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defaultThemeVersion="124226"/>
  <xr:revisionPtr revIDLastSave="0" documentId="13_ncr:1_{04F5F400-9827-4E7D-8681-E47111744DF5}" xr6:coauthVersionLast="47" xr6:coauthVersionMax="47" xr10:uidLastSave="{00000000-0000-0000-0000-000000000000}"/>
  <bookViews>
    <workbookView xWindow="-120" yWindow="-120" windowWidth="29040" windowHeight="15720" tabRatio="713" xr2:uid="{00000000-000D-0000-FFFF-FFFF00000000}"/>
  </bookViews>
  <sheets>
    <sheet name="Índice" sheetId="254" r:id="rId1"/>
    <sheet name="Index" sheetId="255" r:id="rId2"/>
    <sheet name="III_01_01" sheetId="31" r:id="rId3"/>
    <sheet name="III_01_02" sheetId="32" r:id="rId4"/>
    <sheet name="III_01_03_a" sheetId="54" r:id="rId5"/>
    <sheet name="III_01_03_b" sheetId="34" r:id="rId6"/>
    <sheet name="III_01_04_a" sheetId="35" r:id="rId7"/>
    <sheet name="III_01_04_b" sheetId="36" r:id="rId8"/>
    <sheet name="III_01_05" sheetId="37" r:id="rId9"/>
    <sheet name="III_01_06" sheetId="38" r:id="rId10"/>
    <sheet name="III_01_07" sheetId="39" r:id="rId11"/>
    <sheet name="III_01_08" sheetId="40" r:id="rId12"/>
    <sheet name="III_01_09" sheetId="52" r:id="rId13"/>
    <sheet name="III_01_10" sheetId="43" r:id="rId14"/>
    <sheet name="III_01_11" sheetId="44" r:id="rId15"/>
    <sheet name="III_01_12" sheetId="53" r:id="rId16"/>
    <sheet name="III_01_13" sheetId="46" r:id="rId17"/>
    <sheet name="III_01_14" sheetId="47" r:id="rId18"/>
    <sheet name="III_01_15" sheetId="48" r:id="rId19"/>
    <sheet name="III_01_16" sheetId="49" r:id="rId20"/>
    <sheet name="III_01_Classificações" sheetId="27" r:id="rId21"/>
    <sheet name="III_01_Indicadores" sheetId="29" r:id="rId22"/>
    <sheet name="III_01_Para saber mais" sheetId="30" r:id="rId23"/>
    <sheet name="III_02_01" sheetId="55" r:id="rId24"/>
    <sheet name="III_02_02" sheetId="56" r:id="rId25"/>
    <sheet name="III_02_03" sheetId="57" r:id="rId26"/>
    <sheet name="III_02_04" sheetId="58" r:id="rId27"/>
    <sheet name="III_02_05" sheetId="59" r:id="rId28"/>
    <sheet name="III_02_06 " sheetId="60" r:id="rId29"/>
    <sheet name="III_02_07_Tot" sheetId="61" r:id="rId30"/>
    <sheet name="III_02_07_Int" sheetId="62" r:id="rId31"/>
    <sheet name="III_02_07_Ext" sheetId="63" r:id="rId32"/>
    <sheet name="III_02_08" sheetId="64" r:id="rId33"/>
    <sheet name="III_02_Nomenclaturas" sheetId="65" r:id="rId34"/>
    <sheet name="III_02_Indicadores" sheetId="66" r:id="rId35"/>
    <sheet name="III_02_Para saber mais" sheetId="67" r:id="rId36"/>
    <sheet name="III_03_Nota_Explicativa" sheetId="68" r:id="rId37"/>
    <sheet name="III_03_01" sheetId="69" r:id="rId38"/>
    <sheet name="III_03_02" sheetId="70" r:id="rId39"/>
    <sheet name="III_03_03" sheetId="71" r:id="rId40"/>
    <sheet name="III_03_04" sheetId="72" r:id="rId41"/>
    <sheet name="III_03_05" sheetId="73" r:id="rId42"/>
    <sheet name="III_03_06" sheetId="74" r:id="rId43"/>
    <sheet name="III_03_07" sheetId="75" r:id="rId44"/>
    <sheet name="III_03_08" sheetId="76" r:id="rId45"/>
    <sheet name="III_03_09" sheetId="77" r:id="rId46"/>
    <sheet name="III_03_10" sheetId="78" r:id="rId47"/>
    <sheet name="III_03_11" sheetId="79" r:id="rId48"/>
    <sheet name="III_03_12" sheetId="80" r:id="rId49"/>
    <sheet name="III_03_13" sheetId="81" r:id="rId50"/>
    <sheet name="III_03_14" sheetId="82" r:id="rId51"/>
    <sheet name="III_03_15" sheetId="83" r:id="rId52"/>
    <sheet name="III_03_16" sheetId="84" r:id="rId53"/>
    <sheet name="III_03_Classificações" sheetId="85" r:id="rId54"/>
    <sheet name="III_03_Indicadores" sheetId="86" r:id="rId55"/>
    <sheet name="III_03_Para saber mais" sheetId="87" r:id="rId56"/>
    <sheet name="III_04_Nota_explicativa" sheetId="88" r:id="rId57"/>
    <sheet name="III_04_01" sheetId="89" r:id="rId58"/>
    <sheet name="III_04_02" sheetId="90" r:id="rId59"/>
    <sheet name="III_04_03" sheetId="91" r:id="rId60"/>
    <sheet name="III_04_04" sheetId="92" r:id="rId61"/>
    <sheet name="III_04_05" sheetId="93" r:id="rId62"/>
    <sheet name="III_04_06" sheetId="94" r:id="rId63"/>
    <sheet name="III_04_07_a" sheetId="95" r:id="rId64"/>
    <sheet name="III_04_07_b" sheetId="96" r:id="rId65"/>
    <sheet name="III_04_08" sheetId="97" r:id="rId66"/>
    <sheet name="III_04_09" sheetId="98" r:id="rId67"/>
    <sheet name="III_04_Classificações" sheetId="99" r:id="rId68"/>
    <sheet name="III_04_Indicadores" sheetId="100" r:id="rId69"/>
    <sheet name="III_04_Para saber mais" sheetId="101" r:id="rId70"/>
    <sheet name="III_05_01_a" sheetId="102" r:id="rId71"/>
    <sheet name="III_05_01_b" sheetId="103" r:id="rId72"/>
    <sheet name="III_05_01_c" sheetId="104" r:id="rId73"/>
    <sheet name="III_05_02" sheetId="105" r:id="rId74"/>
    <sheet name="III_05_03" sheetId="106" r:id="rId75"/>
    <sheet name="III_05_04" sheetId="107" r:id="rId76"/>
    <sheet name="III_05_05" sheetId="108" r:id="rId77"/>
    <sheet name="III_05_06" sheetId="109" r:id="rId78"/>
    <sheet name="III_05_07" sheetId="110" r:id="rId79"/>
    <sheet name="III_05_08" sheetId="111" r:id="rId80"/>
    <sheet name="III_05_09_a" sheetId="112" r:id="rId81"/>
    <sheet name="III_05_09_b" sheetId="113" r:id="rId82"/>
    <sheet name="III_05_10" sheetId="114" r:id="rId83"/>
    <sheet name="III_05_11" sheetId="115" r:id="rId84"/>
    <sheet name="III_05_12" sheetId="116" r:id="rId85"/>
    <sheet name="III_05_13" sheetId="117" r:id="rId86"/>
    <sheet name="III_05_14" sheetId="118" r:id="rId87"/>
    <sheet name="III_05_15" sheetId="119" r:id="rId88"/>
    <sheet name="III_05_16_a" sheetId="120" r:id="rId89"/>
    <sheet name="III_05_16_b" sheetId="121" r:id="rId90"/>
    <sheet name="III_05_17" sheetId="122" r:id="rId91"/>
    <sheet name="III_05_Indicadores" sheetId="123" r:id="rId92"/>
    <sheet name="III_05_Para saber mais" sheetId="124" r:id="rId93"/>
    <sheet name="III_06_01" sheetId="125" r:id="rId94"/>
    <sheet name="III_06_02" sheetId="126" r:id="rId95"/>
    <sheet name="III_06_03" sheetId="127" r:id="rId96"/>
    <sheet name="III_06_04" sheetId="128" r:id="rId97"/>
    <sheet name="III_06_Indicadores" sheetId="129" r:id="rId98"/>
    <sheet name="III_06_Para saber mais" sheetId="130" r:id="rId99"/>
    <sheet name="III_07_01" sheetId="131" r:id="rId100"/>
    <sheet name="III_07_02_total" sheetId="132" r:id="rId101"/>
    <sheet name="III_07_03_Mercado_Interno" sheetId="133" r:id="rId102"/>
    <sheet name="III_07_04_Mercado_Externo" sheetId="134" r:id="rId103"/>
    <sheet name="III_07_Para saber mais" sheetId="135" r:id="rId104"/>
    <sheet name="III_08_01" sheetId="136" r:id="rId105"/>
    <sheet name="III_08_02" sheetId="137" r:id="rId106"/>
    <sheet name="III_08_03" sheetId="138" r:id="rId107"/>
    <sheet name="III_08_04" sheetId="139" r:id="rId108"/>
    <sheet name="III_08_05" sheetId="140" r:id="rId109"/>
    <sheet name="III_08_06" sheetId="141" r:id="rId110"/>
    <sheet name="III_08_Indicadores" sheetId="142" r:id="rId111"/>
    <sheet name="III_08_Para saber mais" sheetId="143" r:id="rId112"/>
    <sheet name="III_09_Nota explicativa" sheetId="144" r:id="rId113"/>
    <sheet name="III_09_01_a" sheetId="145" r:id="rId114"/>
    <sheet name="III_09_01_b" sheetId="146" r:id="rId115"/>
    <sheet name="III_09_02" sheetId="147" r:id="rId116"/>
    <sheet name="III_09_03" sheetId="148" r:id="rId117"/>
    <sheet name="III_09_04" sheetId="149" r:id="rId118"/>
    <sheet name="III_09_05" sheetId="150" r:id="rId119"/>
    <sheet name="III_09_06" sheetId="151" r:id="rId120"/>
    <sheet name="III_09_07" sheetId="152" r:id="rId121"/>
    <sheet name="III_09_08" sheetId="153" r:id="rId122"/>
    <sheet name="III_09_09" sheetId="154" r:id="rId123"/>
    <sheet name="III_09_10" sheetId="155" r:id="rId124"/>
    <sheet name="III_09_11" sheetId="156" r:id="rId125"/>
    <sheet name="III_09_12" sheetId="157" r:id="rId126"/>
    <sheet name="III_09_13" sheetId="158" r:id="rId127"/>
    <sheet name="III_09_14" sheetId="159" r:id="rId128"/>
    <sheet name="III_09_Indicadores" sheetId="160" r:id="rId129"/>
    <sheet name="III_09_Para saber mais" sheetId="161" r:id="rId130"/>
    <sheet name="III_10_01" sheetId="162" r:id="rId131"/>
    <sheet name="III_10_02" sheetId="163" r:id="rId132"/>
    <sheet name="III_10_03" sheetId="164" r:id="rId133"/>
    <sheet name="III_10_04" sheetId="165" r:id="rId134"/>
    <sheet name="III_10_05" sheetId="166" r:id="rId135"/>
    <sheet name="III_10_06" sheetId="167" r:id="rId136"/>
    <sheet name="III_10_07" sheetId="168" r:id="rId137"/>
    <sheet name="III_10_08" sheetId="169" r:id="rId138"/>
    <sheet name="III_10_09" sheetId="170" r:id="rId139"/>
    <sheet name="III_10_10" sheetId="171" r:id="rId140"/>
    <sheet name="III_10_11" sheetId="172" r:id="rId141"/>
    <sheet name="III_10_Indicadores" sheetId="173" r:id="rId142"/>
    <sheet name="III_10_Para saber mais" sheetId="174" r:id="rId143"/>
    <sheet name="III_11_01" sheetId="175" r:id="rId144"/>
    <sheet name="III_11_02_a" sheetId="176" r:id="rId145"/>
    <sheet name="III_11_02_b" sheetId="177" r:id="rId146"/>
    <sheet name="III_11_03" sheetId="178" r:id="rId147"/>
    <sheet name="III_11_04" sheetId="179" r:id="rId148"/>
    <sheet name="III_11_05" sheetId="180" r:id="rId149"/>
    <sheet name="III_11_06" sheetId="181" r:id="rId150"/>
    <sheet name="III_11_07" sheetId="182" r:id="rId151"/>
    <sheet name="III_11_08" sheetId="183" r:id="rId152"/>
    <sheet name="III_11_09" sheetId="184" r:id="rId153"/>
    <sheet name="III_11_10" sheetId="185" r:id="rId154"/>
    <sheet name="III_11_Indicadores" sheetId="186" r:id="rId155"/>
    <sheet name="III_11_Para saber mais " sheetId="187" r:id="rId156"/>
    <sheet name="III_12_01" sheetId="188" r:id="rId157"/>
    <sheet name="III_12_02" sheetId="189" r:id="rId158"/>
    <sheet name="III_12_03" sheetId="190" r:id="rId159"/>
    <sheet name="III_12_04" sheetId="191" r:id="rId160"/>
    <sheet name="III_12_05" sheetId="192" r:id="rId161"/>
    <sheet name="III_12_06" sheetId="193" r:id="rId162"/>
    <sheet name="III_12_07" sheetId="194" r:id="rId163"/>
    <sheet name="III_12_08" sheetId="195" r:id="rId164"/>
    <sheet name="III_12_09" sheetId="196" r:id="rId165"/>
    <sheet name="III_12_10" sheetId="197" r:id="rId166"/>
    <sheet name="III_12_11" sheetId="198" r:id="rId167"/>
    <sheet name="III_12_Classificações" sheetId="199" r:id="rId168"/>
    <sheet name="III_12_Indicadores" sheetId="200" r:id="rId169"/>
    <sheet name="III_12_Para saber mais" sheetId="201" r:id="rId170"/>
    <sheet name="III_13_01_a" sheetId="202" r:id="rId171"/>
    <sheet name="III_13_01_b" sheetId="203" r:id="rId172"/>
    <sheet name="III_13_02" sheetId="204" r:id="rId173"/>
    <sheet name="III_13_03" sheetId="205" r:id="rId174"/>
    <sheet name="III_13_04" sheetId="206" r:id="rId175"/>
    <sheet name="III_13_05" sheetId="207" r:id="rId176"/>
    <sheet name="III_13_06" sheetId="208" r:id="rId177"/>
    <sheet name="III_13_07" sheetId="209" r:id="rId178"/>
    <sheet name="III_13_08" sheetId="210" r:id="rId179"/>
    <sheet name="III_13_09" sheetId="211" r:id="rId180"/>
    <sheet name="III_13_Indicadores" sheetId="212" r:id="rId181"/>
    <sheet name="III_13_Para saber mais" sheetId="213" r:id="rId182"/>
    <sheet name="III_14_01" sheetId="214" r:id="rId183"/>
    <sheet name="III_14_02" sheetId="215" r:id="rId184"/>
    <sheet name="III_14_03" sheetId="216" r:id="rId185"/>
    <sheet name="III_14_04" sheetId="217" r:id="rId186"/>
    <sheet name="III_14_05" sheetId="218" r:id="rId187"/>
    <sheet name="III_14_Indicadores" sheetId="219" r:id="rId188"/>
    <sheet name="III_14_Para saber mais" sheetId="220" r:id="rId189"/>
    <sheet name="III_15_01" sheetId="221" r:id="rId190"/>
    <sheet name="III_15_02" sheetId="222" r:id="rId191"/>
    <sheet name="III_15_03" sheetId="223" r:id="rId192"/>
    <sheet name="III_15_04" sheetId="224" r:id="rId193"/>
    <sheet name="III_15_05" sheetId="225" r:id="rId194"/>
    <sheet name="III_15_06" sheetId="226" r:id="rId195"/>
    <sheet name="III_15_07" sheetId="227" r:id="rId196"/>
    <sheet name="III_15_08" sheetId="228" r:id="rId197"/>
    <sheet name="III_15_09" sheetId="229" r:id="rId198"/>
    <sheet name="III_15_10" sheetId="230" r:id="rId199"/>
    <sheet name="III_15_11" sheetId="231" r:id="rId200"/>
    <sheet name="III_15_Indicadores" sheetId="232" r:id="rId201"/>
    <sheet name="III_15_Para saber mais" sheetId="233" r:id="rId202"/>
    <sheet name="III_16_01" sheetId="234" r:id="rId203"/>
    <sheet name="III_16_02" sheetId="235" r:id="rId204"/>
    <sheet name="III_16_03" sheetId="236" r:id="rId205"/>
    <sheet name="III_16_04" sheetId="237" r:id="rId206"/>
    <sheet name="III_16_05_a" sheetId="238" r:id="rId207"/>
    <sheet name="III_16_05_b" sheetId="239" r:id="rId208"/>
    <sheet name="III_16_05_c" sheetId="240" r:id="rId209"/>
    <sheet name="III_16_05_d" sheetId="241" r:id="rId210"/>
    <sheet name="III_16_05_e" sheetId="242" r:id="rId211"/>
    <sheet name="III_16_06_a" sheetId="243" r:id="rId212"/>
    <sheet name="III_16_06_b" sheetId="244" r:id="rId213"/>
    <sheet name="III_16_Indicadores" sheetId="245" r:id="rId214"/>
    <sheet name="III_16_Para saber mais" sheetId="246" r:id="rId215"/>
    <sheet name="III_17_01" sheetId="247" r:id="rId216"/>
    <sheet name="III_17_02" sheetId="248" r:id="rId217"/>
    <sheet name="III_17_03" sheetId="249" r:id="rId218"/>
    <sheet name="III_17_04" sheetId="250" r:id="rId219"/>
    <sheet name="III_17_05" sheetId="251" r:id="rId220"/>
    <sheet name="III_17_Indicadores" sheetId="252" r:id="rId221"/>
    <sheet name="III_17_Para saber mais" sheetId="253" r:id="rId222"/>
  </sheets>
  <externalReferences>
    <externalReference r:id="rId223"/>
    <externalReference r:id="rId224"/>
    <externalReference r:id="rId225"/>
    <externalReference r:id="rId226"/>
    <externalReference r:id="rId227"/>
    <externalReference r:id="rId228"/>
    <externalReference r:id="rId229"/>
  </externalReferences>
  <definedNames>
    <definedName name="\\" localSheetId="60">#REF!</definedName>
    <definedName name="\\" localSheetId="65">#REF!</definedName>
    <definedName name="\\" localSheetId="66">#REF!</definedName>
    <definedName name="\\">#REF!</definedName>
    <definedName name="\a">#N/A</definedName>
    <definedName name="___r61_Ind_4_05_04_ZEu_E" localSheetId="60">#REF!</definedName>
    <definedName name="___r61_Ind_4_05_04_ZEu_E">#REF!</definedName>
    <definedName name="__60_Ind_4_01_00_INT_I" localSheetId="60">#REF!</definedName>
    <definedName name="__60_Ind_4_01_00_INT_I">#REF!</definedName>
    <definedName name="__60_Ind_4_06_05_INT_E" localSheetId="60">#REF!</definedName>
    <definedName name="__60_Ind_4_06_05_INT_E">#REF!</definedName>
    <definedName name="__60_Ind_4_06_05_INT_I" localSheetId="60">#REF!</definedName>
    <definedName name="__60_Ind_4_06_05_INT_I">#REF!</definedName>
    <definedName name="__61_Ind_4_0201_ZEu_E" localSheetId="60">#REF!</definedName>
    <definedName name="__61_Ind_4_0201_ZEu_E">#REF!</definedName>
    <definedName name="__Ind10">#REF!</definedName>
    <definedName name="__Ind11">#REF!</definedName>
    <definedName name="__Ind12">#REF!</definedName>
    <definedName name="__Ind13">#REF!</definedName>
    <definedName name="__Ind14">#REF!</definedName>
    <definedName name="__Ind15">#REF!</definedName>
    <definedName name="__Ind16">#REF!</definedName>
    <definedName name="__Ind17">#REF!</definedName>
    <definedName name="__Ind18">#REF!</definedName>
    <definedName name="__Ind19">#REF!</definedName>
    <definedName name="__Ind2">#REF!</definedName>
    <definedName name="__Ind20">#REF!</definedName>
    <definedName name="__Ind21">#REF!</definedName>
    <definedName name="__Ind3">#REF!</definedName>
    <definedName name="__Ind4">#REF!</definedName>
    <definedName name="__Ind5">#REF!</definedName>
    <definedName name="__Ind6">#REF!</definedName>
    <definedName name="__Ind7">#REF!</definedName>
    <definedName name="__Ind8">#REF!</definedName>
    <definedName name="__Ind9">#REF!</definedName>
    <definedName name="_1_13000000" localSheetId="60">#REF!</definedName>
    <definedName name="_1_13000000">#REF!</definedName>
    <definedName name="_13000000" localSheetId="60">#REF!</definedName>
    <definedName name="_13000000">#REF!</definedName>
    <definedName name="_2_60_Ind_4_01_00_INT_I" localSheetId="64">#REF!</definedName>
    <definedName name="_3_60_Ind_4_01_00_INT_I" localSheetId="60">#REF!</definedName>
    <definedName name="_3_60_Ind_4_01_00_INT_I">#REF!</definedName>
    <definedName name="_4_60_Ind_4_06_05_INT_E" localSheetId="64">#REF!</definedName>
    <definedName name="_5_60_Ind_4_06_05_INT_E" localSheetId="60">#REF!</definedName>
    <definedName name="_5_60_Ind_4_06_05_INT_E">#REF!</definedName>
    <definedName name="_6_60_Ind_4_06_05_INT_I" localSheetId="64">#REF!</definedName>
    <definedName name="_7_60_Ind_4_06_05_INT_I" localSheetId="60">#REF!</definedName>
    <definedName name="_7_60_Ind_4_06_05_INT_I">#REF!</definedName>
    <definedName name="_8_61_Ind_4_0201_ZEu_E" localSheetId="64">#REF!</definedName>
    <definedName name="_9_61_Ind_4_0201_ZEu_E" localSheetId="60">#REF!</definedName>
    <definedName name="_9_61_Ind_4_0201_ZEu_E">#REF!</definedName>
    <definedName name="_93">#N/A</definedName>
    <definedName name="_aa4" localSheetId="60">#REF!</definedName>
    <definedName name="_aa4">#REF!</definedName>
    <definedName name="_xlnm._FilterDatabase" localSheetId="64" hidden="1">III_04_07_b!$A$1:$U$20</definedName>
    <definedName name="_xlnm._FilterDatabase" localSheetId="80" hidden="1">III_05_09_a!$A$42:$P$56</definedName>
    <definedName name="_xlnm._FilterDatabase" localSheetId="86" hidden="1">III_05_14!$A$30:$O$62</definedName>
    <definedName name="_xlnm._FilterDatabase" localSheetId="104" hidden="1">III_08_01!$A$33:$H$58</definedName>
    <definedName name="_xlnm._FilterDatabase" localSheetId="105" hidden="1">III_08_02!$A$47:$I$52</definedName>
    <definedName name="_xlnm._FilterDatabase" localSheetId="108" hidden="1">III_08_05!#REF!</definedName>
    <definedName name="_xlnm._FilterDatabase" localSheetId="113" hidden="1">III_09_01_a!$A$30:$O$53</definedName>
    <definedName name="_xlnm._FilterDatabase" localSheetId="121" hidden="1">III_09_08!$A$32:$Q$49</definedName>
    <definedName name="_xlnm._FilterDatabase" localSheetId="122" hidden="1">III_09_09!$A$12:$I$31</definedName>
    <definedName name="_xlnm._FilterDatabase" localSheetId="123" hidden="1">III_09_10!$A$32:$K$49</definedName>
    <definedName name="_xlnm._FilterDatabase" localSheetId="124" hidden="1">III_09_11!$A$32:$I$52</definedName>
    <definedName name="_xlnm._FilterDatabase" localSheetId="131" hidden="1">III_10_02!$C$5:$G$38</definedName>
    <definedName name="_xlnm._FilterDatabase" localSheetId="132" hidden="1">III_10_03!#REF!</definedName>
    <definedName name="_xlnm._FilterDatabase" localSheetId="143" hidden="1">III_11_01!$A$5:$N$55</definedName>
    <definedName name="_xlnm._FilterDatabase" localSheetId="144" hidden="1">III_11_02_a!#REF!</definedName>
    <definedName name="_xlnm._FilterDatabase" localSheetId="145" hidden="1">III_11_02_b!$A$6:$V$37</definedName>
    <definedName name="_xlnm._FilterDatabase" localSheetId="146" hidden="1">III_11_03!$A$7:$L$59</definedName>
    <definedName name="_xlnm._FilterDatabase" localSheetId="147" hidden="1">III_11_04!$A$5:$M$5</definedName>
    <definedName name="_xlnm._FilterDatabase" localSheetId="149" hidden="1">III_11_06!$A$6:$P$33</definedName>
    <definedName name="_xlnm._FilterDatabase" localSheetId="151" hidden="1">III_11_08!$A$5:$N$47</definedName>
    <definedName name="_xlnm._FilterDatabase" localSheetId="152" hidden="1">III_11_09!$A$8:$R$58</definedName>
    <definedName name="_xlnm._FilterDatabase" localSheetId="170" hidden="1">III_13_01_a!#REF!</definedName>
    <definedName name="_xlnm._FilterDatabase" localSheetId="171" hidden="1">III_13_01_b!#REF!</definedName>
    <definedName name="_xlnm._FilterDatabase" localSheetId="172" hidden="1">III_13_02!$A$23:$J$46</definedName>
    <definedName name="_xlnm._FilterDatabase" localSheetId="173" hidden="1">III_13_03!$A$31:$N$47</definedName>
    <definedName name="_xlnm._FilterDatabase" localSheetId="174" hidden="1">III_13_04!#REF!</definedName>
    <definedName name="_xlnm._FilterDatabase" localSheetId="175" hidden="1">III_13_05!$A$11:$M$35</definedName>
    <definedName name="_xlnm._FilterDatabase" localSheetId="182" hidden="1">III_14_01!#REF!</definedName>
    <definedName name="_Ind1">#REF!</definedName>
    <definedName name="_Ind10">#REF!</definedName>
    <definedName name="_Ind11">#REF!</definedName>
    <definedName name="_Ind12">#REF!</definedName>
    <definedName name="_Ind13">#REF!</definedName>
    <definedName name="_Ind14">#REF!</definedName>
    <definedName name="_Ind15">#REF!</definedName>
    <definedName name="_Ind16">#REF!</definedName>
    <definedName name="_Ind17">#REF!</definedName>
    <definedName name="_Ind18">#REF!</definedName>
    <definedName name="_Ind19">#REF!</definedName>
    <definedName name="_Ind2">#REF!</definedName>
    <definedName name="_Ind20">#REF!</definedName>
    <definedName name="_Ind21">#REF!</definedName>
    <definedName name="_Ind3">#REF!</definedName>
    <definedName name="_Ind4">#REF!</definedName>
    <definedName name="_Ind5">#REF!</definedName>
    <definedName name="_Ind6">#REF!</definedName>
    <definedName name="_Ind7">#REF!</definedName>
    <definedName name="_Ind8">#REF!</definedName>
    <definedName name="_Ind9">#REF!</definedName>
    <definedName name="_PIB93" localSheetId="58">#REF!</definedName>
    <definedName name="_PIB93" localSheetId="65">#REF!</definedName>
    <definedName name="_PIB93" localSheetId="66">#REF!</definedName>
    <definedName name="_PIB93">#REF!</definedName>
    <definedName name="_r61_Ind_4_05_04_ZEu_E" localSheetId="60">#REF!</definedName>
    <definedName name="_r61_Ind_4_05_04_ZEu_E" localSheetId="64">#REF!</definedName>
    <definedName name="_r61_Ind_4_05_04_ZEu_E">#REF!</definedName>
    <definedName name="_Regression_Int" localSheetId="100" hidden="1">1</definedName>
    <definedName name="_Regression_Int" localSheetId="102" hidden="1">1</definedName>
    <definedName name="a" localSheetId="24">#REF!</definedName>
    <definedName name="a" localSheetId="31">#REF!</definedName>
    <definedName name="a" localSheetId="32">#REF!</definedName>
    <definedName name="a" localSheetId="60">#REF!</definedName>
    <definedName name="a" localSheetId="102">#REF!</definedName>
    <definedName name="a" localSheetId="107">#REF!</definedName>
    <definedName name="a" localSheetId="108">#REF!</definedName>
    <definedName name="a" localSheetId="133">#REF!</definedName>
    <definedName name="a" localSheetId="136">#REF!</definedName>
    <definedName name="a" localSheetId="138">#REF!</definedName>
    <definedName name="a" localSheetId="139">#REF!</definedName>
    <definedName name="a" localSheetId="140">#REF!</definedName>
    <definedName name="a" localSheetId="142">#REF!</definedName>
    <definedName name="a">#REF!</definedName>
    <definedName name="aa" localSheetId="60">#REF!</definedName>
    <definedName name="aa" localSheetId="133">#REF!</definedName>
    <definedName name="aa" localSheetId="136">#REF!</definedName>
    <definedName name="aa" localSheetId="138">#REF!</definedName>
    <definedName name="aa" localSheetId="139">#REF!</definedName>
    <definedName name="aa" localSheetId="140">#REF!</definedName>
    <definedName name="aa" localSheetId="142">#REF!</definedName>
    <definedName name="aa">#REF!</definedName>
    <definedName name="AAA" localSheetId="60">#REF!</definedName>
    <definedName name="AAA">#REF!</definedName>
    <definedName name="AAAA" localSheetId="60">#REF!</definedName>
    <definedName name="AAAA">#REF!</definedName>
    <definedName name="aaaaa">'[1]61q_Ind_4_05_04_ZEu_I'!$A$1:$AG$118</definedName>
    <definedName name="aaaaaaaaaaa">#REF!</definedName>
    <definedName name="aaaaaaaaaaaa">#REF!</definedName>
    <definedName name="abcdefg" localSheetId="133">#REF!</definedName>
    <definedName name="abcdefg" localSheetId="136">#REF!</definedName>
    <definedName name="abcdefg" localSheetId="138">#REF!</definedName>
    <definedName name="abcdefg" localSheetId="139">#REF!</definedName>
    <definedName name="abcdefg" localSheetId="140">#REF!</definedName>
    <definedName name="abcdefg" localSheetId="142">#REF!</definedName>
    <definedName name="abcdefg">#REF!</definedName>
    <definedName name="ABCDEFGHIJKLMNOP" localSheetId="133">#REF!</definedName>
    <definedName name="ABCDEFGHIJKLMNOP" localSheetId="136">#REF!</definedName>
    <definedName name="ABCDEFGHIJKLMNOP" localSheetId="138">#REF!</definedName>
    <definedName name="ABCDEFGHIJKLMNOP" localSheetId="139">#REF!</definedName>
    <definedName name="ABCDEFGHIJKLMNOP" localSheetId="140">#REF!</definedName>
    <definedName name="ABCDEFGHIJKLMNOP" localSheetId="142">#REF!</definedName>
    <definedName name="ABCDEFGHIJKLMNOP">#REF!</definedName>
    <definedName name="ALTA_TEC_FLUXO_1" localSheetId="60">#REF!</definedName>
    <definedName name="ALTA_TEC_FLUXO_1" localSheetId="65">#REF!</definedName>
    <definedName name="ALTA_TEC_FLUXO_1" localSheetId="66">#REF!</definedName>
    <definedName name="ALTA_TEC_FLUXO_1">#REF!</definedName>
    <definedName name="ALTA_TEC_FLUXO_2" localSheetId="60">#REF!</definedName>
    <definedName name="ALTA_TEC_FLUXO_2">#REF!</definedName>
    <definedName name="ALTA_TECNOLOGIA_1993" localSheetId="60">#REF!</definedName>
    <definedName name="ALTA_TECNOLOGIA_1993">#REF!</definedName>
    <definedName name="ALUNOS3B" localSheetId="133">#REF!</definedName>
    <definedName name="ALUNOS3B" localSheetId="136">#REF!</definedName>
    <definedName name="ALUNOS3B" localSheetId="138">#REF!</definedName>
    <definedName name="ALUNOS3B" localSheetId="139">#REF!</definedName>
    <definedName name="ALUNOS3B" localSheetId="140">#REF!</definedName>
    <definedName name="ALUNOS3B" localSheetId="142">#REF!</definedName>
    <definedName name="ALUNOS3B">#REF!</definedName>
    <definedName name="Anuário99CNH" localSheetId="24">#REF!</definedName>
    <definedName name="Anuário99CNH" localSheetId="31">#REF!</definedName>
    <definedName name="Anuário99CNH" localSheetId="32">#REF!</definedName>
    <definedName name="Anuário99CNH" localSheetId="133">#REF!</definedName>
    <definedName name="Anuário99CNH" localSheetId="136">#REF!</definedName>
    <definedName name="Anuário99CNH" localSheetId="138">#REF!</definedName>
    <definedName name="Anuário99CNH" localSheetId="139">#REF!</definedName>
    <definedName name="Anuário99CNH" localSheetId="140">#REF!</definedName>
    <definedName name="Anuário99CNH" localSheetId="142">#REF!</definedName>
    <definedName name="Anuário99CNH">#REF!</definedName>
    <definedName name="b" localSheetId="24">#REF!</definedName>
    <definedName name="b" localSheetId="31">#REF!</definedName>
    <definedName name="b" localSheetId="32">#REF!</definedName>
    <definedName name="b" localSheetId="133">#REF!</definedName>
    <definedName name="b" localSheetId="136">#REF!</definedName>
    <definedName name="b" localSheetId="138">#REF!</definedName>
    <definedName name="b" localSheetId="139">#REF!</definedName>
    <definedName name="b" localSheetId="140">#REF!</definedName>
    <definedName name="b" localSheetId="142">#REF!</definedName>
    <definedName name="b">#REF!</definedName>
    <definedName name="classificacoes" localSheetId="4">#REF!</definedName>
    <definedName name="classificacoes" localSheetId="12">#REF!</definedName>
    <definedName name="classificacoes">III_01_Classificações!$A$8:$D$36</definedName>
    <definedName name="cnbs_1993_a_2009" localSheetId="60">#REF!</definedName>
    <definedName name="cnbs_1993_a_2009">#REF!</definedName>
    <definedName name="DD">#REF!</definedName>
    <definedName name="ddd" localSheetId="139">#REF!</definedName>
    <definedName name="ddd">#REF!</definedName>
    <definedName name="E">#REF!</definedName>
    <definedName name="eeee" localSheetId="60">#REF!</definedName>
    <definedName name="eeee">#REF!</definedName>
    <definedName name="Enterprises_in_2017" localSheetId="160">III_12_05!$B$17</definedName>
    <definedName name="f" localSheetId="60">#REF!</definedName>
    <definedName name="f">#REF!</definedName>
    <definedName name="FIN" localSheetId="94">#REF!</definedName>
    <definedName name="FIN">#REF!</definedName>
    <definedName name="FINAL">#REF!</definedName>
    <definedName name="GRUPO_P_PAISES_1" localSheetId="60">#REF!</definedName>
    <definedName name="GRUPO_P_PAISES_1">#REF!</definedName>
    <definedName name="GRUPO_P_PAISES_2" localSheetId="60">#REF!</definedName>
    <definedName name="GRUPO_P_PAISES_2">#REF!</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'[1]61q_Ind_4_05_04_ZEu_I'!$A$1:$AC$297</definedName>
    <definedName name="I_ZEu_Cgce_03" localSheetId="60">#REF!</definedName>
    <definedName name="I_ZEu_Cgce_03" localSheetId="64">#REF!</definedName>
    <definedName name="I_ZEu_Cgce_03" localSheetId="65">#REF!</definedName>
    <definedName name="I_ZEu_Cgce_03" localSheetId="66">#REF!</definedName>
    <definedName name="I_ZEu_Cgce_03">#REF!</definedName>
    <definedName name="I_ZEu_Cgce_04" localSheetId="60">#REF!</definedName>
    <definedName name="I_ZEu_Cgce_04" localSheetId="64">#REF!</definedName>
    <definedName name="I_ZEu_Cgce_04">#REF!</definedName>
    <definedName name="II.2.8" localSheetId="133">#REF!</definedName>
    <definedName name="II.2.8" localSheetId="136">#REF!</definedName>
    <definedName name="II.2.8" localSheetId="138">#REF!</definedName>
    <definedName name="II.2.8" localSheetId="139">#REF!</definedName>
    <definedName name="II.2.8" localSheetId="140">#REF!</definedName>
    <definedName name="II.2.8" localSheetId="142">#REF!</definedName>
    <definedName name="II.2.8">#REF!</definedName>
    <definedName name="II.4.4" localSheetId="24">#REF!</definedName>
    <definedName name="II.4.4" localSheetId="31">#REF!</definedName>
    <definedName name="II.4.4" localSheetId="30">#REF!</definedName>
    <definedName name="II.4.4" localSheetId="29">#REF!</definedName>
    <definedName name="II.4.4" localSheetId="32">#REF!</definedName>
    <definedName name="II.4.4" localSheetId="133">'[2]II.04.04'!#REF!</definedName>
    <definedName name="II.4.4" localSheetId="136">'[2]II.04.04'!#REF!</definedName>
    <definedName name="II.4.4" localSheetId="138">'[3]II.04.04'!#REF!</definedName>
    <definedName name="II.4.4" localSheetId="139">'[3]II.04.04'!#REF!</definedName>
    <definedName name="II.4.4" localSheetId="140">'[3]II.04.04'!#REF!</definedName>
    <definedName name="II.4.4" localSheetId="142">'[3]II.04.04'!#REF!</definedName>
    <definedName name="II.4.4" localSheetId="218">#REF!</definedName>
    <definedName name="II.4.4">#REF!</definedName>
    <definedName name="III.1.1" localSheetId="4">#REF!</definedName>
    <definedName name="III.1.1">III_01_01!$A$1:$F$44</definedName>
    <definedName name="III.1.10" localSheetId="4">#REF!</definedName>
    <definedName name="III.1.10">III_01_10!$A$1:$D$40</definedName>
    <definedName name="III.1.11" localSheetId="4">#REF!</definedName>
    <definedName name="III.1.11">III_01_11!$A$1:$AF$31</definedName>
    <definedName name="III.1.12" localSheetId="4">#REF!</definedName>
    <definedName name="III.1.12" localSheetId="15">III_01_12!$A$1:$AF$31</definedName>
    <definedName name="III.1.12">#REF!</definedName>
    <definedName name="III.1.13" localSheetId="4">#REF!</definedName>
    <definedName name="III.1.13">III_01_13!$A$1:$H$36</definedName>
    <definedName name="III.1.14" localSheetId="4">#REF!</definedName>
    <definedName name="III.1.14">III_01_14!$A$1:$H$41</definedName>
    <definedName name="III.1.15" localSheetId="4">#REF!</definedName>
    <definedName name="III.1.15">III_01_15!$A$1:$H$40</definedName>
    <definedName name="III.1.16" localSheetId="4">#REF!</definedName>
    <definedName name="III.1.16">III_01_16!$A$1:$AF$23</definedName>
    <definedName name="III.1.2" localSheetId="4">#REF!</definedName>
    <definedName name="III.1.2">III_01_02!$A$1:$G$38</definedName>
    <definedName name="III.1.3a" localSheetId="4">III_01_03_a!$A$1:$I$38</definedName>
    <definedName name="III.1.3a">#REF!</definedName>
    <definedName name="III.1.3b" localSheetId="4">#REF!</definedName>
    <definedName name="III.1.3b">III_01_03_b!$A$1:$L$42</definedName>
    <definedName name="III.1.4a" localSheetId="4">#REF!</definedName>
    <definedName name="III.1.4a">III_01_04_a!$A$1:$AF$38</definedName>
    <definedName name="III.1.4b" localSheetId="4">#REF!</definedName>
    <definedName name="III.1.4b">III_01_04_b!$A$1:$AF$28</definedName>
    <definedName name="III.1.4c" localSheetId="4">#REF!</definedName>
    <definedName name="III.1.4c">III_01_05!$A$1:$AF$34</definedName>
    <definedName name="III.1.5" localSheetId="4">#REF!</definedName>
    <definedName name="III.1.5">III_01_06!$A$1:$F$39</definedName>
    <definedName name="III.1.6" localSheetId="4">#REF!</definedName>
    <definedName name="III.1.6">III_01_07!$A$1:$G$39</definedName>
    <definedName name="III.1.7" localSheetId="4">#REF!</definedName>
    <definedName name="III.1.7">III_01_08!$A$1:$H$39</definedName>
    <definedName name="III.1.8" localSheetId="4">#REF!</definedName>
    <definedName name="III.1.8" localSheetId="12">III_01_09!$A$1:$N$41</definedName>
    <definedName name="III.1.8" localSheetId="15">#REF!</definedName>
    <definedName name="III.1.8">#REF!</definedName>
    <definedName name="III.1.9" localSheetId="12">#REF!</definedName>
    <definedName name="III.1.9" localSheetId="15">#REF!</definedName>
    <definedName name="III.1.9">#REF!</definedName>
    <definedName name="III.11.1">#REF!</definedName>
    <definedName name="III.11.2">#REF!</definedName>
    <definedName name="III.11.3">#REF!</definedName>
    <definedName name="III.11.4">#REF!</definedName>
    <definedName name="III.11.5">#REF!</definedName>
    <definedName name="III.11.6">III_12_07!$A$1:$I$52</definedName>
    <definedName name="III.11.7">III_12_08!$A$1:$I$36</definedName>
    <definedName name="III.11.8">III_12_09!$A$1:$H$36</definedName>
    <definedName name="III.11.9">#REF!</definedName>
    <definedName name="III.2.1" localSheetId="24">#REF!</definedName>
    <definedName name="III.2.1" localSheetId="25">#REF!</definedName>
    <definedName name="III.2.1" localSheetId="31">#REF!</definedName>
    <definedName name="III.2.1" localSheetId="30">#REF!</definedName>
    <definedName name="III.2.1" localSheetId="29">#REF!</definedName>
    <definedName name="III.2.1" localSheetId="32">#REF!</definedName>
    <definedName name="III.2.1">#REF!</definedName>
    <definedName name="III.2.2a" localSheetId="24">#REF!</definedName>
    <definedName name="III.2.2a" localSheetId="25">#REF!</definedName>
    <definedName name="III.2.2a" localSheetId="31">#REF!</definedName>
    <definedName name="III.2.2a" localSheetId="30">#REF!</definedName>
    <definedName name="III.2.2a" localSheetId="29">#REF!</definedName>
    <definedName name="III.2.2a" localSheetId="32">#REF!</definedName>
    <definedName name="III.2.2a">#REF!</definedName>
    <definedName name="III.2.2b" localSheetId="24">#REF!</definedName>
    <definedName name="III.2.2b" localSheetId="31">#REF!</definedName>
    <definedName name="III.2.2b" localSheetId="30">#REF!</definedName>
    <definedName name="III.2.2b" localSheetId="29">#REF!</definedName>
    <definedName name="III.2.2b" localSheetId="32">#REF!</definedName>
    <definedName name="III.2.2b">#REF!</definedName>
    <definedName name="III.2.3" localSheetId="24">#REF!</definedName>
    <definedName name="III.2.3" localSheetId="31">#REF!</definedName>
    <definedName name="III.2.3" localSheetId="30">#REF!</definedName>
    <definedName name="III.2.3" localSheetId="29">#REF!</definedName>
    <definedName name="III.2.3">#REF!</definedName>
    <definedName name="III.2.4" localSheetId="24">#REF!</definedName>
    <definedName name="III.2.4" localSheetId="31">#REF!</definedName>
    <definedName name="III.2.4" localSheetId="30">#REF!</definedName>
    <definedName name="III.2.4" localSheetId="29">#REF!</definedName>
    <definedName name="III.2.4">#REF!</definedName>
    <definedName name="III.2.5" localSheetId="24">#REF!</definedName>
    <definedName name="III.2.5" localSheetId="26">#REF!</definedName>
    <definedName name="III.2.5" localSheetId="27">III_02_05!$A$1:$Q$16</definedName>
    <definedName name="III.2.5" localSheetId="31">#REF!</definedName>
    <definedName name="III.2.5" localSheetId="30">#REF!</definedName>
    <definedName name="III.2.5" localSheetId="29">#REF!</definedName>
    <definedName name="III.2.5">#REF!</definedName>
    <definedName name="III.2.6" localSheetId="24">#REF!</definedName>
    <definedName name="III.2.6" localSheetId="26">#REF!</definedName>
    <definedName name="III.2.6" localSheetId="28">'III_02_06 '!$A$1:$Q$18</definedName>
    <definedName name="III.2.6" localSheetId="31">#REF!</definedName>
    <definedName name="III.2.6" localSheetId="30">#REF!</definedName>
    <definedName name="III.2.6" localSheetId="29">#REF!</definedName>
    <definedName name="III.2.6">#REF!</definedName>
    <definedName name="III.2.7" localSheetId="24">#REF!</definedName>
    <definedName name="III.2.7" localSheetId="31">#REF!</definedName>
    <definedName name="III.2.7" localSheetId="30">#REF!</definedName>
    <definedName name="III.2.7" localSheetId="29">#REF!</definedName>
    <definedName name="III.2.7">#REF!</definedName>
    <definedName name="III.2.8" localSheetId="23">#REF!</definedName>
    <definedName name="III.2.8" localSheetId="24">#REF!</definedName>
    <definedName name="III.2.8" localSheetId="26">#REF!</definedName>
    <definedName name="III.2.8" localSheetId="31">III_02_07_Ext!$A$1:$R$58</definedName>
    <definedName name="III.2.8" localSheetId="30">III_02_07_Int!$A$1:$R$57</definedName>
    <definedName name="III.2.8" localSheetId="29">III_02_07_Tot!$A$1:$R$55</definedName>
    <definedName name="III.2.8" localSheetId="32">#REF!</definedName>
    <definedName name="III.2.8">#REF!</definedName>
    <definedName name="III.6.5" localSheetId="94">#REF!</definedName>
    <definedName name="III.6.5">#REF!</definedName>
    <definedName name="iiiiii" localSheetId="133">'[2]II.04.04'!#REF!</definedName>
    <definedName name="iiiiii" localSheetId="136">'[2]II.04.04'!#REF!</definedName>
    <definedName name="iiiiii" localSheetId="138">'[3]II.04.04'!#REF!</definedName>
    <definedName name="iiiiii" localSheetId="139">'[3]II.04.04'!#REF!</definedName>
    <definedName name="iiiiii" localSheetId="140">'[3]II.04.04'!#REF!</definedName>
    <definedName name="iiiiii" localSheetId="142">'[3]II.04.04'!#REF!</definedName>
    <definedName name="iiiiii" localSheetId="218">#REF!</definedName>
    <definedName name="iiiiii">'[2]II.04.04'!#REF!</definedName>
    <definedName name="IND7_ESTAB10_NUTS3_A">#REF!</definedName>
    <definedName name="IND7_ESTAB10_NUTS3_B">#REF!</definedName>
    <definedName name="IND7_MONO">#REF!</definedName>
    <definedName name="IND7_PUB">#REF!</definedName>
    <definedName name="Index_Sheet_Kutools">#REF!</definedName>
    <definedName name="indicadores" localSheetId="4">#REF!</definedName>
    <definedName name="indicadores">III_01_Indicadores!$A$4:$D$11</definedName>
    <definedName name="indicadores1">#REF!</definedName>
    <definedName name="indice" localSheetId="4">#REF!</definedName>
    <definedName name="indice" localSheetId="12">[4]Índice!#REF!</definedName>
    <definedName name="indice" localSheetId="15">[5]Índice!#REF!</definedName>
    <definedName name="indice">#REF!</definedName>
    <definedName name="IV.1.1" localSheetId="23">#REF!</definedName>
    <definedName name="IV.1.1" localSheetId="32">III_02_08!$A$1:$D$29</definedName>
    <definedName name="IV.1.1">#REF!</definedName>
    <definedName name="IV.1.10" localSheetId="24">#REF!</definedName>
    <definedName name="IV.1.10" localSheetId="31">#REF!</definedName>
    <definedName name="IV.1.10" localSheetId="32">#REF!</definedName>
    <definedName name="IV.1.10">#REF!</definedName>
    <definedName name="IV.1.11" localSheetId="24">#REF!</definedName>
    <definedName name="IV.1.11" localSheetId="31">#REF!</definedName>
    <definedName name="IV.1.11" localSheetId="32">#REF!</definedName>
    <definedName name="IV.1.11">#REF!</definedName>
    <definedName name="IV.1.12" localSheetId="24">#REF!</definedName>
    <definedName name="IV.1.12" localSheetId="31">#REF!</definedName>
    <definedName name="IV.1.12" localSheetId="32">#REF!</definedName>
    <definedName name="IV.1.12">#REF!</definedName>
    <definedName name="IV.1.13" localSheetId="24">#REF!</definedName>
    <definedName name="IV.1.13" localSheetId="31">#REF!</definedName>
    <definedName name="IV.1.13">#REF!</definedName>
    <definedName name="IV.1.2" localSheetId="24">#REF!</definedName>
    <definedName name="IV.1.2" localSheetId="31">#REF!</definedName>
    <definedName name="IV.1.2">#REF!</definedName>
    <definedName name="IV.1.3a" localSheetId="24">#REF!</definedName>
    <definedName name="IV.1.3a" localSheetId="31">#REF!</definedName>
    <definedName name="IV.1.3a">#REF!</definedName>
    <definedName name="IV.1.3b" localSheetId="24">#REF!</definedName>
    <definedName name="IV.1.3b" localSheetId="31">#REF!</definedName>
    <definedName name="IV.1.3b">#REF!</definedName>
    <definedName name="IV.1.4" localSheetId="24">#REF!</definedName>
    <definedName name="IV.1.4" localSheetId="31">#REF!</definedName>
    <definedName name="IV.1.4">#REF!</definedName>
    <definedName name="IV.1.5" localSheetId="24">#REF!</definedName>
    <definedName name="IV.1.5" localSheetId="31">#REF!</definedName>
    <definedName name="IV.1.5">#REF!</definedName>
    <definedName name="IV.1.6" localSheetId="24">#REF!</definedName>
    <definedName name="IV.1.6" localSheetId="31">#REF!</definedName>
    <definedName name="IV.1.6">#REF!</definedName>
    <definedName name="IV.1.7" localSheetId="24">#REF!</definedName>
    <definedName name="IV.1.7" localSheetId="31">#REF!</definedName>
    <definedName name="IV.1.7">#REF!</definedName>
    <definedName name="IV.1.8" localSheetId="24">#REF!</definedName>
    <definedName name="IV.1.8" localSheetId="31">#REF!</definedName>
    <definedName name="IV.1.8">#REF!</definedName>
    <definedName name="IV.1.9" localSheetId="24">#REF!</definedName>
    <definedName name="IV.1.9" localSheetId="31">#REF!</definedName>
    <definedName name="IV.1.9">#REF!</definedName>
    <definedName name="lixo" localSheetId="24">#REF!</definedName>
    <definedName name="lixo" localSheetId="31">#REF!</definedName>
    <definedName name="lixo">#REF!</definedName>
    <definedName name="marco_1digito" localSheetId="60">#REF!</definedName>
    <definedName name="marco_1digito">#REF!</definedName>
    <definedName name="NUTS98" localSheetId="24">#REF!</definedName>
    <definedName name="NUTS98" localSheetId="31">#REF!</definedName>
    <definedName name="NUTS98" localSheetId="133">#REF!</definedName>
    <definedName name="NUTS98" localSheetId="136">#REF!</definedName>
    <definedName name="NUTS98" localSheetId="138">#REF!</definedName>
    <definedName name="NUTS98" localSheetId="139">#REF!</definedName>
    <definedName name="NUTS98" localSheetId="140">#REF!</definedName>
    <definedName name="NUTS98" localSheetId="142">#REF!</definedName>
    <definedName name="NUTS98">#REF!</definedName>
    <definedName name="Para_saber_mais" localSheetId="4">#REF!</definedName>
    <definedName name="Para_saber_mais">'III_01_Para saber mais'!$A$4:$A$24</definedName>
    <definedName name="pppppp" localSheetId="60">#REF!</definedName>
    <definedName name="pppppp">#REF!</definedName>
    <definedName name="ppppppppp" localSheetId="60">#REF!</definedName>
    <definedName name="ppppppppp" localSheetId="66">#REF!</definedName>
    <definedName name="ppppppppp">#REF!</definedName>
    <definedName name="ppppppppppp" localSheetId="60">#REF!</definedName>
    <definedName name="ppppppppppp">#REF!</definedName>
    <definedName name="ppppppppppppppppppp" localSheetId="60">#REF!</definedName>
    <definedName name="ppppppppppppppppppp">#REF!</definedName>
    <definedName name="_xlnm.Print_Area" localSheetId="2">III_01_01!$A$1:$F$44</definedName>
    <definedName name="_xlnm.Print_Area" localSheetId="3">III_01_02!$A$1:$G$42</definedName>
    <definedName name="_xlnm.Print_Area" localSheetId="4">III_01_03_a!$A$1:$I$42</definedName>
    <definedName name="_xlnm.Print_Area" localSheetId="5">III_01_03_b!$A$1:$K$42</definedName>
    <definedName name="_xlnm.Print_Area" localSheetId="6">III_01_04_a!$A$1:$AF$38</definedName>
    <definedName name="_xlnm.Print_Area" localSheetId="7">III_01_04_b!$A$1:$AF$28</definedName>
    <definedName name="_xlnm.Print_Area" localSheetId="8">III_01_05!$A$1:$AF$34</definedName>
    <definedName name="_xlnm.Print_Area" localSheetId="9">III_01_06!$A$1:$F$39</definedName>
    <definedName name="_xlnm.Print_Area" localSheetId="10">III_01_07!$A$1:$G$38</definedName>
    <definedName name="_xlnm.Print_Area" localSheetId="11">III_01_08!$A$1:$H$39</definedName>
    <definedName name="_xlnm.Print_Area" localSheetId="12">III_01_09!$A$1:$O$41</definedName>
    <definedName name="_xlnm.Print_Area" localSheetId="13">III_01_10!$A$1:$D$40</definedName>
    <definedName name="_xlnm.Print_Area" localSheetId="14">III_01_11!$A$1:$AF$31</definedName>
    <definedName name="_xlnm.Print_Area" localSheetId="15">III_01_12!$A$1:$AF$31</definedName>
    <definedName name="_xlnm.Print_Area" localSheetId="16">III_01_13!$A$1:$J$41</definedName>
    <definedName name="_xlnm.Print_Area" localSheetId="17">III_01_14!$A$1:$J$41</definedName>
    <definedName name="_xlnm.Print_Area" localSheetId="18">III_01_15!$A$1:$J$40</definedName>
    <definedName name="_xlnm.Print_Area" localSheetId="19">III_01_16!$A$1:$AF$27</definedName>
    <definedName name="_xlnm.Print_Area" localSheetId="24">III_02_02!$A$1:$J$56</definedName>
    <definedName name="_xlnm.Print_Area" localSheetId="25">III_02_03!$A$1:$N$56</definedName>
    <definedName name="_xlnm.Print_Area" localSheetId="26">III_02_04!$A$1:$X$36</definedName>
    <definedName name="_xlnm.Print_Area" localSheetId="27">III_02_05!$A$1:$Q$16</definedName>
    <definedName name="_xlnm.Print_Area" localSheetId="28">'III_02_06 '!$A$1:$Q$18</definedName>
    <definedName name="_xlnm.Print_Area" localSheetId="31">III_02_07_Ext!$A$1:$R$58</definedName>
    <definedName name="_xlnm.Print_Area" localSheetId="30">III_02_07_Int!$A$1:$R$57</definedName>
    <definedName name="_xlnm.Print_Area" localSheetId="29">III_02_07_Tot!$A$1:$R$55</definedName>
    <definedName name="_xlnm.Print_Area" localSheetId="32">III_02_08!$A$1:$D$29</definedName>
    <definedName name="_xlnm.Print_Area" localSheetId="58">#REF!</definedName>
    <definedName name="_xlnm.Print_Area" localSheetId="60">III_04_04!$A$1:$D$69</definedName>
    <definedName name="_xlnm.Print_Area" localSheetId="62">III_04_06!$A$1:$K$50</definedName>
    <definedName name="_xlnm.Print_Area" localSheetId="63">III_04_07_a!$A$1:$Z$15</definedName>
    <definedName name="_xlnm.Print_Area" localSheetId="64">III_04_07_b!$A$1:$Z$15</definedName>
    <definedName name="_xlnm.Print_Area" localSheetId="65">III_04_08!$A$1:$I$39</definedName>
    <definedName name="_xlnm.Print_Area" localSheetId="66">#REF!</definedName>
    <definedName name="_xlnm.Print_Area" localSheetId="83">III_05_11!$A$1:$E$44</definedName>
    <definedName name="_xlnm.Print_Area" localSheetId="86">III_05_14!$A$1:$N$59</definedName>
    <definedName name="_xlnm.Print_Area" localSheetId="88">III_05_16_a!$A$1:$L$48</definedName>
    <definedName name="_xlnm.Print_Area" localSheetId="89">III_05_16_b!$A$1:$H$47</definedName>
    <definedName name="_xlnm.Print_Area" localSheetId="93">III_06_01!$A$1:$F$62</definedName>
    <definedName name="_xlnm.Print_Area" localSheetId="94">III_06_02!$A$1:$S$70</definedName>
    <definedName name="_xlnm.Print_Area" localSheetId="95">III_06_03!$A$1:$D$119</definedName>
    <definedName name="_xlnm.Print_Area" localSheetId="104">III_08_01!$A$1:$H$60</definedName>
    <definedName name="_xlnm.Print_Area" localSheetId="105">III_08_02!$A$1:$I$54</definedName>
    <definedName name="_xlnm.Print_Area" localSheetId="106">III_08_03!$A$1:$G$54</definedName>
    <definedName name="_xlnm.Print_Area" localSheetId="107">III_08_04!$A$1:$K$59</definedName>
    <definedName name="_xlnm.Print_Area" localSheetId="109">III_08_06!$A$1:$G$36</definedName>
    <definedName name="_xlnm.Print_Area" localSheetId="122">III_09_09!$A$1:$I$35</definedName>
    <definedName name="_xlnm.Print_Area" localSheetId="134">III_10_05!$A$1:$M$83</definedName>
    <definedName name="_xlnm.Print_Area" localSheetId="135">III_10_06!$A$1:$M$59</definedName>
    <definedName name="_xlnm.Print_Area" localSheetId="136">III_10_07!$A$1:$G$255</definedName>
    <definedName name="_xlnm.Print_Area" localSheetId="137">III_10_08!$A$1:$E$62</definedName>
    <definedName name="_xlnm.Print_Area" localSheetId="143">III_11_01!$A$1:$M$62</definedName>
    <definedName name="_xlnm.Print_Area" localSheetId="144">III_11_02_a!$A$1:$F$40</definedName>
    <definedName name="_xlnm.Print_Area" localSheetId="145">III_11_02_b!$A$1:$P$37</definedName>
    <definedName name="_xlnm.Print_Area" localSheetId="146">III_11_03!$A$1:$J$64</definedName>
    <definedName name="_xlnm.Print_Area" localSheetId="147">III_11_04!$A$1:$K$42</definedName>
    <definedName name="_xlnm.Print_Area" localSheetId="148">III_11_05!$A$1:$F$37</definedName>
    <definedName name="_xlnm.Print_Area" localSheetId="149">III_11_06!$A$1:$M$38</definedName>
    <definedName name="_xlnm.Print_Area" localSheetId="151">III_11_08!$A$1:$L$46</definedName>
    <definedName name="_xlnm.Print_Area" localSheetId="153">III_11_10!$A$1:$R$37</definedName>
    <definedName name="_xlnm.Print_Area" localSheetId="157">III_12_02!$A$1:$H$43</definedName>
    <definedName name="_xlnm.Print_Area" localSheetId="159">III_12_04!$A$1:$I$47</definedName>
    <definedName name="_xlnm.Print_Area" localSheetId="160">III_12_05!$A$1:$Q$29</definedName>
    <definedName name="_xlnm.Print_Area" localSheetId="162">III_12_07!$A$1:$I$58</definedName>
    <definedName name="_xlnm.Print_Area" localSheetId="163">III_12_08!$A$1:$I$42</definedName>
    <definedName name="_xlnm.Print_Area" localSheetId="164">III_12_09!$A$1:$I$42</definedName>
    <definedName name="_xlnm.Print_Area" localSheetId="165">III_12_10!$A$1:$K$38</definedName>
    <definedName name="_xlnm.Print_Area" localSheetId="166">III_12_11!$A$1:$H$37</definedName>
    <definedName name="_xlnm.Print_Area" localSheetId="170">III_13_01_a!$A$1:$J$37</definedName>
    <definedName name="_xlnm.Print_Area" localSheetId="171">III_13_01_b!$A$1:$I$53</definedName>
    <definedName name="_xlnm.Print_Area" localSheetId="172">III_13_02!$A$1:$I$52</definedName>
    <definedName name="_xlnm.Print_Area" localSheetId="173">III_13_03!$A$1:$M$54</definedName>
    <definedName name="_xlnm.Print_Area" localSheetId="174">III_13_04!$A$1:$M$40</definedName>
    <definedName name="_xlnm.Print_Area" localSheetId="175">III_13_05!$A$1:$M$40</definedName>
    <definedName name="_xlnm.Print_Area" localSheetId="177">III_13_07!$A$1:$H$42</definedName>
    <definedName name="_xlnm.Print_Area" localSheetId="178">III_13_08!$A$1:$H$35</definedName>
    <definedName name="_xlnm.Print_Area" localSheetId="179">III_13_09!$A$1:$J$35</definedName>
    <definedName name="_xlnm.Print_Area" localSheetId="180">III_13_Indicadores!$A$1:$C$15</definedName>
    <definedName name="_xlnm.Print_Area" localSheetId="182">III_14_01!$A$1:$N$60</definedName>
    <definedName name="_xlnm.Print_Area" localSheetId="189">III_15_01!$A$1:$D$39</definedName>
    <definedName name="_xlnm.Print_Area" localSheetId="190">III_15_02!$A$1:$J$38</definedName>
    <definedName name="_xlnm.Print_Area" localSheetId="191">III_15_03!$A$1:$L$40</definedName>
    <definedName name="_xlnm.Print_Area" localSheetId="192">III_15_04!$A$1:$U$30</definedName>
    <definedName name="_xlnm.Print_Area" localSheetId="193">III_15_05!$A$1:$V$25</definedName>
    <definedName name="_xlnm.Print_Area" localSheetId="194">III_15_06!$A$1:$Q$27</definedName>
    <definedName name="_xlnm.Print_Area" localSheetId="195">III_15_07!$A$1:$N$26</definedName>
    <definedName name="_xlnm.Print_Area" localSheetId="196">III_15_08!$A$1:$W$28</definedName>
    <definedName name="_xlnm.Print_Area" localSheetId="197">III_15_09!$A$1:$P$28</definedName>
    <definedName name="_xlnm.Print_Area" localSheetId="198">III_15_10!$A$1:$M$27</definedName>
    <definedName name="_xlnm.Print_Area" localSheetId="199">III_15_11!$A$1:$W$27</definedName>
    <definedName name="_xlnm.Print_Area" localSheetId="206">III_16_05_a!$A:$W</definedName>
    <definedName name="_xlnm.Print_Area" localSheetId="207">III_16_05_b!$A:$W</definedName>
    <definedName name="_xlnm.Print_Area" localSheetId="208">III_16_05_c!$A:$W</definedName>
    <definedName name="_xlnm.Print_Area" localSheetId="209">III_16_05_d!$A:$W</definedName>
    <definedName name="_xlnm.Print_Area" localSheetId="210">III_16_05_e!$A:$W</definedName>
    <definedName name="_xlnm.Print_Area" localSheetId="216">III_17_02!$A$1:$G$39</definedName>
    <definedName name="_xlnm.Print_Area">#REF!</definedName>
    <definedName name="PRINT_AREA_MI" localSheetId="65">#REF!</definedName>
    <definedName name="PRINT_AREA_MI" localSheetId="66">#REF!</definedName>
    <definedName name="Print_Area_MI" localSheetId="94">#REF!</definedName>
    <definedName name="Print_Area_MI" localSheetId="100">III_07_02_total!$A$6:$E$13</definedName>
    <definedName name="Print_Area_MI" localSheetId="102">III_07_04_Mercado_Externo!$A$6:$E$13</definedName>
    <definedName name="Print_Area_MI" localSheetId="104">#REF!</definedName>
    <definedName name="Print_Area_MI" localSheetId="107">#REF!</definedName>
    <definedName name="Print_Area_MI" localSheetId="108">#REF!</definedName>
    <definedName name="PRINT_AREA_MI">#REF!</definedName>
    <definedName name="_xlnm.Print_Titles" localSheetId="104">III_08_01!$3:$5</definedName>
    <definedName name="_xlnm.Print_Titles" localSheetId="105">III_08_02!$4:$4</definedName>
    <definedName name="_xlnm.Print_Titles" localSheetId="106">III_08_03!$4:$4</definedName>
    <definedName name="_xlnm.Print_Titles" localSheetId="107">III_08_04!$4:$5</definedName>
    <definedName name="_xlnm.Print_Titles" localSheetId="108">III_08_05!$4:$4</definedName>
    <definedName name="_xlnm.Print_Titles" localSheetId="109">III_08_06!$4:$4</definedName>
    <definedName name="_xlnm.Print_Titles" localSheetId="130">III_10_01!$3:$4</definedName>
    <definedName name="_xlnm.Print_Titles" localSheetId="131">III_10_02!$4:$5</definedName>
    <definedName name="_xlnm.Print_Titles" localSheetId="132">III_10_03!$3:$7</definedName>
    <definedName name="_xlnm.Print_Titles" localSheetId="143">III_11_01!$3:$4</definedName>
    <definedName name="_xlnm.Print_Titles" localSheetId="144">III_11_02_a!$3:$4</definedName>
    <definedName name="_xlnm.Print_Titles" localSheetId="147">III_11_04!$3:$5</definedName>
    <definedName name="_xlnm.Print_Titles" localSheetId="148">III_11_05!$3:$4</definedName>
    <definedName name="_xlnm.Print_Titles" localSheetId="170">III_13_01_a!$3:$4</definedName>
    <definedName name="_xlnm.Print_Titles" localSheetId="171">III_13_01_b!$3:$5</definedName>
    <definedName name="_xlnm.Print_Titles" localSheetId="172">III_13_02!$4:$5</definedName>
    <definedName name="_xlnm.Print_Titles" localSheetId="173">III_13_03!$3:$5</definedName>
    <definedName name="_xlnm.Print_Titles" localSheetId="174">III_13_04!$4:$6</definedName>
    <definedName name="_xlnm.Print_Titles" localSheetId="175">III_13_05!$4:$6</definedName>
    <definedName name="_xlnm.Print_Titles" localSheetId="182">III_14_01!$3:$5</definedName>
    <definedName name="PUB_2010" localSheetId="60">#REF!</definedName>
    <definedName name="PUB_2010">#REF!</definedName>
    <definedName name="Q" localSheetId="60">#REF!</definedName>
    <definedName name="Q">#REF!</definedName>
    <definedName name="q_CGCE_2006_escolher_fluxo" localSheetId="60">#REF!</definedName>
    <definedName name="q_CGCE_2006_escolher_fluxo">#REF!</definedName>
    <definedName name="q_CGCE_2006_escolher_fluxo2" localSheetId="60">#REF!</definedName>
    <definedName name="q_CGCE_2006_escolher_fluxo2">#REF!</definedName>
    <definedName name="q_NC_2006_F1" localSheetId="60">#REF!</definedName>
    <definedName name="q_NC_2006_F1">#REF!</definedName>
    <definedName name="q_NC_2006_F2" localSheetId="60">#REF!</definedName>
    <definedName name="q_NC_2006_F2">#REF!</definedName>
    <definedName name="q_PAISES_2006_F1" localSheetId="60">#REF!</definedName>
    <definedName name="q_PAISES_2006_F1">#REF!</definedName>
    <definedName name="q_PAISES_2006_F2" localSheetId="60">#REF!</definedName>
    <definedName name="q_PAISES_2006_F2">#REF!</definedName>
    <definedName name="QP_QC_1999" localSheetId="24">#REF!</definedName>
    <definedName name="QP_QC_1999" localSheetId="31">#REF!</definedName>
    <definedName name="QP_QC_1999" localSheetId="32">#REF!</definedName>
    <definedName name="QP_QC_1999" localSheetId="133">#REF!</definedName>
    <definedName name="QP_QC_1999" localSheetId="136">#REF!</definedName>
    <definedName name="QP_QC_1999" localSheetId="138">#REF!</definedName>
    <definedName name="QP_QC_1999" localSheetId="139">#REF!</definedName>
    <definedName name="QP_QC_1999" localSheetId="140">#REF!</definedName>
    <definedName name="QP_QC_1999" localSheetId="142">#REF!</definedName>
    <definedName name="QP_QC_1999">#REF!</definedName>
    <definedName name="rr" localSheetId="60">#REF!</definedName>
    <definedName name="rr">#REF!</definedName>
    <definedName name="SEG" localSheetId="94">#REF!</definedName>
    <definedName name="SEG">#REF!</definedName>
    <definedName name="SPSS" localSheetId="24">#REF!</definedName>
    <definedName name="SPSS" localSheetId="31">#REF!</definedName>
    <definedName name="SPSS" localSheetId="32">#REF!</definedName>
    <definedName name="SPSS" localSheetId="133">#REF!</definedName>
    <definedName name="SPSS" localSheetId="136">#REF!</definedName>
    <definedName name="SPSS" localSheetId="138">#REF!</definedName>
    <definedName name="SPSS" localSheetId="139">#REF!</definedName>
    <definedName name="SPSS" localSheetId="140">#REF!</definedName>
    <definedName name="SPSS" localSheetId="142">#REF!</definedName>
    <definedName name="SPSS">#REF!</definedName>
    <definedName name="T" localSheetId="94">#REF!</definedName>
    <definedName name="T">#REF!</definedName>
    <definedName name="T1_" localSheetId="94">#REF!</definedName>
    <definedName name="T1_">#REF!</definedName>
    <definedName name="Titulo" localSheetId="24">#REF!</definedName>
    <definedName name="Titulo" localSheetId="31">#REF!</definedName>
    <definedName name="Titulo" localSheetId="32">#REF!</definedName>
    <definedName name="Titulo" localSheetId="133">#REF!</definedName>
    <definedName name="Titulo" localSheetId="136">#REF!</definedName>
    <definedName name="Titulo" localSheetId="138">#REF!</definedName>
    <definedName name="Titulo" localSheetId="139">#REF!</definedName>
    <definedName name="Titulo" localSheetId="140">#REF!</definedName>
    <definedName name="Titulo" localSheetId="142">#REF!</definedName>
    <definedName name="Titulo">#REF!</definedName>
    <definedName name="Todo" localSheetId="24">#REF!</definedName>
    <definedName name="Todo" localSheetId="31">#REF!</definedName>
    <definedName name="Todo" localSheetId="133">#REF!</definedName>
    <definedName name="Todo" localSheetId="136">#REF!</definedName>
    <definedName name="Todo" localSheetId="138">#REF!</definedName>
    <definedName name="Todo" localSheetId="139">#REF!</definedName>
    <definedName name="Todo" localSheetId="140">#REF!</definedName>
    <definedName name="Todo" localSheetId="142">#REF!</definedName>
    <definedName name="Todo">#REF!</definedName>
    <definedName name="TOT">#REF!</definedName>
    <definedName name="TOTX">[6]IND6!#REF!</definedName>
    <definedName name="vvvv">#REF!</definedName>
    <definedName name="WWWWWWWWWW" localSheetId="60">#REF!</definedName>
    <definedName name="WWWWWWWWWW">#REF!</definedName>
    <definedName name="Z_3CA70232_640A_440C_9598_FF75C782F66F_.wvu.PrintArea" localSheetId="100" hidden="1">III_07_02_total!$A$1:$M$38</definedName>
    <definedName name="Z_3CA70232_640A_440C_9598_FF75C782F66F_.wvu.PrintArea" localSheetId="102" hidden="1">III_07_04_Mercado_Externo!$A$1:$M$38</definedName>
    <definedName name="Z_61F95081_7691_4596_BE1D_E164A559D0CF_.wvu.PrintArea" localSheetId="100" hidden="1">III_07_02_total!$A$1:$M$38</definedName>
    <definedName name="Z_61F95081_7691_4596_BE1D_E164A559D0CF_.wvu.PrintArea" localSheetId="102" hidden="1">III_07_04_Mercado_Externo!$A$1:$M$38</definedName>
    <definedName name="Z_AE850E92_68FD_4649_80F5_39A5A58FD8CC_.wvu.PrintArea" localSheetId="100" hidden="1">III_07_02_total!$A$1:$M$38</definedName>
    <definedName name="Z_AE850E92_68FD_4649_80F5_39A5A58FD8CC_.wvu.PrintArea" localSheetId="102" hidden="1">III_07_04_Mercado_Externo!$A$1:$M$38</definedName>
    <definedName name="zzz">'[7]q-61_Ind_4_0201_ZEu_E'!$A$2:$AB$119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27" i="249" l="1"/>
  <c r="E28" i="249"/>
  <c r="E29" i="249"/>
  <c r="E30" i="249"/>
  <c r="E31" i="249"/>
  <c r="E32" i="249"/>
  <c r="E33" i="249"/>
  <c r="E34" i="249"/>
  <c r="E35" i="249"/>
  <c r="E36" i="249"/>
  <c r="E37" i="249"/>
  <c r="A10" i="228"/>
  <c r="A13" i="228"/>
  <c r="A14" i="228"/>
  <c r="J38" i="208"/>
  <c r="C25" i="194"/>
  <c r="H25" i="194"/>
  <c r="E38" i="151"/>
  <c r="E39" i="151"/>
  <c r="AR47" i="133"/>
  <c r="G5" i="128"/>
  <c r="I5" i="128"/>
  <c r="K5" i="128"/>
  <c r="M5" i="128"/>
  <c r="O5" i="128"/>
  <c r="Q5" i="128"/>
  <c r="S5" i="128"/>
  <c r="U5" i="128"/>
  <c r="AE7" i="117"/>
  <c r="B43" i="114"/>
  <c r="C43" i="114"/>
  <c r="F43" i="114"/>
  <c r="G43" i="114"/>
  <c r="H43" i="114"/>
  <c r="D44" i="114"/>
  <c r="E44" i="114"/>
  <c r="E45" i="114"/>
  <c r="D45" i="114" s="1"/>
  <c r="E46" i="114"/>
  <c r="D46" i="114" s="1"/>
  <c r="D47" i="114"/>
  <c r="E47" i="114"/>
  <c r="E48" i="114"/>
  <c r="D48" i="114" s="1"/>
  <c r="E49" i="114"/>
  <c r="D49" i="114" s="1"/>
  <c r="D50" i="114"/>
  <c r="E50" i="114"/>
  <c r="AF39" i="110"/>
  <c r="AG39" i="110"/>
  <c r="E43" i="114" l="1"/>
  <c r="D43" i="114" s="1"/>
  <c r="B14" i="91"/>
  <c r="C14" i="91"/>
  <c r="B15" i="91"/>
  <c r="C15" i="91"/>
  <c r="B16" i="91"/>
  <c r="C16" i="91"/>
  <c r="B17" i="91"/>
  <c r="C17" i="91"/>
  <c r="B18" i="91"/>
  <c r="C18" i="91"/>
  <c r="B19" i="91"/>
  <c r="C19" i="91"/>
  <c r="B20" i="91"/>
  <c r="C20" i="91"/>
  <c r="B21" i="91"/>
  <c r="C21" i="91"/>
</calcChain>
</file>

<file path=xl/sharedStrings.xml><?xml version="1.0" encoding="utf-8"?>
<sst xmlns="http://schemas.openxmlformats.org/spreadsheetml/2006/main" count="116079" uniqueCount="5893">
  <si>
    <t>INE: Anuários Estatísticos de Portugal | Statistical Yearbooks of Portugal</t>
  </si>
  <si>
    <t>INE: Boletim Mensal de Estatística</t>
  </si>
  <si>
    <t>OCDE: Quarterly National Accounts</t>
  </si>
  <si>
    <t>OCDE: Annual National Accounts</t>
  </si>
  <si>
    <t>Classificações usadas nos quadros de informação | Classifications used on the tables</t>
  </si>
  <si>
    <t xml:space="preserve">Total da economia </t>
  </si>
  <si>
    <t xml:space="preserve"> Total economy</t>
  </si>
  <si>
    <t xml:space="preserve">Sociedades não financeiras </t>
  </si>
  <si>
    <t xml:space="preserve">S11 </t>
  </si>
  <si>
    <t xml:space="preserve">S12 </t>
  </si>
  <si>
    <t xml:space="preserve"> S2 </t>
  </si>
  <si>
    <t>Final consumption expenditure of households by purpose</t>
  </si>
  <si>
    <t>Consumo das famílias sobre o território económico, por função consumo</t>
  </si>
  <si>
    <t>Food and non-alcoholic beverages</t>
  </si>
  <si>
    <t xml:space="preserve">03 </t>
  </si>
  <si>
    <t>10</t>
  </si>
  <si>
    <t>11</t>
  </si>
  <si>
    <t>12</t>
  </si>
  <si>
    <t>Rendimento disponível bruto / População média</t>
  </si>
  <si>
    <t>05</t>
  </si>
  <si>
    <t>Furnishings, household equipment and routine household maintenance</t>
  </si>
  <si>
    <t>Saúde</t>
  </si>
  <si>
    <t>06</t>
  </si>
  <si>
    <t>Health</t>
  </si>
  <si>
    <t>Transportes</t>
  </si>
  <si>
    <t>07</t>
  </si>
  <si>
    <t>Transport</t>
  </si>
  <si>
    <t>Comunicações</t>
  </si>
  <si>
    <t>08</t>
  </si>
  <si>
    <t>Communications</t>
  </si>
  <si>
    <t>Lazer, recreação e cultura</t>
  </si>
  <si>
    <t>09</t>
  </si>
  <si>
    <t>Ensino</t>
  </si>
  <si>
    <t>Unidade:  milhares de indivíduos</t>
  </si>
  <si>
    <t>Unit: thousand persons</t>
  </si>
  <si>
    <t>Unidade:  milhões de euros</t>
  </si>
  <si>
    <t>Móveis, artigos de decoração, equipamento doméstico e despesas 
correntes de manutenção da habitação</t>
  </si>
  <si>
    <t>Despesa de consumo final no território económico</t>
  </si>
  <si>
    <t>Despesa de consumo final dos residentes</t>
  </si>
  <si>
    <t>Net national income</t>
  </si>
  <si>
    <t>Transferências correntes recebidas do resto do mundo</t>
  </si>
  <si>
    <t>Current transfers receivable from the Rest of the World</t>
  </si>
  <si>
    <t>Transferências correntes pagas ao resto do mundo</t>
  </si>
  <si>
    <t>Current transfers payable to the Rest of the World</t>
  </si>
  <si>
    <t>Rendimento disponível líquido</t>
  </si>
  <si>
    <t>Net disposable income</t>
  </si>
  <si>
    <t>Poupança líquida</t>
  </si>
  <si>
    <t>Net saving</t>
  </si>
  <si>
    <t>Transferências de capital recebidas do resto do mundo</t>
  </si>
  <si>
    <t>Capital transfers receivable from the Rest of the World</t>
  </si>
  <si>
    <t>Transferências de capital pagas ao resto do mundo</t>
  </si>
  <si>
    <t>Capital transfers payable to Rest of the World</t>
  </si>
  <si>
    <t xml:space="preserve"> Gross capital formation</t>
  </si>
  <si>
    <t>Acquisitions less disposals of non-financial non-produced assets</t>
  </si>
  <si>
    <t>Poupança bruta</t>
  </si>
  <si>
    <t>Gross saving</t>
  </si>
  <si>
    <t>Cálculo</t>
  </si>
  <si>
    <t>Calculation</t>
  </si>
  <si>
    <t>Despesa de consumo final em percentagem do PIB</t>
  </si>
  <si>
    <t>Final consumption expenditure in percentage of GDP</t>
  </si>
  <si>
    <t>Despesa de consumo final / Produto Interno Bruto x 100</t>
  </si>
  <si>
    <t>Final consumption expenditure / Gross Domestic Product x 100</t>
  </si>
  <si>
    <t>Formação bruta de capital fixo em percentagem do PIB</t>
  </si>
  <si>
    <t>Gross fixed capital formation in percentage of GDP</t>
  </si>
  <si>
    <t>Formação bruta de capital fixo / Produto Interno Bruto x 100</t>
  </si>
  <si>
    <t>Gross fixed capital formation / Gross Domestic Product x 100</t>
  </si>
  <si>
    <t>Taxa crescimento do PIB (nominal)</t>
  </si>
  <si>
    <t>Growth rate of GDP (nominal)</t>
  </si>
  <si>
    <t>GDP variation at current prices [(n at current prices / n-1 at prices of previous year)-1] x 100</t>
  </si>
  <si>
    <t>Taxa crescimento do PIB (real)</t>
  </si>
  <si>
    <t>Growth rate of GDP (real)</t>
  </si>
  <si>
    <t>Savings in percentage of Disposable Income</t>
  </si>
  <si>
    <t>Valor acrescentado bruto</t>
  </si>
  <si>
    <t xml:space="preserve">Excedente bruto de exploração </t>
  </si>
  <si>
    <t>Rendimento disponível bruto</t>
  </si>
  <si>
    <t>Capacidade / Necessidade líquida de financiamento</t>
  </si>
  <si>
    <t>Gross value added</t>
  </si>
  <si>
    <t>Gross operating surplus</t>
  </si>
  <si>
    <t>Gross disposable income</t>
  </si>
  <si>
    <t>Net lending / Net borrowing</t>
  </si>
  <si>
    <t>Publicações | Publications</t>
  </si>
  <si>
    <t>INE: Contas Nacionais Anuais</t>
  </si>
  <si>
    <t>Education</t>
  </si>
  <si>
    <t>Hotéis, restaurantes, cafés e similares</t>
  </si>
  <si>
    <t>Restaurants and hotels</t>
  </si>
  <si>
    <t>Designação</t>
  </si>
  <si>
    <t>Name</t>
  </si>
  <si>
    <t>Current prices</t>
  </si>
  <si>
    <t>Total</t>
  </si>
  <si>
    <t>Formação bruta de capital fixo por ramo utilizador</t>
  </si>
  <si>
    <t>Gross fixed capital savings / Disposable income x 100</t>
  </si>
  <si>
    <t>Actual final consumption in percentage of GDP</t>
  </si>
  <si>
    <t>Unidade: milhões de euros</t>
  </si>
  <si>
    <t>Unit: million euros</t>
  </si>
  <si>
    <t>Produto Interno Bruto e principais componentes</t>
  </si>
  <si>
    <t>GDP and main components</t>
  </si>
  <si>
    <t>Production approach</t>
  </si>
  <si>
    <t>Valor Acrescentado Bruto a preços de base</t>
  </si>
  <si>
    <t>Gross Value Added at basic prices</t>
  </si>
  <si>
    <t>Impostos líquidos de subsídios sobre os produtos</t>
  </si>
  <si>
    <t>Taxes less subsidies on products</t>
  </si>
  <si>
    <t>Discrepância estatística</t>
  </si>
  <si>
    <t>Statistical discrepancy</t>
  </si>
  <si>
    <t>Produto Interno Bruto a preços de mercado</t>
  </si>
  <si>
    <t>Gross Domestic Product at market prices</t>
  </si>
  <si>
    <t>Expenditure approach</t>
  </si>
  <si>
    <t>Despesa de consumo final</t>
  </si>
  <si>
    <t>Final consumption expenditure</t>
  </si>
  <si>
    <t>Despesa de consumo final das ISFLSF</t>
  </si>
  <si>
    <t>Final consumption expenditure of general government</t>
  </si>
  <si>
    <t>Formação bruta de capital</t>
  </si>
  <si>
    <t>Gross capital formation</t>
  </si>
  <si>
    <t>Formação bruta de capital fixo</t>
  </si>
  <si>
    <t>Gross fixed capital formation</t>
  </si>
  <si>
    <t>Variação de existências</t>
  </si>
  <si>
    <t>Changes in inventories</t>
  </si>
  <si>
    <t>Acquisitions less disposals of valuables</t>
  </si>
  <si>
    <t>Exportações de bens e serviços</t>
  </si>
  <si>
    <t>Exports of goods (FOB) and services</t>
  </si>
  <si>
    <t>Exportação de bens (FOB)</t>
  </si>
  <si>
    <t>Exports of goods (FOB)</t>
  </si>
  <si>
    <t>Exportação de serviços</t>
  </si>
  <si>
    <t>Exports of services</t>
  </si>
  <si>
    <t>Importações de bens e serviços</t>
  </si>
  <si>
    <t>Imports of goods (FOB) and services</t>
  </si>
  <si>
    <t>Importação de bens (FOB)</t>
  </si>
  <si>
    <t>Imports of goods (FOB)</t>
  </si>
  <si>
    <t>Importações de serviços</t>
  </si>
  <si>
    <t>Imports of services</t>
  </si>
  <si>
    <t>Income approach</t>
  </si>
  <si>
    <t>Remunerações dos assalariados</t>
  </si>
  <si>
    <t>Compensation of employees</t>
  </si>
  <si>
    <t>Excedente bruto de exploração/Rendimento misto</t>
  </si>
  <si>
    <t>Gross operating surplus/Mixed income</t>
  </si>
  <si>
    <t>Rendimento nacional / Rendimento disponível</t>
  </si>
  <si>
    <t>National income / Disposable income</t>
  </si>
  <si>
    <t>Rendimentos primários recebidos do resto do mundo</t>
  </si>
  <si>
    <t>Rendimentos primários pagos ao resto do mundo</t>
  </si>
  <si>
    <t>Primary income payable to the Rest of the World</t>
  </si>
  <si>
    <t>Rendimento nacional bruto</t>
  </si>
  <si>
    <t>Gross national income</t>
  </si>
  <si>
    <t>Consumo de capital fixo</t>
  </si>
  <si>
    <t>Consumption of fixed capital</t>
  </si>
  <si>
    <t>Rendimento nacional líquido</t>
  </si>
  <si>
    <t>Preços correntes</t>
  </si>
  <si>
    <t>Actual final consumption / Gross domestic product x 100</t>
  </si>
  <si>
    <t>FBCF no total do VAB</t>
  </si>
  <si>
    <t>GFCF within the total of GVA</t>
  </si>
  <si>
    <t>Formação bruta de capital fixo / VAB x 100</t>
  </si>
  <si>
    <t>Gross fixed capital formation / GVA x 100</t>
  </si>
  <si>
    <t>Produtividade (VAB/Emprego)</t>
  </si>
  <si>
    <t>Productivity (GVA/Employment)</t>
  </si>
  <si>
    <t>PIB per capita (em valor)</t>
  </si>
  <si>
    <t>GDP per capita (as value)</t>
  </si>
  <si>
    <t>Produto Interno Bruto / População média (em valor)</t>
  </si>
  <si>
    <t>Gross Domestic Product / Average population (in value)</t>
  </si>
  <si>
    <t>Remuneração média dos trabalhadores por conta de outrem</t>
  </si>
  <si>
    <t>Compensation of employees (average)</t>
  </si>
  <si>
    <t>Compensations / Employees</t>
  </si>
  <si>
    <t>Rendimento disponível bruto per capita</t>
  </si>
  <si>
    <t>Gross disposable income per capita</t>
  </si>
  <si>
    <t>Gross disposable income / Average population</t>
  </si>
  <si>
    <t>INE: Síntese Económica de Conjuntura</t>
  </si>
  <si>
    <t>EUROSTAT: Eurostat Yearbook</t>
  </si>
  <si>
    <t>Classification of institutional sectors (S)</t>
  </si>
  <si>
    <t>Total da economia</t>
  </si>
  <si>
    <t>S1</t>
  </si>
  <si>
    <t>Total economy</t>
  </si>
  <si>
    <t>S11</t>
  </si>
  <si>
    <t>Sociedades financeiras</t>
  </si>
  <si>
    <t>S12</t>
  </si>
  <si>
    <t>Financial corporations</t>
  </si>
  <si>
    <t>Administrações públicas</t>
  </si>
  <si>
    <t>S13</t>
  </si>
  <si>
    <t>General government</t>
  </si>
  <si>
    <t>Famílias</t>
  </si>
  <si>
    <t>S14</t>
  </si>
  <si>
    <t>Households</t>
  </si>
  <si>
    <t>S15</t>
  </si>
  <si>
    <t>Nonprofit institutions serving households</t>
  </si>
  <si>
    <t>Resto do mundo</t>
  </si>
  <si>
    <t>Rest of the world</t>
  </si>
  <si>
    <t>Construção</t>
  </si>
  <si>
    <t>Construction</t>
  </si>
  <si>
    <t>Produtos alimentares e bebidas não alcoólicas</t>
  </si>
  <si>
    <t>01</t>
  </si>
  <si>
    <t xml:space="preserve">Food and non-alcoholic beverages </t>
  </si>
  <si>
    <t>Bebidas alcoólicas, tabaco e narcóticos/estupefacientes</t>
  </si>
  <si>
    <t>02</t>
  </si>
  <si>
    <t>Alcoholic beverages, tobacco and narcotics</t>
  </si>
  <si>
    <t>Vestuário e calçado</t>
  </si>
  <si>
    <t>Clothing and footwear</t>
  </si>
  <si>
    <t>04</t>
  </si>
  <si>
    <t>Housing, water, electricity, gas and other fuels</t>
  </si>
  <si>
    <t>Despesas de consumo final</t>
  </si>
  <si>
    <t>Excedente de exploração bruto / Rendimento misto bruto</t>
  </si>
  <si>
    <t>Capacidade / necessidade líquida de financiamento</t>
  </si>
  <si>
    <t>Gross operating surplus / Gross mixed income</t>
  </si>
  <si>
    <t>Saldo externo de bens e serviços</t>
  </si>
  <si>
    <t>Saldo externo corrente</t>
  </si>
  <si>
    <t>External balance of goods and services</t>
  </si>
  <si>
    <t>Current external balance</t>
  </si>
  <si>
    <t>ONU: National Accounts Statistics: Main Aggregates and Detailed Tables</t>
  </si>
  <si>
    <t>ONU: National Accounts Statistics: Analysis of Main Aggregates</t>
  </si>
  <si>
    <t>Websites</t>
  </si>
  <si>
    <t>http://epp.eurostat.ec.europa.eu (Eurostat)</t>
  </si>
  <si>
    <t>http://unstats.un.org/unsd (Divisão de Estatística das Nações Unidas)</t>
  </si>
  <si>
    <t>€</t>
  </si>
  <si>
    <t>%</t>
  </si>
  <si>
    <t>Portugal</t>
  </si>
  <si>
    <t>GFCF as a share of total GVA</t>
  </si>
  <si>
    <t>Unidade: %</t>
  </si>
  <si>
    <t>Unit: %</t>
  </si>
  <si>
    <t>Taxa de crescimento do PIB (nominal)</t>
  </si>
  <si>
    <t>Taxa de crescimento do PIB (real)</t>
  </si>
  <si>
    <t>x</t>
  </si>
  <si>
    <t>Poupança em percentagem do rendimento disponível</t>
  </si>
  <si>
    <t>Savings in percentage of disposable income</t>
  </si>
  <si>
    <t>Capacidade / Necessidade de financiamento da economia em percentagem do PIB</t>
  </si>
  <si>
    <t xml:space="preserve">Net lending / Net borrowing in percentage of GDP </t>
  </si>
  <si>
    <t>S14 + S15</t>
  </si>
  <si>
    <t>GFCF by industry (as user)</t>
  </si>
  <si>
    <t>Other buildings and structures</t>
  </si>
  <si>
    <t>Total construction</t>
  </si>
  <si>
    <t>Tangible fixed assets</t>
  </si>
  <si>
    <t>Dwellings</t>
  </si>
  <si>
    <t>Transport equipment</t>
  </si>
  <si>
    <r>
      <t xml:space="preserve">PIB </t>
    </r>
    <r>
      <rPr>
        <i/>
        <sz val="8"/>
        <color indexed="8"/>
        <rFont val="Arial Narrow"/>
        <family val="2"/>
      </rPr>
      <t>per capita</t>
    </r>
    <r>
      <rPr>
        <sz val="8"/>
        <color indexed="8"/>
        <rFont val="Arial Narrow"/>
        <family val="2"/>
      </rPr>
      <t xml:space="preserve"> (em valor)</t>
    </r>
  </si>
  <si>
    <r>
      <t xml:space="preserve">GDP </t>
    </r>
    <r>
      <rPr>
        <i/>
        <sz val="8"/>
        <color indexed="8"/>
        <rFont val="Arial Narrow"/>
        <family val="2"/>
      </rPr>
      <t>per capita</t>
    </r>
    <r>
      <rPr>
        <sz val="8"/>
        <color indexed="8"/>
        <rFont val="Arial Narrow"/>
        <family val="2"/>
      </rPr>
      <t xml:space="preserve"> (value)</t>
    </r>
  </si>
  <si>
    <r>
      <t xml:space="preserve">Gross disposable income </t>
    </r>
    <r>
      <rPr>
        <i/>
        <sz val="8"/>
        <color indexed="8"/>
        <rFont val="Arial Narrow"/>
        <family val="2"/>
      </rPr>
      <t>per capita</t>
    </r>
  </si>
  <si>
    <r>
      <t xml:space="preserve">Rendimento disponível bruto </t>
    </r>
    <r>
      <rPr>
        <i/>
        <sz val="8"/>
        <color indexed="8"/>
        <rFont val="Arial Narrow"/>
        <family val="2"/>
      </rPr>
      <t>per capita</t>
    </r>
  </si>
  <si>
    <t>Despesa de consumo final das famílias residentes</t>
  </si>
  <si>
    <t xml:space="preserve"> Instituições sem fim lucrativo ao serviço das famílias</t>
  </si>
  <si>
    <t>GFCF by asset</t>
  </si>
  <si>
    <t>Other services activities</t>
  </si>
  <si>
    <t xml:space="preserve"> Financial, insurance and real estate activities</t>
  </si>
  <si>
    <t>Transportation and storage; information and communication</t>
  </si>
  <si>
    <t>Wholesale and retail trade, repair of motor vehicles and motorcycles;  accommodation and food service activities</t>
  </si>
  <si>
    <t>Comércio e reparação de veículos; alojamento e restauração</t>
  </si>
  <si>
    <t>Energy, water supply and sewerage</t>
  </si>
  <si>
    <t>Energia, água e saneamento</t>
  </si>
  <si>
    <t>Industry</t>
  </si>
  <si>
    <t>Indústria</t>
  </si>
  <si>
    <t>Agriculture, forestry and fishing</t>
  </si>
  <si>
    <t>Agricultura, silvicultura e pesca</t>
  </si>
  <si>
    <t xml:space="preserve"> Famílias residentes</t>
  </si>
  <si>
    <t>Non-profit institutions serving households</t>
  </si>
  <si>
    <t>Despesa de consumo final das Administrações Públicas</t>
  </si>
  <si>
    <t xml:space="preserve">Final consumption expenditure of resident households </t>
  </si>
  <si>
    <t xml:space="preserve">Final consumption expenditure of NPISH </t>
  </si>
  <si>
    <t>Capacidade (+)/necessidade (-) líquida de financiamento</t>
  </si>
  <si>
    <t>Net lending (+)/borrowing (-)</t>
  </si>
  <si>
    <t>Poupança bruta / rendimento disponível x 100</t>
  </si>
  <si>
    <t>Capacidade (+)/necessidade (-) líquida de financiamento da economia em percentagem do PIB</t>
  </si>
  <si>
    <t>Capacidade (+)/necessidade (-) líquida de financiamento / Produto Interno Bruto x 100</t>
  </si>
  <si>
    <t>Formação bruta de capital fixo no total do VAB</t>
  </si>
  <si>
    <t>Net lending (+)/borrowing (-) in percentage of GDP</t>
  </si>
  <si>
    <t>Net lending (+)/borrowing (-) / Gross Domestic Product x 100</t>
  </si>
  <si>
    <t xml:space="preserve">Annual average population </t>
  </si>
  <si>
    <t>Remunerações /  Indivíduos remunerados (TCO)</t>
  </si>
  <si>
    <t>Valor Acrescentado Bruto / Emprego (Equivalente a tempo completo)</t>
  </si>
  <si>
    <t>Gross Value Added / Employment (Full-time equivalent employment )</t>
  </si>
  <si>
    <t>Variação do Produto Interno Bruto a preços correntes [(n /n-1 )-1] x 100</t>
  </si>
  <si>
    <t>Primary income receivable from the Rest of the World</t>
  </si>
  <si>
    <t>VAB + Impostos líquidos de subsídios sobre os produtos (a)</t>
  </si>
  <si>
    <t>GVA + Taxes less subsidies on products (a)</t>
  </si>
  <si>
    <t>S 14</t>
  </si>
  <si>
    <t>S 15</t>
  </si>
  <si>
    <t>NACE A8</t>
  </si>
  <si>
    <t>Nomenclatura de Ramos A8 - NRC N8</t>
  </si>
  <si>
    <t>População média anual</t>
  </si>
  <si>
    <t>The average population during a calendar year T is calculated as the arithmetic mean of the population on 31 December of two consecutive years.</t>
  </si>
  <si>
    <t>Variação do Produto Interno Bruto [(n a preços do ano anterior / n-1 a preços correntes)-1] x 100</t>
  </si>
  <si>
    <t>GDP variation at prices [(n at prices of previous year / n-1 at current prices)-1] x 100</t>
  </si>
  <si>
    <t>Instituições sem fim lucrativo ao serviço das famílias</t>
  </si>
  <si>
    <t>Household consumption on economic Territory, by consumption function</t>
  </si>
  <si>
    <t>Bebidas alcoólicas, tabaco e narcóticos</t>
  </si>
  <si>
    <t>Mobiliário, artigos de decoração, equipamento doméstico e manutenção corrente da habitação</t>
  </si>
  <si>
    <t>Communication</t>
  </si>
  <si>
    <t>Recreation and culture</t>
  </si>
  <si>
    <t>Educação</t>
  </si>
  <si>
    <t>Restaurantes e hotéis</t>
  </si>
  <si>
    <t>Consumo final das famílias residentes</t>
  </si>
  <si>
    <t>Final consumption expenditure of resident households</t>
  </si>
  <si>
    <t>Consumo final de residentes fora do território económico</t>
  </si>
  <si>
    <t>Direct purchases abroad by residents</t>
  </si>
  <si>
    <t>Consumo final de não residentes no território económico</t>
  </si>
  <si>
    <t>Purchases on the domestic territory by non-residents</t>
  </si>
  <si>
    <t>Consumo final das famílias no território económico</t>
  </si>
  <si>
    <t xml:space="preserve">Household expenditure  on the economic territory </t>
  </si>
  <si>
    <t>Produto Interno Bruto a preços de mercado (a)</t>
  </si>
  <si>
    <t>Gross Domestic Product at market prices (a)</t>
  </si>
  <si>
    <t>Formação bruta de capital (a)</t>
  </si>
  <si>
    <t>Gross capital formation (a)</t>
  </si>
  <si>
    <t>Resident households</t>
  </si>
  <si>
    <t>http://estatistica.azores.gov.pt (Serviço Regional de Estatística dos Açores)</t>
  </si>
  <si>
    <t xml:space="preserve">Total final consumption expenditure of households, DC </t>
  </si>
  <si>
    <t xml:space="preserve">Total final consumption expenditure of households, NC </t>
  </si>
  <si>
    <t>Consumo final efetivo em percentagem do PIB</t>
  </si>
  <si>
    <t>Aquisições líquidas de cessações de objetos de valor</t>
  </si>
  <si>
    <t>Ótica da Produção</t>
  </si>
  <si>
    <t>Ótica da Despesa</t>
  </si>
  <si>
    <t>Ótica do Rendimento</t>
  </si>
  <si>
    <t>Aquisições líquidas de cessões de ativos não-financeiros não produzidos</t>
  </si>
  <si>
    <t>Transportes e armazenagem; atividades de informação e comunicação</t>
  </si>
  <si>
    <t>Atividades financeiras, de seguros e imobiliárias</t>
  </si>
  <si>
    <t>Outras atividades de serviços</t>
  </si>
  <si>
    <t>Formação bruta de capital fixo por ativo</t>
  </si>
  <si>
    <t>Ativos fixos corpóreos</t>
  </si>
  <si>
    <t>Habitação, despesas com água, eletricidade, gás e outros combustíveis</t>
  </si>
  <si>
    <t>Despesas efetuadas fora do território económico por residentes</t>
  </si>
  <si>
    <t>Despesas efetuadas no território económico por não-residentes</t>
  </si>
  <si>
    <t>Classificação do Consumo Individual por Objetivo (COICOP)</t>
  </si>
  <si>
    <t>Habitação, água, eletricidade, gás e outros combustíveis</t>
  </si>
  <si>
    <t>Consumo final efetivo / Produto Interno Bruto x100</t>
  </si>
  <si>
    <t>http://estatistica.gov-madeira.pt (Direção Regional de Estatística da Madeira)</t>
  </si>
  <si>
    <t>Habitação</t>
  </si>
  <si>
    <t>Outras construções</t>
  </si>
  <si>
    <t>Total construção</t>
  </si>
  <si>
    <t>Equipamento de transporte</t>
  </si>
  <si>
    <t>Produtividade (VAB/Emprego-Equivalente a tempo completo)</t>
  </si>
  <si>
    <t>Remuneração média (D1/Emprego remunerado)</t>
  </si>
  <si>
    <t>Productivity (GVA/Employment-Full-time equivalent)</t>
  </si>
  <si>
    <t>Average compensation of employees (D1/Employees)</t>
  </si>
  <si>
    <t>VAB + Impostos líquidos de subsídios sobre os produtos</t>
  </si>
  <si>
    <t>GVA + Taxes less subsidies on products</t>
  </si>
  <si>
    <t>Taxes less subsidies on production and imports</t>
  </si>
  <si>
    <t xml:space="preserve">Outras máquinas e equipamentos e sistemas de armamento </t>
  </si>
  <si>
    <t>Other machinery and equipment  and weapon systems</t>
  </si>
  <si>
    <t xml:space="preserve">Recursos biológicos cultivados   </t>
  </si>
  <si>
    <t>Cultivated biological resources</t>
  </si>
  <si>
    <t xml:space="preserve">Produtos de propriedade intelectual </t>
  </si>
  <si>
    <t>Intellectual property products</t>
  </si>
  <si>
    <t>Capacidade (+)/necessidade (-) 
líquida de financiamento</t>
  </si>
  <si>
    <t>População média anual num dado ano corresponde à média aritmética da população estimada para 31 de dezembro de dois anos consecutivos.</t>
  </si>
  <si>
    <t>Fonte: INE, I.P., Contas Nacionais.</t>
  </si>
  <si>
    <t>Source: Statistics Portugal, National Accounts.</t>
  </si>
  <si>
    <t>(a) Inclui discrepâncias da não aditividade. O PIB e a formação bruta de capital não correspondem exactamente à soma das respectivas componentes devido à discrepância da não aditividade dos dados encadeados em volume.</t>
  </si>
  <si>
    <t>(a) Includes discrepancies of non-additivity of chain linking. GDP and gross capital formation are not equal to the sum of their components due to the discrepancies of non-additivity of chain linked volume data.</t>
  </si>
  <si>
    <t xml:space="preserve">Nomenclatura dos Setores Institucionais </t>
  </si>
  <si>
    <t>Poupança em percentagem do rendimento disponível por setor institucional</t>
  </si>
  <si>
    <t>http://www.ine.pt (Instituto Nacional de Estatística, I.P.)</t>
  </si>
  <si>
    <t>http://www.bportugal.pt (Banco de Portugal)</t>
  </si>
  <si>
    <t>http://www.oecd.org (Organização para a Cooperação e o Desenvolvimento Económico)</t>
  </si>
  <si>
    <t>http://www.imf.org (Fundo Monetário Internacional)</t>
  </si>
  <si>
    <t>Nota: Para os anos de 2014 e 2015, os dados dos sectores S14 - famílias e S15 - instituições sem fim lucrativo ao serviço das famílias (ISFLSF) encontram-se agregados.</t>
  </si>
  <si>
    <t>Note: For 2014 and 2015, data for the sectors S14 - households and S15 - non-profit institutions serving households are aggregated.</t>
  </si>
  <si>
    <t>Final consumption expenditure of resident households abroad</t>
  </si>
  <si>
    <t>Final consumption expenditure of non-resident households within the economic territory</t>
  </si>
  <si>
    <t>Impostos líquidos de subsídios sobre a produção e importação</t>
  </si>
  <si>
    <t>III.1- Nomenclaturas</t>
  </si>
  <si>
    <t>III.1- Nomenclatures</t>
  </si>
  <si>
    <t>III.1 - Indicadores</t>
  </si>
  <si>
    <t>III.1 - Indicators</t>
  </si>
  <si>
    <t>III.1 - Para saber mais …</t>
  </si>
  <si>
    <t>III.1 - Further information …</t>
  </si>
  <si>
    <t>III.1.1 - Indicadores de Contas Nacionais (Base 2021)</t>
  </si>
  <si>
    <t>III.1.1 - National Accounts indicators  (Base 2021)</t>
  </si>
  <si>
    <t>III.1.16 - Final consumption expenditure of households by purpose at current prices  (Base 2021)</t>
  </si>
  <si>
    <t>III.1.15 - Employment  (Base 2021)</t>
  </si>
  <si>
    <t>III.1.14 - Gross operating surplus and mixed income at current prices  (Base 2021)</t>
  </si>
  <si>
    <t>III.1.13 - Compensation of employees at current prices  (Base 2021)</t>
  </si>
  <si>
    <t>III.1.12 - Gross Fixed Capital Formation by user industry and asset at current prices  (Base 2021)</t>
  </si>
  <si>
    <t>III.1.11 - Gross Value Added at basic prices  (Base 2021)</t>
  </si>
  <si>
    <t>III.1.10 - Macroeconomic indicators - Balancing items of the Rest of the World at current prices  (Base 2021)</t>
  </si>
  <si>
    <t>III.1.9 - Macroeconomic indicators of the households sector and NPISH sector at current prices  (Base 2021)</t>
  </si>
  <si>
    <t>III.1.8 - Macroeconomic indicators of the general government sector at current prices  (Base 2021)</t>
  </si>
  <si>
    <t>III.1.7 - Macroeconomic indicators of the financial corporations sector at current prices  (Base 2021)</t>
  </si>
  <si>
    <t>III.1.6 - Macroeconomic indicators of the nonfinancial corporations sector at current prices  (Base 2021)</t>
  </si>
  <si>
    <t>III.1.4 - Main macroeconomic aggregates at current prices  (Base 2021) (continuation)</t>
  </si>
  <si>
    <t>III.1.4 - Main macroeconomic aggregates at current prices  (Base 2021) (to be continued)</t>
  </si>
  <si>
    <t>III.1.3 - Macroeconomic indicators according to the institutional sector  (Base 2021) (continuation)</t>
  </si>
  <si>
    <t>III.1.3 - Macroeconomic indicators according to the institutional sector  (Base 2021) (continued)</t>
  </si>
  <si>
    <t>III.1.2 - Expenditure macroeconomic indicators (Base 2021)</t>
  </si>
  <si>
    <t>INE, I.P., Portugal, 2025. Informação disponível até 24 de junho de 2025. Information available till June, 24th, 2025.</t>
  </si>
  <si>
    <t>2024 Pe</t>
  </si>
  <si>
    <t>Serviços financeiros e de seguros</t>
  </si>
  <si>
    <t>Serviços de higiene e cuidados pessoais, proteção social e bens e serviços</t>
  </si>
  <si>
    <t>Insurance and financial services</t>
  </si>
  <si>
    <t>Personal care, social protection and miscellaneous goods and services</t>
  </si>
  <si>
    <t>13</t>
  </si>
  <si>
    <t>Lazer, recreação, desporto e cultura</t>
  </si>
  <si>
    <t>Recreation, sport and culture</t>
  </si>
  <si>
    <t>Dados encadeados em volume - ano de referência = 2021</t>
  </si>
  <si>
    <t>Chain linked volume data - reference year = 2021</t>
  </si>
  <si>
    <t xml:space="preserve">III.1.5 - Main macroeconomic aggregates (chain linked volume data - reference year = 2021; annual; Base 2021) </t>
  </si>
  <si>
    <t>Exportações de bens (FOB) e serviços</t>
  </si>
  <si>
    <t>2023 Pe</t>
  </si>
  <si>
    <t>III.1.2 - Indicadores macroeconómicos da despesa (Base 2021)</t>
  </si>
  <si>
    <t>III.1.3 - Indicadores macroeconómicos segundo o setor institucional (Base 2021) (continua)</t>
  </si>
  <si>
    <t>III.1.3 - Indicadores macroeconómicos segundo o setor institucional (Base 2021) (continuação)</t>
  </si>
  <si>
    <t>III.1.4 - Principais agregados macroeconómicos a preços correntes (Base 2021) (continua)</t>
  </si>
  <si>
    <t>III.1.4 - Principais agregados macroeconómicos a preços correntes (Base 2021) (continuação)</t>
  </si>
  <si>
    <t xml:space="preserve">III.1.5 - Principais agregados macroeconómicos (dados encadeados em volume - ano de referência = 2021; anual; Base 2021) </t>
  </si>
  <si>
    <t>III.1.6 - Principais agregados macroeconómicos do setor das sociedades não financeiras a preços correntes (Base 2021)</t>
  </si>
  <si>
    <t>III.1.7 - Principais agregados macroeconómicos do setor das sociedades financeiras a preços correntes (Base 2021)</t>
  </si>
  <si>
    <t>III.1.8 - Principais agregados macroeconómicos do setor das administrações públicas a preços correntes (Base 2021)</t>
  </si>
  <si>
    <t>III.1.9 - Principais agregados macroeconómicos dos setores das famílias e das ISFLSF a preços correntes (Base 2021)</t>
  </si>
  <si>
    <t>III.1.10 - Principais agregados macroeconómicos - Saldos do Resto do Mundo a preços correntes (Base 2021)</t>
  </si>
  <si>
    <t>III.1.11 - Valor Acrescentado Bruto a preços de base (Base 2021)</t>
  </si>
  <si>
    <t>III.1.12 - Formação Bruta de Capital Fixo por ramo utilizador e ativo a preços correntes (Base 2021)</t>
  </si>
  <si>
    <t>III.1.13 - Remunerações das/os empregadas/os a preços correntes (Base 2021)</t>
  </si>
  <si>
    <t>III.1.14 - Excedente bruto de exploração e Rendimento misto a preços correntes (Base 2021)</t>
  </si>
  <si>
    <t>III.1.15 - Emprego total (Base 2021)</t>
  </si>
  <si>
    <t>III.1.16 - Consumo das famílias sobre o território económico, por função consumo a preços correntes (Base 2021)</t>
  </si>
  <si>
    <t>http://www.ine.pt/xurl/ind/0008975</t>
  </si>
  <si>
    <t>http://www.ine.pt/xurl/ind/0008973</t>
  </si>
  <si>
    <t>http://www.ine.pt/xurl/ind/0008971</t>
  </si>
  <si>
    <t>http://www.ine.pt/xurl/ind/0014179</t>
  </si>
  <si>
    <t>Para mais informação consulte / For more information see:</t>
  </si>
  <si>
    <r>
      <t>Source: Statistics Portugal, Consumer Prices Index (Base 2012). Producer Price Index of Agricultural Products (Base 2020). Industrial Production Price Index (</t>
    </r>
    <r>
      <rPr>
        <u/>
        <sz val="7"/>
        <color theme="1"/>
        <rFont val="Arial Narrow"/>
        <family val="2"/>
      </rPr>
      <t>Base 2021</t>
    </r>
    <r>
      <rPr>
        <sz val="7"/>
        <color theme="1"/>
        <rFont val="Arial Narrow"/>
        <family val="2"/>
      </rPr>
      <t>). National Accounts (Base 2016).</t>
    </r>
  </si>
  <si>
    <r>
      <t>Fonte: INE, I.P., Índice de Preços no Consumidor (Base 2012). Índice de Preços dos Produtos Agrícolas no Produtor (Base 2020). Índice de Preços na Produção Industrial (</t>
    </r>
    <r>
      <rPr>
        <u/>
        <sz val="7"/>
        <color theme="1"/>
        <rFont val="Arial Narrow"/>
        <family val="2"/>
      </rPr>
      <t>Base 2021</t>
    </r>
    <r>
      <rPr>
        <sz val="7"/>
        <color theme="1"/>
        <rFont val="Arial Narrow"/>
        <family val="2"/>
      </rPr>
      <t>). Contas Nacionais (Base 2016).</t>
    </r>
  </si>
  <si>
    <t>INE, I.P., Portugal, 2025. Informação disponível até 17 de junho de 2025. Information available till June, 17th, 2025.</t>
  </si>
  <si>
    <t>Goods (FOB)</t>
  </si>
  <si>
    <t>Goods and services</t>
  </si>
  <si>
    <t>Industrial production prices (CAE-Rev.3)</t>
  </si>
  <si>
    <t>Exports deflators</t>
  </si>
  <si>
    <t>Imports deflators</t>
  </si>
  <si>
    <t>External market</t>
  </si>
  <si>
    <t>Internal market</t>
  </si>
  <si>
    <t>Agricultural goods output</t>
  </si>
  <si>
    <t xml:space="preserve">Consumer prices excluding housing </t>
  </si>
  <si>
    <t xml:space="preserve">Consumer prices </t>
  </si>
  <si>
    <t>Annual average rate</t>
  </si>
  <si>
    <t>R. A. Madeira</t>
  </si>
  <si>
    <t>R. A. Açores</t>
  </si>
  <si>
    <t>Algarve</t>
  </si>
  <si>
    <t>Alentejo</t>
  </si>
  <si>
    <t>Península de Setúbal</t>
  </si>
  <si>
    <t>Grande Lisboa</t>
  </si>
  <si>
    <t>Oeste e Vale do Tejo</t>
  </si>
  <si>
    <t>Centro</t>
  </si>
  <si>
    <t>Norte</t>
  </si>
  <si>
    <t xml:space="preserve">    Continente</t>
  </si>
  <si>
    <t>Pe</t>
  </si>
  <si>
    <t>Po</t>
  </si>
  <si>
    <t>Bens (FOB)</t>
  </si>
  <si>
    <t>Bens e serviços</t>
  </si>
  <si>
    <t>Mercado Externo</t>
  </si>
  <si>
    <t>Mercado Interno</t>
  </si>
  <si>
    <t xml:space="preserve">Deflatores das exportações </t>
  </si>
  <si>
    <t xml:space="preserve">Deflatores das importações </t>
  </si>
  <si>
    <t>Preços na produção industrial (CAE-Rev.3)</t>
  </si>
  <si>
    <t>Produção de bens agrícolas (output)</t>
  </si>
  <si>
    <t>Preços no consumidor exceto habitação</t>
  </si>
  <si>
    <t xml:space="preserve">Preços no consumidor </t>
  </si>
  <si>
    <t>Variação média anual</t>
  </si>
  <si>
    <t>Unit:%</t>
  </si>
  <si>
    <t>III.2.1 - Indicators of prices</t>
  </si>
  <si>
    <t>III.2.1 - Indicadores de preços</t>
  </si>
  <si>
    <t>Source: Statistics Portugal, Consumer Prices Index (Base 2012).</t>
  </si>
  <si>
    <t>Fonte: INE, I.P., Índice de Preços no Consumidor (Base 2012).</t>
  </si>
  <si>
    <t>Services</t>
  </si>
  <si>
    <t>Goods</t>
  </si>
  <si>
    <t>Energy</t>
  </si>
  <si>
    <t>Unprocessed food</t>
  </si>
  <si>
    <t>Total excluding energy</t>
  </si>
  <si>
    <t>Total excluding unprocessed food</t>
  </si>
  <si>
    <t>Total excluding unprocessed food and energy</t>
  </si>
  <si>
    <t>Total excluding housing</t>
  </si>
  <si>
    <t>Serviços</t>
  </si>
  <si>
    <t>Bens</t>
  </si>
  <si>
    <t>Produtos energéticos</t>
  </si>
  <si>
    <t>Produtos alimentares não transformados</t>
  </si>
  <si>
    <t>Total exceto produtos energéticos</t>
  </si>
  <si>
    <t>Total exceto produtos alimentares não transformados</t>
  </si>
  <si>
    <t>Total exceto produtos alimentares não transformados e produtos energéticos</t>
  </si>
  <si>
    <t>Total exceto habitação</t>
  </si>
  <si>
    <t>III.2.2 - Annual average growth rate in the consumer price index according to the main aggregates</t>
  </si>
  <si>
    <t>III.2.2 - Variação média anual do índice de preços no consumidor, segundo os principais agregados</t>
  </si>
  <si>
    <t>http://www.ine.pt/xurl/ind/0014181</t>
  </si>
  <si>
    <t>Miscellaneous goods and services</t>
  </si>
  <si>
    <t>Furnishings, household equipment and routine maintenance of the house</t>
  </si>
  <si>
    <t>Alcoholic beverages and tobacco</t>
  </si>
  <si>
    <t xml:space="preserve">All items </t>
  </si>
  <si>
    <t>Bens e serviços diversos</t>
  </si>
  <si>
    <t>Acessórios para o lar, equipamento doméstico e manutenção corrente da habitação</t>
  </si>
  <si>
    <t>Bebidas alcoólicas e tabaco</t>
  </si>
  <si>
    <t>III.2.3 - Annual average growth rate in the consumer price index according to division (Individual consumption by purpose)</t>
  </si>
  <si>
    <t>III.2.3 - Variação média anual do índice de preços no consumidor, segundo a classe de despesa (Consumo individual por objetivo)</t>
  </si>
  <si>
    <t>Source: Eurostat, Harmonized Consumer Prices Index (Base 2015).</t>
  </si>
  <si>
    <t>Fonte: Eurostat, Índice Harmonizado de Preços no Consumidor (Base 2015).</t>
  </si>
  <si>
    <t>FI</t>
  </si>
  <si>
    <t>SK</t>
  </si>
  <si>
    <t>SI</t>
  </si>
  <si>
    <t>PT</t>
  </si>
  <si>
    <t>AT</t>
  </si>
  <si>
    <t>NL</t>
  </si>
  <si>
    <t>MT</t>
  </si>
  <si>
    <t>LU</t>
  </si>
  <si>
    <t>LT</t>
  </si>
  <si>
    <t>LV</t>
  </si>
  <si>
    <t>CY</t>
  </si>
  <si>
    <t>HR</t>
  </si>
  <si>
    <t>IT</t>
  </si>
  <si>
    <t>FR</t>
  </si>
  <si>
    <t>ES</t>
  </si>
  <si>
    <t>EL</t>
  </si>
  <si>
    <t>IE</t>
  </si>
  <si>
    <t>EE</t>
  </si>
  <si>
    <t>DE</t>
  </si>
  <si>
    <t>BE</t>
  </si>
  <si>
    <t>Euro area</t>
  </si>
  <si>
    <t>-</t>
  </si>
  <si>
    <t>Área Euro</t>
  </si>
  <si>
    <t>III.2.4 - Annual average growth rate in the harmonised consumer price index - comparison among Euro area countries</t>
  </si>
  <si>
    <t>III.2.4 - Variação média anual do índice harmonizado de preços no consumidor - comparação por país da área do Euro</t>
  </si>
  <si>
    <t>Source: Statistics Portugal, Producer Price Index of Agricultural Products (Base 2020).</t>
  </si>
  <si>
    <t>Fonte: INE, I.P., Índice de Preços dos Produtos Agrícolas no Produtor (Base 2020).</t>
  </si>
  <si>
    <t>Eggs</t>
  </si>
  <si>
    <t>Milk</t>
  </si>
  <si>
    <t>Poultry</t>
  </si>
  <si>
    <t>Pigs</t>
  </si>
  <si>
    <t>Cattle</t>
  </si>
  <si>
    <t>Animals</t>
  </si>
  <si>
    <t>Plants and flowers</t>
  </si>
  <si>
    <t>Olive oil</t>
  </si>
  <si>
    <t>Quality wine</t>
  </si>
  <si>
    <t>Table wine</t>
  </si>
  <si>
    <t>Fresh vegetables</t>
  </si>
  <si>
    <t>Fruits</t>
  </si>
  <si>
    <t>Potatoes</t>
  </si>
  <si>
    <t>Animal output, of which</t>
  </si>
  <si>
    <t>Animal output</t>
  </si>
  <si>
    <t>Crop output, of which</t>
  </si>
  <si>
    <t>Crop output</t>
  </si>
  <si>
    <t>Ovos</t>
  </si>
  <si>
    <t>Leite em natureza</t>
  </si>
  <si>
    <t>Aves de capoeira</t>
  </si>
  <si>
    <t>Suínos</t>
  </si>
  <si>
    <t>Bovinos</t>
  </si>
  <si>
    <t>Animais</t>
  </si>
  <si>
    <t>Plantas e flores</t>
  </si>
  <si>
    <t>Azeite</t>
  </si>
  <si>
    <t>Vinho de qualidade</t>
  </si>
  <si>
    <t>Vinho de mesa</t>
  </si>
  <si>
    <t>Hortícolas frescos</t>
  </si>
  <si>
    <t>Frutos</t>
  </si>
  <si>
    <t>Batatas</t>
  </si>
  <si>
    <t>Produção animal, dos quais</t>
  </si>
  <si>
    <t>Produção animal</t>
  </si>
  <si>
    <t>Produção vegetal, dos quais</t>
  </si>
  <si>
    <t>Produção vegetal</t>
  </si>
  <si>
    <t>III.2.5 - Annual average rate in the producer price index of agricultural products (output)</t>
  </si>
  <si>
    <t>III.2.5 - Variação média anual do índice de preços de produtos agrícolas no produtor (output)</t>
  </si>
  <si>
    <r>
      <t>Machinery and plant for harvesting</t>
    </r>
    <r>
      <rPr>
        <sz val="8"/>
        <color rgb="FFFF0000"/>
        <rFont val="Arial Narrow"/>
        <family val="2"/>
      </rPr>
      <t/>
    </r>
  </si>
  <si>
    <t>Machinery and plant for cultivation</t>
  </si>
  <si>
    <r>
      <t>Rotovators and other 2 wheel equipment</t>
    </r>
    <r>
      <rPr>
        <sz val="8"/>
        <color indexed="8"/>
        <rFont val="Arial Narrow"/>
        <family val="2"/>
      </rPr>
      <t/>
    </r>
  </si>
  <si>
    <t>Veterinary expenses</t>
  </si>
  <si>
    <t>Other goods and services</t>
  </si>
  <si>
    <t>Animal
feedingstuffs</t>
  </si>
  <si>
    <t>Fertilizers and soil improvers</t>
  </si>
  <si>
    <t>Energy and lubricants</t>
  </si>
  <si>
    <t>Seeds and planting stock</t>
  </si>
  <si>
    <t>Tractors</t>
  </si>
  <si>
    <t>Machinery and other equipments</t>
  </si>
  <si>
    <t>Goods and services contribuiting to investement (input II), of which</t>
  </si>
  <si>
    <t>Input II</t>
  </si>
  <si>
    <t>Goods and services correntely consumed in agriculture (input I), of which</t>
  </si>
  <si>
    <t xml:space="preserve">Input I </t>
  </si>
  <si>
    <t>Total           Input I + Input II</t>
  </si>
  <si>
    <t>Rv</t>
  </si>
  <si>
    <t>-13,5</t>
  </si>
  <si>
    <t>Máquinas e materiais para colheita</t>
  </si>
  <si>
    <t>Máquinas e materiais para cultura</t>
  </si>
  <si>
    <t>Motocultivadores e outro material de duas rodas</t>
  </si>
  <si>
    <t>Despesas veterinárias</t>
  </si>
  <si>
    <t>Outros bens e serviços</t>
  </si>
  <si>
    <t>Alimentos para animais</t>
  </si>
  <si>
    <t>Adubos e corretivos</t>
  </si>
  <si>
    <t>Energia e lubrificantes</t>
  </si>
  <si>
    <t>Sementes e plantas</t>
  </si>
  <si>
    <t>Tratores</t>
  </si>
  <si>
    <t>Máquinas e outros bens de equipamento</t>
  </si>
  <si>
    <t>Bens de investimento (input II), dos quais</t>
  </si>
  <si>
    <t>Bens e serviços de consumo corrente (input I), dos quais</t>
  </si>
  <si>
    <t>III.2.6 - Annual average rate in index of purchase prices of the means of agricultural production (input)</t>
  </si>
  <si>
    <t>III.2.6 - Variação média anual do índice de preços dos meios de produção na agricultura (input)</t>
  </si>
  <si>
    <t>http://www.ine.pt/xurl/ind/0011997</t>
  </si>
  <si>
    <t>http://www.ine.pt/xurl/ind/0011994</t>
  </si>
  <si>
    <t xml:space="preserve">Note: Weights refer to the highest level of the general index breakdown. </t>
  </si>
  <si>
    <t xml:space="preserve">Nota: As ponderações apresentadas correspondem à percentagem em relação ao nível de agregação do índice geral. </t>
  </si>
  <si>
    <t>Source: Statistics Portugal, Industrial Production Price Index (Base 2021).</t>
  </si>
  <si>
    <t>Fonte: INE, I.P., Índice de Preços na Produção Industrial (Base 2021).</t>
  </si>
  <si>
    <t>Branches of activity (CAE-Rev.3)</t>
  </si>
  <si>
    <t>Weights</t>
  </si>
  <si>
    <t>Water supply; sewerage, waste management and     remediation activities</t>
  </si>
  <si>
    <t>E</t>
  </si>
  <si>
    <t>Captação, tratamento e distribuição de água; saneamento, gestão de resíduos e despoluição</t>
  </si>
  <si>
    <t>Electricity, gas, steam and air conditioning supply</t>
  </si>
  <si>
    <t>D</t>
  </si>
  <si>
    <t>Eletricidade, gás, vapor, água quente e fria e ar frio</t>
  </si>
  <si>
    <t>Repair and installation of machinery and equipment</t>
  </si>
  <si>
    <t>33</t>
  </si>
  <si>
    <t>Reparação, manutenção e instalação de máquinas e equipamentos</t>
  </si>
  <si>
    <t>Other manufacturing</t>
  </si>
  <si>
    <t>32</t>
  </si>
  <si>
    <t>Outras indústrias transformadoras</t>
  </si>
  <si>
    <t>Manufacture of furniture</t>
  </si>
  <si>
    <t>31</t>
  </si>
  <si>
    <t>Fabricação de mobiliário e de colchões</t>
  </si>
  <si>
    <t>Manufacture of other transport equipment</t>
  </si>
  <si>
    <t>…</t>
  </si>
  <si>
    <t>30</t>
  </si>
  <si>
    <t>Fabricação de outro equipamento de transporte</t>
  </si>
  <si>
    <t>Manufacture of motor vehicles, trailers and semi-trailers</t>
  </si>
  <si>
    <t>29</t>
  </si>
  <si>
    <t>Fabricação de veículos automóveis, reboques, semi-reboques e componentes para veículos automóveis</t>
  </si>
  <si>
    <t>Manufacture of machinery and equipment n.e.c.</t>
  </si>
  <si>
    <t>28</t>
  </si>
  <si>
    <t>Fabricação de máquinas e de equipamentos, n.e.</t>
  </si>
  <si>
    <t>Manufacture of electrical equipment</t>
  </si>
  <si>
    <t>27</t>
  </si>
  <si>
    <t>Fabricação de equipamento elétrico</t>
  </si>
  <si>
    <t>Manufacture of computer, electronic and optical products</t>
  </si>
  <si>
    <t>26</t>
  </si>
  <si>
    <t>Fabricação de equipamentos informáticos, equipamento para comunicações e produtos eletrónicos e óticos</t>
  </si>
  <si>
    <t>Manufacture of fabricated metal products, except machinery and equipment</t>
  </si>
  <si>
    <t>25</t>
  </si>
  <si>
    <t>Fabricação de produtos metálicos, exceto máquinas e equipamentos</t>
  </si>
  <si>
    <t>Manufacture of basic metals</t>
  </si>
  <si>
    <t>24</t>
  </si>
  <si>
    <t>Indústrias metalúrgicas de base</t>
  </si>
  <si>
    <t>Manufacture of other non-metallic mineral products</t>
  </si>
  <si>
    <t>23</t>
  </si>
  <si>
    <t xml:space="preserve">Fabricação de outros produtos minerais não metálicos </t>
  </si>
  <si>
    <t>Manufacture of rubber and plastic products</t>
  </si>
  <si>
    <t>22</t>
  </si>
  <si>
    <t>Fabricação de artigos de borracha e de matérias plásticas</t>
  </si>
  <si>
    <t>Manufacture of basic pharmaceutical products and pharmaceutical preparations</t>
  </si>
  <si>
    <t>21</t>
  </si>
  <si>
    <t>Fabricação de produtos farmacêuticos de base e de preparações farmacêuticas</t>
  </si>
  <si>
    <t>Manufacture of chemicals and chemical products</t>
  </si>
  <si>
    <t>20</t>
  </si>
  <si>
    <t>Fabricação de produtos químicos e de fibras sintéticas ou  artificiais, exceto produtos farmacêuticos</t>
  </si>
  <si>
    <t>Manufacture of coke and refined petroleum products</t>
  </si>
  <si>
    <t>19</t>
  </si>
  <si>
    <t>Fabricação de coque, de produtos petrolíferos refinados e de aglomerados de combustíveis</t>
  </si>
  <si>
    <t>Printing and reproduction of recorded media</t>
  </si>
  <si>
    <t>18</t>
  </si>
  <si>
    <t>Impressão e reprodução de suportes gravados</t>
  </si>
  <si>
    <t>Manufacture of paper and paper products</t>
  </si>
  <si>
    <t>17</t>
  </si>
  <si>
    <t>Fabricação de pasta, de papel, de cartão e seus artigos</t>
  </si>
  <si>
    <t>Manufacture of wood and of products of wood and cork, except furniture; manufacture of articles of straw and plaiting materials</t>
  </si>
  <si>
    <t>16</t>
  </si>
  <si>
    <t>Indústrias da madeira e da cortiça e suas obras, exceto mobiliário; fabricação de obras de cestaria e de espartaria</t>
  </si>
  <si>
    <t>Manufacture of leather and related products</t>
  </si>
  <si>
    <t>15</t>
  </si>
  <si>
    <t>Indústria do couro e dos produtos do couro</t>
  </si>
  <si>
    <t>Manufacture of wearing apparel</t>
  </si>
  <si>
    <t>14</t>
  </si>
  <si>
    <t>Indústria do vestuário</t>
  </si>
  <si>
    <t>Manufacture of textiles</t>
  </si>
  <si>
    <t xml:space="preserve">Fabricação de têxteis </t>
  </si>
  <si>
    <t>Manufacture of tobacco products</t>
  </si>
  <si>
    <t>Indústria do tabaco</t>
  </si>
  <si>
    <t>Manufacture of beverages</t>
  </si>
  <si>
    <t>Indústria das bebidas</t>
  </si>
  <si>
    <t>Manufacture of food products</t>
  </si>
  <si>
    <t>Indústrias alimentares</t>
  </si>
  <si>
    <t xml:space="preserve">    Manufacturing</t>
  </si>
  <si>
    <t>C</t>
  </si>
  <si>
    <t>ndústrias transformadoras</t>
  </si>
  <si>
    <t xml:space="preserve">    Mining and quarrying</t>
  </si>
  <si>
    <t>B</t>
  </si>
  <si>
    <t>Indústrias extrativas</t>
  </si>
  <si>
    <t>Breakdown of general index by industrial sections and divisions:</t>
  </si>
  <si>
    <t>Desagregação do índice geral por secções e divisões:</t>
  </si>
  <si>
    <t>Energia</t>
  </si>
  <si>
    <t>Capital goods</t>
  </si>
  <si>
    <t>Bens de investimento</t>
  </si>
  <si>
    <t>Intermediate goods</t>
  </si>
  <si>
    <t xml:space="preserve">Bens intermédios </t>
  </si>
  <si>
    <t>Non-durable consumer goods</t>
  </si>
  <si>
    <t xml:space="preserve">Bens de consumo não duradouro </t>
  </si>
  <si>
    <t xml:space="preserve">Durable consumer goods </t>
  </si>
  <si>
    <t>Bens de consumo duradouro</t>
  </si>
  <si>
    <t>Consumer goods</t>
  </si>
  <si>
    <t>Bens de consumo</t>
  </si>
  <si>
    <t>Breakdown of general index by main industrial groups:</t>
  </si>
  <si>
    <t>Desagregação do índice geral por grandes agrupamentos industriais:</t>
  </si>
  <si>
    <t>General index</t>
  </si>
  <si>
    <t>B/C/D/E</t>
  </si>
  <si>
    <t>Índice geral</t>
  </si>
  <si>
    <t>Ponderações</t>
  </si>
  <si>
    <t xml:space="preserve">Setores de atividade (CAE-Rev.3) </t>
  </si>
  <si>
    <t>III.2.7.1 - Annual average rate of price index in industry (CAE-Rev.3) - Total</t>
  </si>
  <si>
    <t>III.2.7.1 - Variação média anual do índice de preços na indústria (CAE-Rev.3) - Total</t>
  </si>
  <si>
    <r>
      <t>Note: Weights refer to the highest level of the general index breakdown.</t>
    </r>
    <r>
      <rPr>
        <strike/>
        <sz val="7"/>
        <color theme="9" tint="-0.249977111117893"/>
        <rFont val="Arial Narrow"/>
        <family val="2"/>
      </rPr>
      <t/>
    </r>
  </si>
  <si>
    <t xml:space="preserve"> Manufacture of coke and refined petroleum products</t>
  </si>
  <si>
    <t>Manufacturing</t>
  </si>
  <si>
    <t>Indústrias transformadoras</t>
  </si>
  <si>
    <t>Mining and quarrying</t>
  </si>
  <si>
    <t>III.2.7.2 - Annual average rate of price index in industry (CAE-Rev.3) - Internal market</t>
  </si>
  <si>
    <t>III.2.7.2 - Variação média anual do índice de preços na indústria (CAE-Rev.3) - Mercado Interno</t>
  </si>
  <si>
    <t>http://www.ine.pt/xurl/ind/0012000</t>
  </si>
  <si>
    <r>
      <t xml:space="preserve">Note: Weights refer to the highest level of the general index breakdown. </t>
    </r>
    <r>
      <rPr>
        <strike/>
        <sz val="7"/>
        <color theme="9" tint="-0.249977111117893"/>
        <rFont val="Arial Narrow"/>
        <family val="2"/>
      </rPr>
      <t/>
    </r>
  </si>
  <si>
    <t>III.2.7.3 - Annual average rate of price index in industry (CAE-Rev.3) - External market</t>
  </si>
  <si>
    <t>III.2.7.3 - Variação média anual do índice de preços na indústria (CAE-Rev.3) - Mercado Externo</t>
  </si>
  <si>
    <t>Note 1: Annual rates obtained with indices rounded to one decimal place. There may be differences between these and those published for the House Price Index, which use indices rounded to two decimal places.</t>
  </si>
  <si>
    <t xml:space="preserve">Nota 1: Taxas de variação obtidas com índices arredondados a uma casa decimal. Podem existir diferenças entre estas e as publicadas para o Índice de Preços da Habitação, que usam índices arredondados a duas casas decimais. </t>
  </si>
  <si>
    <t>Source: Statistics Portugal, House Price Index (Base 2015).</t>
  </si>
  <si>
    <t>Fonte: INE, I.P., Índice de Preços da Habitação (Base  2015).</t>
  </si>
  <si>
    <t xml:space="preserve">New </t>
  </si>
  <si>
    <t xml:space="preserve">Existing </t>
  </si>
  <si>
    <t>All dwellings</t>
  </si>
  <si>
    <t>Nº</t>
  </si>
  <si>
    <t>Annual rate of change</t>
  </si>
  <si>
    <t>Indexes</t>
  </si>
  <si>
    <t>//</t>
  </si>
  <si>
    <t>Novos</t>
  </si>
  <si>
    <t>Existentes</t>
  </si>
  <si>
    <t>Total nacional</t>
  </si>
  <si>
    <t>Taxa de variação média anual</t>
  </si>
  <si>
    <t>Índices</t>
  </si>
  <si>
    <t>III.2.8 - House Price Index</t>
  </si>
  <si>
    <t>III.2.8 -  Índice de Preços da Habitação</t>
  </si>
  <si>
    <t>Types of dwelling (new/existing)</t>
  </si>
  <si>
    <t>Tipos de alojamentos (novos/existentes)</t>
  </si>
  <si>
    <t>Portuguese Classification of Economic Activities (CAE-Rev. 3)</t>
  </si>
  <si>
    <t>Classificação das Atividades Económicas, Rev. 3</t>
  </si>
  <si>
    <t>Means of production</t>
  </si>
  <si>
    <t>Meios de  produção</t>
  </si>
  <si>
    <t>List of agricultural products</t>
  </si>
  <si>
    <t xml:space="preserve">Lista de produtos agrícolas       </t>
  </si>
  <si>
    <t>Classification of Individual Consumption by Purpose</t>
  </si>
  <si>
    <t>Classificação do Consumo Individual por Objetivo</t>
  </si>
  <si>
    <t>Classifications used on the tables</t>
  </si>
  <si>
    <t>Classificações usadas nos quadros de informação</t>
  </si>
  <si>
    <t>III.2 - Nomenclatures</t>
  </si>
  <si>
    <t>III.2 - Nomenclaturas</t>
  </si>
  <si>
    <t>(HPI  for year N/ IPHab for year N-1 - 1) * 100</t>
  </si>
  <si>
    <t>(IPHab no ano N/ IPHab no ano N-1 - 1) * 100</t>
  </si>
  <si>
    <t xml:space="preserve">Variação média anual </t>
  </si>
  <si>
    <t>[Input index (agricultural production goods) for year N / Input index (agricultural production goods) for year N-1 - 1] * 100</t>
  </si>
  <si>
    <t>[Índice input (Bens de produção na agricultura) no ano N / Índice input (Bens de produção na agricultura) no ano N-1 - 1] * 100</t>
  </si>
  <si>
    <t>Annual average rate (agricultural production goods)</t>
  </si>
  <si>
    <t>Variação média anual (bens de produção na agricultura)</t>
  </si>
  <si>
    <t>[Output index (agricultural products) for year N / Output index (agricultural products) for year N-1 - 1] * 100</t>
  </si>
  <si>
    <t>[Índice output (Produtos agrícolas) no ano N / Índice output (Produtos agrícola) no ano N-1 - 1] * 100</t>
  </si>
  <si>
    <t>Annual average rate (agricultural products)</t>
  </si>
  <si>
    <t>Variação média anual (produtos agrícolas)</t>
  </si>
  <si>
    <t>(Output index of total agricultural products for year N / Output index of total agricultural products for year N-1 - 1) * 100</t>
  </si>
  <si>
    <t>(Índice output do total de produtos agrícolas no ano N / Índice output do total de produtos agrícolas no ano N-1 - 1) * 100</t>
  </si>
  <si>
    <t>Annual average rate of total agricultural products (output)</t>
  </si>
  <si>
    <t>Variação média anual do total de produtos agrícolas (output)</t>
  </si>
  <si>
    <t>(Output Price Index for year N / Output Price Index for year N-1 - 1) * 100</t>
  </si>
  <si>
    <t>(Índice de Preços na Produção no ano N / Índice de Preços na Produção no ano N-1 - 1) * 100</t>
  </si>
  <si>
    <t>(CPI all items excluding housing for year N / CPI all items  excluding housing for year N-1 - 1) * 100</t>
  </si>
  <si>
    <t>(IPC Total exceto habitação no ano N / IPC Total exceto habitação no ano N-1 - 1) * 100</t>
  </si>
  <si>
    <t>All items excluding housing annual average rate</t>
  </si>
  <si>
    <t>Variação média anual total exceto habitação</t>
  </si>
  <si>
    <t>(CPI all items for year N / CPI all items for year N-1 - 1) * 100</t>
  </si>
  <si>
    <t>(IPC Total no ano N / IPC Total no ano N-1 - 1) * 100</t>
  </si>
  <si>
    <t>All items annual average rate</t>
  </si>
  <si>
    <t>Variação média anual total</t>
  </si>
  <si>
    <t>III.2 - Indicators</t>
  </si>
  <si>
    <t>III.2 - Indicadores</t>
  </si>
  <si>
    <t>http://www.un.org (Nações Unidas)</t>
  </si>
  <si>
    <t>http://ec.europa.eu/dgs/competition/index_pt.htm  (Direção-Geral da Concorrência, Comissão Europeia)</t>
  </si>
  <si>
    <t>http://ec.europa.eu/eurostat/web/housing-price-statistics/methodology/</t>
  </si>
  <si>
    <t>http://epp.eurostat.ec.europa.eu/ (Eurostat)</t>
  </si>
  <si>
    <t>http://www.autoridadedaconcorrencia.pt (Autoridade da Concorrência)</t>
  </si>
  <si>
    <t>http://www.dgae.min-economia.pt (Direção-Geral das Atividades Económicas)</t>
  </si>
  <si>
    <t>ONU: Monthly Bulletin of Statistics</t>
  </si>
  <si>
    <t>EUROSTAT: Housing price statistics - House Price Index</t>
  </si>
  <si>
    <t>BP: Boletim Estatístico</t>
  </si>
  <si>
    <t>BP: Relatório Anual</t>
  </si>
  <si>
    <t>INE: Destaque /Press release</t>
  </si>
  <si>
    <t>INE: Estatísticas da Construção e Habitação /Building and Housing Statistics</t>
  </si>
  <si>
    <t xml:space="preserve">INE: Boletim Mensal de Estatística </t>
  </si>
  <si>
    <t xml:space="preserve">INE: Anuários Estatísticos Regionais / Regional Statistical Yearbooks </t>
  </si>
  <si>
    <t>INE: Anuários Estatísticos de Portugal / Statistical Yearbooks of Portugal</t>
  </si>
  <si>
    <t>INE: Estudo sobre o Poder de Compra Concelhio</t>
  </si>
  <si>
    <t xml:space="preserve">INE: Índice de Preços no Consumidor </t>
  </si>
  <si>
    <t>Publicações/Publications</t>
  </si>
  <si>
    <t>III.2 - Further information …</t>
  </si>
  <si>
    <t>III.2 - Para saber mais …</t>
  </si>
  <si>
    <r>
      <t xml:space="preserve">In the sub-chapter </t>
    </r>
    <r>
      <rPr>
        <b/>
        <sz val="10"/>
        <rFont val="Arial"/>
        <family val="2"/>
      </rPr>
      <t>III.3 – Enterprise</t>
    </r>
    <r>
      <rPr>
        <b/>
        <sz val="10"/>
        <rFont val="Arial"/>
        <family val="2"/>
      </rPr>
      <t>s</t>
    </r>
    <r>
      <rPr>
        <sz val="10"/>
        <rFont val="Arial"/>
        <family val="2"/>
      </rPr>
      <t xml:space="preserve">, there are two kinds of results based on the Integrated Business Accounts System (IBAS):
    i) enterprise level: considers all active business units located in national territory, performing an activity of producing goods and/or services during the reference period. The information refers to the overall business activity, and includes data for all activities (main and secondary) and also information from establishments located outside national territory. The results are obtained according to the main activity and headquarters location.
    ii) establishment level: considers all active business establishments located in national territory, performing an activity of producing goods and/or services during the reference period. The information refers to the overall establishment activity, and includes data for all activities (main and secondary). The results are obtained by main activity of the establishment and according to its location. The establishments located outside the national territory are excluded. 
Taking into account that establishments data do not include the activity produced in establishments located in foreign territory, the comparability of the information between enterprises and establishments should take this into consideration.
The scope of the economic activity of Integrated Business Accounts System excludes CAE-Rev.3 sections K, O, T and U.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r>
  </si>
  <si>
    <r>
      <t xml:space="preserve">No subcapítulo </t>
    </r>
    <r>
      <rPr>
        <b/>
        <sz val="10"/>
        <rFont val="Arial"/>
        <family val="2"/>
      </rPr>
      <t xml:space="preserve">III.3 – Empresas </t>
    </r>
    <r>
      <rPr>
        <sz val="10"/>
        <rFont val="Arial"/>
        <family val="2"/>
      </rPr>
      <t xml:space="preserve">, são divulgados dois tipos de apuramentos com base no Sistema de Contas Integradas das Empresas (SCIE):
  i) ao nível das empresas: são consideradas todas as unidades empresariais ativas localizadas no território nacional, que exercem uma atividade de produção de bens e/ou serviços durante o período de referência. A informação divulgada representa a atividade global das empresas, ou seja, inclui os valores das várias atividades (principal e secundárias), podendo estas ter sido desenvolvidas em estabelecimentos localizados fora do território nacional. O apuramento dos resultados é efetuado por atividade principal e de acordo com a localização da sede.
  ii) ao nível dos estabelecimentos: são consideradas todas as unidades locais ativas localizadas no território nacional, que exercem uma atividade de produção de bens e/ou serviços durante o período de referência. A informação divulgada representa a atividade global do estabelecimento, ou seja, inclui os valores das várias atividades (principal e secundárias). O apuramento dos resultados é efetuado por atividade principal do estabelecimento e de acordo com a sua localização. Nos quadros, são excluídos os estabelecimentos localizados fora do território nacional.
Tendo em consideração que os apuramentos dos estabelecimentos não incluem os valores produzidos nos estabelecimentos em território estrangeiro, a análise comparativa entre a informação das empresas e estabelecimentos deve ter em atenção esta condicionante.
O âmbito da informação do SCIE exclui as secções K, O, T e U da CAE-Rev.3.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r>
  </si>
  <si>
    <t>III.3 - Explanatory note</t>
  </si>
  <si>
    <t>III.3 - Nota explicativa</t>
  </si>
  <si>
    <t>http://www.ine.pt/xurl/ind/0014047</t>
  </si>
  <si>
    <t>http://www.ine.pt/xurl/ind/0014046</t>
  </si>
  <si>
    <t>http://www.ine.pt/xurl/ind/0014048</t>
  </si>
  <si>
    <t>Note: The series of Integrated Business Accounts System for the period 2008-2014 was revised under the  scope of the implementation of ESA 2010 in National Accounts, namely from the  need to distinguish Holdings from Head-offices, which led to an update of business statistics and to a break in series in 2008.</t>
  </si>
  <si>
    <t xml:space="preserve">Nota:A série do Sistema de Contas Integradas das Empresas para o período 2008 a 2014 foi revista no âmbito da implementação do SEC 2010 nas Contas Nacionais, nomeadamente da necessidade de distinguir as Sociedades Gestoras de Participações Sociais (Holdings) das Sedes sociais (Head-offices), tendo-se procedido a uma atualização das estatísticas das empresas, o que originou uma quebra de série em 2008. </t>
  </si>
  <si>
    <t>Source: Statistics Portugal, Integrated Business Accounts System.</t>
  </si>
  <si>
    <t>Fonte: INE, I.P., Sistema de Contas Integradas das Empresas.</t>
  </si>
  <si>
    <t>thousand euros</t>
  </si>
  <si>
    <t>No.</t>
  </si>
  <si>
    <r>
      <t>No./km</t>
    </r>
    <r>
      <rPr>
        <vertAlign val="superscript"/>
        <sz val="8"/>
        <color indexed="8"/>
        <rFont val="Arial Narrow"/>
        <family val="2"/>
      </rPr>
      <t>2</t>
    </r>
  </si>
  <si>
    <t xml:space="preserve">Concentration indicator of gross value added of the four major enterprises </t>
  </si>
  <si>
    <t xml:space="preserve">Concentration indicator of turnover of the four major enterprises </t>
  </si>
  <si>
    <t>Turnover per enterprise</t>
  </si>
  <si>
    <t>Persons employed per enterprise</t>
  </si>
  <si>
    <t>Proportion of enterprises with less than 10 persons employed</t>
  </si>
  <si>
    <t>Proportion of enterprises with less than 250 persons employed</t>
  </si>
  <si>
    <t>Proportion of individual enterprises</t>
  </si>
  <si>
    <t>Density of enterprises</t>
  </si>
  <si>
    <t>Continente</t>
  </si>
  <si>
    <t>2008 ┴</t>
  </si>
  <si>
    <t>milhares de euros</t>
  </si>
  <si>
    <t>N.º</t>
  </si>
  <si>
    <r>
      <t>N.º/km</t>
    </r>
    <r>
      <rPr>
        <vertAlign val="superscript"/>
        <sz val="8"/>
        <rFont val="Arial Narrow"/>
        <family val="2"/>
      </rPr>
      <t>2</t>
    </r>
  </si>
  <si>
    <t>Indicador de concentração do valor acrescentado bruto das 4 maiores empresas</t>
  </si>
  <si>
    <t>Indicador de concentração do volume de negócios das 4 maiores empresas</t>
  </si>
  <si>
    <t>Volume de negócios por empresa</t>
  </si>
  <si>
    <t>Pessoal ao serviço por empresa</t>
  </si>
  <si>
    <t>Proporção de empresas com menos de 10 pessoas ao serviço</t>
  </si>
  <si>
    <t>Proporção de empresas com menos de 250 pessoas ao serviço</t>
  </si>
  <si>
    <t>Proporção de empresas individuais</t>
  </si>
  <si>
    <t>Densidade de empresas</t>
  </si>
  <si>
    <t>III.3.1 - Indicators of enterprises</t>
  </si>
  <si>
    <t>III.3.1 - Indicadores de empresas</t>
  </si>
  <si>
    <t>http://www.ine.pt/xurl/ind/0012917</t>
  </si>
  <si>
    <t>http://www.ine.pt/xurl/ind/0012932</t>
  </si>
  <si>
    <t>http://www.ine.pt/xurl/ind/0012931</t>
  </si>
  <si>
    <t>http://www.ine.pt/xurl/ind/0012930</t>
  </si>
  <si>
    <t>http://www.ine.pt/xurl/ind/0011866</t>
  </si>
  <si>
    <r>
      <t>No./km</t>
    </r>
    <r>
      <rPr>
        <vertAlign val="superscript"/>
        <sz val="8"/>
        <rFont val="Arial Narrow"/>
        <family val="2"/>
      </rPr>
      <t>2</t>
    </r>
  </si>
  <si>
    <t>Turnover per establishment</t>
  </si>
  <si>
    <t>Persons employed in establishments by 100 resident individual with 15 or more years</t>
  </si>
  <si>
    <t>Persons employed by establishment</t>
  </si>
  <si>
    <t>Proportion of establishments whose head office is situated in the territorial unit</t>
  </si>
  <si>
    <t>Proportion of establishments employing less than 10 persons</t>
  </si>
  <si>
    <t>Density of establishments</t>
  </si>
  <si>
    <t>2010 ┴</t>
  </si>
  <si>
    <r>
      <t>N.º/km</t>
    </r>
    <r>
      <rPr>
        <vertAlign val="superscript"/>
        <sz val="8"/>
        <color indexed="8"/>
        <rFont val="Arial Narrow"/>
        <family val="2"/>
      </rPr>
      <t>2</t>
    </r>
  </si>
  <si>
    <t>Volume de negócios por estabelecimento</t>
  </si>
  <si>
    <t>Pessoal ao serviço nos estabelecimentos por 100 indivíduos residentes com 15 ou mais anos</t>
  </si>
  <si>
    <t>Pessoal ao serviço por estabelecimento</t>
  </si>
  <si>
    <t>Proporção de estabelecimentos cuja sede da empresa se situa na unidade territorial</t>
  </si>
  <si>
    <t>Proporção de estabelecimentos com menos de 10 pessoas ao serviço</t>
  </si>
  <si>
    <t>Densidade de estabelecimentos</t>
  </si>
  <si>
    <t xml:space="preserve">III.3.2 - Indicators of establishments </t>
  </si>
  <si>
    <t xml:space="preserve">III.3.2 - Indicadores de estabelecimentos </t>
  </si>
  <si>
    <t>http://www.ine.pt/xurl/ind/0014119</t>
  </si>
  <si>
    <t>http://www.ine.pt/xurl/ind/0014003</t>
  </si>
  <si>
    <t>http://www.ine.pt/xurl/ind/0014091</t>
  </si>
  <si>
    <t>http://www.ine.pt/xurl/ind/0014015</t>
  </si>
  <si>
    <t>Source: Statistics Portugal, Integrated Business Accounts System, Foreign Affiliates Statistics (FATS), Business Demography.</t>
  </si>
  <si>
    <t>Fonte: INE, I.P., Sistema de Contas Integradas das Empresas, Estatísticas das Filiais de Empresas Estrangeiras (FATS), Demografia das Empresas.</t>
  </si>
  <si>
    <t>Gross value added concentration index of municipalities</t>
  </si>
  <si>
    <t>Turnover concentration index of municipalities</t>
  </si>
  <si>
    <t>Proportion of persons employed of enterprises with mostly foreign capital</t>
  </si>
  <si>
    <t>Proportion of persons employed in information and communication technology activities (ICT)</t>
  </si>
  <si>
    <t>Proportion of births of enterprises in high and medium-high technology sectors</t>
  </si>
  <si>
    <t>Proportion of GVA of enterprises in high and medium-high technology sectors</t>
  </si>
  <si>
    <t>...</t>
  </si>
  <si>
    <t>Indicador de concentração do valor acrescentado bruto dos municípios</t>
  </si>
  <si>
    <t>Indicador de concentração do volume de negócios dos municípios</t>
  </si>
  <si>
    <t>Proporção de pessoal ao serviço das empresas maioritariamente estrangeiras</t>
  </si>
  <si>
    <t>Proporção de pessoal ao serviço em atividades de tecnologias da informação e da comunicação (TIC)</t>
  </si>
  <si>
    <t>Proporção dos nascimentos de empresas em setores de alta e média-alta tecnologia</t>
  </si>
  <si>
    <t>Proporção do VAB das empresas em setores de alta e média-alta tecnologia</t>
  </si>
  <si>
    <t xml:space="preserve">III.3.3 - Indicators of enterprises </t>
  </si>
  <si>
    <t xml:space="preserve">III.3.3 - Indicadores de empresas </t>
  </si>
  <si>
    <t>http://www.ine.pt/xurl/ind/0014093</t>
  </si>
  <si>
    <t>http://www.ine.pt/xurl/ind/0014099</t>
  </si>
  <si>
    <t>http://www.ine.pt/xurl/ind/0013838</t>
  </si>
  <si>
    <t>http://www.ine.pt/xurl/ind/0014087</t>
  </si>
  <si>
    <t>http://www.ine.pt/xurl/ind/0014088</t>
  </si>
  <si>
    <t>http://www.ine.pt/xurl/ind/0014085</t>
  </si>
  <si>
    <t>Note: To enable comparability over time data, a new series of business statistics 2004-2010 has been produced, according the new Accounting System (SNC).
Manufacturing - CAE-Rev.3 section C; Construction - CAE-Rev.3 section F; Services - CAE-Rev.3 sections G, H, I, J, L, M, N, P, Q, R and S.</t>
  </si>
  <si>
    <t xml:space="preserve">Nota: Com a entrada em vigor de um novo Sistema de Normalização Contabilística (SNC), em 2010, foi produzida uma nova série de estatísticas das empresas, de acordo com as regras do SNC, para o período 2004-2009, que permite a comparação com os dados de 2010.
Indústrias transformadoras - secção C da CAE-Rev.3; Construção - secção F da CAE-Rev.3; Serviços - secções G, H, I, J, L, M, N, P, Q, R e S da CAE-Rev.3. </t>
  </si>
  <si>
    <t>Source: Statistics Portugal, Integrated Business Accounts System, Business Demography.</t>
  </si>
  <si>
    <t>Fonte: INE, I.P., Sistema de Contas Integradas das Empresas, Demografia das Empresas.</t>
  </si>
  <si>
    <t xml:space="preserve">Death rate </t>
  </si>
  <si>
    <t>Average number of persons employed in enterprise births</t>
  </si>
  <si>
    <t>Survival rate
(two years)</t>
  </si>
  <si>
    <t>Birth rate in services</t>
  </si>
  <si>
    <t>Birth rate in construction</t>
  </si>
  <si>
    <t>Birth rate in manufacturing</t>
  </si>
  <si>
    <t>Birth rate</t>
  </si>
  <si>
    <t>Rc</t>
  </si>
  <si>
    <t xml:space="preserve">2008 ┴ </t>
  </si>
  <si>
    <t>Taxa de mortalidade</t>
  </si>
  <si>
    <t>Número médio de pessoal ao serviço nos nascimentos de empresas</t>
  </si>
  <si>
    <t>Taxa de sobrevivência
(a dois anos)</t>
  </si>
  <si>
    <t>Taxa de natalidade nos serviços</t>
  </si>
  <si>
    <t>Taxa de natalidade na construção</t>
  </si>
  <si>
    <t>Taxa de natalidade nas indústrias transformadoras</t>
  </si>
  <si>
    <t>Taxa de natalidade</t>
  </si>
  <si>
    <t>III.3.4 - Business demographic indicators</t>
  </si>
  <si>
    <t>III.3.4 - Indicadores demográficos das empresas</t>
  </si>
  <si>
    <t>http://www.ine.pt/xurl/ind/0013871</t>
  </si>
  <si>
    <t>http://www.ine.pt/xurl/ind/0013867</t>
  </si>
  <si>
    <t>http://www.ine.pt/xurl/ind/0013866</t>
  </si>
  <si>
    <t>http://www.ine.pt/xurl/ind/0013865</t>
  </si>
  <si>
    <t>http://www.ine.pt/xurl/ind/0013870</t>
  </si>
  <si>
    <t>http://www.ine.pt/xurl/ind/0013869</t>
  </si>
  <si>
    <t>http://www.ine.pt/xurl/ind/0013868</t>
  </si>
  <si>
    <t>http://www.ine.pt/xurl/ind/0013864</t>
  </si>
  <si>
    <t>Investment rate</t>
  </si>
  <si>
    <t>Operating return on sales</t>
  </si>
  <si>
    <t>Gross value added rate</t>
  </si>
  <si>
    <t>Weight of gross operating surplus in GVA</t>
  </si>
  <si>
    <t>Weight of personnel expenses in GVA</t>
  </si>
  <si>
    <t>Labour productivity adjusted wage</t>
  </si>
  <si>
    <t>Personnel expenses per capita</t>
  </si>
  <si>
    <t>Apparent labour productivity</t>
  </si>
  <si>
    <t>Taxa de investimento</t>
  </si>
  <si>
    <t>Rendibilidade operacional das vendas</t>
  </si>
  <si>
    <t>Taxa de valor acrescentado bruto</t>
  </si>
  <si>
    <t>Peso do EBE no VAB</t>
  </si>
  <si>
    <t>Peso dos gastos com o pessoal no VAB</t>
  </si>
  <si>
    <t>Produtividade do trabalho ajustada ao salário</t>
  </si>
  <si>
    <t>Gastos com o pessoal per capita</t>
  </si>
  <si>
    <t>Produtividade aparente do trabalho</t>
  </si>
  <si>
    <t>III.3.5 - Economic-financial ratios of enterprises</t>
  </si>
  <si>
    <t>III.3.5 - Rácios económico-financeiros das empresas</t>
  </si>
  <si>
    <t>http://www.ine.pt/xurl/ind/0014449</t>
  </si>
  <si>
    <t>S</t>
  </si>
  <si>
    <t>R</t>
  </si>
  <si>
    <t>Q</t>
  </si>
  <si>
    <t>P</t>
  </si>
  <si>
    <t>N</t>
  </si>
  <si>
    <t>M</t>
  </si>
  <si>
    <t>L</t>
  </si>
  <si>
    <t>J</t>
  </si>
  <si>
    <t>I</t>
  </si>
  <si>
    <t>H</t>
  </si>
  <si>
    <t>G</t>
  </si>
  <si>
    <t>F</t>
  </si>
  <si>
    <t>A</t>
  </si>
  <si>
    <t>Unit: No.</t>
  </si>
  <si>
    <t>Unidade: N.º</t>
  </si>
  <si>
    <t>III.3.6 - Enterprises according to CAE-Rev.3</t>
  </si>
  <si>
    <t xml:space="preserve">III.3.6 - Empresas segundo a CAE-Rev.3 </t>
  </si>
  <si>
    <t>III.3.7 - Establishments according to CAE-Rev.3</t>
  </si>
  <si>
    <t>III.3.7 - Estabelecimentos segundo a CAE-Rev.3</t>
  </si>
  <si>
    <t>http://www.ine.pt/xurl/ind/0014063</t>
  </si>
  <si>
    <t>III.3.8 - Companies according to CAE-Rev.3</t>
  </si>
  <si>
    <t>III.3.8 - Sociedades segundo a CAE-Rev.3</t>
  </si>
  <si>
    <t xml:space="preserve">   A. M. Lisboa</t>
  </si>
  <si>
    <t>http://www.ine.pt/xurl/ind/0014043</t>
  </si>
  <si>
    <t>50 - 249</t>
  </si>
  <si>
    <t>10 - 49</t>
  </si>
  <si>
    <t>Less than 10</t>
  </si>
  <si>
    <t>250 ou mais</t>
  </si>
  <si>
    <t>0 - 249</t>
  </si>
  <si>
    <t>Menos de 10</t>
  </si>
  <si>
    <t>III.3.9 - Enterprises according to employment size class</t>
  </si>
  <si>
    <t>III.3.9 - Empresas segundo o escalão de pessoal ao serviço</t>
  </si>
  <si>
    <t>http://www.ine.pt/xurl/ind/0013861</t>
  </si>
  <si>
    <t xml:space="preserve">III.3.10 - Persons employed in enterprises according to CAE-Rev.3 </t>
  </si>
  <si>
    <t>III.3.10 - Pessoal ao serviço nas empresas segundo a CAE-Rev.3</t>
  </si>
  <si>
    <t>http://www.ine.pt/xurl/ind/0013862</t>
  </si>
  <si>
    <t>Unit: thousand euros</t>
  </si>
  <si>
    <t>Unidade: milhares de euros</t>
  </si>
  <si>
    <t xml:space="preserve">III.3.11 - Turnover of enterprises according to CAE-Rev.3 </t>
  </si>
  <si>
    <t xml:space="preserve">III.3.11 - Volume de negócios das empresas segundo a CAE-Rev.3 </t>
  </si>
  <si>
    <t>http://www.ine.pt/xurl/ind/0013863</t>
  </si>
  <si>
    <t xml:space="preserve">III.3.12 - Gross value added of enterprises according to CAE-Rev.3 </t>
  </si>
  <si>
    <t>III.3.12 - Valor acrescentado bruto das empresas segundo a CAE-Rev.3</t>
  </si>
  <si>
    <t>http://www.ine.pt/xurl/ind/0013858</t>
  </si>
  <si>
    <t>http://www.ine.pt/xurl/ind/0013855</t>
  </si>
  <si>
    <t>http://www.ine.pt/xurl/ind/0013854</t>
  </si>
  <si>
    <t>http://www.ine.pt/xurl/ind/0013856</t>
  </si>
  <si>
    <t>http://www.ine.pt/xurl/ind/0013843</t>
  </si>
  <si>
    <t>Operating subsidies</t>
  </si>
  <si>
    <t>Own work for the entity</t>
  </si>
  <si>
    <t>Turnover</t>
  </si>
  <si>
    <t>Personnel expenses</t>
  </si>
  <si>
    <t>FSE</t>
  </si>
  <si>
    <t>CMVMC</t>
  </si>
  <si>
    <t>GVAmp</t>
  </si>
  <si>
    <t xml:space="preserve">Gross fixed capital formation </t>
  </si>
  <si>
    <t>Main incomes and gains</t>
  </si>
  <si>
    <t>Main outgoings and losses</t>
  </si>
  <si>
    <t>Persons employed</t>
  </si>
  <si>
    <t>Enterprises</t>
  </si>
  <si>
    <t xml:space="preserve"> S</t>
  </si>
  <si>
    <t xml:space="preserve"> R</t>
  </si>
  <si>
    <t xml:space="preserve"> Q</t>
  </si>
  <si>
    <t xml:space="preserve"> P</t>
  </si>
  <si>
    <t xml:space="preserve"> N</t>
  </si>
  <si>
    <t xml:space="preserve"> M</t>
  </si>
  <si>
    <t xml:space="preserve"> L</t>
  </si>
  <si>
    <t xml:space="preserve"> J</t>
  </si>
  <si>
    <t xml:space="preserve"> I</t>
  </si>
  <si>
    <t xml:space="preserve"> H</t>
  </si>
  <si>
    <t xml:space="preserve"> G</t>
  </si>
  <si>
    <t xml:space="preserve"> F</t>
  </si>
  <si>
    <t xml:space="preserve"> E</t>
  </si>
  <si>
    <t xml:space="preserve"> D </t>
  </si>
  <si>
    <t xml:space="preserve"> C</t>
  </si>
  <si>
    <t xml:space="preserve"> B</t>
  </si>
  <si>
    <t xml:space="preserve"> A</t>
  </si>
  <si>
    <t>3 500 455</t>
  </si>
  <si>
    <t>714 182</t>
  </si>
  <si>
    <t>4 656 893</t>
  </si>
  <si>
    <t>630 088</t>
  </si>
  <si>
    <t xml:space="preserve">430 887 867 </t>
  </si>
  <si>
    <t>Subsídios à exploração</t>
  </si>
  <si>
    <t>Trabalhos para a própria entidade</t>
  </si>
  <si>
    <t>Volume de negócios</t>
  </si>
  <si>
    <t>Gastos com pessoal</t>
  </si>
  <si>
    <t>VABpm</t>
  </si>
  <si>
    <t>Principais rendimentos e ganhos</t>
  </si>
  <si>
    <t>Principais gastos e perdas</t>
  </si>
  <si>
    <t>Pessoal ao serviço</t>
  </si>
  <si>
    <t>Empresas</t>
  </si>
  <si>
    <t xml:space="preserve">III.3.13 - Main variables of enterprises by section and division of CAE-Rev.3 </t>
  </si>
  <si>
    <t xml:space="preserve">III.3.13 - Principais variáveis das empresas por secção e divisão da CAE-Rev.3 </t>
  </si>
  <si>
    <t>http://www.ine.pt/xurl/ind/0014007</t>
  </si>
  <si>
    <t>http://www.ine.pt/xurl/ind/0014005</t>
  </si>
  <si>
    <t>http://www.ine.pt/xurl/ind/0014004</t>
  </si>
  <si>
    <t>http://www.ine.pt/xurl/ind/0014049</t>
  </si>
  <si>
    <t>III.3.14 - Variables of information and communication technology (ICT) sector</t>
  </si>
  <si>
    <t>III.3.14 - Variáveis das empresas do setor das tecnologias da informação e da comunicação (TIC)</t>
  </si>
  <si>
    <t>http://www.ine.pt/xurl/ind/0008625</t>
  </si>
  <si>
    <t>http://www.ine.pt/xurl/ind/0008624</t>
  </si>
  <si>
    <t>http://www.ine.pt/xurl/ind/0008623</t>
  </si>
  <si>
    <t>http://www.ine.pt/xurl/ind/0008622</t>
  </si>
  <si>
    <t>http://www.ine.pt/xurl/ind/0007448</t>
  </si>
  <si>
    <t>http://www.ine.pt/xurl/ind/0007447</t>
  </si>
  <si>
    <t>http://www.ine.pt/xurl/ind/0007446</t>
  </si>
  <si>
    <t>http://www.ine.pt/xurl/ind/0007445</t>
  </si>
  <si>
    <t>http://www.ine.pt/xurl/ind/0007415</t>
  </si>
  <si>
    <t>http://www.ine.pt/xurl/ind/0007391</t>
  </si>
  <si>
    <t>http://www.ine.pt/xurl/ind/0007390</t>
  </si>
  <si>
    <t>http://www.ine.pt/xurl/ind/0007389</t>
  </si>
  <si>
    <t>http://www.ine.pt/xurl/ind/0007414</t>
  </si>
  <si>
    <t>http://www.ine.pt/xurl/ind/0007413</t>
  </si>
  <si>
    <t>http://www.ine.pt/xurl/ind/0007412</t>
  </si>
  <si>
    <t>http://www.ine.pt/xurl/ind/0007388</t>
  </si>
  <si>
    <t xml:space="preserve">Debt ratio </t>
  </si>
  <si>
    <t>Solvency</t>
  </si>
  <si>
    <t>Financial autonomy</t>
  </si>
  <si>
    <r>
      <t>Debt</t>
    </r>
    <r>
      <rPr>
        <i/>
        <u/>
        <sz val="8"/>
        <color theme="10"/>
        <rFont val="Arial Narrow"/>
        <family val="2"/>
      </rPr>
      <t xml:space="preserve"> to equity ratio</t>
    </r>
    <r>
      <rPr>
        <u/>
        <sz val="8"/>
        <color theme="10"/>
        <rFont val="Arial Narrow"/>
        <family val="2"/>
      </rPr>
      <t xml:space="preserve"> </t>
    </r>
  </si>
  <si>
    <t xml:space="preserve">Net asset turnover </t>
  </si>
  <si>
    <t xml:space="preserve">Rotation of equity </t>
  </si>
  <si>
    <t>Return on net assets</t>
  </si>
  <si>
    <t>Return on equity</t>
  </si>
  <si>
    <r>
      <t xml:space="preserve">Personnel expenses </t>
    </r>
    <r>
      <rPr>
        <i/>
        <u/>
        <sz val="8"/>
        <color theme="10"/>
        <rFont val="Arial Narrow"/>
        <family val="2"/>
      </rPr>
      <t>per capita</t>
    </r>
  </si>
  <si>
    <t>Rácio de endividamento</t>
  </si>
  <si>
    <t>Solvabilidade</t>
  </si>
  <si>
    <t>Autonomia financeira</t>
  </si>
  <si>
    <r>
      <t xml:space="preserve">Rácio </t>
    </r>
    <r>
      <rPr>
        <i/>
        <u/>
        <sz val="8"/>
        <color theme="10"/>
        <rFont val="Arial Narrow"/>
        <family val="2"/>
      </rPr>
      <t>Debt to Equity</t>
    </r>
  </si>
  <si>
    <t>Rotação do ativo líquido</t>
  </si>
  <si>
    <t>Rotação dos capitais próprios</t>
  </si>
  <si>
    <t>Rendibilidade do ativo líquido</t>
  </si>
  <si>
    <t>Rendibilidade dos capitais próprios</t>
  </si>
  <si>
    <r>
      <t xml:space="preserve">Gastos com o pessoal </t>
    </r>
    <r>
      <rPr>
        <i/>
        <u/>
        <sz val="8"/>
        <color theme="10"/>
        <rFont val="Arial Narrow"/>
        <family val="2"/>
      </rPr>
      <t>per capita</t>
    </r>
  </si>
  <si>
    <t>III.3.15 - Economic-financial ratios of companies, by activity sector of CAE-Rev.3</t>
  </si>
  <si>
    <t xml:space="preserve">III.3.15 - Rácios económico-financeiros das sociedades por setor de atividade da CAE-Rev.3 </t>
  </si>
  <si>
    <t>http://www.ine.pt/xurl/ind/0007360</t>
  </si>
  <si>
    <t>http://www.ine.pt/xurl/ind/0007359</t>
  </si>
  <si>
    <t>http://www.ine.pt/xurl/ind/0007358</t>
  </si>
  <si>
    <t>http://www.ine.pt/xurl/ind/0006570</t>
  </si>
  <si>
    <t>http://www.ine.pt/xurl/ind/0006569</t>
  </si>
  <si>
    <t>Liabilities</t>
  </si>
  <si>
    <t>Equity</t>
  </si>
  <si>
    <t>Current assets</t>
  </si>
  <si>
    <t>Companies</t>
  </si>
  <si>
    <t>Passivo</t>
  </si>
  <si>
    <t>Capital próprio</t>
  </si>
  <si>
    <t>Ativo corrente</t>
  </si>
  <si>
    <t>Sociedades</t>
  </si>
  <si>
    <t>III.3.16 - Variables of companies by section and division of CAE-Rev.3</t>
  </si>
  <si>
    <t>III.3.16 - Variáveis das sociedades por secção e divisão da CAE-Rev.3</t>
  </si>
  <si>
    <t>Other service activities</t>
  </si>
  <si>
    <t>Arts, entertainment, sports and recreation activities</t>
  </si>
  <si>
    <t>Atividades artísticas, de espetáculos, desportivas e recreativas</t>
  </si>
  <si>
    <t>Human health and social work activities</t>
  </si>
  <si>
    <t>Atividades de saúde humana e apoio  social</t>
  </si>
  <si>
    <t>Administrative and support service activities</t>
  </si>
  <si>
    <t>Atividades administrativas e dos serviços de apoio</t>
  </si>
  <si>
    <t>Consultancy, scientific and technical activities</t>
  </si>
  <si>
    <t>Atividades de consultoria,  científicas, técnicas e similares</t>
  </si>
  <si>
    <t>Real estate activities</t>
  </si>
  <si>
    <t>Atividades imobiliárias</t>
  </si>
  <si>
    <t>Information and communication activities</t>
  </si>
  <si>
    <t xml:space="preserve">Atividades de informação e de comunicação </t>
  </si>
  <si>
    <t>Accommodation and food service activities</t>
  </si>
  <si>
    <t>Alojamento, restauração e similares</t>
  </si>
  <si>
    <t>Transportation and storage</t>
  </si>
  <si>
    <t>Transportes e armazenagem</t>
  </si>
  <si>
    <t>Wholesale and retail trade; repair of motor vehicles and motorcycles</t>
  </si>
  <si>
    <t>Comércio por grosso e a retalho; reparação de veículos automóveis e motociclos</t>
  </si>
  <si>
    <t>Water collection, treatment and distribution; sewerage, waste management and remediation activities</t>
  </si>
  <si>
    <t>Captação, tratamento e distribuição de água; saneamento,  gestão de resíduos e despoluição</t>
  </si>
  <si>
    <t>Electricity, gas, steam, cold and hot water and cold air</t>
  </si>
  <si>
    <t>Repair, maintenance and installation of machinery and equipment</t>
  </si>
  <si>
    <t>Other manufacturing activities</t>
  </si>
  <si>
    <t>Fabrico de mobiliário e de colchões</t>
  </si>
  <si>
    <t>Manufacture of motor vehicles, trailers, semi-trailers and parts and accessories for motor vehicles</t>
  </si>
  <si>
    <t>Manufacture of computer, communication equipment, electronic and optical products</t>
  </si>
  <si>
    <t xml:space="preserve">Fabrico de outros produtos minerais não metálicos </t>
  </si>
  <si>
    <t>Fabricação de produtos farmacêuticos de base e de  preparações farmacêuticas</t>
  </si>
  <si>
    <t>Manufacture of chemicals, chemical products and man-made fibres, except pharmaceutical products</t>
  </si>
  <si>
    <t>Fabricação de produtos químicos e de fibras sintéticas ou artificiais, exceto produtos farmacêuticos</t>
  </si>
  <si>
    <t>Manufacture of coke, refined petroleum products and fuels briquettes</t>
  </si>
  <si>
    <t>Fabricação de coque, produtos petrolíferos refinados e de aglomerados de combustíveis</t>
  </si>
  <si>
    <t>Indústrias da madeira e da cortiça e suas  obras, exceto mobiliário; Fabricação de obras de cestaria e de espartaria</t>
  </si>
  <si>
    <t>Agricultura, produção animal, caça, floresta e pesca</t>
  </si>
  <si>
    <t>Classificação Portuguesa de Atividades Económicas (CAE-Rev. 3)</t>
  </si>
  <si>
    <t>III.3 - Classifications</t>
  </si>
  <si>
    <t>III.3 - Classificações</t>
  </si>
  <si>
    <t>Equity / Liabilities * 100</t>
  </si>
  <si>
    <t>Capital próprio / Passivo * 100</t>
  </si>
  <si>
    <t>Equity / Assets * 100</t>
  </si>
  <si>
    <t>Capital próprio / Ativo * 100</t>
  </si>
  <si>
    <t>Turnover / Assets * 100</t>
  </si>
  <si>
    <t>Net asset turnover</t>
  </si>
  <si>
    <t>Volume de negócios / Ativo * 100</t>
  </si>
  <si>
    <t xml:space="preserve">Rotação do ativo líquido </t>
  </si>
  <si>
    <t>Turnover  / Equity * 100</t>
  </si>
  <si>
    <t>Rotation of equity</t>
  </si>
  <si>
    <t>Volume de negócios / Capital próprio * 100</t>
  </si>
  <si>
    <t>Net profit / Assets * 100</t>
  </si>
  <si>
    <t>Resultado líquido do exercício / Ativo * 100</t>
  </si>
  <si>
    <t>Net profit / Equity * 100</t>
  </si>
  <si>
    <t>Resultado líquido do exercício / Capital próprio * 100</t>
  </si>
  <si>
    <t>GFCF / GVA at factor costs * 100</t>
  </si>
  <si>
    <r>
      <t>FBCF / VAB</t>
    </r>
    <r>
      <rPr>
        <vertAlign val="subscript"/>
        <sz val="10"/>
        <rFont val="Arial Narrow"/>
        <family val="2"/>
      </rPr>
      <t>cf</t>
    </r>
    <r>
      <rPr>
        <sz val="10"/>
        <rFont val="Arial Narrow"/>
        <family val="2"/>
      </rPr>
      <t xml:space="preserve"> * 100</t>
    </r>
  </si>
  <si>
    <t>Operating results / Turnover * 100</t>
  </si>
  <si>
    <t>Operating return of sales</t>
  </si>
  <si>
    <t xml:space="preserve">Resultados operacionais / Volume de negócios * 100 </t>
  </si>
  <si>
    <t>GVA / Production * 100</t>
  </si>
  <si>
    <t>VAB / Produção * 100</t>
  </si>
  <si>
    <t>GOS / GVA *100</t>
  </si>
  <si>
    <t>EBE / VAB * 100</t>
  </si>
  <si>
    <t>Personnel expenses / GVA * 100</t>
  </si>
  <si>
    <t>Gastos com pessoal / VAB * 100</t>
  </si>
  <si>
    <t>(GVA at factor costs / Personnel expenses) *  (Employees / Persons employed) * 100</t>
  </si>
  <si>
    <r>
      <t>(VAB</t>
    </r>
    <r>
      <rPr>
        <vertAlign val="subscript"/>
        <sz val="10"/>
        <rFont val="Arial Narrow"/>
        <family val="2"/>
      </rPr>
      <t xml:space="preserve">cf </t>
    </r>
    <r>
      <rPr>
        <sz val="10"/>
        <rFont val="Arial Narrow"/>
        <family val="2"/>
      </rPr>
      <t>/ Gastos com pessoal)*(Pessoal ao serviço remunerado / Pessoal ao serviço)*100</t>
    </r>
  </si>
  <si>
    <t>Personnel expenses / Persons employed</t>
  </si>
  <si>
    <t>Gastos com pessoal / Pessoal ao serviço</t>
  </si>
  <si>
    <r>
      <t xml:space="preserve">Gastos com o pessoal </t>
    </r>
    <r>
      <rPr>
        <i/>
        <sz val="10"/>
        <color rgb="FF404040"/>
        <rFont val="Inherit"/>
      </rPr>
      <t>per capita</t>
    </r>
  </si>
  <si>
    <r>
      <t>GVA at factor costs</t>
    </r>
    <r>
      <rPr>
        <vertAlign val="subscript"/>
        <sz val="10"/>
        <rFont val="Arial Narrow"/>
        <family val="2"/>
      </rPr>
      <t xml:space="preserve"> </t>
    </r>
    <r>
      <rPr>
        <sz val="10"/>
        <rFont val="Arial Narrow"/>
        <family val="2"/>
      </rPr>
      <t>/ Persons employed</t>
    </r>
  </si>
  <si>
    <r>
      <t>VAB</t>
    </r>
    <r>
      <rPr>
        <vertAlign val="subscript"/>
        <sz val="10"/>
        <rFont val="Arial Narrow"/>
        <family val="2"/>
      </rPr>
      <t xml:space="preserve">cf </t>
    </r>
    <r>
      <rPr>
        <sz val="10"/>
        <rFont val="Arial Narrow"/>
        <family val="2"/>
      </rPr>
      <t>/ Pessoal ao serviço</t>
    </r>
  </si>
  <si>
    <t xml:space="preserve">Number of real deaths of enterprises in the year n/ Number of active enterprises in the year n x 100 </t>
  </si>
  <si>
    <t>Death rate of enterprises</t>
  </si>
  <si>
    <t>Quociente entre o número de mortes reais e o número de empresas ativas no período de referência.</t>
  </si>
  <si>
    <t>Taxa de mortalidade de empresas</t>
  </si>
  <si>
    <t>Turnover of establishments / Number of establishments</t>
  </si>
  <si>
    <t>Volume de negócios dos estabelecimentos / Número de estabelecimentos</t>
  </si>
  <si>
    <t xml:space="preserve">Persons employed in births of enterprises / Total of births of enterprises </t>
  </si>
  <si>
    <t>Pessoal ao serviço nos nascimentos de empresas / Total de nascimentos de empresas</t>
  </si>
  <si>
    <t>Liabilities / Assets</t>
  </si>
  <si>
    <t>Debt ratio</t>
  </si>
  <si>
    <t>Passivo / Ativo</t>
  </si>
  <si>
    <t>Turnover of enterprises / Number of enterprises</t>
  </si>
  <si>
    <t>Volume de negócios das empresas / Número de empresas</t>
  </si>
  <si>
    <t>Number of enterprises that were born in year n-t and survived to year t as a percentage of all enterprises born in year n-t</t>
  </si>
  <si>
    <t>Survival rate</t>
  </si>
  <si>
    <t>Quociente entre o número de empresas ativas em n, que tendo nascido em n-t sobreviveram t anos, e o número de nascimentos em n-t.</t>
  </si>
  <si>
    <t>Taxa de sobrevivência</t>
  </si>
  <si>
    <t xml:space="preserve">Number of real births of enterprises in the year n/ Number of active enterprises in the year n x 100 </t>
  </si>
  <si>
    <t xml:space="preserve">Birth rate of enterprises </t>
  </si>
  <si>
    <t>Quociente entre o número de nascimentos reais e o número de empresas ativas no período de referência.</t>
  </si>
  <si>
    <t>Taxa de natalidade de empresas</t>
  </si>
  <si>
    <t>Liabilities / Equity</t>
  </si>
  <si>
    <t>Debt to equity ratio</t>
  </si>
  <si>
    <t>Passivo / Capital próprio</t>
  </si>
  <si>
    <r>
      <t xml:space="preserve">Rácio </t>
    </r>
    <r>
      <rPr>
        <i/>
        <sz val="10"/>
        <rFont val="Arial Narrow"/>
        <family val="2"/>
      </rPr>
      <t>Debt to Equity</t>
    </r>
  </si>
  <si>
    <t>Persons employed in enterprises with foreign capital participation higher than 50% / Persons employed in enterprises x 100</t>
  </si>
  <si>
    <t>Emprego de empresas com particpação de capital estrangeiro superior a 50% / Emprego das empresas x 100</t>
  </si>
  <si>
    <t>Persons employed of NACE-Rev.2 groups: 261, 262, 263, 264, 268, 465, 582, 61, 62, 631, 951 / Persons employed in enterprises x 100</t>
  </si>
  <si>
    <t>Pessoal ao serviço dos grupos da CAE-Rev.3: 261, 262, 263, 264, 268, 465, 582, 61, 62, 631, 951 / Pessoal ao serviço das empresas x 100</t>
  </si>
  <si>
    <t xml:space="preserve">Number of births of enterprises in high and medium-high tecnology sector (NACE-Rev.2 divisions/groups: 20, 21, 25.4, 26, 27, 28, 29, 30.2, 30.3, 32.5, 59, 60, 61, 62, 63, 72) / Number of births of enterprises x 100 </t>
  </si>
  <si>
    <t xml:space="preserve">Número de nascimentos de empresas em setores de alta e média alta tecnologia (divisões/grupos da CAE-Rev.3: 20, 21, 25.4, 26, 27, 28, 29, 30.2, 30.3, 32.5, 59, 60, 61, 62, 63, 72) / Número de nascimentos de empresas x 100 </t>
  </si>
  <si>
    <t>GVA of NACE-Rev.2 divisions/groups: 20, 21, 25.4, 26, 27, 28, 29, 30.2, 30.3, 30.4, 30.9, 32.5, 59, 60, 61, 62, 63, 72 / GVA of enterprises x 100</t>
  </si>
  <si>
    <t>Proportion of gross value added of enterprises in high and medium-high-technology sectors</t>
  </si>
  <si>
    <t>VAB das divisões/grupos da CAE-Rev.3: 20, 21, 25.4, 26, 27, 28, 29, 30.2, 30.3, 30.4, 30.9, 32.5, 59, 60, 61, 62, 63, 72 / VAB das empresas x 100</t>
  </si>
  <si>
    <t>Proporção do VAB das empresas em sectores de alta e média-alta tecnologia</t>
  </si>
  <si>
    <t>Number of establishments whose head office is situated in the territorial unit/ Number of establishments x 100</t>
  </si>
  <si>
    <t>Número de estabelecimentos cuja sede se situa na unidade territorial / Número de estabelecimentos x 100</t>
  </si>
  <si>
    <t>Proporção de estabelecimentos cuja sede se situa na unidade territorial</t>
  </si>
  <si>
    <t>Number of establishments with less than 10 persons employed / Number of establishments x 100</t>
  </si>
  <si>
    <t>Proportion of establishments with less than 10 persons employed</t>
  </si>
  <si>
    <t>Número de estabelecimentos com menos de 10 pessoas ao serviço / Número de estabelecimentos x 100</t>
  </si>
  <si>
    <t>Number of enterprises with less than 10 persons employed / Number of enterprises x 100</t>
  </si>
  <si>
    <t>Número de empresas com menos de 10 pessoas ao serviço / Número de empresas x 100</t>
  </si>
  <si>
    <t>Number of enterprises with less than 250 persons employed / Number of enterprises x 100</t>
  </si>
  <si>
    <t>Número de empresas com menos de 250 pessoas ao serviço / Número de empresas x 100</t>
  </si>
  <si>
    <t>Number of individual enterprises / Number of enterprises x 100</t>
  </si>
  <si>
    <t>Número de empresas individuais / Número de empresas x 100</t>
  </si>
  <si>
    <t>Persons employed in establishments / Number of establishments</t>
  </si>
  <si>
    <t>Persons employed per establishment</t>
  </si>
  <si>
    <t>Pessoal ao serviço nos estabelecimentos / Número de estabelecimentos</t>
  </si>
  <si>
    <t>Persons employed in enterprises / Number of enterprises</t>
  </si>
  <si>
    <t>Pessoal ao serviço nas empresas / Número de empresas</t>
  </si>
  <si>
    <t>Persons employed in establishments/ Number of resident individual with 15 or more years</t>
  </si>
  <si>
    <t>Persons employed in establishments by resident individual with 15 or more years</t>
  </si>
  <si>
    <t>Pessoal ao serviço nos estabelecimentos / Número de indivíduos residentes com 15 ou mais anos</t>
  </si>
  <si>
    <t>Pessoal ao serviço nos estabelecimentos por indivíduo residente com 15 ou mais anos</t>
  </si>
  <si>
    <t>Corresponds to half of the absolute values sum for the differences between the share of turnover, of each municipality, and the share of the number of municipalities, expressed as a percentage</t>
  </si>
  <si>
    <t>Corresponde à metade da soma dos valores absolutos das diferenças entre a quota do volume de negócios de cada município e a quota do número de municípios expressa em percentagem</t>
  </si>
  <si>
    <t>Corresponds to half of the absolute values sum for the differences between the share of gross value added, of each municipality, and the share of the number of municipalities, expressed as a percentage</t>
  </si>
  <si>
    <t>Corresponde à metade da soma dos valores absolutos das diferenças entre a quota do valor acrescentado bruto de cada município e a quota do número de municípios expressa em percentagem</t>
  </si>
  <si>
    <t>GVA of the 4 largest enterprises / GVA of enterprises x 100</t>
  </si>
  <si>
    <t>Gross value added concentration index of the 4 largest enterprises</t>
  </si>
  <si>
    <t>VAB das 4 maiores empresas / VAB das empresas x 100</t>
  </si>
  <si>
    <t>Turnover of the 4 largest enterprises / Turnover of enterprises x 100</t>
  </si>
  <si>
    <t>Turnover concentration index of the 4 largest enterprises</t>
  </si>
  <si>
    <t>Volume de negócios das 4 maiores empresas / Volume de negócios das empresas x 100</t>
  </si>
  <si>
    <t>Number of establishments / Area of Municipality (km2)</t>
  </si>
  <si>
    <t>Número de estabelecimentos / Área do município (km²)</t>
  </si>
  <si>
    <t>Number of enterprises / Area of Municipality (km2)</t>
  </si>
  <si>
    <t>Número de empresas / Área do município (km²)</t>
  </si>
  <si>
    <t>III.3 - Indicators</t>
  </si>
  <si>
    <t>III.3 - Indicadores</t>
  </si>
  <si>
    <t>EUROSTAT: Business in Europe (pocketbook)</t>
  </si>
  <si>
    <t>EUROSTAT: Quarterly Panorama of European Business Statistics</t>
  </si>
  <si>
    <t>EUROSTAT: European Business - Facts and Figures</t>
  </si>
  <si>
    <t>INE: Estabelecimentos Comerciais - Unidades de Dimensão Relevante</t>
  </si>
  <si>
    <t>INE: Empresas em Portugal</t>
  </si>
  <si>
    <t>III.3 - Further information …</t>
  </si>
  <si>
    <t>III.3 - Para saber mais …</t>
  </si>
  <si>
    <r>
      <t xml:space="preserve">In this edition of the sub-chapter </t>
    </r>
    <r>
      <rPr>
        <b/>
        <sz val="9"/>
        <color theme="1"/>
        <rFont val="Arial"/>
        <family val="2"/>
      </rPr>
      <t>III.4 – International Trade, regional information</t>
    </r>
    <r>
      <rPr>
        <sz val="9"/>
        <color theme="1"/>
        <rFont val="Arial"/>
        <family val="2"/>
      </rPr>
      <t xml:space="preserve"> on commercial exchanges of goods with the European Union and with Third Countries refers to the </t>
    </r>
    <r>
      <rPr>
        <b/>
        <sz val="9"/>
        <color theme="1"/>
        <rFont val="Arial"/>
        <family val="2"/>
      </rPr>
      <t>location of the operators’ headquarters</t>
    </r>
    <r>
      <rPr>
        <sz val="9"/>
        <color theme="1"/>
        <rFont val="Arial"/>
        <family val="2"/>
      </rPr>
      <t xml:space="preserve">.          
Regarding data for Portugal, the International Trade in Goods Statistics provide, since 1993 and for Intra-EU trade, </t>
    </r>
    <r>
      <rPr>
        <b/>
        <sz val="9"/>
        <color theme="1"/>
        <rFont val="Arial"/>
        <family val="2"/>
      </rPr>
      <t>adjustments for non-responses</t>
    </r>
    <r>
      <rPr>
        <sz val="9"/>
        <color theme="1"/>
        <rFont val="Arial"/>
        <family val="2"/>
      </rPr>
      <t xml:space="preserve"> and for </t>
    </r>
    <r>
      <rPr>
        <b/>
        <sz val="9"/>
        <color theme="1"/>
        <rFont val="Arial"/>
        <family val="2"/>
      </rPr>
      <t>transactions below the exemption thresholds</t>
    </r>
    <r>
      <rPr>
        <sz val="9"/>
        <color theme="1"/>
        <rFont val="Arial"/>
        <family val="2"/>
      </rPr>
      <t xml:space="preserve"> (which exempt a large number of enterprises from the requirement to provide information). 
Until 2009 the regional information is based, exclusively, on declared values. From 2010 onwards regional information also includes estimation for non-response in Intra-EU trade.
The breakdown by Intra-EU and Extra-EU regions takes into account the date of accession of each country in the European Union.
</t>
    </r>
  </si>
  <si>
    <r>
      <t xml:space="preserve">Na presente edição do subcapítulo </t>
    </r>
    <r>
      <rPr>
        <b/>
        <sz val="9"/>
        <color theme="1"/>
        <rFont val="Arial"/>
        <family val="2"/>
      </rPr>
      <t>III.4 – Comércio Internacional</t>
    </r>
    <r>
      <rPr>
        <sz val="9"/>
        <color theme="1"/>
        <rFont val="Arial"/>
        <family val="2"/>
      </rPr>
      <t xml:space="preserve">, é apresentada </t>
    </r>
    <r>
      <rPr>
        <b/>
        <sz val="9"/>
        <color theme="1"/>
        <rFont val="Arial"/>
        <family val="2"/>
      </rPr>
      <t>informação regional</t>
    </r>
    <r>
      <rPr>
        <sz val="9"/>
        <color theme="1"/>
        <rFont val="Arial"/>
        <family val="2"/>
      </rPr>
      <t xml:space="preserve"> sobre as trocas comerciais de bens com a União Europeia e os Países Terceiros, e com base no </t>
    </r>
    <r>
      <rPr>
        <b/>
        <sz val="9"/>
        <color theme="1"/>
        <rFont val="Arial"/>
        <family val="2"/>
      </rPr>
      <t>local da sede</t>
    </r>
    <r>
      <rPr>
        <sz val="9"/>
        <color theme="1"/>
        <rFont val="Arial"/>
        <family val="2"/>
      </rPr>
      <t xml:space="preserve"> do operador.       
No que se refere aos dados para Portugal, as Estatísticas do Comércio Internacional de bens produzem, desde 1993 e para o comércio Intra-UE, </t>
    </r>
    <r>
      <rPr>
        <b/>
        <sz val="9"/>
        <color theme="1"/>
        <rFont val="Arial"/>
        <family val="2"/>
      </rPr>
      <t>estimativas para as não respostas</t>
    </r>
    <r>
      <rPr>
        <sz val="9"/>
        <color theme="1"/>
        <rFont val="Arial"/>
        <family val="2"/>
      </rPr>
      <t xml:space="preserve"> e para as </t>
    </r>
    <r>
      <rPr>
        <b/>
        <sz val="9"/>
        <color theme="1"/>
        <rFont val="Arial"/>
        <family val="2"/>
      </rPr>
      <t>empresas que se encontram abaixo dos limiares de assimilação</t>
    </r>
    <r>
      <rPr>
        <sz val="9"/>
        <color theme="1"/>
        <rFont val="Arial"/>
        <family val="2"/>
      </rPr>
      <t xml:space="preserve"> (que isentam da obrigatoriedade de prestação de informação um conjunto significativo de empresas). 
Até 2009 a informação de caráter regional publicada, respeita exclusivamente a dados declarados. A partir de 2010 inclui as estimativas de não resposta efetuadas nas estatísticas do Comércio Intra-UE.
A informação tem por base a desagregação entre países Intra-UE e Extra-UE correspondendo ao momento de adesão dos países à União Europeia.
               </t>
    </r>
  </si>
  <si>
    <t>II.4 - Explanatory Note</t>
  </si>
  <si>
    <t>III.4 - Nota Explicativa</t>
  </si>
  <si>
    <t>http://www.ine.pt/xurl/ind/0014134</t>
  </si>
  <si>
    <t>http://www.ine.pt/xurl/ind/0014135</t>
  </si>
  <si>
    <t>http://www.ine.pt/xurl/ind/0012351</t>
  </si>
  <si>
    <t>http://www.ine.pt/xurl/ind/0013373</t>
  </si>
  <si>
    <t>http://www.ine.pt/xurl/ind/0013375</t>
  </si>
  <si>
    <t>http://www.ine.pt/xurl/ind/0013377</t>
  </si>
  <si>
    <t>http://www.ine.pt/xurl/ind/0013374</t>
  </si>
  <si>
    <t>http://www.ine.pt/xurl/ind/0013376</t>
  </si>
  <si>
    <t>http://www.ine.pt/xurl/ind/0013378</t>
  </si>
  <si>
    <t>http://www.ine.pt/xurl/ind/0012350</t>
  </si>
  <si>
    <t xml:space="preserve">Note: Since 1993, values for Portugal include adjustments for non-responses and for transactions below the assimilation thresholds. Geographic location concerns operators' headquarters. In 2017, the items "Export intensity" and "Degree of openness" consider definitive data, and 2018 provisional data of GDP from the Regional Accounts. </t>
  </si>
  <si>
    <t xml:space="preserve">Nota: A partir de 1993, os valores para Portugal incluem as estimativas de não respostas e das transações abaixo dos limiares de assimilação. A localização geográfica corresponde à localização da sede do operador. Em 2017, os indicadores "Intensidade exportadora" e "Grau de abertura" têm subjacente os dados definitivos, e em 2018 os dados provisórios do PIB resultantes das Contas Regionais. </t>
  </si>
  <si>
    <t>Source: Statistics Portugal, Statistics on External Trade of Goods and National Accounts (2016 Base since 2011); Eurostat (High technology goods data from 1991 to 2015).</t>
  </si>
  <si>
    <t>Fonte: INE, I.P., Estatísticas do Comércio Internacional de Bens e Contas Nacionais (Base 2016 a partir de 2011); Eurostat (Bens de alta tecnologia de 1991 a 2015).</t>
  </si>
  <si>
    <t>Degree of openness</t>
  </si>
  <si>
    <t>Export intensity</t>
  </si>
  <si>
    <t>Proportion of exports of high technology goods</t>
  </si>
  <si>
    <t>Rate of imports from Spain as a proportion of total imports</t>
  </si>
  <si>
    <t>Rate of intra-EU (EU27) imports as a proportion of total imports</t>
  </si>
  <si>
    <t xml:space="preserve">Rate of imports from the 4 main markets as a proportion of total imports </t>
  </si>
  <si>
    <t>Rate of exports to Spain as a proportion of total exports</t>
  </si>
  <si>
    <t>Rate of intra-EU (EU27) exports as a proportion of total exports</t>
  </si>
  <si>
    <t>Rate of exports to 4 main markets as a proportion of total exports</t>
  </si>
  <si>
    <t>Coverage rate of imports by exports</t>
  </si>
  <si>
    <t>35</t>
  </si>
  <si>
    <t>82</t>
  </si>
  <si>
    <t>67</t>
  </si>
  <si>
    <t>5</t>
  </si>
  <si>
    <t>44</t>
  </si>
  <si>
    <t>70</t>
  </si>
  <si>
    <t>34</t>
  </si>
  <si>
    <t>80</t>
  </si>
  <si>
    <t>75</t>
  </si>
  <si>
    <t>42</t>
  </si>
  <si>
    <t>77</t>
  </si>
  <si>
    <t>53</t>
  </si>
  <si>
    <t>86</t>
  </si>
  <si>
    <t>73</t>
  </si>
  <si>
    <t>59</t>
  </si>
  <si>
    <t xml:space="preserve">  Algarve</t>
  </si>
  <si>
    <t>43</t>
  </si>
  <si>
    <t>79</t>
  </si>
  <si>
    <t>36</t>
  </si>
  <si>
    <t>54</t>
  </si>
  <si>
    <t xml:space="preserve">  Alentejo</t>
  </si>
  <si>
    <t>78</t>
  </si>
  <si>
    <t>58</t>
  </si>
  <si>
    <t>81</t>
  </si>
  <si>
    <t>69</t>
  </si>
  <si>
    <t>48</t>
  </si>
  <si>
    <t>65</t>
  </si>
  <si>
    <t>76</t>
  </si>
  <si>
    <t>62</t>
  </si>
  <si>
    <t>60</t>
  </si>
  <si>
    <t xml:space="preserve">  Centro</t>
  </si>
  <si>
    <t>37</t>
  </si>
  <si>
    <t>61</t>
  </si>
  <si>
    <t xml:space="preserve">  Norte</t>
  </si>
  <si>
    <t>57</t>
  </si>
  <si>
    <t>72</t>
  </si>
  <si>
    <t xml:space="preserve"> Continente</t>
  </si>
  <si>
    <t>71</t>
  </si>
  <si>
    <t>2022_Rv</t>
  </si>
  <si>
    <t>Grau de abertura</t>
  </si>
  <si>
    <t>Intensidade exportadora</t>
  </si>
  <si>
    <t>Proporção das exportações de bens de alta tecnologia no total das exportações</t>
  </si>
  <si>
    <t>Proporção das importações provenientes de Espanha no total das importações</t>
  </si>
  <si>
    <t>Proporção das importações intra-UE (UE27) no total das importações</t>
  </si>
  <si>
    <t>Proporção das importações dos 4 principais mercados no total das importações</t>
  </si>
  <si>
    <t>Proporção das exportações para Espanha no total das exportações</t>
  </si>
  <si>
    <t>Proporção das exportações intra-UE (UE27) no total das exportações</t>
  </si>
  <si>
    <t>Proporção das exportações para os 4 principais mercados no total das exportações</t>
  </si>
  <si>
    <t>Taxa de cobertura das importações pelas exportações</t>
  </si>
  <si>
    <t xml:space="preserve">III.4.1 - Indicators of international trade </t>
  </si>
  <si>
    <t xml:space="preserve">III.4.1 - Indicadores do comércio internacional </t>
  </si>
  <si>
    <t>http://www.ine.pt/xurl/ind/0005719</t>
  </si>
  <si>
    <t>http://www.ine.pt/xurl/ind/0005720</t>
  </si>
  <si>
    <t xml:space="preserve">Note: Since 1993, the values include adjustments for non-responses and for transactions below the assimilation thresholds for European Union countries. </t>
  </si>
  <si>
    <t>Nota: A partir de 1993, os valores incluem estimativas de não respostas e das transações abaixo dos limiares de assimilação para os países da União Europeia.</t>
  </si>
  <si>
    <t>Source: Statistics Portugal, Statistics on External Trade of Goods.</t>
  </si>
  <si>
    <t>Fonte: INE, I.P., Estatísticas do Comércio Internacional de Bens.</t>
  </si>
  <si>
    <t>Imports</t>
  </si>
  <si>
    <t>Exports</t>
  </si>
  <si>
    <t>Extra-EU trade</t>
  </si>
  <si>
    <t>Intra-EU trade</t>
  </si>
  <si>
    <t xml:space="preserve"> Section XXI</t>
  </si>
  <si>
    <t xml:space="preserve"> Secção XXI</t>
  </si>
  <si>
    <t xml:space="preserve"> Section XX </t>
  </si>
  <si>
    <t xml:space="preserve"> Secção XX </t>
  </si>
  <si>
    <t xml:space="preserve"> Section XIX</t>
  </si>
  <si>
    <t xml:space="preserve"> Secção XIX</t>
  </si>
  <si>
    <t xml:space="preserve"> Section XVIII</t>
  </si>
  <si>
    <t xml:space="preserve"> Secção XVIII</t>
  </si>
  <si>
    <t xml:space="preserve"> Section XVII</t>
  </si>
  <si>
    <t xml:space="preserve"> Secção XVII</t>
  </si>
  <si>
    <t xml:space="preserve"> Section XVI</t>
  </si>
  <si>
    <t xml:space="preserve"> Secção XVI</t>
  </si>
  <si>
    <t xml:space="preserve"> Section XV</t>
  </si>
  <si>
    <t xml:space="preserve"> Secção XV</t>
  </si>
  <si>
    <t xml:space="preserve"> Section XIV</t>
  </si>
  <si>
    <t xml:space="preserve"> Secção XIV</t>
  </si>
  <si>
    <t xml:space="preserve"> Section XIII</t>
  </si>
  <si>
    <t xml:space="preserve"> Secção XIII</t>
  </si>
  <si>
    <t xml:space="preserve"> Section XII</t>
  </si>
  <si>
    <t xml:space="preserve"> Secção XII</t>
  </si>
  <si>
    <t xml:space="preserve"> Section XI</t>
  </si>
  <si>
    <t xml:space="preserve"> Secção XI</t>
  </si>
  <si>
    <t xml:space="preserve"> Section X</t>
  </si>
  <si>
    <t xml:space="preserve"> Secção X</t>
  </si>
  <si>
    <t xml:space="preserve"> Section IX</t>
  </si>
  <si>
    <t xml:space="preserve"> Secção IX</t>
  </si>
  <si>
    <t xml:space="preserve"> Section VIII</t>
  </si>
  <si>
    <t xml:space="preserve"> Secção VIII</t>
  </si>
  <si>
    <t xml:space="preserve"> Section VII</t>
  </si>
  <si>
    <t xml:space="preserve"> Secção VII</t>
  </si>
  <si>
    <t xml:space="preserve"> Section VI</t>
  </si>
  <si>
    <t xml:space="preserve"> Secção VI</t>
  </si>
  <si>
    <t xml:space="preserve"> Section V</t>
  </si>
  <si>
    <t xml:space="preserve"> Secção V</t>
  </si>
  <si>
    <t xml:space="preserve"> Section IV</t>
  </si>
  <si>
    <t xml:space="preserve"> Secção IV</t>
  </si>
  <si>
    <t xml:space="preserve"> Section III</t>
  </si>
  <si>
    <t xml:space="preserve"> Secção III</t>
  </si>
  <si>
    <t xml:space="preserve"> Section II</t>
  </si>
  <si>
    <t xml:space="preserve"> Secção II</t>
  </si>
  <si>
    <t xml:space="preserve"> Section I</t>
  </si>
  <si>
    <t xml:space="preserve"> Secção I</t>
  </si>
  <si>
    <t>2022Rv</t>
  </si>
  <si>
    <t>Importações</t>
  </si>
  <si>
    <t>Exportações</t>
  </si>
  <si>
    <t>Comércio Extra-UE</t>
  </si>
  <si>
    <t>Comércio Intra-UE</t>
  </si>
  <si>
    <t xml:space="preserve">III.4.2 - International trade of goods, by sections of Combined Nomenclature </t>
  </si>
  <si>
    <t>III.4.2 - Comércio internacional de mercadorias, por secções da Nomenclatura Combinada</t>
  </si>
  <si>
    <t>http://www.ine.pt/xurl/ind/0000008</t>
  </si>
  <si>
    <t>http://www.ine.pt/xurl/ind/0000012</t>
  </si>
  <si>
    <t>Note: The BEC (Broad Economic Categories) classification does not include the products 71082000 – "Gold for monetary use" and 71189000 – "Coin (excl. coin being legal tender, gold and silver coin, medals, jewellery of coins, collectors of coins, waste and scrap).</t>
  </si>
  <si>
    <t xml:space="preserve">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t>
  </si>
  <si>
    <r>
      <t>Extra-EU trade</t>
    </r>
    <r>
      <rPr>
        <sz val="8"/>
        <color indexed="8"/>
        <rFont val="Arial Narrow"/>
        <family val="2"/>
      </rPr>
      <t/>
    </r>
  </si>
  <si>
    <r>
      <t>Intra-EU trade</t>
    </r>
    <r>
      <rPr>
        <sz val="8"/>
        <color indexed="8"/>
        <rFont val="Arial Narrow"/>
        <family val="2"/>
      </rPr>
      <t/>
    </r>
  </si>
  <si>
    <t>Goods not elsewhere specified</t>
  </si>
  <si>
    <t>Bens não especificados noutras categorias</t>
  </si>
  <si>
    <t>Consumer goods not elsewhere specified</t>
  </si>
  <si>
    <t>Bens de consumo não especificados noutras categorias</t>
  </si>
  <si>
    <t>Transport equipment and parts and accessories thereof</t>
  </si>
  <si>
    <t>Material de transporte e acessórios</t>
  </si>
  <si>
    <t>Capital goods (except transport equipment), and parts and accessories thereof</t>
  </si>
  <si>
    <t>Máquinas, outros bens de capital (exceto material de transporte) e seus acessórios</t>
  </si>
  <si>
    <t>Fuels and lubricants</t>
  </si>
  <si>
    <t>Combustíveis e lubrificantes</t>
  </si>
  <si>
    <t xml:space="preserve"> Industrial supplies not elsewhere specified</t>
  </si>
  <si>
    <t>Fornecimentos industriais não especificados noutras categorias</t>
  </si>
  <si>
    <t>Food and beverages</t>
  </si>
  <si>
    <t>Produtos alimentares e bebidas</t>
  </si>
  <si>
    <t>III.4.3 - International trade of goods by Broad Economic Categories</t>
  </si>
  <si>
    <t>III.4.3 - Comércio internacional de mercadorias, por Classificação por Grandes Categorias Económicas</t>
  </si>
  <si>
    <t xml:space="preserve">Note: The totals for intra-EU trade may not match the sum of the countries, because trade with countries of unspecified origin or destination was included, and goods delivered to vessels and aircrafts were excluded. Values include adjustments for non-responses and for transactions below the assimilation thresholds. </t>
  </si>
  <si>
    <t xml:space="preserve">Nota: Os totais do comércio intracomunitário podem não ser iguais à soma dos países devido à existência de comércio com países de destino ou origem desconhecida e pela não inclusão dos abastecimentos e provisões a bordo. Os valores incluem as estimativas de não respostas e das transações abaixo dos limiares de assimilação. </t>
  </si>
  <si>
    <t>Taiwan, Province of China</t>
  </si>
  <si>
    <t>Taiwan (Província da China)</t>
  </si>
  <si>
    <t>Norway</t>
  </si>
  <si>
    <t>Noruega</t>
  </si>
  <si>
    <t>Japan</t>
  </si>
  <si>
    <t>Japão</t>
  </si>
  <si>
    <t>Azerbaijan</t>
  </si>
  <si>
    <t>Azerbaijão</t>
  </si>
  <si>
    <t>Saudi Arabia</t>
  </si>
  <si>
    <t>Arábia Saudita</t>
  </si>
  <si>
    <t>Other region’s important external trading partners</t>
  </si>
  <si>
    <t>Outros países importantes no comércio externo de Portugal</t>
  </si>
  <si>
    <t>Turkey</t>
  </si>
  <si>
    <t>Turquia</t>
  </si>
  <si>
    <t>Switzerland</t>
  </si>
  <si>
    <t>Suíça</t>
  </si>
  <si>
    <t>United Kingdom of Great Britain and Northern Ireland (the)</t>
  </si>
  <si>
    <t>Reino Unido da Grã-Bretanha e Irlanda do Norte</t>
  </si>
  <si>
    <t>Nigeria</t>
  </si>
  <si>
    <t>Nigéria</t>
  </si>
  <si>
    <t>Morocco</t>
  </si>
  <si>
    <t>Marrocos</t>
  </si>
  <si>
    <t>India</t>
  </si>
  <si>
    <t>Índia</t>
  </si>
  <si>
    <t>United States</t>
  </si>
  <si>
    <t>Estados Unidos da América</t>
  </si>
  <si>
    <t>Korea, Republic of</t>
  </si>
  <si>
    <t>Coreia (República da)</t>
  </si>
  <si>
    <t>China</t>
  </si>
  <si>
    <t>Brazil</t>
  </si>
  <si>
    <t>Brasil</t>
  </si>
  <si>
    <t>Algeria</t>
  </si>
  <si>
    <t>Argélia</t>
  </si>
  <si>
    <t>Stores and provisions within the framework of trade with third countries</t>
  </si>
  <si>
    <t>Abastecimento e provisões de bordo no âmbito das trocas comerciais extra-União</t>
  </si>
  <si>
    <t>Portugal’s most important external trading partners</t>
  </si>
  <si>
    <t>Países mais importantes no comércio externo de Portugal</t>
  </si>
  <si>
    <t>São Tomé and Príncipe</t>
  </si>
  <si>
    <t>São Tomé e Príncipe</t>
  </si>
  <si>
    <t>Mozambique</t>
  </si>
  <si>
    <t>Moçambique</t>
  </si>
  <si>
    <t>Guinea-Bissau</t>
  </si>
  <si>
    <t>Guiné-Bissau</t>
  </si>
  <si>
    <t>Cabo Verde</t>
  </si>
  <si>
    <t>Angola</t>
  </si>
  <si>
    <t>Portuguese-speaking African countries</t>
  </si>
  <si>
    <t>Países Africanos de Língua Portuguesa</t>
  </si>
  <si>
    <t>Of which</t>
  </si>
  <si>
    <t>Do qual</t>
  </si>
  <si>
    <t xml:space="preserve">Extra-EU trade </t>
  </si>
  <si>
    <t>Comércio Extra-EU</t>
  </si>
  <si>
    <t>Sweden</t>
  </si>
  <si>
    <t>Suécia</t>
  </si>
  <si>
    <t>Romania</t>
  </si>
  <si>
    <t>Roménia</t>
  </si>
  <si>
    <t>Czech Republic</t>
  </si>
  <si>
    <t>República Checa</t>
  </si>
  <si>
    <t>Poland</t>
  </si>
  <si>
    <t>Polónia</t>
  </si>
  <si>
    <t>Netherlands</t>
  </si>
  <si>
    <t>Países Baixos</t>
  </si>
  <si>
    <t>Malta</t>
  </si>
  <si>
    <t>Luxemburg</t>
  </si>
  <si>
    <t>Luxemburgo</t>
  </si>
  <si>
    <t>Lithuania</t>
  </si>
  <si>
    <t>Lituânia</t>
  </si>
  <si>
    <t>Latvia</t>
  </si>
  <si>
    <t>Letónia</t>
  </si>
  <si>
    <t>Italy</t>
  </si>
  <si>
    <t>Itália</t>
  </si>
  <si>
    <t>Ireland</t>
  </si>
  <si>
    <t>Irlanda</t>
  </si>
  <si>
    <t>Hungary</t>
  </si>
  <si>
    <t>Hungria</t>
  </si>
  <si>
    <t>Greece</t>
  </si>
  <si>
    <t>Grécia</t>
  </si>
  <si>
    <t>France</t>
  </si>
  <si>
    <t>França</t>
  </si>
  <si>
    <t>Finland</t>
  </si>
  <si>
    <t>Finlândia</t>
  </si>
  <si>
    <t>Estonia</t>
  </si>
  <si>
    <t>Estónia</t>
  </si>
  <si>
    <t>Spain</t>
  </si>
  <si>
    <t>Espanha</t>
  </si>
  <si>
    <t>Slovenia</t>
  </si>
  <si>
    <t>Eslovénia</t>
  </si>
  <si>
    <t>Slovakia</t>
  </si>
  <si>
    <t>Eslováquia</t>
  </si>
  <si>
    <t>Denmark</t>
  </si>
  <si>
    <t>Dinamarca</t>
  </si>
  <si>
    <t>Croatia</t>
  </si>
  <si>
    <t>Croácia</t>
  </si>
  <si>
    <t>Cyprus</t>
  </si>
  <si>
    <t>Chipre</t>
  </si>
  <si>
    <t>Bulgaria</t>
  </si>
  <si>
    <t>Bulgária</t>
  </si>
  <si>
    <t>Belgium</t>
  </si>
  <si>
    <t>Bélgica</t>
  </si>
  <si>
    <t>Austria</t>
  </si>
  <si>
    <t>Áustria</t>
  </si>
  <si>
    <t>Germany</t>
  </si>
  <si>
    <t>Alemanha</t>
  </si>
  <si>
    <t xml:space="preserve">Intra-EU trade </t>
  </si>
  <si>
    <t xml:space="preserve">Comércio Intra-UE </t>
  </si>
  <si>
    <t>III.4.4 - International trade of goods by countries of destination and origin</t>
  </si>
  <si>
    <t>III.4.4 - Comércio internacional de mercadorias por países de destino ou origem</t>
  </si>
  <si>
    <t>http://www.ine.pt/xurl/ind/0012346</t>
  </si>
  <si>
    <t>http://www.ine.pt/xurl/ind/0012347</t>
  </si>
  <si>
    <r>
      <t xml:space="preserve">Note: </t>
    </r>
    <r>
      <rPr>
        <sz val="7"/>
        <rFont val="Arial Narrow"/>
        <family val="2"/>
      </rPr>
      <t>The value for Portugal may not match the sum of the regions, seeing that head offices of some economic operators are not identified or are located abroad. Since 1993, values include adjustments for non-responses and for transactions below the assimilation thresholds.</t>
    </r>
  </si>
  <si>
    <r>
      <t xml:space="preserve">Nota: </t>
    </r>
    <r>
      <rPr>
        <sz val="7"/>
        <rFont val="Arial Narrow"/>
        <family val="2"/>
      </rPr>
      <t>O valor de Portugal poderá não corresponder à soma das regiões, pelo desconhecimento da sede de alguns operadores económicos. A partir de 1993, os valores incluem as estimativas de não respostas e das transações abaixo dos limiares de assimilação.</t>
    </r>
  </si>
  <si>
    <t>III.4.5 - International trade declared of goods of headquarters</t>
  </si>
  <si>
    <t>III.4.5 - Comércio internacional declarado de mercadorias por sede dos operadores</t>
  </si>
  <si>
    <t>http://www.ine.pt/xurl/ind/0000013</t>
  </si>
  <si>
    <t>http://www.ine.pt/xurl/ind/0000010</t>
  </si>
  <si>
    <t>Note: The data for Portugal may not match the sum of its parts, because it includes trade with countries of origin or destination unspecified. Since 1993, the values include adjustments for non-responses and for transactions below the assimilation thresholds for countries of the European Union. 
For comparability purposes, the composition of the economic zones refers to 2010 for all the period.</t>
  </si>
  <si>
    <t>Nota: Os dados para Portugal podem não corresponder à soma das partes, pois incluem o comércio com países de origem/destino não especificado. A partir de 1993, os valores incluem estimativas de não respostas e das transações abaixo dos limiares de assimilação para os países da União Europeia.
Por questões de comparabilidade de dados foi utilizada, para toda a série, a composição das zonas económicas à data de 2010.</t>
  </si>
  <si>
    <t>Euro-Zone</t>
  </si>
  <si>
    <t>OPEC</t>
  </si>
  <si>
    <t>PALOP</t>
  </si>
  <si>
    <t>EFTA</t>
  </si>
  <si>
    <t>European Union - EU</t>
  </si>
  <si>
    <t>Zona Euro</t>
  </si>
  <si>
    <t>OPEP</t>
  </si>
  <si>
    <t xml:space="preserve">Intra-UE </t>
  </si>
  <si>
    <t>III.4.6 - International trade of goods according to the most important economic zones</t>
  </si>
  <si>
    <t>III.4.6 - Comércio internacional de mercadorias segundo as mais importantes zonas económicas</t>
  </si>
  <si>
    <t>Note: The classification used to compute the data displayed on this table is based on the National Classification of Goods and Services, given the goods and services defined by the Portuguese Classification of Economic Activities (Nace - Rev.1), with the baseline criterion being the economic origin of the product (the result of an economic activity).</t>
  </si>
  <si>
    <t>Nota: A nomenclatura utilizada no apuramento dos valores deste quadro tem por base a Classificação Nacional de Bens e Serviços (CNBS), estruturada a partir dos bens e serviços definidos na CAE Rev.2.1, cujo critério básico de construção é a origem económica do produto (resultado de uma atividade económica).</t>
  </si>
  <si>
    <t>Sub-section</t>
  </si>
  <si>
    <t>Section</t>
  </si>
  <si>
    <t>Economic sectors - Designation</t>
  </si>
  <si>
    <t>CAE - Rev.2  
Nace - Rev.1</t>
  </si>
  <si>
    <t>Other community, social and personal service activities</t>
  </si>
  <si>
    <t>OO</t>
  </si>
  <si>
    <t>O</t>
  </si>
  <si>
    <t>Outras atividades de serviços coletivos sociais e pessoais</t>
  </si>
  <si>
    <t>Real Estate activities, rentals and services to industry</t>
  </si>
  <si>
    <t>KK</t>
  </si>
  <si>
    <t>K</t>
  </si>
  <si>
    <t>Atividades imobiliárias, alugueres e serviços prestados às empresas</t>
  </si>
  <si>
    <t>Production and distribution of electricity, gas and water</t>
  </si>
  <si>
    <t>Produção e distribuição de eletricidade, gás e água</t>
  </si>
  <si>
    <t>Indústria transformadora</t>
  </si>
  <si>
    <t>CB</t>
  </si>
  <si>
    <t xml:space="preserve"> Mining and Quarrying</t>
  </si>
  <si>
    <t>CA</t>
  </si>
  <si>
    <t>Indústria extrativa</t>
  </si>
  <si>
    <t>Fishing</t>
  </si>
  <si>
    <t>BB</t>
  </si>
  <si>
    <t>Pesca</t>
  </si>
  <si>
    <t>Agriculture, animal breeding, hunting, and forestry</t>
  </si>
  <si>
    <t>AA</t>
  </si>
  <si>
    <t>Agricultura, produção animal, caça e silvicultura</t>
  </si>
  <si>
    <t>Subsecção</t>
  </si>
  <si>
    <t>Secção</t>
  </si>
  <si>
    <t xml:space="preserve">Setores de atividade </t>
  </si>
  <si>
    <t>III.4.7 - International trade - Imports and exports (to be continued)</t>
  </si>
  <si>
    <t>III.4.7 - Comércio internacional - Importações e exportações (continua)</t>
  </si>
  <si>
    <t>2024Pe</t>
  </si>
  <si>
    <t>2019 Pe</t>
  </si>
  <si>
    <t>….</t>
  </si>
  <si>
    <t xml:space="preserve"> Agriculture, animal breeding, hunting, and forestry</t>
  </si>
  <si>
    <t>III.4.7 - International trade - Imports and exports (continued)</t>
  </si>
  <si>
    <t>III.4.7 - Comércio internacional - Importações e exportações (continuação)</t>
  </si>
  <si>
    <t>http://www.ine.pt/xurl/ind/0008586</t>
  </si>
  <si>
    <t xml:space="preserve">Note: This information is compiled by linking External Trade of Goods data with Integrated Business Accounts System (SCIE) data. The information of Intra-EU trade includes reported data and estimations for transactions below the exemption threshold and non-response by enterprise. 2018 data: definitive results of External Trade of Goods and of Integrated Business Accounts System (SCIE). </t>
  </si>
  <si>
    <t>Nota: Esta informação tem como base a ligação dos dados do Comércio Internacional de Bens com o Sistema de Contas Integradas das Empresas (SCIE). A informação do Comércio Intra-UE inclui dados declarados e estimativas das transações abaixo dos limiares de assimilação e de não resposta por empresa. Dados de 2018: resultados definitivos do Comércio Internacional de Bens e do Sistema de Contas Integradas das Empresas.</t>
  </si>
  <si>
    <t>Unknown</t>
  </si>
  <si>
    <t>Unclassified activities</t>
  </si>
  <si>
    <t>G: Wholesale and retail trade; repair of motor vehicles and motorcycles</t>
  </si>
  <si>
    <t>NACE branches other than B, C, D, E e G</t>
  </si>
  <si>
    <t>B-E: Mining and quarrying; Manufacturing; Electricity, gas, steam, cold and hot water and cold air; Water collection, treatment and distribution; sewerage, waste management and remediation activities</t>
  </si>
  <si>
    <t>Total without unclassified activities and unknown</t>
  </si>
  <si>
    <t>Top 1000 enterprises</t>
  </si>
  <si>
    <t>Top 1000 empresas</t>
  </si>
  <si>
    <t>Top 500 enterprises</t>
  </si>
  <si>
    <t>Top 500 empresas</t>
  </si>
  <si>
    <t>Top 100 enterprises</t>
  </si>
  <si>
    <t>Top 100 empresas</t>
  </si>
  <si>
    <t>Top 50 enterprises</t>
  </si>
  <si>
    <t>Top 50 empresas</t>
  </si>
  <si>
    <t>Top 20 enterprises</t>
  </si>
  <si>
    <t>Top 20 empresas</t>
  </si>
  <si>
    <t>Top 10 enterprises</t>
  </si>
  <si>
    <t>Top 10 empresas</t>
  </si>
  <si>
    <t>Top 5 enterprises</t>
  </si>
  <si>
    <t>Top 5 empresas</t>
  </si>
  <si>
    <t>Desconhecido</t>
  </si>
  <si>
    <t>Atividades não classificadas</t>
  </si>
  <si>
    <t>Atividades CAE exceto secções B, C, D, E e G</t>
  </si>
  <si>
    <t>G: Comércio por grosso e a retalho; reparação de veículos automóveis e motociclos</t>
  </si>
  <si>
    <t>B-E: Indústrias extrativas; Indústrias transformadoras; eletricidade, gás, vapor, água quente e fria e ar frio; captação, tratamento e distribuição de água; saneamento, gestão de resíduos e despoluição</t>
  </si>
  <si>
    <t>Total sem atividades não classificadas e desconhecido</t>
  </si>
  <si>
    <t>III.4.8 - Enterprises exporting goods by concentration of enterprises and economic activity (NACE-Rev.2)</t>
  </si>
  <si>
    <t xml:space="preserve">III.4.8 - Empresas exportadoras de bens por concentração de empresas e atividade económica (CAE-Rev.3) </t>
  </si>
  <si>
    <t>http://www.ine.pt/xurl/ind/0008585</t>
  </si>
  <si>
    <t>III.4.9 - Enterprises importing goods by concentration of enterprises and economic activity (NACE-Rev.2)</t>
  </si>
  <si>
    <t xml:space="preserve">III.4.9 - Empresas importadoras de bens por concentração de empresas e atividade económica (CAE-Rev.3) </t>
  </si>
  <si>
    <t>Activities of extraterritorial organisations and bodies</t>
  </si>
  <si>
    <t>99</t>
  </si>
  <si>
    <t>Atividades dos organismos internacionais e outras instituições extra-territoriais</t>
  </si>
  <si>
    <t>U</t>
  </si>
  <si>
    <t>Undifferentiated goods- and services-producing activities of private households for own use</t>
  </si>
  <si>
    <t>98</t>
  </si>
  <si>
    <t>Atividades de produção de bens e serviços pelas famílias para uso próprio</t>
  </si>
  <si>
    <t>Activities of households as employers of domestic personnel</t>
  </si>
  <si>
    <t>97</t>
  </si>
  <si>
    <t>Atividades das famílias empregadoras de pessoal doméstico</t>
  </si>
  <si>
    <t>Activities of households as employers; undifferentiated goods and services-producing activities of households for own use</t>
  </si>
  <si>
    <t>T</t>
  </si>
  <si>
    <t>Atividades das famílias empregadoras de pessoal doméstico e Atividades de produção das  famílias para uso próprio</t>
  </si>
  <si>
    <t>Other personal service activities</t>
  </si>
  <si>
    <t>96</t>
  </si>
  <si>
    <t>Outras Atividades de serviços pessoais</t>
  </si>
  <si>
    <t>Repair of computers and personal and household goods</t>
  </si>
  <si>
    <t>95</t>
  </si>
  <si>
    <t>Reparação de computadores e de bens de uso pessoal e doméstico</t>
  </si>
  <si>
    <t>Activities of membership organisations</t>
  </si>
  <si>
    <t>94</t>
  </si>
  <si>
    <t>Atividades das organizações associativas</t>
  </si>
  <si>
    <t>Outras Atividades de serviços</t>
  </si>
  <si>
    <t>Sports activities and amusement and recreation activities</t>
  </si>
  <si>
    <t>93</t>
  </si>
  <si>
    <t>Atividades desportivas, de diversão e recreativas</t>
  </si>
  <si>
    <t>Gambling and betting activities</t>
  </si>
  <si>
    <t>92</t>
  </si>
  <si>
    <t>Lotarias e outros jogos de aposta</t>
  </si>
  <si>
    <t>Libraries, archives, museums and other cultural activities</t>
  </si>
  <si>
    <t>91</t>
  </si>
  <si>
    <t>Atividades das bibliotecas, arquivos, museus e outras Atividades culturais</t>
  </si>
  <si>
    <t>Creative, arts and entertainment activities</t>
  </si>
  <si>
    <t>90</t>
  </si>
  <si>
    <t>Atividades de teatro, de música, de dança e outras Atividades artísticas e literárias</t>
  </si>
  <si>
    <t>Arts, entertainment and recreation</t>
  </si>
  <si>
    <t>Social work activities without accommodation</t>
  </si>
  <si>
    <t>88</t>
  </si>
  <si>
    <t>Atividades de apoio social sem alojamento</t>
  </si>
  <si>
    <t>Residential care activities</t>
  </si>
  <si>
    <t>87</t>
  </si>
  <si>
    <t>Atividades de apoio social com alojamento</t>
  </si>
  <si>
    <t>Human health activities</t>
  </si>
  <si>
    <t>Atividades de saúde humana</t>
  </si>
  <si>
    <t>85</t>
  </si>
  <si>
    <t>Public administration and defence; compulsory social security</t>
  </si>
  <si>
    <t>84</t>
  </si>
  <si>
    <t>Administração Pública e Defesa;  Segurança Social Obrigatória</t>
  </si>
  <si>
    <t>Administração Pública e Defesa; Segurança Social Obrigatória</t>
  </si>
  <si>
    <t>Office administrative, office support and other business support activities</t>
  </si>
  <si>
    <t>Atividades de serviços administrativos e de apoio prestados às empresas</t>
  </si>
  <si>
    <t>Services to buildings and landscape activities</t>
  </si>
  <si>
    <t>Atividades relacionadas com edifícios, plantação e manutenção de jardins</t>
  </si>
  <si>
    <t>Security and investigation activities</t>
  </si>
  <si>
    <t>Atividades de investigação e segurança</t>
  </si>
  <si>
    <t>Travel agency, tour operator and other reservation service and related activities</t>
  </si>
  <si>
    <t>Agências de viagem, operadores turísticos, outros serviços de reservas e Atividades relacionadas</t>
  </si>
  <si>
    <t>Employment activities</t>
  </si>
  <si>
    <t>Atividades de emprego</t>
  </si>
  <si>
    <t>Rental and leasing activities</t>
  </si>
  <si>
    <t>Atividades de aluguer</t>
  </si>
  <si>
    <t>Veterinary activities</t>
  </si>
  <si>
    <t>Atividades veterinárias</t>
  </si>
  <si>
    <t>Other professional, scientific and technical activities</t>
  </si>
  <si>
    <t>74</t>
  </si>
  <si>
    <t>Outras Atividades de consultoria,  científicas, técnicas e similares</t>
  </si>
  <si>
    <t>Advertising and market research</t>
  </si>
  <si>
    <t>Publicidade,  estudos de mercado e sondagens de opinião</t>
  </si>
  <si>
    <t xml:space="preserve">Scientific research and development </t>
  </si>
  <si>
    <t>Atividades de investigação científica e de desenvolvimento</t>
  </si>
  <si>
    <t>Architectural and engineering activities; technical testing and analysis</t>
  </si>
  <si>
    <t>Atividades de arquitetura, de engenharia e técnicas afins; Atividades de ensaios e de análises técnicas</t>
  </si>
  <si>
    <t>Activities of head offices; management consultancy activities</t>
  </si>
  <si>
    <t>Atividades das sedes sociais e de consultoria para a gestão</t>
  </si>
  <si>
    <t>Legal and accounting activities</t>
  </si>
  <si>
    <t>Atividades jurídicas e  de contabilidade</t>
  </si>
  <si>
    <t>Professional, scientific and technical activities</t>
  </si>
  <si>
    <t>68</t>
  </si>
  <si>
    <t>Activities auxiliary to financial services and insurance activities</t>
  </si>
  <si>
    <t>66</t>
  </si>
  <si>
    <t>Atividades auxiliares de serviços financeiros e dos seguros</t>
  </si>
  <si>
    <t>Insurance, reinsurance and pension funding, except compulsory social security</t>
  </si>
  <si>
    <t>Seguros, resseguros e fundos de pensões, exceto segurança social obrigatória</t>
  </si>
  <si>
    <t>Financial service activities, except insurance and pension funding</t>
  </si>
  <si>
    <t>64</t>
  </si>
  <si>
    <t>Atividades de serviços financeiros, exceto seguros e fundos de pensões</t>
  </si>
  <si>
    <t>Financial and insurance activities</t>
  </si>
  <si>
    <t>Atividades financeiras e de seguros</t>
  </si>
  <si>
    <t>Information service activities</t>
  </si>
  <si>
    <t>63</t>
  </si>
  <si>
    <t>Atividades dos serviços de informação</t>
  </si>
  <si>
    <t>Computer programming, consultancy and related activities</t>
  </si>
  <si>
    <t>Consultoria e programação informática e atividades relacionadas</t>
  </si>
  <si>
    <t>Telecommunications</t>
  </si>
  <si>
    <t>Telecomunicações</t>
  </si>
  <si>
    <t>Programming and broadcasting activities</t>
  </si>
  <si>
    <t>Atividades de rádio e de  televisão</t>
  </si>
  <si>
    <t>Motion picture, video and television programme production, sound recording and music publishing activities</t>
  </si>
  <si>
    <t>Atividades cinematográficas, de vídeo, de produção de programas de televisão, de gravação de som e de edição de música</t>
  </si>
  <si>
    <t>Publishing activities</t>
  </si>
  <si>
    <t xml:space="preserve">Atividades de edição </t>
  </si>
  <si>
    <t>Information and communication</t>
  </si>
  <si>
    <t>Food and beverage service activities</t>
  </si>
  <si>
    <t>56</t>
  </si>
  <si>
    <t>Restauração e similares</t>
  </si>
  <si>
    <t>Accommodation</t>
  </si>
  <si>
    <t>55</t>
  </si>
  <si>
    <t>Alojamento</t>
  </si>
  <si>
    <t>Postal and courier activities</t>
  </si>
  <si>
    <t>Atividades postais e de courier</t>
  </si>
  <si>
    <t>Warehousing and support activities for transportation</t>
  </si>
  <si>
    <t>52</t>
  </si>
  <si>
    <t>Armazenagem e atividades auxiliares dos transportes(inclui manuseamento)</t>
  </si>
  <si>
    <t>Air transport</t>
  </si>
  <si>
    <t>51</t>
  </si>
  <si>
    <t>Transportes aéreos</t>
  </si>
  <si>
    <t>Water transport</t>
  </si>
  <si>
    <t>50</t>
  </si>
  <si>
    <t>Transportes por água</t>
  </si>
  <si>
    <t>Land transport and transport via pipelines</t>
  </si>
  <si>
    <t>49</t>
  </si>
  <si>
    <t>Transportes terrestres e transportes por oleodutos ou gasodutos</t>
  </si>
  <si>
    <t>Retail trade, except of motor vehicles and motorcycles</t>
  </si>
  <si>
    <t>47</t>
  </si>
  <si>
    <t>Comércio a retalho, exceto de veículos automóveis e motociclos</t>
  </si>
  <si>
    <t>Wholesale trade, except of motor vehicles and motorcycles</t>
  </si>
  <si>
    <t>46</t>
  </si>
  <si>
    <t>Comércio por grosso (inclui agentes), exceto de veículos automóveis e motociclos</t>
  </si>
  <si>
    <t>Wholesale and retail trade and repair of motor vehicles and motorcycles</t>
  </si>
  <si>
    <t>45</t>
  </si>
  <si>
    <t>Comércio, manutenção  e reparação, de veículos automóveis e motociclos</t>
  </si>
  <si>
    <t>Specialised construction activities</t>
  </si>
  <si>
    <t>Atividades especializadas de construção</t>
  </si>
  <si>
    <t>Civil engineering</t>
  </si>
  <si>
    <t>Engenharia civil</t>
  </si>
  <si>
    <t>Construction of buildings</t>
  </si>
  <si>
    <t>41</t>
  </si>
  <si>
    <t>Promoção imobiliária (desenvolvimento de projetos de edifícios); construção de edifícios</t>
  </si>
  <si>
    <t>Remediation activities and other waste management services</t>
  </si>
  <si>
    <t>39</t>
  </si>
  <si>
    <t>Descontaminação e atividades similares</t>
  </si>
  <si>
    <t>Waste collection, treatment and disposal activities; materials recovery</t>
  </si>
  <si>
    <t>38</t>
  </si>
  <si>
    <t>Recolha, tratamento e eliminação  de resíduos; valorização de materiais</t>
  </si>
  <si>
    <t>Sewerage</t>
  </si>
  <si>
    <t>Recolha, drenagem  e tratamento de águas residuais</t>
  </si>
  <si>
    <t>Water collection, treatment and supply</t>
  </si>
  <si>
    <t>Captação, tratamento  e distribuição de água</t>
  </si>
  <si>
    <t>Water supply; sewerage, waste management and remediation activities</t>
  </si>
  <si>
    <t>Eletricidade, gás, vapor,  água quente e fria e ar frio</t>
  </si>
  <si>
    <t>Mining support service activities</t>
  </si>
  <si>
    <t>Atividades dos serviços relacionados com as indústrias extrativas</t>
  </si>
  <si>
    <t>Other mining and quarrying</t>
  </si>
  <si>
    <t>Outras indústrias extrativas</t>
  </si>
  <si>
    <t>Mining of metal ores</t>
  </si>
  <si>
    <t>Extração e preparação de minérios metálicos</t>
  </si>
  <si>
    <t>Extraction of crude petroleum and natural gas</t>
  </si>
  <si>
    <t>Extração de petróleo bruto e gás natural</t>
  </si>
  <si>
    <t>Mining of coal and lignite</t>
  </si>
  <si>
    <t>Extração de hulha e lenhite</t>
  </si>
  <si>
    <t>Fishing and aquaculture</t>
  </si>
  <si>
    <t>03</t>
  </si>
  <si>
    <t>Pesca e aquicultura</t>
  </si>
  <si>
    <t>Forestry and logging</t>
  </si>
  <si>
    <t xml:space="preserve">Silvicultura e exploração florestal </t>
  </si>
  <si>
    <t>Crop and animal production, hunting and related service activities</t>
  </si>
  <si>
    <t>Agricultura, produção animal, caça e atividades dos serviços relacionados</t>
  </si>
  <si>
    <t>Agriculture, Forestry and Fishing</t>
  </si>
  <si>
    <t>Agricultura, produção animal, caça,  floresta e pesca</t>
  </si>
  <si>
    <t>Sum of sections I, O to U</t>
  </si>
  <si>
    <t>Somatório das secções I, O a U</t>
  </si>
  <si>
    <t>Sum of sections A, F, H to U</t>
  </si>
  <si>
    <t>Somatório das secções A, F, H a U</t>
  </si>
  <si>
    <t>Sum of divisions 45 to 47</t>
  </si>
  <si>
    <t>Somatório das divisões 45 a 47</t>
  </si>
  <si>
    <t>Sum of sections B, C, D and E</t>
  </si>
  <si>
    <t>Somatório das secções B, C, D e E</t>
  </si>
  <si>
    <t>TOT</t>
  </si>
  <si>
    <t>Total sem classificação</t>
  </si>
  <si>
    <t xml:space="preserve">Other NACE sections </t>
  </si>
  <si>
    <t>OTH</t>
  </si>
  <si>
    <t>Outras secções da CAE  Rev.3</t>
  </si>
  <si>
    <t xml:space="preserve">Unknown </t>
  </si>
  <si>
    <t xml:space="preserve">NACE branches other than Industry or Trade </t>
  </si>
  <si>
    <t>OTH_BCDEG</t>
  </si>
  <si>
    <t xml:space="preserve">Atividades CAE exceto secções </t>
  </si>
  <si>
    <t xml:space="preserve">Trade </t>
  </si>
  <si>
    <t>B_C_D_E</t>
  </si>
  <si>
    <t>Indústrias extrativas; Indústrias transformadoras; eletricidade, gás, vapor,  água quente e fria e ar frio; captação, tratamento e distribuição de água; saneamento,  gestão de resíduos e despoluição</t>
  </si>
  <si>
    <t>Statistical Classification of Economic Activities (NACE Rev. 2)</t>
  </si>
  <si>
    <t>Classificação de Atividades Económicas (CAE Rev. 3)</t>
  </si>
  <si>
    <t>Scientific instruments</t>
  </si>
  <si>
    <t>Instrumentos científicos</t>
  </si>
  <si>
    <t>Pharmacy</t>
  </si>
  <si>
    <t>Prod. farmacêuticos</t>
  </si>
  <si>
    <t>Non-electrical machinery</t>
  </si>
  <si>
    <t>Máquinas não elétricas</t>
  </si>
  <si>
    <t>Electronics - Telecommunication</t>
  </si>
  <si>
    <t>Prod. eletrónicos - Telecomunicações</t>
  </si>
  <si>
    <t>Electrical machinery</t>
  </si>
  <si>
    <t>Máquinas elétricas</t>
  </si>
  <si>
    <t>Computers-Office machines</t>
  </si>
  <si>
    <t>Computadores-Equip. escritório</t>
  </si>
  <si>
    <t>Chemistry</t>
  </si>
  <si>
    <t>Prod. químicos</t>
  </si>
  <si>
    <t>Armament</t>
  </si>
  <si>
    <t>Armamento</t>
  </si>
  <si>
    <t>Aerospace</t>
  </si>
  <si>
    <t>Aeroespacial</t>
  </si>
  <si>
    <t>Product groups</t>
  </si>
  <si>
    <t>Grupos de produtos</t>
  </si>
  <si>
    <t>High Tecnology Products (HTP) SITC Rev.3 (V01441) and Rev.4 (Nacional - V01442)</t>
  </si>
  <si>
    <t>Produtos de Alta Tecnologia (PAT) CTCI Rev.3 (V01441) e Rev.4 (Nacional - V01442)</t>
  </si>
  <si>
    <t>Works of art, collectors'' pieces and antiques</t>
  </si>
  <si>
    <t>XXI</t>
  </si>
  <si>
    <t>Objetos de arte, de coleção ou antiguidades</t>
  </si>
  <si>
    <t>Miscellaneous manufactured articles</t>
  </si>
  <si>
    <t>XX</t>
  </si>
  <si>
    <t>Mercadorias e produtos diversos</t>
  </si>
  <si>
    <t>Arms and ammunition; parts and accessories thereof</t>
  </si>
  <si>
    <t>XIX</t>
  </si>
  <si>
    <t>Armas e munições; suas partes e acessórios</t>
  </si>
  <si>
    <t>Optical, photographic, cinematographic, measuring, checking, precision, medical or surgical instruments and apparatus; clocks and watches; musical instruments; parts and accessories thereof</t>
  </si>
  <si>
    <t>XVIII</t>
  </si>
  <si>
    <t>Instrumentos e aparelhos de ótica, fotografia ou cinematografia, medida,  controlo  ou  de precisão;  instrumentos e aparelhos médico-cirúrgicos; aparelhos de relojoaria; instrumentos musicais;  suas partes e acessórios</t>
  </si>
  <si>
    <t>Vehicles, aircraft, vessels and associated transport equipment</t>
  </si>
  <si>
    <t>XVII</t>
  </si>
  <si>
    <t>Material de transporte</t>
  </si>
  <si>
    <t>Machinery and mechanical appliances; electrical equipment; parts thereof; sound recorders and reproducers, television image and sound recorders and reproducers, and parts and accessories of such articles</t>
  </si>
  <si>
    <t>XVI</t>
  </si>
  <si>
    <t>Máquinas e aparelhos, material elétrico, e suas partes; aparelhos de gravação ou de reprodução de som, aparelhos de gravação ou de reprodução de imagens  e de som em televisão, e suas partes e  acessórios</t>
  </si>
  <si>
    <t>Base metals and articles of base metal</t>
  </si>
  <si>
    <t>XV</t>
  </si>
  <si>
    <t>Metais comuns e suas obras</t>
  </si>
  <si>
    <t>Natural or cultured pearls, precious or semi-precious stones, precious metals, metals clad with precious metal, and articles thereof; imitation jewellery; coin</t>
  </si>
  <si>
    <t>XIV</t>
  </si>
  <si>
    <t>Pérolas naturais ou cultivadas, pedras preciosas ou semipreciosas e  semelhantes, metais preciosos, metais folheados ou chapeados de metais preciosos, e suas obras; bijutaria; moedas</t>
  </si>
  <si>
    <t>Articles of stone, plaster, cement, asbestos, mica or similar materials; ceramic products; glass and glassware</t>
  </si>
  <si>
    <t>XIII</t>
  </si>
  <si>
    <t>Obras de pedra, gesso, cimento, amianto, mica ou de matérias semelhantes; produtos cerâmicos; vidro e suas obras</t>
  </si>
  <si>
    <t>Footwear, headgear, umbrellas, sun umbrellas, walking sticks, seat-sticks, whips, riding-crops and parts thereof; prepared feathers and articles made therewith; artificial flowers; articles of human hair</t>
  </si>
  <si>
    <t>XII</t>
  </si>
  <si>
    <t>Calçado, chapéus e artefactos de uso semelhante, guarda-chuvas, guarda-sóis, bengalas, chicotes e suas partes; penas preparadas e suas obras; flores artificiais; obras de cabelo</t>
  </si>
  <si>
    <t>Textiles and textile articles</t>
  </si>
  <si>
    <t>XI</t>
  </si>
  <si>
    <t>Matérias têxteis e suas obras</t>
  </si>
  <si>
    <t>Pulp of wood or of other fibrous cellulosic material; recovered (waste and scrap) paper or paperboard; paper and paperboard and articles thereof</t>
  </si>
  <si>
    <t>X</t>
  </si>
  <si>
    <t>Pastas de madeira ou de outras  matérias fibrosas celulósicas;  papel ou cartão para reciclar (desperdícios e aparas); papel e suas obras</t>
  </si>
  <si>
    <t>Wood and articles of wood; wood charcoal; cork and articles of cork; manufactures of straw, of esparto or of other plaiting materials; basketware and wickerwork</t>
  </si>
  <si>
    <t>IX</t>
  </si>
  <si>
    <t>Madeira, carvão vegetal e obras de madeira; cortiça e suas obras; obras de espartaria ou de cestaria</t>
  </si>
  <si>
    <t>Raw hides and skins, leather, furskins and articles thereof; saddlery and harness; travel goods, handbags and similar containers; articles of animal gut (other than silkworm gut)</t>
  </si>
  <si>
    <t>VIII</t>
  </si>
  <si>
    <t>Peles, couros, peles com pêlo e obras destas matérias; artigos de correeiro ou de seleiro; artigos de viagem, bolsas e artefactos semelhantes; obras de tripa</t>
  </si>
  <si>
    <t>Plastics and articles thereof; rubber and articles thereof</t>
  </si>
  <si>
    <t>VII</t>
  </si>
  <si>
    <t>Plástico e suas obras; borracha e suas obras</t>
  </si>
  <si>
    <t>Products of the chemical or allied industries</t>
  </si>
  <si>
    <t>VI</t>
  </si>
  <si>
    <t>Produtos das indústrias químicas ou das indústrias conexas</t>
  </si>
  <si>
    <t>Mineral products</t>
  </si>
  <si>
    <t>V</t>
  </si>
  <si>
    <t>Produtos minerais</t>
  </si>
  <si>
    <t>Prepared foodstuffs; beverages, spirits and vinegar; tobacco and manufactured tobacco substitutes</t>
  </si>
  <si>
    <t>IV</t>
  </si>
  <si>
    <t>Produtos das indústrias alimentares; bebidas, líquidos alcoólicos e vinagres; tabaco e seus sucedâneos manufaturados</t>
  </si>
  <si>
    <t>Animal or vegetable fats and oils and their cleavage products; prepared edible fats; animal or vegetable waxes</t>
  </si>
  <si>
    <t>III</t>
  </si>
  <si>
    <t>Gorduras e óleos animais ou vegetais; produtos da sua dissociação; gorduras  alimentares  elaboradas; ceras de origem animal ou vegetal</t>
  </si>
  <si>
    <t>Vegetable products</t>
  </si>
  <si>
    <t>II</t>
  </si>
  <si>
    <t>Produtos do reino vegetal</t>
  </si>
  <si>
    <t>Live animals; animal products</t>
  </si>
  <si>
    <t>Animais vivos e produtos do reino animal</t>
  </si>
  <si>
    <t>Combined Nomenclature</t>
  </si>
  <si>
    <t>Nomenclatura combinada</t>
  </si>
  <si>
    <t xml:space="preserve">OO   </t>
  </si>
  <si>
    <t>Outras atividades de serviços coletivos, sociais e pessoais</t>
  </si>
  <si>
    <t>Real estate, renting and business activities</t>
  </si>
  <si>
    <t xml:space="preserve">KK    </t>
  </si>
  <si>
    <t xml:space="preserve">Electricity, gas and water supply </t>
  </si>
  <si>
    <t xml:space="preserve">EE    </t>
  </si>
  <si>
    <t>Produção e distribuição de eletricidade, de gás e de água</t>
  </si>
  <si>
    <t xml:space="preserve">Manufacturing n.e.c. </t>
  </si>
  <si>
    <t xml:space="preserve">DN    </t>
  </si>
  <si>
    <t>Indústrias transformadoras, n.e.</t>
  </si>
  <si>
    <t xml:space="preserve">Manufacture of transport equipment </t>
  </si>
  <si>
    <t xml:space="preserve">DM   </t>
  </si>
  <si>
    <t>Fabricação de material de transporte</t>
  </si>
  <si>
    <t xml:space="preserve">Manufacture of electrical and optical equipment </t>
  </si>
  <si>
    <t xml:space="preserve">DL    </t>
  </si>
  <si>
    <t>Fabricação de equipamento elétrico e de ótica</t>
  </si>
  <si>
    <t xml:space="preserve">Manufacture of machinery and equipment n.e.c. </t>
  </si>
  <si>
    <t xml:space="preserve">DK    </t>
  </si>
  <si>
    <t xml:space="preserve">Fabricação de máquinas e de equipamentos, n.e. </t>
  </si>
  <si>
    <t xml:space="preserve">Manufacture of basic metals and fabricated metal products </t>
  </si>
  <si>
    <t xml:space="preserve">DJ     </t>
  </si>
  <si>
    <t>Indústrias metalúrgicas de base e de produtos metálicos</t>
  </si>
  <si>
    <t xml:space="preserve">Manufacture of rubber and plastic products </t>
  </si>
  <si>
    <t xml:space="preserve">DH    </t>
  </si>
  <si>
    <t xml:space="preserve">Manufacture of chemicals, chemical products and man-made fibres </t>
  </si>
  <si>
    <t xml:space="preserve">DG    </t>
  </si>
  <si>
    <t>Fabricação de produtos químicos e de fibras sintéticas ou artificiais</t>
  </si>
  <si>
    <t xml:space="preserve">Manufacture of coke, refined petroleum products and nuclear fuel </t>
  </si>
  <si>
    <t xml:space="preserve">DF    </t>
  </si>
  <si>
    <t>Fabricação de coque, produtos petrolíferos refinados e combustível nuclear</t>
  </si>
  <si>
    <t xml:space="preserve">Manufacture of pulp, paper and paper products; publishing and </t>
  </si>
  <si>
    <t xml:space="preserve">DE    </t>
  </si>
  <si>
    <t>Indústrias de pasta, de papel e cartão e seus artigos; edição e impressão</t>
  </si>
  <si>
    <t xml:space="preserve">Manufacture of wood and wood products </t>
  </si>
  <si>
    <t xml:space="preserve">DD    </t>
  </si>
  <si>
    <t>Indústrias da madeira e da cortiça e suas obras</t>
  </si>
  <si>
    <t xml:space="preserve">Manufacture of leather and leather products </t>
  </si>
  <si>
    <t xml:space="preserve">DC    </t>
  </si>
  <si>
    <t xml:space="preserve">Manufacture of textiles and textile products </t>
  </si>
  <si>
    <t xml:space="preserve">DB   </t>
  </si>
  <si>
    <t>Industria têxtil</t>
  </si>
  <si>
    <t xml:space="preserve">Manufacture of food products, beverages and tobacco </t>
  </si>
  <si>
    <t xml:space="preserve">DA    </t>
  </si>
  <si>
    <t>Indústrias alimentares, das bebidas e do tabaco</t>
  </si>
  <si>
    <t>Mining and quarrying, except of energy producing materials</t>
  </si>
  <si>
    <t>Indústrias extrativas, com exceção da extração de produtos energéticos</t>
  </si>
  <si>
    <t>Mining and quarrying of energy producing materials</t>
  </si>
  <si>
    <t>Extração de produtos energéticos</t>
  </si>
  <si>
    <t xml:space="preserve">Fishing </t>
  </si>
  <si>
    <t xml:space="preserve">Agriculture, hunting and related service activities </t>
  </si>
  <si>
    <t>Statistical Classification of Economic Activities (NACE Rev. 1)</t>
  </si>
  <si>
    <t>Classificação de Atividades Económicas (CAE Rev. 2)</t>
  </si>
  <si>
    <t>III.4 - Classifications</t>
  </si>
  <si>
    <t>III.4 - Classificações</t>
  </si>
  <si>
    <t>Exports / GDP x 100</t>
  </si>
  <si>
    <t>Exportações / PIB x 100</t>
  </si>
  <si>
    <t>(Exports + Imports) / GDP x 100</t>
  </si>
  <si>
    <t>(Exportações + Importações) / PIB x 100</t>
  </si>
  <si>
    <t>(Exports of high technology products / Total of exports) x 100</t>
  </si>
  <si>
    <t>(Exportações de bens de alta tecnologia / Total de exportações) x 100</t>
  </si>
  <si>
    <t>(Imports from  Spain / Total of imports) x 100</t>
  </si>
  <si>
    <t>Rate of imports from Spain as proportion of total imports</t>
  </si>
  <si>
    <t>(Importações provenientes de Espanha / Total de importações) x 100</t>
  </si>
  <si>
    <t>(Intra-EU imports / Total imports) x 100</t>
  </si>
  <si>
    <t>Rate of Intra-EU imports as proportion of total imports</t>
  </si>
  <si>
    <t>(Importações intracomunitárias / Total de importações) x 100</t>
  </si>
  <si>
    <t>Proporção das importações intracomunitárias no total das importações</t>
  </si>
  <si>
    <t>(Imports from the 4 main markets / Total imports) x 100</t>
  </si>
  <si>
    <t xml:space="preserve">Rate of imports from the 4 main markets as proportion of total imports </t>
  </si>
  <si>
    <t>(Soma das importações dos 4 principais mercados / Total de importações) x 100</t>
  </si>
  <si>
    <t>(Exports to Spain / Total Exports) x 100</t>
  </si>
  <si>
    <t>Rate of exports to Spain as proportion of total exports</t>
  </si>
  <si>
    <t>(Exportações para Espanha / Total de exportações) x 100</t>
  </si>
  <si>
    <t>(Intra-EU exports / Total exports) x 100</t>
  </si>
  <si>
    <t>Rate of Intra-EU exports as proportion of total exports</t>
  </si>
  <si>
    <t>(Exportações intracomunitárias / Total de exportações) x 100</t>
  </si>
  <si>
    <t>Proporção das exportações intracomunitárias no total das exportações</t>
  </si>
  <si>
    <t>(Exports to the 4 main markets / Total exports) x 100</t>
  </si>
  <si>
    <t>Rate of exports to the 4 main markets as proportion of total exports</t>
  </si>
  <si>
    <t>(Soma das exportações para os 4 principais mercados / Total de exportações) x 100</t>
  </si>
  <si>
    <t>(Exports / Imports) x 100</t>
  </si>
  <si>
    <t>(Exportações / Importações) x 100</t>
  </si>
  <si>
    <t xml:space="preserve">Calculation </t>
  </si>
  <si>
    <t>III.4 - Indicators</t>
  </si>
  <si>
    <t>III.4 - Indicadores</t>
  </si>
  <si>
    <t>http://www.fao.org (Organização das Nações Unidas para a Agricultura e a Alimentação )</t>
  </si>
  <si>
    <t>FAO: FAO Statistical Yearbook</t>
  </si>
  <si>
    <t>OCDE: International Trade Statistics: Trends</t>
  </si>
  <si>
    <t>OCDE: Monthly Statistics of International Trade</t>
  </si>
  <si>
    <t>ONU: International Trade Statistics Yearbook</t>
  </si>
  <si>
    <t>EUROSTAT: Extra-EU Trade by Transport Mode</t>
  </si>
  <si>
    <t>EUROSTAT: Intra- and Extra-EU Trade</t>
  </si>
  <si>
    <t xml:space="preserve">EUROSTAT: External and Intra-European Union Trade </t>
  </si>
  <si>
    <t>III.4 - Further information …</t>
  </si>
  <si>
    <t>III.4 - Para saber mais …</t>
  </si>
  <si>
    <t>http://www.ine.pt/xurl/ind/0013143</t>
  </si>
  <si>
    <t>http://www.ine.pt/xurl/ind/0013142</t>
  </si>
  <si>
    <t>http://www.ine.pt/xurl/ind/0013141</t>
  </si>
  <si>
    <t>Fonte: INE, I.P., Inquérito à Estrutura das Explorações Agrícolas e Recenseamento Agrícola.</t>
  </si>
  <si>
    <t>AWU</t>
  </si>
  <si>
    <t>ha</t>
  </si>
  <si>
    <t>UAA in owner-manager regime</t>
  </si>
  <si>
    <t>Holdings whose sole holder's income derives exclusively from the holding</t>
  </si>
  <si>
    <t>Proportion of agricultural holdings with lucrative non agricultural activities</t>
  </si>
  <si>
    <t xml:space="preserve">Average value of total standard production by annual work unit </t>
  </si>
  <si>
    <t>Total standard production value per hectare of utilised agricultural area</t>
  </si>
  <si>
    <t>Total standard production value per holding</t>
  </si>
  <si>
    <t>Average annual work unit by agricultural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</si>
  <si>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</si>
  <si>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</si>
  <si>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</si>
  <si>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</si>
  <si>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</si>
  <si>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Proporção das explorações agrícolas com atividades lucrativas não agrícolas</t>
  </si>
  <si>
    <t>Valor da produção padrão total por unidade trabalho ano</t>
  </si>
  <si>
    <t>Valor da produção padrão total por hectare de superfície agrícola utilizada</t>
  </si>
  <si>
    <t>Valor da produção padrão total por exploração</t>
  </si>
  <si>
    <t xml:space="preserve">Unidade de trabalho ano médio por exploração agrícola </t>
  </si>
  <si>
    <t xml:space="preserve">SAU por unidade trabalho ano (UTA) </t>
  </si>
  <si>
    <t xml:space="preserve">Superfície agrícola utilizada (SAU) por exploração </t>
  </si>
  <si>
    <t>III.5.1 - Indicators of agriculture and forestry (to be continued)</t>
  </si>
  <si>
    <t>III.5.1 - Indicadores da agricultura e floresta (continua)</t>
  </si>
  <si>
    <t>http://www.ine.pt/xurl/ind/0013149</t>
  </si>
  <si>
    <t>http://www.ine.pt/xurl/ind/0013148</t>
  </si>
  <si>
    <t>http://www.ine.pt/xurl/ind/0013147</t>
  </si>
  <si>
    <t>http://www.ine.pt/xurl/ind/0013146</t>
  </si>
  <si>
    <t>http://www.ine.pt/xurl/ind/0013145</t>
  </si>
  <si>
    <t>http://www.ine.pt/xurl/ind/0013144</t>
  </si>
  <si>
    <t>Note: Indicators for average number of each animal species per holding concern to farms owning that particular species.
From 2005 onwards the number of normal head includes pigs, poultry and rabbits.</t>
  </si>
  <si>
    <t>Nota: Os indicadores relativos ao número médio de cada tipo de animais por exploração referem-se a explorações com esse tipo de animais.
Em 2005, o número de cabeças normais passa a incluir os suínos, as aves e os coelhos.</t>
  </si>
  <si>
    <t>Source: Statistics Portugal, Survey on Farm Structure and Agricultural Census.</t>
  </si>
  <si>
    <t>Fonte: INE, I.P., Inquérito às Estruturas das Explorações Agrícolas e Recenseamento Agrícola.</t>
  </si>
  <si>
    <t>With tractor</t>
  </si>
  <si>
    <t>With system of irrigation</t>
  </si>
  <si>
    <t>Livestock units per hectare of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</si>
  <si>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</si>
  <si>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</si>
  <si>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</si>
  <si>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</si>
  <si>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</si>
  <si>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</si>
  <si>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</si>
  <si>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</si>
  <si>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</si>
  <si>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</si>
  <si>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hectare de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</si>
  <si>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</si>
  <si>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</si>
  <si>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</si>
  <si>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</si>
  <si>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</si>
  <si>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</si>
  <si>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</si>
  <si>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(continued)</t>
  </si>
  <si>
    <t>III.5.1 - Indicadores da agricultura e floresta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</si>
  <si>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</si>
  <si>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</si>
  <si>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</si>
  <si>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</si>
  <si>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</si>
  <si>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</si>
  <si>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</si>
  <si>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</si>
  <si>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</si>
  <si>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</si>
  <si>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</si>
  <si>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</si>
  <si>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</si>
  <si>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</si>
  <si>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</si>
  <si>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</si>
  <si>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http://www.ine.pt/xurl/ind/0013661</t>
  </si>
  <si>
    <t>http://www.ine.pt/xurl/ind/0013668</t>
  </si>
  <si>
    <t>Greater than or equal to 50 ha</t>
  </si>
  <si>
    <t>20 ha to &lt; 50 ha</t>
  </si>
  <si>
    <t>5 ha to &lt; 20 ha</t>
  </si>
  <si>
    <t>1 ha to &lt; 5 ha</t>
  </si>
  <si>
    <t>Under 1 ha</t>
  </si>
  <si>
    <t>Without UAA</t>
  </si>
  <si>
    <t>Area</t>
  </si>
  <si>
    <t>UAA</t>
  </si>
  <si>
    <t/>
  </si>
  <si>
    <t>Superior ou igual 50 ha</t>
  </si>
  <si>
    <t>20 ha a &lt; 50 ha</t>
  </si>
  <si>
    <t>5 ha a &lt; 20 ha</t>
  </si>
  <si>
    <t>1 ha a &lt; 5 ha</t>
  </si>
  <si>
    <t>Inferior a 1 ha</t>
  </si>
  <si>
    <t>Inferior a 1ha</t>
  </si>
  <si>
    <t>Sem SAU</t>
  </si>
  <si>
    <t>Superfície</t>
  </si>
  <si>
    <t>SAU</t>
  </si>
  <si>
    <t>III.5.2 - Holdings and utilised agricultural area (UAA) according to size classes of UAA</t>
  </si>
  <si>
    <t>III.5.2 - Explorações e Superfície Agrícola Utilizada (SAU), segundo as classes de (SAU)</t>
  </si>
  <si>
    <t>http://www.ine.pt/xurl/ind/0013154</t>
  </si>
  <si>
    <t>http://www.ine.pt/xurl/ind/0013153</t>
  </si>
  <si>
    <t>Permanent grassland</t>
  </si>
  <si>
    <t>Permanent crops</t>
  </si>
  <si>
    <t>Kitchen garden</t>
  </si>
  <si>
    <t>Arable land</t>
  </si>
  <si>
    <t>Utilised agricultural area</t>
  </si>
  <si>
    <t>Pastagens permanentes</t>
  </si>
  <si>
    <t>Culturas permanentes</t>
  </si>
  <si>
    <t>Horta familiar</t>
  </si>
  <si>
    <t>Terra arável</t>
  </si>
  <si>
    <t>Superfície agrícola utilizada</t>
  </si>
  <si>
    <t>III.5.3 - Holdings according to UAA</t>
  </si>
  <si>
    <t>III.5.3 - Explorações, segundo a utilização da "SAU"</t>
  </si>
  <si>
    <t>http://www.ine.pt/xurl/ind/0013151</t>
  </si>
  <si>
    <t>http://www.ine.pt/xurl/ind/0013155</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</si>
  <si>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</si>
  <si>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</si>
  <si>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</si>
  <si>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</si>
  <si>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</si>
  <si>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</si>
  <si>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</si>
  <si>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Value of total standard production</t>
  </si>
  <si>
    <t>100 000 € ou mais</t>
  </si>
  <si>
    <t>De 25 000 € a menos de 100 000 €</t>
  </si>
  <si>
    <t xml:space="preserve"> De 8 000 €  a menos de 25 000 €</t>
  </si>
  <si>
    <t>Menos de 8 000 €</t>
  </si>
  <si>
    <t xml:space="preserve">Classes de dimensão económica </t>
  </si>
  <si>
    <t>Valor da produção padrão total</t>
  </si>
  <si>
    <t>III.5.4 - Holdings according to economic size</t>
  </si>
  <si>
    <t>III.5.4 - Explorações, segundo a dimensão económica</t>
  </si>
  <si>
    <t>http://www.ine.pt/xurl/ind/0013157</t>
  </si>
  <si>
    <t>http://www.ine.pt/xurl/ind/0013152</t>
  </si>
  <si>
    <t>http://www.ine.pt/xurl/ind/0013156</t>
  </si>
  <si>
    <t>http://www.ine.pt/xurl/ind/0013150</t>
  </si>
  <si>
    <t>Note: One agricultural holding may contain more than one type of tenure of utilised agricultural area.</t>
  </si>
  <si>
    <t>Nota: Uma exploração agrícola pode conter mais do que uma forma de exploração da superfície agrícola utilizada.</t>
  </si>
  <si>
    <t>Leasing</t>
  </si>
  <si>
    <t>On Their Own</t>
  </si>
  <si>
    <t>Company</t>
  </si>
  <si>
    <t>Sole Holder</t>
  </si>
  <si>
    <t>of which</t>
  </si>
  <si>
    <t>Type of tenure of utilised agricultural area</t>
  </si>
  <si>
    <t>Legal Nature</t>
  </si>
  <si>
    <t xml:space="preserve"> </t>
  </si>
  <si>
    <t>1 406 864</t>
  </si>
  <si>
    <t>2 921 925</t>
  </si>
  <si>
    <t>Arrendamento</t>
  </si>
  <si>
    <t>Conta própria</t>
  </si>
  <si>
    <t>Sociedade</t>
  </si>
  <si>
    <t>Produtor singular</t>
  </si>
  <si>
    <t>das quais</t>
  </si>
  <si>
    <t>Forma de exploração da superfície agrícola utilizada</t>
  </si>
  <si>
    <t>Natureza jurídica</t>
  </si>
  <si>
    <t>III.5.5 - Agricultural holdings according to legal nature and form of exploration</t>
  </si>
  <si>
    <t>III.5.5 - Explorações agrícolas, segundo a natureza jurídica e a forma de exploração</t>
  </si>
  <si>
    <t>http://www.ine.pt/xurl/ind/0013158</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</si>
  <si>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</si>
  <si>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</si>
  <si>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hired by the holder</t>
  </si>
  <si>
    <t>Non-regular</t>
  </si>
  <si>
    <t>Regular</t>
  </si>
  <si>
    <t>Other family members</t>
  </si>
  <si>
    <t>Spouse</t>
  </si>
  <si>
    <t>Holder</t>
  </si>
  <si>
    <t>55 years and over</t>
  </si>
  <si>
    <t>Women</t>
  </si>
  <si>
    <t>Men</t>
  </si>
  <si>
    <t>Non-family labour force</t>
  </si>
  <si>
    <t>Family labour force</t>
  </si>
  <si>
    <t>122 087</t>
  </si>
  <si>
    <t>192 094</t>
  </si>
  <si>
    <t>134 267</t>
  </si>
  <si>
    <t>189 202</t>
  </si>
  <si>
    <t>Mão-de-obra não contratada pelo produtor</t>
  </si>
  <si>
    <t>Eventual</t>
  </si>
  <si>
    <t>Permanente</t>
  </si>
  <si>
    <t>Outros membros da família</t>
  </si>
  <si>
    <t>Cônjuge</t>
  </si>
  <si>
    <t>Produtor</t>
  </si>
  <si>
    <t>Com 55 ou mais anos</t>
  </si>
  <si>
    <t>Mulheres</t>
  </si>
  <si>
    <t>Homens</t>
  </si>
  <si>
    <t>Mão-de-obra agrícola não familiar</t>
  </si>
  <si>
    <t>Mão-de-obra agrícola familiar</t>
  </si>
  <si>
    <t xml:space="preserve"> Unit: No. of AWU</t>
  </si>
  <si>
    <t>Unid: N.º UTA</t>
  </si>
  <si>
    <t xml:space="preserve">III.5.6 - Agricultural labour force </t>
  </si>
  <si>
    <t>III.5.6 - Mão-de-obra agrícola</t>
  </si>
  <si>
    <t>http://www.ine.pt/xurl/ind/0000021</t>
  </si>
  <si>
    <t>http://www.ine.pt/xurl/ind/0000019</t>
  </si>
  <si>
    <t>http://www.ine.pt/xurl/ind/0013160</t>
  </si>
  <si>
    <t>http://www.ine.pt/xurl/ind/0012834</t>
  </si>
  <si>
    <t>http://www.ine.pt/xurl/ind/0000015</t>
  </si>
  <si>
    <t>Source: Statistics Portugal, Vegetable Production Statistics.</t>
  </si>
  <si>
    <t xml:space="preserve">Fonte: INE, I.P., Estatísticas da Produção Vegetal. </t>
  </si>
  <si>
    <t>Unit</t>
  </si>
  <si>
    <t>Unidade</t>
  </si>
  <si>
    <t>Production</t>
  </si>
  <si>
    <t>hl</t>
  </si>
  <si>
    <t>Produção</t>
  </si>
  <si>
    <t>Wine</t>
  </si>
  <si>
    <t>Vinho</t>
  </si>
  <si>
    <t>t</t>
  </si>
  <si>
    <t>Surface</t>
  </si>
  <si>
    <t>Almond</t>
  </si>
  <si>
    <t>Amêndoa</t>
  </si>
  <si>
    <t>Oranje</t>
  </si>
  <si>
    <t>Laranja</t>
  </si>
  <si>
    <t>Pear</t>
  </si>
  <si>
    <t>Pera</t>
  </si>
  <si>
    <t>Apple</t>
  </si>
  <si>
    <t>Maçã</t>
  </si>
  <si>
    <t>Processed tomato</t>
  </si>
  <si>
    <t>Tomate para a indústria</t>
  </si>
  <si>
    <t>Batata</t>
  </si>
  <si>
    <t>Barley</t>
  </si>
  <si>
    <t>Cevada</t>
  </si>
  <si>
    <t>Rice</t>
  </si>
  <si>
    <t>Arroz</t>
  </si>
  <si>
    <t>Grain Maize</t>
  </si>
  <si>
    <t>Milho grão</t>
  </si>
  <si>
    <t>Wheat</t>
  </si>
  <si>
    <t>Trigo</t>
  </si>
  <si>
    <t>III.5.7 - Main crops production</t>
  </si>
  <si>
    <t>III.5.7 - Produção das principais culturas agrícolas</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</si>
  <si>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</si>
  <si>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</si>
  <si>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</si>
  <si>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</si>
  <si>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</si>
  <si>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</si>
  <si>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</si>
  <si>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</si>
  <si>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</si>
  <si>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Liqueur wine by protected designation of origin</t>
  </si>
  <si>
    <t>Wine production by quality</t>
  </si>
  <si>
    <t>2009</t>
  </si>
  <si>
    <t>Tinto / Rosado</t>
  </si>
  <si>
    <t>Branco</t>
  </si>
  <si>
    <t>Vinhos sem certificação</t>
  </si>
  <si>
    <t>Vinho com indicação geográfica protegida</t>
  </si>
  <si>
    <t>Vinho com denominação de origem protegida</t>
  </si>
  <si>
    <t>Vinho licoroso com denominação de origem protegida</t>
  </si>
  <si>
    <t>Produção de vinho por qualidade</t>
  </si>
  <si>
    <t>Unit: hl</t>
  </si>
  <si>
    <t>Unidade: hl</t>
  </si>
  <si>
    <t xml:space="preserve">III.5.8 - Wine production declared (in grape must form) </t>
  </si>
  <si>
    <t>III.5.8 - Produção vinícola declarada expressa em mosto</t>
  </si>
  <si>
    <t>http://www.ine.pt/xurl/ind/0013079</t>
  </si>
  <si>
    <r>
      <t>Note: This information concerns to nursery owners whose headquarters are established in the Continente. The agricultural season starts at November 1</t>
    </r>
    <r>
      <rPr>
        <vertAlign val="superscript"/>
        <sz val="7"/>
        <color theme="1"/>
        <rFont val="Arial Narrow"/>
        <family val="2"/>
      </rPr>
      <t>st</t>
    </r>
    <r>
      <rPr>
        <sz val="7"/>
        <color theme="1"/>
        <rFont val="Arial Narrow"/>
        <family val="2"/>
      </rPr>
      <t xml:space="preserve"> of the previous year and ends at August 1</t>
    </r>
    <r>
      <rPr>
        <vertAlign val="superscript"/>
        <sz val="7"/>
        <color theme="1"/>
        <rFont val="Arial Narrow"/>
        <family val="2"/>
      </rPr>
      <t>st</t>
    </r>
    <r>
      <rPr>
        <sz val="7"/>
        <color theme="1"/>
        <rFont val="Arial Narrow"/>
        <family val="2"/>
      </rPr>
      <t xml:space="preserve"> of the reference year.
The item "Total" also includes, among others, the following species: carob, hazel, fig, morello, quince, loquat, pomegranate, pomelo and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</si>
  <si>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romãzeiras, tangereiras, toranjeiras.</t>
  </si>
  <si>
    <t>Source: Statistics Portugal, Survey on Fruit and Olive Trees Sold by Nursery Owners.</t>
  </si>
  <si>
    <t>Fonte: INE, I.P., Inquérito à Venda de Árvores de Fruto e Oliveiras.</t>
  </si>
  <si>
    <t>Kiwi trees</t>
  </si>
  <si>
    <t>Dyospyrus trees</t>
  </si>
  <si>
    <t>Apricot trees</t>
  </si>
  <si>
    <t>Cherry trees</t>
  </si>
  <si>
    <t>Chestnut trees</t>
  </si>
  <si>
    <t>Almond trees</t>
  </si>
  <si>
    <t>Plum trees</t>
  </si>
  <si>
    <t>Kiwi</t>
  </si>
  <si>
    <t>Diospireiros</t>
  </si>
  <si>
    <t>Damasqueiros</t>
  </si>
  <si>
    <t>Cerejeiras</t>
  </si>
  <si>
    <t>Castanheiros</t>
  </si>
  <si>
    <t>Amendoeiras</t>
  </si>
  <si>
    <t>Ameixeiras</t>
  </si>
  <si>
    <t>Das quais</t>
  </si>
  <si>
    <t xml:space="preserve">Unidade: N.º </t>
  </si>
  <si>
    <t>III.5.9 - Fruit and olive trees sold by nursery gardens (to be continued)</t>
  </si>
  <si>
    <t>III.5.9 - Árvores de fruto e oliveiras vendidas pelos viveiristas (continua)</t>
  </si>
  <si>
    <r>
      <t>Note: This information concerns to nursery owners whose headquarters are established in the Continente. 
The agricultural season starts at November 1</t>
    </r>
    <r>
      <rPr>
        <vertAlign val="superscript"/>
        <sz val="7"/>
        <color indexed="8"/>
        <rFont val="Arial Narrow"/>
        <family val="2"/>
      </rPr>
      <t>st</t>
    </r>
    <r>
      <rPr>
        <sz val="7"/>
        <color indexed="8"/>
        <rFont val="Arial Narrow"/>
        <family val="2"/>
      </rPr>
      <t xml:space="preserve"> and ends at August 1</t>
    </r>
    <r>
      <rPr>
        <vertAlign val="superscript"/>
        <sz val="7"/>
        <color indexed="8"/>
        <rFont val="Arial Narrow"/>
        <family val="2"/>
      </rPr>
      <t>st</t>
    </r>
    <r>
      <rPr>
        <sz val="7"/>
        <color indexed="8"/>
        <rFont val="Arial Narrow"/>
        <family val="2"/>
      </rPr>
      <t xml:space="preserve"> of the following year.</t>
    </r>
  </si>
  <si>
    <t>Nota: A informação deste quadro diz respeito aos viveiristas sediados no Continente.
A campanha inicia-se a 1 de novembro do ano anterior e termina a 1 de agosto do ano de referência.</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</si>
  <si>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</si>
  <si>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</si>
  <si>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</si>
  <si>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</si>
  <si>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</si>
  <si>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</si>
  <si>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</si>
  <si>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</si>
  <si>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</si>
  <si>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</si>
  <si>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</si>
  <si>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</si>
  <si>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</si>
  <si>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</si>
  <si>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</si>
  <si>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</si>
  <si>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 xml:space="preserve">Unit: No. </t>
  </si>
  <si>
    <t>III.5.9 - Fruit and olive trees sold by nursery gardens (continued)</t>
  </si>
  <si>
    <t>III.5.9 - Árvores de fruto e oliveiras vendidas pelos viveiristas (continuação)</t>
  </si>
  <si>
    <t>http://www.ine.pt/xurl/ind/0013162</t>
  </si>
  <si>
    <t>http://www.ine.pt/xurl/ind/0013161</t>
  </si>
  <si>
    <t>http://www.ine.pt/xurl/ind/0013159</t>
  </si>
  <si>
    <t>http://www.ine.pt/xurl/ind/0013163</t>
  </si>
  <si>
    <t>Note: Data on olives processed for oil refer to the oil press location.
The production of olive oil corresponds to the harvest started in the mentioned agricultural year and continued in the first months of the following year.</t>
  </si>
  <si>
    <t>Nota: A azeitona oleificada é considerada segundo o local de laboração.
A produção de azeite corresponde à colheita iniciada no ano agrícola indicado e continua nos primeiros meses do ano seguinte.</t>
  </si>
  <si>
    <t>Source: Statistics Portugal, Olive oil production survey.</t>
  </si>
  <si>
    <t>Fonte: INE, I.P., Inquérito à Produção de Azeite.</t>
  </si>
  <si>
    <t>hl/q</t>
  </si>
  <si>
    <t>over 2,0</t>
  </si>
  <si>
    <t>from 0,9 to 2,0</t>
  </si>
  <si>
    <t>up to 0,8</t>
  </si>
  <si>
    <t>By degree of acidity</t>
  </si>
  <si>
    <t>Olive oil collected</t>
  </si>
  <si>
    <t>Oil produced per quintal of olives</t>
  </si>
  <si>
    <t>Olives processed for oil</t>
  </si>
  <si>
    <t>Oil press units</t>
  </si>
  <si>
    <t>superior a 2,0</t>
  </si>
  <si>
    <t>0,9 a 2,0</t>
  </si>
  <si>
    <t>até 0,8</t>
  </si>
  <si>
    <t>Por grau de acidez</t>
  </si>
  <si>
    <t>Azeite obtido</t>
  </si>
  <si>
    <t>Azeite obtido
por quintal
de azeitona</t>
  </si>
  <si>
    <t>Azeitona
oleificada</t>
  </si>
  <si>
    <t>Lagares de azeite</t>
  </si>
  <si>
    <t xml:space="preserve">III.5.10 - Olive oil production </t>
  </si>
  <si>
    <t>III.5.10 - Produção de azeite</t>
  </si>
  <si>
    <t>http://www.ine.pt/xurl/ind/0013278</t>
  </si>
  <si>
    <t>Source: Statistics Portugal, Milk collection and dairy products survey.</t>
  </si>
  <si>
    <t>Fonte: INE, I.P., Inquérito anual à recolha, tratamento e transformação do leite.</t>
  </si>
  <si>
    <t>Goat milk</t>
  </si>
  <si>
    <t>Sheep milk</t>
  </si>
  <si>
    <t>Cow´s milk</t>
  </si>
  <si>
    <t>Leite de cabra</t>
  </si>
  <si>
    <t>Leite de ovelha</t>
  </si>
  <si>
    <t>Leite de vaca</t>
  </si>
  <si>
    <t>Unit: 1000 l</t>
  </si>
  <si>
    <t>Unidade: 1000 l</t>
  </si>
  <si>
    <t>III.5.11 - Milk collected by type of milk</t>
  </si>
  <si>
    <t>III.5.11 - Leite recolhido por tipo de leite</t>
  </si>
  <si>
    <t>http://www.ine.pt/xurl/ind/0014387</t>
  </si>
  <si>
    <t>http://www.ine.pt/xurl/ind/0014386</t>
  </si>
  <si>
    <t>Note: The information refers to slaughterings under control of the public health inspection.</t>
  </si>
  <si>
    <t>Nota: Os dados referem-se a abates submetidos à inspeção sanitária.</t>
  </si>
  <si>
    <t>Source: Statistics Portugal, Agricultural Statistics.</t>
  </si>
  <si>
    <t xml:space="preserve">Fonte: INE, I.P., Estatísticas Agrícolas. </t>
  </si>
  <si>
    <t>Net stripped weight</t>
  </si>
  <si>
    <t>Peso limpo</t>
  </si>
  <si>
    <t>Heads</t>
  </si>
  <si>
    <t>Cabeças</t>
  </si>
  <si>
    <t>Equidae</t>
  </si>
  <si>
    <t>Equídea</t>
  </si>
  <si>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</si>
  <si>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</si>
  <si>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</si>
  <si>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</si>
  <si>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</si>
  <si>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</si>
  <si>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</si>
  <si>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</si>
  <si>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</si>
  <si>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</si>
  <si>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</si>
  <si>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</si>
  <si>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Suína</t>
  </si>
  <si>
    <t xml:space="preserve">  Calves</t>
  </si>
  <si>
    <t xml:space="preserve">  Vitelos</t>
  </si>
  <si>
    <t>Bovina</t>
  </si>
  <si>
    <t>Total of net stripped weight</t>
  </si>
  <si>
    <t>Total do peso limpo</t>
  </si>
  <si>
    <t>III.5.12 - Livestock slaughterings approved for consumption according to species</t>
  </si>
  <si>
    <t>III.5.12 - Gado abatido e aprovado para consumo segundo a espécie</t>
  </si>
  <si>
    <t>http://www.ine.pt/xurl/ind/0013069</t>
  </si>
  <si>
    <t>http://www.ine.pt/xurl/ind/0013071</t>
  </si>
  <si>
    <t>http://www.ine.pt/xurl/ind/0013072</t>
  </si>
  <si>
    <t>http://www.ine.pt/xurl/ind/0013068</t>
  </si>
  <si>
    <t>Note: Livestock present on 01 December.</t>
  </si>
  <si>
    <t>Nota: Efetivo presente a 01 de dezembro.</t>
  </si>
  <si>
    <t>Source: Statistics Portugal, Animal livestock survey.</t>
  </si>
  <si>
    <t>Fonte: INE, I.P., Inquérito aos Efetivos Animais.</t>
  </si>
  <si>
    <t>Other goats</t>
  </si>
  <si>
    <t xml:space="preserve">  Outros caprinos</t>
  </si>
  <si>
    <t>Goats and kids which have been mated</t>
  </si>
  <si>
    <t xml:space="preserve">  Cabras e chibas cobertas</t>
  </si>
  <si>
    <t>Total goats</t>
  </si>
  <si>
    <t>Total de caprinos</t>
  </si>
  <si>
    <t>Other sheep</t>
  </si>
  <si>
    <t xml:space="preserve">  Outros ovinos</t>
  </si>
  <si>
    <t>Ewes and ewe lambs put to the ram</t>
  </si>
  <si>
    <t xml:space="preserve">  Ovelhas e borregas cobertas</t>
  </si>
  <si>
    <t>Total sheep</t>
  </si>
  <si>
    <t>Total de ovinos</t>
  </si>
  <si>
    <t xml:space="preserve">  Sows </t>
  </si>
  <si>
    <t xml:space="preserve">  Porcas reprodutoras</t>
  </si>
  <si>
    <t xml:space="preserve">  Fattening pigs (live weight of more than 50 kg)</t>
  </si>
  <si>
    <t xml:space="preserve">  Porcos de engorda (&gt; 50 kg de peso vivo)</t>
  </si>
  <si>
    <t xml:space="preserve">  Pigs with a live weight of less than 20 kg</t>
  </si>
  <si>
    <t xml:space="preserve">  Suínos com menos de 20 kg de peso vivo</t>
  </si>
  <si>
    <t>Total pigs</t>
  </si>
  <si>
    <t>Total de suínos</t>
  </si>
  <si>
    <t>Other cows</t>
  </si>
  <si>
    <t>Outras</t>
  </si>
  <si>
    <t>Dairy cows</t>
  </si>
  <si>
    <t>Leiteiras</t>
  </si>
  <si>
    <t xml:space="preserve">  Cows</t>
  </si>
  <si>
    <t xml:space="preserve">  Vacas</t>
  </si>
  <si>
    <t xml:space="preserve">  Bovine animals less than 1 year old (calves)</t>
  </si>
  <si>
    <t xml:space="preserve">  Bovinos com menos de 1 ano (vitelos)</t>
  </si>
  <si>
    <t>Total cattle</t>
  </si>
  <si>
    <t>Total de bovinos</t>
  </si>
  <si>
    <t>Unit: thousand heads</t>
  </si>
  <si>
    <t>Unidade: milhares de cabeças</t>
  </si>
  <si>
    <t>III.5.13 - Livestock according to species</t>
  </si>
  <si>
    <t>III.5.13 - Efetivos animais segundo a espécie</t>
  </si>
  <si>
    <t>http://www.ine.pt/xurl/ind/0013371</t>
  </si>
  <si>
    <t>http://www.ine.pt/xurl/ind/0013372</t>
  </si>
  <si>
    <t>http://www.ine.pt/xurl/ind/0013510</t>
  </si>
  <si>
    <t>http://www.ine.pt/xurl/ind/0013509</t>
  </si>
  <si>
    <t>Note: With regard to fires (Fire occurrences and Burnt surface), the information on the mainland refers to rural fires (comprising occurrences that include areas of forest stands, areas of shrub land and/or arable land). In the Autonomous Region of Madeira, the information refers only to forest fires (comprising occurrences that include areas of forest stands and areas of  shrub land).
The location of the fire refers to the origin of the ignition point.</t>
  </si>
  <si>
    <t>Nota: Relativamente aos incêndios (Ocorrências e Superficie ardida), a informação no Continente refere-se aos Incêndios rurais (compreende ocorrências que inclui áreas de povoamentos florestais, áreas de matos e/ou áreas agrícolas). Na RAM a informação refere-se apenas aos incêndios florestais (compreende ocorrências que inclui áreas de povoamentos florestais e áreas de matos).
A localização do incêndio reporta-se à origem do ponto de ignição.</t>
  </si>
  <si>
    <t>Source: Institute for Nature Conservation and Forests; Statistics Portugal, 1993 - 2006 Environment Survey on Fire-Brigades. 2007 - 2010: data from Environment Survey on Fire-Brigades and administrative data from National Authority of Civil Protection. 2011 onwards: data from Survey to entities holding fire brigades and administrative data from National Authority of Civil Protection.</t>
  </si>
  <si>
    <t>Fonte: Instituto da Conservação da Natureza e das Florestas, I.P.; INE, I.P., 1993 a 2006: Inquérito ao Ambiente - Ações dos Corpos de Bombeiros. 2007 a 2010: Inquérito ao Ambiente - Ação dos Corpos de Bombeiros e informação administrativa da Autoridade Nacional de Proteção Civil. 2011 em diante: Inquérito às Entidades Detentoras de Corpos de Bombeiros e informação administrativa da Autoridade Nacional de Proteção Civil.</t>
  </si>
  <si>
    <t>Shrub land</t>
  </si>
  <si>
    <t>Forest stands</t>
  </si>
  <si>
    <t>Firemen</t>
  </si>
  <si>
    <t>Firemen's corporations</t>
  </si>
  <si>
    <t>Burnt forested surface rate</t>
  </si>
  <si>
    <t>Burnt surface</t>
  </si>
  <si>
    <t>Fire occurrences</t>
  </si>
  <si>
    <t>2024 (Po)</t>
  </si>
  <si>
    <t>┴</t>
  </si>
  <si>
    <t>41 780</t>
  </si>
  <si>
    <t>┴ Rc</t>
  </si>
  <si>
    <t>Área agrícola</t>
  </si>
  <si>
    <t>Matos</t>
  </si>
  <si>
    <t>Povoamentos florestais</t>
  </si>
  <si>
    <t>Bombeiras/os</t>
  </si>
  <si>
    <t>Corporações de bombeiros</t>
  </si>
  <si>
    <t>Taxa de superfície florestal ardida</t>
  </si>
  <si>
    <t>Superfície ardida</t>
  </si>
  <si>
    <t xml:space="preserve">Ocorrências de incêndios </t>
  </si>
  <si>
    <t xml:space="preserve">III.5.14 - Fires and firemen </t>
  </si>
  <si>
    <t xml:space="preserve">III.5.14 - Incêndios e bombeiras/os </t>
  </si>
  <si>
    <t>http://www.ine.pt/xurl/ind/0013117</t>
  </si>
  <si>
    <t>http://www.ine.pt/xurl/ind/0013116</t>
  </si>
  <si>
    <t>http://www.ine.pt/xurl/ind/0013115</t>
  </si>
  <si>
    <t>Source: Statistics Portugal, Forestry Statistics.</t>
  </si>
  <si>
    <t>Fonte: INE, I.P., Estatísticas Florestais.</t>
  </si>
  <si>
    <t>€/kg</t>
  </si>
  <si>
    <t>Average price of national resin 
on an into-factory basis</t>
  </si>
  <si>
    <t>National resin production on an into-factory basis</t>
  </si>
  <si>
    <t>Preço médio da resina nacional 
à entrada da fábrica</t>
  </si>
  <si>
    <t>Produção de resina nacional à entrada da fábrica</t>
  </si>
  <si>
    <t xml:space="preserve">III.5.15 - Resin production </t>
  </si>
  <si>
    <t>III.5.15 - Produção de resina</t>
  </si>
  <si>
    <t>Source: Statistics Portugal, Economic Accounts for Agriculture (Base 2021).</t>
  </si>
  <si>
    <t>Fonte: INE, I.P., Contas Económicas da Agricultura (Base 2021).</t>
  </si>
  <si>
    <t>Other production</t>
  </si>
  <si>
    <t>Agriculture goods output</t>
  </si>
  <si>
    <t>Net entrepreneurial income</t>
  </si>
  <si>
    <t>Operating surplus / Mixed income</t>
  </si>
  <si>
    <t>Compensation of Employees</t>
  </si>
  <si>
    <t>Factor income</t>
  </si>
  <si>
    <t>Gross value added (Basic prices)</t>
  </si>
  <si>
    <t>Intermediate consumption</t>
  </si>
  <si>
    <t>Output of the agricultural industry (Basic prices)</t>
  </si>
  <si>
    <t>2023 Po</t>
  </si>
  <si>
    <t xml:space="preserve">Outra produção </t>
  </si>
  <si>
    <t>Produção de bens agrícolas</t>
  </si>
  <si>
    <t>Rendimento empresarial líquido</t>
  </si>
  <si>
    <t>Excedente líquido de exploração/Rendimento misto</t>
  </si>
  <si>
    <t>Remuneração dos assalariados</t>
  </si>
  <si>
    <t>Rendimento dos fatores</t>
  </si>
  <si>
    <t>Valor acrescentado bruto (Preços de base)</t>
  </si>
  <si>
    <t>Consumo intermédio</t>
  </si>
  <si>
    <t>Produção do ramo agrícola (Preços de base)</t>
  </si>
  <si>
    <t>III.5.16 - Economic accounts for agriculture (to be continued)</t>
  </si>
  <si>
    <t>III.5.16 - Contas económicas da agricultura (continua)</t>
  </si>
  <si>
    <t>Thousand AWU</t>
  </si>
  <si>
    <t>Million Euros</t>
  </si>
  <si>
    <t>Non-salaried</t>
  </si>
  <si>
    <t>Salaried</t>
  </si>
  <si>
    <t>In non-agricultural products</t>
  </si>
  <si>
    <t>In agricultural products</t>
  </si>
  <si>
    <t>Total agricultural labour input (in thousand AWU)</t>
  </si>
  <si>
    <t>Capital transfers</t>
  </si>
  <si>
    <t>Milhares de UTA</t>
  </si>
  <si>
    <t>Milhões de euros</t>
  </si>
  <si>
    <t>Não assalariada</t>
  </si>
  <si>
    <t>Assalariada</t>
  </si>
  <si>
    <t>Em produtos não agrícolas</t>
  </si>
  <si>
    <t>Em produtos agrícolas</t>
  </si>
  <si>
    <t>Volume de mão-de-obra agrícola</t>
  </si>
  <si>
    <t>Transferências de capital</t>
  </si>
  <si>
    <t>III.5.16 - Economic accounts for agriculture (continued)</t>
  </si>
  <si>
    <t>III.5.16 - Contas económicas da agricultura (continuação)</t>
  </si>
  <si>
    <t>Source: Statistics Portugal, Economic Accounts for Foresty.</t>
  </si>
  <si>
    <t>Fonte: INE, I.P., Contas Económicas da Silvicultura.</t>
  </si>
  <si>
    <t>Other forestry goods</t>
  </si>
  <si>
    <t>Cork</t>
  </si>
  <si>
    <t>Non - coniferous timber for industrial uses</t>
  </si>
  <si>
    <t>Coniferous timber for industrial uses</t>
  </si>
  <si>
    <t>Forestry services output and non-forestry second. activities</t>
  </si>
  <si>
    <t>Forestry goods output</t>
  </si>
  <si>
    <t>Total forestry labour input (in thousand FTE)</t>
  </si>
  <si>
    <t>Entrepreneurial income</t>
  </si>
  <si>
    <t>Gross value added at basic prices</t>
  </si>
  <si>
    <t>Forestry industry output</t>
  </si>
  <si>
    <t>2022 Po</t>
  </si>
  <si>
    <t>Outros bens silvícolas</t>
  </si>
  <si>
    <t>Cortiça</t>
  </si>
  <si>
    <t>Madeira de folhosas para fins industriais</t>
  </si>
  <si>
    <t>Madeira de resinosas para fins industriais</t>
  </si>
  <si>
    <t>Produção de serviços silvícolas e ativid. sec. não florestais</t>
  </si>
  <si>
    <t>Produção de bens silvícolas</t>
  </si>
  <si>
    <t>Volume de mão-de-obra silvícola total (em milhares ETC)</t>
  </si>
  <si>
    <t>Excedente líquido de exploração/
Rendimento misto</t>
  </si>
  <si>
    <t>Valor acrescentado bruto a preços de base</t>
  </si>
  <si>
    <t>Produção do ramo silvícola</t>
  </si>
  <si>
    <t>III.5.17 - Output, GVA, net entrepreneurial income and GFCF of the forestry industry (Base 2016)</t>
  </si>
  <si>
    <t>III.5.17 - Produção, VAB, rendimento empresarial líquido e FBCF do ramo da silvicultura (Base 2016)</t>
  </si>
  <si>
    <t>Sum of ages of family agricultural labour force / total number of family agricultural labour force.</t>
  </si>
  <si>
    <t>Soma das idades da mão de obra agrícola familiar / Mão de obra agrícola familiar.</t>
  </si>
  <si>
    <t>Middle age of family agricultural labour force</t>
  </si>
  <si>
    <t>Family agricultural population / Total of resident population x 100.</t>
  </si>
  <si>
    <t>População agrícola familiar / população residente x 100.</t>
  </si>
  <si>
    <t>Family agricultural population per 100 inhabitant</t>
  </si>
  <si>
    <t>Total number of tractors / UAA (ha) x 100.</t>
  </si>
  <si>
    <t>Tratores / total de SAU (ha) x 100.</t>
  </si>
  <si>
    <t>Tractors per 100 hectares of utilised agricultural area (UAA)</t>
  </si>
  <si>
    <t>Number of holdings with tractor / Total number of holdings x 100.</t>
  </si>
  <si>
    <t>Número de explorações com trator / Número total de explorações x 100.</t>
  </si>
  <si>
    <t>Holdings with tractor</t>
  </si>
  <si>
    <t>Explorações com trator</t>
  </si>
  <si>
    <t>Number of holdings with system of irrigation / Total number of holdings x 100.</t>
  </si>
  <si>
    <t>Número de explorações com sistema de rega / Número total de explorações x 100.</t>
  </si>
  <si>
    <t>Holdings with system of irrigation</t>
  </si>
  <si>
    <t>Explorações com sistema de rega</t>
  </si>
  <si>
    <t>Total production value standard / AWU.</t>
  </si>
  <si>
    <t>Valor da produção padrão total / UTA.</t>
  </si>
  <si>
    <t>Total production value standard per annual work unit (AWU)</t>
  </si>
  <si>
    <t>Total production value standard / UAA (ha).</t>
  </si>
  <si>
    <t>Valor da produção padrão total / SAU total (ha).</t>
  </si>
  <si>
    <t>Total production value standard per hectare of utilised agricultural area (UAA)</t>
  </si>
  <si>
    <t>Total production value standard / Total number of holdings.</t>
  </si>
  <si>
    <t>Valor da produção padrão total / Número total explorações.</t>
  </si>
  <si>
    <t>Total Production Value Standard per Holding</t>
  </si>
  <si>
    <t>Total units of livestock per UAA</t>
  </si>
  <si>
    <t>Total de CN / Total de SAU (ha)</t>
  </si>
  <si>
    <t>Total de cabeças normais por SAU</t>
  </si>
  <si>
    <t>N.º.</t>
  </si>
  <si>
    <t>Total no. of goats / No. of holdings with goats</t>
  </si>
  <si>
    <t>N.º total de caprinos / N.º total de explorações com caprinos</t>
  </si>
  <si>
    <t>Average number of livestock - goats</t>
  </si>
  <si>
    <t>Dimensão média do efetivo caprino</t>
  </si>
  <si>
    <t>Total no. of sheeps / No. of holdings with sheeps</t>
  </si>
  <si>
    <t>N.º total de ovinos / N.º total de explorações com ovinos</t>
  </si>
  <si>
    <t>Average number of livestock - sheeps</t>
  </si>
  <si>
    <t>Dimensão média do efetivo ovino</t>
  </si>
  <si>
    <t>Total no. of pigs / No. of holdings with pigs</t>
  </si>
  <si>
    <t>N.º total de suínos / N.º total de explorações com suínos</t>
  </si>
  <si>
    <t>Average number of livestock - pigs</t>
  </si>
  <si>
    <t>Dimensão média do efetivo suíno</t>
  </si>
  <si>
    <t>Total no. of dairy cows / No. of holdings with dairy cows</t>
  </si>
  <si>
    <t>N.º total de vacas leiteiras / N.º total de explorações com vacas leiteiras</t>
  </si>
  <si>
    <t>Average number of livestock - dairy cows</t>
  </si>
  <si>
    <t>Dimensão média do efetivo de vacas leiteiras</t>
  </si>
  <si>
    <t>Total no. of cattle / No. of holdings with cattle</t>
  </si>
  <si>
    <t>N.º total de bovinos / N.º total de explorações com bovinos</t>
  </si>
  <si>
    <t>Average number of livestock - cattle</t>
  </si>
  <si>
    <t>Dimensão média do efetivo bovino</t>
  </si>
  <si>
    <t>anos</t>
  </si>
  <si>
    <t xml:space="preserve">Sum of the sole holders' average age / Total no. of sole holders </t>
  </si>
  <si>
    <t>Soma das idades dos produtores agrícolas singulares / N.º total de produtores agrícolas singulares</t>
  </si>
  <si>
    <t>No. of sole holders with medium or higher qualifications / Total no. of sole holders x 100</t>
  </si>
  <si>
    <t>N.º de produtores agrícolas singulares com formação secundária ou superior / N.º total de produtores agrícolas singulares x 100</t>
  </si>
  <si>
    <t>Proportion of sole holders with medium or higher qualifications</t>
  </si>
  <si>
    <t xml:space="preserve">Proporção de produtores agrícolas singulares com formação secundária ou superior </t>
  </si>
  <si>
    <t>No. of sole holders with training on agriculture / Total no. of sole holders x 100</t>
  </si>
  <si>
    <t>N.º de produtores agrícolas singulares com formação profissional agrícola / N.º total de produtores agrícolas singulares x 100</t>
  </si>
  <si>
    <t>Proportion of sole holders with training on agriculture</t>
  </si>
  <si>
    <t>Proporção de produtores agrícolas singulares com formação profissional agrícola</t>
  </si>
  <si>
    <t>No. of female sole holders / Total no. of sole holders x 100</t>
  </si>
  <si>
    <t>N.º produtores agrícolas singulares sexo feminino / N.º total de produtores agrícolas singulares x 100</t>
  </si>
  <si>
    <t>Proportion of female sole holders</t>
  </si>
  <si>
    <t>Proporção de produtores agrícolas singulares mulheres</t>
  </si>
  <si>
    <t>No. of sole holders working full-time in the holding / Total no. of holders x 100</t>
  </si>
  <si>
    <t>N.º produtores agrícolas singulares com atividade a tempo completo / N.º total de produtores agrícolas x 100</t>
  </si>
  <si>
    <t>Proportion of sole holders working full-time in the holding</t>
  </si>
  <si>
    <t>Proporção de produtores agrícolas singulares com atividade a tempo completo na exploração</t>
  </si>
  <si>
    <t>No. of holdings with organized accounting / Total no. of holdings x 100</t>
  </si>
  <si>
    <t>Número de explorações com contabilidade organizada / N.º total de explorações x 100</t>
  </si>
  <si>
    <t>Proportion of holdings with organized accounting</t>
  </si>
  <si>
    <t>Proporção de explorações com contabilidade organizada</t>
  </si>
  <si>
    <t>UAA in owner-manager regime / UAA x 100</t>
  </si>
  <si>
    <t>SAU em conta própria / SAU total x 100</t>
  </si>
  <si>
    <t>Proportion of UAA in owner-manager regime</t>
  </si>
  <si>
    <t>Proporção da SAU em conta própria</t>
  </si>
  <si>
    <t>Agriculture holdings with income exclusively from the farm / Total no. of holdings x 100</t>
  </si>
  <si>
    <t>N.º de explorações agrícolas com rendimento exclusivamente da exploração / N.º total de explorações x 100</t>
  </si>
  <si>
    <t>Proportion of holdings whose sole holder's income derives exclusively from the holding</t>
  </si>
  <si>
    <t>Proporção de explorações com rendimento do produtor agrícola singular exclusivamente da exploração</t>
  </si>
  <si>
    <t>AWU / Total no. of holdings</t>
  </si>
  <si>
    <t>UTA / N.º total explorações</t>
  </si>
  <si>
    <t>AWU per holding</t>
  </si>
  <si>
    <t xml:space="preserve">UTA por exploração </t>
  </si>
  <si>
    <t>Total UAA (ha) / Total no. of AWU</t>
  </si>
  <si>
    <t>Total de SAU (ha) / N.º total de UTA</t>
  </si>
  <si>
    <t>Total UAA (ha) / Total no. of holdings</t>
  </si>
  <si>
    <t>Total de SAU (ha) / N.º total de explorações</t>
  </si>
  <si>
    <t>Burnt forested area / Total forested area x 100</t>
  </si>
  <si>
    <t>Superfície florestal ardida/ Superfície florestal total x 100</t>
  </si>
  <si>
    <t>Burnt forested area rate</t>
  </si>
  <si>
    <t>Observações</t>
  </si>
  <si>
    <t>III.5 - Indicators</t>
  </si>
  <si>
    <t>III.5 - Indicadores</t>
  </si>
  <si>
    <t>http://www.fao.org (Organização das Nações Unidas para a Agricultura e a Alimentação)</t>
  </si>
  <si>
    <t>http://www.dgrf.min-agricultura.pt (Direção-Geral dos Recursos Florestais)</t>
  </si>
  <si>
    <t>http://www.ivv.min-agricultura.pt (Instituto da Vinha e do Vinho)</t>
  </si>
  <si>
    <t>http://www.cap.pt (Confederação dos Agricultores de Portugal)</t>
  </si>
  <si>
    <t>http://www.agroportal.pt (A porta do mundo rural)</t>
  </si>
  <si>
    <t>http://portal.min-agricultura.pt (Ministério da Agricultura, do Desenvolvimento Rural e das Pescas)</t>
  </si>
  <si>
    <t>FAO: Yearbook of Forest Products</t>
  </si>
  <si>
    <t xml:space="preserve">FAO: The State of Food and Agriculture </t>
  </si>
  <si>
    <t xml:space="preserve">FAO: FAOSTAT-FAO Statistical Databases </t>
  </si>
  <si>
    <t xml:space="preserve">FAO: FAO Statistical Yearbook </t>
  </si>
  <si>
    <t>EUROSTAT: Agricultural Statistics - Quarterly Bulletin</t>
  </si>
  <si>
    <t xml:space="preserve">INE: Retrato Territorial de Portugal </t>
  </si>
  <si>
    <t>INE: Anuário Estatístico Regional / Regional Statistical Yearbook</t>
  </si>
  <si>
    <t>INE: Anuário Estatístico de Portugal / Statistical Yearbook of Portugal</t>
  </si>
  <si>
    <t xml:space="preserve">INE: Contas Económicas da Agricultura </t>
  </si>
  <si>
    <t xml:space="preserve">INE: Recenseamento Agrícola </t>
  </si>
  <si>
    <t>INE: Recenseamento Geral da Agricultura</t>
  </si>
  <si>
    <t xml:space="preserve">INE: Boletim Mensal de Agricultura, Pescas e Agro-Indústria </t>
  </si>
  <si>
    <t xml:space="preserve">INE: Estatísticas Agrícolas </t>
  </si>
  <si>
    <t>III.5 - Further information …</t>
  </si>
  <si>
    <t>III.5 - Para saber mais …</t>
  </si>
  <si>
    <t>http://www.ine.pt/xurl/ind/0001066</t>
  </si>
  <si>
    <t>Note: From 1995 onwards, the mean value of fish landed does not include frozen and salted fish, as well as aquaculture.</t>
  </si>
  <si>
    <t>Nota: A partir de 1995, o valor médio da pesca descarregada não inclui congelados, salgados e aquicultura.</t>
  </si>
  <si>
    <t>Source: Statistics Portugal and Ministry of the Sea - Directorate-General for Natural Resources, Safety and Maritime Services; Regional Directorate of Fisheries (Região Autónoma dos Açores); Regional Directorate of Fisheries (Região Autónoma da Madeira); Fishery Statistics.</t>
  </si>
  <si>
    <t>Fonte: INE, I.P. e Ministério do Mar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</si>
  <si>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</si>
  <si>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</si>
  <si>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</si>
  <si>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</si>
  <si>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 xml:space="preserve">Mean value of fish landed </t>
  </si>
  <si>
    <t xml:space="preserve">    R. A. Madeira</t>
  </si>
  <si>
    <t xml:space="preserve">    R. A. Açores</t>
  </si>
  <si>
    <t xml:space="preserve">        Algarve</t>
  </si>
  <si>
    <t xml:space="preserve">        Alentejo</t>
  </si>
  <si>
    <t xml:space="preserve">        Centro</t>
  </si>
  <si>
    <t xml:space="preserve">        Norte</t>
  </si>
  <si>
    <t>Moluscos</t>
  </si>
  <si>
    <t>Crustáceos</t>
  </si>
  <si>
    <t>Peixes marinhos</t>
  </si>
  <si>
    <t>Em águas salobra e doce</t>
  </si>
  <si>
    <t>Valor médio da pesca descarregada</t>
  </si>
  <si>
    <t>Unit: €/kg</t>
  </si>
  <si>
    <t>Unidade: €/kg</t>
  </si>
  <si>
    <t xml:space="preserve">III.6.1 - Fishery indicators </t>
  </si>
  <si>
    <t xml:space="preserve">III.6.1 - Indicadores da pesca </t>
  </si>
  <si>
    <t>http://www.ine.pt/xurl/ind/0001072</t>
  </si>
  <si>
    <t>http://www.ine.pt/xurl/ind/0001071</t>
  </si>
  <si>
    <t>http://www.ine.pt/xurl/ind/0001070</t>
  </si>
  <si>
    <t>http://www.ine.pt/xurl/ind/0001069</t>
  </si>
  <si>
    <t>http://www.ine.pt/xurl/ind/0001068</t>
  </si>
  <si>
    <t>http://www.ine.pt/xurl/ind/0001067</t>
  </si>
  <si>
    <t>Note: Supporting vessels to aquaculture are not included.
From 2013 to 2017, the information on fishermen registered for the Autonomous Region of the Azores,  and consequently for Portugal, is an estimate.
Information on registered fishermen as at 31 December has been suspended.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</si>
  <si>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Entre 2013 e 2017 a informação relativa aos pescadores matriculado para a Região Autónoma dos Açores e consequentemente para Portugal  trata-se de uma estimativa.
A informação relativa aos Pescadores matriculados em 31 de dezembro encontra-se suspensa.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</si>
  <si>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Source: Statistics Portugal and Ministry of the Sea - Directorate-General for Natural Resources, Safety and Maritime Services; Fishery Statistics.</t>
  </si>
  <si>
    <t>Fonte: INE, I.P. e Ministério do Mar - Direção-Geral de Recursos Naturais, Segurança e Serviços Marítimos; Estatísticas da Pesca.</t>
  </si>
  <si>
    <t>GT</t>
  </si>
  <si>
    <t>kW</t>
  </si>
  <si>
    <t>Capacity</t>
  </si>
  <si>
    <t>Power</t>
  </si>
  <si>
    <t>Polyvalent fishing</t>
  </si>
  <si>
    <t>Seine fishing</t>
  </si>
  <si>
    <t>Trawl fishing</t>
  </si>
  <si>
    <t>35-54 years</t>
  </si>
  <si>
    <t>16-34 years</t>
  </si>
  <si>
    <t>Marine waters</t>
  </si>
  <si>
    <t>Inland fresh waters</t>
  </si>
  <si>
    <t>Age Group</t>
  </si>
  <si>
    <t>Motorless vessels</t>
  </si>
  <si>
    <t>Motor vessels</t>
  </si>
  <si>
    <t>Fishermen registered at 31 December</t>
  </si>
  <si>
    <t>Capacidade</t>
  </si>
  <si>
    <t>Potência do motor</t>
  </si>
  <si>
    <t>Pesca polivalente</t>
  </si>
  <si>
    <t>Pesca do cerco</t>
  </si>
  <si>
    <t>Pesca do arrasto</t>
  </si>
  <si>
    <t>55 e mais anos</t>
  </si>
  <si>
    <t xml:space="preserve"> 35-54 anos</t>
  </si>
  <si>
    <t>16-34 anos</t>
  </si>
  <si>
    <t>Águas marítimas</t>
  </si>
  <si>
    <t>Águas interiores não marítimas</t>
  </si>
  <si>
    <t>Grupo etário</t>
  </si>
  <si>
    <t>Embarcações sem motor</t>
  </si>
  <si>
    <t>Embarcações com motor</t>
  </si>
  <si>
    <t>Pescadores/as matriculados/as em 31 de dezembro</t>
  </si>
  <si>
    <t>III.6.2 - Registered fishermen and fishing vessels</t>
  </si>
  <si>
    <t>III.6.2 - Pescadores/as matriculados/as e embarcações de pesca</t>
  </si>
  <si>
    <t>http://www.ine.pt/xurl/ind/0001074</t>
  </si>
  <si>
    <t>http://www.ine.pt/xurl/ind/0001073</t>
  </si>
  <si>
    <t>Note: From 1995 onwards, nominal catch do not include frozen and salted fish, as well as aquaculture.</t>
  </si>
  <si>
    <t>Nota: A partir de 1995, as capturas nominais não incluem congelados, salgados e aquicultura.</t>
  </si>
  <si>
    <t xml:space="preserve">Portugal  </t>
  </si>
  <si>
    <t>Other products</t>
  </si>
  <si>
    <t>Outros produtos</t>
  </si>
  <si>
    <t>Other aquatic species</t>
  </si>
  <si>
    <t>Espécies aquáticas diversas</t>
  </si>
  <si>
    <t>Others</t>
  </si>
  <si>
    <t>Diversos</t>
  </si>
  <si>
    <t>Donax clams</t>
  </si>
  <si>
    <t>Conquilha</t>
  </si>
  <si>
    <t>Mussels</t>
  </si>
  <si>
    <t>Mexilhão</t>
  </si>
  <si>
    <t>Oysters</t>
  </si>
  <si>
    <t>Ostras</t>
  </si>
  <si>
    <t>Squids</t>
  </si>
  <si>
    <t>Potas</t>
  </si>
  <si>
    <t>Octopus</t>
  </si>
  <si>
    <t>Polvos</t>
  </si>
  <si>
    <t>Common squids</t>
  </si>
  <si>
    <t>Lulas</t>
  </si>
  <si>
    <t>Razor clams</t>
  </si>
  <si>
    <t>Longueirões</t>
  </si>
  <si>
    <t>Cuttlefish</t>
  </si>
  <si>
    <t>Choco</t>
  </si>
  <si>
    <t>Murex</t>
  </si>
  <si>
    <t>Búzios</t>
  </si>
  <si>
    <t>Cockle</t>
  </si>
  <si>
    <t>Berbigão</t>
  </si>
  <si>
    <t>Carpet shell</t>
  </si>
  <si>
    <t>Ameijoas</t>
  </si>
  <si>
    <t>Crabs</t>
  </si>
  <si>
    <t>Caranguejos</t>
  </si>
  <si>
    <t>Spinous spider crab</t>
  </si>
  <si>
    <t>Santola</t>
  </si>
  <si>
    <t>Norway lobster</t>
  </si>
  <si>
    <t>Lagostim</t>
  </si>
  <si>
    <t>Lobsters</t>
  </si>
  <si>
    <t>Lagostas e Lavagantes</t>
  </si>
  <si>
    <t>Prawns /Deepwater rose shrimp</t>
  </si>
  <si>
    <t>Gambas</t>
  </si>
  <si>
    <t>Shrimps</t>
  </si>
  <si>
    <t>Camarões</t>
  </si>
  <si>
    <t>John dory</t>
  </si>
  <si>
    <t>Galo negro</t>
  </si>
  <si>
    <t>Alfonsinos</t>
  </si>
  <si>
    <t>Imperador</t>
  </si>
  <si>
    <t>Redfish</t>
  </si>
  <si>
    <t>Cantarilhos</t>
  </si>
  <si>
    <t>Mullets</t>
  </si>
  <si>
    <t>Tainhas</t>
  </si>
  <si>
    <t>Brill</t>
  </si>
  <si>
    <t>Rodovalho</t>
  </si>
  <si>
    <t>Turbot</t>
  </si>
  <si>
    <t>Pregado</t>
  </si>
  <si>
    <t>Groupers</t>
  </si>
  <si>
    <t>Garoupas</t>
  </si>
  <si>
    <t>Salema</t>
  </si>
  <si>
    <t>Blackspot seabream</t>
  </si>
  <si>
    <t>Goraz</t>
  </si>
  <si>
    <t>Bogue</t>
  </si>
  <si>
    <t>Boga</t>
  </si>
  <si>
    <t>Gurnards</t>
  </si>
  <si>
    <t>Ruivos</t>
  </si>
  <si>
    <t>Soles</t>
  </si>
  <si>
    <t>Linguado e azevia</t>
  </si>
  <si>
    <t>Pouting</t>
  </si>
  <si>
    <t>Faneca</t>
  </si>
  <si>
    <t>Hounds</t>
  </si>
  <si>
    <t>Cações</t>
  </si>
  <si>
    <t>Atlantic pomfret</t>
  </si>
  <si>
    <t>Xaputa</t>
  </si>
  <si>
    <t>Blue whiting</t>
  </si>
  <si>
    <t>Verdinho</t>
  </si>
  <si>
    <t>Monkfish</t>
  </si>
  <si>
    <t>Tamboril</t>
  </si>
  <si>
    <t>Plaices and Flounders</t>
  </si>
  <si>
    <t>Solhas</t>
  </si>
  <si>
    <t>Sargo breams</t>
  </si>
  <si>
    <t>Sargos</t>
  </si>
  <si>
    <t>Sardine</t>
  </si>
  <si>
    <t>Sardinha</t>
  </si>
  <si>
    <t>Atlantic mackerel</t>
  </si>
  <si>
    <t>Sarda</t>
  </si>
  <si>
    <t>Red mullets</t>
  </si>
  <si>
    <t>Salmonetes</t>
  </si>
  <si>
    <t>Seabasses</t>
  </si>
  <si>
    <t>Robalos</t>
  </si>
  <si>
    <t>Skates</t>
  </si>
  <si>
    <t>Raias</t>
  </si>
  <si>
    <t>Hakes</t>
  </si>
  <si>
    <t>Pescadas</t>
  </si>
  <si>
    <t>Black scabbardfish</t>
  </si>
  <si>
    <t>Peixe Espada Preto</t>
  </si>
  <si>
    <t>Silver scabbardfish</t>
  </si>
  <si>
    <t>Peixe Espada</t>
  </si>
  <si>
    <t>Pargo breams</t>
  </si>
  <si>
    <t>Pargos</t>
  </si>
  <si>
    <t>Gilthead seabream</t>
  </si>
  <si>
    <t>Dourada</t>
  </si>
  <si>
    <t>Meagre</t>
  </si>
  <si>
    <t>Corvinas</t>
  </si>
  <si>
    <t>Conger</t>
  </si>
  <si>
    <t>Congro ou safio</t>
  </si>
  <si>
    <t>Wreckfish</t>
  </si>
  <si>
    <t>Cherne</t>
  </si>
  <si>
    <t>Chub mackerel</t>
  </si>
  <si>
    <t>Cavala</t>
  </si>
  <si>
    <t>Blue jack mackerel</t>
  </si>
  <si>
    <t>Carapau negrão</t>
  </si>
  <si>
    <t>Horse mackerel</t>
  </si>
  <si>
    <t>Carapau</t>
  </si>
  <si>
    <t>European anchovy</t>
  </si>
  <si>
    <t>Biqueirão</t>
  </si>
  <si>
    <t>Common pandora</t>
  </si>
  <si>
    <t>Bica</t>
  </si>
  <si>
    <t>Axillary Seabream</t>
  </si>
  <si>
    <t>Besugo</t>
  </si>
  <si>
    <t>Whiting</t>
  </si>
  <si>
    <t>Badejo</t>
  </si>
  <si>
    <t>Tuna and similar</t>
  </si>
  <si>
    <t>Atum e similares</t>
  </si>
  <si>
    <t>Megrim and Flounder</t>
  </si>
  <si>
    <t>Areeiro e Carta</t>
  </si>
  <si>
    <t>Forkbeards; Red hake; White hake</t>
  </si>
  <si>
    <t>Abróteas</t>
  </si>
  <si>
    <t>Águas salobra e doce</t>
  </si>
  <si>
    <t xml:space="preserve">III.6.3 - Nominal catch landed in the region by main species </t>
  </si>
  <si>
    <t>III.6.3 - Capturas nominais de pescado na região pelas principais espécies</t>
  </si>
  <si>
    <t>http://www.ine.pt/xurl/ind/0001475</t>
  </si>
  <si>
    <t>http://www.ine.pt/xurl/ind/0001473</t>
  </si>
  <si>
    <t>(2) Dados da primeira venda / (2) Data of first sale</t>
  </si>
  <si>
    <t>(1) Inclui as existências e a primeira venda / (1) Including stocks and first sale</t>
  </si>
  <si>
    <t>Sales
(2)</t>
  </si>
  <si>
    <t>Production
(1)</t>
  </si>
  <si>
    <t>Região A. Madeira</t>
  </si>
  <si>
    <t>Região A. Açores</t>
  </si>
  <si>
    <t xml:space="preserve">  A. M.  Lisboa</t>
  </si>
  <si>
    <t>Semi-intensive</t>
  </si>
  <si>
    <t>Semi-intensivo</t>
  </si>
  <si>
    <t>Intensive</t>
  </si>
  <si>
    <t>Intensivo</t>
  </si>
  <si>
    <t>Extensive</t>
  </si>
  <si>
    <t>Extensivo</t>
  </si>
  <si>
    <t>Brackish and maritime waters</t>
  </si>
  <si>
    <t>Águas de transição e marinhas</t>
  </si>
  <si>
    <t>Águas interiores</t>
  </si>
  <si>
    <t>TOTAL</t>
  </si>
  <si>
    <t>2021 (Rv)</t>
  </si>
  <si>
    <t xml:space="preserve"> Vendas
(2)</t>
  </si>
  <si>
    <t>Produção 
(1)</t>
  </si>
  <si>
    <t>III.6.4 - Production of aquaculture by NUTS II, according to type of water and production system</t>
  </si>
  <si>
    <t xml:space="preserve">III.6.4 - Produção na aquicultura por NUTS II, segundo o tipo de água e o regime de exploração </t>
  </si>
  <si>
    <t>Value of fish landed (Molluscs)/Quantitity of fish landed (Molluscs)</t>
  </si>
  <si>
    <t>Valor da pesca descarregada - moluscos/Quantidade de pesca descarregada - moluscos</t>
  </si>
  <si>
    <t>Prices of fish landed - Molluscs</t>
  </si>
  <si>
    <t>Preços médios anuais da pesca descarregada  - moluscos</t>
  </si>
  <si>
    <t>Value of fish landed (Crustaceans)/Quantitity of fish landed (Crustaceans)</t>
  </si>
  <si>
    <t>Valor da pesca descarregada - crustáceos/Quantidade de pesca descarregada - crustáceos</t>
  </si>
  <si>
    <t>Prices of fish landed - Crustaceans</t>
  </si>
  <si>
    <t>Preços médios anuais da pesca descarregada - crustáceos</t>
  </si>
  <si>
    <t>Value of fish landed (Sea fish)/Quantitity of fish landed (Sea fish)</t>
  </si>
  <si>
    <t>Valor da pesca descarregada  - peixes marinhos/ Quantidade de pesca descarregada - peixes marinhos</t>
  </si>
  <si>
    <t>Prices of fish landed - Sea fish</t>
  </si>
  <si>
    <t>Preços médios anuais da pesca descarregada   - peixes marinhos</t>
  </si>
  <si>
    <t>Value of fish landed (Diadromous and freshwater fish)/Quantitity of fish landed (Diadromous and freshwater fish)</t>
  </si>
  <si>
    <t>Valor da pesca descarregada em águas salobra e doce/Quantidade de pesca descarregada em águas salobra e doce</t>
  </si>
  <si>
    <t>Prices of fish landed - Diadromous and freshwater fish</t>
  </si>
  <si>
    <t>Preços médios anuais da pesca descarregada em águas salobra e doce</t>
  </si>
  <si>
    <t>Value of fish landed (Total)/Quantitity of fish landed (Total)</t>
  </si>
  <si>
    <t>Valor total da pesca descarregada/Quantidade total da pesca descarregada</t>
  </si>
  <si>
    <t>Prices of fish landed - Total</t>
  </si>
  <si>
    <t>Preços médios anuais da pesca descarregada</t>
  </si>
  <si>
    <t>III.6 - Indicators</t>
  </si>
  <si>
    <t>III.6 - Indicadores</t>
  </si>
  <si>
    <t>https://www.dgrm.mm.gov.pt (Direção-Geral de Recursos Naturais, Segurança e Serviços Marítimos)</t>
  </si>
  <si>
    <t>FAO: Yearbook of Fishery Statistics</t>
  </si>
  <si>
    <t>ONU: Statistical Yearbook</t>
  </si>
  <si>
    <t xml:space="preserve">EUROSTAT: Fishery Statistics </t>
  </si>
  <si>
    <t>DGRM: Recursos da Pesca</t>
  </si>
  <si>
    <t xml:space="preserve">DGRM: Estatísticas Mensais da Pesca </t>
  </si>
  <si>
    <t xml:space="preserve">DGRM: Datapescas </t>
  </si>
  <si>
    <t>INE: Boletim Mensal da Agricultura, Pescas e Agro-Indústria</t>
  </si>
  <si>
    <t xml:space="preserve">INE/DGRM: Estatística da Pesca </t>
  </si>
  <si>
    <t>III.6 - Further information …</t>
  </si>
  <si>
    <t>III.6 - Para saber mais …</t>
  </si>
  <si>
    <t>http://www.ine.pt/xurl/ind/0002723</t>
  </si>
  <si>
    <t>Source: Statistics Portugal, Industrial production statistics.</t>
  </si>
  <si>
    <t>Fonte: INE; I.P., Estatísticas da produção industrial.</t>
  </si>
  <si>
    <t>Note: The product name “New car tyres with load index &lt;= 121” has been changed to “New heavy-duty tyres with load index &lt;= 121” and the values ​​for the 1992 to 2002 series have been corrected. The product “New rubber tyres used on light-duty vehicles, including those for mixed use and racing” has also been inserted with the respective values ​​from 1992 to 2023, since this is the one that contains the information relating to the production of tyres for light-duty vehicles.</t>
  </si>
  <si>
    <t xml:space="preserve">Nota: A designação do produto “Pneus novos, de ligeiros com índice de carga &lt;= 121” foi alterada para “Pneus novos, de pesados com índice de carga &lt;= 121” e foram corrigidos os valores da série 1992 a 2002. Foi também inserido o produto “Pneus novos, de borracha utilizados em veículos ligeiros, inclui os de uso misto e de corrida” com os respetivos valores de 1992 a 2023, uma vez que este é que contém a informação relativa à produção de pneus para veículos ligeiros. </t>
  </si>
  <si>
    <t>Product</t>
  </si>
  <si>
    <t>Variable</t>
  </si>
  <si>
    <t>2012 ┴</t>
  </si>
  <si>
    <t>2003 ┴</t>
  </si>
  <si>
    <t>Variável</t>
  </si>
  <si>
    <t>Produto</t>
  </si>
  <si>
    <r>
      <t>10</t>
    </r>
    <r>
      <rPr>
        <vertAlign val="superscript"/>
        <sz val="8"/>
        <rFont val="Arial Narrow"/>
        <family val="2"/>
      </rPr>
      <t>3</t>
    </r>
    <r>
      <rPr>
        <sz val="8"/>
        <rFont val="Arial Narrow"/>
        <family val="2"/>
      </rPr>
      <t xml:space="preserve"> Euros</t>
    </r>
  </si>
  <si>
    <t>Sales</t>
  </si>
  <si>
    <t>Vendas</t>
  </si>
  <si>
    <t>Preparations used for farm animal feeding (excluding premixtures): poultry</t>
  </si>
  <si>
    <t>Alimentos para criação de animais (exceto pré-misturas): animais de capoeira</t>
  </si>
  <si>
    <t>Kg</t>
  </si>
  <si>
    <t>Hot rolled concrete reinforcing bars</t>
  </si>
  <si>
    <t>Varões para betão, laminados a quente</t>
  </si>
  <si>
    <t>T-shirts, singlets and vests, knitted or crocheted</t>
  </si>
  <si>
    <t>T-shirts e camisolas interiores, de malha</t>
  </si>
  <si>
    <t>Fresh bread (excluding with added honey; eggs; cheese or fruit)</t>
  </si>
  <si>
    <t>Pão sem adição de mel, ovos, queijo ou frutos</t>
  </si>
  <si>
    <t>Radio receivers for motor vehicles with sound recording or reproducing apparatus</t>
  </si>
  <si>
    <t>Aparelhos recetores de radiodifusão, dos tipos utilizados nos veículos automóveis, combinados com um aparelho de gravação ou reprodução de som</t>
  </si>
  <si>
    <r>
      <t>10</t>
    </r>
    <r>
      <rPr>
        <vertAlign val="superscript"/>
        <sz val="8"/>
        <rFont val="Arial Narrow"/>
        <family val="2"/>
      </rPr>
      <t>3</t>
    </r>
    <r>
      <rPr>
        <sz val="8"/>
        <rFont val="Arial Narrow"/>
        <family val="2"/>
      </rPr>
      <t xml:space="preserve"> l</t>
    </r>
  </si>
  <si>
    <t xml:space="preserve">Beer made from malt (excluding non-alcoholic beer) </t>
  </si>
  <si>
    <t>Cerveja com álcool</t>
  </si>
  <si>
    <t xml:space="preserve">t 90% sdt </t>
  </si>
  <si>
    <t>Chemical wood pulp, soda or sulphate, other than dissolving grades</t>
  </si>
  <si>
    <t xml:space="preserve">Pastas químicas de madeira, à soda ou ao sulfato, exceto pastas para dissolução </t>
  </si>
  <si>
    <r>
      <t>10</t>
    </r>
    <r>
      <rPr>
        <vertAlign val="superscript"/>
        <sz val="8"/>
        <rFont val="Arial Narrow"/>
        <family val="2"/>
      </rPr>
      <t>3</t>
    </r>
    <r>
      <rPr>
        <sz val="8"/>
        <rFont val="Arial Narrow"/>
        <family val="2"/>
      </rPr>
      <t xml:space="preserve"> pa</t>
    </r>
  </si>
  <si>
    <t>Men's town footwear with leather uppers</t>
  </si>
  <si>
    <t>Calçado de exterior, de uso masculino, parte superior de couro natural (pa )</t>
  </si>
  <si>
    <t>Women's town footwear with leather uppers</t>
  </si>
  <si>
    <t>Calçado de exterior, de uso feminino, parte superior de couro natural</t>
  </si>
  <si>
    <t>New pneumatic rubber tyres for buses or lorries with a load index &lt;= 121</t>
  </si>
  <si>
    <t>Pneus novos, de pesados com índice de carga &lt;= 121</t>
  </si>
  <si>
    <t>New pneumatic rubber tyres for motor cars (including for racing cars)</t>
  </si>
  <si>
    <t>Pneus novos, de borracha utilizados em veículos ligeiros, inclui os de uso misto e de corrida</t>
  </si>
  <si>
    <t>Graphic paper, paperboard : mechanical fibres &lt;= 10%, weight &gt;= 40 g/m² but &lt;= 150 g/m², sheets</t>
  </si>
  <si>
    <t>Outros papéis e cartões com uma percentagem de fibras obtidas por processo mecânico &lt;= 10% e de peso &gt;= 40 g/m² mas &lt;= 150 g/m², em folhas</t>
  </si>
  <si>
    <r>
      <t>10</t>
    </r>
    <r>
      <rPr>
        <vertAlign val="superscript"/>
        <sz val="8"/>
        <rFont val="Arial Narrow"/>
        <family val="2"/>
      </rPr>
      <t>3</t>
    </r>
    <r>
      <rPr>
        <sz val="8"/>
        <rFont val="Arial Narrow"/>
        <family val="2"/>
      </rPr>
      <t xml:space="preserve"> Kwh</t>
    </r>
  </si>
  <si>
    <t>Hydroelectricity (generated by hydropower plants)</t>
  </si>
  <si>
    <t>Eletricidade hidráulica (gerada pelas centrais hidroeléctricas)</t>
  </si>
  <si>
    <t>Carborreators (jet fuel) of the gasoline type and kerosene type</t>
  </si>
  <si>
    <t>Carborreatores (jet fuel) do tipo gasolina e do tipo querosene</t>
  </si>
  <si>
    <t>Other parts and accessories, n.e.c., for vehicles of HS 87.01 to 87.05; parts thereof</t>
  </si>
  <si>
    <t>Outras partes e acessórios para veículos automóveis, tratores e veículos para usos especiais (incêndios, betoneiras e semelhantes), inclui depósitos de combustível</t>
  </si>
  <si>
    <t>Motor vehicles with a diesel or semi-diesel engine &gt; 1500 cm³ but &lt;= 2500 cm³ (excluding vehicles for transporting &gt;= 10 persons, motor caravans, snowmobiles, golf cars and similar vehicles)</t>
  </si>
  <si>
    <t>Veículos automóveis ligeiros de passageiros, com motor diesel ou semidiesel, 1500 cm3 &lt; cilindrada &lt;= 2500 cm3 (exc. &gt;= 10 pessoas, autocaravanas, veículos para neve, golfe e usos especiais)</t>
  </si>
  <si>
    <t>Wind electricity (generated by wind turbines)</t>
  </si>
  <si>
    <t>Eletricidade eólica (gerada por turbinas a vento)</t>
  </si>
  <si>
    <t>Fuel oils n.e.c.</t>
  </si>
  <si>
    <t>Fuelóleos, n.e.</t>
  </si>
  <si>
    <t>Conventional thermal electricity</t>
  </si>
  <si>
    <t>Eletricidade térmica convencional</t>
  </si>
  <si>
    <t>Motor spirit (gasoline), including aviation spirit</t>
  </si>
  <si>
    <t>Gasolina para motores, incluindo gasolina de aviação</t>
  </si>
  <si>
    <t>Gas oils</t>
  </si>
  <si>
    <t>Gasóleos e Marine Diesel</t>
  </si>
  <si>
    <t>III.7.1 - Major industrial productions</t>
  </si>
  <si>
    <t>III.7.1 - Principais produções industriais</t>
  </si>
  <si>
    <t xml:space="preserve">Note: The industrial production indices are adjusted to calendar effects and seasonality.
</t>
  </si>
  <si>
    <t>Nota: Os índices de produção industrial estão corrigidos da sazonalidade e de efeitos de calendário.</t>
  </si>
  <si>
    <t>Source: Statistics Portugal, Industrial production statistics (Base 2021).</t>
  </si>
  <si>
    <t>Fonte: INE, I.P., Estatísticas da produção industrial (Base 2021).</t>
  </si>
  <si>
    <t>Weights (%)</t>
  </si>
  <si>
    <t xml:space="preserve">   Energy</t>
  </si>
  <si>
    <t xml:space="preserve">   Energia</t>
  </si>
  <si>
    <t xml:space="preserve">   Capital goods</t>
  </si>
  <si>
    <t xml:space="preserve">   Bens de investimento</t>
  </si>
  <si>
    <t xml:space="preserve">   Intermediate goods and others</t>
  </si>
  <si>
    <t xml:space="preserve">   Bens intermédios e outros</t>
  </si>
  <si>
    <t xml:space="preserve">   Consumer goods</t>
  </si>
  <si>
    <t xml:space="preserve">   Bens de consumo</t>
  </si>
  <si>
    <t>Breakdown of General index by main industrial groups:</t>
  </si>
  <si>
    <t>Desagregação do Índice geral por grandes agrupamentos industriais:</t>
  </si>
  <si>
    <t>Turnover in industry</t>
  </si>
  <si>
    <t xml:space="preserve"> Volume de negócios na indústria</t>
  </si>
  <si>
    <t>Captação, tratamento e distribuição de água</t>
  </si>
  <si>
    <t xml:space="preserve">   Intermediate goods</t>
  </si>
  <si>
    <t xml:space="preserve">   Bens intermédios </t>
  </si>
  <si>
    <t>Industrial producer prices</t>
  </si>
  <si>
    <t xml:space="preserve"> Preços na produção industrial</t>
  </si>
  <si>
    <t>Industrial production</t>
  </si>
  <si>
    <t xml:space="preserve"> Produção industrial </t>
  </si>
  <si>
    <t>Ponderações (%)</t>
  </si>
  <si>
    <t>III.7.2 - Production indices, prices and turnover in industry, by major industrial groups  (Base 2021 - CAE-Rev. 3) - Total</t>
  </si>
  <si>
    <t>III.7.2 - Índices de produção, preços e volume de negócios na indústria, por grandes agrupamentos industriais (Base 2021- CAE-Rev. 3) - Total</t>
  </si>
  <si>
    <t>Note: The industrial production indices are adjusted to calendar effects and seasonality.</t>
  </si>
  <si>
    <t>III.7.3 - Production indices, prices and turnover in industry, by major industrial groups  (Base 2021 - CAE-Rev. 3) - Internal market</t>
  </si>
  <si>
    <t>III.7.3 - Índices de produção, preços e volume de negócios na indústria, por grandes agrupamentos industriais (Base 2021 - CAE-Rev. 3) - Mercado Interno</t>
  </si>
  <si>
    <t>III.7.4 - Production indices, prices and turnover in industry, by major industrial groups  (Base 2021 - CAE-Rev. 3) - External market</t>
  </si>
  <si>
    <t>III.7.4 - Índices de produção, preços e volume de negócios na indústria, por grandes agrupamentos industriais (Base 2021 - CAE-Rev. 3) - Mercado Externo</t>
  </si>
  <si>
    <t>http://www.cip.org.pt/SAPPortal (Confederação da Indústria Portuguesa)</t>
  </si>
  <si>
    <t>http://www.aip.pt (Associação Industrial Portuguesa)</t>
  </si>
  <si>
    <t>ONU: Industrial Commodity Statistics Yearbook</t>
  </si>
  <si>
    <t>DGEG: vários títulos</t>
  </si>
  <si>
    <t>DGEG: Indústria Extrativa - Informação estatística</t>
  </si>
  <si>
    <t>DGEG: Estatísticas Rápidas</t>
  </si>
  <si>
    <t xml:space="preserve">INE: Estatísticas da Produção Industrial </t>
  </si>
  <si>
    <t>III.7 - Further information …</t>
  </si>
  <si>
    <t>III.7 - Para saber mais …</t>
  </si>
  <si>
    <t>http://www.ine.pt/xurl/ind/0014155</t>
  </si>
  <si>
    <t>http://www.ine.pt/xurl/ind/0008158</t>
  </si>
  <si>
    <t>http://www.ine.pt/xurl/ind/0014163</t>
  </si>
  <si>
    <t>http://www.ine.pt/xurl/ind/0014161</t>
  </si>
  <si>
    <t>http://www.ine.pt/xurl/ind/0014160</t>
  </si>
  <si>
    <t>http://www.ine.pt/xurl/ind/0014159</t>
  </si>
  <si>
    <t>http://www.ine.pt/xurl/ind/0014158</t>
  </si>
  <si>
    <t xml:space="preserve">Note: Motor car fuel comprises auto gas, petrol with additives, unleaded gasoline 95, unleaded gasoline 98 and diesel oil.
In the item "Consumption of motor car fuel by inhabitant" date until to 2003 data refers to Continente.                                                                                                                                                                                                               
</t>
  </si>
  <si>
    <t xml:space="preserve">Nota: O combustível automóvel inclui o gás auto, a gasolina aditivada, a gasolina sem chumbo 95, a gasolina sem chumbo 98 e o gasóleo rodoviário.
Na rubrica "Consumo de combustível automóvel por habitante", os dados até 2003 dizem respeito ao Continente.                                                                                                                                                                                                                                                              
</t>
  </si>
  <si>
    <t>Source: Ministry for Environment, Spatial Planning and Energy - Directorate-General for Energy and Geology (DGEG).</t>
  </si>
  <si>
    <t>Fonte: Ministério do Ambiente, Ordenamento do Território e Energia - Direção-Geral de Energia e Geologia (DGEG).</t>
  </si>
  <si>
    <r>
      <t>thousands Nm</t>
    </r>
    <r>
      <rPr>
        <vertAlign val="superscript"/>
        <sz val="8"/>
        <color indexed="8"/>
        <rFont val="Arial Narrow"/>
        <family val="2"/>
      </rPr>
      <t>3</t>
    </r>
  </si>
  <si>
    <t>toe</t>
  </si>
  <si>
    <t>kWh</t>
  </si>
  <si>
    <t>Agriculture</t>
  </si>
  <si>
    <t>Residential</t>
  </si>
  <si>
    <t>Natural gas consumption per 1000 inhabitants</t>
  </si>
  <si>
    <t xml:space="preserve">Car fuel consumption per inhabitant </t>
  </si>
  <si>
    <t xml:space="preserve">Residential electricity consumption per inhabitant </t>
  </si>
  <si>
    <t xml:space="preserve">Electricity consumption per consumer </t>
  </si>
  <si>
    <t>2021 Po</t>
  </si>
  <si>
    <t>2020 Po</t>
  </si>
  <si>
    <t>2019 Po</t>
  </si>
  <si>
    <r>
      <t xml:space="preserve">milhares de </t>
    </r>
    <r>
      <rPr>
        <sz val="8"/>
        <color indexed="8"/>
        <rFont val="Arial Narrow"/>
        <family val="2"/>
      </rPr>
      <t>Nm</t>
    </r>
    <r>
      <rPr>
        <vertAlign val="superscript"/>
        <sz val="8"/>
        <color indexed="8"/>
        <rFont val="Arial Narrow"/>
        <family val="2"/>
      </rPr>
      <t>3</t>
    </r>
  </si>
  <si>
    <t>tep</t>
  </si>
  <si>
    <t>Agricultura</t>
  </si>
  <si>
    <t>Doméstico</t>
  </si>
  <si>
    <t>Consumo de gás natural por 1 000 habitantes</t>
  </si>
  <si>
    <t>Consumo de combustível automóvel por habitante</t>
  </si>
  <si>
    <t>Consumo doméstico de energia elétrica por habitante</t>
  </si>
  <si>
    <t>Consumo de energia elétrica por consumidor</t>
  </si>
  <si>
    <t xml:space="preserve">III.8.1 - Energy indicators </t>
  </si>
  <si>
    <t xml:space="preserve">III.8.1 - Indicadores de energia </t>
  </si>
  <si>
    <t>http://www.ine.pt/xurl/ind/0014156</t>
  </si>
  <si>
    <t>Note: Until 2017 the figures for consumption and consumers of electric energy regard all production/distribution companies (and not only to EDP supply), comprising self-consumption and cogeneration. The "Non-residential" item includes electric energy consumption of all economic branches, except residential, industry, agriculture, transports, heating with electric meter, inner lighting of State/public and lighting of public roads. The item "Others" includes transport energy consumption (identified by DGEG as electric traction) and heating with electric meter.
In 2018 the values ​​presented correspond to the values ​​by sectors of activities converted into type of consumption, made by INE.</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</si>
  <si>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
Em 2018 os valores apresentados correspondem aos valores por setores de atividades convertidos em tipo de consumo, efetuado pelo INE.</t>
  </si>
  <si>
    <t>Inner lighting of State/public buildings</t>
  </si>
  <si>
    <t>Lighting of the public roads</t>
  </si>
  <si>
    <t>Non-residential</t>
  </si>
  <si>
    <t>Outros</t>
  </si>
  <si>
    <t>Iluminação interior de edifícios do Estado</t>
  </si>
  <si>
    <t>Iluminação das vias públicas</t>
  </si>
  <si>
    <t>Não doméstico</t>
  </si>
  <si>
    <t>Unit: kWh</t>
  </si>
  <si>
    <t>Unidade: kWh</t>
  </si>
  <si>
    <t>III.8.2 - Consumption of electric energy according to consumption type</t>
  </si>
  <si>
    <t>III.8.2 - Consumo de energia elétrica, segundo o tipo de consumo</t>
  </si>
  <si>
    <t>http://www.ine.pt/xurl/ind/0014157</t>
  </si>
  <si>
    <t>Note: The figures for consumption and consumers of electric energy regard all production/distribution companies (and not only to EDP supply), comprising self-consumption and cogeneration.
The "Non-residential" item includes electric energy consumption of all economic branches and inner lighting of State/public and lighting of public roads, except residential, industry, agriculture, transports, heating with electric meter.
The item "Others" includes transport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</si>
  <si>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 a iluminação dos edifícios do Estado e iluminação de vias públicas., exceto o consumo efetuado por particulares, indústria, agricultura, transportes, aquecimento com contador próprio, 
Na categoria "Outros", está incluído o consumo no setor dos transportes (identificado pela DGEG como “tração”) e o consumo de “aquecimento com contador próprio”.</t>
  </si>
  <si>
    <t>III.8.3 - Consumers of electric energy and according to consumption type</t>
  </si>
  <si>
    <t>III.8.3 - Consumidores de energia elétrica, segundo o tipo de consumo</t>
  </si>
  <si>
    <t>http://www.ine.pt/xurl/ind/0008233</t>
  </si>
  <si>
    <t>Source: Ministry for Environment, Spatial Planning and Energy - Directorate-General for Energy and Geology (DGEG)</t>
  </si>
  <si>
    <t>Unleaded 98</t>
  </si>
  <si>
    <t>Unleaded 95</t>
  </si>
  <si>
    <t>Auto gas (LPG)</t>
  </si>
  <si>
    <t>Propane</t>
  </si>
  <si>
    <t>Butane</t>
  </si>
  <si>
    <t>Fuel</t>
  </si>
  <si>
    <t>Heating oil</t>
  </si>
  <si>
    <t>Coloured diesel</t>
  </si>
  <si>
    <t>Diesel oil</t>
  </si>
  <si>
    <t>Fuel oil</t>
  </si>
  <si>
    <t>Gasoline</t>
  </si>
  <si>
    <t>Fuel gas</t>
  </si>
  <si>
    <t>ə</t>
  </si>
  <si>
    <t>Sem chumbo 98</t>
  </si>
  <si>
    <t>Sem chumbo 95</t>
  </si>
  <si>
    <t>Gás auto (GPL)</t>
  </si>
  <si>
    <t>Propano</t>
  </si>
  <si>
    <t>Butano</t>
  </si>
  <si>
    <t>Gasóleo para aquecimento</t>
  </si>
  <si>
    <t>Gasóleo colorido</t>
  </si>
  <si>
    <t>Gasóleo rodoviário</t>
  </si>
  <si>
    <t>Petróleo</t>
  </si>
  <si>
    <t>Gasolina</t>
  </si>
  <si>
    <t>Gás</t>
  </si>
  <si>
    <t>Unit: t</t>
  </si>
  <si>
    <t>Unidade: t</t>
  </si>
  <si>
    <t xml:space="preserve">III.8.4 - Sales of liquid and gaseous fuels (distribution companies) </t>
  </si>
  <si>
    <t>III.8.4 - Vendas de combustíveis para consumo</t>
  </si>
  <si>
    <t>http://www.ine.pt/xurl/ind/0014154</t>
  </si>
  <si>
    <t>2022 Rc</t>
  </si>
  <si>
    <t>2021 Rc</t>
  </si>
  <si>
    <t>2020 Rc</t>
  </si>
  <si>
    <r>
      <t>Unidade: milhares de Nm</t>
    </r>
    <r>
      <rPr>
        <vertAlign val="superscript"/>
        <sz val="7"/>
        <rFont val="Arial Narrow"/>
        <family val="2"/>
      </rPr>
      <t>3</t>
    </r>
  </si>
  <si>
    <t xml:space="preserve">III.8.5 - Consumption of natural gas </t>
  </si>
  <si>
    <t xml:space="preserve">III.8.5 - Consumo de gás natural </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</si>
  <si>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</si>
  <si>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eléctrica dizem respeito ao universo das empresas de produção/distribuição do país (e não apenas aos fornecimentos da EDP) e incluem o autoconsumo e a cogeneração.
Na categoria "Não doméstico", está incluído o consumo de electricidade em todos os sectores económicos, excepto o consumo efectuado por particulares, indústria, agricultura, transportes, aquecimento com contador próprio, iluminação dos edifícios do Estado e iluminação de vias públicas.
Na categoria "Outros", está incluído o consumo no sector dos transportes (identificado pela DGEG como “tracção”) e o consumo de “aquecimento com contador próprio”.</t>
  </si>
  <si>
    <t>http://www.ine.pt/xurl/ind/0014424</t>
  </si>
  <si>
    <t>Note: Microproduction and miniproduction not included.
In 2016, 2017 and 2018 the total value does not correspond to the sum of the types of energy production presented as it includes the values referring to sea wave energy.</t>
  </si>
  <si>
    <t>Nota: Os dados não incluem microprodução e miniprodução.
Em 2016, 2017 e 2018 o valor total não corresponde à soma dos tipos de produção apresentados pois inclui os valores referentes a Ondas.</t>
  </si>
  <si>
    <t>Thermal</t>
  </si>
  <si>
    <t>Photovoltaic</t>
  </si>
  <si>
    <t>Hydro power</t>
  </si>
  <si>
    <t>Geothermal</t>
  </si>
  <si>
    <t>Wind</t>
  </si>
  <si>
    <t>Térmica</t>
  </si>
  <si>
    <t>Fotovoltaica</t>
  </si>
  <si>
    <t>Hídrica</t>
  </si>
  <si>
    <t>Geotérmica</t>
  </si>
  <si>
    <t>Eólica</t>
  </si>
  <si>
    <t xml:space="preserve">III.8.6 - Gross production of electricity </t>
  </si>
  <si>
    <t xml:space="preserve">III.8.6 - Produção bruta de eletricidade </t>
  </si>
  <si>
    <t>Natural gas consumption  / Average resident population*1000</t>
  </si>
  <si>
    <t>Consumo de gas natural / População média residente*1000</t>
  </si>
  <si>
    <t>Car fuel consumption  / Average resident population</t>
  </si>
  <si>
    <t>Consumo de combustível automóvel / População média residente</t>
  </si>
  <si>
    <t>Car fuel consumption per inhabitant</t>
  </si>
  <si>
    <t>Residential consumption / Average resident population</t>
  </si>
  <si>
    <t>Consumo doméstico / População média residente</t>
  </si>
  <si>
    <t>Residential electricity consumption per inhabitant</t>
  </si>
  <si>
    <t>Consumption in industry / Consumers in industry</t>
  </si>
  <si>
    <t>Consumo na indústria / Consumidores na indústria</t>
  </si>
  <si>
    <t>Electricity consumption per consumer / Industry</t>
  </si>
  <si>
    <t>Consumo de energia elétrica por consumidor / Indústria</t>
  </si>
  <si>
    <t>Consumption in agriculture / Consumers in agriculture</t>
  </si>
  <si>
    <t>Consumo na agricultura / Consumidores na agricultura</t>
  </si>
  <si>
    <t>Electricity consumption per consumer / Agriculture</t>
  </si>
  <si>
    <t>Consumo de energia elétrica por consumidor / Agricultura</t>
  </si>
  <si>
    <t>Residential consumption / Residential consumers</t>
  </si>
  <si>
    <t>Consumo doméstico / Consumidores domésticos</t>
  </si>
  <si>
    <t>Electricity consumption per consumer / Residential</t>
  </si>
  <si>
    <t>Consumo de energia elétrica por consumidor / Doméstico</t>
  </si>
  <si>
    <t xml:space="preserve">Consumption / Consumers </t>
  </si>
  <si>
    <t>Consumo / Consumidores</t>
  </si>
  <si>
    <t>Electricity consumption per consumer / Total</t>
  </si>
  <si>
    <t>Consumo de energia elétrica por consumidor / Total</t>
  </si>
  <si>
    <t>III.8 - Indicators</t>
  </si>
  <si>
    <t>III.8 - Indicadores</t>
  </si>
  <si>
    <t>http://www.dgeg.pt (Direção-Geral de Energia e Geologia)</t>
  </si>
  <si>
    <t xml:space="preserve">ONU: Energy Statistics Yearbook </t>
  </si>
  <si>
    <t>EUROSTAT: Energy, Transport and Environment Indicators (pocketbook)</t>
  </si>
  <si>
    <t xml:space="preserve">EUROSTAT: Panorama of Energy </t>
  </si>
  <si>
    <t>DGEG: Informação Energia</t>
  </si>
  <si>
    <t>III.8 - Further information …</t>
  </si>
  <si>
    <t>III.8 - Para saber mais …</t>
  </si>
  <si>
    <t xml:space="preserve">During the validation process of the underlying information collected by DGPJ from the registration services of IRN, I.P., for the year 2020, which included comparison with other sources of information, gaps were identified due to the non-reporting of part of the information derived from deeds of property buying and selling and loans with voluntary mortgage, carried out through authenticated private documents. DGPJ is conducting a detailed analysis of the missing situations in coordination with the mentioned registration services and IRN, I.P.  Due to this reason, Statistics Portugal (INE) has suspended the disclosure of information regarding property buying and selling contracts, voluntary mortgage loans, and mortgage credit granted through voluntary mortgage loan contracts after the year 2020. </t>
  </si>
  <si>
    <t xml:space="preserve">Durante o processo de validação da informação de base recolhida pela DGPJ juntos dos serviços de registo do IRN,I.P., relativa ao ano de 2020, que incluiu a comparação com outras fontes de informação, foram identificadas lacunas, decorrentes do não reporte de parte da informação proveniente de atos de compra e venda de imóveis e de mútuo com hipoteca voluntária realizados através de documento particular autenticado. A DGPJ está a proceder a uma análise detalhada das situações em falta em articulação com os referidos serviços de registo e o IRN,I.P. Por este motivo, o INE suspendeu a divulgação de informação para os anos posteriores ao ano de 2020 sobre contratos de compra e venda de imóveis, contratos de mútuo com hipoteca voluntária e crédito hipotecário concedido por contratos de mútuo com hipoteca voluntária. </t>
  </si>
  <si>
    <t>III.9 - Explanatory note</t>
  </si>
  <si>
    <t>III.9 - Nota explicativa</t>
  </si>
  <si>
    <t>http://www.ine.pt/xurl/ind/0013261</t>
  </si>
  <si>
    <t>http://www.ine.pt/xurl/ind/0013258</t>
  </si>
  <si>
    <t>http://www.ine.pt/xurl/ind/0013251</t>
  </si>
  <si>
    <t>http://www.ine.pt/xurl/ind/0013253</t>
  </si>
  <si>
    <t>http://www.ine.pt/xurl/ind/0013250</t>
  </si>
  <si>
    <t>http://www.ine.pt/xurl/ind/0013246</t>
  </si>
  <si>
    <t>http://www.ine.pt/xurl/ind/0013243</t>
  </si>
  <si>
    <t>http://www.ine.pt/xurl/ind/0013238</t>
  </si>
  <si>
    <t>http://www.ine.pt/xurl/ind/0013240</t>
  </si>
  <si>
    <t>http://www.ine.pt/xurl/ind/0013237</t>
  </si>
  <si>
    <t xml:space="preserve">(a) Data refers to the three-years period ended in the year.
Note: Definitive data till 2020 and preliminary data as of 2021. Data on completed works for 2022 and 2023 is based on completed works estimations.
From 2002 to 2005, data for the municipalities of Lisboa and Seia were underestimated since we could not get the information.
</t>
  </si>
  <si>
    <t xml:space="preserve">(a) Os dados referem-se ao triénio terminado no ano.
Nota: Dados definitivos até 2020 e preliminares de 2021 em diante. A informação relativa a obras concluídas para os anos de 2022 e 2023 baseia-se nas Estimativas das Obras Concluídas.
Para os anos de 2002 a 2005, na informação relativa ao licenciamento de obras não foi possível obter as respostas relativas aos municípios de Lisboa e Seia, pelo que os dados apresentados se encontram subavaliados.
</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</si>
  <si>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</si>
  <si>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</si>
  <si>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8"/>
        <rFont val="Arial Narrow"/>
        <family val="2"/>
      </rPr>
      <t>2</t>
    </r>
  </si>
  <si>
    <t>Reconstructions completed per 100 new buildings (a)</t>
  </si>
  <si>
    <t>Average utility area of rooms</t>
  </si>
  <si>
    <t xml:space="preserve">Rooms per dwelling </t>
  </si>
  <si>
    <t xml:space="preserve">Dwellings per floor </t>
  </si>
  <si>
    <t>Floors per building</t>
  </si>
  <si>
    <t>Reconstructions permitted per 100 new buildings (a)</t>
  </si>
  <si>
    <t>Completed new buildings for family housing</t>
  </si>
  <si>
    <t>Permits of new buildings for family housing</t>
  </si>
  <si>
    <r>
      <t>m</t>
    </r>
    <r>
      <rPr>
        <vertAlign val="superscript"/>
        <sz val="8"/>
        <color indexed="8"/>
        <rFont val="Arial Narrow"/>
        <family val="2"/>
      </rPr>
      <t>2</t>
    </r>
  </si>
  <si>
    <t>Reconstruções concluídas por 100 construções novas concluídas (a)</t>
  </si>
  <si>
    <t>Superfície média habitável das divisões</t>
  </si>
  <si>
    <t>Divisões por fogo</t>
  </si>
  <si>
    <t>Fogos por pavimento</t>
  </si>
  <si>
    <t>Pavimentos por edifício</t>
  </si>
  <si>
    <t>Reconstruções licenciadas por 100 construções novas licenciadas (a)</t>
  </si>
  <si>
    <t>Conclusão de construções novas para habitação familiar</t>
  </si>
  <si>
    <t>Licenciamento de construções novas para habitação familiar</t>
  </si>
  <si>
    <t>III.9.1 - Construction and housing indicators (to be continued)</t>
  </si>
  <si>
    <t>III.9.1 - Indicadores da construção e da habitação (continua)</t>
  </si>
  <si>
    <t>http://www.ine.pt/xurl/ind/0012598</t>
  </si>
  <si>
    <t>http://www.ine.pt/xurl/ind/0009490</t>
  </si>
  <si>
    <t>http://www.ine.pt/xurl/ind/0008762</t>
  </si>
  <si>
    <t>http://www.ine.pt/xurl/ind/0008761</t>
  </si>
  <si>
    <t>http://www.ine.pt/xurl/ind/0008760</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</si>
  <si>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
  </si>
  <si>
    <t xml:space="preserve">Nota: Os valores da rubrica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t>
  </si>
  <si>
    <t>Source: Ministry of Justice - Directorate-General for Justice Policy.  Statistics Portugal, House prices statistics at local level and House rental statistics at local level.</t>
  </si>
  <si>
    <t xml:space="preserve">Fonte: Ministério da Justiça - Direção-Geral da Política de Justiça.  INE, I.P., Estatisticas de preços da habitação ao nível local e Estatísticas de Rendas da Habitação ao nível local.
</t>
  </si>
  <si>
    <t>Split property regime</t>
  </si>
  <si>
    <t>Rural</t>
  </si>
  <si>
    <t>Urban</t>
  </si>
  <si>
    <t>Mortgaged</t>
  </si>
  <si>
    <t xml:space="preserve">Traded </t>
  </si>
  <si>
    <t xml:space="preserve">Median house rental value per m2 of new lease agreements of dwellings </t>
  </si>
  <si>
    <r>
      <t>Median value per m</t>
    </r>
    <r>
      <rPr>
        <u/>
        <vertAlign val="superscript"/>
        <sz val="8"/>
        <color indexed="12"/>
        <rFont val="Arial Narrow"/>
        <family val="2"/>
      </rPr>
      <t>2</t>
    </r>
    <r>
      <rPr>
        <u/>
        <sz val="8"/>
        <color indexed="12"/>
        <rFont val="Arial Narrow"/>
        <family val="2"/>
      </rPr>
      <t xml:space="preserve"> of dwellings sales </t>
    </r>
  </si>
  <si>
    <t>Mortgage credit granted to singular persons per inhabitant</t>
  </si>
  <si>
    <t>Mean value of real estates</t>
  </si>
  <si>
    <t xml:space="preserve">        A. M. Lisboa</t>
  </si>
  <si>
    <t>Em propriedade horizontal</t>
  </si>
  <si>
    <t>Rústicos</t>
  </si>
  <si>
    <t>Urbanos</t>
  </si>
  <si>
    <t>dos quais</t>
  </si>
  <si>
    <t>Hipotecados</t>
  </si>
  <si>
    <t>Transacionados</t>
  </si>
  <si>
    <t xml:space="preserve">Valor mediano das rendas por m2 de novos contratos de arrendamento de alojamentos familiares </t>
  </si>
  <si>
    <r>
      <t>Valor mediano das vendas por m</t>
    </r>
    <r>
      <rPr>
        <u/>
        <vertAlign val="superscript"/>
        <sz val="8"/>
        <color indexed="12"/>
        <rFont val="Arial Narrow"/>
        <family val="2"/>
      </rPr>
      <t>2</t>
    </r>
    <r>
      <rPr>
        <u/>
        <sz val="8"/>
        <color indexed="12"/>
        <rFont val="Arial Narrow"/>
        <family val="2"/>
      </rPr>
      <t xml:space="preserve"> de alojamentos familiares </t>
    </r>
  </si>
  <si>
    <t>Crédito hipotecário concedido a pessoas singulares por habitante</t>
  </si>
  <si>
    <t>Valor médio dos prédios</t>
  </si>
  <si>
    <r>
      <t xml:space="preserve">Unit: </t>
    </r>
    <r>
      <rPr>
        <sz val="8"/>
        <color indexed="8"/>
        <rFont val="Arial Narrow"/>
        <family val="2"/>
      </rPr>
      <t>€</t>
    </r>
  </si>
  <si>
    <r>
      <t xml:space="preserve">Unidade: </t>
    </r>
    <r>
      <rPr>
        <sz val="8"/>
        <color indexed="8"/>
        <rFont val="Arial Narrow"/>
        <family val="2"/>
      </rPr>
      <t>€</t>
    </r>
  </si>
  <si>
    <t>III.9.1 - Construction and housing indicators (continued)</t>
  </si>
  <si>
    <t>III.9.1 - Indicadores da construção e da habitação (continuação)</t>
  </si>
  <si>
    <t xml:space="preserve">Note: The figures concerning the item "Mean value of real estates acquired by non-residents" includes only contracts for the purchase and sale agreements in Portugal and for real estates located in national territory.
</t>
  </si>
  <si>
    <t xml:space="preserve">Nota: Os valores da rubrica "Valor médio dos prédios adquiridos por não residentes" incluem apenas os contratos de compra e venda celebrados em Portugal e referentes a prédios localizados em território nacional.
</t>
  </si>
  <si>
    <t xml:space="preserve">Source: Ministry of Justice - Directorate-General for Justice Policy. </t>
  </si>
  <si>
    <t xml:space="preserve">Fonte: Ministério da Justiça - Direção-Geral da Política de Justiça. 
</t>
  </si>
  <si>
    <t>Traded</t>
  </si>
  <si>
    <t>Mean value of real estates acquired by non-residents</t>
  </si>
  <si>
    <t xml:space="preserve">Transacionados </t>
  </si>
  <si>
    <t>Valor médio dos prédios adquiridos por não residentes</t>
  </si>
  <si>
    <t xml:space="preserve">III.9.2 - Construction and housing indicators </t>
  </si>
  <si>
    <t>III.9.2 - Indicadores da construção e da habitação</t>
  </si>
  <si>
    <t>http://www.ine.pt/xurl/ind/0013234</t>
  </si>
  <si>
    <t>http://www.ine.pt/xurl/ind/0013236</t>
  </si>
  <si>
    <t>http://www.ine.pt/xurl/ind/0013244</t>
  </si>
  <si>
    <t>http://www.ine.pt/xurl/ind/0013242</t>
  </si>
  <si>
    <t>Note: Definitive data till 2020 and preliminary data as of 2021. 
The item "Total" for buildings includes new constructions, enlargements, alterations, reconstructions and demolitions. From 2002 to 2005, data for the municipalities of Lisboa and Seia were underestimated since we could not get the information.</t>
  </si>
  <si>
    <t>Nota: Dados definitivos até 2020 e preliminares de 2021 em diante.
A rubrica "Total" de edifícios inclui construções novas, ampliações, alterações, reconstruções e demolições. Para os anos de 2002 a 2005, não foi possível obter as respostas relativas aos municípios de Lisboa e Seia, pelo que os dados apresentados se encontram subavaliados.</t>
  </si>
  <si>
    <t>Source: Statistics Portugal, Projects of Building Constructions and Demolitions Survey.</t>
  </si>
  <si>
    <t>Fonte: INE, I.P., Inquérito aos Projetos de Obras de Edifícios e de Demolição de Edifícios.</t>
  </si>
  <si>
    <t>Apartments</t>
  </si>
  <si>
    <t>For family housing</t>
  </si>
  <si>
    <t>Buildings</t>
  </si>
  <si>
    <t>Dwellings for family housing</t>
  </si>
  <si>
    <t>Enlargements, alterations and reconstructions</t>
  </si>
  <si>
    <t>New constructions</t>
  </si>
  <si>
    <t>2022 Rv</t>
  </si>
  <si>
    <t>2021 Rv</t>
  </si>
  <si>
    <t>Apartamentos</t>
  </si>
  <si>
    <t>Para habitação familiar</t>
  </si>
  <si>
    <t>Edifícios</t>
  </si>
  <si>
    <t>Fogos para habitação familiar</t>
  </si>
  <si>
    <t>Ampliações, alterações e reconstruções</t>
  </si>
  <si>
    <t>Construções novas</t>
  </si>
  <si>
    <t>III.9.3 - Building permits issued by local administration according to type of project</t>
  </si>
  <si>
    <t>III.9.3 - Edifícios licenciados pelas câmaras municipais para construção, segundo o tipo de obra</t>
  </si>
  <si>
    <t>http://www.ine.pt/xurl/ind/0013235</t>
  </si>
  <si>
    <t xml:space="preserve">From 2002 to 2005, data for the municipalities of Lisboa and Seia were underestimated since we could not get the information.
</t>
  </si>
  <si>
    <t>Note: Definitive data till 2020 and preliminary data as of 2021. 
The item "Other entities" includes the central, regional and local administrations, public companies, housing cooperatives and non-profit institutions.</t>
  </si>
  <si>
    <t>Para os anos de 2002 a 2005, não foi possível obter as respostas relativas aos municípios de Lisboa e Seia, pelo que os dados apresentados se encontram subavaliados.</t>
  </si>
  <si>
    <t>Nota: Dados definitivos até 2020 e preliminares de 2021 em diante.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</si>
  <si>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</si>
  <si>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</si>
  <si>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</si>
  <si>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</si>
  <si>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</si>
  <si>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</si>
  <si>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</si>
  <si>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</si>
  <si>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</si>
  <si>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</si>
  <si>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</si>
  <si>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</si>
  <si>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</si>
  <si>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</si>
  <si>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</si>
  <si>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</si>
  <si>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</si>
  <si>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</si>
  <si>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III.9.4 - Dwellings licensed by municipal councils in new buildings for family housing according to investing entity and typology</t>
  </si>
  <si>
    <t>III.9.4 - Fogos licenciados pelas câmaras municipais em construções novas para habitação familiar, segundo a entidade promotora e a tipologia</t>
  </si>
  <si>
    <t>http://www.ine.pt/xurl/ind/0013248</t>
  </si>
  <si>
    <t>http://www.ine.pt/xurl/ind/0013260</t>
  </si>
  <si>
    <t>http://www.ine.pt/xurl/ind/0013259</t>
  </si>
  <si>
    <t>http://www.ine.pt/xurl/ind/0013247</t>
  </si>
  <si>
    <t>Note: Definitive data till 2010 and preliminary data as of 2011. Data for   2021 and 2022 is based on Completed Works Estimations and do not include demolitions. The total for new constructions of buildings for family housing includes apartment buildings, communal buildings, mainly non-residential buildings and row houses.</t>
  </si>
  <si>
    <t xml:space="preserve">Nota: Dados definitivos até 2020 e preliminares de 2021 em diante. A informação para os anos de  2022 e de 2023 baseia-se nas Estimativas das Obras Concluídas e não inclui demolições. O total de edifícios em construções novas para habitação familiar corresponde a edifícios de apartamentos, edifícios de convivência, edifícios principalmente não residenciais e moradias.
</t>
  </si>
  <si>
    <t>Source: Statistics Portugal, Statistics on Construction Works Completed.</t>
  </si>
  <si>
    <t>Fonte: INE, I.P., Estatísticas das Obras Concluídas.</t>
  </si>
  <si>
    <t>Row houses</t>
  </si>
  <si>
    <t>Moradias</t>
  </si>
  <si>
    <t>III.9.5 - Construction works completed according to type of project</t>
  </si>
  <si>
    <t>III.9.5 - Edifícios concluídos, segundo o tipo de obra</t>
  </si>
  <si>
    <t>http://www.ine.pt/xurl/ind/0013249</t>
  </si>
  <si>
    <t xml:space="preserve">Note: Definitive data till 2020 and preliminary data as of 2021. Data on completed works for  2022 and 2023 is based on Completed Works Estimations.The item "Other entities" includes the central, regional and local administrations, public companies, housing cooperatives and non-profit institutions. The total number of dwellings includes cases of unknown typology, therefore totals may not always correspond to the sum of the parts.
</t>
  </si>
  <si>
    <t xml:space="preserve">Nota: Dados definitivos até 2020 e preliminares de 2021 em diante. A informação relativa a obras concluídas para os anos de 2022 e de 2023 baseia-se nas Estimativas das Obras Concluídas.
A rubrica "Outras entidades" inclui Administração Central, Regional e Local, Empresas de Serviço Público, Cooperativas de Habitação e Instituições Sem Fins Lucrativos. O total de fogos inclui fogos de tipologia não identificada pelo que o total pode não corresponder à soma das parcelas.
</t>
  </si>
  <si>
    <t>Singular person</t>
  </si>
  <si>
    <t>III.9.6 - Dwellings completed in new buildings for family housing according to investing entity and typology</t>
  </si>
  <si>
    <t>III.9.6 - Fogos concluídos em construções novas para habitação familiar segundo a entidade promotora e a tipologia</t>
  </si>
  <si>
    <t>http://www.ine.pt/xurl/ind/0014137</t>
  </si>
  <si>
    <t>http://www.ine.pt/xurl/ind/0014136</t>
  </si>
  <si>
    <t>Note: From 2002 to 2005, data for the municipalities of Lisboa and Seia were underestimated since only information given by construction owners was taken into account. Data for  2022 and 2023 is based on completed works estimations.</t>
  </si>
  <si>
    <t>Nota: Os dados relativos aos municípios de Lisboa e de Seia, de 2002 a 2005, encontram-se subavaliados por apenas incluírem informação dos proprietários das obras. Informação com base nas Estimativas de Obras Concluídas para os anos de 2021 e 2022.</t>
  </si>
  <si>
    <t>Conventional family dwellings</t>
  </si>
  <si>
    <t xml:space="preserve">Buildings for conventional family housing </t>
  </si>
  <si>
    <t>Alojamentos familiares clássicos</t>
  </si>
  <si>
    <t>Edifícios de habitação familiar clássica</t>
  </si>
  <si>
    <t>III.9.7 - Estimates of housing stock</t>
  </si>
  <si>
    <t>III.9.7 - Estimativas do parque habitacional</t>
  </si>
  <si>
    <t>http://www.ine.pt/xurl/ind/0008650</t>
  </si>
  <si>
    <t>http://www.ine.pt/xurl/ind/0008649</t>
  </si>
  <si>
    <t>Note: The figures for Portugal include only contracts for the purchase and sale agreements in Portugal and for real estates located in national territory. The values for Portugal prior to 2005 include also contracts for the purchase and sale agreements in Portugal but for real estates located abroad.</t>
  </si>
  <si>
    <t>Nota: Os valores de Portugal incluem apenas os contratos de compra e venda celebrados em Portugal e referentes a prédios localizados em território nacional. Os valores de Portugal anteriores a 2005 contemplam ainda os contratos de compra e venda celebrados em Portugal, mas relativos a prédios localizados fora do território nacional.</t>
  </si>
  <si>
    <t>Source: Ministry of Justice - Directorate-General for Justice Policy.</t>
  </si>
  <si>
    <t>Fonte: Ministério da Justiça - Direção-Geral da Política de Justiça.</t>
  </si>
  <si>
    <t>Mixed estates</t>
  </si>
  <si>
    <t>Rural estates</t>
  </si>
  <si>
    <t>Urban estates</t>
  </si>
  <si>
    <t>Total estates</t>
  </si>
  <si>
    <t xml:space="preserve"> R. A. Madeira</t>
  </si>
  <si>
    <t xml:space="preserve"> R. A. Açores</t>
  </si>
  <si>
    <t xml:space="preserve"> Algarve</t>
  </si>
  <si>
    <t xml:space="preserve"> Alentejo</t>
  </si>
  <si>
    <t xml:space="preserve"> A. M. Lisboa</t>
  </si>
  <si>
    <t xml:space="preserve"> Centro</t>
  </si>
  <si>
    <t xml:space="preserve"> Norte</t>
  </si>
  <si>
    <t>milhares euros</t>
  </si>
  <si>
    <t>Prédios mistos</t>
  </si>
  <si>
    <t>Prédios rústicos</t>
  </si>
  <si>
    <t>Prédios urbanos</t>
  </si>
  <si>
    <t>Total de prédios</t>
  </si>
  <si>
    <t>III.9.8 - Purchase and sale contracts of real estate according to nature</t>
  </si>
  <si>
    <t>III.9.8 - Contratos de compra e venda de prédios, segundo a natureza</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</si>
  <si>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</si>
  <si>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</si>
  <si>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r>
      <t xml:space="preserve">Total </t>
    </r>
    <r>
      <rPr>
        <sz val="8"/>
        <rFont val="Arial Narrow"/>
        <family val="2"/>
      </rPr>
      <t>de prédios</t>
    </r>
    <r>
      <rPr>
        <sz val="8"/>
        <color rgb="FFFF0000"/>
        <rFont val="Arial Narrow"/>
        <family val="2"/>
      </rPr>
      <t xml:space="preserve"> </t>
    </r>
  </si>
  <si>
    <t>III.9.9 - Purchase and sale contracts of real estate acquired by non-residents according to nature</t>
  </si>
  <si>
    <t>III.9.9 - Contratos de compra e venda de prédios adquiridos por não residentes, segundo a natureza</t>
  </si>
  <si>
    <t>http://www.ine.pt/xurl/ind/0008652</t>
  </si>
  <si>
    <t>http://www.ine.pt/xurl/ind/0008651</t>
  </si>
  <si>
    <t>Note: The figures for Portugal include only mortgage contracts celebrated in Portugal and for real estates located in national territory. 
The values for Portugal prior to 2005 also include mortgage contracts celebrated in Portugal but for real estates located abroad.</t>
  </si>
  <si>
    <t>Nota: O valor de Portugal inclui contratos de hipoteca celebrados em Portugal e referentes a prédios localizados no território nacional. 
Os valores anteriores a 2005 contemplam ainda os contratos de hipoteca celebrados em Portugal, mas relativos a prédios localizados fora do território nacional.</t>
  </si>
  <si>
    <t>III.9.10 - Loan agreements with conventional mortgage according to nature</t>
  </si>
  <si>
    <t>III.9.10 - Contratos de mútuo com hipoteca voluntária, segundo a natureza</t>
  </si>
  <si>
    <t>http://www.ine.pt/xurl/ind/0008763</t>
  </si>
  <si>
    <t>Note: Values are given according to the creditor/debtor's domicile. The value for Portugal includes creditors/debtors domiciled abroad.</t>
  </si>
  <si>
    <t>Nota: Os valores são apresentados segundo o domicílio do/a credor/a ou devedor/a. O valor de Portugal inclui credores/as ou devedores/as domiciliados/as fora do território nacional.</t>
  </si>
  <si>
    <t>Other legal person</t>
  </si>
  <si>
    <t>Credit institution</t>
  </si>
  <si>
    <t>Debtors</t>
  </si>
  <si>
    <t>Creditors</t>
  </si>
  <si>
    <t>Estrangeiro</t>
  </si>
  <si>
    <t>Outra pessoa coletiva</t>
  </si>
  <si>
    <t>Instituição de crédito</t>
  </si>
  <si>
    <t>Devedores/as</t>
  </si>
  <si>
    <t>Credores/as</t>
  </si>
  <si>
    <t xml:space="preserve">Unit: thousand euros </t>
  </si>
  <si>
    <t>III.9.11 - Mortgage credit granted by loan agreements with conventional mortgage according to nature</t>
  </si>
  <si>
    <t>III.9.11 - Crédito hipotecário concedido por contratos de mútuo com hipoteca voluntária, segundo a natureza</t>
  </si>
  <si>
    <t>Source: Statistics Portugal, Survey on Bank Evaluation on Housing.</t>
  </si>
  <si>
    <t>Fonte: INE, I.P., Inquérito à Avaliação Bancária na Habitação.</t>
  </si>
  <si>
    <t>4 bedrooms</t>
  </si>
  <si>
    <t>Global average</t>
  </si>
  <si>
    <t>T4</t>
  </si>
  <si>
    <t>Mediana</t>
  </si>
  <si>
    <t>Unit: € / m²</t>
  </si>
  <si>
    <t>Unidade: € / m²</t>
  </si>
  <si>
    <t>III.9.12 - Median value of bank evaluation of living quarters according to the type of construction and typology</t>
  </si>
  <si>
    <t>III.9.12 - Valores medianos de avaliação bancária dos alojamentos, segundo o tipo de construção e a tipologia</t>
  </si>
  <si>
    <t>http://www.ine.pt/xurl/ind/0002142</t>
  </si>
  <si>
    <t>From 2016 the Annual Survey on Construction Enterprises has a new sample design and calculation method, reasons why the data are not directly comparable with previous years</t>
  </si>
  <si>
    <t>Note: The information is not available for the years before 2005 because the items do not correspond to those considered since that date.</t>
  </si>
  <si>
    <t>A partir de 2016 o Inquérito Anual às Empresas de Construção tem um novo processo de amostragem e de apuramento de resultados, motivos pelos quais os dados não são diretamente comparáveis com anos anteriores.</t>
  </si>
  <si>
    <t>Nota: Para os anos anteriores a 2005, não existe informação disponível porque as rubricas não correspondem às consideradas a partir desta data.</t>
  </si>
  <si>
    <t>Source: Statistics Portugal, Annual Business Survey and Annual Survey on Construction Enterprises (2006-2023).</t>
  </si>
  <si>
    <t>Fonte: INE, I.P., Inquérito Anual às Empresas e Inquérito Anual às Empresas de Construção (2006-2023).</t>
  </si>
  <si>
    <t>Type of works</t>
  </si>
  <si>
    <t>2020 (Rv)</t>
  </si>
  <si>
    <t>Other civil engineering works n.e.c.</t>
  </si>
  <si>
    <t>Outras obras de engenharia civil n. e.</t>
  </si>
  <si>
    <t>Sport and recreation constructions</t>
  </si>
  <si>
    <t>Construções para fins desportivos ou recreativos</t>
  </si>
  <si>
    <t>Other civil engineering works</t>
  </si>
  <si>
    <t>Outras obras de engenharia civil</t>
  </si>
  <si>
    <t>Installations and constructions on industrial sites</t>
  </si>
  <si>
    <t>Instalações e construções em zonas industriais</t>
  </si>
  <si>
    <t>Local pipelines and urban cables</t>
  </si>
  <si>
    <t>Condutas e cabos urbanos locais</t>
  </si>
  <si>
    <t xml:space="preserve">Long-distance pipelines, lines for communication and electricity conveyance </t>
  </si>
  <si>
    <t>Condutas de longa distância, linhas de comunicação e de transporte de energia</t>
  </si>
  <si>
    <t xml:space="preserve">Pipelines, lines for communication and electricity conveyance </t>
  </si>
  <si>
    <t>Condutas, linhas de comunicação e de transporte de energia</t>
  </si>
  <si>
    <t>Harbour works, navigable canals, dams and irrigation systems</t>
  </si>
  <si>
    <t>Obras portuárias, canais navegáveis, barragens e sistemas de irrigação</t>
  </si>
  <si>
    <t>Bridges, elevated highways and tunnels (works of art)</t>
  </si>
  <si>
    <t>Pontes, viadutos e túneis (obras de arte)</t>
  </si>
  <si>
    <t>Highways and infrastructures for their regular work</t>
  </si>
  <si>
    <t>Pistas de aviação e infraestruturas para o seu funcionamento</t>
  </si>
  <si>
    <t>Railways, railway lines and infrastructures for their regular work</t>
  </si>
  <si>
    <t>Caminho-de-ferro, vias férreas e infraestruturas para o seu funcionamento</t>
  </si>
  <si>
    <t>Motorways, roads and pathways</t>
  </si>
  <si>
    <t>Autoestradas, estradas, ruas e caminhos</t>
  </si>
  <si>
    <t>Transport infrastructures (highway, railway, air and sea), dams and irrigation systems</t>
  </si>
  <si>
    <t xml:space="preserve">Infraestruturas de transportes (rodoviário, ferroviário, aéreo e marítimo), barragens e sistemas de irrigação </t>
  </si>
  <si>
    <t>Civil engineering works</t>
  </si>
  <si>
    <t xml:space="preserve">Obras de engenharia civil </t>
  </si>
  <si>
    <t>Other non-residential buildings</t>
  </si>
  <si>
    <t>Outros edifícios não residenciais</t>
  </si>
  <si>
    <t>Buildings for cultural purposes, entertainment, education, health and social work</t>
  </si>
  <si>
    <t>Edifícios para fins culturais, recreativos, educativos, de saúde e de ação social</t>
  </si>
  <si>
    <t>Industrial buildings and warehouses</t>
  </si>
  <si>
    <t>Edifícios industriais e de armazenagem</t>
  </si>
  <si>
    <t>Buildings and installations for transports and communications</t>
  </si>
  <si>
    <t>Edifícios e instalações para os transportes e comunicações</t>
  </si>
  <si>
    <t>Wholesale and retail trade buildings</t>
  </si>
  <si>
    <t>Edifícios de comércio por grosso e a retalho</t>
  </si>
  <si>
    <t>Government buildings, financial institutions, post offices and similar services</t>
  </si>
  <si>
    <t>Edifícios da administração, de instituições financeiras, dos correios e de serviços similares</t>
  </si>
  <si>
    <t>Hotels and similar buildings, and buildings with restaurants and bars</t>
  </si>
  <si>
    <t>Edifícios de hotelaria e similares e edifícios de restauração e bebidas</t>
  </si>
  <si>
    <t>Non-residential buildings</t>
  </si>
  <si>
    <t>Edifícios não residenciais</t>
  </si>
  <si>
    <t>Residence for communities</t>
  </si>
  <si>
    <t>Alojamento coletivo</t>
  </si>
  <si>
    <t>Two and more dwellings</t>
  </si>
  <si>
    <t>Com dois e mais fogos</t>
  </si>
  <si>
    <t>One-dwelling</t>
  </si>
  <si>
    <t>Com um só fogo</t>
  </si>
  <si>
    <t>Residential buildings</t>
  </si>
  <si>
    <t>Edifícios residenciais</t>
  </si>
  <si>
    <t>Tipos de obra</t>
  </si>
  <si>
    <t>III.9.13 - Value of works performed by enterprises employing 20 and more persons, by type of construction work</t>
  </si>
  <si>
    <t>III.9.13 - Valor dos trabalhos realizados por empresas com 20 e mais pessoas ao serviço, por tipo de obra</t>
  </si>
  <si>
    <t>http://www.ine.pt/xurl/ind/0002143</t>
  </si>
  <si>
    <t>Outras obras de engenharia civil n.e.</t>
  </si>
  <si>
    <t>Collective living quarters</t>
  </si>
  <si>
    <t>III.9.14 - Breakdown of values for works performed by enterprises employing 20 and more persons, by type of construction work</t>
  </si>
  <si>
    <t>III.9.14 - Estrutura do valor dos trabalhos realizados por empresas com 20 e mais pessoas ao serviço, por tipo de obra</t>
  </si>
  <si>
    <t>Value of real estates with mortgage by foreign residents/ Number of real estates with mortgage by foreign residents</t>
  </si>
  <si>
    <t>Mean value of real estates mortgaged by foreign residents</t>
  </si>
  <si>
    <t>Valor dos prédios hipotecados por residentes no estrangeiro / Número de prédios hipotecados por residentes no estrangeiro</t>
  </si>
  <si>
    <t>Valor médio dos prédios hipotecados por residentes no estrangeiro</t>
  </si>
  <si>
    <t>Value of real estates traded by foreign residents/Number of real estates traded by foreign residents</t>
  </si>
  <si>
    <t>Mean value of real estates traded by foreign residents</t>
  </si>
  <si>
    <t>Valor dos prédios transacionados por residentes no estrangeiro/ Número de prédios transacionados por residentes no estrangeiro.</t>
  </si>
  <si>
    <t>Valor médio dos prédios transaccionados por residentes no estrangeiro</t>
  </si>
  <si>
    <t xml:space="preserve">Median house rental value per m2 of new lease agreements dwellings for the reference period. </t>
  </si>
  <si>
    <t xml:space="preserve">Mediana do valor da renda por m2 dos novos contratos de arrendamento de alojamentos familiares no período de referência. </t>
  </si>
  <si>
    <t xml:space="preserve">Mediem value per m2 of dewellings sales for de reference period
</t>
  </si>
  <si>
    <t xml:space="preserve">Median value per m2 of dwellings sales </t>
  </si>
  <si>
    <t xml:space="preserve">Mediana do valor das vendas por m2 de alojamentos familiares no período de referência
</t>
  </si>
  <si>
    <t xml:space="preserve">Valor mediano das vendas por m2 de alojamentos familiares (€) </t>
  </si>
  <si>
    <t>Value of rent for social housing/Number of rent for social housing</t>
  </si>
  <si>
    <t>Value of the average rent for social housing</t>
  </si>
  <si>
    <t>Valor das rendas dos contratos de arrendamento / Número de contratos de arrendamento</t>
  </si>
  <si>
    <t>Valor médio das rendas dos contratos de arrendamento</t>
  </si>
  <si>
    <t>Mortgaged credit granted to singular persons / Resident population</t>
  </si>
  <si>
    <t>Crédito hipotecário concedido a pessoas singulares / População residente</t>
  </si>
  <si>
    <t>Value of real estates with mortgage / Number of real estates with mortgage</t>
  </si>
  <si>
    <t>Mean value of real estates mortgaged</t>
  </si>
  <si>
    <t>Valor dos prédios hipotecados / Número de prédios hipotecados</t>
  </si>
  <si>
    <t>Valor médio dos prédios hipotecados</t>
  </si>
  <si>
    <t>Value of real estates traded/Number of real estates traded</t>
  </si>
  <si>
    <t>Mean value of real estates traded</t>
  </si>
  <si>
    <t>Valor dos prédios transacionados / Número de prédios transacionados.</t>
  </si>
  <si>
    <t>Valor médio dos prédios transacionados</t>
  </si>
  <si>
    <t>(Reconstructions / New buildings) x 100</t>
  </si>
  <si>
    <t xml:space="preserve">Reconstructions per 100 new buildings </t>
  </si>
  <si>
    <t>(Reconstruções / Construções novas)  x 100</t>
  </si>
  <si>
    <t>Reconstruções por 100 construções novas</t>
  </si>
  <si>
    <t>Utility area of rooms in new buildings for family housing / Number of rooms in new buildings for family housing</t>
  </si>
  <si>
    <t>Superfície habitável em construções novas para habitação / Número de divisões para construções novas de habitação</t>
  </si>
  <si>
    <t>Number of rooms in new buildings for family housing / Number of dwellings in new buildings for family housing</t>
  </si>
  <si>
    <t>Number of rooms per dwelling</t>
  </si>
  <si>
    <t>Número de divisões em construções novas para habitação / Número de fogos para construções novas de habitação</t>
  </si>
  <si>
    <t>Número de divisões por fogo</t>
  </si>
  <si>
    <t>Number of dwellings in new buildings for family housing / Number of floors in new buildings for family housing</t>
  </si>
  <si>
    <t>Number of dwellings per floor</t>
  </si>
  <si>
    <t>Número de fogos em construções novas para habitação / Número de pavimentos para construções novas de habitação</t>
  </si>
  <si>
    <t>Número de fogos por pavimentos</t>
  </si>
  <si>
    <t>Number of floors in new buildings for family housing / Number of new buildings for family housing</t>
  </si>
  <si>
    <t>Number of floors per building</t>
  </si>
  <si>
    <t>Número de pavimentos em construções novas para habitação / Número de edifícios para construções novas de habitação</t>
  </si>
  <si>
    <t>Número de pavimentos por edifício</t>
  </si>
  <si>
    <t>III.9 - Indicators</t>
  </si>
  <si>
    <t>III.9 - Indicadores</t>
  </si>
  <si>
    <t xml:space="preserve">ONU: Monthly Bulletin of Statistics </t>
  </si>
  <si>
    <t xml:space="preserve">EUROSTAT: European Business - Facts and Figures </t>
  </si>
  <si>
    <t xml:space="preserve">INE: Síntese Económica de Conjuntura </t>
  </si>
  <si>
    <t xml:space="preserve">INE: Estatísticas do Emprego </t>
  </si>
  <si>
    <t xml:space="preserve">INE: Estatísticas da Construção e Habitação </t>
  </si>
  <si>
    <t>III.9 - Further information …</t>
  </si>
  <si>
    <t>III. 9 - Para saber mais …</t>
  </si>
  <si>
    <t>http://www.ine.pt/xurl/ind/0012776</t>
  </si>
  <si>
    <t>http://www.ine.pt/xurl/ind/0013171</t>
  </si>
  <si>
    <t>Note: Sales of vehicles are attributed to regions according to the owner´s place of residence. Road accidents and victims are considered to regions according to the place of accident.  From 2010 on, victims of road accidents were counted up until 30 days after the road accident occurred.
Data from "Gravity index of road accidents with victims" are referred to the Mainland. With regard to the Autonomous Region of the Azores, the gravity index was calculated based in accidents with police intervention.</t>
  </si>
  <si>
    <t>Nota: As vendas de veículos automóveis são afetadas às regiões segundo o local de residência da/o proprietária/o. Os acidentes e as vítimas são afetados às regiões segundo o local do acidente. A partir de 2010, as vítimas de acidentes de viação são contabilizadas até 30 dias após o acidente de viação.
Os valores do indicador "Índice de gravidade dos acidentes de viação com vítimas" são referentes ao Continente. Para a R. A. dos Açores o indice de gravidade foi calculado com base em acidentes com intervenção policial.</t>
  </si>
  <si>
    <t>Source: Institute of Registries and Notaries; Statistics Portugal; National Authority for Road Safety; Policy of Public Security - Regional Command of Madeira.</t>
  </si>
  <si>
    <t>Fonte: Instituto dos Registos e do Notariado, I. P.;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</si>
  <si>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</si>
  <si>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</si>
  <si>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t>
  </si>
  <si>
    <t xml:space="preserve">  Península de Setúbal</t>
  </si>
  <si>
    <t xml:space="preserve">  Grande Lisboa</t>
  </si>
  <si>
    <t xml:space="preserve">  Oeste e Vale do Tejo</t>
  </si>
  <si>
    <t>Proporção de acidentes de viação com vítimas nas autoestradas</t>
  </si>
  <si>
    <t>Índice de gravidade dos acidentes de viação com vítimas</t>
  </si>
  <si>
    <t>Veículos automóveis novos vendidos e registados por 1 000 habitantes</t>
  </si>
  <si>
    <t xml:space="preserve">III.10.1 - Road transport indicators </t>
  </si>
  <si>
    <t>III.10.1 - Indicadores de transporte rodoviário</t>
  </si>
  <si>
    <t>Note: Registers of sales of vehicles are attributed to municipalities according to the owner´s place of residence.</t>
  </si>
  <si>
    <t>Nota: Os registos de vendas de veículos automóveis são afetadas aos municípios segundo o local de residência da/o proprietária/o.</t>
  </si>
  <si>
    <t>Source: Institute of Registries and Notaries and Portuguese Car Commerce Association</t>
  </si>
  <si>
    <t>Fonte: Instituto dos Registos e do Notariado, I. P. e Associação do Comércio Automóvel de Portugal</t>
  </si>
  <si>
    <t>Road tractors</t>
  </si>
  <si>
    <t>Goods (lorries)</t>
  </si>
  <si>
    <t>Passengers</t>
  </si>
  <si>
    <t>Agricultural tractors</t>
  </si>
  <si>
    <t>Heavy</t>
  </si>
  <si>
    <t>Light</t>
  </si>
  <si>
    <t>Tratores rodoviários</t>
  </si>
  <si>
    <t>Mercadorias (camiões)</t>
  </si>
  <si>
    <t>Passageiros</t>
  </si>
  <si>
    <t>Mercadorias</t>
  </si>
  <si>
    <t>Tratores 
agrícolas</t>
  </si>
  <si>
    <t>Pesados</t>
  </si>
  <si>
    <t>Ligeiros</t>
  </si>
  <si>
    <t xml:space="preserve">III.10.2 - Sales and register of new vehicles </t>
  </si>
  <si>
    <t>III.10.2 - Veículos automóveis novos vendidos e registados</t>
  </si>
  <si>
    <t>http://www.ine.pt/xurl/ind/0012775</t>
  </si>
  <si>
    <t>http://www.ine.pt/xurl/ind/0012774</t>
  </si>
  <si>
    <t>Note: Road accidents and victims are considered according to the place of the accident. Data for the Autonomous Region of Azores refer to accidents with police intervention. For 2010 and following years, the information is collected up until 30 days after the date of the road accident.</t>
  </si>
  <si>
    <t>Nota: Os acidentes e as vítimas são considerados segundo o local do acidente.  Para a R. A. dos Açores os acidentes referem-se a acidentes com intervenção policial. Para o ano de 2010 e seguintes, a informação é contabilizada até 30 dias após a data do acidente de viação.</t>
  </si>
  <si>
    <t>Source: National Authority for Road Safety; Policy of Public Security - Regional Command of Madeira.</t>
  </si>
  <si>
    <t>Fonte: Autoridade Nacional de Segurança Rodoviária (ANSR); Polícia de Segurança Pública - Comando Regional da Madeira.</t>
  </si>
  <si>
    <t>in national roads</t>
  </si>
  <si>
    <t>in highways</t>
  </si>
  <si>
    <t>Slightly injured</t>
  </si>
  <si>
    <t>Seriously injured</t>
  </si>
  <si>
    <t>Dead victims</t>
  </si>
  <si>
    <t>Victims</t>
  </si>
  <si>
    <t>Road accidents with victims</t>
  </si>
  <si>
    <t>em estradas nacionais</t>
  </si>
  <si>
    <t>em autoestradas</t>
  </si>
  <si>
    <t>Em estradas nacionais</t>
  </si>
  <si>
    <t>Feridos 
ligeiros</t>
  </si>
  <si>
    <t>Feridos 
graves</t>
  </si>
  <si>
    <t>Mortos</t>
  </si>
  <si>
    <t>Mortais</t>
  </si>
  <si>
    <t>Vítimas</t>
  </si>
  <si>
    <t>Acidentes de viação com vítimas</t>
  </si>
  <si>
    <t xml:space="preserve">III.10.3 - Road accidents and victims </t>
  </si>
  <si>
    <t xml:space="preserve">III.10.3 - Acidentes de viação e vítimas </t>
  </si>
  <si>
    <t xml:space="preserve">Note: Data on passengers only cover tickets sold at automated systems, excluding either tickets sold at counters or combined tickets. </t>
  </si>
  <si>
    <t xml:space="preserve">Nota: A informação relativa a passageiras/os refere-se apenas a bilhetes vendidos em sistemas informatizados, não contemplando vendas por meios manuais nem títulos combinados. </t>
  </si>
  <si>
    <t>Source: Statistics Portugal and Infra-structures of Portugal, Rail infra-structure survey and Rail Transport Survey.</t>
  </si>
  <si>
    <t>Fonte: INE, I.P. e Infraestruturas de Portugal, S.A., Inquérito à Infraestrutura Ferroviária e Inquérito ao Transporte Ferroviário.</t>
  </si>
  <si>
    <t>Mainland</t>
  </si>
  <si>
    <t>interregional</t>
  </si>
  <si>
    <t>inter-regional</t>
  </si>
  <si>
    <t>intra-regional</t>
  </si>
  <si>
    <t>intrarregional</t>
  </si>
  <si>
    <t>By region of origin</t>
  </si>
  <si>
    <t xml:space="preserve"> Por região de origem</t>
  </si>
  <si>
    <t>Goods in domestic traffic (t)</t>
  </si>
  <si>
    <t>Mercadorias em tráfego nacional (t)</t>
  </si>
  <si>
    <t>total</t>
  </si>
  <si>
    <t>By region of destination</t>
  </si>
  <si>
    <t xml:space="preserve"> Por região de destino</t>
  </si>
  <si>
    <t>Passengers in domestic traffic (thousands)</t>
  </si>
  <si>
    <t>Passageiras/os em tráfego nacional (milhares)</t>
  </si>
  <si>
    <t>III.10.4 - Domestic rail transport flows by NUTS II (2023)</t>
  </si>
  <si>
    <t>III.10.4 – Fluxos de transporte nacional ferroviário por NUTS II (2023)</t>
  </si>
  <si>
    <t>http://www.ine.pt/xurl/ind/0001899</t>
  </si>
  <si>
    <t>http://www.ine.pt/xurl/ind/0000770</t>
  </si>
  <si>
    <t>http://www.ine.pt/xurl/ind/0000769</t>
  </si>
  <si>
    <t>http://www.ine.pt/xurl/ind/0002581</t>
  </si>
  <si>
    <t>http://www.ine.pt/xurl/ind/0000763</t>
  </si>
  <si>
    <t>http://www.ine.pt/xurl/ind/0000762</t>
  </si>
  <si>
    <t xml:space="preserve">Note: 
(a) Vessels - Year 1991: does not include 2nd semester of Calheta port; 1997 to 1999: only mainland ports; 2000 to 2003: only ports of the mainland and Madeira; 2009: does not include Portimão.
(b) Passengers - 1999 to 2006: only ports of the mainland and Madeira; since 2007: besides mailand and Madeira ports, data include traffic between the Açores islands. 
Exclusions (passengers) - All years: cruise passengers and the Lisbon port; 2003 to 2006: Açores ports; 2009: Figueira da Foz and Portimão. 
(c) Containers - 1990 to 1996: only ports of Lisboa and Leixões; 1997 and 1998: ports of the mainland; 2000 to 2002: ports of the mainland and Madeira; 2009: containers of Portimão and Ponta Delgada were estimated.
(d) Goods - 1998 and 2000 to 2004: ports of the mainland and Madeira; 2009: does not include Portimão.
</t>
  </si>
  <si>
    <t xml:space="preserve">Nota: 
(a) Embarcações - Ano 1991: não inclui o 2º semestre do porto da Calheta; 1997 a 1999: apenas portos do continente; 2000 a 2003: inclui apenas os portos do Continente e da Madeira; 2009: não inclui Portimão.
(b) Passageiros - 1999 a 2006: apenas portos do Continente e da Madeira; desde 2007: para além do continente e Madeira, passou a incluir o tráfego entre ilhas nos Açores.
Exclusões (passageiros) - Todos os anos: passageiros em navios de cruzeiro e porto de Lisboa; 2003 a 2006: portos dos Açores; 2009: portos de Figueira da Foz e Portimão. 
(c) Contentores - 1990 a 1996: apenas portos de Lisboa e Leixões; 1997 e 1998: portos do continente; 2000 a 2002: portos do continente e da Madeira; 2009: contentores em Portimão e Ponta Delgada estimados. 
(d) Mercadorias - ano 1998 e 2000 a 2004: portos do Continente e da Madeira; 2009: não inclui Portimão.
</t>
  </si>
  <si>
    <t xml:space="preserve">Source: Statistics Portugal, Transport Statistics. </t>
  </si>
  <si>
    <t>Fonte: INE, I.P., Estatísticas dos Transportes.</t>
  </si>
  <si>
    <t>DWT</t>
  </si>
  <si>
    <t>Unloaded</t>
  </si>
  <si>
    <t>Loaded</t>
  </si>
  <si>
    <t>Disembarked</t>
  </si>
  <si>
    <t>Embarked</t>
  </si>
  <si>
    <t>Goods (d)</t>
  </si>
  <si>
    <t>Containers (c)</t>
  </si>
  <si>
    <t>Passengers (b)</t>
  </si>
  <si>
    <t>Incoming commercial vessels (a)</t>
  </si>
  <si>
    <t>Porto Santo</t>
  </si>
  <si>
    <t>Funchal</t>
  </si>
  <si>
    <t>Caniçal</t>
  </si>
  <si>
    <t>Vila do Porto</t>
  </si>
  <si>
    <t>Velas</t>
  </si>
  <si>
    <t>Praia da Vitória</t>
  </si>
  <si>
    <t>Praia da Graciosa</t>
  </si>
  <si>
    <t>Ponta Delgada</t>
  </si>
  <si>
    <t>Lajes das Flores</t>
  </si>
  <si>
    <t>Horta</t>
  </si>
  <si>
    <t>Cais do Pico</t>
  </si>
  <si>
    <t>Portimão</t>
  </si>
  <si>
    <t>Faro</t>
  </si>
  <si>
    <t>Sines</t>
  </si>
  <si>
    <t>Setúbal</t>
  </si>
  <si>
    <t>Lisboa</t>
  </si>
  <si>
    <t>Figueira da Foz</t>
  </si>
  <si>
    <t>Aveiro</t>
  </si>
  <si>
    <t>Viana do Castelo</t>
  </si>
  <si>
    <t>Leixões</t>
  </si>
  <si>
    <t>Portugal Po</t>
  </si>
  <si>
    <t>845 999</t>
  </si>
  <si>
    <t>845 963</t>
  </si>
  <si>
    <t>214 524 837</t>
  </si>
  <si>
    <t>TPB</t>
  </si>
  <si>
    <t>Descarregadas</t>
  </si>
  <si>
    <t>Carregadas</t>
  </si>
  <si>
    <t>Descarregados</t>
  </si>
  <si>
    <t>Carregados</t>
  </si>
  <si>
    <t>Desembarcadas/os</t>
  </si>
  <si>
    <t>Embarcadas/os</t>
  </si>
  <si>
    <t>Mercadorias (d)</t>
  </si>
  <si>
    <t>Contentores (c)</t>
  </si>
  <si>
    <t>Passageiras/os (b)</t>
  </si>
  <si>
    <t>Embarcações de comércio entradas (a)</t>
  </si>
  <si>
    <t xml:space="preserve">III.10.5 - Maritime ports traffic </t>
  </si>
  <si>
    <t>III.10.5 - Movimento nos portos marítimos</t>
  </si>
  <si>
    <t>http://www.ine.pt/xurl/ind/0010102</t>
  </si>
  <si>
    <t>Note 2: The category "EU" gather 28 countries until January 2020, reducing to 27 countries from February 2020 onwards (being the United Kingdom considered in the category "Other" - "Europe").</t>
  </si>
  <si>
    <t xml:space="preserve">Note 1: From 2016 onwards Beja airport was included. From 2017 onwards all airports and aerodromes with commercial transport are included. </t>
  </si>
  <si>
    <t>Nota 2: A categoria "UE" reúne os 28 países até janeiro de 2020, passando a 27 países a partir de fevereiro de 2020 (o Reino Unido passa a ser considerado na categoria "Outros" - "Europa").</t>
  </si>
  <si>
    <t xml:space="preserve">Nota 1: A partir de 2016 passou a incluir-se o aeroporto de Beja. A partir de 2017 são considerados todos os aeroportos e os aeródromos com transporte comercial. </t>
  </si>
  <si>
    <t>Source: Portugal Airports (ANA);  Civil Aviation Authority; INE, I.P.</t>
  </si>
  <si>
    <t>Fonte: ANA, Aeroportos de Portugal, S.A.; Autoridade Nacional de Aviação Civil;  INE, I.P.</t>
  </si>
  <si>
    <t>South America</t>
  </si>
  <si>
    <t>North America</t>
  </si>
  <si>
    <t>EU</t>
  </si>
  <si>
    <t>Internal traffic</t>
  </si>
  <si>
    <t>Territorial traffic</t>
  </si>
  <si>
    <t>Asia and Oceania</t>
  </si>
  <si>
    <t>Africa</t>
  </si>
  <si>
    <t>America</t>
  </si>
  <si>
    <t>Europe</t>
  </si>
  <si>
    <t>Domestic</t>
  </si>
  <si>
    <t xml:space="preserve">International </t>
  </si>
  <si>
    <t>2024 Po</t>
  </si>
  <si>
    <t xml:space="preserve">Outros </t>
  </si>
  <si>
    <t>América do Sul</t>
  </si>
  <si>
    <t>América do Norte</t>
  </si>
  <si>
    <t>UE</t>
  </si>
  <si>
    <t>Tráfego interior</t>
  </si>
  <si>
    <t>Tráfego territorial</t>
  </si>
  <si>
    <t>Ásia e Oceania</t>
  </si>
  <si>
    <t>África</t>
  </si>
  <si>
    <t>América</t>
  </si>
  <si>
    <t>Europa</t>
  </si>
  <si>
    <t>Movimentos nacionais</t>
  </si>
  <si>
    <t>Movimentos internacionais</t>
  </si>
  <si>
    <t xml:space="preserve">III.10.6 - Aircraft landings in air transport infrastructures </t>
  </si>
  <si>
    <t xml:space="preserve">III.10.6 - Aterragens de aeronaves nas infraestruturas aeroportuárias </t>
  </si>
  <si>
    <t>http://www.ine.pt/xurl/ind/0000867</t>
  </si>
  <si>
    <t>http://www.ine.pt/xurl/ind/0000866</t>
  </si>
  <si>
    <t>http://www.ine.pt/xurl/ind/0000869</t>
  </si>
  <si>
    <t>http://www.ine.pt/xurl/ind/0000868</t>
  </si>
  <si>
    <t>http://www.ine.pt/xurl/ind/0000863</t>
  </si>
  <si>
    <t>http://www.ine.pt/xurl/ind/0000862</t>
  </si>
  <si>
    <t>http://www.ine.pt/xurl/ind/0000861</t>
  </si>
  <si>
    <t>http://www.ine.pt/xurl/ind/0000865</t>
  </si>
  <si>
    <t>Note : Totals for Portugal include all airports and aerodromes with commercial transport.</t>
  </si>
  <si>
    <t xml:space="preserve">Nota: Os totais de Portugal incluem todos os aeroportos e aeródromos com transporte comercial.  </t>
  </si>
  <si>
    <t>Interior</t>
  </si>
  <si>
    <t>Territorial</t>
  </si>
  <si>
    <t>International</t>
  </si>
  <si>
    <t>Desembarcado</t>
  </si>
  <si>
    <t>Embarcado</t>
  </si>
  <si>
    <t>Mail (t)</t>
  </si>
  <si>
    <t xml:space="preserve"> Correio (t)</t>
  </si>
  <si>
    <t>Desembarcada</t>
  </si>
  <si>
    <t>Embarcada</t>
  </si>
  <si>
    <t>Cargo (t)</t>
  </si>
  <si>
    <t xml:space="preserve"> Carga (t)</t>
  </si>
  <si>
    <t>In direct transit</t>
  </si>
  <si>
    <t>Em trânsito direto</t>
  </si>
  <si>
    <t>Passengers (No.)</t>
  </si>
  <si>
    <t xml:space="preserve"> Passageiras/os (N.º)</t>
  </si>
  <si>
    <t>Aircraft (landed) (No.)</t>
  </si>
  <si>
    <t xml:space="preserve"> Aeronaves (aterradas) (N.º)</t>
  </si>
  <si>
    <t>Madeira</t>
  </si>
  <si>
    <t>Corvo</t>
  </si>
  <si>
    <t>São Jorge</t>
  </si>
  <si>
    <t>Pico</t>
  </si>
  <si>
    <t>Graciosa</t>
  </si>
  <si>
    <t>Flores</t>
  </si>
  <si>
    <t>Faial (Horta)</t>
  </si>
  <si>
    <t>Terceira (Lajes)</t>
  </si>
  <si>
    <t>São Miguel (Ponta Delgada)</t>
  </si>
  <si>
    <t>Santa Maria</t>
  </si>
  <si>
    <t>Porto</t>
  </si>
  <si>
    <t xml:space="preserve">Lisboa </t>
  </si>
  <si>
    <t>Of which:</t>
  </si>
  <si>
    <t>Dos quais:</t>
  </si>
  <si>
    <t xml:space="preserve">Portugal </t>
  </si>
  <si>
    <t>Nacional</t>
  </si>
  <si>
    <t>Internacional</t>
  </si>
  <si>
    <t>III.10.7 - Commercial traffic in air transport infrastructures, by type of traffic and main airports, 2024 Po</t>
  </si>
  <si>
    <t>III.10.7 - Tráfego comercial nas infraestruturas aeroportuárias, por natureza do tráfego e principais aeroportos, 2024 Po</t>
  </si>
  <si>
    <t>http://www.ine.pt/xurl/ind/0003715</t>
  </si>
  <si>
    <t>http://www.ine.pt/xurl/ind/0003716</t>
  </si>
  <si>
    <t>Note: Revenue includes compensatory indemnities.</t>
  </si>
  <si>
    <t>Nota: As receitas incluem indemnizações compensatórias.</t>
  </si>
  <si>
    <t>Source: Lisboa Underground, Porto Underground and South Tejo Underground companies.</t>
  </si>
  <si>
    <t>Fonte: Metropolitano de Lisboa EPE; Metro do Porto S. A.; Metro Transportes do Sul S.A.</t>
  </si>
  <si>
    <t>Sul do Tejo underground</t>
  </si>
  <si>
    <t>Porto underground</t>
  </si>
  <si>
    <t>Lisboa underground</t>
  </si>
  <si>
    <t xml:space="preserve">          Others</t>
  </si>
  <si>
    <t xml:space="preserve">      Outros </t>
  </si>
  <si>
    <t xml:space="preserve">          Current investments</t>
  </si>
  <si>
    <t xml:space="preserve">      Investimentos correntes</t>
  </si>
  <si>
    <t xml:space="preserve">      Infrastructure</t>
  </si>
  <si>
    <t xml:space="preserve">      Infraestruturas</t>
  </si>
  <si>
    <t xml:space="preserve">      Rolling stock</t>
  </si>
  <si>
    <t xml:space="preserve">      Material circulante</t>
  </si>
  <si>
    <t>Investments made (thousands euros)</t>
  </si>
  <si>
    <t>Investimentos efetuados (milhares de euros)</t>
  </si>
  <si>
    <t>Revenue from transport (thousand euros)</t>
  </si>
  <si>
    <t>Receita proveniente do transporte (milhares de euros)</t>
  </si>
  <si>
    <t xml:space="preserve">       Others</t>
  </si>
  <si>
    <t xml:space="preserve">       Noutros fins</t>
  </si>
  <si>
    <t xml:space="preserve">       Running</t>
  </si>
  <si>
    <t xml:space="preserve">       Na tração</t>
  </si>
  <si>
    <t>Electric energy consumption (thousand kWh)</t>
  </si>
  <si>
    <t>Consumo de energia elétrica (milhares de kWh)</t>
  </si>
  <si>
    <t xml:space="preserve">  Economic productivity (Pkm/vei.km)</t>
  </si>
  <si>
    <t xml:space="preserve">  Produtividade económica (Pkm/Vei.km)</t>
  </si>
  <si>
    <t xml:space="preserve">  Transport average distance (km)</t>
  </si>
  <si>
    <t xml:space="preserve">  Distância média do transporte (km)</t>
  </si>
  <si>
    <t xml:space="preserve">  Seats-kilometre on offer (thousands)</t>
  </si>
  <si>
    <t xml:space="preserve">  Lugares-quilómetro oferecidos (milhares)</t>
  </si>
  <si>
    <t xml:space="preserve">      Passengers-kilometre carried (thousands)</t>
  </si>
  <si>
    <t xml:space="preserve">      Passageiras/os-quilómetro transportadas/os (milhares)</t>
  </si>
  <si>
    <t xml:space="preserve">         Other cases</t>
  </si>
  <si>
    <t xml:space="preserve">         Outras situações</t>
  </si>
  <si>
    <t xml:space="preserve">         With free tickets and other cases</t>
  </si>
  <si>
    <t xml:space="preserve">         Com títulos de transporte gratuitos</t>
  </si>
  <si>
    <t xml:space="preserve">         With multimodal monthly tickets </t>
  </si>
  <si>
    <t xml:space="preserve">         Com passe social </t>
  </si>
  <si>
    <t xml:space="preserve">         With other underground tickets</t>
  </si>
  <si>
    <t xml:space="preserve">         Com outros títulos de metropolitano</t>
  </si>
  <si>
    <t xml:space="preserve">         With tickets in bulk</t>
  </si>
  <si>
    <t xml:space="preserve">         Com bilhetes multiviagem</t>
  </si>
  <si>
    <t xml:space="preserve">         With normal tickets</t>
  </si>
  <si>
    <t xml:space="preserve">         Com bilhetes simples</t>
  </si>
  <si>
    <t xml:space="preserve">      Passengers carried (thousands)</t>
  </si>
  <si>
    <t xml:space="preserve">      Passageiras/os transportadas/os (milhares)</t>
  </si>
  <si>
    <t>Transporte</t>
  </si>
  <si>
    <t xml:space="preserve">      Vehicle-kilometre (thousands)</t>
  </si>
  <si>
    <t xml:space="preserve">      Veículos-quilómetro (milhares)</t>
  </si>
  <si>
    <t xml:space="preserve">      Average seats per vehicle (No.)</t>
  </si>
  <si>
    <t xml:space="preserve">      Lotação média de um veículo (N.º)</t>
  </si>
  <si>
    <t xml:space="preserve">             Other configurations</t>
  </si>
  <si>
    <t xml:space="preserve">         Outras configurações</t>
  </si>
  <si>
    <t xml:space="preserve">         With 6 vehicles</t>
  </si>
  <si>
    <t xml:space="preserve">         Com 6 veículos de metropolitano</t>
  </si>
  <si>
    <t xml:space="preserve">         With 4 vehicles</t>
  </si>
  <si>
    <t xml:space="preserve">         Com 4 veículos de metropolitano</t>
  </si>
  <si>
    <t xml:space="preserve">         With 3 vehicles</t>
  </si>
  <si>
    <t xml:space="preserve">         Com 3 veículos de metropolitano</t>
  </si>
  <si>
    <t xml:space="preserve">         With 2 vehicles</t>
  </si>
  <si>
    <t xml:space="preserve">         Com 2 veículos de metropolitano</t>
  </si>
  <si>
    <t xml:space="preserve">      Circulations (No.)</t>
  </si>
  <si>
    <t xml:space="preserve">       Circulações (N.º)</t>
  </si>
  <si>
    <t xml:space="preserve">Circulation </t>
  </si>
  <si>
    <t xml:space="preserve">Circulação </t>
  </si>
  <si>
    <t xml:space="preserve">       Running vehicles</t>
  </si>
  <si>
    <t xml:space="preserve">      Veículos de metropolitano em serviço</t>
  </si>
  <si>
    <t>Rolling stock (No.)</t>
  </si>
  <si>
    <t>Material circulante (N.º)</t>
  </si>
  <si>
    <t xml:space="preserve">       Line 3</t>
  </si>
  <si>
    <t xml:space="preserve">       Linha 3</t>
  </si>
  <si>
    <t xml:space="preserve">       Line 2</t>
  </si>
  <si>
    <t xml:space="preserve">       Linha 2</t>
  </si>
  <si>
    <t xml:space="preserve">       Line 1</t>
  </si>
  <si>
    <t xml:space="preserve">       Linha 1</t>
  </si>
  <si>
    <t xml:space="preserve">       Orange line </t>
  </si>
  <si>
    <t xml:space="preserve">       Linha Laranja</t>
  </si>
  <si>
    <t xml:space="preserve">       Purple line </t>
  </si>
  <si>
    <t xml:space="preserve">       Linha Violeta</t>
  </si>
  <si>
    <t xml:space="preserve">       Red line </t>
  </si>
  <si>
    <t xml:space="preserve">       Linha Vermelha </t>
  </si>
  <si>
    <t xml:space="preserve">       Green line</t>
  </si>
  <si>
    <t xml:space="preserve">       Linha Verde</t>
  </si>
  <si>
    <t xml:space="preserve">       Yellow line </t>
  </si>
  <si>
    <t xml:space="preserve">       Linha Amarela </t>
  </si>
  <si>
    <t xml:space="preserve">       Blue line  </t>
  </si>
  <si>
    <t xml:space="preserve">       Linha Azul  </t>
  </si>
  <si>
    <t>Distance between terminal stations (m)</t>
  </si>
  <si>
    <t>Distância entre estações terminais (m)</t>
  </si>
  <si>
    <t xml:space="preserve">Total length of the network (m) </t>
  </si>
  <si>
    <t>Extensão total da rede (m)</t>
  </si>
  <si>
    <t>Other staff</t>
  </si>
  <si>
    <t>Outro pessoal</t>
  </si>
  <si>
    <t>Senior technician</t>
  </si>
  <si>
    <t>Técnico superior</t>
  </si>
  <si>
    <t>Workshops and routes</t>
  </si>
  <si>
    <t>Oficinas e vias</t>
  </si>
  <si>
    <t>Line</t>
  </si>
  <si>
    <t>Linha</t>
  </si>
  <si>
    <t>Train drivers</t>
  </si>
  <si>
    <t>Maquinistas</t>
  </si>
  <si>
    <t>Persons employed (No.)</t>
  </si>
  <si>
    <t>Pessoal ao serviço (N.º)</t>
  </si>
  <si>
    <t>Metro Sul do Tejo</t>
  </si>
  <si>
    <t>Metro do Porto</t>
  </si>
  <si>
    <t>Metropolitano de Lisboa</t>
  </si>
  <si>
    <t>III.10.8 - Persons employed and other economic data on underground and light railway systems, 2023</t>
  </si>
  <si>
    <t>III.10.8 - Pessoal ao serviço e elementos de exploração de metropolitano e metro ligeiro, 2023</t>
  </si>
  <si>
    <t>http://www.ine.pt/xurl/ind/0000376</t>
  </si>
  <si>
    <t>http://www.ine.pt/xurl/ind/0000374</t>
  </si>
  <si>
    <t>http://www.ine.pt/xurl/ind/0000373</t>
  </si>
  <si>
    <t>http://www.ine.pt/xurl/ind/0000371</t>
  </si>
  <si>
    <t xml:space="preserve">Note: From 1995 onwards, data are referred to the Mainland. In 1990 and 1995, data on the distance travelled by the national transports are referred to vehicles with load. In 2000, the information on owner's account vehicles was not collected. </t>
  </si>
  <si>
    <t>Nota: A partir de 1995, os dados são referentes ao Continente. Em 1990 e em 1995, os dados sobre distância percorrida em transporte nacional referem-se a distância percorrida em carga. Em 2000, não foram recolhidos dados do parque por conta própria.</t>
  </si>
  <si>
    <t>Source: Statistics Portugal, Survey on Carriage of Goods by Road.</t>
  </si>
  <si>
    <t>Fonte: INE, I.P., Inquérito ao Transporte Rodoviário de Mercadorias.</t>
  </si>
  <si>
    <t>million</t>
  </si>
  <si>
    <t>thousand t</t>
  </si>
  <si>
    <t>thousand km</t>
  </si>
  <si>
    <t>International transport</t>
  </si>
  <si>
    <t>National transport</t>
  </si>
  <si>
    <t xml:space="preserve"> Tonne-kilometre calculated </t>
  </si>
  <si>
    <t>Goods carried</t>
  </si>
  <si>
    <t>Distance travelled</t>
  </si>
  <si>
    <t>Vehicles used</t>
  </si>
  <si>
    <t>2024 Prov ┴</t>
  </si>
  <si>
    <t>1 402 791</t>
  </si>
  <si>
    <t>1 105 417</t>
  </si>
  <si>
    <t>36 991</t>
  </si>
  <si>
    <t>milhões</t>
  </si>
  <si>
    <t>milhares t</t>
  </si>
  <si>
    <t>milhares km</t>
  </si>
  <si>
    <t>Transporte internacional</t>
  </si>
  <si>
    <t>Transporte nacional</t>
  </si>
  <si>
    <t xml:space="preserve">Transporte nacional </t>
  </si>
  <si>
    <t>Toneladas-quilómetro calculadas</t>
  </si>
  <si>
    <t>Mercadorias transportadas</t>
  </si>
  <si>
    <t>Distância percorrida</t>
  </si>
  <si>
    <t>Veículos utilizados</t>
  </si>
  <si>
    <t xml:space="preserve">III.10.9 - Road transport of goods </t>
  </si>
  <si>
    <t xml:space="preserve">III.10.9 - Transporte rodoviário de mercadorias </t>
  </si>
  <si>
    <t>http://www.ine.pt/xurl/ind/0007779</t>
  </si>
  <si>
    <t>http://www.ine.pt/xurl/ind/0007777</t>
  </si>
  <si>
    <t>http://www.ine.pt/xurl/ind/0007775</t>
  </si>
  <si>
    <t>http://www.ine.pt/xurl/ind/0007773</t>
  </si>
  <si>
    <t>Note: Results for Mainland; break in series in 2015 (including Municipalities in general)</t>
  </si>
  <si>
    <t>Nota: Resultados para o Continente; quebra de série em 2015, passando a incluir os Municípios em geral. O Serviço de transporte internacional inclui o número de passageiros por local de origem e de destino.</t>
  </si>
  <si>
    <t>Source: Statistics Portugal, Road Passengers Transport Survey</t>
  </si>
  <si>
    <t>Fonte: INE, I.P., Inquérito ao Transporte Rodoviário de Passageiros.</t>
  </si>
  <si>
    <t>millions</t>
  </si>
  <si>
    <t>thousand</t>
  </si>
  <si>
    <t xml:space="preserve">Coefficient of utilization </t>
  </si>
  <si>
    <t xml:space="preserve">Seats-kilometer </t>
  </si>
  <si>
    <t xml:space="preserve">Passengers-kilometer </t>
  </si>
  <si>
    <t xml:space="preserve">  Occasional transport</t>
  </si>
  <si>
    <t xml:space="preserve">  Serviço de transporte ocasional</t>
  </si>
  <si>
    <t xml:space="preserve">  Regular transport</t>
  </si>
  <si>
    <t xml:space="preserve">  Serviço de transporte regular</t>
  </si>
  <si>
    <t>Serviço de transporte internacional</t>
  </si>
  <si>
    <t xml:space="preserve">   Other occasional</t>
  </si>
  <si>
    <t xml:space="preserve">   Outros</t>
  </si>
  <si>
    <t xml:space="preserve">   Rental services (transportation)</t>
  </si>
  <si>
    <t xml:space="preserve">   Serviços de aluguer</t>
  </si>
  <si>
    <t>Circuitos turísticos</t>
  </si>
  <si>
    <t xml:space="preserve">   Workers transportation</t>
  </si>
  <si>
    <t xml:space="preserve">   Transporte de trabalhadores</t>
  </si>
  <si>
    <t xml:space="preserve">   Children transportion</t>
  </si>
  <si>
    <t xml:space="preserve">   Outros serviços de transporte de crianças</t>
  </si>
  <si>
    <t xml:space="preserve">   School transport in special circuits</t>
  </si>
  <si>
    <t xml:space="preserve">   Transporte escolar em circuitos especiais</t>
  </si>
  <si>
    <t xml:space="preserve">  Special regular transport</t>
  </si>
  <si>
    <t xml:space="preserve">  Serviço de transporte regular especializado</t>
  </si>
  <si>
    <t xml:space="preserve">   Express/high quality</t>
  </si>
  <si>
    <t xml:space="preserve">   Serviços expresso e carreiras de alta qualidade</t>
  </si>
  <si>
    <t xml:space="preserve">   Intercity routes</t>
  </si>
  <si>
    <t xml:space="preserve">   Carreiras interurbanas</t>
  </si>
  <si>
    <t xml:space="preserve">   Urban and suburban routes</t>
  </si>
  <si>
    <t xml:space="preserve">   Carreiras urbanas/suburbanas</t>
  </si>
  <si>
    <t>Serviço de transporte nacional</t>
  </si>
  <si>
    <t>379 922</t>
  </si>
  <si>
    <t>2015 ┴</t>
  </si>
  <si>
    <t>milhares</t>
  </si>
  <si>
    <t>Coeficiente de utilização</t>
  </si>
  <si>
    <t>Lugares-quilómetro</t>
  </si>
  <si>
    <t>Passageiros-quilómetro</t>
  </si>
  <si>
    <t>III.10.10 - Road transport of passengers</t>
  </si>
  <si>
    <t>III.10.10 - Transporte rodoviário de passageiros</t>
  </si>
  <si>
    <t>http://www.ine.pt/xurl/ind/0008594</t>
  </si>
  <si>
    <t>http://www.ine.pt/xurl/ind/0008593</t>
  </si>
  <si>
    <t>Source: Statistics Portugal, Transport Statistics and International Trade Statistics.</t>
  </si>
  <si>
    <t>Fonte: INE, I.P., Estatísticas dos Transportes e Estatísticas do Comércio Internacional.</t>
  </si>
  <si>
    <t>Other</t>
  </si>
  <si>
    <t>Air</t>
  </si>
  <si>
    <t>Maritime</t>
  </si>
  <si>
    <t>Road</t>
  </si>
  <si>
    <t>2024 (Pe)</t>
  </si>
  <si>
    <t>2022 (Rv)</t>
  </si>
  <si>
    <t>1 346</t>
  </si>
  <si>
    <t>3 238</t>
  </si>
  <si>
    <t>19 007</t>
  </si>
  <si>
    <t>32 259</t>
  </si>
  <si>
    <t>15 928</t>
  </si>
  <si>
    <t>19 935</t>
  </si>
  <si>
    <t>36 899</t>
  </si>
  <si>
    <t>55 477</t>
  </si>
  <si>
    <t>Aéreo</t>
  </si>
  <si>
    <t>Marítimo</t>
  </si>
  <si>
    <t>Rodoviário</t>
  </si>
  <si>
    <t>Unit: thousand t</t>
  </si>
  <si>
    <t xml:space="preserve">Unidade: milhares de t </t>
  </si>
  <si>
    <t>III.10.11 - International trade of goods according to modes of transport</t>
  </si>
  <si>
    <t>III.10.11 - Comércio internacional de mercadorias segundo os modos de transporte</t>
  </si>
  <si>
    <t>(Passengers-kilometer / Available seats-kilometer ) x 100</t>
  </si>
  <si>
    <t>(Passageiros-quilómetro / Lugares-quilómetro oferecidos) x 100</t>
  </si>
  <si>
    <t xml:space="preserve">Coefficient of transport utilization (%) of enterprises of road transport passengers </t>
  </si>
  <si>
    <t xml:space="preserve">Coeficiente de utilização de transportes (%) das empresas de transporte rodoviário de passageiros </t>
  </si>
  <si>
    <t>(Road accidents in highways with victims / Road accidents with victims) x 100</t>
  </si>
  <si>
    <t>(Acidentes de viação com vítimas em autoestradas / Acidentes de viação com vítimas) x 100</t>
  </si>
  <si>
    <t>Proportion of highway accidents with victims</t>
  </si>
  <si>
    <t>(Fatal victims / Road accidents with victims) x 100</t>
  </si>
  <si>
    <t>(Vítimas mortais / Acidentes de viação com vítimas) x 100</t>
  </si>
  <si>
    <t xml:space="preserve">(New vehicles sold and registered / Resident population) x 1000 </t>
  </si>
  <si>
    <t>(Veículos automóveis novos vendidos e registados / População residente) x 1000</t>
  </si>
  <si>
    <t>III.10 - Indicators</t>
  </si>
  <si>
    <t>III.10 - Indicadores</t>
  </si>
  <si>
    <t>http://www.iata.org  (International Air Transport Association)</t>
  </si>
  <si>
    <t>http://www.icao.int  (Organização da Aviação Civil Internacional)</t>
  </si>
  <si>
    <t>http://www.itf-oecd.org  (OCDE - Forum Internacional de Transportes)</t>
  </si>
  <si>
    <t>http://www.unece.org/trans/welcome.html  (UNECE Transportes)</t>
  </si>
  <si>
    <t>https://www.easa.europa.eu  (European Aviation Safety Agency)</t>
  </si>
  <si>
    <t>http://www.emsa.europa.eu  (European Maritime Safety Agency)</t>
  </si>
  <si>
    <t>http://www.era.europa.eu  (EU Agency for railways)</t>
  </si>
  <si>
    <t>http://ec.europa.eu/transport/road_safety  (EU DG MOVE - Mobility and Transport)</t>
  </si>
  <si>
    <t>http://ec.europa.eu/eurostat (Eurostat)</t>
  </si>
  <si>
    <t>https://www.ana.pt  (ANA - Aeroportos de Portugal SA)</t>
  </si>
  <si>
    <t>http://www.anac.pt  (Autoridade Nacional da Aviação Civil)</t>
  </si>
  <si>
    <t>http://www.mts.pt (Metro Sul do Tejo)</t>
  </si>
  <si>
    <t>http://www.metrodoporto.pt (Metro do Porto)</t>
  </si>
  <si>
    <t>http://www.metrolisboa.pt (Metropolitano de Lisboa)</t>
  </si>
  <si>
    <t>http://www.cp.pt (CP- Passageiros)</t>
  </si>
  <si>
    <t>http://www.irn.mj.pt (Instituto dos Registos e Notariado)</t>
  </si>
  <si>
    <t>http://www.acap.pt (Associação Automóvel de Portugal)</t>
  </si>
  <si>
    <t>http://www.infraestruturasdeportugal.pt (Infraestruturas de Portugal)</t>
  </si>
  <si>
    <t>http://www.ansr.pt (Autoridade Nacional de Segurança Rodoviária)</t>
  </si>
  <si>
    <t>http://www.amt-autoridade.pt/  (Autoridade da Mobilidade e dos Transportes)</t>
  </si>
  <si>
    <t>http://www.imt-ip.pt (Instituto de Mobilidade e dos Transportes)</t>
  </si>
  <si>
    <t>https://estatistica.madeira.gov.pt (Direção Regional de Estatística da Madeira)</t>
  </si>
  <si>
    <t>ONU: Review of Maritime Transport</t>
  </si>
  <si>
    <t>EUROSTAT: Transport by air and sea - national and international Intra- and Extra-EU</t>
  </si>
  <si>
    <t xml:space="preserve">EUROSTAT: Panorama of Transport </t>
  </si>
  <si>
    <t>ANSR: Dados de Sinistralidade</t>
  </si>
  <si>
    <t xml:space="preserve">ACAP: Estatísticas do Setor Automóvel </t>
  </si>
  <si>
    <t xml:space="preserve">INE: Estatísticas dos Transportes </t>
  </si>
  <si>
    <t>III.10 - Further information …</t>
  </si>
  <si>
    <t>III.10 - Para saber mais …</t>
  </si>
  <si>
    <t>http://www.ine.pt/xurl/ind/0008451</t>
  </si>
  <si>
    <t>http://www.ine.pt/xurl/ind/0008449</t>
  </si>
  <si>
    <t>http://www.ine.pt/xurl/ind/0008448</t>
  </si>
  <si>
    <t>http://www.ine.pt/xurl/ind/0008447</t>
  </si>
  <si>
    <t>http://www.ine.pt/xurl/ind/0013135</t>
  </si>
  <si>
    <t>http://www.ine.pt/xurl/ind/0013134</t>
  </si>
  <si>
    <t>http://www.ine.pt/xurl/ind/0013133</t>
  </si>
  <si>
    <t>http://www.ine.pt/xurl/ind/0013132</t>
  </si>
  <si>
    <t>Source: Statistics Portugal, Telecommunications survey; National Authority of Communications (ANACOM); CTT - Portuguese Postal Service.</t>
  </si>
  <si>
    <t>Fonte: INE, I.P., Inquérito às Telecomunicações; Autoridade Nacional de Comunicações (ANACOM); CTT - Correios de Portugal, S.A.</t>
  </si>
  <si>
    <t>Fixed broadband Internet accesses service per 100 inhabitants</t>
  </si>
  <si>
    <t>Proportion of subscribers to cable television service as a share of total cabled households</t>
  </si>
  <si>
    <t xml:space="preserve">Post agencies per 100 000 inhabitants </t>
  </si>
  <si>
    <t>Post offices per
100 000 inhabitants</t>
  </si>
  <si>
    <t>Public pay phones per 1 000 inhabitants</t>
  </si>
  <si>
    <t>Residential telephones per 100 inhabitants</t>
  </si>
  <si>
    <t>Telephone accesses per 100 inhabitants</t>
  </si>
  <si>
    <t xml:space="preserve">        Península de Setúbal</t>
  </si>
  <si>
    <t xml:space="preserve">        Grande Lisboa</t>
  </si>
  <si>
    <t xml:space="preserve">        Oeste e Vale do Tejo</t>
  </si>
  <si>
    <t xml:space="preserve"> ┴ Rv</t>
  </si>
  <si>
    <t>Acessos ao serviço de Internet em banda larga em local fixo por 100 habitantes</t>
  </si>
  <si>
    <t>Proporção de assinantes do serviço  de televisão por cabo no total de alojamentos cablados</t>
  </si>
  <si>
    <t xml:space="preserve">Postos de correio por 
100 000 habitantes </t>
  </si>
  <si>
    <t xml:space="preserve">Estações de correio por 
100 000 habitantes </t>
  </si>
  <si>
    <t>Postos telefónicos públicos por 1 000 habitantes</t>
  </si>
  <si>
    <t>Postos telefónicos residenciais por 100 habitantes</t>
  </si>
  <si>
    <t>Acessos telefónicos por 100 habitantes</t>
  </si>
  <si>
    <t xml:space="preserve">III.11.1 - Communication indicators </t>
  </si>
  <si>
    <t>III.11.1 - Indicadores de comunicações</t>
  </si>
  <si>
    <t>http://www.ine.pt/xurl/ind/0008446</t>
  </si>
  <si>
    <t>http://www.ine.pt/xurl/ind/0010352</t>
  </si>
  <si>
    <t>http://www.ine.pt/xurl/ind/0013137</t>
  </si>
  <si>
    <t>http://www.ine.pt/xurl/ind/0013136</t>
  </si>
  <si>
    <t xml:space="preserve">Note: The direct accesses to Fixed Telephone Service is the number of non-equivalent accesses and the accesses correspond to the address of the physical access. Until 2017, the unit of reporting of the number of residential and non residential customer accesses of the Telephone Service at a Fixed Location (FTS) was the number of non-equivalent accesses and the accesses were considered in the municipality corresponding to the address where the access is physically installed. In 2017, the reporting unit became the number of equivalent main accesses and the 7-digit postal code (CP7) was considered. Therefore, he information presented may not be fully comparable with the previously published information.
</t>
  </si>
  <si>
    <t>Nota: O número de acessos do serviço telefónico fixo refere-se ao número de acessos diretos não equivalentes e correspondem à morada onde está fisicamente instalado o acesso. Até 2017, a unidade de reporte do número de acessos residenciais e não residenciais de clientes do Serviço Telefónico em local Fixo  (STF) foi o número de acessos não equivalentes e consideraram-se os acessos no concelho correspondente à morada onde se encontrava fisicamente instalado o acesso. Em 2017, a unidade de reporte passou a ser o número de acessos principais equivalentes e passou a considerar-se o código postal a 7 dígitos (CP7). Desta forma, a informação apresentada poderá não ser totalmente comparável com a informação anteriormente publicada.</t>
  </si>
  <si>
    <t>Source: Statistics Portugal, Telecommunications survey; National Authority of Communications (ANACOM); Altice Portugal.</t>
  </si>
  <si>
    <t>Fonte: INE, I.P., Inquérito às Telecomunicações; Autoridade Nacional de Comunicações (ANACOM); Altice Portugal.</t>
  </si>
  <si>
    <t>Non residential</t>
  </si>
  <si>
    <t>Public</t>
  </si>
  <si>
    <t xml:space="preserve"> ┴</t>
  </si>
  <si>
    <t>Não residenciais</t>
  </si>
  <si>
    <t>Residenciais</t>
  </si>
  <si>
    <t>Públicos</t>
  </si>
  <si>
    <t>Unit: No. of accesses</t>
  </si>
  <si>
    <t>Unidade: N.º de acessos</t>
  </si>
  <si>
    <t>III.11.2 - Fixed telephone accesses (To be continued)</t>
  </si>
  <si>
    <t>III.11.2 - Acessos do serviço telefónico fixo (Continua)</t>
  </si>
  <si>
    <t>Note: Equivalent acesses refer to the universe of fixed telephone service providers. Includes Public Payphones and own account equipment.
RDIS (ISDN) - Integrated Services Digital Network; GMS - Global System for Mobile Communications; UMTS - Universal Mobile Telecommunications System; LTE - Long Term Evolution; VoIP - Voice over Internet Protocol; VoB - Video Object.</t>
  </si>
  <si>
    <t>Nota: Acessos equivalentes referentes ao universo de prestadores de serviço de telefone fixo. Inclui Postos Públicos e parque próprio.
RDIS - Rede Digital Integrada de Serviços; GMS - Global System for Mobile Communications; UMTS - Universal Mobile Telecommunications System; LTE - Long Term Evolution; VoIP - Voice over Internet Protocol; VoB - Video Object.</t>
  </si>
  <si>
    <t>Source: Statistics Portugal, Telecommunications survey; National Authority of Communications (ANACOM).</t>
  </si>
  <si>
    <t>Fonte: INE, I.P., Inquérito às Telecomunicações; Autoridade Nacional de Comunicações (ANACOM).</t>
  </si>
  <si>
    <t>Other digital accesses</t>
  </si>
  <si>
    <t xml:space="preserve"> ISDN Primary Rate</t>
  </si>
  <si>
    <t>ISDN Basic Rate</t>
  </si>
  <si>
    <t>VoIP/ VoB</t>
  </si>
  <si>
    <t>GSM/ UMTS/ LTE</t>
  </si>
  <si>
    <t>RDIS and Diginet Accesses</t>
  </si>
  <si>
    <t>Analogue</t>
  </si>
  <si>
    <t>Outros acessos digitais</t>
  </si>
  <si>
    <t>Primários RDIS</t>
  </si>
  <si>
    <t>Básicos RDIS</t>
  </si>
  <si>
    <t>Acessos RDIS e Diginet</t>
  </si>
  <si>
    <t>Analógicos</t>
  </si>
  <si>
    <t>III.11.2 - Fixed telephone accesses (Continued)</t>
  </si>
  <si>
    <t>III.11.2 - Acessos do serviço telefónico fixo (Continuação)</t>
  </si>
  <si>
    <t>http://www.ine.pt/xurl/ind/0008453</t>
  </si>
  <si>
    <t>http://www.ine.pt/xurl/ind/0008452</t>
  </si>
  <si>
    <t>http://www.ine.pt/xurl/ind/0013139</t>
  </si>
  <si>
    <t>http://www.ine.pt/xurl/ind/0013138</t>
  </si>
  <si>
    <t>Source: Statistics Portugal, Postal services statistics; National Authority of Communications (ANACOM); CTT - Portuguese Postal Service.</t>
  </si>
  <si>
    <t>Fonte: INE, I.P., Estatísticas dos serviços postais; Autoridade Nacional de Comunicações (ANACOM); CTT - Correios de Portugal, S.A.</t>
  </si>
  <si>
    <t>Mobile post offices</t>
  </si>
  <si>
    <t>Permanent post offices</t>
  </si>
  <si>
    <t>Post agencies</t>
  </si>
  <si>
    <t>Post offices</t>
  </si>
  <si>
    <t>Post office boxes</t>
  </si>
  <si>
    <t>Letter boxes</t>
  </si>
  <si>
    <t>Post agencies open to the public</t>
  </si>
  <si>
    <t>Estações móveis</t>
  </si>
  <si>
    <t>Estações fixas</t>
  </si>
  <si>
    <t>Postos de correio</t>
  </si>
  <si>
    <t>Estações de correio</t>
  </si>
  <si>
    <t>Apartados de correspondência</t>
  </si>
  <si>
    <t>Marcos e caixas de correio</t>
  </si>
  <si>
    <t>Centros de atendimento</t>
  </si>
  <si>
    <t>III.11.3 - Postal infrastructures</t>
  </si>
  <si>
    <t>III.11.3 - Infraestrutura da atividade postal</t>
  </si>
  <si>
    <t>http://www.ine.pt/xurl/ind/0006870</t>
  </si>
  <si>
    <t>Note: Data refer to December 31. The provision of this service by more than one operator in the same area implies that one household can be cabled by more than one operator (multiple cablage). So, in the sum of cabled households by all operators (values based on figures reported by each operator), households may have been counted more than once.
FTTH - Fibre to the home; DTH - Direct to home; xDSL - Digital subscriber line; FWA - Fixed wireless access.</t>
  </si>
  <si>
    <t>Nota: Os dados referem-se a 31 de dezembro. A oferta do serviço por mais do que um operador na mesma região implica a possibilidade de múltipla cablagem de um mesmo alojamento. Tal significa que, na soma dos alojamentos cablados por todos os operadores onde estão agregados os valores reportados por cada um deles, pode existir dupla contagem.
FTTH - Fibre to the home; DTH - Direct to home; xDSL - Digital subscriber line; FWA - Fixed wireless access.</t>
  </si>
  <si>
    <t>Source: National Authority of Communications (ANACOM).</t>
  </si>
  <si>
    <t>Fonte: Autoridade Nacional de Comunicações (ANACOM).</t>
  </si>
  <si>
    <t>Subscribers</t>
  </si>
  <si>
    <t>Cabled households</t>
  </si>
  <si>
    <t>Other technologies (xDSL, FWA)</t>
  </si>
  <si>
    <t>Satellite television (DTH)</t>
  </si>
  <si>
    <t>Optical fibre television (FTTH)</t>
  </si>
  <si>
    <t>Cable television</t>
  </si>
  <si>
    <t>Assinantes</t>
  </si>
  <si>
    <t>Alojamentos cablados</t>
  </si>
  <si>
    <t xml:space="preserve"> Outras tecnologias (xDSL, FWA)</t>
  </si>
  <si>
    <t>Televisão por satélite (DTH)</t>
  </si>
  <si>
    <t>Televisão por fibra ótica (FTTH)</t>
  </si>
  <si>
    <t>Televisão por cabo</t>
  </si>
  <si>
    <t xml:space="preserve">III.11.4 - Subscription television service </t>
  </si>
  <si>
    <t xml:space="preserve">III.11.4 - Serviço de televisão por subscrição </t>
  </si>
  <si>
    <t>http://www.ine.pt/xurl/ind/0008450</t>
  </si>
  <si>
    <t>http://www.ine.pt/xurl/ind/0013140</t>
  </si>
  <si>
    <t>Não residencial</t>
  </si>
  <si>
    <t>Residencial</t>
  </si>
  <si>
    <t xml:space="preserve">III.11.5 - Fixed broadband Internet accesses service by access segment </t>
  </si>
  <si>
    <t>III.11.5 - Acessos ao serviço de internet em banda larga em local fixo por segmento de mercado</t>
  </si>
  <si>
    <t>http://www.ine.pt/xurl/ind/0000557</t>
  </si>
  <si>
    <t>http://www.ine.pt/xurl/ind/0007331</t>
  </si>
  <si>
    <t xml:space="preserve">Note: Data refers to the universe of postal service providers.Total traffic doesn't include international traffic (entrance).
</t>
  </si>
  <si>
    <t xml:space="preserve">Nota: Dados referentes ao universo de prestadores de serviços postais. O tráfego total não inclui tráfego internacional (entrada).
</t>
  </si>
  <si>
    <t>Source: Statistics Portugal; National Authority of Communications (ANACOM) - "Postal services - 1st quarter 2021".</t>
  </si>
  <si>
    <t>Fonte: INE, I.P.; Autoridade Nacional de Comunicações (ANACOM).</t>
  </si>
  <si>
    <t>Internacional (entrance)</t>
  </si>
  <si>
    <t xml:space="preserve"> International (outgoing)</t>
  </si>
  <si>
    <t>National</t>
  </si>
  <si>
    <t>Parcels</t>
  </si>
  <si>
    <t xml:space="preserve">Correspondence (includes editorial mail and addressed advertising)
</t>
  </si>
  <si>
    <t>By destination</t>
  </si>
  <si>
    <t>By type</t>
  </si>
  <si>
    <t>Total 
(originated in Portugal)</t>
  </si>
  <si>
    <t>2005 ┴</t>
  </si>
  <si>
    <t>Internacional (entrada)</t>
  </si>
  <si>
    <t>Internacional (saída)</t>
  </si>
  <si>
    <t>Encomendas</t>
  </si>
  <si>
    <t>Correspondência (inclui correio editorial e publicidade endereçada)</t>
  </si>
  <si>
    <t>Por destino</t>
  </si>
  <si>
    <t>Por tipo</t>
  </si>
  <si>
    <t>Total 
(origem em Portugal)</t>
  </si>
  <si>
    <t>Unidade: milhares</t>
  </si>
  <si>
    <t>III.11.6 - Postal traffic</t>
  </si>
  <si>
    <t>III.11.6 - Tráfego postal</t>
  </si>
  <si>
    <t>http://www.ine.pt/xurl/ind/0000556</t>
  </si>
  <si>
    <t>http://www.ine.pt/xurl/ind/0000555</t>
  </si>
  <si>
    <t>Source: Statistics Portugal, Postal service statistics.</t>
  </si>
  <si>
    <t>Fonte: INE, I.P., Estatísticas dos serviços postais.</t>
  </si>
  <si>
    <t>Services provided</t>
  </si>
  <si>
    <t>Investments</t>
  </si>
  <si>
    <t xml:space="preserve">Turnover </t>
  </si>
  <si>
    <t>Prestação de serviços</t>
  </si>
  <si>
    <t>Investimentos</t>
  </si>
  <si>
    <t>III.11.7 - Post activities - turnover and investments</t>
  </si>
  <si>
    <t>III.11.7 - Serviços postais - volume de negócios e investimentos</t>
  </si>
  <si>
    <t>Note: Main telephone lines (analogue and digital) include accesses associated to voice services over the Internet provided in a fixed location and conditions perceived by the user as equivalent to the traditional FTS, accesses associated with voice services over the Internet in conditions eventually perceived by the user as equivalent to the traditional FTS and cable telephony accesses.
Main residential telephone lines - until 2010, the source was Portugal Telecom (PT); since 2010, the indicator number of subscribers of the mobile service has been replaced by the indicator number of mobile stations.</t>
  </si>
  <si>
    <t>Nota: Postos telefónicos principais (acessos analógicos e digitais) incluem acessos equivalentes, isto é, os acessos associados aos serviços de voz através da Internet em local fixo e em condições percecionadas pelo utilizador como equivalentes às do STF tradicional, os acessos associados aos serviços de voz através da Internet em condições eventualmente percecionadas pelo utilizador como equivalentes às do STF tradicional e os acessos cable telephony.
Postos telefónicos principais residenciais - até 2010, a fonte é a Portugal Telecom (PT); desde 2010, o número de assinantes do serviço móvel foi substituído pelo número de estações móveis.</t>
  </si>
  <si>
    <t>Asymmetric Digital Subscriber Line (ADSL) subscriptions</t>
  </si>
  <si>
    <t>Number of Internet subscriptions</t>
  </si>
  <si>
    <t>Integrated Services Digital Network (ISDN) subscriptions</t>
  </si>
  <si>
    <t>Active mobile stations</t>
  </si>
  <si>
    <t>Subscriptions to cellular mobile telecommunication systems</t>
  </si>
  <si>
    <t>Main residential telephone lines</t>
  </si>
  <si>
    <t>Main telephone lines (analogue and digital)</t>
  </si>
  <si>
    <t>4 062 395</t>
  </si>
  <si>
    <t>┴ Rv</t>
  </si>
  <si>
    <t>Assinantes da Linha Digital Assimétrica (ADSL)</t>
  </si>
  <si>
    <t>Assinantes do acesso à Internet (acesso fixo)</t>
  </si>
  <si>
    <t>Acessos à Rede Digital com Integração de Serviços (RDIS)</t>
  </si>
  <si>
    <t>Estações móveis ativas</t>
  </si>
  <si>
    <t>Assinantes do serviço móvel terrestre</t>
  </si>
  <si>
    <t>Postos telefónicos principais residenciais</t>
  </si>
  <si>
    <t>Postos telefónicos principais (acessos analógicos e digitais)</t>
  </si>
  <si>
    <t>III.11.8 - Telecommunication infrastructures</t>
  </si>
  <si>
    <t>III.11.8 - Infraestruturas de telecomunicações</t>
  </si>
  <si>
    <t>http://www.ine.pt/xurl/ind/0006857</t>
  </si>
  <si>
    <t>http://www.ine.pt/xurl/ind/0006856</t>
  </si>
  <si>
    <t>Since 2018, the total of national traffic from fixed telephone service not includes national traffic through calling cards.</t>
  </si>
  <si>
    <t>Note: Since 2011 national traffic from fixed telephone service includes traffic generated at public payphones</t>
  </si>
  <si>
    <r>
      <t xml:space="preserve">A partir de 2018 o total do trafego nacional com origem no serviço fixo deixou de incluir o tráfego nacional através de </t>
    </r>
    <r>
      <rPr>
        <i/>
        <sz val="7"/>
        <rFont val="Arial Narrow"/>
        <family val="2"/>
      </rPr>
      <t>calling cards.</t>
    </r>
  </si>
  <si>
    <t>Nota: A partir de 2011 o trafego nacional com origem no serviço fixo passou a incluir o tráfego gerado em postos públicos</t>
  </si>
  <si>
    <t>thousand minutes</t>
  </si>
  <si>
    <t>From mobile telephone service</t>
  </si>
  <si>
    <t>From fixed telephone service</t>
  </si>
  <si>
    <t>Number of short text messages (SMS)</t>
  </si>
  <si>
    <t>From mobile to fixed network</t>
  </si>
  <si>
    <t xml:space="preserve">From fixed to mobile network </t>
  </si>
  <si>
    <t xml:space="preserve"> Within fixed network</t>
  </si>
  <si>
    <t>International traffic (outgoing)</t>
  </si>
  <si>
    <t>National traffic from mobile telephone service</t>
  </si>
  <si>
    <t xml:space="preserve">National traffic from fixed telephone service </t>
  </si>
  <si>
    <t>milhares de minutos</t>
  </si>
  <si>
    <t>Número de mensagens curtas de texto (SMS)</t>
  </si>
  <si>
    <t>De rede móvel para a rede fixa</t>
  </si>
  <si>
    <t>Da rede fixa para rede móvel</t>
  </si>
  <si>
    <t>Da rede fixa para rede fixa</t>
  </si>
  <si>
    <t>Com origem na rede móvel</t>
  </si>
  <si>
    <t>Com origem na rede fixa</t>
  </si>
  <si>
    <t>Com origem no serviço móvel</t>
  </si>
  <si>
    <t>Com origem no serviço fixo</t>
  </si>
  <si>
    <t>Tráfego telefónico internacional (de saída)</t>
  </si>
  <si>
    <t xml:space="preserve">Tráfego telefónico nacional </t>
  </si>
  <si>
    <t>III.11.9 - Telephone traffic</t>
  </si>
  <si>
    <t>III.11.9 - Tráfego telefónico</t>
  </si>
  <si>
    <t>http://www.ine.pt/xurl/ind/0008019</t>
  </si>
  <si>
    <t>Note: Data now cover most telecommunication services. Data prior to 2011 regarding telephone service, subscribed television and internet access include revenue from each service when offered as part of a package. From 2011 (inclusive) onwards, if a particular service was provided in a package its revenue is accounted for as part of the whole revenue of the package and not individually. From 2004 to 2006, the value of mobile telephone services revenues includes revenues from the mobile internet access service.  Since 2018, the category of "Fixed and public telephones" has included Nomadic VoIP and unnumbered telephone service / Since 2018, mobile telephone service has included the respective retail revenues from access, voice, data and roaming out services and all revenues from offers exclusively consisting of one or more mobile services (for example voice, messages, Internet access, data transmission, etc.). In 2018, revenues directly attributable to the mobile service began to include revenues from optional tariffs (for example traffic 'add-ons'), including those 'add-ons' purchased by subscribers to bundled services, that is, it includes additional revenues not included in the subscriptions to the aforementioned bundled services, as well as monthly fees for additional mobile cards integrated into package offers (Annex 2 to Regulamento n.º 255/2017, of 16 May and Annex 2 to Regulamento n.º 643/2023 of 6 June).</t>
  </si>
  <si>
    <t>Nota: Este quadro passou a cobrir a generalidade dos serviços de telecomunicações. Os dados anteriores a 2011 relativos ao serviço telefónico, televisão por subscrição e acesso à internet incluem as receitas individualizáveis do serviço quando prestado em pacote. A partir de 2011 (inclusive), se o serviço for prestado em pacote a receita é contabilizada como receita do pacote e não do serviço em si. De 2004 a 2006, o valor das receitas de serviço telefónico móvel incluem as receitas do serviço de acesso à internet móvel. Desde 2018, a categoria de "serviço telefónico fixo e postos públicos" passou a incluir o serviço telefónico nómada (VoIP) e o serviço telefónico sem numeração / Desde 2018 o serviço telefónico móvel passou a incluir as respetivas receitas retalhistas dos serviços de acesso, de voz, dados e roaming out e todas as receitas de ofertas exclusivamente constituídas por um ou mais serviços móveis (i.e. voz, mensagens, acesso à Internet, transmissão de dados, etc.). Em 2018, as receitas diretamente atribuíveis ao serviço móvel passaram a incluir as receitas de tarifários optativos (p.ex. 'aditivos' de tráfego), incluindo aqueles 'aditivos' adquiridos por subscritores de pacotes de serviços, ou seja, inclui receitas adicionais não incluídas nas assinaturas dos mencionados pacotes, bem como as mensalidades de cartões móveis adicionais integrados em ofertas em pacote (Anexo 2 ao Regulamento n.º 255/2017, de 16 maio e Anexo 2 Regulamento n.º 643/2023 de 6 de junho).</t>
  </si>
  <si>
    <t>Mobile</t>
  </si>
  <si>
    <t>Fixed</t>
  </si>
  <si>
    <t>Nomadic VoIP</t>
  </si>
  <si>
    <t>Fixed and public telephones</t>
  </si>
  <si>
    <t>Other services</t>
  </si>
  <si>
    <t>Bundled services</t>
  </si>
  <si>
    <t>Internet acess</t>
  </si>
  <si>
    <t>Subscription televison service</t>
  </si>
  <si>
    <t>Leased lines</t>
  </si>
  <si>
    <t>Telephone services</t>
  </si>
  <si>
    <t>2018 ┴</t>
  </si>
  <si>
    <t>Móvel</t>
  </si>
  <si>
    <t>Fixa</t>
  </si>
  <si>
    <t>VoIP nómada</t>
  </si>
  <si>
    <t>Fixo e postos públicos</t>
  </si>
  <si>
    <t>Outros serviços</t>
  </si>
  <si>
    <t>Pacotes de serviços</t>
  </si>
  <si>
    <t>Acesso à internet</t>
  </si>
  <si>
    <t>Televisão por subscrição</t>
  </si>
  <si>
    <t>Circuitos alugados</t>
  </si>
  <si>
    <t>Serviço telefónico</t>
  </si>
  <si>
    <t>III.11.10 - Revenue from telecommunication activities</t>
  </si>
  <si>
    <t>III.11.10 - Receitas dos serviços de telecomunicações</t>
  </si>
  <si>
    <t>(Subscribers of cable television service / Cabled households) x 100</t>
  </si>
  <si>
    <t>(Assinantes do serviço de televisão por cabo / Alojamentos cablados) x 100</t>
  </si>
  <si>
    <t>Proportion of subscribers to cable television service by total of cabled households</t>
  </si>
  <si>
    <t>Proporção de assinantes do serviço  de televisão por cabo pelo total de alojamentos cablados</t>
  </si>
  <si>
    <t xml:space="preserve">(Number of fixed broadband Internet accesses service/ Annual average resident population) x 100 </t>
  </si>
  <si>
    <t>(Número de acessos ao serviço de Internet em banda larga em local fixo/ População média anual residente) x 100</t>
  </si>
  <si>
    <t xml:space="preserve">Fixed broadband Internet accesses service per 100 inhabitants </t>
  </si>
  <si>
    <t>INE - estatísticas demográficas</t>
  </si>
  <si>
    <t>Pop. Residente 31/12</t>
  </si>
  <si>
    <t>ICP/ANACOM</t>
  </si>
  <si>
    <t>(Post agencies / Resident population) x 100 000</t>
  </si>
  <si>
    <t>(Postos de correio / População média anual residente) x 100 000</t>
  </si>
  <si>
    <t>Post agencies per 100 000 inhabitants</t>
  </si>
  <si>
    <t>Postos de correio por 100 000 habitantes</t>
  </si>
  <si>
    <t>(Post offices / Resident population) x 100 000</t>
  </si>
  <si>
    <t>(Estações de correio / População média anual residente) x 100 000</t>
  </si>
  <si>
    <t xml:space="preserve">Post offices per 100 000 inhabitants </t>
  </si>
  <si>
    <t>Estações de correio por 100 000 habitantes</t>
  </si>
  <si>
    <t>Postos telefónicos públicos</t>
  </si>
  <si>
    <t>(Public telephone stations / Resident population) x 1 000</t>
  </si>
  <si>
    <t>(Postos telefónicos públicos / População média anual residente) x 1 000</t>
  </si>
  <si>
    <t xml:space="preserve">Public telephone stations per 1 000 inhabitants </t>
  </si>
  <si>
    <t>Postos telefónicos residenciais</t>
  </si>
  <si>
    <t>(Residential telephone stations / Resident population) x 100</t>
  </si>
  <si>
    <t>(Postos telefónicos residenciais / População média anual residente) x 100</t>
  </si>
  <si>
    <t>Residential telephone stations per 100 inhabitants</t>
  </si>
  <si>
    <t xml:space="preserve">Acessos telefónicos </t>
  </si>
  <si>
    <t>(Telephone accesses / Resident population) x 100</t>
  </si>
  <si>
    <t>(Acessos telefónicos / População média anual residente) x 100</t>
  </si>
  <si>
    <t>Telephone accesses per 100 inhabitants (Penetration rate of the fixed telephone service market)</t>
  </si>
  <si>
    <t>Acessos telefónicos por 100 habitantes (Taxa de penetração de mercado do serviço telefónico fixo)</t>
  </si>
  <si>
    <t>Área</t>
  </si>
  <si>
    <t>Fonte de informação do denominador</t>
  </si>
  <si>
    <t>Denominador</t>
  </si>
  <si>
    <t>Fonte de informação do numerador</t>
  </si>
  <si>
    <t>Numerador</t>
  </si>
  <si>
    <t>III.11 - Indicators</t>
  </si>
  <si>
    <t>III.11 - Indicadores</t>
  </si>
  <si>
    <t>http://www.anacom.pt (Autoridade Nacional de Comunicações)</t>
  </si>
  <si>
    <t>http://www.ctt.pt (CTT Correios)</t>
  </si>
  <si>
    <t>http://www.telecom.pt (Portugal Telecom)</t>
  </si>
  <si>
    <t>https://estatistica.madeira.gov.pt/ (Direção Regional de Estatística da Madeira)</t>
  </si>
  <si>
    <t>https://srea.azores.gov.pt/ (Serviço Regional de Estatística dos Açores)</t>
  </si>
  <si>
    <t>ONU: Yearbook of the United Nations</t>
  </si>
  <si>
    <t>ANACOM: O setor das Comunicações</t>
  </si>
  <si>
    <t xml:space="preserve">INE: Estatísticas dos Transportes e Comunicações </t>
  </si>
  <si>
    <t>III.11 - Further information …</t>
  </si>
  <si>
    <t>III.11 - Para saber mais …</t>
  </si>
  <si>
    <t>www.ine.pt/xurl/ind/0006592</t>
  </si>
  <si>
    <t>(a) The scope of the economic activity considered comprises the companies classified in NACE sections A to S, except sections K and O.</t>
  </si>
  <si>
    <t>(a) O âmbito de atividade económica considerado compreende as empresas classificadas nas secções A a S da CAE Rev.3 com exceção das seções K e O.</t>
  </si>
  <si>
    <t>Source: Statistics Portugal, Integrated business account system, 2023, final data.</t>
  </si>
  <si>
    <t>Fonte: INE, I.P., Sistema de contas integradas das empresas, 2023, dados definitivos.</t>
  </si>
  <si>
    <t>250 or more</t>
  </si>
  <si>
    <t>Employment size class</t>
  </si>
  <si>
    <t>CAE Rev. 3</t>
  </si>
  <si>
    <t>479 - Retail trade not in stores, stalls or markets</t>
  </si>
  <si>
    <t>479 - Comércio a retalho não efetuado em estabelecimentos,  bancas, feiras ou unidades móveis de venda</t>
  </si>
  <si>
    <t>478 - Retail sale via stalls and markets</t>
  </si>
  <si>
    <t>478 - Comércio a retalho em bancas,  feiras e unidades móveis de venda</t>
  </si>
  <si>
    <t>477 - Retail sale of other goods in specialised stores</t>
  </si>
  <si>
    <t>477 - Comércio a retalho de outros produtos, em estabelecimentos especializados</t>
  </si>
  <si>
    <t>476 - Retail sale of cultural and recreation goods in specialised stores</t>
  </si>
  <si>
    <t>476 - Comércio a retalho de bens culturais e recreativos, em estabelecimentos especializados</t>
  </si>
  <si>
    <t>475 - Retail sale of other household equipment in specialised stores</t>
  </si>
  <si>
    <t>475 - Comércio a retalho de outro equipamento  para uso doméstico, em estabelecimentos especializados</t>
  </si>
  <si>
    <t>474 - Retail sale of information and communication equipment in specialised stores</t>
  </si>
  <si>
    <t>474 - Comércio a retalho de equipamento das tecnologias de informação e comunicação (TIC), em estabelecimentos especializados</t>
  </si>
  <si>
    <t>473 - Retail sale of automotive fuel in specialised stores</t>
  </si>
  <si>
    <t>473 - Comércio a retalho de combustível para veículos a motor, em estabelecimentos especializados</t>
  </si>
  <si>
    <t>472 - Retail sale of food, beverages and tobacco in specialised stores</t>
  </si>
  <si>
    <t>472 - Comércio a retalho de produtos alimentares, bebidas e tabaco, em estabelecimentos especializados</t>
  </si>
  <si>
    <t>471 - Retail sale in non-specialised stores</t>
  </si>
  <si>
    <t>471 - Comércio a retalho em estabelecimentos não especializados</t>
  </si>
  <si>
    <t>47 - Retail trade, except of motor vehicles and motorcycles</t>
  </si>
  <si>
    <t>47 - Comércio a retalho, exceto de veículos automóveis e motociclos</t>
  </si>
  <si>
    <t>469 - Non-specialised wholesale trade</t>
  </si>
  <si>
    <t>469 - Comércio por grosso não especializado</t>
  </si>
  <si>
    <t>467 - Other specialised wholesale</t>
  </si>
  <si>
    <t>467 - Comércio por grosso de combustíveis, metais, materiais de construção, ferragens e outros produtos n.e.</t>
  </si>
  <si>
    <t>466 - Wholesale of other machinery, equipment and supplies</t>
  </si>
  <si>
    <t>466 - Comércio por grosso de outras máquinas, equipamentos e suas partes</t>
  </si>
  <si>
    <t>465 - Wholesale of information and communication equipment</t>
  </si>
  <si>
    <t>465 - Comércio por grosso de equipamento das tecnologias  de informação e comunicação ( TIC)</t>
  </si>
  <si>
    <t>464 - Wholesale of household goods</t>
  </si>
  <si>
    <t>464 - Comércio por grosso de bens de consumo, exceto alimentares, bebidas e tabaco</t>
  </si>
  <si>
    <t>463 - Wholesale of food, beverages and tobacco</t>
  </si>
  <si>
    <t>463 - Comércio por grosso de produtos alimentares, bebidas e tabaco</t>
  </si>
  <si>
    <t>462 - Wholesale of agricultural raw materials and live animals</t>
  </si>
  <si>
    <t>462 - Comércio por grosso de produtos agrícolas brutos e animais vivos</t>
  </si>
  <si>
    <t>461 - Wholesale on a fee or contract basis</t>
  </si>
  <si>
    <t>461 - Agentes do comércio por grosso</t>
  </si>
  <si>
    <t>46 - Wholesale trade, except of motor vehicles and motorcycles</t>
  </si>
  <si>
    <t>46 - Comércio por grosso (inclui agentes), exceto de veículos automóveis e motociclos</t>
  </si>
  <si>
    <t>454 - Sale, maintenance and repair of motorcycles and related parts and accessories</t>
  </si>
  <si>
    <t>454 - Comércio, manutenção e reparação de motociclos, de suas peças e acessórios</t>
  </si>
  <si>
    <t>453 - Sale of motor vehicle parts and accessories</t>
  </si>
  <si>
    <t>453 - Comércio de peças e acessórios para veículos automóveis</t>
  </si>
  <si>
    <t>452 - Maintenance and repair of motor vehicles</t>
  </si>
  <si>
    <t>452 - Manutenção e reparação de veículos automóveis</t>
  </si>
  <si>
    <t>451 - Sale of motor vehicles</t>
  </si>
  <si>
    <t>451 - Comércio de veículos automóveis</t>
  </si>
  <si>
    <t>45 - Wholesale and retail trade and repair of motor vehicles and motorcycles</t>
  </si>
  <si>
    <t>45 - Comércio, manutenção  e reparação, de veículos automóveis e motociclos</t>
  </si>
  <si>
    <t>G - Wholesale and retail trade; repair of motor vehicles and motorcycles</t>
  </si>
  <si>
    <t>G - Comércio por grosso e a retalho; reparação de veículos automóveis e motociclos</t>
  </si>
  <si>
    <t>TOTAL SCIE (a)</t>
  </si>
  <si>
    <r>
      <t xml:space="preserve">TOTAL SCIE </t>
    </r>
    <r>
      <rPr>
        <sz val="8"/>
        <rFont val="Arial Narrow"/>
        <family val="2"/>
      </rPr>
      <t>(a)</t>
    </r>
  </si>
  <si>
    <t>Escalões de pessoal ao serviço</t>
  </si>
  <si>
    <t xml:space="preserve"> Unidade: N.º </t>
  </si>
  <si>
    <t>III.12.1 - Trade enterprises by economic activity (CAE Rev. 3 groups) and employment size class, 2023</t>
  </si>
  <si>
    <t>III.12.1 - Empresas de comércio por atividade económica (grupos da CAE Rev. 3) e escalões de pessoal ao serviço, 2023</t>
  </si>
  <si>
    <t>www.ine.pt/xurl/ind/0006610</t>
  </si>
  <si>
    <r>
      <t xml:space="preserve"> Unit: 10</t>
    </r>
    <r>
      <rPr>
        <vertAlign val="superscript"/>
        <sz val="8"/>
        <rFont val="Arial Narrow"/>
        <family val="2"/>
      </rPr>
      <t>3</t>
    </r>
    <r>
      <rPr>
        <sz val="8"/>
        <rFont val="Arial Narrow"/>
        <family val="2"/>
      </rPr>
      <t xml:space="preserve"> euros </t>
    </r>
  </si>
  <si>
    <r>
      <t xml:space="preserve"> Unidade: 10</t>
    </r>
    <r>
      <rPr>
        <vertAlign val="superscript"/>
        <sz val="8"/>
        <rFont val="Arial Narrow"/>
        <family val="2"/>
      </rPr>
      <t>3</t>
    </r>
    <r>
      <rPr>
        <sz val="8"/>
        <rFont val="Arial Narrow"/>
        <family val="2"/>
      </rPr>
      <t xml:space="preserve"> euros </t>
    </r>
  </si>
  <si>
    <t>III.12.2 - Trade enterprises: turnover by economic activity (CAE Rev. 3 groups) and employment size class, 2023</t>
  </si>
  <si>
    <t>III.12.2 - Empresas de comércio: volume de negócios por atividade económica (grupos da CAE Rev. 3) e escalões de pessoal ao serviço, 2023</t>
  </si>
  <si>
    <t>www.ine.pt/xurl/ind/0006587</t>
  </si>
  <si>
    <t>www.ine.pt/xurl/ind/0006569</t>
  </si>
  <si>
    <r>
      <t>10</t>
    </r>
    <r>
      <rPr>
        <vertAlign val="superscript"/>
        <sz val="8"/>
        <rFont val="Arial Narrow"/>
        <family val="2"/>
      </rPr>
      <t>3</t>
    </r>
    <r>
      <rPr>
        <sz val="8"/>
        <rFont val="Arial Narrow"/>
        <family val="2"/>
      </rPr>
      <t xml:space="preserve"> euros </t>
    </r>
  </si>
  <si>
    <t>Individual enterprise</t>
  </si>
  <si>
    <t>512 751</t>
  </si>
  <si>
    <t>997 523</t>
  </si>
  <si>
    <t>1 510 274</t>
  </si>
  <si>
    <t>Empresa individual</t>
  </si>
  <si>
    <t>III.12.3 - Trade enterprises and turnover by economic activity (CAE Rev. 3 groups) and legal form, 2022</t>
  </si>
  <si>
    <t>III.12.3 - Empresas de comércio e volume de negócios por atividade económica (grupos da CAE Rev. 3) e forma jurídica, 2022</t>
  </si>
  <si>
    <t>www.ine.pt/xurl/ind/0006591</t>
  </si>
  <si>
    <t>www.ine.pt/xurl/ind/0006590</t>
  </si>
  <si>
    <t>www.ine.pt/xurl/ind/0006589</t>
  </si>
  <si>
    <t>www.ine.pt/xurl/ind/0006580</t>
  </si>
  <si>
    <t>www.ine.pt/xurl/ind/0006579</t>
  </si>
  <si>
    <t>www.ine.pt/xurl/ind/0006574</t>
  </si>
  <si>
    <t>www.ine.pt/xurl/ind/0006570</t>
  </si>
  <si>
    <r>
      <t>10</t>
    </r>
    <r>
      <rPr>
        <vertAlign val="superscript"/>
        <sz val="8"/>
        <rFont val="Arial Narrow"/>
        <family val="2"/>
      </rPr>
      <t xml:space="preserve">3 </t>
    </r>
    <r>
      <rPr>
        <sz val="8"/>
        <rFont val="Arial Narrow"/>
        <family val="2"/>
      </rPr>
      <t>euros</t>
    </r>
  </si>
  <si>
    <t>Goss fixed capital formation</t>
  </si>
  <si>
    <t>Net profit</t>
  </si>
  <si>
    <t>Personnel costs</t>
  </si>
  <si>
    <t>Sale of goods</t>
  </si>
  <si>
    <t>Resultado líquido do exercício</t>
  </si>
  <si>
    <t>Excedente bruto de exploração</t>
  </si>
  <si>
    <t>Gastos com  o pessoal</t>
  </si>
  <si>
    <t>Venda de mercadorias</t>
  </si>
  <si>
    <t>III.12.4 - Trade enterprises: some economic and finantial information, by economic activity (CAE Rev. 3 groups), 2023</t>
  </si>
  <si>
    <t>III.12.4 - Empresas de comércio: alguns indicadores económico-financeiros, por atividade económica (grupos da CAE Rev. 3), 2023</t>
  </si>
  <si>
    <t>www.ine.pt/xurl/ind/0007354</t>
  </si>
  <si>
    <t>www.ine.pt/xurl/ind/0007449</t>
  </si>
  <si>
    <t>(b) Dados 2010 a 2014 revistos devido à implementação do SEC 2010 nas Contas Nacionais e à necessidade de distinguir as Sociedades Gestoras de Participações Sociais (Holdings) das Sedes sociais (Head-offices) procedeu-se a uma atualização das estatísticas da demografia das empresas. Estas alterações tiveram reflexos imediatos na delimitação do setor empresarial, pelo que, de modo a aumentar a consistência com as Contas Nacionais, se procedeu a uma revisão da série das estatísticas da demografia das empresas para o período 2008-2015.</t>
  </si>
  <si>
    <t>Source: Statistics Portugal, Demography of Enterprises, 2010-2023.</t>
  </si>
  <si>
    <t>Fonte: INE, I.P., Demografia das empresas, 2010-2023.</t>
  </si>
  <si>
    <t>Employee size class</t>
  </si>
  <si>
    <t xml:space="preserve">Birth rate </t>
  </si>
  <si>
    <t>Enterprises in 2023</t>
  </si>
  <si>
    <t>10 or more</t>
  </si>
  <si>
    <t>0,91</t>
  </si>
  <si>
    <t>0,71</t>
  </si>
  <si>
    <t>0,96</t>
  </si>
  <si>
    <t>1,03</t>
  </si>
  <si>
    <t>1,25</t>
  </si>
  <si>
    <t>1,19</t>
  </si>
  <si>
    <t>0,95</t>
  </si>
  <si>
    <t>1,02</t>
  </si>
  <si>
    <t>10 ou mais</t>
  </si>
  <si>
    <t>5 - 9</t>
  </si>
  <si>
    <t>2,00</t>
  </si>
  <si>
    <t>2,49</t>
  </si>
  <si>
    <t>2,41</t>
  </si>
  <si>
    <t>2,75</t>
  </si>
  <si>
    <t>2,77</t>
  </si>
  <si>
    <t>2,32</t>
  </si>
  <si>
    <t>2,27</t>
  </si>
  <si>
    <t>2,34</t>
  </si>
  <si>
    <t>1 - 4</t>
  </si>
  <si>
    <t>6,77</t>
  </si>
  <si>
    <t>7,22</t>
  </si>
  <si>
    <t>8,28</t>
  </si>
  <si>
    <t>8,17</t>
  </si>
  <si>
    <t>8,66</t>
  </si>
  <si>
    <t>6,92</t>
  </si>
  <si>
    <t>7,32</t>
  </si>
  <si>
    <t>6,5</t>
  </si>
  <si>
    <t>14,54</t>
  </si>
  <si>
    <t>15,03</t>
  </si>
  <si>
    <t>16,18</t>
  </si>
  <si>
    <t>15,77</t>
  </si>
  <si>
    <t>17,15</t>
  </si>
  <si>
    <t>13,56</t>
  </si>
  <si>
    <t>13,08</t>
  </si>
  <si>
    <t>12,05</t>
  </si>
  <si>
    <t>G - Wholesale and retail trade; repair of motor vehicles, motorcycles and personal and household goods</t>
  </si>
  <si>
    <t>10,24</t>
  </si>
  <si>
    <t>10,69</t>
  </si>
  <si>
    <t>11,71</t>
  </si>
  <si>
    <t>11,48</t>
  </si>
  <si>
    <t>12,48</t>
  </si>
  <si>
    <t>9,92</t>
  </si>
  <si>
    <t>9,78</t>
  </si>
  <si>
    <t>8,96</t>
  </si>
  <si>
    <t>G - Comércio por grosso e a retalho; reparação de veículos automóveis, motociclos e de bens de uso pessoal e doméstico</t>
  </si>
  <si>
    <t>1,46</t>
  </si>
  <si>
    <t>1,45</t>
  </si>
  <si>
    <t>1,74</t>
  </si>
  <si>
    <t>1,84</t>
  </si>
  <si>
    <t>1,78</t>
  </si>
  <si>
    <t>1,55</t>
  </si>
  <si>
    <t>1,6</t>
  </si>
  <si>
    <t>1,47</t>
  </si>
  <si>
    <t>3,09</t>
  </si>
  <si>
    <t>3,04</t>
  </si>
  <si>
    <t>3,43</t>
  </si>
  <si>
    <t>3,72</t>
  </si>
  <si>
    <t>3,8</t>
  </si>
  <si>
    <t>2,81</t>
  </si>
  <si>
    <t>3,17</t>
  </si>
  <si>
    <t>3,02</t>
  </si>
  <si>
    <t>8,75</t>
  </si>
  <si>
    <t>8,53</t>
  </si>
  <si>
    <t>9,09</t>
  </si>
  <si>
    <t>9,08</t>
  </si>
  <si>
    <t>9,31</t>
  </si>
  <si>
    <t>7,54</t>
  </si>
  <si>
    <t>8,38</t>
  </si>
  <si>
    <t>7,18</t>
  </si>
  <si>
    <t>18,51</t>
  </si>
  <si>
    <t>18,44</t>
  </si>
  <si>
    <t>19,11</t>
  </si>
  <si>
    <t>19,4</t>
  </si>
  <si>
    <t>23,06</t>
  </si>
  <si>
    <t>15,68</t>
  </si>
  <si>
    <t>15,73</t>
  </si>
  <si>
    <t>14,98</t>
  </si>
  <si>
    <r>
      <t xml:space="preserve">Total </t>
    </r>
    <r>
      <rPr>
        <sz val="8"/>
        <rFont val="Arial Narrow"/>
        <family val="2"/>
      </rPr>
      <t>(a)</t>
    </r>
  </si>
  <si>
    <t>15,07</t>
  </si>
  <si>
    <t>14,92</t>
  </si>
  <si>
    <t>15,49</t>
  </si>
  <si>
    <t>15,65</t>
  </si>
  <si>
    <t>18,12</t>
  </si>
  <si>
    <t>12,73</t>
  </si>
  <si>
    <t>11,94</t>
  </si>
  <si>
    <t>Total (a)</t>
  </si>
  <si>
    <t>Empresas em 2023</t>
  </si>
  <si>
    <t>Classes de 
pessoal remunerado</t>
  </si>
  <si>
    <t>III.12.5 - Birth rates of enterprises in general and trade enterprises by employees size class</t>
  </si>
  <si>
    <t>III.12.5 - Taxa de natalidade das empresas em geral e de comércio por classes de pessoal remunerado</t>
  </si>
  <si>
    <t>www.ine.pt/xurl/ind/0006446</t>
  </si>
  <si>
    <t>www.ine.pt/xurl/ind/0006445</t>
  </si>
  <si>
    <t>www.ine.pt/xurl/ind/0006444</t>
  </si>
  <si>
    <t>www.ine.pt/xurl/ind/0006443</t>
  </si>
  <si>
    <t>www.ine.pt/xurl/ind/0006442</t>
  </si>
  <si>
    <t>www.ine.pt/xurl/ind/0006441</t>
  </si>
  <si>
    <t>(a) CPA 2008: Statistical Classification of Products by Activity in the European Union, 2008 version.</t>
  </si>
  <si>
    <t>(a) CPA 2008: Classificação Estatística dos Produtos por Atividades na União Europeia, versão 2008.</t>
  </si>
  <si>
    <t>Source: Statistics Portugal, Survey on Trade Enterprises, 2023.</t>
  </si>
  <si>
    <t>Fonte: INE, I.P., IECom - Inquérito às Empresas de Comércio, 2023.</t>
  </si>
  <si>
    <t>Other products and services except CPA 47</t>
  </si>
  <si>
    <t>3.8</t>
  </si>
  <si>
    <t>Outros produtos e serviços exceto CPA 47</t>
  </si>
  <si>
    <t>47008 - Retail trade services of automotive fuel and other new goods n.e.c.</t>
  </si>
  <si>
    <t>19.9</t>
  </si>
  <si>
    <t>47008 - Venda a retalho de combustíveis para veículos e de outros produtos novos n.e.</t>
  </si>
  <si>
    <t>47007 - Retail trade services of clothing, pharmaceutical and medical goods, toilet articles, flowers, plants, pet animals and pet food</t>
  </si>
  <si>
    <t>47007 - Venda a retalho de vestuário, produtos médicos e farmacêuticos, artigos de higiene, flores, plantas, animais de companhia e resp. alimentos</t>
  </si>
  <si>
    <t>47006 - Retail trade services of cultural and recreational goods</t>
  </si>
  <si>
    <t>3.7</t>
  </si>
  <si>
    <t>47006 - Venda a retalho de produtos culturais e recreativos</t>
  </si>
  <si>
    <t>47005 - Retail trade services of household articles</t>
  </si>
  <si>
    <t>7.6</t>
  </si>
  <si>
    <t>47005 - Venda a retalho de artigos de uso doméstico</t>
  </si>
  <si>
    <t>47004 - Retail trade services of construction materials and hardware</t>
  </si>
  <si>
    <t>4.2</t>
  </si>
  <si>
    <t>47004 - Venda a retalho de material de construção e de ferragens</t>
  </si>
  <si>
    <t>47003 - Retail trade services of information and communication equipment</t>
  </si>
  <si>
    <t>4.1</t>
  </si>
  <si>
    <t>47003 - Venda a retalho de equipamentos das tecnologias da informação e comunicação</t>
  </si>
  <si>
    <t>47002 - Retail trade services of other food products, beverages and tobacco</t>
  </si>
  <si>
    <t>12.8</t>
  </si>
  <si>
    <t>47002 - Venda a retalho de outros produtos alimentares, bebidas e tabaco</t>
  </si>
  <si>
    <t>47001 - Retail trade services of fruit, vegetables, meat, fish, bakery and dairy products and eggs</t>
  </si>
  <si>
    <t>22.9</t>
  </si>
  <si>
    <t>47001 - Venda a retalho de frutos e produtos hortícolas, de carne, peixe, produtos de padaria, leite e seus derivados e de ovos</t>
  </si>
  <si>
    <t>47 - Retail trade services, except of motor vehicles and motorcycles</t>
  </si>
  <si>
    <t>96.2</t>
  </si>
  <si>
    <t>47 - Venda a retalho, exceto de veículos automóveis e motociclos</t>
  </si>
  <si>
    <t>Total turnover</t>
  </si>
  <si>
    <t>VVN total</t>
  </si>
  <si>
    <t>Enterprises of CAE division 47: 
Retail trade, except of motor vehicles and motorcycles</t>
  </si>
  <si>
    <t>Empresas da divisão 47 da CAE: 
Venda a retalho, exceto de veículos automóveis e motociclos</t>
  </si>
  <si>
    <t>Other products and services except CPA 46</t>
  </si>
  <si>
    <t>Outros produtos e serviços exceto CPA 46</t>
  </si>
  <si>
    <t>469 - Non-specialised wholesale trade services</t>
  </si>
  <si>
    <t>2.1</t>
  </si>
  <si>
    <t>469 - Vendas por grosso não especializadas</t>
  </si>
  <si>
    <t>467 - Other specialised wholesale trade services</t>
  </si>
  <si>
    <t>28.1</t>
  </si>
  <si>
    <t>467 - Venda por grosso especializada, n.e.</t>
  </si>
  <si>
    <t>466 - Wholesale trade services of other machinery, equipment and supplies</t>
  </si>
  <si>
    <t>6.9</t>
  </si>
  <si>
    <t>466 - Venda por grosso de outras máquinas, equipamentos e suas partes</t>
  </si>
  <si>
    <t>465 - Wholesale trade services of information and communication equipment</t>
  </si>
  <si>
    <t>4.5</t>
  </si>
  <si>
    <t>465 - Venda por grosso de equipamentos das tecnologias de informação e comunicação</t>
  </si>
  <si>
    <t>464 - Wholesale trade services of household goods</t>
  </si>
  <si>
    <t>18.3</t>
  </si>
  <si>
    <t>464 - Venda por grosso de bens de consumo doméstico</t>
  </si>
  <si>
    <t>463 - Wholesale trade services of food, beverages and tobacco</t>
  </si>
  <si>
    <t>26.8</t>
  </si>
  <si>
    <t>463 - Venda por grosso de produtos alimentares, bebidas e tabaco</t>
  </si>
  <si>
    <t>462 - Wholesale trade services of agricultural raw materials and live animals</t>
  </si>
  <si>
    <t>462 - Venda por grosso de produtos agrícolas brutos e animais vivos</t>
  </si>
  <si>
    <t>461 - Wholesale trade services on a fee or contract basis</t>
  </si>
  <si>
    <t>1.2</t>
  </si>
  <si>
    <t>461 - Serviço de agentes de comércio, por grosso</t>
  </si>
  <si>
    <t>46 - Wholesale trade services, except of motor vehicles and motorcycles</t>
  </si>
  <si>
    <t>46 - Venda por grosso, exceto de veículos automóveis e motociclos</t>
  </si>
  <si>
    <t>Enterprises of CAE division 46: 
Wholesale trade, except of motor vehicles and motorcycles</t>
  </si>
  <si>
    <t>Empresas da divisão 46 da CAE: 
Comércio por grosso, exceto de veículos automóveis e motociclos</t>
  </si>
  <si>
    <t>Other products and services except CPA 45</t>
  </si>
  <si>
    <t>3.6</t>
  </si>
  <si>
    <t>Outros produtos e serviços exceto CPA 45</t>
  </si>
  <si>
    <t>459a - Maintenance and repair services of motor vehicles and motorcycles</t>
  </si>
  <si>
    <t>6.4</t>
  </si>
  <si>
    <t xml:space="preserve">459a - Serviços de manutenção e reparação de veículos automóveis e de motociclos </t>
  </si>
  <si>
    <t>454a - Trade of motorcycles and related parts and accessories</t>
  </si>
  <si>
    <t>3.1</t>
  </si>
  <si>
    <t>454a - Venda de motociclos, suas peças e acessórios</t>
  </si>
  <si>
    <t>453 - Trade services of motor vehicle parts and accessories</t>
  </si>
  <si>
    <t>453 - Venda de peças e acessórios para veículos automóveis</t>
  </si>
  <si>
    <t>451 - Trade services of motor vehicles</t>
  </si>
  <si>
    <t>63.8</t>
  </si>
  <si>
    <t>451 - Vendas de veículos automóveis</t>
  </si>
  <si>
    <t>45 - Wholesale and retail trade and repair services of motor vehicles and motorcycles</t>
  </si>
  <si>
    <t>96.4</t>
  </si>
  <si>
    <t>45 - Vendas por grosso e a retalho e serviços de reparação de veículos automóveis e motociclos</t>
  </si>
  <si>
    <t>Enterprises of CAE division 45: 
Wholesale and retail trade and repair of motor vehicles and motorcycles</t>
  </si>
  <si>
    <t>Empresas da divisão 45 da CAE: 
Comércio, manutenção e reparação de veículos automóveis e motociclos</t>
  </si>
  <si>
    <r>
      <t>10</t>
    </r>
    <r>
      <rPr>
        <vertAlign val="superscript"/>
        <sz val="8"/>
        <rFont val="Arial Narrow"/>
        <family val="2"/>
      </rPr>
      <t>3</t>
    </r>
    <r>
      <rPr>
        <sz val="8"/>
        <rFont val="Arial Narrow"/>
        <family val="2"/>
      </rPr>
      <t xml:space="preserve"> euros</t>
    </r>
  </si>
  <si>
    <t>Turnover by CPA products</t>
  </si>
  <si>
    <t>Volume de negócios por produtos da CPA</t>
  </si>
  <si>
    <t>III.12.6 - Trade enterprises:  breakdown of turnover by CPA products (a), 2023</t>
  </si>
  <si>
    <t>III.12.6 - Empresas de comércio: repartição do volume de negócios segundo os produtos da CPA (a), 2023</t>
  </si>
  <si>
    <t>www.ine.pt/xurl/ind/0013917</t>
  </si>
  <si>
    <t>www.ine.pt/xurl/ind/0013918</t>
  </si>
  <si>
    <t>www.ine.pt/xurl/ind/0013915</t>
  </si>
  <si>
    <t>www.ine.pt/xurl/ind/0013916</t>
  </si>
  <si>
    <t>Source: Statistics Portugal, Large-sized commercial units, 2007-2023.</t>
  </si>
  <si>
    <t>Fonte: INE, I.P., Unidades comerciais de dimensão relevante, 2007-2023.</t>
  </si>
  <si>
    <r>
      <t>10</t>
    </r>
    <r>
      <rPr>
        <vertAlign val="superscript"/>
        <sz val="8"/>
        <rFont val="Arial Narrow"/>
        <family val="2"/>
      </rPr>
      <t>3</t>
    </r>
  </si>
  <si>
    <t>Number of
transactions</t>
  </si>
  <si>
    <t>Gross salaries</t>
  </si>
  <si>
    <t>Sales area</t>
  </si>
  <si>
    <t>Establishments</t>
  </si>
  <si>
    <t>R.A. Madeira</t>
  </si>
  <si>
    <t>R.A. Açores</t>
  </si>
  <si>
    <t>Non food-predominant retail trade</t>
  </si>
  <si>
    <t>Comércio a retalho sem predominância alimentar</t>
  </si>
  <si>
    <t>Food-predominant retail trade</t>
  </si>
  <si>
    <t>Comércio a retalho com predominância alimentar</t>
  </si>
  <si>
    <t>22 003 467</t>
  </si>
  <si>
    <t>22 202 880</t>
  </si>
  <si>
    <t xml:space="preserve">Mainland </t>
  </si>
  <si>
    <t xml:space="preserve">Continente </t>
  </si>
  <si>
    <t>Número de
transações</t>
  </si>
  <si>
    <t>Volume de vendas</t>
  </si>
  <si>
    <t>Remunerações brutas</t>
  </si>
  <si>
    <t>Pessoas ao serviço</t>
  </si>
  <si>
    <t xml:space="preserve">Área de exposição e venda </t>
  </si>
  <si>
    <t>Estabelecimentos</t>
  </si>
  <si>
    <t>III.12.7 - Large-sized commercial units (UCDR) - main results</t>
  </si>
  <si>
    <t>III.12.7 - Unidades comerciais de dimensão relevante (UCDR) - principais resultados</t>
  </si>
  <si>
    <t>www.ine.pt/xurl/ind/0006940</t>
  </si>
  <si>
    <t>www.ine.pt/xurl/ind/0006946</t>
  </si>
  <si>
    <t>www.ine.pt/xurl/ind/0006937</t>
  </si>
  <si>
    <t>www.ine.pt/xurl/ind/0006939</t>
  </si>
  <si>
    <t>Source:  Statistics Portugal, Large-sized commercial units, 2007-2023.</t>
  </si>
  <si>
    <t>Class 
of sales area</t>
  </si>
  <si>
    <r>
      <t>8 000 m</t>
    </r>
    <r>
      <rPr>
        <b/>
        <vertAlign val="superscript"/>
        <sz val="8"/>
        <rFont val="Arial Narrow"/>
        <family val="2"/>
      </rPr>
      <t>2</t>
    </r>
    <r>
      <rPr>
        <b/>
        <sz val="8"/>
        <rFont val="Arial Narrow"/>
        <family val="2"/>
      </rPr>
      <t xml:space="preserve"> and more</t>
    </r>
  </si>
  <si>
    <r>
      <t>8 000 m</t>
    </r>
    <r>
      <rPr>
        <b/>
        <vertAlign val="superscript"/>
        <sz val="8"/>
        <rFont val="Arial Narrow"/>
        <family val="2"/>
      </rPr>
      <t>2</t>
    </r>
    <r>
      <rPr>
        <b/>
        <sz val="8"/>
        <rFont val="Arial Narrow"/>
        <family val="2"/>
      </rPr>
      <t xml:space="preserve"> e mais</t>
    </r>
  </si>
  <si>
    <r>
      <t>4 000 - 7 999 m</t>
    </r>
    <r>
      <rPr>
        <b/>
        <vertAlign val="superscript"/>
        <sz val="8"/>
        <rFont val="Arial Narrow"/>
        <family val="2"/>
      </rPr>
      <t>2</t>
    </r>
  </si>
  <si>
    <r>
      <t>4 000 a 7 999 m</t>
    </r>
    <r>
      <rPr>
        <b/>
        <vertAlign val="superscript"/>
        <sz val="8"/>
        <rFont val="Arial Narrow"/>
        <family val="2"/>
      </rPr>
      <t>2</t>
    </r>
  </si>
  <si>
    <r>
      <t>2 500 - 3 999 m</t>
    </r>
    <r>
      <rPr>
        <b/>
        <vertAlign val="superscript"/>
        <sz val="8"/>
        <rFont val="Arial Narrow"/>
        <family val="2"/>
      </rPr>
      <t>2</t>
    </r>
  </si>
  <si>
    <r>
      <t>2 500 a 3 999 m</t>
    </r>
    <r>
      <rPr>
        <b/>
        <vertAlign val="superscript"/>
        <sz val="8"/>
        <rFont val="Arial Narrow"/>
        <family val="2"/>
      </rPr>
      <t>2</t>
    </r>
  </si>
  <si>
    <r>
      <t>2 000 - 2 499 m</t>
    </r>
    <r>
      <rPr>
        <b/>
        <vertAlign val="superscript"/>
        <sz val="8"/>
        <rFont val="Arial Narrow"/>
        <family val="2"/>
      </rPr>
      <t>2</t>
    </r>
  </si>
  <si>
    <r>
      <t>2 000 a 2 499 m</t>
    </r>
    <r>
      <rPr>
        <b/>
        <vertAlign val="superscript"/>
        <sz val="8"/>
        <rFont val="Arial Narrow"/>
        <family val="2"/>
      </rPr>
      <t>2</t>
    </r>
  </si>
  <si>
    <r>
      <t>1 000 - 1 999 m</t>
    </r>
    <r>
      <rPr>
        <b/>
        <vertAlign val="superscript"/>
        <sz val="8"/>
        <rFont val="Arial Narrow"/>
        <family val="2"/>
      </rPr>
      <t>2</t>
    </r>
  </si>
  <si>
    <r>
      <t>1 000 a 1 999 m</t>
    </r>
    <r>
      <rPr>
        <b/>
        <vertAlign val="superscript"/>
        <sz val="8"/>
        <rFont val="Arial Narrow"/>
        <family val="2"/>
      </rPr>
      <t>2</t>
    </r>
  </si>
  <si>
    <r>
      <t>400 - 999 m</t>
    </r>
    <r>
      <rPr>
        <b/>
        <vertAlign val="superscript"/>
        <sz val="8"/>
        <rFont val="Arial Narrow"/>
        <family val="2"/>
      </rPr>
      <t>2</t>
    </r>
  </si>
  <si>
    <r>
      <t>400 a 999 m</t>
    </r>
    <r>
      <rPr>
        <b/>
        <vertAlign val="superscript"/>
        <sz val="8"/>
        <rFont val="Arial Narrow"/>
        <family val="2"/>
      </rPr>
      <t>2</t>
    </r>
  </si>
  <si>
    <r>
      <t>Up to 399 m</t>
    </r>
    <r>
      <rPr>
        <b/>
        <vertAlign val="superscript"/>
        <sz val="8"/>
        <rFont val="Arial Narrow"/>
        <family val="2"/>
      </rPr>
      <t>2</t>
    </r>
  </si>
  <si>
    <r>
      <t>Até 399 m</t>
    </r>
    <r>
      <rPr>
        <b/>
        <vertAlign val="superscript"/>
        <sz val="8"/>
        <rFont val="Arial Narrow"/>
        <family val="2"/>
      </rPr>
      <t>2</t>
    </r>
  </si>
  <si>
    <t>Escalões de 
área de exposição e venda</t>
  </si>
  <si>
    <t xml:space="preserve">III.12.8 - UCDR - Food-predominant retail trade establishments - main results by class of sales area </t>
  </si>
  <si>
    <t xml:space="preserve">III.12.8 - UCDR - Estabelecimentos de comércio a retalho com predominância alimentar - principais resultados por escalões de área de exposição e venda </t>
  </si>
  <si>
    <t xml:space="preserve">III.12.9 - UCDR - Non food-predominant retail trade establishments - main results by class of sales area </t>
  </si>
  <si>
    <t xml:space="preserve">III.12.9 - UCDR - Estabelecimentos de comércio a retalho sem predominância alimentar - principais resultados por escalões de área de exposição e venda </t>
  </si>
  <si>
    <t>www.ine.pt/xurl/ind/0006952</t>
  </si>
  <si>
    <t>Source:  Statistics Portugal, Large-sized commercial units, 2023.</t>
  </si>
  <si>
    <t>Fonte: INE, I.P., Unidades comerciais de dimensão relevante, 2023.</t>
  </si>
  <si>
    <r>
      <t>8 000 m</t>
    </r>
    <r>
      <rPr>
        <vertAlign val="superscript"/>
        <sz val="8"/>
        <rFont val="Arial Narrow"/>
        <family val="2"/>
      </rPr>
      <t>2</t>
    </r>
    <r>
      <rPr>
        <sz val="8"/>
        <rFont val="Arial Narrow"/>
        <family val="2"/>
      </rPr>
      <t xml:space="preserve"> and more</t>
    </r>
  </si>
  <si>
    <r>
      <t>4 000 to 
7 999 m</t>
    </r>
    <r>
      <rPr>
        <vertAlign val="superscript"/>
        <sz val="8"/>
        <rFont val="Arial Narrow"/>
        <family val="2"/>
      </rPr>
      <t>2</t>
    </r>
  </si>
  <si>
    <r>
      <t>2 500 to 
3 999 m</t>
    </r>
    <r>
      <rPr>
        <vertAlign val="superscript"/>
        <sz val="8"/>
        <rFont val="Arial Narrow"/>
        <family val="2"/>
      </rPr>
      <t>2</t>
    </r>
  </si>
  <si>
    <r>
      <t>2 000 to 
2 499 m</t>
    </r>
    <r>
      <rPr>
        <vertAlign val="superscript"/>
        <sz val="8"/>
        <rFont val="Arial Narrow"/>
        <family val="2"/>
      </rPr>
      <t>2</t>
    </r>
  </si>
  <si>
    <r>
      <t>1 000 to
 1 999 m</t>
    </r>
    <r>
      <rPr>
        <vertAlign val="superscript"/>
        <sz val="8"/>
        <rFont val="Arial Narrow"/>
        <family val="2"/>
      </rPr>
      <t>2</t>
    </r>
  </si>
  <si>
    <r>
      <t>400 to
999 m</t>
    </r>
    <r>
      <rPr>
        <vertAlign val="superscript"/>
        <sz val="8"/>
        <rFont val="Arial Narrow"/>
        <family val="2"/>
      </rPr>
      <t>2</t>
    </r>
  </si>
  <si>
    <r>
      <t xml:space="preserve"> Up to
399 m</t>
    </r>
    <r>
      <rPr>
        <vertAlign val="superscript"/>
        <sz val="8"/>
        <rFont val="Arial Narrow"/>
        <family val="2"/>
      </rPr>
      <t>2</t>
    </r>
  </si>
  <si>
    <t>Class of sales area</t>
  </si>
  <si>
    <t>Product category</t>
  </si>
  <si>
    <t>Other non-food products</t>
  </si>
  <si>
    <t>Outros produtos não alimentares</t>
  </si>
  <si>
    <t>Games and toys</t>
  </si>
  <si>
    <t>Brinquedos e jogos</t>
  </si>
  <si>
    <t>Sports, camping, hunting and recreational goods</t>
  </si>
  <si>
    <t>Artigos de desporto, campismo, caça e lazer</t>
  </si>
  <si>
    <t>Books, magazines and stationery</t>
  </si>
  <si>
    <t>Livros, jornais e artigos papelaria</t>
  </si>
  <si>
    <t>Bricolage</t>
  </si>
  <si>
    <t>Materiais de bricolage</t>
  </si>
  <si>
    <t>Electrical household appliances, radio and television goods, musical instruments, CDs and DVDs</t>
  </si>
  <si>
    <t>Eletrodomésticos, aparelhos de TV, áudio e vídeo, instrumentos musicais, CDs e DVDs</t>
  </si>
  <si>
    <t xml:space="preserve">Furniture and other household goods </t>
  </si>
  <si>
    <t xml:space="preserve">Mobiliário e outros artigos para uso doméstico </t>
  </si>
  <si>
    <t xml:space="preserve">Footwear and leather goods </t>
  </si>
  <si>
    <t>Calçado e artigos de couro</t>
  </si>
  <si>
    <t xml:space="preserve">Clothing </t>
  </si>
  <si>
    <t>Vestuário</t>
  </si>
  <si>
    <t>Household cleaning materials and similar products</t>
  </si>
  <si>
    <t>Produtos de limpeza e similares para uso doméstico</t>
  </si>
  <si>
    <t>Cosmetic and toilet products</t>
  </si>
  <si>
    <t>Produtos de cosmética e de higiene pessoal</t>
  </si>
  <si>
    <t xml:space="preserve">Non-food products </t>
  </si>
  <si>
    <t>Produtos não alimentares</t>
  </si>
  <si>
    <t xml:space="preserve"> Tobacco</t>
  </si>
  <si>
    <t>Tabaco</t>
  </si>
  <si>
    <t xml:space="preserve">Beverages </t>
  </si>
  <si>
    <t>Bebidas</t>
  </si>
  <si>
    <t>Other food products n.e.c.</t>
  </si>
  <si>
    <t>Outros produtos alimentares n.e.</t>
  </si>
  <si>
    <t xml:space="preserve">Milk, dairy products and eggs </t>
  </si>
  <si>
    <t>Leite, seus derivados e ovos</t>
  </si>
  <si>
    <t>Bakery, pastry and confectionary products</t>
  </si>
  <si>
    <t>Pão, produtos de pastelaria e de confeitaria</t>
  </si>
  <si>
    <t>Fish, crustaceans and molluscs</t>
  </si>
  <si>
    <t>Peixe, crustáceos e moluscos</t>
  </si>
  <si>
    <t>Meat and meat products</t>
  </si>
  <si>
    <t>Carne e produtos à base de carne</t>
  </si>
  <si>
    <t>Fruit and vegetables</t>
  </si>
  <si>
    <t>Frutos e produtos hortícolas</t>
  </si>
  <si>
    <t>verificar</t>
  </si>
  <si>
    <t>Produtos alimentares, bebidas e tabaco</t>
  </si>
  <si>
    <t xml:space="preserve"> Total retail sales</t>
  </si>
  <si>
    <t>Total de vendas a retalho</t>
  </si>
  <si>
    <r>
      <t>8 000 m</t>
    </r>
    <r>
      <rPr>
        <vertAlign val="superscript"/>
        <sz val="8"/>
        <rFont val="Arial Narrow"/>
        <family val="2"/>
      </rPr>
      <t xml:space="preserve">2
</t>
    </r>
    <r>
      <rPr>
        <sz val="8"/>
        <rFont val="Arial Narrow"/>
        <family val="2"/>
      </rPr>
      <t>e mais</t>
    </r>
  </si>
  <si>
    <r>
      <t>4 000 a 
7 999 m</t>
    </r>
    <r>
      <rPr>
        <vertAlign val="superscript"/>
        <sz val="8"/>
        <rFont val="Arial Narrow"/>
        <family val="2"/>
      </rPr>
      <t>2</t>
    </r>
  </si>
  <si>
    <r>
      <t>2 500 a 
3 999 m</t>
    </r>
    <r>
      <rPr>
        <vertAlign val="superscript"/>
        <sz val="8"/>
        <rFont val="Arial Narrow"/>
        <family val="2"/>
      </rPr>
      <t>2</t>
    </r>
  </si>
  <si>
    <r>
      <t>2 000 a 
2 499 m</t>
    </r>
    <r>
      <rPr>
        <vertAlign val="superscript"/>
        <sz val="8"/>
        <rFont val="Arial Narrow"/>
        <family val="2"/>
      </rPr>
      <t>2</t>
    </r>
  </si>
  <si>
    <r>
      <t>1 000 a
 1 999 m</t>
    </r>
    <r>
      <rPr>
        <vertAlign val="superscript"/>
        <sz val="8"/>
        <rFont val="Arial Narrow"/>
        <family val="2"/>
      </rPr>
      <t>2</t>
    </r>
  </si>
  <si>
    <r>
      <t>400 a
999 m</t>
    </r>
    <r>
      <rPr>
        <vertAlign val="superscript"/>
        <sz val="8"/>
        <rFont val="Arial Narrow"/>
        <family val="2"/>
      </rPr>
      <t>2</t>
    </r>
  </si>
  <si>
    <r>
      <t xml:space="preserve"> Até
399 m</t>
    </r>
    <r>
      <rPr>
        <vertAlign val="superscript"/>
        <sz val="8"/>
        <rFont val="Arial Narrow"/>
        <family val="2"/>
      </rPr>
      <t>2</t>
    </r>
  </si>
  <si>
    <t>Escalões de área de exposição e venda</t>
  </si>
  <si>
    <t>Categoria de produtos</t>
  </si>
  <si>
    <r>
      <t xml:space="preserve">Unit: </t>
    </r>
    <r>
      <rPr>
        <sz val="8"/>
        <rFont val="Arial Narrow"/>
        <family val="2"/>
      </rPr>
      <t>10</t>
    </r>
    <r>
      <rPr>
        <vertAlign val="superscript"/>
        <sz val="8"/>
        <rFont val="Arial Narrow"/>
        <family val="2"/>
      </rPr>
      <t>3</t>
    </r>
    <r>
      <rPr>
        <sz val="8"/>
        <rFont val="Arial Narrow"/>
        <family val="2"/>
      </rPr>
      <t xml:space="preserve"> euros</t>
    </r>
  </si>
  <si>
    <r>
      <t xml:space="preserve">Unidade: </t>
    </r>
    <r>
      <rPr>
        <sz val="8"/>
        <rFont val="Arial Narrow"/>
        <family val="2"/>
      </rPr>
      <t>10</t>
    </r>
    <r>
      <rPr>
        <vertAlign val="superscript"/>
        <sz val="8"/>
        <rFont val="Arial Narrow"/>
        <family val="2"/>
      </rPr>
      <t>3</t>
    </r>
    <r>
      <rPr>
        <sz val="8"/>
        <rFont val="Arial Narrow"/>
        <family val="2"/>
      </rPr>
      <t xml:space="preserve"> euros</t>
    </r>
  </si>
  <si>
    <t>III.12.10 - UCDR - Food-predominant retail trade establishments - sales by product category, according to class of sales area, 2023</t>
  </si>
  <si>
    <t>III.12.10 - UCDR - Estabelecimentos de comércio a retalho com predominância alimentar - volume de vendas 
por categoria de produtos, segundo os escalões de área de exposição e venda, 2023</t>
  </si>
  <si>
    <t>www.ine.pt/xurl/ind/0006954</t>
  </si>
  <si>
    <r>
      <t>2 000 m</t>
    </r>
    <r>
      <rPr>
        <vertAlign val="superscript"/>
        <sz val="8"/>
        <rFont val="Arial Narrow"/>
        <family val="2"/>
      </rPr>
      <t xml:space="preserve">2 </t>
    </r>
    <r>
      <rPr>
        <sz val="8"/>
        <rFont val="Arial Narrow"/>
        <family val="2"/>
      </rPr>
      <t>and more</t>
    </r>
  </si>
  <si>
    <t>Food Products, Beverages and Tobacco</t>
  </si>
  <si>
    <t>Other non food products n.e.c.</t>
  </si>
  <si>
    <t>Outros produtos não alimentares n.e.</t>
  </si>
  <si>
    <t>Motor vehicle parts and accessories</t>
  </si>
  <si>
    <t xml:space="preserve">Peças e acessórios para veículos </t>
  </si>
  <si>
    <t>Automotive fuel</t>
  </si>
  <si>
    <t>Combustíveis para veículos</t>
  </si>
  <si>
    <t>Construction materials and household fuel oil</t>
  </si>
  <si>
    <t>Materiais de construção, ferragens e combustíveis de uso doméstico</t>
  </si>
  <si>
    <t>Flowers, plants and seeds, pet animals and pet food</t>
  </si>
  <si>
    <t>Flores, plantas e sementes, adubos, animais de estimação e seus alimentos</t>
  </si>
  <si>
    <t>Miscellaneous consumer goods: watches, jewellery, collectibles, antiques and flea market</t>
  </si>
  <si>
    <t>Bens de consumo diversos: relojoaria, ourivesaria, joalharia e bijutaria, colecionismo, velharias e antiguidades</t>
  </si>
  <si>
    <t>Sports and camping equipment</t>
  </si>
  <si>
    <t>Equipamento de desporto e campismo</t>
  </si>
  <si>
    <t xml:space="preserve">Jogos e brinquedos </t>
  </si>
  <si>
    <t>Books, newspapers, magazines and stationery</t>
  </si>
  <si>
    <t>Livros, jornais, revistas e artigos de papelaria</t>
  </si>
  <si>
    <t>computers, peripheral units and software, telecommunications equipment and photographic, optical and precision equipment</t>
  </si>
  <si>
    <t>Computadores, unidades periféricas, programas informáticos, equipamentos de telecomunicações e suas partes, material ótico e fotográfico</t>
  </si>
  <si>
    <t>Audio and video equipment and recordings, musical instruments and music scores</t>
  </si>
  <si>
    <t>Aparelhos de audio e video, suportes (cd's, dvd's, …) gravados ou não, instrumentos musicais e partituras</t>
  </si>
  <si>
    <t>Eletrical household appliances</t>
  </si>
  <si>
    <t>Eletrodomésticos, pilhas e aparelhos elétricos para circuitos</t>
  </si>
  <si>
    <t xml:space="preserve">Household furniture, curtains and net curtains and textil goods </t>
  </si>
  <si>
    <t>Mobiliário de uso doméstico, revestimentos, material de iluminação, têxteis para o lar e retrosaria</t>
  </si>
  <si>
    <t>Household articles: crockery, glassware, china, pottery, cutlery and non-electrical household appliances, articles and equipment n.e.c.</t>
  </si>
  <si>
    <t>Artigos para uso doméstico de vidro, cerâmica, metal, madeira, vime, papel, plástico, borracha, incluindo cutelaria e ornamentos, carrinhos de bebé, equipamento não eléctrico e outros n.e</t>
  </si>
  <si>
    <t>Footwear, leather goods and travel accessories</t>
  </si>
  <si>
    <t>Calçado, suas partes e acessórios, artigos de couro, de marroquinaria e viagem</t>
  </si>
  <si>
    <t>Clothing and accessories</t>
  </si>
  <si>
    <t>Vestuário e acessórios</t>
  </si>
  <si>
    <t xml:space="preserve">Household cleaning materials </t>
  </si>
  <si>
    <t>Produtos de limpeza doméstica</t>
  </si>
  <si>
    <t>Cosmetic and toilet, pharmaceutical, medical and orthopaedic goods</t>
  </si>
  <si>
    <t xml:space="preserve">Produtos de higiene pessoal, cosmética, farmacêuticos e instrumentos médico-cirúrgicos </t>
  </si>
  <si>
    <t>Non food products</t>
  </si>
  <si>
    <r>
      <t>2 000 m</t>
    </r>
    <r>
      <rPr>
        <vertAlign val="superscript"/>
        <sz val="8"/>
        <rFont val="Arial Narrow"/>
        <family val="2"/>
      </rPr>
      <t>2</t>
    </r>
    <r>
      <rPr>
        <sz val="8"/>
        <rFont val="Arial Narrow"/>
        <family val="2"/>
      </rPr>
      <t xml:space="preserve"> e 
mais</t>
    </r>
  </si>
  <si>
    <t>III.12.11 - UCDR - Non food-predominant retail trade establishments - sales by product category, according to class of sales area, 2023</t>
  </si>
  <si>
    <t>III.12.11 - UCDR - Estabelecimentos de comércio a retalho sem predominância alimentar - volume de vendas 
por categoria de produtos, segundo os escalões de área de exposição e venda, 2023</t>
  </si>
  <si>
    <t>Statistical Classification of Products by Activity in the European Union, 2008 version</t>
  </si>
  <si>
    <t>Classificação Estatística dos Produtos por Atividades na União Europeia, versão 2008</t>
  </si>
  <si>
    <t>Portuguese Classification of Economic Activities (CAE-Rev.3)</t>
  </si>
  <si>
    <t>Classificação Portuguesa de Atividades Económicas (CAE-Rev.3)</t>
  </si>
  <si>
    <t>III.12 - Classifications</t>
  </si>
  <si>
    <t>III.12 - Classificações</t>
  </si>
  <si>
    <t>Number of births as a percentage of the population of active enterprises for the reference period</t>
  </si>
  <si>
    <t>Quociente entre o número de nascimentos e o número de empresas activas no período de referência</t>
  </si>
  <si>
    <t>Taxa de natalidade das empresas</t>
  </si>
  <si>
    <t>III.12 - Indicators</t>
  </si>
  <si>
    <t>III.12 - Indicadores</t>
  </si>
  <si>
    <t>https://estatistica.madeira.gov.pt/(Direção Regional de Estatística da Madeira)</t>
  </si>
  <si>
    <t>www.ine.pt (Instituto Nacional de Estatística, I.P.)</t>
  </si>
  <si>
    <t>INE: Anuários Estatísticos Regionais | Regional Statistical Yearbooks</t>
  </si>
  <si>
    <t>INE: Estatísticas do Comércio</t>
  </si>
  <si>
    <t>III.12- Further information …</t>
  </si>
  <si>
    <t>III.12 - Para saber mais …</t>
  </si>
  <si>
    <t>http://www.ine.pt/xurl/ind/0013210</t>
  </si>
  <si>
    <t>http://www.ine.pt/xurl/ind/0013313</t>
  </si>
  <si>
    <t>http://www.ine.pt/xurl/ind/0013209</t>
  </si>
  <si>
    <t>http://www.ine.pt/xurl/ind/0013312</t>
  </si>
  <si>
    <t>http://www.ine.pt/xurl/ind/0013364</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</si>
  <si>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</si>
  <si>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</si>
  <si>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Source: Statistics Portugal, Tourism Statistics.</t>
  </si>
  <si>
    <t>Fonte: INE, I.P., Estatísticas do Turismo.</t>
  </si>
  <si>
    <t>No. of nights</t>
  </si>
  <si>
    <t>Revenue from accommodation per capacity on offer</t>
  </si>
  <si>
    <t>Nights in tourism accommodation establishments per 100 inhabitants</t>
  </si>
  <si>
    <t>Proportion of nights between July-September</t>
  </si>
  <si>
    <t>Proportion of guests from foreign countries</t>
  </si>
  <si>
    <t>Guests per inhabitant (a)</t>
  </si>
  <si>
    <t>Capacity on offer per 1000 inhabitants</t>
  </si>
  <si>
    <t>Average stay of foreign guests</t>
  </si>
  <si>
    <t>2019 Rc</t>
  </si>
  <si>
    <t>2013 ┴</t>
  </si>
  <si>
    <t>N.º de noites</t>
  </si>
  <si>
    <t>Proveitos de aposento por capacidade de alojamento</t>
  </si>
  <si>
    <t>Dormidas em estabelecimentos de alojamento turístico por 100 habitantes</t>
  </si>
  <si>
    <t>Proporção de dormidas entre julho-setembro</t>
  </si>
  <si>
    <t>Proporção de hóspedes de países estrangeiros</t>
  </si>
  <si>
    <t>Hóspedes por habitante (a)</t>
  </si>
  <si>
    <t xml:space="preserve">Capacidade de alojamento por 1000 habitantes </t>
  </si>
  <si>
    <t>Estada média de hóspedes estrangeiras/os</t>
  </si>
  <si>
    <t>III.13.1 - Tourism activity indicators (to be continued)</t>
  </si>
  <si>
    <t>III.13.1 - Indicadores dos estabelecimentos de alojamento turístico (continua)</t>
  </si>
  <si>
    <t>http://www.ine.pt/xurl/ind/0013288</t>
  </si>
  <si>
    <t>http://www.ine.pt/xurl/ind/0013287</t>
  </si>
  <si>
    <t>Note: Data cover the total of tourism accommodation activity (hotels, apartment hotels, hostels and quintas da madeira, apartments and holiday villages), local accommodation, rural tourism and housing tourism. Previously to 2012, the new modalities of local accommodation and the rural tourism were not enquired by INE.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</si>
  <si>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</si>
  <si>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Rural tourism and Housing tourism</t>
  </si>
  <si>
    <t>Local accommodation</t>
  </si>
  <si>
    <t xml:space="preserve">Hotel establishments </t>
  </si>
  <si>
    <t xml:space="preserve">Bed occupancy net rate </t>
  </si>
  <si>
    <t>Average stay in the establishment</t>
  </si>
  <si>
    <t>Turismo no espaço rural e Turismo de habitação</t>
  </si>
  <si>
    <t>Alojamento local</t>
  </si>
  <si>
    <t>Hotelaria</t>
  </si>
  <si>
    <t>Taxa de ocupação-cama (líquida)</t>
  </si>
  <si>
    <t>Estada média no estabelecimento</t>
  </si>
  <si>
    <t>III.13.1 - Tourism activity indicators (continued)</t>
  </si>
  <si>
    <t>III.13.1 - Indicadores dos estabelecimentos de alojamento turístico (continuação)</t>
  </si>
  <si>
    <t>http://www.ine.pt/xurl/ind/0009875</t>
  </si>
  <si>
    <t>http://www.ine.pt/xurl/ind/0013284</t>
  </si>
  <si>
    <t xml:space="preserve">Nota: Os dados apresentados referem-se ao total do alojamento turístico e abrangem a hotelaria (hotéis, hotéis-apartamentos, pousadas e quintas da madeira, apartamentos turísticos e aldeamentos turísticos), o alojamento local e o turismo no espaço rural e turismo de habitação. Em anos anteriores a 2012, o alojamento local e o turismo no espaço rural e turismo de habitação não eram objeto de cobertura estatística por parte do INE.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t>
  </si>
  <si>
    <t xml:space="preserve">Hotel  establishments </t>
  </si>
  <si>
    <t>Capacity on offer</t>
  </si>
  <si>
    <t xml:space="preserve">Hotelaria </t>
  </si>
  <si>
    <t>Capacidade de alojamento</t>
  </si>
  <si>
    <t>III.13.2 - Establishments and lodging capacity on July 31</t>
  </si>
  <si>
    <t>III.13.2 - Estabelecimentos e capacidade de alojamento, em 31 de julho</t>
  </si>
  <si>
    <t>http://www.ine.pt/xurl/ind/0013286</t>
  </si>
  <si>
    <t>http://www.ine.pt/xurl/ind/0013214</t>
  </si>
  <si>
    <t>http://www.ine.pt/xurl/ind/0013213</t>
  </si>
  <si>
    <t>Revenue from accommodation</t>
  </si>
  <si>
    <t>Nights</t>
  </si>
  <si>
    <t>Guests</t>
  </si>
  <si>
    <t>Proveitos de aposento</t>
  </si>
  <si>
    <t>Dormidas</t>
  </si>
  <si>
    <t>Hóspedes</t>
  </si>
  <si>
    <t>III.13.3 - Guests, nights spent and lodging income in tourism accommodation establishments</t>
  </si>
  <si>
    <t>III.13.3 - Hóspedes, dormidas e proveitos de aposento nos estabelecimentos de alojamento turístico</t>
  </si>
  <si>
    <t>http://www.ine.pt/xurl/ind/0013212</t>
  </si>
  <si>
    <t>Note: Data cover the total of tourism accommodation activity (hotels, apartment hotels, hostels and quintas da madeira, apartments and holiday villages), local accommodation, rural tourism and housing tourism. Local accomodation with ten or more beds. From 2014 to 2017, data do not include the local accommodation from the RA Açores given the different methodology applied. 
The different reference period between capacity (establishments and lodging capacity) and occupancy data (number of nights, guests and lodging income) must be taken into account.
(1) - Given the Brexit implementation on January 31, 2020, data referring to year from 2021 to 2023 refer to the EU27 (excluding Portugal).</t>
  </si>
  <si>
    <t>Nota: Os dados apresentados referem-se ao total do alojamento turístico e abrangem a hotelaria (hotéis, hotéis-apartamentos, pousadas e quintas da madeira, apartamentos turísticos e aldeamentos turísticos), o alojamento local e o turismo no espaço rural e turismo de habitação. Alojamento local com 10 ou mais camas. De 2014 a 2017, os resultados não incluem o alojamento local da RA Açores, dada a diferente metodologia aplicada.
Salienta-se o diferente momento de referência entre os dados de capacidade (estabelecimentos e capacidade de alojamento) e os de ocupação (dormidas, hóspedes e proveitos). 
(1) - Atendendo à concretização do Brexit ocorrida a 31 de janeiro de 2020, os dados referentes ao ano de 2021 a 2023 respeitam à UE27 (excluindo Portugal).</t>
  </si>
  <si>
    <t>United
Kingdom</t>
  </si>
  <si>
    <t>Oceania / other</t>
  </si>
  <si>
    <t>Asia</t>
  </si>
  <si>
    <r>
      <t>EU28</t>
    </r>
    <r>
      <rPr>
        <vertAlign val="superscript"/>
        <sz val="8"/>
        <color rgb="FF000000"/>
        <rFont val="Arial Narrow"/>
        <family val="2"/>
      </rPr>
      <t xml:space="preserve"> (1)</t>
    </r>
    <r>
      <rPr>
        <sz val="8"/>
        <color indexed="8"/>
        <rFont val="Arial Narrow"/>
        <family val="2"/>
      </rPr>
      <t xml:space="preserve"> (excluding Portugal)</t>
    </r>
  </si>
  <si>
    <t>Europe (excluding Portugal)</t>
  </si>
  <si>
    <t>Reino
Unido</t>
  </si>
  <si>
    <t>da qual:</t>
  </si>
  <si>
    <t>Oceânia / n.e.</t>
  </si>
  <si>
    <t>Ásia</t>
  </si>
  <si>
    <r>
      <t>UE28</t>
    </r>
    <r>
      <rPr>
        <vertAlign val="superscript"/>
        <sz val="8"/>
        <color rgb="FF000000"/>
        <rFont val="Arial Narrow"/>
        <family val="2"/>
      </rPr>
      <t xml:space="preserve"> (1)</t>
    </r>
    <r>
      <rPr>
        <sz val="8"/>
        <color indexed="8"/>
        <rFont val="Arial Narrow"/>
        <family val="2"/>
      </rPr>
      <t xml:space="preserve"> (excluindo Portugal)</t>
    </r>
  </si>
  <si>
    <t>Europa (excluindo Portugal)</t>
  </si>
  <si>
    <t>III.13.4 - Guests in tourism accommodation establishments according to usual residence</t>
  </si>
  <si>
    <t>III.13.4 - Hóspedes nos estabelecimentos de alojamento turístico, segundo a residência habitual</t>
  </si>
  <si>
    <t>http://www.ine.pt/xurl/ind/0013208</t>
  </si>
  <si>
    <r>
      <t>EU27</t>
    </r>
    <r>
      <rPr>
        <vertAlign val="superscript"/>
        <sz val="8"/>
        <color rgb="FF000000"/>
        <rFont val="Arial Narrow"/>
        <family val="2"/>
      </rPr>
      <t xml:space="preserve"> (1)</t>
    </r>
    <r>
      <rPr>
        <sz val="8"/>
        <color indexed="8"/>
        <rFont val="Arial Narrow"/>
        <family val="2"/>
      </rPr>
      <t xml:space="preserve"> (excluding Portugal)</t>
    </r>
  </si>
  <si>
    <r>
      <t>UE27</t>
    </r>
    <r>
      <rPr>
        <vertAlign val="superscript"/>
        <sz val="8"/>
        <color rgb="FF000000"/>
        <rFont val="Arial Narrow"/>
        <family val="2"/>
      </rPr>
      <t xml:space="preserve"> (1)</t>
    </r>
    <r>
      <rPr>
        <sz val="8"/>
        <color indexed="8"/>
        <rFont val="Arial Narrow"/>
        <family val="2"/>
      </rPr>
      <t xml:space="preserve"> (excluindo Portugal)</t>
    </r>
  </si>
  <si>
    <t>III.13.5 - Nights spent in tourism accommodation establishments according to usual residence</t>
  </si>
  <si>
    <t>III.13.5 - Dormidas nos estabelecimentos de alojamento turístico, segundo a residência habitual</t>
  </si>
  <si>
    <t>Oceania</t>
  </si>
  <si>
    <t xml:space="preserve"> Foreign countries</t>
  </si>
  <si>
    <t>Oceânia</t>
  </si>
  <si>
    <t xml:space="preserve"> Portugal</t>
  </si>
  <si>
    <t>Unit: thousands</t>
  </si>
  <si>
    <t>III.13.6 - Nights spent by campers according to its usual residence</t>
  </si>
  <si>
    <t>III.13.6 - Dormidas de campistas segundo a residência habitual</t>
  </si>
  <si>
    <t>http://www.ine.pt/xurl/ind/0007174</t>
  </si>
  <si>
    <t>Other reasons</t>
  </si>
  <si>
    <t>Religious</t>
  </si>
  <si>
    <t>Business/ professional</t>
  </si>
  <si>
    <t>Visit to relatives or friends</t>
  </si>
  <si>
    <t>Leisure, recreational or holidays</t>
  </si>
  <si>
    <t>Total of trips, with at least one night duration</t>
  </si>
  <si>
    <t>Dezembro</t>
  </si>
  <si>
    <t>Novembro</t>
  </si>
  <si>
    <t>Outubro</t>
  </si>
  <si>
    <t>Setembro</t>
  </si>
  <si>
    <t>Agosto</t>
  </si>
  <si>
    <t>Julho</t>
  </si>
  <si>
    <t>Junho</t>
  </si>
  <si>
    <t>Maio</t>
  </si>
  <si>
    <t>Abril</t>
  </si>
  <si>
    <t>Março</t>
  </si>
  <si>
    <t>Fevereiro</t>
  </si>
  <si>
    <t>Janeiro</t>
  </si>
  <si>
    <t>Outros motivos</t>
  </si>
  <si>
    <t>Religião</t>
  </si>
  <si>
    <t>Negócios/ profissionais</t>
  </si>
  <si>
    <t>Visita a familiares ou amigos</t>
  </si>
  <si>
    <t>Lazer, recreio ou férias</t>
  </si>
  <si>
    <t>Total de viagens, com duração de pelo menos uma noite</t>
  </si>
  <si>
    <t>III.13.7- Trips, by reason and start month of the trip</t>
  </si>
  <si>
    <t>III.13.7 - Viagens, segundo o motivo, por mês de início da viagem</t>
  </si>
  <si>
    <t>Portugal as destination, with at least one night duration</t>
  </si>
  <si>
    <t>A. M. Lisboa</t>
  </si>
  <si>
    <t>Destino Portugal, com duração de pelo menos uma noite</t>
  </si>
  <si>
    <t>III.13.8 - Trips in Portugal, by reason and destination (NUTS II)</t>
  </si>
  <si>
    <t>III.13.8 - Viagens em Portugal, segundo o motivo e destino (NUTS II)</t>
  </si>
  <si>
    <t>III.13.9 - Overnight stays of trips in Portugal, by main reason of the trip</t>
  </si>
  <si>
    <t>III.13.9 - Dormidas nas viagens em Portugal, segundo o motivo da viagem</t>
  </si>
  <si>
    <t>(Number of overhight stays in hotel establishments / Resident population) x 100</t>
  </si>
  <si>
    <t>(Número de dormidas em estabelecimentos hoteleiros / População residente) x 100</t>
  </si>
  <si>
    <t>Overnight stays in hotel establishments per 100 inhabitants</t>
  </si>
  <si>
    <t>Dormidas em estabelecimentos hoteleiros por 100 habitantes</t>
  </si>
  <si>
    <t>(Number of overnight stays between July and September / Total overnight stays) x 100</t>
  </si>
  <si>
    <t>(Número de dormidas entre julho e setembro / Total de dormidas) x 100</t>
  </si>
  <si>
    <t>Proportion of overnightstays betwen July-September</t>
  </si>
  <si>
    <t>(Number of guests with usual residence abroad / Total guests) x 100</t>
  </si>
  <si>
    <t>(Número de hóspedes com residência habitual no estrangeiro / Total de hóspedes) x 100</t>
  </si>
  <si>
    <t>Proportion of foreign guests</t>
  </si>
  <si>
    <t>Proporção de hóspedes estrangeiras/os</t>
  </si>
  <si>
    <t>Number of guests / Resident population</t>
  </si>
  <si>
    <t>Número de hóspedes / População residente</t>
  </si>
  <si>
    <t>Guests per inhabitant</t>
  </si>
  <si>
    <t>Hóspedes por habitante</t>
  </si>
  <si>
    <t>Lodging income / Lodging capacity</t>
  </si>
  <si>
    <t>Proveitos de aposento / Capacidade de alojamento</t>
  </si>
  <si>
    <t>Lodging income per lodging capacity</t>
  </si>
  <si>
    <t>(Lodging capacity in hotel establishments / Resident population) x 1000</t>
  </si>
  <si>
    <t>(Capacidade de alojamento nos estabelecimentos hoteleiros / População residente) x 1 000</t>
  </si>
  <si>
    <t>Lodging capacity per 1000 inhabitants</t>
  </si>
  <si>
    <t>Capacidade de alojamento por 1000 habitantes</t>
  </si>
  <si>
    <t>Number of overnight stays of non resident guests / Number of  non resident guests originating those overnight stays</t>
  </si>
  <si>
    <t>Número de dormidas de hóspedes não residentes / Número de hóspedes não residentes que deram motivo a essas dormidas</t>
  </si>
  <si>
    <t>(Number of overnight stays / Number of beds available in the reference period, considering a double bed as two bed-places) x 100</t>
  </si>
  <si>
    <t>(Número de dormidas / Número de camas disponíveis no período de referência, considerando como duas as camas de casal) x 100</t>
  </si>
  <si>
    <t xml:space="preserve">Net rate of bed-occupancy </t>
  </si>
  <si>
    <t>Number of overnight stays / Number of guests originating those overnight stays</t>
  </si>
  <si>
    <t>Número de dormidas / Número de hóspedes que deram motivo a essas dormidas</t>
  </si>
  <si>
    <t>Average of overnight stays in the establishment</t>
  </si>
  <si>
    <t>III.13 - Indicators</t>
  </si>
  <si>
    <t>III.13 - Indicadores</t>
  </si>
  <si>
    <t>https://ec.europa.eu/growth/tools-databases/vto/ (Virtual Tourism Observatory da DG Growth)</t>
  </si>
  <si>
    <t>http://www2.unwto.org (Organização Mundial de Turismo)</t>
  </si>
  <si>
    <t>https://ec.europa.eu/eurostat (Eurostat)</t>
  </si>
  <si>
    <t>http://www.turismodeportugal.pt (Turismo de Portugal, I.P.)</t>
  </si>
  <si>
    <t xml:space="preserve">Eurostat: Eurostat regional yearbook Tourism </t>
  </si>
  <si>
    <t>OMT: Compendium of Tourism Statistics</t>
  </si>
  <si>
    <t>OMT: Tourism Market Trends</t>
  </si>
  <si>
    <t>OMT: Yearbook of Tourism Statistics</t>
  </si>
  <si>
    <t xml:space="preserve">Turismo de Portugal: Turismo Interno </t>
  </si>
  <si>
    <t xml:space="preserve">Turismo de Portugal: Séries Estatísticas </t>
  </si>
  <si>
    <t xml:space="preserve">Turismo de Portugal: Análise de Conjuntura </t>
  </si>
  <si>
    <t xml:space="preserve">INE: Estatísticas do Turismo </t>
  </si>
  <si>
    <t>III.13 - Further information …</t>
  </si>
  <si>
    <t>III.13 - Para saber mais …</t>
  </si>
  <si>
    <t>http://www.ine.pt/xurl/ind/0000103</t>
  </si>
  <si>
    <t>http://www.ine.pt/xurl/ind/0000102</t>
  </si>
  <si>
    <t>http://www.ine.pt/xurl/ind/0000101</t>
  </si>
  <si>
    <t>http://www.ine.pt/xurl/ind/0008795</t>
  </si>
  <si>
    <t>http://www.ine.pt/xurl/ind/0012726</t>
  </si>
  <si>
    <t>http://www.ine.pt/xurl/ind/0012725</t>
  </si>
  <si>
    <t>http://www.ine.pt/xurl/ind/0000100</t>
  </si>
  <si>
    <t>http://www.ine.pt/xurl/ind/0000043</t>
  </si>
  <si>
    <t>http://www.ine.pt/xurl/ind/0000221</t>
  </si>
  <si>
    <t>http://www.ine.pt/xurl/ind/0012724</t>
  </si>
  <si>
    <t>http://www.ine.pt/xurl/ind/0012723</t>
  </si>
  <si>
    <t>http://www.ine.pt/xurl/ind/0008692</t>
  </si>
  <si>
    <t>http://www.ine.pt/xurl/ind/0001972</t>
  </si>
  <si>
    <t>http://www.ine.pt/xurl/ind/0013063</t>
  </si>
  <si>
    <t>http://www.ine.pt/xurl/ind/0013048</t>
  </si>
  <si>
    <t>http://www.ine.pt/xurl/ind/0013052</t>
  </si>
  <si>
    <t>http://www.ine.pt/xurl/ind/0013051</t>
  </si>
  <si>
    <t>http://www.ine.pt/xurl/ind/0013047</t>
  </si>
  <si>
    <t>Note: Since 2008, with the adoption of International Accounting Standards, the value of "Gross premiums issued" refers to the production of insurance policies with significant risk and products with participation in the results</t>
  </si>
  <si>
    <t>Nota: A partir de 2008, com a adoção das Normas Internacionais de Contabilidade, o valor dos "Prémios brutos emitidos" refere-se à produção dos contratos de seguros com risco significativo e aos produtos com participação nos resultados</t>
  </si>
  <si>
    <t>Source: Statistics Portugal, Credit institutions and financial corporations survey</t>
  </si>
  <si>
    <t>Fonte: INE, I.P., Estatísticas das instituições de crédito e sociedades financeiras</t>
  </si>
  <si>
    <t xml:space="preserve">Purchases through automatic payment terminals per inhabitant </t>
  </si>
  <si>
    <t>National withdrawals per inhabitant</t>
  </si>
  <si>
    <t>Operations per inhabitant</t>
  </si>
  <si>
    <t>ATM per 
10 000 inhabitants</t>
  </si>
  <si>
    <t xml:space="preserve">National Multibanco network </t>
  </si>
  <si>
    <t>Gross premiums issued by insurance enterprise establishments per inhabitant</t>
  </si>
  <si>
    <t>Housing credit per inhabitant</t>
  </si>
  <si>
    <t xml:space="preserve">Rate on housing credit </t>
  </si>
  <si>
    <t>Rate on emigrant deposits</t>
  </si>
  <si>
    <t>Banks and saving banks per 10 000 inhabitants</t>
  </si>
  <si>
    <t>2 556</t>
  </si>
  <si>
    <t>8 509</t>
  </si>
  <si>
    <t>4 163</t>
  </si>
  <si>
    <t>2 434</t>
  </si>
  <si>
    <t>Compras através de terminais de pagamento automático por habitante</t>
  </si>
  <si>
    <t>Levantamentos nacionais por habitante</t>
  </si>
  <si>
    <t>Operações por habitante</t>
  </si>
  <si>
    <t>Caixas automáticos por 
10 000 habitantes</t>
  </si>
  <si>
    <t xml:space="preserve">Rede nacional Multibanco </t>
  </si>
  <si>
    <t>Prémios brutos emitidos pelos estabelecimentos de empresas de seguros, por habitante</t>
  </si>
  <si>
    <t>Crédito à habitação por habitante</t>
  </si>
  <si>
    <t xml:space="preserve">Taxa de crédito à habitação </t>
  </si>
  <si>
    <t>Taxa de depósitos de emigrantes</t>
  </si>
  <si>
    <t>Estabelecimentos de bancos, caixas económicas e caixas de crédito agrícola mútuo por 10 000 habitantes</t>
  </si>
  <si>
    <t>III.14.1 - Monetary and financial sector indicators</t>
  </si>
  <si>
    <t xml:space="preserve">III.14.1 - Indicadores do setor monetário e financeiro </t>
  </si>
  <si>
    <t>http://www.ine.pt/xurl/ind/0000141</t>
  </si>
  <si>
    <t>http://www.ine.pt/xurl/ind/0000140</t>
  </si>
  <si>
    <t>http://www.ine.pt/xurl/ind/0000139</t>
  </si>
  <si>
    <t>http://www.ine.pt/xurl/ind/0008799</t>
  </si>
  <si>
    <t>http://www.ine.pt/xurl/ind/0008797</t>
  </si>
  <si>
    <t>http://www.ine.pt/xurl/ind/0008796</t>
  </si>
  <si>
    <t>http://www.ine.pt/xurl/ind/0000229</t>
  </si>
  <si>
    <t>http://www.ine.pt/xurl/ind/0000227</t>
  </si>
  <si>
    <t>http://www.ine.pt/xurl/ind/0000225</t>
  </si>
  <si>
    <t>http://www.ine.pt/xurl/ind/0008690</t>
  </si>
  <si>
    <t>http://www.ine.pt/xurl/ind/0013066</t>
  </si>
  <si>
    <t>http://www.ine.pt/xurl/ind/0013067</t>
  </si>
  <si>
    <t>http://www.ine.pt/xurl/ind/0013065</t>
  </si>
  <si>
    <t>http://www.ine.pt/xurl/ind/0013064</t>
  </si>
  <si>
    <t>http://www.ine.pt/xurl/ind/0013062</t>
  </si>
  <si>
    <t>http://www.ine.pt/xurl/ind/0013061</t>
  </si>
  <si>
    <t>http://www.ine.pt/xurl/ind/0013060</t>
  </si>
  <si>
    <t>http://www.ine.pt/xurl/ind/0013059</t>
  </si>
  <si>
    <t>http://www.ine.pt/xurl/ind/0013058</t>
  </si>
  <si>
    <t>http://www.ine.pt/xurl/ind/0013057</t>
  </si>
  <si>
    <t>Note: Data do not include the Bank of Portugal</t>
  </si>
  <si>
    <t>Nota: A informação apresentada exclui o Banco de Portugal</t>
  </si>
  <si>
    <t xml:space="preserve">Agricultural credit cooperatives </t>
  </si>
  <si>
    <t>Banks and saving banks</t>
  </si>
  <si>
    <t>Insurance enterprises</t>
  </si>
  <si>
    <t>Other monetary intermediation (banks, saving banks and agricultural credit cooperatives)</t>
  </si>
  <si>
    <t>1 896</t>
  </si>
  <si>
    <t xml:space="preserve">20 429	</t>
  </si>
  <si>
    <t>2 958</t>
  </si>
  <si>
    <t>22 937</t>
  </si>
  <si>
    <t>4 823</t>
  </si>
  <si>
    <t>39 188</t>
  </si>
  <si>
    <t>4 950</t>
  </si>
  <si>
    <t xml:space="preserve">30 468	</t>
  </si>
  <si>
    <t xml:space="preserve">4 567 </t>
  </si>
  <si>
    <t xml:space="preserve">46 696	</t>
  </si>
  <si>
    <t xml:space="preserve">482 180 </t>
  </si>
  <si>
    <t>1 760 759</t>
  </si>
  <si>
    <t xml:space="preserve">5 805 </t>
  </si>
  <si>
    <t>56 319</t>
  </si>
  <si>
    <t>16 374</t>
  </si>
  <si>
    <t xml:space="preserve">135 249	</t>
  </si>
  <si>
    <t>78 477</t>
  </si>
  <si>
    <t>1 650</t>
  </si>
  <si>
    <t xml:space="preserve">469 022	</t>
  </si>
  <si>
    <t>597 176</t>
  </si>
  <si>
    <t>10 748</t>
  </si>
  <si>
    <t>2 537 701</t>
  </si>
  <si>
    <t>602 030</t>
  </si>
  <si>
    <t>10 849</t>
  </si>
  <si>
    <t>2 581 067</t>
  </si>
  <si>
    <t>Custos com o pessoal</t>
  </si>
  <si>
    <t>Caixas de crédito agrícola mútuo</t>
  </si>
  <si>
    <t>Bancos e caixas económicas</t>
  </si>
  <si>
    <t>Empresas de seguros</t>
  </si>
  <si>
    <t>Outra intermediação monetária (bancos, caixas económicas e caixas de crédito agrícola mútuo)</t>
  </si>
  <si>
    <t xml:space="preserve">III.14.2 - Establishments of other monetary intermediation and insurance enterprises </t>
  </si>
  <si>
    <t xml:space="preserve">III.14.2 - Estabelecimentos de outra intermediação monetária e de empresas de seguros </t>
  </si>
  <si>
    <t>http://www.ine.pt/xurl/ind/0000142</t>
  </si>
  <si>
    <t>http://www.ine.pt/xurl/ind/0000223</t>
  </si>
  <si>
    <t>http://www.ine.pt/xurl/ind/0001975</t>
  </si>
  <si>
    <t>http://www.ine.pt/xurl/ind/0000222</t>
  </si>
  <si>
    <t>http://www.ine.pt/xurl/ind/0001974</t>
  </si>
  <si>
    <t>http://www.ine.pt/xurl/ind/0001973</t>
  </si>
  <si>
    <t>http://www.ine.pt/xurl/ind/0013050</t>
  </si>
  <si>
    <t>http://www.ine.pt/xurl/ind/0013055</t>
  </si>
  <si>
    <t>http://www.ine.pt/xurl/ind/0013049</t>
  </si>
  <si>
    <t>http://www.ine.pt/xurl/ind/0013056</t>
  </si>
  <si>
    <t>http://www.ine.pt/xurl/ind/0013054</t>
  </si>
  <si>
    <t>http://www.ine.pt/xurl/ind/0013053</t>
  </si>
  <si>
    <t>Note: Data do not include the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clients" corresponds to other credits on credit institutions. 
Since 2008, with the adoption of International Accounting Standards, the value of "Gross premiums issued" refers to the production of insurance policies with significant risk and products with participation in the results.</t>
  </si>
  <si>
    <t>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A partir de 2008, com a adoção das Normas Internacionais de Contabilidade, o valor dos "Prémios brutos emitidos" refere-se à produção dos contratos de seguros com risco significativo e aos produtos com participação nos resultados</t>
  </si>
  <si>
    <t>For housing</t>
  </si>
  <si>
    <t>Of emigrants</t>
  </si>
  <si>
    <t>To clients</t>
  </si>
  <si>
    <t>Deposit interests</t>
  </si>
  <si>
    <t>Deposits</t>
  </si>
  <si>
    <t>Gross premiums issued</t>
  </si>
  <si>
    <t>Credit conceded</t>
  </si>
  <si>
    <t>Deposits of clients</t>
  </si>
  <si>
    <t>Commissions (received)</t>
  </si>
  <si>
    <t>Interests and similar profits</t>
  </si>
  <si>
    <t>Interests and similar costs</t>
  </si>
  <si>
    <t xml:space="preserve">Other monetary intermediation (banks, saving banks and agriculture credit cooperatives) </t>
  </si>
  <si>
    <t xml:space="preserve">72 782 </t>
  </si>
  <si>
    <t>1 773 207</t>
  </si>
  <si>
    <t xml:space="preserve">3 022 991	</t>
  </si>
  <si>
    <t xml:space="preserve">3 024 633	</t>
  </si>
  <si>
    <t xml:space="preserve">16 164	</t>
  </si>
  <si>
    <t xml:space="preserve">179 396	</t>
  </si>
  <si>
    <t xml:space="preserve">5 413 852	</t>
  </si>
  <si>
    <t xml:space="preserve">29 262	</t>
  </si>
  <si>
    <t>110 873</t>
  </si>
  <si>
    <t xml:space="preserve">29 828	</t>
  </si>
  <si>
    <t xml:space="preserve">58 397 </t>
  </si>
  <si>
    <t xml:space="preserve">1 936 387	</t>
  </si>
  <si>
    <t>3 723 393</t>
  </si>
  <si>
    <t>4 113 553</t>
  </si>
  <si>
    <t xml:space="preserve">11 031	</t>
  </si>
  <si>
    <t xml:space="preserve">70 747	</t>
  </si>
  <si>
    <t xml:space="preserve">4 072 240	</t>
  </si>
  <si>
    <t>31 582</t>
  </si>
  <si>
    <t>159 329</t>
  </si>
  <si>
    <t>21 588</t>
  </si>
  <si>
    <t>225 153</t>
  </si>
  <si>
    <t xml:space="preserve">3 945 624	</t>
  </si>
  <si>
    <t xml:space="preserve">6 548 848	</t>
  </si>
  <si>
    <t xml:space="preserve">7 641 748	</t>
  </si>
  <si>
    <t xml:space="preserve">28 144	</t>
  </si>
  <si>
    <t xml:space="preserve">242 040	</t>
  </si>
  <si>
    <t>11 578 363</t>
  </si>
  <si>
    <t>67 809</t>
  </si>
  <si>
    <t>270 747</t>
  </si>
  <si>
    <t>41 249</t>
  </si>
  <si>
    <t>189 790</t>
  </si>
  <si>
    <t xml:space="preserve">3 095 294	</t>
  </si>
  <si>
    <t xml:space="preserve">6 427 329	</t>
  </si>
  <si>
    <t xml:space="preserve">7 694 951	</t>
  </si>
  <si>
    <t>20 518</t>
  </si>
  <si>
    <t xml:space="preserve">115 221	</t>
  </si>
  <si>
    <t>8 919 246</t>
  </si>
  <si>
    <t>60 787</t>
  </si>
  <si>
    <t>262 839</t>
  </si>
  <si>
    <t>27 979</t>
  </si>
  <si>
    <t>197 273</t>
  </si>
  <si>
    <t xml:space="preserve">5 976 737	</t>
  </si>
  <si>
    <t>8 470 962</t>
  </si>
  <si>
    <t xml:space="preserve">8 732 876	</t>
  </si>
  <si>
    <t xml:space="preserve">24 378	</t>
  </si>
  <si>
    <t xml:space="preserve">96 371	</t>
  </si>
  <si>
    <t xml:space="preserve">11 239 042	</t>
  </si>
  <si>
    <t xml:space="preserve">74 119	</t>
  </si>
  <si>
    <t>338 680</t>
  </si>
  <si>
    <t xml:space="preserve">41 585	</t>
  </si>
  <si>
    <t xml:space="preserve">8 580 472 </t>
  </si>
  <si>
    <t>33 293 766</t>
  </si>
  <si>
    <t>122 514 979</t>
  </si>
  <si>
    <t>131 451 857</t>
  </si>
  <si>
    <t xml:space="preserve">475 664	</t>
  </si>
  <si>
    <t xml:space="preserve">830 070	</t>
  </si>
  <si>
    <t xml:space="preserve">105 598 819	</t>
  </si>
  <si>
    <t>2 179 810</t>
  </si>
  <si>
    <t>9 835 717</t>
  </si>
  <si>
    <t>4 335 243</t>
  </si>
  <si>
    <t>286 228</t>
  </si>
  <si>
    <t xml:space="preserve">5 058 029	</t>
  </si>
  <si>
    <t>9 890 654</t>
  </si>
  <si>
    <t>10 987 507</t>
  </si>
  <si>
    <t xml:space="preserve">42 016	</t>
  </si>
  <si>
    <t>285 598</t>
  </si>
  <si>
    <t>14 631 084</t>
  </si>
  <si>
    <t>97 783</t>
  </si>
  <si>
    <t>434 263</t>
  </si>
  <si>
    <t>65 696</t>
  </si>
  <si>
    <t>732 618</t>
  </si>
  <si>
    <t xml:space="preserve">10 180 912	</t>
  </si>
  <si>
    <t>20 034 201</t>
  </si>
  <si>
    <t>22 811 155</t>
  </si>
  <si>
    <t xml:space="preserve">128 843	</t>
  </si>
  <si>
    <t xml:space="preserve">1 604 148	</t>
  </si>
  <si>
    <t xml:space="preserve">38 331 314	</t>
  </si>
  <si>
    <t xml:space="preserve">199 796	</t>
  </si>
  <si>
    <t>898 467</t>
  </si>
  <si>
    <t>184 958</t>
  </si>
  <si>
    <t>2 275 560</t>
  </si>
  <si>
    <t xml:space="preserve">33 662 199	</t>
  </si>
  <si>
    <t xml:space="preserve">60 499 008	</t>
  </si>
  <si>
    <t>64 327 268</t>
  </si>
  <si>
    <t>291 832</t>
  </si>
  <si>
    <t xml:space="preserve">2 149 515	</t>
  </si>
  <si>
    <t>74 901 800</t>
  </si>
  <si>
    <t>570 758</t>
  </si>
  <si>
    <t>2 701 121</t>
  </si>
  <si>
    <t>700 314</t>
  </si>
  <si>
    <t>12 487 094</t>
  </si>
  <si>
    <t>95 212 561</t>
  </si>
  <si>
    <t xml:space="preserve">234 385 981	</t>
  </si>
  <si>
    <t xml:space="preserve">253 647 362	</t>
  </si>
  <si>
    <t xml:space="preserve">1 011 395	</t>
  </si>
  <si>
    <t>5 322 963</t>
  </si>
  <si>
    <t>265 199 668</t>
  </si>
  <si>
    <t>3 250 862</t>
  </si>
  <si>
    <t>14 741 834</t>
  </si>
  <si>
    <t>5 397 024</t>
  </si>
  <si>
    <t>12 618 273</t>
  </si>
  <si>
    <t>98 922 155</t>
  </si>
  <si>
    <t>241 132 365</t>
  </si>
  <si>
    <t>260 785 548</t>
  </si>
  <si>
    <t xml:space="preserve">1 038 590	</t>
  </si>
  <si>
    <t>5 573 106</t>
  </si>
  <si>
    <t xml:space="preserve">274 685 760	</t>
  </si>
  <si>
    <t xml:space="preserve">3 311 706	</t>
  </si>
  <si>
    <t>15 012 036</t>
  </si>
  <si>
    <t xml:space="preserve">5 448 440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</si>
  <si>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</si>
  <si>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</si>
  <si>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</si>
  <si>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</si>
  <si>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</si>
  <si>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</si>
  <si>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</si>
  <si>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</si>
  <si>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</si>
  <si>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</si>
  <si>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</si>
  <si>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 xml:space="preserve">III.14.3 - Operations led by establishments of other monetary intermediation and insurance enterprises </t>
  </si>
  <si>
    <t xml:space="preserve">III.14.3 - Movimento dos estabelecimentos de outra intermediação monetária e de empresas de seguros </t>
  </si>
  <si>
    <t>http://www.ine.pt/xurl/ind/0012736</t>
  </si>
  <si>
    <t>http://www.ine.pt/xurl/ind/0012735</t>
  </si>
  <si>
    <t>http://www.ine.pt/xurl/ind/0010257</t>
  </si>
  <si>
    <t>http://www.ine.pt/xurl/ind/0010256</t>
  </si>
  <si>
    <t>http://www.ine.pt/xurl/ind/0012731</t>
  </si>
  <si>
    <t>http://www.ine.pt/xurl/ind/0012730</t>
  </si>
  <si>
    <t>http://www.ine.pt/xurl/ind/0012734</t>
  </si>
  <si>
    <t>http://www.ine.pt/xurl/ind/0012733</t>
  </si>
  <si>
    <t>http://www.ine.pt/xurl/ind/0012732</t>
  </si>
  <si>
    <t>http://www.ine.pt/xurl/ind/0001976</t>
  </si>
  <si>
    <t>http://www.ine.pt/xurl/ind/0012727</t>
  </si>
  <si>
    <t>Note: Data on ATM correspond to the total number of active ATM on 31st December of the reference year. The total of operations include other operations such as chequebook application, PIN change, deposits, transfers, TeleMultibanco service subscription, MBNet service subscription, Via Verde subscription, etc..
Concerning "Payments", data published before 2005 correspond only to "Service payments" and is available in the previous editions of the Statistical Yearbook of Portugal.
Due to changes in the internal criteria adopted by SIBS, it was necessary to revise the data disclosed, with effects reported to January 2020, justified by the following aspects: the information now covers operations carried out at Automated Teller Machines (ATM) throughout the SIBS network and not only in the Multibanco network; operations in digital/online channels began to be considered; the concept of active point-of-sale (POS) terminal was readjusted; and it became possible to measure more accurately the geographic origin of the operations carried out.</t>
  </si>
  <si>
    <t>Nota: O número de terminais de caixa automático multibanco corresponde ao total de caixas ativas em 31 de dezembro do ano de referência. O total de operações inclui outras operações como  pedido de livro de cheques, alteração de PIN, depósitos, transferências, adesão ao serviço TeleMultibanco, adesão ao serviço MBNet, adesão ao serviço Via Verde, etc.
A informação anterior a 2005, relativa aos "Pagamentos", corresponde apenas aos "Pagamentos de serviços" e poderá ser consultada nas anteriores versões do Anuário Estatístico de Portugal.
Face a alterações nos critérios internos adotados pela SIBS, houve necessidade de proceder a uma revisão dos dados divulgados, cujos efeitos reportam a janeiro de 2020 e que se justifica pelos seguintes aspetos: a informação passou a abranger as operações realizadas em Terminais de caixa automático (CA) em toda a rede SIBS e não apenas na rede MULTIBANCO; passaram a ser consideradas as operações nos canais digitais/online; o conceito de Terminal de pagamento automático (TPA) ativo foi reajustado; e passou a ser possível aferir com maior exatidão a proveniência geográfica das operações realizadas.</t>
  </si>
  <si>
    <t>Source: Interbank Services Society (SIBS)</t>
  </si>
  <si>
    <t>Fonte: Sociedade Interbancária de Serviços (SIBS)</t>
  </si>
  <si>
    <t>Service payments</t>
  </si>
  <si>
    <t>Withdrawals</t>
  </si>
  <si>
    <t>Consultations</t>
  </si>
  <si>
    <t>Operations</t>
  </si>
  <si>
    <t>ATM</t>
  </si>
  <si>
    <t>Internacionais</t>
  </si>
  <si>
    <t>Nacionais</t>
  </si>
  <si>
    <t>Pagamentos de serviços</t>
  </si>
  <si>
    <t>Levantamentos</t>
  </si>
  <si>
    <t>Consultas</t>
  </si>
  <si>
    <t>Operações</t>
  </si>
  <si>
    <t>Terminais de caixa automático Multibanco</t>
  </si>
  <si>
    <t xml:space="preserve">III.14.4 - Automated Teller Machines (ATM) network activity </t>
  </si>
  <si>
    <t>III.14.4 - Atividade da rede caixa automático Multibanco</t>
  </si>
  <si>
    <t>http://www.ine.pt/xurl/ind/0012739</t>
  </si>
  <si>
    <t>http://www.ine.pt/xurl/ind/0012738</t>
  </si>
  <si>
    <t>http://www.ine.pt/xurl/ind/0012737</t>
  </si>
  <si>
    <t>http://www.ine.pt/xurl/ind/0001978</t>
  </si>
  <si>
    <t>http://www.ine.pt/xurl/ind/0001977</t>
  </si>
  <si>
    <t>http://www.ine.pt/xurl/ind/0012729</t>
  </si>
  <si>
    <t>http://www.ine.pt/xurl/ind/0012728</t>
  </si>
  <si>
    <t xml:space="preserve">Note: Data on automatic payment terminals correspond to the total number of active automatic payment terminals on 31st December of the reference year. The total of operations include other operations such as service payments, mobile card reload, consultations, etc.
Due to changes in the internal criteria adopted by SIBS, it was necessary to revise the data disclosed, with effects reported to January 2020, justified by the following aspects: the information now covers operations carried out at Automated Teller Machines (ATM) throughout the SIBS network and not only in the Multibanco network; operations in digital/online channels began to be considered; the concept of active point-of-sale (POS) terminal was readjusted; and it became possible to measure more accurately the geographic origin of the operations carried out.
</t>
  </si>
  <si>
    <t>Nota: O número de terminais de pagamento automático corresponde ao total de terminais ativos em 31 de dezembro do ano de referência. O total de operações inclui outras operações como pagamentos de serviços, carregamentos de telemóvel, consultas, etc.
Face a alterações nos critérios internos adotados pela SIBS, houve necessidade de proceder a uma revisão dos dados divulgados, cujos efeitos reportam a janeiro de 2020 e que se justifica pelos seguintes aspetos: a informação passou a abranger as operações realizadas em Terminais de caixa automático (CA) em toda a rede SIBS e não apenas na rede MULTIBANCO; passaram a ser consideradas as operações nos canais digitais/online; o conceito de Terminal de pagamento automático (TPA) ativo foi reajustado; e passou a ser possível aferir com maior exatidão a proveniência geográfica das operações realizadas.</t>
  </si>
  <si>
    <t>Purchases</t>
  </si>
  <si>
    <t>Automatic payment terminals</t>
  </si>
  <si>
    <t>485 431</t>
  </si>
  <si>
    <t>35987318*</t>
  </si>
  <si>
    <t>Compras</t>
  </si>
  <si>
    <t>Terminais de pagamento automático</t>
  </si>
  <si>
    <t xml:space="preserve">III.14.5 - Automatic payment terminals activity </t>
  </si>
  <si>
    <t>III.14.5 - Atividade dos terminais de pagamento automático</t>
  </si>
  <si>
    <t>Value of purchases through automatic payment terminals / Average resident population</t>
  </si>
  <si>
    <t>Valor das compras através de terminais de pagamento automático / População média residente</t>
  </si>
  <si>
    <t>Value of national withdrawals / Average resident population</t>
  </si>
  <si>
    <t>Valor dos levantamentos nacionais / População média residente</t>
  </si>
  <si>
    <t>Number of operations / Average resident population</t>
  </si>
  <si>
    <t>Nº de operações / População média residente</t>
  </si>
  <si>
    <t>Number of Automated teller machines / Average resident population at 31 December x 10 000</t>
  </si>
  <si>
    <t>Nº caixas multibanco / População residente em 31 de dezembro x 10 000</t>
  </si>
  <si>
    <t>Automated teller machines per 10 000 inhabitants</t>
  </si>
  <si>
    <t>Caixas automáticas por 10 000 habitantes</t>
  </si>
  <si>
    <t>Gross premiums issued / Average resident population</t>
  </si>
  <si>
    <t>Prémios brutos emitidos / População média residente</t>
  </si>
  <si>
    <t>Gross premiums issued by insurance enterprises per inhabitant</t>
  </si>
  <si>
    <t>Prémios brutos emitidos pelas empresas de seguros por habitante</t>
  </si>
  <si>
    <t>Housing credit / Average resident population</t>
  </si>
  <si>
    <t>Crédito à habitação / População média residente</t>
  </si>
  <si>
    <t>Value of housing credit  / Total customer's credit  x 100</t>
  </si>
  <si>
    <t>Valor de crédito à habitação / total crédito a clientes x 100</t>
  </si>
  <si>
    <t>Value of emigrant deposits / Total deposits x 100</t>
  </si>
  <si>
    <t>Valor de depósitos de emigrantes / total de depósitos x 100</t>
  </si>
  <si>
    <t>Number of banks, saving banks and mutual agricultural credit banks / Average resident population x 10 000</t>
  </si>
  <si>
    <t>Nº de estabelecimentos de bancos, caixas económicas e caixas de crédito agrícola mútuo / População média residente x 10 000</t>
  </si>
  <si>
    <t>Banks, saving banks and mutual agricultural credit banks per 10 000 inhabitants</t>
  </si>
  <si>
    <t>III.14 - Indicators</t>
  </si>
  <si>
    <t>III.14 - Indicadores</t>
  </si>
  <si>
    <t>http://www.europa.eu.int (Eurostat)</t>
  </si>
  <si>
    <t>http://www.isp.pt (Instituto de Seguros de Portugal)</t>
  </si>
  <si>
    <t>http://www.credito-agricola.pt (Crédito Agrícola)</t>
  </si>
  <si>
    <t>http://www.sibs.pt (Sociedade Interbancária de Serviços)</t>
  </si>
  <si>
    <t>FMI: International Financial Statistics Yearbook</t>
  </si>
  <si>
    <t xml:space="preserve">ISP: Estatísticas de Seguros </t>
  </si>
  <si>
    <t xml:space="preserve">BP: Inquérito aos Bancos sobre o Mercado de Crédito </t>
  </si>
  <si>
    <t>BP: Boletim Estatístico / Monthly Bulletin</t>
  </si>
  <si>
    <t xml:space="preserve">INE: Estatísticas Monetárias e Financeiras </t>
  </si>
  <si>
    <t>III.14 - Further information …</t>
  </si>
  <si>
    <t>III.14 - Para saber mais …</t>
  </si>
  <si>
    <t>http://www.ine.pt/xurl/ind/0010306</t>
  </si>
  <si>
    <t>http://www.ine.pt/xurl/ind/0010305</t>
  </si>
  <si>
    <t>http://www.ine.pt/xurl/ind/0010304</t>
  </si>
  <si>
    <t>http://www.ine.pt/xurl/ind/0014067</t>
  </si>
  <si>
    <t>http://www.ine.pt/xurl/ind/0014066</t>
  </si>
  <si>
    <t>http://www.ine.pt/xurl/ind/0014065</t>
  </si>
  <si>
    <r>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t>
    </r>
    <r>
      <rPr>
        <sz val="7"/>
        <rFont val="Arial Narrow"/>
        <family val="2"/>
      </rPr>
      <t xml:space="preserve">
</t>
    </r>
  </si>
  <si>
    <r>
      <t>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t>
    </r>
    <r>
      <rPr>
        <sz val="7"/>
        <rFont val="Arial"/>
        <family val="2"/>
      </rPr>
      <t xml:space="preserve">
</t>
    </r>
  </si>
  <si>
    <t>Source: Statistics Portugal, Survey of Business Services to Enterprises and Integrated Business Account System (IBAS).</t>
  </si>
  <si>
    <t>Fonte: INE, I.P., Inquérito aos Serviços Prestados às Empresas e Sistema de Contas Integradas das Empresas (SCIE).</t>
  </si>
  <si>
    <t>Proportion of female employment</t>
  </si>
  <si>
    <t>Personnel costs by person employed</t>
  </si>
  <si>
    <t>Turnover by person employed</t>
  </si>
  <si>
    <t>Proporção de emprego feminino</t>
  </si>
  <si>
    <t>Custos com o pessoal por pessoa empregada</t>
  </si>
  <si>
    <t>Volume de negócios por pessoa empregada</t>
  </si>
  <si>
    <t xml:space="preserve">III.15.1 - Indicators of some business services to enterprises </t>
  </si>
  <si>
    <t xml:space="preserve">III.15.1 - Indicadores de algumas atividades de serviços prestados às empresas </t>
  </si>
  <si>
    <t>http://www.ine.pt/xurl/ind/0010307</t>
  </si>
  <si>
    <t>http://www.ine.pt/xurl/ind/0014068</t>
  </si>
  <si>
    <t>Legal activities</t>
  </si>
  <si>
    <t>Technical testing and analyses services</t>
  </si>
  <si>
    <t xml:space="preserve">Advertising </t>
  </si>
  <si>
    <t>Architecture, engineering activities and related technical consulting</t>
  </si>
  <si>
    <t>Market research and public opinion polling activities</t>
  </si>
  <si>
    <t>Accounting, auditing and consulting activities</t>
  </si>
  <si>
    <t>Computing services</t>
  </si>
  <si>
    <t xml:space="preserve">149 817	</t>
  </si>
  <si>
    <t>259 021</t>
  </si>
  <si>
    <t xml:space="preserve">741 208	</t>
  </si>
  <si>
    <t xml:space="preserve">44 732	</t>
  </si>
  <si>
    <t>23 557</t>
  </si>
  <si>
    <t xml:space="preserve">151 924	</t>
  </si>
  <si>
    <t xml:space="preserve">156 819	</t>
  </si>
  <si>
    <t>105 256</t>
  </si>
  <si>
    <t>609 890</t>
  </si>
  <si>
    <t xml:space="preserve">258 694	</t>
  </si>
  <si>
    <t xml:space="preserve">63 325	</t>
  </si>
  <si>
    <t xml:space="preserve">577 669	</t>
  </si>
  <si>
    <t xml:space="preserve">292 545	</t>
  </si>
  <si>
    <t xml:space="preserve">205 884	</t>
  </si>
  <si>
    <t xml:space="preserve">916 201	</t>
  </si>
  <si>
    <t xml:space="preserve">5 114 554	</t>
  </si>
  <si>
    <t xml:space="preserve">7 647 938	</t>
  </si>
  <si>
    <t>19 048 226</t>
  </si>
  <si>
    <t>196 807</t>
  </si>
  <si>
    <t xml:space="preserve">185 874	</t>
  </si>
  <si>
    <t xml:space="preserve">693 721	</t>
  </si>
  <si>
    <t xml:space="preserve">446 018	</t>
  </si>
  <si>
    <t xml:space="preserve">1 042 629	</t>
  </si>
  <si>
    <t xml:space="preserve">2 252 763	</t>
  </si>
  <si>
    <t>1 457 675</t>
  </si>
  <si>
    <t>2 878 055</t>
  </si>
  <si>
    <t xml:space="preserve">7 041 150	</t>
  </si>
  <si>
    <t xml:space="preserve">7 923 111	</t>
  </si>
  <si>
    <t>12 128 960</t>
  </si>
  <si>
    <t>31 139 620</t>
  </si>
  <si>
    <t xml:space="preserve">8 117 660	</t>
  </si>
  <si>
    <t>12 411 539</t>
  </si>
  <si>
    <t>32 032 751</t>
  </si>
  <si>
    <t>1 871 124</t>
  </si>
  <si>
    <t>466 943</t>
  </si>
  <si>
    <t>2 061 374</t>
  </si>
  <si>
    <t>1 986 131</t>
  </si>
  <si>
    <t>3 625 736</t>
  </si>
  <si>
    <t>94 838</t>
  </si>
  <si>
    <t>7 308 437</t>
  </si>
  <si>
    <t>10 776 493</t>
  </si>
  <si>
    <t>28 191 077</t>
  </si>
  <si>
    <t>Atividades jurídicas</t>
  </si>
  <si>
    <t>Atividades de ensaios e análises técnicas</t>
  </si>
  <si>
    <t>Serviços de publicidade</t>
  </si>
  <si>
    <t>Atividades de arquitetura, engenharia e técnicas afins</t>
  </si>
  <si>
    <t>Atividades de estudos de mercado e sondagens de opinião</t>
  </si>
  <si>
    <t>Atividades de contabilidade, auditoria e consultoria</t>
  </si>
  <si>
    <t>Atividades informáticas e conexas</t>
  </si>
  <si>
    <t xml:space="preserve">III.15.2 - Turnover of some business services to enterprises </t>
  </si>
  <si>
    <t>III.15.2 - Volume de negócios de algumas atividades de serviços prestados às empresas</t>
  </si>
  <si>
    <t>http://www.ine.pt/xurl/ind/0010308</t>
  </si>
  <si>
    <t>http://www.ine.pt/xurl/ind/0014069</t>
  </si>
  <si>
    <t>MF</t>
  </si>
  <si>
    <t>Advertising</t>
  </si>
  <si>
    <t>HM</t>
  </si>
  <si>
    <t>Unidade: Nº.</t>
  </si>
  <si>
    <t>III.15.3 - Number of persons employed in some business services to enterprises according to sex and activity</t>
  </si>
  <si>
    <t>III.15.3 - Número de pessoas ao serviço em algumas atividades de serviços prestados às empresas, segundo o sexo e a atividade</t>
  </si>
  <si>
    <t>http://www.ine.pt/xurl/ind/0006837</t>
  </si>
  <si>
    <t xml:space="preserve">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
</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</si>
  <si>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</si>
  <si>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Source: Statistics Portugal, Survey of Business Services to Enterprises.</t>
  </si>
  <si>
    <t>Fonte: INE, I.P., Inquérito aos Serviços Prestados às Empresas.</t>
  </si>
  <si>
    <t>Repair services of computers and peripheral equipment</t>
  </si>
  <si>
    <t>Web portal content</t>
  </si>
  <si>
    <t>Data processing, hosting and related services</t>
  </si>
  <si>
    <t>Other information technology services</t>
  </si>
  <si>
    <t>Computer facilities management services</t>
  </si>
  <si>
    <t>Computer consulting services</t>
  </si>
  <si>
    <t>Computer programming services</t>
  </si>
  <si>
    <t>Other software publishing</t>
  </si>
  <si>
    <t>Publishing of computer games</t>
  </si>
  <si>
    <t>Serviços de reparação de computadores e equipamento periférico</t>
  </si>
  <si>
    <t>Conteúdos de portais Web</t>
  </si>
  <si>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</si>
  <si>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</si>
  <si>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</si>
  <si>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</si>
  <si>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</si>
  <si>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</si>
  <si>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</si>
  <si>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III.15.4 - Provision of services of computing services according to the type of business service </t>
  </si>
  <si>
    <t xml:space="preserve">III.15.4 - Prestação de serviços das atividades informáticas e conexas segundo o tipo de serviço prestado </t>
  </si>
  <si>
    <t>http://www.ine.pt/xurl/ind/0006839</t>
  </si>
  <si>
    <t>Other business consulting services</t>
  </si>
  <si>
    <t>Other project management services, excluding construction</t>
  </si>
  <si>
    <t>Business and management consulting services</t>
  </si>
  <si>
    <t>Public relations and communication consulting services</t>
  </si>
  <si>
    <t>Insolvency and receivership services</t>
  </si>
  <si>
    <t>Tax consulting services</t>
  </si>
  <si>
    <t>Accounting services</t>
  </si>
  <si>
    <t>Financial auditing services</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</si>
  <si>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</si>
  <si>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</si>
  <si>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</si>
  <si>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</si>
  <si>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</si>
  <si>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</si>
  <si>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</si>
  <si>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</si>
  <si>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III.15.5 - Provision of services of accounting, auditing and consulting according to the type of business service</t>
  </si>
  <si>
    <t xml:space="preserve">III.15.5 - Prestação de serviços das atividades de contabilidade, auditoria e consultoria segundo o tipo de serviço prestado </t>
  </si>
  <si>
    <t>http://www.ine.pt/xurl/ind/0006843</t>
  </si>
  <si>
    <t>Other market research services</t>
  </si>
  <si>
    <t>Market research services, except surveys</t>
  </si>
  <si>
    <t>Quantitative continuous and regular surveys</t>
  </si>
  <si>
    <t>Quantitative ad-hoc surveys</t>
  </si>
  <si>
    <t>Qualitative surveys (regular and non-regular)</t>
  </si>
  <si>
    <t>Public opinion polling services</t>
  </si>
  <si>
    <t>Market research services</t>
  </si>
  <si>
    <t>Outros serviços de estudos de mercado</t>
  </si>
  <si>
    <t>Serviços de estudos de mercado, exceto inquéritos</t>
  </si>
  <si>
    <t>Inquéritos quantitativos contínuos e regulares</t>
  </si>
  <si>
    <r>
      <t xml:space="preserve">Inquéritos 
</t>
    </r>
    <r>
      <rPr>
        <i/>
        <sz val="7"/>
        <color indexed="8"/>
        <rFont val="Arial Narrow"/>
        <family val="2"/>
      </rPr>
      <t>ad-hoc</t>
    </r>
    <r>
      <rPr>
        <sz val="7"/>
        <color indexed="8"/>
        <rFont val="Arial Narrow"/>
        <family val="2"/>
      </rPr>
      <t xml:space="preserve"> quantitativos</t>
    </r>
  </si>
  <si>
    <t>Inquéritos qualitativos</t>
  </si>
  <si>
    <t>Serviços de sondagens de opinião</t>
  </si>
  <si>
    <t>Serviços de estudos de mercado</t>
  </si>
  <si>
    <t>III.15.6 - Provision of services of market research and public opinion polling according to the type of business service</t>
  </si>
  <si>
    <t>III.15.6 - Prestação de serviços das atividades de estudos de mercado e sondagens de opinião segundo o tipo de serviço prestado</t>
  </si>
  <si>
    <t>http://www.ine.pt/xurl/ind/0006840</t>
  </si>
  <si>
    <t>Geological, geophysical and related prospecting and consulting services</t>
  </si>
  <si>
    <t>Project management services for construction projects</t>
  </si>
  <si>
    <t>Engineering services</t>
  </si>
  <si>
    <t>Other architectural services</t>
  </si>
  <si>
    <t>Landscape architectural services (including consulting)</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</si>
  <si>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</si>
  <si>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</si>
  <si>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</si>
  <si>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</si>
  <si>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</si>
  <si>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</si>
  <si>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</si>
  <si>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</si>
  <si>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</si>
  <si>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</si>
  <si>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</si>
  <si>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III.15.7 - Provision of services of architecture, engineering and related technical consulting according to the type of business service</t>
  </si>
  <si>
    <t>III.15.7 - Prestação de serviços das atividades de arquitetura, engenharia e técnicas afins segundo o tipo de serviço prestado</t>
  </si>
  <si>
    <t>http://www.ine.pt/xurl/ind/0006845</t>
  </si>
  <si>
    <t>http://www.ine.pt/xurl/ind/0006842</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</si>
  <si>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</si>
  <si>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</si>
  <si>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</si>
  <si>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</si>
  <si>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</si>
  <si>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</si>
  <si>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</si>
  <si>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</si>
  <si>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</si>
  <si>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</si>
  <si>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85 101</t>
  </si>
  <si>
    <t>45 729</t>
  </si>
  <si>
    <t>388 190</t>
  </si>
  <si>
    <t>68 911</t>
  </si>
  <si>
    <t>Rádio</t>
  </si>
  <si>
    <t>Televisão</t>
  </si>
  <si>
    <t>Imprensa escrita</t>
  </si>
  <si>
    <t>Outros serviços de publicidade</t>
  </si>
  <si>
    <r>
      <t xml:space="preserve">Serviços de </t>
    </r>
    <r>
      <rPr>
        <i/>
        <sz val="8"/>
        <color indexed="8"/>
        <rFont val="Arial Narrow"/>
        <family val="2"/>
      </rPr>
      <t>design</t>
    </r>
    <r>
      <rPr>
        <sz val="8"/>
        <color indexed="8"/>
        <rFont val="Arial Narrow"/>
        <family val="2"/>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</si>
  <si>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</si>
  <si>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</si>
  <si>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</si>
  <si>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III.15.8 - Provision of services of advertising according to the type of business service</t>
  </si>
  <si>
    <t>III.15.8 - Prestação de serviços de publicidade segundo o tipo de serviço prestado</t>
  </si>
  <si>
    <t>http://www.ine.pt/xurl/ind/0006844</t>
  </si>
  <si>
    <t>Note: 'Some business services to enterprises' comprises the following activities: Computing services; Accounting, auditing and consulting activities; Market research and public opinion polling activities; Architecture, engineering activities and related technical consulting; Advertising; Employment activities; Technical testing and analyses services; Legal activities.
The revision of business statistics, from 2008 onwards, comes from the implementation of ESA 2010 in the National Accounts, resulting, among others, in changes in the classification of the institutional sector of the entities, thus affecting the delimitation of the business sector. One of the most important changes was the reclassification of several public institutional units, previously in the non-financial companies sector, in the sector of Public Administrations, such as the cases of enterprise-hospitals. Other relevant change was the need to distinguish Holdings from Head-offices. In National Accounts, the first are excluded from the institutional sector of non-financial corporations, while the second are part that sector. In the IBAS, this change only affected the business sector where these enterprises are classified, i.e. in Section M of CAE  Rev.3 - Professional, Scientific and Technical Activities”.</t>
  </si>
  <si>
    <t xml:space="preserve">Nota: O universo de 'Algumas atividades de serviços prestados às empresas' compreende o conjunto das seguintes atividades: Informáticas e conexas; Contabilidade, auditoria e consultoria; Estudos de mercado e sondagens de opinião; Arquitetura, engenharia e técnicas afins; Serviços de publicidade; Emprego; Ensaios e análises técnicas e Atividades jurídicas. 
A atualização das estatísticas das empresas, a partir do ano 2008 em diante, deriva da implementação do SEC 2010 nas Contas Nacionais, que implicou, entre outras, alterações na classificação do setor institucional das entidades, afetando consequentemente a delimitação do setor empresarial. Uma das alterações mais relevantes foi a reclassificação de diversas unidades institucionais públicas, anteriormente classificadas nos setores das sociedades não financeiras, no setor das Administrações Públicas (AP), destacando-se os casos dos hospitais EPE. Outra das alterações significativas foi a necessidade de distinguir as Sociedades Gestoras de Participações Sociais (Holdings) das Sedes sociais (Head-offices). Em Contas Nacionais, as primeiras estão excluídas do setor institucional das sociedades não financeiras, enquanto as segundas integram aquele setor. No SCIE, esta alteração afetou unicamente o setor de atividade onde estas empresas estão classificadas, ou seja na Secção M da CAE Rev.3 - Atividades de consultoria, científicas, técnicas e similares.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</si>
  <si>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</si>
  <si>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</si>
  <si>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</si>
  <si>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</si>
  <si>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</si>
  <si>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</si>
  <si>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</si>
  <si>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</si>
  <si>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</si>
  <si>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</si>
  <si>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Outros fornecimentos de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</si>
  <si>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</si>
  <si>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</si>
  <si>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</si>
  <si>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</si>
  <si>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Fornecimento de pessoal da informática e telecomunicações</t>
  </si>
  <si>
    <t>Serviços de outro fornecimento de recursos humanos</t>
  </si>
  <si>
    <t>Serviços fornecidos pelas agências de seleção e colocação de pessoal</t>
  </si>
  <si>
    <t>Serviços das empresas de trabalho temporário</t>
  </si>
  <si>
    <t>III.15.9 - Provision of services of employment activities according to the type of business service</t>
  </si>
  <si>
    <t>III.15.9 - Prestação de serviços das atividades de emprego segundo o tipo de serviço prestado</t>
  </si>
  <si>
    <t>http://www.ine.pt/xurl/ind/0006841</t>
  </si>
  <si>
    <t>Other technical testing and analyses services</t>
  </si>
  <si>
    <t>Certification services</t>
  </si>
  <si>
    <t>Technical testing services for road transport vehicles</t>
  </si>
  <si>
    <t>Testing and analyses services of integrated mechanical and electrical systems</t>
  </si>
  <si>
    <t>Testing and analyses services of physical properties</t>
  </si>
  <si>
    <t>Composition and purity testing and analyses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</si>
  <si>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</si>
  <si>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</si>
  <si>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</si>
  <si>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</si>
  <si>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</si>
  <si>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</si>
  <si>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</si>
  <si>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III.15.10 - Provision of services of technical testing and analyses services according to the type of business service</t>
  </si>
  <si>
    <t>III.15.10 - Prestação de serviços das atividades de ensaios e análises técnicas segundo o tipo de serviço prestado</t>
  </si>
  <si>
    <t>http://www.ine.pt/xurl/ind/0006838</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</si>
  <si>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</si>
  <si>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</si>
  <si>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</si>
  <si>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</si>
  <si>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</si>
  <si>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</si>
  <si>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</si>
  <si>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</si>
  <si>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</si>
  <si>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 in</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</si>
  <si>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</si>
  <si>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</si>
  <si>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</si>
  <si>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</si>
  <si>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</si>
  <si>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</si>
  <si>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</si>
  <si>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</si>
  <si>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</si>
  <si>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</si>
  <si>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III.15.11 - Provision of services of legal activities according to the type of business service</t>
  </si>
  <si>
    <t>III.15.11 - Prestação de serviços das atividades jurídicas segundo o tipo de serviço prestado</t>
  </si>
  <si>
    <t>Female staff / Number of persons employed in some Business Services to enterprises x 100</t>
  </si>
  <si>
    <t>Pessoal ao serviço feminino / Nº de pessoas ao serviço em algumas atividades de serviços prestados às empresas x 100</t>
  </si>
  <si>
    <t xml:space="preserve">Proporção de emprego feminino </t>
  </si>
  <si>
    <t>Costs with staff in some Business Services to enterprises / Number of persons employed in some Business Services to enterprises</t>
  </si>
  <si>
    <t>Custos com o pessoal de algumas atividades de serviços prestados às empresas / Nº de pessoas ao serviço em algumas atividades de serviços prestados às empresas</t>
  </si>
  <si>
    <t>Staffing costs by person employed</t>
  </si>
  <si>
    <t>Turnover of some Business Services to enterprises / Number of persons employed in some Business Services to enterprises</t>
  </si>
  <si>
    <t>Volume de negócios de algumas atividades de serviços prestados às empresas / Nº de pessoas ao serviço em algumas atividades de serviços prestados às empresas</t>
  </si>
  <si>
    <t>III.15 - Indicators</t>
  </si>
  <si>
    <t>III.15 - Indicadores</t>
  </si>
  <si>
    <t>http://www.oecd.org (Organização para a Cooperação e Desenvolvimento Económico)</t>
  </si>
  <si>
    <t>http://ec.europa.euenterprise/sme/index_pt.htm (Portal Europeu para as PME)</t>
  </si>
  <si>
    <t>http://www.apan.pt (Associação Portuguesa de Anunciantes)</t>
  </si>
  <si>
    <t>http://www.iapmei.pt (Instituto de Apoio às Pequenas e Médias Empresas e ao Investimento)</t>
  </si>
  <si>
    <t>http://www.eicpme.iapmei.pt (Euro Info Centres - PME)</t>
  </si>
  <si>
    <t>http://www.cfe.iapmei.pt (Centros de Formalidade da Empresa)</t>
  </si>
  <si>
    <t>OCDE: The Compendium II on SME and Entrepreneurship Related Activities</t>
  </si>
  <si>
    <t xml:space="preserve">INE: Estatísticas dos Serviços Prestados às Empresas </t>
  </si>
  <si>
    <t>III.15 - Further information …</t>
  </si>
  <si>
    <t>III.15 - Para saber mais …</t>
  </si>
  <si>
    <t>http://www.ine.pt/xurl/ind/0012629</t>
  </si>
  <si>
    <t>http://www.ine.pt/xurl/ind/0012627</t>
  </si>
  <si>
    <t>http://www.ine.pt/xurl/ind/0013798</t>
  </si>
  <si>
    <t>http://www.ine.pt/xurl/ind/0013793</t>
  </si>
  <si>
    <t>http://www.ine.pt/xurl/ind/0014401</t>
  </si>
  <si>
    <t>http://www.ine.pt/xurl/ind/0013797</t>
  </si>
  <si>
    <t>http://www.ine.pt/xurl/ind/0014403</t>
  </si>
  <si>
    <t xml:space="preserve">Note: From 2022, in the enterprise sector, there was a change in the statistical unit observed, which now considers the enterprise defined as an organizational unit for the production of goods or services, which can be a combination of several legal units; previously, was used the legal unit as statistical unit for the enterprise sector.
From 2023, R&amp;D expenditure as a% of GDP considers the series of the National Accounts with 2021 as benchmark year; from 2018 until 2022 considers the series of the National Accounts with 2016 as benchmark year.
The item "Tertiary graduates in S&amp;T areas per 1 000 inhabitants" is based on the resident population on 31/12/2019 aged 20 to 29 years. Only includes the diplomas of ISCED tertiary education which granted a graduation: excludes 'post-graduations diplomas'; '(Post-Bologna) Specialization Course - Master's diploma' and '(Post-Bologna) Specialization Course - Doctoral Diploma'.
The item "PhD in S&amp;T areas per 1000 inhabitants" is based on the resident population on 31/12/2019 aged 25 to 34 years. Does not include recognition of doctorates held abroad.
In both items, the geographic location corresponds to the location of the educational institutions where students were enrolled.
The R&amp;D expenditure information for the years 1991, 1993, 1994, 1996, 1998, 2000, 2002, 2004 and 2006 is estimatedData for the indicators "PhD in S&amp;T areas per 1 000 inhabitants" and "Tertiary graduates in S&amp;T areas per 1 000 inhabitants" are based on the postcensal Provisional Resident Population Estimates 2011 series. Therefore, these indicators are not directly comparable with the previous edition of this publication. The information for the years 2000 and 2006 is estimated. The values of students graduated at tertiary education include, since 2011/2012 , the diplomas awarded by the conclusion of a master's degree and a PhD degree. Since 2003/2004 S&amp;T refers to fields 05 "Natural sciences, mathematics and statistics", 06 " Information and Communication Technologies (ICTs)" and 07 "Engineering, manufacturing and construction" of ISCED-F 2013.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
</t>
  </si>
  <si>
    <t>Nota: A partir de 2022, no setor de execução das empresas, existiu uma alteração na unidade estatística observada, que passou a ter em conta a empresa definida como unidade organizacional de produção de bens ou serviços, que pode ser combinar várias de unidades legais; anteriormente utilizava-se a unidade legal como unidade estatística para o setor das empresas.
A partir de 2023 a despesa em I&amp;D em % do PIB considera a base das Contas Nacionais relativa a 2021; de 2018 a 2022 considerava a base das Contas Nacionais relativa a 2016.
Para o último ano a rubrica "Diplomados/as do ensino superior em áreas científicas e tecnológicas por mil habitantes" é calculada com base na população residente em 31/12/2019 com idades de 20 a 29 anos. Inclui apenas os diplomas que conferem nível CITE de ensino superior: exclui 'especializações', 'diplomas de especialização - curso de mestrado' e 'diplomas de especialização - curso de doutoramento'. 
A rubrica "Doutoradas/os do ensino superior em áreas científicas e tecnológicas por mil habitantes" é calculada com base na população residente em 31/12/2019 com idades de 25 a 34 anos. Não inclui os reconhecimentos de Doutoramentos realizados no estrangeiro.
Em ambas as rubricas a localização geográfica corresponde à localização do estabelecimento de ensino.
A informação que respeita à despesa em I&amp;D relativa aos anos de 1991, 1993, 1994, 1996, 1998, 2000, 2002, 2004 e 2006 é estimada.Os dados dos indicadores "Doutoradas/os do ensino superior em áreas científicas e tecnológicas por mil habitantes", "Diplomadas/os do ensino superior em áreas científicas e tecnológicas por mil habitantes" assentam na série Estimativas Provisórias de População Residente 2011, pelo que não são diretamente comparáveis com os divulgados na anterior edição desta publicação. A informação relativa aos anos de 2000 e 2006 é estimada. Os valores dos alunos diplomados no ensino superior incluem, a partir do ano letivo 2011/2012, os diplomas de especialização atribuídos pela conclusão de mestrado e de doutoramento. A partir de 2003/2004 as áreas C&amp;T referem-se às áreas 05 "Ciências naturais, matemática e estatística", 06 "Tecnologias de informação e comunicação (TICs)" e 07 "Engenharia, indústrias transformadoras e construção" da CITE-F 2013.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</si>
  <si>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 xml:space="preserve">Source: Directorate-General of Education and Science Statistics; Statistics Portugal; OECD, Main Science and Technology Indicators (MSTI), 2007 (1);  </t>
  </si>
  <si>
    <t>Fonte: Direção-Geral de Estatísticas de Educação e Ciência; INE, I.P.; OCDE, Principais Indicadores de Ciência e Tecnologia, 2007 (1)</t>
  </si>
  <si>
    <t>‰</t>
  </si>
  <si>
    <t xml:space="preserve">Private
 non-profit institutions            </t>
  </si>
  <si>
    <t xml:space="preserve">Tertiary education              </t>
  </si>
  <si>
    <t xml:space="preserve">Enterprises            </t>
  </si>
  <si>
    <t xml:space="preserve">Tertiary graduates in S&amp;T areas per 1000 inhabitants
</t>
  </si>
  <si>
    <t>PhD in S&amp;T areas per 1000 inhabitants</t>
  </si>
  <si>
    <t>Average expenditure on R&amp;D per unit</t>
  </si>
  <si>
    <t>R&amp;D researchers (FTE) in active population</t>
  </si>
  <si>
    <t>R&amp;D personnel (FTE) in active population</t>
  </si>
  <si>
    <t>Repartition of R&amp;D total expenditure by sector of performance</t>
  </si>
  <si>
    <t>GERD as percentage of GDP</t>
  </si>
  <si>
    <r>
      <t>P</t>
    </r>
    <r>
      <rPr>
        <vertAlign val="subscript"/>
        <sz val="8"/>
        <color theme="1"/>
        <rFont val="Arial Narrow"/>
        <family val="2"/>
      </rPr>
      <t>o</t>
    </r>
  </si>
  <si>
    <t>784.4</t>
  </si>
  <si>
    <t>Instituições privadas sem fins lucrativos</t>
  </si>
  <si>
    <t>Ensino superior</t>
  </si>
  <si>
    <t>Estado</t>
  </si>
  <si>
    <t xml:space="preserve">Diplomadas/os do ensino superior em áreas científicas e tecnológicas por mil habitantes
</t>
  </si>
  <si>
    <t xml:space="preserve">Doutoradas/os do ensino superior em áreas científicas e tecnológicas por mil habitantes
</t>
  </si>
  <si>
    <t>Despesa média em I&amp;D por unidade</t>
  </si>
  <si>
    <t>Investigadores/as (ETI) em I&amp;D na população ativa</t>
  </si>
  <si>
    <t>Pessoal (ETI) em I&amp;D na população ativa</t>
  </si>
  <si>
    <t>Repartição da despesa total em I&amp;D por setor de execução</t>
  </si>
  <si>
    <t>Despesa em I&amp;D no PIB</t>
  </si>
  <si>
    <t xml:space="preserve">III.16.1 - Research and Development (R&amp;D) indicators </t>
  </si>
  <si>
    <t xml:space="preserve">III.16.1 - Indicadores de Investigação e Desenvolvimento (I&amp;D) </t>
  </si>
  <si>
    <t>http://www.ine.pt/xurl/ind/0013796</t>
  </si>
  <si>
    <t>http://www.ine.pt/xurl/ind/0013799</t>
  </si>
  <si>
    <t>Note: From 2022, in the enterprise sector, there was a change in the statistical unit observed, which now considers the enterprise defined as an organizational unit for the production of goods or services, which can be a combination of several legal units; previously, was used the legal unit as statistical unit for the enterprise sector.
The R&amp;D units were counted according to the location of the head office of the enterprise until 2005. From 2007, the R&amp;D units in business enterprises sector are counted according to municipality where the company developed the largest share of R&amp;D expenditure. The information for the years 1991, 1993, 1994, 1996, 1998, 2000, 2002, 2004 and 2006 is estimated. FTE (full-time equivalence) means total time worked by personnel, totally or partially, related to R&amp;D. FTE personnel is calculated by adding the number of full-time individuals to the fractions of a full working day worked by part-time personnel. The reference term for full-time is always of “one person-year”.
From 2008 onwards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</si>
  <si>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partir de 2022, no setor de execução das empresas, existiu uma alteração na unidade estatística observada, que passou a ter em conta a empresa definida como unidade organizacional de produção de bens ou serviços, que pode ser combinar várias de unidades legais; anteriormente utilizava-se a unidade legal como unidade estatística para o setor das empresas.
As unidades de investigação foram contadas na região de localização da sede social da empresa até 2005. A partir de 2007, a unidade de investigação do setor empresas refere-se ao município onde a empresa desenvolveu a maior parcela da despesa em I&amp;D. A informação relativa aos anos de 1991, 1993, 1994, 1996, 1998, 2000, 2002, 2004 e 2006 é estimada. ETI (equivalente a tempo integral) significa tempo total de exercício efetivo de atividade pelo pessoal, integral ou parcialmente, afeto aos trabalhos de I&amp;D. Os efetivos em ETI são calculados somando o número de indivíduos a tempo integral com as frações do dia normal de trabalho dos indivíduos em tempo parcial. O termo de referência para o tempo integral, contudo, é sempre a unidade "pessoa/ano".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</si>
  <si>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Source: Ministry of Education and Ministry of Science, Technology and Higher Education - Directorate-General of Education and Science Statistics, R&amp;D Survey.</t>
  </si>
  <si>
    <t>Fonte: Ministério da Educação e Ministério da Ciência, Tecnologia e Ensino Superior  - Direção-Geral de Estatísticas de Educação e Ciência, Inquérito ao Potencial Científico e Tecnológico Nacional.</t>
  </si>
  <si>
    <t>Private non-profit institutions</t>
  </si>
  <si>
    <t>Tertiary education</t>
  </si>
  <si>
    <t>By sector of performance</t>
  </si>
  <si>
    <t>R&amp;D personnel (FTE)</t>
  </si>
  <si>
    <t>R&amp;D units</t>
  </si>
  <si>
    <t>1 748,4</t>
  </si>
  <si>
    <t>33 479,0</t>
  </si>
  <si>
    <t>79 570,3</t>
  </si>
  <si>
    <t>1096.4</t>
  </si>
  <si>
    <t>Por setor de execução</t>
  </si>
  <si>
    <t>Pessoal em I&amp;D (ETI)</t>
  </si>
  <si>
    <t>Unidades de investigação</t>
  </si>
  <si>
    <t>III.16.2 - Research and Development (R&amp;D) units and personnel</t>
  </si>
  <si>
    <t xml:space="preserve">III.16.2 - Unidades de investigação e pessoal em Investigação e Desenvolvimento (I&amp;D) </t>
  </si>
  <si>
    <t>http://www.ine.pt/xurl/ind/0013794</t>
  </si>
  <si>
    <t>http://www.ine.pt/xurl/ind/0013800</t>
  </si>
  <si>
    <t>Note: From 2022, in the enterprise sector, there was a change in the statistical unit observed, which now considers the enterprise defined as an organizational unit for the production of goods or services, which can be a combination of several legal units; previously, was used the legal unit as statistical unit for the enterprise sector.
R&amp;D expenditure is presented at current prices. The information for the years 1991, 1993, 1994, 1996, 1998, 2000, 2002, 2004 and 2006 is estimated.
From 2008 there is a series break, due to the process of articulation of information of R&amp;D with the monitoring system of higher education teachers, this sector includes the R&amp;D activities of teachers (not reported by R&amp;D centres). Data on human resources in R&amp;D and expenditure on R&amp;D in 2009, 2010 and 2011 were revised in October 2014 as a consequence of a diverse interpretation of concept of researcher comparing to originally used. This revision increased the international comparability of the data as well as the comparability with the remaining years of the national time series (initiated in 2008).
In 2013 data on human resources and expenditure on R&amp;D by institutional sectors had methodological changes, which included the reallocation of private non-profit (PNP) to other institutional sectors and the redefinition of the categories of staff.</t>
  </si>
  <si>
    <t>Nota: A partir de 2022, no setor de execução das empresas, existiu uma alteração na unidade estatística observada, que passou a ter em conta a empresa definida como unidade organizacional de produção de bens ou serviços, que pode ser combinar várias de unidades legais; anteriormente utilizava-se a unidade legal como unidade estatística para o setor das empresas.
A despesa em I&amp;D é avaliada a preços correntes. A informação relativa aos anos de 1991, 1993, 1994, 1996, 1998, 2000, 2002, 2004 e 2006 é estimada.
Em 2008 deu-se uma quebra na série decorrente do processo de articulação da informação do IPCTN com o sistema de monitorização dos docentes do ensino superior - REBIDES, passando a quantificar-se no Setor Ensino Superior a atividade de I&amp;D desenvolvida pelos docentes não reportados pelos centros de I&amp;D.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
Em 2013 os dados sobre recursos humanos e despesa em I&amp;D por setores institucionais foram objeto de alterações metodológicas, designadamente a reafetação das Instituições Privadas sem fins Lucrativos (IPSFL) a outros sectores institucionais e a redefinição das categorias de pessoal.</t>
  </si>
  <si>
    <t>Foreign funds</t>
  </si>
  <si>
    <t>Private 
non-profit institutions</t>
  </si>
  <si>
    <t>By financing source</t>
  </si>
  <si>
    <t>1843559.2</t>
  </si>
  <si>
    <t>Por fonte de financiamento</t>
  </si>
  <si>
    <t>Despesa em I&amp;D</t>
  </si>
  <si>
    <r>
      <t>Unit: thousand</t>
    </r>
    <r>
      <rPr>
        <vertAlign val="superscript"/>
        <sz val="7"/>
        <color indexed="8"/>
        <rFont val="Arial Narrow"/>
        <family val="2"/>
      </rPr>
      <t xml:space="preserve"> </t>
    </r>
    <r>
      <rPr>
        <sz val="7"/>
        <color indexed="8"/>
        <rFont val="Arial Narrow"/>
        <family val="2"/>
      </rPr>
      <t>euros</t>
    </r>
  </si>
  <si>
    <t xml:space="preserve">III.16.3 - Gross expenditure on Research and Development (R&amp;D) (GERD) according sector of performance and financing source </t>
  </si>
  <si>
    <t>III.16.3 - Despesa em Investigação e Desenvolvimento (I&amp;D) segundo o setor de execução e a fonte de financiamento</t>
  </si>
  <si>
    <t>http://www.ine.pt/xurl/ind/0013801</t>
  </si>
  <si>
    <t>Note: Values presented only include the Government, the Tertiary education and the Private non-profit institutions sectors; the sector of Enterprises is not included. The information for the years 1991, 1993, 1994, 1996, 1998, 2000, 2002, 2004 and 2006 is estimated. Data on human resources in R&amp;D and expenditure on R&amp;D in 2009, 2010 and 2011 were revised in October 2014 as a consequence of a diverse interpretation of the concept of researcher comparing to the one originally used. This revision increased the international comparability of the data as well as the comparability with the remaining years of the national time series (initiated in 2008).</t>
  </si>
  <si>
    <t>Nota: Os valores apresentados incluem apenas os setores Estado, Ensino Superior e Instituições Privadas sem Fins Lucrativos; o setor Empresas não está incluído. A informação relativa aos anos de 1991, 1993, 1994, 1996, 1998, 2000, 2002, 2004 e 2006 é estimada. Os dados relativos aos recursos humanos em I&amp;D e à despesa em I&amp;D, para 2009,  2010 e 2011, baseiam-se numa interpretação do conceito de investigador, diversa da interpretação nacional originalmente utilizada nos anos em apreço, pelo que foram alterados em outubro de 2014, de forma a aumentar a sua comparabilidade internacional bem como a comparabilidade com os restantes anos da mesma série temporal (iniciada em 2008).</t>
  </si>
  <si>
    <t>Social sciences and humanities</t>
  </si>
  <si>
    <t>Agricultural and veterinary sciences</t>
  </si>
  <si>
    <t>Health sciences</t>
  </si>
  <si>
    <t>Engineering and technology sciences</t>
  </si>
  <si>
    <t>Natural sciences</t>
  </si>
  <si>
    <t>Exact sciences</t>
  </si>
  <si>
    <t>Science and technology fields</t>
  </si>
  <si>
    <t>Ciências sociais e humanas</t>
  </si>
  <si>
    <t>Ciências agrárias e veterinárias</t>
  </si>
  <si>
    <t>Ciências da saúde</t>
  </si>
  <si>
    <t>Ciências de engenharia e tecnologia</t>
  </si>
  <si>
    <t>Ciências naturais</t>
  </si>
  <si>
    <t>Ciências exatas</t>
  </si>
  <si>
    <t>Área científica ou tecnológica</t>
  </si>
  <si>
    <t xml:space="preserve">III.16.4 - Gross expenditure on Research and Development (R&amp;D) (GERD) according to science and technology fields </t>
  </si>
  <si>
    <t>III.16.4 - Despesa em Investigação e Desenvolvimento (I&amp;D) segundo a área científica ou tecnológica</t>
  </si>
  <si>
    <t>http://www.ine.pt/xurl/ind/0012817</t>
  </si>
  <si>
    <t>Note 3: Enterprises with innovation activities: enterprises that introduced new or improved products; enterprises that introduced process innovations; enterprises with completed product or process innovation activities (but not leading to an implemented innovation during reference period); enterprises with ongoing innovation activities until the end of the reference period; enterprises with abandoned or suspended innovation activities; enterprises with research and development (R&amp;D) activities performed in-house; enterprises that contracted out R&amp;D to other enterprises (including within their group) or to public or private research organisations.</t>
  </si>
  <si>
    <t>Nota 3: Empresas com atividades de inovação: considera empresas que introduziram produtos novos ou melhorados; empresas que introduziram inovações de processo; empresas com atividades de inovação de produto ou processo completas (mas que não resultaram na introdução de qualquer inovação no período de referência); empresas com atividades de inovação em curso até ao final do período de referência; empresas com atividades de inovação abandonadas ou suspensas; empresas com atividades de investigação e desenvolvimento (I&amp;D intramuros); empresas que contrataram I&amp;D a outras empresas (incluindo do seu grupo) ou a organizações de investigação públicas ou privadas (I&amp;D extramuros).</t>
  </si>
  <si>
    <t>Note 2: Only enterprises employing 10 or more persons are being considered.</t>
  </si>
  <si>
    <t>Nota 2: São consideradas apenas as empresas com 10 pessoas ou mais ao serviço.</t>
  </si>
  <si>
    <t xml:space="preserve">Note 1: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</si>
  <si>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</si>
  <si>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r>
      <t xml:space="preserve">Source:  Statistics Portugal and Directorate-General of Education and Science Statistics of Ministry of Education and Ministry of Science - Community Innovation Survey </t>
    </r>
    <r>
      <rPr>
        <b/>
        <sz val="7"/>
        <rFont val="Arial Narrow"/>
        <family val="2"/>
      </rPr>
      <t>(CIS).</t>
    </r>
  </si>
  <si>
    <r>
      <t xml:space="preserve">Fonte: Instituto Nacional de Estatística e Direção-Geral de Estatísticas de Educação e Ciência do Ministério da Educação e Ministério da Ciência, Tecnologia e Ensino Superior  -  Inquérito Comunitário à Inovação </t>
    </r>
    <r>
      <rPr>
        <b/>
        <sz val="7"/>
        <rFont val="Arial Narrow"/>
        <family val="2"/>
      </rPr>
      <t>(CIS).</t>
    </r>
  </si>
  <si>
    <t>Accommodation and food services</t>
  </si>
  <si>
    <t>Distributive trade</t>
  </si>
  <si>
    <t>Construction and real estate</t>
  </si>
  <si>
    <t>Energy and sanitation</t>
  </si>
  <si>
    <t>Agriculture and fishing</t>
  </si>
  <si>
    <t>Enterprises with innovation activities</t>
  </si>
  <si>
    <t>2020-2022</t>
  </si>
  <si>
    <t>2018-2020</t>
  </si>
  <si>
    <t xml:space="preserve">2016-2018 </t>
  </si>
  <si>
    <t>Informação e comunicação</t>
  </si>
  <si>
    <t>Alojamento e restauração</t>
  </si>
  <si>
    <t>Comércio</t>
  </si>
  <si>
    <t>Construção e atividades imobiliárias</t>
  </si>
  <si>
    <t>Energia e água</t>
  </si>
  <si>
    <t>Agricultura e pescas</t>
  </si>
  <si>
    <t>Empresas com atividades de inovação</t>
  </si>
  <si>
    <t>III.16.5 - Enterprise innovation indicators according to the economic activities (to be continued)</t>
  </si>
  <si>
    <t>III.16.5 - Indicadores de inovação empresarial segundo as atividades económicas (continua)</t>
  </si>
  <si>
    <t>http://www.ine.pt/xurl/ind/0012829</t>
  </si>
  <si>
    <t>Enterprises with innovation activities and with public allowances to innovate</t>
  </si>
  <si>
    <t>Empresas com atividades de inovação com financiamento público para a inovação</t>
  </si>
  <si>
    <t>III.16.5 - Enterprise innovation indicators according to the economic activities (continued)</t>
  </si>
  <si>
    <t>III.16.5 - Indicadores de inovação empresarial segundo as atividades económicas (continuação)</t>
  </si>
  <si>
    <t>http://www.ine.pt/xurl/ind/0012819</t>
  </si>
  <si>
    <t>Source:  Statistics Portugal and Directorate-General of Education and Science Statistics of Ministry of Education and Ministry of Science - Community Innovation Survey (CIS).</t>
  </si>
  <si>
    <t>Fonte: Instituto Nacional de Estatística e Direção-Geral de Estatísticas de Educação e Ciência do Ministério da Educação e Ministério da Ciência, Tecnologia e Ensino Superior  -  Inquérito Comunitário à Inovação (CIS).</t>
  </si>
  <si>
    <t>Enterprises with innovation activities with cooperation to innovation processes</t>
  </si>
  <si>
    <t>Empresas com atividades de inovação com cooperação para a inovação</t>
  </si>
  <si>
    <t>http://www.ine.pt/xurl/ind/0012822</t>
  </si>
  <si>
    <t>Innovation intensity of enterprises with innovation activities</t>
  </si>
  <si>
    <t xml:space="preserve">Intensidade de inovação das empresas com atividades de inovação </t>
  </si>
  <si>
    <t>http://www.ine.pt/xurl/ind/0012826</t>
  </si>
  <si>
    <t>Turnover resulting from new or improved products selling of enterprises with product innovation</t>
  </si>
  <si>
    <t>Volume de negócios resultante da venda de produtos novos ou melhorados das empresas com inovação de produto</t>
  </si>
  <si>
    <t>http://www.ine.pt/xurl/ind/0012820</t>
  </si>
  <si>
    <t>http://www.ine.pt/xurl/ind/0012830</t>
  </si>
  <si>
    <t>http://www.ine.pt/xurl/ind/0012818</t>
  </si>
  <si>
    <t xml:space="preserve">Note 1: In the 2008 CIS edition (period 2006-2008) changes were promoted to the concepts, variables and methodology, as well as to the adequacy of the definition criteria of the target population, given the introduction of a new classification of economic activities (in Portugal reflected in the introduction of CAE Revision 3).
In the CIS editions prior to 2018 the Total corresponds to divisions 05 to 33, 35, 36 to 39, 42 to 43, 46, 49 to 53, 58 to 66, 69, 71 to 75, 86 and group 471 of CAE-Rev.3.
From the CIS 2018 (period 2016-2018) the questionnaire reflected methodological and conceptual changes following the revision of the Oslo Manual (4th edition), where compared to previous editions, the major change for the definition of business innovation was the reduction of complexity from the previous definition based on four types of innovation (product, process, organisational and marketing), to two main types: product innovations and process innovations. The revised definition also reduces the ambiguity of the requirement for "significant" change by comparing new and improved innovations to the firm's existing products or processes. Also, with regard to scope, as of CIS 2018, Total includes all sections A to S of CAE-Rev.3, except section O.
</t>
  </si>
  <si>
    <t xml:space="preserve">Nota 1: Na edição do CIS 2008 (período 2006-2008) foram promovidas alterações aos conceitos, variáveis e metodologia, bem como à adequação dos critérios de definição da população alvo atendendo à introdução e uma nova classificação das atividades económicas (em Portugal refletida na introdução da CAE Revisão 3).
Nas edições do CIS anteriores a 2018 o Total corresponde às divisões 05 a 33, 35, 36 a 39, 42 a 43, 46, 49 a 53, 58 a 66, 69, 71 a 75, 86 e grupo 471 da CAE-Rev.3.
A partir do CIS 2018 (período 2016-2018) o questionário refletiu alterações metodológicas e de conceito na sequência da revisão do Manual de Oslo (4.ª edição), em que, comparativamente às edições anteriores, a grande mudança para a definição de inovação empresarial foi a redução da complexidade da definição anterior baseada em quatro tipos de inovação (produto, processo, organizacional e marketing), para dois tipos principais: inovações em produtos e inovações em processos. A definição revista também reduz a ambiguidade do requisito para uma mudança "significativa", comparando inovações novas e melhoradas aos produtos ou processos existentes na empresa. Ainda, no que respeita ao âmbito, a partir do CIS 2018, o Total inclui a totalidade das secções A a S da CAE-Rev.3, exceto a secção O. </t>
  </si>
  <si>
    <t>250 and over</t>
  </si>
  <si>
    <t>50-249</t>
  </si>
  <si>
    <t>10-49</t>
  </si>
  <si>
    <t>Employees grouping</t>
  </si>
  <si>
    <t xml:space="preserve">Enterprises with innovation activities </t>
  </si>
  <si>
    <t>2016-2018 ┴</t>
  </si>
  <si>
    <t>2014-2016</t>
  </si>
  <si>
    <t>2012-2014</t>
  </si>
  <si>
    <t>2010-2012</t>
  </si>
  <si>
    <t>2008-2010</t>
  </si>
  <si>
    <t>2006-2008 ┴</t>
  </si>
  <si>
    <t>2004-2006</t>
  </si>
  <si>
    <t>2002-2004</t>
  </si>
  <si>
    <t>1998-2000</t>
  </si>
  <si>
    <t>Escalão de pessoal</t>
  </si>
  <si>
    <t>III.16.6 - Enterprise innovation indicators according to size-classes in number of employees (to be continued)</t>
  </si>
  <si>
    <t>III.16.6 - Indicadores de inovação empresarial segundo o escalão de pessoal da empresa (continua)</t>
  </si>
  <si>
    <t>http://www.ine.pt/xurl/ind/0012827</t>
  </si>
  <si>
    <t>http://www.ine.pt/xurl/ind/0012823</t>
  </si>
  <si>
    <t xml:space="preserve">2002-2004 </t>
  </si>
  <si>
    <t>III.16.6 - Enterprise innovation indicators according to size-classes in number of employees (continued)</t>
  </si>
  <si>
    <t>III.16.6 - Indicadores de inovação empresarial segundo o escalão de pessoal da empresa (continuação)</t>
  </si>
  <si>
    <t>Number of enterprises with some kind of cooperation to innovation processes and with innovation activities / Number of enterprises with innovation activities x 100</t>
  </si>
  <si>
    <t>Empresas com algum tipo de cooperação para a inovação e com atividades de inovação  / Empresas com atividades de inovação x 100</t>
  </si>
  <si>
    <t>Enterprises with cooperation in innovation processes (%)</t>
  </si>
  <si>
    <t>Empresas com cooperação para a inovação (%)</t>
  </si>
  <si>
    <t>Total turnover of new product sales (for market and enterprise only) of business enterprises with product innovation and with 10 or more employees / Turnover of business enterprises with 10 and more employees and with product innovation x 100</t>
  </si>
  <si>
    <t>Volume de negócios total resultante da venda de produtos novos (para o mercado e apenas para a empresa) das empresas com 10 e mais pessoas ao serviço com inovação de produto / Volume de negócios das empresas com 10 e mais pessoas ao serviço das empresas com inovação de produto x 100</t>
  </si>
  <si>
    <t>Turnover of new product sales</t>
  </si>
  <si>
    <t>Volume de negócios resultantes da venda de produtos novos</t>
  </si>
  <si>
    <t>Number of enterprises with some kind of public funding for innovation and with innovaton activities / Number of enterprises with innovation activities x 100</t>
  </si>
  <si>
    <t>Empresas com algum tipo de financiamento público usado para a inovação e com atividades de inovação / Empresas com atividades de inovação x 100</t>
  </si>
  <si>
    <t>Enterprises with public funding for innovation (%)</t>
  </si>
  <si>
    <t>Empresas com financiamento público para a inovação (%)</t>
  </si>
  <si>
    <t>Number of enterprises with innovation activities / Total number of enterprises x 100</t>
  </si>
  <si>
    <t>Número de empresas com atividades de inovação / Número total de empresas x 100</t>
  </si>
  <si>
    <t>Enterprises with innovation activities (%)</t>
  </si>
  <si>
    <t>Empresas com atividades de inovação (%)</t>
  </si>
  <si>
    <t>Total expenditure in innovation of business enterprises with 10 or more employees and with innovation activities / Turnover of enterprises with 10 or more employees and with innovation activities x 100</t>
  </si>
  <si>
    <t>Despesa total em inovação das empresas com 10 e mais pessoas ao serviço e com atividades de inovação / Volume de negócios das empresas com 10 e mais pessoas ao serviço com atividades de inovação x 100</t>
  </si>
  <si>
    <t>Innovation intensity</t>
  </si>
  <si>
    <t>Intensidade de inovação</t>
  </si>
  <si>
    <t>Total expenditure in innovation of business enterprises with 10 or more employees / Turnover of enterprises with 10 or more employees and with innovation activities x 100</t>
  </si>
  <si>
    <t>Despesa total em inovação das empresas com 10 e mais pessoas ao serviço / Volume de negócios das empresas com 10 e mais pessoas ao serviço com atividades de inovação x 100</t>
  </si>
  <si>
    <t>PhD in S&amp;T / Resident population aged 25-34 years x 1 000</t>
  </si>
  <si>
    <t>Doutorados do ensino superior em  C&amp;T / População Residente dos 25 aos 34 anos x 1 000</t>
  </si>
  <si>
    <t>PhD in S&amp;T per 1 000 inhabitants (25-34 years)</t>
  </si>
  <si>
    <t>Doutorados em C&amp;T por 1 000 habitantes (25-34 anos)</t>
  </si>
  <si>
    <t>Tertiary graduates in S&amp;T / Resident population aged 20-29 years x 1 000</t>
  </si>
  <si>
    <t>Diplomados do ensino superior em C&amp;T / População residente dos 20 aos 29 anos x 1 000</t>
  </si>
  <si>
    <t>Tertiary graduates in S&amp;T per 1 000 inabitants (20-29 years)</t>
  </si>
  <si>
    <t>Diplomados do ensino superior em C&amp;T por 1 000 habitantes (20-29 anos)</t>
  </si>
  <si>
    <t>R&amp;D researchers (FTE) / Active population x 100</t>
  </si>
  <si>
    <t>Investigadores (ETI) em I&amp;D / População ativa x 100</t>
  </si>
  <si>
    <t>Investigadores (ETI) em I&amp;D na população ativa</t>
  </si>
  <si>
    <t>Active population on R&amp;D / Active population x 1000</t>
  </si>
  <si>
    <t>População ativa em I&amp;D / População ativa x 1000</t>
  </si>
  <si>
    <t>R&amp;D personnel in active population</t>
  </si>
  <si>
    <t>Pessoal em I&amp;D na população ativa</t>
  </si>
  <si>
    <t>Total expenditure on R&amp;D / R&amp;D units</t>
  </si>
  <si>
    <t>Total das despesas em I&amp;D / Unidade de investigação</t>
  </si>
  <si>
    <t>Total expenditure on R&amp;D / GDP x 100</t>
  </si>
  <si>
    <t>Total das despesas em I&amp;D / PIB x 100</t>
  </si>
  <si>
    <t xml:space="preserve"> R&amp;D expenditure in private non-profit institutions / Total expenditure on R&amp;D  x 100</t>
  </si>
  <si>
    <t>Despesa das instituições privadas sem fins lucrativos em I&amp;D / Total da despesa em I&amp;D X 100</t>
  </si>
  <si>
    <t xml:space="preserve"> R&amp;D expenditure in private non-profit institutions </t>
  </si>
  <si>
    <t>Despesa em I&amp;D nas instituições privadas sem fins lucrativos</t>
  </si>
  <si>
    <t xml:space="preserve"> R&amp;D expenditure in higher education / Total expenditure on R&amp;D  x 100</t>
  </si>
  <si>
    <t>Despesa das instituições de ensino superior em I&amp;D/ Total da despesa em I&amp;D X 100</t>
  </si>
  <si>
    <t xml:space="preserve"> R&amp;D expenditure in higher education </t>
  </si>
  <si>
    <t>Despesa em I&amp;D no ensino superior</t>
  </si>
  <si>
    <t xml:space="preserve"> R&amp;D expenditure in Government / Total expenditure on R&amp;D x 100</t>
  </si>
  <si>
    <t>Despesa do Estado em I&amp;D / Total da despesa em I&amp;D x 100</t>
  </si>
  <si>
    <t xml:space="preserve"> R&amp;D expenditure in Government </t>
  </si>
  <si>
    <t>Despesa em I&amp;D no Estado</t>
  </si>
  <si>
    <t xml:space="preserve"> R&amp;D expenditure in business enterprises / Total expenditure on R&amp;D  x 100</t>
  </si>
  <si>
    <t>Despesa das empresas em I&amp;D / Total da despesa em I&amp;D x 100</t>
  </si>
  <si>
    <t xml:space="preserve"> R&amp;D expenditure in business enterprises </t>
  </si>
  <si>
    <t>Despesa em I&amp;D nas empresas</t>
  </si>
  <si>
    <t>III.16 - Indicators</t>
  </si>
  <si>
    <t>III.16 - Indicadores</t>
  </si>
  <si>
    <t>https://www.dgeec.mec.pt (Direção-Geral de Estatísticas da Educação e Ciência)</t>
  </si>
  <si>
    <t>EUROSTAT: Science and Technology in Europe (Pocketbook)</t>
  </si>
  <si>
    <t>DGEEC: Sumários Estatísticos (IPCTN/Inquérito ao Potencial Científico e Tecnológico Nacional)</t>
  </si>
  <si>
    <t>III.16 - Further information …</t>
  </si>
  <si>
    <t>III.16 - Para saber mais …</t>
  </si>
  <si>
    <t>http://www.ine.pt/xurl/ind/0013819</t>
  </si>
  <si>
    <t>http://www.ine.pt/xurl/ind/0013822</t>
  </si>
  <si>
    <t>http://www.ine.pt/xurl/ind/0013911</t>
  </si>
  <si>
    <t>http://www.ine.pt/xurl/ind/0013818</t>
  </si>
  <si>
    <t>http://www.ine.pt/xurl/ind/0013826</t>
  </si>
  <si>
    <t>http://www.ine.pt/xurl/ind/0013825</t>
  </si>
  <si>
    <t>http://www.ine.pt/xurl/ind/0004175</t>
  </si>
  <si>
    <r>
      <rPr>
        <sz val="7"/>
        <rFont val="Arial Narrow"/>
        <family val="2"/>
      </rPr>
      <t>Note:</t>
    </r>
    <r>
      <rPr>
        <b/>
        <sz val="7"/>
        <rFont val="Arial Narrow"/>
        <family val="2"/>
      </rPr>
      <t xml:space="preserve"> </t>
    </r>
    <r>
      <rPr>
        <sz val="7"/>
        <rFont val="Arial Narrow"/>
        <family val="2"/>
      </rPr>
      <t>In 2016 and from 2018, information about access and usage of computer was not collected. 
In 2002 and 2003, the data refers, respectively, to the 2.º quarter of 2002 and to the months of March, April and May of 2003; from 2004 to 2015 data refers to the first 3 months of the year; since 2016 refers to the 3 months before the interview.
Data related to "online filled in forms" refers to the last 12 months (until 2015) and to the 12 months before the interview (since 2016).
Since 2022 the indicator "online filled in forms" refers to "submitting tax declaration through the website of the Tax Authority".</t>
    </r>
    <r>
      <rPr>
        <b/>
        <sz val="7"/>
        <rFont val="Arial Narrow"/>
        <family val="2"/>
      </rPr>
      <t xml:space="preserve">
</t>
    </r>
    <r>
      <rPr>
        <sz val="7"/>
        <rFont val="Arial Narrow"/>
        <family val="2"/>
      </rPr>
      <t>Since 2022, the calculation of the indicator "advanced services" no longer considers "sending online filled in forms", due to a reformulation of the subject "interaction with public bodies" in 2022.</t>
    </r>
  </si>
  <si>
    <r>
      <rPr>
        <sz val="7"/>
        <rFont val="Arial Narrow"/>
        <family val="2"/>
      </rPr>
      <t>Nota:</t>
    </r>
    <r>
      <rPr>
        <b/>
        <sz val="7"/>
        <rFont val="Arial Narrow"/>
        <family val="2"/>
      </rPr>
      <t xml:space="preserve"> </t>
    </r>
    <r>
      <rPr>
        <sz val="7"/>
        <rFont val="Arial Narrow"/>
        <family val="2"/>
      </rPr>
      <t>Em 2016 e desde 2018 não foi recolhida informação sobre acesso e utilização de computador. 
Em 2002 e 2003, os dados referem-se, respetivamente, ao 2.º trimestre de 2002 e aos meses de Março, Abril e Maio de 2003; de 2004 a  2015 os dados referem-se à utilização nos 3 primeiros meses do ano; desde 2016 referem-se à utilização de internet referem-se aos 3 meses que antecedem a entrevista.
Os dados relativos a "envio de formulários oficiais" referem-se aos últimos 12 meses (até 2015) e aos 12 meses que antecedem a entrevista (a partir de 2016).
Desde 2022 o indicador "envio de formulários oficiais" refere-se a "entregar a declaração de IRS através do website da Autoridade Tributária".</t>
    </r>
    <r>
      <rPr>
        <b/>
        <sz val="7"/>
        <rFont val="Arial Narrow"/>
        <family val="2"/>
      </rPr>
      <t xml:space="preserve">
</t>
    </r>
    <r>
      <rPr>
        <sz val="7"/>
        <rFont val="Arial Narrow"/>
        <family val="2"/>
      </rPr>
      <t>A partir de 2022, o cálculo do indicador "serviços avançados" deixou de considerar "preencher e enviar online impressos ou formulários oficiais", em virtude da inquirição da temática "interação com organismos públicos" ter sido alvo de reformulação em 2022.</t>
    </r>
  </si>
  <si>
    <t>Source: Statistics Portugal, Survey on Information and Communication Technologies Usage in Households and by Individuals.</t>
  </si>
  <si>
    <t>Fonte: INE, I.P., Inquérito à Utilização de Tecnologias da Informação e da Comunicação pelas Famílias.</t>
  </si>
  <si>
    <t>Advanced services</t>
  </si>
  <si>
    <t>e-commerce</t>
  </si>
  <si>
    <t>Online filled in forms</t>
  </si>
  <si>
    <t>Internet usage</t>
  </si>
  <si>
    <t>Computer usage</t>
  </si>
  <si>
    <t>Broadband access</t>
  </si>
  <si>
    <t>Internet access</t>
  </si>
  <si>
    <t>Computer access</t>
  </si>
  <si>
    <t>Individuals aged 16 to 74 years old</t>
  </si>
  <si>
    <t>Households including at least one member aged 16 to 74 years old</t>
  </si>
  <si>
    <t>Serviços avançados</t>
  </si>
  <si>
    <t>Comércio eletrónico</t>
  </si>
  <si>
    <t>Envio de formulários oficiais</t>
  </si>
  <si>
    <t>Utilização de Internet</t>
  </si>
  <si>
    <t>Utilização de computador</t>
  </si>
  <si>
    <t>Ligação à Internet através de banda larga</t>
  </si>
  <si>
    <t>Ligação à Internet</t>
  </si>
  <si>
    <t>Acesso a computador</t>
  </si>
  <si>
    <t>Indivíduos com idade entre 16 e 74 anos</t>
  </si>
  <si>
    <t>Agregados domésticos com pelo menos um indivíduo com idade entre 16 e 74 anos</t>
  </si>
  <si>
    <t>III.17.1 - Information society indicators in private households</t>
  </si>
  <si>
    <t>III.17.1 - Indicadores da sociedade da informação nas famílias</t>
  </si>
  <si>
    <t>Notes: Until 2020, data for the indicator "Broadband Access" include fixed broadband connection and/or mobile broadband connection; from 2021 data only include fixed broadband.</t>
  </si>
  <si>
    <t>Source: UMIC (Knowledge Society Agency), Survey on Information and Communication Technologies Usage in Municipal Councils (data until 2011) and - Directorate-General for Education and Science Statistics - Ministry of Education and Ministry of Science, Technology and Higher Education. (data from 2012 onwards).</t>
  </si>
  <si>
    <t>Notas: Até 2020 os dados do indicador "Ligação à internet através de banda larga" incluem ligação por  banda larga fixa e/ou banda larga móvel; a partir de 2021 os dados apenas incluem banda larga fixa.</t>
  </si>
  <si>
    <t>Fonte: UMIC, Inquérito à Utilização das TIC nas Câmaras Municipais (dados até 2011); Direção-Geral de Estatísticas da Educação e Ciência - Ministério da Educação e Ministério da Ciência, Tecnologia e Ensino Superior - Inquérito à Utilização das TIC nas Câmaras Municipais (a partir de 2012, inclusivé).</t>
  </si>
  <si>
    <t>Fill and online form submission</t>
  </si>
  <si>
    <t xml:space="preserve">Processes of public consultation in the website </t>
  </si>
  <si>
    <t xml:space="preserve">Electronic commerce usage </t>
  </si>
  <si>
    <t>Presence on the Internet</t>
  </si>
  <si>
    <t>Região Autónoma da Madeira</t>
  </si>
  <si>
    <t>Região Autónoma dos Açores</t>
  </si>
  <si>
    <t>Preenchimento e submissão de formulários online</t>
  </si>
  <si>
    <t>Processos de consulta pública disponibilizados no sítio da Internet</t>
  </si>
  <si>
    <r>
      <t>Utilização de comércio eletrónico</t>
    </r>
    <r>
      <rPr>
        <b/>
        <sz val="8"/>
        <color indexed="8"/>
        <rFont val="Arial Narrow"/>
        <family val="2"/>
      </rPr>
      <t/>
    </r>
  </si>
  <si>
    <t>Presença na Internet</t>
  </si>
  <si>
    <t>Ligação à internet através de banda larga</t>
  </si>
  <si>
    <t>III.17.2 - Information society indicators in municipal councils</t>
  </si>
  <si>
    <t xml:space="preserve">III.17.2 - Indicadores da sociedade da informação nas câmaras municipais </t>
  </si>
  <si>
    <t>http://www.ine.pt/xurl/ind/0013839</t>
  </si>
  <si>
    <t>http://www.ine.pt/xurl/ind/0014006</t>
  </si>
  <si>
    <t>http://www.ine.pt/xurl/ind/0014050</t>
  </si>
  <si>
    <t>Note: The scope of economic activity found by the Integrated System of Enterprises Accounts comprises enterprises classified in sections A to S of CAE-Rev. 3, except sections K and O. The scope of economic activity considered for the calculation of the ICT sector comprises enterprises classified in the following CAE- Rev.3 codes: 261, 262, 263, 264, 268, 465, 582, 61, 62, 631 and 951.</t>
  </si>
  <si>
    <t>Nota: O âmbito de atividade económica considerado pelo SCIE compreende as empresas classificadas nas secções A a S da CAE-Rev.3, exceto as secções K e O. O âmbito de atividade económica considerado para o cálculo do setor TIC compreende as empresas classificadas nos seguintes códigos da CAE-Rev.3: 261, 262, 263, 264, 268, 465, 582, 61, 62, 631 e 951.</t>
  </si>
  <si>
    <t>Proportion of persons employed within ICT activities</t>
  </si>
  <si>
    <t>Enterprises of ICT sector</t>
  </si>
  <si>
    <t>Proportion of turnover within ICT activities</t>
  </si>
  <si>
    <t>Proportion of enterprises with ICT activities</t>
  </si>
  <si>
    <t>ICT sector</t>
  </si>
  <si>
    <t>Employed persons</t>
  </si>
  <si>
    <t>25 150</t>
  </si>
  <si>
    <t>1 437 254</t>
  </si>
  <si>
    <t>Proporção de pessoal ao serviço em atividades TIC</t>
  </si>
  <si>
    <t>Empresas do setor TIC</t>
  </si>
  <si>
    <t>Proporção de volume de negócios em atividades TIC</t>
  </si>
  <si>
    <t>Proporção de empresas com atividades TIC</t>
  </si>
  <si>
    <t>Setor TIC</t>
  </si>
  <si>
    <t xml:space="preserve">III.17.3 - Enterprises, turnover and employed persons in information and communication technology (ICT) activities </t>
  </si>
  <si>
    <t xml:space="preserve">III.17.3 - Empresas, volume de negócios e pessoal ao serviço nas empresas com atividades de tecnologias da informação e da comunicação (TIC) </t>
  </si>
  <si>
    <t>http://www.ine.pt/xurl/ind/0010273</t>
  </si>
  <si>
    <t>http://www.ine.pt/xurl/ind/0002983</t>
  </si>
  <si>
    <t>http://www.ine.pt/xurl/ind/0011174</t>
  </si>
  <si>
    <t>http://www.ine.pt/xurl/ind/0007929</t>
  </si>
  <si>
    <t>http://www.ine.pt/xurl/ind/0007943</t>
  </si>
  <si>
    <t>http://www.ine.pt/xurl/ind/0007941</t>
  </si>
  <si>
    <t>Note: The reference universe for the 2003-2008 period includes the enterprises with ten and more persons employed from the following sections of CAE-Rev.2.1: D, F, G, H (551+552), I, J, K, O (921+922). E-commerce indicators do not include section J of CAE. From 2009 onwards, the CAE-Rev.3 version is adopted and the reference universe includes the enterprises with ten and more persons employed from the following sections of CAE-Rev.3: C, D e E, F, G, H, I, J, K (classes/groups 64.19, 64.92, 65.1, 65.2, 66.12, 66.19), L, M (division 69-74), N. In 2010, Section S (group 951) was included. Except for indicators relating to E-commerce (sales through orders/reservations), where CAE section K is excluded. From 2011, data on broadband Internet connection includes fixed and mobile. The E-commerce indicator (sales made through orders/reservations) represents at least 1% of total turnover and total of purchases, respectively. From 2014, data on sections K (classes/groups 64.19, 64.92, 65.1, 65.2, 66.12, 66.19) is not included and from 2021 division 75 of section M of CAE-Rev.3 is included.</t>
  </si>
  <si>
    <t>Nota: No período 2003-2008, o universo de referência inclui as empresas com dez e mais pessoas ao serviço das seguintes secções da CAE-Rev.2.1: D, F, G, H (551+552), I, J, K, O (921+922). Excetuam-se os indicadores relativos ao Comércio eletrónico (vendas efetuadas através de encomendas/reservas), em que se exclui a secção J da CAE. A partir de 2009, adota-se a versão CAE-Rev.3 e o universo de referência inclui as empresas com dez e mais pessoas ao serviço das seguintes secções da CAE-Rev.3: C, D e E, F, G, H, I, J, K (grupos/classes 64.19, 64.92, 65.1, 65.2, 66.12, 66.19), L, M (divisão 69-74), N. Em 2010, passou a incluir-se a secção S (grupo 951). Excetuam-se os indicadores relativos ao Comércio eletrónico (vendas efetuadas através de encomendas/reservas), em que se exclui a secção K da CAE. A partir de 2011, o indicador banda larga inclui ligação à Internet fixa ou móvel. O indicador do Comércio eletrónico (vendas efetuadas através de encomendas/reservas) representa pelo menos 1% do total do volume de negócios. A partir de 2014 deixou de se incluir a secção K (grupos/classes 64.19, 64.92, 65.1, 65.2, 66.12, 66.19) e de 2021 a divisão 75 da secção M da CAE-Rev.3 passou a estar incluída.</t>
  </si>
  <si>
    <t>Source: Statistics Portugal, Survey on ICT usage in enterprises.</t>
  </si>
  <si>
    <t>Fonte: INE, I.P., Inquérito à Utilização de Tecnologias da Informação e da Comunicação nas Empresas.</t>
  </si>
  <si>
    <t>INE, I.P., Portugal, 2024. Informação disponível até 14 de junho de 2024. Information available till June, 14th, 2024.</t>
  </si>
  <si>
    <t>Purchase medium-high cloud computing services</t>
  </si>
  <si>
    <t>E-commerce</t>
  </si>
  <si>
    <t>Use of two or more social media network</t>
  </si>
  <si>
    <t>Available on the Internet</t>
  </si>
  <si>
    <t>2014 ┴</t>
  </si>
  <si>
    <t>2009 ┴</t>
  </si>
  <si>
    <t>Compra de serviços de computação em nuvem médios-altos</t>
  </si>
  <si>
    <t>Comércio
eletrónico</t>
  </si>
  <si>
    <t>Utilização de dois ou mais meios de comunicação digital</t>
  </si>
  <si>
    <t>III.17.4 - Information society indicators in enterprises</t>
  </si>
  <si>
    <t>III.17.4 - Indicadores da sociedade da informação nas empresas</t>
  </si>
  <si>
    <t>Note: "Operational providers" are those entities that have registered traffic in the reference period, according to the statistical information available. 
From 2008 on values for  "residential" and "non residential" subscribers of fixed Internet access service are estimates.</t>
  </si>
  <si>
    <t>Nota: Entende-se por "Prestadores em atividade" as entidades que, de acordo com a informação estatística disponível, registaram tráfego no período em análise. 
De 2008 em diante, os valores relativos ao indicadores sobre clientes "residenciais" e clientes "não residenciais" do serviço fixo de acesso à Internet são estimativas.</t>
  </si>
  <si>
    <t>Dial Up</t>
  </si>
  <si>
    <t>Broadband</t>
  </si>
  <si>
    <t>Operational providers</t>
  </si>
  <si>
    <t>Providers registered</t>
  </si>
  <si>
    <t>Subscribers of fixed Internet access service</t>
  </si>
  <si>
    <t>Enterprises providing fixed Internet access service (ISP)</t>
  </si>
  <si>
    <t>479 347</t>
  </si>
  <si>
    <t xml:space="preserve">Residenciais </t>
  </si>
  <si>
    <t>Banda larga</t>
  </si>
  <si>
    <t>Prestadores em atividade</t>
  </si>
  <si>
    <t>Prestadores registados</t>
  </si>
  <si>
    <t>Clientes do serviço fixo de acesso à Internet</t>
  </si>
  <si>
    <t>Empresas que fornecem serviço fixo de acesso à Internet (ISP)</t>
  </si>
  <si>
    <t>III.17.5 - Internet access service</t>
  </si>
  <si>
    <t>III.17.5 - Serviço de acesso à Internet</t>
  </si>
  <si>
    <t>(Persons aged between 16 and 74 years old using Internet for advanced services for private purposes in the first 3 months of the year/ Resident population aged between 16 and 74 years old)*100. Advanced services include: telephoning or making video calls over the Internet; creating or maintaining own blog; listening to web radios or watching web television; playing or downloading games, images, films or music; reading or downloading online news, newspapers or news magazines; Internet banking; sending filled in forms; ordering goods or services over the Internet for private use.</t>
  </si>
  <si>
    <t xml:space="preserve">(Indivíduos com idade entre 16 e 74 anos que utilizaram Internet para realizar serviços avançados para fins privados nos primeiros 3 meses do ano/ População residente com idade entre 16 e 74 anos)*100. Os serviços avançados incluem: telefonar ou fazer chamadas de vídeo via Internet; criar ou manter o seu Blog; ouvir rádio ou ver televisão através da Internet; jogar ou fazer download de jogos, imagens, filmes ou música; ler ou fazer download de notícias online, jornais ou revistas; efectuar serviços bancários através da Internet - Internet Banking; preencher e enviar online impressos ou formulários oficiais; efectuar encomendas de bens ou serviços através da Internet para uso privado. </t>
  </si>
  <si>
    <t>Individuals with Internet using advanced services</t>
  </si>
  <si>
    <t>Utilização de Internet para serviços avançados</t>
  </si>
  <si>
    <t>(Persons aged between 16 and 74 years old using e-commerce for private purposes in the first 3 months of the year/ Resident population aged between 16 and 74 years old)*100</t>
  </si>
  <si>
    <t>(Indivíduos com idade entre 16 e 74 anos que utilizaram comércio electrónico para fins privados nos primeiros 3 meses do ano/ População residente com idade entre 16 e 74 anos)*100</t>
  </si>
  <si>
    <t>Individuals with Internet using e-commerce</t>
  </si>
  <si>
    <t>Utilização de Internet para comércio eletrónico</t>
  </si>
  <si>
    <t>(Persons aged between 16 and 74 years old sending online filled in forms over the Internet for public administrations for private purposes in the last 12 months/ Population aged between 16 and 74 years old)*100</t>
  </si>
  <si>
    <t>(Indivíduos entre 16 e 74 anos que preencheram e enviaram pela Internet formulários oficiais para organismos da administração pública para fins privados nos últimos 12 meses/ População residente com idade entre 16 e 74 anos)*100</t>
  </si>
  <si>
    <t>Individuals with Internet usage sending online filled in forms</t>
  </si>
  <si>
    <t>Utilização de Internet para envio de formulários oficiais</t>
  </si>
  <si>
    <t>[Municipal councils with available  forms for filling and submission online] / [Municipal councils] x 100</t>
  </si>
  <si>
    <t>[Câmaras municipais que disponibilizam no website formulários para preenchimento e submissão online / [Câmaras municipais] x 100</t>
  </si>
  <si>
    <t>Municipal councils with avalilable forms for filling and submission online</t>
  </si>
  <si>
    <t>Câmaras municipais com preenchimento e submissão de formulários online</t>
  </si>
  <si>
    <t xml:space="preserve">[Municipal councils with processes of public consultation in website] / [Municipal councils with web presence] x 100 </t>
  </si>
  <si>
    <t>[Câmaras municipais que disponibilizam no website processos de consulta pública / [Câmaras municipais com presença na Internet] x 100</t>
  </si>
  <si>
    <t xml:space="preserve">Municipal councils with processes of public consultation in website </t>
  </si>
  <si>
    <t xml:space="preserve">Câmaras municipais com presença na Internet que disponibilizam processos de consulta pública no website </t>
  </si>
  <si>
    <t xml:space="preserve">[Municipal councils using E-commerce] / [Municipal councils] x 100 </t>
  </si>
  <si>
    <t>[Câmaras municipais que utilizam comércio eletrónico / [Câmaras municipais] x 100</t>
  </si>
  <si>
    <t>Electronic commerce usage in municipal councils</t>
  </si>
  <si>
    <t>Utilização de comércio eletrónico nas câmaras municipais</t>
  </si>
  <si>
    <t xml:space="preserve">[Municipal councils with web presence] / [Municipal councils] x 100 </t>
  </si>
  <si>
    <t>[Câmaras municipais com presença na Internet / [Câmaras municipais] x 100</t>
  </si>
  <si>
    <t>Municipal councils with web presence</t>
  </si>
  <si>
    <t xml:space="preserve">Câmaras municipais com presença na Internet  </t>
  </si>
  <si>
    <t>[Municipal councils with broadband Internet access] / [Municipal councils] x 100</t>
  </si>
  <si>
    <t>[Câmaras municipais com ligação à Internet através de banda larga] / [Câmaras municipais] x 100</t>
  </si>
  <si>
    <t xml:space="preserve">Municipal councils with broadband Internet access </t>
  </si>
  <si>
    <t>Ligação à Internet através de banda larga nas câmaras municipais</t>
  </si>
  <si>
    <t>[Municipal councils with Internet access] / [Municipal councils] x 100</t>
  </si>
  <si>
    <t>[Câmaras municipais com ligação à Internet] / [Câmaras municipais] x 100</t>
  </si>
  <si>
    <t>Municipal councils with Internet Access</t>
  </si>
  <si>
    <t>Ligação à Internet nas câmaras municipais</t>
  </si>
  <si>
    <t>[Employed persons in enterprises (staff) of the ICT sector ] / [Total persons in enterprises (staff)] x 100</t>
  </si>
  <si>
    <t>[Pessoal ao serviço das empresas do setor  TIC ] / [Pessoal ao serviço total] x 100</t>
  </si>
  <si>
    <t>Employed persons in enterprises (staff) of ICT sector in total of enterprises</t>
  </si>
  <si>
    <t>Pessoal ao serviço das empresas do sector TIC face ao pessoal ao serviço total</t>
  </si>
  <si>
    <t>[Turnover of enterprises of ICT sector] / [Total turnover] x 100</t>
  </si>
  <si>
    <t>[Volume de negócios das empresas do setor  TIC] / [Volume de negócios total] x 100</t>
  </si>
  <si>
    <t>Turnover of enterprises of ICT sector in total of enterprises</t>
  </si>
  <si>
    <t xml:space="preserve">Volume de negócios das empresas do sector TIC face ao volume de negócios total </t>
  </si>
  <si>
    <t xml:space="preserve">[Enterprises of ICT sector] / [Enterprises] x 100   </t>
  </si>
  <si>
    <t>[Empresas do setor  TIC] / [Empresas] x 100</t>
  </si>
  <si>
    <t>Enterprises of ICT sector in total of enterprises</t>
  </si>
  <si>
    <t>Empresas do sector  TIC face ao total de empresas</t>
  </si>
  <si>
    <t>[Enterprises SICTUE,excluding financial activities, with electronic orders placed (at least 1%)] / [Enterprises SICTUE excluding financial activities] x 100</t>
  </si>
  <si>
    <t>[Empresas IUTICE, excluindo atividades financeiras, que efetuam encomendas eletrónicas (pelo menos 1%)] / [Empresas IUTICE excluindo atividades financeiras] x 100</t>
  </si>
  <si>
    <t>Enterprises with electronic orders placed</t>
  </si>
  <si>
    <t>Encomendas eletrónicas efetuadas nas empresas</t>
  </si>
  <si>
    <t>[Enterprises SICTUE, excluding financial activities, with electronic orders received (at least 1%)] / [Enterprises SICTUE excluding financial activities] x 100</t>
  </si>
  <si>
    <t>[Empresas IUTICE, excluindo atividades financeiras, que recebem encomendas eletrónicas (pelo menos 1%)] / [Empresas IUTICE excluindo atividades financeiras] x 100</t>
  </si>
  <si>
    <t>Enterprises with electronic orders received</t>
  </si>
  <si>
    <t>Encomendas eletrónicas recebidas nas empresas</t>
  </si>
  <si>
    <t>[Enterprises SICTUE with E-mail usage] / [Enterprises SICTUE] x 100</t>
  </si>
  <si>
    <t>[Empresas IUTICE com e-mail] / [Empresas IUTICE] x 100</t>
  </si>
  <si>
    <t>Enterpises with E-mail usage</t>
  </si>
  <si>
    <t>Utilização de e-mail 
nas empresas</t>
  </si>
  <si>
    <t>[Enterprises SICTUE with Website possession] / [Enterprises SICTUE] x 100</t>
  </si>
  <si>
    <r>
      <t xml:space="preserve">[Empresas IUTICE com </t>
    </r>
    <r>
      <rPr>
        <i/>
        <sz val="10"/>
        <color theme="1"/>
        <rFont val="Arial Narrow"/>
        <family val="2"/>
      </rPr>
      <t>website</t>
    </r>
    <r>
      <rPr>
        <sz val="10"/>
        <color theme="1"/>
        <rFont val="Arial Narrow"/>
        <family val="2"/>
      </rPr>
      <t>] / [Empresas IUTICE] x 100</t>
    </r>
  </si>
  <si>
    <t>Enterprises with Website possession</t>
  </si>
  <si>
    <r>
      <t xml:space="preserve">Posse de </t>
    </r>
    <r>
      <rPr>
        <i/>
        <sz val="10"/>
        <color theme="1"/>
        <rFont val="Arial Narrow"/>
        <family val="2"/>
      </rPr>
      <t>website</t>
    </r>
    <r>
      <rPr>
        <sz val="10"/>
        <color theme="1"/>
        <rFont val="Arial Narrow"/>
        <family val="2"/>
      </rPr>
      <t xml:space="preserve"> nas empresas</t>
    </r>
  </si>
  <si>
    <t>[Enterprises SICTUE+J with broadband  access] / [Enterprises SICTUE+J] x 100</t>
  </si>
  <si>
    <t>[Empresas IUTICE com ligação à Internet através de banda larga] / [Empresas  IUTICE] x 100</t>
  </si>
  <si>
    <t xml:space="preserve">Enterprises with broadband  access </t>
  </si>
  <si>
    <t>Ligação à Internet através de banda larga nas empresas</t>
  </si>
  <si>
    <t>[Enterprises SICTUE with Internet access] / [Enterprises SICTUE] x 100</t>
  </si>
  <si>
    <t>[Empresas IUTICE com ligação à Internet] / [Empresas  IUTICE] x 100</t>
  </si>
  <si>
    <t>Enterprises with Internet access</t>
  </si>
  <si>
    <t>Ligação à Internet nas empresas</t>
  </si>
  <si>
    <t>[Enterprises SICTUE with computer] / [Enterprises SICTUE] x 100</t>
  </si>
  <si>
    <t>[Empresas IUTICE com computador] / [Empresas  IUTICE] x 100</t>
  </si>
  <si>
    <t xml:space="preserve">Enterprises with computer access </t>
  </si>
  <si>
    <t>Utilização de computador nas empresas</t>
  </si>
  <si>
    <t>[Individuals aged between 16 and 74 years with Internet usage in the three first months of the year] / [Individuals aged between 16 and 74 years] x 100</t>
  </si>
  <si>
    <t>[Indivíduos entre os 16 e os 74 anos que utilizaram Internet nos primeiros 3 meses do ano] / [Indivíduos entre os 16 e os 74 anos] x 100</t>
  </si>
  <si>
    <t>Individuals with Internet usage</t>
  </si>
  <si>
    <t>Utilização de Internet pelos indivíduos</t>
  </si>
  <si>
    <t>[Households with, at least, one person aged between 16 and 74 years with broadband  access at home] / [Households with, at least, one person aged between 16 and 74 years] x 100</t>
  </si>
  <si>
    <t>[Agregados com pelo menos um indivíduo entre os 16 e os 74 anos com ligação à Internet em casa através de banda larga] / [Agregados com pelo menos um indivíduo entre os 16 e os 74 anos] x 100</t>
  </si>
  <si>
    <t xml:space="preserve">Households with broadband  access </t>
  </si>
  <si>
    <t>Ligação à Internet através de banda larga nos agregados domésticos</t>
  </si>
  <si>
    <t>[Households with, at least, one person aged between 16 and 74 years with Internet acces at home] / [Households with, at least, one person aged between 16 and 74 years] x 100</t>
  </si>
  <si>
    <t>[Agregados com pelo menos um indivíduo entre os 16 e os 74 anos com ligação à Internet em casa] / [Agregados com pelo menos um indivíduo entre os 16 e os 74 anos] x 100</t>
  </si>
  <si>
    <t>Households with Internet access</t>
  </si>
  <si>
    <t>Ligação à Internet nos agregados domésticos</t>
  </si>
  <si>
    <t>[Individuals aged between 16 and 74 years with computer usage in the three first months of the year] / [Individuals aged between 16 and 74 years ] x 100</t>
  </si>
  <si>
    <t>[Indivíduos entre os 16 e os 74 anos que utilizaram computador nos primeiros 3 meses do ano] / [Indivíduos entre os 16 e os 74 anos] x 100</t>
  </si>
  <si>
    <t>Individuals with computer usage</t>
  </si>
  <si>
    <t>Utilização de computador pelos indivíduos</t>
  </si>
  <si>
    <t>[Households with, at least, one person aged between 16 and 74 years with computer at home] / [Households with, at least, one person aged between 16 and 74 years] x 100</t>
  </si>
  <si>
    <t>[Agregados com pelo menos um indivíduo entre os 16 e os 74 anos com computador em casa] / [Agregados com pelo menos um indivíduo entre os 16 e os 74 anos] x 100</t>
  </si>
  <si>
    <t>Households with computer access</t>
  </si>
  <si>
    <t>Acesso a computador nos agregados domésticos</t>
  </si>
  <si>
    <t>III.17 - Indicators</t>
  </si>
  <si>
    <t>III.17 - Indicadores</t>
  </si>
  <si>
    <t>http://uis.unesco.org (Observatório da Sociedade de Informação da Unesco)</t>
  </si>
  <si>
    <t>http://www.dgeec.mec.pt (Direção-Geral de Estatísticas da Educação e Ciência - Ministério da Educação e Ministério da Ciência, Tecnologia e Ensino Superior.)</t>
  </si>
  <si>
    <t>ANACOM: Anuário Estatístico</t>
  </si>
  <si>
    <t xml:space="preserve">ANACOM: Relatórios Estatísticos Trimestrais </t>
  </si>
  <si>
    <t>DGEEC/MEC: Resultados estatísticos dos IUTIC na Administração Pública Central, Regional e Câmaras Municipais</t>
  </si>
  <si>
    <t>III.17 - Further information …</t>
  </si>
  <si>
    <t>III.17 - Para saber mais …</t>
  </si>
  <si>
    <t>III.12.11 - UCDR - Estabelecimentos de comércio a retalho sem predominância alimentar - volume de vendas  por categoria de produtos, segundo os escalões de área de exposição e venda, 2023</t>
  </si>
  <si>
    <t>III.12.10 - UCDR - Estabelecimentos de comércio a retalho com predominância alimentar - volume de vendas por categoria de produtos, segundo os escalões de área de exposição e venda, 2023</t>
  </si>
  <si>
    <t>A Atividade Económica</t>
  </si>
  <si>
    <t>III.1 - Contas Nacionais</t>
  </si>
  <si>
    <t>Anuário Estatístico de Portugal - 2024</t>
  </si>
  <si>
    <t>III.2 - Preços</t>
  </si>
  <si>
    <t>III.4 - Comércio Internacional</t>
  </si>
  <si>
    <t>III.5 - Agricultura e Floresta</t>
  </si>
  <si>
    <t>III.6 - Pesca</t>
  </si>
  <si>
    <t xml:space="preserve">III.7 - Indústria </t>
  </si>
  <si>
    <t>III.8 - Energia</t>
  </si>
  <si>
    <t>III.9 -  Construção e Habitação</t>
  </si>
  <si>
    <t>III.10 -  Transportes</t>
  </si>
  <si>
    <t>III.11 - Comunicações</t>
  </si>
  <si>
    <t>III.12 - Comércio Interno</t>
  </si>
  <si>
    <t>III.13 - Turismo</t>
  </si>
  <si>
    <t xml:space="preserve">III.14 - Empresas - Instituições de Crédito e Sociedades Financeiras </t>
  </si>
  <si>
    <t>III.15 - Serviços Prestados às Empresas</t>
  </si>
  <si>
    <t>III.16 - Ciência e Tecnologia</t>
  </si>
  <si>
    <t>III.17 - Sociedade da Informação</t>
  </si>
  <si>
    <t>Economic Activity</t>
  </si>
  <si>
    <t>III.1 - National Accounts</t>
  </si>
  <si>
    <t>Statistical Yearbook of Portugal - 2024</t>
  </si>
  <si>
    <t>III.2 - Prices</t>
  </si>
  <si>
    <t>III.3 - Enterprises</t>
  </si>
  <si>
    <t>III.4 - International Trade</t>
  </si>
  <si>
    <t>III.5 - Agriculture and Forestry</t>
  </si>
  <si>
    <t>III.6 - Fishery</t>
  </si>
  <si>
    <t xml:space="preserve">III.7 - Industry </t>
  </si>
  <si>
    <t>III.8 - Energy</t>
  </si>
  <si>
    <t>III.9 - Construction and Housing</t>
  </si>
  <si>
    <t>III.10 - Transport</t>
  </si>
  <si>
    <t>III.11 - Comunication</t>
  </si>
  <si>
    <t>III.12 - Domestic Trade</t>
  </si>
  <si>
    <t>III.13 - Tourism</t>
  </si>
  <si>
    <t xml:space="preserve">III.14 - Enterprises - Credit Institutions and Financial Enterprises </t>
  </si>
  <si>
    <t>III.15 - Business Services</t>
  </si>
  <si>
    <t>III.16 - Science and Technology</t>
  </si>
  <si>
    <t>III.17 - Information Society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</si>
</sst>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6" formatCode="#,##0\ &quot;€&quot;;[Red]\-#,##0\ &quot;€&quot;"/>
    <numFmt numFmtId="43" formatCode="_-* #,##0.00_-;\-* #,##0.00_-;_-* &quot;-&quot;??_-;_-@_-"/>
    <numFmt numFmtId="164" formatCode="#\ ##0"/>
    <numFmt numFmtId="165" formatCode="###\ ###"/>
    <numFmt numFmtId="166" formatCode="###\ ##0.0"/>
    <numFmt numFmtId="167" formatCode="0.0"/>
    <numFmt numFmtId="168" formatCode="###\ ###\ ###\ ##0"/>
    <numFmt numFmtId="169" formatCode="###\ ###\ ###"/>
    <numFmt numFmtId="170" formatCode="0.000"/>
    <numFmt numFmtId="171" formatCode="#,##0.0"/>
    <numFmt numFmtId="172" formatCode="###.00\ ###"/>
    <numFmt numFmtId="173" formatCode="0_)"/>
    <numFmt numFmtId="174" formatCode="###\ ###\ ##0.0"/>
    <numFmt numFmtId="175" formatCode="#\ ###\ ##0.00"/>
    <numFmt numFmtId="176" formatCode="#\ ###\ ##0"/>
    <numFmt numFmtId="177" formatCode="###\ ###.00"/>
    <numFmt numFmtId="178" formatCode="###\ ##0.00"/>
    <numFmt numFmtId="179" formatCode="0.0_)"/>
    <numFmt numFmtId="180" formatCode="0.0%"/>
    <numFmt numFmtId="181" formatCode="_-* #,##0.00\ _€_-;\-* #,##0.00\ _€_-;_-* &quot;-&quot;??\ _€_-;_-@_-"/>
    <numFmt numFmtId="182" formatCode="#,##0.0_ ;\-#,##0.0\ "/>
    <numFmt numFmtId="183" formatCode="_-* #,##0.0\ _€_-;\-* #,##0.0\ _€_-;_-* &quot;-&quot;??\ _€_-;_-@_-"/>
    <numFmt numFmtId="184" formatCode="##0.0"/>
    <numFmt numFmtId="185" formatCode="##0.00"/>
    <numFmt numFmtId="186" formatCode="#\ ###\ ###;\-#;&quot;-&quot;"/>
    <numFmt numFmtId="187" formatCode="###\ ###\ ##0"/>
    <numFmt numFmtId="188" formatCode="#\ ###\ ###"/>
    <numFmt numFmtId="189" formatCode="#\ ###\ ###\ ##0"/>
    <numFmt numFmtId="190" formatCode="#,###"/>
    <numFmt numFmtId="191" formatCode="#,##0.00\ _€"/>
    <numFmt numFmtId="192" formatCode="#,##0\ _€"/>
    <numFmt numFmtId="193" formatCode="##0"/>
    <numFmt numFmtId="194" formatCode="#\ ###\ ###\ ###"/>
    <numFmt numFmtId="195" formatCode="###,###,##0"/>
    <numFmt numFmtId="196" formatCode="0.00000"/>
    <numFmt numFmtId="197" formatCode="#\ ###\ ##0.0"/>
    <numFmt numFmtId="198" formatCode="###\ ###\ ##0.00"/>
    <numFmt numFmtId="199" formatCode="#\ ###\ ###;\-#;0"/>
    <numFmt numFmtId="200" formatCode="###,###,###"/>
    <numFmt numFmtId="201" formatCode="###.000\ ###\ ##0"/>
    <numFmt numFmtId="202" formatCode="##\ ###\ ##0.000"/>
    <numFmt numFmtId="203" formatCode="#,###,##0"/>
    <numFmt numFmtId="204" formatCode="#,###,##0.0"/>
    <numFmt numFmtId="205" formatCode="###\ ###\ ###\ ###"/>
    <numFmt numFmtId="206" formatCode="0.00_)"/>
    <numFmt numFmtId="207" formatCode="###\ ###\ ###\ ##0.0"/>
    <numFmt numFmtId="208" formatCode="#\ ###\ ###\ ##0.0"/>
    <numFmt numFmtId="209" formatCode="#\ ###\ ###;\-;0"/>
    <numFmt numFmtId="210" formatCode="####\ ###\ ###\ ##0.0"/>
    <numFmt numFmtId="211" formatCode="###\ ##0"/>
    <numFmt numFmtId="212" formatCode="###.##\ ##0"/>
    <numFmt numFmtId="213" formatCode="0.000%"/>
    <numFmt numFmtId="214" formatCode="0.00000000000"/>
    <numFmt numFmtId="215" formatCode="#\ ###\ ###;\-###;&quot;-&quot;"/>
    <numFmt numFmtId="216" formatCode="###\ ###\ ###\ ##0\ "/>
    <numFmt numFmtId="217" formatCode="#\ ###\ ###\ ###;\-#;0"/>
    <numFmt numFmtId="218" formatCode="0.0_ ;\-0.0\ "/>
    <numFmt numFmtId="219" formatCode="#\ ###\ ###\ ###;\-#;0\ \(\R\v\)"/>
    <numFmt numFmtId="220" formatCode="#\ ###\ ###\ ###\ ###\ ##0"/>
    <numFmt numFmtId="221" formatCode="#\ ###\ ###.0\ &quot;(Rc)&quot;"/>
    <numFmt numFmtId="222" formatCode="#\ ###\ ###;\-#;&quot;-&quot;\ &quot;(Rv)&quot;"/>
    <numFmt numFmtId="223" formatCode="0_ ;\-0\ "/>
    <numFmt numFmtId="224" formatCode="#\ ###\ ###;\-#\ ###\ ###;&quot;-&quot;"/>
    <numFmt numFmtId="225" formatCode="#\ ###\ ###;\-#\ ###;&quot;-&quot;"/>
    <numFmt numFmtId="226" formatCode="#\ ###\ ###.0;\-#;0"/>
    <numFmt numFmtId="227" formatCode="#\ ###\ ###.0;\-#;&quot;-&quot;"/>
    <numFmt numFmtId="228" formatCode="##\ ###\ ##0.0"/>
    <numFmt numFmtId="229" formatCode="#\ ###\ ##0\ &quot;a)&quot;"/>
    <numFmt numFmtId="230" formatCode="#.0\ ###\ ###;\-###.0;&quot;-&quot;"/>
    <numFmt numFmtId="231" formatCode="#\ ###\ ###;\-#\ ###;0"/>
    <numFmt numFmtId="232" formatCode=".\ #######\ ###\ ##00;"/>
    <numFmt numFmtId="233" formatCode="###.0\ ###\ ###\ ##0"/>
    <numFmt numFmtId="234" formatCode="#######\ ###\ ##0.00"/>
    <numFmt numFmtId="235" formatCode="#########\ ###\ ##0.00"/>
    <numFmt numFmtId="236" formatCode="#\ ##0.0"/>
  </numFmts>
  <fonts count="255">
    <font>
      <sz val="10"/>
      <name val="Arial"/>
    </font>
    <font>
      <sz val="11"/>
      <color theme="1"/>
      <name val="Calibri"/>
      <family val="2"/>
      <scheme val="minor"/>
    </font>
    <font>
      <sz val="11"/>
      <color theme="1"/>
      <name val="Calibri"/>
      <family val="2"/>
      <scheme val="minor"/>
    </font>
    <font>
      <sz val="10"/>
      <name val="Arial"/>
      <family val="2"/>
    </font>
    <font>
      <sz val="10"/>
      <name val="MS Sans Serif"/>
      <family val="2"/>
    </font>
    <font>
      <b/>
      <sz val="8"/>
      <name val="Times New Roman"/>
      <family val="1"/>
    </font>
    <font>
      <u/>
      <sz val="10"/>
      <color indexed="12"/>
      <name val="MS Sans Serif"/>
      <family val="2"/>
    </font>
    <font>
      <sz val="8"/>
      <color indexed="8"/>
      <name val="Arial Narrow"/>
      <family val="2"/>
    </font>
    <font>
      <b/>
      <sz val="11"/>
      <color indexed="8"/>
      <name val="Arial Narrow"/>
      <family val="2"/>
    </font>
    <font>
      <b/>
      <sz val="8"/>
      <color indexed="8"/>
      <name val="Arial Narrow"/>
      <family val="2"/>
    </font>
    <font>
      <sz val="8"/>
      <name val="Arial Narrow"/>
      <family val="2"/>
    </font>
    <font>
      <b/>
      <sz val="8"/>
      <color indexed="10"/>
      <name val="Arial Narrow"/>
      <family val="2"/>
    </font>
    <font>
      <sz val="7"/>
      <name val="Arial Narrow"/>
      <family val="2"/>
    </font>
    <font>
      <sz val="7"/>
      <color indexed="8"/>
      <name val="Arial Narrow"/>
      <family val="2"/>
    </font>
    <font>
      <sz val="10"/>
      <color indexed="8"/>
      <name val="Arial"/>
      <family val="2"/>
    </font>
    <font>
      <sz val="10"/>
      <color indexed="10"/>
      <name val="Arial"/>
      <family val="2"/>
    </font>
    <font>
      <b/>
      <sz val="10"/>
      <color indexed="8"/>
      <name val="Arial"/>
      <family val="2"/>
    </font>
    <font>
      <b/>
      <sz val="10"/>
      <color indexed="10"/>
      <name val="Arial"/>
      <family val="2"/>
    </font>
    <font>
      <sz val="8"/>
      <color indexed="10"/>
      <name val="Arial Narrow"/>
      <family val="2"/>
    </font>
    <font>
      <sz val="7"/>
      <color indexed="8"/>
      <name val="Arial"/>
      <family val="2"/>
    </font>
    <font>
      <sz val="10"/>
      <color indexed="8"/>
      <name val="MS Sans Serif"/>
      <family val="2"/>
    </font>
    <font>
      <b/>
      <sz val="7"/>
      <color indexed="8"/>
      <name val="Arial Narrow"/>
      <family val="2"/>
    </font>
    <font>
      <sz val="8"/>
      <color indexed="8"/>
      <name val="Arial"/>
      <family val="2"/>
    </font>
    <font>
      <sz val="10"/>
      <color indexed="12"/>
      <name val="MS Sans Serif"/>
      <family val="2"/>
    </font>
    <font>
      <sz val="8"/>
      <name val="Arial"/>
      <family val="2"/>
    </font>
    <font>
      <sz val="8"/>
      <name val="Times New Roman"/>
      <family val="1"/>
    </font>
    <font>
      <b/>
      <sz val="10"/>
      <color indexed="8"/>
      <name val="MS Sans Serif"/>
      <family val="2"/>
    </font>
    <font>
      <b/>
      <sz val="8"/>
      <name val="Arial Narrow"/>
      <family val="2"/>
    </font>
    <font>
      <b/>
      <sz val="8"/>
      <color indexed="8"/>
      <name val="Arial"/>
      <family val="2"/>
    </font>
    <font>
      <sz val="10"/>
      <name val="Arial"/>
      <family val="2"/>
    </font>
    <font>
      <sz val="10"/>
      <color indexed="8"/>
      <name val="Arial"/>
      <family val="2"/>
    </font>
    <font>
      <sz val="10"/>
      <name val="Arial"/>
      <family val="2"/>
    </font>
    <font>
      <b/>
      <sz val="10"/>
      <color indexed="8"/>
      <name val="Arial"/>
      <family val="2"/>
    </font>
    <font>
      <b/>
      <sz val="8"/>
      <color indexed="20"/>
      <name val="Arial Narrow"/>
      <family val="2"/>
    </font>
    <font>
      <sz val="8"/>
      <color indexed="61"/>
      <name val="Arial Narrow"/>
      <family val="2"/>
    </font>
    <font>
      <sz val="8"/>
      <name val="Arial"/>
      <family val="2"/>
    </font>
    <font>
      <sz val="7"/>
      <color indexed="10"/>
      <name val="Arial Narrow"/>
      <family val="2"/>
    </font>
    <font>
      <b/>
      <sz val="8"/>
      <color indexed="8"/>
      <name val="Arial"/>
      <family val="2"/>
    </font>
    <font>
      <b/>
      <sz val="6"/>
      <color indexed="8"/>
      <name val="Arial"/>
      <family val="2"/>
    </font>
    <font>
      <i/>
      <sz val="8"/>
      <color indexed="8"/>
      <name val="Arial Narrow"/>
      <family val="2"/>
    </font>
    <font>
      <sz val="10"/>
      <color indexed="10"/>
      <name val="Arial"/>
      <family val="2"/>
    </font>
    <font>
      <sz val="6"/>
      <color indexed="8"/>
      <name val="Arial"/>
      <family val="2"/>
    </font>
    <font>
      <sz val="10"/>
      <color indexed="8"/>
      <name val="MS Sans Serif"/>
      <family val="2"/>
    </font>
    <font>
      <sz val="11"/>
      <color theme="1"/>
      <name val="Calibri"/>
      <family val="2"/>
      <scheme val="minor"/>
    </font>
    <font>
      <sz val="8"/>
      <color rgb="FFFF0000"/>
      <name val="Arial Narrow"/>
      <family val="2"/>
    </font>
    <font>
      <b/>
      <sz val="8"/>
      <color rgb="FFFF0000"/>
      <name val="Arial Narrow"/>
      <family val="2"/>
    </font>
    <font>
      <b/>
      <sz val="8"/>
      <color theme="1"/>
      <name val="Arial Narrow"/>
      <family val="2"/>
    </font>
    <font>
      <sz val="8"/>
      <color theme="1"/>
      <name val="Arial Narrow"/>
      <family val="2"/>
    </font>
    <font>
      <b/>
      <sz val="11"/>
      <color theme="1"/>
      <name val="Arial Narrow"/>
      <family val="2"/>
    </font>
    <font>
      <sz val="7"/>
      <color theme="1"/>
      <name val="Arial Narrow"/>
      <family val="2"/>
    </font>
    <font>
      <b/>
      <sz val="7"/>
      <color theme="1"/>
      <name val="Arial Narrow"/>
      <family val="2"/>
    </font>
    <font>
      <sz val="10"/>
      <color theme="1"/>
      <name val="Arial"/>
      <family val="2"/>
    </font>
    <font>
      <b/>
      <sz val="8"/>
      <color theme="1"/>
      <name val="Arial"/>
      <family val="2"/>
    </font>
    <font>
      <b/>
      <i/>
      <sz val="8"/>
      <color theme="1"/>
      <name val="Arial"/>
      <family val="2"/>
    </font>
    <font>
      <sz val="11"/>
      <color indexed="8"/>
      <name val="Arial Narrow"/>
      <family val="2"/>
    </font>
    <font>
      <sz val="11"/>
      <color theme="1"/>
      <name val="Arial Narrow"/>
      <family val="2"/>
    </font>
    <font>
      <sz val="9"/>
      <name val="UniversCondLight"/>
    </font>
    <font>
      <sz val="8"/>
      <color theme="1"/>
      <name val="Arial"/>
      <family val="2"/>
    </font>
    <font>
      <b/>
      <sz val="10"/>
      <color indexed="9"/>
      <name val="Arial Narrow"/>
      <family val="2"/>
    </font>
    <font>
      <b/>
      <sz val="10"/>
      <color theme="1"/>
      <name val="Arial Narrow"/>
      <family val="2"/>
    </font>
    <font>
      <b/>
      <sz val="7"/>
      <color rgb="FFFF0000"/>
      <name val="Arial Narrow"/>
      <family val="2"/>
    </font>
    <font>
      <sz val="10"/>
      <color indexed="8"/>
      <name val="Arial Narrow"/>
      <family val="2"/>
    </font>
    <font>
      <b/>
      <sz val="11"/>
      <name val="Arial Narrow"/>
      <family val="2"/>
    </font>
    <font>
      <sz val="10"/>
      <name val="Arial Narrow"/>
      <family val="2"/>
    </font>
    <font>
      <sz val="11"/>
      <name val="Arial Narrow"/>
      <family val="2"/>
    </font>
    <font>
      <b/>
      <sz val="10"/>
      <color rgb="FFFF0000"/>
      <name val="Arial"/>
      <family val="2"/>
    </font>
    <font>
      <sz val="6"/>
      <color theme="1"/>
      <name val="Arial"/>
      <family val="2"/>
    </font>
    <font>
      <b/>
      <sz val="6"/>
      <color theme="1"/>
      <name val="Arial"/>
      <family val="2"/>
    </font>
    <font>
      <b/>
      <sz val="10"/>
      <color theme="1"/>
      <name val="Arial"/>
      <family val="2"/>
    </font>
    <font>
      <b/>
      <sz val="10"/>
      <name val="MS Sans Serif"/>
      <family val="2"/>
    </font>
    <font>
      <b/>
      <sz val="10"/>
      <name val="Arial"/>
      <family val="2"/>
    </font>
    <font>
      <sz val="10"/>
      <color rgb="FFFF0000"/>
      <name val="Arial"/>
      <family val="2"/>
    </font>
    <font>
      <b/>
      <sz val="8"/>
      <color theme="9" tint="-0.499984740745262"/>
      <name val="Arial Narrow"/>
      <family val="2"/>
    </font>
    <font>
      <sz val="8"/>
      <color indexed="20"/>
      <name val="Arial Narrow"/>
      <family val="2"/>
    </font>
    <font>
      <sz val="7"/>
      <color rgb="FFFF0000"/>
      <name val="Arial Narrow"/>
      <family val="2"/>
    </font>
    <font>
      <sz val="10"/>
      <name val="Arial"/>
      <family val="2"/>
    </font>
    <font>
      <sz val="10"/>
      <name val="MS Sans Serif"/>
    </font>
    <font>
      <sz val="7"/>
      <name val="Times New Roman"/>
      <family val="1"/>
    </font>
    <font>
      <u/>
      <sz val="10"/>
      <color theme="10"/>
      <name val="MS Sans Serif"/>
      <family val="2"/>
    </font>
    <font>
      <u/>
      <sz val="7"/>
      <color theme="10"/>
      <name val="Arial Narrow"/>
      <family val="2"/>
    </font>
    <font>
      <sz val="7"/>
      <color theme="1"/>
      <name val="MS Sans Serif"/>
      <family val="2"/>
    </font>
    <font>
      <u/>
      <sz val="7"/>
      <color theme="1"/>
      <name val="Arial Narrow"/>
      <family val="2"/>
    </font>
    <font>
      <u/>
      <sz val="8"/>
      <color theme="10"/>
      <name val="Arial Narrow"/>
      <family val="2"/>
    </font>
    <font>
      <sz val="10"/>
      <color theme="3"/>
      <name val="MS Sans Serif"/>
      <family val="2"/>
    </font>
    <font>
      <sz val="8"/>
      <color theme="3"/>
      <name val="Arial Narrow"/>
      <family val="2"/>
    </font>
    <font>
      <sz val="7"/>
      <color theme="3"/>
      <name val="MS Sans Serif"/>
      <family val="2"/>
    </font>
    <font>
      <sz val="9"/>
      <name val="Calibri Light"/>
      <family val="2"/>
    </font>
    <font>
      <b/>
      <sz val="11"/>
      <color rgb="FFFF0000"/>
      <name val="Arial Narrow"/>
      <family val="2"/>
    </font>
    <font>
      <u/>
      <sz val="7"/>
      <color theme="10"/>
      <name val="MS Sans Serif"/>
      <family val="2"/>
    </font>
    <font>
      <sz val="12"/>
      <name val="Times New Roman"/>
      <family val="1"/>
    </font>
    <font>
      <b/>
      <sz val="7"/>
      <name val="Arial Narrow"/>
      <family val="2"/>
    </font>
    <font>
      <strike/>
      <sz val="7"/>
      <color theme="9" tint="-0.249977111117893"/>
      <name val="Arial Narrow"/>
      <family val="2"/>
    </font>
    <font>
      <b/>
      <sz val="10"/>
      <color indexed="8"/>
      <name val="Arial Narrow"/>
      <family val="2"/>
    </font>
    <font>
      <sz val="10"/>
      <color theme="1"/>
      <name val="Arial Narrow"/>
      <family val="2"/>
    </font>
    <font>
      <b/>
      <sz val="10"/>
      <name val="Arial Narrow"/>
      <family val="2"/>
    </font>
    <font>
      <u/>
      <sz val="10"/>
      <color indexed="8"/>
      <name val="Arial Narrow"/>
      <family val="2"/>
    </font>
    <font>
      <sz val="12"/>
      <name val="Arial"/>
      <family val="2"/>
    </font>
    <font>
      <b/>
      <sz val="12"/>
      <name val="Arial"/>
      <family val="2"/>
    </font>
    <font>
      <u/>
      <sz val="11"/>
      <color theme="10"/>
      <name val="Calibri"/>
      <family val="2"/>
    </font>
    <font>
      <u/>
      <sz val="7"/>
      <color theme="10"/>
      <name val="Calibri"/>
      <family val="2"/>
    </font>
    <font>
      <sz val="7"/>
      <color theme="1" tint="4.9989318521683403E-2"/>
      <name val="Arial Narrow"/>
      <family val="2"/>
    </font>
    <font>
      <vertAlign val="superscript"/>
      <sz val="8"/>
      <color indexed="8"/>
      <name val="Arial Narrow"/>
      <family val="2"/>
    </font>
    <font>
      <sz val="8"/>
      <color rgb="FF7030A0"/>
      <name val="Arial Narrow"/>
      <family val="2"/>
    </font>
    <font>
      <vertAlign val="superscript"/>
      <sz val="8"/>
      <name val="Arial Narrow"/>
      <family val="2"/>
    </font>
    <font>
      <b/>
      <sz val="8"/>
      <color indexed="12"/>
      <name val="Arial Narrow"/>
      <family val="2"/>
    </font>
    <font>
      <sz val="8"/>
      <color rgb="FF00B050"/>
      <name val="Arial Narrow"/>
      <family val="2"/>
    </font>
    <font>
      <sz val="7"/>
      <name val="Arial"/>
      <family val="2"/>
    </font>
    <font>
      <b/>
      <sz val="8"/>
      <color rgb="FF566471"/>
      <name val="Tahoma"/>
      <family val="2"/>
    </font>
    <font>
      <b/>
      <sz val="7"/>
      <color rgb="FF566471"/>
      <name val="Arial Narrow"/>
      <family val="2"/>
    </font>
    <font>
      <u/>
      <sz val="8"/>
      <color theme="9" tint="-0.249977111117893"/>
      <name val="Arial Narrow"/>
      <family val="2"/>
    </font>
    <font>
      <b/>
      <sz val="10"/>
      <color rgb="FF00B050"/>
      <name val="Arial Narrow"/>
      <family val="2"/>
    </font>
    <font>
      <u/>
      <sz val="7"/>
      <color theme="10"/>
      <name val="Arial"/>
      <family val="2"/>
    </font>
    <font>
      <b/>
      <sz val="7"/>
      <color rgb="FF566471"/>
      <name val="Arial"/>
      <family val="2"/>
    </font>
    <font>
      <u/>
      <sz val="9"/>
      <color theme="10"/>
      <name val="Arial Narrow"/>
      <family val="2"/>
    </font>
    <font>
      <u/>
      <sz val="9"/>
      <color theme="10"/>
      <name val="Calibri"/>
      <family val="2"/>
    </font>
    <font>
      <b/>
      <sz val="7"/>
      <color rgb="FF566471"/>
      <name val="Tahoma"/>
      <family val="2"/>
    </font>
    <font>
      <i/>
      <u/>
      <sz val="8"/>
      <color theme="10"/>
      <name val="Arial Narrow"/>
      <family val="2"/>
    </font>
    <font>
      <vertAlign val="subscript"/>
      <sz val="10"/>
      <name val="Arial Narrow"/>
      <family val="2"/>
    </font>
    <font>
      <i/>
      <sz val="10"/>
      <color rgb="FF404040"/>
      <name val="Inherit"/>
    </font>
    <font>
      <i/>
      <sz val="10"/>
      <name val="Arial Narrow"/>
      <family val="2"/>
    </font>
    <font>
      <sz val="9"/>
      <name val="Arial"/>
      <family val="2"/>
    </font>
    <font>
      <sz val="9"/>
      <color theme="1"/>
      <name val="Arial"/>
      <family val="2"/>
    </font>
    <font>
      <b/>
      <sz val="9"/>
      <color theme="1"/>
      <name val="Arial"/>
      <family val="2"/>
    </font>
    <font>
      <b/>
      <i/>
      <sz val="12"/>
      <name val="Arial"/>
      <family val="2"/>
    </font>
    <font>
      <b/>
      <sz val="8"/>
      <color theme="2" tint="-0.89999084444715716"/>
      <name val="Arial Narrow"/>
      <family val="2"/>
    </font>
    <font>
      <b/>
      <sz val="8"/>
      <color theme="1" tint="4.9989318521683403E-2"/>
      <name val="Arial Narrow"/>
      <family val="2"/>
    </font>
    <font>
      <b/>
      <sz val="8"/>
      <name val="Tahoma"/>
      <family val="2"/>
    </font>
    <font>
      <sz val="8"/>
      <name val="Tahoma"/>
      <family val="2"/>
    </font>
    <font>
      <sz val="8"/>
      <color theme="1" tint="4.9989318521683403E-2"/>
      <name val="Arial Narrow"/>
      <family val="2"/>
    </font>
    <font>
      <sz val="7"/>
      <color indexed="8"/>
      <name val="MS Sans Serif"/>
      <family val="2"/>
    </font>
    <font>
      <sz val="8"/>
      <color theme="2" tint="-0.89999084444715716"/>
      <name val="Arial Narrow"/>
      <family val="2"/>
    </font>
    <font>
      <b/>
      <sz val="9"/>
      <color indexed="8"/>
      <name val="Calibri"/>
      <family val="2"/>
      <scheme val="minor"/>
    </font>
    <font>
      <sz val="9"/>
      <color indexed="8"/>
      <name val="Calibri"/>
      <family val="2"/>
      <scheme val="minor"/>
    </font>
    <font>
      <sz val="10"/>
      <color theme="1"/>
      <name val="MS Sans Serif"/>
    </font>
    <font>
      <b/>
      <sz val="9"/>
      <color theme="1"/>
      <name val="Calibri"/>
      <family val="2"/>
      <scheme val="minor"/>
    </font>
    <font>
      <sz val="9"/>
      <color theme="1"/>
      <name val="Calibri"/>
      <family val="2"/>
      <scheme val="minor"/>
    </font>
    <font>
      <b/>
      <sz val="8"/>
      <name val="Calibri"/>
      <family val="2"/>
      <scheme val="minor"/>
    </font>
    <font>
      <sz val="8"/>
      <name val="Calibri"/>
      <family val="2"/>
      <scheme val="minor"/>
    </font>
    <font>
      <sz val="8.5"/>
      <color indexed="8"/>
      <name val="Arial Narrow"/>
      <family val="2"/>
    </font>
    <font>
      <b/>
      <sz val="9"/>
      <name val="Calibri"/>
      <family val="2"/>
      <scheme val="minor"/>
    </font>
    <font>
      <sz val="9"/>
      <name val="Calibri"/>
      <family val="2"/>
      <scheme val="minor"/>
    </font>
    <font>
      <sz val="9"/>
      <name val="Arial Narrow"/>
      <family val="2"/>
    </font>
    <font>
      <sz val="9"/>
      <color theme="1"/>
      <name val="Arial Narrow"/>
      <family val="2"/>
    </font>
    <font>
      <sz val="10"/>
      <color theme="1"/>
      <name val="Calibri"/>
      <family val="2"/>
      <scheme val="minor"/>
    </font>
    <font>
      <i/>
      <sz val="10"/>
      <color indexed="8"/>
      <name val="Arial Narrow"/>
      <family val="2"/>
    </font>
    <font>
      <u/>
      <sz val="7"/>
      <color indexed="12"/>
      <name val="Arial Narrow"/>
      <family val="2"/>
    </font>
    <font>
      <sz val="7"/>
      <color theme="1"/>
      <name val="Arial"/>
      <family val="2"/>
    </font>
    <font>
      <u/>
      <sz val="8"/>
      <color rgb="FF0000FF"/>
      <name val="Arial Narrow"/>
      <family val="2"/>
    </font>
    <font>
      <sz val="8"/>
      <color indexed="63"/>
      <name val="Arial Narrow"/>
      <family val="2"/>
    </font>
    <font>
      <u/>
      <sz val="8"/>
      <color indexed="12"/>
      <name val="Arial Narrow"/>
      <family val="2"/>
    </font>
    <font>
      <sz val="10"/>
      <color indexed="11"/>
      <name val="Arial Narrow"/>
      <family val="2"/>
    </font>
    <font>
      <b/>
      <sz val="8"/>
      <color indexed="63"/>
      <name val="Arial Narrow"/>
      <family val="2"/>
    </font>
    <font>
      <sz val="8"/>
      <color indexed="63"/>
      <name val="Arial"/>
      <family val="2"/>
    </font>
    <font>
      <sz val="9"/>
      <color rgb="FF00B050"/>
      <name val="Arial Narrow"/>
      <family val="2"/>
    </font>
    <font>
      <sz val="7"/>
      <color rgb="FF00B050"/>
      <name val="Arial Narrow"/>
      <family val="2"/>
    </font>
    <font>
      <sz val="8"/>
      <color rgb="FF333333"/>
      <name val="Arial"/>
      <family val="2"/>
    </font>
    <font>
      <b/>
      <sz val="8"/>
      <color rgb="FF333333"/>
      <name val="Arial"/>
      <family val="2"/>
    </font>
    <font>
      <vertAlign val="superscript"/>
      <sz val="7"/>
      <color theme="1"/>
      <name val="Arial Narrow"/>
      <family val="2"/>
    </font>
    <font>
      <b/>
      <sz val="8"/>
      <color indexed="17"/>
      <name val="Arial Narrow"/>
      <family val="2"/>
    </font>
    <font>
      <sz val="8"/>
      <color indexed="17"/>
      <name val="Arial Narrow"/>
      <family val="2"/>
    </font>
    <font>
      <vertAlign val="superscript"/>
      <sz val="7"/>
      <color indexed="8"/>
      <name val="Arial Narrow"/>
      <family val="2"/>
    </font>
    <font>
      <sz val="8"/>
      <color theme="6" tint="-0.249977111117893"/>
      <name val="Arial Narrow"/>
      <family val="2"/>
    </font>
    <font>
      <sz val="8"/>
      <color rgb="FF0070C0"/>
      <name val="Arial Narrow"/>
      <family val="2"/>
    </font>
    <font>
      <b/>
      <sz val="8"/>
      <color theme="6" tint="-0.499984740745262"/>
      <name val="Arial Narrow"/>
      <family val="2"/>
    </font>
    <font>
      <b/>
      <sz val="11"/>
      <color theme="6" tint="-0.499984740745262"/>
      <name val="Arial Narrow"/>
      <family val="2"/>
    </font>
    <font>
      <sz val="8"/>
      <color indexed="12"/>
      <name val="Arial Narrow"/>
      <family val="2"/>
    </font>
    <font>
      <b/>
      <sz val="7"/>
      <name val="Arial"/>
      <family val="2"/>
    </font>
    <font>
      <sz val="8"/>
      <color theme="6" tint="-0.499984740745262"/>
      <name val="Arial Narrow"/>
      <family val="2"/>
    </font>
    <font>
      <u/>
      <sz val="7"/>
      <name val="Arial Narrow"/>
      <family val="2"/>
    </font>
    <font>
      <sz val="7"/>
      <color indexed="12"/>
      <name val="Arial Narrow"/>
      <family val="2"/>
    </font>
    <font>
      <sz val="5"/>
      <color rgb="FF566471"/>
      <name val="Tahoma"/>
      <family val="2"/>
    </font>
    <font>
      <b/>
      <sz val="8"/>
      <color theme="6"/>
      <name val="Arial"/>
      <family val="2"/>
    </font>
    <font>
      <sz val="12"/>
      <name val="Arial Narrow"/>
      <family val="2"/>
    </font>
    <font>
      <b/>
      <sz val="12"/>
      <name val="Arial Narrow"/>
      <family val="2"/>
    </font>
    <font>
      <b/>
      <sz val="7.5"/>
      <color indexed="8"/>
      <name val="Arial Narrow"/>
      <family val="2"/>
    </font>
    <font>
      <b/>
      <sz val="8"/>
      <color rgb="FF0070C0"/>
      <name val="Arial Narrow"/>
      <family val="2"/>
    </font>
    <font>
      <b/>
      <sz val="8"/>
      <color indexed="63"/>
      <name val="Arial"/>
      <family val="2"/>
    </font>
    <font>
      <b/>
      <sz val="10"/>
      <name val="Calibri"/>
      <family val="2"/>
    </font>
    <font>
      <b/>
      <sz val="9"/>
      <name val="Arial"/>
      <family val="2"/>
    </font>
    <font>
      <b/>
      <sz val="7"/>
      <color indexed="8"/>
      <name val="Arial"/>
      <family val="2"/>
    </font>
    <font>
      <b/>
      <sz val="7"/>
      <color indexed="10"/>
      <name val="Arial"/>
      <family val="2"/>
    </font>
    <font>
      <u/>
      <sz val="8"/>
      <name val="Arial Narrow"/>
      <family val="2"/>
    </font>
    <font>
      <b/>
      <sz val="8"/>
      <name val="Arial"/>
      <family val="2"/>
    </font>
    <font>
      <sz val="8"/>
      <color rgb="FFC00000"/>
      <name val="Arial Narrow"/>
      <family val="2"/>
    </font>
    <font>
      <sz val="9"/>
      <color indexed="16"/>
      <name val="Bookman Old Style"/>
      <family val="1"/>
    </font>
    <font>
      <sz val="7"/>
      <color rgb="FF231F20"/>
      <name val="BastardusSans"/>
    </font>
    <font>
      <b/>
      <u/>
      <sz val="8"/>
      <color theme="9" tint="-0.249977111117893"/>
      <name val="Arial Narrow"/>
      <family val="2"/>
    </font>
    <font>
      <b/>
      <u/>
      <sz val="8"/>
      <color theme="10"/>
      <name val="Arial Narrow"/>
      <family val="2"/>
    </font>
    <font>
      <vertAlign val="superscript"/>
      <sz val="7"/>
      <name val="Arial Narrow"/>
      <family val="2"/>
    </font>
    <font>
      <sz val="7"/>
      <color theme="0"/>
      <name val="Arial"/>
      <family val="2"/>
    </font>
    <font>
      <sz val="7"/>
      <color theme="0"/>
      <name val="Arial Narrow"/>
      <family val="2"/>
    </font>
    <font>
      <sz val="8"/>
      <color theme="0"/>
      <name val="Arial Narrow"/>
      <family val="2"/>
    </font>
    <font>
      <i/>
      <sz val="11"/>
      <name val="Calibri"/>
      <family val="2"/>
    </font>
    <font>
      <u/>
      <sz val="20"/>
      <color indexed="12"/>
      <name val="MS Sans Serif"/>
      <family val="2"/>
    </font>
    <font>
      <u/>
      <vertAlign val="superscript"/>
      <sz val="8"/>
      <color indexed="12"/>
      <name val="Arial Narrow"/>
      <family val="2"/>
    </font>
    <font>
      <sz val="7"/>
      <color indexed="10"/>
      <name val="Arial"/>
      <family val="2"/>
    </font>
    <font>
      <b/>
      <sz val="11"/>
      <color indexed="10"/>
      <name val="Arial Narrow"/>
      <family val="2"/>
    </font>
    <font>
      <sz val="8"/>
      <color indexed="11"/>
      <name val="Arial Narrow"/>
      <family val="2"/>
    </font>
    <font>
      <b/>
      <sz val="11"/>
      <color rgb="FF00B0F0"/>
      <name val="Arial Narrow"/>
      <family val="2"/>
    </font>
    <font>
      <b/>
      <sz val="11"/>
      <color indexed="8"/>
      <name val="MS Sans Serif"/>
      <family val="2"/>
    </font>
    <font>
      <sz val="8"/>
      <color rgb="FF00B050"/>
      <name val="Arial"/>
      <family val="2"/>
    </font>
    <font>
      <strike/>
      <sz val="10"/>
      <name val="Arial"/>
      <family val="2"/>
    </font>
    <font>
      <b/>
      <sz val="10"/>
      <color rgb="FF0F243E"/>
      <name val="Calibri"/>
      <family val="2"/>
    </font>
    <font>
      <sz val="11"/>
      <name val="Calibri"/>
      <family val="2"/>
    </font>
    <font>
      <b/>
      <sz val="8"/>
      <color rgb="FFFF0000"/>
      <name val="Arial"/>
      <family val="2"/>
    </font>
    <font>
      <sz val="8"/>
      <name val="MS Sans Serif"/>
      <family val="2"/>
    </font>
    <font>
      <b/>
      <u/>
      <sz val="8"/>
      <name val="Arial Narrow"/>
      <family val="2"/>
    </font>
    <font>
      <sz val="7"/>
      <name val="MS Sans Serif"/>
      <family val="2"/>
    </font>
    <font>
      <b/>
      <sz val="7"/>
      <color theme="1"/>
      <name val="Arial"/>
      <family val="2"/>
    </font>
    <font>
      <sz val="12"/>
      <color rgb="FF00B050"/>
      <name val="Arial"/>
      <family val="2"/>
    </font>
    <font>
      <sz val="12"/>
      <color rgb="FF00B050"/>
      <name val="Arial Narrow"/>
      <family val="2"/>
    </font>
    <font>
      <b/>
      <sz val="12"/>
      <color indexed="8"/>
      <name val="Arial Narrow"/>
      <family val="2"/>
    </font>
    <font>
      <sz val="12"/>
      <color indexed="8"/>
      <name val="Arial Narrow"/>
      <family val="2"/>
    </font>
    <font>
      <sz val="8"/>
      <color rgb="FF566471"/>
      <name val="Tahoma"/>
      <family val="2"/>
    </font>
    <font>
      <sz val="9"/>
      <name val="Calibri"/>
      <family val="2"/>
    </font>
    <font>
      <i/>
      <sz val="7"/>
      <name val="Arial Narrow"/>
      <family val="2"/>
    </font>
    <font>
      <u/>
      <sz val="9.5"/>
      <color theme="10"/>
      <name val="Arial"/>
      <family val="2"/>
    </font>
    <font>
      <sz val="8"/>
      <color indexed="8"/>
      <name val="Calibri"/>
      <family val="2"/>
      <scheme val="minor"/>
    </font>
    <font>
      <b/>
      <sz val="8"/>
      <color indexed="8"/>
      <name val="Calibri"/>
      <family val="2"/>
      <scheme val="minor"/>
    </font>
    <font>
      <b/>
      <vertAlign val="superscript"/>
      <sz val="8"/>
      <name val="Arial Narrow"/>
      <family val="2"/>
    </font>
    <font>
      <b/>
      <sz val="11"/>
      <color rgb="FFC00000"/>
      <name val="Arial Narrow"/>
      <family val="2"/>
    </font>
    <font>
      <b/>
      <sz val="8"/>
      <color theme="3" tint="-0.499984740745262"/>
      <name val="Arial Narrow"/>
      <family val="2"/>
    </font>
    <font>
      <sz val="8"/>
      <color theme="3" tint="-0.499984740745262"/>
      <name val="Arial Narrow"/>
      <family val="2"/>
    </font>
    <font>
      <vertAlign val="superscript"/>
      <sz val="8"/>
      <color rgb="FF000000"/>
      <name val="Arial Narrow"/>
      <family val="2"/>
    </font>
    <font>
      <sz val="8"/>
      <color rgb="FF000000"/>
      <name val="Arial"/>
      <family val="2"/>
    </font>
    <font>
      <b/>
      <sz val="8"/>
      <color rgb="FF000000"/>
      <name val="Arial"/>
      <family val="2"/>
    </font>
    <font>
      <u/>
      <sz val="8"/>
      <color theme="9"/>
      <name val="Arial Narrow"/>
      <family val="2"/>
    </font>
    <font>
      <sz val="9"/>
      <color indexed="8"/>
      <name val="Arial Narrow"/>
      <family val="2"/>
    </font>
    <font>
      <b/>
      <u/>
      <sz val="8"/>
      <color theme="9"/>
      <name val="Arial Narrow"/>
      <family val="2"/>
    </font>
    <font>
      <b/>
      <sz val="8"/>
      <color indexed="9"/>
      <name val="Arial"/>
      <family val="2"/>
    </font>
    <font>
      <sz val="10"/>
      <color rgb="FFFF0000"/>
      <name val="MS Sans Serif"/>
      <family val="2"/>
    </font>
    <font>
      <sz val="10"/>
      <color rgb="FF0000FF"/>
      <name val="Arial"/>
      <family val="2"/>
    </font>
    <font>
      <b/>
      <sz val="8"/>
      <color theme="9" tint="-0.249977111117893"/>
      <name val="Arial Narrow"/>
      <family val="2"/>
    </font>
    <font>
      <b/>
      <sz val="8"/>
      <color rgb="FF00B050"/>
      <name val="Arial Narrow"/>
      <family val="2"/>
    </font>
    <font>
      <b/>
      <sz val="9"/>
      <name val="Arial Narrow"/>
      <family val="2"/>
    </font>
    <font>
      <u/>
      <sz val="10"/>
      <color theme="10"/>
      <name val="Arial"/>
      <family val="2"/>
    </font>
    <font>
      <u/>
      <sz val="8"/>
      <color theme="10"/>
      <name val="Arial"/>
      <family val="2"/>
    </font>
    <font>
      <i/>
      <sz val="7"/>
      <color indexed="8"/>
      <name val="Arial Narrow"/>
      <family val="2"/>
    </font>
    <font>
      <u/>
      <sz val="10"/>
      <color theme="10"/>
      <name val="Arial Narrow"/>
      <family val="2"/>
    </font>
    <font>
      <u/>
      <sz val="7"/>
      <color indexed="12"/>
      <name val="MS Sans Serif"/>
      <family val="2"/>
    </font>
    <font>
      <vertAlign val="subscript"/>
      <sz val="8"/>
      <color theme="1"/>
      <name val="Arial Narrow"/>
      <family val="2"/>
    </font>
    <font>
      <u/>
      <sz val="7"/>
      <color rgb="FF0033CC"/>
      <name val="Arial Narrow"/>
      <family val="2"/>
    </font>
    <font>
      <sz val="8"/>
      <color rgb="FF00B0F0"/>
      <name val="Arial Narrow"/>
      <family val="2"/>
    </font>
    <font>
      <u/>
      <sz val="7"/>
      <color indexed="12"/>
      <name val="Aptos Narrow"/>
      <family val="2"/>
    </font>
    <font>
      <b/>
      <sz val="6"/>
      <color rgb="FF566471"/>
      <name val="Tahoma"/>
      <family val="2"/>
    </font>
    <font>
      <sz val="7"/>
      <color rgb="FF333333"/>
      <name val="Arial Narrow"/>
      <family val="2"/>
    </font>
    <font>
      <strike/>
      <sz val="8"/>
      <color indexed="8"/>
      <name val="Arial Narrow"/>
      <family val="2"/>
    </font>
    <font>
      <sz val="10"/>
      <color rgb="FFEE0000"/>
      <name val="Arial"/>
      <family val="2"/>
    </font>
    <font>
      <sz val="7"/>
      <color rgb="FFEE0000"/>
      <name val="Arial Narrow"/>
      <family val="2"/>
    </font>
    <font>
      <sz val="10"/>
      <color theme="3"/>
      <name val="Arial"/>
      <family val="2"/>
    </font>
    <font>
      <sz val="7"/>
      <color theme="3"/>
      <name val="Arial Narrow"/>
      <family val="2"/>
    </font>
    <font>
      <b/>
      <sz val="8"/>
      <color rgb="FFEE0000"/>
      <name val="Arial Narrow"/>
      <family val="2"/>
    </font>
    <font>
      <i/>
      <sz val="10"/>
      <color theme="1"/>
      <name val="Arial Narrow"/>
      <family val="2"/>
    </font>
    <font>
      <u/>
      <sz val="10"/>
      <name val="Arial Narrow"/>
      <family val="2"/>
    </font>
    <font>
      <b/>
      <sz val="11"/>
      <name val="Arial"/>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2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6"/>
        <bgColor indexed="64"/>
      </patternFill>
    </fill>
    <fill>
      <patternFill patternType="solid">
        <fgColor theme="0" tint="-0.249977111117893"/>
        <bgColor indexed="64"/>
      </patternFill>
    </fill>
    <fill>
      <patternFill patternType="solid">
        <fgColor theme="0"/>
        <bgColor auto="1"/>
      </patternFill>
    </fill>
    <fill>
      <gradientFill degree="90">
        <stop position="0">
          <color theme="0"/>
        </stop>
        <stop position="1">
          <color theme="0"/>
        </stop>
      </gradientFill>
    </fill>
    <fill>
      <patternFill patternType="mediumGray"/>
    </fill>
  </fills>
  <borders count="107">
    <border>
      <left/>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theme="0" tint="-0.499984740745262"/>
      </left>
      <right style="thin">
        <color theme="0" tint="-0.499984740745262"/>
      </right>
      <top style="thin">
        <color indexed="23"/>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style="thin">
        <color indexed="23"/>
      </right>
      <top/>
      <bottom style="thin">
        <color indexed="23"/>
      </bottom>
      <diagonal/>
    </border>
    <border>
      <left/>
      <right style="thin">
        <color indexed="23"/>
      </right>
      <top/>
      <bottom/>
      <diagonal/>
    </border>
    <border>
      <left/>
      <right style="thin">
        <color indexed="23"/>
      </right>
      <top style="thin">
        <color indexed="23"/>
      </top>
      <bottom/>
      <diagonal/>
    </border>
    <border>
      <left/>
      <right/>
      <top style="double">
        <color auto="1"/>
      </top>
      <bottom style="double">
        <color auto="1"/>
      </bottom>
      <diagonal/>
    </border>
    <border>
      <left/>
      <right/>
      <top/>
      <bottom style="double">
        <color auto="1"/>
      </bottom>
      <diagonal/>
    </border>
    <border>
      <left/>
      <right style="thin">
        <color theme="0" tint="-0.34998626667073579"/>
      </right>
      <top style="thin">
        <color indexed="23"/>
      </top>
      <bottom style="thin">
        <color indexed="2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bottom/>
      <diagonal/>
    </border>
    <border>
      <left style="thin">
        <color theme="0" tint="-0.34998626667073579"/>
      </left>
      <right/>
      <top/>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right style="thin">
        <color indexed="22"/>
      </right>
      <top style="thin">
        <color indexed="22"/>
      </top>
      <bottom/>
      <diagonal/>
    </border>
    <border>
      <left/>
      <right style="thin">
        <color indexed="22"/>
      </right>
      <top style="thin">
        <color indexed="22"/>
      </top>
      <bottom style="thin">
        <color indexed="22"/>
      </bottom>
      <diagonal/>
    </border>
    <border>
      <left style="thin">
        <color theme="1" tint="0.499984740745262"/>
      </left>
      <right style="thin">
        <color theme="1" tint="0.499984740745262"/>
      </right>
      <top/>
      <bottom/>
      <diagonal/>
    </border>
    <border>
      <left style="thin">
        <color theme="1" tint="0.499984740745262"/>
      </left>
      <right style="thin">
        <color theme="0" tint="-0.499984740745262"/>
      </right>
      <top/>
      <bottom/>
      <diagonal/>
    </border>
    <border>
      <left/>
      <right style="thin">
        <color theme="1" tint="0.499984740745262"/>
      </right>
      <top/>
      <bottom/>
      <diagonal/>
    </border>
    <border>
      <left style="thin">
        <color theme="1" tint="0.499984740745262"/>
      </left>
      <right/>
      <top/>
      <bottom/>
      <diagonal/>
    </border>
    <border>
      <left/>
      <right style="thin">
        <color theme="0" tint="-0.499984740745262"/>
      </right>
      <top/>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23"/>
      </left>
      <right style="thin">
        <color indexed="55"/>
      </right>
      <top/>
      <bottom style="thin">
        <color indexed="23"/>
      </bottom>
      <diagonal/>
    </border>
    <border>
      <left/>
      <right style="thin">
        <color auto="1"/>
      </right>
      <top/>
      <bottom/>
      <diagonal/>
    </border>
    <border>
      <left/>
      <right/>
      <top style="thin">
        <color theme="0" tint="-0.499984740745262"/>
      </top>
      <bottom/>
      <diagonal/>
    </border>
    <border>
      <left/>
      <right/>
      <top/>
      <bottom style="thin">
        <color theme="0" tint="-0.499984740745262"/>
      </bottom>
      <diagonal/>
    </border>
    <border>
      <left/>
      <right/>
      <top style="thin">
        <color indexed="23"/>
      </top>
      <bottom style="thin">
        <color theme="0" tint="-0.499984740745262"/>
      </bottom>
      <diagonal/>
    </border>
    <border>
      <left style="thin">
        <color indexed="23"/>
      </left>
      <right/>
      <top style="thin">
        <color indexed="23"/>
      </top>
      <bottom style="thin">
        <color theme="0" tint="-0.499984740745262"/>
      </bottom>
      <diagonal/>
    </border>
    <border>
      <left/>
      <right style="thin">
        <color indexed="23"/>
      </right>
      <top style="thin">
        <color indexed="23"/>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top/>
      <bottom style="thin">
        <color indexed="64"/>
      </bottom>
      <diagonal/>
    </border>
    <border>
      <left/>
      <right/>
      <top style="thin">
        <color indexed="55"/>
      </top>
      <bottom style="thin">
        <color indexed="55"/>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theme="0" tint="-0.499984740745262"/>
      </left>
      <right/>
      <top/>
      <bottom/>
      <diagonal/>
    </border>
    <border>
      <left/>
      <right style="thin">
        <color theme="0" tint="-0.499984740745262"/>
      </right>
      <top style="thin">
        <color theme="0" tint="-0.499984740745262"/>
      </top>
      <bottom style="thin">
        <color indexed="23"/>
      </bottom>
      <diagonal/>
    </border>
    <border>
      <left/>
      <right/>
      <top style="thin">
        <color theme="0" tint="-0.499984740745262"/>
      </top>
      <bottom style="thin">
        <color indexed="23"/>
      </bottom>
      <diagonal/>
    </border>
    <border>
      <left style="thin">
        <color theme="0" tint="-0.499984740745262"/>
      </left>
      <right/>
      <top style="thin">
        <color theme="0" tint="-0.499984740745262"/>
      </top>
      <bottom style="thin">
        <color indexed="23"/>
      </bottom>
      <diagonal/>
    </border>
    <border>
      <left style="thin">
        <color theme="0"/>
      </left>
      <right style="thin">
        <color theme="0"/>
      </right>
      <top style="thin">
        <color theme="0"/>
      </top>
      <bottom style="thin">
        <color theme="0"/>
      </bottom>
      <diagonal/>
    </border>
    <border>
      <left/>
      <right style="thin">
        <color theme="0"/>
      </right>
      <top/>
      <bottom/>
      <diagonal/>
    </border>
    <border>
      <left/>
      <right style="thin">
        <color theme="0"/>
      </right>
      <top style="thin">
        <color theme="0"/>
      </top>
      <bottom/>
      <diagonal/>
    </border>
    <border>
      <left/>
      <right/>
      <top style="thin">
        <color theme="0"/>
      </top>
      <bottom/>
      <diagonal/>
    </border>
    <border>
      <left/>
      <right/>
      <top style="thin">
        <color indexed="23"/>
      </top>
      <bottom style="thin">
        <color theme="0"/>
      </bottom>
      <diagonal/>
    </border>
    <border>
      <left style="thin">
        <color theme="0"/>
      </left>
      <right/>
      <top style="thin">
        <color indexed="23"/>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style="thin">
        <color theme="1" tint="0.499984740745262"/>
      </left>
      <right/>
      <top style="thin">
        <color indexed="23"/>
      </top>
      <bottom style="thin">
        <color indexed="23"/>
      </bottom>
      <diagonal/>
    </border>
    <border>
      <left/>
      <right/>
      <top style="thin">
        <color rgb="FFFFFFFF"/>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23"/>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23"/>
      </right>
      <top style="thin">
        <color indexed="23"/>
      </top>
      <bottom style="thin">
        <color indexed="64"/>
      </bottom>
      <diagonal/>
    </border>
    <border>
      <left/>
      <right/>
      <top style="thin">
        <color indexed="23"/>
      </top>
      <bottom style="thin">
        <color indexed="64"/>
      </bottom>
      <diagonal/>
    </border>
    <border>
      <left style="thin">
        <color indexed="64"/>
      </left>
      <right/>
      <top style="thin">
        <color indexed="23"/>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s>
  <cellStyleXfs count="127">
    <xf numFmtId="0" fontId="0" fillId="0" borderId="0"/>
    <xf numFmtId="0" fontId="29" fillId="0" borderId="0"/>
    <xf numFmtId="0" fontId="3" fillId="0" borderId="0"/>
    <xf numFmtId="0" fontId="5" fillId="0" borderId="1" applyNumberFormat="0" applyBorder="0" applyProtection="0">
      <alignment horizontal="center"/>
    </xf>
    <xf numFmtId="0" fontId="25" fillId="0" borderId="0" applyFill="0" applyBorder="0" applyProtection="0"/>
    <xf numFmtId="0" fontId="6" fillId="0" borderId="0" applyNumberFormat="0" applyFill="0" applyBorder="0" applyAlignment="0" applyProtection="0">
      <alignment vertical="top"/>
      <protection locked="0"/>
    </xf>
    <xf numFmtId="0" fontId="43"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4" fillId="0" borderId="0"/>
    <xf numFmtId="173" fontId="56" fillId="0" borderId="0"/>
    <xf numFmtId="0" fontId="3" fillId="0" borderId="0"/>
    <xf numFmtId="0" fontId="3" fillId="0" borderId="0"/>
    <xf numFmtId="0" fontId="4" fillId="0" borderId="0">
      <alignment vertical="top"/>
    </xf>
    <xf numFmtId="9" fontId="75" fillId="0" borderId="0" applyFont="0" applyFill="0" applyBorder="0" applyAlignment="0" applyProtection="0"/>
    <xf numFmtId="0" fontId="76" fillId="0" borderId="0">
      <alignment vertical="top"/>
    </xf>
    <xf numFmtId="0" fontId="78" fillId="0" borderId="0" applyNumberFormat="0" applyFill="0" applyBorder="0" applyAlignment="0" applyProtection="0">
      <alignment vertical="top"/>
      <protection locked="0"/>
    </xf>
    <xf numFmtId="0" fontId="4" fillId="0" borderId="0">
      <alignment vertical="top"/>
    </xf>
    <xf numFmtId="0" fontId="4" fillId="0" borderId="0"/>
    <xf numFmtId="0" fontId="14" fillId="0" borderId="0">
      <alignment vertical="top"/>
    </xf>
    <xf numFmtId="0" fontId="3" fillId="0" borderId="0"/>
    <xf numFmtId="0" fontId="4" fillId="0" borderId="0"/>
    <xf numFmtId="0" fontId="4" fillId="0" borderId="0"/>
    <xf numFmtId="0" fontId="4" fillId="0" borderId="0"/>
    <xf numFmtId="179" fontId="89" fillId="0" borderId="0"/>
    <xf numFmtId="0" fontId="3" fillId="0" borderId="0"/>
    <xf numFmtId="9" fontId="4" fillId="0" borderId="0" applyFont="0" applyFill="0" applyBorder="0" applyAlignment="0" applyProtection="0"/>
    <xf numFmtId="181" fontId="4" fillId="0" borderId="0" applyFont="0" applyFill="0" applyBorder="0" applyAlignment="0" applyProtection="0"/>
    <xf numFmtId="0" fontId="3" fillId="0" borderId="0"/>
    <xf numFmtId="0" fontId="3" fillId="0" borderId="0"/>
    <xf numFmtId="0" fontId="98" fillId="0" borderId="0" applyNumberFormat="0" applyFill="0" applyBorder="0" applyAlignment="0" applyProtection="0">
      <alignment vertical="top"/>
      <protection locked="0"/>
    </xf>
    <xf numFmtId="0" fontId="4" fillId="0" borderId="0"/>
    <xf numFmtId="0" fontId="4" fillId="0" borderId="0"/>
    <xf numFmtId="0" fontId="3" fillId="0" borderId="0">
      <alignment vertical="top"/>
    </xf>
    <xf numFmtId="0" fontId="3" fillId="0" borderId="0"/>
    <xf numFmtId="0" fontId="76" fillId="0" borderId="0"/>
    <xf numFmtId="0" fontId="4" fillId="0" borderId="0"/>
    <xf numFmtId="0" fontId="3" fillId="0" borderId="0"/>
    <xf numFmtId="0" fontId="3" fillId="0" borderId="0"/>
    <xf numFmtId="0" fontId="24" fillId="0" borderId="0"/>
    <xf numFmtId="0" fontId="3" fillId="0" borderId="0"/>
    <xf numFmtId="0" fontId="3" fillId="0" borderId="0"/>
    <xf numFmtId="0"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6" fillId="0" borderId="0" applyNumberFormat="0" applyFill="0" applyBorder="0" applyAlignment="0" applyProtection="0">
      <alignment vertical="top"/>
      <protection locked="0"/>
    </xf>
    <xf numFmtId="0" fontId="4" fillId="0" borderId="0"/>
    <xf numFmtId="0" fontId="25" fillId="0" borderId="0" applyFill="0" applyBorder="0" applyProtection="0"/>
    <xf numFmtId="0" fontId="4" fillId="0" borderId="0"/>
    <xf numFmtId="9" fontId="3" fillId="0" borderId="0" applyFont="0" applyFill="0" applyBorder="0" applyAlignment="0" applyProtection="0"/>
    <xf numFmtId="0" fontId="5" fillId="0" borderId="1" applyNumberFormat="0" applyBorder="0" applyProtection="0">
      <alignment horizontal="center"/>
    </xf>
    <xf numFmtId="0" fontId="4" fillId="0" borderId="0"/>
    <xf numFmtId="0" fontId="47" fillId="0" borderId="0"/>
    <xf numFmtId="0" fontId="3" fillId="0" borderId="0"/>
    <xf numFmtId="0" fontId="4" fillId="0" borderId="0"/>
    <xf numFmtId="0" fontId="4" fillId="0" borderId="0"/>
    <xf numFmtId="0" fontId="149" fillId="0" borderId="0" applyNumberFormat="0" applyFill="0" applyBorder="0" applyAlignment="0" applyProtection="0">
      <alignment vertical="top"/>
      <protection locked="0"/>
    </xf>
    <xf numFmtId="0" fontId="4" fillId="0" borderId="0"/>
    <xf numFmtId="0" fontId="3" fillId="0" borderId="0"/>
    <xf numFmtId="0" fontId="98" fillId="0" borderId="0" applyNumberFormat="0" applyFill="0" applyBorder="0" applyAlignment="0" applyProtection="0">
      <alignment vertical="top"/>
      <protection locked="0"/>
    </xf>
    <xf numFmtId="0" fontId="4" fillId="0" borderId="0"/>
    <xf numFmtId="0" fontId="3" fillId="0" borderId="0"/>
    <xf numFmtId="0" fontId="3" fillId="0" borderId="0"/>
    <xf numFmtId="43" fontId="3" fillId="0" borderId="0" applyFont="0" applyFill="0" applyBorder="0" applyAlignment="0" applyProtection="0"/>
    <xf numFmtId="0" fontId="193" fillId="0" borderId="0" applyNumberFormat="0" applyFill="0" applyBorder="0" applyAlignment="0" applyProtection="0">
      <alignment vertical="top"/>
      <protection locked="0"/>
    </xf>
    <xf numFmtId="0" fontId="3" fillId="0" borderId="0"/>
    <xf numFmtId="0" fontId="4" fillId="0" borderId="0"/>
    <xf numFmtId="0" fontId="1" fillId="0" borderId="0"/>
    <xf numFmtId="0" fontId="4" fillId="0" borderId="0"/>
    <xf numFmtId="0" fontId="3" fillId="0" borderId="0"/>
    <xf numFmtId="0" fontId="3" fillId="0" borderId="0"/>
    <xf numFmtId="0" fontId="4" fillId="0" borderId="0"/>
    <xf numFmtId="0" fontId="3" fillId="0" borderId="0"/>
    <xf numFmtId="0" fontId="4" fillId="0" borderId="0"/>
    <xf numFmtId="0" fontId="3" fillId="0" borderId="0"/>
    <xf numFmtId="0" fontId="76"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6" fillId="0" borderId="0" applyNumberFormat="0" applyFill="0" applyBorder="0" applyAlignment="0" applyProtection="0">
      <alignment vertical="top"/>
      <protection locked="0"/>
    </xf>
    <xf numFmtId="0" fontId="14" fillId="0" borderId="0"/>
    <xf numFmtId="9" fontId="76" fillId="0" borderId="0" applyFont="0" applyFill="0" applyBorder="0" applyAlignment="0" applyProtection="0"/>
    <xf numFmtId="0" fontId="4" fillId="0" borderId="0"/>
    <xf numFmtId="0" fontId="5" fillId="12" borderId="61" applyNumberFormat="0" applyBorder="0" applyProtection="0">
      <alignment horizontal="center"/>
    </xf>
    <xf numFmtId="0" fontId="3" fillId="0" borderId="0"/>
    <xf numFmtId="0" fontId="3" fillId="0" borderId="0"/>
    <xf numFmtId="0" fontId="3" fillId="0" borderId="0"/>
    <xf numFmtId="0" fontId="3" fillId="0" borderId="0"/>
    <xf numFmtId="0" fontId="3" fillId="0" borderId="0"/>
    <xf numFmtId="0" fontId="14" fillId="0" borderId="0"/>
    <xf numFmtId="0" fontId="3" fillId="0" borderId="0"/>
    <xf numFmtId="0" fontId="235" fillId="0" borderId="0" applyNumberFormat="0" applyFill="0" applyBorder="0" applyAlignment="0" applyProtection="0">
      <alignment vertical="top"/>
      <protection locked="0"/>
    </xf>
    <xf numFmtId="0" fontId="4" fillId="0" borderId="0"/>
    <xf numFmtId="0" fontId="3" fillId="0" borderId="0"/>
    <xf numFmtId="0" fontId="4" fillId="0" borderId="0"/>
    <xf numFmtId="0" fontId="4" fillId="0" borderId="0"/>
    <xf numFmtId="0" fontId="4" fillId="0" borderId="0"/>
    <xf numFmtId="0" fontId="3" fillId="0" borderId="0"/>
    <xf numFmtId="9" fontId="3" fillId="0" borderId="0" applyFont="0" applyFill="0" applyBorder="0" applyAlignment="0" applyProtection="0"/>
    <xf numFmtId="0" fontId="4" fillId="0" borderId="0"/>
    <xf numFmtId="0" fontId="4" fillId="0" borderId="0"/>
    <xf numFmtId="0" fontId="3" fillId="0" borderId="0"/>
    <xf numFmtId="0" fontId="75" fillId="0" borderId="0">
      <alignment vertical="top"/>
    </xf>
    <xf numFmtId="0" fontId="3" fillId="0" borderId="0"/>
    <xf numFmtId="0" fontId="3" fillId="0" borderId="0"/>
    <xf numFmtId="0" fontId="3" fillId="0" borderId="0">
      <alignment vertical="top"/>
    </xf>
    <xf numFmtId="0" fontId="3" fillId="0" borderId="0">
      <alignment vertical="top"/>
    </xf>
    <xf numFmtId="0" fontId="98" fillId="0" borderId="0" applyNumberFormat="0" applyFill="0" applyBorder="0" applyAlignment="0" applyProtection="0">
      <alignment vertical="top"/>
      <protection locked="0"/>
    </xf>
  </cellStyleXfs>
  <cellXfs count="6410">
    <xf numFmtId="0" fontId="0" fillId="0" borderId="0" xfId="0"/>
    <xf numFmtId="0" fontId="31" fillId="0" borderId="0" xfId="1" applyFont="1"/>
    <xf numFmtId="0" fontId="30" fillId="0" borderId="0" xfId="8" applyFont="1" applyAlignment="1">
      <alignment horizontal="left"/>
    </xf>
    <xf numFmtId="0" fontId="30" fillId="0" borderId="0" xfId="8" applyFont="1"/>
    <xf numFmtId="0" fontId="30" fillId="0" borderId="0" xfId="1" applyFont="1"/>
    <xf numFmtId="0" fontId="30" fillId="0" borderId="0" xfId="1" applyFont="1" applyAlignment="1">
      <alignment vertical="top" wrapText="1"/>
    </xf>
    <xf numFmtId="0" fontId="14" fillId="0" borderId="0" xfId="9" applyFont="1" applyAlignment="1">
      <alignment vertical="center" wrapText="1"/>
    </xf>
    <xf numFmtId="0" fontId="14" fillId="0" borderId="0" xfId="10" applyFont="1" applyAlignment="1">
      <alignment horizontal="left" vertical="top"/>
    </xf>
    <xf numFmtId="0" fontId="16" fillId="0" borderId="0" xfId="10" applyFont="1" applyAlignment="1">
      <alignment horizontal="left" vertical="top"/>
    </xf>
    <xf numFmtId="0" fontId="16" fillId="0" borderId="0" xfId="9" applyFont="1" applyAlignment="1">
      <alignment horizontal="center" vertical="center" wrapText="1"/>
    </xf>
    <xf numFmtId="0" fontId="14" fillId="0" borderId="0" xfId="8" applyFont="1"/>
    <xf numFmtId="0" fontId="16" fillId="0" borderId="0" xfId="8" applyFont="1" applyAlignment="1">
      <alignment horizontal="left" vertical="top" wrapText="1"/>
    </xf>
    <xf numFmtId="0" fontId="14" fillId="0" borderId="0" xfId="2" applyFont="1" applyAlignment="1">
      <alignment horizontal="left" vertical="top" wrapText="1"/>
    </xf>
    <xf numFmtId="0" fontId="16" fillId="0" borderId="0" xfId="2" applyFont="1" applyAlignment="1">
      <alignment horizontal="left" vertical="top" wrapText="1"/>
    </xf>
    <xf numFmtId="0" fontId="14" fillId="0" borderId="0" xfId="2" applyFont="1" applyAlignment="1">
      <alignment horizontal="left" vertical="top"/>
    </xf>
    <xf numFmtId="0" fontId="16" fillId="0" borderId="0" xfId="8" applyFont="1" applyAlignment="1">
      <alignment horizontal="left" vertical="top"/>
    </xf>
    <xf numFmtId="0" fontId="16" fillId="0" borderId="0" xfId="2" applyFont="1" applyAlignment="1">
      <alignment horizontal="right" vertical="center" wrapText="1"/>
    </xf>
    <xf numFmtId="0" fontId="16" fillId="0" borderId="0" xfId="2" applyFont="1" applyAlignment="1">
      <alignment horizontal="left" vertical="center" wrapText="1"/>
    </xf>
    <xf numFmtId="0" fontId="16" fillId="0" borderId="0" xfId="2" applyFont="1" applyAlignment="1">
      <alignment horizontal="center" vertical="center" wrapText="1"/>
    </xf>
    <xf numFmtId="0" fontId="16" fillId="0" borderId="0" xfId="10" applyFont="1" applyAlignment="1">
      <alignment horizontal="center" vertical="center"/>
    </xf>
    <xf numFmtId="0" fontId="14" fillId="0" borderId="0" xfId="10" applyFont="1" applyAlignment="1">
      <alignment horizontal="right" vertical="center" wrapText="1"/>
    </xf>
    <xf numFmtId="0" fontId="16" fillId="0" borderId="0" xfId="10" applyFont="1" applyAlignment="1">
      <alignment horizontal="center" vertical="center" wrapText="1"/>
    </xf>
    <xf numFmtId="0" fontId="16" fillId="0" borderId="0" xfId="10" applyFont="1" applyAlignment="1">
      <alignment horizontal="right" vertical="center" wrapText="1"/>
    </xf>
    <xf numFmtId="0" fontId="16" fillId="2" borderId="0" xfId="10" applyFont="1" applyFill="1" applyAlignment="1">
      <alignment horizontal="center" vertical="center" wrapText="1"/>
    </xf>
    <xf numFmtId="0" fontId="14" fillId="2" borderId="0" xfId="10" applyFont="1" applyFill="1" applyAlignment="1">
      <alignment horizontal="left" vertical="top"/>
    </xf>
    <xf numFmtId="0" fontId="16" fillId="2" borderId="0" xfId="10" applyFont="1" applyFill="1" applyAlignment="1">
      <alignment horizontal="center" vertical="center"/>
    </xf>
    <xf numFmtId="0" fontId="24" fillId="2" borderId="0" xfId="0" applyFont="1" applyFill="1" applyAlignment="1">
      <alignment horizontal="right" vertical="center"/>
    </xf>
    <xf numFmtId="49" fontId="16" fillId="0" borderId="0" xfId="10" applyNumberFormat="1" applyFont="1" applyAlignment="1">
      <alignment horizontal="center" vertical="center" wrapText="1"/>
    </xf>
    <xf numFmtId="0" fontId="24" fillId="2" borderId="0" xfId="0" applyFont="1" applyFill="1" applyAlignment="1">
      <alignment vertical="center"/>
    </xf>
    <xf numFmtId="49" fontId="16" fillId="0" borderId="0" xfId="2" applyNumberFormat="1" applyFont="1" applyAlignment="1">
      <alignment horizontal="center" vertical="center" wrapText="1"/>
    </xf>
    <xf numFmtId="0" fontId="52" fillId="2" borderId="0" xfId="0" applyFont="1" applyFill="1" applyAlignment="1">
      <alignment horizontal="right" vertical="center"/>
    </xf>
    <xf numFmtId="0" fontId="52" fillId="2" borderId="0" xfId="0" applyFont="1" applyFill="1" applyAlignment="1">
      <alignment vertical="center"/>
    </xf>
    <xf numFmtId="0" fontId="53" fillId="2" borderId="0" xfId="0" applyFont="1" applyFill="1" applyAlignment="1">
      <alignment horizontal="left" vertical="center" wrapText="1"/>
    </xf>
    <xf numFmtId="0" fontId="51" fillId="2" borderId="0" xfId="2" applyFont="1" applyFill="1" applyAlignment="1">
      <alignment horizontal="left" vertical="top"/>
    </xf>
    <xf numFmtId="0" fontId="52" fillId="2" borderId="0" xfId="0" applyFont="1" applyFill="1" applyAlignment="1">
      <alignment horizontal="right" vertical="center" wrapText="1"/>
    </xf>
    <xf numFmtId="0" fontId="52" fillId="2" borderId="0" xfId="0" applyFont="1" applyFill="1" applyAlignment="1">
      <alignment vertical="center" wrapText="1"/>
    </xf>
    <xf numFmtId="0" fontId="14" fillId="0" borderId="0" xfId="5" applyFont="1" applyFill="1" applyAlignment="1" applyProtection="1"/>
    <xf numFmtId="0" fontId="14" fillId="0" borderId="0" xfId="1" applyFont="1"/>
    <xf numFmtId="0" fontId="57" fillId="2" borderId="0" xfId="2" applyFont="1" applyFill="1" applyAlignment="1">
      <alignment horizontal="right" vertical="center" wrapText="1"/>
    </xf>
    <xf numFmtId="0" fontId="22" fillId="0" borderId="0" xfId="2" applyFont="1" applyAlignment="1">
      <alignment horizontal="right" vertical="center" wrapText="1"/>
    </xf>
    <xf numFmtId="0" fontId="22" fillId="0" borderId="0" xfId="10" applyFont="1" applyAlignment="1">
      <alignment horizontal="right" vertical="center"/>
    </xf>
    <xf numFmtId="0" fontId="22" fillId="0" borderId="0" xfId="10" applyFont="1" applyAlignment="1">
      <alignment horizontal="right" vertical="center" wrapText="1"/>
    </xf>
    <xf numFmtId="0" fontId="22" fillId="0" borderId="0" xfId="10" applyFont="1" applyAlignment="1">
      <alignment vertical="center"/>
    </xf>
    <xf numFmtId="0" fontId="28" fillId="0" borderId="0" xfId="10" applyFont="1" applyAlignment="1">
      <alignment horizontal="right" vertical="center" wrapText="1"/>
    </xf>
    <xf numFmtId="0" fontId="58" fillId="2" borderId="0" xfId="8" applyFont="1" applyFill="1" applyAlignment="1">
      <alignment horizontal="left" indent="4"/>
    </xf>
    <xf numFmtId="0" fontId="31" fillId="2" borderId="0" xfId="1" applyFont="1" applyFill="1"/>
    <xf numFmtId="0" fontId="32" fillId="3" borderId="0" xfId="8" applyFont="1" applyFill="1"/>
    <xf numFmtId="0" fontId="32" fillId="3" borderId="0" xfId="1" applyFont="1" applyFill="1"/>
    <xf numFmtId="0" fontId="59" fillId="3" borderId="0" xfId="8" applyFont="1" applyFill="1"/>
    <xf numFmtId="0" fontId="16" fillId="0" borderId="0" xfId="2" applyFont="1" applyAlignment="1">
      <alignment vertical="center" wrapText="1"/>
    </xf>
    <xf numFmtId="0" fontId="22" fillId="0" borderId="0" xfId="2" applyFont="1" applyAlignment="1">
      <alignment vertical="center" wrapText="1"/>
    </xf>
    <xf numFmtId="0" fontId="22" fillId="0" borderId="0" xfId="10" applyFont="1" applyAlignment="1">
      <alignment vertical="center" wrapText="1"/>
    </xf>
    <xf numFmtId="0" fontId="57" fillId="2" borderId="0" xfId="2" applyFont="1" applyFill="1" applyAlignment="1">
      <alignment vertical="center" wrapText="1"/>
    </xf>
    <xf numFmtId="0" fontId="16" fillId="0" borderId="0" xfId="10" applyFont="1" applyAlignment="1">
      <alignment vertical="center" wrapText="1"/>
    </xf>
    <xf numFmtId="0" fontId="28" fillId="0" borderId="0" xfId="10" applyFont="1" applyAlignment="1">
      <alignment vertical="center" wrapText="1"/>
    </xf>
    <xf numFmtId="0" fontId="16" fillId="0" borderId="0" xfId="10" applyFont="1" applyAlignment="1">
      <alignment horizontal="right" vertical="center"/>
    </xf>
    <xf numFmtId="0" fontId="16" fillId="0" borderId="0" xfId="10" applyFont="1" applyAlignment="1">
      <alignment vertical="center"/>
    </xf>
    <xf numFmtId="0" fontId="53" fillId="2" borderId="0" xfId="0" applyFont="1" applyFill="1" applyAlignment="1">
      <alignment vertical="center" wrapText="1"/>
    </xf>
    <xf numFmtId="0" fontId="28" fillId="0" borderId="0" xfId="10" applyFont="1" applyAlignment="1">
      <alignment horizontal="center" vertical="center" wrapText="1"/>
    </xf>
    <xf numFmtId="0" fontId="16" fillId="3" borderId="0" xfId="9" applyFont="1" applyFill="1" applyAlignment="1">
      <alignment horizontal="left" vertical="center" wrapText="1"/>
    </xf>
    <xf numFmtId="0" fontId="14" fillId="0" borderId="0" xfId="11" applyFont="1" applyAlignment="1">
      <alignment horizontal="left" vertical="top" wrapText="1"/>
    </xf>
    <xf numFmtId="0" fontId="14" fillId="0" borderId="0" xfId="8" applyFont="1" applyAlignment="1">
      <alignment vertical="top" wrapText="1"/>
    </xf>
    <xf numFmtId="0" fontId="3" fillId="0" borderId="0" xfId="9" applyAlignment="1">
      <alignment vertical="top" wrapText="1"/>
    </xf>
    <xf numFmtId="0" fontId="3" fillId="0" borderId="0" xfId="8" applyFont="1" applyAlignment="1">
      <alignment vertical="top" wrapText="1"/>
    </xf>
    <xf numFmtId="0" fontId="14" fillId="0" borderId="0" xfId="3" applyNumberFormat="1" applyFont="1" applyBorder="1" applyAlignment="1" applyProtection="1">
      <alignment vertical="top" wrapText="1"/>
    </xf>
    <xf numFmtId="0" fontId="51" fillId="0" borderId="0" xfId="11" applyFont="1" applyAlignment="1">
      <alignment horizontal="left" vertical="top" wrapText="1"/>
    </xf>
    <xf numFmtId="0" fontId="51" fillId="0" borderId="0" xfId="9" applyFont="1" applyAlignment="1">
      <alignment vertical="top" wrapText="1"/>
    </xf>
    <xf numFmtId="0" fontId="3" fillId="0" borderId="0" xfId="11" applyAlignment="1">
      <alignment vertical="top" wrapText="1"/>
    </xf>
    <xf numFmtId="0" fontId="51" fillId="0" borderId="0" xfId="11" applyFont="1" applyAlignment="1">
      <alignment vertical="top" wrapText="1"/>
    </xf>
    <xf numFmtId="0" fontId="14" fillId="0" borderId="0" xfId="1" applyFont="1" applyAlignment="1">
      <alignment vertical="top" wrapText="1"/>
    </xf>
    <xf numFmtId="0" fontId="8" fillId="0" borderId="0" xfId="18" applyFont="1" applyAlignment="1">
      <alignment vertical="center"/>
    </xf>
    <xf numFmtId="0" fontId="61" fillId="0" borderId="0" xfId="18" applyFont="1" applyAlignment="1">
      <alignment vertical="center"/>
    </xf>
    <xf numFmtId="0" fontId="54" fillId="0" borderId="0" xfId="18" applyFont="1" applyAlignment="1">
      <alignment horizontal="left" vertical="center" indent="3"/>
    </xf>
    <xf numFmtId="0" fontId="62" fillId="0" borderId="0" xfId="9" applyFont="1" applyAlignment="1">
      <alignment vertical="center" wrapText="1"/>
    </xf>
    <xf numFmtId="0" fontId="63" fillId="0" borderId="0" xfId="9" applyFont="1" applyAlignment="1">
      <alignment vertical="center" wrapText="1"/>
    </xf>
    <xf numFmtId="0" fontId="64" fillId="0" borderId="0" xfId="9" applyFont="1" applyAlignment="1">
      <alignment horizontal="left" vertical="center" wrapText="1" indent="3"/>
    </xf>
    <xf numFmtId="0" fontId="8" fillId="0" borderId="0" xfId="1" applyFont="1" applyAlignment="1" applyProtection="1">
      <alignment horizontal="left" vertical="center"/>
      <protection locked="0"/>
    </xf>
    <xf numFmtId="0" fontId="54" fillId="0" borderId="0" xfId="1" applyFont="1" applyAlignment="1" applyProtection="1">
      <alignment horizontal="left" vertical="center"/>
      <protection locked="0"/>
    </xf>
    <xf numFmtId="0" fontId="7" fillId="0" borderId="3" xfId="3" applyNumberFormat="1" applyFont="1" applyBorder="1" applyAlignment="1" applyProtection="1">
      <alignment horizontal="center" vertical="center" wrapText="1"/>
    </xf>
    <xf numFmtId="0" fontId="7" fillId="0" borderId="2" xfId="3" applyNumberFormat="1" applyFont="1" applyBorder="1" applyAlignment="1" applyProtection="1">
      <alignment horizontal="center" vertical="center" wrapText="1"/>
    </xf>
    <xf numFmtId="0" fontId="7" fillId="0" borderId="0" xfId="1" applyFont="1" applyAlignment="1" applyProtection="1">
      <alignment wrapText="1"/>
      <protection locked="0"/>
    </xf>
    <xf numFmtId="0" fontId="7" fillId="0" borderId="0" xfId="1" applyFont="1" applyAlignment="1" applyProtection="1">
      <alignment horizontal="center" wrapText="1"/>
      <protection locked="0"/>
    </xf>
    <xf numFmtId="0" fontId="7" fillId="0" borderId="0" xfId="12" applyFont="1" applyAlignment="1" applyProtection="1">
      <alignment horizontal="center" vertical="center" wrapText="1"/>
      <protection locked="0"/>
    </xf>
    <xf numFmtId="0" fontId="7" fillId="0" borderId="0" xfId="2" applyFont="1" applyAlignment="1">
      <alignment horizontal="left" vertical="center" wrapText="1"/>
    </xf>
    <xf numFmtId="3" fontId="7" fillId="0" borderId="0" xfId="3" applyNumberFormat="1" applyFont="1" applyBorder="1" applyAlignment="1" applyProtection="1">
      <alignment vertical="center" wrapText="1"/>
      <protection locked="0"/>
    </xf>
    <xf numFmtId="0" fontId="7" fillId="0" borderId="0" xfId="3" applyNumberFormat="1" applyFont="1" applyBorder="1" applyAlignment="1" applyProtection="1">
      <alignment vertical="center" wrapText="1"/>
      <protection locked="0"/>
    </xf>
    <xf numFmtId="0" fontId="7" fillId="0" borderId="0" xfId="1" applyFont="1" applyProtection="1">
      <protection locked="0"/>
    </xf>
    <xf numFmtId="3" fontId="7" fillId="0" borderId="0" xfId="11" applyNumberFormat="1" applyFont="1" applyAlignment="1">
      <alignment horizontal="right" vertical="center"/>
    </xf>
    <xf numFmtId="165" fontId="47" fillId="0" borderId="0" xfId="3" applyNumberFormat="1" applyFont="1" applyBorder="1" applyAlignment="1" applyProtection="1">
      <alignment horizontal="right" vertical="center" wrapText="1"/>
      <protection locked="0"/>
    </xf>
    <xf numFmtId="171" fontId="7" fillId="0" borderId="0" xfId="11" applyNumberFormat="1" applyFont="1" applyAlignment="1">
      <alignment horizontal="right" vertical="center"/>
    </xf>
    <xf numFmtId="2" fontId="7" fillId="0" borderId="0" xfId="1" applyNumberFormat="1" applyFont="1" applyProtection="1">
      <protection locked="0"/>
    </xf>
    <xf numFmtId="0" fontId="9" fillId="0" borderId="0" xfId="1" applyFont="1" applyProtection="1">
      <protection locked="0"/>
    </xf>
    <xf numFmtId="0" fontId="7" fillId="0" borderId="0" xfId="2" applyFont="1" applyAlignment="1">
      <alignment horizontal="left" vertical="center"/>
    </xf>
    <xf numFmtId="0" fontId="9" fillId="0" borderId="0" xfId="1" applyFont="1" applyAlignment="1" applyProtection="1">
      <alignment vertical="center"/>
      <protection locked="0"/>
    </xf>
    <xf numFmtId="0" fontId="7" fillId="0" borderId="0" xfId="1" applyFont="1" applyAlignment="1" applyProtection="1">
      <alignment vertical="center"/>
      <protection locked="0"/>
    </xf>
    <xf numFmtId="0" fontId="7" fillId="0" borderId="0" xfId="11" applyFont="1" applyAlignment="1">
      <alignment horizontal="left" vertical="center" wrapText="1"/>
    </xf>
    <xf numFmtId="0" fontId="9" fillId="0" borderId="0" xfId="2" applyFont="1" applyAlignment="1" applyProtection="1">
      <alignment vertical="center"/>
      <protection locked="0"/>
    </xf>
    <xf numFmtId="171" fontId="9" fillId="0" borderId="0" xfId="11" applyNumberFormat="1" applyFont="1" applyAlignment="1">
      <alignment horizontal="right" vertical="center"/>
    </xf>
    <xf numFmtId="0" fontId="47" fillId="0" borderId="0" xfId="11" applyFont="1" applyAlignment="1">
      <alignment horizontal="left" vertical="center" wrapText="1"/>
    </xf>
    <xf numFmtId="0" fontId="7" fillId="0" borderId="0" xfId="2" applyFont="1" applyAlignment="1" applyProtection="1">
      <alignment vertical="center"/>
      <protection locked="0"/>
    </xf>
    <xf numFmtId="0" fontId="9" fillId="0" borderId="0" xfId="11" applyFont="1" applyAlignment="1">
      <alignment horizontal="left" vertical="center" wrapText="1"/>
    </xf>
    <xf numFmtId="3" fontId="9" fillId="0" borderId="0" xfId="11" applyNumberFormat="1" applyFont="1" applyAlignment="1">
      <alignment horizontal="right" vertical="center"/>
    </xf>
    <xf numFmtId="165" fontId="46" fillId="0" borderId="0" xfId="3" applyNumberFormat="1" applyFont="1" applyBorder="1" applyAlignment="1" applyProtection="1">
      <alignment horizontal="right" vertical="center" wrapText="1"/>
      <protection locked="0"/>
    </xf>
    <xf numFmtId="0" fontId="7" fillId="0" borderId="11" xfId="12" applyFont="1" applyBorder="1" applyAlignment="1" applyProtection="1">
      <alignment horizontal="center" vertical="center" wrapText="1"/>
      <protection locked="0"/>
    </xf>
    <xf numFmtId="0" fontId="13" fillId="0" borderId="0" xfId="16" applyFont="1" applyAlignment="1" applyProtection="1">
      <alignment vertical="center" wrapText="1"/>
      <protection locked="0"/>
    </xf>
    <xf numFmtId="0" fontId="14" fillId="0" borderId="0" xfId="17" applyFont="1"/>
    <xf numFmtId="0" fontId="14" fillId="0" borderId="0" xfId="17" applyFont="1" applyProtection="1">
      <protection locked="0"/>
    </xf>
    <xf numFmtId="0" fontId="7" fillId="0" borderId="0" xfId="2" applyFont="1" applyProtection="1">
      <protection locked="0"/>
    </xf>
    <xf numFmtId="0" fontId="8" fillId="0" borderId="0" xfId="2" applyFont="1" applyAlignment="1">
      <alignment horizontal="left" vertical="center" wrapText="1"/>
    </xf>
    <xf numFmtId="0" fontId="54" fillId="0" borderId="0" xfId="2" applyFont="1" applyAlignment="1">
      <alignment horizontal="left" vertical="center" wrapText="1" indent="3"/>
    </xf>
    <xf numFmtId="0" fontId="13" fillId="0" borderId="0" xfId="11" applyFont="1"/>
    <xf numFmtId="0" fontId="13" fillId="0" borderId="0" xfId="11" applyFont="1" applyAlignment="1">
      <alignment vertical="center"/>
    </xf>
    <xf numFmtId="0" fontId="13" fillId="0" borderId="0" xfId="3" applyNumberFormat="1" applyFont="1" applyBorder="1" applyAlignment="1" applyProtection="1">
      <alignment horizontal="center" vertical="center" wrapText="1"/>
    </xf>
    <xf numFmtId="0" fontId="23" fillId="0" borderId="13" xfId="1" applyFont="1" applyBorder="1" applyAlignment="1">
      <alignment horizontal="center" vertical="center" wrapText="1"/>
    </xf>
    <xf numFmtId="0" fontId="20" fillId="0" borderId="0" xfId="1" applyFont="1" applyAlignment="1">
      <alignment horizontal="center" vertical="center" wrapText="1"/>
    </xf>
    <xf numFmtId="0" fontId="26" fillId="0" borderId="0" xfId="1" applyFont="1" applyAlignment="1">
      <alignment horizontal="center" vertical="center" wrapText="1"/>
    </xf>
    <xf numFmtId="0" fontId="42" fillId="0" borderId="0" xfId="1" applyFont="1" applyAlignment="1">
      <alignment horizontal="center" vertical="center" wrapText="1"/>
    </xf>
    <xf numFmtId="0" fontId="26" fillId="0" borderId="0" xfId="2" applyFont="1" applyAlignment="1">
      <alignment horizontal="center" vertical="center" wrapText="1"/>
    </xf>
    <xf numFmtId="0" fontId="4" fillId="0" borderId="0" xfId="1" applyFont="1" applyAlignment="1">
      <alignment horizontal="center" vertical="center" wrapText="1"/>
    </xf>
    <xf numFmtId="0" fontId="69" fillId="0" borderId="0" xfId="1" applyFont="1" applyAlignment="1">
      <alignment horizontal="center" vertical="center" wrapText="1"/>
    </xf>
    <xf numFmtId="0" fontId="13" fillId="0" borderId="0" xfId="11" applyFont="1" applyAlignment="1">
      <alignment horizontal="right"/>
    </xf>
    <xf numFmtId="0" fontId="21" fillId="0" borderId="0" xfId="1" applyFont="1" applyAlignment="1" applyProtection="1">
      <alignment horizontal="center" vertical="center"/>
      <protection locked="0"/>
    </xf>
    <xf numFmtId="0" fontId="7" fillId="0" borderId="2" xfId="3" applyNumberFormat="1" applyFont="1" applyBorder="1" applyAlignment="1" applyProtection="1">
      <alignment horizontal="left" vertical="center" wrapText="1"/>
    </xf>
    <xf numFmtId="0" fontId="7" fillId="0" borderId="7" xfId="3" applyNumberFormat="1" applyFont="1" applyBorder="1" applyAlignment="1" applyProtection="1">
      <alignment horizontal="center" vertical="center" wrapText="1"/>
    </xf>
    <xf numFmtId="0" fontId="10" fillId="0" borderId="7" xfId="3" applyNumberFormat="1" applyFont="1" applyBorder="1" applyAlignment="1" applyProtection="1">
      <alignment horizontal="center" vertical="center" wrapText="1"/>
    </xf>
    <xf numFmtId="0" fontId="27" fillId="0" borderId="7" xfId="3" applyNumberFormat="1" applyFont="1" applyBorder="1" applyAlignment="1" applyProtection="1">
      <alignment horizontal="center" vertical="center" wrapText="1"/>
    </xf>
    <xf numFmtId="0" fontId="9" fillId="0" borderId="0" xfId="3" applyNumberFormat="1" applyFont="1" applyBorder="1" applyAlignment="1" applyProtection="1">
      <alignment horizontal="left" vertical="center" wrapText="1"/>
    </xf>
    <xf numFmtId="0" fontId="7" fillId="0" borderId="0" xfId="3" applyNumberFormat="1" applyFont="1" applyBorder="1" applyAlignment="1" applyProtection="1">
      <alignment horizontal="right" vertical="center" wrapText="1"/>
    </xf>
    <xf numFmtId="0" fontId="9" fillId="0" borderId="0" xfId="3" applyNumberFormat="1" applyFont="1" applyBorder="1" applyAlignment="1" applyProtection="1">
      <alignment horizontal="right" vertical="center" wrapText="1"/>
    </xf>
    <xf numFmtId="0" fontId="10" fillId="0" borderId="0" xfId="3" applyNumberFormat="1" applyFont="1" applyBorder="1" applyAlignment="1" applyProtection="1">
      <alignment horizontal="right" vertical="center" wrapText="1"/>
    </xf>
    <xf numFmtId="0" fontId="27" fillId="0" borderId="0" xfId="3" applyNumberFormat="1" applyFont="1" applyBorder="1" applyAlignment="1" applyProtection="1">
      <alignment horizontal="right" vertical="center" wrapText="1"/>
    </xf>
    <xf numFmtId="0" fontId="7" fillId="0" borderId="0" xfId="1" applyFont="1" applyAlignment="1">
      <alignment horizontal="left" vertical="center" wrapText="1"/>
    </xf>
    <xf numFmtId="169" fontId="10" fillId="0" borderId="0" xfId="2" applyNumberFormat="1" applyFont="1" applyAlignment="1" applyProtection="1">
      <alignment horizontal="right" vertical="center" wrapText="1"/>
      <protection locked="0"/>
    </xf>
    <xf numFmtId="169" fontId="27" fillId="0" borderId="0" xfId="2" applyNumberFormat="1" applyFont="1" applyAlignment="1" applyProtection="1">
      <alignment horizontal="right" vertical="center" wrapText="1"/>
      <protection locked="0"/>
    </xf>
    <xf numFmtId="0" fontId="9" fillId="0" borderId="0" xfId="1" applyFont="1" applyAlignment="1">
      <alignment horizontal="left" vertical="center" wrapText="1"/>
    </xf>
    <xf numFmtId="0" fontId="3" fillId="0" borderId="0" xfId="17" applyProtection="1">
      <protection locked="0"/>
    </xf>
    <xf numFmtId="0" fontId="70" fillId="0" borderId="0" xfId="17" applyFont="1" applyProtection="1">
      <protection locked="0"/>
    </xf>
    <xf numFmtId="0" fontId="49" fillId="0" borderId="0" xfId="3" applyNumberFormat="1" applyFont="1" applyBorder="1" applyAlignment="1" applyProtection="1">
      <alignment horizontal="left" vertical="center" wrapText="1"/>
    </xf>
    <xf numFmtId="0" fontId="47" fillId="0" borderId="0" xfId="2" applyFont="1" applyProtection="1">
      <protection locked="0"/>
    </xf>
    <xf numFmtId="0" fontId="49" fillId="0" borderId="0" xfId="3" applyFont="1" applyBorder="1" applyAlignment="1" applyProtection="1">
      <alignment horizontal="left" vertical="top" wrapText="1"/>
    </xf>
    <xf numFmtId="3" fontId="60" fillId="0" borderId="0" xfId="3" applyNumberFormat="1" applyFont="1" applyBorder="1" applyAlignment="1" applyProtection="1">
      <alignment horizontal="right" vertical="top" wrapText="1"/>
    </xf>
    <xf numFmtId="3" fontId="74" fillId="0" borderId="0" xfId="3" applyNumberFormat="1" applyFont="1" applyBorder="1" applyAlignment="1" applyProtection="1">
      <alignment horizontal="right" vertical="top" wrapText="1"/>
    </xf>
    <xf numFmtId="167" fontId="14" fillId="0" borderId="0" xfId="17" applyNumberFormat="1" applyFont="1" applyProtection="1">
      <protection locked="0"/>
    </xf>
    <xf numFmtId="0" fontId="7" fillId="0" borderId="0" xfId="2" applyFont="1" applyAlignment="1" applyProtection="1">
      <alignment wrapText="1"/>
      <protection locked="0"/>
    </xf>
    <xf numFmtId="167" fontId="7" fillId="0" borderId="0" xfId="2" applyNumberFormat="1" applyFont="1" applyProtection="1">
      <protection locked="0"/>
    </xf>
    <xf numFmtId="0" fontId="10" fillId="0" borderId="0" xfId="1" applyFont="1" applyAlignment="1" applyProtection="1">
      <alignment vertical="center"/>
      <protection locked="0"/>
    </xf>
    <xf numFmtId="0" fontId="27" fillId="0" borderId="0" xfId="1" applyFont="1" applyAlignment="1" applyProtection="1">
      <alignment vertical="center"/>
      <protection locked="0"/>
    </xf>
    <xf numFmtId="0" fontId="7" fillId="0" borderId="0" xfId="1" applyFont="1" applyAlignment="1" applyProtection="1">
      <alignment horizontal="left" wrapText="1"/>
      <protection locked="0"/>
    </xf>
    <xf numFmtId="0" fontId="8" fillId="0" borderId="0" xfId="2" applyFont="1" applyAlignment="1" applyProtection="1">
      <alignment horizontal="left" vertical="center"/>
      <protection locked="0"/>
    </xf>
    <xf numFmtId="0" fontId="13" fillId="0" borderId="0" xfId="11" applyFont="1" applyAlignment="1">
      <alignment horizontal="right" vertical="center"/>
    </xf>
    <xf numFmtId="0" fontId="21" fillId="0" borderId="0" xfId="2" applyFont="1" applyAlignment="1" applyProtection="1">
      <alignment horizontal="center" vertical="center"/>
      <protection locked="0"/>
    </xf>
    <xf numFmtId="0" fontId="7" fillId="0" borderId="2" xfId="1" applyFont="1" applyBorder="1" applyAlignment="1">
      <alignment horizontal="center" vertical="center"/>
    </xf>
    <xf numFmtId="0" fontId="7" fillId="0" borderId="2" xfId="1" applyFont="1" applyBorder="1" applyAlignment="1">
      <alignment horizontal="center" vertical="center" wrapText="1"/>
    </xf>
    <xf numFmtId="0" fontId="7" fillId="0" borderId="0" xfId="1" applyFont="1" applyAlignment="1">
      <alignment horizontal="center" vertical="center" wrapText="1"/>
    </xf>
    <xf numFmtId="0" fontId="7" fillId="0" borderId="0" xfId="1" applyFont="1" applyAlignment="1">
      <alignment vertical="center"/>
    </xf>
    <xf numFmtId="0" fontId="7" fillId="0" borderId="0" xfId="1" applyFont="1" applyAlignment="1">
      <alignment horizontal="right" vertical="center"/>
    </xf>
    <xf numFmtId="0" fontId="7" fillId="0" borderId="0" xfId="3" applyNumberFormat="1" applyFont="1" applyBorder="1" applyAlignment="1" applyProtection="1">
      <alignment horizontal="left" vertical="center" wrapText="1"/>
    </xf>
    <xf numFmtId="168" fontId="47" fillId="0" borderId="0" xfId="2" applyNumberFormat="1" applyFont="1" applyAlignment="1">
      <alignment horizontal="right" vertical="center" wrapText="1"/>
    </xf>
    <xf numFmtId="168" fontId="45" fillId="0" borderId="0" xfId="2" applyNumberFormat="1" applyFont="1" applyAlignment="1">
      <alignment horizontal="right" vertical="center" wrapText="1"/>
    </xf>
    <xf numFmtId="0" fontId="7" fillId="0" borderId="0" xfId="1" applyFont="1" applyAlignment="1">
      <alignment horizontal="left" vertical="center"/>
    </xf>
    <xf numFmtId="0" fontId="18" fillId="0" borderId="0" xfId="1" applyFont="1" applyProtection="1">
      <protection locked="0"/>
    </xf>
    <xf numFmtId="0" fontId="10" fillId="0" borderId="0" xfId="1" applyFont="1" applyProtection="1">
      <protection locked="0"/>
    </xf>
    <xf numFmtId="0" fontId="27" fillId="0" borderId="0" xfId="1" applyFont="1" applyProtection="1">
      <protection locked="0"/>
    </xf>
    <xf numFmtId="0" fontId="11" fillId="0" borderId="0" xfId="2" applyFont="1" applyProtection="1">
      <protection locked="0"/>
    </xf>
    <xf numFmtId="0" fontId="18" fillId="0" borderId="0" xfId="2" applyFont="1" applyProtection="1">
      <protection locked="0"/>
    </xf>
    <xf numFmtId="0" fontId="11" fillId="0" borderId="0" xfId="1" applyFont="1" applyProtection="1">
      <protection locked="0"/>
    </xf>
    <xf numFmtId="168" fontId="46" fillId="0" borderId="0" xfId="2" applyNumberFormat="1" applyFont="1" applyAlignment="1">
      <alignment horizontal="right" vertical="center" wrapText="1"/>
    </xf>
    <xf numFmtId="0" fontId="9" fillId="0" borderId="0" xfId="2" applyFont="1" applyProtection="1">
      <protection locked="0"/>
    </xf>
    <xf numFmtId="0" fontId="9" fillId="0" borderId="2" xfId="3" applyNumberFormat="1" applyFont="1" applyBorder="1" applyAlignment="1" applyProtection="1">
      <alignment horizontal="left" vertical="center" wrapText="1"/>
    </xf>
    <xf numFmtId="0" fontId="13" fillId="0" borderId="0" xfId="16" applyFont="1" applyAlignment="1" applyProtection="1">
      <alignment horizontal="left" vertical="center" wrapText="1"/>
      <protection locked="0"/>
    </xf>
    <xf numFmtId="0" fontId="21" fillId="0" borderId="0" xfId="1" applyFont="1" applyAlignment="1">
      <alignment horizontal="center" vertical="center" wrapText="1"/>
    </xf>
    <xf numFmtId="0" fontId="21" fillId="0" borderId="0" xfId="1" applyFont="1" applyAlignment="1">
      <alignment horizontal="center" vertical="center"/>
    </xf>
    <xf numFmtId="0" fontId="44" fillId="0" borderId="0" xfId="2" applyFont="1" applyProtection="1">
      <protection locked="0"/>
    </xf>
    <xf numFmtId="0" fontId="35" fillId="0" borderId="0" xfId="7" applyFont="1" applyAlignment="1">
      <alignment horizontal="center" vertical="center"/>
    </xf>
    <xf numFmtId="0" fontId="47" fillId="0" borderId="0" xfId="1" applyFont="1" applyProtection="1">
      <protection locked="0"/>
    </xf>
    <xf numFmtId="0" fontId="8" fillId="0" borderId="0" xfId="1" applyFont="1" applyAlignment="1">
      <alignment horizontal="left" vertical="center" wrapText="1"/>
    </xf>
    <xf numFmtId="0" fontId="54" fillId="0" borderId="0" xfId="1" applyFont="1" applyAlignment="1">
      <alignment horizontal="left" vertical="center" wrapText="1" indent="3"/>
    </xf>
    <xf numFmtId="0" fontId="13" fillId="0" borderId="0" xfId="1" applyFont="1" applyAlignment="1">
      <alignment horizontal="right" vertical="center"/>
    </xf>
    <xf numFmtId="0" fontId="7" fillId="0" borderId="0" xfId="1" applyFont="1" applyAlignment="1">
      <alignment horizontal="right" vertical="center" wrapText="1"/>
    </xf>
    <xf numFmtId="168" fontId="47" fillId="0" borderId="0" xfId="1" applyNumberFormat="1" applyFont="1" applyAlignment="1">
      <alignment horizontal="right" vertical="center" wrapText="1"/>
    </xf>
    <xf numFmtId="1" fontId="7" fillId="0" borderId="0" xfId="11" applyNumberFormat="1" applyFont="1" applyAlignment="1">
      <alignment horizontal="left" vertical="center" wrapText="1"/>
    </xf>
    <xf numFmtId="0" fontId="44" fillId="0" borderId="0" xfId="1" applyFont="1" applyProtection="1">
      <protection locked="0"/>
    </xf>
    <xf numFmtId="168" fontId="46" fillId="0" borderId="0" xfId="1" applyNumberFormat="1" applyFont="1" applyAlignment="1">
      <alignment horizontal="right" vertical="center" wrapText="1"/>
    </xf>
    <xf numFmtId="0" fontId="45" fillId="0" borderId="0" xfId="1" applyFont="1" applyProtection="1">
      <protection locked="0"/>
    </xf>
    <xf numFmtId="0" fontId="7" fillId="0" borderId="11" xfId="1" applyFont="1" applyBorder="1" applyAlignment="1">
      <alignment horizontal="center" vertical="center" wrapText="1"/>
    </xf>
    <xf numFmtId="0" fontId="7" fillId="0" borderId="0" xfId="3" applyNumberFormat="1" applyFont="1" applyBorder="1" applyAlignment="1" applyProtection="1">
      <alignment horizontal="center" vertical="center" wrapText="1"/>
    </xf>
    <xf numFmtId="167" fontId="11" fillId="0" borderId="0" xfId="3" applyNumberFormat="1" applyFont="1" applyBorder="1" applyAlignment="1" applyProtection="1">
      <alignment horizontal="center" vertical="center" wrapText="1"/>
    </xf>
    <xf numFmtId="0" fontId="27" fillId="0" borderId="0" xfId="3" applyNumberFormat="1" applyFont="1" applyBorder="1" applyAlignment="1" applyProtection="1">
      <alignment horizontal="center" vertical="center" wrapText="1"/>
    </xf>
    <xf numFmtId="0" fontId="10" fillId="0" borderId="0" xfId="3" applyNumberFormat="1" applyFont="1" applyBorder="1" applyAlignment="1" applyProtection="1">
      <alignment horizontal="center" vertical="center" wrapText="1"/>
    </xf>
    <xf numFmtId="0" fontId="47" fillId="0" borderId="0" xfId="3" applyNumberFormat="1" applyFont="1" applyBorder="1" applyAlignment="1" applyProtection="1">
      <alignment horizontal="center" vertical="center" wrapText="1"/>
    </xf>
    <xf numFmtId="0" fontId="46" fillId="0" borderId="0" xfId="3" applyNumberFormat="1" applyFont="1" applyBorder="1" applyAlignment="1" applyProtection="1">
      <alignment horizontal="center" vertical="center" wrapText="1"/>
    </xf>
    <xf numFmtId="0" fontId="10" fillId="0" borderId="2" xfId="3" applyNumberFormat="1" applyFont="1" applyBorder="1" applyAlignment="1" applyProtection="1">
      <alignment horizontal="center" vertical="center" wrapText="1"/>
    </xf>
    <xf numFmtId="0" fontId="47" fillId="0" borderId="7" xfId="3" applyNumberFormat="1" applyFont="1" applyBorder="1" applyAlignment="1" applyProtection="1">
      <alignment horizontal="center" vertical="center" wrapText="1"/>
    </xf>
    <xf numFmtId="0" fontId="27" fillId="0" borderId="0" xfId="3" applyNumberFormat="1" applyFont="1" applyBorder="1" applyAlignment="1" applyProtection="1">
      <alignment horizontal="right" vertical="top" wrapText="1"/>
    </xf>
    <xf numFmtId="0" fontId="47" fillId="0" borderId="0" xfId="3" applyNumberFormat="1" applyFont="1" applyBorder="1" applyAlignment="1" applyProtection="1">
      <alignment horizontal="right" vertical="center" wrapText="1"/>
    </xf>
    <xf numFmtId="0" fontId="46" fillId="0" borderId="0" xfId="3" applyNumberFormat="1" applyFont="1" applyBorder="1" applyAlignment="1" applyProtection="1">
      <alignment horizontal="right" vertical="center" wrapText="1"/>
    </xf>
    <xf numFmtId="169" fontId="7" fillId="0" borderId="0" xfId="3" applyNumberFormat="1" applyFont="1" applyBorder="1" applyAlignment="1" applyProtection="1">
      <alignment horizontal="right" vertical="center" wrapText="1"/>
    </xf>
    <xf numFmtId="169" fontId="10" fillId="0" borderId="0" xfId="3" applyNumberFormat="1" applyFont="1" applyBorder="1" applyAlignment="1" applyProtection="1">
      <alignment horizontal="right" vertical="center" wrapText="1"/>
    </xf>
    <xf numFmtId="169" fontId="27" fillId="0" borderId="0" xfId="3" applyNumberFormat="1" applyFont="1" applyBorder="1" applyAlignment="1" applyProtection="1">
      <alignment horizontal="right" vertical="center" wrapText="1"/>
    </xf>
    <xf numFmtId="169" fontId="27" fillId="0" borderId="0" xfId="3" applyNumberFormat="1" applyFont="1" applyBorder="1" applyAlignment="1" applyProtection="1">
      <alignment horizontal="right" vertical="top" wrapText="1"/>
    </xf>
    <xf numFmtId="168" fontId="10" fillId="0" borderId="0" xfId="2" applyNumberFormat="1" applyFont="1" applyAlignment="1" applyProtection="1">
      <alignment horizontal="right" vertical="center"/>
      <protection locked="0"/>
    </xf>
    <xf numFmtId="168" fontId="27" fillId="0" borderId="0" xfId="2" applyNumberFormat="1" applyFont="1" applyAlignment="1" applyProtection="1">
      <alignment horizontal="right" vertical="center"/>
      <protection locked="0"/>
    </xf>
    <xf numFmtId="168" fontId="47" fillId="0" borderId="0" xfId="2" applyNumberFormat="1" applyFont="1" applyAlignment="1" applyProtection="1">
      <alignment horizontal="right" vertical="center"/>
      <protection locked="0"/>
    </xf>
    <xf numFmtId="168" fontId="46" fillId="0" borderId="0" xfId="2" applyNumberFormat="1" applyFont="1" applyAlignment="1" applyProtection="1">
      <alignment horizontal="right" vertical="center"/>
      <protection locked="0"/>
    </xf>
    <xf numFmtId="0" fontId="7" fillId="0" borderId="0" xfId="2" applyFont="1" applyAlignment="1" applyProtection="1">
      <alignment vertical="center" wrapText="1"/>
      <protection locked="0"/>
    </xf>
    <xf numFmtId="168" fontId="60" fillId="0" borderId="0" xfId="3" applyNumberFormat="1" applyFont="1" applyBorder="1" applyAlignment="1" applyProtection="1">
      <alignment vertical="center"/>
    </xf>
    <xf numFmtId="168" fontId="46" fillId="0" borderId="0" xfId="2" applyNumberFormat="1" applyFont="1" applyAlignment="1" applyProtection="1">
      <alignment vertical="center"/>
      <protection locked="0"/>
    </xf>
    <xf numFmtId="0" fontId="7" fillId="0" borderId="0" xfId="2" applyFont="1" applyAlignment="1" applyProtection="1">
      <alignment horizontal="left" vertical="center" wrapText="1"/>
      <protection locked="0"/>
    </xf>
    <xf numFmtId="0" fontId="9" fillId="0" borderId="0" xfId="2" applyFont="1" applyAlignment="1">
      <alignment horizontal="left" vertical="center" wrapText="1"/>
    </xf>
    <xf numFmtId="168" fontId="7" fillId="0" borderId="0" xfId="2" applyNumberFormat="1" applyFont="1" applyProtection="1">
      <protection locked="0"/>
    </xf>
    <xf numFmtId="168" fontId="9" fillId="0" borderId="0" xfId="2" applyNumberFormat="1" applyFont="1" applyProtection="1">
      <protection locked="0"/>
    </xf>
    <xf numFmtId="49" fontId="7" fillId="0" borderId="0" xfId="2" applyNumberFormat="1" applyFont="1" applyAlignment="1">
      <alignment horizontal="left" vertical="center" wrapText="1"/>
    </xf>
    <xf numFmtId="0" fontId="7" fillId="0" borderId="3" xfId="3" applyNumberFormat="1" applyFont="1" applyBorder="1" applyAlignment="1" applyProtection="1">
      <alignment horizontal="left" vertical="center" wrapText="1"/>
    </xf>
    <xf numFmtId="0" fontId="51" fillId="0" borderId="0" xfId="17" applyFont="1" applyProtection="1">
      <protection locked="0"/>
    </xf>
    <xf numFmtId="0" fontId="68" fillId="0" borderId="0" xfId="17" applyFont="1" applyProtection="1">
      <protection locked="0"/>
    </xf>
    <xf numFmtId="0" fontId="50" fillId="0" borderId="0" xfId="3" applyNumberFormat="1" applyFont="1" applyBorder="1" applyAlignment="1" applyProtection="1">
      <alignment horizontal="left" vertical="center" wrapText="1"/>
    </xf>
    <xf numFmtId="0" fontId="10" fillId="0" borderId="0" xfId="2" applyFont="1" applyProtection="1">
      <protection locked="0"/>
    </xf>
    <xf numFmtId="0" fontId="27" fillId="0" borderId="0" xfId="2" applyFont="1" applyProtection="1">
      <protection locked="0"/>
    </xf>
    <xf numFmtId="0" fontId="46" fillId="0" borderId="0" xfId="2" applyFont="1" applyProtection="1">
      <protection locked="0"/>
    </xf>
    <xf numFmtId="0" fontId="7" fillId="0" borderId="0" xfId="2" applyFont="1" applyAlignment="1" applyProtection="1">
      <alignment horizontal="left" wrapText="1"/>
      <protection locked="0"/>
    </xf>
    <xf numFmtId="0" fontId="36" fillId="0" borderId="0" xfId="3" applyNumberFormat="1" applyFont="1" applyBorder="1" applyAlignment="1" applyProtection="1">
      <alignment horizontal="center" vertical="center" wrapText="1"/>
    </xf>
    <xf numFmtId="0" fontId="9" fillId="0" borderId="0" xfId="3" applyNumberFormat="1" applyFont="1" applyBorder="1" applyAlignment="1" applyProtection="1">
      <alignment horizontal="center" vertical="center" wrapText="1"/>
    </xf>
    <xf numFmtId="0" fontId="9" fillId="0" borderId="0" xfId="1" applyFont="1" applyAlignment="1" applyProtection="1">
      <alignment horizontal="left" vertical="center"/>
      <protection locked="0"/>
    </xf>
    <xf numFmtId="0" fontId="73" fillId="0" borderId="0" xfId="3" applyNumberFormat="1" applyFont="1" applyBorder="1" applyAlignment="1" applyProtection="1">
      <alignment horizontal="right" vertical="center" wrapText="1"/>
    </xf>
    <xf numFmtId="4" fontId="18" fillId="0" borderId="0" xfId="3" applyNumberFormat="1" applyFont="1" applyBorder="1" applyAlignment="1" applyProtection="1">
      <alignment horizontal="right" vertical="center" wrapText="1"/>
    </xf>
    <xf numFmtId="4" fontId="18" fillId="0" borderId="0" xfId="3" applyNumberFormat="1" applyFont="1" applyBorder="1" applyAlignment="1" applyProtection="1">
      <alignment horizontal="right" vertical="top" wrapText="1"/>
    </xf>
    <xf numFmtId="4" fontId="11" fillId="0" borderId="0" xfId="3" applyNumberFormat="1" applyFont="1" applyBorder="1" applyAlignment="1" applyProtection="1">
      <alignment horizontal="right" vertical="center" wrapText="1"/>
    </xf>
    <xf numFmtId="0" fontId="8" fillId="0" borderId="0" xfId="2" applyFont="1" applyAlignment="1" applyProtection="1">
      <alignment horizontal="center" vertical="center"/>
      <protection locked="0"/>
    </xf>
    <xf numFmtId="0" fontId="8" fillId="0" borderId="0" xfId="1" applyFont="1" applyAlignment="1" applyProtection="1">
      <alignment horizontal="center" vertical="center"/>
      <protection locked="0"/>
    </xf>
    <xf numFmtId="170" fontId="7" fillId="0" borderId="0" xfId="2" applyNumberFormat="1" applyFont="1" applyProtection="1">
      <protection locked="0"/>
    </xf>
    <xf numFmtId="170" fontId="7" fillId="0" borderId="0" xfId="1" applyNumberFormat="1" applyFont="1" applyProtection="1">
      <protection locked="0"/>
    </xf>
    <xf numFmtId="170" fontId="7" fillId="0" borderId="0" xfId="2" applyNumberFormat="1" applyFont="1" applyAlignment="1" applyProtection="1">
      <alignment horizontal="left" vertical="center"/>
      <protection locked="0"/>
    </xf>
    <xf numFmtId="0" fontId="7" fillId="0" borderId="0" xfId="1" applyFont="1" applyAlignment="1" applyProtection="1">
      <alignment horizontal="left" vertical="center"/>
      <protection locked="0"/>
    </xf>
    <xf numFmtId="170" fontId="7" fillId="0" borderId="0" xfId="1" applyNumberFormat="1" applyFont="1" applyAlignment="1" applyProtection="1">
      <alignment horizontal="left" vertical="center"/>
      <protection locked="0"/>
    </xf>
    <xf numFmtId="169" fontId="7" fillId="0" borderId="0" xfId="3" applyNumberFormat="1" applyFont="1" applyBorder="1" applyAlignment="1" applyProtection="1">
      <alignment horizontal="right" vertical="top" wrapText="1"/>
      <protection locked="0"/>
    </xf>
    <xf numFmtId="169" fontId="9" fillId="0" borderId="0" xfId="3" applyNumberFormat="1" applyFont="1" applyBorder="1" applyAlignment="1" applyProtection="1">
      <alignment horizontal="right" vertical="top" wrapText="1"/>
      <protection locked="0"/>
    </xf>
    <xf numFmtId="0" fontId="46" fillId="0" borderId="0" xfId="1" applyFont="1" applyAlignment="1">
      <alignment horizontal="left" vertical="center" wrapText="1"/>
    </xf>
    <xf numFmtId="0" fontId="45" fillId="0" borderId="0" xfId="2" applyFont="1" applyProtection="1">
      <protection locked="0"/>
    </xf>
    <xf numFmtId="3" fontId="7" fillId="0" borderId="0" xfId="1" applyNumberFormat="1" applyFont="1" applyAlignment="1">
      <alignment horizontal="right" vertical="center"/>
    </xf>
    <xf numFmtId="0" fontId="7" fillId="0" borderId="0" xfId="11" applyFont="1" applyAlignment="1">
      <alignment horizontal="left" vertical="center"/>
    </xf>
    <xf numFmtId="0" fontId="48" fillId="0" borderId="0" xfId="2" applyFont="1" applyAlignment="1" applyProtection="1">
      <alignment horizontal="left" vertical="center"/>
      <protection locked="0"/>
    </xf>
    <xf numFmtId="0" fontId="49" fillId="0" borderId="0" xfId="11" applyFont="1"/>
    <xf numFmtId="0" fontId="49" fillId="0" borderId="0" xfId="3" applyNumberFormat="1" applyFont="1" applyBorder="1" applyAlignment="1" applyProtection="1">
      <alignment horizontal="center" vertical="center" wrapText="1"/>
    </xf>
    <xf numFmtId="0" fontId="50" fillId="0" borderId="0" xfId="2" applyFont="1" applyAlignment="1">
      <alignment horizontal="center" vertical="center"/>
    </xf>
    <xf numFmtId="0" fontId="50" fillId="0" borderId="0" xfId="2" applyFont="1" applyAlignment="1" applyProtection="1">
      <alignment horizontal="center" vertical="center"/>
      <protection locked="0"/>
    </xf>
    <xf numFmtId="0" fontId="47" fillId="0" borderId="15" xfId="3" applyNumberFormat="1" applyFont="1" applyBorder="1" applyAlignment="1" applyProtection="1">
      <alignment horizontal="center" vertical="center" wrapText="1"/>
    </xf>
    <xf numFmtId="0" fontId="47" fillId="0" borderId="0" xfId="2" applyFont="1" applyAlignment="1">
      <alignment horizontal="left"/>
    </xf>
    <xf numFmtId="0" fontId="47" fillId="0" borderId="0" xfId="2" applyFont="1" applyAlignment="1">
      <alignment horizontal="right" vertical="center"/>
    </xf>
    <xf numFmtId="3" fontId="47" fillId="0" borderId="0" xfId="2" applyNumberFormat="1" applyFont="1" applyAlignment="1">
      <alignment horizontal="right" vertical="center"/>
    </xf>
    <xf numFmtId="0" fontId="47" fillId="0" borderId="0" xfId="2" applyFont="1" applyAlignment="1">
      <alignment horizontal="left" vertical="center" wrapText="1"/>
    </xf>
    <xf numFmtId="165" fontId="7" fillId="0" borderId="0" xfId="3" applyNumberFormat="1" applyFont="1" applyBorder="1" applyAlignment="1" applyProtection="1">
      <alignment horizontal="right" vertical="center" wrapText="1"/>
      <protection locked="0"/>
    </xf>
    <xf numFmtId="0" fontId="47" fillId="0" borderId="0" xfId="2" applyFont="1" applyAlignment="1" applyProtection="1">
      <alignment wrapText="1"/>
      <protection locked="0"/>
    </xf>
    <xf numFmtId="165" fontId="9" fillId="0" borderId="0" xfId="3" applyNumberFormat="1" applyFont="1" applyBorder="1" applyAlignment="1" applyProtection="1">
      <alignment horizontal="right" vertical="center" wrapText="1"/>
      <protection locked="0"/>
    </xf>
    <xf numFmtId="0" fontId="47" fillId="0" borderId="2" xfId="3" applyNumberFormat="1" applyFont="1" applyBorder="1" applyAlignment="1" applyProtection="1">
      <alignment horizontal="left" vertical="center" wrapText="1"/>
    </xf>
    <xf numFmtId="0" fontId="47" fillId="0" borderId="2" xfId="3" applyNumberFormat="1" applyFont="1" applyBorder="1" applyAlignment="1" applyProtection="1">
      <alignment horizontal="center" vertical="center" wrapText="1"/>
    </xf>
    <xf numFmtId="0" fontId="51" fillId="0" borderId="0" xfId="11" applyFont="1" applyProtection="1">
      <protection locked="0"/>
    </xf>
    <xf numFmtId="0" fontId="14" fillId="0" borderId="0" xfId="11" applyFont="1" applyProtection="1">
      <protection locked="0"/>
    </xf>
    <xf numFmtId="0" fontId="14" fillId="0" borderId="0" xfId="11" applyFont="1" applyAlignment="1" applyProtection="1">
      <alignment horizontal="center"/>
      <protection locked="0"/>
    </xf>
    <xf numFmtId="3" fontId="7" fillId="0" borderId="0" xfId="2" applyNumberFormat="1" applyFont="1" applyProtection="1">
      <protection locked="0"/>
    </xf>
    <xf numFmtId="0" fontId="54" fillId="0" borderId="0" xfId="2" applyFont="1" applyAlignment="1" applyProtection="1">
      <alignment horizontal="center" vertical="center"/>
      <protection locked="0"/>
    </xf>
    <xf numFmtId="0" fontId="7" fillId="0" borderId="0" xfId="1" applyFont="1" applyAlignment="1" applyProtection="1">
      <alignment horizontal="center"/>
      <protection locked="0"/>
    </xf>
    <xf numFmtId="0" fontId="9" fillId="0" borderId="0" xfId="1" applyFont="1" applyAlignment="1" applyProtection="1">
      <alignment horizontal="right" vertical="center"/>
      <protection locked="0"/>
    </xf>
    <xf numFmtId="0" fontId="7" fillId="0" borderId="0" xfId="1" applyFont="1" applyAlignment="1" applyProtection="1">
      <alignment horizontal="right" vertical="center"/>
      <protection locked="0"/>
    </xf>
    <xf numFmtId="171" fontId="44" fillId="0" borderId="0" xfId="2" applyNumberFormat="1" applyFont="1" applyProtection="1">
      <protection locked="0"/>
    </xf>
    <xf numFmtId="171" fontId="45" fillId="0" borderId="0" xfId="2" applyNumberFormat="1" applyFont="1" applyProtection="1">
      <protection locked="0"/>
    </xf>
    <xf numFmtId="0" fontId="54" fillId="0" borderId="0" xfId="2" applyFont="1" applyAlignment="1" applyProtection="1">
      <alignment horizontal="left" vertical="center"/>
      <protection locked="0"/>
    </xf>
    <xf numFmtId="169" fontId="7" fillId="0" borderId="0" xfId="1" applyNumberFormat="1" applyFont="1" applyAlignment="1">
      <alignment horizontal="right" vertical="center"/>
    </xf>
    <xf numFmtId="0" fontId="9" fillId="0" borderId="0" xfId="2" applyFont="1" applyAlignment="1" applyProtection="1">
      <alignment horizontal="right" vertical="center"/>
      <protection locked="0"/>
    </xf>
    <xf numFmtId="0" fontId="7" fillId="0" borderId="0" xfId="2" applyFont="1" applyAlignment="1" applyProtection="1">
      <alignment horizontal="right" vertical="center"/>
      <protection locked="0"/>
    </xf>
    <xf numFmtId="0" fontId="14" fillId="0" borderId="0" xfId="11" applyFont="1"/>
    <xf numFmtId="0" fontId="15" fillId="0" borderId="0" xfId="11" applyFont="1"/>
    <xf numFmtId="0" fontId="51" fillId="0" borderId="0" xfId="11" applyFont="1"/>
    <xf numFmtId="0" fontId="68" fillId="0" borderId="0" xfId="11" applyFont="1"/>
    <xf numFmtId="0" fontId="18" fillId="0" borderId="0" xfId="3" applyNumberFormat="1" applyFont="1" applyBorder="1" applyAlignment="1" applyProtection="1">
      <alignment horizontal="right" vertical="center" wrapText="1"/>
    </xf>
    <xf numFmtId="0" fontId="7" fillId="0" borderId="0" xfId="3" applyNumberFormat="1" applyFont="1" applyBorder="1" applyAlignment="1" applyProtection="1">
      <alignment horizontal="right" vertical="top" wrapText="1"/>
    </xf>
    <xf numFmtId="0" fontId="47" fillId="0" borderId="0" xfId="1" applyFont="1" applyAlignment="1">
      <alignment horizontal="left" vertical="center" wrapText="1"/>
    </xf>
    <xf numFmtId="0" fontId="47" fillId="0" borderId="0" xfId="3" applyNumberFormat="1" applyFont="1" applyBorder="1" applyAlignment="1" applyProtection="1">
      <alignment horizontal="left" vertical="center" wrapText="1"/>
    </xf>
    <xf numFmtId="164" fontId="11" fillId="0" borderId="0" xfId="1" applyNumberFormat="1" applyFont="1" applyAlignment="1" applyProtection="1">
      <alignment horizontal="center" vertical="center"/>
      <protection locked="0"/>
    </xf>
    <xf numFmtId="171" fontId="47" fillId="0" borderId="0" xfId="3" applyNumberFormat="1" applyFont="1" applyBorder="1" applyAlignment="1" applyProtection="1">
      <alignment horizontal="right" vertical="center" wrapText="1"/>
      <protection locked="0"/>
    </xf>
    <xf numFmtId="171" fontId="46" fillId="0" borderId="0" xfId="3" applyNumberFormat="1" applyFont="1" applyBorder="1" applyAlignment="1" applyProtection="1">
      <alignment horizontal="right" vertical="center" wrapText="1"/>
      <protection locked="0"/>
    </xf>
    <xf numFmtId="3" fontId="47" fillId="0" borderId="0" xfId="3" applyNumberFormat="1" applyFont="1" applyBorder="1" applyAlignment="1" applyProtection="1">
      <alignment horizontal="right" vertical="center" wrapText="1"/>
      <protection locked="0"/>
    </xf>
    <xf numFmtId="3" fontId="46" fillId="0" borderId="0" xfId="3" applyNumberFormat="1" applyFont="1" applyBorder="1" applyAlignment="1" applyProtection="1">
      <alignment horizontal="right" vertical="center" wrapText="1"/>
      <protection locked="0"/>
    </xf>
    <xf numFmtId="0" fontId="7" fillId="0" borderId="0" xfId="16" applyFont="1" applyProtection="1">
      <protection locked="0"/>
    </xf>
    <xf numFmtId="0" fontId="46" fillId="0" borderId="0" xfId="1" applyFont="1" applyProtection="1">
      <protection locked="0"/>
    </xf>
    <xf numFmtId="164" fontId="13" fillId="0" borderId="0" xfId="3" applyNumberFormat="1" applyFont="1" applyBorder="1" applyAlignment="1" applyProtection="1">
      <alignment horizontal="center" vertical="center" wrapText="1"/>
    </xf>
    <xf numFmtId="2" fontId="13" fillId="0" borderId="0" xfId="3" applyNumberFormat="1" applyFont="1" applyBorder="1" applyAlignment="1" applyProtection="1">
      <alignment horizontal="center" vertical="center" wrapText="1"/>
    </xf>
    <xf numFmtId="164" fontId="37" fillId="0" borderId="0" xfId="11" applyNumberFormat="1" applyFont="1"/>
    <xf numFmtId="164" fontId="34" fillId="0" borderId="0" xfId="3" applyNumberFormat="1" applyFont="1" applyBorder="1" applyAlignment="1" applyProtection="1">
      <alignment horizontal="right" vertical="top" wrapText="1"/>
      <protection locked="0"/>
    </xf>
    <xf numFmtId="0" fontId="40" fillId="0" borderId="0" xfId="11" applyFont="1"/>
    <xf numFmtId="0" fontId="17" fillId="0" borderId="0" xfId="11" applyFont="1"/>
    <xf numFmtId="0" fontId="71" fillId="0" borderId="0" xfId="11" applyFont="1"/>
    <xf numFmtId="0" fontId="65" fillId="0" borderId="0" xfId="11" applyFont="1"/>
    <xf numFmtId="0" fontId="19" fillId="0" borderId="0" xfId="11" applyFont="1" applyProtection="1">
      <protection locked="0"/>
    </xf>
    <xf numFmtId="0" fontId="46" fillId="0" borderId="0" xfId="3" applyNumberFormat="1" applyFont="1" applyBorder="1" applyAlignment="1" applyProtection="1">
      <alignment horizontal="left" vertical="center" wrapText="1"/>
    </xf>
    <xf numFmtId="0" fontId="11" fillId="0" borderId="0" xfId="3" applyNumberFormat="1" applyFont="1" applyBorder="1" applyAlignment="1" applyProtection="1">
      <alignment horizontal="right" vertical="top" wrapText="1"/>
    </xf>
    <xf numFmtId="0" fontId="9" fillId="0" borderId="0" xfId="3" applyNumberFormat="1" applyFont="1" applyBorder="1" applyAlignment="1" applyProtection="1">
      <alignment horizontal="left" vertical="top" wrapText="1"/>
    </xf>
    <xf numFmtId="0" fontId="9" fillId="0" borderId="0" xfId="1" applyFont="1" applyAlignment="1">
      <alignment vertical="center" wrapText="1"/>
    </xf>
    <xf numFmtId="0" fontId="18" fillId="0" borderId="0" xfId="1" applyFont="1" applyAlignment="1" applyProtection="1">
      <alignment vertical="center"/>
      <protection locked="0"/>
    </xf>
    <xf numFmtId="0" fontId="18" fillId="0" borderId="0" xfId="2" applyFont="1" applyAlignment="1" applyProtection="1">
      <alignment vertical="center"/>
      <protection locked="0"/>
    </xf>
    <xf numFmtId="0" fontId="47" fillId="0" borderId="0" xfId="2" applyFont="1" applyAlignment="1" applyProtection="1">
      <alignment vertical="center"/>
      <protection locked="0"/>
    </xf>
    <xf numFmtId="0" fontId="46" fillId="0" borderId="0" xfId="2" applyFont="1" applyAlignment="1" applyProtection="1">
      <alignment vertical="center"/>
      <protection locked="0"/>
    </xf>
    <xf numFmtId="0" fontId="9" fillId="0" borderId="0" xfId="1" applyFont="1" applyAlignment="1">
      <alignment vertical="top" wrapText="1"/>
    </xf>
    <xf numFmtId="164" fontId="47" fillId="0" borderId="0" xfId="3" applyNumberFormat="1" applyFont="1" applyBorder="1" applyAlignment="1" applyProtection="1">
      <alignment horizontal="right" vertical="center" wrapText="1"/>
      <protection locked="0"/>
    </xf>
    <xf numFmtId="164" fontId="46" fillId="0" borderId="0" xfId="3" applyNumberFormat="1" applyFont="1" applyBorder="1" applyAlignment="1" applyProtection="1">
      <alignment horizontal="right" vertical="center" wrapText="1"/>
      <protection locked="0"/>
    </xf>
    <xf numFmtId="0" fontId="7" fillId="0" borderId="0" xfId="1" applyFont="1" applyAlignment="1">
      <alignment horizontal="left" vertical="center" wrapText="1" indent="1"/>
    </xf>
    <xf numFmtId="4" fontId="72" fillId="0" borderId="0" xfId="2" applyNumberFormat="1" applyFont="1" applyAlignment="1" applyProtection="1">
      <alignment horizontal="center" vertical="center"/>
      <protection locked="0"/>
    </xf>
    <xf numFmtId="0" fontId="10" fillId="0" borderId="0" xfId="1" applyFont="1" applyAlignment="1">
      <alignment horizontal="left" vertical="center" wrapText="1"/>
    </xf>
    <xf numFmtId="0" fontId="10" fillId="0" borderId="0" xfId="1" applyFont="1" applyAlignment="1">
      <alignment horizontal="left" vertical="center" wrapText="1" indent="1"/>
    </xf>
    <xf numFmtId="164" fontId="47" fillId="0" borderId="0" xfId="2" applyNumberFormat="1" applyFont="1" applyAlignment="1" applyProtection="1">
      <alignment vertical="center"/>
      <protection locked="0"/>
    </xf>
    <xf numFmtId="164" fontId="46" fillId="0" borderId="0" xfId="2" applyNumberFormat="1" applyFont="1" applyAlignment="1" applyProtection="1">
      <alignment vertical="center"/>
      <protection locked="0"/>
    </xf>
    <xf numFmtId="0" fontId="47" fillId="0" borderId="0" xfId="1" applyFont="1" applyAlignment="1">
      <alignment horizontal="left" vertical="center" wrapText="1" indent="1"/>
    </xf>
    <xf numFmtId="0" fontId="47" fillId="0" borderId="0" xfId="1" applyFont="1" applyAlignment="1" applyProtection="1">
      <alignment vertical="center"/>
      <protection locked="0"/>
    </xf>
    <xf numFmtId="0" fontId="71" fillId="0" borderId="0" xfId="17" applyFont="1" applyProtection="1">
      <protection locked="0"/>
    </xf>
    <xf numFmtId="0" fontId="65" fillId="0" borderId="0" xfId="17" applyFont="1" applyProtection="1">
      <protection locked="0"/>
    </xf>
    <xf numFmtId="0" fontId="12" fillId="0" borderId="0" xfId="11" applyFont="1" applyAlignment="1">
      <alignment horizontal="left" vertical="center" wrapText="1"/>
    </xf>
    <xf numFmtId="0" fontId="49" fillId="0" borderId="0" xfId="11" applyFont="1" applyAlignment="1">
      <alignment horizontal="left" vertical="center" wrapText="1"/>
    </xf>
    <xf numFmtId="0" fontId="13" fillId="0" borderId="0" xfId="11" applyFont="1" applyAlignment="1">
      <alignment horizontal="left"/>
    </xf>
    <xf numFmtId="0" fontId="19" fillId="0" borderId="0" xfId="11" applyFont="1"/>
    <xf numFmtId="0" fontId="16" fillId="0" borderId="0" xfId="11" applyFont="1"/>
    <xf numFmtId="165" fontId="38" fillId="0" borderId="0" xfId="11" applyNumberFormat="1" applyFont="1"/>
    <xf numFmtId="165" fontId="41" fillId="0" borderId="0" xfId="11" applyNumberFormat="1" applyFont="1"/>
    <xf numFmtId="165" fontId="66" fillId="0" borderId="0" xfId="11" applyNumberFormat="1" applyFont="1"/>
    <xf numFmtId="165" fontId="67" fillId="0" borderId="0" xfId="11" applyNumberFormat="1" applyFont="1"/>
    <xf numFmtId="0" fontId="18" fillId="0" borderId="0" xfId="3" applyNumberFormat="1" applyFont="1" applyBorder="1" applyAlignment="1" applyProtection="1">
      <alignment horizontal="right" vertical="top" wrapText="1"/>
    </xf>
    <xf numFmtId="0" fontId="47" fillId="0" borderId="0" xfId="3" applyNumberFormat="1" applyFont="1" applyBorder="1" applyAlignment="1" applyProtection="1">
      <alignment horizontal="right" vertical="top" wrapText="1"/>
    </xf>
    <xf numFmtId="0" fontId="46" fillId="0" borderId="0" xfId="3" applyNumberFormat="1" applyFont="1" applyBorder="1" applyAlignment="1" applyProtection="1">
      <alignment horizontal="right" vertical="top" wrapText="1"/>
    </xf>
    <xf numFmtId="172" fontId="18" fillId="0" borderId="0" xfId="3" applyNumberFormat="1" applyFont="1" applyBorder="1" applyAlignment="1" applyProtection="1">
      <alignment horizontal="right" vertical="top" wrapText="1"/>
    </xf>
    <xf numFmtId="172" fontId="47" fillId="0" borderId="0" xfId="3" applyNumberFormat="1" applyFont="1" applyBorder="1" applyAlignment="1" applyProtection="1">
      <alignment horizontal="right" vertical="top" wrapText="1"/>
    </xf>
    <xf numFmtId="172" fontId="46" fillId="0" borderId="0" xfId="3" applyNumberFormat="1" applyFont="1" applyBorder="1" applyAlignment="1" applyProtection="1">
      <alignment horizontal="right" vertical="top" wrapText="1"/>
    </xf>
    <xf numFmtId="0" fontId="9" fillId="0" borderId="0" xfId="3" applyNumberFormat="1" applyFont="1" applyBorder="1" applyAlignment="1" applyProtection="1">
      <alignment horizontal="left" vertical="center" wrapText="1" indent="1"/>
    </xf>
    <xf numFmtId="0" fontId="9" fillId="0" borderId="0" xfId="3" applyNumberFormat="1" applyFont="1" applyBorder="1" applyAlignment="1" applyProtection="1">
      <alignment horizontal="right" vertical="top" wrapText="1"/>
    </xf>
    <xf numFmtId="0" fontId="7" fillId="0" borderId="0" xfId="3" applyNumberFormat="1" applyFont="1" applyBorder="1" applyAlignment="1" applyProtection="1">
      <alignment horizontal="left" vertical="center" wrapText="1" indent="2"/>
    </xf>
    <xf numFmtId="164" fontId="11" fillId="0" borderId="0" xfId="2" applyNumberFormat="1" applyFont="1" applyAlignment="1" applyProtection="1">
      <alignment horizontal="center" vertical="center"/>
      <protection locked="0"/>
    </xf>
    <xf numFmtId="0" fontId="47" fillId="0" borderId="0" xfId="3" applyNumberFormat="1" applyFont="1" applyBorder="1" applyAlignment="1" applyProtection="1">
      <alignment horizontal="left" vertical="center" wrapText="1" indent="2"/>
    </xf>
    <xf numFmtId="0" fontId="7" fillId="0" borderId="0" xfId="2" quotePrefix="1" applyFont="1" applyAlignment="1">
      <alignment horizontal="left" vertical="center" wrapText="1" indent="2"/>
    </xf>
    <xf numFmtId="0" fontId="7" fillId="0" borderId="0" xfId="3" applyNumberFormat="1" applyFont="1" applyBorder="1" applyAlignment="1" applyProtection="1">
      <alignment horizontal="left" vertical="center" wrapText="1" indent="3"/>
    </xf>
    <xf numFmtId="164" fontId="18" fillId="0" borderId="0" xfId="2" applyNumberFormat="1" applyFont="1" applyAlignment="1" applyProtection="1">
      <alignment horizontal="center" vertical="center"/>
      <protection locked="0"/>
    </xf>
    <xf numFmtId="0" fontId="47" fillId="0" borderId="0" xfId="16" applyFont="1" applyProtection="1">
      <protection locked="0"/>
    </xf>
    <xf numFmtId="0" fontId="46" fillId="0" borderId="0" xfId="16" applyFont="1" applyProtection="1">
      <protection locked="0"/>
    </xf>
    <xf numFmtId="0" fontId="18" fillId="0" borderId="0" xfId="16" applyFont="1" applyProtection="1">
      <protection locked="0"/>
    </xf>
    <xf numFmtId="0" fontId="14" fillId="0" borderId="0" xfId="11" applyFont="1" applyAlignment="1" applyProtection="1">
      <alignment horizontal="left"/>
      <protection locked="0"/>
    </xf>
    <xf numFmtId="0" fontId="7" fillId="0" borderId="0" xfId="11" applyFont="1"/>
    <xf numFmtId="0" fontId="7" fillId="0" borderId="0" xfId="11" applyFont="1" applyAlignment="1">
      <alignment vertical="center"/>
    </xf>
    <xf numFmtId="0" fontId="7" fillId="0" borderId="0" xfId="11" applyFont="1" applyAlignment="1">
      <alignment horizontal="right"/>
    </xf>
    <xf numFmtId="0" fontId="7" fillId="0" borderId="0" xfId="11" applyFont="1" applyAlignment="1">
      <alignment horizontal="right" vertical="center"/>
    </xf>
    <xf numFmtId="0" fontId="14" fillId="0" borderId="0" xfId="11" applyFont="1" applyAlignment="1">
      <alignment horizontal="right" vertical="center"/>
    </xf>
    <xf numFmtId="166" fontId="14" fillId="0" borderId="0" xfId="11" applyNumberFormat="1" applyFont="1" applyProtection="1">
      <protection locked="0"/>
    </xf>
    <xf numFmtId="167" fontId="9" fillId="0" borderId="0" xfId="11" applyNumberFormat="1" applyFont="1" applyAlignment="1">
      <alignment horizontal="right" vertical="center"/>
    </xf>
    <xf numFmtId="0" fontId="16" fillId="0" borderId="0" xfId="11" applyFont="1" applyProtection="1">
      <protection locked="0"/>
    </xf>
    <xf numFmtId="167" fontId="7" fillId="0" borderId="0" xfId="11" applyNumberFormat="1" applyFont="1" applyAlignment="1">
      <alignment horizontal="right" vertical="center"/>
    </xf>
    <xf numFmtId="0" fontId="30" fillId="0" borderId="0" xfId="11" applyFont="1" applyProtection="1">
      <protection locked="0"/>
    </xf>
    <xf numFmtId="0" fontId="14" fillId="0" borderId="11" xfId="11" applyFont="1" applyBorder="1" applyProtection="1">
      <protection locked="0"/>
    </xf>
    <xf numFmtId="171" fontId="65" fillId="0" borderId="0" xfId="11" applyNumberFormat="1" applyFont="1" applyProtection="1">
      <protection locked="0"/>
    </xf>
    <xf numFmtId="167" fontId="33" fillId="0" borderId="0" xfId="11" applyNumberFormat="1" applyFont="1" applyAlignment="1">
      <alignment horizontal="right" vertical="center"/>
    </xf>
    <xf numFmtId="167" fontId="15" fillId="0" borderId="0" xfId="11" applyNumberFormat="1" applyFont="1" applyProtection="1">
      <protection locked="0"/>
    </xf>
    <xf numFmtId="171" fontId="71" fillId="0" borderId="0" xfId="11" applyNumberFormat="1" applyFont="1" applyProtection="1">
      <protection locked="0"/>
    </xf>
    <xf numFmtId="0" fontId="17" fillId="0" borderId="0" xfId="11" applyFont="1" applyProtection="1">
      <protection locked="0"/>
    </xf>
    <xf numFmtId="0" fontId="15" fillId="0" borderId="0" xfId="11" applyFont="1" applyProtection="1">
      <protection locked="0"/>
    </xf>
    <xf numFmtId="0" fontId="10" fillId="0" borderId="0" xfId="11" applyFont="1" applyAlignment="1">
      <alignment horizontal="left" vertical="center" wrapText="1"/>
    </xf>
    <xf numFmtId="167" fontId="3" fillId="0" borderId="0" xfId="11" applyNumberFormat="1" applyProtection="1">
      <protection locked="0"/>
    </xf>
    <xf numFmtId="0" fontId="3" fillId="0" borderId="0" xfId="11" applyProtection="1">
      <protection locked="0"/>
    </xf>
    <xf numFmtId="171" fontId="27" fillId="0" borderId="0" xfId="11" applyNumberFormat="1" applyFont="1" applyAlignment="1">
      <alignment horizontal="right" vertical="center"/>
    </xf>
    <xf numFmtId="169" fontId="7" fillId="0" borderId="0" xfId="11" applyNumberFormat="1" applyFont="1" applyAlignment="1">
      <alignment horizontal="right" vertical="center"/>
    </xf>
    <xf numFmtId="169" fontId="9" fillId="0" borderId="0" xfId="11" applyNumberFormat="1" applyFont="1" applyAlignment="1">
      <alignment horizontal="right" vertical="center"/>
    </xf>
    <xf numFmtId="165" fontId="7" fillId="0" borderId="0" xfId="11" applyNumberFormat="1" applyFont="1" applyAlignment="1">
      <alignment horizontal="right" vertical="center"/>
    </xf>
    <xf numFmtId="165" fontId="9" fillId="0" borderId="0" xfId="11" applyNumberFormat="1" applyFont="1" applyAlignment="1">
      <alignment horizontal="right" vertical="center"/>
    </xf>
    <xf numFmtId="165" fontId="47" fillId="0" borderId="0" xfId="2" applyNumberFormat="1" applyFont="1" applyAlignment="1">
      <alignment horizontal="right" vertical="center" wrapText="1"/>
    </xf>
    <xf numFmtId="165" fontId="46" fillId="0" borderId="0" xfId="2" applyNumberFormat="1" applyFont="1" applyAlignment="1">
      <alignment horizontal="right" vertical="center" wrapText="1"/>
    </xf>
    <xf numFmtId="165" fontId="47" fillId="0" borderId="0" xfId="11" applyNumberFormat="1" applyFont="1" applyAlignment="1">
      <alignment horizontal="right" vertical="center"/>
    </xf>
    <xf numFmtId="0" fontId="7" fillId="0" borderId="5" xfId="3" applyNumberFormat="1" applyFont="1" applyBorder="1" applyAlignment="1" applyProtection="1">
      <alignment horizontal="center" vertical="center" wrapText="1"/>
    </xf>
    <xf numFmtId="0" fontId="12" fillId="0" borderId="0" xfId="2" applyFont="1" applyAlignment="1">
      <alignment horizontal="left" vertical="center" wrapText="1"/>
    </xf>
    <xf numFmtId="0" fontId="7" fillId="2" borderId="0" xfId="18" applyFont="1" applyFill="1" applyAlignment="1" applyProtection="1">
      <alignment vertical="center"/>
      <protection locked="0"/>
    </xf>
    <xf numFmtId="0" fontId="7" fillId="2" borderId="0" xfId="18" applyFont="1" applyFill="1" applyAlignment="1" applyProtection="1">
      <alignment horizontal="right" vertical="center"/>
      <protection locked="0"/>
    </xf>
    <xf numFmtId="2" fontId="7" fillId="2" borderId="0" xfId="18" applyNumberFormat="1" applyFont="1" applyFill="1" applyAlignment="1" applyProtection="1">
      <alignment vertical="center"/>
      <protection locked="0"/>
    </xf>
    <xf numFmtId="2" fontId="77" fillId="2" borderId="0" xfId="20" applyNumberFormat="1" applyFont="1" applyFill="1" applyAlignment="1">
      <alignment horizontal="right"/>
    </xf>
    <xf numFmtId="0" fontId="79" fillId="2" borderId="0" xfId="21" applyFont="1" applyFill="1" applyBorder="1" applyAlignment="1" applyProtection="1">
      <alignment vertical="center"/>
      <protection locked="0"/>
    </xf>
    <xf numFmtId="0" fontId="13" fillId="2" borderId="0" xfId="18" applyFont="1" applyFill="1" applyAlignment="1" applyProtection="1">
      <alignment vertical="center"/>
      <protection locked="0"/>
    </xf>
    <xf numFmtId="0" fontId="13" fillId="2" borderId="0" xfId="12" applyFont="1" applyFill="1" applyAlignment="1" applyProtection="1">
      <alignment vertical="center"/>
      <protection locked="0"/>
    </xf>
    <xf numFmtId="0" fontId="80" fillId="2" borderId="0" xfId="22" applyFont="1" applyFill="1" applyAlignment="1">
      <alignment vertical="center" wrapText="1"/>
    </xf>
    <xf numFmtId="0" fontId="49" fillId="2" borderId="0" xfId="18" applyFont="1" applyFill="1" applyAlignment="1">
      <alignment vertical="center" wrapText="1"/>
    </xf>
    <xf numFmtId="0" fontId="10" fillId="2" borderId="0" xfId="18" applyFont="1" applyFill="1" applyAlignment="1" applyProtection="1">
      <alignment vertical="center"/>
      <protection locked="0"/>
    </xf>
    <xf numFmtId="0" fontId="7" fillId="2" borderId="2"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8" fillId="2" borderId="0" xfId="18" applyFont="1" applyFill="1" applyAlignment="1" applyProtection="1">
      <alignment horizontal="center" vertical="center"/>
      <protection locked="0"/>
    </xf>
    <xf numFmtId="2" fontId="9" fillId="0" borderId="0" xfId="2" applyNumberFormat="1" applyFont="1" applyProtection="1">
      <protection locked="0"/>
    </xf>
    <xf numFmtId="174" fontId="46" fillId="0" borderId="0" xfId="2" applyNumberFormat="1" applyFont="1" applyAlignment="1" applyProtection="1">
      <alignment horizontal="right" vertical="center"/>
      <protection locked="0"/>
    </xf>
    <xf numFmtId="174" fontId="45" fillId="0" borderId="0" xfId="2" applyNumberFormat="1" applyFont="1" applyAlignment="1" applyProtection="1">
      <alignment horizontal="right" vertical="center"/>
      <protection locked="0"/>
    </xf>
    <xf numFmtId="174" fontId="45" fillId="0" borderId="16" xfId="20" applyNumberFormat="1" applyFont="1" applyBorder="1" applyAlignment="1">
      <alignment horizontal="right" vertical="top"/>
    </xf>
    <xf numFmtId="167" fontId="45" fillId="0" borderId="16" xfId="20" applyNumberFormat="1" applyFont="1" applyBorder="1" applyAlignment="1">
      <alignment horizontal="right" vertical="top"/>
    </xf>
    <xf numFmtId="175" fontId="45" fillId="0" borderId="16" xfId="20" applyNumberFormat="1" applyFont="1" applyBorder="1" applyAlignment="1">
      <alignment horizontal="right" vertical="top"/>
    </xf>
    <xf numFmtId="175" fontId="45" fillId="0" borderId="17" xfId="20" applyNumberFormat="1" applyFont="1" applyBorder="1" applyAlignment="1">
      <alignment horizontal="right" vertical="top"/>
    </xf>
    <xf numFmtId="171" fontId="45" fillId="0" borderId="0" xfId="20" applyNumberFormat="1" applyFont="1" applyAlignment="1">
      <alignment horizontal="right" vertical="top"/>
    </xf>
    <xf numFmtId="176" fontId="27" fillId="0" borderId="0" xfId="2" applyNumberFormat="1" applyFont="1" applyAlignment="1" applyProtection="1">
      <alignment horizontal="right" vertical="center"/>
      <protection locked="0"/>
    </xf>
    <xf numFmtId="174" fontId="45" fillId="0" borderId="0" xfId="20" applyNumberFormat="1" applyFont="1" applyAlignment="1">
      <alignment horizontal="right" vertical="top"/>
    </xf>
    <xf numFmtId="2" fontId="46" fillId="0" borderId="0" xfId="18" applyNumberFormat="1" applyFont="1" applyAlignment="1" applyProtection="1">
      <alignment horizontal="right" vertical="center"/>
      <protection locked="0"/>
    </xf>
    <xf numFmtId="0" fontId="9" fillId="0" borderId="0" xfId="16" applyFont="1" applyAlignment="1">
      <alignment horizontal="left" vertical="center" indent="1"/>
    </xf>
    <xf numFmtId="174" fontId="45" fillId="0" borderId="16" xfId="20" applyNumberFormat="1" applyFont="1" applyBorder="1" applyAlignment="1">
      <alignment horizontal="right" vertical="center"/>
    </xf>
    <xf numFmtId="0" fontId="9" fillId="0" borderId="0" xfId="16" applyFont="1" applyAlignment="1">
      <alignment horizontal="left" vertical="center" indent="2"/>
    </xf>
    <xf numFmtId="2" fontId="9" fillId="0" borderId="0" xfId="2" applyNumberFormat="1" applyFont="1" applyAlignment="1" applyProtection="1">
      <alignment vertical="center"/>
      <protection locked="0"/>
    </xf>
    <xf numFmtId="0" fontId="27" fillId="0" borderId="0" xfId="23" applyFont="1" applyAlignment="1">
      <alignment horizontal="left" vertical="center" indent="2"/>
    </xf>
    <xf numFmtId="174" fontId="46" fillId="0" borderId="16" xfId="20" applyNumberFormat="1" applyFont="1" applyBorder="1" applyAlignment="1">
      <alignment horizontal="right" vertical="center"/>
    </xf>
    <xf numFmtId="0" fontId="9" fillId="0" borderId="0" xfId="16" applyFont="1" applyAlignment="1">
      <alignment horizontal="left" vertical="center"/>
    </xf>
    <xf numFmtId="0" fontId="76" fillId="0" borderId="0" xfId="20" applyAlignment="1"/>
    <xf numFmtId="0" fontId="47" fillId="2" borderId="0" xfId="18" applyFont="1" applyFill="1" applyAlignment="1" applyProtection="1">
      <alignment vertical="center"/>
      <protection locked="0"/>
    </xf>
    <xf numFmtId="167" fontId="46" fillId="0" borderId="0" xfId="18" applyNumberFormat="1" applyFont="1" applyAlignment="1" applyProtection="1">
      <alignment vertical="center"/>
      <protection locked="0"/>
    </xf>
    <xf numFmtId="0" fontId="47" fillId="0" borderId="0" xfId="18" applyFont="1" applyAlignment="1" applyProtection="1">
      <alignment vertical="center"/>
      <protection locked="0"/>
    </xf>
    <xf numFmtId="0" fontId="9" fillId="0" borderId="0" xfId="18" applyFont="1" applyAlignment="1" applyProtection="1">
      <alignment vertical="center"/>
      <protection locked="0"/>
    </xf>
    <xf numFmtId="0" fontId="9" fillId="0" borderId="0" xfId="16" applyFont="1" applyAlignment="1">
      <alignment vertical="center"/>
    </xf>
    <xf numFmtId="0" fontId="9" fillId="2" borderId="0" xfId="18" applyFont="1" applyFill="1" applyAlignment="1" applyProtection="1">
      <alignment vertical="center"/>
      <protection locked="0"/>
    </xf>
    <xf numFmtId="167" fontId="27" fillId="2" borderId="0" xfId="18" applyNumberFormat="1" applyFont="1" applyFill="1" applyAlignment="1" applyProtection="1">
      <alignment vertical="center"/>
      <protection locked="0"/>
    </xf>
    <xf numFmtId="2" fontId="47" fillId="0" borderId="0" xfId="18" applyNumberFormat="1" applyFont="1" applyAlignment="1" applyProtection="1">
      <alignment vertical="center"/>
      <protection locked="0"/>
    </xf>
    <xf numFmtId="2" fontId="46" fillId="0" borderId="0" xfId="18" applyNumberFormat="1" applyFont="1" applyAlignment="1" applyProtection="1">
      <alignment vertical="center"/>
      <protection locked="0"/>
    </xf>
    <xf numFmtId="0" fontId="9" fillId="2" borderId="0" xfId="18" applyFont="1" applyFill="1" applyAlignment="1">
      <alignment horizontal="left" vertical="center" wrapText="1"/>
    </xf>
    <xf numFmtId="167" fontId="47" fillId="2" borderId="0" xfId="18" applyNumberFormat="1" applyFont="1" applyFill="1" applyAlignment="1" applyProtection="1">
      <alignment vertical="center"/>
      <protection locked="0"/>
    </xf>
    <xf numFmtId="2" fontId="47" fillId="2" borderId="0" xfId="18" applyNumberFormat="1" applyFont="1" applyFill="1" applyAlignment="1" applyProtection="1">
      <alignment vertical="center"/>
      <protection locked="0"/>
    </xf>
    <xf numFmtId="0" fontId="7" fillId="2" borderId="0" xfId="18" applyFont="1" applyFill="1" applyAlignment="1">
      <alignment horizontal="left" vertical="center" wrapText="1"/>
    </xf>
    <xf numFmtId="167" fontId="47" fillId="2" borderId="0" xfId="18" applyNumberFormat="1" applyFont="1" applyFill="1" applyAlignment="1" applyProtection="1">
      <alignment horizontal="left" vertical="center"/>
      <protection locked="0"/>
    </xf>
    <xf numFmtId="167" fontId="10" fillId="2" borderId="0" xfId="18" applyNumberFormat="1" applyFont="1" applyFill="1" applyAlignment="1" applyProtection="1">
      <alignment vertical="center"/>
      <protection locked="0"/>
    </xf>
    <xf numFmtId="2" fontId="47" fillId="2" borderId="0" xfId="18" applyNumberFormat="1" applyFont="1" applyFill="1" applyAlignment="1" applyProtection="1">
      <protection locked="0"/>
    </xf>
    <xf numFmtId="167" fontId="47" fillId="2" borderId="0" xfId="18" quotePrefix="1" applyNumberFormat="1" applyFont="1" applyFill="1" applyAlignment="1" applyProtection="1">
      <alignment horizontal="right" vertical="center"/>
      <protection locked="0"/>
    </xf>
    <xf numFmtId="167" fontId="44" fillId="2" borderId="0" xfId="18" applyNumberFormat="1" applyFont="1" applyFill="1" applyAlignment="1" applyProtection="1">
      <alignment vertical="center"/>
      <protection locked="0"/>
    </xf>
    <xf numFmtId="167" fontId="7" fillId="2" borderId="0" xfId="18" applyNumberFormat="1" applyFont="1" applyFill="1" applyAlignment="1" applyProtection="1">
      <alignment vertical="center"/>
      <protection locked="0"/>
    </xf>
    <xf numFmtId="167" fontId="44" fillId="2" borderId="0" xfId="18" applyNumberFormat="1" applyFont="1" applyFill="1" applyAlignment="1" applyProtection="1">
      <alignment horizontal="left" vertical="center"/>
      <protection locked="0"/>
    </xf>
    <xf numFmtId="167" fontId="7" fillId="2" borderId="0" xfId="18" applyNumberFormat="1" applyFont="1" applyFill="1" applyAlignment="1" applyProtection="1">
      <alignment horizontal="left" vertical="center"/>
      <protection locked="0"/>
    </xf>
    <xf numFmtId="2" fontId="10" fillId="2" borderId="0" xfId="18" applyNumberFormat="1" applyFont="1" applyFill="1" applyAlignment="1" applyProtection="1">
      <protection locked="0"/>
    </xf>
    <xf numFmtId="167" fontId="45" fillId="2" borderId="0" xfId="18" applyNumberFormat="1" applyFont="1" applyFill="1" applyAlignment="1" applyProtection="1">
      <alignment vertical="center"/>
      <protection locked="0"/>
    </xf>
    <xf numFmtId="167" fontId="10" fillId="2" borderId="0" xfId="18" applyNumberFormat="1" applyFont="1" applyFill="1" applyAlignment="1">
      <alignment horizontal="left" vertical="center"/>
    </xf>
    <xf numFmtId="167" fontId="10" fillId="2" borderId="0" xfId="24" applyNumberFormat="1" applyFont="1" applyFill="1" applyAlignment="1" applyProtection="1">
      <alignment vertical="center"/>
      <protection locked="0"/>
    </xf>
    <xf numFmtId="167" fontId="7" fillId="2" borderId="0" xfId="18" applyNumberFormat="1" applyFont="1" applyFill="1" applyAlignment="1" applyProtection="1">
      <alignment horizontal="right" vertical="center"/>
      <protection locked="0"/>
    </xf>
    <xf numFmtId="2" fontId="10" fillId="2" borderId="0" xfId="18" applyNumberFormat="1" applyFont="1" applyFill="1" applyAlignment="1" applyProtection="1">
      <alignment vertical="center"/>
      <protection locked="0"/>
    </xf>
    <xf numFmtId="177" fontId="7" fillId="2" borderId="0" xfId="18" applyNumberFormat="1" applyFont="1" applyFill="1" applyAlignment="1" applyProtection="1">
      <alignment vertical="center"/>
      <protection locked="0"/>
    </xf>
    <xf numFmtId="167" fontId="7" fillId="2" borderId="0" xfId="18" applyNumberFormat="1" applyFont="1" applyFill="1" applyAlignment="1">
      <alignment horizontal="right" vertical="center"/>
    </xf>
    <xf numFmtId="177" fontId="10" fillId="2" borderId="0" xfId="18" applyNumberFormat="1" applyFont="1" applyFill="1" applyAlignment="1" applyProtection="1">
      <alignment vertical="center"/>
      <protection locked="0"/>
    </xf>
    <xf numFmtId="178" fontId="10" fillId="2" borderId="0" xfId="18" applyNumberFormat="1" applyFont="1" applyFill="1" applyAlignment="1" applyProtection="1">
      <alignment vertical="center"/>
      <protection locked="0"/>
    </xf>
    <xf numFmtId="167" fontId="10" fillId="2" borderId="0" xfId="18" applyNumberFormat="1" applyFont="1" applyFill="1" applyAlignment="1" applyProtection="1">
      <alignment horizontal="right" vertical="center"/>
      <protection locked="0"/>
    </xf>
    <xf numFmtId="167" fontId="7" fillId="2" borderId="0" xfId="3" applyNumberFormat="1" applyFont="1" applyFill="1" applyBorder="1" applyAlignment="1">
      <alignment horizontal="right" vertical="center" wrapText="1"/>
    </xf>
    <xf numFmtId="167" fontId="10" fillId="2" borderId="0" xfId="18" applyNumberFormat="1" applyFont="1" applyFill="1" applyAlignment="1">
      <alignment horizontal="right" vertical="center"/>
    </xf>
    <xf numFmtId="177" fontId="7" fillId="2" borderId="0" xfId="18" applyNumberFormat="1" applyFont="1" applyFill="1" applyAlignment="1">
      <alignment vertical="center"/>
    </xf>
    <xf numFmtId="167" fontId="10" fillId="2" borderId="0" xfId="18" applyNumberFormat="1" applyFont="1" applyFill="1" applyAlignment="1">
      <alignment vertical="center"/>
    </xf>
    <xf numFmtId="0" fontId="7" fillId="2" borderId="0" xfId="25" quotePrefix="1" applyFont="1" applyFill="1" applyAlignment="1">
      <alignment horizontal="center" vertical="center"/>
    </xf>
    <xf numFmtId="167" fontId="7" fillId="2" borderId="0" xfId="18" applyNumberFormat="1" applyFont="1" applyFill="1" applyAlignment="1">
      <alignment vertical="center"/>
    </xf>
    <xf numFmtId="167" fontId="7" fillId="2" borderId="0" xfId="18" applyNumberFormat="1" applyFont="1" applyFill="1" applyAlignment="1">
      <alignment horizontal="center" vertical="center"/>
    </xf>
    <xf numFmtId="0" fontId="10" fillId="2" borderId="2" xfId="3" applyFont="1" applyFill="1" applyBorder="1" applyAlignment="1" applyProtection="1">
      <alignment horizontal="center" vertical="center" wrapText="1"/>
    </xf>
    <xf numFmtId="0" fontId="13" fillId="2" borderId="0" xfId="18" applyFont="1" applyFill="1" applyAlignment="1" applyProtection="1">
      <alignment horizontal="right" vertical="center"/>
      <protection locked="0"/>
    </xf>
    <xf numFmtId="0" fontId="8" fillId="2" borderId="0" xfId="18" applyFont="1" applyFill="1" applyAlignment="1">
      <alignment horizontal="center" vertical="center"/>
    </xf>
    <xf numFmtId="0" fontId="13" fillId="2" borderId="0" xfId="18" applyFont="1" applyFill="1" applyAlignment="1">
      <alignment horizontal="left" vertical="center"/>
    </xf>
    <xf numFmtId="0" fontId="7" fillId="0" borderId="0" xfId="18" applyFont="1" applyAlignment="1">
      <alignment vertical="center"/>
    </xf>
    <xf numFmtId="2" fontId="7" fillId="0" borderId="0" xfId="18" applyNumberFormat="1" applyFont="1" applyAlignment="1">
      <alignment vertical="center"/>
    </xf>
    <xf numFmtId="2" fontId="46" fillId="0" borderId="0" xfId="18" applyNumberFormat="1" applyFont="1" applyAlignment="1" applyProtection="1">
      <protection locked="0"/>
    </xf>
    <xf numFmtId="167" fontId="7" fillId="0" borderId="0" xfId="18" applyNumberFormat="1" applyFont="1" applyAlignment="1">
      <alignment vertical="center"/>
    </xf>
    <xf numFmtId="0" fontId="83" fillId="0" borderId="0" xfId="22" applyFont="1" applyAlignment="1"/>
    <xf numFmtId="0" fontId="84" fillId="0" borderId="0" xfId="26" applyFont="1" applyProtection="1">
      <protection locked="0"/>
    </xf>
    <xf numFmtId="0" fontId="83" fillId="0" borderId="0" xfId="18" applyFont="1" applyAlignment="1"/>
    <xf numFmtId="0" fontId="85" fillId="0" borderId="0" xfId="22" applyFont="1" applyAlignment="1">
      <alignment vertical="center"/>
    </xf>
    <xf numFmtId="0" fontId="49" fillId="0" borderId="0" xfId="27" applyFont="1" applyProtection="1">
      <protection locked="0"/>
    </xf>
    <xf numFmtId="0" fontId="49" fillId="2" borderId="0" xfId="27" applyFont="1" applyFill="1" applyProtection="1">
      <protection locked="0"/>
    </xf>
    <xf numFmtId="0" fontId="49" fillId="2" borderId="0" xfId="27" applyFont="1" applyFill="1" applyAlignment="1" applyProtection="1">
      <alignment horizontal="left"/>
      <protection locked="0"/>
    </xf>
    <xf numFmtId="0" fontId="49" fillId="0" borderId="0" xfId="12" applyFont="1" applyAlignment="1" applyProtection="1">
      <alignment horizontal="left" vertical="top"/>
      <protection locked="0"/>
    </xf>
    <xf numFmtId="0" fontId="49" fillId="0" borderId="0" xfId="12" applyFont="1" applyAlignment="1" applyProtection="1">
      <alignment horizontal="left" vertical="center"/>
      <protection locked="0"/>
    </xf>
    <xf numFmtId="0" fontId="13" fillId="0" borderId="0" xfId="12" applyFont="1" applyAlignment="1" applyProtection="1">
      <alignment horizontal="left" vertical="center"/>
      <protection locked="0"/>
    </xf>
    <xf numFmtId="0" fontId="7" fillId="0" borderId="0" xfId="18" applyFont="1" applyAlignment="1" applyProtection="1">
      <alignment vertical="center"/>
      <protection locked="0"/>
    </xf>
    <xf numFmtId="0" fontId="12" fillId="0" borderId="0" xfId="18" applyFont="1" applyAlignment="1">
      <alignment vertical="center" wrapText="1"/>
    </xf>
    <xf numFmtId="0" fontId="10" fillId="0" borderId="0" xfId="18" applyFont="1" applyAlignment="1">
      <alignment vertical="center"/>
    </xf>
    <xf numFmtId="0" fontId="7" fillId="0" borderId="11" xfId="18" applyFont="1" applyBorder="1" applyAlignment="1" applyProtection="1">
      <alignment vertical="center"/>
      <protection locked="0"/>
    </xf>
    <xf numFmtId="0" fontId="82" fillId="0" borderId="2" xfId="21" applyFont="1" applyFill="1" applyBorder="1" applyAlignment="1" applyProtection="1">
      <alignment horizontal="center" vertical="center" wrapText="1"/>
    </xf>
    <xf numFmtId="0" fontId="7" fillId="0" borderId="2" xfId="18" applyFont="1" applyBorder="1" applyAlignment="1">
      <alignment horizontal="left" vertical="center"/>
    </xf>
    <xf numFmtId="175" fontId="45" fillId="0" borderId="0" xfId="20" applyNumberFormat="1" applyFont="1" applyAlignment="1">
      <alignment horizontal="right" vertical="top"/>
    </xf>
    <xf numFmtId="0" fontId="46" fillId="2" borderId="0" xfId="18" applyFont="1" applyFill="1" applyAlignment="1" applyProtection="1">
      <alignment vertical="center"/>
      <protection locked="0"/>
    </xf>
    <xf numFmtId="167" fontId="46" fillId="2" borderId="0" xfId="18" applyNumberFormat="1" applyFont="1" applyFill="1" applyAlignment="1" applyProtection="1">
      <alignment vertical="center"/>
      <protection locked="0"/>
    </xf>
    <xf numFmtId="0" fontId="9" fillId="0" borderId="0" xfId="18" applyFont="1" applyAlignment="1">
      <alignment horizontal="left" vertical="center" wrapText="1"/>
    </xf>
    <xf numFmtId="0" fontId="7" fillId="0" borderId="0" xfId="18" applyFont="1" applyAlignment="1">
      <alignment horizontal="left" vertical="center" wrapText="1"/>
    </xf>
    <xf numFmtId="2" fontId="7" fillId="0" borderId="0" xfId="18" applyNumberFormat="1" applyFont="1" applyAlignment="1" applyProtection="1">
      <alignment vertical="center"/>
      <protection locked="0"/>
    </xf>
    <xf numFmtId="167" fontId="7" fillId="0" borderId="0" xfId="18" applyNumberFormat="1" applyFont="1" applyAlignment="1" applyProtection="1">
      <alignment vertical="center"/>
      <protection locked="0"/>
    </xf>
    <xf numFmtId="2" fontId="76" fillId="0" borderId="0" xfId="20" applyNumberFormat="1" applyAlignment="1"/>
    <xf numFmtId="178" fontId="10" fillId="0" borderId="0" xfId="18" applyNumberFormat="1" applyFont="1" applyAlignment="1" applyProtection="1">
      <alignment vertical="center"/>
      <protection locked="0"/>
    </xf>
    <xf numFmtId="178" fontId="10" fillId="0" borderId="0" xfId="18" applyNumberFormat="1" applyFont="1" applyAlignment="1">
      <alignment vertical="center"/>
    </xf>
    <xf numFmtId="178" fontId="7" fillId="0" borderId="0" xfId="18" applyNumberFormat="1" applyFont="1" applyAlignment="1">
      <alignment vertical="center"/>
    </xf>
    <xf numFmtId="178" fontId="7" fillId="0" borderId="0" xfId="18" quotePrefix="1" applyNumberFormat="1" applyFont="1" applyAlignment="1">
      <alignment horizontal="right" vertical="center"/>
    </xf>
    <xf numFmtId="178" fontId="7" fillId="0" borderId="0" xfId="18" applyNumberFormat="1" applyFont="1" applyAlignment="1" applyProtection="1">
      <alignment vertical="center"/>
      <protection locked="0"/>
    </xf>
    <xf numFmtId="0" fontId="8" fillId="0" borderId="0" xfId="18" applyFont="1" applyAlignment="1" applyProtection="1">
      <alignment horizontal="center" vertical="center"/>
      <protection locked="0"/>
    </xf>
    <xf numFmtId="0" fontId="13" fillId="0" borderId="0" xfId="18" applyFont="1" applyAlignment="1">
      <alignment horizontal="right" vertical="center"/>
    </xf>
    <xf numFmtId="0" fontId="8" fillId="0" borderId="0" xfId="18" applyFont="1" applyAlignment="1">
      <alignment horizontal="center" vertical="center"/>
    </xf>
    <xf numFmtId="0" fontId="13" fillId="0" borderId="0" xfId="18" applyFont="1" applyAlignment="1">
      <alignment horizontal="left" vertical="center" wrapText="1"/>
    </xf>
    <xf numFmtId="0" fontId="63" fillId="0" borderId="0" xfId="20" applyFont="1" applyAlignment="1"/>
    <xf numFmtId="2" fontId="63" fillId="0" borderId="0" xfId="20" applyNumberFormat="1" applyFont="1" applyAlignment="1"/>
    <xf numFmtId="2" fontId="86" fillId="0" borderId="0" xfId="20" applyNumberFormat="1" applyFont="1" applyAlignment="1">
      <alignment horizontal="right"/>
    </xf>
    <xf numFmtId="0" fontId="79" fillId="0" borderId="0" xfId="21" applyFont="1" applyFill="1" applyBorder="1" applyAlignment="1" applyProtection="1">
      <protection locked="0"/>
    </xf>
    <xf numFmtId="0" fontId="13" fillId="0" borderId="0" xfId="12" applyFont="1" applyAlignment="1" applyProtection="1">
      <alignment horizontal="left" vertical="top"/>
      <protection locked="0"/>
    </xf>
    <xf numFmtId="0" fontId="13" fillId="0" borderId="0" xfId="18" applyFont="1" applyAlignment="1">
      <alignment horizontal="left" vertical="top"/>
    </xf>
    <xf numFmtId="2" fontId="77" fillId="0" borderId="0" xfId="20" applyNumberFormat="1" applyFont="1" applyAlignment="1">
      <alignment horizontal="right"/>
    </xf>
    <xf numFmtId="0" fontId="9" fillId="0" borderId="2" xfId="18" applyFont="1" applyBorder="1" applyAlignment="1">
      <alignment horizontal="left" vertical="top" wrapText="1"/>
    </xf>
    <xf numFmtId="2" fontId="46" fillId="0" borderId="0" xfId="18" applyNumberFormat="1" applyFont="1" applyAlignment="1" applyProtection="1">
      <alignment horizontal="right"/>
      <protection locked="0"/>
    </xf>
    <xf numFmtId="2" fontId="47" fillId="0" borderId="0" xfId="18" applyNumberFormat="1" applyFont="1" applyAlignment="1" applyProtection="1">
      <protection locked="0"/>
    </xf>
    <xf numFmtId="0" fontId="7" fillId="0" borderId="0" xfId="18" applyFont="1" applyAlignment="1">
      <alignment horizontal="left" vertical="top" wrapText="1"/>
    </xf>
    <xf numFmtId="2" fontId="10" fillId="0" borderId="0" xfId="18" applyNumberFormat="1" applyFont="1" applyAlignment="1" applyProtection="1">
      <protection locked="0"/>
    </xf>
    <xf numFmtId="178" fontId="47" fillId="0" borderId="0" xfId="18" applyNumberFormat="1" applyFont="1" applyAlignment="1" applyProtection="1">
      <alignment vertical="center"/>
      <protection locked="0"/>
    </xf>
    <xf numFmtId="2" fontId="10" fillId="0" borderId="0" xfId="18" applyNumberFormat="1" applyFont="1" applyAlignment="1" applyProtection="1">
      <alignment vertical="center"/>
      <protection locked="0"/>
    </xf>
    <xf numFmtId="2" fontId="10" fillId="0" borderId="0" xfId="18" applyNumberFormat="1" applyFont="1" applyAlignment="1">
      <alignment vertical="center"/>
    </xf>
    <xf numFmtId="0" fontId="82" fillId="0" borderId="0" xfId="21" applyFont="1" applyFill="1" applyBorder="1" applyAlignment="1" applyProtection="1">
      <alignment horizontal="center" vertical="center" wrapText="1"/>
    </xf>
    <xf numFmtId="0" fontId="13" fillId="0" borderId="0" xfId="18" applyFont="1" applyAlignment="1">
      <alignment horizontal="right" vertical="top"/>
    </xf>
    <xf numFmtId="0" fontId="8" fillId="0" borderId="0" xfId="18" applyFont="1" applyAlignment="1">
      <alignment horizontal="left" vertical="top"/>
    </xf>
    <xf numFmtId="0" fontId="7" fillId="2" borderId="0" xfId="18" applyFont="1" applyFill="1" applyAlignment="1">
      <alignment vertical="center"/>
    </xf>
    <xf numFmtId="0" fontId="7" fillId="0" borderId="0" xfId="18" applyFont="1" applyAlignment="1">
      <alignment horizontal="left" vertical="center"/>
    </xf>
    <xf numFmtId="167" fontId="7" fillId="0" borderId="0" xfId="18" applyNumberFormat="1" applyFont="1" applyAlignment="1">
      <alignment horizontal="left" vertical="center"/>
    </xf>
    <xf numFmtId="0" fontId="45" fillId="0" borderId="0" xfId="18" applyFont="1" applyAlignment="1" applyProtection="1">
      <alignment vertical="center"/>
      <protection locked="0"/>
    </xf>
    <xf numFmtId="0" fontId="45" fillId="0" borderId="0" xfId="18" applyFont="1" applyAlignment="1" applyProtection="1">
      <alignment horizontal="right" vertical="center"/>
      <protection locked="0"/>
    </xf>
    <xf numFmtId="2" fontId="45" fillId="0" borderId="0" xfId="18" applyNumberFormat="1" applyFont="1" applyAlignment="1" applyProtection="1">
      <alignment vertical="center"/>
      <protection locked="0"/>
    </xf>
    <xf numFmtId="2" fontId="45" fillId="2" borderId="0" xfId="18" applyNumberFormat="1" applyFont="1" applyFill="1" applyAlignment="1" applyProtection="1">
      <alignment vertical="center"/>
      <protection locked="0"/>
    </xf>
    <xf numFmtId="0" fontId="9" fillId="2" borderId="0" xfId="28" applyFont="1" applyFill="1" applyAlignment="1">
      <alignment horizontal="left" vertical="center" indent="1"/>
    </xf>
    <xf numFmtId="167" fontId="7" fillId="0" borderId="0" xfId="18" quotePrefix="1" applyNumberFormat="1" applyFont="1" applyAlignment="1" applyProtection="1">
      <alignment horizontal="right" vertical="center"/>
      <protection locked="0"/>
    </xf>
    <xf numFmtId="0" fontId="13" fillId="0" borderId="0" xfId="18" applyFont="1" applyAlignment="1">
      <alignment horizontal="left" vertical="center"/>
    </xf>
    <xf numFmtId="0" fontId="7" fillId="0" borderId="7" xfId="3" applyFont="1" applyBorder="1" applyAlignment="1" applyProtection="1">
      <alignment horizontal="center" vertical="center" wrapText="1"/>
    </xf>
    <xf numFmtId="0" fontId="10" fillId="2" borderId="7" xfId="3" applyFont="1" applyFill="1" applyBorder="1" applyAlignment="1" applyProtection="1">
      <alignment horizontal="center" vertical="center" wrapText="1"/>
    </xf>
    <xf numFmtId="0" fontId="9" fillId="2" borderId="2" xfId="18" applyFont="1" applyFill="1" applyBorder="1" applyAlignment="1">
      <alignment horizontal="left" vertical="center" wrapText="1"/>
    </xf>
    <xf numFmtId="0" fontId="7" fillId="0" borderId="0" xfId="18" applyFont="1" applyAlignment="1">
      <alignment horizontal="center" vertical="center"/>
    </xf>
    <xf numFmtId="167" fontId="9" fillId="0" borderId="0" xfId="18" applyNumberFormat="1" applyFont="1" applyAlignment="1">
      <alignment horizontal="center" vertical="center"/>
    </xf>
    <xf numFmtId="0" fontId="9" fillId="0" borderId="0" xfId="18" applyFont="1" applyAlignment="1">
      <alignment horizontal="center" vertical="center"/>
    </xf>
    <xf numFmtId="167" fontId="9" fillId="2" borderId="0" xfId="18" applyNumberFormat="1" applyFont="1" applyFill="1" applyAlignment="1" applyProtection="1">
      <alignment vertical="center"/>
      <protection locked="0"/>
    </xf>
    <xf numFmtId="167" fontId="7" fillId="0" borderId="0" xfId="18" applyNumberFormat="1" applyFont="1" applyAlignment="1">
      <alignment horizontal="center" vertical="center"/>
    </xf>
    <xf numFmtId="167" fontId="7" fillId="0" borderId="0" xfId="18" applyNumberFormat="1" applyFont="1" applyAlignment="1" applyProtection="1">
      <alignment horizontal="center" vertical="center"/>
      <protection locked="0"/>
    </xf>
    <xf numFmtId="167" fontId="7" fillId="2" borderId="0" xfId="18" applyNumberFormat="1" applyFont="1" applyFill="1" applyAlignment="1" applyProtection="1">
      <alignment horizontal="center" vertical="center"/>
      <protection locked="0"/>
    </xf>
    <xf numFmtId="167" fontId="10" fillId="0" borderId="0" xfId="18" applyNumberFormat="1" applyFont="1" applyAlignment="1" applyProtection="1">
      <alignment horizontal="center" vertical="center"/>
      <protection locked="0"/>
    </xf>
    <xf numFmtId="167" fontId="10" fillId="0" borderId="0" xfId="18" applyNumberFormat="1" applyFont="1" applyAlignment="1" applyProtection="1">
      <alignment vertical="center"/>
      <protection locked="0"/>
    </xf>
    <xf numFmtId="167" fontId="9" fillId="0" borderId="0" xfId="18" applyNumberFormat="1" applyFont="1" applyAlignment="1" applyProtection="1">
      <alignment horizontal="right" vertical="center"/>
      <protection locked="0"/>
    </xf>
    <xf numFmtId="167" fontId="9" fillId="0" borderId="0" xfId="18" applyNumberFormat="1" applyFont="1" applyAlignment="1" applyProtection="1">
      <alignment vertical="center"/>
      <protection locked="0"/>
    </xf>
    <xf numFmtId="167" fontId="27" fillId="0" borderId="0" xfId="18" applyNumberFormat="1" applyFont="1" applyAlignment="1" applyProtection="1">
      <alignment vertical="center"/>
      <protection locked="0"/>
    </xf>
    <xf numFmtId="167" fontId="7" fillId="0" borderId="0" xfId="18" quotePrefix="1" applyNumberFormat="1" applyFont="1" applyAlignment="1" applyProtection="1">
      <alignment horizontal="center" vertical="center"/>
      <protection locked="0"/>
    </xf>
    <xf numFmtId="167" fontId="10" fillId="0" borderId="0" xfId="18" applyNumberFormat="1" applyFont="1" applyAlignment="1">
      <alignment horizontal="left" vertical="center"/>
    </xf>
    <xf numFmtId="167" fontId="10" fillId="2" borderId="0" xfId="18" applyNumberFormat="1" applyFont="1" applyFill="1" applyAlignment="1" applyProtection="1">
      <alignment horizontal="center" vertical="center"/>
      <protection locked="0"/>
    </xf>
    <xf numFmtId="167" fontId="10" fillId="0" borderId="0" xfId="18" applyNumberFormat="1" applyFont="1" applyAlignment="1">
      <alignment horizontal="center" vertical="center"/>
    </xf>
    <xf numFmtId="167" fontId="10" fillId="0" borderId="0" xfId="18" applyNumberFormat="1" applyFont="1" applyAlignment="1">
      <alignment vertical="center"/>
    </xf>
    <xf numFmtId="167" fontId="7" fillId="2" borderId="0" xfId="18" quotePrefix="1" applyNumberFormat="1" applyFont="1" applyFill="1" applyAlignment="1" applyProtection="1">
      <alignment horizontal="right" vertical="center"/>
      <protection locked="0"/>
    </xf>
    <xf numFmtId="0" fontId="7" fillId="0" borderId="2" xfId="3" applyFont="1" applyBorder="1" applyAlignment="1" applyProtection="1">
      <alignment horizontal="center" vertical="center" wrapText="1"/>
    </xf>
    <xf numFmtId="0" fontId="87" fillId="0" borderId="0" xfId="18" applyFont="1" applyAlignment="1">
      <alignment horizontal="center" vertical="center"/>
    </xf>
    <xf numFmtId="0" fontId="8" fillId="0" borderId="0" xfId="18" applyFont="1" applyAlignment="1">
      <alignment horizontal="left" vertical="center"/>
    </xf>
    <xf numFmtId="167" fontId="9" fillId="0" borderId="0" xfId="18" applyNumberFormat="1" applyFont="1" applyAlignment="1">
      <alignment vertical="center"/>
    </xf>
    <xf numFmtId="0" fontId="18" fillId="0" borderId="0" xfId="18" applyFont="1" applyAlignment="1">
      <alignment vertical="center"/>
    </xf>
    <xf numFmtId="0" fontId="7" fillId="0" borderId="2"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9" fillId="2" borderId="0" xfId="18" applyFont="1" applyFill="1" applyAlignment="1">
      <alignment vertical="center"/>
    </xf>
    <xf numFmtId="167" fontId="9" fillId="2" borderId="0" xfId="18" applyNumberFormat="1" applyFont="1" applyFill="1" applyAlignment="1">
      <alignment vertical="center"/>
    </xf>
    <xf numFmtId="0" fontId="9" fillId="0" borderId="0" xfId="18" applyFont="1" applyAlignment="1">
      <alignment vertical="center"/>
    </xf>
    <xf numFmtId="167" fontId="7" fillId="0" borderId="0" xfId="3" applyNumberFormat="1" applyFont="1" applyBorder="1" applyAlignment="1">
      <alignment horizontal="right" vertical="center" wrapText="1"/>
    </xf>
    <xf numFmtId="0" fontId="7" fillId="0" borderId="0" xfId="3" applyNumberFormat="1" applyFont="1" applyBorder="1" applyAlignment="1">
      <alignment horizontal="center" vertical="center" wrapText="1"/>
    </xf>
    <xf numFmtId="0" fontId="7" fillId="0" borderId="9" xfId="3" applyNumberFormat="1" applyFont="1" applyBorder="1" applyAlignment="1" applyProtection="1">
      <alignment horizontal="center" vertical="center" wrapText="1"/>
    </xf>
    <xf numFmtId="0" fontId="7" fillId="0" borderId="8" xfId="3" applyNumberFormat="1" applyFont="1" applyBorder="1" applyAlignment="1" applyProtection="1">
      <alignment horizontal="center" vertical="center" wrapText="1"/>
    </xf>
    <xf numFmtId="0" fontId="8" fillId="0" borderId="0" xfId="18" applyFont="1" applyAlignment="1">
      <alignment horizontal="center" vertical="center" wrapText="1"/>
    </xf>
    <xf numFmtId="167" fontId="7" fillId="0" borderId="0" xfId="18" applyNumberFormat="1" applyFont="1" applyAlignment="1">
      <alignment horizontal="right" vertical="center" wrapText="1"/>
    </xf>
    <xf numFmtId="167" fontId="45" fillId="0" borderId="0" xfId="3" applyNumberFormat="1" applyFont="1" applyBorder="1" applyAlignment="1">
      <alignment horizontal="right" vertical="center" wrapText="1"/>
    </xf>
    <xf numFmtId="0" fontId="49" fillId="0" borderId="0" xfId="18" applyFont="1" applyAlignment="1">
      <alignment vertical="center"/>
    </xf>
    <xf numFmtId="0" fontId="10" fillId="0" borderId="2" xfId="3" applyNumberFormat="1" applyFont="1" applyBorder="1" applyAlignment="1">
      <alignment horizontal="center" vertical="center" wrapText="1"/>
    </xf>
    <xf numFmtId="0" fontId="9" fillId="0" borderId="0" xfId="18" applyFont="1" applyAlignment="1">
      <alignment horizontal="left" vertical="center"/>
    </xf>
    <xf numFmtId="0" fontId="7" fillId="0" borderId="0" xfId="18" applyFont="1" applyAlignment="1">
      <alignment horizontal="right" vertical="center"/>
    </xf>
    <xf numFmtId="0" fontId="7" fillId="0" borderId="0" xfId="18" quotePrefix="1" applyFont="1" applyAlignment="1">
      <alignment horizontal="right" vertical="center"/>
    </xf>
    <xf numFmtId="0" fontId="7" fillId="2" borderId="0" xfId="18" applyFont="1" applyFill="1" applyAlignment="1">
      <alignment horizontal="left" vertical="center"/>
    </xf>
    <xf numFmtId="0" fontId="7" fillId="2" borderId="0" xfId="25" applyFont="1" applyFill="1" applyAlignment="1">
      <alignment vertical="center"/>
    </xf>
    <xf numFmtId="0" fontId="76" fillId="2" borderId="0" xfId="20" applyFill="1" applyAlignment="1"/>
    <xf numFmtId="0" fontId="27" fillId="2" borderId="0" xfId="25" applyFont="1" applyFill="1" applyAlignment="1">
      <alignment vertical="center"/>
    </xf>
    <xf numFmtId="0" fontId="10" fillId="2" borderId="0" xfId="25" applyFont="1" applyFill="1" applyAlignment="1">
      <alignment vertical="center"/>
    </xf>
    <xf numFmtId="0" fontId="9" fillId="2" borderId="0" xfId="25" applyFont="1" applyFill="1" applyAlignment="1">
      <alignment vertical="center"/>
    </xf>
    <xf numFmtId="0" fontId="7" fillId="2" borderId="0" xfId="25" applyFont="1" applyFill="1" applyAlignment="1">
      <alignment horizontal="center" vertical="center"/>
    </xf>
    <xf numFmtId="0" fontId="7" fillId="2" borderId="0" xfId="25" applyFont="1" applyFill="1" applyAlignment="1">
      <alignment vertical="center" wrapText="1"/>
    </xf>
    <xf numFmtId="0" fontId="13" fillId="2" borderId="0" xfId="25" applyFont="1" applyFill="1" applyAlignment="1">
      <alignment vertical="center" wrapText="1"/>
    </xf>
    <xf numFmtId="0" fontId="88" fillId="2" borderId="0" xfId="21" applyFont="1" applyFill="1" applyBorder="1" applyAlignment="1" applyProtection="1">
      <alignment vertical="center"/>
      <protection locked="0"/>
    </xf>
    <xf numFmtId="0" fontId="13" fillId="2" borderId="0" xfId="12" applyFont="1" applyFill="1" applyAlignment="1" applyProtection="1">
      <alignment horizontal="left" vertical="top"/>
      <protection locked="0"/>
    </xf>
    <xf numFmtId="179" fontId="12" fillId="2" borderId="0" xfId="29" applyFont="1" applyFill="1" applyAlignment="1">
      <alignment horizontal="left" vertical="center" wrapText="1"/>
    </xf>
    <xf numFmtId="0" fontId="7" fillId="2" borderId="2" xfId="25" applyFont="1" applyFill="1" applyBorder="1" applyAlignment="1">
      <alignment horizontal="center" vertical="center"/>
    </xf>
    <xf numFmtId="0" fontId="27" fillId="2" borderId="2" xfId="25" applyFont="1" applyFill="1" applyBorder="1" applyAlignment="1">
      <alignment horizontal="center" vertical="center"/>
    </xf>
    <xf numFmtId="0" fontId="10" fillId="2" borderId="2" xfId="25" applyFont="1" applyFill="1" applyBorder="1" applyAlignment="1">
      <alignment horizontal="center" vertical="center"/>
    </xf>
    <xf numFmtId="0" fontId="10" fillId="2" borderId="7" xfId="25" applyFont="1" applyFill="1" applyBorder="1" applyAlignment="1">
      <alignment horizontal="center" vertical="center"/>
    </xf>
    <xf numFmtId="0" fontId="7" fillId="2" borderId="7" xfId="25" applyFont="1" applyFill="1" applyBorder="1" applyAlignment="1">
      <alignment horizontal="center" vertical="center"/>
    </xf>
    <xf numFmtId="0" fontId="7" fillId="2" borderId="7" xfId="25" applyFont="1" applyFill="1" applyBorder="1" applyAlignment="1">
      <alignment horizontal="center" vertical="center" wrapText="1"/>
    </xf>
    <xf numFmtId="0" fontId="7" fillId="2" borderId="9" xfId="25" applyFont="1" applyFill="1" applyBorder="1" applyAlignment="1">
      <alignment vertical="center"/>
    </xf>
    <xf numFmtId="0" fontId="7" fillId="2" borderId="7" xfId="25" applyFont="1" applyFill="1" applyBorder="1" applyAlignment="1">
      <alignment vertical="center"/>
    </xf>
    <xf numFmtId="2" fontId="76" fillId="2" borderId="0" xfId="20" applyNumberFormat="1" applyFill="1" applyAlignment="1"/>
    <xf numFmtId="2" fontId="7" fillId="2" borderId="0" xfId="25" applyNumberFormat="1" applyFont="1" applyFill="1" applyAlignment="1">
      <alignment vertical="center"/>
    </xf>
    <xf numFmtId="179" fontId="9" fillId="2" borderId="0" xfId="25" applyNumberFormat="1" applyFont="1" applyFill="1" applyAlignment="1">
      <alignment horizontal="left" vertical="center" wrapText="1"/>
    </xf>
    <xf numFmtId="167" fontId="27" fillId="2" borderId="0" xfId="25" applyNumberFormat="1" applyFont="1" applyFill="1" applyAlignment="1" applyProtection="1">
      <alignment horizontal="right" vertical="center"/>
      <protection locked="0"/>
    </xf>
    <xf numFmtId="167" fontId="10" fillId="2" borderId="0" xfId="25" applyNumberFormat="1" applyFont="1" applyFill="1" applyAlignment="1" applyProtection="1">
      <alignment horizontal="right" vertical="center"/>
      <protection locked="0"/>
    </xf>
    <xf numFmtId="167" fontId="7" fillId="2" borderId="0" xfId="25" applyNumberFormat="1" applyFont="1" applyFill="1" applyAlignment="1" applyProtection="1">
      <alignment horizontal="right" vertical="center"/>
      <protection locked="0"/>
    </xf>
    <xf numFmtId="167" fontId="7" fillId="2" borderId="0" xfId="25" applyNumberFormat="1" applyFont="1" applyFill="1" applyAlignment="1" applyProtection="1">
      <alignment horizontal="right" vertical="center" wrapText="1"/>
      <protection locked="0"/>
    </xf>
    <xf numFmtId="2" fontId="7" fillId="2" borderId="0" xfId="25" applyNumberFormat="1" applyFont="1" applyFill="1" applyAlignment="1">
      <alignment horizontal="right" vertical="center"/>
    </xf>
    <xf numFmtId="0" fontId="7" fillId="2" borderId="0" xfId="25" applyFont="1" applyFill="1" applyAlignment="1">
      <alignment horizontal="right" vertical="center"/>
    </xf>
    <xf numFmtId="179" fontId="7" fillId="2" borderId="0" xfId="25" applyNumberFormat="1" applyFont="1" applyFill="1" applyAlignment="1">
      <alignment horizontal="left" vertical="center" wrapText="1" indent="3"/>
    </xf>
    <xf numFmtId="167" fontId="47" fillId="2" borderId="0" xfId="25" applyNumberFormat="1" applyFont="1" applyFill="1" applyAlignment="1" applyProtection="1">
      <alignment horizontal="right" vertical="center"/>
      <protection locked="0"/>
    </xf>
    <xf numFmtId="0" fontId="24" fillId="2" borderId="0" xfId="18" applyFont="1" applyFill="1" applyAlignment="1">
      <alignment horizontal="right" vertical="center"/>
    </xf>
    <xf numFmtId="179" fontId="47" fillId="2" borderId="0" xfId="25" applyNumberFormat="1" applyFont="1" applyFill="1" applyAlignment="1">
      <alignment horizontal="left" vertical="center" wrapText="1" indent="3"/>
    </xf>
    <xf numFmtId="179" fontId="7" fillId="2" borderId="0" xfId="25" applyNumberFormat="1" applyFont="1" applyFill="1" applyAlignment="1" applyProtection="1">
      <alignment horizontal="right" vertical="center"/>
      <protection locked="0"/>
    </xf>
    <xf numFmtId="2" fontId="7" fillId="2" borderId="0" xfId="25" applyNumberFormat="1" applyFont="1" applyFill="1" applyAlignment="1">
      <alignment horizontal="right" vertical="center" wrapText="1"/>
    </xf>
    <xf numFmtId="0" fontId="7" fillId="2" borderId="0" xfId="25" applyFont="1" applyFill="1" applyAlignment="1">
      <alignment horizontal="left" vertical="center" wrapText="1" indent="3"/>
    </xf>
    <xf numFmtId="167" fontId="10" fillId="2" borderId="0" xfId="25" applyNumberFormat="1" applyFont="1" applyFill="1" applyAlignment="1" applyProtection="1">
      <alignment horizontal="right" vertical="center" wrapText="1"/>
      <protection locked="0"/>
    </xf>
    <xf numFmtId="179" fontId="7" fillId="2" borderId="0" xfId="25" applyNumberFormat="1" applyFont="1" applyFill="1" applyAlignment="1">
      <alignment horizontal="left" vertical="center" indent="3"/>
    </xf>
    <xf numFmtId="167" fontId="7" fillId="2" borderId="0" xfId="25" applyNumberFormat="1" applyFont="1" applyFill="1" applyAlignment="1">
      <alignment vertical="center"/>
    </xf>
    <xf numFmtId="0" fontId="82" fillId="2" borderId="0" xfId="21" quotePrefix="1" applyFont="1" applyFill="1" applyAlignment="1" applyProtection="1">
      <alignment horizontal="left" vertical="center" wrapText="1"/>
    </xf>
    <xf numFmtId="167" fontId="7" fillId="2" borderId="0" xfId="25" applyNumberFormat="1" applyFont="1" applyFill="1" applyAlignment="1">
      <alignment horizontal="right" vertical="center"/>
    </xf>
    <xf numFmtId="167" fontId="9" fillId="2" borderId="0" xfId="18" applyNumberFormat="1" applyFont="1" applyFill="1" applyAlignment="1" applyProtection="1">
      <alignment horizontal="right" vertical="center"/>
      <protection locked="0"/>
    </xf>
    <xf numFmtId="0" fontId="9" fillId="2" borderId="0" xfId="25" quotePrefix="1" applyFont="1" applyFill="1" applyAlignment="1">
      <alignment horizontal="left" vertical="center" wrapText="1"/>
    </xf>
    <xf numFmtId="0" fontId="7" fillId="2" borderId="0" xfId="25" applyFont="1" applyFill="1" applyAlignment="1">
      <alignment horizontal="left" vertical="center" wrapText="1" indent="2"/>
    </xf>
    <xf numFmtId="0" fontId="9" fillId="2" borderId="0" xfId="25" applyFont="1" applyFill="1" applyAlignment="1" applyProtection="1">
      <alignment horizontal="right" vertical="center"/>
      <protection locked="0"/>
    </xf>
    <xf numFmtId="0" fontId="7" fillId="2" borderId="0" xfId="25" applyFont="1" applyFill="1" applyAlignment="1" applyProtection="1">
      <alignment horizontal="right" vertical="center"/>
      <protection locked="0"/>
    </xf>
    <xf numFmtId="0" fontId="9" fillId="2" borderId="0" xfId="25" applyFont="1" applyFill="1" applyAlignment="1">
      <alignment vertical="center" wrapText="1"/>
    </xf>
    <xf numFmtId="0" fontId="7" fillId="2" borderId="2" xfId="25" applyFont="1" applyFill="1" applyBorder="1" applyAlignment="1">
      <alignment vertical="center" wrapText="1"/>
    </xf>
    <xf numFmtId="0" fontId="27" fillId="0" borderId="2" xfId="25" applyFont="1" applyBorder="1" applyAlignment="1">
      <alignment horizontal="center" vertical="center"/>
    </xf>
    <xf numFmtId="0" fontId="13" fillId="2" borderId="0" xfId="25" applyFont="1" applyFill="1" applyAlignment="1">
      <alignment vertical="center"/>
    </xf>
    <xf numFmtId="0" fontId="13" fillId="2" borderId="0" xfId="25" applyFont="1" applyFill="1" applyAlignment="1">
      <alignment horizontal="right" vertical="center"/>
    </xf>
    <xf numFmtId="0" fontId="90" fillId="2" borderId="0" xfId="25" applyFont="1" applyFill="1" applyAlignment="1">
      <alignment horizontal="right" vertical="center"/>
    </xf>
    <xf numFmtId="0" fontId="12" fillId="2" borderId="0" xfId="25" applyFont="1" applyFill="1" applyAlignment="1">
      <alignment horizontal="right" vertical="center"/>
    </xf>
    <xf numFmtId="0" fontId="21" fillId="2" borderId="0" xfId="25" applyFont="1" applyFill="1" applyAlignment="1">
      <alignment horizontal="right" vertical="center"/>
    </xf>
    <xf numFmtId="0" fontId="13" fillId="2" borderId="0" xfId="25" applyFont="1" applyFill="1" applyAlignment="1">
      <alignment horizontal="center" vertical="center"/>
    </xf>
    <xf numFmtId="0" fontId="13" fillId="2" borderId="0" xfId="25" applyFont="1" applyFill="1" applyAlignment="1">
      <alignment horizontal="left" vertical="center"/>
    </xf>
    <xf numFmtId="167" fontId="9" fillId="2" borderId="0" xfId="25" applyNumberFormat="1" applyFont="1" applyFill="1" applyAlignment="1" applyProtection="1">
      <alignment horizontal="right" vertical="center"/>
      <protection locked="0"/>
    </xf>
    <xf numFmtId="179" fontId="7" fillId="2" borderId="0" xfId="25" applyNumberFormat="1" applyFont="1" applyFill="1" applyAlignment="1">
      <alignment horizontal="left" vertical="center" wrapText="1" indent="2"/>
    </xf>
    <xf numFmtId="179" fontId="47" fillId="2" borderId="0" xfId="25" applyNumberFormat="1" applyFont="1" applyFill="1" applyAlignment="1">
      <alignment horizontal="left" vertical="center" wrapText="1" indent="2"/>
    </xf>
    <xf numFmtId="0" fontId="7" fillId="2" borderId="0" xfId="25" applyFont="1" applyFill="1" applyAlignment="1" applyProtection="1">
      <alignment horizontal="right" vertical="center" wrapText="1"/>
      <protection locked="0"/>
    </xf>
    <xf numFmtId="179" fontId="7" fillId="2" borderId="0" xfId="25" applyNumberFormat="1" applyFont="1" applyFill="1" applyAlignment="1">
      <alignment horizontal="left" vertical="center" indent="2"/>
    </xf>
    <xf numFmtId="179" fontId="7" fillId="2" borderId="0" xfId="25" applyNumberFormat="1" applyFont="1" applyFill="1" applyAlignment="1" applyProtection="1">
      <alignment horizontal="right" vertical="center" wrapText="1"/>
      <protection locked="0"/>
    </xf>
    <xf numFmtId="0" fontId="9" fillId="2" borderId="0" xfId="25" applyFont="1" applyFill="1" applyAlignment="1">
      <alignment horizontal="right" vertical="center"/>
    </xf>
    <xf numFmtId="167" fontId="9" fillId="2" borderId="0" xfId="25" applyNumberFormat="1" applyFont="1" applyFill="1" applyAlignment="1">
      <alignment vertical="center"/>
    </xf>
    <xf numFmtId="167" fontId="9" fillId="2" borderId="0" xfId="25" applyNumberFormat="1" applyFont="1" applyFill="1" applyAlignment="1">
      <alignment horizontal="right" vertical="center"/>
    </xf>
    <xf numFmtId="2" fontId="7" fillId="2" borderId="0" xfId="18" applyNumberFormat="1" applyFont="1" applyFill="1" applyAlignment="1" applyProtection="1">
      <alignment horizontal="right" vertical="center"/>
      <protection locked="0"/>
    </xf>
    <xf numFmtId="0" fontId="14" fillId="0" borderId="0" xfId="30" applyFont="1" applyProtection="1">
      <protection locked="0"/>
    </xf>
    <xf numFmtId="0" fontId="7" fillId="2" borderId="2" xfId="3" applyNumberFormat="1" applyFont="1" applyFill="1" applyBorder="1" applyAlignment="1" applyProtection="1">
      <alignment horizontal="center" vertical="center" wrapText="1"/>
    </xf>
    <xf numFmtId="0" fontId="7" fillId="2" borderId="7" xfId="3" applyNumberFormat="1" applyFont="1" applyFill="1" applyBorder="1" applyAlignment="1" applyProtection="1">
      <alignment horizontal="center" vertical="center" wrapText="1"/>
    </xf>
    <xf numFmtId="167" fontId="14" fillId="0" borderId="0" xfId="30" applyNumberFormat="1" applyFont="1" applyProtection="1">
      <protection locked="0"/>
    </xf>
    <xf numFmtId="0" fontId="16" fillId="0" borderId="0" xfId="30" applyFont="1" applyProtection="1">
      <protection locked="0"/>
    </xf>
    <xf numFmtId="180" fontId="14" fillId="0" borderId="0" xfId="31" applyNumberFormat="1" applyFont="1" applyFill="1" applyProtection="1">
      <protection locked="0"/>
    </xf>
    <xf numFmtId="10" fontId="14" fillId="0" borderId="0" xfId="31" applyNumberFormat="1" applyFont="1" applyFill="1" applyProtection="1">
      <protection locked="0"/>
    </xf>
    <xf numFmtId="167" fontId="9" fillId="0" borderId="0" xfId="30" applyNumberFormat="1" applyFont="1" applyAlignment="1">
      <alignment horizontal="right" vertical="center"/>
    </xf>
    <xf numFmtId="182" fontId="9" fillId="0" borderId="0" xfId="32" applyNumberFormat="1" applyFont="1" applyFill="1" applyBorder="1" applyAlignment="1" applyProtection="1">
      <alignment horizontal="right"/>
    </xf>
    <xf numFmtId="182" fontId="9" fillId="0" borderId="0" xfId="30" applyNumberFormat="1" applyFont="1" applyAlignment="1">
      <alignment horizontal="right"/>
    </xf>
    <xf numFmtId="0" fontId="9" fillId="0" borderId="0" xfId="30" applyFont="1" applyAlignment="1" applyProtection="1">
      <alignment horizontal="left" vertical="center" wrapText="1"/>
      <protection locked="0"/>
    </xf>
    <xf numFmtId="167" fontId="7" fillId="2" borderId="0" xfId="30" applyNumberFormat="1" applyFont="1" applyFill="1" applyAlignment="1">
      <alignment horizontal="right" vertical="center"/>
    </xf>
    <xf numFmtId="182" fontId="7" fillId="2" borderId="0" xfId="32" applyNumberFormat="1" applyFont="1" applyFill="1" applyBorder="1" applyAlignment="1" applyProtection="1">
      <alignment horizontal="right"/>
    </xf>
    <xf numFmtId="182" fontId="7" fillId="2" borderId="0" xfId="30" applyNumberFormat="1" applyFont="1" applyFill="1" applyAlignment="1">
      <alignment horizontal="right"/>
    </xf>
    <xf numFmtId="0" fontId="7" fillId="0" borderId="0" xfId="30" applyFont="1" applyAlignment="1" applyProtection="1">
      <alignment horizontal="left" vertical="center" wrapText="1"/>
      <protection locked="0"/>
    </xf>
    <xf numFmtId="167" fontId="10" fillId="0" borderId="0" xfId="30" applyNumberFormat="1" applyFont="1" applyAlignment="1">
      <alignment horizontal="right" vertical="center"/>
    </xf>
    <xf numFmtId="182" fontId="10" fillId="0" borderId="0" xfId="32" applyNumberFormat="1" applyFont="1" applyFill="1" applyBorder="1" applyAlignment="1" applyProtection="1">
      <alignment horizontal="right"/>
    </xf>
    <xf numFmtId="182" fontId="10" fillId="0" borderId="0" xfId="30" applyNumberFormat="1" applyFont="1" applyAlignment="1">
      <alignment horizontal="right"/>
    </xf>
    <xf numFmtId="0" fontId="47" fillId="0" borderId="0" xfId="30" applyFont="1" applyAlignment="1" applyProtection="1">
      <alignment horizontal="left" vertical="center" wrapText="1"/>
      <protection locked="0"/>
    </xf>
    <xf numFmtId="0" fontId="47" fillId="2" borderId="0" xfId="30" applyFont="1" applyFill="1" applyAlignment="1" applyProtection="1">
      <alignment horizontal="left" vertical="center" wrapText="1"/>
      <protection locked="0"/>
    </xf>
    <xf numFmtId="167" fontId="7" fillId="0" borderId="0" xfId="30" applyNumberFormat="1" applyFont="1" applyAlignment="1">
      <alignment horizontal="right" vertical="center"/>
    </xf>
    <xf numFmtId="182" fontId="7" fillId="0" borderId="0" xfId="32" applyNumberFormat="1" applyFont="1" applyFill="1" applyBorder="1" applyAlignment="1" applyProtection="1">
      <alignment horizontal="right"/>
    </xf>
    <xf numFmtId="182" fontId="7" fillId="0" borderId="0" xfId="30" applyNumberFormat="1" applyFont="1" applyAlignment="1">
      <alignment horizontal="right"/>
    </xf>
    <xf numFmtId="0" fontId="7" fillId="2" borderId="0" xfId="30" applyFont="1" applyFill="1" applyAlignment="1" applyProtection="1">
      <alignment horizontal="left" vertical="center" wrapText="1"/>
      <protection locked="0"/>
    </xf>
    <xf numFmtId="183" fontId="9" fillId="0" borderId="0" xfId="32" applyNumberFormat="1" applyFont="1" applyFill="1" applyBorder="1" applyAlignment="1" applyProtection="1">
      <alignment horizontal="right"/>
    </xf>
    <xf numFmtId="183" fontId="9" fillId="0" borderId="0" xfId="30" applyNumberFormat="1" applyFont="1" applyAlignment="1">
      <alignment horizontal="right"/>
    </xf>
    <xf numFmtId="183" fontId="7" fillId="0" borderId="0" xfId="32" applyNumberFormat="1" applyFont="1" applyFill="1" applyBorder="1" applyAlignment="1" applyProtection="1">
      <alignment horizontal="right"/>
    </xf>
    <xf numFmtId="183" fontId="7" fillId="0" borderId="0" xfId="30" applyNumberFormat="1" applyFont="1" applyAlignment="1">
      <alignment horizontal="right"/>
    </xf>
    <xf numFmtId="0" fontId="14" fillId="2" borderId="0" xfId="30" applyFont="1" applyFill="1" applyAlignment="1">
      <alignment horizontal="right" vertical="center"/>
    </xf>
    <xf numFmtId="0" fontId="9" fillId="2" borderId="0" xfId="30" applyFont="1" applyFill="1" applyAlignment="1">
      <alignment vertical="center"/>
    </xf>
    <xf numFmtId="0" fontId="19" fillId="0" borderId="0" xfId="30" applyFont="1" applyProtection="1">
      <protection locked="0"/>
    </xf>
    <xf numFmtId="0" fontId="13" fillId="2" borderId="0" xfId="30" applyFont="1" applyFill="1" applyAlignment="1">
      <alignment horizontal="right" vertical="center"/>
    </xf>
    <xf numFmtId="0" fontId="13" fillId="2" borderId="0" xfId="30" applyFont="1" applyFill="1" applyAlignment="1">
      <alignment vertical="center"/>
    </xf>
    <xf numFmtId="0" fontId="14" fillId="0" borderId="0" xfId="30" applyFont="1" applyAlignment="1" applyProtection="1">
      <alignment horizontal="centerContinuous" vertical="top"/>
      <protection locked="0"/>
    </xf>
    <xf numFmtId="0" fontId="63" fillId="0" borderId="0" xfId="18" applyFont="1" applyAlignment="1"/>
    <xf numFmtId="0" fontId="61" fillId="0" borderId="0" xfId="18" applyFont="1" applyAlignment="1"/>
    <xf numFmtId="0" fontId="61" fillId="0" borderId="0" xfId="18" applyFont="1" applyAlignment="1">
      <alignment horizontal="center" vertical="center"/>
    </xf>
    <xf numFmtId="0" fontId="61" fillId="0" borderId="0" xfId="18" applyFont="1" applyAlignment="1">
      <alignment wrapText="1"/>
    </xf>
    <xf numFmtId="0" fontId="92" fillId="3" borderId="0" xfId="18" applyFont="1" applyFill="1" applyAlignment="1">
      <alignment vertical="center" wrapText="1"/>
    </xf>
    <xf numFmtId="0" fontId="63" fillId="2" borderId="0" xfId="9" applyFont="1" applyFill="1" applyAlignment="1">
      <alignment vertical="center" wrapText="1"/>
    </xf>
    <xf numFmtId="0" fontId="63" fillId="2" borderId="0" xfId="33" applyFont="1" applyFill="1" applyAlignment="1" applyProtection="1">
      <alignment horizontal="left" vertical="top" wrapText="1"/>
      <protection locked="0"/>
    </xf>
    <xf numFmtId="0" fontId="63" fillId="0" borderId="0" xfId="9" applyFont="1" applyAlignment="1">
      <alignment horizontal="left" vertical="top" wrapText="1"/>
    </xf>
    <xf numFmtId="0" fontId="93" fillId="2" borderId="0" xfId="9" applyFont="1" applyFill="1" applyAlignment="1">
      <alignment horizontal="left" vertical="top" wrapText="1"/>
    </xf>
    <xf numFmtId="0" fontId="93" fillId="2" borderId="0" xfId="3" applyNumberFormat="1" applyFont="1" applyFill="1" applyBorder="1" applyAlignment="1" applyProtection="1">
      <alignment horizontal="left" vertical="top" wrapText="1"/>
    </xf>
    <xf numFmtId="0" fontId="94" fillId="0" borderId="0" xfId="9" applyFont="1" applyAlignment="1">
      <alignment horizontal="center" vertical="center" wrapText="1"/>
    </xf>
    <xf numFmtId="0" fontId="59" fillId="3" borderId="0" xfId="9" applyFont="1" applyFill="1" applyAlignment="1">
      <alignment horizontal="left" vertical="center" wrapText="1"/>
    </xf>
    <xf numFmtId="0" fontId="3" fillId="0" borderId="0" xfId="18" applyFont="1" applyAlignment="1"/>
    <xf numFmtId="0" fontId="3" fillId="0" borderId="0" xfId="34"/>
    <xf numFmtId="0" fontId="3" fillId="2" borderId="0" xfId="34" applyFill="1"/>
    <xf numFmtId="0" fontId="61" fillId="0" borderId="0" xfId="18" applyFont="1" applyAlignment="1">
      <alignment vertical="top" wrapText="1"/>
    </xf>
    <xf numFmtId="0" fontId="95" fillId="0" borderId="0" xfId="5" applyFont="1" applyAlignment="1" applyProtection="1"/>
    <xf numFmtId="0" fontId="59" fillId="4" borderId="0" xfId="8" applyFont="1" applyFill="1"/>
    <xf numFmtId="0" fontId="61" fillId="0" borderId="0" xfId="8" applyFont="1"/>
    <xf numFmtId="0" fontId="61" fillId="2" borderId="0" xfId="18" applyFont="1" applyFill="1" applyAlignment="1"/>
    <xf numFmtId="0" fontId="61" fillId="2" borderId="0" xfId="8" applyFont="1" applyFill="1"/>
    <xf numFmtId="0" fontId="61" fillId="2" borderId="0" xfId="8" applyFont="1" applyFill="1" applyAlignment="1">
      <alignment vertical="top" wrapText="1"/>
    </xf>
    <xf numFmtId="0" fontId="92" fillId="0" borderId="0" xfId="8" applyFont="1"/>
    <xf numFmtId="0" fontId="92" fillId="0" borderId="0" xfId="8" applyFont="1" applyAlignment="1">
      <alignment horizontal="left" indent="4"/>
    </xf>
    <xf numFmtId="0" fontId="3" fillId="0" borderId="21" xfId="0" applyFont="1" applyBorder="1" applyAlignment="1">
      <alignment horizontal="left" vertical="center" wrapText="1"/>
    </xf>
    <xf numFmtId="0" fontId="7" fillId="0" borderId="0" xfId="12" applyFont="1" applyProtection="1">
      <protection locked="0"/>
    </xf>
    <xf numFmtId="167" fontId="7" fillId="0" borderId="0" xfId="12" applyNumberFormat="1" applyFont="1" applyProtection="1">
      <protection locked="0"/>
    </xf>
    <xf numFmtId="2" fontId="7" fillId="0" borderId="0" xfId="12" applyNumberFormat="1" applyFont="1" applyProtection="1">
      <protection locked="0"/>
    </xf>
    <xf numFmtId="0" fontId="98" fillId="0" borderId="0" xfId="35" applyFill="1" applyBorder="1" applyAlignment="1" applyProtection="1">
      <alignment vertical="center"/>
      <protection locked="0"/>
    </xf>
    <xf numFmtId="0" fontId="99" fillId="0" borderId="0" xfId="35" applyFont="1" applyFill="1" applyBorder="1" applyAlignment="1" applyProtection="1">
      <alignment vertical="center"/>
      <protection locked="0"/>
    </xf>
    <xf numFmtId="0" fontId="79" fillId="0" borderId="0" xfId="35" applyFont="1" applyFill="1" applyBorder="1" applyAlignment="1" applyProtection="1">
      <alignment vertical="center"/>
      <protection locked="0"/>
    </xf>
    <xf numFmtId="3" fontId="7" fillId="0" borderId="0" xfId="12" applyNumberFormat="1" applyFont="1" applyProtection="1">
      <protection locked="0"/>
    </xf>
    <xf numFmtId="0" fontId="13" fillId="0" borderId="0" xfId="12" applyFont="1" applyAlignment="1" applyProtection="1">
      <alignment vertical="center"/>
      <protection locked="0"/>
    </xf>
    <xf numFmtId="167" fontId="13" fillId="0" borderId="0" xfId="12" applyNumberFormat="1" applyFont="1" applyAlignment="1" applyProtection="1">
      <alignment vertical="center"/>
      <protection locked="0"/>
    </xf>
    <xf numFmtId="2" fontId="13" fillId="0" borderId="0" xfId="12" applyNumberFormat="1" applyFont="1" applyAlignment="1" applyProtection="1">
      <alignment vertical="center"/>
      <protection locked="0"/>
    </xf>
    <xf numFmtId="0" fontId="13" fillId="0" borderId="0" xfId="26" applyFont="1" applyAlignment="1" applyProtection="1">
      <alignment horizontal="left" vertical="center"/>
      <protection locked="0"/>
    </xf>
    <xf numFmtId="0" fontId="7" fillId="0" borderId="11" xfId="12" applyFont="1" applyBorder="1" applyProtection="1">
      <protection locked="0"/>
    </xf>
    <xf numFmtId="0" fontId="10" fillId="0" borderId="9" xfId="26" applyFont="1" applyBorder="1" applyAlignment="1">
      <alignment horizontal="center" vertical="center"/>
    </xf>
    <xf numFmtId="0" fontId="10" fillId="0" borderId="2" xfId="26" applyFont="1" applyBorder="1" applyAlignment="1">
      <alignment horizontal="center" vertical="center"/>
    </xf>
    <xf numFmtId="2" fontId="82" fillId="0" borderId="3" xfId="35" applyNumberFormat="1" applyFont="1" applyFill="1" applyBorder="1" applyAlignment="1" applyProtection="1">
      <alignment horizontal="center" vertical="center" wrapText="1"/>
    </xf>
    <xf numFmtId="0" fontId="10" fillId="0" borderId="3" xfId="26" applyFont="1" applyBorder="1" applyAlignment="1">
      <alignment horizontal="center" vertical="center" wrapText="1"/>
    </xf>
    <xf numFmtId="0" fontId="10" fillId="0" borderId="2" xfId="26" applyFont="1" applyBorder="1" applyAlignment="1">
      <alignment horizontal="center" vertical="center" wrapText="1"/>
    </xf>
    <xf numFmtId="167" fontId="10" fillId="0" borderId="7" xfId="26" applyNumberFormat="1" applyFont="1" applyBorder="1" applyAlignment="1">
      <alignment horizontal="center" vertical="center" wrapText="1"/>
    </xf>
    <xf numFmtId="167" fontId="7" fillId="0" borderId="0" xfId="26" applyNumberFormat="1" applyFont="1" applyAlignment="1" applyProtection="1">
      <alignment vertical="center"/>
      <protection locked="0"/>
    </xf>
    <xf numFmtId="167" fontId="45" fillId="0" borderId="0" xfId="26" applyNumberFormat="1" applyFont="1" applyAlignment="1" applyProtection="1">
      <alignment vertical="center"/>
      <protection locked="0"/>
    </xf>
    <xf numFmtId="167" fontId="45" fillId="0" borderId="0" xfId="26" applyNumberFormat="1" applyFont="1" applyAlignment="1">
      <alignment vertical="center" wrapText="1"/>
    </xf>
    <xf numFmtId="2" fontId="46" fillId="0" borderId="0" xfId="26" applyNumberFormat="1" applyFont="1" applyAlignment="1" applyProtection="1">
      <alignment horizontal="right" vertical="center"/>
      <protection locked="0"/>
    </xf>
    <xf numFmtId="167" fontId="46" fillId="0" borderId="0" xfId="12" applyNumberFormat="1" applyFont="1" applyProtection="1">
      <protection locked="0"/>
    </xf>
    <xf numFmtId="167" fontId="27" fillId="0" borderId="0" xfId="26" applyNumberFormat="1" applyFont="1" applyAlignment="1" applyProtection="1">
      <alignment vertical="center"/>
      <protection locked="0"/>
    </xf>
    <xf numFmtId="167" fontId="46" fillId="0" borderId="0" xfId="26" applyNumberFormat="1" applyFont="1" applyAlignment="1">
      <alignment vertical="center" wrapText="1"/>
    </xf>
    <xf numFmtId="167" fontId="46" fillId="0" borderId="0" xfId="26" applyNumberFormat="1" applyFont="1" applyAlignment="1" applyProtection="1">
      <alignment vertical="center"/>
      <protection locked="0"/>
    </xf>
    <xf numFmtId="2" fontId="7" fillId="0" borderId="0" xfId="26" applyNumberFormat="1" applyFont="1" applyAlignment="1" applyProtection="1">
      <alignment vertical="center"/>
      <protection locked="0"/>
    </xf>
    <xf numFmtId="167" fontId="27" fillId="0" borderId="0" xfId="12" applyNumberFormat="1" applyFont="1" applyProtection="1">
      <protection locked="0"/>
    </xf>
    <xf numFmtId="0" fontId="9" fillId="0" borderId="0" xfId="26" applyFont="1" applyAlignment="1">
      <alignment horizontal="left" vertical="center" indent="2"/>
    </xf>
    <xf numFmtId="0" fontId="9" fillId="0" borderId="0" xfId="26" applyFont="1" applyAlignment="1" applyProtection="1">
      <alignment vertical="center"/>
      <protection locked="0"/>
    </xf>
    <xf numFmtId="167" fontId="46" fillId="0" borderId="0" xfId="26" applyNumberFormat="1" applyFont="1" applyAlignment="1" applyProtection="1">
      <alignment horizontal="right" vertical="center"/>
      <protection locked="0"/>
    </xf>
    <xf numFmtId="0" fontId="9" fillId="0" borderId="0" xfId="16" applyFont="1" applyAlignment="1">
      <alignment horizontal="left" vertical="center" wrapText="1"/>
    </xf>
    <xf numFmtId="2" fontId="47" fillId="0" borderId="0" xfId="26" applyNumberFormat="1" applyFont="1" applyAlignment="1" applyProtection="1">
      <alignment horizontal="right" vertical="center"/>
      <protection locked="0"/>
    </xf>
    <xf numFmtId="167" fontId="47" fillId="0" borderId="0" xfId="26" applyNumberFormat="1" applyFont="1" applyAlignment="1" applyProtection="1">
      <alignment horizontal="right" vertical="center"/>
      <protection locked="0"/>
    </xf>
    <xf numFmtId="0" fontId="9" fillId="0" borderId="0" xfId="26" applyFont="1" applyAlignment="1" applyProtection="1">
      <alignment horizontal="left" vertical="center"/>
      <protection locked="0"/>
    </xf>
    <xf numFmtId="0" fontId="7" fillId="0" borderId="0" xfId="26" applyFont="1" applyAlignment="1" applyProtection="1">
      <alignment horizontal="left" vertical="center"/>
      <protection locked="0"/>
    </xf>
    <xf numFmtId="167" fontId="10" fillId="0" borderId="0" xfId="26" applyNumberFormat="1" applyFont="1" applyAlignment="1" applyProtection="1">
      <alignment horizontal="right" vertical="center"/>
      <protection locked="0"/>
    </xf>
    <xf numFmtId="0" fontId="7" fillId="0" borderId="0" xfId="26" applyFont="1" applyAlignment="1" applyProtection="1">
      <alignment vertical="center"/>
      <protection locked="0"/>
    </xf>
    <xf numFmtId="2" fontId="10" fillId="0" borderId="0" xfId="26" applyNumberFormat="1" applyFont="1" applyAlignment="1" applyProtection="1">
      <alignment horizontal="right" vertical="center"/>
      <protection locked="0"/>
    </xf>
    <xf numFmtId="2" fontId="10" fillId="0" borderId="0" xfId="26" applyNumberFormat="1" applyFont="1" applyProtection="1">
      <protection locked="0"/>
    </xf>
    <xf numFmtId="167" fontId="10" fillId="0" borderId="0" xfId="26" applyNumberFormat="1" applyFont="1" applyProtection="1">
      <protection locked="0"/>
    </xf>
    <xf numFmtId="2" fontId="7" fillId="0" borderId="0" xfId="26" applyNumberFormat="1" applyFont="1" applyAlignment="1" applyProtection="1">
      <alignment horizontal="right" vertical="center"/>
      <protection locked="0"/>
    </xf>
    <xf numFmtId="167" fontId="7" fillId="0" borderId="0" xfId="26" applyNumberFormat="1" applyFont="1" applyAlignment="1" applyProtection="1">
      <alignment horizontal="right" vertical="center"/>
      <protection locked="0"/>
    </xf>
    <xf numFmtId="184" fontId="7" fillId="0" borderId="0" xfId="26" applyNumberFormat="1" applyFont="1" applyAlignment="1" applyProtection="1">
      <alignment horizontal="right" vertical="center"/>
      <protection locked="0"/>
    </xf>
    <xf numFmtId="184" fontId="10" fillId="0" borderId="0" xfId="26" applyNumberFormat="1" applyFont="1" applyAlignment="1" applyProtection="1">
      <alignment horizontal="right" vertical="center"/>
      <protection locked="0"/>
    </xf>
    <xf numFmtId="0" fontId="10" fillId="0" borderId="0" xfId="26" applyFont="1" applyProtection="1">
      <protection locked="0"/>
    </xf>
    <xf numFmtId="0" fontId="10" fillId="0" borderId="0" xfId="26" applyFont="1" applyAlignment="1">
      <alignment horizontal="left" vertical="center" wrapText="1"/>
    </xf>
    <xf numFmtId="0" fontId="10" fillId="0" borderId="0" xfId="26" applyFont="1" applyAlignment="1" applyProtection="1">
      <alignment wrapText="1"/>
      <protection locked="0"/>
    </xf>
    <xf numFmtId="184" fontId="7" fillId="0" borderId="0" xfId="26" applyNumberFormat="1" applyFont="1" applyAlignment="1" applyProtection="1">
      <alignment horizontal="center" vertical="center" wrapText="1"/>
      <protection locked="0"/>
    </xf>
    <xf numFmtId="184" fontId="102" fillId="0" borderId="0" xfId="26" applyNumberFormat="1" applyFont="1" applyAlignment="1" applyProtection="1">
      <alignment horizontal="left" vertical="center" wrapText="1"/>
      <protection locked="0"/>
    </xf>
    <xf numFmtId="185" fontId="102" fillId="0" borderId="6" xfId="26" applyNumberFormat="1" applyFont="1" applyBorder="1" applyAlignment="1" applyProtection="1">
      <alignment horizontal="center" vertical="center" wrapText="1"/>
      <protection locked="0"/>
    </xf>
    <xf numFmtId="185" fontId="10" fillId="0" borderId="0" xfId="26" applyNumberFormat="1" applyFont="1" applyAlignment="1" applyProtection="1">
      <alignment horizontal="center" vertical="center" wrapText="1"/>
      <protection locked="0"/>
    </xf>
    <xf numFmtId="185" fontId="102" fillId="0" borderId="0" xfId="26" applyNumberFormat="1" applyFont="1" applyAlignment="1" applyProtection="1">
      <alignment horizontal="center" vertical="center" wrapText="1"/>
      <protection locked="0"/>
    </xf>
    <xf numFmtId="0" fontId="62" fillId="0" borderId="0" xfId="26" applyFont="1" applyAlignment="1" applyProtection="1">
      <alignment horizontal="center" vertical="center"/>
      <protection locked="0"/>
    </xf>
    <xf numFmtId="0" fontId="8" fillId="0" borderId="0" xfId="26" applyFont="1" applyAlignment="1" applyProtection="1">
      <alignment horizontal="center" vertical="center"/>
      <protection locked="0"/>
    </xf>
    <xf numFmtId="0" fontId="8" fillId="0" borderId="0" xfId="26" applyFont="1" applyAlignment="1">
      <alignment horizontal="left" vertical="center" wrapText="1"/>
    </xf>
    <xf numFmtId="0" fontId="99" fillId="0" borderId="0" xfId="35" applyFont="1" applyFill="1" applyBorder="1" applyAlignment="1" applyProtection="1">
      <protection locked="0"/>
    </xf>
    <xf numFmtId="167" fontId="13" fillId="0" borderId="0" xfId="26" applyNumberFormat="1" applyFont="1" applyAlignment="1" applyProtection="1">
      <alignment horizontal="left" vertical="center"/>
      <protection locked="0"/>
    </xf>
    <xf numFmtId="0" fontId="7" fillId="0" borderId="2" xfId="26" applyFont="1" applyBorder="1" applyAlignment="1" applyProtection="1">
      <alignment horizontal="center" vertical="center" wrapText="1"/>
      <protection locked="0"/>
    </xf>
    <xf numFmtId="0" fontId="7" fillId="0" borderId="20" xfId="26" applyFont="1" applyBorder="1" applyAlignment="1" applyProtection="1">
      <alignment horizontal="center" vertical="center" wrapText="1"/>
      <protection locked="0"/>
    </xf>
    <xf numFmtId="167" fontId="7" fillId="0" borderId="2" xfId="26" applyNumberFormat="1" applyFont="1" applyBorder="1" applyAlignment="1" applyProtection="1">
      <alignment horizontal="center" vertical="center" wrapText="1"/>
      <protection locked="0"/>
    </xf>
    <xf numFmtId="2" fontId="27" fillId="0" borderId="0" xfId="2" quotePrefix="1" applyNumberFormat="1" applyFont="1" applyAlignment="1">
      <alignment horizontal="right"/>
    </xf>
    <xf numFmtId="167" fontId="27" fillId="0" borderId="0" xfId="26" applyNumberFormat="1" applyFont="1" applyAlignment="1">
      <alignment vertical="center" wrapText="1"/>
    </xf>
    <xf numFmtId="0" fontId="27" fillId="0" borderId="0" xfId="16" applyFont="1" applyAlignment="1">
      <alignment horizontal="left" vertical="center" indent="1"/>
    </xf>
    <xf numFmtId="2" fontId="9" fillId="0" borderId="0" xfId="2" applyNumberFormat="1" applyFont="1" applyAlignment="1" applyProtection="1">
      <alignment horizontal="right"/>
      <protection locked="0"/>
    </xf>
    <xf numFmtId="0" fontId="27" fillId="0" borderId="0" xfId="16" applyFont="1" applyAlignment="1">
      <alignment horizontal="left" vertical="center" indent="2"/>
    </xf>
    <xf numFmtId="2" fontId="46" fillId="0" borderId="0" xfId="12" applyNumberFormat="1" applyFont="1" applyProtection="1">
      <protection locked="0"/>
    </xf>
    <xf numFmtId="0" fontId="27" fillId="0" borderId="0" xfId="26" applyFont="1" applyAlignment="1">
      <alignment horizontal="left" vertical="center" indent="2"/>
    </xf>
    <xf numFmtId="2" fontId="9" fillId="0" borderId="0" xfId="2" applyNumberFormat="1" applyFont="1" applyAlignment="1" applyProtection="1">
      <alignment horizontal="right" vertical="top" wrapText="1"/>
      <protection locked="0"/>
    </xf>
    <xf numFmtId="0" fontId="27" fillId="0" borderId="0" xfId="16" applyFont="1" applyAlignment="1">
      <alignment horizontal="left" vertical="center" wrapText="1"/>
    </xf>
    <xf numFmtId="167" fontId="0" fillId="0" borderId="0" xfId="0" applyNumberFormat="1"/>
    <xf numFmtId="0" fontId="27" fillId="0" borderId="0" xfId="26" applyFont="1" applyAlignment="1" applyProtection="1">
      <alignment horizontal="left" vertical="center" wrapText="1"/>
      <protection locked="0"/>
    </xf>
    <xf numFmtId="167" fontId="10" fillId="0" borderId="0" xfId="26" applyNumberFormat="1" applyFont="1" applyAlignment="1" applyProtection="1">
      <alignment vertical="center"/>
      <protection locked="0"/>
    </xf>
    <xf numFmtId="167" fontId="10" fillId="0" borderId="0" xfId="26" applyNumberFormat="1" applyFont="1" applyAlignment="1">
      <alignment vertical="center" wrapText="1"/>
    </xf>
    <xf numFmtId="0" fontId="7" fillId="0" borderId="0" xfId="26" applyFont="1" applyAlignment="1" applyProtection="1">
      <alignment horizontal="left" vertical="center" wrapText="1"/>
      <protection locked="0"/>
    </xf>
    <xf numFmtId="167" fontId="3" fillId="0" borderId="0" xfId="0" applyNumberFormat="1" applyFont="1"/>
    <xf numFmtId="167" fontId="7" fillId="0" borderId="0" xfId="26" applyNumberFormat="1" applyFont="1" applyAlignment="1">
      <alignment vertical="center"/>
    </xf>
    <xf numFmtId="167" fontId="7" fillId="0" borderId="0" xfId="26" applyNumberFormat="1" applyFont="1" applyAlignment="1">
      <alignment vertical="center" wrapText="1"/>
    </xf>
    <xf numFmtId="167" fontId="104" fillId="0" borderId="0" xfId="26" applyNumberFormat="1" applyFont="1" applyAlignment="1">
      <alignment vertical="center"/>
    </xf>
    <xf numFmtId="167" fontId="10" fillId="0" borderId="0" xfId="2" applyNumberFormat="1" applyFont="1" applyAlignment="1" applyProtection="1">
      <alignment horizontal="right" vertical="top" wrapText="1"/>
      <protection locked="0"/>
    </xf>
    <xf numFmtId="0" fontId="44" fillId="0" borderId="0" xfId="26" applyFont="1" applyAlignment="1">
      <alignment vertical="center"/>
    </xf>
    <xf numFmtId="167" fontId="102" fillId="0" borderId="0" xfId="26" applyNumberFormat="1" applyFont="1" applyAlignment="1">
      <alignment horizontal="center" vertical="center"/>
    </xf>
    <xf numFmtId="167" fontId="10" fillId="0" borderId="9" xfId="26" applyNumberFormat="1" applyFont="1" applyBorder="1" applyAlignment="1">
      <alignment horizontal="center" vertical="center"/>
    </xf>
    <xf numFmtId="167" fontId="7" fillId="0" borderId="2" xfId="26" applyNumberFormat="1" applyFont="1" applyBorder="1" applyAlignment="1">
      <alignment horizontal="center" vertical="center"/>
    </xf>
    <xf numFmtId="0" fontId="21" fillId="0" borderId="0" xfId="26" applyFont="1" applyAlignment="1" applyProtection="1">
      <alignment horizontal="center" vertical="center"/>
      <protection locked="0"/>
    </xf>
    <xf numFmtId="167" fontId="10" fillId="0" borderId="3" xfId="26" applyNumberFormat="1" applyFont="1" applyBorder="1" applyAlignment="1">
      <alignment horizontal="center" vertical="center" wrapText="1"/>
    </xf>
    <xf numFmtId="167" fontId="47" fillId="0" borderId="7" xfId="26" applyNumberFormat="1" applyFont="1" applyBorder="1" applyAlignment="1">
      <alignment horizontal="center" vertical="center" wrapText="1"/>
    </xf>
    <xf numFmtId="167" fontId="10" fillId="0" borderId="2" xfId="26" applyNumberFormat="1" applyFont="1" applyBorder="1" applyAlignment="1">
      <alignment horizontal="center" vertical="center" wrapText="1"/>
    </xf>
    <xf numFmtId="167" fontId="7" fillId="0" borderId="2" xfId="26" applyNumberFormat="1" applyFont="1" applyBorder="1" applyAlignment="1">
      <alignment horizontal="center" vertical="center" wrapText="1"/>
    </xf>
    <xf numFmtId="0" fontId="8" fillId="0" borderId="0" xfId="26" applyFont="1" applyAlignment="1">
      <alignment horizontal="center" vertical="center" wrapText="1"/>
    </xf>
    <xf numFmtId="0" fontId="106" fillId="0" borderId="0" xfId="0" applyFont="1"/>
    <xf numFmtId="0" fontId="107" fillId="0" borderId="0" xfId="0" applyFont="1"/>
    <xf numFmtId="0" fontId="12" fillId="0" borderId="0" xfId="0" applyFont="1"/>
    <xf numFmtId="0" fontId="13" fillId="0" borderId="0" xfId="12" applyFont="1" applyProtection="1">
      <protection locked="0"/>
    </xf>
    <xf numFmtId="0" fontId="108" fillId="0" borderId="0" xfId="0" applyFont="1" applyAlignment="1">
      <alignment vertical="center"/>
    </xf>
    <xf numFmtId="0" fontId="13" fillId="0" borderId="0" xfId="26" applyFont="1" applyAlignment="1" applyProtection="1">
      <alignment horizontal="left" vertical="top"/>
      <protection locked="0"/>
    </xf>
    <xf numFmtId="0" fontId="0" fillId="0" borderId="11" xfId="0" applyBorder="1"/>
    <xf numFmtId="0" fontId="7" fillId="0" borderId="2" xfId="26" applyFont="1" applyBorder="1" applyAlignment="1">
      <alignment horizontal="center" vertical="center" wrapText="1"/>
    </xf>
    <xf numFmtId="0" fontId="82" fillId="0" borderId="7" xfId="35" applyFont="1" applyFill="1" applyBorder="1" applyAlignment="1" applyProtection="1">
      <alignment horizontal="center" vertical="center" wrapText="1"/>
    </xf>
    <xf numFmtId="0" fontId="82" fillId="0" borderId="2" xfId="35" applyFont="1" applyFill="1" applyBorder="1" applyAlignment="1" applyProtection="1">
      <alignment horizontal="center" vertical="center" wrapText="1"/>
    </xf>
    <xf numFmtId="2" fontId="46" fillId="0" borderId="0" xfId="26" applyNumberFormat="1" applyFont="1" applyAlignment="1" applyProtection="1">
      <alignment vertical="center"/>
      <protection locked="0"/>
    </xf>
    <xf numFmtId="0" fontId="46" fillId="0" borderId="0" xfId="16" applyFont="1" applyAlignment="1">
      <alignment horizontal="left" vertical="center" indent="1"/>
    </xf>
    <xf numFmtId="0" fontId="46" fillId="0" borderId="0" xfId="16" applyFont="1" applyAlignment="1">
      <alignment horizontal="left" vertical="center" indent="2"/>
    </xf>
    <xf numFmtId="0" fontId="46" fillId="0" borderId="0" xfId="26" applyFont="1" applyAlignment="1">
      <alignment horizontal="left" vertical="center" indent="2"/>
    </xf>
    <xf numFmtId="0" fontId="46" fillId="0" borderId="0" xfId="16" applyFont="1" applyAlignment="1">
      <alignment horizontal="left" vertical="center" wrapText="1"/>
    </xf>
    <xf numFmtId="2" fontId="0" fillId="0" borderId="0" xfId="0" applyNumberFormat="1"/>
    <xf numFmtId="0" fontId="9" fillId="0" borderId="0" xfId="26" applyFont="1" applyAlignment="1" applyProtection="1">
      <alignment horizontal="left" vertical="center" wrapText="1"/>
      <protection locked="0"/>
    </xf>
    <xf numFmtId="0" fontId="47" fillId="0" borderId="0" xfId="26" applyFont="1" applyAlignment="1" applyProtection="1">
      <alignment horizontal="right" vertical="center"/>
      <protection locked="0"/>
    </xf>
    <xf numFmtId="0" fontId="3" fillId="0" borderId="0" xfId="0" applyFont="1"/>
    <xf numFmtId="2" fontId="3" fillId="0" borderId="0" xfId="0" applyNumberFormat="1" applyFont="1"/>
    <xf numFmtId="0" fontId="10" fillId="0" borderId="0" xfId="26" applyFont="1" applyAlignment="1" applyProtection="1">
      <alignment horizontal="right" vertical="center"/>
      <protection locked="0"/>
    </xf>
    <xf numFmtId="0" fontId="7" fillId="0" borderId="0" xfId="26" applyFont="1" applyAlignment="1" applyProtection="1">
      <alignment horizontal="right" vertical="center"/>
      <protection locked="0"/>
    </xf>
    <xf numFmtId="0" fontId="10" fillId="0" borderId="0" xfId="26" applyFont="1" applyAlignment="1" applyProtection="1">
      <alignment horizontal="left" vertical="center" wrapText="1"/>
      <protection locked="0"/>
    </xf>
    <xf numFmtId="0" fontId="10" fillId="0" borderId="0" xfId="26" applyFont="1" applyAlignment="1" applyProtection="1">
      <alignment horizontal="left" vertical="center"/>
      <protection locked="0"/>
    </xf>
    <xf numFmtId="4" fontId="7" fillId="0" borderId="0" xfId="26" applyNumberFormat="1" applyFont="1" applyAlignment="1" applyProtection="1">
      <alignment horizontal="right" vertical="center"/>
      <protection locked="0"/>
    </xf>
    <xf numFmtId="2" fontId="7" fillId="0" borderId="0" xfId="3" applyNumberFormat="1" applyFont="1" applyBorder="1" applyAlignment="1" applyProtection="1">
      <alignment horizontal="right" vertical="center" wrapText="1"/>
    </xf>
    <xf numFmtId="167" fontId="10" fillId="0" borderId="0" xfId="26" applyNumberFormat="1" applyFont="1" applyAlignment="1">
      <alignment horizontal="center" vertical="center" wrapText="1"/>
    </xf>
    <xf numFmtId="2" fontId="7" fillId="0" borderId="0" xfId="26" applyNumberFormat="1" applyFont="1" applyAlignment="1" applyProtection="1">
      <alignment horizontal="center" vertical="center"/>
      <protection locked="0"/>
    </xf>
    <xf numFmtId="1" fontId="7" fillId="0" borderId="0" xfId="26" applyNumberFormat="1" applyFont="1" applyAlignment="1" applyProtection="1">
      <alignment horizontal="center" vertical="center"/>
      <protection locked="0"/>
    </xf>
    <xf numFmtId="0" fontId="7" fillId="0" borderId="0" xfId="26" applyFont="1" applyAlignment="1">
      <alignment horizontal="left" vertical="center" wrapText="1"/>
    </xf>
    <xf numFmtId="0" fontId="9" fillId="0" borderId="2" xfId="26" applyFont="1" applyBorder="1" applyAlignment="1">
      <alignment horizontal="center" vertical="center"/>
    </xf>
    <xf numFmtId="0" fontId="13" fillId="0" borderId="0" xfId="26" applyFont="1" applyAlignment="1">
      <alignment horizontal="right" wrapText="1"/>
    </xf>
    <xf numFmtId="0" fontId="13" fillId="0" borderId="0" xfId="26" applyFont="1" applyAlignment="1">
      <alignment horizontal="center" vertical="center" wrapText="1"/>
    </xf>
    <xf numFmtId="0" fontId="13" fillId="0" borderId="0" xfId="26" applyFont="1" applyAlignment="1">
      <alignment horizontal="left" wrapText="1"/>
    </xf>
    <xf numFmtId="0" fontId="0" fillId="2" borderId="0" xfId="0" applyFill="1"/>
    <xf numFmtId="0" fontId="3" fillId="2" borderId="0" xfId="0" applyFont="1" applyFill="1"/>
    <xf numFmtId="0" fontId="13" fillId="2" borderId="0" xfId="12" applyFont="1" applyFill="1" applyAlignment="1" applyProtection="1">
      <alignment horizontal="left" vertical="center"/>
      <protection locked="0"/>
    </xf>
    <xf numFmtId="0" fontId="7" fillId="2" borderId="0" xfId="12" applyFont="1" applyFill="1" applyProtection="1">
      <protection locked="0"/>
    </xf>
    <xf numFmtId="0" fontId="13" fillId="2" borderId="0" xfId="26" applyFont="1" applyFill="1" applyAlignment="1" applyProtection="1">
      <alignment horizontal="left" vertical="top"/>
      <protection locked="0"/>
    </xf>
    <xf numFmtId="0" fontId="14" fillId="2" borderId="0" xfId="17" applyFont="1" applyFill="1" applyProtection="1">
      <protection locked="0"/>
    </xf>
    <xf numFmtId="0" fontId="13" fillId="2" borderId="0" xfId="16" applyFont="1" applyFill="1" applyAlignment="1" applyProtection="1">
      <alignment vertical="center" wrapText="1"/>
      <protection locked="0"/>
    </xf>
    <xf numFmtId="0" fontId="7" fillId="2" borderId="11" xfId="12" applyFont="1" applyFill="1" applyBorder="1" applyProtection="1">
      <protection locked="0"/>
    </xf>
    <xf numFmtId="0" fontId="7" fillId="0" borderId="2" xfId="26" applyFont="1" applyBorder="1" applyAlignment="1">
      <alignment horizontal="center" vertical="center"/>
    </xf>
    <xf numFmtId="186" fontId="47" fillId="0" borderId="0" xfId="3" applyNumberFormat="1" applyFont="1" applyBorder="1" applyAlignment="1" applyProtection="1">
      <alignment horizontal="left" vertical="center"/>
    </xf>
    <xf numFmtId="4" fontId="46" fillId="0" borderId="0" xfId="2" quotePrefix="1" applyNumberFormat="1" applyFont="1" applyAlignment="1">
      <alignment horizontal="right" vertical="center"/>
    </xf>
    <xf numFmtId="2" fontId="9" fillId="0" borderId="0" xfId="26" applyNumberFormat="1" applyFont="1" applyAlignment="1" applyProtection="1">
      <alignment vertical="center"/>
      <protection locked="0"/>
    </xf>
    <xf numFmtId="0" fontId="7" fillId="2" borderId="0" xfId="0" applyFont="1" applyFill="1" applyAlignment="1">
      <alignment horizontal="center" vertical="center" wrapText="1"/>
    </xf>
    <xf numFmtId="4" fontId="10" fillId="0" borderId="0" xfId="2" quotePrefix="1" applyNumberFormat="1" applyFont="1" applyAlignment="1">
      <alignment horizontal="right" vertical="center"/>
    </xf>
    <xf numFmtId="4" fontId="10" fillId="2" borderId="0" xfId="2" quotePrefix="1" applyNumberFormat="1" applyFont="1" applyFill="1" applyAlignment="1">
      <alignment horizontal="right" vertical="center"/>
    </xf>
    <xf numFmtId="0" fontId="9" fillId="2" borderId="0" xfId="26" applyFont="1" applyFill="1" applyAlignment="1" applyProtection="1">
      <alignment horizontal="left" vertical="center"/>
      <protection locked="0"/>
    </xf>
    <xf numFmtId="4" fontId="47" fillId="0" borderId="0" xfId="2" quotePrefix="1" applyNumberFormat="1" applyFont="1" applyAlignment="1">
      <alignment horizontal="right" vertical="center"/>
    </xf>
    <xf numFmtId="4" fontId="47" fillId="2" borderId="0" xfId="2" quotePrefix="1" applyNumberFormat="1" applyFont="1" applyFill="1" applyAlignment="1">
      <alignment horizontal="right" vertical="center"/>
    </xf>
    <xf numFmtId="0" fontId="7" fillId="2" borderId="0" xfId="26" applyFont="1" applyFill="1" applyAlignment="1" applyProtection="1">
      <alignment horizontal="left" vertical="center"/>
      <protection locked="0"/>
    </xf>
    <xf numFmtId="186" fontId="47" fillId="2" borderId="0" xfId="3" applyNumberFormat="1" applyFont="1" applyFill="1" applyBorder="1" applyAlignment="1" applyProtection="1">
      <alignment horizontal="left" vertical="center"/>
    </xf>
    <xf numFmtId="2" fontId="0" fillId="2" borderId="0" xfId="0" applyNumberFormat="1" applyFill="1"/>
    <xf numFmtId="0" fontId="7" fillId="2" borderId="0" xfId="26" applyFont="1" applyFill="1" applyAlignment="1" applyProtection="1">
      <alignment vertical="center"/>
      <protection locked="0"/>
    </xf>
    <xf numFmtId="2" fontId="10" fillId="2" borderId="0" xfId="2" quotePrefix="1" applyNumberFormat="1" applyFont="1" applyFill="1" applyAlignment="1">
      <alignment horizontal="right"/>
    </xf>
    <xf numFmtId="0" fontId="9" fillId="2" borderId="0" xfId="0" applyFont="1" applyFill="1" applyAlignment="1">
      <alignment horizontal="center" vertical="center" wrapText="1"/>
    </xf>
    <xf numFmtId="0" fontId="10" fillId="2" borderId="0" xfId="26" quotePrefix="1" applyFont="1" applyFill="1" applyAlignment="1" applyProtection="1">
      <alignment horizontal="right" vertical="center"/>
      <protection locked="0"/>
    </xf>
    <xf numFmtId="4" fontId="10" fillId="2" borderId="0" xfId="2" applyNumberFormat="1" applyFont="1" applyFill="1" applyAlignment="1">
      <alignment horizontal="right" vertical="center"/>
    </xf>
    <xf numFmtId="186" fontId="109" fillId="2" borderId="0" xfId="3" applyNumberFormat="1" applyFont="1" applyFill="1" applyBorder="1" applyAlignment="1" applyProtection="1">
      <alignment horizontal="left" vertical="center"/>
    </xf>
    <xf numFmtId="0" fontId="10" fillId="2" borderId="0" xfId="26" applyFont="1" applyFill="1" applyAlignment="1" applyProtection="1">
      <alignment horizontal="left" vertical="center"/>
      <protection locked="0"/>
    </xf>
    <xf numFmtId="186" fontId="10" fillId="2" borderId="0" xfId="3" applyNumberFormat="1" applyFont="1" applyFill="1" applyBorder="1" applyAlignment="1" applyProtection="1">
      <alignment horizontal="left" vertical="center"/>
    </xf>
    <xf numFmtId="2" fontId="10" fillId="2" borderId="0" xfId="26" quotePrefix="1" applyNumberFormat="1" applyFont="1" applyFill="1" applyAlignment="1" applyProtection="1">
      <alignment horizontal="right" vertical="center"/>
      <protection locked="0"/>
    </xf>
    <xf numFmtId="0" fontId="10" fillId="2" borderId="0" xfId="26" applyFont="1" applyFill="1" applyAlignment="1">
      <alignment horizontal="left" vertical="center" wrapText="1"/>
    </xf>
    <xf numFmtId="0" fontId="3" fillId="2" borderId="0" xfId="0" quotePrefix="1" applyFont="1" applyFill="1"/>
    <xf numFmtId="0" fontId="9" fillId="2" borderId="0" xfId="26" applyFont="1" applyFill="1" applyAlignment="1" applyProtection="1">
      <alignment vertical="center"/>
      <protection locked="0"/>
    </xf>
    <xf numFmtId="0" fontId="7" fillId="2" borderId="0" xfId="36" applyFont="1" applyFill="1" applyAlignment="1">
      <alignment horizontal="left" vertical="center" wrapText="1"/>
    </xf>
    <xf numFmtId="0" fontId="8" fillId="2" borderId="0" xfId="26" applyFont="1" applyFill="1" applyAlignment="1" applyProtection="1">
      <alignment horizontal="center" vertical="center"/>
      <protection locked="0"/>
    </xf>
    <xf numFmtId="0" fontId="21" fillId="2" borderId="0" xfId="26" applyFont="1" applyFill="1" applyAlignment="1" applyProtection="1">
      <alignment horizontal="center" vertical="center"/>
      <protection locked="0"/>
    </xf>
    <xf numFmtId="0" fontId="54" fillId="2" borderId="0" xfId="26" applyFont="1" applyFill="1" applyAlignment="1" applyProtection="1">
      <alignment horizontal="center" vertical="center"/>
      <protection locked="0"/>
    </xf>
    <xf numFmtId="0" fontId="110" fillId="2" borderId="0" xfId="26" applyFont="1" applyFill="1" applyAlignment="1" applyProtection="1">
      <alignment horizontal="left" vertical="center"/>
      <protection locked="0"/>
    </xf>
    <xf numFmtId="0" fontId="54" fillId="2" borderId="0" xfId="26" applyFont="1" applyFill="1" applyAlignment="1" applyProtection="1">
      <alignment horizontal="left" vertical="center"/>
      <protection locked="0"/>
    </xf>
    <xf numFmtId="0" fontId="7" fillId="0" borderId="0" xfId="37" applyFont="1" applyProtection="1">
      <protection locked="0"/>
    </xf>
    <xf numFmtId="0" fontId="22" fillId="0" borderId="0" xfId="37" applyFont="1" applyProtection="1">
      <protection locked="0"/>
    </xf>
    <xf numFmtId="0" fontId="19" fillId="0" borderId="0" xfId="36" applyFont="1" applyAlignment="1" applyProtection="1">
      <alignment vertical="center" wrapText="1"/>
      <protection locked="0"/>
    </xf>
    <xf numFmtId="0" fontId="19" fillId="0" borderId="0" xfId="37" applyFont="1" applyAlignment="1" applyProtection="1">
      <alignment vertical="center"/>
      <protection locked="0"/>
    </xf>
    <xf numFmtId="0" fontId="79" fillId="2" borderId="0" xfId="35" applyFont="1" applyFill="1" applyBorder="1" applyAlignment="1" applyProtection="1">
      <alignment vertical="center"/>
      <protection locked="0"/>
    </xf>
    <xf numFmtId="0" fontId="111" fillId="0" borderId="0" xfId="35" applyFont="1" applyFill="1" applyBorder="1" applyAlignment="1" applyProtection="1">
      <alignment vertical="center"/>
      <protection locked="0"/>
    </xf>
    <xf numFmtId="0" fontId="19" fillId="0" borderId="0" xfId="37" applyFont="1" applyProtection="1">
      <protection locked="0"/>
    </xf>
    <xf numFmtId="0" fontId="112" fillId="0" borderId="0" xfId="0" applyFont="1" applyAlignment="1">
      <alignment vertical="center"/>
    </xf>
    <xf numFmtId="0" fontId="13" fillId="0" borderId="0" xfId="36" applyFont="1" applyAlignment="1" applyProtection="1">
      <alignment vertical="center" wrapText="1"/>
      <protection locked="0"/>
    </xf>
    <xf numFmtId="0" fontId="13" fillId="0" borderId="0" xfId="37" applyFont="1" applyAlignment="1" applyProtection="1">
      <alignment vertical="center"/>
      <protection locked="0"/>
    </xf>
    <xf numFmtId="0" fontId="60" fillId="0" borderId="0" xfId="2" applyFont="1" applyAlignment="1" applyProtection="1">
      <alignment vertical="center"/>
      <protection locked="0"/>
    </xf>
    <xf numFmtId="0" fontId="13" fillId="0" borderId="0" xfId="36" applyFont="1" applyAlignment="1" applyProtection="1">
      <alignment horizontal="left" vertical="center" wrapText="1"/>
      <protection locked="0"/>
    </xf>
    <xf numFmtId="0" fontId="7" fillId="0" borderId="11" xfId="37" applyFont="1" applyBorder="1" applyProtection="1">
      <protection locked="0"/>
    </xf>
    <xf numFmtId="0" fontId="7" fillId="0" borderId="2" xfId="37" applyFont="1" applyBorder="1" applyAlignment="1">
      <alignment horizontal="center" vertical="center" wrapText="1"/>
    </xf>
    <xf numFmtId="4" fontId="7" fillId="0" borderId="0" xfId="37" applyNumberFormat="1" applyFont="1" applyProtection="1">
      <protection locked="0"/>
    </xf>
    <xf numFmtId="0" fontId="82" fillId="0" borderId="3" xfId="35" applyFont="1" applyFill="1" applyBorder="1" applyAlignment="1" applyProtection="1">
      <alignment horizontal="center" vertical="center" wrapText="1"/>
    </xf>
    <xf numFmtId="2" fontId="46" fillId="0" borderId="0" xfId="2" applyNumberFormat="1" applyFont="1" applyAlignment="1" applyProtection="1">
      <alignment vertical="center" wrapText="1"/>
      <protection locked="0"/>
    </xf>
    <xf numFmtId="2" fontId="47" fillId="0" borderId="0" xfId="2" applyNumberFormat="1" applyFont="1" applyAlignment="1" applyProtection="1">
      <alignment vertical="center" wrapText="1"/>
      <protection locked="0"/>
    </xf>
    <xf numFmtId="0" fontId="7" fillId="0" borderId="0" xfId="37" applyFont="1" applyAlignment="1" applyProtection="1">
      <alignment horizontal="left" vertical="center" wrapText="1"/>
      <protection locked="0"/>
    </xf>
    <xf numFmtId="4" fontId="7" fillId="0" borderId="0" xfId="37" applyNumberFormat="1" applyFont="1" applyAlignment="1">
      <alignment horizontal="right" vertical="center" wrapText="1"/>
    </xf>
    <xf numFmtId="2" fontId="7" fillId="0" borderId="0" xfId="2" applyNumberFormat="1" applyFont="1" applyAlignment="1" applyProtection="1">
      <alignment vertical="center" wrapText="1"/>
      <protection locked="0"/>
    </xf>
    <xf numFmtId="2" fontId="7" fillId="0" borderId="0" xfId="36" applyNumberFormat="1" applyFont="1" applyAlignment="1">
      <alignment horizontal="right" vertical="center" wrapText="1"/>
    </xf>
    <xf numFmtId="4" fontId="7" fillId="0" borderId="0" xfId="37" applyNumberFormat="1" applyFont="1" applyAlignment="1" applyProtection="1">
      <alignment horizontal="right" vertical="center" wrapText="1"/>
      <protection locked="0"/>
    </xf>
    <xf numFmtId="0" fontId="7" fillId="0" borderId="0" xfId="36" applyFont="1" applyAlignment="1">
      <alignment horizontal="right" vertical="center" wrapText="1"/>
    </xf>
    <xf numFmtId="4" fontId="7" fillId="0" borderId="0" xfId="26" applyNumberFormat="1" applyFont="1" applyAlignment="1" applyProtection="1">
      <alignment vertical="center"/>
      <protection locked="0"/>
    </xf>
    <xf numFmtId="4" fontId="10" fillId="0" borderId="0" xfId="2" quotePrefix="1" applyNumberFormat="1" applyFont="1"/>
    <xf numFmtId="4" fontId="105" fillId="0" borderId="0" xfId="37" applyNumberFormat="1" applyFont="1" applyProtection="1">
      <protection locked="0"/>
    </xf>
    <xf numFmtId="4" fontId="7" fillId="0" borderId="0" xfId="3" applyNumberFormat="1" applyFont="1" applyBorder="1" applyAlignment="1" applyProtection="1">
      <alignment vertical="center" wrapText="1"/>
      <protection locked="0"/>
    </xf>
    <xf numFmtId="4" fontId="7" fillId="0" borderId="0" xfId="36" applyNumberFormat="1" applyFont="1" applyAlignment="1">
      <alignment horizontal="right" vertical="center" wrapText="1"/>
    </xf>
    <xf numFmtId="0" fontId="7" fillId="0" borderId="0" xfId="36" applyFont="1" applyAlignment="1">
      <alignment horizontal="center" vertical="center" wrapText="1"/>
    </xf>
    <xf numFmtId="4" fontId="7" fillId="0" borderId="0" xfId="37" applyNumberFormat="1" applyFont="1" applyAlignment="1" applyProtection="1">
      <alignment horizontal="center" vertical="center" wrapText="1"/>
      <protection locked="0"/>
    </xf>
    <xf numFmtId="0" fontId="7" fillId="0" borderId="0" xfId="36" applyFont="1" applyAlignment="1">
      <alignment horizontal="left" vertical="center" wrapText="1"/>
    </xf>
    <xf numFmtId="0" fontId="7" fillId="0" borderId="2" xfId="36" applyFont="1" applyBorder="1" applyAlignment="1">
      <alignment horizontal="center" vertical="center" wrapText="1"/>
    </xf>
    <xf numFmtId="0" fontId="8" fillId="0" borderId="0" xfId="37" applyFont="1" applyAlignment="1" applyProtection="1">
      <alignment horizontal="center" vertical="center"/>
      <protection locked="0"/>
    </xf>
    <xf numFmtId="187" fontId="13" fillId="0" borderId="0" xfId="12" applyNumberFormat="1" applyFont="1" applyAlignment="1" applyProtection="1">
      <alignment vertical="center"/>
      <protection locked="0"/>
    </xf>
    <xf numFmtId="0" fontId="13" fillId="0" borderId="0" xfId="26" applyFont="1" applyAlignment="1" applyProtection="1">
      <alignment vertical="center" wrapText="1"/>
      <protection locked="0"/>
    </xf>
    <xf numFmtId="0" fontId="13" fillId="0" borderId="0" xfId="26" applyFont="1" applyAlignment="1" applyProtection="1">
      <alignment vertical="center"/>
      <protection locked="0"/>
    </xf>
    <xf numFmtId="187" fontId="46" fillId="0" borderId="0" xfId="2" applyNumberFormat="1" applyFont="1" applyAlignment="1" applyProtection="1">
      <alignment vertical="top" wrapText="1"/>
      <protection locked="0"/>
    </xf>
    <xf numFmtId="187" fontId="46" fillId="0" borderId="0" xfId="2" applyNumberFormat="1" applyFont="1" applyAlignment="1" applyProtection="1">
      <alignment horizontal="right" vertical="top" wrapText="1"/>
      <protection locked="0"/>
    </xf>
    <xf numFmtId="4" fontId="7" fillId="0" borderId="0" xfId="37" applyNumberFormat="1" applyFont="1" applyAlignment="1" applyProtection="1">
      <alignment vertical="center" wrapText="1"/>
      <protection locked="0"/>
    </xf>
    <xf numFmtId="187" fontId="47" fillId="0" borderId="0" xfId="2" applyNumberFormat="1" applyFont="1" applyAlignment="1" applyProtection="1">
      <alignment vertical="top" wrapText="1"/>
      <protection locked="0"/>
    </xf>
    <xf numFmtId="187" fontId="47" fillId="0" borderId="0" xfId="2" applyNumberFormat="1" applyFont="1" applyAlignment="1" applyProtection="1">
      <alignment horizontal="right" vertical="top" wrapText="1"/>
      <protection locked="0"/>
    </xf>
    <xf numFmtId="187" fontId="44" fillId="0" borderId="0" xfId="2" applyNumberFormat="1" applyFont="1" applyAlignment="1" applyProtection="1">
      <alignment horizontal="right" vertical="top" wrapText="1"/>
      <protection locked="0"/>
    </xf>
    <xf numFmtId="187" fontId="7" fillId="0" borderId="0" xfId="2" applyNumberFormat="1" applyFont="1" applyAlignment="1" applyProtection="1">
      <alignment horizontal="right" vertical="top" wrapText="1"/>
      <protection locked="0"/>
    </xf>
    <xf numFmtId="187" fontId="7" fillId="0" borderId="0" xfId="2" applyNumberFormat="1" applyFont="1" applyAlignment="1" applyProtection="1">
      <alignment vertical="top" wrapText="1"/>
      <protection locked="0"/>
    </xf>
    <xf numFmtId="187" fontId="7" fillId="0" borderId="0" xfId="2" applyNumberFormat="1" applyFont="1" applyAlignment="1" applyProtection="1">
      <alignment vertical="center" wrapText="1"/>
      <protection locked="0"/>
    </xf>
    <xf numFmtId="0" fontId="7" fillId="0" borderId="0" xfId="26" applyFont="1" applyProtection="1">
      <protection locked="0"/>
    </xf>
    <xf numFmtId="0" fontId="13" fillId="0" borderId="13" xfId="26" applyFont="1" applyBorder="1" applyAlignment="1">
      <alignment horizontal="right" vertical="center"/>
    </xf>
    <xf numFmtId="0" fontId="21" fillId="0" borderId="0" xfId="26" applyFont="1" applyAlignment="1">
      <alignment horizontal="center" vertical="center" wrapText="1"/>
    </xf>
    <xf numFmtId="0" fontId="13" fillId="0" borderId="13" xfId="26" applyFont="1" applyBorder="1" applyAlignment="1">
      <alignment horizontal="center" vertical="center" wrapText="1"/>
    </xf>
    <xf numFmtId="0" fontId="13" fillId="0" borderId="13" xfId="26" applyFont="1" applyBorder="1" applyAlignment="1">
      <alignment horizontal="left" vertical="center" wrapText="1"/>
    </xf>
    <xf numFmtId="187" fontId="7" fillId="0" borderId="0" xfId="12" applyNumberFormat="1" applyFont="1" applyProtection="1">
      <protection locked="0"/>
    </xf>
    <xf numFmtId="0" fontId="19" fillId="0" borderId="0" xfId="12" applyFont="1" applyProtection="1">
      <protection locked="0"/>
    </xf>
    <xf numFmtId="187" fontId="7" fillId="0" borderId="0" xfId="2" applyNumberFormat="1" applyFont="1" applyAlignment="1" applyProtection="1">
      <alignment horizontal="right" vertical="center" wrapText="1"/>
      <protection locked="0"/>
    </xf>
    <xf numFmtId="0" fontId="19" fillId="0" borderId="0" xfId="12" applyFont="1" applyAlignment="1" applyProtection="1">
      <alignment vertical="center"/>
      <protection locked="0"/>
    </xf>
    <xf numFmtId="0" fontId="82" fillId="0" borderId="0" xfId="35" applyFont="1" applyFill="1" applyBorder="1" applyAlignment="1" applyProtection="1">
      <alignment vertical="center"/>
      <protection locked="0"/>
    </xf>
    <xf numFmtId="0" fontId="82" fillId="0" borderId="2" xfId="35" applyFont="1" applyFill="1" applyBorder="1" applyAlignment="1" applyProtection="1">
      <alignment horizontal="center" vertical="center"/>
    </xf>
    <xf numFmtId="0" fontId="82" fillId="0" borderId="7" xfId="35" applyFont="1" applyFill="1" applyBorder="1" applyAlignment="1" applyProtection="1">
      <alignment horizontal="center" vertical="center"/>
    </xf>
    <xf numFmtId="187" fontId="27" fillId="0" borderId="0" xfId="2" applyNumberFormat="1" applyFont="1" applyAlignment="1" applyProtection="1">
      <alignment horizontal="right" vertical="top" wrapText="1"/>
      <protection locked="0"/>
    </xf>
    <xf numFmtId="187" fontId="45" fillId="0" borderId="0" xfId="2" applyNumberFormat="1" applyFont="1" applyAlignment="1" applyProtection="1">
      <alignment horizontal="right" vertical="top" wrapText="1"/>
      <protection locked="0"/>
    </xf>
    <xf numFmtId="187" fontId="10" fillId="0" borderId="0" xfId="2" applyNumberFormat="1" applyFont="1" applyAlignment="1" applyProtection="1">
      <alignment horizontal="right" vertical="top" wrapText="1"/>
      <protection locked="0"/>
    </xf>
    <xf numFmtId="0" fontId="10" fillId="0" borderId="0" xfId="26" applyFont="1" applyAlignment="1" applyProtection="1">
      <alignment vertical="center"/>
      <protection locked="0"/>
    </xf>
    <xf numFmtId="187" fontId="7" fillId="0" borderId="0" xfId="2" applyNumberFormat="1" applyFont="1" applyAlignment="1" applyProtection="1">
      <alignment horizontal="left" vertical="center" wrapText="1"/>
      <protection locked="0"/>
    </xf>
    <xf numFmtId="187" fontId="7" fillId="0" borderId="0" xfId="2" applyNumberFormat="1" applyFont="1" applyAlignment="1" applyProtection="1">
      <alignment horizontal="left" vertical="top" wrapText="1"/>
      <protection locked="0"/>
    </xf>
    <xf numFmtId="0" fontId="13" fillId="0" borderId="0" xfId="26" applyFont="1" applyAlignment="1">
      <alignment horizontal="right" vertical="center"/>
    </xf>
    <xf numFmtId="187" fontId="9" fillId="0" borderId="0" xfId="2" applyNumberFormat="1" applyFont="1" applyAlignment="1" applyProtection="1">
      <alignment horizontal="right" vertical="top" wrapText="1"/>
      <protection locked="0"/>
    </xf>
    <xf numFmtId="187" fontId="7" fillId="0" borderId="0" xfId="2" applyNumberFormat="1" applyFont="1" applyAlignment="1" applyProtection="1">
      <alignment vertical="center"/>
      <protection locked="0"/>
    </xf>
    <xf numFmtId="49" fontId="7" fillId="0" borderId="2" xfId="3" quotePrefix="1" applyNumberFormat="1" applyFont="1" applyBorder="1" applyAlignment="1" applyProtection="1">
      <alignment horizontal="center" vertical="center" wrapText="1"/>
    </xf>
    <xf numFmtId="0" fontId="7" fillId="0" borderId="5" xfId="26" applyFont="1" applyBorder="1" applyAlignment="1">
      <alignment horizontal="center" vertical="center" wrapText="1"/>
    </xf>
    <xf numFmtId="187" fontId="0" fillId="0" borderId="0" xfId="0" applyNumberFormat="1"/>
    <xf numFmtId="187" fontId="3" fillId="0" borderId="0" xfId="0" applyNumberFormat="1" applyFont="1"/>
    <xf numFmtId="187" fontId="7" fillId="0" borderId="0" xfId="26" applyNumberFormat="1" applyFont="1" applyProtection="1">
      <protection locked="0"/>
    </xf>
    <xf numFmtId="187" fontId="10" fillId="0" borderId="0" xfId="2" applyNumberFormat="1" applyFont="1" applyAlignment="1" applyProtection="1">
      <alignment vertical="center" wrapText="1"/>
      <protection locked="0"/>
    </xf>
    <xf numFmtId="0" fontId="13" fillId="0" borderId="0" xfId="26" applyFont="1" applyAlignment="1">
      <alignment horizontal="right" vertical="center" wrapText="1"/>
    </xf>
    <xf numFmtId="0" fontId="13" fillId="0" borderId="0" xfId="26" applyFont="1" applyAlignment="1">
      <alignment horizontal="left" vertical="center" wrapText="1"/>
    </xf>
    <xf numFmtId="0" fontId="13" fillId="0" borderId="0" xfId="26" applyFont="1" applyAlignment="1" applyProtection="1">
      <alignment horizontal="left" vertical="top" wrapText="1"/>
      <protection locked="0"/>
    </xf>
    <xf numFmtId="187" fontId="7" fillId="0" borderId="0" xfId="2" applyNumberFormat="1" applyFont="1" applyAlignment="1" applyProtection="1">
      <alignment horizontal="right"/>
      <protection locked="0"/>
    </xf>
    <xf numFmtId="0" fontId="13" fillId="0" borderId="0" xfId="26" applyFont="1" applyAlignment="1" applyProtection="1">
      <alignment vertical="top"/>
      <protection locked="0"/>
    </xf>
    <xf numFmtId="0" fontId="10" fillId="0" borderId="0" xfId="2" applyFont="1"/>
    <xf numFmtId="0" fontId="13" fillId="0" borderId="0" xfId="26" applyFont="1" applyAlignment="1">
      <alignment horizontal="left" vertical="center"/>
    </xf>
    <xf numFmtId="188" fontId="10" fillId="0" borderId="0" xfId="2" applyNumberFormat="1" applyFont="1"/>
    <xf numFmtId="188" fontId="10" fillId="0" borderId="0" xfId="2" quotePrefix="1" applyNumberFormat="1" applyFont="1"/>
    <xf numFmtId="0" fontId="13" fillId="0" borderId="0" xfId="2" applyFont="1" applyAlignment="1" applyProtection="1">
      <alignment vertical="center"/>
      <protection locked="0"/>
    </xf>
    <xf numFmtId="3" fontId="13" fillId="0" borderId="0" xfId="2" applyNumberFormat="1" applyFont="1" applyAlignment="1" applyProtection="1">
      <alignment horizontal="right" vertical="center"/>
      <protection locked="0"/>
    </xf>
    <xf numFmtId="189" fontId="7" fillId="0" borderId="0" xfId="2" applyNumberFormat="1" applyFont="1" applyAlignment="1" applyProtection="1">
      <alignment vertical="center"/>
      <protection locked="0"/>
    </xf>
    <xf numFmtId="189" fontId="13" fillId="0" borderId="0" xfId="12" applyNumberFormat="1" applyFont="1" applyAlignment="1" applyProtection="1">
      <alignment vertical="center"/>
      <protection locked="0"/>
    </xf>
    <xf numFmtId="0" fontId="7" fillId="0" borderId="2"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2" xfId="2" applyFont="1" applyBorder="1" applyAlignment="1">
      <alignment horizontal="center" vertical="center"/>
    </xf>
    <xf numFmtId="187" fontId="9" fillId="0" borderId="0" xfId="2" applyNumberFormat="1" applyFont="1" applyAlignment="1" applyProtection="1">
      <alignment vertical="center"/>
      <protection locked="0"/>
    </xf>
    <xf numFmtId="187" fontId="46" fillId="0" borderId="0" xfId="2" applyNumberFormat="1" applyFont="1" applyAlignment="1">
      <alignment horizontal="right"/>
    </xf>
    <xf numFmtId="189" fontId="45" fillId="0" borderId="0" xfId="2" applyNumberFormat="1" applyFont="1" applyAlignment="1">
      <alignment horizontal="right"/>
    </xf>
    <xf numFmtId="0" fontId="9" fillId="0" borderId="0" xfId="2" applyFont="1" applyAlignment="1" applyProtection="1">
      <alignment wrapText="1"/>
      <protection locked="0"/>
    </xf>
    <xf numFmtId="0" fontId="9" fillId="0" borderId="0" xfId="2" applyFont="1" applyAlignment="1" applyProtection="1">
      <alignment vertical="justify" wrapText="1"/>
      <protection locked="0"/>
    </xf>
    <xf numFmtId="187" fontId="47" fillId="0" borderId="0" xfId="2" applyNumberFormat="1" applyFont="1" applyAlignment="1">
      <alignment horizontal="right"/>
    </xf>
    <xf numFmtId="189" fontId="44" fillId="0" borderId="0" xfId="2" applyNumberFormat="1" applyFont="1" applyAlignment="1">
      <alignment horizontal="right"/>
    </xf>
    <xf numFmtId="0" fontId="7" fillId="0" borderId="0" xfId="2" applyFont="1" applyAlignment="1" applyProtection="1">
      <alignment horizontal="center"/>
      <protection locked="0"/>
    </xf>
    <xf numFmtId="0" fontId="7" fillId="0" borderId="0" xfId="2" applyFont="1" applyAlignment="1" applyProtection="1">
      <alignment horizontal="center" vertical="justify"/>
      <protection locked="0"/>
    </xf>
    <xf numFmtId="187" fontId="45" fillId="0" borderId="0" xfId="2" applyNumberFormat="1" applyFont="1" applyAlignment="1">
      <alignment horizontal="right"/>
    </xf>
    <xf numFmtId="187" fontId="47" fillId="0" borderId="0" xfId="2" quotePrefix="1" applyNumberFormat="1" applyFont="1" applyAlignment="1">
      <alignment horizontal="right"/>
    </xf>
    <xf numFmtId="187" fontId="10" fillId="0" borderId="0" xfId="2" quotePrefix="1" applyNumberFormat="1" applyFont="1" applyAlignment="1">
      <alignment horizontal="right"/>
    </xf>
    <xf numFmtId="187" fontId="10" fillId="0" borderId="0" xfId="2" applyNumberFormat="1" applyFont="1" applyAlignment="1">
      <alignment horizontal="right"/>
    </xf>
    <xf numFmtId="187" fontId="27" fillId="0" borderId="0" xfId="2" applyNumberFormat="1" applyFont="1" applyAlignment="1">
      <alignment horizontal="right"/>
    </xf>
    <xf numFmtId="176" fontId="10" fillId="0" borderId="0" xfId="2" quotePrefix="1" applyNumberFormat="1" applyFont="1" applyAlignment="1">
      <alignment horizontal="right"/>
    </xf>
    <xf numFmtId="187" fontId="10" fillId="0" borderId="0" xfId="2" quotePrefix="1" applyNumberFormat="1" applyFont="1"/>
    <xf numFmtId="0" fontId="9" fillId="0" borderId="0" xfId="38" applyFont="1" applyAlignment="1" applyProtection="1">
      <protection locked="0"/>
    </xf>
    <xf numFmtId="188" fontId="7" fillId="0" borderId="0" xfId="2" applyNumberFormat="1" applyFont="1" applyAlignment="1">
      <alignment vertical="center"/>
    </xf>
    <xf numFmtId="4" fontId="9" fillId="0" borderId="0" xfId="37" applyNumberFormat="1" applyFont="1" applyProtection="1">
      <protection locked="0"/>
    </xf>
    <xf numFmtId="0" fontId="7" fillId="0" borderId="0" xfId="2" applyFont="1" applyAlignment="1">
      <alignment vertical="center"/>
    </xf>
    <xf numFmtId="0" fontId="7" fillId="0" borderId="2" xfId="2" applyFont="1" applyBorder="1" applyAlignment="1">
      <alignment vertical="center" wrapText="1"/>
    </xf>
    <xf numFmtId="189" fontId="10" fillId="0" borderId="0" xfId="39" applyNumberFormat="1" applyFont="1" applyProtection="1">
      <protection locked="0"/>
    </xf>
    <xf numFmtId="0" fontId="13" fillId="0" borderId="0" xfId="2" applyFont="1" applyProtection="1">
      <protection locked="0"/>
    </xf>
    <xf numFmtId="3" fontId="13" fillId="0" borderId="0" xfId="2" applyNumberFormat="1" applyFont="1" applyAlignment="1" applyProtection="1">
      <alignment horizontal="right"/>
      <protection locked="0"/>
    </xf>
    <xf numFmtId="3" fontId="7" fillId="0" borderId="0" xfId="2" applyNumberFormat="1" applyFont="1" applyAlignment="1" applyProtection="1">
      <alignment horizontal="right"/>
      <protection locked="0"/>
    </xf>
    <xf numFmtId="0" fontId="13" fillId="0" borderId="0" xfId="36" applyFont="1" applyAlignment="1" applyProtection="1">
      <alignment horizontal="left" vertical="top" wrapText="1"/>
      <protection locked="0"/>
    </xf>
    <xf numFmtId="0" fontId="7" fillId="0" borderId="11" xfId="3" applyNumberFormat="1" applyFont="1" applyBorder="1" applyAlignment="1" applyProtection="1">
      <alignment horizontal="center" vertical="center" wrapText="1"/>
    </xf>
    <xf numFmtId="176" fontId="46" fillId="0" borderId="0" xfId="2" applyNumberFormat="1" applyFont="1" applyAlignment="1">
      <alignment horizontal="right"/>
    </xf>
    <xf numFmtId="176" fontId="47" fillId="0" borderId="0" xfId="2" applyNumberFormat="1" applyFont="1" applyAlignment="1">
      <alignment horizontal="right"/>
    </xf>
    <xf numFmtId="176" fontId="10" fillId="0" borderId="0" xfId="2" applyNumberFormat="1" applyFont="1" applyAlignment="1">
      <alignment horizontal="right"/>
    </xf>
    <xf numFmtId="176" fontId="7" fillId="0" borderId="0" xfId="2" applyNumberFormat="1" applyFont="1" applyProtection="1">
      <protection locked="0"/>
    </xf>
    <xf numFmtId="176" fontId="27" fillId="0" borderId="0" xfId="2" quotePrefix="1" applyNumberFormat="1" applyFont="1" applyAlignment="1">
      <alignment horizontal="right"/>
    </xf>
    <xf numFmtId="0" fontId="7" fillId="0" borderId="0" xfId="26" applyFont="1" applyAlignment="1" applyProtection="1">
      <alignment horizontal="center" vertical="center"/>
      <protection locked="0"/>
    </xf>
    <xf numFmtId="0" fontId="8" fillId="0" borderId="0" xfId="2" applyFont="1" applyAlignment="1">
      <alignment horizontal="center" vertical="center"/>
    </xf>
    <xf numFmtId="0" fontId="8" fillId="0" borderId="0" xfId="2" applyFont="1" applyAlignment="1">
      <alignment horizontal="center" vertical="center" wrapText="1"/>
    </xf>
    <xf numFmtId="0" fontId="13" fillId="0" borderId="13" xfId="2" applyFont="1" applyBorder="1" applyAlignment="1">
      <alignment horizontal="left" vertical="center"/>
    </xf>
    <xf numFmtId="0" fontId="7" fillId="0" borderId="0" xfId="36" applyFont="1" applyAlignment="1" applyProtection="1">
      <alignment vertical="center"/>
      <protection locked="0"/>
    </xf>
    <xf numFmtId="0" fontId="7" fillId="0" borderId="0" xfId="36" applyFont="1" applyAlignment="1" applyProtection="1">
      <alignment vertical="center" wrapText="1"/>
      <protection locked="0"/>
    </xf>
    <xf numFmtId="0" fontId="13" fillId="0" borderId="0" xfId="36" applyFont="1" applyAlignment="1" applyProtection="1">
      <alignment vertical="center"/>
      <protection locked="0"/>
    </xf>
    <xf numFmtId="0" fontId="115" fillId="0" borderId="0" xfId="0" applyFont="1" applyAlignment="1">
      <alignment vertical="center"/>
    </xf>
    <xf numFmtId="0" fontId="9" fillId="0" borderId="0" xfId="36" applyFont="1" applyAlignment="1" applyProtection="1">
      <alignment vertical="center"/>
      <protection locked="0"/>
    </xf>
    <xf numFmtId="0" fontId="9" fillId="0" borderId="0" xfId="2" applyFont="1" applyAlignment="1">
      <alignment wrapText="1"/>
    </xf>
    <xf numFmtId="2" fontId="27" fillId="0" borderId="0" xfId="26" applyNumberFormat="1" applyFont="1" applyAlignment="1" applyProtection="1">
      <alignment horizontal="right" vertical="center"/>
      <protection locked="0"/>
    </xf>
    <xf numFmtId="0" fontId="27" fillId="0" borderId="0" xfId="26" applyFont="1" applyAlignment="1" applyProtection="1">
      <alignment horizontal="right" vertical="center"/>
      <protection locked="0"/>
    </xf>
    <xf numFmtId="0" fontId="27" fillId="0" borderId="0" xfId="37" applyFont="1" applyProtection="1">
      <protection locked="0"/>
    </xf>
    <xf numFmtId="2" fontId="27" fillId="0" borderId="0" xfId="36" applyNumberFormat="1" applyFont="1" applyAlignment="1" applyProtection="1">
      <alignment vertical="center"/>
      <protection locked="0"/>
    </xf>
    <xf numFmtId="0" fontId="9" fillId="0" borderId="0" xfId="2" applyFont="1" applyAlignment="1">
      <alignment vertical="justify" wrapText="1"/>
    </xf>
    <xf numFmtId="0" fontId="9" fillId="0" borderId="0" xfId="37" applyFont="1" applyProtection="1">
      <protection locked="0"/>
    </xf>
    <xf numFmtId="0" fontId="21" fillId="0" borderId="0" xfId="36" applyFont="1" applyAlignment="1" applyProtection="1">
      <alignment vertical="center"/>
      <protection locked="0"/>
    </xf>
    <xf numFmtId="0" fontId="7" fillId="0" borderId="0" xfId="2" applyFont="1" applyAlignment="1">
      <alignment horizontal="center"/>
    </xf>
    <xf numFmtId="0" fontId="10" fillId="0" borderId="0" xfId="37" applyFont="1" applyProtection="1">
      <protection locked="0"/>
    </xf>
    <xf numFmtId="2" fontId="10" fillId="0" borderId="0" xfId="36" applyNumberFormat="1" applyFont="1" applyAlignment="1" applyProtection="1">
      <alignment vertical="center"/>
      <protection locked="0"/>
    </xf>
    <xf numFmtId="2" fontId="7" fillId="0" borderId="0" xfId="36" applyNumberFormat="1" applyFont="1" applyAlignment="1" applyProtection="1">
      <alignment vertical="center"/>
      <protection locked="0"/>
    </xf>
    <xf numFmtId="2" fontId="9" fillId="0" borderId="0" xfId="36" applyNumberFormat="1" applyFont="1" applyAlignment="1" applyProtection="1">
      <alignment vertical="center"/>
      <protection locked="0"/>
    </xf>
    <xf numFmtId="0" fontId="7" fillId="0" borderId="0" xfId="2" applyFont="1" applyAlignment="1">
      <alignment horizontal="center" vertical="center"/>
    </xf>
    <xf numFmtId="0" fontId="9" fillId="0" borderId="0" xfId="36" applyFont="1" applyAlignment="1" applyProtection="1">
      <alignment vertical="center" wrapText="1"/>
      <protection locked="0"/>
    </xf>
    <xf numFmtId="0" fontId="27" fillId="0" borderId="0" xfId="26" applyFont="1" applyAlignment="1" applyProtection="1">
      <alignment horizontal="left" vertical="center"/>
      <protection locked="0"/>
    </xf>
    <xf numFmtId="2" fontId="47" fillId="0" borderId="0" xfId="37" applyNumberFormat="1" applyFont="1" applyProtection="1">
      <protection locked="0"/>
    </xf>
    <xf numFmtId="0" fontId="47" fillId="0" borderId="0" xfId="37" applyFont="1" applyProtection="1">
      <protection locked="0"/>
    </xf>
    <xf numFmtId="2" fontId="10" fillId="0" borderId="0" xfId="26" applyNumberFormat="1" applyFont="1" applyAlignment="1" applyProtection="1">
      <alignment vertical="center"/>
      <protection locked="0"/>
    </xf>
    <xf numFmtId="2" fontId="10" fillId="0" borderId="0" xfId="37" applyNumberFormat="1" applyFont="1" applyProtection="1">
      <protection locked="0"/>
    </xf>
    <xf numFmtId="2" fontId="47" fillId="0" borderId="0" xfId="26" applyNumberFormat="1" applyFont="1" applyAlignment="1" applyProtection="1">
      <alignment vertical="center"/>
      <protection locked="0"/>
    </xf>
    <xf numFmtId="2" fontId="47" fillId="0" borderId="0" xfId="36" applyNumberFormat="1" applyFont="1" applyAlignment="1" applyProtection="1">
      <alignment vertical="center"/>
      <protection locked="0"/>
    </xf>
    <xf numFmtId="0" fontId="7" fillId="0" borderId="0" xfId="37" applyFont="1" applyAlignment="1">
      <alignment horizontal="right" vertical="center" wrapText="1"/>
    </xf>
    <xf numFmtId="4" fontId="47" fillId="0" borderId="0" xfId="2" quotePrefix="1" applyNumberFormat="1" applyFont="1"/>
    <xf numFmtId="4" fontId="7" fillId="0" borderId="0" xfId="36" applyNumberFormat="1" applyFont="1" applyAlignment="1" applyProtection="1">
      <alignment vertical="center"/>
      <protection locked="0"/>
    </xf>
    <xf numFmtId="2" fontId="7" fillId="0" borderId="0" xfId="37" applyNumberFormat="1" applyFont="1" applyProtection="1">
      <protection locked="0"/>
    </xf>
    <xf numFmtId="4" fontId="47" fillId="0" borderId="0" xfId="26" applyNumberFormat="1" applyFont="1" applyAlignment="1" applyProtection="1">
      <alignment horizontal="right" vertical="center"/>
      <protection locked="0"/>
    </xf>
    <xf numFmtId="0" fontId="7" fillId="0" borderId="0" xfId="37" applyFont="1" applyAlignment="1">
      <alignment horizontal="center" vertical="center" wrapText="1"/>
    </xf>
    <xf numFmtId="0" fontId="21" fillId="0" borderId="0" xfId="36" applyFont="1" applyAlignment="1">
      <alignment horizontal="center" vertical="center" wrapText="1"/>
    </xf>
    <xf numFmtId="0" fontId="54" fillId="0" borderId="0" xfId="36" applyFont="1" applyAlignment="1" applyProtection="1">
      <alignment vertical="center"/>
      <protection locked="0"/>
    </xf>
    <xf numFmtId="0" fontId="79" fillId="0" borderId="0" xfId="35" applyFont="1" applyFill="1" applyBorder="1" applyAlignment="1" applyProtection="1">
      <protection locked="0"/>
    </xf>
    <xf numFmtId="190" fontId="13" fillId="0" borderId="0" xfId="2" applyNumberFormat="1" applyFont="1" applyAlignment="1" applyProtection="1">
      <alignment horizontal="right" vertical="center"/>
      <protection locked="0"/>
    </xf>
    <xf numFmtId="0" fontId="19" fillId="0" borderId="0" xfId="2" applyFont="1" applyAlignment="1" applyProtection="1">
      <alignment horizontal="left" vertical="top" wrapText="1"/>
      <protection locked="0"/>
    </xf>
    <xf numFmtId="0" fontId="7" fillId="0" borderId="11" xfId="2" applyFont="1" applyBorder="1" applyAlignment="1">
      <alignment vertical="center"/>
    </xf>
    <xf numFmtId="188" fontId="27" fillId="0" borderId="0" xfId="2" quotePrefix="1" applyNumberFormat="1" applyFont="1" applyAlignment="1">
      <alignment horizontal="right"/>
    </xf>
    <xf numFmtId="188" fontId="10" fillId="0" borderId="0" xfId="2" quotePrefix="1" applyNumberFormat="1" applyFont="1" applyAlignment="1">
      <alignment horizontal="right"/>
    </xf>
    <xf numFmtId="0" fontId="7" fillId="0" borderId="0" xfId="2" applyFont="1" applyAlignment="1">
      <alignment horizontal="center" vertical="justify"/>
    </xf>
    <xf numFmtId="188" fontId="10" fillId="0" borderId="0" xfId="2" applyNumberFormat="1" applyFont="1" applyAlignment="1">
      <alignment horizontal="center"/>
    </xf>
    <xf numFmtId="0" fontId="9" fillId="0" borderId="0" xfId="36" applyFont="1" applyAlignment="1" applyProtection="1">
      <alignment horizontal="left" vertical="center" wrapText="1"/>
      <protection locked="0"/>
    </xf>
    <xf numFmtId="188" fontId="47" fillId="0" borderId="0" xfId="2" quotePrefix="1" applyNumberFormat="1" applyFont="1" applyAlignment="1">
      <alignment horizontal="right"/>
    </xf>
    <xf numFmtId="188" fontId="47" fillId="0" borderId="0" xfId="2" applyNumberFormat="1" applyFont="1" applyAlignment="1">
      <alignment horizontal="right"/>
    </xf>
    <xf numFmtId="188" fontId="10" fillId="0" borderId="0" xfId="2" applyNumberFormat="1" applyFont="1" applyAlignment="1">
      <alignment horizontal="right"/>
    </xf>
    <xf numFmtId="188" fontId="7" fillId="0" borderId="0" xfId="2" applyNumberFormat="1" applyFont="1" applyAlignment="1" applyProtection="1">
      <alignment vertical="center"/>
      <protection locked="0"/>
    </xf>
    <xf numFmtId="188" fontId="9" fillId="0" borderId="0" xfId="2" applyNumberFormat="1" applyFont="1" applyAlignment="1" applyProtection="1">
      <alignment vertical="center"/>
      <protection locked="0"/>
    </xf>
    <xf numFmtId="187" fontId="105" fillId="0" borderId="0" xfId="2" quotePrefix="1" applyNumberFormat="1" applyFont="1"/>
    <xf numFmtId="0" fontId="9" fillId="0" borderId="0" xfId="2" applyFont="1" applyAlignment="1" applyProtection="1">
      <alignment horizontal="left" vertical="center" wrapText="1"/>
      <protection locked="0"/>
    </xf>
    <xf numFmtId="0" fontId="24" fillId="0" borderId="0" xfId="2" applyFont="1"/>
    <xf numFmtId="0" fontId="24" fillId="0" borderId="0" xfId="2" applyFont="1" applyAlignment="1">
      <alignment horizontal="center"/>
    </xf>
    <xf numFmtId="0" fontId="24" fillId="0" borderId="0" xfId="2" applyFont="1" applyAlignment="1">
      <alignment horizontal="left" vertical="center"/>
    </xf>
    <xf numFmtId="0" fontId="24" fillId="0" borderId="0" xfId="2" applyFont="1" applyAlignment="1">
      <alignment vertical="center"/>
    </xf>
    <xf numFmtId="0" fontId="24" fillId="2" borderId="0" xfId="2" applyFont="1" applyFill="1" applyAlignment="1">
      <alignment horizontal="left" vertical="center"/>
    </xf>
    <xf numFmtId="0" fontId="24" fillId="2" borderId="0" xfId="2" applyFont="1" applyFill="1" applyAlignment="1">
      <alignment vertical="center"/>
    </xf>
    <xf numFmtId="0" fontId="24" fillId="2" borderId="0" xfId="2" applyFont="1" applyFill="1" applyAlignment="1">
      <alignment horizontal="center"/>
    </xf>
    <xf numFmtId="0" fontId="46" fillId="2" borderId="0" xfId="2" applyFont="1" applyFill="1" applyAlignment="1">
      <alignment horizontal="left" vertical="center" wrapText="1"/>
    </xf>
    <xf numFmtId="0" fontId="27" fillId="2" borderId="0" xfId="2" applyFont="1" applyFill="1" applyAlignment="1">
      <alignment horizontal="center" vertical="center" wrapText="1"/>
    </xf>
    <xf numFmtId="0" fontId="3" fillId="0" borderId="0" xfId="2" applyAlignment="1">
      <alignment vertical="top" wrapText="1"/>
    </xf>
    <xf numFmtId="0" fontId="63" fillId="0" borderId="0" xfId="2" applyFont="1" applyAlignment="1">
      <alignment vertical="top" wrapText="1"/>
    </xf>
    <xf numFmtId="0" fontId="3" fillId="2" borderId="0" xfId="2" applyFill="1" applyAlignment="1">
      <alignment vertical="top" wrapText="1"/>
    </xf>
    <xf numFmtId="0" fontId="3" fillId="0" borderId="0" xfId="2" applyAlignment="1">
      <alignment vertical="top"/>
    </xf>
    <xf numFmtId="0" fontId="63" fillId="2" borderId="0" xfId="2" applyFont="1" applyFill="1" applyAlignment="1">
      <alignment vertical="top" wrapText="1"/>
    </xf>
    <xf numFmtId="0" fontId="15" fillId="0" borderId="0" xfId="2" applyFont="1" applyAlignment="1">
      <alignment vertical="top"/>
    </xf>
    <xf numFmtId="0" fontId="93" fillId="2" borderId="0" xfId="2" applyFont="1" applyFill="1" applyAlignment="1">
      <alignment vertical="top" wrapText="1"/>
    </xf>
    <xf numFmtId="0" fontId="70" fillId="0" borderId="0" xfId="2" applyFont="1" applyAlignment="1">
      <alignment horizontal="center" vertical="top" wrapText="1"/>
    </xf>
    <xf numFmtId="0" fontId="94" fillId="4" borderId="0" xfId="2" applyFont="1" applyFill="1" applyAlignment="1">
      <alignment horizontal="left" vertical="top" wrapText="1"/>
    </xf>
    <xf numFmtId="0" fontId="64" fillId="0" borderId="0" xfId="2" applyFont="1" applyAlignment="1">
      <alignment horizontal="left" vertical="top" wrapText="1" indent="3"/>
    </xf>
    <xf numFmtId="0" fontId="62" fillId="0" borderId="0" xfId="2" applyFont="1" applyAlignment="1">
      <alignment vertical="top" wrapText="1"/>
    </xf>
    <xf numFmtId="0" fontId="14" fillId="0" borderId="0" xfId="2" applyFont="1"/>
    <xf numFmtId="0" fontId="61" fillId="0" borderId="0" xfId="2" applyFont="1"/>
    <xf numFmtId="0" fontId="61" fillId="0" borderId="0" xfId="2" applyFont="1" applyAlignment="1">
      <alignment vertical="top" wrapText="1"/>
    </xf>
    <xf numFmtId="0" fontId="61" fillId="0" borderId="0" xfId="2" applyFont="1" applyAlignment="1">
      <alignment wrapText="1"/>
    </xf>
    <xf numFmtId="0" fontId="76" fillId="0" borderId="0" xfId="40"/>
    <xf numFmtId="0" fontId="120" fillId="0" borderId="0" xfId="40" applyFont="1" applyAlignment="1">
      <alignment horizontal="justify"/>
    </xf>
    <xf numFmtId="0" fontId="7" fillId="2" borderId="0" xfId="26" applyFont="1" applyFill="1" applyProtection="1">
      <protection locked="0"/>
    </xf>
    <xf numFmtId="0" fontId="10" fillId="2" borderId="0" xfId="26" applyFont="1" applyFill="1" applyProtection="1">
      <protection locked="0"/>
    </xf>
    <xf numFmtId="0" fontId="79" fillId="2" borderId="0" xfId="35" applyFont="1" applyFill="1" applyBorder="1" applyAlignment="1" applyProtection="1">
      <protection locked="0"/>
    </xf>
    <xf numFmtId="0" fontId="76" fillId="2" borderId="0" xfId="40" applyFill="1"/>
    <xf numFmtId="0" fontId="4" fillId="2" borderId="0" xfId="41" applyFill="1"/>
    <xf numFmtId="0" fontId="13" fillId="2" borderId="0" xfId="42" applyFont="1" applyFill="1" applyAlignment="1" applyProtection="1">
      <alignment horizontal="left" vertical="top"/>
      <protection locked="0"/>
    </xf>
    <xf numFmtId="0" fontId="82" fillId="2" borderId="2" xfId="35" applyNumberFormat="1" applyFont="1" applyFill="1" applyBorder="1" applyAlignment="1" applyProtection="1">
      <alignment horizontal="center" vertical="center" wrapText="1"/>
    </xf>
    <xf numFmtId="0" fontId="9" fillId="2" borderId="2" xfId="41" applyFont="1" applyFill="1" applyBorder="1" applyAlignment="1">
      <alignment horizontal="center" vertical="center"/>
    </xf>
    <xf numFmtId="191" fontId="45" fillId="5" borderId="0" xfId="26" applyNumberFormat="1" applyFont="1" applyFill="1" applyAlignment="1">
      <alignment horizontal="center" vertical="center"/>
    </xf>
    <xf numFmtId="2" fontId="124" fillId="2" borderId="0" xfId="26" applyNumberFormat="1" applyFont="1" applyFill="1" applyAlignment="1">
      <alignment horizontal="right" vertical="center" wrapText="1"/>
    </xf>
    <xf numFmtId="192" fontId="125" fillId="6" borderId="0" xfId="26" applyNumberFormat="1" applyFont="1" applyFill="1" applyAlignment="1">
      <alignment vertical="center" wrapText="1"/>
    </xf>
    <xf numFmtId="185" fontId="46" fillId="6" borderId="0" xfId="26" applyNumberFormat="1" applyFont="1" applyFill="1" applyAlignment="1">
      <alignment horizontal="right" vertical="center" wrapText="1"/>
    </xf>
    <xf numFmtId="171" fontId="9" fillId="2" borderId="0" xfId="26" applyNumberFormat="1" applyFont="1" applyFill="1" applyAlignment="1">
      <alignment horizontal="left" vertical="center" indent="1"/>
    </xf>
    <xf numFmtId="192" fontId="124" fillId="2" borderId="0" xfId="26" applyNumberFormat="1" applyFont="1" applyFill="1" applyAlignment="1">
      <alignment horizontal="right" vertical="center" wrapText="1"/>
    </xf>
    <xf numFmtId="192" fontId="45" fillId="5" borderId="0" xfId="26" applyNumberFormat="1" applyFont="1" applyFill="1" applyAlignment="1">
      <alignment horizontal="center" vertical="center" wrapText="1"/>
    </xf>
    <xf numFmtId="0" fontId="9" fillId="2" borderId="0" xfId="43" applyFont="1" applyFill="1" applyAlignment="1">
      <alignment horizontal="left" vertical="center" indent="2"/>
    </xf>
    <xf numFmtId="0" fontId="45" fillId="5" borderId="0" xfId="26" applyFont="1" applyFill="1" applyAlignment="1" applyProtection="1">
      <alignment horizontal="center" vertical="center"/>
      <protection locked="0"/>
    </xf>
    <xf numFmtId="187" fontId="125" fillId="6" borderId="0" xfId="26" applyNumberFormat="1" applyFont="1" applyFill="1" applyAlignment="1" applyProtection="1">
      <alignment vertical="center"/>
      <protection locked="0"/>
    </xf>
    <xf numFmtId="0" fontId="27" fillId="2" borderId="0" xfId="44" applyFont="1" applyFill="1" applyAlignment="1">
      <alignment horizontal="left" vertical="center" indent="2"/>
    </xf>
    <xf numFmtId="187" fontId="45" fillId="5" borderId="0" xfId="26" applyNumberFormat="1" applyFont="1" applyFill="1" applyAlignment="1" applyProtection="1">
      <alignment horizontal="center" vertical="center"/>
      <protection locked="0"/>
    </xf>
    <xf numFmtId="171" fontId="9" fillId="2" borderId="0" xfId="26" applyNumberFormat="1" applyFont="1" applyFill="1" applyAlignment="1">
      <alignment vertical="center"/>
    </xf>
    <xf numFmtId="171" fontId="9" fillId="2" borderId="0" xfId="26" applyNumberFormat="1" applyFont="1" applyFill="1" applyAlignment="1">
      <alignment horizontal="left" vertical="center"/>
    </xf>
    <xf numFmtId="1" fontId="27" fillId="2" borderId="0" xfId="26" applyNumberFormat="1" applyFont="1" applyFill="1" applyAlignment="1">
      <alignment horizontal="right" vertical="center"/>
    </xf>
    <xf numFmtId="185" fontId="27" fillId="2" borderId="0" xfId="26" applyNumberFormat="1" applyFont="1" applyFill="1" applyAlignment="1">
      <alignment horizontal="right" vertical="center"/>
    </xf>
    <xf numFmtId="193" fontId="27" fillId="2" borderId="0" xfId="26" applyNumberFormat="1" applyFont="1" applyFill="1" applyAlignment="1">
      <alignment horizontal="right" vertical="center"/>
    </xf>
    <xf numFmtId="193" fontId="27" fillId="2" borderId="0" xfId="26" quotePrefix="1" applyNumberFormat="1" applyFont="1" applyFill="1" applyAlignment="1">
      <alignment horizontal="right" vertical="center"/>
    </xf>
    <xf numFmtId="0" fontId="126" fillId="2" borderId="0" xfId="40" applyFont="1" applyFill="1"/>
    <xf numFmtId="185" fontId="27" fillId="2" borderId="0" xfId="26" applyNumberFormat="1" applyFont="1" applyFill="1" applyAlignment="1">
      <alignment horizontal="right" vertical="center" wrapText="1"/>
    </xf>
    <xf numFmtId="0" fontId="27" fillId="2" borderId="0" xfId="4" applyFont="1" applyFill="1" applyBorder="1" applyAlignment="1" applyProtection="1">
      <alignment horizontal="left" vertical="center"/>
    </xf>
    <xf numFmtId="185" fontId="46" fillId="2" borderId="0" xfId="26" applyNumberFormat="1" applyFont="1" applyFill="1" applyAlignment="1">
      <alignment horizontal="right" vertical="center" wrapText="1"/>
    </xf>
    <xf numFmtId="0" fontId="76" fillId="2" borderId="0" xfId="40" applyFill="1" applyAlignment="1">
      <alignment vertical="center" wrapText="1"/>
    </xf>
    <xf numFmtId="187" fontId="46" fillId="2" borderId="0" xfId="26" applyNumberFormat="1" applyFont="1" applyFill="1" applyAlignment="1" applyProtection="1">
      <alignment horizontal="right" vertical="center"/>
      <protection locked="0"/>
    </xf>
    <xf numFmtId="187" fontId="46" fillId="2" borderId="0" xfId="26" applyNumberFormat="1" applyFont="1" applyFill="1" applyAlignment="1" applyProtection="1">
      <alignment vertical="center"/>
      <protection locked="0"/>
    </xf>
    <xf numFmtId="0" fontId="47" fillId="2" borderId="0" xfId="26" applyFont="1" applyFill="1" applyAlignment="1" applyProtection="1">
      <alignment vertical="center"/>
      <protection locked="0"/>
    </xf>
    <xf numFmtId="1" fontId="10" fillId="0" borderId="0" xfId="26" applyNumberFormat="1" applyFont="1" applyAlignment="1">
      <alignment horizontal="right" vertical="center"/>
    </xf>
    <xf numFmtId="185" fontId="124" fillId="0" borderId="0" xfId="26" applyNumberFormat="1" applyFont="1" applyAlignment="1">
      <alignment horizontal="right" vertical="center" wrapText="1"/>
    </xf>
    <xf numFmtId="185" fontId="10" fillId="0" borderId="0" xfId="26" applyNumberFormat="1" applyFont="1" applyAlignment="1">
      <alignment horizontal="right" vertical="center"/>
    </xf>
    <xf numFmtId="193" fontId="10" fillId="0" borderId="0" xfId="26" applyNumberFormat="1" applyFont="1" applyAlignment="1">
      <alignment horizontal="right" vertical="center"/>
    </xf>
    <xf numFmtId="193" fontId="10" fillId="0" borderId="0" xfId="26" quotePrefix="1" applyNumberFormat="1" applyFont="1" applyAlignment="1">
      <alignment horizontal="right" vertical="center"/>
    </xf>
    <xf numFmtId="0" fontId="127" fillId="0" borderId="0" xfId="40" applyFont="1"/>
    <xf numFmtId="185" fontId="10" fillId="0" borderId="0" xfId="26" applyNumberFormat="1" applyFont="1" applyAlignment="1">
      <alignment horizontal="right" vertical="center" wrapText="1"/>
    </xf>
    <xf numFmtId="0" fontId="47" fillId="2" borderId="0" xfId="4" applyFont="1" applyFill="1" applyBorder="1" applyAlignment="1" applyProtection="1">
      <alignment horizontal="left" vertical="center"/>
    </xf>
    <xf numFmtId="1" fontId="47" fillId="2" borderId="0" xfId="26" applyNumberFormat="1" applyFont="1" applyFill="1" applyAlignment="1">
      <alignment horizontal="right" vertical="center"/>
    </xf>
    <xf numFmtId="4" fontId="47" fillId="2" borderId="0" xfId="26" applyNumberFormat="1" applyFont="1" applyFill="1" applyAlignment="1">
      <alignment horizontal="right" vertical="center"/>
    </xf>
    <xf numFmtId="185" fontId="47" fillId="2" borderId="0" xfId="26" applyNumberFormat="1" applyFont="1" applyFill="1" applyAlignment="1">
      <alignment horizontal="right" vertical="center" wrapText="1"/>
    </xf>
    <xf numFmtId="192" fontId="47" fillId="2" borderId="0" xfId="26" applyNumberFormat="1" applyFont="1" applyFill="1" applyAlignment="1">
      <alignment horizontal="right" vertical="center" wrapText="1"/>
    </xf>
    <xf numFmtId="185" fontId="10" fillId="2" borderId="0" xfId="26" applyNumberFormat="1" applyFont="1" applyFill="1" applyAlignment="1">
      <alignment horizontal="right" vertical="center" wrapText="1"/>
    </xf>
    <xf numFmtId="192" fontId="10" fillId="2" borderId="0" xfId="26" applyNumberFormat="1" applyFont="1" applyFill="1" applyAlignment="1">
      <alignment horizontal="right" vertical="center" wrapText="1"/>
    </xf>
    <xf numFmtId="0" fontId="10" fillId="2" borderId="0" xfId="4" applyFont="1" applyFill="1" applyBorder="1" applyAlignment="1" applyProtection="1">
      <alignment horizontal="left" vertical="center"/>
    </xf>
    <xf numFmtId="1" fontId="10" fillId="2" borderId="0" xfId="26" applyNumberFormat="1" applyFont="1" applyFill="1" applyAlignment="1">
      <alignment horizontal="right" vertical="center"/>
    </xf>
    <xf numFmtId="185" fontId="10" fillId="2" borderId="0" xfId="26" applyNumberFormat="1" applyFont="1" applyFill="1" applyAlignment="1">
      <alignment horizontal="right" vertical="center"/>
    </xf>
    <xf numFmtId="193" fontId="10" fillId="2" borderId="0" xfId="26" applyNumberFormat="1" applyFont="1" applyFill="1" applyAlignment="1">
      <alignment horizontal="right" vertical="center"/>
    </xf>
    <xf numFmtId="193" fontId="10" fillId="2" borderId="0" xfId="26" quotePrefix="1" applyNumberFormat="1" applyFont="1" applyFill="1" applyAlignment="1">
      <alignment horizontal="right" vertical="center"/>
    </xf>
    <xf numFmtId="0" fontId="127" fillId="2" borderId="0" xfId="40" applyFont="1" applyFill="1"/>
    <xf numFmtId="0" fontId="7" fillId="2" borderId="0" xfId="26" applyFont="1" applyFill="1" applyAlignment="1">
      <alignment horizontal="left" vertical="center" wrapText="1"/>
    </xf>
    <xf numFmtId="0" fontId="10" fillId="2" borderId="0" xfId="26" applyFont="1" applyFill="1" applyAlignment="1" applyProtection="1">
      <alignment horizontal="right"/>
      <protection locked="0"/>
    </xf>
    <xf numFmtId="193" fontId="10" fillId="2" borderId="0" xfId="26" applyNumberFormat="1" applyFont="1" applyFill="1" applyAlignment="1">
      <alignment horizontal="right" vertical="center" wrapText="1"/>
    </xf>
    <xf numFmtId="0" fontId="47" fillId="2" borderId="0" xfId="26" applyFont="1" applyFill="1" applyAlignment="1" applyProtection="1">
      <alignment horizontal="right"/>
      <protection locked="0"/>
    </xf>
    <xf numFmtId="193" fontId="47" fillId="2" borderId="0" xfId="26" applyNumberFormat="1" applyFont="1" applyFill="1" applyAlignment="1">
      <alignment horizontal="right" vertical="center" wrapText="1"/>
    </xf>
    <xf numFmtId="2" fontId="47" fillId="2" borderId="0" xfId="26" applyNumberFormat="1" applyFont="1" applyFill="1" applyAlignment="1">
      <alignment horizontal="right" vertical="center" wrapText="1"/>
    </xf>
    <xf numFmtId="0" fontId="7" fillId="2" borderId="0" xfId="45" applyFont="1" applyFill="1" applyAlignment="1">
      <alignment horizontal="left" vertical="center"/>
    </xf>
    <xf numFmtId="0" fontId="7" fillId="2" borderId="0" xfId="26" applyFont="1" applyFill="1" applyAlignment="1">
      <alignment vertical="center"/>
    </xf>
    <xf numFmtId="0" fontId="10" fillId="2" borderId="0" xfId="26" applyFont="1" applyFill="1" applyAlignment="1">
      <alignment vertical="center"/>
    </xf>
    <xf numFmtId="0" fontId="7" fillId="2" borderId="2" xfId="26" applyFont="1" applyFill="1" applyBorder="1" applyAlignment="1">
      <alignment horizontal="center" vertical="center" wrapText="1"/>
    </xf>
    <xf numFmtId="0" fontId="12" fillId="2" borderId="0" xfId="26" applyFont="1" applyFill="1" applyAlignment="1">
      <alignment horizontal="right" vertical="center" wrapText="1"/>
    </xf>
    <xf numFmtId="0" fontId="21" fillId="2" borderId="0" xfId="26" applyFont="1" applyFill="1" applyAlignment="1">
      <alignment horizontal="center" vertical="center"/>
    </xf>
    <xf numFmtId="0" fontId="21" fillId="2" borderId="0" xfId="26" applyFont="1" applyFill="1" applyAlignment="1">
      <alignment horizontal="center" vertical="center" wrapText="1"/>
    </xf>
    <xf numFmtId="0" fontId="13" fillId="2" borderId="0" xfId="26" applyFont="1" applyFill="1" applyAlignment="1">
      <alignment horizontal="left" vertical="center" wrapText="1"/>
    </xf>
    <xf numFmtId="0" fontId="7" fillId="2" borderId="0" xfId="41" applyFont="1" applyFill="1" applyProtection="1">
      <protection locked="0"/>
    </xf>
    <xf numFmtId="0" fontId="13" fillId="2" borderId="0" xfId="41" applyFont="1" applyFill="1" applyProtection="1">
      <protection locked="0"/>
    </xf>
    <xf numFmtId="0" fontId="99" fillId="2" borderId="0" xfId="35" applyFont="1" applyFill="1" applyBorder="1" applyAlignment="1" applyProtection="1">
      <alignment vertical="center"/>
      <protection locked="0"/>
    </xf>
    <xf numFmtId="0" fontId="12" fillId="2" borderId="0" xfId="26" applyFont="1" applyFill="1" applyAlignment="1">
      <alignment horizontal="justify" vertical="top" wrapText="1"/>
    </xf>
    <xf numFmtId="0" fontId="20" fillId="2" borderId="0" xfId="41" applyFont="1" applyFill="1" applyAlignment="1" applyProtection="1">
      <alignment horizontal="left" vertical="top"/>
      <protection locked="0"/>
    </xf>
    <xf numFmtId="0" fontId="13" fillId="2" borderId="0" xfId="26" applyFont="1" applyFill="1" applyAlignment="1">
      <alignment horizontal="left" vertical="top"/>
    </xf>
    <xf numFmtId="0" fontId="20" fillId="2" borderId="0" xfId="41" applyFont="1" applyFill="1" applyProtection="1">
      <protection locked="0"/>
    </xf>
    <xf numFmtId="0" fontId="82" fillId="2" borderId="2" xfId="35" applyFont="1" applyFill="1" applyBorder="1" applyAlignment="1" applyProtection="1">
      <alignment horizontal="center" vertical="center"/>
    </xf>
    <xf numFmtId="0" fontId="7" fillId="2" borderId="2" xfId="3" applyFont="1" applyFill="1" applyBorder="1" applyAlignment="1" applyProtection="1">
      <alignment horizontal="center" vertical="center"/>
    </xf>
    <xf numFmtId="194" fontId="7" fillId="2" borderId="0" xfId="41" applyNumberFormat="1" applyFont="1" applyFill="1" applyAlignment="1" applyProtection="1">
      <alignment horizontal="left" vertical="center" indent="1"/>
      <protection locked="0"/>
    </xf>
    <xf numFmtId="187" fontId="9" fillId="0" borderId="0" xfId="46" applyNumberFormat="1" applyFont="1" applyAlignment="1">
      <alignment vertical="center"/>
    </xf>
    <xf numFmtId="187" fontId="46" fillId="0" borderId="0" xfId="46" applyNumberFormat="1" applyFont="1" applyAlignment="1">
      <alignment vertical="center"/>
    </xf>
    <xf numFmtId="194" fontId="7" fillId="0" borderId="0" xfId="41" applyNumberFormat="1" applyFont="1" applyAlignment="1">
      <alignment vertical="center"/>
    </xf>
    <xf numFmtId="0" fontId="7" fillId="2" borderId="0" xfId="41" applyFont="1" applyFill="1" applyAlignment="1" applyProtection="1">
      <alignment horizontal="left" vertical="center" indent="1"/>
      <protection locked="0"/>
    </xf>
    <xf numFmtId="0" fontId="7" fillId="0" borderId="0" xfId="41" applyFont="1" applyAlignment="1">
      <alignment vertical="center"/>
    </xf>
    <xf numFmtId="0" fontId="26" fillId="2" borderId="0" xfId="41" applyFont="1" applyFill="1" applyProtection="1">
      <protection locked="0"/>
    </xf>
    <xf numFmtId="0" fontId="27" fillId="0" borderId="0" xfId="4" applyFont="1" applyFill="1" applyBorder="1" applyAlignment="1" applyProtection="1">
      <alignment horizontal="left" vertical="center"/>
    </xf>
    <xf numFmtId="0" fontId="10" fillId="0" borderId="0" xfId="4" applyFont="1" applyFill="1" applyBorder="1" applyAlignment="1" applyProtection="1">
      <alignment horizontal="left" vertical="center"/>
    </xf>
    <xf numFmtId="187" fontId="7" fillId="0" borderId="0" xfId="46" applyNumberFormat="1" applyFont="1" applyAlignment="1">
      <alignment vertical="center"/>
    </xf>
    <xf numFmtId="0" fontId="10" fillId="2" borderId="0" xfId="4" applyFont="1" applyFill="1" applyBorder="1" applyAlignment="1" applyProtection="1">
      <alignment horizontal="center" vertical="center"/>
    </xf>
    <xf numFmtId="0" fontId="10" fillId="2" borderId="0" xfId="4" applyFont="1" applyFill="1" applyBorder="1" applyAlignment="1" applyProtection="1">
      <alignment horizontal="left" vertical="center" indent="1"/>
    </xf>
    <xf numFmtId="187" fontId="10" fillId="2" borderId="0" xfId="46" applyNumberFormat="1" applyFont="1" applyFill="1" applyAlignment="1">
      <alignment vertical="center"/>
    </xf>
    <xf numFmtId="0" fontId="7" fillId="2" borderId="0" xfId="26" applyFont="1" applyFill="1" applyAlignment="1">
      <alignment horizontal="left" vertical="center" wrapText="1" indent="1"/>
    </xf>
    <xf numFmtId="187" fontId="47" fillId="2" borderId="0" xfId="46" applyNumberFormat="1" applyFont="1" applyFill="1" applyAlignment="1">
      <alignment vertical="center"/>
    </xf>
    <xf numFmtId="187" fontId="7" fillId="2" borderId="0" xfId="46" applyNumberFormat="1" applyFont="1" applyFill="1" applyAlignment="1">
      <alignment vertical="center"/>
    </xf>
    <xf numFmtId="0" fontId="128" fillId="2" borderId="0" xfId="45" applyFont="1" applyFill="1" applyAlignment="1">
      <alignment horizontal="left" vertical="center" indent="1"/>
    </xf>
    <xf numFmtId="0" fontId="7" fillId="2" borderId="0" xfId="45" applyFont="1" applyFill="1" applyAlignment="1">
      <alignment horizontal="left" vertical="center" indent="1"/>
    </xf>
    <xf numFmtId="187" fontId="7" fillId="2" borderId="0" xfId="3" applyNumberFormat="1" applyFont="1" applyFill="1" applyBorder="1" applyAlignment="1" applyProtection="1">
      <alignment horizontal="right" vertical="center" wrapText="1"/>
    </xf>
    <xf numFmtId="0" fontId="7" fillId="2" borderId="0" xfId="45" applyFont="1" applyFill="1" applyAlignment="1" applyProtection="1">
      <alignment horizontal="left" vertical="center" indent="1"/>
      <protection locked="0"/>
    </xf>
    <xf numFmtId="187" fontId="7" fillId="2" borderId="0" xfId="41" applyNumberFormat="1" applyFont="1" applyFill="1" applyAlignment="1">
      <alignment horizontal="right" vertical="center"/>
    </xf>
    <xf numFmtId="187" fontId="7" fillId="2" borderId="0" xfId="3" applyNumberFormat="1" applyFont="1" applyFill="1" applyBorder="1" applyAlignment="1" applyProtection="1">
      <alignment horizontal="right" vertical="center"/>
    </xf>
    <xf numFmtId="0" fontId="7" fillId="2" borderId="0" xfId="41" applyFont="1" applyFill="1" applyAlignment="1">
      <alignment horizontal="left" vertical="center" wrapText="1" indent="1"/>
    </xf>
    <xf numFmtId="49" fontId="7" fillId="2" borderId="0" xfId="3" applyNumberFormat="1" applyFont="1" applyFill="1" applyBorder="1" applyAlignment="1" applyProtection="1">
      <alignment horizontal="center" vertical="center" wrapText="1"/>
    </xf>
    <xf numFmtId="0" fontId="7" fillId="2" borderId="0" xfId="41" applyFont="1" applyFill="1" applyAlignment="1">
      <alignment vertical="center" wrapText="1"/>
    </xf>
    <xf numFmtId="0" fontId="13" fillId="2" borderId="0" xfId="26" applyFont="1" applyFill="1" applyAlignment="1">
      <alignment horizontal="right" vertical="center"/>
    </xf>
    <xf numFmtId="0" fontId="13" fillId="2" borderId="0" xfId="41" applyFont="1" applyFill="1" applyAlignment="1">
      <alignment horizontal="left" vertical="center" wrapText="1"/>
    </xf>
    <xf numFmtId="0" fontId="8" fillId="2" borderId="0" xfId="41" applyFont="1" applyFill="1" applyAlignment="1">
      <alignment horizontal="center" vertical="center" wrapText="1"/>
    </xf>
    <xf numFmtId="0" fontId="13" fillId="2" borderId="0" xfId="41" applyFont="1" applyFill="1" applyAlignment="1">
      <alignment horizontal="left" vertical="center"/>
    </xf>
    <xf numFmtId="187" fontId="20" fillId="2" borderId="0" xfId="41" applyNumberFormat="1" applyFont="1" applyFill="1" applyProtection="1">
      <protection locked="0"/>
    </xf>
    <xf numFmtId="0" fontId="129" fillId="2" borderId="0" xfId="41" applyFont="1" applyFill="1" applyAlignment="1" applyProtection="1">
      <alignment vertical="center"/>
      <protection locked="0"/>
    </xf>
    <xf numFmtId="0" fontId="129" fillId="2" borderId="0" xfId="41" applyFont="1" applyFill="1" applyProtection="1">
      <protection locked="0"/>
    </xf>
    <xf numFmtId="0" fontId="12" fillId="2" borderId="0" xfId="26" applyFont="1" applyFill="1" applyAlignment="1">
      <alignment horizontal="left" vertical="center"/>
    </xf>
    <xf numFmtId="0" fontId="13" fillId="2" borderId="0" xfId="41" applyFont="1" applyFill="1" applyAlignment="1" applyProtection="1">
      <alignment horizontal="left" vertical="top"/>
      <protection locked="0"/>
    </xf>
    <xf numFmtId="187" fontId="10" fillId="0" borderId="0" xfId="47" applyNumberFormat="1" applyFont="1" applyAlignment="1" applyProtection="1">
      <alignment vertical="center"/>
      <protection locked="0"/>
    </xf>
    <xf numFmtId="187" fontId="47" fillId="0" borderId="0" xfId="47" applyNumberFormat="1" applyFont="1" applyAlignment="1" applyProtection="1">
      <alignment vertical="center"/>
      <protection locked="0"/>
    </xf>
    <xf numFmtId="187" fontId="47" fillId="0" borderId="0" xfId="46" applyNumberFormat="1" applyFont="1" applyAlignment="1">
      <alignment vertical="center"/>
    </xf>
    <xf numFmtId="194" fontId="7" fillId="2" borderId="0" xfId="41" applyNumberFormat="1" applyFont="1" applyFill="1" applyAlignment="1">
      <alignment vertical="center" wrapText="1"/>
    </xf>
    <xf numFmtId="0" fontId="9" fillId="2" borderId="0" xfId="41" applyFont="1" applyFill="1" applyAlignment="1">
      <alignment horizontal="left" vertical="center" wrapText="1" indent="1"/>
    </xf>
    <xf numFmtId="187" fontId="46" fillId="0" borderId="0" xfId="47" applyNumberFormat="1" applyFont="1" applyAlignment="1" applyProtection="1">
      <alignment vertical="center"/>
      <protection locked="0"/>
    </xf>
    <xf numFmtId="0" fontId="9" fillId="2" borderId="0" xfId="41" applyFont="1" applyFill="1" applyAlignment="1">
      <alignment vertical="center" wrapText="1"/>
    </xf>
    <xf numFmtId="187" fontId="10" fillId="2" borderId="0" xfId="47" applyNumberFormat="1" applyFont="1" applyFill="1" applyAlignment="1" applyProtection="1">
      <alignment vertical="center"/>
      <protection locked="0"/>
    </xf>
    <xf numFmtId="187" fontId="47" fillId="2" borderId="0" xfId="47" applyNumberFormat="1" applyFont="1" applyFill="1" applyAlignment="1" applyProtection="1">
      <alignment vertical="center"/>
      <protection locked="0"/>
    </xf>
    <xf numFmtId="0" fontId="10" fillId="2" borderId="0" xfId="41" applyFont="1" applyFill="1" applyAlignment="1">
      <alignment horizontal="left" vertical="center" wrapText="1"/>
    </xf>
    <xf numFmtId="0" fontId="14" fillId="2" borderId="0" xfId="48" applyFont="1" applyFill="1" applyAlignment="1" applyProtection="1">
      <alignment vertical="center"/>
      <protection locked="0"/>
    </xf>
    <xf numFmtId="0" fontId="19" fillId="2" borderId="0" xfId="48" applyFont="1" applyFill="1" applyAlignment="1" applyProtection="1">
      <alignment vertical="center"/>
      <protection locked="0"/>
    </xf>
    <xf numFmtId="0" fontId="12" fillId="2" borderId="0" xfId="41" applyFont="1" applyFill="1" applyAlignment="1">
      <alignment horizontal="left" vertical="center"/>
    </xf>
    <xf numFmtId="1" fontId="19" fillId="2" borderId="0" xfId="48" applyNumberFormat="1" applyFont="1" applyFill="1" applyAlignment="1" applyProtection="1">
      <alignment vertical="center"/>
      <protection locked="0"/>
    </xf>
    <xf numFmtId="187" fontId="19" fillId="2" borderId="0" xfId="48" applyNumberFormat="1" applyFont="1" applyFill="1" applyAlignment="1" applyProtection="1">
      <alignment vertical="center"/>
      <protection locked="0"/>
    </xf>
    <xf numFmtId="0" fontId="12" fillId="2" borderId="0" xfId="45" applyFont="1" applyFill="1" applyAlignment="1">
      <alignment horizontal="justify" vertical="center" wrapText="1"/>
    </xf>
    <xf numFmtId="0" fontId="12" fillId="2" borderId="0" xfId="45" applyFont="1" applyFill="1" applyAlignment="1">
      <alignment horizontal="left" vertical="center" wrapText="1"/>
    </xf>
    <xf numFmtId="0" fontId="3" fillId="2" borderId="0" xfId="48" applyFill="1" applyAlignment="1" applyProtection="1">
      <alignment vertical="center"/>
      <protection locked="0"/>
    </xf>
    <xf numFmtId="195" fontId="7" fillId="0" borderId="0" xfId="41" applyNumberFormat="1" applyFont="1" applyAlignment="1">
      <alignment horizontal="left" vertical="center" wrapText="1" indent="1"/>
    </xf>
    <xf numFmtId="169" fontId="7" fillId="0" borderId="0" xfId="45" applyNumberFormat="1" applyFont="1" applyAlignment="1">
      <alignment horizontal="left" vertical="center" indent="1"/>
    </xf>
    <xf numFmtId="195" fontId="27" fillId="0" borderId="0" xfId="45" applyNumberFormat="1" applyFont="1" applyAlignment="1">
      <alignment vertical="center" wrapText="1"/>
    </xf>
    <xf numFmtId="187" fontId="44" fillId="0" borderId="0" xfId="45" applyNumberFormat="1" applyFont="1" applyAlignment="1" applyProtection="1">
      <alignment horizontal="right" vertical="center"/>
      <protection locked="0"/>
    </xf>
    <xf numFmtId="169" fontId="9" fillId="0" borderId="0" xfId="45" applyNumberFormat="1" applyFont="1" applyAlignment="1">
      <alignment vertical="center" wrapText="1"/>
    </xf>
    <xf numFmtId="169" fontId="7" fillId="0" borderId="0" xfId="45" applyNumberFormat="1" applyFont="1" applyAlignment="1">
      <alignment horizontal="left" vertical="center" wrapText="1" indent="1"/>
    </xf>
    <xf numFmtId="195" fontId="7" fillId="0" borderId="0" xfId="41" applyNumberFormat="1" applyFont="1" applyAlignment="1">
      <alignment horizontal="left" vertical="center" indent="1"/>
    </xf>
    <xf numFmtId="195" fontId="9" fillId="0" borderId="0" xfId="41" applyNumberFormat="1" applyFont="1" applyAlignment="1">
      <alignment vertical="center" wrapText="1"/>
    </xf>
    <xf numFmtId="169" fontId="9" fillId="0" borderId="0" xfId="45" applyNumberFormat="1" applyFont="1" applyAlignment="1">
      <alignment horizontal="left" vertical="center" wrapText="1"/>
    </xf>
    <xf numFmtId="195" fontId="9" fillId="0" borderId="0" xfId="41" applyNumberFormat="1" applyFont="1" applyAlignment="1">
      <alignment vertical="center"/>
    </xf>
    <xf numFmtId="187" fontId="45" fillId="0" borderId="0" xfId="45" applyNumberFormat="1" applyFont="1" applyAlignment="1" applyProtection="1">
      <alignment horizontal="right" vertical="center"/>
      <protection locked="0"/>
    </xf>
    <xf numFmtId="169" fontId="9" fillId="0" borderId="0" xfId="45" applyNumberFormat="1" applyFont="1" applyAlignment="1">
      <alignment horizontal="left" vertical="center"/>
    </xf>
    <xf numFmtId="195" fontId="27" fillId="0" borderId="0" xfId="41" applyNumberFormat="1" applyFont="1" applyAlignment="1">
      <alignment vertical="center"/>
    </xf>
    <xf numFmtId="0" fontId="27" fillId="0" borderId="0" xfId="45" applyFont="1" applyAlignment="1">
      <alignment vertical="center" wrapText="1"/>
    </xf>
    <xf numFmtId="0" fontId="14" fillId="2" borderId="0" xfId="48" applyFont="1" applyFill="1" applyAlignment="1">
      <alignment vertical="center"/>
    </xf>
    <xf numFmtId="0" fontId="8" fillId="2" borderId="0" xfId="45" applyFont="1" applyFill="1" applyAlignment="1">
      <alignment horizontal="center" vertical="center" wrapText="1"/>
    </xf>
    <xf numFmtId="0" fontId="13" fillId="2" borderId="0" xfId="45" applyFont="1" applyFill="1" applyAlignment="1">
      <alignment horizontal="left" vertical="center" wrapText="1"/>
    </xf>
    <xf numFmtId="0" fontId="7" fillId="2" borderId="0" xfId="42" applyFont="1" applyFill="1" applyProtection="1">
      <protection locked="0"/>
    </xf>
    <xf numFmtId="0" fontId="12" fillId="2" borderId="0" xfId="45" applyFont="1" applyFill="1" applyAlignment="1">
      <alignment horizontal="justify" vertical="top" wrapText="1"/>
    </xf>
    <xf numFmtId="0" fontId="79" fillId="2" borderId="0" xfId="35" applyNumberFormat="1" applyFont="1" applyFill="1" applyBorder="1" applyAlignment="1" applyProtection="1">
      <protection locked="0"/>
    </xf>
    <xf numFmtId="0" fontId="13" fillId="2" borderId="0" xfId="26" applyFont="1" applyFill="1" applyProtection="1">
      <protection locked="0"/>
    </xf>
    <xf numFmtId="187" fontId="46" fillId="0" borderId="0" xfId="26" applyNumberFormat="1" applyFont="1" applyAlignment="1" applyProtection="1">
      <alignment horizontal="right" vertical="center"/>
      <protection locked="0"/>
    </xf>
    <xf numFmtId="187" fontId="46" fillId="0" borderId="0" xfId="26" applyNumberFormat="1" applyFont="1" applyAlignment="1" applyProtection="1">
      <alignment vertical="center"/>
      <protection locked="0"/>
    </xf>
    <xf numFmtId="192" fontId="124" fillId="0" borderId="0" xfId="26" applyNumberFormat="1" applyFont="1" applyAlignment="1">
      <alignment horizontal="right" vertical="center" wrapText="1"/>
    </xf>
    <xf numFmtId="0" fontId="9" fillId="2" borderId="0" xfId="49" applyFont="1" applyFill="1" applyProtection="1">
      <protection locked="0"/>
    </xf>
    <xf numFmtId="0" fontId="47" fillId="0" borderId="0" xfId="3" applyFont="1" applyBorder="1" applyAlignment="1" applyProtection="1">
      <alignment horizontal="center" vertical="center" wrapText="1"/>
    </xf>
    <xf numFmtId="187" fontId="47" fillId="0" borderId="0" xfId="26" applyNumberFormat="1" applyFont="1" applyAlignment="1" applyProtection="1">
      <alignment vertical="center"/>
      <protection locked="0"/>
    </xf>
    <xf numFmtId="0" fontId="9" fillId="0" borderId="0" xfId="49" applyFont="1" applyProtection="1">
      <protection locked="0"/>
    </xf>
    <xf numFmtId="0" fontId="7" fillId="2" borderId="0" xfId="49" applyFont="1" applyFill="1" applyProtection="1">
      <protection locked="0"/>
    </xf>
    <xf numFmtId="187" fontId="47" fillId="2" borderId="0" xfId="26" applyNumberFormat="1" applyFont="1" applyFill="1" applyAlignment="1" applyProtection="1">
      <alignment vertical="center"/>
      <protection locked="0"/>
    </xf>
    <xf numFmtId="187" fontId="7" fillId="2" borderId="0" xfId="26" applyNumberFormat="1" applyFont="1" applyFill="1" applyAlignment="1" applyProtection="1">
      <alignment vertical="center"/>
      <protection locked="0"/>
    </xf>
    <xf numFmtId="0" fontId="47" fillId="2" borderId="0" xfId="26" applyFont="1" applyFill="1" applyAlignment="1" applyProtection="1">
      <alignment horizontal="left" vertical="center"/>
      <protection locked="0"/>
    </xf>
    <xf numFmtId="187" fontId="10" fillId="2" borderId="0" xfId="26" applyNumberFormat="1" applyFont="1" applyFill="1" applyAlignment="1" applyProtection="1">
      <alignment horizontal="right" vertical="center"/>
      <protection locked="0"/>
    </xf>
    <xf numFmtId="0" fontId="8" fillId="2" borderId="13" xfId="26" applyFont="1" applyFill="1" applyBorder="1" applyAlignment="1">
      <alignment horizontal="center" vertical="center" wrapText="1"/>
    </xf>
    <xf numFmtId="0" fontId="13" fillId="2" borderId="13" xfId="26" applyFont="1" applyFill="1" applyBorder="1" applyAlignment="1">
      <alignment horizontal="left" vertical="center"/>
    </xf>
    <xf numFmtId="0" fontId="7" fillId="2" borderId="0" xfId="50" applyFont="1" applyFill="1" applyAlignment="1" applyProtection="1">
      <alignment vertical="center" wrapText="1"/>
      <protection locked="0"/>
    </xf>
    <xf numFmtId="3" fontId="7" fillId="2" borderId="0" xfId="50" applyNumberFormat="1" applyFont="1" applyFill="1" applyAlignment="1" applyProtection="1">
      <alignment vertical="center" wrapText="1"/>
      <protection locked="0"/>
    </xf>
    <xf numFmtId="187" fontId="7" fillId="2" borderId="0" xfId="41" applyNumberFormat="1" applyFont="1" applyFill="1" applyAlignment="1" applyProtection="1">
      <alignment vertical="center"/>
      <protection locked="0"/>
    </xf>
    <xf numFmtId="0" fontId="79" fillId="2" borderId="0" xfId="35" applyNumberFormat="1" applyFont="1" applyFill="1" applyBorder="1" applyAlignment="1" applyProtection="1">
      <alignment vertical="center"/>
      <protection locked="0"/>
    </xf>
    <xf numFmtId="187" fontId="7" fillId="2" borderId="0" xfId="41" applyNumberFormat="1" applyFont="1" applyFill="1" applyAlignment="1">
      <alignment vertical="center"/>
    </xf>
    <xf numFmtId="0" fontId="13" fillId="2" borderId="0" xfId="50" applyFont="1" applyFill="1" applyAlignment="1" applyProtection="1">
      <alignment vertical="center" wrapText="1"/>
      <protection locked="0"/>
    </xf>
    <xf numFmtId="3" fontId="13" fillId="2" borderId="0" xfId="50" applyNumberFormat="1" applyFont="1" applyFill="1" applyAlignment="1" applyProtection="1">
      <alignment vertical="center" wrapText="1"/>
      <protection locked="0"/>
    </xf>
    <xf numFmtId="187" fontId="13" fillId="2" borderId="0" xfId="41" applyNumberFormat="1" applyFont="1" applyFill="1" applyAlignment="1">
      <alignment vertical="center"/>
    </xf>
    <xf numFmtId="0" fontId="13" fillId="2" borderId="0" xfId="41" applyFont="1" applyFill="1" applyAlignment="1" applyProtection="1">
      <alignment vertical="center"/>
      <protection locked="0"/>
    </xf>
    <xf numFmtId="0" fontId="12" fillId="2" borderId="0" xfId="41" applyFont="1" applyFill="1" applyAlignment="1">
      <alignment horizontal="justify" vertical="center" wrapText="1"/>
    </xf>
    <xf numFmtId="0" fontId="12" fillId="2" borderId="0" xfId="50" applyFont="1" applyFill="1" applyAlignment="1">
      <alignment horizontal="justify" vertical="center" wrapText="1"/>
    </xf>
    <xf numFmtId="0" fontId="4" fillId="2" borderId="0" xfId="41" applyFill="1" applyAlignment="1" applyProtection="1">
      <alignment horizontal="left" vertical="top"/>
      <protection locked="0"/>
    </xf>
    <xf numFmtId="0" fontId="10" fillId="2" borderId="2" xfId="50" applyFont="1" applyFill="1" applyBorder="1" applyAlignment="1">
      <alignment horizontal="center" vertical="center" wrapText="1"/>
    </xf>
    <xf numFmtId="187" fontId="46" fillId="0" borderId="0" xfId="41" applyNumberFormat="1" applyFont="1" applyAlignment="1" applyProtection="1">
      <alignment vertical="center"/>
      <protection locked="0"/>
    </xf>
    <xf numFmtId="0" fontId="46" fillId="2" borderId="0" xfId="4" applyFont="1" applyFill="1" applyBorder="1" applyAlignment="1" applyProtection="1">
      <alignment horizontal="left" vertical="center"/>
    </xf>
    <xf numFmtId="187" fontId="47" fillId="0" borderId="0" xfId="41" applyNumberFormat="1" applyFont="1" applyAlignment="1" applyProtection="1">
      <alignment vertical="center"/>
      <protection locked="0"/>
    </xf>
    <xf numFmtId="187" fontId="47" fillId="2" borderId="0" xfId="41" applyNumberFormat="1" applyFont="1" applyFill="1" applyAlignment="1" applyProtection="1">
      <alignment vertical="center"/>
      <protection locked="0"/>
    </xf>
    <xf numFmtId="187" fontId="10" fillId="2" borderId="0" xfId="41" applyNumberFormat="1" applyFont="1" applyFill="1" applyAlignment="1" applyProtection="1">
      <alignment vertical="center"/>
      <protection locked="0"/>
    </xf>
    <xf numFmtId="0" fontId="7" fillId="2" borderId="0" xfId="50" applyFont="1" applyFill="1" applyAlignment="1" applyProtection="1">
      <alignment horizontal="left" vertical="center" wrapText="1"/>
      <protection locked="0"/>
    </xf>
    <xf numFmtId="0" fontId="10" fillId="2" borderId="0" xfId="50" applyFont="1" applyFill="1" applyAlignment="1" applyProtection="1">
      <alignment horizontal="left" vertical="center" wrapText="1"/>
      <protection locked="0"/>
    </xf>
    <xf numFmtId="187" fontId="130" fillId="2" borderId="0" xfId="41" applyNumberFormat="1" applyFont="1" applyFill="1" applyAlignment="1" applyProtection="1">
      <alignment vertical="center"/>
      <protection locked="0"/>
    </xf>
    <xf numFmtId="0" fontId="27" fillId="2" borderId="0" xfId="50" applyFont="1" applyFill="1" applyAlignment="1" applyProtection="1">
      <alignment vertical="center" wrapText="1"/>
      <protection locked="0"/>
    </xf>
    <xf numFmtId="0" fontId="10" fillId="2" borderId="0" xfId="50" applyFont="1" applyFill="1" applyAlignment="1" applyProtection="1">
      <alignment vertical="center" wrapText="1"/>
      <protection locked="0"/>
    </xf>
    <xf numFmtId="187" fontId="10" fillId="2" borderId="0" xfId="41" applyNumberFormat="1" applyFont="1" applyFill="1" applyAlignment="1">
      <alignment vertical="center"/>
    </xf>
    <xf numFmtId="187" fontId="47" fillId="2" borderId="0" xfId="41" applyNumberFormat="1" applyFont="1" applyFill="1" applyAlignment="1">
      <alignment vertical="center"/>
    </xf>
    <xf numFmtId="187" fontId="7" fillId="2" borderId="0" xfId="50" applyNumberFormat="1" applyFont="1" applyFill="1" applyAlignment="1">
      <alignment horizontal="right" vertical="center" wrapText="1"/>
    </xf>
    <xf numFmtId="0" fontId="7" fillId="2" borderId="0" xfId="50" applyFont="1" applyFill="1" applyAlignment="1">
      <alignment horizontal="left" vertical="center" wrapText="1"/>
    </xf>
    <xf numFmtId="187" fontId="7" fillId="2" borderId="0" xfId="50" applyNumberFormat="1" applyFont="1" applyFill="1" applyAlignment="1">
      <alignment vertical="center" wrapText="1"/>
    </xf>
    <xf numFmtId="0" fontId="13" fillId="2" borderId="13" xfId="50" applyFont="1" applyFill="1" applyBorder="1" applyAlignment="1">
      <alignment horizontal="center" vertical="center" wrapText="1"/>
    </xf>
    <xf numFmtId="0" fontId="7" fillId="0" borderId="0" xfId="50" applyFont="1" applyAlignment="1" applyProtection="1">
      <alignment vertical="center" wrapText="1"/>
      <protection locked="0"/>
    </xf>
    <xf numFmtId="0" fontId="47" fillId="0" borderId="0" xfId="50" applyFont="1" applyAlignment="1" applyProtection="1">
      <alignment vertical="center" wrapText="1"/>
      <protection locked="0"/>
    </xf>
    <xf numFmtId="3" fontId="76" fillId="0" borderId="0" xfId="40" applyNumberFormat="1"/>
    <xf numFmtId="187" fontId="7" fillId="0" borderId="0" xfId="50" applyNumberFormat="1" applyFont="1" applyAlignment="1" applyProtection="1">
      <alignment vertical="center" wrapText="1"/>
      <protection locked="0"/>
    </xf>
    <xf numFmtId="187" fontId="47" fillId="0" borderId="0" xfId="50" applyNumberFormat="1" applyFont="1" applyAlignment="1" applyProtection="1">
      <alignment vertical="center" wrapText="1"/>
      <protection locked="0"/>
    </xf>
    <xf numFmtId="170" fontId="47" fillId="0" borderId="0" xfId="50" applyNumberFormat="1" applyFont="1" applyAlignment="1" applyProtection="1">
      <alignment vertical="center" wrapText="1"/>
      <protection locked="0"/>
    </xf>
    <xf numFmtId="0" fontId="12" fillId="0" borderId="0" xfId="45" applyFont="1" applyAlignment="1">
      <alignment horizontal="left" vertical="center" wrapText="1"/>
    </xf>
    <xf numFmtId="0" fontId="46" fillId="0" borderId="2" xfId="50" applyFont="1" applyBorder="1" applyAlignment="1">
      <alignment horizontal="center" vertical="center" wrapText="1"/>
    </xf>
    <xf numFmtId="0" fontId="47" fillId="0" borderId="2" xfId="50" applyFont="1" applyBorder="1" applyAlignment="1">
      <alignment horizontal="center" vertical="center" wrapText="1"/>
    </xf>
    <xf numFmtId="0" fontId="47" fillId="0" borderId="18" xfId="50" applyFont="1" applyBorder="1" applyAlignment="1">
      <alignment horizontal="center" vertical="center" wrapText="1"/>
    </xf>
    <xf numFmtId="0" fontId="47" fillId="0" borderId="5" xfId="50" applyFont="1" applyBorder="1" applyAlignment="1">
      <alignment horizontal="center" vertical="center" wrapText="1"/>
    </xf>
    <xf numFmtId="0" fontId="7" fillId="0" borderId="5" xfId="50" applyFont="1" applyBorder="1" applyAlignment="1">
      <alignment horizontal="center" vertical="center" wrapText="1"/>
    </xf>
    <xf numFmtId="0" fontId="7" fillId="2" borderId="5" xfId="50" applyFont="1" applyFill="1" applyBorder="1" applyAlignment="1">
      <alignment horizontal="center" vertical="center" wrapText="1"/>
    </xf>
    <xf numFmtId="0" fontId="10" fillId="2" borderId="5" xfId="50" applyFont="1" applyFill="1" applyBorder="1" applyAlignment="1">
      <alignment horizontal="center" vertical="center" wrapText="1"/>
    </xf>
    <xf numFmtId="0" fontId="10" fillId="2" borderId="12" xfId="50" applyFont="1" applyFill="1" applyBorder="1" applyAlignment="1">
      <alignment horizontal="center" vertical="center" wrapText="1"/>
    </xf>
    <xf numFmtId="0" fontId="10" fillId="0" borderId="5" xfId="50" applyFont="1" applyBorder="1" applyAlignment="1">
      <alignment horizontal="center" vertical="center" wrapText="1"/>
    </xf>
    <xf numFmtId="0" fontId="10" fillId="0" borderId="12" xfId="50" applyFont="1" applyBorder="1" applyAlignment="1">
      <alignment horizontal="center" vertical="center" wrapText="1"/>
    </xf>
    <xf numFmtId="0" fontId="10" fillId="0" borderId="2" xfId="50" applyFont="1" applyBorder="1" applyAlignment="1">
      <alignment horizontal="center" vertical="center" wrapText="1"/>
    </xf>
    <xf numFmtId="187" fontId="47" fillId="0" borderId="0" xfId="41" applyNumberFormat="1" applyFont="1" applyAlignment="1" applyProtection="1">
      <alignment horizontal="right" vertical="center"/>
      <protection locked="0"/>
    </xf>
    <xf numFmtId="0" fontId="7" fillId="0" borderId="0" xfId="50" applyFont="1" applyAlignment="1">
      <alignment vertical="center" wrapText="1"/>
    </xf>
    <xf numFmtId="187" fontId="46" fillId="0" borderId="0" xfId="41" applyNumberFormat="1" applyFont="1" applyAlignment="1" applyProtection="1">
      <alignment horizontal="right" vertical="center"/>
      <protection locked="0"/>
    </xf>
    <xf numFmtId="187" fontId="47" fillId="2" borderId="0" xfId="41" applyNumberFormat="1" applyFont="1" applyFill="1" applyAlignment="1" applyProtection="1">
      <alignment horizontal="right" vertical="center"/>
      <protection locked="0"/>
    </xf>
    <xf numFmtId="187" fontId="10" fillId="2" borderId="0" xfId="41" applyNumberFormat="1" applyFont="1" applyFill="1" applyAlignment="1" applyProtection="1">
      <alignment horizontal="right" vertical="center"/>
      <protection locked="0"/>
    </xf>
    <xf numFmtId="187" fontId="10" fillId="0" borderId="0" xfId="41" applyNumberFormat="1" applyFont="1" applyAlignment="1" applyProtection="1">
      <alignment horizontal="right" vertical="center"/>
      <protection locked="0"/>
    </xf>
    <xf numFmtId="0" fontId="7" fillId="0" borderId="0" xfId="50" applyFont="1" applyAlignment="1">
      <alignment horizontal="center" vertical="center" wrapText="1"/>
    </xf>
    <xf numFmtId="0" fontId="46" fillId="0" borderId="9" xfId="50" applyFont="1" applyBorder="1" applyAlignment="1">
      <alignment horizontal="center" vertical="center" wrapText="1"/>
    </xf>
    <xf numFmtId="0" fontId="7" fillId="2" borderId="12" xfId="50" applyFont="1" applyFill="1" applyBorder="1" applyAlignment="1">
      <alignment horizontal="center" vertical="center" wrapText="1"/>
    </xf>
    <xf numFmtId="0" fontId="7" fillId="0" borderId="12" xfId="50" applyFont="1" applyBorder="1" applyAlignment="1">
      <alignment horizontal="center" vertical="center" wrapText="1"/>
    </xf>
    <xf numFmtId="0" fontId="13" fillId="0" borderId="0" xfId="50" applyFont="1" applyAlignment="1" applyProtection="1">
      <alignment vertical="center" wrapText="1"/>
      <protection locked="0"/>
    </xf>
    <xf numFmtId="0" fontId="13" fillId="0" borderId="0" xfId="50" applyFont="1" applyAlignment="1">
      <alignment horizontal="right" vertical="center" wrapText="1"/>
    </xf>
    <xf numFmtId="196" fontId="131" fillId="0" borderId="0" xfId="41" applyNumberFormat="1" applyFont="1" applyProtection="1">
      <protection locked="0"/>
    </xf>
    <xf numFmtId="196" fontId="132" fillId="0" borderId="0" xfId="41" applyNumberFormat="1" applyFont="1" applyProtection="1">
      <protection locked="0"/>
    </xf>
    <xf numFmtId="187" fontId="13" fillId="0" borderId="0" xfId="50" applyNumberFormat="1" applyFont="1" applyAlignment="1">
      <alignment vertical="center" wrapText="1"/>
    </xf>
    <xf numFmtId="0" fontId="13" fillId="0" borderId="0" xfId="50" applyFont="1" applyAlignment="1">
      <alignment vertical="center" wrapText="1"/>
    </xf>
    <xf numFmtId="0" fontId="47" fillId="2" borderId="0" xfId="50" applyFont="1" applyFill="1" applyAlignment="1" applyProtection="1">
      <alignment vertical="center" wrapText="1"/>
      <protection locked="0"/>
    </xf>
    <xf numFmtId="0" fontId="46" fillId="2" borderId="0" xfId="50" applyFont="1" applyFill="1" applyAlignment="1" applyProtection="1">
      <alignment vertical="center" wrapText="1"/>
      <protection locked="0"/>
    </xf>
    <xf numFmtId="0" fontId="46" fillId="0" borderId="0" xfId="50" applyFont="1" applyAlignment="1" applyProtection="1">
      <alignment vertical="center" wrapText="1"/>
      <protection locked="0"/>
    </xf>
    <xf numFmtId="0" fontId="133" fillId="2" borderId="0" xfId="40" applyFont="1" applyFill="1"/>
    <xf numFmtId="0" fontId="133" fillId="0" borderId="0" xfId="40" applyFont="1"/>
    <xf numFmtId="170" fontId="47" fillId="2" borderId="0" xfId="50" applyNumberFormat="1" applyFont="1" applyFill="1" applyAlignment="1" applyProtection="1">
      <alignment vertical="center" wrapText="1"/>
      <protection locked="0"/>
    </xf>
    <xf numFmtId="187" fontId="46" fillId="0" borderId="0" xfId="50" applyNumberFormat="1" applyFont="1" applyAlignment="1" applyProtection="1">
      <alignment vertical="center" wrapText="1"/>
      <protection locked="0"/>
    </xf>
    <xf numFmtId="187" fontId="47" fillId="2" borderId="0" xfId="50" applyNumberFormat="1" applyFont="1" applyFill="1" applyAlignment="1" applyProtection="1">
      <alignment vertical="center" wrapText="1"/>
      <protection locked="0"/>
    </xf>
    <xf numFmtId="0" fontId="47" fillId="0" borderId="0" xfId="51" applyFont="1" applyAlignment="1" applyProtection="1">
      <alignment vertical="center" wrapText="1"/>
      <protection locked="0"/>
    </xf>
    <xf numFmtId="0" fontId="49" fillId="2" borderId="0" xfId="45" applyFont="1" applyFill="1" applyAlignment="1">
      <alignment horizontal="left" vertical="center" wrapText="1"/>
    </xf>
    <xf numFmtId="0" fontId="49" fillId="0" borderId="0" xfId="45" applyFont="1" applyAlignment="1">
      <alignment horizontal="left" vertical="center" wrapText="1"/>
    </xf>
    <xf numFmtId="0" fontId="47" fillId="2" borderId="5" xfId="50" applyFont="1" applyFill="1" applyBorder="1" applyAlignment="1">
      <alignment horizontal="center" vertical="center" wrapText="1"/>
    </xf>
    <xf numFmtId="0" fontId="46" fillId="2" borderId="2" xfId="50" applyFont="1" applyFill="1" applyBorder="1" applyAlignment="1">
      <alignment horizontal="center" vertical="center" wrapText="1"/>
    </xf>
    <xf numFmtId="0" fontId="47" fillId="2" borderId="2" xfId="50" applyFont="1" applyFill="1" applyBorder="1" applyAlignment="1">
      <alignment horizontal="center" vertical="center" wrapText="1"/>
    </xf>
    <xf numFmtId="0" fontId="47" fillId="0" borderId="12" xfId="50" applyFont="1" applyBorder="1" applyAlignment="1">
      <alignment horizontal="center" vertical="center" wrapText="1"/>
    </xf>
    <xf numFmtId="0" fontId="47" fillId="0" borderId="7" xfId="50" applyFont="1" applyBorder="1" applyAlignment="1">
      <alignment horizontal="center" vertical="center" wrapText="1"/>
    </xf>
    <xf numFmtId="0" fontId="47" fillId="2" borderId="0" xfId="50" applyFont="1" applyFill="1" applyAlignment="1">
      <alignment vertical="center" wrapText="1"/>
    </xf>
    <xf numFmtId="0" fontId="47" fillId="0" borderId="0" xfId="50" applyFont="1" applyAlignment="1">
      <alignment horizontal="center" vertical="center" wrapText="1"/>
    </xf>
    <xf numFmtId="0" fontId="47" fillId="0" borderId="0" xfId="50" applyFont="1" applyAlignment="1">
      <alignment vertical="center" wrapText="1"/>
    </xf>
    <xf numFmtId="0" fontId="49" fillId="0" borderId="0" xfId="50" applyFont="1" applyAlignment="1" applyProtection="1">
      <alignment vertical="center" wrapText="1"/>
      <protection locked="0"/>
    </xf>
    <xf numFmtId="170" fontId="49" fillId="0" borderId="0" xfId="50" applyNumberFormat="1" applyFont="1" applyAlignment="1" applyProtection="1">
      <alignment vertical="center" wrapText="1"/>
      <protection locked="0"/>
    </xf>
    <xf numFmtId="0" fontId="49" fillId="2" borderId="0" xfId="50" applyFont="1" applyFill="1" applyAlignment="1">
      <alignment horizontal="right" vertical="center" wrapText="1"/>
    </xf>
    <xf numFmtId="196" fontId="134" fillId="2" borderId="0" xfId="41" applyNumberFormat="1" applyFont="1" applyFill="1" applyProtection="1">
      <protection locked="0"/>
    </xf>
    <xf numFmtId="196" fontId="135" fillId="2" borderId="0" xfId="41" applyNumberFormat="1" applyFont="1" applyFill="1" applyProtection="1">
      <protection locked="0"/>
    </xf>
    <xf numFmtId="196" fontId="134" fillId="0" borderId="0" xfId="41" applyNumberFormat="1" applyFont="1" applyProtection="1">
      <protection locked="0"/>
    </xf>
    <xf numFmtId="187" fontId="49" fillId="0" borderId="0" xfId="50" applyNumberFormat="1" applyFont="1" applyAlignment="1">
      <alignment vertical="center" wrapText="1"/>
    </xf>
    <xf numFmtId="0" fontId="49" fillId="0" borderId="0" xfId="50" applyFont="1" applyAlignment="1">
      <alignment vertical="center" wrapText="1"/>
    </xf>
    <xf numFmtId="0" fontId="20" fillId="0" borderId="0" xfId="41" applyFont="1" applyProtection="1">
      <protection locked="0"/>
    </xf>
    <xf numFmtId="3" fontId="136" fillId="0" borderId="0" xfId="52" applyNumberFormat="1" applyFont="1" applyAlignment="1">
      <alignment vertical="center"/>
    </xf>
    <xf numFmtId="3" fontId="137" fillId="0" borderId="0" xfId="52" applyNumberFormat="1" applyFont="1" applyAlignment="1">
      <alignment vertical="center"/>
    </xf>
    <xf numFmtId="3" fontId="137" fillId="0" borderId="0" xfId="52" applyNumberFormat="1" applyFont="1" applyAlignment="1" applyProtection="1">
      <alignment vertical="center"/>
      <protection locked="0"/>
    </xf>
    <xf numFmtId="0" fontId="13" fillId="0" borderId="0" xfId="42" applyFont="1" applyAlignment="1" applyProtection="1">
      <alignment horizontal="left" vertical="top"/>
      <protection locked="0"/>
    </xf>
    <xf numFmtId="0" fontId="4" fillId="0" borderId="0" xfId="23"/>
    <xf numFmtId="0" fontId="13" fillId="0" borderId="0" xfId="26" applyFont="1" applyAlignment="1">
      <alignment horizontal="left" vertical="top"/>
    </xf>
    <xf numFmtId="0" fontId="13" fillId="0" borderId="0" xfId="41" applyFont="1" applyAlignment="1" applyProtection="1">
      <alignment horizontal="left" vertical="top"/>
      <protection locked="0"/>
    </xf>
    <xf numFmtId="0" fontId="10" fillId="0" borderId="7" xfId="3" applyFont="1" applyBorder="1" applyAlignment="1" applyProtection="1">
      <alignment horizontal="center" vertical="center" wrapText="1"/>
    </xf>
    <xf numFmtId="0" fontId="138" fillId="0" borderId="7" xfId="3" applyFont="1" applyBorder="1" applyAlignment="1" applyProtection="1">
      <alignment horizontal="center" vertical="center" wrapText="1"/>
    </xf>
    <xf numFmtId="194" fontId="10" fillId="0" borderId="0" xfId="41" applyNumberFormat="1" applyFont="1" applyAlignment="1">
      <alignment vertical="center" wrapText="1"/>
    </xf>
    <xf numFmtId="194" fontId="27" fillId="0" borderId="0" xfId="41" applyNumberFormat="1" applyFont="1" applyAlignment="1">
      <alignment vertical="center" wrapText="1"/>
    </xf>
    <xf numFmtId="1" fontId="27" fillId="0" borderId="0" xfId="41" applyNumberFormat="1" applyFont="1" applyAlignment="1">
      <alignment horizontal="left" vertical="center"/>
    </xf>
    <xf numFmtId="1" fontId="10" fillId="0" borderId="0" xfId="41" applyNumberFormat="1" applyFont="1" applyAlignment="1">
      <alignment horizontal="left" vertical="center"/>
    </xf>
    <xf numFmtId="187" fontId="130" fillId="0" borderId="0" xfId="41" applyNumberFormat="1" applyFont="1" applyAlignment="1" applyProtection="1">
      <alignment horizontal="right" vertical="center"/>
      <protection locked="0"/>
    </xf>
    <xf numFmtId="1" fontId="47" fillId="0" borderId="0" xfId="41" applyNumberFormat="1" applyFont="1" applyAlignment="1">
      <alignment horizontal="left" vertical="center"/>
    </xf>
    <xf numFmtId="0" fontId="10" fillId="0" borderId="0" xfId="3" applyFont="1" applyBorder="1" applyAlignment="1" applyProtection="1">
      <alignment horizontal="left" vertical="center"/>
    </xf>
    <xf numFmtId="0" fontId="10" fillId="0" borderId="10" xfId="3" applyFont="1" applyBorder="1" applyAlignment="1" applyProtection="1">
      <alignment horizontal="center" vertical="center" wrapText="1"/>
    </xf>
    <xf numFmtId="0" fontId="13" fillId="0" borderId="0" xfId="41" applyFont="1" applyAlignment="1">
      <alignment horizontal="left" vertical="center"/>
    </xf>
    <xf numFmtId="0" fontId="98" fillId="2" borderId="0" xfId="35" applyFill="1" applyBorder="1" applyAlignment="1" applyProtection="1">
      <protection locked="0"/>
    </xf>
    <xf numFmtId="0" fontId="129" fillId="0" borderId="0" xfId="41" applyFont="1" applyProtection="1">
      <protection locked="0"/>
    </xf>
    <xf numFmtId="169" fontId="20" fillId="0" borderId="0" xfId="41" applyNumberFormat="1" applyFont="1" applyProtection="1">
      <protection locked="0"/>
    </xf>
    <xf numFmtId="0" fontId="138" fillId="2" borderId="7" xfId="3" applyFont="1" applyFill="1" applyBorder="1" applyAlignment="1" applyProtection="1">
      <alignment horizontal="center" vertical="center" wrapText="1"/>
    </xf>
    <xf numFmtId="3" fontId="124" fillId="0" borderId="0" xfId="41" applyNumberFormat="1" applyFont="1" applyAlignment="1" applyProtection="1">
      <alignment horizontal="right" vertical="center"/>
      <protection locked="0"/>
    </xf>
    <xf numFmtId="169" fontId="124" fillId="0" borderId="0" xfId="41" applyNumberFormat="1" applyFont="1" applyAlignment="1" applyProtection="1">
      <alignment horizontal="right" vertical="center"/>
      <protection locked="0"/>
    </xf>
    <xf numFmtId="187" fontId="124" fillId="0" borderId="0" xfId="41" applyNumberFormat="1" applyFont="1" applyAlignment="1" applyProtection="1">
      <alignment horizontal="right" vertical="center"/>
      <protection locked="0"/>
    </xf>
    <xf numFmtId="3" fontId="46" fillId="0" borderId="0" xfId="41" applyNumberFormat="1" applyFont="1" applyAlignment="1" applyProtection="1">
      <alignment horizontal="right" vertical="center"/>
      <protection locked="0"/>
    </xf>
    <xf numFmtId="194" fontId="47" fillId="0" borderId="0" xfId="41" applyNumberFormat="1" applyFont="1" applyAlignment="1">
      <alignment vertical="center" wrapText="1"/>
    </xf>
    <xf numFmtId="0" fontId="26" fillId="0" borderId="0" xfId="41" applyFont="1" applyProtection="1">
      <protection locked="0"/>
    </xf>
    <xf numFmtId="169" fontId="26" fillId="0" borderId="0" xfId="41" applyNumberFormat="1" applyFont="1" applyProtection="1">
      <protection locked="0"/>
    </xf>
    <xf numFmtId="169" fontId="130" fillId="0" borderId="0" xfId="41" applyNumberFormat="1" applyFont="1" applyAlignment="1" applyProtection="1">
      <alignment horizontal="right" vertical="center"/>
      <protection locked="0"/>
    </xf>
    <xf numFmtId="187" fontId="26" fillId="0" borderId="0" xfId="41" applyNumberFormat="1" applyFont="1" applyProtection="1">
      <protection locked="0"/>
    </xf>
    <xf numFmtId="169" fontId="47" fillId="2" borderId="0" xfId="41" applyNumberFormat="1" applyFont="1" applyFill="1" applyAlignment="1" applyProtection="1">
      <alignment horizontal="right" vertical="center"/>
      <protection locked="0"/>
    </xf>
    <xf numFmtId="169" fontId="10" fillId="0" borderId="0" xfId="41" applyNumberFormat="1" applyFont="1" applyAlignment="1" applyProtection="1">
      <alignment horizontal="right" vertical="center"/>
      <protection locked="0"/>
    </xf>
    <xf numFmtId="169" fontId="10" fillId="2" borderId="0" xfId="41" applyNumberFormat="1" applyFont="1" applyFill="1" applyAlignment="1" applyProtection="1">
      <alignment horizontal="right" vertical="center"/>
      <protection locked="0"/>
    </xf>
    <xf numFmtId="169" fontId="130" fillId="2" borderId="0" xfId="41" applyNumberFormat="1" applyFont="1" applyFill="1" applyAlignment="1" applyProtection="1">
      <alignment horizontal="right" vertical="center"/>
      <protection locked="0"/>
    </xf>
    <xf numFmtId="3" fontId="139" fillId="2" borderId="0" xfId="40" applyNumberFormat="1" applyFont="1" applyFill="1" applyAlignment="1">
      <alignment horizontal="center" vertical="center"/>
    </xf>
    <xf numFmtId="3" fontId="139" fillId="2" borderId="0" xfId="40" applyNumberFormat="1" applyFont="1" applyFill="1" applyAlignment="1">
      <alignment horizontal="right" vertical="center"/>
    </xf>
    <xf numFmtId="0" fontId="139" fillId="2" borderId="0" xfId="40" applyFont="1" applyFill="1" applyAlignment="1">
      <alignment horizontal="center" vertical="center" wrapText="1"/>
    </xf>
    <xf numFmtId="3" fontId="140" fillId="2" borderId="0" xfId="40" applyNumberFormat="1" applyFont="1" applyFill="1" applyAlignment="1">
      <alignment horizontal="center" vertical="center"/>
    </xf>
    <xf numFmtId="3" fontId="140" fillId="2" borderId="0" xfId="40" applyNumberFormat="1" applyFont="1" applyFill="1" applyAlignment="1">
      <alignment vertical="center"/>
    </xf>
    <xf numFmtId="0" fontId="139" fillId="2" borderId="0" xfId="40" applyFont="1" applyFill="1" applyAlignment="1">
      <alignment horizontal="justify" vertical="center" wrapText="1"/>
    </xf>
    <xf numFmtId="0" fontId="63" fillId="2" borderId="0" xfId="41" applyFont="1" applyFill="1"/>
    <xf numFmtId="0" fontId="63" fillId="2" borderId="0" xfId="41" applyFont="1" applyFill="1" applyAlignment="1">
      <alignment vertical="top" wrapText="1"/>
    </xf>
    <xf numFmtId="0" fontId="63" fillId="2" borderId="0" xfId="41" applyFont="1" applyFill="1" applyAlignment="1">
      <alignment horizontal="center" vertical="top" wrapText="1"/>
    </xf>
    <xf numFmtId="0" fontId="141" fillId="2" borderId="0" xfId="41" applyFont="1" applyFill="1"/>
    <xf numFmtId="0" fontId="135" fillId="2" borderId="0" xfId="40" applyFont="1" applyFill="1"/>
    <xf numFmtId="0" fontId="142" fillId="2" borderId="0" xfId="40" applyFont="1" applyFill="1"/>
    <xf numFmtId="0" fontId="142" fillId="2" borderId="0" xfId="40" applyFont="1" applyFill="1" applyAlignment="1">
      <alignment horizontal="center"/>
    </xf>
    <xf numFmtId="0" fontId="143" fillId="2" borderId="0" xfId="40" applyFont="1" applyFill="1"/>
    <xf numFmtId="0" fontId="93" fillId="2" borderId="0" xfId="40" applyFont="1" applyFill="1"/>
    <xf numFmtId="0" fontId="93" fillId="2" borderId="0" xfId="40" applyFont="1" applyFill="1" applyAlignment="1">
      <alignment horizontal="center"/>
    </xf>
    <xf numFmtId="49" fontId="63" fillId="2" borderId="0" xfId="40" applyNumberFormat="1" applyFont="1" applyFill="1" applyAlignment="1">
      <alignment vertical="center" wrapText="1"/>
    </xf>
    <xf numFmtId="49" fontId="63" fillId="2" borderId="0" xfId="40" applyNumberFormat="1" applyFont="1" applyFill="1" applyAlignment="1">
      <alignment horizontal="center" vertical="center" wrapText="1"/>
    </xf>
    <xf numFmtId="0" fontId="93" fillId="2" borderId="0" xfId="40" applyFont="1" applyFill="1" applyAlignment="1">
      <alignment vertical="center" wrapText="1"/>
    </xf>
    <xf numFmtId="0" fontId="63" fillId="2" borderId="0" xfId="40" applyFont="1" applyFill="1" applyAlignment="1">
      <alignment vertical="center" wrapText="1"/>
    </xf>
    <xf numFmtId="49" fontId="63" fillId="2" borderId="0" xfId="40" applyNumberFormat="1" applyFont="1" applyFill="1" applyAlignment="1">
      <alignment horizontal="center" vertical="center"/>
    </xf>
    <xf numFmtId="0" fontId="93" fillId="2" borderId="0" xfId="40" applyFont="1" applyFill="1" applyAlignment="1">
      <alignment vertical="center"/>
    </xf>
    <xf numFmtId="0" fontId="61" fillId="2" borderId="0" xfId="40" applyFont="1" applyFill="1" applyAlignment="1">
      <alignment vertical="center" wrapText="1"/>
    </xf>
    <xf numFmtId="0" fontId="61" fillId="2" borderId="0" xfId="40" applyFont="1" applyFill="1" applyAlignment="1">
      <alignment horizontal="left" vertical="center" wrapText="1"/>
    </xf>
    <xf numFmtId="0" fontId="93" fillId="2" borderId="0" xfId="40" applyFont="1" applyFill="1" applyAlignment="1">
      <alignment horizontal="left" vertical="center" wrapText="1"/>
    </xf>
    <xf numFmtId="49" fontId="63" fillId="2" borderId="0" xfId="40" applyNumberFormat="1" applyFont="1" applyFill="1" applyAlignment="1">
      <alignment horizontal="left" vertical="center" wrapText="1"/>
    </xf>
    <xf numFmtId="49" fontId="63" fillId="2" borderId="0" xfId="40" quotePrefix="1" applyNumberFormat="1" applyFont="1" applyFill="1" applyAlignment="1">
      <alignment horizontal="center" vertical="center" wrapText="1"/>
    </xf>
    <xf numFmtId="0" fontId="63" fillId="2" borderId="0" xfId="40" applyFont="1" applyFill="1" applyAlignment="1">
      <alignment vertical="center"/>
    </xf>
    <xf numFmtId="49" fontId="63" fillId="2" borderId="0" xfId="40" applyNumberFormat="1" applyFont="1" applyFill="1" applyAlignment="1">
      <alignment vertical="center"/>
    </xf>
    <xf numFmtId="0" fontId="63" fillId="2" borderId="0" xfId="41" applyFont="1" applyFill="1" applyAlignment="1">
      <alignment vertical="center"/>
    </xf>
    <xf numFmtId="0" fontId="93" fillId="2" borderId="0" xfId="40" applyFont="1" applyFill="1" applyAlignment="1">
      <alignment horizontal="center" vertical="center" wrapText="1"/>
    </xf>
    <xf numFmtId="0" fontId="93" fillId="2" borderId="0" xfId="40" applyFont="1" applyFill="1" applyAlignment="1">
      <alignment horizontal="center" vertical="center"/>
    </xf>
    <xf numFmtId="0" fontId="92" fillId="2" borderId="0" xfId="41" applyFont="1" applyFill="1" applyAlignment="1">
      <alignment vertical="center" wrapText="1"/>
    </xf>
    <xf numFmtId="0" fontId="143" fillId="2" borderId="0" xfId="40" applyFont="1" applyFill="1" applyAlignment="1">
      <alignment vertical="center"/>
    </xf>
    <xf numFmtId="0" fontId="63" fillId="2" borderId="0" xfId="41" applyFont="1" applyFill="1" applyAlignment="1">
      <alignment vertical="center" wrapText="1"/>
    </xf>
    <xf numFmtId="0" fontId="63" fillId="2" borderId="0" xfId="41" applyFont="1" applyFill="1" applyAlignment="1">
      <alignment horizontal="center" vertical="center" wrapText="1"/>
    </xf>
    <xf numFmtId="0" fontId="61" fillId="2" borderId="0" xfId="41" applyFont="1" applyFill="1" applyAlignment="1">
      <alignment vertical="center" wrapText="1"/>
    </xf>
    <xf numFmtId="0" fontId="61" fillId="2" borderId="0" xfId="41" applyFont="1" applyFill="1" applyAlignment="1">
      <alignment horizontal="center" vertical="center" wrapText="1"/>
    </xf>
    <xf numFmtId="0" fontId="144" fillId="2" borderId="0" xfId="41" applyFont="1" applyFill="1" applyAlignment="1">
      <alignment vertical="center" wrapText="1"/>
    </xf>
    <xf numFmtId="0" fontId="144" fillId="2" borderId="0" xfId="41" applyFont="1" applyFill="1" applyAlignment="1">
      <alignment horizontal="center" vertical="center" wrapText="1"/>
    </xf>
    <xf numFmtId="0" fontId="92" fillId="2" borderId="0" xfId="41" applyFont="1" applyFill="1" applyAlignment="1">
      <alignment horizontal="center" vertical="center" wrapText="1"/>
    </xf>
    <xf numFmtId="0" fontId="61" fillId="2" borderId="0" xfId="41" applyFont="1" applyFill="1"/>
    <xf numFmtId="0" fontId="94" fillId="2" borderId="0" xfId="41" applyFont="1" applyFill="1" applyAlignment="1">
      <alignment horizontal="center" vertical="center" wrapText="1"/>
    </xf>
    <xf numFmtId="0" fontId="94" fillId="2" borderId="0" xfId="41" applyFont="1" applyFill="1"/>
    <xf numFmtId="0" fontId="94" fillId="3" borderId="0" xfId="41" applyFont="1" applyFill="1" applyAlignment="1">
      <alignment vertical="center" wrapText="1"/>
    </xf>
    <xf numFmtId="0" fontId="94" fillId="2" borderId="0" xfId="41" applyFont="1" applyFill="1" applyAlignment="1">
      <alignment horizontal="center" vertical="top" wrapText="1"/>
    </xf>
    <xf numFmtId="0" fontId="10" fillId="0" borderId="0" xfId="41" applyFont="1" applyAlignment="1">
      <alignment vertical="top"/>
    </xf>
    <xf numFmtId="0" fontId="10" fillId="0" borderId="0" xfId="41" applyFont="1" applyAlignment="1">
      <alignment vertical="top" wrapText="1"/>
    </xf>
    <xf numFmtId="0" fontId="10" fillId="0" borderId="0" xfId="8" applyFont="1" applyAlignment="1">
      <alignment horizontal="left" vertical="top" wrapText="1"/>
    </xf>
    <xf numFmtId="0" fontId="10" fillId="0" borderId="0" xfId="41" applyFont="1" applyAlignment="1">
      <alignment horizontal="left" vertical="top" wrapText="1"/>
    </xf>
    <xf numFmtId="0" fontId="27" fillId="4" borderId="0" xfId="8" applyFont="1" applyFill="1" applyAlignment="1">
      <alignment vertical="top" wrapText="1"/>
    </xf>
    <xf numFmtId="0" fontId="64" fillId="0" borderId="0" xfId="41" applyFont="1" applyAlignment="1">
      <alignment horizontal="left" vertical="top" wrapText="1" indent="3"/>
    </xf>
    <xf numFmtId="0" fontId="62" fillId="0" borderId="0" xfId="41" applyFont="1" applyAlignment="1">
      <alignment vertical="top" wrapText="1"/>
    </xf>
    <xf numFmtId="0" fontId="3" fillId="0" borderId="0" xfId="41" applyFont="1"/>
    <xf numFmtId="0" fontId="61" fillId="0" borderId="0" xfId="41" applyFont="1"/>
    <xf numFmtId="0" fontId="3" fillId="3" borderId="0" xfId="41" applyFont="1" applyFill="1"/>
    <xf numFmtId="0" fontId="94" fillId="3" borderId="0" xfId="8" applyFont="1" applyFill="1"/>
    <xf numFmtId="0" fontId="63" fillId="0" borderId="0" xfId="16" applyFont="1" applyProtection="1">
      <protection locked="0"/>
    </xf>
    <xf numFmtId="187" fontId="10" fillId="0" borderId="0" xfId="16" applyNumberFormat="1" applyFont="1" applyProtection="1">
      <protection locked="0"/>
    </xf>
    <xf numFmtId="197" fontId="10" fillId="0" borderId="0" xfId="16" applyNumberFormat="1" applyFont="1" applyProtection="1">
      <protection locked="0"/>
    </xf>
    <xf numFmtId="0" fontId="12" fillId="0" borderId="0" xfId="16" applyFont="1" applyProtection="1">
      <protection locked="0"/>
    </xf>
    <xf numFmtId="0" fontId="145" fillId="2" borderId="0" xfId="54" applyFont="1" applyFill="1" applyBorder="1" applyAlignment="1" applyProtection="1">
      <protection locked="0"/>
    </xf>
    <xf numFmtId="174" fontId="63" fillId="0" borderId="0" xfId="16" applyNumberFormat="1" applyFont="1" applyProtection="1">
      <protection locked="0"/>
    </xf>
    <xf numFmtId="0" fontId="7" fillId="0" borderId="3" xfId="16" applyFont="1" applyBorder="1" applyAlignment="1">
      <alignment horizontal="center" vertical="center"/>
    </xf>
    <xf numFmtId="0" fontId="10" fillId="0" borderId="2" xfId="16" applyFont="1" applyBorder="1" applyAlignment="1">
      <alignment horizontal="center" vertical="center"/>
    </xf>
    <xf numFmtId="0" fontId="10" fillId="0" borderId="2" xfId="16" applyFont="1" applyBorder="1" applyAlignment="1">
      <alignment horizontal="center" vertical="center" wrapText="1"/>
    </xf>
    <xf numFmtId="0" fontId="147" fillId="0" borderId="2" xfId="54" applyFont="1" applyFill="1" applyBorder="1" applyAlignment="1" applyProtection="1">
      <alignment horizontal="center" vertical="center" wrapText="1"/>
    </xf>
    <xf numFmtId="0" fontId="147" fillId="0" borderId="7" xfId="54" applyFont="1" applyFill="1" applyBorder="1" applyAlignment="1" applyProtection="1">
      <alignment horizontal="center" vertical="center" wrapText="1"/>
    </xf>
    <xf numFmtId="0" fontId="10" fillId="0" borderId="7" xfId="56" applyFont="1" applyFill="1" applyBorder="1" applyAlignment="1">
      <alignment horizontal="center" vertical="center" wrapText="1"/>
    </xf>
    <xf numFmtId="187" fontId="27" fillId="0" borderId="0" xfId="16" applyNumberFormat="1" applyFont="1" applyProtection="1">
      <protection locked="0"/>
    </xf>
    <xf numFmtId="197" fontId="27" fillId="0" borderId="0" xfId="16" applyNumberFormat="1" applyFont="1" applyProtection="1">
      <protection locked="0"/>
    </xf>
    <xf numFmtId="171" fontId="27" fillId="2" borderId="0" xfId="26" applyNumberFormat="1" applyFont="1" applyFill="1" applyAlignment="1">
      <alignment horizontal="left" vertical="center" indent="1"/>
    </xf>
    <xf numFmtId="0" fontId="7" fillId="0" borderId="0" xfId="57" applyFont="1" applyAlignment="1" applyProtection="1">
      <alignment vertical="center"/>
      <protection locked="0"/>
    </xf>
    <xf numFmtId="197" fontId="7" fillId="0" borderId="0" xfId="57" applyNumberFormat="1" applyFont="1" applyAlignment="1" applyProtection="1">
      <alignment horizontal="right" vertical="center"/>
      <protection locked="0"/>
    </xf>
    <xf numFmtId="171" fontId="27" fillId="2" borderId="0" xfId="26" applyNumberFormat="1" applyFont="1" applyFill="1" applyAlignment="1">
      <alignment horizontal="left" vertical="center" indent="2"/>
    </xf>
    <xf numFmtId="0" fontId="27" fillId="2" borderId="0" xfId="26" applyFont="1" applyFill="1" applyAlignment="1">
      <alignment horizontal="left" vertical="center" indent="2"/>
    </xf>
    <xf numFmtId="0" fontId="9" fillId="0" borderId="0" xfId="57" applyFont="1" applyAlignment="1" applyProtection="1">
      <alignment vertical="center"/>
      <protection locked="0"/>
    </xf>
    <xf numFmtId="171" fontId="27" fillId="2" borderId="0" xfId="26" applyNumberFormat="1" applyFont="1" applyFill="1" applyAlignment="1">
      <alignment horizontal="left" vertical="center"/>
    </xf>
    <xf numFmtId="0" fontId="10" fillId="0" borderId="0" xfId="16" applyFont="1" applyProtection="1">
      <protection locked="0"/>
    </xf>
    <xf numFmtId="0" fontId="47" fillId="0" borderId="0" xfId="16" applyFont="1" applyAlignment="1">
      <alignment horizontal="left" vertical="center" wrapText="1"/>
    </xf>
    <xf numFmtId="0" fontId="27" fillId="0" borderId="0" xfId="16" applyFont="1" applyProtection="1">
      <protection locked="0"/>
    </xf>
    <xf numFmtId="187" fontId="7" fillId="0" borderId="0" xfId="57" applyNumberFormat="1" applyFont="1" applyAlignment="1" applyProtection="1">
      <alignment horizontal="right" vertical="center"/>
      <protection locked="0"/>
    </xf>
    <xf numFmtId="197" fontId="7" fillId="0" borderId="0" xfId="57" applyNumberFormat="1" applyFont="1" applyAlignment="1" applyProtection="1">
      <alignment vertical="center"/>
      <protection locked="0"/>
    </xf>
    <xf numFmtId="0" fontId="148" fillId="0" borderId="0" xfId="16" applyFont="1" applyAlignment="1">
      <alignment horizontal="left" vertical="center" wrapText="1"/>
    </xf>
    <xf numFmtId="197" fontId="10" fillId="0" borderId="0" xfId="16" applyNumberFormat="1" applyFont="1" applyAlignment="1" applyProtection="1">
      <alignment horizontal="right"/>
      <protection locked="0"/>
    </xf>
    <xf numFmtId="187" fontId="10" fillId="0" borderId="0" xfId="58" applyNumberFormat="1" applyFont="1" applyFill="1" applyAlignment="1" applyProtection="1">
      <alignment horizontal="right"/>
      <protection locked="0"/>
    </xf>
    <xf numFmtId="197" fontId="10" fillId="0" borderId="0" xfId="16" applyNumberFormat="1" applyFont="1" applyAlignment="1">
      <alignment horizontal="right"/>
    </xf>
    <xf numFmtId="197" fontId="47" fillId="0" borderId="0" xfId="16" applyNumberFormat="1" applyFont="1" applyAlignment="1" applyProtection="1">
      <alignment horizontal="right"/>
      <protection locked="0"/>
    </xf>
    <xf numFmtId="187" fontId="10" fillId="0" borderId="0" xfId="16" applyNumberFormat="1" applyFont="1" applyAlignment="1">
      <alignment horizontal="right"/>
    </xf>
    <xf numFmtId="187" fontId="10" fillId="0" borderId="0" xfId="58" applyNumberFormat="1" applyFont="1" applyFill="1" applyAlignment="1" applyProtection="1">
      <alignment horizontal="right"/>
    </xf>
    <xf numFmtId="197" fontId="47" fillId="0" borderId="0" xfId="16" applyNumberFormat="1" applyFont="1" applyAlignment="1">
      <alignment horizontal="right"/>
    </xf>
    <xf numFmtId="187" fontId="105" fillId="0" borderId="0" xfId="16" applyNumberFormat="1" applyFont="1" applyAlignment="1">
      <alignment wrapText="1"/>
    </xf>
    <xf numFmtId="197" fontId="105" fillId="0" borderId="0" xfId="16" applyNumberFormat="1" applyFont="1" applyAlignment="1">
      <alignment wrapText="1"/>
    </xf>
    <xf numFmtId="0" fontId="10" fillId="0" borderId="2" xfId="16" applyFont="1" applyBorder="1" applyAlignment="1">
      <alignment horizontal="center"/>
    </xf>
    <xf numFmtId="0" fontId="10" fillId="2" borderId="3" xfId="16" applyFont="1" applyFill="1" applyBorder="1" applyAlignment="1">
      <alignment horizontal="center" vertical="center" wrapText="1"/>
    </xf>
    <xf numFmtId="0" fontId="10" fillId="0" borderId="3" xfId="16" applyFont="1" applyBorder="1" applyAlignment="1">
      <alignment horizontal="center" vertical="center" wrapText="1"/>
    </xf>
    <xf numFmtId="0" fontId="149" fillId="0" borderId="3" xfId="54" applyFont="1" applyFill="1" applyBorder="1" applyAlignment="1" applyProtection="1">
      <alignment horizontal="center" vertical="center" wrapText="1"/>
    </xf>
    <xf numFmtId="0" fontId="149" fillId="0" borderId="7" xfId="54" applyFont="1" applyFill="1" applyBorder="1" applyAlignment="1" applyProtection="1">
      <alignment horizontal="center" vertical="center" wrapText="1"/>
    </xf>
    <xf numFmtId="0" fontId="147" fillId="0" borderId="3" xfId="54" applyFont="1" applyFill="1" applyBorder="1" applyAlignment="1" applyProtection="1">
      <alignment horizontal="center" vertical="center" wrapText="1"/>
    </xf>
    <xf numFmtId="198" fontId="10" fillId="0" borderId="0" xfId="16" applyNumberFormat="1" applyFont="1" applyAlignment="1" applyProtection="1">
      <alignment horizontal="right"/>
      <protection locked="0"/>
    </xf>
    <xf numFmtId="174" fontId="10" fillId="0" borderId="0" xfId="16" applyNumberFormat="1" applyFont="1" applyAlignment="1" applyProtection="1">
      <alignment horizontal="right"/>
      <protection locked="0"/>
    </xf>
    <xf numFmtId="174" fontId="148" fillId="0" borderId="16" xfId="0" applyNumberFormat="1" applyFont="1" applyBorder="1" applyAlignment="1">
      <alignment horizontal="right" vertical="top"/>
    </xf>
    <xf numFmtId="198" fontId="10" fillId="0" borderId="0" xfId="16" applyNumberFormat="1" applyFont="1" applyProtection="1">
      <protection locked="0"/>
    </xf>
    <xf numFmtId="0" fontId="150" fillId="0" borderId="0" xfId="16" applyFont="1" applyProtection="1">
      <protection locked="0"/>
    </xf>
    <xf numFmtId="0" fontId="49" fillId="0" borderId="0" xfId="16" applyFont="1" applyAlignment="1" applyProtection="1">
      <alignment vertical="center"/>
      <protection locked="0"/>
    </xf>
    <xf numFmtId="0" fontId="49" fillId="0" borderId="0" xfId="55" applyFont="1" applyAlignment="1">
      <alignment horizontal="left" vertical="center"/>
    </xf>
    <xf numFmtId="0" fontId="49" fillId="0" borderId="0" xfId="55" applyFont="1" applyAlignment="1">
      <alignment vertical="center"/>
    </xf>
    <xf numFmtId="0" fontId="149" fillId="0" borderId="2" xfId="54" applyFont="1" applyFill="1" applyBorder="1" applyAlignment="1" applyProtection="1">
      <alignment horizontal="center" vertical="center" wrapText="1"/>
    </xf>
    <xf numFmtId="0" fontId="7" fillId="0" borderId="2" xfId="16" applyFont="1" applyBorder="1" applyAlignment="1">
      <alignment horizontal="center" vertical="center" wrapText="1"/>
    </xf>
    <xf numFmtId="0" fontId="105" fillId="0" borderId="0" xfId="57" applyFont="1" applyAlignment="1" applyProtection="1">
      <alignment vertical="center"/>
      <protection locked="0"/>
    </xf>
    <xf numFmtId="198" fontId="27" fillId="0" borderId="0" xfId="16" applyNumberFormat="1" applyFont="1" applyAlignment="1" applyProtection="1">
      <alignment horizontal="right"/>
      <protection locked="0"/>
    </xf>
    <xf numFmtId="174" fontId="27" fillId="0" borderId="0" xfId="16" applyNumberFormat="1" applyFont="1" applyAlignment="1" applyProtection="1">
      <alignment horizontal="right"/>
      <protection locked="0"/>
    </xf>
    <xf numFmtId="2" fontId="105" fillId="0" borderId="0" xfId="26" applyNumberFormat="1" applyFont="1" applyAlignment="1" applyProtection="1">
      <alignment vertical="center"/>
      <protection locked="0"/>
    </xf>
    <xf numFmtId="198" fontId="27" fillId="0" borderId="0" xfId="16" applyNumberFormat="1" applyFont="1" applyProtection="1">
      <protection locked="0"/>
    </xf>
    <xf numFmtId="0" fontId="105" fillId="0" borderId="0" xfId="26" applyFont="1" applyAlignment="1" applyProtection="1">
      <alignment vertical="center"/>
      <protection locked="0"/>
    </xf>
    <xf numFmtId="0" fontId="151" fillId="0" borderId="0" xfId="16" applyFont="1" applyAlignment="1">
      <alignment horizontal="left" vertical="center" wrapText="1"/>
    </xf>
    <xf numFmtId="174" fontId="10" fillId="0" borderId="16" xfId="0" applyNumberFormat="1" applyFont="1" applyBorder="1" applyAlignment="1">
      <alignment horizontal="right" vertical="top"/>
    </xf>
    <xf numFmtId="2" fontId="105" fillId="0" borderId="0" xfId="16" applyNumberFormat="1" applyFont="1" applyProtection="1">
      <protection locked="0"/>
    </xf>
    <xf numFmtId="0" fontId="44" fillId="0" borderId="0" xfId="16" applyFont="1"/>
    <xf numFmtId="0" fontId="149" fillId="0" borderId="2" xfId="54" applyFont="1" applyBorder="1" applyAlignment="1" applyProtection="1">
      <alignment horizontal="center" vertical="center" wrapText="1"/>
    </xf>
    <xf numFmtId="187" fontId="10" fillId="0" borderId="0" xfId="16" applyNumberFormat="1" applyFont="1" applyAlignment="1" applyProtection="1">
      <alignment horizontal="right"/>
      <protection locked="0"/>
    </xf>
    <xf numFmtId="0" fontId="7" fillId="0" borderId="3" xfId="16" applyFont="1" applyBorder="1" applyAlignment="1">
      <alignment horizontal="center"/>
    </xf>
    <xf numFmtId="0" fontId="7" fillId="0" borderId="3" xfId="16" applyFont="1" applyBorder="1" applyAlignment="1">
      <alignment horizontal="center" vertical="center" wrapText="1"/>
    </xf>
    <xf numFmtId="174" fontId="10" fillId="0" borderId="0" xfId="16" applyNumberFormat="1" applyFont="1" applyProtection="1">
      <protection locked="0"/>
    </xf>
    <xf numFmtId="167" fontId="7" fillId="0" borderId="0" xfId="57" applyNumberFormat="1" applyFont="1" applyAlignment="1" applyProtection="1">
      <alignment horizontal="right" vertical="center"/>
      <protection locked="0"/>
    </xf>
    <xf numFmtId="187" fontId="27" fillId="0" borderId="0" xfId="16" applyNumberFormat="1" applyFont="1" applyAlignment="1" applyProtection="1">
      <alignment horizontal="right"/>
      <protection locked="0"/>
    </xf>
    <xf numFmtId="171" fontId="27" fillId="0" borderId="0" xfId="26" applyNumberFormat="1" applyFont="1" applyAlignment="1">
      <alignment horizontal="left" vertical="center" indent="1"/>
    </xf>
    <xf numFmtId="171" fontId="27" fillId="0" borderId="0" xfId="26" applyNumberFormat="1" applyFont="1" applyAlignment="1">
      <alignment horizontal="left" vertical="center" indent="2"/>
    </xf>
    <xf numFmtId="167" fontId="9" fillId="0" borderId="0" xfId="57" applyNumberFormat="1" applyFont="1" applyAlignment="1" applyProtection="1">
      <alignment horizontal="right" vertical="center"/>
      <protection locked="0"/>
    </xf>
    <xf numFmtId="171" fontId="27" fillId="0" borderId="0" xfId="26" applyNumberFormat="1" applyFont="1" applyAlignment="1">
      <alignment horizontal="left" vertical="center"/>
    </xf>
    <xf numFmtId="167" fontId="7" fillId="0" borderId="0" xfId="57" applyNumberFormat="1" applyFont="1" applyAlignment="1" applyProtection="1">
      <alignment vertical="center"/>
      <protection locked="0"/>
    </xf>
    <xf numFmtId="0" fontId="10" fillId="0" borderId="0" xfId="16" applyFont="1" applyAlignment="1">
      <alignment horizontal="left" vertical="center" wrapText="1"/>
    </xf>
    <xf numFmtId="0" fontId="6" fillId="0" borderId="0" xfId="54" applyAlignment="1" applyProtection="1"/>
    <xf numFmtId="0" fontId="10" fillId="0" borderId="24" xfId="59" applyFont="1" applyBorder="1" applyAlignment="1" applyProtection="1">
      <alignment horizontal="center" vertical="center"/>
      <protection hidden="1"/>
    </xf>
    <xf numFmtId="199" fontId="7" fillId="0" borderId="0" xfId="16" applyNumberFormat="1" applyFont="1" applyProtection="1">
      <protection locked="0"/>
    </xf>
    <xf numFmtId="0" fontId="7" fillId="0" borderId="0" xfId="16" applyFont="1" applyAlignment="1" applyProtection="1">
      <alignment vertical="center"/>
      <protection locked="0"/>
    </xf>
    <xf numFmtId="187" fontId="7" fillId="0" borderId="0" xfId="16" applyNumberFormat="1" applyFont="1" applyAlignment="1" applyProtection="1">
      <alignment vertical="center"/>
      <protection locked="0"/>
    </xf>
    <xf numFmtId="187" fontId="148" fillId="0" borderId="16" xfId="0" applyNumberFormat="1" applyFont="1" applyBorder="1" applyAlignment="1">
      <alignment horizontal="right" vertical="top"/>
    </xf>
    <xf numFmtId="187" fontId="47" fillId="0" borderId="0" xfId="57" applyNumberFormat="1" applyFont="1" applyAlignment="1" applyProtection="1">
      <alignment horizontal="right" vertical="center"/>
      <protection locked="0"/>
    </xf>
    <xf numFmtId="187" fontId="61" fillId="0" borderId="0" xfId="16" applyNumberFormat="1" applyFont="1" applyProtection="1">
      <protection locked="0"/>
    </xf>
    <xf numFmtId="0" fontId="61" fillId="0" borderId="0" xfId="16" applyFont="1" applyProtection="1">
      <protection locked="0"/>
    </xf>
    <xf numFmtId="0" fontId="146" fillId="0" borderId="0" xfId="0" applyFont="1" applyAlignment="1">
      <alignment horizontal="left" vertical="center"/>
    </xf>
    <xf numFmtId="0" fontId="146" fillId="0" borderId="0" xfId="0" applyFont="1" applyAlignment="1">
      <alignment vertical="center" wrapText="1"/>
    </xf>
    <xf numFmtId="0" fontId="7" fillId="0" borderId="0" xfId="16" applyFont="1" applyAlignment="1">
      <alignment horizontal="center"/>
    </xf>
    <xf numFmtId="0" fontId="7" fillId="0" borderId="0" xfId="16" applyFont="1" applyAlignment="1">
      <alignment horizontal="center" vertical="center" wrapText="1"/>
    </xf>
    <xf numFmtId="0" fontId="7" fillId="0" borderId="0" xfId="16" applyFont="1" applyAlignment="1">
      <alignment horizontal="center" vertical="center"/>
    </xf>
    <xf numFmtId="0" fontId="149" fillId="0" borderId="2" xfId="54" applyFont="1" applyFill="1" applyBorder="1" applyAlignment="1" applyProtection="1">
      <alignment horizontal="center" vertical="center"/>
    </xf>
    <xf numFmtId="187" fontId="7" fillId="0" borderId="0" xfId="57" applyNumberFormat="1" applyFont="1" applyAlignment="1" applyProtection="1">
      <alignment vertical="center"/>
      <protection locked="0"/>
    </xf>
    <xf numFmtId="187" fontId="10" fillId="0" borderId="0" xfId="16" applyNumberFormat="1" applyFont="1" applyAlignment="1" applyProtection="1">
      <alignment horizontal="center" vertical="center" wrapText="1"/>
      <protection locked="0"/>
    </xf>
    <xf numFmtId="187" fontId="9" fillId="0" borderId="0" xfId="57" applyNumberFormat="1" applyFont="1" applyAlignment="1" applyProtection="1">
      <alignment vertical="center"/>
      <protection locked="0"/>
    </xf>
    <xf numFmtId="187" fontId="105" fillId="0" borderId="0" xfId="16" applyNumberFormat="1" applyFont="1" applyAlignment="1" applyProtection="1">
      <alignment horizontal="right" vertical="center" wrapText="1"/>
      <protection locked="0"/>
    </xf>
    <xf numFmtId="187" fontId="105" fillId="0" borderId="0" xfId="16" applyNumberFormat="1" applyFont="1" applyAlignment="1" applyProtection="1">
      <alignment horizontal="right"/>
      <protection locked="0"/>
    </xf>
    <xf numFmtId="1" fontId="152" fillId="0" borderId="16" xfId="0" applyNumberFormat="1" applyFont="1" applyBorder="1" applyAlignment="1">
      <alignment horizontal="right" vertical="top"/>
    </xf>
    <xf numFmtId="187" fontId="27" fillId="0" borderId="16" xfId="0" applyNumberFormat="1" applyFont="1" applyBorder="1" applyAlignment="1">
      <alignment horizontal="right" vertical="top"/>
    </xf>
    <xf numFmtId="187" fontId="44" fillId="0" borderId="0" xfId="16" applyNumberFormat="1" applyFont="1" applyAlignment="1" applyProtection="1">
      <alignment horizontal="right" vertical="center" wrapText="1"/>
      <protection locked="0"/>
    </xf>
    <xf numFmtId="0" fontId="63" fillId="0" borderId="0" xfId="16" applyFont="1" applyAlignment="1" applyProtection="1">
      <alignment horizontal="right"/>
      <protection locked="0"/>
    </xf>
    <xf numFmtId="187" fontId="63" fillId="0" borderId="0" xfId="16" applyNumberFormat="1" applyFont="1" applyAlignment="1" applyProtection="1">
      <alignment horizontal="center" vertical="center" wrapText="1"/>
      <protection locked="0"/>
    </xf>
    <xf numFmtId="0" fontId="63" fillId="0" borderId="0" xfId="16" applyFont="1" applyAlignment="1" applyProtection="1">
      <alignment horizontal="center" vertical="center" wrapText="1"/>
      <protection locked="0"/>
    </xf>
    <xf numFmtId="187" fontId="153" fillId="0" borderId="0" xfId="16" applyNumberFormat="1" applyFont="1" applyAlignment="1" applyProtection="1">
      <alignment horizontal="right" vertical="center" wrapText="1"/>
      <protection locked="0"/>
    </xf>
    <xf numFmtId="187" fontId="10" fillId="0" borderId="0" xfId="16" applyNumberFormat="1" applyFont="1"/>
    <xf numFmtId="187" fontId="10" fillId="0" borderId="16" xfId="0" applyNumberFormat="1" applyFont="1" applyBorder="1" applyAlignment="1">
      <alignment horizontal="right" vertical="top"/>
    </xf>
    <xf numFmtId="187" fontId="10" fillId="0" borderId="0" xfId="57" applyNumberFormat="1" applyFont="1" applyAlignment="1" applyProtection="1">
      <alignment horizontal="right" vertical="center"/>
      <protection locked="0"/>
    </xf>
    <xf numFmtId="0" fontId="27" fillId="0" borderId="0" xfId="16" applyFont="1" applyAlignment="1" applyProtection="1">
      <alignment horizontal="right"/>
      <protection locked="0"/>
    </xf>
    <xf numFmtId="0" fontId="27" fillId="0" borderId="0" xfId="16" applyFont="1" applyAlignment="1" applyProtection="1">
      <alignment horizontal="center" vertical="center" wrapText="1"/>
      <protection locked="0"/>
    </xf>
    <xf numFmtId="0" fontId="10" fillId="0" borderId="0" xfId="16" applyFont="1" applyAlignment="1" applyProtection="1">
      <alignment horizontal="right"/>
      <protection locked="0"/>
    </xf>
    <xf numFmtId="187" fontId="10" fillId="0" borderId="0" xfId="16" applyNumberFormat="1" applyFont="1" applyAlignment="1" applyProtection="1">
      <alignment horizontal="right" vertical="center" wrapText="1"/>
      <protection locked="0"/>
    </xf>
    <xf numFmtId="187" fontId="7" fillId="0" borderId="0" xfId="16" applyNumberFormat="1" applyFont="1" applyAlignment="1" applyProtection="1">
      <alignment horizontal="right" vertical="center" wrapText="1"/>
      <protection locked="0"/>
    </xf>
    <xf numFmtId="0" fontId="10" fillId="0" borderId="0" xfId="16" applyFont="1" applyAlignment="1" applyProtection="1">
      <alignment horizontal="center" vertical="center" wrapText="1"/>
      <protection locked="0"/>
    </xf>
    <xf numFmtId="187" fontId="63" fillId="0" borderId="0" xfId="16" applyNumberFormat="1" applyFont="1"/>
    <xf numFmtId="49" fontId="7" fillId="0" borderId="0" xfId="16" applyNumberFormat="1" applyFont="1" applyAlignment="1" applyProtection="1">
      <alignment vertical="center"/>
      <protection locked="0"/>
    </xf>
    <xf numFmtId="0" fontId="10" fillId="0" borderId="0" xfId="16" applyFont="1" applyAlignment="1">
      <alignment horizontal="center"/>
    </xf>
    <xf numFmtId="0" fontId="10" fillId="0" borderId="15" xfId="16" applyFont="1" applyBorder="1" applyAlignment="1">
      <alignment horizontal="center"/>
    </xf>
    <xf numFmtId="0" fontId="7" fillId="0" borderId="7" xfId="16" applyFont="1" applyBorder="1" applyAlignment="1">
      <alignment horizontal="center" vertical="center" wrapText="1"/>
    </xf>
    <xf numFmtId="0" fontId="149" fillId="0" borderId="10" xfId="54" applyFont="1" applyFill="1" applyBorder="1" applyAlignment="1" applyProtection="1">
      <alignment horizontal="center" vertical="center" wrapText="1"/>
    </xf>
    <xf numFmtId="0" fontId="62" fillId="0" borderId="0" xfId="16" applyFont="1" applyAlignment="1">
      <alignment horizontal="center" vertical="center" wrapText="1"/>
    </xf>
    <xf numFmtId="187" fontId="153" fillId="0" borderId="0" xfId="16" applyNumberFormat="1" applyFont="1" applyProtection="1">
      <protection locked="0"/>
    </xf>
    <xf numFmtId="0" fontId="13" fillId="0" borderId="0" xfId="55" applyFont="1" applyAlignment="1">
      <alignment horizontal="left" vertical="top"/>
    </xf>
    <xf numFmtId="0" fontId="154" fillId="0" borderId="0" xfId="55" applyFont="1" applyAlignment="1">
      <alignment horizontal="left" vertical="top"/>
    </xf>
    <xf numFmtId="0" fontId="0" fillId="0" borderId="0" xfId="0" applyAlignment="1">
      <alignment horizontal="left" vertical="top"/>
    </xf>
    <xf numFmtId="0" fontId="63" fillId="0" borderId="11" xfId="16" applyFont="1" applyBorder="1" applyProtection="1">
      <protection locked="0"/>
    </xf>
    <xf numFmtId="0" fontId="7" fillId="0" borderId="2" xfId="16" applyFont="1" applyBorder="1" applyAlignment="1">
      <alignment horizontal="center" vertical="center"/>
    </xf>
    <xf numFmtId="187" fontId="63" fillId="0" borderId="0" xfId="16" applyNumberFormat="1" applyFont="1" applyProtection="1">
      <protection locked="0"/>
    </xf>
    <xf numFmtId="1" fontId="148" fillId="0" borderId="16" xfId="0" applyNumberFormat="1" applyFont="1" applyBorder="1" applyAlignment="1">
      <alignment horizontal="right" vertical="top"/>
    </xf>
    <xf numFmtId="187" fontId="27" fillId="0" borderId="0" xfId="57" applyNumberFormat="1" applyFont="1" applyAlignment="1" applyProtection="1">
      <alignment horizontal="right" vertical="center"/>
      <protection locked="0"/>
    </xf>
    <xf numFmtId="187" fontId="47" fillId="0" borderId="16" xfId="0" applyNumberFormat="1" applyFont="1" applyBorder="1" applyAlignment="1">
      <alignment horizontal="right" vertical="top"/>
    </xf>
    <xf numFmtId="187" fontId="148" fillId="0" borderId="0" xfId="16" applyNumberFormat="1" applyFont="1" applyAlignment="1" applyProtection="1">
      <alignment horizontal="right" vertical="center"/>
      <protection locked="0"/>
    </xf>
    <xf numFmtId="187" fontId="7" fillId="0" borderId="0" xfId="16" applyNumberFormat="1" applyFont="1" applyAlignment="1" applyProtection="1">
      <alignment horizontal="right" vertical="center"/>
      <protection locked="0"/>
    </xf>
    <xf numFmtId="187" fontId="7" fillId="0" borderId="0" xfId="16" applyNumberFormat="1" applyFont="1" applyAlignment="1">
      <alignment horizontal="right" vertical="center" wrapText="1"/>
    </xf>
    <xf numFmtId="187" fontId="47" fillId="0" borderId="0" xfId="16" applyNumberFormat="1" applyFont="1" applyAlignment="1">
      <alignment horizontal="right"/>
    </xf>
    <xf numFmtId="187" fontId="47" fillId="0" borderId="0" xfId="16" applyNumberFormat="1" applyFont="1" applyAlignment="1">
      <alignment horizontal="right" vertical="center" wrapText="1"/>
    </xf>
    <xf numFmtId="187" fontId="148" fillId="0" borderId="0" xfId="16" applyNumberFormat="1" applyFont="1" applyAlignment="1">
      <alignment horizontal="left" vertical="center" wrapText="1"/>
    </xf>
    <xf numFmtId="0" fontId="141" fillId="0" borderId="0" xfId="16" applyFont="1" applyAlignment="1" applyProtection="1">
      <alignment vertical="center"/>
      <protection locked="0"/>
    </xf>
    <xf numFmtId="0" fontId="6" fillId="2" borderId="0" xfId="54" applyFill="1" applyBorder="1" applyAlignment="1" applyProtection="1">
      <protection locked="0"/>
    </xf>
    <xf numFmtId="0" fontId="12" fillId="0" borderId="0" xfId="16" applyFont="1" applyAlignment="1" applyProtection="1">
      <alignment horizontal="left" vertical="top"/>
      <protection locked="0"/>
    </xf>
    <xf numFmtId="49" fontId="7" fillId="2" borderId="0" xfId="57" applyNumberFormat="1" applyFont="1" applyFill="1" applyAlignment="1" applyProtection="1">
      <alignment horizontal="center" vertical="center"/>
      <protection locked="0"/>
    </xf>
    <xf numFmtId="49" fontId="7" fillId="2" borderId="0" xfId="57" applyNumberFormat="1" applyFont="1" applyFill="1" applyAlignment="1" applyProtection="1">
      <alignment horizontal="right" vertical="center"/>
      <protection locked="0"/>
    </xf>
    <xf numFmtId="0" fontId="25" fillId="0" borderId="0" xfId="0" applyFont="1"/>
    <xf numFmtId="0" fontId="10" fillId="0" borderId="0" xfId="0" applyFont="1"/>
    <xf numFmtId="0" fontId="149" fillId="0" borderId="24" xfId="54" applyFont="1" applyFill="1" applyBorder="1" applyAlignment="1" applyProtection="1">
      <alignment horizontal="center" vertical="center"/>
      <protection hidden="1"/>
    </xf>
    <xf numFmtId="0" fontId="47" fillId="0" borderId="24" xfId="59" applyFont="1" applyBorder="1" applyAlignment="1" applyProtection="1">
      <alignment horizontal="center" vertical="center"/>
      <protection hidden="1"/>
    </xf>
    <xf numFmtId="0" fontId="47" fillId="0" borderId="0" xfId="0" applyFont="1"/>
    <xf numFmtId="0" fontId="27" fillId="0" borderId="0" xfId="0" applyFont="1"/>
    <xf numFmtId="187" fontId="10" fillId="0" borderId="0" xfId="0" applyNumberFormat="1" applyFont="1" applyAlignment="1">
      <alignment horizontal="right"/>
    </xf>
    <xf numFmtId="200" fontId="27" fillId="0" borderId="0" xfId="0" applyNumberFormat="1" applyFont="1" applyAlignment="1" applyProtection="1">
      <alignment horizontal="right" vertical="center"/>
      <protection locked="0"/>
    </xf>
    <xf numFmtId="200" fontId="27" fillId="0" borderId="0" xfId="0" applyNumberFormat="1" applyFont="1" applyAlignment="1">
      <alignment horizontal="right" vertical="center"/>
    </xf>
    <xf numFmtId="0" fontId="27" fillId="0" borderId="0" xfId="0" applyFont="1" applyAlignment="1">
      <alignment vertical="center"/>
    </xf>
    <xf numFmtId="0" fontId="10" fillId="0" borderId="24" xfId="59" applyFont="1" applyBorder="1" applyAlignment="1" applyProtection="1">
      <alignment horizontal="centerContinuous" vertical="center"/>
      <protection hidden="1"/>
    </xf>
    <xf numFmtId="187" fontId="47" fillId="0" borderId="0" xfId="16" applyNumberFormat="1" applyFont="1" applyAlignment="1" applyProtection="1">
      <alignment horizontal="right" vertical="center" wrapText="1"/>
      <protection locked="0"/>
    </xf>
    <xf numFmtId="187" fontId="7" fillId="0" borderId="0" xfId="16" applyNumberFormat="1" applyFont="1" applyAlignment="1">
      <alignment horizontal="center" vertical="center"/>
    </xf>
    <xf numFmtId="187" fontId="7" fillId="0" borderId="0" xfId="16" applyNumberFormat="1" applyFont="1" applyAlignment="1">
      <alignment horizontal="centerContinuous" vertical="center" wrapText="1"/>
    </xf>
    <xf numFmtId="187" fontId="0" fillId="0" borderId="0" xfId="16" applyNumberFormat="1" applyFont="1" applyAlignment="1">
      <alignment horizontal="center" vertical="center" wrapText="1"/>
    </xf>
    <xf numFmtId="0" fontId="13" fillId="0" borderId="0" xfId="16" applyFont="1" applyAlignment="1">
      <alignment horizontal="right" vertical="center"/>
    </xf>
    <xf numFmtId="0" fontId="63" fillId="0" borderId="0" xfId="16" applyFont="1"/>
    <xf numFmtId="0" fontId="7" fillId="0" borderId="0" xfId="16" applyFont="1" applyAlignment="1">
      <alignment vertical="center"/>
    </xf>
    <xf numFmtId="0" fontId="13" fillId="0" borderId="0" xfId="16" applyFont="1" applyAlignment="1">
      <alignment vertical="center"/>
    </xf>
    <xf numFmtId="0" fontId="8" fillId="0" borderId="0" xfId="0" applyFont="1" applyAlignment="1">
      <alignment horizontal="center" vertical="center"/>
    </xf>
    <xf numFmtId="0" fontId="7" fillId="0" borderId="0" xfId="12" applyFont="1" applyAlignment="1" applyProtection="1">
      <alignment horizontal="center"/>
      <protection locked="0"/>
    </xf>
    <xf numFmtId="187" fontId="7" fillId="0" borderId="0" xfId="12" applyNumberFormat="1" applyFont="1" applyAlignment="1" applyProtection="1">
      <alignment vertical="center"/>
      <protection locked="0"/>
    </xf>
    <xf numFmtId="0" fontId="9" fillId="0" borderId="0" xfId="12" applyFont="1" applyProtection="1">
      <protection locked="0"/>
    </xf>
    <xf numFmtId="0" fontId="7" fillId="2" borderId="0" xfId="57" applyFont="1" applyFill="1" applyAlignment="1">
      <alignment horizontal="left" vertical="center"/>
    </xf>
    <xf numFmtId="0" fontId="7" fillId="2" borderId="0" xfId="59" applyNumberFormat="1" applyFont="1" applyFill="1" applyBorder="1" applyAlignment="1" applyProtection="1">
      <alignment horizontal="left" vertical="center" wrapText="1"/>
    </xf>
    <xf numFmtId="0" fontId="9" fillId="2" borderId="0" xfId="12" applyFont="1" applyFill="1" applyAlignment="1">
      <alignment horizontal="left" vertical="center" wrapText="1"/>
    </xf>
    <xf numFmtId="187" fontId="7" fillId="0" borderId="0" xfId="12" applyNumberFormat="1" applyFont="1" applyAlignment="1" applyProtection="1">
      <alignment horizontal="center"/>
      <protection locked="0"/>
    </xf>
    <xf numFmtId="187" fontId="44" fillId="0" borderId="0" xfId="12" applyNumberFormat="1" applyFont="1" applyProtection="1">
      <protection locked="0"/>
    </xf>
    <xf numFmtId="0" fontId="7" fillId="2" borderId="0" xfId="12" applyFont="1" applyFill="1" applyAlignment="1">
      <alignment horizontal="left" vertical="center" wrapText="1"/>
    </xf>
    <xf numFmtId="0" fontId="7" fillId="0" borderId="0" xfId="57" applyFont="1" applyAlignment="1">
      <alignment horizontal="left" vertical="center"/>
    </xf>
    <xf numFmtId="0" fontId="7" fillId="0" borderId="0" xfId="59" applyNumberFormat="1" applyFont="1" applyBorder="1" applyAlignment="1" applyProtection="1">
      <alignment horizontal="left" vertical="center" wrapText="1"/>
    </xf>
    <xf numFmtId="0" fontId="9" fillId="0" borderId="0" xfId="12" applyFont="1" applyAlignment="1">
      <alignment horizontal="left" vertical="center" wrapText="1"/>
    </xf>
    <xf numFmtId="0" fontId="9" fillId="7" borderId="0" xfId="59" applyFont="1" applyFill="1" applyBorder="1" applyAlignment="1" applyProtection="1">
      <alignment horizontal="left" vertical="center" wrapText="1"/>
    </xf>
    <xf numFmtId="0" fontId="9" fillId="7" borderId="0" xfId="59" applyFont="1" applyFill="1" applyBorder="1" applyAlignment="1" applyProtection="1">
      <alignment horizontal="left" vertical="center"/>
    </xf>
    <xf numFmtId="0" fontId="7" fillId="0" borderId="0" xfId="12" applyFont="1" applyAlignment="1">
      <alignment horizontal="left" vertical="center" wrapText="1"/>
    </xf>
    <xf numFmtId="0" fontId="7" fillId="7" borderId="0" xfId="59" applyFont="1" applyFill="1" applyBorder="1" applyAlignment="1" applyProtection="1">
      <alignment horizontal="left" vertical="center" wrapText="1"/>
    </xf>
    <xf numFmtId="0" fontId="7" fillId="7" borderId="0" xfId="59" applyFont="1" applyFill="1" applyBorder="1" applyAlignment="1" applyProtection="1">
      <alignment horizontal="left" vertical="center"/>
    </xf>
    <xf numFmtId="0" fontId="145" fillId="2" borderId="0" xfId="54" applyFont="1" applyFill="1" applyBorder="1" applyAlignment="1" applyProtection="1">
      <alignment vertical="center"/>
      <protection locked="0"/>
    </xf>
    <xf numFmtId="0" fontId="13" fillId="0" borderId="0" xfId="26" applyFont="1" applyAlignment="1">
      <alignment vertical="top"/>
    </xf>
    <xf numFmtId="0" fontId="7" fillId="0" borderId="0" xfId="57" applyFont="1" applyAlignment="1" applyProtection="1">
      <alignment horizontal="left" vertical="top"/>
      <protection locked="0"/>
    </xf>
    <xf numFmtId="0" fontId="7" fillId="0" borderId="0" xfId="26" applyFont="1" applyAlignment="1">
      <alignment vertical="top"/>
    </xf>
    <xf numFmtId="0" fontId="13" fillId="0" borderId="0" xfId="26" applyFont="1" applyAlignment="1">
      <alignment vertical="center"/>
    </xf>
    <xf numFmtId="0" fontId="145" fillId="0" borderId="0" xfId="54" applyFont="1" applyFill="1" applyBorder="1" applyAlignment="1" applyProtection="1">
      <protection locked="0"/>
    </xf>
    <xf numFmtId="0" fontId="13" fillId="0" borderId="0" xfId="57" applyFont="1" applyAlignment="1">
      <alignment vertical="center"/>
    </xf>
    <xf numFmtId="0" fontId="7" fillId="2" borderId="2" xfId="60" applyFont="1" applyFill="1" applyBorder="1" applyAlignment="1">
      <alignment horizontal="center" vertical="center" wrapText="1"/>
    </xf>
    <xf numFmtId="0" fontId="7" fillId="2" borderId="9" xfId="60" applyFont="1" applyFill="1" applyBorder="1" applyAlignment="1">
      <alignment horizontal="center" vertical="center" wrapText="1"/>
    </xf>
    <xf numFmtId="0" fontId="9" fillId="0" borderId="9" xfId="60" applyFont="1" applyBorder="1" applyAlignment="1">
      <alignment horizontal="center" vertical="center" wrapText="1"/>
    </xf>
    <xf numFmtId="0" fontId="7" fillId="2" borderId="7" xfId="60" applyFont="1" applyFill="1" applyBorder="1" applyAlignment="1">
      <alignment horizontal="center" vertical="center" wrapText="1"/>
    </xf>
    <xf numFmtId="0" fontId="7" fillId="0" borderId="2" xfId="60" applyFont="1" applyBorder="1" applyAlignment="1">
      <alignment horizontal="center" vertical="center" wrapText="1"/>
    </xf>
    <xf numFmtId="0" fontId="7" fillId="2" borderId="2" xfId="12" applyFont="1" applyFill="1" applyBorder="1" applyAlignment="1">
      <alignment horizontal="center" vertical="center" wrapText="1"/>
    </xf>
    <xf numFmtId="0" fontId="9" fillId="2" borderId="2" xfId="12" applyFont="1" applyFill="1" applyBorder="1" applyAlignment="1">
      <alignment horizontal="center" vertical="center" wrapText="1"/>
    </xf>
    <xf numFmtId="0" fontId="44" fillId="0" borderId="0" xfId="57" applyFont="1" applyAlignment="1" applyProtection="1">
      <alignment vertical="center"/>
      <protection locked="0"/>
    </xf>
    <xf numFmtId="0" fontId="149" fillId="2" borderId="0" xfId="54" applyNumberFormat="1" applyFont="1" applyFill="1" applyBorder="1" applyAlignment="1" applyProtection="1">
      <alignment horizontal="left" vertical="center" indent="1"/>
    </xf>
    <xf numFmtId="0" fontId="47" fillId="2" borderId="0" xfId="57" applyFont="1" applyFill="1" applyAlignment="1">
      <alignment horizontal="center" vertical="center"/>
    </xf>
    <xf numFmtId="165" fontId="27" fillId="0" borderId="0" xfId="0" applyNumberFormat="1" applyFont="1" applyAlignment="1">
      <alignment horizontal="right" vertical="center"/>
    </xf>
    <xf numFmtId="187" fontId="10" fillId="0" borderId="16" xfId="0" applyNumberFormat="1" applyFont="1" applyBorder="1" applyAlignment="1">
      <alignment horizontal="right" vertical="center"/>
    </xf>
    <xf numFmtId="187" fontId="47" fillId="0" borderId="0" xfId="12" applyNumberFormat="1" applyFont="1" applyAlignment="1" applyProtection="1">
      <alignment horizontal="right" vertical="center"/>
      <protection locked="0"/>
    </xf>
    <xf numFmtId="0" fontId="47" fillId="2" borderId="0" xfId="57" applyFont="1" applyFill="1" applyAlignment="1">
      <alignment horizontal="left" vertical="center"/>
    </xf>
    <xf numFmtId="0" fontId="46" fillId="2" borderId="0" xfId="12" applyFont="1" applyFill="1" applyAlignment="1">
      <alignment horizontal="left" vertical="center" wrapText="1"/>
    </xf>
    <xf numFmtId="0" fontId="44" fillId="2" borderId="0" xfId="12" applyFont="1" applyFill="1" applyAlignment="1">
      <alignment horizontal="center" vertical="center" wrapText="1"/>
    </xf>
    <xf numFmtId="165" fontId="27" fillId="0" borderId="0" xfId="57" applyNumberFormat="1" applyFont="1" applyAlignment="1" applyProtection="1">
      <alignment horizontal="right" vertical="center"/>
      <protection locked="0"/>
    </xf>
    <xf numFmtId="0" fontId="44" fillId="2" borderId="0" xfId="12" applyFont="1" applyFill="1" applyAlignment="1">
      <alignment horizontal="left" vertical="center" wrapText="1"/>
    </xf>
    <xf numFmtId="0" fontId="7" fillId="2" borderId="0" xfId="12" applyFont="1" applyFill="1" applyAlignment="1">
      <alignment horizontal="center" vertical="center" wrapText="1"/>
    </xf>
    <xf numFmtId="187" fontId="10" fillId="0" borderId="0" xfId="12" applyNumberFormat="1" applyFont="1" applyAlignment="1">
      <alignment horizontal="right" vertical="center" wrapText="1"/>
    </xf>
    <xf numFmtId="187" fontId="10" fillId="0" borderId="0" xfId="12" applyNumberFormat="1" applyFont="1" applyAlignment="1" applyProtection="1">
      <alignment horizontal="right" vertical="center"/>
      <protection locked="0"/>
    </xf>
    <xf numFmtId="0" fontId="149" fillId="0" borderId="0" xfId="54" applyNumberFormat="1" applyFont="1" applyFill="1" applyBorder="1" applyAlignment="1" applyProtection="1">
      <alignment horizontal="left" vertical="center" wrapText="1" indent="1"/>
    </xf>
    <xf numFmtId="0" fontId="7" fillId="2" borderId="0" xfId="57" applyFont="1" applyFill="1" applyAlignment="1">
      <alignment horizontal="center" vertical="center"/>
    </xf>
    <xf numFmtId="187" fontId="10" fillId="0" borderId="0" xfId="0" applyNumberFormat="1" applyFont="1" applyAlignment="1">
      <alignment horizontal="right" vertical="center"/>
    </xf>
    <xf numFmtId="187" fontId="148" fillId="0" borderId="16" xfId="0" applyNumberFormat="1" applyFont="1" applyBorder="1" applyAlignment="1">
      <alignment horizontal="right" vertical="center"/>
    </xf>
    <xf numFmtId="187" fontId="10" fillId="0" borderId="16" xfId="52" applyNumberFormat="1" applyFont="1" applyBorder="1" applyAlignment="1">
      <alignment horizontal="right" vertical="center"/>
    </xf>
    <xf numFmtId="0" fontId="149" fillId="0" borderId="0" xfId="54" applyNumberFormat="1" applyFont="1" applyBorder="1" applyAlignment="1" applyProtection="1">
      <alignment horizontal="left" vertical="center" indent="1"/>
    </xf>
    <xf numFmtId="0" fontId="7" fillId="2" borderId="0" xfId="59" applyNumberFormat="1" applyFont="1" applyFill="1" applyBorder="1" applyAlignment="1" applyProtection="1">
      <alignment horizontal="center" vertical="center" wrapText="1"/>
    </xf>
    <xf numFmtId="165" fontId="27" fillId="0" borderId="0" xfId="52" applyNumberFormat="1" applyFont="1" applyAlignment="1">
      <alignment horizontal="right" vertical="center"/>
    </xf>
    <xf numFmtId="187" fontId="10" fillId="0" borderId="0" xfId="52" applyNumberFormat="1" applyFont="1" applyAlignment="1">
      <alignment horizontal="right" vertical="center"/>
    </xf>
    <xf numFmtId="187" fontId="148" fillId="0" borderId="0" xfId="52" applyNumberFormat="1" applyFont="1" applyAlignment="1">
      <alignment horizontal="right" vertical="center"/>
    </xf>
    <xf numFmtId="0" fontId="7" fillId="2" borderId="0" xfId="59" applyFont="1" applyFill="1" applyBorder="1" applyAlignment="1" applyProtection="1">
      <alignment horizontal="center" vertical="center"/>
    </xf>
    <xf numFmtId="0" fontId="7" fillId="2" borderId="0" xfId="59" applyFont="1" applyFill="1" applyBorder="1" applyAlignment="1" applyProtection="1">
      <alignment horizontal="left" vertical="center"/>
    </xf>
    <xf numFmtId="0" fontId="7" fillId="0" borderId="0" xfId="57" applyFont="1" applyAlignment="1">
      <alignment horizontal="center" vertical="center"/>
    </xf>
    <xf numFmtId="187" fontId="10" fillId="2" borderId="16" xfId="0" applyNumberFormat="1" applyFont="1" applyFill="1" applyBorder="1" applyAlignment="1">
      <alignment horizontal="right" vertical="center"/>
    </xf>
    <xf numFmtId="0" fontId="7" fillId="0" borderId="0" xfId="59" applyNumberFormat="1" applyFont="1" applyBorder="1" applyAlignment="1" applyProtection="1">
      <alignment horizontal="center" vertical="center" wrapText="1"/>
    </xf>
    <xf numFmtId="0" fontId="7" fillId="7" borderId="0" xfId="59" applyFont="1" applyFill="1" applyBorder="1" applyAlignment="1" applyProtection="1">
      <alignment horizontal="center" vertical="center"/>
    </xf>
    <xf numFmtId="187" fontId="10" fillId="2" borderId="0" xfId="57" applyNumberFormat="1" applyFont="1" applyFill="1" applyAlignment="1" applyProtection="1">
      <alignment horizontal="right" vertical="center"/>
      <protection locked="0"/>
    </xf>
    <xf numFmtId="187" fontId="10" fillId="0" borderId="0" xfId="59" applyNumberFormat="1" applyFont="1" applyBorder="1" applyAlignment="1" applyProtection="1">
      <alignment horizontal="right" vertical="center"/>
    </xf>
    <xf numFmtId="0" fontId="7" fillId="0" borderId="0" xfId="12" applyFont="1" applyAlignment="1" applyProtection="1">
      <alignment vertical="center"/>
      <protection locked="0"/>
    </xf>
    <xf numFmtId="165" fontId="27" fillId="0" borderId="0" xfId="12" applyNumberFormat="1" applyFont="1" applyAlignment="1" applyProtection="1">
      <alignment horizontal="right" vertical="center"/>
      <protection locked="0"/>
    </xf>
    <xf numFmtId="187" fontId="7" fillId="0" borderId="0" xfId="12" applyNumberFormat="1" applyFont="1" applyAlignment="1" applyProtection="1">
      <alignment horizontal="right" vertical="center"/>
      <protection locked="0"/>
    </xf>
    <xf numFmtId="187" fontId="10" fillId="0" borderId="0" xfId="59" applyNumberFormat="1" applyFont="1" applyBorder="1" applyAlignment="1" applyProtection="1">
      <alignment horizontal="right" vertical="center" wrapText="1"/>
    </xf>
    <xf numFmtId="0" fontId="47" fillId="2" borderId="0" xfId="12" applyFont="1" applyFill="1" applyAlignment="1">
      <alignment horizontal="center" vertical="center" wrapText="1"/>
    </xf>
    <xf numFmtId="187" fontId="47" fillId="0" borderId="0" xfId="12" applyNumberFormat="1" applyFont="1" applyAlignment="1">
      <alignment horizontal="right" vertical="center" wrapText="1"/>
    </xf>
    <xf numFmtId="0" fontId="47" fillId="2" borderId="0" xfId="12" applyFont="1" applyFill="1" applyAlignment="1">
      <alignment horizontal="left" vertical="center" wrapText="1"/>
    </xf>
    <xf numFmtId="187" fontId="10" fillId="0" borderId="0" xfId="12" applyNumberFormat="1" applyFont="1" applyAlignment="1" applyProtection="1">
      <alignment horizontal="right" vertical="center" wrapText="1"/>
      <protection locked="0"/>
    </xf>
    <xf numFmtId="0" fontId="9" fillId="0" borderId="0" xfId="59" applyFont="1" applyBorder="1" applyAlignment="1" applyProtection="1">
      <alignment horizontal="left" vertical="center"/>
    </xf>
    <xf numFmtId="0" fontId="7" fillId="0" borderId="0" xfId="12" applyFont="1" applyAlignment="1">
      <alignment horizontal="center" vertical="center"/>
    </xf>
    <xf numFmtId="187" fontId="7" fillId="0" borderId="0" xfId="12" applyNumberFormat="1" applyFont="1" applyAlignment="1" applyProtection="1">
      <alignment horizontal="center" vertical="center" wrapText="1"/>
      <protection locked="0"/>
    </xf>
    <xf numFmtId="3" fontId="7" fillId="0" borderId="0" xfId="12" applyNumberFormat="1" applyFont="1" applyAlignment="1" applyProtection="1">
      <alignment horizontal="center" vertical="center" wrapText="1"/>
      <protection locked="0"/>
    </xf>
    <xf numFmtId="3" fontId="7" fillId="0" borderId="0" xfId="12" applyNumberFormat="1" applyFont="1" applyAlignment="1">
      <alignment horizontal="center" vertical="center" wrapText="1"/>
    </xf>
    <xf numFmtId="3" fontId="7" fillId="0" borderId="0" xfId="59" applyNumberFormat="1" applyFont="1" applyBorder="1" applyAlignment="1" applyProtection="1">
      <alignment horizontal="center" vertical="center"/>
    </xf>
    <xf numFmtId="3" fontId="7" fillId="7" borderId="0" xfId="59" applyNumberFormat="1" applyFont="1" applyFill="1" applyBorder="1" applyAlignment="1" applyProtection="1">
      <alignment horizontal="center" vertical="center"/>
    </xf>
    <xf numFmtId="0" fontId="7" fillId="0" borderId="0" xfId="60" applyFont="1" applyAlignment="1">
      <alignment horizontal="left" vertical="center" wrapText="1"/>
    </xf>
    <xf numFmtId="0" fontId="9" fillId="0" borderId="0" xfId="12" applyFont="1" applyAlignment="1">
      <alignment horizontal="center" vertical="center" wrapText="1"/>
    </xf>
    <xf numFmtId="187" fontId="7" fillId="0" borderId="0" xfId="59" applyNumberFormat="1" applyFont="1" applyBorder="1" applyAlignment="1" applyProtection="1">
      <alignment horizontal="center" vertical="center"/>
    </xf>
    <xf numFmtId="187" fontId="7" fillId="7" borderId="0" xfId="59" applyNumberFormat="1" applyFont="1" applyFill="1" applyBorder="1" applyAlignment="1" applyProtection="1">
      <alignment horizontal="center" vertical="center"/>
    </xf>
    <xf numFmtId="0" fontId="9" fillId="0" borderId="0" xfId="60" applyFont="1" applyAlignment="1">
      <alignment horizontal="left" vertical="center" wrapText="1"/>
    </xf>
    <xf numFmtId="0" fontId="7" fillId="0" borderId="0" xfId="57" applyFont="1" applyAlignment="1" applyProtection="1">
      <alignment horizontal="left" vertical="center"/>
      <protection locked="0"/>
    </xf>
    <xf numFmtId="0" fontId="7" fillId="0" borderId="7" xfId="60" applyFont="1" applyBorder="1" applyAlignment="1">
      <alignment horizontal="center" vertical="center" wrapText="1"/>
    </xf>
    <xf numFmtId="0" fontId="7" fillId="0" borderId="2" xfId="12" applyFont="1" applyBorder="1" applyAlignment="1">
      <alignment horizontal="center" vertical="center" wrapText="1"/>
    </xf>
    <xf numFmtId="0" fontId="9" fillId="0" borderId="2" xfId="12" applyFont="1" applyBorder="1" applyAlignment="1">
      <alignment vertical="center" wrapText="1"/>
    </xf>
    <xf numFmtId="0" fontId="8" fillId="0" borderId="0" xfId="57" applyFont="1" applyAlignment="1" applyProtection="1">
      <alignment horizontal="center" vertical="center"/>
      <protection locked="0"/>
    </xf>
    <xf numFmtId="187" fontId="7" fillId="0" borderId="0" xfId="57" applyNumberFormat="1" applyFont="1" applyAlignment="1">
      <alignment horizontal="right" vertical="center" wrapText="1"/>
    </xf>
    <xf numFmtId="0" fontId="7" fillId="0" borderId="0" xfId="57" applyFont="1" applyAlignment="1">
      <alignment horizontal="right" vertical="center" wrapText="1"/>
    </xf>
    <xf numFmtId="0" fontId="9" fillId="0" borderId="0" xfId="57" applyFont="1" applyAlignment="1">
      <alignment horizontal="left" vertical="center"/>
    </xf>
    <xf numFmtId="0" fontId="7" fillId="0" borderId="0" xfId="57" applyFont="1" applyAlignment="1">
      <alignment horizontal="left" vertical="center" wrapText="1"/>
    </xf>
    <xf numFmtId="0" fontId="10" fillId="0" borderId="0" xfId="12" applyFont="1" applyProtection="1">
      <protection locked="0"/>
    </xf>
    <xf numFmtId="0" fontId="155" fillId="0" borderId="0" xfId="0" applyFont="1" applyAlignment="1">
      <alignment horizontal="left" vertical="top"/>
    </xf>
    <xf numFmtId="0" fontId="12" fillId="0" borderId="0" xfId="12" applyFont="1" applyProtection="1">
      <protection locked="0"/>
    </xf>
    <xf numFmtId="0" fontId="7" fillId="0" borderId="0" xfId="57" applyFont="1" applyProtection="1">
      <protection locked="0"/>
    </xf>
    <xf numFmtId="0" fontId="13" fillId="0" borderId="0" xfId="57" applyFont="1" applyAlignment="1">
      <alignment horizontal="justify"/>
    </xf>
    <xf numFmtId="0" fontId="13" fillId="0" borderId="0" xfId="57" applyFont="1" applyAlignment="1">
      <alignment horizontal="left"/>
    </xf>
    <xf numFmtId="0" fontId="13" fillId="0" borderId="0" xfId="57" applyFont="1" applyProtection="1">
      <protection locked="0"/>
    </xf>
    <xf numFmtId="0" fontId="156" fillId="0" borderId="0" xfId="0" applyFont="1" applyAlignment="1">
      <alignment vertical="top"/>
    </xf>
    <xf numFmtId="0" fontId="7" fillId="0" borderId="2" xfId="59" applyFont="1" applyBorder="1" applyAlignment="1" applyProtection="1">
      <alignment horizontal="center" vertical="center" wrapText="1"/>
    </xf>
    <xf numFmtId="0" fontId="156" fillId="0" borderId="0" xfId="0" applyFont="1" applyAlignment="1">
      <alignment vertical="top" wrapText="1"/>
    </xf>
    <xf numFmtId="187" fontId="46" fillId="0" borderId="16" xfId="0" applyNumberFormat="1" applyFont="1" applyBorder="1" applyAlignment="1">
      <alignment horizontal="right" vertical="top"/>
    </xf>
    <xf numFmtId="171" fontId="9" fillId="2" borderId="0" xfId="26" applyNumberFormat="1" applyFont="1" applyFill="1" applyAlignment="1">
      <alignment horizontal="left" vertical="center" indent="2"/>
    </xf>
    <xf numFmtId="0" fontId="9" fillId="2" borderId="0" xfId="26" applyFont="1" applyFill="1" applyAlignment="1">
      <alignment horizontal="left" vertical="center" indent="2"/>
    </xf>
    <xf numFmtId="171" fontId="9" fillId="0" borderId="0" xfId="26" applyNumberFormat="1" applyFont="1" applyAlignment="1">
      <alignment horizontal="left" vertical="center"/>
    </xf>
    <xf numFmtId="187" fontId="46" fillId="0" borderId="0" xfId="0" applyNumberFormat="1" applyFont="1" applyAlignment="1">
      <alignment horizontal="right" vertical="top"/>
    </xf>
    <xf numFmtId="187" fontId="46" fillId="0" borderId="41" xfId="0" applyNumberFormat="1" applyFont="1" applyBorder="1" applyAlignment="1">
      <alignment horizontal="right" vertical="top"/>
    </xf>
    <xf numFmtId="0" fontId="27" fillId="0" borderId="0" xfId="57" applyFont="1" applyAlignment="1">
      <alignment horizontal="left" vertical="center"/>
    </xf>
    <xf numFmtId="0" fontId="10" fillId="0" borderId="0" xfId="57" applyFont="1" applyAlignment="1">
      <alignment horizontal="left" vertical="center"/>
    </xf>
    <xf numFmtId="187" fontId="47" fillId="0" borderId="0" xfId="0" applyNumberFormat="1" applyFont="1" applyAlignment="1">
      <alignment horizontal="right" vertical="top"/>
    </xf>
    <xf numFmtId="187" fontId="47" fillId="2" borderId="41" xfId="0" applyNumberFormat="1" applyFont="1" applyFill="1" applyBorder="1" applyAlignment="1">
      <alignment horizontal="right" vertical="top"/>
    </xf>
    <xf numFmtId="187" fontId="47" fillId="2" borderId="16" xfId="0" applyNumberFormat="1" applyFont="1" applyFill="1" applyBorder="1" applyAlignment="1">
      <alignment horizontal="right" vertical="top"/>
    </xf>
    <xf numFmtId="187" fontId="47" fillId="2" borderId="42" xfId="0" applyNumberFormat="1" applyFont="1" applyFill="1" applyBorder="1" applyAlignment="1">
      <alignment horizontal="right" vertical="top"/>
    </xf>
    <xf numFmtId="187" fontId="47" fillId="0" borderId="42" xfId="0" applyNumberFormat="1" applyFont="1" applyBorder="1" applyAlignment="1">
      <alignment horizontal="right" vertical="top"/>
    </xf>
    <xf numFmtId="3" fontId="47" fillId="2" borderId="16" xfId="0" applyNumberFormat="1" applyFont="1" applyFill="1" applyBorder="1" applyAlignment="1">
      <alignment horizontal="right" vertical="top"/>
    </xf>
    <xf numFmtId="3" fontId="47" fillId="0" borderId="16" xfId="0" applyNumberFormat="1" applyFont="1" applyBorder="1" applyAlignment="1">
      <alignment horizontal="right" vertical="top"/>
    </xf>
    <xf numFmtId="187" fontId="47" fillId="0" borderId="16" xfId="0" applyNumberFormat="1" applyFont="1" applyBorder="1" applyAlignment="1">
      <alignment horizontal="right" vertical="center"/>
    </xf>
    <xf numFmtId="187" fontId="47" fillId="0" borderId="0" xfId="0" applyNumberFormat="1" applyFont="1" applyAlignment="1">
      <alignment horizontal="right"/>
    </xf>
    <xf numFmtId="0" fontId="10" fillId="0" borderId="0" xfId="57" quotePrefix="1" applyFont="1" applyAlignment="1">
      <alignment vertical="center"/>
    </xf>
    <xf numFmtId="49" fontId="9" fillId="0" borderId="0" xfId="12" applyNumberFormat="1" applyFont="1" applyAlignment="1" applyProtection="1">
      <alignment horizontal="center"/>
      <protection locked="0"/>
    </xf>
    <xf numFmtId="0" fontId="27" fillId="0" borderId="0" xfId="57" applyFont="1" applyAlignment="1">
      <alignment vertical="center"/>
    </xf>
    <xf numFmtId="0" fontId="13" fillId="0" borderId="0" xfId="57" applyFont="1" applyAlignment="1">
      <alignment horizontal="right" vertical="center"/>
    </xf>
    <xf numFmtId="187" fontId="9" fillId="0" borderId="0" xfId="57" applyNumberFormat="1" applyFont="1" applyAlignment="1" applyProtection="1">
      <alignment horizontal="right" vertical="center"/>
      <protection locked="0"/>
    </xf>
    <xf numFmtId="0" fontId="12" fillId="0" borderId="0" xfId="57" applyFont="1" applyAlignment="1">
      <alignment horizontal="left" vertical="center"/>
    </xf>
    <xf numFmtId="0" fontId="145" fillId="0" borderId="0" xfId="54" applyFont="1" applyAlignment="1" applyProtection="1">
      <protection locked="0"/>
    </xf>
    <xf numFmtId="0" fontId="49" fillId="0" borderId="0" xfId="57" applyFont="1" applyAlignment="1">
      <alignment horizontal="left" vertical="center" wrapText="1"/>
    </xf>
    <xf numFmtId="0" fontId="49" fillId="0" borderId="0" xfId="57" applyFont="1" applyAlignment="1">
      <alignment vertical="center" wrapText="1"/>
    </xf>
    <xf numFmtId="0" fontId="7" fillId="7" borderId="2" xfId="59" applyFont="1" applyFill="1" applyBorder="1" applyAlignment="1" applyProtection="1">
      <alignment horizontal="center" vertical="center" wrapText="1"/>
    </xf>
    <xf numFmtId="0" fontId="18" fillId="0" borderId="0" xfId="57" applyFont="1" applyAlignment="1" applyProtection="1">
      <alignment horizontal="left" vertical="center" indent="1"/>
      <protection locked="0"/>
    </xf>
    <xf numFmtId="187" fontId="46" fillId="0" borderId="0" xfId="57" applyNumberFormat="1" applyFont="1" applyAlignment="1" applyProtection="1">
      <alignment horizontal="right" vertical="center"/>
      <protection locked="0"/>
    </xf>
    <xf numFmtId="187" fontId="18" fillId="0" borderId="0" xfId="57" applyNumberFormat="1" applyFont="1" applyAlignment="1" applyProtection="1">
      <alignment horizontal="left" vertical="center" indent="1"/>
      <protection locked="0"/>
    </xf>
    <xf numFmtId="0" fontId="9" fillId="2" borderId="0" xfId="28" applyFont="1" applyFill="1" applyAlignment="1">
      <alignment horizontal="left" vertical="center" indent="2"/>
    </xf>
    <xf numFmtId="0" fontId="11" fillId="0" borderId="0" xfId="57" applyFont="1" applyAlignment="1" applyProtection="1">
      <alignment horizontal="left" vertical="center"/>
      <protection locked="0"/>
    </xf>
    <xf numFmtId="0" fontId="27" fillId="2" borderId="0" xfId="61" applyFont="1" applyFill="1" applyAlignment="1">
      <alignment horizontal="left" vertical="center" indent="2"/>
    </xf>
    <xf numFmtId="187" fontId="9" fillId="0" borderId="0" xfId="12" applyNumberFormat="1" applyFont="1" applyProtection="1">
      <protection locked="0"/>
    </xf>
    <xf numFmtId="0" fontId="9" fillId="2" borderId="0" xfId="28" applyFont="1" applyFill="1" applyAlignment="1">
      <alignment vertical="center"/>
    </xf>
    <xf numFmtId="0" fontId="9" fillId="0" borderId="0" xfId="57" applyFont="1" applyAlignment="1">
      <alignment horizontal="left" vertical="center" wrapText="1"/>
    </xf>
    <xf numFmtId="187" fontId="158" fillId="0" borderId="0" xfId="57" applyNumberFormat="1" applyFont="1" applyAlignment="1" applyProtection="1">
      <alignment horizontal="center" vertical="center"/>
      <protection locked="0"/>
    </xf>
    <xf numFmtId="187" fontId="159" fillId="0" borderId="0" xfId="57" applyNumberFormat="1" applyFont="1" applyAlignment="1" applyProtection="1">
      <alignment horizontal="center" vertical="center"/>
      <protection locked="0"/>
    </xf>
    <xf numFmtId="187" fontId="10" fillId="0" borderId="0" xfId="12" applyNumberFormat="1" applyFont="1" applyProtection="1">
      <protection locked="0"/>
    </xf>
    <xf numFmtId="187" fontId="10" fillId="0" borderId="0" xfId="12" applyNumberFormat="1" applyFont="1" applyAlignment="1" applyProtection="1">
      <alignment horizontal="right"/>
      <protection locked="0"/>
    </xf>
    <xf numFmtId="0" fontId="9" fillId="0" borderId="0" xfId="57" applyFont="1" applyAlignment="1">
      <alignment vertical="center"/>
    </xf>
    <xf numFmtId="0" fontId="13" fillId="0" borderId="0" xfId="57" applyFont="1" applyAlignment="1">
      <alignment horizontal="right" vertical="top"/>
    </xf>
    <xf numFmtId="0" fontId="8" fillId="0" borderId="0" xfId="57" applyFont="1" applyAlignment="1">
      <alignment horizontal="left" vertical="top" wrapText="1"/>
    </xf>
    <xf numFmtId="0" fontId="13" fillId="0" borderId="0" xfId="57" applyFont="1" applyAlignment="1">
      <alignment horizontal="left" vertical="top"/>
    </xf>
    <xf numFmtId="0" fontId="8" fillId="0" borderId="0" xfId="57" applyFont="1" applyAlignment="1" applyProtection="1">
      <alignment horizontal="center" vertical="center" wrapText="1"/>
      <protection locked="0"/>
    </xf>
    <xf numFmtId="0" fontId="13" fillId="0" borderId="0" xfId="16" applyFont="1" applyAlignment="1" applyProtection="1">
      <alignment horizontal="justify" wrapText="1"/>
      <protection locked="0"/>
    </xf>
    <xf numFmtId="0" fontId="13" fillId="0" borderId="0" xfId="57" applyFont="1" applyAlignment="1">
      <alignment horizontal="left" vertical="top" wrapText="1"/>
    </xf>
    <xf numFmtId="0" fontId="13" fillId="0" borderId="0" xfId="57" applyFont="1" applyAlignment="1">
      <alignment horizontal="left" vertical="center" wrapText="1"/>
    </xf>
    <xf numFmtId="0" fontId="13" fillId="0" borderId="0" xfId="57" applyFont="1" applyAlignment="1">
      <alignment horizontal="left" vertical="center"/>
    </xf>
    <xf numFmtId="0" fontId="10" fillId="0" borderId="2" xfId="57" applyFont="1" applyBorder="1" applyAlignment="1">
      <alignment horizontal="center"/>
    </xf>
    <xf numFmtId="187" fontId="46" fillId="0" borderId="0" xfId="12" applyNumberFormat="1" applyFont="1" applyProtection="1">
      <protection locked="0"/>
    </xf>
    <xf numFmtId="187" fontId="47" fillId="0" borderId="0" xfId="12" applyNumberFormat="1" applyFont="1" applyProtection="1">
      <protection locked="0"/>
    </xf>
    <xf numFmtId="187" fontId="10" fillId="0" borderId="0" xfId="57" applyNumberFormat="1" applyFont="1" applyAlignment="1" applyProtection="1">
      <alignment vertical="center"/>
      <protection locked="0"/>
    </xf>
    <xf numFmtId="187" fontId="10" fillId="0" borderId="0" xfId="57" applyNumberFormat="1" applyFont="1" applyAlignment="1">
      <alignment horizontal="right" vertical="center"/>
    </xf>
    <xf numFmtId="187" fontId="10" fillId="0" borderId="0" xfId="57" applyNumberFormat="1" applyFont="1" applyAlignment="1">
      <alignment vertical="center"/>
    </xf>
    <xf numFmtId="0" fontId="47" fillId="7" borderId="2" xfId="59" applyFont="1" applyFill="1" applyBorder="1" applyAlignment="1" applyProtection="1">
      <alignment horizontal="center" vertical="center" wrapText="1"/>
    </xf>
    <xf numFmtId="0" fontId="47" fillId="0" borderId="2" xfId="57" applyFont="1" applyBorder="1" applyAlignment="1">
      <alignment horizontal="center"/>
    </xf>
    <xf numFmtId="0" fontId="8" fillId="0" borderId="0" xfId="57" applyFont="1" applyAlignment="1">
      <alignment horizontal="center" vertical="center" wrapText="1"/>
    </xf>
    <xf numFmtId="0" fontId="145" fillId="0" borderId="0" xfId="54" applyFont="1" applyFill="1" applyBorder="1" applyAlignment="1" applyProtection="1">
      <alignment vertical="center"/>
      <protection locked="0"/>
    </xf>
    <xf numFmtId="189" fontId="47" fillId="0" borderId="0" xfId="12" applyNumberFormat="1" applyFont="1" applyAlignment="1" applyProtection="1">
      <alignment horizontal="left"/>
      <protection locked="0"/>
    </xf>
    <xf numFmtId="0" fontId="12" fillId="0" borderId="0" xfId="0" applyFont="1" applyAlignment="1">
      <alignment vertical="center"/>
    </xf>
    <xf numFmtId="0" fontId="7" fillId="7" borderId="2" xfId="16" applyFont="1" applyFill="1" applyBorder="1" applyAlignment="1">
      <alignment horizontal="center"/>
    </xf>
    <xf numFmtId="3" fontId="9" fillId="0" borderId="0" xfId="57" applyNumberFormat="1" applyFont="1" applyAlignment="1" applyProtection="1">
      <alignment vertical="center"/>
      <protection locked="0"/>
    </xf>
    <xf numFmtId="169" fontId="46" fillId="0" borderId="0" xfId="12" applyNumberFormat="1" applyFont="1" applyProtection="1">
      <protection locked="0"/>
    </xf>
    <xf numFmtId="4" fontId="46" fillId="0" borderId="0" xfId="12" applyNumberFormat="1" applyFont="1" applyProtection="1">
      <protection locked="0"/>
    </xf>
    <xf numFmtId="0" fontId="27" fillId="2" borderId="0" xfId="28" applyFont="1" applyFill="1" applyAlignment="1">
      <alignment horizontal="left" vertical="center" indent="1"/>
    </xf>
    <xf numFmtId="0" fontId="27" fillId="0" borderId="0" xfId="61" applyFont="1" applyAlignment="1">
      <alignment horizontal="left" vertical="center" indent="2"/>
    </xf>
    <xf numFmtId="1" fontId="46" fillId="0" borderId="0" xfId="12" applyNumberFormat="1" applyFont="1" applyProtection="1">
      <protection locked="0"/>
    </xf>
    <xf numFmtId="3" fontId="46" fillId="0" borderId="0" xfId="12" applyNumberFormat="1" applyFont="1" applyProtection="1">
      <protection locked="0"/>
    </xf>
    <xf numFmtId="0" fontId="27" fillId="2" borderId="0" xfId="28" applyFont="1" applyFill="1" applyAlignment="1">
      <alignment vertical="center"/>
    </xf>
    <xf numFmtId="0" fontId="161" fillId="0" borderId="0" xfId="12" applyFont="1" applyProtection="1">
      <protection locked="0"/>
    </xf>
    <xf numFmtId="49" fontId="7" fillId="2" borderId="0" xfId="12" applyNumberFormat="1" applyFont="1" applyFill="1" applyAlignment="1" applyProtection="1">
      <alignment horizontal="center" vertical="center"/>
      <protection locked="0"/>
    </xf>
    <xf numFmtId="0" fontId="9" fillId="2" borderId="0" xfId="57" applyFont="1" applyFill="1" applyAlignment="1">
      <alignment horizontal="left" vertical="center" wrapText="1"/>
    </xf>
    <xf numFmtId="169" fontId="47" fillId="0" borderId="0" xfId="12" applyNumberFormat="1" applyFont="1" applyProtection="1">
      <protection locked="0"/>
    </xf>
    <xf numFmtId="4" fontId="10" fillId="0" borderId="0" xfId="62" applyNumberFormat="1" applyFont="1"/>
    <xf numFmtId="3" fontId="10" fillId="0" borderId="0" xfId="12" applyNumberFormat="1" applyFont="1" applyProtection="1">
      <protection locked="0"/>
    </xf>
    <xf numFmtId="0" fontId="7" fillId="2" borderId="0" xfId="57" applyFont="1" applyFill="1" applyAlignment="1">
      <alignment horizontal="left" vertical="center" wrapText="1"/>
    </xf>
    <xf numFmtId="4" fontId="7" fillId="0" borderId="0" xfId="62" applyNumberFormat="1" applyFont="1"/>
    <xf numFmtId="3" fontId="47" fillId="0" borderId="0" xfId="12" applyNumberFormat="1" applyFont="1" applyProtection="1">
      <protection locked="0"/>
    </xf>
    <xf numFmtId="187" fontId="47" fillId="2" borderId="0" xfId="12" applyNumberFormat="1" applyFont="1" applyFill="1" applyAlignment="1" applyProtection="1">
      <alignment vertical="center"/>
      <protection locked="0"/>
    </xf>
    <xf numFmtId="175" fontId="47" fillId="2" borderId="0" xfId="12" applyNumberFormat="1" applyFont="1" applyFill="1" applyProtection="1">
      <protection locked="0"/>
    </xf>
    <xf numFmtId="175" fontId="7" fillId="0" borderId="0" xfId="12" applyNumberFormat="1" applyFont="1" applyProtection="1">
      <protection locked="0"/>
    </xf>
    <xf numFmtId="187" fontId="47" fillId="0" borderId="0" xfId="12" applyNumberFormat="1" applyFont="1" applyAlignment="1" applyProtection="1">
      <alignment vertical="center"/>
      <protection locked="0"/>
    </xf>
    <xf numFmtId="189" fontId="7" fillId="0" borderId="0" xfId="12" applyNumberFormat="1" applyFont="1" applyAlignment="1" applyProtection="1">
      <alignment vertical="center"/>
      <protection locked="0"/>
    </xf>
    <xf numFmtId="175" fontId="10" fillId="0" borderId="0" xfId="12" applyNumberFormat="1" applyFont="1" applyAlignment="1" applyProtection="1">
      <alignment horizontal="right"/>
      <protection locked="0"/>
    </xf>
    <xf numFmtId="189" fontId="10" fillId="0" borderId="0" xfId="12" applyNumberFormat="1" applyFont="1" applyAlignment="1" applyProtection="1">
      <alignment vertical="center"/>
      <protection locked="0"/>
    </xf>
    <xf numFmtId="175" fontId="10" fillId="0" borderId="0" xfId="12" applyNumberFormat="1" applyFont="1" applyProtection="1">
      <protection locked="0"/>
    </xf>
    <xf numFmtId="187" fontId="10" fillId="0" borderId="0" xfId="59" applyNumberFormat="1" applyFont="1" applyBorder="1" applyAlignment="1" applyProtection="1">
      <alignment horizontal="right" vertical="center" wrapText="1"/>
      <protection locked="0"/>
    </xf>
    <xf numFmtId="49" fontId="45" fillId="0" borderId="0" xfId="12" applyNumberFormat="1" applyFont="1" applyAlignment="1" applyProtection="1">
      <alignment horizontal="center"/>
      <protection locked="0"/>
    </xf>
    <xf numFmtId="0" fontId="162" fillId="0" borderId="0" xfId="12" applyFont="1" applyProtection="1">
      <protection locked="0"/>
    </xf>
    <xf numFmtId="0" fontId="27" fillId="0" borderId="2" xfId="16" applyFont="1" applyBorder="1" applyAlignment="1">
      <alignment vertical="center"/>
    </xf>
    <xf numFmtId="167" fontId="9" fillId="0" borderId="0" xfId="12" applyNumberFormat="1" applyFont="1" applyProtection="1">
      <protection locked="0"/>
    </xf>
    <xf numFmtId="167" fontId="163" fillId="0" borderId="0" xfId="16" applyNumberFormat="1" applyFont="1" applyProtection="1">
      <protection locked="0"/>
    </xf>
    <xf numFmtId="189" fontId="148" fillId="0" borderId="16" xfId="0" applyNumberFormat="1" applyFont="1" applyBorder="1" applyAlignment="1">
      <alignment horizontal="right" vertical="top"/>
    </xf>
    <xf numFmtId="189" fontId="10" fillId="0" borderId="0" xfId="16" applyNumberFormat="1" applyFont="1" applyAlignment="1" applyProtection="1">
      <alignment horizontal="right"/>
      <protection locked="0"/>
    </xf>
    <xf numFmtId="0" fontId="49" fillId="2" borderId="0" xfId="57" applyFont="1" applyFill="1" applyAlignment="1">
      <alignment horizontal="right"/>
    </xf>
    <xf numFmtId="0" fontId="48" fillId="2" borderId="13" xfId="16" applyFont="1" applyFill="1" applyBorder="1" applyAlignment="1">
      <alignment vertical="center"/>
    </xf>
    <xf numFmtId="0" fontId="49" fillId="2" borderId="0" xfId="57" applyFont="1" applyFill="1" applyAlignment="1">
      <alignment horizontal="left"/>
    </xf>
    <xf numFmtId="0" fontId="46" fillId="0" borderId="0" xfId="12" applyFont="1" applyProtection="1">
      <protection locked="0"/>
    </xf>
    <xf numFmtId="0" fontId="47" fillId="0" borderId="0" xfId="12" applyFont="1" applyProtection="1">
      <protection locked="0"/>
    </xf>
    <xf numFmtId="0" fontId="27" fillId="0" borderId="0" xfId="12" applyFont="1" applyProtection="1">
      <protection locked="0"/>
    </xf>
    <xf numFmtId="0" fontId="49" fillId="0" borderId="0" xfId="12" applyFont="1" applyAlignment="1" applyProtection="1">
      <alignment vertical="center"/>
      <protection locked="0"/>
    </xf>
    <xf numFmtId="3" fontId="7" fillId="0" borderId="0" xfId="12" applyNumberFormat="1" applyFont="1" applyAlignment="1" applyProtection="1">
      <alignment vertical="top"/>
      <protection locked="0"/>
    </xf>
    <xf numFmtId="0" fontId="7" fillId="0" borderId="0" xfId="12" applyFont="1" applyAlignment="1" applyProtection="1">
      <alignment vertical="top"/>
      <protection locked="0"/>
    </xf>
    <xf numFmtId="0" fontId="13" fillId="0" borderId="0" xfId="57" applyFont="1" applyAlignment="1">
      <alignment vertical="top"/>
    </xf>
    <xf numFmtId="0" fontId="50" fillId="0" borderId="0" xfId="57" applyFont="1" applyAlignment="1">
      <alignment vertical="top"/>
    </xf>
    <xf numFmtId="0" fontId="49" fillId="0" borderId="0" xfId="57" applyFont="1" applyAlignment="1">
      <alignment vertical="top"/>
    </xf>
    <xf numFmtId="0" fontId="12" fillId="0" borderId="0" xfId="57" applyFont="1" applyAlignment="1">
      <alignment vertical="top"/>
    </xf>
    <xf numFmtId="0" fontId="90" fillId="0" borderId="0" xfId="57" applyFont="1" applyAlignment="1">
      <alignment vertical="top"/>
    </xf>
    <xf numFmtId="3" fontId="7" fillId="0" borderId="0" xfId="57" applyNumberFormat="1" applyFont="1" applyAlignment="1" applyProtection="1">
      <alignment vertical="top"/>
      <protection locked="0"/>
    </xf>
    <xf numFmtId="0" fontId="7" fillId="0" borderId="0" xfId="57" applyFont="1" applyAlignment="1" applyProtection="1">
      <alignment vertical="top"/>
      <protection locked="0"/>
    </xf>
    <xf numFmtId="0" fontId="13" fillId="0" borderId="0" xfId="57" applyFont="1"/>
    <xf numFmtId="0" fontId="50" fillId="0" borderId="0" xfId="57" applyFont="1"/>
    <xf numFmtId="0" fontId="49" fillId="0" borderId="0" xfId="57" applyFont="1"/>
    <xf numFmtId="0" fontId="12" fillId="0" borderId="0" xfId="57" applyFont="1"/>
    <xf numFmtId="0" fontId="90" fillId="0" borderId="0" xfId="57" applyFont="1"/>
    <xf numFmtId="0" fontId="50" fillId="0" borderId="0" xfId="57" applyFont="1" applyAlignment="1">
      <alignment vertical="center"/>
    </xf>
    <xf numFmtId="0" fontId="49" fillId="0" borderId="0" xfId="57" applyFont="1" applyAlignment="1">
      <alignment vertical="center"/>
    </xf>
    <xf numFmtId="0" fontId="12" fillId="0" borderId="0" xfId="57" applyFont="1" applyAlignment="1">
      <alignment vertical="center"/>
    </xf>
    <xf numFmtId="0" fontId="46" fillId="0" borderId="7" xfId="59" applyFont="1" applyBorder="1" applyAlignment="1" applyProtection="1">
      <alignment horizontal="center" vertical="center" wrapText="1"/>
    </xf>
    <xf numFmtId="0" fontId="47" fillId="0" borderId="7" xfId="59" applyFont="1" applyBorder="1" applyAlignment="1" applyProtection="1">
      <alignment horizontal="center" vertical="center" wrapText="1"/>
    </xf>
    <xf numFmtId="0" fontId="10" fillId="0" borderId="2" xfId="59" applyFont="1" applyBorder="1" applyAlignment="1" applyProtection="1">
      <alignment horizontal="center" vertical="center" wrapText="1"/>
    </xf>
    <xf numFmtId="0" fontId="7" fillId="0" borderId="2" xfId="59" applyFont="1" applyBorder="1" applyAlignment="1" applyProtection="1">
      <alignment horizontal="center" vertical="center"/>
    </xf>
    <xf numFmtId="0" fontId="7" fillId="2" borderId="2" xfId="59" applyFont="1" applyFill="1" applyBorder="1" applyAlignment="1" applyProtection="1">
      <alignment horizontal="center" vertical="center"/>
    </xf>
    <xf numFmtId="0" fontId="7" fillId="0" borderId="2" xfId="12" applyFont="1" applyBorder="1" applyAlignment="1">
      <alignment vertical="center" wrapText="1"/>
    </xf>
    <xf numFmtId="171" fontId="7" fillId="0" borderId="0" xfId="57" applyNumberFormat="1" applyFont="1" applyProtection="1">
      <protection locked="0"/>
    </xf>
    <xf numFmtId="0" fontId="149" fillId="0" borderId="0" xfId="54" applyFont="1" applyFill="1" applyBorder="1" applyAlignment="1" applyProtection="1">
      <alignment horizontal="left" vertical="center" indent="1"/>
    </xf>
    <xf numFmtId="187" fontId="46" fillId="0" borderId="0" xfId="59" applyNumberFormat="1" applyFont="1" applyBorder="1" applyAlignment="1" applyProtection="1">
      <alignment horizontal="right" vertical="center" wrapText="1"/>
    </xf>
    <xf numFmtId="187" fontId="47" fillId="0" borderId="0" xfId="0" applyNumberFormat="1" applyFont="1" applyAlignment="1">
      <alignment horizontal="right" vertical="center"/>
    </xf>
    <xf numFmtId="187" fontId="10" fillId="0" borderId="0" xfId="0" applyNumberFormat="1" applyFont="1" applyAlignment="1">
      <alignment horizontal="right" vertical="top"/>
    </xf>
    <xf numFmtId="187" fontId="148" fillId="0" borderId="42" xfId="0" applyNumberFormat="1" applyFont="1" applyBorder="1" applyAlignment="1">
      <alignment horizontal="right" vertical="center"/>
    </xf>
    <xf numFmtId="187" fontId="10" fillId="0" borderId="42" xfId="0" applyNumberFormat="1" applyFont="1" applyBorder="1" applyAlignment="1">
      <alignment horizontal="right" vertical="center"/>
    </xf>
    <xf numFmtId="187" fontId="10" fillId="0" borderId="42" xfId="16" applyNumberFormat="1" applyFont="1" applyBorder="1" applyAlignment="1">
      <alignment horizontal="right" vertical="center"/>
    </xf>
    <xf numFmtId="187" fontId="10" fillId="0" borderId="0" xfId="57" quotePrefix="1" applyNumberFormat="1" applyFont="1" applyAlignment="1" applyProtection="1">
      <alignment horizontal="right" vertical="center"/>
      <protection locked="0"/>
    </xf>
    <xf numFmtId="3" fontId="7" fillId="0" borderId="0" xfId="57" applyNumberFormat="1" applyFont="1" applyAlignment="1" applyProtection="1">
      <alignment vertical="center"/>
      <protection locked="0"/>
    </xf>
    <xf numFmtId="187" fontId="10" fillId="0" borderId="16" xfId="16" applyNumberFormat="1" applyFont="1" applyBorder="1" applyAlignment="1">
      <alignment horizontal="right" vertical="center"/>
    </xf>
    <xf numFmtId="187" fontId="46" fillId="0" borderId="0" xfId="0" applyNumberFormat="1" applyFont="1" applyAlignment="1">
      <alignment horizontal="right" vertical="center"/>
    </xf>
    <xf numFmtId="187" fontId="148" fillId="0" borderId="0" xfId="0" applyNumberFormat="1" applyFont="1" applyAlignment="1">
      <alignment horizontal="right" vertical="center"/>
    </xf>
    <xf numFmtId="0" fontId="7" fillId="0" borderId="0" xfId="57" applyFont="1" applyAlignment="1">
      <alignment vertical="center"/>
    </xf>
    <xf numFmtId="0" fontId="46" fillId="0" borderId="0" xfId="57" applyFont="1" applyAlignment="1" applyProtection="1">
      <alignment vertical="center"/>
      <protection locked="0"/>
    </xf>
    <xf numFmtId="0" fontId="47" fillId="0" borderId="0" xfId="57" applyFont="1" applyAlignment="1" applyProtection="1">
      <alignment vertical="center"/>
      <protection locked="0"/>
    </xf>
    <xf numFmtId="0" fontId="7" fillId="0" borderId="0" xfId="57" applyFont="1" applyAlignment="1" applyProtection="1">
      <alignment horizontal="right" vertical="center"/>
      <protection locked="0"/>
    </xf>
    <xf numFmtId="3" fontId="10" fillId="0" borderId="0" xfId="0" applyNumberFormat="1" applyFont="1" applyAlignment="1">
      <alignment horizontal="right" vertical="top"/>
    </xf>
    <xf numFmtId="187" fontId="148" fillId="0" borderId="0" xfId="0" applyNumberFormat="1" applyFont="1" applyAlignment="1">
      <alignment horizontal="right" vertical="top"/>
    </xf>
    <xf numFmtId="3" fontId="7" fillId="0" borderId="0" xfId="57" applyNumberFormat="1" applyFont="1" applyProtection="1">
      <protection locked="0"/>
    </xf>
    <xf numFmtId="187" fontId="44" fillId="0" borderId="0" xfId="57" applyNumberFormat="1" applyFont="1" applyProtection="1">
      <protection locked="0"/>
    </xf>
    <xf numFmtId="187" fontId="10" fillId="0" borderId="0" xfId="0" applyNumberFormat="1" applyFont="1" applyAlignment="1">
      <alignment vertical="center"/>
    </xf>
    <xf numFmtId="0" fontId="46" fillId="0" borderId="0" xfId="57" applyFont="1" applyProtection="1">
      <protection locked="0"/>
    </xf>
    <xf numFmtId="0" fontId="47" fillId="0" borderId="0" xfId="57" applyFont="1" applyProtection="1">
      <protection locked="0"/>
    </xf>
    <xf numFmtId="187" fontId="47" fillId="0" borderId="0" xfId="59" applyNumberFormat="1" applyFont="1" applyBorder="1" applyAlignment="1" applyProtection="1">
      <alignment horizontal="right" vertical="center" wrapText="1"/>
    </xf>
    <xf numFmtId="187" fontId="27" fillId="0" borderId="0" xfId="59" applyNumberFormat="1" applyFont="1" applyBorder="1" applyAlignment="1" applyProtection="1">
      <alignment horizontal="right" vertical="center" wrapText="1"/>
    </xf>
    <xf numFmtId="0" fontId="149" fillId="0" borderId="0" xfId="54" applyFont="1" applyAlignment="1" applyProtection="1">
      <protection locked="0"/>
    </xf>
    <xf numFmtId="0" fontId="7" fillId="0" borderId="0" xfId="57" applyFont="1" applyAlignment="1">
      <alignment horizontal="center" vertical="top"/>
    </xf>
    <xf numFmtId="0" fontId="7" fillId="0" borderId="0" xfId="57" applyFont="1"/>
    <xf numFmtId="0" fontId="10" fillId="0" borderId="0" xfId="57" applyFont="1" applyProtection="1">
      <protection locked="0"/>
    </xf>
    <xf numFmtId="0" fontId="27" fillId="0" borderId="0" xfId="57" applyFont="1" applyProtection="1">
      <protection locked="0"/>
    </xf>
    <xf numFmtId="0" fontId="9" fillId="0" borderId="0" xfId="57" applyFont="1" applyProtection="1">
      <protection locked="0"/>
    </xf>
    <xf numFmtId="0" fontId="9" fillId="0" borderId="0" xfId="57" applyFont="1"/>
    <xf numFmtId="0" fontId="7" fillId="2" borderId="0" xfId="57" applyFont="1" applyFill="1"/>
    <xf numFmtId="0" fontId="9" fillId="0" borderId="0" xfId="57" applyFont="1" applyAlignment="1">
      <alignment horizontal="center" vertical="center" wrapText="1"/>
    </xf>
    <xf numFmtId="0" fontId="7" fillId="0" borderId="0" xfId="59" applyFont="1" applyBorder="1" applyAlignment="1" applyProtection="1">
      <alignment horizontal="center" vertical="center" wrapText="1"/>
    </xf>
    <xf numFmtId="0" fontId="7" fillId="0" borderId="0" xfId="4" applyFont="1" applyFill="1" applyBorder="1" applyAlignment="1" applyProtection="1">
      <alignment horizontal="center" vertical="center"/>
    </xf>
    <xf numFmtId="0" fontId="7" fillId="0" borderId="2" xfId="59" applyFont="1" applyBorder="1" applyAlignment="1" applyProtection="1">
      <alignment vertical="center" wrapText="1"/>
    </xf>
    <xf numFmtId="0" fontId="10" fillId="0" borderId="7" xfId="59" applyFont="1" applyBorder="1" applyAlignment="1" applyProtection="1">
      <alignment horizontal="center" vertical="center" wrapText="1"/>
    </xf>
    <xf numFmtId="0" fontId="7" fillId="0" borderId="7" xfId="59" applyFont="1" applyBorder="1" applyAlignment="1" applyProtection="1">
      <alignment horizontal="center" vertical="center" wrapText="1"/>
    </xf>
    <xf numFmtId="0" fontId="10" fillId="0" borderId="2" xfId="59" applyFont="1" applyBorder="1" applyAlignment="1" applyProtection="1">
      <alignment horizontal="center" vertical="center"/>
    </xf>
    <xf numFmtId="0" fontId="6" fillId="0" borderId="0" xfId="54" applyFill="1" applyBorder="1" applyAlignment="1" applyProtection="1">
      <alignment vertical="center"/>
      <protection locked="0"/>
    </xf>
    <xf numFmtId="0" fontId="7" fillId="0" borderId="0" xfId="12" applyFont="1" applyAlignment="1" applyProtection="1">
      <alignment wrapText="1"/>
      <protection locked="0"/>
    </xf>
    <xf numFmtId="0" fontId="165" fillId="0" borderId="0" xfId="54" applyFont="1" applyFill="1" applyBorder="1" applyAlignment="1" applyProtection="1">
      <alignment wrapText="1"/>
    </xf>
    <xf numFmtId="0" fontId="49" fillId="0" borderId="0" xfId="26" applyFont="1" applyAlignment="1">
      <alignment horizontal="left" vertical="center"/>
    </xf>
    <xf numFmtId="0" fontId="81" fillId="0" borderId="0" xfId="54" applyFont="1" applyFill="1" applyBorder="1" applyAlignment="1" applyProtection="1">
      <protection locked="0"/>
    </xf>
    <xf numFmtId="0" fontId="49" fillId="0" borderId="0" xfId="26" applyFont="1" applyAlignment="1">
      <alignment horizontal="left" vertical="top"/>
    </xf>
    <xf numFmtId="0" fontId="49" fillId="0" borderId="0" xfId="57" applyFont="1" applyAlignment="1">
      <alignment horizontal="left" vertical="center"/>
    </xf>
    <xf numFmtId="0" fontId="50" fillId="0" borderId="0" xfId="26" applyFont="1" applyAlignment="1">
      <alignment horizontal="left" vertical="center"/>
    </xf>
    <xf numFmtId="0" fontId="49" fillId="2" borderId="0" xfId="26" applyFont="1" applyFill="1" applyAlignment="1">
      <alignment horizontal="left" vertical="top"/>
    </xf>
    <xf numFmtId="0" fontId="166" fillId="0" borderId="0" xfId="0" applyFont="1" applyAlignment="1">
      <alignment vertical="center"/>
    </xf>
    <xf numFmtId="0" fontId="106" fillId="0" borderId="0" xfId="0" applyFont="1" applyAlignment="1">
      <alignment vertical="center"/>
    </xf>
    <xf numFmtId="0" fontId="9" fillId="2" borderId="0" xfId="57" applyFont="1" applyFill="1" applyAlignment="1" applyProtection="1">
      <alignment vertical="center"/>
      <protection locked="0"/>
    </xf>
    <xf numFmtId="0" fontId="49" fillId="0" borderId="6" xfId="57" applyFont="1" applyBorder="1" applyAlignment="1">
      <alignment vertical="center"/>
    </xf>
    <xf numFmtId="0" fontId="27" fillId="0" borderId="9" xfId="59" applyFont="1" applyBorder="1" applyAlignment="1" applyProtection="1">
      <alignment horizontal="center" vertical="center" wrapText="1"/>
    </xf>
    <xf numFmtId="0" fontId="10" fillId="0" borderId="9" xfId="59" applyFont="1" applyBorder="1" applyAlignment="1" applyProtection="1">
      <alignment horizontal="center" vertical="center" wrapText="1"/>
    </xf>
    <xf numFmtId="201" fontId="7" fillId="0" borderId="0" xfId="57" applyNumberFormat="1" applyFont="1" applyProtection="1">
      <protection locked="0"/>
    </xf>
    <xf numFmtId="0" fontId="7" fillId="0" borderId="0" xfId="16" applyFont="1" applyAlignment="1">
      <alignment horizontal="left" indent="2"/>
    </xf>
    <xf numFmtId="187" fontId="27" fillId="0" borderId="0" xfId="0" applyNumberFormat="1" applyFont="1" applyAlignment="1">
      <alignment horizontal="right" vertical="top"/>
    </xf>
    <xf numFmtId="187" fontId="10" fillId="0" borderId="42" xfId="0" applyNumberFormat="1" applyFont="1" applyBorder="1" applyAlignment="1">
      <alignment horizontal="right" vertical="top"/>
    </xf>
    <xf numFmtId="0" fontId="7" fillId="0" borderId="0" xfId="16" applyFont="1" applyAlignment="1">
      <alignment wrapText="1"/>
    </xf>
    <xf numFmtId="0" fontId="10" fillId="0" borderId="0" xfId="16" applyFont="1" applyAlignment="1">
      <alignment horizontal="left" indent="2"/>
    </xf>
    <xf numFmtId="0" fontId="149" fillId="0" borderId="0" xfId="54" applyFont="1" applyFill="1" applyBorder="1" applyAlignment="1" applyProtection="1">
      <alignment wrapText="1"/>
    </xf>
    <xf numFmtId="49" fontId="7" fillId="2" borderId="0" xfId="12" applyNumberFormat="1" applyFont="1" applyFill="1" applyProtection="1">
      <protection locked="0"/>
    </xf>
    <xf numFmtId="0" fontId="7" fillId="0" borderId="0" xfId="16" applyFont="1" applyAlignment="1">
      <alignment horizontal="left" wrapText="1" indent="1"/>
    </xf>
    <xf numFmtId="187" fontId="27" fillId="0" borderId="0" xfId="0" applyNumberFormat="1" applyFont="1" applyAlignment="1">
      <alignment horizontal="right" vertical="center"/>
    </xf>
    <xf numFmtId="187" fontId="10" fillId="0" borderId="0" xfId="57" applyNumberFormat="1" applyFont="1" applyAlignment="1" applyProtection="1">
      <alignment horizontal="right"/>
      <protection locked="0"/>
    </xf>
    <xf numFmtId="0" fontId="7" fillId="0" borderId="0" xfId="16" applyFont="1" applyAlignment="1">
      <alignment horizontal="left" indent="1"/>
    </xf>
    <xf numFmtId="0" fontId="10" fillId="0" borderId="0" xfId="16" applyFont="1" applyAlignment="1">
      <alignment wrapText="1"/>
    </xf>
    <xf numFmtId="49" fontId="13" fillId="2" borderId="0" xfId="57" applyNumberFormat="1" applyFont="1" applyFill="1" applyProtection="1">
      <protection locked="0"/>
    </xf>
    <xf numFmtId="49" fontId="7" fillId="2" borderId="0" xfId="12" applyNumberFormat="1" applyFont="1" applyFill="1" applyAlignment="1" applyProtection="1">
      <alignment horizontal="center" vertical="center" wrapText="1"/>
      <protection locked="0"/>
    </xf>
    <xf numFmtId="0" fontId="7" fillId="0" borderId="0" xfId="16" applyFont="1" applyAlignment="1">
      <alignment horizontal="left" vertical="center" indent="1"/>
    </xf>
    <xf numFmtId="0" fontId="149" fillId="0" borderId="0" xfId="54" applyFont="1" applyFill="1" applyBorder="1" applyAlignment="1" applyProtection="1">
      <alignment horizontal="left" indent="1"/>
    </xf>
    <xf numFmtId="187" fontId="10" fillId="0" borderId="0" xfId="4" applyNumberFormat="1" applyFont="1" applyFill="1" applyBorder="1" applyAlignment="1" applyProtection="1">
      <alignment horizontal="right" vertical="center"/>
    </xf>
    <xf numFmtId="0" fontId="8" fillId="2" borderId="0" xfId="57" applyFont="1" applyFill="1" applyAlignment="1" applyProtection="1">
      <alignment horizontal="center" vertical="center"/>
      <protection locked="0"/>
    </xf>
    <xf numFmtId="0" fontId="13" fillId="0" borderId="13" xfId="57" applyFont="1" applyBorder="1" applyAlignment="1">
      <alignment horizontal="right" vertical="center" wrapText="1"/>
    </xf>
    <xf numFmtId="0" fontId="163" fillId="0" borderId="0" xfId="16" applyFont="1" applyProtection="1">
      <protection locked="0"/>
    </xf>
    <xf numFmtId="0" fontId="167" fillId="0" borderId="0" xfId="16" applyFont="1" applyProtection="1">
      <protection locked="0"/>
    </xf>
    <xf numFmtId="0" fontId="13" fillId="0" borderId="13" xfId="57" applyFont="1" applyBorder="1" applyAlignment="1">
      <alignment horizontal="center" vertical="center" wrapText="1"/>
    </xf>
    <xf numFmtId="0" fontId="13" fillId="0" borderId="13" xfId="57" applyFont="1" applyBorder="1" applyAlignment="1">
      <alignment horizontal="left" vertical="center" wrapText="1"/>
    </xf>
    <xf numFmtId="0" fontId="13" fillId="0" borderId="0" xfId="16" applyFont="1" applyProtection="1">
      <protection locked="0"/>
    </xf>
    <xf numFmtId="0" fontId="13" fillId="0" borderId="0" xfId="16" applyFont="1" applyAlignment="1" applyProtection="1">
      <alignment horizontal="center" vertical="center"/>
      <protection locked="0"/>
    </xf>
    <xf numFmtId="0" fontId="13" fillId="0" borderId="0" xfId="16" applyFont="1" applyAlignment="1" applyProtection="1">
      <alignment horizontal="justify" vertical="top" wrapText="1"/>
      <protection locked="0"/>
    </xf>
    <xf numFmtId="0" fontId="79" fillId="0" borderId="0" xfId="54" applyFont="1" applyFill="1" applyBorder="1" applyAlignment="1" applyProtection="1">
      <protection locked="0"/>
    </xf>
    <xf numFmtId="0" fontId="168" fillId="0" borderId="0" xfId="54" applyFont="1" applyFill="1" applyBorder="1" applyAlignment="1" applyProtection="1">
      <protection locked="0"/>
    </xf>
    <xf numFmtId="0" fontId="169" fillId="0" borderId="0" xfId="54" applyFont="1" applyFill="1" applyBorder="1" applyAlignment="1" applyProtection="1">
      <protection locked="0"/>
    </xf>
    <xf numFmtId="0" fontId="13" fillId="0" borderId="0" xfId="63" applyFont="1" applyAlignment="1">
      <alignment vertical="top"/>
    </xf>
    <xf numFmtId="0" fontId="12" fillId="0" borderId="0" xfId="12" applyFont="1" applyAlignment="1" applyProtection="1">
      <alignment horizontal="left" vertical="top"/>
      <protection locked="0"/>
    </xf>
    <xf numFmtId="0" fontId="13" fillId="0" borderId="0" xfId="63" applyFont="1" applyAlignment="1">
      <alignment horizontal="left" vertical="top" wrapText="1"/>
    </xf>
    <xf numFmtId="0" fontId="12" fillId="0" borderId="0" xfId="63" applyFont="1" applyAlignment="1">
      <alignment vertical="top"/>
    </xf>
    <xf numFmtId="0" fontId="170" fillId="0" borderId="0" xfId="0" applyFont="1"/>
    <xf numFmtId="0" fontId="7" fillId="0" borderId="0" xfId="63" applyFont="1" applyProtection="1">
      <protection locked="0"/>
    </xf>
    <xf numFmtId="0" fontId="13" fillId="0" borderId="6" xfId="63" applyFont="1" applyBorder="1" applyAlignment="1">
      <alignment vertical="top"/>
    </xf>
    <xf numFmtId="0" fontId="12" fillId="0" borderId="6" xfId="63" applyFont="1" applyBorder="1" applyAlignment="1">
      <alignment vertical="top"/>
    </xf>
    <xf numFmtId="0" fontId="13" fillId="0" borderId="6" xfId="63" applyFont="1" applyBorder="1" applyAlignment="1">
      <alignment vertical="center"/>
    </xf>
    <xf numFmtId="0" fontId="13" fillId="0" borderId="0" xfId="63" applyFont="1" applyProtection="1">
      <protection locked="0"/>
    </xf>
    <xf numFmtId="0" fontId="9" fillId="0" borderId="0" xfId="63" applyFont="1" applyAlignment="1" applyProtection="1">
      <alignment vertical="center"/>
      <protection locked="0"/>
    </xf>
    <xf numFmtId="187" fontId="45" fillId="0" borderId="0" xfId="0" applyNumberFormat="1" applyFont="1" applyAlignment="1">
      <alignment horizontal="left" vertical="center"/>
    </xf>
    <xf numFmtId="202" fontId="46" fillId="0" borderId="0" xfId="63" applyNumberFormat="1" applyFont="1" applyAlignment="1" applyProtection="1">
      <alignment horizontal="right" vertical="center"/>
      <protection locked="0"/>
    </xf>
    <xf numFmtId="187" fontId="46" fillId="0" borderId="0" xfId="0" applyNumberFormat="1" applyFont="1" applyAlignment="1">
      <alignment horizontal="left" vertical="center"/>
    </xf>
    <xf numFmtId="0" fontId="46" fillId="0" borderId="0" xfId="63" applyFont="1" applyAlignment="1" applyProtection="1">
      <alignment vertical="center"/>
      <protection locked="0"/>
    </xf>
    <xf numFmtId="0" fontId="9" fillId="0" borderId="0" xfId="12" applyFont="1" applyAlignment="1" applyProtection="1">
      <alignment vertical="center"/>
      <protection locked="0"/>
    </xf>
    <xf numFmtId="187" fontId="171" fillId="2" borderId="42" xfId="0" applyNumberFormat="1" applyFont="1" applyFill="1" applyBorder="1" applyAlignment="1">
      <alignment horizontal="left" vertical="top"/>
    </xf>
    <xf numFmtId="187" fontId="7" fillId="2" borderId="0" xfId="59" applyNumberFormat="1" applyFont="1" applyFill="1" applyBorder="1" applyAlignment="1" applyProtection="1">
      <alignment horizontal="right" vertical="center" wrapText="1"/>
      <protection locked="0"/>
    </xf>
    <xf numFmtId="187" fontId="44" fillId="2" borderId="42" xfId="0" applyNumberFormat="1" applyFont="1" applyFill="1" applyBorder="1" applyAlignment="1">
      <alignment horizontal="left" vertical="center"/>
    </xf>
    <xf numFmtId="187" fontId="44" fillId="0" borderId="42" xfId="0" applyNumberFormat="1" applyFont="1" applyBorder="1" applyAlignment="1">
      <alignment horizontal="left" vertical="center"/>
    </xf>
    <xf numFmtId="202" fontId="10" fillId="0" borderId="0" xfId="63" applyNumberFormat="1" applyFont="1" applyAlignment="1" applyProtection="1">
      <alignment horizontal="right" vertical="center"/>
      <protection locked="0"/>
    </xf>
    <xf numFmtId="187" fontId="47" fillId="0" borderId="42" xfId="0" applyNumberFormat="1" applyFont="1" applyBorder="1" applyAlignment="1">
      <alignment horizontal="left" vertical="center"/>
    </xf>
    <xf numFmtId="0" fontId="9" fillId="0" borderId="0" xfId="63" applyFont="1" applyAlignment="1">
      <alignment horizontal="left" vertical="center" wrapText="1"/>
    </xf>
    <xf numFmtId="187" fontId="44" fillId="0" borderId="16" xfId="0" applyNumberFormat="1" applyFont="1" applyBorder="1" applyAlignment="1">
      <alignment horizontal="left" vertical="center"/>
    </xf>
    <xf numFmtId="187" fontId="10" fillId="0" borderId="16" xfId="0" applyNumberFormat="1" applyFont="1" applyBorder="1" applyAlignment="1">
      <alignment horizontal="left" vertical="center"/>
    </xf>
    <xf numFmtId="0" fontId="7" fillId="0" borderId="0" xfId="63" applyFont="1" applyAlignment="1">
      <alignment horizontal="left" vertical="center" wrapText="1"/>
    </xf>
    <xf numFmtId="187" fontId="7" fillId="0" borderId="0" xfId="59" applyNumberFormat="1" applyFont="1" applyBorder="1" applyAlignment="1" applyProtection="1">
      <alignment horizontal="right" vertical="center" wrapText="1"/>
      <protection locked="0"/>
    </xf>
    <xf numFmtId="187" fontId="44" fillId="2" borderId="16" xfId="0" applyNumberFormat="1" applyFont="1" applyFill="1" applyBorder="1" applyAlignment="1">
      <alignment horizontal="left" vertical="center"/>
    </xf>
    <xf numFmtId="187" fontId="47" fillId="0" borderId="16" xfId="0" applyNumberFormat="1" applyFont="1" applyBorder="1" applyAlignment="1">
      <alignment horizontal="left" vertical="center"/>
    </xf>
    <xf numFmtId="202" fontId="10" fillId="2" borderId="16" xfId="0" applyNumberFormat="1" applyFont="1" applyFill="1" applyBorder="1" applyAlignment="1">
      <alignment horizontal="right" vertical="center"/>
    </xf>
    <xf numFmtId="187" fontId="10" fillId="2" borderId="16" xfId="0" applyNumberFormat="1" applyFont="1" applyFill="1" applyBorder="1" applyAlignment="1">
      <alignment horizontal="left" vertical="center"/>
    </xf>
    <xf numFmtId="187" fontId="10" fillId="2" borderId="16" xfId="0" applyNumberFormat="1" applyFont="1" applyFill="1" applyBorder="1" applyAlignment="1">
      <alignment horizontal="right" vertical="top"/>
    </xf>
    <xf numFmtId="187" fontId="7" fillId="2" borderId="0" xfId="59" applyNumberFormat="1" applyFont="1" applyFill="1" applyBorder="1" applyAlignment="1" applyProtection="1">
      <alignment horizontal="left" vertical="center" wrapText="1"/>
      <protection locked="0"/>
    </xf>
    <xf numFmtId="3" fontId="10" fillId="2" borderId="16" xfId="0" applyNumberFormat="1" applyFont="1" applyFill="1" applyBorder="1" applyAlignment="1">
      <alignment horizontal="right" vertical="top"/>
    </xf>
    <xf numFmtId="187" fontId="10" fillId="2" borderId="0" xfId="12" applyNumberFormat="1" applyFont="1" applyFill="1" applyAlignment="1" applyProtection="1">
      <alignment horizontal="left" vertical="center"/>
      <protection locked="0"/>
    </xf>
    <xf numFmtId="202" fontId="10" fillId="0" borderId="16" xfId="0" applyNumberFormat="1" applyFont="1" applyBorder="1" applyAlignment="1">
      <alignment horizontal="right" vertical="center"/>
    </xf>
    <xf numFmtId="3" fontId="148" fillId="2" borderId="16" xfId="0" applyNumberFormat="1" applyFont="1" applyFill="1" applyBorder="1" applyAlignment="1">
      <alignment horizontal="right" vertical="top"/>
    </xf>
    <xf numFmtId="187" fontId="10" fillId="2" borderId="0" xfId="12" applyNumberFormat="1" applyFont="1" applyFill="1" applyAlignment="1" applyProtection="1">
      <alignment horizontal="right" vertical="center"/>
      <protection locked="0"/>
    </xf>
    <xf numFmtId="187" fontId="148" fillId="2" borderId="16" xfId="0" applyNumberFormat="1" applyFont="1" applyFill="1" applyBorder="1" applyAlignment="1">
      <alignment horizontal="right" vertical="top"/>
    </xf>
    <xf numFmtId="202" fontId="10" fillId="0" borderId="0" xfId="0" applyNumberFormat="1" applyFont="1" applyAlignment="1">
      <alignment horizontal="right" vertical="center"/>
    </xf>
    <xf numFmtId="189" fontId="10" fillId="0" borderId="0" xfId="0" applyNumberFormat="1" applyFont="1" applyAlignment="1">
      <alignment horizontal="right" vertical="top"/>
    </xf>
    <xf numFmtId="189" fontId="10" fillId="0" borderId="0" xfId="0" applyNumberFormat="1" applyFont="1" applyAlignment="1">
      <alignment vertical="top"/>
    </xf>
    <xf numFmtId="189" fontId="10" fillId="2" borderId="0" xfId="0" applyNumberFormat="1" applyFont="1" applyFill="1" applyAlignment="1">
      <alignment horizontal="right" vertical="top"/>
    </xf>
    <xf numFmtId="189" fontId="10" fillId="2" borderId="16" xfId="0" applyNumberFormat="1" applyFont="1" applyFill="1" applyBorder="1" applyAlignment="1">
      <alignment horizontal="right" vertical="center"/>
    </xf>
    <xf numFmtId="189" fontId="10" fillId="2" borderId="0" xfId="12" applyNumberFormat="1" applyFont="1" applyFill="1" applyAlignment="1" applyProtection="1">
      <alignment horizontal="right" vertical="center"/>
      <protection locked="0"/>
    </xf>
    <xf numFmtId="202" fontId="10" fillId="0" borderId="16" xfId="0" applyNumberFormat="1" applyFont="1" applyBorder="1" applyAlignment="1">
      <alignment horizontal="right" vertical="top"/>
    </xf>
    <xf numFmtId="189" fontId="10" fillId="2" borderId="0" xfId="59" quotePrefix="1" applyNumberFormat="1" applyFont="1" applyFill="1" applyBorder="1" applyAlignment="1" applyProtection="1">
      <alignment horizontal="right" vertical="top"/>
      <protection locked="0"/>
    </xf>
    <xf numFmtId="202" fontId="10" fillId="0" borderId="0" xfId="0" applyNumberFormat="1" applyFont="1" applyAlignment="1">
      <alignment horizontal="right" vertical="top"/>
    </xf>
    <xf numFmtId="176" fontId="148" fillId="2" borderId="0" xfId="16" applyNumberFormat="1" applyFont="1" applyFill="1" applyAlignment="1">
      <alignment horizontal="right" vertical="center"/>
    </xf>
    <xf numFmtId="189" fontId="10" fillId="2" borderId="0" xfId="59" applyNumberFormat="1" applyFont="1" applyFill="1" applyBorder="1" applyAlignment="1" applyProtection="1">
      <alignment horizontal="left" vertical="center" wrapText="1"/>
      <protection locked="0"/>
    </xf>
    <xf numFmtId="189" fontId="10" fillId="2" borderId="0" xfId="59" applyNumberFormat="1" applyFont="1" applyFill="1" applyBorder="1" applyAlignment="1" applyProtection="1">
      <alignment horizontal="right" vertical="top"/>
      <protection locked="0"/>
    </xf>
    <xf numFmtId="0" fontId="148" fillId="2" borderId="0" xfId="16" applyFont="1" applyFill="1" applyAlignment="1">
      <alignment horizontal="right" vertical="top"/>
    </xf>
    <xf numFmtId="189" fontId="10" fillId="2" borderId="0" xfId="59" applyNumberFormat="1" applyFont="1" applyFill="1" applyBorder="1" applyAlignment="1" applyProtection="1">
      <alignment horizontal="right" vertical="center" wrapText="1"/>
      <protection locked="0"/>
    </xf>
    <xf numFmtId="0" fontId="7" fillId="2" borderId="0" xfId="12" applyFont="1" applyFill="1" applyAlignment="1" applyProtection="1">
      <alignment horizontal="right"/>
      <protection locked="0"/>
    </xf>
    <xf numFmtId="189" fontId="10" fillId="2" borderId="0" xfId="16" applyNumberFormat="1" applyFont="1" applyFill="1" applyAlignment="1">
      <alignment horizontal="right" vertical="center"/>
    </xf>
    <xf numFmtId="187" fontId="10" fillId="2" borderId="0" xfId="62" applyNumberFormat="1" applyFont="1" applyFill="1" applyAlignment="1">
      <alignment horizontal="center" vertical="top"/>
    </xf>
    <xf numFmtId="189" fontId="10" fillId="2" borderId="0" xfId="63" applyNumberFormat="1" applyFont="1" applyFill="1" applyAlignment="1" applyProtection="1">
      <alignment horizontal="right" vertical="center"/>
      <protection locked="0"/>
    </xf>
    <xf numFmtId="189" fontId="10" fillId="0" borderId="0" xfId="0" applyNumberFormat="1" applyFont="1" applyAlignment="1">
      <alignment horizontal="left" vertical="top"/>
    </xf>
    <xf numFmtId="189" fontId="10" fillId="2" borderId="0" xfId="63" applyNumberFormat="1" applyFont="1" applyFill="1" applyAlignment="1">
      <alignment horizontal="right" vertical="center"/>
    </xf>
    <xf numFmtId="202" fontId="10" fillId="0" borderId="0" xfId="63" applyNumberFormat="1" applyFont="1" applyAlignment="1">
      <alignment horizontal="right" vertical="center"/>
    </xf>
    <xf numFmtId="189" fontId="10" fillId="2" borderId="0" xfId="59" applyNumberFormat="1" applyFont="1" applyFill="1" applyBorder="1" applyAlignment="1" applyProtection="1">
      <alignment horizontal="right" vertical="center" wrapText="1"/>
    </xf>
    <xf numFmtId="202" fontId="10" fillId="0" borderId="0" xfId="59" applyNumberFormat="1" applyFont="1" applyBorder="1" applyAlignment="1" applyProtection="1">
      <alignment horizontal="right" vertical="center" wrapText="1"/>
    </xf>
    <xf numFmtId="187" fontId="10" fillId="0" borderId="0" xfId="62" applyNumberFormat="1" applyFont="1" applyAlignment="1">
      <alignment horizontal="center" vertical="top"/>
    </xf>
    <xf numFmtId="189" fontId="10" fillId="0" borderId="0" xfId="59" applyNumberFormat="1" applyFont="1" applyBorder="1" applyAlignment="1" applyProtection="1">
      <alignment horizontal="right" vertical="center" wrapText="1"/>
    </xf>
    <xf numFmtId="187" fontId="7" fillId="2" borderId="0" xfId="59" applyNumberFormat="1" applyFont="1" applyFill="1" applyBorder="1" applyAlignment="1" applyProtection="1">
      <alignment horizontal="right" vertical="center" wrapText="1"/>
    </xf>
    <xf numFmtId="0" fontId="7" fillId="2" borderId="0" xfId="59" applyNumberFormat="1" applyFont="1" applyFill="1" applyBorder="1" applyAlignment="1" applyProtection="1">
      <alignment horizontal="right" vertical="center" wrapText="1"/>
    </xf>
    <xf numFmtId="0" fontId="7" fillId="0" borderId="0" xfId="63" applyFont="1" applyAlignment="1">
      <alignment horizontal="right" vertical="center" wrapText="1"/>
    </xf>
    <xf numFmtId="0" fontId="47" fillId="0" borderId="0" xfId="63" applyFont="1" applyAlignment="1">
      <alignment horizontal="right" vertical="center" wrapText="1"/>
    </xf>
    <xf numFmtId="0" fontId="8" fillId="0" borderId="0" xfId="63" applyFont="1" applyAlignment="1" applyProtection="1">
      <alignment horizontal="center" vertical="center"/>
      <protection locked="0"/>
    </xf>
    <xf numFmtId="187" fontId="45" fillId="0" borderId="0" xfId="12" applyNumberFormat="1" applyFont="1" applyProtection="1">
      <protection locked="0"/>
    </xf>
    <xf numFmtId="202" fontId="45" fillId="0" borderId="0" xfId="63" applyNumberFormat="1" applyFont="1" applyAlignment="1" applyProtection="1">
      <alignment horizontal="right" vertical="center"/>
      <protection locked="0"/>
    </xf>
    <xf numFmtId="175" fontId="27" fillId="0" borderId="42" xfId="0" applyNumberFormat="1" applyFont="1" applyBorder="1" applyAlignment="1">
      <alignment horizontal="right" vertical="top"/>
    </xf>
    <xf numFmtId="187" fontId="46" fillId="0" borderId="0" xfId="0" applyNumberFormat="1" applyFont="1" applyAlignment="1">
      <alignment vertical="top"/>
    </xf>
    <xf numFmtId="175" fontId="27" fillId="0" borderId="16" xfId="0" applyNumberFormat="1" applyFont="1" applyBorder="1" applyAlignment="1">
      <alignment horizontal="right" vertical="top"/>
    </xf>
    <xf numFmtId="187" fontId="46" fillId="0" borderId="16" xfId="0" applyNumberFormat="1" applyFont="1" applyBorder="1" applyAlignment="1">
      <alignment vertical="top"/>
    </xf>
    <xf numFmtId="0" fontId="27" fillId="0" borderId="0" xfId="16" applyFont="1" applyAlignment="1" applyProtection="1">
      <alignment horizontal="left" indent="1"/>
      <protection locked="0"/>
    </xf>
    <xf numFmtId="0" fontId="46" fillId="0" borderId="0" xfId="16" applyFont="1" applyAlignment="1">
      <alignment horizontal="left"/>
    </xf>
    <xf numFmtId="187" fontId="10" fillId="0" borderId="0" xfId="0" applyNumberFormat="1" applyFont="1" applyAlignment="1">
      <alignment horizontal="left" vertical="top"/>
    </xf>
    <xf numFmtId="175" fontId="10" fillId="2" borderId="16" xfId="0" applyNumberFormat="1" applyFont="1" applyFill="1" applyBorder="1" applyAlignment="1">
      <alignment horizontal="right" vertical="top"/>
    </xf>
    <xf numFmtId="0" fontId="27" fillId="0" borderId="0" xfId="16" applyFont="1" applyAlignment="1">
      <alignment horizontal="left"/>
    </xf>
    <xf numFmtId="175" fontId="10" fillId="0" borderId="16" xfId="0" applyNumberFormat="1" applyFont="1" applyBorder="1" applyAlignment="1">
      <alignment horizontal="right" vertical="top"/>
    </xf>
    <xf numFmtId="187" fontId="10" fillId="0" borderId="16" xfId="0" applyNumberFormat="1" applyFont="1" applyBorder="1" applyAlignment="1">
      <alignment vertical="top"/>
    </xf>
    <xf numFmtId="0" fontId="10" fillId="0" borderId="0" xfId="16" applyFont="1" applyAlignment="1">
      <alignment horizontal="left"/>
    </xf>
    <xf numFmtId="175" fontId="47" fillId="0" borderId="16" xfId="0" applyNumberFormat="1" applyFont="1" applyBorder="1" applyAlignment="1">
      <alignment horizontal="right" vertical="top"/>
    </xf>
    <xf numFmtId="187" fontId="47" fillId="0" borderId="16" xfId="0" applyNumberFormat="1" applyFont="1" applyBorder="1" applyAlignment="1">
      <alignment vertical="top"/>
    </xf>
    <xf numFmtId="175" fontId="10" fillId="0" borderId="0" xfId="16" applyNumberFormat="1" applyFont="1" applyProtection="1">
      <protection locked="0"/>
    </xf>
    <xf numFmtId="187" fontId="10" fillId="2" borderId="0" xfId="16" applyNumberFormat="1" applyFont="1" applyFill="1" applyProtection="1">
      <protection locked="0"/>
    </xf>
    <xf numFmtId="0" fontId="47" fillId="0" borderId="0" xfId="16" applyFont="1" applyAlignment="1">
      <alignment horizontal="left"/>
    </xf>
    <xf numFmtId="175" fontId="148" fillId="0" borderId="16" xfId="0" applyNumberFormat="1" applyFont="1" applyBorder="1" applyAlignment="1">
      <alignment horizontal="right" vertical="top"/>
    </xf>
    <xf numFmtId="3" fontId="148" fillId="0" borderId="16" xfId="0" applyNumberFormat="1" applyFont="1" applyBorder="1" applyAlignment="1">
      <alignment horizontal="right" vertical="top"/>
    </xf>
    <xf numFmtId="175" fontId="10" fillId="0" borderId="16" xfId="0" applyNumberFormat="1" applyFont="1" applyBorder="1" applyAlignment="1">
      <alignment horizontal="right" vertical="center"/>
    </xf>
    <xf numFmtId="198" fontId="10" fillId="0" borderId="16" xfId="0" applyNumberFormat="1" applyFont="1" applyBorder="1" applyAlignment="1">
      <alignment horizontal="right" vertical="top"/>
    </xf>
    <xf numFmtId="189" fontId="10" fillId="0" borderId="16" xfId="0" applyNumberFormat="1" applyFont="1" applyBorder="1" applyAlignment="1">
      <alignment horizontal="right" vertical="top"/>
    </xf>
    <xf numFmtId="189" fontId="10" fillId="0" borderId="16" xfId="0" applyNumberFormat="1" applyFont="1" applyBorder="1" applyAlignment="1">
      <alignment horizontal="right" vertical="center"/>
    </xf>
    <xf numFmtId="175" fontId="10" fillId="0" borderId="0" xfId="0" applyNumberFormat="1" applyFont="1" applyAlignment="1">
      <alignment horizontal="right" vertical="top"/>
    </xf>
    <xf numFmtId="175" fontId="10" fillId="0" borderId="0" xfId="16" applyNumberFormat="1" applyFont="1" applyAlignment="1">
      <alignment horizontal="right" vertical="center"/>
    </xf>
    <xf numFmtId="187" fontId="10" fillId="0" borderId="0" xfId="16" applyNumberFormat="1" applyFont="1" applyAlignment="1">
      <alignment horizontal="right" vertical="center"/>
    </xf>
    <xf numFmtId="175" fontId="10" fillId="0" borderId="0" xfId="16" applyNumberFormat="1" applyFont="1" applyAlignment="1" applyProtection="1">
      <alignment horizontal="right" vertical="center"/>
      <protection locked="0"/>
    </xf>
    <xf numFmtId="187" fontId="10" fillId="0" borderId="0" xfId="16" applyNumberFormat="1" applyFont="1" applyAlignment="1" applyProtection="1">
      <alignment horizontal="right" vertical="center"/>
      <protection locked="0"/>
    </xf>
    <xf numFmtId="0" fontId="10" fillId="0" borderId="0" xfId="16" applyFont="1"/>
    <xf numFmtId="0" fontId="7" fillId="0" borderId="0" xfId="64" applyFont="1" applyProtection="1">
      <protection locked="0"/>
    </xf>
    <xf numFmtId="2" fontId="13" fillId="0" borderId="0" xfId="16" applyNumberFormat="1" applyFont="1" applyAlignment="1" applyProtection="1">
      <alignment horizontal="justify" wrapText="1"/>
      <protection locked="0"/>
    </xf>
    <xf numFmtId="0" fontId="7" fillId="0" borderId="0" xfId="64" applyFont="1" applyAlignment="1" applyProtection="1">
      <alignment vertical="center"/>
      <protection locked="0"/>
    </xf>
    <xf numFmtId="0" fontId="13" fillId="0" borderId="0" xfId="64" applyFont="1"/>
    <xf numFmtId="0" fontId="13" fillId="0" borderId="0" xfId="64" applyFont="1" applyAlignment="1">
      <alignment vertical="center"/>
    </xf>
    <xf numFmtId="0" fontId="20" fillId="0" borderId="0" xfId="64" applyFont="1" applyProtection="1">
      <protection locked="0"/>
    </xf>
    <xf numFmtId="0" fontId="9" fillId="0" borderId="0" xfId="64" applyFont="1" applyAlignment="1" applyProtection="1">
      <alignment horizontal="center" vertical="center"/>
      <protection locked="0"/>
    </xf>
    <xf numFmtId="0" fontId="7" fillId="0" borderId="44" xfId="64" applyFont="1" applyBorder="1" applyAlignment="1">
      <alignment horizontal="center" vertical="center" wrapText="1"/>
    </xf>
    <xf numFmtId="0" fontId="9" fillId="0" borderId="0" xfId="64" applyFont="1" applyAlignment="1" applyProtection="1">
      <alignment vertical="center"/>
      <protection locked="0"/>
    </xf>
    <xf numFmtId="175" fontId="46" fillId="0" borderId="0" xfId="64" applyNumberFormat="1" applyFont="1" applyAlignment="1">
      <alignment horizontal="right" vertical="center" wrapText="1"/>
    </xf>
    <xf numFmtId="0" fontId="9" fillId="0" borderId="0" xfId="64" applyFont="1" applyAlignment="1">
      <alignment horizontal="left" vertical="center" wrapText="1"/>
    </xf>
    <xf numFmtId="0" fontId="9" fillId="0" borderId="0" xfId="64" applyFont="1" applyAlignment="1">
      <alignment horizontal="left" vertical="center"/>
    </xf>
    <xf numFmtId="175" fontId="10" fillId="0" borderId="0" xfId="64" applyNumberFormat="1" applyFont="1" applyAlignment="1">
      <alignment horizontal="right" vertical="center" wrapText="1"/>
    </xf>
    <xf numFmtId="0" fontId="7" fillId="0" borderId="0" xfId="64" applyFont="1" applyAlignment="1">
      <alignment horizontal="left" vertical="center" wrapText="1"/>
    </xf>
    <xf numFmtId="0" fontId="7" fillId="0" borderId="0" xfId="64" applyFont="1" applyAlignment="1">
      <alignment horizontal="left" vertical="center"/>
    </xf>
    <xf numFmtId="175" fontId="7" fillId="0" borderId="0" xfId="64" applyNumberFormat="1" applyFont="1" applyAlignment="1" applyProtection="1">
      <alignment horizontal="right" vertical="center"/>
      <protection locked="0"/>
    </xf>
    <xf numFmtId="175" fontId="10" fillId="0" borderId="0" xfId="64" applyNumberFormat="1" applyFont="1" applyAlignment="1" applyProtection="1">
      <alignment vertical="center"/>
      <protection locked="0"/>
    </xf>
    <xf numFmtId="0" fontId="10" fillId="0" borderId="0" xfId="64" applyFont="1" applyAlignment="1">
      <alignment horizontal="left" vertical="center" wrapText="1"/>
    </xf>
    <xf numFmtId="0" fontId="10" fillId="0" borderId="0" xfId="64" applyFont="1" applyAlignment="1">
      <alignment horizontal="left" vertical="center"/>
    </xf>
    <xf numFmtId="2" fontId="9" fillId="0" borderId="0" xfId="64" applyNumberFormat="1" applyFont="1" applyAlignment="1" applyProtection="1">
      <alignment horizontal="center" vertical="center"/>
      <protection locked="0"/>
    </xf>
    <xf numFmtId="0" fontId="9" fillId="0" borderId="0" xfId="64" applyFont="1" applyAlignment="1">
      <alignment horizontal="center" vertical="center" wrapText="1"/>
    </xf>
    <xf numFmtId="0" fontId="7" fillId="0" borderId="0" xfId="64" applyFont="1" applyAlignment="1">
      <alignment horizontal="right" vertical="center"/>
    </xf>
    <xf numFmtId="0" fontId="9" fillId="0" borderId="0" xfId="64" applyFont="1" applyAlignment="1">
      <alignment horizontal="center" vertical="center"/>
    </xf>
    <xf numFmtId="0" fontId="9" fillId="0" borderId="0" xfId="64" applyFont="1" applyAlignment="1">
      <alignment horizontal="right" vertical="center" wrapText="1"/>
    </xf>
    <xf numFmtId="0" fontId="8" fillId="0" borderId="0" xfId="64" applyFont="1" applyAlignment="1" applyProtection="1">
      <alignment horizontal="center" vertical="center"/>
      <protection locked="0"/>
    </xf>
    <xf numFmtId="0" fontId="13" fillId="0" borderId="0" xfId="64" applyFont="1" applyAlignment="1">
      <alignment horizontal="right" vertical="center"/>
    </xf>
    <xf numFmtId="0" fontId="13" fillId="0" borderId="0" xfId="64" applyFont="1" applyAlignment="1">
      <alignment horizontal="right" vertical="top"/>
    </xf>
    <xf numFmtId="0" fontId="8" fillId="0" borderId="0" xfId="64" applyFont="1" applyAlignment="1">
      <alignment horizontal="center" vertical="top"/>
    </xf>
    <xf numFmtId="0" fontId="8" fillId="0" borderId="0" xfId="64" applyFont="1" applyAlignment="1">
      <alignment horizontal="center" vertical="top" wrapText="1"/>
    </xf>
    <xf numFmtId="0" fontId="13" fillId="0" borderId="0" xfId="64" applyFont="1" applyAlignment="1">
      <alignment horizontal="left" vertical="top"/>
    </xf>
    <xf numFmtId="167" fontId="7" fillId="0" borderId="0" xfId="64" applyNumberFormat="1" applyFont="1" applyProtection="1">
      <protection locked="0"/>
    </xf>
    <xf numFmtId="0" fontId="6" fillId="0" borderId="0" xfId="54" applyNumberFormat="1" applyFill="1" applyBorder="1" applyAlignment="1" applyProtection="1">
      <alignment vertical="center"/>
      <protection locked="0"/>
    </xf>
    <xf numFmtId="167" fontId="13" fillId="0" borderId="0" xfId="16" applyNumberFormat="1" applyFont="1" applyAlignment="1" applyProtection="1">
      <alignment horizontal="center" vertical="center"/>
      <protection locked="0"/>
    </xf>
    <xf numFmtId="167" fontId="13" fillId="0" borderId="0" xfId="16" applyNumberFormat="1" applyFont="1" applyAlignment="1" applyProtection="1">
      <alignment horizontal="justify" wrapText="1"/>
      <protection locked="0"/>
    </xf>
    <xf numFmtId="167" fontId="13" fillId="0" borderId="0" xfId="12" applyNumberFormat="1" applyFont="1" applyAlignment="1" applyProtection="1">
      <alignment horizontal="left" vertical="top"/>
      <protection locked="0"/>
    </xf>
    <xf numFmtId="167" fontId="13" fillId="0" borderId="0" xfId="64" applyNumberFormat="1" applyFont="1" applyAlignment="1" applyProtection="1">
      <alignment vertical="center" wrapText="1"/>
      <protection locked="0"/>
    </xf>
    <xf numFmtId="167" fontId="13" fillId="0" borderId="0" xfId="64" applyNumberFormat="1" applyFont="1" applyAlignment="1" applyProtection="1">
      <alignment vertical="center"/>
      <protection locked="0"/>
    </xf>
    <xf numFmtId="167" fontId="7" fillId="0" borderId="0" xfId="64" applyNumberFormat="1" applyFont="1" applyAlignment="1" applyProtection="1">
      <alignment vertical="center"/>
      <protection locked="0"/>
    </xf>
    <xf numFmtId="167" fontId="13" fillId="0" borderId="0" xfId="64" applyNumberFormat="1" applyFont="1"/>
    <xf numFmtId="167" fontId="54" fillId="0" borderId="0" xfId="64" applyNumberFormat="1" applyFont="1" applyAlignment="1" applyProtection="1">
      <alignment horizontal="center" vertical="center"/>
      <protection locked="0"/>
    </xf>
    <xf numFmtId="167" fontId="7" fillId="0" borderId="44" xfId="64" applyNumberFormat="1" applyFont="1" applyBorder="1" applyAlignment="1">
      <alignment horizontal="center" vertical="center" wrapText="1"/>
    </xf>
    <xf numFmtId="167" fontId="20" fillId="0" borderId="0" xfId="64" applyNumberFormat="1" applyFont="1" applyProtection="1">
      <protection locked="0"/>
    </xf>
    <xf numFmtId="175" fontId="9" fillId="0" borderId="0" xfId="64" applyNumberFormat="1" applyFont="1" applyAlignment="1" applyProtection="1">
      <alignment horizontal="center" vertical="center"/>
      <protection locked="0"/>
    </xf>
    <xf numFmtId="167" fontId="7" fillId="0" borderId="0" xfId="64" applyNumberFormat="1" applyFont="1" applyAlignment="1" applyProtection="1">
      <alignment horizontal="center" vertical="center"/>
      <protection locked="0"/>
    </xf>
    <xf numFmtId="167" fontId="9" fillId="0" borderId="0" xfId="64" applyNumberFormat="1" applyFont="1" applyAlignment="1" applyProtection="1">
      <alignment vertical="center"/>
      <protection locked="0"/>
    </xf>
    <xf numFmtId="167" fontId="9" fillId="0" borderId="0" xfId="64" applyNumberFormat="1" applyFont="1" applyAlignment="1" applyProtection="1">
      <alignment horizontal="right" vertical="center"/>
      <protection locked="0"/>
    </xf>
    <xf numFmtId="175" fontId="9" fillId="0" borderId="0" xfId="64" applyNumberFormat="1" applyFont="1" applyAlignment="1" applyProtection="1">
      <alignment horizontal="right" vertical="center"/>
      <protection locked="0"/>
    </xf>
    <xf numFmtId="167" fontId="7" fillId="0" borderId="0" xfId="64" applyNumberFormat="1" applyFont="1" applyAlignment="1" applyProtection="1">
      <alignment horizontal="right" vertical="center"/>
      <protection locked="0"/>
    </xf>
    <xf numFmtId="175" fontId="7" fillId="0" borderId="0" xfId="64" applyNumberFormat="1" applyFont="1" applyAlignment="1" applyProtection="1">
      <alignment vertical="center"/>
      <protection locked="0"/>
    </xf>
    <xf numFmtId="167" fontId="9" fillId="0" borderId="0" xfId="64" applyNumberFormat="1" applyFont="1" applyAlignment="1" applyProtection="1">
      <alignment horizontal="center" vertical="center"/>
      <protection locked="0"/>
    </xf>
    <xf numFmtId="167" fontId="9" fillId="0" borderId="0" xfId="64" applyNumberFormat="1" applyFont="1" applyAlignment="1">
      <alignment horizontal="center" vertical="center" wrapText="1"/>
    </xf>
    <xf numFmtId="0" fontId="87" fillId="0" borderId="0" xfId="64" applyFont="1" applyAlignment="1" applyProtection="1">
      <alignment horizontal="left" vertical="center"/>
      <protection locked="0"/>
    </xf>
    <xf numFmtId="0" fontId="47" fillId="0" borderId="0" xfId="64" applyFont="1" applyProtection="1">
      <protection locked="0"/>
    </xf>
    <xf numFmtId="0" fontId="7" fillId="0" borderId="0" xfId="64" applyFont="1" applyAlignment="1" applyProtection="1">
      <alignment horizontal="right"/>
      <protection locked="0"/>
    </xf>
    <xf numFmtId="197" fontId="7" fillId="0" borderId="0" xfId="64" applyNumberFormat="1" applyFont="1" applyAlignment="1" applyProtection="1">
      <alignment vertical="center"/>
      <protection locked="0"/>
    </xf>
    <xf numFmtId="2" fontId="7" fillId="0" borderId="0" xfId="64" applyNumberFormat="1" applyFont="1" applyAlignment="1" applyProtection="1">
      <alignment horizontal="right"/>
      <protection locked="0"/>
    </xf>
    <xf numFmtId="0" fontId="7" fillId="2" borderId="0" xfId="64" applyFont="1" applyFill="1" applyProtection="1">
      <protection locked="0"/>
    </xf>
    <xf numFmtId="2" fontId="7" fillId="2" borderId="0" xfId="64" applyNumberFormat="1" applyFont="1" applyFill="1" applyProtection="1">
      <protection locked="0"/>
    </xf>
    <xf numFmtId="0" fontId="9" fillId="0" borderId="0" xfId="64" applyFont="1" applyProtection="1">
      <protection locked="0"/>
    </xf>
    <xf numFmtId="197" fontId="9" fillId="0" borderId="0" xfId="64" applyNumberFormat="1" applyFont="1" applyAlignment="1" applyProtection="1">
      <alignment vertical="center"/>
      <protection locked="0"/>
    </xf>
    <xf numFmtId="2" fontId="7" fillId="2" borderId="0" xfId="64" applyNumberFormat="1" applyFont="1" applyFill="1" applyAlignment="1" applyProtection="1">
      <alignment vertical="center"/>
      <protection locked="0"/>
    </xf>
    <xf numFmtId="167" fontId="7" fillId="0" borderId="0" xfId="59" applyNumberFormat="1" applyFont="1" applyBorder="1" applyAlignment="1" applyProtection="1">
      <alignment horizontal="center" vertical="center" wrapText="1"/>
    </xf>
    <xf numFmtId="0" fontId="8" fillId="0" borderId="0" xfId="64" applyFont="1" applyAlignment="1">
      <alignment horizontal="center" vertical="center"/>
    </xf>
    <xf numFmtId="0" fontId="8" fillId="0" borderId="0" xfId="64" applyFont="1" applyAlignment="1">
      <alignment horizontal="center" vertical="center" wrapText="1"/>
    </xf>
    <xf numFmtId="0" fontId="121" fillId="0" borderId="0" xfId="16" applyFont="1"/>
    <xf numFmtId="0" fontId="121" fillId="0" borderId="0" xfId="16" applyFont="1" applyAlignment="1">
      <alignment vertical="top" wrapText="1"/>
    </xf>
    <xf numFmtId="0" fontId="121" fillId="0" borderId="0" xfId="16" applyFont="1" applyAlignment="1">
      <alignment wrapText="1"/>
    </xf>
    <xf numFmtId="0" fontId="121" fillId="0" borderId="0" xfId="16" quotePrefix="1" applyFont="1" applyAlignment="1">
      <alignment wrapText="1"/>
    </xf>
    <xf numFmtId="0" fontId="121" fillId="0" borderId="0" xfId="16" quotePrefix="1" applyFont="1" applyAlignment="1">
      <alignment vertical="top" wrapText="1"/>
    </xf>
    <xf numFmtId="0" fontId="121" fillId="0" borderId="0" xfId="16" applyFont="1" applyAlignment="1">
      <alignment horizontal="center"/>
    </xf>
    <xf numFmtId="0" fontId="122" fillId="0" borderId="0" xfId="16" applyFont="1" applyAlignment="1">
      <alignment horizontal="center"/>
    </xf>
    <xf numFmtId="0" fontId="122" fillId="4" borderId="0" xfId="16" applyFont="1" applyFill="1" applyAlignment="1">
      <alignment horizontal="center" vertical="top" wrapText="1"/>
    </xf>
    <xf numFmtId="0" fontId="3" fillId="0" borderId="0" xfId="16"/>
    <xf numFmtId="0" fontId="61" fillId="0" borderId="0" xfId="16" applyFont="1"/>
    <xf numFmtId="0" fontId="61" fillId="0" borderId="0" xfId="16" applyFont="1" applyAlignment="1">
      <alignment vertical="top" wrapText="1"/>
    </xf>
    <xf numFmtId="0" fontId="59" fillId="4" borderId="0" xfId="8" applyFont="1" applyFill="1" applyAlignment="1">
      <alignment vertical="center"/>
    </xf>
    <xf numFmtId="0" fontId="174" fillId="0" borderId="0" xfId="16" applyFont="1"/>
    <xf numFmtId="0" fontId="61" fillId="0" borderId="0" xfId="16" applyFont="1" applyAlignment="1">
      <alignment wrapText="1"/>
    </xf>
    <xf numFmtId="0" fontId="92" fillId="3" borderId="0" xfId="8" applyFont="1" applyFill="1"/>
    <xf numFmtId="0" fontId="10" fillId="0" borderId="0" xfId="2" applyFont="1" applyAlignment="1" applyProtection="1">
      <alignment wrapText="1"/>
      <protection locked="0"/>
    </xf>
    <xf numFmtId="1" fontId="10" fillId="0" borderId="0" xfId="2" applyNumberFormat="1" applyFont="1" applyProtection="1">
      <protection locked="0"/>
    </xf>
    <xf numFmtId="1" fontId="10" fillId="0" borderId="0" xfId="2" applyNumberFormat="1" applyFont="1" applyAlignment="1" applyProtection="1">
      <alignment horizontal="right"/>
      <protection locked="0"/>
    </xf>
    <xf numFmtId="0" fontId="12" fillId="0" borderId="0" xfId="35" applyFont="1" applyFill="1" applyBorder="1" applyAlignment="1" applyProtection="1">
      <protection locked="0"/>
    </xf>
    <xf numFmtId="0" fontId="12" fillId="0" borderId="0" xfId="26" applyFont="1" applyAlignment="1" applyProtection="1">
      <alignment horizontal="left" vertical="top"/>
      <protection locked="0"/>
    </xf>
    <xf numFmtId="0" fontId="10" fillId="0" borderId="11" xfId="2" applyFont="1" applyBorder="1" applyProtection="1">
      <protection locked="0"/>
    </xf>
    <xf numFmtId="198" fontId="47" fillId="0" borderId="0" xfId="3" quotePrefix="1" applyNumberFormat="1" applyFont="1" applyBorder="1" applyAlignment="1" applyProtection="1">
      <alignment horizontal="right" vertical="center" wrapText="1"/>
      <protection locked="0"/>
    </xf>
    <xf numFmtId="0" fontId="10" fillId="0" borderId="0" xfId="2" applyFont="1" applyAlignment="1" applyProtection="1">
      <alignment horizontal="left"/>
      <protection locked="0"/>
    </xf>
    <xf numFmtId="2" fontId="27" fillId="0" borderId="0" xfId="3" quotePrefix="1" applyNumberFormat="1" applyFont="1" applyBorder="1" applyAlignment="1" applyProtection="1">
      <alignment horizontal="right" vertical="center" wrapText="1"/>
      <protection locked="0"/>
    </xf>
    <xf numFmtId="0" fontId="27" fillId="0" borderId="0" xfId="2" applyFont="1" applyAlignment="1">
      <alignment horizontal="left" vertical="center"/>
    </xf>
    <xf numFmtId="192" fontId="27" fillId="2" borderId="0" xfId="26" applyNumberFormat="1" applyFont="1" applyFill="1" applyAlignment="1">
      <alignment horizontal="left" vertical="center" wrapText="1"/>
    </xf>
    <xf numFmtId="0" fontId="27" fillId="0" borderId="0" xfId="43" applyFont="1" applyAlignment="1">
      <alignment horizontal="left" vertical="center" indent="2"/>
    </xf>
    <xf numFmtId="187" fontId="27" fillId="0" borderId="0" xfId="26" applyNumberFormat="1" applyFont="1" applyAlignment="1" applyProtection="1">
      <alignment horizontal="left" vertical="center"/>
      <protection locked="0"/>
    </xf>
    <xf numFmtId="0" fontId="27" fillId="8" borderId="0" xfId="44" applyFont="1" applyFill="1" applyAlignment="1">
      <alignment horizontal="left" vertical="center" indent="2"/>
    </xf>
    <xf numFmtId="187" fontId="10" fillId="0" borderId="0" xfId="26" applyNumberFormat="1" applyFont="1" applyAlignment="1" applyProtection="1">
      <alignment horizontal="left" vertical="center"/>
      <protection locked="0"/>
    </xf>
    <xf numFmtId="0" fontId="27" fillId="0" borderId="0" xfId="2" applyFont="1" applyAlignment="1" applyProtection="1">
      <alignment horizontal="left"/>
      <protection locked="0"/>
    </xf>
    <xf numFmtId="0" fontId="27" fillId="0" borderId="0" xfId="2" applyFont="1" applyAlignment="1">
      <alignment vertical="center"/>
    </xf>
    <xf numFmtId="198" fontId="46" fillId="0" borderId="0" xfId="3" quotePrefix="1" applyNumberFormat="1" applyFont="1" applyBorder="1" applyAlignment="1" applyProtection="1">
      <alignment horizontal="right" vertical="center" wrapText="1"/>
      <protection locked="0"/>
    </xf>
    <xf numFmtId="2" fontId="10" fillId="0" borderId="0" xfId="3" quotePrefix="1" applyNumberFormat="1" applyFont="1" applyBorder="1" applyAlignment="1" applyProtection="1">
      <alignment horizontal="right" vertical="center" wrapText="1"/>
      <protection locked="0"/>
    </xf>
    <xf numFmtId="198" fontId="7" fillId="0" borderId="0" xfId="3" quotePrefix="1" applyNumberFormat="1" applyFont="1" applyBorder="1" applyAlignment="1" applyProtection="1">
      <alignment horizontal="right" vertical="center" wrapText="1"/>
      <protection locked="0"/>
    </xf>
    <xf numFmtId="2" fontId="10" fillId="0" borderId="0" xfId="2" applyNumberFormat="1" applyFont="1" applyAlignment="1">
      <alignment horizontal="right"/>
    </xf>
    <xf numFmtId="174" fontId="10" fillId="0" borderId="0" xfId="2" applyNumberFormat="1" applyFont="1" applyProtection="1">
      <protection locked="0"/>
    </xf>
    <xf numFmtId="0" fontId="10" fillId="0" borderId="0" xfId="2" applyFont="1" applyAlignment="1">
      <alignment horizontal="left"/>
    </xf>
    <xf numFmtId="0" fontId="12" fillId="0" borderId="0" xfId="2" applyFont="1" applyProtection="1">
      <protection locked="0"/>
    </xf>
    <xf numFmtId="0" fontId="10" fillId="0" borderId="0" xfId="2" applyFont="1" applyAlignment="1">
      <alignment horizontal="right" wrapText="1"/>
    </xf>
    <xf numFmtId="0" fontId="90" fillId="0" borderId="0" xfId="2" applyFont="1" applyAlignment="1">
      <alignment horizontal="center" vertical="center" wrapText="1"/>
    </xf>
    <xf numFmtId="0" fontId="10" fillId="0" borderId="0" xfId="2" applyFont="1" applyAlignment="1">
      <alignment horizontal="left" wrapText="1"/>
    </xf>
    <xf numFmtId="1" fontId="13" fillId="0" borderId="0" xfId="26" applyNumberFormat="1" applyFont="1" applyAlignment="1" applyProtection="1">
      <alignment horizontal="left" vertical="top" wrapText="1"/>
      <protection locked="0"/>
    </xf>
    <xf numFmtId="1" fontId="13" fillId="0" borderId="0" xfId="26" applyNumberFormat="1" applyFont="1" applyAlignment="1" applyProtection="1">
      <alignment horizontal="left" vertical="top"/>
      <protection locked="0"/>
    </xf>
    <xf numFmtId="1" fontId="10" fillId="0" borderId="2" xfId="2" applyNumberFormat="1" applyFont="1" applyBorder="1" applyAlignment="1">
      <alignment horizontal="center" vertical="center"/>
    </xf>
    <xf numFmtId="1" fontId="82" fillId="0" borderId="2" xfId="35" applyNumberFormat="1" applyFont="1" applyFill="1" applyBorder="1" applyAlignment="1" applyProtection="1">
      <alignment horizontal="center" vertical="center" wrapText="1"/>
    </xf>
    <xf numFmtId="1" fontId="10" fillId="0" borderId="2" xfId="2" applyNumberFormat="1" applyFont="1" applyBorder="1" applyAlignment="1">
      <alignment horizontal="center" vertical="center" wrapText="1"/>
    </xf>
    <xf numFmtId="187" fontId="175" fillId="0" borderId="0" xfId="3" applyNumberFormat="1" applyFont="1" applyBorder="1" applyAlignment="1" applyProtection="1">
      <alignment horizontal="right" vertical="center" wrapText="1"/>
      <protection locked="0"/>
    </xf>
    <xf numFmtId="187" fontId="175" fillId="0" borderId="0" xfId="3" quotePrefix="1" applyNumberFormat="1" applyFont="1" applyBorder="1" applyAlignment="1" applyProtection="1">
      <alignment horizontal="right" vertical="center" wrapText="1"/>
      <protection locked="0"/>
    </xf>
    <xf numFmtId="187" fontId="27" fillId="0" borderId="0" xfId="3" quotePrefix="1" applyNumberFormat="1" applyFont="1" applyBorder="1" applyAlignment="1" applyProtection="1">
      <alignment horizontal="right" vertical="center" wrapText="1"/>
      <protection locked="0"/>
    </xf>
    <xf numFmtId="167" fontId="10" fillId="0" borderId="0" xfId="2" applyNumberFormat="1" applyFont="1" applyProtection="1">
      <protection locked="0"/>
    </xf>
    <xf numFmtId="187" fontId="10" fillId="0" borderId="0" xfId="2" applyNumberFormat="1" applyFont="1" applyProtection="1">
      <protection locked="0"/>
    </xf>
    <xf numFmtId="187" fontId="45" fillId="0" borderId="0" xfId="3" quotePrefix="1" applyNumberFormat="1" applyFont="1" applyBorder="1" applyAlignment="1" applyProtection="1">
      <alignment horizontal="right" vertical="center" wrapText="1"/>
      <protection locked="0"/>
    </xf>
    <xf numFmtId="1" fontId="27" fillId="0" borderId="0" xfId="2" applyNumberFormat="1" applyFont="1" applyAlignment="1" applyProtection="1">
      <alignment horizontal="left"/>
      <protection locked="0"/>
    </xf>
    <xf numFmtId="187" fontId="10" fillId="0" borderId="0" xfId="3" quotePrefix="1" applyNumberFormat="1" applyFont="1" applyBorder="1" applyAlignment="1" applyProtection="1">
      <alignment horizontal="right" vertical="center" wrapText="1"/>
      <protection locked="0"/>
    </xf>
    <xf numFmtId="1" fontId="44" fillId="0" borderId="0" xfId="2" applyNumberFormat="1" applyFont="1" applyProtection="1">
      <protection locked="0"/>
    </xf>
    <xf numFmtId="165" fontId="47" fillId="0" borderId="0" xfId="2" applyNumberFormat="1" applyFont="1" applyProtection="1">
      <protection locked="0"/>
    </xf>
    <xf numFmtId="1" fontId="10" fillId="0" borderId="0" xfId="2" applyNumberFormat="1" applyFont="1" applyAlignment="1" applyProtection="1">
      <alignment horizontal="left"/>
      <protection locked="0"/>
    </xf>
    <xf numFmtId="187" fontId="7" fillId="0" borderId="0" xfId="3" quotePrefix="1" applyNumberFormat="1" applyFont="1" applyBorder="1" applyAlignment="1" applyProtection="1">
      <alignment horizontal="right" vertical="center" wrapText="1"/>
      <protection locked="0"/>
    </xf>
    <xf numFmtId="187" fontId="47" fillId="2" borderId="0" xfId="3" quotePrefix="1" applyNumberFormat="1" applyFont="1" applyFill="1" applyBorder="1" applyAlignment="1" applyProtection="1">
      <alignment horizontal="left" vertical="center" wrapText="1"/>
      <protection locked="0"/>
    </xf>
    <xf numFmtId="187" fontId="47" fillId="2" borderId="0" xfId="3" quotePrefix="1" applyNumberFormat="1" applyFont="1" applyFill="1" applyBorder="1" applyAlignment="1" applyProtection="1">
      <alignment horizontal="right" vertical="center" wrapText="1"/>
      <protection locked="0"/>
    </xf>
    <xf numFmtId="187" fontId="10" fillId="0" borderId="0" xfId="2" applyNumberFormat="1" applyFont="1" applyAlignment="1" applyProtection="1">
      <alignment horizontal="right"/>
      <protection locked="0"/>
    </xf>
    <xf numFmtId="1" fontId="27" fillId="0" borderId="0" xfId="2" applyNumberFormat="1" applyFont="1" applyProtection="1">
      <protection locked="0"/>
    </xf>
    <xf numFmtId="1" fontId="11" fillId="0" borderId="0" xfId="2" applyNumberFormat="1" applyFont="1" applyProtection="1">
      <protection locked="0"/>
    </xf>
    <xf numFmtId="1" fontId="7" fillId="0" borderId="0" xfId="2" applyNumberFormat="1" applyFont="1" applyAlignment="1" applyProtection="1">
      <alignment horizontal="left"/>
      <protection locked="0"/>
    </xf>
    <xf numFmtId="187" fontId="7" fillId="0" borderId="0" xfId="2" applyNumberFormat="1" applyFont="1" applyAlignment="1">
      <alignment horizontal="right"/>
    </xf>
    <xf numFmtId="1" fontId="10" fillId="0" borderId="0" xfId="2" applyNumberFormat="1" applyFont="1" applyAlignment="1">
      <alignment horizontal="left"/>
    </xf>
    <xf numFmtId="187" fontId="27" fillId="2" borderId="0" xfId="2" quotePrefix="1" applyNumberFormat="1" applyFont="1" applyFill="1" applyAlignment="1" applyProtection="1">
      <alignment horizontal="right"/>
      <protection locked="0"/>
    </xf>
    <xf numFmtId="187" fontId="27" fillId="0" borderId="0" xfId="2" quotePrefix="1" applyNumberFormat="1" applyFont="1" applyAlignment="1" applyProtection="1">
      <alignment horizontal="right"/>
      <protection locked="0"/>
    </xf>
    <xf numFmtId="187" fontId="27" fillId="2" borderId="0" xfId="2" quotePrefix="1" applyNumberFormat="1" applyFont="1" applyFill="1" applyAlignment="1" applyProtection="1">
      <alignment horizontal="center"/>
      <protection locked="0"/>
    </xf>
    <xf numFmtId="1" fontId="10" fillId="0" borderId="0" xfId="2" applyNumberFormat="1" applyFont="1"/>
    <xf numFmtId="203" fontId="7" fillId="0" borderId="0" xfId="2" applyNumberFormat="1" applyFont="1" applyProtection="1">
      <protection locked="0"/>
    </xf>
    <xf numFmtId="203" fontId="10" fillId="0" borderId="0" xfId="2" applyNumberFormat="1" applyFont="1" applyAlignment="1" applyProtection="1">
      <alignment horizontal="left"/>
      <protection locked="0"/>
    </xf>
    <xf numFmtId="203" fontId="7" fillId="0" borderId="0" xfId="2" applyNumberFormat="1" applyFont="1" applyAlignment="1" applyProtection="1">
      <alignment horizontal="left"/>
      <protection locked="0"/>
    </xf>
    <xf numFmtId="203" fontId="82" fillId="0" borderId="2" xfId="35" applyNumberFormat="1" applyFont="1" applyFill="1" applyBorder="1" applyAlignment="1" applyProtection="1">
      <alignment horizontal="center" vertical="center" wrapText="1"/>
      <protection locked="0"/>
    </xf>
    <xf numFmtId="203" fontId="10" fillId="0" borderId="0" xfId="2" applyNumberFormat="1" applyFont="1" applyProtection="1">
      <protection locked="0"/>
    </xf>
    <xf numFmtId="203" fontId="9" fillId="0" borderId="0" xfId="2" applyNumberFormat="1" applyFont="1" applyProtection="1">
      <protection locked="0"/>
    </xf>
    <xf numFmtId="203" fontId="27" fillId="0" borderId="0" xfId="2" applyNumberFormat="1" applyFont="1" applyProtection="1">
      <protection locked="0"/>
    </xf>
    <xf numFmtId="187" fontId="46" fillId="0" borderId="0" xfId="2" applyNumberFormat="1" applyFont="1" applyAlignment="1" applyProtection="1">
      <alignment horizontal="right"/>
      <protection locked="0"/>
    </xf>
    <xf numFmtId="167" fontId="10" fillId="0" borderId="0" xfId="2" applyNumberFormat="1" applyFont="1" applyAlignment="1">
      <alignment horizontal="left" indent="1"/>
    </xf>
    <xf numFmtId="203" fontId="10" fillId="0" borderId="0" xfId="2" applyNumberFormat="1" applyFont="1" applyAlignment="1">
      <alignment horizontal="left" indent="1"/>
    </xf>
    <xf numFmtId="188" fontId="27" fillId="0" borderId="0" xfId="2" applyNumberFormat="1" applyFont="1"/>
    <xf numFmtId="2" fontId="27" fillId="0" borderId="0" xfId="2" applyNumberFormat="1" applyFont="1"/>
    <xf numFmtId="203" fontId="27" fillId="0" borderId="0" xfId="2" applyNumberFormat="1" applyFont="1" applyAlignment="1">
      <alignment horizontal="left"/>
    </xf>
    <xf numFmtId="203" fontId="10" fillId="0" borderId="0" xfId="2" applyNumberFormat="1" applyFont="1" applyAlignment="1">
      <alignment horizontal="left"/>
    </xf>
    <xf numFmtId="187" fontId="45" fillId="0" borderId="0" xfId="2" applyNumberFormat="1" applyFont="1" applyAlignment="1" applyProtection="1">
      <alignment horizontal="right"/>
      <protection locked="0"/>
    </xf>
    <xf numFmtId="0" fontId="27" fillId="0" borderId="0" xfId="2" applyFont="1" applyAlignment="1">
      <alignment horizontal="left"/>
    </xf>
    <xf numFmtId="0" fontId="7" fillId="0" borderId="0" xfId="2" applyFont="1" applyAlignment="1">
      <alignment horizontal="left"/>
    </xf>
    <xf numFmtId="187" fontId="47" fillId="0" borderId="0" xfId="2" applyNumberFormat="1" applyFont="1" applyAlignment="1" applyProtection="1">
      <alignment horizontal="right"/>
      <protection locked="0"/>
    </xf>
    <xf numFmtId="0" fontId="10" fillId="0" borderId="0" xfId="2" applyFont="1" applyAlignment="1">
      <alignment horizontal="right"/>
    </xf>
    <xf numFmtId="187" fontId="7" fillId="0" borderId="0" xfId="2" quotePrefix="1" applyNumberFormat="1" applyFont="1" applyAlignment="1" applyProtection="1">
      <alignment horizontal="right"/>
      <protection locked="0"/>
    </xf>
    <xf numFmtId="0" fontId="27" fillId="0" borderId="0" xfId="2" applyFont="1" applyAlignment="1">
      <alignment horizontal="right"/>
    </xf>
    <xf numFmtId="187" fontId="7" fillId="0" borderId="0" xfId="2" applyNumberFormat="1" applyFont="1" applyProtection="1">
      <protection locked="0"/>
    </xf>
    <xf numFmtId="187" fontId="7" fillId="0" borderId="0" xfId="2" applyNumberFormat="1" applyFont="1"/>
    <xf numFmtId="187" fontId="7" fillId="2" borderId="0" xfId="2" applyNumberFormat="1" applyFont="1" applyFill="1" applyAlignment="1">
      <alignment horizontal="right"/>
    </xf>
    <xf numFmtId="187" fontId="9" fillId="2" borderId="0" xfId="2" quotePrefix="1" applyNumberFormat="1" applyFont="1" applyFill="1" applyAlignment="1" applyProtection="1">
      <alignment horizontal="right"/>
      <protection locked="0"/>
    </xf>
    <xf numFmtId="203" fontId="98" fillId="0" borderId="2" xfId="35" applyNumberFormat="1" applyFill="1" applyBorder="1" applyAlignment="1" applyProtection="1">
      <alignment horizontal="center" vertical="center" wrapText="1"/>
      <protection locked="0"/>
    </xf>
    <xf numFmtId="203" fontId="7" fillId="0" borderId="0" xfId="2" applyNumberFormat="1" applyFont="1" applyAlignment="1" applyProtection="1">
      <alignment vertical="center"/>
      <protection locked="0"/>
    </xf>
    <xf numFmtId="187" fontId="44" fillId="0" borderId="0" xfId="2" applyNumberFormat="1" applyFont="1" applyAlignment="1" applyProtection="1">
      <alignment horizontal="right"/>
      <protection locked="0"/>
    </xf>
    <xf numFmtId="0" fontId="176" fillId="0" borderId="0" xfId="0" applyFont="1" applyAlignment="1">
      <alignment vertical="top" wrapText="1"/>
    </xf>
    <xf numFmtId="187" fontId="177" fillId="0" borderId="0" xfId="2" applyNumberFormat="1" applyFont="1" applyAlignment="1">
      <alignment horizontal="center" vertical="center"/>
    </xf>
    <xf numFmtId="0" fontId="177" fillId="0" borderId="0" xfId="2" applyFont="1" applyAlignment="1">
      <alignment horizontal="center" vertical="center"/>
    </xf>
    <xf numFmtId="3" fontId="177" fillId="0" borderId="0" xfId="2" applyNumberFormat="1" applyFont="1"/>
    <xf numFmtId="0" fontId="13" fillId="0" borderId="0" xfId="26" applyFont="1" applyAlignment="1" applyProtection="1">
      <alignment vertical="top" wrapText="1"/>
      <protection locked="0"/>
    </xf>
    <xf numFmtId="0" fontId="12" fillId="0" borderId="0" xfId="26" applyFont="1" applyAlignment="1" applyProtection="1">
      <alignment vertical="top" wrapText="1"/>
      <protection locked="0"/>
    </xf>
    <xf numFmtId="0" fontId="12" fillId="0" borderId="0" xfId="26" applyFont="1" applyAlignment="1" applyProtection="1">
      <alignment vertical="center" wrapText="1"/>
      <protection locked="0"/>
    </xf>
    <xf numFmtId="204" fontId="27" fillId="0" borderId="0" xfId="2" applyNumberFormat="1" applyFont="1" applyAlignment="1">
      <alignment vertical="center" wrapText="1"/>
    </xf>
    <xf numFmtId="203" fontId="82" fillId="0" borderId="2" xfId="35" applyNumberFormat="1" applyFont="1" applyFill="1" applyBorder="1" applyAlignment="1" applyProtection="1">
      <alignment horizontal="center" vertical="center" wrapText="1"/>
    </xf>
    <xf numFmtId="203" fontId="10" fillId="0" borderId="2" xfId="3" applyNumberFormat="1" applyFont="1" applyBorder="1" applyAlignment="1" applyProtection="1">
      <alignment horizontal="center" vertical="center" wrapText="1"/>
    </xf>
    <xf numFmtId="203" fontId="10" fillId="0" borderId="7" xfId="3" applyNumberFormat="1" applyFont="1" applyBorder="1" applyAlignment="1" applyProtection="1">
      <alignment horizontal="center" vertical="center" wrapText="1"/>
    </xf>
    <xf numFmtId="203" fontId="165" fillId="0" borderId="0" xfId="2" applyNumberFormat="1" applyFont="1" applyProtection="1">
      <protection locked="0"/>
    </xf>
    <xf numFmtId="0" fontId="10" fillId="0" borderId="0" xfId="2" applyFont="1" applyAlignment="1" applyProtection="1">
      <alignment horizontal="left" indent="1"/>
      <protection locked="0"/>
    </xf>
    <xf numFmtId="205" fontId="10" fillId="0" borderId="0" xfId="2" applyNumberFormat="1" applyFont="1" applyAlignment="1">
      <alignment horizontal="left" indent="1"/>
    </xf>
    <xf numFmtId="0" fontId="10" fillId="0" borderId="0" xfId="2" applyFont="1" applyAlignment="1">
      <alignment horizontal="left" indent="1"/>
    </xf>
    <xf numFmtId="187" fontId="27" fillId="0" borderId="0" xfId="2" applyNumberFormat="1" applyFont="1"/>
    <xf numFmtId="0" fontId="27" fillId="0" borderId="0" xfId="2" applyFont="1"/>
    <xf numFmtId="0" fontId="27" fillId="0" borderId="0" xfId="2" applyFont="1" applyAlignment="1">
      <alignment horizontal="left" vertical="center" wrapText="1"/>
    </xf>
    <xf numFmtId="187" fontId="10" fillId="0" borderId="0" xfId="3" applyNumberFormat="1" applyFont="1" applyBorder="1" applyAlignment="1" applyProtection="1">
      <alignment horizontal="right" vertical="center" wrapText="1"/>
      <protection locked="0"/>
    </xf>
    <xf numFmtId="0" fontId="10" fillId="0" borderId="0" xfId="2" applyFont="1" applyAlignment="1">
      <alignment horizontal="left" vertical="center" wrapText="1"/>
    </xf>
    <xf numFmtId="187" fontId="10" fillId="0" borderId="0" xfId="3" applyNumberFormat="1" applyFont="1" applyBorder="1" applyAlignment="1" applyProtection="1">
      <alignment vertical="center" wrapText="1"/>
      <protection locked="0"/>
    </xf>
    <xf numFmtId="203" fontId="47" fillId="0" borderId="0" xfId="2" applyNumberFormat="1" applyFont="1" applyProtection="1">
      <protection locked="0"/>
    </xf>
    <xf numFmtId="187" fontId="47" fillId="0" borderId="0" xfId="3" applyNumberFormat="1" applyFont="1" applyBorder="1" applyAlignment="1" applyProtection="1">
      <alignment vertical="center" wrapText="1"/>
      <protection locked="0"/>
    </xf>
    <xf numFmtId="187" fontId="47" fillId="0" borderId="0" xfId="3" applyNumberFormat="1" applyFont="1" applyBorder="1" applyAlignment="1" applyProtection="1">
      <alignment horizontal="right" vertical="center" wrapText="1"/>
      <protection locked="0"/>
    </xf>
    <xf numFmtId="187" fontId="47" fillId="0" borderId="0" xfId="3" quotePrefix="1" applyNumberFormat="1" applyFont="1" applyBorder="1" applyAlignment="1" applyProtection="1">
      <alignment horizontal="right" vertical="center" wrapText="1"/>
      <protection locked="0"/>
    </xf>
    <xf numFmtId="187" fontId="47" fillId="2" borderId="0" xfId="3" applyNumberFormat="1" applyFont="1" applyFill="1" applyBorder="1" applyAlignment="1" applyProtection="1">
      <alignment horizontal="right" vertical="center" wrapText="1"/>
      <protection locked="0"/>
    </xf>
    <xf numFmtId="187" fontId="10" fillId="2" borderId="0" xfId="3" applyNumberFormat="1" applyFont="1" applyFill="1" applyBorder="1" applyAlignment="1" applyProtection="1">
      <alignment horizontal="right" vertical="center" wrapText="1"/>
      <protection locked="0"/>
    </xf>
    <xf numFmtId="187" fontId="27" fillId="2" borderId="0" xfId="3" quotePrefix="1" applyNumberFormat="1" applyFont="1" applyFill="1" applyBorder="1" applyAlignment="1" applyProtection="1">
      <alignment horizontal="right" vertical="center" wrapText="1"/>
      <protection locked="0"/>
    </xf>
    <xf numFmtId="203" fontId="7" fillId="0" borderId="0" xfId="2" applyNumberFormat="1" applyFont="1" applyAlignment="1">
      <alignment horizontal="center"/>
    </xf>
    <xf numFmtId="203" fontId="7" fillId="0" borderId="0" xfId="2" applyNumberFormat="1" applyFont="1"/>
    <xf numFmtId="203" fontId="10" fillId="0" borderId="0" xfId="2" applyNumberFormat="1" applyFont="1"/>
    <xf numFmtId="203" fontId="27" fillId="0" borderId="0" xfId="2" applyNumberFormat="1" applyFont="1" applyAlignment="1">
      <alignment vertical="center" wrapText="1"/>
    </xf>
    <xf numFmtId="203" fontId="7" fillId="0" borderId="0" xfId="2" applyNumberFormat="1" applyFont="1" applyAlignment="1">
      <alignment vertical="center"/>
    </xf>
    <xf numFmtId="203" fontId="10" fillId="0" borderId="0" xfId="2" applyNumberFormat="1" applyFont="1" applyAlignment="1">
      <alignment vertical="center"/>
    </xf>
    <xf numFmtId="203" fontId="64" fillId="0" borderId="0" xfId="2" applyNumberFormat="1" applyFont="1" applyAlignment="1">
      <alignment vertical="center"/>
    </xf>
    <xf numFmtId="203" fontId="62" fillId="0" borderId="0" xfId="2" applyNumberFormat="1" applyFont="1" applyAlignment="1">
      <alignment vertical="center"/>
    </xf>
    <xf numFmtId="0" fontId="0" fillId="0" borderId="0" xfId="2" applyFont="1"/>
    <xf numFmtId="0" fontId="120" fillId="0" borderId="0" xfId="2" applyFont="1" applyAlignment="1">
      <alignment vertical="top" wrapText="1"/>
    </xf>
    <xf numFmtId="0" fontId="178" fillId="4" borderId="0" xfId="2" applyFont="1" applyFill="1" applyAlignment="1">
      <alignment horizontal="center" vertical="top" wrapText="1"/>
    </xf>
    <xf numFmtId="0" fontId="95" fillId="0" borderId="0" xfId="65" applyFont="1" applyAlignment="1" applyProtection="1"/>
    <xf numFmtId="0" fontId="19" fillId="0" borderId="0" xfId="39" applyFont="1" applyProtection="1">
      <protection locked="0"/>
    </xf>
    <xf numFmtId="0" fontId="7" fillId="0" borderId="0" xfId="39" applyFont="1" applyProtection="1">
      <protection locked="0"/>
    </xf>
    <xf numFmtId="0" fontId="19" fillId="2" borderId="0" xfId="39" applyFont="1" applyFill="1" applyAlignment="1" applyProtection="1">
      <alignment horizontal="left" wrapText="1"/>
      <protection locked="0"/>
    </xf>
    <xf numFmtId="0" fontId="19" fillId="2" borderId="0" xfId="39" applyFont="1" applyFill="1" applyProtection="1">
      <protection locked="0"/>
    </xf>
    <xf numFmtId="0" fontId="179" fillId="2" borderId="0" xfId="39" applyFont="1" applyFill="1" applyProtection="1">
      <protection locked="0"/>
    </xf>
    <xf numFmtId="0" fontId="19" fillId="2" borderId="0" xfId="39" applyFont="1" applyFill="1" applyAlignment="1" applyProtection="1">
      <alignment vertical="top"/>
      <protection locked="0"/>
    </xf>
    <xf numFmtId="168" fontId="10" fillId="2" borderId="0" xfId="66" applyNumberFormat="1" applyFont="1" applyFill="1" applyAlignment="1" applyProtection="1">
      <alignment horizontal="right" vertical="center" wrapText="1"/>
      <protection locked="0"/>
    </xf>
    <xf numFmtId="0" fontId="3" fillId="0" borderId="0" xfId="67"/>
    <xf numFmtId="0" fontId="3" fillId="2" borderId="0" xfId="67" applyFill="1"/>
    <xf numFmtId="0" fontId="70" fillId="2" borderId="0" xfId="67" applyFont="1" applyFill="1"/>
    <xf numFmtId="0" fontId="180" fillId="2" borderId="0" xfId="39" applyFont="1" applyFill="1" applyProtection="1">
      <protection locked="0"/>
    </xf>
    <xf numFmtId="0" fontId="180" fillId="2" borderId="0" xfId="39" applyFont="1" applyFill="1" applyAlignment="1" applyProtection="1">
      <alignment vertical="top"/>
      <protection locked="0"/>
    </xf>
    <xf numFmtId="0" fontId="79" fillId="2" borderId="0" xfId="68" applyFont="1" applyFill="1" applyBorder="1" applyAlignment="1" applyProtection="1">
      <alignment vertical="center"/>
      <protection locked="0"/>
    </xf>
    <xf numFmtId="0" fontId="10" fillId="7" borderId="0" xfId="39" applyFont="1" applyFill="1" applyProtection="1">
      <protection locked="0"/>
    </xf>
    <xf numFmtId="0" fontId="10" fillId="2" borderId="0" xfId="39" applyFont="1" applyFill="1" applyProtection="1">
      <protection locked="0"/>
    </xf>
    <xf numFmtId="0" fontId="13" fillId="2" borderId="0" xfId="39" applyFont="1" applyFill="1" applyProtection="1">
      <protection locked="0"/>
    </xf>
    <xf numFmtId="189" fontId="10" fillId="2" borderId="0" xfId="39" applyNumberFormat="1" applyFont="1" applyFill="1" applyProtection="1">
      <protection locked="0"/>
    </xf>
    <xf numFmtId="0" fontId="106" fillId="2" borderId="0" xfId="39" applyFont="1" applyFill="1" applyAlignment="1" applyProtection="1">
      <alignment horizontal="left" wrapText="1"/>
      <protection locked="0"/>
    </xf>
    <xf numFmtId="0" fontId="106" fillId="2" borderId="0" xfId="39" applyFont="1" applyFill="1" applyProtection="1">
      <protection locked="0"/>
    </xf>
    <xf numFmtId="0" fontId="166" fillId="2" borderId="0" xfId="39" applyFont="1" applyFill="1" applyProtection="1">
      <protection locked="0"/>
    </xf>
    <xf numFmtId="0" fontId="106" fillId="2" borderId="0" xfId="39" applyFont="1" applyFill="1" applyAlignment="1" applyProtection="1">
      <alignment vertical="top"/>
      <protection locked="0"/>
    </xf>
    <xf numFmtId="0" fontId="10" fillId="2" borderId="2" xfId="2" applyFont="1" applyFill="1" applyBorder="1" applyAlignment="1">
      <alignment horizontal="center" vertical="center"/>
    </xf>
    <xf numFmtId="0" fontId="27" fillId="0" borderId="7" xfId="2" applyFont="1" applyBorder="1" applyAlignment="1">
      <alignment horizontal="center" vertical="center"/>
    </xf>
    <xf numFmtId="0" fontId="10" fillId="2" borderId="7" xfId="2" applyFont="1" applyFill="1" applyBorder="1" applyAlignment="1">
      <alignment horizontal="center" vertical="center"/>
    </xf>
    <xf numFmtId="0" fontId="10" fillId="2" borderId="0" xfId="2" applyFont="1" applyFill="1" applyAlignment="1">
      <alignment horizontal="right" vertical="center" wrapText="1"/>
    </xf>
    <xf numFmtId="0" fontId="10" fillId="2" borderId="0" xfId="2" applyFont="1" applyFill="1" applyAlignment="1">
      <alignment horizontal="center" vertical="center"/>
    </xf>
    <xf numFmtId="168" fontId="27" fillId="0" borderId="0" xfId="66" applyNumberFormat="1" applyFont="1" applyAlignment="1" applyProtection="1">
      <alignment horizontal="right" vertical="center" wrapText="1"/>
      <protection locked="0"/>
    </xf>
    <xf numFmtId="168" fontId="10" fillId="2" borderId="0" xfId="2" applyNumberFormat="1" applyFont="1" applyFill="1" applyAlignment="1">
      <alignment horizontal="right" vertical="center" wrapText="1"/>
    </xf>
    <xf numFmtId="0" fontId="10" fillId="2" borderId="0" xfId="2" applyFont="1" applyFill="1" applyAlignment="1">
      <alignment horizontal="center" vertical="center" wrapText="1"/>
    </xf>
    <xf numFmtId="0" fontId="10" fillId="2" borderId="58" xfId="2" applyFont="1" applyFill="1" applyBorder="1" applyAlignment="1">
      <alignment horizontal="center" vertical="center" wrapText="1"/>
    </xf>
    <xf numFmtId="0" fontId="10" fillId="2" borderId="59" xfId="2" applyFont="1" applyFill="1" applyBorder="1" applyAlignment="1">
      <alignment horizontal="center" vertical="center" wrapText="1"/>
    </xf>
    <xf numFmtId="0" fontId="27" fillId="2" borderId="0" xfId="69" applyFont="1" applyFill="1" applyAlignment="1" applyProtection="1">
      <alignment horizontal="right" vertical="center" wrapText="1"/>
      <protection locked="0"/>
    </xf>
    <xf numFmtId="0" fontId="181" fillId="2" borderId="0" xfId="2" applyFont="1" applyFill="1" applyAlignment="1">
      <alignment vertical="center"/>
    </xf>
    <xf numFmtId="0" fontId="10" fillId="2" borderId="0" xfId="2" applyFont="1" applyFill="1" applyAlignment="1">
      <alignment horizontal="left" vertical="center"/>
    </xf>
    <xf numFmtId="0" fontId="10" fillId="2" borderId="0" xfId="2" applyFont="1" applyFill="1" applyAlignment="1">
      <alignment horizontal="left" vertical="center" wrapText="1"/>
    </xf>
    <xf numFmtId="0" fontId="27" fillId="2" borderId="0" xfId="69" applyFont="1" applyFill="1" applyAlignment="1" applyProtection="1">
      <alignment horizontal="left" vertical="center" wrapText="1"/>
      <protection locked="0"/>
    </xf>
    <xf numFmtId="168" fontId="10" fillId="2" borderId="0" xfId="39" applyNumberFormat="1" applyFont="1" applyFill="1" applyAlignment="1" applyProtection="1">
      <alignment horizontal="right" vertical="center" wrapText="1"/>
      <protection locked="0"/>
    </xf>
    <xf numFmtId="0" fontId="10" fillId="2" borderId="0" xfId="39" applyFont="1" applyFill="1" applyAlignment="1" applyProtection="1">
      <alignment horizontal="center" vertical="center" wrapText="1"/>
      <protection locked="0"/>
    </xf>
    <xf numFmtId="0" fontId="10" fillId="2" borderId="0" xfId="2" applyFont="1" applyFill="1" applyAlignment="1" applyProtection="1">
      <alignment horizontal="right" vertical="center" wrapText="1"/>
      <protection locked="0"/>
    </xf>
    <xf numFmtId="0" fontId="181" fillId="2" borderId="0" xfId="2" applyFont="1" applyFill="1" applyAlignment="1">
      <alignment horizontal="right" vertical="center"/>
    </xf>
    <xf numFmtId="0" fontId="181" fillId="2" borderId="0" xfId="2" applyFont="1" applyFill="1" applyAlignment="1">
      <alignment horizontal="left" vertical="center"/>
    </xf>
    <xf numFmtId="0" fontId="10" fillId="2" borderId="0" xfId="2" applyFont="1" applyFill="1" applyAlignment="1" applyProtection="1">
      <alignment horizontal="left" vertical="center" wrapText="1"/>
      <protection locked="0"/>
    </xf>
    <xf numFmtId="176" fontId="10" fillId="2" borderId="0" xfId="2" applyNumberFormat="1" applyFont="1" applyFill="1" applyAlignment="1">
      <alignment horizontal="right" vertical="center" wrapText="1"/>
    </xf>
    <xf numFmtId="0" fontId="10" fillId="2" borderId="0" xfId="69" applyFont="1" applyFill="1" applyAlignment="1" applyProtection="1">
      <alignment horizontal="right" vertical="center" wrapText="1"/>
      <protection locked="0"/>
    </xf>
    <xf numFmtId="0" fontId="10" fillId="2" borderId="0" xfId="69" applyFont="1" applyFill="1" applyAlignment="1" applyProtection="1">
      <alignment horizontal="left" vertical="center" wrapText="1"/>
      <protection locked="0"/>
    </xf>
    <xf numFmtId="168" fontId="10" fillId="2" borderId="0" xfId="69" applyNumberFormat="1" applyFont="1" applyFill="1" applyAlignment="1" applyProtection="1">
      <alignment horizontal="right" vertical="center" wrapText="1"/>
      <protection locked="0"/>
    </xf>
    <xf numFmtId="0" fontId="7" fillId="2" borderId="0" xfId="39" applyFont="1" applyFill="1" applyProtection="1">
      <protection locked="0"/>
    </xf>
    <xf numFmtId="168" fontId="10" fillId="2" borderId="0" xfId="3" applyNumberFormat="1" applyFont="1" applyFill="1" applyBorder="1" applyAlignment="1" applyProtection="1">
      <alignment horizontal="right" vertical="center" wrapText="1"/>
    </xf>
    <xf numFmtId="168" fontId="10" fillId="2" borderId="0" xfId="66" quotePrefix="1" applyNumberFormat="1" applyFont="1" applyFill="1" applyAlignment="1" applyProtection="1">
      <alignment horizontal="right" vertical="center" wrapText="1"/>
      <protection locked="0"/>
    </xf>
    <xf numFmtId="0" fontId="106" fillId="0" borderId="0" xfId="39" applyFont="1" applyProtection="1">
      <protection locked="0"/>
    </xf>
    <xf numFmtId="0" fontId="10" fillId="0" borderId="0" xfId="39" applyFont="1" applyProtection="1">
      <protection locked="0"/>
    </xf>
    <xf numFmtId="0" fontId="10" fillId="0" borderId="0" xfId="69" applyFont="1" applyAlignment="1" applyProtection="1">
      <alignment vertical="center"/>
      <protection locked="0"/>
    </xf>
    <xf numFmtId="0" fontId="182" fillId="0" borderId="16" xfId="0" applyFont="1" applyBorder="1" applyAlignment="1">
      <alignment vertical="top"/>
    </xf>
    <xf numFmtId="0" fontId="7" fillId="0" borderId="0" xfId="69" applyFont="1" applyAlignment="1" applyProtection="1">
      <alignment vertical="center"/>
      <protection locked="0"/>
    </xf>
    <xf numFmtId="2" fontId="7" fillId="0" borderId="0" xfId="3" applyNumberFormat="1" applyFont="1" applyBorder="1" applyAlignment="1" applyProtection="1">
      <alignment horizontal="center" vertical="center" wrapText="1"/>
      <protection locked="0"/>
    </xf>
    <xf numFmtId="49" fontId="10" fillId="2" borderId="0" xfId="2" applyNumberFormat="1" applyFont="1" applyFill="1" applyAlignment="1">
      <alignment horizontal="left" vertical="center" wrapText="1"/>
    </xf>
    <xf numFmtId="0" fontId="10" fillId="2" borderId="0" xfId="2" applyFont="1" applyFill="1" applyAlignment="1">
      <alignment vertical="center" wrapText="1"/>
    </xf>
    <xf numFmtId="176" fontId="27" fillId="0" borderId="0" xfId="2" applyNumberFormat="1" applyFont="1" applyAlignment="1">
      <alignment horizontal="right" vertical="center" wrapText="1"/>
    </xf>
    <xf numFmtId="176" fontId="7" fillId="0" borderId="0" xfId="3" applyNumberFormat="1" applyFont="1" applyBorder="1" applyAlignment="1" applyProtection="1">
      <alignment horizontal="right" vertical="center" wrapText="1"/>
    </xf>
    <xf numFmtId="0" fontId="7" fillId="0" borderId="0" xfId="69" applyFont="1" applyAlignment="1" applyProtection="1">
      <alignment horizontal="left" vertical="top" indent="2"/>
      <protection locked="0"/>
    </xf>
    <xf numFmtId="176" fontId="7" fillId="0" borderId="0" xfId="3" applyNumberFormat="1" applyFont="1" applyBorder="1" applyAlignment="1" applyProtection="1">
      <alignment horizontal="left" vertical="top" wrapText="1" indent="2"/>
    </xf>
    <xf numFmtId="176" fontId="27" fillId="0" borderId="0" xfId="2" applyNumberFormat="1" applyFont="1" applyAlignment="1">
      <alignment horizontal="right" vertical="top" wrapText="1"/>
    </xf>
    <xf numFmtId="0" fontId="9" fillId="0" borderId="0" xfId="69" applyFont="1" applyAlignment="1" applyProtection="1">
      <alignment vertical="center"/>
      <protection locked="0"/>
    </xf>
    <xf numFmtId="0" fontId="9" fillId="0" borderId="0" xfId="69" applyFont="1" applyAlignment="1" applyProtection="1">
      <alignment horizontal="left" vertical="top" indent="2"/>
      <protection locked="0"/>
    </xf>
    <xf numFmtId="2" fontId="7" fillId="0" borderId="0" xfId="3" applyNumberFormat="1" applyFont="1" applyBorder="1" applyAlignment="1" applyProtection="1">
      <alignment horizontal="left" vertical="top" wrapText="1" indent="2"/>
      <protection locked="0"/>
    </xf>
    <xf numFmtId="0" fontId="19" fillId="0" borderId="0" xfId="39" applyFont="1" applyAlignment="1" applyProtection="1">
      <alignment vertical="center" wrapText="1"/>
      <protection locked="0"/>
    </xf>
    <xf numFmtId="0" fontId="7" fillId="0" borderId="0" xfId="2" applyFont="1" applyAlignment="1" applyProtection="1">
      <alignment horizontal="left" vertical="top" indent="2"/>
      <protection locked="0"/>
    </xf>
    <xf numFmtId="2" fontId="10" fillId="0" borderId="0" xfId="3" applyNumberFormat="1" applyFont="1" applyBorder="1" applyAlignment="1" applyProtection="1">
      <alignment horizontal="center" vertical="center" wrapText="1"/>
      <protection locked="0"/>
    </xf>
    <xf numFmtId="2" fontId="183" fillId="0" borderId="0" xfId="3" applyNumberFormat="1" applyFont="1" applyBorder="1" applyAlignment="1" applyProtection="1">
      <alignment horizontal="left" vertical="center"/>
      <protection locked="0"/>
    </xf>
    <xf numFmtId="0" fontId="27" fillId="0" borderId="0" xfId="2" applyFont="1" applyAlignment="1">
      <alignment horizontal="right" vertical="center" wrapText="1"/>
    </xf>
    <xf numFmtId="0" fontId="7" fillId="2" borderId="0" xfId="2" applyFont="1" applyFill="1" applyProtection="1">
      <protection locked="0"/>
    </xf>
    <xf numFmtId="2" fontId="7" fillId="2" borderId="0" xfId="3" applyNumberFormat="1" applyFont="1" applyFill="1" applyBorder="1" applyAlignment="1" applyProtection="1">
      <alignment horizontal="center" vertical="center" wrapText="1"/>
      <protection locked="0"/>
    </xf>
    <xf numFmtId="0" fontId="9" fillId="2" borderId="0" xfId="2" applyFont="1" applyFill="1" applyAlignment="1">
      <alignment horizontal="right" vertical="center" wrapText="1"/>
    </xf>
    <xf numFmtId="0" fontId="9" fillId="2" borderId="0" xfId="2" applyFont="1" applyFill="1" applyAlignment="1">
      <alignment vertical="center" wrapText="1"/>
    </xf>
    <xf numFmtId="0" fontId="9" fillId="2" borderId="0" xfId="3" applyNumberFormat="1" applyFont="1" applyFill="1" applyBorder="1" applyAlignment="1" applyProtection="1">
      <alignment horizontal="right" vertical="center"/>
    </xf>
    <xf numFmtId="0" fontId="9" fillId="0" borderId="0" xfId="3" applyNumberFormat="1" applyFont="1" applyBorder="1" applyAlignment="1" applyProtection="1">
      <alignment horizontal="right" vertical="center"/>
      <protection locked="0"/>
    </xf>
    <xf numFmtId="0" fontId="7" fillId="2" borderId="0" xfId="3" applyNumberFormat="1" applyFont="1" applyFill="1" applyBorder="1" applyAlignment="1" applyProtection="1">
      <alignment horizontal="right" vertical="center"/>
      <protection locked="0"/>
    </xf>
    <xf numFmtId="0" fontId="9" fillId="2" borderId="0" xfId="3" applyNumberFormat="1" applyFont="1" applyFill="1" applyBorder="1" applyAlignment="1" applyProtection="1">
      <alignment horizontal="right" vertical="center"/>
      <protection locked="0"/>
    </xf>
    <xf numFmtId="0" fontId="7" fillId="2" borderId="0" xfId="2" applyFont="1" applyFill="1" applyAlignment="1" applyProtection="1">
      <alignment horizontal="right" vertical="center"/>
      <protection locked="0"/>
    </xf>
    <xf numFmtId="0" fontId="7" fillId="2" borderId="0" xfId="2" applyFont="1" applyFill="1" applyAlignment="1">
      <alignment horizontal="right" vertical="center"/>
    </xf>
    <xf numFmtId="0" fontId="9" fillId="2" borderId="0" xfId="2" applyFont="1" applyFill="1" applyAlignment="1">
      <alignment horizontal="left" vertical="center" wrapText="1"/>
    </xf>
    <xf numFmtId="0" fontId="7" fillId="0" borderId="0" xfId="39" applyFont="1" applyAlignment="1" applyProtection="1">
      <alignment vertical="center"/>
      <protection locked="0"/>
    </xf>
    <xf numFmtId="0" fontId="7" fillId="2" borderId="2" xfId="2" applyFont="1" applyFill="1" applyBorder="1" applyAlignment="1">
      <alignment horizontal="center" vertical="center"/>
    </xf>
    <xf numFmtId="0" fontId="8" fillId="0" borderId="0" xfId="39" applyFont="1" applyAlignment="1" applyProtection="1">
      <alignment horizontal="center" vertical="center"/>
      <protection locked="0"/>
    </xf>
    <xf numFmtId="0" fontId="9" fillId="0" borderId="0" xfId="39" applyFont="1" applyAlignment="1" applyProtection="1">
      <alignment horizontal="center" vertical="center"/>
      <protection locked="0"/>
    </xf>
    <xf numFmtId="179" fontId="63" fillId="2" borderId="0" xfId="29" applyFont="1" applyFill="1" applyAlignment="1" applyProtection="1">
      <alignment wrapText="1"/>
      <protection locked="0"/>
    </xf>
    <xf numFmtId="179" fontId="94" fillId="2" borderId="0" xfId="29" applyFont="1" applyFill="1" applyAlignment="1" applyProtection="1">
      <alignment wrapText="1"/>
      <protection locked="0"/>
    </xf>
    <xf numFmtId="0" fontId="3" fillId="2" borderId="0" xfId="70" applyFill="1"/>
    <xf numFmtId="179" fontId="94" fillId="2" borderId="0" xfId="29" applyFont="1" applyFill="1" applyAlignment="1" applyProtection="1">
      <alignment horizontal="center" wrapText="1"/>
      <protection locked="0"/>
    </xf>
    <xf numFmtId="179" fontId="63" fillId="2" borderId="0" xfId="29" applyFont="1" applyFill="1" applyAlignment="1" applyProtection="1">
      <alignment horizontal="center" wrapText="1"/>
      <protection locked="0"/>
    </xf>
    <xf numFmtId="0" fontId="70" fillId="2" borderId="0" xfId="70" applyFont="1" applyFill="1"/>
    <xf numFmtId="173" fontId="27" fillId="2" borderId="2" xfId="29" applyNumberFormat="1" applyFont="1" applyFill="1" applyBorder="1" applyAlignment="1">
      <alignment horizontal="center" vertical="center" wrapText="1"/>
    </xf>
    <xf numFmtId="173" fontId="27" fillId="0" borderId="2" xfId="29" applyNumberFormat="1" applyFont="1" applyBorder="1" applyAlignment="1">
      <alignment horizontal="center" vertical="center" wrapText="1"/>
    </xf>
    <xf numFmtId="173" fontId="10" fillId="2" borderId="2" xfId="29" applyNumberFormat="1" applyFont="1" applyFill="1" applyBorder="1" applyAlignment="1">
      <alignment horizontal="center" vertical="center" wrapText="1"/>
    </xf>
    <xf numFmtId="173" fontId="10" fillId="2" borderId="7" xfId="29" applyNumberFormat="1" applyFont="1" applyFill="1" applyBorder="1" applyAlignment="1">
      <alignment horizontal="center" vertical="center" wrapText="1"/>
    </xf>
    <xf numFmtId="173" fontId="10" fillId="2" borderId="7" xfId="29" applyNumberFormat="1" applyFont="1" applyFill="1" applyBorder="1" applyAlignment="1">
      <alignment horizontal="center" vertical="center"/>
    </xf>
    <xf numFmtId="179" fontId="10" fillId="2" borderId="7" xfId="29" applyFont="1" applyFill="1" applyBorder="1" applyAlignment="1">
      <alignment horizontal="center" vertical="center" wrapText="1"/>
    </xf>
    <xf numFmtId="179" fontId="10" fillId="2" borderId="2" xfId="29" quotePrefix="1" applyFont="1" applyFill="1" applyBorder="1" applyAlignment="1">
      <alignment horizontal="center" vertical="center" wrapText="1"/>
    </xf>
    <xf numFmtId="2" fontId="63" fillId="2" borderId="0" xfId="29" applyNumberFormat="1" applyFont="1" applyFill="1" applyAlignment="1" applyProtection="1">
      <alignment wrapText="1"/>
      <protection locked="0"/>
    </xf>
    <xf numFmtId="179" fontId="10" fillId="2" borderId="0" xfId="29" applyFont="1" applyFill="1" applyAlignment="1">
      <alignment horizontal="left" vertical="center" wrapText="1"/>
    </xf>
    <xf numFmtId="2" fontId="9" fillId="0" borderId="0" xfId="25" applyNumberFormat="1" applyFont="1" applyAlignment="1">
      <alignment horizontal="right" vertical="center"/>
    </xf>
    <xf numFmtId="2" fontId="10" fillId="2" borderId="0" xfId="29" quotePrefix="1" applyNumberFormat="1" applyFont="1" applyFill="1" applyAlignment="1">
      <alignment horizontal="right" vertical="center"/>
    </xf>
    <xf numFmtId="179" fontId="10" fillId="2" borderId="0" xfId="29" quotePrefix="1" applyFont="1" applyFill="1" applyAlignment="1">
      <alignment horizontal="left" vertical="center" wrapText="1"/>
    </xf>
    <xf numFmtId="2" fontId="10" fillId="2" borderId="0" xfId="29" applyNumberFormat="1" applyFont="1" applyFill="1" applyAlignment="1">
      <alignment horizontal="right" vertical="center"/>
    </xf>
    <xf numFmtId="2" fontId="94" fillId="0" borderId="0" xfId="29" applyNumberFormat="1" applyFont="1" applyAlignment="1">
      <alignment horizontal="right" vertical="center"/>
    </xf>
    <xf numFmtId="2" fontId="63" fillId="2" borderId="0" xfId="29" applyNumberFormat="1" applyFont="1" applyFill="1" applyAlignment="1">
      <alignment horizontal="right" vertical="center"/>
    </xf>
    <xf numFmtId="2" fontId="94" fillId="2" borderId="0" xfId="29" applyNumberFormat="1" applyFont="1" applyFill="1" applyAlignment="1">
      <alignment horizontal="right" vertical="center"/>
    </xf>
    <xf numFmtId="2" fontId="63" fillId="2" borderId="0" xfId="29" applyNumberFormat="1" applyFont="1" applyFill="1" applyAlignment="1" applyProtection="1">
      <alignment vertical="center" wrapText="1"/>
      <protection locked="0"/>
    </xf>
    <xf numFmtId="179" fontId="10" fillId="2" borderId="0" xfId="29" quotePrefix="1" applyFont="1" applyFill="1" applyAlignment="1">
      <alignment vertical="center" wrapText="1"/>
    </xf>
    <xf numFmtId="179" fontId="9" fillId="2" borderId="0" xfId="29" applyFont="1" applyFill="1" applyAlignment="1">
      <alignment horizontal="left" vertical="center" wrapText="1"/>
    </xf>
    <xf numFmtId="2" fontId="27" fillId="0" borderId="0" xfId="29" quotePrefix="1" applyNumberFormat="1" applyFont="1" applyAlignment="1">
      <alignment horizontal="right" vertical="center"/>
    </xf>
    <xf numFmtId="179" fontId="27" fillId="2" borderId="0" xfId="29" quotePrefix="1" applyFont="1" applyFill="1" applyAlignment="1">
      <alignment horizontal="left" vertical="center" wrapText="1"/>
    </xf>
    <xf numFmtId="206" fontId="45" fillId="0" borderId="0" xfId="29" quotePrefix="1" applyNumberFormat="1" applyFont="1" applyAlignment="1">
      <alignment horizontal="right" vertical="center"/>
    </xf>
    <xf numFmtId="206" fontId="44" fillId="2" borderId="0" xfId="29" quotePrefix="1" applyNumberFormat="1" applyFont="1" applyFill="1" applyAlignment="1">
      <alignment horizontal="right" vertical="center"/>
    </xf>
    <xf numFmtId="179" fontId="10" fillId="2" borderId="0" xfId="29" quotePrefix="1" applyFont="1" applyFill="1" applyAlignment="1">
      <alignment horizontal="right" vertical="center"/>
    </xf>
    <xf numFmtId="2" fontId="27" fillId="2" borderId="0" xfId="29" quotePrefix="1" applyNumberFormat="1" applyFont="1" applyFill="1" applyAlignment="1">
      <alignment horizontal="right" vertical="center"/>
    </xf>
    <xf numFmtId="2" fontId="10" fillId="2" borderId="0" xfId="25" applyNumberFormat="1" applyFont="1" applyFill="1" applyAlignment="1">
      <alignment horizontal="right" vertical="center"/>
    </xf>
    <xf numFmtId="206" fontId="63" fillId="2" borderId="0" xfId="29" applyNumberFormat="1" applyFont="1" applyFill="1" applyAlignment="1" applyProtection="1">
      <alignment vertical="center" wrapText="1"/>
      <protection locked="0"/>
    </xf>
    <xf numFmtId="206" fontId="27" fillId="0" borderId="0" xfId="29" quotePrefix="1" applyNumberFormat="1" applyFont="1" applyAlignment="1">
      <alignment horizontal="right" vertical="center"/>
    </xf>
    <xf numFmtId="206" fontId="10" fillId="2" borderId="0" xfId="29" quotePrefix="1" applyNumberFormat="1" applyFont="1" applyFill="1" applyAlignment="1">
      <alignment horizontal="right" vertical="center"/>
    </xf>
    <xf numFmtId="206" fontId="10" fillId="2" borderId="0" xfId="29" applyNumberFormat="1" applyFont="1" applyFill="1" applyAlignment="1">
      <alignment horizontal="right" vertical="center"/>
    </xf>
    <xf numFmtId="179" fontId="10" fillId="2" borderId="0" xfId="29" applyFont="1" applyFill="1" applyAlignment="1">
      <alignment horizontal="right" vertical="center"/>
    </xf>
    <xf numFmtId="2" fontId="27" fillId="2" borderId="0" xfId="29" applyNumberFormat="1" applyFont="1" applyFill="1" applyAlignment="1">
      <alignment horizontal="right" vertical="center"/>
    </xf>
    <xf numFmtId="179" fontId="27" fillId="2" borderId="0" xfId="29" applyFont="1" applyFill="1" applyAlignment="1">
      <alignment horizontal="left" vertical="center" wrapText="1"/>
    </xf>
    <xf numFmtId="173" fontId="27" fillId="0" borderId="0" xfId="29" applyNumberFormat="1" applyFont="1" applyAlignment="1" applyProtection="1">
      <alignment horizontal="right" vertical="center"/>
      <protection locked="0"/>
    </xf>
    <xf numFmtId="173" fontId="10" fillId="2" borderId="0" xfId="29" applyNumberFormat="1" applyFont="1" applyFill="1" applyAlignment="1" applyProtection="1">
      <alignment horizontal="right" vertical="center"/>
      <protection locked="0"/>
    </xf>
    <xf numFmtId="173" fontId="27" fillId="2" borderId="0" xfId="29" applyNumberFormat="1" applyFont="1" applyFill="1" applyAlignment="1" applyProtection="1">
      <alignment horizontal="right" vertical="center"/>
      <protection locked="0"/>
    </xf>
    <xf numFmtId="206" fontId="10" fillId="2" borderId="0" xfId="29" applyNumberFormat="1" applyFont="1" applyFill="1" applyAlignment="1">
      <alignment horizontal="right" vertical="center" wrapText="1"/>
    </xf>
    <xf numFmtId="179" fontId="63" fillId="2" borderId="0" xfId="29" applyFont="1" applyFill="1" applyAlignment="1" applyProtection="1">
      <alignment horizontal="center" vertical="center" wrapText="1"/>
      <protection locked="0"/>
    </xf>
    <xf numFmtId="179" fontId="25" fillId="2" borderId="2" xfId="29" applyFont="1" applyFill="1" applyBorder="1" applyAlignment="1">
      <alignment horizontal="center" vertical="center" wrapText="1"/>
    </xf>
    <xf numFmtId="179" fontId="10" fillId="2" borderId="7" xfId="29" quotePrefix="1" applyFont="1" applyFill="1" applyBorder="1" applyAlignment="1">
      <alignment horizontal="center" vertical="center" wrapText="1"/>
    </xf>
    <xf numFmtId="0" fontId="13" fillId="2" borderId="0" xfId="25" applyFont="1" applyFill="1" applyProtection="1">
      <protection locked="0"/>
    </xf>
    <xf numFmtId="0" fontId="21" fillId="2" borderId="0" xfId="25" applyFont="1" applyFill="1" applyAlignment="1">
      <alignment vertical="center"/>
    </xf>
    <xf numFmtId="0" fontId="65" fillId="2" borderId="0" xfId="0" applyFont="1" applyFill="1"/>
    <xf numFmtId="0" fontId="71" fillId="2" borderId="0" xfId="0" applyFont="1" applyFill="1"/>
    <xf numFmtId="179" fontId="89" fillId="2" borderId="0" xfId="29" applyFill="1" applyAlignment="1" applyProtection="1">
      <alignment wrapText="1"/>
      <protection locked="0"/>
    </xf>
    <xf numFmtId="2" fontId="3" fillId="2" borderId="0" xfId="70" applyNumberFormat="1" applyFill="1"/>
    <xf numFmtId="179" fontId="94" fillId="0" borderId="0" xfId="29" applyFont="1" applyAlignment="1">
      <alignment horizontal="right" vertical="center"/>
    </xf>
    <xf numFmtId="179" fontId="63" fillId="2" borderId="0" xfId="29" applyFont="1" applyFill="1" applyAlignment="1">
      <alignment horizontal="right" vertical="center"/>
    </xf>
    <xf numFmtId="179" fontId="94" fillId="2" borderId="0" xfId="29" applyFont="1" applyFill="1" applyAlignment="1">
      <alignment horizontal="right" vertical="center"/>
    </xf>
    <xf numFmtId="179" fontId="27" fillId="0" borderId="0" xfId="29" quotePrefix="1" applyFont="1" applyAlignment="1">
      <alignment horizontal="right" vertical="center"/>
    </xf>
    <xf numFmtId="179" fontId="27" fillId="2" borderId="0" xfId="29" quotePrefix="1" applyFont="1" applyFill="1" applyAlignment="1">
      <alignment horizontal="right" vertical="center"/>
    </xf>
    <xf numFmtId="206" fontId="27" fillId="2" borderId="0" xfId="29" quotePrefix="1" applyNumberFormat="1" applyFont="1" applyFill="1" applyAlignment="1">
      <alignment horizontal="right" vertical="center"/>
    </xf>
    <xf numFmtId="167" fontId="3" fillId="2" borderId="0" xfId="70" applyNumberFormat="1" applyFill="1"/>
    <xf numFmtId="0" fontId="184" fillId="2" borderId="0" xfId="2" applyFont="1" applyFill="1"/>
    <xf numFmtId="179" fontId="94" fillId="0" borderId="0" xfId="29" applyFont="1" applyAlignment="1" applyProtection="1">
      <alignment wrapText="1"/>
      <protection locked="0"/>
    </xf>
    <xf numFmtId="206" fontId="10" fillId="0" borderId="0" xfId="29" applyNumberFormat="1" applyFont="1" applyAlignment="1">
      <alignment horizontal="right" vertical="center"/>
    </xf>
    <xf numFmtId="179" fontId="10" fillId="0" borderId="0" xfId="29" applyFont="1" applyAlignment="1">
      <alignment horizontal="right" vertical="center"/>
    </xf>
    <xf numFmtId="179" fontId="104" fillId="2" borderId="0" xfId="29" applyFont="1" applyFill="1" applyAlignment="1" applyProtection="1">
      <alignment vertical="top" wrapText="1"/>
      <protection locked="0"/>
    </xf>
    <xf numFmtId="179" fontId="62" fillId="2" borderId="0" xfId="29" applyFont="1" applyFill="1" applyAlignment="1">
      <alignment horizontal="center" wrapText="1"/>
    </xf>
    <xf numFmtId="0" fontId="3" fillId="2" borderId="0" xfId="2" applyFill="1"/>
    <xf numFmtId="167" fontId="65" fillId="2" borderId="0" xfId="0" applyNumberFormat="1" applyFont="1" applyFill="1"/>
    <xf numFmtId="167" fontId="71" fillId="2" borderId="0" xfId="0" applyNumberFormat="1" applyFont="1" applyFill="1"/>
    <xf numFmtId="206" fontId="3" fillId="2" borderId="0" xfId="70" applyNumberFormat="1" applyFill="1"/>
    <xf numFmtId="2" fontId="27" fillId="0" borderId="0" xfId="29" applyNumberFormat="1" applyFont="1" applyAlignment="1">
      <alignment horizontal="right" vertical="center"/>
    </xf>
    <xf numFmtId="2" fontId="10" fillId="2" borderId="0" xfId="29" applyNumberFormat="1" applyFont="1" applyFill="1" applyAlignment="1" applyProtection="1">
      <alignment vertical="center" wrapText="1"/>
      <protection locked="0"/>
    </xf>
    <xf numFmtId="2" fontId="10" fillId="0" borderId="0" xfId="29" quotePrefix="1" applyNumberFormat="1" applyFont="1" applyAlignment="1">
      <alignment horizontal="right" vertical="center"/>
    </xf>
    <xf numFmtId="2" fontId="7" fillId="0" borderId="0" xfId="25" applyNumberFormat="1" applyFont="1" applyAlignment="1">
      <alignment horizontal="right" vertical="center"/>
    </xf>
    <xf numFmtId="167" fontId="27" fillId="0" borderId="0" xfId="29" quotePrefix="1" applyNumberFormat="1" applyFont="1" applyAlignment="1">
      <alignment horizontal="right" vertical="center"/>
    </xf>
    <xf numFmtId="167" fontId="10" fillId="2" borderId="0" xfId="29" quotePrefix="1" applyNumberFormat="1" applyFont="1" applyFill="1" applyAlignment="1">
      <alignment horizontal="right" vertical="center"/>
    </xf>
    <xf numFmtId="167" fontId="10" fillId="2" borderId="0" xfId="29" applyNumberFormat="1" applyFont="1" applyFill="1" applyAlignment="1">
      <alignment horizontal="right" vertical="center"/>
    </xf>
    <xf numFmtId="0" fontId="92" fillId="9" borderId="0" xfId="8" applyFont="1" applyFill="1" applyAlignment="1">
      <alignment vertical="center"/>
    </xf>
    <xf numFmtId="0" fontId="92" fillId="9" borderId="0" xfId="8" applyFont="1" applyFill="1" applyAlignment="1">
      <alignment horizontal="left" vertical="center"/>
    </xf>
    <xf numFmtId="0" fontId="92" fillId="9" borderId="0" xfId="8" applyFont="1" applyFill="1" applyAlignment="1">
      <alignment horizontal="left" vertical="center" indent="4"/>
    </xf>
    <xf numFmtId="0" fontId="92" fillId="2" borderId="0" xfId="8" applyFont="1" applyFill="1"/>
    <xf numFmtId="0" fontId="13" fillId="0" borderId="0" xfId="39" applyFont="1" applyProtection="1">
      <protection locked="0"/>
    </xf>
    <xf numFmtId="0" fontId="13" fillId="0" borderId="0" xfId="39" applyFont="1" applyAlignment="1" applyProtection="1">
      <alignment horizontal="left" vertical="top"/>
      <protection locked="0"/>
    </xf>
    <xf numFmtId="0" fontId="7" fillId="0" borderId="0" xfId="71" applyFont="1" applyAlignment="1" applyProtection="1">
      <alignment vertical="center"/>
      <protection locked="0"/>
    </xf>
    <xf numFmtId="0" fontId="7" fillId="0" borderId="2" xfId="2" applyFont="1" applyBorder="1" applyAlignment="1" applyProtection="1">
      <alignment horizontal="center" vertical="center" wrapText="1"/>
      <protection locked="0"/>
    </xf>
    <xf numFmtId="0" fontId="9" fillId="0" borderId="5" xfId="4" applyFont="1" applyFill="1" applyBorder="1" applyAlignment="1" applyProtection="1">
      <alignment vertical="center"/>
      <protection locked="0"/>
    </xf>
    <xf numFmtId="0" fontId="47" fillId="0" borderId="0" xfId="71" applyFont="1" applyAlignment="1" applyProtection="1">
      <alignment vertical="center"/>
      <protection locked="0"/>
    </xf>
    <xf numFmtId="0" fontId="9" fillId="0" borderId="4" xfId="4" applyFont="1" applyFill="1" applyBorder="1" applyAlignment="1" applyProtection="1">
      <alignment vertical="center"/>
      <protection locked="0"/>
    </xf>
    <xf numFmtId="0" fontId="9" fillId="0" borderId="3" xfId="4" applyFont="1" applyFill="1" applyBorder="1" applyAlignment="1" applyProtection="1">
      <alignment vertical="center"/>
      <protection locked="0"/>
    </xf>
    <xf numFmtId="167" fontId="47" fillId="0" borderId="0" xfId="71" applyNumberFormat="1" applyFont="1" applyAlignment="1" applyProtection="1">
      <alignment vertical="center"/>
      <protection locked="0"/>
    </xf>
    <xf numFmtId="207" fontId="46" fillId="0" borderId="0" xfId="3" applyNumberFormat="1" applyFont="1" applyBorder="1" applyAlignment="1" applyProtection="1">
      <alignment horizontal="right" vertical="center" wrapText="1"/>
      <protection locked="0"/>
    </xf>
    <xf numFmtId="180" fontId="7" fillId="0" borderId="0" xfId="58" applyNumberFormat="1" applyFont="1" applyAlignment="1" applyProtection="1">
      <alignment vertical="center"/>
      <protection locked="0"/>
    </xf>
    <xf numFmtId="167" fontId="9" fillId="0" borderId="0" xfId="57" applyNumberFormat="1" applyFont="1" applyAlignment="1" applyProtection="1">
      <alignment vertical="center"/>
      <protection locked="0"/>
    </xf>
    <xf numFmtId="180" fontId="9" fillId="0" borderId="0" xfId="58" applyNumberFormat="1" applyFont="1" applyAlignment="1" applyProtection="1">
      <alignment vertical="center"/>
      <protection locked="0"/>
    </xf>
    <xf numFmtId="174" fontId="7" fillId="0" borderId="0" xfId="3" applyNumberFormat="1" applyFont="1" applyBorder="1" applyAlignment="1" applyProtection="1">
      <alignment horizontal="right" vertical="center" wrapText="1"/>
      <protection locked="0"/>
    </xf>
    <xf numFmtId="207" fontId="7" fillId="0" borderId="0" xfId="3" applyNumberFormat="1" applyFont="1" applyBorder="1" applyAlignment="1" applyProtection="1">
      <alignment horizontal="right" vertical="center" wrapText="1"/>
      <protection locked="0"/>
    </xf>
    <xf numFmtId="4" fontId="10" fillId="0" borderId="0" xfId="0" applyNumberFormat="1" applyFont="1" applyAlignment="1">
      <alignment horizontal="right"/>
    </xf>
    <xf numFmtId="167" fontId="46" fillId="0" borderId="0" xfId="71" applyNumberFormat="1" applyFont="1" applyAlignment="1" applyProtection="1">
      <alignment vertical="center"/>
      <protection locked="0"/>
    </xf>
    <xf numFmtId="174" fontId="46" fillId="0" borderId="0" xfId="3" applyNumberFormat="1" applyFont="1" applyBorder="1" applyAlignment="1" applyProtection="1">
      <alignment horizontal="right" vertical="center" wrapText="1"/>
      <protection locked="0"/>
    </xf>
    <xf numFmtId="167" fontId="7" fillId="0" borderId="0" xfId="71" applyNumberFormat="1" applyFont="1" applyAlignment="1" applyProtection="1">
      <alignment vertical="center"/>
      <protection locked="0"/>
    </xf>
    <xf numFmtId="167" fontId="9" fillId="2" borderId="0" xfId="3" applyNumberFormat="1" applyFont="1" applyFill="1" applyBorder="1" applyAlignment="1" applyProtection="1">
      <alignment horizontal="right" vertical="center" wrapText="1"/>
      <protection locked="0"/>
    </xf>
    <xf numFmtId="167" fontId="9" fillId="0" borderId="0" xfId="3" applyNumberFormat="1" applyFont="1" applyBorder="1" applyAlignment="1" applyProtection="1">
      <alignment horizontal="right" vertical="center" wrapText="1"/>
      <protection locked="0"/>
    </xf>
    <xf numFmtId="171" fontId="9" fillId="2" borderId="0" xfId="3" applyNumberFormat="1" applyFont="1" applyFill="1" applyBorder="1" applyAlignment="1" applyProtection="1">
      <alignment horizontal="right" vertical="center" wrapText="1"/>
      <protection locked="0"/>
    </xf>
    <xf numFmtId="174" fontId="9" fillId="2" borderId="0" xfId="3" applyNumberFormat="1" applyFont="1" applyFill="1" applyBorder="1" applyAlignment="1" applyProtection="1">
      <alignment horizontal="right" vertical="center" wrapText="1"/>
      <protection locked="0"/>
    </xf>
    <xf numFmtId="167" fontId="7" fillId="2" borderId="0" xfId="3" applyNumberFormat="1" applyFont="1" applyFill="1" applyBorder="1" applyAlignment="1" applyProtection="1">
      <alignment horizontal="right" vertical="center" wrapText="1"/>
      <protection locked="0"/>
    </xf>
    <xf numFmtId="171" fontId="7" fillId="2" borderId="0" xfId="3" applyNumberFormat="1" applyFont="1" applyFill="1" applyBorder="1" applyAlignment="1" applyProtection="1">
      <alignment horizontal="right" vertical="center" wrapText="1"/>
      <protection locked="0"/>
    </xf>
    <xf numFmtId="174" fontId="7" fillId="2" borderId="0" xfId="3" applyNumberFormat="1" applyFont="1" applyFill="1" applyBorder="1" applyAlignment="1" applyProtection="1">
      <alignment horizontal="right" vertical="center" wrapText="1"/>
      <protection locked="0"/>
    </xf>
    <xf numFmtId="0" fontId="7" fillId="0" borderId="0" xfId="4" applyFont="1" applyFill="1" applyBorder="1" applyAlignment="1" applyProtection="1">
      <alignment horizontal="left" vertical="center"/>
    </xf>
    <xf numFmtId="0" fontId="47" fillId="0" borderId="0" xfId="4" applyFont="1" applyFill="1" applyBorder="1" applyAlignment="1" applyProtection="1">
      <alignment horizontal="left" vertical="center"/>
    </xf>
    <xf numFmtId="2" fontId="7" fillId="0" borderId="0" xfId="3" applyNumberFormat="1" applyFont="1" applyBorder="1" applyAlignment="1" applyProtection="1">
      <alignment horizontal="right" vertical="center" wrapText="1"/>
      <protection locked="0"/>
    </xf>
    <xf numFmtId="167" fontId="7" fillId="0" borderId="0" xfId="3" applyNumberFormat="1" applyFont="1" applyBorder="1" applyAlignment="1" applyProtection="1">
      <alignment horizontal="right" vertical="center" wrapText="1"/>
      <protection locked="0"/>
    </xf>
    <xf numFmtId="171" fontId="7" fillId="0" borderId="0" xfId="3" applyNumberFormat="1" applyFont="1" applyBorder="1" applyAlignment="1" applyProtection="1">
      <alignment horizontal="right" vertical="center" wrapText="1"/>
      <protection locked="0"/>
    </xf>
    <xf numFmtId="0" fontId="7" fillId="0" borderId="0" xfId="4" applyFont="1" applyFill="1" applyBorder="1" applyAlignment="1" applyProtection="1">
      <alignment horizontal="right" vertical="center"/>
    </xf>
    <xf numFmtId="0" fontId="7" fillId="0" borderId="0" xfId="2" applyFont="1" applyAlignment="1">
      <alignment horizontal="right" vertical="center"/>
    </xf>
    <xf numFmtId="174" fontId="27" fillId="2" borderId="0" xfId="71" quotePrefix="1" applyNumberFormat="1" applyFont="1" applyFill="1" applyAlignment="1" applyProtection="1">
      <alignment horizontal="right" vertical="center"/>
      <protection locked="0"/>
    </xf>
    <xf numFmtId="0" fontId="54" fillId="0" borderId="0" xfId="39" applyFont="1" applyAlignment="1" applyProtection="1">
      <alignment horizontal="center" vertical="center"/>
      <protection locked="0"/>
    </xf>
    <xf numFmtId="0" fontId="12" fillId="0" borderId="0" xfId="39" applyFont="1" applyProtection="1">
      <protection locked="0"/>
    </xf>
    <xf numFmtId="0" fontId="10" fillId="0" borderId="0" xfId="39" applyFont="1" applyAlignment="1" applyProtection="1">
      <alignment horizontal="left" vertical="justify" wrapText="1"/>
      <protection locked="0"/>
    </xf>
    <xf numFmtId="0" fontId="12" fillId="0" borderId="0" xfId="39" applyFont="1" applyAlignment="1" applyProtection="1">
      <alignment horizontal="left" vertical="top"/>
      <protection locked="0"/>
    </xf>
    <xf numFmtId="0" fontId="10" fillId="0" borderId="0" xfId="71" applyFont="1" applyAlignment="1" applyProtection="1">
      <alignment vertical="center"/>
      <protection locked="0"/>
    </xf>
    <xf numFmtId="1" fontId="10" fillId="0" borderId="0" xfId="71" applyNumberFormat="1" applyFont="1" applyAlignment="1" applyProtection="1">
      <alignment vertical="center"/>
      <protection locked="0"/>
    </xf>
    <xf numFmtId="189" fontId="46" fillId="0" borderId="0" xfId="3" applyNumberFormat="1" applyFont="1" applyBorder="1" applyAlignment="1" applyProtection="1">
      <alignment horizontal="right" vertical="center" wrapText="1"/>
      <protection locked="0"/>
    </xf>
    <xf numFmtId="1" fontId="7" fillId="0" borderId="0" xfId="57" applyNumberFormat="1" applyFont="1" applyAlignment="1" applyProtection="1">
      <alignment vertical="center"/>
      <protection locked="0"/>
    </xf>
    <xf numFmtId="1" fontId="9" fillId="0" borderId="0" xfId="57" applyNumberFormat="1" applyFont="1" applyAlignment="1" applyProtection="1">
      <alignment vertical="center"/>
      <protection locked="0"/>
    </xf>
    <xf numFmtId="189" fontId="9" fillId="0" borderId="0" xfId="57" applyNumberFormat="1" applyFont="1" applyAlignment="1" applyProtection="1">
      <alignment vertical="center"/>
      <protection locked="0"/>
    </xf>
    <xf numFmtId="189" fontId="10" fillId="0" borderId="0" xfId="2" applyNumberFormat="1" applyFont="1" applyProtection="1">
      <protection locked="0"/>
    </xf>
    <xf numFmtId="0" fontId="47" fillId="2" borderId="0" xfId="2" applyFont="1" applyFill="1" applyProtection="1">
      <protection locked="0"/>
    </xf>
    <xf numFmtId="189" fontId="47" fillId="0" borderId="0" xfId="3" applyNumberFormat="1" applyFont="1" applyBorder="1" applyAlignment="1" applyProtection="1">
      <alignment horizontal="right" vertical="center" wrapText="1"/>
      <protection locked="0"/>
    </xf>
    <xf numFmtId="189" fontId="10" fillId="0" borderId="0" xfId="3" applyNumberFormat="1" applyFont="1" applyBorder="1" applyAlignment="1" applyProtection="1">
      <alignment horizontal="right" vertical="center" wrapText="1"/>
      <protection locked="0"/>
    </xf>
    <xf numFmtId="3" fontId="10" fillId="0" borderId="0" xfId="3" applyNumberFormat="1" applyFont="1" applyBorder="1" applyAlignment="1" applyProtection="1">
      <alignment horizontal="right" vertical="center" wrapText="1"/>
      <protection locked="0"/>
    </xf>
    <xf numFmtId="168" fontId="10" fillId="0" borderId="0" xfId="3" applyNumberFormat="1" applyFont="1" applyBorder="1" applyAlignment="1" applyProtection="1">
      <alignment horizontal="center" vertical="center" wrapText="1"/>
      <protection locked="0"/>
    </xf>
    <xf numFmtId="189" fontId="10"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xf>
    <xf numFmtId="194" fontId="10"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horizontal="right" vertical="center" wrapText="1"/>
    </xf>
    <xf numFmtId="168" fontId="10" fillId="0" borderId="0" xfId="3" applyNumberFormat="1" applyFont="1" applyBorder="1" applyAlignment="1" applyProtection="1">
      <alignment horizontal="right" vertical="center" wrapText="1"/>
    </xf>
    <xf numFmtId="0" fontId="10" fillId="0" borderId="0" xfId="2" applyFont="1" applyAlignment="1">
      <alignment horizontal="left" vertical="center"/>
    </xf>
    <xf numFmtId="0" fontId="185" fillId="0" borderId="0" xfId="0" applyFont="1" applyAlignment="1">
      <alignment vertical="center"/>
    </xf>
    <xf numFmtId="0" fontId="10" fillId="0" borderId="0" xfId="39" applyFont="1" applyAlignment="1" applyProtection="1">
      <alignment horizontal="left" vertical="center"/>
      <protection locked="0"/>
    </xf>
    <xf numFmtId="0" fontId="12" fillId="0" borderId="0" xfId="39" applyFont="1" applyAlignment="1" applyProtection="1">
      <alignment horizontal="right" vertical="center"/>
      <protection locked="0"/>
    </xf>
    <xf numFmtId="0" fontId="10" fillId="0" borderId="0" xfId="39" applyFont="1" applyAlignment="1">
      <alignment horizontal="left" vertical="center"/>
    </xf>
    <xf numFmtId="0" fontId="12" fillId="0" borderId="0" xfId="39" applyFont="1" applyAlignment="1">
      <alignment horizontal="left" vertical="center"/>
    </xf>
    <xf numFmtId="0" fontId="64" fillId="0" borderId="0" xfId="39" applyFont="1" applyAlignment="1" applyProtection="1">
      <alignment horizontal="center" vertical="center"/>
      <protection locked="0"/>
    </xf>
    <xf numFmtId="0" fontId="13" fillId="7" borderId="0" xfId="4" applyFont="1" applyFill="1" applyBorder="1" applyAlignment="1" applyProtection="1">
      <alignment vertical="top"/>
    </xf>
    <xf numFmtId="0" fontId="12" fillId="0" borderId="0" xfId="2" applyFont="1" applyAlignment="1">
      <alignment horizontal="left" vertical="center"/>
    </xf>
    <xf numFmtId="176" fontId="46" fillId="0" borderId="0" xfId="3" applyNumberFormat="1" applyFont="1" applyBorder="1" applyAlignment="1" applyProtection="1">
      <alignment horizontal="right" vertical="center" wrapText="1"/>
      <protection locked="0"/>
    </xf>
    <xf numFmtId="180" fontId="10" fillId="0" borderId="0" xfId="58" applyNumberFormat="1" applyFont="1" applyProtection="1">
      <protection locked="0"/>
    </xf>
    <xf numFmtId="176" fontId="47" fillId="2" borderId="0" xfId="3" applyNumberFormat="1" applyFont="1" applyFill="1" applyBorder="1" applyAlignment="1" applyProtection="1">
      <alignment horizontal="right" vertical="center" wrapText="1"/>
      <protection locked="0"/>
    </xf>
    <xf numFmtId="176" fontId="47" fillId="0" borderId="0" xfId="3" applyNumberFormat="1" applyFont="1" applyBorder="1" applyAlignment="1" applyProtection="1">
      <alignment horizontal="right" vertical="center" wrapText="1"/>
      <protection locked="0"/>
    </xf>
    <xf numFmtId="176" fontId="10" fillId="2" borderId="0" xfId="3" applyNumberFormat="1" applyFont="1" applyFill="1" applyBorder="1" applyAlignment="1" applyProtection="1">
      <alignment horizontal="right" vertical="center" wrapText="1"/>
      <protection locked="0"/>
    </xf>
    <xf numFmtId="176" fontId="10" fillId="0" borderId="0" xfId="3" applyNumberFormat="1" applyFont="1" applyBorder="1" applyAlignment="1" applyProtection="1">
      <alignment horizontal="right" vertical="center" wrapText="1"/>
      <protection locked="0"/>
    </xf>
    <xf numFmtId="0" fontId="10" fillId="0" borderId="0" xfId="2" applyFont="1" applyAlignment="1" applyProtection="1">
      <alignment horizontal="left" vertical="center" wrapText="1"/>
      <protection locked="0"/>
    </xf>
    <xf numFmtId="0" fontId="10" fillId="0" borderId="0" xfId="3" applyNumberFormat="1" applyFont="1" applyBorder="1" applyAlignment="1" applyProtection="1">
      <alignment horizontal="right" vertical="center" wrapText="1"/>
      <protection locked="0"/>
    </xf>
    <xf numFmtId="0" fontId="47" fillId="0" borderId="0" xfId="2" applyFont="1" applyAlignment="1" applyProtection="1">
      <alignment horizontal="left" vertical="center" wrapText="1"/>
      <protection locked="0"/>
    </xf>
    <xf numFmtId="169" fontId="10" fillId="0" borderId="0" xfId="3" applyNumberFormat="1" applyFont="1" applyBorder="1" applyAlignment="1" applyProtection="1">
      <alignment horizontal="right" vertical="center" wrapText="1"/>
      <protection locked="0"/>
    </xf>
    <xf numFmtId="187" fontId="10" fillId="0" borderId="0" xfId="3" applyNumberFormat="1" applyFont="1" applyBorder="1" applyAlignment="1" applyProtection="1">
      <alignment horizontal="right" vertical="center" wrapText="1"/>
    </xf>
    <xf numFmtId="187" fontId="10" fillId="2" borderId="0" xfId="3" applyNumberFormat="1" applyFont="1" applyFill="1" applyBorder="1" applyAlignment="1" applyProtection="1">
      <alignment horizontal="right" vertical="center" wrapText="1"/>
    </xf>
    <xf numFmtId="0" fontId="12" fillId="0" borderId="0" xfId="39" applyFont="1" applyAlignment="1">
      <alignment horizontal="right" vertical="center" wrapText="1" shrinkToFit="1"/>
    </xf>
    <xf numFmtId="0" fontId="12" fillId="0" borderId="0" xfId="39" applyFont="1" applyAlignment="1">
      <alignment horizontal="left" vertical="center" wrapText="1" shrinkToFit="1"/>
    </xf>
    <xf numFmtId="187" fontId="106" fillId="0" borderId="0" xfId="39" applyNumberFormat="1" applyFont="1" applyProtection="1">
      <protection locked="0"/>
    </xf>
    <xf numFmtId="0" fontId="12" fillId="0" borderId="0" xfId="3" applyFont="1" applyBorder="1" applyAlignment="1" applyProtection="1">
      <alignment horizontal="left" vertical="top" wrapText="1"/>
      <protection locked="0"/>
    </xf>
    <xf numFmtId="0" fontId="3" fillId="0" borderId="0" xfId="2" applyAlignment="1">
      <alignment horizontal="left" vertical="top"/>
    </xf>
    <xf numFmtId="0" fontId="13" fillId="0" borderId="0" xfId="4" quotePrefix="1" applyFont="1" applyFill="1" applyBorder="1" applyAlignment="1" applyProtection="1">
      <alignment horizontal="left" vertical="top"/>
    </xf>
    <xf numFmtId="0" fontId="10" fillId="0" borderId="0" xfId="2" applyFont="1" applyAlignment="1" applyProtection="1">
      <alignment horizontal="center" vertical="center"/>
      <protection locked="0"/>
    </xf>
    <xf numFmtId="0" fontId="82" fillId="0" borderId="15" xfId="35" quotePrefix="1" applyFont="1" applyFill="1" applyBorder="1" applyAlignment="1" applyProtection="1">
      <alignment horizontal="center" vertical="center" wrapText="1"/>
    </xf>
    <xf numFmtId="0" fontId="82" fillId="0" borderId="7" xfId="35" quotePrefix="1" applyFont="1" applyFill="1" applyBorder="1" applyAlignment="1" applyProtection="1">
      <alignment horizontal="center" vertical="center" wrapText="1"/>
    </xf>
    <xf numFmtId="0" fontId="82" fillId="0" borderId="7" xfId="35" quotePrefix="1" applyFont="1" applyFill="1" applyBorder="1" applyAlignment="1" applyProtection="1">
      <alignment horizontal="center" vertical="center"/>
    </xf>
    <xf numFmtId="0" fontId="10" fillId="0" borderId="0" xfId="39" applyFont="1" applyAlignment="1" applyProtection="1">
      <alignment vertical="center"/>
      <protection locked="0"/>
    </xf>
    <xf numFmtId="187" fontId="46" fillId="0" borderId="0" xfId="69" applyNumberFormat="1" applyFont="1" applyAlignment="1" applyProtection="1">
      <alignment horizontal="right" vertical="center"/>
      <protection locked="0"/>
    </xf>
    <xf numFmtId="180" fontId="10" fillId="0" borderId="0" xfId="58" applyNumberFormat="1" applyFont="1" applyFill="1" applyProtection="1">
      <protection locked="0"/>
    </xf>
    <xf numFmtId="186" fontId="186" fillId="0" borderId="0" xfId="3" applyNumberFormat="1" applyFont="1" applyBorder="1" applyAlignment="1" applyProtection="1">
      <alignment horizontal="left" vertical="center"/>
    </xf>
    <xf numFmtId="187" fontId="10" fillId="0" borderId="0" xfId="69" applyNumberFormat="1" applyFont="1" applyAlignment="1" applyProtection="1">
      <alignment horizontal="right" vertical="center"/>
      <protection locked="0"/>
    </xf>
    <xf numFmtId="0" fontId="47" fillId="2" borderId="0" xfId="4" quotePrefix="1" applyFont="1" applyFill="1" applyBorder="1" applyAlignment="1" applyProtection="1">
      <alignment horizontal="left" vertical="center"/>
    </xf>
    <xf numFmtId="186" fontId="109" fillId="0" borderId="0" xfId="3" applyNumberFormat="1" applyFont="1" applyBorder="1" applyAlignment="1" applyProtection="1">
      <alignment horizontal="left" vertical="center"/>
    </xf>
    <xf numFmtId="0" fontId="10" fillId="0" borderId="0" xfId="4" quotePrefix="1" applyFont="1" applyFill="1" applyBorder="1" applyAlignment="1" applyProtection="1">
      <alignment horizontal="left" vertical="center"/>
    </xf>
    <xf numFmtId="187" fontId="47" fillId="0" borderId="0" xfId="69" applyNumberFormat="1" applyFont="1" applyAlignment="1" applyProtection="1">
      <alignment horizontal="right" vertical="center"/>
      <protection locked="0"/>
    </xf>
    <xf numFmtId="3" fontId="10" fillId="0" borderId="0" xfId="39" applyNumberFormat="1" applyFont="1" applyAlignment="1" applyProtection="1">
      <alignment vertical="center"/>
      <protection locked="0"/>
    </xf>
    <xf numFmtId="3" fontId="10" fillId="0" borderId="0" xfId="69" applyNumberFormat="1" applyFont="1" applyAlignment="1" applyProtection="1">
      <alignment horizontal="right" vertical="center"/>
      <protection locked="0"/>
    </xf>
    <xf numFmtId="0" fontId="10" fillId="0" borderId="0" xfId="2" applyFont="1" applyAlignment="1" applyProtection="1">
      <alignment horizontal="right" vertical="center" wrapText="1"/>
      <protection locked="0"/>
    </xf>
    <xf numFmtId="176" fontId="10" fillId="0" borderId="0" xfId="69" applyNumberFormat="1" applyFont="1" applyAlignment="1" applyProtection="1">
      <alignment horizontal="right" vertical="center"/>
      <protection locked="0"/>
    </xf>
    <xf numFmtId="0" fontId="27" fillId="0" borderId="0" xfId="2" applyFont="1" applyAlignment="1" applyProtection="1">
      <alignment horizontal="right" vertical="center" wrapText="1"/>
      <protection locked="0"/>
    </xf>
    <xf numFmtId="1" fontId="10" fillId="0" borderId="0" xfId="3" applyNumberFormat="1" applyFont="1" applyBorder="1" applyAlignment="1" applyProtection="1">
      <alignment vertical="center" wrapText="1"/>
      <protection locked="0"/>
    </xf>
    <xf numFmtId="176" fontId="10" fillId="0" borderId="0" xfId="3" applyNumberFormat="1" applyFont="1" applyBorder="1" applyAlignment="1" applyProtection="1">
      <alignment horizontal="right" vertical="center" wrapText="1"/>
    </xf>
    <xf numFmtId="0" fontId="10" fillId="0" borderId="0" xfId="3" applyNumberFormat="1" applyFont="1" applyBorder="1" applyAlignment="1" applyProtection="1">
      <alignment horizontal="center" vertical="center" wrapText="1"/>
      <protection locked="0"/>
    </xf>
    <xf numFmtId="0" fontId="27" fillId="0" borderId="2" xfId="4" applyFont="1" applyFill="1" applyBorder="1" applyAlignment="1" applyProtection="1">
      <alignment horizontal="left" vertical="center"/>
    </xf>
    <xf numFmtId="0" fontId="12" fillId="0" borderId="0" xfId="39" applyFont="1" applyAlignment="1" applyProtection="1">
      <alignment vertical="center"/>
      <protection locked="0"/>
    </xf>
    <xf numFmtId="0" fontId="12" fillId="0" borderId="0" xfId="39" applyFont="1" applyAlignment="1">
      <alignment vertical="center"/>
    </xf>
    <xf numFmtId="0" fontId="12" fillId="0" borderId="0" xfId="39" applyFont="1" applyAlignment="1">
      <alignment horizontal="center" vertical="center" wrapText="1" shrinkToFit="1"/>
    </xf>
    <xf numFmtId="0" fontId="64" fillId="0" borderId="0" xfId="39" applyFont="1" applyAlignment="1" applyProtection="1">
      <alignment vertical="center"/>
      <protection locked="0"/>
    </xf>
    <xf numFmtId="43" fontId="12" fillId="0" borderId="0" xfId="72" applyFont="1" applyAlignment="1" applyProtection="1">
      <alignment horizontal="left" vertical="top"/>
      <protection locked="0"/>
    </xf>
    <xf numFmtId="0" fontId="13" fillId="0" borderId="0" xfId="4" applyFont="1" applyFill="1" applyBorder="1" applyAlignment="1" applyProtection="1">
      <alignment horizontal="left" vertical="top"/>
    </xf>
    <xf numFmtId="180" fontId="12" fillId="0" borderId="0" xfId="58" applyNumberFormat="1" applyFont="1" applyAlignment="1" applyProtection="1">
      <alignment horizontal="left" vertical="top"/>
      <protection locked="0"/>
    </xf>
    <xf numFmtId="0" fontId="12" fillId="0" borderId="6" xfId="4" applyFont="1" applyFill="1" applyBorder="1" applyAlignment="1" applyProtection="1">
      <alignment horizontal="left" vertical="top"/>
    </xf>
    <xf numFmtId="0" fontId="187" fillId="0" borderId="61" xfId="35" applyFont="1" applyFill="1" applyBorder="1" applyAlignment="1" applyProtection="1">
      <alignment horizontal="center" vertical="center"/>
    </xf>
    <xf numFmtId="0" fontId="82" fillId="0" borderId="61" xfId="35" applyFont="1" applyFill="1" applyBorder="1" applyAlignment="1" applyProtection="1">
      <alignment horizontal="center" vertical="center"/>
    </xf>
    <xf numFmtId="208" fontId="46" fillId="0" borderId="0" xfId="69" applyNumberFormat="1" applyFont="1" applyAlignment="1" applyProtection="1">
      <alignment vertical="center"/>
      <protection locked="0"/>
    </xf>
    <xf numFmtId="208" fontId="47" fillId="0" borderId="0" xfId="69" applyNumberFormat="1" applyFont="1" applyAlignment="1" applyProtection="1">
      <alignment vertical="center"/>
      <protection locked="0"/>
    </xf>
    <xf numFmtId="0" fontId="27" fillId="0" borderId="0" xfId="69" applyFont="1" applyAlignment="1" applyProtection="1">
      <alignment vertical="center"/>
      <protection locked="0"/>
    </xf>
    <xf numFmtId="43" fontId="27" fillId="0" borderId="0" xfId="72" applyFont="1" applyAlignment="1" applyProtection="1">
      <alignment vertical="center"/>
      <protection locked="0"/>
    </xf>
    <xf numFmtId="167" fontId="27" fillId="0" borderId="0" xfId="69" applyNumberFormat="1" applyFont="1" applyAlignment="1" applyProtection="1">
      <alignment vertical="center"/>
      <protection locked="0"/>
    </xf>
    <xf numFmtId="0" fontId="106" fillId="7" borderId="0" xfId="39" applyFont="1" applyFill="1" applyProtection="1">
      <protection locked="0"/>
    </xf>
    <xf numFmtId="0" fontId="189" fillId="0" borderId="0" xfId="39" applyFont="1" applyProtection="1">
      <protection locked="0"/>
    </xf>
    <xf numFmtId="0" fontId="191" fillId="0" borderId="0" xfId="39" applyFont="1" applyProtection="1">
      <protection locked="0"/>
    </xf>
    <xf numFmtId="189" fontId="10" fillId="7" borderId="0" xfId="39" applyNumberFormat="1" applyFont="1" applyFill="1" applyProtection="1">
      <protection locked="0"/>
    </xf>
    <xf numFmtId="0" fontId="10" fillId="7" borderId="0" xfId="39" applyFont="1" applyFill="1" applyAlignment="1" applyProtection="1">
      <alignment vertical="center"/>
      <protection locked="0"/>
    </xf>
    <xf numFmtId="0" fontId="191" fillId="0" borderId="0" xfId="39" applyFont="1" applyAlignment="1" applyProtection="1">
      <alignment vertical="center"/>
      <protection locked="0"/>
    </xf>
    <xf numFmtId="0" fontId="12" fillId="7" borderId="0" xfId="39" applyFont="1" applyFill="1" applyAlignment="1" applyProtection="1">
      <alignment horizontal="left" vertical="top"/>
      <protection locked="0"/>
    </xf>
    <xf numFmtId="0" fontId="0" fillId="0" borderId="0" xfId="0" applyAlignment="1">
      <alignment horizontal="left" vertical="top" wrapText="1"/>
    </xf>
    <xf numFmtId="0" fontId="10" fillId="7" borderId="0" xfId="69" applyFont="1" applyFill="1" applyAlignment="1" applyProtection="1">
      <alignment vertical="center"/>
      <protection locked="0"/>
    </xf>
    <xf numFmtId="0" fontId="82" fillId="7" borderId="62" xfId="35" applyFont="1" applyFill="1" applyBorder="1" applyAlignment="1" applyProtection="1">
      <alignment horizontal="center" vertical="center" wrapText="1"/>
    </xf>
    <xf numFmtId="0" fontId="27" fillId="7" borderId="62" xfId="2" applyFont="1" applyFill="1" applyBorder="1" applyAlignment="1">
      <alignment horizontal="center" vertical="center"/>
    </xf>
    <xf numFmtId="9" fontId="7" fillId="0" borderId="0" xfId="58" applyFont="1" applyAlignment="1" applyProtection="1">
      <alignment vertical="center"/>
      <protection locked="0"/>
    </xf>
    <xf numFmtId="180" fontId="46" fillId="0" borderId="0" xfId="58" applyNumberFormat="1" applyFont="1" applyBorder="1" applyAlignment="1" applyProtection="1">
      <alignment horizontal="right" vertical="center" wrapText="1"/>
      <protection locked="0"/>
    </xf>
    <xf numFmtId="189" fontId="46" fillId="0" borderId="0" xfId="69" applyNumberFormat="1" applyFont="1" applyAlignment="1" applyProtection="1">
      <alignment horizontal="right" vertical="center"/>
      <protection locked="0"/>
    </xf>
    <xf numFmtId="180" fontId="27" fillId="7" borderId="0" xfId="58" applyNumberFormat="1" applyFont="1" applyFill="1" applyAlignment="1" applyProtection="1">
      <alignment vertical="center"/>
      <protection locked="0"/>
    </xf>
    <xf numFmtId="0" fontId="27" fillId="7" borderId="0" xfId="39" applyFont="1" applyFill="1" applyAlignment="1" applyProtection="1">
      <alignment vertical="center"/>
      <protection locked="0"/>
    </xf>
    <xf numFmtId="189" fontId="47" fillId="2" borderId="0" xfId="69" applyNumberFormat="1" applyFont="1" applyFill="1" applyAlignment="1" applyProtection="1">
      <alignment horizontal="right" vertical="center"/>
      <protection locked="0"/>
    </xf>
    <xf numFmtId="0" fontId="10" fillId="0" borderId="0" xfId="39" applyFont="1" applyAlignment="1">
      <alignment horizontal="left" vertical="center" wrapText="1" shrinkToFit="1"/>
    </xf>
    <xf numFmtId="189" fontId="47" fillId="0" borderId="0" xfId="69" applyNumberFormat="1" applyFont="1" applyAlignment="1" applyProtection="1">
      <alignment horizontal="right" vertical="center"/>
      <protection locked="0"/>
    </xf>
    <xf numFmtId="189" fontId="10" fillId="0" borderId="0" xfId="69" applyNumberFormat="1" applyFont="1" applyAlignment="1" applyProtection="1">
      <alignment horizontal="right" vertical="center"/>
      <protection locked="0"/>
    </xf>
    <xf numFmtId="0" fontId="10" fillId="7" borderId="0" xfId="39" applyFont="1" applyFill="1" applyAlignment="1">
      <alignment horizontal="left" vertical="center" wrapText="1" shrinkToFit="1"/>
    </xf>
    <xf numFmtId="189" fontId="10" fillId="7" borderId="0" xfId="69" applyNumberFormat="1" applyFont="1" applyFill="1" applyAlignment="1" applyProtection="1">
      <alignment horizontal="right" vertical="center"/>
      <protection locked="0"/>
    </xf>
    <xf numFmtId="189" fontId="10" fillId="7" borderId="0" xfId="2" applyNumberFormat="1" applyFont="1" applyFill="1" applyAlignment="1">
      <alignment horizontal="right" vertical="center" wrapText="1"/>
    </xf>
    <xf numFmtId="189" fontId="10" fillId="0" borderId="0" xfId="2" applyNumberFormat="1" applyFont="1" applyAlignment="1">
      <alignment horizontal="right" vertical="center" wrapText="1"/>
    </xf>
    <xf numFmtId="168" fontId="10" fillId="0" borderId="0" xfId="2" applyNumberFormat="1" applyFont="1" applyAlignment="1">
      <alignment horizontal="right" vertical="center" wrapText="1"/>
    </xf>
    <xf numFmtId="168" fontId="10" fillId="7" borderId="0" xfId="2" applyNumberFormat="1" applyFont="1" applyFill="1" applyAlignment="1">
      <alignment horizontal="right" vertical="center" wrapText="1"/>
    </xf>
    <xf numFmtId="0" fontId="10" fillId="7" borderId="0" xfId="2" applyFont="1" applyFill="1" applyAlignment="1">
      <alignment vertical="center"/>
    </xf>
    <xf numFmtId="0" fontId="10" fillId="7" borderId="62" xfId="39" applyFont="1" applyFill="1" applyBorder="1" applyAlignment="1">
      <alignment horizontal="center" vertical="center" wrapText="1" shrinkToFit="1"/>
    </xf>
    <xf numFmtId="0" fontId="12" fillId="7" borderId="0" xfId="39" applyFont="1" applyFill="1" applyAlignment="1" applyProtection="1">
      <alignment vertical="center"/>
      <protection locked="0"/>
    </xf>
    <xf numFmtId="0" fontId="12" fillId="7" borderId="0" xfId="39" applyFont="1" applyFill="1" applyAlignment="1">
      <alignment horizontal="center" vertical="center" wrapText="1" shrinkToFit="1"/>
    </xf>
    <xf numFmtId="0" fontId="12" fillId="7" borderId="0" xfId="39" applyFont="1" applyFill="1" applyAlignment="1">
      <alignment horizontal="left" vertical="center" wrapText="1" shrinkToFit="1"/>
    </xf>
    <xf numFmtId="0" fontId="64" fillId="7" borderId="0" xfId="39" applyFont="1" applyFill="1" applyAlignment="1" applyProtection="1">
      <alignment vertical="center"/>
      <protection locked="0"/>
    </xf>
    <xf numFmtId="0" fontId="63" fillId="0" borderId="0" xfId="2" applyFont="1"/>
    <xf numFmtId="0" fontId="63" fillId="0" borderId="0" xfId="2" applyFont="1" applyAlignment="1">
      <alignment wrapText="1"/>
    </xf>
    <xf numFmtId="0" fontId="63" fillId="0" borderId="0" xfId="2" applyFont="1" applyAlignment="1">
      <alignment horizontal="left" wrapText="1"/>
    </xf>
    <xf numFmtId="0" fontId="63" fillId="0" borderId="0" xfId="2" quotePrefix="1" applyFont="1" applyAlignment="1">
      <alignment horizontal="left" wrapText="1"/>
    </xf>
    <xf numFmtId="0" fontId="94" fillId="3" borderId="0" xfId="2" applyFont="1" applyFill="1" applyAlignment="1">
      <alignment vertical="top" wrapText="1"/>
    </xf>
    <xf numFmtId="0" fontId="94" fillId="3" borderId="0" xfId="2" applyFont="1" applyFill="1" applyAlignment="1">
      <alignment wrapText="1"/>
    </xf>
    <xf numFmtId="0" fontId="36" fillId="2" borderId="0" xfId="39" applyFont="1" applyFill="1" applyProtection="1">
      <protection locked="0"/>
    </xf>
    <xf numFmtId="0" fontId="145" fillId="0" borderId="0" xfId="73" applyFont="1" applyFill="1" applyBorder="1" applyAlignment="1" applyProtection="1">
      <protection locked="0"/>
    </xf>
    <xf numFmtId="0" fontId="12" fillId="0" borderId="0" xfId="39" applyFont="1" applyAlignment="1" applyProtection="1">
      <alignment vertical="top" wrapText="1"/>
      <protection locked="0"/>
    </xf>
    <xf numFmtId="2" fontId="12" fillId="0" borderId="0" xfId="39" applyNumberFormat="1" applyFont="1" applyAlignment="1" applyProtection="1">
      <alignment vertical="center" wrapText="1"/>
      <protection locked="0"/>
    </xf>
    <xf numFmtId="0" fontId="13" fillId="2" borderId="0" xfId="2" applyFont="1" applyFill="1" applyProtection="1">
      <protection locked="0"/>
    </xf>
    <xf numFmtId="0" fontId="12" fillId="2" borderId="0" xfId="0" applyFont="1" applyFill="1"/>
    <xf numFmtId="0" fontId="145" fillId="2" borderId="0" xfId="73" applyFont="1" applyFill="1" applyBorder="1" applyAlignment="1" applyProtection="1">
      <protection locked="0"/>
    </xf>
    <xf numFmtId="187" fontId="13" fillId="2" borderId="0" xfId="2" applyNumberFormat="1" applyFont="1" applyFill="1" applyAlignment="1" applyProtection="1">
      <alignment vertical="center"/>
      <protection locked="0"/>
    </xf>
    <xf numFmtId="0" fontId="12" fillId="2" borderId="0" xfId="39" applyFont="1" applyFill="1" applyAlignment="1" applyProtection="1">
      <alignment horizontal="left" vertical="top" wrapText="1"/>
      <protection locked="0"/>
    </xf>
    <xf numFmtId="0" fontId="13" fillId="2" borderId="0" xfId="39" applyFont="1" applyFill="1" applyAlignment="1" applyProtection="1">
      <alignment horizontal="left" vertical="top"/>
      <protection locked="0"/>
    </xf>
    <xf numFmtId="0" fontId="12" fillId="2" borderId="0" xfId="4" applyFont="1" applyFill="1" applyBorder="1" applyAlignment="1" applyProtection="1">
      <alignment horizontal="left" vertical="top"/>
      <protection locked="0"/>
    </xf>
    <xf numFmtId="0" fontId="13" fillId="2" borderId="11" xfId="39" applyFont="1" applyFill="1" applyBorder="1" applyProtection="1">
      <protection locked="0"/>
    </xf>
    <xf numFmtId="0" fontId="7" fillId="2" borderId="7" xfId="3" applyFont="1" applyFill="1" applyBorder="1" applyAlignment="1" applyProtection="1">
      <alignment horizontal="center" vertical="center"/>
    </xf>
    <xf numFmtId="0" fontId="10" fillId="2" borderId="7" xfId="3" applyFont="1" applyFill="1" applyBorder="1" applyAlignment="1" applyProtection="1">
      <alignment horizontal="center" vertical="center"/>
    </xf>
    <xf numFmtId="0" fontId="149" fillId="2" borderId="2" xfId="73" applyFont="1" applyFill="1" applyBorder="1" applyAlignment="1" applyProtection="1">
      <alignment horizontal="center" vertical="center" wrapText="1"/>
    </xf>
    <xf numFmtId="0" fontId="149" fillId="2" borderId="7" xfId="73" applyFont="1" applyFill="1" applyBorder="1" applyAlignment="1" applyProtection="1">
      <alignment horizontal="center" vertical="center" wrapText="1"/>
    </xf>
    <xf numFmtId="207" fontId="46" fillId="2" borderId="0" xfId="0" applyNumberFormat="1" applyFont="1" applyFill="1" applyAlignment="1">
      <alignment horizontal="right" vertical="center"/>
    </xf>
    <xf numFmtId="0" fontId="7" fillId="2" borderId="0" xfId="71" applyFont="1" applyFill="1" applyAlignment="1" applyProtection="1">
      <alignment vertical="center"/>
      <protection locked="0"/>
    </xf>
    <xf numFmtId="207" fontId="47" fillId="0" borderId="0" xfId="0" applyNumberFormat="1" applyFont="1" applyAlignment="1">
      <alignment horizontal="center" vertical="center"/>
    </xf>
    <xf numFmtId="207" fontId="47" fillId="0" borderId="0" xfId="0" applyNumberFormat="1" applyFont="1" applyAlignment="1">
      <alignment horizontal="right" vertical="center"/>
    </xf>
    <xf numFmtId="207" fontId="47" fillId="2" borderId="0" xfId="0" applyNumberFormat="1" applyFont="1" applyFill="1" applyAlignment="1">
      <alignment horizontal="right" vertical="center"/>
    </xf>
    <xf numFmtId="207" fontId="10" fillId="0" borderId="0" xfId="0" applyNumberFormat="1" applyFont="1" applyAlignment="1">
      <alignment horizontal="right" vertical="center"/>
    </xf>
    <xf numFmtId="171" fontId="10" fillId="0" borderId="0" xfId="0" applyNumberFormat="1" applyFont="1" applyAlignment="1">
      <alignment horizontal="right" vertical="center"/>
    </xf>
    <xf numFmtId="207" fontId="10" fillId="2" borderId="0" xfId="0" applyNumberFormat="1" applyFont="1" applyFill="1" applyAlignment="1">
      <alignment horizontal="right" vertical="center"/>
    </xf>
    <xf numFmtId="171" fontId="44" fillId="2" borderId="0" xfId="0" applyNumberFormat="1" applyFont="1" applyFill="1" applyAlignment="1">
      <alignment horizontal="right" vertical="center"/>
    </xf>
    <xf numFmtId="171" fontId="10" fillId="2" borderId="0" xfId="0" applyNumberFormat="1" applyFont="1" applyFill="1" applyAlignment="1">
      <alignment horizontal="right" vertical="center"/>
    </xf>
    <xf numFmtId="207" fontId="44" fillId="2" borderId="0" xfId="69" applyNumberFormat="1" applyFont="1" applyFill="1" applyAlignment="1" applyProtection="1">
      <alignment horizontal="right" vertical="center"/>
      <protection locked="0"/>
    </xf>
    <xf numFmtId="171" fontId="44" fillId="2" borderId="0" xfId="0" applyNumberFormat="1" applyFont="1" applyFill="1" applyAlignment="1">
      <alignment horizontal="left" vertical="center"/>
    </xf>
    <xf numFmtId="0" fontId="10" fillId="2" borderId="0" xfId="69" quotePrefix="1" applyFont="1" applyFill="1" applyAlignment="1" applyProtection="1">
      <alignment horizontal="right" vertical="center"/>
      <protection locked="0"/>
    </xf>
    <xf numFmtId="167" fontId="10" fillId="2" borderId="0" xfId="69" quotePrefix="1" applyNumberFormat="1" applyFont="1" applyFill="1" applyAlignment="1" applyProtection="1">
      <alignment horizontal="right" vertical="center"/>
      <protection locked="0"/>
    </xf>
    <xf numFmtId="167" fontId="10" fillId="0" borderId="0" xfId="69" quotePrefix="1" applyNumberFormat="1" applyFont="1" applyAlignment="1" applyProtection="1">
      <alignment horizontal="right" vertical="center"/>
      <protection locked="0"/>
    </xf>
    <xf numFmtId="0" fontId="10" fillId="0" borderId="0" xfId="69" quotePrefix="1" applyFont="1" applyAlignment="1" applyProtection="1">
      <alignment horizontal="right" vertical="center"/>
      <protection locked="0"/>
    </xf>
    <xf numFmtId="0" fontId="47" fillId="0" borderId="0" xfId="69" quotePrefix="1" applyFont="1" applyAlignment="1" applyProtection="1">
      <alignment horizontal="right" vertical="center"/>
      <protection locked="0"/>
    </xf>
    <xf numFmtId="210" fontId="10" fillId="2" borderId="0" xfId="0" applyNumberFormat="1" applyFont="1" applyFill="1" applyAlignment="1">
      <alignment horizontal="right" vertical="center"/>
    </xf>
    <xf numFmtId="207" fontId="44" fillId="0" borderId="0" xfId="69" applyNumberFormat="1" applyFont="1" applyAlignment="1" applyProtection="1">
      <alignment horizontal="right" vertical="center"/>
      <protection locked="0"/>
    </xf>
    <xf numFmtId="0" fontId="10" fillId="2" borderId="0" xfId="2" applyFont="1" applyFill="1"/>
    <xf numFmtId="207" fontId="10" fillId="0" borderId="0" xfId="69" applyNumberFormat="1" applyFont="1" applyAlignment="1" applyProtection="1">
      <alignment horizontal="right" vertical="center"/>
      <protection locked="0"/>
    </xf>
    <xf numFmtId="207" fontId="10" fillId="0" borderId="0" xfId="2" applyNumberFormat="1" applyFont="1" applyAlignment="1">
      <alignment horizontal="right"/>
    </xf>
    <xf numFmtId="207" fontId="47" fillId="0" borderId="0" xfId="2" applyNumberFormat="1" applyFont="1" applyAlignment="1">
      <alignment horizontal="right"/>
    </xf>
    <xf numFmtId="207" fontId="10" fillId="2" borderId="0" xfId="69" applyNumberFormat="1" applyFont="1" applyFill="1" applyAlignment="1" applyProtection="1">
      <alignment horizontal="right" vertical="center"/>
      <protection locked="0"/>
    </xf>
    <xf numFmtId="0" fontId="10" fillId="2" borderId="0" xfId="69" quotePrefix="1" applyFont="1" applyFill="1" applyAlignment="1" applyProtection="1">
      <alignment horizontal="center" vertical="center"/>
      <protection locked="0"/>
    </xf>
    <xf numFmtId="0" fontId="10" fillId="2" borderId="0" xfId="71" applyFont="1" applyFill="1" applyAlignment="1" applyProtection="1">
      <alignment vertical="center"/>
      <protection locked="0"/>
    </xf>
    <xf numFmtId="0" fontId="54" fillId="2" borderId="0" xfId="39" applyFont="1" applyFill="1" applyAlignment="1" applyProtection="1">
      <alignment horizontal="center" vertical="center"/>
      <protection locked="0"/>
    </xf>
    <xf numFmtId="2" fontId="13" fillId="2" borderId="0" xfId="39" applyNumberFormat="1" applyFont="1" applyFill="1" applyProtection="1">
      <protection locked="0"/>
    </xf>
    <xf numFmtId="168" fontId="13" fillId="0" borderId="0" xfId="39" applyNumberFormat="1" applyFont="1" applyProtection="1">
      <protection locked="0"/>
    </xf>
    <xf numFmtId="0" fontId="145" fillId="0" borderId="0" xfId="73" applyFont="1" applyFill="1" applyAlignment="1" applyProtection="1">
      <protection locked="0"/>
    </xf>
    <xf numFmtId="0" fontId="12" fillId="2" borderId="0" xfId="4" applyFont="1" applyFill="1" applyBorder="1" applyAlignment="1" applyProtection="1">
      <alignment horizontal="left" vertical="top" wrapText="1"/>
      <protection locked="0"/>
    </xf>
    <xf numFmtId="0" fontId="12" fillId="0" borderId="0" xfId="4" applyFont="1" applyFill="1" applyBorder="1" applyAlignment="1" applyProtection="1">
      <alignment horizontal="left" vertical="top"/>
      <protection locked="0"/>
    </xf>
    <xf numFmtId="0" fontId="13" fillId="0" borderId="0" xfId="4" applyFont="1" applyFill="1" applyBorder="1" applyAlignment="1" applyProtection="1">
      <alignment horizontal="left" vertical="top" wrapText="1"/>
      <protection locked="0"/>
    </xf>
    <xf numFmtId="0" fontId="10" fillId="2" borderId="7" xfId="71" applyFont="1" applyFill="1" applyBorder="1" applyAlignment="1">
      <alignment horizontal="center" vertical="center" wrapText="1"/>
    </xf>
    <xf numFmtId="0" fontId="10" fillId="2" borderId="7" xfId="71" applyFont="1" applyFill="1" applyBorder="1" applyAlignment="1">
      <alignment horizontal="center" vertical="center"/>
    </xf>
    <xf numFmtId="0" fontId="10" fillId="2" borderId="2" xfId="71" applyFont="1" applyFill="1" applyBorder="1" applyAlignment="1">
      <alignment horizontal="center" vertical="center" wrapText="1"/>
    </xf>
    <xf numFmtId="2" fontId="46" fillId="2" borderId="0" xfId="69" applyNumberFormat="1" applyFont="1" applyFill="1" applyAlignment="1" applyProtection="1">
      <alignment horizontal="right" vertical="center"/>
      <protection locked="0"/>
    </xf>
    <xf numFmtId="168" fontId="46" fillId="2" borderId="0" xfId="69" applyNumberFormat="1" applyFont="1" applyFill="1" applyAlignment="1" applyProtection="1">
      <alignment horizontal="right" vertical="center"/>
      <protection locked="0"/>
    </xf>
    <xf numFmtId="0" fontId="46" fillId="0" borderId="0" xfId="2" applyFont="1" applyAlignment="1">
      <alignment horizontal="left" vertical="center"/>
    </xf>
    <xf numFmtId="168" fontId="10" fillId="2" borderId="0" xfId="69" applyNumberFormat="1" applyFont="1" applyFill="1" applyAlignment="1" applyProtection="1">
      <alignment horizontal="right" vertical="center"/>
      <protection locked="0"/>
    </xf>
    <xf numFmtId="168" fontId="27" fillId="2" borderId="0" xfId="2" applyNumberFormat="1" applyFont="1" applyFill="1"/>
    <xf numFmtId="0" fontId="7" fillId="2" borderId="0" xfId="74" applyFont="1" applyFill="1" applyAlignment="1">
      <alignment horizontal="right" vertical="center"/>
    </xf>
    <xf numFmtId="211" fontId="46" fillId="2" borderId="0" xfId="69" applyNumberFormat="1" applyFont="1" applyFill="1" applyAlignment="1" applyProtection="1">
      <alignment horizontal="right" vertical="center"/>
      <protection locked="0"/>
    </xf>
    <xf numFmtId="0" fontId="27" fillId="2" borderId="0" xfId="2" applyFont="1" applyFill="1"/>
    <xf numFmtId="2" fontId="46" fillId="10" borderId="0" xfId="69" applyNumberFormat="1" applyFont="1" applyFill="1" applyAlignment="1" applyProtection="1">
      <alignment horizontal="right" vertical="center"/>
      <protection locked="0"/>
    </xf>
    <xf numFmtId="0" fontId="9" fillId="2" borderId="0" xfId="74" applyFont="1" applyFill="1" applyAlignment="1">
      <alignment vertical="center"/>
    </xf>
    <xf numFmtId="0" fontId="7" fillId="2" borderId="0" xfId="74" applyFont="1" applyFill="1" applyAlignment="1">
      <alignment vertical="center"/>
    </xf>
    <xf numFmtId="0" fontId="46" fillId="0" borderId="0" xfId="2" applyFont="1" applyAlignment="1">
      <alignment vertical="center"/>
    </xf>
    <xf numFmtId="168" fontId="47" fillId="2" borderId="0" xfId="69" applyNumberFormat="1" applyFont="1" applyFill="1" applyAlignment="1" applyProtection="1">
      <alignment horizontal="right" vertical="center"/>
      <protection locked="0"/>
    </xf>
    <xf numFmtId="0" fontId="47" fillId="2" borderId="0" xfId="2" applyFont="1" applyFill="1" applyAlignment="1">
      <alignment horizontal="left" vertical="center" wrapText="1"/>
    </xf>
    <xf numFmtId="2" fontId="10" fillId="10" borderId="0" xfId="69" applyNumberFormat="1" applyFont="1" applyFill="1" applyAlignment="1" applyProtection="1">
      <alignment horizontal="right" vertical="center"/>
      <protection locked="0"/>
    </xf>
    <xf numFmtId="168" fontId="47" fillId="11" borderId="0" xfId="69" applyNumberFormat="1" applyFont="1" applyFill="1" applyAlignment="1" applyProtection="1">
      <alignment horizontal="right" vertical="center"/>
      <protection locked="0"/>
    </xf>
    <xf numFmtId="168" fontId="10" fillId="2" borderId="0" xfId="69" quotePrefix="1" applyNumberFormat="1" applyFont="1" applyFill="1" applyAlignment="1" applyProtection="1">
      <alignment horizontal="right" vertical="center"/>
      <protection locked="0"/>
    </xf>
    <xf numFmtId="2" fontId="10" fillId="2" borderId="0" xfId="69" applyNumberFormat="1" applyFont="1" applyFill="1" applyAlignment="1" applyProtection="1">
      <alignment horizontal="right" vertical="center"/>
      <protection locked="0"/>
    </xf>
    <xf numFmtId="168" fontId="10" fillId="2" borderId="0" xfId="0" applyNumberFormat="1" applyFont="1" applyFill="1" applyAlignment="1">
      <alignment horizontal="right" vertical="top"/>
    </xf>
    <xf numFmtId="168" fontId="10" fillId="2" borderId="0" xfId="2" applyNumberFormat="1" applyFont="1" applyFill="1" applyAlignment="1" applyProtection="1">
      <alignment horizontal="right"/>
      <protection locked="0"/>
    </xf>
    <xf numFmtId="168" fontId="10" fillId="2" borderId="0" xfId="3" applyNumberFormat="1" applyFont="1" applyFill="1" applyBorder="1" applyAlignment="1" applyProtection="1">
      <alignment horizontal="right" vertical="center" wrapText="1"/>
      <protection locked="0"/>
    </xf>
    <xf numFmtId="2" fontId="10" fillId="2" borderId="0" xfId="69" quotePrefix="1" applyNumberFormat="1" applyFont="1" applyFill="1" applyAlignment="1" applyProtection="1">
      <alignment horizontal="right" vertical="center"/>
      <protection locked="0"/>
    </xf>
    <xf numFmtId="2" fontId="10" fillId="2" borderId="0" xfId="69" quotePrefix="1" applyNumberFormat="1" applyFont="1" applyFill="1" applyAlignment="1" applyProtection="1">
      <alignment horizontal="center" vertical="center"/>
      <protection locked="0"/>
    </xf>
    <xf numFmtId="2" fontId="10" fillId="2" borderId="0" xfId="69" applyNumberFormat="1" applyFont="1" applyFill="1" applyAlignment="1" applyProtection="1">
      <alignment horizontal="center" vertical="center"/>
      <protection locked="0"/>
    </xf>
    <xf numFmtId="0" fontId="8" fillId="2" borderId="0" xfId="39" applyFont="1" applyFill="1" applyAlignment="1">
      <alignment horizontal="center" vertical="center"/>
    </xf>
    <xf numFmtId="2" fontId="13" fillId="2" borderId="13" xfId="39" applyNumberFormat="1" applyFont="1" applyFill="1" applyBorder="1" applyAlignment="1" applyProtection="1">
      <alignment horizontal="right" vertical="center" wrapText="1" shrinkToFit="1"/>
      <protection locked="0"/>
    </xf>
    <xf numFmtId="0" fontId="13" fillId="2" borderId="0" xfId="39" applyFont="1" applyFill="1" applyAlignment="1" applyProtection="1">
      <alignment horizontal="left" vertical="center" wrapText="1" shrinkToFit="1"/>
      <protection locked="0"/>
    </xf>
    <xf numFmtId="168" fontId="13" fillId="2" borderId="0" xfId="39" applyNumberFormat="1" applyFont="1" applyFill="1" applyProtection="1">
      <protection locked="0"/>
    </xf>
    <xf numFmtId="0" fontId="12" fillId="2" borderId="0" xfId="62" applyFont="1" applyFill="1"/>
    <xf numFmtId="0" fontId="12" fillId="0" borderId="0" xfId="62" applyFont="1"/>
    <xf numFmtId="187" fontId="13" fillId="0" borderId="0" xfId="2" applyNumberFormat="1" applyFont="1" applyAlignment="1" applyProtection="1">
      <alignment vertical="center"/>
      <protection locked="0"/>
    </xf>
    <xf numFmtId="0" fontId="12" fillId="0" borderId="0" xfId="4" applyFont="1" applyFill="1" applyBorder="1" applyAlignment="1" applyProtection="1">
      <alignment horizontal="left" vertical="top" wrapText="1"/>
      <protection locked="0"/>
    </xf>
    <xf numFmtId="168" fontId="27" fillId="2" borderId="0" xfId="69" applyNumberFormat="1" applyFont="1" applyFill="1" applyAlignment="1" applyProtection="1">
      <alignment horizontal="right" vertical="center"/>
      <protection locked="0"/>
    </xf>
    <xf numFmtId="168" fontId="27" fillId="2" borderId="11" xfId="69" applyNumberFormat="1" applyFont="1" applyFill="1" applyBorder="1" applyAlignment="1" applyProtection="1">
      <alignment horizontal="right" vertical="center"/>
      <protection locked="0"/>
    </xf>
    <xf numFmtId="0" fontId="10" fillId="2" borderId="2" xfId="71" applyFont="1" applyFill="1" applyBorder="1" applyAlignment="1">
      <alignment horizontal="center" vertical="center"/>
    </xf>
    <xf numFmtId="168" fontId="46" fillId="0" borderId="0" xfId="69" applyNumberFormat="1" applyFont="1" applyAlignment="1" applyProtection="1">
      <alignment horizontal="right" vertical="center"/>
      <protection locked="0"/>
    </xf>
    <xf numFmtId="0" fontId="46" fillId="0" borderId="0" xfId="2" applyFont="1" applyAlignment="1">
      <alignment horizontal="left" vertical="center" wrapText="1"/>
    </xf>
    <xf numFmtId="0" fontId="7" fillId="2" borderId="0" xfId="3" applyFont="1" applyFill="1" applyBorder="1" applyAlignment="1" applyProtection="1">
      <alignment horizontal="center" vertical="center" wrapText="1"/>
    </xf>
    <xf numFmtId="168" fontId="10" fillId="2" borderId="0" xfId="62" applyNumberFormat="1" applyFont="1" applyFill="1" applyAlignment="1">
      <alignment horizontal="right" vertical="top"/>
    </xf>
    <xf numFmtId="0" fontId="7" fillId="2" borderId="0" xfId="2" applyFont="1" applyFill="1" applyAlignment="1" applyProtection="1">
      <alignment horizontal="left" vertical="center" wrapText="1"/>
      <protection locked="0"/>
    </xf>
    <xf numFmtId="0" fontId="10" fillId="2" borderId="0" xfId="71" applyFont="1" applyFill="1" applyAlignment="1">
      <alignment horizontal="center" vertical="center" wrapText="1"/>
    </xf>
    <xf numFmtId="0" fontId="10" fillId="2" borderId="0" xfId="71" applyFont="1" applyFill="1" applyAlignment="1">
      <alignment horizontal="center" vertical="center"/>
    </xf>
    <xf numFmtId="0" fontId="13" fillId="2" borderId="0" xfId="39" applyFont="1" applyFill="1" applyAlignment="1" applyProtection="1">
      <alignment horizontal="right" vertical="center" wrapText="1" shrinkToFit="1"/>
      <protection locked="0"/>
    </xf>
    <xf numFmtId="0" fontId="8" fillId="0" borderId="0" xfId="39" applyFont="1" applyAlignment="1">
      <alignment vertical="center" wrapText="1"/>
    </xf>
    <xf numFmtId="0" fontId="8" fillId="2" borderId="0" xfId="39" applyFont="1" applyFill="1" applyAlignment="1">
      <alignment vertical="center" wrapText="1"/>
    </xf>
    <xf numFmtId="0" fontId="7" fillId="0" borderId="0" xfId="39" applyFont="1" applyAlignment="1" applyProtection="1">
      <alignment horizontal="left" vertical="center"/>
      <protection locked="0"/>
    </xf>
    <xf numFmtId="0" fontId="195" fillId="2" borderId="0" xfId="39" applyFont="1" applyFill="1" applyProtection="1">
      <protection locked="0"/>
    </xf>
    <xf numFmtId="0" fontId="12" fillId="2" borderId="0" xfId="39" applyFont="1" applyFill="1" applyProtection="1">
      <protection locked="0"/>
    </xf>
    <xf numFmtId="0" fontId="149" fillId="2" borderId="7" xfId="73" applyFont="1" applyFill="1" applyBorder="1" applyAlignment="1" applyProtection="1">
      <alignment horizontal="center" vertical="center" wrapText="1"/>
      <protection locked="0"/>
    </xf>
    <xf numFmtId="0" fontId="149" fillId="2" borderId="2" xfId="73" applyFont="1" applyFill="1" applyBorder="1" applyAlignment="1" applyProtection="1">
      <alignment horizontal="center" vertical="center" wrapText="1"/>
      <protection locked="0"/>
    </xf>
    <xf numFmtId="0" fontId="7" fillId="2" borderId="7" xfId="3" applyFont="1" applyFill="1" applyBorder="1" applyAlignment="1" applyProtection="1">
      <alignment horizontal="center" vertical="center" wrapText="1"/>
      <protection locked="0"/>
    </xf>
    <xf numFmtId="168" fontId="46" fillId="0" borderId="0" xfId="2" applyNumberFormat="1" applyFont="1" applyAlignment="1" applyProtection="1">
      <alignment horizontal="right"/>
      <protection locked="0"/>
    </xf>
    <xf numFmtId="0" fontId="46" fillId="0" borderId="0" xfId="4" applyFont="1" applyFill="1" applyBorder="1" applyAlignment="1" applyProtection="1">
      <alignment horizontal="left" vertical="center"/>
    </xf>
    <xf numFmtId="168" fontId="47" fillId="0" borderId="0" xfId="2" applyNumberFormat="1" applyFont="1" applyAlignment="1" applyProtection="1">
      <alignment horizontal="right"/>
      <protection locked="0"/>
    </xf>
    <xf numFmtId="168" fontId="10" fillId="0" borderId="0" xfId="2" applyNumberFormat="1" applyFont="1" applyAlignment="1" applyProtection="1">
      <alignment horizontal="right"/>
      <protection locked="0"/>
    </xf>
    <xf numFmtId="168" fontId="10" fillId="0" borderId="0" xfId="69" applyNumberFormat="1" applyFont="1" applyAlignment="1" applyProtection="1">
      <alignment horizontal="right" vertical="center"/>
      <protection locked="0"/>
    </xf>
    <xf numFmtId="187" fontId="10" fillId="2" borderId="0" xfId="69" quotePrefix="1" applyNumberFormat="1" applyFont="1" applyFill="1" applyAlignment="1" applyProtection="1">
      <alignment horizontal="right" vertical="center"/>
      <protection locked="0"/>
    </xf>
    <xf numFmtId="0" fontId="7" fillId="2" borderId="0" xfId="39" applyFont="1" applyFill="1" applyAlignment="1" applyProtection="1">
      <alignment vertical="center"/>
      <protection locked="0"/>
    </xf>
    <xf numFmtId="0" fontId="7" fillId="2" borderId="2" xfId="3" applyFont="1" applyFill="1" applyBorder="1" applyAlignment="1" applyProtection="1">
      <alignment horizontal="center" vertical="center" wrapText="1"/>
      <protection locked="0"/>
    </xf>
    <xf numFmtId="0" fontId="54" fillId="2" borderId="0" xfId="39" applyFont="1" applyFill="1" applyAlignment="1" applyProtection="1">
      <alignment vertical="center"/>
      <protection locked="0"/>
    </xf>
    <xf numFmtId="0" fontId="13" fillId="2" borderId="0" xfId="39" applyFont="1" applyFill="1" applyAlignment="1" applyProtection="1">
      <alignment horizontal="right" vertical="center"/>
      <protection locked="0"/>
    </xf>
    <xf numFmtId="0" fontId="8" fillId="2" borderId="0" xfId="39" applyFont="1" applyFill="1" applyAlignment="1" applyProtection="1">
      <alignment horizontal="center" vertical="center" wrapText="1" shrinkToFit="1"/>
      <protection locked="0"/>
    </xf>
    <xf numFmtId="0" fontId="196" fillId="2" borderId="0" xfId="39" applyFont="1" applyFill="1" applyAlignment="1" applyProtection="1">
      <alignment horizontal="center" vertical="center" wrapText="1" shrinkToFit="1"/>
      <protection locked="0"/>
    </xf>
    <xf numFmtId="0" fontId="13" fillId="2" borderId="0" xfId="39" applyFont="1" applyFill="1" applyAlignment="1" applyProtection="1">
      <alignment horizontal="left" vertical="center"/>
      <protection locked="0"/>
    </xf>
    <xf numFmtId="0" fontId="12" fillId="2" borderId="0" xfId="39" applyFont="1" applyFill="1" applyAlignment="1" applyProtection="1">
      <alignment vertical="center" wrapText="1"/>
      <protection locked="0"/>
    </xf>
    <xf numFmtId="0" fontId="10" fillId="2" borderId="2" xfId="3" applyFont="1" applyFill="1" applyBorder="1" applyAlignment="1" applyProtection="1">
      <alignment horizontal="center" vertical="center" wrapText="1"/>
      <protection locked="0"/>
    </xf>
    <xf numFmtId="3" fontId="10" fillId="2" borderId="0" xfId="2" applyNumberFormat="1" applyFont="1" applyFill="1" applyAlignment="1" applyProtection="1">
      <alignment horizontal="right"/>
      <protection locked="0"/>
    </xf>
    <xf numFmtId="168" fontId="10" fillId="2" borderId="0" xfId="3" applyNumberFormat="1" applyFont="1" applyFill="1" applyBorder="1" applyAlignment="1">
      <alignment horizontal="right" vertical="center" wrapText="1"/>
    </xf>
    <xf numFmtId="0" fontId="7" fillId="2" borderId="0" xfId="2" applyFont="1" applyFill="1" applyAlignment="1" applyProtection="1">
      <alignment vertical="center"/>
      <protection locked="0"/>
    </xf>
    <xf numFmtId="187" fontId="7" fillId="2" borderId="0" xfId="2" applyNumberFormat="1" applyFont="1" applyFill="1" applyAlignment="1" applyProtection="1">
      <alignment vertical="center"/>
      <protection locked="0"/>
    </xf>
    <xf numFmtId="199" fontId="7" fillId="2" borderId="0" xfId="2" applyNumberFormat="1" applyFont="1" applyFill="1" applyProtection="1">
      <protection locked="0"/>
    </xf>
    <xf numFmtId="168" fontId="7" fillId="2" borderId="0" xfId="2" applyNumberFormat="1" applyFont="1" applyFill="1" applyAlignment="1" applyProtection="1">
      <alignment vertical="center"/>
      <protection locked="0"/>
    </xf>
    <xf numFmtId="0" fontId="13" fillId="2" borderId="0" xfId="39" applyFont="1" applyFill="1" applyAlignment="1" applyProtection="1">
      <alignment vertical="center"/>
      <protection locked="0"/>
    </xf>
    <xf numFmtId="0" fontId="12" fillId="2" borderId="0" xfId="4" applyFont="1" applyFill="1" applyBorder="1" applyAlignment="1" applyProtection="1">
      <alignment horizontal="left" vertical="center" wrapText="1"/>
      <protection locked="0"/>
    </xf>
    <xf numFmtId="168" fontId="46" fillId="2" borderId="0" xfId="2" applyNumberFormat="1" applyFont="1" applyFill="1" applyAlignment="1" applyProtection="1">
      <alignment horizontal="right"/>
      <protection locked="0"/>
    </xf>
    <xf numFmtId="1" fontId="7" fillId="2" borderId="0" xfId="2" applyNumberFormat="1" applyFont="1" applyFill="1" applyProtection="1">
      <protection locked="0"/>
    </xf>
    <xf numFmtId="0" fontId="176" fillId="2" borderId="0" xfId="0" applyFont="1" applyFill="1" applyAlignment="1">
      <alignment vertical="top"/>
    </xf>
    <xf numFmtId="168" fontId="9" fillId="2" borderId="0" xfId="26" applyNumberFormat="1" applyFont="1" applyFill="1" applyAlignment="1" applyProtection="1">
      <alignment vertical="center"/>
      <protection locked="0"/>
    </xf>
    <xf numFmtId="168" fontId="47" fillId="2" borderId="0" xfId="2" applyNumberFormat="1" applyFont="1" applyFill="1" applyAlignment="1" applyProtection="1">
      <alignment horizontal="right"/>
      <protection locked="0"/>
    </xf>
    <xf numFmtId="0" fontId="94" fillId="2" borderId="0" xfId="2" applyFont="1" applyFill="1"/>
    <xf numFmtId="0" fontId="152" fillId="2" borderId="0" xfId="0" applyFont="1" applyFill="1" applyAlignment="1">
      <alignment vertical="top"/>
    </xf>
    <xf numFmtId="168" fontId="47" fillId="2" borderId="0" xfId="69" quotePrefix="1" applyNumberFormat="1" applyFont="1" applyFill="1" applyAlignment="1" applyProtection="1">
      <alignment horizontal="right" vertical="center"/>
      <protection locked="0"/>
    </xf>
    <xf numFmtId="0" fontId="176" fillId="2" borderId="16" xfId="0" applyFont="1" applyFill="1" applyBorder="1" applyAlignment="1">
      <alignment vertical="top"/>
    </xf>
    <xf numFmtId="187" fontId="47" fillId="2" borderId="0" xfId="69" quotePrefix="1" applyNumberFormat="1" applyFont="1" applyFill="1" applyAlignment="1" applyProtection="1">
      <alignment horizontal="right" vertical="center"/>
      <protection locked="0"/>
    </xf>
    <xf numFmtId="168" fontId="47" fillId="2" borderId="0" xfId="3" applyNumberFormat="1" applyFont="1" applyFill="1" applyBorder="1" applyAlignment="1">
      <alignment horizontal="right" vertical="center" wrapText="1"/>
    </xf>
    <xf numFmtId="0" fontId="10" fillId="2" borderId="0" xfId="3" applyNumberFormat="1" applyFont="1" applyFill="1" applyBorder="1" applyAlignment="1" applyProtection="1">
      <alignment horizontal="center" vertical="center" wrapText="1"/>
      <protection locked="0"/>
    </xf>
    <xf numFmtId="0" fontId="8" fillId="2" borderId="0" xfId="39" applyFont="1" applyFill="1" applyAlignment="1" applyProtection="1">
      <alignment horizontal="center" vertical="center"/>
      <protection locked="0"/>
    </xf>
    <xf numFmtId="0" fontId="145" fillId="2" borderId="0" xfId="73" applyFont="1" applyFill="1" applyBorder="1" applyAlignment="1" applyProtection="1">
      <alignment vertical="center"/>
      <protection locked="0"/>
    </xf>
    <xf numFmtId="0" fontId="10" fillId="2" borderId="63"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9" fillId="2" borderId="5" xfId="4" applyFont="1" applyFill="1" applyBorder="1" applyAlignment="1" applyProtection="1">
      <alignment horizontal="left" vertical="center"/>
      <protection locked="0"/>
    </xf>
    <xf numFmtId="0" fontId="9" fillId="2" borderId="3" xfId="4" applyFont="1" applyFill="1" applyBorder="1" applyAlignment="1" applyProtection="1">
      <alignment horizontal="left" vertical="center"/>
      <protection locked="0"/>
    </xf>
    <xf numFmtId="168" fontId="46" fillId="0" borderId="0" xfId="62" applyNumberFormat="1" applyFont="1" applyAlignment="1">
      <alignment horizontal="right" vertical="top"/>
    </xf>
    <xf numFmtId="168" fontId="47" fillId="0" borderId="0" xfId="62" applyNumberFormat="1" applyFont="1" applyAlignment="1">
      <alignment horizontal="right" vertical="top"/>
    </xf>
    <xf numFmtId="168" fontId="47" fillId="2" borderId="0" xfId="62" applyNumberFormat="1" applyFont="1" applyFill="1" applyAlignment="1">
      <alignment horizontal="right" vertical="top"/>
    </xf>
    <xf numFmtId="168" fontId="19" fillId="0" borderId="0" xfId="39" applyNumberFormat="1" applyFont="1" applyProtection="1">
      <protection locked="0"/>
    </xf>
    <xf numFmtId="0" fontId="145" fillId="0" borderId="0" xfId="73" applyFont="1" applyFill="1" applyBorder="1" applyAlignment="1" applyProtection="1">
      <alignment vertical="center"/>
      <protection locked="0"/>
    </xf>
    <xf numFmtId="212" fontId="13" fillId="0" borderId="0" xfId="2" applyNumberFormat="1" applyFont="1" applyAlignment="1" applyProtection="1">
      <alignment vertical="center"/>
      <protection locked="0"/>
    </xf>
    <xf numFmtId="0" fontId="19" fillId="0" borderId="0" xfId="39" applyFont="1" applyAlignment="1" applyProtection="1">
      <alignment vertical="center"/>
      <protection locked="0"/>
    </xf>
    <xf numFmtId="0" fontId="149" fillId="0" borderId="2" xfId="73" applyFont="1" applyFill="1" applyBorder="1" applyAlignment="1" applyProtection="1">
      <alignment horizontal="center" vertical="center"/>
    </xf>
    <xf numFmtId="0" fontId="7" fillId="0" borderId="2" xfId="4" applyFont="1" applyFill="1" applyBorder="1" applyAlignment="1" applyProtection="1">
      <alignment horizontal="center" vertical="center"/>
    </xf>
    <xf numFmtId="168" fontId="46" fillId="2" borderId="0" xfId="62" applyNumberFormat="1" applyFont="1" applyFill="1" applyAlignment="1">
      <alignment horizontal="right" vertical="top"/>
    </xf>
    <xf numFmtId="168" fontId="46" fillId="0" borderId="0" xfId="3" applyNumberFormat="1" applyFont="1" applyBorder="1" applyAlignment="1" applyProtection="1">
      <alignment horizontal="right" vertical="center"/>
    </xf>
    <xf numFmtId="168" fontId="47" fillId="0" borderId="0" xfId="3" applyNumberFormat="1" applyFont="1" applyBorder="1" applyAlignment="1" applyProtection="1">
      <alignment horizontal="right" vertical="center"/>
    </xf>
    <xf numFmtId="168" fontId="47" fillId="2" borderId="0" xfId="3" applyNumberFormat="1" applyFont="1" applyFill="1" applyBorder="1" applyAlignment="1" applyProtection="1">
      <alignment horizontal="right" vertical="center"/>
    </xf>
    <xf numFmtId="0" fontId="94" fillId="0" borderId="0" xfId="2" applyFont="1"/>
    <xf numFmtId="168" fontId="10" fillId="2" borderId="0" xfId="3" applyNumberFormat="1" applyFont="1" applyFill="1" applyBorder="1" applyAlignment="1" applyProtection="1">
      <alignment horizontal="right" vertical="center"/>
    </xf>
    <xf numFmtId="168" fontId="10" fillId="0" borderId="0" xfId="3" applyNumberFormat="1" applyFont="1" applyBorder="1" applyAlignment="1" applyProtection="1">
      <alignment horizontal="right" vertical="center"/>
    </xf>
    <xf numFmtId="168" fontId="10" fillId="0" borderId="0" xfId="3" applyNumberFormat="1" applyFont="1" applyBorder="1" applyAlignment="1" applyProtection="1">
      <alignment horizontal="right" vertical="center"/>
      <protection locked="0"/>
    </xf>
    <xf numFmtId="0" fontId="10" fillId="2" borderId="0" xfId="2" applyFont="1" applyFill="1" applyAlignment="1" applyProtection="1">
      <alignment horizontal="right"/>
      <protection locked="0"/>
    </xf>
    <xf numFmtId="0" fontId="54" fillId="0" borderId="0" xfId="39" applyFont="1" applyAlignment="1" applyProtection="1">
      <alignment vertical="center"/>
      <protection locked="0"/>
    </xf>
    <xf numFmtId="0" fontId="13" fillId="0" borderId="0" xfId="39" applyFont="1" applyAlignment="1">
      <alignment horizontal="right" vertical="center"/>
    </xf>
    <xf numFmtId="0" fontId="8" fillId="0" borderId="0" xfId="39" applyFont="1" applyAlignment="1">
      <alignment horizontal="center" vertical="center" wrapText="1" shrinkToFit="1"/>
    </xf>
    <xf numFmtId="0" fontId="13" fillId="0" borderId="0" xfId="39" applyFont="1" applyAlignment="1">
      <alignment horizontal="left" vertical="center" wrapText="1" shrinkToFit="1"/>
    </xf>
    <xf numFmtId="199" fontId="13" fillId="2" borderId="0" xfId="2" applyNumberFormat="1" applyFont="1" applyFill="1" applyProtection="1">
      <protection locked="0"/>
    </xf>
    <xf numFmtId="0" fontId="12" fillId="2" borderId="0" xfId="2" applyFont="1" applyFill="1" applyAlignment="1" applyProtection="1">
      <alignment horizontal="left" vertical="top" wrapText="1"/>
      <protection locked="0"/>
    </xf>
    <xf numFmtId="0" fontId="197" fillId="2" borderId="0" xfId="75" applyFont="1" applyFill="1" applyAlignment="1" applyProtection="1">
      <alignment horizontal="center" vertical="center"/>
      <protection locked="0"/>
    </xf>
    <xf numFmtId="0" fontId="197" fillId="2" borderId="0" xfId="75" applyFont="1" applyFill="1" applyAlignment="1" applyProtection="1">
      <alignment vertical="center"/>
      <protection locked="0"/>
    </xf>
    <xf numFmtId="0" fontId="10" fillId="2" borderId="0" xfId="75" applyFont="1" applyFill="1" applyAlignment="1" applyProtection="1">
      <alignment vertical="center"/>
      <protection locked="0"/>
    </xf>
    <xf numFmtId="0" fontId="9" fillId="2" borderId="0" xfId="2" applyFont="1" applyFill="1" applyProtection="1">
      <protection locked="0"/>
    </xf>
    <xf numFmtId="211" fontId="27" fillId="2" borderId="0" xfId="2" applyNumberFormat="1" applyFont="1" applyFill="1" applyAlignment="1" applyProtection="1">
      <alignment horizontal="right"/>
      <protection locked="0"/>
    </xf>
    <xf numFmtId="0" fontId="46" fillId="0" borderId="0" xfId="2" applyFont="1" applyAlignment="1" applyProtection="1">
      <alignment horizontal="left" vertical="center" indent="1"/>
      <protection locked="0"/>
    </xf>
    <xf numFmtId="0" fontId="9" fillId="0" borderId="0" xfId="2" applyFont="1" applyAlignment="1" applyProtection="1">
      <alignment horizontal="left" vertical="center" indent="2"/>
      <protection locked="0"/>
    </xf>
    <xf numFmtId="187" fontId="27" fillId="2" borderId="0" xfId="2" applyNumberFormat="1" applyFont="1" applyFill="1" applyAlignment="1" applyProtection="1">
      <alignment horizontal="right"/>
      <protection locked="0"/>
    </xf>
    <xf numFmtId="0" fontId="9" fillId="0" borderId="0" xfId="2" applyFont="1" applyAlignment="1" applyProtection="1">
      <alignment horizontal="left" vertical="center" indent="1"/>
      <protection locked="0"/>
    </xf>
    <xf numFmtId="211" fontId="10" fillId="2" borderId="0" xfId="2" applyNumberFormat="1" applyFont="1" applyFill="1" applyAlignment="1" applyProtection="1">
      <alignment horizontal="right"/>
      <protection locked="0"/>
    </xf>
    <xf numFmtId="187" fontId="10" fillId="2" borderId="0" xfId="2" applyNumberFormat="1" applyFont="1" applyFill="1" applyAlignment="1" applyProtection="1">
      <alignment horizontal="right"/>
      <protection locked="0"/>
    </xf>
    <xf numFmtId="0" fontId="9" fillId="2" borderId="0" xfId="2" applyFont="1" applyFill="1" applyAlignment="1" applyProtection="1">
      <alignment horizontal="left" vertical="center" wrapText="1"/>
      <protection locked="0"/>
    </xf>
    <xf numFmtId="211" fontId="47" fillId="2" borderId="0" xfId="2" applyNumberFormat="1" applyFont="1" applyFill="1" applyAlignment="1" applyProtection="1">
      <alignment horizontal="right"/>
      <protection locked="0"/>
    </xf>
    <xf numFmtId="211" fontId="7" fillId="2" borderId="0" xfId="2" applyNumberFormat="1" applyFont="1" applyFill="1" applyAlignment="1" applyProtection="1">
      <alignment horizontal="right"/>
      <protection locked="0"/>
    </xf>
    <xf numFmtId="187" fontId="47" fillId="2" borderId="0" xfId="2" applyNumberFormat="1" applyFont="1" applyFill="1" applyAlignment="1" applyProtection="1">
      <alignment horizontal="right"/>
      <protection locked="0"/>
    </xf>
    <xf numFmtId="0" fontId="7" fillId="2" borderId="0" xfId="2" applyFont="1" applyFill="1" applyAlignment="1">
      <alignment horizontal="left" vertical="center" wrapText="1"/>
    </xf>
    <xf numFmtId="0" fontId="12" fillId="0" borderId="0" xfId="2" applyFont="1" applyAlignment="1" applyProtection="1">
      <alignment horizontal="left" vertical="top" wrapText="1"/>
      <protection locked="0"/>
    </xf>
    <xf numFmtId="0" fontId="10" fillId="0" borderId="2" xfId="0" applyFont="1" applyBorder="1" applyAlignment="1">
      <alignment horizontal="center" vertical="center" wrapText="1"/>
    </xf>
    <xf numFmtId="211" fontId="46" fillId="0" borderId="0" xfId="2" applyNumberFormat="1" applyFont="1" applyAlignment="1" applyProtection="1">
      <alignment horizontal="right"/>
      <protection locked="0"/>
    </xf>
    <xf numFmtId="0" fontId="149" fillId="2" borderId="0" xfId="73" applyFont="1" applyFill="1" applyBorder="1" applyAlignment="1" applyProtection="1">
      <alignment horizontal="center" vertical="center" wrapText="1"/>
    </xf>
    <xf numFmtId="0" fontId="197" fillId="0" borderId="0" xfId="75" applyFont="1" applyAlignment="1" applyProtection="1">
      <alignment vertical="center"/>
      <protection locked="0"/>
    </xf>
    <xf numFmtId="0" fontId="10" fillId="0" borderId="0" xfId="75" applyFont="1" applyAlignment="1" applyProtection="1">
      <alignment vertical="center"/>
      <protection locked="0"/>
    </xf>
    <xf numFmtId="0" fontId="13" fillId="2" borderId="0" xfId="2" applyFont="1" applyFill="1" applyAlignment="1" applyProtection="1">
      <alignment horizontal="left" vertical="top"/>
      <protection locked="0"/>
    </xf>
    <xf numFmtId="168" fontId="46" fillId="2" borderId="0" xfId="0" applyNumberFormat="1" applyFont="1" applyFill="1" applyAlignment="1">
      <alignment horizontal="right" vertical="top"/>
    </xf>
    <xf numFmtId="168" fontId="47" fillId="2" borderId="0" xfId="0" applyNumberFormat="1" applyFont="1" applyFill="1" applyAlignment="1">
      <alignment horizontal="right" vertical="top"/>
    </xf>
    <xf numFmtId="168" fontId="10" fillId="2" borderId="0" xfId="2" quotePrefix="1" applyNumberFormat="1" applyFont="1" applyFill="1" applyAlignment="1" applyProtection="1">
      <alignment horizontal="right"/>
      <protection locked="0"/>
    </xf>
    <xf numFmtId="187" fontId="7" fillId="2" borderId="0" xfId="3" applyNumberFormat="1" applyFont="1" applyFill="1" applyBorder="1" applyAlignment="1" applyProtection="1">
      <alignment horizontal="center" vertical="center" wrapText="1"/>
      <protection locked="0"/>
    </xf>
    <xf numFmtId="187" fontId="10" fillId="2" borderId="0" xfId="2" quotePrefix="1" applyNumberFormat="1" applyFont="1" applyFill="1" applyAlignment="1" applyProtection="1">
      <alignment horizontal="right"/>
      <protection locked="0"/>
    </xf>
    <xf numFmtId="49" fontId="149" fillId="2" borderId="2" xfId="73" applyNumberFormat="1" applyFont="1" applyFill="1" applyBorder="1" applyAlignment="1" applyProtection="1">
      <alignment horizontal="center" vertical="center" wrapText="1"/>
    </xf>
    <xf numFmtId="49" fontId="149" fillId="2" borderId="7" xfId="73" applyNumberFormat="1" applyFont="1" applyFill="1" applyBorder="1" applyAlignment="1" applyProtection="1">
      <alignment horizontal="center" vertical="center" wrapText="1"/>
    </xf>
    <xf numFmtId="0" fontId="198" fillId="2" borderId="0" xfId="39" applyFont="1" applyFill="1" applyAlignment="1" applyProtection="1">
      <alignment horizontal="left" vertical="center"/>
      <protection locked="0"/>
    </xf>
    <xf numFmtId="0" fontId="10" fillId="2" borderId="0" xfId="0" applyFont="1" applyFill="1" applyAlignment="1">
      <alignment horizontal="right" vertical="top"/>
    </xf>
    <xf numFmtId="0" fontId="13" fillId="2" borderId="0" xfId="2" applyFont="1" applyFill="1" applyAlignment="1" applyProtection="1">
      <alignment vertical="center"/>
      <protection locked="0"/>
    </xf>
    <xf numFmtId="0" fontId="3" fillId="2" borderId="0" xfId="2" applyFill="1" applyAlignment="1" applyProtection="1">
      <alignment horizontal="left" vertical="top" wrapText="1"/>
      <protection locked="0"/>
    </xf>
    <xf numFmtId="49" fontId="10" fillId="2" borderId="0" xfId="3" applyNumberFormat="1" applyFont="1" applyFill="1" applyBorder="1" applyAlignment="1" applyProtection="1">
      <alignment horizontal="center" vertical="center" wrapText="1"/>
    </xf>
    <xf numFmtId="49" fontId="10" fillId="2" borderId="2" xfId="3" applyNumberFormat="1" applyFont="1" applyFill="1" applyBorder="1" applyAlignment="1" applyProtection="1">
      <alignment horizontal="center" vertical="center" wrapText="1"/>
    </xf>
    <xf numFmtId="49" fontId="10" fillId="2" borderId="7" xfId="3" applyNumberFormat="1"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xf>
    <xf numFmtId="0" fontId="149" fillId="2" borderId="2" xfId="73" applyFont="1" applyFill="1" applyBorder="1" applyAlignment="1" applyProtection="1">
      <alignment horizontal="center" vertical="center"/>
    </xf>
    <xf numFmtId="0" fontId="9" fillId="2" borderId="0" xfId="0" applyFont="1" applyFill="1" applyAlignment="1">
      <alignment horizontal="left" vertical="center"/>
    </xf>
    <xf numFmtId="0" fontId="46" fillId="2" borderId="0" xfId="0" applyFont="1" applyFill="1" applyAlignment="1">
      <alignment horizontal="right"/>
    </xf>
    <xf numFmtId="168" fontId="10" fillId="2" borderId="0" xfId="2" quotePrefix="1" applyNumberFormat="1" applyFont="1" applyFill="1" applyProtection="1">
      <protection locked="0"/>
    </xf>
    <xf numFmtId="49" fontId="7" fillId="2" borderId="2" xfId="3" applyNumberFormat="1" applyFont="1" applyFill="1" applyBorder="1" applyAlignment="1" applyProtection="1">
      <alignment horizontal="center" vertical="center" wrapText="1"/>
    </xf>
    <xf numFmtId="49" fontId="7" fillId="2" borderId="7" xfId="3" applyNumberFormat="1" applyFont="1" applyFill="1" applyBorder="1" applyAlignment="1" applyProtection="1">
      <alignment horizontal="center" vertical="center" wrapText="1"/>
    </xf>
    <xf numFmtId="0" fontId="13" fillId="2" borderId="0" xfId="3" applyFont="1" applyFill="1" applyBorder="1" applyAlignment="1" applyProtection="1">
      <alignment horizontal="center" vertical="center"/>
    </xf>
    <xf numFmtId="0" fontId="13" fillId="2" borderId="0" xfId="39" applyFont="1" applyFill="1" applyAlignment="1">
      <alignment horizontal="right" vertical="center"/>
    </xf>
    <xf numFmtId="0" fontId="13" fillId="2" borderId="0" xfId="39" applyFont="1" applyFill="1" applyAlignment="1">
      <alignment horizontal="left" vertical="center"/>
    </xf>
    <xf numFmtId="0" fontId="8" fillId="2" borderId="0" xfId="39" applyFont="1" applyFill="1" applyAlignment="1">
      <alignment horizontal="center" vertical="center" wrapText="1"/>
    </xf>
    <xf numFmtId="0" fontId="1" fillId="0" borderId="0" xfId="76"/>
    <xf numFmtId="0" fontId="10" fillId="2" borderId="0" xfId="3" applyFont="1" applyFill="1" applyBorder="1" applyAlignment="1" applyProtection="1">
      <alignment horizontal="center" vertical="center" wrapText="1"/>
      <protection locked="0"/>
    </xf>
    <xf numFmtId="0" fontId="10" fillId="2" borderId="9" xfId="3" applyFont="1" applyFill="1" applyBorder="1" applyAlignment="1" applyProtection="1">
      <alignment horizontal="center" vertical="center" wrapText="1"/>
      <protection locked="0"/>
    </xf>
    <xf numFmtId="0" fontId="10" fillId="2" borderId="0" xfId="3" applyFont="1" applyFill="1" applyBorder="1" applyAlignment="1" applyProtection="1">
      <alignment horizontal="center" vertical="center"/>
      <protection locked="0"/>
    </xf>
    <xf numFmtId="0" fontId="7" fillId="2" borderId="0" xfId="39" applyFont="1" applyFill="1" applyAlignment="1" applyProtection="1">
      <alignment horizontal="center" vertical="center" wrapText="1" shrinkToFit="1"/>
      <protection locked="0"/>
    </xf>
    <xf numFmtId="0" fontId="9" fillId="2" borderId="0" xfId="74" quotePrefix="1" applyFont="1" applyFill="1" applyAlignment="1">
      <alignment vertical="center"/>
    </xf>
    <xf numFmtId="0" fontId="9" fillId="2" borderId="0" xfId="74" applyFont="1" applyFill="1" applyAlignment="1">
      <alignment horizontal="left" vertical="center" indent="1"/>
    </xf>
    <xf numFmtId="168" fontId="27" fillId="0" borderId="0" xfId="69" applyNumberFormat="1" applyFont="1" applyAlignment="1" applyProtection="1">
      <alignment horizontal="right" vertical="center"/>
      <protection locked="0"/>
    </xf>
    <xf numFmtId="165" fontId="10" fillId="2" borderId="0" xfId="69" applyNumberFormat="1" applyFont="1" applyFill="1" applyAlignment="1" applyProtection="1">
      <alignment horizontal="right" vertical="center"/>
      <protection locked="0"/>
    </xf>
    <xf numFmtId="187" fontId="10" fillId="2" borderId="0" xfId="3" applyNumberFormat="1" applyFont="1" applyFill="1" applyBorder="1" applyAlignment="1" applyProtection="1">
      <alignment horizontal="right" vertical="center"/>
      <protection locked="0"/>
    </xf>
    <xf numFmtId="187" fontId="10" fillId="2" borderId="0" xfId="3" applyNumberFormat="1" applyFont="1" applyFill="1" applyBorder="1" applyAlignment="1" applyProtection="1">
      <alignment horizontal="center" vertical="center" wrapText="1"/>
      <protection locked="0"/>
    </xf>
    <xf numFmtId="187" fontId="10" fillId="2" borderId="0" xfId="3" applyNumberFormat="1" applyFont="1" applyFill="1" applyBorder="1" applyAlignment="1" applyProtection="1">
      <alignment horizontal="center" vertical="center"/>
      <protection locked="0"/>
    </xf>
    <xf numFmtId="0" fontId="7" fillId="2" borderId="0" xfId="39" applyFont="1" applyFill="1" applyAlignment="1" applyProtection="1">
      <alignment horizontal="right" vertical="center"/>
      <protection locked="0"/>
    </xf>
    <xf numFmtId="0" fontId="7" fillId="2" borderId="0" xfId="39" applyFont="1" applyFill="1" applyAlignment="1" applyProtection="1">
      <alignment horizontal="left" wrapText="1" shrinkToFit="1"/>
      <protection locked="0"/>
    </xf>
    <xf numFmtId="0" fontId="7" fillId="0" borderId="0" xfId="77" applyFont="1" applyProtection="1">
      <protection locked="0"/>
    </xf>
    <xf numFmtId="0" fontId="9" fillId="0" borderId="0" xfId="77" applyFont="1" applyProtection="1">
      <protection locked="0"/>
    </xf>
    <xf numFmtId="0" fontId="13" fillId="0" borderId="0" xfId="77" applyFont="1" applyAlignment="1" applyProtection="1">
      <alignment vertical="center"/>
      <protection locked="0"/>
    </xf>
    <xf numFmtId="0" fontId="21" fillId="0" borderId="0" xfId="77" applyFont="1" applyAlignment="1" applyProtection="1">
      <alignment vertical="center"/>
      <protection locked="0"/>
    </xf>
    <xf numFmtId="0" fontId="49" fillId="0" borderId="0" xfId="77" applyFont="1" applyAlignment="1" applyProtection="1">
      <alignment vertical="center"/>
      <protection locked="0"/>
    </xf>
    <xf numFmtId="0" fontId="145" fillId="0" borderId="0" xfId="73" applyNumberFormat="1" applyFont="1" applyFill="1" applyBorder="1" applyAlignment="1" applyProtection="1">
      <alignment vertical="center"/>
      <protection locked="0"/>
    </xf>
    <xf numFmtId="199" fontId="21" fillId="0" borderId="0" xfId="2" applyNumberFormat="1" applyFont="1" applyAlignment="1" applyProtection="1">
      <alignment vertical="center"/>
      <protection locked="0"/>
    </xf>
    <xf numFmtId="199" fontId="13" fillId="0" borderId="0" xfId="2" applyNumberFormat="1" applyFont="1" applyAlignment="1" applyProtection="1">
      <alignment vertical="center"/>
      <protection locked="0"/>
    </xf>
    <xf numFmtId="0" fontId="12" fillId="0" borderId="0" xfId="77" applyFont="1" applyAlignment="1" applyProtection="1">
      <alignment horizontal="left" vertical="center" wrapText="1"/>
      <protection locked="0"/>
    </xf>
    <xf numFmtId="0" fontId="90" fillId="0" borderId="0" xfId="77" applyFont="1" applyAlignment="1" applyProtection="1">
      <alignment horizontal="left" vertical="center" wrapText="1"/>
      <protection locked="0"/>
    </xf>
    <xf numFmtId="0" fontId="10" fillId="0" borderId="0" xfId="77" applyFont="1" applyProtection="1">
      <protection locked="0"/>
    </xf>
    <xf numFmtId="0" fontId="149" fillId="0" borderId="2" xfId="73" applyNumberFormat="1" applyFont="1" applyFill="1" applyBorder="1" applyAlignment="1" applyProtection="1">
      <alignment horizontal="center" vertical="center" wrapText="1"/>
    </xf>
    <xf numFmtId="0" fontId="9" fillId="2" borderId="2" xfId="77" applyFont="1" applyFill="1" applyBorder="1" applyAlignment="1" applyProtection="1">
      <alignment horizontal="center" vertical="center"/>
      <protection locked="0"/>
    </xf>
    <xf numFmtId="0" fontId="7" fillId="2" borderId="2" xfId="77" applyFont="1" applyFill="1" applyBorder="1" applyAlignment="1" applyProtection="1">
      <alignment horizontal="center" vertical="center"/>
      <protection locked="0"/>
    </xf>
    <xf numFmtId="0" fontId="7" fillId="0" borderId="2" xfId="77" applyFont="1" applyBorder="1" applyAlignment="1" applyProtection="1">
      <alignment horizontal="center" vertical="center"/>
      <protection locked="0"/>
    </xf>
    <xf numFmtId="0" fontId="7" fillId="0" borderId="0" xfId="77" applyFont="1" applyAlignment="1">
      <alignment horizontal="left" vertical="center" wrapText="1"/>
    </xf>
    <xf numFmtId="168" fontId="27" fillId="2" borderId="0" xfId="3" applyNumberFormat="1" applyFont="1" applyFill="1" applyBorder="1" applyAlignment="1" applyProtection="1">
      <alignment horizontal="right" vertical="center" wrapText="1"/>
      <protection locked="0"/>
    </xf>
    <xf numFmtId="168" fontId="10" fillId="0" borderId="0" xfId="3" applyNumberFormat="1" applyFont="1" applyBorder="1" applyAlignment="1" applyProtection="1">
      <alignment horizontal="right" vertical="center" wrapText="1"/>
      <protection locked="0"/>
    </xf>
    <xf numFmtId="0" fontId="9" fillId="0" borderId="0" xfId="77" applyFont="1" applyAlignment="1">
      <alignment horizontal="left" vertical="center" wrapText="1"/>
    </xf>
    <xf numFmtId="0" fontId="10" fillId="0" borderId="0" xfId="77" applyFont="1" applyAlignment="1">
      <alignment horizontal="left" vertical="center" wrapText="1"/>
    </xf>
    <xf numFmtId="0" fontId="7" fillId="0" borderId="0" xfId="77" applyFont="1" applyAlignment="1" applyProtection="1">
      <alignment vertical="center"/>
      <protection locked="0"/>
    </xf>
    <xf numFmtId="0" fontId="8" fillId="0" borderId="0" xfId="77" applyFont="1" applyAlignment="1" applyProtection="1">
      <alignment horizontal="center" vertical="center"/>
      <protection locked="0"/>
    </xf>
    <xf numFmtId="0" fontId="26" fillId="0" borderId="0" xfId="77" applyFont="1" applyAlignment="1">
      <alignment horizontal="center" vertical="center"/>
    </xf>
    <xf numFmtId="0" fontId="20" fillId="0" borderId="0" xfId="77" applyFont="1" applyAlignment="1">
      <alignment horizontal="center" vertical="center"/>
    </xf>
    <xf numFmtId="0" fontId="20" fillId="0" borderId="13" xfId="77" applyFont="1" applyBorder="1" applyAlignment="1">
      <alignment horizontal="center" vertical="center"/>
    </xf>
    <xf numFmtId="0" fontId="199" fillId="0" borderId="0" xfId="77" applyFont="1" applyAlignment="1">
      <alignment horizontal="center" vertical="center"/>
    </xf>
    <xf numFmtId="49" fontId="9" fillId="0" borderId="0" xfId="77" applyNumberFormat="1" applyFont="1" applyAlignment="1" applyProtection="1">
      <alignment horizontal="center" vertical="center"/>
      <protection locked="0"/>
    </xf>
    <xf numFmtId="49" fontId="7" fillId="0" borderId="0" xfId="77" applyNumberFormat="1" applyFont="1" applyAlignment="1" applyProtection="1">
      <alignment horizontal="center" vertical="center"/>
      <protection locked="0"/>
    </xf>
    <xf numFmtId="0" fontId="54" fillId="0" borderId="0" xfId="77" applyFont="1" applyAlignment="1">
      <alignment horizontal="center" vertical="center"/>
    </xf>
    <xf numFmtId="0" fontId="8" fillId="0" borderId="0" xfId="77" applyFont="1" applyAlignment="1">
      <alignment horizontal="center" vertical="center"/>
    </xf>
    <xf numFmtId="0" fontId="54" fillId="0" borderId="0" xfId="77" applyFont="1" applyAlignment="1">
      <alignment horizontal="left" vertical="center" wrapText="1" indent="3"/>
    </xf>
    <xf numFmtId="0" fontId="8" fillId="0" borderId="0" xfId="77" applyFont="1" applyAlignment="1">
      <alignment vertical="center" wrapText="1"/>
    </xf>
    <xf numFmtId="0" fontId="71" fillId="0" borderId="0" xfId="0" applyFont="1"/>
    <xf numFmtId="0" fontId="90" fillId="0" borderId="0" xfId="77" applyFont="1" applyAlignment="1" applyProtection="1">
      <alignment vertical="center"/>
      <protection locked="0"/>
    </xf>
    <xf numFmtId="0" fontId="12" fillId="0" borderId="0" xfId="77" applyFont="1" applyAlignment="1" applyProtection="1">
      <alignment vertical="center"/>
      <protection locked="0"/>
    </xf>
    <xf numFmtId="0" fontId="9" fillId="2" borderId="2" xfId="3" applyNumberFormat="1" applyFont="1" applyFill="1" applyBorder="1" applyAlignment="1" applyProtection="1">
      <alignment horizontal="center" vertical="center" wrapText="1"/>
    </xf>
    <xf numFmtId="207" fontId="27" fillId="2" borderId="0" xfId="3" applyNumberFormat="1" applyFont="1" applyFill="1" applyBorder="1" applyAlignment="1" applyProtection="1">
      <alignment horizontal="right" vertical="center" wrapText="1"/>
      <protection locked="0"/>
    </xf>
    <xf numFmtId="207" fontId="10" fillId="2" borderId="0" xfId="3" applyNumberFormat="1" applyFont="1" applyFill="1" applyBorder="1" applyAlignment="1" applyProtection="1">
      <alignment horizontal="right" vertical="center" wrapText="1"/>
      <protection locked="0"/>
    </xf>
    <xf numFmtId="207" fontId="10" fillId="0" borderId="0" xfId="3" applyNumberFormat="1" applyFont="1" applyBorder="1" applyAlignment="1" applyProtection="1">
      <alignment horizontal="right" vertical="center" wrapText="1"/>
      <protection locked="0"/>
    </xf>
    <xf numFmtId="0" fontId="24" fillId="0" borderId="0" xfId="78" applyFont="1" applyAlignment="1">
      <alignment vertical="top" wrapText="1"/>
    </xf>
    <xf numFmtId="0" fontId="200" fillId="0" borderId="0" xfId="78" applyFont="1" applyAlignment="1">
      <alignment vertical="top" wrapText="1"/>
    </xf>
    <xf numFmtId="0" fontId="24" fillId="0" borderId="0" xfId="8" applyFont="1" applyAlignment="1">
      <alignment horizontal="left" vertical="top" wrapText="1"/>
    </xf>
    <xf numFmtId="0" fontId="24" fillId="0" borderId="0" xfId="78" applyFont="1" applyAlignment="1">
      <alignment horizontal="left" vertical="top" wrapText="1"/>
    </xf>
    <xf numFmtId="0" fontId="182" fillId="3" borderId="0" xfId="8" applyFont="1" applyFill="1" applyAlignment="1">
      <alignment vertical="center" wrapText="1"/>
    </xf>
    <xf numFmtId="0" fontId="3" fillId="0" borderId="0" xfId="79"/>
    <xf numFmtId="0" fontId="201" fillId="0" borderId="0" xfId="79" applyFont="1"/>
    <xf numFmtId="0" fontId="61" fillId="0" borderId="0" xfId="79" applyFont="1"/>
    <xf numFmtId="0" fontId="61" fillId="0" borderId="0" xfId="79" applyFont="1" applyAlignment="1">
      <alignment vertical="top" wrapText="1"/>
    </xf>
    <xf numFmtId="2" fontId="7" fillId="2" borderId="0" xfId="41" applyNumberFormat="1" applyFont="1" applyFill="1" applyProtection="1">
      <protection locked="0"/>
    </xf>
    <xf numFmtId="0" fontId="7" fillId="2" borderId="0" xfId="41" applyFont="1" applyFill="1" applyAlignment="1" applyProtection="1">
      <alignment horizontal="left"/>
      <protection locked="0"/>
    </xf>
    <xf numFmtId="2" fontId="10" fillId="2" borderId="0" xfId="41" applyNumberFormat="1" applyFont="1" applyFill="1" applyProtection="1">
      <protection locked="0"/>
    </xf>
    <xf numFmtId="0" fontId="202" fillId="2" borderId="0" xfId="40" applyFont="1" applyFill="1"/>
    <xf numFmtId="0" fontId="203" fillId="2" borderId="0" xfId="40" applyFont="1" applyFill="1" applyAlignment="1">
      <alignment horizontal="left" indent="2"/>
    </xf>
    <xf numFmtId="0" fontId="79" fillId="2" borderId="0" xfId="21" applyNumberFormat="1" applyFont="1" applyFill="1" applyBorder="1" applyAlignment="1" applyProtection="1">
      <alignment vertical="center"/>
      <protection locked="0"/>
    </xf>
    <xf numFmtId="0" fontId="12" fillId="2" borderId="0" xfId="41" applyFont="1" applyFill="1" applyAlignment="1" applyProtection="1">
      <alignment horizontal="left" vertical="center" wrapText="1"/>
      <protection locked="0"/>
    </xf>
    <xf numFmtId="0" fontId="13" fillId="2" borderId="0" xfId="41" applyFont="1" applyFill="1" applyAlignment="1" applyProtection="1">
      <alignment horizontal="left" vertical="center" wrapText="1"/>
      <protection locked="0"/>
    </xf>
    <xf numFmtId="0" fontId="13" fillId="2" borderId="0" xfId="41" applyFont="1" applyFill="1" applyAlignment="1" applyProtection="1">
      <alignment vertical="center" wrapText="1"/>
      <protection locked="0"/>
    </xf>
    <xf numFmtId="0" fontId="13" fillId="2" borderId="0" xfId="41" applyFont="1" applyFill="1" applyAlignment="1" applyProtection="1">
      <alignment vertical="top" wrapText="1"/>
      <protection locked="0"/>
    </xf>
    <xf numFmtId="0" fontId="74" fillId="2" borderId="0" xfId="41" applyFont="1" applyFill="1" applyAlignment="1" applyProtection="1">
      <alignment horizontal="left" vertical="center" wrapText="1"/>
      <protection locked="0"/>
    </xf>
    <xf numFmtId="0" fontId="13" fillId="2" borderId="0" xfId="41" applyFont="1" applyFill="1" applyAlignment="1" applyProtection="1">
      <alignment horizontal="left" vertical="top" wrapText="1"/>
      <protection locked="0"/>
    </xf>
    <xf numFmtId="2" fontId="12" fillId="2" borderId="0" xfId="41" applyNumberFormat="1" applyFont="1" applyFill="1" applyAlignment="1" applyProtection="1">
      <alignment horizontal="left" vertical="top" wrapText="1"/>
      <protection locked="0"/>
    </xf>
    <xf numFmtId="2" fontId="21" fillId="2" borderId="0" xfId="41" applyNumberFormat="1" applyFont="1" applyFill="1" applyAlignment="1" applyProtection="1">
      <alignment vertical="center"/>
      <protection locked="0"/>
    </xf>
    <xf numFmtId="2" fontId="7" fillId="2" borderId="0" xfId="41" applyNumberFormat="1" applyFont="1" applyFill="1" applyAlignment="1" applyProtection="1">
      <alignment horizontal="right"/>
      <protection locked="0"/>
    </xf>
    <xf numFmtId="2" fontId="9" fillId="2" borderId="0" xfId="41" applyNumberFormat="1" applyFont="1" applyFill="1" applyAlignment="1" applyProtection="1">
      <alignment vertical="center"/>
      <protection locked="0"/>
    </xf>
    <xf numFmtId="0" fontId="7" fillId="2" borderId="0" xfId="3" applyNumberFormat="1" applyFont="1" applyFill="1" applyBorder="1" applyAlignment="1" applyProtection="1">
      <alignment horizontal="center" vertical="center"/>
    </xf>
    <xf numFmtId="0" fontId="7" fillId="2" borderId="2" xfId="3" applyNumberFormat="1" applyFont="1" applyFill="1" applyBorder="1" applyAlignment="1" applyProtection="1">
      <alignment horizontal="center" vertical="center"/>
    </xf>
    <xf numFmtId="2" fontId="9" fillId="2" borderId="0" xfId="80" applyNumberFormat="1" applyFont="1" applyFill="1" applyAlignment="1" applyProtection="1">
      <alignment horizontal="right" vertical="center"/>
      <protection locked="0"/>
    </xf>
    <xf numFmtId="0" fontId="7" fillId="2" borderId="0" xfId="3" applyNumberFormat="1" applyFont="1" applyFill="1" applyBorder="1" applyAlignment="1" applyProtection="1">
      <alignment horizontal="center" vertical="center" wrapText="1"/>
    </xf>
    <xf numFmtId="0" fontId="82" fillId="2" borderId="7" xfId="21" applyNumberFormat="1" applyFont="1" applyFill="1" applyBorder="1" applyAlignment="1" applyProtection="1">
      <alignment horizontal="center" vertical="center" wrapText="1"/>
    </xf>
    <xf numFmtId="0" fontId="7" fillId="2" borderId="0" xfId="41" applyFont="1" applyFill="1" applyAlignment="1" applyProtection="1">
      <alignment vertical="center"/>
      <protection locked="0"/>
    </xf>
    <xf numFmtId="2" fontId="9" fillId="2" borderId="0" xfId="40" quotePrefix="1" applyNumberFormat="1" applyFont="1" applyFill="1" applyAlignment="1">
      <alignment horizontal="left" vertical="center" indent="1"/>
    </xf>
    <xf numFmtId="2" fontId="44" fillId="2" borderId="0" xfId="41" applyNumberFormat="1" applyFont="1" applyFill="1" applyAlignment="1" applyProtection="1">
      <alignment horizontal="right" vertical="center"/>
      <protection locked="0"/>
    </xf>
    <xf numFmtId="167" fontId="27" fillId="0" borderId="0" xfId="41" applyNumberFormat="1" applyFont="1" applyAlignment="1" applyProtection="1">
      <alignment horizontal="right" vertical="center"/>
      <protection locked="0"/>
    </xf>
    <xf numFmtId="2" fontId="45" fillId="0" borderId="0" xfId="41" applyNumberFormat="1" applyFont="1" applyAlignment="1" applyProtection="1">
      <alignment horizontal="right" vertical="center"/>
      <protection locked="0"/>
    </xf>
    <xf numFmtId="2" fontId="46" fillId="0" borderId="0" xfId="41" applyNumberFormat="1" applyFont="1" applyAlignment="1" applyProtection="1">
      <alignment horizontal="right" vertical="center"/>
      <protection locked="0"/>
    </xf>
    <xf numFmtId="0" fontId="45" fillId="0" borderId="0" xfId="41" applyFont="1" applyAlignment="1" applyProtection="1">
      <alignment vertical="center"/>
      <protection locked="0"/>
    </xf>
    <xf numFmtId="0" fontId="9" fillId="2" borderId="0" xfId="2" applyFont="1" applyFill="1" applyAlignment="1">
      <alignment horizontal="left" vertical="center"/>
    </xf>
    <xf numFmtId="0" fontId="45" fillId="2" borderId="0" xfId="41" applyFont="1" applyFill="1" applyAlignment="1" applyProtection="1">
      <alignment horizontal="right" vertical="center"/>
      <protection locked="0"/>
    </xf>
    <xf numFmtId="167" fontId="27" fillId="0" borderId="0" xfId="2" applyNumberFormat="1" applyFont="1" applyAlignment="1" applyProtection="1">
      <alignment horizontal="right" vertical="center"/>
      <protection locked="0"/>
    </xf>
    <xf numFmtId="0" fontId="45" fillId="0" borderId="0" xfId="41" applyFont="1" applyAlignment="1" applyProtection="1">
      <alignment horizontal="right" vertical="center"/>
      <protection locked="0"/>
    </xf>
    <xf numFmtId="2" fontId="9" fillId="0" borderId="0" xfId="41" applyNumberFormat="1" applyFont="1" applyAlignment="1" applyProtection="1">
      <alignment horizontal="right" vertical="center"/>
      <protection locked="0"/>
    </xf>
    <xf numFmtId="185" fontId="124" fillId="2" borderId="0" xfId="26" applyNumberFormat="1" applyFont="1" applyFill="1" applyAlignment="1">
      <alignment horizontal="right" vertical="center" wrapText="1"/>
    </xf>
    <xf numFmtId="0" fontId="9" fillId="2" borderId="0" xfId="41" applyFont="1" applyFill="1" applyAlignment="1" applyProtection="1">
      <alignment vertical="center"/>
      <protection locked="0"/>
    </xf>
    <xf numFmtId="0" fontId="9" fillId="2" borderId="0" xfId="41" applyFont="1" applyFill="1" applyAlignment="1" applyProtection="1">
      <alignment horizontal="right" vertical="center"/>
      <protection locked="0"/>
    </xf>
    <xf numFmtId="0" fontId="9" fillId="2" borderId="0" xfId="2" applyFont="1" applyFill="1" applyAlignment="1">
      <alignment vertical="center"/>
    </xf>
    <xf numFmtId="167" fontId="7" fillId="2" borderId="0" xfId="41" applyNumberFormat="1" applyFont="1" applyFill="1" applyProtection="1">
      <protection locked="0"/>
    </xf>
    <xf numFmtId="2" fontId="9" fillId="2" borderId="0" xfId="41" applyNumberFormat="1" applyFont="1" applyFill="1" applyAlignment="1" applyProtection="1">
      <alignment horizontal="right" vertical="center"/>
      <protection locked="0"/>
    </xf>
    <xf numFmtId="0" fontId="46" fillId="2" borderId="0" xfId="41" applyFont="1" applyFill="1" applyAlignment="1" applyProtection="1">
      <alignment horizontal="right" vertical="center"/>
      <protection locked="0"/>
    </xf>
    <xf numFmtId="0" fontId="45" fillId="2" borderId="0" xfId="41" applyFont="1" applyFill="1" applyAlignment="1" applyProtection="1">
      <alignment vertical="center"/>
      <protection locked="0"/>
    </xf>
    <xf numFmtId="2" fontId="46" fillId="2" borderId="0" xfId="41" applyNumberFormat="1" applyFont="1" applyFill="1" applyAlignment="1" applyProtection="1">
      <alignment horizontal="right" vertical="center"/>
      <protection locked="0"/>
    </xf>
    <xf numFmtId="0" fontId="9" fillId="2" borderId="0" xfId="41" applyFont="1" applyFill="1" applyAlignment="1" applyProtection="1">
      <alignment horizontal="left" vertical="center" wrapText="1"/>
      <protection locked="0"/>
    </xf>
    <xf numFmtId="2" fontId="7" fillId="2" borderId="0" xfId="41" applyNumberFormat="1" applyFont="1" applyFill="1" applyAlignment="1" applyProtection="1">
      <alignment horizontal="right" vertical="center"/>
      <protection locked="0"/>
    </xf>
    <xf numFmtId="0" fontId="44" fillId="2" borderId="0" xfId="41" applyFont="1" applyFill="1" applyAlignment="1" applyProtection="1">
      <alignment horizontal="right" vertical="center"/>
      <protection locked="0"/>
    </xf>
    <xf numFmtId="2" fontId="47" fillId="2" borderId="0" xfId="41" applyNumberFormat="1" applyFont="1" applyFill="1" applyAlignment="1" applyProtection="1">
      <alignment horizontal="right" vertical="center"/>
      <protection locked="0"/>
    </xf>
    <xf numFmtId="0" fontId="44" fillId="2" borderId="0" xfId="41" applyFont="1" applyFill="1" applyAlignment="1" applyProtection="1">
      <alignment vertical="center"/>
      <protection locked="0"/>
    </xf>
    <xf numFmtId="0" fontId="7" fillId="2" borderId="0" xfId="41" applyFont="1" applyFill="1" applyAlignment="1" applyProtection="1">
      <alignment horizontal="left" vertical="center" wrapText="1"/>
      <protection locked="0"/>
    </xf>
    <xf numFmtId="0" fontId="47" fillId="2" borderId="0" xfId="41" applyFont="1" applyFill="1" applyAlignment="1" applyProtection="1">
      <alignment horizontal="right" vertical="center"/>
      <protection locked="0"/>
    </xf>
    <xf numFmtId="2" fontId="10" fillId="2" borderId="0" xfId="41" applyNumberFormat="1" applyFont="1" applyFill="1" applyAlignment="1" applyProtection="1">
      <alignment horizontal="right" vertical="center"/>
      <protection locked="0"/>
    </xf>
    <xf numFmtId="0" fontId="7" fillId="2" borderId="0" xfId="41" applyFont="1" applyFill="1" applyAlignment="1" applyProtection="1">
      <alignment horizontal="right" vertical="center"/>
      <protection locked="0"/>
    </xf>
    <xf numFmtId="0" fontId="10" fillId="2" borderId="0" xfId="41" applyFont="1" applyFill="1" applyProtection="1">
      <protection locked="0"/>
    </xf>
    <xf numFmtId="0" fontId="9" fillId="2" borderId="0" xfId="41" applyFont="1" applyFill="1" applyProtection="1">
      <protection locked="0"/>
    </xf>
    <xf numFmtId="2" fontId="10" fillId="2" borderId="0" xfId="41" applyNumberFormat="1" applyFont="1" applyFill="1" applyAlignment="1" applyProtection="1">
      <alignment horizontal="right"/>
      <protection locked="0"/>
    </xf>
    <xf numFmtId="2" fontId="7" fillId="2" borderId="0" xfId="41" applyNumberFormat="1" applyFont="1" applyFill="1" applyAlignment="1" applyProtection="1">
      <alignment horizontal="left"/>
      <protection locked="0"/>
    </xf>
    <xf numFmtId="0" fontId="7" fillId="2" borderId="0" xfId="41" applyFont="1" applyFill="1" applyAlignment="1" applyProtection="1">
      <alignment horizontal="right"/>
      <protection locked="0"/>
    </xf>
    <xf numFmtId="167" fontId="7" fillId="2" borderId="0" xfId="41" applyNumberFormat="1" applyFont="1" applyFill="1" applyAlignment="1" applyProtection="1">
      <alignment horizontal="right"/>
      <protection locked="0"/>
    </xf>
    <xf numFmtId="2" fontId="44" fillId="2" borderId="0" xfId="41" applyNumberFormat="1" applyFont="1" applyFill="1" applyAlignment="1" applyProtection="1">
      <alignment horizontal="right"/>
      <protection locked="0"/>
    </xf>
    <xf numFmtId="167" fontId="10" fillId="2" borderId="0" xfId="41" applyNumberFormat="1" applyFont="1" applyFill="1" applyAlignment="1" applyProtection="1">
      <alignment horizontal="right" vertical="center"/>
      <protection locked="0"/>
    </xf>
    <xf numFmtId="2" fontId="10" fillId="2" borderId="0" xfId="41" applyNumberFormat="1" applyFont="1" applyFill="1" applyAlignment="1" applyProtection="1">
      <alignment horizontal="left" vertical="center"/>
      <protection locked="0"/>
    </xf>
    <xf numFmtId="2" fontId="7" fillId="2" borderId="0" xfId="41" applyNumberFormat="1" applyFont="1" applyFill="1" applyAlignment="1" applyProtection="1">
      <alignment horizontal="left" vertical="center"/>
      <protection locked="0"/>
    </xf>
    <xf numFmtId="167" fontId="10" fillId="2" borderId="0" xfId="41" applyNumberFormat="1" applyFont="1" applyFill="1" applyProtection="1">
      <protection locked="0"/>
    </xf>
    <xf numFmtId="2" fontId="10" fillId="2" borderId="0" xfId="3" applyNumberFormat="1" applyFont="1" applyFill="1" applyBorder="1" applyAlignment="1" applyProtection="1">
      <alignment horizontal="right" vertical="center"/>
      <protection locked="0"/>
    </xf>
    <xf numFmtId="2" fontId="7" fillId="2" borderId="0" xfId="3" applyNumberFormat="1" applyFont="1" applyFill="1" applyBorder="1" applyAlignment="1" applyProtection="1">
      <alignment horizontal="left" vertical="center"/>
      <protection locked="0"/>
    </xf>
    <xf numFmtId="2" fontId="10" fillId="2" borderId="0" xfId="3" applyNumberFormat="1" applyFont="1" applyFill="1" applyBorder="1" applyAlignment="1" applyProtection="1">
      <alignment vertical="center"/>
      <protection locked="0"/>
    </xf>
    <xf numFmtId="167" fontId="10" fillId="2" borderId="0" xfId="3" applyNumberFormat="1" applyFont="1" applyFill="1" applyBorder="1" applyAlignment="1" applyProtection="1">
      <alignment vertical="center"/>
      <protection locked="0"/>
    </xf>
    <xf numFmtId="2" fontId="27" fillId="2" borderId="0" xfId="41" applyNumberFormat="1" applyFont="1" applyFill="1" applyAlignment="1" applyProtection="1">
      <alignment horizontal="right"/>
      <protection locked="0"/>
    </xf>
    <xf numFmtId="2" fontId="9" fillId="2" borderId="0" xfId="41" applyNumberFormat="1" applyFont="1" applyFill="1" applyAlignment="1" applyProtection="1">
      <alignment horizontal="left"/>
      <protection locked="0"/>
    </xf>
    <xf numFmtId="0" fontId="9" fillId="2" borderId="0" xfId="41" applyFont="1" applyFill="1" applyAlignment="1" applyProtection="1">
      <alignment horizontal="center" vertical="center"/>
      <protection locked="0"/>
    </xf>
    <xf numFmtId="0" fontId="8" fillId="2" borderId="0" xfId="41" applyFont="1" applyFill="1" applyAlignment="1">
      <alignment horizontal="center" vertical="center"/>
    </xf>
    <xf numFmtId="0" fontId="7" fillId="0" borderId="0" xfId="80" applyFont="1" applyProtection="1">
      <protection locked="0"/>
    </xf>
    <xf numFmtId="0" fontId="13" fillId="0" borderId="0" xfId="80" applyFont="1" applyAlignment="1" applyProtection="1">
      <alignment horizontal="left" vertical="top" wrapText="1"/>
      <protection locked="0"/>
    </xf>
    <xf numFmtId="0" fontId="12" fillId="0" borderId="0" xfId="80" applyFont="1" applyAlignment="1" applyProtection="1">
      <alignment horizontal="left" vertical="center" wrapText="1"/>
      <protection locked="0"/>
    </xf>
    <xf numFmtId="0" fontId="13" fillId="0" borderId="0" xfId="80" applyFont="1" applyAlignment="1" applyProtection="1">
      <alignment horizontal="left" vertical="center" wrapText="1"/>
      <protection locked="0"/>
    </xf>
    <xf numFmtId="0" fontId="13" fillId="0" borderId="0" xfId="80" applyFont="1" applyProtection="1">
      <protection locked="0"/>
    </xf>
    <xf numFmtId="0" fontId="7" fillId="0" borderId="0" xfId="3" applyFont="1" applyBorder="1" applyAlignment="1" applyProtection="1">
      <alignment horizontal="center" vertical="center"/>
      <protection locked="0"/>
    </xf>
    <xf numFmtId="199" fontId="9" fillId="0" borderId="0" xfId="80" applyNumberFormat="1" applyFont="1" applyAlignment="1" applyProtection="1">
      <alignment horizontal="right" vertical="center"/>
      <protection locked="0"/>
    </xf>
    <xf numFmtId="0" fontId="7" fillId="0" borderId="0" xfId="80" applyFont="1" applyAlignment="1" applyProtection="1">
      <alignment vertical="center"/>
      <protection locked="0"/>
    </xf>
    <xf numFmtId="199" fontId="46" fillId="0" borderId="0" xfId="80" applyNumberFormat="1" applyFont="1" applyAlignment="1" applyProtection="1">
      <alignment horizontal="right" vertical="center"/>
      <protection locked="0"/>
    </xf>
    <xf numFmtId="0" fontId="9" fillId="0" borderId="0" xfId="2" applyFont="1" applyAlignment="1">
      <alignment horizontal="left" vertical="center"/>
    </xf>
    <xf numFmtId="0" fontId="9" fillId="0" borderId="0" xfId="43" applyFont="1" applyAlignment="1">
      <alignment horizontal="left" vertical="center" indent="2"/>
    </xf>
    <xf numFmtId="0" fontId="9" fillId="0" borderId="0" xfId="80" applyFont="1" applyAlignment="1" applyProtection="1">
      <alignment vertical="center"/>
      <protection locked="0"/>
    </xf>
    <xf numFmtId="0" fontId="9" fillId="0" borderId="0" xfId="2" applyFont="1" applyAlignment="1">
      <alignment vertical="center"/>
    </xf>
    <xf numFmtId="0" fontId="46" fillId="0" borderId="0" xfId="80" applyFont="1" applyAlignment="1" applyProtection="1">
      <alignment vertical="center"/>
      <protection locked="0"/>
    </xf>
    <xf numFmtId="0" fontId="9" fillId="0" borderId="0" xfId="80" applyFont="1" applyAlignment="1" applyProtection="1">
      <alignment horizontal="left"/>
      <protection locked="0"/>
    </xf>
    <xf numFmtId="199" fontId="47" fillId="0" borderId="0" xfId="80" applyNumberFormat="1" applyFont="1" applyAlignment="1" applyProtection="1">
      <alignment horizontal="right" vertical="center"/>
      <protection locked="0"/>
    </xf>
    <xf numFmtId="0" fontId="47" fillId="0" borderId="0" xfId="80" applyFont="1" applyAlignment="1" applyProtection="1">
      <alignment vertical="center"/>
      <protection locked="0"/>
    </xf>
    <xf numFmtId="0" fontId="7" fillId="0" borderId="0" xfId="80" applyFont="1" applyAlignment="1" applyProtection="1">
      <alignment horizontal="left"/>
      <protection locked="0"/>
    </xf>
    <xf numFmtId="199" fontId="10" fillId="0" borderId="0" xfId="80" applyNumberFormat="1" applyFont="1" applyAlignment="1" applyProtection="1">
      <alignment horizontal="right" vertical="center"/>
      <protection locked="0"/>
    </xf>
    <xf numFmtId="199" fontId="44" fillId="0" borderId="0" xfId="80" applyNumberFormat="1" applyFont="1" applyAlignment="1" applyProtection="1">
      <alignment horizontal="right" vertical="center"/>
      <protection locked="0"/>
    </xf>
    <xf numFmtId="199" fontId="7" fillId="0" borderId="0" xfId="80" applyNumberFormat="1" applyFont="1" applyAlignment="1" applyProtection="1">
      <alignment horizontal="right" vertical="center"/>
      <protection locked="0"/>
    </xf>
    <xf numFmtId="0" fontId="7" fillId="0" borderId="0" xfId="81" applyFont="1" applyAlignment="1" applyProtection="1">
      <alignment horizontal="left" vertical="center" wrapText="1"/>
      <protection locked="0"/>
    </xf>
    <xf numFmtId="0" fontId="13" fillId="0" borderId="0" xfId="80" applyFont="1" applyAlignment="1" applyProtection="1">
      <alignment horizontal="right" vertical="center"/>
      <protection locked="0"/>
    </xf>
    <xf numFmtId="0" fontId="7" fillId="0" borderId="0" xfId="3" applyFont="1" applyBorder="1" applyAlignment="1" applyProtection="1">
      <alignment horizontal="center" vertical="center" wrapText="1"/>
      <protection locked="0"/>
    </xf>
    <xf numFmtId="0" fontId="8" fillId="0" borderId="0" xfId="80" applyFont="1" applyAlignment="1" applyProtection="1">
      <alignment horizontal="center" vertical="center"/>
      <protection locked="0"/>
    </xf>
    <xf numFmtId="0" fontId="13" fillId="0" borderId="0" xfId="80" applyFont="1" applyAlignment="1" applyProtection="1">
      <alignment horizontal="right" vertical="top"/>
      <protection locked="0"/>
    </xf>
    <xf numFmtId="0" fontId="8" fillId="0" borderId="0" xfId="80" applyFont="1" applyAlignment="1" applyProtection="1">
      <alignment horizontal="center" vertical="center" wrapText="1"/>
      <protection locked="0"/>
    </xf>
    <xf numFmtId="0" fontId="13" fillId="0" borderId="0" xfId="80" applyFont="1" applyAlignment="1" applyProtection="1">
      <alignment horizontal="left" vertical="top"/>
      <protection locked="0"/>
    </xf>
    <xf numFmtId="0" fontId="8" fillId="2" borderId="0" xfId="80" applyFont="1" applyFill="1" applyAlignment="1">
      <alignment vertical="center"/>
    </xf>
    <xf numFmtId="0" fontId="7" fillId="0" borderId="64" xfId="80" applyFont="1" applyBorder="1" applyProtection="1">
      <protection locked="0"/>
    </xf>
    <xf numFmtId="0" fontId="88" fillId="0" borderId="0" xfId="21" applyNumberFormat="1" applyFont="1" applyFill="1" applyBorder="1" applyAlignment="1" applyProtection="1">
      <protection locked="0"/>
    </xf>
    <xf numFmtId="0" fontId="49" fillId="0" borderId="0" xfId="80" applyFont="1" applyAlignment="1" applyProtection="1">
      <alignment horizontal="left" vertical="top" wrapText="1"/>
      <protection locked="0"/>
    </xf>
    <xf numFmtId="213" fontId="49" fillId="0" borderId="0" xfId="31" applyNumberFormat="1" applyFont="1" applyFill="1" applyBorder="1" applyAlignment="1" applyProtection="1">
      <alignment horizontal="left" vertical="top" wrapText="1"/>
      <protection locked="0"/>
    </xf>
    <xf numFmtId="9" fontId="49" fillId="0" borderId="0" xfId="31" applyFont="1" applyFill="1" applyBorder="1" applyAlignment="1" applyProtection="1">
      <alignment horizontal="left" vertical="top" wrapText="1"/>
    </xf>
    <xf numFmtId="0" fontId="13" fillId="2" borderId="0" xfId="80" applyFont="1" applyFill="1" applyAlignment="1" applyProtection="1">
      <alignment horizontal="left" vertical="top" wrapText="1"/>
      <protection locked="0"/>
    </xf>
    <xf numFmtId="0" fontId="10" fillId="0" borderId="7" xfId="40" applyFont="1" applyBorder="1" applyAlignment="1">
      <alignment horizontal="center" vertical="center" wrapText="1"/>
    </xf>
    <xf numFmtId="0" fontId="10" fillId="0" borderId="2" xfId="40" applyFont="1" applyBorder="1" applyAlignment="1">
      <alignment horizontal="center" vertical="center" wrapText="1"/>
    </xf>
    <xf numFmtId="211" fontId="46" fillId="0" borderId="0" xfId="80" applyNumberFormat="1" applyFont="1" applyAlignment="1" applyProtection="1">
      <alignment horizontal="right"/>
      <protection locked="0"/>
    </xf>
    <xf numFmtId="211" fontId="46" fillId="0" borderId="0" xfId="80" applyNumberFormat="1" applyFont="1" applyAlignment="1" applyProtection="1">
      <alignment horizontal="right" vertical="center"/>
      <protection locked="0"/>
    </xf>
    <xf numFmtId="211" fontId="46" fillId="0" borderId="0" xfId="80" quotePrefix="1" applyNumberFormat="1" applyFont="1" applyAlignment="1" applyProtection="1">
      <alignment horizontal="right" vertical="center"/>
      <protection locked="0"/>
    </xf>
    <xf numFmtId="211" fontId="204" fillId="0" borderId="0" xfId="82" applyNumberFormat="1" applyFont="1" applyAlignment="1" applyProtection="1">
      <alignment horizontal="right" vertical="center"/>
      <protection locked="0"/>
    </xf>
    <xf numFmtId="211" fontId="45" fillId="0" borderId="0" xfId="80" applyNumberFormat="1" applyFont="1" applyAlignment="1" applyProtection="1">
      <alignment horizontal="right" vertical="center"/>
      <protection locked="0"/>
    </xf>
    <xf numFmtId="167" fontId="45" fillId="0" borderId="0" xfId="2" applyNumberFormat="1" applyFont="1" applyAlignment="1" applyProtection="1">
      <alignment horizontal="right" vertical="center"/>
      <protection locked="0"/>
    </xf>
    <xf numFmtId="211" fontId="45" fillId="0" borderId="0" xfId="80" applyNumberFormat="1" applyFont="1" applyAlignment="1" applyProtection="1">
      <alignment horizontal="left" vertical="center"/>
      <protection locked="0"/>
    </xf>
    <xf numFmtId="192" fontId="45" fillId="0" borderId="0" xfId="26" applyNumberFormat="1" applyFont="1" applyAlignment="1">
      <alignment horizontal="right" vertical="center" wrapText="1"/>
    </xf>
    <xf numFmtId="187" fontId="45" fillId="0" borderId="0" xfId="26" applyNumberFormat="1" applyFont="1" applyAlignment="1" applyProtection="1">
      <alignment horizontal="right" vertical="center"/>
      <protection locked="0"/>
    </xf>
    <xf numFmtId="187" fontId="44" fillId="0" borderId="0" xfId="26" applyNumberFormat="1" applyFont="1" applyAlignment="1" applyProtection="1">
      <alignment vertical="center"/>
      <protection locked="0"/>
    </xf>
    <xf numFmtId="214" fontId="9" fillId="0" borderId="0" xfId="80" applyNumberFormat="1" applyFont="1" applyAlignment="1" applyProtection="1">
      <alignment vertical="center"/>
      <protection locked="0"/>
    </xf>
    <xf numFmtId="176" fontId="45" fillId="0" borderId="0" xfId="80" applyNumberFormat="1" applyFont="1" applyAlignment="1" applyProtection="1">
      <alignment horizontal="right"/>
      <protection locked="0"/>
    </xf>
    <xf numFmtId="176" fontId="45" fillId="2" borderId="0" xfId="80" applyNumberFormat="1" applyFont="1" applyFill="1" applyAlignment="1" applyProtection="1">
      <alignment horizontal="right"/>
      <protection locked="0"/>
    </xf>
    <xf numFmtId="0" fontId="44" fillId="0" borderId="0" xfId="80" applyFont="1" applyProtection="1">
      <protection locked="0"/>
    </xf>
    <xf numFmtId="0" fontId="47" fillId="0" borderId="0" xfId="80" applyFont="1" applyProtection="1">
      <protection locked="0"/>
    </xf>
    <xf numFmtId="211" fontId="46" fillId="2" borderId="0" xfId="80" applyNumberFormat="1" applyFont="1" applyFill="1" applyAlignment="1" applyProtection="1">
      <alignment horizontal="right"/>
      <protection locked="0"/>
    </xf>
    <xf numFmtId="176" fontId="46" fillId="2" borderId="0" xfId="80" applyNumberFormat="1" applyFont="1" applyFill="1" applyAlignment="1" applyProtection="1">
      <alignment horizontal="right"/>
      <protection locked="0"/>
    </xf>
    <xf numFmtId="0" fontId="9" fillId="0" borderId="0" xfId="80" applyFont="1" applyAlignment="1" applyProtection="1">
      <alignment horizontal="left" vertical="center" wrapText="1"/>
      <protection locked="0"/>
    </xf>
    <xf numFmtId="211" fontId="47" fillId="0" borderId="0" xfId="80" applyNumberFormat="1" applyFont="1" applyAlignment="1" applyProtection="1">
      <alignment horizontal="right" vertical="center"/>
      <protection locked="0"/>
    </xf>
    <xf numFmtId="211" fontId="44" fillId="0" borderId="0" xfId="80" applyNumberFormat="1" applyFont="1" applyAlignment="1" applyProtection="1">
      <alignment horizontal="right" vertical="center"/>
      <protection locked="0"/>
    </xf>
    <xf numFmtId="211" fontId="47" fillId="0" borderId="0" xfId="80" applyNumberFormat="1" applyFont="1" applyAlignment="1" applyProtection="1">
      <alignment horizontal="right"/>
      <protection locked="0"/>
    </xf>
    <xf numFmtId="176" fontId="44" fillId="0" borderId="0" xfId="80" applyNumberFormat="1" applyFont="1" applyAlignment="1" applyProtection="1">
      <alignment horizontal="right"/>
      <protection locked="0"/>
    </xf>
    <xf numFmtId="176" fontId="47" fillId="2" borderId="0" xfId="80" applyNumberFormat="1" applyFont="1" applyFill="1" applyAlignment="1" applyProtection="1">
      <alignment horizontal="right"/>
      <protection locked="0"/>
    </xf>
    <xf numFmtId="0" fontId="7" fillId="0" borderId="0" xfId="80" applyFont="1" applyAlignment="1" applyProtection="1">
      <alignment horizontal="left" vertical="center" wrapText="1"/>
      <protection locked="0"/>
    </xf>
    <xf numFmtId="176" fontId="47" fillId="0" borderId="0" xfId="80" applyNumberFormat="1" applyFont="1" applyAlignment="1" applyProtection="1">
      <alignment horizontal="right"/>
      <protection locked="0"/>
    </xf>
    <xf numFmtId="211" fontId="10" fillId="0" borderId="0" xfId="80" applyNumberFormat="1" applyFont="1" applyAlignment="1" applyProtection="1">
      <alignment horizontal="right"/>
      <protection locked="0"/>
    </xf>
    <xf numFmtId="176" fontId="10" fillId="0" borderId="0" xfId="80" applyNumberFormat="1" applyFont="1" applyAlignment="1" applyProtection="1">
      <alignment horizontal="right"/>
      <protection locked="0"/>
    </xf>
    <xf numFmtId="211" fontId="47" fillId="2" borderId="0" xfId="80" applyNumberFormat="1" applyFont="1" applyFill="1" applyAlignment="1" applyProtection="1">
      <alignment horizontal="right" vertical="center"/>
      <protection locked="0"/>
    </xf>
    <xf numFmtId="211" fontId="47" fillId="2" borderId="0" xfId="80" applyNumberFormat="1" applyFont="1" applyFill="1" applyAlignment="1" applyProtection="1">
      <alignment horizontal="right"/>
      <protection locked="0"/>
    </xf>
    <xf numFmtId="176" fontId="44" fillId="2" borderId="0" xfId="80" applyNumberFormat="1" applyFont="1" applyFill="1" applyAlignment="1" applyProtection="1">
      <alignment horizontal="right"/>
      <protection locked="0"/>
    </xf>
    <xf numFmtId="211" fontId="10" fillId="2" borderId="0" xfId="80" applyNumberFormat="1" applyFont="1" applyFill="1" applyAlignment="1" applyProtection="1">
      <alignment horizontal="right"/>
      <protection locked="0"/>
    </xf>
    <xf numFmtId="176" fontId="10" fillId="2" borderId="0" xfId="80" applyNumberFormat="1" applyFont="1" applyFill="1" applyAlignment="1" applyProtection="1">
      <alignment horizontal="right"/>
      <protection locked="0"/>
    </xf>
    <xf numFmtId="211" fontId="10" fillId="2" borderId="0" xfId="80" applyNumberFormat="1" applyFont="1" applyFill="1" applyAlignment="1" applyProtection="1">
      <alignment horizontal="right" vertical="center"/>
      <protection locked="0"/>
    </xf>
    <xf numFmtId="176" fontId="7" fillId="2" borderId="0" xfId="80" applyNumberFormat="1" applyFont="1" applyFill="1" applyAlignment="1" applyProtection="1">
      <alignment horizontal="right"/>
      <protection locked="0"/>
    </xf>
    <xf numFmtId="3" fontId="7" fillId="2" borderId="0" xfId="80" applyNumberFormat="1" applyFont="1" applyFill="1" applyAlignment="1" applyProtection="1">
      <alignment horizontal="right"/>
      <protection locked="0"/>
    </xf>
    <xf numFmtId="211" fontId="7" fillId="2" borderId="0" xfId="80" applyNumberFormat="1" applyFont="1" applyFill="1" applyAlignment="1" applyProtection="1">
      <alignment horizontal="right"/>
      <protection locked="0"/>
    </xf>
    <xf numFmtId="211" fontId="7" fillId="0" borderId="0" xfId="80" applyNumberFormat="1" applyFont="1" applyAlignment="1" applyProtection="1">
      <alignment horizontal="right" vertical="center"/>
      <protection locked="0"/>
    </xf>
    <xf numFmtId="211" fontId="7" fillId="0" borderId="0" xfId="80" applyNumberFormat="1" applyFont="1" applyAlignment="1" applyProtection="1">
      <alignment horizontal="left" vertical="center"/>
      <protection locked="0"/>
    </xf>
    <xf numFmtId="199" fontId="7" fillId="0" borderId="0" xfId="80" applyNumberFormat="1" applyFont="1" applyAlignment="1" applyProtection="1">
      <alignment horizontal="left" vertical="center"/>
      <protection locked="0"/>
    </xf>
    <xf numFmtId="199" fontId="10" fillId="2" borderId="0" xfId="80" applyNumberFormat="1" applyFont="1" applyFill="1" applyAlignment="1" applyProtection="1">
      <alignment horizontal="right" vertical="center"/>
      <protection locked="0"/>
    </xf>
    <xf numFmtId="187" fontId="10" fillId="0" borderId="0" xfId="3" applyNumberFormat="1" applyFont="1" applyBorder="1" applyAlignment="1" applyProtection="1">
      <alignment horizontal="left" vertical="center"/>
      <protection locked="0"/>
    </xf>
    <xf numFmtId="187" fontId="10" fillId="0" borderId="0" xfId="3" applyNumberFormat="1" applyFont="1" applyBorder="1" applyAlignment="1" applyProtection="1">
      <alignment horizontal="right" vertical="center"/>
      <protection locked="0"/>
    </xf>
    <xf numFmtId="187" fontId="7" fillId="0" borderId="0" xfId="3" applyNumberFormat="1" applyFont="1" applyBorder="1" applyAlignment="1" applyProtection="1">
      <alignment horizontal="right" vertical="center"/>
      <protection locked="0"/>
    </xf>
    <xf numFmtId="186" fontId="7" fillId="0" borderId="0" xfId="80" applyNumberFormat="1" applyFont="1" applyAlignment="1">
      <alignment horizontal="right" vertical="center"/>
    </xf>
    <xf numFmtId="0" fontId="7" fillId="0" borderId="0" xfId="80" applyFont="1" applyAlignment="1">
      <alignment horizontal="left" vertical="center" wrapText="1"/>
    </xf>
    <xf numFmtId="215" fontId="7" fillId="0" borderId="0" xfId="3" applyNumberFormat="1" applyFont="1" applyBorder="1" applyAlignment="1" applyProtection="1">
      <alignment vertical="center"/>
    </xf>
    <xf numFmtId="187" fontId="10" fillId="2" borderId="6" xfId="3" applyNumberFormat="1" applyFont="1" applyFill="1" applyBorder="1" applyAlignment="1" applyProtection="1">
      <alignment horizontal="left" vertical="center"/>
      <protection locked="0"/>
    </xf>
    <xf numFmtId="187" fontId="10" fillId="2" borderId="0" xfId="3" applyNumberFormat="1" applyFont="1" applyFill="1" applyBorder="1" applyAlignment="1" applyProtection="1">
      <alignment horizontal="left" vertical="center"/>
      <protection locked="0"/>
    </xf>
    <xf numFmtId="0" fontId="9" fillId="0" borderId="0" xfId="80" applyFont="1" applyAlignment="1">
      <alignment horizontal="left" vertical="center" wrapText="1"/>
    </xf>
    <xf numFmtId="0" fontId="13" fillId="0" borderId="0" xfId="80" applyFont="1" applyAlignment="1">
      <alignment horizontal="right" vertical="center"/>
    </xf>
    <xf numFmtId="0" fontId="8" fillId="0" borderId="0" xfId="80" applyFont="1" applyAlignment="1">
      <alignment horizontal="center" vertical="center" wrapText="1"/>
    </xf>
    <xf numFmtId="0" fontId="8" fillId="0" borderId="13" xfId="80" applyFont="1" applyBorder="1" applyAlignment="1">
      <alignment horizontal="center" vertical="center" wrapText="1"/>
    </xf>
    <xf numFmtId="0" fontId="13" fillId="0" borderId="0" xfId="80" applyFont="1" applyAlignment="1">
      <alignment horizontal="left" vertical="center"/>
    </xf>
    <xf numFmtId="0" fontId="54" fillId="0" borderId="0" xfId="80" applyFont="1" applyAlignment="1">
      <alignment horizontal="left" vertical="center" wrapText="1" indent="3"/>
    </xf>
    <xf numFmtId="0" fontId="8" fillId="0" borderId="0" xfId="80" applyFont="1" applyAlignment="1">
      <alignment horizontal="left" vertical="center" wrapText="1"/>
    </xf>
    <xf numFmtId="0" fontId="7" fillId="0" borderId="0" xfId="80" applyFont="1"/>
    <xf numFmtId="0" fontId="7" fillId="0" borderId="0" xfId="80" applyFont="1" applyAlignment="1">
      <alignment wrapText="1"/>
    </xf>
    <xf numFmtId="0" fontId="12" fillId="0" borderId="0" xfId="80" applyFont="1" applyAlignment="1">
      <alignment horizontal="left" vertical="center" wrapText="1"/>
    </xf>
    <xf numFmtId="0" fontId="13" fillId="0" borderId="0" xfId="80" applyFont="1"/>
    <xf numFmtId="0" fontId="9" fillId="0" borderId="2" xfId="80" applyFont="1" applyBorder="1" applyAlignment="1">
      <alignment horizontal="center" vertical="center" wrapText="1"/>
    </xf>
    <xf numFmtId="0" fontId="7" fillId="0" borderId="2" xfId="3" applyFont="1" applyBorder="1" applyAlignment="1" applyProtection="1">
      <alignment horizontal="center" vertical="center"/>
    </xf>
    <xf numFmtId="0" fontId="7" fillId="0" borderId="2" xfId="3" applyNumberFormat="1" applyFont="1" applyBorder="1" applyAlignment="1" applyProtection="1">
      <alignment horizontal="center" vertical="center"/>
    </xf>
    <xf numFmtId="0" fontId="9" fillId="0" borderId="2" xfId="80" applyFont="1" applyBorder="1" applyAlignment="1">
      <alignment horizontal="center" vertical="center"/>
    </xf>
    <xf numFmtId="199" fontId="10" fillId="2" borderId="66" xfId="80" applyNumberFormat="1" applyFont="1" applyFill="1" applyBorder="1" applyAlignment="1" applyProtection="1">
      <alignment vertical="center"/>
      <protection locked="0"/>
    </xf>
    <xf numFmtId="199" fontId="10" fillId="0" borderId="0" xfId="80" applyNumberFormat="1" applyFont="1" applyAlignment="1" applyProtection="1">
      <alignment vertical="center"/>
      <protection locked="0"/>
    </xf>
    <xf numFmtId="0" fontId="7" fillId="2" borderId="66" xfId="80" applyFont="1" applyFill="1" applyBorder="1" applyAlignment="1" applyProtection="1">
      <alignment horizontal="left" vertical="center" wrapText="1"/>
      <protection locked="0"/>
    </xf>
    <xf numFmtId="0" fontId="7" fillId="2" borderId="0" xfId="80" applyFont="1" applyFill="1" applyAlignment="1">
      <alignment horizontal="left" vertical="center" wrapText="1"/>
    </xf>
    <xf numFmtId="0" fontId="7" fillId="2" borderId="0" xfId="80" applyFont="1" applyFill="1" applyAlignment="1" applyProtection="1">
      <alignment horizontal="left" vertical="center" wrapText="1"/>
      <protection locked="0"/>
    </xf>
    <xf numFmtId="0" fontId="9" fillId="2" borderId="0" xfId="80" applyFont="1" applyFill="1" applyAlignment="1">
      <alignment vertical="center" wrapText="1"/>
    </xf>
    <xf numFmtId="199" fontId="27" fillId="0" borderId="0" xfId="80" applyNumberFormat="1" applyFont="1" applyAlignment="1" applyProtection="1">
      <alignment horizontal="right" vertical="center"/>
      <protection locked="0"/>
    </xf>
    <xf numFmtId="199" fontId="27" fillId="0" borderId="0" xfId="80" applyNumberFormat="1" applyFont="1" applyAlignment="1" applyProtection="1">
      <alignment vertical="center"/>
      <protection locked="0"/>
    </xf>
    <xf numFmtId="0" fontId="9" fillId="2" borderId="0" xfId="80" applyFont="1" applyFill="1" applyAlignment="1" applyProtection="1">
      <alignment horizontal="left" vertical="center" wrapText="1"/>
      <protection locked="0"/>
    </xf>
    <xf numFmtId="0" fontId="44" fillId="0" borderId="0" xfId="80" applyFont="1"/>
    <xf numFmtId="0" fontId="10" fillId="2" borderId="0" xfId="80" applyFont="1" applyFill="1" applyAlignment="1">
      <alignment horizontal="left" vertical="center" wrapText="1"/>
    </xf>
    <xf numFmtId="0" fontId="10" fillId="2" borderId="0" xfId="80" applyFont="1" applyFill="1" applyAlignment="1" applyProtection="1">
      <alignment horizontal="left" vertical="center" wrapText="1"/>
      <protection locked="0"/>
    </xf>
    <xf numFmtId="1" fontId="24" fillId="0" borderId="0" xfId="80" applyNumberFormat="1" applyFont="1"/>
    <xf numFmtId="216" fontId="179" fillId="0" borderId="0" xfId="83" applyNumberFormat="1" applyFont="1" applyAlignment="1">
      <alignment horizontal="right"/>
    </xf>
    <xf numFmtId="1" fontId="22" fillId="0" borderId="0" xfId="80" applyNumberFormat="1" applyFont="1"/>
    <xf numFmtId="0" fontId="10" fillId="0" borderId="0" xfId="80" applyFont="1" applyAlignment="1">
      <alignment horizontal="right"/>
    </xf>
    <xf numFmtId="0" fontId="10" fillId="0" borderId="0" xfId="80" applyFont="1"/>
    <xf numFmtId="1" fontId="182" fillId="0" borderId="0" xfId="80" applyNumberFormat="1" applyFont="1"/>
    <xf numFmtId="0" fontId="9" fillId="2" borderId="0" xfId="80" applyFont="1" applyFill="1" applyAlignment="1">
      <alignment horizontal="left" vertical="center" wrapText="1"/>
    </xf>
    <xf numFmtId="0" fontId="8" fillId="0" borderId="0" xfId="80" applyFont="1" applyAlignment="1">
      <alignment horizontal="center" vertical="center"/>
    </xf>
    <xf numFmtId="0" fontId="13" fillId="0" borderId="0" xfId="80" applyFont="1" applyAlignment="1">
      <alignment horizontal="right" vertical="center" wrapText="1"/>
    </xf>
    <xf numFmtId="0" fontId="79" fillId="0" borderId="0" xfId="21" applyFont="1" applyFill="1" applyBorder="1" applyAlignment="1" applyProtection="1">
      <alignment horizontal="left" vertical="center"/>
    </xf>
    <xf numFmtId="217" fontId="7" fillId="0" borderId="0" xfId="80" applyNumberFormat="1" applyFont="1" applyProtection="1">
      <protection locked="0"/>
    </xf>
    <xf numFmtId="0" fontId="12" fillId="0" borderId="0" xfId="80" applyFont="1" applyAlignment="1" applyProtection="1">
      <alignment horizontal="left" vertical="top" wrapText="1"/>
      <protection locked="0"/>
    </xf>
    <xf numFmtId="0" fontId="12" fillId="0" borderId="0" xfId="80" applyFont="1" applyAlignment="1" applyProtection="1">
      <alignment vertical="top" wrapText="1"/>
      <protection locked="0"/>
    </xf>
    <xf numFmtId="0" fontId="13" fillId="0" borderId="0" xfId="80" applyFont="1" applyAlignment="1" applyProtection="1">
      <alignment vertical="center"/>
      <protection locked="0"/>
    </xf>
    <xf numFmtId="0" fontId="7" fillId="0" borderId="8" xfId="3" applyNumberFormat="1" applyFont="1" applyBorder="1" applyAlignment="1" applyProtection="1">
      <alignment horizontal="center" vertical="center"/>
    </xf>
    <xf numFmtId="0" fontId="82" fillId="0" borderId="7" xfId="21" applyFont="1" applyFill="1" applyBorder="1" applyAlignment="1" applyProtection="1">
      <alignment horizontal="center" vertical="center"/>
    </xf>
    <xf numFmtId="0" fontId="10" fillId="0" borderId="0" xfId="80" applyFont="1" applyAlignment="1" applyProtection="1">
      <alignment vertical="center"/>
      <protection locked="0"/>
    </xf>
    <xf numFmtId="0" fontId="82" fillId="0" borderId="9" xfId="21" applyNumberFormat="1" applyFont="1" applyFill="1" applyBorder="1" applyAlignment="1" applyProtection="1">
      <alignment horizontal="center" vertical="center" wrapText="1"/>
    </xf>
    <xf numFmtId="0" fontId="82" fillId="0" borderId="7" xfId="21" applyNumberFormat="1" applyFont="1" applyFill="1" applyBorder="1" applyAlignment="1" applyProtection="1">
      <alignment horizontal="center" vertical="center" wrapText="1"/>
    </xf>
    <xf numFmtId="0" fontId="47" fillId="0" borderId="8" xfId="3" applyFont="1" applyBorder="1" applyAlignment="1" applyProtection="1">
      <alignment horizontal="center" vertical="center" wrapText="1"/>
    </xf>
    <xf numFmtId="0" fontId="82" fillId="0" borderId="8" xfId="21" applyFont="1" applyFill="1" applyBorder="1" applyAlignment="1" applyProtection="1">
      <alignment horizontal="center" vertical="center" wrapText="1"/>
    </xf>
    <xf numFmtId="0" fontId="10" fillId="0" borderId="6" xfId="3" applyNumberFormat="1" applyFont="1" applyBorder="1" applyAlignment="1" applyProtection="1">
      <alignment horizontal="center" vertical="center" wrapText="1"/>
    </xf>
    <xf numFmtId="217" fontId="47" fillId="0" borderId="0" xfId="41" applyNumberFormat="1" applyFont="1" applyAlignment="1" applyProtection="1">
      <alignment horizontal="right" vertical="center"/>
      <protection locked="0"/>
    </xf>
    <xf numFmtId="0" fontId="44" fillId="0" borderId="0" xfId="80" applyFont="1" applyAlignment="1" applyProtection="1">
      <alignment vertical="center"/>
      <protection locked="0"/>
    </xf>
    <xf numFmtId="0" fontId="10" fillId="0" borderId="0" xfId="80" applyFont="1" applyAlignment="1" applyProtection="1">
      <alignment horizontal="left" vertical="center" indent="3"/>
      <protection locked="0"/>
    </xf>
    <xf numFmtId="217" fontId="46" fillId="0" borderId="0" xfId="41" applyNumberFormat="1" applyFont="1" applyAlignment="1" applyProtection="1">
      <alignment horizontal="right" vertical="center"/>
      <protection locked="0"/>
    </xf>
    <xf numFmtId="0" fontId="27" fillId="0" borderId="0" xfId="80" applyFont="1" applyAlignment="1" applyProtection="1">
      <alignment horizontal="left" vertical="center" indent="2"/>
      <protection locked="0"/>
    </xf>
    <xf numFmtId="0" fontId="27" fillId="0" borderId="0" xfId="80" applyFont="1" applyAlignment="1" applyProtection="1">
      <alignment horizontal="left" vertical="center" indent="1"/>
      <protection locked="0"/>
    </xf>
    <xf numFmtId="0" fontId="27" fillId="0" borderId="0" xfId="80" applyFont="1" applyAlignment="1" applyProtection="1">
      <alignment vertical="center"/>
      <protection locked="0"/>
    </xf>
    <xf numFmtId="217" fontId="10" fillId="0" borderId="0" xfId="80" applyNumberFormat="1" applyFont="1" applyAlignment="1" applyProtection="1">
      <alignment horizontal="right" vertical="center"/>
      <protection locked="0"/>
    </xf>
    <xf numFmtId="0" fontId="27" fillId="0" borderId="0" xfId="80" applyFont="1" applyAlignment="1" applyProtection="1">
      <alignment horizontal="left" vertical="center"/>
      <protection locked="0"/>
    </xf>
    <xf numFmtId="217" fontId="10" fillId="0" borderId="0" xfId="41" applyNumberFormat="1" applyFont="1" applyAlignment="1" applyProtection="1">
      <alignment horizontal="right" vertical="center"/>
      <protection locked="0"/>
    </xf>
    <xf numFmtId="0" fontId="10" fillId="0" borderId="0" xfId="80" applyFont="1" applyAlignment="1" applyProtection="1">
      <alignment horizontal="left" vertical="center"/>
      <protection locked="0"/>
    </xf>
    <xf numFmtId="217" fontId="44" fillId="0" borderId="0" xfId="41" applyNumberFormat="1" applyFont="1" applyAlignment="1" applyProtection="1">
      <alignment horizontal="right" vertical="center"/>
      <protection locked="0"/>
    </xf>
    <xf numFmtId="217" fontId="10" fillId="0" borderId="0" xfId="41" applyNumberFormat="1" applyFont="1" applyAlignment="1" applyProtection="1">
      <alignment horizontal="left" vertical="center"/>
      <protection locked="0"/>
    </xf>
    <xf numFmtId="217" fontId="47" fillId="0" borderId="0" xfId="80" applyNumberFormat="1" applyFont="1" applyAlignment="1" applyProtection="1">
      <alignment horizontal="right" vertical="center"/>
      <protection locked="0"/>
    </xf>
    <xf numFmtId="3" fontId="10" fillId="0" borderId="0" xfId="41" applyNumberFormat="1" applyFont="1" applyAlignment="1" applyProtection="1">
      <alignment horizontal="right" vertical="center"/>
      <protection locked="0"/>
    </xf>
    <xf numFmtId="218" fontId="10" fillId="0" borderId="0" xfId="80" applyNumberFormat="1" applyFont="1" applyAlignment="1" applyProtection="1">
      <alignment vertical="center"/>
      <protection locked="0"/>
    </xf>
    <xf numFmtId="217" fontId="47" fillId="0" borderId="0" xfId="80" applyNumberFormat="1" applyFont="1" applyAlignment="1" applyProtection="1">
      <alignment horizontal="left" vertical="center"/>
      <protection locked="0"/>
    </xf>
    <xf numFmtId="3" fontId="47" fillId="0" borderId="0" xfId="80" applyNumberFormat="1" applyFont="1" applyAlignment="1" applyProtection="1">
      <alignment horizontal="right" vertical="center"/>
      <protection locked="0"/>
    </xf>
    <xf numFmtId="217" fontId="10" fillId="0" borderId="0" xfId="80" applyNumberFormat="1" applyFont="1" applyAlignment="1">
      <alignment horizontal="right" vertical="center"/>
    </xf>
    <xf numFmtId="219" fontId="10" fillId="0" borderId="0" xfId="80" applyNumberFormat="1" applyFont="1" applyAlignment="1">
      <alignment horizontal="right" vertical="center"/>
    </xf>
    <xf numFmtId="0" fontId="10" fillId="0" borderId="0" xfId="80" applyFont="1" applyAlignment="1">
      <alignment horizontal="left" vertical="center"/>
    </xf>
    <xf numFmtId="0" fontId="10" fillId="0" borderId="0" xfId="80" applyFont="1" applyProtection="1">
      <protection locked="0"/>
    </xf>
    <xf numFmtId="217" fontId="10" fillId="0" borderId="0" xfId="3" applyNumberFormat="1" applyFont="1" applyBorder="1" applyAlignment="1" applyProtection="1">
      <alignment horizontal="right" vertical="center" wrapText="1"/>
    </xf>
    <xf numFmtId="0" fontId="10" fillId="0" borderId="0" xfId="80" applyFont="1" applyAlignment="1">
      <alignment horizontal="left" vertical="center" wrapText="1"/>
    </xf>
    <xf numFmtId="217" fontId="10" fillId="0" borderId="0" xfId="80" applyNumberFormat="1" applyFont="1" applyAlignment="1" applyProtection="1">
      <alignment horizontal="center" vertical="center"/>
      <protection locked="0"/>
    </xf>
    <xf numFmtId="0" fontId="47" fillId="0" borderId="12" xfId="3" applyNumberFormat="1" applyFont="1" applyBorder="1" applyAlignment="1" applyProtection="1">
      <alignment horizontal="center" vertical="center" wrapText="1"/>
    </xf>
    <xf numFmtId="0" fontId="54" fillId="0" borderId="0" xfId="80" applyFont="1" applyAlignment="1" applyProtection="1">
      <alignment horizontal="center" vertical="center"/>
      <protection locked="0"/>
    </xf>
    <xf numFmtId="0" fontId="7" fillId="2" borderId="0" xfId="80" applyFont="1" applyFill="1" applyProtection="1">
      <protection locked="0"/>
    </xf>
    <xf numFmtId="0" fontId="7" fillId="0" borderId="0" xfId="80" applyFont="1" applyAlignment="1" applyProtection="1">
      <alignment wrapText="1"/>
      <protection locked="0"/>
    </xf>
    <xf numFmtId="0" fontId="7" fillId="2" borderId="0" xfId="80" applyFont="1" applyFill="1" applyAlignment="1" applyProtection="1">
      <alignment wrapText="1"/>
      <protection locked="0"/>
    </xf>
    <xf numFmtId="0" fontId="79" fillId="0" borderId="0" xfId="21" applyFont="1" applyAlignment="1" applyProtection="1">
      <protection locked="0"/>
    </xf>
    <xf numFmtId="0" fontId="12" fillId="2" borderId="0" xfId="80" applyFont="1" applyFill="1" applyAlignment="1" applyProtection="1">
      <alignment horizontal="left" vertical="center" wrapText="1"/>
      <protection locked="0"/>
    </xf>
    <xf numFmtId="0" fontId="12" fillId="0" borderId="0" xfId="21" applyFont="1" applyFill="1" applyAlignment="1" applyProtection="1">
      <alignment vertical="center"/>
    </xf>
    <xf numFmtId="0" fontId="12" fillId="2" borderId="0" xfId="80" applyFont="1" applyFill="1" applyAlignment="1" applyProtection="1">
      <alignment horizontal="left" vertical="center"/>
      <protection locked="0"/>
    </xf>
    <xf numFmtId="0" fontId="12" fillId="2" borderId="0" xfId="80" applyFont="1" applyFill="1" applyAlignment="1" applyProtection="1">
      <alignment vertical="top" wrapText="1"/>
      <protection locked="0"/>
    </xf>
    <xf numFmtId="0" fontId="4" fillId="7" borderId="0" xfId="80" applyFill="1" applyAlignment="1" applyProtection="1">
      <alignment vertical="top" wrapText="1"/>
      <protection locked="0"/>
    </xf>
    <xf numFmtId="199" fontId="27" fillId="0" borderId="0" xfId="3" applyNumberFormat="1" applyFont="1" applyBorder="1" applyAlignment="1" applyProtection="1">
      <alignment horizontal="right" vertical="center" wrapText="1"/>
    </xf>
    <xf numFmtId="0" fontId="9" fillId="0" borderId="0" xfId="80" applyFont="1" applyAlignment="1" applyProtection="1">
      <alignment horizontal="left" vertical="center" indent="1"/>
      <protection locked="0"/>
    </xf>
    <xf numFmtId="0" fontId="9" fillId="0" borderId="0" xfId="80" applyFont="1" applyAlignment="1" applyProtection="1">
      <alignment horizontal="left" vertical="center" indent="2"/>
      <protection locked="0"/>
    </xf>
    <xf numFmtId="199" fontId="10" fillId="2" borderId="0" xfId="80" applyNumberFormat="1" applyFont="1" applyFill="1" applyAlignment="1" applyProtection="1">
      <alignment vertical="center"/>
      <protection locked="0"/>
    </xf>
    <xf numFmtId="199" fontId="47" fillId="0" borderId="0" xfId="80" applyNumberFormat="1" applyFont="1" applyAlignment="1" applyProtection="1">
      <alignment vertical="center"/>
      <protection locked="0"/>
    </xf>
    <xf numFmtId="199" fontId="47" fillId="2" borderId="0" xfId="80" applyNumberFormat="1" applyFont="1" applyFill="1" applyAlignment="1" applyProtection="1">
      <alignment vertical="center"/>
      <protection locked="0"/>
    </xf>
    <xf numFmtId="0" fontId="47" fillId="0" borderId="0" xfId="80" applyFont="1" applyAlignment="1">
      <alignment horizontal="left" vertical="center" wrapText="1"/>
    </xf>
    <xf numFmtId="199" fontId="7" fillId="0" borderId="0" xfId="80" applyNumberFormat="1" applyFont="1" applyAlignment="1" applyProtection="1">
      <alignment vertical="center"/>
      <protection locked="0"/>
    </xf>
    <xf numFmtId="199" fontId="7" fillId="2" borderId="0" xfId="80" applyNumberFormat="1" applyFont="1" applyFill="1" applyAlignment="1" applyProtection="1">
      <alignment vertical="center"/>
      <protection locked="0"/>
    </xf>
    <xf numFmtId="199" fontId="7" fillId="0" borderId="0" xfId="3" applyNumberFormat="1" applyFont="1" applyBorder="1" applyAlignment="1" applyProtection="1">
      <alignment horizontal="right" vertical="center" wrapText="1"/>
    </xf>
    <xf numFmtId="199" fontId="7" fillId="2" borderId="0" xfId="3" applyNumberFormat="1" applyFont="1" applyFill="1" applyBorder="1" applyAlignment="1" applyProtection="1">
      <alignment horizontal="right" vertical="center" wrapText="1"/>
    </xf>
    <xf numFmtId="169" fontId="7" fillId="2" borderId="0" xfId="3" applyNumberFormat="1" applyFont="1" applyFill="1" applyBorder="1" applyAlignment="1" applyProtection="1">
      <alignment horizontal="right" vertical="center" wrapText="1"/>
    </xf>
    <xf numFmtId="169" fontId="7" fillId="0" borderId="0" xfId="3" applyNumberFormat="1" applyFont="1" applyBorder="1" applyAlignment="1" applyProtection="1">
      <alignment horizontal="center" vertical="center" wrapText="1"/>
      <protection locked="0"/>
    </xf>
    <xf numFmtId="199" fontId="7" fillId="2" borderId="0" xfId="80" applyNumberFormat="1" applyFont="1" applyFill="1" applyAlignment="1" applyProtection="1">
      <alignment horizontal="right" vertical="center"/>
      <protection locked="0"/>
    </xf>
    <xf numFmtId="169" fontId="7" fillId="0" borderId="0" xfId="80" applyNumberFormat="1" applyFont="1" applyAlignment="1">
      <alignment horizontal="right" vertical="center"/>
    </xf>
    <xf numFmtId="169" fontId="7" fillId="2" borderId="0" xfId="80" applyNumberFormat="1" applyFont="1" applyFill="1" applyAlignment="1">
      <alignment horizontal="right" vertical="center"/>
    </xf>
    <xf numFmtId="0" fontId="7" fillId="0" borderId="0" xfId="3" applyNumberFormat="1" applyFont="1" applyBorder="1" applyAlignment="1" applyProtection="1">
      <alignment horizontal="center" vertical="center" wrapText="1"/>
      <protection locked="0"/>
    </xf>
    <xf numFmtId="3" fontId="7" fillId="0" borderId="0" xfId="3" applyNumberFormat="1" applyFont="1" applyBorder="1" applyAlignment="1" applyProtection="1">
      <alignment horizontal="right" vertical="center" wrapText="1"/>
    </xf>
    <xf numFmtId="3" fontId="7" fillId="2" borderId="0" xfId="3" applyNumberFormat="1" applyFont="1" applyFill="1" applyBorder="1" applyAlignment="1" applyProtection="1">
      <alignment horizontal="right" vertical="center" wrapText="1"/>
    </xf>
    <xf numFmtId="0" fontId="7" fillId="0" borderId="0" xfId="3" applyFont="1" applyBorder="1" applyAlignment="1" applyProtection="1">
      <alignment horizontal="center" vertical="center" wrapText="1"/>
    </xf>
    <xf numFmtId="0" fontId="0" fillId="0" borderId="0" xfId="80" applyFont="1" applyProtection="1">
      <protection locked="0"/>
    </xf>
    <xf numFmtId="0" fontId="13" fillId="2" borderId="0" xfId="80" applyFont="1" applyFill="1" applyAlignment="1">
      <alignment horizontal="right" vertical="center"/>
    </xf>
    <xf numFmtId="0" fontId="8" fillId="2" borderId="0" xfId="80" applyFont="1" applyFill="1" applyAlignment="1">
      <alignment horizontal="center" vertical="center" wrapText="1"/>
    </xf>
    <xf numFmtId="0" fontId="13" fillId="2" borderId="0" xfId="80" applyFont="1" applyFill="1" applyAlignment="1">
      <alignment horizontal="left" vertical="center"/>
    </xf>
    <xf numFmtId="0" fontId="8" fillId="0" borderId="0" xfId="80" applyFont="1" applyAlignment="1">
      <alignment vertical="center" wrapText="1"/>
    </xf>
    <xf numFmtId="0" fontId="7" fillId="0" borderId="0" xfId="80" applyFont="1" applyAlignment="1" applyProtection="1">
      <alignment horizontal="left" indent="1"/>
      <protection locked="0"/>
    </xf>
    <xf numFmtId="0" fontId="79" fillId="0" borderId="0" xfId="21" applyFont="1" applyFill="1" applyAlignment="1" applyProtection="1">
      <alignment vertical="center"/>
    </xf>
    <xf numFmtId="0" fontId="13" fillId="0" borderId="0" xfId="80" applyFont="1" applyAlignment="1" applyProtection="1">
      <alignment horizontal="left" vertical="center" indent="1"/>
      <protection locked="0"/>
    </xf>
    <xf numFmtId="216" fontId="13" fillId="0" borderId="0" xfId="80" applyNumberFormat="1" applyFont="1" applyAlignment="1" applyProtection="1">
      <alignment vertical="center"/>
      <protection locked="0"/>
    </xf>
    <xf numFmtId="217" fontId="21" fillId="0" borderId="0" xfId="80" applyNumberFormat="1" applyFont="1" applyAlignment="1" applyProtection="1">
      <alignment vertical="center"/>
      <protection locked="0"/>
    </xf>
    <xf numFmtId="217" fontId="60" fillId="0" borderId="0" xfId="80" applyNumberFormat="1" applyFont="1" applyAlignment="1" applyProtection="1">
      <alignment vertical="center"/>
      <protection locked="0"/>
    </xf>
    <xf numFmtId="0" fontId="12" fillId="2" borderId="0" xfId="80" applyFont="1" applyFill="1" applyAlignment="1" applyProtection="1">
      <alignment horizontal="left" vertical="center" wrapText="1" indent="1"/>
      <protection locked="0"/>
    </xf>
    <xf numFmtId="0" fontId="12" fillId="7" borderId="0" xfId="80" applyFont="1" applyFill="1" applyAlignment="1" applyProtection="1">
      <alignment horizontal="left" vertical="center" indent="1"/>
      <protection locked="0"/>
    </xf>
    <xf numFmtId="0" fontId="12" fillId="7" borderId="0" xfId="80" applyFont="1" applyFill="1" applyAlignment="1" applyProtection="1">
      <alignment vertical="center"/>
      <protection locked="0"/>
    </xf>
    <xf numFmtId="0" fontId="12" fillId="0" borderId="0" xfId="80" applyFont="1" applyAlignment="1" applyProtection="1">
      <alignment vertical="center"/>
      <protection locked="0"/>
    </xf>
    <xf numFmtId="0" fontId="9" fillId="0" borderId="5" xfId="80" applyFont="1" applyBorder="1" applyAlignment="1">
      <alignment horizontal="left" vertical="center" indent="1"/>
    </xf>
    <xf numFmtId="0" fontId="10" fillId="0" borderId="2" xfId="80" applyFont="1" applyBorder="1" applyAlignment="1">
      <alignment horizontal="center" vertical="center" wrapText="1"/>
    </xf>
    <xf numFmtId="0" fontId="9" fillId="0" borderId="5" xfId="80" applyFont="1" applyBorder="1" applyAlignment="1">
      <alignment horizontal="center" vertical="center"/>
    </xf>
    <xf numFmtId="0" fontId="9" fillId="0" borderId="3" xfId="80" applyFont="1" applyBorder="1" applyAlignment="1">
      <alignment horizontal="left" vertical="center" indent="1"/>
    </xf>
    <xf numFmtId="0" fontId="9" fillId="0" borderId="3" xfId="80" applyFont="1" applyBorder="1" applyAlignment="1">
      <alignment horizontal="center" vertical="center"/>
    </xf>
    <xf numFmtId="0" fontId="7" fillId="0" borderId="0" xfId="80" applyFont="1" applyAlignment="1">
      <alignment horizontal="left" indent="2"/>
    </xf>
    <xf numFmtId="0" fontId="7" fillId="0" borderId="0" xfId="80" applyFont="1" applyAlignment="1">
      <alignment horizontal="left" indent="1"/>
    </xf>
    <xf numFmtId="0" fontId="9" fillId="0" borderId="0" xfId="80" applyFont="1" applyAlignment="1">
      <alignment horizontal="left" indent="1"/>
    </xf>
    <xf numFmtId="0" fontId="9" fillId="0" borderId="0" xfId="80" applyFont="1"/>
    <xf numFmtId="0" fontId="46" fillId="0" borderId="0" xfId="80" applyFont="1" applyProtection="1">
      <protection locked="0"/>
    </xf>
    <xf numFmtId="3" fontId="45" fillId="0" borderId="0" xfId="41" applyNumberFormat="1" applyFont="1" applyAlignment="1" applyProtection="1">
      <alignment horizontal="right"/>
      <protection locked="0"/>
    </xf>
    <xf numFmtId="0" fontId="10" fillId="0" borderId="0" xfId="80" applyFont="1" applyAlignment="1">
      <alignment horizontal="left" indent="1"/>
    </xf>
    <xf numFmtId="0" fontId="27" fillId="0" borderId="0" xfId="80" applyFont="1" applyAlignment="1">
      <alignment horizontal="left" indent="1"/>
    </xf>
    <xf numFmtId="0" fontId="27" fillId="0" borderId="0" xfId="80" applyFont="1"/>
    <xf numFmtId="0" fontId="9" fillId="2" borderId="0" xfId="80" applyFont="1" applyFill="1"/>
    <xf numFmtId="3" fontId="7" fillId="0" borderId="0" xfId="80" applyNumberFormat="1" applyFont="1" applyProtection="1">
      <protection locked="0"/>
    </xf>
    <xf numFmtId="0" fontId="206" fillId="0" borderId="0" xfId="80" applyFont="1" applyAlignment="1">
      <alignment horizontal="left" indent="1"/>
    </xf>
    <xf numFmtId="0" fontId="206" fillId="0" borderId="0" xfId="80" applyFont="1"/>
    <xf numFmtId="0" fontId="27" fillId="0" borderId="0" xfId="84" applyFont="1" applyAlignment="1">
      <alignment horizontal="left" indent="1"/>
    </xf>
    <xf numFmtId="0" fontId="19" fillId="0" borderId="0" xfId="84" applyFont="1" applyAlignment="1">
      <alignment horizontal="left" vertical="center"/>
    </xf>
    <xf numFmtId="0" fontId="79" fillId="0" borderId="0" xfId="21" applyNumberFormat="1" applyFont="1" applyFill="1" applyBorder="1" applyAlignment="1" applyProtection="1">
      <alignment vertical="center"/>
      <protection locked="0"/>
    </xf>
    <xf numFmtId="0" fontId="19" fillId="0" borderId="0" xfId="83" applyFont="1" applyAlignment="1">
      <alignment horizontal="right" vertical="center"/>
    </xf>
    <xf numFmtId="0" fontId="7" fillId="0" borderId="0" xfId="80" applyFont="1" applyAlignment="1">
      <alignment vertical="center"/>
    </xf>
    <xf numFmtId="176" fontId="10" fillId="0" borderId="0" xfId="41" applyNumberFormat="1" applyFont="1" applyAlignment="1" applyProtection="1">
      <alignment horizontal="right" vertical="center"/>
      <protection locked="0"/>
    </xf>
    <xf numFmtId="0" fontId="7" fillId="0" borderId="0" xfId="80" applyFont="1" applyAlignment="1">
      <alignment horizontal="left" vertical="center"/>
    </xf>
    <xf numFmtId="176" fontId="19" fillId="0" borderId="0" xfId="83" applyNumberFormat="1" applyFont="1" applyAlignment="1">
      <alignment horizontal="right" vertical="center"/>
    </xf>
    <xf numFmtId="0" fontId="27" fillId="0" borderId="0" xfId="80" applyFont="1" applyAlignment="1">
      <alignment horizontal="left" vertical="center"/>
    </xf>
    <xf numFmtId="176" fontId="27" fillId="0" borderId="0" xfId="41" applyNumberFormat="1" applyFont="1" applyAlignment="1" applyProtection="1">
      <alignment horizontal="right" vertical="center"/>
      <protection locked="0"/>
    </xf>
    <xf numFmtId="0" fontId="27" fillId="0" borderId="0" xfId="80" applyFont="1" applyAlignment="1">
      <alignment vertical="center"/>
    </xf>
    <xf numFmtId="169" fontId="27" fillId="0" borderId="0" xfId="41" applyNumberFormat="1" applyFont="1" applyAlignment="1" applyProtection="1">
      <alignment horizontal="right" vertical="center"/>
      <protection locked="0"/>
    </xf>
    <xf numFmtId="176" fontId="179" fillId="0" borderId="0" xfId="83" quotePrefix="1" applyNumberFormat="1" applyFont="1" applyAlignment="1">
      <alignment horizontal="right" vertical="center"/>
    </xf>
    <xf numFmtId="0" fontId="19" fillId="0" borderId="0" xfId="83" applyFont="1" applyAlignment="1">
      <alignment horizontal="center" vertical="center"/>
    </xf>
    <xf numFmtId="0" fontId="208" fillId="0" borderId="0" xfId="83" quotePrefix="1" applyFont="1" applyAlignment="1">
      <alignment horizontal="left" vertical="center"/>
    </xf>
    <xf numFmtId="220" fontId="179" fillId="0" borderId="0" xfId="83" quotePrefix="1" applyNumberFormat="1" applyFont="1" applyAlignment="1">
      <alignment horizontal="right" vertical="center"/>
    </xf>
    <xf numFmtId="0" fontId="19" fillId="0" borderId="0" xfId="83" quotePrefix="1" applyFont="1" applyAlignment="1">
      <alignment horizontal="center" vertical="center"/>
    </xf>
    <xf numFmtId="0" fontId="146" fillId="0" borderId="0" xfId="83" quotePrefix="1" applyFont="1" applyAlignment="1">
      <alignment horizontal="left" vertical="center"/>
    </xf>
    <xf numFmtId="0" fontId="10" fillId="0" borderId="0" xfId="80" applyFont="1" applyAlignment="1">
      <alignment vertical="center"/>
    </xf>
    <xf numFmtId="176" fontId="19" fillId="0" borderId="0" xfId="83" quotePrefix="1" applyNumberFormat="1" applyFont="1" applyAlignment="1">
      <alignment horizontal="right" vertical="center"/>
    </xf>
    <xf numFmtId="0" fontId="9" fillId="0" borderId="0" xfId="80" applyFont="1" applyAlignment="1">
      <alignment vertical="center"/>
    </xf>
    <xf numFmtId="176" fontId="45" fillId="0" borderId="0" xfId="41" applyNumberFormat="1" applyFont="1" applyAlignment="1" applyProtection="1">
      <alignment horizontal="right" vertical="center"/>
      <protection locked="0"/>
    </xf>
    <xf numFmtId="0" fontId="19" fillId="0" borderId="0" xfId="83" quotePrefix="1" applyFont="1" applyAlignment="1">
      <alignment horizontal="right" vertical="center"/>
    </xf>
    <xf numFmtId="176" fontId="179" fillId="0" borderId="0" xfId="83" applyNumberFormat="1" applyFont="1" applyAlignment="1">
      <alignment horizontal="right" vertical="center"/>
    </xf>
    <xf numFmtId="176" fontId="146" fillId="0" borderId="0" xfId="83" applyNumberFormat="1" applyFont="1" applyAlignment="1">
      <alignment horizontal="right" vertical="center"/>
    </xf>
    <xf numFmtId="0" fontId="146" fillId="0" borderId="0" xfId="83" applyFont="1" applyAlignment="1">
      <alignment horizontal="right" vertical="center"/>
    </xf>
    <xf numFmtId="176" fontId="208" fillId="0" borderId="0" xfId="83" applyNumberFormat="1" applyFont="1" applyAlignment="1">
      <alignment horizontal="right" vertical="center"/>
    </xf>
    <xf numFmtId="0" fontId="9" fillId="0" borderId="0" xfId="80" applyFont="1" applyAlignment="1">
      <alignment horizontal="left" vertical="center"/>
    </xf>
    <xf numFmtId="176" fontId="27" fillId="0" borderId="0" xfId="80" applyNumberFormat="1" applyFont="1" applyAlignment="1" applyProtection="1">
      <alignment horizontal="right" vertical="center"/>
      <protection locked="0"/>
    </xf>
    <xf numFmtId="0" fontId="82" fillId="0" borderId="0" xfId="21" applyFont="1" applyAlignment="1" applyProtection="1">
      <alignment vertical="center"/>
    </xf>
    <xf numFmtId="0" fontId="146" fillId="0" borderId="0" xfId="83" applyFont="1" applyAlignment="1">
      <alignment horizontal="left" vertical="center"/>
    </xf>
    <xf numFmtId="0" fontId="10" fillId="0" borderId="0" xfId="80" applyFont="1" applyAlignment="1">
      <alignment horizontal="left" vertical="center" indent="2"/>
    </xf>
    <xf numFmtId="176" fontId="166" fillId="0" borderId="0" xfId="83" applyNumberFormat="1" applyFont="1" applyAlignment="1">
      <alignment vertical="center"/>
    </xf>
    <xf numFmtId="0" fontId="76" fillId="0" borderId="0" xfId="84"/>
    <xf numFmtId="0" fontId="4" fillId="0" borderId="0" xfId="84" applyFont="1"/>
    <xf numFmtId="0" fontId="13" fillId="2" borderId="0" xfId="85" applyFont="1" applyFill="1" applyAlignment="1" applyProtection="1">
      <alignment vertical="center"/>
      <protection locked="0"/>
    </xf>
    <xf numFmtId="49" fontId="13" fillId="2" borderId="0" xfId="85" applyNumberFormat="1" applyFont="1" applyFill="1" applyAlignment="1" applyProtection="1">
      <alignment vertical="center"/>
      <protection locked="0"/>
    </xf>
    <xf numFmtId="0" fontId="88" fillId="2" borderId="0" xfId="21" applyNumberFormat="1" applyFont="1" applyFill="1" applyBorder="1" applyAlignment="1" applyProtection="1">
      <alignment vertical="center"/>
      <protection locked="0"/>
    </xf>
    <xf numFmtId="0" fontId="13" fillId="2" borderId="0" xfId="80" applyFont="1" applyFill="1" applyAlignment="1" applyProtection="1">
      <alignment horizontal="left" vertical="center" wrapText="1"/>
      <protection locked="0"/>
    </xf>
    <xf numFmtId="0" fontId="129" fillId="2" borderId="0" xfId="80" applyFont="1" applyFill="1" applyAlignment="1">
      <alignment horizontal="left" vertical="center" wrapText="1"/>
    </xf>
    <xf numFmtId="0" fontId="13" fillId="2" borderId="0" xfId="85" applyFont="1" applyFill="1" applyAlignment="1" applyProtection="1">
      <alignment horizontal="left" vertical="center" wrapText="1"/>
      <protection locked="0"/>
    </xf>
    <xf numFmtId="0" fontId="12" fillId="2" borderId="6" xfId="16" applyFont="1" applyFill="1" applyBorder="1" applyAlignment="1">
      <alignment horizontal="left" vertical="center" wrapText="1"/>
    </xf>
    <xf numFmtId="0" fontId="12" fillId="2" borderId="6" xfId="16" applyFont="1" applyFill="1" applyBorder="1" applyAlignment="1">
      <alignment horizontal="left" vertical="center"/>
    </xf>
    <xf numFmtId="170" fontId="0" fillId="0" borderId="0" xfId="31" applyNumberFormat="1" applyFont="1"/>
    <xf numFmtId="180" fontId="0" fillId="0" borderId="0" xfId="31" applyNumberFormat="1" applyFont="1"/>
    <xf numFmtId="167" fontId="0" fillId="0" borderId="0" xfId="31" applyNumberFormat="1" applyFont="1"/>
    <xf numFmtId="180" fontId="4" fillId="0" borderId="0" xfId="31" applyNumberFormat="1" applyFont="1"/>
    <xf numFmtId="186" fontId="27" fillId="0" borderId="0" xfId="3" applyNumberFormat="1" applyFont="1" applyBorder="1" applyAlignment="1" applyProtection="1">
      <alignment horizontal="right" vertical="center" wrapText="1"/>
      <protection locked="0"/>
    </xf>
    <xf numFmtId="0" fontId="27" fillId="2" borderId="0" xfId="85" applyFont="1" applyFill="1" applyAlignment="1" applyProtection="1">
      <alignment horizontal="left" vertical="center" wrapText="1"/>
      <protection locked="0"/>
    </xf>
    <xf numFmtId="10" fontId="4" fillId="0" borderId="0" xfId="31" applyNumberFormat="1" applyFont="1"/>
    <xf numFmtId="186" fontId="10" fillId="0" borderId="0" xfId="3" applyNumberFormat="1" applyFont="1" applyBorder="1" applyAlignment="1" applyProtection="1">
      <alignment horizontal="right" vertical="center" wrapText="1"/>
      <protection locked="0"/>
    </xf>
    <xf numFmtId="0" fontId="10" fillId="2" borderId="0" xfId="85" applyFont="1" applyFill="1" applyAlignment="1" applyProtection="1">
      <alignment horizontal="left" vertical="center" wrapText="1"/>
      <protection locked="0"/>
    </xf>
    <xf numFmtId="186" fontId="47" fillId="0" borderId="0" xfId="3" applyNumberFormat="1" applyFont="1" applyBorder="1" applyAlignment="1" applyProtection="1">
      <alignment horizontal="right" vertical="center" wrapText="1"/>
      <protection locked="0"/>
    </xf>
    <xf numFmtId="186" fontId="10" fillId="2" borderId="0" xfId="3" applyNumberFormat="1" applyFont="1" applyFill="1" applyBorder="1" applyAlignment="1" applyProtection="1">
      <alignment horizontal="right" vertical="center" wrapText="1"/>
      <protection locked="0"/>
    </xf>
    <xf numFmtId="186" fontId="4" fillId="0" borderId="0" xfId="84" applyNumberFormat="1" applyFont="1"/>
    <xf numFmtId="0" fontId="10" fillId="0" borderId="0" xfId="85" applyFont="1" applyAlignment="1" applyProtection="1">
      <alignment horizontal="left" vertical="center" wrapText="1"/>
      <protection locked="0"/>
    </xf>
    <xf numFmtId="186" fontId="10" fillId="2" borderId="0" xfId="85" applyNumberFormat="1" applyFont="1" applyFill="1" applyAlignment="1" applyProtection="1">
      <alignment horizontal="right" vertical="center"/>
      <protection locked="0"/>
    </xf>
    <xf numFmtId="186" fontId="7" fillId="2" borderId="0" xfId="85" applyNumberFormat="1" applyFont="1" applyFill="1" applyAlignment="1" applyProtection="1">
      <alignment horizontal="right" vertical="center"/>
      <protection locked="0"/>
    </xf>
    <xf numFmtId="186" fontId="7" fillId="2" borderId="0" xfId="3" applyNumberFormat="1" applyFont="1" applyFill="1" applyBorder="1" applyAlignment="1" applyProtection="1">
      <alignment horizontal="right" vertical="center" wrapText="1"/>
      <protection locked="0"/>
    </xf>
    <xf numFmtId="0" fontId="7" fillId="2" borderId="0" xfId="85" applyFont="1" applyFill="1" applyAlignment="1" applyProtection="1">
      <alignment horizontal="left" vertical="center" wrapText="1"/>
      <protection locked="0"/>
    </xf>
    <xf numFmtId="186" fontId="7" fillId="2" borderId="0" xfId="85" applyNumberFormat="1" applyFont="1" applyFill="1" applyAlignment="1">
      <alignment horizontal="right" vertical="center"/>
    </xf>
    <xf numFmtId="186" fontId="7" fillId="2" borderId="0" xfId="3" applyNumberFormat="1" applyFont="1" applyFill="1" applyBorder="1" applyAlignment="1" applyProtection="1">
      <alignment horizontal="right" vertical="center" wrapText="1"/>
    </xf>
    <xf numFmtId="0" fontId="7" fillId="2" borderId="0" xfId="85" applyFont="1" applyFill="1" applyAlignment="1">
      <alignment horizontal="left" vertical="center" wrapText="1"/>
    </xf>
    <xf numFmtId="0" fontId="7" fillId="2" borderId="0" xfId="3" applyNumberFormat="1" applyFont="1" applyFill="1" applyBorder="1" applyAlignment="1" applyProtection="1">
      <alignment vertical="center" wrapText="1"/>
    </xf>
    <xf numFmtId="0" fontId="7" fillId="0" borderId="0" xfId="85" applyFont="1" applyProtection="1">
      <protection locked="0"/>
    </xf>
    <xf numFmtId="0" fontId="13" fillId="0" borderId="0" xfId="85" applyFont="1" applyAlignment="1" applyProtection="1">
      <alignment vertical="center"/>
      <protection locked="0"/>
    </xf>
    <xf numFmtId="0" fontId="88" fillId="2" borderId="0" xfId="21" applyNumberFormat="1" applyFont="1" applyFill="1" applyBorder="1" applyAlignment="1" applyProtection="1">
      <protection locked="0"/>
    </xf>
    <xf numFmtId="0" fontId="21" fillId="2" borderId="0" xfId="85" quotePrefix="1" applyFont="1" applyFill="1" applyAlignment="1" applyProtection="1">
      <alignment vertical="center"/>
      <protection locked="0"/>
    </xf>
    <xf numFmtId="49" fontId="21" fillId="2" borderId="0" xfId="85" applyNumberFormat="1" applyFont="1" applyFill="1" applyAlignment="1" applyProtection="1">
      <alignment vertical="center"/>
      <protection locked="0"/>
    </xf>
    <xf numFmtId="0" fontId="21" fillId="2" borderId="0" xfId="85" applyFont="1" applyFill="1" applyAlignment="1" applyProtection="1">
      <alignment vertical="center"/>
      <protection locked="0"/>
    </xf>
    <xf numFmtId="0" fontId="21" fillId="0" borderId="0" xfId="85" applyFont="1" applyAlignment="1" applyProtection="1">
      <alignment vertical="center"/>
      <protection locked="0"/>
    </xf>
    <xf numFmtId="221" fontId="106" fillId="0" borderId="0" xfId="62" applyNumberFormat="1" applyFont="1" applyAlignment="1">
      <alignment horizontal="right"/>
    </xf>
    <xf numFmtId="0" fontId="129" fillId="0" borderId="0" xfId="80" applyFont="1" applyAlignment="1">
      <alignment horizontal="left" vertical="center" wrapText="1"/>
    </xf>
    <xf numFmtId="0" fontId="13" fillId="0" borderId="0" xfId="85" applyFont="1" applyAlignment="1" applyProtection="1">
      <alignment horizontal="left" vertical="center" wrapText="1"/>
      <protection locked="0"/>
    </xf>
    <xf numFmtId="0" fontId="10" fillId="0" borderId="0" xfId="85" applyFont="1" applyProtection="1">
      <protection locked="0"/>
    </xf>
    <xf numFmtId="0" fontId="12" fillId="2" borderId="0" xfId="16" applyFont="1" applyFill="1" applyAlignment="1">
      <alignment horizontal="left" vertical="center" wrapText="1"/>
    </xf>
    <xf numFmtId="0" fontId="12" fillId="2" borderId="0" xfId="16" applyFont="1" applyFill="1" applyAlignment="1">
      <alignment horizontal="left" vertical="center"/>
    </xf>
    <xf numFmtId="0" fontId="7" fillId="2" borderId="12" xfId="3" applyNumberFormat="1" applyFont="1" applyFill="1" applyBorder="1" applyAlignment="1" applyProtection="1">
      <alignment horizontal="center" vertical="center" wrapText="1"/>
    </xf>
    <xf numFmtId="167" fontId="27" fillId="2" borderId="0" xfId="80" applyNumberFormat="1" applyFont="1" applyFill="1" applyAlignment="1" applyProtection="1">
      <alignment horizontal="right" vertical="center"/>
      <protection locked="0"/>
    </xf>
    <xf numFmtId="186" fontId="46" fillId="2" borderId="0" xfId="3" applyNumberFormat="1" applyFont="1" applyFill="1" applyBorder="1" applyAlignment="1" applyProtection="1">
      <alignment horizontal="right" vertical="center" wrapText="1"/>
    </xf>
    <xf numFmtId="0" fontId="9" fillId="2" borderId="0" xfId="85" applyFont="1" applyFill="1" applyAlignment="1" applyProtection="1">
      <alignment horizontal="left" vertical="center" wrapText="1"/>
      <protection locked="0"/>
    </xf>
    <xf numFmtId="167" fontId="45" fillId="2" borderId="0" xfId="80" applyNumberFormat="1" applyFont="1" applyFill="1" applyAlignment="1" applyProtection="1">
      <alignment horizontal="right" vertical="center"/>
      <protection locked="0"/>
    </xf>
    <xf numFmtId="186" fontId="45" fillId="2" borderId="0" xfId="3" applyNumberFormat="1" applyFont="1" applyFill="1" applyBorder="1" applyAlignment="1" applyProtection="1">
      <alignment horizontal="right" vertical="center" wrapText="1"/>
    </xf>
    <xf numFmtId="167" fontId="44" fillId="2" borderId="0" xfId="80" applyNumberFormat="1" applyFont="1" applyFill="1" applyAlignment="1" applyProtection="1">
      <alignment horizontal="right" vertical="center"/>
      <protection locked="0"/>
    </xf>
    <xf numFmtId="186" fontId="44" fillId="2" borderId="0" xfId="3" applyNumberFormat="1" applyFont="1" applyFill="1" applyBorder="1" applyAlignment="1" applyProtection="1">
      <alignment horizontal="right" vertical="center" wrapText="1"/>
    </xf>
    <xf numFmtId="0" fontId="7" fillId="2" borderId="0" xfId="85" applyFont="1" applyFill="1" applyAlignment="1" applyProtection="1">
      <alignment horizontal="left" vertical="center" wrapText="1" indent="1"/>
      <protection locked="0"/>
    </xf>
    <xf numFmtId="186" fontId="7" fillId="0" borderId="0" xfId="85" applyNumberFormat="1" applyFont="1" applyProtection="1">
      <protection locked="0"/>
    </xf>
    <xf numFmtId="0" fontId="44" fillId="0" borderId="0" xfId="85" applyFont="1" applyProtection="1">
      <protection locked="0"/>
    </xf>
    <xf numFmtId="0" fontId="9" fillId="0" borderId="0" xfId="85" applyFont="1" applyProtection="1">
      <protection locked="0"/>
    </xf>
    <xf numFmtId="167" fontId="46" fillId="0" borderId="0" xfId="80" applyNumberFormat="1" applyFont="1" applyAlignment="1" applyProtection="1">
      <alignment horizontal="right" vertical="center"/>
      <protection locked="0"/>
    </xf>
    <xf numFmtId="186" fontId="27" fillId="0" borderId="0" xfId="3" applyNumberFormat="1" applyFont="1" applyBorder="1" applyAlignment="1" applyProtection="1">
      <alignment horizontal="right" vertical="center" wrapText="1"/>
    </xf>
    <xf numFmtId="186" fontId="27" fillId="2" borderId="0" xfId="3" applyNumberFormat="1" applyFont="1" applyFill="1" applyBorder="1" applyAlignment="1" applyProtection="1">
      <alignment horizontal="right" vertical="center" wrapText="1"/>
    </xf>
    <xf numFmtId="167" fontId="10" fillId="2" borderId="0" xfId="80" applyNumberFormat="1" applyFont="1" applyFill="1" applyAlignment="1" applyProtection="1">
      <alignment horizontal="right" vertical="center"/>
      <protection locked="0"/>
    </xf>
    <xf numFmtId="186" fontId="10" fillId="2" borderId="0" xfId="3" applyNumberFormat="1" applyFont="1" applyFill="1" applyBorder="1" applyAlignment="1" applyProtection="1">
      <alignment horizontal="right" vertical="center" wrapText="1"/>
    </xf>
    <xf numFmtId="169" fontId="10" fillId="2" borderId="0" xfId="3" applyNumberFormat="1" applyFont="1" applyFill="1" applyBorder="1" applyAlignment="1" applyProtection="1">
      <alignment horizontal="right" vertical="center" wrapText="1"/>
    </xf>
    <xf numFmtId="167" fontId="47" fillId="0" borderId="0" xfId="80" applyNumberFormat="1" applyFont="1" applyAlignment="1" applyProtection="1">
      <alignment horizontal="right" vertical="center"/>
      <protection locked="0"/>
    </xf>
    <xf numFmtId="186" fontId="10" fillId="0" borderId="0" xfId="3" applyNumberFormat="1" applyFont="1" applyBorder="1" applyAlignment="1" applyProtection="1">
      <alignment horizontal="right" vertical="center" wrapText="1"/>
    </xf>
    <xf numFmtId="167" fontId="10" fillId="0" borderId="0" xfId="80" applyNumberFormat="1" applyFont="1" applyAlignment="1" applyProtection="1">
      <alignment horizontal="right" vertical="center"/>
      <protection locked="0"/>
    </xf>
    <xf numFmtId="218" fontId="47" fillId="2" borderId="0" xfId="3" applyNumberFormat="1" applyFont="1" applyFill="1" applyBorder="1" applyAlignment="1" applyProtection="1">
      <alignment horizontal="right" vertical="center" wrapText="1"/>
    </xf>
    <xf numFmtId="186" fontId="47" fillId="2" borderId="0" xfId="3" applyNumberFormat="1" applyFont="1" applyFill="1" applyBorder="1" applyAlignment="1" applyProtection="1">
      <alignment horizontal="right" vertical="center" wrapText="1"/>
    </xf>
    <xf numFmtId="0" fontId="47" fillId="2" borderId="0" xfId="85" applyFont="1" applyFill="1" applyAlignment="1" applyProtection="1">
      <alignment horizontal="left" vertical="center" wrapText="1"/>
      <protection locked="0"/>
    </xf>
    <xf numFmtId="0" fontId="47" fillId="2" borderId="0" xfId="85" applyFont="1" applyFill="1" applyAlignment="1">
      <alignment horizontal="left" vertical="center" wrapText="1"/>
    </xf>
    <xf numFmtId="167" fontId="47" fillId="2" borderId="0" xfId="80" applyNumberFormat="1" applyFont="1" applyFill="1" applyAlignment="1" applyProtection="1">
      <alignment horizontal="right" vertical="center"/>
      <protection locked="0"/>
    </xf>
    <xf numFmtId="0" fontId="7" fillId="2" borderId="0" xfId="85" applyFont="1" applyFill="1" applyAlignment="1">
      <alignment vertical="center" wrapText="1"/>
    </xf>
    <xf numFmtId="0" fontId="82" fillId="2" borderId="10" xfId="21" applyNumberFormat="1" applyFont="1" applyFill="1" applyBorder="1" applyAlignment="1" applyProtection="1">
      <alignment horizontal="center" vertical="center"/>
    </xf>
    <xf numFmtId="0" fontId="8" fillId="0" borderId="0" xfId="85" applyFont="1" applyAlignment="1" applyProtection="1">
      <alignment horizontal="center" vertical="center"/>
      <protection locked="0"/>
    </xf>
    <xf numFmtId="0" fontId="10" fillId="0" borderId="0" xfId="86" applyFont="1" applyProtection="1">
      <protection locked="0"/>
    </xf>
    <xf numFmtId="0" fontId="10" fillId="0" borderId="0" xfId="86" applyFont="1" applyAlignment="1" applyProtection="1">
      <alignment vertical="center"/>
      <protection locked="0"/>
    </xf>
    <xf numFmtId="0" fontId="82" fillId="0" borderId="2" xfId="21" applyNumberFormat="1" applyFont="1" applyBorder="1" applyAlignment="1" applyProtection="1">
      <alignment horizontal="center" vertical="center" wrapText="1"/>
    </xf>
    <xf numFmtId="0" fontId="82" fillId="0" borderId="7" xfId="21" applyNumberFormat="1" applyFont="1" applyBorder="1" applyAlignment="1" applyProtection="1">
      <alignment horizontal="center" vertical="center" wrapText="1"/>
    </xf>
    <xf numFmtId="0" fontId="82" fillId="0" borderId="9" xfId="21" applyNumberFormat="1" applyFont="1" applyBorder="1" applyAlignment="1" applyProtection="1">
      <alignment horizontal="center" vertical="center" wrapText="1"/>
    </xf>
    <xf numFmtId="0" fontId="10" fillId="0" borderId="9" xfId="3" applyNumberFormat="1" applyFont="1" applyBorder="1" applyAlignment="1" applyProtection="1">
      <alignment horizontal="center" vertical="center" wrapText="1"/>
    </xf>
    <xf numFmtId="0" fontId="10" fillId="2" borderId="0" xfId="86" applyFont="1" applyFill="1" applyProtection="1">
      <protection locked="0"/>
    </xf>
    <xf numFmtId="186" fontId="10" fillId="2" borderId="0" xfId="86" applyNumberFormat="1" applyFont="1" applyFill="1" applyProtection="1">
      <protection locked="0"/>
    </xf>
    <xf numFmtId="186" fontId="27" fillId="2" borderId="0" xfId="3" applyNumberFormat="1" applyFont="1" applyFill="1" applyBorder="1" applyAlignment="1" applyProtection="1">
      <alignment horizontal="right" vertical="center" wrapText="1"/>
      <protection locked="0"/>
    </xf>
    <xf numFmtId="0" fontId="27" fillId="2" borderId="0" xfId="86" applyFont="1" applyFill="1" applyAlignment="1" applyProtection="1">
      <alignment horizontal="left" vertical="center" wrapText="1"/>
      <protection locked="0"/>
    </xf>
    <xf numFmtId="186" fontId="10" fillId="0" borderId="0" xfId="86" applyNumberFormat="1" applyFont="1" applyProtection="1">
      <protection locked="0"/>
    </xf>
    <xf numFmtId="0" fontId="10" fillId="0" borderId="0" xfId="86" applyFont="1" applyAlignment="1" applyProtection="1">
      <alignment horizontal="left" vertical="center" wrapText="1"/>
      <protection locked="0"/>
    </xf>
    <xf numFmtId="222" fontId="10" fillId="0" borderId="0" xfId="3" applyNumberFormat="1" applyFont="1" applyBorder="1" applyAlignment="1" applyProtection="1">
      <alignment horizontal="right" vertical="center" wrapText="1"/>
      <protection locked="0"/>
    </xf>
    <xf numFmtId="0" fontId="10" fillId="2" borderId="0" xfId="86" applyFont="1" applyFill="1" applyAlignment="1" applyProtection="1">
      <alignment horizontal="left" vertical="center" wrapText="1"/>
      <protection locked="0"/>
    </xf>
    <xf numFmtId="186" fontId="7" fillId="0" borderId="0" xfId="86" applyNumberFormat="1" applyFont="1" applyAlignment="1" applyProtection="1">
      <alignment horizontal="right" vertical="center"/>
      <protection locked="0"/>
    </xf>
    <xf numFmtId="186" fontId="7" fillId="0" borderId="0" xfId="3" applyNumberFormat="1" applyFont="1" applyBorder="1" applyAlignment="1" applyProtection="1">
      <alignment horizontal="right" vertical="center" wrapText="1"/>
      <protection locked="0"/>
    </xf>
    <xf numFmtId="186" fontId="7" fillId="0" borderId="0" xfId="86" applyNumberFormat="1" applyFont="1" applyAlignment="1">
      <alignment horizontal="right" vertical="center"/>
    </xf>
    <xf numFmtId="186" fontId="7" fillId="0" borderId="0" xfId="3" applyNumberFormat="1" applyFont="1" applyBorder="1" applyAlignment="1" applyProtection="1">
      <alignment horizontal="right" vertical="center" wrapText="1"/>
    </xf>
    <xf numFmtId="0" fontId="10" fillId="0" borderId="0" xfId="86" applyFont="1" applyAlignment="1">
      <alignment horizontal="left" vertical="center" wrapText="1"/>
    </xf>
    <xf numFmtId="0" fontId="10" fillId="0" borderId="0" xfId="86" applyFont="1" applyAlignment="1">
      <alignment vertical="center"/>
    </xf>
    <xf numFmtId="0" fontId="10" fillId="0" borderId="0" xfId="3" applyNumberFormat="1" applyFont="1" applyBorder="1" applyAlignment="1" applyProtection="1">
      <alignment vertical="center" wrapText="1"/>
    </xf>
    <xf numFmtId="0" fontId="82" fillId="0" borderId="7" xfId="21" applyNumberFormat="1" applyFont="1" applyBorder="1" applyAlignment="1" applyProtection="1">
      <alignment vertical="center" wrapText="1"/>
    </xf>
    <xf numFmtId="0" fontId="10" fillId="0" borderId="0" xfId="86" applyFont="1" applyAlignment="1">
      <alignment horizontal="right" vertical="center"/>
    </xf>
    <xf numFmtId="0" fontId="62" fillId="0" borderId="0" xfId="86" applyFont="1" applyAlignment="1" applyProtection="1">
      <alignment horizontal="center" vertical="center"/>
      <protection locked="0"/>
    </xf>
    <xf numFmtId="0" fontId="63" fillId="0" borderId="0" xfId="87" applyFont="1" applyAlignment="1">
      <alignment vertical="center"/>
    </xf>
    <xf numFmtId="0" fontId="63" fillId="0" borderId="0" xfId="87" applyFont="1" applyAlignment="1">
      <alignment vertical="center" wrapText="1"/>
    </xf>
    <xf numFmtId="0" fontId="63" fillId="2" borderId="0" xfId="87" applyFont="1" applyFill="1" applyAlignment="1">
      <alignment horizontal="left" vertical="top" wrapText="1"/>
    </xf>
    <xf numFmtId="0" fontId="63" fillId="0" borderId="0" xfId="87" applyFont="1" applyAlignment="1">
      <alignment horizontal="left" vertical="top" wrapText="1"/>
    </xf>
    <xf numFmtId="0" fontId="94" fillId="0" borderId="0" xfId="87" applyFont="1" applyAlignment="1">
      <alignment horizontal="center" vertical="center"/>
    </xf>
    <xf numFmtId="0" fontId="94" fillId="3" borderId="0" xfId="87" applyFont="1" applyFill="1" applyAlignment="1">
      <alignment horizontal="left" vertical="center" wrapText="1"/>
    </xf>
    <xf numFmtId="0" fontId="64" fillId="0" borderId="0" xfId="87" applyFont="1" applyAlignment="1">
      <alignment horizontal="left" vertical="center" wrapText="1" indent="3"/>
    </xf>
    <xf numFmtId="0" fontId="62" fillId="0" borderId="0" xfId="87" applyFont="1" applyAlignment="1">
      <alignment vertical="center" wrapText="1"/>
    </xf>
    <xf numFmtId="0" fontId="96" fillId="0" borderId="0" xfId="88" applyFont="1"/>
    <xf numFmtId="0" fontId="209" fillId="0" borderId="0" xfId="88" applyFont="1"/>
    <xf numFmtId="0" fontId="63" fillId="0" borderId="0" xfId="8" applyFont="1"/>
    <xf numFmtId="0" fontId="63" fillId="2" borderId="0" xfId="8" applyFont="1" applyFill="1"/>
    <xf numFmtId="0" fontId="210" fillId="0" borderId="0" xfId="8" applyFont="1"/>
    <xf numFmtId="0" fontId="61" fillId="0" borderId="0" xfId="88" applyFont="1"/>
    <xf numFmtId="0" fontId="211" fillId="2" borderId="0" xfId="8" applyFont="1" applyFill="1"/>
    <xf numFmtId="0" fontId="211" fillId="3" borderId="0" xfId="8" applyFont="1" applyFill="1"/>
    <xf numFmtId="0" fontId="212" fillId="2" borderId="0" xfId="8" applyFont="1" applyFill="1"/>
    <xf numFmtId="0" fontId="61" fillId="2" borderId="0" xfId="88" applyFont="1" applyFill="1"/>
    <xf numFmtId="0" fontId="211" fillId="0" borderId="0" xfId="8" applyFont="1"/>
    <xf numFmtId="0" fontId="211" fillId="0" borderId="0" xfId="8" applyFont="1" applyAlignment="1">
      <alignment horizontal="left" indent="4"/>
    </xf>
    <xf numFmtId="167" fontId="7" fillId="2" borderId="0" xfId="80" applyNumberFormat="1" applyFont="1" applyFill="1" applyAlignment="1" applyProtection="1">
      <alignment horizontal="right"/>
      <protection locked="0"/>
    </xf>
    <xf numFmtId="2" fontId="7" fillId="2" borderId="0" xfId="80" applyNumberFormat="1" applyFont="1" applyFill="1" applyAlignment="1" applyProtection="1">
      <alignment horizontal="right"/>
      <protection locked="0"/>
    </xf>
    <xf numFmtId="2" fontId="7" fillId="2" borderId="0" xfId="80" applyNumberFormat="1" applyFont="1" applyFill="1" applyAlignment="1" applyProtection="1">
      <alignment horizontal="left"/>
      <protection locked="0"/>
    </xf>
    <xf numFmtId="2" fontId="7" fillId="2" borderId="0" xfId="80" applyNumberFormat="1" applyFont="1" applyFill="1" applyProtection="1">
      <protection locked="0"/>
    </xf>
    <xf numFmtId="167" fontId="7" fillId="0" borderId="0" xfId="80" applyNumberFormat="1" applyFont="1" applyAlignment="1" applyProtection="1">
      <alignment horizontal="right"/>
      <protection locked="0"/>
    </xf>
    <xf numFmtId="2" fontId="7" fillId="0" borderId="0" xfId="80" applyNumberFormat="1" applyFont="1" applyAlignment="1" applyProtection="1">
      <alignment horizontal="right"/>
      <protection locked="0"/>
    </xf>
    <xf numFmtId="2" fontId="7" fillId="0" borderId="0" xfId="80" applyNumberFormat="1" applyFont="1" applyAlignment="1" applyProtection="1">
      <alignment horizontal="left"/>
      <protection locked="0"/>
    </xf>
    <xf numFmtId="2" fontId="7" fillId="0" borderId="0" xfId="80" applyNumberFormat="1" applyFont="1" applyProtection="1">
      <protection locked="0"/>
    </xf>
    <xf numFmtId="0" fontId="79" fillId="0" borderId="0" xfId="35" applyNumberFormat="1" applyFont="1" applyFill="1" applyBorder="1" applyAlignment="1" applyProtection="1">
      <protection locked="0"/>
    </xf>
    <xf numFmtId="167" fontId="13" fillId="2" borderId="0" xfId="80" applyNumberFormat="1" applyFont="1" applyFill="1" applyAlignment="1" applyProtection="1">
      <alignment horizontal="justify" wrapText="1"/>
      <protection locked="0"/>
    </xf>
    <xf numFmtId="0" fontId="13" fillId="2" borderId="0" xfId="80" applyFont="1" applyFill="1" applyAlignment="1" applyProtection="1">
      <alignment horizontal="justify" wrapText="1"/>
      <protection locked="0"/>
    </xf>
    <xf numFmtId="0" fontId="13" fillId="2" borderId="0" xfId="12" applyFont="1" applyFill="1" applyAlignment="1" applyProtection="1">
      <alignment vertical="top"/>
      <protection locked="0"/>
    </xf>
    <xf numFmtId="167" fontId="21" fillId="2" borderId="0" xfId="80" applyNumberFormat="1" applyFont="1" applyFill="1" applyAlignment="1" applyProtection="1">
      <alignment horizontal="left" vertical="top" wrapText="1"/>
      <protection locked="0"/>
    </xf>
    <xf numFmtId="2" fontId="7" fillId="2" borderId="7" xfId="3" applyNumberFormat="1" applyFont="1" applyFill="1" applyBorder="1" applyAlignment="1" applyProtection="1">
      <alignment horizontal="center" vertical="center" wrapText="1"/>
    </xf>
    <xf numFmtId="0" fontId="9" fillId="2" borderId="0" xfId="80" applyFont="1" applyFill="1" applyProtection="1">
      <protection locked="0"/>
    </xf>
    <xf numFmtId="168" fontId="27" fillId="2" borderId="0" xfId="80" applyNumberFormat="1" applyFont="1" applyFill="1" applyAlignment="1">
      <alignment horizontal="right" vertical="center" wrapText="1"/>
    </xf>
    <xf numFmtId="167" fontId="27" fillId="2" borderId="0" xfId="80" applyNumberFormat="1" applyFont="1" applyFill="1" applyAlignment="1" applyProtection="1">
      <alignment horizontal="right"/>
      <protection locked="0"/>
    </xf>
    <xf numFmtId="2" fontId="47" fillId="0" borderId="0" xfId="80" applyNumberFormat="1" applyFont="1" applyAlignment="1" applyProtection="1">
      <alignment horizontal="right" vertical="center"/>
      <protection locked="0"/>
    </xf>
    <xf numFmtId="2" fontId="46" fillId="0" borderId="0" xfId="80" applyNumberFormat="1" applyFont="1" applyAlignment="1" applyProtection="1">
      <alignment horizontal="left"/>
      <protection locked="0"/>
    </xf>
    <xf numFmtId="2" fontId="46" fillId="0" borderId="0" xfId="80" applyNumberFormat="1" applyFont="1" applyAlignment="1" applyProtection="1">
      <alignment horizontal="right" vertical="center"/>
      <protection locked="0"/>
    </xf>
    <xf numFmtId="2" fontId="45" fillId="0" borderId="0" xfId="80" applyNumberFormat="1" applyFont="1" applyAlignment="1" applyProtection="1">
      <alignment horizontal="left"/>
      <protection locked="0"/>
    </xf>
    <xf numFmtId="2" fontId="46" fillId="0" borderId="0" xfId="80" applyNumberFormat="1" applyFont="1" applyAlignment="1" applyProtection="1">
      <alignment horizontal="right"/>
      <protection locked="0"/>
    </xf>
    <xf numFmtId="2" fontId="45" fillId="2" borderId="0" xfId="80" applyNumberFormat="1" applyFont="1" applyFill="1" applyAlignment="1" applyProtection="1">
      <alignment horizontal="left"/>
      <protection locked="0"/>
    </xf>
    <xf numFmtId="2" fontId="46" fillId="2" borderId="0" xfId="80" applyNumberFormat="1" applyFont="1" applyFill="1" applyProtection="1">
      <protection locked="0"/>
    </xf>
    <xf numFmtId="2" fontId="45" fillId="2" borderId="0" xfId="80" applyNumberFormat="1" applyFont="1" applyFill="1" applyProtection="1">
      <protection locked="0"/>
    </xf>
    <xf numFmtId="0" fontId="45" fillId="2" borderId="0" xfId="80" applyFont="1" applyFill="1" applyProtection="1">
      <protection locked="0"/>
    </xf>
    <xf numFmtId="168" fontId="45" fillId="2" borderId="0" xfId="80" applyNumberFormat="1" applyFont="1" applyFill="1" applyAlignment="1">
      <alignment horizontal="right" vertical="center" wrapText="1"/>
    </xf>
    <xf numFmtId="0" fontId="9" fillId="2" borderId="0" xfId="80" applyFont="1" applyFill="1" applyAlignment="1" applyProtection="1">
      <alignment vertical="center"/>
      <protection locked="0"/>
    </xf>
    <xf numFmtId="0" fontId="45" fillId="0" borderId="0" xfId="80" applyFont="1" applyAlignment="1" applyProtection="1">
      <alignment vertical="center"/>
      <protection locked="0"/>
    </xf>
    <xf numFmtId="0" fontId="45" fillId="2" borderId="0" xfId="80" applyFont="1" applyFill="1" applyAlignment="1" applyProtection="1">
      <alignment vertical="center"/>
      <protection locked="0"/>
    </xf>
    <xf numFmtId="0" fontId="45" fillId="0" borderId="0" xfId="80" applyFont="1" applyProtection="1">
      <protection locked="0"/>
    </xf>
    <xf numFmtId="2" fontId="46" fillId="0" borderId="0" xfId="80" applyNumberFormat="1" applyFont="1" applyProtection="1">
      <protection locked="0"/>
    </xf>
    <xf numFmtId="0" fontId="9" fillId="0" borderId="0" xfId="80" applyFont="1" applyProtection="1">
      <protection locked="0"/>
    </xf>
    <xf numFmtId="2" fontId="10" fillId="0" borderId="0" xfId="80" applyNumberFormat="1" applyFont="1" applyAlignment="1" applyProtection="1">
      <alignment horizontal="right" vertical="center"/>
      <protection locked="0"/>
    </xf>
    <xf numFmtId="2" fontId="27" fillId="2" borderId="0" xfId="80" applyNumberFormat="1" applyFont="1" applyFill="1" applyAlignment="1" applyProtection="1">
      <alignment horizontal="right" vertical="center"/>
      <protection locked="0"/>
    </xf>
    <xf numFmtId="2" fontId="27" fillId="2" borderId="0" xfId="80" applyNumberFormat="1" applyFont="1" applyFill="1" applyAlignment="1" applyProtection="1">
      <alignment horizontal="right"/>
      <protection locked="0"/>
    </xf>
    <xf numFmtId="2" fontId="46" fillId="2" borderId="0" xfId="80" applyNumberFormat="1" applyFont="1" applyFill="1" applyAlignment="1" applyProtection="1">
      <alignment horizontal="right" vertical="center"/>
      <protection locked="0"/>
    </xf>
    <xf numFmtId="2" fontId="7" fillId="0" borderId="0" xfId="80" applyNumberFormat="1" applyFont="1" applyAlignment="1" applyProtection="1">
      <alignment vertical="center"/>
      <protection locked="0"/>
    </xf>
    <xf numFmtId="167" fontId="10" fillId="0" borderId="0" xfId="80" applyNumberFormat="1" applyFont="1" applyAlignment="1" applyProtection="1">
      <alignment horizontal="right"/>
      <protection locked="0"/>
    </xf>
    <xf numFmtId="2" fontId="10" fillId="0" borderId="0" xfId="80" applyNumberFormat="1" applyFont="1" applyProtection="1">
      <protection locked="0"/>
    </xf>
    <xf numFmtId="2" fontId="47" fillId="0" borderId="0" xfId="80" applyNumberFormat="1" applyFont="1" applyProtection="1">
      <protection locked="0"/>
    </xf>
    <xf numFmtId="2" fontId="10" fillId="0" borderId="0" xfId="80" applyNumberFormat="1" applyFont="1" applyAlignment="1" applyProtection="1">
      <alignment horizontal="right"/>
      <protection locked="0"/>
    </xf>
    <xf numFmtId="2" fontId="7" fillId="0" borderId="0" xfId="80" applyNumberFormat="1" applyFont="1" applyAlignment="1" applyProtection="1">
      <alignment horizontal="right" vertical="center"/>
      <protection locked="0"/>
    </xf>
    <xf numFmtId="2" fontId="44" fillId="0" borderId="0" xfId="80" applyNumberFormat="1" applyFont="1" applyAlignment="1" applyProtection="1">
      <alignment horizontal="right" vertical="center"/>
      <protection locked="0"/>
    </xf>
    <xf numFmtId="167" fontId="7" fillId="0" borderId="0" xfId="80" applyNumberFormat="1" applyFont="1" applyAlignment="1" applyProtection="1">
      <alignment horizontal="right" vertical="center"/>
      <protection locked="0"/>
    </xf>
    <xf numFmtId="167"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right" vertical="center"/>
    </xf>
    <xf numFmtId="2" fontId="10" fillId="0" borderId="0" xfId="3" applyNumberFormat="1" applyFont="1" applyBorder="1" applyAlignment="1" applyProtection="1">
      <alignment horizontal="left" vertical="center"/>
    </xf>
    <xf numFmtId="2" fontId="10" fillId="0" borderId="0" xfId="3" applyNumberFormat="1" applyFont="1" applyBorder="1" applyAlignment="1" applyProtection="1">
      <alignment vertical="center"/>
    </xf>
    <xf numFmtId="2" fontId="47" fillId="0" borderId="0" xfId="80" applyNumberFormat="1" applyFont="1" applyAlignment="1" applyProtection="1">
      <alignment horizontal="left" vertical="center"/>
      <protection locked="0"/>
    </xf>
    <xf numFmtId="2" fontId="47" fillId="0" borderId="0" xfId="80" applyNumberFormat="1" applyFont="1" applyAlignment="1" applyProtection="1">
      <alignment vertical="center"/>
      <protection locked="0"/>
    </xf>
    <xf numFmtId="167"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right" vertical="center"/>
    </xf>
    <xf numFmtId="2" fontId="47" fillId="0" borderId="0" xfId="3" applyNumberFormat="1" applyFont="1" applyBorder="1" applyAlignment="1" applyProtection="1">
      <alignment horizontal="left" vertical="center"/>
    </xf>
    <xf numFmtId="2" fontId="47" fillId="0" borderId="0" xfId="3" applyNumberFormat="1" applyFont="1" applyBorder="1" applyAlignment="1" applyProtection="1">
      <alignment vertical="center"/>
    </xf>
    <xf numFmtId="167"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right" vertical="center"/>
    </xf>
    <xf numFmtId="2" fontId="47" fillId="2" borderId="0" xfId="3" applyNumberFormat="1" applyFont="1" applyFill="1" applyBorder="1" applyAlignment="1" applyProtection="1">
      <alignment horizontal="left" vertical="center"/>
    </xf>
    <xf numFmtId="2" fontId="47" fillId="2" borderId="0" xfId="3" applyNumberFormat="1" applyFont="1" applyFill="1" applyBorder="1" applyAlignment="1" applyProtection="1">
      <alignment vertical="center"/>
    </xf>
    <xf numFmtId="167"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right" vertical="center"/>
    </xf>
    <xf numFmtId="2" fontId="7" fillId="2" borderId="0" xfId="3" applyNumberFormat="1" applyFont="1" applyFill="1" applyBorder="1" applyAlignment="1" applyProtection="1">
      <alignment horizontal="left" vertical="center"/>
    </xf>
    <xf numFmtId="2" fontId="7" fillId="2" borderId="0" xfId="3" applyNumberFormat="1" applyFont="1" applyFill="1" applyBorder="1" applyAlignment="1" applyProtection="1">
      <alignment vertical="center"/>
    </xf>
    <xf numFmtId="167" fontId="10" fillId="2" borderId="0" xfId="3" applyNumberFormat="1" applyFont="1" applyFill="1" applyBorder="1" applyAlignment="1" applyProtection="1">
      <alignment horizontal="center" vertical="center"/>
    </xf>
    <xf numFmtId="2" fontId="10" fillId="2" borderId="0" xfId="3" applyNumberFormat="1" applyFont="1" applyFill="1" applyBorder="1" applyAlignment="1" applyProtection="1">
      <alignment horizontal="center" vertical="center"/>
    </xf>
    <xf numFmtId="0" fontId="8" fillId="2" borderId="0" xfId="80" applyFont="1" applyFill="1" applyAlignment="1" applyProtection="1">
      <alignment horizontal="center" vertical="center"/>
      <protection locked="0"/>
    </xf>
    <xf numFmtId="0" fontId="154" fillId="0" borderId="0" xfId="80" applyFont="1" applyAlignment="1" applyProtection="1">
      <alignment vertical="center" wrapText="1"/>
      <protection locked="0"/>
    </xf>
    <xf numFmtId="0" fontId="12" fillId="2" borderId="0" xfId="80" applyFont="1" applyFill="1" applyAlignment="1" applyProtection="1">
      <alignment horizontal="left" vertical="top" wrapText="1"/>
      <protection locked="0"/>
    </xf>
    <xf numFmtId="0" fontId="10" fillId="2" borderId="0" xfId="80" applyFont="1" applyFill="1" applyProtection="1">
      <protection locked="0"/>
    </xf>
    <xf numFmtId="0" fontId="82" fillId="2" borderId="2" xfId="35" applyFont="1" applyFill="1" applyBorder="1" applyAlignment="1" applyProtection="1">
      <alignment horizontal="center" vertical="center" wrapText="1"/>
    </xf>
    <xf numFmtId="0" fontId="10" fillId="2" borderId="2" xfId="80" applyFont="1" applyFill="1" applyBorder="1" applyAlignment="1">
      <alignment horizontal="center"/>
    </xf>
    <xf numFmtId="194" fontId="9" fillId="2" borderId="0" xfId="3" applyNumberFormat="1" applyFont="1" applyFill="1" applyBorder="1" applyAlignment="1" applyProtection="1">
      <alignment vertical="center" wrapText="1"/>
    </xf>
    <xf numFmtId="194" fontId="46" fillId="2" borderId="0" xfId="3" applyNumberFormat="1" applyFont="1" applyFill="1" applyBorder="1" applyAlignment="1" applyProtection="1">
      <alignment vertical="center" wrapText="1"/>
    </xf>
    <xf numFmtId="194" fontId="7" fillId="2" borderId="0" xfId="3" applyNumberFormat="1" applyFont="1" applyFill="1" applyBorder="1" applyAlignment="1" applyProtection="1">
      <alignment vertical="center" wrapText="1"/>
    </xf>
    <xf numFmtId="0" fontId="44" fillId="2" borderId="0" xfId="80" applyFont="1" applyFill="1" applyProtection="1">
      <protection locked="0"/>
    </xf>
    <xf numFmtId="2" fontId="45" fillId="2" borderId="0" xfId="80" applyNumberFormat="1" applyFont="1" applyFill="1" applyAlignment="1" applyProtection="1">
      <alignment horizontal="right" vertical="center"/>
      <protection locked="0"/>
    </xf>
    <xf numFmtId="0" fontId="10" fillId="2" borderId="0" xfId="80" applyFont="1" applyFill="1" applyAlignment="1" applyProtection="1">
      <alignment vertical="center"/>
      <protection locked="0"/>
    </xf>
    <xf numFmtId="2" fontId="7" fillId="2" borderId="0" xfId="80" applyNumberFormat="1" applyFont="1" applyFill="1" applyAlignment="1" applyProtection="1">
      <alignment horizontal="left" vertical="center"/>
      <protection locked="0"/>
    </xf>
    <xf numFmtId="0" fontId="47" fillId="2" borderId="0" xfId="80" applyFont="1" applyFill="1" applyProtection="1">
      <protection locked="0"/>
    </xf>
    <xf numFmtId="0" fontId="27" fillId="0" borderId="0" xfId="80" applyFont="1" applyAlignment="1">
      <alignment horizontal="left" vertical="center" wrapText="1"/>
    </xf>
    <xf numFmtId="194" fontId="47" fillId="2" borderId="0" xfId="3" applyNumberFormat="1" applyFont="1" applyFill="1" applyBorder="1" applyAlignment="1" applyProtection="1">
      <alignment vertical="center" wrapText="1"/>
    </xf>
    <xf numFmtId="0" fontId="47" fillId="2" borderId="0" xfId="80" applyFont="1" applyFill="1" applyAlignment="1" applyProtection="1">
      <alignment vertical="center"/>
      <protection locked="0"/>
    </xf>
    <xf numFmtId="0" fontId="7" fillId="2" borderId="0" xfId="80" applyFont="1" applyFill="1" applyAlignment="1" applyProtection="1">
      <alignment vertical="center"/>
      <protection locked="0"/>
    </xf>
    <xf numFmtId="194" fontId="10" fillId="2" borderId="0" xfId="3" applyNumberFormat="1" applyFont="1" applyFill="1" applyBorder="1" applyAlignment="1" applyProtection="1">
      <alignment vertical="center" wrapText="1"/>
    </xf>
    <xf numFmtId="194" fontId="7" fillId="2" borderId="0" xfId="3" applyNumberFormat="1" applyFont="1" applyFill="1" applyBorder="1" applyAlignment="1" applyProtection="1">
      <alignment horizontal="right" vertical="center" wrapText="1"/>
    </xf>
    <xf numFmtId="194" fontId="7" fillId="0" borderId="0" xfId="3" applyNumberFormat="1" applyFont="1" applyBorder="1" applyAlignment="1" applyProtection="1">
      <alignment horizontal="right" vertical="center" wrapText="1"/>
    </xf>
    <xf numFmtId="194" fontId="7" fillId="0" borderId="0" xfId="3" applyNumberFormat="1" applyFont="1" applyBorder="1" applyAlignment="1" applyProtection="1">
      <alignment vertical="center" wrapText="1"/>
    </xf>
    <xf numFmtId="199" fontId="10" fillId="2" borderId="0" xfId="80" applyNumberFormat="1" applyFont="1" applyFill="1" applyAlignment="1">
      <alignment vertical="center"/>
    </xf>
    <xf numFmtId="199" fontId="10" fillId="2" borderId="0" xfId="80" applyNumberFormat="1" applyFont="1" applyFill="1" applyProtection="1">
      <protection locked="0"/>
    </xf>
    <xf numFmtId="199" fontId="10" fillId="0" borderId="0" xfId="80" applyNumberFormat="1" applyFont="1" applyAlignment="1">
      <alignment vertical="center"/>
    </xf>
    <xf numFmtId="0" fontId="10" fillId="2" borderId="0" xfId="80" applyFont="1" applyFill="1" applyAlignment="1">
      <alignment horizontal="left"/>
    </xf>
    <xf numFmtId="194" fontId="9" fillId="2" borderId="0" xfId="3" applyNumberFormat="1" applyFont="1" applyFill="1" applyBorder="1" applyAlignment="1" applyProtection="1">
      <alignment horizontal="center" vertical="center" wrapText="1"/>
    </xf>
    <xf numFmtId="0" fontId="10" fillId="2" borderId="0" xfId="80" applyFont="1" applyFill="1" applyAlignment="1">
      <alignment horizontal="center" vertical="center" wrapText="1"/>
    </xf>
    <xf numFmtId="0" fontId="8" fillId="2" borderId="0" xfId="80" applyFont="1" applyFill="1" applyAlignment="1">
      <alignment horizontal="center" vertical="center" wrapText="1" shrinkToFit="1"/>
    </xf>
    <xf numFmtId="180" fontId="27" fillId="0" borderId="0" xfId="31" applyNumberFormat="1" applyFont="1" applyFill="1" applyAlignment="1">
      <alignment vertical="center"/>
    </xf>
    <xf numFmtId="199" fontId="27" fillId="0" borderId="0" xfId="80" applyNumberFormat="1" applyFont="1" applyAlignment="1">
      <alignment vertical="center"/>
    </xf>
    <xf numFmtId="180" fontId="44" fillId="0" borderId="0" xfId="31" applyNumberFormat="1" applyFont="1" applyFill="1" applyAlignment="1" applyProtection="1">
      <alignment vertical="center"/>
      <protection locked="0"/>
    </xf>
    <xf numFmtId="180" fontId="10" fillId="0" borderId="0" xfId="31" applyNumberFormat="1" applyFont="1" applyFill="1" applyAlignment="1" applyProtection="1">
      <alignment vertical="center"/>
      <protection locked="0"/>
    </xf>
    <xf numFmtId="223" fontId="10" fillId="0" borderId="0" xfId="80" applyNumberFormat="1" applyFont="1" applyAlignment="1" applyProtection="1">
      <alignment vertical="center"/>
      <protection locked="0"/>
    </xf>
    <xf numFmtId="176" fontId="10" fillId="0" borderId="0" xfId="80" applyNumberFormat="1" applyFont="1" applyAlignment="1">
      <alignment vertical="center"/>
    </xf>
    <xf numFmtId="0" fontId="10" fillId="0" borderId="0" xfId="3" applyFont="1" applyBorder="1" applyAlignment="1" applyProtection="1">
      <alignment horizontal="right" vertical="center"/>
    </xf>
    <xf numFmtId="224" fontId="10" fillId="0" borderId="0" xfId="80" applyNumberFormat="1" applyFont="1" applyAlignment="1">
      <alignment vertical="center"/>
    </xf>
    <xf numFmtId="224" fontId="10" fillId="0" borderId="0" xfId="80" applyNumberFormat="1" applyFont="1" applyAlignment="1">
      <alignment horizontal="right" vertical="center" wrapText="1"/>
    </xf>
    <xf numFmtId="224" fontId="7" fillId="0" borderId="0" xfId="3" applyNumberFormat="1" applyFont="1" applyBorder="1" applyAlignment="1" applyProtection="1">
      <alignment horizontal="right" vertical="center" wrapText="1"/>
    </xf>
    <xf numFmtId="224" fontId="10" fillId="0" borderId="0" xfId="80" applyNumberFormat="1" applyFont="1" applyAlignment="1" applyProtection="1">
      <alignment vertical="center"/>
      <protection locked="0"/>
    </xf>
    <xf numFmtId="0" fontId="10" fillId="0" borderId="0" xfId="80" applyFont="1" applyAlignment="1">
      <alignment horizontal="center" vertical="center" wrapText="1"/>
    </xf>
    <xf numFmtId="0" fontId="0" fillId="0" borderId="0" xfId="80" applyFont="1" applyAlignment="1">
      <alignment horizontal="center" vertical="center" wrapText="1"/>
    </xf>
    <xf numFmtId="0" fontId="12" fillId="0" borderId="0" xfId="80" applyFont="1" applyAlignment="1">
      <alignment horizontal="right" vertical="center"/>
    </xf>
    <xf numFmtId="0" fontId="12" fillId="0" borderId="0" xfId="80" applyFont="1" applyAlignment="1">
      <alignment horizontal="left" vertical="center"/>
    </xf>
    <xf numFmtId="0" fontId="7" fillId="0" borderId="0" xfId="89" applyFont="1" applyAlignment="1" applyProtection="1">
      <alignment horizontal="center"/>
      <protection locked="0"/>
    </xf>
    <xf numFmtId="187" fontId="7" fillId="0" borderId="0" xfId="80" applyNumberFormat="1" applyFont="1" applyAlignment="1" applyProtection="1">
      <alignment vertical="center"/>
      <protection locked="0"/>
    </xf>
    <xf numFmtId="0" fontId="13" fillId="0" borderId="0" xfId="89" applyFont="1" applyAlignment="1" applyProtection="1">
      <alignment horizontal="left" vertical="center"/>
      <protection locked="0"/>
    </xf>
    <xf numFmtId="0" fontId="9" fillId="0" borderId="0" xfId="89" applyFont="1" applyAlignment="1" applyProtection="1">
      <alignment horizontal="center"/>
      <protection locked="0"/>
    </xf>
    <xf numFmtId="223" fontId="7" fillId="0" borderId="0" xfId="89" applyNumberFormat="1" applyFont="1" applyAlignment="1" applyProtection="1">
      <alignment horizontal="center"/>
      <protection locked="0"/>
    </xf>
    <xf numFmtId="169" fontId="27" fillId="0" borderId="0" xfId="89" applyNumberFormat="1" applyFont="1" applyAlignment="1">
      <alignment horizontal="right" vertical="center" wrapText="1"/>
    </xf>
    <xf numFmtId="169" fontId="45" fillId="0" borderId="0" xfId="89" applyNumberFormat="1" applyFont="1" applyAlignment="1">
      <alignment horizontal="right" vertical="center" wrapText="1"/>
    </xf>
    <xf numFmtId="169" fontId="27" fillId="2" borderId="0" xfId="89" applyNumberFormat="1" applyFont="1" applyFill="1" applyAlignment="1" applyProtection="1">
      <alignment horizontal="right" vertical="center" wrapText="1"/>
      <protection locked="0"/>
    </xf>
    <xf numFmtId="0" fontId="27" fillId="2" borderId="0" xfId="89" applyFont="1" applyFill="1" applyAlignment="1" applyProtection="1">
      <alignment horizontal="right" vertical="center" wrapText="1"/>
      <protection locked="0"/>
    </xf>
    <xf numFmtId="169" fontId="27" fillId="2" borderId="0" xfId="89" applyNumberFormat="1" applyFont="1" applyFill="1" applyAlignment="1">
      <alignment horizontal="right" vertical="center" wrapText="1"/>
    </xf>
    <xf numFmtId="169" fontId="45" fillId="2" borderId="0" xfId="89" applyNumberFormat="1" applyFont="1" applyFill="1" applyAlignment="1">
      <alignment horizontal="right" vertical="center" wrapText="1"/>
    </xf>
    <xf numFmtId="169" fontId="44" fillId="0" borderId="0" xfId="89" applyNumberFormat="1" applyFont="1" applyAlignment="1" applyProtection="1">
      <alignment horizontal="right" vertical="center" wrapText="1"/>
      <protection locked="0"/>
    </xf>
    <xf numFmtId="169" fontId="47" fillId="0" borderId="0" xfId="89" applyNumberFormat="1" applyFont="1" applyAlignment="1" applyProtection="1">
      <alignment horizontal="right" vertical="center" wrapText="1"/>
      <protection locked="0"/>
    </xf>
    <xf numFmtId="0" fontId="7" fillId="0" borderId="0" xfId="89" applyFont="1" applyAlignment="1" applyProtection="1">
      <alignment horizontal="right"/>
      <protection locked="0"/>
    </xf>
    <xf numFmtId="169" fontId="10" fillId="2" borderId="0" xfId="89" applyNumberFormat="1" applyFont="1" applyFill="1" applyAlignment="1" applyProtection="1">
      <alignment horizontal="right" vertical="center" wrapText="1"/>
      <protection locked="0"/>
    </xf>
    <xf numFmtId="0" fontId="44" fillId="0" borderId="0" xfId="89" applyFont="1" applyAlignment="1" applyProtection="1">
      <alignment horizontal="center"/>
      <protection locked="0"/>
    </xf>
    <xf numFmtId="169" fontId="7" fillId="0" borderId="0" xfId="89" applyNumberFormat="1" applyFont="1" applyAlignment="1" applyProtection="1">
      <alignment horizontal="center"/>
      <protection locked="0"/>
    </xf>
    <xf numFmtId="169" fontId="44" fillId="2" borderId="0" xfId="89" applyNumberFormat="1" applyFont="1" applyFill="1" applyAlignment="1" applyProtection="1">
      <alignment horizontal="right" vertical="center" wrapText="1"/>
      <protection locked="0"/>
    </xf>
    <xf numFmtId="169" fontId="47" fillId="2" borderId="0" xfId="89" applyNumberFormat="1" applyFont="1" applyFill="1" applyAlignment="1" applyProtection="1">
      <alignment horizontal="right" vertical="center" wrapText="1"/>
      <protection locked="0"/>
    </xf>
    <xf numFmtId="169" fontId="10" fillId="0" borderId="0" xfId="89" applyNumberFormat="1" applyFont="1" applyAlignment="1" applyProtection="1">
      <alignment horizontal="right" vertical="center" wrapText="1"/>
      <protection locked="0"/>
    </xf>
    <xf numFmtId="3" fontId="10" fillId="0" borderId="0" xfId="89" applyNumberFormat="1" applyFont="1" applyAlignment="1" applyProtection="1">
      <alignment horizontal="right" vertical="center" wrapText="1"/>
      <protection locked="0"/>
    </xf>
    <xf numFmtId="169" fontId="7" fillId="0" borderId="0" xfId="89" applyNumberFormat="1" applyFont="1" applyAlignment="1" applyProtection="1">
      <alignment horizontal="right" vertical="center" wrapText="1"/>
      <protection locked="0"/>
    </xf>
    <xf numFmtId="180" fontId="7" fillId="0" borderId="0" xfId="31" applyNumberFormat="1" applyFont="1" applyFill="1" applyBorder="1" applyAlignment="1" applyProtection="1">
      <alignment horizontal="center"/>
      <protection locked="0"/>
    </xf>
    <xf numFmtId="0" fontId="7" fillId="0" borderId="0" xfId="3" applyNumberFormat="1" applyFont="1" applyBorder="1" applyAlignment="1" applyProtection="1">
      <alignment vertical="center" wrapText="1"/>
    </xf>
    <xf numFmtId="2" fontId="10" fillId="2" borderId="0" xfId="80" applyNumberFormat="1" applyFont="1" applyFill="1" applyAlignment="1" applyProtection="1">
      <alignment horizontal="left" vertical="center"/>
      <protection locked="0"/>
    </xf>
    <xf numFmtId="169" fontId="10" fillId="0" borderId="0" xfId="89" applyNumberFormat="1" applyFont="1" applyAlignment="1">
      <alignment horizontal="right" vertical="center" wrapText="1"/>
    </xf>
    <xf numFmtId="225" fontId="7" fillId="0" borderId="0" xfId="89" applyNumberFormat="1" applyFont="1" applyAlignment="1" applyProtection="1">
      <alignment horizontal="right" vertical="center"/>
      <protection locked="0"/>
    </xf>
    <xf numFmtId="0" fontId="7" fillId="0" borderId="0" xfId="89" applyFont="1" applyAlignment="1">
      <alignment horizontal="left" vertical="center" wrapText="1"/>
    </xf>
    <xf numFmtId="176" fontId="7" fillId="0" borderId="0" xfId="89" applyNumberFormat="1" applyFont="1" applyAlignment="1" applyProtection="1">
      <alignment horizontal="right" vertical="center"/>
      <protection locked="0"/>
    </xf>
    <xf numFmtId="169" fontId="7" fillId="0" borderId="0" xfId="89" applyNumberFormat="1" applyFont="1" applyAlignment="1">
      <alignment horizontal="right" vertical="center" wrapText="1"/>
    </xf>
    <xf numFmtId="225" fontId="7" fillId="0" borderId="0" xfId="89" applyNumberFormat="1" applyFont="1" applyAlignment="1">
      <alignment vertical="center"/>
    </xf>
    <xf numFmtId="225" fontId="10" fillId="0" borderId="0" xfId="89" applyNumberFormat="1" applyFont="1" applyAlignment="1">
      <alignment horizontal="right" vertical="center" wrapText="1"/>
    </xf>
    <xf numFmtId="169" fontId="9" fillId="0" borderId="0" xfId="89" applyNumberFormat="1" applyFont="1" applyAlignment="1" applyProtection="1">
      <alignment horizontal="right" vertical="center" wrapText="1"/>
      <protection locked="0"/>
    </xf>
    <xf numFmtId="169" fontId="7" fillId="2" borderId="0" xfId="89" applyNumberFormat="1" applyFont="1" applyFill="1" applyAlignment="1" applyProtection="1">
      <alignment horizontal="right" vertical="center" wrapText="1"/>
      <protection locked="0"/>
    </xf>
    <xf numFmtId="0" fontId="13" fillId="0" borderId="0" xfId="89" applyFont="1" applyAlignment="1" applyProtection="1">
      <alignment horizontal="center"/>
      <protection locked="0"/>
    </xf>
    <xf numFmtId="0" fontId="13" fillId="0" borderId="0" xfId="89" applyFont="1" applyAlignment="1">
      <alignment horizontal="right" vertical="center"/>
    </xf>
    <xf numFmtId="0" fontId="13" fillId="0" borderId="0" xfId="89" applyFont="1" applyAlignment="1">
      <alignment horizontal="center" vertical="center"/>
    </xf>
    <xf numFmtId="0" fontId="13" fillId="0" borderId="0" xfId="89" applyFont="1" applyAlignment="1">
      <alignment horizontal="left" vertical="center"/>
    </xf>
    <xf numFmtId="0" fontId="8" fillId="0" borderId="0" xfId="89" applyFont="1" applyAlignment="1" applyProtection="1">
      <alignment horizontal="center" vertical="center"/>
      <protection locked="0"/>
    </xf>
    <xf numFmtId="0" fontId="7" fillId="2" borderId="0" xfId="89" applyFont="1" applyFill="1" applyAlignment="1" applyProtection="1">
      <alignment horizontal="center" vertical="center"/>
      <protection locked="0"/>
    </xf>
    <xf numFmtId="0" fontId="13" fillId="2" borderId="0" xfId="80" applyFont="1" applyFill="1" applyAlignment="1" applyProtection="1">
      <alignment vertical="center"/>
      <protection locked="0"/>
    </xf>
    <xf numFmtId="0" fontId="44" fillId="2" borderId="0" xfId="80" applyFont="1" applyFill="1" applyAlignment="1" applyProtection="1">
      <alignment vertical="center"/>
      <protection locked="0"/>
    </xf>
    <xf numFmtId="227" fontId="44" fillId="0" borderId="0" xfId="3" applyNumberFormat="1" applyFont="1" applyBorder="1" applyAlignment="1" applyProtection="1">
      <alignment horizontal="right" vertical="center"/>
    </xf>
    <xf numFmtId="189" fontId="27" fillId="0" borderId="0" xfId="3" applyNumberFormat="1" applyFont="1" applyBorder="1" applyAlignment="1" applyProtection="1">
      <alignment horizontal="right" vertical="center"/>
    </xf>
    <xf numFmtId="189" fontId="45" fillId="0" borderId="0" xfId="3" applyNumberFormat="1" applyFont="1" applyBorder="1" applyAlignment="1" applyProtection="1">
      <alignment horizontal="right" vertical="center"/>
    </xf>
    <xf numFmtId="0" fontId="46" fillId="0" borderId="0" xfId="80" applyFont="1" applyAlignment="1" applyProtection="1">
      <alignment horizontal="right" vertical="center"/>
      <protection locked="0"/>
    </xf>
    <xf numFmtId="189" fontId="10" fillId="0" borderId="0" xfId="3" applyNumberFormat="1" applyFont="1" applyBorder="1" applyAlignment="1" applyProtection="1">
      <alignment horizontal="right" vertical="center"/>
    </xf>
    <xf numFmtId="189" fontId="44" fillId="0" borderId="0" xfId="3" applyNumberFormat="1" applyFont="1" applyBorder="1" applyAlignment="1" applyProtection="1">
      <alignment horizontal="right" vertical="center"/>
    </xf>
    <xf numFmtId="0" fontId="47" fillId="2" borderId="0" xfId="80" applyFont="1" applyFill="1" applyAlignment="1" applyProtection="1">
      <alignment horizontal="right" vertical="center"/>
      <protection locked="0"/>
    </xf>
    <xf numFmtId="189" fontId="47" fillId="0" borderId="0" xfId="3" applyNumberFormat="1" applyFont="1" applyBorder="1" applyAlignment="1" applyProtection="1">
      <alignment horizontal="right" vertical="center"/>
    </xf>
    <xf numFmtId="0" fontId="7" fillId="2" borderId="0" xfId="80" applyFont="1" applyFill="1" applyAlignment="1" applyProtection="1">
      <alignment horizontal="right" vertical="center"/>
      <protection locked="0"/>
    </xf>
    <xf numFmtId="0" fontId="7" fillId="0" borderId="0" xfId="80" applyFont="1" applyAlignment="1" applyProtection="1">
      <alignment horizontal="right" vertical="center"/>
      <protection locked="0"/>
    </xf>
    <xf numFmtId="227" fontId="10" fillId="0" borderId="0" xfId="3" applyNumberFormat="1" applyFont="1" applyBorder="1" applyAlignment="1" applyProtection="1">
      <alignment horizontal="right" vertical="center"/>
    </xf>
    <xf numFmtId="223" fontId="10" fillId="0" borderId="0" xfId="3" applyNumberFormat="1" applyFont="1" applyBorder="1" applyAlignment="1" applyProtection="1">
      <alignment horizontal="right" vertical="center"/>
    </xf>
    <xf numFmtId="0" fontId="8" fillId="2" borderId="13" xfId="80" applyFont="1" applyFill="1" applyBorder="1" applyAlignment="1">
      <alignment horizontal="center" vertical="center" wrapText="1"/>
    </xf>
    <xf numFmtId="0" fontId="13" fillId="2" borderId="13" xfId="80" applyFont="1" applyFill="1" applyBorder="1" applyAlignment="1">
      <alignment horizontal="left" vertical="center"/>
    </xf>
    <xf numFmtId="0" fontId="8" fillId="2" borderId="0" xfId="80" applyFont="1" applyFill="1" applyAlignment="1">
      <alignment horizontal="center" vertical="center"/>
    </xf>
    <xf numFmtId="189" fontId="10" fillId="2" borderId="0" xfId="39" applyNumberFormat="1" applyFont="1" applyFill="1" applyAlignment="1" applyProtection="1">
      <alignment vertical="center"/>
      <protection locked="0"/>
    </xf>
    <xf numFmtId="0" fontId="13" fillId="2" borderId="0" xfId="80" applyFont="1" applyFill="1" applyAlignment="1" applyProtection="1">
      <alignment vertical="center" wrapText="1"/>
      <protection locked="0"/>
    </xf>
    <xf numFmtId="0" fontId="7" fillId="2" borderId="2" xfId="80" applyFont="1" applyFill="1" applyBorder="1" applyAlignment="1">
      <alignment horizontal="center" vertical="center"/>
    </xf>
    <xf numFmtId="0" fontId="9" fillId="2" borderId="0" xfId="3" applyNumberFormat="1" applyFont="1" applyFill="1" applyBorder="1" applyAlignment="1" applyProtection="1">
      <alignment vertical="center" wrapText="1"/>
    </xf>
    <xf numFmtId="176" fontId="46" fillId="2" borderId="0" xfId="3" applyNumberFormat="1" applyFont="1" applyFill="1" applyBorder="1" applyAlignment="1" applyProtection="1">
      <alignment horizontal="right" vertical="center"/>
    </xf>
    <xf numFmtId="194" fontId="45" fillId="2" borderId="0" xfId="3" applyNumberFormat="1" applyFont="1" applyFill="1" applyBorder="1" applyAlignment="1" applyProtection="1">
      <alignment vertical="center" wrapText="1"/>
    </xf>
    <xf numFmtId="0" fontId="27" fillId="0" borderId="0" xfId="90" applyFont="1" applyAlignment="1">
      <alignment vertical="center"/>
    </xf>
    <xf numFmtId="228" fontId="9" fillId="2" borderId="0" xfId="2" applyNumberFormat="1" applyFont="1" applyFill="1" applyAlignment="1">
      <alignment horizontal="right"/>
    </xf>
    <xf numFmtId="176" fontId="45" fillId="2" borderId="0" xfId="3" applyNumberFormat="1" applyFont="1" applyFill="1" applyBorder="1" applyAlignment="1" applyProtection="1">
      <alignment horizontal="right" vertical="center"/>
    </xf>
    <xf numFmtId="176" fontId="44" fillId="2" borderId="0" xfId="3" applyNumberFormat="1" applyFont="1" applyFill="1" applyBorder="1" applyAlignment="1" applyProtection="1">
      <alignment horizontal="right" vertical="center"/>
    </xf>
    <xf numFmtId="176" fontId="10" fillId="2" borderId="0" xfId="3" applyNumberFormat="1" applyFont="1" applyFill="1" applyBorder="1" applyAlignment="1" applyProtection="1">
      <alignment horizontal="right" vertical="center"/>
    </xf>
    <xf numFmtId="176" fontId="47" fillId="2" borderId="0" xfId="3" applyNumberFormat="1" applyFont="1" applyFill="1" applyBorder="1" applyAlignment="1" applyProtection="1">
      <alignment horizontal="right" vertical="center"/>
    </xf>
    <xf numFmtId="176" fontId="7" fillId="0" borderId="0" xfId="3" applyNumberFormat="1" applyFont="1" applyBorder="1" applyAlignment="1" applyProtection="1">
      <alignment horizontal="right" vertical="center"/>
    </xf>
    <xf numFmtId="176" fontId="47" fillId="0" borderId="0" xfId="3" applyNumberFormat="1" applyFont="1" applyBorder="1" applyAlignment="1" applyProtection="1">
      <alignment horizontal="right" vertical="center"/>
    </xf>
    <xf numFmtId="176" fontId="7" fillId="2" borderId="0" xfId="3" applyNumberFormat="1" applyFont="1" applyFill="1" applyBorder="1" applyAlignment="1" applyProtection="1">
      <alignment horizontal="right" vertical="center"/>
    </xf>
    <xf numFmtId="0" fontId="213" fillId="2" borderId="0" xfId="84" applyFont="1" applyFill="1"/>
    <xf numFmtId="0" fontId="27" fillId="2" borderId="0" xfId="80" applyFont="1" applyFill="1" applyAlignment="1">
      <alignment vertical="center" wrapText="1"/>
    </xf>
    <xf numFmtId="0" fontId="7" fillId="0" borderId="0" xfId="91" applyFont="1" applyAlignment="1" applyProtection="1">
      <alignment horizontal="center"/>
      <protection locked="0"/>
    </xf>
    <xf numFmtId="169" fontId="7" fillId="0" borderId="0" xfId="91" applyNumberFormat="1" applyFont="1" applyAlignment="1" applyProtection="1">
      <alignment horizontal="center"/>
      <protection locked="0"/>
    </xf>
    <xf numFmtId="0" fontId="13" fillId="0" borderId="0" xfId="91" applyFont="1" applyAlignment="1" applyProtection="1">
      <alignment horizontal="center"/>
      <protection locked="0"/>
    </xf>
    <xf numFmtId="0" fontId="12" fillId="0" borderId="0" xfId="80" applyFont="1" applyAlignment="1" applyProtection="1">
      <alignment horizontal="left" vertical="center"/>
      <protection locked="0"/>
    </xf>
    <xf numFmtId="0" fontId="13" fillId="0" borderId="0" xfId="91" applyFont="1" applyAlignment="1">
      <alignment horizontal="left" vertical="center"/>
    </xf>
    <xf numFmtId="0" fontId="44" fillId="0" borderId="0" xfId="91" applyFont="1" applyAlignment="1" applyProtection="1">
      <alignment horizontal="center"/>
      <protection locked="0"/>
    </xf>
    <xf numFmtId="169" fontId="45" fillId="0" borderId="0" xfId="91" applyNumberFormat="1" applyFont="1" applyAlignment="1" applyProtection="1">
      <alignment horizontal="right" vertical="center" wrapText="1"/>
      <protection locked="0"/>
    </xf>
    <xf numFmtId="169" fontId="27" fillId="2" borderId="0" xfId="91" applyNumberFormat="1" applyFont="1" applyFill="1" applyAlignment="1" applyProtection="1">
      <alignment horizontal="right" vertical="center" wrapText="1"/>
      <protection locked="0"/>
    </xf>
    <xf numFmtId="169" fontId="45" fillId="2" borderId="0" xfId="91" applyNumberFormat="1" applyFont="1" applyFill="1" applyAlignment="1" applyProtection="1">
      <alignment horizontal="right" vertical="center" wrapText="1"/>
      <protection locked="0"/>
    </xf>
    <xf numFmtId="0" fontId="27" fillId="0" borderId="0" xfId="91" applyFont="1" applyAlignment="1" applyProtection="1">
      <alignment horizontal="left"/>
      <protection locked="0"/>
    </xf>
    <xf numFmtId="169" fontId="10" fillId="0" borderId="0" xfId="91" applyNumberFormat="1" applyFont="1" applyAlignment="1" applyProtection="1">
      <alignment horizontal="right" vertical="center" wrapText="1"/>
      <protection locked="0"/>
    </xf>
    <xf numFmtId="0" fontId="10" fillId="0" borderId="0" xfId="91" applyFont="1" applyAlignment="1" applyProtection="1">
      <alignment horizontal="left"/>
      <protection locked="0"/>
    </xf>
    <xf numFmtId="169" fontId="7" fillId="0" borderId="0" xfId="91" applyNumberFormat="1" applyFont="1" applyAlignment="1" applyProtection="1">
      <alignment horizontal="right" vertical="center" wrapText="1"/>
      <protection locked="0"/>
    </xf>
    <xf numFmtId="169" fontId="7" fillId="2" borderId="0" xfId="91" applyNumberFormat="1" applyFont="1" applyFill="1" applyAlignment="1" applyProtection="1">
      <alignment horizontal="right" vertical="center" wrapText="1"/>
      <protection locked="0"/>
    </xf>
    <xf numFmtId="169" fontId="10" fillId="2" borderId="0" xfId="91" applyNumberFormat="1" applyFont="1" applyFill="1" applyAlignment="1" applyProtection="1">
      <alignment horizontal="right" vertical="center" wrapText="1"/>
      <protection locked="0"/>
    </xf>
    <xf numFmtId="0" fontId="7" fillId="0" borderId="0" xfId="91" applyFont="1" applyAlignment="1" applyProtection="1">
      <alignment horizontal="left"/>
      <protection locked="0"/>
    </xf>
    <xf numFmtId="169" fontId="10" fillId="0" borderId="0" xfId="91" applyNumberFormat="1" applyFont="1" applyAlignment="1" applyProtection="1">
      <alignment horizontal="left" vertical="center" wrapText="1"/>
      <protection locked="0"/>
    </xf>
    <xf numFmtId="0" fontId="7" fillId="0" borderId="0" xfId="3" applyNumberFormat="1" applyFont="1" applyBorder="1" applyAlignment="1" applyProtection="1">
      <alignment horizontal="left" vertical="center" wrapText="1"/>
      <protection locked="0"/>
    </xf>
    <xf numFmtId="169" fontId="47" fillId="0" borderId="0" xfId="91" applyNumberFormat="1" applyFont="1" applyAlignment="1" applyProtection="1">
      <alignment horizontal="right" vertical="center" wrapText="1"/>
      <protection locked="0"/>
    </xf>
    <xf numFmtId="0" fontId="10" fillId="0" borderId="0" xfId="3" applyNumberFormat="1" applyFont="1" applyBorder="1" applyAlignment="1" applyProtection="1">
      <alignment horizontal="left" vertical="center" wrapText="1"/>
      <protection locked="0"/>
    </xf>
    <xf numFmtId="0" fontId="10" fillId="0" borderId="0" xfId="91" applyFont="1" applyAlignment="1" applyProtection="1">
      <alignment horizontal="left" vertical="center" wrapText="1"/>
      <protection locked="0"/>
    </xf>
    <xf numFmtId="165" fontId="10" fillId="0" borderId="0" xfId="91" applyNumberFormat="1" applyFont="1" applyAlignment="1" applyProtection="1">
      <alignment horizontal="right" vertical="center" wrapText="1"/>
      <protection locked="0"/>
    </xf>
    <xf numFmtId="0" fontId="13" fillId="0" borderId="0" xfId="91" applyFont="1" applyAlignment="1">
      <alignment horizontal="right" vertical="center"/>
    </xf>
    <xf numFmtId="0" fontId="13" fillId="0" borderId="0" xfId="91" applyFont="1" applyAlignment="1">
      <alignment horizontal="center" vertical="center"/>
    </xf>
    <xf numFmtId="0" fontId="8" fillId="0" borderId="0" xfId="91" applyFont="1" applyAlignment="1" applyProtection="1">
      <alignment horizontal="center" vertical="center"/>
      <protection locked="0"/>
    </xf>
    <xf numFmtId="0" fontId="54" fillId="0" borderId="0" xfId="91" applyFont="1" applyAlignment="1">
      <alignment horizontal="left" vertical="center" wrapText="1" indent="3"/>
    </xf>
    <xf numFmtId="0" fontId="8" fillId="0" borderId="0" xfId="91" applyFont="1" applyAlignment="1">
      <alignment horizontal="left" vertical="center" wrapText="1"/>
    </xf>
    <xf numFmtId="0" fontId="7" fillId="0" borderId="0" xfId="92" applyFont="1" applyProtection="1">
      <protection locked="0"/>
    </xf>
    <xf numFmtId="0" fontId="7" fillId="0" borderId="0" xfId="92" applyFont="1" applyAlignment="1" applyProtection="1">
      <alignment horizontal="left"/>
      <protection locked="0"/>
    </xf>
    <xf numFmtId="0" fontId="214" fillId="0" borderId="0" xfId="84" applyFont="1" applyAlignment="1">
      <alignment horizontal="left"/>
    </xf>
    <xf numFmtId="0" fontId="13" fillId="0" borderId="0" xfId="92" applyFont="1" applyProtection="1">
      <protection locked="0"/>
    </xf>
    <xf numFmtId="0" fontId="13" fillId="0" borderId="0" xfId="92" applyFont="1" applyAlignment="1" applyProtection="1">
      <alignment horizontal="left"/>
      <protection locked="0"/>
    </xf>
    <xf numFmtId="0" fontId="12" fillId="0" borderId="0" xfId="80" applyFont="1" applyAlignment="1" applyProtection="1">
      <alignment horizontal="center" vertical="center"/>
      <protection locked="0"/>
    </xf>
    <xf numFmtId="194" fontId="7" fillId="0" borderId="0" xfId="92" applyNumberFormat="1" applyFont="1" applyProtection="1">
      <protection locked="0"/>
    </xf>
    <xf numFmtId="0" fontId="10" fillId="0" borderId="0" xfId="92" applyFont="1" applyProtection="1">
      <protection locked="0"/>
    </xf>
    <xf numFmtId="194" fontId="10" fillId="0" borderId="0" xfId="92" applyNumberFormat="1" applyFont="1" applyProtection="1">
      <protection locked="0"/>
    </xf>
    <xf numFmtId="1" fontId="10" fillId="0" borderId="0" xfId="92" applyNumberFormat="1" applyFont="1" applyProtection="1">
      <protection locked="0"/>
    </xf>
    <xf numFmtId="194" fontId="27" fillId="0" borderId="0" xfId="92" applyNumberFormat="1" applyFont="1" applyAlignment="1" applyProtection="1">
      <alignment horizontal="right" vertical="center" wrapText="1"/>
      <protection locked="0"/>
    </xf>
    <xf numFmtId="194" fontId="10" fillId="2" borderId="0" xfId="92" applyNumberFormat="1" applyFont="1" applyFill="1" applyAlignment="1">
      <alignment horizontal="right" vertical="center"/>
    </xf>
    <xf numFmtId="194" fontId="27" fillId="0" borderId="0" xfId="92" applyNumberFormat="1" applyFont="1" applyAlignment="1">
      <alignment horizontal="right" vertical="center"/>
    </xf>
    <xf numFmtId="169" fontId="27" fillId="0" borderId="0" xfId="91" applyNumberFormat="1" applyFont="1" applyAlignment="1" applyProtection="1">
      <alignment horizontal="right" vertical="center" wrapText="1"/>
      <protection locked="0"/>
    </xf>
    <xf numFmtId="0" fontId="27" fillId="0" borderId="0" xfId="3" applyNumberFormat="1" applyFont="1" applyBorder="1" applyAlignment="1" applyProtection="1">
      <alignment horizontal="left" vertical="center"/>
      <protection locked="0"/>
    </xf>
    <xf numFmtId="1" fontId="7" fillId="0" borderId="0" xfId="92" applyNumberFormat="1" applyFont="1" applyProtection="1">
      <protection locked="0"/>
    </xf>
    <xf numFmtId="194" fontId="10" fillId="0" borderId="0" xfId="92" applyNumberFormat="1" applyFont="1" applyAlignment="1" applyProtection="1">
      <alignment horizontal="right" vertical="center" wrapText="1"/>
      <protection locked="0"/>
    </xf>
    <xf numFmtId="194" fontId="10" fillId="2" borderId="0" xfId="92" applyNumberFormat="1" applyFont="1" applyFill="1" applyAlignment="1" applyProtection="1">
      <alignment horizontal="right" vertical="center" wrapText="1"/>
      <protection locked="0"/>
    </xf>
    <xf numFmtId="0" fontId="10" fillId="0" borderId="0" xfId="3" applyNumberFormat="1" applyFont="1" applyBorder="1" applyAlignment="1" applyProtection="1">
      <alignment horizontal="left" vertical="center"/>
      <protection locked="0"/>
    </xf>
    <xf numFmtId="0" fontId="9" fillId="0" borderId="0" xfId="92" applyFont="1" applyProtection="1">
      <protection locked="0"/>
    </xf>
    <xf numFmtId="194" fontId="47" fillId="0" borderId="0" xfId="92" applyNumberFormat="1" applyFont="1" applyAlignment="1" applyProtection="1">
      <alignment horizontal="right" vertical="center" wrapText="1"/>
      <protection locked="0"/>
    </xf>
    <xf numFmtId="194" fontId="10" fillId="0" borderId="0" xfId="92" applyNumberFormat="1" applyFont="1" applyAlignment="1">
      <alignment horizontal="right" vertical="center"/>
    </xf>
    <xf numFmtId="189" fontId="7" fillId="0" borderId="0" xfId="92" applyNumberFormat="1" applyFont="1" applyProtection="1">
      <protection locked="0"/>
    </xf>
    <xf numFmtId="194" fontId="7" fillId="0" borderId="0" xfId="92" applyNumberFormat="1" applyFont="1" applyAlignment="1">
      <alignment horizontal="right" vertical="center"/>
    </xf>
    <xf numFmtId="0" fontId="10" fillId="0" borderId="0" xfId="3" applyNumberFormat="1" applyFont="1" applyBorder="1" applyAlignment="1" applyProtection="1">
      <alignment horizontal="left" vertical="center" wrapText="1"/>
    </xf>
    <xf numFmtId="0" fontId="10" fillId="0" borderId="0" xfId="92" applyFont="1" applyAlignment="1">
      <alignment horizontal="center" vertical="center" wrapText="1"/>
    </xf>
    <xf numFmtId="0" fontId="10" fillId="2" borderId="0" xfId="92" applyFont="1" applyFill="1" applyAlignment="1">
      <alignment horizontal="center" vertical="center"/>
    </xf>
    <xf numFmtId="0" fontId="10" fillId="2" borderId="0" xfId="92" applyFont="1" applyFill="1" applyAlignment="1">
      <alignment horizontal="right" vertical="center"/>
    </xf>
    <xf numFmtId="0" fontId="12" fillId="0" borderId="0" xfId="92" applyFont="1" applyAlignment="1">
      <alignment horizontal="left" vertical="center"/>
    </xf>
    <xf numFmtId="0" fontId="10" fillId="0" borderId="0" xfId="92" applyFont="1" applyAlignment="1">
      <alignment vertical="center"/>
    </xf>
    <xf numFmtId="0" fontId="8" fillId="0" borderId="0" xfId="92" applyFont="1" applyAlignment="1" applyProtection="1">
      <alignment horizontal="center" vertical="center"/>
      <protection locked="0"/>
    </xf>
    <xf numFmtId="0" fontId="64" fillId="0" borderId="0" xfId="92" applyFont="1" applyAlignment="1">
      <alignment horizontal="center" vertical="center" wrapText="1"/>
    </xf>
    <xf numFmtId="0" fontId="62" fillId="0" borderId="0" xfId="92" applyFont="1" applyAlignment="1">
      <alignment horizontal="center" vertical="center" wrapText="1"/>
    </xf>
    <xf numFmtId="0" fontId="7" fillId="0" borderId="0" xfId="93" applyFont="1" applyAlignment="1" applyProtection="1">
      <alignment vertical="center"/>
      <protection locked="0"/>
    </xf>
    <xf numFmtId="0" fontId="7" fillId="0" borderId="0" xfId="93" applyFont="1" applyAlignment="1" applyProtection="1">
      <alignment horizontal="left" vertical="center"/>
      <protection locked="0"/>
    </xf>
    <xf numFmtId="0" fontId="7" fillId="0" borderId="0" xfId="94" applyFont="1" applyProtection="1">
      <protection locked="0"/>
    </xf>
    <xf numFmtId="0" fontId="44" fillId="0" borderId="0" xfId="93" applyFont="1" applyAlignment="1" applyProtection="1">
      <alignment vertical="center"/>
      <protection locked="0"/>
    </xf>
    <xf numFmtId="194" fontId="27" fillId="0" borderId="0" xfId="3" applyNumberFormat="1" applyFont="1" applyBorder="1" applyAlignment="1" applyProtection="1">
      <alignment horizontal="right" vertical="center" wrapText="1"/>
      <protection locked="0"/>
    </xf>
    <xf numFmtId="194" fontId="45" fillId="0" borderId="0" xfId="3" applyNumberFormat="1" applyFont="1" applyBorder="1" applyAlignment="1" applyProtection="1">
      <alignment horizontal="right" vertical="center" wrapText="1"/>
      <protection locked="0"/>
    </xf>
    <xf numFmtId="194" fontId="7" fillId="0" borderId="0" xfId="3" applyNumberFormat="1" applyFont="1" applyBorder="1" applyAlignment="1" applyProtection="1">
      <alignment horizontal="right" vertical="center" wrapText="1"/>
      <protection locked="0"/>
    </xf>
    <xf numFmtId="0" fontId="27" fillId="0" borderId="0" xfId="3" applyNumberFormat="1" applyFont="1" applyBorder="1" applyAlignment="1" applyProtection="1">
      <alignment horizontal="left" vertical="center" wrapText="1"/>
      <protection locked="0"/>
    </xf>
    <xf numFmtId="194" fontId="44" fillId="0" borderId="0" xfId="3" applyNumberFormat="1" applyFont="1" applyBorder="1" applyAlignment="1" applyProtection="1">
      <alignment horizontal="right" vertical="center" wrapText="1"/>
      <protection locked="0"/>
    </xf>
    <xf numFmtId="194" fontId="10" fillId="0" borderId="0" xfId="3" applyNumberFormat="1" applyFont="1" applyBorder="1" applyAlignment="1" applyProtection="1">
      <alignment vertical="center" wrapText="1"/>
      <protection locked="0"/>
    </xf>
    <xf numFmtId="194" fontId="7" fillId="0" borderId="0" xfId="3" applyNumberFormat="1" applyFont="1" applyBorder="1" applyAlignment="1" applyProtection="1">
      <alignment horizontal="left" vertical="center" wrapText="1"/>
      <protection locked="0"/>
    </xf>
    <xf numFmtId="0" fontId="9" fillId="0" borderId="0" xfId="93" applyFont="1" applyAlignment="1" applyProtection="1">
      <alignment vertical="center"/>
      <protection locked="0"/>
    </xf>
    <xf numFmtId="188" fontId="10" fillId="0" borderId="0" xfId="3" applyNumberFormat="1" applyFont="1" applyBorder="1" applyAlignment="1" applyProtection="1">
      <alignment horizontal="right" vertical="center" wrapText="1"/>
      <protection locked="0"/>
    </xf>
    <xf numFmtId="188" fontId="10" fillId="0" borderId="0" xfId="3" applyNumberFormat="1" applyFont="1" applyBorder="1" applyAlignment="1" applyProtection="1">
      <alignment vertical="center" wrapText="1"/>
      <protection locked="0"/>
    </xf>
    <xf numFmtId="188" fontId="7" fillId="0" borderId="0" xfId="3" applyNumberFormat="1" applyFont="1" applyBorder="1" applyAlignment="1" applyProtection="1">
      <alignment horizontal="right" vertical="center" wrapText="1"/>
      <protection locked="0"/>
    </xf>
    <xf numFmtId="194" fontId="10" fillId="0" borderId="0" xfId="93" applyNumberFormat="1" applyFont="1" applyAlignment="1">
      <alignment vertical="center"/>
    </xf>
    <xf numFmtId="194" fontId="7" fillId="0" borderId="0" xfId="93" applyNumberFormat="1" applyFont="1" applyAlignment="1">
      <alignment vertical="center"/>
    </xf>
    <xf numFmtId="0" fontId="13" fillId="0" borderId="0" xfId="93" applyFont="1" applyAlignment="1" applyProtection="1">
      <alignment vertical="center"/>
      <protection locked="0"/>
    </xf>
    <xf numFmtId="0" fontId="13" fillId="0" borderId="0" xfId="93" applyFont="1" applyAlignment="1">
      <alignment vertical="center"/>
    </xf>
    <xf numFmtId="0" fontId="13" fillId="0" borderId="13" xfId="93" applyFont="1" applyBorder="1" applyAlignment="1">
      <alignment vertical="center"/>
    </xf>
    <xf numFmtId="0" fontId="13" fillId="0" borderId="0" xfId="93" applyFont="1" applyAlignment="1">
      <alignment horizontal="left" vertical="center"/>
    </xf>
    <xf numFmtId="0" fontId="7" fillId="0" borderId="0" xfId="94" applyFont="1" applyAlignment="1" applyProtection="1">
      <alignment horizontal="left"/>
      <protection locked="0"/>
    </xf>
    <xf numFmtId="194" fontId="7" fillId="0" borderId="0" xfId="94" applyNumberFormat="1" applyFont="1" applyProtection="1">
      <protection locked="0"/>
    </xf>
    <xf numFmtId="194" fontId="9" fillId="0" borderId="0" xfId="3" applyNumberFormat="1" applyFont="1" applyBorder="1" applyAlignment="1" applyProtection="1">
      <alignment horizontal="right" vertical="center" wrapText="1"/>
      <protection locked="0"/>
    </xf>
    <xf numFmtId="194" fontId="7"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horizontal="right" vertical="center" wrapText="1"/>
      <protection locked="0"/>
    </xf>
    <xf numFmtId="194" fontId="10" fillId="2" borderId="0" xfId="3" applyNumberFormat="1" applyFont="1" applyFill="1" applyBorder="1" applyAlignment="1" applyProtection="1">
      <alignment vertical="center" wrapText="1"/>
      <protection locked="0"/>
    </xf>
    <xf numFmtId="194" fontId="7" fillId="0" borderId="0" xfId="3" applyNumberFormat="1" applyFont="1" applyBorder="1" applyAlignment="1" applyProtection="1">
      <alignment vertical="center" wrapText="1"/>
      <protection locked="0"/>
    </xf>
    <xf numFmtId="0" fontId="7" fillId="0" borderId="0" xfId="94" applyFont="1" applyAlignment="1" applyProtection="1">
      <alignment horizontal="right"/>
      <protection locked="0"/>
    </xf>
    <xf numFmtId="0" fontId="99" fillId="0" borderId="0" xfId="35" applyNumberFormat="1" applyFont="1" applyFill="1" applyBorder="1" applyAlignment="1" applyProtection="1">
      <alignment horizontal="left"/>
      <protection locked="0"/>
    </xf>
    <xf numFmtId="0" fontId="44" fillId="0" borderId="0" xfId="94" applyFont="1" applyProtection="1">
      <protection locked="0"/>
    </xf>
    <xf numFmtId="0" fontId="45" fillId="0" borderId="0" xfId="94" applyFont="1" applyProtection="1">
      <protection locked="0"/>
    </xf>
    <xf numFmtId="194" fontId="45" fillId="0" borderId="0" xfId="3" applyNumberFormat="1" applyFont="1" applyBorder="1" applyAlignment="1" applyProtection="1">
      <alignment vertical="center" wrapText="1"/>
      <protection locked="0"/>
    </xf>
    <xf numFmtId="194" fontId="44" fillId="0" borderId="0" xfId="3" applyNumberFormat="1" applyFont="1" applyBorder="1" applyAlignment="1" applyProtection="1">
      <alignment vertical="center" wrapText="1"/>
      <protection locked="0"/>
    </xf>
    <xf numFmtId="0" fontId="9" fillId="0" borderId="0" xfId="94" applyFont="1" applyProtection="1">
      <protection locked="0"/>
    </xf>
    <xf numFmtId="194" fontId="47" fillId="0" borderId="0" xfId="3" applyNumberFormat="1" applyFont="1" applyBorder="1" applyAlignment="1" applyProtection="1">
      <alignment horizontal="right" vertical="center" wrapText="1"/>
    </xf>
    <xf numFmtId="194" fontId="47" fillId="0" borderId="0" xfId="3" applyNumberFormat="1" applyFont="1" applyBorder="1" applyAlignment="1" applyProtection="1">
      <alignment horizontal="right" vertical="center" wrapText="1"/>
      <protection locked="0"/>
    </xf>
    <xf numFmtId="0" fontId="7" fillId="2" borderId="6" xfId="3" applyNumberFormat="1" applyFont="1" applyFill="1" applyBorder="1" applyAlignment="1" applyProtection="1">
      <alignment horizontal="center" vertical="center" wrapText="1"/>
    </xf>
    <xf numFmtId="0" fontId="9" fillId="0" borderId="6" xfId="3" applyNumberFormat="1" applyFont="1" applyBorder="1" applyAlignment="1" applyProtection="1">
      <alignment horizontal="left" vertical="center" wrapText="1"/>
    </xf>
    <xf numFmtId="0" fontId="7" fillId="0" borderId="0" xfId="95" applyFont="1" applyProtection="1">
      <protection locked="0"/>
    </xf>
    <xf numFmtId="0" fontId="7" fillId="0" borderId="0" xfId="95" applyFont="1" applyAlignment="1" applyProtection="1">
      <alignment horizontal="left"/>
      <protection locked="0"/>
    </xf>
    <xf numFmtId="0" fontId="7" fillId="0" borderId="0" xfId="95" applyFont="1" applyAlignment="1" applyProtection="1">
      <alignment horizontal="center"/>
      <protection locked="0"/>
    </xf>
    <xf numFmtId="169" fontId="7" fillId="0" borderId="0" xfId="95" applyNumberFormat="1" applyFont="1" applyAlignment="1" applyProtection="1">
      <alignment horizontal="center"/>
      <protection locked="0"/>
    </xf>
    <xf numFmtId="187" fontId="7" fillId="0" borderId="0" xfId="95" applyNumberFormat="1" applyFont="1" applyAlignment="1" applyProtection="1">
      <alignment horizontal="center"/>
      <protection locked="0"/>
    </xf>
    <xf numFmtId="0" fontId="13" fillId="0" borderId="0" xfId="80" applyFont="1" applyAlignment="1" applyProtection="1">
      <alignment horizontal="left"/>
      <protection locked="0"/>
    </xf>
    <xf numFmtId="0" fontId="9" fillId="0" borderId="0" xfId="95" applyFont="1" applyProtection="1">
      <protection locked="0"/>
    </xf>
    <xf numFmtId="0" fontId="44" fillId="0" borderId="0" xfId="95" applyFont="1" applyProtection="1">
      <protection locked="0"/>
    </xf>
    <xf numFmtId="0" fontId="44" fillId="0" borderId="0" xfId="95" applyFont="1" applyAlignment="1" applyProtection="1">
      <alignment horizontal="left"/>
      <protection locked="0"/>
    </xf>
    <xf numFmtId="169" fontId="46" fillId="0" borderId="0" xfId="95" applyNumberFormat="1" applyFont="1" applyAlignment="1" applyProtection="1">
      <alignment vertical="center" wrapText="1"/>
      <protection locked="0"/>
    </xf>
    <xf numFmtId="169" fontId="10" fillId="0" borderId="0" xfId="95" applyNumberFormat="1" applyFont="1" applyAlignment="1" applyProtection="1">
      <alignment horizontal="right" vertical="center" wrapText="1"/>
      <protection locked="0"/>
    </xf>
    <xf numFmtId="169" fontId="27" fillId="0" borderId="0" xfId="95" applyNumberFormat="1" applyFont="1" applyAlignment="1" applyProtection="1">
      <alignment horizontal="right" vertical="center" wrapText="1"/>
      <protection locked="0"/>
    </xf>
    <xf numFmtId="169" fontId="10" fillId="0" borderId="0" xfId="95" applyNumberFormat="1" applyFont="1" applyAlignment="1" applyProtection="1">
      <alignment horizontal="left" vertical="center" wrapText="1"/>
      <protection locked="0"/>
    </xf>
    <xf numFmtId="169" fontId="47" fillId="0" borderId="0" xfId="95" applyNumberFormat="1" applyFont="1" applyAlignment="1" applyProtection="1">
      <alignment horizontal="right" vertical="center" wrapText="1"/>
      <protection locked="0"/>
    </xf>
    <xf numFmtId="169" fontId="10" fillId="0" borderId="0" xfId="95" applyNumberFormat="1" applyFont="1" applyAlignment="1" applyProtection="1">
      <alignment vertical="center" wrapText="1"/>
      <protection locked="0"/>
    </xf>
    <xf numFmtId="169" fontId="47" fillId="0" borderId="0" xfId="95" applyNumberFormat="1" applyFont="1" applyAlignment="1" applyProtection="1">
      <alignment vertical="center" wrapText="1"/>
      <protection locked="0"/>
    </xf>
    <xf numFmtId="0" fontId="47" fillId="0" borderId="0" xfId="95" applyFont="1" applyAlignment="1" applyProtection="1">
      <alignment horizontal="left"/>
      <protection locked="0"/>
    </xf>
    <xf numFmtId="0" fontId="47" fillId="0" borderId="0" xfId="3" applyNumberFormat="1" applyFont="1" applyBorder="1" applyAlignment="1" applyProtection="1">
      <alignment horizontal="left" vertical="center" wrapText="1"/>
      <protection locked="0"/>
    </xf>
    <xf numFmtId="2" fontId="7" fillId="0" borderId="0" xfId="80" applyNumberFormat="1" applyFont="1" applyAlignment="1" applyProtection="1">
      <alignment horizontal="left" vertical="center"/>
      <protection locked="0"/>
    </xf>
    <xf numFmtId="169" fontId="7" fillId="0" borderId="0" xfId="95" applyNumberFormat="1" applyFont="1" applyAlignment="1" applyProtection="1">
      <alignment horizontal="right" vertical="center" wrapText="1"/>
      <protection locked="0"/>
    </xf>
    <xf numFmtId="169" fontId="7" fillId="0" borderId="0" xfId="95" applyNumberFormat="1" applyFont="1" applyAlignment="1" applyProtection="1">
      <alignment vertical="center" wrapText="1"/>
      <protection locked="0"/>
    </xf>
    <xf numFmtId="0" fontId="9" fillId="0" borderId="0" xfId="95" applyFont="1" applyAlignment="1" applyProtection="1">
      <alignment horizontal="left"/>
      <protection locked="0"/>
    </xf>
    <xf numFmtId="229" fontId="7" fillId="0" borderId="0" xfId="95" applyNumberFormat="1" applyFont="1" applyAlignment="1" applyProtection="1">
      <alignment vertical="center" wrapText="1"/>
      <protection locked="0"/>
    </xf>
    <xf numFmtId="187" fontId="7" fillId="0" borderId="0" xfId="95" applyNumberFormat="1" applyFont="1" applyAlignment="1" applyProtection="1">
      <alignment vertical="center" wrapText="1"/>
      <protection locked="0"/>
    </xf>
    <xf numFmtId="229" fontId="7" fillId="0" borderId="0" xfId="3" applyNumberFormat="1" applyFont="1" applyBorder="1" applyAlignment="1" applyProtection="1">
      <alignment horizontal="right" vertical="center" wrapText="1"/>
    </xf>
    <xf numFmtId="187" fontId="7" fillId="0" borderId="0" xfId="3" applyNumberFormat="1" applyFont="1" applyBorder="1" applyAlignment="1" applyProtection="1">
      <alignment horizontal="right" vertical="center" wrapText="1"/>
    </xf>
    <xf numFmtId="0" fontId="7" fillId="0" borderId="0" xfId="95" applyFont="1" applyAlignment="1">
      <alignment horizontal="right" vertical="center"/>
    </xf>
    <xf numFmtId="0" fontId="7" fillId="0" borderId="0" xfId="95" applyFont="1" applyAlignment="1">
      <alignment vertical="center"/>
    </xf>
    <xf numFmtId="0" fontId="54" fillId="0" borderId="0" xfId="95" applyFont="1" applyAlignment="1">
      <alignment horizontal="left" vertical="center" wrapText="1" indent="3"/>
    </xf>
    <xf numFmtId="0" fontId="8" fillId="0" borderId="0" xfId="95" applyFont="1" applyAlignment="1">
      <alignment horizontal="left" vertical="center" wrapText="1"/>
    </xf>
    <xf numFmtId="0" fontId="7" fillId="0" borderId="0" xfId="96" applyFont="1" applyAlignment="1">
      <alignment vertical="center"/>
    </xf>
    <xf numFmtId="0" fontId="7" fillId="0" borderId="0" xfId="96" applyFont="1" applyAlignment="1">
      <alignment vertical="center" wrapText="1"/>
    </xf>
    <xf numFmtId="0" fontId="10" fillId="0" borderId="0" xfId="96" applyFont="1" applyAlignment="1">
      <alignment vertical="center" wrapText="1"/>
    </xf>
    <xf numFmtId="0" fontId="10" fillId="0" borderId="0" xfId="96" applyFont="1" applyAlignment="1">
      <alignment horizontal="left" vertical="top" wrapText="1"/>
    </xf>
    <xf numFmtId="0" fontId="7" fillId="0" borderId="0" xfId="96" applyFont="1" applyAlignment="1">
      <alignment horizontal="left" vertical="top" wrapText="1"/>
    </xf>
    <xf numFmtId="0" fontId="9" fillId="0" borderId="0" xfId="96" applyFont="1" applyAlignment="1">
      <alignment vertical="center"/>
    </xf>
    <xf numFmtId="0" fontId="9" fillId="3" borderId="0" xfId="96" applyFont="1" applyFill="1" applyAlignment="1">
      <alignment horizontal="left" vertical="center" wrapText="1"/>
    </xf>
    <xf numFmtId="0" fontId="3" fillId="0" borderId="0" xfId="97"/>
    <xf numFmtId="0" fontId="61" fillId="0" borderId="0" xfId="97" applyFont="1"/>
    <xf numFmtId="0" fontId="95" fillId="0" borderId="0" xfId="5" applyFont="1" applyFill="1" applyAlignment="1" applyProtection="1"/>
    <xf numFmtId="0" fontId="61" fillId="2" borderId="0" xfId="97" applyFont="1" applyFill="1"/>
    <xf numFmtId="0" fontId="10" fillId="0" borderId="0" xfId="2" applyFont="1" applyAlignment="1" applyProtection="1">
      <alignment vertical="center"/>
      <protection locked="0"/>
    </xf>
    <xf numFmtId="0" fontId="79" fillId="0" borderId="0" xfId="98" applyFont="1" applyAlignment="1" applyProtection="1">
      <alignment vertical="center"/>
    </xf>
    <xf numFmtId="0" fontId="10" fillId="0" borderId="0" xfId="2" applyFont="1" applyAlignment="1" applyProtection="1">
      <alignment horizontal="left" vertical="top"/>
      <protection locked="0"/>
    </xf>
    <xf numFmtId="0" fontId="12" fillId="0" borderId="0" xfId="2" applyFont="1" applyAlignment="1" applyProtection="1">
      <alignment horizontal="left" vertical="center"/>
      <protection locked="0"/>
    </xf>
    <xf numFmtId="0" fontId="12" fillId="0" borderId="0" xfId="2" applyFont="1" applyAlignment="1" applyProtection="1">
      <alignment horizontal="left" vertical="top"/>
      <protection locked="0"/>
    </xf>
    <xf numFmtId="17" fontId="10" fillId="0" borderId="7" xfId="3" applyNumberFormat="1" applyFont="1" applyBorder="1" applyAlignment="1" applyProtection="1">
      <alignment horizontal="center" vertical="center" wrapText="1"/>
    </xf>
    <xf numFmtId="17" fontId="10" fillId="0" borderId="2" xfId="3" quotePrefix="1" applyNumberFormat="1" applyFont="1" applyBorder="1" applyAlignment="1" applyProtection="1">
      <alignment horizontal="center" vertical="center" wrapText="1"/>
    </xf>
    <xf numFmtId="176" fontId="217" fillId="0" borderId="0" xfId="99" applyNumberFormat="1" applyFont="1" applyAlignment="1">
      <alignment horizontal="right" vertical="center" wrapText="1"/>
    </xf>
    <xf numFmtId="3" fontId="120" fillId="0" borderId="0" xfId="67" applyNumberFormat="1" applyFont="1"/>
    <xf numFmtId="215" fontId="10" fillId="0" borderId="0" xfId="3" applyNumberFormat="1" applyFont="1" applyBorder="1" applyAlignment="1" applyProtection="1">
      <alignment horizontal="left" vertical="center" wrapText="1" indent="1"/>
      <protection locked="0"/>
    </xf>
    <xf numFmtId="189" fontId="47" fillId="0" borderId="0" xfId="0" applyNumberFormat="1" applyFont="1" applyAlignment="1">
      <alignment horizontal="right" vertical="center"/>
    </xf>
    <xf numFmtId="169" fontId="10" fillId="0" borderId="0" xfId="0" applyNumberFormat="1" applyFont="1" applyAlignment="1">
      <alignment horizontal="right" vertical="center"/>
    </xf>
    <xf numFmtId="215" fontId="10" fillId="0" borderId="0" xfId="3" applyNumberFormat="1" applyFont="1" applyBorder="1" applyAlignment="1" applyProtection="1">
      <alignment horizontal="left" vertical="center" wrapText="1"/>
      <protection locked="0"/>
    </xf>
    <xf numFmtId="176" fontId="218" fillId="0" borderId="0" xfId="99" applyNumberFormat="1" applyFont="1" applyAlignment="1">
      <alignment horizontal="right" vertical="center" wrapText="1"/>
    </xf>
    <xf numFmtId="215" fontId="10" fillId="0" borderId="0" xfId="3" applyNumberFormat="1" applyFont="1" applyBorder="1" applyAlignment="1" applyProtection="1">
      <alignment horizontal="center" vertical="center" wrapText="1"/>
      <protection locked="0"/>
    </xf>
    <xf numFmtId="0" fontId="27" fillId="0" borderId="0" xfId="2" applyFont="1" applyAlignment="1" applyProtection="1">
      <alignment horizontal="left" vertical="center" wrapText="1" indent="1"/>
      <protection locked="0"/>
    </xf>
    <xf numFmtId="189" fontId="46" fillId="0" borderId="0" xfId="0" applyNumberFormat="1" applyFont="1" applyAlignment="1">
      <alignment horizontal="right" vertical="center"/>
    </xf>
    <xf numFmtId="169" fontId="27" fillId="0" borderId="0" xfId="0" applyNumberFormat="1" applyFont="1" applyAlignment="1">
      <alignment horizontal="right" vertical="center"/>
    </xf>
    <xf numFmtId="0" fontId="27" fillId="0" borderId="0" xfId="2" applyFont="1" applyAlignment="1" applyProtection="1">
      <alignment horizontal="left" vertical="center" wrapText="1"/>
      <protection locked="0"/>
    </xf>
    <xf numFmtId="0" fontId="27" fillId="0" borderId="0" xfId="3" applyNumberFormat="1" applyFont="1" applyBorder="1" applyAlignment="1" applyProtection="1">
      <alignment horizontal="center" vertical="center" wrapText="1"/>
      <protection locked="0"/>
    </xf>
    <xf numFmtId="0" fontId="10" fillId="0" borderId="0" xfId="2" applyFont="1" applyAlignment="1" applyProtection="1">
      <alignment horizontal="center" vertical="center" wrapText="1"/>
      <protection locked="0"/>
    </xf>
    <xf numFmtId="180" fontId="10" fillId="0" borderId="0" xfId="58" applyNumberFormat="1" applyFont="1" applyFill="1" applyBorder="1" applyAlignment="1" applyProtection="1">
      <alignment horizontal="center" vertical="center" wrapText="1"/>
      <protection locked="0"/>
    </xf>
    <xf numFmtId="176" fontId="136" fillId="0" borderId="0" xfId="62" applyNumberFormat="1" applyFont="1" applyAlignment="1">
      <alignment vertical="center"/>
    </xf>
    <xf numFmtId="0" fontId="27" fillId="0" borderId="0" xfId="2" applyFont="1" applyAlignment="1" applyProtection="1">
      <alignment vertical="center" wrapText="1"/>
      <protection locked="0"/>
    </xf>
    <xf numFmtId="0" fontId="27" fillId="0" borderId="0" xfId="2" applyFont="1" applyAlignment="1" applyProtection="1">
      <alignment horizontal="center" vertical="center"/>
      <protection locked="0"/>
    </xf>
    <xf numFmtId="0" fontId="10" fillId="0" borderId="0" xfId="2" applyFont="1" applyAlignment="1" applyProtection="1">
      <alignment horizontal="right" vertical="center"/>
      <protection locked="0"/>
    </xf>
    <xf numFmtId="0" fontId="62" fillId="0" borderId="13" xfId="2" applyFont="1" applyBorder="1" applyAlignment="1">
      <alignment horizontal="center" vertical="center" wrapText="1"/>
    </xf>
    <xf numFmtId="0" fontId="10" fillId="0" borderId="0" xfId="2" applyFont="1" applyAlignment="1" applyProtection="1">
      <alignment horizontal="left" vertical="center"/>
      <protection locked="0"/>
    </xf>
    <xf numFmtId="0" fontId="27" fillId="0" borderId="0" xfId="2" applyFont="1" applyAlignment="1" applyProtection="1">
      <alignment horizontal="left" vertical="center"/>
      <protection locked="0"/>
    </xf>
    <xf numFmtId="0" fontId="12" fillId="0" borderId="0" xfId="2" applyFont="1" applyAlignment="1" applyProtection="1">
      <alignment vertical="center"/>
      <protection locked="0"/>
    </xf>
    <xf numFmtId="189" fontId="10" fillId="0" borderId="0" xfId="2" applyNumberFormat="1" applyFont="1" applyAlignment="1" applyProtection="1">
      <alignment horizontal="center" vertical="center" wrapText="1"/>
      <protection locked="0"/>
    </xf>
    <xf numFmtId="0" fontId="10" fillId="2" borderId="0" xfId="2" applyFont="1" applyFill="1" applyProtection="1">
      <protection locked="0"/>
    </xf>
    <xf numFmtId="189" fontId="10" fillId="2" borderId="0" xfId="2" applyNumberFormat="1" applyFont="1" applyFill="1" applyAlignment="1" applyProtection="1">
      <alignment horizontal="center" vertical="center" wrapText="1"/>
      <protection locked="0"/>
    </xf>
    <xf numFmtId="215" fontId="10" fillId="2" borderId="0" xfId="3" applyNumberFormat="1" applyFont="1" applyFill="1" applyBorder="1" applyAlignment="1" applyProtection="1">
      <alignment horizontal="left" vertical="center" wrapText="1" indent="1"/>
      <protection locked="0"/>
    </xf>
    <xf numFmtId="215" fontId="10" fillId="2" borderId="0" xfId="3" applyNumberFormat="1" applyFont="1" applyFill="1" applyBorder="1" applyAlignment="1" applyProtection="1">
      <alignment horizontal="left" vertical="center" wrapText="1"/>
      <protection locked="0"/>
    </xf>
    <xf numFmtId="189" fontId="10" fillId="2" borderId="0" xfId="67" applyNumberFormat="1" applyFont="1" applyFill="1" applyAlignment="1">
      <alignment horizontal="right" vertical="center"/>
    </xf>
    <xf numFmtId="0" fontId="10" fillId="0" borderId="0" xfId="2" applyFont="1" applyAlignment="1" applyProtection="1">
      <alignment horizontal="left" vertical="center" wrapText="1" indent="1"/>
      <protection locked="0"/>
    </xf>
    <xf numFmtId="0" fontId="10" fillId="0" borderId="0" xfId="2" applyFont="1" applyAlignment="1" applyProtection="1">
      <alignment horizontal="right"/>
      <protection locked="0"/>
    </xf>
    <xf numFmtId="0" fontId="45" fillId="0" borderId="0" xfId="2" applyFont="1" applyAlignment="1" applyProtection="1">
      <alignment horizontal="center" vertical="center"/>
      <protection locked="0"/>
    </xf>
    <xf numFmtId="0" fontId="87" fillId="0" borderId="13" xfId="2" applyFont="1" applyBorder="1" applyAlignment="1">
      <alignment horizontal="center" vertical="center" wrapText="1"/>
    </xf>
    <xf numFmtId="0" fontId="64" fillId="0" borderId="0" xfId="2" applyFont="1" applyAlignment="1">
      <alignment horizontal="left" vertical="center" wrapText="1" indent="3"/>
    </xf>
    <xf numFmtId="17" fontId="10" fillId="0" borderId="2" xfId="3" applyNumberFormat="1" applyFont="1" applyBorder="1" applyAlignment="1" applyProtection="1">
      <alignment horizontal="center" vertical="center" wrapText="1"/>
    </xf>
    <xf numFmtId="0" fontId="62" fillId="0" borderId="0" xfId="2" applyFont="1" applyAlignment="1">
      <alignment horizontal="center" vertical="center" wrapText="1"/>
    </xf>
    <xf numFmtId="0" fontId="49" fillId="0" borderId="0" xfId="2" applyFont="1" applyAlignment="1" applyProtection="1">
      <alignment horizontal="left" vertical="center" wrapText="1"/>
      <protection locked="0"/>
    </xf>
    <xf numFmtId="17" fontId="82" fillId="0" borderId="7" xfId="98" applyNumberFormat="1" applyFont="1" applyFill="1" applyBorder="1" applyAlignment="1" applyProtection="1">
      <alignment horizontal="center" vertical="center" wrapText="1"/>
    </xf>
    <xf numFmtId="189" fontId="10" fillId="0" borderId="0" xfId="0" applyNumberFormat="1" applyFont="1" applyAlignment="1">
      <alignment horizontal="right" vertical="center"/>
    </xf>
    <xf numFmtId="189" fontId="27" fillId="0" borderId="0" xfId="0" applyNumberFormat="1" applyFont="1" applyAlignment="1">
      <alignment horizontal="right" vertical="center"/>
    </xf>
    <xf numFmtId="215" fontId="27" fillId="0" borderId="0" xfId="3" applyNumberFormat="1" applyFont="1" applyBorder="1" applyAlignment="1" applyProtection="1">
      <alignment horizontal="left" vertical="center" wrapText="1" indent="1"/>
      <protection locked="0"/>
    </xf>
    <xf numFmtId="0" fontId="213" fillId="0" borderId="0" xfId="0" applyFont="1" applyAlignment="1">
      <alignment horizontal="right"/>
    </xf>
    <xf numFmtId="0" fontId="213" fillId="2" borderId="0" xfId="0" applyFont="1" applyFill="1" applyAlignment="1">
      <alignment horizontal="right"/>
    </xf>
    <xf numFmtId="0" fontId="90" fillId="0" borderId="0" xfId="2" applyFont="1" applyAlignment="1" applyProtection="1">
      <alignment vertical="center"/>
      <protection locked="0"/>
    </xf>
    <xf numFmtId="0" fontId="49" fillId="0" borderId="0" xfId="2" applyFont="1" applyAlignment="1" applyProtection="1">
      <alignment vertical="center" wrapText="1"/>
      <protection locked="0"/>
    </xf>
    <xf numFmtId="0" fontId="50" fillId="0" borderId="0" xfId="2" applyFont="1" applyAlignment="1" applyProtection="1">
      <alignment vertical="center" wrapText="1"/>
      <protection locked="0"/>
    </xf>
    <xf numFmtId="0" fontId="49" fillId="0" borderId="0" xfId="2" applyFont="1" applyAlignment="1" applyProtection="1">
      <alignment vertical="center"/>
      <protection locked="0"/>
    </xf>
    <xf numFmtId="0" fontId="90" fillId="0" borderId="0" xfId="2" applyFont="1" applyAlignment="1">
      <alignment horizontal="left" vertical="center" wrapText="1"/>
    </xf>
    <xf numFmtId="0" fontId="10" fillId="2" borderId="2" xfId="3" applyNumberFormat="1" applyFont="1" applyFill="1" applyBorder="1" applyAlignment="1" applyProtection="1">
      <alignment horizontal="center" vertical="center" wrapText="1"/>
    </xf>
    <xf numFmtId="0" fontId="27" fillId="0" borderId="2" xfId="3" applyNumberFormat="1" applyFont="1" applyBorder="1" applyAlignment="1" applyProtection="1">
      <alignment horizontal="center" vertical="center" wrapText="1"/>
    </xf>
    <xf numFmtId="215" fontId="10" fillId="0" borderId="0" xfId="3" applyNumberFormat="1" applyFont="1" applyBorder="1" applyAlignment="1" applyProtection="1">
      <protection locked="0"/>
    </xf>
    <xf numFmtId="2" fontId="10" fillId="0" borderId="0" xfId="2" applyNumberFormat="1" applyFont="1" applyProtection="1">
      <protection locked="0"/>
    </xf>
    <xf numFmtId="49" fontId="10" fillId="2" borderId="0" xfId="3" applyNumberFormat="1" applyFont="1" applyFill="1" applyBorder="1" applyAlignment="1" applyProtection="1">
      <alignment horizontal="left" vertical="center" wrapText="1" indent="1"/>
      <protection locked="0"/>
    </xf>
    <xf numFmtId="2" fontId="10" fillId="0" borderId="0" xfId="2" applyNumberFormat="1" applyFont="1" applyAlignment="1" applyProtection="1">
      <alignment vertical="center"/>
      <protection locked="0"/>
    </xf>
    <xf numFmtId="0" fontId="10" fillId="0" borderId="0" xfId="0" applyFont="1" applyAlignment="1">
      <alignment horizontal="right"/>
    </xf>
    <xf numFmtId="0" fontId="10" fillId="2" borderId="0" xfId="0" applyFont="1" applyFill="1" applyAlignment="1">
      <alignment horizontal="right"/>
    </xf>
    <xf numFmtId="2" fontId="10" fillId="0" borderId="0" xfId="67" applyNumberFormat="1" applyFont="1" applyAlignment="1">
      <alignment horizontal="right" vertical="center"/>
    </xf>
    <xf numFmtId="189" fontId="47" fillId="0" borderId="0" xfId="0" applyNumberFormat="1" applyFont="1" applyAlignment="1">
      <alignment vertical="center"/>
    </xf>
    <xf numFmtId="49" fontId="10" fillId="2" borderId="0" xfId="3" applyNumberFormat="1" applyFont="1" applyFill="1" applyBorder="1" applyAlignment="1" applyProtection="1">
      <alignment horizontal="left" vertical="center" wrapText="1"/>
      <protection locked="0"/>
    </xf>
    <xf numFmtId="49" fontId="10" fillId="2" borderId="0" xfId="3" quotePrefix="1" applyNumberFormat="1" applyFont="1" applyFill="1" applyBorder="1" applyAlignment="1" applyProtection="1">
      <alignment horizontal="left" vertical="center" wrapText="1" indent="1"/>
      <protection locked="0"/>
    </xf>
    <xf numFmtId="49" fontId="10" fillId="2" borderId="0" xfId="3" quotePrefix="1" applyNumberFormat="1" applyFont="1" applyFill="1" applyBorder="1" applyAlignment="1" applyProtection="1">
      <alignment horizontal="left" vertical="center" wrapText="1"/>
      <protection locked="0"/>
    </xf>
    <xf numFmtId="215" fontId="27" fillId="2" borderId="0" xfId="3" applyNumberFormat="1" applyFont="1" applyFill="1" applyBorder="1" applyAlignment="1" applyProtection="1">
      <alignment horizontal="left" vertical="center" wrapText="1" indent="1"/>
      <protection locked="0"/>
    </xf>
    <xf numFmtId="0" fontId="27" fillId="0" borderId="0" xfId="2" applyFont="1" applyAlignment="1" applyProtection="1">
      <alignment vertical="center"/>
      <protection locked="0"/>
    </xf>
    <xf numFmtId="2" fontId="10" fillId="0" borderId="0" xfId="0" applyNumberFormat="1" applyFont="1" applyAlignment="1">
      <alignment horizontal="right" vertical="center"/>
    </xf>
    <xf numFmtId="0" fontId="27" fillId="0" borderId="0" xfId="0" applyFont="1" applyAlignment="1">
      <alignment horizontal="right" vertical="center"/>
    </xf>
    <xf numFmtId="0" fontId="27" fillId="2" borderId="0" xfId="0" applyFont="1" applyFill="1" applyAlignment="1">
      <alignment horizontal="right" vertical="center"/>
    </xf>
    <xf numFmtId="2" fontId="27" fillId="0" borderId="0" xfId="67" applyNumberFormat="1" applyFont="1" applyAlignment="1">
      <alignment horizontal="right" vertical="center"/>
    </xf>
    <xf numFmtId="189" fontId="46" fillId="0" borderId="0" xfId="0" applyNumberFormat="1" applyFont="1" applyAlignment="1">
      <alignment vertical="center"/>
    </xf>
    <xf numFmtId="0" fontId="27" fillId="2" borderId="0" xfId="2" applyFont="1" applyFill="1" applyAlignment="1" applyProtection="1">
      <alignment horizontal="left" vertical="center" wrapText="1"/>
      <protection locked="0"/>
    </xf>
    <xf numFmtId="4" fontId="10" fillId="0" borderId="0" xfId="67" applyNumberFormat="1" applyFont="1" applyAlignment="1">
      <alignment horizontal="right" vertical="center"/>
    </xf>
    <xf numFmtId="4" fontId="10" fillId="0" borderId="0" xfId="0" applyNumberFormat="1" applyFont="1" applyAlignment="1">
      <alignment horizontal="right" vertical="center"/>
    </xf>
    <xf numFmtId="4" fontId="27" fillId="0" borderId="0" xfId="0" applyNumberFormat="1" applyFont="1" applyAlignment="1">
      <alignment horizontal="right" vertical="center"/>
    </xf>
    <xf numFmtId="4" fontId="27" fillId="2" borderId="0" xfId="0" applyNumberFormat="1" applyFont="1" applyFill="1" applyAlignment="1">
      <alignment horizontal="right" vertical="center"/>
    </xf>
    <xf numFmtId="0" fontId="27" fillId="2" borderId="0" xfId="2" applyFont="1" applyFill="1" applyProtection="1">
      <protection locked="0"/>
    </xf>
    <xf numFmtId="0" fontId="62" fillId="2" borderId="0" xfId="2" applyFont="1" applyFill="1" applyAlignment="1">
      <alignment horizontal="center" vertical="center" wrapText="1"/>
    </xf>
    <xf numFmtId="0" fontId="64" fillId="2" borderId="0" xfId="2" applyFont="1" applyFill="1" applyAlignment="1">
      <alignment horizontal="center" vertical="center" wrapText="1"/>
    </xf>
    <xf numFmtId="171" fontId="10" fillId="0" borderId="0" xfId="3" applyNumberFormat="1" applyFont="1" applyBorder="1" applyAlignment="1" applyProtection="1">
      <protection locked="0"/>
    </xf>
    <xf numFmtId="0" fontId="12" fillId="7" borderId="0" xfId="2" applyFont="1" applyFill="1" applyAlignment="1" applyProtection="1">
      <alignment horizontal="left" vertical="center" wrapText="1"/>
      <protection locked="0"/>
    </xf>
    <xf numFmtId="189" fontId="10" fillId="0" borderId="0" xfId="3" applyNumberFormat="1" applyFont="1" applyBorder="1" applyAlignment="1" applyProtection="1">
      <alignment horizontal="center" vertical="center" wrapText="1"/>
      <protection locked="0"/>
    </xf>
    <xf numFmtId="167" fontId="47" fillId="0" borderId="0" xfId="62" applyNumberFormat="1" applyFont="1" applyAlignment="1">
      <alignment horizontal="right" vertical="center"/>
    </xf>
    <xf numFmtId="189" fontId="47" fillId="0" borderId="0" xfId="62" applyNumberFormat="1" applyFont="1" applyAlignment="1">
      <alignment horizontal="right" vertical="center"/>
    </xf>
    <xf numFmtId="49" fontId="10" fillId="0" borderId="0" xfId="3" applyNumberFormat="1" applyFont="1" applyBorder="1" applyAlignment="1" applyProtection="1">
      <alignment horizontal="left" vertical="center" wrapText="1" indent="1"/>
      <protection locked="0"/>
    </xf>
    <xf numFmtId="167" fontId="10" fillId="0" borderId="0" xfId="62" applyNumberFormat="1" applyFont="1" applyAlignment="1">
      <alignment horizontal="right" vertical="center"/>
    </xf>
    <xf numFmtId="189" fontId="10" fillId="0" borderId="0" xfId="62" applyNumberFormat="1" applyFont="1" applyAlignment="1">
      <alignment horizontal="right" vertical="center"/>
    </xf>
    <xf numFmtId="49" fontId="10" fillId="0" borderId="0" xfId="3" applyNumberFormat="1" applyFont="1" applyBorder="1" applyAlignment="1" applyProtection="1">
      <alignment horizontal="left" vertical="center" wrapText="1"/>
      <protection locked="0"/>
    </xf>
    <xf numFmtId="167" fontId="10" fillId="0" borderId="0" xfId="3" applyNumberFormat="1" applyFont="1" applyBorder="1" applyAlignment="1" applyProtection="1">
      <alignment vertical="center"/>
      <protection locked="0"/>
    </xf>
    <xf numFmtId="189" fontId="46" fillId="0" borderId="0" xfId="62" applyNumberFormat="1" applyFont="1" applyAlignment="1">
      <alignment horizontal="right" vertical="center"/>
    </xf>
    <xf numFmtId="49" fontId="27" fillId="0" borderId="0" xfId="3" applyNumberFormat="1" applyFont="1" applyBorder="1" applyAlignment="1" applyProtection="1">
      <alignment horizontal="left" vertical="center" wrapText="1" indent="1"/>
      <protection locked="0"/>
    </xf>
    <xf numFmtId="167" fontId="27" fillId="0" borderId="0" xfId="62" applyNumberFormat="1" applyFont="1" applyAlignment="1">
      <alignment horizontal="right" vertical="center"/>
    </xf>
    <xf numFmtId="189" fontId="27" fillId="0" borderId="0" xfId="62" applyNumberFormat="1" applyFont="1" applyAlignment="1">
      <alignment horizontal="right" vertical="center"/>
    </xf>
    <xf numFmtId="49" fontId="27" fillId="0" borderId="0" xfId="3" applyNumberFormat="1" applyFont="1" applyBorder="1" applyAlignment="1" applyProtection="1">
      <alignment horizontal="left" vertical="center" wrapText="1"/>
      <protection locked="0"/>
    </xf>
    <xf numFmtId="167" fontId="46" fillId="0" borderId="0" xfId="62" applyNumberFormat="1" applyFont="1" applyAlignment="1">
      <alignment horizontal="right" vertical="center"/>
    </xf>
    <xf numFmtId="0" fontId="82" fillId="0" borderId="75" xfId="98" applyNumberFormat="1" applyFont="1" applyFill="1" applyBorder="1" applyAlignment="1" applyProtection="1">
      <alignment horizontal="left" vertical="center" wrapText="1"/>
      <protection locked="0"/>
    </xf>
    <xf numFmtId="230" fontId="10" fillId="0" borderId="75" xfId="3" applyNumberFormat="1" applyFont="1" applyBorder="1" applyAlignment="1" applyProtection="1">
      <alignment vertical="center" wrapText="1"/>
      <protection locked="0"/>
    </xf>
    <xf numFmtId="215" fontId="10" fillId="0" borderId="75" xfId="3" applyNumberFormat="1" applyFont="1" applyBorder="1" applyAlignment="1" applyProtection="1">
      <alignment vertical="center" wrapText="1"/>
      <protection locked="0"/>
    </xf>
    <xf numFmtId="230" fontId="10" fillId="0" borderId="0" xfId="3" applyNumberFormat="1" applyFont="1" applyBorder="1" applyAlignment="1" applyProtection="1">
      <alignment horizontal="right" vertical="center" wrapText="1"/>
      <protection locked="0"/>
    </xf>
    <xf numFmtId="215" fontId="27" fillId="0" borderId="0" xfId="3" applyNumberFormat="1" applyFont="1" applyBorder="1" applyAlignment="1" applyProtection="1">
      <alignment horizontal="right" vertical="center" wrapText="1"/>
      <protection locked="0"/>
    </xf>
    <xf numFmtId="167" fontId="10" fillId="0" borderId="0" xfId="3" applyNumberFormat="1" applyFont="1" applyBorder="1" applyAlignment="1" applyProtection="1">
      <protection locked="0"/>
    </xf>
    <xf numFmtId="2" fontId="10" fillId="0" borderId="0" xfId="3" applyNumberFormat="1" applyFont="1" applyBorder="1" applyAlignment="1" applyProtection="1">
      <protection locked="0"/>
    </xf>
    <xf numFmtId="215" fontId="10" fillId="0" borderId="0" xfId="3" applyNumberFormat="1" applyFont="1" applyBorder="1" applyAlignment="1" applyProtection="1">
      <alignment horizontal="right" vertical="center" wrapText="1"/>
      <protection locked="0"/>
    </xf>
    <xf numFmtId="167" fontId="27" fillId="0" borderId="0" xfId="3" applyNumberFormat="1" applyFont="1" applyBorder="1" applyAlignment="1" applyProtection="1">
      <protection locked="0"/>
    </xf>
    <xf numFmtId="189" fontId="27" fillId="0" borderId="0" xfId="3" applyNumberFormat="1" applyFont="1" applyBorder="1" applyAlignment="1" applyProtection="1">
      <alignment horizontal="center" vertical="center" wrapText="1"/>
      <protection locked="0"/>
    </xf>
    <xf numFmtId="215" fontId="27" fillId="0" borderId="0" xfId="3" applyNumberFormat="1" applyFont="1" applyBorder="1" applyAlignment="1" applyProtection="1">
      <protection locked="0"/>
    </xf>
    <xf numFmtId="171" fontId="27" fillId="0" borderId="0" xfId="3" applyNumberFormat="1" applyFont="1" applyBorder="1" applyAlignment="1" applyProtection="1">
      <protection locked="0"/>
    </xf>
    <xf numFmtId="0" fontId="44" fillId="0" borderId="0" xfId="3" applyNumberFormat="1" applyFont="1" applyBorder="1" applyAlignment="1" applyProtection="1">
      <protection locked="0"/>
    </xf>
    <xf numFmtId="0" fontId="10" fillId="0" borderId="0" xfId="3" applyNumberFormat="1" applyFont="1" applyBorder="1" applyAlignment="1" applyProtection="1">
      <protection locked="0"/>
    </xf>
    <xf numFmtId="0" fontId="10" fillId="0" borderId="0" xfId="3" applyNumberFormat="1" applyFont="1" applyBorder="1" applyAlignment="1" applyProtection="1">
      <alignment vertical="center" wrapText="1"/>
      <protection locked="0"/>
    </xf>
    <xf numFmtId="0" fontId="10" fillId="7" borderId="0" xfId="2" applyFont="1" applyFill="1" applyProtection="1">
      <protection locked="0"/>
    </xf>
    <xf numFmtId="0" fontId="12" fillId="7" borderId="0" xfId="2" applyFont="1" applyFill="1" applyAlignment="1" applyProtection="1">
      <alignment vertical="center"/>
      <protection locked="0"/>
    </xf>
    <xf numFmtId="0" fontId="111" fillId="0" borderId="0" xfId="98" applyFont="1" applyAlignment="1" applyProtection="1">
      <alignment vertical="center"/>
    </xf>
    <xf numFmtId="0" fontId="27" fillId="7" borderId="0" xfId="2" applyFont="1" applyFill="1" applyAlignment="1" applyProtection="1">
      <alignment vertical="center"/>
      <protection locked="0"/>
    </xf>
    <xf numFmtId="0" fontId="12" fillId="7" borderId="0" xfId="2" applyFont="1" applyFill="1" applyAlignment="1" applyProtection="1">
      <alignment horizontal="left" vertical="center"/>
      <protection locked="0"/>
    </xf>
    <xf numFmtId="0" fontId="10" fillId="7" borderId="0" xfId="2" applyFont="1" applyFill="1" applyAlignment="1" applyProtection="1">
      <alignment horizontal="left" vertical="center"/>
      <protection locked="0"/>
    </xf>
    <xf numFmtId="49" fontId="10" fillId="7" borderId="3" xfId="3" applyNumberFormat="1" applyFont="1" applyFill="1" applyBorder="1" applyAlignment="1" applyProtection="1">
      <alignment horizontal="center" vertical="center"/>
    </xf>
    <xf numFmtId="0" fontId="10" fillId="7" borderId="3" xfId="3" applyFont="1" applyFill="1" applyBorder="1" applyAlignment="1" applyProtection="1">
      <alignment horizontal="center" vertical="center"/>
    </xf>
    <xf numFmtId="0" fontId="82" fillId="7" borderId="2" xfId="98" applyNumberFormat="1" applyFont="1" applyFill="1" applyBorder="1" applyAlignment="1" applyProtection="1">
      <alignment horizontal="center" vertical="center" wrapText="1"/>
    </xf>
    <xf numFmtId="0" fontId="10" fillId="7" borderId="2" xfId="2" applyFont="1" applyFill="1" applyBorder="1" applyAlignment="1">
      <alignment horizontal="center" vertical="center" wrapText="1"/>
    </xf>
    <xf numFmtId="0" fontId="10" fillId="7" borderId="2" xfId="3" applyNumberFormat="1" applyFont="1" applyFill="1" applyBorder="1" applyAlignment="1" applyProtection="1">
      <alignment horizontal="center" vertical="center" wrapText="1"/>
    </xf>
    <xf numFmtId="217" fontId="10" fillId="7" borderId="0" xfId="2" applyNumberFormat="1" applyFont="1" applyFill="1" applyProtection="1">
      <protection locked="0"/>
    </xf>
    <xf numFmtId="2" fontId="10" fillId="7" borderId="0" xfId="58" applyNumberFormat="1" applyFont="1" applyFill="1" applyBorder="1" applyAlignment="1" applyProtection="1">
      <protection locked="0"/>
    </xf>
    <xf numFmtId="189" fontId="10" fillId="7" borderId="0" xfId="2" applyNumberFormat="1" applyFont="1" applyFill="1" applyProtection="1">
      <protection locked="0"/>
    </xf>
    <xf numFmtId="0" fontId="27" fillId="2" borderId="0" xfId="2" applyFont="1" applyFill="1" applyAlignment="1" applyProtection="1">
      <alignment horizontal="left" vertical="center" indent="1"/>
      <protection locked="0"/>
    </xf>
    <xf numFmtId="189" fontId="46" fillId="0" borderId="0" xfId="2" applyNumberFormat="1" applyFont="1" applyAlignment="1" applyProtection="1">
      <alignment vertical="center"/>
      <protection locked="0"/>
    </xf>
    <xf numFmtId="189" fontId="27" fillId="0" borderId="0" xfId="2" applyNumberFormat="1" applyFont="1" applyAlignment="1" applyProtection="1">
      <alignment horizontal="right" vertical="center"/>
      <protection locked="0"/>
    </xf>
    <xf numFmtId="0" fontId="46" fillId="7" borderId="0" xfId="2" applyFont="1" applyFill="1" applyAlignment="1" applyProtection="1">
      <alignment vertical="center"/>
      <protection locked="0"/>
    </xf>
    <xf numFmtId="0" fontId="27" fillId="2" borderId="0" xfId="2" applyFont="1" applyFill="1" applyAlignment="1" applyProtection="1">
      <alignment horizontal="left" vertical="center"/>
      <protection locked="0"/>
    </xf>
    <xf numFmtId="217" fontId="27" fillId="0" borderId="0" xfId="2" applyNumberFormat="1" applyFont="1" applyAlignment="1" applyProtection="1">
      <alignment horizontal="right" vertical="center"/>
      <protection locked="0"/>
    </xf>
    <xf numFmtId="0" fontId="27" fillId="2" borderId="0" xfId="2" applyFont="1" applyFill="1" applyAlignment="1" applyProtection="1">
      <alignment horizontal="left" vertical="center" indent="2"/>
      <protection locked="0"/>
    </xf>
    <xf numFmtId="0" fontId="10" fillId="7" borderId="0" xfId="2" applyFont="1" applyFill="1" applyAlignment="1" applyProtection="1">
      <alignment vertical="center"/>
      <protection locked="0"/>
    </xf>
    <xf numFmtId="0" fontId="27" fillId="2" borderId="0" xfId="2" applyFont="1" applyFill="1" applyAlignment="1" applyProtection="1">
      <alignment horizontal="left" vertical="center" wrapText="1" indent="1"/>
      <protection locked="0"/>
    </xf>
    <xf numFmtId="1" fontId="10" fillId="7" borderId="0" xfId="58" applyNumberFormat="1" applyFont="1" applyFill="1" applyBorder="1" applyAlignment="1" applyProtection="1">
      <protection locked="0"/>
    </xf>
    <xf numFmtId="0" fontId="27" fillId="0" borderId="0" xfId="2" applyFont="1" applyAlignment="1" applyProtection="1">
      <alignment horizontal="right" vertical="center"/>
      <protection locked="0"/>
    </xf>
    <xf numFmtId="0" fontId="27" fillId="2" borderId="0" xfId="2" applyFont="1" applyFill="1" applyAlignment="1" applyProtection="1">
      <alignment vertical="center"/>
      <protection locked="0"/>
    </xf>
    <xf numFmtId="217" fontId="10" fillId="0" borderId="0" xfId="2" applyNumberFormat="1" applyFont="1" applyAlignment="1" applyProtection="1">
      <alignment horizontal="center" vertical="center"/>
      <protection locked="0"/>
    </xf>
    <xf numFmtId="217" fontId="27" fillId="7" borderId="0" xfId="2" applyNumberFormat="1" applyFont="1" applyFill="1" applyAlignment="1" applyProtection="1">
      <alignment vertical="center"/>
      <protection locked="0"/>
    </xf>
    <xf numFmtId="0" fontId="27" fillId="7" borderId="0" xfId="2" applyFont="1" applyFill="1" applyAlignment="1" applyProtection="1">
      <alignment horizontal="right" vertical="center"/>
      <protection locked="0"/>
    </xf>
    <xf numFmtId="0" fontId="45" fillId="7" borderId="0" xfId="2" applyFont="1" applyFill="1" applyAlignment="1" applyProtection="1">
      <alignment vertical="center"/>
      <protection locked="0"/>
    </xf>
    <xf numFmtId="0" fontId="10" fillId="2" borderId="0" xfId="2" applyFont="1" applyFill="1" applyAlignment="1" applyProtection="1">
      <alignment horizontal="left" vertical="center" wrapText="1" indent="1"/>
      <protection locked="0"/>
    </xf>
    <xf numFmtId="217" fontId="10" fillId="7" borderId="0" xfId="2" applyNumberFormat="1" applyFont="1" applyFill="1" applyAlignment="1" applyProtection="1">
      <alignment vertical="center"/>
      <protection locked="0"/>
    </xf>
    <xf numFmtId="0" fontId="10" fillId="7" borderId="0" xfId="2" applyFont="1" applyFill="1" applyAlignment="1" applyProtection="1">
      <alignment horizontal="right" vertical="center"/>
      <protection locked="0"/>
    </xf>
    <xf numFmtId="189" fontId="10" fillId="0" borderId="0" xfId="2" applyNumberFormat="1" applyFont="1" applyAlignment="1" applyProtection="1">
      <alignment horizontal="right" vertical="center"/>
      <protection locked="0"/>
    </xf>
    <xf numFmtId="189" fontId="47" fillId="0" borderId="0" xfId="2" applyNumberFormat="1" applyFont="1" applyAlignment="1" applyProtection="1">
      <alignment vertical="center"/>
      <protection locked="0"/>
    </xf>
    <xf numFmtId="0" fontId="10" fillId="0" borderId="0" xfId="2" applyFont="1" applyAlignment="1" applyProtection="1">
      <alignment horizontal="left" vertical="center" indent="1"/>
      <protection locked="0"/>
    </xf>
    <xf numFmtId="189" fontId="10" fillId="0" borderId="0" xfId="2" applyNumberFormat="1" applyFont="1" applyAlignment="1" applyProtection="1">
      <alignment vertical="center"/>
      <protection locked="0"/>
    </xf>
    <xf numFmtId="189" fontId="47" fillId="7" borderId="0" xfId="2" applyNumberFormat="1" applyFont="1" applyFill="1" applyAlignment="1" applyProtection="1">
      <alignment vertical="center"/>
      <protection locked="0"/>
    </xf>
    <xf numFmtId="217" fontId="47" fillId="0" borderId="0" xfId="2" applyNumberFormat="1" applyFont="1" applyAlignment="1" applyProtection="1">
      <alignment vertical="center"/>
      <protection locked="0"/>
    </xf>
    <xf numFmtId="189" fontId="10" fillId="7" borderId="0" xfId="2" applyNumberFormat="1" applyFont="1" applyFill="1" applyAlignment="1" applyProtection="1">
      <alignment vertical="center"/>
      <protection locked="0"/>
    </xf>
    <xf numFmtId="0" fontId="10" fillId="7" borderId="0" xfId="2" applyFont="1" applyFill="1" applyAlignment="1" applyProtection="1">
      <alignment horizontal="left" vertical="center" indent="1"/>
      <protection locked="0"/>
    </xf>
    <xf numFmtId="217" fontId="10" fillId="0" borderId="0" xfId="2" applyNumberFormat="1" applyFont="1" applyAlignment="1" applyProtection="1">
      <alignment vertical="center"/>
      <protection locked="0"/>
    </xf>
    <xf numFmtId="0" fontId="10" fillId="0" borderId="0" xfId="2" applyFont="1" applyAlignment="1">
      <alignment horizontal="left" vertical="center" wrapText="1" indent="1"/>
    </xf>
    <xf numFmtId="49" fontId="10" fillId="7" borderId="2" xfId="3" applyNumberFormat="1" applyFont="1" applyFill="1" applyBorder="1" applyAlignment="1" applyProtection="1">
      <alignment horizontal="center" vertical="center"/>
    </xf>
    <xf numFmtId="0" fontId="10" fillId="7" borderId="2" xfId="3" applyFont="1" applyFill="1" applyBorder="1" applyAlignment="1" applyProtection="1">
      <alignment horizontal="center" vertical="center"/>
    </xf>
    <xf numFmtId="0" fontId="62" fillId="0" borderId="0" xfId="2" applyFont="1" applyAlignment="1" applyProtection="1">
      <alignment horizontal="center" vertical="center"/>
      <protection locked="0"/>
    </xf>
    <xf numFmtId="0" fontId="62" fillId="7" borderId="0" xfId="2" applyFont="1" applyFill="1" applyAlignment="1" applyProtection="1">
      <alignment horizontal="center" vertical="center"/>
      <protection locked="0"/>
    </xf>
    <xf numFmtId="0" fontId="12" fillId="7" borderId="0" xfId="2" applyFont="1" applyFill="1" applyAlignment="1" applyProtection="1">
      <alignment horizontal="left" vertical="top"/>
      <protection locked="0"/>
    </xf>
    <xf numFmtId="0" fontId="10" fillId="7" borderId="0" xfId="2" applyFont="1" applyFill="1" applyAlignment="1" applyProtection="1">
      <alignment horizontal="left" vertical="top"/>
      <protection locked="0"/>
    </xf>
    <xf numFmtId="0" fontId="27" fillId="7" borderId="3" xfId="3" applyFont="1" applyFill="1" applyBorder="1" applyAlignment="1" applyProtection="1">
      <alignment horizontal="center" vertical="center"/>
    </xf>
    <xf numFmtId="0" fontId="27" fillId="0" borderId="0" xfId="2" applyFont="1" applyAlignment="1" applyProtection="1">
      <alignment horizontal="left" vertical="center" indent="1"/>
      <protection locked="0"/>
    </xf>
    <xf numFmtId="217" fontId="27" fillId="2" borderId="0" xfId="2" applyNumberFormat="1" applyFont="1" applyFill="1" applyAlignment="1" applyProtection="1">
      <alignment vertical="center"/>
      <protection locked="0"/>
    </xf>
    <xf numFmtId="217" fontId="27" fillId="2" borderId="0" xfId="2" applyNumberFormat="1" applyFont="1" applyFill="1" applyAlignment="1" applyProtection="1">
      <alignment horizontal="right" vertical="center"/>
      <protection locked="0"/>
    </xf>
    <xf numFmtId="217" fontId="27" fillId="0" borderId="0" xfId="2" applyNumberFormat="1" applyFont="1" applyAlignment="1" applyProtection="1">
      <alignment vertical="center"/>
      <protection locked="0"/>
    </xf>
    <xf numFmtId="189" fontId="27" fillId="2" borderId="0" xfId="2" applyNumberFormat="1" applyFont="1" applyFill="1" applyProtection="1">
      <protection locked="0"/>
    </xf>
    <xf numFmtId="0" fontId="46" fillId="0" borderId="0" xfId="2" applyFont="1" applyAlignment="1" applyProtection="1">
      <alignment horizontal="left" indent="1"/>
      <protection locked="0"/>
    </xf>
    <xf numFmtId="189" fontId="27" fillId="0" borderId="0" xfId="2" applyNumberFormat="1" applyFont="1" applyProtection="1">
      <protection locked="0"/>
    </xf>
    <xf numFmtId="0" fontId="46" fillId="0" borderId="0" xfId="2" applyFont="1" applyAlignment="1" applyProtection="1">
      <alignment horizontal="left"/>
      <protection locked="0"/>
    </xf>
    <xf numFmtId="0" fontId="47" fillId="0" borderId="0" xfId="2" applyFont="1" applyAlignment="1" applyProtection="1">
      <alignment horizontal="left" indent="1"/>
      <protection locked="0"/>
    </xf>
    <xf numFmtId="217" fontId="10" fillId="2" borderId="0" xfId="2" applyNumberFormat="1" applyFont="1" applyFill="1" applyAlignment="1" applyProtection="1">
      <alignment vertical="center"/>
      <protection locked="0"/>
    </xf>
    <xf numFmtId="189" fontId="10" fillId="2" borderId="0" xfId="2" applyNumberFormat="1" applyFont="1" applyFill="1" applyProtection="1">
      <protection locked="0"/>
    </xf>
    <xf numFmtId="217" fontId="10" fillId="2" borderId="0" xfId="2" applyNumberFormat="1" applyFont="1" applyFill="1" applyAlignment="1" applyProtection="1">
      <alignment horizontal="right" vertical="center"/>
      <protection locked="0"/>
    </xf>
    <xf numFmtId="0" fontId="47" fillId="0" borderId="0" xfId="2" applyFont="1" applyAlignment="1" applyProtection="1">
      <alignment horizontal="left"/>
      <protection locked="0"/>
    </xf>
    <xf numFmtId="189" fontId="47" fillId="2" borderId="0" xfId="2" applyNumberFormat="1" applyFont="1" applyFill="1" applyProtection="1">
      <protection locked="0"/>
    </xf>
    <xf numFmtId="189" fontId="47" fillId="0" borderId="0" xfId="2" applyNumberFormat="1" applyFont="1" applyProtection="1">
      <protection locked="0"/>
    </xf>
    <xf numFmtId="217" fontId="47" fillId="2" borderId="0" xfId="2" applyNumberFormat="1" applyFont="1" applyFill="1" applyAlignment="1" applyProtection="1">
      <alignment vertical="center"/>
      <protection locked="0"/>
    </xf>
    <xf numFmtId="217" fontId="47" fillId="2" borderId="0" xfId="2" applyNumberFormat="1" applyFont="1" applyFill="1" applyAlignment="1" applyProtection="1">
      <alignment horizontal="right" vertical="center"/>
      <protection locked="0"/>
    </xf>
    <xf numFmtId="189" fontId="10" fillId="0" borderId="0" xfId="2" applyNumberFormat="1" applyFont="1" applyAlignment="1" applyProtection="1">
      <alignment horizontal="right"/>
      <protection locked="0"/>
    </xf>
    <xf numFmtId="0" fontId="10" fillId="7" borderId="0" xfId="2" applyFont="1" applyFill="1" applyAlignment="1">
      <alignment horizontal="left" vertical="center" wrapText="1" indent="1"/>
    </xf>
    <xf numFmtId="49" fontId="10" fillId="7" borderId="0" xfId="3" applyNumberFormat="1" applyFont="1" applyFill="1" applyBorder="1" applyAlignment="1" applyProtection="1">
      <alignment horizontal="center" vertical="center"/>
    </xf>
    <xf numFmtId="0" fontId="10" fillId="7" borderId="0" xfId="3" applyFont="1" applyFill="1" applyBorder="1" applyAlignment="1" applyProtection="1">
      <alignment horizontal="center" vertical="center"/>
    </xf>
    <xf numFmtId="0" fontId="10" fillId="7" borderId="0" xfId="2" applyFont="1" applyFill="1" applyAlignment="1">
      <alignment horizontal="left" vertical="center"/>
    </xf>
    <xf numFmtId="0" fontId="12" fillId="0" borderId="0" xfId="2" applyFont="1" applyAlignment="1">
      <alignment horizontal="right" vertical="center"/>
    </xf>
    <xf numFmtId="0" fontId="27" fillId="2" borderId="0" xfId="2" applyFont="1" applyFill="1" applyAlignment="1" applyProtection="1">
      <alignment horizontal="left" indent="1"/>
      <protection locked="0"/>
    </xf>
    <xf numFmtId="0" fontId="27" fillId="2" borderId="0" xfId="2" applyFont="1" applyFill="1" applyAlignment="1" applyProtection="1">
      <alignment horizontal="left"/>
      <protection locked="0"/>
    </xf>
    <xf numFmtId="0" fontId="10" fillId="2" borderId="0" xfId="2" applyFont="1" applyFill="1" applyAlignment="1" applyProtection="1">
      <alignment horizontal="left" indent="1"/>
      <protection locked="0"/>
    </xf>
    <xf numFmtId="0" fontId="10" fillId="2" borderId="0" xfId="2" applyFont="1" applyFill="1" applyAlignment="1" applyProtection="1">
      <alignment horizontal="left"/>
      <protection locked="0"/>
    </xf>
    <xf numFmtId="217" fontId="10" fillId="0" borderId="0" xfId="2" applyNumberFormat="1" applyFont="1" applyProtection="1">
      <protection locked="0"/>
    </xf>
    <xf numFmtId="0" fontId="10" fillId="7" borderId="0" xfId="2" applyFont="1" applyFill="1" applyAlignment="1">
      <alignment horizontal="left" vertical="center" wrapText="1"/>
    </xf>
    <xf numFmtId="0" fontId="10" fillId="7" borderId="2" xfId="3" applyFont="1" applyFill="1" applyBorder="1" applyAlignment="1" applyProtection="1">
      <alignment horizontal="center" vertical="center" wrapText="1"/>
    </xf>
    <xf numFmtId="0" fontId="10" fillId="7" borderId="0" xfId="2" applyFont="1" applyFill="1" applyAlignment="1" applyProtection="1">
      <alignment horizontal="left" vertical="center" wrapText="1"/>
      <protection locked="0"/>
    </xf>
    <xf numFmtId="0" fontId="10" fillId="7" borderId="0" xfId="2" applyFont="1" applyFill="1" applyAlignment="1" applyProtection="1">
      <alignment horizontal="left" vertical="center" wrapText="1" indent="1"/>
      <protection locked="0"/>
    </xf>
    <xf numFmtId="189" fontId="47" fillId="0" borderId="0" xfId="2" applyNumberFormat="1" applyFont="1" applyAlignment="1" applyProtection="1">
      <alignment horizontal="right" vertical="center"/>
      <protection locked="0"/>
    </xf>
    <xf numFmtId="189" fontId="46" fillId="0" borderId="0" xfId="2" applyNumberFormat="1" applyFont="1" applyAlignment="1" applyProtection="1">
      <alignment horizontal="right" vertical="center"/>
      <protection locked="0"/>
    </xf>
    <xf numFmtId="0" fontId="27" fillId="7" borderId="0" xfId="2" applyFont="1" applyFill="1" applyAlignment="1" applyProtection="1">
      <alignment horizontal="left" vertical="center" indent="1"/>
      <protection locked="0"/>
    </xf>
    <xf numFmtId="0" fontId="27" fillId="7" borderId="0" xfId="2" applyFont="1" applyFill="1" applyAlignment="1">
      <alignment vertical="center"/>
    </xf>
    <xf numFmtId="0" fontId="27" fillId="7" borderId="0" xfId="2" applyFont="1" applyFill="1" applyAlignment="1">
      <alignment horizontal="left" vertical="center" indent="1"/>
    </xf>
    <xf numFmtId="0" fontId="10" fillId="7" borderId="0" xfId="3" applyNumberFormat="1" applyFont="1" applyFill="1" applyBorder="1" applyAlignment="1" applyProtection="1">
      <alignment horizontal="center" vertical="center" wrapText="1"/>
    </xf>
    <xf numFmtId="0" fontId="10" fillId="7" borderId="0" xfId="3" applyFont="1" applyFill="1" applyBorder="1" applyAlignment="1" applyProtection="1">
      <alignment horizontal="center" vertical="center" wrapText="1"/>
    </xf>
    <xf numFmtId="0" fontId="4" fillId="0" borderId="0" xfId="2" applyFont="1" applyAlignment="1">
      <alignment horizontal="center" vertical="center"/>
    </xf>
    <xf numFmtId="49" fontId="12" fillId="0" borderId="0" xfId="2" applyNumberFormat="1" applyFont="1" applyAlignment="1">
      <alignment horizontal="right" vertical="center"/>
    </xf>
    <xf numFmtId="49" fontId="12" fillId="0" borderId="0" xfId="2" applyNumberFormat="1" applyFont="1" applyAlignment="1">
      <alignment horizontal="left" vertical="center"/>
    </xf>
    <xf numFmtId="0" fontId="27" fillId="7" borderId="0" xfId="2" applyFont="1" applyFill="1" applyAlignment="1" applyProtection="1">
      <alignment horizontal="left" vertical="center" wrapText="1" indent="1"/>
      <protection locked="0"/>
    </xf>
    <xf numFmtId="0" fontId="27" fillId="7" borderId="0" xfId="2" applyFont="1" applyFill="1" applyAlignment="1" applyProtection="1">
      <alignment horizontal="left" vertical="center" wrapText="1"/>
      <protection locked="0"/>
    </xf>
    <xf numFmtId="0" fontId="27" fillId="0" borderId="0" xfId="2" applyFont="1" applyAlignment="1" applyProtection="1">
      <alignment horizontal="left" vertical="top"/>
      <protection locked="0"/>
    </xf>
    <xf numFmtId="0" fontId="27" fillId="7" borderId="0" xfId="2" applyFont="1" applyFill="1" applyProtection="1">
      <protection locked="0"/>
    </xf>
    <xf numFmtId="0" fontId="27" fillId="7" borderId="0" xfId="2" applyFont="1" applyFill="1" applyAlignment="1" applyProtection="1">
      <alignment vertical="top"/>
      <protection locked="0"/>
    </xf>
    <xf numFmtId="0" fontId="10" fillId="7" borderId="0" xfId="2" applyFont="1" applyFill="1" applyAlignment="1">
      <alignment horizontal="left" vertical="center" indent="1"/>
    </xf>
    <xf numFmtId="0" fontId="220" fillId="0" borderId="0" xfId="2" applyFont="1" applyAlignment="1" applyProtection="1">
      <alignment horizontal="left" vertical="center"/>
      <protection locked="0"/>
    </xf>
    <xf numFmtId="0" fontId="0" fillId="0" borderId="0" xfId="0" applyAlignment="1">
      <alignment horizontal="left" vertical="center" wrapText="1"/>
    </xf>
    <xf numFmtId="0" fontId="59" fillId="3" borderId="0" xfId="2" applyFont="1" applyFill="1" applyAlignment="1">
      <alignment horizontal="left" vertical="center" wrapText="1"/>
    </xf>
    <xf numFmtId="0" fontId="3" fillId="0" borderId="0" xfId="0" applyFont="1" applyAlignment="1">
      <alignment horizontal="left" vertical="top" wrapText="1"/>
    </xf>
    <xf numFmtId="0" fontId="3" fillId="0" borderId="0" xfId="2"/>
    <xf numFmtId="0" fontId="16" fillId="3" borderId="0" xfId="8" applyFont="1" applyFill="1"/>
    <xf numFmtId="0" fontId="14" fillId="0" borderId="0" xfId="2" applyFont="1" applyAlignment="1">
      <alignment wrapText="1"/>
    </xf>
    <xf numFmtId="0" fontId="14" fillId="0" borderId="0" xfId="8" applyFont="1" applyAlignment="1">
      <alignment horizontal="left"/>
    </xf>
    <xf numFmtId="0" fontId="70" fillId="0" borderId="0" xfId="2" applyFont="1"/>
    <xf numFmtId="167" fontId="7" fillId="0" borderId="0" xfId="80" applyNumberFormat="1" applyFont="1" applyProtection="1">
      <protection locked="0"/>
    </xf>
    <xf numFmtId="0" fontId="79" fillId="2" borderId="0" xfId="21" applyNumberFormat="1" applyFont="1" applyFill="1" applyBorder="1" applyAlignment="1" applyProtection="1">
      <protection locked="0"/>
    </xf>
    <xf numFmtId="0" fontId="79" fillId="0" borderId="0" xfId="21" applyNumberFormat="1" applyFont="1" applyFill="1" applyBorder="1" applyAlignment="1" applyProtection="1">
      <protection locked="0"/>
    </xf>
    <xf numFmtId="167" fontId="7" fillId="2" borderId="0" xfId="80" applyNumberFormat="1" applyFont="1" applyFill="1" applyProtection="1">
      <protection locked="0"/>
    </xf>
    <xf numFmtId="0" fontId="13" fillId="2" borderId="0" xfId="80" applyFont="1" applyFill="1" applyProtection="1">
      <protection locked="0"/>
    </xf>
    <xf numFmtId="2" fontId="9" fillId="0" borderId="0" xfId="80" applyNumberFormat="1" applyFont="1" applyAlignment="1" applyProtection="1">
      <alignment vertical="center"/>
      <protection locked="0"/>
    </xf>
    <xf numFmtId="167" fontId="7" fillId="2" borderId="2" xfId="3" applyNumberFormat="1" applyFont="1" applyFill="1" applyBorder="1" applyAlignment="1" applyProtection="1">
      <alignment horizontal="center" vertical="center"/>
    </xf>
    <xf numFmtId="167" fontId="7" fillId="2" borderId="2" xfId="3" applyNumberFormat="1" applyFont="1" applyFill="1" applyBorder="1" applyAlignment="1" applyProtection="1">
      <alignment horizontal="center" vertical="center" wrapText="1"/>
    </xf>
    <xf numFmtId="167" fontId="125" fillId="0" borderId="0" xfId="80" applyNumberFormat="1" applyFont="1" applyAlignment="1" applyProtection="1">
      <alignment vertical="center"/>
      <protection locked="0"/>
    </xf>
    <xf numFmtId="167" fontId="46" fillId="0" borderId="0" xfId="80" applyNumberFormat="1" applyFont="1" applyAlignment="1">
      <alignment horizontal="right" vertical="center"/>
    </xf>
    <xf numFmtId="167" fontId="46" fillId="0" borderId="0" xfId="80" applyNumberFormat="1" applyFont="1" applyAlignment="1" applyProtection="1">
      <alignment vertical="center"/>
      <protection locked="0"/>
    </xf>
    <xf numFmtId="0" fontId="221" fillId="0" borderId="0" xfId="28" applyFont="1" applyAlignment="1">
      <alignment horizontal="left" vertical="center" indent="1"/>
    </xf>
    <xf numFmtId="0" fontId="221" fillId="0" borderId="0" xfId="28" applyFont="1" applyAlignment="1">
      <alignment horizontal="left" vertical="center" indent="2"/>
    </xf>
    <xf numFmtId="0" fontId="221" fillId="0" borderId="0" xfId="28" applyFont="1" applyAlignment="1">
      <alignment vertical="center"/>
    </xf>
    <xf numFmtId="167" fontId="47" fillId="0" borderId="0" xfId="80" applyNumberFormat="1" applyFont="1" applyAlignment="1">
      <alignment horizontal="right" vertical="center"/>
    </xf>
    <xf numFmtId="197" fontId="47" fillId="0" borderId="0" xfId="80" applyNumberFormat="1" applyFont="1" applyAlignment="1">
      <alignment horizontal="right" vertical="center"/>
    </xf>
    <xf numFmtId="0" fontId="221" fillId="0" borderId="0" xfId="80" applyFont="1" applyAlignment="1">
      <alignment horizontal="left" vertical="center" wrapText="1"/>
    </xf>
    <xf numFmtId="167" fontId="7" fillId="2" borderId="0" xfId="80" applyNumberFormat="1" applyFont="1" applyFill="1" applyAlignment="1" applyProtection="1">
      <alignment vertical="center"/>
      <protection locked="0"/>
    </xf>
    <xf numFmtId="167" fontId="47" fillId="2" borderId="0" xfId="80" applyNumberFormat="1" applyFont="1" applyFill="1" applyAlignment="1">
      <alignment horizontal="right" vertical="center"/>
    </xf>
    <xf numFmtId="0" fontId="213" fillId="0" borderId="0" xfId="84" applyFont="1"/>
    <xf numFmtId="0" fontId="222" fillId="2" borderId="0" xfId="80" applyFont="1" applyFill="1" applyAlignment="1">
      <alignment horizontal="left" vertical="center" wrapText="1"/>
    </xf>
    <xf numFmtId="197" fontId="47" fillId="2" borderId="0" xfId="80" applyNumberFormat="1" applyFont="1" applyFill="1" applyAlignment="1">
      <alignment horizontal="right" vertical="center"/>
    </xf>
    <xf numFmtId="167" fontId="10" fillId="0" borderId="0" xfId="80" applyNumberFormat="1" applyFont="1" applyAlignment="1">
      <alignment horizontal="right" vertical="center"/>
    </xf>
    <xf numFmtId="197" fontId="10" fillId="0" borderId="0" xfId="80" applyNumberFormat="1" applyFont="1" applyAlignment="1">
      <alignment horizontal="right" vertical="center"/>
    </xf>
    <xf numFmtId="167" fontId="10" fillId="2" borderId="0" xfId="80" applyNumberFormat="1" applyFont="1" applyFill="1" applyAlignment="1">
      <alignment horizontal="right" vertical="center"/>
    </xf>
    <xf numFmtId="197" fontId="10" fillId="2" borderId="0" xfId="80" applyNumberFormat="1" applyFont="1" applyFill="1" applyAlignment="1">
      <alignment horizontal="right" vertical="center"/>
    </xf>
    <xf numFmtId="167" fontId="7" fillId="2" borderId="0" xfId="80" applyNumberFormat="1" applyFont="1" applyFill="1" applyAlignment="1" applyProtection="1">
      <alignment horizontal="right" vertical="center"/>
      <protection locked="0"/>
    </xf>
    <xf numFmtId="167" fontId="7" fillId="0" borderId="0" xfId="3" applyNumberFormat="1" applyFont="1" applyBorder="1" applyAlignment="1" applyProtection="1">
      <alignment vertical="center" wrapText="1"/>
    </xf>
    <xf numFmtId="167" fontId="7" fillId="0" borderId="2" xfId="3" applyNumberFormat="1" applyFont="1" applyBorder="1" applyAlignment="1" applyProtection="1">
      <alignment horizontal="center" vertical="center"/>
    </xf>
    <xf numFmtId="0" fontId="9" fillId="0" borderId="5" xfId="80" applyFont="1" applyBorder="1" applyAlignment="1">
      <alignment horizontal="right" vertical="center" wrapText="1"/>
    </xf>
    <xf numFmtId="167" fontId="7" fillId="0" borderId="2" xfId="3" applyNumberFormat="1" applyFont="1" applyBorder="1" applyAlignment="1" applyProtection="1">
      <alignment horizontal="center" vertical="center" wrapText="1"/>
    </xf>
    <xf numFmtId="0" fontId="9" fillId="0" borderId="3" xfId="80" applyFont="1" applyBorder="1" applyAlignment="1">
      <alignment horizontal="right" vertical="center" wrapText="1"/>
    </xf>
    <xf numFmtId="0" fontId="106" fillId="0" borderId="0" xfId="84" applyFont="1" applyAlignment="1">
      <alignment horizontal="left" vertical="center" wrapText="1"/>
    </xf>
    <xf numFmtId="0" fontId="12" fillId="0" borderId="0" xfId="80" applyFont="1" applyAlignment="1" applyProtection="1">
      <alignment horizontal="left" vertical="top"/>
      <protection locked="0"/>
    </xf>
    <xf numFmtId="0" fontId="7" fillId="0" borderId="9" xfId="3" quotePrefix="1" applyFont="1" applyBorder="1" applyAlignment="1" applyProtection="1">
      <alignment horizontal="center" vertical="center"/>
    </xf>
    <xf numFmtId="0" fontId="7" fillId="0" borderId="8" xfId="3" quotePrefix="1" applyFont="1" applyBorder="1" applyAlignment="1" applyProtection="1">
      <alignment horizontal="center" vertical="center"/>
    </xf>
    <xf numFmtId="0" fontId="7" fillId="0" borderId="7" xfId="3" quotePrefix="1" applyFont="1" applyBorder="1" applyAlignment="1" applyProtection="1">
      <alignment horizontal="center" vertical="center"/>
    </xf>
    <xf numFmtId="0" fontId="9" fillId="0" borderId="5" xfId="80" applyFont="1" applyBorder="1" applyAlignment="1">
      <alignment horizontal="left" vertical="center" wrapText="1"/>
    </xf>
    <xf numFmtId="167" fontId="10" fillId="0" borderId="2" xfId="3" applyNumberFormat="1" applyFont="1" applyBorder="1" applyAlignment="1" applyProtection="1">
      <alignment horizontal="center" vertical="center" wrapText="1"/>
    </xf>
    <xf numFmtId="0" fontId="9" fillId="0" borderId="4" xfId="80" applyFont="1" applyBorder="1" applyAlignment="1">
      <alignment horizontal="left" vertical="center" wrapText="1"/>
    </xf>
    <xf numFmtId="0" fontId="9" fillId="0" borderId="3" xfId="80" applyFont="1" applyBorder="1" applyAlignment="1">
      <alignment horizontal="left" vertical="center" wrapText="1"/>
    </xf>
    <xf numFmtId="168" fontId="27" fillId="0" borderId="0" xfId="80" applyNumberFormat="1" applyFont="1" applyAlignment="1">
      <alignment horizontal="right" vertical="center" wrapText="1"/>
    </xf>
    <xf numFmtId="167" fontId="125" fillId="0" borderId="0" xfId="80" applyNumberFormat="1" applyFont="1" applyProtection="1">
      <protection locked="0"/>
    </xf>
    <xf numFmtId="167" fontId="9" fillId="0" borderId="0" xfId="80" applyNumberFormat="1" applyFont="1" applyProtection="1">
      <protection locked="0"/>
    </xf>
    <xf numFmtId="180" fontId="9" fillId="0" borderId="0" xfId="31" applyNumberFormat="1" applyFont="1" applyFill="1" applyBorder="1" applyAlignment="1" applyProtection="1">
      <protection locked="0"/>
    </xf>
    <xf numFmtId="167" fontId="9" fillId="0" borderId="0" xfId="100" applyNumberFormat="1" applyFont="1" applyProtection="1">
      <protection locked="0"/>
    </xf>
    <xf numFmtId="180" fontId="9" fillId="0" borderId="0" xfId="100" applyNumberFormat="1" applyFont="1" applyProtection="1">
      <protection locked="0"/>
    </xf>
    <xf numFmtId="169" fontId="9" fillId="0" borderId="0" xfId="89" applyNumberFormat="1" applyFont="1" applyAlignment="1">
      <alignment horizontal="right" vertical="center" wrapText="1"/>
    </xf>
    <xf numFmtId="168" fontId="10" fillId="0" borderId="0" xfId="80" applyNumberFormat="1" applyFont="1" applyAlignment="1">
      <alignment horizontal="right" vertical="center" wrapText="1"/>
    </xf>
    <xf numFmtId="167" fontId="10" fillId="2" borderId="0" xfId="80" applyNumberFormat="1" applyFont="1" applyFill="1" applyAlignment="1">
      <alignment vertical="center"/>
    </xf>
    <xf numFmtId="186" fontId="7" fillId="0" borderId="0" xfId="3" applyNumberFormat="1" applyFont="1" applyBorder="1" applyAlignment="1" applyProtection="1">
      <alignment horizontal="right" vertical="center"/>
    </xf>
    <xf numFmtId="0" fontId="7" fillId="0" borderId="0" xfId="89" applyFont="1" applyAlignment="1" applyProtection="1">
      <alignment horizontal="center" vertical="center"/>
      <protection locked="0"/>
    </xf>
    <xf numFmtId="167" fontId="10" fillId="0" borderId="0" xfId="80" applyNumberFormat="1" applyFont="1" applyAlignment="1">
      <alignment vertical="center"/>
    </xf>
    <xf numFmtId="197" fontId="7" fillId="0" borderId="0" xfId="3" applyNumberFormat="1" applyFont="1" applyBorder="1" applyAlignment="1" applyProtection="1">
      <alignment horizontal="right" vertical="center"/>
    </xf>
    <xf numFmtId="167" fontId="7" fillId="0" borderId="0" xfId="3" applyNumberFormat="1" applyFont="1" applyBorder="1" applyAlignment="1" applyProtection="1">
      <alignment horizontal="right" vertical="center" wrapText="1"/>
    </xf>
    <xf numFmtId="0" fontId="9" fillId="0" borderId="4" xfId="80" applyFont="1" applyBorder="1" applyAlignment="1">
      <alignment horizontal="right" vertical="center" wrapText="1"/>
    </xf>
    <xf numFmtId="0" fontId="54" fillId="0" borderId="13" xfId="80" applyFont="1" applyBorder="1" applyAlignment="1">
      <alignment horizontal="left" vertical="center" indent="3"/>
    </xf>
    <xf numFmtId="0" fontId="106" fillId="0" borderId="0" xfId="101" applyFont="1" applyAlignment="1">
      <alignment horizontal="left" vertical="center" wrapText="1"/>
    </xf>
    <xf numFmtId="176" fontId="125" fillId="0" borderId="0" xfId="101" applyNumberFormat="1" applyFont="1" applyAlignment="1">
      <alignment horizontal="right"/>
    </xf>
    <xf numFmtId="3" fontId="47" fillId="0" borderId="0" xfId="101" applyNumberFormat="1" applyFont="1" applyAlignment="1">
      <alignment horizontal="right"/>
    </xf>
    <xf numFmtId="176" fontId="47" fillId="0" borderId="0" xfId="101" applyNumberFormat="1" applyFont="1" applyAlignment="1">
      <alignment horizontal="right"/>
    </xf>
    <xf numFmtId="0" fontId="222" fillId="0" borderId="0" xfId="80" applyFont="1" applyAlignment="1">
      <alignment horizontal="left" vertical="center" wrapText="1"/>
    </xf>
    <xf numFmtId="3" fontId="47" fillId="2" borderId="0" xfId="101" applyNumberFormat="1" applyFont="1" applyFill="1" applyAlignment="1">
      <alignment horizontal="right"/>
    </xf>
    <xf numFmtId="176" fontId="47" fillId="2" borderId="0" xfId="101" applyNumberFormat="1" applyFont="1" applyFill="1" applyAlignment="1">
      <alignment horizontal="right"/>
    </xf>
    <xf numFmtId="3" fontId="10" fillId="0" borderId="0" xfId="101" applyNumberFormat="1" applyFont="1" applyAlignment="1">
      <alignment horizontal="right"/>
    </xf>
    <xf numFmtId="176" fontId="10" fillId="0" borderId="0" xfId="101" applyNumberFormat="1" applyFont="1" applyAlignment="1">
      <alignment horizontal="right"/>
    </xf>
    <xf numFmtId="176" fontId="10" fillId="2" borderId="0" xfId="101" applyNumberFormat="1" applyFont="1" applyFill="1" applyAlignment="1">
      <alignment horizontal="right"/>
    </xf>
    <xf numFmtId="167" fontId="7" fillId="0" borderId="0" xfId="3" applyNumberFormat="1" applyFont="1" applyBorder="1" applyAlignment="1" applyProtection="1">
      <alignment horizontal="right" vertical="center"/>
    </xf>
    <xf numFmtId="0" fontId="7" fillId="0" borderId="0" xfId="3" applyNumberFormat="1" applyFont="1" applyBorder="1" applyAlignment="1" applyProtection="1">
      <alignment horizontal="center" vertical="center"/>
    </xf>
    <xf numFmtId="0" fontId="63" fillId="0" borderId="0" xfId="80" applyFont="1" applyAlignment="1">
      <alignment horizontal="center" vertical="center" wrapText="1"/>
    </xf>
    <xf numFmtId="0" fontId="94" fillId="0" borderId="13" xfId="80" applyFont="1" applyBorder="1" applyAlignment="1">
      <alignment horizontal="center" vertical="center" wrapText="1"/>
    </xf>
    <xf numFmtId="1" fontId="7" fillId="0" borderId="0" xfId="80" applyNumberFormat="1" applyFont="1" applyAlignment="1" applyProtection="1">
      <alignment horizontal="right"/>
      <protection locked="0"/>
    </xf>
    <xf numFmtId="0" fontId="7" fillId="0" borderId="0" xfId="80" applyFont="1" applyAlignment="1" applyProtection="1">
      <alignment horizontal="right"/>
      <protection locked="0"/>
    </xf>
    <xf numFmtId="0" fontId="13" fillId="0" borderId="0" xfId="80" applyFont="1" applyAlignment="1" applyProtection="1">
      <alignment horizontal="right" wrapText="1"/>
      <protection locked="0"/>
    </xf>
    <xf numFmtId="0" fontId="13" fillId="0" borderId="0" xfId="12" applyFont="1" applyAlignment="1" applyProtection="1">
      <alignment horizontal="right" vertical="top"/>
      <protection locked="0"/>
    </xf>
    <xf numFmtId="0" fontId="106" fillId="2" borderId="0" xfId="84" applyFont="1" applyFill="1" applyAlignment="1">
      <alignment horizontal="left" vertical="center" wrapText="1"/>
    </xf>
    <xf numFmtId="0" fontId="106" fillId="2" borderId="0" xfId="84" applyFont="1" applyFill="1" applyAlignment="1">
      <alignment horizontal="left" vertical="top" wrapText="1"/>
    </xf>
    <xf numFmtId="167" fontId="10" fillId="2" borderId="2" xfId="3" applyNumberFormat="1" applyFont="1" applyFill="1" applyBorder="1" applyAlignment="1" applyProtection="1">
      <alignment horizontal="center" vertical="center" wrapText="1"/>
    </xf>
    <xf numFmtId="176" fontId="125" fillId="0" borderId="0" xfId="84" applyNumberFormat="1" applyFont="1" applyAlignment="1">
      <alignment horizontal="right"/>
    </xf>
    <xf numFmtId="176" fontId="47" fillId="0" borderId="0" xfId="84" applyNumberFormat="1" applyFont="1" applyAlignment="1">
      <alignment horizontal="right"/>
    </xf>
    <xf numFmtId="176" fontId="47" fillId="2" borderId="0" xfId="84" applyNumberFormat="1" applyFont="1" applyFill="1" applyAlignment="1">
      <alignment horizontal="right"/>
    </xf>
    <xf numFmtId="176" fontId="10" fillId="2" borderId="0" xfId="84" applyNumberFormat="1" applyFont="1" applyFill="1" applyAlignment="1">
      <alignment horizontal="right"/>
    </xf>
    <xf numFmtId="176" fontId="10" fillId="2" borderId="0" xfId="80" applyNumberFormat="1" applyFont="1" applyFill="1" applyAlignment="1">
      <alignment horizontal="right" vertical="center"/>
    </xf>
    <xf numFmtId="176" fontId="7" fillId="2" borderId="0" xfId="80" applyNumberFormat="1" applyFont="1" applyFill="1" applyAlignment="1" applyProtection="1">
      <alignment horizontal="right" vertical="center"/>
      <protection locked="0"/>
    </xf>
    <xf numFmtId="1" fontId="7" fillId="0" borderId="0" xfId="3" applyNumberFormat="1" applyFont="1" applyBorder="1" applyAlignment="1" applyProtection="1">
      <alignment horizontal="right" vertical="center" wrapText="1"/>
    </xf>
    <xf numFmtId="0" fontId="7" fillId="0" borderId="0" xfId="80" applyFont="1" applyAlignment="1">
      <alignment horizontal="right" vertical="center" wrapText="1"/>
    </xf>
    <xf numFmtId="0" fontId="203" fillId="0" borderId="0" xfId="84" applyFont="1" applyAlignment="1">
      <alignment horizontal="center"/>
    </xf>
    <xf numFmtId="0" fontId="9" fillId="0" borderId="0" xfId="80" applyFont="1" applyAlignment="1" applyProtection="1">
      <alignment wrapText="1"/>
      <protection locked="0"/>
    </xf>
    <xf numFmtId="167" fontId="13" fillId="0" borderId="0" xfId="80" applyNumberFormat="1" applyFont="1" applyAlignment="1" applyProtection="1">
      <alignment horizontal="justify" wrapText="1"/>
      <protection locked="0"/>
    </xf>
    <xf numFmtId="0" fontId="13" fillId="0" borderId="0" xfId="80" applyFont="1" applyAlignment="1" applyProtection="1">
      <alignment horizontal="justify" wrapText="1"/>
      <protection locked="0"/>
    </xf>
    <xf numFmtId="0" fontId="13" fillId="0" borderId="0" xfId="12" applyFont="1" applyAlignment="1" applyProtection="1">
      <alignment vertical="top"/>
      <protection locked="0"/>
    </xf>
    <xf numFmtId="0" fontId="106" fillId="0" borderId="0" xfId="84" applyFont="1" applyAlignment="1">
      <alignment horizontal="left" vertical="top" wrapText="1"/>
    </xf>
    <xf numFmtId="1" fontId="7" fillId="0" borderId="0" xfId="3" applyNumberFormat="1" applyFont="1" applyBorder="1" applyAlignment="1" applyProtection="1">
      <alignment vertical="center" wrapText="1"/>
    </xf>
    <xf numFmtId="3" fontId="9" fillId="0" borderId="0" xfId="80" applyNumberFormat="1" applyFont="1" applyAlignment="1" applyProtection="1">
      <alignment vertical="center"/>
      <protection locked="0"/>
    </xf>
    <xf numFmtId="176" fontId="9" fillId="0" borderId="0" xfId="80" applyNumberFormat="1" applyFont="1" applyAlignment="1" applyProtection="1">
      <alignment vertical="center"/>
      <protection locked="0"/>
    </xf>
    <xf numFmtId="3" fontId="57" fillId="0" borderId="0" xfId="84" applyNumberFormat="1" applyFont="1"/>
    <xf numFmtId="0" fontId="224" fillId="0" borderId="0" xfId="76" applyFont="1" applyAlignment="1">
      <alignment horizontal="left" indent="2"/>
    </xf>
    <xf numFmtId="0" fontId="225" fillId="0" borderId="0" xfId="76" applyFont="1" applyAlignment="1">
      <alignment horizontal="left" indent="2"/>
    </xf>
    <xf numFmtId="0" fontId="224" fillId="0" borderId="0" xfId="76" applyFont="1" applyAlignment="1">
      <alignment horizontal="left" indent="4"/>
    </xf>
    <xf numFmtId="169" fontId="7" fillId="2" borderId="0" xfId="89" applyNumberFormat="1" applyFont="1" applyFill="1" applyAlignment="1">
      <alignment horizontal="right" vertical="center" wrapText="1"/>
    </xf>
    <xf numFmtId="186" fontId="226" fillId="2" borderId="0" xfId="3" applyNumberFormat="1" applyFont="1" applyFill="1" applyBorder="1" applyAlignment="1" applyProtection="1">
      <alignment horizontal="left" vertical="center"/>
    </xf>
    <xf numFmtId="176" fontId="10" fillId="0" borderId="0" xfId="84" applyNumberFormat="1" applyFont="1" applyAlignment="1">
      <alignment horizontal="right"/>
    </xf>
    <xf numFmtId="169" fontId="10" fillId="2" borderId="0" xfId="89" applyNumberFormat="1" applyFont="1" applyFill="1" applyAlignment="1">
      <alignment horizontal="right" vertical="center" wrapText="1"/>
    </xf>
    <xf numFmtId="0" fontId="57" fillId="0" borderId="0" xfId="76" applyFont="1" applyAlignment="1">
      <alignment horizontal="left" indent="3"/>
    </xf>
    <xf numFmtId="2" fontId="227" fillId="2" borderId="0" xfId="89" applyNumberFormat="1" applyFont="1" applyFill="1" applyAlignment="1">
      <alignment vertical="center" wrapText="1"/>
    </xf>
    <xf numFmtId="186" fontId="228" fillId="2" borderId="0" xfId="3" applyNumberFormat="1" applyFont="1" applyFill="1" applyBorder="1" applyAlignment="1" applyProtection="1">
      <alignment horizontal="left" vertical="center"/>
    </xf>
    <xf numFmtId="169" fontId="227" fillId="2" borderId="0" xfId="89" applyNumberFormat="1" applyFont="1" applyFill="1" applyAlignment="1">
      <alignment vertical="center" wrapText="1"/>
    </xf>
    <xf numFmtId="0" fontId="52" fillId="0" borderId="0" xfId="76" applyFont="1" applyAlignment="1">
      <alignment horizontal="left" indent="1"/>
    </xf>
    <xf numFmtId="0" fontId="61" fillId="2" borderId="0" xfId="80" applyFont="1" applyFill="1" applyAlignment="1">
      <alignment horizontal="center" vertical="center" wrapText="1"/>
    </xf>
    <xf numFmtId="176" fontId="7" fillId="2" borderId="0" xfId="80" applyNumberFormat="1" applyFont="1" applyFill="1" applyAlignment="1">
      <alignment horizontal="left" vertical="center" wrapText="1"/>
    </xf>
    <xf numFmtId="0" fontId="52" fillId="0" borderId="0" xfId="76" applyFont="1" applyAlignment="1">
      <alignment horizontal="left"/>
    </xf>
    <xf numFmtId="0" fontId="61" fillId="0" borderId="0" xfId="80" applyFont="1" applyAlignment="1">
      <alignment horizontal="center" vertical="center" wrapText="1"/>
    </xf>
    <xf numFmtId="49" fontId="229" fillId="0" borderId="0" xfId="62" applyNumberFormat="1" applyFont="1" applyAlignment="1">
      <alignment horizontal="center" vertical="center" wrapText="1"/>
    </xf>
    <xf numFmtId="0" fontId="57" fillId="0" borderId="0" xfId="84" applyFont="1"/>
    <xf numFmtId="0" fontId="203" fillId="0" borderId="0" xfId="84" applyFont="1" applyAlignment="1">
      <alignment horizontal="justify"/>
    </xf>
    <xf numFmtId="0" fontId="221" fillId="0" borderId="0" xfId="84" applyFont="1" applyAlignment="1">
      <alignment horizontal="left" vertical="center"/>
    </xf>
    <xf numFmtId="0" fontId="221" fillId="0" borderId="0" xfId="84" applyFont="1" applyAlignment="1">
      <alignment vertical="center"/>
    </xf>
    <xf numFmtId="0" fontId="221" fillId="0" borderId="0" xfId="84" applyFont="1" applyAlignment="1">
      <alignment horizontal="left" vertical="center" indent="1"/>
    </xf>
    <xf numFmtId="180" fontId="47" fillId="0" borderId="0" xfId="100" applyNumberFormat="1" applyFont="1" applyFill="1" applyAlignment="1">
      <alignment horizontal="right"/>
    </xf>
    <xf numFmtId="3" fontId="10" fillId="0" borderId="0" xfId="80" applyNumberFormat="1" applyFont="1" applyProtection="1">
      <protection locked="0"/>
    </xf>
    <xf numFmtId="0" fontId="13" fillId="0" borderId="0" xfId="3" applyNumberFormat="1" applyFont="1" applyBorder="1" applyAlignment="1" applyProtection="1">
      <alignment horizontal="left" vertical="center" wrapText="1"/>
    </xf>
    <xf numFmtId="187" fontId="45" fillId="0" borderId="0" xfId="80" applyNumberFormat="1" applyFont="1" applyProtection="1">
      <protection locked="0"/>
    </xf>
    <xf numFmtId="187" fontId="45" fillId="0" borderId="0" xfId="80" applyNumberFormat="1" applyFont="1" applyAlignment="1" applyProtection="1">
      <alignment horizontal="right" vertical="center"/>
      <protection locked="0"/>
    </xf>
    <xf numFmtId="3" fontId="45" fillId="0" borderId="0" xfId="80" applyNumberFormat="1" applyFont="1" applyProtection="1">
      <protection locked="0"/>
    </xf>
    <xf numFmtId="187" fontId="221" fillId="0" borderId="0" xfId="80" applyNumberFormat="1" applyFont="1" applyAlignment="1" applyProtection="1">
      <alignment horizontal="right" vertical="center"/>
      <protection locked="0"/>
    </xf>
    <xf numFmtId="187" fontId="7" fillId="0" borderId="0" xfId="80" applyNumberFormat="1" applyFont="1" applyProtection="1">
      <protection locked="0"/>
    </xf>
    <xf numFmtId="187" fontId="10" fillId="0" borderId="0" xfId="80" applyNumberFormat="1" applyFont="1" applyAlignment="1" applyProtection="1">
      <alignment horizontal="right" vertical="center"/>
      <protection locked="0"/>
    </xf>
    <xf numFmtId="187" fontId="222" fillId="2" borderId="0" xfId="80" applyNumberFormat="1" applyFont="1" applyFill="1" applyAlignment="1" applyProtection="1">
      <alignment horizontal="right" vertical="center"/>
      <protection locked="0"/>
    </xf>
    <xf numFmtId="187" fontId="10" fillId="2" borderId="0" xfId="80" applyNumberFormat="1" applyFont="1" applyFill="1" applyAlignment="1" applyProtection="1">
      <alignment horizontal="right" vertical="center"/>
      <protection locked="0"/>
    </xf>
    <xf numFmtId="3" fontId="9" fillId="0" borderId="0" xfId="80" applyNumberFormat="1" applyFont="1" applyProtection="1">
      <protection locked="0"/>
    </xf>
    <xf numFmtId="1" fontId="10" fillId="0" borderId="0" xfId="80" applyNumberFormat="1" applyFont="1" applyProtection="1">
      <protection locked="0"/>
    </xf>
    <xf numFmtId="0" fontId="10" fillId="0" borderId="0" xfId="80" applyFont="1" applyAlignment="1" applyProtection="1">
      <alignment horizontal="left"/>
      <protection locked="0"/>
    </xf>
    <xf numFmtId="3" fontId="10" fillId="0" borderId="0" xfId="80" applyNumberFormat="1" applyFont="1" applyAlignment="1" applyProtection="1">
      <alignment horizontal="right" vertical="center"/>
      <protection locked="0"/>
    </xf>
    <xf numFmtId="186" fontId="10" fillId="0" borderId="0" xfId="3" applyNumberFormat="1" applyFont="1" applyBorder="1" applyAlignment="1" applyProtection="1">
      <alignment horizontal="right" vertical="center"/>
    </xf>
    <xf numFmtId="0" fontId="10" fillId="0" borderId="0" xfId="80" applyFont="1" applyAlignment="1" applyProtection="1">
      <alignment horizontal="left" vertical="center" wrapText="1"/>
      <protection locked="0"/>
    </xf>
    <xf numFmtId="0" fontId="7" fillId="0" borderId="0" xfId="3" applyNumberFormat="1" applyFont="1" applyBorder="1" applyAlignment="1" applyProtection="1">
      <alignment horizontal="right" vertical="center"/>
    </xf>
    <xf numFmtId="3" fontId="8" fillId="0" borderId="0" xfId="80" applyNumberFormat="1" applyFont="1" applyAlignment="1" applyProtection="1">
      <alignment horizontal="center" vertical="center"/>
      <protection locked="0"/>
    </xf>
    <xf numFmtId="0" fontId="13" fillId="0" borderId="0" xfId="80" applyFont="1" applyAlignment="1">
      <alignment horizontal="right"/>
    </xf>
    <xf numFmtId="0" fontId="13" fillId="0" borderId="13" xfId="80" applyFont="1" applyBorder="1" applyAlignment="1">
      <alignment horizontal="right"/>
    </xf>
    <xf numFmtId="0" fontId="7" fillId="0" borderId="13" xfId="80" applyFont="1" applyBorder="1"/>
    <xf numFmtId="0" fontId="13" fillId="0" borderId="13" xfId="80" applyFont="1" applyBorder="1"/>
    <xf numFmtId="0" fontId="13" fillId="0" borderId="0" xfId="80" applyFont="1" applyAlignment="1" applyProtection="1">
      <alignment vertical="center" wrapText="1"/>
      <protection locked="0"/>
    </xf>
    <xf numFmtId="187" fontId="44" fillId="0" borderId="0" xfId="80" applyNumberFormat="1" applyFont="1" applyAlignment="1" applyProtection="1">
      <alignment vertical="center"/>
      <protection locked="0"/>
    </xf>
    <xf numFmtId="187" fontId="46" fillId="0" borderId="0" xfId="80" applyNumberFormat="1" applyFont="1" applyAlignment="1" applyProtection="1">
      <alignment horizontal="right" vertical="center"/>
      <protection locked="0"/>
    </xf>
    <xf numFmtId="0" fontId="46" fillId="0" borderId="0" xfId="3" applyFont="1" applyBorder="1" applyAlignment="1" applyProtection="1">
      <alignment horizontal="right" vertical="center" wrapText="1"/>
      <protection locked="0"/>
    </xf>
    <xf numFmtId="0" fontId="46" fillId="0" borderId="0" xfId="80" applyFont="1" applyAlignment="1" applyProtection="1">
      <alignment horizontal="left" vertical="center" indent="1"/>
      <protection locked="0"/>
    </xf>
    <xf numFmtId="0" fontId="9" fillId="0" borderId="0" xfId="80" applyFont="1" applyAlignment="1" applyProtection="1">
      <alignment horizontal="left" vertical="center"/>
      <protection locked="0"/>
    </xf>
    <xf numFmtId="180" fontId="7" fillId="2" borderId="0" xfId="100" applyNumberFormat="1" applyFont="1" applyFill="1" applyAlignment="1" applyProtection="1">
      <alignment vertical="center"/>
      <protection locked="0"/>
    </xf>
    <xf numFmtId="231" fontId="47" fillId="0" borderId="0" xfId="80" applyNumberFormat="1" applyFont="1" applyAlignment="1" applyProtection="1">
      <alignment horizontal="right" vertical="center"/>
      <protection locked="0"/>
    </xf>
    <xf numFmtId="0" fontId="47" fillId="0" borderId="0" xfId="80" applyFont="1" applyAlignment="1" applyProtection="1">
      <alignment horizontal="right" vertical="center"/>
      <protection locked="0"/>
    </xf>
    <xf numFmtId="0" fontId="47" fillId="0" borderId="0" xfId="3" applyFont="1" applyBorder="1" applyAlignment="1" applyProtection="1">
      <alignment horizontal="right" vertical="center" wrapText="1"/>
      <protection locked="0"/>
    </xf>
    <xf numFmtId="187" fontId="47" fillId="0" borderId="0" xfId="80" applyNumberFormat="1" applyFont="1" applyAlignment="1" applyProtection="1">
      <alignment horizontal="right" vertical="center"/>
      <protection locked="0"/>
    </xf>
    <xf numFmtId="231" fontId="10" fillId="0" borderId="0" xfId="80" applyNumberFormat="1" applyFont="1" applyAlignment="1" applyProtection="1">
      <alignment horizontal="right" vertical="center"/>
      <protection locked="0"/>
    </xf>
    <xf numFmtId="0" fontId="10" fillId="0" borderId="0" xfId="80" applyFont="1" applyAlignment="1" applyProtection="1">
      <alignment horizontal="right" vertical="center"/>
      <protection locked="0"/>
    </xf>
    <xf numFmtId="0" fontId="10" fillId="0" borderId="0" xfId="3" applyFont="1" applyBorder="1" applyAlignment="1" applyProtection="1">
      <alignment horizontal="right" vertical="center" wrapText="1"/>
      <protection locked="0"/>
    </xf>
    <xf numFmtId="187" fontId="7" fillId="0" borderId="0" xfId="80" applyNumberFormat="1" applyFont="1" applyAlignment="1" applyProtection="1">
      <alignment horizontal="right" vertical="center"/>
      <protection locked="0"/>
    </xf>
    <xf numFmtId="180" fontId="7" fillId="0" borderId="0" xfId="31" applyNumberFormat="1" applyFont="1" applyFill="1" applyBorder="1" applyAlignment="1" applyProtection="1">
      <alignment vertical="center"/>
      <protection locked="0"/>
    </xf>
    <xf numFmtId="231" fontId="7" fillId="0" borderId="0" xfId="80" applyNumberFormat="1" applyFont="1" applyAlignment="1" applyProtection="1">
      <alignment horizontal="right" vertical="center"/>
      <protection locked="0"/>
    </xf>
    <xf numFmtId="187" fontId="7" fillId="0" borderId="0" xfId="3" applyNumberFormat="1" applyFont="1" applyBorder="1" applyAlignment="1" applyProtection="1">
      <alignment horizontal="right" vertical="center" wrapText="1"/>
      <protection locked="0"/>
    </xf>
    <xf numFmtId="0" fontId="7" fillId="2" borderId="2" xfId="59" applyFont="1" applyFill="1" applyBorder="1" applyAlignment="1" applyProtection="1">
      <alignment horizontal="center" vertical="center" wrapText="1"/>
    </xf>
    <xf numFmtId="0" fontId="54" fillId="0" borderId="0" xfId="80" applyFont="1" applyAlignment="1">
      <alignment horizontal="center" vertical="center" wrapText="1"/>
    </xf>
    <xf numFmtId="0" fontId="46" fillId="0" borderId="0" xfId="80" applyFont="1" applyAlignment="1" applyProtection="1">
      <alignment horizontal="left" vertical="center" indent="2"/>
      <protection locked="0"/>
    </xf>
    <xf numFmtId="0" fontId="46" fillId="0" borderId="0" xfId="80" applyFont="1" applyAlignment="1">
      <alignment horizontal="left" vertical="center"/>
    </xf>
    <xf numFmtId="0" fontId="47" fillId="0" borderId="0" xfId="80" applyFont="1" applyAlignment="1">
      <alignment horizontal="left" vertical="center"/>
    </xf>
    <xf numFmtId="187" fontId="9" fillId="0" borderId="0" xfId="80" applyNumberFormat="1" applyFont="1" applyAlignment="1" applyProtection="1">
      <alignment vertical="center"/>
      <protection locked="0"/>
    </xf>
    <xf numFmtId="187" fontId="10" fillId="0" borderId="0" xfId="80" applyNumberFormat="1" applyFont="1" applyAlignment="1" applyProtection="1">
      <alignment horizontal="left" vertical="center"/>
      <protection locked="0"/>
    </xf>
    <xf numFmtId="187" fontId="10" fillId="2" borderId="0" xfId="80" applyNumberFormat="1" applyFont="1" applyFill="1" applyAlignment="1" applyProtection="1">
      <alignment horizontal="left" vertical="center"/>
      <protection locked="0"/>
    </xf>
    <xf numFmtId="0" fontId="13" fillId="0" borderId="0" xfId="80" applyFont="1" applyAlignment="1">
      <alignment vertical="center"/>
    </xf>
    <xf numFmtId="0" fontId="0" fillId="0" borderId="0" xfId="80" applyFont="1" applyAlignment="1">
      <alignment vertical="center"/>
    </xf>
    <xf numFmtId="0" fontId="230" fillId="0" borderId="0" xfId="80" applyFont="1" applyAlignment="1">
      <alignment vertical="center"/>
    </xf>
    <xf numFmtId="0" fontId="63" fillId="0" borderId="0" xfId="8" applyFont="1" applyAlignment="1">
      <alignment horizontal="left" vertical="top" wrapText="1"/>
    </xf>
    <xf numFmtId="0" fontId="94" fillId="3" borderId="0" xfId="8" applyFont="1" applyFill="1" applyAlignment="1">
      <alignment horizontal="left" vertical="center" wrapText="1"/>
    </xf>
    <xf numFmtId="0" fontId="64" fillId="0" borderId="0" xfId="80" applyFont="1" applyAlignment="1">
      <alignment horizontal="left" vertical="center" indent="3"/>
    </xf>
    <xf numFmtId="0" fontId="62" fillId="0" borderId="0" xfId="80" applyFont="1" applyAlignment="1">
      <alignment vertical="center"/>
    </xf>
    <xf numFmtId="0" fontId="3" fillId="0" borderId="0" xfId="80" applyFont="1"/>
    <xf numFmtId="0" fontId="3" fillId="2" borderId="0" xfId="80" applyFont="1" applyFill="1"/>
    <xf numFmtId="0" fontId="61" fillId="2" borderId="0" xfId="80" applyFont="1" applyFill="1"/>
    <xf numFmtId="0" fontId="61" fillId="0" borderId="0" xfId="80" applyFont="1"/>
    <xf numFmtId="0" fontId="61" fillId="0" borderId="0" xfId="80" applyFont="1" applyAlignment="1">
      <alignment wrapText="1"/>
    </xf>
    <xf numFmtId="0" fontId="61" fillId="0" borderId="0" xfId="103" applyFont="1"/>
    <xf numFmtId="1" fontId="7" fillId="0" borderId="0" xfId="12" applyNumberFormat="1" applyFont="1" applyAlignment="1" applyProtection="1">
      <alignment horizontal="right"/>
      <protection locked="0"/>
    </xf>
    <xf numFmtId="2" fontId="7" fillId="0" borderId="0" xfId="12" applyNumberFormat="1" applyFont="1" applyAlignment="1" applyProtection="1">
      <alignment horizontal="right"/>
      <protection locked="0"/>
    </xf>
    <xf numFmtId="167" fontId="7" fillId="0" borderId="0" xfId="12" applyNumberFormat="1" applyFont="1" applyAlignment="1" applyProtection="1">
      <alignment horizontal="right"/>
      <protection locked="0"/>
    </xf>
    <xf numFmtId="1" fontId="7" fillId="0" borderId="0" xfId="12" applyNumberFormat="1" applyFont="1" applyProtection="1">
      <protection locked="0"/>
    </xf>
    <xf numFmtId="0" fontId="7" fillId="0" borderId="0" xfId="12" applyFont="1" applyAlignment="1" applyProtection="1">
      <alignment horizontal="right"/>
      <protection locked="0"/>
    </xf>
    <xf numFmtId="1" fontId="7" fillId="2" borderId="0" xfId="12" applyNumberFormat="1" applyFont="1" applyFill="1" applyAlignment="1" applyProtection="1">
      <alignment horizontal="right"/>
      <protection locked="0"/>
    </xf>
    <xf numFmtId="2" fontId="7" fillId="2" borderId="0" xfId="12" applyNumberFormat="1" applyFont="1" applyFill="1" applyAlignment="1" applyProtection="1">
      <alignment horizontal="right"/>
      <protection locked="0"/>
    </xf>
    <xf numFmtId="167" fontId="7" fillId="2" borderId="0" xfId="12" applyNumberFormat="1" applyFont="1" applyFill="1" applyAlignment="1" applyProtection="1">
      <alignment horizontal="right"/>
      <protection locked="0"/>
    </xf>
    <xf numFmtId="1" fontId="7" fillId="2" borderId="0" xfId="12" applyNumberFormat="1" applyFont="1" applyFill="1" applyProtection="1">
      <protection locked="0"/>
    </xf>
    <xf numFmtId="0" fontId="13" fillId="2" borderId="0" xfId="12" applyFont="1" applyFill="1" applyProtection="1">
      <protection locked="0"/>
    </xf>
    <xf numFmtId="0" fontId="13" fillId="2" borderId="0" xfId="12" applyFont="1" applyFill="1" applyAlignment="1" applyProtection="1">
      <alignment horizontal="right"/>
      <protection locked="0"/>
    </xf>
    <xf numFmtId="187" fontId="13" fillId="2" borderId="0" xfId="12" applyNumberFormat="1" applyFont="1" applyFill="1" applyProtection="1">
      <protection locked="0"/>
    </xf>
    <xf numFmtId="1" fontId="7" fillId="0" borderId="0" xfId="26" applyNumberFormat="1" applyFont="1" applyAlignment="1" applyProtection="1">
      <alignment horizontal="right" vertical="center"/>
      <protection locked="0"/>
    </xf>
    <xf numFmtId="0" fontId="12" fillId="2" borderId="0" xfId="26" applyFont="1" applyFill="1" applyAlignment="1">
      <alignment horizontal="left" vertical="top"/>
    </xf>
    <xf numFmtId="0" fontId="12" fillId="2" borderId="0" xfId="26" applyFont="1" applyFill="1" applyAlignment="1">
      <alignment horizontal="right" vertical="top"/>
    </xf>
    <xf numFmtId="0" fontId="90" fillId="2" borderId="0" xfId="26" applyFont="1" applyFill="1" applyAlignment="1">
      <alignment horizontal="left" vertical="top" wrapText="1"/>
    </xf>
    <xf numFmtId="1" fontId="9" fillId="0" borderId="79" xfId="26" applyNumberFormat="1" applyFont="1" applyBorder="1" applyAlignment="1" applyProtection="1">
      <alignment horizontal="center" vertical="center" wrapText="1"/>
      <protection locked="0"/>
    </xf>
    <xf numFmtId="0" fontId="7" fillId="0" borderId="15" xfId="26" applyFont="1" applyBorder="1" applyAlignment="1">
      <alignment horizontal="center" vertical="center" wrapText="1"/>
    </xf>
    <xf numFmtId="167" fontId="13" fillId="0" borderId="0" xfId="12" applyNumberFormat="1" applyFont="1" applyAlignment="1" applyProtection="1">
      <alignment horizontal="right"/>
      <protection locked="0"/>
    </xf>
    <xf numFmtId="1" fontId="9" fillId="0" borderId="0" xfId="26" applyNumberFormat="1" applyFont="1" applyAlignment="1" applyProtection="1">
      <alignment horizontal="center" vertical="center" wrapText="1"/>
      <protection locked="0"/>
    </xf>
    <xf numFmtId="0" fontId="82" fillId="0" borderId="15" xfId="35" applyFont="1" applyFill="1" applyBorder="1" applyAlignment="1" applyProtection="1">
      <alignment horizontal="center" vertical="center" wrapText="1"/>
    </xf>
    <xf numFmtId="0" fontId="8" fillId="0" borderId="0" xfId="104" applyFont="1" applyAlignment="1" applyProtection="1">
      <alignment horizontal="center" vertical="center"/>
      <protection locked="0"/>
    </xf>
    <xf numFmtId="1" fontId="9" fillId="0" borderId="0" xfId="104" applyNumberFormat="1" applyFont="1" applyAlignment="1" applyProtection="1">
      <alignment horizontal="center" vertical="center" wrapText="1"/>
      <protection locked="0"/>
    </xf>
    <xf numFmtId="1" fontId="9" fillId="0" borderId="0" xfId="26" applyNumberFormat="1" applyFont="1" applyAlignment="1" applyProtection="1">
      <alignment vertical="center"/>
      <protection locked="0"/>
    </xf>
    <xf numFmtId="0" fontId="162" fillId="0" borderId="0" xfId="26" applyFont="1" applyAlignment="1" applyProtection="1">
      <alignment vertical="center"/>
      <protection locked="0"/>
    </xf>
    <xf numFmtId="187" fontId="27" fillId="0" borderId="0" xfId="26" applyNumberFormat="1" applyFont="1" applyAlignment="1" applyProtection="1">
      <alignment horizontal="right"/>
      <protection locked="0"/>
    </xf>
    <xf numFmtId="0" fontId="27" fillId="0" borderId="0" xfId="26" applyFont="1" applyAlignment="1" applyProtection="1">
      <alignment vertical="center"/>
      <protection locked="0"/>
    </xf>
    <xf numFmtId="174" fontId="27" fillId="0" borderId="0" xfId="26" applyNumberFormat="1" applyFont="1" applyAlignment="1" applyProtection="1">
      <alignment horizontal="right"/>
      <protection locked="0"/>
    </xf>
    <xf numFmtId="165" fontId="46" fillId="0" borderId="0" xfId="26" applyNumberFormat="1" applyFont="1" applyAlignment="1" applyProtection="1">
      <alignment horizontal="right"/>
      <protection locked="0"/>
    </xf>
    <xf numFmtId="198" fontId="27" fillId="0" borderId="0" xfId="26" applyNumberFormat="1" applyFont="1" applyAlignment="1" applyProtection="1">
      <alignment horizontal="right"/>
      <protection locked="0"/>
    </xf>
    <xf numFmtId="0" fontId="46" fillId="0" borderId="0" xfId="16" applyFont="1" applyAlignment="1" applyProtection="1">
      <alignment horizontal="left" vertical="center" indent="1"/>
      <protection locked="0"/>
    </xf>
    <xf numFmtId="0" fontId="3" fillId="0" borderId="0" xfId="105"/>
    <xf numFmtId="0" fontId="46" fillId="0" borderId="0" xfId="16" applyFont="1" applyAlignment="1" applyProtection="1">
      <alignment horizontal="left" vertical="center" indent="2"/>
      <protection locked="0"/>
    </xf>
    <xf numFmtId="0" fontId="46" fillId="0" borderId="0" xfId="16" applyFont="1" applyAlignment="1" applyProtection="1">
      <alignment vertical="center"/>
      <protection locked="0"/>
    </xf>
    <xf numFmtId="0" fontId="9" fillId="0" borderId="0" xfId="26" applyFont="1" applyProtection="1">
      <protection locked="0"/>
    </xf>
    <xf numFmtId="1" fontId="7" fillId="0" borderId="0" xfId="26" applyNumberFormat="1" applyFont="1" applyAlignment="1" applyProtection="1">
      <alignment horizontal="right"/>
      <protection locked="0"/>
    </xf>
    <xf numFmtId="2" fontId="7" fillId="0" borderId="0" xfId="26" applyNumberFormat="1" applyFont="1" applyAlignment="1" applyProtection="1">
      <alignment horizontal="right"/>
      <protection locked="0"/>
    </xf>
    <xf numFmtId="187" fontId="47" fillId="0" borderId="0" xfId="26" applyNumberFormat="1" applyFont="1" applyAlignment="1" applyProtection="1">
      <alignment horizontal="right"/>
      <protection locked="0"/>
    </xf>
    <xf numFmtId="174" fontId="47" fillId="0" borderId="0" xfId="26" applyNumberFormat="1" applyFont="1" applyAlignment="1" applyProtection="1">
      <alignment horizontal="right"/>
      <protection locked="0"/>
    </xf>
    <xf numFmtId="3" fontId="27" fillId="0" borderId="0" xfId="26" applyNumberFormat="1" applyFont="1" applyAlignment="1" applyProtection="1">
      <alignment horizontal="right"/>
      <protection locked="0"/>
    </xf>
    <xf numFmtId="0" fontId="46" fillId="0" borderId="0" xfId="16" applyFont="1" applyAlignment="1" applyProtection="1">
      <alignment horizontal="left" vertical="center"/>
      <protection locked="0"/>
    </xf>
    <xf numFmtId="3" fontId="10" fillId="0" borderId="0" xfId="26" applyNumberFormat="1" applyFont="1" applyAlignment="1" applyProtection="1">
      <alignment horizontal="right"/>
      <protection locked="0"/>
    </xf>
    <xf numFmtId="198" fontId="10" fillId="0" borderId="0" xfId="26" applyNumberFormat="1" applyFont="1" applyAlignment="1" applyProtection="1">
      <alignment horizontal="right"/>
      <protection locked="0"/>
    </xf>
    <xf numFmtId="174" fontId="10" fillId="0" borderId="0" xfId="26" applyNumberFormat="1" applyFont="1" applyAlignment="1" applyProtection="1">
      <alignment horizontal="right"/>
      <protection locked="0"/>
    </xf>
    <xf numFmtId="0" fontId="47" fillId="0" borderId="0" xfId="16" applyFont="1" applyAlignment="1" applyProtection="1">
      <alignment horizontal="left" vertical="center"/>
      <protection locked="0"/>
    </xf>
    <xf numFmtId="187" fontId="10" fillId="0" borderId="0" xfId="26" applyNumberFormat="1" applyFont="1" applyAlignment="1" applyProtection="1">
      <alignment horizontal="right"/>
      <protection locked="0"/>
    </xf>
    <xf numFmtId="174" fontId="10" fillId="0" borderId="0" xfId="26" applyNumberFormat="1" applyFont="1" applyAlignment="1" applyProtection="1">
      <alignment horizontal="left"/>
      <protection locked="0"/>
    </xf>
    <xf numFmtId="1" fontId="47" fillId="0" borderId="0" xfId="26" applyNumberFormat="1" applyFont="1" applyAlignment="1" applyProtection="1">
      <alignment horizontal="right"/>
      <protection locked="0"/>
    </xf>
    <xf numFmtId="0" fontId="47" fillId="0" borderId="0" xfId="26" applyFont="1" applyAlignment="1">
      <alignment horizontal="left" vertical="center" wrapText="1"/>
    </xf>
    <xf numFmtId="1" fontId="7" fillId="0" borderId="0" xfId="26" applyNumberFormat="1" applyFont="1" applyAlignment="1" applyProtection="1">
      <alignment vertical="center"/>
      <protection locked="0"/>
    </xf>
    <xf numFmtId="168" fontId="47" fillId="0" borderId="0" xfId="26" applyNumberFormat="1" applyFont="1" applyAlignment="1" applyProtection="1">
      <alignment horizontal="right" vertical="center"/>
      <protection locked="0"/>
    </xf>
    <xf numFmtId="167" fontId="7" fillId="0" borderId="0" xfId="26" applyNumberFormat="1" applyFont="1" applyAlignment="1" applyProtection="1">
      <alignment horizontal="right"/>
      <protection locked="0"/>
    </xf>
    <xf numFmtId="198" fontId="47" fillId="0" borderId="0" xfId="26" applyNumberFormat="1" applyFont="1" applyAlignment="1" applyProtection="1">
      <alignment horizontal="right"/>
      <protection locked="0"/>
    </xf>
    <xf numFmtId="174" fontId="47" fillId="0" borderId="0" xfId="26" applyNumberFormat="1" applyFont="1" applyProtection="1">
      <protection locked="0"/>
    </xf>
    <xf numFmtId="187" fontId="7" fillId="0" borderId="0" xfId="26" applyNumberFormat="1" applyFont="1" applyAlignment="1" applyProtection="1">
      <alignment horizontal="right"/>
      <protection locked="0"/>
    </xf>
    <xf numFmtId="174" fontId="7" fillId="0" borderId="0" xfId="26" applyNumberFormat="1" applyFont="1" applyAlignment="1" applyProtection="1">
      <alignment horizontal="right"/>
      <protection locked="0"/>
    </xf>
    <xf numFmtId="168" fontId="7" fillId="0" borderId="0" xfId="26" applyNumberFormat="1" applyFont="1" applyAlignment="1" applyProtection="1">
      <alignment horizontal="right" vertical="center"/>
      <protection locked="0"/>
    </xf>
    <xf numFmtId="198" fontId="7" fillId="0" borderId="0" xfId="26" applyNumberFormat="1" applyFont="1" applyAlignment="1" applyProtection="1">
      <alignment horizontal="right"/>
      <protection locked="0"/>
    </xf>
    <xf numFmtId="174" fontId="7" fillId="0" borderId="0" xfId="26" applyNumberFormat="1" applyFont="1" applyProtection="1">
      <protection locked="0"/>
    </xf>
    <xf numFmtId="187" fontId="10" fillId="0" borderId="0" xfId="26" quotePrefix="1" applyNumberFormat="1" applyFont="1" applyAlignment="1" applyProtection="1">
      <alignment horizontal="right" vertical="center"/>
      <protection locked="0"/>
    </xf>
    <xf numFmtId="174" fontId="7" fillId="0" borderId="0" xfId="26" applyNumberFormat="1" applyFont="1" applyAlignment="1" applyProtection="1">
      <alignment horizontal="right" vertical="center"/>
      <protection locked="0"/>
    </xf>
    <xf numFmtId="198" fontId="7" fillId="0" borderId="0" xfId="26" applyNumberFormat="1" applyFont="1" applyAlignment="1" applyProtection="1">
      <alignment vertical="center"/>
      <protection locked="0"/>
    </xf>
    <xf numFmtId="174" fontId="7" fillId="0" borderId="0" xfId="26" applyNumberFormat="1" applyFont="1" applyAlignment="1" applyProtection="1">
      <alignment vertical="center"/>
      <protection locked="0"/>
    </xf>
    <xf numFmtId="187" fontId="7" fillId="0" borderId="0" xfId="26" applyNumberFormat="1" applyFont="1" applyAlignment="1" applyProtection="1">
      <alignment horizontal="right" vertical="center"/>
      <protection locked="0"/>
    </xf>
    <xf numFmtId="198" fontId="7" fillId="0" borderId="0" xfId="26" applyNumberFormat="1" applyFont="1" applyAlignment="1" applyProtection="1">
      <alignment horizontal="right" vertical="center"/>
      <protection locked="0"/>
    </xf>
    <xf numFmtId="1" fontId="7" fillId="0" borderId="0" xfId="26" applyNumberFormat="1" applyFont="1" applyProtection="1">
      <protection locked="0"/>
    </xf>
    <xf numFmtId="174" fontId="7" fillId="0" borderId="0" xfId="3" applyNumberFormat="1" applyFont="1" applyBorder="1" applyAlignment="1" applyProtection="1">
      <alignment horizontal="right" vertical="center" wrapText="1"/>
    </xf>
    <xf numFmtId="198" fontId="7" fillId="0" borderId="0" xfId="3" applyNumberFormat="1" applyFont="1" applyBorder="1" applyAlignment="1" applyProtection="1">
      <alignment horizontal="right" vertical="center" wrapText="1"/>
    </xf>
    <xf numFmtId="174" fontId="7" fillId="0" borderId="0" xfId="26" applyNumberFormat="1" applyFont="1" applyAlignment="1">
      <alignment horizontal="right" vertical="center" wrapText="1"/>
    </xf>
    <xf numFmtId="187" fontId="7" fillId="0" borderId="0" xfId="26" applyNumberFormat="1" applyFont="1" applyAlignment="1" applyProtection="1">
      <alignment horizontal="right" vertical="center" wrapText="1"/>
      <protection locked="0"/>
    </xf>
    <xf numFmtId="198" fontId="7" fillId="0" borderId="0" xfId="26" applyNumberFormat="1" applyFont="1" applyAlignment="1" applyProtection="1">
      <alignment horizontal="right" vertical="center" wrapText="1"/>
      <protection locked="0"/>
    </xf>
    <xf numFmtId="174" fontId="7" fillId="0" borderId="0" xfId="26" applyNumberFormat="1" applyFont="1" applyAlignment="1" applyProtection="1">
      <alignment horizontal="right" vertical="center" wrapText="1"/>
      <protection locked="0"/>
    </xf>
    <xf numFmtId="187" fontId="9" fillId="2" borderId="0" xfId="26" quotePrefix="1" applyNumberFormat="1" applyFont="1" applyFill="1" applyAlignment="1" applyProtection="1">
      <alignment horizontal="right" vertical="center"/>
      <protection locked="0"/>
    </xf>
    <xf numFmtId="174" fontId="9" fillId="2" borderId="0" xfId="26" quotePrefix="1" applyNumberFormat="1" applyFont="1" applyFill="1" applyAlignment="1" applyProtection="1">
      <alignment horizontal="right" vertical="center"/>
      <protection locked="0"/>
    </xf>
    <xf numFmtId="1" fontId="9" fillId="2" borderId="0" xfId="26" quotePrefix="1" applyNumberFormat="1" applyFont="1" applyFill="1" applyAlignment="1" applyProtection="1">
      <alignment horizontal="right" vertical="center" wrapText="1"/>
      <protection locked="0"/>
    </xf>
    <xf numFmtId="1" fontId="8" fillId="0" borderId="0" xfId="26" applyNumberFormat="1" applyFont="1" applyAlignment="1" applyProtection="1">
      <alignment horizontal="right" vertical="center"/>
      <protection locked="0"/>
    </xf>
    <xf numFmtId="2" fontId="8" fillId="0" borderId="0" xfId="26" applyNumberFormat="1" applyFont="1" applyAlignment="1" applyProtection="1">
      <alignment horizontal="right" vertical="center"/>
      <protection locked="0"/>
    </xf>
    <xf numFmtId="1" fontId="7" fillId="0" borderId="0" xfId="26" applyNumberFormat="1" applyFont="1" applyAlignment="1" applyProtection="1">
      <alignment horizontal="center" vertical="center" wrapText="1"/>
      <protection locked="0"/>
    </xf>
    <xf numFmtId="1" fontId="8" fillId="0" borderId="0" xfId="104" applyNumberFormat="1" applyFont="1" applyAlignment="1" applyProtection="1">
      <alignment horizontal="right" vertical="center"/>
      <protection locked="0"/>
    </xf>
    <xf numFmtId="2" fontId="8" fillId="0" borderId="0" xfId="104" applyNumberFormat="1" applyFont="1" applyAlignment="1" applyProtection="1">
      <alignment horizontal="right" vertical="center"/>
      <protection locked="0"/>
    </xf>
    <xf numFmtId="199" fontId="7" fillId="2" borderId="0" xfId="16" applyNumberFormat="1" applyFont="1" applyFill="1" applyProtection="1">
      <protection locked="0"/>
    </xf>
    <xf numFmtId="0" fontId="7" fillId="2" borderId="0" xfId="16" applyFont="1" applyFill="1" applyProtection="1">
      <protection locked="0"/>
    </xf>
    <xf numFmtId="0" fontId="13" fillId="2" borderId="0" xfId="26" applyFont="1" applyFill="1" applyAlignment="1">
      <alignment vertical="center"/>
    </xf>
    <xf numFmtId="0" fontId="7" fillId="2" borderId="0" xfId="26" applyFont="1" applyFill="1" applyAlignment="1">
      <alignment horizontal="center" vertical="center" wrapText="1"/>
    </xf>
    <xf numFmtId="187" fontId="9" fillId="2" borderId="0" xfId="0" applyNumberFormat="1" applyFont="1" applyFill="1" applyAlignment="1">
      <alignment horizontal="right"/>
    </xf>
    <xf numFmtId="0" fontId="7" fillId="0" borderId="9" xfId="26" applyFont="1" applyBorder="1" applyAlignment="1">
      <alignment horizontal="center" vertical="center" wrapText="1"/>
    </xf>
    <xf numFmtId="187" fontId="9" fillId="2" borderId="0" xfId="0" applyNumberFormat="1" applyFont="1" applyFill="1" applyAlignment="1">
      <alignment horizontal="right" vertical="center"/>
    </xf>
    <xf numFmtId="187" fontId="9" fillId="2" borderId="0" xfId="104" applyNumberFormat="1" applyFont="1" applyFill="1" applyAlignment="1" applyProtection="1">
      <alignment horizontal="right"/>
      <protection locked="0"/>
    </xf>
    <xf numFmtId="187" fontId="27" fillId="2" borderId="0" xfId="82" applyNumberFormat="1" applyFont="1" applyFill="1" applyAlignment="1">
      <alignment horizontal="right"/>
    </xf>
    <xf numFmtId="187" fontId="9" fillId="0" borderId="0" xfId="104" applyNumberFormat="1" applyFont="1" applyAlignment="1" applyProtection="1">
      <alignment horizontal="right"/>
      <protection locked="0"/>
    </xf>
    <xf numFmtId="187" fontId="27" fillId="0" borderId="0" xfId="82" applyNumberFormat="1" applyFont="1" applyAlignment="1">
      <alignment horizontal="right"/>
    </xf>
    <xf numFmtId="187" fontId="46" fillId="2" borderId="0" xfId="104" applyNumberFormat="1" applyFont="1" applyFill="1" applyAlignment="1" applyProtection="1">
      <alignment horizontal="right"/>
      <protection locked="0"/>
    </xf>
    <xf numFmtId="187" fontId="46" fillId="2" borderId="0" xfId="82" applyNumberFormat="1" applyFont="1" applyFill="1" applyAlignment="1">
      <alignment horizontal="right"/>
    </xf>
    <xf numFmtId="0" fontId="46" fillId="2" borderId="0" xfId="16" applyFont="1" applyFill="1" applyAlignment="1" applyProtection="1">
      <alignment horizontal="left" vertical="center" indent="1"/>
      <protection locked="0"/>
    </xf>
    <xf numFmtId="0" fontId="9" fillId="2" borderId="0" xfId="12" applyFont="1" applyFill="1" applyProtection="1">
      <protection locked="0"/>
    </xf>
    <xf numFmtId="0" fontId="9" fillId="2" borderId="0" xfId="74" applyFont="1" applyFill="1" applyAlignment="1">
      <alignment horizontal="right" vertical="center"/>
    </xf>
    <xf numFmtId="0" fontId="46" fillId="2" borderId="0" xfId="16" applyFont="1" applyFill="1" applyAlignment="1" applyProtection="1">
      <alignment horizontal="left" vertical="center" indent="2"/>
      <protection locked="0"/>
    </xf>
    <xf numFmtId="187" fontId="232" fillId="2" borderId="0" xfId="106" quotePrefix="1" applyNumberFormat="1" applyFont="1" applyFill="1" applyAlignment="1" applyProtection="1">
      <alignment horizontal="right"/>
      <protection locked="0"/>
    </xf>
    <xf numFmtId="187" fontId="9" fillId="2" borderId="0" xfId="74" applyNumberFormat="1" applyFont="1" applyFill="1" applyAlignment="1">
      <alignment vertical="center"/>
    </xf>
    <xf numFmtId="0" fontId="46" fillId="2" borderId="0" xfId="16" applyFont="1" applyFill="1" applyAlignment="1" applyProtection="1">
      <alignment vertical="center"/>
      <protection locked="0"/>
    </xf>
    <xf numFmtId="187" fontId="9" fillId="2" borderId="0" xfId="0" applyNumberFormat="1" applyFont="1" applyFill="1" applyAlignment="1">
      <alignment horizontal="center"/>
    </xf>
    <xf numFmtId="0" fontId="9" fillId="2" borderId="0" xfId="26" applyFont="1" applyFill="1" applyAlignment="1">
      <alignment horizontal="left" vertical="center" wrapText="1"/>
    </xf>
    <xf numFmtId="187" fontId="47" fillId="2" borderId="0" xfId="82" applyNumberFormat="1" applyFont="1" applyFill="1" applyAlignment="1">
      <alignment horizontal="right"/>
    </xf>
    <xf numFmtId="187" fontId="7" fillId="2" borderId="0" xfId="0" applyNumberFormat="1" applyFont="1" applyFill="1" applyAlignment="1">
      <alignment horizontal="right"/>
    </xf>
    <xf numFmtId="187" fontId="7" fillId="2" borderId="0" xfId="0" applyNumberFormat="1" applyFont="1" applyFill="1" applyAlignment="1">
      <alignment horizontal="center"/>
    </xf>
    <xf numFmtId="187" fontId="47" fillId="2" borderId="0" xfId="104" applyNumberFormat="1" applyFont="1" applyFill="1" applyAlignment="1" applyProtection="1">
      <alignment horizontal="right"/>
      <protection locked="0"/>
    </xf>
    <xf numFmtId="187" fontId="7" fillId="0" borderId="0" xfId="0" applyNumberFormat="1" applyFont="1" applyAlignment="1">
      <alignment horizontal="right"/>
    </xf>
    <xf numFmtId="187" fontId="7" fillId="2" borderId="0" xfId="104" applyNumberFormat="1" applyFont="1" applyFill="1" applyAlignment="1" applyProtection="1">
      <alignment horizontal="right"/>
      <protection locked="0"/>
    </xf>
    <xf numFmtId="187" fontId="10" fillId="2" borderId="0" xfId="82" applyNumberFormat="1" applyFont="1" applyFill="1" applyAlignment="1">
      <alignment horizontal="right"/>
    </xf>
    <xf numFmtId="187" fontId="10" fillId="2" borderId="0" xfId="106" quotePrefix="1" applyNumberFormat="1" applyFont="1" applyFill="1" applyAlignment="1" applyProtection="1">
      <alignment horizontal="right"/>
      <protection locked="0"/>
    </xf>
    <xf numFmtId="187" fontId="7" fillId="2" borderId="0" xfId="104" applyNumberFormat="1" applyFont="1" applyFill="1" applyAlignment="1" applyProtection="1">
      <alignment horizontal="right" vertical="center"/>
      <protection locked="0"/>
    </xf>
    <xf numFmtId="187" fontId="7" fillId="2" borderId="0" xfId="0" applyNumberFormat="1" applyFont="1" applyFill="1"/>
    <xf numFmtId="0" fontId="44" fillId="2" borderId="0" xfId="26" applyFont="1" applyFill="1" applyProtection="1">
      <protection locked="0"/>
    </xf>
    <xf numFmtId="187" fontId="7" fillId="2" borderId="0" xfId="107" applyNumberFormat="1" applyFont="1" applyFill="1" applyAlignment="1" applyProtection="1">
      <alignment horizontal="left" vertical="center"/>
      <protection locked="0"/>
    </xf>
    <xf numFmtId="187" fontId="7" fillId="2" borderId="0" xfId="107" applyNumberFormat="1" applyFont="1" applyFill="1" applyAlignment="1" applyProtection="1">
      <alignment horizontal="right" vertical="center"/>
      <protection locked="0"/>
    </xf>
    <xf numFmtId="187" fontId="7" fillId="2" borderId="0" xfId="107" applyNumberFormat="1" applyFont="1" applyFill="1" applyAlignment="1" applyProtection="1">
      <alignment horizontal="right"/>
      <protection locked="0"/>
    </xf>
    <xf numFmtId="187" fontId="7" fillId="2" borderId="0" xfId="16" applyNumberFormat="1" applyFont="1" applyFill="1" applyAlignment="1" applyProtection="1">
      <alignment horizontal="right" vertical="center"/>
      <protection locked="0"/>
    </xf>
    <xf numFmtId="187" fontId="7" fillId="2" borderId="0" xfId="26" applyNumberFormat="1" applyFont="1" applyFill="1" applyAlignment="1" applyProtection="1">
      <alignment horizontal="right" vertical="center"/>
      <protection locked="0"/>
    </xf>
    <xf numFmtId="187" fontId="7" fillId="2" borderId="0" xfId="26" applyNumberFormat="1" applyFont="1" applyFill="1" applyAlignment="1">
      <alignment horizontal="right" vertical="center"/>
    </xf>
    <xf numFmtId="187" fontId="9" fillId="2" borderId="0" xfId="104" quotePrefix="1" applyNumberFormat="1" applyFont="1" applyFill="1" applyAlignment="1" applyProtection="1">
      <alignment horizontal="right" vertical="center"/>
      <protection locked="0"/>
    </xf>
    <xf numFmtId="0" fontId="7" fillId="2" borderId="5" xfId="26" applyFont="1" applyFill="1" applyBorder="1" applyAlignment="1">
      <alignment horizontal="center" vertical="center" wrapText="1"/>
    </xf>
    <xf numFmtId="0" fontId="82" fillId="2" borderId="0" xfId="35" applyFont="1" applyFill="1" applyBorder="1" applyAlignment="1" applyProtection="1">
      <alignment horizontal="center" vertical="center" wrapText="1"/>
    </xf>
    <xf numFmtId="0" fontId="8" fillId="2" borderId="0" xfId="26" applyFont="1" applyFill="1" applyAlignment="1">
      <alignment horizontal="center" vertical="center" wrapText="1"/>
    </xf>
    <xf numFmtId="0" fontId="47" fillId="2" borderId="0" xfId="12" applyFont="1" applyFill="1" applyProtection="1">
      <protection locked="0"/>
    </xf>
    <xf numFmtId="0" fontId="49" fillId="2" borderId="0" xfId="12" applyFont="1" applyFill="1" applyProtection="1">
      <protection locked="0"/>
    </xf>
    <xf numFmtId="0" fontId="10" fillId="0" borderId="0" xfId="108" applyFont="1"/>
    <xf numFmtId="0" fontId="10" fillId="2" borderId="0" xfId="12" applyFont="1" applyFill="1" applyProtection="1">
      <protection locked="0"/>
    </xf>
    <xf numFmtId="0" fontId="13" fillId="2" borderId="6" xfId="12" applyFont="1" applyFill="1" applyBorder="1" applyAlignment="1">
      <alignment horizontal="left" vertical="center"/>
    </xf>
    <xf numFmtId="168" fontId="9" fillId="0" borderId="0" xfId="26" applyNumberFormat="1" applyFont="1" applyAlignment="1" applyProtection="1">
      <alignment horizontal="right" vertical="center"/>
      <protection locked="0"/>
    </xf>
    <xf numFmtId="1" fontId="205" fillId="0" borderId="0" xfId="82" applyNumberFormat="1" applyFont="1"/>
    <xf numFmtId="1" fontId="22" fillId="0" borderId="0" xfId="0" applyNumberFormat="1" applyFont="1"/>
    <xf numFmtId="187" fontId="46" fillId="2" borderId="0" xfId="0" applyNumberFormat="1" applyFont="1" applyFill="1" applyAlignment="1">
      <alignment horizontal="right"/>
    </xf>
    <xf numFmtId="187" fontId="45" fillId="2" borderId="0" xfId="104" applyNumberFormat="1" applyFont="1" applyFill="1" applyAlignment="1" applyProtection="1">
      <alignment horizontal="right"/>
      <protection locked="0"/>
    </xf>
    <xf numFmtId="187" fontId="9" fillId="0" borderId="0" xfId="0" applyNumberFormat="1" applyFont="1" applyAlignment="1">
      <alignment horizontal="right"/>
    </xf>
    <xf numFmtId="187" fontId="46" fillId="0" borderId="0" xfId="104" applyNumberFormat="1" applyFont="1" applyAlignment="1" applyProtection="1">
      <alignment horizontal="right"/>
      <protection locked="0"/>
    </xf>
    <xf numFmtId="187" fontId="27" fillId="2" borderId="0" xfId="109" applyNumberFormat="1" applyFont="1" applyFill="1" applyAlignment="1" applyProtection="1">
      <alignment horizontal="right"/>
      <protection locked="0"/>
    </xf>
    <xf numFmtId="187" fontId="46" fillId="2" borderId="0" xfId="109" applyNumberFormat="1" applyFont="1" applyFill="1" applyAlignment="1" applyProtection="1">
      <alignment horizontal="right"/>
      <protection locked="0"/>
    </xf>
    <xf numFmtId="187" fontId="46" fillId="0" borderId="0" xfId="82" applyNumberFormat="1" applyFont="1" applyAlignment="1">
      <alignment horizontal="right"/>
    </xf>
    <xf numFmtId="0" fontId="46" fillId="2" borderId="0" xfId="26" applyFont="1" applyFill="1" applyAlignment="1" applyProtection="1">
      <alignment horizontal="left" vertical="center" wrapText="1"/>
      <protection locked="0"/>
    </xf>
    <xf numFmtId="187" fontId="10" fillId="2" borderId="0" xfId="109" applyNumberFormat="1" applyFont="1" applyFill="1" applyAlignment="1" applyProtection="1">
      <alignment horizontal="right"/>
      <protection locked="0"/>
    </xf>
    <xf numFmtId="187" fontId="47" fillId="2" borderId="0" xfId="0" applyNumberFormat="1" applyFont="1" applyFill="1" applyAlignment="1">
      <alignment horizontal="right"/>
    </xf>
    <xf numFmtId="187" fontId="44" fillId="2" borderId="0" xfId="104" applyNumberFormat="1" applyFont="1" applyFill="1" applyAlignment="1" applyProtection="1">
      <alignment horizontal="right"/>
      <protection locked="0"/>
    </xf>
    <xf numFmtId="187" fontId="47" fillId="0" borderId="0" xfId="82" applyNumberFormat="1" applyFont="1" applyAlignment="1">
      <alignment horizontal="right"/>
    </xf>
    <xf numFmtId="0" fontId="10" fillId="2" borderId="0" xfId="26" applyFont="1" applyFill="1" applyAlignment="1" applyProtection="1">
      <alignment horizontal="left" vertical="center" wrapText="1"/>
      <protection locked="0"/>
    </xf>
    <xf numFmtId="187" fontId="47" fillId="2" borderId="0" xfId="109" applyNumberFormat="1" applyFont="1" applyFill="1" applyAlignment="1" applyProtection="1">
      <alignment horizontal="right"/>
      <protection locked="0"/>
    </xf>
    <xf numFmtId="187" fontId="10" fillId="0" borderId="0" xfId="82" applyNumberFormat="1" applyFont="1" applyAlignment="1">
      <alignment horizontal="right"/>
    </xf>
    <xf numFmtId="3" fontId="10" fillId="2" borderId="0" xfId="109" applyNumberFormat="1" applyFont="1" applyFill="1" applyAlignment="1" applyProtection="1">
      <alignment horizontal="right"/>
      <protection locked="0"/>
    </xf>
    <xf numFmtId="3" fontId="7" fillId="2" borderId="0" xfId="0" applyNumberFormat="1" applyFont="1" applyFill="1" applyAlignment="1">
      <alignment horizontal="right"/>
    </xf>
    <xf numFmtId="3" fontId="7" fillId="2" borderId="0" xfId="104" applyNumberFormat="1" applyFont="1" applyFill="1" applyAlignment="1" applyProtection="1">
      <alignment horizontal="right"/>
      <protection locked="0"/>
    </xf>
    <xf numFmtId="3" fontId="10" fillId="2" borderId="0" xfId="82" applyNumberFormat="1" applyFont="1" applyFill="1" applyAlignment="1">
      <alignment horizontal="right"/>
    </xf>
    <xf numFmtId="187" fontId="10" fillId="2" borderId="0" xfId="3" applyNumberFormat="1" applyFont="1" applyFill="1" applyBorder="1" applyAlignment="1" applyProtection="1">
      <alignment horizontal="left" vertical="center" wrapText="1"/>
    </xf>
    <xf numFmtId="187" fontId="10" fillId="2" borderId="0" xfId="109" applyNumberFormat="1" applyFont="1" applyFill="1" applyAlignment="1">
      <alignment horizontal="right"/>
    </xf>
    <xf numFmtId="187" fontId="10" fillId="2" borderId="0" xfId="106" applyNumberFormat="1" applyFont="1" applyFill="1" applyAlignment="1" applyProtection="1">
      <alignment horizontal="right"/>
      <protection locked="0"/>
    </xf>
    <xf numFmtId="187" fontId="47" fillId="2" borderId="0" xfId="106" applyNumberFormat="1" applyFont="1" applyFill="1" applyAlignment="1" applyProtection="1">
      <alignment horizontal="right"/>
      <protection locked="0"/>
    </xf>
    <xf numFmtId="187" fontId="10" fillId="2" borderId="0" xfId="106" applyNumberFormat="1" applyFont="1" applyFill="1" applyAlignment="1">
      <alignment horizontal="right"/>
    </xf>
    <xf numFmtId="187" fontId="10" fillId="2" borderId="0" xfId="106" applyNumberFormat="1" applyFont="1" applyFill="1" applyAlignment="1">
      <alignment horizontal="right" vertical="center"/>
    </xf>
    <xf numFmtId="187" fontId="10" fillId="2" borderId="0" xfId="106" applyNumberFormat="1" applyFont="1" applyFill="1" applyAlignment="1" applyProtection="1">
      <alignment horizontal="right" vertical="center"/>
      <protection locked="0"/>
    </xf>
    <xf numFmtId="187" fontId="47" fillId="2" borderId="0" xfId="106" applyNumberFormat="1" applyFont="1" applyFill="1" applyAlignment="1" applyProtection="1">
      <alignment horizontal="right" vertical="center"/>
      <protection locked="0"/>
    </xf>
    <xf numFmtId="187" fontId="10" fillId="2" borderId="0" xfId="26" applyNumberFormat="1" applyFont="1" applyFill="1" applyAlignment="1">
      <alignment horizontal="right" vertical="center"/>
    </xf>
    <xf numFmtId="187" fontId="47" fillId="2" borderId="0" xfId="26" applyNumberFormat="1" applyFont="1" applyFill="1" applyAlignment="1">
      <alignment horizontal="right" vertical="center"/>
    </xf>
    <xf numFmtId="187" fontId="47" fillId="2" borderId="0" xfId="3" applyNumberFormat="1" applyFont="1" applyFill="1" applyBorder="1" applyAlignment="1" applyProtection="1">
      <alignment horizontal="right" vertical="center" wrapText="1"/>
    </xf>
    <xf numFmtId="0" fontId="47" fillId="2" borderId="0" xfId="26" applyFont="1" applyFill="1" applyProtection="1">
      <protection locked="0"/>
    </xf>
    <xf numFmtId="187" fontId="27" fillId="2" borderId="0" xfId="106" quotePrefix="1" applyNumberFormat="1" applyFont="1" applyFill="1" applyAlignment="1" applyProtection="1">
      <alignment horizontal="center"/>
      <protection locked="0"/>
    </xf>
    <xf numFmtId="187" fontId="27" fillId="2" borderId="0" xfId="106" quotePrefix="1" applyNumberFormat="1" applyFont="1" applyFill="1" applyAlignment="1" applyProtection="1">
      <alignment horizontal="right"/>
      <protection locked="0"/>
    </xf>
    <xf numFmtId="187" fontId="46" fillId="2" borderId="0" xfId="106" applyNumberFormat="1" applyFont="1" applyFill="1" applyAlignment="1" applyProtection="1">
      <alignment horizontal="right"/>
      <protection locked="0"/>
    </xf>
    <xf numFmtId="0" fontId="13" fillId="0" borderId="0" xfId="106" applyFont="1" applyAlignment="1">
      <alignment horizontal="right" vertical="center"/>
    </xf>
    <xf numFmtId="0" fontId="21" fillId="0" borderId="0" xfId="26" applyFont="1" applyAlignment="1">
      <alignment horizontal="center" vertical="center"/>
    </xf>
    <xf numFmtId="0" fontId="21" fillId="0" borderId="0" xfId="12" applyFont="1" applyAlignment="1">
      <alignment horizontal="center" vertical="center" wrapText="1"/>
    </xf>
    <xf numFmtId="0" fontId="50" fillId="0" borderId="0" xfId="12" applyFont="1" applyAlignment="1">
      <alignment horizontal="center" vertical="center" wrapText="1"/>
    </xf>
    <xf numFmtId="0" fontId="13" fillId="0" borderId="0" xfId="106" applyFont="1" applyAlignment="1">
      <alignment horizontal="left" vertical="center"/>
    </xf>
    <xf numFmtId="0" fontId="8" fillId="0" borderId="0" xfId="12" applyFont="1" applyAlignment="1">
      <alignment horizontal="center" vertical="center" wrapText="1"/>
    </xf>
    <xf numFmtId="0" fontId="13" fillId="2" borderId="0" xfId="26" applyFont="1" applyFill="1" applyAlignment="1" applyProtection="1">
      <alignment horizontal="justify" vertical="top" wrapText="1"/>
      <protection locked="0"/>
    </xf>
    <xf numFmtId="1" fontId="13" fillId="2" borderId="0" xfId="26" applyNumberFormat="1" applyFont="1" applyFill="1" applyAlignment="1" applyProtection="1">
      <alignment horizontal="justify" vertical="top" wrapText="1"/>
      <protection locked="0"/>
    </xf>
    <xf numFmtId="1" fontId="12" fillId="2" borderId="0" xfId="26" applyNumberFormat="1" applyFont="1" applyFill="1" applyAlignment="1" applyProtection="1">
      <alignment horizontal="justify" vertical="center" wrapText="1"/>
      <protection locked="0"/>
    </xf>
    <xf numFmtId="0" fontId="12" fillId="2" borderId="0" xfId="26" applyFont="1" applyFill="1" applyAlignment="1" applyProtection="1">
      <alignment horizontal="justify" vertical="center" wrapText="1"/>
      <protection locked="0"/>
    </xf>
    <xf numFmtId="1" fontId="13" fillId="2" borderId="0" xfId="26" applyNumberFormat="1" applyFont="1" applyFill="1" applyAlignment="1">
      <alignment horizontal="left" vertical="center"/>
    </xf>
    <xf numFmtId="0" fontId="13" fillId="2" borderId="0" xfId="26" applyFont="1" applyFill="1" applyAlignment="1">
      <alignment horizontal="left" vertical="center"/>
    </xf>
    <xf numFmtId="6" fontId="82" fillId="0" borderId="2" xfId="35" applyNumberFormat="1" applyFont="1" applyFill="1" applyBorder="1" applyAlignment="1" applyProtection="1">
      <alignment horizontal="center" vertical="center" wrapText="1"/>
    </xf>
    <xf numFmtId="168" fontId="9" fillId="2" borderId="0" xfId="74" applyNumberFormat="1" applyFont="1" applyFill="1" applyAlignment="1">
      <alignment vertical="center"/>
    </xf>
    <xf numFmtId="168" fontId="46" fillId="0" borderId="0" xfId="104" applyNumberFormat="1" applyFont="1" applyAlignment="1" applyProtection="1">
      <alignment horizontal="right"/>
      <protection locked="0"/>
    </xf>
    <xf numFmtId="0" fontId="46" fillId="0" borderId="0" xfId="26" applyFont="1" applyAlignment="1" applyProtection="1">
      <alignment vertical="center"/>
      <protection locked="0"/>
    </xf>
    <xf numFmtId="168" fontId="46" fillId="0" borderId="0" xfId="104" applyNumberFormat="1" applyFont="1" applyProtection="1">
      <protection locked="0"/>
    </xf>
    <xf numFmtId="168" fontId="46" fillId="0" borderId="0" xfId="104" applyNumberFormat="1" applyFont="1" applyAlignment="1" applyProtection="1">
      <alignment wrapText="1"/>
      <protection locked="0"/>
    </xf>
    <xf numFmtId="0" fontId="47" fillId="0" borderId="0" xfId="74" applyFont="1" applyAlignment="1">
      <alignment horizontal="right" vertical="center"/>
    </xf>
    <xf numFmtId="0" fontId="9" fillId="0" borderId="0" xfId="16" applyFont="1" applyAlignment="1" applyProtection="1">
      <alignment horizontal="left" vertical="center" indent="1"/>
      <protection locked="0"/>
    </xf>
    <xf numFmtId="0" fontId="9" fillId="0" borderId="0" xfId="16" applyFont="1" applyAlignment="1" applyProtection="1">
      <alignment horizontal="left" vertical="center" indent="2"/>
      <protection locked="0"/>
    </xf>
    <xf numFmtId="0" fontId="27" fillId="0" borderId="0" xfId="16" applyFont="1" applyAlignment="1" applyProtection="1">
      <alignment horizontal="left" vertical="center" indent="2"/>
      <protection locked="0"/>
    </xf>
    <xf numFmtId="168" fontId="233" fillId="2" borderId="0" xfId="74" applyNumberFormat="1" applyFont="1" applyFill="1" applyAlignment="1">
      <alignment vertical="center"/>
    </xf>
    <xf numFmtId="232" fontId="9" fillId="2" borderId="0" xfId="74" applyNumberFormat="1" applyFont="1" applyFill="1" applyAlignment="1">
      <alignment vertical="center"/>
    </xf>
    <xf numFmtId="168" fontId="7" fillId="2" borderId="0" xfId="74" applyNumberFormat="1" applyFont="1" applyFill="1" applyAlignment="1">
      <alignment vertical="center"/>
    </xf>
    <xf numFmtId="0" fontId="46" fillId="0" borderId="0" xfId="74" applyFont="1" applyAlignment="1">
      <alignment horizontal="right" vertical="center"/>
    </xf>
    <xf numFmtId="0" fontId="9" fillId="0" borderId="0" xfId="16" applyFont="1" applyAlignment="1" applyProtection="1">
      <alignment vertical="center"/>
      <protection locked="0"/>
    </xf>
    <xf numFmtId="233" fontId="9" fillId="2" borderId="0" xfId="74" applyNumberFormat="1" applyFont="1" applyFill="1" applyAlignment="1">
      <alignment vertical="center"/>
    </xf>
    <xf numFmtId="0" fontId="27" fillId="2" borderId="0" xfId="26" applyFont="1" applyFill="1" applyAlignment="1">
      <alignment horizontal="left" vertical="center" wrapText="1"/>
    </xf>
    <xf numFmtId="168" fontId="10" fillId="0" borderId="0" xfId="104" applyNumberFormat="1" applyFont="1" applyAlignment="1" applyProtection="1">
      <alignment horizontal="right"/>
      <protection locked="0"/>
    </xf>
    <xf numFmtId="168" fontId="10" fillId="0" borderId="0" xfId="104" applyNumberFormat="1" applyFont="1" applyProtection="1">
      <protection locked="0"/>
    </xf>
    <xf numFmtId="168" fontId="10" fillId="0" borderId="0" xfId="104" applyNumberFormat="1" applyFont="1" applyAlignment="1" applyProtection="1">
      <alignment wrapText="1"/>
      <protection locked="0"/>
    </xf>
    <xf numFmtId="0" fontId="44" fillId="2" borderId="0" xfId="74" applyFont="1" applyFill="1" applyAlignment="1">
      <alignment horizontal="right" vertical="center"/>
    </xf>
    <xf numFmtId="168" fontId="10" fillId="2" borderId="0" xfId="104" applyNumberFormat="1" applyFont="1" applyFill="1" applyAlignment="1" applyProtection="1">
      <alignment horizontal="right"/>
      <protection locked="0"/>
    </xf>
    <xf numFmtId="168" fontId="10" fillId="2" borderId="0" xfId="104" applyNumberFormat="1" applyFont="1" applyFill="1" applyProtection="1">
      <protection locked="0"/>
    </xf>
    <xf numFmtId="168" fontId="10" fillId="2" borderId="0" xfId="104" applyNumberFormat="1" applyFont="1" applyFill="1" applyAlignment="1" applyProtection="1">
      <alignment wrapText="1"/>
      <protection locked="0"/>
    </xf>
    <xf numFmtId="168" fontId="47" fillId="0" borderId="0" xfId="104" applyNumberFormat="1" applyFont="1" applyAlignment="1" applyProtection="1">
      <alignment wrapText="1"/>
      <protection locked="0"/>
    </xf>
    <xf numFmtId="168" fontId="47" fillId="0" borderId="0" xfId="104" applyNumberFormat="1" applyFont="1" applyAlignment="1" applyProtection="1">
      <alignment horizontal="right"/>
      <protection locked="0"/>
    </xf>
    <xf numFmtId="168" fontId="47" fillId="0" borderId="0" xfId="104" applyNumberFormat="1" applyFont="1" applyProtection="1">
      <protection locked="0"/>
    </xf>
    <xf numFmtId="187" fontId="10" fillId="2" borderId="0" xfId="16" applyNumberFormat="1" applyFont="1" applyFill="1" applyAlignment="1" applyProtection="1">
      <alignment horizontal="right" vertical="center"/>
      <protection locked="0"/>
    </xf>
    <xf numFmtId="187" fontId="10" fillId="2" borderId="0" xfId="16" applyNumberFormat="1" applyFont="1" applyFill="1" applyAlignment="1" applyProtection="1">
      <alignment horizontal="right"/>
      <protection locked="0"/>
    </xf>
    <xf numFmtId="186" fontId="186" fillId="2" borderId="0" xfId="3" applyNumberFormat="1" applyFont="1" applyFill="1" applyBorder="1" applyAlignment="1" applyProtection="1">
      <alignment horizontal="left" vertical="center"/>
    </xf>
    <xf numFmtId="1" fontId="10" fillId="2" borderId="0" xfId="3" applyNumberFormat="1" applyFont="1" applyFill="1" applyBorder="1" applyAlignment="1" applyProtection="1">
      <alignment horizontal="right" vertical="center" wrapText="1"/>
    </xf>
    <xf numFmtId="1" fontId="82" fillId="2" borderId="2" xfId="35" applyNumberFormat="1" applyFont="1" applyFill="1" applyBorder="1" applyAlignment="1" applyProtection="1">
      <alignment horizontal="center" vertical="center" wrapText="1"/>
    </xf>
    <xf numFmtId="16" fontId="82" fillId="2" borderId="2" xfId="35" applyNumberFormat="1" applyFont="1" applyFill="1" applyBorder="1" applyAlignment="1" applyProtection="1">
      <alignment horizontal="center" vertical="center" wrapText="1"/>
    </xf>
    <xf numFmtId="0" fontId="13" fillId="2" borderId="0" xfId="26" applyFont="1" applyFill="1" applyAlignment="1" applyProtection="1">
      <alignment horizontal="justify" vertical="center" wrapText="1"/>
      <protection locked="0"/>
    </xf>
    <xf numFmtId="0" fontId="7" fillId="2" borderId="2" xfId="26" applyFont="1" applyFill="1" applyBorder="1" applyAlignment="1">
      <alignment horizontal="center" vertical="center"/>
    </xf>
    <xf numFmtId="168" fontId="9" fillId="2" borderId="0" xfId="74" applyNumberFormat="1" applyFont="1" applyFill="1" applyAlignment="1">
      <alignment horizontal="left" vertical="center" indent="1"/>
    </xf>
    <xf numFmtId="168" fontId="9" fillId="2" borderId="0" xfId="74" applyNumberFormat="1" applyFont="1" applyFill="1" applyAlignment="1">
      <alignment horizontal="right" vertical="center" indent="1"/>
    </xf>
    <xf numFmtId="168" fontId="27" fillId="0" borderId="0" xfId="16" applyNumberFormat="1" applyFont="1" applyAlignment="1" applyProtection="1">
      <alignment horizontal="right"/>
      <protection locked="0"/>
    </xf>
    <xf numFmtId="168" fontId="46" fillId="0" borderId="0" xfId="16" applyNumberFormat="1" applyFont="1" applyAlignment="1" applyProtection="1">
      <alignment horizontal="right"/>
      <protection locked="0"/>
    </xf>
    <xf numFmtId="167" fontId="7" fillId="2" borderId="0" xfId="12" applyNumberFormat="1" applyFont="1" applyFill="1" applyProtection="1">
      <protection locked="0"/>
    </xf>
    <xf numFmtId="0" fontId="27" fillId="0" borderId="0" xfId="26" applyFont="1" applyAlignment="1">
      <alignment horizontal="left" vertical="center" wrapText="1"/>
    </xf>
    <xf numFmtId="168" fontId="27" fillId="2" borderId="0" xfId="16" applyNumberFormat="1" applyFont="1" applyFill="1" applyAlignment="1" applyProtection="1">
      <alignment horizontal="right"/>
      <protection locked="0"/>
    </xf>
    <xf numFmtId="168" fontId="10" fillId="2" borderId="0" xfId="16" applyNumberFormat="1" applyFont="1" applyFill="1" applyAlignment="1" applyProtection="1">
      <alignment horizontal="right"/>
      <protection locked="0"/>
    </xf>
    <xf numFmtId="168" fontId="7" fillId="2" borderId="0" xfId="74" applyNumberFormat="1" applyFont="1" applyFill="1" applyAlignment="1">
      <alignment horizontal="left" vertical="center" indent="1"/>
    </xf>
    <xf numFmtId="1" fontId="152" fillId="2" borderId="16" xfId="62" applyNumberFormat="1" applyFont="1" applyFill="1" applyBorder="1" applyAlignment="1">
      <alignment horizontal="right" vertical="top"/>
    </xf>
    <xf numFmtId="168" fontId="10" fillId="2" borderId="0" xfId="16" applyNumberFormat="1" applyFont="1" applyFill="1" applyAlignment="1" applyProtection="1">
      <alignment horizontal="left"/>
      <protection locked="0"/>
    </xf>
    <xf numFmtId="187" fontId="10" fillId="2" borderId="0" xfId="104" applyNumberFormat="1" applyFont="1" applyFill="1" applyAlignment="1" applyProtection="1">
      <alignment horizontal="right"/>
      <protection locked="0"/>
    </xf>
    <xf numFmtId="187" fontId="10" fillId="2" borderId="0" xfId="104" quotePrefix="1" applyNumberFormat="1" applyFont="1" applyFill="1" applyAlignment="1" applyProtection="1">
      <alignment horizontal="right"/>
      <protection locked="0"/>
    </xf>
    <xf numFmtId="187" fontId="27" fillId="2" borderId="0" xfId="104" applyNumberFormat="1" applyFont="1" applyFill="1" applyAlignment="1" applyProtection="1">
      <alignment horizontal="right"/>
      <protection locked="0"/>
    </xf>
    <xf numFmtId="6" fontId="7" fillId="2" borderId="0" xfId="3" applyNumberFormat="1" applyFont="1" applyFill="1" applyBorder="1" applyAlignment="1" applyProtection="1">
      <alignment horizontal="center" vertical="center" wrapText="1"/>
    </xf>
    <xf numFmtId="0" fontId="8" fillId="2" borderId="0" xfId="12" applyFont="1" applyFill="1" applyAlignment="1">
      <alignment horizontal="center" vertical="center" wrapText="1"/>
    </xf>
    <xf numFmtId="0" fontId="141" fillId="0" borderId="0" xfId="9" applyFont="1" applyAlignment="1">
      <alignment vertical="center" wrapText="1"/>
    </xf>
    <xf numFmtId="0" fontId="63" fillId="0" borderId="0" xfId="104" applyFont="1" applyAlignment="1">
      <alignment horizontal="left" vertical="top" wrapText="1"/>
    </xf>
    <xf numFmtId="0" fontId="234" fillId="0" borderId="0" xfId="9" applyFont="1" applyAlignment="1">
      <alignment horizontal="center" vertical="center" wrapText="1"/>
    </xf>
    <xf numFmtId="0" fontId="94" fillId="3" borderId="0" xfId="9" applyFont="1" applyFill="1" applyAlignment="1">
      <alignment horizontal="left" vertical="top" wrapText="1"/>
    </xf>
    <xf numFmtId="0" fontId="61" fillId="0" borderId="0" xfId="104" applyFont="1" applyAlignment="1">
      <alignment wrapText="1"/>
    </xf>
    <xf numFmtId="0" fontId="61" fillId="0" borderId="0" xfId="104" applyFont="1" applyAlignment="1">
      <alignment vertical="top" wrapText="1"/>
    </xf>
    <xf numFmtId="0" fontId="94" fillId="0" borderId="0" xfId="104" applyFont="1"/>
    <xf numFmtId="0" fontId="61" fillId="0" borderId="0" xfId="8" applyFont="1" applyAlignment="1">
      <alignment wrapText="1"/>
    </xf>
    <xf numFmtId="0" fontId="7" fillId="0" borderId="0" xfId="26" applyFont="1"/>
    <xf numFmtId="0" fontId="88" fillId="0" borderId="0" xfId="110" applyFont="1" applyFill="1" applyBorder="1" applyAlignment="1" applyProtection="1">
      <protection locked="0"/>
    </xf>
    <xf numFmtId="0" fontId="7" fillId="2" borderId="0" xfId="26" applyFont="1" applyFill="1"/>
    <xf numFmtId="0" fontId="49" fillId="0" borderId="0" xfId="0" applyFont="1" applyAlignment="1">
      <alignment vertical="top"/>
    </xf>
    <xf numFmtId="0" fontId="12" fillId="0" borderId="0" xfId="26" applyFont="1" applyAlignment="1">
      <alignment horizontal="left" vertical="top" wrapText="1"/>
    </xf>
    <xf numFmtId="0" fontId="12" fillId="0" borderId="0" xfId="26" applyFont="1" applyAlignment="1">
      <alignment horizontal="left" vertical="top"/>
    </xf>
    <xf numFmtId="0" fontId="8" fillId="0" borderId="0" xfId="26" applyFont="1" applyAlignment="1">
      <alignment horizontal="center" vertical="center"/>
    </xf>
    <xf numFmtId="0" fontId="82" fillId="0" borderId="2" xfId="110" applyNumberFormat="1" applyFont="1" applyFill="1" applyBorder="1" applyAlignment="1" applyProtection="1">
      <alignment horizontal="center" vertical="center" wrapText="1"/>
    </xf>
    <xf numFmtId="0" fontId="9" fillId="0" borderId="0" xfId="26" applyFont="1" applyAlignment="1">
      <alignment vertical="center"/>
    </xf>
    <xf numFmtId="167" fontId="9" fillId="0" borderId="0" xfId="26" applyNumberFormat="1" applyFont="1"/>
    <xf numFmtId="167" fontId="8" fillId="0" borderId="0" xfId="26" applyNumberFormat="1" applyFont="1" applyAlignment="1">
      <alignment horizontal="center" vertical="center"/>
    </xf>
    <xf numFmtId="167" fontId="9" fillId="2" borderId="0" xfId="26" applyNumberFormat="1" applyFont="1" applyFill="1"/>
    <xf numFmtId="0" fontId="46" fillId="2" borderId="0" xfId="2" applyFont="1" applyFill="1" applyAlignment="1" applyProtection="1">
      <alignment horizontal="left" vertical="center" indent="1"/>
      <protection locked="0"/>
    </xf>
    <xf numFmtId="167" fontId="46" fillId="2" borderId="0" xfId="26" applyNumberFormat="1" applyFont="1" applyFill="1" applyAlignment="1">
      <alignment vertical="center" wrapText="1"/>
    </xf>
    <xf numFmtId="0" fontId="9" fillId="0" borderId="0" xfId="26" applyFont="1"/>
    <xf numFmtId="0" fontId="46" fillId="2" borderId="0" xfId="26" applyFont="1" applyFill="1" applyAlignment="1">
      <alignment horizontal="left" vertical="center" wrapText="1"/>
    </xf>
    <xf numFmtId="167" fontId="27" fillId="2" borderId="0" xfId="26" applyNumberFormat="1" applyFont="1" applyFill="1" applyAlignment="1">
      <alignment vertical="center" wrapText="1"/>
    </xf>
    <xf numFmtId="167" fontId="7" fillId="2" borderId="0" xfId="26" applyNumberFormat="1" applyFont="1" applyFill="1"/>
    <xf numFmtId="0" fontId="47" fillId="2" borderId="0" xfId="26" applyFont="1" applyFill="1" applyAlignment="1">
      <alignment horizontal="left" vertical="center" wrapText="1"/>
    </xf>
    <xf numFmtId="0" fontId="54" fillId="0" borderId="0" xfId="26" applyFont="1" applyAlignment="1">
      <alignment horizontal="center" vertical="center"/>
    </xf>
    <xf numFmtId="167" fontId="54" fillId="0" borderId="0" xfId="26" applyNumberFormat="1" applyFont="1" applyAlignment="1">
      <alignment horizontal="center" vertical="center"/>
    </xf>
    <xf numFmtId="167" fontId="10" fillId="2" borderId="0" xfId="26" applyNumberFormat="1" applyFont="1" applyFill="1" applyAlignment="1">
      <alignment vertical="center" wrapText="1"/>
    </xf>
    <xf numFmtId="167" fontId="47" fillId="2" borderId="0" xfId="26" applyNumberFormat="1" applyFont="1" applyFill="1" applyAlignment="1">
      <alignment vertical="center" wrapText="1"/>
    </xf>
    <xf numFmtId="167" fontId="47" fillId="0" borderId="0" xfId="26" applyNumberFormat="1" applyFont="1" applyAlignment="1">
      <alignment vertical="center" wrapText="1"/>
    </xf>
    <xf numFmtId="167" fontId="7" fillId="0" borderId="0" xfId="26" applyNumberFormat="1" applyFont="1" applyAlignment="1">
      <alignment horizontal="right" vertical="center" wrapText="1"/>
    </xf>
    <xf numFmtId="0" fontId="13" fillId="0" borderId="0" xfId="26" applyFont="1"/>
    <xf numFmtId="0" fontId="12" fillId="0" borderId="87" xfId="26" applyFont="1" applyBorder="1" applyAlignment="1">
      <alignment vertical="center" textRotation="6"/>
    </xf>
    <xf numFmtId="0" fontId="12" fillId="0" borderId="88" xfId="26" applyFont="1" applyBorder="1" applyAlignment="1">
      <alignment horizontal="left" vertical="center"/>
    </xf>
    <xf numFmtId="187" fontId="46" fillId="2" borderId="0" xfId="26" applyNumberFormat="1" applyFont="1" applyFill="1" applyAlignment="1">
      <alignment horizontal="right" vertical="center"/>
    </xf>
    <xf numFmtId="0" fontId="70" fillId="0" borderId="0" xfId="0" applyFont="1"/>
    <xf numFmtId="187" fontId="7" fillId="0" borderId="0" xfId="26" applyNumberFormat="1" applyFont="1" applyAlignment="1">
      <alignment horizontal="right" vertical="center"/>
    </xf>
    <xf numFmtId="187" fontId="9" fillId="0" borderId="0" xfId="26" applyNumberFormat="1" applyFont="1" applyAlignment="1">
      <alignment horizontal="right" vertical="center"/>
    </xf>
    <xf numFmtId="211" fontId="7" fillId="2" borderId="0" xfId="26" applyNumberFormat="1" applyFont="1" applyFill="1"/>
    <xf numFmtId="0" fontId="12" fillId="0" borderId="87" xfId="26" applyFont="1" applyBorder="1" applyAlignment="1">
      <alignment vertical="top"/>
    </xf>
    <xf numFmtId="0" fontId="12" fillId="0" borderId="88" xfId="26" applyFont="1" applyBorder="1" applyAlignment="1">
      <alignment vertical="center"/>
    </xf>
    <xf numFmtId="211" fontId="27" fillId="2" borderId="0" xfId="55" applyNumberFormat="1" applyFont="1" applyFill="1" applyAlignment="1">
      <alignment horizontal="right" vertical="center" wrapText="1"/>
    </xf>
    <xf numFmtId="211" fontId="10" fillId="2" borderId="0" xfId="55" applyNumberFormat="1" applyFont="1" applyFill="1" applyAlignment="1">
      <alignment horizontal="right" vertical="center" wrapText="1"/>
    </xf>
    <xf numFmtId="211" fontId="47" fillId="2" borderId="0" xfId="55" applyNumberFormat="1" applyFont="1" applyFill="1" applyAlignment="1">
      <alignment horizontal="right" vertical="center" wrapText="1"/>
    </xf>
    <xf numFmtId="211" fontId="10" fillId="0" borderId="0" xfId="55" applyNumberFormat="1" applyFont="1" applyAlignment="1">
      <alignment horizontal="right" vertical="center" wrapText="1"/>
    </xf>
    <xf numFmtId="211" fontId="10" fillId="0" borderId="0" xfId="26" applyNumberFormat="1" applyFont="1" applyAlignment="1">
      <alignment horizontal="right" vertical="center" wrapText="1"/>
    </xf>
    <xf numFmtId="211" fontId="7" fillId="2" borderId="0" xfId="26" applyNumberFormat="1" applyFont="1" applyFill="1" applyAlignment="1">
      <alignment horizontal="right"/>
    </xf>
    <xf numFmtId="211" fontId="7" fillId="0" borderId="0" xfId="26" applyNumberFormat="1" applyFont="1"/>
    <xf numFmtId="211" fontId="7" fillId="0" borderId="0" xfId="26" applyNumberFormat="1" applyFont="1" applyAlignment="1">
      <alignment horizontal="right"/>
    </xf>
    <xf numFmtId="187" fontId="10" fillId="0" borderId="0" xfId="26" applyNumberFormat="1" applyFont="1" applyAlignment="1">
      <alignment horizontal="right" vertical="center" wrapText="1"/>
    </xf>
    <xf numFmtId="0" fontId="79" fillId="0" borderId="0" xfId="110" applyFont="1" applyFill="1" applyBorder="1" applyAlignment="1" applyProtection="1">
      <protection locked="0"/>
    </xf>
    <xf numFmtId="0" fontId="12" fillId="0" borderId="0" xfId="0" applyFont="1" applyAlignment="1">
      <alignment horizontal="left" vertical="top"/>
    </xf>
    <xf numFmtId="187" fontId="27" fillId="2" borderId="0" xfId="26" applyNumberFormat="1" applyFont="1" applyFill="1" applyAlignment="1">
      <alignment horizontal="right" vertical="center" wrapText="1"/>
    </xf>
    <xf numFmtId="0" fontId="82" fillId="2" borderId="2" xfId="110" applyNumberFormat="1" applyFont="1" applyFill="1" applyBorder="1" applyAlignment="1" applyProtection="1">
      <alignment horizontal="center" vertical="center" wrapText="1"/>
    </xf>
    <xf numFmtId="0" fontId="12" fillId="2" borderId="2" xfId="26" applyFont="1" applyFill="1" applyBorder="1" applyAlignment="1">
      <alignment horizontal="center" vertical="center"/>
    </xf>
    <xf numFmtId="0" fontId="9" fillId="2" borderId="0" xfId="26" applyFont="1" applyFill="1"/>
    <xf numFmtId="187" fontId="10" fillId="2" borderId="0" xfId="26" applyNumberFormat="1" applyFont="1" applyFill="1" applyAlignment="1">
      <alignment horizontal="right" vertical="center" wrapText="1"/>
    </xf>
    <xf numFmtId="187" fontId="10" fillId="0" borderId="0" xfId="26" applyNumberFormat="1" applyFont="1" applyAlignment="1">
      <alignment horizontal="left" vertical="center" wrapText="1"/>
    </xf>
    <xf numFmtId="3" fontId="10" fillId="0" borderId="0" xfId="26" applyNumberFormat="1" applyFont="1" applyAlignment="1">
      <alignment horizontal="right" vertical="center" wrapText="1"/>
    </xf>
    <xf numFmtId="0" fontId="10" fillId="0" borderId="0" xfId="26" applyFont="1" applyAlignment="1">
      <alignment horizontal="left" vertical="center"/>
    </xf>
    <xf numFmtId="0" fontId="12" fillId="0" borderId="2" xfId="26" applyFont="1" applyBorder="1" applyAlignment="1">
      <alignment horizontal="center" vertical="center"/>
    </xf>
    <xf numFmtId="0" fontId="12" fillId="0" borderId="0" xfId="26" applyFont="1" applyAlignment="1">
      <alignment vertical="top" wrapText="1"/>
    </xf>
    <xf numFmtId="0" fontId="8" fillId="0" borderId="11" xfId="26" applyFont="1" applyBorder="1" applyAlignment="1">
      <alignment horizontal="center" vertical="center"/>
    </xf>
    <xf numFmtId="0" fontId="7" fillId="0" borderId="0" xfId="26" applyFont="1" applyAlignment="1">
      <alignment horizontal="left" vertical="center"/>
    </xf>
    <xf numFmtId="0" fontId="7" fillId="0" borderId="0" xfId="26" applyFont="1" applyAlignment="1">
      <alignment horizontal="left"/>
    </xf>
    <xf numFmtId="187" fontId="27" fillId="2" borderId="0" xfId="26" applyNumberFormat="1" applyFont="1" applyFill="1" applyAlignment="1">
      <alignment horizontal="left" vertical="center" wrapText="1"/>
    </xf>
    <xf numFmtId="211" fontId="7" fillId="0" borderId="0" xfId="26" applyNumberFormat="1" applyFont="1" applyAlignment="1">
      <alignment horizontal="left"/>
    </xf>
    <xf numFmtId="0" fontId="12" fillId="0" borderId="0" xfId="0" applyFont="1" applyAlignment="1">
      <alignment vertical="top"/>
    </xf>
    <xf numFmtId="0" fontId="13" fillId="2" borderId="2" xfId="26" applyFont="1" applyFill="1" applyBorder="1" applyAlignment="1">
      <alignment horizontal="center" vertical="center"/>
    </xf>
    <xf numFmtId="187" fontId="9" fillId="2" borderId="0" xfId="26" applyNumberFormat="1" applyFont="1" applyFill="1"/>
    <xf numFmtId="187" fontId="7" fillId="0" borderId="0" xfId="26" applyNumberFormat="1" applyFont="1"/>
    <xf numFmtId="187" fontId="10" fillId="2" borderId="0" xfId="26" applyNumberFormat="1" applyFont="1" applyFill="1" applyAlignment="1">
      <alignment horizontal="left" vertical="center" wrapText="1"/>
    </xf>
    <xf numFmtId="0" fontId="13" fillId="0" borderId="2" xfId="26" applyFont="1" applyBorder="1" applyAlignment="1">
      <alignment horizontal="center" vertical="center"/>
    </xf>
    <xf numFmtId="0" fontId="21" fillId="0" borderId="0" xfId="26" applyFont="1" applyAlignment="1">
      <alignment horizontal="left" vertical="center" wrapText="1"/>
    </xf>
    <xf numFmtId="187" fontId="27" fillId="2" borderId="0" xfId="26" applyNumberFormat="1" applyFont="1" applyFill="1" applyAlignment="1">
      <alignment vertical="center" wrapText="1"/>
    </xf>
    <xf numFmtId="187" fontId="10" fillId="2" borderId="0" xfId="26" applyNumberFormat="1" applyFont="1" applyFill="1" applyAlignment="1">
      <alignment vertical="center" wrapText="1"/>
    </xf>
    <xf numFmtId="187" fontId="10" fillId="0" borderId="0" xfId="26" applyNumberFormat="1" applyFont="1" applyAlignment="1">
      <alignment vertical="center" wrapText="1"/>
    </xf>
    <xf numFmtId="0" fontId="21" fillId="0" borderId="0" xfId="26" applyFont="1" applyAlignment="1">
      <alignment vertical="center"/>
    </xf>
    <xf numFmtId="0" fontId="49" fillId="0" borderId="0" xfId="0" applyFont="1" applyAlignment="1">
      <alignment horizontal="left" vertical="top"/>
    </xf>
    <xf numFmtId="187" fontId="233" fillId="2" borderId="0" xfId="26" applyNumberFormat="1" applyFont="1" applyFill="1"/>
    <xf numFmtId="187" fontId="105" fillId="0" borderId="0" xfId="26" applyNumberFormat="1" applyFont="1"/>
    <xf numFmtId="187" fontId="7" fillId="0" borderId="0" xfId="26" applyNumberFormat="1" applyFont="1" applyAlignment="1">
      <alignment horizontal="left" vertical="center"/>
    </xf>
    <xf numFmtId="0" fontId="8" fillId="0" borderId="0" xfId="26" applyFont="1" applyAlignment="1">
      <alignment horizontal="left" vertical="center"/>
    </xf>
    <xf numFmtId="0" fontId="7" fillId="2" borderId="0" xfId="26" applyFont="1" applyFill="1" applyAlignment="1">
      <alignment horizontal="left" vertical="center"/>
    </xf>
    <xf numFmtId="0" fontId="7" fillId="0" borderId="0" xfId="26" applyFont="1" applyAlignment="1">
      <alignment horizontal="center" vertical="center"/>
    </xf>
    <xf numFmtId="0" fontId="13" fillId="0" borderId="0" xfId="26" applyFont="1" applyAlignment="1">
      <alignment horizontal="center" vertical="center"/>
    </xf>
    <xf numFmtId="0" fontId="21" fillId="0" borderId="0" xfId="26" applyFont="1" applyAlignment="1">
      <alignment horizontal="left" vertical="center"/>
    </xf>
    <xf numFmtId="0" fontId="54" fillId="0" borderId="0" xfId="26" applyFont="1" applyAlignment="1">
      <alignment horizontal="left" vertical="center" wrapText="1"/>
    </xf>
    <xf numFmtId="187" fontId="10" fillId="0" borderId="0" xfId="26" applyNumberFormat="1" applyFont="1" applyAlignment="1">
      <alignment horizontal="right" vertical="center"/>
    </xf>
    <xf numFmtId="187" fontId="10" fillId="0" borderId="0" xfId="26" applyNumberFormat="1" applyFont="1" applyAlignment="1">
      <alignment horizontal="left"/>
    </xf>
    <xf numFmtId="187" fontId="10" fillId="0" borderId="0" xfId="26" applyNumberFormat="1" applyFont="1" applyAlignment="1">
      <alignment horizontal="right"/>
    </xf>
    <xf numFmtId="0" fontId="9" fillId="2" borderId="0" xfId="26" applyFont="1" applyFill="1" applyAlignment="1">
      <alignment vertical="center"/>
    </xf>
    <xf numFmtId="0" fontId="7" fillId="0" borderId="0" xfId="26" applyFont="1" applyAlignment="1">
      <alignment vertical="center"/>
    </xf>
    <xf numFmtId="0" fontId="10" fillId="0" borderId="0" xfId="111" applyFont="1" applyAlignment="1">
      <alignment vertical="center"/>
    </xf>
    <xf numFmtId="0" fontId="63" fillId="0" borderId="0" xfId="111" applyFont="1" applyAlignment="1">
      <alignment vertical="top" wrapText="1"/>
    </xf>
    <xf numFmtId="0" fontId="63" fillId="0" borderId="0" xfId="111" applyFont="1" applyAlignment="1">
      <alignment horizontal="left" vertical="top" wrapText="1"/>
    </xf>
    <xf numFmtId="0" fontId="238" fillId="0" borderId="0" xfId="110" applyNumberFormat="1" applyFont="1" applyFill="1" applyBorder="1" applyAlignment="1" applyProtection="1">
      <alignment horizontal="left" vertical="top" wrapText="1"/>
    </xf>
    <xf numFmtId="0" fontId="94" fillId="3" borderId="0" xfId="111" applyFont="1" applyFill="1" applyAlignment="1">
      <alignment horizontal="left" vertical="center" wrapText="1"/>
    </xf>
    <xf numFmtId="0" fontId="64" fillId="0" borderId="0" xfId="111" applyFont="1" applyAlignment="1">
      <alignment horizontal="left" vertical="top" wrapText="1" indent="3"/>
    </xf>
    <xf numFmtId="0" fontId="62" fillId="0" borderId="0" xfId="111" applyFont="1" applyAlignment="1">
      <alignment vertical="top" wrapText="1"/>
    </xf>
    <xf numFmtId="0" fontId="3" fillId="0" borderId="0" xfId="112"/>
    <xf numFmtId="0" fontId="61" fillId="0" borderId="0" xfId="112" applyFont="1"/>
    <xf numFmtId="0" fontId="61" fillId="0" borderId="0" xfId="112" applyFont="1" applyAlignment="1">
      <alignment vertical="top" wrapText="1"/>
    </xf>
    <xf numFmtId="0" fontId="7" fillId="0" borderId="0" xfId="113" applyFont="1" applyProtection="1">
      <protection locked="0"/>
    </xf>
    <xf numFmtId="0" fontId="7" fillId="2" borderId="0" xfId="113" applyFont="1" applyFill="1" applyProtection="1">
      <protection locked="0"/>
    </xf>
    <xf numFmtId="0" fontId="13" fillId="2" borderId="0" xfId="113" applyFont="1" applyFill="1" applyProtection="1">
      <protection locked="0"/>
    </xf>
    <xf numFmtId="0" fontId="239" fillId="0" borderId="0" xfId="54" applyFont="1" applyFill="1" applyBorder="1" applyAlignment="1" applyProtection="1">
      <alignment vertical="center"/>
      <protection locked="0"/>
    </xf>
    <xf numFmtId="0" fontId="13" fillId="0" borderId="0" xfId="113" applyFont="1" applyProtection="1">
      <protection locked="0"/>
    </xf>
    <xf numFmtId="174" fontId="13" fillId="0" borderId="0" xfId="2" applyNumberFormat="1" applyFont="1" applyProtection="1">
      <protection locked="0"/>
    </xf>
    <xf numFmtId="175" fontId="13" fillId="0" borderId="0" xfId="2" applyNumberFormat="1" applyFont="1" applyAlignment="1" applyProtection="1">
      <alignment vertical="center"/>
      <protection locked="0"/>
    </xf>
    <xf numFmtId="0" fontId="49" fillId="2" borderId="0" xfId="0" applyFont="1" applyFill="1" applyAlignment="1">
      <alignment horizontal="justify" vertical="top" wrapText="1"/>
    </xf>
    <xf numFmtId="0" fontId="47" fillId="0" borderId="0" xfId="113" applyFont="1" applyProtection="1">
      <protection locked="0"/>
    </xf>
    <xf numFmtId="0" fontId="9" fillId="0" borderId="0" xfId="113" applyFont="1" applyProtection="1">
      <protection locked="0"/>
    </xf>
    <xf numFmtId="0" fontId="46" fillId="2" borderId="0" xfId="113" applyFont="1" applyFill="1" applyAlignment="1" applyProtection="1">
      <alignment vertical="center"/>
      <protection locked="0"/>
    </xf>
    <xf numFmtId="174" fontId="46" fillId="2" borderId="0" xfId="61" applyNumberFormat="1" applyFont="1" applyFill="1" applyAlignment="1">
      <alignment horizontal="right" vertical="center"/>
    </xf>
    <xf numFmtId="174" fontId="46" fillId="0" borderId="0" xfId="61" applyNumberFormat="1" applyFont="1" applyAlignment="1">
      <alignment horizontal="right" vertical="center"/>
    </xf>
    <xf numFmtId="0" fontId="47" fillId="0" borderId="0" xfId="113" applyFont="1" applyAlignment="1" applyProtection="1">
      <alignment vertical="center"/>
      <protection locked="0"/>
    </xf>
    <xf numFmtId="0" fontId="46" fillId="2" borderId="0" xfId="80" applyFont="1" applyFill="1" applyAlignment="1" applyProtection="1">
      <alignment horizontal="left" vertical="center" indent="1"/>
      <protection locked="0"/>
    </xf>
    <xf numFmtId="2" fontId="46" fillId="2" borderId="0" xfId="113" applyNumberFormat="1" applyFont="1" applyFill="1" applyAlignment="1" applyProtection="1">
      <alignment vertical="center"/>
      <protection locked="0"/>
    </xf>
    <xf numFmtId="0" fontId="46" fillId="2" borderId="0" xfId="80" applyFont="1" applyFill="1" applyAlignment="1" applyProtection="1">
      <alignment horizontal="left" vertical="center" indent="2"/>
      <protection locked="0"/>
    </xf>
    <xf numFmtId="0" fontId="46" fillId="2" borderId="0" xfId="113" applyFont="1" applyFill="1" applyAlignment="1" applyProtection="1">
      <alignment horizontal="right" vertical="center"/>
      <protection locked="0"/>
    </xf>
    <xf numFmtId="0" fontId="10" fillId="0" borderId="0" xfId="113" applyFont="1" applyAlignment="1" applyProtection="1">
      <alignment vertical="center"/>
      <protection locked="0"/>
    </xf>
    <xf numFmtId="198" fontId="7" fillId="0" borderId="0" xfId="113" applyNumberFormat="1" applyFont="1" applyAlignment="1" applyProtection="1">
      <alignment vertical="center"/>
      <protection locked="0"/>
    </xf>
    <xf numFmtId="167" fontId="10" fillId="0" borderId="0" xfId="113" applyNumberFormat="1" applyFont="1" applyAlignment="1" applyProtection="1">
      <alignment vertical="center"/>
      <protection locked="0"/>
    </xf>
    <xf numFmtId="0" fontId="10" fillId="2" borderId="0" xfId="113" applyFont="1" applyFill="1" applyAlignment="1" applyProtection="1">
      <alignment vertical="center"/>
      <protection locked="0"/>
    </xf>
    <xf numFmtId="175" fontId="10" fillId="2" borderId="0" xfId="113" applyNumberFormat="1" applyFont="1" applyFill="1" applyAlignment="1" applyProtection="1">
      <alignment horizontal="left" vertical="center"/>
      <protection locked="0"/>
    </xf>
    <xf numFmtId="0" fontId="46" fillId="0" borderId="0" xfId="113" applyFont="1" applyAlignment="1" applyProtection="1">
      <alignment vertical="center"/>
      <protection locked="0"/>
    </xf>
    <xf numFmtId="0" fontId="46" fillId="2" borderId="0" xfId="113" applyFont="1" applyFill="1" applyAlignment="1" applyProtection="1">
      <alignment horizontal="left" vertical="center"/>
      <protection locked="0"/>
    </xf>
    <xf numFmtId="174" fontId="47" fillId="2" borderId="0" xfId="61" applyNumberFormat="1" applyFill="1" applyAlignment="1">
      <alignment horizontal="right" vertical="center"/>
    </xf>
    <xf numFmtId="0" fontId="47" fillId="2" borderId="0" xfId="113" applyFont="1" applyFill="1" applyAlignment="1" applyProtection="1">
      <alignment vertical="center"/>
      <protection locked="0"/>
    </xf>
    <xf numFmtId="198" fontId="47" fillId="2" borderId="0" xfId="61" applyNumberFormat="1" applyFill="1" applyAlignment="1">
      <alignment horizontal="right" vertical="center"/>
    </xf>
    <xf numFmtId="0" fontId="47" fillId="2" borderId="0" xfId="113" applyFont="1" applyFill="1" applyAlignment="1" applyProtection="1">
      <alignment horizontal="left" vertical="center"/>
      <protection locked="0"/>
    </xf>
    <xf numFmtId="0" fontId="7" fillId="0" borderId="0" xfId="113" applyFont="1" applyAlignment="1" applyProtection="1">
      <alignment vertical="center"/>
      <protection locked="0"/>
    </xf>
    <xf numFmtId="0" fontId="7" fillId="2" borderId="0" xfId="113" applyFont="1" applyFill="1" applyAlignment="1" applyProtection="1">
      <alignment vertical="center"/>
      <protection locked="0"/>
    </xf>
    <xf numFmtId="2" fontId="7" fillId="2" borderId="0" xfId="113" applyNumberFormat="1" applyFont="1" applyFill="1" applyAlignment="1" applyProtection="1">
      <alignment horizontal="left" vertical="center"/>
      <protection locked="0"/>
    </xf>
    <xf numFmtId="2" fontId="47" fillId="2" borderId="0" xfId="113" applyNumberFormat="1" applyFont="1" applyFill="1" applyAlignment="1" applyProtection="1">
      <alignment horizontal="left" vertical="center"/>
      <protection locked="0"/>
    </xf>
    <xf numFmtId="2" fontId="47" fillId="2" borderId="0" xfId="61" applyNumberFormat="1" applyFill="1" applyAlignment="1">
      <alignment horizontal="right" vertical="center"/>
    </xf>
    <xf numFmtId="0" fontId="47" fillId="2" borderId="0" xfId="113" applyFont="1" applyFill="1" applyAlignment="1" applyProtection="1">
      <alignment horizontal="left" vertical="top"/>
      <protection locked="0"/>
    </xf>
    <xf numFmtId="234" fontId="47" fillId="2" borderId="0" xfId="61" applyNumberFormat="1" applyFill="1" applyAlignment="1">
      <alignment horizontal="right" vertical="center"/>
    </xf>
    <xf numFmtId="235" fontId="47" fillId="2" borderId="0" xfId="61" applyNumberFormat="1" applyFill="1" applyAlignment="1">
      <alignment horizontal="right" vertical="center"/>
    </xf>
    <xf numFmtId="175" fontId="47" fillId="2" borderId="0" xfId="113" applyNumberFormat="1" applyFont="1" applyFill="1" applyAlignment="1" applyProtection="1">
      <alignment horizontal="left" vertical="center"/>
      <protection locked="0"/>
    </xf>
    <xf numFmtId="198" fontId="47" fillId="2" borderId="0" xfId="113" applyNumberFormat="1" applyFont="1" applyFill="1" applyAlignment="1" applyProtection="1">
      <alignment horizontal="right" vertical="center"/>
      <protection locked="0"/>
    </xf>
    <xf numFmtId="49" fontId="47" fillId="2" borderId="0" xfId="2" applyNumberFormat="1" applyFont="1" applyFill="1" applyAlignment="1">
      <alignment vertical="center" wrapText="1"/>
    </xf>
    <xf numFmtId="174" fontId="47" fillId="2" borderId="0" xfId="61" applyNumberFormat="1" applyFill="1" applyAlignment="1">
      <alignment vertical="center"/>
    </xf>
    <xf numFmtId="198" fontId="47" fillId="2" borderId="0" xfId="61" applyNumberFormat="1" applyFill="1" applyAlignment="1">
      <alignment vertical="center"/>
    </xf>
    <xf numFmtId="174" fontId="47" fillId="2" borderId="0" xfId="113" applyNumberFormat="1" applyFont="1" applyFill="1" applyAlignment="1" applyProtection="1">
      <alignment vertical="center"/>
      <protection locked="0"/>
    </xf>
    <xf numFmtId="175" fontId="47" fillId="2" borderId="0" xfId="113" applyNumberFormat="1" applyFont="1" applyFill="1" applyAlignment="1" applyProtection="1">
      <alignment horizontal="right" vertical="center"/>
      <protection locked="0"/>
    </xf>
    <xf numFmtId="198" fontId="47" fillId="2" borderId="0" xfId="113" applyNumberFormat="1" applyFont="1" applyFill="1" applyAlignment="1" applyProtection="1">
      <alignment vertical="center"/>
      <protection locked="0"/>
    </xf>
    <xf numFmtId="0" fontId="47" fillId="2" borderId="0" xfId="113" applyFont="1" applyFill="1" applyAlignment="1" applyProtection="1">
      <alignment horizontal="right" vertical="center"/>
      <protection locked="0"/>
    </xf>
    <xf numFmtId="174" fontId="47" fillId="2" borderId="0" xfId="113" applyNumberFormat="1" applyFont="1" applyFill="1" applyAlignment="1" applyProtection="1">
      <alignment horizontal="right" vertical="center"/>
      <protection locked="0"/>
    </xf>
    <xf numFmtId="228" fontId="47" fillId="2" borderId="0" xfId="113" applyNumberFormat="1" applyFont="1" applyFill="1" applyAlignment="1" applyProtection="1">
      <alignment horizontal="right" vertical="center"/>
      <protection locked="0"/>
    </xf>
    <xf numFmtId="175" fontId="47" fillId="2" borderId="0" xfId="115" applyNumberFormat="1" applyFont="1" applyFill="1" applyAlignment="1" applyProtection="1">
      <alignment horizontal="left" vertical="center"/>
      <protection locked="0"/>
    </xf>
    <xf numFmtId="198" fontId="47" fillId="2" borderId="0" xfId="0" applyNumberFormat="1" applyFont="1" applyFill="1" applyAlignment="1">
      <alignment horizontal="right" vertical="center"/>
    </xf>
    <xf numFmtId="174" fontId="47" fillId="2" borderId="0" xfId="0" applyNumberFormat="1" applyFont="1" applyFill="1" applyAlignment="1">
      <alignment horizontal="right" vertical="center"/>
    </xf>
    <xf numFmtId="175" fontId="47" fillId="2" borderId="0" xfId="0" applyNumberFormat="1" applyFont="1" applyFill="1" applyAlignment="1">
      <alignment horizontal="right" vertical="center"/>
    </xf>
    <xf numFmtId="198" fontId="47" fillId="2" borderId="42" xfId="0" applyNumberFormat="1" applyFont="1" applyFill="1" applyBorder="1" applyAlignment="1">
      <alignment horizontal="right" vertical="center"/>
    </xf>
    <xf numFmtId="228" fontId="47" fillId="2" borderId="42" xfId="0" applyNumberFormat="1" applyFont="1" applyFill="1" applyBorder="1" applyAlignment="1">
      <alignment horizontal="right" vertical="center"/>
    </xf>
    <xf numFmtId="174" fontId="47" fillId="2" borderId="42" xfId="0" applyNumberFormat="1" applyFont="1" applyFill="1" applyBorder="1" applyAlignment="1">
      <alignment horizontal="right" vertical="center"/>
    </xf>
    <xf numFmtId="174" fontId="47" fillId="2" borderId="0" xfId="2" applyNumberFormat="1" applyFont="1" applyFill="1" applyAlignment="1">
      <alignment horizontal="right" vertical="center"/>
    </xf>
    <xf numFmtId="175" fontId="47" fillId="2" borderId="0" xfId="2" applyNumberFormat="1" applyFont="1" applyFill="1" applyAlignment="1">
      <alignment horizontal="left" vertical="center"/>
    </xf>
    <xf numFmtId="198" fontId="47" fillId="2" borderId="16" xfId="0" applyNumberFormat="1" applyFont="1" applyFill="1" applyBorder="1" applyAlignment="1">
      <alignment horizontal="right" vertical="center"/>
    </xf>
    <xf numFmtId="228" fontId="47" fillId="2" borderId="16" xfId="0" applyNumberFormat="1" applyFont="1" applyFill="1" applyBorder="1" applyAlignment="1">
      <alignment horizontal="right" vertical="center"/>
    </xf>
    <xf numFmtId="174" fontId="47" fillId="2" borderId="16" xfId="0" applyNumberFormat="1" applyFont="1" applyFill="1" applyBorder="1" applyAlignment="1">
      <alignment horizontal="right" vertical="center"/>
    </xf>
    <xf numFmtId="174" fontId="47" fillId="2" borderId="0" xfId="2" applyNumberFormat="1" applyFont="1" applyFill="1" applyAlignment="1" applyProtection="1">
      <alignment horizontal="right" vertical="center" wrapText="1"/>
      <protection locked="0"/>
    </xf>
    <xf numFmtId="197" fontId="47" fillId="2" borderId="0" xfId="2" applyNumberFormat="1" applyFont="1" applyFill="1" applyAlignment="1">
      <alignment horizontal="right" vertical="center"/>
    </xf>
    <xf numFmtId="198" fontId="10" fillId="2" borderId="0" xfId="2" applyNumberFormat="1" applyFont="1" applyFill="1" applyAlignment="1">
      <alignment horizontal="right" vertical="center"/>
    </xf>
    <xf numFmtId="197" fontId="47" fillId="2" borderId="0" xfId="2" applyNumberFormat="1" applyFont="1" applyFill="1" applyAlignment="1" applyProtection="1">
      <alignment horizontal="right" vertical="center" wrapText="1"/>
      <protection locked="0"/>
    </xf>
    <xf numFmtId="198" fontId="47" fillId="2" borderId="0" xfId="2" applyNumberFormat="1" applyFont="1" applyFill="1" applyAlignment="1">
      <alignment horizontal="right" vertical="center"/>
    </xf>
    <xf numFmtId="175" fontId="47" fillId="2" borderId="0" xfId="2" applyNumberFormat="1" applyFont="1" applyFill="1" applyAlignment="1">
      <alignment horizontal="right" vertical="center"/>
    </xf>
    <xf numFmtId="174" fontId="45" fillId="2" borderId="0" xfId="2" applyNumberFormat="1" applyFont="1" applyFill="1" applyAlignment="1">
      <alignment vertical="center" wrapText="1"/>
    </xf>
    <xf numFmtId="49" fontId="27" fillId="2" borderId="0" xfId="2" applyNumberFormat="1" applyFont="1" applyFill="1" applyAlignment="1">
      <alignment horizontal="center" vertical="center" wrapText="1"/>
    </xf>
    <xf numFmtId="49" fontId="9" fillId="2" borderId="0" xfId="2" applyNumberFormat="1" applyFont="1" applyFill="1" applyAlignment="1">
      <alignment vertical="center" wrapText="1"/>
    </xf>
    <xf numFmtId="49" fontId="46" fillId="2" borderId="0" xfId="2" applyNumberFormat="1" applyFont="1" applyFill="1" applyAlignment="1">
      <alignment horizontal="center" vertical="center" wrapText="1"/>
    </xf>
    <xf numFmtId="49" fontId="46" fillId="2" borderId="0" xfId="2" applyNumberFormat="1" applyFont="1" applyFill="1" applyAlignment="1">
      <alignment vertical="center" wrapText="1"/>
    </xf>
    <xf numFmtId="49" fontId="46" fillId="2" borderId="0" xfId="2" applyNumberFormat="1" applyFont="1" applyFill="1" applyAlignment="1">
      <alignment vertical="center"/>
    </xf>
    <xf numFmtId="49" fontId="46" fillId="2" borderId="0" xfId="2" quotePrefix="1" applyNumberFormat="1" applyFont="1" applyFill="1" applyAlignment="1">
      <alignment horizontal="center" vertical="center"/>
    </xf>
    <xf numFmtId="0" fontId="7" fillId="7" borderId="0" xfId="113" applyFont="1" applyFill="1" applyProtection="1">
      <protection locked="0"/>
    </xf>
    <xf numFmtId="0" fontId="14" fillId="2" borderId="0" xfId="2" applyFont="1" applyFill="1"/>
    <xf numFmtId="0" fontId="241" fillId="2" borderId="0" xfId="54" applyFont="1" applyFill="1" applyBorder="1" applyAlignment="1" applyProtection="1">
      <alignment horizontal="left" vertical="center"/>
      <protection locked="0"/>
    </xf>
    <xf numFmtId="0" fontId="13" fillId="7" borderId="0" xfId="113" applyFont="1" applyFill="1" applyAlignment="1" applyProtection="1">
      <alignment horizontal="justify" wrapText="1"/>
      <protection locked="0"/>
    </xf>
    <xf numFmtId="0" fontId="145" fillId="0" borderId="0" xfId="54" applyFont="1" applyFill="1" applyBorder="1" applyAlignment="1" applyProtection="1">
      <alignment horizontal="justify"/>
      <protection locked="0"/>
    </xf>
    <xf numFmtId="0" fontId="13" fillId="0" borderId="0" xfId="113" applyFont="1" applyAlignment="1" applyProtection="1">
      <alignment horizontal="justify"/>
      <protection locked="0"/>
    </xf>
    <xf numFmtId="0" fontId="79" fillId="0" borderId="0" xfId="54" applyFont="1" applyFill="1" applyBorder="1" applyAlignment="1" applyProtection="1">
      <alignment horizontal="justify"/>
      <protection locked="0"/>
    </xf>
    <xf numFmtId="0" fontId="13" fillId="7" borderId="0" xfId="113" applyFont="1" applyFill="1" applyAlignment="1" applyProtection="1">
      <alignment horizontal="justify"/>
      <protection locked="0"/>
    </xf>
    <xf numFmtId="0" fontId="13" fillId="0" borderId="0" xfId="12" applyFont="1" applyAlignment="1" applyProtection="1">
      <alignment horizontal="justify" vertical="top"/>
      <protection locked="0"/>
    </xf>
    <xf numFmtId="0" fontId="49" fillId="0" borderId="0" xfId="0" applyFont="1" applyAlignment="1">
      <alignment horizontal="left" vertical="center"/>
    </xf>
    <xf numFmtId="0" fontId="49" fillId="0" borderId="0" xfId="114" applyFont="1" applyAlignment="1" applyProtection="1">
      <alignment horizontal="justify" vertical="top" wrapText="1"/>
      <protection locked="0"/>
    </xf>
    <xf numFmtId="236" fontId="46" fillId="2" borderId="0" xfId="113" applyNumberFormat="1" applyFont="1" applyFill="1" applyAlignment="1" applyProtection="1">
      <alignment horizontal="right"/>
      <protection locked="0"/>
    </xf>
    <xf numFmtId="236" fontId="9" fillId="0" borderId="0" xfId="113" applyNumberFormat="1" applyFont="1" applyAlignment="1" applyProtection="1">
      <alignment horizontal="right"/>
      <protection locked="0"/>
    </xf>
    <xf numFmtId="176" fontId="46" fillId="2" borderId="0" xfId="113" applyNumberFormat="1" applyFont="1" applyFill="1" applyAlignment="1" applyProtection="1">
      <alignment horizontal="right"/>
      <protection locked="0"/>
    </xf>
    <xf numFmtId="2" fontId="47" fillId="2" borderId="0" xfId="113" applyNumberFormat="1" applyFont="1" applyFill="1" applyAlignment="1" applyProtection="1">
      <alignment vertical="center"/>
      <protection locked="0"/>
    </xf>
    <xf numFmtId="0" fontId="213" fillId="0" borderId="0" xfId="0" applyFont="1" applyAlignment="1">
      <alignment horizontal="right" vertical="center"/>
    </xf>
    <xf numFmtId="236" fontId="46" fillId="0" borderId="0" xfId="113" applyNumberFormat="1" applyFont="1" applyAlignment="1" applyProtection="1">
      <alignment horizontal="right"/>
      <protection locked="0"/>
    </xf>
    <xf numFmtId="174" fontId="47" fillId="0" borderId="0" xfId="61" applyNumberFormat="1" applyAlignment="1">
      <alignment horizontal="right" vertical="center"/>
    </xf>
    <xf numFmtId="236" fontId="7" fillId="0" borderId="0" xfId="113" applyNumberFormat="1" applyFont="1" applyAlignment="1" applyProtection="1">
      <alignment horizontal="right"/>
      <protection locked="0"/>
    </xf>
    <xf numFmtId="0" fontId="9" fillId="0" borderId="0" xfId="2" applyFont="1"/>
    <xf numFmtId="186" fontId="9" fillId="0" borderId="0" xfId="3" applyNumberFormat="1" applyFont="1" applyBorder="1" applyAlignment="1" applyProtection="1">
      <alignment horizontal="left" vertical="center"/>
    </xf>
    <xf numFmtId="236" fontId="47" fillId="2" borderId="0" xfId="113" applyNumberFormat="1" applyFont="1" applyFill="1" applyAlignment="1" applyProtection="1">
      <alignment horizontal="right"/>
      <protection locked="0"/>
    </xf>
    <xf numFmtId="0" fontId="46" fillId="2" borderId="0" xfId="2" applyFont="1" applyFill="1"/>
    <xf numFmtId="176" fontId="47" fillId="2" borderId="0" xfId="113" applyNumberFormat="1" applyFont="1" applyFill="1" applyAlignment="1" applyProtection="1">
      <alignment horizontal="right"/>
      <protection locked="0"/>
    </xf>
    <xf numFmtId="0" fontId="7" fillId="0" borderId="0" xfId="2" applyFont="1"/>
    <xf numFmtId="186" fontId="7" fillId="0" borderId="0" xfId="3" applyNumberFormat="1" applyFont="1" applyBorder="1" applyAlignment="1" applyProtection="1">
      <alignment horizontal="left" vertical="center"/>
    </xf>
    <xf numFmtId="236" fontId="10" fillId="2" borderId="0" xfId="113" applyNumberFormat="1" applyFont="1" applyFill="1" applyAlignment="1" applyProtection="1">
      <alignment horizontal="right"/>
      <protection locked="0"/>
    </xf>
    <xf numFmtId="167" fontId="47" fillId="2" borderId="0" xfId="61" applyNumberFormat="1" applyFill="1" applyAlignment="1">
      <alignment horizontal="right" vertical="center" wrapText="1"/>
    </xf>
    <xf numFmtId="198" fontId="242" fillId="2" borderId="0" xfId="61" applyNumberFormat="1" applyFont="1" applyFill="1" applyAlignment="1">
      <alignment horizontal="right" vertical="center" wrapText="1"/>
    </xf>
    <xf numFmtId="176" fontId="7" fillId="0" borderId="0" xfId="113" applyNumberFormat="1" applyFont="1" applyAlignment="1" applyProtection="1">
      <alignment horizontal="right"/>
      <protection locked="0"/>
    </xf>
    <xf numFmtId="171" fontId="10" fillId="2" borderId="0" xfId="2" applyNumberFormat="1" applyFont="1" applyFill="1"/>
    <xf numFmtId="171" fontId="7" fillId="0" borderId="0" xfId="2" applyNumberFormat="1" applyFont="1"/>
    <xf numFmtId="189" fontId="7" fillId="0" borderId="0" xfId="2" applyNumberFormat="1" applyFont="1"/>
    <xf numFmtId="228" fontId="7" fillId="0" borderId="0" xfId="2" applyNumberFormat="1" applyFont="1" applyAlignment="1">
      <alignment horizontal="center"/>
    </xf>
    <xf numFmtId="174" fontId="7" fillId="0" borderId="0" xfId="113" applyNumberFormat="1" applyFont="1" applyAlignment="1" applyProtection="1">
      <alignment horizontal="right"/>
      <protection locked="0"/>
    </xf>
    <xf numFmtId="174" fontId="7" fillId="0" borderId="0" xfId="113" applyNumberFormat="1" applyFont="1" applyProtection="1">
      <protection locked="0"/>
    </xf>
    <xf numFmtId="176" fontId="7" fillId="0" borderId="0" xfId="113" applyNumberFormat="1" applyFont="1" applyProtection="1">
      <protection locked="0"/>
    </xf>
    <xf numFmtId="174" fontId="7" fillId="0" borderId="0" xfId="2" applyNumberFormat="1" applyFont="1" applyAlignment="1">
      <alignment horizontal="right"/>
    </xf>
    <xf numFmtId="176" fontId="7" fillId="0" borderId="0" xfId="2" applyNumberFormat="1" applyFont="1" applyAlignment="1">
      <alignment horizontal="right"/>
    </xf>
    <xf numFmtId="174" fontId="10" fillId="0" borderId="0" xfId="2" applyNumberFormat="1" applyFont="1"/>
    <xf numFmtId="176" fontId="7" fillId="0" borderId="0" xfId="2" applyNumberFormat="1" applyFont="1"/>
    <xf numFmtId="174" fontId="7" fillId="0" borderId="0" xfId="2" applyNumberFormat="1" applyFont="1"/>
    <xf numFmtId="49" fontId="9" fillId="0" borderId="0" xfId="2" applyNumberFormat="1" applyFont="1" applyAlignment="1">
      <alignment horizontal="center" vertical="center" wrapText="1"/>
    </xf>
    <xf numFmtId="0" fontId="7" fillId="2" borderId="0" xfId="113" applyFont="1" applyFill="1" applyAlignment="1" applyProtection="1">
      <alignment wrapText="1"/>
      <protection locked="0"/>
    </xf>
    <xf numFmtId="169" fontId="13" fillId="0" borderId="0" xfId="116" applyNumberFormat="1" applyFont="1" applyAlignment="1">
      <alignment horizontal="right" vertical="center"/>
    </xf>
    <xf numFmtId="0" fontId="8" fillId="7" borderId="0" xfId="113" applyFont="1" applyFill="1" applyAlignment="1">
      <alignment horizontal="center" vertical="center" wrapText="1"/>
    </xf>
    <xf numFmtId="0" fontId="13" fillId="0" borderId="0" xfId="116" applyFont="1" applyAlignment="1">
      <alignment horizontal="left" vertical="center"/>
    </xf>
    <xf numFmtId="0" fontId="241" fillId="0" borderId="0" xfId="54" applyFont="1" applyFill="1" applyBorder="1" applyAlignment="1" applyProtection="1">
      <alignment vertical="center"/>
      <protection locked="0"/>
    </xf>
    <xf numFmtId="0" fontId="13" fillId="0" borderId="0" xfId="2" applyFont="1" applyAlignment="1" applyProtection="1">
      <alignment horizontal="justify" vertical="top" wrapText="1"/>
      <protection locked="0"/>
    </xf>
    <xf numFmtId="187" fontId="9" fillId="0" borderId="0" xfId="2" applyNumberFormat="1" applyFont="1"/>
    <xf numFmtId="0" fontId="49" fillId="0" borderId="0" xfId="114" applyFont="1" applyAlignment="1" applyProtection="1">
      <alignment horizontal="left" vertical="top" wrapText="1"/>
      <protection locked="0"/>
    </xf>
    <xf numFmtId="0" fontId="0" fillId="0" borderId="93" xfId="0" applyBorder="1"/>
    <xf numFmtId="0" fontId="10" fillId="0" borderId="2" xfId="3" applyFont="1" applyBorder="1" applyAlignment="1" applyProtection="1">
      <alignment horizontal="center" vertical="center" wrapText="1"/>
      <protection locked="0"/>
    </xf>
    <xf numFmtId="174" fontId="46" fillId="2" borderId="0" xfId="39" applyNumberFormat="1" applyFont="1" applyFill="1" applyAlignment="1" applyProtection="1">
      <alignment horizontal="right" vertical="center"/>
      <protection locked="0"/>
    </xf>
    <xf numFmtId="174" fontId="46" fillId="0" borderId="0" xfId="39" applyNumberFormat="1" applyFont="1" applyAlignment="1" applyProtection="1">
      <alignment horizontal="right" vertical="center"/>
      <protection locked="0"/>
    </xf>
    <xf numFmtId="0" fontId="9" fillId="7" borderId="0" xfId="113" applyFont="1" applyFill="1" applyAlignment="1" applyProtection="1">
      <alignment vertical="center"/>
      <protection locked="0"/>
    </xf>
    <xf numFmtId="167" fontId="9" fillId="7" borderId="0" xfId="113" applyNumberFormat="1" applyFont="1" applyFill="1" applyAlignment="1" applyProtection="1">
      <alignment vertical="center"/>
      <protection locked="0"/>
    </xf>
    <xf numFmtId="174" fontId="46" fillId="2" borderId="0" xfId="39" applyNumberFormat="1" applyFont="1" applyFill="1" applyAlignment="1" applyProtection="1">
      <alignment horizontal="left" vertical="center" indent="1"/>
      <protection locked="0"/>
    </xf>
    <xf numFmtId="174" fontId="47" fillId="2" borderId="0" xfId="39" applyNumberFormat="1" applyFont="1" applyFill="1" applyAlignment="1" applyProtection="1">
      <alignment horizontal="right" vertical="center"/>
      <protection locked="0"/>
    </xf>
    <xf numFmtId="0" fontId="7" fillId="7" borderId="0" xfId="113" applyFont="1" applyFill="1" applyAlignment="1" applyProtection="1">
      <alignment vertical="center"/>
      <protection locked="0"/>
    </xf>
    <xf numFmtId="180" fontId="3" fillId="0" borderId="0" xfId="117" applyNumberFormat="1" applyFont="1"/>
    <xf numFmtId="1" fontId="9" fillId="7" borderId="0" xfId="117" applyNumberFormat="1" applyFont="1" applyFill="1" applyAlignment="1" applyProtection="1">
      <alignment vertical="center"/>
      <protection locked="0"/>
    </xf>
    <xf numFmtId="174" fontId="47" fillId="2" borderId="0" xfId="39" applyNumberFormat="1" applyFont="1" applyFill="1" applyAlignment="1" applyProtection="1">
      <alignment horizontal="left" vertical="center" indent="1"/>
      <protection locked="0"/>
    </xf>
    <xf numFmtId="186" fontId="7" fillId="2" borderId="0" xfId="3" applyNumberFormat="1" applyFont="1" applyFill="1" applyBorder="1" applyAlignment="1" applyProtection="1">
      <alignment horizontal="left" vertical="center"/>
    </xf>
    <xf numFmtId="2" fontId="7" fillId="7" borderId="0" xfId="113" applyNumberFormat="1" applyFont="1" applyFill="1" applyAlignment="1" applyProtection="1">
      <alignment vertical="center"/>
      <protection locked="0"/>
    </xf>
    <xf numFmtId="4" fontId="7" fillId="7" borderId="0" xfId="113" applyNumberFormat="1" applyFont="1" applyFill="1" applyAlignment="1" applyProtection="1">
      <alignment vertical="center"/>
      <protection locked="0"/>
    </xf>
    <xf numFmtId="174" fontId="10" fillId="2" borderId="0" xfId="39" applyNumberFormat="1" applyFont="1" applyFill="1" applyAlignment="1" applyProtection="1">
      <alignment horizontal="right" vertical="center"/>
      <protection locked="0"/>
    </xf>
    <xf numFmtId="174" fontId="10" fillId="0" borderId="0" xfId="39" applyNumberFormat="1" applyFont="1" applyAlignment="1" applyProtection="1">
      <alignment horizontal="right" vertical="center"/>
      <protection locked="0"/>
    </xf>
    <xf numFmtId="186" fontId="9" fillId="2" borderId="0" xfId="3" applyNumberFormat="1" applyFont="1" applyFill="1" applyBorder="1" applyAlignment="1" applyProtection="1">
      <alignment horizontal="left" vertical="center"/>
    </xf>
    <xf numFmtId="174" fontId="10" fillId="0" borderId="0" xfId="39" applyNumberFormat="1" applyFont="1" applyProtection="1">
      <protection locked="0"/>
    </xf>
    <xf numFmtId="174" fontId="7" fillId="7" borderId="0" xfId="113" applyNumberFormat="1" applyFont="1" applyFill="1" applyAlignment="1" applyProtection="1">
      <alignment horizontal="right" vertical="center"/>
      <protection locked="0"/>
    </xf>
    <xf numFmtId="174" fontId="7" fillId="0" borderId="0" xfId="113" applyNumberFormat="1" applyFont="1" applyAlignment="1" applyProtection="1">
      <alignment horizontal="right" vertical="center"/>
      <protection locked="0"/>
    </xf>
    <xf numFmtId="228" fontId="10" fillId="7" borderId="0" xfId="113" applyNumberFormat="1" applyFont="1" applyFill="1" applyAlignment="1" applyProtection="1">
      <alignment vertical="center"/>
      <protection locked="0"/>
    </xf>
    <xf numFmtId="174" fontId="10" fillId="7" borderId="0" xfId="113" applyNumberFormat="1" applyFont="1" applyFill="1" applyAlignment="1" applyProtection="1">
      <alignment horizontal="right" vertical="center"/>
      <protection locked="0"/>
    </xf>
    <xf numFmtId="174" fontId="10" fillId="0" borderId="0" xfId="113" applyNumberFormat="1" applyFont="1" applyAlignment="1" applyProtection="1">
      <alignment horizontal="right" vertical="center"/>
      <protection locked="0"/>
    </xf>
    <xf numFmtId="174" fontId="10" fillId="2" borderId="0" xfId="113" applyNumberFormat="1" applyFont="1" applyFill="1" applyAlignment="1" applyProtection="1">
      <alignment horizontal="right" vertical="center"/>
      <protection locked="0"/>
    </xf>
    <xf numFmtId="228" fontId="10" fillId="2" borderId="0" xfId="113" applyNumberFormat="1" applyFont="1" applyFill="1" applyAlignment="1" applyProtection="1">
      <alignment vertical="center"/>
      <protection locked="0"/>
    </xf>
    <xf numFmtId="228" fontId="7" fillId="2" borderId="0" xfId="113" applyNumberFormat="1" applyFont="1" applyFill="1" applyAlignment="1" applyProtection="1">
      <alignment vertical="center"/>
      <protection locked="0"/>
    </xf>
    <xf numFmtId="174" fontId="7" fillId="2" borderId="0" xfId="113" applyNumberFormat="1" applyFont="1" applyFill="1" applyAlignment="1" applyProtection="1">
      <alignment horizontal="right" vertical="center"/>
      <protection locked="0"/>
    </xf>
    <xf numFmtId="0" fontId="7" fillId="0" borderId="0" xfId="118" applyFont="1" applyAlignment="1" applyProtection="1">
      <alignment wrapText="1"/>
      <protection locked="0"/>
    </xf>
    <xf numFmtId="0" fontId="13" fillId="7" borderId="0" xfId="113" applyFont="1" applyFill="1" applyAlignment="1">
      <alignment horizontal="right" vertical="top"/>
    </xf>
    <xf numFmtId="0" fontId="13" fillId="7" borderId="0" xfId="113" applyFont="1" applyFill="1" applyAlignment="1">
      <alignment horizontal="left" vertical="center"/>
    </xf>
    <xf numFmtId="0" fontId="10" fillId="0" borderId="0" xfId="118" applyFont="1" applyProtection="1">
      <protection locked="0"/>
    </xf>
    <xf numFmtId="0" fontId="7" fillId="0" borderId="0" xfId="114" applyFont="1" applyProtection="1">
      <protection locked="0"/>
    </xf>
    <xf numFmtId="0" fontId="13" fillId="0" borderId="0" xfId="114" applyFont="1" applyProtection="1">
      <protection locked="0"/>
    </xf>
    <xf numFmtId="171" fontId="9" fillId="7" borderId="0" xfId="2" applyNumberFormat="1" applyFont="1" applyFill="1" applyAlignment="1" applyProtection="1">
      <alignment horizontal="right" vertical="center"/>
      <protection locked="0"/>
    </xf>
    <xf numFmtId="0" fontId="9" fillId="0" borderId="0" xfId="2" applyFont="1" applyAlignment="1" applyProtection="1">
      <alignment horizontal="left" vertical="center"/>
      <protection locked="0"/>
    </xf>
    <xf numFmtId="171" fontId="7" fillId="7" borderId="0" xfId="2" applyNumberFormat="1" applyFont="1" applyFill="1" applyAlignment="1" applyProtection="1">
      <alignment horizontal="right" vertical="center"/>
      <protection locked="0"/>
    </xf>
    <xf numFmtId="0" fontId="7" fillId="0" borderId="0" xfId="2" applyFont="1" applyAlignment="1" applyProtection="1">
      <alignment horizontal="left" vertical="center" indent="1"/>
      <protection locked="0"/>
    </xf>
    <xf numFmtId="0" fontId="149" fillId="2" borderId="0" xfId="54" applyFont="1" applyFill="1" applyBorder="1" applyAlignment="1" applyProtection="1">
      <alignment vertical="center"/>
      <protection locked="0"/>
    </xf>
    <xf numFmtId="176" fontId="7" fillId="0" borderId="0" xfId="2" applyNumberFormat="1" applyFont="1" applyAlignment="1" applyProtection="1">
      <alignment horizontal="center" vertical="center"/>
      <protection locked="0"/>
    </xf>
    <xf numFmtId="0" fontId="49" fillId="0" borderId="0" xfId="2" applyFont="1" applyAlignment="1" applyProtection="1">
      <alignment horizontal="justify" vertical="center"/>
      <protection locked="0"/>
    </xf>
    <xf numFmtId="0" fontId="49" fillId="0" borderId="0" xfId="2" applyFont="1" applyAlignment="1" applyProtection="1">
      <alignment horizontal="justify" vertical="center" wrapText="1"/>
      <protection locked="0"/>
    </xf>
    <xf numFmtId="176" fontId="9" fillId="0" borderId="0" xfId="2" applyNumberFormat="1" applyFont="1" applyAlignment="1" applyProtection="1">
      <alignment horizontal="center" vertical="center"/>
      <protection locked="0"/>
    </xf>
    <xf numFmtId="0" fontId="10" fillId="7" borderId="2" xfId="3" applyFont="1" applyFill="1" applyBorder="1" applyAlignment="1" applyProtection="1">
      <alignment horizontal="center" vertical="center" wrapText="1"/>
      <protection locked="0"/>
    </xf>
    <xf numFmtId="0" fontId="10" fillId="7" borderId="2" xfId="113" applyFont="1" applyFill="1" applyBorder="1" applyAlignment="1" applyProtection="1">
      <alignment horizontal="center" vertical="center"/>
      <protection locked="0"/>
    </xf>
    <xf numFmtId="0" fontId="13" fillId="7" borderId="0" xfId="113" applyFont="1" applyFill="1" applyAlignment="1" applyProtection="1">
      <alignment vertical="center"/>
      <protection locked="0"/>
    </xf>
    <xf numFmtId="0" fontId="12" fillId="0" borderId="0" xfId="118" applyFont="1" applyProtection="1">
      <protection locked="0"/>
    </xf>
    <xf numFmtId="180" fontId="9" fillId="0" borderId="0" xfId="117" applyNumberFormat="1" applyFont="1" applyAlignment="1" applyProtection="1">
      <alignment horizontal="center" vertical="center"/>
      <protection locked="0"/>
    </xf>
    <xf numFmtId="0" fontId="46" fillId="2" borderId="0" xfId="2" applyFont="1" applyFill="1" applyAlignment="1" applyProtection="1">
      <alignment vertical="center"/>
      <protection locked="0"/>
    </xf>
    <xf numFmtId="174" fontId="47" fillId="2" borderId="0" xfId="2" applyNumberFormat="1" applyFont="1" applyFill="1" applyAlignment="1" applyProtection="1">
      <alignment horizontal="right" vertical="center"/>
      <protection locked="0"/>
    </xf>
    <xf numFmtId="170" fontId="7" fillId="7" borderId="0" xfId="113" applyNumberFormat="1" applyFont="1" applyFill="1" applyAlignment="1" applyProtection="1">
      <alignment vertical="center"/>
      <protection locked="0"/>
    </xf>
    <xf numFmtId="174" fontId="10" fillId="2" borderId="0" xfId="2" applyNumberFormat="1" applyFont="1" applyFill="1" applyAlignment="1" applyProtection="1">
      <alignment horizontal="right" vertical="center"/>
      <protection locked="0"/>
    </xf>
    <xf numFmtId="174" fontId="7" fillId="0" borderId="0" xfId="2" applyNumberFormat="1" applyFont="1" applyAlignment="1" applyProtection="1">
      <alignment horizontal="right" vertical="center"/>
      <protection locked="0"/>
    </xf>
    <xf numFmtId="174" fontId="7" fillId="7" borderId="0" xfId="113" applyNumberFormat="1" applyFont="1" applyFill="1" applyAlignment="1" applyProtection="1">
      <alignment vertical="center"/>
      <protection locked="0"/>
    </xf>
    <xf numFmtId="174" fontId="10" fillId="7" borderId="0" xfId="113" applyNumberFormat="1" applyFont="1" applyFill="1" applyAlignment="1" applyProtection="1">
      <alignment vertical="center"/>
      <protection locked="0"/>
    </xf>
    <xf numFmtId="228" fontId="7" fillId="7" borderId="0" xfId="113" applyNumberFormat="1" applyFont="1" applyFill="1" applyAlignment="1" applyProtection="1">
      <alignment vertical="center"/>
      <protection locked="0"/>
    </xf>
    <xf numFmtId="174" fontId="7" fillId="2" borderId="0" xfId="113" applyNumberFormat="1" applyFont="1" applyFill="1" applyAlignment="1" applyProtection="1">
      <alignment vertical="center"/>
      <protection locked="0"/>
    </xf>
    <xf numFmtId="0" fontId="7" fillId="7" borderId="0" xfId="3" applyFont="1" applyFill="1" applyBorder="1" applyAlignment="1" applyProtection="1">
      <alignment horizontal="center" vertical="center" wrapText="1"/>
      <protection locked="0"/>
    </xf>
    <xf numFmtId="0" fontId="7" fillId="7" borderId="0" xfId="113" applyFont="1" applyFill="1" applyAlignment="1" applyProtection="1">
      <alignment horizontal="center" vertical="center"/>
      <protection locked="0"/>
    </xf>
    <xf numFmtId="0" fontId="7" fillId="7" borderId="0" xfId="113" applyFont="1" applyFill="1" applyAlignment="1">
      <alignment horizontal="left" vertical="center"/>
    </xf>
    <xf numFmtId="0" fontId="7" fillId="0" borderId="2" xfId="113" applyFont="1" applyBorder="1" applyAlignment="1">
      <alignment horizontal="center" vertical="center"/>
    </xf>
    <xf numFmtId="0" fontId="13" fillId="7" borderId="0" xfId="113" applyFont="1" applyFill="1" applyAlignment="1">
      <alignment horizontal="center" vertical="center" wrapText="1"/>
    </xf>
    <xf numFmtId="0" fontId="13" fillId="7" borderId="0" xfId="113" applyFont="1" applyFill="1" applyAlignment="1">
      <alignment horizontal="left" vertical="center" wrapText="1"/>
    </xf>
    <xf numFmtId="0" fontId="7" fillId="0" borderId="0" xfId="27" applyFont="1" applyProtection="1">
      <protection locked="0"/>
    </xf>
    <xf numFmtId="0" fontId="13" fillId="0" borderId="0" xfId="27" applyFont="1" applyProtection="1">
      <protection locked="0"/>
    </xf>
    <xf numFmtId="0" fontId="8" fillId="0" borderId="0" xfId="27" applyFont="1" applyAlignment="1" applyProtection="1">
      <alignment horizontal="center" vertical="center"/>
      <protection locked="0"/>
    </xf>
    <xf numFmtId="0" fontId="13" fillId="0" borderId="0" xfId="27" applyFont="1" applyAlignment="1" applyProtection="1">
      <alignment horizontal="right" vertical="center"/>
      <protection locked="0"/>
    </xf>
    <xf numFmtId="0" fontId="9" fillId="0" borderId="0" xfId="27" applyFont="1" applyAlignment="1" applyProtection="1">
      <alignment vertical="center"/>
      <protection locked="0"/>
    </xf>
    <xf numFmtId="174" fontId="27" fillId="0" borderId="0" xfId="27" applyNumberFormat="1" applyFont="1" applyAlignment="1" applyProtection="1">
      <alignment horizontal="right" vertical="center"/>
      <protection locked="0"/>
    </xf>
    <xf numFmtId="174" fontId="27" fillId="0" borderId="0" xfId="27" applyNumberFormat="1" applyFont="1" applyAlignment="1" applyProtection="1">
      <alignment horizontal="right"/>
      <protection locked="0"/>
    </xf>
    <xf numFmtId="174" fontId="27" fillId="2" borderId="0" xfId="27" applyNumberFormat="1" applyFont="1" applyFill="1" applyAlignment="1" applyProtection="1">
      <alignment horizontal="right" vertical="center"/>
      <protection locked="0"/>
    </xf>
    <xf numFmtId="174" fontId="27" fillId="2" borderId="0" xfId="27" applyNumberFormat="1" applyFont="1" applyFill="1" applyAlignment="1" applyProtection="1">
      <alignment horizontal="right"/>
      <protection locked="0"/>
    </xf>
    <xf numFmtId="0" fontId="27" fillId="7" borderId="0" xfId="26" applyFont="1" applyFill="1" applyAlignment="1">
      <alignment horizontal="left" vertical="center" indent="1"/>
    </xf>
    <xf numFmtId="0" fontId="7" fillId="0" borderId="0" xfId="27" applyFont="1" applyAlignment="1" applyProtection="1">
      <alignment vertical="center"/>
      <protection locked="0"/>
    </xf>
    <xf numFmtId="0" fontId="27" fillId="7" borderId="0" xfId="26" applyFont="1" applyFill="1" applyAlignment="1">
      <alignment horizontal="left" vertical="center" indent="2"/>
    </xf>
    <xf numFmtId="0" fontId="9" fillId="0" borderId="0" xfId="27" applyFont="1" applyProtection="1">
      <protection locked="0"/>
    </xf>
    <xf numFmtId="167" fontId="9" fillId="0" borderId="0" xfId="27" applyNumberFormat="1" applyFont="1" applyProtection="1">
      <protection locked="0"/>
    </xf>
    <xf numFmtId="0" fontId="27" fillId="0" borderId="0" xfId="26" applyFont="1" applyAlignment="1">
      <alignment horizontal="left" vertical="center"/>
    </xf>
    <xf numFmtId="0" fontId="9" fillId="0" borderId="0" xfId="27" applyFont="1" applyAlignment="1" applyProtection="1">
      <alignment horizontal="center" vertical="center"/>
      <protection locked="0"/>
    </xf>
    <xf numFmtId="197" fontId="46" fillId="0" borderId="0" xfId="27" applyNumberFormat="1" applyFont="1" applyAlignment="1" applyProtection="1">
      <alignment vertical="center"/>
      <protection locked="0"/>
    </xf>
    <xf numFmtId="0" fontId="27" fillId="0" borderId="0" xfId="27" applyFont="1" applyAlignment="1">
      <alignment vertical="center"/>
    </xf>
    <xf numFmtId="0" fontId="7" fillId="0" borderId="0" xfId="27" applyFont="1" applyAlignment="1" applyProtection="1">
      <alignment horizontal="center" vertical="center"/>
      <protection locked="0"/>
    </xf>
    <xf numFmtId="197" fontId="47" fillId="0" borderId="0" xfId="27" applyNumberFormat="1" applyFont="1" applyAlignment="1" applyProtection="1">
      <alignment vertical="center"/>
      <protection locked="0"/>
    </xf>
    <xf numFmtId="174" fontId="47" fillId="2" borderId="0" xfId="27" applyNumberFormat="1" applyFont="1" applyFill="1" applyAlignment="1" applyProtection="1">
      <alignment horizontal="right" vertical="center"/>
      <protection locked="0"/>
    </xf>
    <xf numFmtId="174" fontId="47" fillId="0" borderId="0" xfId="27" applyNumberFormat="1" applyFont="1" applyAlignment="1" applyProtection="1">
      <alignment horizontal="right" vertical="center"/>
      <protection locked="0"/>
    </xf>
    <xf numFmtId="174" fontId="47" fillId="0" borderId="0" xfId="27" applyNumberFormat="1" applyFont="1" applyAlignment="1" applyProtection="1">
      <alignment horizontal="right"/>
      <protection locked="0"/>
    </xf>
    <xf numFmtId="174" fontId="47" fillId="2" borderId="0" xfId="27" applyNumberFormat="1" applyFont="1" applyFill="1" applyAlignment="1" applyProtection="1">
      <alignment horizontal="right"/>
      <protection locked="0"/>
    </xf>
    <xf numFmtId="0" fontId="7" fillId="0" borderId="0" xfId="27" applyFont="1" applyAlignment="1">
      <alignment vertical="center"/>
    </xf>
    <xf numFmtId="197" fontId="7" fillId="0" borderId="0" xfId="27" applyNumberFormat="1" applyFont="1" applyAlignment="1" applyProtection="1">
      <alignment horizontal="right" vertical="top" wrapText="1"/>
      <protection locked="0"/>
    </xf>
    <xf numFmtId="174" fontId="47" fillId="0" borderId="0" xfId="27" applyNumberFormat="1" applyFont="1" applyAlignment="1" applyProtection="1">
      <alignment horizontal="left" vertical="center"/>
      <protection locked="0"/>
    </xf>
    <xf numFmtId="174" fontId="7" fillId="0" borderId="0" xfId="27" applyNumberFormat="1" applyFont="1" applyAlignment="1" applyProtection="1">
      <alignment horizontal="right" vertical="center"/>
      <protection locked="0"/>
    </xf>
    <xf numFmtId="0" fontId="7" fillId="0" borderId="0" xfId="27" applyFont="1" applyAlignment="1" applyProtection="1">
      <alignment horizontal="right" vertical="center"/>
      <protection locked="0"/>
    </xf>
    <xf numFmtId="0" fontId="44" fillId="0" borderId="0" xfId="3" applyNumberFormat="1" applyFont="1" applyBorder="1" applyAlignment="1" applyProtection="1">
      <alignment horizontal="center" vertical="center" wrapText="1"/>
    </xf>
    <xf numFmtId="0" fontId="10" fillId="0" borderId="0" xfId="27" applyFont="1" applyAlignment="1">
      <alignment horizontal="left" vertical="center"/>
    </xf>
    <xf numFmtId="0" fontId="8" fillId="0" borderId="0" xfId="27" applyFont="1" applyAlignment="1" applyProtection="1">
      <alignment horizontal="center" vertical="center" wrapText="1"/>
      <protection locked="0"/>
    </xf>
    <xf numFmtId="0" fontId="13" fillId="0" borderId="0" xfId="27" applyFont="1" applyAlignment="1">
      <alignment horizontal="left" vertical="center"/>
    </xf>
    <xf numFmtId="0" fontId="7" fillId="2" borderId="0" xfId="27" applyFont="1" applyFill="1" applyProtection="1">
      <protection locked="0"/>
    </xf>
    <xf numFmtId="174" fontId="45" fillId="0" borderId="0" xfId="27" applyNumberFormat="1" applyFont="1" applyAlignment="1" applyProtection="1">
      <alignment horizontal="right" vertical="center"/>
      <protection locked="0"/>
    </xf>
    <xf numFmtId="0" fontId="27" fillId="0" borderId="0" xfId="26" applyFont="1" applyAlignment="1">
      <alignment vertical="center"/>
    </xf>
    <xf numFmtId="174" fontId="45" fillId="2" borderId="0" xfId="27" applyNumberFormat="1" applyFont="1" applyFill="1" applyAlignment="1" applyProtection="1">
      <alignment horizontal="right" vertical="center"/>
      <protection locked="0"/>
    </xf>
    <xf numFmtId="174" fontId="44" fillId="2" borderId="0" xfId="27" applyNumberFormat="1" applyFont="1" applyFill="1" applyAlignment="1" applyProtection="1">
      <alignment horizontal="right" vertical="center"/>
      <protection locked="0"/>
    </xf>
    <xf numFmtId="174" fontId="10" fillId="0" borderId="0" xfId="27" applyNumberFormat="1" applyFont="1" applyAlignment="1" applyProtection="1">
      <alignment horizontal="right" vertical="center"/>
      <protection locked="0"/>
    </xf>
    <xf numFmtId="174" fontId="10" fillId="0" borderId="0" xfId="27" applyNumberFormat="1" applyFont="1" applyAlignment="1" applyProtection="1">
      <alignment horizontal="right"/>
      <protection locked="0"/>
    </xf>
    <xf numFmtId="174" fontId="10" fillId="2" borderId="0" xfId="27" applyNumberFormat="1" applyFont="1" applyFill="1" applyAlignment="1" applyProtection="1">
      <alignment horizontal="right" vertical="center"/>
      <protection locked="0"/>
    </xf>
    <xf numFmtId="174" fontId="10" fillId="2" borderId="0" xfId="27" applyNumberFormat="1" applyFont="1" applyFill="1" applyAlignment="1" applyProtection="1">
      <alignment horizontal="right"/>
      <protection locked="0"/>
    </xf>
    <xf numFmtId="0" fontId="7" fillId="0" borderId="0" xfId="27" applyFont="1" applyAlignment="1">
      <alignment horizontal="left" vertical="center"/>
    </xf>
    <xf numFmtId="0" fontId="243" fillId="0" borderId="0" xfId="54" applyFont="1" applyFill="1" applyBorder="1" applyAlignment="1" applyProtection="1">
      <alignment vertical="center"/>
      <protection locked="0"/>
    </xf>
    <xf numFmtId="0" fontId="7" fillId="0" borderId="15" xfId="27" applyFont="1" applyBorder="1" applyAlignment="1">
      <alignment vertical="center"/>
    </xf>
    <xf numFmtId="0" fontId="9" fillId="7" borderId="1" xfId="26" applyFont="1" applyFill="1" applyBorder="1" applyAlignment="1">
      <alignment horizontal="left" vertical="center" indent="1"/>
    </xf>
    <xf numFmtId="174" fontId="44" fillId="0" borderId="0" xfId="27" applyNumberFormat="1" applyFont="1" applyAlignment="1" applyProtection="1">
      <alignment horizontal="right" vertical="center"/>
      <protection locked="0"/>
    </xf>
    <xf numFmtId="0" fontId="12" fillId="2" borderId="0" xfId="27" applyFont="1" applyFill="1" applyAlignment="1" applyProtection="1">
      <alignment horizontal="justify" vertical="top" wrapText="1"/>
      <protection locked="0"/>
    </xf>
    <xf numFmtId="0" fontId="13" fillId="2" borderId="0" xfId="27" applyFont="1" applyFill="1" applyProtection="1">
      <protection locked="0"/>
    </xf>
    <xf numFmtId="0" fontId="8" fillId="2" borderId="0" xfId="27" applyFont="1" applyFill="1" applyAlignment="1" applyProtection="1">
      <alignment horizontal="center" vertical="center"/>
      <protection locked="0"/>
    </xf>
    <xf numFmtId="0" fontId="13" fillId="2" borderId="0" xfId="27" applyFont="1" applyFill="1" applyAlignment="1" applyProtection="1">
      <alignment horizontal="right" vertical="center"/>
      <protection locked="0"/>
    </xf>
    <xf numFmtId="0" fontId="7" fillId="2" borderId="100" xfId="27" applyFont="1" applyFill="1" applyBorder="1" applyAlignment="1">
      <alignment vertical="center"/>
    </xf>
    <xf numFmtId="0" fontId="9" fillId="2" borderId="1" xfId="26" applyFont="1" applyFill="1" applyBorder="1" applyAlignment="1">
      <alignment horizontal="left" vertical="center" indent="1"/>
    </xf>
    <xf numFmtId="0" fontId="9" fillId="2" borderId="0" xfId="27" applyFont="1" applyFill="1" applyAlignment="1" applyProtection="1">
      <alignment vertical="center"/>
      <protection locked="0"/>
    </xf>
    <xf numFmtId="0" fontId="27" fillId="2" borderId="0" xfId="26" applyFont="1" applyFill="1" applyAlignment="1">
      <alignment horizontal="left" vertical="center" indent="1"/>
    </xf>
    <xf numFmtId="0" fontId="7" fillId="2" borderId="0" xfId="27" applyFont="1" applyFill="1" applyAlignment="1" applyProtection="1">
      <alignment vertical="center"/>
      <protection locked="0"/>
    </xf>
    <xf numFmtId="0" fontId="9" fillId="2" borderId="0" xfId="27" applyFont="1" applyFill="1" applyProtection="1">
      <protection locked="0"/>
    </xf>
    <xf numFmtId="0" fontId="27" fillId="2" borderId="0" xfId="26" applyFont="1" applyFill="1" applyAlignment="1">
      <alignment vertical="center"/>
    </xf>
    <xf numFmtId="0" fontId="9" fillId="2" borderId="0" xfId="27" applyFont="1" applyFill="1" applyAlignment="1" applyProtection="1">
      <alignment horizontal="center" vertical="center"/>
      <protection locked="0"/>
    </xf>
    <xf numFmtId="197" fontId="46" fillId="2" borderId="0" xfId="27" applyNumberFormat="1" applyFont="1" applyFill="1" applyAlignment="1" applyProtection="1">
      <alignment vertical="center"/>
      <protection locked="0"/>
    </xf>
    <xf numFmtId="174" fontId="45" fillId="2" borderId="0" xfId="27" applyNumberFormat="1" applyFont="1" applyFill="1" applyAlignment="1" applyProtection="1">
      <alignment horizontal="right"/>
      <protection locked="0"/>
    </xf>
    <xf numFmtId="0" fontId="27" fillId="2" borderId="0" xfId="27" applyFont="1" applyFill="1" applyAlignment="1">
      <alignment vertical="center"/>
    </xf>
    <xf numFmtId="0" fontId="7" fillId="2" borderId="0" xfId="27" applyFont="1" applyFill="1" applyAlignment="1" applyProtection="1">
      <alignment horizontal="center" vertical="center"/>
      <protection locked="0"/>
    </xf>
    <xf numFmtId="197" fontId="47" fillId="2" borderId="0" xfId="27" applyNumberFormat="1" applyFont="1" applyFill="1" applyAlignment="1" applyProtection="1">
      <alignment vertical="center"/>
      <protection locked="0"/>
    </xf>
    <xf numFmtId="0" fontId="7" fillId="2" borderId="0" xfId="27" applyFont="1" applyFill="1" applyAlignment="1">
      <alignment vertical="center"/>
    </xf>
    <xf numFmtId="197" fontId="7" fillId="2" borderId="0" xfId="27" applyNumberFormat="1" applyFont="1" applyFill="1" applyAlignment="1" applyProtection="1">
      <alignment horizontal="right" vertical="top" wrapText="1"/>
      <protection locked="0"/>
    </xf>
    <xf numFmtId="174" fontId="7" fillId="2" borderId="0" xfId="27" applyNumberFormat="1" applyFont="1" applyFill="1" applyAlignment="1" applyProtection="1">
      <alignment horizontal="right" vertical="center"/>
      <protection locked="0"/>
    </xf>
    <xf numFmtId="0" fontId="7" fillId="2" borderId="0" xfId="27" applyFont="1" applyFill="1" applyAlignment="1" applyProtection="1">
      <alignment horizontal="right" vertical="center"/>
      <protection locked="0"/>
    </xf>
    <xf numFmtId="0" fontId="7" fillId="2" borderId="0" xfId="27" applyFont="1" applyFill="1" applyAlignment="1">
      <alignment horizontal="left" vertical="center"/>
    </xf>
    <xf numFmtId="0" fontId="8" fillId="2" borderId="0" xfId="27" applyFont="1" applyFill="1" applyAlignment="1" applyProtection="1">
      <alignment horizontal="center" vertical="center" wrapText="1"/>
      <protection locked="0"/>
    </xf>
    <xf numFmtId="0" fontId="13" fillId="2" borderId="0" xfId="27" applyFont="1" applyFill="1" applyAlignment="1">
      <alignment horizontal="left" vertical="center"/>
    </xf>
    <xf numFmtId="0" fontId="7" fillId="0" borderId="100" xfId="27" applyFont="1" applyBorder="1" applyAlignment="1">
      <alignment vertical="center"/>
    </xf>
    <xf numFmtId="0" fontId="13" fillId="0" borderId="1" xfId="27" applyFont="1" applyBorder="1" applyAlignment="1">
      <alignment horizontal="left" vertical="center"/>
    </xf>
    <xf numFmtId="0" fontId="149" fillId="0" borderId="2" xfId="54" applyNumberFormat="1" applyFont="1" applyFill="1" applyBorder="1" applyAlignment="1" applyProtection="1">
      <alignment horizontal="center" vertical="center" wrapText="1"/>
    </xf>
    <xf numFmtId="174" fontId="27" fillId="0" borderId="0" xfId="2" applyNumberFormat="1" applyFont="1" applyAlignment="1">
      <alignment horizontal="right" vertical="center" wrapText="1"/>
    </xf>
    <xf numFmtId="174" fontId="27" fillId="0" borderId="0" xfId="2" applyNumberFormat="1" applyFont="1" applyAlignment="1">
      <alignment horizontal="right" vertical="center"/>
    </xf>
    <xf numFmtId="174" fontId="27" fillId="0" borderId="0" xfId="119" applyNumberFormat="1" applyFont="1" applyAlignment="1" applyProtection="1">
      <alignment horizontal="right" vertical="center"/>
      <protection locked="0"/>
    </xf>
    <xf numFmtId="174" fontId="47" fillId="0" borderId="0" xfId="2" applyNumberFormat="1" applyFont="1" applyAlignment="1">
      <alignment horizontal="right" vertical="center"/>
    </xf>
    <xf numFmtId="174" fontId="47" fillId="0" borderId="0" xfId="119" applyNumberFormat="1" applyFont="1" applyAlignment="1" applyProtection="1">
      <alignment horizontal="right" vertical="center"/>
      <protection locked="0"/>
    </xf>
    <xf numFmtId="174" fontId="47" fillId="0" borderId="0" xfId="2" applyNumberFormat="1" applyFont="1" applyAlignment="1">
      <alignment horizontal="right" vertical="center" wrapText="1"/>
    </xf>
    <xf numFmtId="0" fontId="7" fillId="0" borderId="0" xfId="27" applyFont="1" applyAlignment="1">
      <alignment vertical="center" wrapText="1"/>
    </xf>
    <xf numFmtId="0" fontId="13" fillId="0" borderId="13" xfId="27" applyFont="1" applyBorder="1" applyAlignment="1">
      <alignment horizontal="right" vertical="center"/>
    </xf>
    <xf numFmtId="0" fontId="13" fillId="0" borderId="13" xfId="27" applyFont="1" applyBorder="1" applyAlignment="1">
      <alignment horizontal="left" vertical="center"/>
    </xf>
    <xf numFmtId="0" fontId="54" fillId="0" borderId="0" xfId="27" applyFont="1" applyAlignment="1">
      <alignment horizontal="left" vertical="center" wrapText="1" indent="3"/>
    </xf>
    <xf numFmtId="0" fontId="49" fillId="2" borderId="0" xfId="27" applyFont="1" applyFill="1" applyAlignment="1" applyProtection="1">
      <alignment vertical="top"/>
      <protection locked="0"/>
    </xf>
    <xf numFmtId="0" fontId="12" fillId="2" borderId="0" xfId="2" applyFont="1" applyFill="1" applyAlignment="1">
      <alignment vertical="top" wrapText="1"/>
    </xf>
    <xf numFmtId="0" fontId="49" fillId="2" borderId="0" xfId="2" applyFont="1" applyFill="1" applyAlignment="1">
      <alignment vertical="top" wrapText="1"/>
    </xf>
    <xf numFmtId="0" fontId="27" fillId="2" borderId="0" xfId="27" applyFont="1" applyFill="1" applyAlignment="1" applyProtection="1">
      <alignment vertical="center"/>
      <protection locked="0"/>
    </xf>
    <xf numFmtId="0" fontId="10" fillId="2" borderId="0" xfId="27" applyFont="1" applyFill="1" applyProtection="1">
      <protection locked="0"/>
    </xf>
    <xf numFmtId="0" fontId="10" fillId="2" borderId="0" xfId="27" applyFont="1" applyFill="1" applyAlignment="1" applyProtection="1">
      <alignment vertical="center"/>
      <protection locked="0"/>
    </xf>
    <xf numFmtId="0" fontId="27" fillId="2" borderId="0" xfId="27" applyFont="1" applyFill="1" applyProtection="1">
      <protection locked="0"/>
    </xf>
    <xf numFmtId="167" fontId="10" fillId="2" borderId="0" xfId="2" applyNumberFormat="1" applyFont="1" applyFill="1"/>
    <xf numFmtId="174" fontId="7" fillId="2" borderId="0" xfId="27" applyNumberFormat="1" applyFont="1" applyFill="1" applyAlignment="1" applyProtection="1">
      <alignment horizontal="right"/>
      <protection locked="0"/>
    </xf>
    <xf numFmtId="167" fontId="10" fillId="2" borderId="0" xfId="2" applyNumberFormat="1" applyFont="1" applyFill="1" applyAlignment="1">
      <alignment horizontal="right" vertical="center" wrapText="1"/>
    </xf>
    <xf numFmtId="174" fontId="47" fillId="2" borderId="0" xfId="27" applyNumberFormat="1" applyFont="1" applyFill="1" applyAlignment="1">
      <alignment horizontal="right" vertical="center" wrapText="1"/>
    </xf>
    <xf numFmtId="0" fontId="7" fillId="2" borderId="0" xfId="27" applyFont="1" applyFill="1" applyAlignment="1">
      <alignment vertical="center" wrapText="1"/>
    </xf>
    <xf numFmtId="0" fontId="13" fillId="2" borderId="13" xfId="27" applyFont="1" applyFill="1" applyBorder="1" applyAlignment="1">
      <alignment horizontal="right" vertical="center"/>
    </xf>
    <xf numFmtId="0" fontId="8" fillId="2" borderId="0" xfId="27" applyFont="1" applyFill="1" applyAlignment="1">
      <alignment horizontal="center" vertical="center" wrapText="1"/>
    </xf>
    <xf numFmtId="0" fontId="8" fillId="2" borderId="13" xfId="27" applyFont="1" applyFill="1" applyBorder="1" applyAlignment="1">
      <alignment horizontal="center" vertical="center" wrapText="1"/>
    </xf>
    <xf numFmtId="0" fontId="13" fillId="2" borderId="13" xfId="27" applyFont="1" applyFill="1" applyBorder="1" applyAlignment="1">
      <alignment horizontal="left" vertical="center"/>
    </xf>
    <xf numFmtId="0" fontId="14" fillId="0" borderId="0" xfId="2" applyFont="1" applyAlignment="1">
      <alignment vertical="top"/>
    </xf>
    <xf numFmtId="0" fontId="14" fillId="0" borderId="0" xfId="2" applyFont="1" applyAlignment="1">
      <alignment vertical="top" wrapText="1"/>
    </xf>
    <xf numFmtId="0" fontId="3" fillId="2" borderId="0" xfId="120" applyFill="1" applyAlignment="1">
      <alignment vertical="top" wrapText="1"/>
    </xf>
    <xf numFmtId="0" fontId="51" fillId="2" borderId="0" xfId="2" applyFont="1" applyFill="1" applyAlignment="1">
      <alignment vertical="top"/>
    </xf>
    <xf numFmtId="0" fontId="51" fillId="2" borderId="0" xfId="2" applyFont="1" applyFill="1" applyAlignment="1">
      <alignment vertical="top" wrapText="1"/>
    </xf>
    <xf numFmtId="0" fontId="14" fillId="2" borderId="0" xfId="2" applyFont="1" applyFill="1" applyAlignment="1">
      <alignment vertical="top"/>
    </xf>
    <xf numFmtId="0" fontId="3" fillId="2" borderId="0" xfId="3" applyFont="1" applyFill="1" applyBorder="1" applyAlignment="1" applyProtection="1">
      <alignment horizontal="left" vertical="top" wrapText="1"/>
    </xf>
    <xf numFmtId="0" fontId="16" fillId="0" borderId="0" xfId="2" applyFont="1" applyAlignment="1">
      <alignment vertical="top"/>
    </xf>
    <xf numFmtId="0" fontId="16" fillId="4" borderId="0" xfId="2" applyFont="1" applyFill="1" applyAlignment="1">
      <alignment vertical="top"/>
    </xf>
    <xf numFmtId="0" fontId="16" fillId="4" borderId="0" xfId="2" applyFont="1" applyFill="1" applyAlignment="1">
      <alignment vertical="top" wrapText="1"/>
    </xf>
    <xf numFmtId="0" fontId="8" fillId="0" borderId="0" xfId="27" applyFont="1" applyAlignment="1">
      <alignment vertical="center" wrapText="1"/>
    </xf>
    <xf numFmtId="0" fontId="61" fillId="2" borderId="0" xfId="2" applyFont="1" applyFill="1"/>
    <xf numFmtId="0" fontId="47" fillId="0" borderId="0" xfId="27" applyFont="1" applyProtection="1">
      <protection locked="0"/>
    </xf>
    <xf numFmtId="0" fontId="47" fillId="2" borderId="0" xfId="27" applyFont="1" applyFill="1" applyProtection="1">
      <protection locked="0"/>
    </xf>
    <xf numFmtId="0" fontId="75" fillId="2" borderId="0" xfId="121" applyFill="1" applyAlignment="1">
      <alignment wrapText="1"/>
    </xf>
    <xf numFmtId="0" fontId="70" fillId="2" borderId="0" xfId="121" applyFont="1" applyFill="1" applyAlignment="1">
      <alignment horizontal="left" wrapText="1" indent="1"/>
    </xf>
    <xf numFmtId="0" fontId="70" fillId="2" borderId="0" xfId="121" applyFont="1" applyFill="1" applyAlignment="1">
      <alignment wrapText="1"/>
    </xf>
    <xf numFmtId="0" fontId="145" fillId="2" borderId="0" xfId="54" applyFont="1" applyFill="1" applyBorder="1" applyAlignment="1" applyProtection="1">
      <alignment vertical="top"/>
      <protection locked="0"/>
    </xf>
    <xf numFmtId="0" fontId="79" fillId="2" borderId="0" xfId="54" applyFont="1" applyFill="1" applyBorder="1" applyAlignment="1" applyProtection="1">
      <alignment vertical="top"/>
      <protection locked="0"/>
    </xf>
    <xf numFmtId="0" fontId="49" fillId="2" borderId="0" xfId="12" applyFont="1" applyFill="1" applyAlignment="1" applyProtection="1">
      <alignment horizontal="left" vertical="top"/>
      <protection locked="0"/>
    </xf>
    <xf numFmtId="0" fontId="244" fillId="2" borderId="0" xfId="121" applyFont="1" applyFill="1" applyAlignment="1"/>
    <xf numFmtId="0" fontId="49" fillId="2" borderId="0" xfId="38" applyFont="1" applyFill="1" applyProtection="1">
      <alignment vertical="top"/>
      <protection locked="0"/>
    </xf>
    <xf numFmtId="0" fontId="50" fillId="2" borderId="0" xfId="27" applyFont="1" applyFill="1" applyAlignment="1" applyProtection="1">
      <alignment horizontal="left" vertical="top"/>
      <protection locked="0"/>
    </xf>
    <xf numFmtId="0" fontId="49" fillId="2" borderId="0" xfId="27" applyFont="1" applyFill="1" applyAlignment="1" applyProtection="1">
      <alignment vertical="center"/>
      <protection locked="0"/>
    </xf>
    <xf numFmtId="0" fontId="48" fillId="2" borderId="0" xfId="27" applyFont="1" applyFill="1" applyAlignment="1" applyProtection="1">
      <alignment horizontal="center" vertical="center"/>
      <protection locked="0"/>
    </xf>
    <xf numFmtId="0" fontId="46" fillId="2" borderId="0" xfId="27" applyFont="1" applyFill="1" applyProtection="1">
      <protection locked="0"/>
    </xf>
    <xf numFmtId="167" fontId="46" fillId="0" borderId="0" xfId="27" applyNumberFormat="1" applyFont="1" applyProtection="1">
      <protection locked="0"/>
    </xf>
    <xf numFmtId="0" fontId="46" fillId="0" borderId="0" xfId="27" applyFont="1" applyProtection="1">
      <protection locked="0"/>
    </xf>
    <xf numFmtId="0" fontId="9" fillId="0" borderId="0" xfId="26" applyFont="1" applyAlignment="1">
      <alignment horizontal="right" vertical="center"/>
    </xf>
    <xf numFmtId="207" fontId="46" fillId="0" borderId="16" xfId="121" applyNumberFormat="1" applyFont="1" applyBorder="1" applyAlignment="1">
      <alignment horizontal="right" vertical="center"/>
    </xf>
    <xf numFmtId="167" fontId="46" fillId="0" borderId="0" xfId="26" applyNumberFormat="1" applyFont="1" applyAlignment="1">
      <alignment horizontal="right" vertical="center" wrapText="1"/>
    </xf>
    <xf numFmtId="0" fontId="3" fillId="0" borderId="0" xfId="121" applyFont="1" applyAlignment="1"/>
    <xf numFmtId="0" fontId="46" fillId="2" borderId="0" xfId="27" applyFont="1" applyFill="1" applyAlignment="1" applyProtection="1">
      <alignment vertical="center"/>
      <protection locked="0"/>
    </xf>
    <xf numFmtId="207" fontId="46" fillId="2" borderId="0" xfId="121" applyNumberFormat="1" applyFont="1" applyFill="1" applyAlignment="1">
      <alignment horizontal="right" vertical="top"/>
    </xf>
    <xf numFmtId="207" fontId="46" fillId="0" borderId="0" xfId="121" applyNumberFormat="1" applyFont="1" applyAlignment="1">
      <alignment horizontal="right" vertical="top"/>
    </xf>
    <xf numFmtId="0" fontId="46" fillId="0" borderId="0" xfId="27" applyFont="1" applyAlignment="1" applyProtection="1">
      <alignment vertical="center"/>
      <protection locked="0"/>
    </xf>
    <xf numFmtId="0" fontId="46" fillId="2" borderId="0" xfId="27" applyFont="1" applyFill="1" applyAlignment="1">
      <alignment horizontal="left" vertical="center"/>
    </xf>
    <xf numFmtId="0" fontId="47" fillId="2" borderId="0" xfId="27" applyFont="1" applyFill="1" applyAlignment="1" applyProtection="1">
      <alignment horizontal="right"/>
      <protection locked="0"/>
    </xf>
    <xf numFmtId="207" fontId="47" fillId="2" borderId="16" xfId="121" applyNumberFormat="1" applyFont="1" applyFill="1" applyBorder="1" applyAlignment="1">
      <alignment horizontal="right" vertical="top"/>
    </xf>
    <xf numFmtId="207" fontId="47" fillId="2" borderId="16" xfId="121" applyNumberFormat="1" applyFont="1" applyFill="1" applyBorder="1" applyAlignment="1">
      <alignment horizontal="right" vertical="center"/>
    </xf>
    <xf numFmtId="167" fontId="47" fillId="2" borderId="0" xfId="27" applyNumberFormat="1" applyFont="1" applyFill="1" applyProtection="1">
      <protection locked="0"/>
    </xf>
    <xf numFmtId="0" fontId="47" fillId="2" borderId="0" xfId="27" applyFont="1" applyFill="1" applyAlignment="1">
      <alignment horizontal="left" vertical="center"/>
    </xf>
    <xf numFmtId="207" fontId="47" fillId="0" borderId="0" xfId="27" applyNumberFormat="1" applyFont="1" applyProtection="1">
      <protection locked="0"/>
    </xf>
    <xf numFmtId="0" fontId="47" fillId="0" borderId="0" xfId="27" applyFont="1" applyAlignment="1">
      <alignment horizontal="left" vertical="center" wrapText="1"/>
    </xf>
    <xf numFmtId="207" fontId="10" fillId="0" borderId="0" xfId="121" applyNumberFormat="1" applyFont="1" applyAlignment="1">
      <alignment horizontal="right" vertical="top"/>
    </xf>
    <xf numFmtId="0" fontId="44" fillId="2" borderId="0" xfId="27" applyFont="1" applyFill="1" applyProtection="1">
      <protection locked="0"/>
    </xf>
    <xf numFmtId="207" fontId="47" fillId="0" borderId="16" xfId="121" applyNumberFormat="1" applyFont="1" applyBorder="1" applyAlignment="1">
      <alignment horizontal="right" vertical="top"/>
    </xf>
    <xf numFmtId="0" fontId="47" fillId="0" borderId="0" xfId="27" applyFont="1" applyAlignment="1" applyProtection="1">
      <alignment horizontal="right"/>
      <protection locked="0"/>
    </xf>
    <xf numFmtId="207" fontId="47" fillId="0" borderId="16" xfId="121" applyNumberFormat="1" applyFont="1" applyBorder="1" applyAlignment="1">
      <alignment horizontal="right" vertical="center"/>
    </xf>
    <xf numFmtId="207" fontId="10" fillId="0" borderId="16" xfId="121" applyNumberFormat="1" applyFont="1" applyBorder="1" applyAlignment="1">
      <alignment horizontal="right" vertical="top"/>
    </xf>
    <xf numFmtId="207" fontId="10" fillId="0" borderId="16" xfId="121" applyNumberFormat="1" applyFont="1" applyBorder="1" applyAlignment="1">
      <alignment horizontal="right" vertical="center"/>
    </xf>
    <xf numFmtId="0" fontId="75" fillId="0" borderId="0" xfId="121" applyAlignment="1"/>
    <xf numFmtId="207" fontId="10" fillId="0" borderId="0" xfId="119" applyNumberFormat="1" applyFont="1" applyAlignment="1" applyProtection="1">
      <alignment horizontal="right" vertical="center"/>
      <protection locked="0"/>
    </xf>
    <xf numFmtId="207" fontId="10" fillId="0" borderId="0" xfId="119" quotePrefix="1" applyNumberFormat="1" applyFont="1" applyAlignment="1" applyProtection="1">
      <alignment horizontal="right" vertical="center"/>
      <protection locked="0"/>
    </xf>
    <xf numFmtId="207" fontId="10" fillId="0" borderId="0" xfId="27" applyNumberFormat="1" applyFont="1" applyAlignment="1" applyProtection="1">
      <alignment horizontal="right" vertical="center"/>
      <protection locked="0"/>
    </xf>
    <xf numFmtId="207" fontId="47" fillId="0" borderId="0" xfId="27" applyNumberFormat="1" applyFont="1" applyAlignment="1" applyProtection="1">
      <alignment horizontal="right" vertical="center"/>
      <protection locked="0"/>
    </xf>
    <xf numFmtId="0" fontId="7" fillId="0" borderId="0" xfId="38" applyFont="1" applyAlignment="1" applyProtection="1">
      <protection locked="0"/>
    </xf>
    <xf numFmtId="0" fontId="10" fillId="0" borderId="0" xfId="3" applyNumberFormat="1" applyFont="1" applyBorder="1" applyAlignment="1" applyProtection="1">
      <alignment horizontal="right" vertical="center"/>
    </xf>
    <xf numFmtId="0" fontId="10" fillId="0" borderId="0" xfId="38" applyFont="1" applyAlignment="1">
      <alignment horizontal="left" vertical="center" wrapText="1"/>
    </xf>
    <xf numFmtId="0" fontId="48" fillId="0" borderId="0" xfId="27" applyFont="1" applyAlignment="1" applyProtection="1">
      <alignment horizontal="center" vertical="center"/>
      <protection locked="0"/>
    </xf>
    <xf numFmtId="0" fontId="49" fillId="0" borderId="0" xfId="27" applyFont="1" applyAlignment="1">
      <alignment horizontal="right" vertical="center"/>
    </xf>
    <xf numFmtId="0" fontId="49" fillId="0" borderId="0" xfId="27" applyFont="1" applyAlignment="1" applyProtection="1">
      <alignment horizontal="right" vertical="center"/>
      <protection locked="0"/>
    </xf>
    <xf numFmtId="0" fontId="48" fillId="0" borderId="0" xfId="27" applyFont="1" applyAlignment="1">
      <alignment horizontal="center" vertical="center" wrapText="1"/>
    </xf>
    <xf numFmtId="0" fontId="49" fillId="0" borderId="0" xfId="27" applyFont="1" applyAlignment="1">
      <alignment horizontal="left" vertical="center"/>
    </xf>
    <xf numFmtId="0" fontId="3" fillId="0" borderId="0" xfId="122"/>
    <xf numFmtId="0" fontId="13" fillId="0" borderId="0" xfId="123" applyFont="1" applyAlignment="1" applyProtection="1">
      <alignment vertical="top" wrapText="1"/>
      <protection locked="0"/>
    </xf>
    <xf numFmtId="0" fontId="13" fillId="0" borderId="0" xfId="123" applyFont="1" applyAlignment="1">
      <alignment vertical="top" wrapText="1"/>
    </xf>
    <xf numFmtId="0" fontId="13" fillId="0" borderId="2" xfId="27" applyFont="1" applyBorder="1" applyAlignment="1">
      <alignment horizontal="left" vertical="center"/>
    </xf>
    <xf numFmtId="207" fontId="9" fillId="0" borderId="0" xfId="27" applyNumberFormat="1" applyFont="1" applyProtection="1">
      <protection locked="0"/>
    </xf>
    <xf numFmtId="167" fontId="70" fillId="0" borderId="0" xfId="122" applyNumberFormat="1" applyFont="1"/>
    <xf numFmtId="207" fontId="27" fillId="0" borderId="0" xfId="27" applyNumberFormat="1" applyFont="1" applyAlignment="1" applyProtection="1">
      <alignment horizontal="right"/>
      <protection locked="0"/>
    </xf>
    <xf numFmtId="0" fontId="27" fillId="0" borderId="0" xfId="123" applyFont="1" applyAlignment="1">
      <alignment vertical="center"/>
    </xf>
    <xf numFmtId="207" fontId="27" fillId="0" borderId="0" xfId="27" quotePrefix="1" applyNumberFormat="1" applyFont="1" applyAlignment="1" applyProtection="1">
      <alignment horizontal="right"/>
      <protection locked="0"/>
    </xf>
    <xf numFmtId="0" fontId="27" fillId="0" borderId="0" xfId="123" applyFont="1" applyAlignment="1">
      <alignment horizontal="left" vertical="center" indent="1"/>
    </xf>
    <xf numFmtId="0" fontId="27" fillId="0" borderId="0" xfId="27" applyFont="1" applyAlignment="1">
      <alignment horizontal="left" vertical="center"/>
    </xf>
    <xf numFmtId="207" fontId="47" fillId="2" borderId="0" xfId="27" applyNumberFormat="1" applyFont="1" applyFill="1" applyAlignment="1" applyProtection="1">
      <alignment horizontal="right"/>
      <protection locked="0"/>
    </xf>
    <xf numFmtId="207" fontId="7" fillId="2" borderId="0" xfId="38" applyNumberFormat="1" applyFont="1" applyFill="1" applyAlignment="1" applyProtection="1">
      <protection locked="0"/>
    </xf>
    <xf numFmtId="207" fontId="10" fillId="2" borderId="0" xfId="27" applyNumberFormat="1" applyFont="1" applyFill="1" applyAlignment="1" applyProtection="1">
      <alignment horizontal="right"/>
      <protection locked="0"/>
    </xf>
    <xf numFmtId="0" fontId="7" fillId="0" borderId="0" xfId="27" applyFont="1" applyAlignment="1">
      <alignment horizontal="left" vertical="center" wrapText="1"/>
    </xf>
    <xf numFmtId="207" fontId="7" fillId="2" borderId="0" xfId="27" applyNumberFormat="1" applyFont="1" applyFill="1" applyAlignment="1" applyProtection="1">
      <alignment horizontal="right"/>
      <protection locked="0"/>
    </xf>
    <xf numFmtId="207" fontId="7" fillId="0" borderId="0" xfId="27" applyNumberFormat="1" applyFont="1" applyAlignment="1" applyProtection="1">
      <alignment horizontal="right"/>
      <protection locked="0"/>
    </xf>
    <xf numFmtId="207" fontId="10" fillId="0" borderId="0" xfId="27" applyNumberFormat="1" applyFont="1" applyAlignment="1" applyProtection="1">
      <alignment horizontal="right"/>
      <protection locked="0"/>
    </xf>
    <xf numFmtId="0" fontId="70" fillId="0" borderId="0" xfId="122" applyFont="1"/>
    <xf numFmtId="207" fontId="10" fillId="0" borderId="0" xfId="3" applyNumberFormat="1" applyFont="1" applyBorder="1" applyAlignment="1" applyProtection="1">
      <alignment horizontal="right" vertical="center" wrapText="1"/>
    </xf>
    <xf numFmtId="0" fontId="10" fillId="0" borderId="6" xfId="3" applyNumberFormat="1" applyFont="1" applyBorder="1" applyAlignment="1" applyProtection="1">
      <alignment horizontal="right" vertical="center"/>
    </xf>
    <xf numFmtId="0" fontId="13" fillId="0" borderId="5" xfId="27" applyFont="1" applyBorder="1" applyAlignment="1">
      <alignment vertical="center"/>
    </xf>
    <xf numFmtId="0" fontId="8" fillId="0" borderId="13" xfId="27" applyFont="1" applyBorder="1" applyAlignment="1">
      <alignment horizontal="center" vertical="center" wrapText="1"/>
    </xf>
    <xf numFmtId="0" fontId="245" fillId="0" borderId="0" xfId="124" applyFont="1" applyAlignment="1">
      <alignment horizontal="left" vertical="top" wrapText="1"/>
    </xf>
    <xf numFmtId="0" fontId="13" fillId="0" borderId="0" xfId="38" applyFont="1" applyAlignment="1" applyProtection="1">
      <alignment vertical="center"/>
      <protection locked="0"/>
    </xf>
    <xf numFmtId="1" fontId="151" fillId="0" borderId="16" xfId="124" applyNumberFormat="1" applyFont="1" applyBorder="1" applyAlignment="1">
      <alignment horizontal="right" vertical="top"/>
    </xf>
    <xf numFmtId="207" fontId="46" fillId="0" borderId="0" xfId="27" applyNumberFormat="1" applyFont="1" applyProtection="1">
      <protection locked="0"/>
    </xf>
    <xf numFmtId="167" fontId="68" fillId="0" borderId="0" xfId="122" applyNumberFormat="1" applyFont="1"/>
    <xf numFmtId="2" fontId="46" fillId="0" borderId="16" xfId="124" applyNumberFormat="1" applyFont="1" applyBorder="1" applyAlignment="1">
      <alignment horizontal="right" vertical="center"/>
    </xf>
    <xf numFmtId="168" fontId="46" fillId="0" borderId="16" xfId="124" applyNumberFormat="1" applyFont="1" applyBorder="1" applyAlignment="1">
      <alignment horizontal="right" vertical="center"/>
    </xf>
    <xf numFmtId="168" fontId="46" fillId="0" borderId="0" xfId="124" applyNumberFormat="1" applyFont="1" applyAlignment="1">
      <alignment horizontal="right" vertical="center"/>
    </xf>
    <xf numFmtId="168" fontId="47" fillId="0" borderId="0" xfId="124" applyNumberFormat="1" applyFont="1" applyAlignment="1">
      <alignment horizontal="right" vertical="center"/>
    </xf>
    <xf numFmtId="0" fontId="9" fillId="0" borderId="0" xfId="38" applyFont="1" applyAlignment="1" applyProtection="1">
      <alignment horizontal="right"/>
      <protection locked="0"/>
    </xf>
    <xf numFmtId="165" fontId="9" fillId="0" borderId="0" xfId="38" applyNumberFormat="1" applyFont="1" applyAlignment="1" applyProtection="1">
      <alignment horizontal="right"/>
      <protection locked="0"/>
    </xf>
    <xf numFmtId="0" fontId="46" fillId="2" borderId="0" xfId="123" applyFont="1" applyFill="1" applyAlignment="1">
      <alignment vertical="center"/>
    </xf>
    <xf numFmtId="0" fontId="46" fillId="2" borderId="0" xfId="123" applyFont="1" applyFill="1" applyAlignment="1">
      <alignment horizontal="left" vertical="center" indent="1"/>
    </xf>
    <xf numFmtId="49" fontId="7" fillId="0" borderId="0" xfId="123" applyNumberFormat="1" applyFont="1" applyAlignment="1">
      <alignment vertical="center" wrapText="1"/>
    </xf>
    <xf numFmtId="167" fontId="7" fillId="0" borderId="0" xfId="3" applyNumberFormat="1" applyFont="1" applyBorder="1" applyAlignment="1" applyProtection="1">
      <alignment horizontal="center" vertical="center" wrapText="1"/>
      <protection locked="0"/>
    </xf>
    <xf numFmtId="2" fontId="47" fillId="0" borderId="16" xfId="124" applyNumberFormat="1" applyFont="1" applyBorder="1" applyAlignment="1">
      <alignment horizontal="right" vertical="center"/>
    </xf>
    <xf numFmtId="168" fontId="47" fillId="0" borderId="16" xfId="124" applyNumberFormat="1" applyFont="1" applyBorder="1" applyAlignment="1">
      <alignment horizontal="right" vertical="center"/>
    </xf>
    <xf numFmtId="168" fontId="47" fillId="2" borderId="0" xfId="124" applyNumberFormat="1" applyFont="1" applyFill="1" applyAlignment="1">
      <alignment horizontal="right" vertical="center"/>
    </xf>
    <xf numFmtId="0" fontId="7" fillId="0" borderId="0" xfId="38" applyFont="1" applyAlignment="1" applyProtection="1">
      <alignment horizontal="right"/>
      <protection locked="0"/>
    </xf>
    <xf numFmtId="0" fontId="27" fillId="2" borderId="0" xfId="38" applyFont="1" applyFill="1" applyAlignment="1">
      <alignment horizontal="left" vertical="center" wrapText="1"/>
    </xf>
    <xf numFmtId="49" fontId="9" fillId="0" borderId="0" xfId="123" applyNumberFormat="1" applyFont="1" applyAlignment="1">
      <alignment vertical="center" wrapText="1"/>
    </xf>
    <xf numFmtId="0" fontId="10" fillId="2" borderId="0" xfId="38" applyFont="1" applyFill="1" applyAlignment="1">
      <alignment horizontal="left" vertical="center" wrapText="1"/>
    </xf>
    <xf numFmtId="2" fontId="47" fillId="0" borderId="0" xfId="124" applyNumberFormat="1" applyFont="1" applyAlignment="1">
      <alignment horizontal="right" vertical="center"/>
    </xf>
    <xf numFmtId="168" fontId="10" fillId="0" borderId="16" xfId="124" applyNumberFormat="1" applyFont="1" applyBorder="1" applyAlignment="1">
      <alignment horizontal="right" vertical="center"/>
    </xf>
    <xf numFmtId="168" fontId="10" fillId="0" borderId="0" xfId="124" applyNumberFormat="1" applyFont="1" applyAlignment="1">
      <alignment horizontal="right" vertical="center"/>
    </xf>
    <xf numFmtId="168" fontId="10" fillId="2" borderId="0" xfId="124" applyNumberFormat="1" applyFont="1" applyFill="1" applyAlignment="1">
      <alignment horizontal="right" vertical="center"/>
    </xf>
    <xf numFmtId="0" fontId="47" fillId="0" borderId="16" xfId="124" applyFont="1" applyBorder="1" applyAlignment="1">
      <alignment horizontal="right" vertical="center"/>
    </xf>
    <xf numFmtId="168" fontId="7" fillId="0" borderId="0" xfId="38" applyNumberFormat="1" applyFont="1" applyAlignment="1" applyProtection="1">
      <protection locked="0"/>
    </xf>
    <xf numFmtId="168" fontId="46" fillId="2" borderId="0" xfId="124" applyNumberFormat="1" applyFont="1" applyFill="1" applyAlignment="1">
      <alignment horizontal="right" vertical="center"/>
    </xf>
    <xf numFmtId="178" fontId="46" fillId="0" borderId="16" xfId="124" applyNumberFormat="1" applyFont="1" applyBorder="1" applyAlignment="1">
      <alignment horizontal="right" vertical="center"/>
    </xf>
    <xf numFmtId="178" fontId="47" fillId="0" borderId="16" xfId="124" applyNumberFormat="1" applyFont="1" applyBorder="1" applyAlignment="1">
      <alignment horizontal="right" vertical="center"/>
    </xf>
    <xf numFmtId="178" fontId="10" fillId="0" borderId="16" xfId="124" applyNumberFormat="1" applyFont="1" applyBorder="1" applyAlignment="1">
      <alignment horizontal="right" vertical="center"/>
    </xf>
    <xf numFmtId="0" fontId="105" fillId="0" borderId="0" xfId="3" applyNumberFormat="1" applyFont="1" applyBorder="1" applyAlignment="1" applyProtection="1">
      <alignment horizontal="left" vertical="center" wrapText="1"/>
      <protection locked="0"/>
    </xf>
    <xf numFmtId="178" fontId="10" fillId="0" borderId="16" xfId="124" applyNumberFormat="1" applyFont="1" applyBorder="1" applyAlignment="1">
      <alignment horizontal="right" vertical="top"/>
    </xf>
    <xf numFmtId="168" fontId="10" fillId="0" borderId="16" xfId="124" applyNumberFormat="1" applyFont="1" applyBorder="1" applyAlignment="1">
      <alignment horizontal="right" vertical="top"/>
    </xf>
    <xf numFmtId="168" fontId="10" fillId="0" borderId="0" xfId="124" applyNumberFormat="1" applyFont="1" applyAlignment="1">
      <alignment horizontal="right" vertical="top"/>
    </xf>
    <xf numFmtId="178" fontId="10" fillId="0" borderId="0" xfId="3" applyNumberFormat="1" applyFont="1" applyBorder="1" applyAlignment="1" applyProtection="1">
      <alignment horizontal="right" vertical="center" wrapText="1"/>
    </xf>
    <xf numFmtId="0" fontId="10" fillId="0" borderId="0" xfId="38" applyFont="1" applyAlignment="1" applyProtection="1">
      <alignment horizontal="left"/>
      <protection locked="0"/>
    </xf>
    <xf numFmtId="0" fontId="7" fillId="0" borderId="0" xfId="38" applyFont="1" applyAlignment="1" applyProtection="1">
      <alignment vertical="center"/>
      <protection locked="0"/>
    </xf>
    <xf numFmtId="49" fontId="246" fillId="0" borderId="0" xfId="38" applyNumberFormat="1" applyFont="1" applyAlignment="1" applyProtection="1">
      <alignment vertical="center"/>
      <protection locked="0"/>
    </xf>
    <xf numFmtId="0" fontId="8" fillId="0" borderId="0" xfId="38" applyFont="1" applyAlignment="1" applyProtection="1">
      <alignment horizontal="center" vertical="center"/>
      <protection locked="0"/>
    </xf>
    <xf numFmtId="49" fontId="46" fillId="0" borderId="42" xfId="124" applyNumberFormat="1" applyFont="1" applyBorder="1" applyAlignment="1">
      <alignment horizontal="right" vertical="center"/>
    </xf>
    <xf numFmtId="0" fontId="13" fillId="0" borderId="0" xfId="38" applyFont="1" applyAlignment="1">
      <alignment horizontal="left" vertical="center"/>
    </xf>
    <xf numFmtId="0" fontId="54" fillId="0" borderId="0" xfId="38" applyFont="1" applyAlignment="1">
      <alignment horizontal="left" vertical="center" wrapText="1" indent="3"/>
    </xf>
    <xf numFmtId="0" fontId="3" fillId="0" borderId="0" xfId="125" applyAlignment="1"/>
    <xf numFmtId="0" fontId="247" fillId="0" borderId="0" xfId="125" applyFont="1" applyAlignment="1"/>
    <xf numFmtId="0" fontId="248" fillId="0" borderId="0" xfId="119" applyFont="1" applyAlignment="1" applyProtection="1">
      <alignment vertical="center"/>
      <protection locked="0"/>
    </xf>
    <xf numFmtId="0" fontId="248" fillId="0" borderId="0" xfId="125" applyFont="1" applyAlignment="1"/>
    <xf numFmtId="0" fontId="12" fillId="0" borderId="0" xfId="125" applyFont="1" applyAlignment="1"/>
    <xf numFmtId="0" fontId="145" fillId="0" borderId="0" xfId="54" applyFont="1" applyFill="1" applyBorder="1" applyAlignment="1" applyProtection="1">
      <alignment vertical="top"/>
      <protection locked="0"/>
    </xf>
    <xf numFmtId="0" fontId="249" fillId="0" borderId="0" xfId="125" applyFont="1" applyAlignment="1"/>
    <xf numFmtId="0" fontId="248" fillId="0" borderId="0" xfId="125" applyFont="1">
      <alignment vertical="top"/>
    </xf>
    <xf numFmtId="0" fontId="250" fillId="0" borderId="0" xfId="125" applyFont="1">
      <alignment vertical="top"/>
    </xf>
    <xf numFmtId="0" fontId="248" fillId="0" borderId="0" xfId="38" applyFont="1" applyProtection="1">
      <alignment vertical="top"/>
      <protection locked="0"/>
    </xf>
    <xf numFmtId="0" fontId="12" fillId="0" borderId="0" xfId="125" applyFont="1">
      <alignment vertical="top"/>
    </xf>
    <xf numFmtId="0" fontId="51" fillId="0" borderId="0" xfId="125" applyFont="1" applyAlignment="1"/>
    <xf numFmtId="0" fontId="248" fillId="0" borderId="0" xfId="119" applyFont="1" applyAlignment="1" applyProtection="1">
      <alignment vertical="top"/>
      <protection locked="0"/>
    </xf>
    <xf numFmtId="0" fontId="49" fillId="0" borderId="0" xfId="119" applyFont="1" applyAlignment="1" applyProtection="1">
      <alignment vertical="top"/>
      <protection locked="0"/>
    </xf>
    <xf numFmtId="0" fontId="49" fillId="0" borderId="0" xfId="119" applyFont="1" applyAlignment="1" applyProtection="1">
      <alignment vertical="center"/>
      <protection locked="0"/>
    </xf>
    <xf numFmtId="0" fontId="47" fillId="0" borderId="0" xfId="38" applyFont="1" applyAlignment="1"/>
    <xf numFmtId="0" fontId="13" fillId="0" borderId="0" xfId="38" applyFont="1" applyAlignment="1">
      <alignment vertical="center" wrapText="1"/>
    </xf>
    <xf numFmtId="0" fontId="149" fillId="0" borderId="5" xfId="54" applyNumberFormat="1" applyFont="1" applyFill="1" applyBorder="1" applyAlignment="1" applyProtection="1">
      <alignment horizontal="center" vertical="center" wrapText="1"/>
    </xf>
    <xf numFmtId="0" fontId="70" fillId="0" borderId="0" xfId="125" applyFont="1" applyAlignment="1"/>
    <xf numFmtId="207" fontId="27" fillId="0" borderId="0" xfId="119" quotePrefix="1" applyNumberFormat="1" applyFont="1" applyAlignment="1" applyProtection="1">
      <alignment horizontal="right" vertical="center"/>
      <protection locked="0"/>
    </xf>
    <xf numFmtId="207" fontId="46" fillId="0" borderId="0" xfId="119" quotePrefix="1" applyNumberFormat="1" applyFont="1" applyAlignment="1" applyProtection="1">
      <alignment horizontal="right" vertical="center"/>
      <protection locked="0"/>
    </xf>
    <xf numFmtId="207" fontId="9" fillId="0" borderId="0" xfId="119" applyNumberFormat="1" applyFont="1" applyAlignment="1" applyProtection="1">
      <alignment horizontal="right" vertical="center"/>
      <protection locked="0"/>
    </xf>
    <xf numFmtId="207" fontId="9" fillId="0" borderId="0" xfId="119" quotePrefix="1" applyNumberFormat="1" applyFont="1" applyAlignment="1" applyProtection="1">
      <alignment horizontal="right" vertical="center"/>
      <protection locked="0"/>
    </xf>
    <xf numFmtId="207" fontId="9" fillId="2" borderId="0" xfId="119" quotePrefix="1" applyNumberFormat="1" applyFont="1" applyFill="1" applyAlignment="1" applyProtection="1">
      <alignment horizontal="right" vertical="center"/>
      <protection locked="0"/>
    </xf>
    <xf numFmtId="0" fontId="9" fillId="0" borderId="0" xfId="38" applyFont="1" applyAlignment="1">
      <alignment horizontal="left" vertical="center" wrapText="1"/>
    </xf>
    <xf numFmtId="207" fontId="47" fillId="0" borderId="0" xfId="119" quotePrefix="1" applyNumberFormat="1" applyFont="1" applyAlignment="1" applyProtection="1">
      <alignment horizontal="right" vertical="center"/>
      <protection locked="0"/>
    </xf>
    <xf numFmtId="207" fontId="7" fillId="0" borderId="0" xfId="119" applyNumberFormat="1" applyFont="1" applyAlignment="1" applyProtection="1">
      <alignment horizontal="right" vertical="center"/>
      <protection locked="0"/>
    </xf>
    <xf numFmtId="207" fontId="7" fillId="0" borderId="0" xfId="119" quotePrefix="1" applyNumberFormat="1" applyFont="1" applyAlignment="1" applyProtection="1">
      <alignment horizontal="right" vertical="center"/>
      <protection locked="0"/>
    </xf>
    <xf numFmtId="207" fontId="7" fillId="2" borderId="0" xfId="119" quotePrefix="1" applyNumberFormat="1" applyFont="1" applyFill="1" applyAlignment="1" applyProtection="1">
      <alignment horizontal="right" vertical="center"/>
      <protection locked="0"/>
    </xf>
    <xf numFmtId="0" fontId="7" fillId="0" borderId="0" xfId="38" applyFont="1" applyAlignment="1">
      <alignment horizontal="left" vertical="center" wrapText="1"/>
    </xf>
    <xf numFmtId="207" fontId="47" fillId="2" borderId="0" xfId="119" quotePrefix="1" applyNumberFormat="1" applyFont="1" applyFill="1" applyAlignment="1" applyProtection="1">
      <alignment horizontal="right" vertical="center"/>
      <protection locked="0"/>
    </xf>
    <xf numFmtId="207" fontId="7" fillId="2" borderId="0" xfId="119" applyNumberFormat="1" applyFont="1" applyFill="1" applyAlignment="1" applyProtection="1">
      <alignment horizontal="right" vertical="center"/>
      <protection locked="0"/>
    </xf>
    <xf numFmtId="207" fontId="7" fillId="0" borderId="0" xfId="27" applyNumberFormat="1" applyFont="1" applyProtection="1">
      <protection locked="0"/>
    </xf>
    <xf numFmtId="207" fontId="10" fillId="0" borderId="0" xfId="27" quotePrefix="1" applyNumberFormat="1" applyFont="1" applyAlignment="1" applyProtection="1">
      <alignment horizontal="right" vertical="center"/>
      <protection locked="0"/>
    </xf>
    <xf numFmtId="207" fontId="10" fillId="0" borderId="0" xfId="125" applyNumberFormat="1" applyFont="1" applyAlignment="1">
      <alignment horizontal="right" vertical="top"/>
    </xf>
    <xf numFmtId="207" fontId="10" fillId="0" borderId="16" xfId="125" applyNumberFormat="1" applyFont="1" applyBorder="1" applyAlignment="1">
      <alignment horizontal="right" vertical="top"/>
    </xf>
    <xf numFmtId="207" fontId="10" fillId="0" borderId="42" xfId="125" applyNumberFormat="1" applyFont="1" applyBorder="1" applyAlignment="1">
      <alignment horizontal="right" vertical="top"/>
    </xf>
    <xf numFmtId="0" fontId="251" fillId="0" borderId="0" xfId="27" quotePrefix="1" applyFont="1" applyAlignment="1" applyProtection="1">
      <alignment horizontal="right" vertical="center"/>
      <protection locked="0"/>
    </xf>
    <xf numFmtId="167" fontId="46" fillId="2" borderId="0" xfId="119" quotePrefix="1" applyNumberFormat="1" applyFont="1" applyFill="1" applyAlignment="1" applyProtection="1">
      <alignment horizontal="right" vertical="center"/>
      <protection locked="0"/>
    </xf>
    <xf numFmtId="167" fontId="9" fillId="2" borderId="0" xfId="119" applyNumberFormat="1" applyFont="1" applyFill="1" applyAlignment="1" applyProtection="1">
      <alignment horizontal="right" vertical="center"/>
      <protection locked="0"/>
    </xf>
    <xf numFmtId="167" fontId="9" fillId="2" borderId="0" xfId="119" quotePrefix="1" applyNumberFormat="1" applyFont="1" applyFill="1" applyAlignment="1" applyProtection="1">
      <alignment horizontal="right" vertical="center"/>
      <protection locked="0"/>
    </xf>
    <xf numFmtId="0" fontId="3" fillId="2" borderId="0" xfId="125" applyFill="1" applyAlignment="1"/>
    <xf numFmtId="0" fontId="248" fillId="0" borderId="0" xfId="27" applyFont="1" applyAlignment="1">
      <alignment horizontal="right" vertical="center"/>
    </xf>
    <xf numFmtId="0" fontId="8" fillId="0" borderId="0" xfId="27" applyFont="1" applyAlignment="1">
      <alignment horizontal="center" vertical="center" wrapText="1"/>
    </xf>
    <xf numFmtId="0" fontId="7" fillId="2" borderId="0" xfId="38" applyFont="1" applyFill="1" applyAlignment="1" applyProtection="1">
      <protection locked="0"/>
    </xf>
    <xf numFmtId="0" fontId="7" fillId="0" borderId="0" xfId="38" applyFont="1" applyAlignment="1" applyProtection="1">
      <alignment horizontal="center"/>
      <protection locked="0"/>
    </xf>
    <xf numFmtId="0" fontId="7" fillId="2" borderId="0" xfId="38" applyFont="1" applyFill="1" applyAlignment="1" applyProtection="1">
      <alignment vertical="center"/>
      <protection locked="0"/>
    </xf>
    <xf numFmtId="0" fontId="47" fillId="0" borderId="0" xfId="38" applyFont="1" applyAlignment="1" applyProtection="1">
      <alignment horizontal="left" vertical="center"/>
      <protection locked="0"/>
    </xf>
    <xf numFmtId="0" fontId="49" fillId="0" borderId="0" xfId="38" applyFont="1" applyAlignment="1" applyProtection="1">
      <alignment horizontal="left" vertical="center"/>
      <protection locked="0"/>
    </xf>
    <xf numFmtId="0" fontId="49" fillId="0" borderId="0" xfId="38" applyFont="1" applyAlignment="1" applyProtection="1">
      <alignment vertical="center"/>
      <protection locked="0"/>
    </xf>
    <xf numFmtId="0" fontId="13" fillId="2" borderId="0" xfId="38" applyFont="1" applyFill="1" applyAlignment="1" applyProtection="1">
      <alignment vertical="center"/>
      <protection locked="0"/>
    </xf>
    <xf numFmtId="0" fontId="47" fillId="0" borderId="0" xfId="38" applyFont="1" applyAlignment="1" applyProtection="1">
      <alignment vertical="center"/>
      <protection locked="0"/>
    </xf>
    <xf numFmtId="0" fontId="9" fillId="2" borderId="0" xfId="38" applyFont="1" applyFill="1" applyAlignment="1" applyProtection="1">
      <protection locked="0"/>
    </xf>
    <xf numFmtId="0" fontId="92" fillId="2" borderId="0" xfId="38" applyFont="1" applyFill="1" applyAlignment="1" applyProtection="1">
      <protection locked="0"/>
    </xf>
    <xf numFmtId="0" fontId="92" fillId="0" borderId="0" xfId="38" applyFont="1" applyAlignment="1" applyProtection="1">
      <protection locked="0"/>
    </xf>
    <xf numFmtId="167" fontId="92" fillId="0" borderId="0" xfId="38" applyNumberFormat="1" applyFont="1" applyAlignment="1" applyProtection="1">
      <protection locked="0"/>
    </xf>
    <xf numFmtId="180" fontId="9" fillId="0" borderId="0" xfId="19" applyNumberFormat="1" applyFont="1" applyFill="1" applyAlignment="1" applyProtection="1">
      <protection locked="0"/>
    </xf>
    <xf numFmtId="168" fontId="47" fillId="0" borderId="0" xfId="3" applyNumberFormat="1" applyFont="1" applyBorder="1" applyAlignment="1" applyProtection="1">
      <alignment horizontal="right" vertical="center" wrapText="1"/>
      <protection locked="0"/>
    </xf>
    <xf numFmtId="168" fontId="46" fillId="0" borderId="0" xfId="3" applyNumberFormat="1" applyFont="1" applyBorder="1" applyAlignment="1" applyProtection="1">
      <alignment horizontal="right" vertical="center" wrapText="1"/>
      <protection locked="0"/>
    </xf>
    <xf numFmtId="168" fontId="27" fillId="0" borderId="0" xfId="3" applyNumberFormat="1" applyFont="1" applyBorder="1" applyAlignment="1" applyProtection="1">
      <alignment horizontal="right" vertical="center" wrapText="1"/>
      <protection locked="0"/>
    </xf>
    <xf numFmtId="0" fontId="46" fillId="2" borderId="0" xfId="38" applyFont="1" applyFill="1" applyAlignment="1" applyProtection="1">
      <alignment horizontal="left" vertical="center" wrapText="1"/>
      <protection locked="0"/>
    </xf>
    <xf numFmtId="0" fontId="61" fillId="2" borderId="0" xfId="38" applyFont="1" applyFill="1" applyAlignment="1" applyProtection="1">
      <protection locked="0"/>
    </xf>
    <xf numFmtId="0" fontId="61" fillId="0" borderId="0" xfId="38" applyFont="1" applyAlignment="1" applyProtection="1">
      <protection locked="0"/>
    </xf>
    <xf numFmtId="168" fontId="47" fillId="2" borderId="0" xfId="3" applyNumberFormat="1" applyFont="1" applyFill="1" applyBorder="1" applyAlignment="1" applyProtection="1">
      <alignment horizontal="right" vertical="center" wrapText="1"/>
      <protection locked="0"/>
    </xf>
    <xf numFmtId="168" fontId="47" fillId="2" borderId="0" xfId="3" applyNumberFormat="1" applyFont="1" applyFill="1" applyBorder="1" applyAlignment="1" applyProtection="1">
      <alignment horizontal="right" vertical="center" wrapText="1"/>
    </xf>
    <xf numFmtId="0" fontId="47" fillId="2" borderId="0" xfId="38" applyFont="1" applyFill="1" applyAlignment="1" applyProtection="1">
      <alignment horizontal="left" vertical="center" wrapText="1"/>
      <protection locked="0"/>
    </xf>
    <xf numFmtId="0" fontId="7" fillId="2" borderId="0" xfId="38" applyFont="1" applyFill="1" applyAlignment="1" applyProtection="1">
      <alignment horizontal="left" vertical="center" wrapText="1"/>
      <protection locked="0"/>
    </xf>
    <xf numFmtId="168" fontId="10" fillId="2" borderId="0" xfId="3" applyNumberFormat="1" applyFont="1" applyFill="1" applyBorder="1" applyAlignment="1" applyProtection="1">
      <alignment horizontal="center" vertical="center" wrapText="1"/>
    </xf>
    <xf numFmtId="0" fontId="7" fillId="0" borderId="0" xfId="38" applyFont="1" applyAlignment="1" applyProtection="1">
      <alignment horizontal="left" vertical="center" wrapText="1"/>
      <protection locked="0"/>
    </xf>
    <xf numFmtId="168" fontId="10" fillId="2" borderId="0" xfId="3" applyNumberFormat="1" applyFont="1" applyFill="1" applyBorder="1" applyAlignment="1" applyProtection="1">
      <alignment horizontal="left" vertical="center" wrapText="1"/>
    </xf>
    <xf numFmtId="0" fontId="8" fillId="2" borderId="0" xfId="38" applyFont="1" applyFill="1" applyAlignment="1" applyProtection="1">
      <alignment horizontal="center" vertical="center"/>
      <protection locked="0"/>
    </xf>
    <xf numFmtId="0" fontId="13" fillId="0" borderId="0" xfId="38" applyFont="1" applyAlignment="1">
      <alignment horizontal="right" vertical="center"/>
    </xf>
    <xf numFmtId="0" fontId="13" fillId="0" borderId="0" xfId="38" applyFont="1" applyAlignment="1" applyProtection="1">
      <alignment horizontal="right" vertical="center"/>
      <protection locked="0"/>
    </xf>
    <xf numFmtId="0" fontId="93" fillId="2" borderId="0" xfId="9" applyFont="1" applyFill="1" applyAlignment="1">
      <alignment vertical="top" wrapText="1"/>
    </xf>
    <xf numFmtId="0" fontId="93" fillId="0" borderId="0" xfId="121" applyFont="1" applyAlignment="1">
      <alignment vertical="center" wrapText="1"/>
    </xf>
    <xf numFmtId="0" fontId="93" fillId="2" borderId="0" xfId="3" applyNumberFormat="1" applyFont="1" applyFill="1" applyBorder="1" applyAlignment="1" applyProtection="1">
      <alignment vertical="top" wrapText="1"/>
    </xf>
    <xf numFmtId="0" fontId="59" fillId="2" borderId="0" xfId="9" applyFont="1" applyFill="1" applyAlignment="1">
      <alignment horizontal="center" vertical="top" wrapText="1"/>
    </xf>
    <xf numFmtId="0" fontId="59" fillId="9" borderId="0" xfId="9" applyFont="1" applyFill="1" applyAlignment="1">
      <alignment horizontal="center" vertical="center" wrapText="1"/>
    </xf>
    <xf numFmtId="0" fontId="55" fillId="2" borderId="0" xfId="9" applyFont="1" applyFill="1" applyAlignment="1">
      <alignment horizontal="left" vertical="top" wrapText="1" indent="3"/>
    </xf>
    <xf numFmtId="0" fontId="48" fillId="2" borderId="0" xfId="9" applyFont="1" applyFill="1" applyAlignment="1">
      <alignment vertical="top" wrapText="1"/>
    </xf>
    <xf numFmtId="0" fontId="63" fillId="0" borderId="0" xfId="38" applyFont="1" applyAlignment="1"/>
    <xf numFmtId="0" fontId="63" fillId="0" borderId="0" xfId="38" applyFont="1" applyAlignment="1">
      <alignment vertical="top" wrapText="1"/>
    </xf>
    <xf numFmtId="0" fontId="253" fillId="0" borderId="0" xfId="5" applyFont="1" applyAlignment="1" applyProtection="1"/>
    <xf numFmtId="0" fontId="94" fillId="0" borderId="0" xfId="8" applyFont="1"/>
    <xf numFmtId="0" fontId="94" fillId="0" borderId="0" xfId="8" applyFont="1" applyAlignment="1">
      <alignment horizontal="left" indent="4"/>
    </xf>
    <xf numFmtId="0" fontId="59" fillId="3" borderId="0" xfId="8" applyFont="1" applyFill="1" applyAlignment="1">
      <alignment vertical="center"/>
    </xf>
    <xf numFmtId="0" fontId="59" fillId="3" borderId="0" xfId="8" applyFont="1" applyFill="1" applyAlignment="1">
      <alignment horizontal="left" vertical="center" indent="4"/>
    </xf>
    <xf numFmtId="0" fontId="93" fillId="4" borderId="0" xfId="8" applyFont="1" applyFill="1" applyAlignment="1">
      <alignment horizontal="left" vertical="center" indent="4"/>
    </xf>
    <xf numFmtId="0" fontId="97" fillId="0" borderId="0" xfId="0" applyFont="1" applyAlignment="1">
      <alignment vertical="center"/>
    </xf>
    <xf numFmtId="0" fontId="96" fillId="0" borderId="0" xfId="0" applyFont="1" applyAlignment="1">
      <alignment horizontal="left" vertical="center" indent="3"/>
    </xf>
    <xf numFmtId="0" fontId="64" fillId="0" borderId="0" xfId="2" applyFont="1" applyAlignment="1">
      <alignment horizontal="left" vertical="center" indent="3"/>
    </xf>
    <xf numFmtId="0" fontId="62" fillId="0" borderId="0" xfId="2" applyFont="1" applyAlignment="1">
      <alignment vertical="center" wrapText="1"/>
    </xf>
    <xf numFmtId="0" fontId="59" fillId="4" borderId="0" xfId="8" applyFont="1" applyFill="1" applyAlignment="1">
      <alignment horizontal="left" vertical="center" indent="4"/>
    </xf>
    <xf numFmtId="0" fontId="62" fillId="0" borderId="0" xfId="16" applyFont="1" applyAlignment="1">
      <alignment vertical="center"/>
    </xf>
    <xf numFmtId="0" fontId="64" fillId="0" borderId="0" xfId="16" applyFont="1" applyAlignment="1">
      <alignment horizontal="left" vertical="center" indent="3"/>
    </xf>
    <xf numFmtId="0" fontId="92" fillId="3" borderId="0" xfId="8" applyFont="1" applyFill="1" applyAlignment="1">
      <alignment vertical="center"/>
    </xf>
    <xf numFmtId="0" fontId="92" fillId="3" borderId="0" xfId="8" applyFont="1" applyFill="1" applyAlignment="1">
      <alignment horizontal="left" vertical="center" indent="4"/>
    </xf>
    <xf numFmtId="0" fontId="62" fillId="0" borderId="0" xfId="2" applyFont="1" applyAlignment="1">
      <alignment vertical="center"/>
    </xf>
    <xf numFmtId="0" fontId="8" fillId="3" borderId="0" xfId="8" applyFont="1" applyFill="1" applyAlignment="1">
      <alignment vertical="center"/>
    </xf>
    <xf numFmtId="0" fontId="8" fillId="3" borderId="0" xfId="8" applyFont="1" applyFill="1" applyAlignment="1">
      <alignment horizontal="left" vertical="center" indent="4"/>
    </xf>
    <xf numFmtId="0" fontId="62" fillId="0" borderId="0" xfId="0" applyFont="1" applyAlignment="1">
      <alignment vertical="center"/>
    </xf>
    <xf numFmtId="0" fontId="64" fillId="0" borderId="0" xfId="0" applyFont="1" applyAlignment="1">
      <alignment horizontal="left" vertical="center" indent="3"/>
    </xf>
    <xf numFmtId="0" fontId="62" fillId="2" borderId="0" xfId="0" applyFont="1" applyFill="1" applyAlignment="1">
      <alignment vertical="center"/>
    </xf>
    <xf numFmtId="0" fontId="64" fillId="2" borderId="0" xfId="0" applyFont="1" applyFill="1" applyAlignment="1">
      <alignment horizontal="left" vertical="center" indent="3"/>
    </xf>
    <xf numFmtId="0" fontId="94" fillId="3" borderId="0" xfId="8" applyFont="1" applyFill="1" applyAlignment="1">
      <alignment vertical="center"/>
    </xf>
    <xf numFmtId="0" fontId="94" fillId="3" borderId="0" xfId="8" applyFont="1" applyFill="1" applyAlignment="1">
      <alignment horizontal="left" vertical="center" indent="4"/>
    </xf>
    <xf numFmtId="0" fontId="59" fillId="3" borderId="0" xfId="8" applyFont="1" applyFill="1" applyAlignment="1">
      <alignment horizontal="left" vertical="center" indent="2"/>
    </xf>
    <xf numFmtId="0" fontId="235" fillId="0" borderId="0" xfId="126" applyFont="1" applyAlignment="1" applyProtection="1"/>
    <xf numFmtId="0" fontId="254" fillId="0" borderId="0" xfId="0" applyFont="1" applyAlignment="1">
      <alignment horizontal="center" vertical="center"/>
    </xf>
    <xf numFmtId="0" fontId="254" fillId="0" borderId="0" xfId="0" applyFont="1" applyAlignment="1">
      <alignment vertical="center"/>
    </xf>
    <xf numFmtId="0" fontId="70" fillId="0" borderId="0" xfId="0" applyFont="1" applyAlignment="1">
      <alignment horizontal="left" vertical="center"/>
    </xf>
    <xf numFmtId="0" fontId="68" fillId="0" borderId="0" xfId="0" applyFont="1"/>
    <xf numFmtId="0" fontId="70" fillId="0" borderId="0" xfId="0" applyFont="1" applyAlignment="1">
      <alignment vertical="center"/>
    </xf>
    <xf numFmtId="0" fontId="68" fillId="0" borderId="0" xfId="80" applyFont="1" applyAlignment="1">
      <alignment vertical="top"/>
    </xf>
    <xf numFmtId="0" fontId="70" fillId="0" borderId="0" xfId="0" applyFont="1" applyAlignment="1">
      <alignment horizontal="left" vertical="center"/>
    </xf>
    <xf numFmtId="0" fontId="12" fillId="0" borderId="0" xfId="2" applyFont="1" applyAlignment="1">
      <alignment horizontal="left" vertical="center" wrapText="1"/>
    </xf>
    <xf numFmtId="0" fontId="3" fillId="0" borderId="0" xfId="2" applyAlignment="1">
      <alignment horizontal="left" vertical="center" wrapText="1"/>
    </xf>
    <xf numFmtId="0" fontId="7" fillId="0" borderId="3" xfId="3" applyNumberFormat="1" applyFont="1" applyBorder="1" applyAlignment="1" applyProtection="1">
      <alignment horizontal="center" vertical="center" wrapText="1"/>
    </xf>
    <xf numFmtId="0" fontId="7" fillId="0" borderId="4" xfId="3" applyNumberFormat="1" applyFont="1" applyBorder="1" applyAlignment="1" applyProtection="1">
      <alignment horizontal="center" vertical="center" wrapText="1"/>
    </xf>
    <xf numFmtId="0" fontId="7" fillId="0" borderId="5" xfId="3" applyNumberFormat="1" applyFont="1" applyBorder="1" applyAlignment="1" applyProtection="1">
      <alignment horizontal="center" vertical="center" wrapText="1"/>
    </xf>
    <xf numFmtId="6" fontId="10" fillId="0" borderId="7" xfId="2" applyNumberFormat="1" applyFont="1" applyBorder="1" applyAlignment="1">
      <alignment horizontal="center" vertical="center" wrapText="1"/>
    </xf>
    <xf numFmtId="6" fontId="10" fillId="0" borderId="8" xfId="2" applyNumberFormat="1" applyFont="1" applyBorder="1" applyAlignment="1">
      <alignment horizontal="center" vertical="center" wrapText="1"/>
    </xf>
    <xf numFmtId="6" fontId="10" fillId="0" borderId="9" xfId="2" applyNumberFormat="1" applyFont="1" applyBorder="1" applyAlignment="1">
      <alignment horizontal="center" vertical="center" wrapText="1"/>
    </xf>
    <xf numFmtId="0" fontId="9" fillId="0" borderId="10" xfId="2" applyFont="1" applyBorder="1" applyAlignment="1">
      <alignment horizontal="center" vertical="center" wrapText="1"/>
    </xf>
    <xf numFmtId="0" fontId="9"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13" fillId="0" borderId="6" xfId="16" applyFont="1" applyBorder="1" applyAlignment="1" applyProtection="1">
      <alignment horizontal="left" vertical="center" wrapText="1"/>
      <protection locked="0"/>
    </xf>
    <xf numFmtId="0" fontId="7" fillId="0" borderId="2" xfId="3" applyNumberFormat="1" applyFont="1" applyBorder="1" applyAlignment="1" applyProtection="1">
      <alignment horizontal="center" vertical="center" wrapText="1"/>
    </xf>
    <xf numFmtId="0" fontId="48" fillId="0" borderId="0" xfId="2" applyFont="1" applyAlignment="1">
      <alignment horizontal="left" vertical="center"/>
    </xf>
    <xf numFmtId="0" fontId="55" fillId="0" borderId="0" xfId="2" applyFont="1" applyAlignment="1">
      <alignment horizontal="left" vertical="center" indent="3"/>
    </xf>
    <xf numFmtId="0" fontId="12" fillId="0" borderId="0" xfId="1" applyFont="1" applyAlignment="1">
      <alignment horizontal="left" vertical="center" wrapText="1"/>
    </xf>
    <xf numFmtId="0" fontId="8" fillId="0" borderId="0" xfId="11" applyFont="1" applyAlignment="1">
      <alignment horizontal="left" vertical="center" wrapText="1"/>
    </xf>
    <xf numFmtId="0" fontId="3" fillId="0" borderId="0" xfId="1" applyFont="1" applyAlignment="1">
      <alignment horizontal="left" vertical="center" wrapText="1"/>
    </xf>
    <xf numFmtId="0" fontId="54" fillId="0" borderId="0" xfId="11" applyFont="1" applyAlignment="1">
      <alignment horizontal="left" vertical="center" wrapText="1" indent="3"/>
    </xf>
    <xf numFmtId="0" fontId="3" fillId="0" borderId="0" xfId="1" applyFont="1" applyAlignment="1">
      <alignment horizontal="left" vertical="center" wrapText="1" indent="3"/>
    </xf>
    <xf numFmtId="0" fontId="14" fillId="0" borderId="5" xfId="11" applyFont="1" applyBorder="1" applyAlignment="1">
      <alignment horizontal="center" vertical="center" wrapText="1"/>
    </xf>
    <xf numFmtId="0" fontId="7" fillId="0" borderId="7" xfId="11" applyFont="1" applyBorder="1" applyAlignment="1">
      <alignment horizontal="center" vertical="center" wrapText="1"/>
    </xf>
    <xf numFmtId="0" fontId="14" fillId="0" borderId="8" xfId="11" applyFont="1" applyBorder="1" applyAlignment="1">
      <alignment horizontal="center" vertical="center" wrapText="1"/>
    </xf>
    <xf numFmtId="0" fontId="7" fillId="0" borderId="8" xfId="11" applyFont="1" applyBorder="1" applyAlignment="1">
      <alignment horizontal="center" vertical="center" wrapText="1"/>
    </xf>
    <xf numFmtId="0" fontId="7" fillId="0" borderId="9" xfId="11" applyFont="1" applyBorder="1" applyAlignment="1">
      <alignment horizontal="center" vertical="center" wrapText="1"/>
    </xf>
    <xf numFmtId="0" fontId="14" fillId="0" borderId="0" xfId="11" applyFont="1" applyAlignment="1">
      <alignment horizontal="left"/>
    </xf>
    <xf numFmtId="0" fontId="12" fillId="0" borderId="0" xfId="3" applyFont="1" applyBorder="1" applyAlignment="1" applyProtection="1">
      <alignment horizontal="left" vertical="top" wrapText="1"/>
    </xf>
    <xf numFmtId="0" fontId="14" fillId="0" borderId="8" xfId="11" applyFont="1" applyBorder="1"/>
    <xf numFmtId="0" fontId="12" fillId="0" borderId="0" xfId="11" applyFont="1" applyAlignment="1">
      <alignment horizontal="left" vertical="center" wrapText="1"/>
    </xf>
    <xf numFmtId="0" fontId="49" fillId="0" borderId="0" xfId="11" applyFont="1" applyAlignment="1">
      <alignment horizontal="left" vertical="center" wrapText="1"/>
    </xf>
    <xf numFmtId="0" fontId="29" fillId="0" borderId="0" xfId="1" applyAlignment="1">
      <alignment horizontal="left" vertical="center" wrapText="1"/>
    </xf>
    <xf numFmtId="0" fontId="13" fillId="0" borderId="0" xfId="16" applyFont="1" applyAlignment="1" applyProtection="1">
      <alignment horizontal="left" vertical="center" wrapText="1"/>
      <protection locked="0"/>
    </xf>
    <xf numFmtId="0" fontId="14" fillId="0" borderId="0" xfId="11" applyFont="1" applyAlignment="1">
      <alignment horizontal="left" indent="3"/>
    </xf>
    <xf numFmtId="0" fontId="12" fillId="0" borderId="0" xfId="3" applyNumberFormat="1" applyFont="1" applyBorder="1" applyAlignment="1" applyProtection="1">
      <alignment horizontal="left" vertical="center" wrapText="1"/>
    </xf>
    <xf numFmtId="0" fontId="8" fillId="0" borderId="0" xfId="2" applyFont="1" applyAlignment="1">
      <alignment horizontal="left" vertical="center" wrapText="1"/>
    </xf>
    <xf numFmtId="0" fontId="54" fillId="0" borderId="0" xfId="2" applyFont="1" applyAlignment="1">
      <alignment horizontal="left" vertical="center" wrapText="1" indent="3"/>
    </xf>
    <xf numFmtId="0" fontId="54" fillId="0" borderId="0" xfId="1" applyFont="1" applyAlignment="1">
      <alignment horizontal="left" vertical="center" wrapText="1" indent="3"/>
    </xf>
    <xf numFmtId="0" fontId="49" fillId="0" borderId="0" xfId="3" applyNumberFormat="1" applyFont="1" applyBorder="1" applyAlignment="1" applyProtection="1">
      <alignment horizontal="left" vertical="center" wrapText="1"/>
    </xf>
    <xf numFmtId="0" fontId="49" fillId="0" borderId="13" xfId="11" applyFont="1" applyBorder="1" applyAlignment="1">
      <alignment horizontal="right"/>
    </xf>
    <xf numFmtId="0" fontId="48" fillId="0" borderId="0" xfId="2" applyFont="1" applyAlignment="1">
      <alignment horizontal="left" vertical="center" wrapText="1"/>
    </xf>
    <xf numFmtId="0" fontId="55" fillId="0" borderId="0" xfId="2" applyFont="1" applyAlignment="1">
      <alignment horizontal="left" vertical="center" wrapText="1" indent="3"/>
    </xf>
    <xf numFmtId="0" fontId="47" fillId="0" borderId="14" xfId="3" applyNumberFormat="1" applyFont="1" applyBorder="1" applyAlignment="1" applyProtection="1">
      <alignment horizontal="center" vertical="center" wrapText="1"/>
    </xf>
    <xf numFmtId="0" fontId="47" fillId="0" borderId="15" xfId="3" applyNumberFormat="1" applyFont="1" applyBorder="1" applyAlignment="1" applyProtection="1">
      <alignment horizontal="center" vertical="center" wrapText="1"/>
    </xf>
    <xf numFmtId="165" fontId="9" fillId="0" borderId="13" xfId="3" applyNumberFormat="1" applyFont="1" applyBorder="1" applyAlignment="1" applyProtection="1">
      <alignment horizontal="center" vertical="center" wrapText="1"/>
      <protection locked="0"/>
    </xf>
    <xf numFmtId="165" fontId="9" fillId="0" borderId="13" xfId="11" applyNumberFormat="1" applyFont="1" applyBorder="1" applyAlignment="1">
      <alignment horizontal="center" vertical="center"/>
    </xf>
    <xf numFmtId="165" fontId="7" fillId="0" borderId="0" xfId="11" applyNumberFormat="1" applyFont="1" applyAlignment="1">
      <alignment horizontal="center" vertical="center" wrapText="1"/>
    </xf>
    <xf numFmtId="165" fontId="7" fillId="0" borderId="0" xfId="11" applyNumberFormat="1" applyFont="1" applyAlignment="1">
      <alignment horizontal="center" vertical="center"/>
    </xf>
    <xf numFmtId="0" fontId="13" fillId="0" borderId="0" xfId="1" applyFont="1" applyAlignment="1">
      <alignment horizontal="left" vertical="center" wrapText="1"/>
    </xf>
    <xf numFmtId="0" fontId="13" fillId="0" borderId="13" xfId="11" applyFont="1" applyBorder="1" applyAlignment="1">
      <alignment horizontal="right"/>
    </xf>
    <xf numFmtId="165" fontId="46" fillId="0" borderId="0" xfId="2" applyNumberFormat="1" applyFont="1" applyAlignment="1">
      <alignment horizontal="center" vertical="center"/>
    </xf>
    <xf numFmtId="0" fontId="13" fillId="0" borderId="0" xfId="11" applyFont="1"/>
    <xf numFmtId="0" fontId="13" fillId="0" borderId="13" xfId="11" applyFont="1" applyBorder="1" applyAlignment="1">
      <alignment horizontal="left"/>
    </xf>
    <xf numFmtId="168" fontId="46" fillId="0" borderId="0" xfId="2" applyNumberFormat="1" applyFont="1" applyAlignment="1">
      <alignment horizontal="center" vertical="center" wrapText="1"/>
    </xf>
    <xf numFmtId="0" fontId="16" fillId="3" borderId="0" xfId="8" applyFont="1" applyFill="1" applyAlignment="1">
      <alignment horizontal="center" vertical="top" wrapText="1"/>
    </xf>
    <xf numFmtId="0" fontId="7" fillId="2" borderId="2" xfId="3" applyFont="1" applyFill="1" applyBorder="1" applyAlignment="1" applyProtection="1">
      <alignment horizontal="center" vertical="center" wrapText="1"/>
    </xf>
    <xf numFmtId="0" fontId="82" fillId="2" borderId="7" xfId="21" applyFont="1" applyFill="1" applyBorder="1" applyAlignment="1" applyProtection="1">
      <alignment horizontal="center" vertical="center" wrapText="1"/>
    </xf>
    <xf numFmtId="0" fontId="82" fillId="2" borderId="9" xfId="21" applyFont="1" applyFill="1" applyBorder="1" applyAlignment="1" applyProtection="1">
      <alignment horizontal="center" vertical="center" wrapText="1"/>
    </xf>
    <xf numFmtId="0" fontId="7" fillId="2" borderId="2" xfId="18" applyFont="1" applyFill="1" applyBorder="1" applyAlignment="1" applyProtection="1">
      <alignment horizontal="center" vertical="center" wrapText="1"/>
      <protection locked="0"/>
    </xf>
    <xf numFmtId="0" fontId="49" fillId="2" borderId="0" xfId="18" applyFont="1" applyFill="1" applyAlignment="1">
      <alignment vertical="center" wrapText="1"/>
    </xf>
    <xf numFmtId="0" fontId="80" fillId="2" borderId="0" xfId="22" applyFont="1" applyFill="1" applyAlignment="1">
      <alignment vertical="center" wrapText="1"/>
    </xf>
    <xf numFmtId="0" fontId="49" fillId="2" borderId="6" xfId="18" applyFont="1" applyFill="1" applyBorder="1" applyAlignment="1">
      <alignment horizontal="left" vertical="center" wrapText="1"/>
    </xf>
    <xf numFmtId="0" fontId="7" fillId="2" borderId="3" xfId="18" applyFont="1" applyFill="1" applyBorder="1" applyAlignment="1">
      <alignment vertical="center"/>
    </xf>
    <xf numFmtId="0" fontId="7" fillId="2" borderId="4" xfId="18" applyFont="1" applyFill="1" applyBorder="1" applyAlignment="1">
      <alignment vertical="center"/>
    </xf>
    <xf numFmtId="0" fontId="7" fillId="2" borderId="5" xfId="18" applyFont="1" applyFill="1" applyBorder="1" applyAlignment="1">
      <alignment vertical="center"/>
    </xf>
    <xf numFmtId="0" fontId="7" fillId="0" borderId="2" xfId="18" applyFont="1" applyBorder="1" applyAlignment="1">
      <alignment horizontal="center" vertical="center"/>
    </xf>
    <xf numFmtId="0" fontId="82" fillId="2" borderId="10" xfId="21" applyFont="1" applyFill="1" applyBorder="1" applyAlignment="1" applyProtection="1">
      <alignment horizontal="center" vertical="center" wrapText="1"/>
    </xf>
    <xf numFmtId="0" fontId="82" fillId="2" borderId="12" xfId="21" applyFont="1" applyFill="1" applyBorder="1" applyAlignment="1" applyProtection="1">
      <alignment horizontal="center" vertical="center" wrapText="1"/>
    </xf>
    <xf numFmtId="0" fontId="7" fillId="2" borderId="7" xfId="3" applyFont="1" applyFill="1" applyBorder="1" applyAlignment="1" applyProtection="1">
      <alignment horizontal="center" vertical="center" wrapText="1"/>
    </xf>
    <xf numFmtId="0" fontId="7" fillId="2" borderId="8" xfId="3" applyFont="1" applyFill="1" applyBorder="1" applyAlignment="1" applyProtection="1">
      <alignment horizontal="center" vertical="center" wrapText="1"/>
    </xf>
    <xf numFmtId="0" fontId="7" fillId="2" borderId="9" xfId="3" applyFont="1" applyFill="1" applyBorder="1" applyAlignment="1" applyProtection="1">
      <alignment horizontal="center" vertical="center" wrapText="1"/>
    </xf>
    <xf numFmtId="0" fontId="10" fillId="2" borderId="2" xfId="18" applyFont="1" applyFill="1" applyBorder="1" applyAlignment="1" applyProtection="1">
      <alignment horizontal="center" vertical="center" wrapText="1"/>
      <protection locked="0"/>
    </xf>
    <xf numFmtId="0" fontId="7" fillId="2" borderId="2" xfId="18" applyFont="1" applyFill="1" applyBorder="1" applyAlignment="1" applyProtection="1">
      <alignment horizontal="center" vertical="center"/>
      <protection locked="0"/>
    </xf>
    <xf numFmtId="0" fontId="7" fillId="2" borderId="7" xfId="18" applyFont="1" applyFill="1" applyBorder="1" applyAlignment="1" applyProtection="1">
      <alignment horizontal="center" vertical="center"/>
      <protection locked="0"/>
    </xf>
    <xf numFmtId="0" fontId="7" fillId="2" borderId="8" xfId="18" applyFont="1" applyFill="1" applyBorder="1" applyAlignment="1" applyProtection="1">
      <alignment horizontal="center" vertical="center"/>
      <protection locked="0"/>
    </xf>
    <xf numFmtId="0" fontId="7" fillId="2" borderId="9" xfId="18" applyFont="1" applyFill="1" applyBorder="1" applyAlignment="1" applyProtection="1">
      <alignment horizontal="center" vertical="center"/>
      <protection locked="0"/>
    </xf>
    <xf numFmtId="0" fontId="8" fillId="2" borderId="0" xfId="18" applyFont="1" applyFill="1" applyAlignment="1">
      <alignment horizontal="left" vertical="center" wrapText="1"/>
    </xf>
    <xf numFmtId="0" fontId="54" fillId="2" borderId="0" xfId="18" applyFont="1" applyFill="1" applyAlignment="1">
      <alignment horizontal="left" vertical="center" indent="3"/>
    </xf>
    <xf numFmtId="0" fontId="7" fillId="2" borderId="3" xfId="18" applyFont="1" applyFill="1" applyBorder="1" applyAlignment="1">
      <alignment horizontal="center" vertical="center"/>
    </xf>
    <xf numFmtId="0" fontId="7" fillId="2" borderId="4" xfId="18" applyFont="1" applyFill="1" applyBorder="1" applyAlignment="1">
      <alignment horizontal="center" vertical="center"/>
    </xf>
    <xf numFmtId="0" fontId="7" fillId="2" borderId="5" xfId="18" applyFont="1" applyFill="1" applyBorder="1" applyAlignment="1">
      <alignment horizontal="center" vertical="center"/>
    </xf>
    <xf numFmtId="0" fontId="7" fillId="2" borderId="2" xfId="18" applyFont="1" applyFill="1" applyBorder="1" applyAlignment="1">
      <alignment horizontal="center" vertical="center"/>
    </xf>
    <xf numFmtId="0" fontId="10" fillId="2" borderId="2" xfId="3" applyFont="1" applyFill="1" applyBorder="1" applyAlignment="1" applyProtection="1">
      <alignment horizontal="center" vertical="center" wrapText="1"/>
    </xf>
    <xf numFmtId="0" fontId="8" fillId="0" borderId="0" xfId="18" applyFont="1" applyAlignment="1">
      <alignment horizontal="left" vertical="center" wrapText="1"/>
    </xf>
    <xf numFmtId="0" fontId="12" fillId="0" borderId="0" xfId="18" applyFont="1" applyAlignment="1">
      <alignment horizontal="left" vertical="center" wrapText="1"/>
    </xf>
    <xf numFmtId="0" fontId="54" fillId="0" borderId="0" xfId="18" applyFont="1" applyAlignment="1">
      <alignment horizontal="left" vertical="center" wrapText="1" indent="3"/>
    </xf>
    <xf numFmtId="0" fontId="12" fillId="0" borderId="0" xfId="18" applyFont="1" applyAlignment="1">
      <alignment horizontal="left" vertical="top" wrapText="1"/>
    </xf>
    <xf numFmtId="0" fontId="63" fillId="0" borderId="0" xfId="20" applyFont="1" applyAlignment="1">
      <alignment horizontal="left" vertical="top" wrapText="1"/>
    </xf>
    <xf numFmtId="0" fontId="13" fillId="0" borderId="0" xfId="18" applyFont="1" applyAlignment="1">
      <alignment horizontal="left" vertical="top"/>
    </xf>
    <xf numFmtId="0" fontId="13" fillId="0" borderId="0" xfId="18" applyFont="1" applyAlignment="1">
      <alignment horizontal="left" vertical="center" wrapText="1"/>
    </xf>
    <xf numFmtId="0" fontId="63" fillId="0" borderId="0" xfId="20" applyFont="1" applyAlignment="1">
      <alignment horizontal="left" vertical="center" wrapText="1"/>
    </xf>
    <xf numFmtId="0" fontId="13" fillId="0" borderId="0" xfId="18" applyFont="1" applyAlignment="1">
      <alignment horizontal="left" vertical="center"/>
    </xf>
    <xf numFmtId="0" fontId="7" fillId="0" borderId="7" xfId="3" applyFont="1" applyBorder="1" applyAlignment="1" applyProtection="1">
      <alignment horizontal="center" vertical="center" wrapText="1"/>
    </xf>
    <xf numFmtId="0" fontId="7" fillId="0" borderId="9" xfId="3" applyFont="1" applyBorder="1" applyAlignment="1" applyProtection="1">
      <alignment horizontal="center" vertical="center" wrapText="1"/>
    </xf>
    <xf numFmtId="0" fontId="10" fillId="2" borderId="7" xfId="3" applyFont="1" applyFill="1" applyBorder="1" applyAlignment="1" applyProtection="1">
      <alignment horizontal="center" vertical="center" wrapText="1"/>
    </xf>
    <xf numFmtId="0" fontId="10" fillId="2" borderId="9" xfId="3" applyFont="1" applyFill="1" applyBorder="1" applyAlignment="1" applyProtection="1">
      <alignment horizontal="center" vertical="center" wrapText="1"/>
    </xf>
    <xf numFmtId="167" fontId="7" fillId="0" borderId="6" xfId="18" applyNumberFormat="1" applyFont="1" applyBorder="1" applyAlignment="1">
      <alignment horizontal="center" vertical="center"/>
    </xf>
    <xf numFmtId="167" fontId="7" fillId="0" borderId="0" xfId="18" applyNumberFormat="1" applyFont="1" applyAlignment="1">
      <alignment horizontal="center" vertical="center"/>
    </xf>
    <xf numFmtId="0" fontId="54" fillId="0" borderId="0" xfId="18" applyFont="1" applyAlignment="1">
      <alignment horizontal="left" vertical="center" wrapText="1" indent="2"/>
    </xf>
    <xf numFmtId="167" fontId="9" fillId="0" borderId="0" xfId="18" applyNumberFormat="1" applyFont="1" applyAlignment="1">
      <alignment horizontal="center" vertical="center"/>
    </xf>
    <xf numFmtId="0" fontId="7" fillId="0" borderId="10" xfId="3" applyNumberFormat="1" applyFont="1" applyBorder="1" applyAlignment="1">
      <alignment horizontal="center" vertical="center" wrapText="1"/>
    </xf>
    <xf numFmtId="0" fontId="7" fillId="0" borderId="12" xfId="3" applyNumberFormat="1" applyFont="1" applyBorder="1" applyAlignment="1">
      <alignment horizontal="center" vertical="center" wrapText="1"/>
    </xf>
    <xf numFmtId="0" fontId="7" fillId="0" borderId="7" xfId="3" applyNumberFormat="1" applyFont="1" applyBorder="1" applyAlignment="1">
      <alignment horizontal="center" vertical="center" wrapText="1"/>
    </xf>
    <xf numFmtId="0" fontId="0" fillId="0" borderId="8" xfId="18" applyFont="1" applyBorder="1" applyAlignment="1">
      <alignment horizontal="center" vertical="center" wrapText="1"/>
    </xf>
    <xf numFmtId="0" fontId="0" fillId="0" borderId="9" xfId="18" applyFont="1" applyBorder="1" applyAlignment="1">
      <alignment horizontal="center" vertical="center" wrapText="1"/>
    </xf>
    <xf numFmtId="0" fontId="0" fillId="0" borderId="12" xfId="18" applyFont="1" applyBorder="1" applyAlignment="1">
      <alignment horizontal="center" vertical="center" wrapText="1"/>
    </xf>
    <xf numFmtId="0" fontId="49" fillId="0" borderId="0" xfId="18" applyFont="1" applyAlignment="1">
      <alignment horizontal="left" vertical="center"/>
    </xf>
    <xf numFmtId="0" fontId="7" fillId="0" borderId="10" xfId="3" applyNumberFormat="1" applyFont="1" applyBorder="1" applyAlignment="1" applyProtection="1">
      <alignment horizontal="center" vertical="center" wrapText="1"/>
    </xf>
    <xf numFmtId="0" fontId="7" fillId="0" borderId="12" xfId="3" applyNumberFormat="1" applyFont="1" applyBorder="1" applyAlignment="1" applyProtection="1">
      <alignment horizontal="center" vertical="center" wrapText="1"/>
    </xf>
    <xf numFmtId="0" fontId="7" fillId="0" borderId="7" xfId="3" applyNumberFormat="1" applyFont="1" applyBorder="1" applyAlignment="1" applyProtection="1">
      <alignment horizontal="center" vertical="center" wrapText="1"/>
    </xf>
    <xf numFmtId="0" fontId="7" fillId="0" borderId="8" xfId="3" applyNumberFormat="1" applyFont="1" applyBorder="1" applyAlignment="1" applyProtection="1">
      <alignment horizontal="center" vertical="center" wrapText="1"/>
    </xf>
    <xf numFmtId="0" fontId="7" fillId="0" borderId="9" xfId="3" applyNumberFormat="1" applyFont="1" applyBorder="1" applyAlignment="1" applyProtection="1">
      <alignment horizontal="center" vertical="center" wrapText="1"/>
    </xf>
    <xf numFmtId="0" fontId="7" fillId="0" borderId="3" xfId="3" applyNumberFormat="1" applyFont="1" applyBorder="1" applyAlignment="1">
      <alignment horizontal="center" vertical="center" wrapText="1"/>
    </xf>
    <xf numFmtId="0" fontId="7" fillId="0" borderId="4" xfId="3" applyNumberFormat="1" applyFont="1" applyBorder="1" applyAlignment="1">
      <alignment horizontal="center" vertical="center" wrapText="1"/>
    </xf>
    <xf numFmtId="0" fontId="7" fillId="0" borderId="5" xfId="3" applyNumberFormat="1" applyFont="1" applyBorder="1" applyAlignment="1">
      <alignment horizontal="center" vertical="center" wrapText="1"/>
    </xf>
    <xf numFmtId="0" fontId="10" fillId="0" borderId="10" xfId="3" applyNumberFormat="1" applyFont="1" applyBorder="1" applyAlignment="1">
      <alignment horizontal="center" vertical="center" wrapText="1"/>
    </xf>
    <xf numFmtId="0" fontId="10" fillId="0" borderId="6" xfId="3" applyNumberFormat="1" applyFont="1" applyBorder="1" applyAlignment="1">
      <alignment horizontal="center" vertical="center" wrapText="1"/>
    </xf>
    <xf numFmtId="0" fontId="10" fillId="0" borderId="20" xfId="3" applyNumberFormat="1" applyFont="1" applyBorder="1" applyAlignment="1">
      <alignment horizontal="center" vertical="center" wrapText="1"/>
    </xf>
    <xf numFmtId="0" fontId="10" fillId="0" borderId="12" xfId="3" applyNumberFormat="1" applyFont="1" applyBorder="1" applyAlignment="1">
      <alignment horizontal="center" vertical="center" wrapText="1"/>
    </xf>
    <xf numFmtId="0" fontId="10" fillId="0" borderId="13" xfId="3" applyNumberFormat="1" applyFont="1" applyBorder="1" applyAlignment="1">
      <alignment horizontal="center" vertical="center" wrapText="1"/>
    </xf>
    <xf numFmtId="0" fontId="10" fillId="0" borderId="18" xfId="3" applyNumberFormat="1" applyFont="1" applyBorder="1" applyAlignment="1">
      <alignment horizontal="center" vertical="center" wrapText="1"/>
    </xf>
    <xf numFmtId="0" fontId="10" fillId="0" borderId="7" xfId="3" applyNumberFormat="1" applyFont="1" applyBorder="1" applyAlignment="1">
      <alignment horizontal="center" vertical="center" wrapText="1"/>
    </xf>
    <xf numFmtId="0" fontId="10" fillId="0" borderId="8" xfId="3" applyNumberFormat="1" applyFont="1" applyBorder="1" applyAlignment="1">
      <alignment horizontal="center" vertical="center" wrapText="1"/>
    </xf>
    <xf numFmtId="0" fontId="10" fillId="0" borderId="9" xfId="3" applyNumberFormat="1" applyFont="1" applyBorder="1" applyAlignment="1">
      <alignment horizontal="center" vertical="center" wrapText="1"/>
    </xf>
    <xf numFmtId="0" fontId="7" fillId="0" borderId="8" xfId="3" applyNumberFormat="1" applyFont="1" applyBorder="1" applyAlignment="1">
      <alignment horizontal="center" vertical="center" wrapText="1"/>
    </xf>
    <xf numFmtId="0" fontId="7" fillId="0" borderId="9" xfId="3" applyNumberFormat="1" applyFont="1" applyBorder="1" applyAlignment="1">
      <alignment horizontal="center" vertical="center" wrapText="1"/>
    </xf>
    <xf numFmtId="0" fontId="49" fillId="0" borderId="6" xfId="18" applyFont="1" applyBorder="1" applyAlignment="1">
      <alignment horizontal="left" vertical="center"/>
    </xf>
    <xf numFmtId="0" fontId="76" fillId="0" borderId="9" xfId="20" applyBorder="1" applyAlignment="1">
      <alignment horizontal="center" vertical="center" wrapText="1"/>
    </xf>
    <xf numFmtId="0" fontId="76" fillId="0" borderId="20" xfId="20" applyBorder="1" applyAlignment="1">
      <alignment horizontal="center" vertical="center" wrapText="1"/>
    </xf>
    <xf numFmtId="0" fontId="7" fillId="0" borderId="11" xfId="3" applyNumberFormat="1" applyFont="1" applyBorder="1" applyAlignment="1">
      <alignment horizontal="center" vertical="center" wrapText="1"/>
    </xf>
    <xf numFmtId="0" fontId="76" fillId="0" borderId="19" xfId="20" applyBorder="1" applyAlignment="1">
      <alignment horizontal="center" vertical="center" wrapText="1"/>
    </xf>
    <xf numFmtId="0" fontId="76" fillId="0" borderId="18" xfId="20" applyBorder="1" applyAlignment="1">
      <alignment horizontal="center" vertical="center" wrapText="1"/>
    </xf>
    <xf numFmtId="0" fontId="64" fillId="0" borderId="0" xfId="18" applyFont="1" applyAlignment="1">
      <alignment horizontal="left" vertical="center" wrapText="1" indent="3"/>
    </xf>
    <xf numFmtId="0" fontId="7" fillId="0" borderId="6" xfId="3" applyNumberFormat="1" applyFont="1" applyBorder="1" applyAlignment="1">
      <alignment horizontal="center" vertical="center" wrapText="1"/>
    </xf>
    <xf numFmtId="0" fontId="7" fillId="0" borderId="20" xfId="3" applyNumberFormat="1" applyFont="1" applyBorder="1" applyAlignment="1">
      <alignment horizontal="center" vertical="center" wrapText="1"/>
    </xf>
    <xf numFmtId="0" fontId="7" fillId="0" borderId="13" xfId="3" applyNumberFormat="1" applyFont="1" applyBorder="1" applyAlignment="1">
      <alignment horizontal="center" vertical="center" wrapText="1"/>
    </xf>
    <xf numFmtId="0" fontId="7" fillId="0" borderId="18" xfId="3" applyNumberFormat="1" applyFont="1" applyBorder="1" applyAlignment="1">
      <alignment horizontal="center" vertical="center" wrapText="1"/>
    </xf>
    <xf numFmtId="179" fontId="49" fillId="2" borderId="0" xfId="29" applyFont="1" applyFill="1" applyAlignment="1">
      <alignment horizontal="left" vertical="center" wrapText="1"/>
    </xf>
    <xf numFmtId="179" fontId="12" fillId="2" borderId="0" xfId="29" applyFont="1" applyFill="1" applyAlignment="1">
      <alignment horizontal="left" vertical="center" wrapText="1"/>
    </xf>
    <xf numFmtId="0" fontId="8" fillId="2" borderId="0" xfId="25" applyFont="1" applyFill="1" applyAlignment="1">
      <alignment horizontal="left" vertical="center"/>
    </xf>
    <xf numFmtId="0" fontId="54" fillId="2" borderId="0" xfId="25" applyFont="1" applyFill="1" applyAlignment="1">
      <alignment horizontal="left" vertical="center" indent="3"/>
    </xf>
    <xf numFmtId="179" fontId="12" fillId="2" borderId="0" xfId="29" applyFont="1" applyFill="1" applyAlignment="1">
      <alignment vertical="center" wrapText="1"/>
    </xf>
    <xf numFmtId="0" fontId="7" fillId="2" borderId="7" xfId="25" applyFont="1" applyFill="1" applyBorder="1" applyAlignment="1">
      <alignment vertical="center"/>
    </xf>
    <xf numFmtId="0" fontId="7" fillId="2" borderId="9" xfId="25" applyFont="1" applyFill="1" applyBorder="1" applyAlignment="1">
      <alignment vertical="center"/>
    </xf>
    <xf numFmtId="0" fontId="7" fillId="2" borderId="3" xfId="25" applyFont="1" applyFill="1" applyBorder="1" applyAlignment="1">
      <alignment horizontal="center" vertical="center"/>
    </xf>
    <xf numFmtId="0" fontId="7" fillId="2" borderId="5" xfId="25" applyFont="1" applyFill="1" applyBorder="1" applyAlignment="1">
      <alignment horizontal="center" vertical="center"/>
    </xf>
    <xf numFmtId="0" fontId="7" fillId="2" borderId="2" xfId="25" applyFont="1" applyFill="1" applyBorder="1" applyAlignment="1">
      <alignment horizontal="center" vertical="center"/>
    </xf>
    <xf numFmtId="0" fontId="7" fillId="2" borderId="10" xfId="25" applyFont="1" applyFill="1" applyBorder="1" applyAlignment="1">
      <alignment horizontal="center" vertical="center"/>
    </xf>
    <xf numFmtId="0" fontId="7" fillId="2" borderId="12" xfId="25" applyFont="1" applyFill="1" applyBorder="1" applyAlignment="1">
      <alignment horizontal="center" vertical="center"/>
    </xf>
    <xf numFmtId="0" fontId="7" fillId="2" borderId="10" xfId="25" applyFont="1" applyFill="1" applyBorder="1" applyAlignment="1">
      <alignment vertical="center"/>
    </xf>
    <xf numFmtId="0" fontId="7" fillId="2" borderId="20" xfId="25" applyFont="1" applyFill="1" applyBorder="1" applyAlignment="1">
      <alignment vertical="center"/>
    </xf>
    <xf numFmtId="0" fontId="7" fillId="2" borderId="12" xfId="25" applyFont="1" applyFill="1" applyBorder="1" applyAlignment="1">
      <alignment vertical="center"/>
    </xf>
    <xf numFmtId="0" fontId="7" fillId="2" borderId="18" xfId="25" applyFont="1" applyFill="1" applyBorder="1" applyAlignment="1">
      <alignment vertical="center"/>
    </xf>
    <xf numFmtId="0" fontId="7" fillId="2" borderId="10" xfId="25" applyFont="1" applyFill="1" applyBorder="1" applyAlignment="1">
      <alignment horizontal="center" vertical="center" wrapText="1"/>
    </xf>
    <xf numFmtId="0" fontId="4" fillId="2" borderId="12" xfId="22" applyFill="1" applyBorder="1" applyAlignment="1">
      <alignment horizontal="center" vertical="center"/>
    </xf>
    <xf numFmtId="0" fontId="9" fillId="2" borderId="3" xfId="25" applyFont="1" applyFill="1" applyBorder="1" applyAlignment="1">
      <alignment horizontal="center" vertical="center"/>
    </xf>
    <xf numFmtId="0" fontId="9" fillId="2" borderId="5" xfId="25" applyFont="1" applyFill="1" applyBorder="1" applyAlignment="1">
      <alignment horizontal="center" vertical="center"/>
    </xf>
    <xf numFmtId="0" fontId="7" fillId="2" borderId="2" xfId="25" applyFont="1" applyFill="1" applyBorder="1" applyAlignment="1">
      <alignment vertical="center" wrapText="1"/>
    </xf>
    <xf numFmtId="0" fontId="76" fillId="0" borderId="5" xfId="20" applyBorder="1" applyAlignment="1">
      <alignment horizontal="center" vertical="center"/>
    </xf>
    <xf numFmtId="0" fontId="49" fillId="0" borderId="0" xfId="30" applyFont="1" applyAlignment="1" applyProtection="1">
      <alignment horizontal="justify" vertical="center"/>
      <protection locked="0"/>
    </xf>
    <xf numFmtId="0" fontId="7" fillId="2" borderId="7" xfId="30" applyFont="1" applyFill="1" applyBorder="1" applyAlignment="1">
      <alignment horizontal="center" vertical="center" wrapText="1"/>
    </xf>
    <xf numFmtId="0" fontId="7" fillId="2" borderId="8" xfId="30" applyFont="1" applyFill="1" applyBorder="1" applyAlignment="1">
      <alignment horizontal="center" vertical="center" wrapText="1"/>
    </xf>
    <xf numFmtId="0" fontId="47" fillId="2" borderId="7" xfId="3" applyNumberFormat="1" applyFont="1" applyFill="1" applyBorder="1" applyAlignment="1" applyProtection="1">
      <alignment horizontal="center" vertical="center" wrapText="1"/>
    </xf>
    <xf numFmtId="0" fontId="47" fillId="2" borderId="8" xfId="3" applyNumberFormat="1" applyFont="1" applyFill="1" applyBorder="1" applyAlignment="1" applyProtection="1">
      <alignment horizontal="center" vertical="center" wrapText="1"/>
    </xf>
    <xf numFmtId="0" fontId="47" fillId="2" borderId="9" xfId="3" applyNumberFormat="1" applyFont="1" applyFill="1" applyBorder="1" applyAlignment="1" applyProtection="1">
      <alignment horizontal="center" vertical="center" wrapText="1"/>
    </xf>
    <xf numFmtId="0" fontId="12" fillId="0" borderId="0" xfId="30" applyFont="1" applyAlignment="1" applyProtection="1">
      <alignment horizontal="justify" vertical="center"/>
      <protection locked="0"/>
    </xf>
    <xf numFmtId="0" fontId="7" fillId="2" borderId="3" xfId="3" applyNumberFormat="1" applyFont="1" applyFill="1" applyBorder="1" applyAlignment="1" applyProtection="1">
      <alignment horizontal="center" vertical="center" wrapText="1"/>
    </xf>
    <xf numFmtId="0" fontId="7" fillId="2" borderId="4" xfId="3" applyNumberFormat="1" applyFont="1" applyFill="1" applyBorder="1" applyAlignment="1" applyProtection="1">
      <alignment horizontal="center" vertical="center" wrapText="1"/>
    </xf>
    <xf numFmtId="0" fontId="14" fillId="2" borderId="5" xfId="30" applyFont="1" applyFill="1" applyBorder="1" applyAlignment="1">
      <alignment horizontal="center" vertical="center" wrapText="1"/>
    </xf>
    <xf numFmtId="0" fontId="7" fillId="2" borderId="7" xfId="3" applyNumberFormat="1" applyFont="1" applyFill="1" applyBorder="1" applyAlignment="1" applyProtection="1">
      <alignment horizontal="center" vertical="center" wrapText="1"/>
    </xf>
    <xf numFmtId="0" fontId="7" fillId="2" borderId="8" xfId="3" applyNumberFormat="1" applyFont="1" applyFill="1" applyBorder="1" applyAlignment="1" applyProtection="1">
      <alignment horizontal="center" vertical="center" wrapText="1"/>
    </xf>
    <xf numFmtId="0" fontId="7" fillId="2" borderId="9" xfId="3" applyNumberFormat="1" applyFont="1" applyFill="1" applyBorder="1" applyAlignment="1" applyProtection="1">
      <alignment horizontal="center" vertical="center" wrapText="1"/>
    </xf>
    <xf numFmtId="0" fontId="8" fillId="2" borderId="0" xfId="30" applyFont="1" applyFill="1" applyAlignment="1">
      <alignment horizontal="left" vertical="center" wrapText="1"/>
    </xf>
    <xf numFmtId="0" fontId="55" fillId="2" borderId="0" xfId="30" applyFont="1" applyFill="1" applyAlignment="1">
      <alignment horizontal="left" vertical="center" wrapText="1" indent="3"/>
    </xf>
    <xf numFmtId="0" fontId="8" fillId="0" borderId="0" xfId="26" applyFont="1" applyAlignment="1">
      <alignment horizontal="left" vertical="center" wrapText="1"/>
    </xf>
    <xf numFmtId="0" fontId="54" fillId="0" borderId="0" xfId="26" applyFont="1" applyAlignment="1">
      <alignment horizontal="left" vertical="center" wrapText="1" indent="3"/>
    </xf>
    <xf numFmtId="0" fontId="9" fillId="0" borderId="3" xfId="26" applyFont="1" applyBorder="1" applyAlignment="1">
      <alignment horizontal="center" vertical="center" wrapText="1"/>
    </xf>
    <xf numFmtId="0" fontId="9" fillId="0" borderId="5" xfId="26" applyFont="1" applyBorder="1" applyAlignment="1">
      <alignment horizontal="center" vertical="center" wrapText="1"/>
    </xf>
    <xf numFmtId="0" fontId="10" fillId="0" borderId="7" xfId="26" applyFont="1" applyBorder="1" applyAlignment="1">
      <alignment horizontal="center" vertical="center"/>
    </xf>
    <xf numFmtId="0" fontId="10" fillId="0" borderId="8" xfId="26" applyFont="1" applyBorder="1" applyAlignment="1">
      <alignment horizontal="center" vertical="center"/>
    </xf>
    <xf numFmtId="0" fontId="10" fillId="0" borderId="9" xfId="26" applyFont="1" applyBorder="1" applyAlignment="1">
      <alignment horizontal="center" vertical="center"/>
    </xf>
    <xf numFmtId="0" fontId="12" fillId="0" borderId="0" xfId="0" applyFont="1" applyAlignment="1">
      <alignment horizontal="left" vertical="top" wrapText="1"/>
    </xf>
    <xf numFmtId="0" fontId="12" fillId="0" borderId="0" xfId="26" applyFont="1" applyAlignment="1">
      <alignment horizontal="left" vertical="center" wrapText="1"/>
    </xf>
    <xf numFmtId="0" fontId="100" fillId="0" borderId="0" xfId="0" applyFont="1" applyAlignment="1">
      <alignment horizontal="left" vertical="top" wrapText="1"/>
    </xf>
    <xf numFmtId="0" fontId="13" fillId="0" borderId="6" xfId="16" applyFont="1" applyBorder="1" applyAlignment="1" applyProtection="1">
      <alignment horizontal="left" wrapText="1"/>
      <protection locked="0"/>
    </xf>
    <xf numFmtId="0" fontId="8" fillId="0" borderId="3" xfId="26" applyFont="1" applyBorder="1" applyAlignment="1" applyProtection="1">
      <alignment horizontal="center" vertical="center"/>
      <protection locked="0"/>
    </xf>
    <xf numFmtId="0" fontId="8" fillId="0" borderId="5" xfId="26" applyFont="1" applyBorder="1" applyAlignment="1" applyProtection="1">
      <alignment horizontal="center" vertical="center"/>
      <protection locked="0"/>
    </xf>
    <xf numFmtId="167" fontId="105" fillId="0" borderId="0" xfId="26" applyNumberFormat="1" applyFont="1" applyAlignment="1">
      <alignment horizontal="left" vertical="center" wrapText="1"/>
    </xf>
    <xf numFmtId="0" fontId="8" fillId="0" borderId="2" xfId="26" applyFont="1" applyBorder="1" applyAlignment="1">
      <alignment horizontal="center" vertical="center"/>
    </xf>
    <xf numFmtId="167" fontId="7" fillId="0" borderId="7" xfId="26" applyNumberFormat="1" applyFont="1" applyBorder="1" applyAlignment="1">
      <alignment horizontal="center" vertical="center"/>
    </xf>
    <xf numFmtId="167" fontId="7" fillId="0" borderId="9" xfId="26" applyNumberFormat="1" applyFont="1" applyBorder="1" applyAlignment="1">
      <alignment horizontal="center" vertical="center"/>
    </xf>
    <xf numFmtId="0" fontId="13" fillId="0" borderId="0" xfId="26" applyFont="1" applyAlignment="1" applyProtection="1">
      <alignment horizontal="left" vertical="center"/>
      <protection locked="0"/>
    </xf>
    <xf numFmtId="0" fontId="8" fillId="2" borderId="0" xfId="26" applyFont="1" applyFill="1" applyAlignment="1">
      <alignment horizontal="left" vertical="center" wrapText="1"/>
    </xf>
    <xf numFmtId="0" fontId="54" fillId="2" borderId="0" xfId="26" applyFont="1" applyFill="1" applyAlignment="1">
      <alignment horizontal="left" vertical="center" wrapText="1" indent="3"/>
    </xf>
    <xf numFmtId="0" fontId="9" fillId="0" borderId="2" xfId="26" applyFont="1" applyBorder="1" applyAlignment="1">
      <alignment horizontal="center" vertical="center"/>
    </xf>
    <xf numFmtId="0" fontId="7" fillId="0" borderId="2" xfId="26" applyFont="1" applyBorder="1" applyAlignment="1">
      <alignment horizontal="center" vertical="center"/>
    </xf>
    <xf numFmtId="0" fontId="82" fillId="0" borderId="7" xfId="35" applyFont="1" applyFill="1" applyBorder="1" applyAlignment="1" applyProtection="1">
      <alignment horizontal="center" vertical="center" wrapText="1"/>
    </xf>
    <xf numFmtId="0" fontId="82" fillId="0" borderId="9" xfId="35" applyFont="1" applyFill="1" applyBorder="1" applyAlignment="1" applyProtection="1">
      <alignment horizontal="center" vertical="center" wrapText="1"/>
    </xf>
    <xf numFmtId="0" fontId="7" fillId="0" borderId="7" xfId="26" applyFont="1" applyBorder="1" applyAlignment="1">
      <alignment horizontal="center" vertical="center"/>
    </xf>
    <xf numFmtId="0" fontId="7" fillId="0" borderId="9" xfId="26" applyFont="1" applyBorder="1" applyAlignment="1">
      <alignment horizontal="center" vertical="center"/>
    </xf>
    <xf numFmtId="4" fontId="10" fillId="2" borderId="6" xfId="2" applyNumberFormat="1" applyFont="1" applyFill="1" applyBorder="1" applyAlignment="1">
      <alignment horizontal="center" vertical="center"/>
    </xf>
    <xf numFmtId="0" fontId="12" fillId="2" borderId="0" xfId="26" applyFont="1" applyFill="1" applyAlignment="1" applyProtection="1">
      <alignment horizontal="left" vertical="top" wrapText="1"/>
      <protection locked="0"/>
    </xf>
    <xf numFmtId="0" fontId="13" fillId="2" borderId="0" xfId="26" applyFont="1" applyFill="1" applyAlignment="1" applyProtection="1">
      <alignment horizontal="left" vertical="top"/>
      <protection locked="0"/>
    </xf>
    <xf numFmtId="0" fontId="7" fillId="2" borderId="6" xfId="26" applyFont="1" applyFill="1" applyBorder="1" applyAlignment="1" applyProtection="1">
      <alignment horizontal="center" vertical="center"/>
      <protection locked="0"/>
    </xf>
    <xf numFmtId="0" fontId="13" fillId="2" borderId="6" xfId="16" applyFont="1" applyFill="1" applyBorder="1" applyAlignment="1" applyProtection="1">
      <alignment horizontal="left" vertical="center" wrapText="1"/>
      <protection locked="0"/>
    </xf>
    <xf numFmtId="0" fontId="54" fillId="0" borderId="13" xfId="26" applyFont="1" applyBorder="1" applyAlignment="1">
      <alignment horizontal="left" vertical="center" wrapText="1" indent="3"/>
    </xf>
    <xf numFmtId="0" fontId="13" fillId="0" borderId="0" xfId="36" applyFont="1" applyAlignment="1" applyProtection="1">
      <alignment horizontal="left" vertical="center" wrapText="1"/>
      <protection locked="0"/>
    </xf>
    <xf numFmtId="0" fontId="7" fillId="0" borderId="3" xfId="36" applyFont="1" applyBorder="1" applyAlignment="1">
      <alignment horizontal="center" vertical="center" wrapText="1"/>
    </xf>
    <xf numFmtId="0" fontId="7" fillId="0" borderId="12" xfId="36" applyFont="1" applyBorder="1" applyAlignment="1">
      <alignment horizontal="center" vertical="center" wrapText="1"/>
    </xf>
    <xf numFmtId="0" fontId="7" fillId="0" borderId="2" xfId="37" applyFont="1" applyBorder="1" applyAlignment="1">
      <alignment horizontal="center" vertical="center" wrapText="1"/>
    </xf>
    <xf numFmtId="0" fontId="7" fillId="0" borderId="7" xfId="37" applyFont="1" applyBorder="1" applyAlignment="1">
      <alignment horizontal="center" vertical="center" wrapText="1"/>
    </xf>
    <xf numFmtId="0" fontId="7" fillId="0" borderId="8" xfId="37" applyFont="1" applyBorder="1" applyAlignment="1">
      <alignment horizontal="center" vertical="center" wrapText="1"/>
    </xf>
    <xf numFmtId="0" fontId="7" fillId="0" borderId="9" xfId="37" applyFont="1" applyBorder="1" applyAlignment="1">
      <alignment horizontal="center" vertical="center" wrapText="1"/>
    </xf>
    <xf numFmtId="0" fontId="13" fillId="0" borderId="0" xfId="26" applyFont="1" applyAlignment="1" applyProtection="1">
      <alignment vertical="center"/>
      <protection locked="0"/>
    </xf>
    <xf numFmtId="4" fontId="7" fillId="0" borderId="0" xfId="37" applyNumberFormat="1" applyFont="1" applyAlignment="1" applyProtection="1">
      <alignment horizontal="center" vertical="center" wrapText="1"/>
      <protection locked="0"/>
    </xf>
    <xf numFmtId="0" fontId="82" fillId="0" borderId="7" xfId="35" applyFont="1" applyFill="1" applyBorder="1" applyAlignment="1" applyProtection="1">
      <alignment horizontal="center" vertical="center"/>
    </xf>
    <xf numFmtId="0" fontId="82" fillId="0" borderId="9" xfId="35" applyFont="1" applyFill="1" applyBorder="1" applyAlignment="1" applyProtection="1">
      <alignment horizontal="center" vertical="center"/>
    </xf>
    <xf numFmtId="187" fontId="7" fillId="0" borderId="0" xfId="2" applyNumberFormat="1" applyFont="1" applyAlignment="1" applyProtection="1">
      <alignment horizontal="center" vertical="center" wrapText="1"/>
      <protection locked="0"/>
    </xf>
    <xf numFmtId="2" fontId="7" fillId="0" borderId="0" xfId="26" applyNumberFormat="1" applyFont="1" applyAlignment="1" applyProtection="1">
      <alignment horizontal="center" vertical="center"/>
      <protection locked="0"/>
    </xf>
    <xf numFmtId="0" fontId="113" fillId="0" borderId="7" xfId="35" applyFont="1" applyFill="1" applyBorder="1" applyAlignment="1" applyProtection="1">
      <alignment horizontal="center" vertical="center" wrapText="1"/>
    </xf>
    <xf numFmtId="0" fontId="113" fillId="0" borderId="9" xfId="35" applyFont="1" applyFill="1" applyBorder="1" applyAlignment="1" applyProtection="1">
      <alignment horizontal="center" vertical="center" wrapText="1"/>
    </xf>
    <xf numFmtId="0" fontId="114" fillId="0" borderId="7" xfId="35" applyFont="1" applyFill="1" applyBorder="1" applyAlignment="1" applyProtection="1">
      <alignment horizontal="center" vertical="center" wrapText="1"/>
    </xf>
    <xf numFmtId="0" fontId="114" fillId="0" borderId="9" xfId="35" applyFont="1" applyFill="1" applyBorder="1" applyAlignment="1" applyProtection="1">
      <alignment horizontal="center" vertical="center" wrapText="1"/>
    </xf>
    <xf numFmtId="0" fontId="7" fillId="0" borderId="3" xfId="26" applyFont="1" applyBorder="1" applyAlignment="1">
      <alignment horizontal="center" vertical="center" wrapText="1"/>
    </xf>
    <xf numFmtId="0" fontId="7" fillId="0" borderId="5" xfId="26" applyFont="1" applyBorder="1" applyAlignment="1">
      <alignment horizontal="center" vertical="center" wrapText="1"/>
    </xf>
    <xf numFmtId="0" fontId="82" fillId="0" borderId="3" xfId="35" applyFont="1" applyFill="1" applyBorder="1" applyAlignment="1" applyProtection="1">
      <alignment horizontal="center" vertical="center" wrapText="1"/>
    </xf>
    <xf numFmtId="0" fontId="82" fillId="0" borderId="5" xfId="35" applyFont="1" applyFill="1" applyBorder="1" applyAlignment="1" applyProtection="1">
      <alignment horizontal="center" vertical="center" wrapText="1"/>
    </xf>
    <xf numFmtId="0" fontId="82" fillId="0" borderId="8" xfId="35" applyFont="1" applyFill="1" applyBorder="1" applyAlignment="1" applyProtection="1">
      <alignment horizontal="center" vertical="center" wrapText="1"/>
    </xf>
    <xf numFmtId="0" fontId="82" fillId="0" borderId="20" xfId="35" applyFont="1" applyFill="1" applyBorder="1" applyAlignment="1" applyProtection="1">
      <alignment horizontal="center" vertical="center" wrapText="1"/>
    </xf>
    <xf numFmtId="0" fontId="82" fillId="0" borderId="18" xfId="35" applyFont="1" applyFill="1" applyBorder="1" applyAlignment="1" applyProtection="1">
      <alignment horizontal="center" vertical="center" wrapText="1"/>
    </xf>
    <xf numFmtId="0" fontId="106" fillId="0" borderId="0" xfId="0" applyFont="1" applyAlignment="1">
      <alignment horizontal="left" vertical="center" wrapText="1"/>
    </xf>
    <xf numFmtId="0" fontId="9" fillId="0" borderId="7" xfId="2" applyFont="1" applyBorder="1" applyAlignment="1">
      <alignment horizontal="center" vertical="center" wrapText="1"/>
    </xf>
    <xf numFmtId="0" fontId="82" fillId="0" borderId="2" xfId="35" applyFont="1" applyFill="1" applyBorder="1" applyAlignment="1" applyProtection="1">
      <alignment horizontal="center" vertical="center" wrapText="1"/>
    </xf>
    <xf numFmtId="0" fontId="10" fillId="0" borderId="2" xfId="2" applyFont="1" applyBorder="1" applyAlignment="1">
      <alignment horizontal="center" vertical="center" wrapText="1"/>
    </xf>
    <xf numFmtId="0" fontId="7" fillId="0" borderId="7" xfId="2" applyFont="1" applyBorder="1" applyAlignment="1">
      <alignment horizontal="center" vertical="center" wrapText="1"/>
    </xf>
    <xf numFmtId="0" fontId="7" fillId="0" borderId="8" xfId="2" applyFont="1" applyBorder="1" applyAlignment="1">
      <alignment horizontal="center" vertical="center"/>
    </xf>
    <xf numFmtId="0" fontId="7" fillId="0" borderId="9" xfId="2" applyFont="1" applyBorder="1" applyAlignment="1">
      <alignment horizontal="center" vertical="center"/>
    </xf>
    <xf numFmtId="0" fontId="7" fillId="0" borderId="2" xfId="2" applyFont="1" applyBorder="1" applyAlignment="1">
      <alignment horizontal="center" vertical="center" wrapText="1"/>
    </xf>
    <xf numFmtId="0" fontId="7" fillId="0" borderId="2" xfId="2" applyFont="1" applyBorder="1" applyAlignment="1">
      <alignment horizontal="center" vertical="center"/>
    </xf>
    <xf numFmtId="0" fontId="10" fillId="0" borderId="2" xfId="2" applyFont="1" applyBorder="1" applyAlignment="1">
      <alignment horizontal="center" vertical="center"/>
    </xf>
    <xf numFmtId="0" fontId="7" fillId="0" borderId="5" xfId="2" applyFont="1" applyBorder="1" applyAlignment="1">
      <alignment horizontal="center" vertical="center" wrapText="1"/>
    </xf>
    <xf numFmtId="0" fontId="12" fillId="0" borderId="0" xfId="36" applyFont="1" applyAlignment="1">
      <alignment horizontal="left" vertical="center" wrapText="1"/>
    </xf>
    <xf numFmtId="0" fontId="9" fillId="0" borderId="3" xfId="36" applyFont="1" applyBorder="1" applyAlignment="1">
      <alignment vertical="center" wrapText="1"/>
    </xf>
    <xf numFmtId="0" fontId="9" fillId="0" borderId="12" xfId="36" applyFont="1" applyBorder="1" applyAlignment="1">
      <alignment vertical="center" wrapText="1"/>
    </xf>
    <xf numFmtId="0" fontId="7" fillId="0" borderId="8" xfId="36" applyFont="1" applyBorder="1" applyAlignment="1">
      <alignment horizontal="center" vertical="center" wrapText="1"/>
    </xf>
    <xf numFmtId="0" fontId="7" fillId="0" borderId="9" xfId="36" applyFont="1" applyBorder="1" applyAlignment="1">
      <alignment horizontal="center" vertical="center" wrapText="1"/>
    </xf>
    <xf numFmtId="0" fontId="8" fillId="0" borderId="0" xfId="36" applyFont="1" applyAlignment="1">
      <alignment horizontal="left" vertical="center" wrapText="1"/>
    </xf>
    <xf numFmtId="0" fontId="54" fillId="0" borderId="0" xfId="36" applyFont="1" applyAlignment="1">
      <alignment horizontal="left" vertical="center" wrapText="1" indent="3"/>
    </xf>
    <xf numFmtId="0" fontId="7" fillId="0" borderId="7" xfId="2" applyFont="1" applyBorder="1" applyAlignment="1">
      <alignment horizontal="center" vertical="center"/>
    </xf>
    <xf numFmtId="0" fontId="9" fillId="0" borderId="2" xfId="2" applyFont="1" applyBorder="1" applyAlignment="1">
      <alignment horizontal="center" vertical="center" wrapText="1"/>
    </xf>
    <xf numFmtId="0" fontId="7" fillId="0" borderId="9" xfId="2" applyFont="1" applyBorder="1" applyAlignment="1">
      <alignment horizontal="center" vertical="center" wrapText="1"/>
    </xf>
    <xf numFmtId="0" fontId="46" fillId="3" borderId="0" xfId="8" applyFont="1" applyFill="1" applyAlignment="1">
      <alignment horizontal="left" vertical="center" wrapText="1"/>
    </xf>
    <xf numFmtId="0" fontId="27" fillId="2" borderId="0" xfId="2" applyFont="1" applyFill="1" applyAlignment="1">
      <alignment horizontal="left" vertical="center" wrapText="1"/>
    </xf>
    <xf numFmtId="0" fontId="46" fillId="2" borderId="0" xfId="2" applyFont="1" applyFill="1" applyAlignment="1">
      <alignment horizontal="left" vertical="center" wrapText="1"/>
    </xf>
    <xf numFmtId="0" fontId="62" fillId="0" borderId="0" xfId="2" applyFont="1" applyAlignment="1">
      <alignment horizontal="left" vertical="center"/>
    </xf>
    <xf numFmtId="0" fontId="64" fillId="0" borderId="0" xfId="2" applyFont="1" applyAlignment="1">
      <alignment horizontal="left" vertical="center" indent="3"/>
    </xf>
    <xf numFmtId="0" fontId="97" fillId="0" borderId="0" xfId="40" applyFont="1" applyAlignment="1">
      <alignment horizontal="center" vertical="center"/>
    </xf>
    <xf numFmtId="0" fontId="121" fillId="0" borderId="22" xfId="40" applyFont="1" applyBorder="1" applyAlignment="1">
      <alignment horizontal="left" vertical="top" wrapText="1"/>
    </xf>
    <xf numFmtId="0" fontId="121" fillId="0" borderId="22" xfId="40" applyFont="1" applyBorder="1" applyAlignment="1">
      <alignment horizontal="left" vertical="top"/>
    </xf>
    <xf numFmtId="0" fontId="123" fillId="0" borderId="22" xfId="40" applyFont="1" applyBorder="1" applyAlignment="1">
      <alignment horizontal="center" vertical="center"/>
    </xf>
    <xf numFmtId="0" fontId="121" fillId="0" borderId="21" xfId="40" applyFont="1" applyBorder="1" applyAlignment="1">
      <alignment horizontal="left" vertical="top" wrapText="1"/>
    </xf>
    <xf numFmtId="0" fontId="121" fillId="0" borderId="21" xfId="40" applyFont="1" applyBorder="1" applyAlignment="1">
      <alignment horizontal="left" vertical="top"/>
    </xf>
    <xf numFmtId="0" fontId="12" fillId="2" borderId="0" xfId="26" applyFont="1" applyFill="1" applyAlignment="1">
      <alignment horizontal="left" vertical="top" wrapText="1"/>
    </xf>
    <xf numFmtId="0" fontId="4" fillId="2" borderId="0" xfId="40" applyFont="1" applyFill="1" applyAlignment="1">
      <alignment horizontal="left" vertical="top" wrapText="1"/>
    </xf>
    <xf numFmtId="0" fontId="13" fillId="2" borderId="6" xfId="41" applyFont="1" applyFill="1" applyBorder="1" applyAlignment="1">
      <alignment horizontal="left" vertical="center"/>
    </xf>
    <xf numFmtId="0" fontId="8" fillId="2" borderId="0" xfId="41" applyFont="1" applyFill="1" applyAlignment="1">
      <alignment horizontal="left" vertical="center" wrapText="1"/>
    </xf>
    <xf numFmtId="0" fontId="54" fillId="2" borderId="0" xfId="41" applyFont="1" applyFill="1" applyAlignment="1">
      <alignment horizontal="left" vertical="center" wrapText="1" indent="3"/>
    </xf>
    <xf numFmtId="0" fontId="9" fillId="2" borderId="2" xfId="41" applyFont="1" applyFill="1" applyBorder="1" applyAlignment="1">
      <alignment horizontal="center" vertical="center" wrapText="1"/>
    </xf>
    <xf numFmtId="0" fontId="61" fillId="2" borderId="2" xfId="41" applyFont="1" applyFill="1" applyBorder="1" applyAlignment="1">
      <alignment horizontal="center" vertical="center" wrapText="1"/>
    </xf>
    <xf numFmtId="0" fontId="7" fillId="2" borderId="2" xfId="41" applyFont="1" applyFill="1" applyBorder="1" applyAlignment="1">
      <alignment horizontal="center" vertical="center" wrapText="1"/>
    </xf>
    <xf numFmtId="0" fontId="7" fillId="2" borderId="2" xfId="3" applyFont="1" applyFill="1" applyBorder="1" applyAlignment="1" applyProtection="1">
      <alignment horizontal="center" vertical="center"/>
    </xf>
    <xf numFmtId="0" fontId="20" fillId="2" borderId="3" xfId="41" applyFont="1" applyFill="1" applyBorder="1" applyAlignment="1">
      <alignment horizontal="center"/>
    </xf>
    <xf numFmtId="0" fontId="20" fillId="2" borderId="5" xfId="41" applyFont="1" applyFill="1" applyBorder="1" applyAlignment="1">
      <alignment horizontal="center"/>
    </xf>
    <xf numFmtId="0" fontId="13" fillId="2" borderId="0" xfId="26" applyFont="1" applyFill="1" applyAlignment="1">
      <alignment horizontal="left" vertical="top"/>
    </xf>
    <xf numFmtId="0" fontId="12" fillId="2" borderId="0" xfId="26" applyFont="1" applyFill="1" applyAlignment="1">
      <alignment horizontal="justify" vertical="top" wrapText="1"/>
    </xf>
    <xf numFmtId="0" fontId="13" fillId="2" borderId="6" xfId="41" applyFont="1" applyFill="1" applyBorder="1" applyAlignment="1">
      <alignment horizontal="left" vertical="center" wrapText="1"/>
    </xf>
    <xf numFmtId="0" fontId="12" fillId="2" borderId="0" xfId="26" applyFont="1" applyFill="1" applyAlignment="1">
      <alignment horizontal="left" vertical="center"/>
    </xf>
    <xf numFmtId="0" fontId="12" fillId="2" borderId="0" xfId="26" applyFont="1" applyFill="1" applyAlignment="1">
      <alignment horizontal="justify" vertical="center" wrapText="1"/>
    </xf>
    <xf numFmtId="0" fontId="10" fillId="2" borderId="2" xfId="41" applyFont="1" applyFill="1" applyBorder="1" applyAlignment="1">
      <alignment horizontal="center" vertical="center" wrapText="1"/>
    </xf>
    <xf numFmtId="0" fontId="10" fillId="2" borderId="2" xfId="3" applyFont="1" applyFill="1" applyBorder="1" applyAlignment="1" applyProtection="1">
      <alignment horizontal="center" vertical="center"/>
    </xf>
    <xf numFmtId="0" fontId="9" fillId="2" borderId="3" xfId="45" applyFont="1" applyFill="1" applyBorder="1" applyAlignment="1">
      <alignment horizontal="center" vertical="center" wrapText="1"/>
    </xf>
    <xf numFmtId="0" fontId="9" fillId="2" borderId="5" xfId="45" applyFont="1" applyFill="1" applyBorder="1" applyAlignment="1">
      <alignment horizontal="center" vertical="center" wrapText="1"/>
    </xf>
    <xf numFmtId="0" fontId="7" fillId="2" borderId="7" xfId="45" applyFont="1" applyFill="1" applyBorder="1" applyAlignment="1">
      <alignment horizontal="center" vertical="center" wrapText="1"/>
    </xf>
    <xf numFmtId="0" fontId="7" fillId="2" borderId="9" xfId="45" applyFont="1" applyFill="1" applyBorder="1" applyAlignment="1">
      <alignment horizontal="center" vertical="center" wrapText="1"/>
    </xf>
    <xf numFmtId="0" fontId="12" fillId="2" borderId="0" xfId="45" applyFont="1" applyFill="1" applyAlignment="1">
      <alignment horizontal="left" vertical="center" wrapText="1"/>
    </xf>
    <xf numFmtId="0" fontId="8" fillId="2" borderId="0" xfId="45" applyFont="1" applyFill="1" applyAlignment="1">
      <alignment horizontal="left" vertical="center" wrapText="1"/>
    </xf>
    <xf numFmtId="0" fontId="54" fillId="2" borderId="0" xfId="45" applyFont="1" applyFill="1" applyAlignment="1">
      <alignment horizontal="center" vertical="center" wrapText="1"/>
    </xf>
    <xf numFmtId="0" fontId="12" fillId="2" borderId="0" xfId="45" applyFont="1" applyFill="1" applyAlignment="1">
      <alignment horizontal="left" vertical="center"/>
    </xf>
    <xf numFmtId="0" fontId="13" fillId="2" borderId="6" xfId="48" applyFont="1" applyFill="1" applyBorder="1" applyAlignment="1">
      <alignment horizontal="left" vertical="center" wrapText="1"/>
    </xf>
    <xf numFmtId="0" fontId="9" fillId="2" borderId="2" xfId="4" applyFont="1" applyFill="1" applyBorder="1" applyAlignment="1" applyProtection="1">
      <alignment horizontal="center" vertical="center"/>
    </xf>
    <xf numFmtId="0" fontId="82" fillId="2" borderId="7" xfId="35" applyFont="1" applyFill="1" applyBorder="1" applyAlignment="1" applyProtection="1">
      <alignment horizontal="center" vertical="center" wrapText="1"/>
    </xf>
    <xf numFmtId="0" fontId="82" fillId="2" borderId="8" xfId="35" applyFont="1" applyFill="1" applyBorder="1" applyAlignment="1" applyProtection="1">
      <alignment horizontal="center" vertical="center" wrapText="1"/>
    </xf>
    <xf numFmtId="0" fontId="82" fillId="2" borderId="9" xfId="35" applyFont="1" applyFill="1" applyBorder="1" applyAlignment="1" applyProtection="1">
      <alignment horizontal="center" vertical="center" wrapText="1"/>
    </xf>
    <xf numFmtId="0" fontId="9" fillId="2" borderId="3" xfId="4" applyFont="1" applyFill="1" applyBorder="1" applyAlignment="1" applyProtection="1">
      <alignment horizontal="center" vertical="center"/>
    </xf>
    <xf numFmtId="0" fontId="9" fillId="2" borderId="5" xfId="4" applyFont="1" applyFill="1" applyBorder="1" applyAlignment="1" applyProtection="1">
      <alignment horizontal="center" vertical="center"/>
    </xf>
    <xf numFmtId="0" fontId="13" fillId="2" borderId="6" xfId="4" applyFont="1" applyFill="1" applyBorder="1" applyAlignment="1" applyProtection="1">
      <alignment horizontal="left" vertical="center"/>
    </xf>
    <xf numFmtId="0" fontId="12" fillId="2" borderId="0" xfId="45" applyFont="1" applyFill="1" applyAlignment="1">
      <alignment horizontal="justify" vertical="top" wrapText="1"/>
    </xf>
    <xf numFmtId="0" fontId="12" fillId="2" borderId="0" xfId="42" applyFont="1" applyFill="1" applyAlignment="1">
      <alignment horizontal="justify" vertical="top" wrapText="1"/>
    </xf>
    <xf numFmtId="0" fontId="12" fillId="2" borderId="0" xfId="41" applyFont="1" applyFill="1" applyAlignment="1">
      <alignment horizontal="justify" vertical="top" wrapText="1"/>
    </xf>
    <xf numFmtId="0" fontId="12" fillId="2" borderId="0" xfId="50" applyFont="1" applyFill="1" applyAlignment="1">
      <alignment horizontal="justify" vertical="center" wrapText="1"/>
    </xf>
    <xf numFmtId="0" fontId="12" fillId="2" borderId="0" xfId="41" applyFont="1" applyFill="1" applyAlignment="1">
      <alignment horizontal="justify" vertical="center" wrapText="1"/>
    </xf>
    <xf numFmtId="0" fontId="82" fillId="2" borderId="3" xfId="35" applyFont="1" applyFill="1" applyBorder="1" applyAlignment="1" applyProtection="1">
      <alignment horizontal="center" vertical="center" wrapText="1"/>
    </xf>
    <xf numFmtId="0" fontId="82" fillId="2" borderId="5" xfId="35" applyFont="1" applyFill="1" applyBorder="1" applyAlignment="1" applyProtection="1">
      <alignment horizontal="center" vertical="center" wrapText="1"/>
    </xf>
    <xf numFmtId="0" fontId="10" fillId="2" borderId="3" xfId="50" applyFont="1" applyFill="1" applyBorder="1" applyAlignment="1">
      <alignment vertical="center" wrapText="1"/>
    </xf>
    <xf numFmtId="0" fontId="10" fillId="2" borderId="4" xfId="50" applyFont="1" applyFill="1" applyBorder="1" applyAlignment="1">
      <alignment vertical="center" wrapText="1"/>
    </xf>
    <xf numFmtId="0" fontId="10" fillId="2" borderId="5" xfId="50" applyFont="1" applyFill="1" applyBorder="1" applyAlignment="1">
      <alignment vertical="center" wrapText="1"/>
    </xf>
    <xf numFmtId="0" fontId="10" fillId="2" borderId="7" xfId="50" applyFont="1" applyFill="1" applyBorder="1" applyAlignment="1">
      <alignment horizontal="center" vertical="center" wrapText="1"/>
    </xf>
    <xf numFmtId="0" fontId="10" fillId="2" borderId="8" xfId="50" applyFont="1" applyFill="1" applyBorder="1" applyAlignment="1">
      <alignment horizontal="center" vertical="center" wrapText="1"/>
    </xf>
    <xf numFmtId="0" fontId="10" fillId="2" borderId="9" xfId="50" applyFont="1" applyFill="1" applyBorder="1" applyAlignment="1">
      <alignment horizontal="center" vertical="center" wrapText="1"/>
    </xf>
    <xf numFmtId="0" fontId="7" fillId="2" borderId="7" xfId="50" applyFont="1" applyFill="1" applyBorder="1" applyAlignment="1">
      <alignment horizontal="center" vertical="center" wrapText="1"/>
    </xf>
    <xf numFmtId="0" fontId="7" fillId="2" borderId="9" xfId="50" applyFont="1" applyFill="1" applyBorder="1" applyAlignment="1">
      <alignment horizontal="center" vertical="center" wrapText="1"/>
    </xf>
    <xf numFmtId="0" fontId="12" fillId="2" borderId="6" xfId="50" applyFont="1" applyFill="1" applyBorder="1" applyAlignment="1">
      <alignment horizontal="left" vertical="center" wrapText="1"/>
    </xf>
    <xf numFmtId="0" fontId="8" fillId="2" borderId="0" xfId="50" applyFont="1" applyFill="1" applyAlignment="1">
      <alignment horizontal="left" vertical="center" wrapText="1"/>
    </xf>
    <xf numFmtId="0" fontId="54" fillId="2" borderId="0" xfId="50" applyFont="1" applyFill="1" applyAlignment="1">
      <alignment horizontal="left" vertical="center" wrapText="1" indent="3"/>
    </xf>
    <xf numFmtId="0" fontId="13" fillId="2" borderId="13" xfId="50" applyFont="1" applyFill="1" applyBorder="1" applyAlignment="1">
      <alignment horizontal="left" vertical="center" wrapText="1"/>
    </xf>
    <xf numFmtId="0" fontId="13" fillId="2" borderId="13" xfId="50" applyFont="1" applyFill="1" applyBorder="1" applyAlignment="1">
      <alignment horizontal="right" vertical="center" wrapText="1"/>
    </xf>
    <xf numFmtId="0" fontId="10" fillId="2" borderId="2" xfId="50" applyFont="1" applyFill="1" applyBorder="1" applyAlignment="1">
      <alignment horizontal="center" vertical="center" wrapText="1"/>
    </xf>
    <xf numFmtId="0" fontId="10" fillId="2" borderId="2" xfId="50" applyFont="1" applyFill="1" applyBorder="1" applyAlignment="1">
      <alignment vertical="center" wrapText="1"/>
    </xf>
    <xf numFmtId="0" fontId="8" fillId="0" borderId="0" xfId="50" applyFont="1" applyAlignment="1">
      <alignment horizontal="left" vertical="center" wrapText="1"/>
    </xf>
    <xf numFmtId="0" fontId="54" fillId="0" borderId="0" xfId="50" applyFont="1" applyAlignment="1">
      <alignment horizontal="left" vertical="center" wrapText="1" indent="3"/>
    </xf>
    <xf numFmtId="0" fontId="12" fillId="0" borderId="0" xfId="45" applyFont="1" applyAlignment="1">
      <alignment horizontal="left" vertical="center"/>
    </xf>
    <xf numFmtId="0" fontId="12" fillId="0" borderId="0" xfId="45" applyFont="1" applyAlignment="1">
      <alignment horizontal="left" vertical="center" wrapText="1"/>
    </xf>
    <xf numFmtId="0" fontId="7" fillId="0" borderId="20" xfId="50" applyFont="1" applyBorder="1" applyAlignment="1">
      <alignment horizontal="center" vertical="center" wrapText="1"/>
    </xf>
    <xf numFmtId="0" fontId="7" fillId="0" borderId="18" xfId="50" applyFont="1" applyBorder="1" applyAlignment="1">
      <alignment horizontal="center" vertical="center" wrapText="1"/>
    </xf>
    <xf numFmtId="0" fontId="7" fillId="0" borderId="3" xfId="50" applyFont="1" applyBorder="1" applyAlignment="1">
      <alignment horizontal="center" vertical="center" wrapText="1"/>
    </xf>
    <xf numFmtId="0" fontId="7" fillId="0" borderId="5" xfId="50" applyFont="1" applyBorder="1" applyAlignment="1">
      <alignment horizontal="center" vertical="center" wrapText="1"/>
    </xf>
    <xf numFmtId="0" fontId="10" fillId="0" borderId="7" xfId="50" applyFont="1" applyBorder="1" applyAlignment="1">
      <alignment horizontal="center" vertical="center" wrapText="1"/>
    </xf>
    <xf numFmtId="0" fontId="10" fillId="0" borderId="8" xfId="50" applyFont="1" applyBorder="1" applyAlignment="1">
      <alignment horizontal="center" vertical="center" wrapText="1"/>
    </xf>
    <xf numFmtId="0" fontId="13" fillId="0" borderId="6" xfId="50" applyFont="1" applyBorder="1" applyAlignment="1">
      <alignment horizontal="left" vertical="center" wrapText="1"/>
    </xf>
    <xf numFmtId="0" fontId="7" fillId="0" borderId="7" xfId="50" applyFont="1" applyBorder="1" applyAlignment="1">
      <alignment horizontal="center" vertical="center" wrapText="1"/>
    </xf>
    <xf numFmtId="0" fontId="7" fillId="0" borderId="8" xfId="50" applyFont="1" applyBorder="1" applyAlignment="1">
      <alignment horizontal="center" vertical="center" wrapText="1"/>
    </xf>
    <xf numFmtId="0" fontId="7" fillId="0" borderId="9" xfId="50" applyFont="1" applyBorder="1" applyAlignment="1">
      <alignment horizontal="center" vertical="center" wrapText="1"/>
    </xf>
    <xf numFmtId="0" fontId="49" fillId="0" borderId="0" xfId="45" applyFont="1" applyAlignment="1">
      <alignment horizontal="left" vertical="center" wrapText="1"/>
    </xf>
    <xf numFmtId="0" fontId="47" fillId="0" borderId="3" xfId="50" applyFont="1" applyBorder="1" applyAlignment="1">
      <alignment horizontal="center" vertical="center" wrapText="1"/>
    </xf>
    <xf numFmtId="0" fontId="47" fillId="0" borderId="5" xfId="50" applyFont="1" applyBorder="1" applyAlignment="1">
      <alignment horizontal="center" vertical="center" wrapText="1"/>
    </xf>
    <xf numFmtId="0" fontId="47" fillId="0" borderId="7" xfId="50" applyFont="1" applyBorder="1" applyAlignment="1">
      <alignment horizontal="center" vertical="center" wrapText="1"/>
    </xf>
    <xf numFmtId="0" fontId="47" fillId="0" borderId="9" xfId="50" applyFont="1" applyBorder="1" applyAlignment="1">
      <alignment horizontal="center" vertical="center" wrapText="1"/>
    </xf>
    <xf numFmtId="0" fontId="47" fillId="2" borderId="3" xfId="50" applyFont="1" applyFill="1" applyBorder="1" applyAlignment="1">
      <alignment horizontal="center" vertical="center" wrapText="1"/>
    </xf>
    <xf numFmtId="0" fontId="47" fillId="2" borderId="5" xfId="50" applyFont="1" applyFill="1" applyBorder="1" applyAlignment="1">
      <alignment horizontal="center" vertical="center" wrapText="1"/>
    </xf>
    <xf numFmtId="0" fontId="49" fillId="0" borderId="0" xfId="45" applyFont="1" applyAlignment="1">
      <alignment horizontal="left" vertical="center"/>
    </xf>
    <xf numFmtId="0" fontId="47" fillId="0" borderId="8" xfId="50" applyFont="1" applyBorder="1" applyAlignment="1">
      <alignment horizontal="center" vertical="center" wrapText="1"/>
    </xf>
    <xf numFmtId="0" fontId="48" fillId="0" borderId="0" xfId="50" applyFont="1" applyAlignment="1">
      <alignment horizontal="left" vertical="center" wrapText="1"/>
    </xf>
    <xf numFmtId="0" fontId="55" fillId="0" borderId="0" xfId="50" applyFont="1" applyAlignment="1">
      <alignment horizontal="left" vertical="center" wrapText="1" indent="3"/>
    </xf>
    <xf numFmtId="0" fontId="49" fillId="0" borderId="6" xfId="50" applyFont="1" applyBorder="1" applyAlignment="1">
      <alignment horizontal="left" vertical="center" wrapText="1"/>
    </xf>
    <xf numFmtId="0" fontId="4" fillId="2" borderId="0" xfId="53" applyFill="1" applyAlignment="1">
      <alignment wrapText="1"/>
    </xf>
    <xf numFmtId="0" fontId="9" fillId="0" borderId="2" xfId="41" applyFont="1" applyBorder="1" applyAlignment="1">
      <alignment horizontal="center" vertical="center" wrapText="1"/>
    </xf>
    <xf numFmtId="0" fontId="61" fillId="0" borderId="2" xfId="41" applyFont="1" applyBorder="1" applyAlignment="1">
      <alignment horizontal="center" vertical="center" wrapText="1"/>
    </xf>
    <xf numFmtId="0" fontId="82" fillId="0" borderId="8" xfId="35" applyFont="1" applyFill="1" applyBorder="1" applyAlignment="1" applyProtection="1">
      <alignment horizontal="center" vertical="center"/>
    </xf>
    <xf numFmtId="0" fontId="82" fillId="0" borderId="23" xfId="35" applyFont="1" applyFill="1" applyBorder="1" applyAlignment="1" applyProtection="1">
      <alignment horizontal="center" vertical="center"/>
    </xf>
    <xf numFmtId="0" fontId="13" fillId="0" borderId="6" xfId="41" applyFont="1" applyBorder="1" applyAlignment="1">
      <alignment horizontal="left" vertical="center" wrapText="1"/>
    </xf>
    <xf numFmtId="0" fontId="13" fillId="0" borderId="0" xfId="26" applyFont="1" applyAlignment="1">
      <alignment horizontal="left" vertical="top"/>
    </xf>
    <xf numFmtId="0" fontId="8" fillId="0" borderId="0" xfId="41" applyFont="1" applyAlignment="1">
      <alignment horizontal="left" vertical="center" wrapText="1"/>
    </xf>
    <xf numFmtId="0" fontId="54" fillId="0" borderId="0" xfId="41" applyFont="1" applyAlignment="1">
      <alignment horizontal="left" vertical="center" wrapText="1" indent="3"/>
    </xf>
    <xf numFmtId="3" fontId="139" fillId="2" borderId="0" xfId="40" applyNumberFormat="1" applyFont="1" applyFill="1" applyAlignment="1">
      <alignment horizontal="center" vertical="center" textRotation="90"/>
    </xf>
    <xf numFmtId="0" fontId="62" fillId="2" borderId="0" xfId="41" applyFont="1" applyFill="1" applyAlignment="1">
      <alignment horizontal="left" vertical="center" wrapText="1"/>
    </xf>
    <xf numFmtId="0" fontId="64" fillId="2" borderId="0" xfId="41" applyFont="1" applyFill="1" applyAlignment="1">
      <alignment horizontal="left" vertical="center" wrapText="1" indent="2"/>
    </xf>
    <xf numFmtId="0" fontId="94" fillId="3" borderId="0" xfId="8" applyFont="1" applyFill="1" applyAlignment="1">
      <alignment horizontal="left" vertical="center"/>
    </xf>
    <xf numFmtId="0" fontId="94" fillId="3" borderId="0" xfId="8" applyFont="1" applyFill="1" applyAlignment="1">
      <alignment horizontal="left" vertical="center" indent="2"/>
    </xf>
    <xf numFmtId="0" fontId="62" fillId="0" borderId="0" xfId="16" applyFont="1" applyAlignment="1">
      <alignment horizontal="left" vertical="center" wrapText="1"/>
    </xf>
    <xf numFmtId="0" fontId="64" fillId="0" borderId="0" xfId="16" applyFont="1" applyAlignment="1">
      <alignment horizontal="left" vertical="center" wrapText="1" indent="3"/>
    </xf>
    <xf numFmtId="0" fontId="10" fillId="0" borderId="2" xfId="16" applyFont="1" applyBorder="1" applyAlignment="1">
      <alignment horizontal="center"/>
    </xf>
    <xf numFmtId="0" fontId="10" fillId="0" borderId="7" xfId="16" applyFont="1" applyBorder="1" applyAlignment="1">
      <alignment horizontal="center"/>
    </xf>
    <xf numFmtId="0" fontId="10" fillId="0" borderId="9" xfId="16" applyFont="1" applyBorder="1" applyAlignment="1">
      <alignment horizontal="center"/>
    </xf>
    <xf numFmtId="187" fontId="7" fillId="0" borderId="7" xfId="57" applyNumberFormat="1" applyFont="1" applyBorder="1" applyAlignment="1" applyProtection="1">
      <alignment horizontal="center" vertical="center"/>
      <protection locked="0"/>
    </xf>
    <xf numFmtId="187" fontId="7" fillId="0" borderId="8" xfId="57" applyNumberFormat="1" applyFont="1" applyBorder="1" applyAlignment="1" applyProtection="1">
      <alignment horizontal="center" vertical="center"/>
      <protection locked="0"/>
    </xf>
    <xf numFmtId="187" fontId="7" fillId="0" borderId="9" xfId="57" applyNumberFormat="1" applyFont="1" applyBorder="1" applyAlignment="1" applyProtection="1">
      <alignment horizontal="center" vertical="center"/>
      <protection locked="0"/>
    </xf>
    <xf numFmtId="0" fontId="49" fillId="0" borderId="0" xfId="55" applyFont="1" applyAlignment="1">
      <alignment horizontal="left" vertical="center" wrapText="1"/>
    </xf>
    <xf numFmtId="0" fontId="146" fillId="0" borderId="0" xfId="0" applyFont="1" applyAlignment="1">
      <alignment horizontal="left" vertical="center" wrapText="1"/>
    </xf>
    <xf numFmtId="0" fontId="10" fillId="0" borderId="2" xfId="16" applyFont="1" applyBorder="1" applyAlignment="1">
      <alignment horizontal="center" vertical="center"/>
    </xf>
    <xf numFmtId="0" fontId="7" fillId="0" borderId="3" xfId="16" applyFont="1" applyBorder="1" applyAlignment="1">
      <alignment horizontal="center" vertical="center"/>
    </xf>
    <xf numFmtId="0" fontId="7" fillId="0" borderId="7" xfId="16" applyFont="1" applyBorder="1" applyAlignment="1">
      <alignment horizontal="center" vertical="center"/>
    </xf>
    <xf numFmtId="0" fontId="7" fillId="0" borderId="8" xfId="16" applyFont="1" applyBorder="1" applyAlignment="1">
      <alignment horizontal="center" vertical="center"/>
    </xf>
    <xf numFmtId="0" fontId="7" fillId="0" borderId="9" xfId="16" applyFont="1" applyBorder="1" applyAlignment="1">
      <alignment horizontal="center" vertical="center"/>
    </xf>
    <xf numFmtId="0" fontId="49" fillId="0" borderId="6" xfId="26" applyFont="1" applyBorder="1" applyAlignment="1">
      <alignment horizontal="left" vertical="center"/>
    </xf>
    <xf numFmtId="0" fontId="51" fillId="0" borderId="6" xfId="0" applyFont="1" applyBorder="1" applyAlignment="1">
      <alignment horizontal="left" vertical="center"/>
    </xf>
    <xf numFmtId="0" fontId="27" fillId="0" borderId="3" xfId="16" applyFont="1" applyBorder="1" applyAlignment="1">
      <alignment horizontal="center" vertical="center" wrapText="1"/>
    </xf>
    <xf numFmtId="0" fontId="27" fillId="0" borderId="4" xfId="16" applyFont="1" applyBorder="1" applyAlignment="1">
      <alignment horizontal="center" vertical="center" wrapText="1"/>
    </xf>
    <xf numFmtId="0" fontId="27" fillId="0" borderId="5" xfId="16" applyFont="1" applyBorder="1" applyAlignment="1">
      <alignment horizontal="center" vertical="center" wrapText="1"/>
    </xf>
    <xf numFmtId="0" fontId="10" fillId="0" borderId="2" xfId="16" applyFont="1" applyBorder="1" applyAlignment="1">
      <alignment horizontal="center" vertical="center" wrapText="1"/>
    </xf>
    <xf numFmtId="0" fontId="149" fillId="0" borderId="2" xfId="54" applyFont="1" applyBorder="1" applyAlignment="1" applyProtection="1">
      <alignment horizontal="center" vertical="center" wrapText="1"/>
    </xf>
    <xf numFmtId="0" fontId="149" fillId="0" borderId="3" xfId="54" applyFont="1" applyFill="1" applyBorder="1" applyAlignment="1" applyProtection="1">
      <alignment horizontal="center" vertical="center" wrapText="1"/>
    </xf>
    <xf numFmtId="0" fontId="149" fillId="0" borderId="5" xfId="54" applyFont="1" applyFill="1" applyBorder="1" applyAlignment="1" applyProtection="1">
      <alignment horizontal="center" vertical="center" wrapText="1"/>
    </xf>
    <xf numFmtId="0" fontId="10" fillId="0" borderId="3" xfId="16" applyFont="1" applyBorder="1" applyAlignment="1">
      <alignment horizontal="center" vertical="center" wrapText="1"/>
    </xf>
    <xf numFmtId="0" fontId="10" fillId="0" borderId="5" xfId="16" applyFont="1" applyBorder="1" applyAlignment="1">
      <alignment horizontal="center" vertical="center" wrapText="1"/>
    </xf>
    <xf numFmtId="9" fontId="10" fillId="0" borderId="7" xfId="58" applyFont="1" applyBorder="1" applyAlignment="1" applyProtection="1">
      <alignment horizontal="center"/>
    </xf>
    <xf numFmtId="9" fontId="10" fillId="0" borderId="9" xfId="58" applyFont="1" applyBorder="1" applyAlignment="1" applyProtection="1">
      <alignment horizontal="center"/>
    </xf>
    <xf numFmtId="9" fontId="10" fillId="0" borderId="8" xfId="58" applyFont="1" applyBorder="1" applyAlignment="1" applyProtection="1">
      <alignment horizontal="center"/>
    </xf>
    <xf numFmtId="0" fontId="149" fillId="0" borderId="2" xfId="54" applyFont="1" applyFill="1" applyBorder="1" applyAlignment="1" applyProtection="1">
      <alignment horizontal="center" vertical="center" wrapText="1"/>
    </xf>
    <xf numFmtId="0" fontId="7" fillId="0" borderId="2" xfId="16" applyFont="1" applyBorder="1" applyAlignment="1">
      <alignment horizontal="center" vertical="center" wrapText="1"/>
    </xf>
    <xf numFmtId="0" fontId="13" fillId="0" borderId="6" xfId="26" applyFont="1" applyBorder="1" applyAlignment="1">
      <alignment horizontal="left" vertical="center"/>
    </xf>
    <xf numFmtId="0" fontId="49" fillId="0" borderId="0" xfId="55" applyFont="1" applyAlignment="1">
      <alignment vertical="center" wrapText="1"/>
    </xf>
    <xf numFmtId="0" fontId="27" fillId="0" borderId="2" xfId="16" applyFont="1" applyBorder="1" applyAlignment="1">
      <alignment horizontal="center" vertical="center" wrapText="1"/>
    </xf>
    <xf numFmtId="9" fontId="10" fillId="0" borderId="2" xfId="58" applyFont="1" applyBorder="1" applyAlignment="1" applyProtection="1">
      <alignment horizontal="center"/>
    </xf>
    <xf numFmtId="9" fontId="7" fillId="0" borderId="2" xfId="58" applyFont="1" applyFill="1" applyBorder="1" applyAlignment="1" applyProtection="1">
      <alignment horizontal="center" vertical="center"/>
    </xf>
    <xf numFmtId="0" fontId="49" fillId="0" borderId="0" xfId="55" applyFont="1" applyAlignment="1">
      <alignment horizontal="left" vertical="center"/>
    </xf>
    <xf numFmtId="0" fontId="62" fillId="0" borderId="3" xfId="16" applyFont="1" applyBorder="1" applyAlignment="1">
      <alignment horizontal="center" vertical="center" wrapText="1"/>
    </xf>
    <xf numFmtId="0" fontId="62" fillId="0" borderId="5" xfId="16" applyFont="1" applyBorder="1" applyAlignment="1">
      <alignment horizontal="center" vertical="center" wrapText="1"/>
    </xf>
    <xf numFmtId="0" fontId="7" fillId="0" borderId="3" xfId="16" applyFont="1" applyBorder="1" applyAlignment="1">
      <alignment horizontal="center"/>
    </xf>
    <xf numFmtId="0" fontId="64" fillId="0" borderId="13" xfId="16" applyFont="1" applyBorder="1" applyAlignment="1">
      <alignment horizontal="left" vertical="center" wrapText="1" indent="3"/>
    </xf>
    <xf numFmtId="0" fontId="149" fillId="0" borderId="7" xfId="54" applyFont="1" applyFill="1" applyBorder="1" applyAlignment="1" applyProtection="1">
      <alignment horizontal="center" vertical="center"/>
    </xf>
    <xf numFmtId="0" fontId="149" fillId="0" borderId="8" xfId="54" applyFont="1" applyFill="1" applyBorder="1" applyAlignment="1" applyProtection="1">
      <alignment horizontal="center" vertical="center"/>
    </xf>
    <xf numFmtId="0" fontId="149" fillId="0" borderId="9" xfId="54" applyFont="1" applyFill="1" applyBorder="1" applyAlignment="1" applyProtection="1">
      <alignment horizontal="center" vertical="center"/>
    </xf>
    <xf numFmtId="0" fontId="10" fillId="0" borderId="27" xfId="16" applyFont="1" applyBorder="1" applyAlignment="1">
      <alignment horizontal="center"/>
    </xf>
    <xf numFmtId="0" fontId="10" fillId="0" borderId="26" xfId="16" applyFont="1" applyBorder="1" applyAlignment="1">
      <alignment horizontal="center"/>
    </xf>
    <xf numFmtId="0" fontId="10" fillId="0" borderId="25" xfId="16" applyFont="1" applyBorder="1" applyAlignment="1">
      <alignment horizontal="center"/>
    </xf>
    <xf numFmtId="0" fontId="146" fillId="0" borderId="0" xfId="0" applyFont="1" applyAlignment="1">
      <alignment vertical="center" wrapText="1"/>
    </xf>
    <xf numFmtId="0" fontId="146" fillId="0" borderId="0" xfId="0" applyFont="1" applyAlignment="1">
      <alignment horizontal="left" vertical="center"/>
    </xf>
    <xf numFmtId="0" fontId="7" fillId="0" borderId="2" xfId="16" applyFont="1" applyBorder="1" applyAlignment="1">
      <alignment horizontal="center"/>
    </xf>
    <xf numFmtId="0" fontId="149" fillId="0" borderId="2" xfId="54" applyFont="1" applyFill="1" applyBorder="1" applyAlignment="1" applyProtection="1">
      <alignment horizontal="center" vertical="center"/>
    </xf>
    <xf numFmtId="0" fontId="0" fillId="0" borderId="6" xfId="0" applyBorder="1" applyAlignment="1">
      <alignment horizontal="left" vertical="center"/>
    </xf>
    <xf numFmtId="0" fontId="141" fillId="0" borderId="2" xfId="16" applyFont="1" applyBorder="1" applyAlignment="1">
      <alignment horizontal="center" vertical="center"/>
    </xf>
    <xf numFmtId="0" fontId="7" fillId="0" borderId="10" xfId="16" applyFont="1" applyBorder="1" applyAlignment="1">
      <alignment horizontal="center" vertical="center" wrapText="1"/>
    </xf>
    <xf numFmtId="0" fontId="7" fillId="0" borderId="20" xfId="16" applyFont="1" applyBorder="1" applyAlignment="1">
      <alignment horizontal="center" vertical="center" wrapText="1"/>
    </xf>
    <xf numFmtId="0" fontId="7" fillId="0" borderId="12" xfId="16" applyFont="1" applyBorder="1" applyAlignment="1">
      <alignment horizontal="center" vertical="center" wrapText="1"/>
    </xf>
    <xf numFmtId="0" fontId="7" fillId="0" borderId="18" xfId="16" applyFont="1" applyBorder="1" applyAlignment="1">
      <alignment horizontal="center" vertical="center" wrapText="1"/>
    </xf>
    <xf numFmtId="187" fontId="7" fillId="0" borderId="2" xfId="57" applyNumberFormat="1" applyFont="1" applyBorder="1" applyAlignment="1" applyProtection="1">
      <alignment horizontal="center" vertical="center"/>
      <protection locked="0"/>
    </xf>
    <xf numFmtId="0" fontId="12" fillId="0" borderId="0" xfId="16" applyFont="1" applyAlignment="1" applyProtection="1">
      <alignment horizontal="left" vertical="top"/>
      <protection locked="0"/>
    </xf>
    <xf numFmtId="0" fontId="0" fillId="0" borderId="0" xfId="0" applyAlignment="1">
      <alignment horizontal="left" vertical="top"/>
    </xf>
    <xf numFmtId="0" fontId="63" fillId="0" borderId="2" xfId="16" applyFont="1" applyBorder="1" applyAlignment="1">
      <alignment horizontal="center"/>
    </xf>
    <xf numFmtId="0" fontId="149" fillId="0" borderId="2" xfId="54" applyFont="1" applyBorder="1" applyAlignment="1" applyProtection="1">
      <alignment horizontal="center" vertical="center"/>
    </xf>
    <xf numFmtId="0" fontId="10" fillId="0" borderId="2" xfId="59" applyFont="1" applyBorder="1" applyAlignment="1" applyProtection="1">
      <alignment horizontal="center" vertical="center"/>
      <protection hidden="1"/>
    </xf>
    <xf numFmtId="0" fontId="8" fillId="0" borderId="0" xfId="0" applyFont="1" applyAlignment="1">
      <alignment horizontal="left" vertical="center"/>
    </xf>
    <xf numFmtId="0" fontId="54" fillId="0" borderId="0" xfId="0" applyFont="1" applyAlignment="1">
      <alignment horizontal="left" vertical="center" indent="3"/>
    </xf>
    <xf numFmtId="0" fontId="27" fillId="0" borderId="40" xfId="0" applyFont="1" applyBorder="1" applyAlignment="1" applyProtection="1">
      <alignment horizontal="center" vertical="center"/>
      <protection hidden="1"/>
    </xf>
    <xf numFmtId="0" fontId="27" fillId="0" borderId="32" xfId="0" applyFont="1" applyBorder="1" applyAlignment="1" applyProtection="1">
      <alignment horizontal="center" vertical="center"/>
      <protection hidden="1"/>
    </xf>
    <xf numFmtId="0" fontId="27" fillId="0" borderId="29" xfId="0" applyFont="1" applyBorder="1" applyAlignment="1" applyProtection="1">
      <alignment horizontal="center" vertical="center"/>
      <protection hidden="1"/>
    </xf>
    <xf numFmtId="0" fontId="10" fillId="0" borderId="24" xfId="59" applyFont="1" applyBorder="1" applyAlignment="1" applyProtection="1">
      <alignment horizontal="center" vertical="center"/>
      <protection hidden="1"/>
    </xf>
    <xf numFmtId="0" fontId="10" fillId="0" borderId="39" xfId="59" applyFont="1" applyBorder="1" applyAlignment="1" applyProtection="1">
      <alignment horizontal="center" vertical="center"/>
      <protection hidden="1"/>
    </xf>
    <xf numFmtId="0" fontId="10" fillId="0" borderId="38" xfId="59" applyFont="1" applyBorder="1" applyAlignment="1" applyProtection="1">
      <alignment horizontal="center" vertical="center"/>
      <protection hidden="1"/>
    </xf>
    <xf numFmtId="0" fontId="10" fillId="0" borderId="37" xfId="59" applyFont="1" applyBorder="1" applyAlignment="1" applyProtection="1">
      <alignment horizontal="center" vertical="center"/>
      <protection hidden="1"/>
    </xf>
    <xf numFmtId="0" fontId="10" fillId="0" borderId="34" xfId="59" applyFont="1" applyBorder="1" applyAlignment="1" applyProtection="1">
      <alignment horizontal="center" vertical="center"/>
      <protection hidden="1"/>
    </xf>
    <xf numFmtId="0" fontId="10" fillId="0" borderId="33" xfId="59" applyFont="1" applyBorder="1" applyAlignment="1" applyProtection="1">
      <alignment horizontal="center" vertical="center"/>
      <protection hidden="1"/>
    </xf>
    <xf numFmtId="0" fontId="10" fillId="0" borderId="36" xfId="59" applyFont="1" applyBorder="1" applyAlignment="1" applyProtection="1">
      <alignment horizontal="center" vertical="center"/>
      <protection hidden="1"/>
    </xf>
    <xf numFmtId="0" fontId="10" fillId="0" borderId="35" xfId="59" applyFont="1" applyBorder="1" applyAlignment="1" applyProtection="1">
      <alignment horizontal="center" vertical="center"/>
      <protection hidden="1"/>
    </xf>
    <xf numFmtId="0" fontId="10" fillId="0" borderId="31" xfId="59" applyFont="1" applyBorder="1" applyAlignment="1" applyProtection="1">
      <alignment horizontal="center" vertical="center"/>
      <protection hidden="1"/>
    </xf>
    <xf numFmtId="0" fontId="10" fillId="0" borderId="30" xfId="59" applyFont="1" applyBorder="1" applyAlignment="1" applyProtection="1">
      <alignment horizontal="center" vertical="center"/>
      <protection hidden="1"/>
    </xf>
    <xf numFmtId="0" fontId="47" fillId="0" borderId="24" xfId="59" applyFont="1" applyBorder="1" applyAlignment="1" applyProtection="1">
      <alignment horizontal="center" vertical="center"/>
      <protection hidden="1"/>
    </xf>
    <xf numFmtId="0" fontId="46" fillId="0" borderId="24" xfId="0" applyFont="1" applyBorder="1" applyAlignment="1" applyProtection="1">
      <alignment horizontal="center" vertical="center"/>
      <protection hidden="1"/>
    </xf>
    <xf numFmtId="0" fontId="13" fillId="0" borderId="28" xfId="26" applyFont="1" applyBorder="1" applyAlignment="1">
      <alignment horizontal="left" vertical="center"/>
    </xf>
    <xf numFmtId="0" fontId="0" fillId="0" borderId="28" xfId="0" applyBorder="1" applyAlignment="1">
      <alignment horizontal="left" vertical="center"/>
    </xf>
    <xf numFmtId="0" fontId="49" fillId="0" borderId="0" xfId="16" applyFont="1" applyAlignment="1" applyProtection="1">
      <alignment horizontal="left" vertical="center" wrapText="1"/>
      <protection locked="0"/>
    </xf>
    <xf numFmtId="0" fontId="8" fillId="0" borderId="0" xfId="57" applyFont="1" applyAlignment="1">
      <alignment horizontal="left" vertical="center" wrapText="1"/>
    </xf>
    <xf numFmtId="0" fontId="13" fillId="0" borderId="6" xfId="57" applyFont="1" applyBorder="1" applyAlignment="1">
      <alignment horizontal="left" vertical="center"/>
    </xf>
    <xf numFmtId="0" fontId="13" fillId="0" borderId="0" xfId="57" applyFont="1" applyAlignment="1">
      <alignment horizontal="justify" wrapText="1"/>
    </xf>
    <xf numFmtId="0" fontId="13" fillId="0" borderId="0" xfId="57" applyFont="1" applyAlignment="1">
      <alignment horizontal="justify" vertical="top" wrapText="1"/>
    </xf>
    <xf numFmtId="0" fontId="7" fillId="0" borderId="2" xfId="59" applyFont="1" applyBorder="1" applyAlignment="1" applyProtection="1">
      <alignment horizontal="center" vertical="center" wrapText="1"/>
    </xf>
    <xf numFmtId="0" fontId="13" fillId="0" borderId="6" xfId="57" applyFont="1" applyBorder="1" applyAlignment="1">
      <alignment horizontal="left"/>
    </xf>
    <xf numFmtId="0" fontId="149" fillId="0" borderId="4" xfId="54" applyFont="1" applyFill="1" applyBorder="1" applyAlignment="1" applyProtection="1">
      <alignment horizontal="center" vertical="center" wrapText="1"/>
    </xf>
    <xf numFmtId="0" fontId="27" fillId="0" borderId="2" xfId="57" applyFont="1" applyBorder="1" applyAlignment="1">
      <alignment horizontal="center" vertical="center" wrapText="1"/>
    </xf>
    <xf numFmtId="0" fontId="149" fillId="0" borderId="7" xfId="54" applyFont="1" applyFill="1" applyBorder="1" applyAlignment="1" applyProtection="1">
      <alignment horizontal="center" vertical="center" wrapText="1"/>
    </xf>
    <xf numFmtId="0" fontId="149" fillId="0" borderId="8" xfId="54" applyFont="1" applyFill="1" applyBorder="1" applyAlignment="1" applyProtection="1">
      <alignment horizontal="center" vertical="center" wrapText="1"/>
    </xf>
    <xf numFmtId="0" fontId="149" fillId="0" borderId="9" xfId="54" applyFont="1" applyFill="1" applyBorder="1" applyAlignment="1" applyProtection="1">
      <alignment horizontal="center" vertical="center" wrapText="1"/>
    </xf>
    <xf numFmtId="49" fontId="9" fillId="0" borderId="0" xfId="12" applyNumberFormat="1" applyFont="1" applyAlignment="1" applyProtection="1">
      <alignment horizontal="center"/>
      <protection locked="0"/>
    </xf>
    <xf numFmtId="0" fontId="54" fillId="0" borderId="0" xfId="57" applyFont="1" applyAlignment="1">
      <alignment horizontal="left" vertical="center" wrapText="1" indent="3"/>
    </xf>
    <xf numFmtId="0" fontId="27" fillId="0" borderId="3" xfId="57" applyFont="1" applyBorder="1" applyAlignment="1">
      <alignment horizontal="center" vertical="center" wrapText="1"/>
    </xf>
    <xf numFmtId="0" fontId="27" fillId="0" borderId="4" xfId="57" applyFont="1" applyBorder="1" applyAlignment="1">
      <alignment horizontal="center" vertical="center" wrapText="1"/>
    </xf>
    <xf numFmtId="0" fontId="27" fillId="0" borderId="5" xfId="57" applyFont="1" applyBorder="1" applyAlignment="1">
      <alignment horizontal="center" vertical="center" wrapText="1"/>
    </xf>
    <xf numFmtId="0" fontId="49" fillId="0" borderId="0" xfId="57" applyFont="1" applyAlignment="1">
      <alignment horizontal="left" vertical="center" wrapText="1"/>
    </xf>
    <xf numFmtId="0" fontId="106" fillId="0" borderId="0" xfId="0" applyFont="1" applyAlignment="1">
      <alignment horizontal="left" vertical="center"/>
    </xf>
    <xf numFmtId="0" fontId="9" fillId="0" borderId="2" xfId="57" applyFont="1" applyBorder="1" applyAlignment="1">
      <alignment horizontal="center" vertical="center" wrapText="1"/>
    </xf>
    <xf numFmtId="0" fontId="13" fillId="0" borderId="0" xfId="57" applyFont="1" applyAlignment="1">
      <alignment horizontal="left" vertical="center"/>
    </xf>
    <xf numFmtId="0" fontId="13" fillId="0" borderId="0" xfId="57" applyFont="1" applyAlignment="1">
      <alignment vertical="center" wrapText="1"/>
    </xf>
    <xf numFmtId="0" fontId="106" fillId="0" borderId="0" xfId="0" applyFont="1" applyAlignment="1">
      <alignment vertical="center" wrapText="1"/>
    </xf>
    <xf numFmtId="0" fontId="13" fillId="0" borderId="0" xfId="57" applyFont="1" applyAlignment="1">
      <alignment horizontal="left" vertical="center" wrapText="1"/>
    </xf>
    <xf numFmtId="0" fontId="8" fillId="0" borderId="3" xfId="57" applyFont="1" applyBorder="1" applyAlignment="1">
      <alignment horizontal="center" vertical="center" wrapText="1"/>
    </xf>
    <xf numFmtId="0" fontId="8" fillId="0" borderId="5" xfId="57" applyFont="1" applyBorder="1" applyAlignment="1">
      <alignment horizontal="center" vertical="center" wrapText="1"/>
    </xf>
    <xf numFmtId="0" fontId="149" fillId="7" borderId="7" xfId="54" applyFont="1" applyFill="1" applyBorder="1" applyAlignment="1" applyProtection="1">
      <alignment horizontal="center" vertical="center" wrapText="1"/>
    </xf>
    <xf numFmtId="0" fontId="149" fillId="7" borderId="8" xfId="54" applyFont="1" applyFill="1" applyBorder="1" applyAlignment="1" applyProtection="1">
      <alignment horizontal="center" vertical="center" wrapText="1"/>
    </xf>
    <xf numFmtId="0" fontId="149" fillId="7" borderId="9" xfId="54" applyFont="1" applyFill="1" applyBorder="1" applyAlignment="1" applyProtection="1">
      <alignment horizontal="center" vertical="center" wrapText="1"/>
    </xf>
    <xf numFmtId="0" fontId="8" fillId="0" borderId="2" xfId="57" applyFont="1" applyBorder="1" applyAlignment="1">
      <alignment horizontal="center" vertical="center" wrapText="1"/>
    </xf>
    <xf numFmtId="0" fontId="54" fillId="0" borderId="13" xfId="57" applyFont="1" applyBorder="1" applyAlignment="1">
      <alignment horizontal="left" vertical="center" wrapText="1" indent="3"/>
    </xf>
    <xf numFmtId="0" fontId="9" fillId="0" borderId="3" xfId="57" applyFont="1" applyBorder="1" applyAlignment="1">
      <alignment horizontal="center" vertical="center" wrapText="1"/>
    </xf>
    <xf numFmtId="0" fontId="9" fillId="0" borderId="4" xfId="57" applyFont="1" applyBorder="1" applyAlignment="1">
      <alignment horizontal="center" vertical="center" wrapText="1"/>
    </xf>
    <xf numFmtId="0" fontId="9" fillId="0" borderId="5" xfId="57" applyFont="1" applyBorder="1" applyAlignment="1">
      <alignment horizontal="center" vertical="center" wrapText="1"/>
    </xf>
    <xf numFmtId="0" fontId="149" fillId="7" borderId="3" xfId="54" applyFont="1" applyFill="1" applyBorder="1" applyAlignment="1" applyProtection="1">
      <alignment horizontal="center" vertical="center" wrapText="1"/>
    </xf>
    <xf numFmtId="0" fontId="149" fillId="7" borderId="4" xfId="54" applyFont="1" applyFill="1" applyBorder="1" applyAlignment="1" applyProtection="1">
      <alignment horizontal="center" vertical="center" wrapText="1"/>
    </xf>
    <xf numFmtId="0" fontId="149" fillId="7" borderId="5" xfId="54" applyFont="1" applyFill="1" applyBorder="1" applyAlignment="1" applyProtection="1">
      <alignment horizontal="center" vertical="center" wrapText="1"/>
    </xf>
    <xf numFmtId="0" fontId="7" fillId="7" borderId="3" xfId="59" applyFont="1" applyFill="1" applyBorder="1" applyAlignment="1" applyProtection="1">
      <alignment horizontal="center" vertical="center" wrapText="1"/>
    </xf>
    <xf numFmtId="0" fontId="7" fillId="7" borderId="5" xfId="59" applyFont="1" applyFill="1" applyBorder="1" applyAlignment="1" applyProtection="1">
      <alignment horizontal="center" vertical="center" wrapText="1"/>
    </xf>
    <xf numFmtId="0" fontId="7" fillId="7" borderId="7" xfId="59" applyFont="1" applyFill="1" applyBorder="1" applyAlignment="1" applyProtection="1">
      <alignment horizontal="center" vertical="center" wrapText="1"/>
    </xf>
    <xf numFmtId="0" fontId="7" fillId="7" borderId="8" xfId="59" applyFont="1" applyFill="1" applyBorder="1" applyAlignment="1" applyProtection="1">
      <alignment horizontal="center" vertical="center" wrapText="1"/>
    </xf>
    <xf numFmtId="0" fontId="7" fillId="7" borderId="9" xfId="59" applyFont="1" applyFill="1" applyBorder="1" applyAlignment="1" applyProtection="1">
      <alignment horizontal="center" vertical="center" wrapText="1"/>
    </xf>
    <xf numFmtId="0" fontId="7" fillId="7" borderId="2" xfId="59" applyFont="1" applyFill="1" applyBorder="1" applyAlignment="1" applyProtection="1">
      <alignment horizontal="center" vertical="center" wrapText="1"/>
    </xf>
    <xf numFmtId="0" fontId="12" fillId="0" borderId="0" xfId="0" applyFont="1" applyAlignment="1">
      <alignment vertical="center" wrapText="1"/>
    </xf>
    <xf numFmtId="0" fontId="12" fillId="0" borderId="0" xfId="0" applyFont="1" applyAlignment="1">
      <alignment vertical="center"/>
    </xf>
    <xf numFmtId="49" fontId="45" fillId="0" borderId="6" xfId="12" applyNumberFormat="1" applyFont="1" applyBorder="1" applyAlignment="1" applyProtection="1">
      <alignment horizontal="center"/>
      <protection locked="0"/>
    </xf>
    <xf numFmtId="0" fontId="164" fillId="0" borderId="0" xfId="16" applyFont="1" applyAlignment="1">
      <alignment horizontal="left" vertical="center"/>
    </xf>
    <xf numFmtId="0" fontId="164" fillId="0" borderId="0" xfId="16" applyFont="1" applyAlignment="1">
      <alignment horizontal="left" vertical="center" indent="3"/>
    </xf>
    <xf numFmtId="0" fontId="13" fillId="0" borderId="0" xfId="63" applyFont="1" applyAlignment="1">
      <alignment horizontal="left" vertical="top" wrapText="1"/>
    </xf>
    <xf numFmtId="0" fontId="7" fillId="0" borderId="7" xfId="59" applyFont="1" applyBorder="1" applyAlignment="1" applyProtection="1">
      <alignment horizontal="center" vertical="center" wrapText="1"/>
    </xf>
    <xf numFmtId="0" fontId="7" fillId="0" borderId="9" xfId="59" applyFont="1" applyBorder="1" applyAlignment="1" applyProtection="1">
      <alignment horizontal="center" vertical="center" wrapText="1"/>
    </xf>
    <xf numFmtId="0" fontId="7" fillId="0" borderId="8" xfId="59" applyFont="1" applyBorder="1" applyAlignment="1" applyProtection="1">
      <alignment horizontal="center" vertical="center" wrapText="1"/>
    </xf>
    <xf numFmtId="0" fontId="149" fillId="0" borderId="10" xfId="54" applyFont="1" applyFill="1" applyBorder="1" applyAlignment="1" applyProtection="1">
      <alignment horizontal="center" vertical="center" wrapText="1"/>
    </xf>
    <xf numFmtId="0" fontId="149" fillId="0" borderId="20" xfId="54" applyFont="1" applyFill="1" applyBorder="1" applyAlignment="1" applyProtection="1">
      <alignment horizontal="center" vertical="center" wrapText="1"/>
    </xf>
    <xf numFmtId="0" fontId="149" fillId="0" borderId="12" xfId="54" applyFont="1" applyFill="1" applyBorder="1" applyAlignment="1" applyProtection="1">
      <alignment horizontal="center" vertical="center" wrapText="1"/>
    </xf>
    <xf numFmtId="0" fontId="149" fillId="0" borderId="18" xfId="54" applyFont="1" applyFill="1" applyBorder="1" applyAlignment="1" applyProtection="1">
      <alignment horizontal="center" vertical="center" wrapText="1"/>
    </xf>
    <xf numFmtId="0" fontId="149" fillId="0" borderId="6" xfId="54" applyFont="1" applyFill="1" applyBorder="1" applyAlignment="1" applyProtection="1">
      <alignment horizontal="center" vertical="center" wrapText="1"/>
    </xf>
    <xf numFmtId="0" fontId="9" fillId="0" borderId="2" xfId="12" applyFont="1" applyBorder="1" applyAlignment="1">
      <alignment horizontal="center" vertical="top"/>
    </xf>
    <xf numFmtId="0" fontId="8" fillId="0" borderId="0" xfId="63" applyFont="1" applyAlignment="1">
      <alignment horizontal="left" vertical="center" wrapText="1"/>
    </xf>
    <xf numFmtId="0" fontId="54" fillId="0" borderId="13" xfId="63" applyFont="1" applyBorder="1" applyAlignment="1">
      <alignment horizontal="left" vertical="center" wrapText="1" indent="3"/>
    </xf>
    <xf numFmtId="0" fontId="149" fillId="0" borderId="7" xfId="54" applyFont="1" applyFill="1" applyBorder="1" applyAlignment="1" applyProtection="1">
      <alignment horizontal="center" wrapText="1"/>
    </xf>
    <xf numFmtId="0" fontId="149" fillId="0" borderId="9" xfId="54" applyFont="1" applyFill="1" applyBorder="1" applyAlignment="1" applyProtection="1">
      <alignment horizontal="center" wrapText="1"/>
    </xf>
    <xf numFmtId="0" fontId="10" fillId="0" borderId="7" xfId="16" applyFont="1" applyBorder="1" applyAlignment="1">
      <alignment horizontal="center" vertical="center"/>
    </xf>
    <xf numFmtId="0" fontId="10" fillId="0" borderId="9" xfId="16" applyFont="1" applyBorder="1" applyAlignment="1">
      <alignment horizontal="center" vertical="center"/>
    </xf>
    <xf numFmtId="0" fontId="173" fillId="0" borderId="0" xfId="16" applyFont="1" applyAlignment="1">
      <alignment horizontal="left" vertical="center"/>
    </xf>
    <xf numFmtId="0" fontId="172" fillId="0" borderId="13" xfId="16" applyFont="1" applyBorder="1" applyAlignment="1">
      <alignment horizontal="left" vertical="center" indent="3"/>
    </xf>
    <xf numFmtId="0" fontId="172" fillId="0" borderId="0" xfId="16" applyFont="1" applyAlignment="1">
      <alignment horizontal="left" vertical="center" indent="3"/>
    </xf>
    <xf numFmtId="0" fontId="10" fillId="0" borderId="3" xfId="16" applyFont="1" applyBorder="1" applyAlignment="1">
      <alignment horizontal="center"/>
    </xf>
    <xf numFmtId="0" fontId="10" fillId="0" borderId="5" xfId="16" applyFont="1" applyBorder="1" applyAlignment="1">
      <alignment horizontal="center"/>
    </xf>
    <xf numFmtId="0" fontId="149" fillId="0" borderId="7" xfId="54" applyFont="1" applyFill="1" applyBorder="1" applyAlignment="1" applyProtection="1">
      <alignment horizontal="center"/>
    </xf>
    <xf numFmtId="0" fontId="149" fillId="0" borderId="9" xfId="54" applyFont="1" applyFill="1" applyBorder="1" applyAlignment="1" applyProtection="1">
      <alignment horizontal="center"/>
    </xf>
    <xf numFmtId="0" fontId="10" fillId="0" borderId="8" xfId="16" applyFont="1" applyBorder="1" applyAlignment="1">
      <alignment horizontal="center" vertical="center"/>
    </xf>
    <xf numFmtId="0" fontId="7" fillId="0" borderId="52" xfId="64" applyFont="1" applyBorder="1" applyAlignment="1">
      <alignment horizontal="center" vertical="center" wrapText="1"/>
    </xf>
    <xf numFmtId="0" fontId="7" fillId="0" borderId="49" xfId="64" applyFont="1" applyBorder="1" applyAlignment="1">
      <alignment horizontal="center" vertical="center" wrapText="1"/>
    </xf>
    <xf numFmtId="0" fontId="7" fillId="0" borderId="50" xfId="64" applyFont="1" applyBorder="1" applyAlignment="1">
      <alignment horizontal="center" vertical="center" wrapText="1"/>
    </xf>
    <xf numFmtId="0" fontId="7" fillId="0" borderId="51" xfId="64" applyFont="1" applyBorder="1" applyAlignment="1">
      <alignment horizontal="center" vertical="center" wrapText="1"/>
    </xf>
    <xf numFmtId="0" fontId="7" fillId="0" borderId="48" xfId="64" applyFont="1" applyBorder="1" applyAlignment="1">
      <alignment horizontal="center" vertical="center" wrapText="1"/>
    </xf>
    <xf numFmtId="0" fontId="7" fillId="0" borderId="43" xfId="64" applyFont="1" applyBorder="1" applyAlignment="1">
      <alignment horizontal="center" vertical="center" wrapText="1"/>
    </xf>
    <xf numFmtId="0" fontId="8" fillId="0" borderId="0" xfId="64" applyFont="1" applyAlignment="1">
      <alignment horizontal="left" vertical="center" wrapText="1"/>
    </xf>
    <xf numFmtId="0" fontId="54" fillId="0" borderId="0" xfId="64" applyFont="1" applyAlignment="1">
      <alignment horizontal="left" vertical="center" wrapText="1" indent="3"/>
    </xf>
    <xf numFmtId="0" fontId="7" fillId="0" borderId="44" xfId="64" applyFont="1" applyBorder="1" applyAlignment="1">
      <alignment horizontal="center" vertical="center" wrapText="1"/>
    </xf>
    <xf numFmtId="0" fontId="7" fillId="0" borderId="47" xfId="64" applyFont="1" applyBorder="1" applyAlignment="1">
      <alignment horizontal="center" vertical="center" wrapText="1"/>
    </xf>
    <xf numFmtId="0" fontId="7" fillId="0" borderId="46" xfId="64" applyFont="1" applyBorder="1" applyAlignment="1">
      <alignment horizontal="center" vertical="center" wrapText="1"/>
    </xf>
    <xf numFmtId="0" fontId="7" fillId="0" borderId="45" xfId="64" applyFont="1" applyBorder="1" applyAlignment="1">
      <alignment horizontal="center" vertical="center" wrapText="1"/>
    </xf>
    <xf numFmtId="0" fontId="7" fillId="0" borderId="0" xfId="64" applyFont="1" applyAlignment="1">
      <alignment horizontal="left" vertical="center"/>
    </xf>
    <xf numFmtId="0" fontId="9" fillId="0" borderId="47" xfId="64" applyFont="1" applyBorder="1" applyAlignment="1" applyProtection="1">
      <alignment horizontal="center" vertical="center"/>
      <protection locked="0"/>
    </xf>
    <xf numFmtId="0" fontId="9" fillId="0" borderId="45" xfId="64" applyFont="1" applyBorder="1" applyAlignment="1" applyProtection="1">
      <alignment horizontal="center" vertical="center"/>
      <protection locked="0"/>
    </xf>
    <xf numFmtId="0" fontId="13" fillId="0" borderId="0" xfId="64" applyFont="1" applyAlignment="1" applyProtection="1">
      <alignment vertical="center" wrapText="1"/>
      <protection locked="0"/>
    </xf>
    <xf numFmtId="0" fontId="13" fillId="0" borderId="0" xfId="64" applyFont="1" applyAlignment="1" applyProtection="1">
      <alignment vertical="center"/>
      <protection locked="0"/>
    </xf>
    <xf numFmtId="0" fontId="13" fillId="0" borderId="43" xfId="64" applyFont="1" applyBorder="1" applyAlignment="1">
      <alignment horizontal="left" vertical="center" wrapText="1"/>
    </xf>
    <xf numFmtId="167" fontId="7" fillId="0" borderId="44" xfId="64" applyNumberFormat="1" applyFont="1" applyBorder="1" applyAlignment="1">
      <alignment horizontal="center" vertical="center" wrapText="1"/>
    </xf>
    <xf numFmtId="0" fontId="49" fillId="0" borderId="43" xfId="64" applyFont="1" applyBorder="1" applyAlignment="1">
      <alignment horizontal="left" vertical="center" wrapText="1"/>
    </xf>
    <xf numFmtId="0" fontId="9" fillId="0" borderId="44" xfId="64" applyFont="1" applyBorder="1" applyAlignment="1">
      <alignment vertical="center" wrapText="1"/>
    </xf>
    <xf numFmtId="0" fontId="20" fillId="0" borderId="44" xfId="64" applyFont="1" applyBorder="1" applyAlignment="1">
      <alignment vertical="center" wrapText="1"/>
    </xf>
    <xf numFmtId="0" fontId="7" fillId="0" borderId="55" xfId="64" applyFont="1" applyBorder="1" applyAlignment="1">
      <alignment horizontal="center" vertical="center" wrapText="1"/>
    </xf>
    <xf numFmtId="0" fontId="7" fillId="0" borderId="47" xfId="64" applyFont="1" applyBorder="1" applyAlignment="1" applyProtection="1">
      <alignment horizontal="center" vertical="center" wrapText="1"/>
      <protection locked="0"/>
    </xf>
    <xf numFmtId="0" fontId="7" fillId="0" borderId="45" xfId="64" applyFont="1" applyBorder="1" applyAlignment="1" applyProtection="1">
      <alignment horizontal="center" vertical="center" wrapText="1"/>
      <protection locked="0"/>
    </xf>
    <xf numFmtId="0" fontId="7" fillId="0" borderId="54" xfId="64" applyFont="1" applyBorder="1" applyAlignment="1">
      <alignment horizontal="center" vertical="center" wrapText="1"/>
    </xf>
    <xf numFmtId="0" fontId="7" fillId="0" borderId="53" xfId="64" applyFont="1" applyBorder="1" applyAlignment="1">
      <alignment horizontal="center" vertical="center" wrapText="1"/>
    </xf>
    <xf numFmtId="0" fontId="20" fillId="0" borderId="44" xfId="64" applyFont="1" applyBorder="1"/>
    <xf numFmtId="167" fontId="27" fillId="2" borderId="0" xfId="2" quotePrefix="1" applyNumberFormat="1" applyFont="1" applyFill="1" applyAlignment="1" applyProtection="1">
      <alignment horizontal="center"/>
      <protection locked="0"/>
    </xf>
    <xf numFmtId="0" fontId="12" fillId="0" borderId="6" xfId="26" applyFont="1" applyBorder="1" applyAlignment="1" applyProtection="1">
      <alignment horizontal="left" vertical="center" wrapText="1"/>
      <protection locked="0"/>
    </xf>
    <xf numFmtId="0" fontId="12" fillId="0" borderId="6" xfId="26" applyFont="1" applyBorder="1" applyAlignment="1" applyProtection="1">
      <alignment horizontal="left" vertical="center"/>
      <protection locked="0"/>
    </xf>
    <xf numFmtId="0" fontId="12" fillId="0" borderId="0" xfId="26" applyFont="1" applyAlignment="1" applyProtection="1">
      <alignment horizontal="left" vertical="top"/>
      <protection locked="0"/>
    </xf>
    <xf numFmtId="0" fontId="173" fillId="0" borderId="0" xfId="2" applyFont="1" applyAlignment="1">
      <alignment horizontal="left" vertical="center" wrapText="1"/>
    </xf>
    <xf numFmtId="0" fontId="172" fillId="0" borderId="0" xfId="2" applyFont="1" applyAlignment="1">
      <alignment horizontal="left" vertical="center" wrapText="1" indent="3"/>
    </xf>
    <xf numFmtId="0" fontId="10" fillId="0" borderId="2" xfId="2" applyFont="1" applyBorder="1" applyAlignment="1">
      <alignment horizontal="center"/>
    </xf>
    <xf numFmtId="1" fontId="82" fillId="0" borderId="2" xfId="35" applyNumberFormat="1" applyFont="1" applyFill="1" applyBorder="1" applyAlignment="1" applyProtection="1">
      <alignment horizontal="center" vertical="center"/>
    </xf>
    <xf numFmtId="0" fontId="12" fillId="0" borderId="0" xfId="26" applyFont="1" applyAlignment="1" applyProtection="1">
      <alignment horizontal="left" vertical="top" wrapText="1"/>
      <protection locked="0"/>
    </xf>
    <xf numFmtId="1" fontId="12" fillId="0" borderId="0" xfId="26" applyNumberFormat="1" applyFont="1" applyAlignment="1" applyProtection="1">
      <alignment horizontal="left" vertical="top" wrapText="1"/>
      <protection locked="0"/>
    </xf>
    <xf numFmtId="1" fontId="10" fillId="0" borderId="2" xfId="2" applyNumberFormat="1" applyFont="1" applyBorder="1"/>
    <xf numFmtId="1" fontId="10" fillId="0" borderId="2" xfId="2" applyNumberFormat="1" applyFont="1" applyBorder="1" applyAlignment="1">
      <alignment horizontal="center" vertical="center" wrapText="1"/>
    </xf>
    <xf numFmtId="1" fontId="10" fillId="0" borderId="2" xfId="2" applyNumberFormat="1" applyFont="1" applyBorder="1" applyAlignment="1">
      <alignment horizontal="center" vertical="center"/>
    </xf>
    <xf numFmtId="1" fontId="10" fillId="0" borderId="7" xfId="2" applyNumberFormat="1" applyFont="1" applyBorder="1" applyAlignment="1">
      <alignment horizontal="center" vertical="center"/>
    </xf>
    <xf numFmtId="1" fontId="10" fillId="0" borderId="8" xfId="2" applyNumberFormat="1" applyFont="1" applyBorder="1" applyAlignment="1">
      <alignment horizontal="center" vertical="center"/>
    </xf>
    <xf numFmtId="1" fontId="10" fillId="0" borderId="9" xfId="2" applyNumberFormat="1" applyFont="1" applyBorder="1" applyAlignment="1">
      <alignment horizontal="center" vertical="center"/>
    </xf>
    <xf numFmtId="1" fontId="10" fillId="0" borderId="2" xfId="2" applyNumberFormat="1" applyFont="1" applyBorder="1" applyAlignment="1">
      <alignment horizontal="center"/>
    </xf>
    <xf numFmtId="187" fontId="27" fillId="2" borderId="0" xfId="2" quotePrefix="1" applyNumberFormat="1" applyFont="1" applyFill="1" applyAlignment="1" applyProtection="1">
      <alignment horizontal="center"/>
      <protection locked="0"/>
    </xf>
    <xf numFmtId="1" fontId="82" fillId="0" borderId="7" xfId="35" applyNumberFormat="1" applyFont="1" applyFill="1" applyBorder="1" applyAlignment="1" applyProtection="1">
      <alignment horizontal="center" vertical="center"/>
    </xf>
    <xf numFmtId="1" fontId="82" fillId="0" borderId="8" xfId="35" applyNumberFormat="1" applyFont="1" applyFill="1" applyBorder="1" applyAlignment="1" applyProtection="1">
      <alignment horizontal="center" vertical="center"/>
    </xf>
    <xf numFmtId="1" fontId="82" fillId="0" borderId="9" xfId="35" applyNumberFormat="1" applyFont="1" applyFill="1" applyBorder="1" applyAlignment="1" applyProtection="1">
      <alignment horizontal="center" vertical="center"/>
    </xf>
    <xf numFmtId="1" fontId="173" fillId="0" borderId="0" xfId="2" applyNumberFormat="1" applyFont="1" applyAlignment="1">
      <alignment horizontal="left" vertical="center" wrapText="1"/>
    </xf>
    <xf numFmtId="1" fontId="172" fillId="0" borderId="0" xfId="2" applyNumberFormat="1" applyFont="1" applyAlignment="1">
      <alignment horizontal="left" vertical="center" wrapText="1" indent="3"/>
    </xf>
    <xf numFmtId="1" fontId="10" fillId="0" borderId="10" xfId="2" applyNumberFormat="1" applyFont="1" applyBorder="1" applyAlignment="1">
      <alignment horizontal="center" vertical="center"/>
    </xf>
    <xf numFmtId="1" fontId="10" fillId="0" borderId="6" xfId="2" applyNumberFormat="1" applyFont="1" applyBorder="1" applyAlignment="1">
      <alignment horizontal="center" vertical="center"/>
    </xf>
    <xf numFmtId="1" fontId="10" fillId="0" borderId="20" xfId="2" applyNumberFormat="1" applyFont="1" applyBorder="1" applyAlignment="1">
      <alignment horizontal="center" vertical="center"/>
    </xf>
    <xf numFmtId="1" fontId="10" fillId="0" borderId="12" xfId="2" applyNumberFormat="1" applyFont="1" applyBorder="1" applyAlignment="1">
      <alignment horizontal="center" vertical="center"/>
    </xf>
    <xf numFmtId="1" fontId="10" fillId="0" borderId="13" xfId="2" applyNumberFormat="1" applyFont="1" applyBorder="1" applyAlignment="1">
      <alignment horizontal="center" vertical="center"/>
    </xf>
    <xf numFmtId="1" fontId="10" fillId="0" borderId="18" xfId="2" applyNumberFormat="1" applyFont="1" applyBorder="1" applyAlignment="1">
      <alignment horizontal="center" vertical="center"/>
    </xf>
    <xf numFmtId="1" fontId="10" fillId="0" borderId="10" xfId="2" applyNumberFormat="1" applyFont="1" applyBorder="1" applyAlignment="1">
      <alignment horizontal="center" vertical="center" wrapText="1"/>
    </xf>
    <xf numFmtId="1" fontId="10" fillId="0" borderId="20" xfId="2" applyNumberFormat="1" applyFont="1" applyBorder="1" applyAlignment="1">
      <alignment horizontal="center" vertical="center" wrapText="1"/>
    </xf>
    <xf numFmtId="1" fontId="10" fillId="0" borderId="12" xfId="2" applyNumberFormat="1" applyFont="1" applyBorder="1" applyAlignment="1">
      <alignment horizontal="center" vertical="center" wrapText="1"/>
    </xf>
    <xf numFmtId="1" fontId="10" fillId="0" borderId="18" xfId="2" applyNumberFormat="1" applyFont="1" applyBorder="1" applyAlignment="1">
      <alignment horizontal="center" vertical="center" wrapText="1"/>
    </xf>
    <xf numFmtId="1" fontId="10" fillId="0" borderId="7" xfId="2" applyNumberFormat="1" applyFont="1" applyBorder="1" applyAlignment="1">
      <alignment horizontal="center" vertical="center" wrapText="1"/>
    </xf>
    <xf numFmtId="1" fontId="10" fillId="0" borderId="9" xfId="2" applyNumberFormat="1" applyFont="1" applyBorder="1" applyAlignment="1">
      <alignment horizontal="center" vertical="center" wrapText="1"/>
    </xf>
    <xf numFmtId="1" fontId="10" fillId="0" borderId="8" xfId="2" applyNumberFormat="1" applyFont="1" applyBorder="1" applyAlignment="1">
      <alignment horizontal="center" vertical="center" wrapText="1"/>
    </xf>
    <xf numFmtId="203" fontId="27" fillId="0" borderId="3" xfId="2" applyNumberFormat="1" applyFont="1" applyBorder="1" applyAlignment="1">
      <alignment horizontal="center" vertical="center" wrapText="1"/>
    </xf>
    <xf numFmtId="203" fontId="27" fillId="0" borderId="5" xfId="2" applyNumberFormat="1" applyFont="1" applyBorder="1" applyAlignment="1">
      <alignment horizontal="center" vertical="center" wrapText="1"/>
    </xf>
    <xf numFmtId="203" fontId="7" fillId="0" borderId="7" xfId="3" applyNumberFormat="1" applyFont="1" applyBorder="1" applyAlignment="1" applyProtection="1">
      <alignment horizontal="center" vertical="center"/>
    </xf>
    <xf numFmtId="203" fontId="7" fillId="0" borderId="9" xfId="3" applyNumberFormat="1" applyFont="1" applyBorder="1" applyAlignment="1" applyProtection="1">
      <alignment horizontal="center" vertical="center"/>
    </xf>
    <xf numFmtId="203" fontId="27" fillId="0" borderId="3" xfId="2" applyNumberFormat="1" applyFont="1" applyBorder="1" applyAlignment="1">
      <alignment horizontal="left" vertical="center" wrapText="1"/>
    </xf>
    <xf numFmtId="203" fontId="27" fillId="0" borderId="5" xfId="2" applyNumberFormat="1" applyFont="1" applyBorder="1" applyAlignment="1">
      <alignment horizontal="left" vertical="center" wrapText="1"/>
    </xf>
    <xf numFmtId="203" fontId="8" fillId="0" borderId="0" xfId="2" applyNumberFormat="1" applyFont="1" applyAlignment="1">
      <alignment horizontal="left" vertical="center"/>
    </xf>
    <xf numFmtId="203" fontId="54" fillId="0" borderId="0" xfId="2" applyNumberFormat="1" applyFont="1" applyAlignment="1">
      <alignment horizontal="left" vertical="center" indent="3"/>
    </xf>
    <xf numFmtId="203" fontId="7" fillId="0" borderId="2" xfId="3" applyNumberFormat="1" applyFont="1" applyBorder="1" applyAlignment="1" applyProtection="1">
      <alignment horizontal="center" vertical="center"/>
    </xf>
    <xf numFmtId="203" fontId="9" fillId="0" borderId="2" xfId="2" applyNumberFormat="1" applyFont="1" applyBorder="1" applyAlignment="1">
      <alignment horizontal="center" vertical="center" wrapText="1"/>
    </xf>
    <xf numFmtId="203" fontId="27" fillId="0" borderId="2" xfId="2" applyNumberFormat="1" applyFont="1" applyBorder="1" applyAlignment="1">
      <alignment horizontal="left" vertical="center" wrapText="1"/>
    </xf>
    <xf numFmtId="0" fontId="176" fillId="0" borderId="0" xfId="0" applyFont="1" applyAlignment="1">
      <alignment horizontal="center" vertical="top" wrapText="1"/>
    </xf>
    <xf numFmtId="0" fontId="13" fillId="0" borderId="0" xfId="26" applyFont="1" applyAlignment="1" applyProtection="1">
      <alignment horizontal="left" vertical="top" wrapText="1"/>
      <protection locked="0"/>
    </xf>
    <xf numFmtId="203" fontId="27" fillId="0" borderId="2" xfId="2" applyNumberFormat="1" applyFont="1" applyBorder="1" applyAlignment="1">
      <alignment horizontal="center" vertical="center" wrapText="1"/>
    </xf>
    <xf numFmtId="203" fontId="10" fillId="0" borderId="7" xfId="3" applyNumberFormat="1" applyFont="1" applyBorder="1" applyAlignment="1" applyProtection="1">
      <alignment horizontal="center" vertical="center"/>
    </xf>
    <xf numFmtId="203" fontId="10" fillId="0" borderId="9" xfId="3" applyNumberFormat="1" applyFont="1" applyBorder="1" applyAlignment="1" applyProtection="1">
      <alignment horizontal="center" vertical="center"/>
    </xf>
    <xf numFmtId="203" fontId="10" fillId="0" borderId="7" xfId="3" applyNumberFormat="1" applyFont="1" applyBorder="1" applyAlignment="1" applyProtection="1">
      <alignment horizontal="center" vertical="center" wrapText="1"/>
    </xf>
    <xf numFmtId="203" fontId="10" fillId="0" borderId="9" xfId="3" applyNumberFormat="1" applyFont="1" applyBorder="1" applyAlignment="1" applyProtection="1">
      <alignment horizontal="center" vertical="center" wrapText="1"/>
    </xf>
    <xf numFmtId="203" fontId="10" fillId="0" borderId="7" xfId="2" applyNumberFormat="1" applyFont="1" applyBorder="1" applyAlignment="1">
      <alignment horizontal="center" vertical="center"/>
    </xf>
    <xf numFmtId="203" fontId="10" fillId="0" borderId="9" xfId="2" applyNumberFormat="1" applyFont="1" applyBorder="1" applyAlignment="1">
      <alignment horizontal="center" vertical="center"/>
    </xf>
    <xf numFmtId="203" fontId="10" fillId="0" borderId="8" xfId="3" applyNumberFormat="1" applyFont="1" applyBorder="1" applyAlignment="1" applyProtection="1">
      <alignment horizontal="center" vertical="center"/>
    </xf>
    <xf numFmtId="203" fontId="10" fillId="0" borderId="2" xfId="3" applyNumberFormat="1" applyFont="1" applyBorder="1" applyAlignment="1" applyProtection="1">
      <alignment horizontal="center" vertical="center" wrapText="1"/>
    </xf>
    <xf numFmtId="203" fontId="62" fillId="0" borderId="0" xfId="2" applyNumberFormat="1" applyFont="1" applyAlignment="1">
      <alignment horizontal="left" vertical="center"/>
    </xf>
    <xf numFmtId="203" fontId="64" fillId="0" borderId="13" xfId="2" applyNumberFormat="1" applyFont="1" applyBorder="1" applyAlignment="1">
      <alignment horizontal="left" vertical="center" indent="3"/>
    </xf>
    <xf numFmtId="203" fontId="10" fillId="0" borderId="2" xfId="3" applyNumberFormat="1" applyFont="1" applyBorder="1" applyAlignment="1" applyProtection="1">
      <alignment horizontal="center" vertical="center"/>
    </xf>
    <xf numFmtId="203" fontId="10" fillId="0" borderId="2" xfId="2" applyNumberFormat="1" applyFont="1" applyBorder="1" applyAlignment="1">
      <alignment horizontal="center" vertical="center"/>
    </xf>
    <xf numFmtId="0" fontId="12" fillId="2" borderId="0" xfId="2" applyFont="1" applyFill="1" applyAlignment="1">
      <alignment horizontal="left" vertical="center" wrapText="1"/>
    </xf>
    <xf numFmtId="0" fontId="12" fillId="2" borderId="0" xfId="4" applyFont="1" applyFill="1" applyBorder="1" applyAlignment="1" applyProtection="1">
      <alignment horizontal="left" vertical="center"/>
      <protection locked="0"/>
    </xf>
    <xf numFmtId="0" fontId="106" fillId="2" borderId="0" xfId="2" applyFont="1" applyFill="1" applyAlignment="1" applyProtection="1">
      <alignment horizontal="left" vertical="center"/>
      <protection locked="0"/>
    </xf>
    <xf numFmtId="0" fontId="48" fillId="2" borderId="0" xfId="39" applyFont="1" applyFill="1" applyAlignment="1">
      <alignment horizontal="left" vertical="center" wrapText="1" shrinkToFit="1"/>
    </xf>
    <xf numFmtId="0" fontId="8" fillId="2" borderId="0" xfId="39" applyFont="1" applyFill="1" applyAlignment="1">
      <alignment horizontal="left" vertical="center" wrapText="1" shrinkToFit="1"/>
    </xf>
    <xf numFmtId="0" fontId="55" fillId="2" borderId="0" xfId="39" applyFont="1" applyFill="1" applyAlignment="1">
      <alignment horizontal="left" vertical="center" wrapText="1" indent="3" shrinkToFit="1"/>
    </xf>
    <xf numFmtId="0" fontId="54" fillId="2" borderId="0" xfId="39" applyFont="1" applyFill="1" applyAlignment="1">
      <alignment horizontal="left" vertical="center" wrapText="1" indent="3" shrinkToFit="1"/>
    </xf>
    <xf numFmtId="0" fontId="54" fillId="2" borderId="0" xfId="39" quotePrefix="1" applyFont="1" applyFill="1" applyAlignment="1">
      <alignment horizontal="left" vertical="center" wrapText="1" indent="3" shrinkToFit="1"/>
    </xf>
    <xf numFmtId="0" fontId="10" fillId="2" borderId="58" xfId="2" applyFont="1" applyFill="1" applyBorder="1" applyAlignment="1">
      <alignment horizontal="left" vertical="center" wrapText="1"/>
    </xf>
    <xf numFmtId="0" fontId="10" fillId="2" borderId="0" xfId="2" applyFont="1" applyFill="1" applyAlignment="1">
      <alignment horizontal="right" vertical="center" wrapText="1"/>
    </xf>
    <xf numFmtId="0" fontId="10" fillId="2" borderId="57" xfId="2" applyFont="1" applyFill="1" applyBorder="1" applyAlignment="1">
      <alignment horizontal="center" vertical="center" wrapText="1"/>
    </xf>
    <xf numFmtId="0" fontId="10" fillId="2" borderId="56" xfId="2" applyFont="1" applyFill="1" applyBorder="1" applyAlignment="1">
      <alignment horizontal="center" vertical="center" wrapText="1"/>
    </xf>
    <xf numFmtId="0" fontId="10" fillId="2" borderId="60" xfId="2" applyFont="1" applyFill="1" applyBorder="1" applyAlignment="1">
      <alignment horizontal="center" vertical="center" wrapText="1"/>
    </xf>
    <xf numFmtId="0" fontId="12" fillId="2" borderId="6" xfId="2" applyFont="1" applyFill="1" applyBorder="1" applyAlignment="1">
      <alignment horizontal="left" vertical="center" wrapText="1"/>
    </xf>
    <xf numFmtId="0" fontId="10" fillId="2" borderId="59" xfId="2" applyFont="1" applyFill="1" applyBorder="1" applyAlignment="1">
      <alignment horizontal="right" vertical="center" wrapText="1"/>
    </xf>
    <xf numFmtId="179" fontId="12" fillId="2" borderId="0" xfId="29" applyFont="1" applyFill="1" applyAlignment="1" applyProtection="1">
      <alignment horizontal="left" vertical="center" wrapText="1"/>
      <protection locked="0"/>
    </xf>
    <xf numFmtId="179" fontId="12" fillId="2" borderId="0" xfId="29" applyFont="1" applyFill="1" applyAlignment="1" applyProtection="1">
      <alignment horizontal="left" vertical="center"/>
      <protection locked="0"/>
    </xf>
    <xf numFmtId="0" fontId="106" fillId="2" borderId="0" xfId="2" applyFont="1" applyFill="1" applyAlignment="1">
      <alignment horizontal="left" vertical="center"/>
    </xf>
    <xf numFmtId="179" fontId="12" fillId="2" borderId="6" xfId="29" applyFont="1" applyFill="1" applyBorder="1" applyAlignment="1">
      <alignment horizontal="left" vertical="center" wrapText="1"/>
    </xf>
    <xf numFmtId="179" fontId="62" fillId="2" borderId="0" xfId="29" applyFont="1" applyFill="1" applyAlignment="1">
      <alignment horizontal="left" vertical="center" wrapText="1"/>
    </xf>
    <xf numFmtId="179" fontId="64" fillId="2" borderId="0" xfId="29" applyFont="1" applyFill="1" applyAlignment="1">
      <alignment horizontal="left" vertical="center" wrapText="1" indent="3"/>
    </xf>
    <xf numFmtId="173" fontId="10" fillId="2" borderId="7" xfId="29" applyNumberFormat="1" applyFont="1" applyFill="1" applyBorder="1" applyAlignment="1">
      <alignment horizontal="center" vertical="center" wrapText="1"/>
    </xf>
    <xf numFmtId="173" fontId="10" fillId="2" borderId="9" xfId="29" applyNumberFormat="1" applyFont="1" applyFill="1" applyBorder="1" applyAlignment="1">
      <alignment horizontal="center" vertical="center" wrapText="1"/>
    </xf>
    <xf numFmtId="179" fontId="10" fillId="2" borderId="7" xfId="29" applyFont="1" applyFill="1" applyBorder="1" applyAlignment="1">
      <alignment horizontal="center" vertical="center" wrapText="1"/>
    </xf>
    <xf numFmtId="179" fontId="10" fillId="2" borderId="9" xfId="29" applyFont="1" applyFill="1" applyBorder="1" applyAlignment="1">
      <alignment horizontal="center" vertical="center" wrapText="1"/>
    </xf>
    <xf numFmtId="0" fontId="0" fillId="0" borderId="9" xfId="0" applyBorder="1" applyAlignment="1">
      <alignment horizontal="center" vertical="center" wrapText="1"/>
    </xf>
    <xf numFmtId="179" fontId="10" fillId="2" borderId="7" xfId="29" quotePrefix="1" applyFont="1" applyFill="1" applyBorder="1" applyAlignment="1">
      <alignment horizontal="center" vertical="center" wrapText="1"/>
    </xf>
    <xf numFmtId="0" fontId="7" fillId="0" borderId="2" xfId="2" applyFont="1" applyBorder="1" applyAlignment="1" applyProtection="1">
      <alignment horizontal="center" vertical="center"/>
      <protection locked="0"/>
    </xf>
    <xf numFmtId="0" fontId="49" fillId="2" borderId="0" xfId="2" applyFont="1" applyFill="1" applyAlignment="1" applyProtection="1">
      <alignment horizontal="left" vertical="top" wrapText="1"/>
      <protection locked="0"/>
    </xf>
    <xf numFmtId="0" fontId="13" fillId="0" borderId="0" xfId="4" applyFont="1" applyBorder="1" applyAlignment="1" applyProtection="1">
      <alignment horizontal="left" vertical="top"/>
      <protection locked="0"/>
    </xf>
    <xf numFmtId="0" fontId="3" fillId="0" borderId="0" xfId="62" applyAlignment="1">
      <alignment horizontal="left" vertical="top"/>
    </xf>
    <xf numFmtId="0" fontId="13" fillId="0" borderId="6" xfId="4" applyFont="1" applyFill="1" applyBorder="1" applyAlignment="1" applyProtection="1">
      <alignment horizontal="left" vertical="center"/>
      <protection locked="0"/>
    </xf>
    <xf numFmtId="0" fontId="13" fillId="0" borderId="0" xfId="4" applyFont="1" applyFill="1" applyBorder="1" applyAlignment="1" applyProtection="1">
      <alignment horizontal="left" vertical="center"/>
      <protection locked="0"/>
    </xf>
    <xf numFmtId="0" fontId="47" fillId="0" borderId="2" xfId="2" quotePrefix="1" applyFont="1" applyBorder="1" applyAlignment="1" applyProtection="1">
      <alignment horizontal="center" vertical="center" wrapText="1"/>
      <protection locked="0"/>
    </xf>
    <xf numFmtId="0" fontId="8" fillId="0" borderId="0" xfId="39" applyFont="1" applyAlignment="1">
      <alignment horizontal="left" vertical="center" wrapText="1"/>
    </xf>
    <xf numFmtId="0" fontId="54" fillId="0" borderId="13" xfId="39" applyFont="1" applyBorder="1" applyAlignment="1">
      <alignment horizontal="left" vertical="center" wrapText="1" indent="3"/>
    </xf>
    <xf numFmtId="0" fontId="54" fillId="0" borderId="0" xfId="39" applyFont="1" applyAlignment="1">
      <alignment horizontal="left" vertical="center" wrapText="1" indent="3"/>
    </xf>
    <xf numFmtId="0" fontId="9" fillId="0" borderId="2" xfId="4" applyFont="1" applyFill="1" applyBorder="1" applyAlignment="1" applyProtection="1">
      <alignment horizontal="center" vertical="center"/>
    </xf>
    <xf numFmtId="188" fontId="27" fillId="2" borderId="0" xfId="3" quotePrefix="1" applyNumberFormat="1" applyFont="1" applyFill="1" applyBorder="1" applyAlignment="1" applyProtection="1">
      <alignment horizontal="center" vertical="center" wrapText="1"/>
    </xf>
    <xf numFmtId="0" fontId="13" fillId="7" borderId="0" xfId="4" applyFont="1" applyFill="1" applyBorder="1" applyAlignment="1" applyProtection="1">
      <alignment horizontal="left" vertical="top"/>
    </xf>
    <xf numFmtId="0" fontId="12" fillId="0" borderId="0" xfId="4" quotePrefix="1" applyFont="1" applyBorder="1" applyAlignment="1" applyProtection="1">
      <alignment horizontal="left" vertical="center" wrapText="1"/>
    </xf>
    <xf numFmtId="0" fontId="12" fillId="0" borderId="0" xfId="4" applyFont="1" applyBorder="1" applyAlignment="1" applyProtection="1">
      <alignment horizontal="left" vertical="center" wrapText="1"/>
    </xf>
    <xf numFmtId="0" fontId="12" fillId="0" borderId="0" xfId="4" quotePrefix="1" applyFont="1" applyFill="1" applyBorder="1" applyAlignment="1" applyProtection="1">
      <alignment horizontal="left" vertical="center" wrapText="1"/>
    </xf>
    <xf numFmtId="0" fontId="12" fillId="0" borderId="0" xfId="4" applyFont="1" applyFill="1" applyBorder="1" applyAlignment="1" applyProtection="1">
      <alignment horizontal="left" vertical="center" wrapText="1"/>
    </xf>
    <xf numFmtId="0" fontId="0" fillId="0" borderId="0" xfId="0" applyAlignment="1">
      <alignment horizontal="left" wrapText="1"/>
    </xf>
    <xf numFmtId="0" fontId="3" fillId="0" borderId="0" xfId="0" applyFont="1" applyAlignment="1">
      <alignment horizontal="left" wrapText="1" indent="3"/>
    </xf>
    <xf numFmtId="0" fontId="10" fillId="0" borderId="0" xfId="39" applyFont="1" applyAlignment="1">
      <alignment horizontal="right" vertical="center"/>
    </xf>
    <xf numFmtId="0" fontId="12" fillId="0" borderId="6" xfId="2" applyFont="1" applyBorder="1" applyAlignment="1">
      <alignment horizontal="left" vertical="center"/>
    </xf>
    <xf numFmtId="0" fontId="49" fillId="0" borderId="0" xfId="4" quotePrefix="1" applyFont="1" applyBorder="1" applyAlignment="1" applyProtection="1">
      <alignment horizontal="left" vertical="center" wrapText="1"/>
    </xf>
    <xf numFmtId="0" fontId="49" fillId="0" borderId="0" xfId="4" quotePrefix="1" applyFont="1" applyFill="1" applyBorder="1" applyAlignment="1" applyProtection="1">
      <alignment horizontal="left" vertical="center" wrapText="1"/>
    </xf>
    <xf numFmtId="169" fontId="27" fillId="0" borderId="0" xfId="3" quotePrefix="1" applyNumberFormat="1" applyFont="1" applyBorder="1" applyAlignment="1" applyProtection="1">
      <alignment horizontal="center" vertical="center" wrapText="1"/>
    </xf>
    <xf numFmtId="0" fontId="12" fillId="0" borderId="0" xfId="2" applyFont="1" applyAlignment="1">
      <alignment horizontal="left" vertical="center"/>
    </xf>
    <xf numFmtId="0" fontId="62" fillId="0" borderId="0" xfId="39" applyFont="1" applyAlignment="1">
      <alignment horizontal="left" vertical="center" wrapText="1" shrinkToFit="1"/>
    </xf>
    <xf numFmtId="0" fontId="64" fillId="0" borderId="0" xfId="39" applyFont="1" applyAlignment="1">
      <alignment horizontal="left" vertical="center" wrapText="1" indent="3" shrinkToFit="1"/>
    </xf>
    <xf numFmtId="0" fontId="27" fillId="0" borderId="2" xfId="4" applyFont="1" applyFill="1" applyBorder="1" applyAlignment="1" applyProtection="1">
      <alignment horizontal="left" vertical="center"/>
    </xf>
    <xf numFmtId="0" fontId="82" fillId="0" borderId="2" xfId="35" applyFont="1" applyFill="1" applyBorder="1" applyAlignment="1" applyProtection="1">
      <alignment horizontal="center" vertical="center"/>
    </xf>
    <xf numFmtId="0" fontId="82" fillId="0" borderId="2" xfId="35" quotePrefix="1" applyNumberFormat="1" applyFont="1" applyFill="1" applyBorder="1" applyAlignment="1" applyProtection="1">
      <alignment horizontal="center" vertical="center" wrapText="1"/>
    </xf>
    <xf numFmtId="0" fontId="82" fillId="0" borderId="40" xfId="35" applyFont="1" applyFill="1" applyBorder="1" applyAlignment="1" applyProtection="1">
      <alignment horizontal="center" vertical="center"/>
    </xf>
    <xf numFmtId="0" fontId="82" fillId="0" borderId="29" xfId="35" applyFont="1" applyFill="1" applyBorder="1" applyAlignment="1" applyProtection="1">
      <alignment horizontal="center" vertical="center"/>
    </xf>
    <xf numFmtId="0" fontId="12" fillId="0" borderId="0" xfId="4" applyFont="1" applyFill="1" applyBorder="1" applyAlignment="1" applyProtection="1">
      <alignment horizontal="left" vertical="center"/>
    </xf>
    <xf numFmtId="0" fontId="13" fillId="0" borderId="0" xfId="4" quotePrefix="1" applyFont="1" applyFill="1" applyBorder="1" applyAlignment="1" applyProtection="1">
      <alignment horizontal="left" vertical="center"/>
      <protection locked="0"/>
    </xf>
    <xf numFmtId="0" fontId="13" fillId="0" borderId="0" xfId="4" quotePrefix="1" applyFont="1" applyFill="1" applyBorder="1" applyAlignment="1" applyProtection="1">
      <alignment horizontal="left" vertical="top"/>
    </xf>
    <xf numFmtId="0" fontId="3" fillId="0" borderId="0" xfId="2" applyAlignment="1">
      <alignment horizontal="left" vertical="top"/>
    </xf>
    <xf numFmtId="0" fontId="27" fillId="0" borderId="0" xfId="2" quotePrefix="1" applyFont="1" applyAlignment="1">
      <alignment horizontal="center" vertical="center" wrapText="1"/>
    </xf>
    <xf numFmtId="0" fontId="27" fillId="0" borderId="3" xfId="4" applyFont="1" applyFill="1" applyBorder="1" applyAlignment="1" applyProtection="1">
      <alignment horizontal="left" vertical="center"/>
    </xf>
    <xf numFmtId="0" fontId="27" fillId="0" borderId="5" xfId="4" applyFont="1" applyFill="1" applyBorder="1" applyAlignment="1" applyProtection="1">
      <alignment horizontal="left" vertical="center"/>
    </xf>
    <xf numFmtId="0" fontId="7" fillId="0" borderId="7" xfId="2" quotePrefix="1" applyFont="1" applyBorder="1" applyAlignment="1">
      <alignment horizontal="center" vertical="center"/>
    </xf>
    <xf numFmtId="0" fontId="7" fillId="0" borderId="8" xfId="2" quotePrefix="1" applyFont="1" applyBorder="1" applyAlignment="1">
      <alignment horizontal="center" vertical="center"/>
    </xf>
    <xf numFmtId="0" fontId="82" fillId="0" borderId="27" xfId="35" quotePrefix="1" applyFont="1" applyFill="1" applyBorder="1" applyAlignment="1" applyProtection="1">
      <alignment horizontal="center" vertical="center"/>
    </xf>
    <xf numFmtId="0" fontId="82" fillId="0" borderId="25" xfId="35" quotePrefix="1" applyFont="1" applyFill="1" applyBorder="1" applyAlignment="1" applyProtection="1">
      <alignment horizontal="center" vertical="center"/>
    </xf>
    <xf numFmtId="0" fontId="82" fillId="0" borderId="20" xfId="35" applyFont="1" applyFill="1" applyBorder="1" applyAlignment="1" applyProtection="1">
      <alignment horizontal="center" vertical="center"/>
    </xf>
    <xf numFmtId="0" fontId="82" fillId="0" borderId="18" xfId="35" applyFont="1" applyFill="1" applyBorder="1" applyAlignment="1" applyProtection="1">
      <alignment horizontal="center" vertical="center"/>
    </xf>
    <xf numFmtId="0" fontId="82" fillId="0" borderId="10" xfId="35" applyFont="1" applyFill="1" applyBorder="1" applyAlignment="1" applyProtection="1">
      <alignment horizontal="center" vertical="center"/>
    </xf>
    <xf numFmtId="0" fontId="82" fillId="0" borderId="12" xfId="35" applyFont="1" applyFill="1" applyBorder="1" applyAlignment="1" applyProtection="1">
      <alignment horizontal="center" vertical="center"/>
    </xf>
    <xf numFmtId="0" fontId="82" fillId="0" borderId="10" xfId="35" applyFont="1" applyFill="1" applyBorder="1" applyAlignment="1" applyProtection="1">
      <alignment horizontal="center" vertical="center" wrapText="1"/>
    </xf>
    <xf numFmtId="0" fontId="82" fillId="0" borderId="12" xfId="35" applyFont="1" applyFill="1" applyBorder="1" applyAlignment="1" applyProtection="1">
      <alignment horizontal="center" vertical="center" wrapText="1"/>
    </xf>
    <xf numFmtId="0" fontId="12" fillId="0" borderId="13" xfId="39" applyFont="1" applyBorder="1" applyAlignment="1">
      <alignment horizontal="right" vertical="center" wrapText="1" shrinkToFit="1"/>
    </xf>
    <xf numFmtId="0" fontId="12" fillId="0" borderId="0" xfId="39" applyFont="1" applyAlignment="1">
      <alignment horizontal="right" vertical="center" wrapText="1" shrinkToFit="1"/>
    </xf>
    <xf numFmtId="0" fontId="64" fillId="0" borderId="0" xfId="39" applyFont="1" applyAlignment="1">
      <alignment horizontal="left" vertical="center" wrapText="1" indent="2" shrinkToFit="1"/>
    </xf>
    <xf numFmtId="0" fontId="190" fillId="0" borderId="0" xfId="4" quotePrefix="1" applyFont="1" applyFill="1" applyBorder="1" applyAlignment="1" applyProtection="1">
      <alignment horizontal="left" vertical="center" wrapText="1"/>
    </xf>
    <xf numFmtId="0" fontId="190" fillId="0" borderId="0" xfId="4" applyFont="1" applyFill="1" applyBorder="1" applyAlignment="1" applyProtection="1">
      <alignment horizontal="left" vertical="center" wrapText="1"/>
    </xf>
    <xf numFmtId="0" fontId="62" fillId="7" borderId="0" xfId="39" applyFont="1" applyFill="1" applyAlignment="1">
      <alignment horizontal="left" vertical="center" wrapText="1" shrinkToFit="1"/>
    </xf>
    <xf numFmtId="0" fontId="64" fillId="7" borderId="0" xfId="39" applyFont="1" applyFill="1" applyAlignment="1">
      <alignment horizontal="left" vertical="center" wrapText="1" indent="3" shrinkToFit="1"/>
    </xf>
    <xf numFmtId="209" fontId="27" fillId="2" borderId="0" xfId="2" quotePrefix="1" applyNumberFormat="1" applyFont="1" applyFill="1" applyAlignment="1">
      <alignment horizontal="center" vertical="center" wrapText="1"/>
    </xf>
    <xf numFmtId="0" fontId="12" fillId="7" borderId="0" xfId="2" applyFont="1" applyFill="1" applyAlignment="1">
      <alignment horizontal="left" vertical="center"/>
    </xf>
    <xf numFmtId="0" fontId="13" fillId="7" borderId="0" xfId="4" applyFont="1" applyFill="1" applyBorder="1" applyAlignment="1" applyProtection="1">
      <alignment horizontal="left" vertical="top" wrapText="1"/>
    </xf>
    <xf numFmtId="0" fontId="0" fillId="0" borderId="0" xfId="0" applyAlignment="1">
      <alignment horizontal="left" vertical="top" wrapText="1"/>
    </xf>
    <xf numFmtId="0" fontId="13" fillId="0" borderId="0" xfId="4" applyFont="1" applyFill="1" applyBorder="1" applyAlignment="1" applyProtection="1">
      <alignment horizontal="left" vertical="center" wrapText="1"/>
    </xf>
    <xf numFmtId="0" fontId="192" fillId="0" borderId="0" xfId="0" applyFont="1" applyAlignment="1">
      <alignment vertical="top" wrapText="1"/>
    </xf>
    <xf numFmtId="0" fontId="192" fillId="0" borderId="0" xfId="0" applyFont="1" applyAlignment="1">
      <alignment horizontal="left" vertical="top" wrapText="1"/>
    </xf>
    <xf numFmtId="0" fontId="8" fillId="2" borderId="0" xfId="39" applyFont="1" applyFill="1" applyAlignment="1">
      <alignment horizontal="left" vertical="center"/>
    </xf>
    <xf numFmtId="0" fontId="54" fillId="2" borderId="0" xfId="39" applyFont="1" applyFill="1" applyAlignment="1">
      <alignment horizontal="left" vertical="center" indent="3"/>
    </xf>
    <xf numFmtId="0" fontId="9" fillId="2" borderId="4" xfId="4" applyFont="1" applyFill="1" applyBorder="1" applyAlignment="1" applyProtection="1">
      <alignment horizontal="center" vertical="center"/>
    </xf>
    <xf numFmtId="0" fontId="149" fillId="2" borderId="7" xfId="73" applyFont="1" applyFill="1" applyBorder="1" applyAlignment="1" applyProtection="1">
      <alignment horizontal="center" vertical="center" wrapText="1"/>
    </xf>
    <xf numFmtId="0" fontId="149" fillId="2" borderId="9" xfId="73" applyFont="1" applyFill="1" applyBorder="1" applyAlignment="1" applyProtection="1">
      <alignment horizontal="center" vertical="center" wrapText="1"/>
    </xf>
    <xf numFmtId="0" fontId="7" fillId="2" borderId="7" xfId="3" applyFont="1" applyFill="1" applyBorder="1" applyAlignment="1" applyProtection="1">
      <alignment horizontal="center" vertical="center"/>
    </xf>
    <xf numFmtId="0" fontId="7" fillId="2" borderId="8" xfId="3" applyFont="1" applyFill="1" applyBorder="1" applyAlignment="1" applyProtection="1">
      <alignment horizontal="center" vertical="center"/>
    </xf>
    <xf numFmtId="0" fontId="7" fillId="2" borderId="9" xfId="3" applyFont="1" applyFill="1" applyBorder="1" applyAlignment="1" applyProtection="1">
      <alignment horizontal="center" vertical="center"/>
    </xf>
    <xf numFmtId="0" fontId="12" fillId="2" borderId="0" xfId="39" applyFont="1" applyFill="1" applyAlignment="1" applyProtection="1">
      <alignment horizontal="left" vertical="top" wrapText="1"/>
      <protection locked="0"/>
    </xf>
    <xf numFmtId="0" fontId="12" fillId="2" borderId="0" xfId="4" applyFont="1" applyFill="1" applyBorder="1" applyAlignment="1" applyProtection="1">
      <alignment horizontal="left" vertical="top"/>
      <protection locked="0"/>
    </xf>
    <xf numFmtId="2" fontId="12" fillId="2" borderId="0" xfId="39" applyNumberFormat="1" applyFont="1" applyFill="1" applyAlignment="1" applyProtection="1">
      <alignment horizontal="left" vertical="center" wrapText="1"/>
      <protection locked="0"/>
    </xf>
    <xf numFmtId="0" fontId="13" fillId="0" borderId="6" xfId="2" applyFont="1" applyBorder="1" applyAlignment="1">
      <alignment horizontal="left" vertical="center"/>
    </xf>
    <xf numFmtId="0" fontId="13" fillId="0" borderId="0" xfId="2" applyFont="1" applyAlignment="1">
      <alignment horizontal="left" vertical="center"/>
    </xf>
    <xf numFmtId="0" fontId="149" fillId="0" borderId="10" xfId="73" applyFont="1" applyFill="1" applyBorder="1" applyAlignment="1" applyProtection="1">
      <alignment horizontal="center" vertical="center" wrapText="1"/>
    </xf>
    <xf numFmtId="0" fontId="149" fillId="0" borderId="11" xfId="73" applyFont="1" applyFill="1" applyBorder="1" applyAlignment="1" applyProtection="1">
      <alignment horizontal="center" vertical="center" wrapText="1"/>
    </xf>
    <xf numFmtId="0" fontId="149" fillId="0" borderId="12" xfId="73" applyFont="1" applyFill="1" applyBorder="1" applyAlignment="1" applyProtection="1">
      <alignment horizontal="center" vertical="center" wrapText="1"/>
    </xf>
    <xf numFmtId="0" fontId="149" fillId="0" borderId="20" xfId="73" applyFont="1" applyFill="1" applyBorder="1" applyAlignment="1" applyProtection="1">
      <alignment horizontal="center" vertical="center" wrapText="1"/>
    </xf>
    <xf numFmtId="0" fontId="149" fillId="0" borderId="19" xfId="73" applyFont="1" applyFill="1" applyBorder="1" applyAlignment="1" applyProtection="1">
      <alignment horizontal="center" vertical="center" wrapText="1"/>
    </xf>
    <xf numFmtId="0" fontId="149" fillId="0" borderId="18" xfId="73" applyFont="1" applyFill="1" applyBorder="1" applyAlignment="1" applyProtection="1">
      <alignment horizontal="center" vertical="center" wrapText="1"/>
    </xf>
    <xf numFmtId="0" fontId="149" fillId="0" borderId="3" xfId="73" applyFont="1" applyFill="1" applyBorder="1" applyAlignment="1" applyProtection="1">
      <alignment horizontal="center" vertical="center" wrapText="1"/>
    </xf>
    <xf numFmtId="0" fontId="149" fillId="0" borderId="4" xfId="73" applyFont="1" applyFill="1" applyBorder="1" applyAlignment="1" applyProtection="1">
      <alignment horizontal="center" vertical="center" wrapText="1"/>
    </xf>
    <xf numFmtId="0" fontId="149" fillId="0" borderId="5" xfId="73" applyFont="1" applyFill="1" applyBorder="1" applyAlignment="1" applyProtection="1">
      <alignment horizontal="center" vertical="center" wrapText="1"/>
    </xf>
    <xf numFmtId="0" fontId="149" fillId="2" borderId="8" xfId="73" applyFont="1" applyFill="1" applyBorder="1" applyAlignment="1" applyProtection="1">
      <alignment horizontal="center" vertical="center" wrapText="1"/>
    </xf>
    <xf numFmtId="0" fontId="7" fillId="2" borderId="3" xfId="3" applyFont="1" applyFill="1" applyBorder="1" applyAlignment="1" applyProtection="1">
      <alignment horizontal="center" vertical="center" wrapText="1"/>
    </xf>
    <xf numFmtId="0" fontId="7" fillId="2" borderId="4" xfId="3" applyFont="1" applyFill="1" applyBorder="1" applyAlignment="1" applyProtection="1">
      <alignment horizontal="center" vertical="center" wrapText="1"/>
    </xf>
    <xf numFmtId="0" fontId="7" fillId="2" borderId="5" xfId="3" applyFont="1" applyFill="1" applyBorder="1" applyAlignment="1" applyProtection="1">
      <alignment horizontal="center" vertical="center" wrapText="1"/>
    </xf>
    <xf numFmtId="2" fontId="10" fillId="2" borderId="0" xfId="69" quotePrefix="1" applyNumberFormat="1" applyFont="1" applyFill="1" applyAlignment="1" applyProtection="1">
      <alignment horizontal="center" vertical="center"/>
      <protection locked="0"/>
    </xf>
    <xf numFmtId="0" fontId="7" fillId="2" borderId="10" xfId="3" applyFont="1" applyFill="1" applyBorder="1" applyAlignment="1" applyProtection="1">
      <alignment horizontal="center" vertical="center" wrapText="1"/>
    </xf>
    <xf numFmtId="0" fontId="7" fillId="2" borderId="11" xfId="3" applyFont="1" applyFill="1" applyBorder="1" applyAlignment="1" applyProtection="1">
      <alignment horizontal="center" vertical="center" wrapText="1"/>
    </xf>
    <xf numFmtId="0" fontId="7" fillId="2" borderId="12" xfId="3" applyFont="1" applyFill="1" applyBorder="1" applyAlignment="1" applyProtection="1">
      <alignment horizontal="center" vertical="center" wrapText="1"/>
    </xf>
    <xf numFmtId="0" fontId="7" fillId="2" borderId="20" xfId="3" applyFont="1" applyFill="1" applyBorder="1" applyAlignment="1" applyProtection="1">
      <alignment horizontal="center" vertical="center" wrapText="1"/>
    </xf>
    <xf numFmtId="0" fontId="7" fillId="2" borderId="18" xfId="3" applyFont="1" applyFill="1" applyBorder="1" applyAlignment="1" applyProtection="1">
      <alignment horizontal="center" vertical="center" wrapText="1"/>
    </xf>
    <xf numFmtId="2" fontId="10" fillId="2" borderId="0" xfId="69" applyNumberFormat="1" applyFont="1" applyFill="1" applyAlignment="1" applyProtection="1">
      <alignment horizontal="center" vertical="center"/>
      <protection locked="0"/>
    </xf>
    <xf numFmtId="0" fontId="12" fillId="0" borderId="0" xfId="4" applyFont="1" applyFill="1" applyBorder="1" applyAlignment="1" applyProtection="1">
      <alignment horizontal="left" vertical="top"/>
      <protection locked="0"/>
    </xf>
    <xf numFmtId="0" fontId="12" fillId="2" borderId="0" xfId="4" applyFont="1" applyFill="1" applyBorder="1" applyAlignment="1" applyProtection="1">
      <alignment horizontal="left" vertical="top" wrapText="1"/>
      <protection locked="0"/>
    </xf>
    <xf numFmtId="0" fontId="149" fillId="2" borderId="3" xfId="73" applyFont="1" applyFill="1" applyBorder="1" applyAlignment="1" applyProtection="1">
      <alignment horizontal="center" vertical="center" wrapText="1"/>
    </xf>
    <xf numFmtId="0" fontId="149" fillId="2" borderId="4" xfId="73" applyFont="1" applyFill="1" applyBorder="1" applyAlignment="1" applyProtection="1">
      <alignment horizontal="center" vertical="center" wrapText="1"/>
    </xf>
    <xf numFmtId="0" fontId="149" fillId="2" borderId="5" xfId="73" applyFont="1" applyFill="1" applyBorder="1" applyAlignment="1" applyProtection="1">
      <alignment horizontal="center" vertical="center" wrapText="1"/>
    </xf>
    <xf numFmtId="0" fontId="13" fillId="0" borderId="0" xfId="4" applyFont="1" applyFill="1" applyBorder="1" applyAlignment="1" applyProtection="1">
      <alignment horizontal="left" vertical="top" wrapText="1"/>
      <protection locked="0"/>
    </xf>
    <xf numFmtId="0" fontId="8" fillId="2" borderId="0" xfId="39" applyFont="1" applyFill="1" applyAlignment="1">
      <alignment horizontal="left" vertical="center" wrapText="1"/>
    </xf>
    <xf numFmtId="0" fontId="54" fillId="2" borderId="0" xfId="39" applyFont="1" applyFill="1" applyAlignment="1">
      <alignment horizontal="left" vertical="center" wrapText="1" indent="3"/>
    </xf>
    <xf numFmtId="0" fontId="10" fillId="2" borderId="7" xfId="73" applyFont="1" applyFill="1" applyBorder="1" applyAlignment="1" applyProtection="1">
      <alignment horizontal="center" vertical="center" wrapText="1"/>
    </xf>
    <xf numFmtId="0" fontId="10" fillId="2" borderId="8" xfId="73" applyFont="1" applyFill="1" applyBorder="1" applyAlignment="1" applyProtection="1">
      <alignment horizontal="center" vertical="center" wrapText="1"/>
    </xf>
    <xf numFmtId="0" fontId="10" fillId="2" borderId="9" xfId="73" applyFont="1" applyFill="1" applyBorder="1" applyAlignment="1" applyProtection="1">
      <alignment horizontal="center" vertical="center" wrapText="1"/>
    </xf>
    <xf numFmtId="0" fontId="12" fillId="0" borderId="0" xfId="4" applyFont="1" applyFill="1" applyBorder="1" applyAlignment="1" applyProtection="1">
      <alignment horizontal="left" vertical="top" wrapText="1"/>
      <protection locked="0"/>
    </xf>
    <xf numFmtId="0" fontId="10" fillId="2" borderId="7" xfId="3" applyFont="1" applyFill="1" applyBorder="1" applyAlignment="1" applyProtection="1">
      <alignment horizontal="center" vertical="center"/>
    </xf>
    <xf numFmtId="0" fontId="10" fillId="2" borderId="8" xfId="3" applyFont="1" applyFill="1" applyBorder="1" applyAlignment="1" applyProtection="1">
      <alignment horizontal="center" vertical="center"/>
    </xf>
    <xf numFmtId="0" fontId="10" fillId="2" borderId="9" xfId="3" applyFont="1" applyFill="1" applyBorder="1" applyAlignment="1" applyProtection="1">
      <alignment horizontal="center" vertical="center"/>
    </xf>
    <xf numFmtId="0" fontId="10" fillId="2" borderId="10" xfId="3" applyFont="1" applyFill="1" applyBorder="1" applyAlignment="1" applyProtection="1">
      <alignment horizontal="center" vertical="center" wrapText="1"/>
    </xf>
    <xf numFmtId="0" fontId="10" fillId="2" borderId="11" xfId="3" applyFont="1" applyFill="1" applyBorder="1" applyAlignment="1" applyProtection="1">
      <alignment horizontal="center" vertical="center" wrapText="1"/>
    </xf>
    <xf numFmtId="0" fontId="10" fillId="2" borderId="12" xfId="3" applyFont="1" applyFill="1" applyBorder="1" applyAlignment="1" applyProtection="1">
      <alignment horizontal="center" vertical="center" wrapText="1"/>
    </xf>
    <xf numFmtId="0" fontId="10" fillId="2" borderId="8" xfId="3" applyFont="1" applyFill="1" applyBorder="1" applyAlignment="1" applyProtection="1">
      <alignment horizontal="center" vertical="center" wrapText="1"/>
    </xf>
    <xf numFmtId="0" fontId="10" fillId="2" borderId="3" xfId="3" applyFont="1" applyFill="1" applyBorder="1" applyAlignment="1" applyProtection="1">
      <alignment horizontal="center" vertical="center" wrapText="1"/>
    </xf>
    <xf numFmtId="0" fontId="10" fillId="2" borderId="5" xfId="3" applyFont="1" applyFill="1" applyBorder="1" applyAlignment="1" applyProtection="1">
      <alignment horizontal="center" vertical="center" wrapText="1"/>
    </xf>
    <xf numFmtId="0" fontId="9" fillId="2" borderId="2" xfId="4" applyFont="1" applyFill="1" applyBorder="1" applyAlignment="1" applyProtection="1">
      <alignment horizontal="center" vertical="center"/>
      <protection locked="0"/>
    </xf>
    <xf numFmtId="0" fontId="7" fillId="2" borderId="2" xfId="3" applyFont="1" applyFill="1" applyBorder="1" applyAlignment="1" applyProtection="1">
      <alignment horizontal="center" vertical="center" wrapText="1"/>
      <protection locked="0"/>
    </xf>
    <xf numFmtId="0" fontId="7" fillId="2" borderId="7" xfId="3" applyFont="1" applyFill="1" applyBorder="1" applyAlignment="1" applyProtection="1">
      <alignment horizontal="center" vertical="center" wrapText="1"/>
      <protection locked="0"/>
    </xf>
    <xf numFmtId="0" fontId="7" fillId="2" borderId="8" xfId="3" applyFont="1" applyFill="1" applyBorder="1" applyAlignment="1" applyProtection="1">
      <alignment horizontal="center" vertical="center" wrapText="1"/>
      <protection locked="0"/>
    </xf>
    <xf numFmtId="0" fontId="7" fillId="2" borderId="9" xfId="3" applyFont="1" applyFill="1" applyBorder="1" applyAlignment="1" applyProtection="1">
      <alignment horizontal="center" vertical="center" wrapText="1"/>
      <protection locked="0"/>
    </xf>
    <xf numFmtId="0" fontId="149" fillId="2" borderId="2" xfId="73" applyFont="1" applyFill="1" applyBorder="1" applyAlignment="1" applyProtection="1">
      <alignment horizontal="center" vertical="center" wrapText="1"/>
      <protection locked="0"/>
    </xf>
    <xf numFmtId="0" fontId="149" fillId="2" borderId="3" xfId="73" applyFont="1" applyFill="1" applyBorder="1" applyAlignment="1" applyProtection="1">
      <alignment horizontal="center" vertical="center" wrapText="1"/>
      <protection locked="0"/>
    </xf>
    <xf numFmtId="0" fontId="149" fillId="2" borderId="4" xfId="73" applyFont="1" applyFill="1" applyBorder="1" applyAlignment="1" applyProtection="1">
      <alignment horizontal="center" vertical="center" wrapText="1"/>
      <protection locked="0"/>
    </xf>
    <xf numFmtId="0" fontId="149" fillId="2" borderId="5" xfId="73" applyFont="1" applyFill="1" applyBorder="1" applyAlignment="1" applyProtection="1">
      <alignment horizontal="center" vertical="center" wrapText="1"/>
      <protection locked="0"/>
    </xf>
    <xf numFmtId="0" fontId="9" fillId="2" borderId="3" xfId="4" applyFont="1" applyFill="1" applyBorder="1" applyAlignment="1" applyProtection="1">
      <alignment horizontal="center" vertical="center"/>
      <protection locked="0"/>
    </xf>
    <xf numFmtId="0" fontId="9" fillId="2" borderId="4" xfId="4" applyFont="1" applyFill="1" applyBorder="1" applyAlignment="1" applyProtection="1">
      <alignment horizontal="center" vertical="center"/>
      <protection locked="0"/>
    </xf>
    <xf numFmtId="0" fontId="9" fillId="2" borderId="5" xfId="4"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wrapText="1"/>
      <protection locked="0"/>
    </xf>
    <xf numFmtId="0" fontId="7" fillId="2" borderId="20" xfId="3" applyFont="1" applyFill="1" applyBorder="1" applyAlignment="1" applyProtection="1">
      <alignment horizontal="center" vertical="center" wrapText="1"/>
      <protection locked="0"/>
    </xf>
    <xf numFmtId="0" fontId="7" fillId="2" borderId="3" xfId="3" applyFont="1" applyFill="1" applyBorder="1" applyAlignment="1" applyProtection="1">
      <alignment horizontal="center" vertical="center" wrapText="1"/>
      <protection locked="0"/>
    </xf>
    <xf numFmtId="0" fontId="7" fillId="2" borderId="4" xfId="3" applyFont="1" applyFill="1" applyBorder="1" applyAlignment="1" applyProtection="1">
      <alignment horizontal="center" vertical="center" wrapText="1"/>
      <protection locked="0"/>
    </xf>
    <xf numFmtId="0" fontId="7" fillId="2" borderId="5" xfId="3" applyFont="1" applyFill="1" applyBorder="1" applyAlignment="1" applyProtection="1">
      <alignment horizontal="center" vertical="center" wrapText="1"/>
      <protection locked="0"/>
    </xf>
    <xf numFmtId="0" fontId="13" fillId="2" borderId="0" xfId="4" applyFont="1" applyFill="1" applyBorder="1" applyAlignment="1" applyProtection="1">
      <alignment horizontal="left" vertical="top" wrapText="1"/>
      <protection locked="0"/>
    </xf>
    <xf numFmtId="0" fontId="13" fillId="2" borderId="6" xfId="4" applyFont="1" applyFill="1" applyBorder="1" applyAlignment="1" applyProtection="1">
      <alignment horizontal="left" vertical="center"/>
      <protection locked="0"/>
    </xf>
    <xf numFmtId="0" fontId="13" fillId="2" borderId="0" xfId="4" applyFont="1" applyFill="1" applyBorder="1" applyAlignment="1" applyProtection="1">
      <alignment horizontal="left" vertical="top"/>
      <protection locked="0"/>
    </xf>
    <xf numFmtId="0" fontId="12" fillId="2" borderId="0" xfId="39" applyFont="1" applyFill="1" applyAlignment="1" applyProtection="1">
      <alignment vertical="center" wrapText="1"/>
      <protection locked="0"/>
    </xf>
    <xf numFmtId="0" fontId="13" fillId="2" borderId="0" xfId="4" applyFont="1" applyFill="1" applyBorder="1" applyAlignment="1" applyProtection="1">
      <alignment horizontal="left" vertical="center"/>
      <protection locked="0"/>
    </xf>
    <xf numFmtId="0" fontId="10" fillId="2" borderId="0" xfId="2" quotePrefix="1" applyFont="1" applyFill="1" applyAlignment="1" applyProtection="1">
      <alignment horizontal="center"/>
      <protection locked="0"/>
    </xf>
    <xf numFmtId="0" fontId="10" fillId="2" borderId="0" xfId="2" applyFont="1" applyFill="1" applyAlignment="1" applyProtection="1">
      <alignment horizontal="center"/>
      <protection locked="0"/>
    </xf>
    <xf numFmtId="0" fontId="149" fillId="2" borderId="2" xfId="73" applyFont="1" applyFill="1" applyBorder="1" applyAlignment="1" applyProtection="1">
      <alignment horizontal="center" vertical="center"/>
      <protection locked="0"/>
    </xf>
    <xf numFmtId="0" fontId="54" fillId="2" borderId="0" xfId="39" applyFont="1" applyFill="1" applyAlignment="1">
      <alignment horizontal="left" vertical="center" wrapText="1" indent="2" shrinkToFit="1"/>
    </xf>
    <xf numFmtId="0" fontId="12" fillId="2" borderId="0" xfId="4" applyFont="1" applyFill="1" applyBorder="1" applyAlignment="1" applyProtection="1">
      <alignment horizontal="left" vertical="center" wrapText="1"/>
      <protection locked="0"/>
    </xf>
    <xf numFmtId="0" fontId="149" fillId="2" borderId="7" xfId="73" applyFont="1" applyFill="1" applyBorder="1" applyAlignment="1" applyProtection="1">
      <alignment horizontal="center" vertical="center" wrapText="1"/>
      <protection locked="0"/>
    </xf>
    <xf numFmtId="0" fontId="149" fillId="2" borderId="9" xfId="73" applyFont="1" applyFill="1" applyBorder="1" applyAlignment="1" applyProtection="1">
      <alignment horizontal="center" vertical="center" wrapText="1"/>
      <protection locked="0"/>
    </xf>
    <xf numFmtId="0" fontId="10" fillId="2" borderId="2" xfId="3" applyFont="1" applyFill="1" applyBorder="1" applyAlignment="1" applyProtection="1">
      <alignment horizontal="center" vertical="center" wrapText="1"/>
      <protection locked="0"/>
    </xf>
    <xf numFmtId="0" fontId="7" fillId="2" borderId="6" xfId="3" applyFont="1" applyFill="1" applyBorder="1" applyAlignment="1" applyProtection="1">
      <alignment horizontal="center" vertical="center" wrapText="1"/>
      <protection locked="0"/>
    </xf>
    <xf numFmtId="187" fontId="10" fillId="2" borderId="6" xfId="69" quotePrefix="1" applyNumberFormat="1" applyFont="1" applyFill="1" applyBorder="1" applyAlignment="1" applyProtection="1">
      <alignment horizontal="center" vertical="center"/>
      <protection locked="0"/>
    </xf>
    <xf numFmtId="0" fontId="149" fillId="2" borderId="7" xfId="73" applyFont="1" applyFill="1" applyBorder="1" applyAlignment="1" applyProtection="1">
      <alignment horizontal="center" vertical="center"/>
      <protection locked="0"/>
    </xf>
    <xf numFmtId="0" fontId="149" fillId="2" borderId="8" xfId="73" applyFont="1" applyFill="1" applyBorder="1" applyAlignment="1" applyProtection="1">
      <alignment horizontal="center" vertical="center"/>
      <protection locked="0"/>
    </xf>
    <xf numFmtId="0" fontId="149" fillId="2" borderId="9" xfId="73" applyFont="1" applyFill="1" applyBorder="1" applyAlignment="1" applyProtection="1">
      <alignment horizontal="center" vertical="center"/>
      <protection locked="0"/>
    </xf>
    <xf numFmtId="0" fontId="49" fillId="0" borderId="0" xfId="39" applyFont="1" applyAlignment="1" applyProtection="1">
      <alignment horizontal="left" vertical="top" wrapText="1"/>
      <protection locked="0"/>
    </xf>
    <xf numFmtId="0" fontId="12" fillId="2" borderId="0" xfId="39" applyFont="1" applyFill="1" applyAlignment="1" applyProtection="1">
      <alignment horizontal="left" vertical="center" wrapText="1"/>
      <protection locked="0"/>
    </xf>
    <xf numFmtId="0" fontId="8" fillId="0" borderId="0" xfId="39" applyFont="1" applyAlignment="1">
      <alignment horizontal="left" vertical="center" wrapText="1" shrinkToFit="1"/>
    </xf>
    <xf numFmtId="0" fontId="54" fillId="0" borderId="0" xfId="39" applyFont="1" applyAlignment="1">
      <alignment horizontal="left" vertical="center" wrapText="1" indent="3" shrinkToFit="1"/>
    </xf>
    <xf numFmtId="0" fontId="49" fillId="0" borderId="0" xfId="4" applyFont="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xf>
    <xf numFmtId="0" fontId="7" fillId="2" borderId="6" xfId="3" applyFont="1" applyFill="1" applyBorder="1" applyAlignment="1" applyProtection="1">
      <alignment horizontal="center" vertical="center" wrapText="1"/>
    </xf>
    <xf numFmtId="0" fontId="7" fillId="2" borderId="13" xfId="3" applyFont="1" applyFill="1" applyBorder="1" applyAlignment="1" applyProtection="1">
      <alignment horizontal="center" vertical="center" wrapText="1"/>
    </xf>
    <xf numFmtId="0" fontId="149" fillId="2" borderId="2" xfId="73" applyFont="1" applyFill="1" applyBorder="1" applyAlignment="1" applyProtection="1">
      <alignment horizontal="center" vertical="center" wrapText="1"/>
    </xf>
    <xf numFmtId="0" fontId="13" fillId="2" borderId="0" xfId="4" applyFont="1" applyFill="1" applyBorder="1" applyAlignment="1" applyProtection="1">
      <alignment horizontal="left" vertical="center"/>
    </xf>
    <xf numFmtId="0" fontId="7" fillId="0" borderId="2" xfId="3" applyFont="1" applyBorder="1" applyAlignment="1" applyProtection="1">
      <alignment horizontal="center" vertical="center" wrapText="1"/>
    </xf>
    <xf numFmtId="0" fontId="12" fillId="2" borderId="6" xfId="4" applyFont="1" applyFill="1" applyBorder="1" applyAlignment="1" applyProtection="1">
      <alignment horizontal="left" vertical="center"/>
    </xf>
    <xf numFmtId="0" fontId="12" fillId="2" borderId="0" xfId="2" applyFont="1" applyFill="1" applyAlignment="1" applyProtection="1">
      <alignment horizontal="left" vertical="top" wrapText="1"/>
      <protection locked="0"/>
    </xf>
    <xf numFmtId="0" fontId="149" fillId="2" borderId="2" xfId="73" applyFont="1" applyFill="1" applyBorder="1" applyAlignment="1" applyProtection="1">
      <alignment horizontal="center" vertical="center"/>
    </xf>
    <xf numFmtId="187" fontId="10" fillId="2" borderId="0" xfId="2" quotePrefix="1" applyNumberFormat="1" applyFont="1" applyFill="1" applyAlignment="1" applyProtection="1">
      <alignment horizontal="center"/>
      <protection locked="0"/>
    </xf>
    <xf numFmtId="0" fontId="149" fillId="2" borderId="7" xfId="73" applyFont="1" applyFill="1" applyBorder="1" applyAlignment="1" applyProtection="1">
      <alignment horizontal="center" vertical="center"/>
    </xf>
    <xf numFmtId="0" fontId="149" fillId="2" borderId="8" xfId="73" applyFont="1" applyFill="1" applyBorder="1" applyAlignment="1" applyProtection="1">
      <alignment horizontal="center" vertical="center"/>
    </xf>
    <xf numFmtId="0" fontId="149" fillId="2" borderId="9" xfId="73" applyFont="1" applyFill="1" applyBorder="1" applyAlignment="1" applyProtection="1">
      <alignment horizontal="center" vertical="center"/>
    </xf>
    <xf numFmtId="0" fontId="8" fillId="2" borderId="0" xfId="39" applyFont="1" applyFill="1" applyAlignment="1" applyProtection="1">
      <alignment horizontal="left" vertical="center" wrapText="1" shrinkToFit="1"/>
      <protection locked="0"/>
    </xf>
    <xf numFmtId="0" fontId="54" fillId="2" borderId="0" xfId="39" applyFont="1" applyFill="1" applyAlignment="1" applyProtection="1">
      <alignment horizontal="left" vertical="center" wrapText="1" indent="3" shrinkToFit="1"/>
      <protection locked="0"/>
    </xf>
    <xf numFmtId="0" fontId="7" fillId="2" borderId="3" xfId="39" applyFont="1" applyFill="1" applyBorder="1" applyAlignment="1" applyProtection="1">
      <alignment horizontal="center" vertical="center" wrapText="1" shrinkToFit="1"/>
      <protection locked="0"/>
    </xf>
    <xf numFmtId="0" fontId="7" fillId="2" borderId="4" xfId="39" applyFont="1" applyFill="1" applyBorder="1" applyAlignment="1" applyProtection="1">
      <alignment horizontal="center" vertical="center" wrapText="1" shrinkToFit="1"/>
      <protection locked="0"/>
    </xf>
    <xf numFmtId="0" fontId="7" fillId="2" borderId="5" xfId="39" applyFont="1" applyFill="1" applyBorder="1" applyAlignment="1" applyProtection="1">
      <alignment horizontal="center" vertical="center" wrapText="1" shrinkToFit="1"/>
      <protection locked="0"/>
    </xf>
    <xf numFmtId="0" fontId="7" fillId="2" borderId="7" xfId="39" applyFont="1" applyFill="1" applyBorder="1" applyAlignment="1" applyProtection="1">
      <alignment horizontal="center" vertical="center" wrapText="1" shrinkToFit="1"/>
      <protection locked="0"/>
    </xf>
    <xf numFmtId="0" fontId="7" fillId="2" borderId="8" xfId="39" applyFont="1" applyFill="1" applyBorder="1" applyAlignment="1" applyProtection="1">
      <alignment horizontal="center" vertical="center" wrapText="1" shrinkToFit="1"/>
      <protection locked="0"/>
    </xf>
    <xf numFmtId="0" fontId="7" fillId="2" borderId="9" xfId="39" applyFont="1" applyFill="1" applyBorder="1" applyAlignment="1" applyProtection="1">
      <alignment horizontal="center" vertical="center" wrapText="1" shrinkToFit="1"/>
      <protection locked="0"/>
    </xf>
    <xf numFmtId="0" fontId="10" fillId="2" borderId="20" xfId="3" applyFont="1" applyFill="1" applyBorder="1" applyAlignment="1" applyProtection="1">
      <alignment horizontal="center" vertical="center"/>
      <protection locked="0"/>
    </xf>
    <xf numFmtId="0" fontId="10" fillId="2" borderId="19" xfId="3" applyFont="1" applyFill="1" applyBorder="1" applyAlignment="1" applyProtection="1">
      <alignment horizontal="center" vertical="center"/>
      <protection locked="0"/>
    </xf>
    <xf numFmtId="0" fontId="10" fillId="2" borderId="18" xfId="3" applyFont="1" applyFill="1" applyBorder="1" applyAlignment="1" applyProtection="1">
      <alignment horizontal="center" vertical="center"/>
      <protection locked="0"/>
    </xf>
    <xf numFmtId="0" fontId="10" fillId="2" borderId="7" xfId="3" applyFont="1" applyFill="1" applyBorder="1" applyAlignment="1" applyProtection="1">
      <alignment horizontal="center" vertical="center"/>
      <protection locked="0"/>
    </xf>
    <xf numFmtId="0" fontId="10" fillId="2" borderId="8" xfId="3" applyFont="1" applyFill="1" applyBorder="1" applyAlignment="1" applyProtection="1">
      <alignment horizontal="center" vertical="center"/>
      <protection locked="0"/>
    </xf>
    <xf numFmtId="0" fontId="10" fillId="2" borderId="9" xfId="3" applyFont="1" applyFill="1" applyBorder="1" applyAlignment="1" applyProtection="1">
      <alignment horizontal="center" vertical="center"/>
      <protection locked="0"/>
    </xf>
    <xf numFmtId="0" fontId="10" fillId="2" borderId="3" xfId="3" applyFont="1" applyFill="1" applyBorder="1" applyAlignment="1" applyProtection="1">
      <alignment horizontal="center" vertical="center" wrapText="1"/>
      <protection locked="0"/>
    </xf>
    <xf numFmtId="0" fontId="10" fillId="2" borderId="5" xfId="3" applyFont="1" applyFill="1" applyBorder="1" applyAlignment="1" applyProtection="1">
      <alignment horizontal="center" vertical="center" wrapText="1"/>
      <protection locked="0"/>
    </xf>
    <xf numFmtId="0" fontId="13" fillId="2" borderId="6" xfId="39" applyFont="1" applyFill="1" applyBorder="1" applyAlignment="1" applyProtection="1">
      <alignment horizontal="left" vertical="center" wrapText="1" shrinkToFit="1"/>
      <protection locked="0"/>
    </xf>
    <xf numFmtId="0" fontId="12" fillId="2" borderId="0" xfId="77" applyFont="1" applyFill="1" applyAlignment="1" applyProtection="1">
      <alignment horizontal="left" vertical="center" wrapText="1"/>
      <protection locked="0"/>
    </xf>
    <xf numFmtId="0" fontId="8" fillId="0" borderId="0" xfId="77" applyFont="1" applyAlignment="1">
      <alignment vertical="center" wrapText="1"/>
    </xf>
    <xf numFmtId="0" fontId="54" fillId="0" borderId="0" xfId="77" applyFont="1" applyAlignment="1">
      <alignment horizontal="left" vertical="center" wrapText="1" indent="3"/>
    </xf>
    <xf numFmtId="0" fontId="12" fillId="0" borderId="0" xfId="77" applyFont="1" applyAlignment="1" applyProtection="1">
      <alignment horizontal="left" vertical="center" wrapText="1"/>
      <protection locked="0"/>
    </xf>
    <xf numFmtId="0" fontId="13" fillId="0" borderId="6" xfId="3" applyNumberFormat="1" applyFont="1" applyBorder="1" applyAlignment="1" applyProtection="1">
      <alignment horizontal="left" vertical="center" wrapText="1"/>
    </xf>
    <xf numFmtId="0" fontId="8" fillId="2" borderId="0" xfId="41" applyFont="1" applyFill="1" applyAlignment="1">
      <alignment horizontal="left" vertical="center"/>
    </xf>
    <xf numFmtId="0" fontId="54" fillId="2" borderId="13" xfId="41" applyFont="1" applyFill="1" applyBorder="1" applyAlignment="1">
      <alignment horizontal="left" vertical="center" indent="3"/>
    </xf>
    <xf numFmtId="0" fontId="54" fillId="2" borderId="0" xfId="41" applyFont="1" applyFill="1" applyAlignment="1">
      <alignment horizontal="left" vertical="center" indent="3"/>
    </xf>
    <xf numFmtId="0" fontId="9" fillId="2" borderId="3" xfId="41" applyFont="1" applyFill="1" applyBorder="1" applyAlignment="1">
      <alignment horizontal="right" vertical="center" wrapText="1"/>
    </xf>
    <xf numFmtId="0" fontId="9" fillId="2" borderId="5" xfId="41" applyFont="1" applyFill="1" applyBorder="1" applyAlignment="1">
      <alignment horizontal="right" vertical="center" wrapText="1"/>
    </xf>
    <xf numFmtId="0" fontId="82" fillId="2" borderId="7" xfId="21" applyNumberFormat="1" applyFont="1" applyFill="1" applyBorder="1" applyAlignment="1" applyProtection="1">
      <alignment horizontal="center" vertical="center" wrapText="1"/>
    </xf>
    <xf numFmtId="0" fontId="82" fillId="2" borderId="9" xfId="21" applyNumberFormat="1" applyFont="1" applyFill="1" applyBorder="1" applyAlignment="1" applyProtection="1">
      <alignment horizontal="center" vertical="center" wrapText="1"/>
    </xf>
    <xf numFmtId="0" fontId="7" fillId="2" borderId="7" xfId="3" applyNumberFormat="1" applyFont="1" applyFill="1" applyBorder="1" applyAlignment="1" applyProtection="1">
      <alignment horizontal="center" vertical="center"/>
    </xf>
    <xf numFmtId="0" fontId="7" fillId="2" borderId="8" xfId="3" applyNumberFormat="1" applyFont="1" applyFill="1" applyBorder="1" applyAlignment="1" applyProtection="1">
      <alignment horizontal="center" vertical="center"/>
    </xf>
    <xf numFmtId="0" fontId="7" fillId="2" borderId="9" xfId="3" applyNumberFormat="1" applyFont="1" applyFill="1" applyBorder="1" applyAlignment="1" applyProtection="1">
      <alignment horizontal="center" vertical="center"/>
    </xf>
    <xf numFmtId="0" fontId="13" fillId="2" borderId="0" xfId="41" applyFont="1" applyFill="1" applyAlignment="1" applyProtection="1">
      <alignment horizontal="left" vertical="center" wrapText="1"/>
      <protection locked="0"/>
    </xf>
    <xf numFmtId="0" fontId="12" fillId="2" borderId="0" xfId="41" applyFont="1" applyFill="1" applyAlignment="1" applyProtection="1">
      <alignment horizontal="left" vertical="center" wrapText="1"/>
      <protection locked="0"/>
    </xf>
    <xf numFmtId="2" fontId="12" fillId="2" borderId="0" xfId="41" applyNumberFormat="1" applyFont="1" applyFill="1" applyAlignment="1" applyProtection="1">
      <alignment horizontal="left" vertical="center" wrapText="1"/>
      <protection locked="0"/>
    </xf>
    <xf numFmtId="0" fontId="12" fillId="0" borderId="0" xfId="80" applyFont="1" applyAlignment="1" applyProtection="1">
      <alignment horizontal="left" vertical="center" wrapText="1"/>
      <protection locked="0"/>
    </xf>
    <xf numFmtId="0" fontId="9" fillId="0" borderId="3" xfId="80" applyFont="1" applyBorder="1" applyAlignment="1" applyProtection="1">
      <alignment horizontal="right" vertical="center" wrapText="1"/>
      <protection locked="0"/>
    </xf>
    <xf numFmtId="0" fontId="9" fillId="0" borderId="5" xfId="80" applyFont="1" applyBorder="1" applyAlignment="1" applyProtection="1">
      <alignment horizontal="right" vertical="center" wrapText="1"/>
      <protection locked="0"/>
    </xf>
    <xf numFmtId="0" fontId="8" fillId="0" borderId="0" xfId="80" applyFont="1" applyAlignment="1">
      <alignment horizontal="left" vertical="center"/>
    </xf>
    <xf numFmtId="0" fontId="54" fillId="0" borderId="0" xfId="80" applyFont="1" applyAlignment="1">
      <alignment horizontal="left" vertical="center" indent="3"/>
    </xf>
    <xf numFmtId="0" fontId="7" fillId="2" borderId="10" xfId="4" applyFont="1" applyFill="1" applyBorder="1" applyAlignment="1" applyProtection="1">
      <alignment horizontal="center" vertical="center"/>
      <protection locked="0"/>
    </xf>
    <xf numFmtId="0" fontId="7" fillId="2" borderId="20" xfId="4" applyFont="1" applyFill="1" applyBorder="1" applyAlignment="1" applyProtection="1">
      <alignment horizontal="center" vertical="center"/>
      <protection locked="0"/>
    </xf>
    <xf numFmtId="0" fontId="7" fillId="2" borderId="12" xfId="4" applyFont="1" applyFill="1" applyBorder="1" applyAlignment="1" applyProtection="1">
      <alignment horizontal="center" vertical="center"/>
      <protection locked="0"/>
    </xf>
    <xf numFmtId="0" fontId="7" fillId="2" borderId="18" xfId="4" applyFont="1" applyFill="1" applyBorder="1" applyAlignment="1" applyProtection="1">
      <alignment horizontal="center" vertical="center"/>
      <protection locked="0"/>
    </xf>
    <xf numFmtId="0" fontId="7" fillId="2" borderId="7" xfId="3" applyFont="1" applyFill="1" applyBorder="1" applyAlignment="1" applyProtection="1">
      <alignment horizontal="center" vertical="center"/>
      <protection locked="0"/>
    </xf>
    <xf numFmtId="0" fontId="7" fillId="2" borderId="8" xfId="3" applyFont="1" applyFill="1" applyBorder="1" applyAlignment="1" applyProtection="1">
      <alignment horizontal="center" vertical="center"/>
      <protection locked="0"/>
    </xf>
    <xf numFmtId="0" fontId="7" fillId="2" borderId="9" xfId="3" applyFont="1" applyFill="1" applyBorder="1" applyAlignment="1" applyProtection="1">
      <alignment horizontal="center" vertical="center"/>
      <protection locked="0"/>
    </xf>
    <xf numFmtId="0" fontId="7" fillId="2" borderId="10" xfId="3" applyFont="1" applyFill="1" applyBorder="1" applyAlignment="1" applyProtection="1">
      <alignment horizontal="center" vertical="center"/>
      <protection locked="0"/>
    </xf>
    <xf numFmtId="0" fontId="7" fillId="2" borderId="6" xfId="3" applyFont="1" applyFill="1" applyBorder="1" applyAlignment="1" applyProtection="1">
      <alignment horizontal="center" vertical="center"/>
      <protection locked="0"/>
    </xf>
    <xf numFmtId="0" fontId="7" fillId="2" borderId="20" xfId="3" applyFont="1" applyFill="1" applyBorder="1" applyAlignment="1" applyProtection="1">
      <alignment horizontal="center" vertical="center"/>
      <protection locked="0"/>
    </xf>
    <xf numFmtId="0" fontId="7" fillId="2" borderId="3" xfId="4" applyFont="1" applyFill="1" applyBorder="1" applyAlignment="1" applyProtection="1">
      <alignment horizontal="center" vertical="center"/>
      <protection locked="0"/>
    </xf>
    <xf numFmtId="0" fontId="7" fillId="2" borderId="5" xfId="4" applyFont="1" applyFill="1" applyBorder="1" applyAlignment="1" applyProtection="1">
      <alignment horizontal="center" vertical="center"/>
      <protection locked="0"/>
    </xf>
    <xf numFmtId="0" fontId="13" fillId="0" borderId="0" xfId="80" applyFont="1" applyAlignment="1" applyProtection="1">
      <alignment horizontal="left" vertical="center" wrapText="1"/>
      <protection locked="0"/>
    </xf>
    <xf numFmtId="0" fontId="13" fillId="0" borderId="6" xfId="80" applyFont="1" applyBorder="1" applyAlignment="1" applyProtection="1">
      <alignment horizontal="left" vertical="center" wrapText="1"/>
      <protection locked="0"/>
    </xf>
    <xf numFmtId="0" fontId="7" fillId="2" borderId="2" xfId="3" applyFont="1" applyFill="1" applyBorder="1" applyAlignment="1" applyProtection="1">
      <alignment horizontal="center" vertical="center"/>
      <protection locked="0"/>
    </xf>
    <xf numFmtId="0" fontId="7" fillId="2" borderId="3" xfId="4" applyFont="1" applyFill="1" applyBorder="1" applyAlignment="1" applyProtection="1">
      <alignment horizontal="center" vertical="center" wrapText="1"/>
      <protection locked="0"/>
    </xf>
    <xf numFmtId="0" fontId="7" fillId="2" borderId="5" xfId="4" applyFont="1" applyFill="1" applyBorder="1" applyAlignment="1" applyProtection="1">
      <alignment horizontal="center" vertical="center" wrapText="1"/>
      <protection locked="0"/>
    </xf>
    <xf numFmtId="0" fontId="8" fillId="0" borderId="0" xfId="80" applyFont="1" applyAlignment="1">
      <alignment horizontal="left" vertical="center" wrapText="1"/>
    </xf>
    <xf numFmtId="0" fontId="54" fillId="0" borderId="0" xfId="80" applyFont="1" applyAlignment="1">
      <alignment horizontal="left" vertical="center" wrapText="1" indent="3"/>
    </xf>
    <xf numFmtId="0" fontId="9" fillId="0" borderId="2" xfId="80" applyFont="1" applyBorder="1" applyAlignment="1">
      <alignment horizontal="right" vertical="center" wrapText="1"/>
    </xf>
    <xf numFmtId="0" fontId="0" fillId="0" borderId="2" xfId="80" applyFont="1" applyBorder="1" applyAlignment="1">
      <alignment horizontal="center" vertical="center" wrapText="1"/>
    </xf>
    <xf numFmtId="0" fontId="82" fillId="0" borderId="2" xfId="21" applyNumberFormat="1" applyFont="1" applyFill="1" applyBorder="1" applyAlignment="1" applyProtection="1">
      <alignment horizontal="center" vertical="center" wrapText="1"/>
    </xf>
    <xf numFmtId="0" fontId="82" fillId="0" borderId="2" xfId="21" applyFont="1" applyFill="1" applyBorder="1" applyAlignment="1" applyProtection="1">
      <alignment horizontal="center" vertical="center" wrapText="1"/>
    </xf>
    <xf numFmtId="0" fontId="7" fillId="0" borderId="7" xfId="3" applyNumberFormat="1" applyFont="1" applyBorder="1" applyAlignment="1" applyProtection="1">
      <alignment horizontal="center" vertical="center" wrapText="1"/>
      <protection locked="0"/>
    </xf>
    <xf numFmtId="0" fontId="7" fillId="0" borderId="9" xfId="3" applyNumberFormat="1" applyFont="1" applyBorder="1" applyAlignment="1" applyProtection="1">
      <alignment horizontal="center" vertical="center" wrapText="1"/>
      <protection locked="0"/>
    </xf>
    <xf numFmtId="0" fontId="82" fillId="0" borderId="10" xfId="21" applyFont="1" applyFill="1" applyBorder="1" applyAlignment="1" applyProtection="1">
      <alignment horizontal="center" vertical="center" wrapText="1"/>
    </xf>
    <xf numFmtId="0" fontId="82" fillId="0" borderId="20" xfId="21" applyFont="1" applyFill="1" applyBorder="1" applyAlignment="1" applyProtection="1">
      <alignment horizontal="center" vertical="center" wrapText="1"/>
    </xf>
    <xf numFmtId="0" fontId="82" fillId="0" borderId="11" xfId="21" applyFont="1" applyFill="1" applyBorder="1" applyAlignment="1" applyProtection="1">
      <alignment horizontal="center" vertical="center" wrapText="1"/>
    </xf>
    <xf numFmtId="0" fontId="82" fillId="0" borderId="19" xfId="21" applyFont="1" applyFill="1" applyBorder="1" applyAlignment="1" applyProtection="1">
      <alignment horizontal="center" vertical="center" wrapText="1"/>
    </xf>
    <xf numFmtId="0" fontId="82" fillId="0" borderId="12" xfId="21" applyFont="1" applyFill="1" applyBorder="1" applyAlignment="1" applyProtection="1">
      <alignment horizontal="center" vertical="center" wrapText="1"/>
    </xf>
    <xf numFmtId="0" fontId="82" fillId="0" borderId="18" xfId="21" applyFont="1" applyFill="1" applyBorder="1" applyAlignment="1" applyProtection="1">
      <alignment horizontal="center" vertical="center" wrapText="1"/>
    </xf>
    <xf numFmtId="0" fontId="82" fillId="0" borderId="10" xfId="21" applyFont="1" applyBorder="1" applyAlignment="1" applyProtection="1">
      <alignment horizontal="center" vertical="center" wrapText="1"/>
    </xf>
    <xf numFmtId="0" fontId="82" fillId="0" borderId="20" xfId="21" applyFont="1" applyBorder="1" applyAlignment="1" applyProtection="1">
      <alignment horizontal="center" vertical="center" wrapText="1"/>
    </xf>
    <xf numFmtId="0" fontId="82" fillId="0" borderId="12" xfId="21" applyFont="1" applyBorder="1" applyAlignment="1" applyProtection="1">
      <alignment horizontal="center" vertical="center" wrapText="1"/>
    </xf>
    <xf numFmtId="0" fontId="82" fillId="0" borderId="18" xfId="21" applyFont="1" applyBorder="1" applyAlignment="1" applyProtection="1">
      <alignment horizontal="center" vertical="center" wrapText="1"/>
    </xf>
    <xf numFmtId="0" fontId="7" fillId="0" borderId="3" xfId="3" applyFont="1" applyBorder="1" applyAlignment="1" applyProtection="1">
      <alignment horizontal="center" vertical="center" wrapText="1"/>
      <protection locked="0"/>
    </xf>
    <xf numFmtId="0" fontId="7" fillId="0" borderId="5" xfId="3" applyFont="1" applyBorder="1" applyAlignment="1" applyProtection="1">
      <alignment horizontal="center" vertical="center" wrapText="1"/>
      <protection locked="0"/>
    </xf>
    <xf numFmtId="0" fontId="13" fillId="0" borderId="0" xfId="80" applyFont="1" applyAlignment="1" applyProtection="1">
      <alignment horizontal="left" vertical="top" wrapText="1"/>
      <protection locked="0"/>
    </xf>
    <xf numFmtId="0" fontId="7" fillId="0" borderId="7" xfId="3" applyFont="1" applyBorder="1" applyAlignment="1" applyProtection="1">
      <alignment horizontal="center" vertical="center" wrapText="1"/>
      <protection locked="0"/>
    </xf>
    <xf numFmtId="0" fontId="7" fillId="0" borderId="8" xfId="3" applyFont="1" applyBorder="1" applyAlignment="1" applyProtection="1">
      <alignment horizontal="center" vertical="center" wrapText="1"/>
      <protection locked="0"/>
    </xf>
    <xf numFmtId="0" fontId="7" fillId="0" borderId="9" xfId="3" applyFont="1" applyBorder="1" applyAlignment="1" applyProtection="1">
      <alignment horizontal="center" vertical="center" wrapText="1"/>
      <protection locked="0"/>
    </xf>
    <xf numFmtId="0" fontId="13" fillId="2" borderId="0" xfId="80" applyFont="1" applyFill="1" applyAlignment="1" applyProtection="1">
      <alignment horizontal="left" vertical="top" wrapText="1"/>
      <protection locked="0"/>
    </xf>
    <xf numFmtId="0" fontId="9" fillId="0" borderId="4" xfId="80" applyFont="1" applyBorder="1" applyAlignment="1" applyProtection="1">
      <alignment horizontal="right" vertical="center" wrapText="1"/>
      <protection locked="0"/>
    </xf>
    <xf numFmtId="0" fontId="7" fillId="0" borderId="8" xfId="3" applyNumberFormat="1" applyFont="1" applyBorder="1" applyAlignment="1" applyProtection="1">
      <alignment horizontal="center" vertical="center" wrapText="1"/>
      <protection locked="0"/>
    </xf>
    <xf numFmtId="0" fontId="0" fillId="0" borderId="8" xfId="80" applyFont="1" applyBorder="1" applyAlignment="1" applyProtection="1">
      <alignment horizontal="center" vertical="center" wrapText="1"/>
      <protection locked="0"/>
    </xf>
    <xf numFmtId="0" fontId="0" fillId="0" borderId="9" xfId="80" applyFont="1" applyBorder="1" applyAlignment="1" applyProtection="1">
      <alignment horizontal="center" vertical="center" wrapText="1"/>
      <protection locked="0"/>
    </xf>
    <xf numFmtId="0" fontId="10" fillId="0" borderId="2" xfId="40" applyFont="1" applyBorder="1" applyAlignment="1">
      <alignment horizontal="center"/>
    </xf>
    <xf numFmtId="0" fontId="10" fillId="0" borderId="7" xfId="40" applyFont="1" applyBorder="1" applyAlignment="1">
      <alignment horizontal="center"/>
    </xf>
    <xf numFmtId="187" fontId="10" fillId="2" borderId="0" xfId="3" applyNumberFormat="1" applyFont="1" applyFill="1" applyBorder="1" applyAlignment="1" applyProtection="1">
      <alignment horizontal="center" vertical="center"/>
      <protection locked="0"/>
    </xf>
    <xf numFmtId="0" fontId="12" fillId="0" borderId="0" xfId="80" applyFont="1" applyAlignment="1">
      <alignment horizontal="left" vertical="center" wrapText="1"/>
    </xf>
    <xf numFmtId="0" fontId="62" fillId="0" borderId="0" xfId="80" applyFont="1" applyAlignment="1">
      <alignment horizontal="left" vertical="center" wrapText="1"/>
    </xf>
    <xf numFmtId="0" fontId="64" fillId="0" borderId="0" xfId="80" applyFont="1" applyAlignment="1">
      <alignment horizontal="left" vertical="center" wrapText="1" indent="3"/>
    </xf>
    <xf numFmtId="0" fontId="12" fillId="2" borderId="0" xfId="80" applyFont="1" applyFill="1" applyAlignment="1">
      <alignment horizontal="left" vertical="center" wrapText="1"/>
    </xf>
    <xf numFmtId="0" fontId="12" fillId="0" borderId="0" xfId="80" applyFont="1" applyAlignment="1">
      <alignment horizontal="left" vertical="top" wrapText="1"/>
    </xf>
    <xf numFmtId="0" fontId="13" fillId="2" borderId="65" xfId="80" applyFont="1" applyFill="1" applyBorder="1" applyAlignment="1" applyProtection="1">
      <alignment horizontal="left" vertical="center" wrapText="1"/>
      <protection locked="0"/>
    </xf>
    <xf numFmtId="0" fontId="0" fillId="0" borderId="0" xfId="80" applyFont="1" applyAlignment="1">
      <alignment horizontal="left" vertical="center" wrapText="1"/>
    </xf>
    <xf numFmtId="0" fontId="4" fillId="0" borderId="0" xfId="80" applyAlignment="1">
      <alignment horizontal="left" vertical="center" wrapText="1" indent="3"/>
    </xf>
    <xf numFmtId="0" fontId="9" fillId="0" borderId="3" xfId="80" applyFont="1" applyBorder="1" applyAlignment="1">
      <alignment horizontal="center" vertical="center" wrapText="1"/>
    </xf>
    <xf numFmtId="0" fontId="205" fillId="0" borderId="4" xfId="80" applyFont="1" applyBorder="1" applyAlignment="1">
      <alignment horizontal="center" vertical="center" wrapText="1"/>
    </xf>
    <xf numFmtId="0" fontId="205" fillId="0" borderId="5" xfId="80" applyFont="1" applyBorder="1" applyAlignment="1">
      <alignment horizontal="center" vertical="center" wrapText="1"/>
    </xf>
    <xf numFmtId="0" fontId="10" fillId="0" borderId="10" xfId="3" applyNumberFormat="1" applyFont="1" applyBorder="1" applyAlignment="1" applyProtection="1">
      <alignment horizontal="center" vertical="center" wrapText="1"/>
    </xf>
    <xf numFmtId="0" fontId="10" fillId="0" borderId="6" xfId="3" applyNumberFormat="1" applyFont="1" applyBorder="1" applyAlignment="1" applyProtection="1">
      <alignment horizontal="center" vertical="center" wrapText="1"/>
    </xf>
    <xf numFmtId="0" fontId="10" fillId="0" borderId="12" xfId="3" applyNumberFormat="1" applyFont="1" applyBorder="1" applyAlignment="1" applyProtection="1">
      <alignment horizontal="center" vertical="center" wrapText="1"/>
    </xf>
    <xf numFmtId="0" fontId="10" fillId="0" borderId="13" xfId="3" applyNumberFormat="1" applyFont="1" applyBorder="1" applyAlignment="1" applyProtection="1">
      <alignment horizontal="center" vertical="center" wrapText="1"/>
    </xf>
    <xf numFmtId="0" fontId="82" fillId="0" borderId="7" xfId="21" applyFont="1" applyFill="1" applyBorder="1" applyAlignment="1" applyProtection="1">
      <alignment horizontal="center" vertical="center" wrapText="1"/>
    </xf>
    <xf numFmtId="0" fontId="82" fillId="0" borderId="9" xfId="21" applyFont="1" applyFill="1" applyBorder="1" applyAlignment="1" applyProtection="1">
      <alignment horizontal="center" vertical="center" wrapText="1"/>
    </xf>
    <xf numFmtId="0" fontId="7" fillId="0" borderId="7" xfId="3" applyNumberFormat="1" applyFont="1" applyBorder="1" applyAlignment="1" applyProtection="1">
      <alignment horizontal="center" vertical="center"/>
    </xf>
    <xf numFmtId="0" fontId="7" fillId="0" borderId="9" xfId="3" applyNumberFormat="1" applyFont="1" applyBorder="1" applyAlignment="1" applyProtection="1">
      <alignment horizontal="center" vertical="center"/>
    </xf>
    <xf numFmtId="0" fontId="7" fillId="0" borderId="8" xfId="3" applyNumberFormat="1" applyFont="1" applyBorder="1" applyAlignment="1" applyProtection="1">
      <alignment horizontal="center" vertical="center"/>
    </xf>
    <xf numFmtId="0" fontId="82" fillId="0" borderId="8" xfId="21" applyFont="1" applyFill="1" applyBorder="1" applyAlignment="1" applyProtection="1">
      <alignment horizontal="center" vertical="center" wrapText="1"/>
    </xf>
    <xf numFmtId="0" fontId="47" fillId="0" borderId="7" xfId="3" applyNumberFormat="1" applyFont="1" applyBorder="1" applyAlignment="1" applyProtection="1">
      <alignment horizontal="center" vertical="center" wrapText="1"/>
    </xf>
    <xf numFmtId="0" fontId="47" fillId="0" borderId="9" xfId="3" applyNumberFormat="1" applyFont="1" applyBorder="1" applyAlignment="1" applyProtection="1">
      <alignment horizontal="center" vertical="center" wrapText="1"/>
    </xf>
    <xf numFmtId="0" fontId="12" fillId="0" borderId="0" xfId="80" applyFont="1" applyAlignment="1" applyProtection="1">
      <alignment horizontal="left" vertical="top" wrapText="1"/>
      <protection locked="0"/>
    </xf>
    <xf numFmtId="217" fontId="10" fillId="0" borderId="6" xfId="80" applyNumberFormat="1" applyFont="1" applyBorder="1" applyAlignment="1" applyProtection="1">
      <alignment horizontal="center" vertical="center"/>
      <protection locked="0"/>
    </xf>
    <xf numFmtId="0" fontId="10" fillId="0" borderId="7" xfId="80" applyFont="1" applyBorder="1" applyAlignment="1">
      <alignment horizontal="center" vertical="center" wrapText="1"/>
    </xf>
    <xf numFmtId="0" fontId="10" fillId="0" borderId="8" xfId="80" applyFont="1" applyBorder="1" applyAlignment="1">
      <alignment horizontal="center" vertical="center" wrapText="1"/>
    </xf>
    <xf numFmtId="0" fontId="10" fillId="0" borderId="9" xfId="80" applyFont="1" applyBorder="1" applyAlignment="1">
      <alignment horizontal="center" vertical="center" wrapText="1"/>
    </xf>
    <xf numFmtId="0" fontId="82" fillId="0" borderId="7" xfId="21" applyNumberFormat="1" applyFont="1" applyFill="1" applyBorder="1" applyAlignment="1" applyProtection="1">
      <alignment horizontal="center" vertical="center" wrapText="1"/>
    </xf>
    <xf numFmtId="0" fontId="82" fillId="0" borderId="9" xfId="21" applyNumberFormat="1" applyFont="1" applyFill="1" applyBorder="1" applyAlignment="1" applyProtection="1">
      <alignment horizontal="center" vertical="center" wrapText="1"/>
    </xf>
    <xf numFmtId="0" fontId="47" fillId="0" borderId="7" xfId="3" applyFont="1" applyBorder="1" applyAlignment="1" applyProtection="1">
      <alignment horizontal="center" vertical="center" wrapText="1"/>
    </xf>
    <xf numFmtId="0" fontId="47" fillId="0" borderId="8" xfId="3" applyFont="1" applyBorder="1" applyAlignment="1" applyProtection="1">
      <alignment horizontal="center" vertical="center" wrapText="1"/>
    </xf>
    <xf numFmtId="0" fontId="12" fillId="0" borderId="6" xfId="80" applyFont="1" applyBorder="1" applyAlignment="1" applyProtection="1">
      <alignment horizontal="left" vertical="center" wrapText="1"/>
      <protection locked="0"/>
    </xf>
    <xf numFmtId="0" fontId="8" fillId="2" borderId="0" xfId="80" applyFont="1" applyFill="1" applyAlignment="1">
      <alignment horizontal="left" vertical="center" wrapText="1"/>
    </xf>
    <xf numFmtId="0" fontId="54" fillId="2" borderId="0" xfId="80" applyFont="1" applyFill="1" applyAlignment="1">
      <alignment horizontal="left" vertical="center" wrapText="1" indent="3"/>
    </xf>
    <xf numFmtId="0" fontId="0" fillId="2" borderId="2" xfId="80" applyFont="1" applyFill="1" applyBorder="1" applyAlignment="1">
      <alignment horizontal="center" vertical="top"/>
    </xf>
    <xf numFmtId="0" fontId="0" fillId="2" borderId="4" xfId="80" applyFont="1" applyFill="1" applyBorder="1" applyAlignment="1">
      <alignment horizontal="center" wrapText="1"/>
    </xf>
    <xf numFmtId="0" fontId="0" fillId="2" borderId="5" xfId="80" applyFont="1" applyFill="1" applyBorder="1" applyAlignment="1">
      <alignment horizontal="center" wrapText="1"/>
    </xf>
    <xf numFmtId="0" fontId="12" fillId="2" borderId="0" xfId="80" applyFont="1" applyFill="1" applyAlignment="1" applyProtection="1">
      <alignment horizontal="left" vertical="center" wrapText="1"/>
      <protection locked="0"/>
    </xf>
    <xf numFmtId="0" fontId="20" fillId="2" borderId="2" xfId="80" applyFont="1" applyFill="1" applyBorder="1" applyAlignment="1">
      <alignment horizontal="center" vertical="top"/>
    </xf>
    <xf numFmtId="0" fontId="12" fillId="2" borderId="6" xfId="80" applyFont="1" applyFill="1" applyBorder="1" applyAlignment="1" applyProtection="1">
      <alignment horizontal="left" vertical="center"/>
      <protection locked="0"/>
    </xf>
    <xf numFmtId="0" fontId="12" fillId="2" borderId="0" xfId="80" applyFont="1" applyFill="1" applyAlignment="1" applyProtection="1">
      <alignment horizontal="left" vertical="center"/>
      <protection locked="0"/>
    </xf>
    <xf numFmtId="0" fontId="10" fillId="0" borderId="3" xfId="80" applyFont="1" applyBorder="1" applyAlignment="1">
      <alignment horizontal="center" vertical="center" wrapText="1"/>
    </xf>
    <xf numFmtId="0" fontId="10" fillId="0" borderId="5" xfId="80" applyFont="1" applyBorder="1" applyAlignment="1">
      <alignment horizontal="center" vertical="center" wrapText="1"/>
    </xf>
    <xf numFmtId="0" fontId="13" fillId="0" borderId="6" xfId="80" applyFont="1" applyBorder="1" applyAlignment="1">
      <alignment horizontal="left" vertical="center"/>
    </xf>
    <xf numFmtId="0" fontId="48" fillId="0" borderId="0" xfId="80" applyFont="1" applyAlignment="1">
      <alignment horizontal="left" vertical="center" wrapText="1"/>
    </xf>
    <xf numFmtId="0" fontId="55" fillId="0" borderId="0" xfId="80" applyFont="1" applyAlignment="1">
      <alignment horizontal="left" vertical="center" wrapText="1" indent="3"/>
    </xf>
    <xf numFmtId="0" fontId="9" fillId="0" borderId="3" xfId="80" applyFont="1" applyBorder="1" applyAlignment="1">
      <alignment horizontal="center" vertical="center"/>
    </xf>
    <xf numFmtId="0" fontId="9" fillId="0" borderId="5" xfId="80" applyFont="1" applyBorder="1" applyAlignment="1">
      <alignment horizontal="center" vertical="center"/>
    </xf>
    <xf numFmtId="0" fontId="48" fillId="2" borderId="0" xfId="80" applyFont="1" applyFill="1" applyAlignment="1">
      <alignment horizontal="left" vertical="center" wrapText="1"/>
    </xf>
    <xf numFmtId="0" fontId="55" fillId="2" borderId="0" xfId="80" applyFont="1" applyFill="1" applyAlignment="1">
      <alignment horizontal="left" vertical="center" wrapText="1" indent="3"/>
    </xf>
    <xf numFmtId="0" fontId="207" fillId="0" borderId="0" xfId="80" applyFont="1" applyAlignment="1" applyProtection="1">
      <alignment horizontal="left" vertical="center" wrapText="1"/>
      <protection locked="0"/>
    </xf>
    <xf numFmtId="0" fontId="8" fillId="2" borderId="0" xfId="85" applyFont="1" applyFill="1" applyAlignment="1">
      <alignment horizontal="left" vertical="center" wrapText="1"/>
    </xf>
    <xf numFmtId="0" fontId="3" fillId="2" borderId="0" xfId="85" applyFill="1" applyAlignment="1">
      <alignment horizontal="left" vertical="center" wrapText="1"/>
    </xf>
    <xf numFmtId="0" fontId="54" fillId="2" borderId="0" xfId="85" applyFont="1" applyFill="1" applyAlignment="1">
      <alignment horizontal="left" vertical="center" wrapText="1" indent="3"/>
    </xf>
    <xf numFmtId="0" fontId="3" fillId="2" borderId="0" xfId="85" applyFill="1" applyAlignment="1">
      <alignment horizontal="left" vertical="center" wrapText="1" indent="3"/>
    </xf>
    <xf numFmtId="0" fontId="9" fillId="2" borderId="3" xfId="85" applyFont="1" applyFill="1" applyBorder="1" applyAlignment="1">
      <alignment horizontal="center" vertical="center" wrapText="1"/>
    </xf>
    <xf numFmtId="0" fontId="10" fillId="2" borderId="4" xfId="85" applyFont="1" applyFill="1" applyBorder="1" applyAlignment="1">
      <alignment horizontal="center" vertical="center" wrapText="1"/>
    </xf>
    <xf numFmtId="0" fontId="10" fillId="2" borderId="5" xfId="85" applyFont="1" applyFill="1" applyBorder="1" applyAlignment="1">
      <alignment horizontal="center" vertical="center" wrapText="1"/>
    </xf>
    <xf numFmtId="0" fontId="82" fillId="2" borderId="10" xfId="21" applyNumberFormat="1" applyFont="1" applyFill="1" applyBorder="1" applyAlignment="1" applyProtection="1">
      <alignment horizontal="center" vertical="center" wrapText="1"/>
    </xf>
    <xf numFmtId="0" fontId="82" fillId="2" borderId="12" xfId="21" applyNumberFormat="1" applyFont="1" applyFill="1" applyBorder="1" applyAlignment="1" applyProtection="1">
      <alignment horizontal="center" vertical="center" wrapText="1"/>
    </xf>
    <xf numFmtId="0" fontId="82" fillId="2" borderId="8" xfId="21" applyNumberFormat="1" applyFont="1" applyFill="1" applyBorder="1" applyAlignment="1" applyProtection="1">
      <alignment horizontal="center" vertical="center" wrapText="1"/>
    </xf>
    <xf numFmtId="0" fontId="82" fillId="2" borderId="2" xfId="21" applyNumberFormat="1" applyFont="1" applyFill="1" applyBorder="1" applyAlignment="1" applyProtection="1">
      <alignment horizontal="center" vertical="center" wrapText="1"/>
    </xf>
    <xf numFmtId="0" fontId="7" fillId="2" borderId="2" xfId="3" applyNumberFormat="1" applyFont="1" applyFill="1" applyBorder="1" applyAlignment="1" applyProtection="1">
      <alignment horizontal="center" vertical="center" wrapText="1"/>
    </xf>
    <xf numFmtId="0" fontId="13" fillId="2" borderId="0" xfId="80" applyFont="1" applyFill="1" applyAlignment="1" applyProtection="1">
      <alignment horizontal="left" vertical="center" wrapText="1"/>
      <protection locked="0"/>
    </xf>
    <xf numFmtId="0" fontId="12" fillId="2" borderId="0" xfId="85" applyFont="1" applyFill="1" applyAlignment="1" applyProtection="1">
      <alignment horizontal="left" vertical="center"/>
      <protection locked="0"/>
    </xf>
    <xf numFmtId="0" fontId="12" fillId="2" borderId="0" xfId="85" applyFont="1" applyFill="1" applyAlignment="1" applyProtection="1">
      <alignment horizontal="left" vertical="center" wrapText="1"/>
      <protection locked="0"/>
    </xf>
    <xf numFmtId="0" fontId="207" fillId="2" borderId="0" xfId="80" applyFont="1" applyFill="1" applyAlignment="1">
      <alignment horizontal="left" vertical="center" wrapText="1"/>
    </xf>
    <xf numFmtId="0" fontId="8" fillId="0" borderId="0" xfId="85" applyFont="1" applyAlignment="1">
      <alignment horizontal="left" vertical="center" wrapText="1"/>
    </xf>
    <xf numFmtId="0" fontId="54" fillId="0" borderId="13" xfId="85" applyFont="1" applyBorder="1" applyAlignment="1">
      <alignment horizontal="left" vertical="center" wrapText="1" indent="3"/>
    </xf>
    <xf numFmtId="0" fontId="12" fillId="0" borderId="0" xfId="85" applyFont="1" applyAlignment="1" applyProtection="1">
      <alignment horizontal="left" vertical="center"/>
      <protection locked="0"/>
    </xf>
    <xf numFmtId="0" fontId="12" fillId="0" borderId="0" xfId="85" applyFont="1" applyAlignment="1" applyProtection="1">
      <alignment horizontal="left" vertical="center" wrapText="1"/>
      <protection locked="0"/>
    </xf>
    <xf numFmtId="0" fontId="10" fillId="0" borderId="2" xfId="3" applyNumberFormat="1" applyFont="1" applyBorder="1" applyAlignment="1" applyProtection="1">
      <alignment horizontal="center" vertical="center" wrapText="1"/>
    </xf>
    <xf numFmtId="0" fontId="62" fillId="0" borderId="0" xfId="86" applyFont="1" applyAlignment="1">
      <alignment horizontal="left" vertical="center" wrapText="1"/>
    </xf>
    <xf numFmtId="0" fontId="64" fillId="0" borderId="0" xfId="86" applyFont="1" applyAlignment="1">
      <alignment horizontal="left" vertical="center" wrapText="1" indent="3"/>
    </xf>
    <xf numFmtId="0" fontId="3" fillId="0" borderId="2" xfId="86" applyBorder="1" applyAlignment="1">
      <alignment horizontal="center" vertical="center" wrapText="1"/>
    </xf>
    <xf numFmtId="0" fontId="10" fillId="0" borderId="9" xfId="3" applyNumberFormat="1" applyFont="1" applyBorder="1" applyAlignment="1" applyProtection="1">
      <alignment horizontal="center" vertical="center" wrapText="1"/>
    </xf>
    <xf numFmtId="0" fontId="10" fillId="0" borderId="7" xfId="3" applyNumberFormat="1" applyFont="1" applyBorder="1" applyAlignment="1" applyProtection="1">
      <alignment horizontal="center" vertical="center" wrapText="1"/>
    </xf>
    <xf numFmtId="0" fontId="3" fillId="0" borderId="10" xfId="86" applyBorder="1" applyAlignment="1">
      <alignment horizontal="center" vertical="center" wrapText="1"/>
    </xf>
    <xf numFmtId="0" fontId="3" fillId="0" borderId="12" xfId="86" applyBorder="1" applyAlignment="1">
      <alignment horizontal="center" vertical="center" wrapText="1"/>
    </xf>
    <xf numFmtId="0" fontId="8" fillId="2" borderId="0" xfId="80" applyFont="1" applyFill="1" applyAlignment="1">
      <alignment vertical="center"/>
    </xf>
    <xf numFmtId="0" fontId="54" fillId="2" borderId="0" xfId="80" applyFont="1" applyFill="1" applyAlignment="1">
      <alignment horizontal="left" vertical="center" wrapText="1" indent="3" shrinkToFit="1"/>
    </xf>
    <xf numFmtId="2" fontId="7" fillId="2" borderId="7" xfId="3" applyNumberFormat="1" applyFont="1" applyFill="1" applyBorder="1" applyAlignment="1" applyProtection="1">
      <alignment horizontal="center" vertical="center" wrapText="1"/>
    </xf>
    <xf numFmtId="2" fontId="7" fillId="2" borderId="9" xfId="3" applyNumberFormat="1" applyFont="1" applyFill="1" applyBorder="1" applyAlignment="1" applyProtection="1">
      <alignment horizontal="center" vertical="center" wrapText="1"/>
    </xf>
    <xf numFmtId="2" fontId="82" fillId="2" borderId="7" xfId="35" applyNumberFormat="1" applyFont="1" applyFill="1" applyBorder="1" applyAlignment="1" applyProtection="1">
      <alignment horizontal="center" vertical="center" wrapText="1"/>
    </xf>
    <xf numFmtId="2" fontId="82" fillId="2" borderId="9" xfId="35" applyNumberFormat="1" applyFont="1" applyFill="1" applyBorder="1" applyAlignment="1" applyProtection="1">
      <alignment horizontal="center" vertical="center" wrapText="1"/>
    </xf>
    <xf numFmtId="0" fontId="9" fillId="2" borderId="3" xfId="80" applyFont="1" applyFill="1" applyBorder="1" applyAlignment="1">
      <alignment horizontal="center" vertical="center" wrapText="1"/>
    </xf>
    <xf numFmtId="0" fontId="9" fillId="2" borderId="5" xfId="80" applyFont="1" applyFill="1" applyBorder="1" applyAlignment="1">
      <alignment horizontal="center" vertical="center" wrapText="1"/>
    </xf>
    <xf numFmtId="2" fontId="7" fillId="2" borderId="8" xfId="3" applyNumberFormat="1" applyFont="1" applyFill="1" applyBorder="1" applyAlignment="1" applyProtection="1">
      <alignment horizontal="center" vertical="center" wrapText="1"/>
    </xf>
    <xf numFmtId="2" fontId="10" fillId="2" borderId="6" xfId="3" applyNumberFormat="1" applyFont="1" applyFill="1" applyBorder="1" applyAlignment="1" applyProtection="1">
      <alignment horizontal="center" vertical="center"/>
    </xf>
    <xf numFmtId="0" fontId="49" fillId="2" borderId="0" xfId="80" applyFont="1" applyFill="1" applyAlignment="1" applyProtection="1">
      <alignment horizontal="left" vertical="top" wrapText="1"/>
      <protection locked="0"/>
    </xf>
    <xf numFmtId="0" fontId="82" fillId="2" borderId="7" xfId="35" applyNumberFormat="1" applyFont="1" applyFill="1" applyBorder="1" applyAlignment="1" applyProtection="1">
      <alignment horizontal="center" vertical="center" wrapText="1"/>
    </xf>
    <xf numFmtId="0" fontId="82" fillId="2" borderId="9" xfId="35" applyNumberFormat="1" applyFont="1" applyFill="1" applyBorder="1" applyAlignment="1" applyProtection="1">
      <alignment horizontal="center" vertical="center" wrapText="1"/>
    </xf>
    <xf numFmtId="0" fontId="10" fillId="2" borderId="7" xfId="3" applyNumberFormat="1" applyFont="1" applyFill="1" applyBorder="1" applyAlignment="1" applyProtection="1">
      <alignment horizontal="center" vertical="center" wrapText="1"/>
    </xf>
    <xf numFmtId="0" fontId="10" fillId="2" borderId="9" xfId="3" applyNumberFormat="1" applyFont="1" applyFill="1" applyBorder="1" applyAlignment="1" applyProtection="1">
      <alignment horizontal="center" vertical="center" wrapText="1"/>
    </xf>
    <xf numFmtId="0" fontId="13" fillId="2" borderId="6" xfId="80" applyFont="1" applyFill="1" applyBorder="1" applyAlignment="1">
      <alignment horizontal="left" vertical="center" wrapText="1"/>
    </xf>
    <xf numFmtId="0" fontId="13" fillId="2" borderId="0" xfId="80" applyFont="1" applyFill="1" applyAlignment="1">
      <alignment horizontal="left" vertical="center" wrapText="1"/>
    </xf>
    <xf numFmtId="0" fontId="13" fillId="0" borderId="13" xfId="80" applyFont="1" applyBorder="1" applyAlignment="1">
      <alignment horizontal="right" vertical="center"/>
    </xf>
    <xf numFmtId="0" fontId="8" fillId="2" borderId="0" xfId="80" applyFont="1" applyFill="1" applyAlignment="1">
      <alignment horizontal="left" vertical="center" wrapText="1" shrinkToFit="1"/>
    </xf>
    <xf numFmtId="194" fontId="9" fillId="2" borderId="0" xfId="3" applyNumberFormat="1" applyFont="1" applyFill="1" applyBorder="1" applyAlignment="1" applyProtection="1">
      <alignment horizontal="center" vertical="center" wrapText="1"/>
    </xf>
    <xf numFmtId="0" fontId="12" fillId="2" borderId="0" xfId="80" applyFont="1" applyFill="1" applyAlignment="1" applyProtection="1">
      <alignment horizontal="left" vertical="top" wrapText="1"/>
      <protection locked="0"/>
    </xf>
    <xf numFmtId="0" fontId="13" fillId="0" borderId="0" xfId="80" applyFont="1" applyAlignment="1" applyProtection="1">
      <alignment horizontal="left" vertical="center"/>
      <protection locked="0"/>
    </xf>
    <xf numFmtId="0" fontId="76" fillId="0" borderId="9" xfId="84" applyBorder="1"/>
    <xf numFmtId="0" fontId="10" fillId="0" borderId="3" xfId="80" applyFont="1" applyBorder="1" applyAlignment="1">
      <alignment horizontal="center" vertical="center"/>
    </xf>
    <xf numFmtId="0" fontId="76" fillId="0" borderId="5" xfId="84" applyBorder="1"/>
    <xf numFmtId="0" fontId="10" fillId="0" borderId="10" xfId="80" applyFont="1" applyBorder="1" applyAlignment="1">
      <alignment horizontal="center" vertical="center" wrapText="1"/>
    </xf>
    <xf numFmtId="0" fontId="76" fillId="0" borderId="20" xfId="84" applyBorder="1"/>
    <xf numFmtId="0" fontId="76" fillId="0" borderId="12" xfId="84" applyBorder="1"/>
    <xf numFmtId="0" fontId="76" fillId="0" borderId="18" xfId="84" applyBorder="1"/>
    <xf numFmtId="0" fontId="10" fillId="0" borderId="10" xfId="80" applyFont="1" applyBorder="1" applyAlignment="1">
      <alignment horizontal="center" vertical="center"/>
    </xf>
    <xf numFmtId="0" fontId="10" fillId="0" borderId="20" xfId="80" applyFont="1" applyBorder="1" applyAlignment="1">
      <alignment horizontal="center" vertical="center"/>
    </xf>
    <xf numFmtId="0" fontId="10" fillId="0" borderId="12" xfId="80" applyFont="1" applyBorder="1" applyAlignment="1">
      <alignment horizontal="center" vertical="center"/>
    </xf>
    <xf numFmtId="0" fontId="10" fillId="0" borderId="18" xfId="80" applyFont="1" applyBorder="1" applyAlignment="1">
      <alignment horizontal="center" vertical="center"/>
    </xf>
    <xf numFmtId="0" fontId="12" fillId="2" borderId="6" xfId="80" applyFont="1" applyFill="1" applyBorder="1" applyAlignment="1">
      <alignment horizontal="left" vertical="center" wrapText="1"/>
    </xf>
    <xf numFmtId="0" fontId="10" fillId="0" borderId="20" xfId="80" applyFont="1" applyBorder="1" applyAlignment="1">
      <alignment horizontal="center" vertical="center" wrapText="1"/>
    </xf>
    <xf numFmtId="0" fontId="10" fillId="0" borderId="12" xfId="80" applyFont="1" applyBorder="1" applyAlignment="1">
      <alignment horizontal="center" vertical="center" wrapText="1"/>
    </xf>
    <xf numFmtId="0" fontId="10" fillId="0" borderId="18" xfId="80" applyFont="1" applyBorder="1" applyAlignment="1">
      <alignment horizontal="center" vertical="center" wrapText="1"/>
    </xf>
    <xf numFmtId="0" fontId="10" fillId="0" borderId="6" xfId="80" applyFont="1" applyBorder="1" applyAlignment="1">
      <alignment horizontal="center" vertical="center"/>
    </xf>
    <xf numFmtId="0" fontId="10" fillId="0" borderId="6" xfId="80" applyFont="1" applyBorder="1" applyAlignment="1">
      <alignment horizontal="center" vertical="center" wrapText="1"/>
    </xf>
    <xf numFmtId="0" fontId="10" fillId="0" borderId="13" xfId="80" applyFont="1" applyBorder="1" applyAlignment="1">
      <alignment horizontal="center" vertical="center" wrapText="1"/>
    </xf>
    <xf numFmtId="0" fontId="8" fillId="0" borderId="0" xfId="80" applyFont="1" applyAlignment="1">
      <alignment horizontal="left" vertical="center" wrapText="1" shrinkToFit="1"/>
    </xf>
    <xf numFmtId="0" fontId="54" fillId="0" borderId="0" xfId="80" applyFont="1" applyAlignment="1">
      <alignment horizontal="left" vertical="center" wrapText="1" indent="3" shrinkToFit="1"/>
    </xf>
    <xf numFmtId="0" fontId="13" fillId="0" borderId="0" xfId="89" applyFont="1" applyAlignment="1" applyProtection="1">
      <alignment horizontal="left" vertical="center"/>
      <protection locked="0"/>
    </xf>
    <xf numFmtId="169" fontId="7" fillId="2" borderId="6" xfId="89" applyNumberFormat="1" applyFont="1" applyFill="1" applyBorder="1" applyAlignment="1" applyProtection="1">
      <alignment horizontal="center" vertical="center" wrapText="1"/>
      <protection locked="0"/>
    </xf>
    <xf numFmtId="0" fontId="7" fillId="0" borderId="3" xfId="89" applyFont="1" applyBorder="1" applyAlignment="1">
      <alignment horizontal="center" vertical="center"/>
    </xf>
    <xf numFmtId="0" fontId="7" fillId="0" borderId="4" xfId="89" applyFont="1" applyBorder="1" applyAlignment="1">
      <alignment horizontal="center" vertical="center"/>
    </xf>
    <xf numFmtId="0" fontId="7" fillId="0" borderId="5" xfId="89" applyFont="1" applyBorder="1" applyAlignment="1">
      <alignment horizontal="center" vertical="center"/>
    </xf>
    <xf numFmtId="0" fontId="82" fillId="0" borderId="7" xfId="35" applyNumberFormat="1" applyFont="1" applyFill="1" applyBorder="1" applyAlignment="1" applyProtection="1">
      <alignment horizontal="center" vertical="center" wrapText="1"/>
    </xf>
    <xf numFmtId="0" fontId="82" fillId="0" borderId="8" xfId="35" applyNumberFormat="1" applyFont="1" applyFill="1" applyBorder="1" applyAlignment="1" applyProtection="1">
      <alignment horizontal="center" vertical="center" wrapText="1"/>
    </xf>
    <xf numFmtId="0" fontId="82" fillId="0" borderId="9" xfId="35" applyNumberFormat="1" applyFont="1" applyFill="1" applyBorder="1" applyAlignment="1" applyProtection="1">
      <alignment horizontal="center" vertical="center" wrapText="1"/>
    </xf>
    <xf numFmtId="0" fontId="82" fillId="0" borderId="20" xfId="35" applyNumberFormat="1" applyFont="1" applyFill="1" applyBorder="1" applyAlignment="1" applyProtection="1">
      <alignment horizontal="center" vertical="center" wrapText="1"/>
    </xf>
    <xf numFmtId="0" fontId="82" fillId="0" borderId="18" xfId="35" applyNumberFormat="1" applyFont="1" applyFill="1" applyBorder="1" applyAlignment="1" applyProtection="1">
      <alignment horizontal="center" vertical="center" wrapText="1"/>
    </xf>
    <xf numFmtId="0" fontId="7" fillId="0" borderId="20" xfId="3" applyNumberFormat="1" applyFont="1" applyBorder="1" applyAlignment="1" applyProtection="1">
      <alignment horizontal="center" vertical="center" wrapText="1"/>
    </xf>
    <xf numFmtId="0" fontId="7" fillId="0" borderId="11" xfId="3" applyNumberFormat="1" applyFont="1" applyBorder="1" applyAlignment="1" applyProtection="1">
      <alignment horizontal="center" vertical="center" wrapText="1"/>
    </xf>
    <xf numFmtId="0" fontId="7" fillId="0" borderId="19" xfId="3" applyNumberFormat="1" applyFont="1" applyBorder="1" applyAlignment="1" applyProtection="1">
      <alignment horizontal="center" vertical="center" wrapText="1"/>
    </xf>
    <xf numFmtId="0" fontId="7" fillId="0" borderId="18" xfId="3" applyNumberFormat="1" applyFont="1" applyBorder="1" applyAlignment="1" applyProtection="1">
      <alignment horizontal="center" vertical="center" wrapText="1"/>
    </xf>
    <xf numFmtId="0" fontId="12" fillId="2" borderId="6" xfId="80" applyFont="1" applyFill="1" applyBorder="1" applyAlignment="1">
      <alignment horizontal="left" vertical="center"/>
    </xf>
    <xf numFmtId="0" fontId="8" fillId="0" borderId="0" xfId="89" applyFont="1" applyAlignment="1">
      <alignment horizontal="left" vertical="center" wrapText="1"/>
    </xf>
    <xf numFmtId="0" fontId="54" fillId="0" borderId="0" xfId="89" applyFont="1" applyAlignment="1">
      <alignment horizontal="left" vertical="center" wrapText="1" indent="3"/>
    </xf>
    <xf numFmtId="0" fontId="7" fillId="0" borderId="2" xfId="80" applyFont="1" applyBorder="1" applyAlignment="1" applyProtection="1">
      <alignment horizontal="center" vertical="center"/>
      <protection locked="0"/>
    </xf>
    <xf numFmtId="0" fontId="13" fillId="0" borderId="6" xfId="80" applyFont="1" applyBorder="1" applyAlignment="1" applyProtection="1">
      <alignment horizontal="left" vertical="center"/>
      <protection locked="0"/>
    </xf>
    <xf numFmtId="226" fontId="7" fillId="0" borderId="7" xfId="80" applyNumberFormat="1" applyFont="1" applyBorder="1" applyAlignment="1" applyProtection="1">
      <alignment horizontal="center" vertical="center" wrapText="1"/>
      <protection locked="0"/>
    </xf>
    <xf numFmtId="226" fontId="7" fillId="0" borderId="9" xfId="80" applyNumberFormat="1" applyFont="1" applyBorder="1" applyAlignment="1" applyProtection="1">
      <alignment horizontal="center" vertical="center" wrapText="1"/>
      <protection locked="0"/>
    </xf>
    <xf numFmtId="226" fontId="7" fillId="0" borderId="7" xfId="80" applyNumberFormat="1" applyFont="1" applyBorder="1" applyAlignment="1" applyProtection="1">
      <alignment horizontal="center" vertical="center"/>
      <protection locked="0"/>
    </xf>
    <xf numFmtId="226" fontId="7" fillId="0" borderId="8" xfId="80" applyNumberFormat="1" applyFont="1" applyBorder="1" applyAlignment="1" applyProtection="1">
      <alignment horizontal="center" vertical="center"/>
      <protection locked="0"/>
    </xf>
    <xf numFmtId="226" fontId="7" fillId="0" borderId="9" xfId="80" applyNumberFormat="1" applyFont="1" applyBorder="1" applyAlignment="1" applyProtection="1">
      <alignment horizontal="center" vertical="center"/>
      <protection locked="0"/>
    </xf>
    <xf numFmtId="0" fontId="8" fillId="2" borderId="0" xfId="80" applyFont="1" applyFill="1" applyAlignment="1">
      <alignment horizontal="left" vertical="center"/>
    </xf>
    <xf numFmtId="0" fontId="54" fillId="2" borderId="0" xfId="80" applyFont="1" applyFill="1" applyAlignment="1">
      <alignment horizontal="left" vertical="center" indent="3"/>
    </xf>
    <xf numFmtId="0" fontId="13" fillId="2" borderId="7" xfId="80" applyFont="1" applyFill="1" applyBorder="1" applyAlignment="1">
      <alignment horizontal="center" vertical="center"/>
    </xf>
    <xf numFmtId="0" fontId="13" fillId="2" borderId="2" xfId="80" applyFont="1" applyFill="1" applyBorder="1" applyAlignment="1">
      <alignment horizontal="center" vertical="center"/>
    </xf>
    <xf numFmtId="0" fontId="7" fillId="2" borderId="0" xfId="80" applyFont="1" applyFill="1" applyAlignment="1" applyProtection="1">
      <alignment horizontal="center" vertical="center"/>
      <protection locked="0"/>
    </xf>
    <xf numFmtId="0" fontId="7" fillId="2" borderId="12" xfId="3" applyNumberFormat="1" applyFont="1" applyFill="1" applyBorder="1" applyAlignment="1" applyProtection="1">
      <alignment horizontal="center" vertical="center" wrapText="1"/>
    </xf>
    <xf numFmtId="0" fontId="7" fillId="2" borderId="18" xfId="3" applyNumberFormat="1" applyFont="1" applyFill="1" applyBorder="1" applyAlignment="1" applyProtection="1">
      <alignment horizontal="center" vertical="center" wrapText="1"/>
    </xf>
    <xf numFmtId="0" fontId="7" fillId="2" borderId="6" xfId="80" applyFont="1" applyFill="1" applyBorder="1" applyAlignment="1">
      <alignment horizontal="center" vertical="center" wrapText="1"/>
    </xf>
    <xf numFmtId="0" fontId="7" fillId="2" borderId="20" xfId="80" applyFont="1" applyFill="1" applyBorder="1" applyAlignment="1">
      <alignment horizontal="center" vertical="center" wrapText="1"/>
    </xf>
    <xf numFmtId="0" fontId="7" fillId="2" borderId="10" xfId="80" applyFont="1" applyFill="1" applyBorder="1" applyAlignment="1">
      <alignment horizontal="center" vertical="center" wrapText="1"/>
    </xf>
    <xf numFmtId="0" fontId="7" fillId="2" borderId="7" xfId="80" applyFont="1" applyFill="1" applyBorder="1" applyAlignment="1">
      <alignment horizontal="center" vertical="center" wrapText="1"/>
    </xf>
    <xf numFmtId="0" fontId="7" fillId="2" borderId="9" xfId="80" applyFont="1" applyFill="1" applyBorder="1" applyAlignment="1">
      <alignment horizontal="center" vertical="center" wrapText="1"/>
    </xf>
    <xf numFmtId="0" fontId="82" fillId="2" borderId="12" xfId="35" applyNumberFormat="1" applyFont="1" applyFill="1" applyBorder="1" applyAlignment="1" applyProtection="1">
      <alignment horizontal="center" vertical="center" wrapText="1"/>
    </xf>
    <xf numFmtId="0" fontId="82" fillId="2" borderId="13" xfId="35" applyNumberFormat="1" applyFont="1" applyFill="1" applyBorder="1" applyAlignment="1" applyProtection="1">
      <alignment horizontal="center" vertical="center" wrapText="1"/>
    </xf>
    <xf numFmtId="0" fontId="82" fillId="2" borderId="8" xfId="35" applyNumberFormat="1" applyFont="1" applyFill="1" applyBorder="1" applyAlignment="1" applyProtection="1">
      <alignment horizontal="center" vertical="center" wrapText="1"/>
    </xf>
    <xf numFmtId="0" fontId="13" fillId="2" borderId="13" xfId="89" applyFont="1" applyFill="1" applyBorder="1" applyAlignment="1">
      <alignment horizontal="right" vertical="center"/>
    </xf>
    <xf numFmtId="0" fontId="82" fillId="0" borderId="61" xfId="35" applyFont="1" applyBorder="1" applyAlignment="1" applyProtection="1">
      <alignment horizontal="center" vertical="center"/>
    </xf>
    <xf numFmtId="0" fontId="13" fillId="2" borderId="65" xfId="80" applyFont="1" applyFill="1" applyBorder="1" applyAlignment="1">
      <alignment horizontal="left" vertical="center"/>
    </xf>
    <xf numFmtId="0" fontId="13" fillId="2" borderId="0" xfId="80" applyFont="1" applyFill="1" applyAlignment="1">
      <alignment horizontal="left" vertical="center"/>
    </xf>
    <xf numFmtId="0" fontId="82" fillId="0" borderId="7" xfId="35" applyFont="1" applyBorder="1" applyAlignment="1" applyProtection="1">
      <alignment horizontal="center" vertical="center"/>
    </xf>
    <xf numFmtId="0" fontId="82" fillId="0" borderId="9" xfId="35" applyFont="1" applyBorder="1" applyAlignment="1" applyProtection="1">
      <alignment horizontal="center" vertical="center"/>
    </xf>
    <xf numFmtId="0" fontId="82" fillId="0" borderId="8" xfId="35" applyFont="1" applyBorder="1" applyAlignment="1" applyProtection="1">
      <alignment horizontal="center" vertical="center"/>
    </xf>
    <xf numFmtId="0" fontId="82" fillId="0" borderId="68" xfId="35" applyFont="1" applyBorder="1" applyAlignment="1" applyProtection="1">
      <alignment horizontal="center" vertical="center"/>
    </xf>
    <xf numFmtId="0" fontId="82" fillId="0" borderId="69" xfId="35" applyFont="1" applyBorder="1" applyAlignment="1" applyProtection="1">
      <alignment horizontal="center" vertical="center"/>
    </xf>
    <xf numFmtId="0" fontId="82" fillId="0" borderId="67" xfId="35" applyFont="1" applyBorder="1" applyAlignment="1" applyProtection="1">
      <alignment horizontal="center" vertical="center"/>
    </xf>
    <xf numFmtId="0" fontId="12" fillId="0" borderId="0" xfId="80" applyFont="1" applyAlignment="1" applyProtection="1">
      <alignment horizontal="left" vertical="center"/>
      <protection locked="0"/>
    </xf>
    <xf numFmtId="0" fontId="7" fillId="2" borderId="0" xfId="3" applyNumberFormat="1" applyFont="1" applyFill="1" applyBorder="1" applyAlignment="1" applyProtection="1">
      <alignment horizontal="center" vertical="center" wrapText="1"/>
    </xf>
    <xf numFmtId="0" fontId="7" fillId="0" borderId="15" xfId="91" applyFont="1" applyBorder="1" applyAlignment="1">
      <alignment horizontal="center" vertical="center"/>
    </xf>
    <xf numFmtId="0" fontId="82" fillId="2" borderId="15" xfId="35" applyNumberFormat="1" applyFont="1" applyFill="1" applyBorder="1" applyAlignment="1" applyProtection="1">
      <alignment horizontal="center" vertical="center" wrapText="1"/>
    </xf>
    <xf numFmtId="0" fontId="82" fillId="2" borderId="15" xfId="35" applyNumberFormat="1" applyFont="1" applyFill="1" applyBorder="1" applyAlignment="1" applyProtection="1">
      <alignment horizontal="center" vertical="center"/>
    </xf>
    <xf numFmtId="0" fontId="13" fillId="0" borderId="65" xfId="91" applyFont="1" applyBorder="1" applyAlignment="1">
      <alignment horizontal="left" vertical="center"/>
    </xf>
    <xf numFmtId="0" fontId="13" fillId="0" borderId="0" xfId="91" applyFont="1" applyAlignment="1">
      <alignment horizontal="left" vertical="center"/>
    </xf>
    <xf numFmtId="0" fontId="7" fillId="0" borderId="71" xfId="3" applyNumberFormat="1" applyFont="1" applyBorder="1" applyAlignment="1" applyProtection="1">
      <alignment horizontal="center" vertical="center" wrapText="1"/>
    </xf>
    <xf numFmtId="0" fontId="7" fillId="0" borderId="70" xfId="3" applyNumberFormat="1" applyFont="1" applyBorder="1" applyAlignment="1" applyProtection="1">
      <alignment horizontal="center" vertical="center" wrapText="1"/>
    </xf>
    <xf numFmtId="0" fontId="82" fillId="0" borderId="27" xfId="35" applyNumberFormat="1" applyFont="1" applyFill="1" applyBorder="1" applyAlignment="1" applyProtection="1">
      <alignment horizontal="center" vertical="center"/>
    </xf>
    <xf numFmtId="0" fontId="82" fillId="0" borderId="26" xfId="35" applyNumberFormat="1" applyFont="1" applyFill="1" applyBorder="1" applyAlignment="1" applyProtection="1">
      <alignment horizontal="center" vertical="center"/>
    </xf>
    <xf numFmtId="0" fontId="82" fillId="0" borderId="25" xfId="35" applyNumberFormat="1" applyFont="1" applyFill="1" applyBorder="1" applyAlignment="1" applyProtection="1">
      <alignment horizontal="center" vertical="center"/>
    </xf>
    <xf numFmtId="0" fontId="7" fillId="0" borderId="27" xfId="3" applyNumberFormat="1" applyFont="1" applyBorder="1" applyAlignment="1" applyProtection="1">
      <alignment horizontal="center" vertical="center" wrapText="1"/>
    </xf>
    <xf numFmtId="0" fontId="7" fillId="0" borderId="25" xfId="3" applyNumberFormat="1" applyFont="1" applyBorder="1" applyAlignment="1" applyProtection="1">
      <alignment horizontal="center" vertical="center" wrapText="1"/>
    </xf>
    <xf numFmtId="0" fontId="10" fillId="0" borderId="27" xfId="3" applyNumberFormat="1" applyFont="1" applyBorder="1" applyAlignment="1" applyProtection="1">
      <alignment horizontal="center" vertical="center" wrapText="1"/>
    </xf>
    <xf numFmtId="0" fontId="10" fillId="0" borderId="25" xfId="3" applyNumberFormat="1" applyFont="1" applyBorder="1" applyAlignment="1" applyProtection="1">
      <alignment horizontal="center" vertical="center" wrapText="1"/>
    </xf>
    <xf numFmtId="0" fontId="8" fillId="0" borderId="0" xfId="91" applyFont="1" applyAlignment="1">
      <alignment horizontal="left" vertical="center" wrapText="1"/>
    </xf>
    <xf numFmtId="0" fontId="54" fillId="0" borderId="0" xfId="91" applyFont="1" applyAlignment="1">
      <alignment horizontal="left" vertical="center" wrapText="1" indent="3"/>
    </xf>
    <xf numFmtId="0" fontId="82" fillId="2" borderId="73" xfId="35" applyNumberFormat="1" applyFont="1" applyFill="1" applyBorder="1" applyAlignment="1" applyProtection="1">
      <alignment horizontal="center" vertical="center" wrapText="1"/>
    </xf>
    <xf numFmtId="0" fontId="82" fillId="2" borderId="72" xfId="35" applyNumberFormat="1" applyFont="1" applyFill="1" applyBorder="1" applyAlignment="1" applyProtection="1">
      <alignment horizontal="center" vertical="center" wrapText="1"/>
    </xf>
    <xf numFmtId="0" fontId="82" fillId="2" borderId="71" xfId="35" applyNumberFormat="1" applyFont="1" applyFill="1" applyBorder="1" applyAlignment="1" applyProtection="1">
      <alignment horizontal="center" vertical="center" wrapText="1"/>
    </xf>
    <xf numFmtId="0" fontId="82" fillId="2" borderId="70" xfId="35" applyNumberFormat="1" applyFont="1" applyFill="1" applyBorder="1" applyAlignment="1" applyProtection="1">
      <alignment horizontal="center" vertical="center" wrapText="1"/>
    </xf>
    <xf numFmtId="0" fontId="7" fillId="0" borderId="15" xfId="3" applyNumberFormat="1" applyFont="1" applyBorder="1" applyAlignment="1" applyProtection="1">
      <alignment horizontal="center" vertical="center" wrapText="1"/>
    </xf>
    <xf numFmtId="0" fontId="10" fillId="0" borderId="61" xfId="92" applyFont="1" applyBorder="1" applyAlignment="1">
      <alignment horizontal="center" vertical="center" wrapText="1"/>
    </xf>
    <xf numFmtId="0" fontId="82" fillId="0" borderId="61" xfId="35" applyNumberFormat="1" applyFont="1" applyFill="1" applyBorder="1" applyAlignment="1" applyProtection="1">
      <alignment horizontal="center" vertical="center" wrapText="1"/>
    </xf>
    <xf numFmtId="0" fontId="62" fillId="0" borderId="0" xfId="92" applyFont="1" applyAlignment="1">
      <alignment horizontal="left" vertical="center" wrapText="1"/>
    </xf>
    <xf numFmtId="0" fontId="64" fillId="0" borderId="0" xfId="92" applyFont="1" applyAlignment="1">
      <alignment horizontal="left" vertical="center" wrapText="1" indent="3"/>
    </xf>
    <xf numFmtId="0" fontId="10" fillId="0" borderId="74" xfId="92" applyFont="1" applyBorder="1" applyAlignment="1">
      <alignment horizontal="right" vertical="center"/>
    </xf>
    <xf numFmtId="0" fontId="12" fillId="2" borderId="0" xfId="80" applyFont="1" applyFill="1" applyAlignment="1">
      <alignment horizontal="left" vertical="center"/>
    </xf>
    <xf numFmtId="0" fontId="10" fillId="0" borderId="3" xfId="92" applyFont="1" applyBorder="1" applyAlignment="1">
      <alignment horizontal="center" vertical="center"/>
    </xf>
    <xf numFmtId="0" fontId="10" fillId="0" borderId="5" xfId="92" applyFont="1" applyBorder="1" applyAlignment="1">
      <alignment horizontal="center" vertical="center"/>
    </xf>
    <xf numFmtId="0" fontId="82" fillId="0" borderId="7" xfId="35" applyNumberFormat="1" applyFont="1" applyFill="1" applyBorder="1" applyAlignment="1" applyProtection="1">
      <alignment horizontal="center" vertical="center"/>
    </xf>
    <xf numFmtId="0" fontId="82" fillId="0" borderId="9" xfId="35" applyNumberFormat="1" applyFont="1" applyFill="1" applyBorder="1" applyAlignment="1" applyProtection="1">
      <alignment horizontal="center" vertical="center"/>
    </xf>
    <xf numFmtId="220" fontId="10" fillId="0" borderId="7" xfId="92" applyNumberFormat="1" applyFont="1" applyBorder="1" applyAlignment="1">
      <alignment horizontal="center" vertical="center" wrapText="1"/>
    </xf>
    <xf numFmtId="220" fontId="10" fillId="0" borderId="8" xfId="92" applyNumberFormat="1" applyFont="1" applyBorder="1" applyAlignment="1">
      <alignment horizontal="center" vertical="center" wrapText="1"/>
    </xf>
    <xf numFmtId="0" fontId="10" fillId="0" borderId="7" xfId="92" applyFont="1" applyBorder="1" applyAlignment="1">
      <alignment horizontal="center" vertical="center" wrapText="1"/>
    </xf>
    <xf numFmtId="0" fontId="10" fillId="0" borderId="8" xfId="92" applyFont="1" applyBorder="1" applyAlignment="1">
      <alignment horizontal="center" vertical="center" wrapText="1"/>
    </xf>
    <xf numFmtId="0" fontId="10" fillId="0" borderId="9" xfId="92" applyFont="1" applyBorder="1" applyAlignment="1">
      <alignment horizontal="center" vertical="center" wrapText="1"/>
    </xf>
    <xf numFmtId="0" fontId="10" fillId="0" borderId="7" xfId="92" applyFont="1" applyBorder="1" applyAlignment="1">
      <alignment horizontal="center" vertical="center"/>
    </xf>
    <xf numFmtId="0" fontId="10" fillId="0" borderId="9" xfId="92" applyFont="1" applyBorder="1" applyAlignment="1">
      <alignment horizontal="center" vertical="center"/>
    </xf>
    <xf numFmtId="0" fontId="10" fillId="0" borderId="61" xfId="92" applyFont="1" applyBorder="1" applyAlignment="1">
      <alignment horizontal="center" vertical="center"/>
    </xf>
    <xf numFmtId="0" fontId="8" fillId="0" borderId="0" xfId="3" applyNumberFormat="1" applyFont="1" applyBorder="1" applyAlignment="1" applyProtection="1">
      <alignment horizontal="left" vertical="center" wrapText="1"/>
    </xf>
    <xf numFmtId="0" fontId="54" fillId="0" borderId="0" xfId="3" applyNumberFormat="1" applyFont="1" applyBorder="1" applyAlignment="1" applyProtection="1">
      <alignment horizontal="left" vertical="center" wrapText="1" indent="3"/>
    </xf>
    <xf numFmtId="0" fontId="7" fillId="2" borderId="6" xfId="3" applyNumberFormat="1" applyFont="1" applyFill="1" applyBorder="1" applyAlignment="1" applyProtection="1">
      <alignment horizontal="center" vertical="center" wrapText="1"/>
    </xf>
    <xf numFmtId="0" fontId="7" fillId="2" borderId="0" xfId="94" applyFont="1" applyFill="1" applyAlignment="1">
      <alignment horizontal="center" vertical="center" wrapText="1"/>
    </xf>
    <xf numFmtId="0" fontId="7" fillId="0" borderId="6" xfId="3" applyNumberFormat="1" applyFont="1" applyBorder="1" applyAlignment="1" applyProtection="1">
      <alignment horizontal="center" vertical="center" wrapText="1"/>
    </xf>
    <xf numFmtId="0" fontId="7" fillId="0" borderId="13" xfId="3" applyNumberFormat="1" applyFont="1" applyBorder="1" applyAlignment="1" applyProtection="1">
      <alignment horizontal="center" vertical="center" wrapText="1"/>
    </xf>
    <xf numFmtId="0" fontId="7" fillId="0" borderId="7" xfId="94" applyFont="1" applyBorder="1" applyAlignment="1">
      <alignment horizontal="center" vertical="center" wrapText="1"/>
    </xf>
    <xf numFmtId="0" fontId="7" fillId="0" borderId="9" xfId="94" applyFont="1" applyBorder="1" applyAlignment="1">
      <alignment horizontal="center" vertical="center" wrapText="1"/>
    </xf>
    <xf numFmtId="0" fontId="7" fillId="0" borderId="8" xfId="94" applyFont="1" applyBorder="1" applyAlignment="1">
      <alignment horizontal="center" vertical="center" wrapText="1"/>
    </xf>
    <xf numFmtId="0" fontId="54" fillId="0" borderId="13" xfId="3" applyNumberFormat="1" applyFont="1" applyBorder="1" applyAlignment="1" applyProtection="1">
      <alignment horizontal="left" vertical="center" wrapText="1" indent="3"/>
    </xf>
    <xf numFmtId="0" fontId="7" fillId="0" borderId="11" xfId="94" applyFont="1" applyBorder="1" applyAlignment="1">
      <alignment horizontal="center" vertical="center" wrapText="1"/>
    </xf>
    <xf numFmtId="0" fontId="7" fillId="0" borderId="19" xfId="94" applyFont="1" applyBorder="1" applyAlignment="1">
      <alignment horizontal="center" vertical="center" wrapText="1"/>
    </xf>
    <xf numFmtId="0" fontId="7" fillId="0" borderId="10" xfId="94" applyFont="1" applyBorder="1" applyAlignment="1">
      <alignment horizontal="center" vertical="center" wrapText="1"/>
    </xf>
    <xf numFmtId="0" fontId="7" fillId="0" borderId="20" xfId="94" applyFont="1" applyBorder="1" applyAlignment="1">
      <alignment horizontal="center" vertical="center" wrapText="1"/>
    </xf>
    <xf numFmtId="0" fontId="7" fillId="0" borderId="12" xfId="94" applyFont="1" applyBorder="1" applyAlignment="1">
      <alignment horizontal="center" vertical="center" wrapText="1"/>
    </xf>
    <xf numFmtId="0" fontId="7" fillId="0" borderId="18" xfId="94" applyFont="1" applyBorder="1" applyAlignment="1">
      <alignment horizontal="center" vertical="center" wrapText="1"/>
    </xf>
    <xf numFmtId="0" fontId="7" fillId="0" borderId="0" xfId="3" applyNumberFormat="1" applyFont="1" applyBorder="1" applyAlignment="1" applyProtection="1">
      <alignment horizontal="center" vertical="center" wrapText="1"/>
    </xf>
    <xf numFmtId="0" fontId="82" fillId="0" borderId="10" xfId="35" applyNumberFormat="1" applyFont="1" applyFill="1" applyBorder="1" applyAlignment="1" applyProtection="1">
      <alignment horizontal="center" vertical="center" wrapText="1"/>
    </xf>
    <xf numFmtId="0" fontId="82" fillId="0" borderId="6" xfId="35" applyNumberFormat="1" applyFont="1" applyFill="1" applyBorder="1" applyAlignment="1" applyProtection="1">
      <alignment horizontal="center" vertical="center" wrapText="1"/>
    </xf>
    <xf numFmtId="0" fontId="82" fillId="0" borderId="12" xfId="35" applyNumberFormat="1" applyFont="1" applyFill="1" applyBorder="1" applyAlignment="1" applyProtection="1">
      <alignment horizontal="center" vertical="center" wrapText="1"/>
    </xf>
    <xf numFmtId="0" fontId="82" fillId="0" borderId="13" xfId="35" applyNumberFormat="1" applyFont="1" applyFill="1" applyBorder="1" applyAlignment="1" applyProtection="1">
      <alignment horizontal="center" vertical="center" wrapText="1"/>
    </xf>
    <xf numFmtId="169" fontId="7" fillId="0" borderId="0" xfId="95" applyNumberFormat="1" applyFont="1" applyAlignment="1">
      <alignment horizontal="center" vertical="center" wrapText="1"/>
    </xf>
    <xf numFmtId="0" fontId="7" fillId="0" borderId="7" xfId="95" applyFont="1" applyBorder="1" applyAlignment="1">
      <alignment horizontal="center" vertical="center" wrapText="1"/>
    </xf>
    <xf numFmtId="0" fontId="7" fillId="0" borderId="9" xfId="95" applyFont="1" applyBorder="1" applyAlignment="1">
      <alignment horizontal="center" vertical="center" wrapText="1"/>
    </xf>
    <xf numFmtId="0" fontId="8" fillId="0" borderId="0" xfId="95" applyFont="1" applyAlignment="1">
      <alignment horizontal="left" vertical="center" wrapText="1"/>
    </xf>
    <xf numFmtId="0" fontId="54" fillId="0" borderId="0" xfId="95" applyFont="1" applyAlignment="1">
      <alignment horizontal="left" vertical="center" wrapText="1" indent="3"/>
    </xf>
    <xf numFmtId="0" fontId="7" fillId="0" borderId="7" xfId="95" applyFont="1" applyBorder="1" applyAlignment="1" applyProtection="1">
      <alignment horizontal="center" vertical="center"/>
      <protection locked="0"/>
    </xf>
    <xf numFmtId="0" fontId="7" fillId="0" borderId="9" xfId="95" applyFont="1" applyBorder="1" applyAlignment="1" applyProtection="1">
      <alignment horizontal="center" vertical="center"/>
      <protection locked="0"/>
    </xf>
    <xf numFmtId="0" fontId="12" fillId="2" borderId="0" xfId="2" applyFont="1" applyFill="1" applyAlignment="1" applyProtection="1">
      <alignment horizontal="left" vertical="center" wrapText="1"/>
      <protection locked="0"/>
    </xf>
    <xf numFmtId="0" fontId="12" fillId="0" borderId="0" xfId="2" applyFont="1" applyAlignment="1" applyProtection="1">
      <alignment horizontal="left" vertical="center" wrapText="1"/>
      <protection locked="0"/>
    </xf>
    <xf numFmtId="0" fontId="10" fillId="0" borderId="3" xfId="2" applyFont="1" applyBorder="1" applyAlignment="1">
      <alignment horizontal="center" vertical="center" wrapText="1"/>
    </xf>
    <xf numFmtId="0" fontId="10" fillId="0" borderId="4" xfId="2" applyFont="1" applyBorder="1" applyAlignment="1">
      <alignment horizontal="center" vertical="center" wrapText="1"/>
    </xf>
    <xf numFmtId="0" fontId="10" fillId="0" borderId="5" xfId="2" applyFont="1" applyBorder="1" applyAlignment="1">
      <alignment horizontal="center" vertical="center" wrapText="1"/>
    </xf>
    <xf numFmtId="0" fontId="82" fillId="0" borderId="7" xfId="98" applyNumberFormat="1" applyFont="1" applyFill="1" applyBorder="1" applyAlignment="1" applyProtection="1">
      <alignment horizontal="center" vertical="center" wrapText="1"/>
    </xf>
    <xf numFmtId="0" fontId="82" fillId="0" borderId="8" xfId="98" applyFont="1" applyBorder="1" applyAlignment="1" applyProtection="1">
      <alignment horizontal="center" vertical="center" wrapText="1"/>
    </xf>
    <xf numFmtId="0" fontId="10" fillId="0" borderId="3" xfId="3" applyNumberFormat="1" applyFont="1" applyBorder="1" applyAlignment="1" applyProtection="1">
      <alignment horizontal="center" vertical="center" wrapText="1"/>
    </xf>
    <xf numFmtId="0" fontId="0" fillId="0" borderId="5" xfId="2" applyFont="1" applyBorder="1" applyAlignment="1">
      <alignment horizontal="center" vertical="center" wrapText="1"/>
    </xf>
    <xf numFmtId="0" fontId="10" fillId="0" borderId="8" xfId="3" applyNumberFormat="1" applyFont="1" applyBorder="1" applyAlignment="1" applyProtection="1">
      <alignment horizontal="center" vertical="center" wrapText="1"/>
    </xf>
    <xf numFmtId="0" fontId="12" fillId="0" borderId="6" xfId="2" applyFont="1" applyBorder="1" applyAlignment="1">
      <alignment horizontal="left" vertical="center" wrapText="1"/>
    </xf>
    <xf numFmtId="0" fontId="62" fillId="2" borderId="0" xfId="2" applyFont="1" applyFill="1" applyAlignment="1">
      <alignment horizontal="left" vertical="center" wrapText="1"/>
    </xf>
    <xf numFmtId="0" fontId="64" fillId="2" borderId="0" xfId="2" applyFont="1" applyFill="1" applyAlignment="1">
      <alignment horizontal="left" vertical="center" wrapText="1" indent="3"/>
    </xf>
    <xf numFmtId="0" fontId="10" fillId="0" borderId="5" xfId="3" applyNumberFormat="1" applyFont="1" applyBorder="1" applyAlignment="1" applyProtection="1">
      <alignment horizontal="center" vertical="center" wrapText="1"/>
    </xf>
    <xf numFmtId="0" fontId="62" fillId="0" borderId="0" xfId="2" applyFont="1" applyAlignment="1">
      <alignment horizontal="left" vertical="center" wrapText="1"/>
    </xf>
    <xf numFmtId="0" fontId="64" fillId="0" borderId="0" xfId="2" applyFont="1" applyAlignment="1">
      <alignment horizontal="left" vertical="center" wrapText="1" indent="3"/>
    </xf>
    <xf numFmtId="0" fontId="106" fillId="0" borderId="0" xfId="2" applyFont="1" applyAlignment="1">
      <alignment horizontal="left" vertical="center" wrapText="1"/>
    </xf>
    <xf numFmtId="0" fontId="82" fillId="0" borderId="9" xfId="98" applyFont="1" applyBorder="1" applyAlignment="1" applyProtection="1">
      <alignment horizontal="center" vertical="center" wrapText="1"/>
    </xf>
    <xf numFmtId="0" fontId="82" fillId="0" borderId="8" xfId="98" applyFont="1" applyFill="1" applyBorder="1" applyAlignment="1" applyProtection="1">
      <alignment horizontal="center" vertical="center" wrapText="1"/>
    </xf>
    <xf numFmtId="0" fontId="82" fillId="0" borderId="9" xfId="98" applyFont="1" applyFill="1" applyBorder="1" applyAlignment="1" applyProtection="1">
      <alignment horizontal="center" vertical="center" wrapText="1"/>
    </xf>
    <xf numFmtId="17" fontId="10" fillId="0" borderId="7" xfId="3" applyNumberFormat="1" applyFont="1" applyBorder="1" applyAlignment="1" applyProtection="1">
      <alignment horizontal="center" vertical="center" wrapText="1"/>
    </xf>
    <xf numFmtId="0" fontId="0" fillId="0" borderId="8" xfId="2" applyFont="1" applyBorder="1" applyAlignment="1">
      <alignment horizontal="center" vertical="center" wrapText="1"/>
    </xf>
    <xf numFmtId="0" fontId="0" fillId="0" borderId="9" xfId="2" applyFont="1" applyBorder="1" applyAlignment="1">
      <alignment horizontal="center" vertical="center" wrapText="1"/>
    </xf>
    <xf numFmtId="0" fontId="63" fillId="0" borderId="8" xfId="2" applyFont="1" applyBorder="1" applyAlignment="1">
      <alignment horizontal="center" vertical="center" wrapText="1"/>
    </xf>
    <xf numFmtId="0" fontId="63" fillId="0" borderId="9" xfId="2" applyFont="1" applyBorder="1" applyAlignment="1">
      <alignment horizontal="center" vertical="center" wrapText="1"/>
    </xf>
    <xf numFmtId="0" fontId="49" fillId="0" borderId="0" xfId="2" applyFont="1" applyAlignment="1" applyProtection="1">
      <alignment horizontal="left" vertical="center" wrapText="1"/>
      <protection locked="0"/>
    </xf>
    <xf numFmtId="0" fontId="82" fillId="0" borderId="2" xfId="98" applyNumberFormat="1" applyFont="1" applyFill="1" applyBorder="1" applyAlignment="1" applyProtection="1">
      <alignment horizontal="center" vertical="center" wrapText="1"/>
    </xf>
    <xf numFmtId="0" fontId="27" fillId="2" borderId="3" xfId="2" applyFont="1" applyFill="1" applyBorder="1" applyAlignment="1" applyProtection="1">
      <alignment horizontal="center"/>
      <protection locked="0"/>
    </xf>
    <xf numFmtId="0" fontId="27" fillId="2" borderId="4" xfId="2" applyFont="1" applyFill="1" applyBorder="1" applyAlignment="1" applyProtection="1">
      <alignment horizontal="center"/>
      <protection locked="0"/>
    </xf>
    <xf numFmtId="0" fontId="27" fillId="2" borderId="5" xfId="2" applyFont="1" applyFill="1" applyBorder="1" applyAlignment="1" applyProtection="1">
      <alignment horizontal="center"/>
      <protection locked="0"/>
    </xf>
    <xf numFmtId="0" fontId="64" fillId="2" borderId="0" xfId="2" applyFont="1" applyFill="1" applyAlignment="1">
      <alignment horizontal="left" vertical="center" wrapText="1" indent="1"/>
    </xf>
    <xf numFmtId="0" fontId="82" fillId="0" borderId="10" xfId="98" applyNumberFormat="1" applyFont="1" applyFill="1" applyBorder="1" applyAlignment="1" applyProtection="1">
      <alignment horizontal="center" vertical="center" wrapText="1"/>
    </xf>
    <xf numFmtId="0" fontId="82" fillId="0" borderId="6" xfId="98" applyNumberFormat="1" applyFont="1" applyFill="1" applyBorder="1" applyAlignment="1" applyProtection="1">
      <alignment horizontal="center" vertical="center" wrapText="1"/>
    </xf>
    <xf numFmtId="0" fontId="82" fillId="0" borderId="20" xfId="98" applyNumberFormat="1" applyFont="1" applyFill="1" applyBorder="1" applyAlignment="1" applyProtection="1">
      <alignment horizontal="center" vertical="center" wrapText="1"/>
    </xf>
    <xf numFmtId="0" fontId="10" fillId="0" borderId="18" xfId="3" applyNumberFormat="1" applyFont="1" applyBorder="1" applyAlignment="1" applyProtection="1">
      <alignment horizontal="center" vertical="center" wrapText="1"/>
    </xf>
    <xf numFmtId="0" fontId="10" fillId="2" borderId="2" xfId="2" applyFont="1" applyFill="1" applyBorder="1" applyAlignment="1">
      <alignment horizontal="center" vertical="center" wrapText="1"/>
    </xf>
    <xf numFmtId="0" fontId="27" fillId="2" borderId="3" xfId="2" applyFont="1" applyFill="1" applyBorder="1" applyAlignment="1" applyProtection="1">
      <alignment horizontal="center" vertical="center"/>
      <protection locked="0"/>
    </xf>
    <xf numFmtId="0" fontId="27" fillId="2" borderId="4" xfId="2" applyFont="1" applyFill="1" applyBorder="1" applyAlignment="1" applyProtection="1">
      <alignment horizontal="center" vertical="center"/>
      <protection locked="0"/>
    </xf>
    <xf numFmtId="0" fontId="27" fillId="2" borderId="5" xfId="2" applyFont="1" applyFill="1" applyBorder="1" applyAlignment="1" applyProtection="1">
      <alignment horizontal="center" vertical="center"/>
      <protection locked="0"/>
    </xf>
    <xf numFmtId="0" fontId="12" fillId="7" borderId="0" xfId="2" applyFont="1" applyFill="1" applyAlignment="1" applyProtection="1">
      <alignment horizontal="left" vertical="center" wrapText="1"/>
      <protection locked="0"/>
    </xf>
    <xf numFmtId="0" fontId="10" fillId="0" borderId="7" xfId="2" applyFont="1" applyBorder="1" applyAlignment="1">
      <alignment horizontal="center" vertical="center" wrapText="1"/>
    </xf>
    <xf numFmtId="0" fontId="10" fillId="0" borderId="8" xfId="2" applyFont="1" applyBorder="1" applyAlignment="1">
      <alignment horizontal="center" vertical="center" wrapText="1"/>
    </xf>
    <xf numFmtId="0" fontId="12" fillId="7" borderId="0" xfId="2" applyFont="1" applyFill="1" applyAlignment="1" applyProtection="1">
      <alignment horizontal="left" vertical="center"/>
      <protection locked="0"/>
    </xf>
    <xf numFmtId="0" fontId="12" fillId="2" borderId="0" xfId="2" applyFont="1" applyFill="1" applyAlignment="1" applyProtection="1">
      <alignment horizontal="left" vertical="center"/>
      <protection locked="0"/>
    </xf>
    <xf numFmtId="0" fontId="62" fillId="7" borderId="0" xfId="2" applyFont="1" applyFill="1" applyAlignment="1">
      <alignment horizontal="left" vertical="center" wrapText="1"/>
    </xf>
    <xf numFmtId="0" fontId="64" fillId="7" borderId="0" xfId="2" applyFont="1" applyFill="1" applyAlignment="1">
      <alignment horizontal="left" vertical="center" wrapText="1" indent="3"/>
    </xf>
    <xf numFmtId="0" fontId="27" fillId="7" borderId="3" xfId="2" applyFont="1" applyFill="1" applyBorder="1" applyAlignment="1">
      <alignment horizontal="center" vertical="center" wrapText="1"/>
    </xf>
    <xf numFmtId="0" fontId="4" fillId="7" borderId="5" xfId="2" applyFont="1" applyFill="1" applyBorder="1" applyAlignment="1">
      <alignment horizontal="center" vertical="center" wrapText="1"/>
    </xf>
    <xf numFmtId="49" fontId="10" fillId="7" borderId="7" xfId="3" applyNumberFormat="1" applyFont="1" applyFill="1" applyBorder="1" applyAlignment="1" applyProtection="1">
      <alignment horizontal="center" vertical="center"/>
    </xf>
    <xf numFmtId="49" fontId="10" fillId="7" borderId="8" xfId="3" applyNumberFormat="1" applyFont="1" applyFill="1" applyBorder="1" applyAlignment="1" applyProtection="1">
      <alignment horizontal="center" vertical="center"/>
    </xf>
    <xf numFmtId="49" fontId="10" fillId="7" borderId="9" xfId="3" applyNumberFormat="1" applyFont="1" applyFill="1" applyBorder="1" applyAlignment="1" applyProtection="1">
      <alignment horizontal="center" vertical="center"/>
    </xf>
    <xf numFmtId="0" fontId="4" fillId="7" borderId="4" xfId="2" applyFont="1" applyFill="1" applyBorder="1" applyAlignment="1">
      <alignment horizontal="center" vertical="center" wrapText="1"/>
    </xf>
    <xf numFmtId="0" fontId="10" fillId="7" borderId="3" xfId="2" applyFont="1" applyFill="1" applyBorder="1" applyAlignment="1">
      <alignment horizontal="center" vertical="center" wrapText="1"/>
    </xf>
    <xf numFmtId="0" fontId="55" fillId="7" borderId="0" xfId="2" applyFont="1" applyFill="1" applyAlignment="1">
      <alignment horizontal="left" vertical="center" wrapText="1" indent="3"/>
    </xf>
    <xf numFmtId="0" fontId="12" fillId="7" borderId="0" xfId="2" applyFont="1" applyFill="1" applyAlignment="1" applyProtection="1">
      <alignment vertical="center" wrapText="1"/>
      <protection locked="0"/>
    </xf>
    <xf numFmtId="0" fontId="106" fillId="0" borderId="0" xfId="2" applyFont="1" applyAlignment="1">
      <alignment vertical="center" wrapText="1"/>
    </xf>
    <xf numFmtId="0" fontId="27" fillId="7" borderId="4" xfId="2" applyFont="1" applyFill="1" applyBorder="1" applyAlignment="1">
      <alignment horizontal="center" vertical="center" wrapText="1"/>
    </xf>
    <xf numFmtId="0" fontId="82" fillId="7" borderId="7" xfId="98" applyNumberFormat="1" applyFont="1" applyFill="1" applyBorder="1" applyAlignment="1" applyProtection="1">
      <alignment horizontal="center" vertical="center" wrapText="1"/>
    </xf>
    <xf numFmtId="0" fontId="10" fillId="7" borderId="4" xfId="2" applyFont="1" applyFill="1" applyBorder="1" applyAlignment="1">
      <alignment horizontal="center" vertical="center" wrapText="1"/>
    </xf>
    <xf numFmtId="0" fontId="4" fillId="0" borderId="5" xfId="2" applyFont="1" applyBorder="1" applyAlignment="1">
      <alignment horizontal="center" vertical="center" wrapText="1"/>
    </xf>
    <xf numFmtId="0" fontId="10" fillId="7" borderId="3" xfId="3" applyNumberFormat="1" applyFont="1" applyFill="1" applyBorder="1" applyAlignment="1" applyProtection="1">
      <alignment horizontal="center" vertical="center" wrapText="1"/>
    </xf>
    <xf numFmtId="0" fontId="10" fillId="7" borderId="7" xfId="3" applyNumberFormat="1" applyFont="1" applyFill="1" applyBorder="1" applyAlignment="1" applyProtection="1">
      <alignment horizontal="center" vertical="center" wrapText="1"/>
    </xf>
    <xf numFmtId="0" fontId="4" fillId="0" borderId="8" xfId="2" applyFont="1" applyBorder="1" applyAlignment="1">
      <alignment horizontal="center" vertical="center" wrapText="1"/>
    </xf>
    <xf numFmtId="0" fontId="4" fillId="0" borderId="9" xfId="2" applyFont="1" applyBorder="1" applyAlignment="1">
      <alignment horizontal="center" vertical="center" wrapText="1"/>
    </xf>
    <xf numFmtId="0" fontId="10" fillId="7" borderId="3" xfId="2" applyFont="1" applyFill="1" applyBorder="1" applyAlignment="1">
      <alignment horizontal="center" vertical="center"/>
    </xf>
    <xf numFmtId="0" fontId="10" fillId="7" borderId="4" xfId="2" applyFont="1" applyFill="1" applyBorder="1" applyAlignment="1">
      <alignment horizontal="center" vertical="center"/>
    </xf>
    <xf numFmtId="0" fontId="4" fillId="7" borderId="5" xfId="2" applyFont="1" applyFill="1" applyBorder="1" applyAlignment="1">
      <alignment horizontal="center" vertical="center"/>
    </xf>
    <xf numFmtId="0" fontId="12" fillId="2" borderId="0" xfId="80" applyFont="1" applyFill="1" applyAlignment="1" applyProtection="1">
      <alignment horizontal="left" vertical="top"/>
      <protection locked="0"/>
    </xf>
    <xf numFmtId="0" fontId="8" fillId="0" borderId="0" xfId="80" applyFont="1" applyAlignment="1" applyProtection="1">
      <alignment horizontal="left" vertical="center"/>
      <protection locked="0"/>
    </xf>
    <xf numFmtId="0" fontId="54" fillId="0" borderId="0" xfId="80" applyFont="1" applyAlignment="1" applyProtection="1">
      <alignment horizontal="left" vertical="center" indent="3"/>
      <protection locked="0"/>
    </xf>
    <xf numFmtId="0" fontId="9" fillId="0" borderId="3" xfId="80" applyFont="1" applyBorder="1" applyAlignment="1">
      <alignment horizontal="right" vertical="center" wrapText="1"/>
    </xf>
    <xf numFmtId="0" fontId="9" fillId="0" borderId="5" xfId="80" applyFont="1" applyBorder="1" applyAlignment="1">
      <alignment horizontal="right" vertical="center" wrapText="1"/>
    </xf>
    <xf numFmtId="0" fontId="9" fillId="2" borderId="3" xfId="80" applyFont="1" applyFill="1" applyBorder="1" applyAlignment="1">
      <alignment horizontal="right" vertical="center" wrapText="1"/>
    </xf>
    <xf numFmtId="0" fontId="9" fillId="2" borderId="5" xfId="80" applyFont="1" applyFill="1" applyBorder="1" applyAlignment="1">
      <alignment horizontal="right" vertical="center" wrapText="1"/>
    </xf>
    <xf numFmtId="0" fontId="13" fillId="0" borderId="6" xfId="80" applyFont="1" applyBorder="1" applyAlignment="1">
      <alignment horizontal="left" vertical="center" wrapText="1"/>
    </xf>
    <xf numFmtId="0" fontId="82" fillId="0" borderId="7" xfId="21" applyNumberFormat="1" applyFont="1" applyBorder="1" applyAlignment="1" applyProtection="1">
      <alignment horizontal="center" vertical="center"/>
    </xf>
    <xf numFmtId="0" fontId="82" fillId="0" borderId="8" xfId="21" applyNumberFormat="1" applyFont="1" applyBorder="1" applyAlignment="1" applyProtection="1">
      <alignment horizontal="center" vertical="center"/>
    </xf>
    <xf numFmtId="0" fontId="82" fillId="0" borderId="9" xfId="21" applyNumberFormat="1" applyFont="1" applyBorder="1" applyAlignment="1" applyProtection="1">
      <alignment horizontal="center" vertical="center"/>
    </xf>
    <xf numFmtId="0" fontId="7" fillId="0" borderId="7" xfId="3" applyFont="1" applyBorder="1" applyAlignment="1" applyProtection="1">
      <alignment horizontal="center" vertical="center"/>
    </xf>
    <xf numFmtId="0" fontId="7" fillId="0" borderId="8" xfId="3" applyFont="1" applyBorder="1" applyAlignment="1" applyProtection="1">
      <alignment horizontal="center" vertical="center"/>
    </xf>
    <xf numFmtId="0" fontId="7" fillId="0" borderId="9" xfId="3" applyFont="1" applyBorder="1" applyAlignment="1" applyProtection="1">
      <alignment horizontal="center" vertical="center"/>
    </xf>
    <xf numFmtId="0" fontId="7" fillId="0" borderId="7" xfId="3" quotePrefix="1" applyFont="1" applyBorder="1" applyAlignment="1" applyProtection="1">
      <alignment horizontal="center" vertical="center"/>
    </xf>
    <xf numFmtId="0" fontId="7" fillId="0" borderId="8" xfId="3" quotePrefix="1" applyFont="1" applyBorder="1" applyAlignment="1" applyProtection="1">
      <alignment horizontal="center" vertical="center"/>
    </xf>
    <xf numFmtId="0" fontId="7" fillId="0" borderId="9" xfId="3" quotePrefix="1" applyFont="1" applyBorder="1" applyAlignment="1" applyProtection="1">
      <alignment horizontal="center" vertical="center"/>
    </xf>
    <xf numFmtId="0" fontId="12" fillId="0" borderId="0" xfId="80" applyFont="1" applyAlignment="1" applyProtection="1">
      <alignment horizontal="left" vertical="top"/>
      <protection locked="0"/>
    </xf>
    <xf numFmtId="0" fontId="9" fillId="0" borderId="4" xfId="80" applyFont="1" applyBorder="1" applyAlignment="1">
      <alignment horizontal="center" vertical="center" wrapText="1"/>
    </xf>
    <xf numFmtId="0" fontId="9" fillId="0" borderId="5" xfId="80" applyFont="1" applyBorder="1" applyAlignment="1">
      <alignment horizontal="center" vertical="center" wrapText="1"/>
    </xf>
    <xf numFmtId="1" fontId="7" fillId="0" borderId="7" xfId="102" applyNumberFormat="1" applyFont="1" applyFill="1" applyBorder="1" applyAlignment="1" applyProtection="1">
      <alignment horizontal="center" vertical="center"/>
    </xf>
    <xf numFmtId="1" fontId="7" fillId="0" borderId="8" xfId="102" applyNumberFormat="1" applyFont="1" applyFill="1" applyBorder="1" applyAlignment="1" applyProtection="1">
      <alignment horizontal="center" vertical="center"/>
    </xf>
    <xf numFmtId="1" fontId="7" fillId="0" borderId="9" xfId="102" applyNumberFormat="1" applyFont="1" applyFill="1" applyBorder="1" applyAlignment="1" applyProtection="1">
      <alignment horizontal="center" vertical="center"/>
    </xf>
    <xf numFmtId="1" fontId="7" fillId="2" borderId="78" xfId="102" applyNumberFormat="1" applyFont="1" applyFill="1" applyBorder="1" applyAlignment="1" applyProtection="1">
      <alignment horizontal="center" vertical="center"/>
    </xf>
    <xf numFmtId="1" fontId="7" fillId="2" borderId="77" xfId="102" applyNumberFormat="1" applyFont="1" applyFill="1" applyBorder="1" applyAlignment="1" applyProtection="1">
      <alignment horizontal="center" vertical="center"/>
    </xf>
    <xf numFmtId="1" fontId="7" fillId="2" borderId="76" xfId="102" applyNumberFormat="1" applyFont="1" applyFill="1" applyBorder="1" applyAlignment="1" applyProtection="1">
      <alignment horizontal="center" vertical="center"/>
    </xf>
    <xf numFmtId="0" fontId="9" fillId="2" borderId="4" xfId="80" applyFont="1" applyFill="1" applyBorder="1" applyAlignment="1">
      <alignment horizontal="center" vertical="center" wrapText="1"/>
    </xf>
    <xf numFmtId="0" fontId="49" fillId="2" borderId="0" xfId="80" applyFont="1" applyFill="1" applyAlignment="1" applyProtection="1">
      <alignment horizontal="left" vertical="center" wrapText="1"/>
      <protection locked="0"/>
    </xf>
    <xf numFmtId="0" fontId="9" fillId="0" borderId="10" xfId="80" applyFont="1" applyBorder="1" applyAlignment="1">
      <alignment horizontal="right" vertical="center" wrapText="1"/>
    </xf>
    <xf numFmtId="0" fontId="9" fillId="0" borderId="11" xfId="80" applyFont="1" applyBorder="1" applyAlignment="1">
      <alignment horizontal="right" vertical="center" wrapText="1"/>
    </xf>
    <xf numFmtId="0" fontId="9" fillId="0" borderId="12" xfId="80" applyFont="1" applyBorder="1" applyAlignment="1">
      <alignment horizontal="right" vertical="center" wrapText="1"/>
    </xf>
    <xf numFmtId="0" fontId="82" fillId="0" borderId="3" xfId="21" applyNumberFormat="1" applyFont="1" applyFill="1" applyBorder="1" applyAlignment="1" applyProtection="1">
      <alignment horizontal="center" vertical="center" wrapText="1"/>
    </xf>
    <xf numFmtId="0" fontId="82" fillId="0" borderId="4" xfId="21" applyNumberFormat="1" applyFont="1" applyFill="1" applyBorder="1" applyAlignment="1" applyProtection="1">
      <alignment horizontal="center" vertical="center" wrapText="1"/>
    </xf>
    <xf numFmtId="0" fontId="82" fillId="0" borderId="5" xfId="21" applyNumberFormat="1" applyFont="1" applyFill="1" applyBorder="1" applyAlignment="1" applyProtection="1">
      <alignment horizontal="center" vertical="center" wrapText="1"/>
    </xf>
    <xf numFmtId="0" fontId="7" fillId="0" borderId="10" xfId="3" applyFont="1" applyBorder="1" applyAlignment="1" applyProtection="1">
      <alignment horizontal="center" vertical="center"/>
    </xf>
    <xf numFmtId="0" fontId="7" fillId="0" borderId="6" xfId="3" applyFont="1" applyBorder="1" applyAlignment="1" applyProtection="1">
      <alignment horizontal="center" vertical="center"/>
    </xf>
    <xf numFmtId="0" fontId="7" fillId="0" borderId="20" xfId="3" applyFont="1" applyBorder="1" applyAlignment="1" applyProtection="1">
      <alignment horizontal="center" vertical="center"/>
    </xf>
    <xf numFmtId="0" fontId="7" fillId="0" borderId="10" xfId="3" applyNumberFormat="1" applyFont="1" applyBorder="1" applyAlignment="1" applyProtection="1">
      <alignment horizontal="center" vertical="center"/>
    </xf>
    <xf numFmtId="0" fontId="7" fillId="0" borderId="12" xfId="3" applyNumberFormat="1" applyFont="1" applyBorder="1" applyAlignment="1" applyProtection="1">
      <alignment horizontal="center" vertical="center"/>
    </xf>
    <xf numFmtId="49" fontId="229" fillId="0" borderId="0" xfId="62" applyNumberFormat="1" applyFont="1" applyAlignment="1">
      <alignment horizontal="center" vertical="center" wrapText="1"/>
    </xf>
    <xf numFmtId="0" fontId="7" fillId="0" borderId="0" xfId="80" applyFont="1" applyAlignment="1" applyProtection="1">
      <alignment horizontal="center"/>
      <protection locked="0"/>
    </xf>
    <xf numFmtId="0" fontId="8" fillId="0" borderId="0" xfId="80" applyFont="1" applyAlignment="1">
      <alignment horizontal="center" vertical="center"/>
    </xf>
    <xf numFmtId="0" fontId="82" fillId="0" borderId="7" xfId="21" applyFont="1" applyFill="1" applyBorder="1" applyAlignment="1" applyProtection="1">
      <alignment horizontal="center" vertical="center"/>
    </xf>
    <xf numFmtId="0" fontId="82" fillId="0" borderId="8" xfId="21" applyFont="1" applyFill="1" applyBorder="1" applyAlignment="1" applyProtection="1">
      <alignment horizontal="center" vertical="center"/>
    </xf>
    <xf numFmtId="0" fontId="82" fillId="0" borderId="9" xfId="21" applyFont="1" applyFill="1" applyBorder="1" applyAlignment="1" applyProtection="1">
      <alignment horizontal="center" vertical="center"/>
    </xf>
    <xf numFmtId="0" fontId="7" fillId="0" borderId="7" xfId="59" applyFont="1" applyBorder="1" applyAlignment="1" applyProtection="1">
      <alignment horizontal="center" vertical="center"/>
    </xf>
    <xf numFmtId="0" fontId="7" fillId="0" borderId="8" xfId="59" applyFont="1" applyBorder="1" applyAlignment="1" applyProtection="1">
      <alignment horizontal="center" vertical="center"/>
    </xf>
    <xf numFmtId="0" fontId="7" fillId="0" borderId="9" xfId="59" applyFont="1" applyBorder="1" applyAlignment="1" applyProtection="1">
      <alignment horizontal="center" vertical="center"/>
    </xf>
    <xf numFmtId="0" fontId="13" fillId="0" borderId="0" xfId="80" applyFont="1" applyAlignment="1">
      <alignment horizontal="left" vertical="center" wrapText="1"/>
    </xf>
    <xf numFmtId="0" fontId="7" fillId="0" borderId="2" xfId="59" applyFont="1" applyBorder="1" applyAlignment="1" applyProtection="1">
      <alignment horizontal="center" vertical="center"/>
    </xf>
    <xf numFmtId="0" fontId="147" fillId="0" borderId="2" xfId="35" applyFont="1" applyFill="1" applyBorder="1" applyAlignment="1" applyProtection="1">
      <alignment horizontal="center" vertical="center" wrapText="1"/>
    </xf>
    <xf numFmtId="0" fontId="7" fillId="0" borderId="2" xfId="104" applyFont="1" applyBorder="1" applyAlignment="1">
      <alignment horizontal="center" vertical="center" wrapText="1"/>
    </xf>
    <xf numFmtId="0" fontId="9" fillId="0" borderId="4" xfId="26" applyFont="1" applyBorder="1" applyAlignment="1">
      <alignment horizontal="center" vertical="center" wrapText="1"/>
    </xf>
    <xf numFmtId="0" fontId="12" fillId="2" borderId="0" xfId="26" applyFont="1" applyFill="1" applyAlignment="1">
      <alignment horizontal="left" vertical="center" wrapText="1"/>
    </xf>
    <xf numFmtId="0" fontId="82" fillId="0" borderId="15" xfId="35" applyFont="1" applyFill="1" applyBorder="1" applyAlignment="1" applyProtection="1">
      <alignment horizontal="center" vertical="center" wrapText="1"/>
    </xf>
    <xf numFmtId="0" fontId="7" fillId="0" borderId="15" xfId="104" applyFont="1" applyBorder="1" applyAlignment="1">
      <alignment horizontal="center" vertical="center" wrapText="1"/>
    </xf>
    <xf numFmtId="0" fontId="7" fillId="0" borderId="15" xfId="26" applyFont="1" applyBorder="1" applyAlignment="1">
      <alignment horizontal="center" vertical="center"/>
    </xf>
    <xf numFmtId="0" fontId="9" fillId="0" borderId="73" xfId="26" applyFont="1" applyBorder="1" applyAlignment="1">
      <alignment horizontal="center" vertical="center" wrapText="1"/>
    </xf>
    <xf numFmtId="0" fontId="9" fillId="0" borderId="79" xfId="26" applyFont="1" applyBorder="1" applyAlignment="1">
      <alignment horizontal="center" vertical="center" wrapText="1"/>
    </xf>
    <xf numFmtId="0" fontId="147" fillId="0" borderId="73" xfId="35" applyFont="1" applyFill="1" applyBorder="1" applyAlignment="1" applyProtection="1">
      <alignment horizontal="center" vertical="center" wrapText="1"/>
    </xf>
    <xf numFmtId="0" fontId="231" fillId="0" borderId="72" xfId="0" applyFont="1" applyBorder="1" applyAlignment="1">
      <alignment horizontal="center" vertical="center" wrapText="1"/>
    </xf>
    <xf numFmtId="0" fontId="147" fillId="0" borderId="71" xfId="35" applyFont="1" applyFill="1" applyBorder="1" applyAlignment="1" applyProtection="1">
      <alignment horizontal="center" vertical="center" wrapText="1"/>
    </xf>
    <xf numFmtId="0" fontId="231" fillId="0" borderId="70" xfId="0" applyFont="1" applyBorder="1" applyAlignment="1">
      <alignment horizontal="center" vertical="center" wrapText="1"/>
    </xf>
    <xf numFmtId="0" fontId="7" fillId="0" borderId="82" xfId="3" applyNumberFormat="1" applyFont="1" applyBorder="1" applyAlignment="1" applyProtection="1">
      <alignment horizontal="center" vertical="center" wrapText="1"/>
    </xf>
    <xf numFmtId="0" fontId="7" fillId="0" borderId="81" xfId="3" applyNumberFormat="1" applyFont="1" applyBorder="1" applyAlignment="1" applyProtection="1">
      <alignment horizontal="center" vertical="center" wrapText="1"/>
    </xf>
    <xf numFmtId="0" fontId="0" fillId="0" borderId="80" xfId="0" applyBorder="1" applyAlignment="1">
      <alignment horizontal="center" vertical="center" wrapText="1"/>
    </xf>
    <xf numFmtId="0" fontId="82" fillId="0" borderId="27" xfId="35" applyFont="1" applyFill="1" applyBorder="1" applyAlignment="1" applyProtection="1">
      <alignment horizontal="center" vertical="center" wrapText="1"/>
    </xf>
    <xf numFmtId="0" fontId="82" fillId="0" borderId="25" xfId="35" applyFont="1" applyFill="1" applyBorder="1" applyAlignment="1" applyProtection="1">
      <alignment horizontal="center" vertical="center" wrapText="1"/>
    </xf>
    <xf numFmtId="0" fontId="13" fillId="2" borderId="6" xfId="26" applyFont="1" applyFill="1" applyBorder="1" applyAlignment="1">
      <alignment horizontal="left" vertical="center" wrapText="1"/>
    </xf>
    <xf numFmtId="0" fontId="13" fillId="2" borderId="0" xfId="26" applyFont="1" applyFill="1" applyAlignment="1">
      <alignment horizontal="left" vertical="center" wrapText="1"/>
    </xf>
    <xf numFmtId="0" fontId="147" fillId="0" borderId="10" xfId="35" applyFont="1" applyFill="1" applyBorder="1" applyAlignment="1" applyProtection="1">
      <alignment horizontal="center" vertical="center" wrapText="1"/>
    </xf>
    <xf numFmtId="0" fontId="231" fillId="0" borderId="20" xfId="0" applyFont="1" applyBorder="1" applyAlignment="1">
      <alignment horizontal="center" vertical="center" wrapText="1"/>
    </xf>
    <xf numFmtId="0" fontId="147" fillId="0" borderId="12" xfId="35" applyFont="1" applyFill="1" applyBorder="1" applyAlignment="1" applyProtection="1">
      <alignment horizontal="center" vertical="center" wrapText="1"/>
    </xf>
    <xf numFmtId="0" fontId="231" fillId="0" borderId="18" xfId="0" applyFont="1" applyBorder="1" applyAlignment="1">
      <alignment horizontal="center" vertical="center" wrapText="1"/>
    </xf>
    <xf numFmtId="0" fontId="7" fillId="0" borderId="4" xfId="26" applyFont="1" applyBorder="1" applyAlignment="1">
      <alignment horizontal="center" vertical="center" wrapText="1"/>
    </xf>
    <xf numFmtId="0" fontId="7" fillId="0" borderId="2" xfId="26" applyFont="1" applyBorder="1" applyAlignment="1" applyProtection="1">
      <alignment horizontal="center" vertical="center" wrapText="1"/>
      <protection locked="0"/>
    </xf>
    <xf numFmtId="0" fontId="7" fillId="0" borderId="2" xfId="26" applyFont="1" applyBorder="1" applyAlignment="1">
      <alignment horizontal="center" vertical="center" wrapText="1"/>
    </xf>
    <xf numFmtId="0" fontId="7" fillId="0" borderId="7" xfId="26" applyFont="1" applyBorder="1" applyAlignment="1">
      <alignment horizontal="center" vertical="center" wrapText="1"/>
    </xf>
    <xf numFmtId="0" fontId="7" fillId="0" borderId="9" xfId="26" applyFont="1" applyBorder="1" applyAlignment="1">
      <alignment horizontal="center" vertical="center" wrapText="1"/>
    </xf>
    <xf numFmtId="0" fontId="7" fillId="0" borderId="8" xfId="26" applyFont="1" applyBorder="1" applyAlignment="1">
      <alignment horizontal="center" vertical="center" wrapText="1"/>
    </xf>
    <xf numFmtId="0" fontId="7" fillId="0" borderId="7" xfId="26" applyFont="1" applyBorder="1" applyAlignment="1" applyProtection="1">
      <alignment horizontal="center" vertical="center" wrapText="1"/>
      <protection locked="0"/>
    </xf>
    <xf numFmtId="0" fontId="7" fillId="0" borderId="8" xfId="26" applyFont="1" applyBorder="1" applyAlignment="1" applyProtection="1">
      <alignment horizontal="center" vertical="center" wrapText="1"/>
      <protection locked="0"/>
    </xf>
    <xf numFmtId="0" fontId="7" fillId="0" borderId="9" xfId="26" applyFont="1" applyBorder="1" applyAlignment="1" applyProtection="1">
      <alignment horizontal="center" vertical="center" wrapText="1"/>
      <protection locked="0"/>
    </xf>
    <xf numFmtId="0" fontId="7" fillId="2" borderId="7" xfId="26" applyFont="1" applyFill="1" applyBorder="1" applyAlignment="1">
      <alignment horizontal="center" vertical="center" wrapText="1"/>
    </xf>
    <xf numFmtId="0" fontId="7" fillId="2" borderId="8" xfId="26" applyFont="1" applyFill="1" applyBorder="1" applyAlignment="1">
      <alignment horizontal="center" vertical="center" wrapText="1"/>
    </xf>
    <xf numFmtId="0" fontId="7" fillId="2" borderId="3" xfId="26" applyFont="1" applyFill="1" applyBorder="1" applyAlignment="1">
      <alignment horizontal="center" vertical="center" wrapText="1"/>
    </xf>
    <xf numFmtId="0" fontId="7" fillId="2" borderId="4" xfId="26" applyFont="1" applyFill="1" applyBorder="1" applyAlignment="1">
      <alignment horizontal="center" vertical="center" wrapText="1"/>
    </xf>
    <xf numFmtId="0" fontId="7" fillId="2" borderId="5" xfId="26" applyFont="1" applyFill="1" applyBorder="1" applyAlignment="1">
      <alignment horizontal="center" vertical="center" wrapText="1"/>
    </xf>
    <xf numFmtId="0" fontId="7" fillId="2" borderId="2" xfId="26" applyFont="1" applyFill="1" applyBorder="1" applyAlignment="1">
      <alignment horizontal="center" vertical="center" wrapText="1"/>
    </xf>
    <xf numFmtId="0" fontId="12" fillId="2" borderId="0" xfId="26" applyFont="1" applyFill="1" applyAlignment="1" applyProtection="1">
      <alignment horizontal="justify" vertical="top" wrapText="1"/>
      <protection locked="0"/>
    </xf>
    <xf numFmtId="17" fontId="82" fillId="2" borderId="2" xfId="35" applyNumberFormat="1" applyFont="1" applyFill="1" applyBorder="1" applyAlignment="1" applyProtection="1">
      <alignment horizontal="center" vertical="center" wrapText="1"/>
    </xf>
    <xf numFmtId="0" fontId="9" fillId="2" borderId="3" xfId="12" applyFont="1" applyFill="1" applyBorder="1" applyAlignment="1">
      <alignment horizontal="center" vertical="center"/>
    </xf>
    <xf numFmtId="0" fontId="9" fillId="2" borderId="4" xfId="12" applyFont="1" applyFill="1" applyBorder="1" applyAlignment="1">
      <alignment horizontal="center" vertical="center"/>
    </xf>
    <xf numFmtId="0" fontId="82" fillId="2" borderId="10" xfId="35" applyFont="1" applyFill="1" applyBorder="1" applyAlignment="1" applyProtection="1">
      <alignment horizontal="center" vertical="center" wrapText="1"/>
    </xf>
    <xf numFmtId="0" fontId="82" fillId="2" borderId="11" xfId="35" applyFont="1" applyFill="1" applyBorder="1" applyAlignment="1" applyProtection="1">
      <alignment horizontal="center" vertical="center" wrapText="1"/>
    </xf>
    <xf numFmtId="0" fontId="82" fillId="2" borderId="12" xfId="35" applyFont="1" applyFill="1" applyBorder="1" applyAlignment="1" applyProtection="1">
      <alignment horizontal="center" vertical="center" wrapText="1"/>
    </xf>
    <xf numFmtId="17" fontId="7" fillId="2" borderId="7" xfId="3" applyNumberFormat="1" applyFont="1" applyFill="1" applyBorder="1" applyAlignment="1" applyProtection="1">
      <alignment horizontal="center" vertical="center" wrapText="1"/>
    </xf>
    <xf numFmtId="17" fontId="7" fillId="2" borderId="8" xfId="3" applyNumberFormat="1" applyFont="1" applyFill="1" applyBorder="1" applyAlignment="1" applyProtection="1">
      <alignment horizontal="center" vertical="center" wrapText="1"/>
    </xf>
    <xf numFmtId="17" fontId="7" fillId="2" borderId="9" xfId="3" applyNumberFormat="1" applyFont="1" applyFill="1" applyBorder="1" applyAlignment="1" applyProtection="1">
      <alignment horizontal="center" vertical="center" wrapText="1"/>
    </xf>
    <xf numFmtId="0" fontId="7" fillId="2" borderId="7" xfId="12" applyFont="1" applyFill="1" applyBorder="1" applyAlignment="1">
      <alignment horizontal="center" vertical="center" wrapText="1"/>
    </xf>
    <xf numFmtId="0" fontId="7" fillId="2" borderId="9" xfId="12" applyFont="1" applyFill="1" applyBorder="1" applyAlignment="1">
      <alignment horizontal="center" vertical="center" wrapText="1"/>
    </xf>
    <xf numFmtId="0" fontId="82" fillId="2" borderId="2" xfId="35" applyFont="1" applyFill="1" applyBorder="1" applyAlignment="1" applyProtection="1">
      <alignment horizontal="center" vertical="center" wrapText="1"/>
    </xf>
    <xf numFmtId="0" fontId="8" fillId="0" borderId="0" xfId="12" applyFont="1" applyAlignment="1">
      <alignment horizontal="left" vertical="center" wrapText="1"/>
    </xf>
    <xf numFmtId="0" fontId="54" fillId="0" borderId="0" xfId="12" applyFont="1" applyAlignment="1">
      <alignment horizontal="left" vertical="center" wrapText="1" indent="3"/>
    </xf>
    <xf numFmtId="0" fontId="9" fillId="0" borderId="3" xfId="12" applyFont="1" applyBorder="1" applyAlignment="1">
      <alignment horizontal="center" vertical="top"/>
    </xf>
    <xf numFmtId="0" fontId="9" fillId="0" borderId="4" xfId="12" applyFont="1" applyBorder="1" applyAlignment="1">
      <alignment horizontal="center" vertical="top"/>
    </xf>
    <xf numFmtId="0" fontId="9" fillId="0" borderId="5" xfId="12" applyFont="1" applyBorder="1" applyAlignment="1">
      <alignment horizontal="center" vertical="top"/>
    </xf>
    <xf numFmtId="17" fontId="7" fillId="0" borderId="2" xfId="3" applyNumberFormat="1" applyFont="1" applyBorder="1" applyAlignment="1" applyProtection="1">
      <alignment horizontal="center" vertical="center" wrapText="1"/>
    </xf>
    <xf numFmtId="17" fontId="82" fillId="0" borderId="2" xfId="35" applyNumberFormat="1" applyFont="1" applyFill="1" applyBorder="1" applyAlignment="1" applyProtection="1">
      <alignment horizontal="center" vertical="center" wrapText="1"/>
    </xf>
    <xf numFmtId="0" fontId="7" fillId="0" borderId="2" xfId="12" applyFont="1" applyBorder="1" applyAlignment="1">
      <alignment horizontal="center" vertical="center" wrapText="1"/>
    </xf>
    <xf numFmtId="187" fontId="27" fillId="2" borderId="0" xfId="106" quotePrefix="1" applyNumberFormat="1" applyFont="1" applyFill="1" applyAlignment="1" applyProtection="1">
      <alignment horizontal="center"/>
      <protection locked="0"/>
    </xf>
    <xf numFmtId="17" fontId="82" fillId="2" borderId="7" xfId="35" applyNumberFormat="1" applyFont="1" applyFill="1" applyBorder="1" applyAlignment="1" applyProtection="1">
      <alignment horizontal="center" vertical="center" wrapText="1"/>
    </xf>
    <xf numFmtId="17" fontId="82" fillId="2" borderId="9" xfId="35" applyNumberFormat="1" applyFont="1" applyFill="1" applyBorder="1" applyAlignment="1" applyProtection="1">
      <alignment horizontal="center" vertical="center" wrapText="1"/>
    </xf>
    <xf numFmtId="17" fontId="82" fillId="0" borderId="7" xfId="35" applyNumberFormat="1" applyFont="1" applyFill="1" applyBorder="1" applyAlignment="1" applyProtection="1">
      <alignment horizontal="center" vertical="center" wrapText="1"/>
    </xf>
    <xf numFmtId="17" fontId="82" fillId="0" borderId="9" xfId="35" applyNumberFormat="1" applyFont="1" applyFill="1" applyBorder="1" applyAlignment="1" applyProtection="1">
      <alignment horizontal="center" vertical="center" wrapText="1"/>
    </xf>
    <xf numFmtId="0" fontId="49" fillId="0" borderId="0" xfId="26" applyFont="1" applyAlignment="1" applyProtection="1">
      <alignment horizontal="justify" vertical="top" wrapText="1"/>
      <protection locked="0"/>
    </xf>
    <xf numFmtId="6" fontId="47" fillId="0" borderId="2" xfId="3" applyNumberFormat="1" applyFont="1" applyBorder="1" applyAlignment="1" applyProtection="1">
      <alignment horizontal="center" vertical="center" wrapText="1"/>
    </xf>
    <xf numFmtId="0" fontId="47" fillId="0" borderId="2" xfId="26" applyFont="1" applyBorder="1" applyAlignment="1">
      <alignment horizontal="center" vertical="center" wrapText="1"/>
    </xf>
    <xf numFmtId="0" fontId="47" fillId="0" borderId="2" xfId="26" applyFont="1" applyBorder="1" applyAlignment="1">
      <alignment horizontal="center" vertical="center"/>
    </xf>
    <xf numFmtId="0" fontId="47" fillId="0" borderId="2" xfId="12" applyFont="1" applyBorder="1" applyAlignment="1">
      <alignment horizontal="center" vertical="center" wrapText="1"/>
    </xf>
    <xf numFmtId="0" fontId="47" fillId="0" borderId="2" xfId="3" applyFont="1" applyBorder="1" applyAlignment="1" applyProtection="1">
      <alignment horizontal="center" vertical="center" wrapText="1"/>
    </xf>
    <xf numFmtId="6" fontId="82" fillId="0" borderId="2" xfId="35" applyNumberFormat="1" applyFont="1" applyFill="1" applyBorder="1" applyAlignment="1" applyProtection="1">
      <alignment horizontal="center" vertical="center" wrapText="1"/>
    </xf>
    <xf numFmtId="17" fontId="47" fillId="0" borderId="2" xfId="3" applyNumberFormat="1" applyFont="1" applyBorder="1" applyAlignment="1" applyProtection="1">
      <alignment horizontal="center" vertical="center" wrapText="1"/>
    </xf>
    <xf numFmtId="0" fontId="8" fillId="2" borderId="0" xfId="12" applyFont="1" applyFill="1" applyAlignment="1">
      <alignment horizontal="left" vertical="center" wrapText="1"/>
    </xf>
    <xf numFmtId="0" fontId="54" fillId="2" borderId="0" xfId="12" applyFont="1" applyFill="1" applyAlignment="1">
      <alignment horizontal="left" vertical="center" wrapText="1" indent="3"/>
    </xf>
    <xf numFmtId="0" fontId="7" fillId="2" borderId="2" xfId="12" applyFont="1" applyFill="1" applyBorder="1" applyAlignment="1">
      <alignment horizontal="center" vertical="center" wrapText="1"/>
    </xf>
    <xf numFmtId="6" fontId="82" fillId="2" borderId="2" xfId="35" applyNumberFormat="1" applyFont="1" applyFill="1" applyBorder="1" applyAlignment="1" applyProtection="1">
      <alignment horizontal="center" vertical="center" wrapText="1"/>
    </xf>
    <xf numFmtId="17" fontId="7" fillId="2" borderId="2" xfId="3" applyNumberFormat="1" applyFont="1" applyFill="1" applyBorder="1" applyAlignment="1" applyProtection="1">
      <alignment horizontal="center" vertical="center" wrapText="1"/>
    </xf>
    <xf numFmtId="0" fontId="79" fillId="0" borderId="2" xfId="35" applyFont="1" applyFill="1" applyBorder="1" applyAlignment="1" applyProtection="1">
      <alignment horizontal="center" vertical="center" wrapText="1"/>
    </xf>
    <xf numFmtId="0" fontId="47" fillId="0" borderId="2" xfId="3" applyNumberFormat="1" applyFont="1" applyBorder="1" applyAlignment="1" applyProtection="1">
      <alignment horizontal="center" vertical="center" wrapText="1"/>
    </xf>
    <xf numFmtId="0" fontId="49" fillId="2" borderId="0" xfId="26" applyFont="1" applyFill="1" applyAlignment="1" applyProtection="1">
      <alignment horizontal="justify" vertical="top" wrapText="1"/>
      <protection locked="0"/>
    </xf>
    <xf numFmtId="0" fontId="7" fillId="2" borderId="2" xfId="26" applyFont="1" applyFill="1" applyBorder="1" applyAlignment="1">
      <alignment horizontal="center" vertical="center"/>
    </xf>
    <xf numFmtId="0" fontId="13" fillId="2" borderId="0" xfId="26" applyFont="1" applyFill="1" applyAlignment="1">
      <alignment horizontal="left" vertical="center"/>
    </xf>
    <xf numFmtId="0" fontId="54" fillId="2" borderId="13" xfId="26" applyFont="1" applyFill="1" applyBorder="1" applyAlignment="1">
      <alignment horizontal="left" vertical="center" wrapText="1" indent="3"/>
    </xf>
    <xf numFmtId="0" fontId="12" fillId="0" borderId="6" xfId="26" applyFont="1" applyBorder="1" applyAlignment="1">
      <alignment horizontal="left" vertical="center"/>
    </xf>
    <xf numFmtId="0" fontId="12" fillId="0" borderId="0" xfId="26" applyFont="1" applyAlignment="1">
      <alignment horizontal="left" vertical="top"/>
    </xf>
    <xf numFmtId="0" fontId="106" fillId="0" borderId="0" xfId="26" applyFont="1" applyAlignment="1">
      <alignment horizontal="left" vertical="top" wrapText="1"/>
    </xf>
    <xf numFmtId="0" fontId="12" fillId="0" borderId="0" xfId="26" applyFont="1" applyAlignment="1">
      <alignment horizontal="left" vertical="top" wrapText="1"/>
    </xf>
    <xf numFmtId="0" fontId="12" fillId="0" borderId="83" xfId="26" applyFont="1" applyBorder="1" applyAlignment="1">
      <alignment horizontal="left" vertical="top"/>
    </xf>
    <xf numFmtId="0" fontId="106" fillId="0" borderId="86" xfId="26" applyFont="1" applyBorder="1" applyAlignment="1">
      <alignment horizontal="left" vertical="top" wrapText="1"/>
    </xf>
    <xf numFmtId="0" fontId="106" fillId="0" borderId="85" xfId="26" applyFont="1" applyBorder="1" applyAlignment="1">
      <alignment horizontal="left" vertical="top" wrapText="1"/>
    </xf>
    <xf numFmtId="0" fontId="0" fillId="0" borderId="84" xfId="0" applyBorder="1" applyAlignment="1">
      <alignment horizontal="left" vertical="top" wrapText="1"/>
    </xf>
    <xf numFmtId="0" fontId="12" fillId="0" borderId="83" xfId="26" applyFont="1" applyBorder="1" applyAlignment="1">
      <alignment horizontal="left" vertical="center" wrapText="1"/>
    </xf>
    <xf numFmtId="0" fontId="8" fillId="2" borderId="0" xfId="55" applyFont="1" applyFill="1" applyAlignment="1">
      <alignment horizontal="left" vertical="center" wrapText="1"/>
    </xf>
    <xf numFmtId="0" fontId="12" fillId="0" borderId="91" xfId="26" applyFont="1" applyBorder="1" applyAlignment="1">
      <alignment horizontal="left" vertical="center" wrapText="1"/>
    </xf>
    <xf numFmtId="0" fontId="12" fillId="0" borderId="90" xfId="26" applyFont="1" applyBorder="1" applyAlignment="1">
      <alignment horizontal="left" vertical="center" wrapText="1"/>
    </xf>
    <xf numFmtId="0" fontId="12" fillId="0" borderId="89" xfId="26" applyFont="1" applyBorder="1" applyAlignment="1">
      <alignment horizontal="left" vertical="center" wrapText="1"/>
    </xf>
    <xf numFmtId="0" fontId="236" fillId="0" borderId="7" xfId="110" applyNumberFormat="1" applyFont="1" applyFill="1" applyBorder="1" applyAlignment="1" applyProtection="1">
      <alignment horizontal="center" vertical="center" wrapText="1"/>
    </xf>
    <xf numFmtId="0" fontId="236" fillId="0" borderId="8" xfId="110" applyNumberFormat="1" applyFont="1" applyFill="1" applyBorder="1" applyAlignment="1" applyProtection="1">
      <alignment horizontal="center" vertical="center" wrapText="1"/>
    </xf>
    <xf numFmtId="0" fontId="236" fillId="0" borderId="9" xfId="110" applyNumberFormat="1" applyFont="1" applyFill="1" applyBorder="1" applyAlignment="1" applyProtection="1">
      <alignment horizontal="center" vertical="center" wrapText="1"/>
    </xf>
    <xf numFmtId="0" fontId="82" fillId="0" borderId="7" xfId="110" applyNumberFormat="1" applyFont="1" applyFill="1" applyBorder="1" applyAlignment="1" applyProtection="1">
      <alignment horizontal="center" vertical="center" wrapText="1"/>
    </xf>
    <xf numFmtId="0" fontId="82" fillId="0" borderId="8" xfId="110" applyNumberFormat="1" applyFont="1" applyFill="1" applyBorder="1" applyAlignment="1" applyProtection="1">
      <alignment horizontal="center" vertical="center" wrapText="1"/>
    </xf>
    <xf numFmtId="0" fontId="82" fillId="0" borderId="9" xfId="110" applyNumberFormat="1" applyFont="1" applyFill="1" applyBorder="1" applyAlignment="1" applyProtection="1">
      <alignment horizontal="center" vertical="center" wrapText="1"/>
    </xf>
    <xf numFmtId="0" fontId="82" fillId="0" borderId="3" xfId="110" applyNumberFormat="1" applyFont="1" applyFill="1" applyBorder="1" applyAlignment="1" applyProtection="1">
      <alignment horizontal="center" vertical="center" wrapText="1"/>
    </xf>
    <xf numFmtId="0" fontId="82" fillId="0" borderId="5" xfId="110" applyNumberFormat="1" applyFont="1" applyFill="1" applyBorder="1" applyAlignment="1" applyProtection="1">
      <alignment horizontal="center" vertical="center" wrapText="1"/>
    </xf>
    <xf numFmtId="0" fontId="54" fillId="2" borderId="0" xfId="55" applyFont="1" applyFill="1" applyAlignment="1">
      <alignment horizontal="left" vertical="center" wrapText="1" indent="3"/>
    </xf>
    <xf numFmtId="0" fontId="236" fillId="0" borderId="3" xfId="110" applyNumberFormat="1" applyFont="1" applyFill="1" applyBorder="1" applyAlignment="1" applyProtection="1">
      <alignment horizontal="center" vertical="center" wrapText="1"/>
    </xf>
    <xf numFmtId="0" fontId="236" fillId="0" borderId="5" xfId="110" applyNumberFormat="1" applyFont="1" applyFill="1" applyBorder="1" applyAlignment="1" applyProtection="1">
      <alignment horizontal="center" vertical="center" wrapText="1"/>
    </xf>
    <xf numFmtId="0" fontId="82" fillId="2" borderId="7" xfId="110" applyNumberFormat="1" applyFont="1" applyFill="1" applyBorder="1" applyAlignment="1" applyProtection="1">
      <alignment horizontal="center" vertical="center" wrapText="1"/>
    </xf>
    <xf numFmtId="0" fontId="82" fillId="2" borderId="9" xfId="110" applyNumberFormat="1" applyFont="1" applyFill="1" applyBorder="1" applyAlignment="1" applyProtection="1">
      <alignment horizontal="center" vertical="center" wrapText="1"/>
    </xf>
    <xf numFmtId="0" fontId="10" fillId="2" borderId="6" xfId="26" applyFont="1" applyFill="1" applyBorder="1" applyAlignment="1">
      <alignment horizontal="center" vertical="center" wrapText="1"/>
    </xf>
    <xf numFmtId="0" fontId="10" fillId="2" borderId="0" xfId="26" applyFont="1" applyFill="1" applyAlignment="1">
      <alignment horizontal="center" vertical="center" wrapText="1"/>
    </xf>
    <xf numFmtId="0" fontId="13" fillId="0" borderId="0" xfId="26" applyFont="1" applyAlignment="1">
      <alignment horizontal="left" vertical="center"/>
    </xf>
    <xf numFmtId="0" fontId="82" fillId="0" borderId="92" xfId="110" applyNumberFormat="1" applyFont="1" applyFill="1" applyBorder="1" applyAlignment="1" applyProtection="1">
      <alignment horizontal="center" vertical="center" wrapText="1"/>
    </xf>
    <xf numFmtId="0" fontId="82" fillId="2" borderId="92" xfId="110" applyNumberFormat="1" applyFont="1" applyFill="1" applyBorder="1" applyAlignment="1" applyProtection="1">
      <alignment horizontal="center" vertical="center" wrapText="1"/>
    </xf>
    <xf numFmtId="0" fontId="13" fillId="2" borderId="7" xfId="26" applyFont="1" applyFill="1" applyBorder="1" applyAlignment="1">
      <alignment horizontal="center" vertical="center" wrapText="1"/>
    </xf>
    <xf numFmtId="0" fontId="13" fillId="2" borderId="9" xfId="26" applyFont="1" applyFill="1" applyBorder="1" applyAlignment="1">
      <alignment horizontal="center" vertical="center" wrapText="1"/>
    </xf>
    <xf numFmtId="0" fontId="79" fillId="2" borderId="2" xfId="110" applyNumberFormat="1" applyFont="1" applyFill="1" applyBorder="1" applyAlignment="1" applyProtection="1">
      <alignment horizontal="center" vertical="center"/>
    </xf>
    <xf numFmtId="0" fontId="13" fillId="2" borderId="2" xfId="26" applyFont="1" applyFill="1" applyBorder="1" applyAlignment="1">
      <alignment horizontal="center" vertical="center"/>
    </xf>
    <xf numFmtId="0" fontId="13" fillId="0" borderId="2" xfId="26" applyFont="1" applyBorder="1" applyAlignment="1">
      <alignment horizontal="center" vertical="center"/>
    </xf>
    <xf numFmtId="0" fontId="79" fillId="0" borderId="2" xfId="110" applyNumberFormat="1" applyFont="1" applyFill="1" applyBorder="1" applyAlignment="1" applyProtection="1">
      <alignment horizontal="center" vertical="center"/>
    </xf>
    <xf numFmtId="0" fontId="13" fillId="0" borderId="7" xfId="26" applyFont="1" applyBorder="1" applyAlignment="1">
      <alignment horizontal="center" vertical="center"/>
    </xf>
    <xf numFmtId="0" fontId="13" fillId="0" borderId="9" xfId="26" applyFont="1" applyBorder="1" applyAlignment="1">
      <alignment horizontal="center" vertical="center"/>
    </xf>
    <xf numFmtId="0" fontId="13" fillId="2" borderId="7" xfId="26" applyFont="1" applyFill="1" applyBorder="1" applyAlignment="1">
      <alignment horizontal="center" vertical="center"/>
    </xf>
    <xf numFmtId="0" fontId="13" fillId="2" borderId="9" xfId="26" applyFont="1" applyFill="1" applyBorder="1" applyAlignment="1">
      <alignment horizontal="center" vertical="center"/>
    </xf>
    <xf numFmtId="0" fontId="13" fillId="0" borderId="7" xfId="26" applyFont="1" applyBorder="1" applyAlignment="1">
      <alignment horizontal="center" vertical="center" wrapText="1"/>
    </xf>
    <xf numFmtId="0" fontId="13" fillId="0" borderId="9" xfId="26" applyFont="1" applyBorder="1" applyAlignment="1">
      <alignment horizontal="center" vertical="center" wrapText="1"/>
    </xf>
    <xf numFmtId="0" fontId="79" fillId="0" borderId="10" xfId="110" applyNumberFormat="1" applyFont="1" applyFill="1" applyBorder="1" applyAlignment="1" applyProtection="1">
      <alignment horizontal="center" vertical="center" wrapText="1"/>
    </xf>
    <xf numFmtId="0" fontId="79" fillId="0" borderId="20" xfId="110" applyNumberFormat="1" applyFont="1" applyFill="1" applyBorder="1" applyAlignment="1" applyProtection="1">
      <alignment horizontal="center" vertical="center" wrapText="1"/>
    </xf>
    <xf numFmtId="0" fontId="79" fillId="0" borderId="12" xfId="110" applyNumberFormat="1" applyFont="1" applyFill="1" applyBorder="1" applyAlignment="1" applyProtection="1">
      <alignment horizontal="center" vertical="center" wrapText="1"/>
    </xf>
    <xf numFmtId="0" fontId="79" fillId="0" borderId="18" xfId="110" applyNumberFormat="1" applyFont="1" applyFill="1" applyBorder="1" applyAlignment="1" applyProtection="1">
      <alignment horizontal="center" vertical="center" wrapText="1"/>
    </xf>
    <xf numFmtId="0" fontId="79" fillId="0" borderId="7" xfId="110" applyNumberFormat="1" applyFont="1" applyFill="1" applyBorder="1" applyAlignment="1" applyProtection="1">
      <alignment horizontal="center" vertical="center" wrapText="1"/>
    </xf>
    <xf numFmtId="0" fontId="79" fillId="0" borderId="8" xfId="110" applyNumberFormat="1" applyFont="1" applyFill="1" applyBorder="1" applyAlignment="1" applyProtection="1">
      <alignment horizontal="center" vertical="center" wrapText="1"/>
    </xf>
    <xf numFmtId="0" fontId="79" fillId="0" borderId="9" xfId="110" applyNumberFormat="1" applyFont="1" applyFill="1" applyBorder="1" applyAlignment="1" applyProtection="1">
      <alignment horizontal="center" vertical="center" wrapText="1"/>
    </xf>
    <xf numFmtId="0" fontId="79" fillId="2" borderId="7" xfId="110" applyNumberFormat="1" applyFont="1" applyFill="1" applyBorder="1" applyAlignment="1" applyProtection="1">
      <alignment horizontal="center" vertical="center" wrapText="1"/>
    </xf>
    <xf numFmtId="0" fontId="79" fillId="2" borderId="8" xfId="110" applyNumberFormat="1" applyFont="1" applyFill="1" applyBorder="1" applyAlignment="1" applyProtection="1">
      <alignment horizontal="center" vertical="center" wrapText="1"/>
    </xf>
    <xf numFmtId="0" fontId="79" fillId="2" borderId="9" xfId="110" applyNumberFormat="1" applyFont="1" applyFill="1" applyBorder="1" applyAlignment="1" applyProtection="1">
      <alignment horizontal="center" vertical="center" wrapText="1"/>
    </xf>
    <xf numFmtId="0" fontId="79" fillId="2" borderId="10" xfId="110" applyNumberFormat="1" applyFont="1" applyFill="1" applyBorder="1" applyAlignment="1" applyProtection="1">
      <alignment horizontal="center" vertical="center" wrapText="1"/>
    </xf>
    <xf numFmtId="0" fontId="79" fillId="2" borderId="20" xfId="110" applyNumberFormat="1" applyFont="1" applyFill="1" applyBorder="1" applyAlignment="1" applyProtection="1">
      <alignment horizontal="center" vertical="center" wrapText="1"/>
    </xf>
    <xf numFmtId="0" fontId="79" fillId="2" borderId="12" xfId="110" applyNumberFormat="1" applyFont="1" applyFill="1" applyBorder="1" applyAlignment="1" applyProtection="1">
      <alignment horizontal="center" vertical="center" wrapText="1"/>
    </xf>
    <xf numFmtId="0" fontId="79" fillId="2" borderId="18" xfId="110" applyNumberFormat="1" applyFont="1" applyFill="1" applyBorder="1" applyAlignment="1" applyProtection="1">
      <alignment horizontal="center" vertical="center" wrapText="1"/>
    </xf>
    <xf numFmtId="0" fontId="12" fillId="0" borderId="0" xfId="0" applyFont="1" applyAlignment="1">
      <alignment horizontal="left" vertical="top"/>
    </xf>
    <xf numFmtId="0" fontId="82" fillId="0" borderId="7" xfId="110" applyNumberFormat="1" applyFont="1" applyFill="1" applyBorder="1" applyAlignment="1" applyProtection="1">
      <alignment horizontal="center" vertical="center"/>
    </xf>
    <xf numFmtId="0" fontId="82" fillId="0" borderId="9" xfId="110" applyNumberFormat="1" applyFont="1" applyFill="1" applyBorder="1" applyAlignment="1" applyProtection="1">
      <alignment horizontal="center" vertical="center"/>
    </xf>
    <xf numFmtId="0" fontId="82" fillId="2" borderId="7" xfId="110" applyNumberFormat="1" applyFont="1" applyFill="1" applyBorder="1" applyAlignment="1" applyProtection="1">
      <alignment horizontal="center" vertical="center"/>
    </xf>
    <xf numFmtId="0" fontId="82" fillId="2" borderId="9" xfId="110" applyNumberFormat="1" applyFont="1" applyFill="1" applyBorder="1" applyAlignment="1" applyProtection="1">
      <alignment horizontal="center" vertical="center"/>
    </xf>
    <xf numFmtId="0" fontId="82" fillId="2" borderId="2" xfId="110" applyNumberFormat="1" applyFont="1" applyFill="1" applyBorder="1" applyAlignment="1" applyProtection="1">
      <alignment horizontal="center" vertical="center"/>
    </xf>
    <xf numFmtId="0" fontId="7" fillId="2" borderId="9" xfId="26" applyFont="1" applyFill="1" applyBorder="1" applyAlignment="1">
      <alignment horizontal="center" vertical="center" wrapText="1"/>
    </xf>
    <xf numFmtId="0" fontId="8" fillId="0" borderId="0" xfId="26" applyFont="1" applyAlignment="1">
      <alignment vertical="center" wrapText="1"/>
    </xf>
    <xf numFmtId="0" fontId="82" fillId="0" borderId="2" xfId="110" applyNumberFormat="1" applyFont="1" applyFill="1" applyBorder="1" applyAlignment="1" applyProtection="1">
      <alignment horizontal="center" vertical="center"/>
    </xf>
    <xf numFmtId="0" fontId="39" fillId="0" borderId="2" xfId="26" applyFont="1" applyBorder="1" applyAlignment="1">
      <alignment horizontal="center" vertical="center" wrapText="1"/>
    </xf>
    <xf numFmtId="0" fontId="82" fillId="0" borderId="8" xfId="110" applyNumberFormat="1" applyFont="1" applyFill="1" applyBorder="1" applyAlignment="1" applyProtection="1">
      <alignment horizontal="center" vertical="center"/>
    </xf>
    <xf numFmtId="0" fontId="7" fillId="2" borderId="0" xfId="26" applyFont="1" applyFill="1" applyAlignment="1">
      <alignment horizontal="center" vertical="center"/>
    </xf>
    <xf numFmtId="0" fontId="82" fillId="2" borderId="8" xfId="110" applyNumberFormat="1" applyFont="1" applyFill="1" applyBorder="1" applyAlignment="1" applyProtection="1">
      <alignment horizontal="center" vertical="center"/>
    </xf>
    <xf numFmtId="0" fontId="238" fillId="0" borderId="10" xfId="110" applyNumberFormat="1" applyFont="1" applyFill="1" applyBorder="1" applyAlignment="1" applyProtection="1">
      <alignment horizontal="center" vertical="center" wrapText="1"/>
    </xf>
    <xf numFmtId="0" fontId="238" fillId="0" borderId="20" xfId="110" applyNumberFormat="1" applyFont="1" applyFill="1" applyBorder="1" applyAlignment="1" applyProtection="1">
      <alignment horizontal="center" vertical="center" wrapText="1"/>
    </xf>
    <xf numFmtId="0" fontId="238" fillId="0" borderId="12" xfId="110" applyNumberFormat="1" applyFont="1" applyFill="1" applyBorder="1" applyAlignment="1" applyProtection="1">
      <alignment horizontal="center" vertical="center" wrapText="1"/>
    </xf>
    <xf numFmtId="0" fontId="238" fillId="0" borderId="18" xfId="110" applyNumberFormat="1" applyFont="1" applyFill="1" applyBorder="1" applyAlignment="1" applyProtection="1">
      <alignment horizontal="center" vertical="center" wrapText="1"/>
    </xf>
    <xf numFmtId="0" fontId="238" fillId="2" borderId="10" xfId="110" applyNumberFormat="1" applyFont="1" applyFill="1" applyBorder="1" applyAlignment="1" applyProtection="1">
      <alignment horizontal="center" vertical="center" wrapText="1"/>
    </xf>
    <xf numFmtId="0" fontId="238" fillId="2" borderId="20" xfId="110" applyNumberFormat="1" applyFont="1" applyFill="1" applyBorder="1" applyAlignment="1" applyProtection="1">
      <alignment horizontal="center" vertical="center" wrapText="1"/>
    </xf>
    <xf numFmtId="0" fontId="238" fillId="2" borderId="12" xfId="110" applyNumberFormat="1" applyFont="1" applyFill="1" applyBorder="1" applyAlignment="1" applyProtection="1">
      <alignment horizontal="center" vertical="center" wrapText="1"/>
    </xf>
    <xf numFmtId="0" fontId="238" fillId="2" borderId="18" xfId="110" applyNumberFormat="1" applyFont="1" applyFill="1" applyBorder="1" applyAlignment="1" applyProtection="1">
      <alignment horizontal="center" vertical="center" wrapText="1"/>
    </xf>
    <xf numFmtId="0" fontId="39" fillId="2" borderId="2" xfId="26" applyFont="1" applyFill="1" applyBorder="1" applyAlignment="1">
      <alignment horizontal="center" vertical="center" wrapText="1"/>
    </xf>
    <xf numFmtId="0" fontId="49" fillId="0" borderId="0" xfId="0" applyFont="1" applyAlignment="1">
      <alignment horizontal="left" vertical="top"/>
    </xf>
    <xf numFmtId="0" fontId="13" fillId="0" borderId="3" xfId="26" applyFont="1" applyBorder="1" applyAlignment="1">
      <alignment horizontal="center" vertical="center"/>
    </xf>
    <xf numFmtId="0" fontId="13" fillId="0" borderId="5" xfId="26" applyFont="1" applyBorder="1" applyAlignment="1">
      <alignment horizontal="center" vertical="center"/>
    </xf>
    <xf numFmtId="0" fontId="7" fillId="0" borderId="12" xfId="26" applyFont="1" applyBorder="1" applyAlignment="1">
      <alignment horizontal="center" vertical="center"/>
    </xf>
    <xf numFmtId="0" fontId="7" fillId="0" borderId="18" xfId="26" applyFont="1" applyBorder="1" applyAlignment="1">
      <alignment horizontal="center" vertical="center"/>
    </xf>
    <xf numFmtId="0" fontId="7" fillId="0" borderId="12" xfId="26" applyFont="1" applyBorder="1" applyAlignment="1">
      <alignment horizontal="center" vertical="center" wrapText="1"/>
    </xf>
    <xf numFmtId="0" fontId="7" fillId="0" borderId="18" xfId="26" applyFont="1" applyBorder="1" applyAlignment="1">
      <alignment horizontal="center" vertical="center" wrapText="1"/>
    </xf>
    <xf numFmtId="0" fontId="82" fillId="2" borderId="3" xfId="110" applyNumberFormat="1" applyFont="1" applyFill="1" applyBorder="1" applyAlignment="1" applyProtection="1">
      <alignment horizontal="center" vertical="center" wrapText="1"/>
    </xf>
    <xf numFmtId="0" fontId="82" fillId="2" borderId="5" xfId="110" applyNumberFormat="1" applyFont="1" applyFill="1" applyBorder="1" applyAlignment="1" applyProtection="1">
      <alignment horizontal="center" vertical="center" wrapText="1"/>
    </xf>
    <xf numFmtId="0" fontId="13" fillId="2" borderId="3" xfId="26" applyFont="1" applyFill="1" applyBorder="1" applyAlignment="1">
      <alignment horizontal="center" vertical="center"/>
    </xf>
    <xf numFmtId="0" fontId="13" fillId="2" borderId="5" xfId="26" applyFont="1" applyFill="1" applyBorder="1" applyAlignment="1">
      <alignment horizontal="center" vertical="center"/>
    </xf>
    <xf numFmtId="0" fontId="7" fillId="2" borderId="12" xfId="26" applyFont="1" applyFill="1" applyBorder="1" applyAlignment="1">
      <alignment horizontal="center" vertical="center"/>
    </xf>
    <xf numFmtId="0" fontId="7" fillId="2" borderId="18" xfId="26" applyFont="1" applyFill="1" applyBorder="1" applyAlignment="1">
      <alignment horizontal="center" vertical="center"/>
    </xf>
    <xf numFmtId="0" fontId="7" fillId="2" borderId="12" xfId="26" applyFont="1" applyFill="1" applyBorder="1" applyAlignment="1">
      <alignment horizontal="center" vertical="center" wrapText="1"/>
    </xf>
    <xf numFmtId="0" fontId="7" fillId="2" borderId="18" xfId="26" applyFont="1" applyFill="1" applyBorder="1" applyAlignment="1">
      <alignment horizontal="center" vertical="center" wrapText="1"/>
    </xf>
    <xf numFmtId="0" fontId="82" fillId="0" borderId="10" xfId="110" applyNumberFormat="1" applyFont="1" applyFill="1" applyBorder="1" applyAlignment="1" applyProtection="1">
      <alignment horizontal="center" vertical="center" wrapText="1"/>
    </xf>
    <xf numFmtId="0" fontId="82" fillId="0" borderId="20" xfId="110" applyNumberFormat="1" applyFont="1" applyFill="1" applyBorder="1" applyAlignment="1" applyProtection="1">
      <alignment horizontal="center" vertical="center" wrapText="1"/>
    </xf>
    <xf numFmtId="0" fontId="82" fillId="0" borderId="12" xfId="110" applyNumberFormat="1" applyFont="1" applyFill="1" applyBorder="1" applyAlignment="1" applyProtection="1">
      <alignment horizontal="center" vertical="center" wrapText="1"/>
    </xf>
    <xf numFmtId="0" fontId="82" fillId="0" borderId="18" xfId="110" applyNumberFormat="1" applyFont="1" applyFill="1" applyBorder="1" applyAlignment="1" applyProtection="1">
      <alignment horizontal="center" vertical="center" wrapText="1"/>
    </xf>
    <xf numFmtId="0" fontId="7" fillId="2" borderId="6" xfId="26" applyFont="1" applyFill="1" applyBorder="1" applyAlignment="1">
      <alignment horizontal="center" vertical="center"/>
    </xf>
    <xf numFmtId="0" fontId="82" fillId="2" borderId="8" xfId="110" applyNumberFormat="1" applyFont="1" applyFill="1" applyBorder="1" applyAlignment="1" applyProtection="1">
      <alignment horizontal="center" vertical="center" wrapText="1"/>
    </xf>
    <xf numFmtId="0" fontId="82" fillId="2" borderId="10" xfId="110" applyNumberFormat="1" applyFont="1" applyFill="1" applyBorder="1" applyAlignment="1" applyProtection="1">
      <alignment horizontal="center" vertical="center" wrapText="1"/>
    </xf>
    <xf numFmtId="0" fontId="82" fillId="2" borderId="20" xfId="110" applyNumberFormat="1" applyFont="1" applyFill="1" applyBorder="1" applyAlignment="1" applyProtection="1">
      <alignment horizontal="center" vertical="center" wrapText="1"/>
    </xf>
    <xf numFmtId="0" fontId="82" fillId="2" borderId="12" xfId="110" applyNumberFormat="1" applyFont="1" applyFill="1" applyBorder="1" applyAlignment="1" applyProtection="1">
      <alignment horizontal="center" vertical="center" wrapText="1"/>
    </xf>
    <xf numFmtId="0" fontId="82" fillId="2" borderId="18" xfId="110" applyNumberFormat="1" applyFont="1" applyFill="1" applyBorder="1" applyAlignment="1" applyProtection="1">
      <alignment horizontal="center" vertical="center" wrapText="1"/>
    </xf>
    <xf numFmtId="0" fontId="13" fillId="0" borderId="6" xfId="26" applyFont="1" applyBorder="1" applyAlignment="1">
      <alignment horizontal="left" vertical="center" wrapText="1"/>
    </xf>
    <xf numFmtId="0" fontId="12" fillId="0" borderId="0" xfId="0" applyFont="1" applyAlignment="1">
      <alignment horizontal="justify" vertical="top" wrapText="1"/>
    </xf>
    <xf numFmtId="0" fontId="8" fillId="0" borderId="0" xfId="113" applyFont="1" applyAlignment="1">
      <alignment horizontal="left" vertical="center" wrapText="1"/>
    </xf>
    <xf numFmtId="0" fontId="54" fillId="0" borderId="13" xfId="113" applyFont="1" applyBorder="1" applyAlignment="1">
      <alignment horizontal="left" vertical="center" wrapText="1" indent="3"/>
    </xf>
    <xf numFmtId="0" fontId="9" fillId="0" borderId="2" xfId="113" applyFont="1" applyBorder="1" applyAlignment="1">
      <alignment horizontal="center" vertical="top"/>
    </xf>
    <xf numFmtId="0" fontId="149" fillId="0" borderId="2" xfId="54" applyFont="1" applyFill="1" applyBorder="1" applyAlignment="1" applyProtection="1">
      <alignment horizontal="center" wrapText="1"/>
    </xf>
    <xf numFmtId="49" fontId="46" fillId="2" borderId="6" xfId="2" applyNumberFormat="1" applyFont="1" applyFill="1" applyBorder="1" applyAlignment="1">
      <alignment horizontal="center" vertical="center"/>
    </xf>
    <xf numFmtId="0" fontId="10" fillId="0" borderId="5" xfId="3" applyFont="1" applyBorder="1" applyAlignment="1" applyProtection="1">
      <alignment horizontal="center" vertical="center" wrapText="1"/>
    </xf>
    <xf numFmtId="0" fontId="10" fillId="0" borderId="12" xfId="3" applyFont="1" applyBorder="1" applyAlignment="1" applyProtection="1">
      <alignment horizontal="center" vertical="center" wrapText="1"/>
    </xf>
    <xf numFmtId="0" fontId="10" fillId="0" borderId="18" xfId="3" applyFont="1" applyBorder="1" applyAlignment="1" applyProtection="1">
      <alignment horizontal="center" vertical="center" wrapText="1"/>
    </xf>
    <xf numFmtId="0" fontId="9" fillId="0" borderId="20" xfId="2" applyFont="1" applyBorder="1" applyAlignment="1">
      <alignment horizontal="center" vertical="center" wrapText="1"/>
    </xf>
    <xf numFmtId="0" fontId="9" fillId="0" borderId="19" xfId="2" applyFont="1" applyBorder="1" applyAlignment="1">
      <alignment horizontal="center" vertical="center" wrapText="1"/>
    </xf>
    <xf numFmtId="0" fontId="10" fillId="0" borderId="5" xfId="3" applyFont="1" applyBorder="1" applyAlignment="1" applyProtection="1">
      <alignment horizontal="center" vertical="center" wrapText="1"/>
      <protection locked="0"/>
    </xf>
    <xf numFmtId="0" fontId="149" fillId="0" borderId="7" xfId="54" applyFont="1" applyFill="1" applyBorder="1" applyAlignment="1" applyProtection="1">
      <alignment horizontal="center" vertical="center" wrapText="1"/>
      <protection locked="0"/>
    </xf>
    <xf numFmtId="0" fontId="149" fillId="0" borderId="8" xfId="54" applyFont="1" applyFill="1" applyBorder="1" applyAlignment="1" applyProtection="1">
      <alignment horizontal="center" vertical="center" wrapText="1"/>
      <protection locked="0"/>
    </xf>
    <xf numFmtId="0" fontId="149" fillId="0" borderId="9" xfId="54" applyFont="1" applyFill="1" applyBorder="1" applyAlignment="1" applyProtection="1">
      <alignment horizontal="center" vertical="center" wrapText="1"/>
      <protection locked="0"/>
    </xf>
    <xf numFmtId="0" fontId="149" fillId="0" borderId="2" xfId="54" applyFont="1" applyFill="1" applyBorder="1" applyAlignment="1" applyProtection="1">
      <alignment horizontal="center" vertical="center" wrapText="1"/>
      <protection locked="0"/>
    </xf>
    <xf numFmtId="0" fontId="149" fillId="2" borderId="2" xfId="54" applyFont="1" applyFill="1" applyBorder="1" applyAlignment="1" applyProtection="1">
      <alignment horizontal="center" vertical="center" wrapText="1"/>
      <protection locked="0"/>
    </xf>
    <xf numFmtId="0" fontId="12" fillId="2" borderId="0" xfId="114" applyFont="1" applyFill="1" applyAlignment="1" applyProtection="1">
      <alignment horizontal="justify" vertical="center" wrapText="1"/>
      <protection locked="0"/>
    </xf>
    <xf numFmtId="0" fontId="13" fillId="0" borderId="6" xfId="2" applyFont="1" applyBorder="1" applyAlignment="1">
      <alignment horizontal="left" vertical="center" wrapText="1"/>
    </xf>
    <xf numFmtId="0" fontId="49" fillId="2" borderId="0" xfId="114" applyFont="1" applyFill="1" applyAlignment="1" applyProtection="1">
      <alignment horizontal="justify" vertical="center" wrapText="1"/>
      <protection locked="0"/>
    </xf>
    <xf numFmtId="49" fontId="9" fillId="0" borderId="0" xfId="2" applyNumberFormat="1" applyFont="1" applyAlignment="1">
      <alignment horizontal="center" vertical="center" wrapText="1"/>
    </xf>
    <xf numFmtId="0" fontId="47" fillId="7" borderId="2" xfId="3" applyFont="1" applyFill="1" applyBorder="1" applyAlignment="1" applyProtection="1">
      <alignment horizontal="center" vertical="center" wrapText="1"/>
      <protection locked="0"/>
    </xf>
    <xf numFmtId="0" fontId="10" fillId="0" borderId="7" xfId="3" applyFont="1" applyBorder="1" applyAlignment="1" applyProtection="1">
      <alignment horizontal="center" vertical="center" wrapText="1"/>
    </xf>
    <xf numFmtId="0" fontId="10" fillId="0" borderId="9" xfId="3" applyFont="1" applyBorder="1" applyAlignment="1" applyProtection="1">
      <alignment horizontal="center" vertical="center" wrapText="1"/>
    </xf>
    <xf numFmtId="0" fontId="49" fillId="0" borderId="0" xfId="114" applyFont="1" applyAlignment="1" applyProtection="1">
      <alignment horizontal="justify" vertical="center" wrapText="1"/>
      <protection locked="0"/>
    </xf>
    <xf numFmtId="0" fontId="46" fillId="7" borderId="2" xfId="113" applyFont="1" applyFill="1" applyBorder="1" applyAlignment="1" applyProtection="1">
      <alignment horizontal="center" vertical="top"/>
      <protection locked="0"/>
    </xf>
    <xf numFmtId="0" fontId="49" fillId="7" borderId="6" xfId="113" applyFont="1" applyFill="1" applyBorder="1" applyAlignment="1" applyProtection="1">
      <alignment horizontal="left" vertical="center"/>
      <protection locked="0"/>
    </xf>
    <xf numFmtId="0" fontId="8" fillId="7" borderId="0" xfId="113" applyFont="1" applyFill="1" applyAlignment="1">
      <alignment horizontal="left" vertical="center" wrapText="1"/>
    </xf>
    <xf numFmtId="0" fontId="54" fillId="7" borderId="0" xfId="113" applyFont="1" applyFill="1" applyAlignment="1">
      <alignment horizontal="left" vertical="center" wrapText="1" indent="3"/>
    </xf>
    <xf numFmtId="0" fontId="149" fillId="2" borderId="2" xfId="54" applyFont="1" applyFill="1" applyBorder="1" applyAlignment="1" applyProtection="1">
      <alignment horizontal="center" vertical="center" wrapText="1"/>
    </xf>
    <xf numFmtId="0" fontId="9" fillId="7" borderId="3" xfId="113" applyFont="1" applyFill="1" applyBorder="1" applyAlignment="1">
      <alignment horizontal="center" vertical="top"/>
    </xf>
    <xf numFmtId="0" fontId="9" fillId="7" borderId="4" xfId="113" applyFont="1" applyFill="1" applyBorder="1" applyAlignment="1">
      <alignment horizontal="center" vertical="top"/>
    </xf>
    <xf numFmtId="0" fontId="9" fillId="7" borderId="5" xfId="113" applyFont="1" applyFill="1" applyBorder="1" applyAlignment="1">
      <alignment horizontal="center" vertical="top"/>
    </xf>
    <xf numFmtId="0" fontId="27" fillId="0" borderId="2" xfId="113" applyFont="1" applyBorder="1" applyAlignment="1" applyProtection="1">
      <alignment horizontal="center" vertical="top"/>
      <protection locked="0"/>
    </xf>
    <xf numFmtId="0" fontId="10" fillId="0" borderId="2" xfId="3" applyFont="1" applyBorder="1" applyAlignment="1" applyProtection="1">
      <alignment horizontal="center" vertical="center" wrapText="1"/>
      <protection locked="0"/>
    </xf>
    <xf numFmtId="0" fontId="10" fillId="0" borderId="3" xfId="0" applyFont="1" applyBorder="1" applyAlignment="1">
      <alignment horizontal="center" vertical="center"/>
    </xf>
    <xf numFmtId="0" fontId="10" fillId="0" borderId="5" xfId="0" applyFont="1" applyBorder="1" applyAlignment="1">
      <alignment horizontal="center" vertical="center"/>
    </xf>
    <xf numFmtId="0" fontId="49" fillId="2" borderId="0" xfId="114" applyFont="1" applyFill="1" applyAlignment="1" applyProtection="1">
      <alignment horizontal="left" vertical="top" wrapText="1"/>
      <protection locked="0"/>
    </xf>
    <xf numFmtId="0" fontId="12" fillId="7" borderId="6" xfId="113" applyFont="1" applyFill="1" applyBorder="1" applyAlignment="1" applyProtection="1">
      <alignment horizontal="left" vertical="center"/>
      <protection locked="0"/>
    </xf>
    <xf numFmtId="0" fontId="6" fillId="2" borderId="0" xfId="54" applyFill="1" applyBorder="1" applyAlignment="1" applyProtection="1">
      <alignment horizontal="center" vertical="center" wrapText="1"/>
    </xf>
    <xf numFmtId="49" fontId="45" fillId="2" borderId="0" xfId="2" applyNumberFormat="1" applyFont="1" applyFill="1" applyAlignment="1">
      <alignment horizontal="center" vertical="center" wrapText="1"/>
    </xf>
    <xf numFmtId="0" fontId="54" fillId="0" borderId="0" xfId="113" applyFont="1" applyAlignment="1">
      <alignment horizontal="left" vertical="center" wrapText="1" indent="3"/>
    </xf>
    <xf numFmtId="0" fontId="10" fillId="0" borderId="2" xfId="0" applyFont="1" applyBorder="1" applyAlignment="1">
      <alignment horizontal="center" vertical="center"/>
    </xf>
    <xf numFmtId="0" fontId="49" fillId="2" borderId="0" xfId="2" applyFont="1" applyFill="1" applyAlignment="1" applyProtection="1">
      <alignment horizontal="justify" vertical="center" wrapText="1"/>
      <protection locked="0"/>
    </xf>
    <xf numFmtId="0" fontId="49" fillId="2" borderId="0" xfId="2" applyFont="1" applyFill="1" applyAlignment="1" applyProtection="1">
      <alignment horizontal="justify" vertical="center"/>
      <protection locked="0"/>
    </xf>
    <xf numFmtId="0" fontId="49" fillId="0" borderId="0" xfId="2" applyFont="1" applyAlignment="1" applyProtection="1">
      <alignment horizontal="justify" vertical="center"/>
      <protection locked="0"/>
    </xf>
    <xf numFmtId="0" fontId="165" fillId="0" borderId="0" xfId="118" applyFont="1" applyAlignment="1" applyProtection="1">
      <alignment wrapText="1"/>
      <protection locked="0"/>
    </xf>
    <xf numFmtId="0" fontId="13" fillId="7" borderId="6" xfId="113" applyFont="1" applyFill="1" applyBorder="1" applyAlignment="1" applyProtection="1">
      <alignment horizontal="left" vertical="center"/>
      <protection locked="0"/>
    </xf>
    <xf numFmtId="0" fontId="13" fillId="7" borderId="3" xfId="113" applyFont="1" applyFill="1" applyBorder="1" applyAlignment="1">
      <alignment horizontal="center" vertical="center" wrapText="1"/>
    </xf>
    <xf numFmtId="0" fontId="13" fillId="7" borderId="5" xfId="113" applyFont="1" applyFill="1" applyBorder="1" applyAlignment="1">
      <alignment horizontal="center" vertical="center" wrapText="1"/>
    </xf>
    <xf numFmtId="0" fontId="7" fillId="0" borderId="2" xfId="27" applyFont="1" applyBorder="1" applyAlignment="1">
      <alignment horizontal="center" vertical="center"/>
    </xf>
    <xf numFmtId="0" fontId="61" fillId="2" borderId="0" xfId="27" applyFont="1" applyFill="1" applyAlignment="1" applyProtection="1">
      <alignment horizontal="center" vertical="center" wrapText="1"/>
      <protection locked="0"/>
    </xf>
    <xf numFmtId="0" fontId="64" fillId="0" borderId="0" xfId="27" applyFont="1" applyAlignment="1">
      <alignment horizontal="left" vertical="center" wrapText="1" indent="2"/>
    </xf>
    <xf numFmtId="0" fontId="62" fillId="0" borderId="0" xfId="27" applyFont="1" applyAlignment="1">
      <alignment horizontal="left" vertical="center" wrapText="1"/>
    </xf>
    <xf numFmtId="0" fontId="49" fillId="0" borderId="0" xfId="27" applyFont="1" applyAlignment="1" applyProtection="1">
      <alignment horizontal="left" vertical="top" wrapText="1"/>
      <protection locked="0"/>
    </xf>
    <xf numFmtId="0" fontId="12" fillId="0" borderId="0" xfId="27" applyFont="1" applyAlignment="1" applyProtection="1">
      <alignment horizontal="justify" vertical="top" wrapText="1"/>
      <protection locked="0"/>
    </xf>
    <xf numFmtId="0" fontId="49" fillId="0" borderId="0" xfId="2" applyFont="1" applyAlignment="1">
      <alignment horizontal="left" vertical="top" wrapText="1"/>
    </xf>
    <xf numFmtId="0" fontId="12" fillId="0" borderId="0" xfId="2" applyFont="1" applyAlignment="1">
      <alignment horizontal="left" vertical="top" wrapText="1"/>
    </xf>
    <xf numFmtId="0" fontId="12" fillId="0" borderId="0" xfId="27" applyFont="1" applyAlignment="1" applyProtection="1">
      <alignment horizontal="left" vertical="top" wrapText="1"/>
      <protection locked="0"/>
    </xf>
    <xf numFmtId="0" fontId="149" fillId="0" borderId="96" xfId="54" applyFont="1" applyFill="1" applyBorder="1" applyAlignment="1" applyProtection="1">
      <alignment horizontal="center" vertical="center"/>
    </xf>
    <xf numFmtId="0" fontId="149" fillId="0" borderId="95" xfId="54" applyFont="1" applyFill="1" applyBorder="1" applyAlignment="1" applyProtection="1">
      <alignment horizontal="center" vertical="center"/>
    </xf>
    <xf numFmtId="0" fontId="149" fillId="0" borderId="94" xfId="54" applyFont="1" applyFill="1" applyBorder="1" applyAlignment="1" applyProtection="1">
      <alignment horizontal="center" vertical="center"/>
    </xf>
    <xf numFmtId="0" fontId="54" fillId="0" borderId="0" xfId="27" applyFont="1" applyAlignment="1">
      <alignment horizontal="left" vertical="center" wrapText="1" indent="2"/>
    </xf>
    <xf numFmtId="0" fontId="8" fillId="0" borderId="0" xfId="27" applyFont="1" applyAlignment="1">
      <alignment horizontal="left" vertical="center" wrapText="1"/>
    </xf>
    <xf numFmtId="0" fontId="149" fillId="0" borderId="97" xfId="54" applyNumberFormat="1" applyFont="1" applyBorder="1" applyAlignment="1" applyProtection="1">
      <alignment horizontal="center" vertical="center" wrapText="1"/>
    </xf>
    <xf numFmtId="0" fontId="149" fillId="0" borderId="6" xfId="54" applyNumberFormat="1" applyFont="1" applyBorder="1" applyAlignment="1" applyProtection="1">
      <alignment horizontal="center" vertical="center" wrapText="1"/>
    </xf>
    <xf numFmtId="0" fontId="149" fillId="0" borderId="20" xfId="54" applyNumberFormat="1" applyFont="1" applyBorder="1" applyAlignment="1" applyProtection="1">
      <alignment horizontal="center" vertical="center" wrapText="1"/>
    </xf>
    <xf numFmtId="0" fontId="7" fillId="0" borderId="7" xfId="27" applyFont="1" applyBorder="1" applyAlignment="1">
      <alignment horizontal="center" vertical="center"/>
    </xf>
    <xf numFmtId="0" fontId="7" fillId="0" borderId="96" xfId="3" applyNumberFormat="1" applyFont="1" applyBorder="1" applyAlignment="1" applyProtection="1">
      <alignment horizontal="center" vertical="center" wrapText="1"/>
    </xf>
    <xf numFmtId="0" fontId="7" fillId="0" borderId="94" xfId="3" applyNumberFormat="1" applyFont="1" applyBorder="1" applyAlignment="1" applyProtection="1">
      <alignment horizontal="center" vertical="center" wrapText="1"/>
    </xf>
    <xf numFmtId="0" fontId="7" fillId="0" borderId="95" xfId="3" applyNumberFormat="1" applyFont="1" applyBorder="1" applyAlignment="1" applyProtection="1">
      <alignment horizontal="center" vertical="center" wrapText="1"/>
    </xf>
    <xf numFmtId="0" fontId="149" fillId="2" borderId="103" xfId="54" applyNumberFormat="1" applyFont="1" applyFill="1" applyBorder="1" applyAlignment="1" applyProtection="1">
      <alignment horizontal="center" vertical="center" wrapText="1"/>
    </xf>
    <xf numFmtId="0" fontId="149" fillId="2" borderId="102" xfId="54" applyNumberFormat="1" applyFont="1" applyFill="1" applyBorder="1" applyAlignment="1" applyProtection="1">
      <alignment horizontal="center" vertical="center" wrapText="1"/>
    </xf>
    <xf numFmtId="0" fontId="149" fillId="2" borderId="101" xfId="54" applyNumberFormat="1" applyFont="1" applyFill="1" applyBorder="1" applyAlignment="1" applyProtection="1">
      <alignment horizontal="center" vertical="center" wrapText="1"/>
    </xf>
    <xf numFmtId="0" fontId="7" fillId="2" borderId="99" xfId="3" applyNumberFormat="1" applyFont="1" applyFill="1" applyBorder="1" applyAlignment="1" applyProtection="1">
      <alignment horizontal="center" vertical="center" wrapText="1"/>
    </xf>
    <xf numFmtId="0" fontId="7" fillId="2" borderId="98" xfId="3" applyNumberFormat="1" applyFont="1" applyFill="1" applyBorder="1" applyAlignment="1" applyProtection="1">
      <alignment horizontal="center" vertical="center" wrapText="1"/>
    </xf>
    <xf numFmtId="0" fontId="7" fillId="2" borderId="13" xfId="3" applyNumberFormat="1" applyFont="1" applyFill="1" applyBorder="1" applyAlignment="1" applyProtection="1">
      <alignment horizontal="center" vertical="center" wrapText="1"/>
    </xf>
    <xf numFmtId="0" fontId="8" fillId="2" borderId="0" xfId="27" applyFont="1" applyFill="1" applyAlignment="1">
      <alignment horizontal="left" vertical="center" wrapText="1"/>
    </xf>
    <xf numFmtId="0" fontId="54" fillId="2" borderId="0" xfId="27" applyFont="1" applyFill="1" applyAlignment="1">
      <alignment horizontal="left" vertical="center" wrapText="1" indent="2"/>
    </xf>
    <xf numFmtId="0" fontId="7" fillId="2" borderId="2" xfId="27" applyFont="1" applyFill="1" applyBorder="1" applyAlignment="1">
      <alignment horizontal="center" vertical="center"/>
    </xf>
    <xf numFmtId="0" fontId="7" fillId="2" borderId="7" xfId="27" applyFont="1" applyFill="1" applyBorder="1" applyAlignment="1">
      <alignment horizontal="center" vertical="center"/>
    </xf>
    <xf numFmtId="0" fontId="7" fillId="2" borderId="96" xfId="3" applyNumberFormat="1" applyFont="1" applyFill="1" applyBorder="1" applyAlignment="1" applyProtection="1">
      <alignment horizontal="center" vertical="center" wrapText="1"/>
    </xf>
    <xf numFmtId="0" fontId="7" fillId="2" borderId="94" xfId="3" applyNumberFormat="1" applyFont="1" applyFill="1" applyBorder="1" applyAlignment="1" applyProtection="1">
      <alignment horizontal="center" vertical="center" wrapText="1"/>
    </xf>
    <xf numFmtId="0" fontId="7" fillId="2" borderId="95" xfId="3" applyNumberFormat="1" applyFont="1" applyFill="1" applyBorder="1" applyAlignment="1" applyProtection="1">
      <alignment horizontal="center" vertical="center" wrapText="1"/>
    </xf>
    <xf numFmtId="0" fontId="49" fillId="2" borderId="0" xfId="2" applyFont="1" applyFill="1" applyAlignment="1">
      <alignment horizontal="left" vertical="top" wrapText="1"/>
    </xf>
    <xf numFmtId="0" fontId="12" fillId="2" borderId="0" xfId="27" applyFont="1" applyFill="1" applyAlignment="1" applyProtection="1">
      <alignment horizontal="justify" vertical="top" wrapText="1"/>
      <protection locked="0"/>
    </xf>
    <xf numFmtId="0" fontId="12" fillId="2" borderId="0" xfId="2" applyFont="1" applyFill="1" applyAlignment="1">
      <alignment horizontal="left" vertical="top" wrapText="1"/>
    </xf>
    <xf numFmtId="0" fontId="12" fillId="2" borderId="0" xfId="27" applyFont="1" applyFill="1" applyAlignment="1" applyProtection="1">
      <alignment horizontal="left" vertical="top" wrapText="1"/>
      <protection locked="0"/>
    </xf>
    <xf numFmtId="0" fontId="49" fillId="2" borderId="0" xfId="27" applyFont="1" applyFill="1" applyAlignment="1" applyProtection="1">
      <alignment horizontal="left" vertical="top" wrapText="1"/>
      <protection locked="0"/>
    </xf>
    <xf numFmtId="0" fontId="7" fillId="0" borderId="99" xfId="3" applyNumberFormat="1" applyFont="1" applyBorder="1" applyAlignment="1" applyProtection="1">
      <alignment horizontal="center" vertical="center" wrapText="1"/>
    </xf>
    <xf numFmtId="0" fontId="7" fillId="0" borderId="98" xfId="3" applyNumberFormat="1" applyFont="1" applyBorder="1" applyAlignment="1" applyProtection="1">
      <alignment horizontal="center" vertical="center" wrapText="1"/>
    </xf>
    <xf numFmtId="0" fontId="149" fillId="0" borderId="2" xfId="54" applyNumberFormat="1" applyFont="1" applyFill="1" applyBorder="1" applyAlignment="1" applyProtection="1">
      <alignment horizontal="center" vertical="center" wrapText="1"/>
    </xf>
    <xf numFmtId="0" fontId="54" fillId="0" borderId="0" xfId="27" applyFont="1" applyAlignment="1">
      <alignment horizontal="left" vertical="center" wrapText="1" indent="3"/>
    </xf>
    <xf numFmtId="0" fontId="149" fillId="2" borderId="96" xfId="54" applyFont="1" applyFill="1" applyBorder="1" applyAlignment="1" applyProtection="1">
      <alignment horizontal="center" vertical="center" wrapText="1"/>
    </xf>
    <xf numFmtId="0" fontId="149" fillId="2" borderId="95" xfId="54" applyFont="1" applyFill="1" applyBorder="1" applyAlignment="1" applyProtection="1">
      <alignment horizontal="center" vertical="center" wrapText="1"/>
    </xf>
    <xf numFmtId="0" fontId="149" fillId="2" borderId="94" xfId="54" applyFont="1" applyFill="1" applyBorder="1" applyAlignment="1" applyProtection="1">
      <alignment horizontal="center" vertical="center" wrapText="1"/>
    </xf>
    <xf numFmtId="0" fontId="7" fillId="2" borderId="10" xfId="3" applyNumberFormat="1" applyFont="1" applyFill="1" applyBorder="1" applyAlignment="1" applyProtection="1">
      <alignment horizontal="center" vertical="center" wrapText="1"/>
    </xf>
    <xf numFmtId="0" fontId="7" fillId="2" borderId="20" xfId="3" applyNumberFormat="1" applyFont="1" applyFill="1" applyBorder="1" applyAlignment="1" applyProtection="1">
      <alignment horizontal="center" vertical="center" wrapText="1"/>
    </xf>
    <xf numFmtId="0" fontId="49" fillId="2" borderId="6" xfId="2" applyFont="1" applyFill="1" applyBorder="1" applyAlignment="1">
      <alignment horizontal="left" vertical="top" wrapText="1"/>
    </xf>
    <xf numFmtId="0" fontId="90" fillId="0" borderId="0" xfId="27" applyFont="1" applyAlignment="1" applyProtection="1">
      <alignment horizontal="left" vertical="top" wrapText="1"/>
      <protection locked="0"/>
    </xf>
    <xf numFmtId="0" fontId="90" fillId="0" borderId="0" xfId="27" applyFont="1" applyAlignment="1" applyProtection="1">
      <alignment horizontal="left" vertical="top"/>
      <protection locked="0"/>
    </xf>
    <xf numFmtId="0" fontId="49" fillId="2" borderId="6" xfId="27" applyFont="1" applyFill="1" applyBorder="1" applyAlignment="1">
      <alignment horizontal="left" vertical="center"/>
    </xf>
    <xf numFmtId="0" fontId="10" fillId="0" borderId="2" xfId="121" applyFont="1" applyBorder="1" applyAlignment="1">
      <alignment horizontal="center" vertical="center"/>
    </xf>
    <xf numFmtId="0" fontId="10" fillId="0" borderId="2" xfId="121" applyFont="1" applyBorder="1" applyAlignment="1">
      <alignment horizontal="center" vertical="center" wrapText="1"/>
    </xf>
    <xf numFmtId="0" fontId="47" fillId="0" borderId="2" xfId="27" applyFont="1" applyBorder="1" applyAlignment="1">
      <alignment horizontal="center" vertical="center"/>
    </xf>
    <xf numFmtId="0" fontId="47" fillId="0" borderId="2" xfId="38" applyFont="1" applyBorder="1" applyAlignment="1"/>
    <xf numFmtId="0" fontId="48" fillId="0" borderId="0" xfId="27" applyFont="1" applyAlignment="1">
      <alignment horizontal="left" vertical="center" wrapText="1"/>
    </xf>
    <xf numFmtId="0" fontId="55" fillId="0" borderId="0" xfId="27" applyFont="1" applyAlignment="1">
      <alignment horizontal="left" vertical="center" wrapText="1" indent="3"/>
    </xf>
    <xf numFmtId="0" fontId="149" fillId="0" borderId="7" xfId="54" applyNumberFormat="1" applyFont="1" applyFill="1" applyBorder="1" applyAlignment="1" applyProtection="1">
      <alignment horizontal="center" vertical="center" wrapText="1"/>
    </xf>
    <xf numFmtId="0" fontId="149" fillId="0" borderId="8" xfId="54" applyNumberFormat="1" applyFont="1" applyFill="1" applyBorder="1" applyAlignment="1" applyProtection="1">
      <alignment horizontal="center" vertical="center" wrapText="1"/>
    </xf>
    <xf numFmtId="0" fontId="149" fillId="0" borderId="9" xfId="54" applyNumberFormat="1" applyFont="1" applyFill="1" applyBorder="1" applyAlignment="1" applyProtection="1">
      <alignment horizontal="center" vertical="center" wrapText="1"/>
    </xf>
    <xf numFmtId="0" fontId="10" fillId="0" borderId="7" xfId="121" applyFont="1" applyBorder="1" applyAlignment="1">
      <alignment horizontal="center" vertical="center"/>
    </xf>
    <xf numFmtId="0" fontId="10" fillId="0" borderId="8" xfId="121" applyFont="1" applyBorder="1" applyAlignment="1">
      <alignment horizontal="center" vertical="center"/>
    </xf>
    <xf numFmtId="0" fontId="10" fillId="0" borderId="9" xfId="121" applyFont="1" applyBorder="1" applyAlignment="1">
      <alignment horizontal="center" vertical="center"/>
    </xf>
    <xf numFmtId="0" fontId="13" fillId="2" borderId="0" xfId="122" applyFont="1" applyFill="1" applyAlignment="1">
      <alignment horizontal="justify" vertical="top" wrapText="1"/>
    </xf>
    <xf numFmtId="0" fontId="49" fillId="2" borderId="0" xfId="122" applyFont="1" applyFill="1" applyAlignment="1">
      <alignment horizontal="justify" vertical="top" wrapText="1"/>
    </xf>
    <xf numFmtId="0" fontId="13" fillId="0" borderId="6" xfId="27" applyFont="1" applyBorder="1" applyAlignment="1">
      <alignment horizontal="left" vertical="center"/>
    </xf>
    <xf numFmtId="0" fontId="49" fillId="2" borderId="0" xfId="122" applyFont="1" applyFill="1" applyAlignment="1">
      <alignment horizontal="left" vertical="top" wrapText="1"/>
    </xf>
    <xf numFmtId="0" fontId="8" fillId="0" borderId="0" xfId="38" applyFont="1" applyAlignment="1">
      <alignment horizontal="left" vertical="center" wrapText="1"/>
    </xf>
    <xf numFmtId="0" fontId="54" fillId="0" borderId="0" xfId="38" applyFont="1" applyAlignment="1">
      <alignment horizontal="left" vertical="center" wrapText="1" indent="3"/>
    </xf>
    <xf numFmtId="0" fontId="7" fillId="0" borderId="2" xfId="38" applyFont="1" applyBorder="1" applyAlignment="1">
      <alignment horizontal="center" vertical="center" wrapText="1"/>
    </xf>
    <xf numFmtId="49" fontId="7" fillId="0" borderId="2" xfId="3" applyNumberFormat="1" applyFont="1" applyBorder="1" applyAlignment="1" applyProtection="1">
      <alignment horizontal="center" vertical="center" wrapText="1"/>
    </xf>
    <xf numFmtId="0" fontId="105" fillId="0" borderId="0" xfId="3" applyNumberFormat="1" applyFont="1" applyBorder="1" applyAlignment="1" applyProtection="1">
      <alignment horizontal="left" vertical="center" wrapText="1"/>
      <protection locked="0"/>
    </xf>
    <xf numFmtId="0" fontId="13" fillId="0" borderId="6" xfId="38" applyFont="1" applyBorder="1" applyAlignment="1">
      <alignment horizontal="left" vertical="center" wrapText="1"/>
    </xf>
    <xf numFmtId="0" fontId="12" fillId="2" borderId="0" xfId="38" applyFont="1" applyFill="1" applyAlignment="1" applyProtection="1">
      <alignment horizontal="justify" vertical="center" wrapText="1"/>
      <protection locked="0"/>
    </xf>
    <xf numFmtId="0" fontId="49" fillId="0" borderId="0" xfId="124" applyFont="1" applyAlignment="1">
      <alignment horizontal="left" vertical="top" wrapText="1"/>
    </xf>
    <xf numFmtId="0" fontId="12" fillId="2" borderId="0" xfId="38" applyFont="1" applyFill="1" applyAlignment="1">
      <alignment horizontal="justify" vertical="center" wrapText="1"/>
    </xf>
    <xf numFmtId="0" fontId="13" fillId="0" borderId="10" xfId="27" applyFont="1" applyBorder="1" applyAlignment="1">
      <alignment horizontal="center" vertical="center"/>
    </xf>
    <xf numFmtId="0" fontId="13" fillId="0" borderId="5" xfId="27" applyFont="1" applyBorder="1" applyAlignment="1">
      <alignment horizontal="center" vertical="center"/>
    </xf>
    <xf numFmtId="0" fontId="13" fillId="0" borderId="7" xfId="27" applyFont="1" applyBorder="1" applyAlignment="1">
      <alignment horizontal="left" vertical="center"/>
    </xf>
    <xf numFmtId="0" fontId="13" fillId="0" borderId="2" xfId="27" applyFont="1" applyBorder="1" applyAlignment="1">
      <alignment horizontal="left" vertical="center"/>
    </xf>
    <xf numFmtId="0" fontId="49" fillId="0" borderId="0" xfId="38" applyFont="1" applyAlignment="1" applyProtection="1">
      <alignment horizontal="left" vertical="center" wrapText="1"/>
      <protection locked="0"/>
    </xf>
    <xf numFmtId="0" fontId="7" fillId="2" borderId="27" xfId="3" applyNumberFormat="1" applyFont="1" applyFill="1" applyBorder="1" applyAlignment="1" applyProtection="1">
      <alignment horizontal="center" vertical="center" wrapText="1"/>
      <protection locked="0"/>
    </xf>
    <xf numFmtId="0" fontId="7" fillId="2" borderId="26" xfId="3" applyNumberFormat="1" applyFont="1" applyFill="1" applyBorder="1" applyAlignment="1" applyProtection="1">
      <alignment horizontal="center" vertical="center" wrapText="1"/>
      <protection locked="0"/>
    </xf>
    <xf numFmtId="0" fontId="7" fillId="2" borderId="25" xfId="3" applyNumberFormat="1" applyFont="1" applyFill="1" applyBorder="1" applyAlignment="1" applyProtection="1">
      <alignment horizontal="center" vertical="center" wrapText="1"/>
      <protection locked="0"/>
    </xf>
    <xf numFmtId="0" fontId="7" fillId="2" borderId="73" xfId="38" applyFont="1" applyFill="1" applyBorder="1" applyAlignment="1" applyProtection="1">
      <alignment horizontal="center" vertical="center"/>
      <protection locked="0"/>
    </xf>
    <xf numFmtId="0" fontId="7" fillId="2" borderId="72" xfId="38" applyFont="1" applyFill="1" applyBorder="1" applyAlignment="1" applyProtection="1">
      <alignment horizontal="center" vertical="center"/>
      <protection locked="0"/>
    </xf>
    <xf numFmtId="0" fontId="7" fillId="2" borderId="71" xfId="38" applyFont="1" applyFill="1" applyBorder="1" applyAlignment="1" applyProtection="1">
      <alignment horizontal="center" vertical="center"/>
      <protection locked="0"/>
    </xf>
    <xf numFmtId="0" fontId="7" fillId="2" borderId="70" xfId="38" applyFont="1" applyFill="1" applyBorder="1" applyAlignment="1" applyProtection="1">
      <alignment horizontal="center" vertical="center"/>
      <protection locked="0"/>
    </xf>
    <xf numFmtId="0" fontId="7" fillId="0" borderId="27" xfId="38" applyFont="1" applyBorder="1" applyAlignment="1">
      <alignment horizontal="center" vertical="center" wrapText="1"/>
    </xf>
    <xf numFmtId="0" fontId="7" fillId="0" borderId="26" xfId="38" applyFont="1" applyBorder="1" applyAlignment="1">
      <alignment horizontal="center" vertical="center" wrapText="1"/>
    </xf>
    <xf numFmtId="0" fontId="7" fillId="0" borderId="25" xfId="38" applyFont="1" applyBorder="1" applyAlignment="1">
      <alignment horizontal="center" vertical="center" wrapText="1"/>
    </xf>
    <xf numFmtId="0" fontId="7" fillId="0" borderId="106" xfId="3" applyNumberFormat="1" applyFont="1" applyBorder="1" applyAlignment="1" applyProtection="1">
      <alignment horizontal="center" vertical="center" wrapText="1"/>
    </xf>
    <xf numFmtId="0" fontId="7" fillId="0" borderId="105" xfId="3" applyNumberFormat="1" applyFont="1" applyBorder="1" applyAlignment="1" applyProtection="1">
      <alignment horizontal="center" vertical="center" wrapText="1"/>
    </xf>
    <xf numFmtId="0" fontId="7" fillId="0" borderId="104" xfId="3" applyNumberFormat="1" applyFont="1" applyBorder="1" applyAlignment="1" applyProtection="1">
      <alignment horizontal="center" vertical="center" wrapText="1"/>
    </xf>
    <xf numFmtId="0" fontId="7" fillId="2" borderId="106" xfId="3" applyNumberFormat="1" applyFont="1" applyFill="1" applyBorder="1" applyAlignment="1" applyProtection="1">
      <alignment horizontal="center" vertical="center" wrapText="1"/>
    </xf>
    <xf numFmtId="0" fontId="7" fillId="2" borderId="105" xfId="3" applyNumberFormat="1" applyFont="1" applyFill="1" applyBorder="1" applyAlignment="1" applyProtection="1">
      <alignment horizontal="center" vertical="center" wrapText="1"/>
    </xf>
    <xf numFmtId="0" fontId="7" fillId="2" borderId="104" xfId="3" applyNumberFormat="1" applyFont="1" applyFill="1" applyBorder="1" applyAlignment="1" applyProtection="1">
      <alignment horizontal="center" vertical="center" wrapText="1"/>
    </xf>
    <xf numFmtId="0" fontId="7" fillId="0" borderId="0" xfId="38" applyFont="1" applyAlignment="1" applyProtection="1">
      <alignment horizontal="center"/>
      <protection locked="0"/>
    </xf>
    <xf numFmtId="0" fontId="7" fillId="2" borderId="27" xfId="3" applyNumberFormat="1" applyFont="1" applyFill="1" applyBorder="1" applyAlignment="1" applyProtection="1">
      <alignment horizontal="center" vertical="center" wrapText="1"/>
    </xf>
    <xf numFmtId="0" fontId="7" fillId="2" borderId="26" xfId="3" applyNumberFormat="1" applyFont="1" applyFill="1" applyBorder="1" applyAlignment="1" applyProtection="1">
      <alignment horizontal="center" vertical="center" wrapText="1"/>
    </xf>
    <xf numFmtId="0" fontId="7" fillId="2" borderId="25" xfId="3" applyNumberFormat="1" applyFont="1" applyFill="1" applyBorder="1" applyAlignment="1" applyProtection="1">
      <alignment horizontal="center" vertical="center" wrapText="1"/>
    </xf>
    <xf numFmtId="0" fontId="7" fillId="2" borderId="73" xfId="3" applyNumberFormat="1" applyFont="1" applyFill="1" applyBorder="1" applyAlignment="1" applyProtection="1">
      <alignment horizontal="center" vertical="center" wrapText="1"/>
    </xf>
    <xf numFmtId="0" fontId="7" fillId="2" borderId="72" xfId="3" applyNumberFormat="1" applyFont="1" applyFill="1" applyBorder="1" applyAlignment="1" applyProtection="1">
      <alignment horizontal="center" vertical="center" wrapText="1"/>
    </xf>
    <xf numFmtId="0" fontId="7" fillId="2" borderId="71" xfId="3" applyNumberFormat="1" applyFont="1" applyFill="1" applyBorder="1" applyAlignment="1" applyProtection="1">
      <alignment horizontal="center" vertical="center" wrapText="1"/>
    </xf>
    <xf numFmtId="0" fontId="7" fillId="2" borderId="70" xfId="3" applyNumberFormat="1" applyFont="1" applyFill="1" applyBorder="1" applyAlignment="1" applyProtection="1">
      <alignment horizontal="center" vertical="center" wrapText="1"/>
    </xf>
    <xf numFmtId="0" fontId="7" fillId="2" borderId="73" xfId="3" applyNumberFormat="1" applyFont="1" applyFill="1" applyBorder="1" applyAlignment="1" applyProtection="1">
      <alignment horizontal="center" vertical="center" wrapText="1"/>
      <protection locked="0"/>
    </xf>
    <xf numFmtId="0" fontId="7" fillId="2" borderId="72" xfId="3" applyNumberFormat="1" applyFont="1" applyFill="1" applyBorder="1" applyAlignment="1" applyProtection="1">
      <alignment horizontal="center" vertical="center" wrapText="1"/>
      <protection locked="0"/>
    </xf>
    <xf numFmtId="0" fontId="7" fillId="2" borderId="71" xfId="3" applyNumberFormat="1" applyFont="1" applyFill="1" applyBorder="1" applyAlignment="1" applyProtection="1">
      <alignment horizontal="center" vertical="center" wrapText="1"/>
      <protection locked="0"/>
    </xf>
    <xf numFmtId="0" fontId="7" fillId="2" borderId="70" xfId="3" applyNumberFormat="1" applyFont="1" applyFill="1" applyBorder="1" applyAlignment="1" applyProtection="1">
      <alignment horizontal="center" vertical="center" wrapText="1"/>
      <protection locked="0"/>
    </xf>
    <xf numFmtId="0" fontId="7" fillId="2" borderId="27" xfId="38" applyFont="1" applyFill="1" applyBorder="1" applyAlignment="1" applyProtection="1">
      <alignment horizontal="center" vertical="center"/>
      <protection locked="0"/>
    </xf>
    <xf numFmtId="0" fontId="7" fillId="2" borderId="25" xfId="38" applyFont="1" applyFill="1" applyBorder="1" applyAlignment="1" applyProtection="1">
      <alignment horizontal="center" vertical="center"/>
      <protection locked="0"/>
    </xf>
    <xf numFmtId="0" fontId="13" fillId="0" borderId="65" xfId="3" applyNumberFormat="1" applyFont="1" applyBorder="1" applyAlignment="1" applyProtection="1">
      <alignment horizontal="left" vertical="center" wrapText="1"/>
    </xf>
    <xf numFmtId="0" fontId="10" fillId="0" borderId="26" xfId="3" applyNumberFormat="1" applyFont="1" applyBorder="1" applyAlignment="1" applyProtection="1">
      <alignment horizontal="center" vertical="center" wrapText="1"/>
    </xf>
    <xf numFmtId="0" fontId="39" fillId="0" borderId="73" xfId="38" applyFont="1" applyBorder="1" applyAlignment="1">
      <alignment horizontal="center" vertical="center" wrapText="1"/>
    </xf>
    <xf numFmtId="0" fontId="39" fillId="0" borderId="72" xfId="38" applyFont="1" applyBorder="1" applyAlignment="1">
      <alignment horizontal="center" vertical="center" wrapText="1"/>
    </xf>
    <xf numFmtId="0" fontId="39" fillId="0" borderId="71" xfId="38" applyFont="1" applyBorder="1" applyAlignment="1">
      <alignment horizontal="center" vertical="center" wrapText="1"/>
    </xf>
    <xf numFmtId="0" fontId="39" fillId="0" borderId="70" xfId="38" applyFont="1" applyBorder="1" applyAlignment="1">
      <alignment horizontal="center" vertical="center" wrapText="1"/>
    </xf>
    <xf numFmtId="0" fontId="7" fillId="0" borderId="73" xfId="3" applyNumberFormat="1" applyFont="1" applyBorder="1" applyAlignment="1" applyProtection="1">
      <alignment horizontal="center" vertical="center" wrapText="1"/>
    </xf>
    <xf numFmtId="0" fontId="7" fillId="0" borderId="72" xfId="3" applyNumberFormat="1" applyFont="1" applyBorder="1" applyAlignment="1" applyProtection="1">
      <alignment horizontal="center" vertical="center" wrapText="1"/>
    </xf>
    <xf numFmtId="0" fontId="7" fillId="0" borderId="73" xfId="38" applyFont="1" applyBorder="1" applyAlignment="1">
      <alignment horizontal="center" vertical="center" wrapText="1"/>
    </xf>
    <xf numFmtId="0" fontId="7" fillId="0" borderId="72" xfId="38" applyFont="1" applyBorder="1" applyAlignment="1">
      <alignment horizontal="center" vertical="center" wrapText="1"/>
    </xf>
    <xf numFmtId="0" fontId="7" fillId="0" borderId="71" xfId="38" applyFont="1" applyBorder="1" applyAlignment="1">
      <alignment horizontal="center" vertical="center" wrapText="1"/>
    </xf>
    <xf numFmtId="0" fontId="7" fillId="0" borderId="70" xfId="38" applyFont="1" applyBorder="1" applyAlignment="1">
      <alignment horizontal="center" vertical="center" wrapText="1"/>
    </xf>
  </cellXfs>
  <cellStyles count="127">
    <cellStyle name="%" xfId="1" xr:uid="{00000000-0005-0000-0000-000000000000}"/>
    <cellStyle name="% 2" xfId="2" xr:uid="{00000000-0005-0000-0000-000001000000}"/>
    <cellStyle name="% 2 2" xfId="16" xr:uid="{00000000-0005-0000-0000-000002000000}"/>
    <cellStyle name="% 2 2 2" xfId="80" xr:uid="{70764459-F18F-4CFF-9E0A-576B38FA3D97}"/>
    <cellStyle name="% 2 2 2 3" xfId="43" xr:uid="{3A55B455-D06A-4616-8DB1-B7E3C8DDB93A}"/>
    <cellStyle name="% 2 3" xfId="17" xr:uid="{00000000-0005-0000-0000-000003000000}"/>
    <cellStyle name="% 2 4" xfId="38" xr:uid="{B06A6358-E236-411B-B155-7EE151E946C3}"/>
    <cellStyle name="% 3" xfId="18" xr:uid="{00000000-0005-0000-0000-000004000000}"/>
    <cellStyle name="% 3 2" xfId="104" xr:uid="{080C6384-E45E-4758-9D31-57C72ACE482B}"/>
    <cellStyle name="% 3 2 2" xfId="82" xr:uid="{1FBB9955-4DAF-4AB1-96B8-071564BB34D0}"/>
    <cellStyle name="% 4" xfId="41" xr:uid="{EBC07850-C177-4E15-85E5-E64655AE7A8D}"/>
    <cellStyle name="CABECALHO" xfId="3" xr:uid="{00000000-0005-0000-0000-000005000000}"/>
    <cellStyle name="CABECALHO 2 2 3" xfId="59" xr:uid="{E3C95A9A-C8A4-42FA-983A-79F092DFBF86}"/>
    <cellStyle name="Comma 2" xfId="32" xr:uid="{8A349171-38F1-4782-A559-5876EF714D69}"/>
    <cellStyle name="Comma 3" xfId="72" xr:uid="{792075BC-4D4C-42B8-A14D-6B9CEA83BFA2}"/>
    <cellStyle name="DADOS" xfId="4" xr:uid="{00000000-0005-0000-0000-000006000000}"/>
    <cellStyle name="DADOS 2 2" xfId="56" xr:uid="{BB1C6036-1D65-458E-B895-405AF87343DD}"/>
    <cellStyle name="Hyperlink" xfId="21" builtinId="8"/>
    <cellStyle name="Hyperlink 2" xfId="35" xr:uid="{3D76A20A-9D77-4405-86CF-D1826869B4E5}"/>
    <cellStyle name="Hyperlink 2 2" xfId="68" xr:uid="{36DA3811-97C6-4938-A531-FF13D787233D}"/>
    <cellStyle name="Hyperlink 2 4" xfId="126" xr:uid="{2A2FACCD-9EFF-43EE-A4B2-4B73767D54B7}"/>
    <cellStyle name="Hyperlink 3" xfId="54" xr:uid="{8AD085B8-C0A8-4EE6-9F8D-D61A45C64394}"/>
    <cellStyle name="Hyperlink 4" xfId="73" xr:uid="{93E5F294-8F63-4339-B1E0-B255D905FFB3}"/>
    <cellStyle name="Hyperlink 5" xfId="98" xr:uid="{C07C1DFD-D1B7-468C-BDA9-68CAF9934475}"/>
    <cellStyle name="Hyperlink 6" xfId="110" xr:uid="{BBB7B707-72FC-4E4A-A173-B18B8D4505DE}"/>
    <cellStyle name="Hyperlink_Ambiente_NED" xfId="5" xr:uid="{00000000-0005-0000-0000-000007000000}"/>
    <cellStyle name="Hyperlink_Ambiente_NED 2" xfId="65" xr:uid="{54939163-7195-42BC-A1FB-710D8FFF744B}"/>
    <cellStyle name="Normal" xfId="0" builtinId="0"/>
    <cellStyle name="Normal 10 2" xfId="83" xr:uid="{6193706D-235C-4615-8C0A-54618006BACF}"/>
    <cellStyle name="Normal 117" xfId="84" xr:uid="{19449D10-8791-421E-BD88-013CE597586E}"/>
    <cellStyle name="Normal 2" xfId="6" xr:uid="{00000000-0005-0000-0000-000009000000}"/>
    <cellStyle name="Normal 2 2" xfId="13" xr:uid="{00000000-0005-0000-0000-00000A000000}"/>
    <cellStyle name="Normal 2 2 2" xfId="62" xr:uid="{32E7C0A6-9CB6-4861-90CF-BB163831EEB1}"/>
    <cellStyle name="Normal 2 2 3" xfId="101" xr:uid="{AC982854-F172-4017-8140-FA51D3C17FED}"/>
    <cellStyle name="Normal 2 3" xfId="22" xr:uid="{EEE95DC8-A445-40B2-A413-DB748CDD84F4}"/>
    <cellStyle name="Normal 2 4" xfId="52" xr:uid="{E8A40CAE-B5D4-48AF-9C0A-977F3855B3FC}"/>
    <cellStyle name="Normal 2 4 2" xfId="53" xr:uid="{7F9230F9-EDE9-473F-B375-5A0D36379556}"/>
    <cellStyle name="Normal 2 5" xfId="124" xr:uid="{894DF427-8CA7-4AC5-99FD-9562117D22D7}"/>
    <cellStyle name="Normal 3" xfId="14" xr:uid="{00000000-0005-0000-0000-00000B000000}"/>
    <cellStyle name="Normal 3 2" xfId="61" xr:uid="{FEF81E44-A25E-4D8A-B27D-5F4DA82D9921}"/>
    <cellStyle name="Normal 3 2 2" xfId="90" xr:uid="{62F4BD6E-1CBA-4165-9815-F9F65E8E24F7}"/>
    <cellStyle name="Normal 3 3" xfId="123" xr:uid="{CF80ADBD-D15E-44E1-B05B-A9C554094B75}"/>
    <cellStyle name="Normal 3 6" xfId="23" xr:uid="{4DC22E27-2B81-4984-8AA4-EEB6E38D870C}"/>
    <cellStyle name="Normal 3 6 2" xfId="44" xr:uid="{3DDB5C33-01C0-40A6-9B1E-84435000DF26}"/>
    <cellStyle name="Normal 4" xfId="20" xr:uid="{6789B459-F135-4606-8767-294DCF9873F4}"/>
    <cellStyle name="Normal 4 2 2 2 2" xfId="76" xr:uid="{4C0298B5-4F4B-4A20-92A8-848B1E9BBB4E}"/>
    <cellStyle name="Normal 4 4 2" xfId="67" xr:uid="{3B277C30-7B29-496A-80AB-2EC82F2DF39E}"/>
    <cellStyle name="Normal 42" xfId="70" xr:uid="{B3603296-B890-49F8-AD70-600F82E29AC2}"/>
    <cellStyle name="Normal 5" xfId="40" xr:uid="{48CD10FA-E235-440E-9B71-9E2E7C2D7B81}"/>
    <cellStyle name="Normal 6" xfId="121" xr:uid="{D766C467-A4DE-4D3E-9E85-4B5A7867464E}"/>
    <cellStyle name="Normal 6 2" xfId="125" xr:uid="{1721E564-9DCA-4EF6-AFCF-8392CD2E89E7}"/>
    <cellStyle name="Normal 7" xfId="74" xr:uid="{66F07C3A-C5FB-44CF-8C1E-52A908A01456}"/>
    <cellStyle name="Normal_1.11" xfId="7" xr:uid="{00000000-0005-0000-0000-00000C000000}"/>
    <cellStyle name="Normal_Ambiente_NED" xfId="8" xr:uid="{00000000-0005-0000-0000-00000D000000}"/>
    <cellStyle name="Normal_base 2" xfId="57" xr:uid="{D35E94AA-9120-44DC-8BB1-50ED4D48E1BB}"/>
    <cellStyle name="Normal_Book1" xfId="48" xr:uid="{737D0221-6111-459A-9DE4-E0ECF221F749}"/>
    <cellStyle name="Normal_Book2" xfId="24" xr:uid="{7FFECFA1-D49A-4995-AB25-B947366310B2}"/>
    <cellStyle name="Normal_Cap_III-08_a_16_pt" xfId="112" xr:uid="{D0429484-1C5F-4448-9370-79541FB59BF9}"/>
    <cellStyle name="Normal_Cap11 - DRN" xfId="113" xr:uid="{59D8DD76-19D6-46C8-976A-9F5206711267}"/>
    <cellStyle name="Normal_CEAGRICULTURA0905_final" xfId="64" xr:uid="{379E74BE-47D9-4EF2-B0CC-39FA66EA535F}"/>
    <cellStyle name="Normal_comInternacional_aep 2" xfId="50" xr:uid="{78563BB2-5F7A-4F14-A901-0F26552CAA21}"/>
    <cellStyle name="Normal_conceitos" xfId="120" xr:uid="{D4C2FCD9-38C2-44B2-9EA7-3C583F54F8D2}"/>
    <cellStyle name="Normal_Construção_aep" xfId="77" xr:uid="{255FF6BF-90E6-4B70-A6A6-78F138E96F9F}"/>
    <cellStyle name="Normal_cult_aep2004" xfId="116" xr:uid="{C9EDBF05-DFB8-4867-B963-AF91775DF483}"/>
    <cellStyle name="Normal_educaca_Cap_III_15" xfId="114" xr:uid="{C8C1C63A-BD0E-4BA2-921B-F2D321631546}"/>
    <cellStyle name="Normal_empresas_aep" xfId="37" xr:uid="{3E5D57D2-4F11-4452-9134-B6D5529AB77F}"/>
    <cellStyle name="Normal_Freguesias INE vs DGITA" xfId="105" xr:uid="{D57AA534-5083-4630-BDB1-B602C9A09939}"/>
    <cellStyle name="Normal_II.10.12A versão reduzida" xfId="36" xr:uid="{88AAAA4B-3F55-4780-8842-9B8FC569E429}"/>
    <cellStyle name="Normal_II.6.1" xfId="69" xr:uid="{86992764-6890-4A48-B647-77DF1A47FF33}"/>
    <cellStyle name="Normal_II.6.4" xfId="75" xr:uid="{E9468081-D67F-4B9D-BAC1-5646BBC48E20}"/>
    <cellStyle name="Normal_II.7.2-Definitivos" xfId="39" xr:uid="{40718F36-9344-42F0-97BB-BEB10845877D}"/>
    <cellStyle name="Normal_II.7.3-Definitivos" xfId="71" xr:uid="{7F4E22BE-CD9E-42E7-BA4A-97C1CE359429}"/>
    <cellStyle name="Normal_II.9.2 2" xfId="45" xr:uid="{47406E43-72B2-4FA1-8E71-1ABFB9FF885D}"/>
    <cellStyle name="Normal_III 04_Comercio Internacional_completo_07 (3)_31_10_2008" xfId="51" xr:uid="{A917EF34-D4B7-4D37-BCB7-012CCA3EB04D}"/>
    <cellStyle name="Normal_III 12_Sector Monetario e Financeiro_completo_09" xfId="106" xr:uid="{814C8229-AA38-4E02-BFB0-D86C941C5DA5}"/>
    <cellStyle name="Normal_III.04_Comercio Internacional_2005_Definitivo_junta_versoes_rectificadas" xfId="49" xr:uid="{C04B0F30-1D41-4DD9-BBEB-DBC71C4C1E19}"/>
    <cellStyle name="Normal_III.04_Comercio Internacional_vazio_05" xfId="111" xr:uid="{3E45489B-9E1C-49AF-A16E-C469FD83F7EE}"/>
    <cellStyle name="Normal_III.08 - Indicadores" xfId="78" xr:uid="{10EDAE31-F157-4D8B-A3CF-419DAD353CE4}"/>
    <cellStyle name="Normal_III.08 - Para saber mais" xfId="79" xr:uid="{E778713E-5CFA-4C09-B287-4757669FD14D}"/>
    <cellStyle name="Normal_III.09 - Indicadores_definição" xfId="87" xr:uid="{854631D9-77E9-4B21-A1A6-21034A24C013}"/>
    <cellStyle name="Normal_III.09 - Para saber mais" xfId="88" xr:uid="{6F6026DB-0024-4C39-BCCE-1C68437AE65D}"/>
    <cellStyle name="Normal_III.09.02" xfId="81" xr:uid="{63CE18DD-D997-4D6E-B2CA-B502622C883A}"/>
    <cellStyle name="Normal_III.09.09" xfId="85" xr:uid="{36CDBDB5-240C-4B2A-A524-DF36B0E80F84}"/>
    <cellStyle name="Normal_III.09.10" xfId="86" xr:uid="{24643CA1-21F6-4E53-832A-1C7D01E03B00}"/>
    <cellStyle name="Normal_III.10 - Para saber mais" xfId="97" xr:uid="{2144F340-5450-46D0-8D42-728805FE4507}"/>
    <cellStyle name="Normal_III.10.03" xfId="89" xr:uid="{AAEF8C93-4D52-4946-BA36-76CFB97B691E}"/>
    <cellStyle name="Normal_III.10.05" xfId="91" xr:uid="{79C0CFEE-253E-499A-B29B-CB43B79EEFF7}"/>
    <cellStyle name="Normal_III.10.06" xfId="92" xr:uid="{543738E7-9FB9-490C-A65B-D4B690AF69FB}"/>
    <cellStyle name="Normal_III.10.07" xfId="93" xr:uid="{63F80B3B-EDC0-4220-A3FC-E414F4253BA5}"/>
    <cellStyle name="Normal_III.10.08" xfId="94" xr:uid="{5D2FDB02-6937-498D-83BA-29F8EF5BC25F}"/>
    <cellStyle name="Normal_III.10.09" xfId="95" xr:uid="{415B56BB-7AEF-4D4D-89C3-A005E972395D}"/>
    <cellStyle name="Normal_III.14.7 2" xfId="115" xr:uid="{3ABF108E-AF17-43EE-BDA6-1154A4FCF9FD}"/>
    <cellStyle name="Normal_III.15_Sociedade da informacao_vazio_2005_final3" xfId="27" xr:uid="{00441A6F-7E41-494E-A0EC-5A9AEFD80909}"/>
    <cellStyle name="Normal_III_04_02_05_POR 2" xfId="46" xr:uid="{9ABC3983-CA44-4769-A4A9-DBCF1639CCD7}"/>
    <cellStyle name="Normal_III_04_03_05_POR" xfId="47" xr:uid="{8B74BD34-8A36-4836-8942-1AB4817AC3ED}"/>
    <cellStyle name="Normal_ind_curtoprazoAEP" xfId="29" xr:uid="{B1952315-BBB9-4D38-BF10-889534309075}"/>
    <cellStyle name="Normal_Indicadores" xfId="9" xr:uid="{00000000-0005-0000-0000-00000E000000}"/>
    <cellStyle name="Normal_Indicadores contas" xfId="10" xr:uid="{00000000-0005-0000-0000-00000F000000}"/>
    <cellStyle name="Normal_Indicadores de Contas Nacionais_Proposta anuário _DEM1" xfId="11" xr:uid="{00000000-0005-0000-0000-000010000000}"/>
    <cellStyle name="Normal_indicadores propostos_Comunicações2" xfId="96" xr:uid="{DC869A1D-D097-4C86-BF5E-8B8E1E618BC8}"/>
    <cellStyle name="Normal_ipi_preços" xfId="25" xr:uid="{88171198-4A43-4509-8F41-E1BBCA464CD6}"/>
    <cellStyle name="Normal_IV 01_Adm Públicas" xfId="30" xr:uid="{6A9A1C05-2A7C-42CB-98F4-031E04413DD8}"/>
    <cellStyle name="Normal_IV.01 - Indicadores" xfId="33" xr:uid="{8103C7CF-FB08-4535-A922-B5C103D3287A}"/>
    <cellStyle name="Normal_IV.01 - Para saber mais" xfId="34" xr:uid="{1D3156B2-0399-4558-B038-CCAE603FF1DC}"/>
    <cellStyle name="Normal_IV.01_Admin local_completo" xfId="28" xr:uid="{F9DF67FE-90EF-4D58-B63C-690F3A789B12}"/>
    <cellStyle name="Normal_Prod2003-04" xfId="66" xr:uid="{389C3145-7AF7-44E7-B242-1DD2F97ED7D6}"/>
    <cellStyle name="Normal_Proteccao_social_NED" xfId="103" xr:uid="{244F71C2-5BBE-43E5-B7EE-BA11D23E8D5C}"/>
    <cellStyle name="Normal_Quadros_Cultura" xfId="118" xr:uid="{F64D12AA-1E5C-4199-8251-4909A295235E}"/>
    <cellStyle name="Normal_saúde" xfId="60" xr:uid="{0A69B87F-1E8D-4069-9E03-7DD95C08A4B5}"/>
    <cellStyle name="Normal_Sheet1" xfId="119" xr:uid="{AEEDF3AA-2AB4-46AD-BAF6-DC776B0C0CCD}"/>
    <cellStyle name="Normal_Sheet1_III_12_02_07" xfId="107" xr:uid="{F824688B-15CB-4058-A143-726484CD741F}"/>
    <cellStyle name="Normal_Sheet2" xfId="108" xr:uid="{70E584A0-7511-4413-B6EB-6A0B24C4E628}"/>
    <cellStyle name="Normal_Sheet2_1" xfId="109" xr:uid="{6C4AFD7F-4281-43E0-8478-C8455191F3F5}"/>
    <cellStyle name="Normal_Sheet3" xfId="99" xr:uid="{E021112B-82B8-4937-A204-091E797F3C32}"/>
    <cellStyle name="Normal_Trabalho" xfId="26" xr:uid="{E6E13022-9A12-4E08-A9AD-37765AF4B27A}"/>
    <cellStyle name="Normal_Trabalho 2" xfId="55" xr:uid="{A5464F46-BC7C-4245-BCCF-885DB7359B7F}"/>
    <cellStyle name="Normal_Trabalho_Quadros_pessoal_2003" xfId="12" xr:uid="{00000000-0005-0000-0000-000011000000}"/>
    <cellStyle name="Normal_Trabalho_Quadros_pessoal_2003 2" xfId="42" xr:uid="{C273CA79-D8BD-457D-8C45-E4B0F3E79F4B}"/>
    <cellStyle name="Normal_UMIC_anuário_resp_final" xfId="122" xr:uid="{B3866004-3C0B-4393-A7C4-64E77079FF21}"/>
    <cellStyle name="Normal_xxxx_via_ambiente" xfId="63" xr:uid="{F11E4CD6-9A55-41C6-8A72-714A28DF20A3}"/>
    <cellStyle name="NUMLINHA" xfId="102" xr:uid="{039DC826-CC45-48D2-8D14-14C3D8206655}"/>
    <cellStyle name="Percent" xfId="19" builtinId="5"/>
    <cellStyle name="Percent 2" xfId="31" xr:uid="{6EF2152E-D7C8-4777-BC3D-543F7451EF84}"/>
    <cellStyle name="Percent 2 2" xfId="58" xr:uid="{B05E442D-87EC-4580-96CA-6C292484D6C3}"/>
    <cellStyle name="Percent 3" xfId="100" xr:uid="{90BFF70C-1BAE-494E-8A65-20E0694338AB}"/>
    <cellStyle name="Percent 3 2" xfId="117" xr:uid="{16EEDE55-C4D6-464A-A7D7-B9352A20C662}"/>
    <cellStyle name="Standard_WBBasis" xfId="15" xr:uid="{00000000-0005-0000-0000-000012000000}"/>
  </cellStyles>
  <dxfs count="517">
    <dxf>
      <fill>
        <patternFill>
          <bgColor theme="5" tint="0.79998168889431442"/>
        </patternFill>
      </fill>
    </dxf>
    <dxf>
      <fill>
        <patternFill>
          <bgColor theme="5" tint="0.79998168889431442"/>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4" tint="0.59996337778862885"/>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39994506668294322"/>
        </patternFill>
      </fill>
    </dxf>
    <dxf>
      <fill>
        <patternFill>
          <bgColor theme="9" tint="0.399945066682943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rgb="FFFFC000"/>
        </patternFill>
      </fill>
    </dxf>
    <dxf>
      <fill>
        <patternFill>
          <bgColor rgb="FFFFC000"/>
        </patternFill>
      </fill>
    </dxf>
    <dxf>
      <fill>
        <patternFill>
          <bgColor indexed="47"/>
        </patternFill>
      </fill>
    </dxf>
    <dxf>
      <fill>
        <patternFill>
          <bgColor indexed="47"/>
        </patternFill>
      </fill>
    </dxf>
    <dxf>
      <fill>
        <patternFill>
          <bgColor indexed="47"/>
        </patternFill>
      </fill>
    </dxf>
    <dxf>
      <font>
        <condense val="0"/>
        <extend val="0"/>
        <color rgb="FF9C0006"/>
      </font>
      <fill>
        <patternFill>
          <bgColor rgb="FFFFC7CE"/>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indexed="47"/>
        </patternFill>
      </fill>
    </dxf>
    <dxf>
      <fill>
        <patternFill>
          <bgColor rgb="FFFFC000"/>
        </patternFill>
      </fill>
    </dxf>
    <dxf>
      <fill>
        <patternFill>
          <bgColor indexed="47"/>
        </patternFill>
      </fill>
    </dxf>
    <dxf>
      <fill>
        <patternFill>
          <bgColor indexed="47"/>
        </patternFill>
      </fill>
    </dxf>
    <dxf>
      <fill>
        <patternFill>
          <bgColor rgb="FFFFC000"/>
        </patternFill>
      </fill>
    </dxf>
    <dxf>
      <fill>
        <patternFill>
          <bgColor rgb="FFFFC000"/>
        </patternFill>
      </fill>
    </dxf>
    <dxf>
      <fill>
        <patternFill>
          <bgColor rgb="FFFFC000"/>
        </patternFill>
      </fill>
    </dxf>
    <dxf>
      <fill>
        <patternFill>
          <bgColor indexed="47"/>
        </patternFill>
      </fill>
    </dxf>
    <dxf>
      <fill>
        <patternFill>
          <bgColor rgb="FFFFC000"/>
        </patternFill>
      </fill>
    </dxf>
    <dxf>
      <fill>
        <patternFill>
          <bgColor indexed="47"/>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FF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ill>
        <patternFill>
          <bgColor theme="5" tint="0.79998168889431442"/>
        </patternFill>
      </fill>
    </dxf>
    <dxf>
      <fill>
        <patternFill>
          <bgColor theme="5" tint="0.79998168889431442"/>
        </patternFill>
      </fill>
    </dxf>
    <dxf>
      <fill>
        <patternFill>
          <bgColor rgb="FFFF0000"/>
        </patternFill>
      </fill>
    </dxf>
    <dxf>
      <fill>
        <patternFill>
          <bgColor theme="5" tint="0.79998168889431442"/>
        </patternFill>
      </fill>
    </dxf>
    <dxf>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ill>
        <patternFill>
          <fgColor auto="1"/>
          <bgColor rgb="FFFFFFCC"/>
        </patternFill>
      </fill>
    </dxf>
    <dxf>
      <fill>
        <patternFill>
          <bgColor rgb="FFFF0000"/>
        </patternFill>
      </fill>
    </dxf>
    <dxf>
      <fill>
        <patternFill>
          <bgColor rgb="FFFF0000"/>
        </patternFill>
      </fill>
    </dxf>
    <dxf>
      <fill>
        <patternFill>
          <bgColor indexed="10"/>
        </patternFill>
      </fill>
    </dxf>
    <dxf>
      <fill>
        <patternFill>
          <fgColor auto="1"/>
          <bgColor rgb="FFFFFFCC"/>
        </patternFill>
      </fill>
    </dxf>
    <dxf>
      <fill>
        <patternFill>
          <bgColor rgb="FFFF0000"/>
        </patternFill>
      </fill>
    </dxf>
    <dxf>
      <fill>
        <patternFill>
          <bgColor theme="4" tint="0.39994506668294322"/>
        </patternFill>
      </fill>
    </dxf>
    <dxf>
      <fill>
        <patternFill>
          <bgColor indexed="10"/>
        </patternFill>
      </fill>
    </dxf>
    <dxf>
      <fill>
        <patternFill>
          <fgColor auto="1"/>
          <bgColor rgb="FFFFFFCC"/>
        </patternFill>
      </fill>
    </dxf>
    <dxf>
      <fill>
        <patternFill>
          <bgColor indexed="10"/>
        </patternFill>
      </fill>
    </dxf>
    <dxf>
      <fill>
        <patternFill>
          <fgColor auto="1"/>
          <bgColor rgb="FFFFFFCC"/>
        </patternFill>
      </fill>
    </dxf>
    <dxf>
      <fill>
        <patternFill>
          <bgColor theme="4" tint="0.39994506668294322"/>
        </patternFill>
      </fill>
    </dxf>
    <dxf>
      <fill>
        <patternFill>
          <bgColor indexed="10"/>
        </patternFill>
      </fill>
    </dxf>
    <dxf>
      <fill>
        <patternFill>
          <fgColor auto="1"/>
          <bgColor rgb="FFFFFFCC"/>
        </patternFill>
      </fill>
    </dxf>
    <dxf>
      <fill>
        <patternFill>
          <bgColor theme="4" tint="0.39994506668294322"/>
        </patternFill>
      </fill>
    </dxf>
    <dxf>
      <fill>
        <patternFill>
          <bgColor rgb="FFFF0000"/>
        </patternFill>
      </fill>
    </dxf>
    <dxf>
      <fill>
        <patternFill>
          <bgColor theme="4" tint="0.39994506668294322"/>
        </patternFill>
      </fill>
    </dxf>
    <dxf>
      <fill>
        <patternFill>
          <bgColor indexed="10"/>
        </patternFill>
      </fill>
    </dxf>
    <dxf>
      <fill>
        <patternFill>
          <fgColor auto="1"/>
          <bgColor rgb="FFFFFFCC"/>
        </patternFill>
      </fill>
    </dxf>
    <dxf>
      <fill>
        <patternFill>
          <bgColor rgb="FFFFFF00"/>
        </patternFill>
      </fill>
    </dxf>
    <dxf>
      <fill>
        <patternFill>
          <bgColor rgb="FFFFFF00"/>
        </patternFill>
      </fill>
    </dxf>
    <dxf>
      <fill>
        <patternFill>
          <bgColor indexed="10"/>
        </patternFill>
      </fill>
    </dxf>
    <dxf>
      <fill>
        <patternFill>
          <fgColor auto="1"/>
          <bgColor rgb="FFFFFFCC"/>
        </patternFill>
      </fill>
    </dxf>
    <dxf>
      <fill>
        <patternFill>
          <bgColor rgb="FFFF0000"/>
        </patternFill>
      </fill>
    </dxf>
    <dxf>
      <fill>
        <patternFill>
          <fgColor auto="1"/>
          <bgColor rgb="FFFFFFCC"/>
        </patternFill>
      </fill>
    </dxf>
    <dxf>
      <fill>
        <patternFill>
          <bgColor theme="4" tint="0.39994506668294322"/>
        </patternFill>
      </fill>
    </dxf>
    <dxf>
      <fill>
        <patternFill>
          <bgColor indexed="10"/>
        </patternFill>
      </fill>
    </dxf>
    <dxf>
      <fill>
        <patternFill>
          <bgColor theme="7" tint="0.59996337778862885"/>
        </patternFill>
      </fill>
    </dxf>
    <dxf>
      <fill>
        <patternFill>
          <bgColor rgb="FFFFFFCC"/>
        </patternFill>
      </fill>
    </dxf>
    <dxf>
      <fill>
        <patternFill>
          <bgColor indexed="10"/>
        </patternFill>
      </fill>
    </dxf>
    <dxf>
      <fill>
        <patternFill>
          <bgColor indexed="10"/>
        </patternFill>
      </fill>
    </dxf>
    <dxf>
      <fill>
        <patternFill>
          <fgColor auto="1"/>
          <bgColor rgb="FFFFFFCC"/>
        </patternFill>
      </fill>
    </dxf>
    <dxf>
      <fill>
        <patternFill>
          <bgColor rgb="FFFF0000"/>
        </patternFill>
      </fill>
    </dxf>
    <dxf>
      <fill>
        <patternFill>
          <fgColor auto="1"/>
          <bgColor rgb="FFFFFFCC"/>
        </patternFill>
      </fill>
    </dxf>
    <dxf>
      <fill>
        <patternFill>
          <bgColor theme="4" tint="0.39994506668294322"/>
        </patternFill>
      </fill>
    </dxf>
    <dxf>
      <fill>
        <patternFill>
          <bgColor theme="7" tint="0.59996337778862885"/>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5" tint="0.79998168889431442"/>
        </patternFill>
      </fill>
    </dxf>
    <dxf>
      <fill>
        <patternFill>
          <bgColor indexed="10"/>
        </patternFill>
      </fill>
    </dxf>
    <dxf>
      <fill>
        <patternFill>
          <bgColor rgb="FFFF0000"/>
        </patternFill>
      </fill>
    </dxf>
    <dxf>
      <fill>
        <patternFill>
          <bgColor rgb="FFFF0000"/>
        </patternFill>
      </fill>
    </dxf>
    <dxf>
      <fill>
        <patternFill>
          <bgColor theme="9" tint="0.59996337778862885"/>
        </patternFill>
      </fill>
    </dxf>
    <dxf>
      <fill>
        <patternFill>
          <bgColor theme="9" tint="0.59996337778862885"/>
        </patternFill>
      </fill>
    </dxf>
    <dxf>
      <fill>
        <patternFill>
          <bgColor indexed="47"/>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44"/>
        </patternFill>
      </fill>
    </dxf>
    <dxf>
      <font>
        <condense val="0"/>
        <extend val="0"/>
        <color rgb="FF9C0006"/>
      </font>
      <fill>
        <patternFill>
          <bgColor rgb="FFFFC7CE"/>
        </patternFill>
      </fill>
    </dxf>
    <dxf>
      <fill>
        <patternFill>
          <bgColor indexed="51"/>
        </patternFill>
      </fill>
    </dxf>
    <dxf>
      <fill>
        <patternFill>
          <bgColor indexed="1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000"/>
        </patternFill>
      </fill>
    </dxf>
    <dxf>
      <fill>
        <patternFill>
          <bgColor indexed="44"/>
        </patternFill>
      </fill>
    </dxf>
    <dxf>
      <fill>
        <patternFill>
          <bgColor indexed="14"/>
        </patternFill>
      </fill>
    </dxf>
    <dxf>
      <fill>
        <patternFill>
          <bgColor indexed="14"/>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51"/>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44"/>
        </patternFill>
      </fill>
    </dxf>
    <dxf>
      <font>
        <condense val="0"/>
        <extend val="0"/>
        <color rgb="FF9C0006"/>
      </font>
      <fill>
        <patternFill>
          <bgColor rgb="FFFFC7CE"/>
        </patternFill>
      </fill>
    </dxf>
    <dxf>
      <fill>
        <patternFill>
          <bgColor indexed="51"/>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22"/>
        </patternFill>
      </fill>
    </dxf>
    <dxf>
      <fill>
        <patternFill>
          <bgColor indexed="14"/>
        </patternFill>
      </fill>
    </dxf>
    <dxf>
      <fill>
        <patternFill>
          <bgColor indexed="44"/>
        </patternFill>
      </fill>
    </dxf>
    <dxf>
      <fill>
        <patternFill>
          <bgColor theme="9" tint="0.39994506668294322"/>
        </patternFill>
      </fill>
    </dxf>
    <dxf>
      <fill>
        <patternFill>
          <bgColor indexed="51"/>
        </patternFill>
      </fill>
    </dxf>
    <dxf>
      <fill>
        <patternFill>
          <bgColor theme="3" tint="0.59996337778862885"/>
        </patternFill>
      </fill>
    </dxf>
    <dxf>
      <font>
        <condense val="0"/>
        <extend val="0"/>
        <color rgb="FF9C0006"/>
      </font>
      <fill>
        <patternFill>
          <bgColor rgb="FFFFC7CE"/>
        </patternFill>
      </fill>
    </dxf>
    <dxf>
      <fill>
        <patternFill>
          <bgColor theme="3" tint="0.59996337778862885"/>
        </patternFill>
      </fill>
    </dxf>
    <dxf>
      <font>
        <condense val="0"/>
        <extend val="0"/>
        <color rgb="FF9C0006"/>
      </font>
      <fill>
        <patternFill>
          <bgColor rgb="FFFFC7CE"/>
        </patternFill>
      </fill>
    </dxf>
    <dxf>
      <fill>
        <patternFill>
          <bgColor indexed="14"/>
        </patternFill>
      </fill>
    </dxf>
    <dxf>
      <fill>
        <patternFill>
          <bgColor indexed="44"/>
        </patternFill>
      </fill>
    </dxf>
    <dxf>
      <fill>
        <patternFill>
          <bgColor theme="9" tint="0.39994506668294322"/>
        </patternFill>
      </fill>
    </dxf>
    <dxf>
      <fill>
        <patternFill>
          <bgColor indexed="22"/>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5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5" tint="0.39994506668294322"/>
        </patternFill>
      </fill>
    </dxf>
    <dxf>
      <fill>
        <patternFill>
          <bgColor theme="6" tint="0.59996337778862885"/>
        </patternFill>
      </fill>
    </dxf>
    <dxf>
      <fill>
        <patternFill>
          <bgColor indexed="10"/>
        </patternFill>
      </fill>
    </dxf>
    <dxf>
      <fill>
        <patternFill>
          <bgColor indexed="10"/>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79998168889431442"/>
        </patternFill>
      </fill>
    </dxf>
    <dxf>
      <fill>
        <patternFill>
          <bgColor theme="9" tint="0.79998168889431442"/>
        </patternFill>
      </fill>
    </dxf>
    <dxf>
      <fill>
        <patternFill>
          <bgColor indexed="44"/>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theme="9" tint="-0.24994659260841701"/>
        </patternFill>
      </fill>
    </dxf>
    <dxf>
      <font>
        <condense val="0"/>
        <extend val="0"/>
        <color rgb="FF9C0006"/>
      </font>
      <fill>
        <patternFill>
          <bgColor theme="9" tint="-0.24994659260841701"/>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indexed="10"/>
      </font>
    </dxf>
    <dxf>
      <font>
        <condense val="0"/>
        <extend val="0"/>
        <color indexed="10"/>
      </font>
    </dxf>
    <dxf>
      <font>
        <condense val="0"/>
        <extend val="0"/>
        <color indexed="10"/>
      </font>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externalLink" Target="externalLinks/externalLink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externalLink" Target="externalLinks/externalLink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externalLink" Target="externalLinks/externalLink6.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externalLink" Target="externalLinks/externalLink7.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externalLink" Target="externalLinks/externalLink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externalLink" Target="externalLinks/externalLink2.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drawings/drawing1.xml><?xml version="1.0" encoding="utf-8"?>
<xdr:wsDr xmlns:xdr="http://schemas.openxmlformats.org/drawingml/2006/spreadsheetDrawing" xmlns:a="http://schemas.openxmlformats.org/drawingml/2006/main">
  <xdr:twoCellAnchor>
    <xdr:from>
      <xdr:col>3</xdr:col>
      <xdr:colOff>0</xdr:colOff>
      <xdr:row>8</xdr:row>
      <xdr:rowOff>0</xdr:rowOff>
    </xdr:from>
    <xdr:to>
      <xdr:col>3</xdr:col>
      <xdr:colOff>0</xdr:colOff>
      <xdr:row>8</xdr:row>
      <xdr:rowOff>0</xdr:rowOff>
    </xdr:to>
    <xdr:sp macro="" textlink="">
      <xdr:nvSpPr>
        <xdr:cNvPr id="2" name="AutoShape 1">
          <a:extLst>
            <a:ext uri="{FF2B5EF4-FFF2-40B4-BE49-F238E27FC236}">
              <a16:creationId xmlns:a16="http://schemas.microsoft.com/office/drawing/2014/main" id="{1EB59E96-04B7-46CB-B965-F18DC16D613A}"/>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3" name="AutoShape 2">
          <a:extLst>
            <a:ext uri="{FF2B5EF4-FFF2-40B4-BE49-F238E27FC236}">
              <a16:creationId xmlns:a16="http://schemas.microsoft.com/office/drawing/2014/main" id="{0F3D28D5-125D-4F61-A335-4F77EF46A50B}"/>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4" name="AutoShape 3">
          <a:extLst>
            <a:ext uri="{FF2B5EF4-FFF2-40B4-BE49-F238E27FC236}">
              <a16:creationId xmlns:a16="http://schemas.microsoft.com/office/drawing/2014/main" id="{A014CEEF-D6E8-4D2C-9447-8D49116426B1}"/>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5" name="AutoShape 4">
          <a:extLst>
            <a:ext uri="{FF2B5EF4-FFF2-40B4-BE49-F238E27FC236}">
              <a16:creationId xmlns:a16="http://schemas.microsoft.com/office/drawing/2014/main" id="{C8CBEECE-A7B8-4485-8679-B6F1A73CEE77}"/>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6" name="AutoShape 1">
          <a:extLst>
            <a:ext uri="{FF2B5EF4-FFF2-40B4-BE49-F238E27FC236}">
              <a16:creationId xmlns:a16="http://schemas.microsoft.com/office/drawing/2014/main" id="{F084DD4E-0C70-4E10-B087-0D4AF6205A77}"/>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7" name="AutoShape 2">
          <a:extLst>
            <a:ext uri="{FF2B5EF4-FFF2-40B4-BE49-F238E27FC236}">
              <a16:creationId xmlns:a16="http://schemas.microsoft.com/office/drawing/2014/main" id="{325ACC16-D22E-47C0-8F16-8AE6F9855129}"/>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8" name="AutoShape 1">
          <a:extLst>
            <a:ext uri="{FF2B5EF4-FFF2-40B4-BE49-F238E27FC236}">
              <a16:creationId xmlns:a16="http://schemas.microsoft.com/office/drawing/2014/main" id="{19BC1796-F736-4B36-B463-23915FBA930C}"/>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9" name="AutoShape 2">
          <a:extLst>
            <a:ext uri="{FF2B5EF4-FFF2-40B4-BE49-F238E27FC236}">
              <a16:creationId xmlns:a16="http://schemas.microsoft.com/office/drawing/2014/main" id="{F27D9DF7-AF01-4E08-8828-4C5AF60C368D}"/>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0" name="AutoShape 1">
          <a:extLst>
            <a:ext uri="{FF2B5EF4-FFF2-40B4-BE49-F238E27FC236}">
              <a16:creationId xmlns:a16="http://schemas.microsoft.com/office/drawing/2014/main" id="{397CF171-CC88-4653-9D15-751076FCF0F1}"/>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1" name="AutoShape 2">
          <a:extLst>
            <a:ext uri="{FF2B5EF4-FFF2-40B4-BE49-F238E27FC236}">
              <a16:creationId xmlns:a16="http://schemas.microsoft.com/office/drawing/2014/main" id="{774E89FB-3173-45B4-B4DD-B9E8657F0D9E}"/>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2" name="AutoShape 3">
          <a:extLst>
            <a:ext uri="{FF2B5EF4-FFF2-40B4-BE49-F238E27FC236}">
              <a16:creationId xmlns:a16="http://schemas.microsoft.com/office/drawing/2014/main" id="{5FBFE9A0-8045-48E4-ADDF-319E52435C2A}"/>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3" name="AutoShape 4">
          <a:extLst>
            <a:ext uri="{FF2B5EF4-FFF2-40B4-BE49-F238E27FC236}">
              <a16:creationId xmlns:a16="http://schemas.microsoft.com/office/drawing/2014/main" id="{71DAF137-C766-46D1-B42F-DE579F672B9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4" name="AutoShape 1">
          <a:extLst>
            <a:ext uri="{FF2B5EF4-FFF2-40B4-BE49-F238E27FC236}">
              <a16:creationId xmlns:a16="http://schemas.microsoft.com/office/drawing/2014/main" id="{B01C9F4F-ED0B-42F4-8748-F177BA059776}"/>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15" name="AutoShape 2">
          <a:extLst>
            <a:ext uri="{FF2B5EF4-FFF2-40B4-BE49-F238E27FC236}">
              <a16:creationId xmlns:a16="http://schemas.microsoft.com/office/drawing/2014/main" id="{9E0881F7-01CF-40C4-B5B2-B8417A323147}"/>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16" name="AutoShape 1">
          <a:extLst>
            <a:ext uri="{FF2B5EF4-FFF2-40B4-BE49-F238E27FC236}">
              <a16:creationId xmlns:a16="http://schemas.microsoft.com/office/drawing/2014/main" id="{40C3D1CB-7D58-4CAF-8309-13C7D496A0C0}"/>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17" name="AutoShape 2">
          <a:extLst>
            <a:ext uri="{FF2B5EF4-FFF2-40B4-BE49-F238E27FC236}">
              <a16:creationId xmlns:a16="http://schemas.microsoft.com/office/drawing/2014/main" id="{FF3906E9-7546-4756-BE9B-9EC18B60E385}"/>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18" name="AutoShape 1">
          <a:extLst>
            <a:ext uri="{FF2B5EF4-FFF2-40B4-BE49-F238E27FC236}">
              <a16:creationId xmlns:a16="http://schemas.microsoft.com/office/drawing/2014/main" id="{70D7DCED-EE10-4954-B4C3-5D444D013BB5}"/>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19" name="AutoShape 2">
          <a:extLst>
            <a:ext uri="{FF2B5EF4-FFF2-40B4-BE49-F238E27FC236}">
              <a16:creationId xmlns:a16="http://schemas.microsoft.com/office/drawing/2014/main" id="{569A54D7-92AB-4568-A86E-EB2B59C48633}"/>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0" name="AutoShape 3">
          <a:extLst>
            <a:ext uri="{FF2B5EF4-FFF2-40B4-BE49-F238E27FC236}">
              <a16:creationId xmlns:a16="http://schemas.microsoft.com/office/drawing/2014/main" id="{3A291164-C82D-4751-A90C-348DE01BADB6}"/>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1" name="AutoShape 4">
          <a:extLst>
            <a:ext uri="{FF2B5EF4-FFF2-40B4-BE49-F238E27FC236}">
              <a16:creationId xmlns:a16="http://schemas.microsoft.com/office/drawing/2014/main" id="{CCD6AFC2-201D-4957-A0A9-0466CA33B93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2" name="AutoShape 1">
          <a:extLst>
            <a:ext uri="{FF2B5EF4-FFF2-40B4-BE49-F238E27FC236}">
              <a16:creationId xmlns:a16="http://schemas.microsoft.com/office/drawing/2014/main" id="{782FCBEF-3C90-44A4-8198-AD7A7B34ED45}"/>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3" name="AutoShape 2">
          <a:extLst>
            <a:ext uri="{FF2B5EF4-FFF2-40B4-BE49-F238E27FC236}">
              <a16:creationId xmlns:a16="http://schemas.microsoft.com/office/drawing/2014/main" id="{07CA8FEE-74DF-435D-912D-1ACFF3560A58}"/>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24" name="AutoShape 1">
          <a:extLst>
            <a:ext uri="{FF2B5EF4-FFF2-40B4-BE49-F238E27FC236}">
              <a16:creationId xmlns:a16="http://schemas.microsoft.com/office/drawing/2014/main" id="{7A51E86D-C342-4002-9F53-92E5B86C3A94}"/>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25" name="AutoShape 2">
          <a:extLst>
            <a:ext uri="{FF2B5EF4-FFF2-40B4-BE49-F238E27FC236}">
              <a16:creationId xmlns:a16="http://schemas.microsoft.com/office/drawing/2014/main" id="{A2FC0156-0BA3-4376-AD71-8EC3E5CA897B}"/>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26" name="AutoShape 1">
          <a:extLst>
            <a:ext uri="{FF2B5EF4-FFF2-40B4-BE49-F238E27FC236}">
              <a16:creationId xmlns:a16="http://schemas.microsoft.com/office/drawing/2014/main" id="{9D1CFCE2-05C6-4FBA-BFD7-A632FB1906D9}"/>
            </a:ext>
          </a:extLst>
        </xdr:cNvPr>
        <xdr:cNvSpPr>
          <a:spLocks/>
        </xdr:cNvSpPr>
      </xdr:nvSpPr>
      <xdr:spPr bwMode="auto">
        <a:xfrm>
          <a:off x="18288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10</xdr:row>
      <xdr:rowOff>0</xdr:rowOff>
    </xdr:from>
    <xdr:to>
      <xdr:col>3</xdr:col>
      <xdr:colOff>0</xdr:colOff>
      <xdr:row>10</xdr:row>
      <xdr:rowOff>0</xdr:rowOff>
    </xdr:to>
    <xdr:sp macro="" textlink="">
      <xdr:nvSpPr>
        <xdr:cNvPr id="27" name="AutoShape 2">
          <a:extLst>
            <a:ext uri="{FF2B5EF4-FFF2-40B4-BE49-F238E27FC236}">
              <a16:creationId xmlns:a16="http://schemas.microsoft.com/office/drawing/2014/main" id="{7BCF2722-83DC-4D03-B14E-1CA682A6B313}"/>
            </a:ext>
          </a:extLst>
        </xdr:cNvPr>
        <xdr:cNvSpPr>
          <a:spLocks/>
        </xdr:cNvSpPr>
      </xdr:nvSpPr>
      <xdr:spPr bwMode="auto">
        <a:xfrm>
          <a:off x="18288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8" name="AutoShape 3">
          <a:extLst>
            <a:ext uri="{FF2B5EF4-FFF2-40B4-BE49-F238E27FC236}">
              <a16:creationId xmlns:a16="http://schemas.microsoft.com/office/drawing/2014/main" id="{4BEA1DE5-FB10-4008-AD9C-89FC0E2FE0B3}"/>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29" name="AutoShape 4">
          <a:extLst>
            <a:ext uri="{FF2B5EF4-FFF2-40B4-BE49-F238E27FC236}">
              <a16:creationId xmlns:a16="http://schemas.microsoft.com/office/drawing/2014/main" id="{7702AB6E-ADAF-4068-800C-8DA9659B9A85}"/>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0" name="AutoShape 1">
          <a:extLst>
            <a:ext uri="{FF2B5EF4-FFF2-40B4-BE49-F238E27FC236}">
              <a16:creationId xmlns:a16="http://schemas.microsoft.com/office/drawing/2014/main" id="{F6C25361-A112-443B-9192-881808E6235D}"/>
            </a:ext>
          </a:extLst>
        </xdr:cNvPr>
        <xdr:cNvSpPr>
          <a:spLocks/>
        </xdr:cNvSpPr>
      </xdr:nvSpPr>
      <xdr:spPr bwMode="auto">
        <a:xfrm>
          <a:off x="1828800" y="178117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11</xdr:row>
      <xdr:rowOff>0</xdr:rowOff>
    </xdr:from>
    <xdr:to>
      <xdr:col>3</xdr:col>
      <xdr:colOff>0</xdr:colOff>
      <xdr:row>11</xdr:row>
      <xdr:rowOff>0</xdr:rowOff>
    </xdr:to>
    <xdr:sp macro="" textlink="">
      <xdr:nvSpPr>
        <xdr:cNvPr id="31" name="AutoShape 2">
          <a:extLst>
            <a:ext uri="{FF2B5EF4-FFF2-40B4-BE49-F238E27FC236}">
              <a16:creationId xmlns:a16="http://schemas.microsoft.com/office/drawing/2014/main" id="{3B3BCEB6-6879-4347-B4BA-8F212A115320}"/>
            </a:ext>
          </a:extLst>
        </xdr:cNvPr>
        <xdr:cNvSpPr>
          <a:spLocks/>
        </xdr:cNvSpPr>
      </xdr:nvSpPr>
      <xdr:spPr bwMode="auto">
        <a:xfrm>
          <a:off x="1828800" y="178117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32" name="AutoShape 1">
          <a:extLst>
            <a:ext uri="{FF2B5EF4-FFF2-40B4-BE49-F238E27FC236}">
              <a16:creationId xmlns:a16="http://schemas.microsoft.com/office/drawing/2014/main" id="{11EF4347-5ABD-438A-82C5-438C27FE8477}"/>
            </a:ext>
          </a:extLst>
        </xdr:cNvPr>
        <xdr:cNvSpPr>
          <a:spLocks/>
        </xdr:cNvSpPr>
      </xdr:nvSpPr>
      <xdr:spPr bwMode="auto">
        <a:xfrm>
          <a:off x="2438400" y="129540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10</xdr:row>
      <xdr:rowOff>0</xdr:rowOff>
    </xdr:from>
    <xdr:to>
      <xdr:col>4</xdr:col>
      <xdr:colOff>0</xdr:colOff>
      <xdr:row>10</xdr:row>
      <xdr:rowOff>0</xdr:rowOff>
    </xdr:to>
    <xdr:sp macro="" textlink="">
      <xdr:nvSpPr>
        <xdr:cNvPr id="33" name="AutoShape 2">
          <a:extLst>
            <a:ext uri="{FF2B5EF4-FFF2-40B4-BE49-F238E27FC236}">
              <a16:creationId xmlns:a16="http://schemas.microsoft.com/office/drawing/2014/main" id="{471DD1C8-D492-403E-9EFF-EA6FC8911AE1}"/>
            </a:ext>
          </a:extLst>
        </xdr:cNvPr>
        <xdr:cNvSpPr>
          <a:spLocks/>
        </xdr:cNvSpPr>
      </xdr:nvSpPr>
      <xdr:spPr bwMode="auto">
        <a:xfrm>
          <a:off x="2438400" y="161925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34" name="AutoShape 1">
          <a:extLst>
            <a:ext uri="{FF2B5EF4-FFF2-40B4-BE49-F238E27FC236}">
              <a16:creationId xmlns:a16="http://schemas.microsoft.com/office/drawing/2014/main" id="{BAC6CDC1-A31B-41A2-929A-277843236CB4}"/>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35" name="AutoShape 2">
          <a:extLst>
            <a:ext uri="{FF2B5EF4-FFF2-40B4-BE49-F238E27FC236}">
              <a16:creationId xmlns:a16="http://schemas.microsoft.com/office/drawing/2014/main" id="{C4BDCAB0-B37A-4839-97C4-BC228CE379D7}"/>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6" name="AutoShape 3">
          <a:extLst>
            <a:ext uri="{FF2B5EF4-FFF2-40B4-BE49-F238E27FC236}">
              <a16:creationId xmlns:a16="http://schemas.microsoft.com/office/drawing/2014/main" id="{BC2D8A16-4EC0-428F-B17F-7676F6C7C5BC}"/>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7" name="AutoShape 4">
          <a:extLst>
            <a:ext uri="{FF2B5EF4-FFF2-40B4-BE49-F238E27FC236}">
              <a16:creationId xmlns:a16="http://schemas.microsoft.com/office/drawing/2014/main" id="{A25F9960-AF61-4782-AAE3-94DD16C255CD}"/>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8" name="AutoShape 1">
          <a:extLst>
            <a:ext uri="{FF2B5EF4-FFF2-40B4-BE49-F238E27FC236}">
              <a16:creationId xmlns:a16="http://schemas.microsoft.com/office/drawing/2014/main" id="{8669894D-C8BF-4491-AB3A-BC2CD91AAA37}"/>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39" name="AutoShape 2">
          <a:extLst>
            <a:ext uri="{FF2B5EF4-FFF2-40B4-BE49-F238E27FC236}">
              <a16:creationId xmlns:a16="http://schemas.microsoft.com/office/drawing/2014/main" id="{72C617AC-7AA2-4CB3-BE81-EFED3C6BB97E}"/>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0" name="AutoShape 1">
          <a:extLst>
            <a:ext uri="{FF2B5EF4-FFF2-40B4-BE49-F238E27FC236}">
              <a16:creationId xmlns:a16="http://schemas.microsoft.com/office/drawing/2014/main" id="{82D665E3-8A54-4273-B48D-C80AD073C2E4}"/>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1" name="AutoShape 2">
          <a:extLst>
            <a:ext uri="{FF2B5EF4-FFF2-40B4-BE49-F238E27FC236}">
              <a16:creationId xmlns:a16="http://schemas.microsoft.com/office/drawing/2014/main" id="{E3D355DB-1B01-42A6-8A8F-BA920D1A4399}"/>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42" name="AutoShape 1">
          <a:extLst>
            <a:ext uri="{FF2B5EF4-FFF2-40B4-BE49-F238E27FC236}">
              <a16:creationId xmlns:a16="http://schemas.microsoft.com/office/drawing/2014/main" id="{D3D1A383-99D6-4A44-9D23-89B0CA2045DE}"/>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43" name="AutoShape 2">
          <a:extLst>
            <a:ext uri="{FF2B5EF4-FFF2-40B4-BE49-F238E27FC236}">
              <a16:creationId xmlns:a16="http://schemas.microsoft.com/office/drawing/2014/main" id="{9AB1A8BE-EC39-4E5F-AD1C-D6D8B9715932}"/>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4" name="AutoShape 3">
          <a:extLst>
            <a:ext uri="{FF2B5EF4-FFF2-40B4-BE49-F238E27FC236}">
              <a16:creationId xmlns:a16="http://schemas.microsoft.com/office/drawing/2014/main" id="{DDAF3696-3C46-4F8D-A04D-63AA62B8D315}"/>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5" name="AutoShape 4">
          <a:extLst>
            <a:ext uri="{FF2B5EF4-FFF2-40B4-BE49-F238E27FC236}">
              <a16:creationId xmlns:a16="http://schemas.microsoft.com/office/drawing/2014/main" id="{002B9501-F388-43FA-A712-0A6405EB1A7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6" name="AutoShape 1">
          <a:extLst>
            <a:ext uri="{FF2B5EF4-FFF2-40B4-BE49-F238E27FC236}">
              <a16:creationId xmlns:a16="http://schemas.microsoft.com/office/drawing/2014/main" id="{08EE9227-994D-44FA-8DFB-2E23F785C718}"/>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47" name="AutoShape 2">
          <a:extLst>
            <a:ext uri="{FF2B5EF4-FFF2-40B4-BE49-F238E27FC236}">
              <a16:creationId xmlns:a16="http://schemas.microsoft.com/office/drawing/2014/main" id="{CBF3A956-A7B6-4770-A7E3-A19E1DC5434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48" name="AutoShape 1">
          <a:extLst>
            <a:ext uri="{FF2B5EF4-FFF2-40B4-BE49-F238E27FC236}">
              <a16:creationId xmlns:a16="http://schemas.microsoft.com/office/drawing/2014/main" id="{8496C007-A4F2-4F11-A1C2-382C51733837}"/>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49" name="AutoShape 2">
          <a:extLst>
            <a:ext uri="{FF2B5EF4-FFF2-40B4-BE49-F238E27FC236}">
              <a16:creationId xmlns:a16="http://schemas.microsoft.com/office/drawing/2014/main" id="{CE12BB0E-B328-49B1-B4B8-D7A3723F3B95}"/>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0" name="AutoShape 1">
          <a:extLst>
            <a:ext uri="{FF2B5EF4-FFF2-40B4-BE49-F238E27FC236}">
              <a16:creationId xmlns:a16="http://schemas.microsoft.com/office/drawing/2014/main" id="{064D4A58-71D2-41C9-853F-5168B940B909}"/>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1" name="AutoShape 2">
          <a:extLst>
            <a:ext uri="{FF2B5EF4-FFF2-40B4-BE49-F238E27FC236}">
              <a16:creationId xmlns:a16="http://schemas.microsoft.com/office/drawing/2014/main" id="{96C0FADB-8474-426E-8A70-E16FBA57FF59}"/>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2" name="AutoShape 3">
          <a:extLst>
            <a:ext uri="{FF2B5EF4-FFF2-40B4-BE49-F238E27FC236}">
              <a16:creationId xmlns:a16="http://schemas.microsoft.com/office/drawing/2014/main" id="{82131D3F-5108-490A-8C70-0E1320D09612}"/>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3" name="AutoShape 4">
          <a:extLst>
            <a:ext uri="{FF2B5EF4-FFF2-40B4-BE49-F238E27FC236}">
              <a16:creationId xmlns:a16="http://schemas.microsoft.com/office/drawing/2014/main" id="{983946A9-AE95-4EBB-9E63-FE67E0F7CCB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4" name="AutoShape 1">
          <a:extLst>
            <a:ext uri="{FF2B5EF4-FFF2-40B4-BE49-F238E27FC236}">
              <a16:creationId xmlns:a16="http://schemas.microsoft.com/office/drawing/2014/main" id="{9463EAC6-787D-4428-B35F-8ECFA9B5EDBC}"/>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55" name="AutoShape 2">
          <a:extLst>
            <a:ext uri="{FF2B5EF4-FFF2-40B4-BE49-F238E27FC236}">
              <a16:creationId xmlns:a16="http://schemas.microsoft.com/office/drawing/2014/main" id="{D6FE75A8-4400-453C-9E30-4097985AEF06}"/>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56" name="AutoShape 1">
          <a:extLst>
            <a:ext uri="{FF2B5EF4-FFF2-40B4-BE49-F238E27FC236}">
              <a16:creationId xmlns:a16="http://schemas.microsoft.com/office/drawing/2014/main" id="{D915058F-E09F-4226-9FB1-0E6CE000F2E4}"/>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57" name="AutoShape 2">
          <a:extLst>
            <a:ext uri="{FF2B5EF4-FFF2-40B4-BE49-F238E27FC236}">
              <a16:creationId xmlns:a16="http://schemas.microsoft.com/office/drawing/2014/main" id="{02E2E2CF-6859-43F1-973D-0B70A3025E92}"/>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58" name="AutoShape 1">
          <a:extLst>
            <a:ext uri="{FF2B5EF4-FFF2-40B4-BE49-F238E27FC236}">
              <a16:creationId xmlns:a16="http://schemas.microsoft.com/office/drawing/2014/main" id="{BC1D8E5F-A147-4194-BB9A-D05C40DD5E38}"/>
            </a:ext>
          </a:extLst>
        </xdr:cNvPr>
        <xdr:cNvSpPr>
          <a:spLocks/>
        </xdr:cNvSpPr>
      </xdr:nvSpPr>
      <xdr:spPr bwMode="auto">
        <a:xfrm>
          <a:off x="18288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8</xdr:row>
      <xdr:rowOff>0</xdr:rowOff>
    </xdr:from>
    <xdr:to>
      <xdr:col>3</xdr:col>
      <xdr:colOff>0</xdr:colOff>
      <xdr:row>8</xdr:row>
      <xdr:rowOff>0</xdr:rowOff>
    </xdr:to>
    <xdr:sp macro="" textlink="">
      <xdr:nvSpPr>
        <xdr:cNvPr id="59" name="AutoShape 2">
          <a:extLst>
            <a:ext uri="{FF2B5EF4-FFF2-40B4-BE49-F238E27FC236}">
              <a16:creationId xmlns:a16="http://schemas.microsoft.com/office/drawing/2014/main" id="{85F6211B-CD1B-449C-876F-61A36C480D10}"/>
            </a:ext>
          </a:extLst>
        </xdr:cNvPr>
        <xdr:cNvSpPr>
          <a:spLocks/>
        </xdr:cNvSpPr>
      </xdr:nvSpPr>
      <xdr:spPr bwMode="auto">
        <a:xfrm>
          <a:off x="1828800" y="1295400"/>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0" name="AutoShape 3">
          <a:extLst>
            <a:ext uri="{FF2B5EF4-FFF2-40B4-BE49-F238E27FC236}">
              <a16:creationId xmlns:a16="http://schemas.microsoft.com/office/drawing/2014/main" id="{8053DCE6-58C4-463D-AEF1-71472BEDF63F}"/>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1" name="AutoShape 4">
          <a:extLst>
            <a:ext uri="{FF2B5EF4-FFF2-40B4-BE49-F238E27FC236}">
              <a16:creationId xmlns:a16="http://schemas.microsoft.com/office/drawing/2014/main" id="{A38AA52E-8A7A-43CD-AD0E-154EDB33F98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2" name="AutoShape 1">
          <a:extLst>
            <a:ext uri="{FF2B5EF4-FFF2-40B4-BE49-F238E27FC236}">
              <a16:creationId xmlns:a16="http://schemas.microsoft.com/office/drawing/2014/main" id="{8F16EBD9-7BA0-4713-B7EC-E03A59717CA0}"/>
            </a:ext>
          </a:extLst>
        </xdr:cNvPr>
        <xdr:cNvSpPr>
          <a:spLocks/>
        </xdr:cNvSpPr>
      </xdr:nvSpPr>
      <xdr:spPr bwMode="auto">
        <a:xfrm>
          <a:off x="1828800" y="1457325"/>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3</xdr:col>
      <xdr:colOff>0</xdr:colOff>
      <xdr:row>9</xdr:row>
      <xdr:rowOff>0</xdr:rowOff>
    </xdr:from>
    <xdr:to>
      <xdr:col>3</xdr:col>
      <xdr:colOff>0</xdr:colOff>
      <xdr:row>9</xdr:row>
      <xdr:rowOff>0</xdr:rowOff>
    </xdr:to>
    <xdr:sp macro="" textlink="">
      <xdr:nvSpPr>
        <xdr:cNvPr id="63" name="AutoShape 2">
          <a:extLst>
            <a:ext uri="{FF2B5EF4-FFF2-40B4-BE49-F238E27FC236}">
              <a16:creationId xmlns:a16="http://schemas.microsoft.com/office/drawing/2014/main" id="{FFA30766-9095-449F-9569-4CDF862FA667}"/>
            </a:ext>
          </a:extLst>
        </xdr:cNvPr>
        <xdr:cNvSpPr>
          <a:spLocks/>
        </xdr:cNvSpPr>
      </xdr:nvSpPr>
      <xdr:spPr bwMode="auto">
        <a:xfrm>
          <a:off x="1828800" y="1457325"/>
          <a:ext cx="0" cy="0"/>
        </a:xfrm>
        <a:prstGeom prst="rightBrace">
          <a:avLst>
            <a:gd name="adj1" fmla="val -2147483648"/>
            <a:gd name="adj2" fmla="val 49495"/>
          </a:avLst>
        </a:prstGeom>
        <a:noFill/>
        <a:ln w="31750">
          <a:solidFill>
            <a:srgbClr val="FFCC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64" name="AutoShape 1">
          <a:extLst>
            <a:ext uri="{FF2B5EF4-FFF2-40B4-BE49-F238E27FC236}">
              <a16:creationId xmlns:a16="http://schemas.microsoft.com/office/drawing/2014/main" id="{5C4001C2-8E11-4663-A2C1-381FD651453A}"/>
            </a:ext>
          </a:extLst>
        </xdr:cNvPr>
        <xdr:cNvSpPr>
          <a:spLocks/>
        </xdr:cNvSpPr>
      </xdr:nvSpPr>
      <xdr:spPr bwMode="auto">
        <a:xfrm>
          <a:off x="2438400" y="971550"/>
          <a:ext cx="0" cy="0"/>
        </a:xfrm>
        <a:prstGeom prst="rightBrace">
          <a:avLst>
            <a:gd name="adj1" fmla="val -2147483648"/>
            <a:gd name="adj2" fmla="val 50000"/>
          </a:avLst>
        </a:prstGeom>
        <a:noFill/>
        <a:ln w="31750">
          <a:solidFill>
            <a:srgbClr val="FFCC00"/>
          </a:solidFill>
          <a:round/>
          <a:headEnd/>
          <a:tailEnd/>
        </a:ln>
      </xdr:spPr>
    </xdr:sp>
    <xdr:clientData/>
  </xdr:twoCellAnchor>
  <xdr:twoCellAnchor>
    <xdr:from>
      <xdr:col>4</xdr:col>
      <xdr:colOff>0</xdr:colOff>
      <xdr:row>8</xdr:row>
      <xdr:rowOff>0</xdr:rowOff>
    </xdr:from>
    <xdr:to>
      <xdr:col>4</xdr:col>
      <xdr:colOff>0</xdr:colOff>
      <xdr:row>8</xdr:row>
      <xdr:rowOff>0</xdr:rowOff>
    </xdr:to>
    <xdr:sp macro="" textlink="">
      <xdr:nvSpPr>
        <xdr:cNvPr id="65" name="AutoShape 2">
          <a:extLst>
            <a:ext uri="{FF2B5EF4-FFF2-40B4-BE49-F238E27FC236}">
              <a16:creationId xmlns:a16="http://schemas.microsoft.com/office/drawing/2014/main" id="{59E44440-8711-4CB0-94EB-8FC4BADDA4EE}"/>
            </a:ext>
          </a:extLst>
        </xdr:cNvPr>
        <xdr:cNvSpPr>
          <a:spLocks/>
        </xdr:cNvSpPr>
      </xdr:nvSpPr>
      <xdr:spPr bwMode="auto">
        <a:xfrm>
          <a:off x="2438400" y="1295400"/>
          <a:ext cx="0" cy="0"/>
        </a:xfrm>
        <a:prstGeom prst="rightBrace">
          <a:avLst>
            <a:gd name="adj1" fmla="val -2147483648"/>
            <a:gd name="adj2" fmla="val 49495"/>
          </a:avLst>
        </a:prstGeom>
        <a:noFill/>
        <a:ln w="31750">
          <a:solidFill>
            <a:srgbClr val="FFCC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EEETD\My%20Documents\IND_MENS\Jan06_05-04\M11-2005\IMP_05M11_DO-SAS\61-Ind-4_M11-05-04_ZEu-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AR2009\16_Quadros_AEP_2008\II.04_Saude_08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DRLVT_ANUARIOS\AR2009\16_Quadros_AEP_2008\II.04_Saude_08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Documents%20and%20Settings\isabel.simao\Local%20Settings\Temporary%20Internet%20Files\Content.Outlook\13N3WB5F\III%2001_Contas%20nacionais_Out%202011-Alt%20Fin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Documents%20and%20Settings\isabel.simao\Local%20Settings\Temporary%20Internet%20Files\Content.Outlook\0SEQNY5P\III%2001_Contas%20nacionais_Dez2011%20(version%201).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etfiles.int.ine.pt\areas\PEDIDOS\Internos\DES_TT\ISDR_Ind&#237;ce%20sint&#233;tico%20de%20desenvolvimento%20regional_QREN\2012\Indicadores_SCIE_SEM%20TRAT_SEGREDO_ENVIO_2010_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Documents%20and%20Settings\elsa.dias\My%20Documents\IND_MENS\DIVERSOS\FINAIS-RESUM\DO_SAS_2001\EXP_01-00\61b-Ind-4_01-00_ZEu-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efreshError="1">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II.01.01"/>
      <sheetName val="III.01.02"/>
      <sheetName val="III.01.03a"/>
      <sheetName val="III.01.03b"/>
      <sheetName val="III.01.04a"/>
      <sheetName val="III.01.04b"/>
      <sheetName val="III.01.04c"/>
      <sheetName val="III.01.05"/>
      <sheetName val="III.01.06"/>
      <sheetName val="III.01.07"/>
      <sheetName val="III.01.08"/>
      <sheetName val="III.01.09"/>
      <sheetName val="III.01.10"/>
      <sheetName val="III.01.11"/>
      <sheetName val="III.01.12"/>
      <sheetName val="III.01.13"/>
      <sheetName val="III.01.14"/>
      <sheetName val="III.01.15"/>
      <sheetName val="III.01.Classificações"/>
      <sheetName val="III.01.Indicadores"/>
      <sheetName val="III.01. Para saber ma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IND1"/>
      <sheetName val="IND2"/>
      <sheetName val="IND3"/>
      <sheetName val="IND4"/>
      <sheetName val="IND5"/>
      <sheetName val="IND7"/>
      <sheetName val="IND8"/>
      <sheetName val="IND9"/>
      <sheetName val="IND10"/>
      <sheetName val="IND11"/>
      <sheetName val="IND12"/>
      <sheetName val="IND13"/>
      <sheetName val="IND14"/>
      <sheetName val="IND15"/>
      <sheetName val="IND16"/>
      <sheetName val="IND17"/>
      <sheetName val="IND18"/>
      <sheetName val="IND19"/>
      <sheetName val="IND20"/>
      <sheetName val="IND21"/>
      <sheetName val="IND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efreshError="1">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www.ine.pt/xurl/ind/0002723"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5.xml.rels><?xml version="1.0" encoding="UTF-8" standalone="yes"?>
<Relationships xmlns="http://schemas.openxmlformats.org/package/2006/relationships"><Relationship Id="rId8" Type="http://schemas.openxmlformats.org/officeDocument/2006/relationships/hyperlink" Target="http://www.ine.pt/xurl/ind/0014158" TargetMode="External"/><Relationship Id="rId13" Type="http://schemas.openxmlformats.org/officeDocument/2006/relationships/hyperlink" Target="http://www.ine.pt/xurl/ind/0008158" TargetMode="External"/><Relationship Id="rId18" Type="http://schemas.openxmlformats.org/officeDocument/2006/relationships/hyperlink" Target="http://www.ine.pt/xurl/ind/0014161" TargetMode="External"/><Relationship Id="rId3" Type="http://schemas.openxmlformats.org/officeDocument/2006/relationships/hyperlink" Target="http://www.ine.pt/xurl/ind/0014160" TargetMode="External"/><Relationship Id="rId21" Type="http://schemas.openxmlformats.org/officeDocument/2006/relationships/hyperlink" Target="http://www.ine.pt/xurl/ind/0014155" TargetMode="External"/><Relationship Id="rId7" Type="http://schemas.openxmlformats.org/officeDocument/2006/relationships/hyperlink" Target="http://www.ine.pt/xurl/ind/0014155" TargetMode="External"/><Relationship Id="rId12" Type="http://schemas.openxmlformats.org/officeDocument/2006/relationships/hyperlink" Target="http://www.ine.pt/xurl/ind/0014163" TargetMode="External"/><Relationship Id="rId17" Type="http://schemas.openxmlformats.org/officeDocument/2006/relationships/hyperlink" Target="http://www.ine.pt/xurl/ind/0014160" TargetMode="External"/><Relationship Id="rId2" Type="http://schemas.openxmlformats.org/officeDocument/2006/relationships/hyperlink" Target="http://www.ine.pt/xurl/ind/0014159" TargetMode="External"/><Relationship Id="rId16" Type="http://schemas.openxmlformats.org/officeDocument/2006/relationships/hyperlink" Target="http://www.ine.pt/xurl/ind/0014159" TargetMode="External"/><Relationship Id="rId20" Type="http://schemas.openxmlformats.org/officeDocument/2006/relationships/hyperlink" Target="http://www.ine.pt/xurl/ind/0008158" TargetMode="External"/><Relationship Id="rId1" Type="http://schemas.openxmlformats.org/officeDocument/2006/relationships/hyperlink" Target="http://www.ine.pt/xurl/ind/0014158" TargetMode="External"/><Relationship Id="rId6" Type="http://schemas.openxmlformats.org/officeDocument/2006/relationships/hyperlink" Target="http://www.ine.pt/xurl/ind/0008158" TargetMode="External"/><Relationship Id="rId11" Type="http://schemas.openxmlformats.org/officeDocument/2006/relationships/hyperlink" Target="http://www.ine.pt/xurl/ind/0014161" TargetMode="External"/><Relationship Id="rId5" Type="http://schemas.openxmlformats.org/officeDocument/2006/relationships/hyperlink" Target="http://www.ine.pt/xurl/ind/0014163" TargetMode="External"/><Relationship Id="rId15" Type="http://schemas.openxmlformats.org/officeDocument/2006/relationships/hyperlink" Target="http://www.ine.pt/xurl/ind/0014158" TargetMode="External"/><Relationship Id="rId10" Type="http://schemas.openxmlformats.org/officeDocument/2006/relationships/hyperlink" Target="http://www.ine.pt/xurl/ind/0014160" TargetMode="External"/><Relationship Id="rId19" Type="http://schemas.openxmlformats.org/officeDocument/2006/relationships/hyperlink" Target="http://www.ine.pt/xurl/ind/0014163" TargetMode="External"/><Relationship Id="rId4" Type="http://schemas.openxmlformats.org/officeDocument/2006/relationships/hyperlink" Target="http://www.ine.pt/xurl/ind/0014161" TargetMode="External"/><Relationship Id="rId9" Type="http://schemas.openxmlformats.org/officeDocument/2006/relationships/hyperlink" Target="http://www.ine.pt/xurl/ind/0014159" TargetMode="External"/><Relationship Id="rId14" Type="http://schemas.openxmlformats.org/officeDocument/2006/relationships/hyperlink" Target="http://www.ine.pt/xurl/ind/0014155" TargetMode="External"/><Relationship Id="rId22" Type="http://schemas.openxmlformats.org/officeDocument/2006/relationships/printerSettings" Target="../printerSettings/printerSettings99.bin"/></Relationships>
</file>

<file path=xl/worksheets/_rels/sheet106.xml.rels><?xml version="1.0" encoding="UTF-8" standalone="yes"?>
<Relationships xmlns="http://schemas.openxmlformats.org/package/2006/relationships"><Relationship Id="rId8" Type="http://schemas.openxmlformats.org/officeDocument/2006/relationships/hyperlink" Target="http://www.ine.pt/xurl/ind/0014156" TargetMode="External"/><Relationship Id="rId13" Type="http://schemas.openxmlformats.org/officeDocument/2006/relationships/hyperlink" Target="http://www.ine.pt/xurl/ind/0014156" TargetMode="External"/><Relationship Id="rId18" Type="http://schemas.openxmlformats.org/officeDocument/2006/relationships/printerSettings" Target="../printerSettings/printerSettings100.bin"/><Relationship Id="rId3" Type="http://schemas.openxmlformats.org/officeDocument/2006/relationships/hyperlink" Target="http://www.ine.pt/xurl/ind/0014156" TargetMode="External"/><Relationship Id="rId7" Type="http://schemas.openxmlformats.org/officeDocument/2006/relationships/hyperlink" Target="http://www.ine.pt/xurl/ind/0014156" TargetMode="External"/><Relationship Id="rId12" Type="http://schemas.openxmlformats.org/officeDocument/2006/relationships/hyperlink" Target="http://www.ine.pt/xurl/ind/0014156" TargetMode="External"/><Relationship Id="rId17" Type="http://schemas.openxmlformats.org/officeDocument/2006/relationships/hyperlink" Target="http://www.ine.pt/xurl/ind/0014156" TargetMode="External"/><Relationship Id="rId2" Type="http://schemas.openxmlformats.org/officeDocument/2006/relationships/hyperlink" Target="http://www.ine.pt/xurl/ind/0014156" TargetMode="External"/><Relationship Id="rId16" Type="http://schemas.openxmlformats.org/officeDocument/2006/relationships/hyperlink" Target="http://www.ine.pt/xurl/ind/0014156" TargetMode="External"/><Relationship Id="rId1" Type="http://schemas.openxmlformats.org/officeDocument/2006/relationships/hyperlink" Target="http://www.ine.pt/xurl/ind/0014156" TargetMode="External"/><Relationship Id="rId6" Type="http://schemas.openxmlformats.org/officeDocument/2006/relationships/hyperlink" Target="http://www.ine.pt/xurl/ind/0014156" TargetMode="External"/><Relationship Id="rId11" Type="http://schemas.openxmlformats.org/officeDocument/2006/relationships/hyperlink" Target="http://www.ine.pt/xurl/ind/0014156" TargetMode="External"/><Relationship Id="rId5" Type="http://schemas.openxmlformats.org/officeDocument/2006/relationships/hyperlink" Target="http://www.ine.pt/xurl/ind/0014156" TargetMode="External"/><Relationship Id="rId15" Type="http://schemas.openxmlformats.org/officeDocument/2006/relationships/hyperlink" Target="http://www.ine.pt/xurl/ind/0014156" TargetMode="External"/><Relationship Id="rId10" Type="http://schemas.openxmlformats.org/officeDocument/2006/relationships/hyperlink" Target="http://www.ine.pt/xurl/ind/0014156" TargetMode="External"/><Relationship Id="rId4" Type="http://schemas.openxmlformats.org/officeDocument/2006/relationships/hyperlink" Target="http://www.ine.pt/xurl/ind/0014156" TargetMode="External"/><Relationship Id="rId9" Type="http://schemas.openxmlformats.org/officeDocument/2006/relationships/hyperlink" Target="http://www.ine.pt/xurl/ind/0014156" TargetMode="External"/><Relationship Id="rId14" Type="http://schemas.openxmlformats.org/officeDocument/2006/relationships/hyperlink" Target="http://www.ine.pt/xurl/ind/0014156" TargetMode="External"/></Relationships>
</file>

<file path=xl/worksheets/_rels/sheet107.xml.rels><?xml version="1.0" encoding="UTF-8" standalone="yes"?>
<Relationships xmlns="http://schemas.openxmlformats.org/package/2006/relationships"><Relationship Id="rId8" Type="http://schemas.openxmlformats.org/officeDocument/2006/relationships/hyperlink" Target="http://www.ine.pt/xurl/ind/0014157" TargetMode="External"/><Relationship Id="rId13" Type="http://schemas.openxmlformats.org/officeDocument/2006/relationships/hyperlink" Target="http://www.ine.pt/xurl/ind/0014157" TargetMode="External"/><Relationship Id="rId3" Type="http://schemas.openxmlformats.org/officeDocument/2006/relationships/hyperlink" Target="http://www.ine.pt/xurl/ind/0014157" TargetMode="External"/><Relationship Id="rId7" Type="http://schemas.openxmlformats.org/officeDocument/2006/relationships/hyperlink" Target="http://www.ine.pt/xurl/ind/0014157" TargetMode="External"/><Relationship Id="rId12" Type="http://schemas.openxmlformats.org/officeDocument/2006/relationships/hyperlink" Target="http://www.ine.pt/xurl/ind/0014157" TargetMode="External"/><Relationship Id="rId2" Type="http://schemas.openxmlformats.org/officeDocument/2006/relationships/hyperlink" Target="http://www.ine.pt/xurl/ind/0014157" TargetMode="External"/><Relationship Id="rId1" Type="http://schemas.openxmlformats.org/officeDocument/2006/relationships/hyperlink" Target="http://www.ine.pt/xurl/ind/0014157" TargetMode="External"/><Relationship Id="rId6" Type="http://schemas.openxmlformats.org/officeDocument/2006/relationships/hyperlink" Target="http://www.ine.pt/xurl/ind/0014157" TargetMode="External"/><Relationship Id="rId11" Type="http://schemas.openxmlformats.org/officeDocument/2006/relationships/hyperlink" Target="http://www.ine.pt/xurl/ind/0014157" TargetMode="External"/><Relationship Id="rId5" Type="http://schemas.openxmlformats.org/officeDocument/2006/relationships/hyperlink" Target="http://www.ine.pt/xurl/ind/0014157" TargetMode="External"/><Relationship Id="rId10" Type="http://schemas.openxmlformats.org/officeDocument/2006/relationships/hyperlink" Target="http://www.ine.pt/xurl/ind/0014157" TargetMode="External"/><Relationship Id="rId4" Type="http://schemas.openxmlformats.org/officeDocument/2006/relationships/hyperlink" Target="http://www.ine.pt/xurl/ind/0014157" TargetMode="External"/><Relationship Id="rId9" Type="http://schemas.openxmlformats.org/officeDocument/2006/relationships/hyperlink" Target="http://www.ine.pt/xurl/ind/0014157" TargetMode="External"/><Relationship Id="rId14" Type="http://schemas.openxmlformats.org/officeDocument/2006/relationships/printerSettings" Target="../printerSettings/printerSettings101.bin"/></Relationships>
</file>

<file path=xl/worksheets/_rels/sheet108.xml.rels><?xml version="1.0" encoding="UTF-8" standalone="yes"?>
<Relationships xmlns="http://schemas.openxmlformats.org/package/2006/relationships"><Relationship Id="rId8" Type="http://schemas.openxmlformats.org/officeDocument/2006/relationships/hyperlink" Target="http://www.ine.pt/xurl/ind/0008233" TargetMode="External"/><Relationship Id="rId13" Type="http://schemas.openxmlformats.org/officeDocument/2006/relationships/hyperlink" Target="http://www.ine.pt/xurl/ind/0008233" TargetMode="External"/><Relationship Id="rId18" Type="http://schemas.openxmlformats.org/officeDocument/2006/relationships/hyperlink" Target="http://www.ine.pt/xurl/ind/0008233" TargetMode="External"/><Relationship Id="rId3" Type="http://schemas.openxmlformats.org/officeDocument/2006/relationships/hyperlink" Target="http://www.ine.pt/xurl/ind/0008233" TargetMode="External"/><Relationship Id="rId21" Type="http://schemas.openxmlformats.org/officeDocument/2006/relationships/hyperlink" Target="http://www.ine.pt/xurl/ind/0008233" TargetMode="External"/><Relationship Id="rId7" Type="http://schemas.openxmlformats.org/officeDocument/2006/relationships/hyperlink" Target="http://www.ine.pt/xurl/ind/0008233" TargetMode="External"/><Relationship Id="rId12" Type="http://schemas.openxmlformats.org/officeDocument/2006/relationships/hyperlink" Target="http://www.ine.pt/xurl/ind/0008233" TargetMode="External"/><Relationship Id="rId17" Type="http://schemas.openxmlformats.org/officeDocument/2006/relationships/hyperlink" Target="http://www.ine.pt/xurl/ind/0008233" TargetMode="External"/><Relationship Id="rId2" Type="http://schemas.openxmlformats.org/officeDocument/2006/relationships/hyperlink" Target="http://www.ine.pt/xurl/ind/0008233" TargetMode="External"/><Relationship Id="rId16" Type="http://schemas.openxmlformats.org/officeDocument/2006/relationships/hyperlink" Target="http://www.ine.pt/xurl/ind/0008233" TargetMode="External"/><Relationship Id="rId20" Type="http://schemas.openxmlformats.org/officeDocument/2006/relationships/hyperlink" Target="http://www.ine.pt/xurl/ind/0008233" TargetMode="External"/><Relationship Id="rId1" Type="http://schemas.openxmlformats.org/officeDocument/2006/relationships/hyperlink" Target="http://www.ine.pt/xurl/ind/0008233" TargetMode="External"/><Relationship Id="rId6" Type="http://schemas.openxmlformats.org/officeDocument/2006/relationships/hyperlink" Target="http://www.ine.pt/xurl/ind/0008233" TargetMode="External"/><Relationship Id="rId11" Type="http://schemas.openxmlformats.org/officeDocument/2006/relationships/hyperlink" Target="http://www.ine.pt/xurl/ind/0008233" TargetMode="External"/><Relationship Id="rId5" Type="http://schemas.openxmlformats.org/officeDocument/2006/relationships/hyperlink" Target="http://www.ine.pt/xurl/ind/0008233" TargetMode="External"/><Relationship Id="rId15" Type="http://schemas.openxmlformats.org/officeDocument/2006/relationships/hyperlink" Target="http://www.ine.pt/xurl/ind/0008233" TargetMode="External"/><Relationship Id="rId10" Type="http://schemas.openxmlformats.org/officeDocument/2006/relationships/hyperlink" Target="http://www.ine.pt/xurl/ind/0008233" TargetMode="External"/><Relationship Id="rId19" Type="http://schemas.openxmlformats.org/officeDocument/2006/relationships/hyperlink" Target="http://www.ine.pt/xurl/ind/0008233" TargetMode="External"/><Relationship Id="rId4" Type="http://schemas.openxmlformats.org/officeDocument/2006/relationships/hyperlink" Target="http://www.ine.pt/xurl/ind/0008233" TargetMode="External"/><Relationship Id="rId9" Type="http://schemas.openxmlformats.org/officeDocument/2006/relationships/hyperlink" Target="http://www.ine.pt/xurl/ind/0008233" TargetMode="External"/><Relationship Id="rId14" Type="http://schemas.openxmlformats.org/officeDocument/2006/relationships/hyperlink" Target="http://www.ine.pt/xurl/ind/0008233" TargetMode="External"/><Relationship Id="rId22" Type="http://schemas.openxmlformats.org/officeDocument/2006/relationships/printerSettings" Target="../printerSettings/printerSettings102.bin"/></Relationships>
</file>

<file path=xl/worksheets/_rels/sheet109.xml.rels><?xml version="1.0" encoding="UTF-8" standalone="yes"?>
<Relationships xmlns="http://schemas.openxmlformats.org/package/2006/relationships"><Relationship Id="rId8" Type="http://schemas.openxmlformats.org/officeDocument/2006/relationships/hyperlink" Target="http://www.ine.pt/xurl/ind/0014154" TargetMode="External"/><Relationship Id="rId3" Type="http://schemas.openxmlformats.org/officeDocument/2006/relationships/hyperlink" Target="http://www.ine.pt/xurl/ind/0014154" TargetMode="External"/><Relationship Id="rId7" Type="http://schemas.openxmlformats.org/officeDocument/2006/relationships/hyperlink" Target="http://www.ine.pt/xurl/ind/0014154" TargetMode="External"/><Relationship Id="rId2" Type="http://schemas.openxmlformats.org/officeDocument/2006/relationships/hyperlink" Target="http://www.ine.pt/xurl/ind/0014154" TargetMode="External"/><Relationship Id="rId1" Type="http://schemas.openxmlformats.org/officeDocument/2006/relationships/hyperlink" Target="http://www.ine.pt/xurl/ind/0014154" TargetMode="External"/><Relationship Id="rId6" Type="http://schemas.openxmlformats.org/officeDocument/2006/relationships/hyperlink" Target="http://www.ine.pt/xurl/ind/0014154" TargetMode="External"/><Relationship Id="rId5" Type="http://schemas.openxmlformats.org/officeDocument/2006/relationships/hyperlink" Target="http://www.ine.pt/xurl/ind/0014154" TargetMode="External"/><Relationship Id="rId10" Type="http://schemas.openxmlformats.org/officeDocument/2006/relationships/printerSettings" Target="../printerSettings/printerSettings103.bin"/><Relationship Id="rId4" Type="http://schemas.openxmlformats.org/officeDocument/2006/relationships/hyperlink" Target="http://www.ine.pt/xurl/ind/0014154" TargetMode="External"/><Relationship Id="rId9" Type="http://schemas.openxmlformats.org/officeDocument/2006/relationships/hyperlink" Target="http://www.ine.pt/xurl/ind/0014154"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8" Type="http://schemas.openxmlformats.org/officeDocument/2006/relationships/hyperlink" Target="http://www.ine.pt/xurl/ind/0014424" TargetMode="External"/><Relationship Id="rId13" Type="http://schemas.openxmlformats.org/officeDocument/2006/relationships/hyperlink" Target="http://www.ine.pt/xurl/ind/0014424" TargetMode="External"/><Relationship Id="rId3" Type="http://schemas.openxmlformats.org/officeDocument/2006/relationships/hyperlink" Target="http://www.ine.pt/xurl/ind/0014424" TargetMode="External"/><Relationship Id="rId7" Type="http://schemas.openxmlformats.org/officeDocument/2006/relationships/hyperlink" Target="http://www.ine.pt/xurl/ind/0014424" TargetMode="External"/><Relationship Id="rId12" Type="http://schemas.openxmlformats.org/officeDocument/2006/relationships/hyperlink" Target="http://www.ine.pt/xurl/ind/0014424" TargetMode="External"/><Relationship Id="rId2" Type="http://schemas.openxmlformats.org/officeDocument/2006/relationships/hyperlink" Target="http://www.ine.pt/xurl/ind/0014424" TargetMode="External"/><Relationship Id="rId1" Type="http://schemas.openxmlformats.org/officeDocument/2006/relationships/hyperlink" Target="http://www.ine.pt/xurl/ind/0014424" TargetMode="External"/><Relationship Id="rId6" Type="http://schemas.openxmlformats.org/officeDocument/2006/relationships/hyperlink" Target="http://www.ine.pt/xurl/ind/0014424" TargetMode="External"/><Relationship Id="rId11" Type="http://schemas.openxmlformats.org/officeDocument/2006/relationships/hyperlink" Target="http://www.ine.pt/xurl/ind/0014424" TargetMode="External"/><Relationship Id="rId5" Type="http://schemas.openxmlformats.org/officeDocument/2006/relationships/hyperlink" Target="http://www.ine.pt/xurl/ind/0014424" TargetMode="External"/><Relationship Id="rId10" Type="http://schemas.openxmlformats.org/officeDocument/2006/relationships/hyperlink" Target="http://www.ine.pt/xurl/ind/0014424" TargetMode="External"/><Relationship Id="rId4" Type="http://schemas.openxmlformats.org/officeDocument/2006/relationships/hyperlink" Target="http://www.ine.pt/xurl/ind/0014424" TargetMode="External"/><Relationship Id="rId9" Type="http://schemas.openxmlformats.org/officeDocument/2006/relationships/hyperlink" Target="http://www.ine.pt/xurl/ind/0014424" TargetMode="External"/><Relationship Id="rId14" Type="http://schemas.openxmlformats.org/officeDocument/2006/relationships/printerSettings" Target="../printerSettings/printerSettings104.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8" Type="http://schemas.openxmlformats.org/officeDocument/2006/relationships/hyperlink" Target="http://www.ine.pt/xurl/ind/0013258" TargetMode="External"/><Relationship Id="rId13" Type="http://schemas.openxmlformats.org/officeDocument/2006/relationships/hyperlink" Target="http://www.ine.pt/xurl/ind/0013243" TargetMode="External"/><Relationship Id="rId18" Type="http://schemas.openxmlformats.org/officeDocument/2006/relationships/hyperlink" Target="http://www.ine.pt/xurl/ind/0013258" TargetMode="External"/><Relationship Id="rId26" Type="http://schemas.openxmlformats.org/officeDocument/2006/relationships/hyperlink" Target="http://www.ine.pt/xurl/ind/0013258" TargetMode="External"/><Relationship Id="rId3" Type="http://schemas.openxmlformats.org/officeDocument/2006/relationships/hyperlink" Target="http://www.ine.pt/xurl/ind/0013243" TargetMode="External"/><Relationship Id="rId21" Type="http://schemas.openxmlformats.org/officeDocument/2006/relationships/hyperlink" Target="http://www.ine.pt/xurl/ind/0013240" TargetMode="External"/><Relationship Id="rId7" Type="http://schemas.openxmlformats.org/officeDocument/2006/relationships/hyperlink" Target="http://www.ine.pt/xurl/ind/0013251" TargetMode="External"/><Relationship Id="rId12" Type="http://schemas.openxmlformats.org/officeDocument/2006/relationships/hyperlink" Target="http://www.ine.pt/xurl/ind/0013238" TargetMode="External"/><Relationship Id="rId17" Type="http://schemas.openxmlformats.org/officeDocument/2006/relationships/hyperlink" Target="http://www.ine.pt/xurl/ind/0013251" TargetMode="External"/><Relationship Id="rId25" Type="http://schemas.openxmlformats.org/officeDocument/2006/relationships/hyperlink" Target="http://www.ine.pt/xurl/ind/0013251" TargetMode="External"/><Relationship Id="rId2" Type="http://schemas.openxmlformats.org/officeDocument/2006/relationships/hyperlink" Target="http://www.ine.pt/xurl/ind/0013238" TargetMode="External"/><Relationship Id="rId16" Type="http://schemas.openxmlformats.org/officeDocument/2006/relationships/hyperlink" Target="http://www.ine.pt/xurl/ind/0013253" TargetMode="External"/><Relationship Id="rId20" Type="http://schemas.openxmlformats.org/officeDocument/2006/relationships/hyperlink" Target="http://www.ine.pt/xurl/ind/0013237" TargetMode="External"/><Relationship Id="rId29" Type="http://schemas.openxmlformats.org/officeDocument/2006/relationships/hyperlink" Target="http://www.ine.pt/xurl/ind/0013238" TargetMode="External"/><Relationship Id="rId1" Type="http://schemas.openxmlformats.org/officeDocument/2006/relationships/hyperlink" Target="http://www.ine.pt/xurl/ind/0013240" TargetMode="External"/><Relationship Id="rId6" Type="http://schemas.openxmlformats.org/officeDocument/2006/relationships/hyperlink" Target="http://www.ine.pt/xurl/ind/0013253" TargetMode="External"/><Relationship Id="rId11" Type="http://schemas.openxmlformats.org/officeDocument/2006/relationships/hyperlink" Target="http://www.ine.pt/xurl/ind/0013240" TargetMode="External"/><Relationship Id="rId24" Type="http://schemas.openxmlformats.org/officeDocument/2006/relationships/hyperlink" Target="http://www.ine.pt/xurl/ind/0013253" TargetMode="External"/><Relationship Id="rId32" Type="http://schemas.openxmlformats.org/officeDocument/2006/relationships/printerSettings" Target="../printerSettings/printerSettings107.bin"/><Relationship Id="rId5" Type="http://schemas.openxmlformats.org/officeDocument/2006/relationships/hyperlink" Target="http://www.ine.pt/xurl/ind/0008323" TargetMode="External"/><Relationship Id="rId15" Type="http://schemas.openxmlformats.org/officeDocument/2006/relationships/hyperlink" Target="http://www.ine.pt/xurl/ind/0008323" TargetMode="External"/><Relationship Id="rId23" Type="http://schemas.openxmlformats.org/officeDocument/2006/relationships/hyperlink" Target="http://www.ine.pt/xurl/ind/0013250" TargetMode="External"/><Relationship Id="rId28" Type="http://schemas.openxmlformats.org/officeDocument/2006/relationships/hyperlink" Target="http://www.ine.pt/xurl/ind/0013261" TargetMode="External"/><Relationship Id="rId10" Type="http://schemas.openxmlformats.org/officeDocument/2006/relationships/hyperlink" Target="http://www.ine.pt/xurl/ind/0013237" TargetMode="External"/><Relationship Id="rId19" Type="http://schemas.openxmlformats.org/officeDocument/2006/relationships/hyperlink" Target="http://www.ine.pt/xurl/ind/0013261" TargetMode="External"/><Relationship Id="rId31" Type="http://schemas.openxmlformats.org/officeDocument/2006/relationships/hyperlink" Target="http://www.ine.pt/xurl/ind/0013250" TargetMode="External"/><Relationship Id="rId4" Type="http://schemas.openxmlformats.org/officeDocument/2006/relationships/hyperlink" Target="http://www.ine.pt/xurl/ind/0013246" TargetMode="External"/><Relationship Id="rId9" Type="http://schemas.openxmlformats.org/officeDocument/2006/relationships/hyperlink" Target="http://www.ine.pt/xurl/ind/0013261" TargetMode="External"/><Relationship Id="rId14" Type="http://schemas.openxmlformats.org/officeDocument/2006/relationships/hyperlink" Target="http://www.ine.pt/xurl/ind/0013246" TargetMode="External"/><Relationship Id="rId22" Type="http://schemas.openxmlformats.org/officeDocument/2006/relationships/hyperlink" Target="http://www.ine.pt/xurl/ind/0013243" TargetMode="External"/><Relationship Id="rId27" Type="http://schemas.openxmlformats.org/officeDocument/2006/relationships/hyperlink" Target="http://www.ine.pt/xurl/ind/0013246" TargetMode="External"/><Relationship Id="rId30" Type="http://schemas.openxmlformats.org/officeDocument/2006/relationships/hyperlink" Target="http://www.ine.pt/xurl/ind/0013237" TargetMode="External"/></Relationships>
</file>

<file path=xl/worksheets/_rels/sheet115.xml.rels><?xml version="1.0" encoding="UTF-8" standalone="yes"?>
<Relationships xmlns="http://schemas.openxmlformats.org/package/2006/relationships"><Relationship Id="rId8" Type="http://schemas.openxmlformats.org/officeDocument/2006/relationships/hyperlink" Target="http://www.ine.pt/xurl/ind/0012598" TargetMode="External"/><Relationship Id="rId13" Type="http://schemas.openxmlformats.org/officeDocument/2006/relationships/hyperlink" Target="http://www.ine.pt/xurl/ind/0012598" TargetMode="External"/><Relationship Id="rId3" Type="http://schemas.openxmlformats.org/officeDocument/2006/relationships/hyperlink" Target="http://www.ine.pt/xurl/ind/0008760" TargetMode="External"/><Relationship Id="rId7" Type="http://schemas.openxmlformats.org/officeDocument/2006/relationships/hyperlink" Target="http://www.ine.pt/xurl/ind/0009490" TargetMode="External"/><Relationship Id="rId12" Type="http://schemas.openxmlformats.org/officeDocument/2006/relationships/hyperlink" Target="http://www.ine.pt/xurl/ind/0012598" TargetMode="External"/><Relationship Id="rId2" Type="http://schemas.openxmlformats.org/officeDocument/2006/relationships/hyperlink" Target="http://www.ine.pt/xurl/ind/0008762" TargetMode="External"/><Relationship Id="rId16" Type="http://schemas.openxmlformats.org/officeDocument/2006/relationships/printerSettings" Target="../printerSettings/printerSettings108.bin"/><Relationship Id="rId1" Type="http://schemas.openxmlformats.org/officeDocument/2006/relationships/hyperlink" Target="http://www.ine.pt/xurl/ind/0008761" TargetMode="External"/><Relationship Id="rId6" Type="http://schemas.openxmlformats.org/officeDocument/2006/relationships/hyperlink" Target="http://www.ine.pt/xurl/ind/0009490" TargetMode="External"/><Relationship Id="rId11" Type="http://schemas.openxmlformats.org/officeDocument/2006/relationships/hyperlink" Target="http://www.ine.pt/xurl/ind/0008761" TargetMode="External"/><Relationship Id="rId5" Type="http://schemas.openxmlformats.org/officeDocument/2006/relationships/hyperlink" Target="http://www.ine.pt/xurl/ind/0008762" TargetMode="External"/><Relationship Id="rId15" Type="http://schemas.openxmlformats.org/officeDocument/2006/relationships/hyperlink" Target="http://www.ine.pt/xurl/ind/0009490" TargetMode="External"/><Relationship Id="rId10" Type="http://schemas.openxmlformats.org/officeDocument/2006/relationships/hyperlink" Target="http://www.ine.pt/xurl/ind/0008760" TargetMode="External"/><Relationship Id="rId4" Type="http://schemas.openxmlformats.org/officeDocument/2006/relationships/hyperlink" Target="http://www.ine.pt/xurl/ind/0008761" TargetMode="External"/><Relationship Id="rId9" Type="http://schemas.openxmlformats.org/officeDocument/2006/relationships/hyperlink" Target="http://www.ine.pt/xurl/ind/0008760" TargetMode="External"/><Relationship Id="rId14" Type="http://schemas.openxmlformats.org/officeDocument/2006/relationships/hyperlink" Target="http://www.ine.pt/xurl/ind/0008762" TargetMode="External"/></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8" Type="http://schemas.openxmlformats.org/officeDocument/2006/relationships/hyperlink" Target="http://www.ine.pt/xurl/ind/0013234" TargetMode="External"/><Relationship Id="rId13" Type="http://schemas.openxmlformats.org/officeDocument/2006/relationships/hyperlink" Target="http://www.ine.pt/xurl/ind/0013236" TargetMode="External"/><Relationship Id="rId18" Type="http://schemas.openxmlformats.org/officeDocument/2006/relationships/hyperlink" Target="http://www.ine.pt/xurl/ind/0013242" TargetMode="External"/><Relationship Id="rId3" Type="http://schemas.openxmlformats.org/officeDocument/2006/relationships/hyperlink" Target="http://www.ine.pt/xurl/ind/0013234" TargetMode="External"/><Relationship Id="rId21" Type="http://schemas.openxmlformats.org/officeDocument/2006/relationships/printerSettings" Target="../printerSettings/printerSettings110.bin"/><Relationship Id="rId7" Type="http://schemas.openxmlformats.org/officeDocument/2006/relationships/hyperlink" Target="http://www.ine.pt/xurl/ind/0013242" TargetMode="External"/><Relationship Id="rId12" Type="http://schemas.openxmlformats.org/officeDocument/2006/relationships/hyperlink" Target="http://www.ine.pt/xurl/ind/0013244" TargetMode="External"/><Relationship Id="rId17" Type="http://schemas.openxmlformats.org/officeDocument/2006/relationships/hyperlink" Target="http://www.ine.pt/xurl/ind/0013234" TargetMode="External"/><Relationship Id="rId2" Type="http://schemas.openxmlformats.org/officeDocument/2006/relationships/hyperlink" Target="http://www.ine.pt/xurl/ind/0013234" TargetMode="External"/><Relationship Id="rId16" Type="http://schemas.openxmlformats.org/officeDocument/2006/relationships/hyperlink" Target="http://www.ine.pt/xurl/ind/0013236" TargetMode="External"/><Relationship Id="rId20" Type="http://schemas.openxmlformats.org/officeDocument/2006/relationships/hyperlink" Target="http://www.ine.pt/xurl/ind/0013234" TargetMode="External"/><Relationship Id="rId1" Type="http://schemas.openxmlformats.org/officeDocument/2006/relationships/hyperlink" Target="http://www.ine.pt/xurl/ind/0013242" TargetMode="External"/><Relationship Id="rId6" Type="http://schemas.openxmlformats.org/officeDocument/2006/relationships/hyperlink" Target="http://www.ine.pt/xurl/ind/0013244" TargetMode="External"/><Relationship Id="rId11" Type="http://schemas.openxmlformats.org/officeDocument/2006/relationships/hyperlink" Target="http://www.ine.pt/xurl/ind/0013234" TargetMode="External"/><Relationship Id="rId5" Type="http://schemas.openxmlformats.org/officeDocument/2006/relationships/hyperlink" Target="http://www.ine.pt/xurl/ind/0013234" TargetMode="External"/><Relationship Id="rId15" Type="http://schemas.openxmlformats.org/officeDocument/2006/relationships/hyperlink" Target="http://www.ine.pt/xurl/ind/0013244" TargetMode="External"/><Relationship Id="rId10" Type="http://schemas.openxmlformats.org/officeDocument/2006/relationships/hyperlink" Target="http://www.ine.pt/xurl/ind/0013234" TargetMode="External"/><Relationship Id="rId19" Type="http://schemas.openxmlformats.org/officeDocument/2006/relationships/hyperlink" Target="http://www.ine.pt/xurl/ind/0013236" TargetMode="External"/><Relationship Id="rId4" Type="http://schemas.openxmlformats.org/officeDocument/2006/relationships/hyperlink" Target="http://www.ine.pt/xurl/ind/0013234" TargetMode="External"/><Relationship Id="rId9" Type="http://schemas.openxmlformats.org/officeDocument/2006/relationships/hyperlink" Target="http://www.ine.pt/xurl/ind/0013234" TargetMode="External"/><Relationship Id="rId14" Type="http://schemas.openxmlformats.org/officeDocument/2006/relationships/hyperlink" Target="http://www.ine.pt/xurl/ind/0013234" TargetMode="External"/></Relationships>
</file>

<file path=xl/worksheets/_rels/sheet118.xml.rels><?xml version="1.0" encoding="UTF-8" standalone="yes"?>
<Relationships xmlns="http://schemas.openxmlformats.org/package/2006/relationships"><Relationship Id="rId8" Type="http://schemas.openxmlformats.org/officeDocument/2006/relationships/hyperlink" Target="http://www.ine.pt/xurl/ind/0013235" TargetMode="External"/><Relationship Id="rId3" Type="http://schemas.openxmlformats.org/officeDocument/2006/relationships/hyperlink" Target="http://www.ine.pt/xurl/ind/0013235" TargetMode="External"/><Relationship Id="rId7" Type="http://schemas.openxmlformats.org/officeDocument/2006/relationships/hyperlink" Target="http://www.ine.pt/xurl/ind/0013236" TargetMode="External"/><Relationship Id="rId2" Type="http://schemas.openxmlformats.org/officeDocument/2006/relationships/hyperlink" Target="http://www.ine.pt/xurl/ind/0013236" TargetMode="External"/><Relationship Id="rId1" Type="http://schemas.openxmlformats.org/officeDocument/2006/relationships/hyperlink" Target="http://www.ine.pt/xurl/ind/0013236" TargetMode="External"/><Relationship Id="rId6" Type="http://schemas.openxmlformats.org/officeDocument/2006/relationships/hyperlink" Target="http://www.ine.pt/xurl/ind/0013235" TargetMode="External"/><Relationship Id="rId5" Type="http://schemas.openxmlformats.org/officeDocument/2006/relationships/hyperlink" Target="http://www.ine.pt/xurl/ind/0013236" TargetMode="External"/><Relationship Id="rId4" Type="http://schemas.openxmlformats.org/officeDocument/2006/relationships/hyperlink" Target="http://www.ine.pt/xurl/ind/0013236" TargetMode="External"/><Relationship Id="rId9" Type="http://schemas.openxmlformats.org/officeDocument/2006/relationships/printerSettings" Target="../printerSettings/printerSettings111.bin"/></Relationships>
</file>

<file path=xl/worksheets/_rels/sheet119.xml.rels><?xml version="1.0" encoding="UTF-8" standalone="yes"?>
<Relationships xmlns="http://schemas.openxmlformats.org/package/2006/relationships"><Relationship Id="rId8" Type="http://schemas.openxmlformats.org/officeDocument/2006/relationships/hyperlink" Target="http://www.ine.pt/xurl/ind/0013259" TargetMode="External"/><Relationship Id="rId13" Type="http://schemas.openxmlformats.org/officeDocument/2006/relationships/hyperlink" Target="http://www.ine.pt/xurl/ind/0013247" TargetMode="External"/><Relationship Id="rId18" Type="http://schemas.openxmlformats.org/officeDocument/2006/relationships/hyperlink" Target="http://www.ine.pt/xurl/ind/0013247" TargetMode="External"/><Relationship Id="rId3" Type="http://schemas.openxmlformats.org/officeDocument/2006/relationships/hyperlink" Target="http://www.ine.pt/xurl/ind/0013260" TargetMode="External"/><Relationship Id="rId7" Type="http://schemas.openxmlformats.org/officeDocument/2006/relationships/hyperlink" Target="http://www.ine.pt/xurl/ind/0013247" TargetMode="External"/><Relationship Id="rId12" Type="http://schemas.openxmlformats.org/officeDocument/2006/relationships/hyperlink" Target="http://www.ine.pt/xurl/ind/0013247" TargetMode="External"/><Relationship Id="rId17" Type="http://schemas.openxmlformats.org/officeDocument/2006/relationships/hyperlink" Target="http://www.ine.pt/xurl/ind/0013248" TargetMode="External"/><Relationship Id="rId2" Type="http://schemas.openxmlformats.org/officeDocument/2006/relationships/hyperlink" Target="http://www.ine.pt/xurl/ind/0013259" TargetMode="External"/><Relationship Id="rId16" Type="http://schemas.openxmlformats.org/officeDocument/2006/relationships/hyperlink" Target="http://www.ine.pt/xurl/ind/0013260" TargetMode="External"/><Relationship Id="rId1" Type="http://schemas.openxmlformats.org/officeDocument/2006/relationships/hyperlink" Target="http://www.ine.pt/xurl/ind/0013247" TargetMode="External"/><Relationship Id="rId6" Type="http://schemas.openxmlformats.org/officeDocument/2006/relationships/hyperlink" Target="http://www.ine.pt/xurl/ind/0013247" TargetMode="External"/><Relationship Id="rId11" Type="http://schemas.openxmlformats.org/officeDocument/2006/relationships/hyperlink" Target="http://www.ine.pt/xurl/ind/0013247" TargetMode="External"/><Relationship Id="rId5" Type="http://schemas.openxmlformats.org/officeDocument/2006/relationships/hyperlink" Target="http://www.ine.pt/xurl/ind/0013247" TargetMode="External"/><Relationship Id="rId15" Type="http://schemas.openxmlformats.org/officeDocument/2006/relationships/hyperlink" Target="http://www.ine.pt/xurl/ind/0013259" TargetMode="External"/><Relationship Id="rId10" Type="http://schemas.openxmlformats.org/officeDocument/2006/relationships/hyperlink" Target="http://www.ine.pt/xurl/ind/0013248" TargetMode="External"/><Relationship Id="rId19" Type="http://schemas.openxmlformats.org/officeDocument/2006/relationships/printerSettings" Target="../printerSettings/printerSettings112.bin"/><Relationship Id="rId4" Type="http://schemas.openxmlformats.org/officeDocument/2006/relationships/hyperlink" Target="http://www.ine.pt/xurl/ind/0013248" TargetMode="External"/><Relationship Id="rId9" Type="http://schemas.openxmlformats.org/officeDocument/2006/relationships/hyperlink" Target="http://www.ine.pt/xurl/ind/0013260" TargetMode="External"/><Relationship Id="rId14" Type="http://schemas.openxmlformats.org/officeDocument/2006/relationships/hyperlink" Target="http://www.ine.pt/xurl/ind/0013247"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hyperlink" Target="http://www.ine.pt/xurl/ind/0013249" TargetMode="External"/><Relationship Id="rId7" Type="http://schemas.openxmlformats.org/officeDocument/2006/relationships/hyperlink" Target="http://www.ine.pt/xurl/ind/0013249" TargetMode="External"/><Relationship Id="rId2" Type="http://schemas.openxmlformats.org/officeDocument/2006/relationships/hyperlink" Target="http://www.ine.pt/xurl/ind/0013248" TargetMode="External"/><Relationship Id="rId1" Type="http://schemas.openxmlformats.org/officeDocument/2006/relationships/hyperlink" Target="http://www.ine.pt/xurl/ind/0013249" TargetMode="External"/><Relationship Id="rId6" Type="http://schemas.openxmlformats.org/officeDocument/2006/relationships/hyperlink" Target="http://www.ine.pt/xurl/ind/0013249" TargetMode="External"/><Relationship Id="rId5" Type="http://schemas.openxmlformats.org/officeDocument/2006/relationships/hyperlink" Target="http://www.ine.pt/xurl/ind/0013248" TargetMode="External"/><Relationship Id="rId4" Type="http://schemas.openxmlformats.org/officeDocument/2006/relationships/hyperlink" Target="http://www.ine.pt/xurl/ind/0013249"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www.ine.pt/xurl/ind/0014137" TargetMode="External"/><Relationship Id="rId7" Type="http://schemas.openxmlformats.org/officeDocument/2006/relationships/printerSettings" Target="../printerSettings/printerSettings114.bin"/><Relationship Id="rId2" Type="http://schemas.openxmlformats.org/officeDocument/2006/relationships/hyperlink" Target="http://www.ine.pt/xurl/ind/0014137" TargetMode="External"/><Relationship Id="rId1" Type="http://schemas.openxmlformats.org/officeDocument/2006/relationships/hyperlink" Target="http://www.ine.pt/xurl/ind/0014136" TargetMode="External"/><Relationship Id="rId6" Type="http://schemas.openxmlformats.org/officeDocument/2006/relationships/hyperlink" Target="http://www.ine.pt/xurl/ind/0014136" TargetMode="External"/><Relationship Id="rId5" Type="http://schemas.openxmlformats.org/officeDocument/2006/relationships/hyperlink" Target="http://www.ine.pt/xurl/ind/0014136" TargetMode="External"/><Relationship Id="rId4" Type="http://schemas.openxmlformats.org/officeDocument/2006/relationships/hyperlink" Target="http://www.ine.pt/xurl/ind/0014137"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www.ine.pt/xurl/ind/0008650" TargetMode="External"/><Relationship Id="rId13" Type="http://schemas.openxmlformats.org/officeDocument/2006/relationships/hyperlink" Target="http://www.ine.pt/xurl/ind/0008649" TargetMode="External"/><Relationship Id="rId18" Type="http://schemas.openxmlformats.org/officeDocument/2006/relationships/hyperlink" Target="http://www.ine.pt/xurl/ind/0008650" TargetMode="External"/><Relationship Id="rId3" Type="http://schemas.openxmlformats.org/officeDocument/2006/relationships/hyperlink" Target="http://www.ine.pt/xurl/ind/0008649" TargetMode="External"/><Relationship Id="rId21" Type="http://schemas.openxmlformats.org/officeDocument/2006/relationships/hyperlink" Target="http://www.ine.pt/xurl/ind/0008650" TargetMode="External"/><Relationship Id="rId7" Type="http://schemas.openxmlformats.org/officeDocument/2006/relationships/hyperlink" Target="http://www.ine.pt/xurl/ind/0008649" TargetMode="External"/><Relationship Id="rId12" Type="http://schemas.openxmlformats.org/officeDocument/2006/relationships/hyperlink" Target="http://www.ine.pt/xurl/ind/0008649" TargetMode="External"/><Relationship Id="rId17" Type="http://schemas.openxmlformats.org/officeDocument/2006/relationships/hyperlink" Target="http://www.ine.pt/xurl/ind/0008650" TargetMode="External"/><Relationship Id="rId2" Type="http://schemas.openxmlformats.org/officeDocument/2006/relationships/hyperlink" Target="http://www.ine.pt/xurl/ind/0008650" TargetMode="External"/><Relationship Id="rId16" Type="http://schemas.openxmlformats.org/officeDocument/2006/relationships/hyperlink" Target="http://www.ine.pt/xurl/ind/0008649" TargetMode="External"/><Relationship Id="rId20" Type="http://schemas.openxmlformats.org/officeDocument/2006/relationships/hyperlink" Target="http://www.ine.pt/xurl/ind/0008650" TargetMode="External"/><Relationship Id="rId1" Type="http://schemas.openxmlformats.org/officeDocument/2006/relationships/hyperlink" Target="http://www.ine.pt/xurl/ind/0008649" TargetMode="External"/><Relationship Id="rId6" Type="http://schemas.openxmlformats.org/officeDocument/2006/relationships/hyperlink" Target="http://www.ine.pt/xurl/ind/0008649" TargetMode="External"/><Relationship Id="rId11" Type="http://schemas.openxmlformats.org/officeDocument/2006/relationships/hyperlink" Target="http://www.ine.pt/xurl/ind/0008650" TargetMode="External"/><Relationship Id="rId5" Type="http://schemas.openxmlformats.org/officeDocument/2006/relationships/hyperlink" Target="http://www.ine.pt/xurl/ind/0008649" TargetMode="External"/><Relationship Id="rId15" Type="http://schemas.openxmlformats.org/officeDocument/2006/relationships/hyperlink" Target="http://www.ine.pt/xurl/ind/0008650" TargetMode="External"/><Relationship Id="rId23" Type="http://schemas.openxmlformats.org/officeDocument/2006/relationships/printerSettings" Target="../printerSettings/printerSettings115.bin"/><Relationship Id="rId10" Type="http://schemas.openxmlformats.org/officeDocument/2006/relationships/hyperlink" Target="http://www.ine.pt/xurl/ind/0008649" TargetMode="External"/><Relationship Id="rId19" Type="http://schemas.openxmlformats.org/officeDocument/2006/relationships/hyperlink" Target="http://www.ine.pt/xurl/ind/0008650" TargetMode="External"/><Relationship Id="rId4" Type="http://schemas.openxmlformats.org/officeDocument/2006/relationships/hyperlink" Target="http://www.ine.pt/xurl/ind/0008649" TargetMode="External"/><Relationship Id="rId9" Type="http://schemas.openxmlformats.org/officeDocument/2006/relationships/hyperlink" Target="http://www.ine.pt/xurl/ind/0008650" TargetMode="External"/><Relationship Id="rId14" Type="http://schemas.openxmlformats.org/officeDocument/2006/relationships/hyperlink" Target="http://www.ine.pt/xurl/ind/0008649" TargetMode="External"/><Relationship Id="rId22" Type="http://schemas.openxmlformats.org/officeDocument/2006/relationships/hyperlink" Target="http://www.ine.pt/xurl/ind/0008650"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4.xml.rels><?xml version="1.0" encoding="UTF-8" standalone="yes"?>
<Relationships xmlns="http://schemas.openxmlformats.org/package/2006/relationships"><Relationship Id="rId8" Type="http://schemas.openxmlformats.org/officeDocument/2006/relationships/hyperlink" Target="http://www.ine.pt/xurl/ind/0008652" TargetMode="External"/><Relationship Id="rId13" Type="http://schemas.openxmlformats.org/officeDocument/2006/relationships/hyperlink" Target="http://www.ine.pt/xurl/ind/0008651" TargetMode="External"/><Relationship Id="rId18" Type="http://schemas.openxmlformats.org/officeDocument/2006/relationships/hyperlink" Target="http://www.ine.pt/xurl/ind/0008652" TargetMode="External"/><Relationship Id="rId3" Type="http://schemas.openxmlformats.org/officeDocument/2006/relationships/hyperlink" Target="http://www.ine.pt/xurl/ind/0008651" TargetMode="External"/><Relationship Id="rId21" Type="http://schemas.openxmlformats.org/officeDocument/2006/relationships/hyperlink" Target="http://www.ine.pt/xurl/ind/0008652" TargetMode="External"/><Relationship Id="rId7" Type="http://schemas.openxmlformats.org/officeDocument/2006/relationships/hyperlink" Target="http://www.ine.pt/xurl/ind/0008652" TargetMode="External"/><Relationship Id="rId12" Type="http://schemas.openxmlformats.org/officeDocument/2006/relationships/hyperlink" Target="http://www.ine.pt/xurl/ind/0008651" TargetMode="External"/><Relationship Id="rId17" Type="http://schemas.openxmlformats.org/officeDocument/2006/relationships/hyperlink" Target="http://www.ine.pt/xurl/ind/0008652" TargetMode="External"/><Relationship Id="rId2" Type="http://schemas.openxmlformats.org/officeDocument/2006/relationships/hyperlink" Target="http://www.ine.pt/xurl/ind/0008652" TargetMode="External"/><Relationship Id="rId16" Type="http://schemas.openxmlformats.org/officeDocument/2006/relationships/hyperlink" Target="http://www.ine.pt/xurl/ind/0008651" TargetMode="External"/><Relationship Id="rId20" Type="http://schemas.openxmlformats.org/officeDocument/2006/relationships/hyperlink" Target="http://www.ine.pt/xurl/ind/0008652" TargetMode="External"/><Relationship Id="rId1" Type="http://schemas.openxmlformats.org/officeDocument/2006/relationships/hyperlink" Target="http://www.ine.pt/xurl/ind/0008652" TargetMode="External"/><Relationship Id="rId6" Type="http://schemas.openxmlformats.org/officeDocument/2006/relationships/hyperlink" Target="http://www.ine.pt/xurl/ind/0008651" TargetMode="External"/><Relationship Id="rId11" Type="http://schemas.openxmlformats.org/officeDocument/2006/relationships/hyperlink" Target="http://www.ine.pt/xurl/ind/0008651" TargetMode="External"/><Relationship Id="rId5" Type="http://schemas.openxmlformats.org/officeDocument/2006/relationships/hyperlink" Target="http://www.ine.pt/xurl/ind/0008651" TargetMode="External"/><Relationship Id="rId15" Type="http://schemas.openxmlformats.org/officeDocument/2006/relationships/hyperlink" Target="http://www.ine.pt/xurl/ind/0008651" TargetMode="External"/><Relationship Id="rId23" Type="http://schemas.openxmlformats.org/officeDocument/2006/relationships/printerSettings" Target="../printerSettings/printerSettings117.bin"/><Relationship Id="rId10" Type="http://schemas.openxmlformats.org/officeDocument/2006/relationships/hyperlink" Target="http://www.ine.pt/xurl/ind/0008652" TargetMode="External"/><Relationship Id="rId19" Type="http://schemas.openxmlformats.org/officeDocument/2006/relationships/hyperlink" Target="http://www.ine.pt/xurl/ind/0008652" TargetMode="External"/><Relationship Id="rId4" Type="http://schemas.openxmlformats.org/officeDocument/2006/relationships/hyperlink" Target="http://www.ine.pt/xurl/ind/0008651" TargetMode="External"/><Relationship Id="rId9" Type="http://schemas.openxmlformats.org/officeDocument/2006/relationships/hyperlink" Target="http://www.ine.pt/xurl/ind/0008652" TargetMode="External"/><Relationship Id="rId14" Type="http://schemas.openxmlformats.org/officeDocument/2006/relationships/hyperlink" Target="http://www.ine.pt/xurl/ind/0008651" TargetMode="External"/><Relationship Id="rId22" Type="http://schemas.openxmlformats.org/officeDocument/2006/relationships/hyperlink" Target="http://www.ine.pt/xurl/ind/0008651" TargetMode="External"/></Relationships>
</file>

<file path=xl/worksheets/_rels/sheet125.xml.rels><?xml version="1.0" encoding="UTF-8" standalone="yes"?>
<Relationships xmlns="http://schemas.openxmlformats.org/package/2006/relationships"><Relationship Id="rId3" Type="http://schemas.openxmlformats.org/officeDocument/2006/relationships/hyperlink" Target="http://www.ine.pt/xurl/ind/0008763" TargetMode="External"/><Relationship Id="rId2" Type="http://schemas.openxmlformats.org/officeDocument/2006/relationships/hyperlink" Target="http://www.ine.pt/xurl/ind/0008763" TargetMode="External"/><Relationship Id="rId1" Type="http://schemas.openxmlformats.org/officeDocument/2006/relationships/hyperlink" Target="http://www.ine.pt/xurl/ind/0008763" TargetMode="External"/><Relationship Id="rId6" Type="http://schemas.openxmlformats.org/officeDocument/2006/relationships/printerSettings" Target="../printerSettings/printerSettings118.bin"/><Relationship Id="rId5" Type="http://schemas.openxmlformats.org/officeDocument/2006/relationships/hyperlink" Target="http://www.ine.pt/xurl/ind/0008763" TargetMode="External"/><Relationship Id="rId4" Type="http://schemas.openxmlformats.org/officeDocument/2006/relationships/hyperlink" Target="http://www.ine.pt/xurl/ind/0008763" TargetMode="Externa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7.xml.rels><?xml version="1.0" encoding="UTF-8" standalone="yes"?>
<Relationships xmlns="http://schemas.openxmlformats.org/package/2006/relationships"><Relationship Id="rId3" Type="http://schemas.openxmlformats.org/officeDocument/2006/relationships/hyperlink" Target="http://www.ine.pt/xurl/ind/0002142" TargetMode="External"/><Relationship Id="rId2" Type="http://schemas.openxmlformats.org/officeDocument/2006/relationships/hyperlink" Target="http://www.ine.pt/xurl/ind/0002142" TargetMode="External"/><Relationship Id="rId1" Type="http://schemas.openxmlformats.org/officeDocument/2006/relationships/hyperlink" Target="http://www.ine.pt/xurl/ind/0002142" TargetMode="External"/><Relationship Id="rId4" Type="http://schemas.openxmlformats.org/officeDocument/2006/relationships/printerSettings" Target="../printerSettings/printerSettings120.bin"/></Relationships>
</file>

<file path=xl/worksheets/_rels/sheet128.xml.rels><?xml version="1.0" encoding="UTF-8" standalone="yes"?>
<Relationships xmlns="http://schemas.openxmlformats.org/package/2006/relationships"><Relationship Id="rId3" Type="http://schemas.openxmlformats.org/officeDocument/2006/relationships/hyperlink" Target="http://www.ine.pt/xurl/ind/0002143" TargetMode="External"/><Relationship Id="rId2" Type="http://schemas.openxmlformats.org/officeDocument/2006/relationships/hyperlink" Target="http://www.ine.pt/xurl/ind/0002143" TargetMode="External"/><Relationship Id="rId1" Type="http://schemas.openxmlformats.org/officeDocument/2006/relationships/hyperlink" Target="http://www.ine.pt/xurl/ind/0002143" TargetMode="External"/><Relationship Id="rId4" Type="http://schemas.openxmlformats.org/officeDocument/2006/relationships/printerSettings" Target="../printerSettings/printerSettings12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1.xml.rels><?xml version="1.0" encoding="UTF-8" standalone="yes"?>
<Relationships xmlns="http://schemas.openxmlformats.org/package/2006/relationships"><Relationship Id="rId8" Type="http://schemas.openxmlformats.org/officeDocument/2006/relationships/hyperlink" Target="http://www.ine.pt/xurl/ind/0012776" TargetMode="External"/><Relationship Id="rId3" Type="http://schemas.openxmlformats.org/officeDocument/2006/relationships/hyperlink" Target="http://www.ine.pt/xurl/ind/0008641" TargetMode="External"/><Relationship Id="rId7" Type="http://schemas.openxmlformats.org/officeDocument/2006/relationships/hyperlink" Target="http://www.ine.pt/xurl/ind/0012776" TargetMode="External"/><Relationship Id="rId2" Type="http://schemas.openxmlformats.org/officeDocument/2006/relationships/hyperlink" Target="http://www.ine.pt/xurl/ind/0013171" TargetMode="External"/><Relationship Id="rId1" Type="http://schemas.openxmlformats.org/officeDocument/2006/relationships/hyperlink" Target="http://www.ine.pt/xurl/ind/0013171" TargetMode="External"/><Relationship Id="rId6" Type="http://schemas.openxmlformats.org/officeDocument/2006/relationships/hyperlink" Target="http://www.ine.pt/xurl/ind/0013171" TargetMode="External"/><Relationship Id="rId5" Type="http://schemas.openxmlformats.org/officeDocument/2006/relationships/hyperlink" Target="http://www.ine.pt/xurl/ind/0012776" TargetMode="External"/><Relationship Id="rId4" Type="http://schemas.openxmlformats.org/officeDocument/2006/relationships/hyperlink" Target="http://www.ine.pt/xurl/ind/0008641" TargetMode="External"/><Relationship Id="rId9" Type="http://schemas.openxmlformats.org/officeDocument/2006/relationships/printerSettings" Target="../printerSettings/printerSettings12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3.xml.rels><?xml version="1.0" encoding="UTF-8" standalone="yes"?>
<Relationships xmlns="http://schemas.openxmlformats.org/package/2006/relationships"><Relationship Id="rId8" Type="http://schemas.openxmlformats.org/officeDocument/2006/relationships/hyperlink" Target="http://www.ine.pt/xurl/ind/0012775" TargetMode="External"/><Relationship Id="rId13" Type="http://schemas.openxmlformats.org/officeDocument/2006/relationships/hyperlink" Target="http://www.ine.pt/xurl/ind/0012775" TargetMode="External"/><Relationship Id="rId18" Type="http://schemas.openxmlformats.org/officeDocument/2006/relationships/hyperlink" Target="http://www.ine.pt/xurl/ind/0012774" TargetMode="External"/><Relationship Id="rId3" Type="http://schemas.openxmlformats.org/officeDocument/2006/relationships/hyperlink" Target="http://www.ine.pt/xurl/ind/0012775" TargetMode="External"/><Relationship Id="rId7" Type="http://schemas.openxmlformats.org/officeDocument/2006/relationships/hyperlink" Target="http://www.ine.pt/xurl/ind/0008639" TargetMode="External"/><Relationship Id="rId12" Type="http://schemas.openxmlformats.org/officeDocument/2006/relationships/hyperlink" Target="http://www.ine.pt/xurl/ind/0008639" TargetMode="External"/><Relationship Id="rId17" Type="http://schemas.openxmlformats.org/officeDocument/2006/relationships/hyperlink" Target="http://www.ine.pt/xurl/ind/0012774" TargetMode="External"/><Relationship Id="rId2" Type="http://schemas.openxmlformats.org/officeDocument/2006/relationships/hyperlink" Target="http://www.ine.pt/xurl/ind/0012775" TargetMode="External"/><Relationship Id="rId16" Type="http://schemas.openxmlformats.org/officeDocument/2006/relationships/hyperlink" Target="http://www.ine.pt/xurl/ind/0012774" TargetMode="External"/><Relationship Id="rId1" Type="http://schemas.openxmlformats.org/officeDocument/2006/relationships/hyperlink" Target="http://www.ine.pt/xurl/ind/0008639" TargetMode="External"/><Relationship Id="rId6" Type="http://schemas.openxmlformats.org/officeDocument/2006/relationships/hyperlink" Target="http://www.ine.pt/xurl/ind/0008639" TargetMode="External"/><Relationship Id="rId11" Type="http://schemas.openxmlformats.org/officeDocument/2006/relationships/hyperlink" Target="http://www.ine.pt/xurl/ind/0012775" TargetMode="External"/><Relationship Id="rId5" Type="http://schemas.openxmlformats.org/officeDocument/2006/relationships/hyperlink" Target="http://www.ine.pt/xurl/ind/0012775" TargetMode="External"/><Relationship Id="rId15" Type="http://schemas.openxmlformats.org/officeDocument/2006/relationships/hyperlink" Target="http://www.ine.pt/xurl/ind/0012774" TargetMode="External"/><Relationship Id="rId10" Type="http://schemas.openxmlformats.org/officeDocument/2006/relationships/hyperlink" Target="http://www.ine.pt/xurl/ind/0012775" TargetMode="External"/><Relationship Id="rId19" Type="http://schemas.openxmlformats.org/officeDocument/2006/relationships/printerSettings" Target="../printerSettings/printerSettings126.bin"/><Relationship Id="rId4" Type="http://schemas.openxmlformats.org/officeDocument/2006/relationships/hyperlink" Target="http://www.ine.pt/xurl/ind/0012775" TargetMode="External"/><Relationship Id="rId9" Type="http://schemas.openxmlformats.org/officeDocument/2006/relationships/hyperlink" Target="http://www.ine.pt/xurl/ind/0012775" TargetMode="External"/><Relationship Id="rId14" Type="http://schemas.openxmlformats.org/officeDocument/2006/relationships/hyperlink" Target="http://www.ine.pt/xurl/ind/0012774"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5.xml.rels><?xml version="1.0" encoding="UTF-8" standalone="yes"?>
<Relationships xmlns="http://schemas.openxmlformats.org/package/2006/relationships"><Relationship Id="rId8" Type="http://schemas.openxmlformats.org/officeDocument/2006/relationships/hyperlink" Target="http://www.ine.pt/xurl/ind/0000763" TargetMode="External"/><Relationship Id="rId13" Type="http://schemas.openxmlformats.org/officeDocument/2006/relationships/hyperlink" Target="http://www.ine.pt/xurl/ind/0000770" TargetMode="External"/><Relationship Id="rId18" Type="http://schemas.openxmlformats.org/officeDocument/2006/relationships/hyperlink" Target="http://www.ine.pt/xurl/ind/0000769" TargetMode="External"/><Relationship Id="rId3" Type="http://schemas.openxmlformats.org/officeDocument/2006/relationships/hyperlink" Target="http://www.ine.pt/xurl/ind/0002581" TargetMode="External"/><Relationship Id="rId7" Type="http://schemas.openxmlformats.org/officeDocument/2006/relationships/hyperlink" Target="http://www.ine.pt/xurl/ind/0000762" TargetMode="External"/><Relationship Id="rId12" Type="http://schemas.openxmlformats.org/officeDocument/2006/relationships/hyperlink" Target="http://www.ine.pt/xurl/ind/0000770" TargetMode="External"/><Relationship Id="rId17" Type="http://schemas.openxmlformats.org/officeDocument/2006/relationships/hyperlink" Target="http://www.ine.pt/xurl/ind/0002581" TargetMode="External"/><Relationship Id="rId2" Type="http://schemas.openxmlformats.org/officeDocument/2006/relationships/hyperlink" Target="http://www.ine.pt/xurl/ind/0000763" TargetMode="External"/><Relationship Id="rId16" Type="http://schemas.openxmlformats.org/officeDocument/2006/relationships/hyperlink" Target="http://www.ine.pt/xurl/ind/0000763" TargetMode="External"/><Relationship Id="rId1" Type="http://schemas.openxmlformats.org/officeDocument/2006/relationships/hyperlink" Target="http://www.ine.pt/xurl/ind/0000762" TargetMode="External"/><Relationship Id="rId6" Type="http://schemas.openxmlformats.org/officeDocument/2006/relationships/hyperlink" Target="http://www.ine.pt/xurl/ind/0000770" TargetMode="External"/><Relationship Id="rId11" Type="http://schemas.openxmlformats.org/officeDocument/2006/relationships/hyperlink" Target="http://www.ine.pt/xurl/ind/0000769" TargetMode="External"/><Relationship Id="rId5" Type="http://schemas.openxmlformats.org/officeDocument/2006/relationships/hyperlink" Target="http://www.ine.pt/xurl/ind/0000769" TargetMode="External"/><Relationship Id="rId15" Type="http://schemas.openxmlformats.org/officeDocument/2006/relationships/hyperlink" Target="http://www.ine.pt/xurl/ind/0000762" TargetMode="External"/><Relationship Id="rId10" Type="http://schemas.openxmlformats.org/officeDocument/2006/relationships/hyperlink" Target="http://www.ine.pt/xurl/ind/0001899" TargetMode="External"/><Relationship Id="rId19" Type="http://schemas.openxmlformats.org/officeDocument/2006/relationships/printerSettings" Target="../printerSettings/printerSettings128.bin"/><Relationship Id="rId4" Type="http://schemas.openxmlformats.org/officeDocument/2006/relationships/hyperlink" Target="http://www.ine.pt/xurl/ind/0001899" TargetMode="External"/><Relationship Id="rId9" Type="http://schemas.openxmlformats.org/officeDocument/2006/relationships/hyperlink" Target="http://www.ine.pt/xurl/ind/0002581" TargetMode="External"/><Relationship Id="rId14" Type="http://schemas.openxmlformats.org/officeDocument/2006/relationships/hyperlink" Target="http://www.ine.pt/xurl/ind/0001899" TargetMode="External"/></Relationships>
</file>

<file path=xl/worksheets/_rels/sheet136.xml.rels><?xml version="1.0" encoding="UTF-8" standalone="yes"?>
<Relationships xmlns="http://schemas.openxmlformats.org/package/2006/relationships"><Relationship Id="rId2" Type="http://schemas.openxmlformats.org/officeDocument/2006/relationships/printerSettings" Target="../printerSettings/printerSettings129.bin"/><Relationship Id="rId1" Type="http://schemas.openxmlformats.org/officeDocument/2006/relationships/hyperlink" Target="http://www.ine.pt/xurl/ind/0010102" TargetMode="External"/></Relationships>
</file>

<file path=xl/worksheets/_rels/sheet137.xml.rels><?xml version="1.0" encoding="UTF-8" standalone="yes"?>
<Relationships xmlns="http://schemas.openxmlformats.org/package/2006/relationships"><Relationship Id="rId8" Type="http://schemas.openxmlformats.org/officeDocument/2006/relationships/hyperlink" Target="http://www.ine.pt/xurl/ind/0000867" TargetMode="External"/><Relationship Id="rId3" Type="http://schemas.openxmlformats.org/officeDocument/2006/relationships/hyperlink" Target="http://www.ine.pt/xurl/ind/0000862" TargetMode="External"/><Relationship Id="rId7" Type="http://schemas.openxmlformats.org/officeDocument/2006/relationships/hyperlink" Target="http://www.ine.pt/xurl/ind/0000866" TargetMode="External"/><Relationship Id="rId2" Type="http://schemas.openxmlformats.org/officeDocument/2006/relationships/hyperlink" Target="http://www.ine.pt/xurl/ind/0000861" TargetMode="External"/><Relationship Id="rId1" Type="http://schemas.openxmlformats.org/officeDocument/2006/relationships/hyperlink" Target="http://www.ine.pt/xurl/ind/0000865" TargetMode="External"/><Relationship Id="rId6" Type="http://schemas.openxmlformats.org/officeDocument/2006/relationships/hyperlink" Target="http://www.ine.pt/xurl/ind/0000869" TargetMode="External"/><Relationship Id="rId5" Type="http://schemas.openxmlformats.org/officeDocument/2006/relationships/hyperlink" Target="http://www.ine.pt/xurl/ind/0000868" TargetMode="External"/><Relationship Id="rId4" Type="http://schemas.openxmlformats.org/officeDocument/2006/relationships/hyperlink" Target="http://www.ine.pt/xurl/ind/0000863" TargetMode="External"/><Relationship Id="rId9" Type="http://schemas.openxmlformats.org/officeDocument/2006/relationships/printerSettings" Target="../printerSettings/printerSettings130.bin"/></Relationships>
</file>

<file path=xl/worksheets/_rels/sheet138.xml.rels><?xml version="1.0" encoding="UTF-8" standalone="yes"?>
<Relationships xmlns="http://schemas.openxmlformats.org/package/2006/relationships"><Relationship Id="rId3" Type="http://schemas.openxmlformats.org/officeDocument/2006/relationships/hyperlink" Target="http://www.ine.pt/xurl/ind/0003716" TargetMode="External"/><Relationship Id="rId7" Type="http://schemas.openxmlformats.org/officeDocument/2006/relationships/printerSettings" Target="../printerSettings/printerSettings131.bin"/><Relationship Id="rId2" Type="http://schemas.openxmlformats.org/officeDocument/2006/relationships/hyperlink" Target="http://www.ine.pt/xurl/ind/0003715" TargetMode="External"/><Relationship Id="rId1" Type="http://schemas.openxmlformats.org/officeDocument/2006/relationships/hyperlink" Target="http://www.ine.pt/xurl/ind/0003716" TargetMode="External"/><Relationship Id="rId6" Type="http://schemas.openxmlformats.org/officeDocument/2006/relationships/hyperlink" Target="http://www.ine.pt/xurl/ind/0003716" TargetMode="External"/><Relationship Id="rId5" Type="http://schemas.openxmlformats.org/officeDocument/2006/relationships/hyperlink" Target="http://www.ine.pt/xurl/ind/0003715" TargetMode="External"/><Relationship Id="rId4" Type="http://schemas.openxmlformats.org/officeDocument/2006/relationships/hyperlink" Target="http://www.ine.pt/xurl/ind/0003715" TargetMode="External"/></Relationships>
</file>

<file path=xl/worksheets/_rels/sheet139.xml.rels><?xml version="1.0" encoding="UTF-8" standalone="yes"?>
<Relationships xmlns="http://schemas.openxmlformats.org/package/2006/relationships"><Relationship Id="rId8" Type="http://schemas.openxmlformats.org/officeDocument/2006/relationships/hyperlink" Target="http://www.ine.pt/xurl/ind/0000376" TargetMode="External"/><Relationship Id="rId13" Type="http://schemas.openxmlformats.org/officeDocument/2006/relationships/printerSettings" Target="../printerSettings/printerSettings132.bin"/><Relationship Id="rId3" Type="http://schemas.openxmlformats.org/officeDocument/2006/relationships/hyperlink" Target="http://www.ine.pt/xurl/ind/0000376" TargetMode="External"/><Relationship Id="rId7" Type="http://schemas.openxmlformats.org/officeDocument/2006/relationships/hyperlink" Target="http://www.ine.pt/xurl/ind/0000374" TargetMode="External"/><Relationship Id="rId12" Type="http://schemas.openxmlformats.org/officeDocument/2006/relationships/hyperlink" Target="http://www.ine.pt/xurl/ind/0000371" TargetMode="External"/><Relationship Id="rId2" Type="http://schemas.openxmlformats.org/officeDocument/2006/relationships/hyperlink" Target="http://www.ine.pt/xurl/ind/0000373" TargetMode="External"/><Relationship Id="rId1" Type="http://schemas.openxmlformats.org/officeDocument/2006/relationships/hyperlink" Target="http://www.ine.pt/xurl/ind/0000371" TargetMode="External"/><Relationship Id="rId6" Type="http://schemas.openxmlformats.org/officeDocument/2006/relationships/hyperlink" Target="http://www.ine.pt/xurl/ind/0000373" TargetMode="External"/><Relationship Id="rId11" Type="http://schemas.openxmlformats.org/officeDocument/2006/relationships/hyperlink" Target="http://www.ine.pt/xurl/ind/0000373" TargetMode="External"/><Relationship Id="rId5" Type="http://schemas.openxmlformats.org/officeDocument/2006/relationships/hyperlink" Target="http://www.ine.pt/xurl/ind/0000371" TargetMode="External"/><Relationship Id="rId10" Type="http://schemas.openxmlformats.org/officeDocument/2006/relationships/hyperlink" Target="http://www.ine.pt/xurl/ind/0000374" TargetMode="External"/><Relationship Id="rId4" Type="http://schemas.openxmlformats.org/officeDocument/2006/relationships/hyperlink" Target="http://www.ine.pt/xurl/ind/0000374" TargetMode="External"/><Relationship Id="rId9" Type="http://schemas.openxmlformats.org/officeDocument/2006/relationships/hyperlink" Target="http://www.ine.pt/xurl/ind/0000376"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8" Type="http://schemas.openxmlformats.org/officeDocument/2006/relationships/hyperlink" Target="http://www.ine.pt/xurl/ind/0007773" TargetMode="External"/><Relationship Id="rId13" Type="http://schemas.openxmlformats.org/officeDocument/2006/relationships/printerSettings" Target="../printerSettings/printerSettings133.bin"/><Relationship Id="rId3" Type="http://schemas.openxmlformats.org/officeDocument/2006/relationships/hyperlink" Target="http://www.ine.pt/xurl/ind/0007779" TargetMode="External"/><Relationship Id="rId7" Type="http://schemas.openxmlformats.org/officeDocument/2006/relationships/hyperlink" Target="http://www.ine.pt/xurl/ind/0007777" TargetMode="External"/><Relationship Id="rId12" Type="http://schemas.openxmlformats.org/officeDocument/2006/relationships/hyperlink" Target="http://www.ine.pt/xurl/ind/0007773" TargetMode="External"/><Relationship Id="rId2" Type="http://schemas.openxmlformats.org/officeDocument/2006/relationships/hyperlink" Target="http://www.ine.pt/xurl/ind/0007777" TargetMode="External"/><Relationship Id="rId1" Type="http://schemas.openxmlformats.org/officeDocument/2006/relationships/hyperlink" Target="http://www.ine.pt/xurl/ind/0007775" TargetMode="External"/><Relationship Id="rId6" Type="http://schemas.openxmlformats.org/officeDocument/2006/relationships/hyperlink" Target="http://www.ine.pt/xurl/ind/0007777" TargetMode="External"/><Relationship Id="rId11" Type="http://schemas.openxmlformats.org/officeDocument/2006/relationships/hyperlink" Target="http://www.ine.pt/xurl/ind/0007775" TargetMode="External"/><Relationship Id="rId5" Type="http://schemas.openxmlformats.org/officeDocument/2006/relationships/hyperlink" Target="http://www.ine.pt/xurl/ind/0007779" TargetMode="External"/><Relationship Id="rId10" Type="http://schemas.openxmlformats.org/officeDocument/2006/relationships/hyperlink" Target="http://www.ine.pt/xurl/ind/0007775" TargetMode="External"/><Relationship Id="rId4" Type="http://schemas.openxmlformats.org/officeDocument/2006/relationships/hyperlink" Target="http://www.ine.pt/xurl/ind/0007779" TargetMode="External"/><Relationship Id="rId9" Type="http://schemas.openxmlformats.org/officeDocument/2006/relationships/hyperlink" Target="http://www.ine.pt/xurl/ind/0007773" TargetMode="External"/></Relationships>
</file>

<file path=xl/worksheets/_rels/sheet141.xml.rels><?xml version="1.0" encoding="UTF-8" standalone="yes"?>
<Relationships xmlns="http://schemas.openxmlformats.org/package/2006/relationships"><Relationship Id="rId8" Type="http://schemas.openxmlformats.org/officeDocument/2006/relationships/hyperlink" Target="http://www.ine.pt/xurl/ind/0008593" TargetMode="External"/><Relationship Id="rId13" Type="http://schemas.openxmlformats.org/officeDocument/2006/relationships/hyperlink" Target="http://www.ine.pt/xurl/ind/0008594" TargetMode="External"/><Relationship Id="rId18" Type="http://schemas.openxmlformats.org/officeDocument/2006/relationships/hyperlink" Target="http://www.ine.pt/xurl/ind/0008594" TargetMode="External"/><Relationship Id="rId3" Type="http://schemas.openxmlformats.org/officeDocument/2006/relationships/hyperlink" Target="http://www.ine.pt/xurl/ind/0008593" TargetMode="External"/><Relationship Id="rId21" Type="http://schemas.openxmlformats.org/officeDocument/2006/relationships/hyperlink" Target="http://www.ine.pt/xurl/ind/0008593" TargetMode="External"/><Relationship Id="rId7" Type="http://schemas.openxmlformats.org/officeDocument/2006/relationships/hyperlink" Target="http://www.ine.pt/xurl/ind/0008593" TargetMode="External"/><Relationship Id="rId12" Type="http://schemas.openxmlformats.org/officeDocument/2006/relationships/hyperlink" Target="http://www.ine.pt/xurl/ind/0008594" TargetMode="External"/><Relationship Id="rId17" Type="http://schemas.openxmlformats.org/officeDocument/2006/relationships/hyperlink" Target="http://www.ine.pt/xurl/ind/0008594" TargetMode="External"/><Relationship Id="rId2" Type="http://schemas.openxmlformats.org/officeDocument/2006/relationships/hyperlink" Target="http://www.ine.pt/xurl/ind/0008594" TargetMode="External"/><Relationship Id="rId16" Type="http://schemas.openxmlformats.org/officeDocument/2006/relationships/hyperlink" Target="http://www.ine.pt/xurl/ind/0008594" TargetMode="External"/><Relationship Id="rId20" Type="http://schemas.openxmlformats.org/officeDocument/2006/relationships/hyperlink" Target="http://www.ine.pt/xurl/ind/0008594" TargetMode="External"/><Relationship Id="rId1" Type="http://schemas.openxmlformats.org/officeDocument/2006/relationships/hyperlink" Target="http://www.ine.pt/xurl/ind/0008593" TargetMode="External"/><Relationship Id="rId6" Type="http://schemas.openxmlformats.org/officeDocument/2006/relationships/hyperlink" Target="http://www.ine.pt/xurl/ind/0008593" TargetMode="External"/><Relationship Id="rId11" Type="http://schemas.openxmlformats.org/officeDocument/2006/relationships/hyperlink" Target="http://www.ine.pt/xurl/ind/0008594" TargetMode="External"/><Relationship Id="rId5" Type="http://schemas.openxmlformats.org/officeDocument/2006/relationships/hyperlink" Target="http://www.ine.pt/xurl/ind/0008593" TargetMode="External"/><Relationship Id="rId15" Type="http://schemas.openxmlformats.org/officeDocument/2006/relationships/hyperlink" Target="http://www.ine.pt/xurl/ind/0008594" TargetMode="External"/><Relationship Id="rId23" Type="http://schemas.openxmlformats.org/officeDocument/2006/relationships/printerSettings" Target="../printerSettings/printerSettings134.bin"/><Relationship Id="rId10" Type="http://schemas.openxmlformats.org/officeDocument/2006/relationships/hyperlink" Target="http://www.ine.pt/xurl/ind/0008593" TargetMode="External"/><Relationship Id="rId19" Type="http://schemas.openxmlformats.org/officeDocument/2006/relationships/hyperlink" Target="http://www.ine.pt/xurl/ind/0008594" TargetMode="External"/><Relationship Id="rId4" Type="http://schemas.openxmlformats.org/officeDocument/2006/relationships/hyperlink" Target="http://www.ine.pt/xurl/ind/0008593" TargetMode="External"/><Relationship Id="rId9" Type="http://schemas.openxmlformats.org/officeDocument/2006/relationships/hyperlink" Target="http://www.ine.pt/xurl/ind/0008593" TargetMode="External"/><Relationship Id="rId14" Type="http://schemas.openxmlformats.org/officeDocument/2006/relationships/hyperlink" Target="http://www.ine.pt/xurl/ind/0008594" TargetMode="External"/><Relationship Id="rId22" Type="http://schemas.openxmlformats.org/officeDocument/2006/relationships/hyperlink" Target="http://www.ine.pt/xurl/ind/0008593" TargetMode="External"/></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3.xml.rels><?xml version="1.0" encoding="UTF-8" standalone="yes"?>
<Relationships xmlns="http://schemas.openxmlformats.org/package/2006/relationships"><Relationship Id="rId2" Type="http://schemas.openxmlformats.org/officeDocument/2006/relationships/printerSettings" Target="../printerSettings/printerSettings136.bin"/><Relationship Id="rId1" Type="http://schemas.openxmlformats.org/officeDocument/2006/relationships/hyperlink" Target="http://ec.europa.eu/eurostat%20(Eurostat)" TargetMode="External"/></Relationships>
</file>

<file path=xl/worksheets/_rels/sheet144.xml.rels><?xml version="1.0" encoding="UTF-8" standalone="yes"?>
<Relationships xmlns="http://schemas.openxmlformats.org/package/2006/relationships"><Relationship Id="rId8" Type="http://schemas.openxmlformats.org/officeDocument/2006/relationships/hyperlink" Target="http://www.ine.pt/xurl/ind/0013133" TargetMode="External"/><Relationship Id="rId13" Type="http://schemas.openxmlformats.org/officeDocument/2006/relationships/hyperlink" Target="http://www.ine.pt/xurl/ind/0008447" TargetMode="External"/><Relationship Id="rId3" Type="http://schemas.openxmlformats.org/officeDocument/2006/relationships/hyperlink" Target="http://www.ine.pt/xurl/ind/0013134" TargetMode="External"/><Relationship Id="rId7" Type="http://schemas.openxmlformats.org/officeDocument/2006/relationships/hyperlink" Target="http://www.ine.pt/xurl/ind/0013135" TargetMode="External"/><Relationship Id="rId12" Type="http://schemas.openxmlformats.org/officeDocument/2006/relationships/hyperlink" Target="http://www.ine.pt/xurl/ind/0013132" TargetMode="External"/><Relationship Id="rId17" Type="http://schemas.openxmlformats.org/officeDocument/2006/relationships/printerSettings" Target="../printerSettings/printerSettings137.bin"/><Relationship Id="rId2" Type="http://schemas.openxmlformats.org/officeDocument/2006/relationships/hyperlink" Target="http://www.ine.pt/xurl/ind/0013133" TargetMode="External"/><Relationship Id="rId16" Type="http://schemas.openxmlformats.org/officeDocument/2006/relationships/hyperlink" Target="http://www.ine.pt/xurl/ind/0008451" TargetMode="External"/><Relationship Id="rId1" Type="http://schemas.openxmlformats.org/officeDocument/2006/relationships/hyperlink" Target="http://www.ine.pt/xurl/ind/0013132" TargetMode="External"/><Relationship Id="rId6" Type="http://schemas.openxmlformats.org/officeDocument/2006/relationships/hyperlink" Target="http://www.ine.pt/xurl/ind/0013135" TargetMode="External"/><Relationship Id="rId11" Type="http://schemas.openxmlformats.org/officeDocument/2006/relationships/hyperlink" Target="http://www.ine.pt/xurl/ind/0013135" TargetMode="External"/><Relationship Id="rId5" Type="http://schemas.openxmlformats.org/officeDocument/2006/relationships/hyperlink" Target="http://www.ine.pt/xurl/ind/0013134" TargetMode="External"/><Relationship Id="rId15" Type="http://schemas.openxmlformats.org/officeDocument/2006/relationships/hyperlink" Target="http://www.ine.pt/xurl/ind/0008449" TargetMode="External"/><Relationship Id="rId10" Type="http://schemas.openxmlformats.org/officeDocument/2006/relationships/hyperlink" Target="http://www.ine.pt/xurl/ind/0013134" TargetMode="External"/><Relationship Id="rId4" Type="http://schemas.openxmlformats.org/officeDocument/2006/relationships/hyperlink" Target="http://www.ine.pt/xurl/ind/0013132" TargetMode="External"/><Relationship Id="rId9" Type="http://schemas.openxmlformats.org/officeDocument/2006/relationships/hyperlink" Target="http://www.ine.pt/xurl/ind/0013133" TargetMode="External"/><Relationship Id="rId14" Type="http://schemas.openxmlformats.org/officeDocument/2006/relationships/hyperlink" Target="http://www.ine.pt/xurl/ind/0008448" TargetMode="External"/></Relationships>
</file>

<file path=xl/worksheets/_rels/sheet145.xml.rels><?xml version="1.0" encoding="UTF-8" standalone="yes"?>
<Relationships xmlns="http://schemas.openxmlformats.org/package/2006/relationships"><Relationship Id="rId8" Type="http://schemas.openxmlformats.org/officeDocument/2006/relationships/hyperlink" Target="http://www.ine.pt/xurl/ind/0013137" TargetMode="External"/><Relationship Id="rId13" Type="http://schemas.openxmlformats.org/officeDocument/2006/relationships/hyperlink" Target="http://www.ine.pt/xurl/ind/0010352" TargetMode="External"/><Relationship Id="rId3" Type="http://schemas.openxmlformats.org/officeDocument/2006/relationships/hyperlink" Target="http://www.ine.pt/xurl/ind/0008446" TargetMode="External"/><Relationship Id="rId7" Type="http://schemas.openxmlformats.org/officeDocument/2006/relationships/hyperlink" Target="http://www.ine.pt/xurl/ind/0013136" TargetMode="External"/><Relationship Id="rId12" Type="http://schemas.openxmlformats.org/officeDocument/2006/relationships/hyperlink" Target="http://www.ine.pt/xurl/ind/0013137" TargetMode="External"/><Relationship Id="rId2" Type="http://schemas.openxmlformats.org/officeDocument/2006/relationships/hyperlink" Target="http://www.ine.pt/xurl/ind/0008446" TargetMode="External"/><Relationship Id="rId1" Type="http://schemas.openxmlformats.org/officeDocument/2006/relationships/hyperlink" Target="http://www.ine.pt/xurl/ind/0008446" TargetMode="External"/><Relationship Id="rId6" Type="http://schemas.openxmlformats.org/officeDocument/2006/relationships/hyperlink" Target="http://www.ine.pt/xurl/ind/0013136" TargetMode="External"/><Relationship Id="rId11" Type="http://schemas.openxmlformats.org/officeDocument/2006/relationships/hyperlink" Target="http://www.ine.pt/xurl/ind/0013137" TargetMode="External"/><Relationship Id="rId5" Type="http://schemas.openxmlformats.org/officeDocument/2006/relationships/hyperlink" Target="http://www.ine.pt/xurl/ind/0013136" TargetMode="External"/><Relationship Id="rId15" Type="http://schemas.openxmlformats.org/officeDocument/2006/relationships/printerSettings" Target="../printerSettings/printerSettings138.bin"/><Relationship Id="rId10" Type="http://schemas.openxmlformats.org/officeDocument/2006/relationships/hyperlink" Target="http://www.ine.pt/xurl/ind/0013137" TargetMode="External"/><Relationship Id="rId4" Type="http://schemas.openxmlformats.org/officeDocument/2006/relationships/hyperlink" Target="http://www.ine.pt/xurl/ind/0008446" TargetMode="External"/><Relationship Id="rId9" Type="http://schemas.openxmlformats.org/officeDocument/2006/relationships/hyperlink" Target="http://www.ine.pt/xurl/ind/0013137" TargetMode="External"/><Relationship Id="rId14" Type="http://schemas.openxmlformats.org/officeDocument/2006/relationships/hyperlink" Target="http://www.ine.pt/xurl/ind/0008446" TargetMode="External"/></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7.xml.rels><?xml version="1.0" encoding="UTF-8" standalone="yes"?>
<Relationships xmlns="http://schemas.openxmlformats.org/package/2006/relationships"><Relationship Id="rId8" Type="http://schemas.openxmlformats.org/officeDocument/2006/relationships/hyperlink" Target="http://www.ine.pt/xurl/ind/0008453" TargetMode="External"/><Relationship Id="rId3" Type="http://schemas.openxmlformats.org/officeDocument/2006/relationships/hyperlink" Target="http://www.ine.pt/xurl/ind/0013139" TargetMode="External"/><Relationship Id="rId7" Type="http://schemas.openxmlformats.org/officeDocument/2006/relationships/hyperlink" Target="http://www.ine.pt/xurl/ind/0008452" TargetMode="External"/><Relationship Id="rId2" Type="http://schemas.openxmlformats.org/officeDocument/2006/relationships/hyperlink" Target="http://www.ine.pt/xurl/ind/0013138" TargetMode="External"/><Relationship Id="rId1" Type="http://schemas.openxmlformats.org/officeDocument/2006/relationships/hyperlink" Target="http://www.ine.pt/xurl/ind/0013138" TargetMode="External"/><Relationship Id="rId6" Type="http://schemas.openxmlformats.org/officeDocument/2006/relationships/hyperlink" Target="http://www.ine.pt/xurl/ind/0013138" TargetMode="External"/><Relationship Id="rId5" Type="http://schemas.openxmlformats.org/officeDocument/2006/relationships/hyperlink" Target="http://www.ine.pt/xurl/ind/0013139" TargetMode="External"/><Relationship Id="rId4" Type="http://schemas.openxmlformats.org/officeDocument/2006/relationships/hyperlink" Target="http://www.ine.pt/xurl/ind/0013139" TargetMode="External"/><Relationship Id="rId9" Type="http://schemas.openxmlformats.org/officeDocument/2006/relationships/printerSettings" Target="../printerSettings/printerSettings140.bin"/></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hyperlink" Target="http://www.ine.pt/xurl/ind/0006870" TargetMode="External"/><Relationship Id="rId1" Type="http://schemas.openxmlformats.org/officeDocument/2006/relationships/hyperlink" Target="http://www.ine.pt/xurl/ind/0006870" TargetMode="External"/></Relationships>
</file>

<file path=xl/worksheets/_rels/sheet149.xml.rels><?xml version="1.0" encoding="UTF-8" standalone="yes"?>
<Relationships xmlns="http://schemas.openxmlformats.org/package/2006/relationships"><Relationship Id="rId8" Type="http://schemas.openxmlformats.org/officeDocument/2006/relationships/hyperlink" Target="http://www.ine.pt/xurl/ind/0013140" TargetMode="External"/><Relationship Id="rId13" Type="http://schemas.openxmlformats.org/officeDocument/2006/relationships/hyperlink" Target="http://www.ine.pt/xurl/ind/0013140" TargetMode="External"/><Relationship Id="rId3" Type="http://schemas.openxmlformats.org/officeDocument/2006/relationships/hyperlink" Target="http://www.ine.pt/xurl/ind/0008450" TargetMode="External"/><Relationship Id="rId7" Type="http://schemas.openxmlformats.org/officeDocument/2006/relationships/hyperlink" Target="http://www.ine.pt/xurl/ind/0013140" TargetMode="External"/><Relationship Id="rId12" Type="http://schemas.openxmlformats.org/officeDocument/2006/relationships/hyperlink" Target="http://www.ine.pt/xurl/ind/0013140" TargetMode="External"/><Relationship Id="rId2" Type="http://schemas.openxmlformats.org/officeDocument/2006/relationships/hyperlink" Target="http://www.ine.pt/xurl/ind/0008450" TargetMode="External"/><Relationship Id="rId1" Type="http://schemas.openxmlformats.org/officeDocument/2006/relationships/hyperlink" Target="http://www.ine.pt/xurl/ind/0008450" TargetMode="External"/><Relationship Id="rId6" Type="http://schemas.openxmlformats.org/officeDocument/2006/relationships/hyperlink" Target="http://www.ine.pt/xurl/ind/0008450" TargetMode="External"/><Relationship Id="rId11" Type="http://schemas.openxmlformats.org/officeDocument/2006/relationships/hyperlink" Target="http://www.ine.pt/xurl/ind/0013140" TargetMode="External"/><Relationship Id="rId5" Type="http://schemas.openxmlformats.org/officeDocument/2006/relationships/hyperlink" Target="http://www.ine.pt/xurl/ind/0008450" TargetMode="External"/><Relationship Id="rId15" Type="http://schemas.openxmlformats.org/officeDocument/2006/relationships/printerSettings" Target="../printerSettings/printerSettings142.bin"/><Relationship Id="rId10" Type="http://schemas.openxmlformats.org/officeDocument/2006/relationships/hyperlink" Target="http://www.ine.pt/xurl/ind/0013140" TargetMode="External"/><Relationship Id="rId4" Type="http://schemas.openxmlformats.org/officeDocument/2006/relationships/hyperlink" Target="http://www.ine.pt/xurl/ind/0008450" TargetMode="External"/><Relationship Id="rId9" Type="http://schemas.openxmlformats.org/officeDocument/2006/relationships/hyperlink" Target="http://www.ine.pt/xurl/ind/0013140" TargetMode="External"/><Relationship Id="rId14" Type="http://schemas.openxmlformats.org/officeDocument/2006/relationships/hyperlink" Target="http://www.ine.pt/xurl/ind/0008450"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8" Type="http://schemas.openxmlformats.org/officeDocument/2006/relationships/hyperlink" Target="http://www.ine.pt/xurl/ind/0000557" TargetMode="External"/><Relationship Id="rId3" Type="http://schemas.openxmlformats.org/officeDocument/2006/relationships/hyperlink" Target="http://www.ine.pt/xurl/ind/0007331" TargetMode="External"/><Relationship Id="rId7" Type="http://schemas.openxmlformats.org/officeDocument/2006/relationships/hyperlink" Target="http://www.ine.pt/xurl/ind/0000557" TargetMode="External"/><Relationship Id="rId2" Type="http://schemas.openxmlformats.org/officeDocument/2006/relationships/hyperlink" Target="http://www.ine.pt/xurl/ind/0007331" TargetMode="External"/><Relationship Id="rId1" Type="http://schemas.openxmlformats.org/officeDocument/2006/relationships/hyperlink" Target="http://www.ine.pt/xurl/ind/0000557" TargetMode="External"/><Relationship Id="rId6" Type="http://schemas.openxmlformats.org/officeDocument/2006/relationships/hyperlink" Target="http://www.ine.pt/xurl/ind/0007331" TargetMode="External"/><Relationship Id="rId5" Type="http://schemas.openxmlformats.org/officeDocument/2006/relationships/hyperlink" Target="http://www.ine.pt/xurl/ind/0007331" TargetMode="External"/><Relationship Id="rId4" Type="http://schemas.openxmlformats.org/officeDocument/2006/relationships/hyperlink" Target="http://www.ine.pt/xurl/ind/0007331" TargetMode="External"/><Relationship Id="rId9" Type="http://schemas.openxmlformats.org/officeDocument/2006/relationships/printerSettings" Target="../printerSettings/printerSettings143.bin"/></Relationships>
</file>

<file path=xl/worksheets/_rels/sheet151.xml.rels><?xml version="1.0" encoding="UTF-8" standalone="yes"?>
<Relationships xmlns="http://schemas.openxmlformats.org/package/2006/relationships"><Relationship Id="rId3" Type="http://schemas.openxmlformats.org/officeDocument/2006/relationships/hyperlink" Target="http://www.ine.pt/xurl/ind/0000555" TargetMode="External"/><Relationship Id="rId7" Type="http://schemas.openxmlformats.org/officeDocument/2006/relationships/printerSettings" Target="../printerSettings/printerSettings144.bin"/><Relationship Id="rId2" Type="http://schemas.openxmlformats.org/officeDocument/2006/relationships/hyperlink" Target="http://www.ine.pt/xurl/ind/0000556" TargetMode="External"/><Relationship Id="rId1" Type="http://schemas.openxmlformats.org/officeDocument/2006/relationships/hyperlink" Target="http://www.ine.pt/xurl/ind/0000555" TargetMode="External"/><Relationship Id="rId6" Type="http://schemas.openxmlformats.org/officeDocument/2006/relationships/hyperlink" Target="http://www.ine.pt/xurl/ind/0000556" TargetMode="External"/><Relationship Id="rId5" Type="http://schemas.openxmlformats.org/officeDocument/2006/relationships/hyperlink" Target="http://www.ine.pt/xurl/ind/0000556" TargetMode="External"/><Relationship Id="rId4" Type="http://schemas.openxmlformats.org/officeDocument/2006/relationships/hyperlink" Target="http://www.ine.pt/xurl/ind/0000555" TargetMode="External"/></Relationships>
</file>

<file path=xl/worksheets/_rels/sheet152.xml.rels><?xml version="1.0" encoding="UTF-8" standalone="yes"?>
<Relationships xmlns="http://schemas.openxmlformats.org/package/2006/relationships"><Relationship Id="rId3" Type="http://schemas.openxmlformats.org/officeDocument/2006/relationships/hyperlink" Target="http://www.ine.pt/xurl/ind/0013137" TargetMode="External"/><Relationship Id="rId2" Type="http://schemas.openxmlformats.org/officeDocument/2006/relationships/hyperlink" Target="http://www.ine.pt/xurl/ind/0013137" TargetMode="External"/><Relationship Id="rId1" Type="http://schemas.openxmlformats.org/officeDocument/2006/relationships/hyperlink" Target="http://www.ine.pt/xurl/ind/0013137" TargetMode="External"/><Relationship Id="rId6" Type="http://schemas.openxmlformats.org/officeDocument/2006/relationships/printerSettings" Target="../printerSettings/printerSettings145.bin"/><Relationship Id="rId5" Type="http://schemas.openxmlformats.org/officeDocument/2006/relationships/hyperlink" Target="http://www.ine.pt/xurl/ind/0008446" TargetMode="External"/><Relationship Id="rId4" Type="http://schemas.openxmlformats.org/officeDocument/2006/relationships/hyperlink" Target="http://www.ine.pt/xurl/ind/0013137" TargetMode="External"/></Relationships>
</file>

<file path=xl/worksheets/_rels/sheet153.xml.rels><?xml version="1.0" encoding="UTF-8" standalone="yes"?>
<Relationships xmlns="http://schemas.openxmlformats.org/package/2006/relationships"><Relationship Id="rId8" Type="http://schemas.openxmlformats.org/officeDocument/2006/relationships/printerSettings" Target="../printerSettings/printerSettings146.bin"/><Relationship Id="rId3" Type="http://schemas.openxmlformats.org/officeDocument/2006/relationships/hyperlink" Target="https://www.ine.pt/xportal/xmain?xpid=INE&amp;xpgid=ine_indicadores&amp;indOcorrCod=0006857&amp;contexto=bd&amp;selTab=tab2" TargetMode="External"/><Relationship Id="rId7" Type="http://schemas.openxmlformats.org/officeDocument/2006/relationships/hyperlink" Target="http://www.ine.pt/xurl/ind/0006856" TargetMode="External"/><Relationship Id="rId2" Type="http://schemas.openxmlformats.org/officeDocument/2006/relationships/hyperlink" Target="http://www.ine.pt/xurl/ind/0006857" TargetMode="External"/><Relationship Id="rId1" Type="http://schemas.openxmlformats.org/officeDocument/2006/relationships/hyperlink" Target="http://www.ine.pt/xurl/ind/0006856" TargetMode="External"/><Relationship Id="rId6" Type="http://schemas.openxmlformats.org/officeDocument/2006/relationships/hyperlink" Target="http://www.ine.pt/xurl/ind/0006856" TargetMode="External"/><Relationship Id="rId5" Type="http://schemas.openxmlformats.org/officeDocument/2006/relationships/hyperlink" Target="http://www.ine.pt/xurl/ind/0006857" TargetMode="External"/><Relationship Id="rId4" Type="http://schemas.openxmlformats.org/officeDocument/2006/relationships/hyperlink" Target="http://www.ine.pt/xurl/ind/0006857" TargetMode="External"/></Relationships>
</file>

<file path=xl/worksheets/_rels/sheet154.xml.rels><?xml version="1.0" encoding="UTF-8" standalone="yes"?>
<Relationships xmlns="http://schemas.openxmlformats.org/package/2006/relationships"><Relationship Id="rId8" Type="http://schemas.openxmlformats.org/officeDocument/2006/relationships/hyperlink" Target="http://www.ine.pt/xurl/ind/0008019" TargetMode="External"/><Relationship Id="rId13" Type="http://schemas.openxmlformats.org/officeDocument/2006/relationships/hyperlink" Target="http://www.ine.pt/xurl/ind/0008019" TargetMode="External"/><Relationship Id="rId3" Type="http://schemas.openxmlformats.org/officeDocument/2006/relationships/hyperlink" Target="http://www.ine.pt/xurl/ind/0008019" TargetMode="External"/><Relationship Id="rId7" Type="http://schemas.openxmlformats.org/officeDocument/2006/relationships/hyperlink" Target="http://www.ine.pt/xurl/ind/0008019" TargetMode="External"/><Relationship Id="rId12" Type="http://schemas.openxmlformats.org/officeDocument/2006/relationships/hyperlink" Target="http://www.ine.pt/xurl/ind/0008019" TargetMode="External"/><Relationship Id="rId2" Type="http://schemas.openxmlformats.org/officeDocument/2006/relationships/hyperlink" Target="http://www.ine.pt/xurl/ind/0008019" TargetMode="External"/><Relationship Id="rId1" Type="http://schemas.openxmlformats.org/officeDocument/2006/relationships/hyperlink" Target="http://www.ine.pt/xurl/ind/0008019" TargetMode="External"/><Relationship Id="rId6" Type="http://schemas.openxmlformats.org/officeDocument/2006/relationships/hyperlink" Target="http://www.ine.pt/xurl/ind/0008019" TargetMode="External"/><Relationship Id="rId11" Type="http://schemas.openxmlformats.org/officeDocument/2006/relationships/hyperlink" Target="http://www.ine.pt/xurl/ind/0008019" TargetMode="External"/><Relationship Id="rId5" Type="http://schemas.openxmlformats.org/officeDocument/2006/relationships/hyperlink" Target="http://www.ine.pt/xurl/ind/0008019" TargetMode="External"/><Relationship Id="rId10" Type="http://schemas.openxmlformats.org/officeDocument/2006/relationships/hyperlink" Target="http://www.ine.pt/xurl/ind/0008019" TargetMode="External"/><Relationship Id="rId4" Type="http://schemas.openxmlformats.org/officeDocument/2006/relationships/hyperlink" Target="http://www.ine.pt/xurl/ind/0008019" TargetMode="External"/><Relationship Id="rId9" Type="http://schemas.openxmlformats.org/officeDocument/2006/relationships/hyperlink" Target="http://www.ine.pt/xurl/ind/0008019" TargetMode="External"/><Relationship Id="rId14" Type="http://schemas.openxmlformats.org/officeDocument/2006/relationships/printerSettings" Target="../printerSettings/printerSettings147.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hyperlink" Target="https://srea.azores.gov.pt/%20(Servi&#231;o%20Regional%20de%20Estat&#237;stica%20dos%20A&#231;ores)" TargetMode="External"/><Relationship Id="rId1" Type="http://schemas.openxmlformats.org/officeDocument/2006/relationships/hyperlink" Target="https://estatistica.madeira.gov.pt/%20(Dire&#231;&#227;o%20Regional%20de%20Estat&#237;stica%20da%20Madeira)" TargetMode="External"/></Relationships>
</file>

<file path=xl/worksheets/_rels/sheet157.xml.rels><?xml version="1.0" encoding="UTF-8" standalone="yes"?>
<Relationships xmlns="http://schemas.openxmlformats.org/package/2006/relationships"><Relationship Id="rId3" Type="http://schemas.openxmlformats.org/officeDocument/2006/relationships/hyperlink" Target="http://www.ine.pt/xurl/ind/0006592" TargetMode="External"/><Relationship Id="rId2" Type="http://schemas.openxmlformats.org/officeDocument/2006/relationships/hyperlink" Target="http://www.ine.pt/xurl/ind/0006592" TargetMode="External"/><Relationship Id="rId1" Type="http://schemas.openxmlformats.org/officeDocument/2006/relationships/hyperlink" Target="http://www.ine.pt/xurl/ind/0006592" TargetMode="External"/><Relationship Id="rId4" Type="http://schemas.openxmlformats.org/officeDocument/2006/relationships/printerSettings" Target="../printerSettings/printerSettings150.bin"/></Relationships>
</file>

<file path=xl/worksheets/_rels/sheet158.xml.rels><?xml version="1.0" encoding="UTF-8" standalone="yes"?>
<Relationships xmlns="http://schemas.openxmlformats.org/package/2006/relationships"><Relationship Id="rId3" Type="http://schemas.openxmlformats.org/officeDocument/2006/relationships/hyperlink" Target="http://www.ine.pt/xurl/ind/0006610" TargetMode="External"/><Relationship Id="rId2" Type="http://schemas.openxmlformats.org/officeDocument/2006/relationships/hyperlink" Target="http://www.ine.pt/xurl/ind/0006610" TargetMode="External"/><Relationship Id="rId1" Type="http://schemas.openxmlformats.org/officeDocument/2006/relationships/hyperlink" Target="http://www.ine.pt/xurl/ind/0006610" TargetMode="External"/><Relationship Id="rId4" Type="http://schemas.openxmlformats.org/officeDocument/2006/relationships/printerSettings" Target="../printerSettings/printerSettings151.bin"/></Relationships>
</file>

<file path=xl/worksheets/_rels/sheet159.xml.rels><?xml version="1.0" encoding="UTF-8" standalone="yes"?>
<Relationships xmlns="http://schemas.openxmlformats.org/package/2006/relationships"><Relationship Id="rId3" Type="http://schemas.openxmlformats.org/officeDocument/2006/relationships/hyperlink" Target="http://www.ine.pt/xurl/ind/0006569" TargetMode="External"/><Relationship Id="rId7" Type="http://schemas.openxmlformats.org/officeDocument/2006/relationships/printerSettings" Target="../printerSettings/printerSettings152.bin"/><Relationship Id="rId2" Type="http://schemas.openxmlformats.org/officeDocument/2006/relationships/hyperlink" Target="http://www.ine.pt/xurl/ind/0006587"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87" TargetMode="External"/><Relationship Id="rId5" Type="http://schemas.openxmlformats.org/officeDocument/2006/relationships/hyperlink" Target="http://www.ine.pt/xurl/ind/0006587" TargetMode="External"/><Relationship Id="rId4" Type="http://schemas.openxmlformats.org/officeDocument/2006/relationships/hyperlink" Target="http://www.ine.pt/xurl/ind/000656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8" Type="http://schemas.openxmlformats.org/officeDocument/2006/relationships/hyperlink" Target="http://www.ine.pt/xurl/ind/0006580" TargetMode="External"/><Relationship Id="rId13" Type="http://schemas.openxmlformats.org/officeDocument/2006/relationships/hyperlink" Target="http://www.ine.pt/xurl/ind/0006579" TargetMode="External"/><Relationship Id="rId18" Type="http://schemas.openxmlformats.org/officeDocument/2006/relationships/hyperlink" Target="http://www.ine.pt/xurl/ind/0006589" TargetMode="External"/><Relationship Id="rId3" Type="http://schemas.openxmlformats.org/officeDocument/2006/relationships/hyperlink" Target="http://www.ine.pt/xurl/ind/0006574" TargetMode="External"/><Relationship Id="rId21" Type="http://schemas.openxmlformats.org/officeDocument/2006/relationships/hyperlink" Target="http://www.ine.pt/xurl/ind/0006591" TargetMode="External"/><Relationship Id="rId7" Type="http://schemas.openxmlformats.org/officeDocument/2006/relationships/hyperlink" Target="http://www.ine.pt/xurl/ind/0006591" TargetMode="External"/><Relationship Id="rId12" Type="http://schemas.openxmlformats.org/officeDocument/2006/relationships/hyperlink" Target="http://www.ine.pt/xurl/ind/0006574" TargetMode="External"/><Relationship Id="rId17" Type="http://schemas.openxmlformats.org/officeDocument/2006/relationships/hyperlink" Target="http://www.ine.pt/xurl/ind/0006589" TargetMode="External"/><Relationship Id="rId2" Type="http://schemas.openxmlformats.org/officeDocument/2006/relationships/hyperlink" Target="http://www.ine.pt/xurl/ind/0006570" TargetMode="External"/><Relationship Id="rId16" Type="http://schemas.openxmlformats.org/officeDocument/2006/relationships/hyperlink" Target="http://www.ine.pt/xurl/ind/0006580" TargetMode="External"/><Relationship Id="rId20" Type="http://schemas.openxmlformats.org/officeDocument/2006/relationships/hyperlink" Target="http://www.ine.pt/xurl/ind/0006590"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590" TargetMode="External"/><Relationship Id="rId11" Type="http://schemas.openxmlformats.org/officeDocument/2006/relationships/hyperlink" Target="http://www.ine.pt/xurl/ind/0006574" TargetMode="External"/><Relationship Id="rId5" Type="http://schemas.openxmlformats.org/officeDocument/2006/relationships/hyperlink" Target="http://www.ine.pt/xurl/ind/0006589" TargetMode="External"/><Relationship Id="rId15" Type="http://schemas.openxmlformats.org/officeDocument/2006/relationships/hyperlink" Target="http://www.ine.pt/xurl/ind/0006580" TargetMode="External"/><Relationship Id="rId23" Type="http://schemas.openxmlformats.org/officeDocument/2006/relationships/printerSettings" Target="../printerSettings/printerSettings153.bin"/><Relationship Id="rId10" Type="http://schemas.openxmlformats.org/officeDocument/2006/relationships/hyperlink" Target="http://www.ine.pt/xurl/ind/0006570" TargetMode="External"/><Relationship Id="rId19" Type="http://schemas.openxmlformats.org/officeDocument/2006/relationships/hyperlink" Target="http://www.ine.pt/xurl/ind/0006590" TargetMode="External"/><Relationship Id="rId4" Type="http://schemas.openxmlformats.org/officeDocument/2006/relationships/hyperlink" Target="http://www.ine.pt/xurl/ind/0006579" TargetMode="External"/><Relationship Id="rId9" Type="http://schemas.openxmlformats.org/officeDocument/2006/relationships/hyperlink" Target="http://www.ine.pt/xurl/ind/0006570" TargetMode="External"/><Relationship Id="rId14" Type="http://schemas.openxmlformats.org/officeDocument/2006/relationships/hyperlink" Target="http://www.ine.pt/xurl/ind/0006579" TargetMode="External"/><Relationship Id="rId22" Type="http://schemas.openxmlformats.org/officeDocument/2006/relationships/hyperlink" Target="http://www.ine.pt/xurl/ind/0006591" TargetMode="External"/></Relationships>
</file>

<file path=xl/worksheets/_rels/sheet161.xml.rels><?xml version="1.0" encoding="UTF-8" standalone="yes"?>
<Relationships xmlns="http://schemas.openxmlformats.org/package/2006/relationships"><Relationship Id="rId3" Type="http://schemas.openxmlformats.org/officeDocument/2006/relationships/hyperlink" Target="http://www.ine.pt/xurl/ind/0007354" TargetMode="External"/><Relationship Id="rId2" Type="http://schemas.openxmlformats.org/officeDocument/2006/relationships/hyperlink" Target="http://www.ine.pt/xurl/ind/0007354" TargetMode="External"/><Relationship Id="rId1" Type="http://schemas.openxmlformats.org/officeDocument/2006/relationships/hyperlink" Target="http://www.ine.pt/xurl/ind/0007449" TargetMode="External"/><Relationship Id="rId6" Type="http://schemas.openxmlformats.org/officeDocument/2006/relationships/printerSettings" Target="../printerSettings/printerSettings154.bin"/><Relationship Id="rId5" Type="http://schemas.openxmlformats.org/officeDocument/2006/relationships/hyperlink" Target="https://www.ine.pt/xportal/xmain?xpid=INE&amp;xpgid=ine_indicadores&amp;indOcorrCod=0007449&amp;contexto=bd&amp;selTab=tab2" TargetMode="External"/><Relationship Id="rId4" Type="http://schemas.openxmlformats.org/officeDocument/2006/relationships/hyperlink" Target="http://www.ine.pt/xurl/ind/0007354" TargetMode="External"/></Relationships>
</file>

<file path=xl/worksheets/_rels/sheet162.xml.rels><?xml version="1.0" encoding="UTF-8" standalone="yes"?>
<Relationships xmlns="http://schemas.openxmlformats.org/package/2006/relationships"><Relationship Id="rId8" Type="http://schemas.openxmlformats.org/officeDocument/2006/relationships/hyperlink" Target="http://www.ine.pt/xurl/ind/0006441" TargetMode="External"/><Relationship Id="rId13" Type="http://schemas.openxmlformats.org/officeDocument/2006/relationships/hyperlink" Target="http://www.ine.pt/xurl/ind/0006443" TargetMode="External"/><Relationship Id="rId3" Type="http://schemas.openxmlformats.org/officeDocument/2006/relationships/hyperlink" Target="http://www.ine.pt/xurl/ind/0006442" TargetMode="External"/><Relationship Id="rId7" Type="http://schemas.openxmlformats.org/officeDocument/2006/relationships/hyperlink" Target="http://www.ine.pt/xurl/ind/0006446" TargetMode="External"/><Relationship Id="rId12" Type="http://schemas.openxmlformats.org/officeDocument/2006/relationships/hyperlink" Target="http://www.ine.pt/xurl/ind/0006443" TargetMode="External"/><Relationship Id="rId2" Type="http://schemas.openxmlformats.org/officeDocument/2006/relationships/hyperlink" Target="http://www.ine.pt/xurl/ind/0006441" TargetMode="External"/><Relationship Id="rId1" Type="http://schemas.openxmlformats.org/officeDocument/2006/relationships/hyperlink" Target="http://www.ine.pt/xurl/ind/0006610" TargetMode="External"/><Relationship Id="rId6" Type="http://schemas.openxmlformats.org/officeDocument/2006/relationships/hyperlink" Target="http://www.ine.pt/xurl/ind/0006445" TargetMode="External"/><Relationship Id="rId11" Type="http://schemas.openxmlformats.org/officeDocument/2006/relationships/hyperlink" Target="http://www.ine.pt/xurl/ind/0006442" TargetMode="External"/><Relationship Id="rId5" Type="http://schemas.openxmlformats.org/officeDocument/2006/relationships/hyperlink" Target="http://www.ine.pt/xurl/ind/0006444" TargetMode="External"/><Relationship Id="rId10" Type="http://schemas.openxmlformats.org/officeDocument/2006/relationships/hyperlink" Target="http://www.ine.pt/xurl/ind/0006442" TargetMode="External"/><Relationship Id="rId4" Type="http://schemas.openxmlformats.org/officeDocument/2006/relationships/hyperlink" Target="http://www.ine.pt/xurl/ind/0006443" TargetMode="External"/><Relationship Id="rId9" Type="http://schemas.openxmlformats.org/officeDocument/2006/relationships/hyperlink" Target="http://www.ine.pt/xurl/ind/0006441" TargetMode="External"/><Relationship Id="rId14" Type="http://schemas.openxmlformats.org/officeDocument/2006/relationships/printerSettings" Target="../printerSettings/printerSettings155.bin"/></Relationships>
</file>

<file path=xl/worksheets/_rels/sheet163.xml.rels><?xml version="1.0" encoding="UTF-8" standalone="yes"?>
<Relationships xmlns="http://schemas.openxmlformats.org/package/2006/relationships"><Relationship Id="rId8" Type="http://schemas.openxmlformats.org/officeDocument/2006/relationships/hyperlink" Target="http://www.ine.pt/xurl/ind/0013915" TargetMode="External"/><Relationship Id="rId13" Type="http://schemas.openxmlformats.org/officeDocument/2006/relationships/printerSettings" Target="../printerSettings/printerSettings156.bin"/><Relationship Id="rId3" Type="http://schemas.openxmlformats.org/officeDocument/2006/relationships/hyperlink" Target="http://www.ine.pt/xurl/ind/0013918" TargetMode="External"/><Relationship Id="rId7" Type="http://schemas.openxmlformats.org/officeDocument/2006/relationships/hyperlink" Target="http://www.ine.pt/xurl/ind/0013915" TargetMode="External"/><Relationship Id="rId12" Type="http://schemas.openxmlformats.org/officeDocument/2006/relationships/hyperlink" Target="http://www.ine.pt/xurl/ind/0013917" TargetMode="External"/><Relationship Id="rId2" Type="http://schemas.openxmlformats.org/officeDocument/2006/relationships/hyperlink" Target="http://www.ine.pt/xurl/ind/0013915" TargetMode="External"/><Relationship Id="rId1" Type="http://schemas.openxmlformats.org/officeDocument/2006/relationships/hyperlink" Target="http://www.ine.pt/xurl/ind/0013916" TargetMode="External"/><Relationship Id="rId6" Type="http://schemas.openxmlformats.org/officeDocument/2006/relationships/hyperlink" Target="http://www.ine.pt/xurl/ind/0013916" TargetMode="External"/><Relationship Id="rId11" Type="http://schemas.openxmlformats.org/officeDocument/2006/relationships/hyperlink" Target="http://www.ine.pt/xurl/ind/0013917" TargetMode="External"/><Relationship Id="rId5" Type="http://schemas.openxmlformats.org/officeDocument/2006/relationships/hyperlink" Target="http://www.ine.pt/xurl/ind/0013916" TargetMode="External"/><Relationship Id="rId10" Type="http://schemas.openxmlformats.org/officeDocument/2006/relationships/hyperlink" Target="http://www.ine.pt/xurl/ind/0013918" TargetMode="External"/><Relationship Id="rId4" Type="http://schemas.openxmlformats.org/officeDocument/2006/relationships/hyperlink" Target="http://www.ine.pt/xurl/ind/0013917" TargetMode="External"/><Relationship Id="rId9" Type="http://schemas.openxmlformats.org/officeDocument/2006/relationships/hyperlink" Target="http://www.ine.pt/xurl/ind/0013918" TargetMode="External"/></Relationships>
</file>

<file path=xl/worksheets/_rels/sheet164.xml.rels><?xml version="1.0" encoding="UTF-8" standalone="yes"?>
<Relationships xmlns="http://schemas.openxmlformats.org/package/2006/relationships"><Relationship Id="rId8" Type="http://schemas.openxmlformats.org/officeDocument/2006/relationships/hyperlink" Target="http://www.ine.pt/xurl/ind/0006939" TargetMode="External"/><Relationship Id="rId13" Type="http://schemas.openxmlformats.org/officeDocument/2006/relationships/printerSettings" Target="../printerSettings/printerSettings157.bin"/><Relationship Id="rId3" Type="http://schemas.openxmlformats.org/officeDocument/2006/relationships/hyperlink" Target="http://www.ine.pt/xurl/ind/0006937" TargetMode="External"/><Relationship Id="rId7" Type="http://schemas.openxmlformats.org/officeDocument/2006/relationships/hyperlink" Target="http://www.ine.pt/xurl/ind/0006939"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46" TargetMode="External"/><Relationship Id="rId1" Type="http://schemas.openxmlformats.org/officeDocument/2006/relationships/hyperlink" Target="http://www.ine.pt/xurl/ind/0006940" TargetMode="External"/><Relationship Id="rId6" Type="http://schemas.openxmlformats.org/officeDocument/2006/relationships/hyperlink" Target="http://www.ine.pt/xurl/ind/0006937" TargetMode="External"/><Relationship Id="rId11" Type="http://schemas.openxmlformats.org/officeDocument/2006/relationships/hyperlink" Target="http://www.ine.pt/xurl/ind/0006940"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46" TargetMode="External"/><Relationship Id="rId4" Type="http://schemas.openxmlformats.org/officeDocument/2006/relationships/hyperlink" Target="http://www.ine.pt/xurl/ind/0006939" TargetMode="External"/><Relationship Id="rId9" Type="http://schemas.openxmlformats.org/officeDocument/2006/relationships/hyperlink" Target="http://www.ine.pt/xurl/ind/0006946" TargetMode="External"/></Relationships>
</file>

<file path=xl/worksheets/_rels/sheet165.xml.rels><?xml version="1.0" encoding="UTF-8" standalone="yes"?>
<Relationships xmlns="http://schemas.openxmlformats.org/package/2006/relationships"><Relationship Id="rId8" Type="http://schemas.openxmlformats.org/officeDocument/2006/relationships/hyperlink" Target="http://www.ine.pt/xurl/ind/0006940" TargetMode="External"/><Relationship Id="rId13" Type="http://schemas.openxmlformats.org/officeDocument/2006/relationships/printerSettings" Target="../printerSettings/printerSettings158.bin"/><Relationship Id="rId3" Type="http://schemas.openxmlformats.org/officeDocument/2006/relationships/hyperlink" Target="http://www.ine.pt/xurl/ind/0006946" TargetMode="External"/><Relationship Id="rId7" Type="http://schemas.openxmlformats.org/officeDocument/2006/relationships/hyperlink" Target="http://www.ine.pt/xurl/ind/0006946" TargetMode="External"/><Relationship Id="rId12" Type="http://schemas.openxmlformats.org/officeDocument/2006/relationships/hyperlink" Target="http://www.ine.pt/xurl/ind/0006940" TargetMode="External"/><Relationship Id="rId2" Type="http://schemas.openxmlformats.org/officeDocument/2006/relationships/hyperlink" Target="http://www.ine.pt/xurl/ind/0006937" TargetMode="External"/><Relationship Id="rId1" Type="http://schemas.openxmlformats.org/officeDocument/2006/relationships/hyperlink" Target="http://www.ine.pt/xurl/ind/0006939" TargetMode="External"/><Relationship Id="rId6" Type="http://schemas.openxmlformats.org/officeDocument/2006/relationships/hyperlink" Target="http://www.ine.pt/xurl/ind/0006939" TargetMode="External"/><Relationship Id="rId11" Type="http://schemas.openxmlformats.org/officeDocument/2006/relationships/hyperlink" Target="http://www.ine.pt/xurl/ind/0006946" TargetMode="External"/><Relationship Id="rId5" Type="http://schemas.openxmlformats.org/officeDocument/2006/relationships/hyperlink" Target="http://www.ine.pt/xurl/ind/0006937" TargetMode="External"/><Relationship Id="rId10" Type="http://schemas.openxmlformats.org/officeDocument/2006/relationships/hyperlink" Target="http://www.ine.pt/xurl/ind/0006939" TargetMode="External"/><Relationship Id="rId4" Type="http://schemas.openxmlformats.org/officeDocument/2006/relationships/hyperlink" Target="http://www.ine.pt/xurl/ind/0006940" TargetMode="External"/><Relationship Id="rId9" Type="http://schemas.openxmlformats.org/officeDocument/2006/relationships/hyperlink" Target="http://www.ine.pt/xurl/ind/0006937" TargetMode="External"/></Relationships>
</file>

<file path=xl/worksheets/_rels/sheet166.xml.rels><?xml version="1.0" encoding="UTF-8" standalone="yes"?>
<Relationships xmlns="http://schemas.openxmlformats.org/package/2006/relationships"><Relationship Id="rId3" Type="http://schemas.openxmlformats.org/officeDocument/2006/relationships/hyperlink" Target="http://www.ine.pt/xurl/ind/0006952" TargetMode="External"/><Relationship Id="rId2" Type="http://schemas.openxmlformats.org/officeDocument/2006/relationships/hyperlink" Target="http://www.ine.pt/xurl/ind/0006952" TargetMode="External"/><Relationship Id="rId1" Type="http://schemas.openxmlformats.org/officeDocument/2006/relationships/hyperlink" Target="http://www.ine.pt/xurl/ind/0006952" TargetMode="External"/><Relationship Id="rId4" Type="http://schemas.openxmlformats.org/officeDocument/2006/relationships/printerSettings" Target="../printerSettings/printerSettings159.bin"/></Relationships>
</file>

<file path=xl/worksheets/_rels/sheet167.xml.rels><?xml version="1.0" encoding="UTF-8" standalone="yes"?>
<Relationships xmlns="http://schemas.openxmlformats.org/package/2006/relationships"><Relationship Id="rId3" Type="http://schemas.openxmlformats.org/officeDocument/2006/relationships/hyperlink" Target="http://www.ine.pt/xurl/ind/0006954" TargetMode="External"/><Relationship Id="rId2" Type="http://schemas.openxmlformats.org/officeDocument/2006/relationships/hyperlink" Target="http://www.ine.pt/xurl/ind/0006954" TargetMode="External"/><Relationship Id="rId1" Type="http://schemas.openxmlformats.org/officeDocument/2006/relationships/hyperlink" Target="http://www.ine.pt/xurl/ind/0006954" TargetMode="External"/><Relationship Id="rId4" Type="http://schemas.openxmlformats.org/officeDocument/2006/relationships/printerSettings" Target="../printerSettings/printerSettings160.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1.xml.rels><?xml version="1.0" encoding="UTF-8" standalone="yes"?>
<Relationships xmlns="http://schemas.openxmlformats.org/package/2006/relationships"><Relationship Id="rId8" Type="http://schemas.openxmlformats.org/officeDocument/2006/relationships/hyperlink" Target="http://www.ine.pt/xurl/ind/0013209" TargetMode="External"/><Relationship Id="rId13" Type="http://schemas.openxmlformats.org/officeDocument/2006/relationships/hyperlink" Target="http://www.ine.pt/xurl/ind/0013364" TargetMode="External"/><Relationship Id="rId3" Type="http://schemas.openxmlformats.org/officeDocument/2006/relationships/hyperlink" Target="http://www.ine.pt/xurl/ind/0013364" TargetMode="External"/><Relationship Id="rId7" Type="http://schemas.openxmlformats.org/officeDocument/2006/relationships/hyperlink" Target="http://www.ine.pt/xurl/ind/0013209" TargetMode="External"/><Relationship Id="rId12" Type="http://schemas.openxmlformats.org/officeDocument/2006/relationships/hyperlink" Target="http://www.ine.pt/xurl/ind/0013313" TargetMode="External"/><Relationship Id="rId17" Type="http://schemas.openxmlformats.org/officeDocument/2006/relationships/printerSettings" Target="../printerSettings/printerSettings164.bin"/><Relationship Id="rId2" Type="http://schemas.openxmlformats.org/officeDocument/2006/relationships/hyperlink" Target="http://www.ine.pt/xurl/ind/0013210" TargetMode="External"/><Relationship Id="rId16" Type="http://schemas.openxmlformats.org/officeDocument/2006/relationships/hyperlink" Target="http://www.ine.pt/xurl/ind/0013313" TargetMode="External"/><Relationship Id="rId1" Type="http://schemas.openxmlformats.org/officeDocument/2006/relationships/hyperlink" Target="http://www.ine.pt/xurl/ind/0013210" TargetMode="External"/><Relationship Id="rId6" Type="http://schemas.openxmlformats.org/officeDocument/2006/relationships/hyperlink" Target="http://www.ine.pt/xurl/ind/0013364" TargetMode="External"/><Relationship Id="rId11" Type="http://schemas.openxmlformats.org/officeDocument/2006/relationships/hyperlink" Target="http://www.ine.pt/xurl/ind/0013313" TargetMode="External"/><Relationship Id="rId5" Type="http://schemas.openxmlformats.org/officeDocument/2006/relationships/hyperlink" Target="http://www.ine.pt/xurl/ind/0013209" TargetMode="External"/><Relationship Id="rId15" Type="http://schemas.openxmlformats.org/officeDocument/2006/relationships/hyperlink" Target="http://www.ine.pt/xurl/ind/0013210" TargetMode="External"/><Relationship Id="rId10" Type="http://schemas.openxmlformats.org/officeDocument/2006/relationships/hyperlink" Target="http://www.ine.pt/xurl/ind/0013312" TargetMode="External"/><Relationship Id="rId4" Type="http://schemas.openxmlformats.org/officeDocument/2006/relationships/hyperlink" Target="http://www.ine.pt/xurl/ind/0013364" TargetMode="External"/><Relationship Id="rId9" Type="http://schemas.openxmlformats.org/officeDocument/2006/relationships/hyperlink" Target="http://www.ine.pt/xurl/ind/0013312" TargetMode="External"/><Relationship Id="rId14" Type="http://schemas.openxmlformats.org/officeDocument/2006/relationships/hyperlink" Target="http://www.ine.pt/xurl/ind/0013312" TargetMode="External"/></Relationships>
</file>

<file path=xl/worksheets/_rels/sheet172.xml.rels><?xml version="1.0" encoding="UTF-8" standalone="yes"?>
<Relationships xmlns="http://schemas.openxmlformats.org/package/2006/relationships"><Relationship Id="rId8" Type="http://schemas.openxmlformats.org/officeDocument/2006/relationships/hyperlink" Target="http://www.ine.pt/xurl/ind/0013287" TargetMode="External"/><Relationship Id="rId3" Type="http://schemas.openxmlformats.org/officeDocument/2006/relationships/hyperlink" Target="http://www.ine.pt/xurl/ind/0013287" TargetMode="External"/><Relationship Id="rId7" Type="http://schemas.openxmlformats.org/officeDocument/2006/relationships/hyperlink" Target="http://www.ine.pt/xurl/ind/0013287" TargetMode="External"/><Relationship Id="rId2" Type="http://schemas.openxmlformats.org/officeDocument/2006/relationships/hyperlink" Target="http://www.ine.pt/xurl/ind/0013308" TargetMode="External"/><Relationship Id="rId1" Type="http://schemas.openxmlformats.org/officeDocument/2006/relationships/hyperlink" Target="http://www.ine.pt/xurl/ind/0013308" TargetMode="External"/><Relationship Id="rId6" Type="http://schemas.openxmlformats.org/officeDocument/2006/relationships/hyperlink" Target="http://www.ine.pt/xurl/ind/0013288" TargetMode="External"/><Relationship Id="rId5" Type="http://schemas.openxmlformats.org/officeDocument/2006/relationships/hyperlink" Target="http://www.ine.pt/xurl/ind/0013288" TargetMode="External"/><Relationship Id="rId4" Type="http://schemas.openxmlformats.org/officeDocument/2006/relationships/hyperlink" Target="http://www.ine.pt/xurl/ind/0013288" TargetMode="External"/><Relationship Id="rId9" Type="http://schemas.openxmlformats.org/officeDocument/2006/relationships/printerSettings" Target="../printerSettings/printerSettings165.bin"/></Relationships>
</file>

<file path=xl/worksheets/_rels/sheet173.xml.rels><?xml version="1.0" encoding="UTF-8" standalone="yes"?>
<Relationships xmlns="http://schemas.openxmlformats.org/package/2006/relationships"><Relationship Id="rId3" Type="http://schemas.openxmlformats.org/officeDocument/2006/relationships/hyperlink" Target="http://www.ine.pt/xurl/ind/0013284" TargetMode="External"/><Relationship Id="rId7" Type="http://schemas.openxmlformats.org/officeDocument/2006/relationships/printerSettings" Target="../printerSettings/printerSettings166.bin"/><Relationship Id="rId2" Type="http://schemas.openxmlformats.org/officeDocument/2006/relationships/hyperlink" Target="http://www.ine.pt/xurl/ind/0013284" TargetMode="External"/><Relationship Id="rId1" Type="http://schemas.openxmlformats.org/officeDocument/2006/relationships/hyperlink" Target="http://www.ine.pt/xurl/ind/0009875" TargetMode="External"/><Relationship Id="rId6" Type="http://schemas.openxmlformats.org/officeDocument/2006/relationships/hyperlink" Target="http://www.ine.pt/xurl/ind/0013366" TargetMode="External"/><Relationship Id="rId5" Type="http://schemas.openxmlformats.org/officeDocument/2006/relationships/hyperlink" Target="http://www.ine.pt/xurl/ind/0013366" TargetMode="External"/><Relationship Id="rId4" Type="http://schemas.openxmlformats.org/officeDocument/2006/relationships/hyperlink" Target="http://www.ine.pt/xurl/ind/0013284" TargetMode="External"/></Relationships>
</file>

<file path=xl/worksheets/_rels/sheet174.xml.rels><?xml version="1.0" encoding="UTF-8" standalone="yes"?>
<Relationships xmlns="http://schemas.openxmlformats.org/package/2006/relationships"><Relationship Id="rId8" Type="http://schemas.openxmlformats.org/officeDocument/2006/relationships/hyperlink" Target="http://www.ine.pt/xurl/ind/0013286" TargetMode="External"/><Relationship Id="rId3" Type="http://schemas.openxmlformats.org/officeDocument/2006/relationships/hyperlink" Target="http://www.ine.pt/xurl/ind/0013286" TargetMode="External"/><Relationship Id="rId7" Type="http://schemas.openxmlformats.org/officeDocument/2006/relationships/hyperlink" Target="http://www.ine.pt/xurl/ind/0013214" TargetMode="External"/><Relationship Id="rId2" Type="http://schemas.openxmlformats.org/officeDocument/2006/relationships/hyperlink" Target="http://www.ine.pt/xurl/ind/0013214" TargetMode="External"/><Relationship Id="rId1" Type="http://schemas.openxmlformats.org/officeDocument/2006/relationships/hyperlink" Target="http://www.ine.pt/xurl/ind/0013213" TargetMode="External"/><Relationship Id="rId6" Type="http://schemas.openxmlformats.org/officeDocument/2006/relationships/hyperlink" Target="http://www.ine.pt/xurl/ind/0013214" TargetMode="External"/><Relationship Id="rId5" Type="http://schemas.openxmlformats.org/officeDocument/2006/relationships/hyperlink" Target="http://www.ine.pt/xurl/ind/0013213" TargetMode="External"/><Relationship Id="rId10" Type="http://schemas.openxmlformats.org/officeDocument/2006/relationships/printerSettings" Target="../printerSettings/printerSettings167.bin"/><Relationship Id="rId4" Type="http://schemas.openxmlformats.org/officeDocument/2006/relationships/hyperlink" Target="http://www.ine.pt/xurl/ind/0013213" TargetMode="External"/><Relationship Id="rId9" Type="http://schemas.openxmlformats.org/officeDocument/2006/relationships/hyperlink" Target="http://www.ine.pt/xurl/ind/0013286" TargetMode="External"/></Relationships>
</file>

<file path=xl/worksheets/_rels/sheet175.xml.rels><?xml version="1.0" encoding="UTF-8" standalone="yes"?>
<Relationships xmlns="http://schemas.openxmlformats.org/package/2006/relationships"><Relationship Id="rId3" Type="http://schemas.openxmlformats.org/officeDocument/2006/relationships/hyperlink" Target="http://www.ine.pt/xurl/ind/0013212" TargetMode="External"/><Relationship Id="rId2" Type="http://schemas.openxmlformats.org/officeDocument/2006/relationships/hyperlink" Target="http://www.ine.pt/xurl/ind/0013212" TargetMode="External"/><Relationship Id="rId1" Type="http://schemas.openxmlformats.org/officeDocument/2006/relationships/hyperlink" Target="http://www.ine.pt/xurl/ind/0013212" TargetMode="External"/><Relationship Id="rId6" Type="http://schemas.openxmlformats.org/officeDocument/2006/relationships/printerSettings" Target="../printerSettings/printerSettings168.bin"/><Relationship Id="rId5" Type="http://schemas.openxmlformats.org/officeDocument/2006/relationships/hyperlink" Target="http://www.ine.pt/xurl/ind/0013212" TargetMode="External"/><Relationship Id="rId4" Type="http://schemas.openxmlformats.org/officeDocument/2006/relationships/hyperlink" Target="http://www.ine.pt/xurl/ind/0013212" TargetMode="External"/></Relationships>
</file>

<file path=xl/worksheets/_rels/sheet176.xml.rels><?xml version="1.0" encoding="UTF-8" standalone="yes"?>
<Relationships xmlns="http://schemas.openxmlformats.org/package/2006/relationships"><Relationship Id="rId3" Type="http://schemas.openxmlformats.org/officeDocument/2006/relationships/hyperlink" Target="http://www.ine.pt/xurl/ind/0013208" TargetMode="External"/><Relationship Id="rId2" Type="http://schemas.openxmlformats.org/officeDocument/2006/relationships/hyperlink" Target="http://www.ine.pt/xurl/ind/0013208" TargetMode="External"/><Relationship Id="rId1" Type="http://schemas.openxmlformats.org/officeDocument/2006/relationships/hyperlink" Target="http://www.ine.pt/xurl/ind/0013208" TargetMode="External"/><Relationship Id="rId6" Type="http://schemas.openxmlformats.org/officeDocument/2006/relationships/printerSettings" Target="../printerSettings/printerSettings169.bin"/><Relationship Id="rId5" Type="http://schemas.openxmlformats.org/officeDocument/2006/relationships/hyperlink" Target="http://www.ine.pt/xurl/ind/0013208" TargetMode="External"/><Relationship Id="rId4" Type="http://schemas.openxmlformats.org/officeDocument/2006/relationships/hyperlink" Target="http://www.ine.pt/xurl/ind/0013208" TargetMode="External"/></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8.xml.rels><?xml version="1.0" encoding="UTF-8" standalone="yes"?>
<Relationships xmlns="http://schemas.openxmlformats.org/package/2006/relationships"><Relationship Id="rId3" Type="http://schemas.openxmlformats.org/officeDocument/2006/relationships/hyperlink" Target="http://www.ine.pt/xurl/ind/0007174" TargetMode="External"/><Relationship Id="rId2" Type="http://schemas.openxmlformats.org/officeDocument/2006/relationships/hyperlink" Target="http://www.ine.pt/xurl/ind/0007174" TargetMode="External"/><Relationship Id="rId1" Type="http://schemas.openxmlformats.org/officeDocument/2006/relationships/hyperlink" Target="http://www.ine.pt/xurl/ind/0007174" TargetMode="External"/><Relationship Id="rId4" Type="http://schemas.openxmlformats.org/officeDocument/2006/relationships/printerSettings" Target="../printerSettings/printerSettings171.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2.xml.rels><?xml version="1.0" encoding="UTF-8" standalone="yes"?>
<Relationships xmlns="http://schemas.openxmlformats.org/package/2006/relationships"><Relationship Id="rId3" Type="http://schemas.openxmlformats.org/officeDocument/2006/relationships/hyperlink" Target="https://ec.europa.eu/growth/tools-databases/vto/%20(Virtual%20Tourism%20Observatory%20da%20DG%20Growth)" TargetMode="External"/><Relationship Id="rId2" Type="http://schemas.openxmlformats.org/officeDocument/2006/relationships/hyperlink" Target="https://ec.europa.eu/eurostat%20(Eurostat)" TargetMode="External"/><Relationship Id="rId1" Type="http://schemas.openxmlformats.org/officeDocument/2006/relationships/hyperlink" Target="https://estatistica.madeira.gov.pt/%20(Dire&#231;&#227;o%20Regional%20de%20Estat&#237;stica%20da%20Madeira)" TargetMode="External"/><Relationship Id="rId4" Type="http://schemas.openxmlformats.org/officeDocument/2006/relationships/printerSettings" Target="../printerSettings/printerSettings175.bin"/></Relationships>
</file>

<file path=xl/worksheets/_rels/sheet183.xml.rels><?xml version="1.0" encoding="UTF-8" standalone="yes"?>
<Relationships xmlns="http://schemas.openxmlformats.org/package/2006/relationships"><Relationship Id="rId13" Type="http://schemas.openxmlformats.org/officeDocument/2006/relationships/hyperlink" Target="http://www.ine.pt/xurl/ind/0008413" TargetMode="External"/><Relationship Id="rId18" Type="http://schemas.openxmlformats.org/officeDocument/2006/relationships/hyperlink" Target="http://www.ine.pt/xurl/ind/0013047" TargetMode="External"/><Relationship Id="rId26" Type="http://schemas.openxmlformats.org/officeDocument/2006/relationships/hyperlink" Target="http://www.ine.pt/xurl/ind/0000043" TargetMode="External"/><Relationship Id="rId39" Type="http://schemas.openxmlformats.org/officeDocument/2006/relationships/hyperlink" Target="http://www.ine.pt/xurl/ind/0012725" TargetMode="External"/><Relationship Id="rId21" Type="http://schemas.openxmlformats.org/officeDocument/2006/relationships/hyperlink" Target="http://www.ine.pt/xurl/ind/0012724" TargetMode="External"/><Relationship Id="rId34" Type="http://schemas.openxmlformats.org/officeDocument/2006/relationships/hyperlink" Target="http://www.ine.pt/xurl/ind/0008416" TargetMode="External"/><Relationship Id="rId42" Type="http://schemas.openxmlformats.org/officeDocument/2006/relationships/hyperlink" Target="http://www.ine.pt/xurl/ind/0012723" TargetMode="External"/><Relationship Id="rId7" Type="http://schemas.openxmlformats.org/officeDocument/2006/relationships/hyperlink" Target="http://www.ine.pt/xurl/ind/0008415" TargetMode="External"/><Relationship Id="rId2" Type="http://schemas.openxmlformats.org/officeDocument/2006/relationships/hyperlink" Target="http://www.ine.pt/xurl/ind/0013051" TargetMode="External"/><Relationship Id="rId16" Type="http://schemas.openxmlformats.org/officeDocument/2006/relationships/hyperlink" Target="http://www.ine.pt/xurl/ind/0008416" TargetMode="External"/><Relationship Id="rId20" Type="http://schemas.openxmlformats.org/officeDocument/2006/relationships/hyperlink" Target="http://www.ine.pt/xurl/ind/0013052" TargetMode="External"/><Relationship Id="rId29" Type="http://schemas.openxmlformats.org/officeDocument/2006/relationships/hyperlink" Target="http://www.ine.pt/xurl/ind/0000102" TargetMode="External"/><Relationship Id="rId41" Type="http://schemas.openxmlformats.org/officeDocument/2006/relationships/hyperlink" Target="http://www.ine.pt/xurl/ind/0001972" TargetMode="External"/><Relationship Id="rId1" Type="http://schemas.openxmlformats.org/officeDocument/2006/relationships/hyperlink" Target="http://www.ine.pt/xurl/ind/0013047" TargetMode="External"/><Relationship Id="rId6" Type="http://schemas.openxmlformats.org/officeDocument/2006/relationships/hyperlink" Target="http://www.ine.pt/xurl/ind/0012724" TargetMode="External"/><Relationship Id="rId11" Type="http://schemas.openxmlformats.org/officeDocument/2006/relationships/hyperlink" Target="http://www.ine.pt/xurl/ind/0013052" TargetMode="External"/><Relationship Id="rId24" Type="http://schemas.openxmlformats.org/officeDocument/2006/relationships/hyperlink" Target="http://www.ine.pt/xurl/ind/0013048" TargetMode="External"/><Relationship Id="rId32" Type="http://schemas.openxmlformats.org/officeDocument/2006/relationships/hyperlink" Target="http://www.ine.pt/xurl/ind/0008795" TargetMode="External"/><Relationship Id="rId37" Type="http://schemas.openxmlformats.org/officeDocument/2006/relationships/hyperlink" Target="http://www.ine.pt/xurl/ind/0012725" TargetMode="External"/><Relationship Id="rId40" Type="http://schemas.openxmlformats.org/officeDocument/2006/relationships/hyperlink" Target="http://www.ine.pt/xurl/ind/0012726" TargetMode="External"/><Relationship Id="rId5" Type="http://schemas.openxmlformats.org/officeDocument/2006/relationships/hyperlink" Target="http://www.ine.pt/xurl/ind/0008413" TargetMode="External"/><Relationship Id="rId15" Type="http://schemas.openxmlformats.org/officeDocument/2006/relationships/hyperlink" Target="http://www.ine.pt/xurl/ind/0008415" TargetMode="External"/><Relationship Id="rId23" Type="http://schemas.openxmlformats.org/officeDocument/2006/relationships/hyperlink" Target="http://www.ine.pt/xurl/ind/0008692" TargetMode="External"/><Relationship Id="rId28" Type="http://schemas.openxmlformats.org/officeDocument/2006/relationships/hyperlink" Target="http://www.ine.pt/xurl/ind/0000101" TargetMode="External"/><Relationship Id="rId36" Type="http://schemas.openxmlformats.org/officeDocument/2006/relationships/hyperlink" Target="http://www.ine.pt/xurl/ind/0012723" TargetMode="External"/><Relationship Id="rId10" Type="http://schemas.openxmlformats.org/officeDocument/2006/relationships/hyperlink" Target="http://www.ine.pt/xurl/ind/0013051" TargetMode="External"/><Relationship Id="rId19" Type="http://schemas.openxmlformats.org/officeDocument/2006/relationships/hyperlink" Target="http://www.ine.pt/xurl/ind/0013051" TargetMode="External"/><Relationship Id="rId31" Type="http://schemas.openxmlformats.org/officeDocument/2006/relationships/hyperlink" Target="http://www.ine.pt/xurl/ind/0000221" TargetMode="External"/><Relationship Id="rId4" Type="http://schemas.openxmlformats.org/officeDocument/2006/relationships/hyperlink" Target="http://www.ine.pt/xurl/ind/0013048" TargetMode="External"/><Relationship Id="rId9" Type="http://schemas.openxmlformats.org/officeDocument/2006/relationships/hyperlink" Target="http://www.ine.pt/xurl/ind/0013047" TargetMode="External"/><Relationship Id="rId14" Type="http://schemas.openxmlformats.org/officeDocument/2006/relationships/hyperlink" Target="http://www.ine.pt/xurl/ind/0012724" TargetMode="External"/><Relationship Id="rId22" Type="http://schemas.openxmlformats.org/officeDocument/2006/relationships/hyperlink" Target="http://www.ine.pt/xurl/ind/0012725" TargetMode="External"/><Relationship Id="rId27" Type="http://schemas.openxmlformats.org/officeDocument/2006/relationships/hyperlink" Target="http://www.ine.pt/xurl/ind/0000100" TargetMode="External"/><Relationship Id="rId30" Type="http://schemas.openxmlformats.org/officeDocument/2006/relationships/hyperlink" Target="http://www.ine.pt/xurl/ind/0000103" TargetMode="External"/><Relationship Id="rId35" Type="http://schemas.openxmlformats.org/officeDocument/2006/relationships/hyperlink" Target="http://www.ine.pt/xurl/ind/0012723" TargetMode="External"/><Relationship Id="rId43" Type="http://schemas.openxmlformats.org/officeDocument/2006/relationships/printerSettings" Target="../printerSettings/printerSettings176.bin"/><Relationship Id="rId8" Type="http://schemas.openxmlformats.org/officeDocument/2006/relationships/hyperlink" Target="http://www.ine.pt/xurl/ind/0013063" TargetMode="External"/><Relationship Id="rId3" Type="http://schemas.openxmlformats.org/officeDocument/2006/relationships/hyperlink" Target="http://www.ine.pt/xurl/ind/0013052" TargetMode="External"/><Relationship Id="rId12" Type="http://schemas.openxmlformats.org/officeDocument/2006/relationships/hyperlink" Target="http://www.ine.pt/xurl/ind/0013048" TargetMode="External"/><Relationship Id="rId17" Type="http://schemas.openxmlformats.org/officeDocument/2006/relationships/hyperlink" Target="http://www.ine.pt/xurl/ind/0013063" TargetMode="External"/><Relationship Id="rId25" Type="http://schemas.openxmlformats.org/officeDocument/2006/relationships/hyperlink" Target="http://www.ine.pt/xurl/ind/0013063" TargetMode="External"/><Relationship Id="rId33" Type="http://schemas.openxmlformats.org/officeDocument/2006/relationships/hyperlink" Target="http://www.ine.pt/xurl/ind/0012726" TargetMode="External"/><Relationship Id="rId38" Type="http://schemas.openxmlformats.org/officeDocument/2006/relationships/hyperlink" Target="http://www.ine.pt/xurl/ind/0012726" TargetMode="External"/></Relationships>
</file>

<file path=xl/worksheets/_rels/sheet184.xml.rels><?xml version="1.0" encoding="UTF-8" standalone="yes"?>
<Relationships xmlns="http://schemas.openxmlformats.org/package/2006/relationships"><Relationship Id="rId13" Type="http://schemas.openxmlformats.org/officeDocument/2006/relationships/hyperlink" Target="http://www.ine.pt/xurl/ind/0013066" TargetMode="External"/><Relationship Id="rId18" Type="http://schemas.openxmlformats.org/officeDocument/2006/relationships/hyperlink" Target="http://www.ine.pt/xurl/ind/0013059" TargetMode="External"/><Relationship Id="rId26" Type="http://schemas.openxmlformats.org/officeDocument/2006/relationships/hyperlink" Target="http://www.ine.pt/xurl/ind/0013061" TargetMode="External"/><Relationship Id="rId39" Type="http://schemas.openxmlformats.org/officeDocument/2006/relationships/hyperlink" Target="http://www.ine.pt/xurl/ind/0013062" TargetMode="External"/><Relationship Id="rId21" Type="http://schemas.openxmlformats.org/officeDocument/2006/relationships/hyperlink" Target="http://www.ine.pt/xurl/ind/0013062" TargetMode="External"/><Relationship Id="rId34" Type="http://schemas.openxmlformats.org/officeDocument/2006/relationships/hyperlink" Target="http://www.ine.pt/xurl/ind/0008796" TargetMode="External"/><Relationship Id="rId42" Type="http://schemas.openxmlformats.org/officeDocument/2006/relationships/printerSettings" Target="../printerSettings/printerSettings177.bin"/><Relationship Id="rId7" Type="http://schemas.openxmlformats.org/officeDocument/2006/relationships/hyperlink" Target="http://www.ine.pt/xurl/ind/0000141" TargetMode="External"/><Relationship Id="rId2" Type="http://schemas.openxmlformats.org/officeDocument/2006/relationships/hyperlink" Target="http://www.ine.pt/xurl/ind/0013062" TargetMode="External"/><Relationship Id="rId16" Type="http://schemas.openxmlformats.org/officeDocument/2006/relationships/hyperlink" Target="http://www.ine.pt/xurl/ind/0013057" TargetMode="External"/><Relationship Id="rId20" Type="http://schemas.openxmlformats.org/officeDocument/2006/relationships/hyperlink" Target="http://www.ine.pt/xurl/ind/0013061" TargetMode="External"/><Relationship Id="rId29" Type="http://schemas.openxmlformats.org/officeDocument/2006/relationships/hyperlink" Target="http://www.ine.pt/xurl/ind/0013064" TargetMode="External"/><Relationship Id="rId41" Type="http://schemas.openxmlformats.org/officeDocument/2006/relationships/hyperlink" Target="http://www.ine.pt/xurl/ind/0013065" TargetMode="External"/><Relationship Id="rId1" Type="http://schemas.openxmlformats.org/officeDocument/2006/relationships/hyperlink" Target="http://www.ine.pt/xurl/ind/0013061" TargetMode="External"/><Relationship Id="rId6" Type="http://schemas.openxmlformats.org/officeDocument/2006/relationships/hyperlink" Target="http://www.ine.pt/xurl/ind/0000140" TargetMode="External"/><Relationship Id="rId11" Type="http://schemas.openxmlformats.org/officeDocument/2006/relationships/hyperlink" Target="http://www.ine.pt/xurl/ind/0013059" TargetMode="External"/><Relationship Id="rId24" Type="http://schemas.openxmlformats.org/officeDocument/2006/relationships/hyperlink" Target="http://www.ine.pt/xurl/ind/0013059" TargetMode="External"/><Relationship Id="rId32" Type="http://schemas.openxmlformats.org/officeDocument/2006/relationships/hyperlink" Target="http://www.ine.pt/xurl/ind/0013064" TargetMode="External"/><Relationship Id="rId37" Type="http://schemas.openxmlformats.org/officeDocument/2006/relationships/hyperlink" Target="http://www.ine.pt/xurl/ind/0013065" TargetMode="External"/><Relationship Id="rId40" Type="http://schemas.openxmlformats.org/officeDocument/2006/relationships/hyperlink" Target="http://www.ine.pt/xurl/ind/0013064" TargetMode="External"/><Relationship Id="rId5" Type="http://schemas.openxmlformats.org/officeDocument/2006/relationships/hyperlink" Target="http://www.ine.pt/xurl/ind/0000139" TargetMode="External"/><Relationship Id="rId15" Type="http://schemas.openxmlformats.org/officeDocument/2006/relationships/hyperlink" Target="http://www.ine.pt/xurl/ind/0008690" TargetMode="External"/><Relationship Id="rId23" Type="http://schemas.openxmlformats.org/officeDocument/2006/relationships/hyperlink" Target="http://www.ine.pt/xurl/ind/0013058" TargetMode="External"/><Relationship Id="rId28" Type="http://schemas.openxmlformats.org/officeDocument/2006/relationships/hyperlink" Target="http://www.ine.pt/xurl/ind/0013067" TargetMode="External"/><Relationship Id="rId36" Type="http://schemas.openxmlformats.org/officeDocument/2006/relationships/hyperlink" Target="http://www.ine.pt/xurl/ind/0008799" TargetMode="External"/><Relationship Id="rId10" Type="http://schemas.openxmlformats.org/officeDocument/2006/relationships/hyperlink" Target="http://www.ine.pt/xurl/ind/0013058" TargetMode="External"/><Relationship Id="rId19" Type="http://schemas.openxmlformats.org/officeDocument/2006/relationships/hyperlink" Target="http://www.ine.pt/xurl/ind/0013060" TargetMode="External"/><Relationship Id="rId31" Type="http://schemas.openxmlformats.org/officeDocument/2006/relationships/hyperlink" Target="http://www.ine.pt/xurl/ind/0013067" TargetMode="External"/><Relationship Id="rId4" Type="http://schemas.openxmlformats.org/officeDocument/2006/relationships/hyperlink" Target="http://www.ine.pt/xurl/ind/0000227" TargetMode="External"/><Relationship Id="rId9" Type="http://schemas.openxmlformats.org/officeDocument/2006/relationships/hyperlink" Target="http://www.ine.pt/xurl/ind/0000229" TargetMode="External"/><Relationship Id="rId14" Type="http://schemas.openxmlformats.org/officeDocument/2006/relationships/hyperlink" Target="http://www.ine.pt/xurl/ind/0013057" TargetMode="External"/><Relationship Id="rId22" Type="http://schemas.openxmlformats.org/officeDocument/2006/relationships/hyperlink" Target="http://www.ine.pt/xurl/ind/0013057" TargetMode="External"/><Relationship Id="rId27" Type="http://schemas.openxmlformats.org/officeDocument/2006/relationships/hyperlink" Target="http://www.ine.pt/xurl/ind/0013062" TargetMode="External"/><Relationship Id="rId30" Type="http://schemas.openxmlformats.org/officeDocument/2006/relationships/hyperlink" Target="http://www.ine.pt/xurl/ind/0008797" TargetMode="External"/><Relationship Id="rId35" Type="http://schemas.openxmlformats.org/officeDocument/2006/relationships/hyperlink" Target="http://www.ine.pt/xurl/ind/0008797" TargetMode="External"/><Relationship Id="rId8" Type="http://schemas.openxmlformats.org/officeDocument/2006/relationships/hyperlink" Target="http://www.ine.pt/xurl/ind/0013060" TargetMode="External"/><Relationship Id="rId3" Type="http://schemas.openxmlformats.org/officeDocument/2006/relationships/hyperlink" Target="http://www.ine.pt/xurl/ind/0000225" TargetMode="External"/><Relationship Id="rId12" Type="http://schemas.openxmlformats.org/officeDocument/2006/relationships/hyperlink" Target="http://www.ine.pt/xurl/ind/0013067" TargetMode="External"/><Relationship Id="rId17" Type="http://schemas.openxmlformats.org/officeDocument/2006/relationships/hyperlink" Target="http://www.ine.pt/xurl/ind/0013058" TargetMode="External"/><Relationship Id="rId25" Type="http://schemas.openxmlformats.org/officeDocument/2006/relationships/hyperlink" Target="http://www.ine.pt/xurl/ind/0013060" TargetMode="External"/><Relationship Id="rId33" Type="http://schemas.openxmlformats.org/officeDocument/2006/relationships/hyperlink" Target="ttp://www.ine.pt/xurl/ind/0008797" TargetMode="External"/><Relationship Id="rId38" Type="http://schemas.openxmlformats.org/officeDocument/2006/relationships/hyperlink" Target="http://www.ine.pt/xurl/ind/0013065" TargetMode="External"/></Relationships>
</file>

<file path=xl/worksheets/_rels/sheet185.xml.rels><?xml version="1.0" encoding="UTF-8" standalone="yes"?>
<Relationships xmlns="http://schemas.openxmlformats.org/package/2006/relationships"><Relationship Id="rId13" Type="http://schemas.openxmlformats.org/officeDocument/2006/relationships/hyperlink" Target="http://www.ine.pt/xurl/ind/0008693" TargetMode="External"/><Relationship Id="rId18" Type="http://schemas.openxmlformats.org/officeDocument/2006/relationships/hyperlink" Target="http://www.ine.pt/xurl/ind/0008693" TargetMode="External"/><Relationship Id="rId26" Type="http://schemas.openxmlformats.org/officeDocument/2006/relationships/hyperlink" Target="http://www.ine.pt/xurl/ind/0008798" TargetMode="External"/><Relationship Id="rId39" Type="http://schemas.openxmlformats.org/officeDocument/2006/relationships/hyperlink" Target="http://www.ine.pt/xurl/ind/0013050" TargetMode="External"/><Relationship Id="rId21" Type="http://schemas.openxmlformats.org/officeDocument/2006/relationships/hyperlink" Target="http://www.ine.pt/xurl/ind/0008694" TargetMode="External"/><Relationship Id="rId34" Type="http://schemas.openxmlformats.org/officeDocument/2006/relationships/hyperlink" Target="http://www.ine.pt/xurl/ind/0013056" TargetMode="External"/><Relationship Id="rId42" Type="http://schemas.openxmlformats.org/officeDocument/2006/relationships/hyperlink" Target="http://www.ine.pt/xurl/ind/0013066" TargetMode="External"/><Relationship Id="rId47" Type="http://schemas.openxmlformats.org/officeDocument/2006/relationships/printerSettings" Target="../printerSettings/printerSettings178.bin"/><Relationship Id="rId7" Type="http://schemas.openxmlformats.org/officeDocument/2006/relationships/hyperlink" Target="http://www.ine.pt/xurl/ind/0013054" TargetMode="External"/><Relationship Id="rId2" Type="http://schemas.openxmlformats.org/officeDocument/2006/relationships/hyperlink" Target="http://www.ine.pt/xurl/ind/0000222" TargetMode="External"/><Relationship Id="rId16" Type="http://schemas.openxmlformats.org/officeDocument/2006/relationships/hyperlink" Target="http://www.ine.pt/xurl/ind/0008798" TargetMode="External"/><Relationship Id="rId29" Type="http://schemas.openxmlformats.org/officeDocument/2006/relationships/hyperlink" Target="http://www.ine.pt/xurl/ind/0008694" TargetMode="External"/><Relationship Id="rId1" Type="http://schemas.openxmlformats.org/officeDocument/2006/relationships/hyperlink" Target="http://www.ine.pt/xurl/ind/0001974" TargetMode="External"/><Relationship Id="rId6" Type="http://schemas.openxmlformats.org/officeDocument/2006/relationships/hyperlink" Target="http://www.ine.pt/xurl/ind/0001973" TargetMode="External"/><Relationship Id="rId11" Type="http://schemas.openxmlformats.org/officeDocument/2006/relationships/hyperlink" Target="http://www.ine.pt/xurl/ind/0013053" TargetMode="External"/><Relationship Id="rId24" Type="http://schemas.openxmlformats.org/officeDocument/2006/relationships/hyperlink" Target="http://www.ine.pt/xurl/ind/0013055" TargetMode="External"/><Relationship Id="rId32" Type="http://schemas.openxmlformats.org/officeDocument/2006/relationships/hyperlink" Target="https://www.ine.pt/xportal/xmain?xpid=INE&amp;xpgid=ine_indicadores&amp;indOcorrCod=0013056&amp;contexto=bd&amp;selTab=tab2" TargetMode="External"/><Relationship Id="rId37" Type="http://schemas.openxmlformats.org/officeDocument/2006/relationships/hyperlink" Target="http://www.ine.pt/xurl/ind/0013050" TargetMode="External"/><Relationship Id="rId40" Type="http://schemas.openxmlformats.org/officeDocument/2006/relationships/hyperlink" Target="http://www.ine.pt/xurl/ind/0013050" TargetMode="External"/><Relationship Id="rId45" Type="http://schemas.openxmlformats.org/officeDocument/2006/relationships/hyperlink" Target="http://www.ine.pt/xurl/ind/0013054" TargetMode="External"/><Relationship Id="rId5" Type="http://schemas.openxmlformats.org/officeDocument/2006/relationships/hyperlink" Target="http://www.ine.pt/xurl/ind/0000142" TargetMode="External"/><Relationship Id="rId15" Type="http://schemas.openxmlformats.org/officeDocument/2006/relationships/hyperlink" Target="http://www.ine.pt/xurl/ind/0008694" TargetMode="External"/><Relationship Id="rId23" Type="http://schemas.openxmlformats.org/officeDocument/2006/relationships/hyperlink" Target="http://www.ine.pt/xurl/ind/0008693" TargetMode="External"/><Relationship Id="rId28" Type="http://schemas.openxmlformats.org/officeDocument/2006/relationships/hyperlink" Target="http://www.ine.pt/xurl/ind/0008693" TargetMode="External"/><Relationship Id="rId36" Type="http://schemas.openxmlformats.org/officeDocument/2006/relationships/hyperlink" Target="http://www.ine.pt/xurl/ind/0013049" TargetMode="External"/><Relationship Id="rId10" Type="http://schemas.openxmlformats.org/officeDocument/2006/relationships/hyperlink" Target="http://www.ine.pt/xurl/ind/0013055" TargetMode="External"/><Relationship Id="rId19" Type="http://schemas.openxmlformats.org/officeDocument/2006/relationships/hyperlink" Target="http://www.ine.pt/xurl/ind/0008694" TargetMode="External"/><Relationship Id="rId31" Type="http://schemas.openxmlformats.org/officeDocument/2006/relationships/hyperlink" Target="http://www.ine.pt/xurl/ind/0008694" TargetMode="External"/><Relationship Id="rId44" Type="http://schemas.openxmlformats.org/officeDocument/2006/relationships/hyperlink" Target="http://www.ine.pt/xurl/ind/0013050" TargetMode="External"/><Relationship Id="rId4" Type="http://schemas.openxmlformats.org/officeDocument/2006/relationships/hyperlink" Target="http://www.ine.pt/xurl/ind/0000223" TargetMode="External"/><Relationship Id="rId9" Type="http://schemas.openxmlformats.org/officeDocument/2006/relationships/hyperlink" Target="http://www.ine.pt/xurl/ind/0013050" TargetMode="External"/><Relationship Id="rId14" Type="http://schemas.openxmlformats.org/officeDocument/2006/relationships/hyperlink" Target="http://www.ine.pt/xurl/ind/0013055" TargetMode="External"/><Relationship Id="rId22" Type="http://schemas.openxmlformats.org/officeDocument/2006/relationships/hyperlink" Target="http://www.ine.pt/xurl/ind/0013053" TargetMode="External"/><Relationship Id="rId27" Type="http://schemas.openxmlformats.org/officeDocument/2006/relationships/hyperlink" Target="http://www.ine.pt/xurl/ind/0013049" TargetMode="External"/><Relationship Id="rId30" Type="http://schemas.openxmlformats.org/officeDocument/2006/relationships/hyperlink" Target="http://www.ine.pt/xurl/ind/0008694" TargetMode="External"/><Relationship Id="rId35" Type="http://schemas.openxmlformats.org/officeDocument/2006/relationships/hyperlink" Target="http://www.ine.pt/xurl/ind/0013049" TargetMode="External"/><Relationship Id="rId43" Type="http://schemas.openxmlformats.org/officeDocument/2006/relationships/hyperlink" Target="http://www.ine.pt/xurl/ind/0013066" TargetMode="External"/><Relationship Id="rId8" Type="http://schemas.openxmlformats.org/officeDocument/2006/relationships/hyperlink" Target="http://www.ine.pt/xurl/ind/0013049" TargetMode="External"/><Relationship Id="rId3" Type="http://schemas.openxmlformats.org/officeDocument/2006/relationships/hyperlink" Target="http://www.ine.pt/xurl/ind/0001975" TargetMode="External"/><Relationship Id="rId12" Type="http://schemas.openxmlformats.org/officeDocument/2006/relationships/hyperlink" Target="http://www.ine.pt/xurl/ind/0013054" TargetMode="External"/><Relationship Id="rId17" Type="http://schemas.openxmlformats.org/officeDocument/2006/relationships/hyperlink" Target="http://www.ine.pt/xurl/ind/0013049" TargetMode="External"/><Relationship Id="rId25" Type="http://schemas.openxmlformats.org/officeDocument/2006/relationships/hyperlink" Target="http://www.ine.pt/xurl/ind/0008694" TargetMode="External"/><Relationship Id="rId33" Type="http://schemas.openxmlformats.org/officeDocument/2006/relationships/hyperlink" Target="https://www.ine.pt/xportal/xmain?xpid=INE&amp;xpgid=ine_indicadores&amp;indOcorrCod=0013056&amp;contexto=bd&amp;selTab=tab2" TargetMode="External"/><Relationship Id="rId38" Type="http://schemas.openxmlformats.org/officeDocument/2006/relationships/hyperlink" Target="http://www.ine.pt/xurl/ind/0013050" TargetMode="External"/><Relationship Id="rId46" Type="http://schemas.openxmlformats.org/officeDocument/2006/relationships/hyperlink" Target="http://www.ine.pt/xurl/ind/0013053" TargetMode="External"/><Relationship Id="rId20" Type="http://schemas.openxmlformats.org/officeDocument/2006/relationships/hyperlink" Target="http://www.ine.pt/xurl/ind/0008694" TargetMode="External"/><Relationship Id="rId41" Type="http://schemas.openxmlformats.org/officeDocument/2006/relationships/hyperlink" Target="http://www.ine.pt/xurl/ind/0013050" TargetMode="External"/></Relationships>
</file>

<file path=xl/worksheets/_rels/sheet186.xml.rels><?xml version="1.0" encoding="UTF-8" standalone="yes"?>
<Relationships xmlns="http://schemas.openxmlformats.org/package/2006/relationships"><Relationship Id="rId13" Type="http://schemas.openxmlformats.org/officeDocument/2006/relationships/hyperlink" Target="http://www.ine.pt/xurl/ind/0012734" TargetMode="External"/><Relationship Id="rId18" Type="http://schemas.openxmlformats.org/officeDocument/2006/relationships/hyperlink" Target="http://www.ine.pt/xurl/ind/0012731" TargetMode="External"/><Relationship Id="rId26" Type="http://schemas.openxmlformats.org/officeDocument/2006/relationships/hyperlink" Target="http://www.ine.pt/xurl/ind/0010257" TargetMode="External"/><Relationship Id="rId39" Type="http://schemas.openxmlformats.org/officeDocument/2006/relationships/hyperlink" Target="http://www.ine.pt/xurl/ind/0012731" TargetMode="External"/><Relationship Id="rId21" Type="http://schemas.openxmlformats.org/officeDocument/2006/relationships/hyperlink" Target="http://www.ine.pt/xurl/ind/0010256" TargetMode="External"/><Relationship Id="rId34" Type="http://schemas.openxmlformats.org/officeDocument/2006/relationships/hyperlink" Target="http://www.ine.pt/xurl/ind/0012727" TargetMode="External"/><Relationship Id="rId42" Type="http://schemas.openxmlformats.org/officeDocument/2006/relationships/hyperlink" Target="http://www.ine.pt/xurl/ind/0012731" TargetMode="External"/><Relationship Id="rId7" Type="http://schemas.openxmlformats.org/officeDocument/2006/relationships/hyperlink" Target="http://www.ine.pt/xurl/ind/0012732" TargetMode="External"/><Relationship Id="rId2" Type="http://schemas.openxmlformats.org/officeDocument/2006/relationships/hyperlink" Target="http://www.ine.pt/xurl/ind/0012727" TargetMode="External"/><Relationship Id="rId16" Type="http://schemas.openxmlformats.org/officeDocument/2006/relationships/hyperlink" Target="http://www.ine.pt/xurl/ind/0010256" TargetMode="External"/><Relationship Id="rId20" Type="http://schemas.openxmlformats.org/officeDocument/2006/relationships/hyperlink" Target="http://www.ine.pt/xurl/ind/0010257" TargetMode="External"/><Relationship Id="rId29" Type="http://schemas.openxmlformats.org/officeDocument/2006/relationships/hyperlink" Target="http://www.ine.pt/xurl/ind/0012735" TargetMode="External"/><Relationship Id="rId41" Type="http://schemas.openxmlformats.org/officeDocument/2006/relationships/hyperlink" Target="http://www.ine.pt/xurl/ind/0012731" TargetMode="External"/><Relationship Id="rId1" Type="http://schemas.openxmlformats.org/officeDocument/2006/relationships/hyperlink" Target="http://www.ine.pt/xurl/ind/0008417" TargetMode="External"/><Relationship Id="rId6" Type="http://schemas.openxmlformats.org/officeDocument/2006/relationships/hyperlink" Target="http://www.ine.pt/xurl/ind/0012732" TargetMode="External"/><Relationship Id="rId11" Type="http://schemas.openxmlformats.org/officeDocument/2006/relationships/hyperlink" Target="http://www.ine.pt/xurl/ind/0012733" TargetMode="External"/><Relationship Id="rId24" Type="http://schemas.openxmlformats.org/officeDocument/2006/relationships/hyperlink" Target="http://www.ine.pt/xurl/ind/0010257" TargetMode="External"/><Relationship Id="rId32" Type="http://schemas.openxmlformats.org/officeDocument/2006/relationships/hyperlink" Target="http://www.ine.pt/xurl/ind/0012736" TargetMode="External"/><Relationship Id="rId37" Type="http://schemas.openxmlformats.org/officeDocument/2006/relationships/hyperlink" Target="http://www.ine.pt/xurl/ind/0012730" TargetMode="External"/><Relationship Id="rId40" Type="http://schemas.openxmlformats.org/officeDocument/2006/relationships/hyperlink" Target="http://www.ine.pt/xurl/ind/0012731" TargetMode="External"/><Relationship Id="rId5" Type="http://schemas.openxmlformats.org/officeDocument/2006/relationships/hyperlink" Target="http://www.ine.pt/xurl/ind/0001976" TargetMode="External"/><Relationship Id="rId15" Type="http://schemas.openxmlformats.org/officeDocument/2006/relationships/hyperlink" Target="http://www.ine.pt/xurl/ind/0012730" TargetMode="External"/><Relationship Id="rId23" Type="http://schemas.openxmlformats.org/officeDocument/2006/relationships/hyperlink" Target="http://www.ine.pt/xurl/ind/0010256" TargetMode="External"/><Relationship Id="rId28" Type="http://schemas.openxmlformats.org/officeDocument/2006/relationships/hyperlink" Target="http://www.ine.pt/xurl/ind/0012735" TargetMode="External"/><Relationship Id="rId36" Type="http://schemas.openxmlformats.org/officeDocument/2006/relationships/hyperlink" Target="http://www.ine.pt/xurl/ind/0012730" TargetMode="External"/><Relationship Id="rId10" Type="http://schemas.openxmlformats.org/officeDocument/2006/relationships/hyperlink" Target="http://www.ine.pt/xurl/ind/0012733" TargetMode="External"/><Relationship Id="rId19" Type="http://schemas.openxmlformats.org/officeDocument/2006/relationships/hyperlink" Target="http://www.ine.pt/xurl/ind/0010257" TargetMode="External"/><Relationship Id="rId31" Type="http://schemas.openxmlformats.org/officeDocument/2006/relationships/hyperlink" Target="http://www.ine.pt/xurl/ind/0012736" TargetMode="External"/><Relationship Id="rId4" Type="http://schemas.openxmlformats.org/officeDocument/2006/relationships/hyperlink" Target="http://www.ine.pt/xurl/ind/0001976" TargetMode="External"/><Relationship Id="rId9" Type="http://schemas.openxmlformats.org/officeDocument/2006/relationships/hyperlink" Target="http://www.ine.pt/xurl/ind/0012733" TargetMode="External"/><Relationship Id="rId14" Type="http://schemas.openxmlformats.org/officeDocument/2006/relationships/hyperlink" Target="http://www.ine.pt/xurl/ind/0012734" TargetMode="External"/><Relationship Id="rId22" Type="http://schemas.openxmlformats.org/officeDocument/2006/relationships/hyperlink" Target="http://www.ine.pt/xurl/ind/0010256" TargetMode="External"/><Relationship Id="rId27" Type="http://schemas.openxmlformats.org/officeDocument/2006/relationships/hyperlink" Target="http://www.ine.pt/xurl/ind/0012735" TargetMode="External"/><Relationship Id="rId30" Type="http://schemas.openxmlformats.org/officeDocument/2006/relationships/hyperlink" Target="http://www.ine.pt/xurl/ind/0012736" TargetMode="External"/><Relationship Id="rId35" Type="http://schemas.openxmlformats.org/officeDocument/2006/relationships/hyperlink" Target="http://www.ine.pt/xurl/ind/0012730" TargetMode="External"/><Relationship Id="rId43" Type="http://schemas.openxmlformats.org/officeDocument/2006/relationships/printerSettings" Target="../printerSettings/printerSettings179.bin"/><Relationship Id="rId8" Type="http://schemas.openxmlformats.org/officeDocument/2006/relationships/hyperlink" Target="http://www.ine.pt/xurl/ind/0012732" TargetMode="External"/><Relationship Id="rId3" Type="http://schemas.openxmlformats.org/officeDocument/2006/relationships/hyperlink" Target="http://www.ine.pt/xurl/ind/0008417" TargetMode="External"/><Relationship Id="rId12" Type="http://schemas.openxmlformats.org/officeDocument/2006/relationships/hyperlink" Target="http://www.ine.pt/xurl/ind/0012734" TargetMode="External"/><Relationship Id="rId17" Type="http://schemas.openxmlformats.org/officeDocument/2006/relationships/hyperlink" Target="http://www.ine.pt/xurl/ind/0010256" TargetMode="External"/><Relationship Id="rId25" Type="http://schemas.openxmlformats.org/officeDocument/2006/relationships/hyperlink" Target="http://www.ine.pt/xurl/ind/0010257" TargetMode="External"/><Relationship Id="rId33" Type="http://schemas.openxmlformats.org/officeDocument/2006/relationships/hyperlink" Target="http://www.ine.pt/xurl/ind/0012727" TargetMode="External"/><Relationship Id="rId38" Type="http://schemas.openxmlformats.org/officeDocument/2006/relationships/hyperlink" Target="http://www.ine.pt/xurl/ind/0012730" TargetMode="External"/></Relationships>
</file>

<file path=xl/worksheets/_rels/sheet187.xml.rels><?xml version="1.0" encoding="UTF-8" standalone="yes"?>
<Relationships xmlns="http://schemas.openxmlformats.org/package/2006/relationships"><Relationship Id="rId13" Type="http://schemas.openxmlformats.org/officeDocument/2006/relationships/hyperlink" Target="http://www.ine.pt/xurl/ind/0012738" TargetMode="External"/><Relationship Id="rId18" Type="http://schemas.openxmlformats.org/officeDocument/2006/relationships/hyperlink" Target="http://www.ine.pt/xurl/ind/0008418" TargetMode="External"/><Relationship Id="rId26" Type="http://schemas.openxmlformats.org/officeDocument/2006/relationships/hyperlink" Target="http://www.ine.pt/xurl/ind/0012728" TargetMode="External"/><Relationship Id="rId39" Type="http://schemas.openxmlformats.org/officeDocument/2006/relationships/printerSettings" Target="../printerSettings/printerSettings180.bin"/><Relationship Id="rId21" Type="http://schemas.openxmlformats.org/officeDocument/2006/relationships/hyperlink" Target="http://www.ine.pt/xurl/ind/0008418" TargetMode="External"/><Relationship Id="rId34" Type="http://schemas.openxmlformats.org/officeDocument/2006/relationships/hyperlink" Target="http://www.ine.pt/xurl/ind/0012729" TargetMode="External"/><Relationship Id="rId7" Type="http://schemas.openxmlformats.org/officeDocument/2006/relationships/hyperlink" Target="http://www.ine.pt/xurl/ind/0008419" TargetMode="External"/><Relationship Id="rId12" Type="http://schemas.openxmlformats.org/officeDocument/2006/relationships/hyperlink" Target="http://www.ine.pt/xurl/ind/0012737" TargetMode="External"/><Relationship Id="rId17" Type="http://schemas.openxmlformats.org/officeDocument/2006/relationships/hyperlink" Target="http://www.ine.pt/xurl/ind/0008419" TargetMode="External"/><Relationship Id="rId25" Type="http://schemas.openxmlformats.org/officeDocument/2006/relationships/hyperlink" Target="http://www.ine.pt/xurl/ind/0012739" TargetMode="External"/><Relationship Id="rId33" Type="http://schemas.openxmlformats.org/officeDocument/2006/relationships/hyperlink" Target="http://www.ine.pt/xurl/ind/0012729" TargetMode="External"/><Relationship Id="rId38" Type="http://schemas.openxmlformats.org/officeDocument/2006/relationships/hyperlink" Target="http://www.ine.pt/xurl/ind/0012738" TargetMode="External"/><Relationship Id="rId2" Type="http://schemas.openxmlformats.org/officeDocument/2006/relationships/hyperlink" Target="http://www.ine.pt/xurl/ind/0001978" TargetMode="External"/><Relationship Id="rId16" Type="http://schemas.openxmlformats.org/officeDocument/2006/relationships/hyperlink" Target="http://www.ine.pt/xurl/ind/0012739" TargetMode="External"/><Relationship Id="rId20" Type="http://schemas.openxmlformats.org/officeDocument/2006/relationships/hyperlink" Target="http://www.ine.pt/xurl/ind/0008418" TargetMode="External"/><Relationship Id="rId29" Type="http://schemas.openxmlformats.org/officeDocument/2006/relationships/hyperlink" Target="http://www.ine.pt/xurl/ind/0012728" TargetMode="External"/><Relationship Id="rId1" Type="http://schemas.openxmlformats.org/officeDocument/2006/relationships/hyperlink" Target="http://www.ine.pt/xurl/ind/0001977" TargetMode="External"/><Relationship Id="rId6" Type="http://schemas.openxmlformats.org/officeDocument/2006/relationships/hyperlink" Target="http://www.ine.pt/xurl/ind/0008419" TargetMode="External"/><Relationship Id="rId11" Type="http://schemas.openxmlformats.org/officeDocument/2006/relationships/hyperlink" Target="http://www.ine.pt/xurl/ind/0012737" TargetMode="External"/><Relationship Id="rId24" Type="http://schemas.openxmlformats.org/officeDocument/2006/relationships/hyperlink" Target="http://www.ine.pt/xurl/ind/0008419" TargetMode="External"/><Relationship Id="rId32" Type="http://schemas.openxmlformats.org/officeDocument/2006/relationships/hyperlink" Target="http://www.ine.pt/xurl/ind/0012729" TargetMode="External"/><Relationship Id="rId37" Type="http://schemas.openxmlformats.org/officeDocument/2006/relationships/hyperlink" Target="http://www.ine.pt/xurl/ind/0012728" TargetMode="External"/><Relationship Id="rId5" Type="http://schemas.openxmlformats.org/officeDocument/2006/relationships/hyperlink" Target="http://www.ine.pt/xurl/ind/0008418" TargetMode="External"/><Relationship Id="rId15" Type="http://schemas.openxmlformats.org/officeDocument/2006/relationships/hyperlink" Target="http://www.ine.pt/xurl/ind/0012739" TargetMode="External"/><Relationship Id="rId23" Type="http://schemas.openxmlformats.org/officeDocument/2006/relationships/hyperlink" Target="http://www.ine.pt/xurl/ind/0008418" TargetMode="External"/><Relationship Id="rId28" Type="http://schemas.openxmlformats.org/officeDocument/2006/relationships/hyperlink" Target="http://www.ine.pt/xurl/ind/0012728" TargetMode="External"/><Relationship Id="rId36" Type="http://schemas.openxmlformats.org/officeDocument/2006/relationships/hyperlink" Target="http://www.ine.pt/xurl/ind/0012728" TargetMode="External"/><Relationship Id="rId10" Type="http://schemas.openxmlformats.org/officeDocument/2006/relationships/hyperlink" Target="http://www.ine.pt/xurl/ind/0012737" TargetMode="External"/><Relationship Id="rId19" Type="http://schemas.openxmlformats.org/officeDocument/2006/relationships/hyperlink" Target="http://www.ine.pt/xurl/ind/0008419" TargetMode="External"/><Relationship Id="rId31" Type="http://schemas.openxmlformats.org/officeDocument/2006/relationships/hyperlink" Target="http://www.ine.pt/xurl/ind/0012729" TargetMode="External"/><Relationship Id="rId4" Type="http://schemas.openxmlformats.org/officeDocument/2006/relationships/hyperlink" Target="http://www.ine.pt/xurl/ind/0012729" TargetMode="External"/><Relationship Id="rId9" Type="http://schemas.openxmlformats.org/officeDocument/2006/relationships/hyperlink" Target="http://www.ine.pt/xurl/ind/0001978" TargetMode="External"/><Relationship Id="rId14" Type="http://schemas.openxmlformats.org/officeDocument/2006/relationships/hyperlink" Target="http://www.ine.pt/xurl/ind/0012738" TargetMode="External"/><Relationship Id="rId22" Type="http://schemas.openxmlformats.org/officeDocument/2006/relationships/hyperlink" Target="http://www.ine.pt/xurl/ind/0008419" TargetMode="External"/><Relationship Id="rId27" Type="http://schemas.openxmlformats.org/officeDocument/2006/relationships/hyperlink" Target="http://www.ine.pt/xurl/ind/0012728" TargetMode="External"/><Relationship Id="rId30" Type="http://schemas.openxmlformats.org/officeDocument/2006/relationships/hyperlink" Target="http://www.ine.pt/xurl/ind/0012729" TargetMode="External"/><Relationship Id="rId35" Type="http://schemas.openxmlformats.org/officeDocument/2006/relationships/hyperlink" Target="http://www.ine.pt/xurl/ind/0012729" TargetMode="External"/><Relationship Id="rId8" Type="http://schemas.openxmlformats.org/officeDocument/2006/relationships/hyperlink" Target="http://www.ine.pt/xurl/ind/0008418" TargetMode="External"/><Relationship Id="rId3" Type="http://schemas.openxmlformats.org/officeDocument/2006/relationships/hyperlink" Target="http://www.ine.pt/xurl/ind/0012728" TargetMode="External"/></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8" Type="http://schemas.openxmlformats.org/officeDocument/2006/relationships/hyperlink" Target="http://www.ine.pt/xurl/ind/0010304" TargetMode="External"/><Relationship Id="rId13" Type="http://schemas.openxmlformats.org/officeDocument/2006/relationships/hyperlink" Target="http://www.ine.pt/xurl/ind/0010305" TargetMode="External"/><Relationship Id="rId3" Type="http://schemas.openxmlformats.org/officeDocument/2006/relationships/hyperlink" Target="http://www.ine.pt/xurl/ind/0014067" TargetMode="External"/><Relationship Id="rId7" Type="http://schemas.openxmlformats.org/officeDocument/2006/relationships/hyperlink" Target="http://www.ine.pt/xurl/ind/0014065" TargetMode="External"/><Relationship Id="rId12" Type="http://schemas.openxmlformats.org/officeDocument/2006/relationships/hyperlink" Target="http://www.ine.pt/xurl/ind/0010304" TargetMode="External"/><Relationship Id="rId2" Type="http://schemas.openxmlformats.org/officeDocument/2006/relationships/hyperlink" Target="http://www.ine.pt/xurl/ind/0014066" TargetMode="External"/><Relationship Id="rId1" Type="http://schemas.openxmlformats.org/officeDocument/2006/relationships/hyperlink" Target="http://www.ine.pt/xurl/ind/0014065" TargetMode="External"/><Relationship Id="rId6" Type="http://schemas.openxmlformats.org/officeDocument/2006/relationships/hyperlink" Target="http://www.ine.pt/xurl/ind/0014067" TargetMode="External"/><Relationship Id="rId11" Type="http://schemas.openxmlformats.org/officeDocument/2006/relationships/hyperlink" Target="http://www.ine.pt/xurl/ind/0010304" TargetMode="External"/><Relationship Id="rId5" Type="http://schemas.openxmlformats.org/officeDocument/2006/relationships/hyperlink" Target="http://www.ine.pt/xurl/ind/0014066" TargetMode="External"/><Relationship Id="rId15" Type="http://schemas.openxmlformats.org/officeDocument/2006/relationships/printerSettings" Target="../printerSettings/printerSettings182.bin"/><Relationship Id="rId10" Type="http://schemas.openxmlformats.org/officeDocument/2006/relationships/hyperlink" Target="http://www.ine.pt/xurl/ind/0014067" TargetMode="External"/><Relationship Id="rId4" Type="http://schemas.openxmlformats.org/officeDocument/2006/relationships/hyperlink" Target="http://www.ine.pt/xurl/ind/0014065" TargetMode="External"/><Relationship Id="rId9" Type="http://schemas.openxmlformats.org/officeDocument/2006/relationships/hyperlink" Target="http://www.ine.pt/xurl/ind/0014066" TargetMode="External"/><Relationship Id="rId14" Type="http://schemas.openxmlformats.org/officeDocument/2006/relationships/hyperlink" Target="http://www.ine.pt/xurl/ind/0010306" TargetMode="External"/></Relationships>
</file>

<file path=xl/worksheets/_rels/sheet191.xml.rels><?xml version="1.0" encoding="UTF-8" standalone="yes"?>
<Relationships xmlns="http://schemas.openxmlformats.org/package/2006/relationships"><Relationship Id="rId8" Type="http://schemas.openxmlformats.org/officeDocument/2006/relationships/hyperlink" Target="http://www.ine.pt/xurl/ind/0014068" TargetMode="External"/><Relationship Id="rId13" Type="http://schemas.openxmlformats.org/officeDocument/2006/relationships/hyperlink" Target="http://www.ine.pt/xurl/ind/0014068" TargetMode="External"/><Relationship Id="rId18" Type="http://schemas.openxmlformats.org/officeDocument/2006/relationships/hyperlink" Target="http://www.ine.pt/xurl/ind/0014068" TargetMode="External"/><Relationship Id="rId3" Type="http://schemas.openxmlformats.org/officeDocument/2006/relationships/hyperlink" Target="http://www.ine.pt/xurl/ind/0014068" TargetMode="External"/><Relationship Id="rId21" Type="http://schemas.openxmlformats.org/officeDocument/2006/relationships/printerSettings" Target="../printerSettings/printerSettings183.bin"/><Relationship Id="rId7" Type="http://schemas.openxmlformats.org/officeDocument/2006/relationships/hyperlink" Target="http://www.ine.pt/xurl/ind/0014068" TargetMode="External"/><Relationship Id="rId12" Type="http://schemas.openxmlformats.org/officeDocument/2006/relationships/hyperlink" Target="http://www.ine.pt/xurl/ind/0014068" TargetMode="External"/><Relationship Id="rId17" Type="http://schemas.openxmlformats.org/officeDocument/2006/relationships/hyperlink" Target="http://www.ine.pt/xurl/ind/0014068" TargetMode="External"/><Relationship Id="rId2" Type="http://schemas.openxmlformats.org/officeDocument/2006/relationships/hyperlink" Target="http://www.ine.pt/xurl/ind/0014068" TargetMode="External"/><Relationship Id="rId16" Type="http://schemas.openxmlformats.org/officeDocument/2006/relationships/hyperlink" Target="http://www.ine.pt/xurl/ind/0014068" TargetMode="External"/><Relationship Id="rId20" Type="http://schemas.openxmlformats.org/officeDocument/2006/relationships/hyperlink" Target="http://www.ine.pt/xurl/ind/0010307" TargetMode="External"/><Relationship Id="rId1" Type="http://schemas.openxmlformats.org/officeDocument/2006/relationships/hyperlink" Target="http://www.ine.pt/xurl/ind/0014068" TargetMode="External"/><Relationship Id="rId6" Type="http://schemas.openxmlformats.org/officeDocument/2006/relationships/hyperlink" Target="http://www.ine.pt/xurl/ind/0014068" TargetMode="External"/><Relationship Id="rId11" Type="http://schemas.openxmlformats.org/officeDocument/2006/relationships/hyperlink" Target="http://www.ine.pt/xurl/ind/0014068" TargetMode="External"/><Relationship Id="rId5" Type="http://schemas.openxmlformats.org/officeDocument/2006/relationships/hyperlink" Target="http://www.ine.pt/xurl/ind/0014068" TargetMode="External"/><Relationship Id="rId15" Type="http://schemas.openxmlformats.org/officeDocument/2006/relationships/hyperlink" Target="http://www.ine.pt/xurl/ind/0014068" TargetMode="External"/><Relationship Id="rId10" Type="http://schemas.openxmlformats.org/officeDocument/2006/relationships/hyperlink" Target="http://www.ine.pt/xurl/ind/0014068" TargetMode="External"/><Relationship Id="rId19" Type="http://schemas.openxmlformats.org/officeDocument/2006/relationships/hyperlink" Target="http://www.ine.pt/xurl/ind/0014068" TargetMode="External"/><Relationship Id="rId4" Type="http://schemas.openxmlformats.org/officeDocument/2006/relationships/hyperlink" Target="http://www.ine.pt/xurl/ind/0014068" TargetMode="External"/><Relationship Id="rId9" Type="http://schemas.openxmlformats.org/officeDocument/2006/relationships/hyperlink" Target="http://www.ine.pt/xurl/ind/0014068" TargetMode="External"/><Relationship Id="rId14" Type="http://schemas.openxmlformats.org/officeDocument/2006/relationships/hyperlink" Target="http://www.ine.pt/xurl/ind/0014068" TargetMode="External"/></Relationships>
</file>

<file path=xl/worksheets/_rels/sheet192.xml.rels><?xml version="1.0" encoding="UTF-8" standalone="yes"?>
<Relationships xmlns="http://schemas.openxmlformats.org/package/2006/relationships"><Relationship Id="rId8" Type="http://schemas.openxmlformats.org/officeDocument/2006/relationships/hyperlink" Target="http://www.ine.pt/xurl/ind/0014069" TargetMode="External"/><Relationship Id="rId13" Type="http://schemas.openxmlformats.org/officeDocument/2006/relationships/hyperlink" Target="http://www.ine.pt/xurl/ind/0014069" TargetMode="External"/><Relationship Id="rId18" Type="http://schemas.openxmlformats.org/officeDocument/2006/relationships/hyperlink" Target="http://www.ine.pt/xurl/ind/0014069" TargetMode="External"/><Relationship Id="rId3" Type="http://schemas.openxmlformats.org/officeDocument/2006/relationships/hyperlink" Target="http://www.ine.pt/xurl/ind/0014069" TargetMode="External"/><Relationship Id="rId7" Type="http://schemas.openxmlformats.org/officeDocument/2006/relationships/hyperlink" Target="http://www.ine.pt/xurl/ind/0014069" TargetMode="External"/><Relationship Id="rId12" Type="http://schemas.openxmlformats.org/officeDocument/2006/relationships/hyperlink" Target="http://www.ine.pt/xurl/ind/0014069" TargetMode="External"/><Relationship Id="rId17" Type="http://schemas.openxmlformats.org/officeDocument/2006/relationships/hyperlink" Target="http://www.ine.pt/xurl/ind/0014069" TargetMode="External"/><Relationship Id="rId2" Type="http://schemas.openxmlformats.org/officeDocument/2006/relationships/hyperlink" Target="http://www.ine.pt/xurl/ind/0014069" TargetMode="External"/><Relationship Id="rId16" Type="http://schemas.openxmlformats.org/officeDocument/2006/relationships/hyperlink" Target="http://www.ine.pt/xurl/ind/0014069" TargetMode="External"/><Relationship Id="rId20" Type="http://schemas.openxmlformats.org/officeDocument/2006/relationships/printerSettings" Target="../printerSettings/printerSettings184.bin"/><Relationship Id="rId1" Type="http://schemas.openxmlformats.org/officeDocument/2006/relationships/hyperlink" Target="http://www.ine.pt/xurl/ind/0014069" TargetMode="External"/><Relationship Id="rId6" Type="http://schemas.openxmlformats.org/officeDocument/2006/relationships/hyperlink" Target="http://www.ine.pt/xurl/ind/0014069" TargetMode="External"/><Relationship Id="rId11" Type="http://schemas.openxmlformats.org/officeDocument/2006/relationships/hyperlink" Target="http://www.ine.pt/xurl/ind/0014069" TargetMode="External"/><Relationship Id="rId5" Type="http://schemas.openxmlformats.org/officeDocument/2006/relationships/hyperlink" Target="http://www.ine.pt/xurl/ind/0014069" TargetMode="External"/><Relationship Id="rId15" Type="http://schemas.openxmlformats.org/officeDocument/2006/relationships/hyperlink" Target="http://www.ine.pt/xurl/ind/0014069" TargetMode="External"/><Relationship Id="rId10" Type="http://schemas.openxmlformats.org/officeDocument/2006/relationships/hyperlink" Target="http://www.ine.pt/xurl/ind/0014069" TargetMode="External"/><Relationship Id="rId19" Type="http://schemas.openxmlformats.org/officeDocument/2006/relationships/hyperlink" Target="http://www.ine.pt/xurl/ind/0010308" TargetMode="External"/><Relationship Id="rId4" Type="http://schemas.openxmlformats.org/officeDocument/2006/relationships/hyperlink" Target="http://www.ine.pt/xurl/ind/0014069" TargetMode="External"/><Relationship Id="rId9" Type="http://schemas.openxmlformats.org/officeDocument/2006/relationships/hyperlink" Target="http://www.ine.pt/xurl/ind/0014069" TargetMode="External"/><Relationship Id="rId14" Type="http://schemas.openxmlformats.org/officeDocument/2006/relationships/hyperlink" Target="http://www.ine.pt/xurl/ind/0014069" TargetMode="External"/></Relationships>
</file>

<file path=xl/worksheets/_rels/sheet193.xml.rels><?xml version="1.0" encoding="UTF-8" standalone="yes"?>
<Relationships xmlns="http://schemas.openxmlformats.org/package/2006/relationships"><Relationship Id="rId8" Type="http://schemas.openxmlformats.org/officeDocument/2006/relationships/hyperlink" Target="http://www.ine.pt/xurl/ind/0006837" TargetMode="External"/><Relationship Id="rId13" Type="http://schemas.openxmlformats.org/officeDocument/2006/relationships/hyperlink" Target="http://www.ine.pt/xurl/ind/0006837" TargetMode="External"/><Relationship Id="rId18" Type="http://schemas.openxmlformats.org/officeDocument/2006/relationships/hyperlink" Target="http://www.ine.pt/xurl/ind/0006837" TargetMode="External"/><Relationship Id="rId3" Type="http://schemas.openxmlformats.org/officeDocument/2006/relationships/hyperlink" Target="http://www.ine.pt/xurl/ind/0006837" TargetMode="External"/><Relationship Id="rId21" Type="http://schemas.openxmlformats.org/officeDocument/2006/relationships/hyperlink" Target="http://www.ine.pt/xurl/ind/0006837" TargetMode="External"/><Relationship Id="rId7" Type="http://schemas.openxmlformats.org/officeDocument/2006/relationships/hyperlink" Target="http://www.ine.pt/xurl/ind/0006837" TargetMode="External"/><Relationship Id="rId12" Type="http://schemas.openxmlformats.org/officeDocument/2006/relationships/hyperlink" Target="http://www.ine.pt/xurl/ind/0006837" TargetMode="External"/><Relationship Id="rId17" Type="http://schemas.openxmlformats.org/officeDocument/2006/relationships/hyperlink" Target="http://www.ine.pt/xurl/ind/0006837" TargetMode="External"/><Relationship Id="rId2" Type="http://schemas.openxmlformats.org/officeDocument/2006/relationships/hyperlink" Target="http://www.ine.pt/xurl/ind/0006837" TargetMode="External"/><Relationship Id="rId16" Type="http://schemas.openxmlformats.org/officeDocument/2006/relationships/hyperlink" Target="http://www.ine.pt/xurl/ind/0006837" TargetMode="External"/><Relationship Id="rId20" Type="http://schemas.openxmlformats.org/officeDocument/2006/relationships/hyperlink" Target="http://www.ine.pt/xurl/ind/0006837" TargetMode="External"/><Relationship Id="rId1" Type="http://schemas.openxmlformats.org/officeDocument/2006/relationships/hyperlink" Target="http://www.ine.pt/xurl/ind/0006837" TargetMode="External"/><Relationship Id="rId6" Type="http://schemas.openxmlformats.org/officeDocument/2006/relationships/hyperlink" Target="http://www.ine.pt/xurl/ind/0006837" TargetMode="External"/><Relationship Id="rId11" Type="http://schemas.openxmlformats.org/officeDocument/2006/relationships/hyperlink" Target="http://www.ine.pt/xurl/ind/0006837" TargetMode="External"/><Relationship Id="rId24" Type="http://schemas.openxmlformats.org/officeDocument/2006/relationships/printerSettings" Target="../printerSettings/printerSettings185.bin"/><Relationship Id="rId5" Type="http://schemas.openxmlformats.org/officeDocument/2006/relationships/hyperlink" Target="http://www.ine.pt/xurl/ind/0006837" TargetMode="External"/><Relationship Id="rId15" Type="http://schemas.openxmlformats.org/officeDocument/2006/relationships/hyperlink" Target="http://www.ine.pt/xurl/ind/0006837" TargetMode="External"/><Relationship Id="rId23" Type="http://schemas.openxmlformats.org/officeDocument/2006/relationships/hyperlink" Target="http://www.ine.pt/xurl/ind/0006837" TargetMode="External"/><Relationship Id="rId10" Type="http://schemas.openxmlformats.org/officeDocument/2006/relationships/hyperlink" Target="http://www.ine.pt/xurl/ind/0006837" TargetMode="External"/><Relationship Id="rId19" Type="http://schemas.openxmlformats.org/officeDocument/2006/relationships/hyperlink" Target="http://www.ine.pt/xurl/ind/0006837" TargetMode="External"/><Relationship Id="rId4" Type="http://schemas.openxmlformats.org/officeDocument/2006/relationships/hyperlink" Target="http://www.ine.pt/xurl/ind/0006837" TargetMode="External"/><Relationship Id="rId9" Type="http://schemas.openxmlformats.org/officeDocument/2006/relationships/hyperlink" Target="http://www.ine.pt/xurl/ind/0006837" TargetMode="External"/><Relationship Id="rId14" Type="http://schemas.openxmlformats.org/officeDocument/2006/relationships/hyperlink" Target="http://www.ine.pt/xurl/ind/0006837" TargetMode="External"/><Relationship Id="rId22" Type="http://schemas.openxmlformats.org/officeDocument/2006/relationships/hyperlink" Target="http://www.ine.pt/xurl/ind/0006837"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ine.pt/xurl/ind/0006839" TargetMode="External"/><Relationship Id="rId13" Type="http://schemas.openxmlformats.org/officeDocument/2006/relationships/hyperlink" Target="http://www.ine.pt/xurl/ind/0006839" TargetMode="External"/><Relationship Id="rId18" Type="http://schemas.openxmlformats.org/officeDocument/2006/relationships/hyperlink" Target="http://www.ine.pt/xurl/ind/0006839" TargetMode="External"/><Relationship Id="rId3" Type="http://schemas.openxmlformats.org/officeDocument/2006/relationships/hyperlink" Target="http://www.ine.pt/xurl/ind/0006839" TargetMode="External"/><Relationship Id="rId21" Type="http://schemas.openxmlformats.org/officeDocument/2006/relationships/hyperlink" Target="http://www.ine.pt/xurl/ind/0006839" TargetMode="External"/><Relationship Id="rId7" Type="http://schemas.openxmlformats.org/officeDocument/2006/relationships/hyperlink" Target="http://www.ine.pt/xurl/ind/0006839" TargetMode="External"/><Relationship Id="rId12" Type="http://schemas.openxmlformats.org/officeDocument/2006/relationships/hyperlink" Target="http://www.ine.pt/xurl/ind/0006839" TargetMode="External"/><Relationship Id="rId17" Type="http://schemas.openxmlformats.org/officeDocument/2006/relationships/hyperlink" Target="http://www.ine.pt/xurl/ind/0006839" TargetMode="External"/><Relationship Id="rId2" Type="http://schemas.openxmlformats.org/officeDocument/2006/relationships/hyperlink" Target="http://www.ine.pt/xurl/ind/0006839" TargetMode="External"/><Relationship Id="rId16" Type="http://schemas.openxmlformats.org/officeDocument/2006/relationships/hyperlink" Target="http://www.ine.pt/xurl/ind/0006839" TargetMode="External"/><Relationship Id="rId20" Type="http://schemas.openxmlformats.org/officeDocument/2006/relationships/hyperlink" Target="http://www.ine.pt/xurl/ind/0006839" TargetMode="External"/><Relationship Id="rId1" Type="http://schemas.openxmlformats.org/officeDocument/2006/relationships/hyperlink" Target="http://www.ine.pt/xurl/ind/0006839" TargetMode="External"/><Relationship Id="rId6" Type="http://schemas.openxmlformats.org/officeDocument/2006/relationships/hyperlink" Target="http://www.ine.pt/xurl/ind/0006839" TargetMode="External"/><Relationship Id="rId11" Type="http://schemas.openxmlformats.org/officeDocument/2006/relationships/hyperlink" Target="http://www.ine.pt/xurl/ind/0006839" TargetMode="External"/><Relationship Id="rId5" Type="http://schemas.openxmlformats.org/officeDocument/2006/relationships/hyperlink" Target="http://www.ine.pt/xurl/ind/0006839" TargetMode="External"/><Relationship Id="rId15" Type="http://schemas.openxmlformats.org/officeDocument/2006/relationships/hyperlink" Target="http://www.ine.pt/xurl/ind/0006839" TargetMode="External"/><Relationship Id="rId10" Type="http://schemas.openxmlformats.org/officeDocument/2006/relationships/hyperlink" Target="http://www.ine.pt/xurl/ind/0006839" TargetMode="External"/><Relationship Id="rId19" Type="http://schemas.openxmlformats.org/officeDocument/2006/relationships/hyperlink" Target="http://www.ine.pt/xurl/ind/0006839" TargetMode="External"/><Relationship Id="rId4" Type="http://schemas.openxmlformats.org/officeDocument/2006/relationships/hyperlink" Target="http://www.ine.pt/xurl/ind/0006839" TargetMode="External"/><Relationship Id="rId9" Type="http://schemas.openxmlformats.org/officeDocument/2006/relationships/hyperlink" Target="http://www.ine.pt/xurl/ind/0006839" TargetMode="External"/><Relationship Id="rId14" Type="http://schemas.openxmlformats.org/officeDocument/2006/relationships/hyperlink" Target="http://www.ine.pt/xurl/ind/0006839" TargetMode="External"/><Relationship Id="rId22" Type="http://schemas.openxmlformats.org/officeDocument/2006/relationships/printerSettings" Target="../printerSettings/printerSettings186.bin"/></Relationships>
</file>

<file path=xl/worksheets/_rels/sheet195.xml.rels><?xml version="1.0" encoding="UTF-8" standalone="yes"?>
<Relationships xmlns="http://schemas.openxmlformats.org/package/2006/relationships"><Relationship Id="rId8" Type="http://schemas.openxmlformats.org/officeDocument/2006/relationships/hyperlink" Target="http://www.ine.pt/xurl/ind/0006843" TargetMode="External"/><Relationship Id="rId3" Type="http://schemas.openxmlformats.org/officeDocument/2006/relationships/hyperlink" Target="http://www.ine.pt/xurl/ind/0006843" TargetMode="External"/><Relationship Id="rId7" Type="http://schemas.openxmlformats.org/officeDocument/2006/relationships/hyperlink" Target="http://www.ine.pt/xurl/ind/0006843" TargetMode="External"/><Relationship Id="rId2" Type="http://schemas.openxmlformats.org/officeDocument/2006/relationships/hyperlink" Target="http://www.ine.pt/xurl/ind/0006843" TargetMode="External"/><Relationship Id="rId1" Type="http://schemas.openxmlformats.org/officeDocument/2006/relationships/hyperlink" Target="http://www.ine.pt/xurl/ind/0006843" TargetMode="External"/><Relationship Id="rId6" Type="http://schemas.openxmlformats.org/officeDocument/2006/relationships/hyperlink" Target="http://www.ine.pt/xurl/ind/0006843" TargetMode="External"/><Relationship Id="rId5" Type="http://schemas.openxmlformats.org/officeDocument/2006/relationships/hyperlink" Target="http://www.ine.pt/xurl/ind/0006843" TargetMode="External"/><Relationship Id="rId10" Type="http://schemas.openxmlformats.org/officeDocument/2006/relationships/printerSettings" Target="../printerSettings/printerSettings187.bin"/><Relationship Id="rId4" Type="http://schemas.openxmlformats.org/officeDocument/2006/relationships/hyperlink" Target="http://www.ine.pt/xurl/ind/0006843" TargetMode="External"/><Relationship Id="rId9" Type="http://schemas.openxmlformats.org/officeDocument/2006/relationships/hyperlink" Target="http://www.ine.pt/xurl/ind/0006843" TargetMode="External"/></Relationships>
</file>

<file path=xl/worksheets/_rels/sheet196.xml.rels><?xml version="1.0" encoding="UTF-8" standalone="yes"?>
<Relationships xmlns="http://schemas.openxmlformats.org/package/2006/relationships"><Relationship Id="rId8" Type="http://schemas.openxmlformats.org/officeDocument/2006/relationships/hyperlink" Target="http://www.ine.pt/xurl/ind/0006840" TargetMode="External"/><Relationship Id="rId13" Type="http://schemas.openxmlformats.org/officeDocument/2006/relationships/hyperlink" Target="http://www.ine.pt/xurl/ind/0006840" TargetMode="External"/><Relationship Id="rId18" Type="http://schemas.openxmlformats.org/officeDocument/2006/relationships/hyperlink" Target="http://www.ine.pt/xurl/ind/0006840" TargetMode="External"/><Relationship Id="rId3" Type="http://schemas.openxmlformats.org/officeDocument/2006/relationships/hyperlink" Target="http://www.ine.pt/xurl/ind/0006840" TargetMode="External"/><Relationship Id="rId21" Type="http://schemas.openxmlformats.org/officeDocument/2006/relationships/hyperlink" Target="http://www.ine.pt/xurl/ind/0006840" TargetMode="External"/><Relationship Id="rId7" Type="http://schemas.openxmlformats.org/officeDocument/2006/relationships/hyperlink" Target="http://www.ine.pt/xurl/ind/0006840" TargetMode="External"/><Relationship Id="rId12" Type="http://schemas.openxmlformats.org/officeDocument/2006/relationships/hyperlink" Target="http://www.ine.pt/xurl/ind/0006840" TargetMode="External"/><Relationship Id="rId17" Type="http://schemas.openxmlformats.org/officeDocument/2006/relationships/hyperlink" Target="http://www.ine.pt/xurl/ind/0006840" TargetMode="External"/><Relationship Id="rId2" Type="http://schemas.openxmlformats.org/officeDocument/2006/relationships/hyperlink" Target="http://www.ine.pt/xurl/ind/0006840" TargetMode="External"/><Relationship Id="rId16" Type="http://schemas.openxmlformats.org/officeDocument/2006/relationships/hyperlink" Target="http://www.ine.pt/xurl/ind/0006840" TargetMode="External"/><Relationship Id="rId20" Type="http://schemas.openxmlformats.org/officeDocument/2006/relationships/hyperlink" Target="http://www.ine.pt/xurl/ind/0006840" TargetMode="External"/><Relationship Id="rId1" Type="http://schemas.openxmlformats.org/officeDocument/2006/relationships/hyperlink" Target="http://www.ine.pt/xurl/ind/0006840" TargetMode="External"/><Relationship Id="rId6" Type="http://schemas.openxmlformats.org/officeDocument/2006/relationships/hyperlink" Target="http://www.ine.pt/xurl/ind/0006840" TargetMode="External"/><Relationship Id="rId11" Type="http://schemas.openxmlformats.org/officeDocument/2006/relationships/hyperlink" Target="http://www.ine.pt/xurl/ind/0006840" TargetMode="External"/><Relationship Id="rId5" Type="http://schemas.openxmlformats.org/officeDocument/2006/relationships/hyperlink" Target="http://www.ine.pt/xurl/ind/0006840" TargetMode="External"/><Relationship Id="rId15" Type="http://schemas.openxmlformats.org/officeDocument/2006/relationships/hyperlink" Target="http://www.ine.pt/xurl/ind/0006840" TargetMode="External"/><Relationship Id="rId10" Type="http://schemas.openxmlformats.org/officeDocument/2006/relationships/hyperlink" Target="http://www.ine.pt/xurl/ind/0006840" TargetMode="External"/><Relationship Id="rId19" Type="http://schemas.openxmlformats.org/officeDocument/2006/relationships/hyperlink" Target="http://www.ine.pt/xurl/ind/0006840" TargetMode="External"/><Relationship Id="rId4" Type="http://schemas.openxmlformats.org/officeDocument/2006/relationships/hyperlink" Target="http://www.ine.pt/xurl/ind/0006840" TargetMode="External"/><Relationship Id="rId9" Type="http://schemas.openxmlformats.org/officeDocument/2006/relationships/hyperlink" Target="http://www.ine.pt/xurl/ind/0006840" TargetMode="External"/><Relationship Id="rId14" Type="http://schemas.openxmlformats.org/officeDocument/2006/relationships/hyperlink" Target="http://www.ine.pt/xurl/ind/0006840" TargetMode="External"/><Relationship Id="rId22" Type="http://schemas.openxmlformats.org/officeDocument/2006/relationships/printerSettings" Target="../printerSettings/printerSettings188.bin"/></Relationships>
</file>

<file path=xl/worksheets/_rels/sheet197.xml.rels><?xml version="1.0" encoding="UTF-8" standalone="yes"?>
<Relationships xmlns="http://schemas.openxmlformats.org/package/2006/relationships"><Relationship Id="rId8" Type="http://schemas.openxmlformats.org/officeDocument/2006/relationships/hyperlink" Target="http://www.ine.pt/xurl/ind/0006845" TargetMode="External"/><Relationship Id="rId3" Type="http://schemas.openxmlformats.org/officeDocument/2006/relationships/hyperlink" Target="http://www.ine.pt/xurl/ind/0006842" TargetMode="External"/><Relationship Id="rId7" Type="http://schemas.openxmlformats.org/officeDocument/2006/relationships/hyperlink" Target="http://www.ine.pt/xurl/ind/0006845" TargetMode="External"/><Relationship Id="rId2" Type="http://schemas.openxmlformats.org/officeDocument/2006/relationships/hyperlink" Target="http://www.ine.pt/xurl/ind/0006845" TargetMode="External"/><Relationship Id="rId1" Type="http://schemas.openxmlformats.org/officeDocument/2006/relationships/hyperlink" Target="http://www.ine.pt/xurl/ind/0006842" TargetMode="External"/><Relationship Id="rId6" Type="http://schemas.openxmlformats.org/officeDocument/2006/relationships/hyperlink" Target="http://www.ine.pt/xurl/ind/0006842" TargetMode="External"/><Relationship Id="rId11" Type="http://schemas.openxmlformats.org/officeDocument/2006/relationships/printerSettings" Target="../printerSettings/printerSettings189.bin"/><Relationship Id="rId5" Type="http://schemas.openxmlformats.org/officeDocument/2006/relationships/hyperlink" Target="http://www.ine.pt/xurl/ind/0006842" TargetMode="External"/><Relationship Id="rId10" Type="http://schemas.openxmlformats.org/officeDocument/2006/relationships/hyperlink" Target="http://www.ine.pt/xurl/ind/0006842" TargetMode="External"/><Relationship Id="rId4" Type="http://schemas.openxmlformats.org/officeDocument/2006/relationships/hyperlink" Target="http://www.ine.pt/xurl/ind/0006842" TargetMode="External"/><Relationship Id="rId9" Type="http://schemas.openxmlformats.org/officeDocument/2006/relationships/hyperlink" Target="http://www.ine.pt/xurl/ind/0006842" TargetMode="External"/></Relationships>
</file>

<file path=xl/worksheets/_rels/sheet198.xml.rels><?xml version="1.0" encoding="UTF-8" standalone="yes"?>
<Relationships xmlns="http://schemas.openxmlformats.org/package/2006/relationships"><Relationship Id="rId8" Type="http://schemas.openxmlformats.org/officeDocument/2006/relationships/hyperlink" Target="http://www.ine.pt/xurl/ind/0006844" TargetMode="External"/><Relationship Id="rId3" Type="http://schemas.openxmlformats.org/officeDocument/2006/relationships/hyperlink" Target="http://www.ine.pt/xurl/ind/0006844" TargetMode="External"/><Relationship Id="rId7" Type="http://schemas.openxmlformats.org/officeDocument/2006/relationships/hyperlink" Target="http://www.ine.pt/xurl/ind/0006844" TargetMode="External"/><Relationship Id="rId12" Type="http://schemas.openxmlformats.org/officeDocument/2006/relationships/printerSettings" Target="../printerSettings/printerSettings190.bin"/><Relationship Id="rId2" Type="http://schemas.openxmlformats.org/officeDocument/2006/relationships/hyperlink" Target="http://www.ine.pt/xurl/ind/0006844" TargetMode="External"/><Relationship Id="rId1" Type="http://schemas.openxmlformats.org/officeDocument/2006/relationships/hyperlink" Target="http://www.ine.pt/xurl/ind/0006844" TargetMode="External"/><Relationship Id="rId6" Type="http://schemas.openxmlformats.org/officeDocument/2006/relationships/hyperlink" Target="http://www.ine.pt/xurl/ind/0006844" TargetMode="External"/><Relationship Id="rId11" Type="http://schemas.openxmlformats.org/officeDocument/2006/relationships/hyperlink" Target="http://www.ine.pt/xurl/ind/0006844" TargetMode="External"/><Relationship Id="rId5" Type="http://schemas.openxmlformats.org/officeDocument/2006/relationships/hyperlink" Target="http://www.ine.pt/xurl/ind/0006844" TargetMode="External"/><Relationship Id="rId10" Type="http://schemas.openxmlformats.org/officeDocument/2006/relationships/hyperlink" Target="http://www.ine.pt/xurl/ind/0006844" TargetMode="External"/><Relationship Id="rId4" Type="http://schemas.openxmlformats.org/officeDocument/2006/relationships/hyperlink" Target="http://www.ine.pt/xurl/ind/0006844" TargetMode="External"/><Relationship Id="rId9" Type="http://schemas.openxmlformats.org/officeDocument/2006/relationships/hyperlink" Target="http://www.ine.pt/xurl/ind/0006844" TargetMode="External"/></Relationships>
</file>

<file path=xl/worksheets/_rels/sheet199.xml.rels><?xml version="1.0" encoding="UTF-8" standalone="yes"?>
<Relationships xmlns="http://schemas.openxmlformats.org/package/2006/relationships"><Relationship Id="rId8" Type="http://schemas.openxmlformats.org/officeDocument/2006/relationships/printerSettings" Target="../printerSettings/printerSettings191.bin"/><Relationship Id="rId3" Type="http://schemas.openxmlformats.org/officeDocument/2006/relationships/hyperlink" Target="http://www.ine.pt/xurl/ind/0006841" TargetMode="External"/><Relationship Id="rId7" Type="http://schemas.openxmlformats.org/officeDocument/2006/relationships/hyperlink" Target="http://www.ine.pt/xurl/ind/0006841" TargetMode="External"/><Relationship Id="rId2" Type="http://schemas.openxmlformats.org/officeDocument/2006/relationships/hyperlink" Target="http://www.ine.pt/xurl/ind/0006841" TargetMode="External"/><Relationship Id="rId1" Type="http://schemas.openxmlformats.org/officeDocument/2006/relationships/hyperlink" Target="http://www.ine.pt/xurl/ind/0006841" TargetMode="External"/><Relationship Id="rId6" Type="http://schemas.openxmlformats.org/officeDocument/2006/relationships/hyperlink" Target="http://www.ine.pt/xurl/ind/0006841" TargetMode="External"/><Relationship Id="rId5" Type="http://schemas.openxmlformats.org/officeDocument/2006/relationships/hyperlink" Target="http://www.ine.pt/xurl/ind/0006841" TargetMode="External"/><Relationship Id="rId4" Type="http://schemas.openxmlformats.org/officeDocument/2006/relationships/hyperlink" Target="http://www.ine.pt/xurl/ind/0006841"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hyperlink" Target="http://www.ine.pt/xurl/ind/0006838" TargetMode="External"/><Relationship Id="rId7" Type="http://schemas.openxmlformats.org/officeDocument/2006/relationships/hyperlink" Target="http://www.ine.pt/xurl/ind/0006838" TargetMode="External"/><Relationship Id="rId2" Type="http://schemas.openxmlformats.org/officeDocument/2006/relationships/hyperlink" Target="http://www.ine.pt/xurl/ind/0006838" TargetMode="External"/><Relationship Id="rId1" Type="http://schemas.openxmlformats.org/officeDocument/2006/relationships/hyperlink" Target="http://www.ine.pt/xurl/ind/0006838" TargetMode="External"/><Relationship Id="rId6" Type="http://schemas.openxmlformats.org/officeDocument/2006/relationships/hyperlink" Target="http://www.ine.pt/xurl/ind/0006838" TargetMode="External"/><Relationship Id="rId5" Type="http://schemas.openxmlformats.org/officeDocument/2006/relationships/hyperlink" Target="http://www.ine.pt/xurl/ind/0006838" TargetMode="External"/><Relationship Id="rId4" Type="http://schemas.openxmlformats.org/officeDocument/2006/relationships/hyperlink" Target="http://www.ine.pt/xurl/ind/0006838" TargetMode="External"/></Relationships>
</file>

<file path=xl/worksheets/_rels/sheet201.xml.rels><?xml version="1.0" encoding="UTF-8" standalone="yes"?>
<Relationships xmlns="http://schemas.openxmlformats.org/package/2006/relationships"><Relationship Id="rId3" Type="http://schemas.openxmlformats.org/officeDocument/2006/relationships/hyperlink" Target="http://www.ine.pt/xurl/ind/0014067" TargetMode="External"/><Relationship Id="rId2" Type="http://schemas.openxmlformats.org/officeDocument/2006/relationships/hyperlink" Target="http://www.ine.pt/xurl/ind/0014066" TargetMode="External"/><Relationship Id="rId1" Type="http://schemas.openxmlformats.org/officeDocument/2006/relationships/hyperlink" Target="http://www.ine.pt/xurl/ind/0014065" TargetMode="External"/><Relationship Id="rId4" Type="http://schemas.openxmlformats.org/officeDocument/2006/relationships/printerSettings" Target="../printerSettings/printerSettings193.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3.xml.rels><?xml version="1.0" encoding="UTF-8" standalone="yes"?>
<Relationships xmlns="http://schemas.openxmlformats.org/package/2006/relationships"><Relationship Id="rId8" Type="http://schemas.openxmlformats.org/officeDocument/2006/relationships/hyperlink" Target="http://www.ine.pt/xurl/ind/0014401" TargetMode="External"/><Relationship Id="rId13" Type="http://schemas.openxmlformats.org/officeDocument/2006/relationships/hyperlink" Target="http://www.ine.pt/xurl/ind/0012627" TargetMode="External"/><Relationship Id="rId18" Type="http://schemas.openxmlformats.org/officeDocument/2006/relationships/hyperlink" Target="http://www.ine.pt/xurl/ind/0013797" TargetMode="External"/><Relationship Id="rId3" Type="http://schemas.openxmlformats.org/officeDocument/2006/relationships/hyperlink" Target="http://www.ine.pt/xurl/ind/0012629" TargetMode="External"/><Relationship Id="rId21" Type="http://schemas.openxmlformats.org/officeDocument/2006/relationships/hyperlink" Target="http://www.ine.pt/xurl/ind/0014403" TargetMode="External"/><Relationship Id="rId7" Type="http://schemas.openxmlformats.org/officeDocument/2006/relationships/hyperlink" Target="http://www.ine.pt/xurl/ind/0012627" TargetMode="External"/><Relationship Id="rId12" Type="http://schemas.openxmlformats.org/officeDocument/2006/relationships/hyperlink" Target="http://www.ine.pt/xurl/ind/0012627" TargetMode="External"/><Relationship Id="rId17" Type="http://schemas.openxmlformats.org/officeDocument/2006/relationships/hyperlink" Target="http://www.ine.pt/xurl/ind/0013798" TargetMode="External"/><Relationship Id="rId2" Type="http://schemas.openxmlformats.org/officeDocument/2006/relationships/hyperlink" Target="http://www.ine.pt/xurl/ind/0013798" TargetMode="External"/><Relationship Id="rId16" Type="http://schemas.openxmlformats.org/officeDocument/2006/relationships/hyperlink" Target="http://www.ine.pt/xurl/ind/0013798" TargetMode="External"/><Relationship Id="rId20" Type="http://schemas.openxmlformats.org/officeDocument/2006/relationships/hyperlink" Target="http://www.ine.pt/xurl/ind/0014403" TargetMode="External"/><Relationship Id="rId1" Type="http://schemas.openxmlformats.org/officeDocument/2006/relationships/hyperlink" Target="http://www.ine.pt/xurl/ind/0013793" TargetMode="External"/><Relationship Id="rId6" Type="http://schemas.openxmlformats.org/officeDocument/2006/relationships/hyperlink" Target="http://www.ine.pt/xurl/ind/0013797" TargetMode="External"/><Relationship Id="rId11" Type="http://schemas.openxmlformats.org/officeDocument/2006/relationships/hyperlink" Target="http://www.ine.pt/xurl/ind/0013793" TargetMode="External"/><Relationship Id="rId5" Type="http://schemas.openxmlformats.org/officeDocument/2006/relationships/hyperlink" Target="http://www.ine.pt/xurl/ind/0014403" TargetMode="External"/><Relationship Id="rId15" Type="http://schemas.openxmlformats.org/officeDocument/2006/relationships/hyperlink" Target="http://www.ine.pt/xurl/ind/0012629" TargetMode="External"/><Relationship Id="rId10" Type="http://schemas.openxmlformats.org/officeDocument/2006/relationships/hyperlink" Target="http://www.ine.pt/xurl/ind/0013793" TargetMode="External"/><Relationship Id="rId19" Type="http://schemas.openxmlformats.org/officeDocument/2006/relationships/hyperlink" Target="http://www.ine.pt/xurl/ind/0013797" TargetMode="External"/><Relationship Id="rId4" Type="http://schemas.openxmlformats.org/officeDocument/2006/relationships/hyperlink" Target="http://www.ine.pt/xurl/ind/0014401" TargetMode="External"/><Relationship Id="rId9" Type="http://schemas.openxmlformats.org/officeDocument/2006/relationships/hyperlink" Target="http://www.ine.pt/xurl/ind/0014401" TargetMode="External"/><Relationship Id="rId14" Type="http://schemas.openxmlformats.org/officeDocument/2006/relationships/hyperlink" Target="http://www.ine.pt/xurl/ind/0012629" TargetMode="External"/><Relationship Id="rId22" Type="http://schemas.openxmlformats.org/officeDocument/2006/relationships/printerSettings" Target="../printerSettings/printerSettings195.bin"/></Relationships>
</file>

<file path=xl/worksheets/_rels/sheet204.xml.rels><?xml version="1.0" encoding="UTF-8" standalone="yes"?>
<Relationships xmlns="http://schemas.openxmlformats.org/package/2006/relationships"><Relationship Id="rId3" Type="http://schemas.openxmlformats.org/officeDocument/2006/relationships/hyperlink" Target="http://www.ine.pt/xurl/ind/0013799" TargetMode="External"/><Relationship Id="rId7" Type="http://schemas.openxmlformats.org/officeDocument/2006/relationships/printerSettings" Target="../printerSettings/printerSettings196.bin"/><Relationship Id="rId2" Type="http://schemas.openxmlformats.org/officeDocument/2006/relationships/hyperlink" Target="http://www.ine.pt/xurl/ind/0013796" TargetMode="External"/><Relationship Id="rId1" Type="http://schemas.openxmlformats.org/officeDocument/2006/relationships/hyperlink" Target="http://www.ine.pt/xurl/ind/0013796" TargetMode="External"/><Relationship Id="rId6" Type="http://schemas.openxmlformats.org/officeDocument/2006/relationships/hyperlink" Target="http://www.ine.pt/xurl/ind/0013799" TargetMode="External"/><Relationship Id="rId5" Type="http://schemas.openxmlformats.org/officeDocument/2006/relationships/hyperlink" Target="http://www.ine.pt/xurl/ind/0013799" TargetMode="External"/><Relationship Id="rId4" Type="http://schemas.openxmlformats.org/officeDocument/2006/relationships/hyperlink" Target="http://www.ine.pt/xurl/ind/0013796" TargetMode="External"/></Relationships>
</file>

<file path=xl/worksheets/_rels/sheet205.xml.rels><?xml version="1.0" encoding="UTF-8" standalone="yes"?>
<Relationships xmlns="http://schemas.openxmlformats.org/package/2006/relationships"><Relationship Id="rId3" Type="http://schemas.openxmlformats.org/officeDocument/2006/relationships/hyperlink" Target="http://www.ine.pt/xurl/ind/0013800" TargetMode="External"/><Relationship Id="rId2" Type="http://schemas.openxmlformats.org/officeDocument/2006/relationships/hyperlink" Target="http://www.ine.pt/xurl/ind/0013794" TargetMode="External"/><Relationship Id="rId1" Type="http://schemas.openxmlformats.org/officeDocument/2006/relationships/hyperlink" Target="http://www.ine.pt/xurl/ind/0013794" TargetMode="External"/><Relationship Id="rId6" Type="http://schemas.openxmlformats.org/officeDocument/2006/relationships/printerSettings" Target="../printerSettings/printerSettings197.bin"/><Relationship Id="rId5" Type="http://schemas.openxmlformats.org/officeDocument/2006/relationships/hyperlink" Target="http://www.ine.pt/xurl/ind/0013800" TargetMode="External"/><Relationship Id="rId4" Type="http://schemas.openxmlformats.org/officeDocument/2006/relationships/hyperlink" Target="http://www.ine.pt/xurl/ind/0013800" TargetMode="External"/></Relationships>
</file>

<file path=xl/worksheets/_rels/sheet206.xml.rels><?xml version="1.0" encoding="UTF-8" standalone="yes"?>
<Relationships xmlns="http://schemas.openxmlformats.org/package/2006/relationships"><Relationship Id="rId3" Type="http://schemas.openxmlformats.org/officeDocument/2006/relationships/hyperlink" Target="http://www.ine.pt/xurl/ind/0013801" TargetMode="External"/><Relationship Id="rId2" Type="http://schemas.openxmlformats.org/officeDocument/2006/relationships/hyperlink" Target="http://www.ine.pt/xurl/ind/0013801" TargetMode="External"/><Relationship Id="rId1" Type="http://schemas.openxmlformats.org/officeDocument/2006/relationships/hyperlink" Target="http://www.ine.pt/xurl/ind/0013801" TargetMode="External"/><Relationship Id="rId4" Type="http://schemas.openxmlformats.org/officeDocument/2006/relationships/printerSettings" Target="../printerSettings/printerSettings198.bin"/></Relationships>
</file>

<file path=xl/worksheets/_rels/sheet207.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817&amp;selTab=tab0&amp;xlang=en" TargetMode="External"/><Relationship Id="rId2" Type="http://schemas.openxmlformats.org/officeDocument/2006/relationships/hyperlink" Target="http://www.ine.pt/xportal/xmain?xpid=INE&amp;xpgid=ine_indicadores&amp;indOcorrCod=0012817&amp;selTab=tab0" TargetMode="External"/><Relationship Id="rId1" Type="http://schemas.openxmlformats.org/officeDocument/2006/relationships/hyperlink" Target="http://www.ine.pt/xurl/ind/0012817" TargetMode="External"/><Relationship Id="rId4" Type="http://schemas.openxmlformats.org/officeDocument/2006/relationships/printerSettings" Target="../printerSettings/printerSettings199.bin"/></Relationships>
</file>

<file path=xl/worksheets/_rels/sheet208.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829&amp;selTab=tab0" TargetMode="External"/><Relationship Id="rId2" Type="http://schemas.openxmlformats.org/officeDocument/2006/relationships/hyperlink" Target="http://www.ine.pt/xurl/ind/0012829" TargetMode="External"/><Relationship Id="rId1" Type="http://schemas.openxmlformats.org/officeDocument/2006/relationships/hyperlink" Target="https://www.ine.pt/xportal/xmain?xpid=INE&amp;xpgid=ine_indicadores&amp;indOcorrCod=0012829&amp;selTab=tab0&amp;xlang=en" TargetMode="External"/><Relationship Id="rId4" Type="http://schemas.openxmlformats.org/officeDocument/2006/relationships/printerSettings" Target="../printerSettings/printerSettings200.bin"/></Relationships>
</file>

<file path=xl/worksheets/_rels/sheet209.xml.rels><?xml version="1.0" encoding="UTF-8" standalone="yes"?>
<Relationships xmlns="http://schemas.openxmlformats.org/package/2006/relationships"><Relationship Id="rId3" Type="http://schemas.openxmlformats.org/officeDocument/2006/relationships/hyperlink" Target="http://www.ine.pt/xurl/ind/0012819" TargetMode="External"/><Relationship Id="rId2" Type="http://schemas.openxmlformats.org/officeDocument/2006/relationships/hyperlink" Target="https://www.ine.pt/xportal/xmain?xpid=INE&amp;xpgid=ine_indicadores&amp;indOcorrCod=0012819&amp;selTab=tab0&amp;xlang=en" TargetMode="External"/><Relationship Id="rId1" Type="http://schemas.openxmlformats.org/officeDocument/2006/relationships/hyperlink" Target="https://www.ine.pt/xportal/xmain?xpid=INE&amp;xpgid=ine_indicadores&amp;indOcorrCod=0012819&amp;selTab=tab0" TargetMode="External"/><Relationship Id="rId4" Type="http://schemas.openxmlformats.org/officeDocument/2006/relationships/printerSettings" Target="../printerSettings/printerSettings20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3" Type="http://schemas.openxmlformats.org/officeDocument/2006/relationships/hyperlink" Target="http://www.ine.pt/xurl/ind/0012822" TargetMode="External"/><Relationship Id="rId2" Type="http://schemas.openxmlformats.org/officeDocument/2006/relationships/hyperlink" Target="https://www.ine.pt/xportal/xmain?xpid=INE&amp;xpgid=ine_indicadores&amp;indOcorrCod=0012822&amp;selTab=tab0&amp;xlang=en" TargetMode="External"/><Relationship Id="rId1" Type="http://schemas.openxmlformats.org/officeDocument/2006/relationships/hyperlink" Target="https://www.ine.pt/xportal/xmain?xpid=INE&amp;xpgid=ine_indicadores&amp;indOcorrCod=0012822&amp;selTab=tab0" TargetMode="External"/><Relationship Id="rId4" Type="http://schemas.openxmlformats.org/officeDocument/2006/relationships/printerSettings" Target="../printerSettings/printerSettings202.bin"/></Relationships>
</file>

<file path=xl/worksheets/_rels/sheet211.xml.rels><?xml version="1.0" encoding="UTF-8" standalone="yes"?>
<Relationships xmlns="http://schemas.openxmlformats.org/package/2006/relationships"><Relationship Id="rId3" Type="http://schemas.openxmlformats.org/officeDocument/2006/relationships/hyperlink" Target="http://www.ine.pt/xurl/ind/0012826" TargetMode="External"/><Relationship Id="rId2" Type="http://schemas.openxmlformats.org/officeDocument/2006/relationships/hyperlink" Target="https://www.ine.pt/xportal/xmain?xpid=INE&amp;xpgid=ine_indicadores&amp;indOcorrCod=0012826&amp;selTab=tab0" TargetMode="External"/><Relationship Id="rId1" Type="http://schemas.openxmlformats.org/officeDocument/2006/relationships/hyperlink" Target="https://www.ine.pt/xportal/xmain?xpid=INE&amp;xpgid=ine_indicadores&amp;indOcorrCod=0012826&amp;selTab=tab0&amp;xlang=en" TargetMode="External"/><Relationship Id="rId4" Type="http://schemas.openxmlformats.org/officeDocument/2006/relationships/printerSettings" Target="../printerSettings/printerSettings203.bin"/></Relationships>
</file>

<file path=xl/worksheets/_rels/sheet212.xml.rels><?xml version="1.0" encoding="UTF-8" standalone="yes"?>
<Relationships xmlns="http://schemas.openxmlformats.org/package/2006/relationships"><Relationship Id="rId8" Type="http://schemas.openxmlformats.org/officeDocument/2006/relationships/hyperlink" Target="http://www.ine.pt/xurl/ind/0012830" TargetMode="External"/><Relationship Id="rId3" Type="http://schemas.openxmlformats.org/officeDocument/2006/relationships/hyperlink" Target="https://www.ine.pt/xportal/xmain?xpid=INE&amp;xpgid=ine_indicadores&amp;indOcorrCod=0012820&amp;selTab=tab0&amp;xlang=pt" TargetMode="External"/><Relationship Id="rId7" Type="http://schemas.openxmlformats.org/officeDocument/2006/relationships/hyperlink" Target="http://www.ine.pt/xurl/ind/0011342" TargetMode="External"/><Relationship Id="rId2" Type="http://schemas.openxmlformats.org/officeDocument/2006/relationships/hyperlink" Target="https://www.ine.pt/xportal/xmain?xpid=INE&amp;xpgid=ine_indicadores&amp;indOcorrCod=0012820&amp;selTab=tab0&amp;xlang=en" TargetMode="External"/><Relationship Id="rId1" Type="http://schemas.openxmlformats.org/officeDocument/2006/relationships/hyperlink" Target="https://www.ine.pt/xportal/xmain?xpid=INE&amp;xpgid=ine_indicadores&amp;indOcorrCod=0012818&amp;selTab=tab0&amp;xlang=en" TargetMode="External"/><Relationship Id="rId6" Type="http://schemas.openxmlformats.org/officeDocument/2006/relationships/hyperlink" Target="http://www.ine.pt/xurl/ind/0012818" TargetMode="External"/><Relationship Id="rId11" Type="http://schemas.openxmlformats.org/officeDocument/2006/relationships/printerSettings" Target="../printerSettings/printerSettings204.bin"/><Relationship Id="rId5" Type="http://schemas.openxmlformats.org/officeDocument/2006/relationships/hyperlink" Target="https://www.ine.pt/xportal/xmain?xpid=INE&amp;xpgid=ine_indicadores&amp;indOcorrCod=0012830&amp;selTab=tab0&amp;xlang=en" TargetMode="External"/><Relationship Id="rId10" Type="http://schemas.openxmlformats.org/officeDocument/2006/relationships/hyperlink" Target="https://www.ine.pt/xportal/xmain?xpid=INE&amp;xpgid=ine_indicadores&amp;indOcorrCod=0012818&amp;selTab=tab0" TargetMode="External"/><Relationship Id="rId4" Type="http://schemas.openxmlformats.org/officeDocument/2006/relationships/hyperlink" Target="https://www.ine.pt/xportal/xmain?xpid=INE&amp;xpgid=ine_indicadores&amp;indOcorrCod=0012830&amp;selTab=tab0" TargetMode="External"/><Relationship Id="rId9" Type="http://schemas.openxmlformats.org/officeDocument/2006/relationships/hyperlink" Target="http://www.ine.pt/xurl/ind/0012820" TargetMode="External"/></Relationships>
</file>

<file path=xl/worksheets/_rels/sheet213.xml.rels><?xml version="1.0" encoding="UTF-8" standalone="yes"?>
<Relationships xmlns="http://schemas.openxmlformats.org/package/2006/relationships"><Relationship Id="rId3" Type="http://schemas.openxmlformats.org/officeDocument/2006/relationships/hyperlink" Target="https://www.ine.pt/xportal/xmain?xpid=INE&amp;xpgid=ine_indicadores&amp;indOcorrCod=0012827&amp;selTab=tab0&amp;xlang=en" TargetMode="External"/><Relationship Id="rId7" Type="http://schemas.openxmlformats.org/officeDocument/2006/relationships/printerSettings" Target="../printerSettings/printerSettings205.bin"/><Relationship Id="rId2" Type="http://schemas.openxmlformats.org/officeDocument/2006/relationships/hyperlink" Target="https://www.ine.pt/xportal/xmain?xpid=INE&amp;xpgid=ine_indicadores&amp;indOcorrCod=0012823&amp;selTab=tab0&amp;xlang=en" TargetMode="External"/><Relationship Id="rId1" Type="http://schemas.openxmlformats.org/officeDocument/2006/relationships/hyperlink" Target="https://www.ine.pt/xportal/xmain?xpid=INE&amp;xpgid=ine_indicadores&amp;indOcorrCod=0012823&amp;selTab=tab0&amp;xlang=pt" TargetMode="External"/><Relationship Id="rId6" Type="http://schemas.openxmlformats.org/officeDocument/2006/relationships/hyperlink" Target="http://www.ine.pt/xurl/ind/0012827" TargetMode="External"/><Relationship Id="rId5" Type="http://schemas.openxmlformats.org/officeDocument/2006/relationships/hyperlink" Target="http://www.ine.pt/xurl/ind/0012823" TargetMode="External"/><Relationship Id="rId4" Type="http://schemas.openxmlformats.org/officeDocument/2006/relationships/hyperlink" Target="https://www.ine.pt/xportal/xmain?xpid=INE&amp;xpgid=ine_indicadores&amp;indOcorrCod=0012827&amp;selTab=tab0" TargetMode="External"/></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6.xml.rels><?xml version="1.0" encoding="UTF-8" standalone="yes"?>
<Relationships xmlns="http://schemas.openxmlformats.org/package/2006/relationships"><Relationship Id="rId13" Type="http://schemas.openxmlformats.org/officeDocument/2006/relationships/hyperlink" Target="http://www.ine.pt/xurl/ind/0013818" TargetMode="External"/><Relationship Id="rId18" Type="http://schemas.openxmlformats.org/officeDocument/2006/relationships/hyperlink" Target="http://www.ine.pt/xurl/ind/0013826" TargetMode="External"/><Relationship Id="rId26" Type="http://schemas.openxmlformats.org/officeDocument/2006/relationships/hyperlink" Target="http://www.ine.pt/xurl/ind/0007949" TargetMode="External"/><Relationship Id="rId3" Type="http://schemas.openxmlformats.org/officeDocument/2006/relationships/hyperlink" Target="http://www.ine.pt/xurl/ind/0013826" TargetMode="External"/><Relationship Id="rId21" Type="http://schemas.openxmlformats.org/officeDocument/2006/relationships/hyperlink" Target="http://www.ine.pt/xurl/ind/0013819" TargetMode="External"/><Relationship Id="rId34" Type="http://schemas.openxmlformats.org/officeDocument/2006/relationships/printerSettings" Target="../printerSettings/printerSettings208.bin"/><Relationship Id="rId7" Type="http://schemas.openxmlformats.org/officeDocument/2006/relationships/hyperlink" Target="http://www.ine.pt/xurl/ind/0013818" TargetMode="External"/><Relationship Id="rId12" Type="http://schemas.openxmlformats.org/officeDocument/2006/relationships/hyperlink" Target="http://www.ine.pt/xurl/ind/0013818" TargetMode="External"/><Relationship Id="rId17" Type="http://schemas.openxmlformats.org/officeDocument/2006/relationships/hyperlink" Target="http://www.ine.pt/xurl/ind/0013825" TargetMode="External"/><Relationship Id="rId25" Type="http://schemas.openxmlformats.org/officeDocument/2006/relationships/hyperlink" Target="http://www.ine.pt/xurl/ind/0004175" TargetMode="External"/><Relationship Id="rId33" Type="http://schemas.openxmlformats.org/officeDocument/2006/relationships/hyperlink" Target="http://www.ine.pt/xurl/ind/0013822" TargetMode="External"/><Relationship Id="rId2" Type="http://schemas.openxmlformats.org/officeDocument/2006/relationships/hyperlink" Target="http://www.ine.pt/xurl/ind/0013826" TargetMode="External"/><Relationship Id="rId16" Type="http://schemas.openxmlformats.org/officeDocument/2006/relationships/hyperlink" Target="http://www.ine.pt/xurl/ind/0002788" TargetMode="External"/><Relationship Id="rId20" Type="http://schemas.openxmlformats.org/officeDocument/2006/relationships/hyperlink" Target="http://www.ine.pt/xurl/ind/0013911" TargetMode="External"/><Relationship Id="rId29" Type="http://schemas.openxmlformats.org/officeDocument/2006/relationships/hyperlink" Target="http://www.ine.pt/xurl/ind/0013819" TargetMode="External"/><Relationship Id="rId1" Type="http://schemas.openxmlformats.org/officeDocument/2006/relationships/hyperlink" Target="http://www.ine.pt/xurl/ind/0013825" TargetMode="External"/><Relationship Id="rId6" Type="http://schemas.openxmlformats.org/officeDocument/2006/relationships/hyperlink" Target="http://www.ine.pt/xurl/ind/0002511" TargetMode="External"/><Relationship Id="rId11" Type="http://schemas.openxmlformats.org/officeDocument/2006/relationships/hyperlink" Target="http://www.ine.pt/xurl/ind/0013826" TargetMode="External"/><Relationship Id="rId24" Type="http://schemas.openxmlformats.org/officeDocument/2006/relationships/hyperlink" Target="http://www.ine.pt/xurl/ind/0004175" TargetMode="External"/><Relationship Id="rId32" Type="http://schemas.openxmlformats.org/officeDocument/2006/relationships/hyperlink" Target="http://www.ine.pt/xurl/ind/0013911" TargetMode="External"/><Relationship Id="rId5" Type="http://schemas.openxmlformats.org/officeDocument/2006/relationships/hyperlink" Target="http://www.ine.pt/xurl/ind/0002970" TargetMode="External"/><Relationship Id="rId15" Type="http://schemas.openxmlformats.org/officeDocument/2006/relationships/hyperlink" Target="http://www.ine.pt/xurl/ind/0002788" TargetMode="External"/><Relationship Id="rId23" Type="http://schemas.openxmlformats.org/officeDocument/2006/relationships/hyperlink" Target="http://www.ine.pt/xurl/ind/0004175" TargetMode="External"/><Relationship Id="rId28" Type="http://schemas.openxmlformats.org/officeDocument/2006/relationships/hyperlink" Target="http://www.ine.pt/xurl/ind/0013822" TargetMode="External"/><Relationship Id="rId10" Type="http://schemas.openxmlformats.org/officeDocument/2006/relationships/hyperlink" Target="http://www.ine.pt/xurl/ind/0013825" TargetMode="External"/><Relationship Id="rId19" Type="http://schemas.openxmlformats.org/officeDocument/2006/relationships/hyperlink" Target="http://www.ine.pt/xurl/ind/0013818" TargetMode="External"/><Relationship Id="rId31" Type="http://schemas.openxmlformats.org/officeDocument/2006/relationships/hyperlink" Target="http://www.ine.pt/xurl/ind/0013911" TargetMode="External"/><Relationship Id="rId4" Type="http://schemas.openxmlformats.org/officeDocument/2006/relationships/hyperlink" Target="http://www.ine.pt/xurl/ind/0007949" TargetMode="External"/><Relationship Id="rId9" Type="http://schemas.openxmlformats.org/officeDocument/2006/relationships/hyperlink" Target="http://www.ine.pt/xurl/ind/0013818" TargetMode="External"/><Relationship Id="rId14" Type="http://schemas.openxmlformats.org/officeDocument/2006/relationships/hyperlink" Target="http://www.ine.pt/xurl/ind/0013818" TargetMode="External"/><Relationship Id="rId22" Type="http://schemas.openxmlformats.org/officeDocument/2006/relationships/hyperlink" Target="http://www.ine.pt/xurl/ind/0013822" TargetMode="External"/><Relationship Id="rId27" Type="http://schemas.openxmlformats.org/officeDocument/2006/relationships/hyperlink" Target="http://www.ine.pt/xurl/ind/0007949" TargetMode="External"/><Relationship Id="rId30" Type="http://schemas.openxmlformats.org/officeDocument/2006/relationships/hyperlink" Target="http://www.ine.pt/xurl/ind/0013819" TargetMode="External"/><Relationship Id="rId8" Type="http://schemas.openxmlformats.org/officeDocument/2006/relationships/hyperlink" Target="http://www.ine.pt/xurl/ind/0013818" TargetMode="External"/></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8.xml.rels><?xml version="1.0" encoding="UTF-8" standalone="yes"?>
<Relationships xmlns="http://schemas.openxmlformats.org/package/2006/relationships"><Relationship Id="rId8" Type="http://schemas.openxmlformats.org/officeDocument/2006/relationships/hyperlink" Target="http://www.ine.pt/xurl/ind/0014004" TargetMode="External"/><Relationship Id="rId13" Type="http://schemas.openxmlformats.org/officeDocument/2006/relationships/hyperlink" Target="http://www.ine.pt/xurl/ind/0013856" TargetMode="External"/><Relationship Id="rId18" Type="http://schemas.openxmlformats.org/officeDocument/2006/relationships/hyperlink" Target="http://www.ine.pt/xurl/ind/0014003" TargetMode="External"/><Relationship Id="rId26" Type="http://schemas.openxmlformats.org/officeDocument/2006/relationships/hyperlink" Target="http://www.ine.pt/xurl/ind/0014006" TargetMode="External"/><Relationship Id="rId3" Type="http://schemas.openxmlformats.org/officeDocument/2006/relationships/hyperlink" Target="http://www.ine.pt/xurl/ind/0014050" TargetMode="External"/><Relationship Id="rId21" Type="http://schemas.openxmlformats.org/officeDocument/2006/relationships/hyperlink" Target="http://www.ine.pt/xurl/ind/0013838" TargetMode="External"/><Relationship Id="rId7" Type="http://schemas.openxmlformats.org/officeDocument/2006/relationships/hyperlink" Target="http://www.ine.pt/xurl/ind/0013839" TargetMode="External"/><Relationship Id="rId12" Type="http://schemas.openxmlformats.org/officeDocument/2006/relationships/hyperlink" Target="http://www.ine.pt/xurl/ind/0014050" TargetMode="External"/><Relationship Id="rId17" Type="http://schemas.openxmlformats.org/officeDocument/2006/relationships/hyperlink" Target="http://www.ine.pt/xurl/ind/0014004" TargetMode="External"/><Relationship Id="rId25" Type="http://schemas.openxmlformats.org/officeDocument/2006/relationships/hyperlink" Target="http://www.ine.pt/xurl/ind/0014005" TargetMode="External"/><Relationship Id="rId2" Type="http://schemas.openxmlformats.org/officeDocument/2006/relationships/hyperlink" Target="http://www.ine.pt/xurl/ind/0014049" TargetMode="External"/><Relationship Id="rId16" Type="http://schemas.openxmlformats.org/officeDocument/2006/relationships/hyperlink" Target="http://www.ine.pt/xurl/ind/0013839" TargetMode="External"/><Relationship Id="rId20" Type="http://schemas.openxmlformats.org/officeDocument/2006/relationships/hyperlink" Target="http://www.ine.pt/xurl/ind/0007363" TargetMode="External"/><Relationship Id="rId29" Type="http://schemas.openxmlformats.org/officeDocument/2006/relationships/hyperlink" Target="http://www.ine.pt/xurl/ind/0014003" TargetMode="External"/><Relationship Id="rId1" Type="http://schemas.openxmlformats.org/officeDocument/2006/relationships/hyperlink" Target="http://www.ine.pt/xurl/ind/0013838" TargetMode="External"/><Relationship Id="rId6" Type="http://schemas.openxmlformats.org/officeDocument/2006/relationships/hyperlink" Target="http://www.ine.pt/xurl/ind/0014006" TargetMode="External"/><Relationship Id="rId11" Type="http://schemas.openxmlformats.org/officeDocument/2006/relationships/hyperlink" Target="http://www.ine.pt/xurl/ind/0014049" TargetMode="External"/><Relationship Id="rId24" Type="http://schemas.openxmlformats.org/officeDocument/2006/relationships/hyperlink" Target="http://www.ine.pt/xurl/ind/0013856" TargetMode="External"/><Relationship Id="rId5" Type="http://schemas.openxmlformats.org/officeDocument/2006/relationships/hyperlink" Target="http://www.ine.pt/xurl/ind/0014005" TargetMode="External"/><Relationship Id="rId15" Type="http://schemas.openxmlformats.org/officeDocument/2006/relationships/hyperlink" Target="http://www.ine.pt/xurl/ind/0014006" TargetMode="External"/><Relationship Id="rId23" Type="http://schemas.openxmlformats.org/officeDocument/2006/relationships/hyperlink" Target="http://www.ine.pt/xurl/ind/0014050" TargetMode="External"/><Relationship Id="rId28" Type="http://schemas.openxmlformats.org/officeDocument/2006/relationships/hyperlink" Target="http://www.ine.pt/xurl/ind/0014004" TargetMode="External"/><Relationship Id="rId10" Type="http://schemas.openxmlformats.org/officeDocument/2006/relationships/hyperlink" Target="http://www.ine.pt/xurl/ind/0013838" TargetMode="External"/><Relationship Id="rId19" Type="http://schemas.openxmlformats.org/officeDocument/2006/relationships/hyperlink" Target="http://www.ine.pt/xurl/ind/0007363" TargetMode="External"/><Relationship Id="rId31" Type="http://schemas.openxmlformats.org/officeDocument/2006/relationships/printerSettings" Target="../printerSettings/printerSettings210.bin"/><Relationship Id="rId4" Type="http://schemas.openxmlformats.org/officeDocument/2006/relationships/hyperlink" Target="http://www.ine.pt/xurl/ind/0013856" TargetMode="External"/><Relationship Id="rId9" Type="http://schemas.openxmlformats.org/officeDocument/2006/relationships/hyperlink" Target="http://www.ine.pt/xurl/ind/0014003" TargetMode="External"/><Relationship Id="rId14" Type="http://schemas.openxmlformats.org/officeDocument/2006/relationships/hyperlink" Target="http://www.ine.pt/xurl/ind/0014005" TargetMode="External"/><Relationship Id="rId22" Type="http://schemas.openxmlformats.org/officeDocument/2006/relationships/hyperlink" Target="http://www.ine.pt/xurl/ind/0014049" TargetMode="External"/><Relationship Id="rId27" Type="http://schemas.openxmlformats.org/officeDocument/2006/relationships/hyperlink" Target="http://www.ine.pt/xurl/ind/0013839" TargetMode="External"/><Relationship Id="rId30" Type="http://schemas.openxmlformats.org/officeDocument/2006/relationships/hyperlink" Target="http://www.ine.pt/xurl/ind/0007363" TargetMode="External"/></Relationships>
</file>

<file path=xl/worksheets/_rels/sheet219.xml.rels><?xml version="1.0" encoding="UTF-8" standalone="yes"?>
<Relationships xmlns="http://schemas.openxmlformats.org/package/2006/relationships"><Relationship Id="rId8" Type="http://schemas.openxmlformats.org/officeDocument/2006/relationships/hyperlink" Target="http://www.ine.pt/xurl/ind/0002983" TargetMode="External"/><Relationship Id="rId13" Type="http://schemas.openxmlformats.org/officeDocument/2006/relationships/hyperlink" Target="http://www.ine.pt/xurl/ind/0011174" TargetMode="External"/><Relationship Id="rId3" Type="http://schemas.openxmlformats.org/officeDocument/2006/relationships/hyperlink" Target="http://www.ine.pt/xurl/ind/0007941" TargetMode="External"/><Relationship Id="rId7" Type="http://schemas.openxmlformats.org/officeDocument/2006/relationships/hyperlink" Target="http://www.ine.pt/xurl/ind/0007929" TargetMode="External"/><Relationship Id="rId12" Type="http://schemas.openxmlformats.org/officeDocument/2006/relationships/hyperlink" Target="http://www.ine.pt/xurl/ind/0011174" TargetMode="External"/><Relationship Id="rId2" Type="http://schemas.openxmlformats.org/officeDocument/2006/relationships/hyperlink" Target="http://www.ine.pt/xurl/ind/0007941" TargetMode="External"/><Relationship Id="rId16" Type="http://schemas.openxmlformats.org/officeDocument/2006/relationships/printerSettings" Target="../printerSettings/printerSettings211.bin"/><Relationship Id="rId1" Type="http://schemas.openxmlformats.org/officeDocument/2006/relationships/hyperlink" Target="http://www.ine.pt/xurl/ind/0007941" TargetMode="External"/><Relationship Id="rId6" Type="http://schemas.openxmlformats.org/officeDocument/2006/relationships/hyperlink" Target="http://www.ine.pt/xurl/ind/0007929" TargetMode="External"/><Relationship Id="rId11" Type="http://schemas.openxmlformats.org/officeDocument/2006/relationships/hyperlink" Target="http://www.ine.pt/xurl/ind/0010273" TargetMode="External"/><Relationship Id="rId5" Type="http://schemas.openxmlformats.org/officeDocument/2006/relationships/hyperlink" Target="http://www.ine.pt/xurl/ind/0007943" TargetMode="External"/><Relationship Id="rId15" Type="http://schemas.openxmlformats.org/officeDocument/2006/relationships/hyperlink" Target="http://www.ine.pt/xurl/ind/0010273" TargetMode="External"/><Relationship Id="rId10" Type="http://schemas.openxmlformats.org/officeDocument/2006/relationships/hyperlink" Target="http://www.ine.pt/xurl/ind/0010273" TargetMode="External"/><Relationship Id="rId4" Type="http://schemas.openxmlformats.org/officeDocument/2006/relationships/hyperlink" Target="http://www.ine.pt/xurl/ind/0007943" TargetMode="External"/><Relationship Id="rId9" Type="http://schemas.openxmlformats.org/officeDocument/2006/relationships/hyperlink" Target="http://www.ine.pt/xurl/ind/0002983" TargetMode="External"/><Relationship Id="rId14" Type="http://schemas.openxmlformats.org/officeDocument/2006/relationships/hyperlink" Target="http://www.ine.pt/xurl/ind/0007943"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2.xml.rels><?xml version="1.0" encoding="UTF-8" standalone="yes"?>
<Relationships xmlns="http://schemas.openxmlformats.org/package/2006/relationships"><Relationship Id="rId1" Type="http://schemas.openxmlformats.org/officeDocument/2006/relationships/hyperlink" Target="http://www.dgeec.mec.p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hyperlink" Target="http://www.ine.pt/xurl/ind/0014179" TargetMode="External"/><Relationship Id="rId13" Type="http://schemas.openxmlformats.org/officeDocument/2006/relationships/hyperlink" Target="http://www.ine.pt/xurl/ind/0008973" TargetMode="External"/><Relationship Id="rId3" Type="http://schemas.openxmlformats.org/officeDocument/2006/relationships/hyperlink" Target="http://www.ine.pt/xurl/ind/0008973" TargetMode="External"/><Relationship Id="rId7" Type="http://schemas.openxmlformats.org/officeDocument/2006/relationships/hyperlink" Target="http://www.ine.pt/xurl/ind/0014179" TargetMode="External"/><Relationship Id="rId12" Type="http://schemas.openxmlformats.org/officeDocument/2006/relationships/hyperlink" Target="http://www.ine.pt/xurl/ind/0008971" TargetMode="External"/><Relationship Id="rId2" Type="http://schemas.openxmlformats.org/officeDocument/2006/relationships/hyperlink" Target="http://www.ine.pt/xurl/ind/0008971" TargetMode="External"/><Relationship Id="rId1" Type="http://schemas.openxmlformats.org/officeDocument/2006/relationships/hyperlink" Target="http://www.ine.pt/xurl/ind/0014179" TargetMode="External"/><Relationship Id="rId6" Type="http://schemas.openxmlformats.org/officeDocument/2006/relationships/hyperlink" Target="http://www.ine.pt/xurl/ind/0014179" TargetMode="External"/><Relationship Id="rId11" Type="http://schemas.openxmlformats.org/officeDocument/2006/relationships/hyperlink" Target="http://www.ine.pt/xurl/ind/0008971" TargetMode="External"/><Relationship Id="rId5" Type="http://schemas.openxmlformats.org/officeDocument/2006/relationships/hyperlink" Target="http://www.ine.pt/xurl/ind/0014179" TargetMode="External"/><Relationship Id="rId15" Type="http://schemas.openxmlformats.org/officeDocument/2006/relationships/printerSettings" Target="../printerSettings/printerSettings23.bin"/><Relationship Id="rId10" Type="http://schemas.openxmlformats.org/officeDocument/2006/relationships/hyperlink" Target="http://www.ine.pt/xurl/ind/0008975" TargetMode="External"/><Relationship Id="rId4" Type="http://schemas.openxmlformats.org/officeDocument/2006/relationships/hyperlink" Target="http://www.ine.pt/xurl/ind/0008975" TargetMode="External"/><Relationship Id="rId9" Type="http://schemas.openxmlformats.org/officeDocument/2006/relationships/hyperlink" Target="http://www.ine.pt/xurl/ind/0008975" TargetMode="External"/><Relationship Id="rId14" Type="http://schemas.openxmlformats.org/officeDocument/2006/relationships/hyperlink" Target="http://www.ine.pt/xurl/ind/0008973"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www.ine.pt/xurl/ind/0014179" TargetMode="External"/><Relationship Id="rId13" Type="http://schemas.openxmlformats.org/officeDocument/2006/relationships/hyperlink" Target="http://www.ine.pt/xurl/ind/0014179" TargetMode="External"/><Relationship Id="rId18" Type="http://schemas.openxmlformats.org/officeDocument/2006/relationships/hyperlink" Target="http://www.ine.pt/xurl/ind/0014179" TargetMode="External"/><Relationship Id="rId3" Type="http://schemas.openxmlformats.org/officeDocument/2006/relationships/hyperlink" Target="http://www.ine.pt/xurl/ind/0014179" TargetMode="External"/><Relationship Id="rId7" Type="http://schemas.openxmlformats.org/officeDocument/2006/relationships/hyperlink" Target="http://www.ine.pt/xurl/ind/0014179" TargetMode="External"/><Relationship Id="rId12" Type="http://schemas.openxmlformats.org/officeDocument/2006/relationships/hyperlink" Target="http://www.ine.pt/xurl/ind/0014179" TargetMode="External"/><Relationship Id="rId17" Type="http://schemas.openxmlformats.org/officeDocument/2006/relationships/hyperlink" Target="http://www.ine.pt/xurl/ind/0014179" TargetMode="External"/><Relationship Id="rId2" Type="http://schemas.openxmlformats.org/officeDocument/2006/relationships/hyperlink" Target="http://www.ine.pt/xurl/ind/0014179" TargetMode="External"/><Relationship Id="rId16" Type="http://schemas.openxmlformats.org/officeDocument/2006/relationships/hyperlink" Target="http://www.ine.pt/xurl/ind/0014179" TargetMode="External"/><Relationship Id="rId20" Type="http://schemas.openxmlformats.org/officeDocument/2006/relationships/printerSettings" Target="../printerSettings/printerSettings24.bin"/><Relationship Id="rId1" Type="http://schemas.openxmlformats.org/officeDocument/2006/relationships/hyperlink" Target="http://www.ine.pt/xurl/ind/0014179" TargetMode="External"/><Relationship Id="rId6" Type="http://schemas.openxmlformats.org/officeDocument/2006/relationships/hyperlink" Target="http://www.ine.pt/xurl/ind/0014179" TargetMode="External"/><Relationship Id="rId11" Type="http://schemas.openxmlformats.org/officeDocument/2006/relationships/hyperlink" Target="http://www.ine.pt/xurl/ind/0014179" TargetMode="External"/><Relationship Id="rId5" Type="http://schemas.openxmlformats.org/officeDocument/2006/relationships/hyperlink" Target="http://www.ine.pt/xurl/ind/0014179" TargetMode="External"/><Relationship Id="rId15" Type="http://schemas.openxmlformats.org/officeDocument/2006/relationships/hyperlink" Target="http://www.ine.pt/xurl/ind/0014179" TargetMode="External"/><Relationship Id="rId10" Type="http://schemas.openxmlformats.org/officeDocument/2006/relationships/hyperlink" Target="http://www.ine.pt/xurl/ind/0014179" TargetMode="External"/><Relationship Id="rId19" Type="http://schemas.openxmlformats.org/officeDocument/2006/relationships/hyperlink" Target="http://www.ine.pt/xurl/ind/0014179" TargetMode="External"/><Relationship Id="rId4" Type="http://schemas.openxmlformats.org/officeDocument/2006/relationships/hyperlink" Target="http://www.ine.pt/xurl/ind/0014179" TargetMode="External"/><Relationship Id="rId9" Type="http://schemas.openxmlformats.org/officeDocument/2006/relationships/hyperlink" Target="http://www.ine.pt/xurl/ind/0014179" TargetMode="External"/><Relationship Id="rId14" Type="http://schemas.openxmlformats.org/officeDocument/2006/relationships/hyperlink" Target="http://www.ine.pt/xurl/ind/0014179"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ine.pt/xurl/ind/0014181" TargetMode="External"/><Relationship Id="rId13" Type="http://schemas.openxmlformats.org/officeDocument/2006/relationships/hyperlink" Target="http://www.ine.pt/xurl/ind/0014181" TargetMode="External"/><Relationship Id="rId18" Type="http://schemas.openxmlformats.org/officeDocument/2006/relationships/hyperlink" Target="http://www.ine.pt/xurl/ind/0014181" TargetMode="External"/><Relationship Id="rId26" Type="http://schemas.openxmlformats.org/officeDocument/2006/relationships/hyperlink" Target="http://www.ine.pt/xurl/ind/0014181" TargetMode="External"/><Relationship Id="rId3" Type="http://schemas.openxmlformats.org/officeDocument/2006/relationships/hyperlink" Target="http://www.ine.pt/xurl/ind/0014181" TargetMode="External"/><Relationship Id="rId21" Type="http://schemas.openxmlformats.org/officeDocument/2006/relationships/hyperlink" Target="http://www.ine.pt/xurl/ind/0014181" TargetMode="External"/><Relationship Id="rId7" Type="http://schemas.openxmlformats.org/officeDocument/2006/relationships/hyperlink" Target="http://www.ine.pt/xurl/ind/0014181" TargetMode="External"/><Relationship Id="rId12" Type="http://schemas.openxmlformats.org/officeDocument/2006/relationships/hyperlink" Target="http://www.ine.pt/xurl/ind/0014181" TargetMode="External"/><Relationship Id="rId17" Type="http://schemas.openxmlformats.org/officeDocument/2006/relationships/hyperlink" Target="http://www.ine.pt/xurl/ind/0014181" TargetMode="External"/><Relationship Id="rId25" Type="http://schemas.openxmlformats.org/officeDocument/2006/relationships/hyperlink" Target="http://www.ine.pt/xurl/ind/0014181" TargetMode="External"/><Relationship Id="rId2" Type="http://schemas.openxmlformats.org/officeDocument/2006/relationships/hyperlink" Target="http://www.ine.pt/xurl/ind/0014181" TargetMode="External"/><Relationship Id="rId16" Type="http://schemas.openxmlformats.org/officeDocument/2006/relationships/hyperlink" Target="http://www.ine.pt/xurl/ind/0014181" TargetMode="External"/><Relationship Id="rId20" Type="http://schemas.openxmlformats.org/officeDocument/2006/relationships/hyperlink" Target="http://www.ine.pt/xurl/ind/0014181" TargetMode="External"/><Relationship Id="rId1" Type="http://schemas.openxmlformats.org/officeDocument/2006/relationships/hyperlink" Target="http://www.ine.pt/xurl/ind/0014181" TargetMode="External"/><Relationship Id="rId6" Type="http://schemas.openxmlformats.org/officeDocument/2006/relationships/hyperlink" Target="http://www.ine.pt/xurl/ind/0014181" TargetMode="External"/><Relationship Id="rId11" Type="http://schemas.openxmlformats.org/officeDocument/2006/relationships/hyperlink" Target="http://www.ine.pt/xurl/ind/0014181" TargetMode="External"/><Relationship Id="rId24" Type="http://schemas.openxmlformats.org/officeDocument/2006/relationships/hyperlink" Target="http://www.ine.pt/xurl/ind/0014181" TargetMode="External"/><Relationship Id="rId5" Type="http://schemas.openxmlformats.org/officeDocument/2006/relationships/hyperlink" Target="http://www.ine.pt/xurl/ind/0014181" TargetMode="External"/><Relationship Id="rId15" Type="http://schemas.openxmlformats.org/officeDocument/2006/relationships/hyperlink" Target="http://www.ine.pt/xurl/ind/0014181" TargetMode="External"/><Relationship Id="rId23" Type="http://schemas.openxmlformats.org/officeDocument/2006/relationships/hyperlink" Target="http://www.ine.pt/xurl/ind/0014181" TargetMode="External"/><Relationship Id="rId28" Type="http://schemas.openxmlformats.org/officeDocument/2006/relationships/printerSettings" Target="../printerSettings/printerSettings25.bin"/><Relationship Id="rId10" Type="http://schemas.openxmlformats.org/officeDocument/2006/relationships/hyperlink" Target="http://www.ine.pt/xurl/ind/0014181" TargetMode="External"/><Relationship Id="rId19" Type="http://schemas.openxmlformats.org/officeDocument/2006/relationships/hyperlink" Target="http://www.ine.pt/xurl/ind/0014181" TargetMode="External"/><Relationship Id="rId4" Type="http://schemas.openxmlformats.org/officeDocument/2006/relationships/hyperlink" Target="http://www.ine.pt/xurl/ind/0014181" TargetMode="External"/><Relationship Id="rId9" Type="http://schemas.openxmlformats.org/officeDocument/2006/relationships/hyperlink" Target="http://www.ine.pt/xurl/ind/0014181" TargetMode="External"/><Relationship Id="rId14" Type="http://schemas.openxmlformats.org/officeDocument/2006/relationships/hyperlink" Target="http://www.ine.pt/xurl/ind/0014181" TargetMode="External"/><Relationship Id="rId22" Type="http://schemas.openxmlformats.org/officeDocument/2006/relationships/hyperlink" Target="http://www.ine.pt/xurl/ind/0014181" TargetMode="External"/><Relationship Id="rId27" Type="http://schemas.openxmlformats.org/officeDocument/2006/relationships/hyperlink" Target="http://www.ine.pt/xurl/ind/001418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hyperlink" Target="http://www.ine.pt/xurl/ind/0011994" TargetMode="External"/><Relationship Id="rId7" Type="http://schemas.openxmlformats.org/officeDocument/2006/relationships/printerSettings" Target="../printerSettings/printerSettings29.bin"/><Relationship Id="rId2" Type="http://schemas.openxmlformats.org/officeDocument/2006/relationships/hyperlink" Target="http://www.ine.pt/xurl/ind/0011994" TargetMode="External"/><Relationship Id="rId1" Type="http://schemas.openxmlformats.org/officeDocument/2006/relationships/hyperlink" Target="http://www.ine.pt/xurl/ind/0011994" TargetMode="External"/><Relationship Id="rId6" Type="http://schemas.openxmlformats.org/officeDocument/2006/relationships/hyperlink" Target="http://www.ine.pt/xurl/ind/0011997" TargetMode="External"/><Relationship Id="rId5" Type="http://schemas.openxmlformats.org/officeDocument/2006/relationships/hyperlink" Target="http://www.ine.pt/xurl/ind/0011997" TargetMode="External"/><Relationship Id="rId4" Type="http://schemas.openxmlformats.org/officeDocument/2006/relationships/hyperlink" Target="http://www.ine.pt/xurl/ind/0011997"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www.ine.pt/xurl/ind/0011994" TargetMode="External"/><Relationship Id="rId7" Type="http://schemas.openxmlformats.org/officeDocument/2006/relationships/printerSettings" Target="../printerSettings/printerSettings30.bin"/><Relationship Id="rId2" Type="http://schemas.openxmlformats.org/officeDocument/2006/relationships/hyperlink" Target="http://www.ine.pt/xurl/ind/0011997" TargetMode="External"/><Relationship Id="rId1" Type="http://schemas.openxmlformats.org/officeDocument/2006/relationships/hyperlink" Target="http://www.ine.pt/xurl/ind/0011994" TargetMode="External"/><Relationship Id="rId6" Type="http://schemas.openxmlformats.org/officeDocument/2006/relationships/hyperlink" Target="http://www.ine.pt/xurl/ind/0011997" TargetMode="External"/><Relationship Id="rId5" Type="http://schemas.openxmlformats.org/officeDocument/2006/relationships/hyperlink" Target="http://www.ine.pt/xurl/ind/0011997" TargetMode="External"/><Relationship Id="rId4" Type="http://schemas.openxmlformats.org/officeDocument/2006/relationships/hyperlink" Target="http://www.ine.pt/xurl/ind/0011994"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www.ine.pt/xurl/ind/0011994" TargetMode="External"/><Relationship Id="rId7" Type="http://schemas.openxmlformats.org/officeDocument/2006/relationships/printerSettings" Target="../printerSettings/printerSettings31.bin"/><Relationship Id="rId2" Type="http://schemas.openxmlformats.org/officeDocument/2006/relationships/hyperlink" Target="http://www.ine.pt/xurl/ind/0012000" TargetMode="External"/><Relationship Id="rId1" Type="http://schemas.openxmlformats.org/officeDocument/2006/relationships/hyperlink" Target="http://www.ine.pt/xurl/ind/0011994" TargetMode="External"/><Relationship Id="rId6" Type="http://schemas.openxmlformats.org/officeDocument/2006/relationships/hyperlink" Target="http://www.ine.pt/xurl/ind/0012000" TargetMode="External"/><Relationship Id="rId5" Type="http://schemas.openxmlformats.org/officeDocument/2006/relationships/hyperlink" Target="http://www.ine.pt/xurl/ind/0012000" TargetMode="External"/><Relationship Id="rId4" Type="http://schemas.openxmlformats.org/officeDocument/2006/relationships/hyperlink" Target="http://www.ine.pt/xurl/ind/0011994"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ec.europa.eu/eurostat/web/housing-price-statistics/methodology/" TargetMode="External"/><Relationship Id="rId1" Type="http://schemas.openxmlformats.org/officeDocument/2006/relationships/hyperlink" Target="http://epp.eurostat.ec.europa.eu/%20(Eurostat)"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ine.pt/xurl/ind/0014048" TargetMode="External"/><Relationship Id="rId3" Type="http://schemas.openxmlformats.org/officeDocument/2006/relationships/hyperlink" Target="http://www.ine.pt/xurl/ind/0014046" TargetMode="External"/><Relationship Id="rId7" Type="http://schemas.openxmlformats.org/officeDocument/2006/relationships/hyperlink" Target="http://www.ine.pt/xurl/ind/0014048" TargetMode="External"/><Relationship Id="rId2" Type="http://schemas.openxmlformats.org/officeDocument/2006/relationships/hyperlink" Target="http://www.ine.pt/xurl/ind/0014046" TargetMode="External"/><Relationship Id="rId1" Type="http://schemas.openxmlformats.org/officeDocument/2006/relationships/hyperlink" Target="http://www.ine.pt/xurl/ind/0014048" TargetMode="External"/><Relationship Id="rId6" Type="http://schemas.openxmlformats.org/officeDocument/2006/relationships/hyperlink" Target="http://www.ine.pt/xurl/ind/0014047" TargetMode="External"/><Relationship Id="rId5" Type="http://schemas.openxmlformats.org/officeDocument/2006/relationships/hyperlink" Target="http://www.ine.pt/xurl/ind/0014047" TargetMode="External"/><Relationship Id="rId10" Type="http://schemas.openxmlformats.org/officeDocument/2006/relationships/printerSettings" Target="../printerSettings/printerSettings37.bin"/><Relationship Id="rId4" Type="http://schemas.openxmlformats.org/officeDocument/2006/relationships/hyperlink" Target="http://www.ine.pt/xurl/ind/0014046" TargetMode="External"/><Relationship Id="rId9" Type="http://schemas.openxmlformats.org/officeDocument/2006/relationships/hyperlink" Target="http://www.ine.pt/xurl/ind/0014047"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www.ine.pt/xurl/ind/0012930" TargetMode="External"/><Relationship Id="rId2" Type="http://schemas.openxmlformats.org/officeDocument/2006/relationships/hyperlink" Target="http://www.ine.pt/xurl/ind/0012931" TargetMode="External"/><Relationship Id="rId1" Type="http://schemas.openxmlformats.org/officeDocument/2006/relationships/hyperlink" Target="http://www.ine.pt/xurl/ind/0012932" TargetMode="External"/><Relationship Id="rId6" Type="http://schemas.openxmlformats.org/officeDocument/2006/relationships/printerSettings" Target="../printerSettings/printerSettings38.bin"/><Relationship Id="rId5" Type="http://schemas.openxmlformats.org/officeDocument/2006/relationships/hyperlink" Target="http://www.ine.pt/xurl/ind/0012917" TargetMode="External"/><Relationship Id="rId4" Type="http://schemas.openxmlformats.org/officeDocument/2006/relationships/hyperlink" Target="http://www.ine.pt/xurl/ind/0011866"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ine.pt/xurl/ind/0014091" TargetMode="External"/><Relationship Id="rId13" Type="http://schemas.openxmlformats.org/officeDocument/2006/relationships/printerSettings" Target="../printerSettings/printerSettings39.bin"/><Relationship Id="rId3" Type="http://schemas.openxmlformats.org/officeDocument/2006/relationships/hyperlink" Target="http://www.ine.pt/xurl/ind/0014091" TargetMode="External"/><Relationship Id="rId7" Type="http://schemas.openxmlformats.org/officeDocument/2006/relationships/hyperlink" Target="http://www.ine.pt/xurl/ind/0014091" TargetMode="External"/><Relationship Id="rId12" Type="http://schemas.openxmlformats.org/officeDocument/2006/relationships/hyperlink" Target="http://www.ine.pt/xurl/ind/0014119" TargetMode="External"/><Relationship Id="rId2" Type="http://schemas.openxmlformats.org/officeDocument/2006/relationships/hyperlink" Target="http://www.ine.pt/xurl/ind/0014015" TargetMode="External"/><Relationship Id="rId1" Type="http://schemas.openxmlformats.org/officeDocument/2006/relationships/hyperlink" Target="http://www.ine.pt/xurl/ind/0014003" TargetMode="External"/><Relationship Id="rId6" Type="http://schemas.openxmlformats.org/officeDocument/2006/relationships/hyperlink" Target="http://www.ine.pt/xurl/ind/0014015" TargetMode="External"/><Relationship Id="rId11" Type="http://schemas.openxmlformats.org/officeDocument/2006/relationships/hyperlink" Target="http://www.ine.pt/xurl/ind/0014119" TargetMode="External"/><Relationship Id="rId5" Type="http://schemas.openxmlformats.org/officeDocument/2006/relationships/hyperlink" Target="http://www.ine.pt/xurl/ind/0014015" TargetMode="External"/><Relationship Id="rId10" Type="http://schemas.openxmlformats.org/officeDocument/2006/relationships/hyperlink" Target="http://www.ine.pt/xurl/ind/0014003" TargetMode="External"/><Relationship Id="rId4" Type="http://schemas.openxmlformats.org/officeDocument/2006/relationships/hyperlink" Target="http://www.ine.pt/xurl/ind/0014119" TargetMode="External"/><Relationship Id="rId9" Type="http://schemas.openxmlformats.org/officeDocument/2006/relationships/hyperlink" Target="http://www.ine.pt/xurl/ind/0014003" TargetMode="External"/></Relationships>
</file>

<file path=xl/worksheets/_rels/sheet41.xml.rels><?xml version="1.0" encoding="UTF-8" standalone="yes"?>
<Relationships xmlns="http://schemas.openxmlformats.org/package/2006/relationships"><Relationship Id="rId8" Type="http://schemas.openxmlformats.org/officeDocument/2006/relationships/hyperlink" Target="http://www.ine.pt/xurl/ind/0014085" TargetMode="External"/><Relationship Id="rId13" Type="http://schemas.openxmlformats.org/officeDocument/2006/relationships/hyperlink" Target="http://www.ine.pt/xurl/ind/0014087" TargetMode="External"/><Relationship Id="rId3" Type="http://schemas.openxmlformats.org/officeDocument/2006/relationships/hyperlink" Target="http://www.ine.pt/xurl/ind/0014088" TargetMode="External"/><Relationship Id="rId7" Type="http://schemas.openxmlformats.org/officeDocument/2006/relationships/hyperlink" Target="http://www.ine.pt/xurl/ind/0014085" TargetMode="External"/><Relationship Id="rId12" Type="http://schemas.openxmlformats.org/officeDocument/2006/relationships/hyperlink" Target="http://www.ine.pt/xurl/ind/0014087" TargetMode="External"/><Relationship Id="rId17" Type="http://schemas.openxmlformats.org/officeDocument/2006/relationships/printerSettings" Target="../printerSettings/printerSettings40.bin"/><Relationship Id="rId2" Type="http://schemas.openxmlformats.org/officeDocument/2006/relationships/hyperlink" Target="http://www.ine.pt/xurl/ind/0014085" TargetMode="External"/><Relationship Id="rId16" Type="http://schemas.openxmlformats.org/officeDocument/2006/relationships/hyperlink" Target="http://www.ine.pt/xurl/ind/0014093" TargetMode="External"/><Relationship Id="rId1" Type="http://schemas.openxmlformats.org/officeDocument/2006/relationships/hyperlink" Target="http://www.ine.pt/xurl/ind/0014087" TargetMode="External"/><Relationship Id="rId6" Type="http://schemas.openxmlformats.org/officeDocument/2006/relationships/hyperlink" Target="http://www.ine.pt/xurl/ind/0014085" TargetMode="External"/><Relationship Id="rId11" Type="http://schemas.openxmlformats.org/officeDocument/2006/relationships/hyperlink" Target="http://www.ine.pt/xurl/ind/0014088" TargetMode="External"/><Relationship Id="rId5" Type="http://schemas.openxmlformats.org/officeDocument/2006/relationships/hyperlink" Target="http://www.ine.pt/xurl/ind/0014085" TargetMode="External"/><Relationship Id="rId15" Type="http://schemas.openxmlformats.org/officeDocument/2006/relationships/hyperlink" Target="http://www.ine.pt/xurl/ind/0014099" TargetMode="External"/><Relationship Id="rId10" Type="http://schemas.openxmlformats.org/officeDocument/2006/relationships/hyperlink" Target="http://www.ine.pt/xurl/ind/0014088" TargetMode="External"/><Relationship Id="rId4" Type="http://schemas.openxmlformats.org/officeDocument/2006/relationships/hyperlink" Target="http://www.ine.pt/xurl/ind/0014085" TargetMode="External"/><Relationship Id="rId9" Type="http://schemas.openxmlformats.org/officeDocument/2006/relationships/hyperlink" Target="http://www.ine.pt/xurl/ind/0014085" TargetMode="External"/><Relationship Id="rId14" Type="http://schemas.openxmlformats.org/officeDocument/2006/relationships/hyperlink" Target="http://www.ine.pt/xurl/ind/0013838"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www.ine.pt/xurl/ind/0013870" TargetMode="External"/><Relationship Id="rId13" Type="http://schemas.openxmlformats.org/officeDocument/2006/relationships/hyperlink" Target="http://www.ine.pt/xurl/ind/0013864" TargetMode="External"/><Relationship Id="rId18" Type="http://schemas.openxmlformats.org/officeDocument/2006/relationships/hyperlink" Target="http://www.ine.pt/xurl/ind/0013870" TargetMode="External"/><Relationship Id="rId26" Type="http://schemas.openxmlformats.org/officeDocument/2006/relationships/hyperlink" Target="http://www.ine.pt/xurl/ind/0013867" TargetMode="External"/><Relationship Id="rId3" Type="http://schemas.openxmlformats.org/officeDocument/2006/relationships/hyperlink" Target="http://www.ine.pt/xurl/ind/0013864" TargetMode="External"/><Relationship Id="rId21" Type="http://schemas.openxmlformats.org/officeDocument/2006/relationships/hyperlink" Target="http://www.ine.pt/xurl/ind/0013870" TargetMode="External"/><Relationship Id="rId7" Type="http://schemas.openxmlformats.org/officeDocument/2006/relationships/hyperlink" Target="http://www.ine.pt/xurl/ind/0013869" TargetMode="External"/><Relationship Id="rId12" Type="http://schemas.openxmlformats.org/officeDocument/2006/relationships/hyperlink" Target="http://www.ine.pt/xurl/ind/0013864" TargetMode="External"/><Relationship Id="rId17" Type="http://schemas.openxmlformats.org/officeDocument/2006/relationships/hyperlink" Target="http://www.ine.pt/xurl/ind/0013869" TargetMode="External"/><Relationship Id="rId25" Type="http://schemas.openxmlformats.org/officeDocument/2006/relationships/hyperlink" Target="http://www.ine.pt/xurl/ind/0013871" TargetMode="External"/><Relationship Id="rId2" Type="http://schemas.openxmlformats.org/officeDocument/2006/relationships/hyperlink" Target="http://www.ine.pt/xurl/ind/0007400" TargetMode="External"/><Relationship Id="rId16" Type="http://schemas.openxmlformats.org/officeDocument/2006/relationships/hyperlink" Target="http://www.ine.pt/xurl/ind/0013869" TargetMode="External"/><Relationship Id="rId20" Type="http://schemas.openxmlformats.org/officeDocument/2006/relationships/hyperlink" Target="http://www.ine.pt/xurl/ind/0013865" TargetMode="External"/><Relationship Id="rId1" Type="http://schemas.openxmlformats.org/officeDocument/2006/relationships/hyperlink" Target="http://www.ine.pt/xurl/ind/0007400" TargetMode="External"/><Relationship Id="rId6" Type="http://schemas.openxmlformats.org/officeDocument/2006/relationships/hyperlink" Target="http://www.ine.pt/xurl/ind/0013868" TargetMode="External"/><Relationship Id="rId11" Type="http://schemas.openxmlformats.org/officeDocument/2006/relationships/hyperlink" Target="http://www.ine.pt/xurl/ind/0013871" TargetMode="External"/><Relationship Id="rId24" Type="http://schemas.openxmlformats.org/officeDocument/2006/relationships/hyperlink" Target="http://www.ine.pt/xurl/ind/0013871" TargetMode="External"/><Relationship Id="rId5" Type="http://schemas.openxmlformats.org/officeDocument/2006/relationships/hyperlink" Target="http://www.ine.pt/xurl/ind/0013865" TargetMode="External"/><Relationship Id="rId15" Type="http://schemas.openxmlformats.org/officeDocument/2006/relationships/hyperlink" Target="http://www.ine.pt/xurl/ind/0013868" TargetMode="External"/><Relationship Id="rId23" Type="http://schemas.openxmlformats.org/officeDocument/2006/relationships/hyperlink" Target="http://www.ine.pt/xurl/ind/0013867" TargetMode="External"/><Relationship Id="rId28" Type="http://schemas.openxmlformats.org/officeDocument/2006/relationships/printerSettings" Target="../printerSettings/printerSettings41.bin"/><Relationship Id="rId10" Type="http://schemas.openxmlformats.org/officeDocument/2006/relationships/hyperlink" Target="http://www.ine.pt/xurl/ind/0013866" TargetMode="External"/><Relationship Id="rId19" Type="http://schemas.openxmlformats.org/officeDocument/2006/relationships/hyperlink" Target="http://www.ine.pt/xurl/ind/0013865" TargetMode="External"/><Relationship Id="rId4" Type="http://schemas.openxmlformats.org/officeDocument/2006/relationships/hyperlink" Target="http://www.ine.pt/xurl/ind/0007400" TargetMode="External"/><Relationship Id="rId9" Type="http://schemas.openxmlformats.org/officeDocument/2006/relationships/hyperlink" Target="http://www.ine.pt/xurl/ind/0013867" TargetMode="External"/><Relationship Id="rId14" Type="http://schemas.openxmlformats.org/officeDocument/2006/relationships/hyperlink" Target="http://www.ine.pt/xurl/ind/0013868" TargetMode="External"/><Relationship Id="rId22" Type="http://schemas.openxmlformats.org/officeDocument/2006/relationships/hyperlink" Target="http://www.ine.pt/xurl/ind/0013866" TargetMode="External"/><Relationship Id="rId27" Type="http://schemas.openxmlformats.org/officeDocument/2006/relationships/hyperlink" Target="http://www.ine.pt/xurl/ind/0013866" TargetMode="External"/></Relationships>
</file>

<file path=xl/worksheets/_rels/sheet43.xml.rels><?xml version="1.0" encoding="UTF-8" standalone="yes"?>
<Relationships xmlns="http://schemas.openxmlformats.org/package/2006/relationships"><Relationship Id="rId13" Type="http://schemas.openxmlformats.org/officeDocument/2006/relationships/hyperlink" Target="http://www.ine.pt/xurl/ind/0014449" TargetMode="External"/><Relationship Id="rId18" Type="http://schemas.openxmlformats.org/officeDocument/2006/relationships/hyperlink" Target="http://www.ine.pt/xurl/ind/0014449" TargetMode="External"/><Relationship Id="rId26" Type="http://schemas.openxmlformats.org/officeDocument/2006/relationships/hyperlink" Target="http://www.ine.pt/xurl/ind/0014449" TargetMode="External"/><Relationship Id="rId21" Type="http://schemas.openxmlformats.org/officeDocument/2006/relationships/hyperlink" Target="http://www.ine.pt/xurl/ind/0014449" TargetMode="External"/><Relationship Id="rId34" Type="http://schemas.openxmlformats.org/officeDocument/2006/relationships/hyperlink" Target="http://www.ine.pt/xurl/ind/0014449" TargetMode="External"/><Relationship Id="rId7" Type="http://schemas.openxmlformats.org/officeDocument/2006/relationships/hyperlink" Target="http://www.ine.pt/xurl/ind/0014449" TargetMode="External"/><Relationship Id="rId12" Type="http://schemas.openxmlformats.org/officeDocument/2006/relationships/hyperlink" Target="http://www.ine.pt/xurl/ind/0014449" TargetMode="External"/><Relationship Id="rId17" Type="http://schemas.openxmlformats.org/officeDocument/2006/relationships/hyperlink" Target="http://www.ine.pt/xurl/ind/0014449" TargetMode="External"/><Relationship Id="rId25" Type="http://schemas.openxmlformats.org/officeDocument/2006/relationships/hyperlink" Target="http://www.ine.pt/xurl/ind/0014449" TargetMode="External"/><Relationship Id="rId33" Type="http://schemas.openxmlformats.org/officeDocument/2006/relationships/hyperlink" Target="http://www.ine.pt/xurl/ind/0014449" TargetMode="External"/><Relationship Id="rId38" Type="http://schemas.openxmlformats.org/officeDocument/2006/relationships/printerSettings" Target="../printerSettings/printerSettings42.bin"/><Relationship Id="rId2" Type="http://schemas.openxmlformats.org/officeDocument/2006/relationships/hyperlink" Target="http://www.ine.pt/xurl/ind/0014449" TargetMode="External"/><Relationship Id="rId16" Type="http://schemas.openxmlformats.org/officeDocument/2006/relationships/hyperlink" Target="http://www.ine.pt/xurl/ind/0008511" TargetMode="External"/><Relationship Id="rId20" Type="http://schemas.openxmlformats.org/officeDocument/2006/relationships/hyperlink" Target="http://www.ine.pt/xurl/ind/0008511" TargetMode="External"/><Relationship Id="rId29" Type="http://schemas.openxmlformats.org/officeDocument/2006/relationships/hyperlink" Target="http://www.ine.pt/xurl/ind/0014449" TargetMode="External"/><Relationship Id="rId1" Type="http://schemas.openxmlformats.org/officeDocument/2006/relationships/hyperlink" Target="http://www.ine.pt/xurl/ind/0014449" TargetMode="External"/><Relationship Id="rId6" Type="http://schemas.openxmlformats.org/officeDocument/2006/relationships/hyperlink" Target="http://www.ine.pt/xurl/ind/0014449" TargetMode="External"/><Relationship Id="rId11" Type="http://schemas.openxmlformats.org/officeDocument/2006/relationships/hyperlink" Target="http://www.ine.pt/xurl/ind/0014449" TargetMode="External"/><Relationship Id="rId24" Type="http://schemas.openxmlformats.org/officeDocument/2006/relationships/hyperlink" Target="http://www.ine.pt/xurl/ind/0014449" TargetMode="External"/><Relationship Id="rId32" Type="http://schemas.openxmlformats.org/officeDocument/2006/relationships/hyperlink" Target="http://www.ine.pt/xurl/ind/0014449" TargetMode="External"/><Relationship Id="rId37" Type="http://schemas.openxmlformats.org/officeDocument/2006/relationships/hyperlink" Target="http://www.ine.pt/xurl/ind/0014449" TargetMode="External"/><Relationship Id="rId5" Type="http://schemas.openxmlformats.org/officeDocument/2006/relationships/hyperlink" Target="http://www.ine.pt/xurl/ind/0014449" TargetMode="External"/><Relationship Id="rId15" Type="http://schemas.openxmlformats.org/officeDocument/2006/relationships/hyperlink" Target="http://www.ine.pt/xurl/ind/0014449" TargetMode="External"/><Relationship Id="rId23" Type="http://schemas.openxmlformats.org/officeDocument/2006/relationships/hyperlink" Target="http://www.ine.pt/xurl/ind/0014449" TargetMode="External"/><Relationship Id="rId28" Type="http://schemas.openxmlformats.org/officeDocument/2006/relationships/hyperlink" Target="http://www.ine.pt/xurl/ind/0014449" TargetMode="External"/><Relationship Id="rId36" Type="http://schemas.openxmlformats.org/officeDocument/2006/relationships/hyperlink" Target="http://www.ine.pt/xurl/ind/0014449" TargetMode="External"/><Relationship Id="rId10" Type="http://schemas.openxmlformats.org/officeDocument/2006/relationships/hyperlink" Target="http://www.ine.pt/xurl/ind/0014449" TargetMode="External"/><Relationship Id="rId19" Type="http://schemas.openxmlformats.org/officeDocument/2006/relationships/hyperlink" Target="http://www.ine.pt/xurl/ind/0014449" TargetMode="External"/><Relationship Id="rId31" Type="http://schemas.openxmlformats.org/officeDocument/2006/relationships/hyperlink" Target="http://www.ine.pt/xurl/ind/0014449" TargetMode="External"/><Relationship Id="rId4" Type="http://schemas.openxmlformats.org/officeDocument/2006/relationships/hyperlink" Target="http://www.ine.pt/xurl/ind/0008511" TargetMode="External"/><Relationship Id="rId9" Type="http://schemas.openxmlformats.org/officeDocument/2006/relationships/hyperlink" Target="http://www.ine.pt/xurl/ind/0014449" TargetMode="External"/><Relationship Id="rId14" Type="http://schemas.openxmlformats.org/officeDocument/2006/relationships/hyperlink" Target="http://www.ine.pt/xurl/ind/0014449" TargetMode="External"/><Relationship Id="rId22" Type="http://schemas.openxmlformats.org/officeDocument/2006/relationships/hyperlink" Target="http://www.ine.pt/xurl/ind/0014449" TargetMode="External"/><Relationship Id="rId27" Type="http://schemas.openxmlformats.org/officeDocument/2006/relationships/hyperlink" Target="http://www.ine.pt/xurl/ind/0014449" TargetMode="External"/><Relationship Id="rId30" Type="http://schemas.openxmlformats.org/officeDocument/2006/relationships/hyperlink" Target="http://www.ine.pt/xurl/ind/0014449" TargetMode="External"/><Relationship Id="rId35" Type="http://schemas.openxmlformats.org/officeDocument/2006/relationships/hyperlink" Target="http://www.ine.pt/xurl/ind/0014449" TargetMode="External"/><Relationship Id="rId8" Type="http://schemas.openxmlformats.org/officeDocument/2006/relationships/hyperlink" Target="http://www.ine.pt/xurl/ind/0008511" TargetMode="External"/><Relationship Id="rId3" Type="http://schemas.openxmlformats.org/officeDocument/2006/relationships/hyperlink" Target="http://www.ine.pt/xurl/ind/0014449" TargetMode="External"/></Relationships>
</file>

<file path=xl/worksheets/_rels/sheet44.xml.rels><?xml version="1.0" encoding="UTF-8" standalone="yes"?>
<Relationships xmlns="http://schemas.openxmlformats.org/package/2006/relationships"><Relationship Id="rId13" Type="http://schemas.openxmlformats.org/officeDocument/2006/relationships/hyperlink" Target="http://www.ine.pt/xurl/ind/0012930" TargetMode="External"/><Relationship Id="rId18" Type="http://schemas.openxmlformats.org/officeDocument/2006/relationships/hyperlink" Target="http://www.ine.pt/xurl/ind/0012930" TargetMode="External"/><Relationship Id="rId26" Type="http://schemas.openxmlformats.org/officeDocument/2006/relationships/hyperlink" Target="http://www.ine.pt/xurl/ind/0012930" TargetMode="External"/><Relationship Id="rId39" Type="http://schemas.openxmlformats.org/officeDocument/2006/relationships/hyperlink" Target="http://www.ine.pt/xurl/ind/0012930" TargetMode="External"/><Relationship Id="rId21" Type="http://schemas.openxmlformats.org/officeDocument/2006/relationships/hyperlink" Target="http://www.ine.pt/xurl/ind/0012930" TargetMode="External"/><Relationship Id="rId34" Type="http://schemas.openxmlformats.org/officeDocument/2006/relationships/hyperlink" Target="http://www.ine.pt/xurl/ind/0012930" TargetMode="External"/><Relationship Id="rId42" Type="http://schemas.openxmlformats.org/officeDocument/2006/relationships/printerSettings" Target="../printerSettings/printerSettings43.bin"/><Relationship Id="rId7" Type="http://schemas.openxmlformats.org/officeDocument/2006/relationships/hyperlink" Target="http://www.ine.pt/xurl/ind/0008597" TargetMode="External"/><Relationship Id="rId2" Type="http://schemas.openxmlformats.org/officeDocument/2006/relationships/hyperlink" Target="http://www.ine.pt/xurl/ind/0012930" TargetMode="External"/><Relationship Id="rId16" Type="http://schemas.openxmlformats.org/officeDocument/2006/relationships/hyperlink" Target="http://www.ine.pt/xurl/ind/0012930" TargetMode="External"/><Relationship Id="rId20" Type="http://schemas.openxmlformats.org/officeDocument/2006/relationships/hyperlink" Target="http://www.ine.pt/xurl/ind/0012930" TargetMode="External"/><Relationship Id="rId29" Type="http://schemas.openxmlformats.org/officeDocument/2006/relationships/hyperlink" Target="http://www.ine.pt/xurl/ind/0012930" TargetMode="External"/><Relationship Id="rId41" Type="http://schemas.openxmlformats.org/officeDocument/2006/relationships/hyperlink" Target="http://www.ine.pt/xurl/ind/0012930" TargetMode="External"/><Relationship Id="rId1" Type="http://schemas.openxmlformats.org/officeDocument/2006/relationships/hyperlink" Target="http://www.ine.pt/xurl/ind/0012930" TargetMode="External"/><Relationship Id="rId6" Type="http://schemas.openxmlformats.org/officeDocument/2006/relationships/hyperlink" Target="http://www.ine.pt/xurl/ind/0012930" TargetMode="External"/><Relationship Id="rId11" Type="http://schemas.openxmlformats.org/officeDocument/2006/relationships/hyperlink" Target="http://www.ine.pt/xurl/ind/0012930" TargetMode="External"/><Relationship Id="rId24" Type="http://schemas.openxmlformats.org/officeDocument/2006/relationships/hyperlink" Target="http://www.ine.pt/xurl/ind/0008597" TargetMode="External"/><Relationship Id="rId32" Type="http://schemas.openxmlformats.org/officeDocument/2006/relationships/hyperlink" Target="http://www.ine.pt/xurl/ind/0012930" TargetMode="External"/><Relationship Id="rId37" Type="http://schemas.openxmlformats.org/officeDocument/2006/relationships/hyperlink" Target="http://www.ine.pt/xurl/ind/0012930" TargetMode="External"/><Relationship Id="rId40" Type="http://schemas.openxmlformats.org/officeDocument/2006/relationships/hyperlink" Target="http://www.ine.pt/xurl/ind/0012930" TargetMode="External"/><Relationship Id="rId5" Type="http://schemas.openxmlformats.org/officeDocument/2006/relationships/hyperlink" Target="http://www.ine.pt/xurl/ind/0012930" TargetMode="External"/><Relationship Id="rId15" Type="http://schemas.openxmlformats.org/officeDocument/2006/relationships/hyperlink" Target="http://www.ine.pt/xurl/ind/0012930" TargetMode="External"/><Relationship Id="rId23" Type="http://schemas.openxmlformats.org/officeDocument/2006/relationships/hyperlink" Target="http://www.ine.pt/xurl/ind/0012930" TargetMode="External"/><Relationship Id="rId28" Type="http://schemas.openxmlformats.org/officeDocument/2006/relationships/hyperlink" Target="http://www.ine.pt/xurl/ind/0008597" TargetMode="External"/><Relationship Id="rId36" Type="http://schemas.openxmlformats.org/officeDocument/2006/relationships/hyperlink" Target="http://www.ine.pt/xurl/ind/0012930" TargetMode="External"/><Relationship Id="rId10" Type="http://schemas.openxmlformats.org/officeDocument/2006/relationships/hyperlink" Target="http://www.ine.pt/xurl/ind/0012930" TargetMode="External"/><Relationship Id="rId19" Type="http://schemas.openxmlformats.org/officeDocument/2006/relationships/hyperlink" Target="http://www.ine.pt/xurl/ind/0012930" TargetMode="External"/><Relationship Id="rId31" Type="http://schemas.openxmlformats.org/officeDocument/2006/relationships/hyperlink" Target="http://www.ine.pt/xurl/ind/0012930" TargetMode="External"/><Relationship Id="rId4" Type="http://schemas.openxmlformats.org/officeDocument/2006/relationships/hyperlink" Target="http://www.ine.pt/xurl/ind/0012930" TargetMode="External"/><Relationship Id="rId9" Type="http://schemas.openxmlformats.org/officeDocument/2006/relationships/hyperlink" Target="http://www.ine.pt/xurl/ind/0012930" TargetMode="External"/><Relationship Id="rId14" Type="http://schemas.openxmlformats.org/officeDocument/2006/relationships/hyperlink" Target="http://www.ine.pt/xurl/ind/0012930" TargetMode="External"/><Relationship Id="rId22" Type="http://schemas.openxmlformats.org/officeDocument/2006/relationships/hyperlink" Target="http://www.ine.pt/xurl/ind/0012930" TargetMode="External"/><Relationship Id="rId27" Type="http://schemas.openxmlformats.org/officeDocument/2006/relationships/hyperlink" Target="http://www.ine.pt/xurl/ind/0012930" TargetMode="External"/><Relationship Id="rId30" Type="http://schemas.openxmlformats.org/officeDocument/2006/relationships/hyperlink" Target="http://www.ine.pt/xurl/ind/0012930" TargetMode="External"/><Relationship Id="rId35" Type="http://schemas.openxmlformats.org/officeDocument/2006/relationships/hyperlink" Target="http://www.ine.pt/xurl/ind/0012930" TargetMode="External"/><Relationship Id="rId8" Type="http://schemas.openxmlformats.org/officeDocument/2006/relationships/hyperlink" Target="http://www.ine.pt/xurl/ind/0012930" TargetMode="External"/><Relationship Id="rId3" Type="http://schemas.openxmlformats.org/officeDocument/2006/relationships/hyperlink" Target="http://www.ine.pt/xurl/ind/0008597" TargetMode="External"/><Relationship Id="rId12" Type="http://schemas.openxmlformats.org/officeDocument/2006/relationships/hyperlink" Target="http://www.ine.pt/xurl/ind/0012930" TargetMode="External"/><Relationship Id="rId17" Type="http://schemas.openxmlformats.org/officeDocument/2006/relationships/hyperlink" Target="http://www.ine.pt/xurl/ind/0012930" TargetMode="External"/><Relationship Id="rId25" Type="http://schemas.openxmlformats.org/officeDocument/2006/relationships/hyperlink" Target="http://www.ine.pt/xurl/ind/0012930" TargetMode="External"/><Relationship Id="rId33" Type="http://schemas.openxmlformats.org/officeDocument/2006/relationships/hyperlink" Target="http://www.ine.pt/xurl/ind/0012930" TargetMode="External"/><Relationship Id="rId38" Type="http://schemas.openxmlformats.org/officeDocument/2006/relationships/hyperlink" Target="http://www.ine.pt/xurl/ind/0012930" TargetMode="External"/></Relationships>
</file>

<file path=xl/worksheets/_rels/sheet45.xml.rels><?xml version="1.0" encoding="UTF-8" standalone="yes"?>
<Relationships xmlns="http://schemas.openxmlformats.org/package/2006/relationships"><Relationship Id="rId13" Type="http://schemas.openxmlformats.org/officeDocument/2006/relationships/hyperlink" Target="http://www.ine.pt/xurl/ind/0014063" TargetMode="External"/><Relationship Id="rId18" Type="http://schemas.openxmlformats.org/officeDocument/2006/relationships/hyperlink" Target="http://www.ine.pt/xurl/ind/0014063" TargetMode="External"/><Relationship Id="rId26" Type="http://schemas.openxmlformats.org/officeDocument/2006/relationships/hyperlink" Target="http://www.ine.pt/xurl/ind/0014063" TargetMode="External"/><Relationship Id="rId39" Type="http://schemas.openxmlformats.org/officeDocument/2006/relationships/hyperlink" Target="http://www.ine.pt/xurl/ind/0014063" TargetMode="External"/><Relationship Id="rId21" Type="http://schemas.openxmlformats.org/officeDocument/2006/relationships/hyperlink" Target="http://www.ine.pt/xurl/ind/0014063" TargetMode="External"/><Relationship Id="rId34" Type="http://schemas.openxmlformats.org/officeDocument/2006/relationships/hyperlink" Target="http://www.ine.pt/xurl/ind/0014063" TargetMode="External"/><Relationship Id="rId42" Type="http://schemas.openxmlformats.org/officeDocument/2006/relationships/printerSettings" Target="../printerSettings/printerSettings44.bin"/><Relationship Id="rId7" Type="http://schemas.openxmlformats.org/officeDocument/2006/relationships/hyperlink" Target="http://www.ine.pt/xurl/ind/0014063" TargetMode="External"/><Relationship Id="rId2" Type="http://schemas.openxmlformats.org/officeDocument/2006/relationships/hyperlink" Target="http://www.ine.pt/xurl/ind/0014063" TargetMode="External"/><Relationship Id="rId16" Type="http://schemas.openxmlformats.org/officeDocument/2006/relationships/hyperlink" Target="http://www.ine.pt/xurl/ind/0014063" TargetMode="External"/><Relationship Id="rId20" Type="http://schemas.openxmlformats.org/officeDocument/2006/relationships/hyperlink" Target="http://www.ine.pt/xurl/ind/0014063" TargetMode="External"/><Relationship Id="rId29" Type="http://schemas.openxmlformats.org/officeDocument/2006/relationships/hyperlink" Target="http://www.ine.pt/xurl/ind/0014063" TargetMode="External"/><Relationship Id="rId41" Type="http://schemas.openxmlformats.org/officeDocument/2006/relationships/hyperlink" Target="http://www.ine.pt/xurl/ind/0014063" TargetMode="External"/><Relationship Id="rId1" Type="http://schemas.openxmlformats.org/officeDocument/2006/relationships/hyperlink" Target="http://www.ine.pt/xurl/ind/0014063" TargetMode="External"/><Relationship Id="rId6" Type="http://schemas.openxmlformats.org/officeDocument/2006/relationships/hyperlink" Target="http://www.ine.pt/xurl/ind/0014063" TargetMode="External"/><Relationship Id="rId11" Type="http://schemas.openxmlformats.org/officeDocument/2006/relationships/hyperlink" Target="http://www.ine.pt/xurl/ind/0014063" TargetMode="External"/><Relationship Id="rId24" Type="http://schemas.openxmlformats.org/officeDocument/2006/relationships/hyperlink" Target="http://www.ine.pt/xurl/ind/0014063" TargetMode="External"/><Relationship Id="rId32" Type="http://schemas.openxmlformats.org/officeDocument/2006/relationships/hyperlink" Target="http://www.ine.pt/xurl/ind/0014063" TargetMode="External"/><Relationship Id="rId37" Type="http://schemas.openxmlformats.org/officeDocument/2006/relationships/hyperlink" Target="http://www.ine.pt/xurl/ind/0014063" TargetMode="External"/><Relationship Id="rId40" Type="http://schemas.openxmlformats.org/officeDocument/2006/relationships/hyperlink" Target="http://www.ine.pt/xurl/ind/0014063" TargetMode="External"/><Relationship Id="rId5" Type="http://schemas.openxmlformats.org/officeDocument/2006/relationships/hyperlink" Target="http://www.ine.pt/xurl/ind/0008511" TargetMode="External"/><Relationship Id="rId15" Type="http://schemas.openxmlformats.org/officeDocument/2006/relationships/hyperlink" Target="http://www.ine.pt/xurl/ind/0014063" TargetMode="External"/><Relationship Id="rId23" Type="http://schemas.openxmlformats.org/officeDocument/2006/relationships/hyperlink" Target="http://www.ine.pt/xurl/ind/0008511" TargetMode="External"/><Relationship Id="rId28" Type="http://schemas.openxmlformats.org/officeDocument/2006/relationships/hyperlink" Target="http://www.ine.pt/xurl/ind/0014063" TargetMode="External"/><Relationship Id="rId36" Type="http://schemas.openxmlformats.org/officeDocument/2006/relationships/hyperlink" Target="http://www.ine.pt/xurl/ind/0014063" TargetMode="External"/><Relationship Id="rId10" Type="http://schemas.openxmlformats.org/officeDocument/2006/relationships/hyperlink" Target="http://www.ine.pt/xurl/ind/0014063" TargetMode="External"/><Relationship Id="rId19" Type="http://schemas.openxmlformats.org/officeDocument/2006/relationships/hyperlink" Target="http://www.ine.pt/xurl/ind/0014063" TargetMode="External"/><Relationship Id="rId31" Type="http://schemas.openxmlformats.org/officeDocument/2006/relationships/hyperlink" Target="http://www.ine.pt/xurl/ind/0014063" TargetMode="External"/><Relationship Id="rId4" Type="http://schemas.openxmlformats.org/officeDocument/2006/relationships/hyperlink" Target="http://www.ine.pt/xurl/ind/0014063" TargetMode="External"/><Relationship Id="rId9" Type="http://schemas.openxmlformats.org/officeDocument/2006/relationships/hyperlink" Target="http://www.ine.pt/xurl/ind/0008511" TargetMode="External"/><Relationship Id="rId14" Type="http://schemas.openxmlformats.org/officeDocument/2006/relationships/hyperlink" Target="http://www.ine.pt/xurl/ind/0014063" TargetMode="External"/><Relationship Id="rId22" Type="http://schemas.openxmlformats.org/officeDocument/2006/relationships/hyperlink" Target="http://www.ine.pt/xurl/ind/0014063" TargetMode="External"/><Relationship Id="rId27" Type="http://schemas.openxmlformats.org/officeDocument/2006/relationships/hyperlink" Target="http://www.ine.pt/xurl/ind/0008511" TargetMode="External"/><Relationship Id="rId30" Type="http://schemas.openxmlformats.org/officeDocument/2006/relationships/hyperlink" Target="http://www.ine.pt/xurl/ind/0014063" TargetMode="External"/><Relationship Id="rId35" Type="http://schemas.openxmlformats.org/officeDocument/2006/relationships/hyperlink" Target="http://www.ine.pt/xurl/ind/0014063" TargetMode="External"/><Relationship Id="rId8" Type="http://schemas.openxmlformats.org/officeDocument/2006/relationships/hyperlink" Target="http://www.ine.pt/xurl/ind/0014063" TargetMode="External"/><Relationship Id="rId3" Type="http://schemas.openxmlformats.org/officeDocument/2006/relationships/hyperlink" Target="http://www.ine.pt/xurl/ind/0014063" TargetMode="External"/><Relationship Id="rId12" Type="http://schemas.openxmlformats.org/officeDocument/2006/relationships/hyperlink" Target="http://www.ine.pt/xurl/ind/0014063" TargetMode="External"/><Relationship Id="rId17" Type="http://schemas.openxmlformats.org/officeDocument/2006/relationships/hyperlink" Target="http://www.ine.pt/xurl/ind/0014063" TargetMode="External"/><Relationship Id="rId25" Type="http://schemas.openxmlformats.org/officeDocument/2006/relationships/hyperlink" Target="http://www.ine.pt/xurl/ind/0014063" TargetMode="External"/><Relationship Id="rId33" Type="http://schemas.openxmlformats.org/officeDocument/2006/relationships/hyperlink" Target="http://www.ine.pt/xurl/ind/0014063" TargetMode="External"/><Relationship Id="rId38" Type="http://schemas.openxmlformats.org/officeDocument/2006/relationships/hyperlink" Target="http://www.ine.pt/xurl/ind/0014063" TargetMode="External"/></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45.bin"/><Relationship Id="rId3" Type="http://schemas.openxmlformats.org/officeDocument/2006/relationships/hyperlink" Target="http://www.ine.pt/xurl/ind/0014043" TargetMode="External"/><Relationship Id="rId7" Type="http://schemas.openxmlformats.org/officeDocument/2006/relationships/hyperlink" Target="http://www.ine.pt/xurl/ind/0014043" TargetMode="External"/><Relationship Id="rId2" Type="http://schemas.openxmlformats.org/officeDocument/2006/relationships/hyperlink" Target="http://www.ine.pt/xurl/ind/0014043" TargetMode="External"/><Relationship Id="rId1" Type="http://schemas.openxmlformats.org/officeDocument/2006/relationships/hyperlink" Target="http://www.ine.pt/xurl/ind/0014043" TargetMode="External"/><Relationship Id="rId6" Type="http://schemas.openxmlformats.org/officeDocument/2006/relationships/hyperlink" Target="http://www.ine.pt/xurl/ind/0014043" TargetMode="External"/><Relationship Id="rId5" Type="http://schemas.openxmlformats.org/officeDocument/2006/relationships/hyperlink" Target="http://www.ine.pt/xurl/ind/0014043" TargetMode="External"/><Relationship Id="rId4" Type="http://schemas.openxmlformats.org/officeDocument/2006/relationships/hyperlink" Target="http://www.ine.pt/xurl/ind/0014043" TargetMode="External"/></Relationships>
</file>

<file path=xl/worksheets/_rels/sheet47.xml.rels><?xml version="1.0" encoding="UTF-8" standalone="yes"?>
<Relationships xmlns="http://schemas.openxmlformats.org/package/2006/relationships"><Relationship Id="rId13" Type="http://schemas.openxmlformats.org/officeDocument/2006/relationships/hyperlink" Target="http://www.ine.pt/xurl/ind/0013861" TargetMode="External"/><Relationship Id="rId18" Type="http://schemas.openxmlformats.org/officeDocument/2006/relationships/hyperlink" Target="http://www.ine.pt/xurl/ind/0013861" TargetMode="External"/><Relationship Id="rId26" Type="http://schemas.openxmlformats.org/officeDocument/2006/relationships/hyperlink" Target="http://www.ine.pt/xurl/ind/0013861" TargetMode="External"/><Relationship Id="rId39" Type="http://schemas.openxmlformats.org/officeDocument/2006/relationships/hyperlink" Target="http://www.ine.pt/xurl/ind/0013861" TargetMode="External"/><Relationship Id="rId21" Type="http://schemas.openxmlformats.org/officeDocument/2006/relationships/hyperlink" Target="http://www.ine.pt/xurl/ind/0013861" TargetMode="External"/><Relationship Id="rId34" Type="http://schemas.openxmlformats.org/officeDocument/2006/relationships/hyperlink" Target="http://www.ine.pt/xurl/ind/0013861" TargetMode="External"/><Relationship Id="rId42" Type="http://schemas.openxmlformats.org/officeDocument/2006/relationships/printerSettings" Target="../printerSettings/printerSettings46.bin"/><Relationship Id="rId7" Type="http://schemas.openxmlformats.org/officeDocument/2006/relationships/hyperlink" Target="http://www.ine.pt/xurl/ind/0013861" TargetMode="External"/><Relationship Id="rId2" Type="http://schemas.openxmlformats.org/officeDocument/2006/relationships/hyperlink" Target="http://www.ine.pt/xurl/ind/0013861" TargetMode="External"/><Relationship Id="rId16" Type="http://schemas.openxmlformats.org/officeDocument/2006/relationships/hyperlink" Target="http://www.ine.pt/xurl/ind/0013861" TargetMode="External"/><Relationship Id="rId20" Type="http://schemas.openxmlformats.org/officeDocument/2006/relationships/hyperlink" Target="http://www.ine.pt/xurl/ind/0013861" TargetMode="External"/><Relationship Id="rId29" Type="http://schemas.openxmlformats.org/officeDocument/2006/relationships/hyperlink" Target="http://www.ine.pt/xurl/ind/0013861" TargetMode="External"/><Relationship Id="rId41" Type="http://schemas.openxmlformats.org/officeDocument/2006/relationships/hyperlink" Target="http://www.ine.pt/xurl/ind/0013861" TargetMode="External"/><Relationship Id="rId1" Type="http://schemas.openxmlformats.org/officeDocument/2006/relationships/hyperlink" Target="http://www.ine.pt/xurl/ind/0013861" TargetMode="External"/><Relationship Id="rId6" Type="http://schemas.openxmlformats.org/officeDocument/2006/relationships/hyperlink" Target="http://www.ine.pt/xurl/ind/0013861" TargetMode="External"/><Relationship Id="rId11" Type="http://schemas.openxmlformats.org/officeDocument/2006/relationships/hyperlink" Target="http://www.ine.pt/xurl/ind/0013861" TargetMode="External"/><Relationship Id="rId24" Type="http://schemas.openxmlformats.org/officeDocument/2006/relationships/hyperlink" Target="http://www.ine.pt/xurl/ind/0013861" TargetMode="External"/><Relationship Id="rId32" Type="http://schemas.openxmlformats.org/officeDocument/2006/relationships/hyperlink" Target="http://www.ine.pt/xurl/ind/0013861" TargetMode="External"/><Relationship Id="rId37" Type="http://schemas.openxmlformats.org/officeDocument/2006/relationships/hyperlink" Target="http://www.ine.pt/xurl/ind/0013861" TargetMode="External"/><Relationship Id="rId40" Type="http://schemas.openxmlformats.org/officeDocument/2006/relationships/hyperlink" Target="http://www.ine.pt/xurl/ind/0013861" TargetMode="External"/><Relationship Id="rId5" Type="http://schemas.openxmlformats.org/officeDocument/2006/relationships/hyperlink" Target="http://www.ine.pt/xurl/ind/0008512" TargetMode="External"/><Relationship Id="rId15" Type="http://schemas.openxmlformats.org/officeDocument/2006/relationships/hyperlink" Target="http://www.ine.pt/xurl/ind/0013861" TargetMode="External"/><Relationship Id="rId23" Type="http://schemas.openxmlformats.org/officeDocument/2006/relationships/hyperlink" Target="http://www.ine.pt/xurl/ind/0008512" TargetMode="External"/><Relationship Id="rId28" Type="http://schemas.openxmlformats.org/officeDocument/2006/relationships/hyperlink" Target="http://www.ine.pt/xurl/ind/0013861" TargetMode="External"/><Relationship Id="rId36" Type="http://schemas.openxmlformats.org/officeDocument/2006/relationships/hyperlink" Target="http://www.ine.pt/xurl/ind/0013861" TargetMode="External"/><Relationship Id="rId10" Type="http://schemas.openxmlformats.org/officeDocument/2006/relationships/hyperlink" Target="http://www.ine.pt/xurl/ind/0013861" TargetMode="External"/><Relationship Id="rId19" Type="http://schemas.openxmlformats.org/officeDocument/2006/relationships/hyperlink" Target="http://www.ine.pt/xurl/ind/0013861" TargetMode="External"/><Relationship Id="rId31" Type="http://schemas.openxmlformats.org/officeDocument/2006/relationships/hyperlink" Target="http://www.ine.pt/xurl/ind/0013861" TargetMode="External"/><Relationship Id="rId4" Type="http://schemas.openxmlformats.org/officeDocument/2006/relationships/hyperlink" Target="http://www.ine.pt/xurl/ind/0013861" TargetMode="External"/><Relationship Id="rId9" Type="http://schemas.openxmlformats.org/officeDocument/2006/relationships/hyperlink" Target="http://www.ine.pt/xurl/ind/0008512" TargetMode="External"/><Relationship Id="rId14" Type="http://schemas.openxmlformats.org/officeDocument/2006/relationships/hyperlink" Target="http://www.ine.pt/xurl/ind/0013861" TargetMode="External"/><Relationship Id="rId22" Type="http://schemas.openxmlformats.org/officeDocument/2006/relationships/hyperlink" Target="http://www.ine.pt/xurl/ind/0013861" TargetMode="External"/><Relationship Id="rId27" Type="http://schemas.openxmlformats.org/officeDocument/2006/relationships/hyperlink" Target="http://www.ine.pt/xurl/ind/0008512" TargetMode="External"/><Relationship Id="rId30" Type="http://schemas.openxmlformats.org/officeDocument/2006/relationships/hyperlink" Target="http://www.ine.pt/xurl/ind/0013861" TargetMode="External"/><Relationship Id="rId35" Type="http://schemas.openxmlformats.org/officeDocument/2006/relationships/hyperlink" Target="http://www.ine.pt/xurl/ind/0013861" TargetMode="External"/><Relationship Id="rId8" Type="http://schemas.openxmlformats.org/officeDocument/2006/relationships/hyperlink" Target="http://www.ine.pt/xurl/ind/0013861" TargetMode="External"/><Relationship Id="rId3" Type="http://schemas.openxmlformats.org/officeDocument/2006/relationships/hyperlink" Target="http://www.ine.pt/xurl/ind/0013861" TargetMode="External"/><Relationship Id="rId12" Type="http://schemas.openxmlformats.org/officeDocument/2006/relationships/hyperlink" Target="http://www.ine.pt/xurl/ind/0013861" TargetMode="External"/><Relationship Id="rId17" Type="http://schemas.openxmlformats.org/officeDocument/2006/relationships/hyperlink" Target="http://www.ine.pt/xurl/ind/0013861" TargetMode="External"/><Relationship Id="rId25" Type="http://schemas.openxmlformats.org/officeDocument/2006/relationships/hyperlink" Target="http://www.ine.pt/xurl/ind/0013861" TargetMode="External"/><Relationship Id="rId33" Type="http://schemas.openxmlformats.org/officeDocument/2006/relationships/hyperlink" Target="http://www.ine.pt/xurl/ind/0013861" TargetMode="External"/><Relationship Id="rId38" Type="http://schemas.openxmlformats.org/officeDocument/2006/relationships/hyperlink" Target="http://www.ine.pt/xurl/ind/0013861"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www.ine.pt/xurl/ind/0013862" TargetMode="External"/><Relationship Id="rId18" Type="http://schemas.openxmlformats.org/officeDocument/2006/relationships/hyperlink" Target="http://www.ine.pt/xurl/ind/0013862" TargetMode="External"/><Relationship Id="rId26" Type="http://schemas.openxmlformats.org/officeDocument/2006/relationships/hyperlink" Target="http://www.ine.pt/xurl/ind/0013862" TargetMode="External"/><Relationship Id="rId39" Type="http://schemas.openxmlformats.org/officeDocument/2006/relationships/hyperlink" Target="http://www.ine.pt/xurl/ind/0013862" TargetMode="External"/><Relationship Id="rId21" Type="http://schemas.openxmlformats.org/officeDocument/2006/relationships/hyperlink" Target="http://www.ine.pt/xurl/ind/0013862" TargetMode="External"/><Relationship Id="rId34" Type="http://schemas.openxmlformats.org/officeDocument/2006/relationships/hyperlink" Target="http://www.ine.pt/xurl/ind/0013862" TargetMode="External"/><Relationship Id="rId42" Type="http://schemas.openxmlformats.org/officeDocument/2006/relationships/printerSettings" Target="../printerSettings/printerSettings47.bin"/><Relationship Id="rId7" Type="http://schemas.openxmlformats.org/officeDocument/2006/relationships/hyperlink" Target="http://www.ine.pt/xurl/ind/0013862" TargetMode="External"/><Relationship Id="rId2" Type="http://schemas.openxmlformats.org/officeDocument/2006/relationships/hyperlink" Target="http://www.ine.pt/xurl/ind/0013862" TargetMode="External"/><Relationship Id="rId16" Type="http://schemas.openxmlformats.org/officeDocument/2006/relationships/hyperlink" Target="http://www.ine.pt/xurl/ind/0013862" TargetMode="External"/><Relationship Id="rId20" Type="http://schemas.openxmlformats.org/officeDocument/2006/relationships/hyperlink" Target="http://www.ine.pt/xurl/ind/0013862" TargetMode="External"/><Relationship Id="rId29" Type="http://schemas.openxmlformats.org/officeDocument/2006/relationships/hyperlink" Target="http://www.ine.pt/xurl/ind/0013862" TargetMode="External"/><Relationship Id="rId41" Type="http://schemas.openxmlformats.org/officeDocument/2006/relationships/hyperlink" Target="http://www.ine.pt/xurl/ind/0013862" TargetMode="External"/><Relationship Id="rId1" Type="http://schemas.openxmlformats.org/officeDocument/2006/relationships/hyperlink" Target="http://www.ine.pt/xurl/ind/0013862" TargetMode="External"/><Relationship Id="rId6" Type="http://schemas.openxmlformats.org/officeDocument/2006/relationships/hyperlink" Target="http://www.ine.pt/xurl/ind/0013862" TargetMode="External"/><Relationship Id="rId11" Type="http://schemas.openxmlformats.org/officeDocument/2006/relationships/hyperlink" Target="http://www.ine.pt/xurl/ind/0013862" TargetMode="External"/><Relationship Id="rId24" Type="http://schemas.openxmlformats.org/officeDocument/2006/relationships/hyperlink" Target="http://www.ine.pt/xurl/ind/0013862" TargetMode="External"/><Relationship Id="rId32" Type="http://schemas.openxmlformats.org/officeDocument/2006/relationships/hyperlink" Target="http://www.ine.pt/xurl/ind/0013862" TargetMode="External"/><Relationship Id="rId37" Type="http://schemas.openxmlformats.org/officeDocument/2006/relationships/hyperlink" Target="http://www.ine.pt/xurl/ind/0013862" TargetMode="External"/><Relationship Id="rId40" Type="http://schemas.openxmlformats.org/officeDocument/2006/relationships/hyperlink" Target="http://www.ine.pt/xurl/ind/0013862" TargetMode="External"/><Relationship Id="rId5" Type="http://schemas.openxmlformats.org/officeDocument/2006/relationships/hyperlink" Target="http://www.ine.pt/xurl/ind/0008513" TargetMode="External"/><Relationship Id="rId15" Type="http://schemas.openxmlformats.org/officeDocument/2006/relationships/hyperlink" Target="http://www.ine.pt/xurl/ind/0013862" TargetMode="External"/><Relationship Id="rId23" Type="http://schemas.openxmlformats.org/officeDocument/2006/relationships/hyperlink" Target="http://www.ine.pt/xurl/ind/0008513" TargetMode="External"/><Relationship Id="rId28" Type="http://schemas.openxmlformats.org/officeDocument/2006/relationships/hyperlink" Target="http://www.ine.pt/xurl/ind/0013862" TargetMode="External"/><Relationship Id="rId36" Type="http://schemas.openxmlformats.org/officeDocument/2006/relationships/hyperlink" Target="http://www.ine.pt/xurl/ind/0013862" TargetMode="External"/><Relationship Id="rId10" Type="http://schemas.openxmlformats.org/officeDocument/2006/relationships/hyperlink" Target="http://www.ine.pt/xurl/ind/0013862" TargetMode="External"/><Relationship Id="rId19" Type="http://schemas.openxmlformats.org/officeDocument/2006/relationships/hyperlink" Target="http://www.ine.pt/xurl/ind/0013862" TargetMode="External"/><Relationship Id="rId31" Type="http://schemas.openxmlformats.org/officeDocument/2006/relationships/hyperlink" Target="http://www.ine.pt/xurl/ind/0013862" TargetMode="External"/><Relationship Id="rId4" Type="http://schemas.openxmlformats.org/officeDocument/2006/relationships/hyperlink" Target="http://www.ine.pt/xurl/ind/0013862" TargetMode="External"/><Relationship Id="rId9" Type="http://schemas.openxmlformats.org/officeDocument/2006/relationships/hyperlink" Target="http://www.ine.pt/xurl/ind/0008513" TargetMode="External"/><Relationship Id="rId14" Type="http://schemas.openxmlformats.org/officeDocument/2006/relationships/hyperlink" Target="http://www.ine.pt/xurl/ind/0013862" TargetMode="External"/><Relationship Id="rId22" Type="http://schemas.openxmlformats.org/officeDocument/2006/relationships/hyperlink" Target="http://www.ine.pt/xurl/ind/0013862" TargetMode="External"/><Relationship Id="rId27" Type="http://schemas.openxmlformats.org/officeDocument/2006/relationships/hyperlink" Target="http://www.ine.pt/xurl/ind/0008513" TargetMode="External"/><Relationship Id="rId30" Type="http://schemas.openxmlformats.org/officeDocument/2006/relationships/hyperlink" Target="http://www.ine.pt/xurl/ind/0013862" TargetMode="External"/><Relationship Id="rId35" Type="http://schemas.openxmlformats.org/officeDocument/2006/relationships/hyperlink" Target="http://www.ine.pt/xurl/ind/0013862" TargetMode="External"/><Relationship Id="rId8" Type="http://schemas.openxmlformats.org/officeDocument/2006/relationships/hyperlink" Target="http://www.ine.pt/xurl/ind/0013862" TargetMode="External"/><Relationship Id="rId3" Type="http://schemas.openxmlformats.org/officeDocument/2006/relationships/hyperlink" Target="http://www.ine.pt/xurl/ind/0013862" TargetMode="External"/><Relationship Id="rId12" Type="http://schemas.openxmlformats.org/officeDocument/2006/relationships/hyperlink" Target="http://www.ine.pt/xurl/ind/0013862" TargetMode="External"/><Relationship Id="rId17" Type="http://schemas.openxmlformats.org/officeDocument/2006/relationships/hyperlink" Target="http://www.ine.pt/xurl/ind/0013862" TargetMode="External"/><Relationship Id="rId25" Type="http://schemas.openxmlformats.org/officeDocument/2006/relationships/hyperlink" Target="http://www.ine.pt/xurl/ind/0013862" TargetMode="External"/><Relationship Id="rId33" Type="http://schemas.openxmlformats.org/officeDocument/2006/relationships/hyperlink" Target="http://www.ine.pt/xurl/ind/0013862" TargetMode="External"/><Relationship Id="rId38" Type="http://schemas.openxmlformats.org/officeDocument/2006/relationships/hyperlink" Target="http://www.ine.pt/xurl/ind/0013862" TargetMode="External"/></Relationships>
</file>

<file path=xl/worksheets/_rels/sheet49.xml.rels><?xml version="1.0" encoding="UTF-8" standalone="yes"?>
<Relationships xmlns="http://schemas.openxmlformats.org/package/2006/relationships"><Relationship Id="rId13" Type="http://schemas.openxmlformats.org/officeDocument/2006/relationships/hyperlink" Target="http://www.ine.pt/xurl/ind/0013863" TargetMode="External"/><Relationship Id="rId18" Type="http://schemas.openxmlformats.org/officeDocument/2006/relationships/hyperlink" Target="http://www.ine.pt/xurl/ind/0013863" TargetMode="External"/><Relationship Id="rId26" Type="http://schemas.openxmlformats.org/officeDocument/2006/relationships/hyperlink" Target="http://www.ine.pt/xurl/ind/0013863" TargetMode="External"/><Relationship Id="rId39" Type="http://schemas.openxmlformats.org/officeDocument/2006/relationships/hyperlink" Target="http://www.ine.pt/xurl/ind/0013863" TargetMode="External"/><Relationship Id="rId21" Type="http://schemas.openxmlformats.org/officeDocument/2006/relationships/hyperlink" Target="http://www.ine.pt/xurl/ind/0013863" TargetMode="External"/><Relationship Id="rId34" Type="http://schemas.openxmlformats.org/officeDocument/2006/relationships/hyperlink" Target="http://www.ine.pt/xurl/ind/0013863" TargetMode="External"/><Relationship Id="rId42" Type="http://schemas.openxmlformats.org/officeDocument/2006/relationships/printerSettings" Target="../printerSettings/printerSettings48.bin"/><Relationship Id="rId7" Type="http://schemas.openxmlformats.org/officeDocument/2006/relationships/hyperlink" Target="http://www.ine.pt/xurl/ind/0013863" TargetMode="External"/><Relationship Id="rId2" Type="http://schemas.openxmlformats.org/officeDocument/2006/relationships/hyperlink" Target="http://www.ine.pt/xurl/ind/0013863" TargetMode="External"/><Relationship Id="rId16" Type="http://schemas.openxmlformats.org/officeDocument/2006/relationships/hyperlink" Target="http://www.ine.pt/xurl/ind/0013863" TargetMode="External"/><Relationship Id="rId20" Type="http://schemas.openxmlformats.org/officeDocument/2006/relationships/hyperlink" Target="http://www.ine.pt/xurl/ind/0013863" TargetMode="External"/><Relationship Id="rId29" Type="http://schemas.openxmlformats.org/officeDocument/2006/relationships/hyperlink" Target="http://www.ine.pt/xurl/ind/0013863" TargetMode="External"/><Relationship Id="rId41" Type="http://schemas.openxmlformats.org/officeDocument/2006/relationships/hyperlink" Target="http://www.ine.pt/xurl/ind/0013863" TargetMode="External"/><Relationship Id="rId1" Type="http://schemas.openxmlformats.org/officeDocument/2006/relationships/hyperlink" Target="http://www.ine.pt/xurl/ind/0013863" TargetMode="External"/><Relationship Id="rId6" Type="http://schemas.openxmlformats.org/officeDocument/2006/relationships/hyperlink" Target="http://www.ine.pt/xurl/ind/0013863" TargetMode="External"/><Relationship Id="rId11" Type="http://schemas.openxmlformats.org/officeDocument/2006/relationships/hyperlink" Target="http://www.ine.pt/xurl/ind/0013863" TargetMode="External"/><Relationship Id="rId24" Type="http://schemas.openxmlformats.org/officeDocument/2006/relationships/hyperlink" Target="http://www.ine.pt/xurl/ind/0013863" TargetMode="External"/><Relationship Id="rId32" Type="http://schemas.openxmlformats.org/officeDocument/2006/relationships/hyperlink" Target="http://www.ine.pt/xurl/ind/0013863" TargetMode="External"/><Relationship Id="rId37" Type="http://schemas.openxmlformats.org/officeDocument/2006/relationships/hyperlink" Target="http://www.ine.pt/xurl/ind/0013863" TargetMode="External"/><Relationship Id="rId40" Type="http://schemas.openxmlformats.org/officeDocument/2006/relationships/hyperlink" Target="http://www.ine.pt/xurl/ind/0013863" TargetMode="External"/><Relationship Id="rId5" Type="http://schemas.openxmlformats.org/officeDocument/2006/relationships/hyperlink" Target="http://www.ine.pt/xurl/ind/0008514" TargetMode="External"/><Relationship Id="rId15" Type="http://schemas.openxmlformats.org/officeDocument/2006/relationships/hyperlink" Target="http://www.ine.pt/xurl/ind/0013863" TargetMode="External"/><Relationship Id="rId23" Type="http://schemas.openxmlformats.org/officeDocument/2006/relationships/hyperlink" Target="http://www.ine.pt/xurl/ind/0008514" TargetMode="External"/><Relationship Id="rId28" Type="http://schemas.openxmlformats.org/officeDocument/2006/relationships/hyperlink" Target="http://www.ine.pt/xurl/ind/0013863" TargetMode="External"/><Relationship Id="rId36" Type="http://schemas.openxmlformats.org/officeDocument/2006/relationships/hyperlink" Target="http://www.ine.pt/xurl/ind/0013863" TargetMode="External"/><Relationship Id="rId10" Type="http://schemas.openxmlformats.org/officeDocument/2006/relationships/hyperlink" Target="http://www.ine.pt/xurl/ind/0013863" TargetMode="External"/><Relationship Id="rId19" Type="http://schemas.openxmlformats.org/officeDocument/2006/relationships/hyperlink" Target="http://www.ine.pt/xurl/ind/0013863" TargetMode="External"/><Relationship Id="rId31" Type="http://schemas.openxmlformats.org/officeDocument/2006/relationships/hyperlink" Target="http://www.ine.pt/xurl/ind/0013863" TargetMode="External"/><Relationship Id="rId4" Type="http://schemas.openxmlformats.org/officeDocument/2006/relationships/hyperlink" Target="http://www.ine.pt/xurl/ind/0013863" TargetMode="External"/><Relationship Id="rId9" Type="http://schemas.openxmlformats.org/officeDocument/2006/relationships/hyperlink" Target="http://www.ine.pt/xurl/ind/0008514" TargetMode="External"/><Relationship Id="rId14" Type="http://schemas.openxmlformats.org/officeDocument/2006/relationships/hyperlink" Target="http://www.ine.pt/xurl/ind/0013863" TargetMode="External"/><Relationship Id="rId22" Type="http://schemas.openxmlformats.org/officeDocument/2006/relationships/hyperlink" Target="http://www.ine.pt/xurl/ind/0013863" TargetMode="External"/><Relationship Id="rId27" Type="http://schemas.openxmlformats.org/officeDocument/2006/relationships/hyperlink" Target="http://www.ine.pt/xurl/ind/0008514" TargetMode="External"/><Relationship Id="rId30" Type="http://schemas.openxmlformats.org/officeDocument/2006/relationships/hyperlink" Target="http://www.ine.pt/xurl/ind/0013863" TargetMode="External"/><Relationship Id="rId35" Type="http://schemas.openxmlformats.org/officeDocument/2006/relationships/hyperlink" Target="http://www.ine.pt/xurl/ind/0013863" TargetMode="External"/><Relationship Id="rId8" Type="http://schemas.openxmlformats.org/officeDocument/2006/relationships/hyperlink" Target="http://www.ine.pt/xurl/ind/0013863" TargetMode="External"/><Relationship Id="rId3" Type="http://schemas.openxmlformats.org/officeDocument/2006/relationships/hyperlink" Target="http://www.ine.pt/xurl/ind/0013863" TargetMode="External"/><Relationship Id="rId12" Type="http://schemas.openxmlformats.org/officeDocument/2006/relationships/hyperlink" Target="http://www.ine.pt/xurl/ind/0013863" TargetMode="External"/><Relationship Id="rId17" Type="http://schemas.openxmlformats.org/officeDocument/2006/relationships/hyperlink" Target="http://www.ine.pt/xurl/ind/0013863" TargetMode="External"/><Relationship Id="rId25" Type="http://schemas.openxmlformats.org/officeDocument/2006/relationships/hyperlink" Target="http://www.ine.pt/xurl/ind/0013863" TargetMode="External"/><Relationship Id="rId33" Type="http://schemas.openxmlformats.org/officeDocument/2006/relationships/hyperlink" Target="http://www.ine.pt/xurl/ind/0013863" TargetMode="External"/><Relationship Id="rId38" Type="http://schemas.openxmlformats.org/officeDocument/2006/relationships/hyperlink" Target="http://www.ine.pt/xurl/ind/0013863"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8" Type="http://schemas.openxmlformats.org/officeDocument/2006/relationships/hyperlink" Target="http://www.ine.pt/xurl/ind/0008467" TargetMode="External"/><Relationship Id="rId13" Type="http://schemas.openxmlformats.org/officeDocument/2006/relationships/hyperlink" Target="http://www.ine.pt/xurl/ind/0013843" TargetMode="External"/><Relationship Id="rId18" Type="http://schemas.openxmlformats.org/officeDocument/2006/relationships/hyperlink" Target="http://www.ine.pt/xurl/ind/0013855" TargetMode="External"/><Relationship Id="rId26" Type="http://schemas.openxmlformats.org/officeDocument/2006/relationships/hyperlink" Target="http://www.ine.pt/xurl/ind/0008468" TargetMode="External"/><Relationship Id="rId3" Type="http://schemas.openxmlformats.org/officeDocument/2006/relationships/hyperlink" Target="http://www.ine.pt/xurl/ind/0013856" TargetMode="External"/><Relationship Id="rId21" Type="http://schemas.openxmlformats.org/officeDocument/2006/relationships/hyperlink" Target="http://www.ine.pt/xurl/ind/0013858" TargetMode="External"/><Relationship Id="rId7" Type="http://schemas.openxmlformats.org/officeDocument/2006/relationships/hyperlink" Target="http://www.ine.pt/xurl/ind/0013838" TargetMode="External"/><Relationship Id="rId12" Type="http://schemas.openxmlformats.org/officeDocument/2006/relationships/hyperlink" Target="http://www.ine.pt/xurl/ind/0013843" TargetMode="External"/><Relationship Id="rId17" Type="http://schemas.openxmlformats.org/officeDocument/2006/relationships/hyperlink" Target="http://www.ine.pt/xurl/ind/0013854" TargetMode="External"/><Relationship Id="rId25" Type="http://schemas.openxmlformats.org/officeDocument/2006/relationships/hyperlink" Target="http://www.ine.pt/xurl/ind/0008468" TargetMode="External"/><Relationship Id="rId2" Type="http://schemas.openxmlformats.org/officeDocument/2006/relationships/hyperlink" Target="http://www.ine.pt/xurl/ind/0013843" TargetMode="External"/><Relationship Id="rId16" Type="http://schemas.openxmlformats.org/officeDocument/2006/relationships/hyperlink" Target="http://www.ine.pt/xurl/ind/0013854" TargetMode="External"/><Relationship Id="rId20" Type="http://schemas.openxmlformats.org/officeDocument/2006/relationships/hyperlink" Target="http://www.ine.pt/xurl/ind/0013858" TargetMode="External"/><Relationship Id="rId1" Type="http://schemas.openxmlformats.org/officeDocument/2006/relationships/hyperlink" Target="http://www.ine.pt/xurl/ind/0013838" TargetMode="External"/><Relationship Id="rId6" Type="http://schemas.openxmlformats.org/officeDocument/2006/relationships/hyperlink" Target="http://www.ine.pt/xurl/ind/0013838" TargetMode="External"/><Relationship Id="rId11" Type="http://schemas.openxmlformats.org/officeDocument/2006/relationships/hyperlink" Target="http://www.ine.pt/xurl/ind/0008470" TargetMode="External"/><Relationship Id="rId24" Type="http://schemas.openxmlformats.org/officeDocument/2006/relationships/hyperlink" Target="http://www.ine.pt/xurl/ind/0013858" TargetMode="External"/><Relationship Id="rId5" Type="http://schemas.openxmlformats.org/officeDocument/2006/relationships/hyperlink" Target="http://www.ine.pt/xurl/ind/0013855" TargetMode="External"/><Relationship Id="rId15" Type="http://schemas.openxmlformats.org/officeDocument/2006/relationships/hyperlink" Target="http://www.ine.pt/xurl/ind/0013856" TargetMode="External"/><Relationship Id="rId23" Type="http://schemas.openxmlformats.org/officeDocument/2006/relationships/hyperlink" Target="http://www.ine.pt/xurl/ind/0013863" TargetMode="External"/><Relationship Id="rId28" Type="http://schemas.openxmlformats.org/officeDocument/2006/relationships/printerSettings" Target="../printerSettings/printerSettings49.bin"/><Relationship Id="rId10" Type="http://schemas.openxmlformats.org/officeDocument/2006/relationships/hyperlink" Target="http://www.ine.pt/xurl/ind/0008470" TargetMode="External"/><Relationship Id="rId19" Type="http://schemas.openxmlformats.org/officeDocument/2006/relationships/hyperlink" Target="http://www.ine.pt/xurl/ind/0013855" TargetMode="External"/><Relationship Id="rId4" Type="http://schemas.openxmlformats.org/officeDocument/2006/relationships/hyperlink" Target="http://www.ine.pt/xurl/ind/0013854" TargetMode="External"/><Relationship Id="rId9" Type="http://schemas.openxmlformats.org/officeDocument/2006/relationships/hyperlink" Target="http://www.ine.pt/xurl/ind/0008467" TargetMode="External"/><Relationship Id="rId14" Type="http://schemas.openxmlformats.org/officeDocument/2006/relationships/hyperlink" Target="http://www.ine.pt/xurl/ind/0013856" TargetMode="External"/><Relationship Id="rId22" Type="http://schemas.openxmlformats.org/officeDocument/2006/relationships/hyperlink" Target="http://www.ine.pt/xurl/ind/0013863" TargetMode="External"/><Relationship Id="rId27" Type="http://schemas.openxmlformats.org/officeDocument/2006/relationships/hyperlink" Target="http://www.ine.pt/xurl/ind/0013863"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www.ine.pt/xurl/ind/0014004" TargetMode="External"/><Relationship Id="rId13" Type="http://schemas.openxmlformats.org/officeDocument/2006/relationships/hyperlink" Target="http://www.ine.pt/xurl/ind/0014007" TargetMode="External"/><Relationship Id="rId3" Type="http://schemas.openxmlformats.org/officeDocument/2006/relationships/hyperlink" Target="http://www.ine.pt/xurl/ind/0007356" TargetMode="External"/><Relationship Id="rId7" Type="http://schemas.openxmlformats.org/officeDocument/2006/relationships/hyperlink" Target="http://www.ine.pt/xurl/ind/0014049" TargetMode="External"/><Relationship Id="rId12" Type="http://schemas.openxmlformats.org/officeDocument/2006/relationships/hyperlink" Target="http://www.ine.pt/xurl/ind/0014007" TargetMode="External"/><Relationship Id="rId2" Type="http://schemas.openxmlformats.org/officeDocument/2006/relationships/hyperlink" Target="http://www.ine.pt/xurl/ind/0014004" TargetMode="External"/><Relationship Id="rId1" Type="http://schemas.openxmlformats.org/officeDocument/2006/relationships/hyperlink" Target="http://www.ine.pt/xurl/ind/0014049" TargetMode="External"/><Relationship Id="rId6" Type="http://schemas.openxmlformats.org/officeDocument/2006/relationships/hyperlink" Target="http://www.ine.pt/xurl/ind/0014049" TargetMode="External"/><Relationship Id="rId11" Type="http://schemas.openxmlformats.org/officeDocument/2006/relationships/hyperlink" Target="http://www.ine.pt/xurl/ind/0014005" TargetMode="External"/><Relationship Id="rId5" Type="http://schemas.openxmlformats.org/officeDocument/2006/relationships/hyperlink" Target="http://www.ine.pt/xurl/ind/0014007" TargetMode="External"/><Relationship Id="rId10" Type="http://schemas.openxmlformats.org/officeDocument/2006/relationships/hyperlink" Target="http://www.ine.pt/xurl/ind/0014005" TargetMode="External"/><Relationship Id="rId4" Type="http://schemas.openxmlformats.org/officeDocument/2006/relationships/hyperlink" Target="http://www.ine.pt/xurl/ind/0014005" TargetMode="External"/><Relationship Id="rId9" Type="http://schemas.openxmlformats.org/officeDocument/2006/relationships/hyperlink" Target="http://www.ine.pt/xurl/ind/0014004" TargetMode="External"/><Relationship Id="rId14"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3" Type="http://schemas.openxmlformats.org/officeDocument/2006/relationships/hyperlink" Target="http://www.ine.pt/xurl/ind/0008622" TargetMode="External"/><Relationship Id="rId18" Type="http://schemas.openxmlformats.org/officeDocument/2006/relationships/hyperlink" Target="http://www.ine.pt/xurl/ind/0007356" TargetMode="External"/><Relationship Id="rId26" Type="http://schemas.openxmlformats.org/officeDocument/2006/relationships/hyperlink" Target="http://www.ine.pt/xurl/ind/0007413" TargetMode="External"/><Relationship Id="rId39" Type="http://schemas.openxmlformats.org/officeDocument/2006/relationships/hyperlink" Target="http://www.ine.pt/xurl/ind/0007445" TargetMode="External"/><Relationship Id="rId21" Type="http://schemas.openxmlformats.org/officeDocument/2006/relationships/hyperlink" Target="http://www.ine.pt/xurl/ind/0007448" TargetMode="External"/><Relationship Id="rId34" Type="http://schemas.openxmlformats.org/officeDocument/2006/relationships/hyperlink" Target="http://www.ine.pt/xurl/ind/0007391" TargetMode="External"/><Relationship Id="rId42" Type="http://schemas.openxmlformats.org/officeDocument/2006/relationships/hyperlink" Target="http://www.ine.pt/xurl/ind/0007447" TargetMode="External"/><Relationship Id="rId47" Type="http://schemas.openxmlformats.org/officeDocument/2006/relationships/hyperlink" Target="http://www.ine.pt/xurl/ind/0008622" TargetMode="External"/><Relationship Id="rId50" Type="http://schemas.openxmlformats.org/officeDocument/2006/relationships/hyperlink" Target="http://www.ine.pt/xurl/ind/0008624" TargetMode="External"/><Relationship Id="rId7" Type="http://schemas.openxmlformats.org/officeDocument/2006/relationships/hyperlink" Target="http://www.ine.pt/xurl/ind/0007356"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447" TargetMode="External"/><Relationship Id="rId29" Type="http://schemas.openxmlformats.org/officeDocument/2006/relationships/hyperlink" Target="http://www.ine.pt/xurl/ind/0007414" TargetMode="External"/><Relationship Id="rId11" Type="http://schemas.openxmlformats.org/officeDocument/2006/relationships/hyperlink" Target="http://www.ine.pt/xurl/ind/0007445" TargetMode="External"/><Relationship Id="rId24" Type="http://schemas.openxmlformats.org/officeDocument/2006/relationships/hyperlink" Target="http://www.ine.pt/xurl/ind/0007412" TargetMode="External"/><Relationship Id="rId32" Type="http://schemas.openxmlformats.org/officeDocument/2006/relationships/hyperlink" Target="http://www.ine.pt/xurl/ind/0007390" TargetMode="External"/><Relationship Id="rId37" Type="http://schemas.openxmlformats.org/officeDocument/2006/relationships/hyperlink" Target="http://www.ine.pt/xurl/ind/0007415" TargetMode="External"/><Relationship Id="rId40" Type="http://schemas.openxmlformats.org/officeDocument/2006/relationships/hyperlink" Target="http://www.ine.pt/xurl/ind/0007446" TargetMode="External"/><Relationship Id="rId45" Type="http://schemas.openxmlformats.org/officeDocument/2006/relationships/hyperlink" Target="http://www.ine.pt/xurl/ind/0007448" TargetMode="External"/><Relationship Id="rId53" Type="http://schemas.openxmlformats.org/officeDocument/2006/relationships/hyperlink" Target="http://www.ine.pt/xurl/ind/0008625" TargetMode="External"/><Relationship Id="rId5" Type="http://schemas.openxmlformats.org/officeDocument/2006/relationships/hyperlink" Target="http://www.ine.pt/xurl/ind/0007412" TargetMode="External"/><Relationship Id="rId10" Type="http://schemas.openxmlformats.org/officeDocument/2006/relationships/hyperlink" Target="http://www.ine.pt/xurl/ind/0007413" TargetMode="External"/><Relationship Id="rId19" Type="http://schemas.openxmlformats.org/officeDocument/2006/relationships/hyperlink" Target="http://www.ine.pt/xurl/ind/0008624" TargetMode="External"/><Relationship Id="rId31" Type="http://schemas.openxmlformats.org/officeDocument/2006/relationships/hyperlink" Target="http://www.ine.pt/xurl/ind/0007389" TargetMode="External"/><Relationship Id="rId44" Type="http://schemas.openxmlformats.org/officeDocument/2006/relationships/hyperlink" Target="http://www.ine.pt/xurl/ind/0007448" TargetMode="External"/><Relationship Id="rId52" Type="http://schemas.openxmlformats.org/officeDocument/2006/relationships/hyperlink" Target="http://www.ine.pt/xurl/ind/0008625" TargetMode="External"/><Relationship Id="rId4" Type="http://schemas.openxmlformats.org/officeDocument/2006/relationships/hyperlink" Target="http://www.ine.pt/xurl/ind/0007389" TargetMode="External"/><Relationship Id="rId9" Type="http://schemas.openxmlformats.org/officeDocument/2006/relationships/hyperlink" Target="http://www.ine.pt/xurl/ind/0007415" TargetMode="External"/><Relationship Id="rId14" Type="http://schemas.openxmlformats.org/officeDocument/2006/relationships/hyperlink" Target="http://www.ine.pt/xurl/ind/0007388" TargetMode="External"/><Relationship Id="rId22" Type="http://schemas.openxmlformats.org/officeDocument/2006/relationships/hyperlink" Target="http://www.ine.pt/xurl/ind/0007388" TargetMode="External"/><Relationship Id="rId27" Type="http://schemas.openxmlformats.org/officeDocument/2006/relationships/hyperlink" Target="http://www.ine.pt/xurl/ind/0007413" TargetMode="External"/><Relationship Id="rId30" Type="http://schemas.openxmlformats.org/officeDocument/2006/relationships/hyperlink" Target="http://www.ine.pt/xurl/ind/0007389" TargetMode="External"/><Relationship Id="rId35" Type="http://schemas.openxmlformats.org/officeDocument/2006/relationships/hyperlink" Target="http://www.ine.pt/xurl/ind/0007391" TargetMode="External"/><Relationship Id="rId43" Type="http://schemas.openxmlformats.org/officeDocument/2006/relationships/hyperlink" Target="http://www.ine.pt/xurl/ind/0007447" TargetMode="External"/><Relationship Id="rId48" Type="http://schemas.openxmlformats.org/officeDocument/2006/relationships/hyperlink" Target="http://www.ine.pt/xurl/ind/0008623" TargetMode="External"/><Relationship Id="rId8" Type="http://schemas.openxmlformats.org/officeDocument/2006/relationships/hyperlink" Target="http://www.ine.pt/xurl/ind/0007391" TargetMode="External"/><Relationship Id="rId51" Type="http://schemas.openxmlformats.org/officeDocument/2006/relationships/hyperlink" Target="http://www.ine.pt/xurl/ind/0008624" TargetMode="External"/><Relationship Id="rId3" Type="http://schemas.openxmlformats.org/officeDocument/2006/relationships/hyperlink" Target="http://www.ine.pt/xurl/ind/0007414" TargetMode="External"/><Relationship Id="rId12" Type="http://schemas.openxmlformats.org/officeDocument/2006/relationships/hyperlink" Target="http://www.ine.pt/xurl/ind/0007356" TargetMode="External"/><Relationship Id="rId17" Type="http://schemas.openxmlformats.org/officeDocument/2006/relationships/hyperlink" Target="http://www.ine.pt/xurl/ind/0008623" TargetMode="External"/><Relationship Id="rId25" Type="http://schemas.openxmlformats.org/officeDocument/2006/relationships/hyperlink" Target="http://www.ine.pt/xurl/ind/0007412" TargetMode="External"/><Relationship Id="rId33" Type="http://schemas.openxmlformats.org/officeDocument/2006/relationships/hyperlink" Target="http://www.ine.pt/xurl/ind/0007390" TargetMode="External"/><Relationship Id="rId38" Type="http://schemas.openxmlformats.org/officeDocument/2006/relationships/hyperlink" Target="http://www.ine.pt/xurl/ind/0007445" TargetMode="External"/><Relationship Id="rId46" Type="http://schemas.openxmlformats.org/officeDocument/2006/relationships/hyperlink" Target="http://www.ine.pt/xurl/ind/0008622" TargetMode="External"/><Relationship Id="rId20" Type="http://schemas.openxmlformats.org/officeDocument/2006/relationships/hyperlink" Target="http://www.ine.pt/xurl/ind/0008625" TargetMode="External"/><Relationship Id="rId41" Type="http://schemas.openxmlformats.org/officeDocument/2006/relationships/hyperlink" Target="http://www.ine.pt/xurl/ind/0007446" TargetMode="External"/><Relationship Id="rId54" Type="http://schemas.openxmlformats.org/officeDocument/2006/relationships/printerSettings" Target="../printerSettings/printerSettings51.bin"/><Relationship Id="rId1" Type="http://schemas.openxmlformats.org/officeDocument/2006/relationships/hyperlink" Target="http://www.ine.pt/xurl/ind/0007388" TargetMode="External"/><Relationship Id="rId6" Type="http://schemas.openxmlformats.org/officeDocument/2006/relationships/hyperlink" Target="http://www.ine.pt/xurl/ind/0007390" TargetMode="External"/><Relationship Id="rId15" Type="http://schemas.openxmlformats.org/officeDocument/2006/relationships/hyperlink" Target="http://www.ine.pt/xurl/ind/0007446" TargetMode="External"/><Relationship Id="rId23" Type="http://schemas.openxmlformats.org/officeDocument/2006/relationships/hyperlink" Target="http://www.ine.pt/xurl/ind/0007388" TargetMode="External"/><Relationship Id="rId28" Type="http://schemas.openxmlformats.org/officeDocument/2006/relationships/hyperlink" Target="http://www.ine.pt/xurl/ind/0007414" TargetMode="External"/><Relationship Id="rId36" Type="http://schemas.openxmlformats.org/officeDocument/2006/relationships/hyperlink" Target="http://www.ine.pt/xurl/ind/0007415" TargetMode="External"/><Relationship Id="rId49" Type="http://schemas.openxmlformats.org/officeDocument/2006/relationships/hyperlink" Target="http://www.ine.pt/xurl/ind/0008623" TargetMode="External"/></Relationships>
</file>

<file path=xl/worksheets/_rels/sheet53.xml.rels><?xml version="1.0" encoding="UTF-8" standalone="yes"?>
<Relationships xmlns="http://schemas.openxmlformats.org/package/2006/relationships"><Relationship Id="rId8" Type="http://schemas.openxmlformats.org/officeDocument/2006/relationships/hyperlink" Target="http://www.ine.pt/xurl/ind/0006569" TargetMode="External"/><Relationship Id="rId13" Type="http://schemas.openxmlformats.org/officeDocument/2006/relationships/hyperlink" Target="http://www.ine.pt/xurl/ind/0007358" TargetMode="External"/><Relationship Id="rId18" Type="http://schemas.openxmlformats.org/officeDocument/2006/relationships/printerSettings" Target="../printerSettings/printerSettings52.bin"/><Relationship Id="rId3" Type="http://schemas.openxmlformats.org/officeDocument/2006/relationships/hyperlink" Target="http://www.ine.pt/xurl/ind/0007359" TargetMode="External"/><Relationship Id="rId7" Type="http://schemas.openxmlformats.org/officeDocument/2006/relationships/hyperlink" Target="http://www.ine.pt/xurl/ind/0007358" TargetMode="External"/><Relationship Id="rId12" Type="http://schemas.openxmlformats.org/officeDocument/2006/relationships/hyperlink" Target="http://www.ine.pt/xurl/ind/0007358" TargetMode="External"/><Relationship Id="rId17" Type="http://schemas.openxmlformats.org/officeDocument/2006/relationships/hyperlink" Target="http://www.ine.pt/xurl/ind/0007360" TargetMode="External"/><Relationship Id="rId2" Type="http://schemas.openxmlformats.org/officeDocument/2006/relationships/hyperlink" Target="http://www.ine.pt/xurl/ind/0007356" TargetMode="External"/><Relationship Id="rId16" Type="http://schemas.openxmlformats.org/officeDocument/2006/relationships/hyperlink" Target="http://www.ine.pt/xurl/ind/0007360" TargetMode="External"/><Relationship Id="rId1" Type="http://schemas.openxmlformats.org/officeDocument/2006/relationships/hyperlink" Target="http://www.ine.pt/xurl/ind/0006569" TargetMode="External"/><Relationship Id="rId6" Type="http://schemas.openxmlformats.org/officeDocument/2006/relationships/hyperlink" Target="http://www.ine.pt/xurl/ind/0006570" TargetMode="External"/><Relationship Id="rId11" Type="http://schemas.openxmlformats.org/officeDocument/2006/relationships/hyperlink" Target="http://www.ine.pt/xurl/ind/0006570" TargetMode="External"/><Relationship Id="rId5" Type="http://schemas.openxmlformats.org/officeDocument/2006/relationships/hyperlink" Target="http://www.ine.pt/xurl/ind/0007388" TargetMode="External"/><Relationship Id="rId15" Type="http://schemas.openxmlformats.org/officeDocument/2006/relationships/hyperlink" Target="http://www.ine.pt/xurl/ind/0007359" TargetMode="External"/><Relationship Id="rId10" Type="http://schemas.openxmlformats.org/officeDocument/2006/relationships/hyperlink" Target="http://www.ine.pt/xurl/ind/0006570" TargetMode="External"/><Relationship Id="rId4" Type="http://schemas.openxmlformats.org/officeDocument/2006/relationships/hyperlink" Target="http://www.ine.pt/xurl/ind/0007360" TargetMode="External"/><Relationship Id="rId9" Type="http://schemas.openxmlformats.org/officeDocument/2006/relationships/hyperlink" Target="http://www.ine.pt/xurl/ind/0006569" TargetMode="External"/><Relationship Id="rId14" Type="http://schemas.openxmlformats.org/officeDocument/2006/relationships/hyperlink" Target="http://www.ine.pt/xurl/ind/0007359"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8" Type="http://schemas.openxmlformats.org/officeDocument/2006/relationships/hyperlink" Target="http://www.ine.pt/xurl/ind/0013374" TargetMode="External"/><Relationship Id="rId13" Type="http://schemas.openxmlformats.org/officeDocument/2006/relationships/hyperlink" Target="http://www.ine.pt/xurl/ind/0013376" TargetMode="External"/><Relationship Id="rId18" Type="http://schemas.openxmlformats.org/officeDocument/2006/relationships/hyperlink" Target="http://www.ine.pt/xurl/ind/0012350" TargetMode="External"/><Relationship Id="rId26" Type="http://schemas.openxmlformats.org/officeDocument/2006/relationships/hyperlink" Target="http://www.ine.pt/xurl/ind/0012351" TargetMode="External"/><Relationship Id="rId3" Type="http://schemas.openxmlformats.org/officeDocument/2006/relationships/hyperlink" Target="http://www.ine.pt/xurl/ind/0014135" TargetMode="External"/><Relationship Id="rId21" Type="http://schemas.openxmlformats.org/officeDocument/2006/relationships/hyperlink" Target="http://www.ine.pt/xurl/ind/0013373" TargetMode="External"/><Relationship Id="rId7" Type="http://schemas.openxmlformats.org/officeDocument/2006/relationships/hyperlink" Target="http://www.ine.pt/xurl/ind/0013375" TargetMode="External"/><Relationship Id="rId12" Type="http://schemas.openxmlformats.org/officeDocument/2006/relationships/hyperlink" Target="http://www.ine.pt/xurl/ind/0013378" TargetMode="External"/><Relationship Id="rId17" Type="http://schemas.openxmlformats.org/officeDocument/2006/relationships/hyperlink" Target="http://www.ine.pt/xurl/ind/0013374" TargetMode="External"/><Relationship Id="rId25" Type="http://schemas.openxmlformats.org/officeDocument/2006/relationships/hyperlink" Target="http://www.ine.pt/xurl/ind/0014134" TargetMode="External"/><Relationship Id="rId2" Type="http://schemas.openxmlformats.org/officeDocument/2006/relationships/hyperlink" Target="http://www.ine.pt/xurl/ind/0012351" TargetMode="External"/><Relationship Id="rId16" Type="http://schemas.openxmlformats.org/officeDocument/2006/relationships/hyperlink" Target="http://www.ine.pt/xurl/ind/0013377" TargetMode="External"/><Relationship Id="rId20" Type="http://schemas.openxmlformats.org/officeDocument/2006/relationships/hyperlink" Target="http://www.ine.pt/xurl/ind/0013374" TargetMode="External"/><Relationship Id="rId29" Type="http://schemas.openxmlformats.org/officeDocument/2006/relationships/hyperlink" Target="http://www.ine.pt/xurl/ind/0012350" TargetMode="External"/><Relationship Id="rId1" Type="http://schemas.openxmlformats.org/officeDocument/2006/relationships/hyperlink" Target="http://www.ine.pt/xurl/ind/0012350" TargetMode="External"/><Relationship Id="rId6" Type="http://schemas.openxmlformats.org/officeDocument/2006/relationships/hyperlink" Target="http://www.ine.pt/xurl/ind/0014134" TargetMode="External"/><Relationship Id="rId11" Type="http://schemas.openxmlformats.org/officeDocument/2006/relationships/hyperlink" Target="http://www.ine.pt/xurl/ind/0013378" TargetMode="External"/><Relationship Id="rId24" Type="http://schemas.openxmlformats.org/officeDocument/2006/relationships/hyperlink" Target="http://www.ine.pt/xurl/ind/0014135" TargetMode="External"/><Relationship Id="rId5" Type="http://schemas.openxmlformats.org/officeDocument/2006/relationships/hyperlink" Target="http://www.ine.pt/xurl/ind/0014135" TargetMode="External"/><Relationship Id="rId15" Type="http://schemas.openxmlformats.org/officeDocument/2006/relationships/hyperlink" Target="http://www.ine.pt/xurl/ind/0013376" TargetMode="External"/><Relationship Id="rId23" Type="http://schemas.openxmlformats.org/officeDocument/2006/relationships/hyperlink" Target="http://www.ine.pt/xurl/ind/0013376" TargetMode="External"/><Relationship Id="rId28" Type="http://schemas.openxmlformats.org/officeDocument/2006/relationships/hyperlink" Target="http://www.ine.pt/xurl/ind/00133770013377" TargetMode="External"/><Relationship Id="rId10" Type="http://schemas.openxmlformats.org/officeDocument/2006/relationships/hyperlink" Target="http://www.ine.pt/xurl/ind/0013373" TargetMode="External"/><Relationship Id="rId19" Type="http://schemas.openxmlformats.org/officeDocument/2006/relationships/hyperlink" Target="http://www.ine.pt/xurl/ind/0013375" TargetMode="External"/><Relationship Id="rId31" Type="http://schemas.openxmlformats.org/officeDocument/2006/relationships/printerSettings" Target="../printerSettings/printerSettings57.bin"/><Relationship Id="rId4" Type="http://schemas.openxmlformats.org/officeDocument/2006/relationships/hyperlink" Target="http://www.ine.pt/xurl/ind/0014134" TargetMode="External"/><Relationship Id="rId9" Type="http://schemas.openxmlformats.org/officeDocument/2006/relationships/hyperlink" Target="http://www.ine.pt/xurl/ind/0013373" TargetMode="External"/><Relationship Id="rId14" Type="http://schemas.openxmlformats.org/officeDocument/2006/relationships/hyperlink" Target="http://www.ine.pt/xurl/ind/0013375" TargetMode="External"/><Relationship Id="rId22" Type="http://schemas.openxmlformats.org/officeDocument/2006/relationships/hyperlink" Target="http://www.ine.pt/xurl/ind/0013377" TargetMode="External"/><Relationship Id="rId27" Type="http://schemas.openxmlformats.org/officeDocument/2006/relationships/hyperlink" Target="http://www.ine.pt/xurl/ind/0013378" TargetMode="External"/><Relationship Id="rId30" Type="http://schemas.openxmlformats.org/officeDocument/2006/relationships/hyperlink" Target="http://www.ine.pt/xurl/ind/0012351"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www.ine.pt/xurl/ind/0005720" TargetMode="External"/><Relationship Id="rId13" Type="http://schemas.openxmlformats.org/officeDocument/2006/relationships/hyperlink" Target="http://www.ine.pt/xurl/ind/0005720" TargetMode="External"/><Relationship Id="rId3" Type="http://schemas.openxmlformats.org/officeDocument/2006/relationships/hyperlink" Target="http://www.ine.pt/xurl/ind/0005719" TargetMode="External"/><Relationship Id="rId7" Type="http://schemas.openxmlformats.org/officeDocument/2006/relationships/hyperlink" Target="http://www.ine.pt/xurl/ind/0005720" TargetMode="External"/><Relationship Id="rId12" Type="http://schemas.openxmlformats.org/officeDocument/2006/relationships/hyperlink" Target="http://www.ine.pt/xurl/ind/0005720" TargetMode="External"/><Relationship Id="rId2" Type="http://schemas.openxmlformats.org/officeDocument/2006/relationships/hyperlink" Target="http://www.ine.pt/xurl/ind/0005719" TargetMode="External"/><Relationship Id="rId1" Type="http://schemas.openxmlformats.org/officeDocument/2006/relationships/hyperlink" Target="http://www.ine.pt/xurl/ind/0005719" TargetMode="External"/><Relationship Id="rId6" Type="http://schemas.openxmlformats.org/officeDocument/2006/relationships/hyperlink" Target="http://www.ine.pt/xurl/ind/0005719" TargetMode="External"/><Relationship Id="rId11" Type="http://schemas.openxmlformats.org/officeDocument/2006/relationships/hyperlink" Target="http://www.ine.pt/xurl/ind/0005720" TargetMode="External"/><Relationship Id="rId5" Type="http://schemas.openxmlformats.org/officeDocument/2006/relationships/hyperlink" Target="http://www.ine.pt/xurl/ind/0005719" TargetMode="External"/><Relationship Id="rId15" Type="http://schemas.openxmlformats.org/officeDocument/2006/relationships/printerSettings" Target="../printerSettings/printerSettings58.bin"/><Relationship Id="rId10" Type="http://schemas.openxmlformats.org/officeDocument/2006/relationships/hyperlink" Target="http://www.ine.pt/xurl/ind/0005720" TargetMode="External"/><Relationship Id="rId4" Type="http://schemas.openxmlformats.org/officeDocument/2006/relationships/hyperlink" Target="http://www.ine.pt/xurl/ind/0005719" TargetMode="External"/><Relationship Id="rId9" Type="http://schemas.openxmlformats.org/officeDocument/2006/relationships/hyperlink" Target="http://www.ine.pt/xurl/ind/0005720" TargetMode="External"/><Relationship Id="rId14" Type="http://schemas.openxmlformats.org/officeDocument/2006/relationships/hyperlink" Target="http://www.ine.pt/xurl/ind/0005719"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ine.pt/xurl/ind/0000012" TargetMode="External"/><Relationship Id="rId13" Type="http://schemas.openxmlformats.org/officeDocument/2006/relationships/hyperlink" Target="http://www.ine.pt/xurl/ind/0000008" TargetMode="External"/><Relationship Id="rId3" Type="http://schemas.openxmlformats.org/officeDocument/2006/relationships/hyperlink" Target="http://www.ine.pt/xurl/ind/0000012" TargetMode="External"/><Relationship Id="rId7" Type="http://schemas.openxmlformats.org/officeDocument/2006/relationships/hyperlink" Target="http://www.ine.pt/xurl/ind/0000012" TargetMode="External"/><Relationship Id="rId12" Type="http://schemas.openxmlformats.org/officeDocument/2006/relationships/hyperlink" Target="http://www.ine.pt/xurl/ind/0000012" TargetMode="External"/><Relationship Id="rId2" Type="http://schemas.openxmlformats.org/officeDocument/2006/relationships/hyperlink" Target="http://www.ine.pt/xurl/ind/0000012" TargetMode="External"/><Relationship Id="rId1" Type="http://schemas.openxmlformats.org/officeDocument/2006/relationships/hyperlink" Target="http://www.ine.pt/xurl/ind/0000008" TargetMode="External"/><Relationship Id="rId6" Type="http://schemas.openxmlformats.org/officeDocument/2006/relationships/hyperlink" Target="http://www.ine.pt/xurl/ind/0000008" TargetMode="External"/><Relationship Id="rId11" Type="http://schemas.openxmlformats.org/officeDocument/2006/relationships/hyperlink" Target="http://www.ine.pt/xurl/ind/0000012" TargetMode="External"/><Relationship Id="rId5" Type="http://schemas.openxmlformats.org/officeDocument/2006/relationships/hyperlink" Target="http://www.ine.pt/xurl/ind/0000012" TargetMode="External"/><Relationship Id="rId15" Type="http://schemas.openxmlformats.org/officeDocument/2006/relationships/printerSettings" Target="../printerSettings/printerSettings59.bin"/><Relationship Id="rId10" Type="http://schemas.openxmlformats.org/officeDocument/2006/relationships/hyperlink" Target="http://www.ine.pt/xurl/ind/0000008" TargetMode="External"/><Relationship Id="rId4" Type="http://schemas.openxmlformats.org/officeDocument/2006/relationships/hyperlink" Target="http://www.ine.pt/xurl/ind/0000008" TargetMode="External"/><Relationship Id="rId9" Type="http://schemas.openxmlformats.org/officeDocument/2006/relationships/hyperlink" Target="http://www.ine.pt/xurl/ind/0000008" TargetMode="External"/><Relationship Id="rId14" Type="http://schemas.openxmlformats.org/officeDocument/2006/relationships/hyperlink" Target="http://www.ine.pt/xurl/ind/0000008" TargetMode="External"/></Relationships>
</file>

<file path=xl/worksheets/_rels/sheet61.xml.rels><?xml version="1.0" encoding="UTF-8" standalone="yes"?>
<Relationships xmlns="http://schemas.openxmlformats.org/package/2006/relationships"><Relationship Id="rId3" Type="http://schemas.openxmlformats.org/officeDocument/2006/relationships/hyperlink" Target="http://www.ine.pt/xurl/ind/0000010" TargetMode="External"/><Relationship Id="rId7" Type="http://schemas.openxmlformats.org/officeDocument/2006/relationships/printerSettings" Target="../printerSettings/printerSettings60.bin"/><Relationship Id="rId2" Type="http://schemas.openxmlformats.org/officeDocument/2006/relationships/hyperlink" Target="http://www.ine.pt/xurl/ind/0000010" TargetMode="External"/><Relationship Id="rId1" Type="http://schemas.openxmlformats.org/officeDocument/2006/relationships/hyperlink" Target="https://www.ine.pt/xportal/xmain?xpid=INE&amp;xpgid=ine_indicadores&amp;indOcorrCod=0005720&amp;xlang=pt&amp;contexto=bd&amp;selTab=tab2" TargetMode="External"/><Relationship Id="rId6" Type="http://schemas.openxmlformats.org/officeDocument/2006/relationships/hyperlink" Target="https://www.ine.pt/xportal/xmain?xpid=INE&amp;xpgid=ine_indicadores&amp;indOcorrCod=0005719&amp;contexto=bd&amp;selTab=tab2" TargetMode="External"/><Relationship Id="rId5" Type="http://schemas.openxmlformats.org/officeDocument/2006/relationships/hyperlink" Target="http://www.ine.pt/xurl/ind/0000013" TargetMode="External"/><Relationship Id="rId4" Type="http://schemas.openxmlformats.org/officeDocument/2006/relationships/hyperlink" Target="http://www.ine.pt/xurl/ind/0000013" TargetMode="External"/></Relationships>
</file>

<file path=xl/worksheets/_rels/sheet62.xml.rels><?xml version="1.0" encoding="UTF-8" standalone="yes"?>
<Relationships xmlns="http://schemas.openxmlformats.org/package/2006/relationships"><Relationship Id="rId3" Type="http://schemas.openxmlformats.org/officeDocument/2006/relationships/hyperlink" Target="http://www.ine.pt/xurl/ind/0012347" TargetMode="External"/><Relationship Id="rId7" Type="http://schemas.openxmlformats.org/officeDocument/2006/relationships/printerSettings" Target="../printerSettings/printerSettings61.bin"/><Relationship Id="rId2" Type="http://schemas.openxmlformats.org/officeDocument/2006/relationships/hyperlink" Target="http://www.ine.pt/xurl/ind/0012346" TargetMode="External"/><Relationship Id="rId1" Type="http://schemas.openxmlformats.org/officeDocument/2006/relationships/hyperlink" Target="http://www.ine.pt/xurl/ind/0012347" TargetMode="External"/><Relationship Id="rId6" Type="http://schemas.openxmlformats.org/officeDocument/2006/relationships/hyperlink" Target="http://www.ine.pt/xurl/ind/0012346" TargetMode="External"/><Relationship Id="rId5" Type="http://schemas.openxmlformats.org/officeDocument/2006/relationships/hyperlink" Target="http://www.ine.pt/xurl/ind/0012347" TargetMode="External"/><Relationship Id="rId4" Type="http://schemas.openxmlformats.org/officeDocument/2006/relationships/hyperlink" Target="http://www.ine.pt/xurl/ind/0012346"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http://www.ine.pt/xurl/ind/0000013" TargetMode="External"/><Relationship Id="rId13" Type="http://schemas.openxmlformats.org/officeDocument/2006/relationships/hyperlink" Target="http://www.ine.pt/xurl/ind/0000013" TargetMode="External"/><Relationship Id="rId18" Type="http://schemas.openxmlformats.org/officeDocument/2006/relationships/hyperlink" Target="http://www.ine.pt/xurl/ind/0000010" TargetMode="External"/><Relationship Id="rId3" Type="http://schemas.openxmlformats.org/officeDocument/2006/relationships/hyperlink" Target="http://www.ine.pt/xurl/ind/0000010" TargetMode="External"/><Relationship Id="rId7" Type="http://schemas.openxmlformats.org/officeDocument/2006/relationships/hyperlink" Target="http://www.ine.pt/xurl/ind/0000013" TargetMode="External"/><Relationship Id="rId12" Type="http://schemas.openxmlformats.org/officeDocument/2006/relationships/hyperlink" Target="http://www.ine.pt/xurl/ind/0000013" TargetMode="External"/><Relationship Id="rId17" Type="http://schemas.openxmlformats.org/officeDocument/2006/relationships/hyperlink" Target="http://www.ine.pt/xurl/ind/0000010" TargetMode="External"/><Relationship Id="rId2" Type="http://schemas.openxmlformats.org/officeDocument/2006/relationships/hyperlink" Target="http://www.ine.pt/xurl/ind/0000010" TargetMode="External"/><Relationship Id="rId16" Type="http://schemas.openxmlformats.org/officeDocument/2006/relationships/hyperlink" Target="http://www.ine.pt/xurl/ind/0000010" TargetMode="External"/><Relationship Id="rId1" Type="http://schemas.openxmlformats.org/officeDocument/2006/relationships/hyperlink" Target="http://www.ine.pt/xurl/ind/0000013" TargetMode="External"/><Relationship Id="rId6" Type="http://schemas.openxmlformats.org/officeDocument/2006/relationships/hyperlink" Target="http://www.ine.pt/xurl/ind/0000010" TargetMode="External"/><Relationship Id="rId11" Type="http://schemas.openxmlformats.org/officeDocument/2006/relationships/hyperlink" Target="http://www.ine.pt/xurl/ind/0000013" TargetMode="External"/><Relationship Id="rId5" Type="http://schemas.openxmlformats.org/officeDocument/2006/relationships/hyperlink" Target="http://www.ine.pt/xurl/ind/0000010" TargetMode="External"/><Relationship Id="rId15" Type="http://schemas.openxmlformats.org/officeDocument/2006/relationships/hyperlink" Target="http://www.ine.pt/xurl/ind/0000010" TargetMode="External"/><Relationship Id="rId10" Type="http://schemas.openxmlformats.org/officeDocument/2006/relationships/hyperlink" Target="http://www.ine.pt/xurl/ind/0000013" TargetMode="External"/><Relationship Id="rId19" Type="http://schemas.openxmlformats.org/officeDocument/2006/relationships/printerSettings" Target="../printerSettings/printerSettings62.bin"/><Relationship Id="rId4" Type="http://schemas.openxmlformats.org/officeDocument/2006/relationships/hyperlink" Target="http://www.ine.pt/xurl/ind/0000010" TargetMode="External"/><Relationship Id="rId9" Type="http://schemas.openxmlformats.org/officeDocument/2006/relationships/hyperlink" Target="http://www.ine.pt/xurl/ind/0000013" TargetMode="External"/><Relationship Id="rId14" Type="http://schemas.openxmlformats.org/officeDocument/2006/relationships/hyperlink" Target="http://www.ine.pt/xurl/ind/000001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3" Type="http://schemas.openxmlformats.org/officeDocument/2006/relationships/hyperlink" Target="http://www.ine.pt/xurl/ind/0008586" TargetMode="External"/><Relationship Id="rId2" Type="http://schemas.openxmlformats.org/officeDocument/2006/relationships/hyperlink" Target="http://www.ine.pt/xurl/ind/0008586" TargetMode="External"/><Relationship Id="rId1" Type="http://schemas.openxmlformats.org/officeDocument/2006/relationships/hyperlink" Target="http://www.ine.pt/xurl/ind/0008586" TargetMode="External"/><Relationship Id="rId4"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3" Type="http://schemas.openxmlformats.org/officeDocument/2006/relationships/hyperlink" Target="http://www.ine.pt/xurl/ind/0008585" TargetMode="External"/><Relationship Id="rId2" Type="http://schemas.openxmlformats.org/officeDocument/2006/relationships/hyperlink" Target="http://www.ine.pt/xurl/ind/0008585" TargetMode="External"/><Relationship Id="rId1" Type="http://schemas.openxmlformats.org/officeDocument/2006/relationships/hyperlink" Target="http://www.ine.pt/xurl/ind/0008585" TargetMode="External"/><Relationship Id="rId4"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8" Type="http://schemas.openxmlformats.org/officeDocument/2006/relationships/hyperlink" Target="http://www.ine.pt/xurl/ind/0013143" TargetMode="External"/><Relationship Id="rId3" Type="http://schemas.openxmlformats.org/officeDocument/2006/relationships/hyperlink" Target="http://www.ine.pt/xurl/ind/0013141" TargetMode="External"/><Relationship Id="rId7" Type="http://schemas.openxmlformats.org/officeDocument/2006/relationships/hyperlink" Target="http://www.ine.pt/xurl/ind/0013143" TargetMode="External"/><Relationship Id="rId2" Type="http://schemas.openxmlformats.org/officeDocument/2006/relationships/hyperlink" Target="http://www.ine.pt/xurl/ind/0013141" TargetMode="External"/><Relationship Id="rId1" Type="http://schemas.openxmlformats.org/officeDocument/2006/relationships/hyperlink" Target="http://www.ine.pt/xurl/ind/0013141" TargetMode="External"/><Relationship Id="rId6" Type="http://schemas.openxmlformats.org/officeDocument/2006/relationships/hyperlink" Target="http://www.ine.pt/xurl/ind/0013142" TargetMode="External"/><Relationship Id="rId5" Type="http://schemas.openxmlformats.org/officeDocument/2006/relationships/hyperlink" Target="http://www.ine.pt/xurl/ind/0013142" TargetMode="External"/><Relationship Id="rId10" Type="http://schemas.openxmlformats.org/officeDocument/2006/relationships/printerSettings" Target="../printerSettings/printerSettings69.bin"/><Relationship Id="rId4" Type="http://schemas.openxmlformats.org/officeDocument/2006/relationships/hyperlink" Target="http://www.ine.pt/xurl/ind/0013142" TargetMode="External"/><Relationship Id="rId9" Type="http://schemas.openxmlformats.org/officeDocument/2006/relationships/hyperlink" Target="http://www.ine.pt/xurl/ind/0013143"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ine.pt/xurl/ind/0013145" TargetMode="External"/><Relationship Id="rId13" Type="http://schemas.openxmlformats.org/officeDocument/2006/relationships/hyperlink" Target="http://www.ine.pt/xurl/ind/0013147" TargetMode="External"/><Relationship Id="rId18" Type="http://schemas.openxmlformats.org/officeDocument/2006/relationships/hyperlink" Target="http://www.ine.pt/xurl/ind/0013148" TargetMode="External"/><Relationship Id="rId3" Type="http://schemas.openxmlformats.org/officeDocument/2006/relationships/hyperlink" Target="http://www.ine.pt/xurl/ind/0013144" TargetMode="External"/><Relationship Id="rId7" Type="http://schemas.openxmlformats.org/officeDocument/2006/relationships/hyperlink" Target="http://www.ine.pt/xurl/ind/0013148" TargetMode="External"/><Relationship Id="rId12" Type="http://schemas.openxmlformats.org/officeDocument/2006/relationships/hyperlink" Target="http://www.ine.pt/xurl/ind/0013147" TargetMode="External"/><Relationship Id="rId17" Type="http://schemas.openxmlformats.org/officeDocument/2006/relationships/hyperlink" Target="http://www.ine.pt/xurl/ind/0013148" TargetMode="External"/><Relationship Id="rId2" Type="http://schemas.openxmlformats.org/officeDocument/2006/relationships/hyperlink" Target="http://www.ine.pt/xurl/ind/0013144" TargetMode="External"/><Relationship Id="rId16" Type="http://schemas.openxmlformats.org/officeDocument/2006/relationships/hyperlink" Target="http://www.ine.pt/xurl/ind/0013149" TargetMode="External"/><Relationship Id="rId1" Type="http://schemas.openxmlformats.org/officeDocument/2006/relationships/hyperlink" Target="http://www.ine.pt/xurl/ind/0013144" TargetMode="External"/><Relationship Id="rId6" Type="http://schemas.openxmlformats.org/officeDocument/2006/relationships/hyperlink" Target="http://www.ine.pt/xurl/ind/0013147" TargetMode="External"/><Relationship Id="rId11" Type="http://schemas.openxmlformats.org/officeDocument/2006/relationships/hyperlink" Target="http://www.ine.pt/xurl/ind/0013146" TargetMode="External"/><Relationship Id="rId5" Type="http://schemas.openxmlformats.org/officeDocument/2006/relationships/hyperlink" Target="http://www.ine.pt/xurl/ind/0013146" TargetMode="External"/><Relationship Id="rId15" Type="http://schemas.openxmlformats.org/officeDocument/2006/relationships/hyperlink" Target="http://www.ine.pt/xurl/ind/0013149" TargetMode="External"/><Relationship Id="rId10" Type="http://schemas.openxmlformats.org/officeDocument/2006/relationships/hyperlink" Target="http://www.ine.pt/xurl/ind/0013146" TargetMode="External"/><Relationship Id="rId19" Type="http://schemas.openxmlformats.org/officeDocument/2006/relationships/printerSettings" Target="../printerSettings/printerSettings70.bin"/><Relationship Id="rId4" Type="http://schemas.openxmlformats.org/officeDocument/2006/relationships/hyperlink" Target="http://www.ine.pt/xurl/ind/0013145" TargetMode="External"/><Relationship Id="rId9" Type="http://schemas.openxmlformats.org/officeDocument/2006/relationships/hyperlink" Target="http://www.ine.pt/xurl/ind/0013145" TargetMode="External"/><Relationship Id="rId14" Type="http://schemas.openxmlformats.org/officeDocument/2006/relationships/hyperlink" Target="http://www.ine.pt/xurl/ind/0013149" TargetMode="Externa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8" Type="http://schemas.openxmlformats.org/officeDocument/2006/relationships/hyperlink" Target="http://www.ine.pt/xurl/ind/0013668" TargetMode="External"/><Relationship Id="rId13" Type="http://schemas.openxmlformats.org/officeDocument/2006/relationships/hyperlink" Target="http://www.ine.pt/xurl/ind/0013668" TargetMode="External"/><Relationship Id="rId18" Type="http://schemas.openxmlformats.org/officeDocument/2006/relationships/hyperlink" Target="http://www.ine.pt/xurl/ind/0013668" TargetMode="External"/><Relationship Id="rId3" Type="http://schemas.openxmlformats.org/officeDocument/2006/relationships/hyperlink" Target="http://www.ine.pt/xurl/ind/0013668" TargetMode="External"/><Relationship Id="rId21" Type="http://schemas.openxmlformats.org/officeDocument/2006/relationships/printerSettings" Target="../printerSettings/printerSettings72.bin"/><Relationship Id="rId7" Type="http://schemas.openxmlformats.org/officeDocument/2006/relationships/hyperlink" Target="http://www.ine.pt/xurl/ind/0013668" TargetMode="External"/><Relationship Id="rId12" Type="http://schemas.openxmlformats.org/officeDocument/2006/relationships/hyperlink" Target="http://www.ine.pt/xurl/ind/0013668" TargetMode="External"/><Relationship Id="rId17" Type="http://schemas.openxmlformats.org/officeDocument/2006/relationships/hyperlink" Target="http://www.ine.pt/xurl/ind/0013668" TargetMode="External"/><Relationship Id="rId2" Type="http://schemas.openxmlformats.org/officeDocument/2006/relationships/hyperlink" Target="http://www.ine.pt/xurl/ind/0013668" TargetMode="External"/><Relationship Id="rId16" Type="http://schemas.openxmlformats.org/officeDocument/2006/relationships/hyperlink" Target="http://www.ine.pt/xurl/ind/0013668" TargetMode="External"/><Relationship Id="rId20" Type="http://schemas.openxmlformats.org/officeDocument/2006/relationships/hyperlink" Target="http://www.ine.pt/xurl/ind/0013661" TargetMode="External"/><Relationship Id="rId1" Type="http://schemas.openxmlformats.org/officeDocument/2006/relationships/hyperlink" Target="http://www.ine.pt/xurl/ind/0013661" TargetMode="External"/><Relationship Id="rId6" Type="http://schemas.openxmlformats.org/officeDocument/2006/relationships/hyperlink" Target="http://www.ine.pt/xurl/ind/0013668" TargetMode="External"/><Relationship Id="rId11" Type="http://schemas.openxmlformats.org/officeDocument/2006/relationships/hyperlink" Target="http://www.ine.pt/xurl/ind/0013661" TargetMode="External"/><Relationship Id="rId5" Type="http://schemas.openxmlformats.org/officeDocument/2006/relationships/hyperlink" Target="http://www.ine.pt/xurl/ind/0013668" TargetMode="External"/><Relationship Id="rId15" Type="http://schemas.openxmlformats.org/officeDocument/2006/relationships/hyperlink" Target="http://www.ine.pt/xurl/ind/0013668" TargetMode="External"/><Relationship Id="rId10" Type="http://schemas.openxmlformats.org/officeDocument/2006/relationships/hyperlink" Target="http://www.ine.pt/xurl/ind/0013661" TargetMode="External"/><Relationship Id="rId19" Type="http://schemas.openxmlformats.org/officeDocument/2006/relationships/hyperlink" Target="http://www.ine.pt/xurl/ind/0013668" TargetMode="External"/><Relationship Id="rId4" Type="http://schemas.openxmlformats.org/officeDocument/2006/relationships/hyperlink" Target="http://www.ine.pt/xurl/ind/0013668" TargetMode="External"/><Relationship Id="rId9" Type="http://schemas.openxmlformats.org/officeDocument/2006/relationships/hyperlink" Target="http://www.ine.pt/xurl/ind/0013661" TargetMode="External"/><Relationship Id="rId14" Type="http://schemas.openxmlformats.org/officeDocument/2006/relationships/hyperlink" Target="http://www.ine.pt/xurl/ind/0013668" TargetMode="External"/></Relationships>
</file>

<file path=xl/worksheets/_rels/sheet75.xml.rels><?xml version="1.0" encoding="UTF-8" standalone="yes"?>
<Relationships xmlns="http://schemas.openxmlformats.org/package/2006/relationships"><Relationship Id="rId8" Type="http://schemas.openxmlformats.org/officeDocument/2006/relationships/hyperlink" Target="http://www.ine.pt/xurl/ind/0013153" TargetMode="External"/><Relationship Id="rId13" Type="http://schemas.openxmlformats.org/officeDocument/2006/relationships/hyperlink" Target="http://www.ine.pt/xurl/ind/0013154" TargetMode="External"/><Relationship Id="rId18" Type="http://schemas.openxmlformats.org/officeDocument/2006/relationships/hyperlink" Target="http://www.ine.pt/xurl/ind/0013153" TargetMode="External"/><Relationship Id="rId3" Type="http://schemas.openxmlformats.org/officeDocument/2006/relationships/hyperlink" Target="http://www.ine.pt/xurl/ind/0013154" TargetMode="External"/><Relationship Id="rId21" Type="http://schemas.openxmlformats.org/officeDocument/2006/relationships/hyperlink" Target="http://www.ine.pt/xurl/ind/0013154" TargetMode="External"/><Relationship Id="rId7" Type="http://schemas.openxmlformats.org/officeDocument/2006/relationships/hyperlink" Target="http://www.ine.pt/xurl/ind/0013153" TargetMode="External"/><Relationship Id="rId12" Type="http://schemas.openxmlformats.org/officeDocument/2006/relationships/hyperlink" Target="http://www.ine.pt/xurl/ind/0013154" TargetMode="External"/><Relationship Id="rId17" Type="http://schemas.openxmlformats.org/officeDocument/2006/relationships/hyperlink" Target="http://www.ine.pt/xurl/ind/0013153" TargetMode="External"/><Relationship Id="rId2" Type="http://schemas.openxmlformats.org/officeDocument/2006/relationships/hyperlink" Target="http://www.ine.pt/xurl/ind/0013153" TargetMode="External"/><Relationship Id="rId16" Type="http://schemas.openxmlformats.org/officeDocument/2006/relationships/hyperlink" Target="http://www.ine.pt/xurl/ind/0013153" TargetMode="External"/><Relationship Id="rId20" Type="http://schemas.openxmlformats.org/officeDocument/2006/relationships/hyperlink" Target="http://www.ine.pt/xurl/ind/0013154" TargetMode="External"/><Relationship Id="rId1" Type="http://schemas.openxmlformats.org/officeDocument/2006/relationships/hyperlink" Target="http://www.ine.pt/xurl/ind/0013153" TargetMode="External"/><Relationship Id="rId6" Type="http://schemas.openxmlformats.org/officeDocument/2006/relationships/hyperlink" Target="http://www.ine.pt/xurl/ind/0013154" TargetMode="External"/><Relationship Id="rId11" Type="http://schemas.openxmlformats.org/officeDocument/2006/relationships/hyperlink" Target="http://www.ine.pt/xurl/ind/0013154" TargetMode="External"/><Relationship Id="rId5" Type="http://schemas.openxmlformats.org/officeDocument/2006/relationships/hyperlink" Target="http://www.ine.pt/xurl/ind/0013153" TargetMode="External"/><Relationship Id="rId15" Type="http://schemas.openxmlformats.org/officeDocument/2006/relationships/hyperlink" Target="http://www.ine.pt/xurl/ind/0013153" TargetMode="External"/><Relationship Id="rId23" Type="http://schemas.openxmlformats.org/officeDocument/2006/relationships/printerSettings" Target="../printerSettings/printerSettings73.bin"/><Relationship Id="rId10" Type="http://schemas.openxmlformats.org/officeDocument/2006/relationships/hyperlink" Target="http://www.ine.pt/xurl/ind/0013153" TargetMode="External"/><Relationship Id="rId19" Type="http://schemas.openxmlformats.org/officeDocument/2006/relationships/hyperlink" Target="http://www.ine.pt/xurl/ind/0013154" TargetMode="External"/><Relationship Id="rId4" Type="http://schemas.openxmlformats.org/officeDocument/2006/relationships/hyperlink" Target="http://www.ine.pt/xurl/ind/0013154" TargetMode="External"/><Relationship Id="rId9" Type="http://schemas.openxmlformats.org/officeDocument/2006/relationships/hyperlink" Target="http://www.ine.pt/xurl/ind/0013153" TargetMode="External"/><Relationship Id="rId14" Type="http://schemas.openxmlformats.org/officeDocument/2006/relationships/hyperlink" Target="http://www.ine.pt/xurl/ind/0013154" TargetMode="External"/><Relationship Id="rId22" Type="http://schemas.openxmlformats.org/officeDocument/2006/relationships/hyperlink" Target="http://www.ine.pt/xurl/ind/0013154" TargetMode="External"/></Relationships>
</file>

<file path=xl/worksheets/_rels/sheet76.xml.rels><?xml version="1.0" encoding="UTF-8" standalone="yes"?>
<Relationships xmlns="http://schemas.openxmlformats.org/package/2006/relationships"><Relationship Id="rId3" Type="http://schemas.openxmlformats.org/officeDocument/2006/relationships/hyperlink" Target="http://www.ine.pt/xurl/ind/0013155" TargetMode="External"/><Relationship Id="rId2" Type="http://schemas.openxmlformats.org/officeDocument/2006/relationships/hyperlink" Target="http://www.ine.pt/xurl/ind/0013155" TargetMode="External"/><Relationship Id="rId1" Type="http://schemas.openxmlformats.org/officeDocument/2006/relationships/hyperlink" Target="http://www.ine.pt/xurl/ind/0013155" TargetMode="External"/><Relationship Id="rId6" Type="http://schemas.openxmlformats.org/officeDocument/2006/relationships/hyperlink" Target="http://www.ine.pt/xurl/ind/0013151" TargetMode="External"/><Relationship Id="rId5" Type="http://schemas.openxmlformats.org/officeDocument/2006/relationships/hyperlink" Target="http://www.ine.pt/xurl/ind/0013151" TargetMode="External"/><Relationship Id="rId4" Type="http://schemas.openxmlformats.org/officeDocument/2006/relationships/hyperlink" Target="http://www.ine.pt/xurl/ind/0013151"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www.ine.pt/xurl/ind/0013152" TargetMode="External"/><Relationship Id="rId13" Type="http://schemas.openxmlformats.org/officeDocument/2006/relationships/hyperlink" Target="http://www.ine.pt/xurl/ind/0013156" TargetMode="External"/><Relationship Id="rId18" Type="http://schemas.openxmlformats.org/officeDocument/2006/relationships/hyperlink" Target="http://www.ine.pt/xurl/ind/0013151" TargetMode="External"/><Relationship Id="rId3" Type="http://schemas.openxmlformats.org/officeDocument/2006/relationships/hyperlink" Target="http://www.ine.pt/xurl/ind/0013157" TargetMode="External"/><Relationship Id="rId21" Type="http://schemas.openxmlformats.org/officeDocument/2006/relationships/hyperlink" Target="http://www.ine.pt/xurl/ind/0013150" TargetMode="External"/><Relationship Id="rId7" Type="http://schemas.openxmlformats.org/officeDocument/2006/relationships/hyperlink" Target="http://www.ine.pt/xurl/ind/0013157" TargetMode="External"/><Relationship Id="rId12" Type="http://schemas.openxmlformats.org/officeDocument/2006/relationships/hyperlink" Target="http://www.ine.pt/xurl/ind/0013152" TargetMode="External"/><Relationship Id="rId17" Type="http://schemas.openxmlformats.org/officeDocument/2006/relationships/hyperlink" Target="http://www.ine.pt/xurl/ind/0013156" TargetMode="External"/><Relationship Id="rId25" Type="http://schemas.openxmlformats.org/officeDocument/2006/relationships/hyperlink" Target="http://www.ine.pt/xurl/ind/0013156" TargetMode="External"/><Relationship Id="rId2" Type="http://schemas.openxmlformats.org/officeDocument/2006/relationships/hyperlink" Target="http://www.ine.pt/xurl/ind/0013157" TargetMode="External"/><Relationship Id="rId16" Type="http://schemas.openxmlformats.org/officeDocument/2006/relationships/hyperlink" Target="http://www.ine.pt/xurl/ind/0013152" TargetMode="External"/><Relationship Id="rId20" Type="http://schemas.openxmlformats.org/officeDocument/2006/relationships/hyperlink" Target="http://www.ine.pt/xurl/ind/0013151" TargetMode="External"/><Relationship Id="rId1" Type="http://schemas.openxmlformats.org/officeDocument/2006/relationships/hyperlink" Target="http://www.ine.pt/xurl/ind/0013157" TargetMode="External"/><Relationship Id="rId6" Type="http://schemas.openxmlformats.org/officeDocument/2006/relationships/hyperlink" Target="http://www.ine.pt/xurl/ind/0013157" TargetMode="External"/><Relationship Id="rId11" Type="http://schemas.openxmlformats.org/officeDocument/2006/relationships/hyperlink" Target="http://www.ine.pt/xurl/ind/0013152" TargetMode="External"/><Relationship Id="rId24" Type="http://schemas.openxmlformats.org/officeDocument/2006/relationships/hyperlink" Target="http://www.ine.pt/xurl/ind/0013156" TargetMode="External"/><Relationship Id="rId5" Type="http://schemas.openxmlformats.org/officeDocument/2006/relationships/hyperlink" Target="http://www.ine.pt/xurl/ind/0013157" TargetMode="External"/><Relationship Id="rId15" Type="http://schemas.openxmlformats.org/officeDocument/2006/relationships/hyperlink" Target="http://www.ine.pt/xurl/ind/0013152" TargetMode="External"/><Relationship Id="rId23" Type="http://schemas.openxmlformats.org/officeDocument/2006/relationships/hyperlink" Target="http://www.ine.pt/xurl/ind/0013150" TargetMode="External"/><Relationship Id="rId10" Type="http://schemas.openxmlformats.org/officeDocument/2006/relationships/hyperlink" Target="http://www.ine.pt/xurl/ind/0013152" TargetMode="External"/><Relationship Id="rId19" Type="http://schemas.openxmlformats.org/officeDocument/2006/relationships/hyperlink" Target="http://www.ine.pt/xurl/ind/0013151" TargetMode="External"/><Relationship Id="rId4" Type="http://schemas.openxmlformats.org/officeDocument/2006/relationships/hyperlink" Target="http://www.ine.pt/xurl/ind/0013157" TargetMode="External"/><Relationship Id="rId9" Type="http://schemas.openxmlformats.org/officeDocument/2006/relationships/hyperlink" Target="http://www.ine.pt/xurl/ind/0013152" TargetMode="External"/><Relationship Id="rId14" Type="http://schemas.openxmlformats.org/officeDocument/2006/relationships/hyperlink" Target="http://www.ine.pt/xurl/ind/0013156" TargetMode="External"/><Relationship Id="rId22" Type="http://schemas.openxmlformats.org/officeDocument/2006/relationships/hyperlink" Target="http://www.ine.pt/xurl/ind/0013150" TargetMode="External"/></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74.bin"/><Relationship Id="rId3" Type="http://schemas.openxmlformats.org/officeDocument/2006/relationships/hyperlink" Target="http://www.ine.pt/xurl/ind/0013158" TargetMode="External"/><Relationship Id="rId7" Type="http://schemas.openxmlformats.org/officeDocument/2006/relationships/hyperlink" Target="http://www.ine.pt/xurl/ind/0013158" TargetMode="External"/><Relationship Id="rId2" Type="http://schemas.openxmlformats.org/officeDocument/2006/relationships/hyperlink" Target="http://www.ine.pt/xurl/ind/0013158" TargetMode="External"/><Relationship Id="rId1" Type="http://schemas.openxmlformats.org/officeDocument/2006/relationships/hyperlink" Target="http://www.ine.pt/xurl/ind/0013158" TargetMode="External"/><Relationship Id="rId6" Type="http://schemas.openxmlformats.org/officeDocument/2006/relationships/hyperlink" Target="http://www.ine.pt/xurl/ind/0013158" TargetMode="External"/><Relationship Id="rId5" Type="http://schemas.openxmlformats.org/officeDocument/2006/relationships/hyperlink" Target="http://www.ine.pt/xurl/ind/0013158" TargetMode="External"/><Relationship Id="rId4" Type="http://schemas.openxmlformats.org/officeDocument/2006/relationships/hyperlink" Target="http://www.ine.pt/xurl/ind/0013158" TargetMode="External"/></Relationships>
</file>

<file path=xl/worksheets/_rels/sheet79.xml.rels><?xml version="1.0" encoding="UTF-8" standalone="yes"?>
<Relationships xmlns="http://schemas.openxmlformats.org/package/2006/relationships"><Relationship Id="rId13" Type="http://schemas.openxmlformats.org/officeDocument/2006/relationships/hyperlink" Target="http://www.ine.pt/xurl/ind/0000019" TargetMode="External"/><Relationship Id="rId18" Type="http://schemas.openxmlformats.org/officeDocument/2006/relationships/hyperlink" Target="http://www.ine.pt/xurl/ind/0000021" TargetMode="External"/><Relationship Id="rId26" Type="http://schemas.openxmlformats.org/officeDocument/2006/relationships/hyperlink" Target="http://www.ine.pt/xurl/ind/0000021" TargetMode="External"/><Relationship Id="rId39" Type="http://schemas.openxmlformats.org/officeDocument/2006/relationships/hyperlink" Target="http://www.ine.pt/xurl/ind/0000019" TargetMode="External"/><Relationship Id="rId21" Type="http://schemas.openxmlformats.org/officeDocument/2006/relationships/hyperlink" Target="http://www.ine.pt/xurl/ind/0000019" TargetMode="External"/><Relationship Id="rId34" Type="http://schemas.openxmlformats.org/officeDocument/2006/relationships/hyperlink" Target="http://www.ine.pt/xurl/ind/0000021" TargetMode="External"/><Relationship Id="rId42" Type="http://schemas.openxmlformats.org/officeDocument/2006/relationships/hyperlink" Target="http://www.ine.pt/xurl/ind/0000021" TargetMode="External"/><Relationship Id="rId47" Type="http://schemas.openxmlformats.org/officeDocument/2006/relationships/hyperlink" Target="http://www.ine.pt/xurl/ind/0000019" TargetMode="External"/><Relationship Id="rId50" Type="http://schemas.openxmlformats.org/officeDocument/2006/relationships/printerSettings" Target="../printerSettings/printerSettings75.bin"/><Relationship Id="rId7" Type="http://schemas.openxmlformats.org/officeDocument/2006/relationships/hyperlink" Target="http://www.ine.pt/xurl/ind/0000021" TargetMode="External"/><Relationship Id="rId2" Type="http://schemas.openxmlformats.org/officeDocument/2006/relationships/hyperlink" Target="http://www.ine.pt/xurl/ind/0000019" TargetMode="External"/><Relationship Id="rId16" Type="http://schemas.openxmlformats.org/officeDocument/2006/relationships/hyperlink" Target="http://www.ine.pt/xurl/ind/0000021" TargetMode="External"/><Relationship Id="rId29" Type="http://schemas.openxmlformats.org/officeDocument/2006/relationships/hyperlink" Target="http://www.ine.pt/xurl/ind/0000019" TargetMode="External"/><Relationship Id="rId11" Type="http://schemas.openxmlformats.org/officeDocument/2006/relationships/hyperlink" Target="http://www.ine.pt/xurl/ind/0013160" TargetMode="External"/><Relationship Id="rId24" Type="http://schemas.openxmlformats.org/officeDocument/2006/relationships/hyperlink" Target="http://www.ine.pt/xurl/ind/0000021" TargetMode="External"/><Relationship Id="rId32" Type="http://schemas.openxmlformats.org/officeDocument/2006/relationships/hyperlink" Target="http://www.ine.pt/xurl/ind/0000021" TargetMode="External"/><Relationship Id="rId37" Type="http://schemas.openxmlformats.org/officeDocument/2006/relationships/hyperlink" Target="http://www.ine.pt/xurl/ind/0000019" TargetMode="External"/><Relationship Id="rId40" Type="http://schemas.openxmlformats.org/officeDocument/2006/relationships/hyperlink" Target="http://www.ine.pt/xurl/ind/0000021" TargetMode="External"/><Relationship Id="rId45" Type="http://schemas.openxmlformats.org/officeDocument/2006/relationships/hyperlink" Target="http://www.ine.pt/xurl/ind/0000019" TargetMode="External"/><Relationship Id="rId5" Type="http://schemas.openxmlformats.org/officeDocument/2006/relationships/hyperlink" Target="http://www.ine.pt/xurl/ind/0000019" TargetMode="External"/><Relationship Id="rId15" Type="http://schemas.openxmlformats.org/officeDocument/2006/relationships/hyperlink" Target="http://www.ine.pt/xurl/ind/0000019" TargetMode="External"/><Relationship Id="rId23" Type="http://schemas.openxmlformats.org/officeDocument/2006/relationships/hyperlink" Target="http://www.ine.pt/xurl/ind/0000019" TargetMode="External"/><Relationship Id="rId28" Type="http://schemas.openxmlformats.org/officeDocument/2006/relationships/hyperlink" Target="http://www.ine.pt/xurl/ind/0000021" TargetMode="External"/><Relationship Id="rId36" Type="http://schemas.openxmlformats.org/officeDocument/2006/relationships/hyperlink" Target="http://www.ine.pt/xurl/ind/0000021" TargetMode="External"/><Relationship Id="rId49" Type="http://schemas.openxmlformats.org/officeDocument/2006/relationships/hyperlink" Target="http://www.ine.pt/xurl/ind/0012834" TargetMode="External"/><Relationship Id="rId10" Type="http://schemas.openxmlformats.org/officeDocument/2006/relationships/hyperlink" Target="http://www.ine.pt/xurl/ind/0012834" TargetMode="External"/><Relationship Id="rId19" Type="http://schemas.openxmlformats.org/officeDocument/2006/relationships/hyperlink" Target="http://www.ine.pt/xurl/ind/0000019" TargetMode="External"/><Relationship Id="rId31" Type="http://schemas.openxmlformats.org/officeDocument/2006/relationships/hyperlink" Target="http://www.ine.pt/xurl/ind/0000019" TargetMode="External"/><Relationship Id="rId44" Type="http://schemas.openxmlformats.org/officeDocument/2006/relationships/hyperlink" Target="http://www.ine.pt/xurl/ind/0000021" TargetMode="External"/><Relationship Id="rId4" Type="http://schemas.openxmlformats.org/officeDocument/2006/relationships/hyperlink" Target="http://www.ine.pt/xurl/ind/0000015" TargetMode="External"/><Relationship Id="rId9" Type="http://schemas.openxmlformats.org/officeDocument/2006/relationships/hyperlink" Target="http://www.ine.pt/xurl/ind/0012834" TargetMode="External"/><Relationship Id="rId14" Type="http://schemas.openxmlformats.org/officeDocument/2006/relationships/hyperlink" Target="http://www.ine.pt/xurl/ind/0000021" TargetMode="External"/><Relationship Id="rId22" Type="http://schemas.openxmlformats.org/officeDocument/2006/relationships/hyperlink" Target="http://www.ine.pt/xurl/ind/0000021" TargetMode="External"/><Relationship Id="rId27" Type="http://schemas.openxmlformats.org/officeDocument/2006/relationships/hyperlink" Target="http://www.ine.pt/xurl/ind/0000019" TargetMode="External"/><Relationship Id="rId30" Type="http://schemas.openxmlformats.org/officeDocument/2006/relationships/hyperlink" Target="http://www.ine.pt/xurl/ind/0000021" TargetMode="External"/><Relationship Id="rId35" Type="http://schemas.openxmlformats.org/officeDocument/2006/relationships/hyperlink" Target="http://www.ine.pt/xurl/ind/0000019" TargetMode="External"/><Relationship Id="rId43" Type="http://schemas.openxmlformats.org/officeDocument/2006/relationships/hyperlink" Target="http://www.ine.pt/xurl/ind/0000019" TargetMode="External"/><Relationship Id="rId48" Type="http://schemas.openxmlformats.org/officeDocument/2006/relationships/hyperlink" Target="http://www.ine.pt/xurl/ind/0000021" TargetMode="External"/><Relationship Id="rId8" Type="http://schemas.openxmlformats.org/officeDocument/2006/relationships/hyperlink" Target="http://www.ine.pt/xurl/ind/0000021" TargetMode="External"/><Relationship Id="rId3" Type="http://schemas.openxmlformats.org/officeDocument/2006/relationships/hyperlink" Target="http://www.ine.pt/xurl/ind/0000021" TargetMode="External"/><Relationship Id="rId12" Type="http://schemas.openxmlformats.org/officeDocument/2006/relationships/hyperlink" Target="http://www.ine.pt/xurl/ind/0013160" TargetMode="External"/><Relationship Id="rId17" Type="http://schemas.openxmlformats.org/officeDocument/2006/relationships/hyperlink" Target="http://www.ine.pt/xurl/ind/0000019" TargetMode="External"/><Relationship Id="rId25" Type="http://schemas.openxmlformats.org/officeDocument/2006/relationships/hyperlink" Target="http://www.ine.pt/xurl/ind/0000019" TargetMode="External"/><Relationship Id="rId33" Type="http://schemas.openxmlformats.org/officeDocument/2006/relationships/hyperlink" Target="http://www.ine.pt/xurl/ind/0000019" TargetMode="External"/><Relationship Id="rId38" Type="http://schemas.openxmlformats.org/officeDocument/2006/relationships/hyperlink" Target="http://www.ine.pt/xurl/ind/0000021" TargetMode="External"/><Relationship Id="rId46" Type="http://schemas.openxmlformats.org/officeDocument/2006/relationships/hyperlink" Target="http://www.ine.pt/xurl/ind/0000021" TargetMode="External"/><Relationship Id="rId20" Type="http://schemas.openxmlformats.org/officeDocument/2006/relationships/hyperlink" Target="http://www.ine.pt/xurl/ind/0000021" TargetMode="External"/><Relationship Id="rId41" Type="http://schemas.openxmlformats.org/officeDocument/2006/relationships/hyperlink" Target="http://www.ine.pt/xurl/ind/0000019" TargetMode="External"/><Relationship Id="rId1" Type="http://schemas.openxmlformats.org/officeDocument/2006/relationships/hyperlink" Target="http://www.ine.pt/xurl/ind/0013160" TargetMode="External"/><Relationship Id="rId6" Type="http://schemas.openxmlformats.org/officeDocument/2006/relationships/hyperlink" Target="http://www.ine.pt/xurl/ind/0000019"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hyperlink" Target="http://www.ine.pt/xurl/ind/0012834" TargetMode="External"/><Relationship Id="rId2" Type="http://schemas.openxmlformats.org/officeDocument/2006/relationships/hyperlink" Target="http://www.ine.pt/xurl/ind/0012834" TargetMode="External"/><Relationship Id="rId1" Type="http://schemas.openxmlformats.org/officeDocument/2006/relationships/hyperlink" Target="http://www.ine.pt/xurl/ind/0012834" TargetMode="External"/><Relationship Id="rId6" Type="http://schemas.openxmlformats.org/officeDocument/2006/relationships/printerSettings" Target="../printerSettings/printerSettings76.bin"/><Relationship Id="rId5" Type="http://schemas.openxmlformats.org/officeDocument/2006/relationships/hyperlink" Target="http://www.ine.pt/xurl/ind/0012834" TargetMode="External"/><Relationship Id="rId4" Type="http://schemas.openxmlformats.org/officeDocument/2006/relationships/hyperlink" Target="http://www.ine.pt/xurl/ind/0012834" TargetMode="External"/></Relationships>
</file>

<file path=xl/worksheets/_rels/sheet81.xml.rels><?xml version="1.0" encoding="UTF-8" standalone="yes"?>
<Relationships xmlns="http://schemas.openxmlformats.org/package/2006/relationships"><Relationship Id="rId3" Type="http://schemas.openxmlformats.org/officeDocument/2006/relationships/hyperlink" Target="http://www.ine.pt/xurl/ind/0013079" TargetMode="External"/><Relationship Id="rId2" Type="http://schemas.openxmlformats.org/officeDocument/2006/relationships/hyperlink" Target="http://www.ine.pt/xurl/ind/0013079" TargetMode="External"/><Relationship Id="rId1" Type="http://schemas.openxmlformats.org/officeDocument/2006/relationships/hyperlink" Target="http://www.ine.pt/xurl/ind/0013079" TargetMode="External"/><Relationship Id="rId6" Type="http://schemas.openxmlformats.org/officeDocument/2006/relationships/printerSettings" Target="../printerSettings/printerSettings77.bin"/><Relationship Id="rId5" Type="http://schemas.openxmlformats.org/officeDocument/2006/relationships/hyperlink" Target="http://www.ine.pt/xurl/ind/0013079" TargetMode="External"/><Relationship Id="rId4" Type="http://schemas.openxmlformats.org/officeDocument/2006/relationships/hyperlink" Target="http://www.ine.pt/xurl/ind/0013079" TargetMode="External"/></Relationships>
</file>

<file path=xl/worksheets/_rels/sheet82.xml.rels><?xml version="1.0" encoding="UTF-8" standalone="yes"?>
<Relationships xmlns="http://schemas.openxmlformats.org/package/2006/relationships"><Relationship Id="rId3" Type="http://schemas.openxmlformats.org/officeDocument/2006/relationships/hyperlink" Target="http://www.ine.pt/xurl/ind/0013079" TargetMode="External"/><Relationship Id="rId2" Type="http://schemas.openxmlformats.org/officeDocument/2006/relationships/hyperlink" Target="http://www.ine.pt/xurl/ind/0013079" TargetMode="External"/><Relationship Id="rId1" Type="http://schemas.openxmlformats.org/officeDocument/2006/relationships/hyperlink" Target="http://www.ine.pt/xurl/ind/0013079" TargetMode="External"/><Relationship Id="rId4"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8" Type="http://schemas.openxmlformats.org/officeDocument/2006/relationships/hyperlink" Target="http://www.ine.pt/xurl/ind/0013162" TargetMode="External"/><Relationship Id="rId13" Type="http://schemas.openxmlformats.org/officeDocument/2006/relationships/printerSettings" Target="../printerSettings/printerSettings79.bin"/><Relationship Id="rId3" Type="http://schemas.openxmlformats.org/officeDocument/2006/relationships/hyperlink" Target="http://www.ine.pt/xurl/ind/0013159" TargetMode="External"/><Relationship Id="rId7" Type="http://schemas.openxmlformats.org/officeDocument/2006/relationships/hyperlink" Target="http://www.ine.pt/xurl/ind/0013162" TargetMode="External"/><Relationship Id="rId12" Type="http://schemas.openxmlformats.org/officeDocument/2006/relationships/hyperlink" Target="http://www.ine.pt/xurl/ind/0013163" TargetMode="External"/><Relationship Id="rId2" Type="http://schemas.openxmlformats.org/officeDocument/2006/relationships/hyperlink" Target="http://www.ine.pt/xurl/ind/0013163" TargetMode="External"/><Relationship Id="rId1" Type="http://schemas.openxmlformats.org/officeDocument/2006/relationships/hyperlink" Target="http://www.ine.pt/xurl/ind/0013163" TargetMode="External"/><Relationship Id="rId6" Type="http://schemas.openxmlformats.org/officeDocument/2006/relationships/hyperlink" Target="http://www.ine.pt/xurl/ind/0013161" TargetMode="External"/><Relationship Id="rId11" Type="http://schemas.openxmlformats.org/officeDocument/2006/relationships/hyperlink" Target="http://www.ine.pt/xurl/ind/0013162" TargetMode="External"/><Relationship Id="rId5" Type="http://schemas.openxmlformats.org/officeDocument/2006/relationships/hyperlink" Target="http://www.ine.pt/xurl/ind/0013161" TargetMode="External"/><Relationship Id="rId10" Type="http://schemas.openxmlformats.org/officeDocument/2006/relationships/hyperlink" Target="http://www.ine.pt/xurl/ind/0013159" TargetMode="External"/><Relationship Id="rId4" Type="http://schemas.openxmlformats.org/officeDocument/2006/relationships/hyperlink" Target="http://www.ine.pt/xurl/ind/0013159" TargetMode="External"/><Relationship Id="rId9" Type="http://schemas.openxmlformats.org/officeDocument/2006/relationships/hyperlink" Target="http://www.ine.pt/xurl/ind/0013161" TargetMode="External"/></Relationships>
</file>

<file path=xl/worksheets/_rels/sheet84.xml.rels><?xml version="1.0" encoding="UTF-8" standalone="yes"?>
<Relationships xmlns="http://schemas.openxmlformats.org/package/2006/relationships"><Relationship Id="rId8" Type="http://schemas.openxmlformats.org/officeDocument/2006/relationships/hyperlink" Target="http://www.ine.pt/xurl/ind/0013278" TargetMode="External"/><Relationship Id="rId3" Type="http://schemas.openxmlformats.org/officeDocument/2006/relationships/hyperlink" Target="http://www.ine.pt/xurl/ind/0013278" TargetMode="External"/><Relationship Id="rId7" Type="http://schemas.openxmlformats.org/officeDocument/2006/relationships/hyperlink" Target="http://www.ine.pt/xurl/ind/0013278" TargetMode="External"/><Relationship Id="rId2" Type="http://schemas.openxmlformats.org/officeDocument/2006/relationships/hyperlink" Target="http://www.ine.pt/xurl/ind/0013278" TargetMode="External"/><Relationship Id="rId1" Type="http://schemas.openxmlformats.org/officeDocument/2006/relationships/hyperlink" Target="http://www.ine.pt/xurl/ind/0013278" TargetMode="External"/><Relationship Id="rId6" Type="http://schemas.openxmlformats.org/officeDocument/2006/relationships/hyperlink" Target="http://www.ine.pt/xurl/ind/0013278" TargetMode="External"/><Relationship Id="rId5" Type="http://schemas.openxmlformats.org/officeDocument/2006/relationships/hyperlink" Target="http://www.ine.pt/xurl/ind/0013278" TargetMode="External"/><Relationship Id="rId10" Type="http://schemas.openxmlformats.org/officeDocument/2006/relationships/printerSettings" Target="../printerSettings/printerSettings80.bin"/><Relationship Id="rId4" Type="http://schemas.openxmlformats.org/officeDocument/2006/relationships/hyperlink" Target="http://www.ine.pt/xurl/ind/0013278" TargetMode="External"/><Relationship Id="rId9" Type="http://schemas.openxmlformats.org/officeDocument/2006/relationships/hyperlink" Target="http://www.ine.pt/xurl/ind/0013278" TargetMode="External"/></Relationships>
</file>

<file path=xl/worksheets/_rels/sheet85.xml.rels><?xml version="1.0" encoding="UTF-8" standalone="yes"?>
<Relationships xmlns="http://schemas.openxmlformats.org/package/2006/relationships"><Relationship Id="rId13" Type="http://schemas.openxmlformats.org/officeDocument/2006/relationships/hyperlink" Target="http://www.ine.pt/xurl/ind/0014387" TargetMode="External"/><Relationship Id="rId18" Type="http://schemas.openxmlformats.org/officeDocument/2006/relationships/hyperlink" Target="http://www.ine.pt/xurl/ind/0014387" TargetMode="External"/><Relationship Id="rId26" Type="http://schemas.openxmlformats.org/officeDocument/2006/relationships/hyperlink" Target="http://www.ine.pt/xurl/ind/0014386" TargetMode="External"/><Relationship Id="rId39" Type="http://schemas.openxmlformats.org/officeDocument/2006/relationships/hyperlink" Target="http://www.ine.pt/xurl/ind/0014387" TargetMode="External"/><Relationship Id="rId21" Type="http://schemas.openxmlformats.org/officeDocument/2006/relationships/hyperlink" Target="http://www.ine.pt/xurl/ind/0014386" TargetMode="External"/><Relationship Id="rId34" Type="http://schemas.openxmlformats.org/officeDocument/2006/relationships/hyperlink" Target="http://www.ine.pt/xurl/ind/0014387" TargetMode="External"/><Relationship Id="rId7" Type="http://schemas.openxmlformats.org/officeDocument/2006/relationships/hyperlink" Target="http://www.ine.pt/xurl/ind/0014386" TargetMode="External"/><Relationship Id="rId2" Type="http://schemas.openxmlformats.org/officeDocument/2006/relationships/hyperlink" Target="http://www.ine.pt/xurl/ind/0014387" TargetMode="External"/><Relationship Id="rId16" Type="http://schemas.openxmlformats.org/officeDocument/2006/relationships/hyperlink" Target="http://www.ine.pt/xurl/ind/0014387" TargetMode="External"/><Relationship Id="rId20" Type="http://schemas.openxmlformats.org/officeDocument/2006/relationships/hyperlink" Target="http://www.ine.pt/xurl/ind/0014386" TargetMode="External"/><Relationship Id="rId29" Type="http://schemas.openxmlformats.org/officeDocument/2006/relationships/hyperlink" Target="http://www.ine.pt/xurl/ind/0014387" TargetMode="External"/><Relationship Id="rId41" Type="http://schemas.openxmlformats.org/officeDocument/2006/relationships/printerSettings" Target="../printerSettings/printerSettings81.bin"/><Relationship Id="rId1" Type="http://schemas.openxmlformats.org/officeDocument/2006/relationships/hyperlink" Target="http://www.ine.pt/xurl/ind/0014386" TargetMode="External"/><Relationship Id="rId6" Type="http://schemas.openxmlformats.org/officeDocument/2006/relationships/hyperlink" Target="http://www.ine.pt/xurl/ind/0014386" TargetMode="External"/><Relationship Id="rId11" Type="http://schemas.openxmlformats.org/officeDocument/2006/relationships/hyperlink" Target="http://www.ine.pt/xurl/ind/0014386" TargetMode="External"/><Relationship Id="rId24" Type="http://schemas.openxmlformats.org/officeDocument/2006/relationships/hyperlink" Target="http://www.ine.pt/xurl/ind/0014386" TargetMode="External"/><Relationship Id="rId32" Type="http://schemas.openxmlformats.org/officeDocument/2006/relationships/hyperlink" Target="http://www.ine.pt/xurl/ind/0014387" TargetMode="External"/><Relationship Id="rId37" Type="http://schemas.openxmlformats.org/officeDocument/2006/relationships/hyperlink" Target="http://www.ine.pt/xurl/ind/0014387" TargetMode="External"/><Relationship Id="rId40" Type="http://schemas.openxmlformats.org/officeDocument/2006/relationships/hyperlink" Target="http://www.ine.pt/xurl/ind/0014387" TargetMode="External"/><Relationship Id="rId5" Type="http://schemas.openxmlformats.org/officeDocument/2006/relationships/hyperlink" Target="http://www.ine.pt/xurl/ind/0014386" TargetMode="External"/><Relationship Id="rId15" Type="http://schemas.openxmlformats.org/officeDocument/2006/relationships/hyperlink" Target="http://www.ine.pt/xurl/ind/0014387" TargetMode="External"/><Relationship Id="rId23" Type="http://schemas.openxmlformats.org/officeDocument/2006/relationships/hyperlink" Target="http://www.ine.pt/xurl/ind/0014386" TargetMode="External"/><Relationship Id="rId28" Type="http://schemas.openxmlformats.org/officeDocument/2006/relationships/hyperlink" Target="http://www.ine.pt/xurl/ind/0014386" TargetMode="External"/><Relationship Id="rId36" Type="http://schemas.openxmlformats.org/officeDocument/2006/relationships/hyperlink" Target="http://www.ine.pt/xurl/ind/0014387" TargetMode="External"/><Relationship Id="rId10" Type="http://schemas.openxmlformats.org/officeDocument/2006/relationships/hyperlink" Target="http://www.ine.pt/xurl/ind/0014386" TargetMode="External"/><Relationship Id="rId19" Type="http://schemas.openxmlformats.org/officeDocument/2006/relationships/hyperlink" Target="http://www.ine.pt/xurl/ind/0014387" TargetMode="External"/><Relationship Id="rId31" Type="http://schemas.openxmlformats.org/officeDocument/2006/relationships/hyperlink" Target="http://www.ine.pt/xurl/ind/0014387" TargetMode="External"/><Relationship Id="rId4" Type="http://schemas.openxmlformats.org/officeDocument/2006/relationships/hyperlink" Target="http://www.ine.pt/xurl/ind/0014386" TargetMode="External"/><Relationship Id="rId9" Type="http://schemas.openxmlformats.org/officeDocument/2006/relationships/hyperlink" Target="http://www.ine.pt/xurl/ind/0014386" TargetMode="External"/><Relationship Id="rId14" Type="http://schemas.openxmlformats.org/officeDocument/2006/relationships/hyperlink" Target="http://www.ine.pt/xurl/ind/0014387" TargetMode="External"/><Relationship Id="rId22" Type="http://schemas.openxmlformats.org/officeDocument/2006/relationships/hyperlink" Target="http://www.ine.pt/xurl/ind/0014386" TargetMode="External"/><Relationship Id="rId27" Type="http://schemas.openxmlformats.org/officeDocument/2006/relationships/hyperlink" Target="http://www.ine.pt/xurl/ind/0014386" TargetMode="External"/><Relationship Id="rId30" Type="http://schemas.openxmlformats.org/officeDocument/2006/relationships/hyperlink" Target="http://www.ine.pt/xurl/ind/0014387" TargetMode="External"/><Relationship Id="rId35" Type="http://schemas.openxmlformats.org/officeDocument/2006/relationships/hyperlink" Target="http://www.ine.pt/xurl/ind/0014387" TargetMode="External"/><Relationship Id="rId8" Type="http://schemas.openxmlformats.org/officeDocument/2006/relationships/hyperlink" Target="http://www.ine.pt/xurl/ind/0014386" TargetMode="External"/><Relationship Id="rId3" Type="http://schemas.openxmlformats.org/officeDocument/2006/relationships/hyperlink" Target="http://www.ine.pt/xurl/ind/0014386" TargetMode="External"/><Relationship Id="rId12" Type="http://schemas.openxmlformats.org/officeDocument/2006/relationships/hyperlink" Target="http://www.ine.pt/xurl/ind/0014387" TargetMode="External"/><Relationship Id="rId17" Type="http://schemas.openxmlformats.org/officeDocument/2006/relationships/hyperlink" Target="http://www.ine.pt/xurl/ind/0014387" TargetMode="External"/><Relationship Id="rId25" Type="http://schemas.openxmlformats.org/officeDocument/2006/relationships/hyperlink" Target="http://www.ine.pt/xurl/ind/0014386" TargetMode="External"/><Relationship Id="rId33" Type="http://schemas.openxmlformats.org/officeDocument/2006/relationships/hyperlink" Target="http://www.ine.pt/xurl/ind/0014387" TargetMode="External"/><Relationship Id="rId38" Type="http://schemas.openxmlformats.org/officeDocument/2006/relationships/hyperlink" Target="http://www.ine.pt/xurl/ind/0014387" TargetMode="External"/></Relationships>
</file>

<file path=xl/worksheets/_rels/sheet86.xml.rels><?xml version="1.0" encoding="UTF-8" standalone="yes"?>
<Relationships xmlns="http://schemas.openxmlformats.org/package/2006/relationships"><Relationship Id="rId8" Type="http://schemas.openxmlformats.org/officeDocument/2006/relationships/hyperlink" Target="http://www.ine.pt/xurl/ind/0013071" TargetMode="External"/><Relationship Id="rId13" Type="http://schemas.openxmlformats.org/officeDocument/2006/relationships/hyperlink" Target="http://www.ine.pt/xurl/ind/0013068" TargetMode="External"/><Relationship Id="rId3" Type="http://schemas.openxmlformats.org/officeDocument/2006/relationships/hyperlink" Target="http://www.ine.pt/xurl/ind/0001327" TargetMode="External"/><Relationship Id="rId7" Type="http://schemas.openxmlformats.org/officeDocument/2006/relationships/hyperlink" Target="http://www.ine.pt/xurl/ind/0013072" TargetMode="External"/><Relationship Id="rId12" Type="http://schemas.openxmlformats.org/officeDocument/2006/relationships/hyperlink" Target="http://www.ine.pt/xurl/ind/0013069" TargetMode="External"/><Relationship Id="rId2" Type="http://schemas.openxmlformats.org/officeDocument/2006/relationships/hyperlink" Target="http://www.ine.pt/xurl/ind/0013072" TargetMode="External"/><Relationship Id="rId1" Type="http://schemas.openxmlformats.org/officeDocument/2006/relationships/hyperlink" Target="http://www.ine.pt/xurl/ind/0013068" TargetMode="External"/><Relationship Id="rId6" Type="http://schemas.openxmlformats.org/officeDocument/2006/relationships/hyperlink" Target="http://www.ine.pt/xurl/ind/0013068" TargetMode="External"/><Relationship Id="rId11" Type="http://schemas.openxmlformats.org/officeDocument/2006/relationships/hyperlink" Target="http://www.ine.pt/xurl/ind/0013071" TargetMode="External"/><Relationship Id="rId5" Type="http://schemas.openxmlformats.org/officeDocument/2006/relationships/hyperlink" Target="http://www.ine.pt/xurl/ind/0013069" TargetMode="External"/><Relationship Id="rId10" Type="http://schemas.openxmlformats.org/officeDocument/2006/relationships/hyperlink" Target="http://www.ine.pt/xurl/ind/0013072" TargetMode="External"/><Relationship Id="rId4" Type="http://schemas.openxmlformats.org/officeDocument/2006/relationships/hyperlink" Target="http://www.ine.pt/xurl/ind/0013071" TargetMode="External"/><Relationship Id="rId9" Type="http://schemas.openxmlformats.org/officeDocument/2006/relationships/hyperlink" Target="http://www.ine.pt/xurl/ind/0013069" TargetMode="External"/><Relationship Id="rId14"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8" Type="http://schemas.openxmlformats.org/officeDocument/2006/relationships/hyperlink" Target="http://www.ine.pt/xurl/ind/0013372" TargetMode="External"/><Relationship Id="rId13" Type="http://schemas.openxmlformats.org/officeDocument/2006/relationships/hyperlink" Target="http://www.ine.pt/xurl/ind/0013509" TargetMode="External"/><Relationship Id="rId18" Type="http://schemas.openxmlformats.org/officeDocument/2006/relationships/hyperlink" Target="http://www.ine.pt/xurl/ind/0013510" TargetMode="External"/><Relationship Id="rId3" Type="http://schemas.openxmlformats.org/officeDocument/2006/relationships/hyperlink" Target="http://www.ine.pt/xurl/ind/0008387" TargetMode="External"/><Relationship Id="rId7" Type="http://schemas.openxmlformats.org/officeDocument/2006/relationships/hyperlink" Target="http://www.ine.pt/xurl/ind/0013372" TargetMode="External"/><Relationship Id="rId12" Type="http://schemas.openxmlformats.org/officeDocument/2006/relationships/hyperlink" Target="http://www.ine.pt/xurl/ind/0013371" TargetMode="External"/><Relationship Id="rId17" Type="http://schemas.openxmlformats.org/officeDocument/2006/relationships/hyperlink" Target="http://www.ine.pt/xurl/ind/0013371" TargetMode="External"/><Relationship Id="rId2" Type="http://schemas.openxmlformats.org/officeDocument/2006/relationships/hyperlink" Target="http://www.ine.pt/xurl/ind/0008386" TargetMode="External"/><Relationship Id="rId16" Type="http://schemas.openxmlformats.org/officeDocument/2006/relationships/hyperlink" Target="http://www.ine.pt/xurl/ind/0013510" TargetMode="External"/><Relationship Id="rId1" Type="http://schemas.openxmlformats.org/officeDocument/2006/relationships/hyperlink" Target="http://www.ine.pt/xurl/ind/0008386" TargetMode="External"/><Relationship Id="rId6" Type="http://schemas.openxmlformats.org/officeDocument/2006/relationships/hyperlink" Target="http://www.ine.pt/xurl/ind/0008389" TargetMode="External"/><Relationship Id="rId11" Type="http://schemas.openxmlformats.org/officeDocument/2006/relationships/hyperlink" Target="http://www.ine.pt/xurl/ind/0013372" TargetMode="External"/><Relationship Id="rId5" Type="http://schemas.openxmlformats.org/officeDocument/2006/relationships/hyperlink" Target="http://www.ine.pt/xurl/ind/0008389" TargetMode="External"/><Relationship Id="rId15" Type="http://schemas.openxmlformats.org/officeDocument/2006/relationships/hyperlink" Target="http://www.ine.pt/xurl/ind/0013509" TargetMode="External"/><Relationship Id="rId10" Type="http://schemas.openxmlformats.org/officeDocument/2006/relationships/hyperlink" Target="http://www.ine.pt/xurl/ind/0013510" TargetMode="External"/><Relationship Id="rId19" Type="http://schemas.openxmlformats.org/officeDocument/2006/relationships/printerSettings" Target="../printerSettings/printerSettings83.bin"/><Relationship Id="rId4" Type="http://schemas.openxmlformats.org/officeDocument/2006/relationships/hyperlink" Target="http://www.ine.pt/xurl/ind/0008387" TargetMode="External"/><Relationship Id="rId9" Type="http://schemas.openxmlformats.org/officeDocument/2006/relationships/hyperlink" Target="http://www.ine.pt/xurl/ind/0013371" TargetMode="External"/><Relationship Id="rId14" Type="http://schemas.openxmlformats.org/officeDocument/2006/relationships/hyperlink" Target="http://www.ine.pt/xurl/ind/0013509" TargetMode="External"/></Relationships>
</file>

<file path=xl/worksheets/_rels/sheet88.xml.rels><?xml version="1.0" encoding="UTF-8" standalone="yes"?>
<Relationships xmlns="http://schemas.openxmlformats.org/package/2006/relationships"><Relationship Id="rId8" Type="http://schemas.openxmlformats.org/officeDocument/2006/relationships/hyperlink" Target="http://www.ine.pt/xurl/ind/0013117" TargetMode="External"/><Relationship Id="rId3" Type="http://schemas.openxmlformats.org/officeDocument/2006/relationships/hyperlink" Target="http://www.ine.pt/xurl/ind/0013116" TargetMode="External"/><Relationship Id="rId7" Type="http://schemas.openxmlformats.org/officeDocument/2006/relationships/hyperlink" Target="http://www.ine.pt/xurl/ind/0013116" TargetMode="External"/><Relationship Id="rId2" Type="http://schemas.openxmlformats.org/officeDocument/2006/relationships/hyperlink" Target="http://www.ine.pt/xurl/ind/0000537" TargetMode="External"/><Relationship Id="rId1" Type="http://schemas.openxmlformats.org/officeDocument/2006/relationships/hyperlink" Target="http://www.ine.pt/xurl/ind/0013115" TargetMode="External"/><Relationship Id="rId6" Type="http://schemas.openxmlformats.org/officeDocument/2006/relationships/hyperlink" Target="http://www.ine.pt/xurl/ind/0013116" TargetMode="External"/><Relationship Id="rId11" Type="http://schemas.openxmlformats.org/officeDocument/2006/relationships/printerSettings" Target="../printerSettings/printerSettings84.bin"/><Relationship Id="rId5" Type="http://schemas.openxmlformats.org/officeDocument/2006/relationships/hyperlink" Target="http://www.ine.pt/xurl/ind/0013115" TargetMode="External"/><Relationship Id="rId10" Type="http://schemas.openxmlformats.org/officeDocument/2006/relationships/hyperlink" Target="http://www.ine.pt/xurl/ind/0013115" TargetMode="External"/><Relationship Id="rId4" Type="http://schemas.openxmlformats.org/officeDocument/2006/relationships/hyperlink" Target="http://www.ine.pt/xurl/ind/0013117" TargetMode="External"/><Relationship Id="rId9" Type="http://schemas.openxmlformats.org/officeDocument/2006/relationships/hyperlink" Target="http://www.ine.pt/xurl/ind/0013117" TargetMode="Externa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www.ine.pt/xportal/xmain?xpid=INE&amp;xpgid=cn_quadros&amp;boui=220645119" TargetMode="External"/><Relationship Id="rId1" Type="http://schemas.openxmlformats.org/officeDocument/2006/relationships/hyperlink" Target="https://www.ine.pt/xportal/xmain?xpid=INE&amp;xpgid=cn_quadros&amp;boui=220645119" TargetMode="External"/></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3" Type="http://schemas.openxmlformats.org/officeDocument/2006/relationships/hyperlink" Target="http://www.ine.pt/xurl/ind/0001066" TargetMode="External"/><Relationship Id="rId2" Type="http://schemas.openxmlformats.org/officeDocument/2006/relationships/hyperlink" Target="http://www.ine.pt/xurl/ind/0001066" TargetMode="External"/><Relationship Id="rId1" Type="http://schemas.openxmlformats.org/officeDocument/2006/relationships/hyperlink" Target="http://www.ine.pt/xurl/ind/0001066" TargetMode="External"/><Relationship Id="rId4"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8" Type="http://schemas.openxmlformats.org/officeDocument/2006/relationships/hyperlink" Target="http://www.ine.pt/xurl/ind/0013018" TargetMode="External"/><Relationship Id="rId13" Type="http://schemas.openxmlformats.org/officeDocument/2006/relationships/hyperlink" Target="http://www.ine.pt/xurl/ind/0013020" TargetMode="External"/><Relationship Id="rId18" Type="http://schemas.openxmlformats.org/officeDocument/2006/relationships/hyperlink" Target="http://www.ine.pt/xurl/ind/0001067" TargetMode="External"/><Relationship Id="rId3" Type="http://schemas.openxmlformats.org/officeDocument/2006/relationships/hyperlink" Target="http://www.ine.pt/xurl/ind/0013018" TargetMode="External"/><Relationship Id="rId7" Type="http://schemas.openxmlformats.org/officeDocument/2006/relationships/hyperlink" Target="http://www.ine.pt/xurl/ind/0013017" TargetMode="External"/><Relationship Id="rId12" Type="http://schemas.openxmlformats.org/officeDocument/2006/relationships/hyperlink" Target="http://www.ine.pt/xurl/ind/0013021" TargetMode="External"/><Relationship Id="rId17" Type="http://schemas.openxmlformats.org/officeDocument/2006/relationships/hyperlink" Target="http://www.ine.pt/xurl/ind/0001067" TargetMode="External"/><Relationship Id="rId2" Type="http://schemas.openxmlformats.org/officeDocument/2006/relationships/hyperlink" Target="http://www.ine.pt/xurl/ind/0013017" TargetMode="External"/><Relationship Id="rId16" Type="http://schemas.openxmlformats.org/officeDocument/2006/relationships/hyperlink" Target="http://www.ine.pt/xurl/ind/0013019" TargetMode="External"/><Relationship Id="rId20" Type="http://schemas.openxmlformats.org/officeDocument/2006/relationships/printerSettings" Target="../printerSettings/printerSettings90.bin"/><Relationship Id="rId1" Type="http://schemas.openxmlformats.org/officeDocument/2006/relationships/hyperlink" Target="https://www.ine.pt/xportal/xmain?xpid=INE&amp;xpgid=ine_indicadores&amp;indOcorrCod=0013014&amp;contexto=bd&amp;selTab=tab2" TargetMode="External"/><Relationship Id="rId6" Type="http://schemas.openxmlformats.org/officeDocument/2006/relationships/hyperlink" Target="http://www.ine.pt/xurl/ind/0013021" TargetMode="External"/><Relationship Id="rId11" Type="http://schemas.openxmlformats.org/officeDocument/2006/relationships/hyperlink" Target="http://www.ine.pt/xurl/ind/0013021" TargetMode="External"/><Relationship Id="rId5" Type="http://schemas.openxmlformats.org/officeDocument/2006/relationships/hyperlink" Target="http://www.ine.pt/xurl/ind/0013020" TargetMode="External"/><Relationship Id="rId15" Type="http://schemas.openxmlformats.org/officeDocument/2006/relationships/hyperlink" Target="http://www.ine.pt/xurl/ind/0013018" TargetMode="External"/><Relationship Id="rId10" Type="http://schemas.openxmlformats.org/officeDocument/2006/relationships/hyperlink" Target="http://www.ine.pt/xurl/ind/0013020" TargetMode="External"/><Relationship Id="rId19" Type="http://schemas.openxmlformats.org/officeDocument/2006/relationships/hyperlink" Target="https://www.ine.pt/xportal/xmain?xpid=INE&amp;xpgid=ine_indicadores&amp;indOcorrCod=0013014&amp;contexto=bd&amp;selTab=tab2" TargetMode="External"/><Relationship Id="rId4" Type="http://schemas.openxmlformats.org/officeDocument/2006/relationships/hyperlink" Target="http://www.ine.pt/xurl/ind/0013019" TargetMode="External"/><Relationship Id="rId9" Type="http://schemas.openxmlformats.org/officeDocument/2006/relationships/hyperlink" Target="http://www.ine.pt/xurl/ind/0013019" TargetMode="External"/><Relationship Id="rId14" Type="http://schemas.openxmlformats.org/officeDocument/2006/relationships/hyperlink" Target="http://www.ine.pt/xurl/ind/0013017"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ine.pt/xurl/ind/0013029" TargetMode="External"/><Relationship Id="rId7" Type="http://schemas.openxmlformats.org/officeDocument/2006/relationships/printerSettings" Target="../printerSettings/printerSettings91.bin"/><Relationship Id="rId2" Type="http://schemas.openxmlformats.org/officeDocument/2006/relationships/hyperlink" Target="http://www.ine.pt/xurl/ind/0013029" TargetMode="External"/><Relationship Id="rId1" Type="http://schemas.openxmlformats.org/officeDocument/2006/relationships/hyperlink" Target="http://www.ine.pt/xurl/ind/0013028" TargetMode="External"/><Relationship Id="rId6" Type="http://schemas.openxmlformats.org/officeDocument/2006/relationships/hyperlink" Target="http://www.ine.pt/xurl/ind/0013028" TargetMode="External"/><Relationship Id="rId5" Type="http://schemas.openxmlformats.org/officeDocument/2006/relationships/hyperlink" Target="http://www.ine.pt/xurl/ind/0013028" TargetMode="External"/><Relationship Id="rId4" Type="http://schemas.openxmlformats.org/officeDocument/2006/relationships/hyperlink" Target="http://www.ine.pt/xurl/ind/0013029" TargetMode="External"/></Relationships>
</file>

<file path=xl/worksheets/_rels/sheet97.xml.rels><?xml version="1.0" encoding="UTF-8" standalone="yes"?>
<Relationships xmlns="http://schemas.openxmlformats.org/package/2006/relationships"><Relationship Id="rId13" Type="http://schemas.openxmlformats.org/officeDocument/2006/relationships/hyperlink" Target="http://www.ine.pt/xurl/ind/0013031" TargetMode="External"/><Relationship Id="rId18" Type="http://schemas.openxmlformats.org/officeDocument/2006/relationships/hyperlink" Target="http://www.ine.pt/xurl/ind/0013031" TargetMode="External"/><Relationship Id="rId26" Type="http://schemas.openxmlformats.org/officeDocument/2006/relationships/hyperlink" Target="http://www.ine.pt/xurl/ind/0013031" TargetMode="External"/><Relationship Id="rId39" Type="http://schemas.openxmlformats.org/officeDocument/2006/relationships/hyperlink" Target="http://www.ine.pt/xurl/ind/0013030" TargetMode="External"/><Relationship Id="rId21" Type="http://schemas.openxmlformats.org/officeDocument/2006/relationships/hyperlink" Target="http://www.ine.pt/xurl/ind/0013031" TargetMode="External"/><Relationship Id="rId34" Type="http://schemas.openxmlformats.org/officeDocument/2006/relationships/hyperlink" Target="http://www.ine.pt/xurl/ind/0013030" TargetMode="External"/><Relationship Id="rId42" Type="http://schemas.openxmlformats.org/officeDocument/2006/relationships/hyperlink" Target="http://www.ine.pt/xurl/ind/0013031" TargetMode="External"/><Relationship Id="rId7" Type="http://schemas.openxmlformats.org/officeDocument/2006/relationships/hyperlink" Target="http://www.ine.pt/xurl/ind/0013030" TargetMode="External"/><Relationship Id="rId2" Type="http://schemas.openxmlformats.org/officeDocument/2006/relationships/hyperlink" Target="http://www.ine.pt/xurl/ind/0013031" TargetMode="External"/><Relationship Id="rId16" Type="http://schemas.openxmlformats.org/officeDocument/2006/relationships/hyperlink" Target="http://www.ine.pt/xurl/ind/0013031" TargetMode="External"/><Relationship Id="rId20" Type="http://schemas.openxmlformats.org/officeDocument/2006/relationships/hyperlink" Target="http://www.ine.pt/xurl/ind/0013031" TargetMode="External"/><Relationship Id="rId29" Type="http://schemas.openxmlformats.org/officeDocument/2006/relationships/hyperlink" Target="http://www.ine.pt/xurl/ind/0013030" TargetMode="External"/><Relationship Id="rId41" Type="http://schemas.openxmlformats.org/officeDocument/2006/relationships/hyperlink" Target="http://www.ine.pt/xurl/ind/0013031" TargetMode="External"/><Relationship Id="rId1" Type="http://schemas.openxmlformats.org/officeDocument/2006/relationships/hyperlink" Target="http://www.ine.pt/xurl/ind/0013030" TargetMode="External"/><Relationship Id="rId6" Type="http://schemas.openxmlformats.org/officeDocument/2006/relationships/hyperlink" Target="http://www.ine.pt/xurl/ind/0013030" TargetMode="External"/><Relationship Id="rId11" Type="http://schemas.openxmlformats.org/officeDocument/2006/relationships/hyperlink" Target="http://www.ine.pt/xurl/ind/0013030" TargetMode="External"/><Relationship Id="rId24" Type="http://schemas.openxmlformats.org/officeDocument/2006/relationships/hyperlink" Target="http://www.ine.pt/xurl/ind/0013031" TargetMode="External"/><Relationship Id="rId32" Type="http://schemas.openxmlformats.org/officeDocument/2006/relationships/hyperlink" Target="http://www.ine.pt/xurl/ind/0013030" TargetMode="External"/><Relationship Id="rId37" Type="http://schemas.openxmlformats.org/officeDocument/2006/relationships/hyperlink" Target="http://www.ine.pt/xurl/ind/0013030" TargetMode="External"/><Relationship Id="rId40" Type="http://schemas.openxmlformats.org/officeDocument/2006/relationships/hyperlink" Target="http://www.ine.pt/xurl/ind/0013031" TargetMode="External"/><Relationship Id="rId5" Type="http://schemas.openxmlformats.org/officeDocument/2006/relationships/hyperlink" Target="http://www.ine.pt/xurl/ind/0013030" TargetMode="External"/><Relationship Id="rId15" Type="http://schemas.openxmlformats.org/officeDocument/2006/relationships/hyperlink" Target="http://www.ine.pt/xurl/ind/0013031" TargetMode="External"/><Relationship Id="rId23" Type="http://schemas.openxmlformats.org/officeDocument/2006/relationships/hyperlink" Target="http://www.ine.pt/xurl/ind/0013031" TargetMode="External"/><Relationship Id="rId28" Type="http://schemas.openxmlformats.org/officeDocument/2006/relationships/hyperlink" Target="http://www.ine.pt/xurl/ind/0013030" TargetMode="External"/><Relationship Id="rId36" Type="http://schemas.openxmlformats.org/officeDocument/2006/relationships/hyperlink" Target="http://www.ine.pt/xurl/ind/0013030" TargetMode="External"/><Relationship Id="rId10" Type="http://schemas.openxmlformats.org/officeDocument/2006/relationships/hyperlink" Target="http://www.ine.pt/xurl/ind/0013030" TargetMode="External"/><Relationship Id="rId19" Type="http://schemas.openxmlformats.org/officeDocument/2006/relationships/hyperlink" Target="http://www.ine.pt/xurl/ind/0013031" TargetMode="External"/><Relationship Id="rId31" Type="http://schemas.openxmlformats.org/officeDocument/2006/relationships/hyperlink" Target="http://www.ine.pt/xurl/ind/0013030" TargetMode="External"/><Relationship Id="rId4" Type="http://schemas.openxmlformats.org/officeDocument/2006/relationships/hyperlink" Target="http://www.ine.pt/xurl/ind/0013031" TargetMode="External"/><Relationship Id="rId9" Type="http://schemas.openxmlformats.org/officeDocument/2006/relationships/hyperlink" Target="http://www.ine.pt/xurl/ind/0013030" TargetMode="External"/><Relationship Id="rId14" Type="http://schemas.openxmlformats.org/officeDocument/2006/relationships/hyperlink" Target="http://www.ine.pt/xurl/ind/0013031" TargetMode="External"/><Relationship Id="rId22" Type="http://schemas.openxmlformats.org/officeDocument/2006/relationships/hyperlink" Target="http://www.ine.pt/xurl/ind/0013031" TargetMode="External"/><Relationship Id="rId27" Type="http://schemas.openxmlformats.org/officeDocument/2006/relationships/hyperlink" Target="http://www.ine.pt/xurl/ind/0013031" TargetMode="External"/><Relationship Id="rId30" Type="http://schemas.openxmlformats.org/officeDocument/2006/relationships/hyperlink" Target="http://www.ine.pt/xurl/ind/0013030" TargetMode="External"/><Relationship Id="rId35" Type="http://schemas.openxmlformats.org/officeDocument/2006/relationships/hyperlink" Target="http://www.ine.pt/xurl/ind/0013030" TargetMode="External"/><Relationship Id="rId43" Type="http://schemas.openxmlformats.org/officeDocument/2006/relationships/printerSettings" Target="../printerSettings/printerSettings92.bin"/><Relationship Id="rId8" Type="http://schemas.openxmlformats.org/officeDocument/2006/relationships/hyperlink" Target="http://www.ine.pt/xurl/ind/0013030" TargetMode="External"/><Relationship Id="rId3" Type="http://schemas.openxmlformats.org/officeDocument/2006/relationships/hyperlink" Target="http://www.ine.pt/xurl/ind/0013030" TargetMode="External"/><Relationship Id="rId12" Type="http://schemas.openxmlformats.org/officeDocument/2006/relationships/hyperlink" Target="http://www.ine.pt/xurl/ind/0013030" TargetMode="External"/><Relationship Id="rId17" Type="http://schemas.openxmlformats.org/officeDocument/2006/relationships/hyperlink" Target="http://www.ine.pt/xurl/ind/0013031" TargetMode="External"/><Relationship Id="rId25" Type="http://schemas.openxmlformats.org/officeDocument/2006/relationships/hyperlink" Target="http://www.ine.pt/xurl/ind/0013031" TargetMode="External"/><Relationship Id="rId33" Type="http://schemas.openxmlformats.org/officeDocument/2006/relationships/hyperlink" Target="http://www.ine.pt/xurl/ind/0013030" TargetMode="External"/><Relationship Id="rId38" Type="http://schemas.openxmlformats.org/officeDocument/2006/relationships/hyperlink" Target="http://www.ine.pt/xurl/ind/0013031" TargetMode="External"/></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4C52E-B7E9-48D4-81B9-D4D7E47B2534}">
  <sheetPr codeName="Sheet221"/>
  <dimension ref="A1:XFD549"/>
  <sheetViews>
    <sheetView showGridLines="0" tabSelected="1" workbookViewId="0"/>
  </sheetViews>
  <sheetFormatPr defaultRowHeight="12.75"/>
  <cols>
    <col min="1" max="1" width="137" customWidth="1"/>
  </cols>
  <sheetData>
    <row r="1" spans="1:7" ht="15">
      <c r="A1" s="4795" t="s">
        <v>5858</v>
      </c>
      <c r="B1" s="4796"/>
      <c r="C1" s="4796"/>
      <c r="D1" s="4796"/>
      <c r="E1" s="4796"/>
      <c r="F1" s="4796"/>
      <c r="G1" s="4796"/>
    </row>
    <row r="2" spans="1:7" ht="12.75" customHeight="1">
      <c r="A2" s="4801" t="s">
        <v>5856</v>
      </c>
      <c r="B2" s="4801"/>
      <c r="C2" s="4801"/>
      <c r="D2" s="4801"/>
      <c r="E2" s="4801"/>
      <c r="F2" s="4801"/>
      <c r="G2" s="4801"/>
    </row>
    <row r="3" spans="1:7" ht="12.75" customHeight="1">
      <c r="A3" s="4797"/>
      <c r="B3" s="4797"/>
      <c r="C3" s="4797"/>
      <c r="D3" s="4797"/>
      <c r="E3" s="4797"/>
      <c r="F3" s="4797"/>
      <c r="G3" s="4797"/>
    </row>
    <row r="4" spans="1:7" ht="12.75" customHeight="1">
      <c r="A4" s="4201" t="s">
        <v>5857</v>
      </c>
    </row>
    <row r="5" spans="1:7" ht="12.75" customHeight="1">
      <c r="A5" s="4794" t="s">
        <v>356</v>
      </c>
    </row>
    <row r="6" spans="1:7" ht="12.75" customHeight="1">
      <c r="A6" s="4794" t="s">
        <v>388</v>
      </c>
    </row>
    <row r="7" spans="1:7" ht="12.75" customHeight="1">
      <c r="A7" s="4794" t="s">
        <v>389</v>
      </c>
    </row>
    <row r="8" spans="1:7" ht="12.75" customHeight="1">
      <c r="A8" s="4794" t="s">
        <v>390</v>
      </c>
    </row>
    <row r="9" spans="1:7" ht="12.75" customHeight="1">
      <c r="A9" s="4794" t="s">
        <v>391</v>
      </c>
    </row>
    <row r="10" spans="1:7" ht="12.75" customHeight="1">
      <c r="A10" s="4794" t="s">
        <v>392</v>
      </c>
    </row>
    <row r="11" spans="1:7" ht="12.75" customHeight="1">
      <c r="A11" s="4794" t="s">
        <v>393</v>
      </c>
    </row>
    <row r="12" spans="1:7" ht="12.75" customHeight="1">
      <c r="A12" s="4794" t="s">
        <v>394</v>
      </c>
    </row>
    <row r="13" spans="1:7" ht="12.75" customHeight="1">
      <c r="A13" s="4794" t="s">
        <v>395</v>
      </c>
    </row>
    <row r="14" spans="1:7" ht="12.75" customHeight="1">
      <c r="A14" s="4794" t="s">
        <v>396</v>
      </c>
    </row>
    <row r="15" spans="1:7" ht="12.75" customHeight="1">
      <c r="A15" s="4794" t="s">
        <v>397</v>
      </c>
    </row>
    <row r="16" spans="1:7" ht="12.75" customHeight="1">
      <c r="A16" s="4794" t="s">
        <v>398</v>
      </c>
    </row>
    <row r="17" spans="1:1" ht="12.75" customHeight="1">
      <c r="A17" s="4794" t="s">
        <v>399</v>
      </c>
    </row>
    <row r="18" spans="1:1" ht="12.75" customHeight="1">
      <c r="A18" s="4794" t="s">
        <v>400</v>
      </c>
    </row>
    <row r="19" spans="1:1" ht="12.75" customHeight="1">
      <c r="A19" s="4794" t="s">
        <v>401</v>
      </c>
    </row>
    <row r="20" spans="1:1" ht="12.75" customHeight="1">
      <c r="A20" s="4794" t="s">
        <v>402</v>
      </c>
    </row>
    <row r="21" spans="1:1" ht="12.75" customHeight="1">
      <c r="A21" s="4794" t="s">
        <v>403</v>
      </c>
    </row>
    <row r="22" spans="1:1" ht="12.75" customHeight="1">
      <c r="A22" s="4794" t="s">
        <v>404</v>
      </c>
    </row>
    <row r="23" spans="1:1" ht="12.75" customHeight="1">
      <c r="A23" s="4794" t="s">
        <v>350</v>
      </c>
    </row>
    <row r="24" spans="1:1" ht="12.75" customHeight="1">
      <c r="A24" s="4794" t="s">
        <v>352</v>
      </c>
    </row>
    <row r="25" spans="1:1" ht="12.75" customHeight="1">
      <c r="A25" s="4794" t="s">
        <v>354</v>
      </c>
    </row>
    <row r="26" spans="1:1" ht="12.75" customHeight="1">
      <c r="A26" s="4794" t="s">
        <v>449</v>
      </c>
    </row>
    <row r="27" spans="1:1" ht="12.75" customHeight="1">
      <c r="A27" s="4794" t="s">
        <v>469</v>
      </c>
    </row>
    <row r="28" spans="1:1" ht="12.75" customHeight="1">
      <c r="A28" s="4794" t="s">
        <v>479</v>
      </c>
    </row>
    <row r="29" spans="1:1" ht="12.75" customHeight="1">
      <c r="A29" s="4794" t="s">
        <v>506</v>
      </c>
    </row>
    <row r="30" spans="1:1" ht="12.75" customHeight="1">
      <c r="A30" s="4794" t="s">
        <v>544</v>
      </c>
    </row>
    <row r="31" spans="1:1" ht="12.75" customHeight="1">
      <c r="A31" s="4794" t="s">
        <v>577</v>
      </c>
    </row>
    <row r="32" spans="1:1" ht="12.75" customHeight="1">
      <c r="A32" s="4794" t="s">
        <v>688</v>
      </c>
    </row>
    <row r="33" spans="1:1" ht="12.75" customHeight="1">
      <c r="A33" s="4794" t="s">
        <v>695</v>
      </c>
    </row>
    <row r="34" spans="1:1" ht="12.75" customHeight="1">
      <c r="A34" s="4794" t="s">
        <v>699</v>
      </c>
    </row>
    <row r="35" spans="1:1" ht="12.75" customHeight="1">
      <c r="A35" s="4794" t="s">
        <v>717</v>
      </c>
    </row>
    <row r="36" spans="1:1" ht="12.75" customHeight="1">
      <c r="A36" s="4794" t="s">
        <v>731</v>
      </c>
    </row>
    <row r="37" spans="1:1" ht="12.75" customHeight="1">
      <c r="A37" s="4794" t="s">
        <v>758</v>
      </c>
    </row>
    <row r="38" spans="1:1" ht="12.75" customHeight="1">
      <c r="A38" s="4794" t="s">
        <v>778</v>
      </c>
    </row>
    <row r="39" spans="1:1" ht="12.75" customHeight="1">
      <c r="A39" s="4794"/>
    </row>
    <row r="40" spans="1:1" ht="12.75" customHeight="1">
      <c r="A40" s="4201" t="s">
        <v>5859</v>
      </c>
    </row>
    <row r="41" spans="1:1" ht="12.75" customHeight="1">
      <c r="A41" s="4794" t="s">
        <v>782</v>
      </c>
    </row>
    <row r="42" spans="1:1" ht="12.75" customHeight="1">
      <c r="A42" s="4794" t="s">
        <v>815</v>
      </c>
    </row>
    <row r="43" spans="1:1" ht="12.75" customHeight="1">
      <c r="A43" s="4794" t="s">
        <v>837</v>
      </c>
    </row>
    <row r="44" spans="1:1" ht="12.75" customHeight="1">
      <c r="A44" s="4794" t="s">
        <v>858</v>
      </c>
    </row>
    <row r="45" spans="1:1" ht="12.75" customHeight="1">
      <c r="A45" s="4794" t="s">
        <v>886</v>
      </c>
    </row>
    <row r="46" spans="1:1" ht="12.75" customHeight="1">
      <c r="A46" s="4794" t="s">
        <v>912</v>
      </c>
    </row>
    <row r="47" spans="1:1" ht="12.75" customHeight="1">
      <c r="A47" s="4794" t="s">
        <v>930</v>
      </c>
    </row>
    <row r="48" spans="1:1" ht="12.75" customHeight="1">
      <c r="A48" s="4794" t="s">
        <v>932</v>
      </c>
    </row>
    <row r="49" spans="1:1" ht="12.75" customHeight="1">
      <c r="A49" s="4794" t="s">
        <v>935</v>
      </c>
    </row>
    <row r="50" spans="1:1" ht="12.75" customHeight="1">
      <c r="A50" s="4794" t="s">
        <v>945</v>
      </c>
    </row>
    <row r="51" spans="1:1" ht="12.75" customHeight="1">
      <c r="A51" s="4794" t="s">
        <v>948</v>
      </c>
    </row>
    <row r="52" spans="1:1" ht="12.75" customHeight="1">
      <c r="A52" s="4794" t="s">
        <v>953</v>
      </c>
    </row>
    <row r="53" spans="1:1" ht="12.75" customHeight="1">
      <c r="A53" s="4794" t="s">
        <v>956</v>
      </c>
    </row>
    <row r="54" spans="1:1" ht="12.75" customHeight="1">
      <c r="A54" s="4794" t="s">
        <v>1006</v>
      </c>
    </row>
    <row r="55" spans="1:1" ht="12.75" customHeight="1">
      <c r="A55" s="4794" t="s">
        <v>1012</v>
      </c>
    </row>
    <row r="56" spans="1:1" ht="12.75" customHeight="1">
      <c r="A56" s="4794" t="s">
        <v>1048</v>
      </c>
    </row>
    <row r="57" spans="1:1" ht="12.75" customHeight="1">
      <c r="A57" s="4794" t="s">
        <v>1063</v>
      </c>
    </row>
    <row r="58" spans="1:1" ht="12.75" customHeight="1">
      <c r="A58" s="4794" t="s">
        <v>1101</v>
      </c>
    </row>
    <row r="59" spans="1:1" ht="12.75" customHeight="1">
      <c r="A59" s="4794" t="s">
        <v>1206</v>
      </c>
    </row>
    <row r="60" spans="1:1" ht="12.75" customHeight="1">
      <c r="A60" s="4794" t="s">
        <v>1213</v>
      </c>
    </row>
    <row r="61" spans="1:1" ht="12.75" customHeight="1">
      <c r="A61" s="4794"/>
    </row>
    <row r="62" spans="1:1" ht="12.75" customHeight="1">
      <c r="A62" s="4201" t="s">
        <v>5860</v>
      </c>
    </row>
    <row r="63" spans="1:1" ht="12.75" customHeight="1">
      <c r="A63" s="4794" t="s">
        <v>1217</v>
      </c>
    </row>
    <row r="64" spans="1:1" ht="12.75" customHeight="1">
      <c r="A64" s="4794" t="s">
        <v>1292</v>
      </c>
    </row>
    <row r="65" spans="1:1" ht="12.75" customHeight="1">
      <c r="A65" s="4794" t="s">
        <v>1351</v>
      </c>
    </row>
    <row r="66" spans="1:1" ht="12.75" customHeight="1">
      <c r="A66" s="4794" t="s">
        <v>1373</v>
      </c>
    </row>
    <row r="67" spans="1:1" ht="12.75" customHeight="1">
      <c r="A67" s="4794" t="s">
        <v>1481</v>
      </c>
    </row>
    <row r="68" spans="1:1" ht="12.75" customHeight="1">
      <c r="A68" s="4794" t="s">
        <v>1487</v>
      </c>
    </row>
    <row r="69" spans="1:1" ht="12.75" customHeight="1">
      <c r="A69" s="4794" t="s">
        <v>1501</v>
      </c>
    </row>
    <row r="70" spans="1:1" ht="12.75" customHeight="1">
      <c r="A70" s="4794" t="s">
        <v>1533</v>
      </c>
    </row>
    <row r="71" spans="1:1" ht="12.75" customHeight="1">
      <c r="A71" s="4794" t="s">
        <v>1539</v>
      </c>
    </row>
    <row r="72" spans="1:1" ht="12.75" customHeight="1">
      <c r="A72" s="4794" t="s">
        <v>1570</v>
      </c>
    </row>
    <row r="73" spans="1:1" ht="12.75" customHeight="1">
      <c r="A73" s="4794" t="s">
        <v>1573</v>
      </c>
    </row>
    <row r="74" spans="1:1" ht="12.75" customHeight="1">
      <c r="A74" s="4794" t="s">
        <v>1904</v>
      </c>
    </row>
    <row r="75" spans="1:1" ht="12.75" customHeight="1">
      <c r="A75" s="4794" t="s">
        <v>1935</v>
      </c>
    </row>
    <row r="76" spans="1:1" ht="12.75" customHeight="1">
      <c r="A76" s="4794" t="s">
        <v>1945</v>
      </c>
    </row>
    <row r="77" spans="1:1" ht="12.75" customHeight="1">
      <c r="A77" s="4794"/>
    </row>
    <row r="78" spans="1:1" ht="12.75" customHeight="1">
      <c r="A78" s="4201" t="s">
        <v>5861</v>
      </c>
    </row>
    <row r="79" spans="1:1" ht="12.75" customHeight="1">
      <c r="A79" s="4794" t="s">
        <v>1972</v>
      </c>
    </row>
    <row r="80" spans="1:1" ht="12.75" customHeight="1">
      <c r="A80" s="4794" t="s">
        <v>2005</v>
      </c>
    </row>
    <row r="81" spans="1:1" ht="12.75" customHeight="1">
      <c r="A81" s="4794" t="s">
        <v>2005</v>
      </c>
    </row>
    <row r="82" spans="1:1" ht="12.75" customHeight="1">
      <c r="A82" s="4794" t="s">
        <v>2043</v>
      </c>
    </row>
    <row r="83" spans="1:1" ht="12.75" customHeight="1">
      <c r="A83" s="4794" t="s">
        <v>2057</v>
      </c>
    </row>
    <row r="84" spans="1:1" ht="12.75" customHeight="1">
      <c r="A84" s="4794" t="s">
        <v>2075</v>
      </c>
    </row>
    <row r="85" spans="1:1" ht="12.75" customHeight="1">
      <c r="A85" s="4794" t="s">
        <v>2100</v>
      </c>
    </row>
    <row r="86" spans="1:1" ht="12.75" customHeight="1">
      <c r="A86" s="4794" t="s">
        <v>2133</v>
      </c>
    </row>
    <row r="87" spans="1:1" ht="12.75" customHeight="1">
      <c r="A87" s="4794" t="s">
        <v>2170</v>
      </c>
    </row>
    <row r="88" spans="1:1" ht="12.75" customHeight="1">
      <c r="A88" s="4794" t="s">
        <v>2193</v>
      </c>
    </row>
    <row r="89" spans="1:1" ht="12.75" customHeight="1">
      <c r="A89" s="4794" t="s">
        <v>2216</v>
      </c>
    </row>
    <row r="90" spans="1:1" ht="12.75" customHeight="1">
      <c r="A90" s="4794" t="s">
        <v>2237</v>
      </c>
    </row>
    <row r="91" spans="1:1" ht="12.75" customHeight="1">
      <c r="A91" s="4794" t="s">
        <v>2264</v>
      </c>
    </row>
    <row r="92" spans="1:1" ht="12.75" customHeight="1">
      <c r="A92" s="4794" t="s">
        <v>2277</v>
      </c>
    </row>
    <row r="93" spans="1:1" ht="12.75" customHeight="1">
      <c r="A93" s="4794" t="s">
        <v>2309</v>
      </c>
    </row>
    <row r="94" spans="1:1" ht="12.75" customHeight="1">
      <c r="A94" s="4794" t="s">
        <v>2351</v>
      </c>
    </row>
    <row r="95" spans="1:1" ht="12.75" customHeight="1">
      <c r="A95" s="4794" t="s">
        <v>2380</v>
      </c>
    </row>
    <row r="96" spans="1:1" ht="12.75" customHeight="1">
      <c r="A96" s="4794" t="s">
        <v>2392</v>
      </c>
    </row>
    <row r="97" spans="1:1" ht="12.75" customHeight="1">
      <c r="A97" s="4794" t="s">
        <v>2415</v>
      </c>
    </row>
    <row r="98" spans="1:1" ht="12.75" customHeight="1">
      <c r="A98" s="4794" t="s">
        <v>2433</v>
      </c>
    </row>
    <row r="99" spans="1:1" ht="12.75" customHeight="1">
      <c r="A99" s="4794" t="s">
        <v>2458</v>
      </c>
    </row>
    <row r="100" spans="1:1" ht="12.75" customHeight="1">
      <c r="A100" s="4794" t="s">
        <v>2553</v>
      </c>
    </row>
    <row r="101" spans="1:1" ht="12.75" customHeight="1">
      <c r="A101" s="4794" t="s">
        <v>2574</v>
      </c>
    </row>
    <row r="102" spans="1:1" ht="12.75" customHeight="1">
      <c r="A102" s="4794"/>
    </row>
    <row r="103" spans="1:1" ht="12.75" customHeight="1">
      <c r="A103" s="4201" t="s">
        <v>5862</v>
      </c>
    </row>
    <row r="104" spans="1:1" ht="12.75" customHeight="1">
      <c r="A104" s="4794" t="s">
        <v>2599</v>
      </c>
    </row>
    <row r="105" spans="1:1" ht="12.75" customHeight="1">
      <c r="A105" s="4794" t="s">
        <v>2640</v>
      </c>
    </row>
    <row r="106" spans="1:1" ht="12.75" customHeight="1">
      <c r="A106" s="4794" t="s">
        <v>2771</v>
      </c>
    </row>
    <row r="107" spans="1:1" ht="12.75" customHeight="1">
      <c r="A107" s="4794" t="s">
        <v>2795</v>
      </c>
    </row>
    <row r="108" spans="1:1" ht="12.75" customHeight="1">
      <c r="A108" s="4794" t="s">
        <v>2817</v>
      </c>
    </row>
    <row r="109" spans="1:1" ht="12.75" customHeight="1">
      <c r="A109" s="4794" t="s">
        <v>2828</v>
      </c>
    </row>
    <row r="110" spans="1:1" ht="12.75" customHeight="1">
      <c r="A110" s="4794"/>
    </row>
    <row r="111" spans="1:1" ht="12.75" customHeight="1">
      <c r="A111" s="4201" t="s">
        <v>5863</v>
      </c>
    </row>
    <row r="112" spans="1:1" ht="12.75" customHeight="1">
      <c r="A112" s="4794" t="s">
        <v>2891</v>
      </c>
    </row>
    <row r="113" spans="1:1" ht="12.75" customHeight="1">
      <c r="A113" s="4794" t="s">
        <v>2918</v>
      </c>
    </row>
    <row r="114" spans="1:1" ht="12.75" customHeight="1">
      <c r="A114" s="4794" t="s">
        <v>2921</v>
      </c>
    </row>
    <row r="115" spans="1:1" ht="12.75" customHeight="1">
      <c r="A115" s="4794" t="s">
        <v>2923</v>
      </c>
    </row>
    <row r="116" spans="1:1" ht="12.75" customHeight="1">
      <c r="A116" s="4794" t="s">
        <v>2932</v>
      </c>
    </row>
    <row r="117" spans="1:1" ht="12.75" customHeight="1">
      <c r="A117" s="4794"/>
    </row>
    <row r="118" spans="1:1" ht="12.75" customHeight="1">
      <c r="A118" s="4201" t="s">
        <v>5864</v>
      </c>
    </row>
    <row r="119" spans="1:1" ht="12.75" customHeight="1">
      <c r="A119" s="4794" t="s">
        <v>2965</v>
      </c>
    </row>
    <row r="120" spans="1:1" ht="12.75" customHeight="1">
      <c r="A120" s="4794" t="s">
        <v>2979</v>
      </c>
    </row>
    <row r="121" spans="1:1" ht="12.75" customHeight="1">
      <c r="A121" s="4794" t="s">
        <v>2984</v>
      </c>
    </row>
    <row r="122" spans="1:1" ht="12.75" customHeight="1">
      <c r="A122" s="4794" t="s">
        <v>3014</v>
      </c>
    </row>
    <row r="123" spans="1:1" ht="12.75" customHeight="1">
      <c r="A123" s="4794" t="s">
        <v>3021</v>
      </c>
    </row>
    <row r="124" spans="1:1" ht="12.75" customHeight="1">
      <c r="A124" s="4794" t="s">
        <v>3038</v>
      </c>
    </row>
    <row r="125" spans="1:1" ht="12.75" customHeight="1">
      <c r="A125" s="4794" t="s">
        <v>3064</v>
      </c>
    </row>
    <row r="126" spans="1:1" ht="12.75" customHeight="1">
      <c r="A126" s="4794" t="s">
        <v>3071</v>
      </c>
    </row>
    <row r="127" spans="1:1" ht="12.75" customHeight="1">
      <c r="A127" s="4794"/>
    </row>
    <row r="128" spans="1:1" ht="12.75" customHeight="1">
      <c r="A128" s="4201" t="s">
        <v>5865</v>
      </c>
    </row>
    <row r="129" spans="1:1" ht="12.75" customHeight="1">
      <c r="A129" s="4794" t="s">
        <v>3075</v>
      </c>
    </row>
    <row r="130" spans="1:1" ht="12.75" customHeight="1">
      <c r="A130" s="4794" t="s">
        <v>3109</v>
      </c>
    </row>
    <row r="131" spans="1:1" ht="12.75" customHeight="1">
      <c r="A131" s="4794" t="s">
        <v>3142</v>
      </c>
    </row>
    <row r="132" spans="1:1" ht="12.75" customHeight="1">
      <c r="A132" s="4794" t="s">
        <v>3152</v>
      </c>
    </row>
    <row r="133" spans="1:1" ht="12.75" customHeight="1">
      <c r="A133" s="4794" t="s">
        <v>3176</v>
      </c>
    </row>
    <row r="134" spans="1:1" ht="12.75" customHeight="1">
      <c r="A134" s="4794" t="s">
        <v>3201</v>
      </c>
    </row>
    <row r="135" spans="1:1" ht="12.75" customHeight="1">
      <c r="A135" s="4794" t="s">
        <v>3213</v>
      </c>
    </row>
    <row r="136" spans="1:1" ht="12.75" customHeight="1">
      <c r="A136" s="4794" t="s">
        <v>3219</v>
      </c>
    </row>
    <row r="137" spans="1:1" ht="12.75" customHeight="1">
      <c r="A137" s="4794" t="s">
        <v>3229</v>
      </c>
    </row>
    <row r="138" spans="1:1" ht="12.75" customHeight="1">
      <c r="A138" s="4794" t="s">
        <v>3253</v>
      </c>
    </row>
    <row r="139" spans="1:1" ht="12.75" customHeight="1">
      <c r="A139" s="4794" t="s">
        <v>3258</v>
      </c>
    </row>
    <row r="140" spans="1:1" ht="12.75" customHeight="1">
      <c r="A140" s="4794" t="s">
        <v>3264</v>
      </c>
    </row>
    <row r="141" spans="1:1" ht="12.75" customHeight="1">
      <c r="A141" s="4794" t="s">
        <v>3279</v>
      </c>
    </row>
    <row r="142" spans="1:1" ht="12.75" customHeight="1">
      <c r="A142" s="4794" t="s">
        <v>3289</v>
      </c>
    </row>
    <row r="143" spans="1:1" ht="12.75" customHeight="1">
      <c r="A143" s="4794" t="s">
        <v>3353</v>
      </c>
    </row>
    <row r="144" spans="1:1" ht="12.75" customHeight="1">
      <c r="A144" s="4794" t="s">
        <v>3358</v>
      </c>
    </row>
    <row r="145" spans="1:1" ht="12.75" customHeight="1">
      <c r="A145" s="4794" t="s">
        <v>3406</v>
      </c>
    </row>
    <row r="146" spans="1:1" ht="12.75" customHeight="1">
      <c r="A146" s="4794" t="s">
        <v>3413</v>
      </c>
    </row>
    <row r="147" spans="1:1" ht="12.75" customHeight="1">
      <c r="A147" s="4794"/>
    </row>
    <row r="148" spans="1:1" ht="12.75" customHeight="1">
      <c r="A148" s="4201" t="s">
        <v>5866</v>
      </c>
    </row>
    <row r="149" spans="1:1" ht="12.75" customHeight="1">
      <c r="A149" s="4794" t="s">
        <v>3430</v>
      </c>
    </row>
    <row r="150" spans="1:1" ht="12.75" customHeight="1">
      <c r="A150" s="4794" t="s">
        <v>3449</v>
      </c>
    </row>
    <row r="151" spans="1:1" ht="12.75" customHeight="1">
      <c r="A151" s="4794" t="s">
        <v>3473</v>
      </c>
    </row>
    <row r="152" spans="1:1" ht="12.75" customHeight="1">
      <c r="A152" s="4794" t="s">
        <v>3493</v>
      </c>
    </row>
    <row r="153" spans="1:1" ht="12.75" customHeight="1">
      <c r="A153" s="4794" t="s">
        <v>3549</v>
      </c>
    </row>
    <row r="154" spans="1:1" ht="12.75" customHeight="1">
      <c r="A154" s="4794" t="s">
        <v>3582</v>
      </c>
    </row>
    <row r="155" spans="1:1" ht="12.75" customHeight="1">
      <c r="A155" s="4794" t="s">
        <v>3628</v>
      </c>
    </row>
    <row r="156" spans="1:1" ht="12.75" customHeight="1">
      <c r="A156" s="4794" t="s">
        <v>3739</v>
      </c>
    </row>
    <row r="157" spans="1:1" ht="12.75" customHeight="1">
      <c r="A157" s="4794" t="s">
        <v>3772</v>
      </c>
    </row>
    <row r="158" spans="1:1" ht="12.75" customHeight="1">
      <c r="A158" s="4794" t="s">
        <v>3818</v>
      </c>
    </row>
    <row r="159" spans="1:1" ht="12.75" customHeight="1">
      <c r="A159" s="4794" t="s">
        <v>3843</v>
      </c>
    </row>
    <row r="160" spans="1:1" ht="12.75" customHeight="1">
      <c r="A160" s="4794" t="s">
        <v>3856</v>
      </c>
    </row>
    <row r="161" spans="1:16384" customFormat="1" ht="12.75" customHeight="1">
      <c r="A161" s="4794" t="s">
        <v>3886</v>
      </c>
    </row>
    <row r="162" spans="1:16384" customFormat="1"/>
    <row r="163" spans="1:16384" customFormat="1" ht="12.75" customHeight="1">
      <c r="A163" s="4201" t="s">
        <v>5867</v>
      </c>
      <c r="B163" s="4201" t="s">
        <v>5867</v>
      </c>
      <c r="C163" s="4201" t="s">
        <v>5867</v>
      </c>
      <c r="D163" s="4201" t="s">
        <v>5867</v>
      </c>
      <c r="E163" s="4201" t="s">
        <v>5867</v>
      </c>
      <c r="F163" s="4201" t="s">
        <v>5867</v>
      </c>
      <c r="G163" s="4201" t="s">
        <v>5867</v>
      </c>
      <c r="H163" s="4201" t="s">
        <v>5867</v>
      </c>
      <c r="I163" s="4201" t="s">
        <v>5867</v>
      </c>
      <c r="J163" s="4201" t="s">
        <v>5867</v>
      </c>
      <c r="K163" s="4201" t="s">
        <v>5867</v>
      </c>
      <c r="L163" s="4201" t="s">
        <v>5867</v>
      </c>
      <c r="M163" s="4201" t="s">
        <v>5867</v>
      </c>
      <c r="N163" s="4201" t="s">
        <v>5867</v>
      </c>
      <c r="O163" s="4201" t="s">
        <v>5867</v>
      </c>
      <c r="P163" s="4201" t="s">
        <v>5867</v>
      </c>
      <c r="Q163" s="4201" t="s">
        <v>5867</v>
      </c>
      <c r="R163" s="4201" t="s">
        <v>5867</v>
      </c>
      <c r="S163" s="4201" t="s">
        <v>5867</v>
      </c>
      <c r="T163" s="4201" t="s">
        <v>5867</v>
      </c>
      <c r="U163" s="4201" t="s">
        <v>5867</v>
      </c>
      <c r="V163" s="4201" t="s">
        <v>5867</v>
      </c>
      <c r="W163" s="4201" t="s">
        <v>5867</v>
      </c>
      <c r="X163" s="4201" t="s">
        <v>5867</v>
      </c>
      <c r="Y163" s="4201" t="s">
        <v>5867</v>
      </c>
      <c r="Z163" s="4201" t="s">
        <v>5867</v>
      </c>
      <c r="AA163" s="4201" t="s">
        <v>5867</v>
      </c>
      <c r="AB163" s="4201" t="s">
        <v>5867</v>
      </c>
      <c r="AC163" s="4201" t="s">
        <v>5867</v>
      </c>
      <c r="AD163" s="4201" t="s">
        <v>5867</v>
      </c>
      <c r="AE163" s="4201" t="s">
        <v>5867</v>
      </c>
      <c r="AF163" s="4201" t="s">
        <v>5867</v>
      </c>
      <c r="AG163" s="4201" t="s">
        <v>5867</v>
      </c>
      <c r="AH163" s="4201" t="s">
        <v>5867</v>
      </c>
      <c r="AI163" s="4201" t="s">
        <v>5867</v>
      </c>
      <c r="AJ163" s="4201" t="s">
        <v>5867</v>
      </c>
      <c r="AK163" s="4201" t="s">
        <v>5867</v>
      </c>
      <c r="AL163" s="4201" t="s">
        <v>5867</v>
      </c>
      <c r="AM163" s="4201" t="s">
        <v>5867</v>
      </c>
      <c r="AN163" s="4201" t="s">
        <v>5867</v>
      </c>
      <c r="AO163" s="4201" t="s">
        <v>5867</v>
      </c>
      <c r="AP163" s="4201" t="s">
        <v>5867</v>
      </c>
      <c r="AQ163" s="4201" t="s">
        <v>5867</v>
      </c>
      <c r="AR163" s="4201" t="s">
        <v>5867</v>
      </c>
      <c r="AS163" s="4201" t="s">
        <v>5867</v>
      </c>
      <c r="AT163" s="4201" t="s">
        <v>5867</v>
      </c>
      <c r="AU163" s="4201" t="s">
        <v>5867</v>
      </c>
      <c r="AV163" s="4201" t="s">
        <v>5867</v>
      </c>
      <c r="AW163" s="4201" t="s">
        <v>5867</v>
      </c>
      <c r="AX163" s="4201" t="s">
        <v>5867</v>
      </c>
      <c r="AY163" s="4201" t="s">
        <v>5867</v>
      </c>
      <c r="AZ163" s="4201" t="s">
        <v>5867</v>
      </c>
      <c r="BA163" s="4201" t="s">
        <v>5867</v>
      </c>
      <c r="BB163" s="4201" t="s">
        <v>5867</v>
      </c>
      <c r="BC163" s="4201" t="s">
        <v>5867</v>
      </c>
      <c r="BD163" s="4201" t="s">
        <v>5867</v>
      </c>
      <c r="BE163" s="4201" t="s">
        <v>5867</v>
      </c>
      <c r="BF163" s="4201" t="s">
        <v>5867</v>
      </c>
      <c r="BG163" s="4201" t="s">
        <v>5867</v>
      </c>
      <c r="BH163" s="4201" t="s">
        <v>5867</v>
      </c>
      <c r="BI163" s="4201" t="s">
        <v>5867</v>
      </c>
      <c r="BJ163" s="4201" t="s">
        <v>5867</v>
      </c>
      <c r="BK163" s="4201" t="s">
        <v>5867</v>
      </c>
      <c r="BL163" s="4201" t="s">
        <v>5867</v>
      </c>
      <c r="BM163" s="4201" t="s">
        <v>5867</v>
      </c>
      <c r="BN163" s="4201" t="s">
        <v>5867</v>
      </c>
      <c r="BO163" s="4201" t="s">
        <v>5867</v>
      </c>
      <c r="BP163" s="4201" t="s">
        <v>5867</v>
      </c>
      <c r="BQ163" s="4201" t="s">
        <v>5867</v>
      </c>
      <c r="BR163" s="4201" t="s">
        <v>5867</v>
      </c>
      <c r="BS163" s="4201" t="s">
        <v>5867</v>
      </c>
      <c r="BT163" s="4201" t="s">
        <v>5867</v>
      </c>
      <c r="BU163" s="4201" t="s">
        <v>5867</v>
      </c>
      <c r="BV163" s="4201" t="s">
        <v>5867</v>
      </c>
      <c r="BW163" s="4201" t="s">
        <v>5867</v>
      </c>
      <c r="BX163" s="4201" t="s">
        <v>5867</v>
      </c>
      <c r="BY163" s="4201" t="s">
        <v>5867</v>
      </c>
      <c r="BZ163" s="4201" t="s">
        <v>5867</v>
      </c>
      <c r="CA163" s="4201" t="s">
        <v>5867</v>
      </c>
      <c r="CB163" s="4201" t="s">
        <v>5867</v>
      </c>
      <c r="CC163" s="4201" t="s">
        <v>5867</v>
      </c>
      <c r="CD163" s="4201" t="s">
        <v>5867</v>
      </c>
      <c r="CE163" s="4201" t="s">
        <v>5867</v>
      </c>
      <c r="CF163" s="4201" t="s">
        <v>5867</v>
      </c>
      <c r="CG163" s="4201" t="s">
        <v>5867</v>
      </c>
      <c r="CH163" s="4201" t="s">
        <v>5867</v>
      </c>
      <c r="CI163" s="4201" t="s">
        <v>5867</v>
      </c>
      <c r="CJ163" s="4201" t="s">
        <v>5867</v>
      </c>
      <c r="CK163" s="4201" t="s">
        <v>5867</v>
      </c>
      <c r="CL163" s="4201" t="s">
        <v>5867</v>
      </c>
      <c r="CM163" s="4201" t="s">
        <v>5867</v>
      </c>
      <c r="CN163" s="4201" t="s">
        <v>5867</v>
      </c>
      <c r="CO163" s="4201" t="s">
        <v>5867</v>
      </c>
      <c r="CP163" s="4201" t="s">
        <v>5867</v>
      </c>
      <c r="CQ163" s="4201" t="s">
        <v>5867</v>
      </c>
      <c r="CR163" s="4201" t="s">
        <v>5867</v>
      </c>
      <c r="CS163" s="4201" t="s">
        <v>5867</v>
      </c>
      <c r="CT163" s="4201" t="s">
        <v>5867</v>
      </c>
      <c r="CU163" s="4201" t="s">
        <v>5867</v>
      </c>
      <c r="CV163" s="4201" t="s">
        <v>5867</v>
      </c>
      <c r="CW163" s="4201" t="s">
        <v>5867</v>
      </c>
      <c r="CX163" s="4201" t="s">
        <v>5867</v>
      </c>
      <c r="CY163" s="4201" t="s">
        <v>5867</v>
      </c>
      <c r="CZ163" s="4201" t="s">
        <v>5867</v>
      </c>
      <c r="DA163" s="4201" t="s">
        <v>5867</v>
      </c>
      <c r="DB163" s="4201" t="s">
        <v>5867</v>
      </c>
      <c r="DC163" s="4201" t="s">
        <v>5867</v>
      </c>
      <c r="DD163" s="4201" t="s">
        <v>5867</v>
      </c>
      <c r="DE163" s="4201" t="s">
        <v>5867</v>
      </c>
      <c r="DF163" s="4201" t="s">
        <v>5867</v>
      </c>
      <c r="DG163" s="4201" t="s">
        <v>5867</v>
      </c>
      <c r="DH163" s="4201" t="s">
        <v>5867</v>
      </c>
      <c r="DI163" s="4201" t="s">
        <v>5867</v>
      </c>
      <c r="DJ163" s="4201" t="s">
        <v>5867</v>
      </c>
      <c r="DK163" s="4201" t="s">
        <v>5867</v>
      </c>
      <c r="DL163" s="4201" t="s">
        <v>5867</v>
      </c>
      <c r="DM163" s="4201" t="s">
        <v>5867</v>
      </c>
      <c r="DN163" s="4201" t="s">
        <v>5867</v>
      </c>
      <c r="DO163" s="4201" t="s">
        <v>5867</v>
      </c>
      <c r="DP163" s="4201" t="s">
        <v>5867</v>
      </c>
      <c r="DQ163" s="4201" t="s">
        <v>5867</v>
      </c>
      <c r="DR163" s="4201" t="s">
        <v>5867</v>
      </c>
      <c r="DS163" s="4201" t="s">
        <v>5867</v>
      </c>
      <c r="DT163" s="4201" t="s">
        <v>5867</v>
      </c>
      <c r="DU163" s="4201" t="s">
        <v>5867</v>
      </c>
      <c r="DV163" s="4201" t="s">
        <v>5867</v>
      </c>
      <c r="DW163" s="4201" t="s">
        <v>5867</v>
      </c>
      <c r="DX163" s="4201" t="s">
        <v>5867</v>
      </c>
      <c r="DY163" s="4201" t="s">
        <v>5867</v>
      </c>
      <c r="DZ163" s="4201" t="s">
        <v>5867</v>
      </c>
      <c r="EA163" s="4201" t="s">
        <v>5867</v>
      </c>
      <c r="EB163" s="4201" t="s">
        <v>5867</v>
      </c>
      <c r="EC163" s="4201" t="s">
        <v>5867</v>
      </c>
      <c r="ED163" s="4201" t="s">
        <v>5867</v>
      </c>
      <c r="EE163" s="4201" t="s">
        <v>5867</v>
      </c>
      <c r="EF163" s="4201" t="s">
        <v>5867</v>
      </c>
      <c r="EG163" s="4201" t="s">
        <v>5867</v>
      </c>
      <c r="EH163" s="4201" t="s">
        <v>5867</v>
      </c>
      <c r="EI163" s="4201" t="s">
        <v>5867</v>
      </c>
      <c r="EJ163" s="4201" t="s">
        <v>5867</v>
      </c>
      <c r="EK163" s="4201" t="s">
        <v>5867</v>
      </c>
      <c r="EL163" s="4201" t="s">
        <v>5867</v>
      </c>
      <c r="EM163" s="4201" t="s">
        <v>5867</v>
      </c>
      <c r="EN163" s="4201" t="s">
        <v>5867</v>
      </c>
      <c r="EO163" s="4201" t="s">
        <v>5867</v>
      </c>
      <c r="EP163" s="4201" t="s">
        <v>5867</v>
      </c>
      <c r="EQ163" s="4201" t="s">
        <v>5867</v>
      </c>
      <c r="ER163" s="4201" t="s">
        <v>5867</v>
      </c>
      <c r="ES163" s="4201" t="s">
        <v>5867</v>
      </c>
      <c r="ET163" s="4201" t="s">
        <v>5867</v>
      </c>
      <c r="EU163" s="4201" t="s">
        <v>5867</v>
      </c>
      <c r="EV163" s="4201" t="s">
        <v>5867</v>
      </c>
      <c r="EW163" s="4201" t="s">
        <v>5867</v>
      </c>
      <c r="EX163" s="4201" t="s">
        <v>5867</v>
      </c>
      <c r="EY163" s="4201" t="s">
        <v>5867</v>
      </c>
      <c r="EZ163" s="4201" t="s">
        <v>5867</v>
      </c>
      <c r="FA163" s="4201" t="s">
        <v>5867</v>
      </c>
      <c r="FB163" s="4201" t="s">
        <v>5867</v>
      </c>
      <c r="FC163" s="4201" t="s">
        <v>5867</v>
      </c>
      <c r="FD163" s="4201" t="s">
        <v>5867</v>
      </c>
      <c r="FE163" s="4201" t="s">
        <v>5867</v>
      </c>
      <c r="FF163" s="4201" t="s">
        <v>5867</v>
      </c>
      <c r="FG163" s="4201" t="s">
        <v>5867</v>
      </c>
      <c r="FH163" s="4201" t="s">
        <v>5867</v>
      </c>
      <c r="FI163" s="4201" t="s">
        <v>5867</v>
      </c>
      <c r="FJ163" s="4201" t="s">
        <v>5867</v>
      </c>
      <c r="FK163" s="4201" t="s">
        <v>5867</v>
      </c>
      <c r="FL163" s="4201" t="s">
        <v>5867</v>
      </c>
      <c r="FM163" s="4201" t="s">
        <v>5867</v>
      </c>
      <c r="FN163" s="4201" t="s">
        <v>5867</v>
      </c>
      <c r="FO163" s="4201" t="s">
        <v>5867</v>
      </c>
      <c r="FP163" s="4201" t="s">
        <v>5867</v>
      </c>
      <c r="FQ163" s="4201" t="s">
        <v>5867</v>
      </c>
      <c r="FR163" s="4201" t="s">
        <v>5867</v>
      </c>
      <c r="FS163" s="4201" t="s">
        <v>5867</v>
      </c>
      <c r="FT163" s="4201" t="s">
        <v>5867</v>
      </c>
      <c r="FU163" s="4201" t="s">
        <v>5867</v>
      </c>
      <c r="FV163" s="4201" t="s">
        <v>5867</v>
      </c>
      <c r="FW163" s="4201" t="s">
        <v>5867</v>
      </c>
      <c r="FX163" s="4201" t="s">
        <v>5867</v>
      </c>
      <c r="FY163" s="4201" t="s">
        <v>5867</v>
      </c>
      <c r="FZ163" s="4201" t="s">
        <v>5867</v>
      </c>
      <c r="GA163" s="4201" t="s">
        <v>5867</v>
      </c>
      <c r="GB163" s="4201" t="s">
        <v>5867</v>
      </c>
      <c r="GC163" s="4201" t="s">
        <v>5867</v>
      </c>
      <c r="GD163" s="4201" t="s">
        <v>5867</v>
      </c>
      <c r="GE163" s="4201" t="s">
        <v>5867</v>
      </c>
      <c r="GF163" s="4201" t="s">
        <v>5867</v>
      </c>
      <c r="GG163" s="4201" t="s">
        <v>5867</v>
      </c>
      <c r="GH163" s="4201" t="s">
        <v>5867</v>
      </c>
      <c r="GI163" s="4201" t="s">
        <v>5867</v>
      </c>
      <c r="GJ163" s="4201" t="s">
        <v>5867</v>
      </c>
      <c r="GK163" s="4201" t="s">
        <v>5867</v>
      </c>
      <c r="GL163" s="4201" t="s">
        <v>5867</v>
      </c>
      <c r="GM163" s="4201" t="s">
        <v>5867</v>
      </c>
      <c r="GN163" s="4201" t="s">
        <v>5867</v>
      </c>
      <c r="GO163" s="4201" t="s">
        <v>5867</v>
      </c>
      <c r="GP163" s="4201" t="s">
        <v>5867</v>
      </c>
      <c r="GQ163" s="4201" t="s">
        <v>5867</v>
      </c>
      <c r="GR163" s="4201" t="s">
        <v>5867</v>
      </c>
      <c r="GS163" s="4201" t="s">
        <v>5867</v>
      </c>
      <c r="GT163" s="4201" t="s">
        <v>5867</v>
      </c>
      <c r="GU163" s="4201" t="s">
        <v>5867</v>
      </c>
      <c r="GV163" s="4201" t="s">
        <v>5867</v>
      </c>
      <c r="GW163" s="4201" t="s">
        <v>5867</v>
      </c>
      <c r="GX163" s="4201" t="s">
        <v>5867</v>
      </c>
      <c r="GY163" s="4201" t="s">
        <v>5867</v>
      </c>
      <c r="GZ163" s="4201" t="s">
        <v>5867</v>
      </c>
      <c r="HA163" s="4201" t="s">
        <v>5867</v>
      </c>
      <c r="HB163" s="4201" t="s">
        <v>5867</v>
      </c>
      <c r="HC163" s="4201" t="s">
        <v>5867</v>
      </c>
      <c r="HD163" s="4201" t="s">
        <v>5867</v>
      </c>
      <c r="HE163" s="4201" t="s">
        <v>5867</v>
      </c>
      <c r="HF163" s="4201" t="s">
        <v>5867</v>
      </c>
      <c r="HG163" s="4201" t="s">
        <v>5867</v>
      </c>
      <c r="HH163" s="4201" t="s">
        <v>5867</v>
      </c>
      <c r="HI163" s="4201" t="s">
        <v>5867</v>
      </c>
      <c r="HJ163" s="4201" t="s">
        <v>5867</v>
      </c>
      <c r="HK163" s="4201" t="s">
        <v>5867</v>
      </c>
      <c r="HL163" s="4201" t="s">
        <v>5867</v>
      </c>
      <c r="HM163" s="4201" t="s">
        <v>5867</v>
      </c>
      <c r="HN163" s="4201" t="s">
        <v>5867</v>
      </c>
      <c r="HO163" s="4201" t="s">
        <v>5867</v>
      </c>
      <c r="HP163" s="4201" t="s">
        <v>5867</v>
      </c>
      <c r="HQ163" s="4201" t="s">
        <v>5867</v>
      </c>
      <c r="HR163" s="4201" t="s">
        <v>5867</v>
      </c>
      <c r="HS163" s="4201" t="s">
        <v>5867</v>
      </c>
      <c r="HT163" s="4201" t="s">
        <v>5867</v>
      </c>
      <c r="HU163" s="4201" t="s">
        <v>5867</v>
      </c>
      <c r="HV163" s="4201" t="s">
        <v>5867</v>
      </c>
      <c r="HW163" s="4201" t="s">
        <v>5867</v>
      </c>
      <c r="HX163" s="4201" t="s">
        <v>5867</v>
      </c>
      <c r="HY163" s="4201" t="s">
        <v>5867</v>
      </c>
      <c r="HZ163" s="4201" t="s">
        <v>5867</v>
      </c>
      <c r="IA163" s="4201" t="s">
        <v>5867</v>
      </c>
      <c r="IB163" s="4201" t="s">
        <v>5867</v>
      </c>
      <c r="IC163" s="4201" t="s">
        <v>5867</v>
      </c>
      <c r="ID163" s="4201" t="s">
        <v>5867</v>
      </c>
      <c r="IE163" s="4201" t="s">
        <v>5867</v>
      </c>
      <c r="IF163" s="4201" t="s">
        <v>5867</v>
      </c>
      <c r="IG163" s="4201" t="s">
        <v>5867</v>
      </c>
      <c r="IH163" s="4201" t="s">
        <v>5867</v>
      </c>
      <c r="II163" s="4201" t="s">
        <v>5867</v>
      </c>
      <c r="IJ163" s="4201" t="s">
        <v>5867</v>
      </c>
      <c r="IK163" s="4201" t="s">
        <v>5867</v>
      </c>
      <c r="IL163" s="4201" t="s">
        <v>5867</v>
      </c>
      <c r="IM163" s="4201" t="s">
        <v>5867</v>
      </c>
      <c r="IN163" s="4201" t="s">
        <v>5867</v>
      </c>
      <c r="IO163" s="4201" t="s">
        <v>5867</v>
      </c>
      <c r="IP163" s="4201" t="s">
        <v>5867</v>
      </c>
      <c r="IQ163" s="4201" t="s">
        <v>5867</v>
      </c>
      <c r="IR163" s="4201" t="s">
        <v>5867</v>
      </c>
      <c r="IS163" s="4201" t="s">
        <v>5867</v>
      </c>
      <c r="IT163" s="4201" t="s">
        <v>5867</v>
      </c>
      <c r="IU163" s="4201" t="s">
        <v>5867</v>
      </c>
      <c r="IV163" s="4201" t="s">
        <v>5867</v>
      </c>
      <c r="IW163" s="4201" t="s">
        <v>5867</v>
      </c>
      <c r="IX163" s="4201" t="s">
        <v>5867</v>
      </c>
      <c r="IY163" s="4201" t="s">
        <v>5867</v>
      </c>
      <c r="IZ163" s="4201" t="s">
        <v>5867</v>
      </c>
      <c r="JA163" s="4201" t="s">
        <v>5867</v>
      </c>
      <c r="JB163" s="4201" t="s">
        <v>5867</v>
      </c>
      <c r="JC163" s="4201" t="s">
        <v>5867</v>
      </c>
      <c r="JD163" s="4201" t="s">
        <v>5867</v>
      </c>
      <c r="JE163" s="4201" t="s">
        <v>5867</v>
      </c>
      <c r="JF163" s="4201" t="s">
        <v>5867</v>
      </c>
      <c r="JG163" s="4201" t="s">
        <v>5867</v>
      </c>
      <c r="JH163" s="4201" t="s">
        <v>5867</v>
      </c>
      <c r="JI163" s="4201" t="s">
        <v>5867</v>
      </c>
      <c r="JJ163" s="4201" t="s">
        <v>5867</v>
      </c>
      <c r="JK163" s="4201" t="s">
        <v>5867</v>
      </c>
      <c r="JL163" s="4201" t="s">
        <v>5867</v>
      </c>
      <c r="JM163" s="4201" t="s">
        <v>5867</v>
      </c>
      <c r="JN163" s="4201" t="s">
        <v>5867</v>
      </c>
      <c r="JO163" s="4201" t="s">
        <v>5867</v>
      </c>
      <c r="JP163" s="4201" t="s">
        <v>5867</v>
      </c>
      <c r="JQ163" s="4201" t="s">
        <v>5867</v>
      </c>
      <c r="JR163" s="4201" t="s">
        <v>5867</v>
      </c>
      <c r="JS163" s="4201" t="s">
        <v>5867</v>
      </c>
      <c r="JT163" s="4201" t="s">
        <v>5867</v>
      </c>
      <c r="JU163" s="4201" t="s">
        <v>5867</v>
      </c>
      <c r="JV163" s="4201" t="s">
        <v>5867</v>
      </c>
      <c r="JW163" s="4201" t="s">
        <v>5867</v>
      </c>
      <c r="JX163" s="4201" t="s">
        <v>5867</v>
      </c>
      <c r="JY163" s="4201" t="s">
        <v>5867</v>
      </c>
      <c r="JZ163" s="4201" t="s">
        <v>5867</v>
      </c>
      <c r="KA163" s="4201" t="s">
        <v>5867</v>
      </c>
      <c r="KB163" s="4201" t="s">
        <v>5867</v>
      </c>
      <c r="KC163" s="4201" t="s">
        <v>5867</v>
      </c>
      <c r="KD163" s="4201" t="s">
        <v>5867</v>
      </c>
      <c r="KE163" s="4201" t="s">
        <v>5867</v>
      </c>
      <c r="KF163" s="4201" t="s">
        <v>5867</v>
      </c>
      <c r="KG163" s="4201" t="s">
        <v>5867</v>
      </c>
      <c r="KH163" s="4201" t="s">
        <v>5867</v>
      </c>
      <c r="KI163" s="4201" t="s">
        <v>5867</v>
      </c>
      <c r="KJ163" s="4201" t="s">
        <v>5867</v>
      </c>
      <c r="KK163" s="4201" t="s">
        <v>5867</v>
      </c>
      <c r="KL163" s="4201" t="s">
        <v>5867</v>
      </c>
      <c r="KM163" s="4201" t="s">
        <v>5867</v>
      </c>
      <c r="KN163" s="4201" t="s">
        <v>5867</v>
      </c>
      <c r="KO163" s="4201" t="s">
        <v>5867</v>
      </c>
      <c r="KP163" s="4201" t="s">
        <v>5867</v>
      </c>
      <c r="KQ163" s="4201" t="s">
        <v>5867</v>
      </c>
      <c r="KR163" s="4201" t="s">
        <v>5867</v>
      </c>
      <c r="KS163" s="4201" t="s">
        <v>5867</v>
      </c>
      <c r="KT163" s="4201" t="s">
        <v>5867</v>
      </c>
      <c r="KU163" s="4201" t="s">
        <v>5867</v>
      </c>
      <c r="KV163" s="4201" t="s">
        <v>5867</v>
      </c>
      <c r="KW163" s="4201" t="s">
        <v>5867</v>
      </c>
      <c r="KX163" s="4201" t="s">
        <v>5867</v>
      </c>
      <c r="KY163" s="4201" t="s">
        <v>5867</v>
      </c>
      <c r="KZ163" s="4201" t="s">
        <v>5867</v>
      </c>
      <c r="LA163" s="4201" t="s">
        <v>5867</v>
      </c>
      <c r="LB163" s="4201" t="s">
        <v>5867</v>
      </c>
      <c r="LC163" s="4201" t="s">
        <v>5867</v>
      </c>
      <c r="LD163" s="4201" t="s">
        <v>5867</v>
      </c>
      <c r="LE163" s="4201" t="s">
        <v>5867</v>
      </c>
      <c r="LF163" s="4201" t="s">
        <v>5867</v>
      </c>
      <c r="LG163" s="4201" t="s">
        <v>5867</v>
      </c>
      <c r="LH163" s="4201" t="s">
        <v>5867</v>
      </c>
      <c r="LI163" s="4201" t="s">
        <v>5867</v>
      </c>
      <c r="LJ163" s="4201" t="s">
        <v>5867</v>
      </c>
      <c r="LK163" s="4201" t="s">
        <v>5867</v>
      </c>
      <c r="LL163" s="4201" t="s">
        <v>5867</v>
      </c>
      <c r="LM163" s="4201" t="s">
        <v>5867</v>
      </c>
      <c r="LN163" s="4201" t="s">
        <v>5867</v>
      </c>
      <c r="LO163" s="4201" t="s">
        <v>5867</v>
      </c>
      <c r="LP163" s="4201" t="s">
        <v>5867</v>
      </c>
      <c r="LQ163" s="4201" t="s">
        <v>5867</v>
      </c>
      <c r="LR163" s="4201" t="s">
        <v>5867</v>
      </c>
      <c r="LS163" s="4201" t="s">
        <v>5867</v>
      </c>
      <c r="LT163" s="4201" t="s">
        <v>5867</v>
      </c>
      <c r="LU163" s="4201" t="s">
        <v>5867</v>
      </c>
      <c r="LV163" s="4201" t="s">
        <v>5867</v>
      </c>
      <c r="LW163" s="4201" t="s">
        <v>5867</v>
      </c>
      <c r="LX163" s="4201" t="s">
        <v>5867</v>
      </c>
      <c r="LY163" s="4201" t="s">
        <v>5867</v>
      </c>
      <c r="LZ163" s="4201" t="s">
        <v>5867</v>
      </c>
      <c r="MA163" s="4201" t="s">
        <v>5867</v>
      </c>
      <c r="MB163" s="4201" t="s">
        <v>5867</v>
      </c>
      <c r="MC163" s="4201" t="s">
        <v>5867</v>
      </c>
      <c r="MD163" s="4201" t="s">
        <v>5867</v>
      </c>
      <c r="ME163" s="4201" t="s">
        <v>5867</v>
      </c>
      <c r="MF163" s="4201" t="s">
        <v>5867</v>
      </c>
      <c r="MG163" s="4201" t="s">
        <v>5867</v>
      </c>
      <c r="MH163" s="4201" t="s">
        <v>5867</v>
      </c>
      <c r="MI163" s="4201" t="s">
        <v>5867</v>
      </c>
      <c r="MJ163" s="4201" t="s">
        <v>5867</v>
      </c>
      <c r="MK163" s="4201" t="s">
        <v>5867</v>
      </c>
      <c r="ML163" s="4201" t="s">
        <v>5867</v>
      </c>
      <c r="MM163" s="4201" t="s">
        <v>5867</v>
      </c>
      <c r="MN163" s="4201" t="s">
        <v>5867</v>
      </c>
      <c r="MO163" s="4201" t="s">
        <v>5867</v>
      </c>
      <c r="MP163" s="4201" t="s">
        <v>5867</v>
      </c>
      <c r="MQ163" s="4201" t="s">
        <v>5867</v>
      </c>
      <c r="MR163" s="4201" t="s">
        <v>5867</v>
      </c>
      <c r="MS163" s="4201" t="s">
        <v>5867</v>
      </c>
      <c r="MT163" s="4201" t="s">
        <v>5867</v>
      </c>
      <c r="MU163" s="4201" t="s">
        <v>5867</v>
      </c>
      <c r="MV163" s="4201" t="s">
        <v>5867</v>
      </c>
      <c r="MW163" s="4201" t="s">
        <v>5867</v>
      </c>
      <c r="MX163" s="4201" t="s">
        <v>5867</v>
      </c>
      <c r="MY163" s="4201" t="s">
        <v>5867</v>
      </c>
      <c r="MZ163" s="4201" t="s">
        <v>5867</v>
      </c>
      <c r="NA163" s="4201" t="s">
        <v>5867</v>
      </c>
      <c r="NB163" s="4201" t="s">
        <v>5867</v>
      </c>
      <c r="NC163" s="4201" t="s">
        <v>5867</v>
      </c>
      <c r="ND163" s="4201" t="s">
        <v>5867</v>
      </c>
      <c r="NE163" s="4201" t="s">
        <v>5867</v>
      </c>
      <c r="NF163" s="4201" t="s">
        <v>5867</v>
      </c>
      <c r="NG163" s="4201" t="s">
        <v>5867</v>
      </c>
      <c r="NH163" s="4201" t="s">
        <v>5867</v>
      </c>
      <c r="NI163" s="4201" t="s">
        <v>5867</v>
      </c>
      <c r="NJ163" s="4201" t="s">
        <v>5867</v>
      </c>
      <c r="NK163" s="4201" t="s">
        <v>5867</v>
      </c>
      <c r="NL163" s="4201" t="s">
        <v>5867</v>
      </c>
      <c r="NM163" s="4201" t="s">
        <v>5867</v>
      </c>
      <c r="NN163" s="4201" t="s">
        <v>5867</v>
      </c>
      <c r="NO163" s="4201" t="s">
        <v>5867</v>
      </c>
      <c r="NP163" s="4201" t="s">
        <v>5867</v>
      </c>
      <c r="NQ163" s="4201" t="s">
        <v>5867</v>
      </c>
      <c r="NR163" s="4201" t="s">
        <v>5867</v>
      </c>
      <c r="NS163" s="4201" t="s">
        <v>5867</v>
      </c>
      <c r="NT163" s="4201" t="s">
        <v>5867</v>
      </c>
      <c r="NU163" s="4201" t="s">
        <v>5867</v>
      </c>
      <c r="NV163" s="4201" t="s">
        <v>5867</v>
      </c>
      <c r="NW163" s="4201" t="s">
        <v>5867</v>
      </c>
      <c r="NX163" s="4201" t="s">
        <v>5867</v>
      </c>
      <c r="NY163" s="4201" t="s">
        <v>5867</v>
      </c>
      <c r="NZ163" s="4201" t="s">
        <v>5867</v>
      </c>
      <c r="OA163" s="4201" t="s">
        <v>5867</v>
      </c>
      <c r="OB163" s="4201" t="s">
        <v>5867</v>
      </c>
      <c r="OC163" s="4201" t="s">
        <v>5867</v>
      </c>
      <c r="OD163" s="4201" t="s">
        <v>5867</v>
      </c>
      <c r="OE163" s="4201" t="s">
        <v>5867</v>
      </c>
      <c r="OF163" s="4201" t="s">
        <v>5867</v>
      </c>
      <c r="OG163" s="4201" t="s">
        <v>5867</v>
      </c>
      <c r="OH163" s="4201" t="s">
        <v>5867</v>
      </c>
      <c r="OI163" s="4201" t="s">
        <v>5867</v>
      </c>
      <c r="OJ163" s="4201" t="s">
        <v>5867</v>
      </c>
      <c r="OK163" s="4201" t="s">
        <v>5867</v>
      </c>
      <c r="OL163" s="4201" t="s">
        <v>5867</v>
      </c>
      <c r="OM163" s="4201" t="s">
        <v>5867</v>
      </c>
      <c r="ON163" s="4201" t="s">
        <v>5867</v>
      </c>
      <c r="OO163" s="4201" t="s">
        <v>5867</v>
      </c>
      <c r="OP163" s="4201" t="s">
        <v>5867</v>
      </c>
      <c r="OQ163" s="4201" t="s">
        <v>5867</v>
      </c>
      <c r="OR163" s="4201" t="s">
        <v>5867</v>
      </c>
      <c r="OS163" s="4201" t="s">
        <v>5867</v>
      </c>
      <c r="OT163" s="4201" t="s">
        <v>5867</v>
      </c>
      <c r="OU163" s="4201" t="s">
        <v>5867</v>
      </c>
      <c r="OV163" s="4201" t="s">
        <v>5867</v>
      </c>
      <c r="OW163" s="4201" t="s">
        <v>5867</v>
      </c>
      <c r="OX163" s="4201" t="s">
        <v>5867</v>
      </c>
      <c r="OY163" s="4201" t="s">
        <v>5867</v>
      </c>
      <c r="OZ163" s="4201" t="s">
        <v>5867</v>
      </c>
      <c r="PA163" s="4201" t="s">
        <v>5867</v>
      </c>
      <c r="PB163" s="4201" t="s">
        <v>5867</v>
      </c>
      <c r="PC163" s="4201" t="s">
        <v>5867</v>
      </c>
      <c r="PD163" s="4201" t="s">
        <v>5867</v>
      </c>
      <c r="PE163" s="4201" t="s">
        <v>5867</v>
      </c>
      <c r="PF163" s="4201" t="s">
        <v>5867</v>
      </c>
      <c r="PG163" s="4201" t="s">
        <v>5867</v>
      </c>
      <c r="PH163" s="4201" t="s">
        <v>5867</v>
      </c>
      <c r="PI163" s="4201" t="s">
        <v>5867</v>
      </c>
      <c r="PJ163" s="4201" t="s">
        <v>5867</v>
      </c>
      <c r="PK163" s="4201" t="s">
        <v>5867</v>
      </c>
      <c r="PL163" s="4201" t="s">
        <v>5867</v>
      </c>
      <c r="PM163" s="4201" t="s">
        <v>5867</v>
      </c>
      <c r="PN163" s="4201" t="s">
        <v>5867</v>
      </c>
      <c r="PO163" s="4201" t="s">
        <v>5867</v>
      </c>
      <c r="PP163" s="4201" t="s">
        <v>5867</v>
      </c>
      <c r="PQ163" s="4201" t="s">
        <v>5867</v>
      </c>
      <c r="PR163" s="4201" t="s">
        <v>5867</v>
      </c>
      <c r="PS163" s="4201" t="s">
        <v>5867</v>
      </c>
      <c r="PT163" s="4201" t="s">
        <v>5867</v>
      </c>
      <c r="PU163" s="4201" t="s">
        <v>5867</v>
      </c>
      <c r="PV163" s="4201" t="s">
        <v>5867</v>
      </c>
      <c r="PW163" s="4201" t="s">
        <v>5867</v>
      </c>
      <c r="PX163" s="4201" t="s">
        <v>5867</v>
      </c>
      <c r="PY163" s="4201" t="s">
        <v>5867</v>
      </c>
      <c r="PZ163" s="4201" t="s">
        <v>5867</v>
      </c>
      <c r="QA163" s="4201" t="s">
        <v>5867</v>
      </c>
      <c r="QB163" s="4201" t="s">
        <v>5867</v>
      </c>
      <c r="QC163" s="4201" t="s">
        <v>5867</v>
      </c>
      <c r="QD163" s="4201" t="s">
        <v>5867</v>
      </c>
      <c r="QE163" s="4201" t="s">
        <v>5867</v>
      </c>
      <c r="QF163" s="4201" t="s">
        <v>5867</v>
      </c>
      <c r="QG163" s="4201" t="s">
        <v>5867</v>
      </c>
      <c r="QH163" s="4201" t="s">
        <v>5867</v>
      </c>
      <c r="QI163" s="4201" t="s">
        <v>5867</v>
      </c>
      <c r="QJ163" s="4201" t="s">
        <v>5867</v>
      </c>
      <c r="QK163" s="4201" t="s">
        <v>5867</v>
      </c>
      <c r="QL163" s="4201" t="s">
        <v>5867</v>
      </c>
      <c r="QM163" s="4201" t="s">
        <v>5867</v>
      </c>
      <c r="QN163" s="4201" t="s">
        <v>5867</v>
      </c>
      <c r="QO163" s="4201" t="s">
        <v>5867</v>
      </c>
      <c r="QP163" s="4201" t="s">
        <v>5867</v>
      </c>
      <c r="QQ163" s="4201" t="s">
        <v>5867</v>
      </c>
      <c r="QR163" s="4201" t="s">
        <v>5867</v>
      </c>
      <c r="QS163" s="4201" t="s">
        <v>5867</v>
      </c>
      <c r="QT163" s="4201" t="s">
        <v>5867</v>
      </c>
      <c r="QU163" s="4201" t="s">
        <v>5867</v>
      </c>
      <c r="QV163" s="4201" t="s">
        <v>5867</v>
      </c>
      <c r="QW163" s="4201" t="s">
        <v>5867</v>
      </c>
      <c r="QX163" s="4201" t="s">
        <v>5867</v>
      </c>
      <c r="QY163" s="4201" t="s">
        <v>5867</v>
      </c>
      <c r="QZ163" s="4201" t="s">
        <v>5867</v>
      </c>
      <c r="RA163" s="4201" t="s">
        <v>5867</v>
      </c>
      <c r="RB163" s="4201" t="s">
        <v>5867</v>
      </c>
      <c r="RC163" s="4201" t="s">
        <v>5867</v>
      </c>
      <c r="RD163" s="4201" t="s">
        <v>5867</v>
      </c>
      <c r="RE163" s="4201" t="s">
        <v>5867</v>
      </c>
      <c r="RF163" s="4201" t="s">
        <v>5867</v>
      </c>
      <c r="RG163" s="4201" t="s">
        <v>5867</v>
      </c>
      <c r="RH163" s="4201" t="s">
        <v>5867</v>
      </c>
      <c r="RI163" s="4201" t="s">
        <v>5867</v>
      </c>
      <c r="RJ163" s="4201" t="s">
        <v>5867</v>
      </c>
      <c r="RK163" s="4201" t="s">
        <v>5867</v>
      </c>
      <c r="RL163" s="4201" t="s">
        <v>5867</v>
      </c>
      <c r="RM163" s="4201" t="s">
        <v>5867</v>
      </c>
      <c r="RN163" s="4201" t="s">
        <v>5867</v>
      </c>
      <c r="RO163" s="4201" t="s">
        <v>5867</v>
      </c>
      <c r="RP163" s="4201" t="s">
        <v>5867</v>
      </c>
      <c r="RQ163" s="4201" t="s">
        <v>5867</v>
      </c>
      <c r="RR163" s="4201" t="s">
        <v>5867</v>
      </c>
      <c r="RS163" s="4201" t="s">
        <v>5867</v>
      </c>
      <c r="RT163" s="4201" t="s">
        <v>5867</v>
      </c>
      <c r="RU163" s="4201" t="s">
        <v>5867</v>
      </c>
      <c r="RV163" s="4201" t="s">
        <v>5867</v>
      </c>
      <c r="RW163" s="4201" t="s">
        <v>5867</v>
      </c>
      <c r="RX163" s="4201" t="s">
        <v>5867</v>
      </c>
      <c r="RY163" s="4201" t="s">
        <v>5867</v>
      </c>
      <c r="RZ163" s="4201" t="s">
        <v>5867</v>
      </c>
      <c r="SA163" s="4201" t="s">
        <v>5867</v>
      </c>
      <c r="SB163" s="4201" t="s">
        <v>5867</v>
      </c>
      <c r="SC163" s="4201" t="s">
        <v>5867</v>
      </c>
      <c r="SD163" s="4201" t="s">
        <v>5867</v>
      </c>
      <c r="SE163" s="4201" t="s">
        <v>5867</v>
      </c>
      <c r="SF163" s="4201" t="s">
        <v>5867</v>
      </c>
      <c r="SG163" s="4201" t="s">
        <v>5867</v>
      </c>
      <c r="SH163" s="4201" t="s">
        <v>5867</v>
      </c>
      <c r="SI163" s="4201" t="s">
        <v>5867</v>
      </c>
      <c r="SJ163" s="4201" t="s">
        <v>5867</v>
      </c>
      <c r="SK163" s="4201" t="s">
        <v>5867</v>
      </c>
      <c r="SL163" s="4201" t="s">
        <v>5867</v>
      </c>
      <c r="SM163" s="4201" t="s">
        <v>5867</v>
      </c>
      <c r="SN163" s="4201" t="s">
        <v>5867</v>
      </c>
      <c r="SO163" s="4201" t="s">
        <v>5867</v>
      </c>
      <c r="SP163" s="4201" t="s">
        <v>5867</v>
      </c>
      <c r="SQ163" s="4201" t="s">
        <v>5867</v>
      </c>
      <c r="SR163" s="4201" t="s">
        <v>5867</v>
      </c>
      <c r="SS163" s="4201" t="s">
        <v>5867</v>
      </c>
      <c r="ST163" s="4201" t="s">
        <v>5867</v>
      </c>
      <c r="SU163" s="4201" t="s">
        <v>5867</v>
      </c>
      <c r="SV163" s="4201" t="s">
        <v>5867</v>
      </c>
      <c r="SW163" s="4201" t="s">
        <v>5867</v>
      </c>
      <c r="SX163" s="4201" t="s">
        <v>5867</v>
      </c>
      <c r="SY163" s="4201" t="s">
        <v>5867</v>
      </c>
      <c r="SZ163" s="4201" t="s">
        <v>5867</v>
      </c>
      <c r="TA163" s="4201" t="s">
        <v>5867</v>
      </c>
      <c r="TB163" s="4201" t="s">
        <v>5867</v>
      </c>
      <c r="TC163" s="4201" t="s">
        <v>5867</v>
      </c>
      <c r="TD163" s="4201" t="s">
        <v>5867</v>
      </c>
      <c r="TE163" s="4201" t="s">
        <v>5867</v>
      </c>
      <c r="TF163" s="4201" t="s">
        <v>5867</v>
      </c>
      <c r="TG163" s="4201" t="s">
        <v>5867</v>
      </c>
      <c r="TH163" s="4201" t="s">
        <v>5867</v>
      </c>
      <c r="TI163" s="4201" t="s">
        <v>5867</v>
      </c>
      <c r="TJ163" s="4201" t="s">
        <v>5867</v>
      </c>
      <c r="TK163" s="4201" t="s">
        <v>5867</v>
      </c>
      <c r="TL163" s="4201" t="s">
        <v>5867</v>
      </c>
      <c r="TM163" s="4201" t="s">
        <v>5867</v>
      </c>
      <c r="TN163" s="4201" t="s">
        <v>5867</v>
      </c>
      <c r="TO163" s="4201" t="s">
        <v>5867</v>
      </c>
      <c r="TP163" s="4201" t="s">
        <v>5867</v>
      </c>
      <c r="TQ163" s="4201" t="s">
        <v>5867</v>
      </c>
      <c r="TR163" s="4201" t="s">
        <v>5867</v>
      </c>
      <c r="TS163" s="4201" t="s">
        <v>5867</v>
      </c>
      <c r="TT163" s="4201" t="s">
        <v>5867</v>
      </c>
      <c r="TU163" s="4201" t="s">
        <v>5867</v>
      </c>
      <c r="TV163" s="4201" t="s">
        <v>5867</v>
      </c>
      <c r="TW163" s="4201" t="s">
        <v>5867</v>
      </c>
      <c r="TX163" s="4201" t="s">
        <v>5867</v>
      </c>
      <c r="TY163" s="4201" t="s">
        <v>5867</v>
      </c>
      <c r="TZ163" s="4201" t="s">
        <v>5867</v>
      </c>
      <c r="UA163" s="4201" t="s">
        <v>5867</v>
      </c>
      <c r="UB163" s="4201" t="s">
        <v>5867</v>
      </c>
      <c r="UC163" s="4201" t="s">
        <v>5867</v>
      </c>
      <c r="UD163" s="4201" t="s">
        <v>5867</v>
      </c>
      <c r="UE163" s="4201" t="s">
        <v>5867</v>
      </c>
      <c r="UF163" s="4201" t="s">
        <v>5867</v>
      </c>
      <c r="UG163" s="4201" t="s">
        <v>5867</v>
      </c>
      <c r="UH163" s="4201" t="s">
        <v>5867</v>
      </c>
      <c r="UI163" s="4201" t="s">
        <v>5867</v>
      </c>
      <c r="UJ163" s="4201" t="s">
        <v>5867</v>
      </c>
      <c r="UK163" s="4201" t="s">
        <v>5867</v>
      </c>
      <c r="UL163" s="4201" t="s">
        <v>5867</v>
      </c>
      <c r="UM163" s="4201" t="s">
        <v>5867</v>
      </c>
      <c r="UN163" s="4201" t="s">
        <v>5867</v>
      </c>
      <c r="UO163" s="4201" t="s">
        <v>5867</v>
      </c>
      <c r="UP163" s="4201" t="s">
        <v>5867</v>
      </c>
      <c r="UQ163" s="4201" t="s">
        <v>5867</v>
      </c>
      <c r="UR163" s="4201" t="s">
        <v>5867</v>
      </c>
      <c r="US163" s="4201" t="s">
        <v>5867</v>
      </c>
      <c r="UT163" s="4201" t="s">
        <v>5867</v>
      </c>
      <c r="UU163" s="4201" t="s">
        <v>5867</v>
      </c>
      <c r="UV163" s="4201" t="s">
        <v>5867</v>
      </c>
      <c r="UW163" s="4201" t="s">
        <v>5867</v>
      </c>
      <c r="UX163" s="4201" t="s">
        <v>5867</v>
      </c>
      <c r="UY163" s="4201" t="s">
        <v>5867</v>
      </c>
      <c r="UZ163" s="4201" t="s">
        <v>5867</v>
      </c>
      <c r="VA163" s="4201" t="s">
        <v>5867</v>
      </c>
      <c r="VB163" s="4201" t="s">
        <v>5867</v>
      </c>
      <c r="VC163" s="4201" t="s">
        <v>5867</v>
      </c>
      <c r="VD163" s="4201" t="s">
        <v>5867</v>
      </c>
      <c r="VE163" s="4201" t="s">
        <v>5867</v>
      </c>
      <c r="VF163" s="4201" t="s">
        <v>5867</v>
      </c>
      <c r="VG163" s="4201" t="s">
        <v>5867</v>
      </c>
      <c r="VH163" s="4201" t="s">
        <v>5867</v>
      </c>
      <c r="VI163" s="4201" t="s">
        <v>5867</v>
      </c>
      <c r="VJ163" s="4201" t="s">
        <v>5867</v>
      </c>
      <c r="VK163" s="4201" t="s">
        <v>5867</v>
      </c>
      <c r="VL163" s="4201" t="s">
        <v>5867</v>
      </c>
      <c r="VM163" s="4201" t="s">
        <v>5867</v>
      </c>
      <c r="VN163" s="4201" t="s">
        <v>5867</v>
      </c>
      <c r="VO163" s="4201" t="s">
        <v>5867</v>
      </c>
      <c r="VP163" s="4201" t="s">
        <v>5867</v>
      </c>
      <c r="VQ163" s="4201" t="s">
        <v>5867</v>
      </c>
      <c r="VR163" s="4201" t="s">
        <v>5867</v>
      </c>
      <c r="VS163" s="4201" t="s">
        <v>5867</v>
      </c>
      <c r="VT163" s="4201" t="s">
        <v>5867</v>
      </c>
      <c r="VU163" s="4201" t="s">
        <v>5867</v>
      </c>
      <c r="VV163" s="4201" t="s">
        <v>5867</v>
      </c>
      <c r="VW163" s="4201" t="s">
        <v>5867</v>
      </c>
      <c r="VX163" s="4201" t="s">
        <v>5867</v>
      </c>
      <c r="VY163" s="4201" t="s">
        <v>5867</v>
      </c>
      <c r="VZ163" s="4201" t="s">
        <v>5867</v>
      </c>
      <c r="WA163" s="4201" t="s">
        <v>5867</v>
      </c>
      <c r="WB163" s="4201" t="s">
        <v>5867</v>
      </c>
      <c r="WC163" s="4201" t="s">
        <v>5867</v>
      </c>
      <c r="WD163" s="4201" t="s">
        <v>5867</v>
      </c>
      <c r="WE163" s="4201" t="s">
        <v>5867</v>
      </c>
      <c r="WF163" s="4201" t="s">
        <v>5867</v>
      </c>
      <c r="WG163" s="4201" t="s">
        <v>5867</v>
      </c>
      <c r="WH163" s="4201" t="s">
        <v>5867</v>
      </c>
      <c r="WI163" s="4201" t="s">
        <v>5867</v>
      </c>
      <c r="WJ163" s="4201" t="s">
        <v>5867</v>
      </c>
      <c r="WK163" s="4201" t="s">
        <v>5867</v>
      </c>
      <c r="WL163" s="4201" t="s">
        <v>5867</v>
      </c>
      <c r="WM163" s="4201" t="s">
        <v>5867</v>
      </c>
      <c r="WN163" s="4201" t="s">
        <v>5867</v>
      </c>
      <c r="WO163" s="4201" t="s">
        <v>5867</v>
      </c>
      <c r="WP163" s="4201" t="s">
        <v>5867</v>
      </c>
      <c r="WQ163" s="4201" t="s">
        <v>5867</v>
      </c>
      <c r="WR163" s="4201" t="s">
        <v>5867</v>
      </c>
      <c r="WS163" s="4201" t="s">
        <v>5867</v>
      </c>
      <c r="WT163" s="4201" t="s">
        <v>5867</v>
      </c>
      <c r="WU163" s="4201" t="s">
        <v>5867</v>
      </c>
      <c r="WV163" s="4201" t="s">
        <v>5867</v>
      </c>
      <c r="WW163" s="4201" t="s">
        <v>5867</v>
      </c>
      <c r="WX163" s="4201" t="s">
        <v>5867</v>
      </c>
      <c r="WY163" s="4201" t="s">
        <v>5867</v>
      </c>
      <c r="WZ163" s="4201" t="s">
        <v>5867</v>
      </c>
      <c r="XA163" s="4201" t="s">
        <v>5867</v>
      </c>
      <c r="XB163" s="4201" t="s">
        <v>5867</v>
      </c>
      <c r="XC163" s="4201" t="s">
        <v>5867</v>
      </c>
      <c r="XD163" s="4201" t="s">
        <v>5867</v>
      </c>
      <c r="XE163" s="4201" t="s">
        <v>5867</v>
      </c>
      <c r="XF163" s="4201" t="s">
        <v>5867</v>
      </c>
      <c r="XG163" s="4201" t="s">
        <v>5867</v>
      </c>
      <c r="XH163" s="4201" t="s">
        <v>5867</v>
      </c>
      <c r="XI163" s="4201" t="s">
        <v>5867</v>
      </c>
      <c r="XJ163" s="4201" t="s">
        <v>5867</v>
      </c>
      <c r="XK163" s="4201" t="s">
        <v>5867</v>
      </c>
      <c r="XL163" s="4201" t="s">
        <v>5867</v>
      </c>
      <c r="XM163" s="4201" t="s">
        <v>5867</v>
      </c>
      <c r="XN163" s="4201" t="s">
        <v>5867</v>
      </c>
      <c r="XO163" s="4201" t="s">
        <v>5867</v>
      </c>
      <c r="XP163" s="4201" t="s">
        <v>5867</v>
      </c>
      <c r="XQ163" s="4201" t="s">
        <v>5867</v>
      </c>
      <c r="XR163" s="4201" t="s">
        <v>5867</v>
      </c>
      <c r="XS163" s="4201" t="s">
        <v>5867</v>
      </c>
      <c r="XT163" s="4201" t="s">
        <v>5867</v>
      </c>
      <c r="XU163" s="4201" t="s">
        <v>5867</v>
      </c>
      <c r="XV163" s="4201" t="s">
        <v>5867</v>
      </c>
      <c r="XW163" s="4201" t="s">
        <v>5867</v>
      </c>
      <c r="XX163" s="4201" t="s">
        <v>5867</v>
      </c>
      <c r="XY163" s="4201" t="s">
        <v>5867</v>
      </c>
      <c r="XZ163" s="4201" t="s">
        <v>5867</v>
      </c>
      <c r="YA163" s="4201" t="s">
        <v>5867</v>
      </c>
      <c r="YB163" s="4201" t="s">
        <v>5867</v>
      </c>
      <c r="YC163" s="4201" t="s">
        <v>5867</v>
      </c>
      <c r="YD163" s="4201" t="s">
        <v>5867</v>
      </c>
      <c r="YE163" s="4201" t="s">
        <v>5867</v>
      </c>
      <c r="YF163" s="4201" t="s">
        <v>5867</v>
      </c>
      <c r="YG163" s="4201" t="s">
        <v>5867</v>
      </c>
      <c r="YH163" s="4201" t="s">
        <v>5867</v>
      </c>
      <c r="YI163" s="4201" t="s">
        <v>5867</v>
      </c>
      <c r="YJ163" s="4201" t="s">
        <v>5867</v>
      </c>
      <c r="YK163" s="4201" t="s">
        <v>5867</v>
      </c>
      <c r="YL163" s="4201" t="s">
        <v>5867</v>
      </c>
      <c r="YM163" s="4201" t="s">
        <v>5867</v>
      </c>
      <c r="YN163" s="4201" t="s">
        <v>5867</v>
      </c>
      <c r="YO163" s="4201" t="s">
        <v>5867</v>
      </c>
      <c r="YP163" s="4201" t="s">
        <v>5867</v>
      </c>
      <c r="YQ163" s="4201" t="s">
        <v>5867</v>
      </c>
      <c r="YR163" s="4201" t="s">
        <v>5867</v>
      </c>
      <c r="YS163" s="4201" t="s">
        <v>5867</v>
      </c>
      <c r="YT163" s="4201" t="s">
        <v>5867</v>
      </c>
      <c r="YU163" s="4201" t="s">
        <v>5867</v>
      </c>
      <c r="YV163" s="4201" t="s">
        <v>5867</v>
      </c>
      <c r="YW163" s="4201" t="s">
        <v>5867</v>
      </c>
      <c r="YX163" s="4201" t="s">
        <v>5867</v>
      </c>
      <c r="YY163" s="4201" t="s">
        <v>5867</v>
      </c>
      <c r="YZ163" s="4201" t="s">
        <v>5867</v>
      </c>
      <c r="ZA163" s="4201" t="s">
        <v>5867</v>
      </c>
      <c r="ZB163" s="4201" t="s">
        <v>5867</v>
      </c>
      <c r="ZC163" s="4201" t="s">
        <v>5867</v>
      </c>
      <c r="ZD163" s="4201" t="s">
        <v>5867</v>
      </c>
      <c r="ZE163" s="4201" t="s">
        <v>5867</v>
      </c>
      <c r="ZF163" s="4201" t="s">
        <v>5867</v>
      </c>
      <c r="ZG163" s="4201" t="s">
        <v>5867</v>
      </c>
      <c r="ZH163" s="4201" t="s">
        <v>5867</v>
      </c>
      <c r="ZI163" s="4201" t="s">
        <v>5867</v>
      </c>
      <c r="ZJ163" s="4201" t="s">
        <v>5867</v>
      </c>
      <c r="ZK163" s="4201" t="s">
        <v>5867</v>
      </c>
      <c r="ZL163" s="4201" t="s">
        <v>5867</v>
      </c>
      <c r="ZM163" s="4201" t="s">
        <v>5867</v>
      </c>
      <c r="ZN163" s="4201" t="s">
        <v>5867</v>
      </c>
      <c r="ZO163" s="4201" t="s">
        <v>5867</v>
      </c>
      <c r="ZP163" s="4201" t="s">
        <v>5867</v>
      </c>
      <c r="ZQ163" s="4201" t="s">
        <v>5867</v>
      </c>
      <c r="ZR163" s="4201" t="s">
        <v>5867</v>
      </c>
      <c r="ZS163" s="4201" t="s">
        <v>5867</v>
      </c>
      <c r="ZT163" s="4201" t="s">
        <v>5867</v>
      </c>
      <c r="ZU163" s="4201" t="s">
        <v>5867</v>
      </c>
      <c r="ZV163" s="4201" t="s">
        <v>5867</v>
      </c>
      <c r="ZW163" s="4201" t="s">
        <v>5867</v>
      </c>
      <c r="ZX163" s="4201" t="s">
        <v>5867</v>
      </c>
      <c r="ZY163" s="4201" t="s">
        <v>5867</v>
      </c>
      <c r="ZZ163" s="4201" t="s">
        <v>5867</v>
      </c>
      <c r="AAA163" s="4201" t="s">
        <v>5867</v>
      </c>
      <c r="AAB163" s="4201" t="s">
        <v>5867</v>
      </c>
      <c r="AAC163" s="4201" t="s">
        <v>5867</v>
      </c>
      <c r="AAD163" s="4201" t="s">
        <v>5867</v>
      </c>
      <c r="AAE163" s="4201" t="s">
        <v>5867</v>
      </c>
      <c r="AAF163" s="4201" t="s">
        <v>5867</v>
      </c>
      <c r="AAG163" s="4201" t="s">
        <v>5867</v>
      </c>
      <c r="AAH163" s="4201" t="s">
        <v>5867</v>
      </c>
      <c r="AAI163" s="4201" t="s">
        <v>5867</v>
      </c>
      <c r="AAJ163" s="4201" t="s">
        <v>5867</v>
      </c>
      <c r="AAK163" s="4201" t="s">
        <v>5867</v>
      </c>
      <c r="AAL163" s="4201" t="s">
        <v>5867</v>
      </c>
      <c r="AAM163" s="4201" t="s">
        <v>5867</v>
      </c>
      <c r="AAN163" s="4201" t="s">
        <v>5867</v>
      </c>
      <c r="AAO163" s="4201" t="s">
        <v>5867</v>
      </c>
      <c r="AAP163" s="4201" t="s">
        <v>5867</v>
      </c>
      <c r="AAQ163" s="4201" t="s">
        <v>5867</v>
      </c>
      <c r="AAR163" s="4201" t="s">
        <v>5867</v>
      </c>
      <c r="AAS163" s="4201" t="s">
        <v>5867</v>
      </c>
      <c r="AAT163" s="4201" t="s">
        <v>5867</v>
      </c>
      <c r="AAU163" s="4201" t="s">
        <v>5867</v>
      </c>
      <c r="AAV163" s="4201" t="s">
        <v>5867</v>
      </c>
      <c r="AAW163" s="4201" t="s">
        <v>5867</v>
      </c>
      <c r="AAX163" s="4201" t="s">
        <v>5867</v>
      </c>
      <c r="AAY163" s="4201" t="s">
        <v>5867</v>
      </c>
      <c r="AAZ163" s="4201" t="s">
        <v>5867</v>
      </c>
      <c r="ABA163" s="4201" t="s">
        <v>5867</v>
      </c>
      <c r="ABB163" s="4201" t="s">
        <v>5867</v>
      </c>
      <c r="ABC163" s="4201" t="s">
        <v>5867</v>
      </c>
      <c r="ABD163" s="4201" t="s">
        <v>5867</v>
      </c>
      <c r="ABE163" s="4201" t="s">
        <v>5867</v>
      </c>
      <c r="ABF163" s="4201" t="s">
        <v>5867</v>
      </c>
      <c r="ABG163" s="4201" t="s">
        <v>5867</v>
      </c>
      <c r="ABH163" s="4201" t="s">
        <v>5867</v>
      </c>
      <c r="ABI163" s="4201" t="s">
        <v>5867</v>
      </c>
      <c r="ABJ163" s="4201" t="s">
        <v>5867</v>
      </c>
      <c r="ABK163" s="4201" t="s">
        <v>5867</v>
      </c>
      <c r="ABL163" s="4201" t="s">
        <v>5867</v>
      </c>
      <c r="ABM163" s="4201" t="s">
        <v>5867</v>
      </c>
      <c r="ABN163" s="4201" t="s">
        <v>5867</v>
      </c>
      <c r="ABO163" s="4201" t="s">
        <v>5867</v>
      </c>
      <c r="ABP163" s="4201" t="s">
        <v>5867</v>
      </c>
      <c r="ABQ163" s="4201" t="s">
        <v>5867</v>
      </c>
      <c r="ABR163" s="4201" t="s">
        <v>5867</v>
      </c>
      <c r="ABS163" s="4201" t="s">
        <v>5867</v>
      </c>
      <c r="ABT163" s="4201" t="s">
        <v>5867</v>
      </c>
      <c r="ABU163" s="4201" t="s">
        <v>5867</v>
      </c>
      <c r="ABV163" s="4201" t="s">
        <v>5867</v>
      </c>
      <c r="ABW163" s="4201" t="s">
        <v>5867</v>
      </c>
      <c r="ABX163" s="4201" t="s">
        <v>5867</v>
      </c>
      <c r="ABY163" s="4201" t="s">
        <v>5867</v>
      </c>
      <c r="ABZ163" s="4201" t="s">
        <v>5867</v>
      </c>
      <c r="ACA163" s="4201" t="s">
        <v>5867</v>
      </c>
      <c r="ACB163" s="4201" t="s">
        <v>5867</v>
      </c>
      <c r="ACC163" s="4201" t="s">
        <v>5867</v>
      </c>
      <c r="ACD163" s="4201" t="s">
        <v>5867</v>
      </c>
      <c r="ACE163" s="4201" t="s">
        <v>5867</v>
      </c>
      <c r="ACF163" s="4201" t="s">
        <v>5867</v>
      </c>
      <c r="ACG163" s="4201" t="s">
        <v>5867</v>
      </c>
      <c r="ACH163" s="4201" t="s">
        <v>5867</v>
      </c>
      <c r="ACI163" s="4201" t="s">
        <v>5867</v>
      </c>
      <c r="ACJ163" s="4201" t="s">
        <v>5867</v>
      </c>
      <c r="ACK163" s="4201" t="s">
        <v>5867</v>
      </c>
      <c r="ACL163" s="4201" t="s">
        <v>5867</v>
      </c>
      <c r="ACM163" s="4201" t="s">
        <v>5867</v>
      </c>
      <c r="ACN163" s="4201" t="s">
        <v>5867</v>
      </c>
      <c r="ACO163" s="4201" t="s">
        <v>5867</v>
      </c>
      <c r="ACP163" s="4201" t="s">
        <v>5867</v>
      </c>
      <c r="ACQ163" s="4201" t="s">
        <v>5867</v>
      </c>
      <c r="ACR163" s="4201" t="s">
        <v>5867</v>
      </c>
      <c r="ACS163" s="4201" t="s">
        <v>5867</v>
      </c>
      <c r="ACT163" s="4201" t="s">
        <v>5867</v>
      </c>
      <c r="ACU163" s="4201" t="s">
        <v>5867</v>
      </c>
      <c r="ACV163" s="4201" t="s">
        <v>5867</v>
      </c>
      <c r="ACW163" s="4201" t="s">
        <v>5867</v>
      </c>
      <c r="ACX163" s="4201" t="s">
        <v>5867</v>
      </c>
      <c r="ACY163" s="4201" t="s">
        <v>5867</v>
      </c>
      <c r="ACZ163" s="4201" t="s">
        <v>5867</v>
      </c>
      <c r="ADA163" s="4201" t="s">
        <v>5867</v>
      </c>
      <c r="ADB163" s="4201" t="s">
        <v>5867</v>
      </c>
      <c r="ADC163" s="4201" t="s">
        <v>5867</v>
      </c>
      <c r="ADD163" s="4201" t="s">
        <v>5867</v>
      </c>
      <c r="ADE163" s="4201" t="s">
        <v>5867</v>
      </c>
      <c r="ADF163" s="4201" t="s">
        <v>5867</v>
      </c>
      <c r="ADG163" s="4201" t="s">
        <v>5867</v>
      </c>
      <c r="ADH163" s="4201" t="s">
        <v>5867</v>
      </c>
      <c r="ADI163" s="4201" t="s">
        <v>5867</v>
      </c>
      <c r="ADJ163" s="4201" t="s">
        <v>5867</v>
      </c>
      <c r="ADK163" s="4201" t="s">
        <v>5867</v>
      </c>
      <c r="ADL163" s="4201" t="s">
        <v>5867</v>
      </c>
      <c r="ADM163" s="4201" t="s">
        <v>5867</v>
      </c>
      <c r="ADN163" s="4201" t="s">
        <v>5867</v>
      </c>
      <c r="ADO163" s="4201" t="s">
        <v>5867</v>
      </c>
      <c r="ADP163" s="4201" t="s">
        <v>5867</v>
      </c>
      <c r="ADQ163" s="4201" t="s">
        <v>5867</v>
      </c>
      <c r="ADR163" s="4201" t="s">
        <v>5867</v>
      </c>
      <c r="ADS163" s="4201" t="s">
        <v>5867</v>
      </c>
      <c r="ADT163" s="4201" t="s">
        <v>5867</v>
      </c>
      <c r="ADU163" s="4201" t="s">
        <v>5867</v>
      </c>
      <c r="ADV163" s="4201" t="s">
        <v>5867</v>
      </c>
      <c r="ADW163" s="4201" t="s">
        <v>5867</v>
      </c>
      <c r="ADX163" s="4201" t="s">
        <v>5867</v>
      </c>
      <c r="ADY163" s="4201" t="s">
        <v>5867</v>
      </c>
      <c r="ADZ163" s="4201" t="s">
        <v>5867</v>
      </c>
      <c r="AEA163" s="4201" t="s">
        <v>5867</v>
      </c>
      <c r="AEB163" s="4201" t="s">
        <v>5867</v>
      </c>
      <c r="AEC163" s="4201" t="s">
        <v>5867</v>
      </c>
      <c r="AED163" s="4201" t="s">
        <v>5867</v>
      </c>
      <c r="AEE163" s="4201" t="s">
        <v>5867</v>
      </c>
      <c r="AEF163" s="4201" t="s">
        <v>5867</v>
      </c>
      <c r="AEG163" s="4201" t="s">
        <v>5867</v>
      </c>
      <c r="AEH163" s="4201" t="s">
        <v>5867</v>
      </c>
      <c r="AEI163" s="4201" t="s">
        <v>5867</v>
      </c>
      <c r="AEJ163" s="4201" t="s">
        <v>5867</v>
      </c>
      <c r="AEK163" s="4201" t="s">
        <v>5867</v>
      </c>
      <c r="AEL163" s="4201" t="s">
        <v>5867</v>
      </c>
      <c r="AEM163" s="4201" t="s">
        <v>5867</v>
      </c>
      <c r="AEN163" s="4201" t="s">
        <v>5867</v>
      </c>
      <c r="AEO163" s="4201" t="s">
        <v>5867</v>
      </c>
      <c r="AEP163" s="4201" t="s">
        <v>5867</v>
      </c>
      <c r="AEQ163" s="4201" t="s">
        <v>5867</v>
      </c>
      <c r="AER163" s="4201" t="s">
        <v>5867</v>
      </c>
      <c r="AES163" s="4201" t="s">
        <v>5867</v>
      </c>
      <c r="AET163" s="4201" t="s">
        <v>5867</v>
      </c>
      <c r="AEU163" s="4201" t="s">
        <v>5867</v>
      </c>
      <c r="AEV163" s="4201" t="s">
        <v>5867</v>
      </c>
      <c r="AEW163" s="4201" t="s">
        <v>5867</v>
      </c>
      <c r="AEX163" s="4201" t="s">
        <v>5867</v>
      </c>
      <c r="AEY163" s="4201" t="s">
        <v>5867</v>
      </c>
      <c r="AEZ163" s="4201" t="s">
        <v>5867</v>
      </c>
      <c r="AFA163" s="4201" t="s">
        <v>5867</v>
      </c>
      <c r="AFB163" s="4201" t="s">
        <v>5867</v>
      </c>
      <c r="AFC163" s="4201" t="s">
        <v>5867</v>
      </c>
      <c r="AFD163" s="4201" t="s">
        <v>5867</v>
      </c>
      <c r="AFE163" s="4201" t="s">
        <v>5867</v>
      </c>
      <c r="AFF163" s="4201" t="s">
        <v>5867</v>
      </c>
      <c r="AFG163" s="4201" t="s">
        <v>5867</v>
      </c>
      <c r="AFH163" s="4201" t="s">
        <v>5867</v>
      </c>
      <c r="AFI163" s="4201" t="s">
        <v>5867</v>
      </c>
      <c r="AFJ163" s="4201" t="s">
        <v>5867</v>
      </c>
      <c r="AFK163" s="4201" t="s">
        <v>5867</v>
      </c>
      <c r="AFL163" s="4201" t="s">
        <v>5867</v>
      </c>
      <c r="AFM163" s="4201" t="s">
        <v>5867</v>
      </c>
      <c r="AFN163" s="4201" t="s">
        <v>5867</v>
      </c>
      <c r="AFO163" s="4201" t="s">
        <v>5867</v>
      </c>
      <c r="AFP163" s="4201" t="s">
        <v>5867</v>
      </c>
      <c r="AFQ163" s="4201" t="s">
        <v>5867</v>
      </c>
      <c r="AFR163" s="4201" t="s">
        <v>5867</v>
      </c>
      <c r="AFS163" s="4201" t="s">
        <v>5867</v>
      </c>
      <c r="AFT163" s="4201" t="s">
        <v>5867</v>
      </c>
      <c r="AFU163" s="4201" t="s">
        <v>5867</v>
      </c>
      <c r="AFV163" s="4201" t="s">
        <v>5867</v>
      </c>
      <c r="AFW163" s="4201" t="s">
        <v>5867</v>
      </c>
      <c r="AFX163" s="4201" t="s">
        <v>5867</v>
      </c>
      <c r="AFY163" s="4201" t="s">
        <v>5867</v>
      </c>
      <c r="AFZ163" s="4201" t="s">
        <v>5867</v>
      </c>
      <c r="AGA163" s="4201" t="s">
        <v>5867</v>
      </c>
      <c r="AGB163" s="4201" t="s">
        <v>5867</v>
      </c>
      <c r="AGC163" s="4201" t="s">
        <v>5867</v>
      </c>
      <c r="AGD163" s="4201" t="s">
        <v>5867</v>
      </c>
      <c r="AGE163" s="4201" t="s">
        <v>5867</v>
      </c>
      <c r="AGF163" s="4201" t="s">
        <v>5867</v>
      </c>
      <c r="AGG163" s="4201" t="s">
        <v>5867</v>
      </c>
      <c r="AGH163" s="4201" t="s">
        <v>5867</v>
      </c>
      <c r="AGI163" s="4201" t="s">
        <v>5867</v>
      </c>
      <c r="AGJ163" s="4201" t="s">
        <v>5867</v>
      </c>
      <c r="AGK163" s="4201" t="s">
        <v>5867</v>
      </c>
      <c r="AGL163" s="4201" t="s">
        <v>5867</v>
      </c>
      <c r="AGM163" s="4201" t="s">
        <v>5867</v>
      </c>
      <c r="AGN163" s="4201" t="s">
        <v>5867</v>
      </c>
      <c r="AGO163" s="4201" t="s">
        <v>5867</v>
      </c>
      <c r="AGP163" s="4201" t="s">
        <v>5867</v>
      </c>
      <c r="AGQ163" s="4201" t="s">
        <v>5867</v>
      </c>
      <c r="AGR163" s="4201" t="s">
        <v>5867</v>
      </c>
      <c r="AGS163" s="4201" t="s">
        <v>5867</v>
      </c>
      <c r="AGT163" s="4201" t="s">
        <v>5867</v>
      </c>
      <c r="AGU163" s="4201" t="s">
        <v>5867</v>
      </c>
      <c r="AGV163" s="4201" t="s">
        <v>5867</v>
      </c>
      <c r="AGW163" s="4201" t="s">
        <v>5867</v>
      </c>
      <c r="AGX163" s="4201" t="s">
        <v>5867</v>
      </c>
      <c r="AGY163" s="4201" t="s">
        <v>5867</v>
      </c>
      <c r="AGZ163" s="4201" t="s">
        <v>5867</v>
      </c>
      <c r="AHA163" s="4201" t="s">
        <v>5867</v>
      </c>
      <c r="AHB163" s="4201" t="s">
        <v>5867</v>
      </c>
      <c r="AHC163" s="4201" t="s">
        <v>5867</v>
      </c>
      <c r="AHD163" s="4201" t="s">
        <v>5867</v>
      </c>
      <c r="AHE163" s="4201" t="s">
        <v>5867</v>
      </c>
      <c r="AHF163" s="4201" t="s">
        <v>5867</v>
      </c>
      <c r="AHG163" s="4201" t="s">
        <v>5867</v>
      </c>
      <c r="AHH163" s="4201" t="s">
        <v>5867</v>
      </c>
      <c r="AHI163" s="4201" t="s">
        <v>5867</v>
      </c>
      <c r="AHJ163" s="4201" t="s">
        <v>5867</v>
      </c>
      <c r="AHK163" s="4201" t="s">
        <v>5867</v>
      </c>
      <c r="AHL163" s="4201" t="s">
        <v>5867</v>
      </c>
      <c r="AHM163" s="4201" t="s">
        <v>5867</v>
      </c>
      <c r="AHN163" s="4201" t="s">
        <v>5867</v>
      </c>
      <c r="AHO163" s="4201" t="s">
        <v>5867</v>
      </c>
      <c r="AHP163" s="4201" t="s">
        <v>5867</v>
      </c>
      <c r="AHQ163" s="4201" t="s">
        <v>5867</v>
      </c>
      <c r="AHR163" s="4201" t="s">
        <v>5867</v>
      </c>
      <c r="AHS163" s="4201" t="s">
        <v>5867</v>
      </c>
      <c r="AHT163" s="4201" t="s">
        <v>5867</v>
      </c>
      <c r="AHU163" s="4201" t="s">
        <v>5867</v>
      </c>
      <c r="AHV163" s="4201" t="s">
        <v>5867</v>
      </c>
      <c r="AHW163" s="4201" t="s">
        <v>5867</v>
      </c>
      <c r="AHX163" s="4201" t="s">
        <v>5867</v>
      </c>
      <c r="AHY163" s="4201" t="s">
        <v>5867</v>
      </c>
      <c r="AHZ163" s="4201" t="s">
        <v>5867</v>
      </c>
      <c r="AIA163" s="4201" t="s">
        <v>5867</v>
      </c>
      <c r="AIB163" s="4201" t="s">
        <v>5867</v>
      </c>
      <c r="AIC163" s="4201" t="s">
        <v>5867</v>
      </c>
      <c r="AID163" s="4201" t="s">
        <v>5867</v>
      </c>
      <c r="AIE163" s="4201" t="s">
        <v>5867</v>
      </c>
      <c r="AIF163" s="4201" t="s">
        <v>5867</v>
      </c>
      <c r="AIG163" s="4201" t="s">
        <v>5867</v>
      </c>
      <c r="AIH163" s="4201" t="s">
        <v>5867</v>
      </c>
      <c r="AII163" s="4201" t="s">
        <v>5867</v>
      </c>
      <c r="AIJ163" s="4201" t="s">
        <v>5867</v>
      </c>
      <c r="AIK163" s="4201" t="s">
        <v>5867</v>
      </c>
      <c r="AIL163" s="4201" t="s">
        <v>5867</v>
      </c>
      <c r="AIM163" s="4201" t="s">
        <v>5867</v>
      </c>
      <c r="AIN163" s="4201" t="s">
        <v>5867</v>
      </c>
      <c r="AIO163" s="4201" t="s">
        <v>5867</v>
      </c>
      <c r="AIP163" s="4201" t="s">
        <v>5867</v>
      </c>
      <c r="AIQ163" s="4201" t="s">
        <v>5867</v>
      </c>
      <c r="AIR163" s="4201" t="s">
        <v>5867</v>
      </c>
      <c r="AIS163" s="4201" t="s">
        <v>5867</v>
      </c>
      <c r="AIT163" s="4201" t="s">
        <v>5867</v>
      </c>
      <c r="AIU163" s="4201" t="s">
        <v>5867</v>
      </c>
      <c r="AIV163" s="4201" t="s">
        <v>5867</v>
      </c>
      <c r="AIW163" s="4201" t="s">
        <v>5867</v>
      </c>
      <c r="AIX163" s="4201" t="s">
        <v>5867</v>
      </c>
      <c r="AIY163" s="4201" t="s">
        <v>5867</v>
      </c>
      <c r="AIZ163" s="4201" t="s">
        <v>5867</v>
      </c>
      <c r="AJA163" s="4201" t="s">
        <v>5867</v>
      </c>
      <c r="AJB163" s="4201" t="s">
        <v>5867</v>
      </c>
      <c r="AJC163" s="4201" t="s">
        <v>5867</v>
      </c>
      <c r="AJD163" s="4201" t="s">
        <v>5867</v>
      </c>
      <c r="AJE163" s="4201" t="s">
        <v>5867</v>
      </c>
      <c r="AJF163" s="4201" t="s">
        <v>5867</v>
      </c>
      <c r="AJG163" s="4201" t="s">
        <v>5867</v>
      </c>
      <c r="AJH163" s="4201" t="s">
        <v>5867</v>
      </c>
      <c r="AJI163" s="4201" t="s">
        <v>5867</v>
      </c>
      <c r="AJJ163" s="4201" t="s">
        <v>5867</v>
      </c>
      <c r="AJK163" s="4201" t="s">
        <v>5867</v>
      </c>
      <c r="AJL163" s="4201" t="s">
        <v>5867</v>
      </c>
      <c r="AJM163" s="4201" t="s">
        <v>5867</v>
      </c>
      <c r="AJN163" s="4201" t="s">
        <v>5867</v>
      </c>
      <c r="AJO163" s="4201" t="s">
        <v>5867</v>
      </c>
      <c r="AJP163" s="4201" t="s">
        <v>5867</v>
      </c>
      <c r="AJQ163" s="4201" t="s">
        <v>5867</v>
      </c>
      <c r="AJR163" s="4201" t="s">
        <v>5867</v>
      </c>
      <c r="AJS163" s="4201" t="s">
        <v>5867</v>
      </c>
      <c r="AJT163" s="4201" t="s">
        <v>5867</v>
      </c>
      <c r="AJU163" s="4201" t="s">
        <v>5867</v>
      </c>
      <c r="AJV163" s="4201" t="s">
        <v>5867</v>
      </c>
      <c r="AJW163" s="4201" t="s">
        <v>5867</v>
      </c>
      <c r="AJX163" s="4201" t="s">
        <v>5867</v>
      </c>
      <c r="AJY163" s="4201" t="s">
        <v>5867</v>
      </c>
      <c r="AJZ163" s="4201" t="s">
        <v>5867</v>
      </c>
      <c r="AKA163" s="4201" t="s">
        <v>5867</v>
      </c>
      <c r="AKB163" s="4201" t="s">
        <v>5867</v>
      </c>
      <c r="AKC163" s="4201" t="s">
        <v>5867</v>
      </c>
      <c r="AKD163" s="4201" t="s">
        <v>5867</v>
      </c>
      <c r="AKE163" s="4201" t="s">
        <v>5867</v>
      </c>
      <c r="AKF163" s="4201" t="s">
        <v>5867</v>
      </c>
      <c r="AKG163" s="4201" t="s">
        <v>5867</v>
      </c>
      <c r="AKH163" s="4201" t="s">
        <v>5867</v>
      </c>
      <c r="AKI163" s="4201" t="s">
        <v>5867</v>
      </c>
      <c r="AKJ163" s="4201" t="s">
        <v>5867</v>
      </c>
      <c r="AKK163" s="4201" t="s">
        <v>5867</v>
      </c>
      <c r="AKL163" s="4201" t="s">
        <v>5867</v>
      </c>
      <c r="AKM163" s="4201" t="s">
        <v>5867</v>
      </c>
      <c r="AKN163" s="4201" t="s">
        <v>5867</v>
      </c>
      <c r="AKO163" s="4201" t="s">
        <v>5867</v>
      </c>
      <c r="AKP163" s="4201" t="s">
        <v>5867</v>
      </c>
      <c r="AKQ163" s="4201" t="s">
        <v>5867</v>
      </c>
      <c r="AKR163" s="4201" t="s">
        <v>5867</v>
      </c>
      <c r="AKS163" s="4201" t="s">
        <v>5867</v>
      </c>
      <c r="AKT163" s="4201" t="s">
        <v>5867</v>
      </c>
      <c r="AKU163" s="4201" t="s">
        <v>5867</v>
      </c>
      <c r="AKV163" s="4201" t="s">
        <v>5867</v>
      </c>
      <c r="AKW163" s="4201" t="s">
        <v>5867</v>
      </c>
      <c r="AKX163" s="4201" t="s">
        <v>5867</v>
      </c>
      <c r="AKY163" s="4201" t="s">
        <v>5867</v>
      </c>
      <c r="AKZ163" s="4201" t="s">
        <v>5867</v>
      </c>
      <c r="ALA163" s="4201" t="s">
        <v>5867</v>
      </c>
      <c r="ALB163" s="4201" t="s">
        <v>5867</v>
      </c>
      <c r="ALC163" s="4201" t="s">
        <v>5867</v>
      </c>
      <c r="ALD163" s="4201" t="s">
        <v>5867</v>
      </c>
      <c r="ALE163" s="4201" t="s">
        <v>5867</v>
      </c>
      <c r="ALF163" s="4201" t="s">
        <v>5867</v>
      </c>
      <c r="ALG163" s="4201" t="s">
        <v>5867</v>
      </c>
      <c r="ALH163" s="4201" t="s">
        <v>5867</v>
      </c>
      <c r="ALI163" s="4201" t="s">
        <v>5867</v>
      </c>
      <c r="ALJ163" s="4201" t="s">
        <v>5867</v>
      </c>
      <c r="ALK163" s="4201" t="s">
        <v>5867</v>
      </c>
      <c r="ALL163" s="4201" t="s">
        <v>5867</v>
      </c>
      <c r="ALM163" s="4201" t="s">
        <v>5867</v>
      </c>
      <c r="ALN163" s="4201" t="s">
        <v>5867</v>
      </c>
      <c r="ALO163" s="4201" t="s">
        <v>5867</v>
      </c>
      <c r="ALP163" s="4201" t="s">
        <v>5867</v>
      </c>
      <c r="ALQ163" s="4201" t="s">
        <v>5867</v>
      </c>
      <c r="ALR163" s="4201" t="s">
        <v>5867</v>
      </c>
      <c r="ALS163" s="4201" t="s">
        <v>5867</v>
      </c>
      <c r="ALT163" s="4201" t="s">
        <v>5867</v>
      </c>
      <c r="ALU163" s="4201" t="s">
        <v>5867</v>
      </c>
      <c r="ALV163" s="4201" t="s">
        <v>5867</v>
      </c>
      <c r="ALW163" s="4201" t="s">
        <v>5867</v>
      </c>
      <c r="ALX163" s="4201" t="s">
        <v>5867</v>
      </c>
      <c r="ALY163" s="4201" t="s">
        <v>5867</v>
      </c>
      <c r="ALZ163" s="4201" t="s">
        <v>5867</v>
      </c>
      <c r="AMA163" s="4201" t="s">
        <v>5867</v>
      </c>
      <c r="AMB163" s="4201" t="s">
        <v>5867</v>
      </c>
      <c r="AMC163" s="4201" t="s">
        <v>5867</v>
      </c>
      <c r="AMD163" s="4201" t="s">
        <v>5867</v>
      </c>
      <c r="AME163" s="4201" t="s">
        <v>5867</v>
      </c>
      <c r="AMF163" s="4201" t="s">
        <v>5867</v>
      </c>
      <c r="AMG163" s="4201" t="s">
        <v>5867</v>
      </c>
      <c r="AMH163" s="4201" t="s">
        <v>5867</v>
      </c>
      <c r="AMI163" s="4201" t="s">
        <v>5867</v>
      </c>
      <c r="AMJ163" s="4201" t="s">
        <v>5867</v>
      </c>
      <c r="AMK163" s="4201" t="s">
        <v>5867</v>
      </c>
      <c r="AML163" s="4201" t="s">
        <v>5867</v>
      </c>
      <c r="AMM163" s="4201" t="s">
        <v>5867</v>
      </c>
      <c r="AMN163" s="4201" t="s">
        <v>5867</v>
      </c>
      <c r="AMO163" s="4201" t="s">
        <v>5867</v>
      </c>
      <c r="AMP163" s="4201" t="s">
        <v>5867</v>
      </c>
      <c r="AMQ163" s="4201" t="s">
        <v>5867</v>
      </c>
      <c r="AMR163" s="4201" t="s">
        <v>5867</v>
      </c>
      <c r="AMS163" s="4201" t="s">
        <v>5867</v>
      </c>
      <c r="AMT163" s="4201" t="s">
        <v>5867</v>
      </c>
      <c r="AMU163" s="4201" t="s">
        <v>5867</v>
      </c>
      <c r="AMV163" s="4201" t="s">
        <v>5867</v>
      </c>
      <c r="AMW163" s="4201" t="s">
        <v>5867</v>
      </c>
      <c r="AMX163" s="4201" t="s">
        <v>5867</v>
      </c>
      <c r="AMY163" s="4201" t="s">
        <v>5867</v>
      </c>
      <c r="AMZ163" s="4201" t="s">
        <v>5867</v>
      </c>
      <c r="ANA163" s="4201" t="s">
        <v>5867</v>
      </c>
      <c r="ANB163" s="4201" t="s">
        <v>5867</v>
      </c>
      <c r="ANC163" s="4201" t="s">
        <v>5867</v>
      </c>
      <c r="AND163" s="4201" t="s">
        <v>5867</v>
      </c>
      <c r="ANE163" s="4201" t="s">
        <v>5867</v>
      </c>
      <c r="ANF163" s="4201" t="s">
        <v>5867</v>
      </c>
      <c r="ANG163" s="4201" t="s">
        <v>5867</v>
      </c>
      <c r="ANH163" s="4201" t="s">
        <v>5867</v>
      </c>
      <c r="ANI163" s="4201" t="s">
        <v>5867</v>
      </c>
      <c r="ANJ163" s="4201" t="s">
        <v>5867</v>
      </c>
      <c r="ANK163" s="4201" t="s">
        <v>5867</v>
      </c>
      <c r="ANL163" s="4201" t="s">
        <v>5867</v>
      </c>
      <c r="ANM163" s="4201" t="s">
        <v>5867</v>
      </c>
      <c r="ANN163" s="4201" t="s">
        <v>5867</v>
      </c>
      <c r="ANO163" s="4201" t="s">
        <v>5867</v>
      </c>
      <c r="ANP163" s="4201" t="s">
        <v>5867</v>
      </c>
      <c r="ANQ163" s="4201" t="s">
        <v>5867</v>
      </c>
      <c r="ANR163" s="4201" t="s">
        <v>5867</v>
      </c>
      <c r="ANS163" s="4201" t="s">
        <v>5867</v>
      </c>
      <c r="ANT163" s="4201" t="s">
        <v>5867</v>
      </c>
      <c r="ANU163" s="4201" t="s">
        <v>5867</v>
      </c>
      <c r="ANV163" s="4201" t="s">
        <v>5867</v>
      </c>
      <c r="ANW163" s="4201" t="s">
        <v>5867</v>
      </c>
      <c r="ANX163" s="4201" t="s">
        <v>5867</v>
      </c>
      <c r="ANY163" s="4201" t="s">
        <v>5867</v>
      </c>
      <c r="ANZ163" s="4201" t="s">
        <v>5867</v>
      </c>
      <c r="AOA163" s="4201" t="s">
        <v>5867</v>
      </c>
      <c r="AOB163" s="4201" t="s">
        <v>5867</v>
      </c>
      <c r="AOC163" s="4201" t="s">
        <v>5867</v>
      </c>
      <c r="AOD163" s="4201" t="s">
        <v>5867</v>
      </c>
      <c r="AOE163" s="4201" t="s">
        <v>5867</v>
      </c>
      <c r="AOF163" s="4201" t="s">
        <v>5867</v>
      </c>
      <c r="AOG163" s="4201" t="s">
        <v>5867</v>
      </c>
      <c r="AOH163" s="4201" t="s">
        <v>5867</v>
      </c>
      <c r="AOI163" s="4201" t="s">
        <v>5867</v>
      </c>
      <c r="AOJ163" s="4201" t="s">
        <v>5867</v>
      </c>
      <c r="AOK163" s="4201" t="s">
        <v>5867</v>
      </c>
      <c r="AOL163" s="4201" t="s">
        <v>5867</v>
      </c>
      <c r="AOM163" s="4201" t="s">
        <v>5867</v>
      </c>
      <c r="AON163" s="4201" t="s">
        <v>5867</v>
      </c>
      <c r="AOO163" s="4201" t="s">
        <v>5867</v>
      </c>
      <c r="AOP163" s="4201" t="s">
        <v>5867</v>
      </c>
      <c r="AOQ163" s="4201" t="s">
        <v>5867</v>
      </c>
      <c r="AOR163" s="4201" t="s">
        <v>5867</v>
      </c>
      <c r="AOS163" s="4201" t="s">
        <v>5867</v>
      </c>
      <c r="AOT163" s="4201" t="s">
        <v>5867</v>
      </c>
      <c r="AOU163" s="4201" t="s">
        <v>5867</v>
      </c>
      <c r="AOV163" s="4201" t="s">
        <v>5867</v>
      </c>
      <c r="AOW163" s="4201" t="s">
        <v>5867</v>
      </c>
      <c r="AOX163" s="4201" t="s">
        <v>5867</v>
      </c>
      <c r="AOY163" s="4201" t="s">
        <v>5867</v>
      </c>
      <c r="AOZ163" s="4201" t="s">
        <v>5867</v>
      </c>
      <c r="APA163" s="4201" t="s">
        <v>5867</v>
      </c>
      <c r="APB163" s="4201" t="s">
        <v>5867</v>
      </c>
      <c r="APC163" s="4201" t="s">
        <v>5867</v>
      </c>
      <c r="APD163" s="4201" t="s">
        <v>5867</v>
      </c>
      <c r="APE163" s="4201" t="s">
        <v>5867</v>
      </c>
      <c r="APF163" s="4201" t="s">
        <v>5867</v>
      </c>
      <c r="APG163" s="4201" t="s">
        <v>5867</v>
      </c>
      <c r="APH163" s="4201" t="s">
        <v>5867</v>
      </c>
      <c r="API163" s="4201" t="s">
        <v>5867</v>
      </c>
      <c r="APJ163" s="4201" t="s">
        <v>5867</v>
      </c>
      <c r="APK163" s="4201" t="s">
        <v>5867</v>
      </c>
      <c r="APL163" s="4201" t="s">
        <v>5867</v>
      </c>
      <c r="APM163" s="4201" t="s">
        <v>5867</v>
      </c>
      <c r="APN163" s="4201" t="s">
        <v>5867</v>
      </c>
      <c r="APO163" s="4201" t="s">
        <v>5867</v>
      </c>
      <c r="APP163" s="4201" t="s">
        <v>5867</v>
      </c>
      <c r="APQ163" s="4201" t="s">
        <v>5867</v>
      </c>
      <c r="APR163" s="4201" t="s">
        <v>5867</v>
      </c>
      <c r="APS163" s="4201" t="s">
        <v>5867</v>
      </c>
      <c r="APT163" s="4201" t="s">
        <v>5867</v>
      </c>
      <c r="APU163" s="4201" t="s">
        <v>5867</v>
      </c>
      <c r="APV163" s="4201" t="s">
        <v>5867</v>
      </c>
      <c r="APW163" s="4201" t="s">
        <v>5867</v>
      </c>
      <c r="APX163" s="4201" t="s">
        <v>5867</v>
      </c>
      <c r="APY163" s="4201" t="s">
        <v>5867</v>
      </c>
      <c r="APZ163" s="4201" t="s">
        <v>5867</v>
      </c>
      <c r="AQA163" s="4201" t="s">
        <v>5867</v>
      </c>
      <c r="AQB163" s="4201" t="s">
        <v>5867</v>
      </c>
      <c r="AQC163" s="4201" t="s">
        <v>5867</v>
      </c>
      <c r="AQD163" s="4201" t="s">
        <v>5867</v>
      </c>
      <c r="AQE163" s="4201" t="s">
        <v>5867</v>
      </c>
      <c r="AQF163" s="4201" t="s">
        <v>5867</v>
      </c>
      <c r="AQG163" s="4201" t="s">
        <v>5867</v>
      </c>
      <c r="AQH163" s="4201" t="s">
        <v>5867</v>
      </c>
      <c r="AQI163" s="4201" t="s">
        <v>5867</v>
      </c>
      <c r="AQJ163" s="4201" t="s">
        <v>5867</v>
      </c>
      <c r="AQK163" s="4201" t="s">
        <v>5867</v>
      </c>
      <c r="AQL163" s="4201" t="s">
        <v>5867</v>
      </c>
      <c r="AQM163" s="4201" t="s">
        <v>5867</v>
      </c>
      <c r="AQN163" s="4201" t="s">
        <v>5867</v>
      </c>
      <c r="AQO163" s="4201" t="s">
        <v>5867</v>
      </c>
      <c r="AQP163" s="4201" t="s">
        <v>5867</v>
      </c>
      <c r="AQQ163" s="4201" t="s">
        <v>5867</v>
      </c>
      <c r="AQR163" s="4201" t="s">
        <v>5867</v>
      </c>
      <c r="AQS163" s="4201" t="s">
        <v>5867</v>
      </c>
      <c r="AQT163" s="4201" t="s">
        <v>5867</v>
      </c>
      <c r="AQU163" s="4201" t="s">
        <v>5867</v>
      </c>
      <c r="AQV163" s="4201" t="s">
        <v>5867</v>
      </c>
      <c r="AQW163" s="4201" t="s">
        <v>5867</v>
      </c>
      <c r="AQX163" s="4201" t="s">
        <v>5867</v>
      </c>
      <c r="AQY163" s="4201" t="s">
        <v>5867</v>
      </c>
      <c r="AQZ163" s="4201" t="s">
        <v>5867</v>
      </c>
      <c r="ARA163" s="4201" t="s">
        <v>5867</v>
      </c>
      <c r="ARB163" s="4201" t="s">
        <v>5867</v>
      </c>
      <c r="ARC163" s="4201" t="s">
        <v>5867</v>
      </c>
      <c r="ARD163" s="4201" t="s">
        <v>5867</v>
      </c>
      <c r="ARE163" s="4201" t="s">
        <v>5867</v>
      </c>
      <c r="ARF163" s="4201" t="s">
        <v>5867</v>
      </c>
      <c r="ARG163" s="4201" t="s">
        <v>5867</v>
      </c>
      <c r="ARH163" s="4201" t="s">
        <v>5867</v>
      </c>
      <c r="ARI163" s="4201" t="s">
        <v>5867</v>
      </c>
      <c r="ARJ163" s="4201" t="s">
        <v>5867</v>
      </c>
      <c r="ARK163" s="4201" t="s">
        <v>5867</v>
      </c>
      <c r="ARL163" s="4201" t="s">
        <v>5867</v>
      </c>
      <c r="ARM163" s="4201" t="s">
        <v>5867</v>
      </c>
      <c r="ARN163" s="4201" t="s">
        <v>5867</v>
      </c>
      <c r="ARO163" s="4201" t="s">
        <v>5867</v>
      </c>
      <c r="ARP163" s="4201" t="s">
        <v>5867</v>
      </c>
      <c r="ARQ163" s="4201" t="s">
        <v>5867</v>
      </c>
      <c r="ARR163" s="4201" t="s">
        <v>5867</v>
      </c>
      <c r="ARS163" s="4201" t="s">
        <v>5867</v>
      </c>
      <c r="ART163" s="4201" t="s">
        <v>5867</v>
      </c>
      <c r="ARU163" s="4201" t="s">
        <v>5867</v>
      </c>
      <c r="ARV163" s="4201" t="s">
        <v>5867</v>
      </c>
      <c r="ARW163" s="4201" t="s">
        <v>5867</v>
      </c>
      <c r="ARX163" s="4201" t="s">
        <v>5867</v>
      </c>
      <c r="ARY163" s="4201" t="s">
        <v>5867</v>
      </c>
      <c r="ARZ163" s="4201" t="s">
        <v>5867</v>
      </c>
      <c r="ASA163" s="4201" t="s">
        <v>5867</v>
      </c>
      <c r="ASB163" s="4201" t="s">
        <v>5867</v>
      </c>
      <c r="ASC163" s="4201" t="s">
        <v>5867</v>
      </c>
      <c r="ASD163" s="4201" t="s">
        <v>5867</v>
      </c>
      <c r="ASE163" s="4201" t="s">
        <v>5867</v>
      </c>
      <c r="ASF163" s="4201" t="s">
        <v>5867</v>
      </c>
      <c r="ASG163" s="4201" t="s">
        <v>5867</v>
      </c>
      <c r="ASH163" s="4201" t="s">
        <v>5867</v>
      </c>
      <c r="ASI163" s="4201" t="s">
        <v>5867</v>
      </c>
      <c r="ASJ163" s="4201" t="s">
        <v>5867</v>
      </c>
      <c r="ASK163" s="4201" t="s">
        <v>5867</v>
      </c>
      <c r="ASL163" s="4201" t="s">
        <v>5867</v>
      </c>
      <c r="ASM163" s="4201" t="s">
        <v>5867</v>
      </c>
      <c r="ASN163" s="4201" t="s">
        <v>5867</v>
      </c>
      <c r="ASO163" s="4201" t="s">
        <v>5867</v>
      </c>
      <c r="ASP163" s="4201" t="s">
        <v>5867</v>
      </c>
      <c r="ASQ163" s="4201" t="s">
        <v>5867</v>
      </c>
      <c r="ASR163" s="4201" t="s">
        <v>5867</v>
      </c>
      <c r="ASS163" s="4201" t="s">
        <v>5867</v>
      </c>
      <c r="AST163" s="4201" t="s">
        <v>5867</v>
      </c>
      <c r="ASU163" s="4201" t="s">
        <v>5867</v>
      </c>
      <c r="ASV163" s="4201" t="s">
        <v>5867</v>
      </c>
      <c r="ASW163" s="4201" t="s">
        <v>5867</v>
      </c>
      <c r="ASX163" s="4201" t="s">
        <v>5867</v>
      </c>
      <c r="ASY163" s="4201" t="s">
        <v>5867</v>
      </c>
      <c r="ASZ163" s="4201" t="s">
        <v>5867</v>
      </c>
      <c r="ATA163" s="4201" t="s">
        <v>5867</v>
      </c>
      <c r="ATB163" s="4201" t="s">
        <v>5867</v>
      </c>
      <c r="ATC163" s="4201" t="s">
        <v>5867</v>
      </c>
      <c r="ATD163" s="4201" t="s">
        <v>5867</v>
      </c>
      <c r="ATE163" s="4201" t="s">
        <v>5867</v>
      </c>
      <c r="ATF163" s="4201" t="s">
        <v>5867</v>
      </c>
      <c r="ATG163" s="4201" t="s">
        <v>5867</v>
      </c>
      <c r="ATH163" s="4201" t="s">
        <v>5867</v>
      </c>
      <c r="ATI163" s="4201" t="s">
        <v>5867</v>
      </c>
      <c r="ATJ163" s="4201" t="s">
        <v>5867</v>
      </c>
      <c r="ATK163" s="4201" t="s">
        <v>5867</v>
      </c>
      <c r="ATL163" s="4201" t="s">
        <v>5867</v>
      </c>
      <c r="ATM163" s="4201" t="s">
        <v>5867</v>
      </c>
      <c r="ATN163" s="4201" t="s">
        <v>5867</v>
      </c>
      <c r="ATO163" s="4201" t="s">
        <v>5867</v>
      </c>
      <c r="ATP163" s="4201" t="s">
        <v>5867</v>
      </c>
      <c r="ATQ163" s="4201" t="s">
        <v>5867</v>
      </c>
      <c r="ATR163" s="4201" t="s">
        <v>5867</v>
      </c>
      <c r="ATS163" s="4201" t="s">
        <v>5867</v>
      </c>
      <c r="ATT163" s="4201" t="s">
        <v>5867</v>
      </c>
      <c r="ATU163" s="4201" t="s">
        <v>5867</v>
      </c>
      <c r="ATV163" s="4201" t="s">
        <v>5867</v>
      </c>
      <c r="ATW163" s="4201" t="s">
        <v>5867</v>
      </c>
      <c r="ATX163" s="4201" t="s">
        <v>5867</v>
      </c>
      <c r="ATY163" s="4201" t="s">
        <v>5867</v>
      </c>
      <c r="ATZ163" s="4201" t="s">
        <v>5867</v>
      </c>
      <c r="AUA163" s="4201" t="s">
        <v>5867</v>
      </c>
      <c r="AUB163" s="4201" t="s">
        <v>5867</v>
      </c>
      <c r="AUC163" s="4201" t="s">
        <v>5867</v>
      </c>
      <c r="AUD163" s="4201" t="s">
        <v>5867</v>
      </c>
      <c r="AUE163" s="4201" t="s">
        <v>5867</v>
      </c>
      <c r="AUF163" s="4201" t="s">
        <v>5867</v>
      </c>
      <c r="AUG163" s="4201" t="s">
        <v>5867</v>
      </c>
      <c r="AUH163" s="4201" t="s">
        <v>5867</v>
      </c>
      <c r="AUI163" s="4201" t="s">
        <v>5867</v>
      </c>
      <c r="AUJ163" s="4201" t="s">
        <v>5867</v>
      </c>
      <c r="AUK163" s="4201" t="s">
        <v>5867</v>
      </c>
      <c r="AUL163" s="4201" t="s">
        <v>5867</v>
      </c>
      <c r="AUM163" s="4201" t="s">
        <v>5867</v>
      </c>
      <c r="AUN163" s="4201" t="s">
        <v>5867</v>
      </c>
      <c r="AUO163" s="4201" t="s">
        <v>5867</v>
      </c>
      <c r="AUP163" s="4201" t="s">
        <v>5867</v>
      </c>
      <c r="AUQ163" s="4201" t="s">
        <v>5867</v>
      </c>
      <c r="AUR163" s="4201" t="s">
        <v>5867</v>
      </c>
      <c r="AUS163" s="4201" t="s">
        <v>5867</v>
      </c>
      <c r="AUT163" s="4201" t="s">
        <v>5867</v>
      </c>
      <c r="AUU163" s="4201" t="s">
        <v>5867</v>
      </c>
      <c r="AUV163" s="4201" t="s">
        <v>5867</v>
      </c>
      <c r="AUW163" s="4201" t="s">
        <v>5867</v>
      </c>
      <c r="AUX163" s="4201" t="s">
        <v>5867</v>
      </c>
      <c r="AUY163" s="4201" t="s">
        <v>5867</v>
      </c>
      <c r="AUZ163" s="4201" t="s">
        <v>5867</v>
      </c>
      <c r="AVA163" s="4201" t="s">
        <v>5867</v>
      </c>
      <c r="AVB163" s="4201" t="s">
        <v>5867</v>
      </c>
      <c r="AVC163" s="4201" t="s">
        <v>5867</v>
      </c>
      <c r="AVD163" s="4201" t="s">
        <v>5867</v>
      </c>
      <c r="AVE163" s="4201" t="s">
        <v>5867</v>
      </c>
      <c r="AVF163" s="4201" t="s">
        <v>5867</v>
      </c>
      <c r="AVG163" s="4201" t="s">
        <v>5867</v>
      </c>
      <c r="AVH163" s="4201" t="s">
        <v>5867</v>
      </c>
      <c r="AVI163" s="4201" t="s">
        <v>5867</v>
      </c>
      <c r="AVJ163" s="4201" t="s">
        <v>5867</v>
      </c>
      <c r="AVK163" s="4201" t="s">
        <v>5867</v>
      </c>
      <c r="AVL163" s="4201" t="s">
        <v>5867</v>
      </c>
      <c r="AVM163" s="4201" t="s">
        <v>5867</v>
      </c>
      <c r="AVN163" s="4201" t="s">
        <v>5867</v>
      </c>
      <c r="AVO163" s="4201" t="s">
        <v>5867</v>
      </c>
      <c r="AVP163" s="4201" t="s">
        <v>5867</v>
      </c>
      <c r="AVQ163" s="4201" t="s">
        <v>5867</v>
      </c>
      <c r="AVR163" s="4201" t="s">
        <v>5867</v>
      </c>
      <c r="AVS163" s="4201" t="s">
        <v>5867</v>
      </c>
      <c r="AVT163" s="4201" t="s">
        <v>5867</v>
      </c>
      <c r="AVU163" s="4201" t="s">
        <v>5867</v>
      </c>
      <c r="AVV163" s="4201" t="s">
        <v>5867</v>
      </c>
      <c r="AVW163" s="4201" t="s">
        <v>5867</v>
      </c>
      <c r="AVX163" s="4201" t="s">
        <v>5867</v>
      </c>
      <c r="AVY163" s="4201" t="s">
        <v>5867</v>
      </c>
      <c r="AVZ163" s="4201" t="s">
        <v>5867</v>
      </c>
      <c r="AWA163" s="4201" t="s">
        <v>5867</v>
      </c>
      <c r="AWB163" s="4201" t="s">
        <v>5867</v>
      </c>
      <c r="AWC163" s="4201" t="s">
        <v>5867</v>
      </c>
      <c r="AWD163" s="4201" t="s">
        <v>5867</v>
      </c>
      <c r="AWE163" s="4201" t="s">
        <v>5867</v>
      </c>
      <c r="AWF163" s="4201" t="s">
        <v>5867</v>
      </c>
      <c r="AWG163" s="4201" t="s">
        <v>5867</v>
      </c>
      <c r="AWH163" s="4201" t="s">
        <v>5867</v>
      </c>
      <c r="AWI163" s="4201" t="s">
        <v>5867</v>
      </c>
      <c r="AWJ163" s="4201" t="s">
        <v>5867</v>
      </c>
      <c r="AWK163" s="4201" t="s">
        <v>5867</v>
      </c>
      <c r="AWL163" s="4201" t="s">
        <v>5867</v>
      </c>
      <c r="AWM163" s="4201" t="s">
        <v>5867</v>
      </c>
      <c r="AWN163" s="4201" t="s">
        <v>5867</v>
      </c>
      <c r="AWO163" s="4201" t="s">
        <v>5867</v>
      </c>
      <c r="AWP163" s="4201" t="s">
        <v>5867</v>
      </c>
      <c r="AWQ163" s="4201" t="s">
        <v>5867</v>
      </c>
      <c r="AWR163" s="4201" t="s">
        <v>5867</v>
      </c>
      <c r="AWS163" s="4201" t="s">
        <v>5867</v>
      </c>
      <c r="AWT163" s="4201" t="s">
        <v>5867</v>
      </c>
      <c r="AWU163" s="4201" t="s">
        <v>5867</v>
      </c>
      <c r="AWV163" s="4201" t="s">
        <v>5867</v>
      </c>
      <c r="AWW163" s="4201" t="s">
        <v>5867</v>
      </c>
      <c r="AWX163" s="4201" t="s">
        <v>5867</v>
      </c>
      <c r="AWY163" s="4201" t="s">
        <v>5867</v>
      </c>
      <c r="AWZ163" s="4201" t="s">
        <v>5867</v>
      </c>
      <c r="AXA163" s="4201" t="s">
        <v>5867</v>
      </c>
      <c r="AXB163" s="4201" t="s">
        <v>5867</v>
      </c>
      <c r="AXC163" s="4201" t="s">
        <v>5867</v>
      </c>
      <c r="AXD163" s="4201" t="s">
        <v>5867</v>
      </c>
      <c r="AXE163" s="4201" t="s">
        <v>5867</v>
      </c>
      <c r="AXF163" s="4201" t="s">
        <v>5867</v>
      </c>
      <c r="AXG163" s="4201" t="s">
        <v>5867</v>
      </c>
      <c r="AXH163" s="4201" t="s">
        <v>5867</v>
      </c>
      <c r="AXI163" s="4201" t="s">
        <v>5867</v>
      </c>
      <c r="AXJ163" s="4201" t="s">
        <v>5867</v>
      </c>
      <c r="AXK163" s="4201" t="s">
        <v>5867</v>
      </c>
      <c r="AXL163" s="4201" t="s">
        <v>5867</v>
      </c>
      <c r="AXM163" s="4201" t="s">
        <v>5867</v>
      </c>
      <c r="AXN163" s="4201" t="s">
        <v>5867</v>
      </c>
      <c r="AXO163" s="4201" t="s">
        <v>5867</v>
      </c>
      <c r="AXP163" s="4201" t="s">
        <v>5867</v>
      </c>
      <c r="AXQ163" s="4201" t="s">
        <v>5867</v>
      </c>
      <c r="AXR163" s="4201" t="s">
        <v>5867</v>
      </c>
      <c r="AXS163" s="4201" t="s">
        <v>5867</v>
      </c>
      <c r="AXT163" s="4201" t="s">
        <v>5867</v>
      </c>
      <c r="AXU163" s="4201" t="s">
        <v>5867</v>
      </c>
      <c r="AXV163" s="4201" t="s">
        <v>5867</v>
      </c>
      <c r="AXW163" s="4201" t="s">
        <v>5867</v>
      </c>
      <c r="AXX163" s="4201" t="s">
        <v>5867</v>
      </c>
      <c r="AXY163" s="4201" t="s">
        <v>5867</v>
      </c>
      <c r="AXZ163" s="4201" t="s">
        <v>5867</v>
      </c>
      <c r="AYA163" s="4201" t="s">
        <v>5867</v>
      </c>
      <c r="AYB163" s="4201" t="s">
        <v>5867</v>
      </c>
      <c r="AYC163" s="4201" t="s">
        <v>5867</v>
      </c>
      <c r="AYD163" s="4201" t="s">
        <v>5867</v>
      </c>
      <c r="AYE163" s="4201" t="s">
        <v>5867</v>
      </c>
      <c r="AYF163" s="4201" t="s">
        <v>5867</v>
      </c>
      <c r="AYG163" s="4201" t="s">
        <v>5867</v>
      </c>
      <c r="AYH163" s="4201" t="s">
        <v>5867</v>
      </c>
      <c r="AYI163" s="4201" t="s">
        <v>5867</v>
      </c>
      <c r="AYJ163" s="4201" t="s">
        <v>5867</v>
      </c>
      <c r="AYK163" s="4201" t="s">
        <v>5867</v>
      </c>
      <c r="AYL163" s="4201" t="s">
        <v>5867</v>
      </c>
      <c r="AYM163" s="4201" t="s">
        <v>5867</v>
      </c>
      <c r="AYN163" s="4201" t="s">
        <v>5867</v>
      </c>
      <c r="AYO163" s="4201" t="s">
        <v>5867</v>
      </c>
      <c r="AYP163" s="4201" t="s">
        <v>5867</v>
      </c>
      <c r="AYQ163" s="4201" t="s">
        <v>5867</v>
      </c>
      <c r="AYR163" s="4201" t="s">
        <v>5867</v>
      </c>
      <c r="AYS163" s="4201" t="s">
        <v>5867</v>
      </c>
      <c r="AYT163" s="4201" t="s">
        <v>5867</v>
      </c>
      <c r="AYU163" s="4201" t="s">
        <v>5867</v>
      </c>
      <c r="AYV163" s="4201" t="s">
        <v>5867</v>
      </c>
      <c r="AYW163" s="4201" t="s">
        <v>5867</v>
      </c>
      <c r="AYX163" s="4201" t="s">
        <v>5867</v>
      </c>
      <c r="AYY163" s="4201" t="s">
        <v>5867</v>
      </c>
      <c r="AYZ163" s="4201" t="s">
        <v>5867</v>
      </c>
      <c r="AZA163" s="4201" t="s">
        <v>5867</v>
      </c>
      <c r="AZB163" s="4201" t="s">
        <v>5867</v>
      </c>
      <c r="AZC163" s="4201" t="s">
        <v>5867</v>
      </c>
      <c r="AZD163" s="4201" t="s">
        <v>5867</v>
      </c>
      <c r="AZE163" s="4201" t="s">
        <v>5867</v>
      </c>
      <c r="AZF163" s="4201" t="s">
        <v>5867</v>
      </c>
      <c r="AZG163" s="4201" t="s">
        <v>5867</v>
      </c>
      <c r="AZH163" s="4201" t="s">
        <v>5867</v>
      </c>
      <c r="AZI163" s="4201" t="s">
        <v>5867</v>
      </c>
      <c r="AZJ163" s="4201" t="s">
        <v>5867</v>
      </c>
      <c r="AZK163" s="4201" t="s">
        <v>5867</v>
      </c>
      <c r="AZL163" s="4201" t="s">
        <v>5867</v>
      </c>
      <c r="AZM163" s="4201" t="s">
        <v>5867</v>
      </c>
      <c r="AZN163" s="4201" t="s">
        <v>5867</v>
      </c>
      <c r="AZO163" s="4201" t="s">
        <v>5867</v>
      </c>
      <c r="AZP163" s="4201" t="s">
        <v>5867</v>
      </c>
      <c r="AZQ163" s="4201" t="s">
        <v>5867</v>
      </c>
      <c r="AZR163" s="4201" t="s">
        <v>5867</v>
      </c>
      <c r="AZS163" s="4201" t="s">
        <v>5867</v>
      </c>
      <c r="AZT163" s="4201" t="s">
        <v>5867</v>
      </c>
      <c r="AZU163" s="4201" t="s">
        <v>5867</v>
      </c>
      <c r="AZV163" s="4201" t="s">
        <v>5867</v>
      </c>
      <c r="AZW163" s="4201" t="s">
        <v>5867</v>
      </c>
      <c r="AZX163" s="4201" t="s">
        <v>5867</v>
      </c>
      <c r="AZY163" s="4201" t="s">
        <v>5867</v>
      </c>
      <c r="AZZ163" s="4201" t="s">
        <v>5867</v>
      </c>
      <c r="BAA163" s="4201" t="s">
        <v>5867</v>
      </c>
      <c r="BAB163" s="4201" t="s">
        <v>5867</v>
      </c>
      <c r="BAC163" s="4201" t="s">
        <v>5867</v>
      </c>
      <c r="BAD163" s="4201" t="s">
        <v>5867</v>
      </c>
      <c r="BAE163" s="4201" t="s">
        <v>5867</v>
      </c>
      <c r="BAF163" s="4201" t="s">
        <v>5867</v>
      </c>
      <c r="BAG163" s="4201" t="s">
        <v>5867</v>
      </c>
      <c r="BAH163" s="4201" t="s">
        <v>5867</v>
      </c>
      <c r="BAI163" s="4201" t="s">
        <v>5867</v>
      </c>
      <c r="BAJ163" s="4201" t="s">
        <v>5867</v>
      </c>
      <c r="BAK163" s="4201" t="s">
        <v>5867</v>
      </c>
      <c r="BAL163" s="4201" t="s">
        <v>5867</v>
      </c>
      <c r="BAM163" s="4201" t="s">
        <v>5867</v>
      </c>
      <c r="BAN163" s="4201" t="s">
        <v>5867</v>
      </c>
      <c r="BAO163" s="4201" t="s">
        <v>5867</v>
      </c>
      <c r="BAP163" s="4201" t="s">
        <v>5867</v>
      </c>
      <c r="BAQ163" s="4201" t="s">
        <v>5867</v>
      </c>
      <c r="BAR163" s="4201" t="s">
        <v>5867</v>
      </c>
      <c r="BAS163" s="4201" t="s">
        <v>5867</v>
      </c>
      <c r="BAT163" s="4201" t="s">
        <v>5867</v>
      </c>
      <c r="BAU163" s="4201" t="s">
        <v>5867</v>
      </c>
      <c r="BAV163" s="4201" t="s">
        <v>5867</v>
      </c>
      <c r="BAW163" s="4201" t="s">
        <v>5867</v>
      </c>
      <c r="BAX163" s="4201" t="s">
        <v>5867</v>
      </c>
      <c r="BAY163" s="4201" t="s">
        <v>5867</v>
      </c>
      <c r="BAZ163" s="4201" t="s">
        <v>5867</v>
      </c>
      <c r="BBA163" s="4201" t="s">
        <v>5867</v>
      </c>
      <c r="BBB163" s="4201" t="s">
        <v>5867</v>
      </c>
      <c r="BBC163" s="4201" t="s">
        <v>5867</v>
      </c>
      <c r="BBD163" s="4201" t="s">
        <v>5867</v>
      </c>
      <c r="BBE163" s="4201" t="s">
        <v>5867</v>
      </c>
      <c r="BBF163" s="4201" t="s">
        <v>5867</v>
      </c>
      <c r="BBG163" s="4201" t="s">
        <v>5867</v>
      </c>
      <c r="BBH163" s="4201" t="s">
        <v>5867</v>
      </c>
      <c r="BBI163" s="4201" t="s">
        <v>5867</v>
      </c>
      <c r="BBJ163" s="4201" t="s">
        <v>5867</v>
      </c>
      <c r="BBK163" s="4201" t="s">
        <v>5867</v>
      </c>
      <c r="BBL163" s="4201" t="s">
        <v>5867</v>
      </c>
      <c r="BBM163" s="4201" t="s">
        <v>5867</v>
      </c>
      <c r="BBN163" s="4201" t="s">
        <v>5867</v>
      </c>
      <c r="BBO163" s="4201" t="s">
        <v>5867</v>
      </c>
      <c r="BBP163" s="4201" t="s">
        <v>5867</v>
      </c>
      <c r="BBQ163" s="4201" t="s">
        <v>5867</v>
      </c>
      <c r="BBR163" s="4201" t="s">
        <v>5867</v>
      </c>
      <c r="BBS163" s="4201" t="s">
        <v>5867</v>
      </c>
      <c r="BBT163" s="4201" t="s">
        <v>5867</v>
      </c>
      <c r="BBU163" s="4201" t="s">
        <v>5867</v>
      </c>
      <c r="BBV163" s="4201" t="s">
        <v>5867</v>
      </c>
      <c r="BBW163" s="4201" t="s">
        <v>5867</v>
      </c>
      <c r="BBX163" s="4201" t="s">
        <v>5867</v>
      </c>
      <c r="BBY163" s="4201" t="s">
        <v>5867</v>
      </c>
      <c r="BBZ163" s="4201" t="s">
        <v>5867</v>
      </c>
      <c r="BCA163" s="4201" t="s">
        <v>5867</v>
      </c>
      <c r="BCB163" s="4201" t="s">
        <v>5867</v>
      </c>
      <c r="BCC163" s="4201" t="s">
        <v>5867</v>
      </c>
      <c r="BCD163" s="4201" t="s">
        <v>5867</v>
      </c>
      <c r="BCE163" s="4201" t="s">
        <v>5867</v>
      </c>
      <c r="BCF163" s="4201" t="s">
        <v>5867</v>
      </c>
      <c r="BCG163" s="4201" t="s">
        <v>5867</v>
      </c>
      <c r="BCH163" s="4201" t="s">
        <v>5867</v>
      </c>
      <c r="BCI163" s="4201" t="s">
        <v>5867</v>
      </c>
      <c r="BCJ163" s="4201" t="s">
        <v>5867</v>
      </c>
      <c r="BCK163" s="4201" t="s">
        <v>5867</v>
      </c>
      <c r="BCL163" s="4201" t="s">
        <v>5867</v>
      </c>
      <c r="BCM163" s="4201" t="s">
        <v>5867</v>
      </c>
      <c r="BCN163" s="4201" t="s">
        <v>5867</v>
      </c>
      <c r="BCO163" s="4201" t="s">
        <v>5867</v>
      </c>
      <c r="BCP163" s="4201" t="s">
        <v>5867</v>
      </c>
      <c r="BCQ163" s="4201" t="s">
        <v>5867</v>
      </c>
      <c r="BCR163" s="4201" t="s">
        <v>5867</v>
      </c>
      <c r="BCS163" s="4201" t="s">
        <v>5867</v>
      </c>
      <c r="BCT163" s="4201" t="s">
        <v>5867</v>
      </c>
      <c r="BCU163" s="4201" t="s">
        <v>5867</v>
      </c>
      <c r="BCV163" s="4201" t="s">
        <v>5867</v>
      </c>
      <c r="BCW163" s="4201" t="s">
        <v>5867</v>
      </c>
      <c r="BCX163" s="4201" t="s">
        <v>5867</v>
      </c>
      <c r="BCY163" s="4201" t="s">
        <v>5867</v>
      </c>
      <c r="BCZ163" s="4201" t="s">
        <v>5867</v>
      </c>
      <c r="BDA163" s="4201" t="s">
        <v>5867</v>
      </c>
      <c r="BDB163" s="4201" t="s">
        <v>5867</v>
      </c>
      <c r="BDC163" s="4201" t="s">
        <v>5867</v>
      </c>
      <c r="BDD163" s="4201" t="s">
        <v>5867</v>
      </c>
      <c r="BDE163" s="4201" t="s">
        <v>5867</v>
      </c>
      <c r="BDF163" s="4201" t="s">
        <v>5867</v>
      </c>
      <c r="BDG163" s="4201" t="s">
        <v>5867</v>
      </c>
      <c r="BDH163" s="4201" t="s">
        <v>5867</v>
      </c>
      <c r="BDI163" s="4201" t="s">
        <v>5867</v>
      </c>
      <c r="BDJ163" s="4201" t="s">
        <v>5867</v>
      </c>
      <c r="BDK163" s="4201" t="s">
        <v>5867</v>
      </c>
      <c r="BDL163" s="4201" t="s">
        <v>5867</v>
      </c>
      <c r="BDM163" s="4201" t="s">
        <v>5867</v>
      </c>
      <c r="BDN163" s="4201" t="s">
        <v>5867</v>
      </c>
      <c r="BDO163" s="4201" t="s">
        <v>5867</v>
      </c>
      <c r="BDP163" s="4201" t="s">
        <v>5867</v>
      </c>
      <c r="BDQ163" s="4201" t="s">
        <v>5867</v>
      </c>
      <c r="BDR163" s="4201" t="s">
        <v>5867</v>
      </c>
      <c r="BDS163" s="4201" t="s">
        <v>5867</v>
      </c>
      <c r="BDT163" s="4201" t="s">
        <v>5867</v>
      </c>
      <c r="BDU163" s="4201" t="s">
        <v>5867</v>
      </c>
      <c r="BDV163" s="4201" t="s">
        <v>5867</v>
      </c>
      <c r="BDW163" s="4201" t="s">
        <v>5867</v>
      </c>
      <c r="BDX163" s="4201" t="s">
        <v>5867</v>
      </c>
      <c r="BDY163" s="4201" t="s">
        <v>5867</v>
      </c>
      <c r="BDZ163" s="4201" t="s">
        <v>5867</v>
      </c>
      <c r="BEA163" s="4201" t="s">
        <v>5867</v>
      </c>
      <c r="BEB163" s="4201" t="s">
        <v>5867</v>
      </c>
      <c r="BEC163" s="4201" t="s">
        <v>5867</v>
      </c>
      <c r="BED163" s="4201" t="s">
        <v>5867</v>
      </c>
      <c r="BEE163" s="4201" t="s">
        <v>5867</v>
      </c>
      <c r="BEF163" s="4201" t="s">
        <v>5867</v>
      </c>
      <c r="BEG163" s="4201" t="s">
        <v>5867</v>
      </c>
      <c r="BEH163" s="4201" t="s">
        <v>5867</v>
      </c>
      <c r="BEI163" s="4201" t="s">
        <v>5867</v>
      </c>
      <c r="BEJ163" s="4201" t="s">
        <v>5867</v>
      </c>
      <c r="BEK163" s="4201" t="s">
        <v>5867</v>
      </c>
      <c r="BEL163" s="4201" t="s">
        <v>5867</v>
      </c>
      <c r="BEM163" s="4201" t="s">
        <v>5867</v>
      </c>
      <c r="BEN163" s="4201" t="s">
        <v>5867</v>
      </c>
      <c r="BEO163" s="4201" t="s">
        <v>5867</v>
      </c>
      <c r="BEP163" s="4201" t="s">
        <v>5867</v>
      </c>
      <c r="BEQ163" s="4201" t="s">
        <v>5867</v>
      </c>
      <c r="BER163" s="4201" t="s">
        <v>5867</v>
      </c>
      <c r="BES163" s="4201" t="s">
        <v>5867</v>
      </c>
      <c r="BET163" s="4201" t="s">
        <v>5867</v>
      </c>
      <c r="BEU163" s="4201" t="s">
        <v>5867</v>
      </c>
      <c r="BEV163" s="4201" t="s">
        <v>5867</v>
      </c>
      <c r="BEW163" s="4201" t="s">
        <v>5867</v>
      </c>
      <c r="BEX163" s="4201" t="s">
        <v>5867</v>
      </c>
      <c r="BEY163" s="4201" t="s">
        <v>5867</v>
      </c>
      <c r="BEZ163" s="4201" t="s">
        <v>5867</v>
      </c>
      <c r="BFA163" s="4201" t="s">
        <v>5867</v>
      </c>
      <c r="BFB163" s="4201" t="s">
        <v>5867</v>
      </c>
      <c r="BFC163" s="4201" t="s">
        <v>5867</v>
      </c>
      <c r="BFD163" s="4201" t="s">
        <v>5867</v>
      </c>
      <c r="BFE163" s="4201" t="s">
        <v>5867</v>
      </c>
      <c r="BFF163" s="4201" t="s">
        <v>5867</v>
      </c>
      <c r="BFG163" s="4201" t="s">
        <v>5867</v>
      </c>
      <c r="BFH163" s="4201" t="s">
        <v>5867</v>
      </c>
      <c r="BFI163" s="4201" t="s">
        <v>5867</v>
      </c>
      <c r="BFJ163" s="4201" t="s">
        <v>5867</v>
      </c>
      <c r="BFK163" s="4201" t="s">
        <v>5867</v>
      </c>
      <c r="BFL163" s="4201" t="s">
        <v>5867</v>
      </c>
      <c r="BFM163" s="4201" t="s">
        <v>5867</v>
      </c>
      <c r="BFN163" s="4201" t="s">
        <v>5867</v>
      </c>
      <c r="BFO163" s="4201" t="s">
        <v>5867</v>
      </c>
      <c r="BFP163" s="4201" t="s">
        <v>5867</v>
      </c>
      <c r="BFQ163" s="4201" t="s">
        <v>5867</v>
      </c>
      <c r="BFR163" s="4201" t="s">
        <v>5867</v>
      </c>
      <c r="BFS163" s="4201" t="s">
        <v>5867</v>
      </c>
      <c r="BFT163" s="4201" t="s">
        <v>5867</v>
      </c>
      <c r="BFU163" s="4201" t="s">
        <v>5867</v>
      </c>
      <c r="BFV163" s="4201" t="s">
        <v>5867</v>
      </c>
      <c r="BFW163" s="4201" t="s">
        <v>5867</v>
      </c>
      <c r="BFX163" s="4201" t="s">
        <v>5867</v>
      </c>
      <c r="BFY163" s="4201" t="s">
        <v>5867</v>
      </c>
      <c r="BFZ163" s="4201" t="s">
        <v>5867</v>
      </c>
      <c r="BGA163" s="4201" t="s">
        <v>5867</v>
      </c>
      <c r="BGB163" s="4201" t="s">
        <v>5867</v>
      </c>
      <c r="BGC163" s="4201" t="s">
        <v>5867</v>
      </c>
      <c r="BGD163" s="4201" t="s">
        <v>5867</v>
      </c>
      <c r="BGE163" s="4201" t="s">
        <v>5867</v>
      </c>
      <c r="BGF163" s="4201" t="s">
        <v>5867</v>
      </c>
      <c r="BGG163" s="4201" t="s">
        <v>5867</v>
      </c>
      <c r="BGH163" s="4201" t="s">
        <v>5867</v>
      </c>
      <c r="BGI163" s="4201" t="s">
        <v>5867</v>
      </c>
      <c r="BGJ163" s="4201" t="s">
        <v>5867</v>
      </c>
      <c r="BGK163" s="4201" t="s">
        <v>5867</v>
      </c>
      <c r="BGL163" s="4201" t="s">
        <v>5867</v>
      </c>
      <c r="BGM163" s="4201" t="s">
        <v>5867</v>
      </c>
      <c r="BGN163" s="4201" t="s">
        <v>5867</v>
      </c>
      <c r="BGO163" s="4201" t="s">
        <v>5867</v>
      </c>
      <c r="BGP163" s="4201" t="s">
        <v>5867</v>
      </c>
      <c r="BGQ163" s="4201" t="s">
        <v>5867</v>
      </c>
      <c r="BGR163" s="4201" t="s">
        <v>5867</v>
      </c>
      <c r="BGS163" s="4201" t="s">
        <v>5867</v>
      </c>
      <c r="BGT163" s="4201" t="s">
        <v>5867</v>
      </c>
      <c r="BGU163" s="4201" t="s">
        <v>5867</v>
      </c>
      <c r="BGV163" s="4201" t="s">
        <v>5867</v>
      </c>
      <c r="BGW163" s="4201" t="s">
        <v>5867</v>
      </c>
      <c r="BGX163" s="4201" t="s">
        <v>5867</v>
      </c>
      <c r="BGY163" s="4201" t="s">
        <v>5867</v>
      </c>
      <c r="BGZ163" s="4201" t="s">
        <v>5867</v>
      </c>
      <c r="BHA163" s="4201" t="s">
        <v>5867</v>
      </c>
      <c r="BHB163" s="4201" t="s">
        <v>5867</v>
      </c>
      <c r="BHC163" s="4201" t="s">
        <v>5867</v>
      </c>
      <c r="BHD163" s="4201" t="s">
        <v>5867</v>
      </c>
      <c r="BHE163" s="4201" t="s">
        <v>5867</v>
      </c>
      <c r="BHF163" s="4201" t="s">
        <v>5867</v>
      </c>
      <c r="BHG163" s="4201" t="s">
        <v>5867</v>
      </c>
      <c r="BHH163" s="4201" t="s">
        <v>5867</v>
      </c>
      <c r="BHI163" s="4201" t="s">
        <v>5867</v>
      </c>
      <c r="BHJ163" s="4201" t="s">
        <v>5867</v>
      </c>
      <c r="BHK163" s="4201" t="s">
        <v>5867</v>
      </c>
      <c r="BHL163" s="4201" t="s">
        <v>5867</v>
      </c>
      <c r="BHM163" s="4201" t="s">
        <v>5867</v>
      </c>
      <c r="BHN163" s="4201" t="s">
        <v>5867</v>
      </c>
      <c r="BHO163" s="4201" t="s">
        <v>5867</v>
      </c>
      <c r="BHP163" s="4201" t="s">
        <v>5867</v>
      </c>
      <c r="BHQ163" s="4201" t="s">
        <v>5867</v>
      </c>
      <c r="BHR163" s="4201" t="s">
        <v>5867</v>
      </c>
      <c r="BHS163" s="4201" t="s">
        <v>5867</v>
      </c>
      <c r="BHT163" s="4201" t="s">
        <v>5867</v>
      </c>
      <c r="BHU163" s="4201" t="s">
        <v>5867</v>
      </c>
      <c r="BHV163" s="4201" t="s">
        <v>5867</v>
      </c>
      <c r="BHW163" s="4201" t="s">
        <v>5867</v>
      </c>
      <c r="BHX163" s="4201" t="s">
        <v>5867</v>
      </c>
      <c r="BHY163" s="4201" t="s">
        <v>5867</v>
      </c>
      <c r="BHZ163" s="4201" t="s">
        <v>5867</v>
      </c>
      <c r="BIA163" s="4201" t="s">
        <v>5867</v>
      </c>
      <c r="BIB163" s="4201" t="s">
        <v>5867</v>
      </c>
      <c r="BIC163" s="4201" t="s">
        <v>5867</v>
      </c>
      <c r="BID163" s="4201" t="s">
        <v>5867</v>
      </c>
      <c r="BIE163" s="4201" t="s">
        <v>5867</v>
      </c>
      <c r="BIF163" s="4201" t="s">
        <v>5867</v>
      </c>
      <c r="BIG163" s="4201" t="s">
        <v>5867</v>
      </c>
      <c r="BIH163" s="4201" t="s">
        <v>5867</v>
      </c>
      <c r="BII163" s="4201" t="s">
        <v>5867</v>
      </c>
      <c r="BIJ163" s="4201" t="s">
        <v>5867</v>
      </c>
      <c r="BIK163" s="4201" t="s">
        <v>5867</v>
      </c>
      <c r="BIL163" s="4201" t="s">
        <v>5867</v>
      </c>
      <c r="BIM163" s="4201" t="s">
        <v>5867</v>
      </c>
      <c r="BIN163" s="4201" t="s">
        <v>5867</v>
      </c>
      <c r="BIO163" s="4201" t="s">
        <v>5867</v>
      </c>
      <c r="BIP163" s="4201" t="s">
        <v>5867</v>
      </c>
      <c r="BIQ163" s="4201" t="s">
        <v>5867</v>
      </c>
      <c r="BIR163" s="4201" t="s">
        <v>5867</v>
      </c>
      <c r="BIS163" s="4201" t="s">
        <v>5867</v>
      </c>
      <c r="BIT163" s="4201" t="s">
        <v>5867</v>
      </c>
      <c r="BIU163" s="4201" t="s">
        <v>5867</v>
      </c>
      <c r="BIV163" s="4201" t="s">
        <v>5867</v>
      </c>
      <c r="BIW163" s="4201" t="s">
        <v>5867</v>
      </c>
      <c r="BIX163" s="4201" t="s">
        <v>5867</v>
      </c>
      <c r="BIY163" s="4201" t="s">
        <v>5867</v>
      </c>
      <c r="BIZ163" s="4201" t="s">
        <v>5867</v>
      </c>
      <c r="BJA163" s="4201" t="s">
        <v>5867</v>
      </c>
      <c r="BJB163" s="4201" t="s">
        <v>5867</v>
      </c>
      <c r="BJC163" s="4201" t="s">
        <v>5867</v>
      </c>
      <c r="BJD163" s="4201" t="s">
        <v>5867</v>
      </c>
      <c r="BJE163" s="4201" t="s">
        <v>5867</v>
      </c>
      <c r="BJF163" s="4201" t="s">
        <v>5867</v>
      </c>
      <c r="BJG163" s="4201" t="s">
        <v>5867</v>
      </c>
      <c r="BJH163" s="4201" t="s">
        <v>5867</v>
      </c>
      <c r="BJI163" s="4201" t="s">
        <v>5867</v>
      </c>
      <c r="BJJ163" s="4201" t="s">
        <v>5867</v>
      </c>
      <c r="BJK163" s="4201" t="s">
        <v>5867</v>
      </c>
      <c r="BJL163" s="4201" t="s">
        <v>5867</v>
      </c>
      <c r="BJM163" s="4201" t="s">
        <v>5867</v>
      </c>
      <c r="BJN163" s="4201" t="s">
        <v>5867</v>
      </c>
      <c r="BJO163" s="4201" t="s">
        <v>5867</v>
      </c>
      <c r="BJP163" s="4201" t="s">
        <v>5867</v>
      </c>
      <c r="BJQ163" s="4201" t="s">
        <v>5867</v>
      </c>
      <c r="BJR163" s="4201" t="s">
        <v>5867</v>
      </c>
      <c r="BJS163" s="4201" t="s">
        <v>5867</v>
      </c>
      <c r="BJT163" s="4201" t="s">
        <v>5867</v>
      </c>
      <c r="BJU163" s="4201" t="s">
        <v>5867</v>
      </c>
      <c r="BJV163" s="4201" t="s">
        <v>5867</v>
      </c>
      <c r="BJW163" s="4201" t="s">
        <v>5867</v>
      </c>
      <c r="BJX163" s="4201" t="s">
        <v>5867</v>
      </c>
      <c r="BJY163" s="4201" t="s">
        <v>5867</v>
      </c>
      <c r="BJZ163" s="4201" t="s">
        <v>5867</v>
      </c>
      <c r="BKA163" s="4201" t="s">
        <v>5867</v>
      </c>
      <c r="BKB163" s="4201" t="s">
        <v>5867</v>
      </c>
      <c r="BKC163" s="4201" t="s">
        <v>5867</v>
      </c>
      <c r="BKD163" s="4201" t="s">
        <v>5867</v>
      </c>
      <c r="BKE163" s="4201" t="s">
        <v>5867</v>
      </c>
      <c r="BKF163" s="4201" t="s">
        <v>5867</v>
      </c>
      <c r="BKG163" s="4201" t="s">
        <v>5867</v>
      </c>
      <c r="BKH163" s="4201" t="s">
        <v>5867</v>
      </c>
      <c r="BKI163" s="4201" t="s">
        <v>5867</v>
      </c>
      <c r="BKJ163" s="4201" t="s">
        <v>5867</v>
      </c>
      <c r="BKK163" s="4201" t="s">
        <v>5867</v>
      </c>
      <c r="BKL163" s="4201" t="s">
        <v>5867</v>
      </c>
      <c r="BKM163" s="4201" t="s">
        <v>5867</v>
      </c>
      <c r="BKN163" s="4201" t="s">
        <v>5867</v>
      </c>
      <c r="BKO163" s="4201" t="s">
        <v>5867</v>
      </c>
      <c r="BKP163" s="4201" t="s">
        <v>5867</v>
      </c>
      <c r="BKQ163" s="4201" t="s">
        <v>5867</v>
      </c>
      <c r="BKR163" s="4201" t="s">
        <v>5867</v>
      </c>
      <c r="BKS163" s="4201" t="s">
        <v>5867</v>
      </c>
      <c r="BKT163" s="4201" t="s">
        <v>5867</v>
      </c>
      <c r="BKU163" s="4201" t="s">
        <v>5867</v>
      </c>
      <c r="BKV163" s="4201" t="s">
        <v>5867</v>
      </c>
      <c r="BKW163" s="4201" t="s">
        <v>5867</v>
      </c>
      <c r="BKX163" s="4201" t="s">
        <v>5867</v>
      </c>
      <c r="BKY163" s="4201" t="s">
        <v>5867</v>
      </c>
      <c r="BKZ163" s="4201" t="s">
        <v>5867</v>
      </c>
      <c r="BLA163" s="4201" t="s">
        <v>5867</v>
      </c>
      <c r="BLB163" s="4201" t="s">
        <v>5867</v>
      </c>
      <c r="BLC163" s="4201" t="s">
        <v>5867</v>
      </c>
      <c r="BLD163" s="4201" t="s">
        <v>5867</v>
      </c>
      <c r="BLE163" s="4201" t="s">
        <v>5867</v>
      </c>
      <c r="BLF163" s="4201" t="s">
        <v>5867</v>
      </c>
      <c r="BLG163" s="4201" t="s">
        <v>5867</v>
      </c>
      <c r="BLH163" s="4201" t="s">
        <v>5867</v>
      </c>
      <c r="BLI163" s="4201" t="s">
        <v>5867</v>
      </c>
      <c r="BLJ163" s="4201" t="s">
        <v>5867</v>
      </c>
      <c r="BLK163" s="4201" t="s">
        <v>5867</v>
      </c>
      <c r="BLL163" s="4201" t="s">
        <v>5867</v>
      </c>
      <c r="BLM163" s="4201" t="s">
        <v>5867</v>
      </c>
      <c r="BLN163" s="4201" t="s">
        <v>5867</v>
      </c>
      <c r="BLO163" s="4201" t="s">
        <v>5867</v>
      </c>
      <c r="BLP163" s="4201" t="s">
        <v>5867</v>
      </c>
      <c r="BLQ163" s="4201" t="s">
        <v>5867</v>
      </c>
      <c r="BLR163" s="4201" t="s">
        <v>5867</v>
      </c>
      <c r="BLS163" s="4201" t="s">
        <v>5867</v>
      </c>
      <c r="BLT163" s="4201" t="s">
        <v>5867</v>
      </c>
      <c r="BLU163" s="4201" t="s">
        <v>5867</v>
      </c>
      <c r="BLV163" s="4201" t="s">
        <v>5867</v>
      </c>
      <c r="BLW163" s="4201" t="s">
        <v>5867</v>
      </c>
      <c r="BLX163" s="4201" t="s">
        <v>5867</v>
      </c>
      <c r="BLY163" s="4201" t="s">
        <v>5867</v>
      </c>
      <c r="BLZ163" s="4201" t="s">
        <v>5867</v>
      </c>
      <c r="BMA163" s="4201" t="s">
        <v>5867</v>
      </c>
      <c r="BMB163" s="4201" t="s">
        <v>5867</v>
      </c>
      <c r="BMC163" s="4201" t="s">
        <v>5867</v>
      </c>
      <c r="BMD163" s="4201" t="s">
        <v>5867</v>
      </c>
      <c r="BME163" s="4201" t="s">
        <v>5867</v>
      </c>
      <c r="BMF163" s="4201" t="s">
        <v>5867</v>
      </c>
      <c r="BMG163" s="4201" t="s">
        <v>5867</v>
      </c>
      <c r="BMH163" s="4201" t="s">
        <v>5867</v>
      </c>
      <c r="BMI163" s="4201" t="s">
        <v>5867</v>
      </c>
      <c r="BMJ163" s="4201" t="s">
        <v>5867</v>
      </c>
      <c r="BMK163" s="4201" t="s">
        <v>5867</v>
      </c>
      <c r="BML163" s="4201" t="s">
        <v>5867</v>
      </c>
      <c r="BMM163" s="4201" t="s">
        <v>5867</v>
      </c>
      <c r="BMN163" s="4201" t="s">
        <v>5867</v>
      </c>
      <c r="BMO163" s="4201" t="s">
        <v>5867</v>
      </c>
      <c r="BMP163" s="4201" t="s">
        <v>5867</v>
      </c>
      <c r="BMQ163" s="4201" t="s">
        <v>5867</v>
      </c>
      <c r="BMR163" s="4201" t="s">
        <v>5867</v>
      </c>
      <c r="BMS163" s="4201" t="s">
        <v>5867</v>
      </c>
      <c r="BMT163" s="4201" t="s">
        <v>5867</v>
      </c>
      <c r="BMU163" s="4201" t="s">
        <v>5867</v>
      </c>
      <c r="BMV163" s="4201" t="s">
        <v>5867</v>
      </c>
      <c r="BMW163" s="4201" t="s">
        <v>5867</v>
      </c>
      <c r="BMX163" s="4201" t="s">
        <v>5867</v>
      </c>
      <c r="BMY163" s="4201" t="s">
        <v>5867</v>
      </c>
      <c r="BMZ163" s="4201" t="s">
        <v>5867</v>
      </c>
      <c r="BNA163" s="4201" t="s">
        <v>5867</v>
      </c>
      <c r="BNB163" s="4201" t="s">
        <v>5867</v>
      </c>
      <c r="BNC163" s="4201" t="s">
        <v>5867</v>
      </c>
      <c r="BND163" s="4201" t="s">
        <v>5867</v>
      </c>
      <c r="BNE163" s="4201" t="s">
        <v>5867</v>
      </c>
      <c r="BNF163" s="4201" t="s">
        <v>5867</v>
      </c>
      <c r="BNG163" s="4201" t="s">
        <v>5867</v>
      </c>
      <c r="BNH163" s="4201" t="s">
        <v>5867</v>
      </c>
      <c r="BNI163" s="4201" t="s">
        <v>5867</v>
      </c>
      <c r="BNJ163" s="4201" t="s">
        <v>5867</v>
      </c>
      <c r="BNK163" s="4201" t="s">
        <v>5867</v>
      </c>
      <c r="BNL163" s="4201" t="s">
        <v>5867</v>
      </c>
      <c r="BNM163" s="4201" t="s">
        <v>5867</v>
      </c>
      <c r="BNN163" s="4201" t="s">
        <v>5867</v>
      </c>
      <c r="BNO163" s="4201" t="s">
        <v>5867</v>
      </c>
      <c r="BNP163" s="4201" t="s">
        <v>5867</v>
      </c>
      <c r="BNQ163" s="4201" t="s">
        <v>5867</v>
      </c>
      <c r="BNR163" s="4201" t="s">
        <v>5867</v>
      </c>
      <c r="BNS163" s="4201" t="s">
        <v>5867</v>
      </c>
      <c r="BNT163" s="4201" t="s">
        <v>5867</v>
      </c>
      <c r="BNU163" s="4201" t="s">
        <v>5867</v>
      </c>
      <c r="BNV163" s="4201" t="s">
        <v>5867</v>
      </c>
      <c r="BNW163" s="4201" t="s">
        <v>5867</v>
      </c>
      <c r="BNX163" s="4201" t="s">
        <v>5867</v>
      </c>
      <c r="BNY163" s="4201" t="s">
        <v>5867</v>
      </c>
      <c r="BNZ163" s="4201" t="s">
        <v>5867</v>
      </c>
      <c r="BOA163" s="4201" t="s">
        <v>5867</v>
      </c>
      <c r="BOB163" s="4201" t="s">
        <v>5867</v>
      </c>
      <c r="BOC163" s="4201" t="s">
        <v>5867</v>
      </c>
      <c r="BOD163" s="4201" t="s">
        <v>5867</v>
      </c>
      <c r="BOE163" s="4201" t="s">
        <v>5867</v>
      </c>
      <c r="BOF163" s="4201" t="s">
        <v>5867</v>
      </c>
      <c r="BOG163" s="4201" t="s">
        <v>5867</v>
      </c>
      <c r="BOH163" s="4201" t="s">
        <v>5867</v>
      </c>
      <c r="BOI163" s="4201" t="s">
        <v>5867</v>
      </c>
      <c r="BOJ163" s="4201" t="s">
        <v>5867</v>
      </c>
      <c r="BOK163" s="4201" t="s">
        <v>5867</v>
      </c>
      <c r="BOL163" s="4201" t="s">
        <v>5867</v>
      </c>
      <c r="BOM163" s="4201" t="s">
        <v>5867</v>
      </c>
      <c r="BON163" s="4201" t="s">
        <v>5867</v>
      </c>
      <c r="BOO163" s="4201" t="s">
        <v>5867</v>
      </c>
      <c r="BOP163" s="4201" t="s">
        <v>5867</v>
      </c>
      <c r="BOQ163" s="4201" t="s">
        <v>5867</v>
      </c>
      <c r="BOR163" s="4201" t="s">
        <v>5867</v>
      </c>
      <c r="BOS163" s="4201" t="s">
        <v>5867</v>
      </c>
      <c r="BOT163" s="4201" t="s">
        <v>5867</v>
      </c>
      <c r="BOU163" s="4201" t="s">
        <v>5867</v>
      </c>
      <c r="BOV163" s="4201" t="s">
        <v>5867</v>
      </c>
      <c r="BOW163" s="4201" t="s">
        <v>5867</v>
      </c>
      <c r="BOX163" s="4201" t="s">
        <v>5867</v>
      </c>
      <c r="BOY163" s="4201" t="s">
        <v>5867</v>
      </c>
      <c r="BOZ163" s="4201" t="s">
        <v>5867</v>
      </c>
      <c r="BPA163" s="4201" t="s">
        <v>5867</v>
      </c>
      <c r="BPB163" s="4201" t="s">
        <v>5867</v>
      </c>
      <c r="BPC163" s="4201" t="s">
        <v>5867</v>
      </c>
      <c r="BPD163" s="4201" t="s">
        <v>5867</v>
      </c>
      <c r="BPE163" s="4201" t="s">
        <v>5867</v>
      </c>
      <c r="BPF163" s="4201" t="s">
        <v>5867</v>
      </c>
      <c r="BPG163" s="4201" t="s">
        <v>5867</v>
      </c>
      <c r="BPH163" s="4201" t="s">
        <v>5867</v>
      </c>
      <c r="BPI163" s="4201" t="s">
        <v>5867</v>
      </c>
      <c r="BPJ163" s="4201" t="s">
        <v>5867</v>
      </c>
      <c r="BPK163" s="4201" t="s">
        <v>5867</v>
      </c>
      <c r="BPL163" s="4201" t="s">
        <v>5867</v>
      </c>
      <c r="BPM163" s="4201" t="s">
        <v>5867</v>
      </c>
      <c r="BPN163" s="4201" t="s">
        <v>5867</v>
      </c>
      <c r="BPO163" s="4201" t="s">
        <v>5867</v>
      </c>
      <c r="BPP163" s="4201" t="s">
        <v>5867</v>
      </c>
      <c r="BPQ163" s="4201" t="s">
        <v>5867</v>
      </c>
      <c r="BPR163" s="4201" t="s">
        <v>5867</v>
      </c>
      <c r="BPS163" s="4201" t="s">
        <v>5867</v>
      </c>
      <c r="BPT163" s="4201" t="s">
        <v>5867</v>
      </c>
      <c r="BPU163" s="4201" t="s">
        <v>5867</v>
      </c>
      <c r="BPV163" s="4201" t="s">
        <v>5867</v>
      </c>
      <c r="BPW163" s="4201" t="s">
        <v>5867</v>
      </c>
      <c r="BPX163" s="4201" t="s">
        <v>5867</v>
      </c>
      <c r="BPY163" s="4201" t="s">
        <v>5867</v>
      </c>
      <c r="BPZ163" s="4201" t="s">
        <v>5867</v>
      </c>
      <c r="BQA163" s="4201" t="s">
        <v>5867</v>
      </c>
      <c r="BQB163" s="4201" t="s">
        <v>5867</v>
      </c>
      <c r="BQC163" s="4201" t="s">
        <v>5867</v>
      </c>
      <c r="BQD163" s="4201" t="s">
        <v>5867</v>
      </c>
      <c r="BQE163" s="4201" t="s">
        <v>5867</v>
      </c>
      <c r="BQF163" s="4201" t="s">
        <v>5867</v>
      </c>
      <c r="BQG163" s="4201" t="s">
        <v>5867</v>
      </c>
      <c r="BQH163" s="4201" t="s">
        <v>5867</v>
      </c>
      <c r="BQI163" s="4201" t="s">
        <v>5867</v>
      </c>
      <c r="BQJ163" s="4201" t="s">
        <v>5867</v>
      </c>
      <c r="BQK163" s="4201" t="s">
        <v>5867</v>
      </c>
      <c r="BQL163" s="4201" t="s">
        <v>5867</v>
      </c>
      <c r="BQM163" s="4201" t="s">
        <v>5867</v>
      </c>
      <c r="BQN163" s="4201" t="s">
        <v>5867</v>
      </c>
      <c r="BQO163" s="4201" t="s">
        <v>5867</v>
      </c>
      <c r="BQP163" s="4201" t="s">
        <v>5867</v>
      </c>
      <c r="BQQ163" s="4201" t="s">
        <v>5867</v>
      </c>
      <c r="BQR163" s="4201" t="s">
        <v>5867</v>
      </c>
      <c r="BQS163" s="4201" t="s">
        <v>5867</v>
      </c>
      <c r="BQT163" s="4201" t="s">
        <v>5867</v>
      </c>
      <c r="BQU163" s="4201" t="s">
        <v>5867</v>
      </c>
      <c r="BQV163" s="4201" t="s">
        <v>5867</v>
      </c>
      <c r="BQW163" s="4201" t="s">
        <v>5867</v>
      </c>
      <c r="BQX163" s="4201" t="s">
        <v>5867</v>
      </c>
      <c r="BQY163" s="4201" t="s">
        <v>5867</v>
      </c>
      <c r="BQZ163" s="4201" t="s">
        <v>5867</v>
      </c>
      <c r="BRA163" s="4201" t="s">
        <v>5867</v>
      </c>
      <c r="BRB163" s="4201" t="s">
        <v>5867</v>
      </c>
      <c r="BRC163" s="4201" t="s">
        <v>5867</v>
      </c>
      <c r="BRD163" s="4201" t="s">
        <v>5867</v>
      </c>
      <c r="BRE163" s="4201" t="s">
        <v>5867</v>
      </c>
      <c r="BRF163" s="4201" t="s">
        <v>5867</v>
      </c>
      <c r="BRG163" s="4201" t="s">
        <v>5867</v>
      </c>
      <c r="BRH163" s="4201" t="s">
        <v>5867</v>
      </c>
      <c r="BRI163" s="4201" t="s">
        <v>5867</v>
      </c>
      <c r="BRJ163" s="4201" t="s">
        <v>5867</v>
      </c>
      <c r="BRK163" s="4201" t="s">
        <v>5867</v>
      </c>
      <c r="BRL163" s="4201" t="s">
        <v>5867</v>
      </c>
      <c r="BRM163" s="4201" t="s">
        <v>5867</v>
      </c>
      <c r="BRN163" s="4201" t="s">
        <v>5867</v>
      </c>
      <c r="BRO163" s="4201" t="s">
        <v>5867</v>
      </c>
      <c r="BRP163" s="4201" t="s">
        <v>5867</v>
      </c>
      <c r="BRQ163" s="4201" t="s">
        <v>5867</v>
      </c>
      <c r="BRR163" s="4201" t="s">
        <v>5867</v>
      </c>
      <c r="BRS163" s="4201" t="s">
        <v>5867</v>
      </c>
      <c r="BRT163" s="4201" t="s">
        <v>5867</v>
      </c>
      <c r="BRU163" s="4201" t="s">
        <v>5867</v>
      </c>
      <c r="BRV163" s="4201" t="s">
        <v>5867</v>
      </c>
      <c r="BRW163" s="4201" t="s">
        <v>5867</v>
      </c>
      <c r="BRX163" s="4201" t="s">
        <v>5867</v>
      </c>
      <c r="BRY163" s="4201" t="s">
        <v>5867</v>
      </c>
      <c r="BRZ163" s="4201" t="s">
        <v>5867</v>
      </c>
      <c r="BSA163" s="4201" t="s">
        <v>5867</v>
      </c>
      <c r="BSB163" s="4201" t="s">
        <v>5867</v>
      </c>
      <c r="BSC163" s="4201" t="s">
        <v>5867</v>
      </c>
      <c r="BSD163" s="4201" t="s">
        <v>5867</v>
      </c>
      <c r="BSE163" s="4201" t="s">
        <v>5867</v>
      </c>
      <c r="BSF163" s="4201" t="s">
        <v>5867</v>
      </c>
      <c r="BSG163" s="4201" t="s">
        <v>5867</v>
      </c>
      <c r="BSH163" s="4201" t="s">
        <v>5867</v>
      </c>
      <c r="BSI163" s="4201" t="s">
        <v>5867</v>
      </c>
      <c r="BSJ163" s="4201" t="s">
        <v>5867</v>
      </c>
      <c r="BSK163" s="4201" t="s">
        <v>5867</v>
      </c>
      <c r="BSL163" s="4201" t="s">
        <v>5867</v>
      </c>
      <c r="BSM163" s="4201" t="s">
        <v>5867</v>
      </c>
      <c r="BSN163" s="4201" t="s">
        <v>5867</v>
      </c>
      <c r="BSO163" s="4201" t="s">
        <v>5867</v>
      </c>
      <c r="BSP163" s="4201" t="s">
        <v>5867</v>
      </c>
      <c r="BSQ163" s="4201" t="s">
        <v>5867</v>
      </c>
      <c r="BSR163" s="4201" t="s">
        <v>5867</v>
      </c>
      <c r="BSS163" s="4201" t="s">
        <v>5867</v>
      </c>
      <c r="BST163" s="4201" t="s">
        <v>5867</v>
      </c>
      <c r="BSU163" s="4201" t="s">
        <v>5867</v>
      </c>
      <c r="BSV163" s="4201" t="s">
        <v>5867</v>
      </c>
      <c r="BSW163" s="4201" t="s">
        <v>5867</v>
      </c>
      <c r="BSX163" s="4201" t="s">
        <v>5867</v>
      </c>
      <c r="BSY163" s="4201" t="s">
        <v>5867</v>
      </c>
      <c r="BSZ163" s="4201" t="s">
        <v>5867</v>
      </c>
      <c r="BTA163" s="4201" t="s">
        <v>5867</v>
      </c>
      <c r="BTB163" s="4201" t="s">
        <v>5867</v>
      </c>
      <c r="BTC163" s="4201" t="s">
        <v>5867</v>
      </c>
      <c r="BTD163" s="4201" t="s">
        <v>5867</v>
      </c>
      <c r="BTE163" s="4201" t="s">
        <v>5867</v>
      </c>
      <c r="BTF163" s="4201" t="s">
        <v>5867</v>
      </c>
      <c r="BTG163" s="4201" t="s">
        <v>5867</v>
      </c>
      <c r="BTH163" s="4201" t="s">
        <v>5867</v>
      </c>
      <c r="BTI163" s="4201" t="s">
        <v>5867</v>
      </c>
      <c r="BTJ163" s="4201" t="s">
        <v>5867</v>
      </c>
      <c r="BTK163" s="4201" t="s">
        <v>5867</v>
      </c>
      <c r="BTL163" s="4201" t="s">
        <v>5867</v>
      </c>
      <c r="BTM163" s="4201" t="s">
        <v>5867</v>
      </c>
      <c r="BTN163" s="4201" t="s">
        <v>5867</v>
      </c>
      <c r="BTO163" s="4201" t="s">
        <v>5867</v>
      </c>
      <c r="BTP163" s="4201" t="s">
        <v>5867</v>
      </c>
      <c r="BTQ163" s="4201" t="s">
        <v>5867</v>
      </c>
      <c r="BTR163" s="4201" t="s">
        <v>5867</v>
      </c>
      <c r="BTS163" s="4201" t="s">
        <v>5867</v>
      </c>
      <c r="BTT163" s="4201" t="s">
        <v>5867</v>
      </c>
      <c r="BTU163" s="4201" t="s">
        <v>5867</v>
      </c>
      <c r="BTV163" s="4201" t="s">
        <v>5867</v>
      </c>
      <c r="BTW163" s="4201" t="s">
        <v>5867</v>
      </c>
      <c r="BTX163" s="4201" t="s">
        <v>5867</v>
      </c>
      <c r="BTY163" s="4201" t="s">
        <v>5867</v>
      </c>
      <c r="BTZ163" s="4201" t="s">
        <v>5867</v>
      </c>
      <c r="BUA163" s="4201" t="s">
        <v>5867</v>
      </c>
      <c r="BUB163" s="4201" t="s">
        <v>5867</v>
      </c>
      <c r="BUC163" s="4201" t="s">
        <v>5867</v>
      </c>
      <c r="BUD163" s="4201" t="s">
        <v>5867</v>
      </c>
      <c r="BUE163" s="4201" t="s">
        <v>5867</v>
      </c>
      <c r="BUF163" s="4201" t="s">
        <v>5867</v>
      </c>
      <c r="BUG163" s="4201" t="s">
        <v>5867</v>
      </c>
      <c r="BUH163" s="4201" t="s">
        <v>5867</v>
      </c>
      <c r="BUI163" s="4201" t="s">
        <v>5867</v>
      </c>
      <c r="BUJ163" s="4201" t="s">
        <v>5867</v>
      </c>
      <c r="BUK163" s="4201" t="s">
        <v>5867</v>
      </c>
      <c r="BUL163" s="4201" t="s">
        <v>5867</v>
      </c>
      <c r="BUM163" s="4201" t="s">
        <v>5867</v>
      </c>
      <c r="BUN163" s="4201" t="s">
        <v>5867</v>
      </c>
      <c r="BUO163" s="4201" t="s">
        <v>5867</v>
      </c>
      <c r="BUP163" s="4201" t="s">
        <v>5867</v>
      </c>
      <c r="BUQ163" s="4201" t="s">
        <v>5867</v>
      </c>
      <c r="BUR163" s="4201" t="s">
        <v>5867</v>
      </c>
      <c r="BUS163" s="4201" t="s">
        <v>5867</v>
      </c>
      <c r="BUT163" s="4201" t="s">
        <v>5867</v>
      </c>
      <c r="BUU163" s="4201" t="s">
        <v>5867</v>
      </c>
      <c r="BUV163" s="4201" t="s">
        <v>5867</v>
      </c>
      <c r="BUW163" s="4201" t="s">
        <v>5867</v>
      </c>
      <c r="BUX163" s="4201" t="s">
        <v>5867</v>
      </c>
      <c r="BUY163" s="4201" t="s">
        <v>5867</v>
      </c>
      <c r="BUZ163" s="4201" t="s">
        <v>5867</v>
      </c>
      <c r="BVA163" s="4201" t="s">
        <v>5867</v>
      </c>
      <c r="BVB163" s="4201" t="s">
        <v>5867</v>
      </c>
      <c r="BVC163" s="4201" t="s">
        <v>5867</v>
      </c>
      <c r="BVD163" s="4201" t="s">
        <v>5867</v>
      </c>
      <c r="BVE163" s="4201" t="s">
        <v>5867</v>
      </c>
      <c r="BVF163" s="4201" t="s">
        <v>5867</v>
      </c>
      <c r="BVG163" s="4201" t="s">
        <v>5867</v>
      </c>
      <c r="BVH163" s="4201" t="s">
        <v>5867</v>
      </c>
      <c r="BVI163" s="4201" t="s">
        <v>5867</v>
      </c>
      <c r="BVJ163" s="4201" t="s">
        <v>5867</v>
      </c>
      <c r="BVK163" s="4201" t="s">
        <v>5867</v>
      </c>
      <c r="BVL163" s="4201" t="s">
        <v>5867</v>
      </c>
      <c r="BVM163" s="4201" t="s">
        <v>5867</v>
      </c>
      <c r="BVN163" s="4201" t="s">
        <v>5867</v>
      </c>
      <c r="BVO163" s="4201" t="s">
        <v>5867</v>
      </c>
      <c r="BVP163" s="4201" t="s">
        <v>5867</v>
      </c>
      <c r="BVQ163" s="4201" t="s">
        <v>5867</v>
      </c>
      <c r="BVR163" s="4201" t="s">
        <v>5867</v>
      </c>
      <c r="BVS163" s="4201" t="s">
        <v>5867</v>
      </c>
      <c r="BVT163" s="4201" t="s">
        <v>5867</v>
      </c>
      <c r="BVU163" s="4201" t="s">
        <v>5867</v>
      </c>
      <c r="BVV163" s="4201" t="s">
        <v>5867</v>
      </c>
      <c r="BVW163" s="4201" t="s">
        <v>5867</v>
      </c>
      <c r="BVX163" s="4201" t="s">
        <v>5867</v>
      </c>
      <c r="BVY163" s="4201" t="s">
        <v>5867</v>
      </c>
      <c r="BVZ163" s="4201" t="s">
        <v>5867</v>
      </c>
      <c r="BWA163" s="4201" t="s">
        <v>5867</v>
      </c>
      <c r="BWB163" s="4201" t="s">
        <v>5867</v>
      </c>
      <c r="BWC163" s="4201" t="s">
        <v>5867</v>
      </c>
      <c r="BWD163" s="4201" t="s">
        <v>5867</v>
      </c>
      <c r="BWE163" s="4201" t="s">
        <v>5867</v>
      </c>
      <c r="BWF163" s="4201" t="s">
        <v>5867</v>
      </c>
      <c r="BWG163" s="4201" t="s">
        <v>5867</v>
      </c>
      <c r="BWH163" s="4201" t="s">
        <v>5867</v>
      </c>
      <c r="BWI163" s="4201" t="s">
        <v>5867</v>
      </c>
      <c r="BWJ163" s="4201" t="s">
        <v>5867</v>
      </c>
      <c r="BWK163" s="4201" t="s">
        <v>5867</v>
      </c>
      <c r="BWL163" s="4201" t="s">
        <v>5867</v>
      </c>
      <c r="BWM163" s="4201" t="s">
        <v>5867</v>
      </c>
      <c r="BWN163" s="4201" t="s">
        <v>5867</v>
      </c>
      <c r="BWO163" s="4201" t="s">
        <v>5867</v>
      </c>
      <c r="BWP163" s="4201" t="s">
        <v>5867</v>
      </c>
      <c r="BWQ163" s="4201" t="s">
        <v>5867</v>
      </c>
      <c r="BWR163" s="4201" t="s">
        <v>5867</v>
      </c>
      <c r="BWS163" s="4201" t="s">
        <v>5867</v>
      </c>
      <c r="BWT163" s="4201" t="s">
        <v>5867</v>
      </c>
      <c r="BWU163" s="4201" t="s">
        <v>5867</v>
      </c>
      <c r="BWV163" s="4201" t="s">
        <v>5867</v>
      </c>
      <c r="BWW163" s="4201" t="s">
        <v>5867</v>
      </c>
      <c r="BWX163" s="4201" t="s">
        <v>5867</v>
      </c>
      <c r="BWY163" s="4201" t="s">
        <v>5867</v>
      </c>
      <c r="BWZ163" s="4201" t="s">
        <v>5867</v>
      </c>
      <c r="BXA163" s="4201" t="s">
        <v>5867</v>
      </c>
      <c r="BXB163" s="4201" t="s">
        <v>5867</v>
      </c>
      <c r="BXC163" s="4201" t="s">
        <v>5867</v>
      </c>
      <c r="BXD163" s="4201" t="s">
        <v>5867</v>
      </c>
      <c r="BXE163" s="4201" t="s">
        <v>5867</v>
      </c>
      <c r="BXF163" s="4201" t="s">
        <v>5867</v>
      </c>
      <c r="BXG163" s="4201" t="s">
        <v>5867</v>
      </c>
      <c r="BXH163" s="4201" t="s">
        <v>5867</v>
      </c>
      <c r="BXI163" s="4201" t="s">
        <v>5867</v>
      </c>
      <c r="BXJ163" s="4201" t="s">
        <v>5867</v>
      </c>
      <c r="BXK163" s="4201" t="s">
        <v>5867</v>
      </c>
      <c r="BXL163" s="4201" t="s">
        <v>5867</v>
      </c>
      <c r="BXM163" s="4201" t="s">
        <v>5867</v>
      </c>
      <c r="BXN163" s="4201" t="s">
        <v>5867</v>
      </c>
      <c r="BXO163" s="4201" t="s">
        <v>5867</v>
      </c>
      <c r="BXP163" s="4201" t="s">
        <v>5867</v>
      </c>
      <c r="BXQ163" s="4201" t="s">
        <v>5867</v>
      </c>
      <c r="BXR163" s="4201" t="s">
        <v>5867</v>
      </c>
      <c r="BXS163" s="4201" t="s">
        <v>5867</v>
      </c>
      <c r="BXT163" s="4201" t="s">
        <v>5867</v>
      </c>
      <c r="BXU163" s="4201" t="s">
        <v>5867</v>
      </c>
      <c r="BXV163" s="4201" t="s">
        <v>5867</v>
      </c>
      <c r="BXW163" s="4201" t="s">
        <v>5867</v>
      </c>
      <c r="BXX163" s="4201" t="s">
        <v>5867</v>
      </c>
      <c r="BXY163" s="4201" t="s">
        <v>5867</v>
      </c>
      <c r="BXZ163" s="4201" t="s">
        <v>5867</v>
      </c>
      <c r="BYA163" s="4201" t="s">
        <v>5867</v>
      </c>
      <c r="BYB163" s="4201" t="s">
        <v>5867</v>
      </c>
      <c r="BYC163" s="4201" t="s">
        <v>5867</v>
      </c>
      <c r="BYD163" s="4201" t="s">
        <v>5867</v>
      </c>
      <c r="BYE163" s="4201" t="s">
        <v>5867</v>
      </c>
      <c r="BYF163" s="4201" t="s">
        <v>5867</v>
      </c>
      <c r="BYG163" s="4201" t="s">
        <v>5867</v>
      </c>
      <c r="BYH163" s="4201" t="s">
        <v>5867</v>
      </c>
      <c r="BYI163" s="4201" t="s">
        <v>5867</v>
      </c>
      <c r="BYJ163" s="4201" t="s">
        <v>5867</v>
      </c>
      <c r="BYK163" s="4201" t="s">
        <v>5867</v>
      </c>
      <c r="BYL163" s="4201" t="s">
        <v>5867</v>
      </c>
      <c r="BYM163" s="4201" t="s">
        <v>5867</v>
      </c>
      <c r="BYN163" s="4201" t="s">
        <v>5867</v>
      </c>
      <c r="BYO163" s="4201" t="s">
        <v>5867</v>
      </c>
      <c r="BYP163" s="4201" t="s">
        <v>5867</v>
      </c>
      <c r="BYQ163" s="4201" t="s">
        <v>5867</v>
      </c>
      <c r="BYR163" s="4201" t="s">
        <v>5867</v>
      </c>
      <c r="BYS163" s="4201" t="s">
        <v>5867</v>
      </c>
      <c r="BYT163" s="4201" t="s">
        <v>5867</v>
      </c>
      <c r="BYU163" s="4201" t="s">
        <v>5867</v>
      </c>
      <c r="BYV163" s="4201" t="s">
        <v>5867</v>
      </c>
      <c r="BYW163" s="4201" t="s">
        <v>5867</v>
      </c>
      <c r="BYX163" s="4201" t="s">
        <v>5867</v>
      </c>
      <c r="BYY163" s="4201" t="s">
        <v>5867</v>
      </c>
      <c r="BYZ163" s="4201" t="s">
        <v>5867</v>
      </c>
      <c r="BZA163" s="4201" t="s">
        <v>5867</v>
      </c>
      <c r="BZB163" s="4201" t="s">
        <v>5867</v>
      </c>
      <c r="BZC163" s="4201" t="s">
        <v>5867</v>
      </c>
      <c r="BZD163" s="4201" t="s">
        <v>5867</v>
      </c>
      <c r="BZE163" s="4201" t="s">
        <v>5867</v>
      </c>
      <c r="BZF163" s="4201" t="s">
        <v>5867</v>
      </c>
      <c r="BZG163" s="4201" t="s">
        <v>5867</v>
      </c>
      <c r="BZH163" s="4201" t="s">
        <v>5867</v>
      </c>
      <c r="BZI163" s="4201" t="s">
        <v>5867</v>
      </c>
      <c r="BZJ163" s="4201" t="s">
        <v>5867</v>
      </c>
      <c r="BZK163" s="4201" t="s">
        <v>5867</v>
      </c>
      <c r="BZL163" s="4201" t="s">
        <v>5867</v>
      </c>
      <c r="BZM163" s="4201" t="s">
        <v>5867</v>
      </c>
      <c r="BZN163" s="4201" t="s">
        <v>5867</v>
      </c>
      <c r="BZO163" s="4201" t="s">
        <v>5867</v>
      </c>
      <c r="BZP163" s="4201" t="s">
        <v>5867</v>
      </c>
      <c r="BZQ163" s="4201" t="s">
        <v>5867</v>
      </c>
      <c r="BZR163" s="4201" t="s">
        <v>5867</v>
      </c>
      <c r="BZS163" s="4201" t="s">
        <v>5867</v>
      </c>
      <c r="BZT163" s="4201" t="s">
        <v>5867</v>
      </c>
      <c r="BZU163" s="4201" t="s">
        <v>5867</v>
      </c>
      <c r="BZV163" s="4201" t="s">
        <v>5867</v>
      </c>
      <c r="BZW163" s="4201" t="s">
        <v>5867</v>
      </c>
      <c r="BZX163" s="4201" t="s">
        <v>5867</v>
      </c>
      <c r="BZY163" s="4201" t="s">
        <v>5867</v>
      </c>
      <c r="BZZ163" s="4201" t="s">
        <v>5867</v>
      </c>
      <c r="CAA163" s="4201" t="s">
        <v>5867</v>
      </c>
      <c r="CAB163" s="4201" t="s">
        <v>5867</v>
      </c>
      <c r="CAC163" s="4201" t="s">
        <v>5867</v>
      </c>
      <c r="CAD163" s="4201" t="s">
        <v>5867</v>
      </c>
      <c r="CAE163" s="4201" t="s">
        <v>5867</v>
      </c>
      <c r="CAF163" s="4201" t="s">
        <v>5867</v>
      </c>
      <c r="CAG163" s="4201" t="s">
        <v>5867</v>
      </c>
      <c r="CAH163" s="4201" t="s">
        <v>5867</v>
      </c>
      <c r="CAI163" s="4201" t="s">
        <v>5867</v>
      </c>
      <c r="CAJ163" s="4201" t="s">
        <v>5867</v>
      </c>
      <c r="CAK163" s="4201" t="s">
        <v>5867</v>
      </c>
      <c r="CAL163" s="4201" t="s">
        <v>5867</v>
      </c>
      <c r="CAM163" s="4201" t="s">
        <v>5867</v>
      </c>
      <c r="CAN163" s="4201" t="s">
        <v>5867</v>
      </c>
      <c r="CAO163" s="4201" t="s">
        <v>5867</v>
      </c>
      <c r="CAP163" s="4201" t="s">
        <v>5867</v>
      </c>
      <c r="CAQ163" s="4201" t="s">
        <v>5867</v>
      </c>
      <c r="CAR163" s="4201" t="s">
        <v>5867</v>
      </c>
      <c r="CAS163" s="4201" t="s">
        <v>5867</v>
      </c>
      <c r="CAT163" s="4201" t="s">
        <v>5867</v>
      </c>
      <c r="CAU163" s="4201" t="s">
        <v>5867</v>
      </c>
      <c r="CAV163" s="4201" t="s">
        <v>5867</v>
      </c>
      <c r="CAW163" s="4201" t="s">
        <v>5867</v>
      </c>
      <c r="CAX163" s="4201" t="s">
        <v>5867</v>
      </c>
      <c r="CAY163" s="4201" t="s">
        <v>5867</v>
      </c>
      <c r="CAZ163" s="4201" t="s">
        <v>5867</v>
      </c>
      <c r="CBA163" s="4201" t="s">
        <v>5867</v>
      </c>
      <c r="CBB163" s="4201" t="s">
        <v>5867</v>
      </c>
      <c r="CBC163" s="4201" t="s">
        <v>5867</v>
      </c>
      <c r="CBD163" s="4201" t="s">
        <v>5867</v>
      </c>
      <c r="CBE163" s="4201" t="s">
        <v>5867</v>
      </c>
      <c r="CBF163" s="4201" t="s">
        <v>5867</v>
      </c>
      <c r="CBG163" s="4201" t="s">
        <v>5867</v>
      </c>
      <c r="CBH163" s="4201" t="s">
        <v>5867</v>
      </c>
      <c r="CBI163" s="4201" t="s">
        <v>5867</v>
      </c>
      <c r="CBJ163" s="4201" t="s">
        <v>5867</v>
      </c>
      <c r="CBK163" s="4201" t="s">
        <v>5867</v>
      </c>
      <c r="CBL163" s="4201" t="s">
        <v>5867</v>
      </c>
      <c r="CBM163" s="4201" t="s">
        <v>5867</v>
      </c>
      <c r="CBN163" s="4201" t="s">
        <v>5867</v>
      </c>
      <c r="CBO163" s="4201" t="s">
        <v>5867</v>
      </c>
      <c r="CBP163" s="4201" t="s">
        <v>5867</v>
      </c>
      <c r="CBQ163" s="4201" t="s">
        <v>5867</v>
      </c>
      <c r="CBR163" s="4201" t="s">
        <v>5867</v>
      </c>
      <c r="CBS163" s="4201" t="s">
        <v>5867</v>
      </c>
      <c r="CBT163" s="4201" t="s">
        <v>5867</v>
      </c>
      <c r="CBU163" s="4201" t="s">
        <v>5867</v>
      </c>
      <c r="CBV163" s="4201" t="s">
        <v>5867</v>
      </c>
      <c r="CBW163" s="4201" t="s">
        <v>5867</v>
      </c>
      <c r="CBX163" s="4201" t="s">
        <v>5867</v>
      </c>
      <c r="CBY163" s="4201" t="s">
        <v>5867</v>
      </c>
      <c r="CBZ163" s="4201" t="s">
        <v>5867</v>
      </c>
      <c r="CCA163" s="4201" t="s">
        <v>5867</v>
      </c>
      <c r="CCB163" s="4201" t="s">
        <v>5867</v>
      </c>
      <c r="CCC163" s="4201" t="s">
        <v>5867</v>
      </c>
      <c r="CCD163" s="4201" t="s">
        <v>5867</v>
      </c>
      <c r="CCE163" s="4201" t="s">
        <v>5867</v>
      </c>
      <c r="CCF163" s="4201" t="s">
        <v>5867</v>
      </c>
      <c r="CCG163" s="4201" t="s">
        <v>5867</v>
      </c>
      <c r="CCH163" s="4201" t="s">
        <v>5867</v>
      </c>
      <c r="CCI163" s="4201" t="s">
        <v>5867</v>
      </c>
      <c r="CCJ163" s="4201" t="s">
        <v>5867</v>
      </c>
      <c r="CCK163" s="4201" t="s">
        <v>5867</v>
      </c>
      <c r="CCL163" s="4201" t="s">
        <v>5867</v>
      </c>
      <c r="CCM163" s="4201" t="s">
        <v>5867</v>
      </c>
      <c r="CCN163" s="4201" t="s">
        <v>5867</v>
      </c>
      <c r="CCO163" s="4201" t="s">
        <v>5867</v>
      </c>
      <c r="CCP163" s="4201" t="s">
        <v>5867</v>
      </c>
      <c r="CCQ163" s="4201" t="s">
        <v>5867</v>
      </c>
      <c r="CCR163" s="4201" t="s">
        <v>5867</v>
      </c>
      <c r="CCS163" s="4201" t="s">
        <v>5867</v>
      </c>
      <c r="CCT163" s="4201" t="s">
        <v>5867</v>
      </c>
      <c r="CCU163" s="4201" t="s">
        <v>5867</v>
      </c>
      <c r="CCV163" s="4201" t="s">
        <v>5867</v>
      </c>
      <c r="CCW163" s="4201" t="s">
        <v>5867</v>
      </c>
      <c r="CCX163" s="4201" t="s">
        <v>5867</v>
      </c>
      <c r="CCY163" s="4201" t="s">
        <v>5867</v>
      </c>
      <c r="CCZ163" s="4201" t="s">
        <v>5867</v>
      </c>
      <c r="CDA163" s="4201" t="s">
        <v>5867</v>
      </c>
      <c r="CDB163" s="4201" t="s">
        <v>5867</v>
      </c>
      <c r="CDC163" s="4201" t="s">
        <v>5867</v>
      </c>
      <c r="CDD163" s="4201" t="s">
        <v>5867</v>
      </c>
      <c r="CDE163" s="4201" t="s">
        <v>5867</v>
      </c>
      <c r="CDF163" s="4201" t="s">
        <v>5867</v>
      </c>
      <c r="CDG163" s="4201" t="s">
        <v>5867</v>
      </c>
      <c r="CDH163" s="4201" t="s">
        <v>5867</v>
      </c>
      <c r="CDI163" s="4201" t="s">
        <v>5867</v>
      </c>
      <c r="CDJ163" s="4201" t="s">
        <v>5867</v>
      </c>
      <c r="CDK163" s="4201" t="s">
        <v>5867</v>
      </c>
      <c r="CDL163" s="4201" t="s">
        <v>5867</v>
      </c>
      <c r="CDM163" s="4201" t="s">
        <v>5867</v>
      </c>
      <c r="CDN163" s="4201" t="s">
        <v>5867</v>
      </c>
      <c r="CDO163" s="4201" t="s">
        <v>5867</v>
      </c>
      <c r="CDP163" s="4201" t="s">
        <v>5867</v>
      </c>
      <c r="CDQ163" s="4201" t="s">
        <v>5867</v>
      </c>
      <c r="CDR163" s="4201" t="s">
        <v>5867</v>
      </c>
      <c r="CDS163" s="4201" t="s">
        <v>5867</v>
      </c>
      <c r="CDT163" s="4201" t="s">
        <v>5867</v>
      </c>
      <c r="CDU163" s="4201" t="s">
        <v>5867</v>
      </c>
      <c r="CDV163" s="4201" t="s">
        <v>5867</v>
      </c>
      <c r="CDW163" s="4201" t="s">
        <v>5867</v>
      </c>
      <c r="CDX163" s="4201" t="s">
        <v>5867</v>
      </c>
      <c r="CDY163" s="4201" t="s">
        <v>5867</v>
      </c>
      <c r="CDZ163" s="4201" t="s">
        <v>5867</v>
      </c>
      <c r="CEA163" s="4201" t="s">
        <v>5867</v>
      </c>
      <c r="CEB163" s="4201" t="s">
        <v>5867</v>
      </c>
      <c r="CEC163" s="4201" t="s">
        <v>5867</v>
      </c>
      <c r="CED163" s="4201" t="s">
        <v>5867</v>
      </c>
      <c r="CEE163" s="4201" t="s">
        <v>5867</v>
      </c>
      <c r="CEF163" s="4201" t="s">
        <v>5867</v>
      </c>
      <c r="CEG163" s="4201" t="s">
        <v>5867</v>
      </c>
      <c r="CEH163" s="4201" t="s">
        <v>5867</v>
      </c>
      <c r="CEI163" s="4201" t="s">
        <v>5867</v>
      </c>
      <c r="CEJ163" s="4201" t="s">
        <v>5867</v>
      </c>
      <c r="CEK163" s="4201" t="s">
        <v>5867</v>
      </c>
      <c r="CEL163" s="4201" t="s">
        <v>5867</v>
      </c>
      <c r="CEM163" s="4201" t="s">
        <v>5867</v>
      </c>
      <c r="CEN163" s="4201" t="s">
        <v>5867</v>
      </c>
      <c r="CEO163" s="4201" t="s">
        <v>5867</v>
      </c>
      <c r="CEP163" s="4201" t="s">
        <v>5867</v>
      </c>
      <c r="CEQ163" s="4201" t="s">
        <v>5867</v>
      </c>
      <c r="CER163" s="4201" t="s">
        <v>5867</v>
      </c>
      <c r="CES163" s="4201" t="s">
        <v>5867</v>
      </c>
      <c r="CET163" s="4201" t="s">
        <v>5867</v>
      </c>
      <c r="CEU163" s="4201" t="s">
        <v>5867</v>
      </c>
      <c r="CEV163" s="4201" t="s">
        <v>5867</v>
      </c>
      <c r="CEW163" s="4201" t="s">
        <v>5867</v>
      </c>
      <c r="CEX163" s="4201" t="s">
        <v>5867</v>
      </c>
      <c r="CEY163" s="4201" t="s">
        <v>5867</v>
      </c>
      <c r="CEZ163" s="4201" t="s">
        <v>5867</v>
      </c>
      <c r="CFA163" s="4201" t="s">
        <v>5867</v>
      </c>
      <c r="CFB163" s="4201" t="s">
        <v>5867</v>
      </c>
      <c r="CFC163" s="4201" t="s">
        <v>5867</v>
      </c>
      <c r="CFD163" s="4201" t="s">
        <v>5867</v>
      </c>
      <c r="CFE163" s="4201" t="s">
        <v>5867</v>
      </c>
      <c r="CFF163" s="4201" t="s">
        <v>5867</v>
      </c>
      <c r="CFG163" s="4201" t="s">
        <v>5867</v>
      </c>
      <c r="CFH163" s="4201" t="s">
        <v>5867</v>
      </c>
      <c r="CFI163" s="4201" t="s">
        <v>5867</v>
      </c>
      <c r="CFJ163" s="4201" t="s">
        <v>5867</v>
      </c>
      <c r="CFK163" s="4201" t="s">
        <v>5867</v>
      </c>
      <c r="CFL163" s="4201" t="s">
        <v>5867</v>
      </c>
      <c r="CFM163" s="4201" t="s">
        <v>5867</v>
      </c>
      <c r="CFN163" s="4201" t="s">
        <v>5867</v>
      </c>
      <c r="CFO163" s="4201" t="s">
        <v>5867</v>
      </c>
      <c r="CFP163" s="4201" t="s">
        <v>5867</v>
      </c>
      <c r="CFQ163" s="4201" t="s">
        <v>5867</v>
      </c>
      <c r="CFR163" s="4201" t="s">
        <v>5867</v>
      </c>
      <c r="CFS163" s="4201" t="s">
        <v>5867</v>
      </c>
      <c r="CFT163" s="4201" t="s">
        <v>5867</v>
      </c>
      <c r="CFU163" s="4201" t="s">
        <v>5867</v>
      </c>
      <c r="CFV163" s="4201" t="s">
        <v>5867</v>
      </c>
      <c r="CFW163" s="4201" t="s">
        <v>5867</v>
      </c>
      <c r="CFX163" s="4201" t="s">
        <v>5867</v>
      </c>
      <c r="CFY163" s="4201" t="s">
        <v>5867</v>
      </c>
      <c r="CFZ163" s="4201" t="s">
        <v>5867</v>
      </c>
      <c r="CGA163" s="4201" t="s">
        <v>5867</v>
      </c>
      <c r="CGB163" s="4201" t="s">
        <v>5867</v>
      </c>
      <c r="CGC163" s="4201" t="s">
        <v>5867</v>
      </c>
      <c r="CGD163" s="4201" t="s">
        <v>5867</v>
      </c>
      <c r="CGE163" s="4201" t="s">
        <v>5867</v>
      </c>
      <c r="CGF163" s="4201" t="s">
        <v>5867</v>
      </c>
      <c r="CGG163" s="4201" t="s">
        <v>5867</v>
      </c>
      <c r="CGH163" s="4201" t="s">
        <v>5867</v>
      </c>
      <c r="CGI163" s="4201" t="s">
        <v>5867</v>
      </c>
      <c r="CGJ163" s="4201" t="s">
        <v>5867</v>
      </c>
      <c r="CGK163" s="4201" t="s">
        <v>5867</v>
      </c>
      <c r="CGL163" s="4201" t="s">
        <v>5867</v>
      </c>
      <c r="CGM163" s="4201" t="s">
        <v>5867</v>
      </c>
      <c r="CGN163" s="4201" t="s">
        <v>5867</v>
      </c>
      <c r="CGO163" s="4201" t="s">
        <v>5867</v>
      </c>
      <c r="CGP163" s="4201" t="s">
        <v>5867</v>
      </c>
      <c r="CGQ163" s="4201" t="s">
        <v>5867</v>
      </c>
      <c r="CGR163" s="4201" t="s">
        <v>5867</v>
      </c>
      <c r="CGS163" s="4201" t="s">
        <v>5867</v>
      </c>
      <c r="CGT163" s="4201" t="s">
        <v>5867</v>
      </c>
      <c r="CGU163" s="4201" t="s">
        <v>5867</v>
      </c>
      <c r="CGV163" s="4201" t="s">
        <v>5867</v>
      </c>
      <c r="CGW163" s="4201" t="s">
        <v>5867</v>
      </c>
      <c r="CGX163" s="4201" t="s">
        <v>5867</v>
      </c>
      <c r="CGY163" s="4201" t="s">
        <v>5867</v>
      </c>
      <c r="CGZ163" s="4201" t="s">
        <v>5867</v>
      </c>
      <c r="CHA163" s="4201" t="s">
        <v>5867</v>
      </c>
      <c r="CHB163" s="4201" t="s">
        <v>5867</v>
      </c>
      <c r="CHC163" s="4201" t="s">
        <v>5867</v>
      </c>
      <c r="CHD163" s="4201" t="s">
        <v>5867</v>
      </c>
      <c r="CHE163" s="4201" t="s">
        <v>5867</v>
      </c>
      <c r="CHF163" s="4201" t="s">
        <v>5867</v>
      </c>
      <c r="CHG163" s="4201" t="s">
        <v>5867</v>
      </c>
      <c r="CHH163" s="4201" t="s">
        <v>5867</v>
      </c>
      <c r="CHI163" s="4201" t="s">
        <v>5867</v>
      </c>
      <c r="CHJ163" s="4201" t="s">
        <v>5867</v>
      </c>
      <c r="CHK163" s="4201" t="s">
        <v>5867</v>
      </c>
      <c r="CHL163" s="4201" t="s">
        <v>5867</v>
      </c>
      <c r="CHM163" s="4201" t="s">
        <v>5867</v>
      </c>
      <c r="CHN163" s="4201" t="s">
        <v>5867</v>
      </c>
      <c r="CHO163" s="4201" t="s">
        <v>5867</v>
      </c>
      <c r="CHP163" s="4201" t="s">
        <v>5867</v>
      </c>
      <c r="CHQ163" s="4201" t="s">
        <v>5867</v>
      </c>
      <c r="CHR163" s="4201" t="s">
        <v>5867</v>
      </c>
      <c r="CHS163" s="4201" t="s">
        <v>5867</v>
      </c>
      <c r="CHT163" s="4201" t="s">
        <v>5867</v>
      </c>
      <c r="CHU163" s="4201" t="s">
        <v>5867</v>
      </c>
      <c r="CHV163" s="4201" t="s">
        <v>5867</v>
      </c>
      <c r="CHW163" s="4201" t="s">
        <v>5867</v>
      </c>
      <c r="CHX163" s="4201" t="s">
        <v>5867</v>
      </c>
      <c r="CHY163" s="4201" t="s">
        <v>5867</v>
      </c>
      <c r="CHZ163" s="4201" t="s">
        <v>5867</v>
      </c>
      <c r="CIA163" s="4201" t="s">
        <v>5867</v>
      </c>
      <c r="CIB163" s="4201" t="s">
        <v>5867</v>
      </c>
      <c r="CIC163" s="4201" t="s">
        <v>5867</v>
      </c>
      <c r="CID163" s="4201" t="s">
        <v>5867</v>
      </c>
      <c r="CIE163" s="4201" t="s">
        <v>5867</v>
      </c>
      <c r="CIF163" s="4201" t="s">
        <v>5867</v>
      </c>
      <c r="CIG163" s="4201" t="s">
        <v>5867</v>
      </c>
      <c r="CIH163" s="4201" t="s">
        <v>5867</v>
      </c>
      <c r="CII163" s="4201" t="s">
        <v>5867</v>
      </c>
      <c r="CIJ163" s="4201" t="s">
        <v>5867</v>
      </c>
      <c r="CIK163" s="4201" t="s">
        <v>5867</v>
      </c>
      <c r="CIL163" s="4201" t="s">
        <v>5867</v>
      </c>
      <c r="CIM163" s="4201" t="s">
        <v>5867</v>
      </c>
      <c r="CIN163" s="4201" t="s">
        <v>5867</v>
      </c>
      <c r="CIO163" s="4201" t="s">
        <v>5867</v>
      </c>
      <c r="CIP163" s="4201" t="s">
        <v>5867</v>
      </c>
      <c r="CIQ163" s="4201" t="s">
        <v>5867</v>
      </c>
      <c r="CIR163" s="4201" t="s">
        <v>5867</v>
      </c>
      <c r="CIS163" s="4201" t="s">
        <v>5867</v>
      </c>
      <c r="CIT163" s="4201" t="s">
        <v>5867</v>
      </c>
      <c r="CIU163" s="4201" t="s">
        <v>5867</v>
      </c>
      <c r="CIV163" s="4201" t="s">
        <v>5867</v>
      </c>
      <c r="CIW163" s="4201" t="s">
        <v>5867</v>
      </c>
      <c r="CIX163" s="4201" t="s">
        <v>5867</v>
      </c>
      <c r="CIY163" s="4201" t="s">
        <v>5867</v>
      </c>
      <c r="CIZ163" s="4201" t="s">
        <v>5867</v>
      </c>
      <c r="CJA163" s="4201" t="s">
        <v>5867</v>
      </c>
      <c r="CJB163" s="4201" t="s">
        <v>5867</v>
      </c>
      <c r="CJC163" s="4201" t="s">
        <v>5867</v>
      </c>
      <c r="CJD163" s="4201" t="s">
        <v>5867</v>
      </c>
      <c r="CJE163" s="4201" t="s">
        <v>5867</v>
      </c>
      <c r="CJF163" s="4201" t="s">
        <v>5867</v>
      </c>
      <c r="CJG163" s="4201" t="s">
        <v>5867</v>
      </c>
      <c r="CJH163" s="4201" t="s">
        <v>5867</v>
      </c>
      <c r="CJI163" s="4201" t="s">
        <v>5867</v>
      </c>
      <c r="CJJ163" s="4201" t="s">
        <v>5867</v>
      </c>
      <c r="CJK163" s="4201" t="s">
        <v>5867</v>
      </c>
      <c r="CJL163" s="4201" t="s">
        <v>5867</v>
      </c>
      <c r="CJM163" s="4201" t="s">
        <v>5867</v>
      </c>
      <c r="CJN163" s="4201" t="s">
        <v>5867</v>
      </c>
      <c r="CJO163" s="4201" t="s">
        <v>5867</v>
      </c>
      <c r="CJP163" s="4201" t="s">
        <v>5867</v>
      </c>
      <c r="CJQ163" s="4201" t="s">
        <v>5867</v>
      </c>
      <c r="CJR163" s="4201" t="s">
        <v>5867</v>
      </c>
      <c r="CJS163" s="4201" t="s">
        <v>5867</v>
      </c>
      <c r="CJT163" s="4201" t="s">
        <v>5867</v>
      </c>
      <c r="CJU163" s="4201" t="s">
        <v>5867</v>
      </c>
      <c r="CJV163" s="4201" t="s">
        <v>5867</v>
      </c>
      <c r="CJW163" s="4201" t="s">
        <v>5867</v>
      </c>
      <c r="CJX163" s="4201" t="s">
        <v>5867</v>
      </c>
      <c r="CJY163" s="4201" t="s">
        <v>5867</v>
      </c>
      <c r="CJZ163" s="4201" t="s">
        <v>5867</v>
      </c>
      <c r="CKA163" s="4201" t="s">
        <v>5867</v>
      </c>
      <c r="CKB163" s="4201" t="s">
        <v>5867</v>
      </c>
      <c r="CKC163" s="4201" t="s">
        <v>5867</v>
      </c>
      <c r="CKD163" s="4201" t="s">
        <v>5867</v>
      </c>
      <c r="CKE163" s="4201" t="s">
        <v>5867</v>
      </c>
      <c r="CKF163" s="4201" t="s">
        <v>5867</v>
      </c>
      <c r="CKG163" s="4201" t="s">
        <v>5867</v>
      </c>
      <c r="CKH163" s="4201" t="s">
        <v>5867</v>
      </c>
      <c r="CKI163" s="4201" t="s">
        <v>5867</v>
      </c>
      <c r="CKJ163" s="4201" t="s">
        <v>5867</v>
      </c>
      <c r="CKK163" s="4201" t="s">
        <v>5867</v>
      </c>
      <c r="CKL163" s="4201" t="s">
        <v>5867</v>
      </c>
      <c r="CKM163" s="4201" t="s">
        <v>5867</v>
      </c>
      <c r="CKN163" s="4201" t="s">
        <v>5867</v>
      </c>
      <c r="CKO163" s="4201" t="s">
        <v>5867</v>
      </c>
      <c r="CKP163" s="4201" t="s">
        <v>5867</v>
      </c>
      <c r="CKQ163" s="4201" t="s">
        <v>5867</v>
      </c>
      <c r="CKR163" s="4201" t="s">
        <v>5867</v>
      </c>
      <c r="CKS163" s="4201" t="s">
        <v>5867</v>
      </c>
      <c r="CKT163" s="4201" t="s">
        <v>5867</v>
      </c>
      <c r="CKU163" s="4201" t="s">
        <v>5867</v>
      </c>
      <c r="CKV163" s="4201" t="s">
        <v>5867</v>
      </c>
      <c r="CKW163" s="4201" t="s">
        <v>5867</v>
      </c>
      <c r="CKX163" s="4201" t="s">
        <v>5867</v>
      </c>
      <c r="CKY163" s="4201" t="s">
        <v>5867</v>
      </c>
      <c r="CKZ163" s="4201" t="s">
        <v>5867</v>
      </c>
      <c r="CLA163" s="4201" t="s">
        <v>5867</v>
      </c>
      <c r="CLB163" s="4201" t="s">
        <v>5867</v>
      </c>
      <c r="CLC163" s="4201" t="s">
        <v>5867</v>
      </c>
      <c r="CLD163" s="4201" t="s">
        <v>5867</v>
      </c>
      <c r="CLE163" s="4201" t="s">
        <v>5867</v>
      </c>
      <c r="CLF163" s="4201" t="s">
        <v>5867</v>
      </c>
      <c r="CLG163" s="4201" t="s">
        <v>5867</v>
      </c>
      <c r="CLH163" s="4201" t="s">
        <v>5867</v>
      </c>
      <c r="CLI163" s="4201" t="s">
        <v>5867</v>
      </c>
      <c r="CLJ163" s="4201" t="s">
        <v>5867</v>
      </c>
      <c r="CLK163" s="4201" t="s">
        <v>5867</v>
      </c>
      <c r="CLL163" s="4201" t="s">
        <v>5867</v>
      </c>
      <c r="CLM163" s="4201" t="s">
        <v>5867</v>
      </c>
      <c r="CLN163" s="4201" t="s">
        <v>5867</v>
      </c>
      <c r="CLO163" s="4201" t="s">
        <v>5867</v>
      </c>
      <c r="CLP163" s="4201" t="s">
        <v>5867</v>
      </c>
      <c r="CLQ163" s="4201" t="s">
        <v>5867</v>
      </c>
      <c r="CLR163" s="4201" t="s">
        <v>5867</v>
      </c>
      <c r="CLS163" s="4201" t="s">
        <v>5867</v>
      </c>
      <c r="CLT163" s="4201" t="s">
        <v>5867</v>
      </c>
      <c r="CLU163" s="4201" t="s">
        <v>5867</v>
      </c>
      <c r="CLV163" s="4201" t="s">
        <v>5867</v>
      </c>
      <c r="CLW163" s="4201" t="s">
        <v>5867</v>
      </c>
      <c r="CLX163" s="4201" t="s">
        <v>5867</v>
      </c>
      <c r="CLY163" s="4201" t="s">
        <v>5867</v>
      </c>
      <c r="CLZ163" s="4201" t="s">
        <v>5867</v>
      </c>
      <c r="CMA163" s="4201" t="s">
        <v>5867</v>
      </c>
      <c r="CMB163" s="4201" t="s">
        <v>5867</v>
      </c>
      <c r="CMC163" s="4201" t="s">
        <v>5867</v>
      </c>
      <c r="CMD163" s="4201" t="s">
        <v>5867</v>
      </c>
      <c r="CME163" s="4201" t="s">
        <v>5867</v>
      </c>
      <c r="CMF163" s="4201" t="s">
        <v>5867</v>
      </c>
      <c r="CMG163" s="4201" t="s">
        <v>5867</v>
      </c>
      <c r="CMH163" s="4201" t="s">
        <v>5867</v>
      </c>
      <c r="CMI163" s="4201" t="s">
        <v>5867</v>
      </c>
      <c r="CMJ163" s="4201" t="s">
        <v>5867</v>
      </c>
      <c r="CMK163" s="4201" t="s">
        <v>5867</v>
      </c>
      <c r="CML163" s="4201" t="s">
        <v>5867</v>
      </c>
      <c r="CMM163" s="4201" t="s">
        <v>5867</v>
      </c>
      <c r="CMN163" s="4201" t="s">
        <v>5867</v>
      </c>
      <c r="CMO163" s="4201" t="s">
        <v>5867</v>
      </c>
      <c r="CMP163" s="4201" t="s">
        <v>5867</v>
      </c>
      <c r="CMQ163" s="4201" t="s">
        <v>5867</v>
      </c>
      <c r="CMR163" s="4201" t="s">
        <v>5867</v>
      </c>
      <c r="CMS163" s="4201" t="s">
        <v>5867</v>
      </c>
      <c r="CMT163" s="4201" t="s">
        <v>5867</v>
      </c>
      <c r="CMU163" s="4201" t="s">
        <v>5867</v>
      </c>
      <c r="CMV163" s="4201" t="s">
        <v>5867</v>
      </c>
      <c r="CMW163" s="4201" t="s">
        <v>5867</v>
      </c>
      <c r="CMX163" s="4201" t="s">
        <v>5867</v>
      </c>
      <c r="CMY163" s="4201" t="s">
        <v>5867</v>
      </c>
      <c r="CMZ163" s="4201" t="s">
        <v>5867</v>
      </c>
      <c r="CNA163" s="4201" t="s">
        <v>5867</v>
      </c>
      <c r="CNB163" s="4201" t="s">
        <v>5867</v>
      </c>
      <c r="CNC163" s="4201" t="s">
        <v>5867</v>
      </c>
      <c r="CND163" s="4201" t="s">
        <v>5867</v>
      </c>
      <c r="CNE163" s="4201" t="s">
        <v>5867</v>
      </c>
      <c r="CNF163" s="4201" t="s">
        <v>5867</v>
      </c>
      <c r="CNG163" s="4201" t="s">
        <v>5867</v>
      </c>
      <c r="CNH163" s="4201" t="s">
        <v>5867</v>
      </c>
      <c r="CNI163" s="4201" t="s">
        <v>5867</v>
      </c>
      <c r="CNJ163" s="4201" t="s">
        <v>5867</v>
      </c>
      <c r="CNK163" s="4201" t="s">
        <v>5867</v>
      </c>
      <c r="CNL163" s="4201" t="s">
        <v>5867</v>
      </c>
      <c r="CNM163" s="4201" t="s">
        <v>5867</v>
      </c>
      <c r="CNN163" s="4201" t="s">
        <v>5867</v>
      </c>
      <c r="CNO163" s="4201" t="s">
        <v>5867</v>
      </c>
      <c r="CNP163" s="4201" t="s">
        <v>5867</v>
      </c>
      <c r="CNQ163" s="4201" t="s">
        <v>5867</v>
      </c>
      <c r="CNR163" s="4201" t="s">
        <v>5867</v>
      </c>
      <c r="CNS163" s="4201" t="s">
        <v>5867</v>
      </c>
      <c r="CNT163" s="4201" t="s">
        <v>5867</v>
      </c>
      <c r="CNU163" s="4201" t="s">
        <v>5867</v>
      </c>
      <c r="CNV163" s="4201" t="s">
        <v>5867</v>
      </c>
      <c r="CNW163" s="4201" t="s">
        <v>5867</v>
      </c>
      <c r="CNX163" s="4201" t="s">
        <v>5867</v>
      </c>
      <c r="CNY163" s="4201" t="s">
        <v>5867</v>
      </c>
      <c r="CNZ163" s="4201" t="s">
        <v>5867</v>
      </c>
      <c r="COA163" s="4201" t="s">
        <v>5867</v>
      </c>
      <c r="COB163" s="4201" t="s">
        <v>5867</v>
      </c>
      <c r="COC163" s="4201" t="s">
        <v>5867</v>
      </c>
      <c r="COD163" s="4201" t="s">
        <v>5867</v>
      </c>
      <c r="COE163" s="4201" t="s">
        <v>5867</v>
      </c>
      <c r="COF163" s="4201" t="s">
        <v>5867</v>
      </c>
      <c r="COG163" s="4201" t="s">
        <v>5867</v>
      </c>
      <c r="COH163" s="4201" t="s">
        <v>5867</v>
      </c>
      <c r="COI163" s="4201" t="s">
        <v>5867</v>
      </c>
      <c r="COJ163" s="4201" t="s">
        <v>5867</v>
      </c>
      <c r="COK163" s="4201" t="s">
        <v>5867</v>
      </c>
      <c r="COL163" s="4201" t="s">
        <v>5867</v>
      </c>
      <c r="COM163" s="4201" t="s">
        <v>5867</v>
      </c>
      <c r="CON163" s="4201" t="s">
        <v>5867</v>
      </c>
      <c r="COO163" s="4201" t="s">
        <v>5867</v>
      </c>
      <c r="COP163" s="4201" t="s">
        <v>5867</v>
      </c>
      <c r="COQ163" s="4201" t="s">
        <v>5867</v>
      </c>
      <c r="COR163" s="4201" t="s">
        <v>5867</v>
      </c>
      <c r="COS163" s="4201" t="s">
        <v>5867</v>
      </c>
      <c r="COT163" s="4201" t="s">
        <v>5867</v>
      </c>
      <c r="COU163" s="4201" t="s">
        <v>5867</v>
      </c>
      <c r="COV163" s="4201" t="s">
        <v>5867</v>
      </c>
      <c r="COW163" s="4201" t="s">
        <v>5867</v>
      </c>
      <c r="COX163" s="4201" t="s">
        <v>5867</v>
      </c>
      <c r="COY163" s="4201" t="s">
        <v>5867</v>
      </c>
      <c r="COZ163" s="4201" t="s">
        <v>5867</v>
      </c>
      <c r="CPA163" s="4201" t="s">
        <v>5867</v>
      </c>
      <c r="CPB163" s="4201" t="s">
        <v>5867</v>
      </c>
      <c r="CPC163" s="4201" t="s">
        <v>5867</v>
      </c>
      <c r="CPD163" s="4201" t="s">
        <v>5867</v>
      </c>
      <c r="CPE163" s="4201" t="s">
        <v>5867</v>
      </c>
      <c r="CPF163" s="4201" t="s">
        <v>5867</v>
      </c>
      <c r="CPG163" s="4201" t="s">
        <v>5867</v>
      </c>
      <c r="CPH163" s="4201" t="s">
        <v>5867</v>
      </c>
      <c r="CPI163" s="4201" t="s">
        <v>5867</v>
      </c>
      <c r="CPJ163" s="4201" t="s">
        <v>5867</v>
      </c>
      <c r="CPK163" s="4201" t="s">
        <v>5867</v>
      </c>
      <c r="CPL163" s="4201" t="s">
        <v>5867</v>
      </c>
      <c r="CPM163" s="4201" t="s">
        <v>5867</v>
      </c>
      <c r="CPN163" s="4201" t="s">
        <v>5867</v>
      </c>
      <c r="CPO163" s="4201" t="s">
        <v>5867</v>
      </c>
      <c r="CPP163" s="4201" t="s">
        <v>5867</v>
      </c>
      <c r="CPQ163" s="4201" t="s">
        <v>5867</v>
      </c>
      <c r="CPR163" s="4201" t="s">
        <v>5867</v>
      </c>
      <c r="CPS163" s="4201" t="s">
        <v>5867</v>
      </c>
      <c r="CPT163" s="4201" t="s">
        <v>5867</v>
      </c>
      <c r="CPU163" s="4201" t="s">
        <v>5867</v>
      </c>
      <c r="CPV163" s="4201" t="s">
        <v>5867</v>
      </c>
      <c r="CPW163" s="4201" t="s">
        <v>5867</v>
      </c>
      <c r="CPX163" s="4201" t="s">
        <v>5867</v>
      </c>
      <c r="CPY163" s="4201" t="s">
        <v>5867</v>
      </c>
      <c r="CPZ163" s="4201" t="s">
        <v>5867</v>
      </c>
      <c r="CQA163" s="4201" t="s">
        <v>5867</v>
      </c>
      <c r="CQB163" s="4201" t="s">
        <v>5867</v>
      </c>
      <c r="CQC163" s="4201" t="s">
        <v>5867</v>
      </c>
      <c r="CQD163" s="4201" t="s">
        <v>5867</v>
      </c>
      <c r="CQE163" s="4201" t="s">
        <v>5867</v>
      </c>
      <c r="CQF163" s="4201" t="s">
        <v>5867</v>
      </c>
      <c r="CQG163" s="4201" t="s">
        <v>5867</v>
      </c>
      <c r="CQH163" s="4201" t="s">
        <v>5867</v>
      </c>
      <c r="CQI163" s="4201" t="s">
        <v>5867</v>
      </c>
      <c r="CQJ163" s="4201" t="s">
        <v>5867</v>
      </c>
      <c r="CQK163" s="4201" t="s">
        <v>5867</v>
      </c>
      <c r="CQL163" s="4201" t="s">
        <v>5867</v>
      </c>
      <c r="CQM163" s="4201" t="s">
        <v>5867</v>
      </c>
      <c r="CQN163" s="4201" t="s">
        <v>5867</v>
      </c>
      <c r="CQO163" s="4201" t="s">
        <v>5867</v>
      </c>
      <c r="CQP163" s="4201" t="s">
        <v>5867</v>
      </c>
      <c r="CQQ163" s="4201" t="s">
        <v>5867</v>
      </c>
      <c r="CQR163" s="4201" t="s">
        <v>5867</v>
      </c>
      <c r="CQS163" s="4201" t="s">
        <v>5867</v>
      </c>
      <c r="CQT163" s="4201" t="s">
        <v>5867</v>
      </c>
      <c r="CQU163" s="4201" t="s">
        <v>5867</v>
      </c>
      <c r="CQV163" s="4201" t="s">
        <v>5867</v>
      </c>
      <c r="CQW163" s="4201" t="s">
        <v>5867</v>
      </c>
      <c r="CQX163" s="4201" t="s">
        <v>5867</v>
      </c>
      <c r="CQY163" s="4201" t="s">
        <v>5867</v>
      </c>
      <c r="CQZ163" s="4201" t="s">
        <v>5867</v>
      </c>
      <c r="CRA163" s="4201" t="s">
        <v>5867</v>
      </c>
      <c r="CRB163" s="4201" t="s">
        <v>5867</v>
      </c>
      <c r="CRC163" s="4201" t="s">
        <v>5867</v>
      </c>
      <c r="CRD163" s="4201" t="s">
        <v>5867</v>
      </c>
      <c r="CRE163" s="4201" t="s">
        <v>5867</v>
      </c>
      <c r="CRF163" s="4201" t="s">
        <v>5867</v>
      </c>
      <c r="CRG163" s="4201" t="s">
        <v>5867</v>
      </c>
      <c r="CRH163" s="4201" t="s">
        <v>5867</v>
      </c>
      <c r="CRI163" s="4201" t="s">
        <v>5867</v>
      </c>
      <c r="CRJ163" s="4201" t="s">
        <v>5867</v>
      </c>
      <c r="CRK163" s="4201" t="s">
        <v>5867</v>
      </c>
      <c r="CRL163" s="4201" t="s">
        <v>5867</v>
      </c>
      <c r="CRM163" s="4201" t="s">
        <v>5867</v>
      </c>
      <c r="CRN163" s="4201" t="s">
        <v>5867</v>
      </c>
      <c r="CRO163" s="4201" t="s">
        <v>5867</v>
      </c>
      <c r="CRP163" s="4201" t="s">
        <v>5867</v>
      </c>
      <c r="CRQ163" s="4201" t="s">
        <v>5867</v>
      </c>
      <c r="CRR163" s="4201" t="s">
        <v>5867</v>
      </c>
      <c r="CRS163" s="4201" t="s">
        <v>5867</v>
      </c>
      <c r="CRT163" s="4201" t="s">
        <v>5867</v>
      </c>
      <c r="CRU163" s="4201" t="s">
        <v>5867</v>
      </c>
      <c r="CRV163" s="4201" t="s">
        <v>5867</v>
      </c>
      <c r="CRW163" s="4201" t="s">
        <v>5867</v>
      </c>
      <c r="CRX163" s="4201" t="s">
        <v>5867</v>
      </c>
      <c r="CRY163" s="4201" t="s">
        <v>5867</v>
      </c>
      <c r="CRZ163" s="4201" t="s">
        <v>5867</v>
      </c>
      <c r="CSA163" s="4201" t="s">
        <v>5867</v>
      </c>
      <c r="CSB163" s="4201" t="s">
        <v>5867</v>
      </c>
      <c r="CSC163" s="4201" t="s">
        <v>5867</v>
      </c>
      <c r="CSD163" s="4201" t="s">
        <v>5867</v>
      </c>
      <c r="CSE163" s="4201" t="s">
        <v>5867</v>
      </c>
      <c r="CSF163" s="4201" t="s">
        <v>5867</v>
      </c>
      <c r="CSG163" s="4201" t="s">
        <v>5867</v>
      </c>
      <c r="CSH163" s="4201" t="s">
        <v>5867</v>
      </c>
      <c r="CSI163" s="4201" t="s">
        <v>5867</v>
      </c>
      <c r="CSJ163" s="4201" t="s">
        <v>5867</v>
      </c>
      <c r="CSK163" s="4201" t="s">
        <v>5867</v>
      </c>
      <c r="CSL163" s="4201" t="s">
        <v>5867</v>
      </c>
      <c r="CSM163" s="4201" t="s">
        <v>5867</v>
      </c>
      <c r="CSN163" s="4201" t="s">
        <v>5867</v>
      </c>
      <c r="CSO163" s="4201" t="s">
        <v>5867</v>
      </c>
      <c r="CSP163" s="4201" t="s">
        <v>5867</v>
      </c>
      <c r="CSQ163" s="4201" t="s">
        <v>5867</v>
      </c>
      <c r="CSR163" s="4201" t="s">
        <v>5867</v>
      </c>
      <c r="CSS163" s="4201" t="s">
        <v>5867</v>
      </c>
      <c r="CST163" s="4201" t="s">
        <v>5867</v>
      </c>
      <c r="CSU163" s="4201" t="s">
        <v>5867</v>
      </c>
      <c r="CSV163" s="4201" t="s">
        <v>5867</v>
      </c>
      <c r="CSW163" s="4201" t="s">
        <v>5867</v>
      </c>
      <c r="CSX163" s="4201" t="s">
        <v>5867</v>
      </c>
      <c r="CSY163" s="4201" t="s">
        <v>5867</v>
      </c>
      <c r="CSZ163" s="4201" t="s">
        <v>5867</v>
      </c>
      <c r="CTA163" s="4201" t="s">
        <v>5867</v>
      </c>
      <c r="CTB163" s="4201" t="s">
        <v>5867</v>
      </c>
      <c r="CTC163" s="4201" t="s">
        <v>5867</v>
      </c>
      <c r="CTD163" s="4201" t="s">
        <v>5867</v>
      </c>
      <c r="CTE163" s="4201" t="s">
        <v>5867</v>
      </c>
      <c r="CTF163" s="4201" t="s">
        <v>5867</v>
      </c>
      <c r="CTG163" s="4201" t="s">
        <v>5867</v>
      </c>
      <c r="CTH163" s="4201" t="s">
        <v>5867</v>
      </c>
      <c r="CTI163" s="4201" t="s">
        <v>5867</v>
      </c>
      <c r="CTJ163" s="4201" t="s">
        <v>5867</v>
      </c>
      <c r="CTK163" s="4201" t="s">
        <v>5867</v>
      </c>
      <c r="CTL163" s="4201" t="s">
        <v>5867</v>
      </c>
      <c r="CTM163" s="4201" t="s">
        <v>5867</v>
      </c>
      <c r="CTN163" s="4201" t="s">
        <v>5867</v>
      </c>
      <c r="CTO163" s="4201" t="s">
        <v>5867</v>
      </c>
      <c r="CTP163" s="4201" t="s">
        <v>5867</v>
      </c>
      <c r="CTQ163" s="4201" t="s">
        <v>5867</v>
      </c>
      <c r="CTR163" s="4201" t="s">
        <v>5867</v>
      </c>
      <c r="CTS163" s="4201" t="s">
        <v>5867</v>
      </c>
      <c r="CTT163" s="4201" t="s">
        <v>5867</v>
      </c>
      <c r="CTU163" s="4201" t="s">
        <v>5867</v>
      </c>
      <c r="CTV163" s="4201" t="s">
        <v>5867</v>
      </c>
      <c r="CTW163" s="4201" t="s">
        <v>5867</v>
      </c>
      <c r="CTX163" s="4201" t="s">
        <v>5867</v>
      </c>
      <c r="CTY163" s="4201" t="s">
        <v>5867</v>
      </c>
      <c r="CTZ163" s="4201" t="s">
        <v>5867</v>
      </c>
      <c r="CUA163" s="4201" t="s">
        <v>5867</v>
      </c>
      <c r="CUB163" s="4201" t="s">
        <v>5867</v>
      </c>
      <c r="CUC163" s="4201" t="s">
        <v>5867</v>
      </c>
      <c r="CUD163" s="4201" t="s">
        <v>5867</v>
      </c>
      <c r="CUE163" s="4201" t="s">
        <v>5867</v>
      </c>
      <c r="CUF163" s="4201" t="s">
        <v>5867</v>
      </c>
      <c r="CUG163" s="4201" t="s">
        <v>5867</v>
      </c>
      <c r="CUH163" s="4201" t="s">
        <v>5867</v>
      </c>
      <c r="CUI163" s="4201" t="s">
        <v>5867</v>
      </c>
      <c r="CUJ163" s="4201" t="s">
        <v>5867</v>
      </c>
      <c r="CUK163" s="4201" t="s">
        <v>5867</v>
      </c>
      <c r="CUL163" s="4201" t="s">
        <v>5867</v>
      </c>
      <c r="CUM163" s="4201" t="s">
        <v>5867</v>
      </c>
      <c r="CUN163" s="4201" t="s">
        <v>5867</v>
      </c>
      <c r="CUO163" s="4201" t="s">
        <v>5867</v>
      </c>
      <c r="CUP163" s="4201" t="s">
        <v>5867</v>
      </c>
      <c r="CUQ163" s="4201" t="s">
        <v>5867</v>
      </c>
      <c r="CUR163" s="4201" t="s">
        <v>5867</v>
      </c>
      <c r="CUS163" s="4201" t="s">
        <v>5867</v>
      </c>
      <c r="CUT163" s="4201" t="s">
        <v>5867</v>
      </c>
      <c r="CUU163" s="4201" t="s">
        <v>5867</v>
      </c>
      <c r="CUV163" s="4201" t="s">
        <v>5867</v>
      </c>
      <c r="CUW163" s="4201" t="s">
        <v>5867</v>
      </c>
      <c r="CUX163" s="4201" t="s">
        <v>5867</v>
      </c>
      <c r="CUY163" s="4201" t="s">
        <v>5867</v>
      </c>
      <c r="CUZ163" s="4201" t="s">
        <v>5867</v>
      </c>
      <c r="CVA163" s="4201" t="s">
        <v>5867</v>
      </c>
      <c r="CVB163" s="4201" t="s">
        <v>5867</v>
      </c>
      <c r="CVC163" s="4201" t="s">
        <v>5867</v>
      </c>
      <c r="CVD163" s="4201" t="s">
        <v>5867</v>
      </c>
      <c r="CVE163" s="4201" t="s">
        <v>5867</v>
      </c>
      <c r="CVF163" s="4201" t="s">
        <v>5867</v>
      </c>
      <c r="CVG163" s="4201" t="s">
        <v>5867</v>
      </c>
      <c r="CVH163" s="4201" t="s">
        <v>5867</v>
      </c>
      <c r="CVI163" s="4201" t="s">
        <v>5867</v>
      </c>
      <c r="CVJ163" s="4201" t="s">
        <v>5867</v>
      </c>
      <c r="CVK163" s="4201" t="s">
        <v>5867</v>
      </c>
      <c r="CVL163" s="4201" t="s">
        <v>5867</v>
      </c>
      <c r="CVM163" s="4201" t="s">
        <v>5867</v>
      </c>
      <c r="CVN163" s="4201" t="s">
        <v>5867</v>
      </c>
      <c r="CVO163" s="4201" t="s">
        <v>5867</v>
      </c>
      <c r="CVP163" s="4201" t="s">
        <v>5867</v>
      </c>
      <c r="CVQ163" s="4201" t="s">
        <v>5867</v>
      </c>
      <c r="CVR163" s="4201" t="s">
        <v>5867</v>
      </c>
      <c r="CVS163" s="4201" t="s">
        <v>5867</v>
      </c>
      <c r="CVT163" s="4201" t="s">
        <v>5867</v>
      </c>
      <c r="CVU163" s="4201" t="s">
        <v>5867</v>
      </c>
      <c r="CVV163" s="4201" t="s">
        <v>5867</v>
      </c>
      <c r="CVW163" s="4201" t="s">
        <v>5867</v>
      </c>
      <c r="CVX163" s="4201" t="s">
        <v>5867</v>
      </c>
      <c r="CVY163" s="4201" t="s">
        <v>5867</v>
      </c>
      <c r="CVZ163" s="4201" t="s">
        <v>5867</v>
      </c>
      <c r="CWA163" s="4201" t="s">
        <v>5867</v>
      </c>
      <c r="CWB163" s="4201" t="s">
        <v>5867</v>
      </c>
      <c r="CWC163" s="4201" t="s">
        <v>5867</v>
      </c>
      <c r="CWD163" s="4201" t="s">
        <v>5867</v>
      </c>
      <c r="CWE163" s="4201" t="s">
        <v>5867</v>
      </c>
      <c r="CWF163" s="4201" t="s">
        <v>5867</v>
      </c>
      <c r="CWG163" s="4201" t="s">
        <v>5867</v>
      </c>
      <c r="CWH163" s="4201" t="s">
        <v>5867</v>
      </c>
      <c r="CWI163" s="4201" t="s">
        <v>5867</v>
      </c>
      <c r="CWJ163" s="4201" t="s">
        <v>5867</v>
      </c>
      <c r="CWK163" s="4201" t="s">
        <v>5867</v>
      </c>
      <c r="CWL163" s="4201" t="s">
        <v>5867</v>
      </c>
      <c r="CWM163" s="4201" t="s">
        <v>5867</v>
      </c>
      <c r="CWN163" s="4201" t="s">
        <v>5867</v>
      </c>
      <c r="CWO163" s="4201" t="s">
        <v>5867</v>
      </c>
      <c r="CWP163" s="4201" t="s">
        <v>5867</v>
      </c>
      <c r="CWQ163" s="4201" t="s">
        <v>5867</v>
      </c>
      <c r="CWR163" s="4201" t="s">
        <v>5867</v>
      </c>
      <c r="CWS163" s="4201" t="s">
        <v>5867</v>
      </c>
      <c r="CWT163" s="4201" t="s">
        <v>5867</v>
      </c>
      <c r="CWU163" s="4201" t="s">
        <v>5867</v>
      </c>
      <c r="CWV163" s="4201" t="s">
        <v>5867</v>
      </c>
      <c r="CWW163" s="4201" t="s">
        <v>5867</v>
      </c>
      <c r="CWX163" s="4201" t="s">
        <v>5867</v>
      </c>
      <c r="CWY163" s="4201" t="s">
        <v>5867</v>
      </c>
      <c r="CWZ163" s="4201" t="s">
        <v>5867</v>
      </c>
      <c r="CXA163" s="4201" t="s">
        <v>5867</v>
      </c>
      <c r="CXB163" s="4201" t="s">
        <v>5867</v>
      </c>
      <c r="CXC163" s="4201" t="s">
        <v>5867</v>
      </c>
      <c r="CXD163" s="4201" t="s">
        <v>5867</v>
      </c>
      <c r="CXE163" s="4201" t="s">
        <v>5867</v>
      </c>
      <c r="CXF163" s="4201" t="s">
        <v>5867</v>
      </c>
      <c r="CXG163" s="4201" t="s">
        <v>5867</v>
      </c>
      <c r="CXH163" s="4201" t="s">
        <v>5867</v>
      </c>
      <c r="CXI163" s="4201" t="s">
        <v>5867</v>
      </c>
      <c r="CXJ163" s="4201" t="s">
        <v>5867</v>
      </c>
      <c r="CXK163" s="4201" t="s">
        <v>5867</v>
      </c>
      <c r="CXL163" s="4201" t="s">
        <v>5867</v>
      </c>
      <c r="CXM163" s="4201" t="s">
        <v>5867</v>
      </c>
      <c r="CXN163" s="4201" t="s">
        <v>5867</v>
      </c>
      <c r="CXO163" s="4201" t="s">
        <v>5867</v>
      </c>
      <c r="CXP163" s="4201" t="s">
        <v>5867</v>
      </c>
      <c r="CXQ163" s="4201" t="s">
        <v>5867</v>
      </c>
      <c r="CXR163" s="4201" t="s">
        <v>5867</v>
      </c>
      <c r="CXS163" s="4201" t="s">
        <v>5867</v>
      </c>
      <c r="CXT163" s="4201" t="s">
        <v>5867</v>
      </c>
      <c r="CXU163" s="4201" t="s">
        <v>5867</v>
      </c>
      <c r="CXV163" s="4201" t="s">
        <v>5867</v>
      </c>
      <c r="CXW163" s="4201" t="s">
        <v>5867</v>
      </c>
      <c r="CXX163" s="4201" t="s">
        <v>5867</v>
      </c>
      <c r="CXY163" s="4201" t="s">
        <v>5867</v>
      </c>
      <c r="CXZ163" s="4201" t="s">
        <v>5867</v>
      </c>
      <c r="CYA163" s="4201" t="s">
        <v>5867</v>
      </c>
      <c r="CYB163" s="4201" t="s">
        <v>5867</v>
      </c>
      <c r="CYC163" s="4201" t="s">
        <v>5867</v>
      </c>
      <c r="CYD163" s="4201" t="s">
        <v>5867</v>
      </c>
      <c r="CYE163" s="4201" t="s">
        <v>5867</v>
      </c>
      <c r="CYF163" s="4201" t="s">
        <v>5867</v>
      </c>
      <c r="CYG163" s="4201" t="s">
        <v>5867</v>
      </c>
      <c r="CYH163" s="4201" t="s">
        <v>5867</v>
      </c>
      <c r="CYI163" s="4201" t="s">
        <v>5867</v>
      </c>
      <c r="CYJ163" s="4201" t="s">
        <v>5867</v>
      </c>
      <c r="CYK163" s="4201" t="s">
        <v>5867</v>
      </c>
      <c r="CYL163" s="4201" t="s">
        <v>5867</v>
      </c>
      <c r="CYM163" s="4201" t="s">
        <v>5867</v>
      </c>
      <c r="CYN163" s="4201" t="s">
        <v>5867</v>
      </c>
      <c r="CYO163" s="4201" t="s">
        <v>5867</v>
      </c>
      <c r="CYP163" s="4201" t="s">
        <v>5867</v>
      </c>
      <c r="CYQ163" s="4201" t="s">
        <v>5867</v>
      </c>
      <c r="CYR163" s="4201" t="s">
        <v>5867</v>
      </c>
      <c r="CYS163" s="4201" t="s">
        <v>5867</v>
      </c>
      <c r="CYT163" s="4201" t="s">
        <v>5867</v>
      </c>
      <c r="CYU163" s="4201" t="s">
        <v>5867</v>
      </c>
      <c r="CYV163" s="4201" t="s">
        <v>5867</v>
      </c>
      <c r="CYW163" s="4201" t="s">
        <v>5867</v>
      </c>
      <c r="CYX163" s="4201" t="s">
        <v>5867</v>
      </c>
      <c r="CYY163" s="4201" t="s">
        <v>5867</v>
      </c>
      <c r="CYZ163" s="4201" t="s">
        <v>5867</v>
      </c>
      <c r="CZA163" s="4201" t="s">
        <v>5867</v>
      </c>
      <c r="CZB163" s="4201" t="s">
        <v>5867</v>
      </c>
      <c r="CZC163" s="4201" t="s">
        <v>5867</v>
      </c>
      <c r="CZD163" s="4201" t="s">
        <v>5867</v>
      </c>
      <c r="CZE163" s="4201" t="s">
        <v>5867</v>
      </c>
      <c r="CZF163" s="4201" t="s">
        <v>5867</v>
      </c>
      <c r="CZG163" s="4201" t="s">
        <v>5867</v>
      </c>
      <c r="CZH163" s="4201" t="s">
        <v>5867</v>
      </c>
      <c r="CZI163" s="4201" t="s">
        <v>5867</v>
      </c>
      <c r="CZJ163" s="4201" t="s">
        <v>5867</v>
      </c>
      <c r="CZK163" s="4201" t="s">
        <v>5867</v>
      </c>
      <c r="CZL163" s="4201" t="s">
        <v>5867</v>
      </c>
      <c r="CZM163" s="4201" t="s">
        <v>5867</v>
      </c>
      <c r="CZN163" s="4201" t="s">
        <v>5867</v>
      </c>
      <c r="CZO163" s="4201" t="s">
        <v>5867</v>
      </c>
      <c r="CZP163" s="4201" t="s">
        <v>5867</v>
      </c>
      <c r="CZQ163" s="4201" t="s">
        <v>5867</v>
      </c>
      <c r="CZR163" s="4201" t="s">
        <v>5867</v>
      </c>
      <c r="CZS163" s="4201" t="s">
        <v>5867</v>
      </c>
      <c r="CZT163" s="4201" t="s">
        <v>5867</v>
      </c>
      <c r="CZU163" s="4201" t="s">
        <v>5867</v>
      </c>
      <c r="CZV163" s="4201" t="s">
        <v>5867</v>
      </c>
      <c r="CZW163" s="4201" t="s">
        <v>5867</v>
      </c>
      <c r="CZX163" s="4201" t="s">
        <v>5867</v>
      </c>
      <c r="CZY163" s="4201" t="s">
        <v>5867</v>
      </c>
      <c r="CZZ163" s="4201" t="s">
        <v>5867</v>
      </c>
      <c r="DAA163" s="4201" t="s">
        <v>5867</v>
      </c>
      <c r="DAB163" s="4201" t="s">
        <v>5867</v>
      </c>
      <c r="DAC163" s="4201" t="s">
        <v>5867</v>
      </c>
      <c r="DAD163" s="4201" t="s">
        <v>5867</v>
      </c>
      <c r="DAE163" s="4201" t="s">
        <v>5867</v>
      </c>
      <c r="DAF163" s="4201" t="s">
        <v>5867</v>
      </c>
      <c r="DAG163" s="4201" t="s">
        <v>5867</v>
      </c>
      <c r="DAH163" s="4201" t="s">
        <v>5867</v>
      </c>
      <c r="DAI163" s="4201" t="s">
        <v>5867</v>
      </c>
      <c r="DAJ163" s="4201" t="s">
        <v>5867</v>
      </c>
      <c r="DAK163" s="4201" t="s">
        <v>5867</v>
      </c>
      <c r="DAL163" s="4201" t="s">
        <v>5867</v>
      </c>
      <c r="DAM163" s="4201" t="s">
        <v>5867</v>
      </c>
      <c r="DAN163" s="4201" t="s">
        <v>5867</v>
      </c>
      <c r="DAO163" s="4201" t="s">
        <v>5867</v>
      </c>
      <c r="DAP163" s="4201" t="s">
        <v>5867</v>
      </c>
      <c r="DAQ163" s="4201" t="s">
        <v>5867</v>
      </c>
      <c r="DAR163" s="4201" t="s">
        <v>5867</v>
      </c>
      <c r="DAS163" s="4201" t="s">
        <v>5867</v>
      </c>
      <c r="DAT163" s="4201" t="s">
        <v>5867</v>
      </c>
      <c r="DAU163" s="4201" t="s">
        <v>5867</v>
      </c>
      <c r="DAV163" s="4201" t="s">
        <v>5867</v>
      </c>
      <c r="DAW163" s="4201" t="s">
        <v>5867</v>
      </c>
      <c r="DAX163" s="4201" t="s">
        <v>5867</v>
      </c>
      <c r="DAY163" s="4201" t="s">
        <v>5867</v>
      </c>
      <c r="DAZ163" s="4201" t="s">
        <v>5867</v>
      </c>
      <c r="DBA163" s="4201" t="s">
        <v>5867</v>
      </c>
      <c r="DBB163" s="4201" t="s">
        <v>5867</v>
      </c>
      <c r="DBC163" s="4201" t="s">
        <v>5867</v>
      </c>
      <c r="DBD163" s="4201" t="s">
        <v>5867</v>
      </c>
      <c r="DBE163" s="4201" t="s">
        <v>5867</v>
      </c>
      <c r="DBF163" s="4201" t="s">
        <v>5867</v>
      </c>
      <c r="DBG163" s="4201" t="s">
        <v>5867</v>
      </c>
      <c r="DBH163" s="4201" t="s">
        <v>5867</v>
      </c>
      <c r="DBI163" s="4201" t="s">
        <v>5867</v>
      </c>
      <c r="DBJ163" s="4201" t="s">
        <v>5867</v>
      </c>
      <c r="DBK163" s="4201" t="s">
        <v>5867</v>
      </c>
      <c r="DBL163" s="4201" t="s">
        <v>5867</v>
      </c>
      <c r="DBM163" s="4201" t="s">
        <v>5867</v>
      </c>
      <c r="DBN163" s="4201" t="s">
        <v>5867</v>
      </c>
      <c r="DBO163" s="4201" t="s">
        <v>5867</v>
      </c>
      <c r="DBP163" s="4201" t="s">
        <v>5867</v>
      </c>
      <c r="DBQ163" s="4201" t="s">
        <v>5867</v>
      </c>
      <c r="DBR163" s="4201" t="s">
        <v>5867</v>
      </c>
      <c r="DBS163" s="4201" t="s">
        <v>5867</v>
      </c>
      <c r="DBT163" s="4201" t="s">
        <v>5867</v>
      </c>
      <c r="DBU163" s="4201" t="s">
        <v>5867</v>
      </c>
      <c r="DBV163" s="4201" t="s">
        <v>5867</v>
      </c>
      <c r="DBW163" s="4201" t="s">
        <v>5867</v>
      </c>
      <c r="DBX163" s="4201" t="s">
        <v>5867</v>
      </c>
      <c r="DBY163" s="4201" t="s">
        <v>5867</v>
      </c>
      <c r="DBZ163" s="4201" t="s">
        <v>5867</v>
      </c>
      <c r="DCA163" s="4201" t="s">
        <v>5867</v>
      </c>
      <c r="DCB163" s="4201" t="s">
        <v>5867</v>
      </c>
      <c r="DCC163" s="4201" t="s">
        <v>5867</v>
      </c>
      <c r="DCD163" s="4201" t="s">
        <v>5867</v>
      </c>
      <c r="DCE163" s="4201" t="s">
        <v>5867</v>
      </c>
      <c r="DCF163" s="4201" t="s">
        <v>5867</v>
      </c>
      <c r="DCG163" s="4201" t="s">
        <v>5867</v>
      </c>
      <c r="DCH163" s="4201" t="s">
        <v>5867</v>
      </c>
      <c r="DCI163" s="4201" t="s">
        <v>5867</v>
      </c>
      <c r="DCJ163" s="4201" t="s">
        <v>5867</v>
      </c>
      <c r="DCK163" s="4201" t="s">
        <v>5867</v>
      </c>
      <c r="DCL163" s="4201" t="s">
        <v>5867</v>
      </c>
      <c r="DCM163" s="4201" t="s">
        <v>5867</v>
      </c>
      <c r="DCN163" s="4201" t="s">
        <v>5867</v>
      </c>
      <c r="DCO163" s="4201" t="s">
        <v>5867</v>
      </c>
      <c r="DCP163" s="4201" t="s">
        <v>5867</v>
      </c>
      <c r="DCQ163" s="4201" t="s">
        <v>5867</v>
      </c>
      <c r="DCR163" s="4201" t="s">
        <v>5867</v>
      </c>
      <c r="DCS163" s="4201" t="s">
        <v>5867</v>
      </c>
      <c r="DCT163" s="4201" t="s">
        <v>5867</v>
      </c>
      <c r="DCU163" s="4201" t="s">
        <v>5867</v>
      </c>
      <c r="DCV163" s="4201" t="s">
        <v>5867</v>
      </c>
      <c r="DCW163" s="4201" t="s">
        <v>5867</v>
      </c>
      <c r="DCX163" s="4201" t="s">
        <v>5867</v>
      </c>
      <c r="DCY163" s="4201" t="s">
        <v>5867</v>
      </c>
      <c r="DCZ163" s="4201" t="s">
        <v>5867</v>
      </c>
      <c r="DDA163" s="4201" t="s">
        <v>5867</v>
      </c>
      <c r="DDB163" s="4201" t="s">
        <v>5867</v>
      </c>
      <c r="DDC163" s="4201" t="s">
        <v>5867</v>
      </c>
      <c r="DDD163" s="4201" t="s">
        <v>5867</v>
      </c>
      <c r="DDE163" s="4201" t="s">
        <v>5867</v>
      </c>
      <c r="DDF163" s="4201" t="s">
        <v>5867</v>
      </c>
      <c r="DDG163" s="4201" t="s">
        <v>5867</v>
      </c>
      <c r="DDH163" s="4201" t="s">
        <v>5867</v>
      </c>
      <c r="DDI163" s="4201" t="s">
        <v>5867</v>
      </c>
      <c r="DDJ163" s="4201" t="s">
        <v>5867</v>
      </c>
      <c r="DDK163" s="4201" t="s">
        <v>5867</v>
      </c>
      <c r="DDL163" s="4201" t="s">
        <v>5867</v>
      </c>
      <c r="DDM163" s="4201" t="s">
        <v>5867</v>
      </c>
      <c r="DDN163" s="4201" t="s">
        <v>5867</v>
      </c>
      <c r="DDO163" s="4201" t="s">
        <v>5867</v>
      </c>
      <c r="DDP163" s="4201" t="s">
        <v>5867</v>
      </c>
      <c r="DDQ163" s="4201" t="s">
        <v>5867</v>
      </c>
      <c r="DDR163" s="4201" t="s">
        <v>5867</v>
      </c>
      <c r="DDS163" s="4201" t="s">
        <v>5867</v>
      </c>
      <c r="DDT163" s="4201" t="s">
        <v>5867</v>
      </c>
      <c r="DDU163" s="4201" t="s">
        <v>5867</v>
      </c>
      <c r="DDV163" s="4201" t="s">
        <v>5867</v>
      </c>
      <c r="DDW163" s="4201" t="s">
        <v>5867</v>
      </c>
      <c r="DDX163" s="4201" t="s">
        <v>5867</v>
      </c>
      <c r="DDY163" s="4201" t="s">
        <v>5867</v>
      </c>
      <c r="DDZ163" s="4201" t="s">
        <v>5867</v>
      </c>
      <c r="DEA163" s="4201" t="s">
        <v>5867</v>
      </c>
      <c r="DEB163" s="4201" t="s">
        <v>5867</v>
      </c>
      <c r="DEC163" s="4201" t="s">
        <v>5867</v>
      </c>
      <c r="DED163" s="4201" t="s">
        <v>5867</v>
      </c>
      <c r="DEE163" s="4201" t="s">
        <v>5867</v>
      </c>
      <c r="DEF163" s="4201" t="s">
        <v>5867</v>
      </c>
      <c r="DEG163" s="4201" t="s">
        <v>5867</v>
      </c>
      <c r="DEH163" s="4201" t="s">
        <v>5867</v>
      </c>
      <c r="DEI163" s="4201" t="s">
        <v>5867</v>
      </c>
      <c r="DEJ163" s="4201" t="s">
        <v>5867</v>
      </c>
      <c r="DEK163" s="4201" t="s">
        <v>5867</v>
      </c>
      <c r="DEL163" s="4201" t="s">
        <v>5867</v>
      </c>
      <c r="DEM163" s="4201" t="s">
        <v>5867</v>
      </c>
      <c r="DEN163" s="4201" t="s">
        <v>5867</v>
      </c>
      <c r="DEO163" s="4201" t="s">
        <v>5867</v>
      </c>
      <c r="DEP163" s="4201" t="s">
        <v>5867</v>
      </c>
      <c r="DEQ163" s="4201" t="s">
        <v>5867</v>
      </c>
      <c r="DER163" s="4201" t="s">
        <v>5867</v>
      </c>
      <c r="DES163" s="4201" t="s">
        <v>5867</v>
      </c>
      <c r="DET163" s="4201" t="s">
        <v>5867</v>
      </c>
      <c r="DEU163" s="4201" t="s">
        <v>5867</v>
      </c>
      <c r="DEV163" s="4201" t="s">
        <v>5867</v>
      </c>
      <c r="DEW163" s="4201" t="s">
        <v>5867</v>
      </c>
      <c r="DEX163" s="4201" t="s">
        <v>5867</v>
      </c>
      <c r="DEY163" s="4201" t="s">
        <v>5867</v>
      </c>
      <c r="DEZ163" s="4201" t="s">
        <v>5867</v>
      </c>
      <c r="DFA163" s="4201" t="s">
        <v>5867</v>
      </c>
      <c r="DFB163" s="4201" t="s">
        <v>5867</v>
      </c>
      <c r="DFC163" s="4201" t="s">
        <v>5867</v>
      </c>
      <c r="DFD163" s="4201" t="s">
        <v>5867</v>
      </c>
      <c r="DFE163" s="4201" t="s">
        <v>5867</v>
      </c>
      <c r="DFF163" s="4201" t="s">
        <v>5867</v>
      </c>
      <c r="DFG163" s="4201" t="s">
        <v>5867</v>
      </c>
      <c r="DFH163" s="4201" t="s">
        <v>5867</v>
      </c>
      <c r="DFI163" s="4201" t="s">
        <v>5867</v>
      </c>
      <c r="DFJ163" s="4201" t="s">
        <v>5867</v>
      </c>
      <c r="DFK163" s="4201" t="s">
        <v>5867</v>
      </c>
      <c r="DFL163" s="4201" t="s">
        <v>5867</v>
      </c>
      <c r="DFM163" s="4201" t="s">
        <v>5867</v>
      </c>
      <c r="DFN163" s="4201" t="s">
        <v>5867</v>
      </c>
      <c r="DFO163" s="4201" t="s">
        <v>5867</v>
      </c>
      <c r="DFP163" s="4201" t="s">
        <v>5867</v>
      </c>
      <c r="DFQ163" s="4201" t="s">
        <v>5867</v>
      </c>
      <c r="DFR163" s="4201" t="s">
        <v>5867</v>
      </c>
      <c r="DFS163" s="4201" t="s">
        <v>5867</v>
      </c>
      <c r="DFT163" s="4201" t="s">
        <v>5867</v>
      </c>
      <c r="DFU163" s="4201" t="s">
        <v>5867</v>
      </c>
      <c r="DFV163" s="4201" t="s">
        <v>5867</v>
      </c>
      <c r="DFW163" s="4201" t="s">
        <v>5867</v>
      </c>
      <c r="DFX163" s="4201" t="s">
        <v>5867</v>
      </c>
      <c r="DFY163" s="4201" t="s">
        <v>5867</v>
      </c>
      <c r="DFZ163" s="4201" t="s">
        <v>5867</v>
      </c>
      <c r="DGA163" s="4201" t="s">
        <v>5867</v>
      </c>
      <c r="DGB163" s="4201" t="s">
        <v>5867</v>
      </c>
      <c r="DGC163" s="4201" t="s">
        <v>5867</v>
      </c>
      <c r="DGD163" s="4201" t="s">
        <v>5867</v>
      </c>
      <c r="DGE163" s="4201" t="s">
        <v>5867</v>
      </c>
      <c r="DGF163" s="4201" t="s">
        <v>5867</v>
      </c>
      <c r="DGG163" s="4201" t="s">
        <v>5867</v>
      </c>
      <c r="DGH163" s="4201" t="s">
        <v>5867</v>
      </c>
      <c r="DGI163" s="4201" t="s">
        <v>5867</v>
      </c>
      <c r="DGJ163" s="4201" t="s">
        <v>5867</v>
      </c>
      <c r="DGK163" s="4201" t="s">
        <v>5867</v>
      </c>
      <c r="DGL163" s="4201" t="s">
        <v>5867</v>
      </c>
      <c r="DGM163" s="4201" t="s">
        <v>5867</v>
      </c>
      <c r="DGN163" s="4201" t="s">
        <v>5867</v>
      </c>
      <c r="DGO163" s="4201" t="s">
        <v>5867</v>
      </c>
      <c r="DGP163" s="4201" t="s">
        <v>5867</v>
      </c>
      <c r="DGQ163" s="4201" t="s">
        <v>5867</v>
      </c>
      <c r="DGR163" s="4201" t="s">
        <v>5867</v>
      </c>
      <c r="DGS163" s="4201" t="s">
        <v>5867</v>
      </c>
      <c r="DGT163" s="4201" t="s">
        <v>5867</v>
      </c>
      <c r="DGU163" s="4201" t="s">
        <v>5867</v>
      </c>
      <c r="DGV163" s="4201" t="s">
        <v>5867</v>
      </c>
      <c r="DGW163" s="4201" t="s">
        <v>5867</v>
      </c>
      <c r="DGX163" s="4201" t="s">
        <v>5867</v>
      </c>
      <c r="DGY163" s="4201" t="s">
        <v>5867</v>
      </c>
      <c r="DGZ163" s="4201" t="s">
        <v>5867</v>
      </c>
      <c r="DHA163" s="4201" t="s">
        <v>5867</v>
      </c>
      <c r="DHB163" s="4201" t="s">
        <v>5867</v>
      </c>
      <c r="DHC163" s="4201" t="s">
        <v>5867</v>
      </c>
      <c r="DHD163" s="4201" t="s">
        <v>5867</v>
      </c>
      <c r="DHE163" s="4201" t="s">
        <v>5867</v>
      </c>
      <c r="DHF163" s="4201" t="s">
        <v>5867</v>
      </c>
      <c r="DHG163" s="4201" t="s">
        <v>5867</v>
      </c>
      <c r="DHH163" s="4201" t="s">
        <v>5867</v>
      </c>
      <c r="DHI163" s="4201" t="s">
        <v>5867</v>
      </c>
      <c r="DHJ163" s="4201" t="s">
        <v>5867</v>
      </c>
      <c r="DHK163" s="4201" t="s">
        <v>5867</v>
      </c>
      <c r="DHL163" s="4201" t="s">
        <v>5867</v>
      </c>
      <c r="DHM163" s="4201" t="s">
        <v>5867</v>
      </c>
      <c r="DHN163" s="4201" t="s">
        <v>5867</v>
      </c>
      <c r="DHO163" s="4201" t="s">
        <v>5867</v>
      </c>
      <c r="DHP163" s="4201" t="s">
        <v>5867</v>
      </c>
      <c r="DHQ163" s="4201" t="s">
        <v>5867</v>
      </c>
      <c r="DHR163" s="4201" t="s">
        <v>5867</v>
      </c>
      <c r="DHS163" s="4201" t="s">
        <v>5867</v>
      </c>
      <c r="DHT163" s="4201" t="s">
        <v>5867</v>
      </c>
      <c r="DHU163" s="4201" t="s">
        <v>5867</v>
      </c>
      <c r="DHV163" s="4201" t="s">
        <v>5867</v>
      </c>
      <c r="DHW163" s="4201" t="s">
        <v>5867</v>
      </c>
      <c r="DHX163" s="4201" t="s">
        <v>5867</v>
      </c>
      <c r="DHY163" s="4201" t="s">
        <v>5867</v>
      </c>
      <c r="DHZ163" s="4201" t="s">
        <v>5867</v>
      </c>
      <c r="DIA163" s="4201" t="s">
        <v>5867</v>
      </c>
      <c r="DIB163" s="4201" t="s">
        <v>5867</v>
      </c>
      <c r="DIC163" s="4201" t="s">
        <v>5867</v>
      </c>
      <c r="DID163" s="4201" t="s">
        <v>5867</v>
      </c>
      <c r="DIE163" s="4201" t="s">
        <v>5867</v>
      </c>
      <c r="DIF163" s="4201" t="s">
        <v>5867</v>
      </c>
      <c r="DIG163" s="4201" t="s">
        <v>5867</v>
      </c>
      <c r="DIH163" s="4201" t="s">
        <v>5867</v>
      </c>
      <c r="DII163" s="4201" t="s">
        <v>5867</v>
      </c>
      <c r="DIJ163" s="4201" t="s">
        <v>5867</v>
      </c>
      <c r="DIK163" s="4201" t="s">
        <v>5867</v>
      </c>
      <c r="DIL163" s="4201" t="s">
        <v>5867</v>
      </c>
      <c r="DIM163" s="4201" t="s">
        <v>5867</v>
      </c>
      <c r="DIN163" s="4201" t="s">
        <v>5867</v>
      </c>
      <c r="DIO163" s="4201" t="s">
        <v>5867</v>
      </c>
      <c r="DIP163" s="4201" t="s">
        <v>5867</v>
      </c>
      <c r="DIQ163" s="4201" t="s">
        <v>5867</v>
      </c>
      <c r="DIR163" s="4201" t="s">
        <v>5867</v>
      </c>
      <c r="DIS163" s="4201" t="s">
        <v>5867</v>
      </c>
      <c r="DIT163" s="4201" t="s">
        <v>5867</v>
      </c>
      <c r="DIU163" s="4201" t="s">
        <v>5867</v>
      </c>
      <c r="DIV163" s="4201" t="s">
        <v>5867</v>
      </c>
      <c r="DIW163" s="4201" t="s">
        <v>5867</v>
      </c>
      <c r="DIX163" s="4201" t="s">
        <v>5867</v>
      </c>
      <c r="DIY163" s="4201" t="s">
        <v>5867</v>
      </c>
      <c r="DIZ163" s="4201" t="s">
        <v>5867</v>
      </c>
      <c r="DJA163" s="4201" t="s">
        <v>5867</v>
      </c>
      <c r="DJB163" s="4201" t="s">
        <v>5867</v>
      </c>
      <c r="DJC163" s="4201" t="s">
        <v>5867</v>
      </c>
      <c r="DJD163" s="4201" t="s">
        <v>5867</v>
      </c>
      <c r="DJE163" s="4201" t="s">
        <v>5867</v>
      </c>
      <c r="DJF163" s="4201" t="s">
        <v>5867</v>
      </c>
      <c r="DJG163" s="4201" t="s">
        <v>5867</v>
      </c>
      <c r="DJH163" s="4201" t="s">
        <v>5867</v>
      </c>
      <c r="DJI163" s="4201" t="s">
        <v>5867</v>
      </c>
      <c r="DJJ163" s="4201" t="s">
        <v>5867</v>
      </c>
      <c r="DJK163" s="4201" t="s">
        <v>5867</v>
      </c>
      <c r="DJL163" s="4201" t="s">
        <v>5867</v>
      </c>
      <c r="DJM163" s="4201" t="s">
        <v>5867</v>
      </c>
      <c r="DJN163" s="4201" t="s">
        <v>5867</v>
      </c>
      <c r="DJO163" s="4201" t="s">
        <v>5867</v>
      </c>
      <c r="DJP163" s="4201" t="s">
        <v>5867</v>
      </c>
      <c r="DJQ163" s="4201" t="s">
        <v>5867</v>
      </c>
      <c r="DJR163" s="4201" t="s">
        <v>5867</v>
      </c>
      <c r="DJS163" s="4201" t="s">
        <v>5867</v>
      </c>
      <c r="DJT163" s="4201" t="s">
        <v>5867</v>
      </c>
      <c r="DJU163" s="4201" t="s">
        <v>5867</v>
      </c>
      <c r="DJV163" s="4201" t="s">
        <v>5867</v>
      </c>
      <c r="DJW163" s="4201" t="s">
        <v>5867</v>
      </c>
      <c r="DJX163" s="4201" t="s">
        <v>5867</v>
      </c>
      <c r="DJY163" s="4201" t="s">
        <v>5867</v>
      </c>
      <c r="DJZ163" s="4201" t="s">
        <v>5867</v>
      </c>
      <c r="DKA163" s="4201" t="s">
        <v>5867</v>
      </c>
      <c r="DKB163" s="4201" t="s">
        <v>5867</v>
      </c>
      <c r="DKC163" s="4201" t="s">
        <v>5867</v>
      </c>
      <c r="DKD163" s="4201" t="s">
        <v>5867</v>
      </c>
      <c r="DKE163" s="4201" t="s">
        <v>5867</v>
      </c>
      <c r="DKF163" s="4201" t="s">
        <v>5867</v>
      </c>
      <c r="DKG163" s="4201" t="s">
        <v>5867</v>
      </c>
      <c r="DKH163" s="4201" t="s">
        <v>5867</v>
      </c>
      <c r="DKI163" s="4201" t="s">
        <v>5867</v>
      </c>
      <c r="DKJ163" s="4201" t="s">
        <v>5867</v>
      </c>
      <c r="DKK163" s="4201" t="s">
        <v>5867</v>
      </c>
      <c r="DKL163" s="4201" t="s">
        <v>5867</v>
      </c>
      <c r="DKM163" s="4201" t="s">
        <v>5867</v>
      </c>
      <c r="DKN163" s="4201" t="s">
        <v>5867</v>
      </c>
      <c r="DKO163" s="4201" t="s">
        <v>5867</v>
      </c>
      <c r="DKP163" s="4201" t="s">
        <v>5867</v>
      </c>
      <c r="DKQ163" s="4201" t="s">
        <v>5867</v>
      </c>
      <c r="DKR163" s="4201" t="s">
        <v>5867</v>
      </c>
      <c r="DKS163" s="4201" t="s">
        <v>5867</v>
      </c>
      <c r="DKT163" s="4201" t="s">
        <v>5867</v>
      </c>
      <c r="DKU163" s="4201" t="s">
        <v>5867</v>
      </c>
      <c r="DKV163" s="4201" t="s">
        <v>5867</v>
      </c>
      <c r="DKW163" s="4201" t="s">
        <v>5867</v>
      </c>
      <c r="DKX163" s="4201" t="s">
        <v>5867</v>
      </c>
      <c r="DKY163" s="4201" t="s">
        <v>5867</v>
      </c>
      <c r="DKZ163" s="4201" t="s">
        <v>5867</v>
      </c>
      <c r="DLA163" s="4201" t="s">
        <v>5867</v>
      </c>
      <c r="DLB163" s="4201" t="s">
        <v>5867</v>
      </c>
      <c r="DLC163" s="4201" t="s">
        <v>5867</v>
      </c>
      <c r="DLD163" s="4201" t="s">
        <v>5867</v>
      </c>
      <c r="DLE163" s="4201" t="s">
        <v>5867</v>
      </c>
      <c r="DLF163" s="4201" t="s">
        <v>5867</v>
      </c>
      <c r="DLG163" s="4201" t="s">
        <v>5867</v>
      </c>
      <c r="DLH163" s="4201" t="s">
        <v>5867</v>
      </c>
      <c r="DLI163" s="4201" t="s">
        <v>5867</v>
      </c>
      <c r="DLJ163" s="4201" t="s">
        <v>5867</v>
      </c>
      <c r="DLK163" s="4201" t="s">
        <v>5867</v>
      </c>
      <c r="DLL163" s="4201" t="s">
        <v>5867</v>
      </c>
      <c r="DLM163" s="4201" t="s">
        <v>5867</v>
      </c>
      <c r="DLN163" s="4201" t="s">
        <v>5867</v>
      </c>
      <c r="DLO163" s="4201" t="s">
        <v>5867</v>
      </c>
      <c r="DLP163" s="4201" t="s">
        <v>5867</v>
      </c>
      <c r="DLQ163" s="4201" t="s">
        <v>5867</v>
      </c>
      <c r="DLR163" s="4201" t="s">
        <v>5867</v>
      </c>
      <c r="DLS163" s="4201" t="s">
        <v>5867</v>
      </c>
      <c r="DLT163" s="4201" t="s">
        <v>5867</v>
      </c>
      <c r="DLU163" s="4201" t="s">
        <v>5867</v>
      </c>
      <c r="DLV163" s="4201" t="s">
        <v>5867</v>
      </c>
      <c r="DLW163" s="4201" t="s">
        <v>5867</v>
      </c>
      <c r="DLX163" s="4201" t="s">
        <v>5867</v>
      </c>
      <c r="DLY163" s="4201" t="s">
        <v>5867</v>
      </c>
      <c r="DLZ163" s="4201" t="s">
        <v>5867</v>
      </c>
      <c r="DMA163" s="4201" t="s">
        <v>5867</v>
      </c>
      <c r="DMB163" s="4201" t="s">
        <v>5867</v>
      </c>
      <c r="DMC163" s="4201" t="s">
        <v>5867</v>
      </c>
      <c r="DMD163" s="4201" t="s">
        <v>5867</v>
      </c>
      <c r="DME163" s="4201" t="s">
        <v>5867</v>
      </c>
      <c r="DMF163" s="4201" t="s">
        <v>5867</v>
      </c>
      <c r="DMG163" s="4201" t="s">
        <v>5867</v>
      </c>
      <c r="DMH163" s="4201" t="s">
        <v>5867</v>
      </c>
      <c r="DMI163" s="4201" t="s">
        <v>5867</v>
      </c>
      <c r="DMJ163" s="4201" t="s">
        <v>5867</v>
      </c>
      <c r="DMK163" s="4201" t="s">
        <v>5867</v>
      </c>
      <c r="DML163" s="4201" t="s">
        <v>5867</v>
      </c>
      <c r="DMM163" s="4201" t="s">
        <v>5867</v>
      </c>
      <c r="DMN163" s="4201" t="s">
        <v>5867</v>
      </c>
      <c r="DMO163" s="4201" t="s">
        <v>5867</v>
      </c>
      <c r="DMP163" s="4201" t="s">
        <v>5867</v>
      </c>
      <c r="DMQ163" s="4201" t="s">
        <v>5867</v>
      </c>
      <c r="DMR163" s="4201" t="s">
        <v>5867</v>
      </c>
      <c r="DMS163" s="4201" t="s">
        <v>5867</v>
      </c>
      <c r="DMT163" s="4201" t="s">
        <v>5867</v>
      </c>
      <c r="DMU163" s="4201" t="s">
        <v>5867</v>
      </c>
      <c r="DMV163" s="4201" t="s">
        <v>5867</v>
      </c>
      <c r="DMW163" s="4201" t="s">
        <v>5867</v>
      </c>
      <c r="DMX163" s="4201" t="s">
        <v>5867</v>
      </c>
      <c r="DMY163" s="4201" t="s">
        <v>5867</v>
      </c>
      <c r="DMZ163" s="4201" t="s">
        <v>5867</v>
      </c>
      <c r="DNA163" s="4201" t="s">
        <v>5867</v>
      </c>
      <c r="DNB163" s="4201" t="s">
        <v>5867</v>
      </c>
      <c r="DNC163" s="4201" t="s">
        <v>5867</v>
      </c>
      <c r="DND163" s="4201" t="s">
        <v>5867</v>
      </c>
      <c r="DNE163" s="4201" t="s">
        <v>5867</v>
      </c>
      <c r="DNF163" s="4201" t="s">
        <v>5867</v>
      </c>
      <c r="DNG163" s="4201" t="s">
        <v>5867</v>
      </c>
      <c r="DNH163" s="4201" t="s">
        <v>5867</v>
      </c>
      <c r="DNI163" s="4201" t="s">
        <v>5867</v>
      </c>
      <c r="DNJ163" s="4201" t="s">
        <v>5867</v>
      </c>
      <c r="DNK163" s="4201" t="s">
        <v>5867</v>
      </c>
      <c r="DNL163" s="4201" t="s">
        <v>5867</v>
      </c>
      <c r="DNM163" s="4201" t="s">
        <v>5867</v>
      </c>
      <c r="DNN163" s="4201" t="s">
        <v>5867</v>
      </c>
      <c r="DNO163" s="4201" t="s">
        <v>5867</v>
      </c>
      <c r="DNP163" s="4201" t="s">
        <v>5867</v>
      </c>
      <c r="DNQ163" s="4201" t="s">
        <v>5867</v>
      </c>
      <c r="DNR163" s="4201" t="s">
        <v>5867</v>
      </c>
      <c r="DNS163" s="4201" t="s">
        <v>5867</v>
      </c>
      <c r="DNT163" s="4201" t="s">
        <v>5867</v>
      </c>
      <c r="DNU163" s="4201" t="s">
        <v>5867</v>
      </c>
      <c r="DNV163" s="4201" t="s">
        <v>5867</v>
      </c>
      <c r="DNW163" s="4201" t="s">
        <v>5867</v>
      </c>
      <c r="DNX163" s="4201" t="s">
        <v>5867</v>
      </c>
      <c r="DNY163" s="4201" t="s">
        <v>5867</v>
      </c>
      <c r="DNZ163" s="4201" t="s">
        <v>5867</v>
      </c>
      <c r="DOA163" s="4201" t="s">
        <v>5867</v>
      </c>
      <c r="DOB163" s="4201" t="s">
        <v>5867</v>
      </c>
      <c r="DOC163" s="4201" t="s">
        <v>5867</v>
      </c>
      <c r="DOD163" s="4201" t="s">
        <v>5867</v>
      </c>
      <c r="DOE163" s="4201" t="s">
        <v>5867</v>
      </c>
      <c r="DOF163" s="4201" t="s">
        <v>5867</v>
      </c>
      <c r="DOG163" s="4201" t="s">
        <v>5867</v>
      </c>
      <c r="DOH163" s="4201" t="s">
        <v>5867</v>
      </c>
      <c r="DOI163" s="4201" t="s">
        <v>5867</v>
      </c>
      <c r="DOJ163" s="4201" t="s">
        <v>5867</v>
      </c>
      <c r="DOK163" s="4201" t="s">
        <v>5867</v>
      </c>
      <c r="DOL163" s="4201" t="s">
        <v>5867</v>
      </c>
      <c r="DOM163" s="4201" t="s">
        <v>5867</v>
      </c>
      <c r="DON163" s="4201" t="s">
        <v>5867</v>
      </c>
      <c r="DOO163" s="4201" t="s">
        <v>5867</v>
      </c>
      <c r="DOP163" s="4201" t="s">
        <v>5867</v>
      </c>
      <c r="DOQ163" s="4201" t="s">
        <v>5867</v>
      </c>
      <c r="DOR163" s="4201" t="s">
        <v>5867</v>
      </c>
      <c r="DOS163" s="4201" t="s">
        <v>5867</v>
      </c>
      <c r="DOT163" s="4201" t="s">
        <v>5867</v>
      </c>
      <c r="DOU163" s="4201" t="s">
        <v>5867</v>
      </c>
      <c r="DOV163" s="4201" t="s">
        <v>5867</v>
      </c>
      <c r="DOW163" s="4201" t="s">
        <v>5867</v>
      </c>
      <c r="DOX163" s="4201" t="s">
        <v>5867</v>
      </c>
      <c r="DOY163" s="4201" t="s">
        <v>5867</v>
      </c>
      <c r="DOZ163" s="4201" t="s">
        <v>5867</v>
      </c>
      <c r="DPA163" s="4201" t="s">
        <v>5867</v>
      </c>
      <c r="DPB163" s="4201" t="s">
        <v>5867</v>
      </c>
      <c r="DPC163" s="4201" t="s">
        <v>5867</v>
      </c>
      <c r="DPD163" s="4201" t="s">
        <v>5867</v>
      </c>
      <c r="DPE163" s="4201" t="s">
        <v>5867</v>
      </c>
      <c r="DPF163" s="4201" t="s">
        <v>5867</v>
      </c>
      <c r="DPG163" s="4201" t="s">
        <v>5867</v>
      </c>
      <c r="DPH163" s="4201" t="s">
        <v>5867</v>
      </c>
      <c r="DPI163" s="4201" t="s">
        <v>5867</v>
      </c>
      <c r="DPJ163" s="4201" t="s">
        <v>5867</v>
      </c>
      <c r="DPK163" s="4201" t="s">
        <v>5867</v>
      </c>
      <c r="DPL163" s="4201" t="s">
        <v>5867</v>
      </c>
      <c r="DPM163" s="4201" t="s">
        <v>5867</v>
      </c>
      <c r="DPN163" s="4201" t="s">
        <v>5867</v>
      </c>
      <c r="DPO163" s="4201" t="s">
        <v>5867</v>
      </c>
      <c r="DPP163" s="4201" t="s">
        <v>5867</v>
      </c>
      <c r="DPQ163" s="4201" t="s">
        <v>5867</v>
      </c>
      <c r="DPR163" s="4201" t="s">
        <v>5867</v>
      </c>
      <c r="DPS163" s="4201" t="s">
        <v>5867</v>
      </c>
      <c r="DPT163" s="4201" t="s">
        <v>5867</v>
      </c>
      <c r="DPU163" s="4201" t="s">
        <v>5867</v>
      </c>
      <c r="DPV163" s="4201" t="s">
        <v>5867</v>
      </c>
      <c r="DPW163" s="4201" t="s">
        <v>5867</v>
      </c>
      <c r="DPX163" s="4201" t="s">
        <v>5867</v>
      </c>
      <c r="DPY163" s="4201" t="s">
        <v>5867</v>
      </c>
      <c r="DPZ163" s="4201" t="s">
        <v>5867</v>
      </c>
      <c r="DQA163" s="4201" t="s">
        <v>5867</v>
      </c>
      <c r="DQB163" s="4201" t="s">
        <v>5867</v>
      </c>
      <c r="DQC163" s="4201" t="s">
        <v>5867</v>
      </c>
      <c r="DQD163" s="4201" t="s">
        <v>5867</v>
      </c>
      <c r="DQE163" s="4201" t="s">
        <v>5867</v>
      </c>
      <c r="DQF163" s="4201" t="s">
        <v>5867</v>
      </c>
      <c r="DQG163" s="4201" t="s">
        <v>5867</v>
      </c>
      <c r="DQH163" s="4201" t="s">
        <v>5867</v>
      </c>
      <c r="DQI163" s="4201" t="s">
        <v>5867</v>
      </c>
      <c r="DQJ163" s="4201" t="s">
        <v>5867</v>
      </c>
      <c r="DQK163" s="4201" t="s">
        <v>5867</v>
      </c>
      <c r="DQL163" s="4201" t="s">
        <v>5867</v>
      </c>
      <c r="DQM163" s="4201" t="s">
        <v>5867</v>
      </c>
      <c r="DQN163" s="4201" t="s">
        <v>5867</v>
      </c>
      <c r="DQO163" s="4201" t="s">
        <v>5867</v>
      </c>
      <c r="DQP163" s="4201" t="s">
        <v>5867</v>
      </c>
      <c r="DQQ163" s="4201" t="s">
        <v>5867</v>
      </c>
      <c r="DQR163" s="4201" t="s">
        <v>5867</v>
      </c>
      <c r="DQS163" s="4201" t="s">
        <v>5867</v>
      </c>
      <c r="DQT163" s="4201" t="s">
        <v>5867</v>
      </c>
      <c r="DQU163" s="4201" t="s">
        <v>5867</v>
      </c>
      <c r="DQV163" s="4201" t="s">
        <v>5867</v>
      </c>
      <c r="DQW163" s="4201" t="s">
        <v>5867</v>
      </c>
      <c r="DQX163" s="4201" t="s">
        <v>5867</v>
      </c>
      <c r="DQY163" s="4201" t="s">
        <v>5867</v>
      </c>
      <c r="DQZ163" s="4201" t="s">
        <v>5867</v>
      </c>
      <c r="DRA163" s="4201" t="s">
        <v>5867</v>
      </c>
      <c r="DRB163" s="4201" t="s">
        <v>5867</v>
      </c>
      <c r="DRC163" s="4201" t="s">
        <v>5867</v>
      </c>
      <c r="DRD163" s="4201" t="s">
        <v>5867</v>
      </c>
      <c r="DRE163" s="4201" t="s">
        <v>5867</v>
      </c>
      <c r="DRF163" s="4201" t="s">
        <v>5867</v>
      </c>
      <c r="DRG163" s="4201" t="s">
        <v>5867</v>
      </c>
      <c r="DRH163" s="4201" t="s">
        <v>5867</v>
      </c>
      <c r="DRI163" s="4201" t="s">
        <v>5867</v>
      </c>
      <c r="DRJ163" s="4201" t="s">
        <v>5867</v>
      </c>
      <c r="DRK163" s="4201" t="s">
        <v>5867</v>
      </c>
      <c r="DRL163" s="4201" t="s">
        <v>5867</v>
      </c>
      <c r="DRM163" s="4201" t="s">
        <v>5867</v>
      </c>
      <c r="DRN163" s="4201" t="s">
        <v>5867</v>
      </c>
      <c r="DRO163" s="4201" t="s">
        <v>5867</v>
      </c>
      <c r="DRP163" s="4201" t="s">
        <v>5867</v>
      </c>
      <c r="DRQ163" s="4201" t="s">
        <v>5867</v>
      </c>
      <c r="DRR163" s="4201" t="s">
        <v>5867</v>
      </c>
      <c r="DRS163" s="4201" t="s">
        <v>5867</v>
      </c>
      <c r="DRT163" s="4201" t="s">
        <v>5867</v>
      </c>
      <c r="DRU163" s="4201" t="s">
        <v>5867</v>
      </c>
      <c r="DRV163" s="4201" t="s">
        <v>5867</v>
      </c>
      <c r="DRW163" s="4201" t="s">
        <v>5867</v>
      </c>
      <c r="DRX163" s="4201" t="s">
        <v>5867</v>
      </c>
      <c r="DRY163" s="4201" t="s">
        <v>5867</v>
      </c>
      <c r="DRZ163" s="4201" t="s">
        <v>5867</v>
      </c>
      <c r="DSA163" s="4201" t="s">
        <v>5867</v>
      </c>
      <c r="DSB163" s="4201" t="s">
        <v>5867</v>
      </c>
      <c r="DSC163" s="4201" t="s">
        <v>5867</v>
      </c>
      <c r="DSD163" s="4201" t="s">
        <v>5867</v>
      </c>
      <c r="DSE163" s="4201" t="s">
        <v>5867</v>
      </c>
      <c r="DSF163" s="4201" t="s">
        <v>5867</v>
      </c>
      <c r="DSG163" s="4201" t="s">
        <v>5867</v>
      </c>
      <c r="DSH163" s="4201" t="s">
        <v>5867</v>
      </c>
      <c r="DSI163" s="4201" t="s">
        <v>5867</v>
      </c>
      <c r="DSJ163" s="4201" t="s">
        <v>5867</v>
      </c>
      <c r="DSK163" s="4201" t="s">
        <v>5867</v>
      </c>
      <c r="DSL163" s="4201" t="s">
        <v>5867</v>
      </c>
      <c r="DSM163" s="4201" t="s">
        <v>5867</v>
      </c>
      <c r="DSN163" s="4201" t="s">
        <v>5867</v>
      </c>
      <c r="DSO163" s="4201" t="s">
        <v>5867</v>
      </c>
      <c r="DSP163" s="4201" t="s">
        <v>5867</v>
      </c>
      <c r="DSQ163" s="4201" t="s">
        <v>5867</v>
      </c>
      <c r="DSR163" s="4201" t="s">
        <v>5867</v>
      </c>
      <c r="DSS163" s="4201" t="s">
        <v>5867</v>
      </c>
      <c r="DST163" s="4201" t="s">
        <v>5867</v>
      </c>
      <c r="DSU163" s="4201" t="s">
        <v>5867</v>
      </c>
      <c r="DSV163" s="4201" t="s">
        <v>5867</v>
      </c>
      <c r="DSW163" s="4201" t="s">
        <v>5867</v>
      </c>
      <c r="DSX163" s="4201" t="s">
        <v>5867</v>
      </c>
      <c r="DSY163" s="4201" t="s">
        <v>5867</v>
      </c>
      <c r="DSZ163" s="4201" t="s">
        <v>5867</v>
      </c>
      <c r="DTA163" s="4201" t="s">
        <v>5867</v>
      </c>
      <c r="DTB163" s="4201" t="s">
        <v>5867</v>
      </c>
      <c r="DTC163" s="4201" t="s">
        <v>5867</v>
      </c>
      <c r="DTD163" s="4201" t="s">
        <v>5867</v>
      </c>
      <c r="DTE163" s="4201" t="s">
        <v>5867</v>
      </c>
      <c r="DTF163" s="4201" t="s">
        <v>5867</v>
      </c>
      <c r="DTG163" s="4201" t="s">
        <v>5867</v>
      </c>
      <c r="DTH163" s="4201" t="s">
        <v>5867</v>
      </c>
      <c r="DTI163" s="4201" t="s">
        <v>5867</v>
      </c>
      <c r="DTJ163" s="4201" t="s">
        <v>5867</v>
      </c>
      <c r="DTK163" s="4201" t="s">
        <v>5867</v>
      </c>
      <c r="DTL163" s="4201" t="s">
        <v>5867</v>
      </c>
      <c r="DTM163" s="4201" t="s">
        <v>5867</v>
      </c>
      <c r="DTN163" s="4201" t="s">
        <v>5867</v>
      </c>
      <c r="DTO163" s="4201" t="s">
        <v>5867</v>
      </c>
      <c r="DTP163" s="4201" t="s">
        <v>5867</v>
      </c>
      <c r="DTQ163" s="4201" t="s">
        <v>5867</v>
      </c>
      <c r="DTR163" s="4201" t="s">
        <v>5867</v>
      </c>
      <c r="DTS163" s="4201" t="s">
        <v>5867</v>
      </c>
      <c r="DTT163" s="4201" t="s">
        <v>5867</v>
      </c>
      <c r="DTU163" s="4201" t="s">
        <v>5867</v>
      </c>
      <c r="DTV163" s="4201" t="s">
        <v>5867</v>
      </c>
      <c r="DTW163" s="4201" t="s">
        <v>5867</v>
      </c>
      <c r="DTX163" s="4201" t="s">
        <v>5867</v>
      </c>
      <c r="DTY163" s="4201" t="s">
        <v>5867</v>
      </c>
      <c r="DTZ163" s="4201" t="s">
        <v>5867</v>
      </c>
      <c r="DUA163" s="4201" t="s">
        <v>5867</v>
      </c>
      <c r="DUB163" s="4201" t="s">
        <v>5867</v>
      </c>
      <c r="DUC163" s="4201" t="s">
        <v>5867</v>
      </c>
      <c r="DUD163" s="4201" t="s">
        <v>5867</v>
      </c>
      <c r="DUE163" s="4201" t="s">
        <v>5867</v>
      </c>
      <c r="DUF163" s="4201" t="s">
        <v>5867</v>
      </c>
      <c r="DUG163" s="4201" t="s">
        <v>5867</v>
      </c>
      <c r="DUH163" s="4201" t="s">
        <v>5867</v>
      </c>
      <c r="DUI163" s="4201" t="s">
        <v>5867</v>
      </c>
      <c r="DUJ163" s="4201" t="s">
        <v>5867</v>
      </c>
      <c r="DUK163" s="4201" t="s">
        <v>5867</v>
      </c>
      <c r="DUL163" s="4201" t="s">
        <v>5867</v>
      </c>
      <c r="DUM163" s="4201" t="s">
        <v>5867</v>
      </c>
      <c r="DUN163" s="4201" t="s">
        <v>5867</v>
      </c>
      <c r="DUO163" s="4201" t="s">
        <v>5867</v>
      </c>
      <c r="DUP163" s="4201" t="s">
        <v>5867</v>
      </c>
      <c r="DUQ163" s="4201" t="s">
        <v>5867</v>
      </c>
      <c r="DUR163" s="4201" t="s">
        <v>5867</v>
      </c>
      <c r="DUS163" s="4201" t="s">
        <v>5867</v>
      </c>
      <c r="DUT163" s="4201" t="s">
        <v>5867</v>
      </c>
      <c r="DUU163" s="4201" t="s">
        <v>5867</v>
      </c>
      <c r="DUV163" s="4201" t="s">
        <v>5867</v>
      </c>
      <c r="DUW163" s="4201" t="s">
        <v>5867</v>
      </c>
      <c r="DUX163" s="4201" t="s">
        <v>5867</v>
      </c>
      <c r="DUY163" s="4201" t="s">
        <v>5867</v>
      </c>
      <c r="DUZ163" s="4201" t="s">
        <v>5867</v>
      </c>
      <c r="DVA163" s="4201" t="s">
        <v>5867</v>
      </c>
      <c r="DVB163" s="4201" t="s">
        <v>5867</v>
      </c>
      <c r="DVC163" s="4201" t="s">
        <v>5867</v>
      </c>
      <c r="DVD163" s="4201" t="s">
        <v>5867</v>
      </c>
      <c r="DVE163" s="4201" t="s">
        <v>5867</v>
      </c>
      <c r="DVF163" s="4201" t="s">
        <v>5867</v>
      </c>
      <c r="DVG163" s="4201" t="s">
        <v>5867</v>
      </c>
      <c r="DVH163" s="4201" t="s">
        <v>5867</v>
      </c>
      <c r="DVI163" s="4201" t="s">
        <v>5867</v>
      </c>
      <c r="DVJ163" s="4201" t="s">
        <v>5867</v>
      </c>
      <c r="DVK163" s="4201" t="s">
        <v>5867</v>
      </c>
      <c r="DVL163" s="4201" t="s">
        <v>5867</v>
      </c>
      <c r="DVM163" s="4201" t="s">
        <v>5867</v>
      </c>
      <c r="DVN163" s="4201" t="s">
        <v>5867</v>
      </c>
      <c r="DVO163" s="4201" t="s">
        <v>5867</v>
      </c>
      <c r="DVP163" s="4201" t="s">
        <v>5867</v>
      </c>
      <c r="DVQ163" s="4201" t="s">
        <v>5867</v>
      </c>
      <c r="DVR163" s="4201" t="s">
        <v>5867</v>
      </c>
      <c r="DVS163" s="4201" t="s">
        <v>5867</v>
      </c>
      <c r="DVT163" s="4201" t="s">
        <v>5867</v>
      </c>
      <c r="DVU163" s="4201" t="s">
        <v>5867</v>
      </c>
      <c r="DVV163" s="4201" t="s">
        <v>5867</v>
      </c>
      <c r="DVW163" s="4201" t="s">
        <v>5867</v>
      </c>
      <c r="DVX163" s="4201" t="s">
        <v>5867</v>
      </c>
      <c r="DVY163" s="4201" t="s">
        <v>5867</v>
      </c>
      <c r="DVZ163" s="4201" t="s">
        <v>5867</v>
      </c>
      <c r="DWA163" s="4201" t="s">
        <v>5867</v>
      </c>
      <c r="DWB163" s="4201" t="s">
        <v>5867</v>
      </c>
      <c r="DWC163" s="4201" t="s">
        <v>5867</v>
      </c>
      <c r="DWD163" s="4201" t="s">
        <v>5867</v>
      </c>
      <c r="DWE163" s="4201" t="s">
        <v>5867</v>
      </c>
      <c r="DWF163" s="4201" t="s">
        <v>5867</v>
      </c>
      <c r="DWG163" s="4201" t="s">
        <v>5867</v>
      </c>
      <c r="DWH163" s="4201" t="s">
        <v>5867</v>
      </c>
      <c r="DWI163" s="4201" t="s">
        <v>5867</v>
      </c>
      <c r="DWJ163" s="4201" t="s">
        <v>5867</v>
      </c>
      <c r="DWK163" s="4201" t="s">
        <v>5867</v>
      </c>
      <c r="DWL163" s="4201" t="s">
        <v>5867</v>
      </c>
      <c r="DWM163" s="4201" t="s">
        <v>5867</v>
      </c>
      <c r="DWN163" s="4201" t="s">
        <v>5867</v>
      </c>
      <c r="DWO163" s="4201" t="s">
        <v>5867</v>
      </c>
      <c r="DWP163" s="4201" t="s">
        <v>5867</v>
      </c>
      <c r="DWQ163" s="4201" t="s">
        <v>5867</v>
      </c>
      <c r="DWR163" s="4201" t="s">
        <v>5867</v>
      </c>
      <c r="DWS163" s="4201" t="s">
        <v>5867</v>
      </c>
      <c r="DWT163" s="4201" t="s">
        <v>5867</v>
      </c>
      <c r="DWU163" s="4201" t="s">
        <v>5867</v>
      </c>
      <c r="DWV163" s="4201" t="s">
        <v>5867</v>
      </c>
      <c r="DWW163" s="4201" t="s">
        <v>5867</v>
      </c>
      <c r="DWX163" s="4201" t="s">
        <v>5867</v>
      </c>
      <c r="DWY163" s="4201" t="s">
        <v>5867</v>
      </c>
      <c r="DWZ163" s="4201" t="s">
        <v>5867</v>
      </c>
      <c r="DXA163" s="4201" t="s">
        <v>5867</v>
      </c>
      <c r="DXB163" s="4201" t="s">
        <v>5867</v>
      </c>
      <c r="DXC163" s="4201" t="s">
        <v>5867</v>
      </c>
      <c r="DXD163" s="4201" t="s">
        <v>5867</v>
      </c>
      <c r="DXE163" s="4201" t="s">
        <v>5867</v>
      </c>
      <c r="DXF163" s="4201" t="s">
        <v>5867</v>
      </c>
      <c r="DXG163" s="4201" t="s">
        <v>5867</v>
      </c>
      <c r="DXH163" s="4201" t="s">
        <v>5867</v>
      </c>
      <c r="DXI163" s="4201" t="s">
        <v>5867</v>
      </c>
      <c r="DXJ163" s="4201" t="s">
        <v>5867</v>
      </c>
      <c r="DXK163" s="4201" t="s">
        <v>5867</v>
      </c>
      <c r="DXL163" s="4201" t="s">
        <v>5867</v>
      </c>
      <c r="DXM163" s="4201" t="s">
        <v>5867</v>
      </c>
      <c r="DXN163" s="4201" t="s">
        <v>5867</v>
      </c>
      <c r="DXO163" s="4201" t="s">
        <v>5867</v>
      </c>
      <c r="DXP163" s="4201" t="s">
        <v>5867</v>
      </c>
      <c r="DXQ163" s="4201" t="s">
        <v>5867</v>
      </c>
      <c r="DXR163" s="4201" t="s">
        <v>5867</v>
      </c>
      <c r="DXS163" s="4201" t="s">
        <v>5867</v>
      </c>
      <c r="DXT163" s="4201" t="s">
        <v>5867</v>
      </c>
      <c r="DXU163" s="4201" t="s">
        <v>5867</v>
      </c>
      <c r="DXV163" s="4201" t="s">
        <v>5867</v>
      </c>
      <c r="DXW163" s="4201" t="s">
        <v>5867</v>
      </c>
      <c r="DXX163" s="4201" t="s">
        <v>5867</v>
      </c>
      <c r="DXY163" s="4201" t="s">
        <v>5867</v>
      </c>
      <c r="DXZ163" s="4201" t="s">
        <v>5867</v>
      </c>
      <c r="DYA163" s="4201" t="s">
        <v>5867</v>
      </c>
      <c r="DYB163" s="4201" t="s">
        <v>5867</v>
      </c>
      <c r="DYC163" s="4201" t="s">
        <v>5867</v>
      </c>
      <c r="DYD163" s="4201" t="s">
        <v>5867</v>
      </c>
      <c r="DYE163" s="4201" t="s">
        <v>5867</v>
      </c>
      <c r="DYF163" s="4201" t="s">
        <v>5867</v>
      </c>
      <c r="DYG163" s="4201" t="s">
        <v>5867</v>
      </c>
      <c r="DYH163" s="4201" t="s">
        <v>5867</v>
      </c>
      <c r="DYI163" s="4201" t="s">
        <v>5867</v>
      </c>
      <c r="DYJ163" s="4201" t="s">
        <v>5867</v>
      </c>
      <c r="DYK163" s="4201" t="s">
        <v>5867</v>
      </c>
      <c r="DYL163" s="4201" t="s">
        <v>5867</v>
      </c>
      <c r="DYM163" s="4201" t="s">
        <v>5867</v>
      </c>
      <c r="DYN163" s="4201" t="s">
        <v>5867</v>
      </c>
      <c r="DYO163" s="4201" t="s">
        <v>5867</v>
      </c>
      <c r="DYP163" s="4201" t="s">
        <v>5867</v>
      </c>
      <c r="DYQ163" s="4201" t="s">
        <v>5867</v>
      </c>
      <c r="DYR163" s="4201" t="s">
        <v>5867</v>
      </c>
      <c r="DYS163" s="4201" t="s">
        <v>5867</v>
      </c>
      <c r="DYT163" s="4201" t="s">
        <v>5867</v>
      </c>
      <c r="DYU163" s="4201" t="s">
        <v>5867</v>
      </c>
      <c r="DYV163" s="4201" t="s">
        <v>5867</v>
      </c>
      <c r="DYW163" s="4201" t="s">
        <v>5867</v>
      </c>
      <c r="DYX163" s="4201" t="s">
        <v>5867</v>
      </c>
      <c r="DYY163" s="4201" t="s">
        <v>5867</v>
      </c>
      <c r="DYZ163" s="4201" t="s">
        <v>5867</v>
      </c>
      <c r="DZA163" s="4201" t="s">
        <v>5867</v>
      </c>
      <c r="DZB163" s="4201" t="s">
        <v>5867</v>
      </c>
      <c r="DZC163" s="4201" t="s">
        <v>5867</v>
      </c>
      <c r="DZD163" s="4201" t="s">
        <v>5867</v>
      </c>
      <c r="DZE163" s="4201" t="s">
        <v>5867</v>
      </c>
      <c r="DZF163" s="4201" t="s">
        <v>5867</v>
      </c>
      <c r="DZG163" s="4201" t="s">
        <v>5867</v>
      </c>
      <c r="DZH163" s="4201" t="s">
        <v>5867</v>
      </c>
      <c r="DZI163" s="4201" t="s">
        <v>5867</v>
      </c>
      <c r="DZJ163" s="4201" t="s">
        <v>5867</v>
      </c>
      <c r="DZK163" s="4201" t="s">
        <v>5867</v>
      </c>
      <c r="DZL163" s="4201" t="s">
        <v>5867</v>
      </c>
      <c r="DZM163" s="4201" t="s">
        <v>5867</v>
      </c>
      <c r="DZN163" s="4201" t="s">
        <v>5867</v>
      </c>
      <c r="DZO163" s="4201" t="s">
        <v>5867</v>
      </c>
      <c r="DZP163" s="4201" t="s">
        <v>5867</v>
      </c>
      <c r="DZQ163" s="4201" t="s">
        <v>5867</v>
      </c>
      <c r="DZR163" s="4201" t="s">
        <v>5867</v>
      </c>
      <c r="DZS163" s="4201" t="s">
        <v>5867</v>
      </c>
      <c r="DZT163" s="4201" t="s">
        <v>5867</v>
      </c>
      <c r="DZU163" s="4201" t="s">
        <v>5867</v>
      </c>
      <c r="DZV163" s="4201" t="s">
        <v>5867</v>
      </c>
      <c r="DZW163" s="4201" t="s">
        <v>5867</v>
      </c>
      <c r="DZX163" s="4201" t="s">
        <v>5867</v>
      </c>
      <c r="DZY163" s="4201" t="s">
        <v>5867</v>
      </c>
      <c r="DZZ163" s="4201" t="s">
        <v>5867</v>
      </c>
      <c r="EAA163" s="4201" t="s">
        <v>5867</v>
      </c>
      <c r="EAB163" s="4201" t="s">
        <v>5867</v>
      </c>
      <c r="EAC163" s="4201" t="s">
        <v>5867</v>
      </c>
      <c r="EAD163" s="4201" t="s">
        <v>5867</v>
      </c>
      <c r="EAE163" s="4201" t="s">
        <v>5867</v>
      </c>
      <c r="EAF163" s="4201" t="s">
        <v>5867</v>
      </c>
      <c r="EAG163" s="4201" t="s">
        <v>5867</v>
      </c>
      <c r="EAH163" s="4201" t="s">
        <v>5867</v>
      </c>
      <c r="EAI163" s="4201" t="s">
        <v>5867</v>
      </c>
      <c r="EAJ163" s="4201" t="s">
        <v>5867</v>
      </c>
      <c r="EAK163" s="4201" t="s">
        <v>5867</v>
      </c>
      <c r="EAL163" s="4201" t="s">
        <v>5867</v>
      </c>
      <c r="EAM163" s="4201" t="s">
        <v>5867</v>
      </c>
      <c r="EAN163" s="4201" t="s">
        <v>5867</v>
      </c>
      <c r="EAO163" s="4201" t="s">
        <v>5867</v>
      </c>
      <c r="EAP163" s="4201" t="s">
        <v>5867</v>
      </c>
      <c r="EAQ163" s="4201" t="s">
        <v>5867</v>
      </c>
      <c r="EAR163" s="4201" t="s">
        <v>5867</v>
      </c>
      <c r="EAS163" s="4201" t="s">
        <v>5867</v>
      </c>
      <c r="EAT163" s="4201" t="s">
        <v>5867</v>
      </c>
      <c r="EAU163" s="4201" t="s">
        <v>5867</v>
      </c>
      <c r="EAV163" s="4201" t="s">
        <v>5867</v>
      </c>
      <c r="EAW163" s="4201" t="s">
        <v>5867</v>
      </c>
      <c r="EAX163" s="4201" t="s">
        <v>5867</v>
      </c>
      <c r="EAY163" s="4201" t="s">
        <v>5867</v>
      </c>
      <c r="EAZ163" s="4201" t="s">
        <v>5867</v>
      </c>
      <c r="EBA163" s="4201" t="s">
        <v>5867</v>
      </c>
      <c r="EBB163" s="4201" t="s">
        <v>5867</v>
      </c>
      <c r="EBC163" s="4201" t="s">
        <v>5867</v>
      </c>
      <c r="EBD163" s="4201" t="s">
        <v>5867</v>
      </c>
      <c r="EBE163" s="4201" t="s">
        <v>5867</v>
      </c>
      <c r="EBF163" s="4201" t="s">
        <v>5867</v>
      </c>
      <c r="EBG163" s="4201" t="s">
        <v>5867</v>
      </c>
      <c r="EBH163" s="4201" t="s">
        <v>5867</v>
      </c>
      <c r="EBI163" s="4201" t="s">
        <v>5867</v>
      </c>
      <c r="EBJ163" s="4201" t="s">
        <v>5867</v>
      </c>
      <c r="EBK163" s="4201" t="s">
        <v>5867</v>
      </c>
      <c r="EBL163" s="4201" t="s">
        <v>5867</v>
      </c>
      <c r="EBM163" s="4201" t="s">
        <v>5867</v>
      </c>
      <c r="EBN163" s="4201" t="s">
        <v>5867</v>
      </c>
      <c r="EBO163" s="4201" t="s">
        <v>5867</v>
      </c>
      <c r="EBP163" s="4201" t="s">
        <v>5867</v>
      </c>
      <c r="EBQ163" s="4201" t="s">
        <v>5867</v>
      </c>
      <c r="EBR163" s="4201" t="s">
        <v>5867</v>
      </c>
      <c r="EBS163" s="4201" t="s">
        <v>5867</v>
      </c>
      <c r="EBT163" s="4201" t="s">
        <v>5867</v>
      </c>
      <c r="EBU163" s="4201" t="s">
        <v>5867</v>
      </c>
      <c r="EBV163" s="4201" t="s">
        <v>5867</v>
      </c>
      <c r="EBW163" s="4201" t="s">
        <v>5867</v>
      </c>
      <c r="EBX163" s="4201" t="s">
        <v>5867</v>
      </c>
      <c r="EBY163" s="4201" t="s">
        <v>5867</v>
      </c>
      <c r="EBZ163" s="4201" t="s">
        <v>5867</v>
      </c>
      <c r="ECA163" s="4201" t="s">
        <v>5867</v>
      </c>
      <c r="ECB163" s="4201" t="s">
        <v>5867</v>
      </c>
      <c r="ECC163" s="4201" t="s">
        <v>5867</v>
      </c>
      <c r="ECD163" s="4201" t="s">
        <v>5867</v>
      </c>
      <c r="ECE163" s="4201" t="s">
        <v>5867</v>
      </c>
      <c r="ECF163" s="4201" t="s">
        <v>5867</v>
      </c>
      <c r="ECG163" s="4201" t="s">
        <v>5867</v>
      </c>
      <c r="ECH163" s="4201" t="s">
        <v>5867</v>
      </c>
      <c r="ECI163" s="4201" t="s">
        <v>5867</v>
      </c>
      <c r="ECJ163" s="4201" t="s">
        <v>5867</v>
      </c>
      <c r="ECK163" s="4201" t="s">
        <v>5867</v>
      </c>
      <c r="ECL163" s="4201" t="s">
        <v>5867</v>
      </c>
      <c r="ECM163" s="4201" t="s">
        <v>5867</v>
      </c>
      <c r="ECN163" s="4201" t="s">
        <v>5867</v>
      </c>
      <c r="ECO163" s="4201" t="s">
        <v>5867</v>
      </c>
      <c r="ECP163" s="4201" t="s">
        <v>5867</v>
      </c>
      <c r="ECQ163" s="4201" t="s">
        <v>5867</v>
      </c>
      <c r="ECR163" s="4201" t="s">
        <v>5867</v>
      </c>
      <c r="ECS163" s="4201" t="s">
        <v>5867</v>
      </c>
      <c r="ECT163" s="4201" t="s">
        <v>5867</v>
      </c>
      <c r="ECU163" s="4201" t="s">
        <v>5867</v>
      </c>
      <c r="ECV163" s="4201" t="s">
        <v>5867</v>
      </c>
      <c r="ECW163" s="4201" t="s">
        <v>5867</v>
      </c>
      <c r="ECX163" s="4201" t="s">
        <v>5867</v>
      </c>
      <c r="ECY163" s="4201" t="s">
        <v>5867</v>
      </c>
      <c r="ECZ163" s="4201" t="s">
        <v>5867</v>
      </c>
      <c r="EDA163" s="4201" t="s">
        <v>5867</v>
      </c>
      <c r="EDB163" s="4201" t="s">
        <v>5867</v>
      </c>
      <c r="EDC163" s="4201" t="s">
        <v>5867</v>
      </c>
      <c r="EDD163" s="4201" t="s">
        <v>5867</v>
      </c>
      <c r="EDE163" s="4201" t="s">
        <v>5867</v>
      </c>
      <c r="EDF163" s="4201" t="s">
        <v>5867</v>
      </c>
      <c r="EDG163" s="4201" t="s">
        <v>5867</v>
      </c>
      <c r="EDH163" s="4201" t="s">
        <v>5867</v>
      </c>
      <c r="EDI163" s="4201" t="s">
        <v>5867</v>
      </c>
      <c r="EDJ163" s="4201" t="s">
        <v>5867</v>
      </c>
      <c r="EDK163" s="4201" t="s">
        <v>5867</v>
      </c>
      <c r="EDL163" s="4201" t="s">
        <v>5867</v>
      </c>
      <c r="EDM163" s="4201" t="s">
        <v>5867</v>
      </c>
      <c r="EDN163" s="4201" t="s">
        <v>5867</v>
      </c>
      <c r="EDO163" s="4201" t="s">
        <v>5867</v>
      </c>
      <c r="EDP163" s="4201" t="s">
        <v>5867</v>
      </c>
      <c r="EDQ163" s="4201" t="s">
        <v>5867</v>
      </c>
      <c r="EDR163" s="4201" t="s">
        <v>5867</v>
      </c>
      <c r="EDS163" s="4201" t="s">
        <v>5867</v>
      </c>
      <c r="EDT163" s="4201" t="s">
        <v>5867</v>
      </c>
      <c r="EDU163" s="4201" t="s">
        <v>5867</v>
      </c>
      <c r="EDV163" s="4201" t="s">
        <v>5867</v>
      </c>
      <c r="EDW163" s="4201" t="s">
        <v>5867</v>
      </c>
      <c r="EDX163" s="4201" t="s">
        <v>5867</v>
      </c>
      <c r="EDY163" s="4201" t="s">
        <v>5867</v>
      </c>
      <c r="EDZ163" s="4201" t="s">
        <v>5867</v>
      </c>
      <c r="EEA163" s="4201" t="s">
        <v>5867</v>
      </c>
      <c r="EEB163" s="4201" t="s">
        <v>5867</v>
      </c>
      <c r="EEC163" s="4201" t="s">
        <v>5867</v>
      </c>
      <c r="EED163" s="4201" t="s">
        <v>5867</v>
      </c>
      <c r="EEE163" s="4201" t="s">
        <v>5867</v>
      </c>
      <c r="EEF163" s="4201" t="s">
        <v>5867</v>
      </c>
      <c r="EEG163" s="4201" t="s">
        <v>5867</v>
      </c>
      <c r="EEH163" s="4201" t="s">
        <v>5867</v>
      </c>
      <c r="EEI163" s="4201" t="s">
        <v>5867</v>
      </c>
      <c r="EEJ163" s="4201" t="s">
        <v>5867</v>
      </c>
      <c r="EEK163" s="4201" t="s">
        <v>5867</v>
      </c>
      <c r="EEL163" s="4201" t="s">
        <v>5867</v>
      </c>
      <c r="EEM163" s="4201" t="s">
        <v>5867</v>
      </c>
      <c r="EEN163" s="4201" t="s">
        <v>5867</v>
      </c>
      <c r="EEO163" s="4201" t="s">
        <v>5867</v>
      </c>
      <c r="EEP163" s="4201" t="s">
        <v>5867</v>
      </c>
      <c r="EEQ163" s="4201" t="s">
        <v>5867</v>
      </c>
      <c r="EER163" s="4201" t="s">
        <v>5867</v>
      </c>
      <c r="EES163" s="4201" t="s">
        <v>5867</v>
      </c>
      <c r="EET163" s="4201" t="s">
        <v>5867</v>
      </c>
      <c r="EEU163" s="4201" t="s">
        <v>5867</v>
      </c>
      <c r="EEV163" s="4201" t="s">
        <v>5867</v>
      </c>
      <c r="EEW163" s="4201" t="s">
        <v>5867</v>
      </c>
      <c r="EEX163" s="4201" t="s">
        <v>5867</v>
      </c>
      <c r="EEY163" s="4201" t="s">
        <v>5867</v>
      </c>
      <c r="EEZ163" s="4201" t="s">
        <v>5867</v>
      </c>
      <c r="EFA163" s="4201" t="s">
        <v>5867</v>
      </c>
      <c r="EFB163" s="4201" t="s">
        <v>5867</v>
      </c>
      <c r="EFC163" s="4201" t="s">
        <v>5867</v>
      </c>
      <c r="EFD163" s="4201" t="s">
        <v>5867</v>
      </c>
      <c r="EFE163" s="4201" t="s">
        <v>5867</v>
      </c>
      <c r="EFF163" s="4201" t="s">
        <v>5867</v>
      </c>
      <c r="EFG163" s="4201" t="s">
        <v>5867</v>
      </c>
      <c r="EFH163" s="4201" t="s">
        <v>5867</v>
      </c>
      <c r="EFI163" s="4201" t="s">
        <v>5867</v>
      </c>
      <c r="EFJ163" s="4201" t="s">
        <v>5867</v>
      </c>
      <c r="EFK163" s="4201" t="s">
        <v>5867</v>
      </c>
      <c r="EFL163" s="4201" t="s">
        <v>5867</v>
      </c>
      <c r="EFM163" s="4201" t="s">
        <v>5867</v>
      </c>
      <c r="EFN163" s="4201" t="s">
        <v>5867</v>
      </c>
      <c r="EFO163" s="4201" t="s">
        <v>5867</v>
      </c>
      <c r="EFP163" s="4201" t="s">
        <v>5867</v>
      </c>
      <c r="EFQ163" s="4201" t="s">
        <v>5867</v>
      </c>
      <c r="EFR163" s="4201" t="s">
        <v>5867</v>
      </c>
      <c r="EFS163" s="4201" t="s">
        <v>5867</v>
      </c>
      <c r="EFT163" s="4201" t="s">
        <v>5867</v>
      </c>
      <c r="EFU163" s="4201" t="s">
        <v>5867</v>
      </c>
      <c r="EFV163" s="4201" t="s">
        <v>5867</v>
      </c>
      <c r="EFW163" s="4201" t="s">
        <v>5867</v>
      </c>
      <c r="EFX163" s="4201" t="s">
        <v>5867</v>
      </c>
      <c r="EFY163" s="4201" t="s">
        <v>5867</v>
      </c>
      <c r="EFZ163" s="4201" t="s">
        <v>5867</v>
      </c>
      <c r="EGA163" s="4201" t="s">
        <v>5867</v>
      </c>
      <c r="EGB163" s="4201" t="s">
        <v>5867</v>
      </c>
      <c r="EGC163" s="4201" t="s">
        <v>5867</v>
      </c>
      <c r="EGD163" s="4201" t="s">
        <v>5867</v>
      </c>
      <c r="EGE163" s="4201" t="s">
        <v>5867</v>
      </c>
      <c r="EGF163" s="4201" t="s">
        <v>5867</v>
      </c>
      <c r="EGG163" s="4201" t="s">
        <v>5867</v>
      </c>
      <c r="EGH163" s="4201" t="s">
        <v>5867</v>
      </c>
      <c r="EGI163" s="4201" t="s">
        <v>5867</v>
      </c>
      <c r="EGJ163" s="4201" t="s">
        <v>5867</v>
      </c>
      <c r="EGK163" s="4201" t="s">
        <v>5867</v>
      </c>
      <c r="EGL163" s="4201" t="s">
        <v>5867</v>
      </c>
      <c r="EGM163" s="4201" t="s">
        <v>5867</v>
      </c>
      <c r="EGN163" s="4201" t="s">
        <v>5867</v>
      </c>
      <c r="EGO163" s="4201" t="s">
        <v>5867</v>
      </c>
      <c r="EGP163" s="4201" t="s">
        <v>5867</v>
      </c>
      <c r="EGQ163" s="4201" t="s">
        <v>5867</v>
      </c>
      <c r="EGR163" s="4201" t="s">
        <v>5867</v>
      </c>
      <c r="EGS163" s="4201" t="s">
        <v>5867</v>
      </c>
      <c r="EGT163" s="4201" t="s">
        <v>5867</v>
      </c>
      <c r="EGU163" s="4201" t="s">
        <v>5867</v>
      </c>
      <c r="EGV163" s="4201" t="s">
        <v>5867</v>
      </c>
      <c r="EGW163" s="4201" t="s">
        <v>5867</v>
      </c>
      <c r="EGX163" s="4201" t="s">
        <v>5867</v>
      </c>
      <c r="EGY163" s="4201" t="s">
        <v>5867</v>
      </c>
      <c r="EGZ163" s="4201" t="s">
        <v>5867</v>
      </c>
      <c r="EHA163" s="4201" t="s">
        <v>5867</v>
      </c>
      <c r="EHB163" s="4201" t="s">
        <v>5867</v>
      </c>
      <c r="EHC163" s="4201" t="s">
        <v>5867</v>
      </c>
      <c r="EHD163" s="4201" t="s">
        <v>5867</v>
      </c>
      <c r="EHE163" s="4201" t="s">
        <v>5867</v>
      </c>
      <c r="EHF163" s="4201" t="s">
        <v>5867</v>
      </c>
      <c r="EHG163" s="4201" t="s">
        <v>5867</v>
      </c>
      <c r="EHH163" s="4201" t="s">
        <v>5867</v>
      </c>
      <c r="EHI163" s="4201" t="s">
        <v>5867</v>
      </c>
      <c r="EHJ163" s="4201" t="s">
        <v>5867</v>
      </c>
      <c r="EHK163" s="4201" t="s">
        <v>5867</v>
      </c>
      <c r="EHL163" s="4201" t="s">
        <v>5867</v>
      </c>
      <c r="EHM163" s="4201" t="s">
        <v>5867</v>
      </c>
      <c r="EHN163" s="4201" t="s">
        <v>5867</v>
      </c>
      <c r="EHO163" s="4201" t="s">
        <v>5867</v>
      </c>
      <c r="EHP163" s="4201" t="s">
        <v>5867</v>
      </c>
      <c r="EHQ163" s="4201" t="s">
        <v>5867</v>
      </c>
      <c r="EHR163" s="4201" t="s">
        <v>5867</v>
      </c>
      <c r="EHS163" s="4201" t="s">
        <v>5867</v>
      </c>
      <c r="EHT163" s="4201" t="s">
        <v>5867</v>
      </c>
      <c r="EHU163" s="4201" t="s">
        <v>5867</v>
      </c>
      <c r="EHV163" s="4201" t="s">
        <v>5867</v>
      </c>
      <c r="EHW163" s="4201" t="s">
        <v>5867</v>
      </c>
      <c r="EHX163" s="4201" t="s">
        <v>5867</v>
      </c>
      <c r="EHY163" s="4201" t="s">
        <v>5867</v>
      </c>
      <c r="EHZ163" s="4201" t="s">
        <v>5867</v>
      </c>
      <c r="EIA163" s="4201" t="s">
        <v>5867</v>
      </c>
      <c r="EIB163" s="4201" t="s">
        <v>5867</v>
      </c>
      <c r="EIC163" s="4201" t="s">
        <v>5867</v>
      </c>
      <c r="EID163" s="4201" t="s">
        <v>5867</v>
      </c>
      <c r="EIE163" s="4201" t="s">
        <v>5867</v>
      </c>
      <c r="EIF163" s="4201" t="s">
        <v>5867</v>
      </c>
      <c r="EIG163" s="4201" t="s">
        <v>5867</v>
      </c>
      <c r="EIH163" s="4201" t="s">
        <v>5867</v>
      </c>
      <c r="EII163" s="4201" t="s">
        <v>5867</v>
      </c>
      <c r="EIJ163" s="4201" t="s">
        <v>5867</v>
      </c>
      <c r="EIK163" s="4201" t="s">
        <v>5867</v>
      </c>
      <c r="EIL163" s="4201" t="s">
        <v>5867</v>
      </c>
      <c r="EIM163" s="4201" t="s">
        <v>5867</v>
      </c>
      <c r="EIN163" s="4201" t="s">
        <v>5867</v>
      </c>
      <c r="EIO163" s="4201" t="s">
        <v>5867</v>
      </c>
      <c r="EIP163" s="4201" t="s">
        <v>5867</v>
      </c>
      <c r="EIQ163" s="4201" t="s">
        <v>5867</v>
      </c>
      <c r="EIR163" s="4201" t="s">
        <v>5867</v>
      </c>
      <c r="EIS163" s="4201" t="s">
        <v>5867</v>
      </c>
      <c r="EIT163" s="4201" t="s">
        <v>5867</v>
      </c>
      <c r="EIU163" s="4201" t="s">
        <v>5867</v>
      </c>
      <c r="EIV163" s="4201" t="s">
        <v>5867</v>
      </c>
      <c r="EIW163" s="4201" t="s">
        <v>5867</v>
      </c>
      <c r="EIX163" s="4201" t="s">
        <v>5867</v>
      </c>
      <c r="EIY163" s="4201" t="s">
        <v>5867</v>
      </c>
      <c r="EIZ163" s="4201" t="s">
        <v>5867</v>
      </c>
      <c r="EJA163" s="4201" t="s">
        <v>5867</v>
      </c>
      <c r="EJB163" s="4201" t="s">
        <v>5867</v>
      </c>
      <c r="EJC163" s="4201" t="s">
        <v>5867</v>
      </c>
      <c r="EJD163" s="4201" t="s">
        <v>5867</v>
      </c>
      <c r="EJE163" s="4201" t="s">
        <v>5867</v>
      </c>
      <c r="EJF163" s="4201" t="s">
        <v>5867</v>
      </c>
      <c r="EJG163" s="4201" t="s">
        <v>5867</v>
      </c>
      <c r="EJH163" s="4201" t="s">
        <v>5867</v>
      </c>
      <c r="EJI163" s="4201" t="s">
        <v>5867</v>
      </c>
      <c r="EJJ163" s="4201" t="s">
        <v>5867</v>
      </c>
      <c r="EJK163" s="4201" t="s">
        <v>5867</v>
      </c>
      <c r="EJL163" s="4201" t="s">
        <v>5867</v>
      </c>
      <c r="EJM163" s="4201" t="s">
        <v>5867</v>
      </c>
      <c r="EJN163" s="4201" t="s">
        <v>5867</v>
      </c>
      <c r="EJO163" s="4201" t="s">
        <v>5867</v>
      </c>
      <c r="EJP163" s="4201" t="s">
        <v>5867</v>
      </c>
      <c r="EJQ163" s="4201" t="s">
        <v>5867</v>
      </c>
      <c r="EJR163" s="4201" t="s">
        <v>5867</v>
      </c>
      <c r="EJS163" s="4201" t="s">
        <v>5867</v>
      </c>
      <c r="EJT163" s="4201" t="s">
        <v>5867</v>
      </c>
      <c r="EJU163" s="4201" t="s">
        <v>5867</v>
      </c>
      <c r="EJV163" s="4201" t="s">
        <v>5867</v>
      </c>
      <c r="EJW163" s="4201" t="s">
        <v>5867</v>
      </c>
      <c r="EJX163" s="4201" t="s">
        <v>5867</v>
      </c>
      <c r="EJY163" s="4201" t="s">
        <v>5867</v>
      </c>
      <c r="EJZ163" s="4201" t="s">
        <v>5867</v>
      </c>
      <c r="EKA163" s="4201" t="s">
        <v>5867</v>
      </c>
      <c r="EKB163" s="4201" t="s">
        <v>5867</v>
      </c>
      <c r="EKC163" s="4201" t="s">
        <v>5867</v>
      </c>
      <c r="EKD163" s="4201" t="s">
        <v>5867</v>
      </c>
      <c r="EKE163" s="4201" t="s">
        <v>5867</v>
      </c>
      <c r="EKF163" s="4201" t="s">
        <v>5867</v>
      </c>
      <c r="EKG163" s="4201" t="s">
        <v>5867</v>
      </c>
      <c r="EKH163" s="4201" t="s">
        <v>5867</v>
      </c>
      <c r="EKI163" s="4201" t="s">
        <v>5867</v>
      </c>
      <c r="EKJ163" s="4201" t="s">
        <v>5867</v>
      </c>
      <c r="EKK163" s="4201" t="s">
        <v>5867</v>
      </c>
      <c r="EKL163" s="4201" t="s">
        <v>5867</v>
      </c>
      <c r="EKM163" s="4201" t="s">
        <v>5867</v>
      </c>
      <c r="EKN163" s="4201" t="s">
        <v>5867</v>
      </c>
      <c r="EKO163" s="4201" t="s">
        <v>5867</v>
      </c>
      <c r="EKP163" s="4201" t="s">
        <v>5867</v>
      </c>
      <c r="EKQ163" s="4201" t="s">
        <v>5867</v>
      </c>
      <c r="EKR163" s="4201" t="s">
        <v>5867</v>
      </c>
      <c r="EKS163" s="4201" t="s">
        <v>5867</v>
      </c>
      <c r="EKT163" s="4201" t="s">
        <v>5867</v>
      </c>
      <c r="EKU163" s="4201" t="s">
        <v>5867</v>
      </c>
      <c r="EKV163" s="4201" t="s">
        <v>5867</v>
      </c>
      <c r="EKW163" s="4201" t="s">
        <v>5867</v>
      </c>
      <c r="EKX163" s="4201" t="s">
        <v>5867</v>
      </c>
      <c r="EKY163" s="4201" t="s">
        <v>5867</v>
      </c>
      <c r="EKZ163" s="4201" t="s">
        <v>5867</v>
      </c>
      <c r="ELA163" s="4201" t="s">
        <v>5867</v>
      </c>
      <c r="ELB163" s="4201" t="s">
        <v>5867</v>
      </c>
      <c r="ELC163" s="4201" t="s">
        <v>5867</v>
      </c>
      <c r="ELD163" s="4201" t="s">
        <v>5867</v>
      </c>
      <c r="ELE163" s="4201" t="s">
        <v>5867</v>
      </c>
      <c r="ELF163" s="4201" t="s">
        <v>5867</v>
      </c>
      <c r="ELG163" s="4201" t="s">
        <v>5867</v>
      </c>
      <c r="ELH163" s="4201" t="s">
        <v>5867</v>
      </c>
      <c r="ELI163" s="4201" t="s">
        <v>5867</v>
      </c>
      <c r="ELJ163" s="4201" t="s">
        <v>5867</v>
      </c>
      <c r="ELK163" s="4201" t="s">
        <v>5867</v>
      </c>
      <c r="ELL163" s="4201" t="s">
        <v>5867</v>
      </c>
      <c r="ELM163" s="4201" t="s">
        <v>5867</v>
      </c>
      <c r="ELN163" s="4201" t="s">
        <v>5867</v>
      </c>
      <c r="ELO163" s="4201" t="s">
        <v>5867</v>
      </c>
      <c r="ELP163" s="4201" t="s">
        <v>5867</v>
      </c>
      <c r="ELQ163" s="4201" t="s">
        <v>5867</v>
      </c>
      <c r="ELR163" s="4201" t="s">
        <v>5867</v>
      </c>
      <c r="ELS163" s="4201" t="s">
        <v>5867</v>
      </c>
      <c r="ELT163" s="4201" t="s">
        <v>5867</v>
      </c>
      <c r="ELU163" s="4201" t="s">
        <v>5867</v>
      </c>
      <c r="ELV163" s="4201" t="s">
        <v>5867</v>
      </c>
      <c r="ELW163" s="4201" t="s">
        <v>5867</v>
      </c>
      <c r="ELX163" s="4201" t="s">
        <v>5867</v>
      </c>
      <c r="ELY163" s="4201" t="s">
        <v>5867</v>
      </c>
      <c r="ELZ163" s="4201" t="s">
        <v>5867</v>
      </c>
      <c r="EMA163" s="4201" t="s">
        <v>5867</v>
      </c>
      <c r="EMB163" s="4201" t="s">
        <v>5867</v>
      </c>
      <c r="EMC163" s="4201" t="s">
        <v>5867</v>
      </c>
      <c r="EMD163" s="4201" t="s">
        <v>5867</v>
      </c>
      <c r="EME163" s="4201" t="s">
        <v>5867</v>
      </c>
      <c r="EMF163" s="4201" t="s">
        <v>5867</v>
      </c>
      <c r="EMG163" s="4201" t="s">
        <v>5867</v>
      </c>
      <c r="EMH163" s="4201" t="s">
        <v>5867</v>
      </c>
      <c r="EMI163" s="4201" t="s">
        <v>5867</v>
      </c>
      <c r="EMJ163" s="4201" t="s">
        <v>5867</v>
      </c>
      <c r="EMK163" s="4201" t="s">
        <v>5867</v>
      </c>
      <c r="EML163" s="4201" t="s">
        <v>5867</v>
      </c>
      <c r="EMM163" s="4201" t="s">
        <v>5867</v>
      </c>
      <c r="EMN163" s="4201" t="s">
        <v>5867</v>
      </c>
      <c r="EMO163" s="4201" t="s">
        <v>5867</v>
      </c>
      <c r="EMP163" s="4201" t="s">
        <v>5867</v>
      </c>
      <c r="EMQ163" s="4201" t="s">
        <v>5867</v>
      </c>
      <c r="EMR163" s="4201" t="s">
        <v>5867</v>
      </c>
      <c r="EMS163" s="4201" t="s">
        <v>5867</v>
      </c>
      <c r="EMT163" s="4201" t="s">
        <v>5867</v>
      </c>
      <c r="EMU163" s="4201" t="s">
        <v>5867</v>
      </c>
      <c r="EMV163" s="4201" t="s">
        <v>5867</v>
      </c>
      <c r="EMW163" s="4201" t="s">
        <v>5867</v>
      </c>
      <c r="EMX163" s="4201" t="s">
        <v>5867</v>
      </c>
      <c r="EMY163" s="4201" t="s">
        <v>5867</v>
      </c>
      <c r="EMZ163" s="4201" t="s">
        <v>5867</v>
      </c>
      <c r="ENA163" s="4201" t="s">
        <v>5867</v>
      </c>
      <c r="ENB163" s="4201" t="s">
        <v>5867</v>
      </c>
      <c r="ENC163" s="4201" t="s">
        <v>5867</v>
      </c>
      <c r="END163" s="4201" t="s">
        <v>5867</v>
      </c>
      <c r="ENE163" s="4201" t="s">
        <v>5867</v>
      </c>
      <c r="ENF163" s="4201" t="s">
        <v>5867</v>
      </c>
      <c r="ENG163" s="4201" t="s">
        <v>5867</v>
      </c>
      <c r="ENH163" s="4201" t="s">
        <v>5867</v>
      </c>
      <c r="ENI163" s="4201" t="s">
        <v>5867</v>
      </c>
      <c r="ENJ163" s="4201" t="s">
        <v>5867</v>
      </c>
      <c r="ENK163" s="4201" t="s">
        <v>5867</v>
      </c>
      <c r="ENL163" s="4201" t="s">
        <v>5867</v>
      </c>
      <c r="ENM163" s="4201" t="s">
        <v>5867</v>
      </c>
      <c r="ENN163" s="4201" t="s">
        <v>5867</v>
      </c>
      <c r="ENO163" s="4201" t="s">
        <v>5867</v>
      </c>
      <c r="ENP163" s="4201" t="s">
        <v>5867</v>
      </c>
      <c r="ENQ163" s="4201" t="s">
        <v>5867</v>
      </c>
      <c r="ENR163" s="4201" t="s">
        <v>5867</v>
      </c>
      <c r="ENS163" s="4201" t="s">
        <v>5867</v>
      </c>
      <c r="ENT163" s="4201" t="s">
        <v>5867</v>
      </c>
      <c r="ENU163" s="4201" t="s">
        <v>5867</v>
      </c>
      <c r="ENV163" s="4201" t="s">
        <v>5867</v>
      </c>
      <c r="ENW163" s="4201" t="s">
        <v>5867</v>
      </c>
      <c r="ENX163" s="4201" t="s">
        <v>5867</v>
      </c>
      <c r="ENY163" s="4201" t="s">
        <v>5867</v>
      </c>
      <c r="ENZ163" s="4201" t="s">
        <v>5867</v>
      </c>
      <c r="EOA163" s="4201" t="s">
        <v>5867</v>
      </c>
      <c r="EOB163" s="4201" t="s">
        <v>5867</v>
      </c>
      <c r="EOC163" s="4201" t="s">
        <v>5867</v>
      </c>
      <c r="EOD163" s="4201" t="s">
        <v>5867</v>
      </c>
      <c r="EOE163" s="4201" t="s">
        <v>5867</v>
      </c>
      <c r="EOF163" s="4201" t="s">
        <v>5867</v>
      </c>
      <c r="EOG163" s="4201" t="s">
        <v>5867</v>
      </c>
      <c r="EOH163" s="4201" t="s">
        <v>5867</v>
      </c>
      <c r="EOI163" s="4201" t="s">
        <v>5867</v>
      </c>
      <c r="EOJ163" s="4201" t="s">
        <v>5867</v>
      </c>
      <c r="EOK163" s="4201" t="s">
        <v>5867</v>
      </c>
      <c r="EOL163" s="4201" t="s">
        <v>5867</v>
      </c>
      <c r="EOM163" s="4201" t="s">
        <v>5867</v>
      </c>
      <c r="EON163" s="4201" t="s">
        <v>5867</v>
      </c>
      <c r="EOO163" s="4201" t="s">
        <v>5867</v>
      </c>
      <c r="EOP163" s="4201" t="s">
        <v>5867</v>
      </c>
      <c r="EOQ163" s="4201" t="s">
        <v>5867</v>
      </c>
      <c r="EOR163" s="4201" t="s">
        <v>5867</v>
      </c>
      <c r="EOS163" s="4201" t="s">
        <v>5867</v>
      </c>
      <c r="EOT163" s="4201" t="s">
        <v>5867</v>
      </c>
      <c r="EOU163" s="4201" t="s">
        <v>5867</v>
      </c>
      <c r="EOV163" s="4201" t="s">
        <v>5867</v>
      </c>
      <c r="EOW163" s="4201" t="s">
        <v>5867</v>
      </c>
      <c r="EOX163" s="4201" t="s">
        <v>5867</v>
      </c>
      <c r="EOY163" s="4201" t="s">
        <v>5867</v>
      </c>
      <c r="EOZ163" s="4201" t="s">
        <v>5867</v>
      </c>
      <c r="EPA163" s="4201" t="s">
        <v>5867</v>
      </c>
      <c r="EPB163" s="4201" t="s">
        <v>5867</v>
      </c>
      <c r="EPC163" s="4201" t="s">
        <v>5867</v>
      </c>
      <c r="EPD163" s="4201" t="s">
        <v>5867</v>
      </c>
      <c r="EPE163" s="4201" t="s">
        <v>5867</v>
      </c>
      <c r="EPF163" s="4201" t="s">
        <v>5867</v>
      </c>
      <c r="EPG163" s="4201" t="s">
        <v>5867</v>
      </c>
      <c r="EPH163" s="4201" t="s">
        <v>5867</v>
      </c>
      <c r="EPI163" s="4201" t="s">
        <v>5867</v>
      </c>
      <c r="EPJ163" s="4201" t="s">
        <v>5867</v>
      </c>
      <c r="EPK163" s="4201" t="s">
        <v>5867</v>
      </c>
      <c r="EPL163" s="4201" t="s">
        <v>5867</v>
      </c>
      <c r="EPM163" s="4201" t="s">
        <v>5867</v>
      </c>
      <c r="EPN163" s="4201" t="s">
        <v>5867</v>
      </c>
      <c r="EPO163" s="4201" t="s">
        <v>5867</v>
      </c>
      <c r="EPP163" s="4201" t="s">
        <v>5867</v>
      </c>
      <c r="EPQ163" s="4201" t="s">
        <v>5867</v>
      </c>
      <c r="EPR163" s="4201" t="s">
        <v>5867</v>
      </c>
      <c r="EPS163" s="4201" t="s">
        <v>5867</v>
      </c>
      <c r="EPT163" s="4201" t="s">
        <v>5867</v>
      </c>
      <c r="EPU163" s="4201" t="s">
        <v>5867</v>
      </c>
      <c r="EPV163" s="4201" t="s">
        <v>5867</v>
      </c>
      <c r="EPW163" s="4201" t="s">
        <v>5867</v>
      </c>
      <c r="EPX163" s="4201" t="s">
        <v>5867</v>
      </c>
      <c r="EPY163" s="4201" t="s">
        <v>5867</v>
      </c>
      <c r="EPZ163" s="4201" t="s">
        <v>5867</v>
      </c>
      <c r="EQA163" s="4201" t="s">
        <v>5867</v>
      </c>
      <c r="EQB163" s="4201" t="s">
        <v>5867</v>
      </c>
      <c r="EQC163" s="4201" t="s">
        <v>5867</v>
      </c>
      <c r="EQD163" s="4201" t="s">
        <v>5867</v>
      </c>
      <c r="EQE163" s="4201" t="s">
        <v>5867</v>
      </c>
      <c r="EQF163" s="4201" t="s">
        <v>5867</v>
      </c>
      <c r="EQG163" s="4201" t="s">
        <v>5867</v>
      </c>
      <c r="EQH163" s="4201" t="s">
        <v>5867</v>
      </c>
      <c r="EQI163" s="4201" t="s">
        <v>5867</v>
      </c>
      <c r="EQJ163" s="4201" t="s">
        <v>5867</v>
      </c>
      <c r="EQK163" s="4201" t="s">
        <v>5867</v>
      </c>
      <c r="EQL163" s="4201" t="s">
        <v>5867</v>
      </c>
      <c r="EQM163" s="4201" t="s">
        <v>5867</v>
      </c>
      <c r="EQN163" s="4201" t="s">
        <v>5867</v>
      </c>
      <c r="EQO163" s="4201" t="s">
        <v>5867</v>
      </c>
      <c r="EQP163" s="4201" t="s">
        <v>5867</v>
      </c>
      <c r="EQQ163" s="4201" t="s">
        <v>5867</v>
      </c>
      <c r="EQR163" s="4201" t="s">
        <v>5867</v>
      </c>
      <c r="EQS163" s="4201" t="s">
        <v>5867</v>
      </c>
      <c r="EQT163" s="4201" t="s">
        <v>5867</v>
      </c>
      <c r="EQU163" s="4201" t="s">
        <v>5867</v>
      </c>
      <c r="EQV163" s="4201" t="s">
        <v>5867</v>
      </c>
      <c r="EQW163" s="4201" t="s">
        <v>5867</v>
      </c>
      <c r="EQX163" s="4201" t="s">
        <v>5867</v>
      </c>
      <c r="EQY163" s="4201" t="s">
        <v>5867</v>
      </c>
      <c r="EQZ163" s="4201" t="s">
        <v>5867</v>
      </c>
      <c r="ERA163" s="4201" t="s">
        <v>5867</v>
      </c>
      <c r="ERB163" s="4201" t="s">
        <v>5867</v>
      </c>
      <c r="ERC163" s="4201" t="s">
        <v>5867</v>
      </c>
      <c r="ERD163" s="4201" t="s">
        <v>5867</v>
      </c>
      <c r="ERE163" s="4201" t="s">
        <v>5867</v>
      </c>
      <c r="ERF163" s="4201" t="s">
        <v>5867</v>
      </c>
      <c r="ERG163" s="4201" t="s">
        <v>5867</v>
      </c>
      <c r="ERH163" s="4201" t="s">
        <v>5867</v>
      </c>
      <c r="ERI163" s="4201" t="s">
        <v>5867</v>
      </c>
      <c r="ERJ163" s="4201" t="s">
        <v>5867</v>
      </c>
      <c r="ERK163" s="4201" t="s">
        <v>5867</v>
      </c>
      <c r="ERL163" s="4201" t="s">
        <v>5867</v>
      </c>
      <c r="ERM163" s="4201" t="s">
        <v>5867</v>
      </c>
      <c r="ERN163" s="4201" t="s">
        <v>5867</v>
      </c>
      <c r="ERO163" s="4201" t="s">
        <v>5867</v>
      </c>
      <c r="ERP163" s="4201" t="s">
        <v>5867</v>
      </c>
      <c r="ERQ163" s="4201" t="s">
        <v>5867</v>
      </c>
      <c r="ERR163" s="4201" t="s">
        <v>5867</v>
      </c>
      <c r="ERS163" s="4201" t="s">
        <v>5867</v>
      </c>
      <c r="ERT163" s="4201" t="s">
        <v>5867</v>
      </c>
      <c r="ERU163" s="4201" t="s">
        <v>5867</v>
      </c>
      <c r="ERV163" s="4201" t="s">
        <v>5867</v>
      </c>
      <c r="ERW163" s="4201" t="s">
        <v>5867</v>
      </c>
      <c r="ERX163" s="4201" t="s">
        <v>5867</v>
      </c>
      <c r="ERY163" s="4201" t="s">
        <v>5867</v>
      </c>
      <c r="ERZ163" s="4201" t="s">
        <v>5867</v>
      </c>
      <c r="ESA163" s="4201" t="s">
        <v>5867</v>
      </c>
      <c r="ESB163" s="4201" t="s">
        <v>5867</v>
      </c>
      <c r="ESC163" s="4201" t="s">
        <v>5867</v>
      </c>
      <c r="ESD163" s="4201" t="s">
        <v>5867</v>
      </c>
      <c r="ESE163" s="4201" t="s">
        <v>5867</v>
      </c>
      <c r="ESF163" s="4201" t="s">
        <v>5867</v>
      </c>
      <c r="ESG163" s="4201" t="s">
        <v>5867</v>
      </c>
      <c r="ESH163" s="4201" t="s">
        <v>5867</v>
      </c>
      <c r="ESI163" s="4201" t="s">
        <v>5867</v>
      </c>
      <c r="ESJ163" s="4201" t="s">
        <v>5867</v>
      </c>
      <c r="ESK163" s="4201" t="s">
        <v>5867</v>
      </c>
      <c r="ESL163" s="4201" t="s">
        <v>5867</v>
      </c>
      <c r="ESM163" s="4201" t="s">
        <v>5867</v>
      </c>
      <c r="ESN163" s="4201" t="s">
        <v>5867</v>
      </c>
      <c r="ESO163" s="4201" t="s">
        <v>5867</v>
      </c>
      <c r="ESP163" s="4201" t="s">
        <v>5867</v>
      </c>
      <c r="ESQ163" s="4201" t="s">
        <v>5867</v>
      </c>
      <c r="ESR163" s="4201" t="s">
        <v>5867</v>
      </c>
      <c r="ESS163" s="4201" t="s">
        <v>5867</v>
      </c>
      <c r="EST163" s="4201" t="s">
        <v>5867</v>
      </c>
      <c r="ESU163" s="4201" t="s">
        <v>5867</v>
      </c>
      <c r="ESV163" s="4201" t="s">
        <v>5867</v>
      </c>
      <c r="ESW163" s="4201" t="s">
        <v>5867</v>
      </c>
      <c r="ESX163" s="4201" t="s">
        <v>5867</v>
      </c>
      <c r="ESY163" s="4201" t="s">
        <v>5867</v>
      </c>
      <c r="ESZ163" s="4201" t="s">
        <v>5867</v>
      </c>
      <c r="ETA163" s="4201" t="s">
        <v>5867</v>
      </c>
      <c r="ETB163" s="4201" t="s">
        <v>5867</v>
      </c>
      <c r="ETC163" s="4201" t="s">
        <v>5867</v>
      </c>
      <c r="ETD163" s="4201" t="s">
        <v>5867</v>
      </c>
      <c r="ETE163" s="4201" t="s">
        <v>5867</v>
      </c>
      <c r="ETF163" s="4201" t="s">
        <v>5867</v>
      </c>
      <c r="ETG163" s="4201" t="s">
        <v>5867</v>
      </c>
      <c r="ETH163" s="4201" t="s">
        <v>5867</v>
      </c>
      <c r="ETI163" s="4201" t="s">
        <v>5867</v>
      </c>
      <c r="ETJ163" s="4201" t="s">
        <v>5867</v>
      </c>
      <c r="ETK163" s="4201" t="s">
        <v>5867</v>
      </c>
      <c r="ETL163" s="4201" t="s">
        <v>5867</v>
      </c>
      <c r="ETM163" s="4201" t="s">
        <v>5867</v>
      </c>
      <c r="ETN163" s="4201" t="s">
        <v>5867</v>
      </c>
      <c r="ETO163" s="4201" t="s">
        <v>5867</v>
      </c>
      <c r="ETP163" s="4201" t="s">
        <v>5867</v>
      </c>
      <c r="ETQ163" s="4201" t="s">
        <v>5867</v>
      </c>
      <c r="ETR163" s="4201" t="s">
        <v>5867</v>
      </c>
      <c r="ETS163" s="4201" t="s">
        <v>5867</v>
      </c>
      <c r="ETT163" s="4201" t="s">
        <v>5867</v>
      </c>
      <c r="ETU163" s="4201" t="s">
        <v>5867</v>
      </c>
      <c r="ETV163" s="4201" t="s">
        <v>5867</v>
      </c>
      <c r="ETW163" s="4201" t="s">
        <v>5867</v>
      </c>
      <c r="ETX163" s="4201" t="s">
        <v>5867</v>
      </c>
      <c r="ETY163" s="4201" t="s">
        <v>5867</v>
      </c>
      <c r="ETZ163" s="4201" t="s">
        <v>5867</v>
      </c>
      <c r="EUA163" s="4201" t="s">
        <v>5867</v>
      </c>
      <c r="EUB163" s="4201" t="s">
        <v>5867</v>
      </c>
      <c r="EUC163" s="4201" t="s">
        <v>5867</v>
      </c>
      <c r="EUD163" s="4201" t="s">
        <v>5867</v>
      </c>
      <c r="EUE163" s="4201" t="s">
        <v>5867</v>
      </c>
      <c r="EUF163" s="4201" t="s">
        <v>5867</v>
      </c>
      <c r="EUG163" s="4201" t="s">
        <v>5867</v>
      </c>
      <c r="EUH163" s="4201" t="s">
        <v>5867</v>
      </c>
      <c r="EUI163" s="4201" t="s">
        <v>5867</v>
      </c>
      <c r="EUJ163" s="4201" t="s">
        <v>5867</v>
      </c>
      <c r="EUK163" s="4201" t="s">
        <v>5867</v>
      </c>
      <c r="EUL163" s="4201" t="s">
        <v>5867</v>
      </c>
      <c r="EUM163" s="4201" t="s">
        <v>5867</v>
      </c>
      <c r="EUN163" s="4201" t="s">
        <v>5867</v>
      </c>
      <c r="EUO163" s="4201" t="s">
        <v>5867</v>
      </c>
      <c r="EUP163" s="4201" t="s">
        <v>5867</v>
      </c>
      <c r="EUQ163" s="4201" t="s">
        <v>5867</v>
      </c>
      <c r="EUR163" s="4201" t="s">
        <v>5867</v>
      </c>
      <c r="EUS163" s="4201" t="s">
        <v>5867</v>
      </c>
      <c r="EUT163" s="4201" t="s">
        <v>5867</v>
      </c>
      <c r="EUU163" s="4201" t="s">
        <v>5867</v>
      </c>
      <c r="EUV163" s="4201" t="s">
        <v>5867</v>
      </c>
      <c r="EUW163" s="4201" t="s">
        <v>5867</v>
      </c>
      <c r="EUX163" s="4201" t="s">
        <v>5867</v>
      </c>
      <c r="EUY163" s="4201" t="s">
        <v>5867</v>
      </c>
      <c r="EUZ163" s="4201" t="s">
        <v>5867</v>
      </c>
      <c r="EVA163" s="4201" t="s">
        <v>5867</v>
      </c>
      <c r="EVB163" s="4201" t="s">
        <v>5867</v>
      </c>
      <c r="EVC163" s="4201" t="s">
        <v>5867</v>
      </c>
      <c r="EVD163" s="4201" t="s">
        <v>5867</v>
      </c>
      <c r="EVE163" s="4201" t="s">
        <v>5867</v>
      </c>
      <c r="EVF163" s="4201" t="s">
        <v>5867</v>
      </c>
      <c r="EVG163" s="4201" t="s">
        <v>5867</v>
      </c>
      <c r="EVH163" s="4201" t="s">
        <v>5867</v>
      </c>
      <c r="EVI163" s="4201" t="s">
        <v>5867</v>
      </c>
      <c r="EVJ163" s="4201" t="s">
        <v>5867</v>
      </c>
      <c r="EVK163" s="4201" t="s">
        <v>5867</v>
      </c>
      <c r="EVL163" s="4201" t="s">
        <v>5867</v>
      </c>
      <c r="EVM163" s="4201" t="s">
        <v>5867</v>
      </c>
      <c r="EVN163" s="4201" t="s">
        <v>5867</v>
      </c>
      <c r="EVO163" s="4201" t="s">
        <v>5867</v>
      </c>
      <c r="EVP163" s="4201" t="s">
        <v>5867</v>
      </c>
      <c r="EVQ163" s="4201" t="s">
        <v>5867</v>
      </c>
      <c r="EVR163" s="4201" t="s">
        <v>5867</v>
      </c>
      <c r="EVS163" s="4201" t="s">
        <v>5867</v>
      </c>
      <c r="EVT163" s="4201" t="s">
        <v>5867</v>
      </c>
      <c r="EVU163" s="4201" t="s">
        <v>5867</v>
      </c>
      <c r="EVV163" s="4201" t="s">
        <v>5867</v>
      </c>
      <c r="EVW163" s="4201" t="s">
        <v>5867</v>
      </c>
      <c r="EVX163" s="4201" t="s">
        <v>5867</v>
      </c>
      <c r="EVY163" s="4201" t="s">
        <v>5867</v>
      </c>
      <c r="EVZ163" s="4201" t="s">
        <v>5867</v>
      </c>
      <c r="EWA163" s="4201" t="s">
        <v>5867</v>
      </c>
      <c r="EWB163" s="4201" t="s">
        <v>5867</v>
      </c>
      <c r="EWC163" s="4201" t="s">
        <v>5867</v>
      </c>
      <c r="EWD163" s="4201" t="s">
        <v>5867</v>
      </c>
      <c r="EWE163" s="4201" t="s">
        <v>5867</v>
      </c>
      <c r="EWF163" s="4201" t="s">
        <v>5867</v>
      </c>
      <c r="EWG163" s="4201" t="s">
        <v>5867</v>
      </c>
      <c r="EWH163" s="4201" t="s">
        <v>5867</v>
      </c>
      <c r="EWI163" s="4201" t="s">
        <v>5867</v>
      </c>
      <c r="EWJ163" s="4201" t="s">
        <v>5867</v>
      </c>
      <c r="EWK163" s="4201" t="s">
        <v>5867</v>
      </c>
      <c r="EWL163" s="4201" t="s">
        <v>5867</v>
      </c>
      <c r="EWM163" s="4201" t="s">
        <v>5867</v>
      </c>
      <c r="EWN163" s="4201" t="s">
        <v>5867</v>
      </c>
      <c r="EWO163" s="4201" t="s">
        <v>5867</v>
      </c>
      <c r="EWP163" s="4201" t="s">
        <v>5867</v>
      </c>
      <c r="EWQ163" s="4201" t="s">
        <v>5867</v>
      </c>
      <c r="EWR163" s="4201" t="s">
        <v>5867</v>
      </c>
      <c r="EWS163" s="4201" t="s">
        <v>5867</v>
      </c>
      <c r="EWT163" s="4201" t="s">
        <v>5867</v>
      </c>
      <c r="EWU163" s="4201" t="s">
        <v>5867</v>
      </c>
      <c r="EWV163" s="4201" t="s">
        <v>5867</v>
      </c>
      <c r="EWW163" s="4201" t="s">
        <v>5867</v>
      </c>
      <c r="EWX163" s="4201" t="s">
        <v>5867</v>
      </c>
      <c r="EWY163" s="4201" t="s">
        <v>5867</v>
      </c>
      <c r="EWZ163" s="4201" t="s">
        <v>5867</v>
      </c>
      <c r="EXA163" s="4201" t="s">
        <v>5867</v>
      </c>
      <c r="EXB163" s="4201" t="s">
        <v>5867</v>
      </c>
      <c r="EXC163" s="4201" t="s">
        <v>5867</v>
      </c>
      <c r="EXD163" s="4201" t="s">
        <v>5867</v>
      </c>
      <c r="EXE163" s="4201" t="s">
        <v>5867</v>
      </c>
      <c r="EXF163" s="4201" t="s">
        <v>5867</v>
      </c>
      <c r="EXG163" s="4201" t="s">
        <v>5867</v>
      </c>
      <c r="EXH163" s="4201" t="s">
        <v>5867</v>
      </c>
      <c r="EXI163" s="4201" t="s">
        <v>5867</v>
      </c>
      <c r="EXJ163" s="4201" t="s">
        <v>5867</v>
      </c>
      <c r="EXK163" s="4201" t="s">
        <v>5867</v>
      </c>
      <c r="EXL163" s="4201" t="s">
        <v>5867</v>
      </c>
      <c r="EXM163" s="4201" t="s">
        <v>5867</v>
      </c>
      <c r="EXN163" s="4201" t="s">
        <v>5867</v>
      </c>
      <c r="EXO163" s="4201" t="s">
        <v>5867</v>
      </c>
      <c r="EXP163" s="4201" t="s">
        <v>5867</v>
      </c>
      <c r="EXQ163" s="4201" t="s">
        <v>5867</v>
      </c>
      <c r="EXR163" s="4201" t="s">
        <v>5867</v>
      </c>
      <c r="EXS163" s="4201" t="s">
        <v>5867</v>
      </c>
      <c r="EXT163" s="4201" t="s">
        <v>5867</v>
      </c>
      <c r="EXU163" s="4201" t="s">
        <v>5867</v>
      </c>
      <c r="EXV163" s="4201" t="s">
        <v>5867</v>
      </c>
      <c r="EXW163" s="4201" t="s">
        <v>5867</v>
      </c>
      <c r="EXX163" s="4201" t="s">
        <v>5867</v>
      </c>
      <c r="EXY163" s="4201" t="s">
        <v>5867</v>
      </c>
      <c r="EXZ163" s="4201" t="s">
        <v>5867</v>
      </c>
      <c r="EYA163" s="4201" t="s">
        <v>5867</v>
      </c>
      <c r="EYB163" s="4201" t="s">
        <v>5867</v>
      </c>
      <c r="EYC163" s="4201" t="s">
        <v>5867</v>
      </c>
      <c r="EYD163" s="4201" t="s">
        <v>5867</v>
      </c>
      <c r="EYE163" s="4201" t="s">
        <v>5867</v>
      </c>
      <c r="EYF163" s="4201" t="s">
        <v>5867</v>
      </c>
      <c r="EYG163" s="4201" t="s">
        <v>5867</v>
      </c>
      <c r="EYH163" s="4201" t="s">
        <v>5867</v>
      </c>
      <c r="EYI163" s="4201" t="s">
        <v>5867</v>
      </c>
      <c r="EYJ163" s="4201" t="s">
        <v>5867</v>
      </c>
      <c r="EYK163" s="4201" t="s">
        <v>5867</v>
      </c>
      <c r="EYL163" s="4201" t="s">
        <v>5867</v>
      </c>
      <c r="EYM163" s="4201" t="s">
        <v>5867</v>
      </c>
      <c r="EYN163" s="4201" t="s">
        <v>5867</v>
      </c>
      <c r="EYO163" s="4201" t="s">
        <v>5867</v>
      </c>
      <c r="EYP163" s="4201" t="s">
        <v>5867</v>
      </c>
      <c r="EYQ163" s="4201" t="s">
        <v>5867</v>
      </c>
      <c r="EYR163" s="4201" t="s">
        <v>5867</v>
      </c>
      <c r="EYS163" s="4201" t="s">
        <v>5867</v>
      </c>
      <c r="EYT163" s="4201" t="s">
        <v>5867</v>
      </c>
      <c r="EYU163" s="4201" t="s">
        <v>5867</v>
      </c>
      <c r="EYV163" s="4201" t="s">
        <v>5867</v>
      </c>
      <c r="EYW163" s="4201" t="s">
        <v>5867</v>
      </c>
      <c r="EYX163" s="4201" t="s">
        <v>5867</v>
      </c>
      <c r="EYY163" s="4201" t="s">
        <v>5867</v>
      </c>
      <c r="EYZ163" s="4201" t="s">
        <v>5867</v>
      </c>
      <c r="EZA163" s="4201" t="s">
        <v>5867</v>
      </c>
      <c r="EZB163" s="4201" t="s">
        <v>5867</v>
      </c>
      <c r="EZC163" s="4201" t="s">
        <v>5867</v>
      </c>
      <c r="EZD163" s="4201" t="s">
        <v>5867</v>
      </c>
      <c r="EZE163" s="4201" t="s">
        <v>5867</v>
      </c>
      <c r="EZF163" s="4201" t="s">
        <v>5867</v>
      </c>
      <c r="EZG163" s="4201" t="s">
        <v>5867</v>
      </c>
      <c r="EZH163" s="4201" t="s">
        <v>5867</v>
      </c>
      <c r="EZI163" s="4201" t="s">
        <v>5867</v>
      </c>
      <c r="EZJ163" s="4201" t="s">
        <v>5867</v>
      </c>
      <c r="EZK163" s="4201" t="s">
        <v>5867</v>
      </c>
      <c r="EZL163" s="4201" t="s">
        <v>5867</v>
      </c>
      <c r="EZM163" s="4201" t="s">
        <v>5867</v>
      </c>
      <c r="EZN163" s="4201" t="s">
        <v>5867</v>
      </c>
      <c r="EZO163" s="4201" t="s">
        <v>5867</v>
      </c>
      <c r="EZP163" s="4201" t="s">
        <v>5867</v>
      </c>
      <c r="EZQ163" s="4201" t="s">
        <v>5867</v>
      </c>
      <c r="EZR163" s="4201" t="s">
        <v>5867</v>
      </c>
      <c r="EZS163" s="4201" t="s">
        <v>5867</v>
      </c>
      <c r="EZT163" s="4201" t="s">
        <v>5867</v>
      </c>
      <c r="EZU163" s="4201" t="s">
        <v>5867</v>
      </c>
      <c r="EZV163" s="4201" t="s">
        <v>5867</v>
      </c>
      <c r="EZW163" s="4201" t="s">
        <v>5867</v>
      </c>
      <c r="EZX163" s="4201" t="s">
        <v>5867</v>
      </c>
      <c r="EZY163" s="4201" t="s">
        <v>5867</v>
      </c>
      <c r="EZZ163" s="4201" t="s">
        <v>5867</v>
      </c>
      <c r="FAA163" s="4201" t="s">
        <v>5867</v>
      </c>
      <c r="FAB163" s="4201" t="s">
        <v>5867</v>
      </c>
      <c r="FAC163" s="4201" t="s">
        <v>5867</v>
      </c>
      <c r="FAD163" s="4201" t="s">
        <v>5867</v>
      </c>
      <c r="FAE163" s="4201" t="s">
        <v>5867</v>
      </c>
      <c r="FAF163" s="4201" t="s">
        <v>5867</v>
      </c>
      <c r="FAG163" s="4201" t="s">
        <v>5867</v>
      </c>
      <c r="FAH163" s="4201" t="s">
        <v>5867</v>
      </c>
      <c r="FAI163" s="4201" t="s">
        <v>5867</v>
      </c>
      <c r="FAJ163" s="4201" t="s">
        <v>5867</v>
      </c>
      <c r="FAK163" s="4201" t="s">
        <v>5867</v>
      </c>
      <c r="FAL163" s="4201" t="s">
        <v>5867</v>
      </c>
      <c r="FAM163" s="4201" t="s">
        <v>5867</v>
      </c>
      <c r="FAN163" s="4201" t="s">
        <v>5867</v>
      </c>
      <c r="FAO163" s="4201" t="s">
        <v>5867</v>
      </c>
      <c r="FAP163" s="4201" t="s">
        <v>5867</v>
      </c>
      <c r="FAQ163" s="4201" t="s">
        <v>5867</v>
      </c>
      <c r="FAR163" s="4201" t="s">
        <v>5867</v>
      </c>
      <c r="FAS163" s="4201" t="s">
        <v>5867</v>
      </c>
      <c r="FAT163" s="4201" t="s">
        <v>5867</v>
      </c>
      <c r="FAU163" s="4201" t="s">
        <v>5867</v>
      </c>
      <c r="FAV163" s="4201" t="s">
        <v>5867</v>
      </c>
      <c r="FAW163" s="4201" t="s">
        <v>5867</v>
      </c>
      <c r="FAX163" s="4201" t="s">
        <v>5867</v>
      </c>
      <c r="FAY163" s="4201" t="s">
        <v>5867</v>
      </c>
      <c r="FAZ163" s="4201" t="s">
        <v>5867</v>
      </c>
      <c r="FBA163" s="4201" t="s">
        <v>5867</v>
      </c>
      <c r="FBB163" s="4201" t="s">
        <v>5867</v>
      </c>
      <c r="FBC163" s="4201" t="s">
        <v>5867</v>
      </c>
      <c r="FBD163" s="4201" t="s">
        <v>5867</v>
      </c>
      <c r="FBE163" s="4201" t="s">
        <v>5867</v>
      </c>
      <c r="FBF163" s="4201" t="s">
        <v>5867</v>
      </c>
      <c r="FBG163" s="4201" t="s">
        <v>5867</v>
      </c>
      <c r="FBH163" s="4201" t="s">
        <v>5867</v>
      </c>
      <c r="FBI163" s="4201" t="s">
        <v>5867</v>
      </c>
      <c r="FBJ163" s="4201" t="s">
        <v>5867</v>
      </c>
      <c r="FBK163" s="4201" t="s">
        <v>5867</v>
      </c>
      <c r="FBL163" s="4201" t="s">
        <v>5867</v>
      </c>
      <c r="FBM163" s="4201" t="s">
        <v>5867</v>
      </c>
      <c r="FBN163" s="4201" t="s">
        <v>5867</v>
      </c>
      <c r="FBO163" s="4201" t="s">
        <v>5867</v>
      </c>
      <c r="FBP163" s="4201" t="s">
        <v>5867</v>
      </c>
      <c r="FBQ163" s="4201" t="s">
        <v>5867</v>
      </c>
      <c r="FBR163" s="4201" t="s">
        <v>5867</v>
      </c>
      <c r="FBS163" s="4201" t="s">
        <v>5867</v>
      </c>
      <c r="FBT163" s="4201" t="s">
        <v>5867</v>
      </c>
      <c r="FBU163" s="4201" t="s">
        <v>5867</v>
      </c>
      <c r="FBV163" s="4201" t="s">
        <v>5867</v>
      </c>
      <c r="FBW163" s="4201" t="s">
        <v>5867</v>
      </c>
      <c r="FBX163" s="4201" t="s">
        <v>5867</v>
      </c>
      <c r="FBY163" s="4201" t="s">
        <v>5867</v>
      </c>
      <c r="FBZ163" s="4201" t="s">
        <v>5867</v>
      </c>
      <c r="FCA163" s="4201" t="s">
        <v>5867</v>
      </c>
      <c r="FCB163" s="4201" t="s">
        <v>5867</v>
      </c>
      <c r="FCC163" s="4201" t="s">
        <v>5867</v>
      </c>
      <c r="FCD163" s="4201" t="s">
        <v>5867</v>
      </c>
      <c r="FCE163" s="4201" t="s">
        <v>5867</v>
      </c>
      <c r="FCF163" s="4201" t="s">
        <v>5867</v>
      </c>
      <c r="FCG163" s="4201" t="s">
        <v>5867</v>
      </c>
      <c r="FCH163" s="4201" t="s">
        <v>5867</v>
      </c>
      <c r="FCI163" s="4201" t="s">
        <v>5867</v>
      </c>
      <c r="FCJ163" s="4201" t="s">
        <v>5867</v>
      </c>
      <c r="FCK163" s="4201" t="s">
        <v>5867</v>
      </c>
      <c r="FCL163" s="4201" t="s">
        <v>5867</v>
      </c>
      <c r="FCM163" s="4201" t="s">
        <v>5867</v>
      </c>
      <c r="FCN163" s="4201" t="s">
        <v>5867</v>
      </c>
      <c r="FCO163" s="4201" t="s">
        <v>5867</v>
      </c>
      <c r="FCP163" s="4201" t="s">
        <v>5867</v>
      </c>
      <c r="FCQ163" s="4201" t="s">
        <v>5867</v>
      </c>
      <c r="FCR163" s="4201" t="s">
        <v>5867</v>
      </c>
      <c r="FCS163" s="4201" t="s">
        <v>5867</v>
      </c>
      <c r="FCT163" s="4201" t="s">
        <v>5867</v>
      </c>
      <c r="FCU163" s="4201" t="s">
        <v>5867</v>
      </c>
      <c r="FCV163" s="4201" t="s">
        <v>5867</v>
      </c>
      <c r="FCW163" s="4201" t="s">
        <v>5867</v>
      </c>
      <c r="FCX163" s="4201" t="s">
        <v>5867</v>
      </c>
      <c r="FCY163" s="4201" t="s">
        <v>5867</v>
      </c>
      <c r="FCZ163" s="4201" t="s">
        <v>5867</v>
      </c>
      <c r="FDA163" s="4201" t="s">
        <v>5867</v>
      </c>
      <c r="FDB163" s="4201" t="s">
        <v>5867</v>
      </c>
      <c r="FDC163" s="4201" t="s">
        <v>5867</v>
      </c>
      <c r="FDD163" s="4201" t="s">
        <v>5867</v>
      </c>
      <c r="FDE163" s="4201" t="s">
        <v>5867</v>
      </c>
      <c r="FDF163" s="4201" t="s">
        <v>5867</v>
      </c>
      <c r="FDG163" s="4201" t="s">
        <v>5867</v>
      </c>
      <c r="FDH163" s="4201" t="s">
        <v>5867</v>
      </c>
      <c r="FDI163" s="4201" t="s">
        <v>5867</v>
      </c>
      <c r="FDJ163" s="4201" t="s">
        <v>5867</v>
      </c>
      <c r="FDK163" s="4201" t="s">
        <v>5867</v>
      </c>
      <c r="FDL163" s="4201" t="s">
        <v>5867</v>
      </c>
      <c r="FDM163" s="4201" t="s">
        <v>5867</v>
      </c>
      <c r="FDN163" s="4201" t="s">
        <v>5867</v>
      </c>
      <c r="FDO163" s="4201" t="s">
        <v>5867</v>
      </c>
      <c r="FDP163" s="4201" t="s">
        <v>5867</v>
      </c>
      <c r="FDQ163" s="4201" t="s">
        <v>5867</v>
      </c>
      <c r="FDR163" s="4201" t="s">
        <v>5867</v>
      </c>
      <c r="FDS163" s="4201" t="s">
        <v>5867</v>
      </c>
      <c r="FDT163" s="4201" t="s">
        <v>5867</v>
      </c>
      <c r="FDU163" s="4201" t="s">
        <v>5867</v>
      </c>
      <c r="FDV163" s="4201" t="s">
        <v>5867</v>
      </c>
      <c r="FDW163" s="4201" t="s">
        <v>5867</v>
      </c>
      <c r="FDX163" s="4201" t="s">
        <v>5867</v>
      </c>
      <c r="FDY163" s="4201" t="s">
        <v>5867</v>
      </c>
      <c r="FDZ163" s="4201" t="s">
        <v>5867</v>
      </c>
      <c r="FEA163" s="4201" t="s">
        <v>5867</v>
      </c>
      <c r="FEB163" s="4201" t="s">
        <v>5867</v>
      </c>
      <c r="FEC163" s="4201" t="s">
        <v>5867</v>
      </c>
      <c r="FED163" s="4201" t="s">
        <v>5867</v>
      </c>
      <c r="FEE163" s="4201" t="s">
        <v>5867</v>
      </c>
      <c r="FEF163" s="4201" t="s">
        <v>5867</v>
      </c>
      <c r="FEG163" s="4201" t="s">
        <v>5867</v>
      </c>
      <c r="FEH163" s="4201" t="s">
        <v>5867</v>
      </c>
      <c r="FEI163" s="4201" t="s">
        <v>5867</v>
      </c>
      <c r="FEJ163" s="4201" t="s">
        <v>5867</v>
      </c>
      <c r="FEK163" s="4201" t="s">
        <v>5867</v>
      </c>
      <c r="FEL163" s="4201" t="s">
        <v>5867</v>
      </c>
      <c r="FEM163" s="4201" t="s">
        <v>5867</v>
      </c>
      <c r="FEN163" s="4201" t="s">
        <v>5867</v>
      </c>
      <c r="FEO163" s="4201" t="s">
        <v>5867</v>
      </c>
      <c r="FEP163" s="4201" t="s">
        <v>5867</v>
      </c>
      <c r="FEQ163" s="4201" t="s">
        <v>5867</v>
      </c>
      <c r="FER163" s="4201" t="s">
        <v>5867</v>
      </c>
      <c r="FES163" s="4201" t="s">
        <v>5867</v>
      </c>
      <c r="FET163" s="4201" t="s">
        <v>5867</v>
      </c>
      <c r="FEU163" s="4201" t="s">
        <v>5867</v>
      </c>
      <c r="FEV163" s="4201" t="s">
        <v>5867</v>
      </c>
      <c r="FEW163" s="4201" t="s">
        <v>5867</v>
      </c>
      <c r="FEX163" s="4201" t="s">
        <v>5867</v>
      </c>
      <c r="FEY163" s="4201" t="s">
        <v>5867</v>
      </c>
      <c r="FEZ163" s="4201" t="s">
        <v>5867</v>
      </c>
      <c r="FFA163" s="4201" t="s">
        <v>5867</v>
      </c>
      <c r="FFB163" s="4201" t="s">
        <v>5867</v>
      </c>
      <c r="FFC163" s="4201" t="s">
        <v>5867</v>
      </c>
      <c r="FFD163" s="4201" t="s">
        <v>5867</v>
      </c>
      <c r="FFE163" s="4201" t="s">
        <v>5867</v>
      </c>
      <c r="FFF163" s="4201" t="s">
        <v>5867</v>
      </c>
      <c r="FFG163" s="4201" t="s">
        <v>5867</v>
      </c>
      <c r="FFH163" s="4201" t="s">
        <v>5867</v>
      </c>
      <c r="FFI163" s="4201" t="s">
        <v>5867</v>
      </c>
      <c r="FFJ163" s="4201" t="s">
        <v>5867</v>
      </c>
      <c r="FFK163" s="4201" t="s">
        <v>5867</v>
      </c>
      <c r="FFL163" s="4201" t="s">
        <v>5867</v>
      </c>
      <c r="FFM163" s="4201" t="s">
        <v>5867</v>
      </c>
      <c r="FFN163" s="4201" t="s">
        <v>5867</v>
      </c>
      <c r="FFO163" s="4201" t="s">
        <v>5867</v>
      </c>
      <c r="FFP163" s="4201" t="s">
        <v>5867</v>
      </c>
      <c r="FFQ163" s="4201" t="s">
        <v>5867</v>
      </c>
      <c r="FFR163" s="4201" t="s">
        <v>5867</v>
      </c>
      <c r="FFS163" s="4201" t="s">
        <v>5867</v>
      </c>
      <c r="FFT163" s="4201" t="s">
        <v>5867</v>
      </c>
      <c r="FFU163" s="4201" t="s">
        <v>5867</v>
      </c>
      <c r="FFV163" s="4201" t="s">
        <v>5867</v>
      </c>
      <c r="FFW163" s="4201" t="s">
        <v>5867</v>
      </c>
      <c r="FFX163" s="4201" t="s">
        <v>5867</v>
      </c>
      <c r="FFY163" s="4201" t="s">
        <v>5867</v>
      </c>
      <c r="FFZ163" s="4201" t="s">
        <v>5867</v>
      </c>
      <c r="FGA163" s="4201" t="s">
        <v>5867</v>
      </c>
      <c r="FGB163" s="4201" t="s">
        <v>5867</v>
      </c>
      <c r="FGC163" s="4201" t="s">
        <v>5867</v>
      </c>
      <c r="FGD163" s="4201" t="s">
        <v>5867</v>
      </c>
      <c r="FGE163" s="4201" t="s">
        <v>5867</v>
      </c>
      <c r="FGF163" s="4201" t="s">
        <v>5867</v>
      </c>
      <c r="FGG163" s="4201" t="s">
        <v>5867</v>
      </c>
      <c r="FGH163" s="4201" t="s">
        <v>5867</v>
      </c>
      <c r="FGI163" s="4201" t="s">
        <v>5867</v>
      </c>
      <c r="FGJ163" s="4201" t="s">
        <v>5867</v>
      </c>
      <c r="FGK163" s="4201" t="s">
        <v>5867</v>
      </c>
      <c r="FGL163" s="4201" t="s">
        <v>5867</v>
      </c>
      <c r="FGM163" s="4201" t="s">
        <v>5867</v>
      </c>
      <c r="FGN163" s="4201" t="s">
        <v>5867</v>
      </c>
      <c r="FGO163" s="4201" t="s">
        <v>5867</v>
      </c>
      <c r="FGP163" s="4201" t="s">
        <v>5867</v>
      </c>
      <c r="FGQ163" s="4201" t="s">
        <v>5867</v>
      </c>
      <c r="FGR163" s="4201" t="s">
        <v>5867</v>
      </c>
      <c r="FGS163" s="4201" t="s">
        <v>5867</v>
      </c>
      <c r="FGT163" s="4201" t="s">
        <v>5867</v>
      </c>
      <c r="FGU163" s="4201" t="s">
        <v>5867</v>
      </c>
      <c r="FGV163" s="4201" t="s">
        <v>5867</v>
      </c>
      <c r="FGW163" s="4201" t="s">
        <v>5867</v>
      </c>
      <c r="FGX163" s="4201" t="s">
        <v>5867</v>
      </c>
      <c r="FGY163" s="4201" t="s">
        <v>5867</v>
      </c>
      <c r="FGZ163" s="4201" t="s">
        <v>5867</v>
      </c>
      <c r="FHA163" s="4201" t="s">
        <v>5867</v>
      </c>
      <c r="FHB163" s="4201" t="s">
        <v>5867</v>
      </c>
      <c r="FHC163" s="4201" t="s">
        <v>5867</v>
      </c>
      <c r="FHD163" s="4201" t="s">
        <v>5867</v>
      </c>
      <c r="FHE163" s="4201" t="s">
        <v>5867</v>
      </c>
      <c r="FHF163" s="4201" t="s">
        <v>5867</v>
      </c>
      <c r="FHG163" s="4201" t="s">
        <v>5867</v>
      </c>
      <c r="FHH163" s="4201" t="s">
        <v>5867</v>
      </c>
      <c r="FHI163" s="4201" t="s">
        <v>5867</v>
      </c>
      <c r="FHJ163" s="4201" t="s">
        <v>5867</v>
      </c>
      <c r="FHK163" s="4201" t="s">
        <v>5867</v>
      </c>
      <c r="FHL163" s="4201" t="s">
        <v>5867</v>
      </c>
      <c r="FHM163" s="4201" t="s">
        <v>5867</v>
      </c>
      <c r="FHN163" s="4201" t="s">
        <v>5867</v>
      </c>
      <c r="FHO163" s="4201" t="s">
        <v>5867</v>
      </c>
      <c r="FHP163" s="4201" t="s">
        <v>5867</v>
      </c>
      <c r="FHQ163" s="4201" t="s">
        <v>5867</v>
      </c>
      <c r="FHR163" s="4201" t="s">
        <v>5867</v>
      </c>
      <c r="FHS163" s="4201" t="s">
        <v>5867</v>
      </c>
      <c r="FHT163" s="4201" t="s">
        <v>5867</v>
      </c>
      <c r="FHU163" s="4201" t="s">
        <v>5867</v>
      </c>
      <c r="FHV163" s="4201" t="s">
        <v>5867</v>
      </c>
      <c r="FHW163" s="4201" t="s">
        <v>5867</v>
      </c>
      <c r="FHX163" s="4201" t="s">
        <v>5867</v>
      </c>
      <c r="FHY163" s="4201" t="s">
        <v>5867</v>
      </c>
      <c r="FHZ163" s="4201" t="s">
        <v>5867</v>
      </c>
      <c r="FIA163" s="4201" t="s">
        <v>5867</v>
      </c>
      <c r="FIB163" s="4201" t="s">
        <v>5867</v>
      </c>
      <c r="FIC163" s="4201" t="s">
        <v>5867</v>
      </c>
      <c r="FID163" s="4201" t="s">
        <v>5867</v>
      </c>
      <c r="FIE163" s="4201" t="s">
        <v>5867</v>
      </c>
      <c r="FIF163" s="4201" t="s">
        <v>5867</v>
      </c>
      <c r="FIG163" s="4201" t="s">
        <v>5867</v>
      </c>
      <c r="FIH163" s="4201" t="s">
        <v>5867</v>
      </c>
      <c r="FII163" s="4201" t="s">
        <v>5867</v>
      </c>
      <c r="FIJ163" s="4201" t="s">
        <v>5867</v>
      </c>
      <c r="FIK163" s="4201" t="s">
        <v>5867</v>
      </c>
      <c r="FIL163" s="4201" t="s">
        <v>5867</v>
      </c>
      <c r="FIM163" s="4201" t="s">
        <v>5867</v>
      </c>
      <c r="FIN163" s="4201" t="s">
        <v>5867</v>
      </c>
      <c r="FIO163" s="4201" t="s">
        <v>5867</v>
      </c>
      <c r="FIP163" s="4201" t="s">
        <v>5867</v>
      </c>
      <c r="FIQ163" s="4201" t="s">
        <v>5867</v>
      </c>
      <c r="FIR163" s="4201" t="s">
        <v>5867</v>
      </c>
      <c r="FIS163" s="4201" t="s">
        <v>5867</v>
      </c>
      <c r="FIT163" s="4201" t="s">
        <v>5867</v>
      </c>
      <c r="FIU163" s="4201" t="s">
        <v>5867</v>
      </c>
      <c r="FIV163" s="4201" t="s">
        <v>5867</v>
      </c>
      <c r="FIW163" s="4201" t="s">
        <v>5867</v>
      </c>
      <c r="FIX163" s="4201" t="s">
        <v>5867</v>
      </c>
      <c r="FIY163" s="4201" t="s">
        <v>5867</v>
      </c>
      <c r="FIZ163" s="4201" t="s">
        <v>5867</v>
      </c>
      <c r="FJA163" s="4201" t="s">
        <v>5867</v>
      </c>
      <c r="FJB163" s="4201" t="s">
        <v>5867</v>
      </c>
      <c r="FJC163" s="4201" t="s">
        <v>5867</v>
      </c>
      <c r="FJD163" s="4201" t="s">
        <v>5867</v>
      </c>
      <c r="FJE163" s="4201" t="s">
        <v>5867</v>
      </c>
      <c r="FJF163" s="4201" t="s">
        <v>5867</v>
      </c>
      <c r="FJG163" s="4201" t="s">
        <v>5867</v>
      </c>
      <c r="FJH163" s="4201" t="s">
        <v>5867</v>
      </c>
      <c r="FJI163" s="4201" t="s">
        <v>5867</v>
      </c>
      <c r="FJJ163" s="4201" t="s">
        <v>5867</v>
      </c>
      <c r="FJK163" s="4201" t="s">
        <v>5867</v>
      </c>
      <c r="FJL163" s="4201" t="s">
        <v>5867</v>
      </c>
      <c r="FJM163" s="4201" t="s">
        <v>5867</v>
      </c>
      <c r="FJN163" s="4201" t="s">
        <v>5867</v>
      </c>
      <c r="FJO163" s="4201" t="s">
        <v>5867</v>
      </c>
      <c r="FJP163" s="4201" t="s">
        <v>5867</v>
      </c>
      <c r="FJQ163" s="4201" t="s">
        <v>5867</v>
      </c>
      <c r="FJR163" s="4201" t="s">
        <v>5867</v>
      </c>
      <c r="FJS163" s="4201" t="s">
        <v>5867</v>
      </c>
      <c r="FJT163" s="4201" t="s">
        <v>5867</v>
      </c>
      <c r="FJU163" s="4201" t="s">
        <v>5867</v>
      </c>
      <c r="FJV163" s="4201" t="s">
        <v>5867</v>
      </c>
      <c r="FJW163" s="4201" t="s">
        <v>5867</v>
      </c>
      <c r="FJX163" s="4201" t="s">
        <v>5867</v>
      </c>
      <c r="FJY163" s="4201" t="s">
        <v>5867</v>
      </c>
      <c r="FJZ163" s="4201" t="s">
        <v>5867</v>
      </c>
      <c r="FKA163" s="4201" t="s">
        <v>5867</v>
      </c>
      <c r="FKB163" s="4201" t="s">
        <v>5867</v>
      </c>
      <c r="FKC163" s="4201" t="s">
        <v>5867</v>
      </c>
      <c r="FKD163" s="4201" t="s">
        <v>5867</v>
      </c>
      <c r="FKE163" s="4201" t="s">
        <v>5867</v>
      </c>
      <c r="FKF163" s="4201" t="s">
        <v>5867</v>
      </c>
      <c r="FKG163" s="4201" t="s">
        <v>5867</v>
      </c>
      <c r="FKH163" s="4201" t="s">
        <v>5867</v>
      </c>
      <c r="FKI163" s="4201" t="s">
        <v>5867</v>
      </c>
      <c r="FKJ163" s="4201" t="s">
        <v>5867</v>
      </c>
      <c r="FKK163" s="4201" t="s">
        <v>5867</v>
      </c>
      <c r="FKL163" s="4201" t="s">
        <v>5867</v>
      </c>
      <c r="FKM163" s="4201" t="s">
        <v>5867</v>
      </c>
      <c r="FKN163" s="4201" t="s">
        <v>5867</v>
      </c>
      <c r="FKO163" s="4201" t="s">
        <v>5867</v>
      </c>
      <c r="FKP163" s="4201" t="s">
        <v>5867</v>
      </c>
      <c r="FKQ163" s="4201" t="s">
        <v>5867</v>
      </c>
      <c r="FKR163" s="4201" t="s">
        <v>5867</v>
      </c>
      <c r="FKS163" s="4201" t="s">
        <v>5867</v>
      </c>
      <c r="FKT163" s="4201" t="s">
        <v>5867</v>
      </c>
      <c r="FKU163" s="4201" t="s">
        <v>5867</v>
      </c>
      <c r="FKV163" s="4201" t="s">
        <v>5867</v>
      </c>
      <c r="FKW163" s="4201" t="s">
        <v>5867</v>
      </c>
      <c r="FKX163" s="4201" t="s">
        <v>5867</v>
      </c>
      <c r="FKY163" s="4201" t="s">
        <v>5867</v>
      </c>
      <c r="FKZ163" s="4201" t="s">
        <v>5867</v>
      </c>
      <c r="FLA163" s="4201" t="s">
        <v>5867</v>
      </c>
      <c r="FLB163" s="4201" t="s">
        <v>5867</v>
      </c>
      <c r="FLC163" s="4201" t="s">
        <v>5867</v>
      </c>
      <c r="FLD163" s="4201" t="s">
        <v>5867</v>
      </c>
      <c r="FLE163" s="4201" t="s">
        <v>5867</v>
      </c>
      <c r="FLF163" s="4201" t="s">
        <v>5867</v>
      </c>
      <c r="FLG163" s="4201" t="s">
        <v>5867</v>
      </c>
      <c r="FLH163" s="4201" t="s">
        <v>5867</v>
      </c>
      <c r="FLI163" s="4201" t="s">
        <v>5867</v>
      </c>
      <c r="FLJ163" s="4201" t="s">
        <v>5867</v>
      </c>
      <c r="FLK163" s="4201" t="s">
        <v>5867</v>
      </c>
      <c r="FLL163" s="4201" t="s">
        <v>5867</v>
      </c>
      <c r="FLM163" s="4201" t="s">
        <v>5867</v>
      </c>
      <c r="FLN163" s="4201" t="s">
        <v>5867</v>
      </c>
      <c r="FLO163" s="4201" t="s">
        <v>5867</v>
      </c>
      <c r="FLP163" s="4201" t="s">
        <v>5867</v>
      </c>
      <c r="FLQ163" s="4201" t="s">
        <v>5867</v>
      </c>
      <c r="FLR163" s="4201" t="s">
        <v>5867</v>
      </c>
      <c r="FLS163" s="4201" t="s">
        <v>5867</v>
      </c>
      <c r="FLT163" s="4201" t="s">
        <v>5867</v>
      </c>
      <c r="FLU163" s="4201" t="s">
        <v>5867</v>
      </c>
      <c r="FLV163" s="4201" t="s">
        <v>5867</v>
      </c>
      <c r="FLW163" s="4201" t="s">
        <v>5867</v>
      </c>
      <c r="FLX163" s="4201" t="s">
        <v>5867</v>
      </c>
      <c r="FLY163" s="4201" t="s">
        <v>5867</v>
      </c>
      <c r="FLZ163" s="4201" t="s">
        <v>5867</v>
      </c>
      <c r="FMA163" s="4201" t="s">
        <v>5867</v>
      </c>
      <c r="FMB163" s="4201" t="s">
        <v>5867</v>
      </c>
      <c r="FMC163" s="4201" t="s">
        <v>5867</v>
      </c>
      <c r="FMD163" s="4201" t="s">
        <v>5867</v>
      </c>
      <c r="FME163" s="4201" t="s">
        <v>5867</v>
      </c>
      <c r="FMF163" s="4201" t="s">
        <v>5867</v>
      </c>
      <c r="FMG163" s="4201" t="s">
        <v>5867</v>
      </c>
      <c r="FMH163" s="4201" t="s">
        <v>5867</v>
      </c>
      <c r="FMI163" s="4201" t="s">
        <v>5867</v>
      </c>
      <c r="FMJ163" s="4201" t="s">
        <v>5867</v>
      </c>
      <c r="FMK163" s="4201" t="s">
        <v>5867</v>
      </c>
      <c r="FML163" s="4201" t="s">
        <v>5867</v>
      </c>
      <c r="FMM163" s="4201" t="s">
        <v>5867</v>
      </c>
      <c r="FMN163" s="4201" t="s">
        <v>5867</v>
      </c>
      <c r="FMO163" s="4201" t="s">
        <v>5867</v>
      </c>
      <c r="FMP163" s="4201" t="s">
        <v>5867</v>
      </c>
      <c r="FMQ163" s="4201" t="s">
        <v>5867</v>
      </c>
      <c r="FMR163" s="4201" t="s">
        <v>5867</v>
      </c>
      <c r="FMS163" s="4201" t="s">
        <v>5867</v>
      </c>
      <c r="FMT163" s="4201" t="s">
        <v>5867</v>
      </c>
      <c r="FMU163" s="4201" t="s">
        <v>5867</v>
      </c>
      <c r="FMV163" s="4201" t="s">
        <v>5867</v>
      </c>
      <c r="FMW163" s="4201" t="s">
        <v>5867</v>
      </c>
      <c r="FMX163" s="4201" t="s">
        <v>5867</v>
      </c>
      <c r="FMY163" s="4201" t="s">
        <v>5867</v>
      </c>
      <c r="FMZ163" s="4201" t="s">
        <v>5867</v>
      </c>
      <c r="FNA163" s="4201" t="s">
        <v>5867</v>
      </c>
      <c r="FNB163" s="4201" t="s">
        <v>5867</v>
      </c>
      <c r="FNC163" s="4201" t="s">
        <v>5867</v>
      </c>
      <c r="FND163" s="4201" t="s">
        <v>5867</v>
      </c>
      <c r="FNE163" s="4201" t="s">
        <v>5867</v>
      </c>
      <c r="FNF163" s="4201" t="s">
        <v>5867</v>
      </c>
      <c r="FNG163" s="4201" t="s">
        <v>5867</v>
      </c>
      <c r="FNH163" s="4201" t="s">
        <v>5867</v>
      </c>
      <c r="FNI163" s="4201" t="s">
        <v>5867</v>
      </c>
      <c r="FNJ163" s="4201" t="s">
        <v>5867</v>
      </c>
      <c r="FNK163" s="4201" t="s">
        <v>5867</v>
      </c>
      <c r="FNL163" s="4201" t="s">
        <v>5867</v>
      </c>
      <c r="FNM163" s="4201" t="s">
        <v>5867</v>
      </c>
      <c r="FNN163" s="4201" t="s">
        <v>5867</v>
      </c>
      <c r="FNO163" s="4201" t="s">
        <v>5867</v>
      </c>
      <c r="FNP163" s="4201" t="s">
        <v>5867</v>
      </c>
      <c r="FNQ163" s="4201" t="s">
        <v>5867</v>
      </c>
      <c r="FNR163" s="4201" t="s">
        <v>5867</v>
      </c>
      <c r="FNS163" s="4201" t="s">
        <v>5867</v>
      </c>
      <c r="FNT163" s="4201" t="s">
        <v>5867</v>
      </c>
      <c r="FNU163" s="4201" t="s">
        <v>5867</v>
      </c>
      <c r="FNV163" s="4201" t="s">
        <v>5867</v>
      </c>
      <c r="FNW163" s="4201" t="s">
        <v>5867</v>
      </c>
      <c r="FNX163" s="4201" t="s">
        <v>5867</v>
      </c>
      <c r="FNY163" s="4201" t="s">
        <v>5867</v>
      </c>
      <c r="FNZ163" s="4201" t="s">
        <v>5867</v>
      </c>
      <c r="FOA163" s="4201" t="s">
        <v>5867</v>
      </c>
      <c r="FOB163" s="4201" t="s">
        <v>5867</v>
      </c>
      <c r="FOC163" s="4201" t="s">
        <v>5867</v>
      </c>
      <c r="FOD163" s="4201" t="s">
        <v>5867</v>
      </c>
      <c r="FOE163" s="4201" t="s">
        <v>5867</v>
      </c>
      <c r="FOF163" s="4201" t="s">
        <v>5867</v>
      </c>
      <c r="FOG163" s="4201" t="s">
        <v>5867</v>
      </c>
      <c r="FOH163" s="4201" t="s">
        <v>5867</v>
      </c>
      <c r="FOI163" s="4201" t="s">
        <v>5867</v>
      </c>
      <c r="FOJ163" s="4201" t="s">
        <v>5867</v>
      </c>
      <c r="FOK163" s="4201" t="s">
        <v>5867</v>
      </c>
      <c r="FOL163" s="4201" t="s">
        <v>5867</v>
      </c>
      <c r="FOM163" s="4201" t="s">
        <v>5867</v>
      </c>
      <c r="FON163" s="4201" t="s">
        <v>5867</v>
      </c>
      <c r="FOO163" s="4201" t="s">
        <v>5867</v>
      </c>
      <c r="FOP163" s="4201" t="s">
        <v>5867</v>
      </c>
      <c r="FOQ163" s="4201" t="s">
        <v>5867</v>
      </c>
      <c r="FOR163" s="4201" t="s">
        <v>5867</v>
      </c>
      <c r="FOS163" s="4201" t="s">
        <v>5867</v>
      </c>
      <c r="FOT163" s="4201" t="s">
        <v>5867</v>
      </c>
      <c r="FOU163" s="4201" t="s">
        <v>5867</v>
      </c>
      <c r="FOV163" s="4201" t="s">
        <v>5867</v>
      </c>
      <c r="FOW163" s="4201" t="s">
        <v>5867</v>
      </c>
      <c r="FOX163" s="4201" t="s">
        <v>5867</v>
      </c>
      <c r="FOY163" s="4201" t="s">
        <v>5867</v>
      </c>
      <c r="FOZ163" s="4201" t="s">
        <v>5867</v>
      </c>
      <c r="FPA163" s="4201" t="s">
        <v>5867</v>
      </c>
      <c r="FPB163" s="4201" t="s">
        <v>5867</v>
      </c>
      <c r="FPC163" s="4201" t="s">
        <v>5867</v>
      </c>
      <c r="FPD163" s="4201" t="s">
        <v>5867</v>
      </c>
      <c r="FPE163" s="4201" t="s">
        <v>5867</v>
      </c>
      <c r="FPF163" s="4201" t="s">
        <v>5867</v>
      </c>
      <c r="FPG163" s="4201" t="s">
        <v>5867</v>
      </c>
      <c r="FPH163" s="4201" t="s">
        <v>5867</v>
      </c>
      <c r="FPI163" s="4201" t="s">
        <v>5867</v>
      </c>
      <c r="FPJ163" s="4201" t="s">
        <v>5867</v>
      </c>
      <c r="FPK163" s="4201" t="s">
        <v>5867</v>
      </c>
      <c r="FPL163" s="4201" t="s">
        <v>5867</v>
      </c>
      <c r="FPM163" s="4201" t="s">
        <v>5867</v>
      </c>
      <c r="FPN163" s="4201" t="s">
        <v>5867</v>
      </c>
      <c r="FPO163" s="4201" t="s">
        <v>5867</v>
      </c>
      <c r="FPP163" s="4201" t="s">
        <v>5867</v>
      </c>
      <c r="FPQ163" s="4201" t="s">
        <v>5867</v>
      </c>
      <c r="FPR163" s="4201" t="s">
        <v>5867</v>
      </c>
      <c r="FPS163" s="4201" t="s">
        <v>5867</v>
      </c>
      <c r="FPT163" s="4201" t="s">
        <v>5867</v>
      </c>
      <c r="FPU163" s="4201" t="s">
        <v>5867</v>
      </c>
      <c r="FPV163" s="4201" t="s">
        <v>5867</v>
      </c>
      <c r="FPW163" s="4201" t="s">
        <v>5867</v>
      </c>
      <c r="FPX163" s="4201" t="s">
        <v>5867</v>
      </c>
      <c r="FPY163" s="4201" t="s">
        <v>5867</v>
      </c>
      <c r="FPZ163" s="4201" t="s">
        <v>5867</v>
      </c>
      <c r="FQA163" s="4201" t="s">
        <v>5867</v>
      </c>
      <c r="FQB163" s="4201" t="s">
        <v>5867</v>
      </c>
      <c r="FQC163" s="4201" t="s">
        <v>5867</v>
      </c>
      <c r="FQD163" s="4201" t="s">
        <v>5867</v>
      </c>
      <c r="FQE163" s="4201" t="s">
        <v>5867</v>
      </c>
      <c r="FQF163" s="4201" t="s">
        <v>5867</v>
      </c>
      <c r="FQG163" s="4201" t="s">
        <v>5867</v>
      </c>
      <c r="FQH163" s="4201" t="s">
        <v>5867</v>
      </c>
      <c r="FQI163" s="4201" t="s">
        <v>5867</v>
      </c>
      <c r="FQJ163" s="4201" t="s">
        <v>5867</v>
      </c>
      <c r="FQK163" s="4201" t="s">
        <v>5867</v>
      </c>
      <c r="FQL163" s="4201" t="s">
        <v>5867</v>
      </c>
      <c r="FQM163" s="4201" t="s">
        <v>5867</v>
      </c>
      <c r="FQN163" s="4201" t="s">
        <v>5867</v>
      </c>
      <c r="FQO163" s="4201" t="s">
        <v>5867</v>
      </c>
      <c r="FQP163" s="4201" t="s">
        <v>5867</v>
      </c>
      <c r="FQQ163" s="4201" t="s">
        <v>5867</v>
      </c>
      <c r="FQR163" s="4201" t="s">
        <v>5867</v>
      </c>
      <c r="FQS163" s="4201" t="s">
        <v>5867</v>
      </c>
      <c r="FQT163" s="4201" t="s">
        <v>5867</v>
      </c>
      <c r="FQU163" s="4201" t="s">
        <v>5867</v>
      </c>
      <c r="FQV163" s="4201" t="s">
        <v>5867</v>
      </c>
      <c r="FQW163" s="4201" t="s">
        <v>5867</v>
      </c>
      <c r="FQX163" s="4201" t="s">
        <v>5867</v>
      </c>
      <c r="FQY163" s="4201" t="s">
        <v>5867</v>
      </c>
      <c r="FQZ163" s="4201" t="s">
        <v>5867</v>
      </c>
      <c r="FRA163" s="4201" t="s">
        <v>5867</v>
      </c>
      <c r="FRB163" s="4201" t="s">
        <v>5867</v>
      </c>
      <c r="FRC163" s="4201" t="s">
        <v>5867</v>
      </c>
      <c r="FRD163" s="4201" t="s">
        <v>5867</v>
      </c>
      <c r="FRE163" s="4201" t="s">
        <v>5867</v>
      </c>
      <c r="FRF163" s="4201" t="s">
        <v>5867</v>
      </c>
      <c r="FRG163" s="4201" t="s">
        <v>5867</v>
      </c>
      <c r="FRH163" s="4201" t="s">
        <v>5867</v>
      </c>
      <c r="FRI163" s="4201" t="s">
        <v>5867</v>
      </c>
      <c r="FRJ163" s="4201" t="s">
        <v>5867</v>
      </c>
      <c r="FRK163" s="4201" t="s">
        <v>5867</v>
      </c>
      <c r="FRL163" s="4201" t="s">
        <v>5867</v>
      </c>
      <c r="FRM163" s="4201" t="s">
        <v>5867</v>
      </c>
      <c r="FRN163" s="4201" t="s">
        <v>5867</v>
      </c>
      <c r="FRO163" s="4201" t="s">
        <v>5867</v>
      </c>
      <c r="FRP163" s="4201" t="s">
        <v>5867</v>
      </c>
      <c r="FRQ163" s="4201" t="s">
        <v>5867</v>
      </c>
      <c r="FRR163" s="4201" t="s">
        <v>5867</v>
      </c>
      <c r="FRS163" s="4201" t="s">
        <v>5867</v>
      </c>
      <c r="FRT163" s="4201" t="s">
        <v>5867</v>
      </c>
      <c r="FRU163" s="4201" t="s">
        <v>5867</v>
      </c>
      <c r="FRV163" s="4201" t="s">
        <v>5867</v>
      </c>
      <c r="FRW163" s="4201" t="s">
        <v>5867</v>
      </c>
      <c r="FRX163" s="4201" t="s">
        <v>5867</v>
      </c>
      <c r="FRY163" s="4201" t="s">
        <v>5867</v>
      </c>
      <c r="FRZ163" s="4201" t="s">
        <v>5867</v>
      </c>
      <c r="FSA163" s="4201" t="s">
        <v>5867</v>
      </c>
      <c r="FSB163" s="4201" t="s">
        <v>5867</v>
      </c>
      <c r="FSC163" s="4201" t="s">
        <v>5867</v>
      </c>
      <c r="FSD163" s="4201" t="s">
        <v>5867</v>
      </c>
      <c r="FSE163" s="4201" t="s">
        <v>5867</v>
      </c>
      <c r="FSF163" s="4201" t="s">
        <v>5867</v>
      </c>
      <c r="FSG163" s="4201" t="s">
        <v>5867</v>
      </c>
      <c r="FSH163" s="4201" t="s">
        <v>5867</v>
      </c>
      <c r="FSI163" s="4201" t="s">
        <v>5867</v>
      </c>
      <c r="FSJ163" s="4201" t="s">
        <v>5867</v>
      </c>
      <c r="FSK163" s="4201" t="s">
        <v>5867</v>
      </c>
      <c r="FSL163" s="4201" t="s">
        <v>5867</v>
      </c>
      <c r="FSM163" s="4201" t="s">
        <v>5867</v>
      </c>
      <c r="FSN163" s="4201" t="s">
        <v>5867</v>
      </c>
      <c r="FSO163" s="4201" t="s">
        <v>5867</v>
      </c>
      <c r="FSP163" s="4201" t="s">
        <v>5867</v>
      </c>
      <c r="FSQ163" s="4201" t="s">
        <v>5867</v>
      </c>
      <c r="FSR163" s="4201" t="s">
        <v>5867</v>
      </c>
      <c r="FSS163" s="4201" t="s">
        <v>5867</v>
      </c>
      <c r="FST163" s="4201" t="s">
        <v>5867</v>
      </c>
      <c r="FSU163" s="4201" t="s">
        <v>5867</v>
      </c>
      <c r="FSV163" s="4201" t="s">
        <v>5867</v>
      </c>
      <c r="FSW163" s="4201" t="s">
        <v>5867</v>
      </c>
      <c r="FSX163" s="4201" t="s">
        <v>5867</v>
      </c>
      <c r="FSY163" s="4201" t="s">
        <v>5867</v>
      </c>
      <c r="FSZ163" s="4201" t="s">
        <v>5867</v>
      </c>
      <c r="FTA163" s="4201" t="s">
        <v>5867</v>
      </c>
      <c r="FTB163" s="4201" t="s">
        <v>5867</v>
      </c>
      <c r="FTC163" s="4201" t="s">
        <v>5867</v>
      </c>
      <c r="FTD163" s="4201" t="s">
        <v>5867</v>
      </c>
      <c r="FTE163" s="4201" t="s">
        <v>5867</v>
      </c>
      <c r="FTF163" s="4201" t="s">
        <v>5867</v>
      </c>
      <c r="FTG163" s="4201" t="s">
        <v>5867</v>
      </c>
      <c r="FTH163" s="4201" t="s">
        <v>5867</v>
      </c>
      <c r="FTI163" s="4201" t="s">
        <v>5867</v>
      </c>
      <c r="FTJ163" s="4201" t="s">
        <v>5867</v>
      </c>
      <c r="FTK163" s="4201" t="s">
        <v>5867</v>
      </c>
      <c r="FTL163" s="4201" t="s">
        <v>5867</v>
      </c>
      <c r="FTM163" s="4201" t="s">
        <v>5867</v>
      </c>
      <c r="FTN163" s="4201" t="s">
        <v>5867</v>
      </c>
      <c r="FTO163" s="4201" t="s">
        <v>5867</v>
      </c>
      <c r="FTP163" s="4201" t="s">
        <v>5867</v>
      </c>
      <c r="FTQ163" s="4201" t="s">
        <v>5867</v>
      </c>
      <c r="FTR163" s="4201" t="s">
        <v>5867</v>
      </c>
      <c r="FTS163" s="4201" t="s">
        <v>5867</v>
      </c>
      <c r="FTT163" s="4201" t="s">
        <v>5867</v>
      </c>
      <c r="FTU163" s="4201" t="s">
        <v>5867</v>
      </c>
      <c r="FTV163" s="4201" t="s">
        <v>5867</v>
      </c>
      <c r="FTW163" s="4201" t="s">
        <v>5867</v>
      </c>
      <c r="FTX163" s="4201" t="s">
        <v>5867</v>
      </c>
      <c r="FTY163" s="4201" t="s">
        <v>5867</v>
      </c>
      <c r="FTZ163" s="4201" t="s">
        <v>5867</v>
      </c>
      <c r="FUA163" s="4201" t="s">
        <v>5867</v>
      </c>
      <c r="FUB163" s="4201" t="s">
        <v>5867</v>
      </c>
      <c r="FUC163" s="4201" t="s">
        <v>5867</v>
      </c>
      <c r="FUD163" s="4201" t="s">
        <v>5867</v>
      </c>
      <c r="FUE163" s="4201" t="s">
        <v>5867</v>
      </c>
      <c r="FUF163" s="4201" t="s">
        <v>5867</v>
      </c>
      <c r="FUG163" s="4201" t="s">
        <v>5867</v>
      </c>
      <c r="FUH163" s="4201" t="s">
        <v>5867</v>
      </c>
      <c r="FUI163" s="4201" t="s">
        <v>5867</v>
      </c>
      <c r="FUJ163" s="4201" t="s">
        <v>5867</v>
      </c>
      <c r="FUK163" s="4201" t="s">
        <v>5867</v>
      </c>
      <c r="FUL163" s="4201" t="s">
        <v>5867</v>
      </c>
      <c r="FUM163" s="4201" t="s">
        <v>5867</v>
      </c>
      <c r="FUN163" s="4201" t="s">
        <v>5867</v>
      </c>
      <c r="FUO163" s="4201" t="s">
        <v>5867</v>
      </c>
      <c r="FUP163" s="4201" t="s">
        <v>5867</v>
      </c>
      <c r="FUQ163" s="4201" t="s">
        <v>5867</v>
      </c>
      <c r="FUR163" s="4201" t="s">
        <v>5867</v>
      </c>
      <c r="FUS163" s="4201" t="s">
        <v>5867</v>
      </c>
      <c r="FUT163" s="4201" t="s">
        <v>5867</v>
      </c>
      <c r="FUU163" s="4201" t="s">
        <v>5867</v>
      </c>
      <c r="FUV163" s="4201" t="s">
        <v>5867</v>
      </c>
      <c r="FUW163" s="4201" t="s">
        <v>5867</v>
      </c>
      <c r="FUX163" s="4201" t="s">
        <v>5867</v>
      </c>
      <c r="FUY163" s="4201" t="s">
        <v>5867</v>
      </c>
      <c r="FUZ163" s="4201" t="s">
        <v>5867</v>
      </c>
      <c r="FVA163" s="4201" t="s">
        <v>5867</v>
      </c>
      <c r="FVB163" s="4201" t="s">
        <v>5867</v>
      </c>
      <c r="FVC163" s="4201" t="s">
        <v>5867</v>
      </c>
      <c r="FVD163" s="4201" t="s">
        <v>5867</v>
      </c>
      <c r="FVE163" s="4201" t="s">
        <v>5867</v>
      </c>
      <c r="FVF163" s="4201" t="s">
        <v>5867</v>
      </c>
      <c r="FVG163" s="4201" t="s">
        <v>5867</v>
      </c>
      <c r="FVH163" s="4201" t="s">
        <v>5867</v>
      </c>
      <c r="FVI163" s="4201" t="s">
        <v>5867</v>
      </c>
      <c r="FVJ163" s="4201" t="s">
        <v>5867</v>
      </c>
      <c r="FVK163" s="4201" t="s">
        <v>5867</v>
      </c>
      <c r="FVL163" s="4201" t="s">
        <v>5867</v>
      </c>
      <c r="FVM163" s="4201" t="s">
        <v>5867</v>
      </c>
      <c r="FVN163" s="4201" t="s">
        <v>5867</v>
      </c>
      <c r="FVO163" s="4201" t="s">
        <v>5867</v>
      </c>
      <c r="FVP163" s="4201" t="s">
        <v>5867</v>
      </c>
      <c r="FVQ163" s="4201" t="s">
        <v>5867</v>
      </c>
      <c r="FVR163" s="4201" t="s">
        <v>5867</v>
      </c>
      <c r="FVS163" s="4201" t="s">
        <v>5867</v>
      </c>
      <c r="FVT163" s="4201" t="s">
        <v>5867</v>
      </c>
      <c r="FVU163" s="4201" t="s">
        <v>5867</v>
      </c>
      <c r="FVV163" s="4201" t="s">
        <v>5867</v>
      </c>
      <c r="FVW163" s="4201" t="s">
        <v>5867</v>
      </c>
      <c r="FVX163" s="4201" t="s">
        <v>5867</v>
      </c>
      <c r="FVY163" s="4201" t="s">
        <v>5867</v>
      </c>
      <c r="FVZ163" s="4201" t="s">
        <v>5867</v>
      </c>
      <c r="FWA163" s="4201" t="s">
        <v>5867</v>
      </c>
      <c r="FWB163" s="4201" t="s">
        <v>5867</v>
      </c>
      <c r="FWC163" s="4201" t="s">
        <v>5867</v>
      </c>
      <c r="FWD163" s="4201" t="s">
        <v>5867</v>
      </c>
      <c r="FWE163" s="4201" t="s">
        <v>5867</v>
      </c>
      <c r="FWF163" s="4201" t="s">
        <v>5867</v>
      </c>
      <c r="FWG163" s="4201" t="s">
        <v>5867</v>
      </c>
      <c r="FWH163" s="4201" t="s">
        <v>5867</v>
      </c>
      <c r="FWI163" s="4201" t="s">
        <v>5867</v>
      </c>
      <c r="FWJ163" s="4201" t="s">
        <v>5867</v>
      </c>
      <c r="FWK163" s="4201" t="s">
        <v>5867</v>
      </c>
      <c r="FWL163" s="4201" t="s">
        <v>5867</v>
      </c>
      <c r="FWM163" s="4201" t="s">
        <v>5867</v>
      </c>
      <c r="FWN163" s="4201" t="s">
        <v>5867</v>
      </c>
      <c r="FWO163" s="4201" t="s">
        <v>5867</v>
      </c>
      <c r="FWP163" s="4201" t="s">
        <v>5867</v>
      </c>
      <c r="FWQ163" s="4201" t="s">
        <v>5867</v>
      </c>
      <c r="FWR163" s="4201" t="s">
        <v>5867</v>
      </c>
      <c r="FWS163" s="4201" t="s">
        <v>5867</v>
      </c>
      <c r="FWT163" s="4201" t="s">
        <v>5867</v>
      </c>
      <c r="FWU163" s="4201" t="s">
        <v>5867</v>
      </c>
      <c r="FWV163" s="4201" t="s">
        <v>5867</v>
      </c>
      <c r="FWW163" s="4201" t="s">
        <v>5867</v>
      </c>
      <c r="FWX163" s="4201" t="s">
        <v>5867</v>
      </c>
      <c r="FWY163" s="4201" t="s">
        <v>5867</v>
      </c>
      <c r="FWZ163" s="4201" t="s">
        <v>5867</v>
      </c>
      <c r="FXA163" s="4201" t="s">
        <v>5867</v>
      </c>
      <c r="FXB163" s="4201" t="s">
        <v>5867</v>
      </c>
      <c r="FXC163" s="4201" t="s">
        <v>5867</v>
      </c>
      <c r="FXD163" s="4201" t="s">
        <v>5867</v>
      </c>
      <c r="FXE163" s="4201" t="s">
        <v>5867</v>
      </c>
      <c r="FXF163" s="4201" t="s">
        <v>5867</v>
      </c>
      <c r="FXG163" s="4201" t="s">
        <v>5867</v>
      </c>
      <c r="FXH163" s="4201" t="s">
        <v>5867</v>
      </c>
      <c r="FXI163" s="4201" t="s">
        <v>5867</v>
      </c>
      <c r="FXJ163" s="4201" t="s">
        <v>5867</v>
      </c>
      <c r="FXK163" s="4201" t="s">
        <v>5867</v>
      </c>
      <c r="FXL163" s="4201" t="s">
        <v>5867</v>
      </c>
      <c r="FXM163" s="4201" t="s">
        <v>5867</v>
      </c>
      <c r="FXN163" s="4201" t="s">
        <v>5867</v>
      </c>
      <c r="FXO163" s="4201" t="s">
        <v>5867</v>
      </c>
      <c r="FXP163" s="4201" t="s">
        <v>5867</v>
      </c>
      <c r="FXQ163" s="4201" t="s">
        <v>5867</v>
      </c>
      <c r="FXR163" s="4201" t="s">
        <v>5867</v>
      </c>
      <c r="FXS163" s="4201" t="s">
        <v>5867</v>
      </c>
      <c r="FXT163" s="4201" t="s">
        <v>5867</v>
      </c>
      <c r="FXU163" s="4201" t="s">
        <v>5867</v>
      </c>
      <c r="FXV163" s="4201" t="s">
        <v>5867</v>
      </c>
      <c r="FXW163" s="4201" t="s">
        <v>5867</v>
      </c>
      <c r="FXX163" s="4201" t="s">
        <v>5867</v>
      </c>
      <c r="FXY163" s="4201" t="s">
        <v>5867</v>
      </c>
      <c r="FXZ163" s="4201" t="s">
        <v>5867</v>
      </c>
      <c r="FYA163" s="4201" t="s">
        <v>5867</v>
      </c>
      <c r="FYB163" s="4201" t="s">
        <v>5867</v>
      </c>
      <c r="FYC163" s="4201" t="s">
        <v>5867</v>
      </c>
      <c r="FYD163" s="4201" t="s">
        <v>5867</v>
      </c>
      <c r="FYE163" s="4201" t="s">
        <v>5867</v>
      </c>
      <c r="FYF163" s="4201" t="s">
        <v>5867</v>
      </c>
      <c r="FYG163" s="4201" t="s">
        <v>5867</v>
      </c>
      <c r="FYH163" s="4201" t="s">
        <v>5867</v>
      </c>
      <c r="FYI163" s="4201" t="s">
        <v>5867</v>
      </c>
      <c r="FYJ163" s="4201" t="s">
        <v>5867</v>
      </c>
      <c r="FYK163" s="4201" t="s">
        <v>5867</v>
      </c>
      <c r="FYL163" s="4201" t="s">
        <v>5867</v>
      </c>
      <c r="FYM163" s="4201" t="s">
        <v>5867</v>
      </c>
      <c r="FYN163" s="4201" t="s">
        <v>5867</v>
      </c>
      <c r="FYO163" s="4201" t="s">
        <v>5867</v>
      </c>
      <c r="FYP163" s="4201" t="s">
        <v>5867</v>
      </c>
      <c r="FYQ163" s="4201" t="s">
        <v>5867</v>
      </c>
      <c r="FYR163" s="4201" t="s">
        <v>5867</v>
      </c>
      <c r="FYS163" s="4201" t="s">
        <v>5867</v>
      </c>
      <c r="FYT163" s="4201" t="s">
        <v>5867</v>
      </c>
      <c r="FYU163" s="4201" t="s">
        <v>5867</v>
      </c>
      <c r="FYV163" s="4201" t="s">
        <v>5867</v>
      </c>
      <c r="FYW163" s="4201" t="s">
        <v>5867</v>
      </c>
      <c r="FYX163" s="4201" t="s">
        <v>5867</v>
      </c>
      <c r="FYY163" s="4201" t="s">
        <v>5867</v>
      </c>
      <c r="FYZ163" s="4201" t="s">
        <v>5867</v>
      </c>
      <c r="FZA163" s="4201" t="s">
        <v>5867</v>
      </c>
      <c r="FZB163" s="4201" t="s">
        <v>5867</v>
      </c>
      <c r="FZC163" s="4201" t="s">
        <v>5867</v>
      </c>
      <c r="FZD163" s="4201" t="s">
        <v>5867</v>
      </c>
      <c r="FZE163" s="4201" t="s">
        <v>5867</v>
      </c>
      <c r="FZF163" s="4201" t="s">
        <v>5867</v>
      </c>
      <c r="FZG163" s="4201" t="s">
        <v>5867</v>
      </c>
      <c r="FZH163" s="4201" t="s">
        <v>5867</v>
      </c>
      <c r="FZI163" s="4201" t="s">
        <v>5867</v>
      </c>
      <c r="FZJ163" s="4201" t="s">
        <v>5867</v>
      </c>
      <c r="FZK163" s="4201" t="s">
        <v>5867</v>
      </c>
      <c r="FZL163" s="4201" t="s">
        <v>5867</v>
      </c>
      <c r="FZM163" s="4201" t="s">
        <v>5867</v>
      </c>
      <c r="FZN163" s="4201" t="s">
        <v>5867</v>
      </c>
      <c r="FZO163" s="4201" t="s">
        <v>5867</v>
      </c>
      <c r="FZP163" s="4201" t="s">
        <v>5867</v>
      </c>
      <c r="FZQ163" s="4201" t="s">
        <v>5867</v>
      </c>
      <c r="FZR163" s="4201" t="s">
        <v>5867</v>
      </c>
      <c r="FZS163" s="4201" t="s">
        <v>5867</v>
      </c>
      <c r="FZT163" s="4201" t="s">
        <v>5867</v>
      </c>
      <c r="FZU163" s="4201" t="s">
        <v>5867</v>
      </c>
      <c r="FZV163" s="4201" t="s">
        <v>5867</v>
      </c>
      <c r="FZW163" s="4201" t="s">
        <v>5867</v>
      </c>
      <c r="FZX163" s="4201" t="s">
        <v>5867</v>
      </c>
      <c r="FZY163" s="4201" t="s">
        <v>5867</v>
      </c>
      <c r="FZZ163" s="4201" t="s">
        <v>5867</v>
      </c>
      <c r="GAA163" s="4201" t="s">
        <v>5867</v>
      </c>
      <c r="GAB163" s="4201" t="s">
        <v>5867</v>
      </c>
      <c r="GAC163" s="4201" t="s">
        <v>5867</v>
      </c>
      <c r="GAD163" s="4201" t="s">
        <v>5867</v>
      </c>
      <c r="GAE163" s="4201" t="s">
        <v>5867</v>
      </c>
      <c r="GAF163" s="4201" t="s">
        <v>5867</v>
      </c>
      <c r="GAG163" s="4201" t="s">
        <v>5867</v>
      </c>
      <c r="GAH163" s="4201" t="s">
        <v>5867</v>
      </c>
      <c r="GAI163" s="4201" t="s">
        <v>5867</v>
      </c>
      <c r="GAJ163" s="4201" t="s">
        <v>5867</v>
      </c>
      <c r="GAK163" s="4201" t="s">
        <v>5867</v>
      </c>
      <c r="GAL163" s="4201" t="s">
        <v>5867</v>
      </c>
      <c r="GAM163" s="4201" t="s">
        <v>5867</v>
      </c>
      <c r="GAN163" s="4201" t="s">
        <v>5867</v>
      </c>
      <c r="GAO163" s="4201" t="s">
        <v>5867</v>
      </c>
      <c r="GAP163" s="4201" t="s">
        <v>5867</v>
      </c>
      <c r="GAQ163" s="4201" t="s">
        <v>5867</v>
      </c>
      <c r="GAR163" s="4201" t="s">
        <v>5867</v>
      </c>
      <c r="GAS163" s="4201" t="s">
        <v>5867</v>
      </c>
      <c r="GAT163" s="4201" t="s">
        <v>5867</v>
      </c>
      <c r="GAU163" s="4201" t="s">
        <v>5867</v>
      </c>
      <c r="GAV163" s="4201" t="s">
        <v>5867</v>
      </c>
      <c r="GAW163" s="4201" t="s">
        <v>5867</v>
      </c>
      <c r="GAX163" s="4201" t="s">
        <v>5867</v>
      </c>
      <c r="GAY163" s="4201" t="s">
        <v>5867</v>
      </c>
      <c r="GAZ163" s="4201" t="s">
        <v>5867</v>
      </c>
      <c r="GBA163" s="4201" t="s">
        <v>5867</v>
      </c>
      <c r="GBB163" s="4201" t="s">
        <v>5867</v>
      </c>
      <c r="GBC163" s="4201" t="s">
        <v>5867</v>
      </c>
      <c r="GBD163" s="4201" t="s">
        <v>5867</v>
      </c>
      <c r="GBE163" s="4201" t="s">
        <v>5867</v>
      </c>
      <c r="GBF163" s="4201" t="s">
        <v>5867</v>
      </c>
      <c r="GBG163" s="4201" t="s">
        <v>5867</v>
      </c>
      <c r="GBH163" s="4201" t="s">
        <v>5867</v>
      </c>
      <c r="GBI163" s="4201" t="s">
        <v>5867</v>
      </c>
      <c r="GBJ163" s="4201" t="s">
        <v>5867</v>
      </c>
      <c r="GBK163" s="4201" t="s">
        <v>5867</v>
      </c>
      <c r="GBL163" s="4201" t="s">
        <v>5867</v>
      </c>
      <c r="GBM163" s="4201" t="s">
        <v>5867</v>
      </c>
      <c r="GBN163" s="4201" t="s">
        <v>5867</v>
      </c>
      <c r="GBO163" s="4201" t="s">
        <v>5867</v>
      </c>
      <c r="GBP163" s="4201" t="s">
        <v>5867</v>
      </c>
      <c r="GBQ163" s="4201" t="s">
        <v>5867</v>
      </c>
      <c r="GBR163" s="4201" t="s">
        <v>5867</v>
      </c>
      <c r="GBS163" s="4201" t="s">
        <v>5867</v>
      </c>
      <c r="GBT163" s="4201" t="s">
        <v>5867</v>
      </c>
      <c r="GBU163" s="4201" t="s">
        <v>5867</v>
      </c>
      <c r="GBV163" s="4201" t="s">
        <v>5867</v>
      </c>
      <c r="GBW163" s="4201" t="s">
        <v>5867</v>
      </c>
      <c r="GBX163" s="4201" t="s">
        <v>5867</v>
      </c>
      <c r="GBY163" s="4201" t="s">
        <v>5867</v>
      </c>
      <c r="GBZ163" s="4201" t="s">
        <v>5867</v>
      </c>
      <c r="GCA163" s="4201" t="s">
        <v>5867</v>
      </c>
      <c r="GCB163" s="4201" t="s">
        <v>5867</v>
      </c>
      <c r="GCC163" s="4201" t="s">
        <v>5867</v>
      </c>
      <c r="GCD163" s="4201" t="s">
        <v>5867</v>
      </c>
      <c r="GCE163" s="4201" t="s">
        <v>5867</v>
      </c>
      <c r="GCF163" s="4201" t="s">
        <v>5867</v>
      </c>
      <c r="GCG163" s="4201" t="s">
        <v>5867</v>
      </c>
      <c r="GCH163" s="4201" t="s">
        <v>5867</v>
      </c>
      <c r="GCI163" s="4201" t="s">
        <v>5867</v>
      </c>
      <c r="GCJ163" s="4201" t="s">
        <v>5867</v>
      </c>
      <c r="GCK163" s="4201" t="s">
        <v>5867</v>
      </c>
      <c r="GCL163" s="4201" t="s">
        <v>5867</v>
      </c>
      <c r="GCM163" s="4201" t="s">
        <v>5867</v>
      </c>
      <c r="GCN163" s="4201" t="s">
        <v>5867</v>
      </c>
      <c r="GCO163" s="4201" t="s">
        <v>5867</v>
      </c>
      <c r="GCP163" s="4201" t="s">
        <v>5867</v>
      </c>
      <c r="GCQ163" s="4201" t="s">
        <v>5867</v>
      </c>
      <c r="GCR163" s="4201" t="s">
        <v>5867</v>
      </c>
      <c r="GCS163" s="4201" t="s">
        <v>5867</v>
      </c>
      <c r="GCT163" s="4201" t="s">
        <v>5867</v>
      </c>
      <c r="GCU163" s="4201" t="s">
        <v>5867</v>
      </c>
      <c r="GCV163" s="4201" t="s">
        <v>5867</v>
      </c>
      <c r="GCW163" s="4201" t="s">
        <v>5867</v>
      </c>
      <c r="GCX163" s="4201" t="s">
        <v>5867</v>
      </c>
      <c r="GCY163" s="4201" t="s">
        <v>5867</v>
      </c>
      <c r="GCZ163" s="4201" t="s">
        <v>5867</v>
      </c>
      <c r="GDA163" s="4201" t="s">
        <v>5867</v>
      </c>
      <c r="GDB163" s="4201" t="s">
        <v>5867</v>
      </c>
      <c r="GDC163" s="4201" t="s">
        <v>5867</v>
      </c>
      <c r="GDD163" s="4201" t="s">
        <v>5867</v>
      </c>
      <c r="GDE163" s="4201" t="s">
        <v>5867</v>
      </c>
      <c r="GDF163" s="4201" t="s">
        <v>5867</v>
      </c>
      <c r="GDG163" s="4201" t="s">
        <v>5867</v>
      </c>
      <c r="GDH163" s="4201" t="s">
        <v>5867</v>
      </c>
      <c r="GDI163" s="4201" t="s">
        <v>5867</v>
      </c>
      <c r="GDJ163" s="4201" t="s">
        <v>5867</v>
      </c>
      <c r="GDK163" s="4201" t="s">
        <v>5867</v>
      </c>
      <c r="GDL163" s="4201" t="s">
        <v>5867</v>
      </c>
      <c r="GDM163" s="4201" t="s">
        <v>5867</v>
      </c>
      <c r="GDN163" s="4201" t="s">
        <v>5867</v>
      </c>
      <c r="GDO163" s="4201" t="s">
        <v>5867</v>
      </c>
      <c r="GDP163" s="4201" t="s">
        <v>5867</v>
      </c>
      <c r="GDQ163" s="4201" t="s">
        <v>5867</v>
      </c>
      <c r="GDR163" s="4201" t="s">
        <v>5867</v>
      </c>
      <c r="GDS163" s="4201" t="s">
        <v>5867</v>
      </c>
      <c r="GDT163" s="4201" t="s">
        <v>5867</v>
      </c>
      <c r="GDU163" s="4201" t="s">
        <v>5867</v>
      </c>
      <c r="GDV163" s="4201" t="s">
        <v>5867</v>
      </c>
      <c r="GDW163" s="4201" t="s">
        <v>5867</v>
      </c>
      <c r="GDX163" s="4201" t="s">
        <v>5867</v>
      </c>
      <c r="GDY163" s="4201" t="s">
        <v>5867</v>
      </c>
      <c r="GDZ163" s="4201" t="s">
        <v>5867</v>
      </c>
      <c r="GEA163" s="4201" t="s">
        <v>5867</v>
      </c>
      <c r="GEB163" s="4201" t="s">
        <v>5867</v>
      </c>
      <c r="GEC163" s="4201" t="s">
        <v>5867</v>
      </c>
      <c r="GED163" s="4201" t="s">
        <v>5867</v>
      </c>
      <c r="GEE163" s="4201" t="s">
        <v>5867</v>
      </c>
      <c r="GEF163" s="4201" t="s">
        <v>5867</v>
      </c>
      <c r="GEG163" s="4201" t="s">
        <v>5867</v>
      </c>
      <c r="GEH163" s="4201" t="s">
        <v>5867</v>
      </c>
      <c r="GEI163" s="4201" t="s">
        <v>5867</v>
      </c>
      <c r="GEJ163" s="4201" t="s">
        <v>5867</v>
      </c>
      <c r="GEK163" s="4201" t="s">
        <v>5867</v>
      </c>
      <c r="GEL163" s="4201" t="s">
        <v>5867</v>
      </c>
      <c r="GEM163" s="4201" t="s">
        <v>5867</v>
      </c>
      <c r="GEN163" s="4201" t="s">
        <v>5867</v>
      </c>
      <c r="GEO163" s="4201" t="s">
        <v>5867</v>
      </c>
      <c r="GEP163" s="4201" t="s">
        <v>5867</v>
      </c>
      <c r="GEQ163" s="4201" t="s">
        <v>5867</v>
      </c>
      <c r="GER163" s="4201" t="s">
        <v>5867</v>
      </c>
      <c r="GES163" s="4201" t="s">
        <v>5867</v>
      </c>
      <c r="GET163" s="4201" t="s">
        <v>5867</v>
      </c>
      <c r="GEU163" s="4201" t="s">
        <v>5867</v>
      </c>
      <c r="GEV163" s="4201" t="s">
        <v>5867</v>
      </c>
      <c r="GEW163" s="4201" t="s">
        <v>5867</v>
      </c>
      <c r="GEX163" s="4201" t="s">
        <v>5867</v>
      </c>
      <c r="GEY163" s="4201" t="s">
        <v>5867</v>
      </c>
      <c r="GEZ163" s="4201" t="s">
        <v>5867</v>
      </c>
      <c r="GFA163" s="4201" t="s">
        <v>5867</v>
      </c>
      <c r="GFB163" s="4201" t="s">
        <v>5867</v>
      </c>
      <c r="GFC163" s="4201" t="s">
        <v>5867</v>
      </c>
      <c r="GFD163" s="4201" t="s">
        <v>5867</v>
      </c>
      <c r="GFE163" s="4201" t="s">
        <v>5867</v>
      </c>
      <c r="GFF163" s="4201" t="s">
        <v>5867</v>
      </c>
      <c r="GFG163" s="4201" t="s">
        <v>5867</v>
      </c>
      <c r="GFH163" s="4201" t="s">
        <v>5867</v>
      </c>
      <c r="GFI163" s="4201" t="s">
        <v>5867</v>
      </c>
      <c r="GFJ163" s="4201" t="s">
        <v>5867</v>
      </c>
      <c r="GFK163" s="4201" t="s">
        <v>5867</v>
      </c>
      <c r="GFL163" s="4201" t="s">
        <v>5867</v>
      </c>
      <c r="GFM163" s="4201" t="s">
        <v>5867</v>
      </c>
      <c r="GFN163" s="4201" t="s">
        <v>5867</v>
      </c>
      <c r="GFO163" s="4201" t="s">
        <v>5867</v>
      </c>
      <c r="GFP163" s="4201" t="s">
        <v>5867</v>
      </c>
      <c r="GFQ163" s="4201" t="s">
        <v>5867</v>
      </c>
      <c r="GFR163" s="4201" t="s">
        <v>5867</v>
      </c>
      <c r="GFS163" s="4201" t="s">
        <v>5867</v>
      </c>
      <c r="GFT163" s="4201" t="s">
        <v>5867</v>
      </c>
      <c r="GFU163" s="4201" t="s">
        <v>5867</v>
      </c>
      <c r="GFV163" s="4201" t="s">
        <v>5867</v>
      </c>
      <c r="GFW163" s="4201" t="s">
        <v>5867</v>
      </c>
      <c r="GFX163" s="4201" t="s">
        <v>5867</v>
      </c>
      <c r="GFY163" s="4201" t="s">
        <v>5867</v>
      </c>
      <c r="GFZ163" s="4201" t="s">
        <v>5867</v>
      </c>
      <c r="GGA163" s="4201" t="s">
        <v>5867</v>
      </c>
      <c r="GGB163" s="4201" t="s">
        <v>5867</v>
      </c>
      <c r="GGC163" s="4201" t="s">
        <v>5867</v>
      </c>
      <c r="GGD163" s="4201" t="s">
        <v>5867</v>
      </c>
      <c r="GGE163" s="4201" t="s">
        <v>5867</v>
      </c>
      <c r="GGF163" s="4201" t="s">
        <v>5867</v>
      </c>
      <c r="GGG163" s="4201" t="s">
        <v>5867</v>
      </c>
      <c r="GGH163" s="4201" t="s">
        <v>5867</v>
      </c>
      <c r="GGI163" s="4201" t="s">
        <v>5867</v>
      </c>
      <c r="GGJ163" s="4201" t="s">
        <v>5867</v>
      </c>
      <c r="GGK163" s="4201" t="s">
        <v>5867</v>
      </c>
      <c r="GGL163" s="4201" t="s">
        <v>5867</v>
      </c>
      <c r="GGM163" s="4201" t="s">
        <v>5867</v>
      </c>
      <c r="GGN163" s="4201" t="s">
        <v>5867</v>
      </c>
      <c r="GGO163" s="4201" t="s">
        <v>5867</v>
      </c>
      <c r="GGP163" s="4201" t="s">
        <v>5867</v>
      </c>
      <c r="GGQ163" s="4201" t="s">
        <v>5867</v>
      </c>
      <c r="GGR163" s="4201" t="s">
        <v>5867</v>
      </c>
      <c r="GGS163" s="4201" t="s">
        <v>5867</v>
      </c>
      <c r="GGT163" s="4201" t="s">
        <v>5867</v>
      </c>
      <c r="GGU163" s="4201" t="s">
        <v>5867</v>
      </c>
      <c r="GGV163" s="4201" t="s">
        <v>5867</v>
      </c>
      <c r="GGW163" s="4201" t="s">
        <v>5867</v>
      </c>
      <c r="GGX163" s="4201" t="s">
        <v>5867</v>
      </c>
      <c r="GGY163" s="4201" t="s">
        <v>5867</v>
      </c>
      <c r="GGZ163" s="4201" t="s">
        <v>5867</v>
      </c>
      <c r="GHA163" s="4201" t="s">
        <v>5867</v>
      </c>
      <c r="GHB163" s="4201" t="s">
        <v>5867</v>
      </c>
      <c r="GHC163" s="4201" t="s">
        <v>5867</v>
      </c>
      <c r="GHD163" s="4201" t="s">
        <v>5867</v>
      </c>
      <c r="GHE163" s="4201" t="s">
        <v>5867</v>
      </c>
      <c r="GHF163" s="4201" t="s">
        <v>5867</v>
      </c>
      <c r="GHG163" s="4201" t="s">
        <v>5867</v>
      </c>
      <c r="GHH163" s="4201" t="s">
        <v>5867</v>
      </c>
      <c r="GHI163" s="4201" t="s">
        <v>5867</v>
      </c>
      <c r="GHJ163" s="4201" t="s">
        <v>5867</v>
      </c>
      <c r="GHK163" s="4201" t="s">
        <v>5867</v>
      </c>
      <c r="GHL163" s="4201" t="s">
        <v>5867</v>
      </c>
      <c r="GHM163" s="4201" t="s">
        <v>5867</v>
      </c>
      <c r="GHN163" s="4201" t="s">
        <v>5867</v>
      </c>
      <c r="GHO163" s="4201" t="s">
        <v>5867</v>
      </c>
      <c r="GHP163" s="4201" t="s">
        <v>5867</v>
      </c>
      <c r="GHQ163" s="4201" t="s">
        <v>5867</v>
      </c>
      <c r="GHR163" s="4201" t="s">
        <v>5867</v>
      </c>
      <c r="GHS163" s="4201" t="s">
        <v>5867</v>
      </c>
      <c r="GHT163" s="4201" t="s">
        <v>5867</v>
      </c>
      <c r="GHU163" s="4201" t="s">
        <v>5867</v>
      </c>
      <c r="GHV163" s="4201" t="s">
        <v>5867</v>
      </c>
      <c r="GHW163" s="4201" t="s">
        <v>5867</v>
      </c>
      <c r="GHX163" s="4201" t="s">
        <v>5867</v>
      </c>
      <c r="GHY163" s="4201" t="s">
        <v>5867</v>
      </c>
      <c r="GHZ163" s="4201" t="s">
        <v>5867</v>
      </c>
      <c r="GIA163" s="4201" t="s">
        <v>5867</v>
      </c>
      <c r="GIB163" s="4201" t="s">
        <v>5867</v>
      </c>
      <c r="GIC163" s="4201" t="s">
        <v>5867</v>
      </c>
      <c r="GID163" s="4201" t="s">
        <v>5867</v>
      </c>
      <c r="GIE163" s="4201" t="s">
        <v>5867</v>
      </c>
      <c r="GIF163" s="4201" t="s">
        <v>5867</v>
      </c>
      <c r="GIG163" s="4201" t="s">
        <v>5867</v>
      </c>
      <c r="GIH163" s="4201" t="s">
        <v>5867</v>
      </c>
      <c r="GII163" s="4201" t="s">
        <v>5867</v>
      </c>
      <c r="GIJ163" s="4201" t="s">
        <v>5867</v>
      </c>
      <c r="GIK163" s="4201" t="s">
        <v>5867</v>
      </c>
      <c r="GIL163" s="4201" t="s">
        <v>5867</v>
      </c>
      <c r="GIM163" s="4201" t="s">
        <v>5867</v>
      </c>
      <c r="GIN163" s="4201" t="s">
        <v>5867</v>
      </c>
      <c r="GIO163" s="4201" t="s">
        <v>5867</v>
      </c>
      <c r="GIP163" s="4201" t="s">
        <v>5867</v>
      </c>
      <c r="GIQ163" s="4201" t="s">
        <v>5867</v>
      </c>
      <c r="GIR163" s="4201" t="s">
        <v>5867</v>
      </c>
      <c r="GIS163" s="4201" t="s">
        <v>5867</v>
      </c>
      <c r="GIT163" s="4201" t="s">
        <v>5867</v>
      </c>
      <c r="GIU163" s="4201" t="s">
        <v>5867</v>
      </c>
      <c r="GIV163" s="4201" t="s">
        <v>5867</v>
      </c>
      <c r="GIW163" s="4201" t="s">
        <v>5867</v>
      </c>
      <c r="GIX163" s="4201" t="s">
        <v>5867</v>
      </c>
      <c r="GIY163" s="4201" t="s">
        <v>5867</v>
      </c>
      <c r="GIZ163" s="4201" t="s">
        <v>5867</v>
      </c>
      <c r="GJA163" s="4201" t="s">
        <v>5867</v>
      </c>
      <c r="GJB163" s="4201" t="s">
        <v>5867</v>
      </c>
      <c r="GJC163" s="4201" t="s">
        <v>5867</v>
      </c>
      <c r="GJD163" s="4201" t="s">
        <v>5867</v>
      </c>
      <c r="GJE163" s="4201" t="s">
        <v>5867</v>
      </c>
      <c r="GJF163" s="4201" t="s">
        <v>5867</v>
      </c>
      <c r="GJG163" s="4201" t="s">
        <v>5867</v>
      </c>
      <c r="GJH163" s="4201" t="s">
        <v>5867</v>
      </c>
      <c r="GJI163" s="4201" t="s">
        <v>5867</v>
      </c>
      <c r="GJJ163" s="4201" t="s">
        <v>5867</v>
      </c>
      <c r="GJK163" s="4201" t="s">
        <v>5867</v>
      </c>
      <c r="GJL163" s="4201" t="s">
        <v>5867</v>
      </c>
      <c r="GJM163" s="4201" t="s">
        <v>5867</v>
      </c>
      <c r="GJN163" s="4201" t="s">
        <v>5867</v>
      </c>
      <c r="GJO163" s="4201" t="s">
        <v>5867</v>
      </c>
      <c r="GJP163" s="4201" t="s">
        <v>5867</v>
      </c>
      <c r="GJQ163" s="4201" t="s">
        <v>5867</v>
      </c>
      <c r="GJR163" s="4201" t="s">
        <v>5867</v>
      </c>
      <c r="GJS163" s="4201" t="s">
        <v>5867</v>
      </c>
      <c r="GJT163" s="4201" t="s">
        <v>5867</v>
      </c>
      <c r="GJU163" s="4201" t="s">
        <v>5867</v>
      </c>
      <c r="GJV163" s="4201" t="s">
        <v>5867</v>
      </c>
      <c r="GJW163" s="4201" t="s">
        <v>5867</v>
      </c>
      <c r="GJX163" s="4201" t="s">
        <v>5867</v>
      </c>
      <c r="GJY163" s="4201" t="s">
        <v>5867</v>
      </c>
      <c r="GJZ163" s="4201" t="s">
        <v>5867</v>
      </c>
      <c r="GKA163" s="4201" t="s">
        <v>5867</v>
      </c>
      <c r="GKB163" s="4201" t="s">
        <v>5867</v>
      </c>
      <c r="GKC163" s="4201" t="s">
        <v>5867</v>
      </c>
      <c r="GKD163" s="4201" t="s">
        <v>5867</v>
      </c>
      <c r="GKE163" s="4201" t="s">
        <v>5867</v>
      </c>
      <c r="GKF163" s="4201" t="s">
        <v>5867</v>
      </c>
      <c r="GKG163" s="4201" t="s">
        <v>5867</v>
      </c>
      <c r="GKH163" s="4201" t="s">
        <v>5867</v>
      </c>
      <c r="GKI163" s="4201" t="s">
        <v>5867</v>
      </c>
      <c r="GKJ163" s="4201" t="s">
        <v>5867</v>
      </c>
      <c r="GKK163" s="4201" t="s">
        <v>5867</v>
      </c>
      <c r="GKL163" s="4201" t="s">
        <v>5867</v>
      </c>
      <c r="GKM163" s="4201" t="s">
        <v>5867</v>
      </c>
      <c r="GKN163" s="4201" t="s">
        <v>5867</v>
      </c>
      <c r="GKO163" s="4201" t="s">
        <v>5867</v>
      </c>
      <c r="GKP163" s="4201" t="s">
        <v>5867</v>
      </c>
      <c r="GKQ163" s="4201" t="s">
        <v>5867</v>
      </c>
      <c r="GKR163" s="4201" t="s">
        <v>5867</v>
      </c>
      <c r="GKS163" s="4201" t="s">
        <v>5867</v>
      </c>
      <c r="GKT163" s="4201" t="s">
        <v>5867</v>
      </c>
      <c r="GKU163" s="4201" t="s">
        <v>5867</v>
      </c>
      <c r="GKV163" s="4201" t="s">
        <v>5867</v>
      </c>
      <c r="GKW163" s="4201" t="s">
        <v>5867</v>
      </c>
      <c r="GKX163" s="4201" t="s">
        <v>5867</v>
      </c>
      <c r="GKY163" s="4201" t="s">
        <v>5867</v>
      </c>
      <c r="GKZ163" s="4201" t="s">
        <v>5867</v>
      </c>
      <c r="GLA163" s="4201" t="s">
        <v>5867</v>
      </c>
      <c r="GLB163" s="4201" t="s">
        <v>5867</v>
      </c>
      <c r="GLC163" s="4201" t="s">
        <v>5867</v>
      </c>
      <c r="GLD163" s="4201" t="s">
        <v>5867</v>
      </c>
      <c r="GLE163" s="4201" t="s">
        <v>5867</v>
      </c>
      <c r="GLF163" s="4201" t="s">
        <v>5867</v>
      </c>
      <c r="GLG163" s="4201" t="s">
        <v>5867</v>
      </c>
      <c r="GLH163" s="4201" t="s">
        <v>5867</v>
      </c>
      <c r="GLI163" s="4201" t="s">
        <v>5867</v>
      </c>
      <c r="GLJ163" s="4201" t="s">
        <v>5867</v>
      </c>
      <c r="GLK163" s="4201" t="s">
        <v>5867</v>
      </c>
      <c r="GLL163" s="4201" t="s">
        <v>5867</v>
      </c>
      <c r="GLM163" s="4201" t="s">
        <v>5867</v>
      </c>
      <c r="GLN163" s="4201" t="s">
        <v>5867</v>
      </c>
      <c r="GLO163" s="4201" t="s">
        <v>5867</v>
      </c>
      <c r="GLP163" s="4201" t="s">
        <v>5867</v>
      </c>
      <c r="GLQ163" s="4201" t="s">
        <v>5867</v>
      </c>
      <c r="GLR163" s="4201" t="s">
        <v>5867</v>
      </c>
      <c r="GLS163" s="4201" t="s">
        <v>5867</v>
      </c>
      <c r="GLT163" s="4201" t="s">
        <v>5867</v>
      </c>
      <c r="GLU163" s="4201" t="s">
        <v>5867</v>
      </c>
      <c r="GLV163" s="4201" t="s">
        <v>5867</v>
      </c>
      <c r="GLW163" s="4201" t="s">
        <v>5867</v>
      </c>
      <c r="GLX163" s="4201" t="s">
        <v>5867</v>
      </c>
      <c r="GLY163" s="4201" t="s">
        <v>5867</v>
      </c>
      <c r="GLZ163" s="4201" t="s">
        <v>5867</v>
      </c>
      <c r="GMA163" s="4201" t="s">
        <v>5867</v>
      </c>
      <c r="GMB163" s="4201" t="s">
        <v>5867</v>
      </c>
      <c r="GMC163" s="4201" t="s">
        <v>5867</v>
      </c>
      <c r="GMD163" s="4201" t="s">
        <v>5867</v>
      </c>
      <c r="GME163" s="4201" t="s">
        <v>5867</v>
      </c>
      <c r="GMF163" s="4201" t="s">
        <v>5867</v>
      </c>
      <c r="GMG163" s="4201" t="s">
        <v>5867</v>
      </c>
      <c r="GMH163" s="4201" t="s">
        <v>5867</v>
      </c>
      <c r="GMI163" s="4201" t="s">
        <v>5867</v>
      </c>
      <c r="GMJ163" s="4201" t="s">
        <v>5867</v>
      </c>
      <c r="GMK163" s="4201" t="s">
        <v>5867</v>
      </c>
      <c r="GML163" s="4201" t="s">
        <v>5867</v>
      </c>
      <c r="GMM163" s="4201" t="s">
        <v>5867</v>
      </c>
      <c r="GMN163" s="4201" t="s">
        <v>5867</v>
      </c>
      <c r="GMO163" s="4201" t="s">
        <v>5867</v>
      </c>
      <c r="GMP163" s="4201" t="s">
        <v>5867</v>
      </c>
      <c r="GMQ163" s="4201" t="s">
        <v>5867</v>
      </c>
      <c r="GMR163" s="4201" t="s">
        <v>5867</v>
      </c>
      <c r="GMS163" s="4201" t="s">
        <v>5867</v>
      </c>
      <c r="GMT163" s="4201" t="s">
        <v>5867</v>
      </c>
      <c r="GMU163" s="4201" t="s">
        <v>5867</v>
      </c>
      <c r="GMV163" s="4201" t="s">
        <v>5867</v>
      </c>
      <c r="GMW163" s="4201" t="s">
        <v>5867</v>
      </c>
      <c r="GMX163" s="4201" t="s">
        <v>5867</v>
      </c>
      <c r="GMY163" s="4201" t="s">
        <v>5867</v>
      </c>
      <c r="GMZ163" s="4201" t="s">
        <v>5867</v>
      </c>
      <c r="GNA163" s="4201" t="s">
        <v>5867</v>
      </c>
      <c r="GNB163" s="4201" t="s">
        <v>5867</v>
      </c>
      <c r="GNC163" s="4201" t="s">
        <v>5867</v>
      </c>
      <c r="GND163" s="4201" t="s">
        <v>5867</v>
      </c>
      <c r="GNE163" s="4201" t="s">
        <v>5867</v>
      </c>
      <c r="GNF163" s="4201" t="s">
        <v>5867</v>
      </c>
      <c r="GNG163" s="4201" t="s">
        <v>5867</v>
      </c>
      <c r="GNH163" s="4201" t="s">
        <v>5867</v>
      </c>
      <c r="GNI163" s="4201" t="s">
        <v>5867</v>
      </c>
      <c r="GNJ163" s="4201" t="s">
        <v>5867</v>
      </c>
      <c r="GNK163" s="4201" t="s">
        <v>5867</v>
      </c>
      <c r="GNL163" s="4201" t="s">
        <v>5867</v>
      </c>
      <c r="GNM163" s="4201" t="s">
        <v>5867</v>
      </c>
      <c r="GNN163" s="4201" t="s">
        <v>5867</v>
      </c>
      <c r="GNO163" s="4201" t="s">
        <v>5867</v>
      </c>
      <c r="GNP163" s="4201" t="s">
        <v>5867</v>
      </c>
      <c r="GNQ163" s="4201" t="s">
        <v>5867</v>
      </c>
      <c r="GNR163" s="4201" t="s">
        <v>5867</v>
      </c>
      <c r="GNS163" s="4201" t="s">
        <v>5867</v>
      </c>
      <c r="GNT163" s="4201" t="s">
        <v>5867</v>
      </c>
      <c r="GNU163" s="4201" t="s">
        <v>5867</v>
      </c>
      <c r="GNV163" s="4201" t="s">
        <v>5867</v>
      </c>
      <c r="GNW163" s="4201" t="s">
        <v>5867</v>
      </c>
      <c r="GNX163" s="4201" t="s">
        <v>5867</v>
      </c>
      <c r="GNY163" s="4201" t="s">
        <v>5867</v>
      </c>
      <c r="GNZ163" s="4201" t="s">
        <v>5867</v>
      </c>
      <c r="GOA163" s="4201" t="s">
        <v>5867</v>
      </c>
      <c r="GOB163" s="4201" t="s">
        <v>5867</v>
      </c>
      <c r="GOC163" s="4201" t="s">
        <v>5867</v>
      </c>
      <c r="GOD163" s="4201" t="s">
        <v>5867</v>
      </c>
      <c r="GOE163" s="4201" t="s">
        <v>5867</v>
      </c>
      <c r="GOF163" s="4201" t="s">
        <v>5867</v>
      </c>
      <c r="GOG163" s="4201" t="s">
        <v>5867</v>
      </c>
      <c r="GOH163" s="4201" t="s">
        <v>5867</v>
      </c>
      <c r="GOI163" s="4201" t="s">
        <v>5867</v>
      </c>
      <c r="GOJ163" s="4201" t="s">
        <v>5867</v>
      </c>
      <c r="GOK163" s="4201" t="s">
        <v>5867</v>
      </c>
      <c r="GOL163" s="4201" t="s">
        <v>5867</v>
      </c>
      <c r="GOM163" s="4201" t="s">
        <v>5867</v>
      </c>
      <c r="GON163" s="4201" t="s">
        <v>5867</v>
      </c>
      <c r="GOO163" s="4201" t="s">
        <v>5867</v>
      </c>
      <c r="GOP163" s="4201" t="s">
        <v>5867</v>
      </c>
      <c r="GOQ163" s="4201" t="s">
        <v>5867</v>
      </c>
      <c r="GOR163" s="4201" t="s">
        <v>5867</v>
      </c>
      <c r="GOS163" s="4201" t="s">
        <v>5867</v>
      </c>
      <c r="GOT163" s="4201" t="s">
        <v>5867</v>
      </c>
      <c r="GOU163" s="4201" t="s">
        <v>5867</v>
      </c>
      <c r="GOV163" s="4201" t="s">
        <v>5867</v>
      </c>
      <c r="GOW163" s="4201" t="s">
        <v>5867</v>
      </c>
      <c r="GOX163" s="4201" t="s">
        <v>5867</v>
      </c>
      <c r="GOY163" s="4201" t="s">
        <v>5867</v>
      </c>
      <c r="GOZ163" s="4201" t="s">
        <v>5867</v>
      </c>
      <c r="GPA163" s="4201" t="s">
        <v>5867</v>
      </c>
      <c r="GPB163" s="4201" t="s">
        <v>5867</v>
      </c>
      <c r="GPC163" s="4201" t="s">
        <v>5867</v>
      </c>
      <c r="GPD163" s="4201" t="s">
        <v>5867</v>
      </c>
      <c r="GPE163" s="4201" t="s">
        <v>5867</v>
      </c>
      <c r="GPF163" s="4201" t="s">
        <v>5867</v>
      </c>
      <c r="GPG163" s="4201" t="s">
        <v>5867</v>
      </c>
      <c r="GPH163" s="4201" t="s">
        <v>5867</v>
      </c>
      <c r="GPI163" s="4201" t="s">
        <v>5867</v>
      </c>
      <c r="GPJ163" s="4201" t="s">
        <v>5867</v>
      </c>
      <c r="GPK163" s="4201" t="s">
        <v>5867</v>
      </c>
      <c r="GPL163" s="4201" t="s">
        <v>5867</v>
      </c>
      <c r="GPM163" s="4201" t="s">
        <v>5867</v>
      </c>
      <c r="GPN163" s="4201" t="s">
        <v>5867</v>
      </c>
      <c r="GPO163" s="4201" t="s">
        <v>5867</v>
      </c>
      <c r="GPP163" s="4201" t="s">
        <v>5867</v>
      </c>
      <c r="GPQ163" s="4201" t="s">
        <v>5867</v>
      </c>
      <c r="GPR163" s="4201" t="s">
        <v>5867</v>
      </c>
      <c r="GPS163" s="4201" t="s">
        <v>5867</v>
      </c>
      <c r="GPT163" s="4201" t="s">
        <v>5867</v>
      </c>
      <c r="GPU163" s="4201" t="s">
        <v>5867</v>
      </c>
      <c r="GPV163" s="4201" t="s">
        <v>5867</v>
      </c>
      <c r="GPW163" s="4201" t="s">
        <v>5867</v>
      </c>
      <c r="GPX163" s="4201" t="s">
        <v>5867</v>
      </c>
      <c r="GPY163" s="4201" t="s">
        <v>5867</v>
      </c>
      <c r="GPZ163" s="4201" t="s">
        <v>5867</v>
      </c>
      <c r="GQA163" s="4201" t="s">
        <v>5867</v>
      </c>
      <c r="GQB163" s="4201" t="s">
        <v>5867</v>
      </c>
      <c r="GQC163" s="4201" t="s">
        <v>5867</v>
      </c>
      <c r="GQD163" s="4201" t="s">
        <v>5867</v>
      </c>
      <c r="GQE163" s="4201" t="s">
        <v>5867</v>
      </c>
      <c r="GQF163" s="4201" t="s">
        <v>5867</v>
      </c>
      <c r="GQG163" s="4201" t="s">
        <v>5867</v>
      </c>
      <c r="GQH163" s="4201" t="s">
        <v>5867</v>
      </c>
      <c r="GQI163" s="4201" t="s">
        <v>5867</v>
      </c>
      <c r="GQJ163" s="4201" t="s">
        <v>5867</v>
      </c>
      <c r="GQK163" s="4201" t="s">
        <v>5867</v>
      </c>
      <c r="GQL163" s="4201" t="s">
        <v>5867</v>
      </c>
      <c r="GQM163" s="4201" t="s">
        <v>5867</v>
      </c>
      <c r="GQN163" s="4201" t="s">
        <v>5867</v>
      </c>
      <c r="GQO163" s="4201" t="s">
        <v>5867</v>
      </c>
      <c r="GQP163" s="4201" t="s">
        <v>5867</v>
      </c>
      <c r="GQQ163" s="4201" t="s">
        <v>5867</v>
      </c>
      <c r="GQR163" s="4201" t="s">
        <v>5867</v>
      </c>
      <c r="GQS163" s="4201" t="s">
        <v>5867</v>
      </c>
      <c r="GQT163" s="4201" t="s">
        <v>5867</v>
      </c>
      <c r="GQU163" s="4201" t="s">
        <v>5867</v>
      </c>
      <c r="GQV163" s="4201" t="s">
        <v>5867</v>
      </c>
      <c r="GQW163" s="4201" t="s">
        <v>5867</v>
      </c>
      <c r="GQX163" s="4201" t="s">
        <v>5867</v>
      </c>
      <c r="GQY163" s="4201" t="s">
        <v>5867</v>
      </c>
      <c r="GQZ163" s="4201" t="s">
        <v>5867</v>
      </c>
      <c r="GRA163" s="4201" t="s">
        <v>5867</v>
      </c>
      <c r="GRB163" s="4201" t="s">
        <v>5867</v>
      </c>
      <c r="GRC163" s="4201" t="s">
        <v>5867</v>
      </c>
      <c r="GRD163" s="4201" t="s">
        <v>5867</v>
      </c>
      <c r="GRE163" s="4201" t="s">
        <v>5867</v>
      </c>
      <c r="GRF163" s="4201" t="s">
        <v>5867</v>
      </c>
      <c r="GRG163" s="4201" t="s">
        <v>5867</v>
      </c>
      <c r="GRH163" s="4201" t="s">
        <v>5867</v>
      </c>
      <c r="GRI163" s="4201" t="s">
        <v>5867</v>
      </c>
      <c r="GRJ163" s="4201" t="s">
        <v>5867</v>
      </c>
      <c r="GRK163" s="4201" t="s">
        <v>5867</v>
      </c>
      <c r="GRL163" s="4201" t="s">
        <v>5867</v>
      </c>
      <c r="GRM163" s="4201" t="s">
        <v>5867</v>
      </c>
      <c r="GRN163" s="4201" t="s">
        <v>5867</v>
      </c>
      <c r="GRO163" s="4201" t="s">
        <v>5867</v>
      </c>
      <c r="GRP163" s="4201" t="s">
        <v>5867</v>
      </c>
      <c r="GRQ163" s="4201" t="s">
        <v>5867</v>
      </c>
      <c r="GRR163" s="4201" t="s">
        <v>5867</v>
      </c>
      <c r="GRS163" s="4201" t="s">
        <v>5867</v>
      </c>
      <c r="GRT163" s="4201" t="s">
        <v>5867</v>
      </c>
      <c r="GRU163" s="4201" t="s">
        <v>5867</v>
      </c>
      <c r="GRV163" s="4201" t="s">
        <v>5867</v>
      </c>
      <c r="GRW163" s="4201" t="s">
        <v>5867</v>
      </c>
      <c r="GRX163" s="4201" t="s">
        <v>5867</v>
      </c>
      <c r="GRY163" s="4201" t="s">
        <v>5867</v>
      </c>
      <c r="GRZ163" s="4201" t="s">
        <v>5867</v>
      </c>
      <c r="GSA163" s="4201" t="s">
        <v>5867</v>
      </c>
      <c r="GSB163" s="4201" t="s">
        <v>5867</v>
      </c>
      <c r="GSC163" s="4201" t="s">
        <v>5867</v>
      </c>
      <c r="GSD163" s="4201" t="s">
        <v>5867</v>
      </c>
      <c r="GSE163" s="4201" t="s">
        <v>5867</v>
      </c>
      <c r="GSF163" s="4201" t="s">
        <v>5867</v>
      </c>
      <c r="GSG163" s="4201" t="s">
        <v>5867</v>
      </c>
      <c r="GSH163" s="4201" t="s">
        <v>5867</v>
      </c>
      <c r="GSI163" s="4201" t="s">
        <v>5867</v>
      </c>
      <c r="GSJ163" s="4201" t="s">
        <v>5867</v>
      </c>
      <c r="GSK163" s="4201" t="s">
        <v>5867</v>
      </c>
      <c r="GSL163" s="4201" t="s">
        <v>5867</v>
      </c>
      <c r="GSM163" s="4201" t="s">
        <v>5867</v>
      </c>
      <c r="GSN163" s="4201" t="s">
        <v>5867</v>
      </c>
      <c r="GSO163" s="4201" t="s">
        <v>5867</v>
      </c>
      <c r="GSP163" s="4201" t="s">
        <v>5867</v>
      </c>
      <c r="GSQ163" s="4201" t="s">
        <v>5867</v>
      </c>
      <c r="GSR163" s="4201" t="s">
        <v>5867</v>
      </c>
      <c r="GSS163" s="4201" t="s">
        <v>5867</v>
      </c>
      <c r="GST163" s="4201" t="s">
        <v>5867</v>
      </c>
      <c r="GSU163" s="4201" t="s">
        <v>5867</v>
      </c>
      <c r="GSV163" s="4201" t="s">
        <v>5867</v>
      </c>
      <c r="GSW163" s="4201" t="s">
        <v>5867</v>
      </c>
      <c r="GSX163" s="4201" t="s">
        <v>5867</v>
      </c>
      <c r="GSY163" s="4201" t="s">
        <v>5867</v>
      </c>
      <c r="GSZ163" s="4201" t="s">
        <v>5867</v>
      </c>
      <c r="GTA163" s="4201" t="s">
        <v>5867</v>
      </c>
      <c r="GTB163" s="4201" t="s">
        <v>5867</v>
      </c>
      <c r="GTC163" s="4201" t="s">
        <v>5867</v>
      </c>
      <c r="GTD163" s="4201" t="s">
        <v>5867</v>
      </c>
      <c r="GTE163" s="4201" t="s">
        <v>5867</v>
      </c>
      <c r="GTF163" s="4201" t="s">
        <v>5867</v>
      </c>
      <c r="GTG163" s="4201" t="s">
        <v>5867</v>
      </c>
      <c r="GTH163" s="4201" t="s">
        <v>5867</v>
      </c>
      <c r="GTI163" s="4201" t="s">
        <v>5867</v>
      </c>
      <c r="GTJ163" s="4201" t="s">
        <v>5867</v>
      </c>
      <c r="GTK163" s="4201" t="s">
        <v>5867</v>
      </c>
      <c r="GTL163" s="4201" t="s">
        <v>5867</v>
      </c>
      <c r="GTM163" s="4201" t="s">
        <v>5867</v>
      </c>
      <c r="GTN163" s="4201" t="s">
        <v>5867</v>
      </c>
      <c r="GTO163" s="4201" t="s">
        <v>5867</v>
      </c>
      <c r="GTP163" s="4201" t="s">
        <v>5867</v>
      </c>
      <c r="GTQ163" s="4201" t="s">
        <v>5867</v>
      </c>
      <c r="GTR163" s="4201" t="s">
        <v>5867</v>
      </c>
      <c r="GTS163" s="4201" t="s">
        <v>5867</v>
      </c>
      <c r="GTT163" s="4201" t="s">
        <v>5867</v>
      </c>
      <c r="GTU163" s="4201" t="s">
        <v>5867</v>
      </c>
      <c r="GTV163" s="4201" t="s">
        <v>5867</v>
      </c>
      <c r="GTW163" s="4201" t="s">
        <v>5867</v>
      </c>
      <c r="GTX163" s="4201" t="s">
        <v>5867</v>
      </c>
      <c r="GTY163" s="4201" t="s">
        <v>5867</v>
      </c>
      <c r="GTZ163" s="4201" t="s">
        <v>5867</v>
      </c>
      <c r="GUA163" s="4201" t="s">
        <v>5867</v>
      </c>
      <c r="GUB163" s="4201" t="s">
        <v>5867</v>
      </c>
      <c r="GUC163" s="4201" t="s">
        <v>5867</v>
      </c>
      <c r="GUD163" s="4201" t="s">
        <v>5867</v>
      </c>
      <c r="GUE163" s="4201" t="s">
        <v>5867</v>
      </c>
      <c r="GUF163" s="4201" t="s">
        <v>5867</v>
      </c>
      <c r="GUG163" s="4201" t="s">
        <v>5867</v>
      </c>
      <c r="GUH163" s="4201" t="s">
        <v>5867</v>
      </c>
      <c r="GUI163" s="4201" t="s">
        <v>5867</v>
      </c>
      <c r="GUJ163" s="4201" t="s">
        <v>5867</v>
      </c>
      <c r="GUK163" s="4201" t="s">
        <v>5867</v>
      </c>
      <c r="GUL163" s="4201" t="s">
        <v>5867</v>
      </c>
      <c r="GUM163" s="4201" t="s">
        <v>5867</v>
      </c>
      <c r="GUN163" s="4201" t="s">
        <v>5867</v>
      </c>
      <c r="GUO163" s="4201" t="s">
        <v>5867</v>
      </c>
      <c r="GUP163" s="4201" t="s">
        <v>5867</v>
      </c>
      <c r="GUQ163" s="4201" t="s">
        <v>5867</v>
      </c>
      <c r="GUR163" s="4201" t="s">
        <v>5867</v>
      </c>
      <c r="GUS163" s="4201" t="s">
        <v>5867</v>
      </c>
      <c r="GUT163" s="4201" t="s">
        <v>5867</v>
      </c>
      <c r="GUU163" s="4201" t="s">
        <v>5867</v>
      </c>
      <c r="GUV163" s="4201" t="s">
        <v>5867</v>
      </c>
      <c r="GUW163" s="4201" t="s">
        <v>5867</v>
      </c>
      <c r="GUX163" s="4201" t="s">
        <v>5867</v>
      </c>
      <c r="GUY163" s="4201" t="s">
        <v>5867</v>
      </c>
      <c r="GUZ163" s="4201" t="s">
        <v>5867</v>
      </c>
      <c r="GVA163" s="4201" t="s">
        <v>5867</v>
      </c>
      <c r="GVB163" s="4201" t="s">
        <v>5867</v>
      </c>
      <c r="GVC163" s="4201" t="s">
        <v>5867</v>
      </c>
      <c r="GVD163" s="4201" t="s">
        <v>5867</v>
      </c>
      <c r="GVE163" s="4201" t="s">
        <v>5867</v>
      </c>
      <c r="GVF163" s="4201" t="s">
        <v>5867</v>
      </c>
      <c r="GVG163" s="4201" t="s">
        <v>5867</v>
      </c>
      <c r="GVH163" s="4201" t="s">
        <v>5867</v>
      </c>
      <c r="GVI163" s="4201" t="s">
        <v>5867</v>
      </c>
      <c r="GVJ163" s="4201" t="s">
        <v>5867</v>
      </c>
      <c r="GVK163" s="4201" t="s">
        <v>5867</v>
      </c>
      <c r="GVL163" s="4201" t="s">
        <v>5867</v>
      </c>
      <c r="GVM163" s="4201" t="s">
        <v>5867</v>
      </c>
      <c r="GVN163" s="4201" t="s">
        <v>5867</v>
      </c>
      <c r="GVO163" s="4201" t="s">
        <v>5867</v>
      </c>
      <c r="GVP163" s="4201" t="s">
        <v>5867</v>
      </c>
      <c r="GVQ163" s="4201" t="s">
        <v>5867</v>
      </c>
      <c r="GVR163" s="4201" t="s">
        <v>5867</v>
      </c>
      <c r="GVS163" s="4201" t="s">
        <v>5867</v>
      </c>
      <c r="GVT163" s="4201" t="s">
        <v>5867</v>
      </c>
      <c r="GVU163" s="4201" t="s">
        <v>5867</v>
      </c>
      <c r="GVV163" s="4201" t="s">
        <v>5867</v>
      </c>
      <c r="GVW163" s="4201" t="s">
        <v>5867</v>
      </c>
      <c r="GVX163" s="4201" t="s">
        <v>5867</v>
      </c>
      <c r="GVY163" s="4201" t="s">
        <v>5867</v>
      </c>
      <c r="GVZ163" s="4201" t="s">
        <v>5867</v>
      </c>
      <c r="GWA163" s="4201" t="s">
        <v>5867</v>
      </c>
      <c r="GWB163" s="4201" t="s">
        <v>5867</v>
      </c>
      <c r="GWC163" s="4201" t="s">
        <v>5867</v>
      </c>
      <c r="GWD163" s="4201" t="s">
        <v>5867</v>
      </c>
      <c r="GWE163" s="4201" t="s">
        <v>5867</v>
      </c>
      <c r="GWF163" s="4201" t="s">
        <v>5867</v>
      </c>
      <c r="GWG163" s="4201" t="s">
        <v>5867</v>
      </c>
      <c r="GWH163" s="4201" t="s">
        <v>5867</v>
      </c>
      <c r="GWI163" s="4201" t="s">
        <v>5867</v>
      </c>
      <c r="GWJ163" s="4201" t="s">
        <v>5867</v>
      </c>
      <c r="GWK163" s="4201" t="s">
        <v>5867</v>
      </c>
      <c r="GWL163" s="4201" t="s">
        <v>5867</v>
      </c>
      <c r="GWM163" s="4201" t="s">
        <v>5867</v>
      </c>
      <c r="GWN163" s="4201" t="s">
        <v>5867</v>
      </c>
      <c r="GWO163" s="4201" t="s">
        <v>5867</v>
      </c>
      <c r="GWP163" s="4201" t="s">
        <v>5867</v>
      </c>
      <c r="GWQ163" s="4201" t="s">
        <v>5867</v>
      </c>
      <c r="GWR163" s="4201" t="s">
        <v>5867</v>
      </c>
      <c r="GWS163" s="4201" t="s">
        <v>5867</v>
      </c>
      <c r="GWT163" s="4201" t="s">
        <v>5867</v>
      </c>
      <c r="GWU163" s="4201" t="s">
        <v>5867</v>
      </c>
      <c r="GWV163" s="4201" t="s">
        <v>5867</v>
      </c>
      <c r="GWW163" s="4201" t="s">
        <v>5867</v>
      </c>
      <c r="GWX163" s="4201" t="s">
        <v>5867</v>
      </c>
      <c r="GWY163" s="4201" t="s">
        <v>5867</v>
      </c>
      <c r="GWZ163" s="4201" t="s">
        <v>5867</v>
      </c>
      <c r="GXA163" s="4201" t="s">
        <v>5867</v>
      </c>
      <c r="GXB163" s="4201" t="s">
        <v>5867</v>
      </c>
      <c r="GXC163" s="4201" t="s">
        <v>5867</v>
      </c>
      <c r="GXD163" s="4201" t="s">
        <v>5867</v>
      </c>
      <c r="GXE163" s="4201" t="s">
        <v>5867</v>
      </c>
      <c r="GXF163" s="4201" t="s">
        <v>5867</v>
      </c>
      <c r="GXG163" s="4201" t="s">
        <v>5867</v>
      </c>
      <c r="GXH163" s="4201" t="s">
        <v>5867</v>
      </c>
      <c r="GXI163" s="4201" t="s">
        <v>5867</v>
      </c>
      <c r="GXJ163" s="4201" t="s">
        <v>5867</v>
      </c>
      <c r="GXK163" s="4201" t="s">
        <v>5867</v>
      </c>
      <c r="GXL163" s="4201" t="s">
        <v>5867</v>
      </c>
      <c r="GXM163" s="4201" t="s">
        <v>5867</v>
      </c>
      <c r="GXN163" s="4201" t="s">
        <v>5867</v>
      </c>
      <c r="GXO163" s="4201" t="s">
        <v>5867</v>
      </c>
      <c r="GXP163" s="4201" t="s">
        <v>5867</v>
      </c>
      <c r="GXQ163" s="4201" t="s">
        <v>5867</v>
      </c>
      <c r="GXR163" s="4201" t="s">
        <v>5867</v>
      </c>
      <c r="GXS163" s="4201" t="s">
        <v>5867</v>
      </c>
      <c r="GXT163" s="4201" t="s">
        <v>5867</v>
      </c>
      <c r="GXU163" s="4201" t="s">
        <v>5867</v>
      </c>
      <c r="GXV163" s="4201" t="s">
        <v>5867</v>
      </c>
      <c r="GXW163" s="4201" t="s">
        <v>5867</v>
      </c>
      <c r="GXX163" s="4201" t="s">
        <v>5867</v>
      </c>
      <c r="GXY163" s="4201" t="s">
        <v>5867</v>
      </c>
      <c r="GXZ163" s="4201" t="s">
        <v>5867</v>
      </c>
      <c r="GYA163" s="4201" t="s">
        <v>5867</v>
      </c>
      <c r="GYB163" s="4201" t="s">
        <v>5867</v>
      </c>
      <c r="GYC163" s="4201" t="s">
        <v>5867</v>
      </c>
      <c r="GYD163" s="4201" t="s">
        <v>5867</v>
      </c>
      <c r="GYE163" s="4201" t="s">
        <v>5867</v>
      </c>
      <c r="GYF163" s="4201" t="s">
        <v>5867</v>
      </c>
      <c r="GYG163" s="4201" t="s">
        <v>5867</v>
      </c>
      <c r="GYH163" s="4201" t="s">
        <v>5867</v>
      </c>
      <c r="GYI163" s="4201" t="s">
        <v>5867</v>
      </c>
      <c r="GYJ163" s="4201" t="s">
        <v>5867</v>
      </c>
      <c r="GYK163" s="4201" t="s">
        <v>5867</v>
      </c>
      <c r="GYL163" s="4201" t="s">
        <v>5867</v>
      </c>
      <c r="GYM163" s="4201" t="s">
        <v>5867</v>
      </c>
      <c r="GYN163" s="4201" t="s">
        <v>5867</v>
      </c>
      <c r="GYO163" s="4201" t="s">
        <v>5867</v>
      </c>
      <c r="GYP163" s="4201" t="s">
        <v>5867</v>
      </c>
      <c r="GYQ163" s="4201" t="s">
        <v>5867</v>
      </c>
      <c r="GYR163" s="4201" t="s">
        <v>5867</v>
      </c>
      <c r="GYS163" s="4201" t="s">
        <v>5867</v>
      </c>
      <c r="GYT163" s="4201" t="s">
        <v>5867</v>
      </c>
      <c r="GYU163" s="4201" t="s">
        <v>5867</v>
      </c>
      <c r="GYV163" s="4201" t="s">
        <v>5867</v>
      </c>
      <c r="GYW163" s="4201" t="s">
        <v>5867</v>
      </c>
      <c r="GYX163" s="4201" t="s">
        <v>5867</v>
      </c>
      <c r="GYY163" s="4201" t="s">
        <v>5867</v>
      </c>
      <c r="GYZ163" s="4201" t="s">
        <v>5867</v>
      </c>
      <c r="GZA163" s="4201" t="s">
        <v>5867</v>
      </c>
      <c r="GZB163" s="4201" t="s">
        <v>5867</v>
      </c>
      <c r="GZC163" s="4201" t="s">
        <v>5867</v>
      </c>
      <c r="GZD163" s="4201" t="s">
        <v>5867</v>
      </c>
      <c r="GZE163" s="4201" t="s">
        <v>5867</v>
      </c>
      <c r="GZF163" s="4201" t="s">
        <v>5867</v>
      </c>
      <c r="GZG163" s="4201" t="s">
        <v>5867</v>
      </c>
      <c r="GZH163" s="4201" t="s">
        <v>5867</v>
      </c>
      <c r="GZI163" s="4201" t="s">
        <v>5867</v>
      </c>
      <c r="GZJ163" s="4201" t="s">
        <v>5867</v>
      </c>
      <c r="GZK163" s="4201" t="s">
        <v>5867</v>
      </c>
      <c r="GZL163" s="4201" t="s">
        <v>5867</v>
      </c>
      <c r="GZM163" s="4201" t="s">
        <v>5867</v>
      </c>
      <c r="GZN163" s="4201" t="s">
        <v>5867</v>
      </c>
      <c r="GZO163" s="4201" t="s">
        <v>5867</v>
      </c>
      <c r="GZP163" s="4201" t="s">
        <v>5867</v>
      </c>
      <c r="GZQ163" s="4201" t="s">
        <v>5867</v>
      </c>
      <c r="GZR163" s="4201" t="s">
        <v>5867</v>
      </c>
      <c r="GZS163" s="4201" t="s">
        <v>5867</v>
      </c>
      <c r="GZT163" s="4201" t="s">
        <v>5867</v>
      </c>
      <c r="GZU163" s="4201" t="s">
        <v>5867</v>
      </c>
      <c r="GZV163" s="4201" t="s">
        <v>5867</v>
      </c>
      <c r="GZW163" s="4201" t="s">
        <v>5867</v>
      </c>
      <c r="GZX163" s="4201" t="s">
        <v>5867</v>
      </c>
      <c r="GZY163" s="4201" t="s">
        <v>5867</v>
      </c>
      <c r="GZZ163" s="4201" t="s">
        <v>5867</v>
      </c>
      <c r="HAA163" s="4201" t="s">
        <v>5867</v>
      </c>
      <c r="HAB163" s="4201" t="s">
        <v>5867</v>
      </c>
      <c r="HAC163" s="4201" t="s">
        <v>5867</v>
      </c>
      <c r="HAD163" s="4201" t="s">
        <v>5867</v>
      </c>
      <c r="HAE163" s="4201" t="s">
        <v>5867</v>
      </c>
      <c r="HAF163" s="4201" t="s">
        <v>5867</v>
      </c>
      <c r="HAG163" s="4201" t="s">
        <v>5867</v>
      </c>
      <c r="HAH163" s="4201" t="s">
        <v>5867</v>
      </c>
      <c r="HAI163" s="4201" t="s">
        <v>5867</v>
      </c>
      <c r="HAJ163" s="4201" t="s">
        <v>5867</v>
      </c>
      <c r="HAK163" s="4201" t="s">
        <v>5867</v>
      </c>
      <c r="HAL163" s="4201" t="s">
        <v>5867</v>
      </c>
      <c r="HAM163" s="4201" t="s">
        <v>5867</v>
      </c>
      <c r="HAN163" s="4201" t="s">
        <v>5867</v>
      </c>
      <c r="HAO163" s="4201" t="s">
        <v>5867</v>
      </c>
      <c r="HAP163" s="4201" t="s">
        <v>5867</v>
      </c>
      <c r="HAQ163" s="4201" t="s">
        <v>5867</v>
      </c>
      <c r="HAR163" s="4201" t="s">
        <v>5867</v>
      </c>
      <c r="HAS163" s="4201" t="s">
        <v>5867</v>
      </c>
      <c r="HAT163" s="4201" t="s">
        <v>5867</v>
      </c>
      <c r="HAU163" s="4201" t="s">
        <v>5867</v>
      </c>
      <c r="HAV163" s="4201" t="s">
        <v>5867</v>
      </c>
      <c r="HAW163" s="4201" t="s">
        <v>5867</v>
      </c>
      <c r="HAX163" s="4201" t="s">
        <v>5867</v>
      </c>
      <c r="HAY163" s="4201" t="s">
        <v>5867</v>
      </c>
      <c r="HAZ163" s="4201" t="s">
        <v>5867</v>
      </c>
      <c r="HBA163" s="4201" t="s">
        <v>5867</v>
      </c>
      <c r="HBB163" s="4201" t="s">
        <v>5867</v>
      </c>
      <c r="HBC163" s="4201" t="s">
        <v>5867</v>
      </c>
      <c r="HBD163" s="4201" t="s">
        <v>5867</v>
      </c>
      <c r="HBE163" s="4201" t="s">
        <v>5867</v>
      </c>
      <c r="HBF163" s="4201" t="s">
        <v>5867</v>
      </c>
      <c r="HBG163" s="4201" t="s">
        <v>5867</v>
      </c>
      <c r="HBH163" s="4201" t="s">
        <v>5867</v>
      </c>
      <c r="HBI163" s="4201" t="s">
        <v>5867</v>
      </c>
      <c r="HBJ163" s="4201" t="s">
        <v>5867</v>
      </c>
      <c r="HBK163" s="4201" t="s">
        <v>5867</v>
      </c>
      <c r="HBL163" s="4201" t="s">
        <v>5867</v>
      </c>
      <c r="HBM163" s="4201" t="s">
        <v>5867</v>
      </c>
      <c r="HBN163" s="4201" t="s">
        <v>5867</v>
      </c>
      <c r="HBO163" s="4201" t="s">
        <v>5867</v>
      </c>
      <c r="HBP163" s="4201" t="s">
        <v>5867</v>
      </c>
      <c r="HBQ163" s="4201" t="s">
        <v>5867</v>
      </c>
      <c r="HBR163" s="4201" t="s">
        <v>5867</v>
      </c>
      <c r="HBS163" s="4201" t="s">
        <v>5867</v>
      </c>
      <c r="HBT163" s="4201" t="s">
        <v>5867</v>
      </c>
      <c r="HBU163" s="4201" t="s">
        <v>5867</v>
      </c>
      <c r="HBV163" s="4201" t="s">
        <v>5867</v>
      </c>
      <c r="HBW163" s="4201" t="s">
        <v>5867</v>
      </c>
      <c r="HBX163" s="4201" t="s">
        <v>5867</v>
      </c>
      <c r="HBY163" s="4201" t="s">
        <v>5867</v>
      </c>
      <c r="HBZ163" s="4201" t="s">
        <v>5867</v>
      </c>
      <c r="HCA163" s="4201" t="s">
        <v>5867</v>
      </c>
      <c r="HCB163" s="4201" t="s">
        <v>5867</v>
      </c>
      <c r="HCC163" s="4201" t="s">
        <v>5867</v>
      </c>
      <c r="HCD163" s="4201" t="s">
        <v>5867</v>
      </c>
      <c r="HCE163" s="4201" t="s">
        <v>5867</v>
      </c>
      <c r="HCF163" s="4201" t="s">
        <v>5867</v>
      </c>
      <c r="HCG163" s="4201" t="s">
        <v>5867</v>
      </c>
      <c r="HCH163" s="4201" t="s">
        <v>5867</v>
      </c>
      <c r="HCI163" s="4201" t="s">
        <v>5867</v>
      </c>
      <c r="HCJ163" s="4201" t="s">
        <v>5867</v>
      </c>
      <c r="HCK163" s="4201" t="s">
        <v>5867</v>
      </c>
      <c r="HCL163" s="4201" t="s">
        <v>5867</v>
      </c>
      <c r="HCM163" s="4201" t="s">
        <v>5867</v>
      </c>
      <c r="HCN163" s="4201" t="s">
        <v>5867</v>
      </c>
      <c r="HCO163" s="4201" t="s">
        <v>5867</v>
      </c>
      <c r="HCP163" s="4201" t="s">
        <v>5867</v>
      </c>
      <c r="HCQ163" s="4201" t="s">
        <v>5867</v>
      </c>
      <c r="HCR163" s="4201" t="s">
        <v>5867</v>
      </c>
      <c r="HCS163" s="4201" t="s">
        <v>5867</v>
      </c>
      <c r="HCT163" s="4201" t="s">
        <v>5867</v>
      </c>
      <c r="HCU163" s="4201" t="s">
        <v>5867</v>
      </c>
      <c r="HCV163" s="4201" t="s">
        <v>5867</v>
      </c>
      <c r="HCW163" s="4201" t="s">
        <v>5867</v>
      </c>
      <c r="HCX163" s="4201" t="s">
        <v>5867</v>
      </c>
      <c r="HCY163" s="4201" t="s">
        <v>5867</v>
      </c>
      <c r="HCZ163" s="4201" t="s">
        <v>5867</v>
      </c>
      <c r="HDA163" s="4201" t="s">
        <v>5867</v>
      </c>
      <c r="HDB163" s="4201" t="s">
        <v>5867</v>
      </c>
      <c r="HDC163" s="4201" t="s">
        <v>5867</v>
      </c>
      <c r="HDD163" s="4201" t="s">
        <v>5867</v>
      </c>
      <c r="HDE163" s="4201" t="s">
        <v>5867</v>
      </c>
      <c r="HDF163" s="4201" t="s">
        <v>5867</v>
      </c>
      <c r="HDG163" s="4201" t="s">
        <v>5867</v>
      </c>
      <c r="HDH163" s="4201" t="s">
        <v>5867</v>
      </c>
      <c r="HDI163" s="4201" t="s">
        <v>5867</v>
      </c>
      <c r="HDJ163" s="4201" t="s">
        <v>5867</v>
      </c>
      <c r="HDK163" s="4201" t="s">
        <v>5867</v>
      </c>
      <c r="HDL163" s="4201" t="s">
        <v>5867</v>
      </c>
      <c r="HDM163" s="4201" t="s">
        <v>5867</v>
      </c>
      <c r="HDN163" s="4201" t="s">
        <v>5867</v>
      </c>
      <c r="HDO163" s="4201" t="s">
        <v>5867</v>
      </c>
      <c r="HDP163" s="4201" t="s">
        <v>5867</v>
      </c>
      <c r="HDQ163" s="4201" t="s">
        <v>5867</v>
      </c>
      <c r="HDR163" s="4201" t="s">
        <v>5867</v>
      </c>
      <c r="HDS163" s="4201" t="s">
        <v>5867</v>
      </c>
      <c r="HDT163" s="4201" t="s">
        <v>5867</v>
      </c>
      <c r="HDU163" s="4201" t="s">
        <v>5867</v>
      </c>
      <c r="HDV163" s="4201" t="s">
        <v>5867</v>
      </c>
      <c r="HDW163" s="4201" t="s">
        <v>5867</v>
      </c>
      <c r="HDX163" s="4201" t="s">
        <v>5867</v>
      </c>
      <c r="HDY163" s="4201" t="s">
        <v>5867</v>
      </c>
      <c r="HDZ163" s="4201" t="s">
        <v>5867</v>
      </c>
      <c r="HEA163" s="4201" t="s">
        <v>5867</v>
      </c>
      <c r="HEB163" s="4201" t="s">
        <v>5867</v>
      </c>
      <c r="HEC163" s="4201" t="s">
        <v>5867</v>
      </c>
      <c r="HED163" s="4201" t="s">
        <v>5867</v>
      </c>
      <c r="HEE163" s="4201" t="s">
        <v>5867</v>
      </c>
      <c r="HEF163" s="4201" t="s">
        <v>5867</v>
      </c>
      <c r="HEG163" s="4201" t="s">
        <v>5867</v>
      </c>
      <c r="HEH163" s="4201" t="s">
        <v>5867</v>
      </c>
      <c r="HEI163" s="4201" t="s">
        <v>5867</v>
      </c>
      <c r="HEJ163" s="4201" t="s">
        <v>5867</v>
      </c>
      <c r="HEK163" s="4201" t="s">
        <v>5867</v>
      </c>
      <c r="HEL163" s="4201" t="s">
        <v>5867</v>
      </c>
      <c r="HEM163" s="4201" t="s">
        <v>5867</v>
      </c>
      <c r="HEN163" s="4201" t="s">
        <v>5867</v>
      </c>
      <c r="HEO163" s="4201" t="s">
        <v>5867</v>
      </c>
      <c r="HEP163" s="4201" t="s">
        <v>5867</v>
      </c>
      <c r="HEQ163" s="4201" t="s">
        <v>5867</v>
      </c>
      <c r="HER163" s="4201" t="s">
        <v>5867</v>
      </c>
      <c r="HES163" s="4201" t="s">
        <v>5867</v>
      </c>
      <c r="HET163" s="4201" t="s">
        <v>5867</v>
      </c>
      <c r="HEU163" s="4201" t="s">
        <v>5867</v>
      </c>
      <c r="HEV163" s="4201" t="s">
        <v>5867</v>
      </c>
      <c r="HEW163" s="4201" t="s">
        <v>5867</v>
      </c>
      <c r="HEX163" s="4201" t="s">
        <v>5867</v>
      </c>
      <c r="HEY163" s="4201" t="s">
        <v>5867</v>
      </c>
      <c r="HEZ163" s="4201" t="s">
        <v>5867</v>
      </c>
      <c r="HFA163" s="4201" t="s">
        <v>5867</v>
      </c>
      <c r="HFB163" s="4201" t="s">
        <v>5867</v>
      </c>
      <c r="HFC163" s="4201" t="s">
        <v>5867</v>
      </c>
      <c r="HFD163" s="4201" t="s">
        <v>5867</v>
      </c>
      <c r="HFE163" s="4201" t="s">
        <v>5867</v>
      </c>
      <c r="HFF163" s="4201" t="s">
        <v>5867</v>
      </c>
      <c r="HFG163" s="4201" t="s">
        <v>5867</v>
      </c>
      <c r="HFH163" s="4201" t="s">
        <v>5867</v>
      </c>
      <c r="HFI163" s="4201" t="s">
        <v>5867</v>
      </c>
      <c r="HFJ163" s="4201" t="s">
        <v>5867</v>
      </c>
      <c r="HFK163" s="4201" t="s">
        <v>5867</v>
      </c>
      <c r="HFL163" s="4201" t="s">
        <v>5867</v>
      </c>
      <c r="HFM163" s="4201" t="s">
        <v>5867</v>
      </c>
      <c r="HFN163" s="4201" t="s">
        <v>5867</v>
      </c>
      <c r="HFO163" s="4201" t="s">
        <v>5867</v>
      </c>
      <c r="HFP163" s="4201" t="s">
        <v>5867</v>
      </c>
      <c r="HFQ163" s="4201" t="s">
        <v>5867</v>
      </c>
      <c r="HFR163" s="4201" t="s">
        <v>5867</v>
      </c>
      <c r="HFS163" s="4201" t="s">
        <v>5867</v>
      </c>
      <c r="HFT163" s="4201" t="s">
        <v>5867</v>
      </c>
      <c r="HFU163" s="4201" t="s">
        <v>5867</v>
      </c>
      <c r="HFV163" s="4201" t="s">
        <v>5867</v>
      </c>
      <c r="HFW163" s="4201" t="s">
        <v>5867</v>
      </c>
      <c r="HFX163" s="4201" t="s">
        <v>5867</v>
      </c>
      <c r="HFY163" s="4201" t="s">
        <v>5867</v>
      </c>
      <c r="HFZ163" s="4201" t="s">
        <v>5867</v>
      </c>
      <c r="HGA163" s="4201" t="s">
        <v>5867</v>
      </c>
      <c r="HGB163" s="4201" t="s">
        <v>5867</v>
      </c>
      <c r="HGC163" s="4201" t="s">
        <v>5867</v>
      </c>
      <c r="HGD163" s="4201" t="s">
        <v>5867</v>
      </c>
      <c r="HGE163" s="4201" t="s">
        <v>5867</v>
      </c>
      <c r="HGF163" s="4201" t="s">
        <v>5867</v>
      </c>
      <c r="HGG163" s="4201" t="s">
        <v>5867</v>
      </c>
      <c r="HGH163" s="4201" t="s">
        <v>5867</v>
      </c>
      <c r="HGI163" s="4201" t="s">
        <v>5867</v>
      </c>
      <c r="HGJ163" s="4201" t="s">
        <v>5867</v>
      </c>
      <c r="HGK163" s="4201" t="s">
        <v>5867</v>
      </c>
      <c r="HGL163" s="4201" t="s">
        <v>5867</v>
      </c>
      <c r="HGM163" s="4201" t="s">
        <v>5867</v>
      </c>
      <c r="HGN163" s="4201" t="s">
        <v>5867</v>
      </c>
      <c r="HGO163" s="4201" t="s">
        <v>5867</v>
      </c>
      <c r="HGP163" s="4201" t="s">
        <v>5867</v>
      </c>
      <c r="HGQ163" s="4201" t="s">
        <v>5867</v>
      </c>
      <c r="HGR163" s="4201" t="s">
        <v>5867</v>
      </c>
      <c r="HGS163" s="4201" t="s">
        <v>5867</v>
      </c>
      <c r="HGT163" s="4201" t="s">
        <v>5867</v>
      </c>
      <c r="HGU163" s="4201" t="s">
        <v>5867</v>
      </c>
      <c r="HGV163" s="4201" t="s">
        <v>5867</v>
      </c>
      <c r="HGW163" s="4201" t="s">
        <v>5867</v>
      </c>
      <c r="HGX163" s="4201" t="s">
        <v>5867</v>
      </c>
      <c r="HGY163" s="4201" t="s">
        <v>5867</v>
      </c>
      <c r="HGZ163" s="4201" t="s">
        <v>5867</v>
      </c>
      <c r="HHA163" s="4201" t="s">
        <v>5867</v>
      </c>
      <c r="HHB163" s="4201" t="s">
        <v>5867</v>
      </c>
      <c r="HHC163" s="4201" t="s">
        <v>5867</v>
      </c>
      <c r="HHD163" s="4201" t="s">
        <v>5867</v>
      </c>
      <c r="HHE163" s="4201" t="s">
        <v>5867</v>
      </c>
      <c r="HHF163" s="4201" t="s">
        <v>5867</v>
      </c>
      <c r="HHG163" s="4201" t="s">
        <v>5867</v>
      </c>
      <c r="HHH163" s="4201" t="s">
        <v>5867</v>
      </c>
      <c r="HHI163" s="4201" t="s">
        <v>5867</v>
      </c>
      <c r="HHJ163" s="4201" t="s">
        <v>5867</v>
      </c>
      <c r="HHK163" s="4201" t="s">
        <v>5867</v>
      </c>
      <c r="HHL163" s="4201" t="s">
        <v>5867</v>
      </c>
      <c r="HHM163" s="4201" t="s">
        <v>5867</v>
      </c>
      <c r="HHN163" s="4201" t="s">
        <v>5867</v>
      </c>
      <c r="HHO163" s="4201" t="s">
        <v>5867</v>
      </c>
      <c r="HHP163" s="4201" t="s">
        <v>5867</v>
      </c>
      <c r="HHQ163" s="4201" t="s">
        <v>5867</v>
      </c>
      <c r="HHR163" s="4201" t="s">
        <v>5867</v>
      </c>
      <c r="HHS163" s="4201" t="s">
        <v>5867</v>
      </c>
      <c r="HHT163" s="4201" t="s">
        <v>5867</v>
      </c>
      <c r="HHU163" s="4201" t="s">
        <v>5867</v>
      </c>
      <c r="HHV163" s="4201" t="s">
        <v>5867</v>
      </c>
      <c r="HHW163" s="4201" t="s">
        <v>5867</v>
      </c>
      <c r="HHX163" s="4201" t="s">
        <v>5867</v>
      </c>
      <c r="HHY163" s="4201" t="s">
        <v>5867</v>
      </c>
      <c r="HHZ163" s="4201" t="s">
        <v>5867</v>
      </c>
      <c r="HIA163" s="4201" t="s">
        <v>5867</v>
      </c>
      <c r="HIB163" s="4201" t="s">
        <v>5867</v>
      </c>
      <c r="HIC163" s="4201" t="s">
        <v>5867</v>
      </c>
      <c r="HID163" s="4201" t="s">
        <v>5867</v>
      </c>
      <c r="HIE163" s="4201" t="s">
        <v>5867</v>
      </c>
      <c r="HIF163" s="4201" t="s">
        <v>5867</v>
      </c>
      <c r="HIG163" s="4201" t="s">
        <v>5867</v>
      </c>
      <c r="HIH163" s="4201" t="s">
        <v>5867</v>
      </c>
      <c r="HII163" s="4201" t="s">
        <v>5867</v>
      </c>
      <c r="HIJ163" s="4201" t="s">
        <v>5867</v>
      </c>
      <c r="HIK163" s="4201" t="s">
        <v>5867</v>
      </c>
      <c r="HIL163" s="4201" t="s">
        <v>5867</v>
      </c>
      <c r="HIM163" s="4201" t="s">
        <v>5867</v>
      </c>
      <c r="HIN163" s="4201" t="s">
        <v>5867</v>
      </c>
      <c r="HIO163" s="4201" t="s">
        <v>5867</v>
      </c>
      <c r="HIP163" s="4201" t="s">
        <v>5867</v>
      </c>
      <c r="HIQ163" s="4201" t="s">
        <v>5867</v>
      </c>
      <c r="HIR163" s="4201" t="s">
        <v>5867</v>
      </c>
      <c r="HIS163" s="4201" t="s">
        <v>5867</v>
      </c>
      <c r="HIT163" s="4201" t="s">
        <v>5867</v>
      </c>
      <c r="HIU163" s="4201" t="s">
        <v>5867</v>
      </c>
      <c r="HIV163" s="4201" t="s">
        <v>5867</v>
      </c>
      <c r="HIW163" s="4201" t="s">
        <v>5867</v>
      </c>
      <c r="HIX163" s="4201" t="s">
        <v>5867</v>
      </c>
      <c r="HIY163" s="4201" t="s">
        <v>5867</v>
      </c>
      <c r="HIZ163" s="4201" t="s">
        <v>5867</v>
      </c>
      <c r="HJA163" s="4201" t="s">
        <v>5867</v>
      </c>
      <c r="HJB163" s="4201" t="s">
        <v>5867</v>
      </c>
      <c r="HJC163" s="4201" t="s">
        <v>5867</v>
      </c>
      <c r="HJD163" s="4201" t="s">
        <v>5867</v>
      </c>
      <c r="HJE163" s="4201" t="s">
        <v>5867</v>
      </c>
      <c r="HJF163" s="4201" t="s">
        <v>5867</v>
      </c>
      <c r="HJG163" s="4201" t="s">
        <v>5867</v>
      </c>
      <c r="HJH163" s="4201" t="s">
        <v>5867</v>
      </c>
      <c r="HJI163" s="4201" t="s">
        <v>5867</v>
      </c>
      <c r="HJJ163" s="4201" t="s">
        <v>5867</v>
      </c>
      <c r="HJK163" s="4201" t="s">
        <v>5867</v>
      </c>
      <c r="HJL163" s="4201" t="s">
        <v>5867</v>
      </c>
      <c r="HJM163" s="4201" t="s">
        <v>5867</v>
      </c>
      <c r="HJN163" s="4201" t="s">
        <v>5867</v>
      </c>
      <c r="HJO163" s="4201" t="s">
        <v>5867</v>
      </c>
      <c r="HJP163" s="4201" t="s">
        <v>5867</v>
      </c>
      <c r="HJQ163" s="4201" t="s">
        <v>5867</v>
      </c>
      <c r="HJR163" s="4201" t="s">
        <v>5867</v>
      </c>
      <c r="HJS163" s="4201" t="s">
        <v>5867</v>
      </c>
      <c r="HJT163" s="4201" t="s">
        <v>5867</v>
      </c>
      <c r="HJU163" s="4201" t="s">
        <v>5867</v>
      </c>
      <c r="HJV163" s="4201" t="s">
        <v>5867</v>
      </c>
      <c r="HJW163" s="4201" t="s">
        <v>5867</v>
      </c>
      <c r="HJX163" s="4201" t="s">
        <v>5867</v>
      </c>
      <c r="HJY163" s="4201" t="s">
        <v>5867</v>
      </c>
      <c r="HJZ163" s="4201" t="s">
        <v>5867</v>
      </c>
      <c r="HKA163" s="4201" t="s">
        <v>5867</v>
      </c>
      <c r="HKB163" s="4201" t="s">
        <v>5867</v>
      </c>
      <c r="HKC163" s="4201" t="s">
        <v>5867</v>
      </c>
      <c r="HKD163" s="4201" t="s">
        <v>5867</v>
      </c>
      <c r="HKE163" s="4201" t="s">
        <v>5867</v>
      </c>
      <c r="HKF163" s="4201" t="s">
        <v>5867</v>
      </c>
      <c r="HKG163" s="4201" t="s">
        <v>5867</v>
      </c>
      <c r="HKH163" s="4201" t="s">
        <v>5867</v>
      </c>
      <c r="HKI163" s="4201" t="s">
        <v>5867</v>
      </c>
      <c r="HKJ163" s="4201" t="s">
        <v>5867</v>
      </c>
      <c r="HKK163" s="4201" t="s">
        <v>5867</v>
      </c>
      <c r="HKL163" s="4201" t="s">
        <v>5867</v>
      </c>
      <c r="HKM163" s="4201" t="s">
        <v>5867</v>
      </c>
      <c r="HKN163" s="4201" t="s">
        <v>5867</v>
      </c>
      <c r="HKO163" s="4201" t="s">
        <v>5867</v>
      </c>
      <c r="HKP163" s="4201" t="s">
        <v>5867</v>
      </c>
      <c r="HKQ163" s="4201" t="s">
        <v>5867</v>
      </c>
      <c r="HKR163" s="4201" t="s">
        <v>5867</v>
      </c>
      <c r="HKS163" s="4201" t="s">
        <v>5867</v>
      </c>
      <c r="HKT163" s="4201" t="s">
        <v>5867</v>
      </c>
      <c r="HKU163" s="4201" t="s">
        <v>5867</v>
      </c>
      <c r="HKV163" s="4201" t="s">
        <v>5867</v>
      </c>
      <c r="HKW163" s="4201" t="s">
        <v>5867</v>
      </c>
      <c r="HKX163" s="4201" t="s">
        <v>5867</v>
      </c>
      <c r="HKY163" s="4201" t="s">
        <v>5867</v>
      </c>
      <c r="HKZ163" s="4201" t="s">
        <v>5867</v>
      </c>
      <c r="HLA163" s="4201" t="s">
        <v>5867</v>
      </c>
      <c r="HLB163" s="4201" t="s">
        <v>5867</v>
      </c>
      <c r="HLC163" s="4201" t="s">
        <v>5867</v>
      </c>
      <c r="HLD163" s="4201" t="s">
        <v>5867</v>
      </c>
      <c r="HLE163" s="4201" t="s">
        <v>5867</v>
      </c>
      <c r="HLF163" s="4201" t="s">
        <v>5867</v>
      </c>
      <c r="HLG163" s="4201" t="s">
        <v>5867</v>
      </c>
      <c r="HLH163" s="4201" t="s">
        <v>5867</v>
      </c>
      <c r="HLI163" s="4201" t="s">
        <v>5867</v>
      </c>
      <c r="HLJ163" s="4201" t="s">
        <v>5867</v>
      </c>
      <c r="HLK163" s="4201" t="s">
        <v>5867</v>
      </c>
      <c r="HLL163" s="4201" t="s">
        <v>5867</v>
      </c>
      <c r="HLM163" s="4201" t="s">
        <v>5867</v>
      </c>
      <c r="HLN163" s="4201" t="s">
        <v>5867</v>
      </c>
      <c r="HLO163" s="4201" t="s">
        <v>5867</v>
      </c>
      <c r="HLP163" s="4201" t="s">
        <v>5867</v>
      </c>
      <c r="HLQ163" s="4201" t="s">
        <v>5867</v>
      </c>
      <c r="HLR163" s="4201" t="s">
        <v>5867</v>
      </c>
      <c r="HLS163" s="4201" t="s">
        <v>5867</v>
      </c>
      <c r="HLT163" s="4201" t="s">
        <v>5867</v>
      </c>
      <c r="HLU163" s="4201" t="s">
        <v>5867</v>
      </c>
      <c r="HLV163" s="4201" t="s">
        <v>5867</v>
      </c>
      <c r="HLW163" s="4201" t="s">
        <v>5867</v>
      </c>
      <c r="HLX163" s="4201" t="s">
        <v>5867</v>
      </c>
      <c r="HLY163" s="4201" t="s">
        <v>5867</v>
      </c>
      <c r="HLZ163" s="4201" t="s">
        <v>5867</v>
      </c>
      <c r="HMA163" s="4201" t="s">
        <v>5867</v>
      </c>
      <c r="HMB163" s="4201" t="s">
        <v>5867</v>
      </c>
      <c r="HMC163" s="4201" t="s">
        <v>5867</v>
      </c>
      <c r="HMD163" s="4201" t="s">
        <v>5867</v>
      </c>
      <c r="HME163" s="4201" t="s">
        <v>5867</v>
      </c>
      <c r="HMF163" s="4201" t="s">
        <v>5867</v>
      </c>
      <c r="HMG163" s="4201" t="s">
        <v>5867</v>
      </c>
      <c r="HMH163" s="4201" t="s">
        <v>5867</v>
      </c>
      <c r="HMI163" s="4201" t="s">
        <v>5867</v>
      </c>
      <c r="HMJ163" s="4201" t="s">
        <v>5867</v>
      </c>
      <c r="HMK163" s="4201" t="s">
        <v>5867</v>
      </c>
      <c r="HML163" s="4201" t="s">
        <v>5867</v>
      </c>
      <c r="HMM163" s="4201" t="s">
        <v>5867</v>
      </c>
      <c r="HMN163" s="4201" t="s">
        <v>5867</v>
      </c>
      <c r="HMO163" s="4201" t="s">
        <v>5867</v>
      </c>
      <c r="HMP163" s="4201" t="s">
        <v>5867</v>
      </c>
      <c r="HMQ163" s="4201" t="s">
        <v>5867</v>
      </c>
      <c r="HMR163" s="4201" t="s">
        <v>5867</v>
      </c>
      <c r="HMS163" s="4201" t="s">
        <v>5867</v>
      </c>
      <c r="HMT163" s="4201" t="s">
        <v>5867</v>
      </c>
      <c r="HMU163" s="4201" t="s">
        <v>5867</v>
      </c>
      <c r="HMV163" s="4201" t="s">
        <v>5867</v>
      </c>
      <c r="HMW163" s="4201" t="s">
        <v>5867</v>
      </c>
      <c r="HMX163" s="4201" t="s">
        <v>5867</v>
      </c>
      <c r="HMY163" s="4201" t="s">
        <v>5867</v>
      </c>
      <c r="HMZ163" s="4201" t="s">
        <v>5867</v>
      </c>
      <c r="HNA163" s="4201" t="s">
        <v>5867</v>
      </c>
      <c r="HNB163" s="4201" t="s">
        <v>5867</v>
      </c>
      <c r="HNC163" s="4201" t="s">
        <v>5867</v>
      </c>
      <c r="HND163" s="4201" t="s">
        <v>5867</v>
      </c>
      <c r="HNE163" s="4201" t="s">
        <v>5867</v>
      </c>
      <c r="HNF163" s="4201" t="s">
        <v>5867</v>
      </c>
      <c r="HNG163" s="4201" t="s">
        <v>5867</v>
      </c>
      <c r="HNH163" s="4201" t="s">
        <v>5867</v>
      </c>
      <c r="HNI163" s="4201" t="s">
        <v>5867</v>
      </c>
      <c r="HNJ163" s="4201" t="s">
        <v>5867</v>
      </c>
      <c r="HNK163" s="4201" t="s">
        <v>5867</v>
      </c>
      <c r="HNL163" s="4201" t="s">
        <v>5867</v>
      </c>
      <c r="HNM163" s="4201" t="s">
        <v>5867</v>
      </c>
      <c r="HNN163" s="4201" t="s">
        <v>5867</v>
      </c>
      <c r="HNO163" s="4201" t="s">
        <v>5867</v>
      </c>
      <c r="HNP163" s="4201" t="s">
        <v>5867</v>
      </c>
      <c r="HNQ163" s="4201" t="s">
        <v>5867</v>
      </c>
      <c r="HNR163" s="4201" t="s">
        <v>5867</v>
      </c>
      <c r="HNS163" s="4201" t="s">
        <v>5867</v>
      </c>
      <c r="HNT163" s="4201" t="s">
        <v>5867</v>
      </c>
      <c r="HNU163" s="4201" t="s">
        <v>5867</v>
      </c>
      <c r="HNV163" s="4201" t="s">
        <v>5867</v>
      </c>
      <c r="HNW163" s="4201" t="s">
        <v>5867</v>
      </c>
      <c r="HNX163" s="4201" t="s">
        <v>5867</v>
      </c>
      <c r="HNY163" s="4201" t="s">
        <v>5867</v>
      </c>
      <c r="HNZ163" s="4201" t="s">
        <v>5867</v>
      </c>
      <c r="HOA163" s="4201" t="s">
        <v>5867</v>
      </c>
      <c r="HOB163" s="4201" t="s">
        <v>5867</v>
      </c>
      <c r="HOC163" s="4201" t="s">
        <v>5867</v>
      </c>
      <c r="HOD163" s="4201" t="s">
        <v>5867</v>
      </c>
      <c r="HOE163" s="4201" t="s">
        <v>5867</v>
      </c>
      <c r="HOF163" s="4201" t="s">
        <v>5867</v>
      </c>
      <c r="HOG163" s="4201" t="s">
        <v>5867</v>
      </c>
      <c r="HOH163" s="4201" t="s">
        <v>5867</v>
      </c>
      <c r="HOI163" s="4201" t="s">
        <v>5867</v>
      </c>
      <c r="HOJ163" s="4201" t="s">
        <v>5867</v>
      </c>
      <c r="HOK163" s="4201" t="s">
        <v>5867</v>
      </c>
      <c r="HOL163" s="4201" t="s">
        <v>5867</v>
      </c>
      <c r="HOM163" s="4201" t="s">
        <v>5867</v>
      </c>
      <c r="HON163" s="4201" t="s">
        <v>5867</v>
      </c>
      <c r="HOO163" s="4201" t="s">
        <v>5867</v>
      </c>
      <c r="HOP163" s="4201" t="s">
        <v>5867</v>
      </c>
      <c r="HOQ163" s="4201" t="s">
        <v>5867</v>
      </c>
      <c r="HOR163" s="4201" t="s">
        <v>5867</v>
      </c>
      <c r="HOS163" s="4201" t="s">
        <v>5867</v>
      </c>
      <c r="HOT163" s="4201" t="s">
        <v>5867</v>
      </c>
      <c r="HOU163" s="4201" t="s">
        <v>5867</v>
      </c>
      <c r="HOV163" s="4201" t="s">
        <v>5867</v>
      </c>
      <c r="HOW163" s="4201" t="s">
        <v>5867</v>
      </c>
      <c r="HOX163" s="4201" t="s">
        <v>5867</v>
      </c>
      <c r="HOY163" s="4201" t="s">
        <v>5867</v>
      </c>
      <c r="HOZ163" s="4201" t="s">
        <v>5867</v>
      </c>
      <c r="HPA163" s="4201" t="s">
        <v>5867</v>
      </c>
      <c r="HPB163" s="4201" t="s">
        <v>5867</v>
      </c>
      <c r="HPC163" s="4201" t="s">
        <v>5867</v>
      </c>
      <c r="HPD163" s="4201" t="s">
        <v>5867</v>
      </c>
      <c r="HPE163" s="4201" t="s">
        <v>5867</v>
      </c>
      <c r="HPF163" s="4201" t="s">
        <v>5867</v>
      </c>
      <c r="HPG163" s="4201" t="s">
        <v>5867</v>
      </c>
      <c r="HPH163" s="4201" t="s">
        <v>5867</v>
      </c>
      <c r="HPI163" s="4201" t="s">
        <v>5867</v>
      </c>
      <c r="HPJ163" s="4201" t="s">
        <v>5867</v>
      </c>
      <c r="HPK163" s="4201" t="s">
        <v>5867</v>
      </c>
      <c r="HPL163" s="4201" t="s">
        <v>5867</v>
      </c>
      <c r="HPM163" s="4201" t="s">
        <v>5867</v>
      </c>
      <c r="HPN163" s="4201" t="s">
        <v>5867</v>
      </c>
      <c r="HPO163" s="4201" t="s">
        <v>5867</v>
      </c>
      <c r="HPP163" s="4201" t="s">
        <v>5867</v>
      </c>
      <c r="HPQ163" s="4201" t="s">
        <v>5867</v>
      </c>
      <c r="HPR163" s="4201" t="s">
        <v>5867</v>
      </c>
      <c r="HPS163" s="4201" t="s">
        <v>5867</v>
      </c>
      <c r="HPT163" s="4201" t="s">
        <v>5867</v>
      </c>
      <c r="HPU163" s="4201" t="s">
        <v>5867</v>
      </c>
      <c r="HPV163" s="4201" t="s">
        <v>5867</v>
      </c>
      <c r="HPW163" s="4201" t="s">
        <v>5867</v>
      </c>
      <c r="HPX163" s="4201" t="s">
        <v>5867</v>
      </c>
      <c r="HPY163" s="4201" t="s">
        <v>5867</v>
      </c>
      <c r="HPZ163" s="4201" t="s">
        <v>5867</v>
      </c>
      <c r="HQA163" s="4201" t="s">
        <v>5867</v>
      </c>
      <c r="HQB163" s="4201" t="s">
        <v>5867</v>
      </c>
      <c r="HQC163" s="4201" t="s">
        <v>5867</v>
      </c>
      <c r="HQD163" s="4201" t="s">
        <v>5867</v>
      </c>
      <c r="HQE163" s="4201" t="s">
        <v>5867</v>
      </c>
      <c r="HQF163" s="4201" t="s">
        <v>5867</v>
      </c>
      <c r="HQG163" s="4201" t="s">
        <v>5867</v>
      </c>
      <c r="HQH163" s="4201" t="s">
        <v>5867</v>
      </c>
      <c r="HQI163" s="4201" t="s">
        <v>5867</v>
      </c>
      <c r="HQJ163" s="4201" t="s">
        <v>5867</v>
      </c>
      <c r="HQK163" s="4201" t="s">
        <v>5867</v>
      </c>
      <c r="HQL163" s="4201" t="s">
        <v>5867</v>
      </c>
      <c r="HQM163" s="4201" t="s">
        <v>5867</v>
      </c>
      <c r="HQN163" s="4201" t="s">
        <v>5867</v>
      </c>
      <c r="HQO163" s="4201" t="s">
        <v>5867</v>
      </c>
      <c r="HQP163" s="4201" t="s">
        <v>5867</v>
      </c>
      <c r="HQQ163" s="4201" t="s">
        <v>5867</v>
      </c>
      <c r="HQR163" s="4201" t="s">
        <v>5867</v>
      </c>
      <c r="HQS163" s="4201" t="s">
        <v>5867</v>
      </c>
      <c r="HQT163" s="4201" t="s">
        <v>5867</v>
      </c>
      <c r="HQU163" s="4201" t="s">
        <v>5867</v>
      </c>
      <c r="HQV163" s="4201" t="s">
        <v>5867</v>
      </c>
      <c r="HQW163" s="4201" t="s">
        <v>5867</v>
      </c>
      <c r="HQX163" s="4201" t="s">
        <v>5867</v>
      </c>
      <c r="HQY163" s="4201" t="s">
        <v>5867</v>
      </c>
      <c r="HQZ163" s="4201" t="s">
        <v>5867</v>
      </c>
      <c r="HRA163" s="4201" t="s">
        <v>5867</v>
      </c>
      <c r="HRB163" s="4201" t="s">
        <v>5867</v>
      </c>
      <c r="HRC163" s="4201" t="s">
        <v>5867</v>
      </c>
      <c r="HRD163" s="4201" t="s">
        <v>5867</v>
      </c>
      <c r="HRE163" s="4201" t="s">
        <v>5867</v>
      </c>
      <c r="HRF163" s="4201" t="s">
        <v>5867</v>
      </c>
      <c r="HRG163" s="4201" t="s">
        <v>5867</v>
      </c>
      <c r="HRH163" s="4201" t="s">
        <v>5867</v>
      </c>
      <c r="HRI163" s="4201" t="s">
        <v>5867</v>
      </c>
      <c r="HRJ163" s="4201" t="s">
        <v>5867</v>
      </c>
      <c r="HRK163" s="4201" t="s">
        <v>5867</v>
      </c>
      <c r="HRL163" s="4201" t="s">
        <v>5867</v>
      </c>
      <c r="HRM163" s="4201" t="s">
        <v>5867</v>
      </c>
      <c r="HRN163" s="4201" t="s">
        <v>5867</v>
      </c>
      <c r="HRO163" s="4201" t="s">
        <v>5867</v>
      </c>
      <c r="HRP163" s="4201" t="s">
        <v>5867</v>
      </c>
      <c r="HRQ163" s="4201" t="s">
        <v>5867</v>
      </c>
      <c r="HRR163" s="4201" t="s">
        <v>5867</v>
      </c>
      <c r="HRS163" s="4201" t="s">
        <v>5867</v>
      </c>
      <c r="HRT163" s="4201" t="s">
        <v>5867</v>
      </c>
      <c r="HRU163" s="4201" t="s">
        <v>5867</v>
      </c>
      <c r="HRV163" s="4201" t="s">
        <v>5867</v>
      </c>
      <c r="HRW163" s="4201" t="s">
        <v>5867</v>
      </c>
      <c r="HRX163" s="4201" t="s">
        <v>5867</v>
      </c>
      <c r="HRY163" s="4201" t="s">
        <v>5867</v>
      </c>
      <c r="HRZ163" s="4201" t="s">
        <v>5867</v>
      </c>
      <c r="HSA163" s="4201" t="s">
        <v>5867</v>
      </c>
      <c r="HSB163" s="4201" t="s">
        <v>5867</v>
      </c>
      <c r="HSC163" s="4201" t="s">
        <v>5867</v>
      </c>
      <c r="HSD163" s="4201" t="s">
        <v>5867</v>
      </c>
      <c r="HSE163" s="4201" t="s">
        <v>5867</v>
      </c>
      <c r="HSF163" s="4201" t="s">
        <v>5867</v>
      </c>
      <c r="HSG163" s="4201" t="s">
        <v>5867</v>
      </c>
      <c r="HSH163" s="4201" t="s">
        <v>5867</v>
      </c>
      <c r="HSI163" s="4201" t="s">
        <v>5867</v>
      </c>
      <c r="HSJ163" s="4201" t="s">
        <v>5867</v>
      </c>
      <c r="HSK163" s="4201" t="s">
        <v>5867</v>
      </c>
      <c r="HSL163" s="4201" t="s">
        <v>5867</v>
      </c>
      <c r="HSM163" s="4201" t="s">
        <v>5867</v>
      </c>
      <c r="HSN163" s="4201" t="s">
        <v>5867</v>
      </c>
      <c r="HSO163" s="4201" t="s">
        <v>5867</v>
      </c>
      <c r="HSP163" s="4201" t="s">
        <v>5867</v>
      </c>
      <c r="HSQ163" s="4201" t="s">
        <v>5867</v>
      </c>
      <c r="HSR163" s="4201" t="s">
        <v>5867</v>
      </c>
      <c r="HSS163" s="4201" t="s">
        <v>5867</v>
      </c>
      <c r="HST163" s="4201" t="s">
        <v>5867</v>
      </c>
      <c r="HSU163" s="4201" t="s">
        <v>5867</v>
      </c>
      <c r="HSV163" s="4201" t="s">
        <v>5867</v>
      </c>
      <c r="HSW163" s="4201" t="s">
        <v>5867</v>
      </c>
      <c r="HSX163" s="4201" t="s">
        <v>5867</v>
      </c>
      <c r="HSY163" s="4201" t="s">
        <v>5867</v>
      </c>
      <c r="HSZ163" s="4201" t="s">
        <v>5867</v>
      </c>
      <c r="HTA163" s="4201" t="s">
        <v>5867</v>
      </c>
      <c r="HTB163" s="4201" t="s">
        <v>5867</v>
      </c>
      <c r="HTC163" s="4201" t="s">
        <v>5867</v>
      </c>
      <c r="HTD163" s="4201" t="s">
        <v>5867</v>
      </c>
      <c r="HTE163" s="4201" t="s">
        <v>5867</v>
      </c>
      <c r="HTF163" s="4201" t="s">
        <v>5867</v>
      </c>
      <c r="HTG163" s="4201" t="s">
        <v>5867</v>
      </c>
      <c r="HTH163" s="4201" t="s">
        <v>5867</v>
      </c>
      <c r="HTI163" s="4201" t="s">
        <v>5867</v>
      </c>
      <c r="HTJ163" s="4201" t="s">
        <v>5867</v>
      </c>
      <c r="HTK163" s="4201" t="s">
        <v>5867</v>
      </c>
      <c r="HTL163" s="4201" t="s">
        <v>5867</v>
      </c>
      <c r="HTM163" s="4201" t="s">
        <v>5867</v>
      </c>
      <c r="HTN163" s="4201" t="s">
        <v>5867</v>
      </c>
      <c r="HTO163" s="4201" t="s">
        <v>5867</v>
      </c>
      <c r="HTP163" s="4201" t="s">
        <v>5867</v>
      </c>
      <c r="HTQ163" s="4201" t="s">
        <v>5867</v>
      </c>
      <c r="HTR163" s="4201" t="s">
        <v>5867</v>
      </c>
      <c r="HTS163" s="4201" t="s">
        <v>5867</v>
      </c>
      <c r="HTT163" s="4201" t="s">
        <v>5867</v>
      </c>
      <c r="HTU163" s="4201" t="s">
        <v>5867</v>
      </c>
      <c r="HTV163" s="4201" t="s">
        <v>5867</v>
      </c>
      <c r="HTW163" s="4201" t="s">
        <v>5867</v>
      </c>
      <c r="HTX163" s="4201" t="s">
        <v>5867</v>
      </c>
      <c r="HTY163" s="4201" t="s">
        <v>5867</v>
      </c>
      <c r="HTZ163" s="4201" t="s">
        <v>5867</v>
      </c>
      <c r="HUA163" s="4201" t="s">
        <v>5867</v>
      </c>
      <c r="HUB163" s="4201" t="s">
        <v>5867</v>
      </c>
      <c r="HUC163" s="4201" t="s">
        <v>5867</v>
      </c>
      <c r="HUD163" s="4201" t="s">
        <v>5867</v>
      </c>
      <c r="HUE163" s="4201" t="s">
        <v>5867</v>
      </c>
      <c r="HUF163" s="4201" t="s">
        <v>5867</v>
      </c>
      <c r="HUG163" s="4201" t="s">
        <v>5867</v>
      </c>
      <c r="HUH163" s="4201" t="s">
        <v>5867</v>
      </c>
      <c r="HUI163" s="4201" t="s">
        <v>5867</v>
      </c>
      <c r="HUJ163" s="4201" t="s">
        <v>5867</v>
      </c>
      <c r="HUK163" s="4201" t="s">
        <v>5867</v>
      </c>
      <c r="HUL163" s="4201" t="s">
        <v>5867</v>
      </c>
      <c r="HUM163" s="4201" t="s">
        <v>5867</v>
      </c>
      <c r="HUN163" s="4201" t="s">
        <v>5867</v>
      </c>
      <c r="HUO163" s="4201" t="s">
        <v>5867</v>
      </c>
      <c r="HUP163" s="4201" t="s">
        <v>5867</v>
      </c>
      <c r="HUQ163" s="4201" t="s">
        <v>5867</v>
      </c>
      <c r="HUR163" s="4201" t="s">
        <v>5867</v>
      </c>
      <c r="HUS163" s="4201" t="s">
        <v>5867</v>
      </c>
      <c r="HUT163" s="4201" t="s">
        <v>5867</v>
      </c>
      <c r="HUU163" s="4201" t="s">
        <v>5867</v>
      </c>
      <c r="HUV163" s="4201" t="s">
        <v>5867</v>
      </c>
      <c r="HUW163" s="4201" t="s">
        <v>5867</v>
      </c>
      <c r="HUX163" s="4201" t="s">
        <v>5867</v>
      </c>
      <c r="HUY163" s="4201" t="s">
        <v>5867</v>
      </c>
      <c r="HUZ163" s="4201" t="s">
        <v>5867</v>
      </c>
      <c r="HVA163" s="4201" t="s">
        <v>5867</v>
      </c>
      <c r="HVB163" s="4201" t="s">
        <v>5867</v>
      </c>
      <c r="HVC163" s="4201" t="s">
        <v>5867</v>
      </c>
      <c r="HVD163" s="4201" t="s">
        <v>5867</v>
      </c>
      <c r="HVE163" s="4201" t="s">
        <v>5867</v>
      </c>
      <c r="HVF163" s="4201" t="s">
        <v>5867</v>
      </c>
      <c r="HVG163" s="4201" t="s">
        <v>5867</v>
      </c>
      <c r="HVH163" s="4201" t="s">
        <v>5867</v>
      </c>
      <c r="HVI163" s="4201" t="s">
        <v>5867</v>
      </c>
      <c r="HVJ163" s="4201" t="s">
        <v>5867</v>
      </c>
      <c r="HVK163" s="4201" t="s">
        <v>5867</v>
      </c>
      <c r="HVL163" s="4201" t="s">
        <v>5867</v>
      </c>
      <c r="HVM163" s="4201" t="s">
        <v>5867</v>
      </c>
      <c r="HVN163" s="4201" t="s">
        <v>5867</v>
      </c>
      <c r="HVO163" s="4201" t="s">
        <v>5867</v>
      </c>
      <c r="HVP163" s="4201" t="s">
        <v>5867</v>
      </c>
      <c r="HVQ163" s="4201" t="s">
        <v>5867</v>
      </c>
      <c r="HVR163" s="4201" t="s">
        <v>5867</v>
      </c>
      <c r="HVS163" s="4201" t="s">
        <v>5867</v>
      </c>
      <c r="HVT163" s="4201" t="s">
        <v>5867</v>
      </c>
      <c r="HVU163" s="4201" t="s">
        <v>5867</v>
      </c>
      <c r="HVV163" s="4201" t="s">
        <v>5867</v>
      </c>
      <c r="HVW163" s="4201" t="s">
        <v>5867</v>
      </c>
      <c r="HVX163" s="4201" t="s">
        <v>5867</v>
      </c>
      <c r="HVY163" s="4201" t="s">
        <v>5867</v>
      </c>
      <c r="HVZ163" s="4201" t="s">
        <v>5867</v>
      </c>
      <c r="HWA163" s="4201" t="s">
        <v>5867</v>
      </c>
      <c r="HWB163" s="4201" t="s">
        <v>5867</v>
      </c>
      <c r="HWC163" s="4201" t="s">
        <v>5867</v>
      </c>
      <c r="HWD163" s="4201" t="s">
        <v>5867</v>
      </c>
      <c r="HWE163" s="4201" t="s">
        <v>5867</v>
      </c>
      <c r="HWF163" s="4201" t="s">
        <v>5867</v>
      </c>
      <c r="HWG163" s="4201" t="s">
        <v>5867</v>
      </c>
      <c r="HWH163" s="4201" t="s">
        <v>5867</v>
      </c>
      <c r="HWI163" s="4201" t="s">
        <v>5867</v>
      </c>
      <c r="HWJ163" s="4201" t="s">
        <v>5867</v>
      </c>
      <c r="HWK163" s="4201" t="s">
        <v>5867</v>
      </c>
      <c r="HWL163" s="4201" t="s">
        <v>5867</v>
      </c>
      <c r="HWM163" s="4201" t="s">
        <v>5867</v>
      </c>
      <c r="HWN163" s="4201" t="s">
        <v>5867</v>
      </c>
      <c r="HWO163" s="4201" t="s">
        <v>5867</v>
      </c>
      <c r="HWP163" s="4201" t="s">
        <v>5867</v>
      </c>
      <c r="HWQ163" s="4201" t="s">
        <v>5867</v>
      </c>
      <c r="HWR163" s="4201" t="s">
        <v>5867</v>
      </c>
      <c r="HWS163" s="4201" t="s">
        <v>5867</v>
      </c>
      <c r="HWT163" s="4201" t="s">
        <v>5867</v>
      </c>
      <c r="HWU163" s="4201" t="s">
        <v>5867</v>
      </c>
      <c r="HWV163" s="4201" t="s">
        <v>5867</v>
      </c>
      <c r="HWW163" s="4201" t="s">
        <v>5867</v>
      </c>
      <c r="HWX163" s="4201" t="s">
        <v>5867</v>
      </c>
      <c r="HWY163" s="4201" t="s">
        <v>5867</v>
      </c>
      <c r="HWZ163" s="4201" t="s">
        <v>5867</v>
      </c>
      <c r="HXA163" s="4201" t="s">
        <v>5867</v>
      </c>
      <c r="HXB163" s="4201" t="s">
        <v>5867</v>
      </c>
      <c r="HXC163" s="4201" t="s">
        <v>5867</v>
      </c>
      <c r="HXD163" s="4201" t="s">
        <v>5867</v>
      </c>
      <c r="HXE163" s="4201" t="s">
        <v>5867</v>
      </c>
      <c r="HXF163" s="4201" t="s">
        <v>5867</v>
      </c>
      <c r="HXG163" s="4201" t="s">
        <v>5867</v>
      </c>
      <c r="HXH163" s="4201" t="s">
        <v>5867</v>
      </c>
      <c r="HXI163" s="4201" t="s">
        <v>5867</v>
      </c>
      <c r="HXJ163" s="4201" t="s">
        <v>5867</v>
      </c>
      <c r="HXK163" s="4201" t="s">
        <v>5867</v>
      </c>
      <c r="HXL163" s="4201" t="s">
        <v>5867</v>
      </c>
      <c r="HXM163" s="4201" t="s">
        <v>5867</v>
      </c>
      <c r="HXN163" s="4201" t="s">
        <v>5867</v>
      </c>
      <c r="HXO163" s="4201" t="s">
        <v>5867</v>
      </c>
      <c r="HXP163" s="4201" t="s">
        <v>5867</v>
      </c>
      <c r="HXQ163" s="4201" t="s">
        <v>5867</v>
      </c>
      <c r="HXR163" s="4201" t="s">
        <v>5867</v>
      </c>
      <c r="HXS163" s="4201" t="s">
        <v>5867</v>
      </c>
      <c r="HXT163" s="4201" t="s">
        <v>5867</v>
      </c>
      <c r="HXU163" s="4201" t="s">
        <v>5867</v>
      </c>
      <c r="HXV163" s="4201" t="s">
        <v>5867</v>
      </c>
      <c r="HXW163" s="4201" t="s">
        <v>5867</v>
      </c>
      <c r="HXX163" s="4201" t="s">
        <v>5867</v>
      </c>
      <c r="HXY163" s="4201" t="s">
        <v>5867</v>
      </c>
      <c r="HXZ163" s="4201" t="s">
        <v>5867</v>
      </c>
      <c r="HYA163" s="4201" t="s">
        <v>5867</v>
      </c>
      <c r="HYB163" s="4201" t="s">
        <v>5867</v>
      </c>
      <c r="HYC163" s="4201" t="s">
        <v>5867</v>
      </c>
      <c r="HYD163" s="4201" t="s">
        <v>5867</v>
      </c>
      <c r="HYE163" s="4201" t="s">
        <v>5867</v>
      </c>
      <c r="HYF163" s="4201" t="s">
        <v>5867</v>
      </c>
      <c r="HYG163" s="4201" t="s">
        <v>5867</v>
      </c>
      <c r="HYH163" s="4201" t="s">
        <v>5867</v>
      </c>
      <c r="HYI163" s="4201" t="s">
        <v>5867</v>
      </c>
      <c r="HYJ163" s="4201" t="s">
        <v>5867</v>
      </c>
      <c r="HYK163" s="4201" t="s">
        <v>5867</v>
      </c>
      <c r="HYL163" s="4201" t="s">
        <v>5867</v>
      </c>
      <c r="HYM163" s="4201" t="s">
        <v>5867</v>
      </c>
      <c r="HYN163" s="4201" t="s">
        <v>5867</v>
      </c>
      <c r="HYO163" s="4201" t="s">
        <v>5867</v>
      </c>
      <c r="HYP163" s="4201" t="s">
        <v>5867</v>
      </c>
      <c r="HYQ163" s="4201" t="s">
        <v>5867</v>
      </c>
      <c r="HYR163" s="4201" t="s">
        <v>5867</v>
      </c>
      <c r="HYS163" s="4201" t="s">
        <v>5867</v>
      </c>
      <c r="HYT163" s="4201" t="s">
        <v>5867</v>
      </c>
      <c r="HYU163" s="4201" t="s">
        <v>5867</v>
      </c>
      <c r="HYV163" s="4201" t="s">
        <v>5867</v>
      </c>
      <c r="HYW163" s="4201" t="s">
        <v>5867</v>
      </c>
      <c r="HYX163" s="4201" t="s">
        <v>5867</v>
      </c>
      <c r="HYY163" s="4201" t="s">
        <v>5867</v>
      </c>
      <c r="HYZ163" s="4201" t="s">
        <v>5867</v>
      </c>
      <c r="HZA163" s="4201" t="s">
        <v>5867</v>
      </c>
      <c r="HZB163" s="4201" t="s">
        <v>5867</v>
      </c>
      <c r="HZC163" s="4201" t="s">
        <v>5867</v>
      </c>
      <c r="HZD163" s="4201" t="s">
        <v>5867</v>
      </c>
      <c r="HZE163" s="4201" t="s">
        <v>5867</v>
      </c>
      <c r="HZF163" s="4201" t="s">
        <v>5867</v>
      </c>
      <c r="HZG163" s="4201" t="s">
        <v>5867</v>
      </c>
      <c r="HZH163" s="4201" t="s">
        <v>5867</v>
      </c>
      <c r="HZI163" s="4201" t="s">
        <v>5867</v>
      </c>
      <c r="HZJ163" s="4201" t="s">
        <v>5867</v>
      </c>
      <c r="HZK163" s="4201" t="s">
        <v>5867</v>
      </c>
      <c r="HZL163" s="4201" t="s">
        <v>5867</v>
      </c>
      <c r="HZM163" s="4201" t="s">
        <v>5867</v>
      </c>
      <c r="HZN163" s="4201" t="s">
        <v>5867</v>
      </c>
      <c r="HZO163" s="4201" t="s">
        <v>5867</v>
      </c>
      <c r="HZP163" s="4201" t="s">
        <v>5867</v>
      </c>
      <c r="HZQ163" s="4201" t="s">
        <v>5867</v>
      </c>
      <c r="HZR163" s="4201" t="s">
        <v>5867</v>
      </c>
      <c r="HZS163" s="4201" t="s">
        <v>5867</v>
      </c>
      <c r="HZT163" s="4201" t="s">
        <v>5867</v>
      </c>
      <c r="HZU163" s="4201" t="s">
        <v>5867</v>
      </c>
      <c r="HZV163" s="4201" t="s">
        <v>5867</v>
      </c>
      <c r="HZW163" s="4201" t="s">
        <v>5867</v>
      </c>
      <c r="HZX163" s="4201" t="s">
        <v>5867</v>
      </c>
      <c r="HZY163" s="4201" t="s">
        <v>5867</v>
      </c>
      <c r="HZZ163" s="4201" t="s">
        <v>5867</v>
      </c>
      <c r="IAA163" s="4201" t="s">
        <v>5867</v>
      </c>
      <c r="IAB163" s="4201" t="s">
        <v>5867</v>
      </c>
      <c r="IAC163" s="4201" t="s">
        <v>5867</v>
      </c>
      <c r="IAD163" s="4201" t="s">
        <v>5867</v>
      </c>
      <c r="IAE163" s="4201" t="s">
        <v>5867</v>
      </c>
      <c r="IAF163" s="4201" t="s">
        <v>5867</v>
      </c>
      <c r="IAG163" s="4201" t="s">
        <v>5867</v>
      </c>
      <c r="IAH163" s="4201" t="s">
        <v>5867</v>
      </c>
      <c r="IAI163" s="4201" t="s">
        <v>5867</v>
      </c>
      <c r="IAJ163" s="4201" t="s">
        <v>5867</v>
      </c>
      <c r="IAK163" s="4201" t="s">
        <v>5867</v>
      </c>
      <c r="IAL163" s="4201" t="s">
        <v>5867</v>
      </c>
      <c r="IAM163" s="4201" t="s">
        <v>5867</v>
      </c>
      <c r="IAN163" s="4201" t="s">
        <v>5867</v>
      </c>
      <c r="IAO163" s="4201" t="s">
        <v>5867</v>
      </c>
      <c r="IAP163" s="4201" t="s">
        <v>5867</v>
      </c>
      <c r="IAQ163" s="4201" t="s">
        <v>5867</v>
      </c>
      <c r="IAR163" s="4201" t="s">
        <v>5867</v>
      </c>
      <c r="IAS163" s="4201" t="s">
        <v>5867</v>
      </c>
      <c r="IAT163" s="4201" t="s">
        <v>5867</v>
      </c>
      <c r="IAU163" s="4201" t="s">
        <v>5867</v>
      </c>
      <c r="IAV163" s="4201" t="s">
        <v>5867</v>
      </c>
      <c r="IAW163" s="4201" t="s">
        <v>5867</v>
      </c>
      <c r="IAX163" s="4201" t="s">
        <v>5867</v>
      </c>
      <c r="IAY163" s="4201" t="s">
        <v>5867</v>
      </c>
      <c r="IAZ163" s="4201" t="s">
        <v>5867</v>
      </c>
      <c r="IBA163" s="4201" t="s">
        <v>5867</v>
      </c>
      <c r="IBB163" s="4201" t="s">
        <v>5867</v>
      </c>
      <c r="IBC163" s="4201" t="s">
        <v>5867</v>
      </c>
      <c r="IBD163" s="4201" t="s">
        <v>5867</v>
      </c>
      <c r="IBE163" s="4201" t="s">
        <v>5867</v>
      </c>
      <c r="IBF163" s="4201" t="s">
        <v>5867</v>
      </c>
      <c r="IBG163" s="4201" t="s">
        <v>5867</v>
      </c>
      <c r="IBH163" s="4201" t="s">
        <v>5867</v>
      </c>
      <c r="IBI163" s="4201" t="s">
        <v>5867</v>
      </c>
      <c r="IBJ163" s="4201" t="s">
        <v>5867</v>
      </c>
      <c r="IBK163" s="4201" t="s">
        <v>5867</v>
      </c>
      <c r="IBL163" s="4201" t="s">
        <v>5867</v>
      </c>
      <c r="IBM163" s="4201" t="s">
        <v>5867</v>
      </c>
      <c r="IBN163" s="4201" t="s">
        <v>5867</v>
      </c>
      <c r="IBO163" s="4201" t="s">
        <v>5867</v>
      </c>
      <c r="IBP163" s="4201" t="s">
        <v>5867</v>
      </c>
      <c r="IBQ163" s="4201" t="s">
        <v>5867</v>
      </c>
      <c r="IBR163" s="4201" t="s">
        <v>5867</v>
      </c>
      <c r="IBS163" s="4201" t="s">
        <v>5867</v>
      </c>
      <c r="IBT163" s="4201" t="s">
        <v>5867</v>
      </c>
      <c r="IBU163" s="4201" t="s">
        <v>5867</v>
      </c>
      <c r="IBV163" s="4201" t="s">
        <v>5867</v>
      </c>
      <c r="IBW163" s="4201" t="s">
        <v>5867</v>
      </c>
      <c r="IBX163" s="4201" t="s">
        <v>5867</v>
      </c>
      <c r="IBY163" s="4201" t="s">
        <v>5867</v>
      </c>
      <c r="IBZ163" s="4201" t="s">
        <v>5867</v>
      </c>
      <c r="ICA163" s="4201" t="s">
        <v>5867</v>
      </c>
      <c r="ICB163" s="4201" t="s">
        <v>5867</v>
      </c>
      <c r="ICC163" s="4201" t="s">
        <v>5867</v>
      </c>
      <c r="ICD163" s="4201" t="s">
        <v>5867</v>
      </c>
      <c r="ICE163" s="4201" t="s">
        <v>5867</v>
      </c>
      <c r="ICF163" s="4201" t="s">
        <v>5867</v>
      </c>
      <c r="ICG163" s="4201" t="s">
        <v>5867</v>
      </c>
      <c r="ICH163" s="4201" t="s">
        <v>5867</v>
      </c>
      <c r="ICI163" s="4201" t="s">
        <v>5867</v>
      </c>
      <c r="ICJ163" s="4201" t="s">
        <v>5867</v>
      </c>
      <c r="ICK163" s="4201" t="s">
        <v>5867</v>
      </c>
      <c r="ICL163" s="4201" t="s">
        <v>5867</v>
      </c>
      <c r="ICM163" s="4201" t="s">
        <v>5867</v>
      </c>
      <c r="ICN163" s="4201" t="s">
        <v>5867</v>
      </c>
      <c r="ICO163" s="4201" t="s">
        <v>5867</v>
      </c>
      <c r="ICP163" s="4201" t="s">
        <v>5867</v>
      </c>
      <c r="ICQ163" s="4201" t="s">
        <v>5867</v>
      </c>
      <c r="ICR163" s="4201" t="s">
        <v>5867</v>
      </c>
      <c r="ICS163" s="4201" t="s">
        <v>5867</v>
      </c>
      <c r="ICT163" s="4201" t="s">
        <v>5867</v>
      </c>
      <c r="ICU163" s="4201" t="s">
        <v>5867</v>
      </c>
      <c r="ICV163" s="4201" t="s">
        <v>5867</v>
      </c>
      <c r="ICW163" s="4201" t="s">
        <v>5867</v>
      </c>
      <c r="ICX163" s="4201" t="s">
        <v>5867</v>
      </c>
      <c r="ICY163" s="4201" t="s">
        <v>5867</v>
      </c>
      <c r="ICZ163" s="4201" t="s">
        <v>5867</v>
      </c>
      <c r="IDA163" s="4201" t="s">
        <v>5867</v>
      </c>
      <c r="IDB163" s="4201" t="s">
        <v>5867</v>
      </c>
      <c r="IDC163" s="4201" t="s">
        <v>5867</v>
      </c>
      <c r="IDD163" s="4201" t="s">
        <v>5867</v>
      </c>
      <c r="IDE163" s="4201" t="s">
        <v>5867</v>
      </c>
      <c r="IDF163" s="4201" t="s">
        <v>5867</v>
      </c>
      <c r="IDG163" s="4201" t="s">
        <v>5867</v>
      </c>
      <c r="IDH163" s="4201" t="s">
        <v>5867</v>
      </c>
      <c r="IDI163" s="4201" t="s">
        <v>5867</v>
      </c>
      <c r="IDJ163" s="4201" t="s">
        <v>5867</v>
      </c>
      <c r="IDK163" s="4201" t="s">
        <v>5867</v>
      </c>
      <c r="IDL163" s="4201" t="s">
        <v>5867</v>
      </c>
      <c r="IDM163" s="4201" t="s">
        <v>5867</v>
      </c>
      <c r="IDN163" s="4201" t="s">
        <v>5867</v>
      </c>
      <c r="IDO163" s="4201" t="s">
        <v>5867</v>
      </c>
      <c r="IDP163" s="4201" t="s">
        <v>5867</v>
      </c>
      <c r="IDQ163" s="4201" t="s">
        <v>5867</v>
      </c>
      <c r="IDR163" s="4201" t="s">
        <v>5867</v>
      </c>
      <c r="IDS163" s="4201" t="s">
        <v>5867</v>
      </c>
      <c r="IDT163" s="4201" t="s">
        <v>5867</v>
      </c>
      <c r="IDU163" s="4201" t="s">
        <v>5867</v>
      </c>
      <c r="IDV163" s="4201" t="s">
        <v>5867</v>
      </c>
      <c r="IDW163" s="4201" t="s">
        <v>5867</v>
      </c>
      <c r="IDX163" s="4201" t="s">
        <v>5867</v>
      </c>
      <c r="IDY163" s="4201" t="s">
        <v>5867</v>
      </c>
      <c r="IDZ163" s="4201" t="s">
        <v>5867</v>
      </c>
      <c r="IEA163" s="4201" t="s">
        <v>5867</v>
      </c>
      <c r="IEB163" s="4201" t="s">
        <v>5867</v>
      </c>
      <c r="IEC163" s="4201" t="s">
        <v>5867</v>
      </c>
      <c r="IED163" s="4201" t="s">
        <v>5867</v>
      </c>
      <c r="IEE163" s="4201" t="s">
        <v>5867</v>
      </c>
      <c r="IEF163" s="4201" t="s">
        <v>5867</v>
      </c>
      <c r="IEG163" s="4201" t="s">
        <v>5867</v>
      </c>
      <c r="IEH163" s="4201" t="s">
        <v>5867</v>
      </c>
      <c r="IEI163" s="4201" t="s">
        <v>5867</v>
      </c>
      <c r="IEJ163" s="4201" t="s">
        <v>5867</v>
      </c>
      <c r="IEK163" s="4201" t="s">
        <v>5867</v>
      </c>
      <c r="IEL163" s="4201" t="s">
        <v>5867</v>
      </c>
      <c r="IEM163" s="4201" t="s">
        <v>5867</v>
      </c>
      <c r="IEN163" s="4201" t="s">
        <v>5867</v>
      </c>
      <c r="IEO163" s="4201" t="s">
        <v>5867</v>
      </c>
      <c r="IEP163" s="4201" t="s">
        <v>5867</v>
      </c>
      <c r="IEQ163" s="4201" t="s">
        <v>5867</v>
      </c>
      <c r="IER163" s="4201" t="s">
        <v>5867</v>
      </c>
      <c r="IES163" s="4201" t="s">
        <v>5867</v>
      </c>
      <c r="IET163" s="4201" t="s">
        <v>5867</v>
      </c>
      <c r="IEU163" s="4201" t="s">
        <v>5867</v>
      </c>
      <c r="IEV163" s="4201" t="s">
        <v>5867</v>
      </c>
      <c r="IEW163" s="4201" t="s">
        <v>5867</v>
      </c>
      <c r="IEX163" s="4201" t="s">
        <v>5867</v>
      </c>
      <c r="IEY163" s="4201" t="s">
        <v>5867</v>
      </c>
      <c r="IEZ163" s="4201" t="s">
        <v>5867</v>
      </c>
      <c r="IFA163" s="4201" t="s">
        <v>5867</v>
      </c>
      <c r="IFB163" s="4201" t="s">
        <v>5867</v>
      </c>
      <c r="IFC163" s="4201" t="s">
        <v>5867</v>
      </c>
      <c r="IFD163" s="4201" t="s">
        <v>5867</v>
      </c>
      <c r="IFE163" s="4201" t="s">
        <v>5867</v>
      </c>
      <c r="IFF163" s="4201" t="s">
        <v>5867</v>
      </c>
      <c r="IFG163" s="4201" t="s">
        <v>5867</v>
      </c>
      <c r="IFH163" s="4201" t="s">
        <v>5867</v>
      </c>
      <c r="IFI163" s="4201" t="s">
        <v>5867</v>
      </c>
      <c r="IFJ163" s="4201" t="s">
        <v>5867</v>
      </c>
      <c r="IFK163" s="4201" t="s">
        <v>5867</v>
      </c>
      <c r="IFL163" s="4201" t="s">
        <v>5867</v>
      </c>
      <c r="IFM163" s="4201" t="s">
        <v>5867</v>
      </c>
      <c r="IFN163" s="4201" t="s">
        <v>5867</v>
      </c>
      <c r="IFO163" s="4201" t="s">
        <v>5867</v>
      </c>
      <c r="IFP163" s="4201" t="s">
        <v>5867</v>
      </c>
      <c r="IFQ163" s="4201" t="s">
        <v>5867</v>
      </c>
      <c r="IFR163" s="4201" t="s">
        <v>5867</v>
      </c>
      <c r="IFS163" s="4201" t="s">
        <v>5867</v>
      </c>
      <c r="IFT163" s="4201" t="s">
        <v>5867</v>
      </c>
      <c r="IFU163" s="4201" t="s">
        <v>5867</v>
      </c>
      <c r="IFV163" s="4201" t="s">
        <v>5867</v>
      </c>
      <c r="IFW163" s="4201" t="s">
        <v>5867</v>
      </c>
      <c r="IFX163" s="4201" t="s">
        <v>5867</v>
      </c>
      <c r="IFY163" s="4201" t="s">
        <v>5867</v>
      </c>
      <c r="IFZ163" s="4201" t="s">
        <v>5867</v>
      </c>
      <c r="IGA163" s="4201" t="s">
        <v>5867</v>
      </c>
      <c r="IGB163" s="4201" t="s">
        <v>5867</v>
      </c>
      <c r="IGC163" s="4201" t="s">
        <v>5867</v>
      </c>
      <c r="IGD163" s="4201" t="s">
        <v>5867</v>
      </c>
      <c r="IGE163" s="4201" t="s">
        <v>5867</v>
      </c>
      <c r="IGF163" s="4201" t="s">
        <v>5867</v>
      </c>
      <c r="IGG163" s="4201" t="s">
        <v>5867</v>
      </c>
      <c r="IGH163" s="4201" t="s">
        <v>5867</v>
      </c>
      <c r="IGI163" s="4201" t="s">
        <v>5867</v>
      </c>
      <c r="IGJ163" s="4201" t="s">
        <v>5867</v>
      </c>
      <c r="IGK163" s="4201" t="s">
        <v>5867</v>
      </c>
      <c r="IGL163" s="4201" t="s">
        <v>5867</v>
      </c>
      <c r="IGM163" s="4201" t="s">
        <v>5867</v>
      </c>
      <c r="IGN163" s="4201" t="s">
        <v>5867</v>
      </c>
      <c r="IGO163" s="4201" t="s">
        <v>5867</v>
      </c>
      <c r="IGP163" s="4201" t="s">
        <v>5867</v>
      </c>
      <c r="IGQ163" s="4201" t="s">
        <v>5867</v>
      </c>
      <c r="IGR163" s="4201" t="s">
        <v>5867</v>
      </c>
      <c r="IGS163" s="4201" t="s">
        <v>5867</v>
      </c>
      <c r="IGT163" s="4201" t="s">
        <v>5867</v>
      </c>
      <c r="IGU163" s="4201" t="s">
        <v>5867</v>
      </c>
      <c r="IGV163" s="4201" t="s">
        <v>5867</v>
      </c>
      <c r="IGW163" s="4201" t="s">
        <v>5867</v>
      </c>
      <c r="IGX163" s="4201" t="s">
        <v>5867</v>
      </c>
      <c r="IGY163" s="4201" t="s">
        <v>5867</v>
      </c>
      <c r="IGZ163" s="4201" t="s">
        <v>5867</v>
      </c>
      <c r="IHA163" s="4201" t="s">
        <v>5867</v>
      </c>
      <c r="IHB163" s="4201" t="s">
        <v>5867</v>
      </c>
      <c r="IHC163" s="4201" t="s">
        <v>5867</v>
      </c>
      <c r="IHD163" s="4201" t="s">
        <v>5867</v>
      </c>
      <c r="IHE163" s="4201" t="s">
        <v>5867</v>
      </c>
      <c r="IHF163" s="4201" t="s">
        <v>5867</v>
      </c>
      <c r="IHG163" s="4201" t="s">
        <v>5867</v>
      </c>
      <c r="IHH163" s="4201" t="s">
        <v>5867</v>
      </c>
      <c r="IHI163" s="4201" t="s">
        <v>5867</v>
      </c>
      <c r="IHJ163" s="4201" t="s">
        <v>5867</v>
      </c>
      <c r="IHK163" s="4201" t="s">
        <v>5867</v>
      </c>
      <c r="IHL163" s="4201" t="s">
        <v>5867</v>
      </c>
      <c r="IHM163" s="4201" t="s">
        <v>5867</v>
      </c>
      <c r="IHN163" s="4201" t="s">
        <v>5867</v>
      </c>
      <c r="IHO163" s="4201" t="s">
        <v>5867</v>
      </c>
      <c r="IHP163" s="4201" t="s">
        <v>5867</v>
      </c>
      <c r="IHQ163" s="4201" t="s">
        <v>5867</v>
      </c>
      <c r="IHR163" s="4201" t="s">
        <v>5867</v>
      </c>
      <c r="IHS163" s="4201" t="s">
        <v>5867</v>
      </c>
      <c r="IHT163" s="4201" t="s">
        <v>5867</v>
      </c>
      <c r="IHU163" s="4201" t="s">
        <v>5867</v>
      </c>
      <c r="IHV163" s="4201" t="s">
        <v>5867</v>
      </c>
      <c r="IHW163" s="4201" t="s">
        <v>5867</v>
      </c>
      <c r="IHX163" s="4201" t="s">
        <v>5867</v>
      </c>
      <c r="IHY163" s="4201" t="s">
        <v>5867</v>
      </c>
      <c r="IHZ163" s="4201" t="s">
        <v>5867</v>
      </c>
      <c r="IIA163" s="4201" t="s">
        <v>5867</v>
      </c>
      <c r="IIB163" s="4201" t="s">
        <v>5867</v>
      </c>
      <c r="IIC163" s="4201" t="s">
        <v>5867</v>
      </c>
      <c r="IID163" s="4201" t="s">
        <v>5867</v>
      </c>
      <c r="IIE163" s="4201" t="s">
        <v>5867</v>
      </c>
      <c r="IIF163" s="4201" t="s">
        <v>5867</v>
      </c>
      <c r="IIG163" s="4201" t="s">
        <v>5867</v>
      </c>
      <c r="IIH163" s="4201" t="s">
        <v>5867</v>
      </c>
      <c r="III163" s="4201" t="s">
        <v>5867</v>
      </c>
      <c r="IIJ163" s="4201" t="s">
        <v>5867</v>
      </c>
      <c r="IIK163" s="4201" t="s">
        <v>5867</v>
      </c>
      <c r="IIL163" s="4201" t="s">
        <v>5867</v>
      </c>
      <c r="IIM163" s="4201" t="s">
        <v>5867</v>
      </c>
      <c r="IIN163" s="4201" t="s">
        <v>5867</v>
      </c>
      <c r="IIO163" s="4201" t="s">
        <v>5867</v>
      </c>
      <c r="IIP163" s="4201" t="s">
        <v>5867</v>
      </c>
      <c r="IIQ163" s="4201" t="s">
        <v>5867</v>
      </c>
      <c r="IIR163" s="4201" t="s">
        <v>5867</v>
      </c>
      <c r="IIS163" s="4201" t="s">
        <v>5867</v>
      </c>
      <c r="IIT163" s="4201" t="s">
        <v>5867</v>
      </c>
      <c r="IIU163" s="4201" t="s">
        <v>5867</v>
      </c>
      <c r="IIV163" s="4201" t="s">
        <v>5867</v>
      </c>
      <c r="IIW163" s="4201" t="s">
        <v>5867</v>
      </c>
      <c r="IIX163" s="4201" t="s">
        <v>5867</v>
      </c>
      <c r="IIY163" s="4201" t="s">
        <v>5867</v>
      </c>
      <c r="IIZ163" s="4201" t="s">
        <v>5867</v>
      </c>
      <c r="IJA163" s="4201" t="s">
        <v>5867</v>
      </c>
      <c r="IJB163" s="4201" t="s">
        <v>5867</v>
      </c>
      <c r="IJC163" s="4201" t="s">
        <v>5867</v>
      </c>
      <c r="IJD163" s="4201" t="s">
        <v>5867</v>
      </c>
      <c r="IJE163" s="4201" t="s">
        <v>5867</v>
      </c>
      <c r="IJF163" s="4201" t="s">
        <v>5867</v>
      </c>
      <c r="IJG163" s="4201" t="s">
        <v>5867</v>
      </c>
      <c r="IJH163" s="4201" t="s">
        <v>5867</v>
      </c>
      <c r="IJI163" s="4201" t="s">
        <v>5867</v>
      </c>
      <c r="IJJ163" s="4201" t="s">
        <v>5867</v>
      </c>
      <c r="IJK163" s="4201" t="s">
        <v>5867</v>
      </c>
      <c r="IJL163" s="4201" t="s">
        <v>5867</v>
      </c>
      <c r="IJM163" s="4201" t="s">
        <v>5867</v>
      </c>
      <c r="IJN163" s="4201" t="s">
        <v>5867</v>
      </c>
      <c r="IJO163" s="4201" t="s">
        <v>5867</v>
      </c>
      <c r="IJP163" s="4201" t="s">
        <v>5867</v>
      </c>
      <c r="IJQ163" s="4201" t="s">
        <v>5867</v>
      </c>
      <c r="IJR163" s="4201" t="s">
        <v>5867</v>
      </c>
      <c r="IJS163" s="4201" t="s">
        <v>5867</v>
      </c>
      <c r="IJT163" s="4201" t="s">
        <v>5867</v>
      </c>
      <c r="IJU163" s="4201" t="s">
        <v>5867</v>
      </c>
      <c r="IJV163" s="4201" t="s">
        <v>5867</v>
      </c>
      <c r="IJW163" s="4201" t="s">
        <v>5867</v>
      </c>
      <c r="IJX163" s="4201" t="s">
        <v>5867</v>
      </c>
      <c r="IJY163" s="4201" t="s">
        <v>5867</v>
      </c>
      <c r="IJZ163" s="4201" t="s">
        <v>5867</v>
      </c>
      <c r="IKA163" s="4201" t="s">
        <v>5867</v>
      </c>
      <c r="IKB163" s="4201" t="s">
        <v>5867</v>
      </c>
      <c r="IKC163" s="4201" t="s">
        <v>5867</v>
      </c>
      <c r="IKD163" s="4201" t="s">
        <v>5867</v>
      </c>
      <c r="IKE163" s="4201" t="s">
        <v>5867</v>
      </c>
      <c r="IKF163" s="4201" t="s">
        <v>5867</v>
      </c>
      <c r="IKG163" s="4201" t="s">
        <v>5867</v>
      </c>
      <c r="IKH163" s="4201" t="s">
        <v>5867</v>
      </c>
      <c r="IKI163" s="4201" t="s">
        <v>5867</v>
      </c>
      <c r="IKJ163" s="4201" t="s">
        <v>5867</v>
      </c>
      <c r="IKK163" s="4201" t="s">
        <v>5867</v>
      </c>
      <c r="IKL163" s="4201" t="s">
        <v>5867</v>
      </c>
      <c r="IKM163" s="4201" t="s">
        <v>5867</v>
      </c>
      <c r="IKN163" s="4201" t="s">
        <v>5867</v>
      </c>
      <c r="IKO163" s="4201" t="s">
        <v>5867</v>
      </c>
      <c r="IKP163" s="4201" t="s">
        <v>5867</v>
      </c>
      <c r="IKQ163" s="4201" t="s">
        <v>5867</v>
      </c>
      <c r="IKR163" s="4201" t="s">
        <v>5867</v>
      </c>
      <c r="IKS163" s="4201" t="s">
        <v>5867</v>
      </c>
      <c r="IKT163" s="4201" t="s">
        <v>5867</v>
      </c>
      <c r="IKU163" s="4201" t="s">
        <v>5867</v>
      </c>
      <c r="IKV163" s="4201" t="s">
        <v>5867</v>
      </c>
      <c r="IKW163" s="4201" t="s">
        <v>5867</v>
      </c>
      <c r="IKX163" s="4201" t="s">
        <v>5867</v>
      </c>
      <c r="IKY163" s="4201" t="s">
        <v>5867</v>
      </c>
      <c r="IKZ163" s="4201" t="s">
        <v>5867</v>
      </c>
      <c r="ILA163" s="4201" t="s">
        <v>5867</v>
      </c>
      <c r="ILB163" s="4201" t="s">
        <v>5867</v>
      </c>
      <c r="ILC163" s="4201" t="s">
        <v>5867</v>
      </c>
      <c r="ILD163" s="4201" t="s">
        <v>5867</v>
      </c>
      <c r="ILE163" s="4201" t="s">
        <v>5867</v>
      </c>
      <c r="ILF163" s="4201" t="s">
        <v>5867</v>
      </c>
      <c r="ILG163" s="4201" t="s">
        <v>5867</v>
      </c>
      <c r="ILH163" s="4201" t="s">
        <v>5867</v>
      </c>
      <c r="ILI163" s="4201" t="s">
        <v>5867</v>
      </c>
      <c r="ILJ163" s="4201" t="s">
        <v>5867</v>
      </c>
      <c r="ILK163" s="4201" t="s">
        <v>5867</v>
      </c>
      <c r="ILL163" s="4201" t="s">
        <v>5867</v>
      </c>
      <c r="ILM163" s="4201" t="s">
        <v>5867</v>
      </c>
      <c r="ILN163" s="4201" t="s">
        <v>5867</v>
      </c>
      <c r="ILO163" s="4201" t="s">
        <v>5867</v>
      </c>
      <c r="ILP163" s="4201" t="s">
        <v>5867</v>
      </c>
      <c r="ILQ163" s="4201" t="s">
        <v>5867</v>
      </c>
      <c r="ILR163" s="4201" t="s">
        <v>5867</v>
      </c>
      <c r="ILS163" s="4201" t="s">
        <v>5867</v>
      </c>
      <c r="ILT163" s="4201" t="s">
        <v>5867</v>
      </c>
      <c r="ILU163" s="4201" t="s">
        <v>5867</v>
      </c>
      <c r="ILV163" s="4201" t="s">
        <v>5867</v>
      </c>
      <c r="ILW163" s="4201" t="s">
        <v>5867</v>
      </c>
      <c r="ILX163" s="4201" t="s">
        <v>5867</v>
      </c>
      <c r="ILY163" s="4201" t="s">
        <v>5867</v>
      </c>
      <c r="ILZ163" s="4201" t="s">
        <v>5867</v>
      </c>
      <c r="IMA163" s="4201" t="s">
        <v>5867</v>
      </c>
      <c r="IMB163" s="4201" t="s">
        <v>5867</v>
      </c>
      <c r="IMC163" s="4201" t="s">
        <v>5867</v>
      </c>
      <c r="IMD163" s="4201" t="s">
        <v>5867</v>
      </c>
      <c r="IME163" s="4201" t="s">
        <v>5867</v>
      </c>
      <c r="IMF163" s="4201" t="s">
        <v>5867</v>
      </c>
      <c r="IMG163" s="4201" t="s">
        <v>5867</v>
      </c>
      <c r="IMH163" s="4201" t="s">
        <v>5867</v>
      </c>
      <c r="IMI163" s="4201" t="s">
        <v>5867</v>
      </c>
      <c r="IMJ163" s="4201" t="s">
        <v>5867</v>
      </c>
      <c r="IMK163" s="4201" t="s">
        <v>5867</v>
      </c>
      <c r="IML163" s="4201" t="s">
        <v>5867</v>
      </c>
      <c r="IMM163" s="4201" t="s">
        <v>5867</v>
      </c>
      <c r="IMN163" s="4201" t="s">
        <v>5867</v>
      </c>
      <c r="IMO163" s="4201" t="s">
        <v>5867</v>
      </c>
      <c r="IMP163" s="4201" t="s">
        <v>5867</v>
      </c>
      <c r="IMQ163" s="4201" t="s">
        <v>5867</v>
      </c>
      <c r="IMR163" s="4201" t="s">
        <v>5867</v>
      </c>
      <c r="IMS163" s="4201" t="s">
        <v>5867</v>
      </c>
      <c r="IMT163" s="4201" t="s">
        <v>5867</v>
      </c>
      <c r="IMU163" s="4201" t="s">
        <v>5867</v>
      </c>
      <c r="IMV163" s="4201" t="s">
        <v>5867</v>
      </c>
      <c r="IMW163" s="4201" t="s">
        <v>5867</v>
      </c>
      <c r="IMX163" s="4201" t="s">
        <v>5867</v>
      </c>
      <c r="IMY163" s="4201" t="s">
        <v>5867</v>
      </c>
      <c r="IMZ163" s="4201" t="s">
        <v>5867</v>
      </c>
      <c r="INA163" s="4201" t="s">
        <v>5867</v>
      </c>
      <c r="INB163" s="4201" t="s">
        <v>5867</v>
      </c>
      <c r="INC163" s="4201" t="s">
        <v>5867</v>
      </c>
      <c r="IND163" s="4201" t="s">
        <v>5867</v>
      </c>
      <c r="INE163" s="4201" t="s">
        <v>5867</v>
      </c>
      <c r="INF163" s="4201" t="s">
        <v>5867</v>
      </c>
      <c r="ING163" s="4201" t="s">
        <v>5867</v>
      </c>
      <c r="INH163" s="4201" t="s">
        <v>5867</v>
      </c>
      <c r="INI163" s="4201" t="s">
        <v>5867</v>
      </c>
      <c r="INJ163" s="4201" t="s">
        <v>5867</v>
      </c>
      <c r="INK163" s="4201" t="s">
        <v>5867</v>
      </c>
      <c r="INL163" s="4201" t="s">
        <v>5867</v>
      </c>
      <c r="INM163" s="4201" t="s">
        <v>5867</v>
      </c>
      <c r="INN163" s="4201" t="s">
        <v>5867</v>
      </c>
      <c r="INO163" s="4201" t="s">
        <v>5867</v>
      </c>
      <c r="INP163" s="4201" t="s">
        <v>5867</v>
      </c>
      <c r="INQ163" s="4201" t="s">
        <v>5867</v>
      </c>
      <c r="INR163" s="4201" t="s">
        <v>5867</v>
      </c>
      <c r="INS163" s="4201" t="s">
        <v>5867</v>
      </c>
      <c r="INT163" s="4201" t="s">
        <v>5867</v>
      </c>
      <c r="INU163" s="4201" t="s">
        <v>5867</v>
      </c>
      <c r="INV163" s="4201" t="s">
        <v>5867</v>
      </c>
      <c r="INW163" s="4201" t="s">
        <v>5867</v>
      </c>
      <c r="INX163" s="4201" t="s">
        <v>5867</v>
      </c>
      <c r="INY163" s="4201" t="s">
        <v>5867</v>
      </c>
      <c r="INZ163" s="4201" t="s">
        <v>5867</v>
      </c>
      <c r="IOA163" s="4201" t="s">
        <v>5867</v>
      </c>
      <c r="IOB163" s="4201" t="s">
        <v>5867</v>
      </c>
      <c r="IOC163" s="4201" t="s">
        <v>5867</v>
      </c>
      <c r="IOD163" s="4201" t="s">
        <v>5867</v>
      </c>
      <c r="IOE163" s="4201" t="s">
        <v>5867</v>
      </c>
      <c r="IOF163" s="4201" t="s">
        <v>5867</v>
      </c>
      <c r="IOG163" s="4201" t="s">
        <v>5867</v>
      </c>
      <c r="IOH163" s="4201" t="s">
        <v>5867</v>
      </c>
      <c r="IOI163" s="4201" t="s">
        <v>5867</v>
      </c>
      <c r="IOJ163" s="4201" t="s">
        <v>5867</v>
      </c>
      <c r="IOK163" s="4201" t="s">
        <v>5867</v>
      </c>
      <c r="IOL163" s="4201" t="s">
        <v>5867</v>
      </c>
      <c r="IOM163" s="4201" t="s">
        <v>5867</v>
      </c>
      <c r="ION163" s="4201" t="s">
        <v>5867</v>
      </c>
      <c r="IOO163" s="4201" t="s">
        <v>5867</v>
      </c>
      <c r="IOP163" s="4201" t="s">
        <v>5867</v>
      </c>
      <c r="IOQ163" s="4201" t="s">
        <v>5867</v>
      </c>
      <c r="IOR163" s="4201" t="s">
        <v>5867</v>
      </c>
      <c r="IOS163" s="4201" t="s">
        <v>5867</v>
      </c>
      <c r="IOT163" s="4201" t="s">
        <v>5867</v>
      </c>
      <c r="IOU163" s="4201" t="s">
        <v>5867</v>
      </c>
      <c r="IOV163" s="4201" t="s">
        <v>5867</v>
      </c>
      <c r="IOW163" s="4201" t="s">
        <v>5867</v>
      </c>
      <c r="IOX163" s="4201" t="s">
        <v>5867</v>
      </c>
      <c r="IOY163" s="4201" t="s">
        <v>5867</v>
      </c>
      <c r="IOZ163" s="4201" t="s">
        <v>5867</v>
      </c>
      <c r="IPA163" s="4201" t="s">
        <v>5867</v>
      </c>
      <c r="IPB163" s="4201" t="s">
        <v>5867</v>
      </c>
      <c r="IPC163" s="4201" t="s">
        <v>5867</v>
      </c>
      <c r="IPD163" s="4201" t="s">
        <v>5867</v>
      </c>
      <c r="IPE163" s="4201" t="s">
        <v>5867</v>
      </c>
      <c r="IPF163" s="4201" t="s">
        <v>5867</v>
      </c>
      <c r="IPG163" s="4201" t="s">
        <v>5867</v>
      </c>
      <c r="IPH163" s="4201" t="s">
        <v>5867</v>
      </c>
      <c r="IPI163" s="4201" t="s">
        <v>5867</v>
      </c>
      <c r="IPJ163" s="4201" t="s">
        <v>5867</v>
      </c>
      <c r="IPK163" s="4201" t="s">
        <v>5867</v>
      </c>
      <c r="IPL163" s="4201" t="s">
        <v>5867</v>
      </c>
      <c r="IPM163" s="4201" t="s">
        <v>5867</v>
      </c>
      <c r="IPN163" s="4201" t="s">
        <v>5867</v>
      </c>
      <c r="IPO163" s="4201" t="s">
        <v>5867</v>
      </c>
      <c r="IPP163" s="4201" t="s">
        <v>5867</v>
      </c>
      <c r="IPQ163" s="4201" t="s">
        <v>5867</v>
      </c>
      <c r="IPR163" s="4201" t="s">
        <v>5867</v>
      </c>
      <c r="IPS163" s="4201" t="s">
        <v>5867</v>
      </c>
      <c r="IPT163" s="4201" t="s">
        <v>5867</v>
      </c>
      <c r="IPU163" s="4201" t="s">
        <v>5867</v>
      </c>
      <c r="IPV163" s="4201" t="s">
        <v>5867</v>
      </c>
      <c r="IPW163" s="4201" t="s">
        <v>5867</v>
      </c>
      <c r="IPX163" s="4201" t="s">
        <v>5867</v>
      </c>
      <c r="IPY163" s="4201" t="s">
        <v>5867</v>
      </c>
      <c r="IPZ163" s="4201" t="s">
        <v>5867</v>
      </c>
      <c r="IQA163" s="4201" t="s">
        <v>5867</v>
      </c>
      <c r="IQB163" s="4201" t="s">
        <v>5867</v>
      </c>
      <c r="IQC163" s="4201" t="s">
        <v>5867</v>
      </c>
      <c r="IQD163" s="4201" t="s">
        <v>5867</v>
      </c>
      <c r="IQE163" s="4201" t="s">
        <v>5867</v>
      </c>
      <c r="IQF163" s="4201" t="s">
        <v>5867</v>
      </c>
      <c r="IQG163" s="4201" t="s">
        <v>5867</v>
      </c>
      <c r="IQH163" s="4201" t="s">
        <v>5867</v>
      </c>
      <c r="IQI163" s="4201" t="s">
        <v>5867</v>
      </c>
      <c r="IQJ163" s="4201" t="s">
        <v>5867</v>
      </c>
      <c r="IQK163" s="4201" t="s">
        <v>5867</v>
      </c>
      <c r="IQL163" s="4201" t="s">
        <v>5867</v>
      </c>
      <c r="IQM163" s="4201" t="s">
        <v>5867</v>
      </c>
      <c r="IQN163" s="4201" t="s">
        <v>5867</v>
      </c>
      <c r="IQO163" s="4201" t="s">
        <v>5867</v>
      </c>
      <c r="IQP163" s="4201" t="s">
        <v>5867</v>
      </c>
      <c r="IQQ163" s="4201" t="s">
        <v>5867</v>
      </c>
      <c r="IQR163" s="4201" t="s">
        <v>5867</v>
      </c>
      <c r="IQS163" s="4201" t="s">
        <v>5867</v>
      </c>
      <c r="IQT163" s="4201" t="s">
        <v>5867</v>
      </c>
      <c r="IQU163" s="4201" t="s">
        <v>5867</v>
      </c>
      <c r="IQV163" s="4201" t="s">
        <v>5867</v>
      </c>
      <c r="IQW163" s="4201" t="s">
        <v>5867</v>
      </c>
      <c r="IQX163" s="4201" t="s">
        <v>5867</v>
      </c>
      <c r="IQY163" s="4201" t="s">
        <v>5867</v>
      </c>
      <c r="IQZ163" s="4201" t="s">
        <v>5867</v>
      </c>
      <c r="IRA163" s="4201" t="s">
        <v>5867</v>
      </c>
      <c r="IRB163" s="4201" t="s">
        <v>5867</v>
      </c>
      <c r="IRC163" s="4201" t="s">
        <v>5867</v>
      </c>
      <c r="IRD163" s="4201" t="s">
        <v>5867</v>
      </c>
      <c r="IRE163" s="4201" t="s">
        <v>5867</v>
      </c>
      <c r="IRF163" s="4201" t="s">
        <v>5867</v>
      </c>
      <c r="IRG163" s="4201" t="s">
        <v>5867</v>
      </c>
      <c r="IRH163" s="4201" t="s">
        <v>5867</v>
      </c>
      <c r="IRI163" s="4201" t="s">
        <v>5867</v>
      </c>
      <c r="IRJ163" s="4201" t="s">
        <v>5867</v>
      </c>
      <c r="IRK163" s="4201" t="s">
        <v>5867</v>
      </c>
      <c r="IRL163" s="4201" t="s">
        <v>5867</v>
      </c>
      <c r="IRM163" s="4201" t="s">
        <v>5867</v>
      </c>
      <c r="IRN163" s="4201" t="s">
        <v>5867</v>
      </c>
      <c r="IRO163" s="4201" t="s">
        <v>5867</v>
      </c>
      <c r="IRP163" s="4201" t="s">
        <v>5867</v>
      </c>
      <c r="IRQ163" s="4201" t="s">
        <v>5867</v>
      </c>
      <c r="IRR163" s="4201" t="s">
        <v>5867</v>
      </c>
      <c r="IRS163" s="4201" t="s">
        <v>5867</v>
      </c>
      <c r="IRT163" s="4201" t="s">
        <v>5867</v>
      </c>
      <c r="IRU163" s="4201" t="s">
        <v>5867</v>
      </c>
      <c r="IRV163" s="4201" t="s">
        <v>5867</v>
      </c>
      <c r="IRW163" s="4201" t="s">
        <v>5867</v>
      </c>
      <c r="IRX163" s="4201" t="s">
        <v>5867</v>
      </c>
      <c r="IRY163" s="4201" t="s">
        <v>5867</v>
      </c>
      <c r="IRZ163" s="4201" t="s">
        <v>5867</v>
      </c>
      <c r="ISA163" s="4201" t="s">
        <v>5867</v>
      </c>
      <c r="ISB163" s="4201" t="s">
        <v>5867</v>
      </c>
      <c r="ISC163" s="4201" t="s">
        <v>5867</v>
      </c>
      <c r="ISD163" s="4201" t="s">
        <v>5867</v>
      </c>
      <c r="ISE163" s="4201" t="s">
        <v>5867</v>
      </c>
      <c r="ISF163" s="4201" t="s">
        <v>5867</v>
      </c>
      <c r="ISG163" s="4201" t="s">
        <v>5867</v>
      </c>
      <c r="ISH163" s="4201" t="s">
        <v>5867</v>
      </c>
      <c r="ISI163" s="4201" t="s">
        <v>5867</v>
      </c>
      <c r="ISJ163" s="4201" t="s">
        <v>5867</v>
      </c>
      <c r="ISK163" s="4201" t="s">
        <v>5867</v>
      </c>
      <c r="ISL163" s="4201" t="s">
        <v>5867</v>
      </c>
      <c r="ISM163" s="4201" t="s">
        <v>5867</v>
      </c>
      <c r="ISN163" s="4201" t="s">
        <v>5867</v>
      </c>
      <c r="ISO163" s="4201" t="s">
        <v>5867</v>
      </c>
      <c r="ISP163" s="4201" t="s">
        <v>5867</v>
      </c>
      <c r="ISQ163" s="4201" t="s">
        <v>5867</v>
      </c>
      <c r="ISR163" s="4201" t="s">
        <v>5867</v>
      </c>
      <c r="ISS163" s="4201" t="s">
        <v>5867</v>
      </c>
      <c r="IST163" s="4201" t="s">
        <v>5867</v>
      </c>
      <c r="ISU163" s="4201" t="s">
        <v>5867</v>
      </c>
      <c r="ISV163" s="4201" t="s">
        <v>5867</v>
      </c>
      <c r="ISW163" s="4201" t="s">
        <v>5867</v>
      </c>
      <c r="ISX163" s="4201" t="s">
        <v>5867</v>
      </c>
      <c r="ISY163" s="4201" t="s">
        <v>5867</v>
      </c>
      <c r="ISZ163" s="4201" t="s">
        <v>5867</v>
      </c>
      <c r="ITA163" s="4201" t="s">
        <v>5867</v>
      </c>
      <c r="ITB163" s="4201" t="s">
        <v>5867</v>
      </c>
      <c r="ITC163" s="4201" t="s">
        <v>5867</v>
      </c>
      <c r="ITD163" s="4201" t="s">
        <v>5867</v>
      </c>
      <c r="ITE163" s="4201" t="s">
        <v>5867</v>
      </c>
      <c r="ITF163" s="4201" t="s">
        <v>5867</v>
      </c>
      <c r="ITG163" s="4201" t="s">
        <v>5867</v>
      </c>
      <c r="ITH163" s="4201" t="s">
        <v>5867</v>
      </c>
      <c r="ITI163" s="4201" t="s">
        <v>5867</v>
      </c>
      <c r="ITJ163" s="4201" t="s">
        <v>5867</v>
      </c>
      <c r="ITK163" s="4201" t="s">
        <v>5867</v>
      </c>
      <c r="ITL163" s="4201" t="s">
        <v>5867</v>
      </c>
      <c r="ITM163" s="4201" t="s">
        <v>5867</v>
      </c>
      <c r="ITN163" s="4201" t="s">
        <v>5867</v>
      </c>
      <c r="ITO163" s="4201" t="s">
        <v>5867</v>
      </c>
      <c r="ITP163" s="4201" t="s">
        <v>5867</v>
      </c>
      <c r="ITQ163" s="4201" t="s">
        <v>5867</v>
      </c>
      <c r="ITR163" s="4201" t="s">
        <v>5867</v>
      </c>
      <c r="ITS163" s="4201" t="s">
        <v>5867</v>
      </c>
      <c r="ITT163" s="4201" t="s">
        <v>5867</v>
      </c>
      <c r="ITU163" s="4201" t="s">
        <v>5867</v>
      </c>
      <c r="ITV163" s="4201" t="s">
        <v>5867</v>
      </c>
      <c r="ITW163" s="4201" t="s">
        <v>5867</v>
      </c>
      <c r="ITX163" s="4201" t="s">
        <v>5867</v>
      </c>
      <c r="ITY163" s="4201" t="s">
        <v>5867</v>
      </c>
      <c r="ITZ163" s="4201" t="s">
        <v>5867</v>
      </c>
      <c r="IUA163" s="4201" t="s">
        <v>5867</v>
      </c>
      <c r="IUB163" s="4201" t="s">
        <v>5867</v>
      </c>
      <c r="IUC163" s="4201" t="s">
        <v>5867</v>
      </c>
      <c r="IUD163" s="4201" t="s">
        <v>5867</v>
      </c>
      <c r="IUE163" s="4201" t="s">
        <v>5867</v>
      </c>
      <c r="IUF163" s="4201" t="s">
        <v>5867</v>
      </c>
      <c r="IUG163" s="4201" t="s">
        <v>5867</v>
      </c>
      <c r="IUH163" s="4201" t="s">
        <v>5867</v>
      </c>
      <c r="IUI163" s="4201" t="s">
        <v>5867</v>
      </c>
      <c r="IUJ163" s="4201" t="s">
        <v>5867</v>
      </c>
      <c r="IUK163" s="4201" t="s">
        <v>5867</v>
      </c>
      <c r="IUL163" s="4201" t="s">
        <v>5867</v>
      </c>
      <c r="IUM163" s="4201" t="s">
        <v>5867</v>
      </c>
      <c r="IUN163" s="4201" t="s">
        <v>5867</v>
      </c>
      <c r="IUO163" s="4201" t="s">
        <v>5867</v>
      </c>
      <c r="IUP163" s="4201" t="s">
        <v>5867</v>
      </c>
      <c r="IUQ163" s="4201" t="s">
        <v>5867</v>
      </c>
      <c r="IUR163" s="4201" t="s">
        <v>5867</v>
      </c>
      <c r="IUS163" s="4201" t="s">
        <v>5867</v>
      </c>
      <c r="IUT163" s="4201" t="s">
        <v>5867</v>
      </c>
      <c r="IUU163" s="4201" t="s">
        <v>5867</v>
      </c>
      <c r="IUV163" s="4201" t="s">
        <v>5867</v>
      </c>
      <c r="IUW163" s="4201" t="s">
        <v>5867</v>
      </c>
      <c r="IUX163" s="4201" t="s">
        <v>5867</v>
      </c>
      <c r="IUY163" s="4201" t="s">
        <v>5867</v>
      </c>
      <c r="IUZ163" s="4201" t="s">
        <v>5867</v>
      </c>
      <c r="IVA163" s="4201" t="s">
        <v>5867</v>
      </c>
      <c r="IVB163" s="4201" t="s">
        <v>5867</v>
      </c>
      <c r="IVC163" s="4201" t="s">
        <v>5867</v>
      </c>
      <c r="IVD163" s="4201" t="s">
        <v>5867</v>
      </c>
      <c r="IVE163" s="4201" t="s">
        <v>5867</v>
      </c>
      <c r="IVF163" s="4201" t="s">
        <v>5867</v>
      </c>
      <c r="IVG163" s="4201" t="s">
        <v>5867</v>
      </c>
      <c r="IVH163" s="4201" t="s">
        <v>5867</v>
      </c>
      <c r="IVI163" s="4201" t="s">
        <v>5867</v>
      </c>
      <c r="IVJ163" s="4201" t="s">
        <v>5867</v>
      </c>
      <c r="IVK163" s="4201" t="s">
        <v>5867</v>
      </c>
      <c r="IVL163" s="4201" t="s">
        <v>5867</v>
      </c>
      <c r="IVM163" s="4201" t="s">
        <v>5867</v>
      </c>
      <c r="IVN163" s="4201" t="s">
        <v>5867</v>
      </c>
      <c r="IVO163" s="4201" t="s">
        <v>5867</v>
      </c>
      <c r="IVP163" s="4201" t="s">
        <v>5867</v>
      </c>
      <c r="IVQ163" s="4201" t="s">
        <v>5867</v>
      </c>
      <c r="IVR163" s="4201" t="s">
        <v>5867</v>
      </c>
      <c r="IVS163" s="4201" t="s">
        <v>5867</v>
      </c>
      <c r="IVT163" s="4201" t="s">
        <v>5867</v>
      </c>
      <c r="IVU163" s="4201" t="s">
        <v>5867</v>
      </c>
      <c r="IVV163" s="4201" t="s">
        <v>5867</v>
      </c>
      <c r="IVW163" s="4201" t="s">
        <v>5867</v>
      </c>
      <c r="IVX163" s="4201" t="s">
        <v>5867</v>
      </c>
      <c r="IVY163" s="4201" t="s">
        <v>5867</v>
      </c>
      <c r="IVZ163" s="4201" t="s">
        <v>5867</v>
      </c>
      <c r="IWA163" s="4201" t="s">
        <v>5867</v>
      </c>
      <c r="IWB163" s="4201" t="s">
        <v>5867</v>
      </c>
      <c r="IWC163" s="4201" t="s">
        <v>5867</v>
      </c>
      <c r="IWD163" s="4201" t="s">
        <v>5867</v>
      </c>
      <c r="IWE163" s="4201" t="s">
        <v>5867</v>
      </c>
      <c r="IWF163" s="4201" t="s">
        <v>5867</v>
      </c>
      <c r="IWG163" s="4201" t="s">
        <v>5867</v>
      </c>
      <c r="IWH163" s="4201" t="s">
        <v>5867</v>
      </c>
      <c r="IWI163" s="4201" t="s">
        <v>5867</v>
      </c>
      <c r="IWJ163" s="4201" t="s">
        <v>5867</v>
      </c>
      <c r="IWK163" s="4201" t="s">
        <v>5867</v>
      </c>
      <c r="IWL163" s="4201" t="s">
        <v>5867</v>
      </c>
      <c r="IWM163" s="4201" t="s">
        <v>5867</v>
      </c>
      <c r="IWN163" s="4201" t="s">
        <v>5867</v>
      </c>
      <c r="IWO163" s="4201" t="s">
        <v>5867</v>
      </c>
      <c r="IWP163" s="4201" t="s">
        <v>5867</v>
      </c>
      <c r="IWQ163" s="4201" t="s">
        <v>5867</v>
      </c>
      <c r="IWR163" s="4201" t="s">
        <v>5867</v>
      </c>
      <c r="IWS163" s="4201" t="s">
        <v>5867</v>
      </c>
      <c r="IWT163" s="4201" t="s">
        <v>5867</v>
      </c>
      <c r="IWU163" s="4201" t="s">
        <v>5867</v>
      </c>
      <c r="IWV163" s="4201" t="s">
        <v>5867</v>
      </c>
      <c r="IWW163" s="4201" t="s">
        <v>5867</v>
      </c>
      <c r="IWX163" s="4201" t="s">
        <v>5867</v>
      </c>
      <c r="IWY163" s="4201" t="s">
        <v>5867</v>
      </c>
      <c r="IWZ163" s="4201" t="s">
        <v>5867</v>
      </c>
      <c r="IXA163" s="4201" t="s">
        <v>5867</v>
      </c>
      <c r="IXB163" s="4201" t="s">
        <v>5867</v>
      </c>
      <c r="IXC163" s="4201" t="s">
        <v>5867</v>
      </c>
      <c r="IXD163" s="4201" t="s">
        <v>5867</v>
      </c>
      <c r="IXE163" s="4201" t="s">
        <v>5867</v>
      </c>
      <c r="IXF163" s="4201" t="s">
        <v>5867</v>
      </c>
      <c r="IXG163" s="4201" t="s">
        <v>5867</v>
      </c>
      <c r="IXH163" s="4201" t="s">
        <v>5867</v>
      </c>
      <c r="IXI163" s="4201" t="s">
        <v>5867</v>
      </c>
      <c r="IXJ163" s="4201" t="s">
        <v>5867</v>
      </c>
      <c r="IXK163" s="4201" t="s">
        <v>5867</v>
      </c>
      <c r="IXL163" s="4201" t="s">
        <v>5867</v>
      </c>
      <c r="IXM163" s="4201" t="s">
        <v>5867</v>
      </c>
      <c r="IXN163" s="4201" t="s">
        <v>5867</v>
      </c>
      <c r="IXO163" s="4201" t="s">
        <v>5867</v>
      </c>
      <c r="IXP163" s="4201" t="s">
        <v>5867</v>
      </c>
      <c r="IXQ163" s="4201" t="s">
        <v>5867</v>
      </c>
      <c r="IXR163" s="4201" t="s">
        <v>5867</v>
      </c>
      <c r="IXS163" s="4201" t="s">
        <v>5867</v>
      </c>
      <c r="IXT163" s="4201" t="s">
        <v>5867</v>
      </c>
      <c r="IXU163" s="4201" t="s">
        <v>5867</v>
      </c>
      <c r="IXV163" s="4201" t="s">
        <v>5867</v>
      </c>
      <c r="IXW163" s="4201" t="s">
        <v>5867</v>
      </c>
      <c r="IXX163" s="4201" t="s">
        <v>5867</v>
      </c>
      <c r="IXY163" s="4201" t="s">
        <v>5867</v>
      </c>
      <c r="IXZ163" s="4201" t="s">
        <v>5867</v>
      </c>
      <c r="IYA163" s="4201" t="s">
        <v>5867</v>
      </c>
      <c r="IYB163" s="4201" t="s">
        <v>5867</v>
      </c>
      <c r="IYC163" s="4201" t="s">
        <v>5867</v>
      </c>
      <c r="IYD163" s="4201" t="s">
        <v>5867</v>
      </c>
      <c r="IYE163" s="4201" t="s">
        <v>5867</v>
      </c>
      <c r="IYF163" s="4201" t="s">
        <v>5867</v>
      </c>
      <c r="IYG163" s="4201" t="s">
        <v>5867</v>
      </c>
      <c r="IYH163" s="4201" t="s">
        <v>5867</v>
      </c>
      <c r="IYI163" s="4201" t="s">
        <v>5867</v>
      </c>
      <c r="IYJ163" s="4201" t="s">
        <v>5867</v>
      </c>
      <c r="IYK163" s="4201" t="s">
        <v>5867</v>
      </c>
      <c r="IYL163" s="4201" t="s">
        <v>5867</v>
      </c>
      <c r="IYM163" s="4201" t="s">
        <v>5867</v>
      </c>
      <c r="IYN163" s="4201" t="s">
        <v>5867</v>
      </c>
      <c r="IYO163" s="4201" t="s">
        <v>5867</v>
      </c>
      <c r="IYP163" s="4201" t="s">
        <v>5867</v>
      </c>
      <c r="IYQ163" s="4201" t="s">
        <v>5867</v>
      </c>
      <c r="IYR163" s="4201" t="s">
        <v>5867</v>
      </c>
      <c r="IYS163" s="4201" t="s">
        <v>5867</v>
      </c>
      <c r="IYT163" s="4201" t="s">
        <v>5867</v>
      </c>
      <c r="IYU163" s="4201" t="s">
        <v>5867</v>
      </c>
      <c r="IYV163" s="4201" t="s">
        <v>5867</v>
      </c>
      <c r="IYW163" s="4201" t="s">
        <v>5867</v>
      </c>
      <c r="IYX163" s="4201" t="s">
        <v>5867</v>
      </c>
      <c r="IYY163" s="4201" t="s">
        <v>5867</v>
      </c>
      <c r="IYZ163" s="4201" t="s">
        <v>5867</v>
      </c>
      <c r="IZA163" s="4201" t="s">
        <v>5867</v>
      </c>
      <c r="IZB163" s="4201" t="s">
        <v>5867</v>
      </c>
      <c r="IZC163" s="4201" t="s">
        <v>5867</v>
      </c>
      <c r="IZD163" s="4201" t="s">
        <v>5867</v>
      </c>
      <c r="IZE163" s="4201" t="s">
        <v>5867</v>
      </c>
      <c r="IZF163" s="4201" t="s">
        <v>5867</v>
      </c>
      <c r="IZG163" s="4201" t="s">
        <v>5867</v>
      </c>
      <c r="IZH163" s="4201" t="s">
        <v>5867</v>
      </c>
      <c r="IZI163" s="4201" t="s">
        <v>5867</v>
      </c>
      <c r="IZJ163" s="4201" t="s">
        <v>5867</v>
      </c>
      <c r="IZK163" s="4201" t="s">
        <v>5867</v>
      </c>
      <c r="IZL163" s="4201" t="s">
        <v>5867</v>
      </c>
      <c r="IZM163" s="4201" t="s">
        <v>5867</v>
      </c>
      <c r="IZN163" s="4201" t="s">
        <v>5867</v>
      </c>
      <c r="IZO163" s="4201" t="s">
        <v>5867</v>
      </c>
      <c r="IZP163" s="4201" t="s">
        <v>5867</v>
      </c>
      <c r="IZQ163" s="4201" t="s">
        <v>5867</v>
      </c>
      <c r="IZR163" s="4201" t="s">
        <v>5867</v>
      </c>
      <c r="IZS163" s="4201" t="s">
        <v>5867</v>
      </c>
      <c r="IZT163" s="4201" t="s">
        <v>5867</v>
      </c>
      <c r="IZU163" s="4201" t="s">
        <v>5867</v>
      </c>
      <c r="IZV163" s="4201" t="s">
        <v>5867</v>
      </c>
      <c r="IZW163" s="4201" t="s">
        <v>5867</v>
      </c>
      <c r="IZX163" s="4201" t="s">
        <v>5867</v>
      </c>
      <c r="IZY163" s="4201" t="s">
        <v>5867</v>
      </c>
      <c r="IZZ163" s="4201" t="s">
        <v>5867</v>
      </c>
      <c r="JAA163" s="4201" t="s">
        <v>5867</v>
      </c>
      <c r="JAB163" s="4201" t="s">
        <v>5867</v>
      </c>
      <c r="JAC163" s="4201" t="s">
        <v>5867</v>
      </c>
      <c r="JAD163" s="4201" t="s">
        <v>5867</v>
      </c>
      <c r="JAE163" s="4201" t="s">
        <v>5867</v>
      </c>
      <c r="JAF163" s="4201" t="s">
        <v>5867</v>
      </c>
      <c r="JAG163" s="4201" t="s">
        <v>5867</v>
      </c>
      <c r="JAH163" s="4201" t="s">
        <v>5867</v>
      </c>
      <c r="JAI163" s="4201" t="s">
        <v>5867</v>
      </c>
      <c r="JAJ163" s="4201" t="s">
        <v>5867</v>
      </c>
      <c r="JAK163" s="4201" t="s">
        <v>5867</v>
      </c>
      <c r="JAL163" s="4201" t="s">
        <v>5867</v>
      </c>
      <c r="JAM163" s="4201" t="s">
        <v>5867</v>
      </c>
      <c r="JAN163" s="4201" t="s">
        <v>5867</v>
      </c>
      <c r="JAO163" s="4201" t="s">
        <v>5867</v>
      </c>
      <c r="JAP163" s="4201" t="s">
        <v>5867</v>
      </c>
      <c r="JAQ163" s="4201" t="s">
        <v>5867</v>
      </c>
      <c r="JAR163" s="4201" t="s">
        <v>5867</v>
      </c>
      <c r="JAS163" s="4201" t="s">
        <v>5867</v>
      </c>
      <c r="JAT163" s="4201" t="s">
        <v>5867</v>
      </c>
      <c r="JAU163" s="4201" t="s">
        <v>5867</v>
      </c>
      <c r="JAV163" s="4201" t="s">
        <v>5867</v>
      </c>
      <c r="JAW163" s="4201" t="s">
        <v>5867</v>
      </c>
      <c r="JAX163" s="4201" t="s">
        <v>5867</v>
      </c>
      <c r="JAY163" s="4201" t="s">
        <v>5867</v>
      </c>
      <c r="JAZ163" s="4201" t="s">
        <v>5867</v>
      </c>
      <c r="JBA163" s="4201" t="s">
        <v>5867</v>
      </c>
      <c r="JBB163" s="4201" t="s">
        <v>5867</v>
      </c>
      <c r="JBC163" s="4201" t="s">
        <v>5867</v>
      </c>
      <c r="JBD163" s="4201" t="s">
        <v>5867</v>
      </c>
      <c r="JBE163" s="4201" t="s">
        <v>5867</v>
      </c>
      <c r="JBF163" s="4201" t="s">
        <v>5867</v>
      </c>
      <c r="JBG163" s="4201" t="s">
        <v>5867</v>
      </c>
      <c r="JBH163" s="4201" t="s">
        <v>5867</v>
      </c>
      <c r="JBI163" s="4201" t="s">
        <v>5867</v>
      </c>
      <c r="JBJ163" s="4201" t="s">
        <v>5867</v>
      </c>
      <c r="JBK163" s="4201" t="s">
        <v>5867</v>
      </c>
      <c r="JBL163" s="4201" t="s">
        <v>5867</v>
      </c>
      <c r="JBM163" s="4201" t="s">
        <v>5867</v>
      </c>
      <c r="JBN163" s="4201" t="s">
        <v>5867</v>
      </c>
      <c r="JBO163" s="4201" t="s">
        <v>5867</v>
      </c>
      <c r="JBP163" s="4201" t="s">
        <v>5867</v>
      </c>
      <c r="JBQ163" s="4201" t="s">
        <v>5867</v>
      </c>
      <c r="JBR163" s="4201" t="s">
        <v>5867</v>
      </c>
      <c r="JBS163" s="4201" t="s">
        <v>5867</v>
      </c>
      <c r="JBT163" s="4201" t="s">
        <v>5867</v>
      </c>
      <c r="JBU163" s="4201" t="s">
        <v>5867</v>
      </c>
      <c r="JBV163" s="4201" t="s">
        <v>5867</v>
      </c>
      <c r="JBW163" s="4201" t="s">
        <v>5867</v>
      </c>
      <c r="JBX163" s="4201" t="s">
        <v>5867</v>
      </c>
      <c r="JBY163" s="4201" t="s">
        <v>5867</v>
      </c>
      <c r="JBZ163" s="4201" t="s">
        <v>5867</v>
      </c>
      <c r="JCA163" s="4201" t="s">
        <v>5867</v>
      </c>
      <c r="JCB163" s="4201" t="s">
        <v>5867</v>
      </c>
      <c r="JCC163" s="4201" t="s">
        <v>5867</v>
      </c>
      <c r="JCD163" s="4201" t="s">
        <v>5867</v>
      </c>
      <c r="JCE163" s="4201" t="s">
        <v>5867</v>
      </c>
      <c r="JCF163" s="4201" t="s">
        <v>5867</v>
      </c>
      <c r="JCG163" s="4201" t="s">
        <v>5867</v>
      </c>
      <c r="JCH163" s="4201" t="s">
        <v>5867</v>
      </c>
      <c r="JCI163" s="4201" t="s">
        <v>5867</v>
      </c>
      <c r="JCJ163" s="4201" t="s">
        <v>5867</v>
      </c>
      <c r="JCK163" s="4201" t="s">
        <v>5867</v>
      </c>
      <c r="JCL163" s="4201" t="s">
        <v>5867</v>
      </c>
      <c r="JCM163" s="4201" t="s">
        <v>5867</v>
      </c>
      <c r="JCN163" s="4201" t="s">
        <v>5867</v>
      </c>
      <c r="JCO163" s="4201" t="s">
        <v>5867</v>
      </c>
      <c r="JCP163" s="4201" t="s">
        <v>5867</v>
      </c>
      <c r="JCQ163" s="4201" t="s">
        <v>5867</v>
      </c>
      <c r="JCR163" s="4201" t="s">
        <v>5867</v>
      </c>
      <c r="JCS163" s="4201" t="s">
        <v>5867</v>
      </c>
      <c r="JCT163" s="4201" t="s">
        <v>5867</v>
      </c>
      <c r="JCU163" s="4201" t="s">
        <v>5867</v>
      </c>
      <c r="JCV163" s="4201" t="s">
        <v>5867</v>
      </c>
      <c r="JCW163" s="4201" t="s">
        <v>5867</v>
      </c>
      <c r="JCX163" s="4201" t="s">
        <v>5867</v>
      </c>
      <c r="JCY163" s="4201" t="s">
        <v>5867</v>
      </c>
      <c r="JCZ163" s="4201" t="s">
        <v>5867</v>
      </c>
      <c r="JDA163" s="4201" t="s">
        <v>5867</v>
      </c>
      <c r="JDB163" s="4201" t="s">
        <v>5867</v>
      </c>
      <c r="JDC163" s="4201" t="s">
        <v>5867</v>
      </c>
      <c r="JDD163" s="4201" t="s">
        <v>5867</v>
      </c>
      <c r="JDE163" s="4201" t="s">
        <v>5867</v>
      </c>
      <c r="JDF163" s="4201" t="s">
        <v>5867</v>
      </c>
      <c r="JDG163" s="4201" t="s">
        <v>5867</v>
      </c>
      <c r="JDH163" s="4201" t="s">
        <v>5867</v>
      </c>
      <c r="JDI163" s="4201" t="s">
        <v>5867</v>
      </c>
      <c r="JDJ163" s="4201" t="s">
        <v>5867</v>
      </c>
      <c r="JDK163" s="4201" t="s">
        <v>5867</v>
      </c>
      <c r="JDL163" s="4201" t="s">
        <v>5867</v>
      </c>
      <c r="JDM163" s="4201" t="s">
        <v>5867</v>
      </c>
      <c r="JDN163" s="4201" t="s">
        <v>5867</v>
      </c>
      <c r="JDO163" s="4201" t="s">
        <v>5867</v>
      </c>
      <c r="JDP163" s="4201" t="s">
        <v>5867</v>
      </c>
      <c r="JDQ163" s="4201" t="s">
        <v>5867</v>
      </c>
      <c r="JDR163" s="4201" t="s">
        <v>5867</v>
      </c>
      <c r="JDS163" s="4201" t="s">
        <v>5867</v>
      </c>
      <c r="JDT163" s="4201" t="s">
        <v>5867</v>
      </c>
      <c r="JDU163" s="4201" t="s">
        <v>5867</v>
      </c>
      <c r="JDV163" s="4201" t="s">
        <v>5867</v>
      </c>
      <c r="JDW163" s="4201" t="s">
        <v>5867</v>
      </c>
      <c r="JDX163" s="4201" t="s">
        <v>5867</v>
      </c>
      <c r="JDY163" s="4201" t="s">
        <v>5867</v>
      </c>
      <c r="JDZ163" s="4201" t="s">
        <v>5867</v>
      </c>
      <c r="JEA163" s="4201" t="s">
        <v>5867</v>
      </c>
      <c r="JEB163" s="4201" t="s">
        <v>5867</v>
      </c>
      <c r="JEC163" s="4201" t="s">
        <v>5867</v>
      </c>
      <c r="JED163" s="4201" t="s">
        <v>5867</v>
      </c>
      <c r="JEE163" s="4201" t="s">
        <v>5867</v>
      </c>
      <c r="JEF163" s="4201" t="s">
        <v>5867</v>
      </c>
      <c r="JEG163" s="4201" t="s">
        <v>5867</v>
      </c>
      <c r="JEH163" s="4201" t="s">
        <v>5867</v>
      </c>
      <c r="JEI163" s="4201" t="s">
        <v>5867</v>
      </c>
      <c r="JEJ163" s="4201" t="s">
        <v>5867</v>
      </c>
      <c r="JEK163" s="4201" t="s">
        <v>5867</v>
      </c>
      <c r="JEL163" s="4201" t="s">
        <v>5867</v>
      </c>
      <c r="JEM163" s="4201" t="s">
        <v>5867</v>
      </c>
      <c r="JEN163" s="4201" t="s">
        <v>5867</v>
      </c>
      <c r="JEO163" s="4201" t="s">
        <v>5867</v>
      </c>
      <c r="JEP163" s="4201" t="s">
        <v>5867</v>
      </c>
      <c r="JEQ163" s="4201" t="s">
        <v>5867</v>
      </c>
      <c r="JER163" s="4201" t="s">
        <v>5867</v>
      </c>
      <c r="JES163" s="4201" t="s">
        <v>5867</v>
      </c>
      <c r="JET163" s="4201" t="s">
        <v>5867</v>
      </c>
      <c r="JEU163" s="4201" t="s">
        <v>5867</v>
      </c>
      <c r="JEV163" s="4201" t="s">
        <v>5867</v>
      </c>
      <c r="JEW163" s="4201" t="s">
        <v>5867</v>
      </c>
      <c r="JEX163" s="4201" t="s">
        <v>5867</v>
      </c>
      <c r="JEY163" s="4201" t="s">
        <v>5867</v>
      </c>
      <c r="JEZ163" s="4201" t="s">
        <v>5867</v>
      </c>
      <c r="JFA163" s="4201" t="s">
        <v>5867</v>
      </c>
      <c r="JFB163" s="4201" t="s">
        <v>5867</v>
      </c>
      <c r="JFC163" s="4201" t="s">
        <v>5867</v>
      </c>
      <c r="JFD163" s="4201" t="s">
        <v>5867</v>
      </c>
      <c r="JFE163" s="4201" t="s">
        <v>5867</v>
      </c>
      <c r="JFF163" s="4201" t="s">
        <v>5867</v>
      </c>
      <c r="JFG163" s="4201" t="s">
        <v>5867</v>
      </c>
      <c r="JFH163" s="4201" t="s">
        <v>5867</v>
      </c>
      <c r="JFI163" s="4201" t="s">
        <v>5867</v>
      </c>
      <c r="JFJ163" s="4201" t="s">
        <v>5867</v>
      </c>
      <c r="JFK163" s="4201" t="s">
        <v>5867</v>
      </c>
      <c r="JFL163" s="4201" t="s">
        <v>5867</v>
      </c>
      <c r="JFM163" s="4201" t="s">
        <v>5867</v>
      </c>
      <c r="JFN163" s="4201" t="s">
        <v>5867</v>
      </c>
      <c r="JFO163" s="4201" t="s">
        <v>5867</v>
      </c>
      <c r="JFP163" s="4201" t="s">
        <v>5867</v>
      </c>
      <c r="JFQ163" s="4201" t="s">
        <v>5867</v>
      </c>
      <c r="JFR163" s="4201" t="s">
        <v>5867</v>
      </c>
      <c r="JFS163" s="4201" t="s">
        <v>5867</v>
      </c>
      <c r="JFT163" s="4201" t="s">
        <v>5867</v>
      </c>
      <c r="JFU163" s="4201" t="s">
        <v>5867</v>
      </c>
      <c r="JFV163" s="4201" t="s">
        <v>5867</v>
      </c>
      <c r="JFW163" s="4201" t="s">
        <v>5867</v>
      </c>
      <c r="JFX163" s="4201" t="s">
        <v>5867</v>
      </c>
      <c r="JFY163" s="4201" t="s">
        <v>5867</v>
      </c>
      <c r="JFZ163" s="4201" t="s">
        <v>5867</v>
      </c>
      <c r="JGA163" s="4201" t="s">
        <v>5867</v>
      </c>
      <c r="JGB163" s="4201" t="s">
        <v>5867</v>
      </c>
      <c r="JGC163" s="4201" t="s">
        <v>5867</v>
      </c>
      <c r="JGD163" s="4201" t="s">
        <v>5867</v>
      </c>
      <c r="JGE163" s="4201" t="s">
        <v>5867</v>
      </c>
      <c r="JGF163" s="4201" t="s">
        <v>5867</v>
      </c>
      <c r="JGG163" s="4201" t="s">
        <v>5867</v>
      </c>
      <c r="JGH163" s="4201" t="s">
        <v>5867</v>
      </c>
      <c r="JGI163" s="4201" t="s">
        <v>5867</v>
      </c>
      <c r="JGJ163" s="4201" t="s">
        <v>5867</v>
      </c>
      <c r="JGK163" s="4201" t="s">
        <v>5867</v>
      </c>
      <c r="JGL163" s="4201" t="s">
        <v>5867</v>
      </c>
      <c r="JGM163" s="4201" t="s">
        <v>5867</v>
      </c>
      <c r="JGN163" s="4201" t="s">
        <v>5867</v>
      </c>
      <c r="JGO163" s="4201" t="s">
        <v>5867</v>
      </c>
      <c r="JGP163" s="4201" t="s">
        <v>5867</v>
      </c>
      <c r="JGQ163" s="4201" t="s">
        <v>5867</v>
      </c>
      <c r="JGR163" s="4201" t="s">
        <v>5867</v>
      </c>
      <c r="JGS163" s="4201" t="s">
        <v>5867</v>
      </c>
      <c r="JGT163" s="4201" t="s">
        <v>5867</v>
      </c>
      <c r="JGU163" s="4201" t="s">
        <v>5867</v>
      </c>
      <c r="JGV163" s="4201" t="s">
        <v>5867</v>
      </c>
      <c r="JGW163" s="4201" t="s">
        <v>5867</v>
      </c>
      <c r="JGX163" s="4201" t="s">
        <v>5867</v>
      </c>
      <c r="JGY163" s="4201" t="s">
        <v>5867</v>
      </c>
      <c r="JGZ163" s="4201" t="s">
        <v>5867</v>
      </c>
      <c r="JHA163" s="4201" t="s">
        <v>5867</v>
      </c>
      <c r="JHB163" s="4201" t="s">
        <v>5867</v>
      </c>
      <c r="JHC163" s="4201" t="s">
        <v>5867</v>
      </c>
      <c r="JHD163" s="4201" t="s">
        <v>5867</v>
      </c>
      <c r="JHE163" s="4201" t="s">
        <v>5867</v>
      </c>
      <c r="JHF163" s="4201" t="s">
        <v>5867</v>
      </c>
      <c r="JHG163" s="4201" t="s">
        <v>5867</v>
      </c>
      <c r="JHH163" s="4201" t="s">
        <v>5867</v>
      </c>
      <c r="JHI163" s="4201" t="s">
        <v>5867</v>
      </c>
      <c r="JHJ163" s="4201" t="s">
        <v>5867</v>
      </c>
      <c r="JHK163" s="4201" t="s">
        <v>5867</v>
      </c>
      <c r="JHL163" s="4201" t="s">
        <v>5867</v>
      </c>
      <c r="JHM163" s="4201" t="s">
        <v>5867</v>
      </c>
      <c r="JHN163" s="4201" t="s">
        <v>5867</v>
      </c>
      <c r="JHO163" s="4201" t="s">
        <v>5867</v>
      </c>
      <c r="JHP163" s="4201" t="s">
        <v>5867</v>
      </c>
      <c r="JHQ163" s="4201" t="s">
        <v>5867</v>
      </c>
      <c r="JHR163" s="4201" t="s">
        <v>5867</v>
      </c>
      <c r="JHS163" s="4201" t="s">
        <v>5867</v>
      </c>
      <c r="JHT163" s="4201" t="s">
        <v>5867</v>
      </c>
      <c r="JHU163" s="4201" t="s">
        <v>5867</v>
      </c>
      <c r="JHV163" s="4201" t="s">
        <v>5867</v>
      </c>
      <c r="JHW163" s="4201" t="s">
        <v>5867</v>
      </c>
      <c r="JHX163" s="4201" t="s">
        <v>5867</v>
      </c>
      <c r="JHY163" s="4201" t="s">
        <v>5867</v>
      </c>
      <c r="JHZ163" s="4201" t="s">
        <v>5867</v>
      </c>
      <c r="JIA163" s="4201" t="s">
        <v>5867</v>
      </c>
      <c r="JIB163" s="4201" t="s">
        <v>5867</v>
      </c>
      <c r="JIC163" s="4201" t="s">
        <v>5867</v>
      </c>
      <c r="JID163" s="4201" t="s">
        <v>5867</v>
      </c>
      <c r="JIE163" s="4201" t="s">
        <v>5867</v>
      </c>
      <c r="JIF163" s="4201" t="s">
        <v>5867</v>
      </c>
      <c r="JIG163" s="4201" t="s">
        <v>5867</v>
      </c>
      <c r="JIH163" s="4201" t="s">
        <v>5867</v>
      </c>
      <c r="JII163" s="4201" t="s">
        <v>5867</v>
      </c>
      <c r="JIJ163" s="4201" t="s">
        <v>5867</v>
      </c>
      <c r="JIK163" s="4201" t="s">
        <v>5867</v>
      </c>
      <c r="JIL163" s="4201" t="s">
        <v>5867</v>
      </c>
      <c r="JIM163" s="4201" t="s">
        <v>5867</v>
      </c>
      <c r="JIN163" s="4201" t="s">
        <v>5867</v>
      </c>
      <c r="JIO163" s="4201" t="s">
        <v>5867</v>
      </c>
      <c r="JIP163" s="4201" t="s">
        <v>5867</v>
      </c>
      <c r="JIQ163" s="4201" t="s">
        <v>5867</v>
      </c>
      <c r="JIR163" s="4201" t="s">
        <v>5867</v>
      </c>
      <c r="JIS163" s="4201" t="s">
        <v>5867</v>
      </c>
      <c r="JIT163" s="4201" t="s">
        <v>5867</v>
      </c>
      <c r="JIU163" s="4201" t="s">
        <v>5867</v>
      </c>
      <c r="JIV163" s="4201" t="s">
        <v>5867</v>
      </c>
      <c r="JIW163" s="4201" t="s">
        <v>5867</v>
      </c>
      <c r="JIX163" s="4201" t="s">
        <v>5867</v>
      </c>
      <c r="JIY163" s="4201" t="s">
        <v>5867</v>
      </c>
      <c r="JIZ163" s="4201" t="s">
        <v>5867</v>
      </c>
      <c r="JJA163" s="4201" t="s">
        <v>5867</v>
      </c>
      <c r="JJB163" s="4201" t="s">
        <v>5867</v>
      </c>
      <c r="JJC163" s="4201" t="s">
        <v>5867</v>
      </c>
      <c r="JJD163" s="4201" t="s">
        <v>5867</v>
      </c>
      <c r="JJE163" s="4201" t="s">
        <v>5867</v>
      </c>
      <c r="JJF163" s="4201" t="s">
        <v>5867</v>
      </c>
      <c r="JJG163" s="4201" t="s">
        <v>5867</v>
      </c>
      <c r="JJH163" s="4201" t="s">
        <v>5867</v>
      </c>
      <c r="JJI163" s="4201" t="s">
        <v>5867</v>
      </c>
      <c r="JJJ163" s="4201" t="s">
        <v>5867</v>
      </c>
      <c r="JJK163" s="4201" t="s">
        <v>5867</v>
      </c>
      <c r="JJL163" s="4201" t="s">
        <v>5867</v>
      </c>
      <c r="JJM163" s="4201" t="s">
        <v>5867</v>
      </c>
      <c r="JJN163" s="4201" t="s">
        <v>5867</v>
      </c>
      <c r="JJO163" s="4201" t="s">
        <v>5867</v>
      </c>
      <c r="JJP163" s="4201" t="s">
        <v>5867</v>
      </c>
      <c r="JJQ163" s="4201" t="s">
        <v>5867</v>
      </c>
      <c r="JJR163" s="4201" t="s">
        <v>5867</v>
      </c>
      <c r="JJS163" s="4201" t="s">
        <v>5867</v>
      </c>
      <c r="JJT163" s="4201" t="s">
        <v>5867</v>
      </c>
      <c r="JJU163" s="4201" t="s">
        <v>5867</v>
      </c>
      <c r="JJV163" s="4201" t="s">
        <v>5867</v>
      </c>
      <c r="JJW163" s="4201" t="s">
        <v>5867</v>
      </c>
      <c r="JJX163" s="4201" t="s">
        <v>5867</v>
      </c>
      <c r="JJY163" s="4201" t="s">
        <v>5867</v>
      </c>
      <c r="JJZ163" s="4201" t="s">
        <v>5867</v>
      </c>
      <c r="JKA163" s="4201" t="s">
        <v>5867</v>
      </c>
      <c r="JKB163" s="4201" t="s">
        <v>5867</v>
      </c>
      <c r="JKC163" s="4201" t="s">
        <v>5867</v>
      </c>
      <c r="JKD163" s="4201" t="s">
        <v>5867</v>
      </c>
      <c r="JKE163" s="4201" t="s">
        <v>5867</v>
      </c>
      <c r="JKF163" s="4201" t="s">
        <v>5867</v>
      </c>
      <c r="JKG163" s="4201" t="s">
        <v>5867</v>
      </c>
      <c r="JKH163" s="4201" t="s">
        <v>5867</v>
      </c>
      <c r="JKI163" s="4201" t="s">
        <v>5867</v>
      </c>
      <c r="JKJ163" s="4201" t="s">
        <v>5867</v>
      </c>
      <c r="JKK163" s="4201" t="s">
        <v>5867</v>
      </c>
      <c r="JKL163" s="4201" t="s">
        <v>5867</v>
      </c>
      <c r="JKM163" s="4201" t="s">
        <v>5867</v>
      </c>
      <c r="JKN163" s="4201" t="s">
        <v>5867</v>
      </c>
      <c r="JKO163" s="4201" t="s">
        <v>5867</v>
      </c>
      <c r="JKP163" s="4201" t="s">
        <v>5867</v>
      </c>
      <c r="JKQ163" s="4201" t="s">
        <v>5867</v>
      </c>
      <c r="JKR163" s="4201" t="s">
        <v>5867</v>
      </c>
      <c r="JKS163" s="4201" t="s">
        <v>5867</v>
      </c>
      <c r="JKT163" s="4201" t="s">
        <v>5867</v>
      </c>
      <c r="JKU163" s="4201" t="s">
        <v>5867</v>
      </c>
      <c r="JKV163" s="4201" t="s">
        <v>5867</v>
      </c>
      <c r="JKW163" s="4201" t="s">
        <v>5867</v>
      </c>
      <c r="JKX163" s="4201" t="s">
        <v>5867</v>
      </c>
      <c r="JKY163" s="4201" t="s">
        <v>5867</v>
      </c>
      <c r="JKZ163" s="4201" t="s">
        <v>5867</v>
      </c>
      <c r="JLA163" s="4201" t="s">
        <v>5867</v>
      </c>
      <c r="JLB163" s="4201" t="s">
        <v>5867</v>
      </c>
      <c r="JLC163" s="4201" t="s">
        <v>5867</v>
      </c>
      <c r="JLD163" s="4201" t="s">
        <v>5867</v>
      </c>
      <c r="JLE163" s="4201" t="s">
        <v>5867</v>
      </c>
      <c r="JLF163" s="4201" t="s">
        <v>5867</v>
      </c>
      <c r="JLG163" s="4201" t="s">
        <v>5867</v>
      </c>
      <c r="JLH163" s="4201" t="s">
        <v>5867</v>
      </c>
      <c r="JLI163" s="4201" t="s">
        <v>5867</v>
      </c>
      <c r="JLJ163" s="4201" t="s">
        <v>5867</v>
      </c>
      <c r="JLK163" s="4201" t="s">
        <v>5867</v>
      </c>
      <c r="JLL163" s="4201" t="s">
        <v>5867</v>
      </c>
      <c r="JLM163" s="4201" t="s">
        <v>5867</v>
      </c>
      <c r="JLN163" s="4201" t="s">
        <v>5867</v>
      </c>
      <c r="JLO163" s="4201" t="s">
        <v>5867</v>
      </c>
      <c r="JLP163" s="4201" t="s">
        <v>5867</v>
      </c>
      <c r="JLQ163" s="4201" t="s">
        <v>5867</v>
      </c>
      <c r="JLR163" s="4201" t="s">
        <v>5867</v>
      </c>
      <c r="JLS163" s="4201" t="s">
        <v>5867</v>
      </c>
      <c r="JLT163" s="4201" t="s">
        <v>5867</v>
      </c>
      <c r="JLU163" s="4201" t="s">
        <v>5867</v>
      </c>
      <c r="JLV163" s="4201" t="s">
        <v>5867</v>
      </c>
      <c r="JLW163" s="4201" t="s">
        <v>5867</v>
      </c>
      <c r="JLX163" s="4201" t="s">
        <v>5867</v>
      </c>
      <c r="JLY163" s="4201" t="s">
        <v>5867</v>
      </c>
      <c r="JLZ163" s="4201" t="s">
        <v>5867</v>
      </c>
      <c r="JMA163" s="4201" t="s">
        <v>5867</v>
      </c>
      <c r="JMB163" s="4201" t="s">
        <v>5867</v>
      </c>
      <c r="JMC163" s="4201" t="s">
        <v>5867</v>
      </c>
      <c r="JMD163" s="4201" t="s">
        <v>5867</v>
      </c>
      <c r="JME163" s="4201" t="s">
        <v>5867</v>
      </c>
      <c r="JMF163" s="4201" t="s">
        <v>5867</v>
      </c>
      <c r="JMG163" s="4201" t="s">
        <v>5867</v>
      </c>
      <c r="JMH163" s="4201" t="s">
        <v>5867</v>
      </c>
      <c r="JMI163" s="4201" t="s">
        <v>5867</v>
      </c>
      <c r="JMJ163" s="4201" t="s">
        <v>5867</v>
      </c>
      <c r="JMK163" s="4201" t="s">
        <v>5867</v>
      </c>
      <c r="JML163" s="4201" t="s">
        <v>5867</v>
      </c>
      <c r="JMM163" s="4201" t="s">
        <v>5867</v>
      </c>
      <c r="JMN163" s="4201" t="s">
        <v>5867</v>
      </c>
      <c r="JMO163" s="4201" t="s">
        <v>5867</v>
      </c>
      <c r="JMP163" s="4201" t="s">
        <v>5867</v>
      </c>
      <c r="JMQ163" s="4201" t="s">
        <v>5867</v>
      </c>
      <c r="JMR163" s="4201" t="s">
        <v>5867</v>
      </c>
      <c r="JMS163" s="4201" t="s">
        <v>5867</v>
      </c>
      <c r="JMT163" s="4201" t="s">
        <v>5867</v>
      </c>
      <c r="JMU163" s="4201" t="s">
        <v>5867</v>
      </c>
      <c r="JMV163" s="4201" t="s">
        <v>5867</v>
      </c>
      <c r="JMW163" s="4201" t="s">
        <v>5867</v>
      </c>
      <c r="JMX163" s="4201" t="s">
        <v>5867</v>
      </c>
      <c r="JMY163" s="4201" t="s">
        <v>5867</v>
      </c>
      <c r="JMZ163" s="4201" t="s">
        <v>5867</v>
      </c>
      <c r="JNA163" s="4201" t="s">
        <v>5867</v>
      </c>
      <c r="JNB163" s="4201" t="s">
        <v>5867</v>
      </c>
      <c r="JNC163" s="4201" t="s">
        <v>5867</v>
      </c>
      <c r="JND163" s="4201" t="s">
        <v>5867</v>
      </c>
      <c r="JNE163" s="4201" t="s">
        <v>5867</v>
      </c>
      <c r="JNF163" s="4201" t="s">
        <v>5867</v>
      </c>
      <c r="JNG163" s="4201" t="s">
        <v>5867</v>
      </c>
      <c r="JNH163" s="4201" t="s">
        <v>5867</v>
      </c>
      <c r="JNI163" s="4201" t="s">
        <v>5867</v>
      </c>
      <c r="JNJ163" s="4201" t="s">
        <v>5867</v>
      </c>
      <c r="JNK163" s="4201" t="s">
        <v>5867</v>
      </c>
      <c r="JNL163" s="4201" t="s">
        <v>5867</v>
      </c>
      <c r="JNM163" s="4201" t="s">
        <v>5867</v>
      </c>
      <c r="JNN163" s="4201" t="s">
        <v>5867</v>
      </c>
      <c r="JNO163" s="4201" t="s">
        <v>5867</v>
      </c>
      <c r="JNP163" s="4201" t="s">
        <v>5867</v>
      </c>
      <c r="JNQ163" s="4201" t="s">
        <v>5867</v>
      </c>
      <c r="JNR163" s="4201" t="s">
        <v>5867</v>
      </c>
      <c r="JNS163" s="4201" t="s">
        <v>5867</v>
      </c>
      <c r="JNT163" s="4201" t="s">
        <v>5867</v>
      </c>
      <c r="JNU163" s="4201" t="s">
        <v>5867</v>
      </c>
      <c r="JNV163" s="4201" t="s">
        <v>5867</v>
      </c>
      <c r="JNW163" s="4201" t="s">
        <v>5867</v>
      </c>
      <c r="JNX163" s="4201" t="s">
        <v>5867</v>
      </c>
      <c r="JNY163" s="4201" t="s">
        <v>5867</v>
      </c>
      <c r="JNZ163" s="4201" t="s">
        <v>5867</v>
      </c>
      <c r="JOA163" s="4201" t="s">
        <v>5867</v>
      </c>
      <c r="JOB163" s="4201" t="s">
        <v>5867</v>
      </c>
      <c r="JOC163" s="4201" t="s">
        <v>5867</v>
      </c>
      <c r="JOD163" s="4201" t="s">
        <v>5867</v>
      </c>
      <c r="JOE163" s="4201" t="s">
        <v>5867</v>
      </c>
      <c r="JOF163" s="4201" t="s">
        <v>5867</v>
      </c>
      <c r="JOG163" s="4201" t="s">
        <v>5867</v>
      </c>
      <c r="JOH163" s="4201" t="s">
        <v>5867</v>
      </c>
      <c r="JOI163" s="4201" t="s">
        <v>5867</v>
      </c>
      <c r="JOJ163" s="4201" t="s">
        <v>5867</v>
      </c>
      <c r="JOK163" s="4201" t="s">
        <v>5867</v>
      </c>
      <c r="JOL163" s="4201" t="s">
        <v>5867</v>
      </c>
      <c r="JOM163" s="4201" t="s">
        <v>5867</v>
      </c>
      <c r="JON163" s="4201" t="s">
        <v>5867</v>
      </c>
      <c r="JOO163" s="4201" t="s">
        <v>5867</v>
      </c>
      <c r="JOP163" s="4201" t="s">
        <v>5867</v>
      </c>
      <c r="JOQ163" s="4201" t="s">
        <v>5867</v>
      </c>
      <c r="JOR163" s="4201" t="s">
        <v>5867</v>
      </c>
      <c r="JOS163" s="4201" t="s">
        <v>5867</v>
      </c>
      <c r="JOT163" s="4201" t="s">
        <v>5867</v>
      </c>
      <c r="JOU163" s="4201" t="s">
        <v>5867</v>
      </c>
      <c r="JOV163" s="4201" t="s">
        <v>5867</v>
      </c>
      <c r="JOW163" s="4201" t="s">
        <v>5867</v>
      </c>
      <c r="JOX163" s="4201" t="s">
        <v>5867</v>
      </c>
      <c r="JOY163" s="4201" t="s">
        <v>5867</v>
      </c>
      <c r="JOZ163" s="4201" t="s">
        <v>5867</v>
      </c>
      <c r="JPA163" s="4201" t="s">
        <v>5867</v>
      </c>
      <c r="JPB163" s="4201" t="s">
        <v>5867</v>
      </c>
      <c r="JPC163" s="4201" t="s">
        <v>5867</v>
      </c>
      <c r="JPD163" s="4201" t="s">
        <v>5867</v>
      </c>
      <c r="JPE163" s="4201" t="s">
        <v>5867</v>
      </c>
      <c r="JPF163" s="4201" t="s">
        <v>5867</v>
      </c>
      <c r="JPG163" s="4201" t="s">
        <v>5867</v>
      </c>
      <c r="JPH163" s="4201" t="s">
        <v>5867</v>
      </c>
      <c r="JPI163" s="4201" t="s">
        <v>5867</v>
      </c>
      <c r="JPJ163" s="4201" t="s">
        <v>5867</v>
      </c>
      <c r="JPK163" s="4201" t="s">
        <v>5867</v>
      </c>
      <c r="JPL163" s="4201" t="s">
        <v>5867</v>
      </c>
      <c r="JPM163" s="4201" t="s">
        <v>5867</v>
      </c>
      <c r="JPN163" s="4201" t="s">
        <v>5867</v>
      </c>
      <c r="JPO163" s="4201" t="s">
        <v>5867</v>
      </c>
      <c r="JPP163" s="4201" t="s">
        <v>5867</v>
      </c>
      <c r="JPQ163" s="4201" t="s">
        <v>5867</v>
      </c>
      <c r="JPR163" s="4201" t="s">
        <v>5867</v>
      </c>
      <c r="JPS163" s="4201" t="s">
        <v>5867</v>
      </c>
      <c r="JPT163" s="4201" t="s">
        <v>5867</v>
      </c>
      <c r="JPU163" s="4201" t="s">
        <v>5867</v>
      </c>
      <c r="JPV163" s="4201" t="s">
        <v>5867</v>
      </c>
      <c r="JPW163" s="4201" t="s">
        <v>5867</v>
      </c>
      <c r="JPX163" s="4201" t="s">
        <v>5867</v>
      </c>
      <c r="JPY163" s="4201" t="s">
        <v>5867</v>
      </c>
      <c r="JPZ163" s="4201" t="s">
        <v>5867</v>
      </c>
      <c r="JQA163" s="4201" t="s">
        <v>5867</v>
      </c>
      <c r="JQB163" s="4201" t="s">
        <v>5867</v>
      </c>
      <c r="JQC163" s="4201" t="s">
        <v>5867</v>
      </c>
      <c r="JQD163" s="4201" t="s">
        <v>5867</v>
      </c>
      <c r="JQE163" s="4201" t="s">
        <v>5867</v>
      </c>
      <c r="JQF163" s="4201" t="s">
        <v>5867</v>
      </c>
      <c r="JQG163" s="4201" t="s">
        <v>5867</v>
      </c>
      <c r="JQH163" s="4201" t="s">
        <v>5867</v>
      </c>
      <c r="JQI163" s="4201" t="s">
        <v>5867</v>
      </c>
      <c r="JQJ163" s="4201" t="s">
        <v>5867</v>
      </c>
      <c r="JQK163" s="4201" t="s">
        <v>5867</v>
      </c>
      <c r="JQL163" s="4201" t="s">
        <v>5867</v>
      </c>
      <c r="JQM163" s="4201" t="s">
        <v>5867</v>
      </c>
      <c r="JQN163" s="4201" t="s">
        <v>5867</v>
      </c>
      <c r="JQO163" s="4201" t="s">
        <v>5867</v>
      </c>
      <c r="JQP163" s="4201" t="s">
        <v>5867</v>
      </c>
      <c r="JQQ163" s="4201" t="s">
        <v>5867</v>
      </c>
      <c r="JQR163" s="4201" t="s">
        <v>5867</v>
      </c>
      <c r="JQS163" s="4201" t="s">
        <v>5867</v>
      </c>
      <c r="JQT163" s="4201" t="s">
        <v>5867</v>
      </c>
      <c r="JQU163" s="4201" t="s">
        <v>5867</v>
      </c>
      <c r="JQV163" s="4201" t="s">
        <v>5867</v>
      </c>
      <c r="JQW163" s="4201" t="s">
        <v>5867</v>
      </c>
      <c r="JQX163" s="4201" t="s">
        <v>5867</v>
      </c>
      <c r="JQY163" s="4201" t="s">
        <v>5867</v>
      </c>
      <c r="JQZ163" s="4201" t="s">
        <v>5867</v>
      </c>
      <c r="JRA163" s="4201" t="s">
        <v>5867</v>
      </c>
      <c r="JRB163" s="4201" t="s">
        <v>5867</v>
      </c>
      <c r="JRC163" s="4201" t="s">
        <v>5867</v>
      </c>
      <c r="JRD163" s="4201" t="s">
        <v>5867</v>
      </c>
      <c r="JRE163" s="4201" t="s">
        <v>5867</v>
      </c>
      <c r="JRF163" s="4201" t="s">
        <v>5867</v>
      </c>
      <c r="JRG163" s="4201" t="s">
        <v>5867</v>
      </c>
      <c r="JRH163" s="4201" t="s">
        <v>5867</v>
      </c>
      <c r="JRI163" s="4201" t="s">
        <v>5867</v>
      </c>
      <c r="JRJ163" s="4201" t="s">
        <v>5867</v>
      </c>
      <c r="JRK163" s="4201" t="s">
        <v>5867</v>
      </c>
      <c r="JRL163" s="4201" t="s">
        <v>5867</v>
      </c>
      <c r="JRM163" s="4201" t="s">
        <v>5867</v>
      </c>
      <c r="JRN163" s="4201" t="s">
        <v>5867</v>
      </c>
      <c r="JRO163" s="4201" t="s">
        <v>5867</v>
      </c>
      <c r="JRP163" s="4201" t="s">
        <v>5867</v>
      </c>
      <c r="JRQ163" s="4201" t="s">
        <v>5867</v>
      </c>
      <c r="JRR163" s="4201" t="s">
        <v>5867</v>
      </c>
      <c r="JRS163" s="4201" t="s">
        <v>5867</v>
      </c>
      <c r="JRT163" s="4201" t="s">
        <v>5867</v>
      </c>
      <c r="JRU163" s="4201" t="s">
        <v>5867</v>
      </c>
      <c r="JRV163" s="4201" t="s">
        <v>5867</v>
      </c>
      <c r="JRW163" s="4201" t="s">
        <v>5867</v>
      </c>
      <c r="JRX163" s="4201" t="s">
        <v>5867</v>
      </c>
      <c r="JRY163" s="4201" t="s">
        <v>5867</v>
      </c>
      <c r="JRZ163" s="4201" t="s">
        <v>5867</v>
      </c>
      <c r="JSA163" s="4201" t="s">
        <v>5867</v>
      </c>
      <c r="JSB163" s="4201" t="s">
        <v>5867</v>
      </c>
      <c r="JSC163" s="4201" t="s">
        <v>5867</v>
      </c>
      <c r="JSD163" s="4201" t="s">
        <v>5867</v>
      </c>
      <c r="JSE163" s="4201" t="s">
        <v>5867</v>
      </c>
      <c r="JSF163" s="4201" t="s">
        <v>5867</v>
      </c>
      <c r="JSG163" s="4201" t="s">
        <v>5867</v>
      </c>
      <c r="JSH163" s="4201" t="s">
        <v>5867</v>
      </c>
      <c r="JSI163" s="4201" t="s">
        <v>5867</v>
      </c>
      <c r="JSJ163" s="4201" t="s">
        <v>5867</v>
      </c>
      <c r="JSK163" s="4201" t="s">
        <v>5867</v>
      </c>
      <c r="JSL163" s="4201" t="s">
        <v>5867</v>
      </c>
      <c r="JSM163" s="4201" t="s">
        <v>5867</v>
      </c>
      <c r="JSN163" s="4201" t="s">
        <v>5867</v>
      </c>
      <c r="JSO163" s="4201" t="s">
        <v>5867</v>
      </c>
      <c r="JSP163" s="4201" t="s">
        <v>5867</v>
      </c>
      <c r="JSQ163" s="4201" t="s">
        <v>5867</v>
      </c>
      <c r="JSR163" s="4201" t="s">
        <v>5867</v>
      </c>
      <c r="JSS163" s="4201" t="s">
        <v>5867</v>
      </c>
      <c r="JST163" s="4201" t="s">
        <v>5867</v>
      </c>
      <c r="JSU163" s="4201" t="s">
        <v>5867</v>
      </c>
      <c r="JSV163" s="4201" t="s">
        <v>5867</v>
      </c>
      <c r="JSW163" s="4201" t="s">
        <v>5867</v>
      </c>
      <c r="JSX163" s="4201" t="s">
        <v>5867</v>
      </c>
      <c r="JSY163" s="4201" t="s">
        <v>5867</v>
      </c>
      <c r="JSZ163" s="4201" t="s">
        <v>5867</v>
      </c>
      <c r="JTA163" s="4201" t="s">
        <v>5867</v>
      </c>
      <c r="JTB163" s="4201" t="s">
        <v>5867</v>
      </c>
      <c r="JTC163" s="4201" t="s">
        <v>5867</v>
      </c>
      <c r="JTD163" s="4201" t="s">
        <v>5867</v>
      </c>
      <c r="JTE163" s="4201" t="s">
        <v>5867</v>
      </c>
      <c r="JTF163" s="4201" t="s">
        <v>5867</v>
      </c>
      <c r="JTG163" s="4201" t="s">
        <v>5867</v>
      </c>
      <c r="JTH163" s="4201" t="s">
        <v>5867</v>
      </c>
      <c r="JTI163" s="4201" t="s">
        <v>5867</v>
      </c>
      <c r="JTJ163" s="4201" t="s">
        <v>5867</v>
      </c>
      <c r="JTK163" s="4201" t="s">
        <v>5867</v>
      </c>
      <c r="JTL163" s="4201" t="s">
        <v>5867</v>
      </c>
      <c r="JTM163" s="4201" t="s">
        <v>5867</v>
      </c>
      <c r="JTN163" s="4201" t="s">
        <v>5867</v>
      </c>
      <c r="JTO163" s="4201" t="s">
        <v>5867</v>
      </c>
      <c r="JTP163" s="4201" t="s">
        <v>5867</v>
      </c>
      <c r="JTQ163" s="4201" t="s">
        <v>5867</v>
      </c>
      <c r="JTR163" s="4201" t="s">
        <v>5867</v>
      </c>
      <c r="JTS163" s="4201" t="s">
        <v>5867</v>
      </c>
      <c r="JTT163" s="4201" t="s">
        <v>5867</v>
      </c>
      <c r="JTU163" s="4201" t="s">
        <v>5867</v>
      </c>
      <c r="JTV163" s="4201" t="s">
        <v>5867</v>
      </c>
      <c r="JTW163" s="4201" t="s">
        <v>5867</v>
      </c>
      <c r="JTX163" s="4201" t="s">
        <v>5867</v>
      </c>
      <c r="JTY163" s="4201" t="s">
        <v>5867</v>
      </c>
      <c r="JTZ163" s="4201" t="s">
        <v>5867</v>
      </c>
      <c r="JUA163" s="4201" t="s">
        <v>5867</v>
      </c>
      <c r="JUB163" s="4201" t="s">
        <v>5867</v>
      </c>
      <c r="JUC163" s="4201" t="s">
        <v>5867</v>
      </c>
      <c r="JUD163" s="4201" t="s">
        <v>5867</v>
      </c>
      <c r="JUE163" s="4201" t="s">
        <v>5867</v>
      </c>
      <c r="JUF163" s="4201" t="s">
        <v>5867</v>
      </c>
      <c r="JUG163" s="4201" t="s">
        <v>5867</v>
      </c>
      <c r="JUH163" s="4201" t="s">
        <v>5867</v>
      </c>
      <c r="JUI163" s="4201" t="s">
        <v>5867</v>
      </c>
      <c r="JUJ163" s="4201" t="s">
        <v>5867</v>
      </c>
      <c r="JUK163" s="4201" t="s">
        <v>5867</v>
      </c>
      <c r="JUL163" s="4201" t="s">
        <v>5867</v>
      </c>
      <c r="JUM163" s="4201" t="s">
        <v>5867</v>
      </c>
      <c r="JUN163" s="4201" t="s">
        <v>5867</v>
      </c>
      <c r="JUO163" s="4201" t="s">
        <v>5867</v>
      </c>
      <c r="JUP163" s="4201" t="s">
        <v>5867</v>
      </c>
      <c r="JUQ163" s="4201" t="s">
        <v>5867</v>
      </c>
      <c r="JUR163" s="4201" t="s">
        <v>5867</v>
      </c>
      <c r="JUS163" s="4201" t="s">
        <v>5867</v>
      </c>
      <c r="JUT163" s="4201" t="s">
        <v>5867</v>
      </c>
      <c r="JUU163" s="4201" t="s">
        <v>5867</v>
      </c>
      <c r="JUV163" s="4201" t="s">
        <v>5867</v>
      </c>
      <c r="JUW163" s="4201" t="s">
        <v>5867</v>
      </c>
      <c r="JUX163" s="4201" t="s">
        <v>5867</v>
      </c>
      <c r="JUY163" s="4201" t="s">
        <v>5867</v>
      </c>
      <c r="JUZ163" s="4201" t="s">
        <v>5867</v>
      </c>
      <c r="JVA163" s="4201" t="s">
        <v>5867</v>
      </c>
      <c r="JVB163" s="4201" t="s">
        <v>5867</v>
      </c>
      <c r="JVC163" s="4201" t="s">
        <v>5867</v>
      </c>
      <c r="JVD163" s="4201" t="s">
        <v>5867</v>
      </c>
      <c r="JVE163" s="4201" t="s">
        <v>5867</v>
      </c>
      <c r="JVF163" s="4201" t="s">
        <v>5867</v>
      </c>
      <c r="JVG163" s="4201" t="s">
        <v>5867</v>
      </c>
      <c r="JVH163" s="4201" t="s">
        <v>5867</v>
      </c>
      <c r="JVI163" s="4201" t="s">
        <v>5867</v>
      </c>
      <c r="JVJ163" s="4201" t="s">
        <v>5867</v>
      </c>
      <c r="JVK163" s="4201" t="s">
        <v>5867</v>
      </c>
      <c r="JVL163" s="4201" t="s">
        <v>5867</v>
      </c>
      <c r="JVM163" s="4201" t="s">
        <v>5867</v>
      </c>
      <c r="JVN163" s="4201" t="s">
        <v>5867</v>
      </c>
      <c r="JVO163" s="4201" t="s">
        <v>5867</v>
      </c>
      <c r="JVP163" s="4201" t="s">
        <v>5867</v>
      </c>
      <c r="JVQ163" s="4201" t="s">
        <v>5867</v>
      </c>
      <c r="JVR163" s="4201" t="s">
        <v>5867</v>
      </c>
      <c r="JVS163" s="4201" t="s">
        <v>5867</v>
      </c>
      <c r="JVT163" s="4201" t="s">
        <v>5867</v>
      </c>
      <c r="JVU163" s="4201" t="s">
        <v>5867</v>
      </c>
      <c r="JVV163" s="4201" t="s">
        <v>5867</v>
      </c>
      <c r="JVW163" s="4201" t="s">
        <v>5867</v>
      </c>
      <c r="JVX163" s="4201" t="s">
        <v>5867</v>
      </c>
      <c r="JVY163" s="4201" t="s">
        <v>5867</v>
      </c>
      <c r="JVZ163" s="4201" t="s">
        <v>5867</v>
      </c>
      <c r="JWA163" s="4201" t="s">
        <v>5867</v>
      </c>
      <c r="JWB163" s="4201" t="s">
        <v>5867</v>
      </c>
      <c r="JWC163" s="4201" t="s">
        <v>5867</v>
      </c>
      <c r="JWD163" s="4201" t="s">
        <v>5867</v>
      </c>
      <c r="JWE163" s="4201" t="s">
        <v>5867</v>
      </c>
      <c r="JWF163" s="4201" t="s">
        <v>5867</v>
      </c>
      <c r="JWG163" s="4201" t="s">
        <v>5867</v>
      </c>
      <c r="JWH163" s="4201" t="s">
        <v>5867</v>
      </c>
      <c r="JWI163" s="4201" t="s">
        <v>5867</v>
      </c>
      <c r="JWJ163" s="4201" t="s">
        <v>5867</v>
      </c>
      <c r="JWK163" s="4201" t="s">
        <v>5867</v>
      </c>
      <c r="JWL163" s="4201" t="s">
        <v>5867</v>
      </c>
      <c r="JWM163" s="4201" t="s">
        <v>5867</v>
      </c>
      <c r="JWN163" s="4201" t="s">
        <v>5867</v>
      </c>
      <c r="JWO163" s="4201" t="s">
        <v>5867</v>
      </c>
      <c r="JWP163" s="4201" t="s">
        <v>5867</v>
      </c>
      <c r="JWQ163" s="4201" t="s">
        <v>5867</v>
      </c>
      <c r="JWR163" s="4201" t="s">
        <v>5867</v>
      </c>
      <c r="JWS163" s="4201" t="s">
        <v>5867</v>
      </c>
      <c r="JWT163" s="4201" t="s">
        <v>5867</v>
      </c>
      <c r="JWU163" s="4201" t="s">
        <v>5867</v>
      </c>
      <c r="JWV163" s="4201" t="s">
        <v>5867</v>
      </c>
      <c r="JWW163" s="4201" t="s">
        <v>5867</v>
      </c>
      <c r="JWX163" s="4201" t="s">
        <v>5867</v>
      </c>
      <c r="JWY163" s="4201" t="s">
        <v>5867</v>
      </c>
      <c r="JWZ163" s="4201" t="s">
        <v>5867</v>
      </c>
      <c r="JXA163" s="4201" t="s">
        <v>5867</v>
      </c>
      <c r="JXB163" s="4201" t="s">
        <v>5867</v>
      </c>
      <c r="JXC163" s="4201" t="s">
        <v>5867</v>
      </c>
      <c r="JXD163" s="4201" t="s">
        <v>5867</v>
      </c>
      <c r="JXE163" s="4201" t="s">
        <v>5867</v>
      </c>
      <c r="JXF163" s="4201" t="s">
        <v>5867</v>
      </c>
      <c r="JXG163" s="4201" t="s">
        <v>5867</v>
      </c>
      <c r="JXH163" s="4201" t="s">
        <v>5867</v>
      </c>
      <c r="JXI163" s="4201" t="s">
        <v>5867</v>
      </c>
      <c r="JXJ163" s="4201" t="s">
        <v>5867</v>
      </c>
      <c r="JXK163" s="4201" t="s">
        <v>5867</v>
      </c>
      <c r="JXL163" s="4201" t="s">
        <v>5867</v>
      </c>
      <c r="JXM163" s="4201" t="s">
        <v>5867</v>
      </c>
      <c r="JXN163" s="4201" t="s">
        <v>5867</v>
      </c>
      <c r="JXO163" s="4201" t="s">
        <v>5867</v>
      </c>
      <c r="JXP163" s="4201" t="s">
        <v>5867</v>
      </c>
      <c r="JXQ163" s="4201" t="s">
        <v>5867</v>
      </c>
      <c r="JXR163" s="4201" t="s">
        <v>5867</v>
      </c>
      <c r="JXS163" s="4201" t="s">
        <v>5867</v>
      </c>
      <c r="JXT163" s="4201" t="s">
        <v>5867</v>
      </c>
      <c r="JXU163" s="4201" t="s">
        <v>5867</v>
      </c>
      <c r="JXV163" s="4201" t="s">
        <v>5867</v>
      </c>
      <c r="JXW163" s="4201" t="s">
        <v>5867</v>
      </c>
      <c r="JXX163" s="4201" t="s">
        <v>5867</v>
      </c>
      <c r="JXY163" s="4201" t="s">
        <v>5867</v>
      </c>
      <c r="JXZ163" s="4201" t="s">
        <v>5867</v>
      </c>
      <c r="JYA163" s="4201" t="s">
        <v>5867</v>
      </c>
      <c r="JYB163" s="4201" t="s">
        <v>5867</v>
      </c>
      <c r="JYC163" s="4201" t="s">
        <v>5867</v>
      </c>
      <c r="JYD163" s="4201" t="s">
        <v>5867</v>
      </c>
      <c r="JYE163" s="4201" t="s">
        <v>5867</v>
      </c>
      <c r="JYF163" s="4201" t="s">
        <v>5867</v>
      </c>
      <c r="JYG163" s="4201" t="s">
        <v>5867</v>
      </c>
      <c r="JYH163" s="4201" t="s">
        <v>5867</v>
      </c>
      <c r="JYI163" s="4201" t="s">
        <v>5867</v>
      </c>
      <c r="JYJ163" s="4201" t="s">
        <v>5867</v>
      </c>
      <c r="JYK163" s="4201" t="s">
        <v>5867</v>
      </c>
      <c r="JYL163" s="4201" t="s">
        <v>5867</v>
      </c>
      <c r="JYM163" s="4201" t="s">
        <v>5867</v>
      </c>
      <c r="JYN163" s="4201" t="s">
        <v>5867</v>
      </c>
      <c r="JYO163" s="4201" t="s">
        <v>5867</v>
      </c>
      <c r="JYP163" s="4201" t="s">
        <v>5867</v>
      </c>
      <c r="JYQ163" s="4201" t="s">
        <v>5867</v>
      </c>
      <c r="JYR163" s="4201" t="s">
        <v>5867</v>
      </c>
      <c r="JYS163" s="4201" t="s">
        <v>5867</v>
      </c>
      <c r="JYT163" s="4201" t="s">
        <v>5867</v>
      </c>
      <c r="JYU163" s="4201" t="s">
        <v>5867</v>
      </c>
      <c r="JYV163" s="4201" t="s">
        <v>5867</v>
      </c>
      <c r="JYW163" s="4201" t="s">
        <v>5867</v>
      </c>
      <c r="JYX163" s="4201" t="s">
        <v>5867</v>
      </c>
      <c r="JYY163" s="4201" t="s">
        <v>5867</v>
      </c>
      <c r="JYZ163" s="4201" t="s">
        <v>5867</v>
      </c>
      <c r="JZA163" s="4201" t="s">
        <v>5867</v>
      </c>
      <c r="JZB163" s="4201" t="s">
        <v>5867</v>
      </c>
      <c r="JZC163" s="4201" t="s">
        <v>5867</v>
      </c>
      <c r="JZD163" s="4201" t="s">
        <v>5867</v>
      </c>
      <c r="JZE163" s="4201" t="s">
        <v>5867</v>
      </c>
      <c r="JZF163" s="4201" t="s">
        <v>5867</v>
      </c>
      <c r="JZG163" s="4201" t="s">
        <v>5867</v>
      </c>
      <c r="JZH163" s="4201" t="s">
        <v>5867</v>
      </c>
      <c r="JZI163" s="4201" t="s">
        <v>5867</v>
      </c>
      <c r="JZJ163" s="4201" t="s">
        <v>5867</v>
      </c>
      <c r="JZK163" s="4201" t="s">
        <v>5867</v>
      </c>
      <c r="JZL163" s="4201" t="s">
        <v>5867</v>
      </c>
      <c r="JZM163" s="4201" t="s">
        <v>5867</v>
      </c>
      <c r="JZN163" s="4201" t="s">
        <v>5867</v>
      </c>
      <c r="JZO163" s="4201" t="s">
        <v>5867</v>
      </c>
      <c r="JZP163" s="4201" t="s">
        <v>5867</v>
      </c>
      <c r="JZQ163" s="4201" t="s">
        <v>5867</v>
      </c>
      <c r="JZR163" s="4201" t="s">
        <v>5867</v>
      </c>
      <c r="JZS163" s="4201" t="s">
        <v>5867</v>
      </c>
      <c r="JZT163" s="4201" t="s">
        <v>5867</v>
      </c>
      <c r="JZU163" s="4201" t="s">
        <v>5867</v>
      </c>
      <c r="JZV163" s="4201" t="s">
        <v>5867</v>
      </c>
      <c r="JZW163" s="4201" t="s">
        <v>5867</v>
      </c>
      <c r="JZX163" s="4201" t="s">
        <v>5867</v>
      </c>
      <c r="JZY163" s="4201" t="s">
        <v>5867</v>
      </c>
      <c r="JZZ163" s="4201" t="s">
        <v>5867</v>
      </c>
      <c r="KAA163" s="4201" t="s">
        <v>5867</v>
      </c>
      <c r="KAB163" s="4201" t="s">
        <v>5867</v>
      </c>
      <c r="KAC163" s="4201" t="s">
        <v>5867</v>
      </c>
      <c r="KAD163" s="4201" t="s">
        <v>5867</v>
      </c>
      <c r="KAE163" s="4201" t="s">
        <v>5867</v>
      </c>
      <c r="KAF163" s="4201" t="s">
        <v>5867</v>
      </c>
      <c r="KAG163" s="4201" t="s">
        <v>5867</v>
      </c>
      <c r="KAH163" s="4201" t="s">
        <v>5867</v>
      </c>
      <c r="KAI163" s="4201" t="s">
        <v>5867</v>
      </c>
      <c r="KAJ163" s="4201" t="s">
        <v>5867</v>
      </c>
      <c r="KAK163" s="4201" t="s">
        <v>5867</v>
      </c>
      <c r="KAL163" s="4201" t="s">
        <v>5867</v>
      </c>
      <c r="KAM163" s="4201" t="s">
        <v>5867</v>
      </c>
      <c r="KAN163" s="4201" t="s">
        <v>5867</v>
      </c>
      <c r="KAO163" s="4201" t="s">
        <v>5867</v>
      </c>
      <c r="KAP163" s="4201" t="s">
        <v>5867</v>
      </c>
      <c r="KAQ163" s="4201" t="s">
        <v>5867</v>
      </c>
      <c r="KAR163" s="4201" t="s">
        <v>5867</v>
      </c>
      <c r="KAS163" s="4201" t="s">
        <v>5867</v>
      </c>
      <c r="KAT163" s="4201" t="s">
        <v>5867</v>
      </c>
      <c r="KAU163" s="4201" t="s">
        <v>5867</v>
      </c>
      <c r="KAV163" s="4201" t="s">
        <v>5867</v>
      </c>
      <c r="KAW163" s="4201" t="s">
        <v>5867</v>
      </c>
      <c r="KAX163" s="4201" t="s">
        <v>5867</v>
      </c>
      <c r="KAY163" s="4201" t="s">
        <v>5867</v>
      </c>
      <c r="KAZ163" s="4201" t="s">
        <v>5867</v>
      </c>
      <c r="KBA163" s="4201" t="s">
        <v>5867</v>
      </c>
      <c r="KBB163" s="4201" t="s">
        <v>5867</v>
      </c>
      <c r="KBC163" s="4201" t="s">
        <v>5867</v>
      </c>
      <c r="KBD163" s="4201" t="s">
        <v>5867</v>
      </c>
      <c r="KBE163" s="4201" t="s">
        <v>5867</v>
      </c>
      <c r="KBF163" s="4201" t="s">
        <v>5867</v>
      </c>
      <c r="KBG163" s="4201" t="s">
        <v>5867</v>
      </c>
      <c r="KBH163" s="4201" t="s">
        <v>5867</v>
      </c>
      <c r="KBI163" s="4201" t="s">
        <v>5867</v>
      </c>
      <c r="KBJ163" s="4201" t="s">
        <v>5867</v>
      </c>
      <c r="KBK163" s="4201" t="s">
        <v>5867</v>
      </c>
      <c r="KBL163" s="4201" t="s">
        <v>5867</v>
      </c>
      <c r="KBM163" s="4201" t="s">
        <v>5867</v>
      </c>
      <c r="KBN163" s="4201" t="s">
        <v>5867</v>
      </c>
      <c r="KBO163" s="4201" t="s">
        <v>5867</v>
      </c>
      <c r="KBP163" s="4201" t="s">
        <v>5867</v>
      </c>
      <c r="KBQ163" s="4201" t="s">
        <v>5867</v>
      </c>
      <c r="KBR163" s="4201" t="s">
        <v>5867</v>
      </c>
      <c r="KBS163" s="4201" t="s">
        <v>5867</v>
      </c>
      <c r="KBT163" s="4201" t="s">
        <v>5867</v>
      </c>
      <c r="KBU163" s="4201" t="s">
        <v>5867</v>
      </c>
      <c r="KBV163" s="4201" t="s">
        <v>5867</v>
      </c>
      <c r="KBW163" s="4201" t="s">
        <v>5867</v>
      </c>
      <c r="KBX163" s="4201" t="s">
        <v>5867</v>
      </c>
      <c r="KBY163" s="4201" t="s">
        <v>5867</v>
      </c>
      <c r="KBZ163" s="4201" t="s">
        <v>5867</v>
      </c>
      <c r="KCA163" s="4201" t="s">
        <v>5867</v>
      </c>
      <c r="KCB163" s="4201" t="s">
        <v>5867</v>
      </c>
      <c r="KCC163" s="4201" t="s">
        <v>5867</v>
      </c>
      <c r="KCD163" s="4201" t="s">
        <v>5867</v>
      </c>
      <c r="KCE163" s="4201" t="s">
        <v>5867</v>
      </c>
      <c r="KCF163" s="4201" t="s">
        <v>5867</v>
      </c>
      <c r="KCG163" s="4201" t="s">
        <v>5867</v>
      </c>
      <c r="KCH163" s="4201" t="s">
        <v>5867</v>
      </c>
      <c r="KCI163" s="4201" t="s">
        <v>5867</v>
      </c>
      <c r="KCJ163" s="4201" t="s">
        <v>5867</v>
      </c>
      <c r="KCK163" s="4201" t="s">
        <v>5867</v>
      </c>
      <c r="KCL163" s="4201" t="s">
        <v>5867</v>
      </c>
      <c r="KCM163" s="4201" t="s">
        <v>5867</v>
      </c>
      <c r="KCN163" s="4201" t="s">
        <v>5867</v>
      </c>
      <c r="KCO163" s="4201" t="s">
        <v>5867</v>
      </c>
      <c r="KCP163" s="4201" t="s">
        <v>5867</v>
      </c>
      <c r="KCQ163" s="4201" t="s">
        <v>5867</v>
      </c>
      <c r="KCR163" s="4201" t="s">
        <v>5867</v>
      </c>
      <c r="KCS163" s="4201" t="s">
        <v>5867</v>
      </c>
      <c r="KCT163" s="4201" t="s">
        <v>5867</v>
      </c>
      <c r="KCU163" s="4201" t="s">
        <v>5867</v>
      </c>
      <c r="KCV163" s="4201" t="s">
        <v>5867</v>
      </c>
      <c r="KCW163" s="4201" t="s">
        <v>5867</v>
      </c>
      <c r="KCX163" s="4201" t="s">
        <v>5867</v>
      </c>
      <c r="KCY163" s="4201" t="s">
        <v>5867</v>
      </c>
      <c r="KCZ163" s="4201" t="s">
        <v>5867</v>
      </c>
      <c r="KDA163" s="4201" t="s">
        <v>5867</v>
      </c>
      <c r="KDB163" s="4201" t="s">
        <v>5867</v>
      </c>
      <c r="KDC163" s="4201" t="s">
        <v>5867</v>
      </c>
      <c r="KDD163" s="4201" t="s">
        <v>5867</v>
      </c>
      <c r="KDE163" s="4201" t="s">
        <v>5867</v>
      </c>
      <c r="KDF163" s="4201" t="s">
        <v>5867</v>
      </c>
      <c r="KDG163" s="4201" t="s">
        <v>5867</v>
      </c>
      <c r="KDH163" s="4201" t="s">
        <v>5867</v>
      </c>
      <c r="KDI163" s="4201" t="s">
        <v>5867</v>
      </c>
      <c r="KDJ163" s="4201" t="s">
        <v>5867</v>
      </c>
      <c r="KDK163" s="4201" t="s">
        <v>5867</v>
      </c>
      <c r="KDL163" s="4201" t="s">
        <v>5867</v>
      </c>
      <c r="KDM163" s="4201" t="s">
        <v>5867</v>
      </c>
      <c r="KDN163" s="4201" t="s">
        <v>5867</v>
      </c>
      <c r="KDO163" s="4201" t="s">
        <v>5867</v>
      </c>
      <c r="KDP163" s="4201" t="s">
        <v>5867</v>
      </c>
      <c r="KDQ163" s="4201" t="s">
        <v>5867</v>
      </c>
      <c r="KDR163" s="4201" t="s">
        <v>5867</v>
      </c>
      <c r="KDS163" s="4201" t="s">
        <v>5867</v>
      </c>
      <c r="KDT163" s="4201" t="s">
        <v>5867</v>
      </c>
      <c r="KDU163" s="4201" t="s">
        <v>5867</v>
      </c>
      <c r="KDV163" s="4201" t="s">
        <v>5867</v>
      </c>
      <c r="KDW163" s="4201" t="s">
        <v>5867</v>
      </c>
      <c r="KDX163" s="4201" t="s">
        <v>5867</v>
      </c>
      <c r="KDY163" s="4201" t="s">
        <v>5867</v>
      </c>
      <c r="KDZ163" s="4201" t="s">
        <v>5867</v>
      </c>
      <c r="KEA163" s="4201" t="s">
        <v>5867</v>
      </c>
      <c r="KEB163" s="4201" t="s">
        <v>5867</v>
      </c>
      <c r="KEC163" s="4201" t="s">
        <v>5867</v>
      </c>
      <c r="KED163" s="4201" t="s">
        <v>5867</v>
      </c>
      <c r="KEE163" s="4201" t="s">
        <v>5867</v>
      </c>
      <c r="KEF163" s="4201" t="s">
        <v>5867</v>
      </c>
      <c r="KEG163" s="4201" t="s">
        <v>5867</v>
      </c>
      <c r="KEH163" s="4201" t="s">
        <v>5867</v>
      </c>
      <c r="KEI163" s="4201" t="s">
        <v>5867</v>
      </c>
      <c r="KEJ163" s="4201" t="s">
        <v>5867</v>
      </c>
      <c r="KEK163" s="4201" t="s">
        <v>5867</v>
      </c>
      <c r="KEL163" s="4201" t="s">
        <v>5867</v>
      </c>
      <c r="KEM163" s="4201" t="s">
        <v>5867</v>
      </c>
      <c r="KEN163" s="4201" t="s">
        <v>5867</v>
      </c>
      <c r="KEO163" s="4201" t="s">
        <v>5867</v>
      </c>
      <c r="KEP163" s="4201" t="s">
        <v>5867</v>
      </c>
      <c r="KEQ163" s="4201" t="s">
        <v>5867</v>
      </c>
      <c r="KER163" s="4201" t="s">
        <v>5867</v>
      </c>
      <c r="KES163" s="4201" t="s">
        <v>5867</v>
      </c>
      <c r="KET163" s="4201" t="s">
        <v>5867</v>
      </c>
      <c r="KEU163" s="4201" t="s">
        <v>5867</v>
      </c>
      <c r="KEV163" s="4201" t="s">
        <v>5867</v>
      </c>
      <c r="KEW163" s="4201" t="s">
        <v>5867</v>
      </c>
      <c r="KEX163" s="4201" t="s">
        <v>5867</v>
      </c>
      <c r="KEY163" s="4201" t="s">
        <v>5867</v>
      </c>
      <c r="KEZ163" s="4201" t="s">
        <v>5867</v>
      </c>
      <c r="KFA163" s="4201" t="s">
        <v>5867</v>
      </c>
      <c r="KFB163" s="4201" t="s">
        <v>5867</v>
      </c>
      <c r="KFC163" s="4201" t="s">
        <v>5867</v>
      </c>
      <c r="KFD163" s="4201" t="s">
        <v>5867</v>
      </c>
      <c r="KFE163" s="4201" t="s">
        <v>5867</v>
      </c>
      <c r="KFF163" s="4201" t="s">
        <v>5867</v>
      </c>
      <c r="KFG163" s="4201" t="s">
        <v>5867</v>
      </c>
      <c r="KFH163" s="4201" t="s">
        <v>5867</v>
      </c>
      <c r="KFI163" s="4201" t="s">
        <v>5867</v>
      </c>
      <c r="KFJ163" s="4201" t="s">
        <v>5867</v>
      </c>
      <c r="KFK163" s="4201" t="s">
        <v>5867</v>
      </c>
      <c r="KFL163" s="4201" t="s">
        <v>5867</v>
      </c>
      <c r="KFM163" s="4201" t="s">
        <v>5867</v>
      </c>
      <c r="KFN163" s="4201" t="s">
        <v>5867</v>
      </c>
      <c r="KFO163" s="4201" t="s">
        <v>5867</v>
      </c>
      <c r="KFP163" s="4201" t="s">
        <v>5867</v>
      </c>
      <c r="KFQ163" s="4201" t="s">
        <v>5867</v>
      </c>
      <c r="KFR163" s="4201" t="s">
        <v>5867</v>
      </c>
      <c r="KFS163" s="4201" t="s">
        <v>5867</v>
      </c>
      <c r="KFT163" s="4201" t="s">
        <v>5867</v>
      </c>
      <c r="KFU163" s="4201" t="s">
        <v>5867</v>
      </c>
      <c r="KFV163" s="4201" t="s">
        <v>5867</v>
      </c>
      <c r="KFW163" s="4201" t="s">
        <v>5867</v>
      </c>
      <c r="KFX163" s="4201" t="s">
        <v>5867</v>
      </c>
      <c r="KFY163" s="4201" t="s">
        <v>5867</v>
      </c>
      <c r="KFZ163" s="4201" t="s">
        <v>5867</v>
      </c>
      <c r="KGA163" s="4201" t="s">
        <v>5867</v>
      </c>
      <c r="KGB163" s="4201" t="s">
        <v>5867</v>
      </c>
      <c r="KGC163" s="4201" t="s">
        <v>5867</v>
      </c>
      <c r="KGD163" s="4201" t="s">
        <v>5867</v>
      </c>
      <c r="KGE163" s="4201" t="s">
        <v>5867</v>
      </c>
      <c r="KGF163" s="4201" t="s">
        <v>5867</v>
      </c>
      <c r="KGG163" s="4201" t="s">
        <v>5867</v>
      </c>
      <c r="KGH163" s="4201" t="s">
        <v>5867</v>
      </c>
      <c r="KGI163" s="4201" t="s">
        <v>5867</v>
      </c>
      <c r="KGJ163" s="4201" t="s">
        <v>5867</v>
      </c>
      <c r="KGK163" s="4201" t="s">
        <v>5867</v>
      </c>
      <c r="KGL163" s="4201" t="s">
        <v>5867</v>
      </c>
      <c r="KGM163" s="4201" t="s">
        <v>5867</v>
      </c>
      <c r="KGN163" s="4201" t="s">
        <v>5867</v>
      </c>
      <c r="KGO163" s="4201" t="s">
        <v>5867</v>
      </c>
      <c r="KGP163" s="4201" t="s">
        <v>5867</v>
      </c>
      <c r="KGQ163" s="4201" t="s">
        <v>5867</v>
      </c>
      <c r="KGR163" s="4201" t="s">
        <v>5867</v>
      </c>
      <c r="KGS163" s="4201" t="s">
        <v>5867</v>
      </c>
      <c r="KGT163" s="4201" t="s">
        <v>5867</v>
      </c>
      <c r="KGU163" s="4201" t="s">
        <v>5867</v>
      </c>
      <c r="KGV163" s="4201" t="s">
        <v>5867</v>
      </c>
      <c r="KGW163" s="4201" t="s">
        <v>5867</v>
      </c>
      <c r="KGX163" s="4201" t="s">
        <v>5867</v>
      </c>
      <c r="KGY163" s="4201" t="s">
        <v>5867</v>
      </c>
      <c r="KGZ163" s="4201" t="s">
        <v>5867</v>
      </c>
      <c r="KHA163" s="4201" t="s">
        <v>5867</v>
      </c>
      <c r="KHB163" s="4201" t="s">
        <v>5867</v>
      </c>
      <c r="KHC163" s="4201" t="s">
        <v>5867</v>
      </c>
      <c r="KHD163" s="4201" t="s">
        <v>5867</v>
      </c>
      <c r="KHE163" s="4201" t="s">
        <v>5867</v>
      </c>
      <c r="KHF163" s="4201" t="s">
        <v>5867</v>
      </c>
      <c r="KHG163" s="4201" t="s">
        <v>5867</v>
      </c>
      <c r="KHH163" s="4201" t="s">
        <v>5867</v>
      </c>
      <c r="KHI163" s="4201" t="s">
        <v>5867</v>
      </c>
      <c r="KHJ163" s="4201" t="s">
        <v>5867</v>
      </c>
      <c r="KHK163" s="4201" t="s">
        <v>5867</v>
      </c>
      <c r="KHL163" s="4201" t="s">
        <v>5867</v>
      </c>
      <c r="KHM163" s="4201" t="s">
        <v>5867</v>
      </c>
      <c r="KHN163" s="4201" t="s">
        <v>5867</v>
      </c>
      <c r="KHO163" s="4201" t="s">
        <v>5867</v>
      </c>
      <c r="KHP163" s="4201" t="s">
        <v>5867</v>
      </c>
      <c r="KHQ163" s="4201" t="s">
        <v>5867</v>
      </c>
      <c r="KHR163" s="4201" t="s">
        <v>5867</v>
      </c>
      <c r="KHS163" s="4201" t="s">
        <v>5867</v>
      </c>
      <c r="KHT163" s="4201" t="s">
        <v>5867</v>
      </c>
      <c r="KHU163" s="4201" t="s">
        <v>5867</v>
      </c>
      <c r="KHV163" s="4201" t="s">
        <v>5867</v>
      </c>
      <c r="KHW163" s="4201" t="s">
        <v>5867</v>
      </c>
      <c r="KHX163" s="4201" t="s">
        <v>5867</v>
      </c>
      <c r="KHY163" s="4201" t="s">
        <v>5867</v>
      </c>
      <c r="KHZ163" s="4201" t="s">
        <v>5867</v>
      </c>
      <c r="KIA163" s="4201" t="s">
        <v>5867</v>
      </c>
      <c r="KIB163" s="4201" t="s">
        <v>5867</v>
      </c>
      <c r="KIC163" s="4201" t="s">
        <v>5867</v>
      </c>
      <c r="KID163" s="4201" t="s">
        <v>5867</v>
      </c>
      <c r="KIE163" s="4201" t="s">
        <v>5867</v>
      </c>
      <c r="KIF163" s="4201" t="s">
        <v>5867</v>
      </c>
      <c r="KIG163" s="4201" t="s">
        <v>5867</v>
      </c>
      <c r="KIH163" s="4201" t="s">
        <v>5867</v>
      </c>
      <c r="KII163" s="4201" t="s">
        <v>5867</v>
      </c>
      <c r="KIJ163" s="4201" t="s">
        <v>5867</v>
      </c>
      <c r="KIK163" s="4201" t="s">
        <v>5867</v>
      </c>
      <c r="KIL163" s="4201" t="s">
        <v>5867</v>
      </c>
      <c r="KIM163" s="4201" t="s">
        <v>5867</v>
      </c>
      <c r="KIN163" s="4201" t="s">
        <v>5867</v>
      </c>
      <c r="KIO163" s="4201" t="s">
        <v>5867</v>
      </c>
      <c r="KIP163" s="4201" t="s">
        <v>5867</v>
      </c>
      <c r="KIQ163" s="4201" t="s">
        <v>5867</v>
      </c>
      <c r="KIR163" s="4201" t="s">
        <v>5867</v>
      </c>
      <c r="KIS163" s="4201" t="s">
        <v>5867</v>
      </c>
      <c r="KIT163" s="4201" t="s">
        <v>5867</v>
      </c>
      <c r="KIU163" s="4201" t="s">
        <v>5867</v>
      </c>
      <c r="KIV163" s="4201" t="s">
        <v>5867</v>
      </c>
      <c r="KIW163" s="4201" t="s">
        <v>5867</v>
      </c>
      <c r="KIX163" s="4201" t="s">
        <v>5867</v>
      </c>
      <c r="KIY163" s="4201" t="s">
        <v>5867</v>
      </c>
      <c r="KIZ163" s="4201" t="s">
        <v>5867</v>
      </c>
      <c r="KJA163" s="4201" t="s">
        <v>5867</v>
      </c>
      <c r="KJB163" s="4201" t="s">
        <v>5867</v>
      </c>
      <c r="KJC163" s="4201" t="s">
        <v>5867</v>
      </c>
      <c r="KJD163" s="4201" t="s">
        <v>5867</v>
      </c>
      <c r="KJE163" s="4201" t="s">
        <v>5867</v>
      </c>
      <c r="KJF163" s="4201" t="s">
        <v>5867</v>
      </c>
      <c r="KJG163" s="4201" t="s">
        <v>5867</v>
      </c>
      <c r="KJH163" s="4201" t="s">
        <v>5867</v>
      </c>
      <c r="KJI163" s="4201" t="s">
        <v>5867</v>
      </c>
      <c r="KJJ163" s="4201" t="s">
        <v>5867</v>
      </c>
      <c r="KJK163" s="4201" t="s">
        <v>5867</v>
      </c>
      <c r="KJL163" s="4201" t="s">
        <v>5867</v>
      </c>
      <c r="KJM163" s="4201" t="s">
        <v>5867</v>
      </c>
      <c r="KJN163" s="4201" t="s">
        <v>5867</v>
      </c>
      <c r="KJO163" s="4201" t="s">
        <v>5867</v>
      </c>
      <c r="KJP163" s="4201" t="s">
        <v>5867</v>
      </c>
      <c r="KJQ163" s="4201" t="s">
        <v>5867</v>
      </c>
      <c r="KJR163" s="4201" t="s">
        <v>5867</v>
      </c>
      <c r="KJS163" s="4201" t="s">
        <v>5867</v>
      </c>
      <c r="KJT163" s="4201" t="s">
        <v>5867</v>
      </c>
      <c r="KJU163" s="4201" t="s">
        <v>5867</v>
      </c>
      <c r="KJV163" s="4201" t="s">
        <v>5867</v>
      </c>
      <c r="KJW163" s="4201" t="s">
        <v>5867</v>
      </c>
      <c r="KJX163" s="4201" t="s">
        <v>5867</v>
      </c>
      <c r="KJY163" s="4201" t="s">
        <v>5867</v>
      </c>
      <c r="KJZ163" s="4201" t="s">
        <v>5867</v>
      </c>
      <c r="KKA163" s="4201" t="s">
        <v>5867</v>
      </c>
      <c r="KKB163" s="4201" t="s">
        <v>5867</v>
      </c>
      <c r="KKC163" s="4201" t="s">
        <v>5867</v>
      </c>
      <c r="KKD163" s="4201" t="s">
        <v>5867</v>
      </c>
      <c r="KKE163" s="4201" t="s">
        <v>5867</v>
      </c>
      <c r="KKF163" s="4201" t="s">
        <v>5867</v>
      </c>
      <c r="KKG163" s="4201" t="s">
        <v>5867</v>
      </c>
      <c r="KKH163" s="4201" t="s">
        <v>5867</v>
      </c>
      <c r="KKI163" s="4201" t="s">
        <v>5867</v>
      </c>
      <c r="KKJ163" s="4201" t="s">
        <v>5867</v>
      </c>
      <c r="KKK163" s="4201" t="s">
        <v>5867</v>
      </c>
      <c r="KKL163" s="4201" t="s">
        <v>5867</v>
      </c>
      <c r="KKM163" s="4201" t="s">
        <v>5867</v>
      </c>
      <c r="KKN163" s="4201" t="s">
        <v>5867</v>
      </c>
      <c r="KKO163" s="4201" t="s">
        <v>5867</v>
      </c>
      <c r="KKP163" s="4201" t="s">
        <v>5867</v>
      </c>
      <c r="KKQ163" s="4201" t="s">
        <v>5867</v>
      </c>
      <c r="KKR163" s="4201" t="s">
        <v>5867</v>
      </c>
      <c r="KKS163" s="4201" t="s">
        <v>5867</v>
      </c>
      <c r="KKT163" s="4201" t="s">
        <v>5867</v>
      </c>
      <c r="KKU163" s="4201" t="s">
        <v>5867</v>
      </c>
      <c r="KKV163" s="4201" t="s">
        <v>5867</v>
      </c>
      <c r="KKW163" s="4201" t="s">
        <v>5867</v>
      </c>
      <c r="KKX163" s="4201" t="s">
        <v>5867</v>
      </c>
      <c r="KKY163" s="4201" t="s">
        <v>5867</v>
      </c>
      <c r="KKZ163" s="4201" t="s">
        <v>5867</v>
      </c>
      <c r="KLA163" s="4201" t="s">
        <v>5867</v>
      </c>
      <c r="KLB163" s="4201" t="s">
        <v>5867</v>
      </c>
      <c r="KLC163" s="4201" t="s">
        <v>5867</v>
      </c>
      <c r="KLD163" s="4201" t="s">
        <v>5867</v>
      </c>
      <c r="KLE163" s="4201" t="s">
        <v>5867</v>
      </c>
      <c r="KLF163" s="4201" t="s">
        <v>5867</v>
      </c>
      <c r="KLG163" s="4201" t="s">
        <v>5867</v>
      </c>
      <c r="KLH163" s="4201" t="s">
        <v>5867</v>
      </c>
      <c r="KLI163" s="4201" t="s">
        <v>5867</v>
      </c>
      <c r="KLJ163" s="4201" t="s">
        <v>5867</v>
      </c>
      <c r="KLK163" s="4201" t="s">
        <v>5867</v>
      </c>
      <c r="KLL163" s="4201" t="s">
        <v>5867</v>
      </c>
      <c r="KLM163" s="4201" t="s">
        <v>5867</v>
      </c>
      <c r="KLN163" s="4201" t="s">
        <v>5867</v>
      </c>
      <c r="KLO163" s="4201" t="s">
        <v>5867</v>
      </c>
      <c r="KLP163" s="4201" t="s">
        <v>5867</v>
      </c>
      <c r="KLQ163" s="4201" t="s">
        <v>5867</v>
      </c>
      <c r="KLR163" s="4201" t="s">
        <v>5867</v>
      </c>
      <c r="KLS163" s="4201" t="s">
        <v>5867</v>
      </c>
      <c r="KLT163" s="4201" t="s">
        <v>5867</v>
      </c>
      <c r="KLU163" s="4201" t="s">
        <v>5867</v>
      </c>
      <c r="KLV163" s="4201" t="s">
        <v>5867</v>
      </c>
      <c r="KLW163" s="4201" t="s">
        <v>5867</v>
      </c>
      <c r="KLX163" s="4201" t="s">
        <v>5867</v>
      </c>
      <c r="KLY163" s="4201" t="s">
        <v>5867</v>
      </c>
      <c r="KLZ163" s="4201" t="s">
        <v>5867</v>
      </c>
      <c r="KMA163" s="4201" t="s">
        <v>5867</v>
      </c>
      <c r="KMB163" s="4201" t="s">
        <v>5867</v>
      </c>
      <c r="KMC163" s="4201" t="s">
        <v>5867</v>
      </c>
      <c r="KMD163" s="4201" t="s">
        <v>5867</v>
      </c>
      <c r="KME163" s="4201" t="s">
        <v>5867</v>
      </c>
      <c r="KMF163" s="4201" t="s">
        <v>5867</v>
      </c>
      <c r="KMG163" s="4201" t="s">
        <v>5867</v>
      </c>
      <c r="KMH163" s="4201" t="s">
        <v>5867</v>
      </c>
      <c r="KMI163" s="4201" t="s">
        <v>5867</v>
      </c>
      <c r="KMJ163" s="4201" t="s">
        <v>5867</v>
      </c>
      <c r="KMK163" s="4201" t="s">
        <v>5867</v>
      </c>
      <c r="KML163" s="4201" t="s">
        <v>5867</v>
      </c>
      <c r="KMM163" s="4201" t="s">
        <v>5867</v>
      </c>
      <c r="KMN163" s="4201" t="s">
        <v>5867</v>
      </c>
      <c r="KMO163" s="4201" t="s">
        <v>5867</v>
      </c>
      <c r="KMP163" s="4201" t="s">
        <v>5867</v>
      </c>
      <c r="KMQ163" s="4201" t="s">
        <v>5867</v>
      </c>
      <c r="KMR163" s="4201" t="s">
        <v>5867</v>
      </c>
      <c r="KMS163" s="4201" t="s">
        <v>5867</v>
      </c>
      <c r="KMT163" s="4201" t="s">
        <v>5867</v>
      </c>
      <c r="KMU163" s="4201" t="s">
        <v>5867</v>
      </c>
      <c r="KMV163" s="4201" t="s">
        <v>5867</v>
      </c>
      <c r="KMW163" s="4201" t="s">
        <v>5867</v>
      </c>
      <c r="KMX163" s="4201" t="s">
        <v>5867</v>
      </c>
      <c r="KMY163" s="4201" t="s">
        <v>5867</v>
      </c>
      <c r="KMZ163" s="4201" t="s">
        <v>5867</v>
      </c>
      <c r="KNA163" s="4201" t="s">
        <v>5867</v>
      </c>
      <c r="KNB163" s="4201" t="s">
        <v>5867</v>
      </c>
      <c r="KNC163" s="4201" t="s">
        <v>5867</v>
      </c>
      <c r="KND163" s="4201" t="s">
        <v>5867</v>
      </c>
      <c r="KNE163" s="4201" t="s">
        <v>5867</v>
      </c>
      <c r="KNF163" s="4201" t="s">
        <v>5867</v>
      </c>
      <c r="KNG163" s="4201" t="s">
        <v>5867</v>
      </c>
      <c r="KNH163" s="4201" t="s">
        <v>5867</v>
      </c>
      <c r="KNI163" s="4201" t="s">
        <v>5867</v>
      </c>
      <c r="KNJ163" s="4201" t="s">
        <v>5867</v>
      </c>
      <c r="KNK163" s="4201" t="s">
        <v>5867</v>
      </c>
      <c r="KNL163" s="4201" t="s">
        <v>5867</v>
      </c>
      <c r="KNM163" s="4201" t="s">
        <v>5867</v>
      </c>
      <c r="KNN163" s="4201" t="s">
        <v>5867</v>
      </c>
      <c r="KNO163" s="4201" t="s">
        <v>5867</v>
      </c>
      <c r="KNP163" s="4201" t="s">
        <v>5867</v>
      </c>
      <c r="KNQ163" s="4201" t="s">
        <v>5867</v>
      </c>
      <c r="KNR163" s="4201" t="s">
        <v>5867</v>
      </c>
      <c r="KNS163" s="4201" t="s">
        <v>5867</v>
      </c>
      <c r="KNT163" s="4201" t="s">
        <v>5867</v>
      </c>
      <c r="KNU163" s="4201" t="s">
        <v>5867</v>
      </c>
      <c r="KNV163" s="4201" t="s">
        <v>5867</v>
      </c>
      <c r="KNW163" s="4201" t="s">
        <v>5867</v>
      </c>
      <c r="KNX163" s="4201" t="s">
        <v>5867</v>
      </c>
      <c r="KNY163" s="4201" t="s">
        <v>5867</v>
      </c>
      <c r="KNZ163" s="4201" t="s">
        <v>5867</v>
      </c>
      <c r="KOA163" s="4201" t="s">
        <v>5867</v>
      </c>
      <c r="KOB163" s="4201" t="s">
        <v>5867</v>
      </c>
      <c r="KOC163" s="4201" t="s">
        <v>5867</v>
      </c>
      <c r="KOD163" s="4201" t="s">
        <v>5867</v>
      </c>
      <c r="KOE163" s="4201" t="s">
        <v>5867</v>
      </c>
      <c r="KOF163" s="4201" t="s">
        <v>5867</v>
      </c>
      <c r="KOG163" s="4201" t="s">
        <v>5867</v>
      </c>
      <c r="KOH163" s="4201" t="s">
        <v>5867</v>
      </c>
      <c r="KOI163" s="4201" t="s">
        <v>5867</v>
      </c>
      <c r="KOJ163" s="4201" t="s">
        <v>5867</v>
      </c>
      <c r="KOK163" s="4201" t="s">
        <v>5867</v>
      </c>
      <c r="KOL163" s="4201" t="s">
        <v>5867</v>
      </c>
      <c r="KOM163" s="4201" t="s">
        <v>5867</v>
      </c>
      <c r="KON163" s="4201" t="s">
        <v>5867</v>
      </c>
      <c r="KOO163" s="4201" t="s">
        <v>5867</v>
      </c>
      <c r="KOP163" s="4201" t="s">
        <v>5867</v>
      </c>
      <c r="KOQ163" s="4201" t="s">
        <v>5867</v>
      </c>
      <c r="KOR163" s="4201" t="s">
        <v>5867</v>
      </c>
      <c r="KOS163" s="4201" t="s">
        <v>5867</v>
      </c>
      <c r="KOT163" s="4201" t="s">
        <v>5867</v>
      </c>
      <c r="KOU163" s="4201" t="s">
        <v>5867</v>
      </c>
      <c r="KOV163" s="4201" t="s">
        <v>5867</v>
      </c>
      <c r="KOW163" s="4201" t="s">
        <v>5867</v>
      </c>
      <c r="KOX163" s="4201" t="s">
        <v>5867</v>
      </c>
      <c r="KOY163" s="4201" t="s">
        <v>5867</v>
      </c>
      <c r="KOZ163" s="4201" t="s">
        <v>5867</v>
      </c>
      <c r="KPA163" s="4201" t="s">
        <v>5867</v>
      </c>
      <c r="KPB163" s="4201" t="s">
        <v>5867</v>
      </c>
      <c r="KPC163" s="4201" t="s">
        <v>5867</v>
      </c>
      <c r="KPD163" s="4201" t="s">
        <v>5867</v>
      </c>
      <c r="KPE163" s="4201" t="s">
        <v>5867</v>
      </c>
      <c r="KPF163" s="4201" t="s">
        <v>5867</v>
      </c>
      <c r="KPG163" s="4201" t="s">
        <v>5867</v>
      </c>
      <c r="KPH163" s="4201" t="s">
        <v>5867</v>
      </c>
      <c r="KPI163" s="4201" t="s">
        <v>5867</v>
      </c>
      <c r="KPJ163" s="4201" t="s">
        <v>5867</v>
      </c>
      <c r="KPK163" s="4201" t="s">
        <v>5867</v>
      </c>
      <c r="KPL163" s="4201" t="s">
        <v>5867</v>
      </c>
      <c r="KPM163" s="4201" t="s">
        <v>5867</v>
      </c>
      <c r="KPN163" s="4201" t="s">
        <v>5867</v>
      </c>
      <c r="KPO163" s="4201" t="s">
        <v>5867</v>
      </c>
      <c r="KPP163" s="4201" t="s">
        <v>5867</v>
      </c>
      <c r="KPQ163" s="4201" t="s">
        <v>5867</v>
      </c>
      <c r="KPR163" s="4201" t="s">
        <v>5867</v>
      </c>
      <c r="KPS163" s="4201" t="s">
        <v>5867</v>
      </c>
      <c r="KPT163" s="4201" t="s">
        <v>5867</v>
      </c>
      <c r="KPU163" s="4201" t="s">
        <v>5867</v>
      </c>
      <c r="KPV163" s="4201" t="s">
        <v>5867</v>
      </c>
      <c r="KPW163" s="4201" t="s">
        <v>5867</v>
      </c>
      <c r="KPX163" s="4201" t="s">
        <v>5867</v>
      </c>
      <c r="KPY163" s="4201" t="s">
        <v>5867</v>
      </c>
      <c r="KPZ163" s="4201" t="s">
        <v>5867</v>
      </c>
      <c r="KQA163" s="4201" t="s">
        <v>5867</v>
      </c>
      <c r="KQB163" s="4201" t="s">
        <v>5867</v>
      </c>
      <c r="KQC163" s="4201" t="s">
        <v>5867</v>
      </c>
      <c r="KQD163" s="4201" t="s">
        <v>5867</v>
      </c>
      <c r="KQE163" s="4201" t="s">
        <v>5867</v>
      </c>
      <c r="KQF163" s="4201" t="s">
        <v>5867</v>
      </c>
      <c r="KQG163" s="4201" t="s">
        <v>5867</v>
      </c>
      <c r="KQH163" s="4201" t="s">
        <v>5867</v>
      </c>
      <c r="KQI163" s="4201" t="s">
        <v>5867</v>
      </c>
      <c r="KQJ163" s="4201" t="s">
        <v>5867</v>
      </c>
      <c r="KQK163" s="4201" t="s">
        <v>5867</v>
      </c>
      <c r="KQL163" s="4201" t="s">
        <v>5867</v>
      </c>
      <c r="KQM163" s="4201" t="s">
        <v>5867</v>
      </c>
      <c r="KQN163" s="4201" t="s">
        <v>5867</v>
      </c>
      <c r="KQO163" s="4201" t="s">
        <v>5867</v>
      </c>
      <c r="KQP163" s="4201" t="s">
        <v>5867</v>
      </c>
      <c r="KQQ163" s="4201" t="s">
        <v>5867</v>
      </c>
      <c r="KQR163" s="4201" t="s">
        <v>5867</v>
      </c>
      <c r="KQS163" s="4201" t="s">
        <v>5867</v>
      </c>
      <c r="KQT163" s="4201" t="s">
        <v>5867</v>
      </c>
      <c r="KQU163" s="4201" t="s">
        <v>5867</v>
      </c>
      <c r="KQV163" s="4201" t="s">
        <v>5867</v>
      </c>
      <c r="KQW163" s="4201" t="s">
        <v>5867</v>
      </c>
      <c r="KQX163" s="4201" t="s">
        <v>5867</v>
      </c>
      <c r="KQY163" s="4201" t="s">
        <v>5867</v>
      </c>
      <c r="KQZ163" s="4201" t="s">
        <v>5867</v>
      </c>
      <c r="KRA163" s="4201" t="s">
        <v>5867</v>
      </c>
      <c r="KRB163" s="4201" t="s">
        <v>5867</v>
      </c>
      <c r="KRC163" s="4201" t="s">
        <v>5867</v>
      </c>
      <c r="KRD163" s="4201" t="s">
        <v>5867</v>
      </c>
      <c r="KRE163" s="4201" t="s">
        <v>5867</v>
      </c>
      <c r="KRF163" s="4201" t="s">
        <v>5867</v>
      </c>
      <c r="KRG163" s="4201" t="s">
        <v>5867</v>
      </c>
      <c r="KRH163" s="4201" t="s">
        <v>5867</v>
      </c>
      <c r="KRI163" s="4201" t="s">
        <v>5867</v>
      </c>
      <c r="KRJ163" s="4201" t="s">
        <v>5867</v>
      </c>
      <c r="KRK163" s="4201" t="s">
        <v>5867</v>
      </c>
      <c r="KRL163" s="4201" t="s">
        <v>5867</v>
      </c>
      <c r="KRM163" s="4201" t="s">
        <v>5867</v>
      </c>
      <c r="KRN163" s="4201" t="s">
        <v>5867</v>
      </c>
      <c r="KRO163" s="4201" t="s">
        <v>5867</v>
      </c>
      <c r="KRP163" s="4201" t="s">
        <v>5867</v>
      </c>
      <c r="KRQ163" s="4201" t="s">
        <v>5867</v>
      </c>
      <c r="KRR163" s="4201" t="s">
        <v>5867</v>
      </c>
      <c r="KRS163" s="4201" t="s">
        <v>5867</v>
      </c>
      <c r="KRT163" s="4201" t="s">
        <v>5867</v>
      </c>
      <c r="KRU163" s="4201" t="s">
        <v>5867</v>
      </c>
      <c r="KRV163" s="4201" t="s">
        <v>5867</v>
      </c>
      <c r="KRW163" s="4201" t="s">
        <v>5867</v>
      </c>
      <c r="KRX163" s="4201" t="s">
        <v>5867</v>
      </c>
      <c r="KRY163" s="4201" t="s">
        <v>5867</v>
      </c>
      <c r="KRZ163" s="4201" t="s">
        <v>5867</v>
      </c>
      <c r="KSA163" s="4201" t="s">
        <v>5867</v>
      </c>
      <c r="KSB163" s="4201" t="s">
        <v>5867</v>
      </c>
      <c r="KSC163" s="4201" t="s">
        <v>5867</v>
      </c>
      <c r="KSD163" s="4201" t="s">
        <v>5867</v>
      </c>
      <c r="KSE163" s="4201" t="s">
        <v>5867</v>
      </c>
      <c r="KSF163" s="4201" t="s">
        <v>5867</v>
      </c>
      <c r="KSG163" s="4201" t="s">
        <v>5867</v>
      </c>
      <c r="KSH163" s="4201" t="s">
        <v>5867</v>
      </c>
      <c r="KSI163" s="4201" t="s">
        <v>5867</v>
      </c>
      <c r="KSJ163" s="4201" t="s">
        <v>5867</v>
      </c>
      <c r="KSK163" s="4201" t="s">
        <v>5867</v>
      </c>
      <c r="KSL163" s="4201" t="s">
        <v>5867</v>
      </c>
      <c r="KSM163" s="4201" t="s">
        <v>5867</v>
      </c>
      <c r="KSN163" s="4201" t="s">
        <v>5867</v>
      </c>
      <c r="KSO163" s="4201" t="s">
        <v>5867</v>
      </c>
      <c r="KSP163" s="4201" t="s">
        <v>5867</v>
      </c>
      <c r="KSQ163" s="4201" t="s">
        <v>5867</v>
      </c>
      <c r="KSR163" s="4201" t="s">
        <v>5867</v>
      </c>
      <c r="KSS163" s="4201" t="s">
        <v>5867</v>
      </c>
      <c r="KST163" s="4201" t="s">
        <v>5867</v>
      </c>
      <c r="KSU163" s="4201" t="s">
        <v>5867</v>
      </c>
      <c r="KSV163" s="4201" t="s">
        <v>5867</v>
      </c>
      <c r="KSW163" s="4201" t="s">
        <v>5867</v>
      </c>
      <c r="KSX163" s="4201" t="s">
        <v>5867</v>
      </c>
      <c r="KSY163" s="4201" t="s">
        <v>5867</v>
      </c>
      <c r="KSZ163" s="4201" t="s">
        <v>5867</v>
      </c>
      <c r="KTA163" s="4201" t="s">
        <v>5867</v>
      </c>
      <c r="KTB163" s="4201" t="s">
        <v>5867</v>
      </c>
      <c r="KTC163" s="4201" t="s">
        <v>5867</v>
      </c>
      <c r="KTD163" s="4201" t="s">
        <v>5867</v>
      </c>
      <c r="KTE163" s="4201" t="s">
        <v>5867</v>
      </c>
      <c r="KTF163" s="4201" t="s">
        <v>5867</v>
      </c>
      <c r="KTG163" s="4201" t="s">
        <v>5867</v>
      </c>
      <c r="KTH163" s="4201" t="s">
        <v>5867</v>
      </c>
      <c r="KTI163" s="4201" t="s">
        <v>5867</v>
      </c>
      <c r="KTJ163" s="4201" t="s">
        <v>5867</v>
      </c>
      <c r="KTK163" s="4201" t="s">
        <v>5867</v>
      </c>
      <c r="KTL163" s="4201" t="s">
        <v>5867</v>
      </c>
      <c r="KTM163" s="4201" t="s">
        <v>5867</v>
      </c>
      <c r="KTN163" s="4201" t="s">
        <v>5867</v>
      </c>
      <c r="KTO163" s="4201" t="s">
        <v>5867</v>
      </c>
      <c r="KTP163" s="4201" t="s">
        <v>5867</v>
      </c>
      <c r="KTQ163" s="4201" t="s">
        <v>5867</v>
      </c>
      <c r="KTR163" s="4201" t="s">
        <v>5867</v>
      </c>
      <c r="KTS163" s="4201" t="s">
        <v>5867</v>
      </c>
      <c r="KTT163" s="4201" t="s">
        <v>5867</v>
      </c>
      <c r="KTU163" s="4201" t="s">
        <v>5867</v>
      </c>
      <c r="KTV163" s="4201" t="s">
        <v>5867</v>
      </c>
      <c r="KTW163" s="4201" t="s">
        <v>5867</v>
      </c>
      <c r="KTX163" s="4201" t="s">
        <v>5867</v>
      </c>
      <c r="KTY163" s="4201" t="s">
        <v>5867</v>
      </c>
      <c r="KTZ163" s="4201" t="s">
        <v>5867</v>
      </c>
      <c r="KUA163" s="4201" t="s">
        <v>5867</v>
      </c>
      <c r="KUB163" s="4201" t="s">
        <v>5867</v>
      </c>
      <c r="KUC163" s="4201" t="s">
        <v>5867</v>
      </c>
      <c r="KUD163" s="4201" t="s">
        <v>5867</v>
      </c>
      <c r="KUE163" s="4201" t="s">
        <v>5867</v>
      </c>
      <c r="KUF163" s="4201" t="s">
        <v>5867</v>
      </c>
      <c r="KUG163" s="4201" t="s">
        <v>5867</v>
      </c>
      <c r="KUH163" s="4201" t="s">
        <v>5867</v>
      </c>
      <c r="KUI163" s="4201" t="s">
        <v>5867</v>
      </c>
      <c r="KUJ163" s="4201" t="s">
        <v>5867</v>
      </c>
      <c r="KUK163" s="4201" t="s">
        <v>5867</v>
      </c>
      <c r="KUL163" s="4201" t="s">
        <v>5867</v>
      </c>
      <c r="KUM163" s="4201" t="s">
        <v>5867</v>
      </c>
      <c r="KUN163" s="4201" t="s">
        <v>5867</v>
      </c>
      <c r="KUO163" s="4201" t="s">
        <v>5867</v>
      </c>
      <c r="KUP163" s="4201" t="s">
        <v>5867</v>
      </c>
      <c r="KUQ163" s="4201" t="s">
        <v>5867</v>
      </c>
      <c r="KUR163" s="4201" t="s">
        <v>5867</v>
      </c>
      <c r="KUS163" s="4201" t="s">
        <v>5867</v>
      </c>
      <c r="KUT163" s="4201" t="s">
        <v>5867</v>
      </c>
      <c r="KUU163" s="4201" t="s">
        <v>5867</v>
      </c>
      <c r="KUV163" s="4201" t="s">
        <v>5867</v>
      </c>
      <c r="KUW163" s="4201" t="s">
        <v>5867</v>
      </c>
      <c r="KUX163" s="4201" t="s">
        <v>5867</v>
      </c>
      <c r="KUY163" s="4201" t="s">
        <v>5867</v>
      </c>
      <c r="KUZ163" s="4201" t="s">
        <v>5867</v>
      </c>
      <c r="KVA163" s="4201" t="s">
        <v>5867</v>
      </c>
      <c r="KVB163" s="4201" t="s">
        <v>5867</v>
      </c>
      <c r="KVC163" s="4201" t="s">
        <v>5867</v>
      </c>
      <c r="KVD163" s="4201" t="s">
        <v>5867</v>
      </c>
      <c r="KVE163" s="4201" t="s">
        <v>5867</v>
      </c>
      <c r="KVF163" s="4201" t="s">
        <v>5867</v>
      </c>
      <c r="KVG163" s="4201" t="s">
        <v>5867</v>
      </c>
      <c r="KVH163" s="4201" t="s">
        <v>5867</v>
      </c>
      <c r="KVI163" s="4201" t="s">
        <v>5867</v>
      </c>
      <c r="KVJ163" s="4201" t="s">
        <v>5867</v>
      </c>
      <c r="KVK163" s="4201" t="s">
        <v>5867</v>
      </c>
      <c r="KVL163" s="4201" t="s">
        <v>5867</v>
      </c>
      <c r="KVM163" s="4201" t="s">
        <v>5867</v>
      </c>
      <c r="KVN163" s="4201" t="s">
        <v>5867</v>
      </c>
      <c r="KVO163" s="4201" t="s">
        <v>5867</v>
      </c>
      <c r="KVP163" s="4201" t="s">
        <v>5867</v>
      </c>
      <c r="KVQ163" s="4201" t="s">
        <v>5867</v>
      </c>
      <c r="KVR163" s="4201" t="s">
        <v>5867</v>
      </c>
      <c r="KVS163" s="4201" t="s">
        <v>5867</v>
      </c>
      <c r="KVT163" s="4201" t="s">
        <v>5867</v>
      </c>
      <c r="KVU163" s="4201" t="s">
        <v>5867</v>
      </c>
      <c r="KVV163" s="4201" t="s">
        <v>5867</v>
      </c>
      <c r="KVW163" s="4201" t="s">
        <v>5867</v>
      </c>
      <c r="KVX163" s="4201" t="s">
        <v>5867</v>
      </c>
      <c r="KVY163" s="4201" t="s">
        <v>5867</v>
      </c>
      <c r="KVZ163" s="4201" t="s">
        <v>5867</v>
      </c>
      <c r="KWA163" s="4201" t="s">
        <v>5867</v>
      </c>
      <c r="KWB163" s="4201" t="s">
        <v>5867</v>
      </c>
      <c r="KWC163" s="4201" t="s">
        <v>5867</v>
      </c>
      <c r="KWD163" s="4201" t="s">
        <v>5867</v>
      </c>
      <c r="KWE163" s="4201" t="s">
        <v>5867</v>
      </c>
      <c r="KWF163" s="4201" t="s">
        <v>5867</v>
      </c>
      <c r="KWG163" s="4201" t="s">
        <v>5867</v>
      </c>
      <c r="KWH163" s="4201" t="s">
        <v>5867</v>
      </c>
      <c r="KWI163" s="4201" t="s">
        <v>5867</v>
      </c>
      <c r="KWJ163" s="4201" t="s">
        <v>5867</v>
      </c>
      <c r="KWK163" s="4201" t="s">
        <v>5867</v>
      </c>
      <c r="KWL163" s="4201" t="s">
        <v>5867</v>
      </c>
      <c r="KWM163" s="4201" t="s">
        <v>5867</v>
      </c>
      <c r="KWN163" s="4201" t="s">
        <v>5867</v>
      </c>
      <c r="KWO163" s="4201" t="s">
        <v>5867</v>
      </c>
      <c r="KWP163" s="4201" t="s">
        <v>5867</v>
      </c>
      <c r="KWQ163" s="4201" t="s">
        <v>5867</v>
      </c>
      <c r="KWR163" s="4201" t="s">
        <v>5867</v>
      </c>
      <c r="KWS163" s="4201" t="s">
        <v>5867</v>
      </c>
      <c r="KWT163" s="4201" t="s">
        <v>5867</v>
      </c>
      <c r="KWU163" s="4201" t="s">
        <v>5867</v>
      </c>
      <c r="KWV163" s="4201" t="s">
        <v>5867</v>
      </c>
      <c r="KWW163" s="4201" t="s">
        <v>5867</v>
      </c>
      <c r="KWX163" s="4201" t="s">
        <v>5867</v>
      </c>
      <c r="KWY163" s="4201" t="s">
        <v>5867</v>
      </c>
      <c r="KWZ163" s="4201" t="s">
        <v>5867</v>
      </c>
      <c r="KXA163" s="4201" t="s">
        <v>5867</v>
      </c>
      <c r="KXB163" s="4201" t="s">
        <v>5867</v>
      </c>
      <c r="KXC163" s="4201" t="s">
        <v>5867</v>
      </c>
      <c r="KXD163" s="4201" t="s">
        <v>5867</v>
      </c>
      <c r="KXE163" s="4201" t="s">
        <v>5867</v>
      </c>
      <c r="KXF163" s="4201" t="s">
        <v>5867</v>
      </c>
      <c r="KXG163" s="4201" t="s">
        <v>5867</v>
      </c>
      <c r="KXH163" s="4201" t="s">
        <v>5867</v>
      </c>
      <c r="KXI163" s="4201" t="s">
        <v>5867</v>
      </c>
      <c r="KXJ163" s="4201" t="s">
        <v>5867</v>
      </c>
      <c r="KXK163" s="4201" t="s">
        <v>5867</v>
      </c>
      <c r="KXL163" s="4201" t="s">
        <v>5867</v>
      </c>
      <c r="KXM163" s="4201" t="s">
        <v>5867</v>
      </c>
      <c r="KXN163" s="4201" t="s">
        <v>5867</v>
      </c>
      <c r="KXO163" s="4201" t="s">
        <v>5867</v>
      </c>
      <c r="KXP163" s="4201" t="s">
        <v>5867</v>
      </c>
      <c r="KXQ163" s="4201" t="s">
        <v>5867</v>
      </c>
      <c r="KXR163" s="4201" t="s">
        <v>5867</v>
      </c>
      <c r="KXS163" s="4201" t="s">
        <v>5867</v>
      </c>
      <c r="KXT163" s="4201" t="s">
        <v>5867</v>
      </c>
      <c r="KXU163" s="4201" t="s">
        <v>5867</v>
      </c>
      <c r="KXV163" s="4201" t="s">
        <v>5867</v>
      </c>
      <c r="KXW163" s="4201" t="s">
        <v>5867</v>
      </c>
      <c r="KXX163" s="4201" t="s">
        <v>5867</v>
      </c>
      <c r="KXY163" s="4201" t="s">
        <v>5867</v>
      </c>
      <c r="KXZ163" s="4201" t="s">
        <v>5867</v>
      </c>
      <c r="KYA163" s="4201" t="s">
        <v>5867</v>
      </c>
      <c r="KYB163" s="4201" t="s">
        <v>5867</v>
      </c>
      <c r="KYC163" s="4201" t="s">
        <v>5867</v>
      </c>
      <c r="KYD163" s="4201" t="s">
        <v>5867</v>
      </c>
      <c r="KYE163" s="4201" t="s">
        <v>5867</v>
      </c>
      <c r="KYF163" s="4201" t="s">
        <v>5867</v>
      </c>
      <c r="KYG163" s="4201" t="s">
        <v>5867</v>
      </c>
      <c r="KYH163" s="4201" t="s">
        <v>5867</v>
      </c>
      <c r="KYI163" s="4201" t="s">
        <v>5867</v>
      </c>
      <c r="KYJ163" s="4201" t="s">
        <v>5867</v>
      </c>
      <c r="KYK163" s="4201" t="s">
        <v>5867</v>
      </c>
      <c r="KYL163" s="4201" t="s">
        <v>5867</v>
      </c>
      <c r="KYM163" s="4201" t="s">
        <v>5867</v>
      </c>
      <c r="KYN163" s="4201" t="s">
        <v>5867</v>
      </c>
      <c r="KYO163" s="4201" t="s">
        <v>5867</v>
      </c>
      <c r="KYP163" s="4201" t="s">
        <v>5867</v>
      </c>
      <c r="KYQ163" s="4201" t="s">
        <v>5867</v>
      </c>
      <c r="KYR163" s="4201" t="s">
        <v>5867</v>
      </c>
      <c r="KYS163" s="4201" t="s">
        <v>5867</v>
      </c>
      <c r="KYT163" s="4201" t="s">
        <v>5867</v>
      </c>
      <c r="KYU163" s="4201" t="s">
        <v>5867</v>
      </c>
      <c r="KYV163" s="4201" t="s">
        <v>5867</v>
      </c>
      <c r="KYW163" s="4201" t="s">
        <v>5867</v>
      </c>
      <c r="KYX163" s="4201" t="s">
        <v>5867</v>
      </c>
      <c r="KYY163" s="4201" t="s">
        <v>5867</v>
      </c>
      <c r="KYZ163" s="4201" t="s">
        <v>5867</v>
      </c>
      <c r="KZA163" s="4201" t="s">
        <v>5867</v>
      </c>
      <c r="KZB163" s="4201" t="s">
        <v>5867</v>
      </c>
      <c r="KZC163" s="4201" t="s">
        <v>5867</v>
      </c>
      <c r="KZD163" s="4201" t="s">
        <v>5867</v>
      </c>
      <c r="KZE163" s="4201" t="s">
        <v>5867</v>
      </c>
      <c r="KZF163" s="4201" t="s">
        <v>5867</v>
      </c>
      <c r="KZG163" s="4201" t="s">
        <v>5867</v>
      </c>
      <c r="KZH163" s="4201" t="s">
        <v>5867</v>
      </c>
      <c r="KZI163" s="4201" t="s">
        <v>5867</v>
      </c>
      <c r="KZJ163" s="4201" t="s">
        <v>5867</v>
      </c>
      <c r="KZK163" s="4201" t="s">
        <v>5867</v>
      </c>
      <c r="KZL163" s="4201" t="s">
        <v>5867</v>
      </c>
      <c r="KZM163" s="4201" t="s">
        <v>5867</v>
      </c>
      <c r="KZN163" s="4201" t="s">
        <v>5867</v>
      </c>
      <c r="KZO163" s="4201" t="s">
        <v>5867</v>
      </c>
      <c r="KZP163" s="4201" t="s">
        <v>5867</v>
      </c>
      <c r="KZQ163" s="4201" t="s">
        <v>5867</v>
      </c>
      <c r="KZR163" s="4201" t="s">
        <v>5867</v>
      </c>
      <c r="KZS163" s="4201" t="s">
        <v>5867</v>
      </c>
      <c r="KZT163" s="4201" t="s">
        <v>5867</v>
      </c>
      <c r="KZU163" s="4201" t="s">
        <v>5867</v>
      </c>
      <c r="KZV163" s="4201" t="s">
        <v>5867</v>
      </c>
      <c r="KZW163" s="4201" t="s">
        <v>5867</v>
      </c>
      <c r="KZX163" s="4201" t="s">
        <v>5867</v>
      </c>
      <c r="KZY163" s="4201" t="s">
        <v>5867</v>
      </c>
      <c r="KZZ163" s="4201" t="s">
        <v>5867</v>
      </c>
      <c r="LAA163" s="4201" t="s">
        <v>5867</v>
      </c>
      <c r="LAB163" s="4201" t="s">
        <v>5867</v>
      </c>
      <c r="LAC163" s="4201" t="s">
        <v>5867</v>
      </c>
      <c r="LAD163" s="4201" t="s">
        <v>5867</v>
      </c>
      <c r="LAE163" s="4201" t="s">
        <v>5867</v>
      </c>
      <c r="LAF163" s="4201" t="s">
        <v>5867</v>
      </c>
      <c r="LAG163" s="4201" t="s">
        <v>5867</v>
      </c>
      <c r="LAH163" s="4201" t="s">
        <v>5867</v>
      </c>
      <c r="LAI163" s="4201" t="s">
        <v>5867</v>
      </c>
      <c r="LAJ163" s="4201" t="s">
        <v>5867</v>
      </c>
      <c r="LAK163" s="4201" t="s">
        <v>5867</v>
      </c>
      <c r="LAL163" s="4201" t="s">
        <v>5867</v>
      </c>
      <c r="LAM163" s="4201" t="s">
        <v>5867</v>
      </c>
      <c r="LAN163" s="4201" t="s">
        <v>5867</v>
      </c>
      <c r="LAO163" s="4201" t="s">
        <v>5867</v>
      </c>
      <c r="LAP163" s="4201" t="s">
        <v>5867</v>
      </c>
      <c r="LAQ163" s="4201" t="s">
        <v>5867</v>
      </c>
      <c r="LAR163" s="4201" t="s">
        <v>5867</v>
      </c>
      <c r="LAS163" s="4201" t="s">
        <v>5867</v>
      </c>
      <c r="LAT163" s="4201" t="s">
        <v>5867</v>
      </c>
      <c r="LAU163" s="4201" t="s">
        <v>5867</v>
      </c>
      <c r="LAV163" s="4201" t="s">
        <v>5867</v>
      </c>
      <c r="LAW163" s="4201" t="s">
        <v>5867</v>
      </c>
      <c r="LAX163" s="4201" t="s">
        <v>5867</v>
      </c>
      <c r="LAY163" s="4201" t="s">
        <v>5867</v>
      </c>
      <c r="LAZ163" s="4201" t="s">
        <v>5867</v>
      </c>
      <c r="LBA163" s="4201" t="s">
        <v>5867</v>
      </c>
      <c r="LBB163" s="4201" t="s">
        <v>5867</v>
      </c>
      <c r="LBC163" s="4201" t="s">
        <v>5867</v>
      </c>
      <c r="LBD163" s="4201" t="s">
        <v>5867</v>
      </c>
      <c r="LBE163" s="4201" t="s">
        <v>5867</v>
      </c>
      <c r="LBF163" s="4201" t="s">
        <v>5867</v>
      </c>
      <c r="LBG163" s="4201" t="s">
        <v>5867</v>
      </c>
      <c r="LBH163" s="4201" t="s">
        <v>5867</v>
      </c>
      <c r="LBI163" s="4201" t="s">
        <v>5867</v>
      </c>
      <c r="LBJ163" s="4201" t="s">
        <v>5867</v>
      </c>
      <c r="LBK163" s="4201" t="s">
        <v>5867</v>
      </c>
      <c r="LBL163" s="4201" t="s">
        <v>5867</v>
      </c>
      <c r="LBM163" s="4201" t="s">
        <v>5867</v>
      </c>
      <c r="LBN163" s="4201" t="s">
        <v>5867</v>
      </c>
      <c r="LBO163" s="4201" t="s">
        <v>5867</v>
      </c>
      <c r="LBP163" s="4201" t="s">
        <v>5867</v>
      </c>
      <c r="LBQ163" s="4201" t="s">
        <v>5867</v>
      </c>
      <c r="LBR163" s="4201" t="s">
        <v>5867</v>
      </c>
      <c r="LBS163" s="4201" t="s">
        <v>5867</v>
      </c>
      <c r="LBT163" s="4201" t="s">
        <v>5867</v>
      </c>
      <c r="LBU163" s="4201" t="s">
        <v>5867</v>
      </c>
      <c r="LBV163" s="4201" t="s">
        <v>5867</v>
      </c>
      <c r="LBW163" s="4201" t="s">
        <v>5867</v>
      </c>
      <c r="LBX163" s="4201" t="s">
        <v>5867</v>
      </c>
      <c r="LBY163" s="4201" t="s">
        <v>5867</v>
      </c>
      <c r="LBZ163" s="4201" t="s">
        <v>5867</v>
      </c>
      <c r="LCA163" s="4201" t="s">
        <v>5867</v>
      </c>
      <c r="LCB163" s="4201" t="s">
        <v>5867</v>
      </c>
      <c r="LCC163" s="4201" t="s">
        <v>5867</v>
      </c>
      <c r="LCD163" s="4201" t="s">
        <v>5867</v>
      </c>
      <c r="LCE163" s="4201" t="s">
        <v>5867</v>
      </c>
      <c r="LCF163" s="4201" t="s">
        <v>5867</v>
      </c>
      <c r="LCG163" s="4201" t="s">
        <v>5867</v>
      </c>
      <c r="LCH163" s="4201" t="s">
        <v>5867</v>
      </c>
      <c r="LCI163" s="4201" t="s">
        <v>5867</v>
      </c>
      <c r="LCJ163" s="4201" t="s">
        <v>5867</v>
      </c>
      <c r="LCK163" s="4201" t="s">
        <v>5867</v>
      </c>
      <c r="LCL163" s="4201" t="s">
        <v>5867</v>
      </c>
      <c r="LCM163" s="4201" t="s">
        <v>5867</v>
      </c>
      <c r="LCN163" s="4201" t="s">
        <v>5867</v>
      </c>
      <c r="LCO163" s="4201" t="s">
        <v>5867</v>
      </c>
      <c r="LCP163" s="4201" t="s">
        <v>5867</v>
      </c>
      <c r="LCQ163" s="4201" t="s">
        <v>5867</v>
      </c>
      <c r="LCR163" s="4201" t="s">
        <v>5867</v>
      </c>
      <c r="LCS163" s="4201" t="s">
        <v>5867</v>
      </c>
      <c r="LCT163" s="4201" t="s">
        <v>5867</v>
      </c>
      <c r="LCU163" s="4201" t="s">
        <v>5867</v>
      </c>
      <c r="LCV163" s="4201" t="s">
        <v>5867</v>
      </c>
      <c r="LCW163" s="4201" t="s">
        <v>5867</v>
      </c>
      <c r="LCX163" s="4201" t="s">
        <v>5867</v>
      </c>
      <c r="LCY163" s="4201" t="s">
        <v>5867</v>
      </c>
      <c r="LCZ163" s="4201" t="s">
        <v>5867</v>
      </c>
      <c r="LDA163" s="4201" t="s">
        <v>5867</v>
      </c>
      <c r="LDB163" s="4201" t="s">
        <v>5867</v>
      </c>
      <c r="LDC163" s="4201" t="s">
        <v>5867</v>
      </c>
      <c r="LDD163" s="4201" t="s">
        <v>5867</v>
      </c>
      <c r="LDE163" s="4201" t="s">
        <v>5867</v>
      </c>
      <c r="LDF163" s="4201" t="s">
        <v>5867</v>
      </c>
      <c r="LDG163" s="4201" t="s">
        <v>5867</v>
      </c>
      <c r="LDH163" s="4201" t="s">
        <v>5867</v>
      </c>
      <c r="LDI163" s="4201" t="s">
        <v>5867</v>
      </c>
      <c r="LDJ163" s="4201" t="s">
        <v>5867</v>
      </c>
      <c r="LDK163" s="4201" t="s">
        <v>5867</v>
      </c>
      <c r="LDL163" s="4201" t="s">
        <v>5867</v>
      </c>
      <c r="LDM163" s="4201" t="s">
        <v>5867</v>
      </c>
      <c r="LDN163" s="4201" t="s">
        <v>5867</v>
      </c>
      <c r="LDO163" s="4201" t="s">
        <v>5867</v>
      </c>
      <c r="LDP163" s="4201" t="s">
        <v>5867</v>
      </c>
      <c r="LDQ163" s="4201" t="s">
        <v>5867</v>
      </c>
      <c r="LDR163" s="4201" t="s">
        <v>5867</v>
      </c>
      <c r="LDS163" s="4201" t="s">
        <v>5867</v>
      </c>
      <c r="LDT163" s="4201" t="s">
        <v>5867</v>
      </c>
      <c r="LDU163" s="4201" t="s">
        <v>5867</v>
      </c>
      <c r="LDV163" s="4201" t="s">
        <v>5867</v>
      </c>
      <c r="LDW163" s="4201" t="s">
        <v>5867</v>
      </c>
      <c r="LDX163" s="4201" t="s">
        <v>5867</v>
      </c>
      <c r="LDY163" s="4201" t="s">
        <v>5867</v>
      </c>
      <c r="LDZ163" s="4201" t="s">
        <v>5867</v>
      </c>
      <c r="LEA163" s="4201" t="s">
        <v>5867</v>
      </c>
      <c r="LEB163" s="4201" t="s">
        <v>5867</v>
      </c>
      <c r="LEC163" s="4201" t="s">
        <v>5867</v>
      </c>
      <c r="LED163" s="4201" t="s">
        <v>5867</v>
      </c>
      <c r="LEE163" s="4201" t="s">
        <v>5867</v>
      </c>
      <c r="LEF163" s="4201" t="s">
        <v>5867</v>
      </c>
      <c r="LEG163" s="4201" t="s">
        <v>5867</v>
      </c>
      <c r="LEH163" s="4201" t="s">
        <v>5867</v>
      </c>
      <c r="LEI163" s="4201" t="s">
        <v>5867</v>
      </c>
      <c r="LEJ163" s="4201" t="s">
        <v>5867</v>
      </c>
      <c r="LEK163" s="4201" t="s">
        <v>5867</v>
      </c>
      <c r="LEL163" s="4201" t="s">
        <v>5867</v>
      </c>
      <c r="LEM163" s="4201" t="s">
        <v>5867</v>
      </c>
      <c r="LEN163" s="4201" t="s">
        <v>5867</v>
      </c>
      <c r="LEO163" s="4201" t="s">
        <v>5867</v>
      </c>
      <c r="LEP163" s="4201" t="s">
        <v>5867</v>
      </c>
      <c r="LEQ163" s="4201" t="s">
        <v>5867</v>
      </c>
      <c r="LER163" s="4201" t="s">
        <v>5867</v>
      </c>
      <c r="LES163" s="4201" t="s">
        <v>5867</v>
      </c>
      <c r="LET163" s="4201" t="s">
        <v>5867</v>
      </c>
      <c r="LEU163" s="4201" t="s">
        <v>5867</v>
      </c>
      <c r="LEV163" s="4201" t="s">
        <v>5867</v>
      </c>
      <c r="LEW163" s="4201" t="s">
        <v>5867</v>
      </c>
      <c r="LEX163" s="4201" t="s">
        <v>5867</v>
      </c>
      <c r="LEY163" s="4201" t="s">
        <v>5867</v>
      </c>
      <c r="LEZ163" s="4201" t="s">
        <v>5867</v>
      </c>
      <c r="LFA163" s="4201" t="s">
        <v>5867</v>
      </c>
      <c r="LFB163" s="4201" t="s">
        <v>5867</v>
      </c>
      <c r="LFC163" s="4201" t="s">
        <v>5867</v>
      </c>
      <c r="LFD163" s="4201" t="s">
        <v>5867</v>
      </c>
      <c r="LFE163" s="4201" t="s">
        <v>5867</v>
      </c>
      <c r="LFF163" s="4201" t="s">
        <v>5867</v>
      </c>
      <c r="LFG163" s="4201" t="s">
        <v>5867</v>
      </c>
      <c r="LFH163" s="4201" t="s">
        <v>5867</v>
      </c>
      <c r="LFI163" s="4201" t="s">
        <v>5867</v>
      </c>
      <c r="LFJ163" s="4201" t="s">
        <v>5867</v>
      </c>
      <c r="LFK163" s="4201" t="s">
        <v>5867</v>
      </c>
      <c r="LFL163" s="4201" t="s">
        <v>5867</v>
      </c>
      <c r="LFM163" s="4201" t="s">
        <v>5867</v>
      </c>
      <c r="LFN163" s="4201" t="s">
        <v>5867</v>
      </c>
      <c r="LFO163" s="4201" t="s">
        <v>5867</v>
      </c>
      <c r="LFP163" s="4201" t="s">
        <v>5867</v>
      </c>
      <c r="LFQ163" s="4201" t="s">
        <v>5867</v>
      </c>
      <c r="LFR163" s="4201" t="s">
        <v>5867</v>
      </c>
      <c r="LFS163" s="4201" t="s">
        <v>5867</v>
      </c>
      <c r="LFT163" s="4201" t="s">
        <v>5867</v>
      </c>
      <c r="LFU163" s="4201" t="s">
        <v>5867</v>
      </c>
      <c r="LFV163" s="4201" t="s">
        <v>5867</v>
      </c>
      <c r="LFW163" s="4201" t="s">
        <v>5867</v>
      </c>
      <c r="LFX163" s="4201" t="s">
        <v>5867</v>
      </c>
      <c r="LFY163" s="4201" t="s">
        <v>5867</v>
      </c>
      <c r="LFZ163" s="4201" t="s">
        <v>5867</v>
      </c>
      <c r="LGA163" s="4201" t="s">
        <v>5867</v>
      </c>
      <c r="LGB163" s="4201" t="s">
        <v>5867</v>
      </c>
      <c r="LGC163" s="4201" t="s">
        <v>5867</v>
      </c>
      <c r="LGD163" s="4201" t="s">
        <v>5867</v>
      </c>
      <c r="LGE163" s="4201" t="s">
        <v>5867</v>
      </c>
      <c r="LGF163" s="4201" t="s">
        <v>5867</v>
      </c>
      <c r="LGG163" s="4201" t="s">
        <v>5867</v>
      </c>
      <c r="LGH163" s="4201" t="s">
        <v>5867</v>
      </c>
      <c r="LGI163" s="4201" t="s">
        <v>5867</v>
      </c>
      <c r="LGJ163" s="4201" t="s">
        <v>5867</v>
      </c>
      <c r="LGK163" s="4201" t="s">
        <v>5867</v>
      </c>
      <c r="LGL163" s="4201" t="s">
        <v>5867</v>
      </c>
      <c r="LGM163" s="4201" t="s">
        <v>5867</v>
      </c>
      <c r="LGN163" s="4201" t="s">
        <v>5867</v>
      </c>
      <c r="LGO163" s="4201" t="s">
        <v>5867</v>
      </c>
      <c r="LGP163" s="4201" t="s">
        <v>5867</v>
      </c>
      <c r="LGQ163" s="4201" t="s">
        <v>5867</v>
      </c>
      <c r="LGR163" s="4201" t="s">
        <v>5867</v>
      </c>
      <c r="LGS163" s="4201" t="s">
        <v>5867</v>
      </c>
      <c r="LGT163" s="4201" t="s">
        <v>5867</v>
      </c>
      <c r="LGU163" s="4201" t="s">
        <v>5867</v>
      </c>
      <c r="LGV163" s="4201" t="s">
        <v>5867</v>
      </c>
      <c r="LGW163" s="4201" t="s">
        <v>5867</v>
      </c>
      <c r="LGX163" s="4201" t="s">
        <v>5867</v>
      </c>
      <c r="LGY163" s="4201" t="s">
        <v>5867</v>
      </c>
      <c r="LGZ163" s="4201" t="s">
        <v>5867</v>
      </c>
      <c r="LHA163" s="4201" t="s">
        <v>5867</v>
      </c>
      <c r="LHB163" s="4201" t="s">
        <v>5867</v>
      </c>
      <c r="LHC163" s="4201" t="s">
        <v>5867</v>
      </c>
      <c r="LHD163" s="4201" t="s">
        <v>5867</v>
      </c>
      <c r="LHE163" s="4201" t="s">
        <v>5867</v>
      </c>
      <c r="LHF163" s="4201" t="s">
        <v>5867</v>
      </c>
      <c r="LHG163" s="4201" t="s">
        <v>5867</v>
      </c>
      <c r="LHH163" s="4201" t="s">
        <v>5867</v>
      </c>
      <c r="LHI163" s="4201" t="s">
        <v>5867</v>
      </c>
      <c r="LHJ163" s="4201" t="s">
        <v>5867</v>
      </c>
      <c r="LHK163" s="4201" t="s">
        <v>5867</v>
      </c>
      <c r="LHL163" s="4201" t="s">
        <v>5867</v>
      </c>
      <c r="LHM163" s="4201" t="s">
        <v>5867</v>
      </c>
      <c r="LHN163" s="4201" t="s">
        <v>5867</v>
      </c>
      <c r="LHO163" s="4201" t="s">
        <v>5867</v>
      </c>
      <c r="LHP163" s="4201" t="s">
        <v>5867</v>
      </c>
      <c r="LHQ163" s="4201" t="s">
        <v>5867</v>
      </c>
      <c r="LHR163" s="4201" t="s">
        <v>5867</v>
      </c>
      <c r="LHS163" s="4201" t="s">
        <v>5867</v>
      </c>
      <c r="LHT163" s="4201" t="s">
        <v>5867</v>
      </c>
      <c r="LHU163" s="4201" t="s">
        <v>5867</v>
      </c>
      <c r="LHV163" s="4201" t="s">
        <v>5867</v>
      </c>
      <c r="LHW163" s="4201" t="s">
        <v>5867</v>
      </c>
      <c r="LHX163" s="4201" t="s">
        <v>5867</v>
      </c>
      <c r="LHY163" s="4201" t="s">
        <v>5867</v>
      </c>
      <c r="LHZ163" s="4201" t="s">
        <v>5867</v>
      </c>
      <c r="LIA163" s="4201" t="s">
        <v>5867</v>
      </c>
      <c r="LIB163" s="4201" t="s">
        <v>5867</v>
      </c>
      <c r="LIC163" s="4201" t="s">
        <v>5867</v>
      </c>
      <c r="LID163" s="4201" t="s">
        <v>5867</v>
      </c>
      <c r="LIE163" s="4201" t="s">
        <v>5867</v>
      </c>
      <c r="LIF163" s="4201" t="s">
        <v>5867</v>
      </c>
      <c r="LIG163" s="4201" t="s">
        <v>5867</v>
      </c>
      <c r="LIH163" s="4201" t="s">
        <v>5867</v>
      </c>
      <c r="LII163" s="4201" t="s">
        <v>5867</v>
      </c>
      <c r="LIJ163" s="4201" t="s">
        <v>5867</v>
      </c>
      <c r="LIK163" s="4201" t="s">
        <v>5867</v>
      </c>
      <c r="LIL163" s="4201" t="s">
        <v>5867</v>
      </c>
      <c r="LIM163" s="4201" t="s">
        <v>5867</v>
      </c>
      <c r="LIN163" s="4201" t="s">
        <v>5867</v>
      </c>
      <c r="LIO163" s="4201" t="s">
        <v>5867</v>
      </c>
      <c r="LIP163" s="4201" t="s">
        <v>5867</v>
      </c>
      <c r="LIQ163" s="4201" t="s">
        <v>5867</v>
      </c>
      <c r="LIR163" s="4201" t="s">
        <v>5867</v>
      </c>
      <c r="LIS163" s="4201" t="s">
        <v>5867</v>
      </c>
      <c r="LIT163" s="4201" t="s">
        <v>5867</v>
      </c>
      <c r="LIU163" s="4201" t="s">
        <v>5867</v>
      </c>
      <c r="LIV163" s="4201" t="s">
        <v>5867</v>
      </c>
      <c r="LIW163" s="4201" t="s">
        <v>5867</v>
      </c>
      <c r="LIX163" s="4201" t="s">
        <v>5867</v>
      </c>
      <c r="LIY163" s="4201" t="s">
        <v>5867</v>
      </c>
      <c r="LIZ163" s="4201" t="s">
        <v>5867</v>
      </c>
      <c r="LJA163" s="4201" t="s">
        <v>5867</v>
      </c>
      <c r="LJB163" s="4201" t="s">
        <v>5867</v>
      </c>
      <c r="LJC163" s="4201" t="s">
        <v>5867</v>
      </c>
      <c r="LJD163" s="4201" t="s">
        <v>5867</v>
      </c>
      <c r="LJE163" s="4201" t="s">
        <v>5867</v>
      </c>
      <c r="LJF163" s="4201" t="s">
        <v>5867</v>
      </c>
      <c r="LJG163" s="4201" t="s">
        <v>5867</v>
      </c>
      <c r="LJH163" s="4201" t="s">
        <v>5867</v>
      </c>
      <c r="LJI163" s="4201" t="s">
        <v>5867</v>
      </c>
      <c r="LJJ163" s="4201" t="s">
        <v>5867</v>
      </c>
      <c r="LJK163" s="4201" t="s">
        <v>5867</v>
      </c>
      <c r="LJL163" s="4201" t="s">
        <v>5867</v>
      </c>
      <c r="LJM163" s="4201" t="s">
        <v>5867</v>
      </c>
      <c r="LJN163" s="4201" t="s">
        <v>5867</v>
      </c>
      <c r="LJO163" s="4201" t="s">
        <v>5867</v>
      </c>
      <c r="LJP163" s="4201" t="s">
        <v>5867</v>
      </c>
      <c r="LJQ163" s="4201" t="s">
        <v>5867</v>
      </c>
      <c r="LJR163" s="4201" t="s">
        <v>5867</v>
      </c>
      <c r="LJS163" s="4201" t="s">
        <v>5867</v>
      </c>
      <c r="LJT163" s="4201" t="s">
        <v>5867</v>
      </c>
      <c r="LJU163" s="4201" t="s">
        <v>5867</v>
      </c>
      <c r="LJV163" s="4201" t="s">
        <v>5867</v>
      </c>
      <c r="LJW163" s="4201" t="s">
        <v>5867</v>
      </c>
      <c r="LJX163" s="4201" t="s">
        <v>5867</v>
      </c>
      <c r="LJY163" s="4201" t="s">
        <v>5867</v>
      </c>
      <c r="LJZ163" s="4201" t="s">
        <v>5867</v>
      </c>
      <c r="LKA163" s="4201" t="s">
        <v>5867</v>
      </c>
      <c r="LKB163" s="4201" t="s">
        <v>5867</v>
      </c>
      <c r="LKC163" s="4201" t="s">
        <v>5867</v>
      </c>
      <c r="LKD163" s="4201" t="s">
        <v>5867</v>
      </c>
      <c r="LKE163" s="4201" t="s">
        <v>5867</v>
      </c>
      <c r="LKF163" s="4201" t="s">
        <v>5867</v>
      </c>
      <c r="LKG163" s="4201" t="s">
        <v>5867</v>
      </c>
      <c r="LKH163" s="4201" t="s">
        <v>5867</v>
      </c>
      <c r="LKI163" s="4201" t="s">
        <v>5867</v>
      </c>
      <c r="LKJ163" s="4201" t="s">
        <v>5867</v>
      </c>
      <c r="LKK163" s="4201" t="s">
        <v>5867</v>
      </c>
      <c r="LKL163" s="4201" t="s">
        <v>5867</v>
      </c>
      <c r="LKM163" s="4201" t="s">
        <v>5867</v>
      </c>
      <c r="LKN163" s="4201" t="s">
        <v>5867</v>
      </c>
      <c r="LKO163" s="4201" t="s">
        <v>5867</v>
      </c>
      <c r="LKP163" s="4201" t="s">
        <v>5867</v>
      </c>
      <c r="LKQ163" s="4201" t="s">
        <v>5867</v>
      </c>
      <c r="LKR163" s="4201" t="s">
        <v>5867</v>
      </c>
      <c r="LKS163" s="4201" t="s">
        <v>5867</v>
      </c>
      <c r="LKT163" s="4201" t="s">
        <v>5867</v>
      </c>
      <c r="LKU163" s="4201" t="s">
        <v>5867</v>
      </c>
      <c r="LKV163" s="4201" t="s">
        <v>5867</v>
      </c>
      <c r="LKW163" s="4201" t="s">
        <v>5867</v>
      </c>
      <c r="LKX163" s="4201" t="s">
        <v>5867</v>
      </c>
      <c r="LKY163" s="4201" t="s">
        <v>5867</v>
      </c>
      <c r="LKZ163" s="4201" t="s">
        <v>5867</v>
      </c>
      <c r="LLA163" s="4201" t="s">
        <v>5867</v>
      </c>
      <c r="LLB163" s="4201" t="s">
        <v>5867</v>
      </c>
      <c r="LLC163" s="4201" t="s">
        <v>5867</v>
      </c>
      <c r="LLD163" s="4201" t="s">
        <v>5867</v>
      </c>
      <c r="LLE163" s="4201" t="s">
        <v>5867</v>
      </c>
      <c r="LLF163" s="4201" t="s">
        <v>5867</v>
      </c>
      <c r="LLG163" s="4201" t="s">
        <v>5867</v>
      </c>
      <c r="LLH163" s="4201" t="s">
        <v>5867</v>
      </c>
      <c r="LLI163" s="4201" t="s">
        <v>5867</v>
      </c>
      <c r="LLJ163" s="4201" t="s">
        <v>5867</v>
      </c>
      <c r="LLK163" s="4201" t="s">
        <v>5867</v>
      </c>
      <c r="LLL163" s="4201" t="s">
        <v>5867</v>
      </c>
      <c r="LLM163" s="4201" t="s">
        <v>5867</v>
      </c>
      <c r="LLN163" s="4201" t="s">
        <v>5867</v>
      </c>
      <c r="LLO163" s="4201" t="s">
        <v>5867</v>
      </c>
      <c r="LLP163" s="4201" t="s">
        <v>5867</v>
      </c>
      <c r="LLQ163" s="4201" t="s">
        <v>5867</v>
      </c>
      <c r="LLR163" s="4201" t="s">
        <v>5867</v>
      </c>
      <c r="LLS163" s="4201" t="s">
        <v>5867</v>
      </c>
      <c r="LLT163" s="4201" t="s">
        <v>5867</v>
      </c>
      <c r="LLU163" s="4201" t="s">
        <v>5867</v>
      </c>
      <c r="LLV163" s="4201" t="s">
        <v>5867</v>
      </c>
      <c r="LLW163" s="4201" t="s">
        <v>5867</v>
      </c>
      <c r="LLX163" s="4201" t="s">
        <v>5867</v>
      </c>
      <c r="LLY163" s="4201" t="s">
        <v>5867</v>
      </c>
      <c r="LLZ163" s="4201" t="s">
        <v>5867</v>
      </c>
      <c r="LMA163" s="4201" t="s">
        <v>5867</v>
      </c>
      <c r="LMB163" s="4201" t="s">
        <v>5867</v>
      </c>
      <c r="LMC163" s="4201" t="s">
        <v>5867</v>
      </c>
      <c r="LMD163" s="4201" t="s">
        <v>5867</v>
      </c>
      <c r="LME163" s="4201" t="s">
        <v>5867</v>
      </c>
      <c r="LMF163" s="4201" t="s">
        <v>5867</v>
      </c>
      <c r="LMG163" s="4201" t="s">
        <v>5867</v>
      </c>
      <c r="LMH163" s="4201" t="s">
        <v>5867</v>
      </c>
      <c r="LMI163" s="4201" t="s">
        <v>5867</v>
      </c>
      <c r="LMJ163" s="4201" t="s">
        <v>5867</v>
      </c>
      <c r="LMK163" s="4201" t="s">
        <v>5867</v>
      </c>
      <c r="LML163" s="4201" t="s">
        <v>5867</v>
      </c>
      <c r="LMM163" s="4201" t="s">
        <v>5867</v>
      </c>
      <c r="LMN163" s="4201" t="s">
        <v>5867</v>
      </c>
      <c r="LMO163" s="4201" t="s">
        <v>5867</v>
      </c>
      <c r="LMP163" s="4201" t="s">
        <v>5867</v>
      </c>
      <c r="LMQ163" s="4201" t="s">
        <v>5867</v>
      </c>
      <c r="LMR163" s="4201" t="s">
        <v>5867</v>
      </c>
      <c r="LMS163" s="4201" t="s">
        <v>5867</v>
      </c>
      <c r="LMT163" s="4201" t="s">
        <v>5867</v>
      </c>
      <c r="LMU163" s="4201" t="s">
        <v>5867</v>
      </c>
      <c r="LMV163" s="4201" t="s">
        <v>5867</v>
      </c>
      <c r="LMW163" s="4201" t="s">
        <v>5867</v>
      </c>
      <c r="LMX163" s="4201" t="s">
        <v>5867</v>
      </c>
      <c r="LMY163" s="4201" t="s">
        <v>5867</v>
      </c>
      <c r="LMZ163" s="4201" t="s">
        <v>5867</v>
      </c>
      <c r="LNA163" s="4201" t="s">
        <v>5867</v>
      </c>
      <c r="LNB163" s="4201" t="s">
        <v>5867</v>
      </c>
      <c r="LNC163" s="4201" t="s">
        <v>5867</v>
      </c>
      <c r="LND163" s="4201" t="s">
        <v>5867</v>
      </c>
      <c r="LNE163" s="4201" t="s">
        <v>5867</v>
      </c>
      <c r="LNF163" s="4201" t="s">
        <v>5867</v>
      </c>
      <c r="LNG163" s="4201" t="s">
        <v>5867</v>
      </c>
      <c r="LNH163" s="4201" t="s">
        <v>5867</v>
      </c>
      <c r="LNI163" s="4201" t="s">
        <v>5867</v>
      </c>
      <c r="LNJ163" s="4201" t="s">
        <v>5867</v>
      </c>
      <c r="LNK163" s="4201" t="s">
        <v>5867</v>
      </c>
      <c r="LNL163" s="4201" t="s">
        <v>5867</v>
      </c>
      <c r="LNM163" s="4201" t="s">
        <v>5867</v>
      </c>
      <c r="LNN163" s="4201" t="s">
        <v>5867</v>
      </c>
      <c r="LNO163" s="4201" t="s">
        <v>5867</v>
      </c>
      <c r="LNP163" s="4201" t="s">
        <v>5867</v>
      </c>
      <c r="LNQ163" s="4201" t="s">
        <v>5867</v>
      </c>
      <c r="LNR163" s="4201" t="s">
        <v>5867</v>
      </c>
      <c r="LNS163" s="4201" t="s">
        <v>5867</v>
      </c>
      <c r="LNT163" s="4201" t="s">
        <v>5867</v>
      </c>
      <c r="LNU163" s="4201" t="s">
        <v>5867</v>
      </c>
      <c r="LNV163" s="4201" t="s">
        <v>5867</v>
      </c>
      <c r="LNW163" s="4201" t="s">
        <v>5867</v>
      </c>
      <c r="LNX163" s="4201" t="s">
        <v>5867</v>
      </c>
      <c r="LNY163" s="4201" t="s">
        <v>5867</v>
      </c>
      <c r="LNZ163" s="4201" t="s">
        <v>5867</v>
      </c>
      <c r="LOA163" s="4201" t="s">
        <v>5867</v>
      </c>
      <c r="LOB163" s="4201" t="s">
        <v>5867</v>
      </c>
      <c r="LOC163" s="4201" t="s">
        <v>5867</v>
      </c>
      <c r="LOD163" s="4201" t="s">
        <v>5867</v>
      </c>
      <c r="LOE163" s="4201" t="s">
        <v>5867</v>
      </c>
      <c r="LOF163" s="4201" t="s">
        <v>5867</v>
      </c>
      <c r="LOG163" s="4201" t="s">
        <v>5867</v>
      </c>
      <c r="LOH163" s="4201" t="s">
        <v>5867</v>
      </c>
      <c r="LOI163" s="4201" t="s">
        <v>5867</v>
      </c>
      <c r="LOJ163" s="4201" t="s">
        <v>5867</v>
      </c>
      <c r="LOK163" s="4201" t="s">
        <v>5867</v>
      </c>
      <c r="LOL163" s="4201" t="s">
        <v>5867</v>
      </c>
      <c r="LOM163" s="4201" t="s">
        <v>5867</v>
      </c>
      <c r="LON163" s="4201" t="s">
        <v>5867</v>
      </c>
      <c r="LOO163" s="4201" t="s">
        <v>5867</v>
      </c>
      <c r="LOP163" s="4201" t="s">
        <v>5867</v>
      </c>
      <c r="LOQ163" s="4201" t="s">
        <v>5867</v>
      </c>
      <c r="LOR163" s="4201" t="s">
        <v>5867</v>
      </c>
      <c r="LOS163" s="4201" t="s">
        <v>5867</v>
      </c>
      <c r="LOT163" s="4201" t="s">
        <v>5867</v>
      </c>
      <c r="LOU163" s="4201" t="s">
        <v>5867</v>
      </c>
      <c r="LOV163" s="4201" t="s">
        <v>5867</v>
      </c>
      <c r="LOW163" s="4201" t="s">
        <v>5867</v>
      </c>
      <c r="LOX163" s="4201" t="s">
        <v>5867</v>
      </c>
      <c r="LOY163" s="4201" t="s">
        <v>5867</v>
      </c>
      <c r="LOZ163" s="4201" t="s">
        <v>5867</v>
      </c>
      <c r="LPA163" s="4201" t="s">
        <v>5867</v>
      </c>
      <c r="LPB163" s="4201" t="s">
        <v>5867</v>
      </c>
      <c r="LPC163" s="4201" t="s">
        <v>5867</v>
      </c>
      <c r="LPD163" s="4201" t="s">
        <v>5867</v>
      </c>
      <c r="LPE163" s="4201" t="s">
        <v>5867</v>
      </c>
      <c r="LPF163" s="4201" t="s">
        <v>5867</v>
      </c>
      <c r="LPG163" s="4201" t="s">
        <v>5867</v>
      </c>
      <c r="LPH163" s="4201" t="s">
        <v>5867</v>
      </c>
      <c r="LPI163" s="4201" t="s">
        <v>5867</v>
      </c>
      <c r="LPJ163" s="4201" t="s">
        <v>5867</v>
      </c>
      <c r="LPK163" s="4201" t="s">
        <v>5867</v>
      </c>
      <c r="LPL163" s="4201" t="s">
        <v>5867</v>
      </c>
      <c r="LPM163" s="4201" t="s">
        <v>5867</v>
      </c>
      <c r="LPN163" s="4201" t="s">
        <v>5867</v>
      </c>
      <c r="LPO163" s="4201" t="s">
        <v>5867</v>
      </c>
      <c r="LPP163" s="4201" t="s">
        <v>5867</v>
      </c>
      <c r="LPQ163" s="4201" t="s">
        <v>5867</v>
      </c>
      <c r="LPR163" s="4201" t="s">
        <v>5867</v>
      </c>
      <c r="LPS163" s="4201" t="s">
        <v>5867</v>
      </c>
      <c r="LPT163" s="4201" t="s">
        <v>5867</v>
      </c>
      <c r="LPU163" s="4201" t="s">
        <v>5867</v>
      </c>
      <c r="LPV163" s="4201" t="s">
        <v>5867</v>
      </c>
      <c r="LPW163" s="4201" t="s">
        <v>5867</v>
      </c>
      <c r="LPX163" s="4201" t="s">
        <v>5867</v>
      </c>
      <c r="LPY163" s="4201" t="s">
        <v>5867</v>
      </c>
      <c r="LPZ163" s="4201" t="s">
        <v>5867</v>
      </c>
      <c r="LQA163" s="4201" t="s">
        <v>5867</v>
      </c>
      <c r="LQB163" s="4201" t="s">
        <v>5867</v>
      </c>
      <c r="LQC163" s="4201" t="s">
        <v>5867</v>
      </c>
      <c r="LQD163" s="4201" t="s">
        <v>5867</v>
      </c>
      <c r="LQE163" s="4201" t="s">
        <v>5867</v>
      </c>
      <c r="LQF163" s="4201" t="s">
        <v>5867</v>
      </c>
      <c r="LQG163" s="4201" t="s">
        <v>5867</v>
      </c>
      <c r="LQH163" s="4201" t="s">
        <v>5867</v>
      </c>
      <c r="LQI163" s="4201" t="s">
        <v>5867</v>
      </c>
      <c r="LQJ163" s="4201" t="s">
        <v>5867</v>
      </c>
      <c r="LQK163" s="4201" t="s">
        <v>5867</v>
      </c>
      <c r="LQL163" s="4201" t="s">
        <v>5867</v>
      </c>
      <c r="LQM163" s="4201" t="s">
        <v>5867</v>
      </c>
      <c r="LQN163" s="4201" t="s">
        <v>5867</v>
      </c>
      <c r="LQO163" s="4201" t="s">
        <v>5867</v>
      </c>
      <c r="LQP163" s="4201" t="s">
        <v>5867</v>
      </c>
      <c r="LQQ163" s="4201" t="s">
        <v>5867</v>
      </c>
      <c r="LQR163" s="4201" t="s">
        <v>5867</v>
      </c>
      <c r="LQS163" s="4201" t="s">
        <v>5867</v>
      </c>
      <c r="LQT163" s="4201" t="s">
        <v>5867</v>
      </c>
      <c r="LQU163" s="4201" t="s">
        <v>5867</v>
      </c>
      <c r="LQV163" s="4201" t="s">
        <v>5867</v>
      </c>
      <c r="LQW163" s="4201" t="s">
        <v>5867</v>
      </c>
      <c r="LQX163" s="4201" t="s">
        <v>5867</v>
      </c>
      <c r="LQY163" s="4201" t="s">
        <v>5867</v>
      </c>
      <c r="LQZ163" s="4201" t="s">
        <v>5867</v>
      </c>
      <c r="LRA163" s="4201" t="s">
        <v>5867</v>
      </c>
      <c r="LRB163" s="4201" t="s">
        <v>5867</v>
      </c>
      <c r="LRC163" s="4201" t="s">
        <v>5867</v>
      </c>
      <c r="LRD163" s="4201" t="s">
        <v>5867</v>
      </c>
      <c r="LRE163" s="4201" t="s">
        <v>5867</v>
      </c>
      <c r="LRF163" s="4201" t="s">
        <v>5867</v>
      </c>
      <c r="LRG163" s="4201" t="s">
        <v>5867</v>
      </c>
      <c r="LRH163" s="4201" t="s">
        <v>5867</v>
      </c>
      <c r="LRI163" s="4201" t="s">
        <v>5867</v>
      </c>
      <c r="LRJ163" s="4201" t="s">
        <v>5867</v>
      </c>
      <c r="LRK163" s="4201" t="s">
        <v>5867</v>
      </c>
      <c r="LRL163" s="4201" t="s">
        <v>5867</v>
      </c>
      <c r="LRM163" s="4201" t="s">
        <v>5867</v>
      </c>
      <c r="LRN163" s="4201" t="s">
        <v>5867</v>
      </c>
      <c r="LRO163" s="4201" t="s">
        <v>5867</v>
      </c>
      <c r="LRP163" s="4201" t="s">
        <v>5867</v>
      </c>
      <c r="LRQ163" s="4201" t="s">
        <v>5867</v>
      </c>
      <c r="LRR163" s="4201" t="s">
        <v>5867</v>
      </c>
      <c r="LRS163" s="4201" t="s">
        <v>5867</v>
      </c>
      <c r="LRT163" s="4201" t="s">
        <v>5867</v>
      </c>
      <c r="LRU163" s="4201" t="s">
        <v>5867</v>
      </c>
      <c r="LRV163" s="4201" t="s">
        <v>5867</v>
      </c>
      <c r="LRW163" s="4201" t="s">
        <v>5867</v>
      </c>
      <c r="LRX163" s="4201" t="s">
        <v>5867</v>
      </c>
      <c r="LRY163" s="4201" t="s">
        <v>5867</v>
      </c>
      <c r="LRZ163" s="4201" t="s">
        <v>5867</v>
      </c>
      <c r="LSA163" s="4201" t="s">
        <v>5867</v>
      </c>
      <c r="LSB163" s="4201" t="s">
        <v>5867</v>
      </c>
      <c r="LSC163" s="4201" t="s">
        <v>5867</v>
      </c>
      <c r="LSD163" s="4201" t="s">
        <v>5867</v>
      </c>
      <c r="LSE163" s="4201" t="s">
        <v>5867</v>
      </c>
      <c r="LSF163" s="4201" t="s">
        <v>5867</v>
      </c>
      <c r="LSG163" s="4201" t="s">
        <v>5867</v>
      </c>
      <c r="LSH163" s="4201" t="s">
        <v>5867</v>
      </c>
      <c r="LSI163" s="4201" t="s">
        <v>5867</v>
      </c>
      <c r="LSJ163" s="4201" t="s">
        <v>5867</v>
      </c>
      <c r="LSK163" s="4201" t="s">
        <v>5867</v>
      </c>
      <c r="LSL163" s="4201" t="s">
        <v>5867</v>
      </c>
      <c r="LSM163" s="4201" t="s">
        <v>5867</v>
      </c>
      <c r="LSN163" s="4201" t="s">
        <v>5867</v>
      </c>
      <c r="LSO163" s="4201" t="s">
        <v>5867</v>
      </c>
      <c r="LSP163" s="4201" t="s">
        <v>5867</v>
      </c>
      <c r="LSQ163" s="4201" t="s">
        <v>5867</v>
      </c>
      <c r="LSR163" s="4201" t="s">
        <v>5867</v>
      </c>
      <c r="LSS163" s="4201" t="s">
        <v>5867</v>
      </c>
      <c r="LST163" s="4201" t="s">
        <v>5867</v>
      </c>
      <c r="LSU163" s="4201" t="s">
        <v>5867</v>
      </c>
      <c r="LSV163" s="4201" t="s">
        <v>5867</v>
      </c>
      <c r="LSW163" s="4201" t="s">
        <v>5867</v>
      </c>
      <c r="LSX163" s="4201" t="s">
        <v>5867</v>
      </c>
      <c r="LSY163" s="4201" t="s">
        <v>5867</v>
      </c>
      <c r="LSZ163" s="4201" t="s">
        <v>5867</v>
      </c>
      <c r="LTA163" s="4201" t="s">
        <v>5867</v>
      </c>
      <c r="LTB163" s="4201" t="s">
        <v>5867</v>
      </c>
      <c r="LTC163" s="4201" t="s">
        <v>5867</v>
      </c>
      <c r="LTD163" s="4201" t="s">
        <v>5867</v>
      </c>
      <c r="LTE163" s="4201" t="s">
        <v>5867</v>
      </c>
      <c r="LTF163" s="4201" t="s">
        <v>5867</v>
      </c>
      <c r="LTG163" s="4201" t="s">
        <v>5867</v>
      </c>
      <c r="LTH163" s="4201" t="s">
        <v>5867</v>
      </c>
      <c r="LTI163" s="4201" t="s">
        <v>5867</v>
      </c>
      <c r="LTJ163" s="4201" t="s">
        <v>5867</v>
      </c>
      <c r="LTK163" s="4201" t="s">
        <v>5867</v>
      </c>
      <c r="LTL163" s="4201" t="s">
        <v>5867</v>
      </c>
      <c r="LTM163" s="4201" t="s">
        <v>5867</v>
      </c>
      <c r="LTN163" s="4201" t="s">
        <v>5867</v>
      </c>
      <c r="LTO163" s="4201" t="s">
        <v>5867</v>
      </c>
      <c r="LTP163" s="4201" t="s">
        <v>5867</v>
      </c>
      <c r="LTQ163" s="4201" t="s">
        <v>5867</v>
      </c>
      <c r="LTR163" s="4201" t="s">
        <v>5867</v>
      </c>
      <c r="LTS163" s="4201" t="s">
        <v>5867</v>
      </c>
      <c r="LTT163" s="4201" t="s">
        <v>5867</v>
      </c>
      <c r="LTU163" s="4201" t="s">
        <v>5867</v>
      </c>
      <c r="LTV163" s="4201" t="s">
        <v>5867</v>
      </c>
      <c r="LTW163" s="4201" t="s">
        <v>5867</v>
      </c>
      <c r="LTX163" s="4201" t="s">
        <v>5867</v>
      </c>
      <c r="LTY163" s="4201" t="s">
        <v>5867</v>
      </c>
      <c r="LTZ163" s="4201" t="s">
        <v>5867</v>
      </c>
      <c r="LUA163" s="4201" t="s">
        <v>5867</v>
      </c>
      <c r="LUB163" s="4201" t="s">
        <v>5867</v>
      </c>
      <c r="LUC163" s="4201" t="s">
        <v>5867</v>
      </c>
      <c r="LUD163" s="4201" t="s">
        <v>5867</v>
      </c>
      <c r="LUE163" s="4201" t="s">
        <v>5867</v>
      </c>
      <c r="LUF163" s="4201" t="s">
        <v>5867</v>
      </c>
      <c r="LUG163" s="4201" t="s">
        <v>5867</v>
      </c>
      <c r="LUH163" s="4201" t="s">
        <v>5867</v>
      </c>
      <c r="LUI163" s="4201" t="s">
        <v>5867</v>
      </c>
      <c r="LUJ163" s="4201" t="s">
        <v>5867</v>
      </c>
      <c r="LUK163" s="4201" t="s">
        <v>5867</v>
      </c>
      <c r="LUL163" s="4201" t="s">
        <v>5867</v>
      </c>
      <c r="LUM163" s="4201" t="s">
        <v>5867</v>
      </c>
      <c r="LUN163" s="4201" t="s">
        <v>5867</v>
      </c>
      <c r="LUO163" s="4201" t="s">
        <v>5867</v>
      </c>
      <c r="LUP163" s="4201" t="s">
        <v>5867</v>
      </c>
      <c r="LUQ163" s="4201" t="s">
        <v>5867</v>
      </c>
      <c r="LUR163" s="4201" t="s">
        <v>5867</v>
      </c>
      <c r="LUS163" s="4201" t="s">
        <v>5867</v>
      </c>
      <c r="LUT163" s="4201" t="s">
        <v>5867</v>
      </c>
      <c r="LUU163" s="4201" t="s">
        <v>5867</v>
      </c>
      <c r="LUV163" s="4201" t="s">
        <v>5867</v>
      </c>
      <c r="LUW163" s="4201" t="s">
        <v>5867</v>
      </c>
      <c r="LUX163" s="4201" t="s">
        <v>5867</v>
      </c>
      <c r="LUY163" s="4201" t="s">
        <v>5867</v>
      </c>
      <c r="LUZ163" s="4201" t="s">
        <v>5867</v>
      </c>
      <c r="LVA163" s="4201" t="s">
        <v>5867</v>
      </c>
      <c r="LVB163" s="4201" t="s">
        <v>5867</v>
      </c>
      <c r="LVC163" s="4201" t="s">
        <v>5867</v>
      </c>
      <c r="LVD163" s="4201" t="s">
        <v>5867</v>
      </c>
      <c r="LVE163" s="4201" t="s">
        <v>5867</v>
      </c>
      <c r="LVF163" s="4201" t="s">
        <v>5867</v>
      </c>
      <c r="LVG163" s="4201" t="s">
        <v>5867</v>
      </c>
      <c r="LVH163" s="4201" t="s">
        <v>5867</v>
      </c>
      <c r="LVI163" s="4201" t="s">
        <v>5867</v>
      </c>
      <c r="LVJ163" s="4201" t="s">
        <v>5867</v>
      </c>
      <c r="LVK163" s="4201" t="s">
        <v>5867</v>
      </c>
      <c r="LVL163" s="4201" t="s">
        <v>5867</v>
      </c>
      <c r="LVM163" s="4201" t="s">
        <v>5867</v>
      </c>
      <c r="LVN163" s="4201" t="s">
        <v>5867</v>
      </c>
      <c r="LVO163" s="4201" t="s">
        <v>5867</v>
      </c>
      <c r="LVP163" s="4201" t="s">
        <v>5867</v>
      </c>
      <c r="LVQ163" s="4201" t="s">
        <v>5867</v>
      </c>
      <c r="LVR163" s="4201" t="s">
        <v>5867</v>
      </c>
      <c r="LVS163" s="4201" t="s">
        <v>5867</v>
      </c>
      <c r="LVT163" s="4201" t="s">
        <v>5867</v>
      </c>
      <c r="LVU163" s="4201" t="s">
        <v>5867</v>
      </c>
      <c r="LVV163" s="4201" t="s">
        <v>5867</v>
      </c>
      <c r="LVW163" s="4201" t="s">
        <v>5867</v>
      </c>
      <c r="LVX163" s="4201" t="s">
        <v>5867</v>
      </c>
      <c r="LVY163" s="4201" t="s">
        <v>5867</v>
      </c>
      <c r="LVZ163" s="4201" t="s">
        <v>5867</v>
      </c>
      <c r="LWA163" s="4201" t="s">
        <v>5867</v>
      </c>
      <c r="LWB163" s="4201" t="s">
        <v>5867</v>
      </c>
      <c r="LWC163" s="4201" t="s">
        <v>5867</v>
      </c>
      <c r="LWD163" s="4201" t="s">
        <v>5867</v>
      </c>
      <c r="LWE163" s="4201" t="s">
        <v>5867</v>
      </c>
      <c r="LWF163" s="4201" t="s">
        <v>5867</v>
      </c>
      <c r="LWG163" s="4201" t="s">
        <v>5867</v>
      </c>
      <c r="LWH163" s="4201" t="s">
        <v>5867</v>
      </c>
      <c r="LWI163" s="4201" t="s">
        <v>5867</v>
      </c>
      <c r="LWJ163" s="4201" t="s">
        <v>5867</v>
      </c>
      <c r="LWK163" s="4201" t="s">
        <v>5867</v>
      </c>
      <c r="LWL163" s="4201" t="s">
        <v>5867</v>
      </c>
      <c r="LWM163" s="4201" t="s">
        <v>5867</v>
      </c>
      <c r="LWN163" s="4201" t="s">
        <v>5867</v>
      </c>
      <c r="LWO163" s="4201" t="s">
        <v>5867</v>
      </c>
      <c r="LWP163" s="4201" t="s">
        <v>5867</v>
      </c>
      <c r="LWQ163" s="4201" t="s">
        <v>5867</v>
      </c>
      <c r="LWR163" s="4201" t="s">
        <v>5867</v>
      </c>
      <c r="LWS163" s="4201" t="s">
        <v>5867</v>
      </c>
      <c r="LWT163" s="4201" t="s">
        <v>5867</v>
      </c>
      <c r="LWU163" s="4201" t="s">
        <v>5867</v>
      </c>
      <c r="LWV163" s="4201" t="s">
        <v>5867</v>
      </c>
      <c r="LWW163" s="4201" t="s">
        <v>5867</v>
      </c>
      <c r="LWX163" s="4201" t="s">
        <v>5867</v>
      </c>
      <c r="LWY163" s="4201" t="s">
        <v>5867</v>
      </c>
      <c r="LWZ163" s="4201" t="s">
        <v>5867</v>
      </c>
      <c r="LXA163" s="4201" t="s">
        <v>5867</v>
      </c>
      <c r="LXB163" s="4201" t="s">
        <v>5867</v>
      </c>
      <c r="LXC163" s="4201" t="s">
        <v>5867</v>
      </c>
      <c r="LXD163" s="4201" t="s">
        <v>5867</v>
      </c>
      <c r="LXE163" s="4201" t="s">
        <v>5867</v>
      </c>
      <c r="LXF163" s="4201" t="s">
        <v>5867</v>
      </c>
      <c r="LXG163" s="4201" t="s">
        <v>5867</v>
      </c>
      <c r="LXH163" s="4201" t="s">
        <v>5867</v>
      </c>
      <c r="LXI163" s="4201" t="s">
        <v>5867</v>
      </c>
      <c r="LXJ163" s="4201" t="s">
        <v>5867</v>
      </c>
      <c r="LXK163" s="4201" t="s">
        <v>5867</v>
      </c>
      <c r="LXL163" s="4201" t="s">
        <v>5867</v>
      </c>
      <c r="LXM163" s="4201" t="s">
        <v>5867</v>
      </c>
      <c r="LXN163" s="4201" t="s">
        <v>5867</v>
      </c>
      <c r="LXO163" s="4201" t="s">
        <v>5867</v>
      </c>
      <c r="LXP163" s="4201" t="s">
        <v>5867</v>
      </c>
      <c r="LXQ163" s="4201" t="s">
        <v>5867</v>
      </c>
      <c r="LXR163" s="4201" t="s">
        <v>5867</v>
      </c>
      <c r="LXS163" s="4201" t="s">
        <v>5867</v>
      </c>
      <c r="LXT163" s="4201" t="s">
        <v>5867</v>
      </c>
      <c r="LXU163" s="4201" t="s">
        <v>5867</v>
      </c>
      <c r="LXV163" s="4201" t="s">
        <v>5867</v>
      </c>
      <c r="LXW163" s="4201" t="s">
        <v>5867</v>
      </c>
      <c r="LXX163" s="4201" t="s">
        <v>5867</v>
      </c>
      <c r="LXY163" s="4201" t="s">
        <v>5867</v>
      </c>
      <c r="LXZ163" s="4201" t="s">
        <v>5867</v>
      </c>
      <c r="LYA163" s="4201" t="s">
        <v>5867</v>
      </c>
      <c r="LYB163" s="4201" t="s">
        <v>5867</v>
      </c>
      <c r="LYC163" s="4201" t="s">
        <v>5867</v>
      </c>
      <c r="LYD163" s="4201" t="s">
        <v>5867</v>
      </c>
      <c r="LYE163" s="4201" t="s">
        <v>5867</v>
      </c>
      <c r="LYF163" s="4201" t="s">
        <v>5867</v>
      </c>
      <c r="LYG163" s="4201" t="s">
        <v>5867</v>
      </c>
      <c r="LYH163" s="4201" t="s">
        <v>5867</v>
      </c>
      <c r="LYI163" s="4201" t="s">
        <v>5867</v>
      </c>
      <c r="LYJ163" s="4201" t="s">
        <v>5867</v>
      </c>
      <c r="LYK163" s="4201" t="s">
        <v>5867</v>
      </c>
      <c r="LYL163" s="4201" t="s">
        <v>5867</v>
      </c>
      <c r="LYM163" s="4201" t="s">
        <v>5867</v>
      </c>
      <c r="LYN163" s="4201" t="s">
        <v>5867</v>
      </c>
      <c r="LYO163" s="4201" t="s">
        <v>5867</v>
      </c>
      <c r="LYP163" s="4201" t="s">
        <v>5867</v>
      </c>
      <c r="LYQ163" s="4201" t="s">
        <v>5867</v>
      </c>
      <c r="LYR163" s="4201" t="s">
        <v>5867</v>
      </c>
      <c r="LYS163" s="4201" t="s">
        <v>5867</v>
      </c>
      <c r="LYT163" s="4201" t="s">
        <v>5867</v>
      </c>
      <c r="LYU163" s="4201" t="s">
        <v>5867</v>
      </c>
      <c r="LYV163" s="4201" t="s">
        <v>5867</v>
      </c>
      <c r="LYW163" s="4201" t="s">
        <v>5867</v>
      </c>
      <c r="LYX163" s="4201" t="s">
        <v>5867</v>
      </c>
      <c r="LYY163" s="4201" t="s">
        <v>5867</v>
      </c>
      <c r="LYZ163" s="4201" t="s">
        <v>5867</v>
      </c>
      <c r="LZA163" s="4201" t="s">
        <v>5867</v>
      </c>
      <c r="LZB163" s="4201" t="s">
        <v>5867</v>
      </c>
      <c r="LZC163" s="4201" t="s">
        <v>5867</v>
      </c>
      <c r="LZD163" s="4201" t="s">
        <v>5867</v>
      </c>
      <c r="LZE163" s="4201" t="s">
        <v>5867</v>
      </c>
      <c r="LZF163" s="4201" t="s">
        <v>5867</v>
      </c>
      <c r="LZG163" s="4201" t="s">
        <v>5867</v>
      </c>
      <c r="LZH163" s="4201" t="s">
        <v>5867</v>
      </c>
      <c r="LZI163" s="4201" t="s">
        <v>5867</v>
      </c>
      <c r="LZJ163" s="4201" t="s">
        <v>5867</v>
      </c>
      <c r="LZK163" s="4201" t="s">
        <v>5867</v>
      </c>
      <c r="LZL163" s="4201" t="s">
        <v>5867</v>
      </c>
      <c r="LZM163" s="4201" t="s">
        <v>5867</v>
      </c>
      <c r="LZN163" s="4201" t="s">
        <v>5867</v>
      </c>
      <c r="LZO163" s="4201" t="s">
        <v>5867</v>
      </c>
      <c r="LZP163" s="4201" t="s">
        <v>5867</v>
      </c>
      <c r="LZQ163" s="4201" t="s">
        <v>5867</v>
      </c>
      <c r="LZR163" s="4201" t="s">
        <v>5867</v>
      </c>
      <c r="LZS163" s="4201" t="s">
        <v>5867</v>
      </c>
      <c r="LZT163" s="4201" t="s">
        <v>5867</v>
      </c>
      <c r="LZU163" s="4201" t="s">
        <v>5867</v>
      </c>
      <c r="LZV163" s="4201" t="s">
        <v>5867</v>
      </c>
      <c r="LZW163" s="4201" t="s">
        <v>5867</v>
      </c>
      <c r="LZX163" s="4201" t="s">
        <v>5867</v>
      </c>
      <c r="LZY163" s="4201" t="s">
        <v>5867</v>
      </c>
      <c r="LZZ163" s="4201" t="s">
        <v>5867</v>
      </c>
      <c r="MAA163" s="4201" t="s">
        <v>5867</v>
      </c>
      <c r="MAB163" s="4201" t="s">
        <v>5867</v>
      </c>
      <c r="MAC163" s="4201" t="s">
        <v>5867</v>
      </c>
      <c r="MAD163" s="4201" t="s">
        <v>5867</v>
      </c>
      <c r="MAE163" s="4201" t="s">
        <v>5867</v>
      </c>
      <c r="MAF163" s="4201" t="s">
        <v>5867</v>
      </c>
      <c r="MAG163" s="4201" t="s">
        <v>5867</v>
      </c>
      <c r="MAH163" s="4201" t="s">
        <v>5867</v>
      </c>
      <c r="MAI163" s="4201" t="s">
        <v>5867</v>
      </c>
      <c r="MAJ163" s="4201" t="s">
        <v>5867</v>
      </c>
      <c r="MAK163" s="4201" t="s">
        <v>5867</v>
      </c>
      <c r="MAL163" s="4201" t="s">
        <v>5867</v>
      </c>
      <c r="MAM163" s="4201" t="s">
        <v>5867</v>
      </c>
      <c r="MAN163" s="4201" t="s">
        <v>5867</v>
      </c>
      <c r="MAO163" s="4201" t="s">
        <v>5867</v>
      </c>
      <c r="MAP163" s="4201" t="s">
        <v>5867</v>
      </c>
      <c r="MAQ163" s="4201" t="s">
        <v>5867</v>
      </c>
      <c r="MAR163" s="4201" t="s">
        <v>5867</v>
      </c>
      <c r="MAS163" s="4201" t="s">
        <v>5867</v>
      </c>
      <c r="MAT163" s="4201" t="s">
        <v>5867</v>
      </c>
      <c r="MAU163" s="4201" t="s">
        <v>5867</v>
      </c>
      <c r="MAV163" s="4201" t="s">
        <v>5867</v>
      </c>
      <c r="MAW163" s="4201" t="s">
        <v>5867</v>
      </c>
      <c r="MAX163" s="4201" t="s">
        <v>5867</v>
      </c>
      <c r="MAY163" s="4201" t="s">
        <v>5867</v>
      </c>
      <c r="MAZ163" s="4201" t="s">
        <v>5867</v>
      </c>
      <c r="MBA163" s="4201" t="s">
        <v>5867</v>
      </c>
      <c r="MBB163" s="4201" t="s">
        <v>5867</v>
      </c>
      <c r="MBC163" s="4201" t="s">
        <v>5867</v>
      </c>
      <c r="MBD163" s="4201" t="s">
        <v>5867</v>
      </c>
      <c r="MBE163" s="4201" t="s">
        <v>5867</v>
      </c>
      <c r="MBF163" s="4201" t="s">
        <v>5867</v>
      </c>
      <c r="MBG163" s="4201" t="s">
        <v>5867</v>
      </c>
      <c r="MBH163" s="4201" t="s">
        <v>5867</v>
      </c>
      <c r="MBI163" s="4201" t="s">
        <v>5867</v>
      </c>
      <c r="MBJ163" s="4201" t="s">
        <v>5867</v>
      </c>
      <c r="MBK163" s="4201" t="s">
        <v>5867</v>
      </c>
      <c r="MBL163" s="4201" t="s">
        <v>5867</v>
      </c>
      <c r="MBM163" s="4201" t="s">
        <v>5867</v>
      </c>
      <c r="MBN163" s="4201" t="s">
        <v>5867</v>
      </c>
      <c r="MBO163" s="4201" t="s">
        <v>5867</v>
      </c>
      <c r="MBP163" s="4201" t="s">
        <v>5867</v>
      </c>
      <c r="MBQ163" s="4201" t="s">
        <v>5867</v>
      </c>
      <c r="MBR163" s="4201" t="s">
        <v>5867</v>
      </c>
      <c r="MBS163" s="4201" t="s">
        <v>5867</v>
      </c>
      <c r="MBT163" s="4201" t="s">
        <v>5867</v>
      </c>
      <c r="MBU163" s="4201" t="s">
        <v>5867</v>
      </c>
      <c r="MBV163" s="4201" t="s">
        <v>5867</v>
      </c>
      <c r="MBW163" s="4201" t="s">
        <v>5867</v>
      </c>
      <c r="MBX163" s="4201" t="s">
        <v>5867</v>
      </c>
      <c r="MBY163" s="4201" t="s">
        <v>5867</v>
      </c>
      <c r="MBZ163" s="4201" t="s">
        <v>5867</v>
      </c>
      <c r="MCA163" s="4201" t="s">
        <v>5867</v>
      </c>
      <c r="MCB163" s="4201" t="s">
        <v>5867</v>
      </c>
      <c r="MCC163" s="4201" t="s">
        <v>5867</v>
      </c>
      <c r="MCD163" s="4201" t="s">
        <v>5867</v>
      </c>
      <c r="MCE163" s="4201" t="s">
        <v>5867</v>
      </c>
      <c r="MCF163" s="4201" t="s">
        <v>5867</v>
      </c>
      <c r="MCG163" s="4201" t="s">
        <v>5867</v>
      </c>
      <c r="MCH163" s="4201" t="s">
        <v>5867</v>
      </c>
      <c r="MCI163" s="4201" t="s">
        <v>5867</v>
      </c>
      <c r="MCJ163" s="4201" t="s">
        <v>5867</v>
      </c>
      <c r="MCK163" s="4201" t="s">
        <v>5867</v>
      </c>
      <c r="MCL163" s="4201" t="s">
        <v>5867</v>
      </c>
      <c r="MCM163" s="4201" t="s">
        <v>5867</v>
      </c>
      <c r="MCN163" s="4201" t="s">
        <v>5867</v>
      </c>
      <c r="MCO163" s="4201" t="s">
        <v>5867</v>
      </c>
      <c r="MCP163" s="4201" t="s">
        <v>5867</v>
      </c>
      <c r="MCQ163" s="4201" t="s">
        <v>5867</v>
      </c>
      <c r="MCR163" s="4201" t="s">
        <v>5867</v>
      </c>
      <c r="MCS163" s="4201" t="s">
        <v>5867</v>
      </c>
      <c r="MCT163" s="4201" t="s">
        <v>5867</v>
      </c>
      <c r="MCU163" s="4201" t="s">
        <v>5867</v>
      </c>
      <c r="MCV163" s="4201" t="s">
        <v>5867</v>
      </c>
      <c r="MCW163" s="4201" t="s">
        <v>5867</v>
      </c>
      <c r="MCX163" s="4201" t="s">
        <v>5867</v>
      </c>
      <c r="MCY163" s="4201" t="s">
        <v>5867</v>
      </c>
      <c r="MCZ163" s="4201" t="s">
        <v>5867</v>
      </c>
      <c r="MDA163" s="4201" t="s">
        <v>5867</v>
      </c>
      <c r="MDB163" s="4201" t="s">
        <v>5867</v>
      </c>
      <c r="MDC163" s="4201" t="s">
        <v>5867</v>
      </c>
      <c r="MDD163" s="4201" t="s">
        <v>5867</v>
      </c>
      <c r="MDE163" s="4201" t="s">
        <v>5867</v>
      </c>
      <c r="MDF163" s="4201" t="s">
        <v>5867</v>
      </c>
      <c r="MDG163" s="4201" t="s">
        <v>5867</v>
      </c>
      <c r="MDH163" s="4201" t="s">
        <v>5867</v>
      </c>
      <c r="MDI163" s="4201" t="s">
        <v>5867</v>
      </c>
      <c r="MDJ163" s="4201" t="s">
        <v>5867</v>
      </c>
      <c r="MDK163" s="4201" t="s">
        <v>5867</v>
      </c>
      <c r="MDL163" s="4201" t="s">
        <v>5867</v>
      </c>
      <c r="MDM163" s="4201" t="s">
        <v>5867</v>
      </c>
      <c r="MDN163" s="4201" t="s">
        <v>5867</v>
      </c>
      <c r="MDO163" s="4201" t="s">
        <v>5867</v>
      </c>
      <c r="MDP163" s="4201" t="s">
        <v>5867</v>
      </c>
      <c r="MDQ163" s="4201" t="s">
        <v>5867</v>
      </c>
      <c r="MDR163" s="4201" t="s">
        <v>5867</v>
      </c>
      <c r="MDS163" s="4201" t="s">
        <v>5867</v>
      </c>
      <c r="MDT163" s="4201" t="s">
        <v>5867</v>
      </c>
      <c r="MDU163" s="4201" t="s">
        <v>5867</v>
      </c>
      <c r="MDV163" s="4201" t="s">
        <v>5867</v>
      </c>
      <c r="MDW163" s="4201" t="s">
        <v>5867</v>
      </c>
      <c r="MDX163" s="4201" t="s">
        <v>5867</v>
      </c>
      <c r="MDY163" s="4201" t="s">
        <v>5867</v>
      </c>
      <c r="MDZ163" s="4201" t="s">
        <v>5867</v>
      </c>
      <c r="MEA163" s="4201" t="s">
        <v>5867</v>
      </c>
      <c r="MEB163" s="4201" t="s">
        <v>5867</v>
      </c>
      <c r="MEC163" s="4201" t="s">
        <v>5867</v>
      </c>
      <c r="MED163" s="4201" t="s">
        <v>5867</v>
      </c>
      <c r="MEE163" s="4201" t="s">
        <v>5867</v>
      </c>
      <c r="MEF163" s="4201" t="s">
        <v>5867</v>
      </c>
      <c r="MEG163" s="4201" t="s">
        <v>5867</v>
      </c>
      <c r="MEH163" s="4201" t="s">
        <v>5867</v>
      </c>
      <c r="MEI163" s="4201" t="s">
        <v>5867</v>
      </c>
      <c r="MEJ163" s="4201" t="s">
        <v>5867</v>
      </c>
      <c r="MEK163" s="4201" t="s">
        <v>5867</v>
      </c>
      <c r="MEL163" s="4201" t="s">
        <v>5867</v>
      </c>
      <c r="MEM163" s="4201" t="s">
        <v>5867</v>
      </c>
      <c r="MEN163" s="4201" t="s">
        <v>5867</v>
      </c>
      <c r="MEO163" s="4201" t="s">
        <v>5867</v>
      </c>
      <c r="MEP163" s="4201" t="s">
        <v>5867</v>
      </c>
      <c r="MEQ163" s="4201" t="s">
        <v>5867</v>
      </c>
      <c r="MER163" s="4201" t="s">
        <v>5867</v>
      </c>
      <c r="MES163" s="4201" t="s">
        <v>5867</v>
      </c>
      <c r="MET163" s="4201" t="s">
        <v>5867</v>
      </c>
      <c r="MEU163" s="4201" t="s">
        <v>5867</v>
      </c>
      <c r="MEV163" s="4201" t="s">
        <v>5867</v>
      </c>
      <c r="MEW163" s="4201" t="s">
        <v>5867</v>
      </c>
      <c r="MEX163" s="4201" t="s">
        <v>5867</v>
      </c>
      <c r="MEY163" s="4201" t="s">
        <v>5867</v>
      </c>
      <c r="MEZ163" s="4201" t="s">
        <v>5867</v>
      </c>
      <c r="MFA163" s="4201" t="s">
        <v>5867</v>
      </c>
      <c r="MFB163" s="4201" t="s">
        <v>5867</v>
      </c>
      <c r="MFC163" s="4201" t="s">
        <v>5867</v>
      </c>
      <c r="MFD163" s="4201" t="s">
        <v>5867</v>
      </c>
      <c r="MFE163" s="4201" t="s">
        <v>5867</v>
      </c>
      <c r="MFF163" s="4201" t="s">
        <v>5867</v>
      </c>
      <c r="MFG163" s="4201" t="s">
        <v>5867</v>
      </c>
      <c r="MFH163" s="4201" t="s">
        <v>5867</v>
      </c>
      <c r="MFI163" s="4201" t="s">
        <v>5867</v>
      </c>
      <c r="MFJ163" s="4201" t="s">
        <v>5867</v>
      </c>
      <c r="MFK163" s="4201" t="s">
        <v>5867</v>
      </c>
      <c r="MFL163" s="4201" t="s">
        <v>5867</v>
      </c>
      <c r="MFM163" s="4201" t="s">
        <v>5867</v>
      </c>
      <c r="MFN163" s="4201" t="s">
        <v>5867</v>
      </c>
      <c r="MFO163" s="4201" t="s">
        <v>5867</v>
      </c>
      <c r="MFP163" s="4201" t="s">
        <v>5867</v>
      </c>
      <c r="MFQ163" s="4201" t="s">
        <v>5867</v>
      </c>
      <c r="MFR163" s="4201" t="s">
        <v>5867</v>
      </c>
      <c r="MFS163" s="4201" t="s">
        <v>5867</v>
      </c>
      <c r="MFT163" s="4201" t="s">
        <v>5867</v>
      </c>
      <c r="MFU163" s="4201" t="s">
        <v>5867</v>
      </c>
      <c r="MFV163" s="4201" t="s">
        <v>5867</v>
      </c>
      <c r="MFW163" s="4201" t="s">
        <v>5867</v>
      </c>
      <c r="MFX163" s="4201" t="s">
        <v>5867</v>
      </c>
      <c r="MFY163" s="4201" t="s">
        <v>5867</v>
      </c>
      <c r="MFZ163" s="4201" t="s">
        <v>5867</v>
      </c>
      <c r="MGA163" s="4201" t="s">
        <v>5867</v>
      </c>
      <c r="MGB163" s="4201" t="s">
        <v>5867</v>
      </c>
      <c r="MGC163" s="4201" t="s">
        <v>5867</v>
      </c>
      <c r="MGD163" s="4201" t="s">
        <v>5867</v>
      </c>
      <c r="MGE163" s="4201" t="s">
        <v>5867</v>
      </c>
      <c r="MGF163" s="4201" t="s">
        <v>5867</v>
      </c>
      <c r="MGG163" s="4201" t="s">
        <v>5867</v>
      </c>
      <c r="MGH163" s="4201" t="s">
        <v>5867</v>
      </c>
      <c r="MGI163" s="4201" t="s">
        <v>5867</v>
      </c>
      <c r="MGJ163" s="4201" t="s">
        <v>5867</v>
      </c>
      <c r="MGK163" s="4201" t="s">
        <v>5867</v>
      </c>
      <c r="MGL163" s="4201" t="s">
        <v>5867</v>
      </c>
      <c r="MGM163" s="4201" t="s">
        <v>5867</v>
      </c>
      <c r="MGN163" s="4201" t="s">
        <v>5867</v>
      </c>
      <c r="MGO163" s="4201" t="s">
        <v>5867</v>
      </c>
      <c r="MGP163" s="4201" t="s">
        <v>5867</v>
      </c>
      <c r="MGQ163" s="4201" t="s">
        <v>5867</v>
      </c>
      <c r="MGR163" s="4201" t="s">
        <v>5867</v>
      </c>
      <c r="MGS163" s="4201" t="s">
        <v>5867</v>
      </c>
      <c r="MGT163" s="4201" t="s">
        <v>5867</v>
      </c>
      <c r="MGU163" s="4201" t="s">
        <v>5867</v>
      </c>
      <c r="MGV163" s="4201" t="s">
        <v>5867</v>
      </c>
      <c r="MGW163" s="4201" t="s">
        <v>5867</v>
      </c>
      <c r="MGX163" s="4201" t="s">
        <v>5867</v>
      </c>
      <c r="MGY163" s="4201" t="s">
        <v>5867</v>
      </c>
      <c r="MGZ163" s="4201" t="s">
        <v>5867</v>
      </c>
      <c r="MHA163" s="4201" t="s">
        <v>5867</v>
      </c>
      <c r="MHB163" s="4201" t="s">
        <v>5867</v>
      </c>
      <c r="MHC163" s="4201" t="s">
        <v>5867</v>
      </c>
      <c r="MHD163" s="4201" t="s">
        <v>5867</v>
      </c>
      <c r="MHE163" s="4201" t="s">
        <v>5867</v>
      </c>
      <c r="MHF163" s="4201" t="s">
        <v>5867</v>
      </c>
      <c r="MHG163" s="4201" t="s">
        <v>5867</v>
      </c>
      <c r="MHH163" s="4201" t="s">
        <v>5867</v>
      </c>
      <c r="MHI163" s="4201" t="s">
        <v>5867</v>
      </c>
      <c r="MHJ163" s="4201" t="s">
        <v>5867</v>
      </c>
      <c r="MHK163" s="4201" t="s">
        <v>5867</v>
      </c>
      <c r="MHL163" s="4201" t="s">
        <v>5867</v>
      </c>
      <c r="MHM163" s="4201" t="s">
        <v>5867</v>
      </c>
      <c r="MHN163" s="4201" t="s">
        <v>5867</v>
      </c>
      <c r="MHO163" s="4201" t="s">
        <v>5867</v>
      </c>
      <c r="MHP163" s="4201" t="s">
        <v>5867</v>
      </c>
      <c r="MHQ163" s="4201" t="s">
        <v>5867</v>
      </c>
      <c r="MHR163" s="4201" t="s">
        <v>5867</v>
      </c>
      <c r="MHS163" s="4201" t="s">
        <v>5867</v>
      </c>
      <c r="MHT163" s="4201" t="s">
        <v>5867</v>
      </c>
      <c r="MHU163" s="4201" t="s">
        <v>5867</v>
      </c>
      <c r="MHV163" s="4201" t="s">
        <v>5867</v>
      </c>
      <c r="MHW163" s="4201" t="s">
        <v>5867</v>
      </c>
      <c r="MHX163" s="4201" t="s">
        <v>5867</v>
      </c>
      <c r="MHY163" s="4201" t="s">
        <v>5867</v>
      </c>
      <c r="MHZ163" s="4201" t="s">
        <v>5867</v>
      </c>
      <c r="MIA163" s="4201" t="s">
        <v>5867</v>
      </c>
      <c r="MIB163" s="4201" t="s">
        <v>5867</v>
      </c>
      <c r="MIC163" s="4201" t="s">
        <v>5867</v>
      </c>
      <c r="MID163" s="4201" t="s">
        <v>5867</v>
      </c>
      <c r="MIE163" s="4201" t="s">
        <v>5867</v>
      </c>
      <c r="MIF163" s="4201" t="s">
        <v>5867</v>
      </c>
      <c r="MIG163" s="4201" t="s">
        <v>5867</v>
      </c>
      <c r="MIH163" s="4201" t="s">
        <v>5867</v>
      </c>
      <c r="MII163" s="4201" t="s">
        <v>5867</v>
      </c>
      <c r="MIJ163" s="4201" t="s">
        <v>5867</v>
      </c>
      <c r="MIK163" s="4201" t="s">
        <v>5867</v>
      </c>
      <c r="MIL163" s="4201" t="s">
        <v>5867</v>
      </c>
      <c r="MIM163" s="4201" t="s">
        <v>5867</v>
      </c>
      <c r="MIN163" s="4201" t="s">
        <v>5867</v>
      </c>
      <c r="MIO163" s="4201" t="s">
        <v>5867</v>
      </c>
      <c r="MIP163" s="4201" t="s">
        <v>5867</v>
      </c>
      <c r="MIQ163" s="4201" t="s">
        <v>5867</v>
      </c>
      <c r="MIR163" s="4201" t="s">
        <v>5867</v>
      </c>
      <c r="MIS163" s="4201" t="s">
        <v>5867</v>
      </c>
      <c r="MIT163" s="4201" t="s">
        <v>5867</v>
      </c>
      <c r="MIU163" s="4201" t="s">
        <v>5867</v>
      </c>
      <c r="MIV163" s="4201" t="s">
        <v>5867</v>
      </c>
      <c r="MIW163" s="4201" t="s">
        <v>5867</v>
      </c>
      <c r="MIX163" s="4201" t="s">
        <v>5867</v>
      </c>
      <c r="MIY163" s="4201" t="s">
        <v>5867</v>
      </c>
      <c r="MIZ163" s="4201" t="s">
        <v>5867</v>
      </c>
      <c r="MJA163" s="4201" t="s">
        <v>5867</v>
      </c>
      <c r="MJB163" s="4201" t="s">
        <v>5867</v>
      </c>
      <c r="MJC163" s="4201" t="s">
        <v>5867</v>
      </c>
      <c r="MJD163" s="4201" t="s">
        <v>5867</v>
      </c>
      <c r="MJE163" s="4201" t="s">
        <v>5867</v>
      </c>
      <c r="MJF163" s="4201" t="s">
        <v>5867</v>
      </c>
      <c r="MJG163" s="4201" t="s">
        <v>5867</v>
      </c>
      <c r="MJH163" s="4201" t="s">
        <v>5867</v>
      </c>
      <c r="MJI163" s="4201" t="s">
        <v>5867</v>
      </c>
      <c r="MJJ163" s="4201" t="s">
        <v>5867</v>
      </c>
      <c r="MJK163" s="4201" t="s">
        <v>5867</v>
      </c>
      <c r="MJL163" s="4201" t="s">
        <v>5867</v>
      </c>
      <c r="MJM163" s="4201" t="s">
        <v>5867</v>
      </c>
      <c r="MJN163" s="4201" t="s">
        <v>5867</v>
      </c>
      <c r="MJO163" s="4201" t="s">
        <v>5867</v>
      </c>
      <c r="MJP163" s="4201" t="s">
        <v>5867</v>
      </c>
      <c r="MJQ163" s="4201" t="s">
        <v>5867</v>
      </c>
      <c r="MJR163" s="4201" t="s">
        <v>5867</v>
      </c>
      <c r="MJS163" s="4201" t="s">
        <v>5867</v>
      </c>
      <c r="MJT163" s="4201" t="s">
        <v>5867</v>
      </c>
      <c r="MJU163" s="4201" t="s">
        <v>5867</v>
      </c>
      <c r="MJV163" s="4201" t="s">
        <v>5867</v>
      </c>
      <c r="MJW163" s="4201" t="s">
        <v>5867</v>
      </c>
      <c r="MJX163" s="4201" t="s">
        <v>5867</v>
      </c>
      <c r="MJY163" s="4201" t="s">
        <v>5867</v>
      </c>
      <c r="MJZ163" s="4201" t="s">
        <v>5867</v>
      </c>
      <c r="MKA163" s="4201" t="s">
        <v>5867</v>
      </c>
      <c r="MKB163" s="4201" t="s">
        <v>5867</v>
      </c>
      <c r="MKC163" s="4201" t="s">
        <v>5867</v>
      </c>
      <c r="MKD163" s="4201" t="s">
        <v>5867</v>
      </c>
      <c r="MKE163" s="4201" t="s">
        <v>5867</v>
      </c>
      <c r="MKF163" s="4201" t="s">
        <v>5867</v>
      </c>
      <c r="MKG163" s="4201" t="s">
        <v>5867</v>
      </c>
      <c r="MKH163" s="4201" t="s">
        <v>5867</v>
      </c>
      <c r="MKI163" s="4201" t="s">
        <v>5867</v>
      </c>
      <c r="MKJ163" s="4201" t="s">
        <v>5867</v>
      </c>
      <c r="MKK163" s="4201" t="s">
        <v>5867</v>
      </c>
      <c r="MKL163" s="4201" t="s">
        <v>5867</v>
      </c>
      <c r="MKM163" s="4201" t="s">
        <v>5867</v>
      </c>
      <c r="MKN163" s="4201" t="s">
        <v>5867</v>
      </c>
      <c r="MKO163" s="4201" t="s">
        <v>5867</v>
      </c>
      <c r="MKP163" s="4201" t="s">
        <v>5867</v>
      </c>
      <c r="MKQ163" s="4201" t="s">
        <v>5867</v>
      </c>
      <c r="MKR163" s="4201" t="s">
        <v>5867</v>
      </c>
      <c r="MKS163" s="4201" t="s">
        <v>5867</v>
      </c>
      <c r="MKT163" s="4201" t="s">
        <v>5867</v>
      </c>
      <c r="MKU163" s="4201" t="s">
        <v>5867</v>
      </c>
      <c r="MKV163" s="4201" t="s">
        <v>5867</v>
      </c>
      <c r="MKW163" s="4201" t="s">
        <v>5867</v>
      </c>
      <c r="MKX163" s="4201" t="s">
        <v>5867</v>
      </c>
      <c r="MKY163" s="4201" t="s">
        <v>5867</v>
      </c>
      <c r="MKZ163" s="4201" t="s">
        <v>5867</v>
      </c>
      <c r="MLA163" s="4201" t="s">
        <v>5867</v>
      </c>
      <c r="MLB163" s="4201" t="s">
        <v>5867</v>
      </c>
      <c r="MLC163" s="4201" t="s">
        <v>5867</v>
      </c>
      <c r="MLD163" s="4201" t="s">
        <v>5867</v>
      </c>
      <c r="MLE163" s="4201" t="s">
        <v>5867</v>
      </c>
      <c r="MLF163" s="4201" t="s">
        <v>5867</v>
      </c>
      <c r="MLG163" s="4201" t="s">
        <v>5867</v>
      </c>
      <c r="MLH163" s="4201" t="s">
        <v>5867</v>
      </c>
      <c r="MLI163" s="4201" t="s">
        <v>5867</v>
      </c>
      <c r="MLJ163" s="4201" t="s">
        <v>5867</v>
      </c>
      <c r="MLK163" s="4201" t="s">
        <v>5867</v>
      </c>
      <c r="MLL163" s="4201" t="s">
        <v>5867</v>
      </c>
      <c r="MLM163" s="4201" t="s">
        <v>5867</v>
      </c>
      <c r="MLN163" s="4201" t="s">
        <v>5867</v>
      </c>
      <c r="MLO163" s="4201" t="s">
        <v>5867</v>
      </c>
      <c r="MLP163" s="4201" t="s">
        <v>5867</v>
      </c>
      <c r="MLQ163" s="4201" t="s">
        <v>5867</v>
      </c>
      <c r="MLR163" s="4201" t="s">
        <v>5867</v>
      </c>
      <c r="MLS163" s="4201" t="s">
        <v>5867</v>
      </c>
      <c r="MLT163" s="4201" t="s">
        <v>5867</v>
      </c>
      <c r="MLU163" s="4201" t="s">
        <v>5867</v>
      </c>
      <c r="MLV163" s="4201" t="s">
        <v>5867</v>
      </c>
      <c r="MLW163" s="4201" t="s">
        <v>5867</v>
      </c>
      <c r="MLX163" s="4201" t="s">
        <v>5867</v>
      </c>
      <c r="MLY163" s="4201" t="s">
        <v>5867</v>
      </c>
      <c r="MLZ163" s="4201" t="s">
        <v>5867</v>
      </c>
      <c r="MMA163" s="4201" t="s">
        <v>5867</v>
      </c>
      <c r="MMB163" s="4201" t="s">
        <v>5867</v>
      </c>
      <c r="MMC163" s="4201" t="s">
        <v>5867</v>
      </c>
      <c r="MMD163" s="4201" t="s">
        <v>5867</v>
      </c>
      <c r="MME163" s="4201" t="s">
        <v>5867</v>
      </c>
      <c r="MMF163" s="4201" t="s">
        <v>5867</v>
      </c>
      <c r="MMG163" s="4201" t="s">
        <v>5867</v>
      </c>
      <c r="MMH163" s="4201" t="s">
        <v>5867</v>
      </c>
      <c r="MMI163" s="4201" t="s">
        <v>5867</v>
      </c>
      <c r="MMJ163" s="4201" t="s">
        <v>5867</v>
      </c>
      <c r="MMK163" s="4201" t="s">
        <v>5867</v>
      </c>
      <c r="MML163" s="4201" t="s">
        <v>5867</v>
      </c>
      <c r="MMM163" s="4201" t="s">
        <v>5867</v>
      </c>
      <c r="MMN163" s="4201" t="s">
        <v>5867</v>
      </c>
      <c r="MMO163" s="4201" t="s">
        <v>5867</v>
      </c>
      <c r="MMP163" s="4201" t="s">
        <v>5867</v>
      </c>
      <c r="MMQ163" s="4201" t="s">
        <v>5867</v>
      </c>
      <c r="MMR163" s="4201" t="s">
        <v>5867</v>
      </c>
      <c r="MMS163" s="4201" t="s">
        <v>5867</v>
      </c>
      <c r="MMT163" s="4201" t="s">
        <v>5867</v>
      </c>
      <c r="MMU163" s="4201" t="s">
        <v>5867</v>
      </c>
      <c r="MMV163" s="4201" t="s">
        <v>5867</v>
      </c>
      <c r="MMW163" s="4201" t="s">
        <v>5867</v>
      </c>
      <c r="MMX163" s="4201" t="s">
        <v>5867</v>
      </c>
      <c r="MMY163" s="4201" t="s">
        <v>5867</v>
      </c>
      <c r="MMZ163" s="4201" t="s">
        <v>5867</v>
      </c>
      <c r="MNA163" s="4201" t="s">
        <v>5867</v>
      </c>
      <c r="MNB163" s="4201" t="s">
        <v>5867</v>
      </c>
      <c r="MNC163" s="4201" t="s">
        <v>5867</v>
      </c>
      <c r="MND163" s="4201" t="s">
        <v>5867</v>
      </c>
      <c r="MNE163" s="4201" t="s">
        <v>5867</v>
      </c>
      <c r="MNF163" s="4201" t="s">
        <v>5867</v>
      </c>
      <c r="MNG163" s="4201" t="s">
        <v>5867</v>
      </c>
      <c r="MNH163" s="4201" t="s">
        <v>5867</v>
      </c>
      <c r="MNI163" s="4201" t="s">
        <v>5867</v>
      </c>
      <c r="MNJ163" s="4201" t="s">
        <v>5867</v>
      </c>
      <c r="MNK163" s="4201" t="s">
        <v>5867</v>
      </c>
      <c r="MNL163" s="4201" t="s">
        <v>5867</v>
      </c>
      <c r="MNM163" s="4201" t="s">
        <v>5867</v>
      </c>
      <c r="MNN163" s="4201" t="s">
        <v>5867</v>
      </c>
      <c r="MNO163" s="4201" t="s">
        <v>5867</v>
      </c>
      <c r="MNP163" s="4201" t="s">
        <v>5867</v>
      </c>
      <c r="MNQ163" s="4201" t="s">
        <v>5867</v>
      </c>
      <c r="MNR163" s="4201" t="s">
        <v>5867</v>
      </c>
      <c r="MNS163" s="4201" t="s">
        <v>5867</v>
      </c>
      <c r="MNT163" s="4201" t="s">
        <v>5867</v>
      </c>
      <c r="MNU163" s="4201" t="s">
        <v>5867</v>
      </c>
      <c r="MNV163" s="4201" t="s">
        <v>5867</v>
      </c>
      <c r="MNW163" s="4201" t="s">
        <v>5867</v>
      </c>
      <c r="MNX163" s="4201" t="s">
        <v>5867</v>
      </c>
      <c r="MNY163" s="4201" t="s">
        <v>5867</v>
      </c>
      <c r="MNZ163" s="4201" t="s">
        <v>5867</v>
      </c>
      <c r="MOA163" s="4201" t="s">
        <v>5867</v>
      </c>
      <c r="MOB163" s="4201" t="s">
        <v>5867</v>
      </c>
      <c r="MOC163" s="4201" t="s">
        <v>5867</v>
      </c>
      <c r="MOD163" s="4201" t="s">
        <v>5867</v>
      </c>
      <c r="MOE163" s="4201" t="s">
        <v>5867</v>
      </c>
      <c r="MOF163" s="4201" t="s">
        <v>5867</v>
      </c>
      <c r="MOG163" s="4201" t="s">
        <v>5867</v>
      </c>
      <c r="MOH163" s="4201" t="s">
        <v>5867</v>
      </c>
      <c r="MOI163" s="4201" t="s">
        <v>5867</v>
      </c>
      <c r="MOJ163" s="4201" t="s">
        <v>5867</v>
      </c>
      <c r="MOK163" s="4201" t="s">
        <v>5867</v>
      </c>
      <c r="MOL163" s="4201" t="s">
        <v>5867</v>
      </c>
      <c r="MOM163" s="4201" t="s">
        <v>5867</v>
      </c>
      <c r="MON163" s="4201" t="s">
        <v>5867</v>
      </c>
      <c r="MOO163" s="4201" t="s">
        <v>5867</v>
      </c>
      <c r="MOP163" s="4201" t="s">
        <v>5867</v>
      </c>
      <c r="MOQ163" s="4201" t="s">
        <v>5867</v>
      </c>
      <c r="MOR163" s="4201" t="s">
        <v>5867</v>
      </c>
      <c r="MOS163" s="4201" t="s">
        <v>5867</v>
      </c>
      <c r="MOT163" s="4201" t="s">
        <v>5867</v>
      </c>
      <c r="MOU163" s="4201" t="s">
        <v>5867</v>
      </c>
      <c r="MOV163" s="4201" t="s">
        <v>5867</v>
      </c>
      <c r="MOW163" s="4201" t="s">
        <v>5867</v>
      </c>
      <c r="MOX163" s="4201" t="s">
        <v>5867</v>
      </c>
      <c r="MOY163" s="4201" t="s">
        <v>5867</v>
      </c>
      <c r="MOZ163" s="4201" t="s">
        <v>5867</v>
      </c>
      <c r="MPA163" s="4201" t="s">
        <v>5867</v>
      </c>
      <c r="MPB163" s="4201" t="s">
        <v>5867</v>
      </c>
      <c r="MPC163" s="4201" t="s">
        <v>5867</v>
      </c>
      <c r="MPD163" s="4201" t="s">
        <v>5867</v>
      </c>
      <c r="MPE163" s="4201" t="s">
        <v>5867</v>
      </c>
      <c r="MPF163" s="4201" t="s">
        <v>5867</v>
      </c>
      <c r="MPG163" s="4201" t="s">
        <v>5867</v>
      </c>
      <c r="MPH163" s="4201" t="s">
        <v>5867</v>
      </c>
      <c r="MPI163" s="4201" t="s">
        <v>5867</v>
      </c>
      <c r="MPJ163" s="4201" t="s">
        <v>5867</v>
      </c>
      <c r="MPK163" s="4201" t="s">
        <v>5867</v>
      </c>
      <c r="MPL163" s="4201" t="s">
        <v>5867</v>
      </c>
      <c r="MPM163" s="4201" t="s">
        <v>5867</v>
      </c>
      <c r="MPN163" s="4201" t="s">
        <v>5867</v>
      </c>
      <c r="MPO163" s="4201" t="s">
        <v>5867</v>
      </c>
      <c r="MPP163" s="4201" t="s">
        <v>5867</v>
      </c>
      <c r="MPQ163" s="4201" t="s">
        <v>5867</v>
      </c>
      <c r="MPR163" s="4201" t="s">
        <v>5867</v>
      </c>
      <c r="MPS163" s="4201" t="s">
        <v>5867</v>
      </c>
      <c r="MPT163" s="4201" t="s">
        <v>5867</v>
      </c>
      <c r="MPU163" s="4201" t="s">
        <v>5867</v>
      </c>
      <c r="MPV163" s="4201" t="s">
        <v>5867</v>
      </c>
      <c r="MPW163" s="4201" t="s">
        <v>5867</v>
      </c>
      <c r="MPX163" s="4201" t="s">
        <v>5867</v>
      </c>
      <c r="MPY163" s="4201" t="s">
        <v>5867</v>
      </c>
      <c r="MPZ163" s="4201" t="s">
        <v>5867</v>
      </c>
      <c r="MQA163" s="4201" t="s">
        <v>5867</v>
      </c>
      <c r="MQB163" s="4201" t="s">
        <v>5867</v>
      </c>
      <c r="MQC163" s="4201" t="s">
        <v>5867</v>
      </c>
      <c r="MQD163" s="4201" t="s">
        <v>5867</v>
      </c>
      <c r="MQE163" s="4201" t="s">
        <v>5867</v>
      </c>
      <c r="MQF163" s="4201" t="s">
        <v>5867</v>
      </c>
      <c r="MQG163" s="4201" t="s">
        <v>5867</v>
      </c>
      <c r="MQH163" s="4201" t="s">
        <v>5867</v>
      </c>
      <c r="MQI163" s="4201" t="s">
        <v>5867</v>
      </c>
      <c r="MQJ163" s="4201" t="s">
        <v>5867</v>
      </c>
      <c r="MQK163" s="4201" t="s">
        <v>5867</v>
      </c>
      <c r="MQL163" s="4201" t="s">
        <v>5867</v>
      </c>
      <c r="MQM163" s="4201" t="s">
        <v>5867</v>
      </c>
      <c r="MQN163" s="4201" t="s">
        <v>5867</v>
      </c>
      <c r="MQO163" s="4201" t="s">
        <v>5867</v>
      </c>
      <c r="MQP163" s="4201" t="s">
        <v>5867</v>
      </c>
      <c r="MQQ163" s="4201" t="s">
        <v>5867</v>
      </c>
      <c r="MQR163" s="4201" t="s">
        <v>5867</v>
      </c>
      <c r="MQS163" s="4201" t="s">
        <v>5867</v>
      </c>
      <c r="MQT163" s="4201" t="s">
        <v>5867</v>
      </c>
      <c r="MQU163" s="4201" t="s">
        <v>5867</v>
      </c>
      <c r="MQV163" s="4201" t="s">
        <v>5867</v>
      </c>
      <c r="MQW163" s="4201" t="s">
        <v>5867</v>
      </c>
      <c r="MQX163" s="4201" t="s">
        <v>5867</v>
      </c>
      <c r="MQY163" s="4201" t="s">
        <v>5867</v>
      </c>
      <c r="MQZ163" s="4201" t="s">
        <v>5867</v>
      </c>
      <c r="MRA163" s="4201" t="s">
        <v>5867</v>
      </c>
      <c r="MRB163" s="4201" t="s">
        <v>5867</v>
      </c>
      <c r="MRC163" s="4201" t="s">
        <v>5867</v>
      </c>
      <c r="MRD163" s="4201" t="s">
        <v>5867</v>
      </c>
      <c r="MRE163" s="4201" t="s">
        <v>5867</v>
      </c>
      <c r="MRF163" s="4201" t="s">
        <v>5867</v>
      </c>
      <c r="MRG163" s="4201" t="s">
        <v>5867</v>
      </c>
      <c r="MRH163" s="4201" t="s">
        <v>5867</v>
      </c>
      <c r="MRI163" s="4201" t="s">
        <v>5867</v>
      </c>
      <c r="MRJ163" s="4201" t="s">
        <v>5867</v>
      </c>
      <c r="MRK163" s="4201" t="s">
        <v>5867</v>
      </c>
      <c r="MRL163" s="4201" t="s">
        <v>5867</v>
      </c>
      <c r="MRM163" s="4201" t="s">
        <v>5867</v>
      </c>
      <c r="MRN163" s="4201" t="s">
        <v>5867</v>
      </c>
      <c r="MRO163" s="4201" t="s">
        <v>5867</v>
      </c>
      <c r="MRP163" s="4201" t="s">
        <v>5867</v>
      </c>
      <c r="MRQ163" s="4201" t="s">
        <v>5867</v>
      </c>
      <c r="MRR163" s="4201" t="s">
        <v>5867</v>
      </c>
      <c r="MRS163" s="4201" t="s">
        <v>5867</v>
      </c>
      <c r="MRT163" s="4201" t="s">
        <v>5867</v>
      </c>
      <c r="MRU163" s="4201" t="s">
        <v>5867</v>
      </c>
      <c r="MRV163" s="4201" t="s">
        <v>5867</v>
      </c>
      <c r="MRW163" s="4201" t="s">
        <v>5867</v>
      </c>
      <c r="MRX163" s="4201" t="s">
        <v>5867</v>
      </c>
      <c r="MRY163" s="4201" t="s">
        <v>5867</v>
      </c>
      <c r="MRZ163" s="4201" t="s">
        <v>5867</v>
      </c>
      <c r="MSA163" s="4201" t="s">
        <v>5867</v>
      </c>
      <c r="MSB163" s="4201" t="s">
        <v>5867</v>
      </c>
      <c r="MSC163" s="4201" t="s">
        <v>5867</v>
      </c>
      <c r="MSD163" s="4201" t="s">
        <v>5867</v>
      </c>
      <c r="MSE163" s="4201" t="s">
        <v>5867</v>
      </c>
      <c r="MSF163" s="4201" t="s">
        <v>5867</v>
      </c>
      <c r="MSG163" s="4201" t="s">
        <v>5867</v>
      </c>
      <c r="MSH163" s="4201" t="s">
        <v>5867</v>
      </c>
      <c r="MSI163" s="4201" t="s">
        <v>5867</v>
      </c>
      <c r="MSJ163" s="4201" t="s">
        <v>5867</v>
      </c>
      <c r="MSK163" s="4201" t="s">
        <v>5867</v>
      </c>
      <c r="MSL163" s="4201" t="s">
        <v>5867</v>
      </c>
      <c r="MSM163" s="4201" t="s">
        <v>5867</v>
      </c>
      <c r="MSN163" s="4201" t="s">
        <v>5867</v>
      </c>
      <c r="MSO163" s="4201" t="s">
        <v>5867</v>
      </c>
      <c r="MSP163" s="4201" t="s">
        <v>5867</v>
      </c>
      <c r="MSQ163" s="4201" t="s">
        <v>5867</v>
      </c>
      <c r="MSR163" s="4201" t="s">
        <v>5867</v>
      </c>
      <c r="MSS163" s="4201" t="s">
        <v>5867</v>
      </c>
      <c r="MST163" s="4201" t="s">
        <v>5867</v>
      </c>
      <c r="MSU163" s="4201" t="s">
        <v>5867</v>
      </c>
      <c r="MSV163" s="4201" t="s">
        <v>5867</v>
      </c>
      <c r="MSW163" s="4201" t="s">
        <v>5867</v>
      </c>
      <c r="MSX163" s="4201" t="s">
        <v>5867</v>
      </c>
      <c r="MSY163" s="4201" t="s">
        <v>5867</v>
      </c>
      <c r="MSZ163" s="4201" t="s">
        <v>5867</v>
      </c>
      <c r="MTA163" s="4201" t="s">
        <v>5867</v>
      </c>
      <c r="MTB163" s="4201" t="s">
        <v>5867</v>
      </c>
      <c r="MTC163" s="4201" t="s">
        <v>5867</v>
      </c>
      <c r="MTD163" s="4201" t="s">
        <v>5867</v>
      </c>
      <c r="MTE163" s="4201" t="s">
        <v>5867</v>
      </c>
      <c r="MTF163" s="4201" t="s">
        <v>5867</v>
      </c>
      <c r="MTG163" s="4201" t="s">
        <v>5867</v>
      </c>
      <c r="MTH163" s="4201" t="s">
        <v>5867</v>
      </c>
      <c r="MTI163" s="4201" t="s">
        <v>5867</v>
      </c>
      <c r="MTJ163" s="4201" t="s">
        <v>5867</v>
      </c>
      <c r="MTK163" s="4201" t="s">
        <v>5867</v>
      </c>
      <c r="MTL163" s="4201" t="s">
        <v>5867</v>
      </c>
      <c r="MTM163" s="4201" t="s">
        <v>5867</v>
      </c>
      <c r="MTN163" s="4201" t="s">
        <v>5867</v>
      </c>
      <c r="MTO163" s="4201" t="s">
        <v>5867</v>
      </c>
      <c r="MTP163" s="4201" t="s">
        <v>5867</v>
      </c>
      <c r="MTQ163" s="4201" t="s">
        <v>5867</v>
      </c>
      <c r="MTR163" s="4201" t="s">
        <v>5867</v>
      </c>
      <c r="MTS163" s="4201" t="s">
        <v>5867</v>
      </c>
      <c r="MTT163" s="4201" t="s">
        <v>5867</v>
      </c>
      <c r="MTU163" s="4201" t="s">
        <v>5867</v>
      </c>
      <c r="MTV163" s="4201" t="s">
        <v>5867</v>
      </c>
      <c r="MTW163" s="4201" t="s">
        <v>5867</v>
      </c>
      <c r="MTX163" s="4201" t="s">
        <v>5867</v>
      </c>
      <c r="MTY163" s="4201" t="s">
        <v>5867</v>
      </c>
      <c r="MTZ163" s="4201" t="s">
        <v>5867</v>
      </c>
      <c r="MUA163" s="4201" t="s">
        <v>5867</v>
      </c>
      <c r="MUB163" s="4201" t="s">
        <v>5867</v>
      </c>
      <c r="MUC163" s="4201" t="s">
        <v>5867</v>
      </c>
      <c r="MUD163" s="4201" t="s">
        <v>5867</v>
      </c>
      <c r="MUE163" s="4201" t="s">
        <v>5867</v>
      </c>
      <c r="MUF163" s="4201" t="s">
        <v>5867</v>
      </c>
      <c r="MUG163" s="4201" t="s">
        <v>5867</v>
      </c>
      <c r="MUH163" s="4201" t="s">
        <v>5867</v>
      </c>
      <c r="MUI163" s="4201" t="s">
        <v>5867</v>
      </c>
      <c r="MUJ163" s="4201" t="s">
        <v>5867</v>
      </c>
      <c r="MUK163" s="4201" t="s">
        <v>5867</v>
      </c>
      <c r="MUL163" s="4201" t="s">
        <v>5867</v>
      </c>
      <c r="MUM163" s="4201" t="s">
        <v>5867</v>
      </c>
      <c r="MUN163" s="4201" t="s">
        <v>5867</v>
      </c>
      <c r="MUO163" s="4201" t="s">
        <v>5867</v>
      </c>
      <c r="MUP163" s="4201" t="s">
        <v>5867</v>
      </c>
      <c r="MUQ163" s="4201" t="s">
        <v>5867</v>
      </c>
      <c r="MUR163" s="4201" t="s">
        <v>5867</v>
      </c>
      <c r="MUS163" s="4201" t="s">
        <v>5867</v>
      </c>
      <c r="MUT163" s="4201" t="s">
        <v>5867</v>
      </c>
      <c r="MUU163" s="4201" t="s">
        <v>5867</v>
      </c>
      <c r="MUV163" s="4201" t="s">
        <v>5867</v>
      </c>
      <c r="MUW163" s="4201" t="s">
        <v>5867</v>
      </c>
      <c r="MUX163" s="4201" t="s">
        <v>5867</v>
      </c>
      <c r="MUY163" s="4201" t="s">
        <v>5867</v>
      </c>
      <c r="MUZ163" s="4201" t="s">
        <v>5867</v>
      </c>
      <c r="MVA163" s="4201" t="s">
        <v>5867</v>
      </c>
      <c r="MVB163" s="4201" t="s">
        <v>5867</v>
      </c>
      <c r="MVC163" s="4201" t="s">
        <v>5867</v>
      </c>
      <c r="MVD163" s="4201" t="s">
        <v>5867</v>
      </c>
      <c r="MVE163" s="4201" t="s">
        <v>5867</v>
      </c>
      <c r="MVF163" s="4201" t="s">
        <v>5867</v>
      </c>
      <c r="MVG163" s="4201" t="s">
        <v>5867</v>
      </c>
      <c r="MVH163" s="4201" t="s">
        <v>5867</v>
      </c>
      <c r="MVI163" s="4201" t="s">
        <v>5867</v>
      </c>
      <c r="MVJ163" s="4201" t="s">
        <v>5867</v>
      </c>
      <c r="MVK163" s="4201" t="s">
        <v>5867</v>
      </c>
      <c r="MVL163" s="4201" t="s">
        <v>5867</v>
      </c>
      <c r="MVM163" s="4201" t="s">
        <v>5867</v>
      </c>
      <c r="MVN163" s="4201" t="s">
        <v>5867</v>
      </c>
      <c r="MVO163" s="4201" t="s">
        <v>5867</v>
      </c>
      <c r="MVP163" s="4201" t="s">
        <v>5867</v>
      </c>
      <c r="MVQ163" s="4201" t="s">
        <v>5867</v>
      </c>
      <c r="MVR163" s="4201" t="s">
        <v>5867</v>
      </c>
      <c r="MVS163" s="4201" t="s">
        <v>5867</v>
      </c>
      <c r="MVT163" s="4201" t="s">
        <v>5867</v>
      </c>
      <c r="MVU163" s="4201" t="s">
        <v>5867</v>
      </c>
      <c r="MVV163" s="4201" t="s">
        <v>5867</v>
      </c>
      <c r="MVW163" s="4201" t="s">
        <v>5867</v>
      </c>
      <c r="MVX163" s="4201" t="s">
        <v>5867</v>
      </c>
      <c r="MVY163" s="4201" t="s">
        <v>5867</v>
      </c>
      <c r="MVZ163" s="4201" t="s">
        <v>5867</v>
      </c>
      <c r="MWA163" s="4201" t="s">
        <v>5867</v>
      </c>
      <c r="MWB163" s="4201" t="s">
        <v>5867</v>
      </c>
      <c r="MWC163" s="4201" t="s">
        <v>5867</v>
      </c>
      <c r="MWD163" s="4201" t="s">
        <v>5867</v>
      </c>
      <c r="MWE163" s="4201" t="s">
        <v>5867</v>
      </c>
      <c r="MWF163" s="4201" t="s">
        <v>5867</v>
      </c>
      <c r="MWG163" s="4201" t="s">
        <v>5867</v>
      </c>
      <c r="MWH163" s="4201" t="s">
        <v>5867</v>
      </c>
      <c r="MWI163" s="4201" t="s">
        <v>5867</v>
      </c>
      <c r="MWJ163" s="4201" t="s">
        <v>5867</v>
      </c>
      <c r="MWK163" s="4201" t="s">
        <v>5867</v>
      </c>
      <c r="MWL163" s="4201" t="s">
        <v>5867</v>
      </c>
      <c r="MWM163" s="4201" t="s">
        <v>5867</v>
      </c>
      <c r="MWN163" s="4201" t="s">
        <v>5867</v>
      </c>
      <c r="MWO163" s="4201" t="s">
        <v>5867</v>
      </c>
      <c r="MWP163" s="4201" t="s">
        <v>5867</v>
      </c>
      <c r="MWQ163" s="4201" t="s">
        <v>5867</v>
      </c>
      <c r="MWR163" s="4201" t="s">
        <v>5867</v>
      </c>
      <c r="MWS163" s="4201" t="s">
        <v>5867</v>
      </c>
      <c r="MWT163" s="4201" t="s">
        <v>5867</v>
      </c>
      <c r="MWU163" s="4201" t="s">
        <v>5867</v>
      </c>
      <c r="MWV163" s="4201" t="s">
        <v>5867</v>
      </c>
      <c r="MWW163" s="4201" t="s">
        <v>5867</v>
      </c>
      <c r="MWX163" s="4201" t="s">
        <v>5867</v>
      </c>
      <c r="MWY163" s="4201" t="s">
        <v>5867</v>
      </c>
      <c r="MWZ163" s="4201" t="s">
        <v>5867</v>
      </c>
      <c r="MXA163" s="4201" t="s">
        <v>5867</v>
      </c>
      <c r="MXB163" s="4201" t="s">
        <v>5867</v>
      </c>
      <c r="MXC163" s="4201" t="s">
        <v>5867</v>
      </c>
      <c r="MXD163" s="4201" t="s">
        <v>5867</v>
      </c>
      <c r="MXE163" s="4201" t="s">
        <v>5867</v>
      </c>
      <c r="MXF163" s="4201" t="s">
        <v>5867</v>
      </c>
      <c r="MXG163" s="4201" t="s">
        <v>5867</v>
      </c>
      <c r="MXH163" s="4201" t="s">
        <v>5867</v>
      </c>
      <c r="MXI163" s="4201" t="s">
        <v>5867</v>
      </c>
      <c r="MXJ163" s="4201" t="s">
        <v>5867</v>
      </c>
      <c r="MXK163" s="4201" t="s">
        <v>5867</v>
      </c>
      <c r="MXL163" s="4201" t="s">
        <v>5867</v>
      </c>
      <c r="MXM163" s="4201" t="s">
        <v>5867</v>
      </c>
      <c r="MXN163" s="4201" t="s">
        <v>5867</v>
      </c>
      <c r="MXO163" s="4201" t="s">
        <v>5867</v>
      </c>
      <c r="MXP163" s="4201" t="s">
        <v>5867</v>
      </c>
      <c r="MXQ163" s="4201" t="s">
        <v>5867</v>
      </c>
      <c r="MXR163" s="4201" t="s">
        <v>5867</v>
      </c>
      <c r="MXS163" s="4201" t="s">
        <v>5867</v>
      </c>
      <c r="MXT163" s="4201" t="s">
        <v>5867</v>
      </c>
      <c r="MXU163" s="4201" t="s">
        <v>5867</v>
      </c>
      <c r="MXV163" s="4201" t="s">
        <v>5867</v>
      </c>
      <c r="MXW163" s="4201" t="s">
        <v>5867</v>
      </c>
      <c r="MXX163" s="4201" t="s">
        <v>5867</v>
      </c>
      <c r="MXY163" s="4201" t="s">
        <v>5867</v>
      </c>
      <c r="MXZ163" s="4201" t="s">
        <v>5867</v>
      </c>
      <c r="MYA163" s="4201" t="s">
        <v>5867</v>
      </c>
      <c r="MYB163" s="4201" t="s">
        <v>5867</v>
      </c>
      <c r="MYC163" s="4201" t="s">
        <v>5867</v>
      </c>
      <c r="MYD163" s="4201" t="s">
        <v>5867</v>
      </c>
      <c r="MYE163" s="4201" t="s">
        <v>5867</v>
      </c>
      <c r="MYF163" s="4201" t="s">
        <v>5867</v>
      </c>
      <c r="MYG163" s="4201" t="s">
        <v>5867</v>
      </c>
      <c r="MYH163" s="4201" t="s">
        <v>5867</v>
      </c>
      <c r="MYI163" s="4201" t="s">
        <v>5867</v>
      </c>
      <c r="MYJ163" s="4201" t="s">
        <v>5867</v>
      </c>
      <c r="MYK163" s="4201" t="s">
        <v>5867</v>
      </c>
      <c r="MYL163" s="4201" t="s">
        <v>5867</v>
      </c>
      <c r="MYM163" s="4201" t="s">
        <v>5867</v>
      </c>
      <c r="MYN163" s="4201" t="s">
        <v>5867</v>
      </c>
      <c r="MYO163" s="4201" t="s">
        <v>5867</v>
      </c>
      <c r="MYP163" s="4201" t="s">
        <v>5867</v>
      </c>
      <c r="MYQ163" s="4201" t="s">
        <v>5867</v>
      </c>
      <c r="MYR163" s="4201" t="s">
        <v>5867</v>
      </c>
      <c r="MYS163" s="4201" t="s">
        <v>5867</v>
      </c>
      <c r="MYT163" s="4201" t="s">
        <v>5867</v>
      </c>
      <c r="MYU163" s="4201" t="s">
        <v>5867</v>
      </c>
      <c r="MYV163" s="4201" t="s">
        <v>5867</v>
      </c>
      <c r="MYW163" s="4201" t="s">
        <v>5867</v>
      </c>
      <c r="MYX163" s="4201" t="s">
        <v>5867</v>
      </c>
      <c r="MYY163" s="4201" t="s">
        <v>5867</v>
      </c>
      <c r="MYZ163" s="4201" t="s">
        <v>5867</v>
      </c>
      <c r="MZA163" s="4201" t="s">
        <v>5867</v>
      </c>
      <c r="MZB163" s="4201" t="s">
        <v>5867</v>
      </c>
      <c r="MZC163" s="4201" t="s">
        <v>5867</v>
      </c>
      <c r="MZD163" s="4201" t="s">
        <v>5867</v>
      </c>
      <c r="MZE163" s="4201" t="s">
        <v>5867</v>
      </c>
      <c r="MZF163" s="4201" t="s">
        <v>5867</v>
      </c>
      <c r="MZG163" s="4201" t="s">
        <v>5867</v>
      </c>
      <c r="MZH163" s="4201" t="s">
        <v>5867</v>
      </c>
      <c r="MZI163" s="4201" t="s">
        <v>5867</v>
      </c>
      <c r="MZJ163" s="4201" t="s">
        <v>5867</v>
      </c>
      <c r="MZK163" s="4201" t="s">
        <v>5867</v>
      </c>
      <c r="MZL163" s="4201" t="s">
        <v>5867</v>
      </c>
      <c r="MZM163" s="4201" t="s">
        <v>5867</v>
      </c>
      <c r="MZN163" s="4201" t="s">
        <v>5867</v>
      </c>
      <c r="MZO163" s="4201" t="s">
        <v>5867</v>
      </c>
      <c r="MZP163" s="4201" t="s">
        <v>5867</v>
      </c>
      <c r="MZQ163" s="4201" t="s">
        <v>5867</v>
      </c>
      <c r="MZR163" s="4201" t="s">
        <v>5867</v>
      </c>
      <c r="MZS163" s="4201" t="s">
        <v>5867</v>
      </c>
      <c r="MZT163" s="4201" t="s">
        <v>5867</v>
      </c>
      <c r="MZU163" s="4201" t="s">
        <v>5867</v>
      </c>
      <c r="MZV163" s="4201" t="s">
        <v>5867</v>
      </c>
      <c r="MZW163" s="4201" t="s">
        <v>5867</v>
      </c>
      <c r="MZX163" s="4201" t="s">
        <v>5867</v>
      </c>
      <c r="MZY163" s="4201" t="s">
        <v>5867</v>
      </c>
      <c r="MZZ163" s="4201" t="s">
        <v>5867</v>
      </c>
      <c r="NAA163" s="4201" t="s">
        <v>5867</v>
      </c>
      <c r="NAB163" s="4201" t="s">
        <v>5867</v>
      </c>
      <c r="NAC163" s="4201" t="s">
        <v>5867</v>
      </c>
      <c r="NAD163" s="4201" t="s">
        <v>5867</v>
      </c>
      <c r="NAE163" s="4201" t="s">
        <v>5867</v>
      </c>
      <c r="NAF163" s="4201" t="s">
        <v>5867</v>
      </c>
      <c r="NAG163" s="4201" t="s">
        <v>5867</v>
      </c>
      <c r="NAH163" s="4201" t="s">
        <v>5867</v>
      </c>
      <c r="NAI163" s="4201" t="s">
        <v>5867</v>
      </c>
      <c r="NAJ163" s="4201" t="s">
        <v>5867</v>
      </c>
      <c r="NAK163" s="4201" t="s">
        <v>5867</v>
      </c>
      <c r="NAL163" s="4201" t="s">
        <v>5867</v>
      </c>
      <c r="NAM163" s="4201" t="s">
        <v>5867</v>
      </c>
      <c r="NAN163" s="4201" t="s">
        <v>5867</v>
      </c>
      <c r="NAO163" s="4201" t="s">
        <v>5867</v>
      </c>
      <c r="NAP163" s="4201" t="s">
        <v>5867</v>
      </c>
      <c r="NAQ163" s="4201" t="s">
        <v>5867</v>
      </c>
      <c r="NAR163" s="4201" t="s">
        <v>5867</v>
      </c>
      <c r="NAS163" s="4201" t="s">
        <v>5867</v>
      </c>
      <c r="NAT163" s="4201" t="s">
        <v>5867</v>
      </c>
      <c r="NAU163" s="4201" t="s">
        <v>5867</v>
      </c>
      <c r="NAV163" s="4201" t="s">
        <v>5867</v>
      </c>
      <c r="NAW163" s="4201" t="s">
        <v>5867</v>
      </c>
      <c r="NAX163" s="4201" t="s">
        <v>5867</v>
      </c>
      <c r="NAY163" s="4201" t="s">
        <v>5867</v>
      </c>
      <c r="NAZ163" s="4201" t="s">
        <v>5867</v>
      </c>
      <c r="NBA163" s="4201" t="s">
        <v>5867</v>
      </c>
      <c r="NBB163" s="4201" t="s">
        <v>5867</v>
      </c>
      <c r="NBC163" s="4201" t="s">
        <v>5867</v>
      </c>
      <c r="NBD163" s="4201" t="s">
        <v>5867</v>
      </c>
      <c r="NBE163" s="4201" t="s">
        <v>5867</v>
      </c>
      <c r="NBF163" s="4201" t="s">
        <v>5867</v>
      </c>
      <c r="NBG163" s="4201" t="s">
        <v>5867</v>
      </c>
      <c r="NBH163" s="4201" t="s">
        <v>5867</v>
      </c>
      <c r="NBI163" s="4201" t="s">
        <v>5867</v>
      </c>
      <c r="NBJ163" s="4201" t="s">
        <v>5867</v>
      </c>
      <c r="NBK163" s="4201" t="s">
        <v>5867</v>
      </c>
      <c r="NBL163" s="4201" t="s">
        <v>5867</v>
      </c>
      <c r="NBM163" s="4201" t="s">
        <v>5867</v>
      </c>
      <c r="NBN163" s="4201" t="s">
        <v>5867</v>
      </c>
      <c r="NBO163" s="4201" t="s">
        <v>5867</v>
      </c>
      <c r="NBP163" s="4201" t="s">
        <v>5867</v>
      </c>
      <c r="NBQ163" s="4201" t="s">
        <v>5867</v>
      </c>
      <c r="NBR163" s="4201" t="s">
        <v>5867</v>
      </c>
      <c r="NBS163" s="4201" t="s">
        <v>5867</v>
      </c>
      <c r="NBT163" s="4201" t="s">
        <v>5867</v>
      </c>
      <c r="NBU163" s="4201" t="s">
        <v>5867</v>
      </c>
      <c r="NBV163" s="4201" t="s">
        <v>5867</v>
      </c>
      <c r="NBW163" s="4201" t="s">
        <v>5867</v>
      </c>
      <c r="NBX163" s="4201" t="s">
        <v>5867</v>
      </c>
      <c r="NBY163" s="4201" t="s">
        <v>5867</v>
      </c>
      <c r="NBZ163" s="4201" t="s">
        <v>5867</v>
      </c>
      <c r="NCA163" s="4201" t="s">
        <v>5867</v>
      </c>
      <c r="NCB163" s="4201" t="s">
        <v>5867</v>
      </c>
      <c r="NCC163" s="4201" t="s">
        <v>5867</v>
      </c>
      <c r="NCD163" s="4201" t="s">
        <v>5867</v>
      </c>
      <c r="NCE163" s="4201" t="s">
        <v>5867</v>
      </c>
      <c r="NCF163" s="4201" t="s">
        <v>5867</v>
      </c>
      <c r="NCG163" s="4201" t="s">
        <v>5867</v>
      </c>
      <c r="NCH163" s="4201" t="s">
        <v>5867</v>
      </c>
      <c r="NCI163" s="4201" t="s">
        <v>5867</v>
      </c>
      <c r="NCJ163" s="4201" t="s">
        <v>5867</v>
      </c>
      <c r="NCK163" s="4201" t="s">
        <v>5867</v>
      </c>
      <c r="NCL163" s="4201" t="s">
        <v>5867</v>
      </c>
      <c r="NCM163" s="4201" t="s">
        <v>5867</v>
      </c>
      <c r="NCN163" s="4201" t="s">
        <v>5867</v>
      </c>
      <c r="NCO163" s="4201" t="s">
        <v>5867</v>
      </c>
      <c r="NCP163" s="4201" t="s">
        <v>5867</v>
      </c>
      <c r="NCQ163" s="4201" t="s">
        <v>5867</v>
      </c>
      <c r="NCR163" s="4201" t="s">
        <v>5867</v>
      </c>
      <c r="NCS163" s="4201" t="s">
        <v>5867</v>
      </c>
      <c r="NCT163" s="4201" t="s">
        <v>5867</v>
      </c>
      <c r="NCU163" s="4201" t="s">
        <v>5867</v>
      </c>
      <c r="NCV163" s="4201" t="s">
        <v>5867</v>
      </c>
      <c r="NCW163" s="4201" t="s">
        <v>5867</v>
      </c>
      <c r="NCX163" s="4201" t="s">
        <v>5867</v>
      </c>
      <c r="NCY163" s="4201" t="s">
        <v>5867</v>
      </c>
      <c r="NCZ163" s="4201" t="s">
        <v>5867</v>
      </c>
      <c r="NDA163" s="4201" t="s">
        <v>5867</v>
      </c>
      <c r="NDB163" s="4201" t="s">
        <v>5867</v>
      </c>
      <c r="NDC163" s="4201" t="s">
        <v>5867</v>
      </c>
      <c r="NDD163" s="4201" t="s">
        <v>5867</v>
      </c>
      <c r="NDE163" s="4201" t="s">
        <v>5867</v>
      </c>
      <c r="NDF163" s="4201" t="s">
        <v>5867</v>
      </c>
      <c r="NDG163" s="4201" t="s">
        <v>5867</v>
      </c>
      <c r="NDH163" s="4201" t="s">
        <v>5867</v>
      </c>
      <c r="NDI163" s="4201" t="s">
        <v>5867</v>
      </c>
      <c r="NDJ163" s="4201" t="s">
        <v>5867</v>
      </c>
      <c r="NDK163" s="4201" t="s">
        <v>5867</v>
      </c>
      <c r="NDL163" s="4201" t="s">
        <v>5867</v>
      </c>
      <c r="NDM163" s="4201" t="s">
        <v>5867</v>
      </c>
      <c r="NDN163" s="4201" t="s">
        <v>5867</v>
      </c>
      <c r="NDO163" s="4201" t="s">
        <v>5867</v>
      </c>
      <c r="NDP163" s="4201" t="s">
        <v>5867</v>
      </c>
      <c r="NDQ163" s="4201" t="s">
        <v>5867</v>
      </c>
      <c r="NDR163" s="4201" t="s">
        <v>5867</v>
      </c>
      <c r="NDS163" s="4201" t="s">
        <v>5867</v>
      </c>
      <c r="NDT163" s="4201" t="s">
        <v>5867</v>
      </c>
      <c r="NDU163" s="4201" t="s">
        <v>5867</v>
      </c>
      <c r="NDV163" s="4201" t="s">
        <v>5867</v>
      </c>
      <c r="NDW163" s="4201" t="s">
        <v>5867</v>
      </c>
      <c r="NDX163" s="4201" t="s">
        <v>5867</v>
      </c>
      <c r="NDY163" s="4201" t="s">
        <v>5867</v>
      </c>
      <c r="NDZ163" s="4201" t="s">
        <v>5867</v>
      </c>
      <c r="NEA163" s="4201" t="s">
        <v>5867</v>
      </c>
      <c r="NEB163" s="4201" t="s">
        <v>5867</v>
      </c>
      <c r="NEC163" s="4201" t="s">
        <v>5867</v>
      </c>
      <c r="NED163" s="4201" t="s">
        <v>5867</v>
      </c>
      <c r="NEE163" s="4201" t="s">
        <v>5867</v>
      </c>
      <c r="NEF163" s="4201" t="s">
        <v>5867</v>
      </c>
      <c r="NEG163" s="4201" t="s">
        <v>5867</v>
      </c>
      <c r="NEH163" s="4201" t="s">
        <v>5867</v>
      </c>
      <c r="NEI163" s="4201" t="s">
        <v>5867</v>
      </c>
      <c r="NEJ163" s="4201" t="s">
        <v>5867</v>
      </c>
      <c r="NEK163" s="4201" t="s">
        <v>5867</v>
      </c>
      <c r="NEL163" s="4201" t="s">
        <v>5867</v>
      </c>
      <c r="NEM163" s="4201" t="s">
        <v>5867</v>
      </c>
      <c r="NEN163" s="4201" t="s">
        <v>5867</v>
      </c>
      <c r="NEO163" s="4201" t="s">
        <v>5867</v>
      </c>
      <c r="NEP163" s="4201" t="s">
        <v>5867</v>
      </c>
      <c r="NEQ163" s="4201" t="s">
        <v>5867</v>
      </c>
      <c r="NER163" s="4201" t="s">
        <v>5867</v>
      </c>
      <c r="NES163" s="4201" t="s">
        <v>5867</v>
      </c>
      <c r="NET163" s="4201" t="s">
        <v>5867</v>
      </c>
      <c r="NEU163" s="4201" t="s">
        <v>5867</v>
      </c>
      <c r="NEV163" s="4201" t="s">
        <v>5867</v>
      </c>
      <c r="NEW163" s="4201" t="s">
        <v>5867</v>
      </c>
      <c r="NEX163" s="4201" t="s">
        <v>5867</v>
      </c>
      <c r="NEY163" s="4201" t="s">
        <v>5867</v>
      </c>
      <c r="NEZ163" s="4201" t="s">
        <v>5867</v>
      </c>
      <c r="NFA163" s="4201" t="s">
        <v>5867</v>
      </c>
      <c r="NFB163" s="4201" t="s">
        <v>5867</v>
      </c>
      <c r="NFC163" s="4201" t="s">
        <v>5867</v>
      </c>
      <c r="NFD163" s="4201" t="s">
        <v>5867</v>
      </c>
      <c r="NFE163" s="4201" t="s">
        <v>5867</v>
      </c>
      <c r="NFF163" s="4201" t="s">
        <v>5867</v>
      </c>
      <c r="NFG163" s="4201" t="s">
        <v>5867</v>
      </c>
      <c r="NFH163" s="4201" t="s">
        <v>5867</v>
      </c>
      <c r="NFI163" s="4201" t="s">
        <v>5867</v>
      </c>
      <c r="NFJ163" s="4201" t="s">
        <v>5867</v>
      </c>
      <c r="NFK163" s="4201" t="s">
        <v>5867</v>
      </c>
      <c r="NFL163" s="4201" t="s">
        <v>5867</v>
      </c>
      <c r="NFM163" s="4201" t="s">
        <v>5867</v>
      </c>
      <c r="NFN163" s="4201" t="s">
        <v>5867</v>
      </c>
      <c r="NFO163" s="4201" t="s">
        <v>5867</v>
      </c>
      <c r="NFP163" s="4201" t="s">
        <v>5867</v>
      </c>
      <c r="NFQ163" s="4201" t="s">
        <v>5867</v>
      </c>
      <c r="NFR163" s="4201" t="s">
        <v>5867</v>
      </c>
      <c r="NFS163" s="4201" t="s">
        <v>5867</v>
      </c>
      <c r="NFT163" s="4201" t="s">
        <v>5867</v>
      </c>
      <c r="NFU163" s="4201" t="s">
        <v>5867</v>
      </c>
      <c r="NFV163" s="4201" t="s">
        <v>5867</v>
      </c>
      <c r="NFW163" s="4201" t="s">
        <v>5867</v>
      </c>
      <c r="NFX163" s="4201" t="s">
        <v>5867</v>
      </c>
      <c r="NFY163" s="4201" t="s">
        <v>5867</v>
      </c>
      <c r="NFZ163" s="4201" t="s">
        <v>5867</v>
      </c>
      <c r="NGA163" s="4201" t="s">
        <v>5867</v>
      </c>
      <c r="NGB163" s="4201" t="s">
        <v>5867</v>
      </c>
      <c r="NGC163" s="4201" t="s">
        <v>5867</v>
      </c>
      <c r="NGD163" s="4201" t="s">
        <v>5867</v>
      </c>
      <c r="NGE163" s="4201" t="s">
        <v>5867</v>
      </c>
      <c r="NGF163" s="4201" t="s">
        <v>5867</v>
      </c>
      <c r="NGG163" s="4201" t="s">
        <v>5867</v>
      </c>
      <c r="NGH163" s="4201" t="s">
        <v>5867</v>
      </c>
      <c r="NGI163" s="4201" t="s">
        <v>5867</v>
      </c>
      <c r="NGJ163" s="4201" t="s">
        <v>5867</v>
      </c>
      <c r="NGK163" s="4201" t="s">
        <v>5867</v>
      </c>
      <c r="NGL163" s="4201" t="s">
        <v>5867</v>
      </c>
      <c r="NGM163" s="4201" t="s">
        <v>5867</v>
      </c>
      <c r="NGN163" s="4201" t="s">
        <v>5867</v>
      </c>
      <c r="NGO163" s="4201" t="s">
        <v>5867</v>
      </c>
      <c r="NGP163" s="4201" t="s">
        <v>5867</v>
      </c>
      <c r="NGQ163" s="4201" t="s">
        <v>5867</v>
      </c>
      <c r="NGR163" s="4201" t="s">
        <v>5867</v>
      </c>
      <c r="NGS163" s="4201" t="s">
        <v>5867</v>
      </c>
      <c r="NGT163" s="4201" t="s">
        <v>5867</v>
      </c>
      <c r="NGU163" s="4201" t="s">
        <v>5867</v>
      </c>
      <c r="NGV163" s="4201" t="s">
        <v>5867</v>
      </c>
      <c r="NGW163" s="4201" t="s">
        <v>5867</v>
      </c>
      <c r="NGX163" s="4201" t="s">
        <v>5867</v>
      </c>
      <c r="NGY163" s="4201" t="s">
        <v>5867</v>
      </c>
      <c r="NGZ163" s="4201" t="s">
        <v>5867</v>
      </c>
      <c r="NHA163" s="4201" t="s">
        <v>5867</v>
      </c>
      <c r="NHB163" s="4201" t="s">
        <v>5867</v>
      </c>
      <c r="NHC163" s="4201" t="s">
        <v>5867</v>
      </c>
      <c r="NHD163" s="4201" t="s">
        <v>5867</v>
      </c>
      <c r="NHE163" s="4201" t="s">
        <v>5867</v>
      </c>
      <c r="NHF163" s="4201" t="s">
        <v>5867</v>
      </c>
      <c r="NHG163" s="4201" t="s">
        <v>5867</v>
      </c>
      <c r="NHH163" s="4201" t="s">
        <v>5867</v>
      </c>
      <c r="NHI163" s="4201" t="s">
        <v>5867</v>
      </c>
      <c r="NHJ163" s="4201" t="s">
        <v>5867</v>
      </c>
      <c r="NHK163" s="4201" t="s">
        <v>5867</v>
      </c>
      <c r="NHL163" s="4201" t="s">
        <v>5867</v>
      </c>
      <c r="NHM163" s="4201" t="s">
        <v>5867</v>
      </c>
      <c r="NHN163" s="4201" t="s">
        <v>5867</v>
      </c>
      <c r="NHO163" s="4201" t="s">
        <v>5867</v>
      </c>
      <c r="NHP163" s="4201" t="s">
        <v>5867</v>
      </c>
      <c r="NHQ163" s="4201" t="s">
        <v>5867</v>
      </c>
      <c r="NHR163" s="4201" t="s">
        <v>5867</v>
      </c>
      <c r="NHS163" s="4201" t="s">
        <v>5867</v>
      </c>
      <c r="NHT163" s="4201" t="s">
        <v>5867</v>
      </c>
      <c r="NHU163" s="4201" t="s">
        <v>5867</v>
      </c>
      <c r="NHV163" s="4201" t="s">
        <v>5867</v>
      </c>
      <c r="NHW163" s="4201" t="s">
        <v>5867</v>
      </c>
      <c r="NHX163" s="4201" t="s">
        <v>5867</v>
      </c>
      <c r="NHY163" s="4201" t="s">
        <v>5867</v>
      </c>
      <c r="NHZ163" s="4201" t="s">
        <v>5867</v>
      </c>
      <c r="NIA163" s="4201" t="s">
        <v>5867</v>
      </c>
      <c r="NIB163" s="4201" t="s">
        <v>5867</v>
      </c>
      <c r="NIC163" s="4201" t="s">
        <v>5867</v>
      </c>
      <c r="NID163" s="4201" t="s">
        <v>5867</v>
      </c>
      <c r="NIE163" s="4201" t="s">
        <v>5867</v>
      </c>
      <c r="NIF163" s="4201" t="s">
        <v>5867</v>
      </c>
      <c r="NIG163" s="4201" t="s">
        <v>5867</v>
      </c>
      <c r="NIH163" s="4201" t="s">
        <v>5867</v>
      </c>
      <c r="NII163" s="4201" t="s">
        <v>5867</v>
      </c>
      <c r="NIJ163" s="4201" t="s">
        <v>5867</v>
      </c>
      <c r="NIK163" s="4201" t="s">
        <v>5867</v>
      </c>
      <c r="NIL163" s="4201" t="s">
        <v>5867</v>
      </c>
      <c r="NIM163" s="4201" t="s">
        <v>5867</v>
      </c>
      <c r="NIN163" s="4201" t="s">
        <v>5867</v>
      </c>
      <c r="NIO163" s="4201" t="s">
        <v>5867</v>
      </c>
      <c r="NIP163" s="4201" t="s">
        <v>5867</v>
      </c>
      <c r="NIQ163" s="4201" t="s">
        <v>5867</v>
      </c>
      <c r="NIR163" s="4201" t="s">
        <v>5867</v>
      </c>
      <c r="NIS163" s="4201" t="s">
        <v>5867</v>
      </c>
      <c r="NIT163" s="4201" t="s">
        <v>5867</v>
      </c>
      <c r="NIU163" s="4201" t="s">
        <v>5867</v>
      </c>
      <c r="NIV163" s="4201" t="s">
        <v>5867</v>
      </c>
      <c r="NIW163" s="4201" t="s">
        <v>5867</v>
      </c>
      <c r="NIX163" s="4201" t="s">
        <v>5867</v>
      </c>
      <c r="NIY163" s="4201" t="s">
        <v>5867</v>
      </c>
      <c r="NIZ163" s="4201" t="s">
        <v>5867</v>
      </c>
      <c r="NJA163" s="4201" t="s">
        <v>5867</v>
      </c>
      <c r="NJB163" s="4201" t="s">
        <v>5867</v>
      </c>
      <c r="NJC163" s="4201" t="s">
        <v>5867</v>
      </c>
      <c r="NJD163" s="4201" t="s">
        <v>5867</v>
      </c>
      <c r="NJE163" s="4201" t="s">
        <v>5867</v>
      </c>
      <c r="NJF163" s="4201" t="s">
        <v>5867</v>
      </c>
      <c r="NJG163" s="4201" t="s">
        <v>5867</v>
      </c>
      <c r="NJH163" s="4201" t="s">
        <v>5867</v>
      </c>
      <c r="NJI163" s="4201" t="s">
        <v>5867</v>
      </c>
      <c r="NJJ163" s="4201" t="s">
        <v>5867</v>
      </c>
      <c r="NJK163" s="4201" t="s">
        <v>5867</v>
      </c>
      <c r="NJL163" s="4201" t="s">
        <v>5867</v>
      </c>
      <c r="NJM163" s="4201" t="s">
        <v>5867</v>
      </c>
      <c r="NJN163" s="4201" t="s">
        <v>5867</v>
      </c>
      <c r="NJO163" s="4201" t="s">
        <v>5867</v>
      </c>
      <c r="NJP163" s="4201" t="s">
        <v>5867</v>
      </c>
      <c r="NJQ163" s="4201" t="s">
        <v>5867</v>
      </c>
      <c r="NJR163" s="4201" t="s">
        <v>5867</v>
      </c>
      <c r="NJS163" s="4201" t="s">
        <v>5867</v>
      </c>
      <c r="NJT163" s="4201" t="s">
        <v>5867</v>
      </c>
      <c r="NJU163" s="4201" t="s">
        <v>5867</v>
      </c>
      <c r="NJV163" s="4201" t="s">
        <v>5867</v>
      </c>
      <c r="NJW163" s="4201" t="s">
        <v>5867</v>
      </c>
      <c r="NJX163" s="4201" t="s">
        <v>5867</v>
      </c>
      <c r="NJY163" s="4201" t="s">
        <v>5867</v>
      </c>
      <c r="NJZ163" s="4201" t="s">
        <v>5867</v>
      </c>
      <c r="NKA163" s="4201" t="s">
        <v>5867</v>
      </c>
      <c r="NKB163" s="4201" t="s">
        <v>5867</v>
      </c>
      <c r="NKC163" s="4201" t="s">
        <v>5867</v>
      </c>
      <c r="NKD163" s="4201" t="s">
        <v>5867</v>
      </c>
      <c r="NKE163" s="4201" t="s">
        <v>5867</v>
      </c>
      <c r="NKF163" s="4201" t="s">
        <v>5867</v>
      </c>
      <c r="NKG163" s="4201" t="s">
        <v>5867</v>
      </c>
      <c r="NKH163" s="4201" t="s">
        <v>5867</v>
      </c>
      <c r="NKI163" s="4201" t="s">
        <v>5867</v>
      </c>
      <c r="NKJ163" s="4201" t="s">
        <v>5867</v>
      </c>
      <c r="NKK163" s="4201" t="s">
        <v>5867</v>
      </c>
      <c r="NKL163" s="4201" t="s">
        <v>5867</v>
      </c>
      <c r="NKM163" s="4201" t="s">
        <v>5867</v>
      </c>
      <c r="NKN163" s="4201" t="s">
        <v>5867</v>
      </c>
      <c r="NKO163" s="4201" t="s">
        <v>5867</v>
      </c>
      <c r="NKP163" s="4201" t="s">
        <v>5867</v>
      </c>
      <c r="NKQ163" s="4201" t="s">
        <v>5867</v>
      </c>
      <c r="NKR163" s="4201" t="s">
        <v>5867</v>
      </c>
      <c r="NKS163" s="4201" t="s">
        <v>5867</v>
      </c>
      <c r="NKT163" s="4201" t="s">
        <v>5867</v>
      </c>
      <c r="NKU163" s="4201" t="s">
        <v>5867</v>
      </c>
      <c r="NKV163" s="4201" t="s">
        <v>5867</v>
      </c>
      <c r="NKW163" s="4201" t="s">
        <v>5867</v>
      </c>
      <c r="NKX163" s="4201" t="s">
        <v>5867</v>
      </c>
      <c r="NKY163" s="4201" t="s">
        <v>5867</v>
      </c>
      <c r="NKZ163" s="4201" t="s">
        <v>5867</v>
      </c>
      <c r="NLA163" s="4201" t="s">
        <v>5867</v>
      </c>
      <c r="NLB163" s="4201" t="s">
        <v>5867</v>
      </c>
      <c r="NLC163" s="4201" t="s">
        <v>5867</v>
      </c>
      <c r="NLD163" s="4201" t="s">
        <v>5867</v>
      </c>
      <c r="NLE163" s="4201" t="s">
        <v>5867</v>
      </c>
      <c r="NLF163" s="4201" t="s">
        <v>5867</v>
      </c>
      <c r="NLG163" s="4201" t="s">
        <v>5867</v>
      </c>
      <c r="NLH163" s="4201" t="s">
        <v>5867</v>
      </c>
      <c r="NLI163" s="4201" t="s">
        <v>5867</v>
      </c>
      <c r="NLJ163" s="4201" t="s">
        <v>5867</v>
      </c>
      <c r="NLK163" s="4201" t="s">
        <v>5867</v>
      </c>
      <c r="NLL163" s="4201" t="s">
        <v>5867</v>
      </c>
      <c r="NLM163" s="4201" t="s">
        <v>5867</v>
      </c>
      <c r="NLN163" s="4201" t="s">
        <v>5867</v>
      </c>
      <c r="NLO163" s="4201" t="s">
        <v>5867</v>
      </c>
      <c r="NLP163" s="4201" t="s">
        <v>5867</v>
      </c>
      <c r="NLQ163" s="4201" t="s">
        <v>5867</v>
      </c>
      <c r="NLR163" s="4201" t="s">
        <v>5867</v>
      </c>
      <c r="NLS163" s="4201" t="s">
        <v>5867</v>
      </c>
      <c r="NLT163" s="4201" t="s">
        <v>5867</v>
      </c>
      <c r="NLU163" s="4201" t="s">
        <v>5867</v>
      </c>
      <c r="NLV163" s="4201" t="s">
        <v>5867</v>
      </c>
      <c r="NLW163" s="4201" t="s">
        <v>5867</v>
      </c>
      <c r="NLX163" s="4201" t="s">
        <v>5867</v>
      </c>
      <c r="NLY163" s="4201" t="s">
        <v>5867</v>
      </c>
      <c r="NLZ163" s="4201" t="s">
        <v>5867</v>
      </c>
      <c r="NMA163" s="4201" t="s">
        <v>5867</v>
      </c>
      <c r="NMB163" s="4201" t="s">
        <v>5867</v>
      </c>
      <c r="NMC163" s="4201" t="s">
        <v>5867</v>
      </c>
      <c r="NMD163" s="4201" t="s">
        <v>5867</v>
      </c>
      <c r="NME163" s="4201" t="s">
        <v>5867</v>
      </c>
      <c r="NMF163" s="4201" t="s">
        <v>5867</v>
      </c>
      <c r="NMG163" s="4201" t="s">
        <v>5867</v>
      </c>
      <c r="NMH163" s="4201" t="s">
        <v>5867</v>
      </c>
      <c r="NMI163" s="4201" t="s">
        <v>5867</v>
      </c>
      <c r="NMJ163" s="4201" t="s">
        <v>5867</v>
      </c>
      <c r="NMK163" s="4201" t="s">
        <v>5867</v>
      </c>
      <c r="NML163" s="4201" t="s">
        <v>5867</v>
      </c>
      <c r="NMM163" s="4201" t="s">
        <v>5867</v>
      </c>
      <c r="NMN163" s="4201" t="s">
        <v>5867</v>
      </c>
      <c r="NMO163" s="4201" t="s">
        <v>5867</v>
      </c>
      <c r="NMP163" s="4201" t="s">
        <v>5867</v>
      </c>
      <c r="NMQ163" s="4201" t="s">
        <v>5867</v>
      </c>
      <c r="NMR163" s="4201" t="s">
        <v>5867</v>
      </c>
      <c r="NMS163" s="4201" t="s">
        <v>5867</v>
      </c>
      <c r="NMT163" s="4201" t="s">
        <v>5867</v>
      </c>
      <c r="NMU163" s="4201" t="s">
        <v>5867</v>
      </c>
      <c r="NMV163" s="4201" t="s">
        <v>5867</v>
      </c>
      <c r="NMW163" s="4201" t="s">
        <v>5867</v>
      </c>
      <c r="NMX163" s="4201" t="s">
        <v>5867</v>
      </c>
      <c r="NMY163" s="4201" t="s">
        <v>5867</v>
      </c>
      <c r="NMZ163" s="4201" t="s">
        <v>5867</v>
      </c>
      <c r="NNA163" s="4201" t="s">
        <v>5867</v>
      </c>
      <c r="NNB163" s="4201" t="s">
        <v>5867</v>
      </c>
      <c r="NNC163" s="4201" t="s">
        <v>5867</v>
      </c>
      <c r="NND163" s="4201" t="s">
        <v>5867</v>
      </c>
      <c r="NNE163" s="4201" t="s">
        <v>5867</v>
      </c>
      <c r="NNF163" s="4201" t="s">
        <v>5867</v>
      </c>
      <c r="NNG163" s="4201" t="s">
        <v>5867</v>
      </c>
      <c r="NNH163" s="4201" t="s">
        <v>5867</v>
      </c>
      <c r="NNI163" s="4201" t="s">
        <v>5867</v>
      </c>
      <c r="NNJ163" s="4201" t="s">
        <v>5867</v>
      </c>
      <c r="NNK163" s="4201" t="s">
        <v>5867</v>
      </c>
      <c r="NNL163" s="4201" t="s">
        <v>5867</v>
      </c>
      <c r="NNM163" s="4201" t="s">
        <v>5867</v>
      </c>
      <c r="NNN163" s="4201" t="s">
        <v>5867</v>
      </c>
      <c r="NNO163" s="4201" t="s">
        <v>5867</v>
      </c>
      <c r="NNP163" s="4201" t="s">
        <v>5867</v>
      </c>
      <c r="NNQ163" s="4201" t="s">
        <v>5867</v>
      </c>
      <c r="NNR163" s="4201" t="s">
        <v>5867</v>
      </c>
      <c r="NNS163" s="4201" t="s">
        <v>5867</v>
      </c>
      <c r="NNT163" s="4201" t="s">
        <v>5867</v>
      </c>
      <c r="NNU163" s="4201" t="s">
        <v>5867</v>
      </c>
      <c r="NNV163" s="4201" t="s">
        <v>5867</v>
      </c>
      <c r="NNW163" s="4201" t="s">
        <v>5867</v>
      </c>
      <c r="NNX163" s="4201" t="s">
        <v>5867</v>
      </c>
      <c r="NNY163" s="4201" t="s">
        <v>5867</v>
      </c>
      <c r="NNZ163" s="4201" t="s">
        <v>5867</v>
      </c>
      <c r="NOA163" s="4201" t="s">
        <v>5867</v>
      </c>
      <c r="NOB163" s="4201" t="s">
        <v>5867</v>
      </c>
      <c r="NOC163" s="4201" t="s">
        <v>5867</v>
      </c>
      <c r="NOD163" s="4201" t="s">
        <v>5867</v>
      </c>
      <c r="NOE163" s="4201" t="s">
        <v>5867</v>
      </c>
      <c r="NOF163" s="4201" t="s">
        <v>5867</v>
      </c>
      <c r="NOG163" s="4201" t="s">
        <v>5867</v>
      </c>
      <c r="NOH163" s="4201" t="s">
        <v>5867</v>
      </c>
      <c r="NOI163" s="4201" t="s">
        <v>5867</v>
      </c>
      <c r="NOJ163" s="4201" t="s">
        <v>5867</v>
      </c>
      <c r="NOK163" s="4201" t="s">
        <v>5867</v>
      </c>
      <c r="NOL163" s="4201" t="s">
        <v>5867</v>
      </c>
      <c r="NOM163" s="4201" t="s">
        <v>5867</v>
      </c>
      <c r="NON163" s="4201" t="s">
        <v>5867</v>
      </c>
      <c r="NOO163" s="4201" t="s">
        <v>5867</v>
      </c>
      <c r="NOP163" s="4201" t="s">
        <v>5867</v>
      </c>
      <c r="NOQ163" s="4201" t="s">
        <v>5867</v>
      </c>
      <c r="NOR163" s="4201" t="s">
        <v>5867</v>
      </c>
      <c r="NOS163" s="4201" t="s">
        <v>5867</v>
      </c>
      <c r="NOT163" s="4201" t="s">
        <v>5867</v>
      </c>
      <c r="NOU163" s="4201" t="s">
        <v>5867</v>
      </c>
      <c r="NOV163" s="4201" t="s">
        <v>5867</v>
      </c>
      <c r="NOW163" s="4201" t="s">
        <v>5867</v>
      </c>
      <c r="NOX163" s="4201" t="s">
        <v>5867</v>
      </c>
      <c r="NOY163" s="4201" t="s">
        <v>5867</v>
      </c>
      <c r="NOZ163" s="4201" t="s">
        <v>5867</v>
      </c>
      <c r="NPA163" s="4201" t="s">
        <v>5867</v>
      </c>
      <c r="NPB163" s="4201" t="s">
        <v>5867</v>
      </c>
      <c r="NPC163" s="4201" t="s">
        <v>5867</v>
      </c>
      <c r="NPD163" s="4201" t="s">
        <v>5867</v>
      </c>
      <c r="NPE163" s="4201" t="s">
        <v>5867</v>
      </c>
      <c r="NPF163" s="4201" t="s">
        <v>5867</v>
      </c>
      <c r="NPG163" s="4201" t="s">
        <v>5867</v>
      </c>
      <c r="NPH163" s="4201" t="s">
        <v>5867</v>
      </c>
      <c r="NPI163" s="4201" t="s">
        <v>5867</v>
      </c>
      <c r="NPJ163" s="4201" t="s">
        <v>5867</v>
      </c>
      <c r="NPK163" s="4201" t="s">
        <v>5867</v>
      </c>
      <c r="NPL163" s="4201" t="s">
        <v>5867</v>
      </c>
      <c r="NPM163" s="4201" t="s">
        <v>5867</v>
      </c>
      <c r="NPN163" s="4201" t="s">
        <v>5867</v>
      </c>
      <c r="NPO163" s="4201" t="s">
        <v>5867</v>
      </c>
      <c r="NPP163" s="4201" t="s">
        <v>5867</v>
      </c>
      <c r="NPQ163" s="4201" t="s">
        <v>5867</v>
      </c>
      <c r="NPR163" s="4201" t="s">
        <v>5867</v>
      </c>
      <c r="NPS163" s="4201" t="s">
        <v>5867</v>
      </c>
      <c r="NPT163" s="4201" t="s">
        <v>5867</v>
      </c>
      <c r="NPU163" s="4201" t="s">
        <v>5867</v>
      </c>
      <c r="NPV163" s="4201" t="s">
        <v>5867</v>
      </c>
      <c r="NPW163" s="4201" t="s">
        <v>5867</v>
      </c>
      <c r="NPX163" s="4201" t="s">
        <v>5867</v>
      </c>
      <c r="NPY163" s="4201" t="s">
        <v>5867</v>
      </c>
      <c r="NPZ163" s="4201" t="s">
        <v>5867</v>
      </c>
      <c r="NQA163" s="4201" t="s">
        <v>5867</v>
      </c>
      <c r="NQB163" s="4201" t="s">
        <v>5867</v>
      </c>
      <c r="NQC163" s="4201" t="s">
        <v>5867</v>
      </c>
      <c r="NQD163" s="4201" t="s">
        <v>5867</v>
      </c>
      <c r="NQE163" s="4201" t="s">
        <v>5867</v>
      </c>
      <c r="NQF163" s="4201" t="s">
        <v>5867</v>
      </c>
      <c r="NQG163" s="4201" t="s">
        <v>5867</v>
      </c>
      <c r="NQH163" s="4201" t="s">
        <v>5867</v>
      </c>
      <c r="NQI163" s="4201" t="s">
        <v>5867</v>
      </c>
      <c r="NQJ163" s="4201" t="s">
        <v>5867</v>
      </c>
      <c r="NQK163" s="4201" t="s">
        <v>5867</v>
      </c>
      <c r="NQL163" s="4201" t="s">
        <v>5867</v>
      </c>
      <c r="NQM163" s="4201" t="s">
        <v>5867</v>
      </c>
      <c r="NQN163" s="4201" t="s">
        <v>5867</v>
      </c>
      <c r="NQO163" s="4201" t="s">
        <v>5867</v>
      </c>
      <c r="NQP163" s="4201" t="s">
        <v>5867</v>
      </c>
      <c r="NQQ163" s="4201" t="s">
        <v>5867</v>
      </c>
      <c r="NQR163" s="4201" t="s">
        <v>5867</v>
      </c>
      <c r="NQS163" s="4201" t="s">
        <v>5867</v>
      </c>
      <c r="NQT163" s="4201" t="s">
        <v>5867</v>
      </c>
      <c r="NQU163" s="4201" t="s">
        <v>5867</v>
      </c>
      <c r="NQV163" s="4201" t="s">
        <v>5867</v>
      </c>
      <c r="NQW163" s="4201" t="s">
        <v>5867</v>
      </c>
      <c r="NQX163" s="4201" t="s">
        <v>5867</v>
      </c>
      <c r="NQY163" s="4201" t="s">
        <v>5867</v>
      </c>
      <c r="NQZ163" s="4201" t="s">
        <v>5867</v>
      </c>
      <c r="NRA163" s="4201" t="s">
        <v>5867</v>
      </c>
      <c r="NRB163" s="4201" t="s">
        <v>5867</v>
      </c>
      <c r="NRC163" s="4201" t="s">
        <v>5867</v>
      </c>
      <c r="NRD163" s="4201" t="s">
        <v>5867</v>
      </c>
      <c r="NRE163" s="4201" t="s">
        <v>5867</v>
      </c>
      <c r="NRF163" s="4201" t="s">
        <v>5867</v>
      </c>
      <c r="NRG163" s="4201" t="s">
        <v>5867</v>
      </c>
      <c r="NRH163" s="4201" t="s">
        <v>5867</v>
      </c>
      <c r="NRI163" s="4201" t="s">
        <v>5867</v>
      </c>
      <c r="NRJ163" s="4201" t="s">
        <v>5867</v>
      </c>
      <c r="NRK163" s="4201" t="s">
        <v>5867</v>
      </c>
      <c r="NRL163" s="4201" t="s">
        <v>5867</v>
      </c>
      <c r="NRM163" s="4201" t="s">
        <v>5867</v>
      </c>
      <c r="NRN163" s="4201" t="s">
        <v>5867</v>
      </c>
      <c r="NRO163" s="4201" t="s">
        <v>5867</v>
      </c>
      <c r="NRP163" s="4201" t="s">
        <v>5867</v>
      </c>
      <c r="NRQ163" s="4201" t="s">
        <v>5867</v>
      </c>
      <c r="NRR163" s="4201" t="s">
        <v>5867</v>
      </c>
      <c r="NRS163" s="4201" t="s">
        <v>5867</v>
      </c>
      <c r="NRT163" s="4201" t="s">
        <v>5867</v>
      </c>
      <c r="NRU163" s="4201" t="s">
        <v>5867</v>
      </c>
      <c r="NRV163" s="4201" t="s">
        <v>5867</v>
      </c>
      <c r="NRW163" s="4201" t="s">
        <v>5867</v>
      </c>
      <c r="NRX163" s="4201" t="s">
        <v>5867</v>
      </c>
      <c r="NRY163" s="4201" t="s">
        <v>5867</v>
      </c>
      <c r="NRZ163" s="4201" t="s">
        <v>5867</v>
      </c>
      <c r="NSA163" s="4201" t="s">
        <v>5867</v>
      </c>
      <c r="NSB163" s="4201" t="s">
        <v>5867</v>
      </c>
      <c r="NSC163" s="4201" t="s">
        <v>5867</v>
      </c>
      <c r="NSD163" s="4201" t="s">
        <v>5867</v>
      </c>
      <c r="NSE163" s="4201" t="s">
        <v>5867</v>
      </c>
      <c r="NSF163" s="4201" t="s">
        <v>5867</v>
      </c>
      <c r="NSG163" s="4201" t="s">
        <v>5867</v>
      </c>
      <c r="NSH163" s="4201" t="s">
        <v>5867</v>
      </c>
      <c r="NSI163" s="4201" t="s">
        <v>5867</v>
      </c>
      <c r="NSJ163" s="4201" t="s">
        <v>5867</v>
      </c>
      <c r="NSK163" s="4201" t="s">
        <v>5867</v>
      </c>
      <c r="NSL163" s="4201" t="s">
        <v>5867</v>
      </c>
      <c r="NSM163" s="4201" t="s">
        <v>5867</v>
      </c>
      <c r="NSN163" s="4201" t="s">
        <v>5867</v>
      </c>
      <c r="NSO163" s="4201" t="s">
        <v>5867</v>
      </c>
      <c r="NSP163" s="4201" t="s">
        <v>5867</v>
      </c>
      <c r="NSQ163" s="4201" t="s">
        <v>5867</v>
      </c>
      <c r="NSR163" s="4201" t="s">
        <v>5867</v>
      </c>
      <c r="NSS163" s="4201" t="s">
        <v>5867</v>
      </c>
      <c r="NST163" s="4201" t="s">
        <v>5867</v>
      </c>
      <c r="NSU163" s="4201" t="s">
        <v>5867</v>
      </c>
      <c r="NSV163" s="4201" t="s">
        <v>5867</v>
      </c>
      <c r="NSW163" s="4201" t="s">
        <v>5867</v>
      </c>
      <c r="NSX163" s="4201" t="s">
        <v>5867</v>
      </c>
      <c r="NSY163" s="4201" t="s">
        <v>5867</v>
      </c>
      <c r="NSZ163" s="4201" t="s">
        <v>5867</v>
      </c>
      <c r="NTA163" s="4201" t="s">
        <v>5867</v>
      </c>
      <c r="NTB163" s="4201" t="s">
        <v>5867</v>
      </c>
      <c r="NTC163" s="4201" t="s">
        <v>5867</v>
      </c>
      <c r="NTD163" s="4201" t="s">
        <v>5867</v>
      </c>
      <c r="NTE163" s="4201" t="s">
        <v>5867</v>
      </c>
      <c r="NTF163" s="4201" t="s">
        <v>5867</v>
      </c>
      <c r="NTG163" s="4201" t="s">
        <v>5867</v>
      </c>
      <c r="NTH163" s="4201" t="s">
        <v>5867</v>
      </c>
      <c r="NTI163" s="4201" t="s">
        <v>5867</v>
      </c>
      <c r="NTJ163" s="4201" t="s">
        <v>5867</v>
      </c>
      <c r="NTK163" s="4201" t="s">
        <v>5867</v>
      </c>
      <c r="NTL163" s="4201" t="s">
        <v>5867</v>
      </c>
      <c r="NTM163" s="4201" t="s">
        <v>5867</v>
      </c>
      <c r="NTN163" s="4201" t="s">
        <v>5867</v>
      </c>
      <c r="NTO163" s="4201" t="s">
        <v>5867</v>
      </c>
      <c r="NTP163" s="4201" t="s">
        <v>5867</v>
      </c>
      <c r="NTQ163" s="4201" t="s">
        <v>5867</v>
      </c>
      <c r="NTR163" s="4201" t="s">
        <v>5867</v>
      </c>
      <c r="NTS163" s="4201" t="s">
        <v>5867</v>
      </c>
      <c r="NTT163" s="4201" t="s">
        <v>5867</v>
      </c>
      <c r="NTU163" s="4201" t="s">
        <v>5867</v>
      </c>
      <c r="NTV163" s="4201" t="s">
        <v>5867</v>
      </c>
      <c r="NTW163" s="4201" t="s">
        <v>5867</v>
      </c>
      <c r="NTX163" s="4201" t="s">
        <v>5867</v>
      </c>
      <c r="NTY163" s="4201" t="s">
        <v>5867</v>
      </c>
      <c r="NTZ163" s="4201" t="s">
        <v>5867</v>
      </c>
      <c r="NUA163" s="4201" t="s">
        <v>5867</v>
      </c>
      <c r="NUB163" s="4201" t="s">
        <v>5867</v>
      </c>
      <c r="NUC163" s="4201" t="s">
        <v>5867</v>
      </c>
      <c r="NUD163" s="4201" t="s">
        <v>5867</v>
      </c>
      <c r="NUE163" s="4201" t="s">
        <v>5867</v>
      </c>
      <c r="NUF163" s="4201" t="s">
        <v>5867</v>
      </c>
      <c r="NUG163" s="4201" t="s">
        <v>5867</v>
      </c>
      <c r="NUH163" s="4201" t="s">
        <v>5867</v>
      </c>
      <c r="NUI163" s="4201" t="s">
        <v>5867</v>
      </c>
      <c r="NUJ163" s="4201" t="s">
        <v>5867</v>
      </c>
      <c r="NUK163" s="4201" t="s">
        <v>5867</v>
      </c>
      <c r="NUL163" s="4201" t="s">
        <v>5867</v>
      </c>
      <c r="NUM163" s="4201" t="s">
        <v>5867</v>
      </c>
      <c r="NUN163" s="4201" t="s">
        <v>5867</v>
      </c>
      <c r="NUO163" s="4201" t="s">
        <v>5867</v>
      </c>
      <c r="NUP163" s="4201" t="s">
        <v>5867</v>
      </c>
      <c r="NUQ163" s="4201" t="s">
        <v>5867</v>
      </c>
      <c r="NUR163" s="4201" t="s">
        <v>5867</v>
      </c>
      <c r="NUS163" s="4201" t="s">
        <v>5867</v>
      </c>
      <c r="NUT163" s="4201" t="s">
        <v>5867</v>
      </c>
      <c r="NUU163" s="4201" t="s">
        <v>5867</v>
      </c>
      <c r="NUV163" s="4201" t="s">
        <v>5867</v>
      </c>
      <c r="NUW163" s="4201" t="s">
        <v>5867</v>
      </c>
      <c r="NUX163" s="4201" t="s">
        <v>5867</v>
      </c>
      <c r="NUY163" s="4201" t="s">
        <v>5867</v>
      </c>
      <c r="NUZ163" s="4201" t="s">
        <v>5867</v>
      </c>
      <c r="NVA163" s="4201" t="s">
        <v>5867</v>
      </c>
      <c r="NVB163" s="4201" t="s">
        <v>5867</v>
      </c>
      <c r="NVC163" s="4201" t="s">
        <v>5867</v>
      </c>
      <c r="NVD163" s="4201" t="s">
        <v>5867</v>
      </c>
      <c r="NVE163" s="4201" t="s">
        <v>5867</v>
      </c>
      <c r="NVF163" s="4201" t="s">
        <v>5867</v>
      </c>
      <c r="NVG163" s="4201" t="s">
        <v>5867</v>
      </c>
      <c r="NVH163" s="4201" t="s">
        <v>5867</v>
      </c>
      <c r="NVI163" s="4201" t="s">
        <v>5867</v>
      </c>
      <c r="NVJ163" s="4201" t="s">
        <v>5867</v>
      </c>
      <c r="NVK163" s="4201" t="s">
        <v>5867</v>
      </c>
      <c r="NVL163" s="4201" t="s">
        <v>5867</v>
      </c>
      <c r="NVM163" s="4201" t="s">
        <v>5867</v>
      </c>
      <c r="NVN163" s="4201" t="s">
        <v>5867</v>
      </c>
      <c r="NVO163" s="4201" t="s">
        <v>5867</v>
      </c>
      <c r="NVP163" s="4201" t="s">
        <v>5867</v>
      </c>
      <c r="NVQ163" s="4201" t="s">
        <v>5867</v>
      </c>
      <c r="NVR163" s="4201" t="s">
        <v>5867</v>
      </c>
      <c r="NVS163" s="4201" t="s">
        <v>5867</v>
      </c>
      <c r="NVT163" s="4201" t="s">
        <v>5867</v>
      </c>
      <c r="NVU163" s="4201" t="s">
        <v>5867</v>
      </c>
      <c r="NVV163" s="4201" t="s">
        <v>5867</v>
      </c>
      <c r="NVW163" s="4201" t="s">
        <v>5867</v>
      </c>
      <c r="NVX163" s="4201" t="s">
        <v>5867</v>
      </c>
      <c r="NVY163" s="4201" t="s">
        <v>5867</v>
      </c>
      <c r="NVZ163" s="4201" t="s">
        <v>5867</v>
      </c>
      <c r="NWA163" s="4201" t="s">
        <v>5867</v>
      </c>
      <c r="NWB163" s="4201" t="s">
        <v>5867</v>
      </c>
      <c r="NWC163" s="4201" t="s">
        <v>5867</v>
      </c>
      <c r="NWD163" s="4201" t="s">
        <v>5867</v>
      </c>
      <c r="NWE163" s="4201" t="s">
        <v>5867</v>
      </c>
      <c r="NWF163" s="4201" t="s">
        <v>5867</v>
      </c>
      <c r="NWG163" s="4201" t="s">
        <v>5867</v>
      </c>
      <c r="NWH163" s="4201" t="s">
        <v>5867</v>
      </c>
      <c r="NWI163" s="4201" t="s">
        <v>5867</v>
      </c>
      <c r="NWJ163" s="4201" t="s">
        <v>5867</v>
      </c>
      <c r="NWK163" s="4201" t="s">
        <v>5867</v>
      </c>
      <c r="NWL163" s="4201" t="s">
        <v>5867</v>
      </c>
      <c r="NWM163" s="4201" t="s">
        <v>5867</v>
      </c>
      <c r="NWN163" s="4201" t="s">
        <v>5867</v>
      </c>
      <c r="NWO163" s="4201" t="s">
        <v>5867</v>
      </c>
      <c r="NWP163" s="4201" t="s">
        <v>5867</v>
      </c>
      <c r="NWQ163" s="4201" t="s">
        <v>5867</v>
      </c>
      <c r="NWR163" s="4201" t="s">
        <v>5867</v>
      </c>
      <c r="NWS163" s="4201" t="s">
        <v>5867</v>
      </c>
      <c r="NWT163" s="4201" t="s">
        <v>5867</v>
      </c>
      <c r="NWU163" s="4201" t="s">
        <v>5867</v>
      </c>
      <c r="NWV163" s="4201" t="s">
        <v>5867</v>
      </c>
      <c r="NWW163" s="4201" t="s">
        <v>5867</v>
      </c>
      <c r="NWX163" s="4201" t="s">
        <v>5867</v>
      </c>
      <c r="NWY163" s="4201" t="s">
        <v>5867</v>
      </c>
      <c r="NWZ163" s="4201" t="s">
        <v>5867</v>
      </c>
      <c r="NXA163" s="4201" t="s">
        <v>5867</v>
      </c>
      <c r="NXB163" s="4201" t="s">
        <v>5867</v>
      </c>
      <c r="NXC163" s="4201" t="s">
        <v>5867</v>
      </c>
      <c r="NXD163" s="4201" t="s">
        <v>5867</v>
      </c>
      <c r="NXE163" s="4201" t="s">
        <v>5867</v>
      </c>
      <c r="NXF163" s="4201" t="s">
        <v>5867</v>
      </c>
      <c r="NXG163" s="4201" t="s">
        <v>5867</v>
      </c>
      <c r="NXH163" s="4201" t="s">
        <v>5867</v>
      </c>
      <c r="NXI163" s="4201" t="s">
        <v>5867</v>
      </c>
      <c r="NXJ163" s="4201" t="s">
        <v>5867</v>
      </c>
      <c r="NXK163" s="4201" t="s">
        <v>5867</v>
      </c>
      <c r="NXL163" s="4201" t="s">
        <v>5867</v>
      </c>
      <c r="NXM163" s="4201" t="s">
        <v>5867</v>
      </c>
      <c r="NXN163" s="4201" t="s">
        <v>5867</v>
      </c>
      <c r="NXO163" s="4201" t="s">
        <v>5867</v>
      </c>
      <c r="NXP163" s="4201" t="s">
        <v>5867</v>
      </c>
      <c r="NXQ163" s="4201" t="s">
        <v>5867</v>
      </c>
      <c r="NXR163" s="4201" t="s">
        <v>5867</v>
      </c>
      <c r="NXS163" s="4201" t="s">
        <v>5867</v>
      </c>
      <c r="NXT163" s="4201" t="s">
        <v>5867</v>
      </c>
      <c r="NXU163" s="4201" t="s">
        <v>5867</v>
      </c>
      <c r="NXV163" s="4201" t="s">
        <v>5867</v>
      </c>
      <c r="NXW163" s="4201" t="s">
        <v>5867</v>
      </c>
      <c r="NXX163" s="4201" t="s">
        <v>5867</v>
      </c>
      <c r="NXY163" s="4201" t="s">
        <v>5867</v>
      </c>
      <c r="NXZ163" s="4201" t="s">
        <v>5867</v>
      </c>
      <c r="NYA163" s="4201" t="s">
        <v>5867</v>
      </c>
      <c r="NYB163" s="4201" t="s">
        <v>5867</v>
      </c>
      <c r="NYC163" s="4201" t="s">
        <v>5867</v>
      </c>
      <c r="NYD163" s="4201" t="s">
        <v>5867</v>
      </c>
      <c r="NYE163" s="4201" t="s">
        <v>5867</v>
      </c>
      <c r="NYF163" s="4201" t="s">
        <v>5867</v>
      </c>
      <c r="NYG163" s="4201" t="s">
        <v>5867</v>
      </c>
      <c r="NYH163" s="4201" t="s">
        <v>5867</v>
      </c>
      <c r="NYI163" s="4201" t="s">
        <v>5867</v>
      </c>
      <c r="NYJ163" s="4201" t="s">
        <v>5867</v>
      </c>
      <c r="NYK163" s="4201" t="s">
        <v>5867</v>
      </c>
      <c r="NYL163" s="4201" t="s">
        <v>5867</v>
      </c>
      <c r="NYM163" s="4201" t="s">
        <v>5867</v>
      </c>
      <c r="NYN163" s="4201" t="s">
        <v>5867</v>
      </c>
      <c r="NYO163" s="4201" t="s">
        <v>5867</v>
      </c>
      <c r="NYP163" s="4201" t="s">
        <v>5867</v>
      </c>
      <c r="NYQ163" s="4201" t="s">
        <v>5867</v>
      </c>
      <c r="NYR163" s="4201" t="s">
        <v>5867</v>
      </c>
      <c r="NYS163" s="4201" t="s">
        <v>5867</v>
      </c>
      <c r="NYT163" s="4201" t="s">
        <v>5867</v>
      </c>
      <c r="NYU163" s="4201" t="s">
        <v>5867</v>
      </c>
      <c r="NYV163" s="4201" t="s">
        <v>5867</v>
      </c>
      <c r="NYW163" s="4201" t="s">
        <v>5867</v>
      </c>
      <c r="NYX163" s="4201" t="s">
        <v>5867</v>
      </c>
      <c r="NYY163" s="4201" t="s">
        <v>5867</v>
      </c>
      <c r="NYZ163" s="4201" t="s">
        <v>5867</v>
      </c>
      <c r="NZA163" s="4201" t="s">
        <v>5867</v>
      </c>
      <c r="NZB163" s="4201" t="s">
        <v>5867</v>
      </c>
      <c r="NZC163" s="4201" t="s">
        <v>5867</v>
      </c>
      <c r="NZD163" s="4201" t="s">
        <v>5867</v>
      </c>
      <c r="NZE163" s="4201" t="s">
        <v>5867</v>
      </c>
      <c r="NZF163" s="4201" t="s">
        <v>5867</v>
      </c>
      <c r="NZG163" s="4201" t="s">
        <v>5867</v>
      </c>
      <c r="NZH163" s="4201" t="s">
        <v>5867</v>
      </c>
      <c r="NZI163" s="4201" t="s">
        <v>5867</v>
      </c>
      <c r="NZJ163" s="4201" t="s">
        <v>5867</v>
      </c>
      <c r="NZK163" s="4201" t="s">
        <v>5867</v>
      </c>
      <c r="NZL163" s="4201" t="s">
        <v>5867</v>
      </c>
      <c r="NZM163" s="4201" t="s">
        <v>5867</v>
      </c>
      <c r="NZN163" s="4201" t="s">
        <v>5867</v>
      </c>
      <c r="NZO163" s="4201" t="s">
        <v>5867</v>
      </c>
      <c r="NZP163" s="4201" t="s">
        <v>5867</v>
      </c>
      <c r="NZQ163" s="4201" t="s">
        <v>5867</v>
      </c>
      <c r="NZR163" s="4201" t="s">
        <v>5867</v>
      </c>
      <c r="NZS163" s="4201" t="s">
        <v>5867</v>
      </c>
      <c r="NZT163" s="4201" t="s">
        <v>5867</v>
      </c>
      <c r="NZU163" s="4201" t="s">
        <v>5867</v>
      </c>
      <c r="NZV163" s="4201" t="s">
        <v>5867</v>
      </c>
      <c r="NZW163" s="4201" t="s">
        <v>5867</v>
      </c>
      <c r="NZX163" s="4201" t="s">
        <v>5867</v>
      </c>
      <c r="NZY163" s="4201" t="s">
        <v>5867</v>
      </c>
      <c r="NZZ163" s="4201" t="s">
        <v>5867</v>
      </c>
      <c r="OAA163" s="4201" t="s">
        <v>5867</v>
      </c>
      <c r="OAB163" s="4201" t="s">
        <v>5867</v>
      </c>
      <c r="OAC163" s="4201" t="s">
        <v>5867</v>
      </c>
      <c r="OAD163" s="4201" t="s">
        <v>5867</v>
      </c>
      <c r="OAE163" s="4201" t="s">
        <v>5867</v>
      </c>
      <c r="OAF163" s="4201" t="s">
        <v>5867</v>
      </c>
      <c r="OAG163" s="4201" t="s">
        <v>5867</v>
      </c>
      <c r="OAH163" s="4201" t="s">
        <v>5867</v>
      </c>
      <c r="OAI163" s="4201" t="s">
        <v>5867</v>
      </c>
      <c r="OAJ163" s="4201" t="s">
        <v>5867</v>
      </c>
      <c r="OAK163" s="4201" t="s">
        <v>5867</v>
      </c>
      <c r="OAL163" s="4201" t="s">
        <v>5867</v>
      </c>
      <c r="OAM163" s="4201" t="s">
        <v>5867</v>
      </c>
      <c r="OAN163" s="4201" t="s">
        <v>5867</v>
      </c>
      <c r="OAO163" s="4201" t="s">
        <v>5867</v>
      </c>
      <c r="OAP163" s="4201" t="s">
        <v>5867</v>
      </c>
      <c r="OAQ163" s="4201" t="s">
        <v>5867</v>
      </c>
      <c r="OAR163" s="4201" t="s">
        <v>5867</v>
      </c>
      <c r="OAS163" s="4201" t="s">
        <v>5867</v>
      </c>
      <c r="OAT163" s="4201" t="s">
        <v>5867</v>
      </c>
      <c r="OAU163" s="4201" t="s">
        <v>5867</v>
      </c>
      <c r="OAV163" s="4201" t="s">
        <v>5867</v>
      </c>
      <c r="OAW163" s="4201" t="s">
        <v>5867</v>
      </c>
      <c r="OAX163" s="4201" t="s">
        <v>5867</v>
      </c>
      <c r="OAY163" s="4201" t="s">
        <v>5867</v>
      </c>
      <c r="OAZ163" s="4201" t="s">
        <v>5867</v>
      </c>
      <c r="OBA163" s="4201" t="s">
        <v>5867</v>
      </c>
      <c r="OBB163" s="4201" t="s">
        <v>5867</v>
      </c>
      <c r="OBC163" s="4201" t="s">
        <v>5867</v>
      </c>
      <c r="OBD163" s="4201" t="s">
        <v>5867</v>
      </c>
      <c r="OBE163" s="4201" t="s">
        <v>5867</v>
      </c>
      <c r="OBF163" s="4201" t="s">
        <v>5867</v>
      </c>
      <c r="OBG163" s="4201" t="s">
        <v>5867</v>
      </c>
      <c r="OBH163" s="4201" t="s">
        <v>5867</v>
      </c>
      <c r="OBI163" s="4201" t="s">
        <v>5867</v>
      </c>
      <c r="OBJ163" s="4201" t="s">
        <v>5867</v>
      </c>
      <c r="OBK163" s="4201" t="s">
        <v>5867</v>
      </c>
      <c r="OBL163" s="4201" t="s">
        <v>5867</v>
      </c>
      <c r="OBM163" s="4201" t="s">
        <v>5867</v>
      </c>
      <c r="OBN163" s="4201" t="s">
        <v>5867</v>
      </c>
      <c r="OBO163" s="4201" t="s">
        <v>5867</v>
      </c>
      <c r="OBP163" s="4201" t="s">
        <v>5867</v>
      </c>
      <c r="OBQ163" s="4201" t="s">
        <v>5867</v>
      </c>
      <c r="OBR163" s="4201" t="s">
        <v>5867</v>
      </c>
      <c r="OBS163" s="4201" t="s">
        <v>5867</v>
      </c>
      <c r="OBT163" s="4201" t="s">
        <v>5867</v>
      </c>
      <c r="OBU163" s="4201" t="s">
        <v>5867</v>
      </c>
      <c r="OBV163" s="4201" t="s">
        <v>5867</v>
      </c>
      <c r="OBW163" s="4201" t="s">
        <v>5867</v>
      </c>
      <c r="OBX163" s="4201" t="s">
        <v>5867</v>
      </c>
      <c r="OBY163" s="4201" t="s">
        <v>5867</v>
      </c>
      <c r="OBZ163" s="4201" t="s">
        <v>5867</v>
      </c>
      <c r="OCA163" s="4201" t="s">
        <v>5867</v>
      </c>
      <c r="OCB163" s="4201" t="s">
        <v>5867</v>
      </c>
      <c r="OCC163" s="4201" t="s">
        <v>5867</v>
      </c>
      <c r="OCD163" s="4201" t="s">
        <v>5867</v>
      </c>
      <c r="OCE163" s="4201" t="s">
        <v>5867</v>
      </c>
      <c r="OCF163" s="4201" t="s">
        <v>5867</v>
      </c>
      <c r="OCG163" s="4201" t="s">
        <v>5867</v>
      </c>
      <c r="OCH163" s="4201" t="s">
        <v>5867</v>
      </c>
      <c r="OCI163" s="4201" t="s">
        <v>5867</v>
      </c>
      <c r="OCJ163" s="4201" t="s">
        <v>5867</v>
      </c>
      <c r="OCK163" s="4201" t="s">
        <v>5867</v>
      </c>
      <c r="OCL163" s="4201" t="s">
        <v>5867</v>
      </c>
      <c r="OCM163" s="4201" t="s">
        <v>5867</v>
      </c>
      <c r="OCN163" s="4201" t="s">
        <v>5867</v>
      </c>
      <c r="OCO163" s="4201" t="s">
        <v>5867</v>
      </c>
      <c r="OCP163" s="4201" t="s">
        <v>5867</v>
      </c>
      <c r="OCQ163" s="4201" t="s">
        <v>5867</v>
      </c>
      <c r="OCR163" s="4201" t="s">
        <v>5867</v>
      </c>
      <c r="OCS163" s="4201" t="s">
        <v>5867</v>
      </c>
      <c r="OCT163" s="4201" t="s">
        <v>5867</v>
      </c>
      <c r="OCU163" s="4201" t="s">
        <v>5867</v>
      </c>
      <c r="OCV163" s="4201" t="s">
        <v>5867</v>
      </c>
      <c r="OCW163" s="4201" t="s">
        <v>5867</v>
      </c>
      <c r="OCX163" s="4201" t="s">
        <v>5867</v>
      </c>
      <c r="OCY163" s="4201" t="s">
        <v>5867</v>
      </c>
      <c r="OCZ163" s="4201" t="s">
        <v>5867</v>
      </c>
      <c r="ODA163" s="4201" t="s">
        <v>5867</v>
      </c>
      <c r="ODB163" s="4201" t="s">
        <v>5867</v>
      </c>
      <c r="ODC163" s="4201" t="s">
        <v>5867</v>
      </c>
      <c r="ODD163" s="4201" t="s">
        <v>5867</v>
      </c>
      <c r="ODE163" s="4201" t="s">
        <v>5867</v>
      </c>
      <c r="ODF163" s="4201" t="s">
        <v>5867</v>
      </c>
      <c r="ODG163" s="4201" t="s">
        <v>5867</v>
      </c>
      <c r="ODH163" s="4201" t="s">
        <v>5867</v>
      </c>
      <c r="ODI163" s="4201" t="s">
        <v>5867</v>
      </c>
      <c r="ODJ163" s="4201" t="s">
        <v>5867</v>
      </c>
      <c r="ODK163" s="4201" t="s">
        <v>5867</v>
      </c>
      <c r="ODL163" s="4201" t="s">
        <v>5867</v>
      </c>
      <c r="ODM163" s="4201" t="s">
        <v>5867</v>
      </c>
      <c r="ODN163" s="4201" t="s">
        <v>5867</v>
      </c>
      <c r="ODO163" s="4201" t="s">
        <v>5867</v>
      </c>
      <c r="ODP163" s="4201" t="s">
        <v>5867</v>
      </c>
      <c r="ODQ163" s="4201" t="s">
        <v>5867</v>
      </c>
      <c r="ODR163" s="4201" t="s">
        <v>5867</v>
      </c>
      <c r="ODS163" s="4201" t="s">
        <v>5867</v>
      </c>
      <c r="ODT163" s="4201" t="s">
        <v>5867</v>
      </c>
      <c r="ODU163" s="4201" t="s">
        <v>5867</v>
      </c>
      <c r="ODV163" s="4201" t="s">
        <v>5867</v>
      </c>
      <c r="ODW163" s="4201" t="s">
        <v>5867</v>
      </c>
      <c r="ODX163" s="4201" t="s">
        <v>5867</v>
      </c>
      <c r="ODY163" s="4201" t="s">
        <v>5867</v>
      </c>
      <c r="ODZ163" s="4201" t="s">
        <v>5867</v>
      </c>
      <c r="OEA163" s="4201" t="s">
        <v>5867</v>
      </c>
      <c r="OEB163" s="4201" t="s">
        <v>5867</v>
      </c>
      <c r="OEC163" s="4201" t="s">
        <v>5867</v>
      </c>
      <c r="OED163" s="4201" t="s">
        <v>5867</v>
      </c>
      <c r="OEE163" s="4201" t="s">
        <v>5867</v>
      </c>
      <c r="OEF163" s="4201" t="s">
        <v>5867</v>
      </c>
      <c r="OEG163" s="4201" t="s">
        <v>5867</v>
      </c>
      <c r="OEH163" s="4201" t="s">
        <v>5867</v>
      </c>
      <c r="OEI163" s="4201" t="s">
        <v>5867</v>
      </c>
      <c r="OEJ163" s="4201" t="s">
        <v>5867</v>
      </c>
      <c r="OEK163" s="4201" t="s">
        <v>5867</v>
      </c>
      <c r="OEL163" s="4201" t="s">
        <v>5867</v>
      </c>
      <c r="OEM163" s="4201" t="s">
        <v>5867</v>
      </c>
      <c r="OEN163" s="4201" t="s">
        <v>5867</v>
      </c>
      <c r="OEO163" s="4201" t="s">
        <v>5867</v>
      </c>
      <c r="OEP163" s="4201" t="s">
        <v>5867</v>
      </c>
      <c r="OEQ163" s="4201" t="s">
        <v>5867</v>
      </c>
      <c r="OER163" s="4201" t="s">
        <v>5867</v>
      </c>
      <c r="OES163" s="4201" t="s">
        <v>5867</v>
      </c>
      <c r="OET163" s="4201" t="s">
        <v>5867</v>
      </c>
      <c r="OEU163" s="4201" t="s">
        <v>5867</v>
      </c>
      <c r="OEV163" s="4201" t="s">
        <v>5867</v>
      </c>
      <c r="OEW163" s="4201" t="s">
        <v>5867</v>
      </c>
      <c r="OEX163" s="4201" t="s">
        <v>5867</v>
      </c>
      <c r="OEY163" s="4201" t="s">
        <v>5867</v>
      </c>
      <c r="OEZ163" s="4201" t="s">
        <v>5867</v>
      </c>
      <c r="OFA163" s="4201" t="s">
        <v>5867</v>
      </c>
      <c r="OFB163" s="4201" t="s">
        <v>5867</v>
      </c>
      <c r="OFC163" s="4201" t="s">
        <v>5867</v>
      </c>
      <c r="OFD163" s="4201" t="s">
        <v>5867</v>
      </c>
      <c r="OFE163" s="4201" t="s">
        <v>5867</v>
      </c>
      <c r="OFF163" s="4201" t="s">
        <v>5867</v>
      </c>
      <c r="OFG163" s="4201" t="s">
        <v>5867</v>
      </c>
      <c r="OFH163" s="4201" t="s">
        <v>5867</v>
      </c>
      <c r="OFI163" s="4201" t="s">
        <v>5867</v>
      </c>
      <c r="OFJ163" s="4201" t="s">
        <v>5867</v>
      </c>
      <c r="OFK163" s="4201" t="s">
        <v>5867</v>
      </c>
      <c r="OFL163" s="4201" t="s">
        <v>5867</v>
      </c>
      <c r="OFM163" s="4201" t="s">
        <v>5867</v>
      </c>
      <c r="OFN163" s="4201" t="s">
        <v>5867</v>
      </c>
      <c r="OFO163" s="4201" t="s">
        <v>5867</v>
      </c>
      <c r="OFP163" s="4201" t="s">
        <v>5867</v>
      </c>
      <c r="OFQ163" s="4201" t="s">
        <v>5867</v>
      </c>
      <c r="OFR163" s="4201" t="s">
        <v>5867</v>
      </c>
      <c r="OFS163" s="4201" t="s">
        <v>5867</v>
      </c>
      <c r="OFT163" s="4201" t="s">
        <v>5867</v>
      </c>
      <c r="OFU163" s="4201" t="s">
        <v>5867</v>
      </c>
      <c r="OFV163" s="4201" t="s">
        <v>5867</v>
      </c>
      <c r="OFW163" s="4201" t="s">
        <v>5867</v>
      </c>
      <c r="OFX163" s="4201" t="s">
        <v>5867</v>
      </c>
      <c r="OFY163" s="4201" t="s">
        <v>5867</v>
      </c>
      <c r="OFZ163" s="4201" t="s">
        <v>5867</v>
      </c>
      <c r="OGA163" s="4201" t="s">
        <v>5867</v>
      </c>
      <c r="OGB163" s="4201" t="s">
        <v>5867</v>
      </c>
      <c r="OGC163" s="4201" t="s">
        <v>5867</v>
      </c>
      <c r="OGD163" s="4201" t="s">
        <v>5867</v>
      </c>
      <c r="OGE163" s="4201" t="s">
        <v>5867</v>
      </c>
      <c r="OGF163" s="4201" t="s">
        <v>5867</v>
      </c>
      <c r="OGG163" s="4201" t="s">
        <v>5867</v>
      </c>
      <c r="OGH163" s="4201" t="s">
        <v>5867</v>
      </c>
      <c r="OGI163" s="4201" t="s">
        <v>5867</v>
      </c>
      <c r="OGJ163" s="4201" t="s">
        <v>5867</v>
      </c>
      <c r="OGK163" s="4201" t="s">
        <v>5867</v>
      </c>
      <c r="OGL163" s="4201" t="s">
        <v>5867</v>
      </c>
      <c r="OGM163" s="4201" t="s">
        <v>5867</v>
      </c>
      <c r="OGN163" s="4201" t="s">
        <v>5867</v>
      </c>
      <c r="OGO163" s="4201" t="s">
        <v>5867</v>
      </c>
      <c r="OGP163" s="4201" t="s">
        <v>5867</v>
      </c>
      <c r="OGQ163" s="4201" t="s">
        <v>5867</v>
      </c>
      <c r="OGR163" s="4201" t="s">
        <v>5867</v>
      </c>
      <c r="OGS163" s="4201" t="s">
        <v>5867</v>
      </c>
      <c r="OGT163" s="4201" t="s">
        <v>5867</v>
      </c>
      <c r="OGU163" s="4201" t="s">
        <v>5867</v>
      </c>
      <c r="OGV163" s="4201" t="s">
        <v>5867</v>
      </c>
      <c r="OGW163" s="4201" t="s">
        <v>5867</v>
      </c>
      <c r="OGX163" s="4201" t="s">
        <v>5867</v>
      </c>
      <c r="OGY163" s="4201" t="s">
        <v>5867</v>
      </c>
      <c r="OGZ163" s="4201" t="s">
        <v>5867</v>
      </c>
      <c r="OHA163" s="4201" t="s">
        <v>5867</v>
      </c>
      <c r="OHB163" s="4201" t="s">
        <v>5867</v>
      </c>
      <c r="OHC163" s="4201" t="s">
        <v>5867</v>
      </c>
      <c r="OHD163" s="4201" t="s">
        <v>5867</v>
      </c>
      <c r="OHE163" s="4201" t="s">
        <v>5867</v>
      </c>
      <c r="OHF163" s="4201" t="s">
        <v>5867</v>
      </c>
      <c r="OHG163" s="4201" t="s">
        <v>5867</v>
      </c>
      <c r="OHH163" s="4201" t="s">
        <v>5867</v>
      </c>
      <c r="OHI163" s="4201" t="s">
        <v>5867</v>
      </c>
      <c r="OHJ163" s="4201" t="s">
        <v>5867</v>
      </c>
      <c r="OHK163" s="4201" t="s">
        <v>5867</v>
      </c>
      <c r="OHL163" s="4201" t="s">
        <v>5867</v>
      </c>
      <c r="OHM163" s="4201" t="s">
        <v>5867</v>
      </c>
      <c r="OHN163" s="4201" t="s">
        <v>5867</v>
      </c>
      <c r="OHO163" s="4201" t="s">
        <v>5867</v>
      </c>
      <c r="OHP163" s="4201" t="s">
        <v>5867</v>
      </c>
      <c r="OHQ163" s="4201" t="s">
        <v>5867</v>
      </c>
      <c r="OHR163" s="4201" t="s">
        <v>5867</v>
      </c>
      <c r="OHS163" s="4201" t="s">
        <v>5867</v>
      </c>
      <c r="OHT163" s="4201" t="s">
        <v>5867</v>
      </c>
      <c r="OHU163" s="4201" t="s">
        <v>5867</v>
      </c>
      <c r="OHV163" s="4201" t="s">
        <v>5867</v>
      </c>
      <c r="OHW163" s="4201" t="s">
        <v>5867</v>
      </c>
      <c r="OHX163" s="4201" t="s">
        <v>5867</v>
      </c>
      <c r="OHY163" s="4201" t="s">
        <v>5867</v>
      </c>
      <c r="OHZ163" s="4201" t="s">
        <v>5867</v>
      </c>
      <c r="OIA163" s="4201" t="s">
        <v>5867</v>
      </c>
      <c r="OIB163" s="4201" t="s">
        <v>5867</v>
      </c>
      <c r="OIC163" s="4201" t="s">
        <v>5867</v>
      </c>
      <c r="OID163" s="4201" t="s">
        <v>5867</v>
      </c>
      <c r="OIE163" s="4201" t="s">
        <v>5867</v>
      </c>
      <c r="OIF163" s="4201" t="s">
        <v>5867</v>
      </c>
      <c r="OIG163" s="4201" t="s">
        <v>5867</v>
      </c>
      <c r="OIH163" s="4201" t="s">
        <v>5867</v>
      </c>
      <c r="OII163" s="4201" t="s">
        <v>5867</v>
      </c>
      <c r="OIJ163" s="4201" t="s">
        <v>5867</v>
      </c>
      <c r="OIK163" s="4201" t="s">
        <v>5867</v>
      </c>
      <c r="OIL163" s="4201" t="s">
        <v>5867</v>
      </c>
      <c r="OIM163" s="4201" t="s">
        <v>5867</v>
      </c>
      <c r="OIN163" s="4201" t="s">
        <v>5867</v>
      </c>
      <c r="OIO163" s="4201" t="s">
        <v>5867</v>
      </c>
      <c r="OIP163" s="4201" t="s">
        <v>5867</v>
      </c>
      <c r="OIQ163" s="4201" t="s">
        <v>5867</v>
      </c>
      <c r="OIR163" s="4201" t="s">
        <v>5867</v>
      </c>
      <c r="OIS163" s="4201" t="s">
        <v>5867</v>
      </c>
      <c r="OIT163" s="4201" t="s">
        <v>5867</v>
      </c>
      <c r="OIU163" s="4201" t="s">
        <v>5867</v>
      </c>
      <c r="OIV163" s="4201" t="s">
        <v>5867</v>
      </c>
      <c r="OIW163" s="4201" t="s">
        <v>5867</v>
      </c>
      <c r="OIX163" s="4201" t="s">
        <v>5867</v>
      </c>
      <c r="OIY163" s="4201" t="s">
        <v>5867</v>
      </c>
      <c r="OIZ163" s="4201" t="s">
        <v>5867</v>
      </c>
      <c r="OJA163" s="4201" t="s">
        <v>5867</v>
      </c>
      <c r="OJB163" s="4201" t="s">
        <v>5867</v>
      </c>
      <c r="OJC163" s="4201" t="s">
        <v>5867</v>
      </c>
      <c r="OJD163" s="4201" t="s">
        <v>5867</v>
      </c>
      <c r="OJE163" s="4201" t="s">
        <v>5867</v>
      </c>
      <c r="OJF163" s="4201" t="s">
        <v>5867</v>
      </c>
      <c r="OJG163" s="4201" t="s">
        <v>5867</v>
      </c>
      <c r="OJH163" s="4201" t="s">
        <v>5867</v>
      </c>
      <c r="OJI163" s="4201" t="s">
        <v>5867</v>
      </c>
      <c r="OJJ163" s="4201" t="s">
        <v>5867</v>
      </c>
      <c r="OJK163" s="4201" t="s">
        <v>5867</v>
      </c>
      <c r="OJL163" s="4201" t="s">
        <v>5867</v>
      </c>
      <c r="OJM163" s="4201" t="s">
        <v>5867</v>
      </c>
      <c r="OJN163" s="4201" t="s">
        <v>5867</v>
      </c>
      <c r="OJO163" s="4201" t="s">
        <v>5867</v>
      </c>
      <c r="OJP163" s="4201" t="s">
        <v>5867</v>
      </c>
      <c r="OJQ163" s="4201" t="s">
        <v>5867</v>
      </c>
      <c r="OJR163" s="4201" t="s">
        <v>5867</v>
      </c>
      <c r="OJS163" s="4201" t="s">
        <v>5867</v>
      </c>
      <c r="OJT163" s="4201" t="s">
        <v>5867</v>
      </c>
      <c r="OJU163" s="4201" t="s">
        <v>5867</v>
      </c>
      <c r="OJV163" s="4201" t="s">
        <v>5867</v>
      </c>
      <c r="OJW163" s="4201" t="s">
        <v>5867</v>
      </c>
      <c r="OJX163" s="4201" t="s">
        <v>5867</v>
      </c>
      <c r="OJY163" s="4201" t="s">
        <v>5867</v>
      </c>
      <c r="OJZ163" s="4201" t="s">
        <v>5867</v>
      </c>
      <c r="OKA163" s="4201" t="s">
        <v>5867</v>
      </c>
      <c r="OKB163" s="4201" t="s">
        <v>5867</v>
      </c>
      <c r="OKC163" s="4201" t="s">
        <v>5867</v>
      </c>
      <c r="OKD163" s="4201" t="s">
        <v>5867</v>
      </c>
      <c r="OKE163" s="4201" t="s">
        <v>5867</v>
      </c>
      <c r="OKF163" s="4201" t="s">
        <v>5867</v>
      </c>
      <c r="OKG163" s="4201" t="s">
        <v>5867</v>
      </c>
      <c r="OKH163" s="4201" t="s">
        <v>5867</v>
      </c>
      <c r="OKI163" s="4201" t="s">
        <v>5867</v>
      </c>
      <c r="OKJ163" s="4201" t="s">
        <v>5867</v>
      </c>
      <c r="OKK163" s="4201" t="s">
        <v>5867</v>
      </c>
      <c r="OKL163" s="4201" t="s">
        <v>5867</v>
      </c>
      <c r="OKM163" s="4201" t="s">
        <v>5867</v>
      </c>
      <c r="OKN163" s="4201" t="s">
        <v>5867</v>
      </c>
      <c r="OKO163" s="4201" t="s">
        <v>5867</v>
      </c>
      <c r="OKP163" s="4201" t="s">
        <v>5867</v>
      </c>
      <c r="OKQ163" s="4201" t="s">
        <v>5867</v>
      </c>
      <c r="OKR163" s="4201" t="s">
        <v>5867</v>
      </c>
      <c r="OKS163" s="4201" t="s">
        <v>5867</v>
      </c>
      <c r="OKT163" s="4201" t="s">
        <v>5867</v>
      </c>
      <c r="OKU163" s="4201" t="s">
        <v>5867</v>
      </c>
      <c r="OKV163" s="4201" t="s">
        <v>5867</v>
      </c>
      <c r="OKW163" s="4201" t="s">
        <v>5867</v>
      </c>
      <c r="OKX163" s="4201" t="s">
        <v>5867</v>
      </c>
      <c r="OKY163" s="4201" t="s">
        <v>5867</v>
      </c>
      <c r="OKZ163" s="4201" t="s">
        <v>5867</v>
      </c>
      <c r="OLA163" s="4201" t="s">
        <v>5867</v>
      </c>
      <c r="OLB163" s="4201" t="s">
        <v>5867</v>
      </c>
      <c r="OLC163" s="4201" t="s">
        <v>5867</v>
      </c>
      <c r="OLD163" s="4201" t="s">
        <v>5867</v>
      </c>
      <c r="OLE163" s="4201" t="s">
        <v>5867</v>
      </c>
      <c r="OLF163" s="4201" t="s">
        <v>5867</v>
      </c>
      <c r="OLG163" s="4201" t="s">
        <v>5867</v>
      </c>
      <c r="OLH163" s="4201" t="s">
        <v>5867</v>
      </c>
      <c r="OLI163" s="4201" t="s">
        <v>5867</v>
      </c>
      <c r="OLJ163" s="4201" t="s">
        <v>5867</v>
      </c>
      <c r="OLK163" s="4201" t="s">
        <v>5867</v>
      </c>
      <c r="OLL163" s="4201" t="s">
        <v>5867</v>
      </c>
      <c r="OLM163" s="4201" t="s">
        <v>5867</v>
      </c>
      <c r="OLN163" s="4201" t="s">
        <v>5867</v>
      </c>
      <c r="OLO163" s="4201" t="s">
        <v>5867</v>
      </c>
      <c r="OLP163" s="4201" t="s">
        <v>5867</v>
      </c>
      <c r="OLQ163" s="4201" t="s">
        <v>5867</v>
      </c>
      <c r="OLR163" s="4201" t="s">
        <v>5867</v>
      </c>
      <c r="OLS163" s="4201" t="s">
        <v>5867</v>
      </c>
      <c r="OLT163" s="4201" t="s">
        <v>5867</v>
      </c>
      <c r="OLU163" s="4201" t="s">
        <v>5867</v>
      </c>
      <c r="OLV163" s="4201" t="s">
        <v>5867</v>
      </c>
      <c r="OLW163" s="4201" t="s">
        <v>5867</v>
      </c>
      <c r="OLX163" s="4201" t="s">
        <v>5867</v>
      </c>
      <c r="OLY163" s="4201" t="s">
        <v>5867</v>
      </c>
      <c r="OLZ163" s="4201" t="s">
        <v>5867</v>
      </c>
      <c r="OMA163" s="4201" t="s">
        <v>5867</v>
      </c>
      <c r="OMB163" s="4201" t="s">
        <v>5867</v>
      </c>
      <c r="OMC163" s="4201" t="s">
        <v>5867</v>
      </c>
      <c r="OMD163" s="4201" t="s">
        <v>5867</v>
      </c>
      <c r="OME163" s="4201" t="s">
        <v>5867</v>
      </c>
      <c r="OMF163" s="4201" t="s">
        <v>5867</v>
      </c>
      <c r="OMG163" s="4201" t="s">
        <v>5867</v>
      </c>
      <c r="OMH163" s="4201" t="s">
        <v>5867</v>
      </c>
      <c r="OMI163" s="4201" t="s">
        <v>5867</v>
      </c>
      <c r="OMJ163" s="4201" t="s">
        <v>5867</v>
      </c>
      <c r="OMK163" s="4201" t="s">
        <v>5867</v>
      </c>
      <c r="OML163" s="4201" t="s">
        <v>5867</v>
      </c>
      <c r="OMM163" s="4201" t="s">
        <v>5867</v>
      </c>
      <c r="OMN163" s="4201" t="s">
        <v>5867</v>
      </c>
      <c r="OMO163" s="4201" t="s">
        <v>5867</v>
      </c>
      <c r="OMP163" s="4201" t="s">
        <v>5867</v>
      </c>
      <c r="OMQ163" s="4201" t="s">
        <v>5867</v>
      </c>
      <c r="OMR163" s="4201" t="s">
        <v>5867</v>
      </c>
      <c r="OMS163" s="4201" t="s">
        <v>5867</v>
      </c>
      <c r="OMT163" s="4201" t="s">
        <v>5867</v>
      </c>
      <c r="OMU163" s="4201" t="s">
        <v>5867</v>
      </c>
      <c r="OMV163" s="4201" t="s">
        <v>5867</v>
      </c>
      <c r="OMW163" s="4201" t="s">
        <v>5867</v>
      </c>
      <c r="OMX163" s="4201" t="s">
        <v>5867</v>
      </c>
      <c r="OMY163" s="4201" t="s">
        <v>5867</v>
      </c>
      <c r="OMZ163" s="4201" t="s">
        <v>5867</v>
      </c>
      <c r="ONA163" s="4201" t="s">
        <v>5867</v>
      </c>
      <c r="ONB163" s="4201" t="s">
        <v>5867</v>
      </c>
      <c r="ONC163" s="4201" t="s">
        <v>5867</v>
      </c>
      <c r="OND163" s="4201" t="s">
        <v>5867</v>
      </c>
      <c r="ONE163" s="4201" t="s">
        <v>5867</v>
      </c>
      <c r="ONF163" s="4201" t="s">
        <v>5867</v>
      </c>
      <c r="ONG163" s="4201" t="s">
        <v>5867</v>
      </c>
      <c r="ONH163" s="4201" t="s">
        <v>5867</v>
      </c>
      <c r="ONI163" s="4201" t="s">
        <v>5867</v>
      </c>
      <c r="ONJ163" s="4201" t="s">
        <v>5867</v>
      </c>
      <c r="ONK163" s="4201" t="s">
        <v>5867</v>
      </c>
      <c r="ONL163" s="4201" t="s">
        <v>5867</v>
      </c>
      <c r="ONM163" s="4201" t="s">
        <v>5867</v>
      </c>
      <c r="ONN163" s="4201" t="s">
        <v>5867</v>
      </c>
      <c r="ONO163" s="4201" t="s">
        <v>5867</v>
      </c>
      <c r="ONP163" s="4201" t="s">
        <v>5867</v>
      </c>
      <c r="ONQ163" s="4201" t="s">
        <v>5867</v>
      </c>
      <c r="ONR163" s="4201" t="s">
        <v>5867</v>
      </c>
      <c r="ONS163" s="4201" t="s">
        <v>5867</v>
      </c>
      <c r="ONT163" s="4201" t="s">
        <v>5867</v>
      </c>
      <c r="ONU163" s="4201" t="s">
        <v>5867</v>
      </c>
      <c r="ONV163" s="4201" t="s">
        <v>5867</v>
      </c>
      <c r="ONW163" s="4201" t="s">
        <v>5867</v>
      </c>
      <c r="ONX163" s="4201" t="s">
        <v>5867</v>
      </c>
      <c r="ONY163" s="4201" t="s">
        <v>5867</v>
      </c>
      <c r="ONZ163" s="4201" t="s">
        <v>5867</v>
      </c>
      <c r="OOA163" s="4201" t="s">
        <v>5867</v>
      </c>
      <c r="OOB163" s="4201" t="s">
        <v>5867</v>
      </c>
      <c r="OOC163" s="4201" t="s">
        <v>5867</v>
      </c>
      <c r="OOD163" s="4201" t="s">
        <v>5867</v>
      </c>
      <c r="OOE163" s="4201" t="s">
        <v>5867</v>
      </c>
      <c r="OOF163" s="4201" t="s">
        <v>5867</v>
      </c>
      <c r="OOG163" s="4201" t="s">
        <v>5867</v>
      </c>
      <c r="OOH163" s="4201" t="s">
        <v>5867</v>
      </c>
      <c r="OOI163" s="4201" t="s">
        <v>5867</v>
      </c>
      <c r="OOJ163" s="4201" t="s">
        <v>5867</v>
      </c>
      <c r="OOK163" s="4201" t="s">
        <v>5867</v>
      </c>
      <c r="OOL163" s="4201" t="s">
        <v>5867</v>
      </c>
      <c r="OOM163" s="4201" t="s">
        <v>5867</v>
      </c>
      <c r="OON163" s="4201" t="s">
        <v>5867</v>
      </c>
      <c r="OOO163" s="4201" t="s">
        <v>5867</v>
      </c>
      <c r="OOP163" s="4201" t="s">
        <v>5867</v>
      </c>
      <c r="OOQ163" s="4201" t="s">
        <v>5867</v>
      </c>
      <c r="OOR163" s="4201" t="s">
        <v>5867</v>
      </c>
      <c r="OOS163" s="4201" t="s">
        <v>5867</v>
      </c>
      <c r="OOT163" s="4201" t="s">
        <v>5867</v>
      </c>
      <c r="OOU163" s="4201" t="s">
        <v>5867</v>
      </c>
      <c r="OOV163" s="4201" t="s">
        <v>5867</v>
      </c>
      <c r="OOW163" s="4201" t="s">
        <v>5867</v>
      </c>
      <c r="OOX163" s="4201" t="s">
        <v>5867</v>
      </c>
      <c r="OOY163" s="4201" t="s">
        <v>5867</v>
      </c>
      <c r="OOZ163" s="4201" t="s">
        <v>5867</v>
      </c>
      <c r="OPA163" s="4201" t="s">
        <v>5867</v>
      </c>
      <c r="OPB163" s="4201" t="s">
        <v>5867</v>
      </c>
      <c r="OPC163" s="4201" t="s">
        <v>5867</v>
      </c>
      <c r="OPD163" s="4201" t="s">
        <v>5867</v>
      </c>
      <c r="OPE163" s="4201" t="s">
        <v>5867</v>
      </c>
      <c r="OPF163" s="4201" t="s">
        <v>5867</v>
      </c>
      <c r="OPG163" s="4201" t="s">
        <v>5867</v>
      </c>
      <c r="OPH163" s="4201" t="s">
        <v>5867</v>
      </c>
      <c r="OPI163" s="4201" t="s">
        <v>5867</v>
      </c>
      <c r="OPJ163" s="4201" t="s">
        <v>5867</v>
      </c>
      <c r="OPK163" s="4201" t="s">
        <v>5867</v>
      </c>
      <c r="OPL163" s="4201" t="s">
        <v>5867</v>
      </c>
      <c r="OPM163" s="4201" t="s">
        <v>5867</v>
      </c>
      <c r="OPN163" s="4201" t="s">
        <v>5867</v>
      </c>
      <c r="OPO163" s="4201" t="s">
        <v>5867</v>
      </c>
      <c r="OPP163" s="4201" t="s">
        <v>5867</v>
      </c>
      <c r="OPQ163" s="4201" t="s">
        <v>5867</v>
      </c>
      <c r="OPR163" s="4201" t="s">
        <v>5867</v>
      </c>
      <c r="OPS163" s="4201" t="s">
        <v>5867</v>
      </c>
      <c r="OPT163" s="4201" t="s">
        <v>5867</v>
      </c>
      <c r="OPU163" s="4201" t="s">
        <v>5867</v>
      </c>
      <c r="OPV163" s="4201" t="s">
        <v>5867</v>
      </c>
      <c r="OPW163" s="4201" t="s">
        <v>5867</v>
      </c>
      <c r="OPX163" s="4201" t="s">
        <v>5867</v>
      </c>
      <c r="OPY163" s="4201" t="s">
        <v>5867</v>
      </c>
      <c r="OPZ163" s="4201" t="s">
        <v>5867</v>
      </c>
      <c r="OQA163" s="4201" t="s">
        <v>5867</v>
      </c>
      <c r="OQB163" s="4201" t="s">
        <v>5867</v>
      </c>
      <c r="OQC163" s="4201" t="s">
        <v>5867</v>
      </c>
      <c r="OQD163" s="4201" t="s">
        <v>5867</v>
      </c>
      <c r="OQE163" s="4201" t="s">
        <v>5867</v>
      </c>
      <c r="OQF163" s="4201" t="s">
        <v>5867</v>
      </c>
      <c r="OQG163" s="4201" t="s">
        <v>5867</v>
      </c>
      <c r="OQH163" s="4201" t="s">
        <v>5867</v>
      </c>
      <c r="OQI163" s="4201" t="s">
        <v>5867</v>
      </c>
      <c r="OQJ163" s="4201" t="s">
        <v>5867</v>
      </c>
      <c r="OQK163" s="4201" t="s">
        <v>5867</v>
      </c>
      <c r="OQL163" s="4201" t="s">
        <v>5867</v>
      </c>
      <c r="OQM163" s="4201" t="s">
        <v>5867</v>
      </c>
      <c r="OQN163" s="4201" t="s">
        <v>5867</v>
      </c>
      <c r="OQO163" s="4201" t="s">
        <v>5867</v>
      </c>
      <c r="OQP163" s="4201" t="s">
        <v>5867</v>
      </c>
      <c r="OQQ163" s="4201" t="s">
        <v>5867</v>
      </c>
      <c r="OQR163" s="4201" t="s">
        <v>5867</v>
      </c>
      <c r="OQS163" s="4201" t="s">
        <v>5867</v>
      </c>
      <c r="OQT163" s="4201" t="s">
        <v>5867</v>
      </c>
      <c r="OQU163" s="4201" t="s">
        <v>5867</v>
      </c>
      <c r="OQV163" s="4201" t="s">
        <v>5867</v>
      </c>
      <c r="OQW163" s="4201" t="s">
        <v>5867</v>
      </c>
      <c r="OQX163" s="4201" t="s">
        <v>5867</v>
      </c>
      <c r="OQY163" s="4201" t="s">
        <v>5867</v>
      </c>
      <c r="OQZ163" s="4201" t="s">
        <v>5867</v>
      </c>
      <c r="ORA163" s="4201" t="s">
        <v>5867</v>
      </c>
      <c r="ORB163" s="4201" t="s">
        <v>5867</v>
      </c>
      <c r="ORC163" s="4201" t="s">
        <v>5867</v>
      </c>
      <c r="ORD163" s="4201" t="s">
        <v>5867</v>
      </c>
      <c r="ORE163" s="4201" t="s">
        <v>5867</v>
      </c>
      <c r="ORF163" s="4201" t="s">
        <v>5867</v>
      </c>
      <c r="ORG163" s="4201" t="s">
        <v>5867</v>
      </c>
      <c r="ORH163" s="4201" t="s">
        <v>5867</v>
      </c>
      <c r="ORI163" s="4201" t="s">
        <v>5867</v>
      </c>
      <c r="ORJ163" s="4201" t="s">
        <v>5867</v>
      </c>
      <c r="ORK163" s="4201" t="s">
        <v>5867</v>
      </c>
      <c r="ORL163" s="4201" t="s">
        <v>5867</v>
      </c>
      <c r="ORM163" s="4201" t="s">
        <v>5867</v>
      </c>
      <c r="ORN163" s="4201" t="s">
        <v>5867</v>
      </c>
      <c r="ORO163" s="4201" t="s">
        <v>5867</v>
      </c>
      <c r="ORP163" s="4201" t="s">
        <v>5867</v>
      </c>
      <c r="ORQ163" s="4201" t="s">
        <v>5867</v>
      </c>
      <c r="ORR163" s="4201" t="s">
        <v>5867</v>
      </c>
      <c r="ORS163" s="4201" t="s">
        <v>5867</v>
      </c>
      <c r="ORT163" s="4201" t="s">
        <v>5867</v>
      </c>
      <c r="ORU163" s="4201" t="s">
        <v>5867</v>
      </c>
      <c r="ORV163" s="4201" t="s">
        <v>5867</v>
      </c>
      <c r="ORW163" s="4201" t="s">
        <v>5867</v>
      </c>
      <c r="ORX163" s="4201" t="s">
        <v>5867</v>
      </c>
      <c r="ORY163" s="4201" t="s">
        <v>5867</v>
      </c>
      <c r="ORZ163" s="4201" t="s">
        <v>5867</v>
      </c>
      <c r="OSA163" s="4201" t="s">
        <v>5867</v>
      </c>
      <c r="OSB163" s="4201" t="s">
        <v>5867</v>
      </c>
      <c r="OSC163" s="4201" t="s">
        <v>5867</v>
      </c>
      <c r="OSD163" s="4201" t="s">
        <v>5867</v>
      </c>
      <c r="OSE163" s="4201" t="s">
        <v>5867</v>
      </c>
      <c r="OSF163" s="4201" t="s">
        <v>5867</v>
      </c>
      <c r="OSG163" s="4201" t="s">
        <v>5867</v>
      </c>
      <c r="OSH163" s="4201" t="s">
        <v>5867</v>
      </c>
      <c r="OSI163" s="4201" t="s">
        <v>5867</v>
      </c>
      <c r="OSJ163" s="4201" t="s">
        <v>5867</v>
      </c>
      <c r="OSK163" s="4201" t="s">
        <v>5867</v>
      </c>
      <c r="OSL163" s="4201" t="s">
        <v>5867</v>
      </c>
      <c r="OSM163" s="4201" t="s">
        <v>5867</v>
      </c>
      <c r="OSN163" s="4201" t="s">
        <v>5867</v>
      </c>
      <c r="OSO163" s="4201" t="s">
        <v>5867</v>
      </c>
      <c r="OSP163" s="4201" t="s">
        <v>5867</v>
      </c>
      <c r="OSQ163" s="4201" t="s">
        <v>5867</v>
      </c>
      <c r="OSR163" s="4201" t="s">
        <v>5867</v>
      </c>
      <c r="OSS163" s="4201" t="s">
        <v>5867</v>
      </c>
      <c r="OST163" s="4201" t="s">
        <v>5867</v>
      </c>
      <c r="OSU163" s="4201" t="s">
        <v>5867</v>
      </c>
      <c r="OSV163" s="4201" t="s">
        <v>5867</v>
      </c>
      <c r="OSW163" s="4201" t="s">
        <v>5867</v>
      </c>
      <c r="OSX163" s="4201" t="s">
        <v>5867</v>
      </c>
      <c r="OSY163" s="4201" t="s">
        <v>5867</v>
      </c>
      <c r="OSZ163" s="4201" t="s">
        <v>5867</v>
      </c>
      <c r="OTA163" s="4201" t="s">
        <v>5867</v>
      </c>
      <c r="OTB163" s="4201" t="s">
        <v>5867</v>
      </c>
      <c r="OTC163" s="4201" t="s">
        <v>5867</v>
      </c>
      <c r="OTD163" s="4201" t="s">
        <v>5867</v>
      </c>
      <c r="OTE163" s="4201" t="s">
        <v>5867</v>
      </c>
      <c r="OTF163" s="4201" t="s">
        <v>5867</v>
      </c>
      <c r="OTG163" s="4201" t="s">
        <v>5867</v>
      </c>
      <c r="OTH163" s="4201" t="s">
        <v>5867</v>
      </c>
      <c r="OTI163" s="4201" t="s">
        <v>5867</v>
      </c>
      <c r="OTJ163" s="4201" t="s">
        <v>5867</v>
      </c>
      <c r="OTK163" s="4201" t="s">
        <v>5867</v>
      </c>
      <c r="OTL163" s="4201" t="s">
        <v>5867</v>
      </c>
      <c r="OTM163" s="4201" t="s">
        <v>5867</v>
      </c>
      <c r="OTN163" s="4201" t="s">
        <v>5867</v>
      </c>
      <c r="OTO163" s="4201" t="s">
        <v>5867</v>
      </c>
      <c r="OTP163" s="4201" t="s">
        <v>5867</v>
      </c>
      <c r="OTQ163" s="4201" t="s">
        <v>5867</v>
      </c>
      <c r="OTR163" s="4201" t="s">
        <v>5867</v>
      </c>
      <c r="OTS163" s="4201" t="s">
        <v>5867</v>
      </c>
      <c r="OTT163" s="4201" t="s">
        <v>5867</v>
      </c>
      <c r="OTU163" s="4201" t="s">
        <v>5867</v>
      </c>
      <c r="OTV163" s="4201" t="s">
        <v>5867</v>
      </c>
      <c r="OTW163" s="4201" t="s">
        <v>5867</v>
      </c>
      <c r="OTX163" s="4201" t="s">
        <v>5867</v>
      </c>
      <c r="OTY163" s="4201" t="s">
        <v>5867</v>
      </c>
      <c r="OTZ163" s="4201" t="s">
        <v>5867</v>
      </c>
      <c r="OUA163" s="4201" t="s">
        <v>5867</v>
      </c>
      <c r="OUB163" s="4201" t="s">
        <v>5867</v>
      </c>
      <c r="OUC163" s="4201" t="s">
        <v>5867</v>
      </c>
      <c r="OUD163" s="4201" t="s">
        <v>5867</v>
      </c>
      <c r="OUE163" s="4201" t="s">
        <v>5867</v>
      </c>
      <c r="OUF163" s="4201" t="s">
        <v>5867</v>
      </c>
      <c r="OUG163" s="4201" t="s">
        <v>5867</v>
      </c>
      <c r="OUH163" s="4201" t="s">
        <v>5867</v>
      </c>
      <c r="OUI163" s="4201" t="s">
        <v>5867</v>
      </c>
      <c r="OUJ163" s="4201" t="s">
        <v>5867</v>
      </c>
      <c r="OUK163" s="4201" t="s">
        <v>5867</v>
      </c>
      <c r="OUL163" s="4201" t="s">
        <v>5867</v>
      </c>
      <c r="OUM163" s="4201" t="s">
        <v>5867</v>
      </c>
      <c r="OUN163" s="4201" t="s">
        <v>5867</v>
      </c>
      <c r="OUO163" s="4201" t="s">
        <v>5867</v>
      </c>
      <c r="OUP163" s="4201" t="s">
        <v>5867</v>
      </c>
      <c r="OUQ163" s="4201" t="s">
        <v>5867</v>
      </c>
      <c r="OUR163" s="4201" t="s">
        <v>5867</v>
      </c>
      <c r="OUS163" s="4201" t="s">
        <v>5867</v>
      </c>
      <c r="OUT163" s="4201" t="s">
        <v>5867</v>
      </c>
      <c r="OUU163" s="4201" t="s">
        <v>5867</v>
      </c>
      <c r="OUV163" s="4201" t="s">
        <v>5867</v>
      </c>
      <c r="OUW163" s="4201" t="s">
        <v>5867</v>
      </c>
      <c r="OUX163" s="4201" t="s">
        <v>5867</v>
      </c>
      <c r="OUY163" s="4201" t="s">
        <v>5867</v>
      </c>
      <c r="OUZ163" s="4201" t="s">
        <v>5867</v>
      </c>
      <c r="OVA163" s="4201" t="s">
        <v>5867</v>
      </c>
      <c r="OVB163" s="4201" t="s">
        <v>5867</v>
      </c>
      <c r="OVC163" s="4201" t="s">
        <v>5867</v>
      </c>
      <c r="OVD163" s="4201" t="s">
        <v>5867</v>
      </c>
      <c r="OVE163" s="4201" t="s">
        <v>5867</v>
      </c>
      <c r="OVF163" s="4201" t="s">
        <v>5867</v>
      </c>
      <c r="OVG163" s="4201" t="s">
        <v>5867</v>
      </c>
      <c r="OVH163" s="4201" t="s">
        <v>5867</v>
      </c>
      <c r="OVI163" s="4201" t="s">
        <v>5867</v>
      </c>
      <c r="OVJ163" s="4201" t="s">
        <v>5867</v>
      </c>
      <c r="OVK163" s="4201" t="s">
        <v>5867</v>
      </c>
      <c r="OVL163" s="4201" t="s">
        <v>5867</v>
      </c>
      <c r="OVM163" s="4201" t="s">
        <v>5867</v>
      </c>
      <c r="OVN163" s="4201" t="s">
        <v>5867</v>
      </c>
      <c r="OVO163" s="4201" t="s">
        <v>5867</v>
      </c>
      <c r="OVP163" s="4201" t="s">
        <v>5867</v>
      </c>
      <c r="OVQ163" s="4201" t="s">
        <v>5867</v>
      </c>
      <c r="OVR163" s="4201" t="s">
        <v>5867</v>
      </c>
      <c r="OVS163" s="4201" t="s">
        <v>5867</v>
      </c>
      <c r="OVT163" s="4201" t="s">
        <v>5867</v>
      </c>
      <c r="OVU163" s="4201" t="s">
        <v>5867</v>
      </c>
      <c r="OVV163" s="4201" t="s">
        <v>5867</v>
      </c>
      <c r="OVW163" s="4201" t="s">
        <v>5867</v>
      </c>
      <c r="OVX163" s="4201" t="s">
        <v>5867</v>
      </c>
      <c r="OVY163" s="4201" t="s">
        <v>5867</v>
      </c>
      <c r="OVZ163" s="4201" t="s">
        <v>5867</v>
      </c>
      <c r="OWA163" s="4201" t="s">
        <v>5867</v>
      </c>
      <c r="OWB163" s="4201" t="s">
        <v>5867</v>
      </c>
      <c r="OWC163" s="4201" t="s">
        <v>5867</v>
      </c>
      <c r="OWD163" s="4201" t="s">
        <v>5867</v>
      </c>
      <c r="OWE163" s="4201" t="s">
        <v>5867</v>
      </c>
      <c r="OWF163" s="4201" t="s">
        <v>5867</v>
      </c>
      <c r="OWG163" s="4201" t="s">
        <v>5867</v>
      </c>
      <c r="OWH163" s="4201" t="s">
        <v>5867</v>
      </c>
      <c r="OWI163" s="4201" t="s">
        <v>5867</v>
      </c>
      <c r="OWJ163" s="4201" t="s">
        <v>5867</v>
      </c>
      <c r="OWK163" s="4201" t="s">
        <v>5867</v>
      </c>
      <c r="OWL163" s="4201" t="s">
        <v>5867</v>
      </c>
      <c r="OWM163" s="4201" t="s">
        <v>5867</v>
      </c>
      <c r="OWN163" s="4201" t="s">
        <v>5867</v>
      </c>
      <c r="OWO163" s="4201" t="s">
        <v>5867</v>
      </c>
      <c r="OWP163" s="4201" t="s">
        <v>5867</v>
      </c>
      <c r="OWQ163" s="4201" t="s">
        <v>5867</v>
      </c>
      <c r="OWR163" s="4201" t="s">
        <v>5867</v>
      </c>
      <c r="OWS163" s="4201" t="s">
        <v>5867</v>
      </c>
      <c r="OWT163" s="4201" t="s">
        <v>5867</v>
      </c>
      <c r="OWU163" s="4201" t="s">
        <v>5867</v>
      </c>
      <c r="OWV163" s="4201" t="s">
        <v>5867</v>
      </c>
      <c r="OWW163" s="4201" t="s">
        <v>5867</v>
      </c>
      <c r="OWX163" s="4201" t="s">
        <v>5867</v>
      </c>
      <c r="OWY163" s="4201" t="s">
        <v>5867</v>
      </c>
      <c r="OWZ163" s="4201" t="s">
        <v>5867</v>
      </c>
      <c r="OXA163" s="4201" t="s">
        <v>5867</v>
      </c>
      <c r="OXB163" s="4201" t="s">
        <v>5867</v>
      </c>
      <c r="OXC163" s="4201" t="s">
        <v>5867</v>
      </c>
      <c r="OXD163" s="4201" t="s">
        <v>5867</v>
      </c>
      <c r="OXE163" s="4201" t="s">
        <v>5867</v>
      </c>
      <c r="OXF163" s="4201" t="s">
        <v>5867</v>
      </c>
      <c r="OXG163" s="4201" t="s">
        <v>5867</v>
      </c>
      <c r="OXH163" s="4201" t="s">
        <v>5867</v>
      </c>
      <c r="OXI163" s="4201" t="s">
        <v>5867</v>
      </c>
      <c r="OXJ163" s="4201" t="s">
        <v>5867</v>
      </c>
      <c r="OXK163" s="4201" t="s">
        <v>5867</v>
      </c>
      <c r="OXL163" s="4201" t="s">
        <v>5867</v>
      </c>
      <c r="OXM163" s="4201" t="s">
        <v>5867</v>
      </c>
      <c r="OXN163" s="4201" t="s">
        <v>5867</v>
      </c>
      <c r="OXO163" s="4201" t="s">
        <v>5867</v>
      </c>
      <c r="OXP163" s="4201" t="s">
        <v>5867</v>
      </c>
      <c r="OXQ163" s="4201" t="s">
        <v>5867</v>
      </c>
      <c r="OXR163" s="4201" t="s">
        <v>5867</v>
      </c>
      <c r="OXS163" s="4201" t="s">
        <v>5867</v>
      </c>
      <c r="OXT163" s="4201" t="s">
        <v>5867</v>
      </c>
      <c r="OXU163" s="4201" t="s">
        <v>5867</v>
      </c>
      <c r="OXV163" s="4201" t="s">
        <v>5867</v>
      </c>
      <c r="OXW163" s="4201" t="s">
        <v>5867</v>
      </c>
      <c r="OXX163" s="4201" t="s">
        <v>5867</v>
      </c>
      <c r="OXY163" s="4201" t="s">
        <v>5867</v>
      </c>
      <c r="OXZ163" s="4201" t="s">
        <v>5867</v>
      </c>
      <c r="OYA163" s="4201" t="s">
        <v>5867</v>
      </c>
      <c r="OYB163" s="4201" t="s">
        <v>5867</v>
      </c>
      <c r="OYC163" s="4201" t="s">
        <v>5867</v>
      </c>
      <c r="OYD163" s="4201" t="s">
        <v>5867</v>
      </c>
      <c r="OYE163" s="4201" t="s">
        <v>5867</v>
      </c>
      <c r="OYF163" s="4201" t="s">
        <v>5867</v>
      </c>
      <c r="OYG163" s="4201" t="s">
        <v>5867</v>
      </c>
      <c r="OYH163" s="4201" t="s">
        <v>5867</v>
      </c>
      <c r="OYI163" s="4201" t="s">
        <v>5867</v>
      </c>
      <c r="OYJ163" s="4201" t="s">
        <v>5867</v>
      </c>
      <c r="OYK163" s="4201" t="s">
        <v>5867</v>
      </c>
      <c r="OYL163" s="4201" t="s">
        <v>5867</v>
      </c>
      <c r="OYM163" s="4201" t="s">
        <v>5867</v>
      </c>
      <c r="OYN163" s="4201" t="s">
        <v>5867</v>
      </c>
      <c r="OYO163" s="4201" t="s">
        <v>5867</v>
      </c>
      <c r="OYP163" s="4201" t="s">
        <v>5867</v>
      </c>
      <c r="OYQ163" s="4201" t="s">
        <v>5867</v>
      </c>
      <c r="OYR163" s="4201" t="s">
        <v>5867</v>
      </c>
      <c r="OYS163" s="4201" t="s">
        <v>5867</v>
      </c>
      <c r="OYT163" s="4201" t="s">
        <v>5867</v>
      </c>
      <c r="OYU163" s="4201" t="s">
        <v>5867</v>
      </c>
      <c r="OYV163" s="4201" t="s">
        <v>5867</v>
      </c>
      <c r="OYW163" s="4201" t="s">
        <v>5867</v>
      </c>
      <c r="OYX163" s="4201" t="s">
        <v>5867</v>
      </c>
      <c r="OYY163" s="4201" t="s">
        <v>5867</v>
      </c>
      <c r="OYZ163" s="4201" t="s">
        <v>5867</v>
      </c>
      <c r="OZA163" s="4201" t="s">
        <v>5867</v>
      </c>
      <c r="OZB163" s="4201" t="s">
        <v>5867</v>
      </c>
      <c r="OZC163" s="4201" t="s">
        <v>5867</v>
      </c>
      <c r="OZD163" s="4201" t="s">
        <v>5867</v>
      </c>
      <c r="OZE163" s="4201" t="s">
        <v>5867</v>
      </c>
      <c r="OZF163" s="4201" t="s">
        <v>5867</v>
      </c>
      <c r="OZG163" s="4201" t="s">
        <v>5867</v>
      </c>
      <c r="OZH163" s="4201" t="s">
        <v>5867</v>
      </c>
      <c r="OZI163" s="4201" t="s">
        <v>5867</v>
      </c>
      <c r="OZJ163" s="4201" t="s">
        <v>5867</v>
      </c>
      <c r="OZK163" s="4201" t="s">
        <v>5867</v>
      </c>
      <c r="OZL163" s="4201" t="s">
        <v>5867</v>
      </c>
      <c r="OZM163" s="4201" t="s">
        <v>5867</v>
      </c>
      <c r="OZN163" s="4201" t="s">
        <v>5867</v>
      </c>
      <c r="OZO163" s="4201" t="s">
        <v>5867</v>
      </c>
      <c r="OZP163" s="4201" t="s">
        <v>5867</v>
      </c>
      <c r="OZQ163" s="4201" t="s">
        <v>5867</v>
      </c>
      <c r="OZR163" s="4201" t="s">
        <v>5867</v>
      </c>
      <c r="OZS163" s="4201" t="s">
        <v>5867</v>
      </c>
      <c r="OZT163" s="4201" t="s">
        <v>5867</v>
      </c>
      <c r="OZU163" s="4201" t="s">
        <v>5867</v>
      </c>
      <c r="OZV163" s="4201" t="s">
        <v>5867</v>
      </c>
      <c r="OZW163" s="4201" t="s">
        <v>5867</v>
      </c>
      <c r="OZX163" s="4201" t="s">
        <v>5867</v>
      </c>
      <c r="OZY163" s="4201" t="s">
        <v>5867</v>
      </c>
      <c r="OZZ163" s="4201" t="s">
        <v>5867</v>
      </c>
      <c r="PAA163" s="4201" t="s">
        <v>5867</v>
      </c>
      <c r="PAB163" s="4201" t="s">
        <v>5867</v>
      </c>
      <c r="PAC163" s="4201" t="s">
        <v>5867</v>
      </c>
      <c r="PAD163" s="4201" t="s">
        <v>5867</v>
      </c>
      <c r="PAE163" s="4201" t="s">
        <v>5867</v>
      </c>
      <c r="PAF163" s="4201" t="s">
        <v>5867</v>
      </c>
      <c r="PAG163" s="4201" t="s">
        <v>5867</v>
      </c>
      <c r="PAH163" s="4201" t="s">
        <v>5867</v>
      </c>
      <c r="PAI163" s="4201" t="s">
        <v>5867</v>
      </c>
      <c r="PAJ163" s="4201" t="s">
        <v>5867</v>
      </c>
      <c r="PAK163" s="4201" t="s">
        <v>5867</v>
      </c>
      <c r="PAL163" s="4201" t="s">
        <v>5867</v>
      </c>
      <c r="PAM163" s="4201" t="s">
        <v>5867</v>
      </c>
      <c r="PAN163" s="4201" t="s">
        <v>5867</v>
      </c>
      <c r="PAO163" s="4201" t="s">
        <v>5867</v>
      </c>
      <c r="PAP163" s="4201" t="s">
        <v>5867</v>
      </c>
      <c r="PAQ163" s="4201" t="s">
        <v>5867</v>
      </c>
      <c r="PAR163" s="4201" t="s">
        <v>5867</v>
      </c>
      <c r="PAS163" s="4201" t="s">
        <v>5867</v>
      </c>
      <c r="PAT163" s="4201" t="s">
        <v>5867</v>
      </c>
      <c r="PAU163" s="4201" t="s">
        <v>5867</v>
      </c>
      <c r="PAV163" s="4201" t="s">
        <v>5867</v>
      </c>
      <c r="PAW163" s="4201" t="s">
        <v>5867</v>
      </c>
      <c r="PAX163" s="4201" t="s">
        <v>5867</v>
      </c>
      <c r="PAY163" s="4201" t="s">
        <v>5867</v>
      </c>
      <c r="PAZ163" s="4201" t="s">
        <v>5867</v>
      </c>
      <c r="PBA163" s="4201" t="s">
        <v>5867</v>
      </c>
      <c r="PBB163" s="4201" t="s">
        <v>5867</v>
      </c>
      <c r="PBC163" s="4201" t="s">
        <v>5867</v>
      </c>
      <c r="PBD163" s="4201" t="s">
        <v>5867</v>
      </c>
      <c r="PBE163" s="4201" t="s">
        <v>5867</v>
      </c>
      <c r="PBF163" s="4201" t="s">
        <v>5867</v>
      </c>
      <c r="PBG163" s="4201" t="s">
        <v>5867</v>
      </c>
      <c r="PBH163" s="4201" t="s">
        <v>5867</v>
      </c>
      <c r="PBI163" s="4201" t="s">
        <v>5867</v>
      </c>
      <c r="PBJ163" s="4201" t="s">
        <v>5867</v>
      </c>
      <c r="PBK163" s="4201" t="s">
        <v>5867</v>
      </c>
      <c r="PBL163" s="4201" t="s">
        <v>5867</v>
      </c>
      <c r="PBM163" s="4201" t="s">
        <v>5867</v>
      </c>
      <c r="PBN163" s="4201" t="s">
        <v>5867</v>
      </c>
      <c r="PBO163" s="4201" t="s">
        <v>5867</v>
      </c>
      <c r="PBP163" s="4201" t="s">
        <v>5867</v>
      </c>
      <c r="PBQ163" s="4201" t="s">
        <v>5867</v>
      </c>
      <c r="PBR163" s="4201" t="s">
        <v>5867</v>
      </c>
      <c r="PBS163" s="4201" t="s">
        <v>5867</v>
      </c>
      <c r="PBT163" s="4201" t="s">
        <v>5867</v>
      </c>
      <c r="PBU163" s="4201" t="s">
        <v>5867</v>
      </c>
      <c r="PBV163" s="4201" t="s">
        <v>5867</v>
      </c>
      <c r="PBW163" s="4201" t="s">
        <v>5867</v>
      </c>
      <c r="PBX163" s="4201" t="s">
        <v>5867</v>
      </c>
      <c r="PBY163" s="4201" t="s">
        <v>5867</v>
      </c>
      <c r="PBZ163" s="4201" t="s">
        <v>5867</v>
      </c>
      <c r="PCA163" s="4201" t="s">
        <v>5867</v>
      </c>
      <c r="PCB163" s="4201" t="s">
        <v>5867</v>
      </c>
      <c r="PCC163" s="4201" t="s">
        <v>5867</v>
      </c>
      <c r="PCD163" s="4201" t="s">
        <v>5867</v>
      </c>
      <c r="PCE163" s="4201" t="s">
        <v>5867</v>
      </c>
      <c r="PCF163" s="4201" t="s">
        <v>5867</v>
      </c>
      <c r="PCG163" s="4201" t="s">
        <v>5867</v>
      </c>
      <c r="PCH163" s="4201" t="s">
        <v>5867</v>
      </c>
      <c r="PCI163" s="4201" t="s">
        <v>5867</v>
      </c>
      <c r="PCJ163" s="4201" t="s">
        <v>5867</v>
      </c>
      <c r="PCK163" s="4201" t="s">
        <v>5867</v>
      </c>
      <c r="PCL163" s="4201" t="s">
        <v>5867</v>
      </c>
      <c r="PCM163" s="4201" t="s">
        <v>5867</v>
      </c>
      <c r="PCN163" s="4201" t="s">
        <v>5867</v>
      </c>
      <c r="PCO163" s="4201" t="s">
        <v>5867</v>
      </c>
      <c r="PCP163" s="4201" t="s">
        <v>5867</v>
      </c>
      <c r="PCQ163" s="4201" t="s">
        <v>5867</v>
      </c>
      <c r="PCR163" s="4201" t="s">
        <v>5867</v>
      </c>
      <c r="PCS163" s="4201" t="s">
        <v>5867</v>
      </c>
      <c r="PCT163" s="4201" t="s">
        <v>5867</v>
      </c>
      <c r="PCU163" s="4201" t="s">
        <v>5867</v>
      </c>
      <c r="PCV163" s="4201" t="s">
        <v>5867</v>
      </c>
      <c r="PCW163" s="4201" t="s">
        <v>5867</v>
      </c>
      <c r="PCX163" s="4201" t="s">
        <v>5867</v>
      </c>
      <c r="PCY163" s="4201" t="s">
        <v>5867</v>
      </c>
      <c r="PCZ163" s="4201" t="s">
        <v>5867</v>
      </c>
      <c r="PDA163" s="4201" t="s">
        <v>5867</v>
      </c>
      <c r="PDB163" s="4201" t="s">
        <v>5867</v>
      </c>
      <c r="PDC163" s="4201" t="s">
        <v>5867</v>
      </c>
      <c r="PDD163" s="4201" t="s">
        <v>5867</v>
      </c>
      <c r="PDE163" s="4201" t="s">
        <v>5867</v>
      </c>
      <c r="PDF163" s="4201" t="s">
        <v>5867</v>
      </c>
      <c r="PDG163" s="4201" t="s">
        <v>5867</v>
      </c>
      <c r="PDH163" s="4201" t="s">
        <v>5867</v>
      </c>
      <c r="PDI163" s="4201" t="s">
        <v>5867</v>
      </c>
      <c r="PDJ163" s="4201" t="s">
        <v>5867</v>
      </c>
      <c r="PDK163" s="4201" t="s">
        <v>5867</v>
      </c>
      <c r="PDL163" s="4201" t="s">
        <v>5867</v>
      </c>
      <c r="PDM163" s="4201" t="s">
        <v>5867</v>
      </c>
      <c r="PDN163" s="4201" t="s">
        <v>5867</v>
      </c>
      <c r="PDO163" s="4201" t="s">
        <v>5867</v>
      </c>
      <c r="PDP163" s="4201" t="s">
        <v>5867</v>
      </c>
      <c r="PDQ163" s="4201" t="s">
        <v>5867</v>
      </c>
      <c r="PDR163" s="4201" t="s">
        <v>5867</v>
      </c>
      <c r="PDS163" s="4201" t="s">
        <v>5867</v>
      </c>
      <c r="PDT163" s="4201" t="s">
        <v>5867</v>
      </c>
      <c r="PDU163" s="4201" t="s">
        <v>5867</v>
      </c>
      <c r="PDV163" s="4201" t="s">
        <v>5867</v>
      </c>
      <c r="PDW163" s="4201" t="s">
        <v>5867</v>
      </c>
      <c r="PDX163" s="4201" t="s">
        <v>5867</v>
      </c>
      <c r="PDY163" s="4201" t="s">
        <v>5867</v>
      </c>
      <c r="PDZ163" s="4201" t="s">
        <v>5867</v>
      </c>
      <c r="PEA163" s="4201" t="s">
        <v>5867</v>
      </c>
      <c r="PEB163" s="4201" t="s">
        <v>5867</v>
      </c>
      <c r="PEC163" s="4201" t="s">
        <v>5867</v>
      </c>
      <c r="PED163" s="4201" t="s">
        <v>5867</v>
      </c>
      <c r="PEE163" s="4201" t="s">
        <v>5867</v>
      </c>
      <c r="PEF163" s="4201" t="s">
        <v>5867</v>
      </c>
      <c r="PEG163" s="4201" t="s">
        <v>5867</v>
      </c>
      <c r="PEH163" s="4201" t="s">
        <v>5867</v>
      </c>
      <c r="PEI163" s="4201" t="s">
        <v>5867</v>
      </c>
      <c r="PEJ163" s="4201" t="s">
        <v>5867</v>
      </c>
      <c r="PEK163" s="4201" t="s">
        <v>5867</v>
      </c>
      <c r="PEL163" s="4201" t="s">
        <v>5867</v>
      </c>
      <c r="PEM163" s="4201" t="s">
        <v>5867</v>
      </c>
      <c r="PEN163" s="4201" t="s">
        <v>5867</v>
      </c>
      <c r="PEO163" s="4201" t="s">
        <v>5867</v>
      </c>
      <c r="PEP163" s="4201" t="s">
        <v>5867</v>
      </c>
      <c r="PEQ163" s="4201" t="s">
        <v>5867</v>
      </c>
      <c r="PER163" s="4201" t="s">
        <v>5867</v>
      </c>
      <c r="PES163" s="4201" t="s">
        <v>5867</v>
      </c>
      <c r="PET163" s="4201" t="s">
        <v>5867</v>
      </c>
      <c r="PEU163" s="4201" t="s">
        <v>5867</v>
      </c>
      <c r="PEV163" s="4201" t="s">
        <v>5867</v>
      </c>
      <c r="PEW163" s="4201" t="s">
        <v>5867</v>
      </c>
      <c r="PEX163" s="4201" t="s">
        <v>5867</v>
      </c>
      <c r="PEY163" s="4201" t="s">
        <v>5867</v>
      </c>
      <c r="PEZ163" s="4201" t="s">
        <v>5867</v>
      </c>
      <c r="PFA163" s="4201" t="s">
        <v>5867</v>
      </c>
      <c r="PFB163" s="4201" t="s">
        <v>5867</v>
      </c>
      <c r="PFC163" s="4201" t="s">
        <v>5867</v>
      </c>
      <c r="PFD163" s="4201" t="s">
        <v>5867</v>
      </c>
      <c r="PFE163" s="4201" t="s">
        <v>5867</v>
      </c>
      <c r="PFF163" s="4201" t="s">
        <v>5867</v>
      </c>
      <c r="PFG163" s="4201" t="s">
        <v>5867</v>
      </c>
      <c r="PFH163" s="4201" t="s">
        <v>5867</v>
      </c>
      <c r="PFI163" s="4201" t="s">
        <v>5867</v>
      </c>
      <c r="PFJ163" s="4201" t="s">
        <v>5867</v>
      </c>
      <c r="PFK163" s="4201" t="s">
        <v>5867</v>
      </c>
      <c r="PFL163" s="4201" t="s">
        <v>5867</v>
      </c>
      <c r="PFM163" s="4201" t="s">
        <v>5867</v>
      </c>
      <c r="PFN163" s="4201" t="s">
        <v>5867</v>
      </c>
      <c r="PFO163" s="4201" t="s">
        <v>5867</v>
      </c>
      <c r="PFP163" s="4201" t="s">
        <v>5867</v>
      </c>
      <c r="PFQ163" s="4201" t="s">
        <v>5867</v>
      </c>
      <c r="PFR163" s="4201" t="s">
        <v>5867</v>
      </c>
      <c r="PFS163" s="4201" t="s">
        <v>5867</v>
      </c>
      <c r="PFT163" s="4201" t="s">
        <v>5867</v>
      </c>
      <c r="PFU163" s="4201" t="s">
        <v>5867</v>
      </c>
      <c r="PFV163" s="4201" t="s">
        <v>5867</v>
      </c>
      <c r="PFW163" s="4201" t="s">
        <v>5867</v>
      </c>
      <c r="PFX163" s="4201" t="s">
        <v>5867</v>
      </c>
      <c r="PFY163" s="4201" t="s">
        <v>5867</v>
      </c>
      <c r="PFZ163" s="4201" t="s">
        <v>5867</v>
      </c>
      <c r="PGA163" s="4201" t="s">
        <v>5867</v>
      </c>
      <c r="PGB163" s="4201" t="s">
        <v>5867</v>
      </c>
      <c r="PGC163" s="4201" t="s">
        <v>5867</v>
      </c>
      <c r="PGD163" s="4201" t="s">
        <v>5867</v>
      </c>
      <c r="PGE163" s="4201" t="s">
        <v>5867</v>
      </c>
      <c r="PGF163" s="4201" t="s">
        <v>5867</v>
      </c>
      <c r="PGG163" s="4201" t="s">
        <v>5867</v>
      </c>
      <c r="PGH163" s="4201" t="s">
        <v>5867</v>
      </c>
      <c r="PGI163" s="4201" t="s">
        <v>5867</v>
      </c>
      <c r="PGJ163" s="4201" t="s">
        <v>5867</v>
      </c>
      <c r="PGK163" s="4201" t="s">
        <v>5867</v>
      </c>
      <c r="PGL163" s="4201" t="s">
        <v>5867</v>
      </c>
      <c r="PGM163" s="4201" t="s">
        <v>5867</v>
      </c>
      <c r="PGN163" s="4201" t="s">
        <v>5867</v>
      </c>
      <c r="PGO163" s="4201" t="s">
        <v>5867</v>
      </c>
      <c r="PGP163" s="4201" t="s">
        <v>5867</v>
      </c>
      <c r="PGQ163" s="4201" t="s">
        <v>5867</v>
      </c>
      <c r="PGR163" s="4201" t="s">
        <v>5867</v>
      </c>
      <c r="PGS163" s="4201" t="s">
        <v>5867</v>
      </c>
      <c r="PGT163" s="4201" t="s">
        <v>5867</v>
      </c>
      <c r="PGU163" s="4201" t="s">
        <v>5867</v>
      </c>
      <c r="PGV163" s="4201" t="s">
        <v>5867</v>
      </c>
      <c r="PGW163" s="4201" t="s">
        <v>5867</v>
      </c>
      <c r="PGX163" s="4201" t="s">
        <v>5867</v>
      </c>
      <c r="PGY163" s="4201" t="s">
        <v>5867</v>
      </c>
      <c r="PGZ163" s="4201" t="s">
        <v>5867</v>
      </c>
      <c r="PHA163" s="4201" t="s">
        <v>5867</v>
      </c>
      <c r="PHB163" s="4201" t="s">
        <v>5867</v>
      </c>
      <c r="PHC163" s="4201" t="s">
        <v>5867</v>
      </c>
      <c r="PHD163" s="4201" t="s">
        <v>5867</v>
      </c>
      <c r="PHE163" s="4201" t="s">
        <v>5867</v>
      </c>
      <c r="PHF163" s="4201" t="s">
        <v>5867</v>
      </c>
      <c r="PHG163" s="4201" t="s">
        <v>5867</v>
      </c>
      <c r="PHH163" s="4201" t="s">
        <v>5867</v>
      </c>
      <c r="PHI163" s="4201" t="s">
        <v>5867</v>
      </c>
      <c r="PHJ163" s="4201" t="s">
        <v>5867</v>
      </c>
      <c r="PHK163" s="4201" t="s">
        <v>5867</v>
      </c>
      <c r="PHL163" s="4201" t="s">
        <v>5867</v>
      </c>
      <c r="PHM163" s="4201" t="s">
        <v>5867</v>
      </c>
      <c r="PHN163" s="4201" t="s">
        <v>5867</v>
      </c>
      <c r="PHO163" s="4201" t="s">
        <v>5867</v>
      </c>
      <c r="PHP163" s="4201" t="s">
        <v>5867</v>
      </c>
      <c r="PHQ163" s="4201" t="s">
        <v>5867</v>
      </c>
      <c r="PHR163" s="4201" t="s">
        <v>5867</v>
      </c>
      <c r="PHS163" s="4201" t="s">
        <v>5867</v>
      </c>
      <c r="PHT163" s="4201" t="s">
        <v>5867</v>
      </c>
      <c r="PHU163" s="4201" t="s">
        <v>5867</v>
      </c>
      <c r="PHV163" s="4201" t="s">
        <v>5867</v>
      </c>
      <c r="PHW163" s="4201" t="s">
        <v>5867</v>
      </c>
      <c r="PHX163" s="4201" t="s">
        <v>5867</v>
      </c>
      <c r="PHY163" s="4201" t="s">
        <v>5867</v>
      </c>
      <c r="PHZ163" s="4201" t="s">
        <v>5867</v>
      </c>
      <c r="PIA163" s="4201" t="s">
        <v>5867</v>
      </c>
      <c r="PIB163" s="4201" t="s">
        <v>5867</v>
      </c>
      <c r="PIC163" s="4201" t="s">
        <v>5867</v>
      </c>
      <c r="PID163" s="4201" t="s">
        <v>5867</v>
      </c>
      <c r="PIE163" s="4201" t="s">
        <v>5867</v>
      </c>
      <c r="PIF163" s="4201" t="s">
        <v>5867</v>
      </c>
      <c r="PIG163" s="4201" t="s">
        <v>5867</v>
      </c>
      <c r="PIH163" s="4201" t="s">
        <v>5867</v>
      </c>
      <c r="PII163" s="4201" t="s">
        <v>5867</v>
      </c>
      <c r="PIJ163" s="4201" t="s">
        <v>5867</v>
      </c>
      <c r="PIK163" s="4201" t="s">
        <v>5867</v>
      </c>
      <c r="PIL163" s="4201" t="s">
        <v>5867</v>
      </c>
      <c r="PIM163" s="4201" t="s">
        <v>5867</v>
      </c>
      <c r="PIN163" s="4201" t="s">
        <v>5867</v>
      </c>
      <c r="PIO163" s="4201" t="s">
        <v>5867</v>
      </c>
      <c r="PIP163" s="4201" t="s">
        <v>5867</v>
      </c>
      <c r="PIQ163" s="4201" t="s">
        <v>5867</v>
      </c>
      <c r="PIR163" s="4201" t="s">
        <v>5867</v>
      </c>
      <c r="PIS163" s="4201" t="s">
        <v>5867</v>
      </c>
      <c r="PIT163" s="4201" t="s">
        <v>5867</v>
      </c>
      <c r="PIU163" s="4201" t="s">
        <v>5867</v>
      </c>
      <c r="PIV163" s="4201" t="s">
        <v>5867</v>
      </c>
      <c r="PIW163" s="4201" t="s">
        <v>5867</v>
      </c>
      <c r="PIX163" s="4201" t="s">
        <v>5867</v>
      </c>
      <c r="PIY163" s="4201" t="s">
        <v>5867</v>
      </c>
      <c r="PIZ163" s="4201" t="s">
        <v>5867</v>
      </c>
      <c r="PJA163" s="4201" t="s">
        <v>5867</v>
      </c>
      <c r="PJB163" s="4201" t="s">
        <v>5867</v>
      </c>
      <c r="PJC163" s="4201" t="s">
        <v>5867</v>
      </c>
      <c r="PJD163" s="4201" t="s">
        <v>5867</v>
      </c>
      <c r="PJE163" s="4201" t="s">
        <v>5867</v>
      </c>
      <c r="PJF163" s="4201" t="s">
        <v>5867</v>
      </c>
      <c r="PJG163" s="4201" t="s">
        <v>5867</v>
      </c>
      <c r="PJH163" s="4201" t="s">
        <v>5867</v>
      </c>
      <c r="PJI163" s="4201" t="s">
        <v>5867</v>
      </c>
      <c r="PJJ163" s="4201" t="s">
        <v>5867</v>
      </c>
      <c r="PJK163" s="4201" t="s">
        <v>5867</v>
      </c>
      <c r="PJL163" s="4201" t="s">
        <v>5867</v>
      </c>
      <c r="PJM163" s="4201" t="s">
        <v>5867</v>
      </c>
      <c r="PJN163" s="4201" t="s">
        <v>5867</v>
      </c>
      <c r="PJO163" s="4201" t="s">
        <v>5867</v>
      </c>
      <c r="PJP163" s="4201" t="s">
        <v>5867</v>
      </c>
      <c r="PJQ163" s="4201" t="s">
        <v>5867</v>
      </c>
      <c r="PJR163" s="4201" t="s">
        <v>5867</v>
      </c>
      <c r="PJS163" s="4201" t="s">
        <v>5867</v>
      </c>
      <c r="PJT163" s="4201" t="s">
        <v>5867</v>
      </c>
      <c r="PJU163" s="4201" t="s">
        <v>5867</v>
      </c>
      <c r="PJV163" s="4201" t="s">
        <v>5867</v>
      </c>
      <c r="PJW163" s="4201" t="s">
        <v>5867</v>
      </c>
      <c r="PJX163" s="4201" t="s">
        <v>5867</v>
      </c>
      <c r="PJY163" s="4201" t="s">
        <v>5867</v>
      </c>
      <c r="PJZ163" s="4201" t="s">
        <v>5867</v>
      </c>
      <c r="PKA163" s="4201" t="s">
        <v>5867</v>
      </c>
      <c r="PKB163" s="4201" t="s">
        <v>5867</v>
      </c>
      <c r="PKC163" s="4201" t="s">
        <v>5867</v>
      </c>
      <c r="PKD163" s="4201" t="s">
        <v>5867</v>
      </c>
      <c r="PKE163" s="4201" t="s">
        <v>5867</v>
      </c>
      <c r="PKF163" s="4201" t="s">
        <v>5867</v>
      </c>
      <c r="PKG163" s="4201" t="s">
        <v>5867</v>
      </c>
      <c r="PKH163" s="4201" t="s">
        <v>5867</v>
      </c>
      <c r="PKI163" s="4201" t="s">
        <v>5867</v>
      </c>
      <c r="PKJ163" s="4201" t="s">
        <v>5867</v>
      </c>
      <c r="PKK163" s="4201" t="s">
        <v>5867</v>
      </c>
      <c r="PKL163" s="4201" t="s">
        <v>5867</v>
      </c>
      <c r="PKM163" s="4201" t="s">
        <v>5867</v>
      </c>
      <c r="PKN163" s="4201" t="s">
        <v>5867</v>
      </c>
      <c r="PKO163" s="4201" t="s">
        <v>5867</v>
      </c>
      <c r="PKP163" s="4201" t="s">
        <v>5867</v>
      </c>
      <c r="PKQ163" s="4201" t="s">
        <v>5867</v>
      </c>
      <c r="PKR163" s="4201" t="s">
        <v>5867</v>
      </c>
      <c r="PKS163" s="4201" t="s">
        <v>5867</v>
      </c>
      <c r="PKT163" s="4201" t="s">
        <v>5867</v>
      </c>
      <c r="PKU163" s="4201" t="s">
        <v>5867</v>
      </c>
      <c r="PKV163" s="4201" t="s">
        <v>5867</v>
      </c>
      <c r="PKW163" s="4201" t="s">
        <v>5867</v>
      </c>
      <c r="PKX163" s="4201" t="s">
        <v>5867</v>
      </c>
      <c r="PKY163" s="4201" t="s">
        <v>5867</v>
      </c>
      <c r="PKZ163" s="4201" t="s">
        <v>5867</v>
      </c>
      <c r="PLA163" s="4201" t="s">
        <v>5867</v>
      </c>
      <c r="PLB163" s="4201" t="s">
        <v>5867</v>
      </c>
      <c r="PLC163" s="4201" t="s">
        <v>5867</v>
      </c>
      <c r="PLD163" s="4201" t="s">
        <v>5867</v>
      </c>
      <c r="PLE163" s="4201" t="s">
        <v>5867</v>
      </c>
      <c r="PLF163" s="4201" t="s">
        <v>5867</v>
      </c>
      <c r="PLG163" s="4201" t="s">
        <v>5867</v>
      </c>
      <c r="PLH163" s="4201" t="s">
        <v>5867</v>
      </c>
      <c r="PLI163" s="4201" t="s">
        <v>5867</v>
      </c>
      <c r="PLJ163" s="4201" t="s">
        <v>5867</v>
      </c>
      <c r="PLK163" s="4201" t="s">
        <v>5867</v>
      </c>
      <c r="PLL163" s="4201" t="s">
        <v>5867</v>
      </c>
      <c r="PLM163" s="4201" t="s">
        <v>5867</v>
      </c>
      <c r="PLN163" s="4201" t="s">
        <v>5867</v>
      </c>
      <c r="PLO163" s="4201" t="s">
        <v>5867</v>
      </c>
      <c r="PLP163" s="4201" t="s">
        <v>5867</v>
      </c>
      <c r="PLQ163" s="4201" t="s">
        <v>5867</v>
      </c>
      <c r="PLR163" s="4201" t="s">
        <v>5867</v>
      </c>
      <c r="PLS163" s="4201" t="s">
        <v>5867</v>
      </c>
      <c r="PLT163" s="4201" t="s">
        <v>5867</v>
      </c>
      <c r="PLU163" s="4201" t="s">
        <v>5867</v>
      </c>
      <c r="PLV163" s="4201" t="s">
        <v>5867</v>
      </c>
      <c r="PLW163" s="4201" t="s">
        <v>5867</v>
      </c>
      <c r="PLX163" s="4201" t="s">
        <v>5867</v>
      </c>
      <c r="PLY163" s="4201" t="s">
        <v>5867</v>
      </c>
      <c r="PLZ163" s="4201" t="s">
        <v>5867</v>
      </c>
      <c r="PMA163" s="4201" t="s">
        <v>5867</v>
      </c>
      <c r="PMB163" s="4201" t="s">
        <v>5867</v>
      </c>
      <c r="PMC163" s="4201" t="s">
        <v>5867</v>
      </c>
      <c r="PMD163" s="4201" t="s">
        <v>5867</v>
      </c>
      <c r="PME163" s="4201" t="s">
        <v>5867</v>
      </c>
      <c r="PMF163" s="4201" t="s">
        <v>5867</v>
      </c>
      <c r="PMG163" s="4201" t="s">
        <v>5867</v>
      </c>
      <c r="PMH163" s="4201" t="s">
        <v>5867</v>
      </c>
      <c r="PMI163" s="4201" t="s">
        <v>5867</v>
      </c>
      <c r="PMJ163" s="4201" t="s">
        <v>5867</v>
      </c>
      <c r="PMK163" s="4201" t="s">
        <v>5867</v>
      </c>
      <c r="PML163" s="4201" t="s">
        <v>5867</v>
      </c>
      <c r="PMM163" s="4201" t="s">
        <v>5867</v>
      </c>
      <c r="PMN163" s="4201" t="s">
        <v>5867</v>
      </c>
      <c r="PMO163" s="4201" t="s">
        <v>5867</v>
      </c>
      <c r="PMP163" s="4201" t="s">
        <v>5867</v>
      </c>
      <c r="PMQ163" s="4201" t="s">
        <v>5867</v>
      </c>
      <c r="PMR163" s="4201" t="s">
        <v>5867</v>
      </c>
      <c r="PMS163" s="4201" t="s">
        <v>5867</v>
      </c>
      <c r="PMT163" s="4201" t="s">
        <v>5867</v>
      </c>
      <c r="PMU163" s="4201" t="s">
        <v>5867</v>
      </c>
      <c r="PMV163" s="4201" t="s">
        <v>5867</v>
      </c>
      <c r="PMW163" s="4201" t="s">
        <v>5867</v>
      </c>
      <c r="PMX163" s="4201" t="s">
        <v>5867</v>
      </c>
      <c r="PMY163" s="4201" t="s">
        <v>5867</v>
      </c>
      <c r="PMZ163" s="4201" t="s">
        <v>5867</v>
      </c>
      <c r="PNA163" s="4201" t="s">
        <v>5867</v>
      </c>
      <c r="PNB163" s="4201" t="s">
        <v>5867</v>
      </c>
      <c r="PNC163" s="4201" t="s">
        <v>5867</v>
      </c>
      <c r="PND163" s="4201" t="s">
        <v>5867</v>
      </c>
      <c r="PNE163" s="4201" t="s">
        <v>5867</v>
      </c>
      <c r="PNF163" s="4201" t="s">
        <v>5867</v>
      </c>
      <c r="PNG163" s="4201" t="s">
        <v>5867</v>
      </c>
      <c r="PNH163" s="4201" t="s">
        <v>5867</v>
      </c>
      <c r="PNI163" s="4201" t="s">
        <v>5867</v>
      </c>
      <c r="PNJ163" s="4201" t="s">
        <v>5867</v>
      </c>
      <c r="PNK163" s="4201" t="s">
        <v>5867</v>
      </c>
      <c r="PNL163" s="4201" t="s">
        <v>5867</v>
      </c>
      <c r="PNM163" s="4201" t="s">
        <v>5867</v>
      </c>
      <c r="PNN163" s="4201" t="s">
        <v>5867</v>
      </c>
      <c r="PNO163" s="4201" t="s">
        <v>5867</v>
      </c>
      <c r="PNP163" s="4201" t="s">
        <v>5867</v>
      </c>
      <c r="PNQ163" s="4201" t="s">
        <v>5867</v>
      </c>
      <c r="PNR163" s="4201" t="s">
        <v>5867</v>
      </c>
      <c r="PNS163" s="4201" t="s">
        <v>5867</v>
      </c>
      <c r="PNT163" s="4201" t="s">
        <v>5867</v>
      </c>
      <c r="PNU163" s="4201" t="s">
        <v>5867</v>
      </c>
      <c r="PNV163" s="4201" t="s">
        <v>5867</v>
      </c>
      <c r="PNW163" s="4201" t="s">
        <v>5867</v>
      </c>
      <c r="PNX163" s="4201" t="s">
        <v>5867</v>
      </c>
      <c r="PNY163" s="4201" t="s">
        <v>5867</v>
      </c>
      <c r="PNZ163" s="4201" t="s">
        <v>5867</v>
      </c>
      <c r="POA163" s="4201" t="s">
        <v>5867</v>
      </c>
      <c r="POB163" s="4201" t="s">
        <v>5867</v>
      </c>
      <c r="POC163" s="4201" t="s">
        <v>5867</v>
      </c>
      <c r="POD163" s="4201" t="s">
        <v>5867</v>
      </c>
      <c r="POE163" s="4201" t="s">
        <v>5867</v>
      </c>
      <c r="POF163" s="4201" t="s">
        <v>5867</v>
      </c>
      <c r="POG163" s="4201" t="s">
        <v>5867</v>
      </c>
      <c r="POH163" s="4201" t="s">
        <v>5867</v>
      </c>
      <c r="POI163" s="4201" t="s">
        <v>5867</v>
      </c>
      <c r="POJ163" s="4201" t="s">
        <v>5867</v>
      </c>
      <c r="POK163" s="4201" t="s">
        <v>5867</v>
      </c>
      <c r="POL163" s="4201" t="s">
        <v>5867</v>
      </c>
      <c r="POM163" s="4201" t="s">
        <v>5867</v>
      </c>
      <c r="PON163" s="4201" t="s">
        <v>5867</v>
      </c>
      <c r="POO163" s="4201" t="s">
        <v>5867</v>
      </c>
      <c r="POP163" s="4201" t="s">
        <v>5867</v>
      </c>
      <c r="POQ163" s="4201" t="s">
        <v>5867</v>
      </c>
      <c r="POR163" s="4201" t="s">
        <v>5867</v>
      </c>
      <c r="POS163" s="4201" t="s">
        <v>5867</v>
      </c>
      <c r="POT163" s="4201" t="s">
        <v>5867</v>
      </c>
      <c r="POU163" s="4201" t="s">
        <v>5867</v>
      </c>
      <c r="POV163" s="4201" t="s">
        <v>5867</v>
      </c>
      <c r="POW163" s="4201" t="s">
        <v>5867</v>
      </c>
      <c r="POX163" s="4201" t="s">
        <v>5867</v>
      </c>
      <c r="POY163" s="4201" t="s">
        <v>5867</v>
      </c>
      <c r="POZ163" s="4201" t="s">
        <v>5867</v>
      </c>
      <c r="PPA163" s="4201" t="s">
        <v>5867</v>
      </c>
      <c r="PPB163" s="4201" t="s">
        <v>5867</v>
      </c>
      <c r="PPC163" s="4201" t="s">
        <v>5867</v>
      </c>
      <c r="PPD163" s="4201" t="s">
        <v>5867</v>
      </c>
      <c r="PPE163" s="4201" t="s">
        <v>5867</v>
      </c>
      <c r="PPF163" s="4201" t="s">
        <v>5867</v>
      </c>
      <c r="PPG163" s="4201" t="s">
        <v>5867</v>
      </c>
      <c r="PPH163" s="4201" t="s">
        <v>5867</v>
      </c>
      <c r="PPI163" s="4201" t="s">
        <v>5867</v>
      </c>
      <c r="PPJ163" s="4201" t="s">
        <v>5867</v>
      </c>
      <c r="PPK163" s="4201" t="s">
        <v>5867</v>
      </c>
      <c r="PPL163" s="4201" t="s">
        <v>5867</v>
      </c>
      <c r="PPM163" s="4201" t="s">
        <v>5867</v>
      </c>
      <c r="PPN163" s="4201" t="s">
        <v>5867</v>
      </c>
      <c r="PPO163" s="4201" t="s">
        <v>5867</v>
      </c>
      <c r="PPP163" s="4201" t="s">
        <v>5867</v>
      </c>
      <c r="PPQ163" s="4201" t="s">
        <v>5867</v>
      </c>
      <c r="PPR163" s="4201" t="s">
        <v>5867</v>
      </c>
      <c r="PPS163" s="4201" t="s">
        <v>5867</v>
      </c>
      <c r="PPT163" s="4201" t="s">
        <v>5867</v>
      </c>
      <c r="PPU163" s="4201" t="s">
        <v>5867</v>
      </c>
      <c r="PPV163" s="4201" t="s">
        <v>5867</v>
      </c>
      <c r="PPW163" s="4201" t="s">
        <v>5867</v>
      </c>
      <c r="PPX163" s="4201" t="s">
        <v>5867</v>
      </c>
      <c r="PPY163" s="4201" t="s">
        <v>5867</v>
      </c>
      <c r="PPZ163" s="4201" t="s">
        <v>5867</v>
      </c>
      <c r="PQA163" s="4201" t="s">
        <v>5867</v>
      </c>
      <c r="PQB163" s="4201" t="s">
        <v>5867</v>
      </c>
      <c r="PQC163" s="4201" t="s">
        <v>5867</v>
      </c>
      <c r="PQD163" s="4201" t="s">
        <v>5867</v>
      </c>
      <c r="PQE163" s="4201" t="s">
        <v>5867</v>
      </c>
      <c r="PQF163" s="4201" t="s">
        <v>5867</v>
      </c>
      <c r="PQG163" s="4201" t="s">
        <v>5867</v>
      </c>
      <c r="PQH163" s="4201" t="s">
        <v>5867</v>
      </c>
      <c r="PQI163" s="4201" t="s">
        <v>5867</v>
      </c>
      <c r="PQJ163" s="4201" t="s">
        <v>5867</v>
      </c>
      <c r="PQK163" s="4201" t="s">
        <v>5867</v>
      </c>
      <c r="PQL163" s="4201" t="s">
        <v>5867</v>
      </c>
      <c r="PQM163" s="4201" t="s">
        <v>5867</v>
      </c>
      <c r="PQN163" s="4201" t="s">
        <v>5867</v>
      </c>
      <c r="PQO163" s="4201" t="s">
        <v>5867</v>
      </c>
      <c r="PQP163" s="4201" t="s">
        <v>5867</v>
      </c>
      <c r="PQQ163" s="4201" t="s">
        <v>5867</v>
      </c>
      <c r="PQR163" s="4201" t="s">
        <v>5867</v>
      </c>
      <c r="PQS163" s="4201" t="s">
        <v>5867</v>
      </c>
      <c r="PQT163" s="4201" t="s">
        <v>5867</v>
      </c>
      <c r="PQU163" s="4201" t="s">
        <v>5867</v>
      </c>
      <c r="PQV163" s="4201" t="s">
        <v>5867</v>
      </c>
      <c r="PQW163" s="4201" t="s">
        <v>5867</v>
      </c>
      <c r="PQX163" s="4201" t="s">
        <v>5867</v>
      </c>
      <c r="PQY163" s="4201" t="s">
        <v>5867</v>
      </c>
      <c r="PQZ163" s="4201" t="s">
        <v>5867</v>
      </c>
      <c r="PRA163" s="4201" t="s">
        <v>5867</v>
      </c>
      <c r="PRB163" s="4201" t="s">
        <v>5867</v>
      </c>
      <c r="PRC163" s="4201" t="s">
        <v>5867</v>
      </c>
      <c r="PRD163" s="4201" t="s">
        <v>5867</v>
      </c>
      <c r="PRE163" s="4201" t="s">
        <v>5867</v>
      </c>
      <c r="PRF163" s="4201" t="s">
        <v>5867</v>
      </c>
      <c r="PRG163" s="4201" t="s">
        <v>5867</v>
      </c>
      <c r="PRH163" s="4201" t="s">
        <v>5867</v>
      </c>
      <c r="PRI163" s="4201" t="s">
        <v>5867</v>
      </c>
      <c r="PRJ163" s="4201" t="s">
        <v>5867</v>
      </c>
      <c r="PRK163" s="4201" t="s">
        <v>5867</v>
      </c>
      <c r="PRL163" s="4201" t="s">
        <v>5867</v>
      </c>
      <c r="PRM163" s="4201" t="s">
        <v>5867</v>
      </c>
      <c r="PRN163" s="4201" t="s">
        <v>5867</v>
      </c>
      <c r="PRO163" s="4201" t="s">
        <v>5867</v>
      </c>
      <c r="PRP163" s="4201" t="s">
        <v>5867</v>
      </c>
      <c r="PRQ163" s="4201" t="s">
        <v>5867</v>
      </c>
      <c r="PRR163" s="4201" t="s">
        <v>5867</v>
      </c>
      <c r="PRS163" s="4201" t="s">
        <v>5867</v>
      </c>
      <c r="PRT163" s="4201" t="s">
        <v>5867</v>
      </c>
      <c r="PRU163" s="4201" t="s">
        <v>5867</v>
      </c>
      <c r="PRV163" s="4201" t="s">
        <v>5867</v>
      </c>
      <c r="PRW163" s="4201" t="s">
        <v>5867</v>
      </c>
      <c r="PRX163" s="4201" t="s">
        <v>5867</v>
      </c>
      <c r="PRY163" s="4201" t="s">
        <v>5867</v>
      </c>
      <c r="PRZ163" s="4201" t="s">
        <v>5867</v>
      </c>
      <c r="PSA163" s="4201" t="s">
        <v>5867</v>
      </c>
      <c r="PSB163" s="4201" t="s">
        <v>5867</v>
      </c>
      <c r="PSC163" s="4201" t="s">
        <v>5867</v>
      </c>
      <c r="PSD163" s="4201" t="s">
        <v>5867</v>
      </c>
      <c r="PSE163" s="4201" t="s">
        <v>5867</v>
      </c>
      <c r="PSF163" s="4201" t="s">
        <v>5867</v>
      </c>
      <c r="PSG163" s="4201" t="s">
        <v>5867</v>
      </c>
      <c r="PSH163" s="4201" t="s">
        <v>5867</v>
      </c>
      <c r="PSI163" s="4201" t="s">
        <v>5867</v>
      </c>
      <c r="PSJ163" s="4201" t="s">
        <v>5867</v>
      </c>
      <c r="PSK163" s="4201" t="s">
        <v>5867</v>
      </c>
      <c r="PSL163" s="4201" t="s">
        <v>5867</v>
      </c>
      <c r="PSM163" s="4201" t="s">
        <v>5867</v>
      </c>
      <c r="PSN163" s="4201" t="s">
        <v>5867</v>
      </c>
      <c r="PSO163" s="4201" t="s">
        <v>5867</v>
      </c>
      <c r="PSP163" s="4201" t="s">
        <v>5867</v>
      </c>
      <c r="PSQ163" s="4201" t="s">
        <v>5867</v>
      </c>
      <c r="PSR163" s="4201" t="s">
        <v>5867</v>
      </c>
      <c r="PSS163" s="4201" t="s">
        <v>5867</v>
      </c>
      <c r="PST163" s="4201" t="s">
        <v>5867</v>
      </c>
      <c r="PSU163" s="4201" t="s">
        <v>5867</v>
      </c>
      <c r="PSV163" s="4201" t="s">
        <v>5867</v>
      </c>
      <c r="PSW163" s="4201" t="s">
        <v>5867</v>
      </c>
      <c r="PSX163" s="4201" t="s">
        <v>5867</v>
      </c>
      <c r="PSY163" s="4201" t="s">
        <v>5867</v>
      </c>
      <c r="PSZ163" s="4201" t="s">
        <v>5867</v>
      </c>
      <c r="PTA163" s="4201" t="s">
        <v>5867</v>
      </c>
      <c r="PTB163" s="4201" t="s">
        <v>5867</v>
      </c>
      <c r="PTC163" s="4201" t="s">
        <v>5867</v>
      </c>
      <c r="PTD163" s="4201" t="s">
        <v>5867</v>
      </c>
      <c r="PTE163" s="4201" t="s">
        <v>5867</v>
      </c>
      <c r="PTF163" s="4201" t="s">
        <v>5867</v>
      </c>
      <c r="PTG163" s="4201" t="s">
        <v>5867</v>
      </c>
      <c r="PTH163" s="4201" t="s">
        <v>5867</v>
      </c>
      <c r="PTI163" s="4201" t="s">
        <v>5867</v>
      </c>
      <c r="PTJ163" s="4201" t="s">
        <v>5867</v>
      </c>
      <c r="PTK163" s="4201" t="s">
        <v>5867</v>
      </c>
      <c r="PTL163" s="4201" t="s">
        <v>5867</v>
      </c>
      <c r="PTM163" s="4201" t="s">
        <v>5867</v>
      </c>
      <c r="PTN163" s="4201" t="s">
        <v>5867</v>
      </c>
      <c r="PTO163" s="4201" t="s">
        <v>5867</v>
      </c>
      <c r="PTP163" s="4201" t="s">
        <v>5867</v>
      </c>
      <c r="PTQ163" s="4201" t="s">
        <v>5867</v>
      </c>
      <c r="PTR163" s="4201" t="s">
        <v>5867</v>
      </c>
      <c r="PTS163" s="4201" t="s">
        <v>5867</v>
      </c>
      <c r="PTT163" s="4201" t="s">
        <v>5867</v>
      </c>
      <c r="PTU163" s="4201" t="s">
        <v>5867</v>
      </c>
      <c r="PTV163" s="4201" t="s">
        <v>5867</v>
      </c>
      <c r="PTW163" s="4201" t="s">
        <v>5867</v>
      </c>
      <c r="PTX163" s="4201" t="s">
        <v>5867</v>
      </c>
      <c r="PTY163" s="4201" t="s">
        <v>5867</v>
      </c>
      <c r="PTZ163" s="4201" t="s">
        <v>5867</v>
      </c>
      <c r="PUA163" s="4201" t="s">
        <v>5867</v>
      </c>
      <c r="PUB163" s="4201" t="s">
        <v>5867</v>
      </c>
      <c r="PUC163" s="4201" t="s">
        <v>5867</v>
      </c>
      <c r="PUD163" s="4201" t="s">
        <v>5867</v>
      </c>
      <c r="PUE163" s="4201" t="s">
        <v>5867</v>
      </c>
      <c r="PUF163" s="4201" t="s">
        <v>5867</v>
      </c>
      <c r="PUG163" s="4201" t="s">
        <v>5867</v>
      </c>
      <c r="PUH163" s="4201" t="s">
        <v>5867</v>
      </c>
      <c r="PUI163" s="4201" t="s">
        <v>5867</v>
      </c>
      <c r="PUJ163" s="4201" t="s">
        <v>5867</v>
      </c>
      <c r="PUK163" s="4201" t="s">
        <v>5867</v>
      </c>
      <c r="PUL163" s="4201" t="s">
        <v>5867</v>
      </c>
      <c r="PUM163" s="4201" t="s">
        <v>5867</v>
      </c>
      <c r="PUN163" s="4201" t="s">
        <v>5867</v>
      </c>
      <c r="PUO163" s="4201" t="s">
        <v>5867</v>
      </c>
      <c r="PUP163" s="4201" t="s">
        <v>5867</v>
      </c>
      <c r="PUQ163" s="4201" t="s">
        <v>5867</v>
      </c>
      <c r="PUR163" s="4201" t="s">
        <v>5867</v>
      </c>
      <c r="PUS163" s="4201" t="s">
        <v>5867</v>
      </c>
      <c r="PUT163" s="4201" t="s">
        <v>5867</v>
      </c>
      <c r="PUU163" s="4201" t="s">
        <v>5867</v>
      </c>
      <c r="PUV163" s="4201" t="s">
        <v>5867</v>
      </c>
      <c r="PUW163" s="4201" t="s">
        <v>5867</v>
      </c>
      <c r="PUX163" s="4201" t="s">
        <v>5867</v>
      </c>
      <c r="PUY163" s="4201" t="s">
        <v>5867</v>
      </c>
      <c r="PUZ163" s="4201" t="s">
        <v>5867</v>
      </c>
      <c r="PVA163" s="4201" t="s">
        <v>5867</v>
      </c>
      <c r="PVB163" s="4201" t="s">
        <v>5867</v>
      </c>
      <c r="PVC163" s="4201" t="s">
        <v>5867</v>
      </c>
      <c r="PVD163" s="4201" t="s">
        <v>5867</v>
      </c>
      <c r="PVE163" s="4201" t="s">
        <v>5867</v>
      </c>
      <c r="PVF163" s="4201" t="s">
        <v>5867</v>
      </c>
      <c r="PVG163" s="4201" t="s">
        <v>5867</v>
      </c>
      <c r="PVH163" s="4201" t="s">
        <v>5867</v>
      </c>
      <c r="PVI163" s="4201" t="s">
        <v>5867</v>
      </c>
      <c r="PVJ163" s="4201" t="s">
        <v>5867</v>
      </c>
      <c r="PVK163" s="4201" t="s">
        <v>5867</v>
      </c>
      <c r="PVL163" s="4201" t="s">
        <v>5867</v>
      </c>
      <c r="PVM163" s="4201" t="s">
        <v>5867</v>
      </c>
      <c r="PVN163" s="4201" t="s">
        <v>5867</v>
      </c>
      <c r="PVO163" s="4201" t="s">
        <v>5867</v>
      </c>
      <c r="PVP163" s="4201" t="s">
        <v>5867</v>
      </c>
      <c r="PVQ163" s="4201" t="s">
        <v>5867</v>
      </c>
      <c r="PVR163" s="4201" t="s">
        <v>5867</v>
      </c>
      <c r="PVS163" s="4201" t="s">
        <v>5867</v>
      </c>
      <c r="PVT163" s="4201" t="s">
        <v>5867</v>
      </c>
      <c r="PVU163" s="4201" t="s">
        <v>5867</v>
      </c>
      <c r="PVV163" s="4201" t="s">
        <v>5867</v>
      </c>
      <c r="PVW163" s="4201" t="s">
        <v>5867</v>
      </c>
      <c r="PVX163" s="4201" t="s">
        <v>5867</v>
      </c>
      <c r="PVY163" s="4201" t="s">
        <v>5867</v>
      </c>
      <c r="PVZ163" s="4201" t="s">
        <v>5867</v>
      </c>
      <c r="PWA163" s="4201" t="s">
        <v>5867</v>
      </c>
      <c r="PWB163" s="4201" t="s">
        <v>5867</v>
      </c>
      <c r="PWC163" s="4201" t="s">
        <v>5867</v>
      </c>
      <c r="PWD163" s="4201" t="s">
        <v>5867</v>
      </c>
      <c r="PWE163" s="4201" t="s">
        <v>5867</v>
      </c>
      <c r="PWF163" s="4201" t="s">
        <v>5867</v>
      </c>
      <c r="PWG163" s="4201" t="s">
        <v>5867</v>
      </c>
      <c r="PWH163" s="4201" t="s">
        <v>5867</v>
      </c>
      <c r="PWI163" s="4201" t="s">
        <v>5867</v>
      </c>
      <c r="PWJ163" s="4201" t="s">
        <v>5867</v>
      </c>
      <c r="PWK163" s="4201" t="s">
        <v>5867</v>
      </c>
      <c r="PWL163" s="4201" t="s">
        <v>5867</v>
      </c>
      <c r="PWM163" s="4201" t="s">
        <v>5867</v>
      </c>
      <c r="PWN163" s="4201" t="s">
        <v>5867</v>
      </c>
      <c r="PWO163" s="4201" t="s">
        <v>5867</v>
      </c>
      <c r="PWP163" s="4201" t="s">
        <v>5867</v>
      </c>
      <c r="PWQ163" s="4201" t="s">
        <v>5867</v>
      </c>
      <c r="PWR163" s="4201" t="s">
        <v>5867</v>
      </c>
      <c r="PWS163" s="4201" t="s">
        <v>5867</v>
      </c>
      <c r="PWT163" s="4201" t="s">
        <v>5867</v>
      </c>
      <c r="PWU163" s="4201" t="s">
        <v>5867</v>
      </c>
      <c r="PWV163" s="4201" t="s">
        <v>5867</v>
      </c>
      <c r="PWW163" s="4201" t="s">
        <v>5867</v>
      </c>
      <c r="PWX163" s="4201" t="s">
        <v>5867</v>
      </c>
      <c r="PWY163" s="4201" t="s">
        <v>5867</v>
      </c>
      <c r="PWZ163" s="4201" t="s">
        <v>5867</v>
      </c>
      <c r="PXA163" s="4201" t="s">
        <v>5867</v>
      </c>
      <c r="PXB163" s="4201" t="s">
        <v>5867</v>
      </c>
      <c r="PXC163" s="4201" t="s">
        <v>5867</v>
      </c>
      <c r="PXD163" s="4201" t="s">
        <v>5867</v>
      </c>
      <c r="PXE163" s="4201" t="s">
        <v>5867</v>
      </c>
      <c r="PXF163" s="4201" t="s">
        <v>5867</v>
      </c>
      <c r="PXG163" s="4201" t="s">
        <v>5867</v>
      </c>
      <c r="PXH163" s="4201" t="s">
        <v>5867</v>
      </c>
      <c r="PXI163" s="4201" t="s">
        <v>5867</v>
      </c>
      <c r="PXJ163" s="4201" t="s">
        <v>5867</v>
      </c>
      <c r="PXK163" s="4201" t="s">
        <v>5867</v>
      </c>
      <c r="PXL163" s="4201" t="s">
        <v>5867</v>
      </c>
      <c r="PXM163" s="4201" t="s">
        <v>5867</v>
      </c>
      <c r="PXN163" s="4201" t="s">
        <v>5867</v>
      </c>
      <c r="PXO163" s="4201" t="s">
        <v>5867</v>
      </c>
      <c r="PXP163" s="4201" t="s">
        <v>5867</v>
      </c>
      <c r="PXQ163" s="4201" t="s">
        <v>5867</v>
      </c>
      <c r="PXR163" s="4201" t="s">
        <v>5867</v>
      </c>
      <c r="PXS163" s="4201" t="s">
        <v>5867</v>
      </c>
      <c r="PXT163" s="4201" t="s">
        <v>5867</v>
      </c>
      <c r="PXU163" s="4201" t="s">
        <v>5867</v>
      </c>
      <c r="PXV163" s="4201" t="s">
        <v>5867</v>
      </c>
      <c r="PXW163" s="4201" t="s">
        <v>5867</v>
      </c>
      <c r="PXX163" s="4201" t="s">
        <v>5867</v>
      </c>
      <c r="PXY163" s="4201" t="s">
        <v>5867</v>
      </c>
      <c r="PXZ163" s="4201" t="s">
        <v>5867</v>
      </c>
      <c r="PYA163" s="4201" t="s">
        <v>5867</v>
      </c>
      <c r="PYB163" s="4201" t="s">
        <v>5867</v>
      </c>
      <c r="PYC163" s="4201" t="s">
        <v>5867</v>
      </c>
      <c r="PYD163" s="4201" t="s">
        <v>5867</v>
      </c>
      <c r="PYE163" s="4201" t="s">
        <v>5867</v>
      </c>
      <c r="PYF163" s="4201" t="s">
        <v>5867</v>
      </c>
      <c r="PYG163" s="4201" t="s">
        <v>5867</v>
      </c>
      <c r="PYH163" s="4201" t="s">
        <v>5867</v>
      </c>
      <c r="PYI163" s="4201" t="s">
        <v>5867</v>
      </c>
      <c r="PYJ163" s="4201" t="s">
        <v>5867</v>
      </c>
      <c r="PYK163" s="4201" t="s">
        <v>5867</v>
      </c>
      <c r="PYL163" s="4201" t="s">
        <v>5867</v>
      </c>
      <c r="PYM163" s="4201" t="s">
        <v>5867</v>
      </c>
      <c r="PYN163" s="4201" t="s">
        <v>5867</v>
      </c>
      <c r="PYO163" s="4201" t="s">
        <v>5867</v>
      </c>
      <c r="PYP163" s="4201" t="s">
        <v>5867</v>
      </c>
      <c r="PYQ163" s="4201" t="s">
        <v>5867</v>
      </c>
      <c r="PYR163" s="4201" t="s">
        <v>5867</v>
      </c>
      <c r="PYS163" s="4201" t="s">
        <v>5867</v>
      </c>
      <c r="PYT163" s="4201" t="s">
        <v>5867</v>
      </c>
      <c r="PYU163" s="4201" t="s">
        <v>5867</v>
      </c>
      <c r="PYV163" s="4201" t="s">
        <v>5867</v>
      </c>
      <c r="PYW163" s="4201" t="s">
        <v>5867</v>
      </c>
      <c r="PYX163" s="4201" t="s">
        <v>5867</v>
      </c>
      <c r="PYY163" s="4201" t="s">
        <v>5867</v>
      </c>
      <c r="PYZ163" s="4201" t="s">
        <v>5867</v>
      </c>
      <c r="PZA163" s="4201" t="s">
        <v>5867</v>
      </c>
      <c r="PZB163" s="4201" t="s">
        <v>5867</v>
      </c>
      <c r="PZC163" s="4201" t="s">
        <v>5867</v>
      </c>
      <c r="PZD163" s="4201" t="s">
        <v>5867</v>
      </c>
      <c r="PZE163" s="4201" t="s">
        <v>5867</v>
      </c>
      <c r="PZF163" s="4201" t="s">
        <v>5867</v>
      </c>
      <c r="PZG163" s="4201" t="s">
        <v>5867</v>
      </c>
      <c r="PZH163" s="4201" t="s">
        <v>5867</v>
      </c>
      <c r="PZI163" s="4201" t="s">
        <v>5867</v>
      </c>
      <c r="PZJ163" s="4201" t="s">
        <v>5867</v>
      </c>
      <c r="PZK163" s="4201" t="s">
        <v>5867</v>
      </c>
      <c r="PZL163" s="4201" t="s">
        <v>5867</v>
      </c>
      <c r="PZM163" s="4201" t="s">
        <v>5867</v>
      </c>
      <c r="PZN163" s="4201" t="s">
        <v>5867</v>
      </c>
      <c r="PZO163" s="4201" t="s">
        <v>5867</v>
      </c>
      <c r="PZP163" s="4201" t="s">
        <v>5867</v>
      </c>
      <c r="PZQ163" s="4201" t="s">
        <v>5867</v>
      </c>
      <c r="PZR163" s="4201" t="s">
        <v>5867</v>
      </c>
      <c r="PZS163" s="4201" t="s">
        <v>5867</v>
      </c>
      <c r="PZT163" s="4201" t="s">
        <v>5867</v>
      </c>
      <c r="PZU163" s="4201" t="s">
        <v>5867</v>
      </c>
      <c r="PZV163" s="4201" t="s">
        <v>5867</v>
      </c>
      <c r="PZW163" s="4201" t="s">
        <v>5867</v>
      </c>
      <c r="PZX163" s="4201" t="s">
        <v>5867</v>
      </c>
      <c r="PZY163" s="4201" t="s">
        <v>5867</v>
      </c>
      <c r="PZZ163" s="4201" t="s">
        <v>5867</v>
      </c>
      <c r="QAA163" s="4201" t="s">
        <v>5867</v>
      </c>
      <c r="QAB163" s="4201" t="s">
        <v>5867</v>
      </c>
      <c r="QAC163" s="4201" t="s">
        <v>5867</v>
      </c>
      <c r="QAD163" s="4201" t="s">
        <v>5867</v>
      </c>
      <c r="QAE163" s="4201" t="s">
        <v>5867</v>
      </c>
      <c r="QAF163" s="4201" t="s">
        <v>5867</v>
      </c>
      <c r="QAG163" s="4201" t="s">
        <v>5867</v>
      </c>
      <c r="QAH163" s="4201" t="s">
        <v>5867</v>
      </c>
      <c r="QAI163" s="4201" t="s">
        <v>5867</v>
      </c>
      <c r="QAJ163" s="4201" t="s">
        <v>5867</v>
      </c>
      <c r="QAK163" s="4201" t="s">
        <v>5867</v>
      </c>
      <c r="QAL163" s="4201" t="s">
        <v>5867</v>
      </c>
      <c r="QAM163" s="4201" t="s">
        <v>5867</v>
      </c>
      <c r="QAN163" s="4201" t="s">
        <v>5867</v>
      </c>
      <c r="QAO163" s="4201" t="s">
        <v>5867</v>
      </c>
      <c r="QAP163" s="4201" t="s">
        <v>5867</v>
      </c>
      <c r="QAQ163" s="4201" t="s">
        <v>5867</v>
      </c>
      <c r="QAR163" s="4201" t="s">
        <v>5867</v>
      </c>
      <c r="QAS163" s="4201" t="s">
        <v>5867</v>
      </c>
      <c r="QAT163" s="4201" t="s">
        <v>5867</v>
      </c>
      <c r="QAU163" s="4201" t="s">
        <v>5867</v>
      </c>
      <c r="QAV163" s="4201" t="s">
        <v>5867</v>
      </c>
      <c r="QAW163" s="4201" t="s">
        <v>5867</v>
      </c>
      <c r="QAX163" s="4201" t="s">
        <v>5867</v>
      </c>
      <c r="QAY163" s="4201" t="s">
        <v>5867</v>
      </c>
      <c r="QAZ163" s="4201" t="s">
        <v>5867</v>
      </c>
      <c r="QBA163" s="4201" t="s">
        <v>5867</v>
      </c>
      <c r="QBB163" s="4201" t="s">
        <v>5867</v>
      </c>
      <c r="QBC163" s="4201" t="s">
        <v>5867</v>
      </c>
      <c r="QBD163" s="4201" t="s">
        <v>5867</v>
      </c>
      <c r="QBE163" s="4201" t="s">
        <v>5867</v>
      </c>
      <c r="QBF163" s="4201" t="s">
        <v>5867</v>
      </c>
      <c r="QBG163" s="4201" t="s">
        <v>5867</v>
      </c>
      <c r="QBH163" s="4201" t="s">
        <v>5867</v>
      </c>
      <c r="QBI163" s="4201" t="s">
        <v>5867</v>
      </c>
      <c r="QBJ163" s="4201" t="s">
        <v>5867</v>
      </c>
      <c r="QBK163" s="4201" t="s">
        <v>5867</v>
      </c>
      <c r="QBL163" s="4201" t="s">
        <v>5867</v>
      </c>
      <c r="QBM163" s="4201" t="s">
        <v>5867</v>
      </c>
      <c r="QBN163" s="4201" t="s">
        <v>5867</v>
      </c>
      <c r="QBO163" s="4201" t="s">
        <v>5867</v>
      </c>
      <c r="QBP163" s="4201" t="s">
        <v>5867</v>
      </c>
      <c r="QBQ163" s="4201" t="s">
        <v>5867</v>
      </c>
      <c r="QBR163" s="4201" t="s">
        <v>5867</v>
      </c>
      <c r="QBS163" s="4201" t="s">
        <v>5867</v>
      </c>
      <c r="QBT163" s="4201" t="s">
        <v>5867</v>
      </c>
      <c r="QBU163" s="4201" t="s">
        <v>5867</v>
      </c>
      <c r="QBV163" s="4201" t="s">
        <v>5867</v>
      </c>
      <c r="QBW163" s="4201" t="s">
        <v>5867</v>
      </c>
      <c r="QBX163" s="4201" t="s">
        <v>5867</v>
      </c>
      <c r="QBY163" s="4201" t="s">
        <v>5867</v>
      </c>
      <c r="QBZ163" s="4201" t="s">
        <v>5867</v>
      </c>
      <c r="QCA163" s="4201" t="s">
        <v>5867</v>
      </c>
      <c r="QCB163" s="4201" t="s">
        <v>5867</v>
      </c>
      <c r="QCC163" s="4201" t="s">
        <v>5867</v>
      </c>
      <c r="QCD163" s="4201" t="s">
        <v>5867</v>
      </c>
      <c r="QCE163" s="4201" t="s">
        <v>5867</v>
      </c>
      <c r="QCF163" s="4201" t="s">
        <v>5867</v>
      </c>
      <c r="QCG163" s="4201" t="s">
        <v>5867</v>
      </c>
      <c r="QCH163" s="4201" t="s">
        <v>5867</v>
      </c>
      <c r="QCI163" s="4201" t="s">
        <v>5867</v>
      </c>
      <c r="QCJ163" s="4201" t="s">
        <v>5867</v>
      </c>
      <c r="QCK163" s="4201" t="s">
        <v>5867</v>
      </c>
      <c r="QCL163" s="4201" t="s">
        <v>5867</v>
      </c>
      <c r="QCM163" s="4201" t="s">
        <v>5867</v>
      </c>
      <c r="QCN163" s="4201" t="s">
        <v>5867</v>
      </c>
      <c r="QCO163" s="4201" t="s">
        <v>5867</v>
      </c>
      <c r="QCP163" s="4201" t="s">
        <v>5867</v>
      </c>
      <c r="QCQ163" s="4201" t="s">
        <v>5867</v>
      </c>
      <c r="QCR163" s="4201" t="s">
        <v>5867</v>
      </c>
      <c r="QCS163" s="4201" t="s">
        <v>5867</v>
      </c>
      <c r="QCT163" s="4201" t="s">
        <v>5867</v>
      </c>
      <c r="QCU163" s="4201" t="s">
        <v>5867</v>
      </c>
      <c r="QCV163" s="4201" t="s">
        <v>5867</v>
      </c>
      <c r="QCW163" s="4201" t="s">
        <v>5867</v>
      </c>
      <c r="QCX163" s="4201" t="s">
        <v>5867</v>
      </c>
      <c r="QCY163" s="4201" t="s">
        <v>5867</v>
      </c>
      <c r="QCZ163" s="4201" t="s">
        <v>5867</v>
      </c>
      <c r="QDA163" s="4201" t="s">
        <v>5867</v>
      </c>
      <c r="QDB163" s="4201" t="s">
        <v>5867</v>
      </c>
      <c r="QDC163" s="4201" t="s">
        <v>5867</v>
      </c>
      <c r="QDD163" s="4201" t="s">
        <v>5867</v>
      </c>
      <c r="QDE163" s="4201" t="s">
        <v>5867</v>
      </c>
      <c r="QDF163" s="4201" t="s">
        <v>5867</v>
      </c>
      <c r="QDG163" s="4201" t="s">
        <v>5867</v>
      </c>
      <c r="QDH163" s="4201" t="s">
        <v>5867</v>
      </c>
      <c r="QDI163" s="4201" t="s">
        <v>5867</v>
      </c>
      <c r="QDJ163" s="4201" t="s">
        <v>5867</v>
      </c>
      <c r="QDK163" s="4201" t="s">
        <v>5867</v>
      </c>
      <c r="QDL163" s="4201" t="s">
        <v>5867</v>
      </c>
      <c r="QDM163" s="4201" t="s">
        <v>5867</v>
      </c>
      <c r="QDN163" s="4201" t="s">
        <v>5867</v>
      </c>
      <c r="QDO163" s="4201" t="s">
        <v>5867</v>
      </c>
      <c r="QDP163" s="4201" t="s">
        <v>5867</v>
      </c>
      <c r="QDQ163" s="4201" t="s">
        <v>5867</v>
      </c>
      <c r="QDR163" s="4201" t="s">
        <v>5867</v>
      </c>
      <c r="QDS163" s="4201" t="s">
        <v>5867</v>
      </c>
      <c r="QDT163" s="4201" t="s">
        <v>5867</v>
      </c>
      <c r="QDU163" s="4201" t="s">
        <v>5867</v>
      </c>
      <c r="QDV163" s="4201" t="s">
        <v>5867</v>
      </c>
      <c r="QDW163" s="4201" t="s">
        <v>5867</v>
      </c>
      <c r="QDX163" s="4201" t="s">
        <v>5867</v>
      </c>
      <c r="QDY163" s="4201" t="s">
        <v>5867</v>
      </c>
      <c r="QDZ163" s="4201" t="s">
        <v>5867</v>
      </c>
      <c r="QEA163" s="4201" t="s">
        <v>5867</v>
      </c>
      <c r="QEB163" s="4201" t="s">
        <v>5867</v>
      </c>
      <c r="QEC163" s="4201" t="s">
        <v>5867</v>
      </c>
      <c r="QED163" s="4201" t="s">
        <v>5867</v>
      </c>
      <c r="QEE163" s="4201" t="s">
        <v>5867</v>
      </c>
      <c r="QEF163" s="4201" t="s">
        <v>5867</v>
      </c>
      <c r="QEG163" s="4201" t="s">
        <v>5867</v>
      </c>
      <c r="QEH163" s="4201" t="s">
        <v>5867</v>
      </c>
      <c r="QEI163" s="4201" t="s">
        <v>5867</v>
      </c>
      <c r="QEJ163" s="4201" t="s">
        <v>5867</v>
      </c>
      <c r="QEK163" s="4201" t="s">
        <v>5867</v>
      </c>
      <c r="QEL163" s="4201" t="s">
        <v>5867</v>
      </c>
      <c r="QEM163" s="4201" t="s">
        <v>5867</v>
      </c>
      <c r="QEN163" s="4201" t="s">
        <v>5867</v>
      </c>
      <c r="QEO163" s="4201" t="s">
        <v>5867</v>
      </c>
      <c r="QEP163" s="4201" t="s">
        <v>5867</v>
      </c>
      <c r="QEQ163" s="4201" t="s">
        <v>5867</v>
      </c>
      <c r="QER163" s="4201" t="s">
        <v>5867</v>
      </c>
      <c r="QES163" s="4201" t="s">
        <v>5867</v>
      </c>
      <c r="QET163" s="4201" t="s">
        <v>5867</v>
      </c>
      <c r="QEU163" s="4201" t="s">
        <v>5867</v>
      </c>
      <c r="QEV163" s="4201" t="s">
        <v>5867</v>
      </c>
      <c r="QEW163" s="4201" t="s">
        <v>5867</v>
      </c>
      <c r="QEX163" s="4201" t="s">
        <v>5867</v>
      </c>
      <c r="QEY163" s="4201" t="s">
        <v>5867</v>
      </c>
      <c r="QEZ163" s="4201" t="s">
        <v>5867</v>
      </c>
      <c r="QFA163" s="4201" t="s">
        <v>5867</v>
      </c>
      <c r="QFB163" s="4201" t="s">
        <v>5867</v>
      </c>
      <c r="QFC163" s="4201" t="s">
        <v>5867</v>
      </c>
      <c r="QFD163" s="4201" t="s">
        <v>5867</v>
      </c>
      <c r="QFE163" s="4201" t="s">
        <v>5867</v>
      </c>
      <c r="QFF163" s="4201" t="s">
        <v>5867</v>
      </c>
      <c r="QFG163" s="4201" t="s">
        <v>5867</v>
      </c>
      <c r="QFH163" s="4201" t="s">
        <v>5867</v>
      </c>
      <c r="QFI163" s="4201" t="s">
        <v>5867</v>
      </c>
      <c r="QFJ163" s="4201" t="s">
        <v>5867</v>
      </c>
      <c r="QFK163" s="4201" t="s">
        <v>5867</v>
      </c>
      <c r="QFL163" s="4201" t="s">
        <v>5867</v>
      </c>
      <c r="QFM163" s="4201" t="s">
        <v>5867</v>
      </c>
      <c r="QFN163" s="4201" t="s">
        <v>5867</v>
      </c>
      <c r="QFO163" s="4201" t="s">
        <v>5867</v>
      </c>
      <c r="QFP163" s="4201" t="s">
        <v>5867</v>
      </c>
      <c r="QFQ163" s="4201" t="s">
        <v>5867</v>
      </c>
      <c r="QFR163" s="4201" t="s">
        <v>5867</v>
      </c>
      <c r="QFS163" s="4201" t="s">
        <v>5867</v>
      </c>
      <c r="QFT163" s="4201" t="s">
        <v>5867</v>
      </c>
      <c r="QFU163" s="4201" t="s">
        <v>5867</v>
      </c>
      <c r="QFV163" s="4201" t="s">
        <v>5867</v>
      </c>
      <c r="QFW163" s="4201" t="s">
        <v>5867</v>
      </c>
      <c r="QFX163" s="4201" t="s">
        <v>5867</v>
      </c>
      <c r="QFY163" s="4201" t="s">
        <v>5867</v>
      </c>
      <c r="QFZ163" s="4201" t="s">
        <v>5867</v>
      </c>
      <c r="QGA163" s="4201" t="s">
        <v>5867</v>
      </c>
      <c r="QGB163" s="4201" t="s">
        <v>5867</v>
      </c>
      <c r="QGC163" s="4201" t="s">
        <v>5867</v>
      </c>
      <c r="QGD163" s="4201" t="s">
        <v>5867</v>
      </c>
      <c r="QGE163" s="4201" t="s">
        <v>5867</v>
      </c>
      <c r="QGF163" s="4201" t="s">
        <v>5867</v>
      </c>
      <c r="QGG163" s="4201" t="s">
        <v>5867</v>
      </c>
      <c r="QGH163" s="4201" t="s">
        <v>5867</v>
      </c>
      <c r="QGI163" s="4201" t="s">
        <v>5867</v>
      </c>
      <c r="QGJ163" s="4201" t="s">
        <v>5867</v>
      </c>
      <c r="QGK163" s="4201" t="s">
        <v>5867</v>
      </c>
      <c r="QGL163" s="4201" t="s">
        <v>5867</v>
      </c>
      <c r="QGM163" s="4201" t="s">
        <v>5867</v>
      </c>
      <c r="QGN163" s="4201" t="s">
        <v>5867</v>
      </c>
      <c r="QGO163" s="4201" t="s">
        <v>5867</v>
      </c>
      <c r="QGP163" s="4201" t="s">
        <v>5867</v>
      </c>
      <c r="QGQ163" s="4201" t="s">
        <v>5867</v>
      </c>
      <c r="QGR163" s="4201" t="s">
        <v>5867</v>
      </c>
      <c r="QGS163" s="4201" t="s">
        <v>5867</v>
      </c>
      <c r="QGT163" s="4201" t="s">
        <v>5867</v>
      </c>
      <c r="QGU163" s="4201" t="s">
        <v>5867</v>
      </c>
      <c r="QGV163" s="4201" t="s">
        <v>5867</v>
      </c>
      <c r="QGW163" s="4201" t="s">
        <v>5867</v>
      </c>
      <c r="QGX163" s="4201" t="s">
        <v>5867</v>
      </c>
      <c r="QGY163" s="4201" t="s">
        <v>5867</v>
      </c>
      <c r="QGZ163" s="4201" t="s">
        <v>5867</v>
      </c>
      <c r="QHA163" s="4201" t="s">
        <v>5867</v>
      </c>
      <c r="QHB163" s="4201" t="s">
        <v>5867</v>
      </c>
      <c r="QHC163" s="4201" t="s">
        <v>5867</v>
      </c>
      <c r="QHD163" s="4201" t="s">
        <v>5867</v>
      </c>
      <c r="QHE163" s="4201" t="s">
        <v>5867</v>
      </c>
      <c r="QHF163" s="4201" t="s">
        <v>5867</v>
      </c>
      <c r="QHG163" s="4201" t="s">
        <v>5867</v>
      </c>
      <c r="QHH163" s="4201" t="s">
        <v>5867</v>
      </c>
      <c r="QHI163" s="4201" t="s">
        <v>5867</v>
      </c>
      <c r="QHJ163" s="4201" t="s">
        <v>5867</v>
      </c>
      <c r="QHK163" s="4201" t="s">
        <v>5867</v>
      </c>
      <c r="QHL163" s="4201" t="s">
        <v>5867</v>
      </c>
      <c r="QHM163" s="4201" t="s">
        <v>5867</v>
      </c>
      <c r="QHN163" s="4201" t="s">
        <v>5867</v>
      </c>
      <c r="QHO163" s="4201" t="s">
        <v>5867</v>
      </c>
      <c r="QHP163" s="4201" t="s">
        <v>5867</v>
      </c>
      <c r="QHQ163" s="4201" t="s">
        <v>5867</v>
      </c>
      <c r="QHR163" s="4201" t="s">
        <v>5867</v>
      </c>
      <c r="QHS163" s="4201" t="s">
        <v>5867</v>
      </c>
      <c r="QHT163" s="4201" t="s">
        <v>5867</v>
      </c>
      <c r="QHU163" s="4201" t="s">
        <v>5867</v>
      </c>
      <c r="QHV163" s="4201" t="s">
        <v>5867</v>
      </c>
      <c r="QHW163" s="4201" t="s">
        <v>5867</v>
      </c>
      <c r="QHX163" s="4201" t="s">
        <v>5867</v>
      </c>
      <c r="QHY163" s="4201" t="s">
        <v>5867</v>
      </c>
      <c r="QHZ163" s="4201" t="s">
        <v>5867</v>
      </c>
      <c r="QIA163" s="4201" t="s">
        <v>5867</v>
      </c>
      <c r="QIB163" s="4201" t="s">
        <v>5867</v>
      </c>
      <c r="QIC163" s="4201" t="s">
        <v>5867</v>
      </c>
      <c r="QID163" s="4201" t="s">
        <v>5867</v>
      </c>
      <c r="QIE163" s="4201" t="s">
        <v>5867</v>
      </c>
      <c r="QIF163" s="4201" t="s">
        <v>5867</v>
      </c>
      <c r="QIG163" s="4201" t="s">
        <v>5867</v>
      </c>
      <c r="QIH163" s="4201" t="s">
        <v>5867</v>
      </c>
      <c r="QII163" s="4201" t="s">
        <v>5867</v>
      </c>
      <c r="QIJ163" s="4201" t="s">
        <v>5867</v>
      </c>
      <c r="QIK163" s="4201" t="s">
        <v>5867</v>
      </c>
      <c r="QIL163" s="4201" t="s">
        <v>5867</v>
      </c>
      <c r="QIM163" s="4201" t="s">
        <v>5867</v>
      </c>
      <c r="QIN163" s="4201" t="s">
        <v>5867</v>
      </c>
      <c r="QIO163" s="4201" t="s">
        <v>5867</v>
      </c>
      <c r="QIP163" s="4201" t="s">
        <v>5867</v>
      </c>
      <c r="QIQ163" s="4201" t="s">
        <v>5867</v>
      </c>
      <c r="QIR163" s="4201" t="s">
        <v>5867</v>
      </c>
      <c r="QIS163" s="4201" t="s">
        <v>5867</v>
      </c>
      <c r="QIT163" s="4201" t="s">
        <v>5867</v>
      </c>
      <c r="QIU163" s="4201" t="s">
        <v>5867</v>
      </c>
      <c r="QIV163" s="4201" t="s">
        <v>5867</v>
      </c>
      <c r="QIW163" s="4201" t="s">
        <v>5867</v>
      </c>
      <c r="QIX163" s="4201" t="s">
        <v>5867</v>
      </c>
      <c r="QIY163" s="4201" t="s">
        <v>5867</v>
      </c>
      <c r="QIZ163" s="4201" t="s">
        <v>5867</v>
      </c>
      <c r="QJA163" s="4201" t="s">
        <v>5867</v>
      </c>
      <c r="QJB163" s="4201" t="s">
        <v>5867</v>
      </c>
      <c r="QJC163" s="4201" t="s">
        <v>5867</v>
      </c>
      <c r="QJD163" s="4201" t="s">
        <v>5867</v>
      </c>
      <c r="QJE163" s="4201" t="s">
        <v>5867</v>
      </c>
      <c r="QJF163" s="4201" t="s">
        <v>5867</v>
      </c>
      <c r="QJG163" s="4201" t="s">
        <v>5867</v>
      </c>
      <c r="QJH163" s="4201" t="s">
        <v>5867</v>
      </c>
      <c r="QJI163" s="4201" t="s">
        <v>5867</v>
      </c>
      <c r="QJJ163" s="4201" t="s">
        <v>5867</v>
      </c>
      <c r="QJK163" s="4201" t="s">
        <v>5867</v>
      </c>
      <c r="QJL163" s="4201" t="s">
        <v>5867</v>
      </c>
      <c r="QJM163" s="4201" t="s">
        <v>5867</v>
      </c>
      <c r="QJN163" s="4201" t="s">
        <v>5867</v>
      </c>
      <c r="QJO163" s="4201" t="s">
        <v>5867</v>
      </c>
      <c r="QJP163" s="4201" t="s">
        <v>5867</v>
      </c>
      <c r="QJQ163" s="4201" t="s">
        <v>5867</v>
      </c>
      <c r="QJR163" s="4201" t="s">
        <v>5867</v>
      </c>
      <c r="QJS163" s="4201" t="s">
        <v>5867</v>
      </c>
      <c r="QJT163" s="4201" t="s">
        <v>5867</v>
      </c>
      <c r="QJU163" s="4201" t="s">
        <v>5867</v>
      </c>
      <c r="QJV163" s="4201" t="s">
        <v>5867</v>
      </c>
      <c r="QJW163" s="4201" t="s">
        <v>5867</v>
      </c>
      <c r="QJX163" s="4201" t="s">
        <v>5867</v>
      </c>
      <c r="QJY163" s="4201" t="s">
        <v>5867</v>
      </c>
      <c r="QJZ163" s="4201" t="s">
        <v>5867</v>
      </c>
      <c r="QKA163" s="4201" t="s">
        <v>5867</v>
      </c>
      <c r="QKB163" s="4201" t="s">
        <v>5867</v>
      </c>
      <c r="QKC163" s="4201" t="s">
        <v>5867</v>
      </c>
      <c r="QKD163" s="4201" t="s">
        <v>5867</v>
      </c>
      <c r="QKE163" s="4201" t="s">
        <v>5867</v>
      </c>
      <c r="QKF163" s="4201" t="s">
        <v>5867</v>
      </c>
      <c r="QKG163" s="4201" t="s">
        <v>5867</v>
      </c>
      <c r="QKH163" s="4201" t="s">
        <v>5867</v>
      </c>
      <c r="QKI163" s="4201" t="s">
        <v>5867</v>
      </c>
      <c r="QKJ163" s="4201" t="s">
        <v>5867</v>
      </c>
      <c r="QKK163" s="4201" t="s">
        <v>5867</v>
      </c>
      <c r="QKL163" s="4201" t="s">
        <v>5867</v>
      </c>
      <c r="QKM163" s="4201" t="s">
        <v>5867</v>
      </c>
      <c r="QKN163" s="4201" t="s">
        <v>5867</v>
      </c>
      <c r="QKO163" s="4201" t="s">
        <v>5867</v>
      </c>
      <c r="QKP163" s="4201" t="s">
        <v>5867</v>
      </c>
      <c r="QKQ163" s="4201" t="s">
        <v>5867</v>
      </c>
      <c r="QKR163" s="4201" t="s">
        <v>5867</v>
      </c>
      <c r="QKS163" s="4201" t="s">
        <v>5867</v>
      </c>
      <c r="QKT163" s="4201" t="s">
        <v>5867</v>
      </c>
      <c r="QKU163" s="4201" t="s">
        <v>5867</v>
      </c>
      <c r="QKV163" s="4201" t="s">
        <v>5867</v>
      </c>
      <c r="QKW163" s="4201" t="s">
        <v>5867</v>
      </c>
      <c r="QKX163" s="4201" t="s">
        <v>5867</v>
      </c>
      <c r="QKY163" s="4201" t="s">
        <v>5867</v>
      </c>
      <c r="QKZ163" s="4201" t="s">
        <v>5867</v>
      </c>
      <c r="QLA163" s="4201" t="s">
        <v>5867</v>
      </c>
      <c r="QLB163" s="4201" t="s">
        <v>5867</v>
      </c>
      <c r="QLC163" s="4201" t="s">
        <v>5867</v>
      </c>
      <c r="QLD163" s="4201" t="s">
        <v>5867</v>
      </c>
      <c r="QLE163" s="4201" t="s">
        <v>5867</v>
      </c>
      <c r="QLF163" s="4201" t="s">
        <v>5867</v>
      </c>
      <c r="QLG163" s="4201" t="s">
        <v>5867</v>
      </c>
      <c r="QLH163" s="4201" t="s">
        <v>5867</v>
      </c>
      <c r="QLI163" s="4201" t="s">
        <v>5867</v>
      </c>
      <c r="QLJ163" s="4201" t="s">
        <v>5867</v>
      </c>
      <c r="QLK163" s="4201" t="s">
        <v>5867</v>
      </c>
      <c r="QLL163" s="4201" t="s">
        <v>5867</v>
      </c>
      <c r="QLM163" s="4201" t="s">
        <v>5867</v>
      </c>
      <c r="QLN163" s="4201" t="s">
        <v>5867</v>
      </c>
      <c r="QLO163" s="4201" t="s">
        <v>5867</v>
      </c>
      <c r="QLP163" s="4201" t="s">
        <v>5867</v>
      </c>
      <c r="QLQ163" s="4201" t="s">
        <v>5867</v>
      </c>
      <c r="QLR163" s="4201" t="s">
        <v>5867</v>
      </c>
      <c r="QLS163" s="4201" t="s">
        <v>5867</v>
      </c>
      <c r="QLT163" s="4201" t="s">
        <v>5867</v>
      </c>
      <c r="QLU163" s="4201" t="s">
        <v>5867</v>
      </c>
      <c r="QLV163" s="4201" t="s">
        <v>5867</v>
      </c>
      <c r="QLW163" s="4201" t="s">
        <v>5867</v>
      </c>
      <c r="QLX163" s="4201" t="s">
        <v>5867</v>
      </c>
      <c r="QLY163" s="4201" t="s">
        <v>5867</v>
      </c>
      <c r="QLZ163" s="4201" t="s">
        <v>5867</v>
      </c>
      <c r="QMA163" s="4201" t="s">
        <v>5867</v>
      </c>
      <c r="QMB163" s="4201" t="s">
        <v>5867</v>
      </c>
      <c r="QMC163" s="4201" t="s">
        <v>5867</v>
      </c>
      <c r="QMD163" s="4201" t="s">
        <v>5867</v>
      </c>
      <c r="QME163" s="4201" t="s">
        <v>5867</v>
      </c>
      <c r="QMF163" s="4201" t="s">
        <v>5867</v>
      </c>
      <c r="QMG163" s="4201" t="s">
        <v>5867</v>
      </c>
      <c r="QMH163" s="4201" t="s">
        <v>5867</v>
      </c>
      <c r="QMI163" s="4201" t="s">
        <v>5867</v>
      </c>
      <c r="QMJ163" s="4201" t="s">
        <v>5867</v>
      </c>
      <c r="QMK163" s="4201" t="s">
        <v>5867</v>
      </c>
      <c r="QML163" s="4201" t="s">
        <v>5867</v>
      </c>
      <c r="QMM163" s="4201" t="s">
        <v>5867</v>
      </c>
      <c r="QMN163" s="4201" t="s">
        <v>5867</v>
      </c>
      <c r="QMO163" s="4201" t="s">
        <v>5867</v>
      </c>
      <c r="QMP163" s="4201" t="s">
        <v>5867</v>
      </c>
      <c r="QMQ163" s="4201" t="s">
        <v>5867</v>
      </c>
      <c r="QMR163" s="4201" t="s">
        <v>5867</v>
      </c>
      <c r="QMS163" s="4201" t="s">
        <v>5867</v>
      </c>
      <c r="QMT163" s="4201" t="s">
        <v>5867</v>
      </c>
      <c r="QMU163" s="4201" t="s">
        <v>5867</v>
      </c>
      <c r="QMV163" s="4201" t="s">
        <v>5867</v>
      </c>
      <c r="QMW163" s="4201" t="s">
        <v>5867</v>
      </c>
      <c r="QMX163" s="4201" t="s">
        <v>5867</v>
      </c>
      <c r="QMY163" s="4201" t="s">
        <v>5867</v>
      </c>
      <c r="QMZ163" s="4201" t="s">
        <v>5867</v>
      </c>
      <c r="QNA163" s="4201" t="s">
        <v>5867</v>
      </c>
      <c r="QNB163" s="4201" t="s">
        <v>5867</v>
      </c>
      <c r="QNC163" s="4201" t="s">
        <v>5867</v>
      </c>
      <c r="QND163" s="4201" t="s">
        <v>5867</v>
      </c>
      <c r="QNE163" s="4201" t="s">
        <v>5867</v>
      </c>
      <c r="QNF163" s="4201" t="s">
        <v>5867</v>
      </c>
      <c r="QNG163" s="4201" t="s">
        <v>5867</v>
      </c>
      <c r="QNH163" s="4201" t="s">
        <v>5867</v>
      </c>
      <c r="QNI163" s="4201" t="s">
        <v>5867</v>
      </c>
      <c r="QNJ163" s="4201" t="s">
        <v>5867</v>
      </c>
      <c r="QNK163" s="4201" t="s">
        <v>5867</v>
      </c>
      <c r="QNL163" s="4201" t="s">
        <v>5867</v>
      </c>
      <c r="QNM163" s="4201" t="s">
        <v>5867</v>
      </c>
      <c r="QNN163" s="4201" t="s">
        <v>5867</v>
      </c>
      <c r="QNO163" s="4201" t="s">
        <v>5867</v>
      </c>
      <c r="QNP163" s="4201" t="s">
        <v>5867</v>
      </c>
      <c r="QNQ163" s="4201" t="s">
        <v>5867</v>
      </c>
      <c r="QNR163" s="4201" t="s">
        <v>5867</v>
      </c>
      <c r="QNS163" s="4201" t="s">
        <v>5867</v>
      </c>
      <c r="QNT163" s="4201" t="s">
        <v>5867</v>
      </c>
      <c r="QNU163" s="4201" t="s">
        <v>5867</v>
      </c>
      <c r="QNV163" s="4201" t="s">
        <v>5867</v>
      </c>
      <c r="QNW163" s="4201" t="s">
        <v>5867</v>
      </c>
      <c r="QNX163" s="4201" t="s">
        <v>5867</v>
      </c>
      <c r="QNY163" s="4201" t="s">
        <v>5867</v>
      </c>
      <c r="QNZ163" s="4201" t="s">
        <v>5867</v>
      </c>
      <c r="QOA163" s="4201" t="s">
        <v>5867</v>
      </c>
      <c r="QOB163" s="4201" t="s">
        <v>5867</v>
      </c>
      <c r="QOC163" s="4201" t="s">
        <v>5867</v>
      </c>
      <c r="QOD163" s="4201" t="s">
        <v>5867</v>
      </c>
      <c r="QOE163" s="4201" t="s">
        <v>5867</v>
      </c>
      <c r="QOF163" s="4201" t="s">
        <v>5867</v>
      </c>
      <c r="QOG163" s="4201" t="s">
        <v>5867</v>
      </c>
      <c r="QOH163" s="4201" t="s">
        <v>5867</v>
      </c>
      <c r="QOI163" s="4201" t="s">
        <v>5867</v>
      </c>
      <c r="QOJ163" s="4201" t="s">
        <v>5867</v>
      </c>
      <c r="QOK163" s="4201" t="s">
        <v>5867</v>
      </c>
      <c r="QOL163" s="4201" t="s">
        <v>5867</v>
      </c>
      <c r="QOM163" s="4201" t="s">
        <v>5867</v>
      </c>
      <c r="QON163" s="4201" t="s">
        <v>5867</v>
      </c>
      <c r="QOO163" s="4201" t="s">
        <v>5867</v>
      </c>
      <c r="QOP163" s="4201" t="s">
        <v>5867</v>
      </c>
      <c r="QOQ163" s="4201" t="s">
        <v>5867</v>
      </c>
      <c r="QOR163" s="4201" t="s">
        <v>5867</v>
      </c>
      <c r="QOS163" s="4201" t="s">
        <v>5867</v>
      </c>
      <c r="QOT163" s="4201" t="s">
        <v>5867</v>
      </c>
      <c r="QOU163" s="4201" t="s">
        <v>5867</v>
      </c>
      <c r="QOV163" s="4201" t="s">
        <v>5867</v>
      </c>
      <c r="QOW163" s="4201" t="s">
        <v>5867</v>
      </c>
      <c r="QOX163" s="4201" t="s">
        <v>5867</v>
      </c>
      <c r="QOY163" s="4201" t="s">
        <v>5867</v>
      </c>
      <c r="QOZ163" s="4201" t="s">
        <v>5867</v>
      </c>
      <c r="QPA163" s="4201" t="s">
        <v>5867</v>
      </c>
      <c r="QPB163" s="4201" t="s">
        <v>5867</v>
      </c>
      <c r="QPC163" s="4201" t="s">
        <v>5867</v>
      </c>
      <c r="QPD163" s="4201" t="s">
        <v>5867</v>
      </c>
      <c r="QPE163" s="4201" t="s">
        <v>5867</v>
      </c>
      <c r="QPF163" s="4201" t="s">
        <v>5867</v>
      </c>
      <c r="QPG163" s="4201" t="s">
        <v>5867</v>
      </c>
      <c r="QPH163" s="4201" t="s">
        <v>5867</v>
      </c>
      <c r="QPI163" s="4201" t="s">
        <v>5867</v>
      </c>
      <c r="QPJ163" s="4201" t="s">
        <v>5867</v>
      </c>
      <c r="QPK163" s="4201" t="s">
        <v>5867</v>
      </c>
      <c r="QPL163" s="4201" t="s">
        <v>5867</v>
      </c>
      <c r="QPM163" s="4201" t="s">
        <v>5867</v>
      </c>
      <c r="QPN163" s="4201" t="s">
        <v>5867</v>
      </c>
      <c r="QPO163" s="4201" t="s">
        <v>5867</v>
      </c>
      <c r="QPP163" s="4201" t="s">
        <v>5867</v>
      </c>
      <c r="QPQ163" s="4201" t="s">
        <v>5867</v>
      </c>
      <c r="QPR163" s="4201" t="s">
        <v>5867</v>
      </c>
      <c r="QPS163" s="4201" t="s">
        <v>5867</v>
      </c>
      <c r="QPT163" s="4201" t="s">
        <v>5867</v>
      </c>
      <c r="QPU163" s="4201" t="s">
        <v>5867</v>
      </c>
      <c r="QPV163" s="4201" t="s">
        <v>5867</v>
      </c>
      <c r="QPW163" s="4201" t="s">
        <v>5867</v>
      </c>
      <c r="QPX163" s="4201" t="s">
        <v>5867</v>
      </c>
      <c r="QPY163" s="4201" t="s">
        <v>5867</v>
      </c>
      <c r="QPZ163" s="4201" t="s">
        <v>5867</v>
      </c>
      <c r="QQA163" s="4201" t="s">
        <v>5867</v>
      </c>
      <c r="QQB163" s="4201" t="s">
        <v>5867</v>
      </c>
      <c r="QQC163" s="4201" t="s">
        <v>5867</v>
      </c>
      <c r="QQD163" s="4201" t="s">
        <v>5867</v>
      </c>
      <c r="QQE163" s="4201" t="s">
        <v>5867</v>
      </c>
      <c r="QQF163" s="4201" t="s">
        <v>5867</v>
      </c>
      <c r="QQG163" s="4201" t="s">
        <v>5867</v>
      </c>
      <c r="QQH163" s="4201" t="s">
        <v>5867</v>
      </c>
      <c r="QQI163" s="4201" t="s">
        <v>5867</v>
      </c>
      <c r="QQJ163" s="4201" t="s">
        <v>5867</v>
      </c>
      <c r="QQK163" s="4201" t="s">
        <v>5867</v>
      </c>
      <c r="QQL163" s="4201" t="s">
        <v>5867</v>
      </c>
      <c r="QQM163" s="4201" t="s">
        <v>5867</v>
      </c>
      <c r="QQN163" s="4201" t="s">
        <v>5867</v>
      </c>
      <c r="QQO163" s="4201" t="s">
        <v>5867</v>
      </c>
      <c r="QQP163" s="4201" t="s">
        <v>5867</v>
      </c>
      <c r="QQQ163" s="4201" t="s">
        <v>5867</v>
      </c>
      <c r="QQR163" s="4201" t="s">
        <v>5867</v>
      </c>
      <c r="QQS163" s="4201" t="s">
        <v>5867</v>
      </c>
      <c r="QQT163" s="4201" t="s">
        <v>5867</v>
      </c>
      <c r="QQU163" s="4201" t="s">
        <v>5867</v>
      </c>
      <c r="QQV163" s="4201" t="s">
        <v>5867</v>
      </c>
      <c r="QQW163" s="4201" t="s">
        <v>5867</v>
      </c>
      <c r="QQX163" s="4201" t="s">
        <v>5867</v>
      </c>
      <c r="QQY163" s="4201" t="s">
        <v>5867</v>
      </c>
      <c r="QQZ163" s="4201" t="s">
        <v>5867</v>
      </c>
      <c r="QRA163" s="4201" t="s">
        <v>5867</v>
      </c>
      <c r="QRB163" s="4201" t="s">
        <v>5867</v>
      </c>
      <c r="QRC163" s="4201" t="s">
        <v>5867</v>
      </c>
      <c r="QRD163" s="4201" t="s">
        <v>5867</v>
      </c>
      <c r="QRE163" s="4201" t="s">
        <v>5867</v>
      </c>
      <c r="QRF163" s="4201" t="s">
        <v>5867</v>
      </c>
      <c r="QRG163" s="4201" t="s">
        <v>5867</v>
      </c>
      <c r="QRH163" s="4201" t="s">
        <v>5867</v>
      </c>
      <c r="QRI163" s="4201" t="s">
        <v>5867</v>
      </c>
      <c r="QRJ163" s="4201" t="s">
        <v>5867</v>
      </c>
      <c r="QRK163" s="4201" t="s">
        <v>5867</v>
      </c>
      <c r="QRL163" s="4201" t="s">
        <v>5867</v>
      </c>
      <c r="QRM163" s="4201" t="s">
        <v>5867</v>
      </c>
      <c r="QRN163" s="4201" t="s">
        <v>5867</v>
      </c>
      <c r="QRO163" s="4201" t="s">
        <v>5867</v>
      </c>
      <c r="QRP163" s="4201" t="s">
        <v>5867</v>
      </c>
      <c r="QRQ163" s="4201" t="s">
        <v>5867</v>
      </c>
      <c r="QRR163" s="4201" t="s">
        <v>5867</v>
      </c>
      <c r="QRS163" s="4201" t="s">
        <v>5867</v>
      </c>
      <c r="QRT163" s="4201" t="s">
        <v>5867</v>
      </c>
      <c r="QRU163" s="4201" t="s">
        <v>5867</v>
      </c>
      <c r="QRV163" s="4201" t="s">
        <v>5867</v>
      </c>
      <c r="QRW163" s="4201" t="s">
        <v>5867</v>
      </c>
      <c r="QRX163" s="4201" t="s">
        <v>5867</v>
      </c>
      <c r="QRY163" s="4201" t="s">
        <v>5867</v>
      </c>
      <c r="QRZ163" s="4201" t="s">
        <v>5867</v>
      </c>
      <c r="QSA163" s="4201" t="s">
        <v>5867</v>
      </c>
      <c r="QSB163" s="4201" t="s">
        <v>5867</v>
      </c>
      <c r="QSC163" s="4201" t="s">
        <v>5867</v>
      </c>
      <c r="QSD163" s="4201" t="s">
        <v>5867</v>
      </c>
      <c r="QSE163" s="4201" t="s">
        <v>5867</v>
      </c>
      <c r="QSF163" s="4201" t="s">
        <v>5867</v>
      </c>
      <c r="QSG163" s="4201" t="s">
        <v>5867</v>
      </c>
      <c r="QSH163" s="4201" t="s">
        <v>5867</v>
      </c>
      <c r="QSI163" s="4201" t="s">
        <v>5867</v>
      </c>
      <c r="QSJ163" s="4201" t="s">
        <v>5867</v>
      </c>
      <c r="QSK163" s="4201" t="s">
        <v>5867</v>
      </c>
      <c r="QSL163" s="4201" t="s">
        <v>5867</v>
      </c>
      <c r="QSM163" s="4201" t="s">
        <v>5867</v>
      </c>
      <c r="QSN163" s="4201" t="s">
        <v>5867</v>
      </c>
      <c r="QSO163" s="4201" t="s">
        <v>5867</v>
      </c>
      <c r="QSP163" s="4201" t="s">
        <v>5867</v>
      </c>
      <c r="QSQ163" s="4201" t="s">
        <v>5867</v>
      </c>
      <c r="QSR163" s="4201" t="s">
        <v>5867</v>
      </c>
      <c r="QSS163" s="4201" t="s">
        <v>5867</v>
      </c>
      <c r="QST163" s="4201" t="s">
        <v>5867</v>
      </c>
      <c r="QSU163" s="4201" t="s">
        <v>5867</v>
      </c>
      <c r="QSV163" s="4201" t="s">
        <v>5867</v>
      </c>
      <c r="QSW163" s="4201" t="s">
        <v>5867</v>
      </c>
      <c r="QSX163" s="4201" t="s">
        <v>5867</v>
      </c>
      <c r="QSY163" s="4201" t="s">
        <v>5867</v>
      </c>
      <c r="QSZ163" s="4201" t="s">
        <v>5867</v>
      </c>
      <c r="QTA163" s="4201" t="s">
        <v>5867</v>
      </c>
      <c r="QTB163" s="4201" t="s">
        <v>5867</v>
      </c>
      <c r="QTC163" s="4201" t="s">
        <v>5867</v>
      </c>
      <c r="QTD163" s="4201" t="s">
        <v>5867</v>
      </c>
      <c r="QTE163" s="4201" t="s">
        <v>5867</v>
      </c>
      <c r="QTF163" s="4201" t="s">
        <v>5867</v>
      </c>
      <c r="QTG163" s="4201" t="s">
        <v>5867</v>
      </c>
      <c r="QTH163" s="4201" t="s">
        <v>5867</v>
      </c>
      <c r="QTI163" s="4201" t="s">
        <v>5867</v>
      </c>
      <c r="QTJ163" s="4201" t="s">
        <v>5867</v>
      </c>
      <c r="QTK163" s="4201" t="s">
        <v>5867</v>
      </c>
      <c r="QTL163" s="4201" t="s">
        <v>5867</v>
      </c>
      <c r="QTM163" s="4201" t="s">
        <v>5867</v>
      </c>
      <c r="QTN163" s="4201" t="s">
        <v>5867</v>
      </c>
      <c r="QTO163" s="4201" t="s">
        <v>5867</v>
      </c>
      <c r="QTP163" s="4201" t="s">
        <v>5867</v>
      </c>
      <c r="QTQ163" s="4201" t="s">
        <v>5867</v>
      </c>
      <c r="QTR163" s="4201" t="s">
        <v>5867</v>
      </c>
      <c r="QTS163" s="4201" t="s">
        <v>5867</v>
      </c>
      <c r="QTT163" s="4201" t="s">
        <v>5867</v>
      </c>
      <c r="QTU163" s="4201" t="s">
        <v>5867</v>
      </c>
      <c r="QTV163" s="4201" t="s">
        <v>5867</v>
      </c>
      <c r="QTW163" s="4201" t="s">
        <v>5867</v>
      </c>
      <c r="QTX163" s="4201" t="s">
        <v>5867</v>
      </c>
      <c r="QTY163" s="4201" t="s">
        <v>5867</v>
      </c>
      <c r="QTZ163" s="4201" t="s">
        <v>5867</v>
      </c>
      <c r="QUA163" s="4201" t="s">
        <v>5867</v>
      </c>
      <c r="QUB163" s="4201" t="s">
        <v>5867</v>
      </c>
      <c r="QUC163" s="4201" t="s">
        <v>5867</v>
      </c>
      <c r="QUD163" s="4201" t="s">
        <v>5867</v>
      </c>
      <c r="QUE163" s="4201" t="s">
        <v>5867</v>
      </c>
      <c r="QUF163" s="4201" t="s">
        <v>5867</v>
      </c>
      <c r="QUG163" s="4201" t="s">
        <v>5867</v>
      </c>
      <c r="QUH163" s="4201" t="s">
        <v>5867</v>
      </c>
      <c r="QUI163" s="4201" t="s">
        <v>5867</v>
      </c>
      <c r="QUJ163" s="4201" t="s">
        <v>5867</v>
      </c>
      <c r="QUK163" s="4201" t="s">
        <v>5867</v>
      </c>
      <c r="QUL163" s="4201" t="s">
        <v>5867</v>
      </c>
      <c r="QUM163" s="4201" t="s">
        <v>5867</v>
      </c>
      <c r="QUN163" s="4201" t="s">
        <v>5867</v>
      </c>
      <c r="QUO163" s="4201" t="s">
        <v>5867</v>
      </c>
      <c r="QUP163" s="4201" t="s">
        <v>5867</v>
      </c>
      <c r="QUQ163" s="4201" t="s">
        <v>5867</v>
      </c>
      <c r="QUR163" s="4201" t="s">
        <v>5867</v>
      </c>
      <c r="QUS163" s="4201" t="s">
        <v>5867</v>
      </c>
      <c r="QUT163" s="4201" t="s">
        <v>5867</v>
      </c>
      <c r="QUU163" s="4201" t="s">
        <v>5867</v>
      </c>
      <c r="QUV163" s="4201" t="s">
        <v>5867</v>
      </c>
      <c r="QUW163" s="4201" t="s">
        <v>5867</v>
      </c>
      <c r="QUX163" s="4201" t="s">
        <v>5867</v>
      </c>
      <c r="QUY163" s="4201" t="s">
        <v>5867</v>
      </c>
      <c r="QUZ163" s="4201" t="s">
        <v>5867</v>
      </c>
      <c r="QVA163" s="4201" t="s">
        <v>5867</v>
      </c>
      <c r="QVB163" s="4201" t="s">
        <v>5867</v>
      </c>
      <c r="QVC163" s="4201" t="s">
        <v>5867</v>
      </c>
      <c r="QVD163" s="4201" t="s">
        <v>5867</v>
      </c>
      <c r="QVE163" s="4201" t="s">
        <v>5867</v>
      </c>
      <c r="QVF163" s="4201" t="s">
        <v>5867</v>
      </c>
      <c r="QVG163" s="4201" t="s">
        <v>5867</v>
      </c>
      <c r="QVH163" s="4201" t="s">
        <v>5867</v>
      </c>
      <c r="QVI163" s="4201" t="s">
        <v>5867</v>
      </c>
      <c r="QVJ163" s="4201" t="s">
        <v>5867</v>
      </c>
      <c r="QVK163" s="4201" t="s">
        <v>5867</v>
      </c>
      <c r="QVL163" s="4201" t="s">
        <v>5867</v>
      </c>
      <c r="QVM163" s="4201" t="s">
        <v>5867</v>
      </c>
      <c r="QVN163" s="4201" t="s">
        <v>5867</v>
      </c>
      <c r="QVO163" s="4201" t="s">
        <v>5867</v>
      </c>
      <c r="QVP163" s="4201" t="s">
        <v>5867</v>
      </c>
      <c r="QVQ163" s="4201" t="s">
        <v>5867</v>
      </c>
      <c r="QVR163" s="4201" t="s">
        <v>5867</v>
      </c>
      <c r="QVS163" s="4201" t="s">
        <v>5867</v>
      </c>
      <c r="QVT163" s="4201" t="s">
        <v>5867</v>
      </c>
      <c r="QVU163" s="4201" t="s">
        <v>5867</v>
      </c>
      <c r="QVV163" s="4201" t="s">
        <v>5867</v>
      </c>
      <c r="QVW163" s="4201" t="s">
        <v>5867</v>
      </c>
      <c r="QVX163" s="4201" t="s">
        <v>5867</v>
      </c>
      <c r="QVY163" s="4201" t="s">
        <v>5867</v>
      </c>
      <c r="QVZ163" s="4201" t="s">
        <v>5867</v>
      </c>
      <c r="QWA163" s="4201" t="s">
        <v>5867</v>
      </c>
      <c r="QWB163" s="4201" t="s">
        <v>5867</v>
      </c>
      <c r="QWC163" s="4201" t="s">
        <v>5867</v>
      </c>
      <c r="QWD163" s="4201" t="s">
        <v>5867</v>
      </c>
      <c r="QWE163" s="4201" t="s">
        <v>5867</v>
      </c>
      <c r="QWF163" s="4201" t="s">
        <v>5867</v>
      </c>
      <c r="QWG163" s="4201" t="s">
        <v>5867</v>
      </c>
      <c r="QWH163" s="4201" t="s">
        <v>5867</v>
      </c>
      <c r="QWI163" s="4201" t="s">
        <v>5867</v>
      </c>
      <c r="QWJ163" s="4201" t="s">
        <v>5867</v>
      </c>
      <c r="QWK163" s="4201" t="s">
        <v>5867</v>
      </c>
      <c r="QWL163" s="4201" t="s">
        <v>5867</v>
      </c>
      <c r="QWM163" s="4201" t="s">
        <v>5867</v>
      </c>
      <c r="QWN163" s="4201" t="s">
        <v>5867</v>
      </c>
      <c r="QWO163" s="4201" t="s">
        <v>5867</v>
      </c>
      <c r="QWP163" s="4201" t="s">
        <v>5867</v>
      </c>
      <c r="QWQ163" s="4201" t="s">
        <v>5867</v>
      </c>
      <c r="QWR163" s="4201" t="s">
        <v>5867</v>
      </c>
      <c r="QWS163" s="4201" t="s">
        <v>5867</v>
      </c>
      <c r="QWT163" s="4201" t="s">
        <v>5867</v>
      </c>
      <c r="QWU163" s="4201" t="s">
        <v>5867</v>
      </c>
      <c r="QWV163" s="4201" t="s">
        <v>5867</v>
      </c>
      <c r="QWW163" s="4201" t="s">
        <v>5867</v>
      </c>
      <c r="QWX163" s="4201" t="s">
        <v>5867</v>
      </c>
      <c r="QWY163" s="4201" t="s">
        <v>5867</v>
      </c>
      <c r="QWZ163" s="4201" t="s">
        <v>5867</v>
      </c>
      <c r="QXA163" s="4201" t="s">
        <v>5867</v>
      </c>
      <c r="QXB163" s="4201" t="s">
        <v>5867</v>
      </c>
      <c r="QXC163" s="4201" t="s">
        <v>5867</v>
      </c>
      <c r="QXD163" s="4201" t="s">
        <v>5867</v>
      </c>
      <c r="QXE163" s="4201" t="s">
        <v>5867</v>
      </c>
      <c r="QXF163" s="4201" t="s">
        <v>5867</v>
      </c>
      <c r="QXG163" s="4201" t="s">
        <v>5867</v>
      </c>
      <c r="QXH163" s="4201" t="s">
        <v>5867</v>
      </c>
      <c r="QXI163" s="4201" t="s">
        <v>5867</v>
      </c>
      <c r="QXJ163" s="4201" t="s">
        <v>5867</v>
      </c>
      <c r="QXK163" s="4201" t="s">
        <v>5867</v>
      </c>
      <c r="QXL163" s="4201" t="s">
        <v>5867</v>
      </c>
      <c r="QXM163" s="4201" t="s">
        <v>5867</v>
      </c>
      <c r="QXN163" s="4201" t="s">
        <v>5867</v>
      </c>
      <c r="QXO163" s="4201" t="s">
        <v>5867</v>
      </c>
      <c r="QXP163" s="4201" t="s">
        <v>5867</v>
      </c>
      <c r="QXQ163" s="4201" t="s">
        <v>5867</v>
      </c>
      <c r="QXR163" s="4201" t="s">
        <v>5867</v>
      </c>
      <c r="QXS163" s="4201" t="s">
        <v>5867</v>
      </c>
      <c r="QXT163" s="4201" t="s">
        <v>5867</v>
      </c>
      <c r="QXU163" s="4201" t="s">
        <v>5867</v>
      </c>
      <c r="QXV163" s="4201" t="s">
        <v>5867</v>
      </c>
      <c r="QXW163" s="4201" t="s">
        <v>5867</v>
      </c>
      <c r="QXX163" s="4201" t="s">
        <v>5867</v>
      </c>
      <c r="QXY163" s="4201" t="s">
        <v>5867</v>
      </c>
      <c r="QXZ163" s="4201" t="s">
        <v>5867</v>
      </c>
      <c r="QYA163" s="4201" t="s">
        <v>5867</v>
      </c>
      <c r="QYB163" s="4201" t="s">
        <v>5867</v>
      </c>
      <c r="QYC163" s="4201" t="s">
        <v>5867</v>
      </c>
      <c r="QYD163" s="4201" t="s">
        <v>5867</v>
      </c>
      <c r="QYE163" s="4201" t="s">
        <v>5867</v>
      </c>
      <c r="QYF163" s="4201" t="s">
        <v>5867</v>
      </c>
      <c r="QYG163" s="4201" t="s">
        <v>5867</v>
      </c>
      <c r="QYH163" s="4201" t="s">
        <v>5867</v>
      </c>
      <c r="QYI163" s="4201" t="s">
        <v>5867</v>
      </c>
      <c r="QYJ163" s="4201" t="s">
        <v>5867</v>
      </c>
      <c r="QYK163" s="4201" t="s">
        <v>5867</v>
      </c>
      <c r="QYL163" s="4201" t="s">
        <v>5867</v>
      </c>
      <c r="QYM163" s="4201" t="s">
        <v>5867</v>
      </c>
      <c r="QYN163" s="4201" t="s">
        <v>5867</v>
      </c>
      <c r="QYO163" s="4201" t="s">
        <v>5867</v>
      </c>
      <c r="QYP163" s="4201" t="s">
        <v>5867</v>
      </c>
      <c r="QYQ163" s="4201" t="s">
        <v>5867</v>
      </c>
      <c r="QYR163" s="4201" t="s">
        <v>5867</v>
      </c>
      <c r="QYS163" s="4201" t="s">
        <v>5867</v>
      </c>
      <c r="QYT163" s="4201" t="s">
        <v>5867</v>
      </c>
      <c r="QYU163" s="4201" t="s">
        <v>5867</v>
      </c>
      <c r="QYV163" s="4201" t="s">
        <v>5867</v>
      </c>
      <c r="QYW163" s="4201" t="s">
        <v>5867</v>
      </c>
      <c r="QYX163" s="4201" t="s">
        <v>5867</v>
      </c>
      <c r="QYY163" s="4201" t="s">
        <v>5867</v>
      </c>
      <c r="QYZ163" s="4201" t="s">
        <v>5867</v>
      </c>
      <c r="QZA163" s="4201" t="s">
        <v>5867</v>
      </c>
      <c r="QZB163" s="4201" t="s">
        <v>5867</v>
      </c>
      <c r="QZC163" s="4201" t="s">
        <v>5867</v>
      </c>
      <c r="QZD163" s="4201" t="s">
        <v>5867</v>
      </c>
      <c r="QZE163" s="4201" t="s">
        <v>5867</v>
      </c>
      <c r="QZF163" s="4201" t="s">
        <v>5867</v>
      </c>
      <c r="QZG163" s="4201" t="s">
        <v>5867</v>
      </c>
      <c r="QZH163" s="4201" t="s">
        <v>5867</v>
      </c>
      <c r="QZI163" s="4201" t="s">
        <v>5867</v>
      </c>
      <c r="QZJ163" s="4201" t="s">
        <v>5867</v>
      </c>
      <c r="QZK163" s="4201" t="s">
        <v>5867</v>
      </c>
      <c r="QZL163" s="4201" t="s">
        <v>5867</v>
      </c>
      <c r="QZM163" s="4201" t="s">
        <v>5867</v>
      </c>
      <c r="QZN163" s="4201" t="s">
        <v>5867</v>
      </c>
      <c r="QZO163" s="4201" t="s">
        <v>5867</v>
      </c>
      <c r="QZP163" s="4201" t="s">
        <v>5867</v>
      </c>
      <c r="QZQ163" s="4201" t="s">
        <v>5867</v>
      </c>
      <c r="QZR163" s="4201" t="s">
        <v>5867</v>
      </c>
      <c r="QZS163" s="4201" t="s">
        <v>5867</v>
      </c>
      <c r="QZT163" s="4201" t="s">
        <v>5867</v>
      </c>
      <c r="QZU163" s="4201" t="s">
        <v>5867</v>
      </c>
      <c r="QZV163" s="4201" t="s">
        <v>5867</v>
      </c>
      <c r="QZW163" s="4201" t="s">
        <v>5867</v>
      </c>
      <c r="QZX163" s="4201" t="s">
        <v>5867</v>
      </c>
      <c r="QZY163" s="4201" t="s">
        <v>5867</v>
      </c>
      <c r="QZZ163" s="4201" t="s">
        <v>5867</v>
      </c>
      <c r="RAA163" s="4201" t="s">
        <v>5867</v>
      </c>
      <c r="RAB163" s="4201" t="s">
        <v>5867</v>
      </c>
      <c r="RAC163" s="4201" t="s">
        <v>5867</v>
      </c>
      <c r="RAD163" s="4201" t="s">
        <v>5867</v>
      </c>
      <c r="RAE163" s="4201" t="s">
        <v>5867</v>
      </c>
      <c r="RAF163" s="4201" t="s">
        <v>5867</v>
      </c>
      <c r="RAG163" s="4201" t="s">
        <v>5867</v>
      </c>
      <c r="RAH163" s="4201" t="s">
        <v>5867</v>
      </c>
      <c r="RAI163" s="4201" t="s">
        <v>5867</v>
      </c>
      <c r="RAJ163" s="4201" t="s">
        <v>5867</v>
      </c>
      <c r="RAK163" s="4201" t="s">
        <v>5867</v>
      </c>
      <c r="RAL163" s="4201" t="s">
        <v>5867</v>
      </c>
      <c r="RAM163" s="4201" t="s">
        <v>5867</v>
      </c>
      <c r="RAN163" s="4201" t="s">
        <v>5867</v>
      </c>
      <c r="RAO163" s="4201" t="s">
        <v>5867</v>
      </c>
      <c r="RAP163" s="4201" t="s">
        <v>5867</v>
      </c>
      <c r="RAQ163" s="4201" t="s">
        <v>5867</v>
      </c>
      <c r="RAR163" s="4201" t="s">
        <v>5867</v>
      </c>
      <c r="RAS163" s="4201" t="s">
        <v>5867</v>
      </c>
      <c r="RAT163" s="4201" t="s">
        <v>5867</v>
      </c>
      <c r="RAU163" s="4201" t="s">
        <v>5867</v>
      </c>
      <c r="RAV163" s="4201" t="s">
        <v>5867</v>
      </c>
      <c r="RAW163" s="4201" t="s">
        <v>5867</v>
      </c>
      <c r="RAX163" s="4201" t="s">
        <v>5867</v>
      </c>
      <c r="RAY163" s="4201" t="s">
        <v>5867</v>
      </c>
      <c r="RAZ163" s="4201" t="s">
        <v>5867</v>
      </c>
      <c r="RBA163" s="4201" t="s">
        <v>5867</v>
      </c>
      <c r="RBB163" s="4201" t="s">
        <v>5867</v>
      </c>
      <c r="RBC163" s="4201" t="s">
        <v>5867</v>
      </c>
      <c r="RBD163" s="4201" t="s">
        <v>5867</v>
      </c>
      <c r="RBE163" s="4201" t="s">
        <v>5867</v>
      </c>
      <c r="RBF163" s="4201" t="s">
        <v>5867</v>
      </c>
      <c r="RBG163" s="4201" t="s">
        <v>5867</v>
      </c>
      <c r="RBH163" s="4201" t="s">
        <v>5867</v>
      </c>
      <c r="RBI163" s="4201" t="s">
        <v>5867</v>
      </c>
      <c r="RBJ163" s="4201" t="s">
        <v>5867</v>
      </c>
      <c r="RBK163" s="4201" t="s">
        <v>5867</v>
      </c>
      <c r="RBL163" s="4201" t="s">
        <v>5867</v>
      </c>
      <c r="RBM163" s="4201" t="s">
        <v>5867</v>
      </c>
      <c r="RBN163" s="4201" t="s">
        <v>5867</v>
      </c>
      <c r="RBO163" s="4201" t="s">
        <v>5867</v>
      </c>
      <c r="RBP163" s="4201" t="s">
        <v>5867</v>
      </c>
      <c r="RBQ163" s="4201" t="s">
        <v>5867</v>
      </c>
      <c r="RBR163" s="4201" t="s">
        <v>5867</v>
      </c>
      <c r="RBS163" s="4201" t="s">
        <v>5867</v>
      </c>
      <c r="RBT163" s="4201" t="s">
        <v>5867</v>
      </c>
      <c r="RBU163" s="4201" t="s">
        <v>5867</v>
      </c>
      <c r="RBV163" s="4201" t="s">
        <v>5867</v>
      </c>
      <c r="RBW163" s="4201" t="s">
        <v>5867</v>
      </c>
      <c r="RBX163" s="4201" t="s">
        <v>5867</v>
      </c>
      <c r="RBY163" s="4201" t="s">
        <v>5867</v>
      </c>
      <c r="RBZ163" s="4201" t="s">
        <v>5867</v>
      </c>
      <c r="RCA163" s="4201" t="s">
        <v>5867</v>
      </c>
      <c r="RCB163" s="4201" t="s">
        <v>5867</v>
      </c>
      <c r="RCC163" s="4201" t="s">
        <v>5867</v>
      </c>
      <c r="RCD163" s="4201" t="s">
        <v>5867</v>
      </c>
      <c r="RCE163" s="4201" t="s">
        <v>5867</v>
      </c>
      <c r="RCF163" s="4201" t="s">
        <v>5867</v>
      </c>
      <c r="RCG163" s="4201" t="s">
        <v>5867</v>
      </c>
      <c r="RCH163" s="4201" t="s">
        <v>5867</v>
      </c>
      <c r="RCI163" s="4201" t="s">
        <v>5867</v>
      </c>
      <c r="RCJ163" s="4201" t="s">
        <v>5867</v>
      </c>
      <c r="RCK163" s="4201" t="s">
        <v>5867</v>
      </c>
      <c r="RCL163" s="4201" t="s">
        <v>5867</v>
      </c>
      <c r="RCM163" s="4201" t="s">
        <v>5867</v>
      </c>
      <c r="RCN163" s="4201" t="s">
        <v>5867</v>
      </c>
      <c r="RCO163" s="4201" t="s">
        <v>5867</v>
      </c>
      <c r="RCP163" s="4201" t="s">
        <v>5867</v>
      </c>
      <c r="RCQ163" s="4201" t="s">
        <v>5867</v>
      </c>
      <c r="RCR163" s="4201" t="s">
        <v>5867</v>
      </c>
      <c r="RCS163" s="4201" t="s">
        <v>5867</v>
      </c>
      <c r="RCT163" s="4201" t="s">
        <v>5867</v>
      </c>
      <c r="RCU163" s="4201" t="s">
        <v>5867</v>
      </c>
      <c r="RCV163" s="4201" t="s">
        <v>5867</v>
      </c>
      <c r="RCW163" s="4201" t="s">
        <v>5867</v>
      </c>
      <c r="RCX163" s="4201" t="s">
        <v>5867</v>
      </c>
      <c r="RCY163" s="4201" t="s">
        <v>5867</v>
      </c>
      <c r="RCZ163" s="4201" t="s">
        <v>5867</v>
      </c>
      <c r="RDA163" s="4201" t="s">
        <v>5867</v>
      </c>
      <c r="RDB163" s="4201" t="s">
        <v>5867</v>
      </c>
      <c r="RDC163" s="4201" t="s">
        <v>5867</v>
      </c>
      <c r="RDD163" s="4201" t="s">
        <v>5867</v>
      </c>
      <c r="RDE163" s="4201" t="s">
        <v>5867</v>
      </c>
      <c r="RDF163" s="4201" t="s">
        <v>5867</v>
      </c>
      <c r="RDG163" s="4201" t="s">
        <v>5867</v>
      </c>
      <c r="RDH163" s="4201" t="s">
        <v>5867</v>
      </c>
      <c r="RDI163" s="4201" t="s">
        <v>5867</v>
      </c>
      <c r="RDJ163" s="4201" t="s">
        <v>5867</v>
      </c>
      <c r="RDK163" s="4201" t="s">
        <v>5867</v>
      </c>
      <c r="RDL163" s="4201" t="s">
        <v>5867</v>
      </c>
      <c r="RDM163" s="4201" t="s">
        <v>5867</v>
      </c>
      <c r="RDN163" s="4201" t="s">
        <v>5867</v>
      </c>
      <c r="RDO163" s="4201" t="s">
        <v>5867</v>
      </c>
      <c r="RDP163" s="4201" t="s">
        <v>5867</v>
      </c>
      <c r="RDQ163" s="4201" t="s">
        <v>5867</v>
      </c>
      <c r="RDR163" s="4201" t="s">
        <v>5867</v>
      </c>
      <c r="RDS163" s="4201" t="s">
        <v>5867</v>
      </c>
      <c r="RDT163" s="4201" t="s">
        <v>5867</v>
      </c>
      <c r="RDU163" s="4201" t="s">
        <v>5867</v>
      </c>
      <c r="RDV163" s="4201" t="s">
        <v>5867</v>
      </c>
      <c r="RDW163" s="4201" t="s">
        <v>5867</v>
      </c>
      <c r="RDX163" s="4201" t="s">
        <v>5867</v>
      </c>
      <c r="RDY163" s="4201" t="s">
        <v>5867</v>
      </c>
      <c r="RDZ163" s="4201" t="s">
        <v>5867</v>
      </c>
      <c r="REA163" s="4201" t="s">
        <v>5867</v>
      </c>
      <c r="REB163" s="4201" t="s">
        <v>5867</v>
      </c>
      <c r="REC163" s="4201" t="s">
        <v>5867</v>
      </c>
      <c r="RED163" s="4201" t="s">
        <v>5867</v>
      </c>
      <c r="REE163" s="4201" t="s">
        <v>5867</v>
      </c>
      <c r="REF163" s="4201" t="s">
        <v>5867</v>
      </c>
      <c r="REG163" s="4201" t="s">
        <v>5867</v>
      </c>
      <c r="REH163" s="4201" t="s">
        <v>5867</v>
      </c>
      <c r="REI163" s="4201" t="s">
        <v>5867</v>
      </c>
      <c r="REJ163" s="4201" t="s">
        <v>5867</v>
      </c>
      <c r="REK163" s="4201" t="s">
        <v>5867</v>
      </c>
      <c r="REL163" s="4201" t="s">
        <v>5867</v>
      </c>
      <c r="REM163" s="4201" t="s">
        <v>5867</v>
      </c>
      <c r="REN163" s="4201" t="s">
        <v>5867</v>
      </c>
      <c r="REO163" s="4201" t="s">
        <v>5867</v>
      </c>
      <c r="REP163" s="4201" t="s">
        <v>5867</v>
      </c>
      <c r="REQ163" s="4201" t="s">
        <v>5867</v>
      </c>
      <c r="RER163" s="4201" t="s">
        <v>5867</v>
      </c>
      <c r="RES163" s="4201" t="s">
        <v>5867</v>
      </c>
      <c r="RET163" s="4201" t="s">
        <v>5867</v>
      </c>
      <c r="REU163" s="4201" t="s">
        <v>5867</v>
      </c>
      <c r="REV163" s="4201" t="s">
        <v>5867</v>
      </c>
      <c r="REW163" s="4201" t="s">
        <v>5867</v>
      </c>
      <c r="REX163" s="4201" t="s">
        <v>5867</v>
      </c>
      <c r="REY163" s="4201" t="s">
        <v>5867</v>
      </c>
      <c r="REZ163" s="4201" t="s">
        <v>5867</v>
      </c>
      <c r="RFA163" s="4201" t="s">
        <v>5867</v>
      </c>
      <c r="RFB163" s="4201" t="s">
        <v>5867</v>
      </c>
      <c r="RFC163" s="4201" t="s">
        <v>5867</v>
      </c>
      <c r="RFD163" s="4201" t="s">
        <v>5867</v>
      </c>
      <c r="RFE163" s="4201" t="s">
        <v>5867</v>
      </c>
      <c r="RFF163" s="4201" t="s">
        <v>5867</v>
      </c>
      <c r="RFG163" s="4201" t="s">
        <v>5867</v>
      </c>
      <c r="RFH163" s="4201" t="s">
        <v>5867</v>
      </c>
      <c r="RFI163" s="4201" t="s">
        <v>5867</v>
      </c>
      <c r="RFJ163" s="4201" t="s">
        <v>5867</v>
      </c>
      <c r="RFK163" s="4201" t="s">
        <v>5867</v>
      </c>
      <c r="RFL163" s="4201" t="s">
        <v>5867</v>
      </c>
      <c r="RFM163" s="4201" t="s">
        <v>5867</v>
      </c>
      <c r="RFN163" s="4201" t="s">
        <v>5867</v>
      </c>
      <c r="RFO163" s="4201" t="s">
        <v>5867</v>
      </c>
      <c r="RFP163" s="4201" t="s">
        <v>5867</v>
      </c>
      <c r="RFQ163" s="4201" t="s">
        <v>5867</v>
      </c>
      <c r="RFR163" s="4201" t="s">
        <v>5867</v>
      </c>
      <c r="RFS163" s="4201" t="s">
        <v>5867</v>
      </c>
      <c r="RFT163" s="4201" t="s">
        <v>5867</v>
      </c>
      <c r="RFU163" s="4201" t="s">
        <v>5867</v>
      </c>
      <c r="RFV163" s="4201" t="s">
        <v>5867</v>
      </c>
      <c r="RFW163" s="4201" t="s">
        <v>5867</v>
      </c>
      <c r="RFX163" s="4201" t="s">
        <v>5867</v>
      </c>
      <c r="RFY163" s="4201" t="s">
        <v>5867</v>
      </c>
      <c r="RFZ163" s="4201" t="s">
        <v>5867</v>
      </c>
      <c r="RGA163" s="4201" t="s">
        <v>5867</v>
      </c>
      <c r="RGB163" s="4201" t="s">
        <v>5867</v>
      </c>
      <c r="RGC163" s="4201" t="s">
        <v>5867</v>
      </c>
      <c r="RGD163" s="4201" t="s">
        <v>5867</v>
      </c>
      <c r="RGE163" s="4201" t="s">
        <v>5867</v>
      </c>
      <c r="RGF163" s="4201" t="s">
        <v>5867</v>
      </c>
      <c r="RGG163" s="4201" t="s">
        <v>5867</v>
      </c>
      <c r="RGH163" s="4201" t="s">
        <v>5867</v>
      </c>
      <c r="RGI163" s="4201" t="s">
        <v>5867</v>
      </c>
      <c r="RGJ163" s="4201" t="s">
        <v>5867</v>
      </c>
      <c r="RGK163" s="4201" t="s">
        <v>5867</v>
      </c>
      <c r="RGL163" s="4201" t="s">
        <v>5867</v>
      </c>
      <c r="RGM163" s="4201" t="s">
        <v>5867</v>
      </c>
      <c r="RGN163" s="4201" t="s">
        <v>5867</v>
      </c>
      <c r="RGO163" s="4201" t="s">
        <v>5867</v>
      </c>
      <c r="RGP163" s="4201" t="s">
        <v>5867</v>
      </c>
      <c r="RGQ163" s="4201" t="s">
        <v>5867</v>
      </c>
      <c r="RGR163" s="4201" t="s">
        <v>5867</v>
      </c>
      <c r="RGS163" s="4201" t="s">
        <v>5867</v>
      </c>
      <c r="RGT163" s="4201" t="s">
        <v>5867</v>
      </c>
      <c r="RGU163" s="4201" t="s">
        <v>5867</v>
      </c>
      <c r="RGV163" s="4201" t="s">
        <v>5867</v>
      </c>
      <c r="RGW163" s="4201" t="s">
        <v>5867</v>
      </c>
      <c r="RGX163" s="4201" t="s">
        <v>5867</v>
      </c>
      <c r="RGY163" s="4201" t="s">
        <v>5867</v>
      </c>
      <c r="RGZ163" s="4201" t="s">
        <v>5867</v>
      </c>
      <c r="RHA163" s="4201" t="s">
        <v>5867</v>
      </c>
      <c r="RHB163" s="4201" t="s">
        <v>5867</v>
      </c>
      <c r="RHC163" s="4201" t="s">
        <v>5867</v>
      </c>
      <c r="RHD163" s="4201" t="s">
        <v>5867</v>
      </c>
      <c r="RHE163" s="4201" t="s">
        <v>5867</v>
      </c>
      <c r="RHF163" s="4201" t="s">
        <v>5867</v>
      </c>
      <c r="RHG163" s="4201" t="s">
        <v>5867</v>
      </c>
      <c r="RHH163" s="4201" t="s">
        <v>5867</v>
      </c>
      <c r="RHI163" s="4201" t="s">
        <v>5867</v>
      </c>
      <c r="RHJ163" s="4201" t="s">
        <v>5867</v>
      </c>
      <c r="RHK163" s="4201" t="s">
        <v>5867</v>
      </c>
      <c r="RHL163" s="4201" t="s">
        <v>5867</v>
      </c>
      <c r="RHM163" s="4201" t="s">
        <v>5867</v>
      </c>
      <c r="RHN163" s="4201" t="s">
        <v>5867</v>
      </c>
      <c r="RHO163" s="4201" t="s">
        <v>5867</v>
      </c>
      <c r="RHP163" s="4201" t="s">
        <v>5867</v>
      </c>
      <c r="RHQ163" s="4201" t="s">
        <v>5867</v>
      </c>
      <c r="RHR163" s="4201" t="s">
        <v>5867</v>
      </c>
      <c r="RHS163" s="4201" t="s">
        <v>5867</v>
      </c>
      <c r="RHT163" s="4201" t="s">
        <v>5867</v>
      </c>
      <c r="RHU163" s="4201" t="s">
        <v>5867</v>
      </c>
      <c r="RHV163" s="4201" t="s">
        <v>5867</v>
      </c>
      <c r="RHW163" s="4201" t="s">
        <v>5867</v>
      </c>
      <c r="RHX163" s="4201" t="s">
        <v>5867</v>
      </c>
      <c r="RHY163" s="4201" t="s">
        <v>5867</v>
      </c>
      <c r="RHZ163" s="4201" t="s">
        <v>5867</v>
      </c>
      <c r="RIA163" s="4201" t="s">
        <v>5867</v>
      </c>
      <c r="RIB163" s="4201" t="s">
        <v>5867</v>
      </c>
      <c r="RIC163" s="4201" t="s">
        <v>5867</v>
      </c>
      <c r="RID163" s="4201" t="s">
        <v>5867</v>
      </c>
      <c r="RIE163" s="4201" t="s">
        <v>5867</v>
      </c>
      <c r="RIF163" s="4201" t="s">
        <v>5867</v>
      </c>
      <c r="RIG163" s="4201" t="s">
        <v>5867</v>
      </c>
      <c r="RIH163" s="4201" t="s">
        <v>5867</v>
      </c>
      <c r="RII163" s="4201" t="s">
        <v>5867</v>
      </c>
      <c r="RIJ163" s="4201" t="s">
        <v>5867</v>
      </c>
      <c r="RIK163" s="4201" t="s">
        <v>5867</v>
      </c>
      <c r="RIL163" s="4201" t="s">
        <v>5867</v>
      </c>
      <c r="RIM163" s="4201" t="s">
        <v>5867</v>
      </c>
      <c r="RIN163" s="4201" t="s">
        <v>5867</v>
      </c>
      <c r="RIO163" s="4201" t="s">
        <v>5867</v>
      </c>
      <c r="RIP163" s="4201" t="s">
        <v>5867</v>
      </c>
      <c r="RIQ163" s="4201" t="s">
        <v>5867</v>
      </c>
      <c r="RIR163" s="4201" t="s">
        <v>5867</v>
      </c>
      <c r="RIS163" s="4201" t="s">
        <v>5867</v>
      </c>
      <c r="RIT163" s="4201" t="s">
        <v>5867</v>
      </c>
      <c r="RIU163" s="4201" t="s">
        <v>5867</v>
      </c>
      <c r="RIV163" s="4201" t="s">
        <v>5867</v>
      </c>
      <c r="RIW163" s="4201" t="s">
        <v>5867</v>
      </c>
      <c r="RIX163" s="4201" t="s">
        <v>5867</v>
      </c>
      <c r="RIY163" s="4201" t="s">
        <v>5867</v>
      </c>
      <c r="RIZ163" s="4201" t="s">
        <v>5867</v>
      </c>
      <c r="RJA163" s="4201" t="s">
        <v>5867</v>
      </c>
      <c r="RJB163" s="4201" t="s">
        <v>5867</v>
      </c>
      <c r="RJC163" s="4201" t="s">
        <v>5867</v>
      </c>
      <c r="RJD163" s="4201" t="s">
        <v>5867</v>
      </c>
      <c r="RJE163" s="4201" t="s">
        <v>5867</v>
      </c>
      <c r="RJF163" s="4201" t="s">
        <v>5867</v>
      </c>
      <c r="RJG163" s="4201" t="s">
        <v>5867</v>
      </c>
      <c r="RJH163" s="4201" t="s">
        <v>5867</v>
      </c>
      <c r="RJI163" s="4201" t="s">
        <v>5867</v>
      </c>
      <c r="RJJ163" s="4201" t="s">
        <v>5867</v>
      </c>
      <c r="RJK163" s="4201" t="s">
        <v>5867</v>
      </c>
      <c r="RJL163" s="4201" t="s">
        <v>5867</v>
      </c>
      <c r="RJM163" s="4201" t="s">
        <v>5867</v>
      </c>
      <c r="RJN163" s="4201" t="s">
        <v>5867</v>
      </c>
      <c r="RJO163" s="4201" t="s">
        <v>5867</v>
      </c>
      <c r="RJP163" s="4201" t="s">
        <v>5867</v>
      </c>
      <c r="RJQ163" s="4201" t="s">
        <v>5867</v>
      </c>
      <c r="RJR163" s="4201" t="s">
        <v>5867</v>
      </c>
      <c r="RJS163" s="4201" t="s">
        <v>5867</v>
      </c>
      <c r="RJT163" s="4201" t="s">
        <v>5867</v>
      </c>
      <c r="RJU163" s="4201" t="s">
        <v>5867</v>
      </c>
      <c r="RJV163" s="4201" t="s">
        <v>5867</v>
      </c>
      <c r="RJW163" s="4201" t="s">
        <v>5867</v>
      </c>
      <c r="RJX163" s="4201" t="s">
        <v>5867</v>
      </c>
      <c r="RJY163" s="4201" t="s">
        <v>5867</v>
      </c>
      <c r="RJZ163" s="4201" t="s">
        <v>5867</v>
      </c>
      <c r="RKA163" s="4201" t="s">
        <v>5867</v>
      </c>
      <c r="RKB163" s="4201" t="s">
        <v>5867</v>
      </c>
      <c r="RKC163" s="4201" t="s">
        <v>5867</v>
      </c>
      <c r="RKD163" s="4201" t="s">
        <v>5867</v>
      </c>
      <c r="RKE163" s="4201" t="s">
        <v>5867</v>
      </c>
      <c r="RKF163" s="4201" t="s">
        <v>5867</v>
      </c>
      <c r="RKG163" s="4201" t="s">
        <v>5867</v>
      </c>
      <c r="RKH163" s="4201" t="s">
        <v>5867</v>
      </c>
      <c r="RKI163" s="4201" t="s">
        <v>5867</v>
      </c>
      <c r="RKJ163" s="4201" t="s">
        <v>5867</v>
      </c>
      <c r="RKK163" s="4201" t="s">
        <v>5867</v>
      </c>
      <c r="RKL163" s="4201" t="s">
        <v>5867</v>
      </c>
      <c r="RKM163" s="4201" t="s">
        <v>5867</v>
      </c>
      <c r="RKN163" s="4201" t="s">
        <v>5867</v>
      </c>
      <c r="RKO163" s="4201" t="s">
        <v>5867</v>
      </c>
      <c r="RKP163" s="4201" t="s">
        <v>5867</v>
      </c>
      <c r="RKQ163" s="4201" t="s">
        <v>5867</v>
      </c>
      <c r="RKR163" s="4201" t="s">
        <v>5867</v>
      </c>
      <c r="RKS163" s="4201" t="s">
        <v>5867</v>
      </c>
      <c r="RKT163" s="4201" t="s">
        <v>5867</v>
      </c>
      <c r="RKU163" s="4201" t="s">
        <v>5867</v>
      </c>
      <c r="RKV163" s="4201" t="s">
        <v>5867</v>
      </c>
      <c r="RKW163" s="4201" t="s">
        <v>5867</v>
      </c>
      <c r="RKX163" s="4201" t="s">
        <v>5867</v>
      </c>
      <c r="RKY163" s="4201" t="s">
        <v>5867</v>
      </c>
      <c r="RKZ163" s="4201" t="s">
        <v>5867</v>
      </c>
      <c r="RLA163" s="4201" t="s">
        <v>5867</v>
      </c>
      <c r="RLB163" s="4201" t="s">
        <v>5867</v>
      </c>
      <c r="RLC163" s="4201" t="s">
        <v>5867</v>
      </c>
      <c r="RLD163" s="4201" t="s">
        <v>5867</v>
      </c>
      <c r="RLE163" s="4201" t="s">
        <v>5867</v>
      </c>
      <c r="RLF163" s="4201" t="s">
        <v>5867</v>
      </c>
      <c r="RLG163" s="4201" t="s">
        <v>5867</v>
      </c>
      <c r="RLH163" s="4201" t="s">
        <v>5867</v>
      </c>
      <c r="RLI163" s="4201" t="s">
        <v>5867</v>
      </c>
      <c r="RLJ163" s="4201" t="s">
        <v>5867</v>
      </c>
      <c r="RLK163" s="4201" t="s">
        <v>5867</v>
      </c>
      <c r="RLL163" s="4201" t="s">
        <v>5867</v>
      </c>
      <c r="RLM163" s="4201" t="s">
        <v>5867</v>
      </c>
      <c r="RLN163" s="4201" t="s">
        <v>5867</v>
      </c>
      <c r="RLO163" s="4201" t="s">
        <v>5867</v>
      </c>
      <c r="RLP163" s="4201" t="s">
        <v>5867</v>
      </c>
      <c r="RLQ163" s="4201" t="s">
        <v>5867</v>
      </c>
      <c r="RLR163" s="4201" t="s">
        <v>5867</v>
      </c>
      <c r="RLS163" s="4201" t="s">
        <v>5867</v>
      </c>
      <c r="RLT163" s="4201" t="s">
        <v>5867</v>
      </c>
      <c r="RLU163" s="4201" t="s">
        <v>5867</v>
      </c>
      <c r="RLV163" s="4201" t="s">
        <v>5867</v>
      </c>
      <c r="RLW163" s="4201" t="s">
        <v>5867</v>
      </c>
      <c r="RLX163" s="4201" t="s">
        <v>5867</v>
      </c>
      <c r="RLY163" s="4201" t="s">
        <v>5867</v>
      </c>
      <c r="RLZ163" s="4201" t="s">
        <v>5867</v>
      </c>
      <c r="RMA163" s="4201" t="s">
        <v>5867</v>
      </c>
      <c r="RMB163" s="4201" t="s">
        <v>5867</v>
      </c>
      <c r="RMC163" s="4201" t="s">
        <v>5867</v>
      </c>
      <c r="RMD163" s="4201" t="s">
        <v>5867</v>
      </c>
      <c r="RME163" s="4201" t="s">
        <v>5867</v>
      </c>
      <c r="RMF163" s="4201" t="s">
        <v>5867</v>
      </c>
      <c r="RMG163" s="4201" t="s">
        <v>5867</v>
      </c>
      <c r="RMH163" s="4201" t="s">
        <v>5867</v>
      </c>
      <c r="RMI163" s="4201" t="s">
        <v>5867</v>
      </c>
      <c r="RMJ163" s="4201" t="s">
        <v>5867</v>
      </c>
      <c r="RMK163" s="4201" t="s">
        <v>5867</v>
      </c>
      <c r="RML163" s="4201" t="s">
        <v>5867</v>
      </c>
      <c r="RMM163" s="4201" t="s">
        <v>5867</v>
      </c>
      <c r="RMN163" s="4201" t="s">
        <v>5867</v>
      </c>
      <c r="RMO163" s="4201" t="s">
        <v>5867</v>
      </c>
      <c r="RMP163" s="4201" t="s">
        <v>5867</v>
      </c>
      <c r="RMQ163" s="4201" t="s">
        <v>5867</v>
      </c>
      <c r="RMR163" s="4201" t="s">
        <v>5867</v>
      </c>
      <c r="RMS163" s="4201" t="s">
        <v>5867</v>
      </c>
      <c r="RMT163" s="4201" t="s">
        <v>5867</v>
      </c>
      <c r="RMU163" s="4201" t="s">
        <v>5867</v>
      </c>
      <c r="RMV163" s="4201" t="s">
        <v>5867</v>
      </c>
      <c r="RMW163" s="4201" t="s">
        <v>5867</v>
      </c>
      <c r="RMX163" s="4201" t="s">
        <v>5867</v>
      </c>
      <c r="RMY163" s="4201" t="s">
        <v>5867</v>
      </c>
      <c r="RMZ163" s="4201" t="s">
        <v>5867</v>
      </c>
      <c r="RNA163" s="4201" t="s">
        <v>5867</v>
      </c>
      <c r="RNB163" s="4201" t="s">
        <v>5867</v>
      </c>
      <c r="RNC163" s="4201" t="s">
        <v>5867</v>
      </c>
      <c r="RND163" s="4201" t="s">
        <v>5867</v>
      </c>
      <c r="RNE163" s="4201" t="s">
        <v>5867</v>
      </c>
      <c r="RNF163" s="4201" t="s">
        <v>5867</v>
      </c>
      <c r="RNG163" s="4201" t="s">
        <v>5867</v>
      </c>
      <c r="RNH163" s="4201" t="s">
        <v>5867</v>
      </c>
      <c r="RNI163" s="4201" t="s">
        <v>5867</v>
      </c>
      <c r="RNJ163" s="4201" t="s">
        <v>5867</v>
      </c>
      <c r="RNK163" s="4201" t="s">
        <v>5867</v>
      </c>
      <c r="RNL163" s="4201" t="s">
        <v>5867</v>
      </c>
      <c r="RNM163" s="4201" t="s">
        <v>5867</v>
      </c>
      <c r="RNN163" s="4201" t="s">
        <v>5867</v>
      </c>
      <c r="RNO163" s="4201" t="s">
        <v>5867</v>
      </c>
      <c r="RNP163" s="4201" t="s">
        <v>5867</v>
      </c>
      <c r="RNQ163" s="4201" t="s">
        <v>5867</v>
      </c>
      <c r="RNR163" s="4201" t="s">
        <v>5867</v>
      </c>
      <c r="RNS163" s="4201" t="s">
        <v>5867</v>
      </c>
      <c r="RNT163" s="4201" t="s">
        <v>5867</v>
      </c>
      <c r="RNU163" s="4201" t="s">
        <v>5867</v>
      </c>
      <c r="RNV163" s="4201" t="s">
        <v>5867</v>
      </c>
      <c r="RNW163" s="4201" t="s">
        <v>5867</v>
      </c>
      <c r="RNX163" s="4201" t="s">
        <v>5867</v>
      </c>
      <c r="RNY163" s="4201" t="s">
        <v>5867</v>
      </c>
      <c r="RNZ163" s="4201" t="s">
        <v>5867</v>
      </c>
      <c r="ROA163" s="4201" t="s">
        <v>5867</v>
      </c>
      <c r="ROB163" s="4201" t="s">
        <v>5867</v>
      </c>
      <c r="ROC163" s="4201" t="s">
        <v>5867</v>
      </c>
      <c r="ROD163" s="4201" t="s">
        <v>5867</v>
      </c>
      <c r="ROE163" s="4201" t="s">
        <v>5867</v>
      </c>
      <c r="ROF163" s="4201" t="s">
        <v>5867</v>
      </c>
      <c r="ROG163" s="4201" t="s">
        <v>5867</v>
      </c>
      <c r="ROH163" s="4201" t="s">
        <v>5867</v>
      </c>
      <c r="ROI163" s="4201" t="s">
        <v>5867</v>
      </c>
      <c r="ROJ163" s="4201" t="s">
        <v>5867</v>
      </c>
      <c r="ROK163" s="4201" t="s">
        <v>5867</v>
      </c>
      <c r="ROL163" s="4201" t="s">
        <v>5867</v>
      </c>
      <c r="ROM163" s="4201" t="s">
        <v>5867</v>
      </c>
      <c r="RON163" s="4201" t="s">
        <v>5867</v>
      </c>
      <c r="ROO163" s="4201" t="s">
        <v>5867</v>
      </c>
      <c r="ROP163" s="4201" t="s">
        <v>5867</v>
      </c>
      <c r="ROQ163" s="4201" t="s">
        <v>5867</v>
      </c>
      <c r="ROR163" s="4201" t="s">
        <v>5867</v>
      </c>
      <c r="ROS163" s="4201" t="s">
        <v>5867</v>
      </c>
      <c r="ROT163" s="4201" t="s">
        <v>5867</v>
      </c>
      <c r="ROU163" s="4201" t="s">
        <v>5867</v>
      </c>
      <c r="ROV163" s="4201" t="s">
        <v>5867</v>
      </c>
      <c r="ROW163" s="4201" t="s">
        <v>5867</v>
      </c>
      <c r="ROX163" s="4201" t="s">
        <v>5867</v>
      </c>
      <c r="ROY163" s="4201" t="s">
        <v>5867</v>
      </c>
      <c r="ROZ163" s="4201" t="s">
        <v>5867</v>
      </c>
      <c r="RPA163" s="4201" t="s">
        <v>5867</v>
      </c>
      <c r="RPB163" s="4201" t="s">
        <v>5867</v>
      </c>
      <c r="RPC163" s="4201" t="s">
        <v>5867</v>
      </c>
      <c r="RPD163" s="4201" t="s">
        <v>5867</v>
      </c>
      <c r="RPE163" s="4201" t="s">
        <v>5867</v>
      </c>
      <c r="RPF163" s="4201" t="s">
        <v>5867</v>
      </c>
      <c r="RPG163" s="4201" t="s">
        <v>5867</v>
      </c>
      <c r="RPH163" s="4201" t="s">
        <v>5867</v>
      </c>
      <c r="RPI163" s="4201" t="s">
        <v>5867</v>
      </c>
      <c r="RPJ163" s="4201" t="s">
        <v>5867</v>
      </c>
      <c r="RPK163" s="4201" t="s">
        <v>5867</v>
      </c>
      <c r="RPL163" s="4201" t="s">
        <v>5867</v>
      </c>
      <c r="RPM163" s="4201" t="s">
        <v>5867</v>
      </c>
      <c r="RPN163" s="4201" t="s">
        <v>5867</v>
      </c>
      <c r="RPO163" s="4201" t="s">
        <v>5867</v>
      </c>
      <c r="RPP163" s="4201" t="s">
        <v>5867</v>
      </c>
      <c r="RPQ163" s="4201" t="s">
        <v>5867</v>
      </c>
      <c r="RPR163" s="4201" t="s">
        <v>5867</v>
      </c>
      <c r="RPS163" s="4201" t="s">
        <v>5867</v>
      </c>
      <c r="RPT163" s="4201" t="s">
        <v>5867</v>
      </c>
      <c r="RPU163" s="4201" t="s">
        <v>5867</v>
      </c>
      <c r="RPV163" s="4201" t="s">
        <v>5867</v>
      </c>
      <c r="RPW163" s="4201" t="s">
        <v>5867</v>
      </c>
      <c r="RPX163" s="4201" t="s">
        <v>5867</v>
      </c>
      <c r="RPY163" s="4201" t="s">
        <v>5867</v>
      </c>
      <c r="RPZ163" s="4201" t="s">
        <v>5867</v>
      </c>
      <c r="RQA163" s="4201" t="s">
        <v>5867</v>
      </c>
      <c r="RQB163" s="4201" t="s">
        <v>5867</v>
      </c>
      <c r="RQC163" s="4201" t="s">
        <v>5867</v>
      </c>
      <c r="RQD163" s="4201" t="s">
        <v>5867</v>
      </c>
      <c r="RQE163" s="4201" t="s">
        <v>5867</v>
      </c>
      <c r="RQF163" s="4201" t="s">
        <v>5867</v>
      </c>
      <c r="RQG163" s="4201" t="s">
        <v>5867</v>
      </c>
      <c r="RQH163" s="4201" t="s">
        <v>5867</v>
      </c>
      <c r="RQI163" s="4201" t="s">
        <v>5867</v>
      </c>
      <c r="RQJ163" s="4201" t="s">
        <v>5867</v>
      </c>
      <c r="RQK163" s="4201" t="s">
        <v>5867</v>
      </c>
      <c r="RQL163" s="4201" t="s">
        <v>5867</v>
      </c>
      <c r="RQM163" s="4201" t="s">
        <v>5867</v>
      </c>
      <c r="RQN163" s="4201" t="s">
        <v>5867</v>
      </c>
      <c r="RQO163" s="4201" t="s">
        <v>5867</v>
      </c>
      <c r="RQP163" s="4201" t="s">
        <v>5867</v>
      </c>
      <c r="RQQ163" s="4201" t="s">
        <v>5867</v>
      </c>
      <c r="RQR163" s="4201" t="s">
        <v>5867</v>
      </c>
      <c r="RQS163" s="4201" t="s">
        <v>5867</v>
      </c>
      <c r="RQT163" s="4201" t="s">
        <v>5867</v>
      </c>
      <c r="RQU163" s="4201" t="s">
        <v>5867</v>
      </c>
      <c r="RQV163" s="4201" t="s">
        <v>5867</v>
      </c>
      <c r="RQW163" s="4201" t="s">
        <v>5867</v>
      </c>
      <c r="RQX163" s="4201" t="s">
        <v>5867</v>
      </c>
      <c r="RQY163" s="4201" t="s">
        <v>5867</v>
      </c>
      <c r="RQZ163" s="4201" t="s">
        <v>5867</v>
      </c>
      <c r="RRA163" s="4201" t="s">
        <v>5867</v>
      </c>
      <c r="RRB163" s="4201" t="s">
        <v>5867</v>
      </c>
      <c r="RRC163" s="4201" t="s">
        <v>5867</v>
      </c>
      <c r="RRD163" s="4201" t="s">
        <v>5867</v>
      </c>
      <c r="RRE163" s="4201" t="s">
        <v>5867</v>
      </c>
      <c r="RRF163" s="4201" t="s">
        <v>5867</v>
      </c>
      <c r="RRG163" s="4201" t="s">
        <v>5867</v>
      </c>
      <c r="RRH163" s="4201" t="s">
        <v>5867</v>
      </c>
      <c r="RRI163" s="4201" t="s">
        <v>5867</v>
      </c>
      <c r="RRJ163" s="4201" t="s">
        <v>5867</v>
      </c>
      <c r="RRK163" s="4201" t="s">
        <v>5867</v>
      </c>
      <c r="RRL163" s="4201" t="s">
        <v>5867</v>
      </c>
      <c r="RRM163" s="4201" t="s">
        <v>5867</v>
      </c>
      <c r="RRN163" s="4201" t="s">
        <v>5867</v>
      </c>
      <c r="RRO163" s="4201" t="s">
        <v>5867</v>
      </c>
      <c r="RRP163" s="4201" t="s">
        <v>5867</v>
      </c>
      <c r="RRQ163" s="4201" t="s">
        <v>5867</v>
      </c>
      <c r="RRR163" s="4201" t="s">
        <v>5867</v>
      </c>
      <c r="RRS163" s="4201" t="s">
        <v>5867</v>
      </c>
      <c r="RRT163" s="4201" t="s">
        <v>5867</v>
      </c>
      <c r="RRU163" s="4201" t="s">
        <v>5867</v>
      </c>
      <c r="RRV163" s="4201" t="s">
        <v>5867</v>
      </c>
      <c r="RRW163" s="4201" t="s">
        <v>5867</v>
      </c>
      <c r="RRX163" s="4201" t="s">
        <v>5867</v>
      </c>
      <c r="RRY163" s="4201" t="s">
        <v>5867</v>
      </c>
      <c r="RRZ163" s="4201" t="s">
        <v>5867</v>
      </c>
      <c r="RSA163" s="4201" t="s">
        <v>5867</v>
      </c>
      <c r="RSB163" s="4201" t="s">
        <v>5867</v>
      </c>
      <c r="RSC163" s="4201" t="s">
        <v>5867</v>
      </c>
      <c r="RSD163" s="4201" t="s">
        <v>5867</v>
      </c>
      <c r="RSE163" s="4201" t="s">
        <v>5867</v>
      </c>
      <c r="RSF163" s="4201" t="s">
        <v>5867</v>
      </c>
      <c r="RSG163" s="4201" t="s">
        <v>5867</v>
      </c>
      <c r="RSH163" s="4201" t="s">
        <v>5867</v>
      </c>
      <c r="RSI163" s="4201" t="s">
        <v>5867</v>
      </c>
      <c r="RSJ163" s="4201" t="s">
        <v>5867</v>
      </c>
      <c r="RSK163" s="4201" t="s">
        <v>5867</v>
      </c>
      <c r="RSL163" s="4201" t="s">
        <v>5867</v>
      </c>
      <c r="RSM163" s="4201" t="s">
        <v>5867</v>
      </c>
      <c r="RSN163" s="4201" t="s">
        <v>5867</v>
      </c>
      <c r="RSO163" s="4201" t="s">
        <v>5867</v>
      </c>
      <c r="RSP163" s="4201" t="s">
        <v>5867</v>
      </c>
      <c r="RSQ163" s="4201" t="s">
        <v>5867</v>
      </c>
      <c r="RSR163" s="4201" t="s">
        <v>5867</v>
      </c>
      <c r="RSS163" s="4201" t="s">
        <v>5867</v>
      </c>
      <c r="RST163" s="4201" t="s">
        <v>5867</v>
      </c>
      <c r="RSU163" s="4201" t="s">
        <v>5867</v>
      </c>
      <c r="RSV163" s="4201" t="s">
        <v>5867</v>
      </c>
      <c r="RSW163" s="4201" t="s">
        <v>5867</v>
      </c>
      <c r="RSX163" s="4201" t="s">
        <v>5867</v>
      </c>
      <c r="RSY163" s="4201" t="s">
        <v>5867</v>
      </c>
      <c r="RSZ163" s="4201" t="s">
        <v>5867</v>
      </c>
      <c r="RTA163" s="4201" t="s">
        <v>5867</v>
      </c>
      <c r="RTB163" s="4201" t="s">
        <v>5867</v>
      </c>
      <c r="RTC163" s="4201" t="s">
        <v>5867</v>
      </c>
      <c r="RTD163" s="4201" t="s">
        <v>5867</v>
      </c>
      <c r="RTE163" s="4201" t="s">
        <v>5867</v>
      </c>
      <c r="RTF163" s="4201" t="s">
        <v>5867</v>
      </c>
      <c r="RTG163" s="4201" t="s">
        <v>5867</v>
      </c>
      <c r="RTH163" s="4201" t="s">
        <v>5867</v>
      </c>
      <c r="RTI163" s="4201" t="s">
        <v>5867</v>
      </c>
      <c r="RTJ163" s="4201" t="s">
        <v>5867</v>
      </c>
      <c r="RTK163" s="4201" t="s">
        <v>5867</v>
      </c>
      <c r="RTL163" s="4201" t="s">
        <v>5867</v>
      </c>
      <c r="RTM163" s="4201" t="s">
        <v>5867</v>
      </c>
      <c r="RTN163" s="4201" t="s">
        <v>5867</v>
      </c>
      <c r="RTO163" s="4201" t="s">
        <v>5867</v>
      </c>
      <c r="RTP163" s="4201" t="s">
        <v>5867</v>
      </c>
      <c r="RTQ163" s="4201" t="s">
        <v>5867</v>
      </c>
      <c r="RTR163" s="4201" t="s">
        <v>5867</v>
      </c>
      <c r="RTS163" s="4201" t="s">
        <v>5867</v>
      </c>
      <c r="RTT163" s="4201" t="s">
        <v>5867</v>
      </c>
      <c r="RTU163" s="4201" t="s">
        <v>5867</v>
      </c>
      <c r="RTV163" s="4201" t="s">
        <v>5867</v>
      </c>
      <c r="RTW163" s="4201" t="s">
        <v>5867</v>
      </c>
      <c r="RTX163" s="4201" t="s">
        <v>5867</v>
      </c>
      <c r="RTY163" s="4201" t="s">
        <v>5867</v>
      </c>
      <c r="RTZ163" s="4201" t="s">
        <v>5867</v>
      </c>
      <c r="RUA163" s="4201" t="s">
        <v>5867</v>
      </c>
      <c r="RUB163" s="4201" t="s">
        <v>5867</v>
      </c>
      <c r="RUC163" s="4201" t="s">
        <v>5867</v>
      </c>
      <c r="RUD163" s="4201" t="s">
        <v>5867</v>
      </c>
      <c r="RUE163" s="4201" t="s">
        <v>5867</v>
      </c>
      <c r="RUF163" s="4201" t="s">
        <v>5867</v>
      </c>
      <c r="RUG163" s="4201" t="s">
        <v>5867</v>
      </c>
      <c r="RUH163" s="4201" t="s">
        <v>5867</v>
      </c>
      <c r="RUI163" s="4201" t="s">
        <v>5867</v>
      </c>
      <c r="RUJ163" s="4201" t="s">
        <v>5867</v>
      </c>
      <c r="RUK163" s="4201" t="s">
        <v>5867</v>
      </c>
      <c r="RUL163" s="4201" t="s">
        <v>5867</v>
      </c>
      <c r="RUM163" s="4201" t="s">
        <v>5867</v>
      </c>
      <c r="RUN163" s="4201" t="s">
        <v>5867</v>
      </c>
      <c r="RUO163" s="4201" t="s">
        <v>5867</v>
      </c>
      <c r="RUP163" s="4201" t="s">
        <v>5867</v>
      </c>
      <c r="RUQ163" s="4201" t="s">
        <v>5867</v>
      </c>
      <c r="RUR163" s="4201" t="s">
        <v>5867</v>
      </c>
      <c r="RUS163" s="4201" t="s">
        <v>5867</v>
      </c>
      <c r="RUT163" s="4201" t="s">
        <v>5867</v>
      </c>
      <c r="RUU163" s="4201" t="s">
        <v>5867</v>
      </c>
      <c r="RUV163" s="4201" t="s">
        <v>5867</v>
      </c>
      <c r="RUW163" s="4201" t="s">
        <v>5867</v>
      </c>
      <c r="RUX163" s="4201" t="s">
        <v>5867</v>
      </c>
      <c r="RUY163" s="4201" t="s">
        <v>5867</v>
      </c>
      <c r="RUZ163" s="4201" t="s">
        <v>5867</v>
      </c>
      <c r="RVA163" s="4201" t="s">
        <v>5867</v>
      </c>
      <c r="RVB163" s="4201" t="s">
        <v>5867</v>
      </c>
      <c r="RVC163" s="4201" t="s">
        <v>5867</v>
      </c>
      <c r="RVD163" s="4201" t="s">
        <v>5867</v>
      </c>
      <c r="RVE163" s="4201" t="s">
        <v>5867</v>
      </c>
      <c r="RVF163" s="4201" t="s">
        <v>5867</v>
      </c>
      <c r="RVG163" s="4201" t="s">
        <v>5867</v>
      </c>
      <c r="RVH163" s="4201" t="s">
        <v>5867</v>
      </c>
      <c r="RVI163" s="4201" t="s">
        <v>5867</v>
      </c>
      <c r="RVJ163" s="4201" t="s">
        <v>5867</v>
      </c>
      <c r="RVK163" s="4201" t="s">
        <v>5867</v>
      </c>
      <c r="RVL163" s="4201" t="s">
        <v>5867</v>
      </c>
      <c r="RVM163" s="4201" t="s">
        <v>5867</v>
      </c>
      <c r="RVN163" s="4201" t="s">
        <v>5867</v>
      </c>
      <c r="RVO163" s="4201" t="s">
        <v>5867</v>
      </c>
      <c r="RVP163" s="4201" t="s">
        <v>5867</v>
      </c>
      <c r="RVQ163" s="4201" t="s">
        <v>5867</v>
      </c>
      <c r="RVR163" s="4201" t="s">
        <v>5867</v>
      </c>
      <c r="RVS163" s="4201" t="s">
        <v>5867</v>
      </c>
      <c r="RVT163" s="4201" t="s">
        <v>5867</v>
      </c>
      <c r="RVU163" s="4201" t="s">
        <v>5867</v>
      </c>
      <c r="RVV163" s="4201" t="s">
        <v>5867</v>
      </c>
      <c r="RVW163" s="4201" t="s">
        <v>5867</v>
      </c>
      <c r="RVX163" s="4201" t="s">
        <v>5867</v>
      </c>
      <c r="RVY163" s="4201" t="s">
        <v>5867</v>
      </c>
      <c r="RVZ163" s="4201" t="s">
        <v>5867</v>
      </c>
      <c r="RWA163" s="4201" t="s">
        <v>5867</v>
      </c>
      <c r="RWB163" s="4201" t="s">
        <v>5867</v>
      </c>
      <c r="RWC163" s="4201" t="s">
        <v>5867</v>
      </c>
      <c r="RWD163" s="4201" t="s">
        <v>5867</v>
      </c>
      <c r="RWE163" s="4201" t="s">
        <v>5867</v>
      </c>
      <c r="RWF163" s="4201" t="s">
        <v>5867</v>
      </c>
      <c r="RWG163" s="4201" t="s">
        <v>5867</v>
      </c>
      <c r="RWH163" s="4201" t="s">
        <v>5867</v>
      </c>
      <c r="RWI163" s="4201" t="s">
        <v>5867</v>
      </c>
      <c r="RWJ163" s="4201" t="s">
        <v>5867</v>
      </c>
      <c r="RWK163" s="4201" t="s">
        <v>5867</v>
      </c>
      <c r="RWL163" s="4201" t="s">
        <v>5867</v>
      </c>
      <c r="RWM163" s="4201" t="s">
        <v>5867</v>
      </c>
      <c r="RWN163" s="4201" t="s">
        <v>5867</v>
      </c>
      <c r="RWO163" s="4201" t="s">
        <v>5867</v>
      </c>
      <c r="RWP163" s="4201" t="s">
        <v>5867</v>
      </c>
      <c r="RWQ163" s="4201" t="s">
        <v>5867</v>
      </c>
      <c r="RWR163" s="4201" t="s">
        <v>5867</v>
      </c>
      <c r="RWS163" s="4201" t="s">
        <v>5867</v>
      </c>
      <c r="RWT163" s="4201" t="s">
        <v>5867</v>
      </c>
      <c r="RWU163" s="4201" t="s">
        <v>5867</v>
      </c>
      <c r="RWV163" s="4201" t="s">
        <v>5867</v>
      </c>
      <c r="RWW163" s="4201" t="s">
        <v>5867</v>
      </c>
      <c r="RWX163" s="4201" t="s">
        <v>5867</v>
      </c>
      <c r="RWY163" s="4201" t="s">
        <v>5867</v>
      </c>
      <c r="RWZ163" s="4201" t="s">
        <v>5867</v>
      </c>
      <c r="RXA163" s="4201" t="s">
        <v>5867</v>
      </c>
      <c r="RXB163" s="4201" t="s">
        <v>5867</v>
      </c>
      <c r="RXC163" s="4201" t="s">
        <v>5867</v>
      </c>
      <c r="RXD163" s="4201" t="s">
        <v>5867</v>
      </c>
      <c r="RXE163" s="4201" t="s">
        <v>5867</v>
      </c>
      <c r="RXF163" s="4201" t="s">
        <v>5867</v>
      </c>
      <c r="RXG163" s="4201" t="s">
        <v>5867</v>
      </c>
      <c r="RXH163" s="4201" t="s">
        <v>5867</v>
      </c>
      <c r="RXI163" s="4201" t="s">
        <v>5867</v>
      </c>
      <c r="RXJ163" s="4201" t="s">
        <v>5867</v>
      </c>
      <c r="RXK163" s="4201" t="s">
        <v>5867</v>
      </c>
      <c r="RXL163" s="4201" t="s">
        <v>5867</v>
      </c>
      <c r="RXM163" s="4201" t="s">
        <v>5867</v>
      </c>
      <c r="RXN163" s="4201" t="s">
        <v>5867</v>
      </c>
      <c r="RXO163" s="4201" t="s">
        <v>5867</v>
      </c>
      <c r="RXP163" s="4201" t="s">
        <v>5867</v>
      </c>
      <c r="RXQ163" s="4201" t="s">
        <v>5867</v>
      </c>
      <c r="RXR163" s="4201" t="s">
        <v>5867</v>
      </c>
      <c r="RXS163" s="4201" t="s">
        <v>5867</v>
      </c>
      <c r="RXT163" s="4201" t="s">
        <v>5867</v>
      </c>
      <c r="RXU163" s="4201" t="s">
        <v>5867</v>
      </c>
      <c r="RXV163" s="4201" t="s">
        <v>5867</v>
      </c>
      <c r="RXW163" s="4201" t="s">
        <v>5867</v>
      </c>
      <c r="RXX163" s="4201" t="s">
        <v>5867</v>
      </c>
      <c r="RXY163" s="4201" t="s">
        <v>5867</v>
      </c>
      <c r="RXZ163" s="4201" t="s">
        <v>5867</v>
      </c>
      <c r="RYA163" s="4201" t="s">
        <v>5867</v>
      </c>
      <c r="RYB163" s="4201" t="s">
        <v>5867</v>
      </c>
      <c r="RYC163" s="4201" t="s">
        <v>5867</v>
      </c>
      <c r="RYD163" s="4201" t="s">
        <v>5867</v>
      </c>
      <c r="RYE163" s="4201" t="s">
        <v>5867</v>
      </c>
      <c r="RYF163" s="4201" t="s">
        <v>5867</v>
      </c>
      <c r="RYG163" s="4201" t="s">
        <v>5867</v>
      </c>
      <c r="RYH163" s="4201" t="s">
        <v>5867</v>
      </c>
      <c r="RYI163" s="4201" t="s">
        <v>5867</v>
      </c>
      <c r="RYJ163" s="4201" t="s">
        <v>5867</v>
      </c>
      <c r="RYK163" s="4201" t="s">
        <v>5867</v>
      </c>
      <c r="RYL163" s="4201" t="s">
        <v>5867</v>
      </c>
      <c r="RYM163" s="4201" t="s">
        <v>5867</v>
      </c>
      <c r="RYN163" s="4201" t="s">
        <v>5867</v>
      </c>
      <c r="RYO163" s="4201" t="s">
        <v>5867</v>
      </c>
      <c r="RYP163" s="4201" t="s">
        <v>5867</v>
      </c>
      <c r="RYQ163" s="4201" t="s">
        <v>5867</v>
      </c>
      <c r="RYR163" s="4201" t="s">
        <v>5867</v>
      </c>
      <c r="RYS163" s="4201" t="s">
        <v>5867</v>
      </c>
      <c r="RYT163" s="4201" t="s">
        <v>5867</v>
      </c>
      <c r="RYU163" s="4201" t="s">
        <v>5867</v>
      </c>
      <c r="RYV163" s="4201" t="s">
        <v>5867</v>
      </c>
      <c r="RYW163" s="4201" t="s">
        <v>5867</v>
      </c>
      <c r="RYX163" s="4201" t="s">
        <v>5867</v>
      </c>
      <c r="RYY163" s="4201" t="s">
        <v>5867</v>
      </c>
      <c r="RYZ163" s="4201" t="s">
        <v>5867</v>
      </c>
      <c r="RZA163" s="4201" t="s">
        <v>5867</v>
      </c>
      <c r="RZB163" s="4201" t="s">
        <v>5867</v>
      </c>
      <c r="RZC163" s="4201" t="s">
        <v>5867</v>
      </c>
      <c r="RZD163" s="4201" t="s">
        <v>5867</v>
      </c>
      <c r="RZE163" s="4201" t="s">
        <v>5867</v>
      </c>
      <c r="RZF163" s="4201" t="s">
        <v>5867</v>
      </c>
      <c r="RZG163" s="4201" t="s">
        <v>5867</v>
      </c>
      <c r="RZH163" s="4201" t="s">
        <v>5867</v>
      </c>
      <c r="RZI163" s="4201" t="s">
        <v>5867</v>
      </c>
      <c r="RZJ163" s="4201" t="s">
        <v>5867</v>
      </c>
      <c r="RZK163" s="4201" t="s">
        <v>5867</v>
      </c>
      <c r="RZL163" s="4201" t="s">
        <v>5867</v>
      </c>
      <c r="RZM163" s="4201" t="s">
        <v>5867</v>
      </c>
      <c r="RZN163" s="4201" t="s">
        <v>5867</v>
      </c>
      <c r="RZO163" s="4201" t="s">
        <v>5867</v>
      </c>
      <c r="RZP163" s="4201" t="s">
        <v>5867</v>
      </c>
      <c r="RZQ163" s="4201" t="s">
        <v>5867</v>
      </c>
      <c r="RZR163" s="4201" t="s">
        <v>5867</v>
      </c>
      <c r="RZS163" s="4201" t="s">
        <v>5867</v>
      </c>
      <c r="RZT163" s="4201" t="s">
        <v>5867</v>
      </c>
      <c r="RZU163" s="4201" t="s">
        <v>5867</v>
      </c>
      <c r="RZV163" s="4201" t="s">
        <v>5867</v>
      </c>
      <c r="RZW163" s="4201" t="s">
        <v>5867</v>
      </c>
      <c r="RZX163" s="4201" t="s">
        <v>5867</v>
      </c>
      <c r="RZY163" s="4201" t="s">
        <v>5867</v>
      </c>
      <c r="RZZ163" s="4201" t="s">
        <v>5867</v>
      </c>
      <c r="SAA163" s="4201" t="s">
        <v>5867</v>
      </c>
      <c r="SAB163" s="4201" t="s">
        <v>5867</v>
      </c>
      <c r="SAC163" s="4201" t="s">
        <v>5867</v>
      </c>
      <c r="SAD163" s="4201" t="s">
        <v>5867</v>
      </c>
      <c r="SAE163" s="4201" t="s">
        <v>5867</v>
      </c>
      <c r="SAF163" s="4201" t="s">
        <v>5867</v>
      </c>
      <c r="SAG163" s="4201" t="s">
        <v>5867</v>
      </c>
      <c r="SAH163" s="4201" t="s">
        <v>5867</v>
      </c>
      <c r="SAI163" s="4201" t="s">
        <v>5867</v>
      </c>
      <c r="SAJ163" s="4201" t="s">
        <v>5867</v>
      </c>
      <c r="SAK163" s="4201" t="s">
        <v>5867</v>
      </c>
      <c r="SAL163" s="4201" t="s">
        <v>5867</v>
      </c>
      <c r="SAM163" s="4201" t="s">
        <v>5867</v>
      </c>
      <c r="SAN163" s="4201" t="s">
        <v>5867</v>
      </c>
      <c r="SAO163" s="4201" t="s">
        <v>5867</v>
      </c>
      <c r="SAP163" s="4201" t="s">
        <v>5867</v>
      </c>
      <c r="SAQ163" s="4201" t="s">
        <v>5867</v>
      </c>
      <c r="SAR163" s="4201" t="s">
        <v>5867</v>
      </c>
      <c r="SAS163" s="4201" t="s">
        <v>5867</v>
      </c>
      <c r="SAT163" s="4201" t="s">
        <v>5867</v>
      </c>
      <c r="SAU163" s="4201" t="s">
        <v>5867</v>
      </c>
      <c r="SAV163" s="4201" t="s">
        <v>5867</v>
      </c>
      <c r="SAW163" s="4201" t="s">
        <v>5867</v>
      </c>
      <c r="SAX163" s="4201" t="s">
        <v>5867</v>
      </c>
      <c r="SAY163" s="4201" t="s">
        <v>5867</v>
      </c>
      <c r="SAZ163" s="4201" t="s">
        <v>5867</v>
      </c>
      <c r="SBA163" s="4201" t="s">
        <v>5867</v>
      </c>
      <c r="SBB163" s="4201" t="s">
        <v>5867</v>
      </c>
      <c r="SBC163" s="4201" t="s">
        <v>5867</v>
      </c>
      <c r="SBD163" s="4201" t="s">
        <v>5867</v>
      </c>
      <c r="SBE163" s="4201" t="s">
        <v>5867</v>
      </c>
      <c r="SBF163" s="4201" t="s">
        <v>5867</v>
      </c>
      <c r="SBG163" s="4201" t="s">
        <v>5867</v>
      </c>
      <c r="SBH163" s="4201" t="s">
        <v>5867</v>
      </c>
      <c r="SBI163" s="4201" t="s">
        <v>5867</v>
      </c>
      <c r="SBJ163" s="4201" t="s">
        <v>5867</v>
      </c>
      <c r="SBK163" s="4201" t="s">
        <v>5867</v>
      </c>
      <c r="SBL163" s="4201" t="s">
        <v>5867</v>
      </c>
      <c r="SBM163" s="4201" t="s">
        <v>5867</v>
      </c>
      <c r="SBN163" s="4201" t="s">
        <v>5867</v>
      </c>
      <c r="SBO163" s="4201" t="s">
        <v>5867</v>
      </c>
      <c r="SBP163" s="4201" t="s">
        <v>5867</v>
      </c>
      <c r="SBQ163" s="4201" t="s">
        <v>5867</v>
      </c>
      <c r="SBR163" s="4201" t="s">
        <v>5867</v>
      </c>
      <c r="SBS163" s="4201" t="s">
        <v>5867</v>
      </c>
      <c r="SBT163" s="4201" t="s">
        <v>5867</v>
      </c>
      <c r="SBU163" s="4201" t="s">
        <v>5867</v>
      </c>
      <c r="SBV163" s="4201" t="s">
        <v>5867</v>
      </c>
      <c r="SBW163" s="4201" t="s">
        <v>5867</v>
      </c>
      <c r="SBX163" s="4201" t="s">
        <v>5867</v>
      </c>
      <c r="SBY163" s="4201" t="s">
        <v>5867</v>
      </c>
      <c r="SBZ163" s="4201" t="s">
        <v>5867</v>
      </c>
      <c r="SCA163" s="4201" t="s">
        <v>5867</v>
      </c>
      <c r="SCB163" s="4201" t="s">
        <v>5867</v>
      </c>
      <c r="SCC163" s="4201" t="s">
        <v>5867</v>
      </c>
      <c r="SCD163" s="4201" t="s">
        <v>5867</v>
      </c>
      <c r="SCE163" s="4201" t="s">
        <v>5867</v>
      </c>
      <c r="SCF163" s="4201" t="s">
        <v>5867</v>
      </c>
      <c r="SCG163" s="4201" t="s">
        <v>5867</v>
      </c>
      <c r="SCH163" s="4201" t="s">
        <v>5867</v>
      </c>
      <c r="SCI163" s="4201" t="s">
        <v>5867</v>
      </c>
      <c r="SCJ163" s="4201" t="s">
        <v>5867</v>
      </c>
      <c r="SCK163" s="4201" t="s">
        <v>5867</v>
      </c>
      <c r="SCL163" s="4201" t="s">
        <v>5867</v>
      </c>
      <c r="SCM163" s="4201" t="s">
        <v>5867</v>
      </c>
      <c r="SCN163" s="4201" t="s">
        <v>5867</v>
      </c>
      <c r="SCO163" s="4201" t="s">
        <v>5867</v>
      </c>
      <c r="SCP163" s="4201" t="s">
        <v>5867</v>
      </c>
      <c r="SCQ163" s="4201" t="s">
        <v>5867</v>
      </c>
      <c r="SCR163" s="4201" t="s">
        <v>5867</v>
      </c>
      <c r="SCS163" s="4201" t="s">
        <v>5867</v>
      </c>
      <c r="SCT163" s="4201" t="s">
        <v>5867</v>
      </c>
      <c r="SCU163" s="4201" t="s">
        <v>5867</v>
      </c>
      <c r="SCV163" s="4201" t="s">
        <v>5867</v>
      </c>
      <c r="SCW163" s="4201" t="s">
        <v>5867</v>
      </c>
      <c r="SCX163" s="4201" t="s">
        <v>5867</v>
      </c>
      <c r="SCY163" s="4201" t="s">
        <v>5867</v>
      </c>
      <c r="SCZ163" s="4201" t="s">
        <v>5867</v>
      </c>
      <c r="SDA163" s="4201" t="s">
        <v>5867</v>
      </c>
      <c r="SDB163" s="4201" t="s">
        <v>5867</v>
      </c>
      <c r="SDC163" s="4201" t="s">
        <v>5867</v>
      </c>
      <c r="SDD163" s="4201" t="s">
        <v>5867</v>
      </c>
      <c r="SDE163" s="4201" t="s">
        <v>5867</v>
      </c>
      <c r="SDF163" s="4201" t="s">
        <v>5867</v>
      </c>
      <c r="SDG163" s="4201" t="s">
        <v>5867</v>
      </c>
      <c r="SDH163" s="4201" t="s">
        <v>5867</v>
      </c>
      <c r="SDI163" s="4201" t="s">
        <v>5867</v>
      </c>
      <c r="SDJ163" s="4201" t="s">
        <v>5867</v>
      </c>
      <c r="SDK163" s="4201" t="s">
        <v>5867</v>
      </c>
      <c r="SDL163" s="4201" t="s">
        <v>5867</v>
      </c>
      <c r="SDM163" s="4201" t="s">
        <v>5867</v>
      </c>
      <c r="SDN163" s="4201" t="s">
        <v>5867</v>
      </c>
      <c r="SDO163" s="4201" t="s">
        <v>5867</v>
      </c>
      <c r="SDP163" s="4201" t="s">
        <v>5867</v>
      </c>
      <c r="SDQ163" s="4201" t="s">
        <v>5867</v>
      </c>
      <c r="SDR163" s="4201" t="s">
        <v>5867</v>
      </c>
      <c r="SDS163" s="4201" t="s">
        <v>5867</v>
      </c>
      <c r="SDT163" s="4201" t="s">
        <v>5867</v>
      </c>
      <c r="SDU163" s="4201" t="s">
        <v>5867</v>
      </c>
      <c r="SDV163" s="4201" t="s">
        <v>5867</v>
      </c>
      <c r="SDW163" s="4201" t="s">
        <v>5867</v>
      </c>
      <c r="SDX163" s="4201" t="s">
        <v>5867</v>
      </c>
      <c r="SDY163" s="4201" t="s">
        <v>5867</v>
      </c>
      <c r="SDZ163" s="4201" t="s">
        <v>5867</v>
      </c>
      <c r="SEA163" s="4201" t="s">
        <v>5867</v>
      </c>
      <c r="SEB163" s="4201" t="s">
        <v>5867</v>
      </c>
      <c r="SEC163" s="4201" t="s">
        <v>5867</v>
      </c>
      <c r="SED163" s="4201" t="s">
        <v>5867</v>
      </c>
      <c r="SEE163" s="4201" t="s">
        <v>5867</v>
      </c>
      <c r="SEF163" s="4201" t="s">
        <v>5867</v>
      </c>
      <c r="SEG163" s="4201" t="s">
        <v>5867</v>
      </c>
      <c r="SEH163" s="4201" t="s">
        <v>5867</v>
      </c>
      <c r="SEI163" s="4201" t="s">
        <v>5867</v>
      </c>
      <c r="SEJ163" s="4201" t="s">
        <v>5867</v>
      </c>
      <c r="SEK163" s="4201" t="s">
        <v>5867</v>
      </c>
      <c r="SEL163" s="4201" t="s">
        <v>5867</v>
      </c>
      <c r="SEM163" s="4201" t="s">
        <v>5867</v>
      </c>
      <c r="SEN163" s="4201" t="s">
        <v>5867</v>
      </c>
      <c r="SEO163" s="4201" t="s">
        <v>5867</v>
      </c>
      <c r="SEP163" s="4201" t="s">
        <v>5867</v>
      </c>
      <c r="SEQ163" s="4201" t="s">
        <v>5867</v>
      </c>
      <c r="SER163" s="4201" t="s">
        <v>5867</v>
      </c>
      <c r="SES163" s="4201" t="s">
        <v>5867</v>
      </c>
      <c r="SET163" s="4201" t="s">
        <v>5867</v>
      </c>
      <c r="SEU163" s="4201" t="s">
        <v>5867</v>
      </c>
      <c r="SEV163" s="4201" t="s">
        <v>5867</v>
      </c>
      <c r="SEW163" s="4201" t="s">
        <v>5867</v>
      </c>
      <c r="SEX163" s="4201" t="s">
        <v>5867</v>
      </c>
      <c r="SEY163" s="4201" t="s">
        <v>5867</v>
      </c>
      <c r="SEZ163" s="4201" t="s">
        <v>5867</v>
      </c>
      <c r="SFA163" s="4201" t="s">
        <v>5867</v>
      </c>
      <c r="SFB163" s="4201" t="s">
        <v>5867</v>
      </c>
      <c r="SFC163" s="4201" t="s">
        <v>5867</v>
      </c>
      <c r="SFD163" s="4201" t="s">
        <v>5867</v>
      </c>
      <c r="SFE163" s="4201" t="s">
        <v>5867</v>
      </c>
      <c r="SFF163" s="4201" t="s">
        <v>5867</v>
      </c>
      <c r="SFG163" s="4201" t="s">
        <v>5867</v>
      </c>
      <c r="SFH163" s="4201" t="s">
        <v>5867</v>
      </c>
      <c r="SFI163" s="4201" t="s">
        <v>5867</v>
      </c>
      <c r="SFJ163" s="4201" t="s">
        <v>5867</v>
      </c>
      <c r="SFK163" s="4201" t="s">
        <v>5867</v>
      </c>
      <c r="SFL163" s="4201" t="s">
        <v>5867</v>
      </c>
      <c r="SFM163" s="4201" t="s">
        <v>5867</v>
      </c>
      <c r="SFN163" s="4201" t="s">
        <v>5867</v>
      </c>
      <c r="SFO163" s="4201" t="s">
        <v>5867</v>
      </c>
      <c r="SFP163" s="4201" t="s">
        <v>5867</v>
      </c>
      <c r="SFQ163" s="4201" t="s">
        <v>5867</v>
      </c>
      <c r="SFR163" s="4201" t="s">
        <v>5867</v>
      </c>
      <c r="SFS163" s="4201" t="s">
        <v>5867</v>
      </c>
      <c r="SFT163" s="4201" t="s">
        <v>5867</v>
      </c>
      <c r="SFU163" s="4201" t="s">
        <v>5867</v>
      </c>
      <c r="SFV163" s="4201" t="s">
        <v>5867</v>
      </c>
      <c r="SFW163" s="4201" t="s">
        <v>5867</v>
      </c>
      <c r="SFX163" s="4201" t="s">
        <v>5867</v>
      </c>
      <c r="SFY163" s="4201" t="s">
        <v>5867</v>
      </c>
      <c r="SFZ163" s="4201" t="s">
        <v>5867</v>
      </c>
      <c r="SGA163" s="4201" t="s">
        <v>5867</v>
      </c>
      <c r="SGB163" s="4201" t="s">
        <v>5867</v>
      </c>
      <c r="SGC163" s="4201" t="s">
        <v>5867</v>
      </c>
      <c r="SGD163" s="4201" t="s">
        <v>5867</v>
      </c>
      <c r="SGE163" s="4201" t="s">
        <v>5867</v>
      </c>
      <c r="SGF163" s="4201" t="s">
        <v>5867</v>
      </c>
      <c r="SGG163" s="4201" t="s">
        <v>5867</v>
      </c>
      <c r="SGH163" s="4201" t="s">
        <v>5867</v>
      </c>
      <c r="SGI163" s="4201" t="s">
        <v>5867</v>
      </c>
      <c r="SGJ163" s="4201" t="s">
        <v>5867</v>
      </c>
      <c r="SGK163" s="4201" t="s">
        <v>5867</v>
      </c>
      <c r="SGL163" s="4201" t="s">
        <v>5867</v>
      </c>
      <c r="SGM163" s="4201" t="s">
        <v>5867</v>
      </c>
      <c r="SGN163" s="4201" t="s">
        <v>5867</v>
      </c>
      <c r="SGO163" s="4201" t="s">
        <v>5867</v>
      </c>
      <c r="SGP163" s="4201" t="s">
        <v>5867</v>
      </c>
      <c r="SGQ163" s="4201" t="s">
        <v>5867</v>
      </c>
      <c r="SGR163" s="4201" t="s">
        <v>5867</v>
      </c>
      <c r="SGS163" s="4201" t="s">
        <v>5867</v>
      </c>
      <c r="SGT163" s="4201" t="s">
        <v>5867</v>
      </c>
      <c r="SGU163" s="4201" t="s">
        <v>5867</v>
      </c>
      <c r="SGV163" s="4201" t="s">
        <v>5867</v>
      </c>
      <c r="SGW163" s="4201" t="s">
        <v>5867</v>
      </c>
      <c r="SGX163" s="4201" t="s">
        <v>5867</v>
      </c>
      <c r="SGY163" s="4201" t="s">
        <v>5867</v>
      </c>
      <c r="SGZ163" s="4201" t="s">
        <v>5867</v>
      </c>
      <c r="SHA163" s="4201" t="s">
        <v>5867</v>
      </c>
      <c r="SHB163" s="4201" t="s">
        <v>5867</v>
      </c>
      <c r="SHC163" s="4201" t="s">
        <v>5867</v>
      </c>
      <c r="SHD163" s="4201" t="s">
        <v>5867</v>
      </c>
      <c r="SHE163" s="4201" t="s">
        <v>5867</v>
      </c>
      <c r="SHF163" s="4201" t="s">
        <v>5867</v>
      </c>
      <c r="SHG163" s="4201" t="s">
        <v>5867</v>
      </c>
      <c r="SHH163" s="4201" t="s">
        <v>5867</v>
      </c>
      <c r="SHI163" s="4201" t="s">
        <v>5867</v>
      </c>
      <c r="SHJ163" s="4201" t="s">
        <v>5867</v>
      </c>
      <c r="SHK163" s="4201" t="s">
        <v>5867</v>
      </c>
      <c r="SHL163" s="4201" t="s">
        <v>5867</v>
      </c>
      <c r="SHM163" s="4201" t="s">
        <v>5867</v>
      </c>
      <c r="SHN163" s="4201" t="s">
        <v>5867</v>
      </c>
      <c r="SHO163" s="4201" t="s">
        <v>5867</v>
      </c>
      <c r="SHP163" s="4201" t="s">
        <v>5867</v>
      </c>
      <c r="SHQ163" s="4201" t="s">
        <v>5867</v>
      </c>
      <c r="SHR163" s="4201" t="s">
        <v>5867</v>
      </c>
      <c r="SHS163" s="4201" t="s">
        <v>5867</v>
      </c>
      <c r="SHT163" s="4201" t="s">
        <v>5867</v>
      </c>
      <c r="SHU163" s="4201" t="s">
        <v>5867</v>
      </c>
      <c r="SHV163" s="4201" t="s">
        <v>5867</v>
      </c>
      <c r="SHW163" s="4201" t="s">
        <v>5867</v>
      </c>
      <c r="SHX163" s="4201" t="s">
        <v>5867</v>
      </c>
      <c r="SHY163" s="4201" t="s">
        <v>5867</v>
      </c>
      <c r="SHZ163" s="4201" t="s">
        <v>5867</v>
      </c>
      <c r="SIA163" s="4201" t="s">
        <v>5867</v>
      </c>
      <c r="SIB163" s="4201" t="s">
        <v>5867</v>
      </c>
      <c r="SIC163" s="4201" t="s">
        <v>5867</v>
      </c>
      <c r="SID163" s="4201" t="s">
        <v>5867</v>
      </c>
      <c r="SIE163" s="4201" t="s">
        <v>5867</v>
      </c>
      <c r="SIF163" s="4201" t="s">
        <v>5867</v>
      </c>
      <c r="SIG163" s="4201" t="s">
        <v>5867</v>
      </c>
      <c r="SIH163" s="4201" t="s">
        <v>5867</v>
      </c>
      <c r="SII163" s="4201" t="s">
        <v>5867</v>
      </c>
      <c r="SIJ163" s="4201" t="s">
        <v>5867</v>
      </c>
      <c r="SIK163" s="4201" t="s">
        <v>5867</v>
      </c>
      <c r="SIL163" s="4201" t="s">
        <v>5867</v>
      </c>
      <c r="SIM163" s="4201" t="s">
        <v>5867</v>
      </c>
      <c r="SIN163" s="4201" t="s">
        <v>5867</v>
      </c>
      <c r="SIO163" s="4201" t="s">
        <v>5867</v>
      </c>
      <c r="SIP163" s="4201" t="s">
        <v>5867</v>
      </c>
      <c r="SIQ163" s="4201" t="s">
        <v>5867</v>
      </c>
      <c r="SIR163" s="4201" t="s">
        <v>5867</v>
      </c>
      <c r="SIS163" s="4201" t="s">
        <v>5867</v>
      </c>
      <c r="SIT163" s="4201" t="s">
        <v>5867</v>
      </c>
      <c r="SIU163" s="4201" t="s">
        <v>5867</v>
      </c>
      <c r="SIV163" s="4201" t="s">
        <v>5867</v>
      </c>
      <c r="SIW163" s="4201" t="s">
        <v>5867</v>
      </c>
      <c r="SIX163" s="4201" t="s">
        <v>5867</v>
      </c>
      <c r="SIY163" s="4201" t="s">
        <v>5867</v>
      </c>
      <c r="SIZ163" s="4201" t="s">
        <v>5867</v>
      </c>
      <c r="SJA163" s="4201" t="s">
        <v>5867</v>
      </c>
      <c r="SJB163" s="4201" t="s">
        <v>5867</v>
      </c>
      <c r="SJC163" s="4201" t="s">
        <v>5867</v>
      </c>
      <c r="SJD163" s="4201" t="s">
        <v>5867</v>
      </c>
      <c r="SJE163" s="4201" t="s">
        <v>5867</v>
      </c>
      <c r="SJF163" s="4201" t="s">
        <v>5867</v>
      </c>
      <c r="SJG163" s="4201" t="s">
        <v>5867</v>
      </c>
      <c r="SJH163" s="4201" t="s">
        <v>5867</v>
      </c>
      <c r="SJI163" s="4201" t="s">
        <v>5867</v>
      </c>
      <c r="SJJ163" s="4201" t="s">
        <v>5867</v>
      </c>
      <c r="SJK163" s="4201" t="s">
        <v>5867</v>
      </c>
      <c r="SJL163" s="4201" t="s">
        <v>5867</v>
      </c>
      <c r="SJM163" s="4201" t="s">
        <v>5867</v>
      </c>
      <c r="SJN163" s="4201" t="s">
        <v>5867</v>
      </c>
      <c r="SJO163" s="4201" t="s">
        <v>5867</v>
      </c>
      <c r="SJP163" s="4201" t="s">
        <v>5867</v>
      </c>
      <c r="SJQ163" s="4201" t="s">
        <v>5867</v>
      </c>
      <c r="SJR163" s="4201" t="s">
        <v>5867</v>
      </c>
      <c r="SJS163" s="4201" t="s">
        <v>5867</v>
      </c>
      <c r="SJT163" s="4201" t="s">
        <v>5867</v>
      </c>
      <c r="SJU163" s="4201" t="s">
        <v>5867</v>
      </c>
      <c r="SJV163" s="4201" t="s">
        <v>5867</v>
      </c>
      <c r="SJW163" s="4201" t="s">
        <v>5867</v>
      </c>
      <c r="SJX163" s="4201" t="s">
        <v>5867</v>
      </c>
      <c r="SJY163" s="4201" t="s">
        <v>5867</v>
      </c>
      <c r="SJZ163" s="4201" t="s">
        <v>5867</v>
      </c>
      <c r="SKA163" s="4201" t="s">
        <v>5867</v>
      </c>
      <c r="SKB163" s="4201" t="s">
        <v>5867</v>
      </c>
      <c r="SKC163" s="4201" t="s">
        <v>5867</v>
      </c>
      <c r="SKD163" s="4201" t="s">
        <v>5867</v>
      </c>
      <c r="SKE163" s="4201" t="s">
        <v>5867</v>
      </c>
      <c r="SKF163" s="4201" t="s">
        <v>5867</v>
      </c>
      <c r="SKG163" s="4201" t="s">
        <v>5867</v>
      </c>
      <c r="SKH163" s="4201" t="s">
        <v>5867</v>
      </c>
      <c r="SKI163" s="4201" t="s">
        <v>5867</v>
      </c>
      <c r="SKJ163" s="4201" t="s">
        <v>5867</v>
      </c>
      <c r="SKK163" s="4201" t="s">
        <v>5867</v>
      </c>
      <c r="SKL163" s="4201" t="s">
        <v>5867</v>
      </c>
      <c r="SKM163" s="4201" t="s">
        <v>5867</v>
      </c>
      <c r="SKN163" s="4201" t="s">
        <v>5867</v>
      </c>
      <c r="SKO163" s="4201" t="s">
        <v>5867</v>
      </c>
      <c r="SKP163" s="4201" t="s">
        <v>5867</v>
      </c>
      <c r="SKQ163" s="4201" t="s">
        <v>5867</v>
      </c>
      <c r="SKR163" s="4201" t="s">
        <v>5867</v>
      </c>
      <c r="SKS163" s="4201" t="s">
        <v>5867</v>
      </c>
      <c r="SKT163" s="4201" t="s">
        <v>5867</v>
      </c>
      <c r="SKU163" s="4201" t="s">
        <v>5867</v>
      </c>
      <c r="SKV163" s="4201" t="s">
        <v>5867</v>
      </c>
      <c r="SKW163" s="4201" t="s">
        <v>5867</v>
      </c>
      <c r="SKX163" s="4201" t="s">
        <v>5867</v>
      </c>
      <c r="SKY163" s="4201" t="s">
        <v>5867</v>
      </c>
      <c r="SKZ163" s="4201" t="s">
        <v>5867</v>
      </c>
      <c r="SLA163" s="4201" t="s">
        <v>5867</v>
      </c>
      <c r="SLB163" s="4201" t="s">
        <v>5867</v>
      </c>
      <c r="SLC163" s="4201" t="s">
        <v>5867</v>
      </c>
      <c r="SLD163" s="4201" t="s">
        <v>5867</v>
      </c>
      <c r="SLE163" s="4201" t="s">
        <v>5867</v>
      </c>
      <c r="SLF163" s="4201" t="s">
        <v>5867</v>
      </c>
      <c r="SLG163" s="4201" t="s">
        <v>5867</v>
      </c>
      <c r="SLH163" s="4201" t="s">
        <v>5867</v>
      </c>
      <c r="SLI163" s="4201" t="s">
        <v>5867</v>
      </c>
      <c r="SLJ163" s="4201" t="s">
        <v>5867</v>
      </c>
      <c r="SLK163" s="4201" t="s">
        <v>5867</v>
      </c>
      <c r="SLL163" s="4201" t="s">
        <v>5867</v>
      </c>
      <c r="SLM163" s="4201" t="s">
        <v>5867</v>
      </c>
      <c r="SLN163" s="4201" t="s">
        <v>5867</v>
      </c>
      <c r="SLO163" s="4201" t="s">
        <v>5867</v>
      </c>
      <c r="SLP163" s="4201" t="s">
        <v>5867</v>
      </c>
      <c r="SLQ163" s="4201" t="s">
        <v>5867</v>
      </c>
      <c r="SLR163" s="4201" t="s">
        <v>5867</v>
      </c>
      <c r="SLS163" s="4201" t="s">
        <v>5867</v>
      </c>
      <c r="SLT163" s="4201" t="s">
        <v>5867</v>
      </c>
      <c r="SLU163" s="4201" t="s">
        <v>5867</v>
      </c>
      <c r="SLV163" s="4201" t="s">
        <v>5867</v>
      </c>
      <c r="SLW163" s="4201" t="s">
        <v>5867</v>
      </c>
      <c r="SLX163" s="4201" t="s">
        <v>5867</v>
      </c>
      <c r="SLY163" s="4201" t="s">
        <v>5867</v>
      </c>
      <c r="SLZ163" s="4201" t="s">
        <v>5867</v>
      </c>
      <c r="SMA163" s="4201" t="s">
        <v>5867</v>
      </c>
      <c r="SMB163" s="4201" t="s">
        <v>5867</v>
      </c>
      <c r="SMC163" s="4201" t="s">
        <v>5867</v>
      </c>
      <c r="SMD163" s="4201" t="s">
        <v>5867</v>
      </c>
      <c r="SME163" s="4201" t="s">
        <v>5867</v>
      </c>
      <c r="SMF163" s="4201" t="s">
        <v>5867</v>
      </c>
      <c r="SMG163" s="4201" t="s">
        <v>5867</v>
      </c>
      <c r="SMH163" s="4201" t="s">
        <v>5867</v>
      </c>
      <c r="SMI163" s="4201" t="s">
        <v>5867</v>
      </c>
      <c r="SMJ163" s="4201" t="s">
        <v>5867</v>
      </c>
      <c r="SMK163" s="4201" t="s">
        <v>5867</v>
      </c>
      <c r="SML163" s="4201" t="s">
        <v>5867</v>
      </c>
      <c r="SMM163" s="4201" t="s">
        <v>5867</v>
      </c>
      <c r="SMN163" s="4201" t="s">
        <v>5867</v>
      </c>
      <c r="SMO163" s="4201" t="s">
        <v>5867</v>
      </c>
      <c r="SMP163" s="4201" t="s">
        <v>5867</v>
      </c>
      <c r="SMQ163" s="4201" t="s">
        <v>5867</v>
      </c>
      <c r="SMR163" s="4201" t="s">
        <v>5867</v>
      </c>
      <c r="SMS163" s="4201" t="s">
        <v>5867</v>
      </c>
      <c r="SMT163" s="4201" t="s">
        <v>5867</v>
      </c>
      <c r="SMU163" s="4201" t="s">
        <v>5867</v>
      </c>
      <c r="SMV163" s="4201" t="s">
        <v>5867</v>
      </c>
      <c r="SMW163" s="4201" t="s">
        <v>5867</v>
      </c>
      <c r="SMX163" s="4201" t="s">
        <v>5867</v>
      </c>
      <c r="SMY163" s="4201" t="s">
        <v>5867</v>
      </c>
      <c r="SMZ163" s="4201" t="s">
        <v>5867</v>
      </c>
      <c r="SNA163" s="4201" t="s">
        <v>5867</v>
      </c>
      <c r="SNB163" s="4201" t="s">
        <v>5867</v>
      </c>
      <c r="SNC163" s="4201" t="s">
        <v>5867</v>
      </c>
      <c r="SND163" s="4201" t="s">
        <v>5867</v>
      </c>
      <c r="SNE163" s="4201" t="s">
        <v>5867</v>
      </c>
      <c r="SNF163" s="4201" t="s">
        <v>5867</v>
      </c>
      <c r="SNG163" s="4201" t="s">
        <v>5867</v>
      </c>
      <c r="SNH163" s="4201" t="s">
        <v>5867</v>
      </c>
      <c r="SNI163" s="4201" t="s">
        <v>5867</v>
      </c>
      <c r="SNJ163" s="4201" t="s">
        <v>5867</v>
      </c>
      <c r="SNK163" s="4201" t="s">
        <v>5867</v>
      </c>
      <c r="SNL163" s="4201" t="s">
        <v>5867</v>
      </c>
      <c r="SNM163" s="4201" t="s">
        <v>5867</v>
      </c>
      <c r="SNN163" s="4201" t="s">
        <v>5867</v>
      </c>
      <c r="SNO163" s="4201" t="s">
        <v>5867</v>
      </c>
      <c r="SNP163" s="4201" t="s">
        <v>5867</v>
      </c>
      <c r="SNQ163" s="4201" t="s">
        <v>5867</v>
      </c>
      <c r="SNR163" s="4201" t="s">
        <v>5867</v>
      </c>
      <c r="SNS163" s="4201" t="s">
        <v>5867</v>
      </c>
      <c r="SNT163" s="4201" t="s">
        <v>5867</v>
      </c>
      <c r="SNU163" s="4201" t="s">
        <v>5867</v>
      </c>
      <c r="SNV163" s="4201" t="s">
        <v>5867</v>
      </c>
      <c r="SNW163" s="4201" t="s">
        <v>5867</v>
      </c>
      <c r="SNX163" s="4201" t="s">
        <v>5867</v>
      </c>
      <c r="SNY163" s="4201" t="s">
        <v>5867</v>
      </c>
      <c r="SNZ163" s="4201" t="s">
        <v>5867</v>
      </c>
      <c r="SOA163" s="4201" t="s">
        <v>5867</v>
      </c>
      <c r="SOB163" s="4201" t="s">
        <v>5867</v>
      </c>
      <c r="SOC163" s="4201" t="s">
        <v>5867</v>
      </c>
      <c r="SOD163" s="4201" t="s">
        <v>5867</v>
      </c>
      <c r="SOE163" s="4201" t="s">
        <v>5867</v>
      </c>
      <c r="SOF163" s="4201" t="s">
        <v>5867</v>
      </c>
      <c r="SOG163" s="4201" t="s">
        <v>5867</v>
      </c>
      <c r="SOH163" s="4201" t="s">
        <v>5867</v>
      </c>
      <c r="SOI163" s="4201" t="s">
        <v>5867</v>
      </c>
      <c r="SOJ163" s="4201" t="s">
        <v>5867</v>
      </c>
      <c r="SOK163" s="4201" t="s">
        <v>5867</v>
      </c>
      <c r="SOL163" s="4201" t="s">
        <v>5867</v>
      </c>
      <c r="SOM163" s="4201" t="s">
        <v>5867</v>
      </c>
      <c r="SON163" s="4201" t="s">
        <v>5867</v>
      </c>
      <c r="SOO163" s="4201" t="s">
        <v>5867</v>
      </c>
      <c r="SOP163" s="4201" t="s">
        <v>5867</v>
      </c>
      <c r="SOQ163" s="4201" t="s">
        <v>5867</v>
      </c>
      <c r="SOR163" s="4201" t="s">
        <v>5867</v>
      </c>
      <c r="SOS163" s="4201" t="s">
        <v>5867</v>
      </c>
      <c r="SOT163" s="4201" t="s">
        <v>5867</v>
      </c>
      <c r="SOU163" s="4201" t="s">
        <v>5867</v>
      </c>
      <c r="SOV163" s="4201" t="s">
        <v>5867</v>
      </c>
      <c r="SOW163" s="4201" t="s">
        <v>5867</v>
      </c>
      <c r="SOX163" s="4201" t="s">
        <v>5867</v>
      </c>
      <c r="SOY163" s="4201" t="s">
        <v>5867</v>
      </c>
      <c r="SOZ163" s="4201" t="s">
        <v>5867</v>
      </c>
      <c r="SPA163" s="4201" t="s">
        <v>5867</v>
      </c>
      <c r="SPB163" s="4201" t="s">
        <v>5867</v>
      </c>
      <c r="SPC163" s="4201" t="s">
        <v>5867</v>
      </c>
      <c r="SPD163" s="4201" t="s">
        <v>5867</v>
      </c>
      <c r="SPE163" s="4201" t="s">
        <v>5867</v>
      </c>
      <c r="SPF163" s="4201" t="s">
        <v>5867</v>
      </c>
      <c r="SPG163" s="4201" t="s">
        <v>5867</v>
      </c>
      <c r="SPH163" s="4201" t="s">
        <v>5867</v>
      </c>
      <c r="SPI163" s="4201" t="s">
        <v>5867</v>
      </c>
      <c r="SPJ163" s="4201" t="s">
        <v>5867</v>
      </c>
      <c r="SPK163" s="4201" t="s">
        <v>5867</v>
      </c>
      <c r="SPL163" s="4201" t="s">
        <v>5867</v>
      </c>
      <c r="SPM163" s="4201" t="s">
        <v>5867</v>
      </c>
      <c r="SPN163" s="4201" t="s">
        <v>5867</v>
      </c>
      <c r="SPO163" s="4201" t="s">
        <v>5867</v>
      </c>
      <c r="SPP163" s="4201" t="s">
        <v>5867</v>
      </c>
      <c r="SPQ163" s="4201" t="s">
        <v>5867</v>
      </c>
      <c r="SPR163" s="4201" t="s">
        <v>5867</v>
      </c>
      <c r="SPS163" s="4201" t="s">
        <v>5867</v>
      </c>
      <c r="SPT163" s="4201" t="s">
        <v>5867</v>
      </c>
      <c r="SPU163" s="4201" t="s">
        <v>5867</v>
      </c>
      <c r="SPV163" s="4201" t="s">
        <v>5867</v>
      </c>
      <c r="SPW163" s="4201" t="s">
        <v>5867</v>
      </c>
      <c r="SPX163" s="4201" t="s">
        <v>5867</v>
      </c>
      <c r="SPY163" s="4201" t="s">
        <v>5867</v>
      </c>
      <c r="SPZ163" s="4201" t="s">
        <v>5867</v>
      </c>
      <c r="SQA163" s="4201" t="s">
        <v>5867</v>
      </c>
      <c r="SQB163" s="4201" t="s">
        <v>5867</v>
      </c>
      <c r="SQC163" s="4201" t="s">
        <v>5867</v>
      </c>
      <c r="SQD163" s="4201" t="s">
        <v>5867</v>
      </c>
      <c r="SQE163" s="4201" t="s">
        <v>5867</v>
      </c>
      <c r="SQF163" s="4201" t="s">
        <v>5867</v>
      </c>
      <c r="SQG163" s="4201" t="s">
        <v>5867</v>
      </c>
      <c r="SQH163" s="4201" t="s">
        <v>5867</v>
      </c>
      <c r="SQI163" s="4201" t="s">
        <v>5867</v>
      </c>
      <c r="SQJ163" s="4201" t="s">
        <v>5867</v>
      </c>
      <c r="SQK163" s="4201" t="s">
        <v>5867</v>
      </c>
      <c r="SQL163" s="4201" t="s">
        <v>5867</v>
      </c>
      <c r="SQM163" s="4201" t="s">
        <v>5867</v>
      </c>
      <c r="SQN163" s="4201" t="s">
        <v>5867</v>
      </c>
      <c r="SQO163" s="4201" t="s">
        <v>5867</v>
      </c>
      <c r="SQP163" s="4201" t="s">
        <v>5867</v>
      </c>
      <c r="SQQ163" s="4201" t="s">
        <v>5867</v>
      </c>
      <c r="SQR163" s="4201" t="s">
        <v>5867</v>
      </c>
      <c r="SQS163" s="4201" t="s">
        <v>5867</v>
      </c>
      <c r="SQT163" s="4201" t="s">
        <v>5867</v>
      </c>
      <c r="SQU163" s="4201" t="s">
        <v>5867</v>
      </c>
      <c r="SQV163" s="4201" t="s">
        <v>5867</v>
      </c>
      <c r="SQW163" s="4201" t="s">
        <v>5867</v>
      </c>
      <c r="SQX163" s="4201" t="s">
        <v>5867</v>
      </c>
      <c r="SQY163" s="4201" t="s">
        <v>5867</v>
      </c>
      <c r="SQZ163" s="4201" t="s">
        <v>5867</v>
      </c>
      <c r="SRA163" s="4201" t="s">
        <v>5867</v>
      </c>
      <c r="SRB163" s="4201" t="s">
        <v>5867</v>
      </c>
      <c r="SRC163" s="4201" t="s">
        <v>5867</v>
      </c>
      <c r="SRD163" s="4201" t="s">
        <v>5867</v>
      </c>
      <c r="SRE163" s="4201" t="s">
        <v>5867</v>
      </c>
      <c r="SRF163" s="4201" t="s">
        <v>5867</v>
      </c>
      <c r="SRG163" s="4201" t="s">
        <v>5867</v>
      </c>
      <c r="SRH163" s="4201" t="s">
        <v>5867</v>
      </c>
      <c r="SRI163" s="4201" t="s">
        <v>5867</v>
      </c>
      <c r="SRJ163" s="4201" t="s">
        <v>5867</v>
      </c>
      <c r="SRK163" s="4201" t="s">
        <v>5867</v>
      </c>
      <c r="SRL163" s="4201" t="s">
        <v>5867</v>
      </c>
      <c r="SRM163" s="4201" t="s">
        <v>5867</v>
      </c>
      <c r="SRN163" s="4201" t="s">
        <v>5867</v>
      </c>
      <c r="SRO163" s="4201" t="s">
        <v>5867</v>
      </c>
      <c r="SRP163" s="4201" t="s">
        <v>5867</v>
      </c>
      <c r="SRQ163" s="4201" t="s">
        <v>5867</v>
      </c>
      <c r="SRR163" s="4201" t="s">
        <v>5867</v>
      </c>
      <c r="SRS163" s="4201" t="s">
        <v>5867</v>
      </c>
      <c r="SRT163" s="4201" t="s">
        <v>5867</v>
      </c>
      <c r="SRU163" s="4201" t="s">
        <v>5867</v>
      </c>
      <c r="SRV163" s="4201" t="s">
        <v>5867</v>
      </c>
      <c r="SRW163" s="4201" t="s">
        <v>5867</v>
      </c>
      <c r="SRX163" s="4201" t="s">
        <v>5867</v>
      </c>
      <c r="SRY163" s="4201" t="s">
        <v>5867</v>
      </c>
      <c r="SRZ163" s="4201" t="s">
        <v>5867</v>
      </c>
      <c r="SSA163" s="4201" t="s">
        <v>5867</v>
      </c>
      <c r="SSB163" s="4201" t="s">
        <v>5867</v>
      </c>
      <c r="SSC163" s="4201" t="s">
        <v>5867</v>
      </c>
      <c r="SSD163" s="4201" t="s">
        <v>5867</v>
      </c>
      <c r="SSE163" s="4201" t="s">
        <v>5867</v>
      </c>
      <c r="SSF163" s="4201" t="s">
        <v>5867</v>
      </c>
      <c r="SSG163" s="4201" t="s">
        <v>5867</v>
      </c>
      <c r="SSH163" s="4201" t="s">
        <v>5867</v>
      </c>
      <c r="SSI163" s="4201" t="s">
        <v>5867</v>
      </c>
      <c r="SSJ163" s="4201" t="s">
        <v>5867</v>
      </c>
      <c r="SSK163" s="4201" t="s">
        <v>5867</v>
      </c>
      <c r="SSL163" s="4201" t="s">
        <v>5867</v>
      </c>
      <c r="SSM163" s="4201" t="s">
        <v>5867</v>
      </c>
      <c r="SSN163" s="4201" t="s">
        <v>5867</v>
      </c>
      <c r="SSO163" s="4201" t="s">
        <v>5867</v>
      </c>
      <c r="SSP163" s="4201" t="s">
        <v>5867</v>
      </c>
      <c r="SSQ163" s="4201" t="s">
        <v>5867</v>
      </c>
      <c r="SSR163" s="4201" t="s">
        <v>5867</v>
      </c>
      <c r="SSS163" s="4201" t="s">
        <v>5867</v>
      </c>
      <c r="SST163" s="4201" t="s">
        <v>5867</v>
      </c>
      <c r="SSU163" s="4201" t="s">
        <v>5867</v>
      </c>
      <c r="SSV163" s="4201" t="s">
        <v>5867</v>
      </c>
      <c r="SSW163" s="4201" t="s">
        <v>5867</v>
      </c>
      <c r="SSX163" s="4201" t="s">
        <v>5867</v>
      </c>
      <c r="SSY163" s="4201" t="s">
        <v>5867</v>
      </c>
      <c r="SSZ163" s="4201" t="s">
        <v>5867</v>
      </c>
      <c r="STA163" s="4201" t="s">
        <v>5867</v>
      </c>
      <c r="STB163" s="4201" t="s">
        <v>5867</v>
      </c>
      <c r="STC163" s="4201" t="s">
        <v>5867</v>
      </c>
      <c r="STD163" s="4201" t="s">
        <v>5867</v>
      </c>
      <c r="STE163" s="4201" t="s">
        <v>5867</v>
      </c>
      <c r="STF163" s="4201" t="s">
        <v>5867</v>
      </c>
      <c r="STG163" s="4201" t="s">
        <v>5867</v>
      </c>
      <c r="STH163" s="4201" t="s">
        <v>5867</v>
      </c>
      <c r="STI163" s="4201" t="s">
        <v>5867</v>
      </c>
      <c r="STJ163" s="4201" t="s">
        <v>5867</v>
      </c>
      <c r="STK163" s="4201" t="s">
        <v>5867</v>
      </c>
      <c r="STL163" s="4201" t="s">
        <v>5867</v>
      </c>
      <c r="STM163" s="4201" t="s">
        <v>5867</v>
      </c>
      <c r="STN163" s="4201" t="s">
        <v>5867</v>
      </c>
      <c r="STO163" s="4201" t="s">
        <v>5867</v>
      </c>
      <c r="STP163" s="4201" t="s">
        <v>5867</v>
      </c>
      <c r="STQ163" s="4201" t="s">
        <v>5867</v>
      </c>
      <c r="STR163" s="4201" t="s">
        <v>5867</v>
      </c>
      <c r="STS163" s="4201" t="s">
        <v>5867</v>
      </c>
      <c r="STT163" s="4201" t="s">
        <v>5867</v>
      </c>
      <c r="STU163" s="4201" t="s">
        <v>5867</v>
      </c>
      <c r="STV163" s="4201" t="s">
        <v>5867</v>
      </c>
      <c r="STW163" s="4201" t="s">
        <v>5867</v>
      </c>
      <c r="STX163" s="4201" t="s">
        <v>5867</v>
      </c>
      <c r="STY163" s="4201" t="s">
        <v>5867</v>
      </c>
      <c r="STZ163" s="4201" t="s">
        <v>5867</v>
      </c>
      <c r="SUA163" s="4201" t="s">
        <v>5867</v>
      </c>
      <c r="SUB163" s="4201" t="s">
        <v>5867</v>
      </c>
      <c r="SUC163" s="4201" t="s">
        <v>5867</v>
      </c>
      <c r="SUD163" s="4201" t="s">
        <v>5867</v>
      </c>
      <c r="SUE163" s="4201" t="s">
        <v>5867</v>
      </c>
      <c r="SUF163" s="4201" t="s">
        <v>5867</v>
      </c>
      <c r="SUG163" s="4201" t="s">
        <v>5867</v>
      </c>
      <c r="SUH163" s="4201" t="s">
        <v>5867</v>
      </c>
      <c r="SUI163" s="4201" t="s">
        <v>5867</v>
      </c>
      <c r="SUJ163" s="4201" t="s">
        <v>5867</v>
      </c>
      <c r="SUK163" s="4201" t="s">
        <v>5867</v>
      </c>
      <c r="SUL163" s="4201" t="s">
        <v>5867</v>
      </c>
      <c r="SUM163" s="4201" t="s">
        <v>5867</v>
      </c>
      <c r="SUN163" s="4201" t="s">
        <v>5867</v>
      </c>
      <c r="SUO163" s="4201" t="s">
        <v>5867</v>
      </c>
      <c r="SUP163" s="4201" t="s">
        <v>5867</v>
      </c>
      <c r="SUQ163" s="4201" t="s">
        <v>5867</v>
      </c>
      <c r="SUR163" s="4201" t="s">
        <v>5867</v>
      </c>
      <c r="SUS163" s="4201" t="s">
        <v>5867</v>
      </c>
      <c r="SUT163" s="4201" t="s">
        <v>5867</v>
      </c>
      <c r="SUU163" s="4201" t="s">
        <v>5867</v>
      </c>
      <c r="SUV163" s="4201" t="s">
        <v>5867</v>
      </c>
      <c r="SUW163" s="4201" t="s">
        <v>5867</v>
      </c>
      <c r="SUX163" s="4201" t="s">
        <v>5867</v>
      </c>
      <c r="SUY163" s="4201" t="s">
        <v>5867</v>
      </c>
      <c r="SUZ163" s="4201" t="s">
        <v>5867</v>
      </c>
      <c r="SVA163" s="4201" t="s">
        <v>5867</v>
      </c>
      <c r="SVB163" s="4201" t="s">
        <v>5867</v>
      </c>
      <c r="SVC163" s="4201" t="s">
        <v>5867</v>
      </c>
      <c r="SVD163" s="4201" t="s">
        <v>5867</v>
      </c>
      <c r="SVE163" s="4201" t="s">
        <v>5867</v>
      </c>
      <c r="SVF163" s="4201" t="s">
        <v>5867</v>
      </c>
      <c r="SVG163" s="4201" t="s">
        <v>5867</v>
      </c>
      <c r="SVH163" s="4201" t="s">
        <v>5867</v>
      </c>
      <c r="SVI163" s="4201" t="s">
        <v>5867</v>
      </c>
      <c r="SVJ163" s="4201" t="s">
        <v>5867</v>
      </c>
      <c r="SVK163" s="4201" t="s">
        <v>5867</v>
      </c>
      <c r="SVL163" s="4201" t="s">
        <v>5867</v>
      </c>
      <c r="SVM163" s="4201" t="s">
        <v>5867</v>
      </c>
      <c r="SVN163" s="4201" t="s">
        <v>5867</v>
      </c>
      <c r="SVO163" s="4201" t="s">
        <v>5867</v>
      </c>
      <c r="SVP163" s="4201" t="s">
        <v>5867</v>
      </c>
      <c r="SVQ163" s="4201" t="s">
        <v>5867</v>
      </c>
      <c r="SVR163" s="4201" t="s">
        <v>5867</v>
      </c>
      <c r="SVS163" s="4201" t="s">
        <v>5867</v>
      </c>
      <c r="SVT163" s="4201" t="s">
        <v>5867</v>
      </c>
      <c r="SVU163" s="4201" t="s">
        <v>5867</v>
      </c>
      <c r="SVV163" s="4201" t="s">
        <v>5867</v>
      </c>
      <c r="SVW163" s="4201" t="s">
        <v>5867</v>
      </c>
      <c r="SVX163" s="4201" t="s">
        <v>5867</v>
      </c>
      <c r="SVY163" s="4201" t="s">
        <v>5867</v>
      </c>
      <c r="SVZ163" s="4201" t="s">
        <v>5867</v>
      </c>
      <c r="SWA163" s="4201" t="s">
        <v>5867</v>
      </c>
      <c r="SWB163" s="4201" t="s">
        <v>5867</v>
      </c>
      <c r="SWC163" s="4201" t="s">
        <v>5867</v>
      </c>
      <c r="SWD163" s="4201" t="s">
        <v>5867</v>
      </c>
      <c r="SWE163" s="4201" t="s">
        <v>5867</v>
      </c>
      <c r="SWF163" s="4201" t="s">
        <v>5867</v>
      </c>
      <c r="SWG163" s="4201" t="s">
        <v>5867</v>
      </c>
      <c r="SWH163" s="4201" t="s">
        <v>5867</v>
      </c>
      <c r="SWI163" s="4201" t="s">
        <v>5867</v>
      </c>
      <c r="SWJ163" s="4201" t="s">
        <v>5867</v>
      </c>
      <c r="SWK163" s="4201" t="s">
        <v>5867</v>
      </c>
      <c r="SWL163" s="4201" t="s">
        <v>5867</v>
      </c>
      <c r="SWM163" s="4201" t="s">
        <v>5867</v>
      </c>
      <c r="SWN163" s="4201" t="s">
        <v>5867</v>
      </c>
      <c r="SWO163" s="4201" t="s">
        <v>5867</v>
      </c>
      <c r="SWP163" s="4201" t="s">
        <v>5867</v>
      </c>
      <c r="SWQ163" s="4201" t="s">
        <v>5867</v>
      </c>
      <c r="SWR163" s="4201" t="s">
        <v>5867</v>
      </c>
      <c r="SWS163" s="4201" t="s">
        <v>5867</v>
      </c>
      <c r="SWT163" s="4201" t="s">
        <v>5867</v>
      </c>
      <c r="SWU163" s="4201" t="s">
        <v>5867</v>
      </c>
      <c r="SWV163" s="4201" t="s">
        <v>5867</v>
      </c>
      <c r="SWW163" s="4201" t="s">
        <v>5867</v>
      </c>
      <c r="SWX163" s="4201" t="s">
        <v>5867</v>
      </c>
      <c r="SWY163" s="4201" t="s">
        <v>5867</v>
      </c>
      <c r="SWZ163" s="4201" t="s">
        <v>5867</v>
      </c>
      <c r="SXA163" s="4201" t="s">
        <v>5867</v>
      </c>
      <c r="SXB163" s="4201" t="s">
        <v>5867</v>
      </c>
      <c r="SXC163" s="4201" t="s">
        <v>5867</v>
      </c>
      <c r="SXD163" s="4201" t="s">
        <v>5867</v>
      </c>
      <c r="SXE163" s="4201" t="s">
        <v>5867</v>
      </c>
      <c r="SXF163" s="4201" t="s">
        <v>5867</v>
      </c>
      <c r="SXG163" s="4201" t="s">
        <v>5867</v>
      </c>
      <c r="SXH163" s="4201" t="s">
        <v>5867</v>
      </c>
      <c r="SXI163" s="4201" t="s">
        <v>5867</v>
      </c>
      <c r="SXJ163" s="4201" t="s">
        <v>5867</v>
      </c>
      <c r="SXK163" s="4201" t="s">
        <v>5867</v>
      </c>
      <c r="SXL163" s="4201" t="s">
        <v>5867</v>
      </c>
      <c r="SXM163" s="4201" t="s">
        <v>5867</v>
      </c>
      <c r="SXN163" s="4201" t="s">
        <v>5867</v>
      </c>
      <c r="SXO163" s="4201" t="s">
        <v>5867</v>
      </c>
      <c r="SXP163" s="4201" t="s">
        <v>5867</v>
      </c>
      <c r="SXQ163" s="4201" t="s">
        <v>5867</v>
      </c>
      <c r="SXR163" s="4201" t="s">
        <v>5867</v>
      </c>
      <c r="SXS163" s="4201" t="s">
        <v>5867</v>
      </c>
      <c r="SXT163" s="4201" t="s">
        <v>5867</v>
      </c>
      <c r="SXU163" s="4201" t="s">
        <v>5867</v>
      </c>
      <c r="SXV163" s="4201" t="s">
        <v>5867</v>
      </c>
      <c r="SXW163" s="4201" t="s">
        <v>5867</v>
      </c>
      <c r="SXX163" s="4201" t="s">
        <v>5867</v>
      </c>
      <c r="SXY163" s="4201" t="s">
        <v>5867</v>
      </c>
      <c r="SXZ163" s="4201" t="s">
        <v>5867</v>
      </c>
      <c r="SYA163" s="4201" t="s">
        <v>5867</v>
      </c>
      <c r="SYB163" s="4201" t="s">
        <v>5867</v>
      </c>
      <c r="SYC163" s="4201" t="s">
        <v>5867</v>
      </c>
      <c r="SYD163" s="4201" t="s">
        <v>5867</v>
      </c>
      <c r="SYE163" s="4201" t="s">
        <v>5867</v>
      </c>
      <c r="SYF163" s="4201" t="s">
        <v>5867</v>
      </c>
      <c r="SYG163" s="4201" t="s">
        <v>5867</v>
      </c>
      <c r="SYH163" s="4201" t="s">
        <v>5867</v>
      </c>
      <c r="SYI163" s="4201" t="s">
        <v>5867</v>
      </c>
      <c r="SYJ163" s="4201" t="s">
        <v>5867</v>
      </c>
      <c r="SYK163" s="4201" t="s">
        <v>5867</v>
      </c>
      <c r="SYL163" s="4201" t="s">
        <v>5867</v>
      </c>
      <c r="SYM163" s="4201" t="s">
        <v>5867</v>
      </c>
      <c r="SYN163" s="4201" t="s">
        <v>5867</v>
      </c>
      <c r="SYO163" s="4201" t="s">
        <v>5867</v>
      </c>
      <c r="SYP163" s="4201" t="s">
        <v>5867</v>
      </c>
      <c r="SYQ163" s="4201" t="s">
        <v>5867</v>
      </c>
      <c r="SYR163" s="4201" t="s">
        <v>5867</v>
      </c>
      <c r="SYS163" s="4201" t="s">
        <v>5867</v>
      </c>
      <c r="SYT163" s="4201" t="s">
        <v>5867</v>
      </c>
      <c r="SYU163" s="4201" t="s">
        <v>5867</v>
      </c>
      <c r="SYV163" s="4201" t="s">
        <v>5867</v>
      </c>
      <c r="SYW163" s="4201" t="s">
        <v>5867</v>
      </c>
      <c r="SYX163" s="4201" t="s">
        <v>5867</v>
      </c>
      <c r="SYY163" s="4201" t="s">
        <v>5867</v>
      </c>
      <c r="SYZ163" s="4201" t="s">
        <v>5867</v>
      </c>
      <c r="SZA163" s="4201" t="s">
        <v>5867</v>
      </c>
      <c r="SZB163" s="4201" t="s">
        <v>5867</v>
      </c>
      <c r="SZC163" s="4201" t="s">
        <v>5867</v>
      </c>
      <c r="SZD163" s="4201" t="s">
        <v>5867</v>
      </c>
      <c r="SZE163" s="4201" t="s">
        <v>5867</v>
      </c>
      <c r="SZF163" s="4201" t="s">
        <v>5867</v>
      </c>
      <c r="SZG163" s="4201" t="s">
        <v>5867</v>
      </c>
      <c r="SZH163" s="4201" t="s">
        <v>5867</v>
      </c>
      <c r="SZI163" s="4201" t="s">
        <v>5867</v>
      </c>
      <c r="SZJ163" s="4201" t="s">
        <v>5867</v>
      </c>
      <c r="SZK163" s="4201" t="s">
        <v>5867</v>
      </c>
      <c r="SZL163" s="4201" t="s">
        <v>5867</v>
      </c>
      <c r="SZM163" s="4201" t="s">
        <v>5867</v>
      </c>
      <c r="SZN163" s="4201" t="s">
        <v>5867</v>
      </c>
      <c r="SZO163" s="4201" t="s">
        <v>5867</v>
      </c>
      <c r="SZP163" s="4201" t="s">
        <v>5867</v>
      </c>
      <c r="SZQ163" s="4201" t="s">
        <v>5867</v>
      </c>
      <c r="SZR163" s="4201" t="s">
        <v>5867</v>
      </c>
      <c r="SZS163" s="4201" t="s">
        <v>5867</v>
      </c>
      <c r="SZT163" s="4201" t="s">
        <v>5867</v>
      </c>
      <c r="SZU163" s="4201" t="s">
        <v>5867</v>
      </c>
      <c r="SZV163" s="4201" t="s">
        <v>5867</v>
      </c>
      <c r="SZW163" s="4201" t="s">
        <v>5867</v>
      </c>
      <c r="SZX163" s="4201" t="s">
        <v>5867</v>
      </c>
      <c r="SZY163" s="4201" t="s">
        <v>5867</v>
      </c>
      <c r="SZZ163" s="4201" t="s">
        <v>5867</v>
      </c>
      <c r="TAA163" s="4201" t="s">
        <v>5867</v>
      </c>
      <c r="TAB163" s="4201" t="s">
        <v>5867</v>
      </c>
      <c r="TAC163" s="4201" t="s">
        <v>5867</v>
      </c>
      <c r="TAD163" s="4201" t="s">
        <v>5867</v>
      </c>
      <c r="TAE163" s="4201" t="s">
        <v>5867</v>
      </c>
      <c r="TAF163" s="4201" t="s">
        <v>5867</v>
      </c>
      <c r="TAG163" s="4201" t="s">
        <v>5867</v>
      </c>
      <c r="TAH163" s="4201" t="s">
        <v>5867</v>
      </c>
      <c r="TAI163" s="4201" t="s">
        <v>5867</v>
      </c>
      <c r="TAJ163" s="4201" t="s">
        <v>5867</v>
      </c>
      <c r="TAK163" s="4201" t="s">
        <v>5867</v>
      </c>
      <c r="TAL163" s="4201" t="s">
        <v>5867</v>
      </c>
      <c r="TAM163" s="4201" t="s">
        <v>5867</v>
      </c>
      <c r="TAN163" s="4201" t="s">
        <v>5867</v>
      </c>
      <c r="TAO163" s="4201" t="s">
        <v>5867</v>
      </c>
      <c r="TAP163" s="4201" t="s">
        <v>5867</v>
      </c>
      <c r="TAQ163" s="4201" t="s">
        <v>5867</v>
      </c>
      <c r="TAR163" s="4201" t="s">
        <v>5867</v>
      </c>
      <c r="TAS163" s="4201" t="s">
        <v>5867</v>
      </c>
      <c r="TAT163" s="4201" t="s">
        <v>5867</v>
      </c>
      <c r="TAU163" s="4201" t="s">
        <v>5867</v>
      </c>
      <c r="TAV163" s="4201" t="s">
        <v>5867</v>
      </c>
      <c r="TAW163" s="4201" t="s">
        <v>5867</v>
      </c>
      <c r="TAX163" s="4201" t="s">
        <v>5867</v>
      </c>
      <c r="TAY163" s="4201" t="s">
        <v>5867</v>
      </c>
      <c r="TAZ163" s="4201" t="s">
        <v>5867</v>
      </c>
      <c r="TBA163" s="4201" t="s">
        <v>5867</v>
      </c>
      <c r="TBB163" s="4201" t="s">
        <v>5867</v>
      </c>
      <c r="TBC163" s="4201" t="s">
        <v>5867</v>
      </c>
      <c r="TBD163" s="4201" t="s">
        <v>5867</v>
      </c>
      <c r="TBE163" s="4201" t="s">
        <v>5867</v>
      </c>
      <c r="TBF163" s="4201" t="s">
        <v>5867</v>
      </c>
      <c r="TBG163" s="4201" t="s">
        <v>5867</v>
      </c>
      <c r="TBH163" s="4201" t="s">
        <v>5867</v>
      </c>
      <c r="TBI163" s="4201" t="s">
        <v>5867</v>
      </c>
      <c r="TBJ163" s="4201" t="s">
        <v>5867</v>
      </c>
      <c r="TBK163" s="4201" t="s">
        <v>5867</v>
      </c>
      <c r="TBL163" s="4201" t="s">
        <v>5867</v>
      </c>
      <c r="TBM163" s="4201" t="s">
        <v>5867</v>
      </c>
      <c r="TBN163" s="4201" t="s">
        <v>5867</v>
      </c>
      <c r="TBO163" s="4201" t="s">
        <v>5867</v>
      </c>
      <c r="TBP163" s="4201" t="s">
        <v>5867</v>
      </c>
      <c r="TBQ163" s="4201" t="s">
        <v>5867</v>
      </c>
      <c r="TBR163" s="4201" t="s">
        <v>5867</v>
      </c>
      <c r="TBS163" s="4201" t="s">
        <v>5867</v>
      </c>
      <c r="TBT163" s="4201" t="s">
        <v>5867</v>
      </c>
      <c r="TBU163" s="4201" t="s">
        <v>5867</v>
      </c>
      <c r="TBV163" s="4201" t="s">
        <v>5867</v>
      </c>
      <c r="TBW163" s="4201" t="s">
        <v>5867</v>
      </c>
      <c r="TBX163" s="4201" t="s">
        <v>5867</v>
      </c>
      <c r="TBY163" s="4201" t="s">
        <v>5867</v>
      </c>
      <c r="TBZ163" s="4201" t="s">
        <v>5867</v>
      </c>
      <c r="TCA163" s="4201" t="s">
        <v>5867</v>
      </c>
      <c r="TCB163" s="4201" t="s">
        <v>5867</v>
      </c>
      <c r="TCC163" s="4201" t="s">
        <v>5867</v>
      </c>
      <c r="TCD163" s="4201" t="s">
        <v>5867</v>
      </c>
      <c r="TCE163" s="4201" t="s">
        <v>5867</v>
      </c>
      <c r="TCF163" s="4201" t="s">
        <v>5867</v>
      </c>
      <c r="TCG163" s="4201" t="s">
        <v>5867</v>
      </c>
      <c r="TCH163" s="4201" t="s">
        <v>5867</v>
      </c>
      <c r="TCI163" s="4201" t="s">
        <v>5867</v>
      </c>
      <c r="TCJ163" s="4201" t="s">
        <v>5867</v>
      </c>
      <c r="TCK163" s="4201" t="s">
        <v>5867</v>
      </c>
      <c r="TCL163" s="4201" t="s">
        <v>5867</v>
      </c>
      <c r="TCM163" s="4201" t="s">
        <v>5867</v>
      </c>
      <c r="TCN163" s="4201" t="s">
        <v>5867</v>
      </c>
      <c r="TCO163" s="4201" t="s">
        <v>5867</v>
      </c>
      <c r="TCP163" s="4201" t="s">
        <v>5867</v>
      </c>
      <c r="TCQ163" s="4201" t="s">
        <v>5867</v>
      </c>
      <c r="TCR163" s="4201" t="s">
        <v>5867</v>
      </c>
      <c r="TCS163" s="4201" t="s">
        <v>5867</v>
      </c>
      <c r="TCT163" s="4201" t="s">
        <v>5867</v>
      </c>
      <c r="TCU163" s="4201" t="s">
        <v>5867</v>
      </c>
      <c r="TCV163" s="4201" t="s">
        <v>5867</v>
      </c>
      <c r="TCW163" s="4201" t="s">
        <v>5867</v>
      </c>
      <c r="TCX163" s="4201" t="s">
        <v>5867</v>
      </c>
      <c r="TCY163" s="4201" t="s">
        <v>5867</v>
      </c>
      <c r="TCZ163" s="4201" t="s">
        <v>5867</v>
      </c>
      <c r="TDA163" s="4201" t="s">
        <v>5867</v>
      </c>
      <c r="TDB163" s="4201" t="s">
        <v>5867</v>
      </c>
      <c r="TDC163" s="4201" t="s">
        <v>5867</v>
      </c>
      <c r="TDD163" s="4201" t="s">
        <v>5867</v>
      </c>
      <c r="TDE163" s="4201" t="s">
        <v>5867</v>
      </c>
      <c r="TDF163" s="4201" t="s">
        <v>5867</v>
      </c>
      <c r="TDG163" s="4201" t="s">
        <v>5867</v>
      </c>
      <c r="TDH163" s="4201" t="s">
        <v>5867</v>
      </c>
      <c r="TDI163" s="4201" t="s">
        <v>5867</v>
      </c>
      <c r="TDJ163" s="4201" t="s">
        <v>5867</v>
      </c>
      <c r="TDK163" s="4201" t="s">
        <v>5867</v>
      </c>
      <c r="TDL163" s="4201" t="s">
        <v>5867</v>
      </c>
      <c r="TDM163" s="4201" t="s">
        <v>5867</v>
      </c>
      <c r="TDN163" s="4201" t="s">
        <v>5867</v>
      </c>
      <c r="TDO163" s="4201" t="s">
        <v>5867</v>
      </c>
      <c r="TDP163" s="4201" t="s">
        <v>5867</v>
      </c>
      <c r="TDQ163" s="4201" t="s">
        <v>5867</v>
      </c>
      <c r="TDR163" s="4201" t="s">
        <v>5867</v>
      </c>
      <c r="TDS163" s="4201" t="s">
        <v>5867</v>
      </c>
      <c r="TDT163" s="4201" t="s">
        <v>5867</v>
      </c>
      <c r="TDU163" s="4201" t="s">
        <v>5867</v>
      </c>
      <c r="TDV163" s="4201" t="s">
        <v>5867</v>
      </c>
      <c r="TDW163" s="4201" t="s">
        <v>5867</v>
      </c>
      <c r="TDX163" s="4201" t="s">
        <v>5867</v>
      </c>
      <c r="TDY163" s="4201" t="s">
        <v>5867</v>
      </c>
      <c r="TDZ163" s="4201" t="s">
        <v>5867</v>
      </c>
      <c r="TEA163" s="4201" t="s">
        <v>5867</v>
      </c>
      <c r="TEB163" s="4201" t="s">
        <v>5867</v>
      </c>
      <c r="TEC163" s="4201" t="s">
        <v>5867</v>
      </c>
      <c r="TED163" s="4201" t="s">
        <v>5867</v>
      </c>
      <c r="TEE163" s="4201" t="s">
        <v>5867</v>
      </c>
      <c r="TEF163" s="4201" t="s">
        <v>5867</v>
      </c>
      <c r="TEG163" s="4201" t="s">
        <v>5867</v>
      </c>
      <c r="TEH163" s="4201" t="s">
        <v>5867</v>
      </c>
      <c r="TEI163" s="4201" t="s">
        <v>5867</v>
      </c>
      <c r="TEJ163" s="4201" t="s">
        <v>5867</v>
      </c>
      <c r="TEK163" s="4201" t="s">
        <v>5867</v>
      </c>
      <c r="TEL163" s="4201" t="s">
        <v>5867</v>
      </c>
      <c r="TEM163" s="4201" t="s">
        <v>5867</v>
      </c>
      <c r="TEN163" s="4201" t="s">
        <v>5867</v>
      </c>
      <c r="TEO163" s="4201" t="s">
        <v>5867</v>
      </c>
      <c r="TEP163" s="4201" t="s">
        <v>5867</v>
      </c>
      <c r="TEQ163" s="4201" t="s">
        <v>5867</v>
      </c>
      <c r="TER163" s="4201" t="s">
        <v>5867</v>
      </c>
      <c r="TES163" s="4201" t="s">
        <v>5867</v>
      </c>
      <c r="TET163" s="4201" t="s">
        <v>5867</v>
      </c>
      <c r="TEU163" s="4201" t="s">
        <v>5867</v>
      </c>
      <c r="TEV163" s="4201" t="s">
        <v>5867</v>
      </c>
      <c r="TEW163" s="4201" t="s">
        <v>5867</v>
      </c>
      <c r="TEX163" s="4201" t="s">
        <v>5867</v>
      </c>
      <c r="TEY163" s="4201" t="s">
        <v>5867</v>
      </c>
      <c r="TEZ163" s="4201" t="s">
        <v>5867</v>
      </c>
      <c r="TFA163" s="4201" t="s">
        <v>5867</v>
      </c>
      <c r="TFB163" s="4201" t="s">
        <v>5867</v>
      </c>
      <c r="TFC163" s="4201" t="s">
        <v>5867</v>
      </c>
      <c r="TFD163" s="4201" t="s">
        <v>5867</v>
      </c>
      <c r="TFE163" s="4201" t="s">
        <v>5867</v>
      </c>
      <c r="TFF163" s="4201" t="s">
        <v>5867</v>
      </c>
      <c r="TFG163" s="4201" t="s">
        <v>5867</v>
      </c>
      <c r="TFH163" s="4201" t="s">
        <v>5867</v>
      </c>
      <c r="TFI163" s="4201" t="s">
        <v>5867</v>
      </c>
      <c r="TFJ163" s="4201" t="s">
        <v>5867</v>
      </c>
      <c r="TFK163" s="4201" t="s">
        <v>5867</v>
      </c>
      <c r="TFL163" s="4201" t="s">
        <v>5867</v>
      </c>
      <c r="TFM163" s="4201" t="s">
        <v>5867</v>
      </c>
      <c r="TFN163" s="4201" t="s">
        <v>5867</v>
      </c>
      <c r="TFO163" s="4201" t="s">
        <v>5867</v>
      </c>
      <c r="TFP163" s="4201" t="s">
        <v>5867</v>
      </c>
      <c r="TFQ163" s="4201" t="s">
        <v>5867</v>
      </c>
      <c r="TFR163" s="4201" t="s">
        <v>5867</v>
      </c>
      <c r="TFS163" s="4201" t="s">
        <v>5867</v>
      </c>
      <c r="TFT163" s="4201" t="s">
        <v>5867</v>
      </c>
      <c r="TFU163" s="4201" t="s">
        <v>5867</v>
      </c>
      <c r="TFV163" s="4201" t="s">
        <v>5867</v>
      </c>
      <c r="TFW163" s="4201" t="s">
        <v>5867</v>
      </c>
      <c r="TFX163" s="4201" t="s">
        <v>5867</v>
      </c>
      <c r="TFY163" s="4201" t="s">
        <v>5867</v>
      </c>
      <c r="TFZ163" s="4201" t="s">
        <v>5867</v>
      </c>
      <c r="TGA163" s="4201" t="s">
        <v>5867</v>
      </c>
      <c r="TGB163" s="4201" t="s">
        <v>5867</v>
      </c>
      <c r="TGC163" s="4201" t="s">
        <v>5867</v>
      </c>
      <c r="TGD163" s="4201" t="s">
        <v>5867</v>
      </c>
      <c r="TGE163" s="4201" t="s">
        <v>5867</v>
      </c>
      <c r="TGF163" s="4201" t="s">
        <v>5867</v>
      </c>
      <c r="TGG163" s="4201" t="s">
        <v>5867</v>
      </c>
      <c r="TGH163" s="4201" t="s">
        <v>5867</v>
      </c>
      <c r="TGI163" s="4201" t="s">
        <v>5867</v>
      </c>
      <c r="TGJ163" s="4201" t="s">
        <v>5867</v>
      </c>
      <c r="TGK163" s="4201" t="s">
        <v>5867</v>
      </c>
      <c r="TGL163" s="4201" t="s">
        <v>5867</v>
      </c>
      <c r="TGM163" s="4201" t="s">
        <v>5867</v>
      </c>
      <c r="TGN163" s="4201" t="s">
        <v>5867</v>
      </c>
      <c r="TGO163" s="4201" t="s">
        <v>5867</v>
      </c>
      <c r="TGP163" s="4201" t="s">
        <v>5867</v>
      </c>
      <c r="TGQ163" s="4201" t="s">
        <v>5867</v>
      </c>
      <c r="TGR163" s="4201" t="s">
        <v>5867</v>
      </c>
      <c r="TGS163" s="4201" t="s">
        <v>5867</v>
      </c>
      <c r="TGT163" s="4201" t="s">
        <v>5867</v>
      </c>
      <c r="TGU163" s="4201" t="s">
        <v>5867</v>
      </c>
      <c r="TGV163" s="4201" t="s">
        <v>5867</v>
      </c>
      <c r="TGW163" s="4201" t="s">
        <v>5867</v>
      </c>
      <c r="TGX163" s="4201" t="s">
        <v>5867</v>
      </c>
      <c r="TGY163" s="4201" t="s">
        <v>5867</v>
      </c>
      <c r="TGZ163" s="4201" t="s">
        <v>5867</v>
      </c>
      <c r="THA163" s="4201" t="s">
        <v>5867</v>
      </c>
      <c r="THB163" s="4201" t="s">
        <v>5867</v>
      </c>
      <c r="THC163" s="4201" t="s">
        <v>5867</v>
      </c>
      <c r="THD163" s="4201" t="s">
        <v>5867</v>
      </c>
      <c r="THE163" s="4201" t="s">
        <v>5867</v>
      </c>
      <c r="THF163" s="4201" t="s">
        <v>5867</v>
      </c>
      <c r="THG163" s="4201" t="s">
        <v>5867</v>
      </c>
      <c r="THH163" s="4201" t="s">
        <v>5867</v>
      </c>
      <c r="THI163" s="4201" t="s">
        <v>5867</v>
      </c>
      <c r="THJ163" s="4201" t="s">
        <v>5867</v>
      </c>
      <c r="THK163" s="4201" t="s">
        <v>5867</v>
      </c>
      <c r="THL163" s="4201" t="s">
        <v>5867</v>
      </c>
      <c r="THM163" s="4201" t="s">
        <v>5867</v>
      </c>
      <c r="THN163" s="4201" t="s">
        <v>5867</v>
      </c>
      <c r="THO163" s="4201" t="s">
        <v>5867</v>
      </c>
      <c r="THP163" s="4201" t="s">
        <v>5867</v>
      </c>
      <c r="THQ163" s="4201" t="s">
        <v>5867</v>
      </c>
      <c r="THR163" s="4201" t="s">
        <v>5867</v>
      </c>
      <c r="THS163" s="4201" t="s">
        <v>5867</v>
      </c>
      <c r="THT163" s="4201" t="s">
        <v>5867</v>
      </c>
      <c r="THU163" s="4201" t="s">
        <v>5867</v>
      </c>
      <c r="THV163" s="4201" t="s">
        <v>5867</v>
      </c>
      <c r="THW163" s="4201" t="s">
        <v>5867</v>
      </c>
      <c r="THX163" s="4201" t="s">
        <v>5867</v>
      </c>
      <c r="THY163" s="4201" t="s">
        <v>5867</v>
      </c>
      <c r="THZ163" s="4201" t="s">
        <v>5867</v>
      </c>
      <c r="TIA163" s="4201" t="s">
        <v>5867</v>
      </c>
      <c r="TIB163" s="4201" t="s">
        <v>5867</v>
      </c>
      <c r="TIC163" s="4201" t="s">
        <v>5867</v>
      </c>
      <c r="TID163" s="4201" t="s">
        <v>5867</v>
      </c>
      <c r="TIE163" s="4201" t="s">
        <v>5867</v>
      </c>
      <c r="TIF163" s="4201" t="s">
        <v>5867</v>
      </c>
      <c r="TIG163" s="4201" t="s">
        <v>5867</v>
      </c>
      <c r="TIH163" s="4201" t="s">
        <v>5867</v>
      </c>
      <c r="TII163" s="4201" t="s">
        <v>5867</v>
      </c>
      <c r="TIJ163" s="4201" t="s">
        <v>5867</v>
      </c>
      <c r="TIK163" s="4201" t="s">
        <v>5867</v>
      </c>
      <c r="TIL163" s="4201" t="s">
        <v>5867</v>
      </c>
      <c r="TIM163" s="4201" t="s">
        <v>5867</v>
      </c>
      <c r="TIN163" s="4201" t="s">
        <v>5867</v>
      </c>
      <c r="TIO163" s="4201" t="s">
        <v>5867</v>
      </c>
      <c r="TIP163" s="4201" t="s">
        <v>5867</v>
      </c>
      <c r="TIQ163" s="4201" t="s">
        <v>5867</v>
      </c>
      <c r="TIR163" s="4201" t="s">
        <v>5867</v>
      </c>
      <c r="TIS163" s="4201" t="s">
        <v>5867</v>
      </c>
      <c r="TIT163" s="4201" t="s">
        <v>5867</v>
      </c>
      <c r="TIU163" s="4201" t="s">
        <v>5867</v>
      </c>
      <c r="TIV163" s="4201" t="s">
        <v>5867</v>
      </c>
      <c r="TIW163" s="4201" t="s">
        <v>5867</v>
      </c>
      <c r="TIX163" s="4201" t="s">
        <v>5867</v>
      </c>
      <c r="TIY163" s="4201" t="s">
        <v>5867</v>
      </c>
      <c r="TIZ163" s="4201" t="s">
        <v>5867</v>
      </c>
      <c r="TJA163" s="4201" t="s">
        <v>5867</v>
      </c>
      <c r="TJB163" s="4201" t="s">
        <v>5867</v>
      </c>
      <c r="TJC163" s="4201" t="s">
        <v>5867</v>
      </c>
      <c r="TJD163" s="4201" t="s">
        <v>5867</v>
      </c>
      <c r="TJE163" s="4201" t="s">
        <v>5867</v>
      </c>
      <c r="TJF163" s="4201" t="s">
        <v>5867</v>
      </c>
      <c r="TJG163" s="4201" t="s">
        <v>5867</v>
      </c>
      <c r="TJH163" s="4201" t="s">
        <v>5867</v>
      </c>
      <c r="TJI163" s="4201" t="s">
        <v>5867</v>
      </c>
      <c r="TJJ163" s="4201" t="s">
        <v>5867</v>
      </c>
      <c r="TJK163" s="4201" t="s">
        <v>5867</v>
      </c>
      <c r="TJL163" s="4201" t="s">
        <v>5867</v>
      </c>
      <c r="TJM163" s="4201" t="s">
        <v>5867</v>
      </c>
      <c r="TJN163" s="4201" t="s">
        <v>5867</v>
      </c>
      <c r="TJO163" s="4201" t="s">
        <v>5867</v>
      </c>
      <c r="TJP163" s="4201" t="s">
        <v>5867</v>
      </c>
      <c r="TJQ163" s="4201" t="s">
        <v>5867</v>
      </c>
      <c r="TJR163" s="4201" t="s">
        <v>5867</v>
      </c>
      <c r="TJS163" s="4201" t="s">
        <v>5867</v>
      </c>
      <c r="TJT163" s="4201" t="s">
        <v>5867</v>
      </c>
      <c r="TJU163" s="4201" t="s">
        <v>5867</v>
      </c>
      <c r="TJV163" s="4201" t="s">
        <v>5867</v>
      </c>
      <c r="TJW163" s="4201" t="s">
        <v>5867</v>
      </c>
      <c r="TJX163" s="4201" t="s">
        <v>5867</v>
      </c>
      <c r="TJY163" s="4201" t="s">
        <v>5867</v>
      </c>
      <c r="TJZ163" s="4201" t="s">
        <v>5867</v>
      </c>
      <c r="TKA163" s="4201" t="s">
        <v>5867</v>
      </c>
      <c r="TKB163" s="4201" t="s">
        <v>5867</v>
      </c>
      <c r="TKC163" s="4201" t="s">
        <v>5867</v>
      </c>
      <c r="TKD163" s="4201" t="s">
        <v>5867</v>
      </c>
      <c r="TKE163" s="4201" t="s">
        <v>5867</v>
      </c>
      <c r="TKF163" s="4201" t="s">
        <v>5867</v>
      </c>
      <c r="TKG163" s="4201" t="s">
        <v>5867</v>
      </c>
      <c r="TKH163" s="4201" t="s">
        <v>5867</v>
      </c>
      <c r="TKI163" s="4201" t="s">
        <v>5867</v>
      </c>
      <c r="TKJ163" s="4201" t="s">
        <v>5867</v>
      </c>
      <c r="TKK163" s="4201" t="s">
        <v>5867</v>
      </c>
      <c r="TKL163" s="4201" t="s">
        <v>5867</v>
      </c>
      <c r="TKM163" s="4201" t="s">
        <v>5867</v>
      </c>
      <c r="TKN163" s="4201" t="s">
        <v>5867</v>
      </c>
      <c r="TKO163" s="4201" t="s">
        <v>5867</v>
      </c>
      <c r="TKP163" s="4201" t="s">
        <v>5867</v>
      </c>
      <c r="TKQ163" s="4201" t="s">
        <v>5867</v>
      </c>
      <c r="TKR163" s="4201" t="s">
        <v>5867</v>
      </c>
      <c r="TKS163" s="4201" t="s">
        <v>5867</v>
      </c>
      <c r="TKT163" s="4201" t="s">
        <v>5867</v>
      </c>
      <c r="TKU163" s="4201" t="s">
        <v>5867</v>
      </c>
      <c r="TKV163" s="4201" t="s">
        <v>5867</v>
      </c>
      <c r="TKW163" s="4201" t="s">
        <v>5867</v>
      </c>
      <c r="TKX163" s="4201" t="s">
        <v>5867</v>
      </c>
      <c r="TKY163" s="4201" t="s">
        <v>5867</v>
      </c>
      <c r="TKZ163" s="4201" t="s">
        <v>5867</v>
      </c>
      <c r="TLA163" s="4201" t="s">
        <v>5867</v>
      </c>
      <c r="TLB163" s="4201" t="s">
        <v>5867</v>
      </c>
      <c r="TLC163" s="4201" t="s">
        <v>5867</v>
      </c>
      <c r="TLD163" s="4201" t="s">
        <v>5867</v>
      </c>
      <c r="TLE163" s="4201" t="s">
        <v>5867</v>
      </c>
      <c r="TLF163" s="4201" t="s">
        <v>5867</v>
      </c>
      <c r="TLG163" s="4201" t="s">
        <v>5867</v>
      </c>
      <c r="TLH163" s="4201" t="s">
        <v>5867</v>
      </c>
      <c r="TLI163" s="4201" t="s">
        <v>5867</v>
      </c>
      <c r="TLJ163" s="4201" t="s">
        <v>5867</v>
      </c>
      <c r="TLK163" s="4201" t="s">
        <v>5867</v>
      </c>
      <c r="TLL163" s="4201" t="s">
        <v>5867</v>
      </c>
      <c r="TLM163" s="4201" t="s">
        <v>5867</v>
      </c>
      <c r="TLN163" s="4201" t="s">
        <v>5867</v>
      </c>
      <c r="TLO163" s="4201" t="s">
        <v>5867</v>
      </c>
      <c r="TLP163" s="4201" t="s">
        <v>5867</v>
      </c>
      <c r="TLQ163" s="4201" t="s">
        <v>5867</v>
      </c>
      <c r="TLR163" s="4201" t="s">
        <v>5867</v>
      </c>
      <c r="TLS163" s="4201" t="s">
        <v>5867</v>
      </c>
      <c r="TLT163" s="4201" t="s">
        <v>5867</v>
      </c>
      <c r="TLU163" s="4201" t="s">
        <v>5867</v>
      </c>
      <c r="TLV163" s="4201" t="s">
        <v>5867</v>
      </c>
      <c r="TLW163" s="4201" t="s">
        <v>5867</v>
      </c>
      <c r="TLX163" s="4201" t="s">
        <v>5867</v>
      </c>
      <c r="TLY163" s="4201" t="s">
        <v>5867</v>
      </c>
      <c r="TLZ163" s="4201" t="s">
        <v>5867</v>
      </c>
      <c r="TMA163" s="4201" t="s">
        <v>5867</v>
      </c>
      <c r="TMB163" s="4201" t="s">
        <v>5867</v>
      </c>
      <c r="TMC163" s="4201" t="s">
        <v>5867</v>
      </c>
      <c r="TMD163" s="4201" t="s">
        <v>5867</v>
      </c>
      <c r="TME163" s="4201" t="s">
        <v>5867</v>
      </c>
      <c r="TMF163" s="4201" t="s">
        <v>5867</v>
      </c>
      <c r="TMG163" s="4201" t="s">
        <v>5867</v>
      </c>
      <c r="TMH163" s="4201" t="s">
        <v>5867</v>
      </c>
      <c r="TMI163" s="4201" t="s">
        <v>5867</v>
      </c>
      <c r="TMJ163" s="4201" t="s">
        <v>5867</v>
      </c>
      <c r="TMK163" s="4201" t="s">
        <v>5867</v>
      </c>
      <c r="TML163" s="4201" t="s">
        <v>5867</v>
      </c>
      <c r="TMM163" s="4201" t="s">
        <v>5867</v>
      </c>
      <c r="TMN163" s="4201" t="s">
        <v>5867</v>
      </c>
      <c r="TMO163" s="4201" t="s">
        <v>5867</v>
      </c>
      <c r="TMP163" s="4201" t="s">
        <v>5867</v>
      </c>
      <c r="TMQ163" s="4201" t="s">
        <v>5867</v>
      </c>
      <c r="TMR163" s="4201" t="s">
        <v>5867</v>
      </c>
      <c r="TMS163" s="4201" t="s">
        <v>5867</v>
      </c>
      <c r="TMT163" s="4201" t="s">
        <v>5867</v>
      </c>
      <c r="TMU163" s="4201" t="s">
        <v>5867</v>
      </c>
      <c r="TMV163" s="4201" t="s">
        <v>5867</v>
      </c>
      <c r="TMW163" s="4201" t="s">
        <v>5867</v>
      </c>
      <c r="TMX163" s="4201" t="s">
        <v>5867</v>
      </c>
      <c r="TMY163" s="4201" t="s">
        <v>5867</v>
      </c>
      <c r="TMZ163" s="4201" t="s">
        <v>5867</v>
      </c>
      <c r="TNA163" s="4201" t="s">
        <v>5867</v>
      </c>
      <c r="TNB163" s="4201" t="s">
        <v>5867</v>
      </c>
      <c r="TNC163" s="4201" t="s">
        <v>5867</v>
      </c>
      <c r="TND163" s="4201" t="s">
        <v>5867</v>
      </c>
      <c r="TNE163" s="4201" t="s">
        <v>5867</v>
      </c>
      <c r="TNF163" s="4201" t="s">
        <v>5867</v>
      </c>
      <c r="TNG163" s="4201" t="s">
        <v>5867</v>
      </c>
      <c r="TNH163" s="4201" t="s">
        <v>5867</v>
      </c>
      <c r="TNI163" s="4201" t="s">
        <v>5867</v>
      </c>
      <c r="TNJ163" s="4201" t="s">
        <v>5867</v>
      </c>
      <c r="TNK163" s="4201" t="s">
        <v>5867</v>
      </c>
      <c r="TNL163" s="4201" t="s">
        <v>5867</v>
      </c>
      <c r="TNM163" s="4201" t="s">
        <v>5867</v>
      </c>
      <c r="TNN163" s="4201" t="s">
        <v>5867</v>
      </c>
      <c r="TNO163" s="4201" t="s">
        <v>5867</v>
      </c>
      <c r="TNP163" s="4201" t="s">
        <v>5867</v>
      </c>
      <c r="TNQ163" s="4201" t="s">
        <v>5867</v>
      </c>
      <c r="TNR163" s="4201" t="s">
        <v>5867</v>
      </c>
      <c r="TNS163" s="4201" t="s">
        <v>5867</v>
      </c>
      <c r="TNT163" s="4201" t="s">
        <v>5867</v>
      </c>
      <c r="TNU163" s="4201" t="s">
        <v>5867</v>
      </c>
      <c r="TNV163" s="4201" t="s">
        <v>5867</v>
      </c>
      <c r="TNW163" s="4201" t="s">
        <v>5867</v>
      </c>
      <c r="TNX163" s="4201" t="s">
        <v>5867</v>
      </c>
      <c r="TNY163" s="4201" t="s">
        <v>5867</v>
      </c>
      <c r="TNZ163" s="4201" t="s">
        <v>5867</v>
      </c>
      <c r="TOA163" s="4201" t="s">
        <v>5867</v>
      </c>
      <c r="TOB163" s="4201" t="s">
        <v>5867</v>
      </c>
      <c r="TOC163" s="4201" t="s">
        <v>5867</v>
      </c>
      <c r="TOD163" s="4201" t="s">
        <v>5867</v>
      </c>
      <c r="TOE163" s="4201" t="s">
        <v>5867</v>
      </c>
      <c r="TOF163" s="4201" t="s">
        <v>5867</v>
      </c>
      <c r="TOG163" s="4201" t="s">
        <v>5867</v>
      </c>
      <c r="TOH163" s="4201" t="s">
        <v>5867</v>
      </c>
      <c r="TOI163" s="4201" t="s">
        <v>5867</v>
      </c>
      <c r="TOJ163" s="4201" t="s">
        <v>5867</v>
      </c>
      <c r="TOK163" s="4201" t="s">
        <v>5867</v>
      </c>
      <c r="TOL163" s="4201" t="s">
        <v>5867</v>
      </c>
      <c r="TOM163" s="4201" t="s">
        <v>5867</v>
      </c>
      <c r="TON163" s="4201" t="s">
        <v>5867</v>
      </c>
      <c r="TOO163" s="4201" t="s">
        <v>5867</v>
      </c>
      <c r="TOP163" s="4201" t="s">
        <v>5867</v>
      </c>
      <c r="TOQ163" s="4201" t="s">
        <v>5867</v>
      </c>
      <c r="TOR163" s="4201" t="s">
        <v>5867</v>
      </c>
      <c r="TOS163" s="4201" t="s">
        <v>5867</v>
      </c>
      <c r="TOT163" s="4201" t="s">
        <v>5867</v>
      </c>
      <c r="TOU163" s="4201" t="s">
        <v>5867</v>
      </c>
      <c r="TOV163" s="4201" t="s">
        <v>5867</v>
      </c>
      <c r="TOW163" s="4201" t="s">
        <v>5867</v>
      </c>
      <c r="TOX163" s="4201" t="s">
        <v>5867</v>
      </c>
      <c r="TOY163" s="4201" t="s">
        <v>5867</v>
      </c>
      <c r="TOZ163" s="4201" t="s">
        <v>5867</v>
      </c>
      <c r="TPA163" s="4201" t="s">
        <v>5867</v>
      </c>
      <c r="TPB163" s="4201" t="s">
        <v>5867</v>
      </c>
      <c r="TPC163" s="4201" t="s">
        <v>5867</v>
      </c>
      <c r="TPD163" s="4201" t="s">
        <v>5867</v>
      </c>
      <c r="TPE163" s="4201" t="s">
        <v>5867</v>
      </c>
      <c r="TPF163" s="4201" t="s">
        <v>5867</v>
      </c>
      <c r="TPG163" s="4201" t="s">
        <v>5867</v>
      </c>
      <c r="TPH163" s="4201" t="s">
        <v>5867</v>
      </c>
      <c r="TPI163" s="4201" t="s">
        <v>5867</v>
      </c>
      <c r="TPJ163" s="4201" t="s">
        <v>5867</v>
      </c>
      <c r="TPK163" s="4201" t="s">
        <v>5867</v>
      </c>
      <c r="TPL163" s="4201" t="s">
        <v>5867</v>
      </c>
      <c r="TPM163" s="4201" t="s">
        <v>5867</v>
      </c>
      <c r="TPN163" s="4201" t="s">
        <v>5867</v>
      </c>
      <c r="TPO163" s="4201" t="s">
        <v>5867</v>
      </c>
      <c r="TPP163" s="4201" t="s">
        <v>5867</v>
      </c>
      <c r="TPQ163" s="4201" t="s">
        <v>5867</v>
      </c>
      <c r="TPR163" s="4201" t="s">
        <v>5867</v>
      </c>
      <c r="TPS163" s="4201" t="s">
        <v>5867</v>
      </c>
      <c r="TPT163" s="4201" t="s">
        <v>5867</v>
      </c>
      <c r="TPU163" s="4201" t="s">
        <v>5867</v>
      </c>
      <c r="TPV163" s="4201" t="s">
        <v>5867</v>
      </c>
      <c r="TPW163" s="4201" t="s">
        <v>5867</v>
      </c>
      <c r="TPX163" s="4201" t="s">
        <v>5867</v>
      </c>
      <c r="TPY163" s="4201" t="s">
        <v>5867</v>
      </c>
      <c r="TPZ163" s="4201" t="s">
        <v>5867</v>
      </c>
      <c r="TQA163" s="4201" t="s">
        <v>5867</v>
      </c>
      <c r="TQB163" s="4201" t="s">
        <v>5867</v>
      </c>
      <c r="TQC163" s="4201" t="s">
        <v>5867</v>
      </c>
      <c r="TQD163" s="4201" t="s">
        <v>5867</v>
      </c>
      <c r="TQE163" s="4201" t="s">
        <v>5867</v>
      </c>
      <c r="TQF163" s="4201" t="s">
        <v>5867</v>
      </c>
      <c r="TQG163" s="4201" t="s">
        <v>5867</v>
      </c>
      <c r="TQH163" s="4201" t="s">
        <v>5867</v>
      </c>
      <c r="TQI163" s="4201" t="s">
        <v>5867</v>
      </c>
      <c r="TQJ163" s="4201" t="s">
        <v>5867</v>
      </c>
      <c r="TQK163" s="4201" t="s">
        <v>5867</v>
      </c>
      <c r="TQL163" s="4201" t="s">
        <v>5867</v>
      </c>
      <c r="TQM163" s="4201" t="s">
        <v>5867</v>
      </c>
      <c r="TQN163" s="4201" t="s">
        <v>5867</v>
      </c>
      <c r="TQO163" s="4201" t="s">
        <v>5867</v>
      </c>
      <c r="TQP163" s="4201" t="s">
        <v>5867</v>
      </c>
      <c r="TQQ163" s="4201" t="s">
        <v>5867</v>
      </c>
      <c r="TQR163" s="4201" t="s">
        <v>5867</v>
      </c>
      <c r="TQS163" s="4201" t="s">
        <v>5867</v>
      </c>
      <c r="TQT163" s="4201" t="s">
        <v>5867</v>
      </c>
      <c r="TQU163" s="4201" t="s">
        <v>5867</v>
      </c>
      <c r="TQV163" s="4201" t="s">
        <v>5867</v>
      </c>
      <c r="TQW163" s="4201" t="s">
        <v>5867</v>
      </c>
      <c r="TQX163" s="4201" t="s">
        <v>5867</v>
      </c>
      <c r="TQY163" s="4201" t="s">
        <v>5867</v>
      </c>
      <c r="TQZ163" s="4201" t="s">
        <v>5867</v>
      </c>
      <c r="TRA163" s="4201" t="s">
        <v>5867</v>
      </c>
      <c r="TRB163" s="4201" t="s">
        <v>5867</v>
      </c>
      <c r="TRC163" s="4201" t="s">
        <v>5867</v>
      </c>
      <c r="TRD163" s="4201" t="s">
        <v>5867</v>
      </c>
      <c r="TRE163" s="4201" t="s">
        <v>5867</v>
      </c>
      <c r="TRF163" s="4201" t="s">
        <v>5867</v>
      </c>
      <c r="TRG163" s="4201" t="s">
        <v>5867</v>
      </c>
      <c r="TRH163" s="4201" t="s">
        <v>5867</v>
      </c>
      <c r="TRI163" s="4201" t="s">
        <v>5867</v>
      </c>
      <c r="TRJ163" s="4201" t="s">
        <v>5867</v>
      </c>
      <c r="TRK163" s="4201" t="s">
        <v>5867</v>
      </c>
      <c r="TRL163" s="4201" t="s">
        <v>5867</v>
      </c>
      <c r="TRM163" s="4201" t="s">
        <v>5867</v>
      </c>
      <c r="TRN163" s="4201" t="s">
        <v>5867</v>
      </c>
      <c r="TRO163" s="4201" t="s">
        <v>5867</v>
      </c>
      <c r="TRP163" s="4201" t="s">
        <v>5867</v>
      </c>
      <c r="TRQ163" s="4201" t="s">
        <v>5867</v>
      </c>
      <c r="TRR163" s="4201" t="s">
        <v>5867</v>
      </c>
      <c r="TRS163" s="4201" t="s">
        <v>5867</v>
      </c>
      <c r="TRT163" s="4201" t="s">
        <v>5867</v>
      </c>
      <c r="TRU163" s="4201" t="s">
        <v>5867</v>
      </c>
      <c r="TRV163" s="4201" t="s">
        <v>5867</v>
      </c>
      <c r="TRW163" s="4201" t="s">
        <v>5867</v>
      </c>
      <c r="TRX163" s="4201" t="s">
        <v>5867</v>
      </c>
      <c r="TRY163" s="4201" t="s">
        <v>5867</v>
      </c>
      <c r="TRZ163" s="4201" t="s">
        <v>5867</v>
      </c>
      <c r="TSA163" s="4201" t="s">
        <v>5867</v>
      </c>
      <c r="TSB163" s="4201" t="s">
        <v>5867</v>
      </c>
      <c r="TSC163" s="4201" t="s">
        <v>5867</v>
      </c>
      <c r="TSD163" s="4201" t="s">
        <v>5867</v>
      </c>
      <c r="TSE163" s="4201" t="s">
        <v>5867</v>
      </c>
      <c r="TSF163" s="4201" t="s">
        <v>5867</v>
      </c>
      <c r="TSG163" s="4201" t="s">
        <v>5867</v>
      </c>
      <c r="TSH163" s="4201" t="s">
        <v>5867</v>
      </c>
      <c r="TSI163" s="4201" t="s">
        <v>5867</v>
      </c>
      <c r="TSJ163" s="4201" t="s">
        <v>5867</v>
      </c>
      <c r="TSK163" s="4201" t="s">
        <v>5867</v>
      </c>
      <c r="TSL163" s="4201" t="s">
        <v>5867</v>
      </c>
      <c r="TSM163" s="4201" t="s">
        <v>5867</v>
      </c>
      <c r="TSN163" s="4201" t="s">
        <v>5867</v>
      </c>
      <c r="TSO163" s="4201" t="s">
        <v>5867</v>
      </c>
      <c r="TSP163" s="4201" t="s">
        <v>5867</v>
      </c>
      <c r="TSQ163" s="4201" t="s">
        <v>5867</v>
      </c>
      <c r="TSR163" s="4201" t="s">
        <v>5867</v>
      </c>
      <c r="TSS163" s="4201" t="s">
        <v>5867</v>
      </c>
      <c r="TST163" s="4201" t="s">
        <v>5867</v>
      </c>
      <c r="TSU163" s="4201" t="s">
        <v>5867</v>
      </c>
      <c r="TSV163" s="4201" t="s">
        <v>5867</v>
      </c>
      <c r="TSW163" s="4201" t="s">
        <v>5867</v>
      </c>
      <c r="TSX163" s="4201" t="s">
        <v>5867</v>
      </c>
      <c r="TSY163" s="4201" t="s">
        <v>5867</v>
      </c>
      <c r="TSZ163" s="4201" t="s">
        <v>5867</v>
      </c>
      <c r="TTA163" s="4201" t="s">
        <v>5867</v>
      </c>
      <c r="TTB163" s="4201" t="s">
        <v>5867</v>
      </c>
      <c r="TTC163" s="4201" t="s">
        <v>5867</v>
      </c>
      <c r="TTD163" s="4201" t="s">
        <v>5867</v>
      </c>
      <c r="TTE163" s="4201" t="s">
        <v>5867</v>
      </c>
      <c r="TTF163" s="4201" t="s">
        <v>5867</v>
      </c>
      <c r="TTG163" s="4201" t="s">
        <v>5867</v>
      </c>
      <c r="TTH163" s="4201" t="s">
        <v>5867</v>
      </c>
      <c r="TTI163" s="4201" t="s">
        <v>5867</v>
      </c>
      <c r="TTJ163" s="4201" t="s">
        <v>5867</v>
      </c>
      <c r="TTK163" s="4201" t="s">
        <v>5867</v>
      </c>
      <c r="TTL163" s="4201" t="s">
        <v>5867</v>
      </c>
      <c r="TTM163" s="4201" t="s">
        <v>5867</v>
      </c>
      <c r="TTN163" s="4201" t="s">
        <v>5867</v>
      </c>
      <c r="TTO163" s="4201" t="s">
        <v>5867</v>
      </c>
      <c r="TTP163" s="4201" t="s">
        <v>5867</v>
      </c>
      <c r="TTQ163" s="4201" t="s">
        <v>5867</v>
      </c>
      <c r="TTR163" s="4201" t="s">
        <v>5867</v>
      </c>
      <c r="TTS163" s="4201" t="s">
        <v>5867</v>
      </c>
      <c r="TTT163" s="4201" t="s">
        <v>5867</v>
      </c>
      <c r="TTU163" s="4201" t="s">
        <v>5867</v>
      </c>
      <c r="TTV163" s="4201" t="s">
        <v>5867</v>
      </c>
      <c r="TTW163" s="4201" t="s">
        <v>5867</v>
      </c>
      <c r="TTX163" s="4201" t="s">
        <v>5867</v>
      </c>
      <c r="TTY163" s="4201" t="s">
        <v>5867</v>
      </c>
      <c r="TTZ163" s="4201" t="s">
        <v>5867</v>
      </c>
      <c r="TUA163" s="4201" t="s">
        <v>5867</v>
      </c>
      <c r="TUB163" s="4201" t="s">
        <v>5867</v>
      </c>
      <c r="TUC163" s="4201" t="s">
        <v>5867</v>
      </c>
      <c r="TUD163" s="4201" t="s">
        <v>5867</v>
      </c>
      <c r="TUE163" s="4201" t="s">
        <v>5867</v>
      </c>
      <c r="TUF163" s="4201" t="s">
        <v>5867</v>
      </c>
      <c r="TUG163" s="4201" t="s">
        <v>5867</v>
      </c>
      <c r="TUH163" s="4201" t="s">
        <v>5867</v>
      </c>
      <c r="TUI163" s="4201" t="s">
        <v>5867</v>
      </c>
      <c r="TUJ163" s="4201" t="s">
        <v>5867</v>
      </c>
      <c r="TUK163" s="4201" t="s">
        <v>5867</v>
      </c>
      <c r="TUL163" s="4201" t="s">
        <v>5867</v>
      </c>
      <c r="TUM163" s="4201" t="s">
        <v>5867</v>
      </c>
      <c r="TUN163" s="4201" t="s">
        <v>5867</v>
      </c>
      <c r="TUO163" s="4201" t="s">
        <v>5867</v>
      </c>
      <c r="TUP163" s="4201" t="s">
        <v>5867</v>
      </c>
      <c r="TUQ163" s="4201" t="s">
        <v>5867</v>
      </c>
      <c r="TUR163" s="4201" t="s">
        <v>5867</v>
      </c>
      <c r="TUS163" s="4201" t="s">
        <v>5867</v>
      </c>
      <c r="TUT163" s="4201" t="s">
        <v>5867</v>
      </c>
      <c r="TUU163" s="4201" t="s">
        <v>5867</v>
      </c>
      <c r="TUV163" s="4201" t="s">
        <v>5867</v>
      </c>
      <c r="TUW163" s="4201" t="s">
        <v>5867</v>
      </c>
      <c r="TUX163" s="4201" t="s">
        <v>5867</v>
      </c>
      <c r="TUY163" s="4201" t="s">
        <v>5867</v>
      </c>
      <c r="TUZ163" s="4201" t="s">
        <v>5867</v>
      </c>
      <c r="TVA163" s="4201" t="s">
        <v>5867</v>
      </c>
      <c r="TVB163" s="4201" t="s">
        <v>5867</v>
      </c>
      <c r="TVC163" s="4201" t="s">
        <v>5867</v>
      </c>
      <c r="TVD163" s="4201" t="s">
        <v>5867</v>
      </c>
      <c r="TVE163" s="4201" t="s">
        <v>5867</v>
      </c>
      <c r="TVF163" s="4201" t="s">
        <v>5867</v>
      </c>
      <c r="TVG163" s="4201" t="s">
        <v>5867</v>
      </c>
      <c r="TVH163" s="4201" t="s">
        <v>5867</v>
      </c>
      <c r="TVI163" s="4201" t="s">
        <v>5867</v>
      </c>
      <c r="TVJ163" s="4201" t="s">
        <v>5867</v>
      </c>
      <c r="TVK163" s="4201" t="s">
        <v>5867</v>
      </c>
      <c r="TVL163" s="4201" t="s">
        <v>5867</v>
      </c>
      <c r="TVM163" s="4201" t="s">
        <v>5867</v>
      </c>
      <c r="TVN163" s="4201" t="s">
        <v>5867</v>
      </c>
      <c r="TVO163" s="4201" t="s">
        <v>5867</v>
      </c>
      <c r="TVP163" s="4201" t="s">
        <v>5867</v>
      </c>
      <c r="TVQ163" s="4201" t="s">
        <v>5867</v>
      </c>
      <c r="TVR163" s="4201" t="s">
        <v>5867</v>
      </c>
      <c r="TVS163" s="4201" t="s">
        <v>5867</v>
      </c>
      <c r="TVT163" s="4201" t="s">
        <v>5867</v>
      </c>
      <c r="TVU163" s="4201" t="s">
        <v>5867</v>
      </c>
      <c r="TVV163" s="4201" t="s">
        <v>5867</v>
      </c>
      <c r="TVW163" s="4201" t="s">
        <v>5867</v>
      </c>
      <c r="TVX163" s="4201" t="s">
        <v>5867</v>
      </c>
      <c r="TVY163" s="4201" t="s">
        <v>5867</v>
      </c>
      <c r="TVZ163" s="4201" t="s">
        <v>5867</v>
      </c>
      <c r="TWA163" s="4201" t="s">
        <v>5867</v>
      </c>
      <c r="TWB163" s="4201" t="s">
        <v>5867</v>
      </c>
      <c r="TWC163" s="4201" t="s">
        <v>5867</v>
      </c>
      <c r="TWD163" s="4201" t="s">
        <v>5867</v>
      </c>
      <c r="TWE163" s="4201" t="s">
        <v>5867</v>
      </c>
      <c r="TWF163" s="4201" t="s">
        <v>5867</v>
      </c>
      <c r="TWG163" s="4201" t="s">
        <v>5867</v>
      </c>
      <c r="TWH163" s="4201" t="s">
        <v>5867</v>
      </c>
      <c r="TWI163" s="4201" t="s">
        <v>5867</v>
      </c>
      <c r="TWJ163" s="4201" t="s">
        <v>5867</v>
      </c>
      <c r="TWK163" s="4201" t="s">
        <v>5867</v>
      </c>
      <c r="TWL163" s="4201" t="s">
        <v>5867</v>
      </c>
      <c r="TWM163" s="4201" t="s">
        <v>5867</v>
      </c>
      <c r="TWN163" s="4201" t="s">
        <v>5867</v>
      </c>
      <c r="TWO163" s="4201" t="s">
        <v>5867</v>
      </c>
      <c r="TWP163" s="4201" t="s">
        <v>5867</v>
      </c>
      <c r="TWQ163" s="4201" t="s">
        <v>5867</v>
      </c>
      <c r="TWR163" s="4201" t="s">
        <v>5867</v>
      </c>
      <c r="TWS163" s="4201" t="s">
        <v>5867</v>
      </c>
      <c r="TWT163" s="4201" t="s">
        <v>5867</v>
      </c>
      <c r="TWU163" s="4201" t="s">
        <v>5867</v>
      </c>
      <c r="TWV163" s="4201" t="s">
        <v>5867</v>
      </c>
      <c r="TWW163" s="4201" t="s">
        <v>5867</v>
      </c>
      <c r="TWX163" s="4201" t="s">
        <v>5867</v>
      </c>
      <c r="TWY163" s="4201" t="s">
        <v>5867</v>
      </c>
      <c r="TWZ163" s="4201" t="s">
        <v>5867</v>
      </c>
      <c r="TXA163" s="4201" t="s">
        <v>5867</v>
      </c>
      <c r="TXB163" s="4201" t="s">
        <v>5867</v>
      </c>
      <c r="TXC163" s="4201" t="s">
        <v>5867</v>
      </c>
      <c r="TXD163" s="4201" t="s">
        <v>5867</v>
      </c>
      <c r="TXE163" s="4201" t="s">
        <v>5867</v>
      </c>
      <c r="TXF163" s="4201" t="s">
        <v>5867</v>
      </c>
      <c r="TXG163" s="4201" t="s">
        <v>5867</v>
      </c>
      <c r="TXH163" s="4201" t="s">
        <v>5867</v>
      </c>
      <c r="TXI163" s="4201" t="s">
        <v>5867</v>
      </c>
      <c r="TXJ163" s="4201" t="s">
        <v>5867</v>
      </c>
      <c r="TXK163" s="4201" t="s">
        <v>5867</v>
      </c>
      <c r="TXL163" s="4201" t="s">
        <v>5867</v>
      </c>
      <c r="TXM163" s="4201" t="s">
        <v>5867</v>
      </c>
      <c r="TXN163" s="4201" t="s">
        <v>5867</v>
      </c>
      <c r="TXO163" s="4201" t="s">
        <v>5867</v>
      </c>
      <c r="TXP163" s="4201" t="s">
        <v>5867</v>
      </c>
      <c r="TXQ163" s="4201" t="s">
        <v>5867</v>
      </c>
      <c r="TXR163" s="4201" t="s">
        <v>5867</v>
      </c>
      <c r="TXS163" s="4201" t="s">
        <v>5867</v>
      </c>
      <c r="TXT163" s="4201" t="s">
        <v>5867</v>
      </c>
      <c r="TXU163" s="4201" t="s">
        <v>5867</v>
      </c>
      <c r="TXV163" s="4201" t="s">
        <v>5867</v>
      </c>
      <c r="TXW163" s="4201" t="s">
        <v>5867</v>
      </c>
      <c r="TXX163" s="4201" t="s">
        <v>5867</v>
      </c>
      <c r="TXY163" s="4201" t="s">
        <v>5867</v>
      </c>
      <c r="TXZ163" s="4201" t="s">
        <v>5867</v>
      </c>
      <c r="TYA163" s="4201" t="s">
        <v>5867</v>
      </c>
      <c r="TYB163" s="4201" t="s">
        <v>5867</v>
      </c>
      <c r="TYC163" s="4201" t="s">
        <v>5867</v>
      </c>
      <c r="TYD163" s="4201" t="s">
        <v>5867</v>
      </c>
      <c r="TYE163" s="4201" t="s">
        <v>5867</v>
      </c>
      <c r="TYF163" s="4201" t="s">
        <v>5867</v>
      </c>
      <c r="TYG163" s="4201" t="s">
        <v>5867</v>
      </c>
      <c r="TYH163" s="4201" t="s">
        <v>5867</v>
      </c>
      <c r="TYI163" s="4201" t="s">
        <v>5867</v>
      </c>
      <c r="TYJ163" s="4201" t="s">
        <v>5867</v>
      </c>
      <c r="TYK163" s="4201" t="s">
        <v>5867</v>
      </c>
      <c r="TYL163" s="4201" t="s">
        <v>5867</v>
      </c>
      <c r="TYM163" s="4201" t="s">
        <v>5867</v>
      </c>
      <c r="TYN163" s="4201" t="s">
        <v>5867</v>
      </c>
      <c r="TYO163" s="4201" t="s">
        <v>5867</v>
      </c>
      <c r="TYP163" s="4201" t="s">
        <v>5867</v>
      </c>
      <c r="TYQ163" s="4201" t="s">
        <v>5867</v>
      </c>
      <c r="TYR163" s="4201" t="s">
        <v>5867</v>
      </c>
      <c r="TYS163" s="4201" t="s">
        <v>5867</v>
      </c>
      <c r="TYT163" s="4201" t="s">
        <v>5867</v>
      </c>
      <c r="TYU163" s="4201" t="s">
        <v>5867</v>
      </c>
      <c r="TYV163" s="4201" t="s">
        <v>5867</v>
      </c>
      <c r="TYW163" s="4201" t="s">
        <v>5867</v>
      </c>
      <c r="TYX163" s="4201" t="s">
        <v>5867</v>
      </c>
      <c r="TYY163" s="4201" t="s">
        <v>5867</v>
      </c>
      <c r="TYZ163" s="4201" t="s">
        <v>5867</v>
      </c>
      <c r="TZA163" s="4201" t="s">
        <v>5867</v>
      </c>
      <c r="TZB163" s="4201" t="s">
        <v>5867</v>
      </c>
      <c r="TZC163" s="4201" t="s">
        <v>5867</v>
      </c>
      <c r="TZD163" s="4201" t="s">
        <v>5867</v>
      </c>
      <c r="TZE163" s="4201" t="s">
        <v>5867</v>
      </c>
      <c r="TZF163" s="4201" t="s">
        <v>5867</v>
      </c>
      <c r="TZG163" s="4201" t="s">
        <v>5867</v>
      </c>
      <c r="TZH163" s="4201" t="s">
        <v>5867</v>
      </c>
      <c r="TZI163" s="4201" t="s">
        <v>5867</v>
      </c>
      <c r="TZJ163" s="4201" t="s">
        <v>5867</v>
      </c>
      <c r="TZK163" s="4201" t="s">
        <v>5867</v>
      </c>
      <c r="TZL163" s="4201" t="s">
        <v>5867</v>
      </c>
      <c r="TZM163" s="4201" t="s">
        <v>5867</v>
      </c>
      <c r="TZN163" s="4201" t="s">
        <v>5867</v>
      </c>
      <c r="TZO163" s="4201" t="s">
        <v>5867</v>
      </c>
      <c r="TZP163" s="4201" t="s">
        <v>5867</v>
      </c>
      <c r="TZQ163" s="4201" t="s">
        <v>5867</v>
      </c>
      <c r="TZR163" s="4201" t="s">
        <v>5867</v>
      </c>
      <c r="TZS163" s="4201" t="s">
        <v>5867</v>
      </c>
      <c r="TZT163" s="4201" t="s">
        <v>5867</v>
      </c>
      <c r="TZU163" s="4201" t="s">
        <v>5867</v>
      </c>
      <c r="TZV163" s="4201" t="s">
        <v>5867</v>
      </c>
      <c r="TZW163" s="4201" t="s">
        <v>5867</v>
      </c>
      <c r="TZX163" s="4201" t="s">
        <v>5867</v>
      </c>
      <c r="TZY163" s="4201" t="s">
        <v>5867</v>
      </c>
      <c r="TZZ163" s="4201" t="s">
        <v>5867</v>
      </c>
      <c r="UAA163" s="4201" t="s">
        <v>5867</v>
      </c>
      <c r="UAB163" s="4201" t="s">
        <v>5867</v>
      </c>
      <c r="UAC163" s="4201" t="s">
        <v>5867</v>
      </c>
      <c r="UAD163" s="4201" t="s">
        <v>5867</v>
      </c>
      <c r="UAE163" s="4201" t="s">
        <v>5867</v>
      </c>
      <c r="UAF163" s="4201" t="s">
        <v>5867</v>
      </c>
      <c r="UAG163" s="4201" t="s">
        <v>5867</v>
      </c>
      <c r="UAH163" s="4201" t="s">
        <v>5867</v>
      </c>
      <c r="UAI163" s="4201" t="s">
        <v>5867</v>
      </c>
      <c r="UAJ163" s="4201" t="s">
        <v>5867</v>
      </c>
      <c r="UAK163" s="4201" t="s">
        <v>5867</v>
      </c>
      <c r="UAL163" s="4201" t="s">
        <v>5867</v>
      </c>
      <c r="UAM163" s="4201" t="s">
        <v>5867</v>
      </c>
      <c r="UAN163" s="4201" t="s">
        <v>5867</v>
      </c>
      <c r="UAO163" s="4201" t="s">
        <v>5867</v>
      </c>
      <c r="UAP163" s="4201" t="s">
        <v>5867</v>
      </c>
      <c r="UAQ163" s="4201" t="s">
        <v>5867</v>
      </c>
      <c r="UAR163" s="4201" t="s">
        <v>5867</v>
      </c>
      <c r="UAS163" s="4201" t="s">
        <v>5867</v>
      </c>
      <c r="UAT163" s="4201" t="s">
        <v>5867</v>
      </c>
      <c r="UAU163" s="4201" t="s">
        <v>5867</v>
      </c>
      <c r="UAV163" s="4201" t="s">
        <v>5867</v>
      </c>
      <c r="UAW163" s="4201" t="s">
        <v>5867</v>
      </c>
      <c r="UAX163" s="4201" t="s">
        <v>5867</v>
      </c>
      <c r="UAY163" s="4201" t="s">
        <v>5867</v>
      </c>
      <c r="UAZ163" s="4201" t="s">
        <v>5867</v>
      </c>
      <c r="UBA163" s="4201" t="s">
        <v>5867</v>
      </c>
      <c r="UBB163" s="4201" t="s">
        <v>5867</v>
      </c>
      <c r="UBC163" s="4201" t="s">
        <v>5867</v>
      </c>
      <c r="UBD163" s="4201" t="s">
        <v>5867</v>
      </c>
      <c r="UBE163" s="4201" t="s">
        <v>5867</v>
      </c>
      <c r="UBF163" s="4201" t="s">
        <v>5867</v>
      </c>
      <c r="UBG163" s="4201" t="s">
        <v>5867</v>
      </c>
      <c r="UBH163" s="4201" t="s">
        <v>5867</v>
      </c>
      <c r="UBI163" s="4201" t="s">
        <v>5867</v>
      </c>
      <c r="UBJ163" s="4201" t="s">
        <v>5867</v>
      </c>
      <c r="UBK163" s="4201" t="s">
        <v>5867</v>
      </c>
      <c r="UBL163" s="4201" t="s">
        <v>5867</v>
      </c>
      <c r="UBM163" s="4201" t="s">
        <v>5867</v>
      </c>
      <c r="UBN163" s="4201" t="s">
        <v>5867</v>
      </c>
      <c r="UBO163" s="4201" t="s">
        <v>5867</v>
      </c>
      <c r="UBP163" s="4201" t="s">
        <v>5867</v>
      </c>
      <c r="UBQ163" s="4201" t="s">
        <v>5867</v>
      </c>
      <c r="UBR163" s="4201" t="s">
        <v>5867</v>
      </c>
      <c r="UBS163" s="4201" t="s">
        <v>5867</v>
      </c>
      <c r="UBT163" s="4201" t="s">
        <v>5867</v>
      </c>
      <c r="UBU163" s="4201" t="s">
        <v>5867</v>
      </c>
      <c r="UBV163" s="4201" t="s">
        <v>5867</v>
      </c>
      <c r="UBW163" s="4201" t="s">
        <v>5867</v>
      </c>
      <c r="UBX163" s="4201" t="s">
        <v>5867</v>
      </c>
      <c r="UBY163" s="4201" t="s">
        <v>5867</v>
      </c>
      <c r="UBZ163" s="4201" t="s">
        <v>5867</v>
      </c>
      <c r="UCA163" s="4201" t="s">
        <v>5867</v>
      </c>
      <c r="UCB163" s="4201" t="s">
        <v>5867</v>
      </c>
      <c r="UCC163" s="4201" t="s">
        <v>5867</v>
      </c>
      <c r="UCD163" s="4201" t="s">
        <v>5867</v>
      </c>
      <c r="UCE163" s="4201" t="s">
        <v>5867</v>
      </c>
      <c r="UCF163" s="4201" t="s">
        <v>5867</v>
      </c>
      <c r="UCG163" s="4201" t="s">
        <v>5867</v>
      </c>
      <c r="UCH163" s="4201" t="s">
        <v>5867</v>
      </c>
      <c r="UCI163" s="4201" t="s">
        <v>5867</v>
      </c>
      <c r="UCJ163" s="4201" t="s">
        <v>5867</v>
      </c>
      <c r="UCK163" s="4201" t="s">
        <v>5867</v>
      </c>
      <c r="UCL163" s="4201" t="s">
        <v>5867</v>
      </c>
      <c r="UCM163" s="4201" t="s">
        <v>5867</v>
      </c>
      <c r="UCN163" s="4201" t="s">
        <v>5867</v>
      </c>
      <c r="UCO163" s="4201" t="s">
        <v>5867</v>
      </c>
      <c r="UCP163" s="4201" t="s">
        <v>5867</v>
      </c>
      <c r="UCQ163" s="4201" t="s">
        <v>5867</v>
      </c>
      <c r="UCR163" s="4201" t="s">
        <v>5867</v>
      </c>
      <c r="UCS163" s="4201" t="s">
        <v>5867</v>
      </c>
      <c r="UCT163" s="4201" t="s">
        <v>5867</v>
      </c>
      <c r="UCU163" s="4201" t="s">
        <v>5867</v>
      </c>
      <c r="UCV163" s="4201" t="s">
        <v>5867</v>
      </c>
      <c r="UCW163" s="4201" t="s">
        <v>5867</v>
      </c>
      <c r="UCX163" s="4201" t="s">
        <v>5867</v>
      </c>
      <c r="UCY163" s="4201" t="s">
        <v>5867</v>
      </c>
      <c r="UCZ163" s="4201" t="s">
        <v>5867</v>
      </c>
      <c r="UDA163" s="4201" t="s">
        <v>5867</v>
      </c>
      <c r="UDB163" s="4201" t="s">
        <v>5867</v>
      </c>
      <c r="UDC163" s="4201" t="s">
        <v>5867</v>
      </c>
      <c r="UDD163" s="4201" t="s">
        <v>5867</v>
      </c>
      <c r="UDE163" s="4201" t="s">
        <v>5867</v>
      </c>
      <c r="UDF163" s="4201" t="s">
        <v>5867</v>
      </c>
      <c r="UDG163" s="4201" t="s">
        <v>5867</v>
      </c>
      <c r="UDH163" s="4201" t="s">
        <v>5867</v>
      </c>
      <c r="UDI163" s="4201" t="s">
        <v>5867</v>
      </c>
      <c r="UDJ163" s="4201" t="s">
        <v>5867</v>
      </c>
      <c r="UDK163" s="4201" t="s">
        <v>5867</v>
      </c>
      <c r="UDL163" s="4201" t="s">
        <v>5867</v>
      </c>
      <c r="UDM163" s="4201" t="s">
        <v>5867</v>
      </c>
      <c r="UDN163" s="4201" t="s">
        <v>5867</v>
      </c>
      <c r="UDO163" s="4201" t="s">
        <v>5867</v>
      </c>
      <c r="UDP163" s="4201" t="s">
        <v>5867</v>
      </c>
      <c r="UDQ163" s="4201" t="s">
        <v>5867</v>
      </c>
      <c r="UDR163" s="4201" t="s">
        <v>5867</v>
      </c>
      <c r="UDS163" s="4201" t="s">
        <v>5867</v>
      </c>
      <c r="UDT163" s="4201" t="s">
        <v>5867</v>
      </c>
      <c r="UDU163" s="4201" t="s">
        <v>5867</v>
      </c>
      <c r="UDV163" s="4201" t="s">
        <v>5867</v>
      </c>
      <c r="UDW163" s="4201" t="s">
        <v>5867</v>
      </c>
      <c r="UDX163" s="4201" t="s">
        <v>5867</v>
      </c>
      <c r="UDY163" s="4201" t="s">
        <v>5867</v>
      </c>
      <c r="UDZ163" s="4201" t="s">
        <v>5867</v>
      </c>
      <c r="UEA163" s="4201" t="s">
        <v>5867</v>
      </c>
      <c r="UEB163" s="4201" t="s">
        <v>5867</v>
      </c>
      <c r="UEC163" s="4201" t="s">
        <v>5867</v>
      </c>
      <c r="UED163" s="4201" t="s">
        <v>5867</v>
      </c>
      <c r="UEE163" s="4201" t="s">
        <v>5867</v>
      </c>
      <c r="UEF163" s="4201" t="s">
        <v>5867</v>
      </c>
      <c r="UEG163" s="4201" t="s">
        <v>5867</v>
      </c>
      <c r="UEH163" s="4201" t="s">
        <v>5867</v>
      </c>
      <c r="UEI163" s="4201" t="s">
        <v>5867</v>
      </c>
      <c r="UEJ163" s="4201" t="s">
        <v>5867</v>
      </c>
      <c r="UEK163" s="4201" t="s">
        <v>5867</v>
      </c>
      <c r="UEL163" s="4201" t="s">
        <v>5867</v>
      </c>
      <c r="UEM163" s="4201" t="s">
        <v>5867</v>
      </c>
      <c r="UEN163" s="4201" t="s">
        <v>5867</v>
      </c>
      <c r="UEO163" s="4201" t="s">
        <v>5867</v>
      </c>
      <c r="UEP163" s="4201" t="s">
        <v>5867</v>
      </c>
      <c r="UEQ163" s="4201" t="s">
        <v>5867</v>
      </c>
      <c r="UER163" s="4201" t="s">
        <v>5867</v>
      </c>
      <c r="UES163" s="4201" t="s">
        <v>5867</v>
      </c>
      <c r="UET163" s="4201" t="s">
        <v>5867</v>
      </c>
      <c r="UEU163" s="4201" t="s">
        <v>5867</v>
      </c>
      <c r="UEV163" s="4201" t="s">
        <v>5867</v>
      </c>
      <c r="UEW163" s="4201" t="s">
        <v>5867</v>
      </c>
      <c r="UEX163" s="4201" t="s">
        <v>5867</v>
      </c>
      <c r="UEY163" s="4201" t="s">
        <v>5867</v>
      </c>
      <c r="UEZ163" s="4201" t="s">
        <v>5867</v>
      </c>
      <c r="UFA163" s="4201" t="s">
        <v>5867</v>
      </c>
      <c r="UFB163" s="4201" t="s">
        <v>5867</v>
      </c>
      <c r="UFC163" s="4201" t="s">
        <v>5867</v>
      </c>
      <c r="UFD163" s="4201" t="s">
        <v>5867</v>
      </c>
      <c r="UFE163" s="4201" t="s">
        <v>5867</v>
      </c>
      <c r="UFF163" s="4201" t="s">
        <v>5867</v>
      </c>
      <c r="UFG163" s="4201" t="s">
        <v>5867</v>
      </c>
      <c r="UFH163" s="4201" t="s">
        <v>5867</v>
      </c>
      <c r="UFI163" s="4201" t="s">
        <v>5867</v>
      </c>
      <c r="UFJ163" s="4201" t="s">
        <v>5867</v>
      </c>
      <c r="UFK163" s="4201" t="s">
        <v>5867</v>
      </c>
      <c r="UFL163" s="4201" t="s">
        <v>5867</v>
      </c>
      <c r="UFM163" s="4201" t="s">
        <v>5867</v>
      </c>
      <c r="UFN163" s="4201" t="s">
        <v>5867</v>
      </c>
      <c r="UFO163" s="4201" t="s">
        <v>5867</v>
      </c>
      <c r="UFP163" s="4201" t="s">
        <v>5867</v>
      </c>
      <c r="UFQ163" s="4201" t="s">
        <v>5867</v>
      </c>
      <c r="UFR163" s="4201" t="s">
        <v>5867</v>
      </c>
      <c r="UFS163" s="4201" t="s">
        <v>5867</v>
      </c>
      <c r="UFT163" s="4201" t="s">
        <v>5867</v>
      </c>
      <c r="UFU163" s="4201" t="s">
        <v>5867</v>
      </c>
      <c r="UFV163" s="4201" t="s">
        <v>5867</v>
      </c>
      <c r="UFW163" s="4201" t="s">
        <v>5867</v>
      </c>
      <c r="UFX163" s="4201" t="s">
        <v>5867</v>
      </c>
      <c r="UFY163" s="4201" t="s">
        <v>5867</v>
      </c>
      <c r="UFZ163" s="4201" t="s">
        <v>5867</v>
      </c>
      <c r="UGA163" s="4201" t="s">
        <v>5867</v>
      </c>
      <c r="UGB163" s="4201" t="s">
        <v>5867</v>
      </c>
      <c r="UGC163" s="4201" t="s">
        <v>5867</v>
      </c>
      <c r="UGD163" s="4201" t="s">
        <v>5867</v>
      </c>
      <c r="UGE163" s="4201" t="s">
        <v>5867</v>
      </c>
      <c r="UGF163" s="4201" t="s">
        <v>5867</v>
      </c>
      <c r="UGG163" s="4201" t="s">
        <v>5867</v>
      </c>
      <c r="UGH163" s="4201" t="s">
        <v>5867</v>
      </c>
      <c r="UGI163" s="4201" t="s">
        <v>5867</v>
      </c>
      <c r="UGJ163" s="4201" t="s">
        <v>5867</v>
      </c>
      <c r="UGK163" s="4201" t="s">
        <v>5867</v>
      </c>
      <c r="UGL163" s="4201" t="s">
        <v>5867</v>
      </c>
      <c r="UGM163" s="4201" t="s">
        <v>5867</v>
      </c>
      <c r="UGN163" s="4201" t="s">
        <v>5867</v>
      </c>
      <c r="UGO163" s="4201" t="s">
        <v>5867</v>
      </c>
      <c r="UGP163" s="4201" t="s">
        <v>5867</v>
      </c>
      <c r="UGQ163" s="4201" t="s">
        <v>5867</v>
      </c>
      <c r="UGR163" s="4201" t="s">
        <v>5867</v>
      </c>
      <c r="UGS163" s="4201" t="s">
        <v>5867</v>
      </c>
      <c r="UGT163" s="4201" t="s">
        <v>5867</v>
      </c>
      <c r="UGU163" s="4201" t="s">
        <v>5867</v>
      </c>
      <c r="UGV163" s="4201" t="s">
        <v>5867</v>
      </c>
      <c r="UGW163" s="4201" t="s">
        <v>5867</v>
      </c>
      <c r="UGX163" s="4201" t="s">
        <v>5867</v>
      </c>
      <c r="UGY163" s="4201" t="s">
        <v>5867</v>
      </c>
      <c r="UGZ163" s="4201" t="s">
        <v>5867</v>
      </c>
      <c r="UHA163" s="4201" t="s">
        <v>5867</v>
      </c>
      <c r="UHB163" s="4201" t="s">
        <v>5867</v>
      </c>
      <c r="UHC163" s="4201" t="s">
        <v>5867</v>
      </c>
      <c r="UHD163" s="4201" t="s">
        <v>5867</v>
      </c>
      <c r="UHE163" s="4201" t="s">
        <v>5867</v>
      </c>
      <c r="UHF163" s="4201" t="s">
        <v>5867</v>
      </c>
      <c r="UHG163" s="4201" t="s">
        <v>5867</v>
      </c>
      <c r="UHH163" s="4201" t="s">
        <v>5867</v>
      </c>
      <c r="UHI163" s="4201" t="s">
        <v>5867</v>
      </c>
      <c r="UHJ163" s="4201" t="s">
        <v>5867</v>
      </c>
      <c r="UHK163" s="4201" t="s">
        <v>5867</v>
      </c>
      <c r="UHL163" s="4201" t="s">
        <v>5867</v>
      </c>
      <c r="UHM163" s="4201" t="s">
        <v>5867</v>
      </c>
      <c r="UHN163" s="4201" t="s">
        <v>5867</v>
      </c>
      <c r="UHO163" s="4201" t="s">
        <v>5867</v>
      </c>
      <c r="UHP163" s="4201" t="s">
        <v>5867</v>
      </c>
      <c r="UHQ163" s="4201" t="s">
        <v>5867</v>
      </c>
      <c r="UHR163" s="4201" t="s">
        <v>5867</v>
      </c>
      <c r="UHS163" s="4201" t="s">
        <v>5867</v>
      </c>
      <c r="UHT163" s="4201" t="s">
        <v>5867</v>
      </c>
      <c r="UHU163" s="4201" t="s">
        <v>5867</v>
      </c>
      <c r="UHV163" s="4201" t="s">
        <v>5867</v>
      </c>
      <c r="UHW163" s="4201" t="s">
        <v>5867</v>
      </c>
      <c r="UHX163" s="4201" t="s">
        <v>5867</v>
      </c>
      <c r="UHY163" s="4201" t="s">
        <v>5867</v>
      </c>
      <c r="UHZ163" s="4201" t="s">
        <v>5867</v>
      </c>
      <c r="UIA163" s="4201" t="s">
        <v>5867</v>
      </c>
      <c r="UIB163" s="4201" t="s">
        <v>5867</v>
      </c>
      <c r="UIC163" s="4201" t="s">
        <v>5867</v>
      </c>
      <c r="UID163" s="4201" t="s">
        <v>5867</v>
      </c>
      <c r="UIE163" s="4201" t="s">
        <v>5867</v>
      </c>
      <c r="UIF163" s="4201" t="s">
        <v>5867</v>
      </c>
      <c r="UIG163" s="4201" t="s">
        <v>5867</v>
      </c>
      <c r="UIH163" s="4201" t="s">
        <v>5867</v>
      </c>
      <c r="UII163" s="4201" t="s">
        <v>5867</v>
      </c>
      <c r="UIJ163" s="4201" t="s">
        <v>5867</v>
      </c>
      <c r="UIK163" s="4201" t="s">
        <v>5867</v>
      </c>
      <c r="UIL163" s="4201" t="s">
        <v>5867</v>
      </c>
      <c r="UIM163" s="4201" t="s">
        <v>5867</v>
      </c>
      <c r="UIN163" s="4201" t="s">
        <v>5867</v>
      </c>
      <c r="UIO163" s="4201" t="s">
        <v>5867</v>
      </c>
      <c r="UIP163" s="4201" t="s">
        <v>5867</v>
      </c>
      <c r="UIQ163" s="4201" t="s">
        <v>5867</v>
      </c>
      <c r="UIR163" s="4201" t="s">
        <v>5867</v>
      </c>
      <c r="UIS163" s="4201" t="s">
        <v>5867</v>
      </c>
      <c r="UIT163" s="4201" t="s">
        <v>5867</v>
      </c>
      <c r="UIU163" s="4201" t="s">
        <v>5867</v>
      </c>
      <c r="UIV163" s="4201" t="s">
        <v>5867</v>
      </c>
      <c r="UIW163" s="4201" t="s">
        <v>5867</v>
      </c>
      <c r="UIX163" s="4201" t="s">
        <v>5867</v>
      </c>
      <c r="UIY163" s="4201" t="s">
        <v>5867</v>
      </c>
      <c r="UIZ163" s="4201" t="s">
        <v>5867</v>
      </c>
      <c r="UJA163" s="4201" t="s">
        <v>5867</v>
      </c>
      <c r="UJB163" s="4201" t="s">
        <v>5867</v>
      </c>
      <c r="UJC163" s="4201" t="s">
        <v>5867</v>
      </c>
      <c r="UJD163" s="4201" t="s">
        <v>5867</v>
      </c>
      <c r="UJE163" s="4201" t="s">
        <v>5867</v>
      </c>
      <c r="UJF163" s="4201" t="s">
        <v>5867</v>
      </c>
      <c r="UJG163" s="4201" t="s">
        <v>5867</v>
      </c>
      <c r="UJH163" s="4201" t="s">
        <v>5867</v>
      </c>
      <c r="UJI163" s="4201" t="s">
        <v>5867</v>
      </c>
      <c r="UJJ163" s="4201" t="s">
        <v>5867</v>
      </c>
      <c r="UJK163" s="4201" t="s">
        <v>5867</v>
      </c>
      <c r="UJL163" s="4201" t="s">
        <v>5867</v>
      </c>
      <c r="UJM163" s="4201" t="s">
        <v>5867</v>
      </c>
      <c r="UJN163" s="4201" t="s">
        <v>5867</v>
      </c>
      <c r="UJO163" s="4201" t="s">
        <v>5867</v>
      </c>
      <c r="UJP163" s="4201" t="s">
        <v>5867</v>
      </c>
      <c r="UJQ163" s="4201" t="s">
        <v>5867</v>
      </c>
      <c r="UJR163" s="4201" t="s">
        <v>5867</v>
      </c>
      <c r="UJS163" s="4201" t="s">
        <v>5867</v>
      </c>
      <c r="UJT163" s="4201" t="s">
        <v>5867</v>
      </c>
      <c r="UJU163" s="4201" t="s">
        <v>5867</v>
      </c>
      <c r="UJV163" s="4201" t="s">
        <v>5867</v>
      </c>
      <c r="UJW163" s="4201" t="s">
        <v>5867</v>
      </c>
      <c r="UJX163" s="4201" t="s">
        <v>5867</v>
      </c>
      <c r="UJY163" s="4201" t="s">
        <v>5867</v>
      </c>
      <c r="UJZ163" s="4201" t="s">
        <v>5867</v>
      </c>
      <c r="UKA163" s="4201" t="s">
        <v>5867</v>
      </c>
      <c r="UKB163" s="4201" t="s">
        <v>5867</v>
      </c>
      <c r="UKC163" s="4201" t="s">
        <v>5867</v>
      </c>
      <c r="UKD163" s="4201" t="s">
        <v>5867</v>
      </c>
      <c r="UKE163" s="4201" t="s">
        <v>5867</v>
      </c>
      <c r="UKF163" s="4201" t="s">
        <v>5867</v>
      </c>
      <c r="UKG163" s="4201" t="s">
        <v>5867</v>
      </c>
      <c r="UKH163" s="4201" t="s">
        <v>5867</v>
      </c>
      <c r="UKI163" s="4201" t="s">
        <v>5867</v>
      </c>
      <c r="UKJ163" s="4201" t="s">
        <v>5867</v>
      </c>
      <c r="UKK163" s="4201" t="s">
        <v>5867</v>
      </c>
      <c r="UKL163" s="4201" t="s">
        <v>5867</v>
      </c>
      <c r="UKM163" s="4201" t="s">
        <v>5867</v>
      </c>
      <c r="UKN163" s="4201" t="s">
        <v>5867</v>
      </c>
      <c r="UKO163" s="4201" t="s">
        <v>5867</v>
      </c>
      <c r="UKP163" s="4201" t="s">
        <v>5867</v>
      </c>
      <c r="UKQ163" s="4201" t="s">
        <v>5867</v>
      </c>
      <c r="UKR163" s="4201" t="s">
        <v>5867</v>
      </c>
      <c r="UKS163" s="4201" t="s">
        <v>5867</v>
      </c>
      <c r="UKT163" s="4201" t="s">
        <v>5867</v>
      </c>
      <c r="UKU163" s="4201" t="s">
        <v>5867</v>
      </c>
      <c r="UKV163" s="4201" t="s">
        <v>5867</v>
      </c>
      <c r="UKW163" s="4201" t="s">
        <v>5867</v>
      </c>
      <c r="UKX163" s="4201" t="s">
        <v>5867</v>
      </c>
      <c r="UKY163" s="4201" t="s">
        <v>5867</v>
      </c>
      <c r="UKZ163" s="4201" t="s">
        <v>5867</v>
      </c>
      <c r="ULA163" s="4201" t="s">
        <v>5867</v>
      </c>
      <c r="ULB163" s="4201" t="s">
        <v>5867</v>
      </c>
      <c r="ULC163" s="4201" t="s">
        <v>5867</v>
      </c>
      <c r="ULD163" s="4201" t="s">
        <v>5867</v>
      </c>
      <c r="ULE163" s="4201" t="s">
        <v>5867</v>
      </c>
      <c r="ULF163" s="4201" t="s">
        <v>5867</v>
      </c>
      <c r="ULG163" s="4201" t="s">
        <v>5867</v>
      </c>
      <c r="ULH163" s="4201" t="s">
        <v>5867</v>
      </c>
      <c r="ULI163" s="4201" t="s">
        <v>5867</v>
      </c>
      <c r="ULJ163" s="4201" t="s">
        <v>5867</v>
      </c>
      <c r="ULK163" s="4201" t="s">
        <v>5867</v>
      </c>
      <c r="ULL163" s="4201" t="s">
        <v>5867</v>
      </c>
      <c r="ULM163" s="4201" t="s">
        <v>5867</v>
      </c>
      <c r="ULN163" s="4201" t="s">
        <v>5867</v>
      </c>
      <c r="ULO163" s="4201" t="s">
        <v>5867</v>
      </c>
      <c r="ULP163" s="4201" t="s">
        <v>5867</v>
      </c>
      <c r="ULQ163" s="4201" t="s">
        <v>5867</v>
      </c>
      <c r="ULR163" s="4201" t="s">
        <v>5867</v>
      </c>
      <c r="ULS163" s="4201" t="s">
        <v>5867</v>
      </c>
      <c r="ULT163" s="4201" t="s">
        <v>5867</v>
      </c>
      <c r="ULU163" s="4201" t="s">
        <v>5867</v>
      </c>
      <c r="ULV163" s="4201" t="s">
        <v>5867</v>
      </c>
      <c r="ULW163" s="4201" t="s">
        <v>5867</v>
      </c>
      <c r="ULX163" s="4201" t="s">
        <v>5867</v>
      </c>
      <c r="ULY163" s="4201" t="s">
        <v>5867</v>
      </c>
      <c r="ULZ163" s="4201" t="s">
        <v>5867</v>
      </c>
      <c r="UMA163" s="4201" t="s">
        <v>5867</v>
      </c>
      <c r="UMB163" s="4201" t="s">
        <v>5867</v>
      </c>
      <c r="UMC163" s="4201" t="s">
        <v>5867</v>
      </c>
      <c r="UMD163" s="4201" t="s">
        <v>5867</v>
      </c>
      <c r="UME163" s="4201" t="s">
        <v>5867</v>
      </c>
      <c r="UMF163" s="4201" t="s">
        <v>5867</v>
      </c>
      <c r="UMG163" s="4201" t="s">
        <v>5867</v>
      </c>
      <c r="UMH163" s="4201" t="s">
        <v>5867</v>
      </c>
      <c r="UMI163" s="4201" t="s">
        <v>5867</v>
      </c>
      <c r="UMJ163" s="4201" t="s">
        <v>5867</v>
      </c>
      <c r="UMK163" s="4201" t="s">
        <v>5867</v>
      </c>
      <c r="UML163" s="4201" t="s">
        <v>5867</v>
      </c>
      <c r="UMM163" s="4201" t="s">
        <v>5867</v>
      </c>
      <c r="UMN163" s="4201" t="s">
        <v>5867</v>
      </c>
      <c r="UMO163" s="4201" t="s">
        <v>5867</v>
      </c>
      <c r="UMP163" s="4201" t="s">
        <v>5867</v>
      </c>
      <c r="UMQ163" s="4201" t="s">
        <v>5867</v>
      </c>
      <c r="UMR163" s="4201" t="s">
        <v>5867</v>
      </c>
      <c r="UMS163" s="4201" t="s">
        <v>5867</v>
      </c>
      <c r="UMT163" s="4201" t="s">
        <v>5867</v>
      </c>
      <c r="UMU163" s="4201" t="s">
        <v>5867</v>
      </c>
      <c r="UMV163" s="4201" t="s">
        <v>5867</v>
      </c>
      <c r="UMW163" s="4201" t="s">
        <v>5867</v>
      </c>
      <c r="UMX163" s="4201" t="s">
        <v>5867</v>
      </c>
      <c r="UMY163" s="4201" t="s">
        <v>5867</v>
      </c>
      <c r="UMZ163" s="4201" t="s">
        <v>5867</v>
      </c>
      <c r="UNA163" s="4201" t="s">
        <v>5867</v>
      </c>
      <c r="UNB163" s="4201" t="s">
        <v>5867</v>
      </c>
      <c r="UNC163" s="4201" t="s">
        <v>5867</v>
      </c>
      <c r="UND163" s="4201" t="s">
        <v>5867</v>
      </c>
      <c r="UNE163" s="4201" t="s">
        <v>5867</v>
      </c>
      <c r="UNF163" s="4201" t="s">
        <v>5867</v>
      </c>
      <c r="UNG163" s="4201" t="s">
        <v>5867</v>
      </c>
      <c r="UNH163" s="4201" t="s">
        <v>5867</v>
      </c>
      <c r="UNI163" s="4201" t="s">
        <v>5867</v>
      </c>
      <c r="UNJ163" s="4201" t="s">
        <v>5867</v>
      </c>
      <c r="UNK163" s="4201" t="s">
        <v>5867</v>
      </c>
      <c r="UNL163" s="4201" t="s">
        <v>5867</v>
      </c>
      <c r="UNM163" s="4201" t="s">
        <v>5867</v>
      </c>
      <c r="UNN163" s="4201" t="s">
        <v>5867</v>
      </c>
      <c r="UNO163" s="4201" t="s">
        <v>5867</v>
      </c>
      <c r="UNP163" s="4201" t="s">
        <v>5867</v>
      </c>
      <c r="UNQ163" s="4201" t="s">
        <v>5867</v>
      </c>
      <c r="UNR163" s="4201" t="s">
        <v>5867</v>
      </c>
      <c r="UNS163" s="4201" t="s">
        <v>5867</v>
      </c>
      <c r="UNT163" s="4201" t="s">
        <v>5867</v>
      </c>
      <c r="UNU163" s="4201" t="s">
        <v>5867</v>
      </c>
      <c r="UNV163" s="4201" t="s">
        <v>5867</v>
      </c>
      <c r="UNW163" s="4201" t="s">
        <v>5867</v>
      </c>
      <c r="UNX163" s="4201" t="s">
        <v>5867</v>
      </c>
      <c r="UNY163" s="4201" t="s">
        <v>5867</v>
      </c>
      <c r="UNZ163" s="4201" t="s">
        <v>5867</v>
      </c>
      <c r="UOA163" s="4201" t="s">
        <v>5867</v>
      </c>
      <c r="UOB163" s="4201" t="s">
        <v>5867</v>
      </c>
      <c r="UOC163" s="4201" t="s">
        <v>5867</v>
      </c>
      <c r="UOD163" s="4201" t="s">
        <v>5867</v>
      </c>
      <c r="UOE163" s="4201" t="s">
        <v>5867</v>
      </c>
      <c r="UOF163" s="4201" t="s">
        <v>5867</v>
      </c>
      <c r="UOG163" s="4201" t="s">
        <v>5867</v>
      </c>
      <c r="UOH163" s="4201" t="s">
        <v>5867</v>
      </c>
      <c r="UOI163" s="4201" t="s">
        <v>5867</v>
      </c>
      <c r="UOJ163" s="4201" t="s">
        <v>5867</v>
      </c>
      <c r="UOK163" s="4201" t="s">
        <v>5867</v>
      </c>
      <c r="UOL163" s="4201" t="s">
        <v>5867</v>
      </c>
      <c r="UOM163" s="4201" t="s">
        <v>5867</v>
      </c>
      <c r="UON163" s="4201" t="s">
        <v>5867</v>
      </c>
      <c r="UOO163" s="4201" t="s">
        <v>5867</v>
      </c>
      <c r="UOP163" s="4201" t="s">
        <v>5867</v>
      </c>
      <c r="UOQ163" s="4201" t="s">
        <v>5867</v>
      </c>
      <c r="UOR163" s="4201" t="s">
        <v>5867</v>
      </c>
      <c r="UOS163" s="4201" t="s">
        <v>5867</v>
      </c>
      <c r="UOT163" s="4201" t="s">
        <v>5867</v>
      </c>
      <c r="UOU163" s="4201" t="s">
        <v>5867</v>
      </c>
      <c r="UOV163" s="4201" t="s">
        <v>5867</v>
      </c>
      <c r="UOW163" s="4201" t="s">
        <v>5867</v>
      </c>
      <c r="UOX163" s="4201" t="s">
        <v>5867</v>
      </c>
      <c r="UOY163" s="4201" t="s">
        <v>5867</v>
      </c>
      <c r="UOZ163" s="4201" t="s">
        <v>5867</v>
      </c>
      <c r="UPA163" s="4201" t="s">
        <v>5867</v>
      </c>
      <c r="UPB163" s="4201" t="s">
        <v>5867</v>
      </c>
      <c r="UPC163" s="4201" t="s">
        <v>5867</v>
      </c>
      <c r="UPD163" s="4201" t="s">
        <v>5867</v>
      </c>
      <c r="UPE163" s="4201" t="s">
        <v>5867</v>
      </c>
      <c r="UPF163" s="4201" t="s">
        <v>5867</v>
      </c>
      <c r="UPG163" s="4201" t="s">
        <v>5867</v>
      </c>
      <c r="UPH163" s="4201" t="s">
        <v>5867</v>
      </c>
      <c r="UPI163" s="4201" t="s">
        <v>5867</v>
      </c>
      <c r="UPJ163" s="4201" t="s">
        <v>5867</v>
      </c>
      <c r="UPK163" s="4201" t="s">
        <v>5867</v>
      </c>
      <c r="UPL163" s="4201" t="s">
        <v>5867</v>
      </c>
      <c r="UPM163" s="4201" t="s">
        <v>5867</v>
      </c>
      <c r="UPN163" s="4201" t="s">
        <v>5867</v>
      </c>
      <c r="UPO163" s="4201" t="s">
        <v>5867</v>
      </c>
      <c r="UPP163" s="4201" t="s">
        <v>5867</v>
      </c>
      <c r="UPQ163" s="4201" t="s">
        <v>5867</v>
      </c>
      <c r="UPR163" s="4201" t="s">
        <v>5867</v>
      </c>
      <c r="UPS163" s="4201" t="s">
        <v>5867</v>
      </c>
      <c r="UPT163" s="4201" t="s">
        <v>5867</v>
      </c>
      <c r="UPU163" s="4201" t="s">
        <v>5867</v>
      </c>
      <c r="UPV163" s="4201" t="s">
        <v>5867</v>
      </c>
      <c r="UPW163" s="4201" t="s">
        <v>5867</v>
      </c>
      <c r="UPX163" s="4201" t="s">
        <v>5867</v>
      </c>
      <c r="UPY163" s="4201" t="s">
        <v>5867</v>
      </c>
      <c r="UPZ163" s="4201" t="s">
        <v>5867</v>
      </c>
      <c r="UQA163" s="4201" t="s">
        <v>5867</v>
      </c>
      <c r="UQB163" s="4201" t="s">
        <v>5867</v>
      </c>
      <c r="UQC163" s="4201" t="s">
        <v>5867</v>
      </c>
      <c r="UQD163" s="4201" t="s">
        <v>5867</v>
      </c>
      <c r="UQE163" s="4201" t="s">
        <v>5867</v>
      </c>
      <c r="UQF163" s="4201" t="s">
        <v>5867</v>
      </c>
      <c r="UQG163" s="4201" t="s">
        <v>5867</v>
      </c>
      <c r="UQH163" s="4201" t="s">
        <v>5867</v>
      </c>
      <c r="UQI163" s="4201" t="s">
        <v>5867</v>
      </c>
      <c r="UQJ163" s="4201" t="s">
        <v>5867</v>
      </c>
      <c r="UQK163" s="4201" t="s">
        <v>5867</v>
      </c>
      <c r="UQL163" s="4201" t="s">
        <v>5867</v>
      </c>
      <c r="UQM163" s="4201" t="s">
        <v>5867</v>
      </c>
      <c r="UQN163" s="4201" t="s">
        <v>5867</v>
      </c>
      <c r="UQO163" s="4201" t="s">
        <v>5867</v>
      </c>
      <c r="UQP163" s="4201" t="s">
        <v>5867</v>
      </c>
      <c r="UQQ163" s="4201" t="s">
        <v>5867</v>
      </c>
      <c r="UQR163" s="4201" t="s">
        <v>5867</v>
      </c>
      <c r="UQS163" s="4201" t="s">
        <v>5867</v>
      </c>
      <c r="UQT163" s="4201" t="s">
        <v>5867</v>
      </c>
      <c r="UQU163" s="4201" t="s">
        <v>5867</v>
      </c>
      <c r="UQV163" s="4201" t="s">
        <v>5867</v>
      </c>
      <c r="UQW163" s="4201" t="s">
        <v>5867</v>
      </c>
      <c r="UQX163" s="4201" t="s">
        <v>5867</v>
      </c>
      <c r="UQY163" s="4201" t="s">
        <v>5867</v>
      </c>
      <c r="UQZ163" s="4201" t="s">
        <v>5867</v>
      </c>
      <c r="URA163" s="4201" t="s">
        <v>5867</v>
      </c>
      <c r="URB163" s="4201" t="s">
        <v>5867</v>
      </c>
      <c r="URC163" s="4201" t="s">
        <v>5867</v>
      </c>
      <c r="URD163" s="4201" t="s">
        <v>5867</v>
      </c>
      <c r="URE163" s="4201" t="s">
        <v>5867</v>
      </c>
      <c r="URF163" s="4201" t="s">
        <v>5867</v>
      </c>
      <c r="URG163" s="4201" t="s">
        <v>5867</v>
      </c>
      <c r="URH163" s="4201" t="s">
        <v>5867</v>
      </c>
      <c r="URI163" s="4201" t="s">
        <v>5867</v>
      </c>
      <c r="URJ163" s="4201" t="s">
        <v>5867</v>
      </c>
      <c r="URK163" s="4201" t="s">
        <v>5867</v>
      </c>
      <c r="URL163" s="4201" t="s">
        <v>5867</v>
      </c>
      <c r="URM163" s="4201" t="s">
        <v>5867</v>
      </c>
      <c r="URN163" s="4201" t="s">
        <v>5867</v>
      </c>
      <c r="URO163" s="4201" t="s">
        <v>5867</v>
      </c>
      <c r="URP163" s="4201" t="s">
        <v>5867</v>
      </c>
      <c r="URQ163" s="4201" t="s">
        <v>5867</v>
      </c>
      <c r="URR163" s="4201" t="s">
        <v>5867</v>
      </c>
      <c r="URS163" s="4201" t="s">
        <v>5867</v>
      </c>
      <c r="URT163" s="4201" t="s">
        <v>5867</v>
      </c>
      <c r="URU163" s="4201" t="s">
        <v>5867</v>
      </c>
      <c r="URV163" s="4201" t="s">
        <v>5867</v>
      </c>
      <c r="URW163" s="4201" t="s">
        <v>5867</v>
      </c>
      <c r="URX163" s="4201" t="s">
        <v>5867</v>
      </c>
      <c r="URY163" s="4201" t="s">
        <v>5867</v>
      </c>
      <c r="URZ163" s="4201" t="s">
        <v>5867</v>
      </c>
      <c r="USA163" s="4201" t="s">
        <v>5867</v>
      </c>
      <c r="USB163" s="4201" t="s">
        <v>5867</v>
      </c>
      <c r="USC163" s="4201" t="s">
        <v>5867</v>
      </c>
      <c r="USD163" s="4201" t="s">
        <v>5867</v>
      </c>
      <c r="USE163" s="4201" t="s">
        <v>5867</v>
      </c>
      <c r="USF163" s="4201" t="s">
        <v>5867</v>
      </c>
      <c r="USG163" s="4201" t="s">
        <v>5867</v>
      </c>
      <c r="USH163" s="4201" t="s">
        <v>5867</v>
      </c>
      <c r="USI163" s="4201" t="s">
        <v>5867</v>
      </c>
      <c r="USJ163" s="4201" t="s">
        <v>5867</v>
      </c>
      <c r="USK163" s="4201" t="s">
        <v>5867</v>
      </c>
      <c r="USL163" s="4201" t="s">
        <v>5867</v>
      </c>
      <c r="USM163" s="4201" t="s">
        <v>5867</v>
      </c>
      <c r="USN163" s="4201" t="s">
        <v>5867</v>
      </c>
      <c r="USO163" s="4201" t="s">
        <v>5867</v>
      </c>
      <c r="USP163" s="4201" t="s">
        <v>5867</v>
      </c>
      <c r="USQ163" s="4201" t="s">
        <v>5867</v>
      </c>
      <c r="USR163" s="4201" t="s">
        <v>5867</v>
      </c>
      <c r="USS163" s="4201" t="s">
        <v>5867</v>
      </c>
      <c r="UST163" s="4201" t="s">
        <v>5867</v>
      </c>
      <c r="USU163" s="4201" t="s">
        <v>5867</v>
      </c>
      <c r="USV163" s="4201" t="s">
        <v>5867</v>
      </c>
      <c r="USW163" s="4201" t="s">
        <v>5867</v>
      </c>
      <c r="USX163" s="4201" t="s">
        <v>5867</v>
      </c>
      <c r="USY163" s="4201" t="s">
        <v>5867</v>
      </c>
      <c r="USZ163" s="4201" t="s">
        <v>5867</v>
      </c>
      <c r="UTA163" s="4201" t="s">
        <v>5867</v>
      </c>
      <c r="UTB163" s="4201" t="s">
        <v>5867</v>
      </c>
      <c r="UTC163" s="4201" t="s">
        <v>5867</v>
      </c>
      <c r="UTD163" s="4201" t="s">
        <v>5867</v>
      </c>
      <c r="UTE163" s="4201" t="s">
        <v>5867</v>
      </c>
      <c r="UTF163" s="4201" t="s">
        <v>5867</v>
      </c>
      <c r="UTG163" s="4201" t="s">
        <v>5867</v>
      </c>
      <c r="UTH163" s="4201" t="s">
        <v>5867</v>
      </c>
      <c r="UTI163" s="4201" t="s">
        <v>5867</v>
      </c>
      <c r="UTJ163" s="4201" t="s">
        <v>5867</v>
      </c>
      <c r="UTK163" s="4201" t="s">
        <v>5867</v>
      </c>
      <c r="UTL163" s="4201" t="s">
        <v>5867</v>
      </c>
      <c r="UTM163" s="4201" t="s">
        <v>5867</v>
      </c>
      <c r="UTN163" s="4201" t="s">
        <v>5867</v>
      </c>
      <c r="UTO163" s="4201" t="s">
        <v>5867</v>
      </c>
      <c r="UTP163" s="4201" t="s">
        <v>5867</v>
      </c>
      <c r="UTQ163" s="4201" t="s">
        <v>5867</v>
      </c>
      <c r="UTR163" s="4201" t="s">
        <v>5867</v>
      </c>
      <c r="UTS163" s="4201" t="s">
        <v>5867</v>
      </c>
      <c r="UTT163" s="4201" t="s">
        <v>5867</v>
      </c>
      <c r="UTU163" s="4201" t="s">
        <v>5867</v>
      </c>
      <c r="UTV163" s="4201" t="s">
        <v>5867</v>
      </c>
      <c r="UTW163" s="4201" t="s">
        <v>5867</v>
      </c>
      <c r="UTX163" s="4201" t="s">
        <v>5867</v>
      </c>
      <c r="UTY163" s="4201" t="s">
        <v>5867</v>
      </c>
      <c r="UTZ163" s="4201" t="s">
        <v>5867</v>
      </c>
      <c r="UUA163" s="4201" t="s">
        <v>5867</v>
      </c>
      <c r="UUB163" s="4201" t="s">
        <v>5867</v>
      </c>
      <c r="UUC163" s="4201" t="s">
        <v>5867</v>
      </c>
      <c r="UUD163" s="4201" t="s">
        <v>5867</v>
      </c>
      <c r="UUE163" s="4201" t="s">
        <v>5867</v>
      </c>
      <c r="UUF163" s="4201" t="s">
        <v>5867</v>
      </c>
      <c r="UUG163" s="4201" t="s">
        <v>5867</v>
      </c>
      <c r="UUH163" s="4201" t="s">
        <v>5867</v>
      </c>
      <c r="UUI163" s="4201" t="s">
        <v>5867</v>
      </c>
      <c r="UUJ163" s="4201" t="s">
        <v>5867</v>
      </c>
      <c r="UUK163" s="4201" t="s">
        <v>5867</v>
      </c>
      <c r="UUL163" s="4201" t="s">
        <v>5867</v>
      </c>
      <c r="UUM163" s="4201" t="s">
        <v>5867</v>
      </c>
      <c r="UUN163" s="4201" t="s">
        <v>5867</v>
      </c>
      <c r="UUO163" s="4201" t="s">
        <v>5867</v>
      </c>
      <c r="UUP163" s="4201" t="s">
        <v>5867</v>
      </c>
      <c r="UUQ163" s="4201" t="s">
        <v>5867</v>
      </c>
      <c r="UUR163" s="4201" t="s">
        <v>5867</v>
      </c>
      <c r="UUS163" s="4201" t="s">
        <v>5867</v>
      </c>
      <c r="UUT163" s="4201" t="s">
        <v>5867</v>
      </c>
      <c r="UUU163" s="4201" t="s">
        <v>5867</v>
      </c>
      <c r="UUV163" s="4201" t="s">
        <v>5867</v>
      </c>
      <c r="UUW163" s="4201" t="s">
        <v>5867</v>
      </c>
      <c r="UUX163" s="4201" t="s">
        <v>5867</v>
      </c>
      <c r="UUY163" s="4201" t="s">
        <v>5867</v>
      </c>
      <c r="UUZ163" s="4201" t="s">
        <v>5867</v>
      </c>
      <c r="UVA163" s="4201" t="s">
        <v>5867</v>
      </c>
      <c r="UVB163" s="4201" t="s">
        <v>5867</v>
      </c>
      <c r="UVC163" s="4201" t="s">
        <v>5867</v>
      </c>
      <c r="UVD163" s="4201" t="s">
        <v>5867</v>
      </c>
      <c r="UVE163" s="4201" t="s">
        <v>5867</v>
      </c>
      <c r="UVF163" s="4201" t="s">
        <v>5867</v>
      </c>
      <c r="UVG163" s="4201" t="s">
        <v>5867</v>
      </c>
      <c r="UVH163" s="4201" t="s">
        <v>5867</v>
      </c>
      <c r="UVI163" s="4201" t="s">
        <v>5867</v>
      </c>
      <c r="UVJ163" s="4201" t="s">
        <v>5867</v>
      </c>
      <c r="UVK163" s="4201" t="s">
        <v>5867</v>
      </c>
      <c r="UVL163" s="4201" t="s">
        <v>5867</v>
      </c>
      <c r="UVM163" s="4201" t="s">
        <v>5867</v>
      </c>
      <c r="UVN163" s="4201" t="s">
        <v>5867</v>
      </c>
      <c r="UVO163" s="4201" t="s">
        <v>5867</v>
      </c>
      <c r="UVP163" s="4201" t="s">
        <v>5867</v>
      </c>
      <c r="UVQ163" s="4201" t="s">
        <v>5867</v>
      </c>
      <c r="UVR163" s="4201" t="s">
        <v>5867</v>
      </c>
      <c r="UVS163" s="4201" t="s">
        <v>5867</v>
      </c>
      <c r="UVT163" s="4201" t="s">
        <v>5867</v>
      </c>
      <c r="UVU163" s="4201" t="s">
        <v>5867</v>
      </c>
      <c r="UVV163" s="4201" t="s">
        <v>5867</v>
      </c>
      <c r="UVW163" s="4201" t="s">
        <v>5867</v>
      </c>
      <c r="UVX163" s="4201" t="s">
        <v>5867</v>
      </c>
      <c r="UVY163" s="4201" t="s">
        <v>5867</v>
      </c>
      <c r="UVZ163" s="4201" t="s">
        <v>5867</v>
      </c>
      <c r="UWA163" s="4201" t="s">
        <v>5867</v>
      </c>
      <c r="UWB163" s="4201" t="s">
        <v>5867</v>
      </c>
      <c r="UWC163" s="4201" t="s">
        <v>5867</v>
      </c>
      <c r="UWD163" s="4201" t="s">
        <v>5867</v>
      </c>
      <c r="UWE163" s="4201" t="s">
        <v>5867</v>
      </c>
      <c r="UWF163" s="4201" t="s">
        <v>5867</v>
      </c>
      <c r="UWG163" s="4201" t="s">
        <v>5867</v>
      </c>
      <c r="UWH163" s="4201" t="s">
        <v>5867</v>
      </c>
      <c r="UWI163" s="4201" t="s">
        <v>5867</v>
      </c>
      <c r="UWJ163" s="4201" t="s">
        <v>5867</v>
      </c>
      <c r="UWK163" s="4201" t="s">
        <v>5867</v>
      </c>
      <c r="UWL163" s="4201" t="s">
        <v>5867</v>
      </c>
      <c r="UWM163" s="4201" t="s">
        <v>5867</v>
      </c>
      <c r="UWN163" s="4201" t="s">
        <v>5867</v>
      </c>
      <c r="UWO163" s="4201" t="s">
        <v>5867</v>
      </c>
      <c r="UWP163" s="4201" t="s">
        <v>5867</v>
      </c>
      <c r="UWQ163" s="4201" t="s">
        <v>5867</v>
      </c>
      <c r="UWR163" s="4201" t="s">
        <v>5867</v>
      </c>
      <c r="UWS163" s="4201" t="s">
        <v>5867</v>
      </c>
      <c r="UWT163" s="4201" t="s">
        <v>5867</v>
      </c>
      <c r="UWU163" s="4201" t="s">
        <v>5867</v>
      </c>
      <c r="UWV163" s="4201" t="s">
        <v>5867</v>
      </c>
      <c r="UWW163" s="4201" t="s">
        <v>5867</v>
      </c>
      <c r="UWX163" s="4201" t="s">
        <v>5867</v>
      </c>
      <c r="UWY163" s="4201" t="s">
        <v>5867</v>
      </c>
      <c r="UWZ163" s="4201" t="s">
        <v>5867</v>
      </c>
      <c r="UXA163" s="4201" t="s">
        <v>5867</v>
      </c>
      <c r="UXB163" s="4201" t="s">
        <v>5867</v>
      </c>
      <c r="UXC163" s="4201" t="s">
        <v>5867</v>
      </c>
      <c r="UXD163" s="4201" t="s">
        <v>5867</v>
      </c>
      <c r="UXE163" s="4201" t="s">
        <v>5867</v>
      </c>
      <c r="UXF163" s="4201" t="s">
        <v>5867</v>
      </c>
      <c r="UXG163" s="4201" t="s">
        <v>5867</v>
      </c>
      <c r="UXH163" s="4201" t="s">
        <v>5867</v>
      </c>
      <c r="UXI163" s="4201" t="s">
        <v>5867</v>
      </c>
      <c r="UXJ163" s="4201" t="s">
        <v>5867</v>
      </c>
      <c r="UXK163" s="4201" t="s">
        <v>5867</v>
      </c>
      <c r="UXL163" s="4201" t="s">
        <v>5867</v>
      </c>
      <c r="UXM163" s="4201" t="s">
        <v>5867</v>
      </c>
      <c r="UXN163" s="4201" t="s">
        <v>5867</v>
      </c>
      <c r="UXO163" s="4201" t="s">
        <v>5867</v>
      </c>
      <c r="UXP163" s="4201" t="s">
        <v>5867</v>
      </c>
      <c r="UXQ163" s="4201" t="s">
        <v>5867</v>
      </c>
      <c r="UXR163" s="4201" t="s">
        <v>5867</v>
      </c>
      <c r="UXS163" s="4201" t="s">
        <v>5867</v>
      </c>
      <c r="UXT163" s="4201" t="s">
        <v>5867</v>
      </c>
      <c r="UXU163" s="4201" t="s">
        <v>5867</v>
      </c>
      <c r="UXV163" s="4201" t="s">
        <v>5867</v>
      </c>
      <c r="UXW163" s="4201" t="s">
        <v>5867</v>
      </c>
      <c r="UXX163" s="4201" t="s">
        <v>5867</v>
      </c>
      <c r="UXY163" s="4201" t="s">
        <v>5867</v>
      </c>
      <c r="UXZ163" s="4201" t="s">
        <v>5867</v>
      </c>
      <c r="UYA163" s="4201" t="s">
        <v>5867</v>
      </c>
      <c r="UYB163" s="4201" t="s">
        <v>5867</v>
      </c>
      <c r="UYC163" s="4201" t="s">
        <v>5867</v>
      </c>
      <c r="UYD163" s="4201" t="s">
        <v>5867</v>
      </c>
      <c r="UYE163" s="4201" t="s">
        <v>5867</v>
      </c>
      <c r="UYF163" s="4201" t="s">
        <v>5867</v>
      </c>
      <c r="UYG163" s="4201" t="s">
        <v>5867</v>
      </c>
      <c r="UYH163" s="4201" t="s">
        <v>5867</v>
      </c>
      <c r="UYI163" s="4201" t="s">
        <v>5867</v>
      </c>
      <c r="UYJ163" s="4201" t="s">
        <v>5867</v>
      </c>
      <c r="UYK163" s="4201" t="s">
        <v>5867</v>
      </c>
      <c r="UYL163" s="4201" t="s">
        <v>5867</v>
      </c>
      <c r="UYM163" s="4201" t="s">
        <v>5867</v>
      </c>
      <c r="UYN163" s="4201" t="s">
        <v>5867</v>
      </c>
      <c r="UYO163" s="4201" t="s">
        <v>5867</v>
      </c>
      <c r="UYP163" s="4201" t="s">
        <v>5867</v>
      </c>
      <c r="UYQ163" s="4201" t="s">
        <v>5867</v>
      </c>
      <c r="UYR163" s="4201" t="s">
        <v>5867</v>
      </c>
      <c r="UYS163" s="4201" t="s">
        <v>5867</v>
      </c>
      <c r="UYT163" s="4201" t="s">
        <v>5867</v>
      </c>
      <c r="UYU163" s="4201" t="s">
        <v>5867</v>
      </c>
      <c r="UYV163" s="4201" t="s">
        <v>5867</v>
      </c>
      <c r="UYW163" s="4201" t="s">
        <v>5867</v>
      </c>
      <c r="UYX163" s="4201" t="s">
        <v>5867</v>
      </c>
      <c r="UYY163" s="4201" t="s">
        <v>5867</v>
      </c>
      <c r="UYZ163" s="4201" t="s">
        <v>5867</v>
      </c>
      <c r="UZA163" s="4201" t="s">
        <v>5867</v>
      </c>
      <c r="UZB163" s="4201" t="s">
        <v>5867</v>
      </c>
      <c r="UZC163" s="4201" t="s">
        <v>5867</v>
      </c>
      <c r="UZD163" s="4201" t="s">
        <v>5867</v>
      </c>
      <c r="UZE163" s="4201" t="s">
        <v>5867</v>
      </c>
      <c r="UZF163" s="4201" t="s">
        <v>5867</v>
      </c>
      <c r="UZG163" s="4201" t="s">
        <v>5867</v>
      </c>
      <c r="UZH163" s="4201" t="s">
        <v>5867</v>
      </c>
      <c r="UZI163" s="4201" t="s">
        <v>5867</v>
      </c>
      <c r="UZJ163" s="4201" t="s">
        <v>5867</v>
      </c>
      <c r="UZK163" s="4201" t="s">
        <v>5867</v>
      </c>
      <c r="UZL163" s="4201" t="s">
        <v>5867</v>
      </c>
      <c r="UZM163" s="4201" t="s">
        <v>5867</v>
      </c>
      <c r="UZN163" s="4201" t="s">
        <v>5867</v>
      </c>
      <c r="UZO163" s="4201" t="s">
        <v>5867</v>
      </c>
      <c r="UZP163" s="4201" t="s">
        <v>5867</v>
      </c>
      <c r="UZQ163" s="4201" t="s">
        <v>5867</v>
      </c>
      <c r="UZR163" s="4201" t="s">
        <v>5867</v>
      </c>
      <c r="UZS163" s="4201" t="s">
        <v>5867</v>
      </c>
      <c r="UZT163" s="4201" t="s">
        <v>5867</v>
      </c>
      <c r="UZU163" s="4201" t="s">
        <v>5867</v>
      </c>
      <c r="UZV163" s="4201" t="s">
        <v>5867</v>
      </c>
      <c r="UZW163" s="4201" t="s">
        <v>5867</v>
      </c>
      <c r="UZX163" s="4201" t="s">
        <v>5867</v>
      </c>
      <c r="UZY163" s="4201" t="s">
        <v>5867</v>
      </c>
      <c r="UZZ163" s="4201" t="s">
        <v>5867</v>
      </c>
      <c r="VAA163" s="4201" t="s">
        <v>5867</v>
      </c>
      <c r="VAB163" s="4201" t="s">
        <v>5867</v>
      </c>
      <c r="VAC163" s="4201" t="s">
        <v>5867</v>
      </c>
      <c r="VAD163" s="4201" t="s">
        <v>5867</v>
      </c>
      <c r="VAE163" s="4201" t="s">
        <v>5867</v>
      </c>
      <c r="VAF163" s="4201" t="s">
        <v>5867</v>
      </c>
      <c r="VAG163" s="4201" t="s">
        <v>5867</v>
      </c>
      <c r="VAH163" s="4201" t="s">
        <v>5867</v>
      </c>
      <c r="VAI163" s="4201" t="s">
        <v>5867</v>
      </c>
      <c r="VAJ163" s="4201" t="s">
        <v>5867</v>
      </c>
      <c r="VAK163" s="4201" t="s">
        <v>5867</v>
      </c>
      <c r="VAL163" s="4201" t="s">
        <v>5867</v>
      </c>
      <c r="VAM163" s="4201" t="s">
        <v>5867</v>
      </c>
      <c r="VAN163" s="4201" t="s">
        <v>5867</v>
      </c>
      <c r="VAO163" s="4201" t="s">
        <v>5867</v>
      </c>
      <c r="VAP163" s="4201" t="s">
        <v>5867</v>
      </c>
      <c r="VAQ163" s="4201" t="s">
        <v>5867</v>
      </c>
      <c r="VAR163" s="4201" t="s">
        <v>5867</v>
      </c>
      <c r="VAS163" s="4201" t="s">
        <v>5867</v>
      </c>
      <c r="VAT163" s="4201" t="s">
        <v>5867</v>
      </c>
      <c r="VAU163" s="4201" t="s">
        <v>5867</v>
      </c>
      <c r="VAV163" s="4201" t="s">
        <v>5867</v>
      </c>
      <c r="VAW163" s="4201" t="s">
        <v>5867</v>
      </c>
      <c r="VAX163" s="4201" t="s">
        <v>5867</v>
      </c>
      <c r="VAY163" s="4201" t="s">
        <v>5867</v>
      </c>
      <c r="VAZ163" s="4201" t="s">
        <v>5867</v>
      </c>
      <c r="VBA163" s="4201" t="s">
        <v>5867</v>
      </c>
      <c r="VBB163" s="4201" t="s">
        <v>5867</v>
      </c>
      <c r="VBC163" s="4201" t="s">
        <v>5867</v>
      </c>
      <c r="VBD163" s="4201" t="s">
        <v>5867</v>
      </c>
      <c r="VBE163" s="4201" t="s">
        <v>5867</v>
      </c>
      <c r="VBF163" s="4201" t="s">
        <v>5867</v>
      </c>
      <c r="VBG163" s="4201" t="s">
        <v>5867</v>
      </c>
      <c r="VBH163" s="4201" t="s">
        <v>5867</v>
      </c>
      <c r="VBI163" s="4201" t="s">
        <v>5867</v>
      </c>
      <c r="VBJ163" s="4201" t="s">
        <v>5867</v>
      </c>
      <c r="VBK163" s="4201" t="s">
        <v>5867</v>
      </c>
      <c r="VBL163" s="4201" t="s">
        <v>5867</v>
      </c>
      <c r="VBM163" s="4201" t="s">
        <v>5867</v>
      </c>
      <c r="VBN163" s="4201" t="s">
        <v>5867</v>
      </c>
      <c r="VBO163" s="4201" t="s">
        <v>5867</v>
      </c>
      <c r="VBP163" s="4201" t="s">
        <v>5867</v>
      </c>
      <c r="VBQ163" s="4201" t="s">
        <v>5867</v>
      </c>
      <c r="VBR163" s="4201" t="s">
        <v>5867</v>
      </c>
      <c r="VBS163" s="4201" t="s">
        <v>5867</v>
      </c>
      <c r="VBT163" s="4201" t="s">
        <v>5867</v>
      </c>
      <c r="VBU163" s="4201" t="s">
        <v>5867</v>
      </c>
      <c r="VBV163" s="4201" t="s">
        <v>5867</v>
      </c>
      <c r="VBW163" s="4201" t="s">
        <v>5867</v>
      </c>
      <c r="VBX163" s="4201" t="s">
        <v>5867</v>
      </c>
      <c r="VBY163" s="4201" t="s">
        <v>5867</v>
      </c>
      <c r="VBZ163" s="4201" t="s">
        <v>5867</v>
      </c>
      <c r="VCA163" s="4201" t="s">
        <v>5867</v>
      </c>
      <c r="VCB163" s="4201" t="s">
        <v>5867</v>
      </c>
      <c r="VCC163" s="4201" t="s">
        <v>5867</v>
      </c>
      <c r="VCD163" s="4201" t="s">
        <v>5867</v>
      </c>
      <c r="VCE163" s="4201" t="s">
        <v>5867</v>
      </c>
      <c r="VCF163" s="4201" t="s">
        <v>5867</v>
      </c>
      <c r="VCG163" s="4201" t="s">
        <v>5867</v>
      </c>
      <c r="VCH163" s="4201" t="s">
        <v>5867</v>
      </c>
      <c r="VCI163" s="4201" t="s">
        <v>5867</v>
      </c>
      <c r="VCJ163" s="4201" t="s">
        <v>5867</v>
      </c>
      <c r="VCK163" s="4201" t="s">
        <v>5867</v>
      </c>
      <c r="VCL163" s="4201" t="s">
        <v>5867</v>
      </c>
      <c r="VCM163" s="4201" t="s">
        <v>5867</v>
      </c>
      <c r="VCN163" s="4201" t="s">
        <v>5867</v>
      </c>
      <c r="VCO163" s="4201" t="s">
        <v>5867</v>
      </c>
      <c r="VCP163" s="4201" t="s">
        <v>5867</v>
      </c>
      <c r="VCQ163" s="4201" t="s">
        <v>5867</v>
      </c>
      <c r="VCR163" s="4201" t="s">
        <v>5867</v>
      </c>
      <c r="VCS163" s="4201" t="s">
        <v>5867</v>
      </c>
      <c r="VCT163" s="4201" t="s">
        <v>5867</v>
      </c>
      <c r="VCU163" s="4201" t="s">
        <v>5867</v>
      </c>
      <c r="VCV163" s="4201" t="s">
        <v>5867</v>
      </c>
      <c r="VCW163" s="4201" t="s">
        <v>5867</v>
      </c>
      <c r="VCX163" s="4201" t="s">
        <v>5867</v>
      </c>
      <c r="VCY163" s="4201" t="s">
        <v>5867</v>
      </c>
      <c r="VCZ163" s="4201" t="s">
        <v>5867</v>
      </c>
      <c r="VDA163" s="4201" t="s">
        <v>5867</v>
      </c>
      <c r="VDB163" s="4201" t="s">
        <v>5867</v>
      </c>
      <c r="VDC163" s="4201" t="s">
        <v>5867</v>
      </c>
      <c r="VDD163" s="4201" t="s">
        <v>5867</v>
      </c>
      <c r="VDE163" s="4201" t="s">
        <v>5867</v>
      </c>
      <c r="VDF163" s="4201" t="s">
        <v>5867</v>
      </c>
      <c r="VDG163" s="4201" t="s">
        <v>5867</v>
      </c>
      <c r="VDH163" s="4201" t="s">
        <v>5867</v>
      </c>
      <c r="VDI163" s="4201" t="s">
        <v>5867</v>
      </c>
      <c r="VDJ163" s="4201" t="s">
        <v>5867</v>
      </c>
      <c r="VDK163" s="4201" t="s">
        <v>5867</v>
      </c>
      <c r="VDL163" s="4201" t="s">
        <v>5867</v>
      </c>
      <c r="VDM163" s="4201" t="s">
        <v>5867</v>
      </c>
      <c r="VDN163" s="4201" t="s">
        <v>5867</v>
      </c>
      <c r="VDO163" s="4201" t="s">
        <v>5867</v>
      </c>
      <c r="VDP163" s="4201" t="s">
        <v>5867</v>
      </c>
      <c r="VDQ163" s="4201" t="s">
        <v>5867</v>
      </c>
      <c r="VDR163" s="4201" t="s">
        <v>5867</v>
      </c>
      <c r="VDS163" s="4201" t="s">
        <v>5867</v>
      </c>
      <c r="VDT163" s="4201" t="s">
        <v>5867</v>
      </c>
      <c r="VDU163" s="4201" t="s">
        <v>5867</v>
      </c>
      <c r="VDV163" s="4201" t="s">
        <v>5867</v>
      </c>
      <c r="VDW163" s="4201" t="s">
        <v>5867</v>
      </c>
      <c r="VDX163" s="4201" t="s">
        <v>5867</v>
      </c>
      <c r="VDY163" s="4201" t="s">
        <v>5867</v>
      </c>
      <c r="VDZ163" s="4201" t="s">
        <v>5867</v>
      </c>
      <c r="VEA163" s="4201" t="s">
        <v>5867</v>
      </c>
      <c r="VEB163" s="4201" t="s">
        <v>5867</v>
      </c>
      <c r="VEC163" s="4201" t="s">
        <v>5867</v>
      </c>
      <c r="VED163" s="4201" t="s">
        <v>5867</v>
      </c>
      <c r="VEE163" s="4201" t="s">
        <v>5867</v>
      </c>
      <c r="VEF163" s="4201" t="s">
        <v>5867</v>
      </c>
      <c r="VEG163" s="4201" t="s">
        <v>5867</v>
      </c>
      <c r="VEH163" s="4201" t="s">
        <v>5867</v>
      </c>
      <c r="VEI163" s="4201" t="s">
        <v>5867</v>
      </c>
      <c r="VEJ163" s="4201" t="s">
        <v>5867</v>
      </c>
      <c r="VEK163" s="4201" t="s">
        <v>5867</v>
      </c>
      <c r="VEL163" s="4201" t="s">
        <v>5867</v>
      </c>
      <c r="VEM163" s="4201" t="s">
        <v>5867</v>
      </c>
      <c r="VEN163" s="4201" t="s">
        <v>5867</v>
      </c>
      <c r="VEO163" s="4201" t="s">
        <v>5867</v>
      </c>
      <c r="VEP163" s="4201" t="s">
        <v>5867</v>
      </c>
      <c r="VEQ163" s="4201" t="s">
        <v>5867</v>
      </c>
      <c r="VER163" s="4201" t="s">
        <v>5867</v>
      </c>
      <c r="VES163" s="4201" t="s">
        <v>5867</v>
      </c>
      <c r="VET163" s="4201" t="s">
        <v>5867</v>
      </c>
      <c r="VEU163" s="4201" t="s">
        <v>5867</v>
      </c>
      <c r="VEV163" s="4201" t="s">
        <v>5867</v>
      </c>
      <c r="VEW163" s="4201" t="s">
        <v>5867</v>
      </c>
      <c r="VEX163" s="4201" t="s">
        <v>5867</v>
      </c>
      <c r="VEY163" s="4201" t="s">
        <v>5867</v>
      </c>
      <c r="VEZ163" s="4201" t="s">
        <v>5867</v>
      </c>
      <c r="VFA163" s="4201" t="s">
        <v>5867</v>
      </c>
      <c r="VFB163" s="4201" t="s">
        <v>5867</v>
      </c>
      <c r="VFC163" s="4201" t="s">
        <v>5867</v>
      </c>
      <c r="VFD163" s="4201" t="s">
        <v>5867</v>
      </c>
      <c r="VFE163" s="4201" t="s">
        <v>5867</v>
      </c>
      <c r="VFF163" s="4201" t="s">
        <v>5867</v>
      </c>
      <c r="VFG163" s="4201" t="s">
        <v>5867</v>
      </c>
      <c r="VFH163" s="4201" t="s">
        <v>5867</v>
      </c>
      <c r="VFI163" s="4201" t="s">
        <v>5867</v>
      </c>
      <c r="VFJ163" s="4201" t="s">
        <v>5867</v>
      </c>
      <c r="VFK163" s="4201" t="s">
        <v>5867</v>
      </c>
      <c r="VFL163" s="4201" t="s">
        <v>5867</v>
      </c>
      <c r="VFM163" s="4201" t="s">
        <v>5867</v>
      </c>
      <c r="VFN163" s="4201" t="s">
        <v>5867</v>
      </c>
      <c r="VFO163" s="4201" t="s">
        <v>5867</v>
      </c>
      <c r="VFP163" s="4201" t="s">
        <v>5867</v>
      </c>
      <c r="VFQ163" s="4201" t="s">
        <v>5867</v>
      </c>
      <c r="VFR163" s="4201" t="s">
        <v>5867</v>
      </c>
      <c r="VFS163" s="4201" t="s">
        <v>5867</v>
      </c>
      <c r="VFT163" s="4201" t="s">
        <v>5867</v>
      </c>
      <c r="VFU163" s="4201" t="s">
        <v>5867</v>
      </c>
      <c r="VFV163" s="4201" t="s">
        <v>5867</v>
      </c>
      <c r="VFW163" s="4201" t="s">
        <v>5867</v>
      </c>
      <c r="VFX163" s="4201" t="s">
        <v>5867</v>
      </c>
      <c r="VFY163" s="4201" t="s">
        <v>5867</v>
      </c>
      <c r="VFZ163" s="4201" t="s">
        <v>5867</v>
      </c>
      <c r="VGA163" s="4201" t="s">
        <v>5867</v>
      </c>
      <c r="VGB163" s="4201" t="s">
        <v>5867</v>
      </c>
      <c r="VGC163" s="4201" t="s">
        <v>5867</v>
      </c>
      <c r="VGD163" s="4201" t="s">
        <v>5867</v>
      </c>
      <c r="VGE163" s="4201" t="s">
        <v>5867</v>
      </c>
      <c r="VGF163" s="4201" t="s">
        <v>5867</v>
      </c>
      <c r="VGG163" s="4201" t="s">
        <v>5867</v>
      </c>
      <c r="VGH163" s="4201" t="s">
        <v>5867</v>
      </c>
      <c r="VGI163" s="4201" t="s">
        <v>5867</v>
      </c>
      <c r="VGJ163" s="4201" t="s">
        <v>5867</v>
      </c>
      <c r="VGK163" s="4201" t="s">
        <v>5867</v>
      </c>
      <c r="VGL163" s="4201" t="s">
        <v>5867</v>
      </c>
      <c r="VGM163" s="4201" t="s">
        <v>5867</v>
      </c>
      <c r="VGN163" s="4201" t="s">
        <v>5867</v>
      </c>
      <c r="VGO163" s="4201" t="s">
        <v>5867</v>
      </c>
      <c r="VGP163" s="4201" t="s">
        <v>5867</v>
      </c>
      <c r="VGQ163" s="4201" t="s">
        <v>5867</v>
      </c>
      <c r="VGR163" s="4201" t="s">
        <v>5867</v>
      </c>
      <c r="VGS163" s="4201" t="s">
        <v>5867</v>
      </c>
      <c r="VGT163" s="4201" t="s">
        <v>5867</v>
      </c>
      <c r="VGU163" s="4201" t="s">
        <v>5867</v>
      </c>
      <c r="VGV163" s="4201" t="s">
        <v>5867</v>
      </c>
      <c r="VGW163" s="4201" t="s">
        <v>5867</v>
      </c>
      <c r="VGX163" s="4201" t="s">
        <v>5867</v>
      </c>
      <c r="VGY163" s="4201" t="s">
        <v>5867</v>
      </c>
      <c r="VGZ163" s="4201" t="s">
        <v>5867</v>
      </c>
      <c r="VHA163" s="4201" t="s">
        <v>5867</v>
      </c>
      <c r="VHB163" s="4201" t="s">
        <v>5867</v>
      </c>
      <c r="VHC163" s="4201" t="s">
        <v>5867</v>
      </c>
      <c r="VHD163" s="4201" t="s">
        <v>5867</v>
      </c>
      <c r="VHE163" s="4201" t="s">
        <v>5867</v>
      </c>
      <c r="VHF163" s="4201" t="s">
        <v>5867</v>
      </c>
      <c r="VHG163" s="4201" t="s">
        <v>5867</v>
      </c>
      <c r="VHH163" s="4201" t="s">
        <v>5867</v>
      </c>
      <c r="VHI163" s="4201" t="s">
        <v>5867</v>
      </c>
      <c r="VHJ163" s="4201" t="s">
        <v>5867</v>
      </c>
      <c r="VHK163" s="4201" t="s">
        <v>5867</v>
      </c>
      <c r="VHL163" s="4201" t="s">
        <v>5867</v>
      </c>
      <c r="VHM163" s="4201" t="s">
        <v>5867</v>
      </c>
      <c r="VHN163" s="4201" t="s">
        <v>5867</v>
      </c>
      <c r="VHO163" s="4201" t="s">
        <v>5867</v>
      </c>
      <c r="VHP163" s="4201" t="s">
        <v>5867</v>
      </c>
      <c r="VHQ163" s="4201" t="s">
        <v>5867</v>
      </c>
      <c r="VHR163" s="4201" t="s">
        <v>5867</v>
      </c>
      <c r="VHS163" s="4201" t="s">
        <v>5867</v>
      </c>
      <c r="VHT163" s="4201" t="s">
        <v>5867</v>
      </c>
      <c r="VHU163" s="4201" t="s">
        <v>5867</v>
      </c>
      <c r="VHV163" s="4201" t="s">
        <v>5867</v>
      </c>
      <c r="VHW163" s="4201" t="s">
        <v>5867</v>
      </c>
      <c r="VHX163" s="4201" t="s">
        <v>5867</v>
      </c>
      <c r="VHY163" s="4201" t="s">
        <v>5867</v>
      </c>
      <c r="VHZ163" s="4201" t="s">
        <v>5867</v>
      </c>
      <c r="VIA163" s="4201" t="s">
        <v>5867</v>
      </c>
      <c r="VIB163" s="4201" t="s">
        <v>5867</v>
      </c>
      <c r="VIC163" s="4201" t="s">
        <v>5867</v>
      </c>
      <c r="VID163" s="4201" t="s">
        <v>5867</v>
      </c>
      <c r="VIE163" s="4201" t="s">
        <v>5867</v>
      </c>
      <c r="VIF163" s="4201" t="s">
        <v>5867</v>
      </c>
      <c r="VIG163" s="4201" t="s">
        <v>5867</v>
      </c>
      <c r="VIH163" s="4201" t="s">
        <v>5867</v>
      </c>
      <c r="VII163" s="4201" t="s">
        <v>5867</v>
      </c>
      <c r="VIJ163" s="4201" t="s">
        <v>5867</v>
      </c>
      <c r="VIK163" s="4201" t="s">
        <v>5867</v>
      </c>
      <c r="VIL163" s="4201" t="s">
        <v>5867</v>
      </c>
      <c r="VIM163" s="4201" t="s">
        <v>5867</v>
      </c>
      <c r="VIN163" s="4201" t="s">
        <v>5867</v>
      </c>
      <c r="VIO163" s="4201" t="s">
        <v>5867</v>
      </c>
      <c r="VIP163" s="4201" t="s">
        <v>5867</v>
      </c>
      <c r="VIQ163" s="4201" t="s">
        <v>5867</v>
      </c>
      <c r="VIR163" s="4201" t="s">
        <v>5867</v>
      </c>
      <c r="VIS163" s="4201" t="s">
        <v>5867</v>
      </c>
      <c r="VIT163" s="4201" t="s">
        <v>5867</v>
      </c>
      <c r="VIU163" s="4201" t="s">
        <v>5867</v>
      </c>
      <c r="VIV163" s="4201" t="s">
        <v>5867</v>
      </c>
      <c r="VIW163" s="4201" t="s">
        <v>5867</v>
      </c>
      <c r="VIX163" s="4201" t="s">
        <v>5867</v>
      </c>
      <c r="VIY163" s="4201" t="s">
        <v>5867</v>
      </c>
      <c r="VIZ163" s="4201" t="s">
        <v>5867</v>
      </c>
      <c r="VJA163" s="4201" t="s">
        <v>5867</v>
      </c>
      <c r="VJB163" s="4201" t="s">
        <v>5867</v>
      </c>
      <c r="VJC163" s="4201" t="s">
        <v>5867</v>
      </c>
      <c r="VJD163" s="4201" t="s">
        <v>5867</v>
      </c>
      <c r="VJE163" s="4201" t="s">
        <v>5867</v>
      </c>
      <c r="VJF163" s="4201" t="s">
        <v>5867</v>
      </c>
      <c r="VJG163" s="4201" t="s">
        <v>5867</v>
      </c>
      <c r="VJH163" s="4201" t="s">
        <v>5867</v>
      </c>
      <c r="VJI163" s="4201" t="s">
        <v>5867</v>
      </c>
      <c r="VJJ163" s="4201" t="s">
        <v>5867</v>
      </c>
      <c r="VJK163" s="4201" t="s">
        <v>5867</v>
      </c>
      <c r="VJL163" s="4201" t="s">
        <v>5867</v>
      </c>
      <c r="VJM163" s="4201" t="s">
        <v>5867</v>
      </c>
      <c r="VJN163" s="4201" t="s">
        <v>5867</v>
      </c>
      <c r="VJO163" s="4201" t="s">
        <v>5867</v>
      </c>
      <c r="VJP163" s="4201" t="s">
        <v>5867</v>
      </c>
      <c r="VJQ163" s="4201" t="s">
        <v>5867</v>
      </c>
      <c r="VJR163" s="4201" t="s">
        <v>5867</v>
      </c>
      <c r="VJS163" s="4201" t="s">
        <v>5867</v>
      </c>
      <c r="VJT163" s="4201" t="s">
        <v>5867</v>
      </c>
      <c r="VJU163" s="4201" t="s">
        <v>5867</v>
      </c>
      <c r="VJV163" s="4201" t="s">
        <v>5867</v>
      </c>
      <c r="VJW163" s="4201" t="s">
        <v>5867</v>
      </c>
      <c r="VJX163" s="4201" t="s">
        <v>5867</v>
      </c>
      <c r="VJY163" s="4201" t="s">
        <v>5867</v>
      </c>
      <c r="VJZ163" s="4201" t="s">
        <v>5867</v>
      </c>
      <c r="VKA163" s="4201" t="s">
        <v>5867</v>
      </c>
      <c r="VKB163" s="4201" t="s">
        <v>5867</v>
      </c>
      <c r="VKC163" s="4201" t="s">
        <v>5867</v>
      </c>
      <c r="VKD163" s="4201" t="s">
        <v>5867</v>
      </c>
      <c r="VKE163" s="4201" t="s">
        <v>5867</v>
      </c>
      <c r="VKF163" s="4201" t="s">
        <v>5867</v>
      </c>
      <c r="VKG163" s="4201" t="s">
        <v>5867</v>
      </c>
      <c r="VKH163" s="4201" t="s">
        <v>5867</v>
      </c>
      <c r="VKI163" s="4201" t="s">
        <v>5867</v>
      </c>
      <c r="VKJ163" s="4201" t="s">
        <v>5867</v>
      </c>
      <c r="VKK163" s="4201" t="s">
        <v>5867</v>
      </c>
      <c r="VKL163" s="4201" t="s">
        <v>5867</v>
      </c>
      <c r="VKM163" s="4201" t="s">
        <v>5867</v>
      </c>
      <c r="VKN163" s="4201" t="s">
        <v>5867</v>
      </c>
      <c r="VKO163" s="4201" t="s">
        <v>5867</v>
      </c>
      <c r="VKP163" s="4201" t="s">
        <v>5867</v>
      </c>
      <c r="VKQ163" s="4201" t="s">
        <v>5867</v>
      </c>
      <c r="VKR163" s="4201" t="s">
        <v>5867</v>
      </c>
      <c r="VKS163" s="4201" t="s">
        <v>5867</v>
      </c>
      <c r="VKT163" s="4201" t="s">
        <v>5867</v>
      </c>
      <c r="VKU163" s="4201" t="s">
        <v>5867</v>
      </c>
      <c r="VKV163" s="4201" t="s">
        <v>5867</v>
      </c>
      <c r="VKW163" s="4201" t="s">
        <v>5867</v>
      </c>
      <c r="VKX163" s="4201" t="s">
        <v>5867</v>
      </c>
      <c r="VKY163" s="4201" t="s">
        <v>5867</v>
      </c>
      <c r="VKZ163" s="4201" t="s">
        <v>5867</v>
      </c>
      <c r="VLA163" s="4201" t="s">
        <v>5867</v>
      </c>
      <c r="VLB163" s="4201" t="s">
        <v>5867</v>
      </c>
      <c r="VLC163" s="4201" t="s">
        <v>5867</v>
      </c>
      <c r="VLD163" s="4201" t="s">
        <v>5867</v>
      </c>
      <c r="VLE163" s="4201" t="s">
        <v>5867</v>
      </c>
      <c r="VLF163" s="4201" t="s">
        <v>5867</v>
      </c>
      <c r="VLG163" s="4201" t="s">
        <v>5867</v>
      </c>
      <c r="VLH163" s="4201" t="s">
        <v>5867</v>
      </c>
      <c r="VLI163" s="4201" t="s">
        <v>5867</v>
      </c>
      <c r="VLJ163" s="4201" t="s">
        <v>5867</v>
      </c>
      <c r="VLK163" s="4201" t="s">
        <v>5867</v>
      </c>
      <c r="VLL163" s="4201" t="s">
        <v>5867</v>
      </c>
      <c r="VLM163" s="4201" t="s">
        <v>5867</v>
      </c>
      <c r="VLN163" s="4201" t="s">
        <v>5867</v>
      </c>
      <c r="VLO163" s="4201" t="s">
        <v>5867</v>
      </c>
      <c r="VLP163" s="4201" t="s">
        <v>5867</v>
      </c>
      <c r="VLQ163" s="4201" t="s">
        <v>5867</v>
      </c>
      <c r="VLR163" s="4201" t="s">
        <v>5867</v>
      </c>
      <c r="VLS163" s="4201" t="s">
        <v>5867</v>
      </c>
      <c r="VLT163" s="4201" t="s">
        <v>5867</v>
      </c>
      <c r="VLU163" s="4201" t="s">
        <v>5867</v>
      </c>
      <c r="VLV163" s="4201" t="s">
        <v>5867</v>
      </c>
      <c r="VLW163" s="4201" t="s">
        <v>5867</v>
      </c>
      <c r="VLX163" s="4201" t="s">
        <v>5867</v>
      </c>
      <c r="VLY163" s="4201" t="s">
        <v>5867</v>
      </c>
      <c r="VLZ163" s="4201" t="s">
        <v>5867</v>
      </c>
      <c r="VMA163" s="4201" t="s">
        <v>5867</v>
      </c>
      <c r="VMB163" s="4201" t="s">
        <v>5867</v>
      </c>
      <c r="VMC163" s="4201" t="s">
        <v>5867</v>
      </c>
      <c r="VMD163" s="4201" t="s">
        <v>5867</v>
      </c>
      <c r="VME163" s="4201" t="s">
        <v>5867</v>
      </c>
      <c r="VMF163" s="4201" t="s">
        <v>5867</v>
      </c>
      <c r="VMG163" s="4201" t="s">
        <v>5867</v>
      </c>
      <c r="VMH163" s="4201" t="s">
        <v>5867</v>
      </c>
      <c r="VMI163" s="4201" t="s">
        <v>5867</v>
      </c>
      <c r="VMJ163" s="4201" t="s">
        <v>5867</v>
      </c>
      <c r="VMK163" s="4201" t="s">
        <v>5867</v>
      </c>
      <c r="VML163" s="4201" t="s">
        <v>5867</v>
      </c>
      <c r="VMM163" s="4201" t="s">
        <v>5867</v>
      </c>
      <c r="VMN163" s="4201" t="s">
        <v>5867</v>
      </c>
      <c r="VMO163" s="4201" t="s">
        <v>5867</v>
      </c>
      <c r="VMP163" s="4201" t="s">
        <v>5867</v>
      </c>
      <c r="VMQ163" s="4201" t="s">
        <v>5867</v>
      </c>
      <c r="VMR163" s="4201" t="s">
        <v>5867</v>
      </c>
      <c r="VMS163" s="4201" t="s">
        <v>5867</v>
      </c>
      <c r="VMT163" s="4201" t="s">
        <v>5867</v>
      </c>
      <c r="VMU163" s="4201" t="s">
        <v>5867</v>
      </c>
      <c r="VMV163" s="4201" t="s">
        <v>5867</v>
      </c>
      <c r="VMW163" s="4201" t="s">
        <v>5867</v>
      </c>
      <c r="VMX163" s="4201" t="s">
        <v>5867</v>
      </c>
      <c r="VMY163" s="4201" t="s">
        <v>5867</v>
      </c>
      <c r="VMZ163" s="4201" t="s">
        <v>5867</v>
      </c>
      <c r="VNA163" s="4201" t="s">
        <v>5867</v>
      </c>
      <c r="VNB163" s="4201" t="s">
        <v>5867</v>
      </c>
      <c r="VNC163" s="4201" t="s">
        <v>5867</v>
      </c>
      <c r="VND163" s="4201" t="s">
        <v>5867</v>
      </c>
      <c r="VNE163" s="4201" t="s">
        <v>5867</v>
      </c>
      <c r="VNF163" s="4201" t="s">
        <v>5867</v>
      </c>
      <c r="VNG163" s="4201" t="s">
        <v>5867</v>
      </c>
      <c r="VNH163" s="4201" t="s">
        <v>5867</v>
      </c>
      <c r="VNI163" s="4201" t="s">
        <v>5867</v>
      </c>
      <c r="VNJ163" s="4201" t="s">
        <v>5867</v>
      </c>
      <c r="VNK163" s="4201" t="s">
        <v>5867</v>
      </c>
      <c r="VNL163" s="4201" t="s">
        <v>5867</v>
      </c>
      <c r="VNM163" s="4201" t="s">
        <v>5867</v>
      </c>
      <c r="VNN163" s="4201" t="s">
        <v>5867</v>
      </c>
      <c r="VNO163" s="4201" t="s">
        <v>5867</v>
      </c>
      <c r="VNP163" s="4201" t="s">
        <v>5867</v>
      </c>
      <c r="VNQ163" s="4201" t="s">
        <v>5867</v>
      </c>
      <c r="VNR163" s="4201" t="s">
        <v>5867</v>
      </c>
      <c r="VNS163" s="4201" t="s">
        <v>5867</v>
      </c>
      <c r="VNT163" s="4201" t="s">
        <v>5867</v>
      </c>
      <c r="VNU163" s="4201" t="s">
        <v>5867</v>
      </c>
      <c r="VNV163" s="4201" t="s">
        <v>5867</v>
      </c>
      <c r="VNW163" s="4201" t="s">
        <v>5867</v>
      </c>
      <c r="VNX163" s="4201" t="s">
        <v>5867</v>
      </c>
      <c r="VNY163" s="4201" t="s">
        <v>5867</v>
      </c>
      <c r="VNZ163" s="4201" t="s">
        <v>5867</v>
      </c>
      <c r="VOA163" s="4201" t="s">
        <v>5867</v>
      </c>
      <c r="VOB163" s="4201" t="s">
        <v>5867</v>
      </c>
      <c r="VOC163" s="4201" t="s">
        <v>5867</v>
      </c>
      <c r="VOD163" s="4201" t="s">
        <v>5867</v>
      </c>
      <c r="VOE163" s="4201" t="s">
        <v>5867</v>
      </c>
      <c r="VOF163" s="4201" t="s">
        <v>5867</v>
      </c>
      <c r="VOG163" s="4201" t="s">
        <v>5867</v>
      </c>
      <c r="VOH163" s="4201" t="s">
        <v>5867</v>
      </c>
      <c r="VOI163" s="4201" t="s">
        <v>5867</v>
      </c>
      <c r="VOJ163" s="4201" t="s">
        <v>5867</v>
      </c>
      <c r="VOK163" s="4201" t="s">
        <v>5867</v>
      </c>
      <c r="VOL163" s="4201" t="s">
        <v>5867</v>
      </c>
      <c r="VOM163" s="4201" t="s">
        <v>5867</v>
      </c>
      <c r="VON163" s="4201" t="s">
        <v>5867</v>
      </c>
      <c r="VOO163" s="4201" t="s">
        <v>5867</v>
      </c>
      <c r="VOP163" s="4201" t="s">
        <v>5867</v>
      </c>
      <c r="VOQ163" s="4201" t="s">
        <v>5867</v>
      </c>
      <c r="VOR163" s="4201" t="s">
        <v>5867</v>
      </c>
      <c r="VOS163" s="4201" t="s">
        <v>5867</v>
      </c>
      <c r="VOT163" s="4201" t="s">
        <v>5867</v>
      </c>
      <c r="VOU163" s="4201" t="s">
        <v>5867</v>
      </c>
      <c r="VOV163" s="4201" t="s">
        <v>5867</v>
      </c>
      <c r="VOW163" s="4201" t="s">
        <v>5867</v>
      </c>
      <c r="VOX163" s="4201" t="s">
        <v>5867</v>
      </c>
      <c r="VOY163" s="4201" t="s">
        <v>5867</v>
      </c>
      <c r="VOZ163" s="4201" t="s">
        <v>5867</v>
      </c>
      <c r="VPA163" s="4201" t="s">
        <v>5867</v>
      </c>
      <c r="VPB163" s="4201" t="s">
        <v>5867</v>
      </c>
      <c r="VPC163" s="4201" t="s">
        <v>5867</v>
      </c>
      <c r="VPD163" s="4201" t="s">
        <v>5867</v>
      </c>
      <c r="VPE163" s="4201" t="s">
        <v>5867</v>
      </c>
      <c r="VPF163" s="4201" t="s">
        <v>5867</v>
      </c>
      <c r="VPG163" s="4201" t="s">
        <v>5867</v>
      </c>
      <c r="VPH163" s="4201" t="s">
        <v>5867</v>
      </c>
      <c r="VPI163" s="4201" t="s">
        <v>5867</v>
      </c>
      <c r="VPJ163" s="4201" t="s">
        <v>5867</v>
      </c>
      <c r="VPK163" s="4201" t="s">
        <v>5867</v>
      </c>
      <c r="VPL163" s="4201" t="s">
        <v>5867</v>
      </c>
      <c r="VPM163" s="4201" t="s">
        <v>5867</v>
      </c>
      <c r="VPN163" s="4201" t="s">
        <v>5867</v>
      </c>
      <c r="VPO163" s="4201" t="s">
        <v>5867</v>
      </c>
      <c r="VPP163" s="4201" t="s">
        <v>5867</v>
      </c>
      <c r="VPQ163" s="4201" t="s">
        <v>5867</v>
      </c>
      <c r="VPR163" s="4201" t="s">
        <v>5867</v>
      </c>
      <c r="VPS163" s="4201" t="s">
        <v>5867</v>
      </c>
      <c r="VPT163" s="4201" t="s">
        <v>5867</v>
      </c>
      <c r="VPU163" s="4201" t="s">
        <v>5867</v>
      </c>
      <c r="VPV163" s="4201" t="s">
        <v>5867</v>
      </c>
      <c r="VPW163" s="4201" t="s">
        <v>5867</v>
      </c>
      <c r="VPX163" s="4201" t="s">
        <v>5867</v>
      </c>
      <c r="VPY163" s="4201" t="s">
        <v>5867</v>
      </c>
      <c r="VPZ163" s="4201" t="s">
        <v>5867</v>
      </c>
      <c r="VQA163" s="4201" t="s">
        <v>5867</v>
      </c>
      <c r="VQB163" s="4201" t="s">
        <v>5867</v>
      </c>
      <c r="VQC163" s="4201" t="s">
        <v>5867</v>
      </c>
      <c r="VQD163" s="4201" t="s">
        <v>5867</v>
      </c>
      <c r="VQE163" s="4201" t="s">
        <v>5867</v>
      </c>
      <c r="VQF163" s="4201" t="s">
        <v>5867</v>
      </c>
      <c r="VQG163" s="4201" t="s">
        <v>5867</v>
      </c>
      <c r="VQH163" s="4201" t="s">
        <v>5867</v>
      </c>
      <c r="VQI163" s="4201" t="s">
        <v>5867</v>
      </c>
      <c r="VQJ163" s="4201" t="s">
        <v>5867</v>
      </c>
      <c r="VQK163" s="4201" t="s">
        <v>5867</v>
      </c>
      <c r="VQL163" s="4201" t="s">
        <v>5867</v>
      </c>
      <c r="VQM163" s="4201" t="s">
        <v>5867</v>
      </c>
      <c r="VQN163" s="4201" t="s">
        <v>5867</v>
      </c>
      <c r="VQO163" s="4201" t="s">
        <v>5867</v>
      </c>
      <c r="VQP163" s="4201" t="s">
        <v>5867</v>
      </c>
      <c r="VQQ163" s="4201" t="s">
        <v>5867</v>
      </c>
      <c r="VQR163" s="4201" t="s">
        <v>5867</v>
      </c>
      <c r="VQS163" s="4201" t="s">
        <v>5867</v>
      </c>
      <c r="VQT163" s="4201" t="s">
        <v>5867</v>
      </c>
      <c r="VQU163" s="4201" t="s">
        <v>5867</v>
      </c>
      <c r="VQV163" s="4201" t="s">
        <v>5867</v>
      </c>
      <c r="VQW163" s="4201" t="s">
        <v>5867</v>
      </c>
      <c r="VQX163" s="4201" t="s">
        <v>5867</v>
      </c>
      <c r="VQY163" s="4201" t="s">
        <v>5867</v>
      </c>
      <c r="VQZ163" s="4201" t="s">
        <v>5867</v>
      </c>
      <c r="VRA163" s="4201" t="s">
        <v>5867</v>
      </c>
      <c r="VRB163" s="4201" t="s">
        <v>5867</v>
      </c>
      <c r="VRC163" s="4201" t="s">
        <v>5867</v>
      </c>
      <c r="VRD163" s="4201" t="s">
        <v>5867</v>
      </c>
      <c r="VRE163" s="4201" t="s">
        <v>5867</v>
      </c>
      <c r="VRF163" s="4201" t="s">
        <v>5867</v>
      </c>
      <c r="VRG163" s="4201" t="s">
        <v>5867</v>
      </c>
      <c r="VRH163" s="4201" t="s">
        <v>5867</v>
      </c>
      <c r="VRI163" s="4201" t="s">
        <v>5867</v>
      </c>
      <c r="VRJ163" s="4201" t="s">
        <v>5867</v>
      </c>
      <c r="VRK163" s="4201" t="s">
        <v>5867</v>
      </c>
      <c r="VRL163" s="4201" t="s">
        <v>5867</v>
      </c>
      <c r="VRM163" s="4201" t="s">
        <v>5867</v>
      </c>
      <c r="VRN163" s="4201" t="s">
        <v>5867</v>
      </c>
      <c r="VRO163" s="4201" t="s">
        <v>5867</v>
      </c>
      <c r="VRP163" s="4201" t="s">
        <v>5867</v>
      </c>
      <c r="VRQ163" s="4201" t="s">
        <v>5867</v>
      </c>
      <c r="VRR163" s="4201" t="s">
        <v>5867</v>
      </c>
      <c r="VRS163" s="4201" t="s">
        <v>5867</v>
      </c>
      <c r="VRT163" s="4201" t="s">
        <v>5867</v>
      </c>
      <c r="VRU163" s="4201" t="s">
        <v>5867</v>
      </c>
      <c r="VRV163" s="4201" t="s">
        <v>5867</v>
      </c>
      <c r="VRW163" s="4201" t="s">
        <v>5867</v>
      </c>
      <c r="VRX163" s="4201" t="s">
        <v>5867</v>
      </c>
      <c r="VRY163" s="4201" t="s">
        <v>5867</v>
      </c>
      <c r="VRZ163" s="4201" t="s">
        <v>5867</v>
      </c>
      <c r="VSA163" s="4201" t="s">
        <v>5867</v>
      </c>
      <c r="VSB163" s="4201" t="s">
        <v>5867</v>
      </c>
      <c r="VSC163" s="4201" t="s">
        <v>5867</v>
      </c>
      <c r="VSD163" s="4201" t="s">
        <v>5867</v>
      </c>
      <c r="VSE163" s="4201" t="s">
        <v>5867</v>
      </c>
      <c r="VSF163" s="4201" t="s">
        <v>5867</v>
      </c>
      <c r="VSG163" s="4201" t="s">
        <v>5867</v>
      </c>
      <c r="VSH163" s="4201" t="s">
        <v>5867</v>
      </c>
      <c r="VSI163" s="4201" t="s">
        <v>5867</v>
      </c>
      <c r="VSJ163" s="4201" t="s">
        <v>5867</v>
      </c>
      <c r="VSK163" s="4201" t="s">
        <v>5867</v>
      </c>
      <c r="VSL163" s="4201" t="s">
        <v>5867</v>
      </c>
      <c r="VSM163" s="4201" t="s">
        <v>5867</v>
      </c>
      <c r="VSN163" s="4201" t="s">
        <v>5867</v>
      </c>
      <c r="VSO163" s="4201" t="s">
        <v>5867</v>
      </c>
      <c r="VSP163" s="4201" t="s">
        <v>5867</v>
      </c>
      <c r="VSQ163" s="4201" t="s">
        <v>5867</v>
      </c>
      <c r="VSR163" s="4201" t="s">
        <v>5867</v>
      </c>
      <c r="VSS163" s="4201" t="s">
        <v>5867</v>
      </c>
      <c r="VST163" s="4201" t="s">
        <v>5867</v>
      </c>
      <c r="VSU163" s="4201" t="s">
        <v>5867</v>
      </c>
      <c r="VSV163" s="4201" t="s">
        <v>5867</v>
      </c>
      <c r="VSW163" s="4201" t="s">
        <v>5867</v>
      </c>
      <c r="VSX163" s="4201" t="s">
        <v>5867</v>
      </c>
      <c r="VSY163" s="4201" t="s">
        <v>5867</v>
      </c>
      <c r="VSZ163" s="4201" t="s">
        <v>5867</v>
      </c>
      <c r="VTA163" s="4201" t="s">
        <v>5867</v>
      </c>
      <c r="VTB163" s="4201" t="s">
        <v>5867</v>
      </c>
      <c r="VTC163" s="4201" t="s">
        <v>5867</v>
      </c>
      <c r="VTD163" s="4201" t="s">
        <v>5867</v>
      </c>
      <c r="VTE163" s="4201" t="s">
        <v>5867</v>
      </c>
      <c r="VTF163" s="4201" t="s">
        <v>5867</v>
      </c>
      <c r="VTG163" s="4201" t="s">
        <v>5867</v>
      </c>
      <c r="VTH163" s="4201" t="s">
        <v>5867</v>
      </c>
      <c r="VTI163" s="4201" t="s">
        <v>5867</v>
      </c>
      <c r="VTJ163" s="4201" t="s">
        <v>5867</v>
      </c>
      <c r="VTK163" s="4201" t="s">
        <v>5867</v>
      </c>
      <c r="VTL163" s="4201" t="s">
        <v>5867</v>
      </c>
      <c r="VTM163" s="4201" t="s">
        <v>5867</v>
      </c>
      <c r="VTN163" s="4201" t="s">
        <v>5867</v>
      </c>
      <c r="VTO163" s="4201" t="s">
        <v>5867</v>
      </c>
      <c r="VTP163" s="4201" t="s">
        <v>5867</v>
      </c>
      <c r="VTQ163" s="4201" t="s">
        <v>5867</v>
      </c>
      <c r="VTR163" s="4201" t="s">
        <v>5867</v>
      </c>
      <c r="VTS163" s="4201" t="s">
        <v>5867</v>
      </c>
      <c r="VTT163" s="4201" t="s">
        <v>5867</v>
      </c>
      <c r="VTU163" s="4201" t="s">
        <v>5867</v>
      </c>
      <c r="VTV163" s="4201" t="s">
        <v>5867</v>
      </c>
      <c r="VTW163" s="4201" t="s">
        <v>5867</v>
      </c>
      <c r="VTX163" s="4201" t="s">
        <v>5867</v>
      </c>
      <c r="VTY163" s="4201" t="s">
        <v>5867</v>
      </c>
      <c r="VTZ163" s="4201" t="s">
        <v>5867</v>
      </c>
      <c r="VUA163" s="4201" t="s">
        <v>5867</v>
      </c>
      <c r="VUB163" s="4201" t="s">
        <v>5867</v>
      </c>
      <c r="VUC163" s="4201" t="s">
        <v>5867</v>
      </c>
      <c r="VUD163" s="4201" t="s">
        <v>5867</v>
      </c>
      <c r="VUE163" s="4201" t="s">
        <v>5867</v>
      </c>
      <c r="VUF163" s="4201" t="s">
        <v>5867</v>
      </c>
      <c r="VUG163" s="4201" t="s">
        <v>5867</v>
      </c>
      <c r="VUH163" s="4201" t="s">
        <v>5867</v>
      </c>
      <c r="VUI163" s="4201" t="s">
        <v>5867</v>
      </c>
      <c r="VUJ163" s="4201" t="s">
        <v>5867</v>
      </c>
      <c r="VUK163" s="4201" t="s">
        <v>5867</v>
      </c>
      <c r="VUL163" s="4201" t="s">
        <v>5867</v>
      </c>
      <c r="VUM163" s="4201" t="s">
        <v>5867</v>
      </c>
      <c r="VUN163" s="4201" t="s">
        <v>5867</v>
      </c>
      <c r="VUO163" s="4201" t="s">
        <v>5867</v>
      </c>
      <c r="VUP163" s="4201" t="s">
        <v>5867</v>
      </c>
      <c r="VUQ163" s="4201" t="s">
        <v>5867</v>
      </c>
      <c r="VUR163" s="4201" t="s">
        <v>5867</v>
      </c>
      <c r="VUS163" s="4201" t="s">
        <v>5867</v>
      </c>
      <c r="VUT163" s="4201" t="s">
        <v>5867</v>
      </c>
      <c r="VUU163" s="4201" t="s">
        <v>5867</v>
      </c>
      <c r="VUV163" s="4201" t="s">
        <v>5867</v>
      </c>
      <c r="VUW163" s="4201" t="s">
        <v>5867</v>
      </c>
      <c r="VUX163" s="4201" t="s">
        <v>5867</v>
      </c>
      <c r="VUY163" s="4201" t="s">
        <v>5867</v>
      </c>
      <c r="VUZ163" s="4201" t="s">
        <v>5867</v>
      </c>
      <c r="VVA163" s="4201" t="s">
        <v>5867</v>
      </c>
      <c r="VVB163" s="4201" t="s">
        <v>5867</v>
      </c>
      <c r="VVC163" s="4201" t="s">
        <v>5867</v>
      </c>
      <c r="VVD163" s="4201" t="s">
        <v>5867</v>
      </c>
      <c r="VVE163" s="4201" t="s">
        <v>5867</v>
      </c>
      <c r="VVF163" s="4201" t="s">
        <v>5867</v>
      </c>
      <c r="VVG163" s="4201" t="s">
        <v>5867</v>
      </c>
      <c r="VVH163" s="4201" t="s">
        <v>5867</v>
      </c>
      <c r="VVI163" s="4201" t="s">
        <v>5867</v>
      </c>
      <c r="VVJ163" s="4201" t="s">
        <v>5867</v>
      </c>
      <c r="VVK163" s="4201" t="s">
        <v>5867</v>
      </c>
      <c r="VVL163" s="4201" t="s">
        <v>5867</v>
      </c>
      <c r="VVM163" s="4201" t="s">
        <v>5867</v>
      </c>
      <c r="VVN163" s="4201" t="s">
        <v>5867</v>
      </c>
      <c r="VVO163" s="4201" t="s">
        <v>5867</v>
      </c>
      <c r="VVP163" s="4201" t="s">
        <v>5867</v>
      </c>
      <c r="VVQ163" s="4201" t="s">
        <v>5867</v>
      </c>
      <c r="VVR163" s="4201" t="s">
        <v>5867</v>
      </c>
      <c r="VVS163" s="4201" t="s">
        <v>5867</v>
      </c>
      <c r="VVT163" s="4201" t="s">
        <v>5867</v>
      </c>
      <c r="VVU163" s="4201" t="s">
        <v>5867</v>
      </c>
      <c r="VVV163" s="4201" t="s">
        <v>5867</v>
      </c>
      <c r="VVW163" s="4201" t="s">
        <v>5867</v>
      </c>
      <c r="VVX163" s="4201" t="s">
        <v>5867</v>
      </c>
      <c r="VVY163" s="4201" t="s">
        <v>5867</v>
      </c>
      <c r="VVZ163" s="4201" t="s">
        <v>5867</v>
      </c>
      <c r="VWA163" s="4201" t="s">
        <v>5867</v>
      </c>
      <c r="VWB163" s="4201" t="s">
        <v>5867</v>
      </c>
      <c r="VWC163" s="4201" t="s">
        <v>5867</v>
      </c>
      <c r="VWD163" s="4201" t="s">
        <v>5867</v>
      </c>
      <c r="VWE163" s="4201" t="s">
        <v>5867</v>
      </c>
      <c r="VWF163" s="4201" t="s">
        <v>5867</v>
      </c>
      <c r="VWG163" s="4201" t="s">
        <v>5867</v>
      </c>
      <c r="VWH163" s="4201" t="s">
        <v>5867</v>
      </c>
      <c r="VWI163" s="4201" t="s">
        <v>5867</v>
      </c>
      <c r="VWJ163" s="4201" t="s">
        <v>5867</v>
      </c>
      <c r="VWK163" s="4201" t="s">
        <v>5867</v>
      </c>
      <c r="VWL163" s="4201" t="s">
        <v>5867</v>
      </c>
      <c r="VWM163" s="4201" t="s">
        <v>5867</v>
      </c>
      <c r="VWN163" s="4201" t="s">
        <v>5867</v>
      </c>
      <c r="VWO163" s="4201" t="s">
        <v>5867</v>
      </c>
      <c r="VWP163" s="4201" t="s">
        <v>5867</v>
      </c>
      <c r="VWQ163" s="4201" t="s">
        <v>5867</v>
      </c>
      <c r="VWR163" s="4201" t="s">
        <v>5867</v>
      </c>
      <c r="VWS163" s="4201" t="s">
        <v>5867</v>
      </c>
      <c r="VWT163" s="4201" t="s">
        <v>5867</v>
      </c>
      <c r="VWU163" s="4201" t="s">
        <v>5867</v>
      </c>
      <c r="VWV163" s="4201" t="s">
        <v>5867</v>
      </c>
      <c r="VWW163" s="4201" t="s">
        <v>5867</v>
      </c>
      <c r="VWX163" s="4201" t="s">
        <v>5867</v>
      </c>
      <c r="VWY163" s="4201" t="s">
        <v>5867</v>
      </c>
      <c r="VWZ163" s="4201" t="s">
        <v>5867</v>
      </c>
      <c r="VXA163" s="4201" t="s">
        <v>5867</v>
      </c>
      <c r="VXB163" s="4201" t="s">
        <v>5867</v>
      </c>
      <c r="VXC163" s="4201" t="s">
        <v>5867</v>
      </c>
      <c r="VXD163" s="4201" t="s">
        <v>5867</v>
      </c>
      <c r="VXE163" s="4201" t="s">
        <v>5867</v>
      </c>
      <c r="VXF163" s="4201" t="s">
        <v>5867</v>
      </c>
      <c r="VXG163" s="4201" t="s">
        <v>5867</v>
      </c>
      <c r="VXH163" s="4201" t="s">
        <v>5867</v>
      </c>
      <c r="VXI163" s="4201" t="s">
        <v>5867</v>
      </c>
      <c r="VXJ163" s="4201" t="s">
        <v>5867</v>
      </c>
      <c r="VXK163" s="4201" t="s">
        <v>5867</v>
      </c>
      <c r="VXL163" s="4201" t="s">
        <v>5867</v>
      </c>
      <c r="VXM163" s="4201" t="s">
        <v>5867</v>
      </c>
      <c r="VXN163" s="4201" t="s">
        <v>5867</v>
      </c>
      <c r="VXO163" s="4201" t="s">
        <v>5867</v>
      </c>
      <c r="VXP163" s="4201" t="s">
        <v>5867</v>
      </c>
      <c r="VXQ163" s="4201" t="s">
        <v>5867</v>
      </c>
      <c r="VXR163" s="4201" t="s">
        <v>5867</v>
      </c>
      <c r="VXS163" s="4201" t="s">
        <v>5867</v>
      </c>
      <c r="VXT163" s="4201" t="s">
        <v>5867</v>
      </c>
      <c r="VXU163" s="4201" t="s">
        <v>5867</v>
      </c>
      <c r="VXV163" s="4201" t="s">
        <v>5867</v>
      </c>
      <c r="VXW163" s="4201" t="s">
        <v>5867</v>
      </c>
      <c r="VXX163" s="4201" t="s">
        <v>5867</v>
      </c>
      <c r="VXY163" s="4201" t="s">
        <v>5867</v>
      </c>
      <c r="VXZ163" s="4201" t="s">
        <v>5867</v>
      </c>
      <c r="VYA163" s="4201" t="s">
        <v>5867</v>
      </c>
      <c r="VYB163" s="4201" t="s">
        <v>5867</v>
      </c>
      <c r="VYC163" s="4201" t="s">
        <v>5867</v>
      </c>
      <c r="VYD163" s="4201" t="s">
        <v>5867</v>
      </c>
      <c r="VYE163" s="4201" t="s">
        <v>5867</v>
      </c>
      <c r="VYF163" s="4201" t="s">
        <v>5867</v>
      </c>
      <c r="VYG163" s="4201" t="s">
        <v>5867</v>
      </c>
      <c r="VYH163" s="4201" t="s">
        <v>5867</v>
      </c>
      <c r="VYI163" s="4201" t="s">
        <v>5867</v>
      </c>
      <c r="VYJ163" s="4201" t="s">
        <v>5867</v>
      </c>
      <c r="VYK163" s="4201" t="s">
        <v>5867</v>
      </c>
      <c r="VYL163" s="4201" t="s">
        <v>5867</v>
      </c>
      <c r="VYM163" s="4201" t="s">
        <v>5867</v>
      </c>
      <c r="VYN163" s="4201" t="s">
        <v>5867</v>
      </c>
      <c r="VYO163" s="4201" t="s">
        <v>5867</v>
      </c>
      <c r="VYP163" s="4201" t="s">
        <v>5867</v>
      </c>
      <c r="VYQ163" s="4201" t="s">
        <v>5867</v>
      </c>
      <c r="VYR163" s="4201" t="s">
        <v>5867</v>
      </c>
      <c r="VYS163" s="4201" t="s">
        <v>5867</v>
      </c>
      <c r="VYT163" s="4201" t="s">
        <v>5867</v>
      </c>
      <c r="VYU163" s="4201" t="s">
        <v>5867</v>
      </c>
      <c r="VYV163" s="4201" t="s">
        <v>5867</v>
      </c>
      <c r="VYW163" s="4201" t="s">
        <v>5867</v>
      </c>
      <c r="VYX163" s="4201" t="s">
        <v>5867</v>
      </c>
      <c r="VYY163" s="4201" t="s">
        <v>5867</v>
      </c>
      <c r="VYZ163" s="4201" t="s">
        <v>5867</v>
      </c>
      <c r="VZA163" s="4201" t="s">
        <v>5867</v>
      </c>
      <c r="VZB163" s="4201" t="s">
        <v>5867</v>
      </c>
      <c r="VZC163" s="4201" t="s">
        <v>5867</v>
      </c>
      <c r="VZD163" s="4201" t="s">
        <v>5867</v>
      </c>
      <c r="VZE163" s="4201" t="s">
        <v>5867</v>
      </c>
      <c r="VZF163" s="4201" t="s">
        <v>5867</v>
      </c>
      <c r="VZG163" s="4201" t="s">
        <v>5867</v>
      </c>
      <c r="VZH163" s="4201" t="s">
        <v>5867</v>
      </c>
      <c r="VZI163" s="4201" t="s">
        <v>5867</v>
      </c>
      <c r="VZJ163" s="4201" t="s">
        <v>5867</v>
      </c>
      <c r="VZK163" s="4201" t="s">
        <v>5867</v>
      </c>
      <c r="VZL163" s="4201" t="s">
        <v>5867</v>
      </c>
      <c r="VZM163" s="4201" t="s">
        <v>5867</v>
      </c>
      <c r="VZN163" s="4201" t="s">
        <v>5867</v>
      </c>
      <c r="VZO163" s="4201" t="s">
        <v>5867</v>
      </c>
      <c r="VZP163" s="4201" t="s">
        <v>5867</v>
      </c>
      <c r="VZQ163" s="4201" t="s">
        <v>5867</v>
      </c>
      <c r="VZR163" s="4201" t="s">
        <v>5867</v>
      </c>
      <c r="VZS163" s="4201" t="s">
        <v>5867</v>
      </c>
      <c r="VZT163" s="4201" t="s">
        <v>5867</v>
      </c>
      <c r="VZU163" s="4201" t="s">
        <v>5867</v>
      </c>
      <c r="VZV163" s="4201" t="s">
        <v>5867</v>
      </c>
      <c r="VZW163" s="4201" t="s">
        <v>5867</v>
      </c>
      <c r="VZX163" s="4201" t="s">
        <v>5867</v>
      </c>
      <c r="VZY163" s="4201" t="s">
        <v>5867</v>
      </c>
      <c r="VZZ163" s="4201" t="s">
        <v>5867</v>
      </c>
      <c r="WAA163" s="4201" t="s">
        <v>5867</v>
      </c>
      <c r="WAB163" s="4201" t="s">
        <v>5867</v>
      </c>
      <c r="WAC163" s="4201" t="s">
        <v>5867</v>
      </c>
      <c r="WAD163" s="4201" t="s">
        <v>5867</v>
      </c>
      <c r="WAE163" s="4201" t="s">
        <v>5867</v>
      </c>
      <c r="WAF163" s="4201" t="s">
        <v>5867</v>
      </c>
      <c r="WAG163" s="4201" t="s">
        <v>5867</v>
      </c>
      <c r="WAH163" s="4201" t="s">
        <v>5867</v>
      </c>
      <c r="WAI163" s="4201" t="s">
        <v>5867</v>
      </c>
      <c r="WAJ163" s="4201" t="s">
        <v>5867</v>
      </c>
      <c r="WAK163" s="4201" t="s">
        <v>5867</v>
      </c>
      <c r="WAL163" s="4201" t="s">
        <v>5867</v>
      </c>
      <c r="WAM163" s="4201" t="s">
        <v>5867</v>
      </c>
      <c r="WAN163" s="4201" t="s">
        <v>5867</v>
      </c>
      <c r="WAO163" s="4201" t="s">
        <v>5867</v>
      </c>
      <c r="WAP163" s="4201" t="s">
        <v>5867</v>
      </c>
      <c r="WAQ163" s="4201" t="s">
        <v>5867</v>
      </c>
      <c r="WAR163" s="4201" t="s">
        <v>5867</v>
      </c>
      <c r="WAS163" s="4201" t="s">
        <v>5867</v>
      </c>
      <c r="WAT163" s="4201" t="s">
        <v>5867</v>
      </c>
      <c r="WAU163" s="4201" t="s">
        <v>5867</v>
      </c>
      <c r="WAV163" s="4201" t="s">
        <v>5867</v>
      </c>
      <c r="WAW163" s="4201" t="s">
        <v>5867</v>
      </c>
      <c r="WAX163" s="4201" t="s">
        <v>5867</v>
      </c>
      <c r="WAY163" s="4201" t="s">
        <v>5867</v>
      </c>
      <c r="WAZ163" s="4201" t="s">
        <v>5867</v>
      </c>
      <c r="WBA163" s="4201" t="s">
        <v>5867</v>
      </c>
      <c r="WBB163" s="4201" t="s">
        <v>5867</v>
      </c>
      <c r="WBC163" s="4201" t="s">
        <v>5867</v>
      </c>
      <c r="WBD163" s="4201" t="s">
        <v>5867</v>
      </c>
      <c r="WBE163" s="4201" t="s">
        <v>5867</v>
      </c>
      <c r="WBF163" s="4201" t="s">
        <v>5867</v>
      </c>
      <c r="WBG163" s="4201" t="s">
        <v>5867</v>
      </c>
      <c r="WBH163" s="4201" t="s">
        <v>5867</v>
      </c>
      <c r="WBI163" s="4201" t="s">
        <v>5867</v>
      </c>
      <c r="WBJ163" s="4201" t="s">
        <v>5867</v>
      </c>
      <c r="WBK163" s="4201" t="s">
        <v>5867</v>
      </c>
      <c r="WBL163" s="4201" t="s">
        <v>5867</v>
      </c>
      <c r="WBM163" s="4201" t="s">
        <v>5867</v>
      </c>
      <c r="WBN163" s="4201" t="s">
        <v>5867</v>
      </c>
      <c r="WBO163" s="4201" t="s">
        <v>5867</v>
      </c>
      <c r="WBP163" s="4201" t="s">
        <v>5867</v>
      </c>
      <c r="WBQ163" s="4201" t="s">
        <v>5867</v>
      </c>
      <c r="WBR163" s="4201" t="s">
        <v>5867</v>
      </c>
      <c r="WBS163" s="4201" t="s">
        <v>5867</v>
      </c>
      <c r="WBT163" s="4201" t="s">
        <v>5867</v>
      </c>
      <c r="WBU163" s="4201" t="s">
        <v>5867</v>
      </c>
      <c r="WBV163" s="4201" t="s">
        <v>5867</v>
      </c>
      <c r="WBW163" s="4201" t="s">
        <v>5867</v>
      </c>
      <c r="WBX163" s="4201" t="s">
        <v>5867</v>
      </c>
      <c r="WBY163" s="4201" t="s">
        <v>5867</v>
      </c>
      <c r="WBZ163" s="4201" t="s">
        <v>5867</v>
      </c>
      <c r="WCA163" s="4201" t="s">
        <v>5867</v>
      </c>
      <c r="WCB163" s="4201" t="s">
        <v>5867</v>
      </c>
      <c r="WCC163" s="4201" t="s">
        <v>5867</v>
      </c>
      <c r="WCD163" s="4201" t="s">
        <v>5867</v>
      </c>
      <c r="WCE163" s="4201" t="s">
        <v>5867</v>
      </c>
      <c r="WCF163" s="4201" t="s">
        <v>5867</v>
      </c>
      <c r="WCG163" s="4201" t="s">
        <v>5867</v>
      </c>
      <c r="WCH163" s="4201" t="s">
        <v>5867</v>
      </c>
      <c r="WCI163" s="4201" t="s">
        <v>5867</v>
      </c>
      <c r="WCJ163" s="4201" t="s">
        <v>5867</v>
      </c>
      <c r="WCK163" s="4201" t="s">
        <v>5867</v>
      </c>
      <c r="WCL163" s="4201" t="s">
        <v>5867</v>
      </c>
      <c r="WCM163" s="4201" t="s">
        <v>5867</v>
      </c>
      <c r="WCN163" s="4201" t="s">
        <v>5867</v>
      </c>
      <c r="WCO163" s="4201" t="s">
        <v>5867</v>
      </c>
      <c r="WCP163" s="4201" t="s">
        <v>5867</v>
      </c>
      <c r="WCQ163" s="4201" t="s">
        <v>5867</v>
      </c>
      <c r="WCR163" s="4201" t="s">
        <v>5867</v>
      </c>
      <c r="WCS163" s="4201" t="s">
        <v>5867</v>
      </c>
      <c r="WCT163" s="4201" t="s">
        <v>5867</v>
      </c>
      <c r="WCU163" s="4201" t="s">
        <v>5867</v>
      </c>
      <c r="WCV163" s="4201" t="s">
        <v>5867</v>
      </c>
      <c r="WCW163" s="4201" t="s">
        <v>5867</v>
      </c>
      <c r="WCX163" s="4201" t="s">
        <v>5867</v>
      </c>
      <c r="WCY163" s="4201" t="s">
        <v>5867</v>
      </c>
      <c r="WCZ163" s="4201" t="s">
        <v>5867</v>
      </c>
      <c r="WDA163" s="4201" t="s">
        <v>5867</v>
      </c>
      <c r="WDB163" s="4201" t="s">
        <v>5867</v>
      </c>
      <c r="WDC163" s="4201" t="s">
        <v>5867</v>
      </c>
      <c r="WDD163" s="4201" t="s">
        <v>5867</v>
      </c>
      <c r="WDE163" s="4201" t="s">
        <v>5867</v>
      </c>
      <c r="WDF163" s="4201" t="s">
        <v>5867</v>
      </c>
      <c r="WDG163" s="4201" t="s">
        <v>5867</v>
      </c>
      <c r="WDH163" s="4201" t="s">
        <v>5867</v>
      </c>
      <c r="WDI163" s="4201" t="s">
        <v>5867</v>
      </c>
      <c r="WDJ163" s="4201" t="s">
        <v>5867</v>
      </c>
      <c r="WDK163" s="4201" t="s">
        <v>5867</v>
      </c>
      <c r="WDL163" s="4201" t="s">
        <v>5867</v>
      </c>
      <c r="WDM163" s="4201" t="s">
        <v>5867</v>
      </c>
      <c r="WDN163" s="4201" t="s">
        <v>5867</v>
      </c>
      <c r="WDO163" s="4201" t="s">
        <v>5867</v>
      </c>
      <c r="WDP163" s="4201" t="s">
        <v>5867</v>
      </c>
      <c r="WDQ163" s="4201" t="s">
        <v>5867</v>
      </c>
      <c r="WDR163" s="4201" t="s">
        <v>5867</v>
      </c>
      <c r="WDS163" s="4201" t="s">
        <v>5867</v>
      </c>
      <c r="WDT163" s="4201" t="s">
        <v>5867</v>
      </c>
      <c r="WDU163" s="4201" t="s">
        <v>5867</v>
      </c>
      <c r="WDV163" s="4201" t="s">
        <v>5867</v>
      </c>
      <c r="WDW163" s="4201" t="s">
        <v>5867</v>
      </c>
      <c r="WDX163" s="4201" t="s">
        <v>5867</v>
      </c>
      <c r="WDY163" s="4201" t="s">
        <v>5867</v>
      </c>
      <c r="WDZ163" s="4201" t="s">
        <v>5867</v>
      </c>
      <c r="WEA163" s="4201" t="s">
        <v>5867</v>
      </c>
      <c r="WEB163" s="4201" t="s">
        <v>5867</v>
      </c>
      <c r="WEC163" s="4201" t="s">
        <v>5867</v>
      </c>
      <c r="WED163" s="4201" t="s">
        <v>5867</v>
      </c>
      <c r="WEE163" s="4201" t="s">
        <v>5867</v>
      </c>
      <c r="WEF163" s="4201" t="s">
        <v>5867</v>
      </c>
      <c r="WEG163" s="4201" t="s">
        <v>5867</v>
      </c>
      <c r="WEH163" s="4201" t="s">
        <v>5867</v>
      </c>
      <c r="WEI163" s="4201" t="s">
        <v>5867</v>
      </c>
      <c r="WEJ163" s="4201" t="s">
        <v>5867</v>
      </c>
      <c r="WEK163" s="4201" t="s">
        <v>5867</v>
      </c>
      <c r="WEL163" s="4201" t="s">
        <v>5867</v>
      </c>
      <c r="WEM163" s="4201" t="s">
        <v>5867</v>
      </c>
      <c r="WEN163" s="4201" t="s">
        <v>5867</v>
      </c>
      <c r="WEO163" s="4201" t="s">
        <v>5867</v>
      </c>
      <c r="WEP163" s="4201" t="s">
        <v>5867</v>
      </c>
      <c r="WEQ163" s="4201" t="s">
        <v>5867</v>
      </c>
      <c r="WER163" s="4201" t="s">
        <v>5867</v>
      </c>
      <c r="WES163" s="4201" t="s">
        <v>5867</v>
      </c>
      <c r="WET163" s="4201" t="s">
        <v>5867</v>
      </c>
      <c r="WEU163" s="4201" t="s">
        <v>5867</v>
      </c>
      <c r="WEV163" s="4201" t="s">
        <v>5867</v>
      </c>
      <c r="WEW163" s="4201" t="s">
        <v>5867</v>
      </c>
      <c r="WEX163" s="4201" t="s">
        <v>5867</v>
      </c>
      <c r="WEY163" s="4201" t="s">
        <v>5867</v>
      </c>
      <c r="WEZ163" s="4201" t="s">
        <v>5867</v>
      </c>
      <c r="WFA163" s="4201" t="s">
        <v>5867</v>
      </c>
      <c r="WFB163" s="4201" t="s">
        <v>5867</v>
      </c>
      <c r="WFC163" s="4201" t="s">
        <v>5867</v>
      </c>
      <c r="WFD163" s="4201" t="s">
        <v>5867</v>
      </c>
      <c r="WFE163" s="4201" t="s">
        <v>5867</v>
      </c>
      <c r="WFF163" s="4201" t="s">
        <v>5867</v>
      </c>
      <c r="WFG163" s="4201" t="s">
        <v>5867</v>
      </c>
      <c r="WFH163" s="4201" t="s">
        <v>5867</v>
      </c>
      <c r="WFI163" s="4201" t="s">
        <v>5867</v>
      </c>
      <c r="WFJ163" s="4201" t="s">
        <v>5867</v>
      </c>
      <c r="WFK163" s="4201" t="s">
        <v>5867</v>
      </c>
      <c r="WFL163" s="4201" t="s">
        <v>5867</v>
      </c>
      <c r="WFM163" s="4201" t="s">
        <v>5867</v>
      </c>
      <c r="WFN163" s="4201" t="s">
        <v>5867</v>
      </c>
      <c r="WFO163" s="4201" t="s">
        <v>5867</v>
      </c>
      <c r="WFP163" s="4201" t="s">
        <v>5867</v>
      </c>
      <c r="WFQ163" s="4201" t="s">
        <v>5867</v>
      </c>
      <c r="WFR163" s="4201" t="s">
        <v>5867</v>
      </c>
      <c r="WFS163" s="4201" t="s">
        <v>5867</v>
      </c>
      <c r="WFT163" s="4201" t="s">
        <v>5867</v>
      </c>
      <c r="WFU163" s="4201" t="s">
        <v>5867</v>
      </c>
      <c r="WFV163" s="4201" t="s">
        <v>5867</v>
      </c>
      <c r="WFW163" s="4201" t="s">
        <v>5867</v>
      </c>
      <c r="WFX163" s="4201" t="s">
        <v>5867</v>
      </c>
      <c r="WFY163" s="4201" t="s">
        <v>5867</v>
      </c>
      <c r="WFZ163" s="4201" t="s">
        <v>5867</v>
      </c>
      <c r="WGA163" s="4201" t="s">
        <v>5867</v>
      </c>
      <c r="WGB163" s="4201" t="s">
        <v>5867</v>
      </c>
      <c r="WGC163" s="4201" t="s">
        <v>5867</v>
      </c>
      <c r="WGD163" s="4201" t="s">
        <v>5867</v>
      </c>
      <c r="WGE163" s="4201" t="s">
        <v>5867</v>
      </c>
      <c r="WGF163" s="4201" t="s">
        <v>5867</v>
      </c>
      <c r="WGG163" s="4201" t="s">
        <v>5867</v>
      </c>
      <c r="WGH163" s="4201" t="s">
        <v>5867</v>
      </c>
      <c r="WGI163" s="4201" t="s">
        <v>5867</v>
      </c>
      <c r="WGJ163" s="4201" t="s">
        <v>5867</v>
      </c>
      <c r="WGK163" s="4201" t="s">
        <v>5867</v>
      </c>
      <c r="WGL163" s="4201" t="s">
        <v>5867</v>
      </c>
      <c r="WGM163" s="4201" t="s">
        <v>5867</v>
      </c>
      <c r="WGN163" s="4201" t="s">
        <v>5867</v>
      </c>
      <c r="WGO163" s="4201" t="s">
        <v>5867</v>
      </c>
      <c r="WGP163" s="4201" t="s">
        <v>5867</v>
      </c>
      <c r="WGQ163" s="4201" t="s">
        <v>5867</v>
      </c>
      <c r="WGR163" s="4201" t="s">
        <v>5867</v>
      </c>
      <c r="WGS163" s="4201" t="s">
        <v>5867</v>
      </c>
      <c r="WGT163" s="4201" t="s">
        <v>5867</v>
      </c>
      <c r="WGU163" s="4201" t="s">
        <v>5867</v>
      </c>
      <c r="WGV163" s="4201" t="s">
        <v>5867</v>
      </c>
      <c r="WGW163" s="4201" t="s">
        <v>5867</v>
      </c>
      <c r="WGX163" s="4201" t="s">
        <v>5867</v>
      </c>
      <c r="WGY163" s="4201" t="s">
        <v>5867</v>
      </c>
      <c r="WGZ163" s="4201" t="s">
        <v>5867</v>
      </c>
      <c r="WHA163" s="4201" t="s">
        <v>5867</v>
      </c>
      <c r="WHB163" s="4201" t="s">
        <v>5867</v>
      </c>
      <c r="WHC163" s="4201" t="s">
        <v>5867</v>
      </c>
      <c r="WHD163" s="4201" t="s">
        <v>5867</v>
      </c>
      <c r="WHE163" s="4201" t="s">
        <v>5867</v>
      </c>
      <c r="WHF163" s="4201" t="s">
        <v>5867</v>
      </c>
      <c r="WHG163" s="4201" t="s">
        <v>5867</v>
      </c>
      <c r="WHH163" s="4201" t="s">
        <v>5867</v>
      </c>
      <c r="WHI163" s="4201" t="s">
        <v>5867</v>
      </c>
      <c r="WHJ163" s="4201" t="s">
        <v>5867</v>
      </c>
      <c r="WHK163" s="4201" t="s">
        <v>5867</v>
      </c>
      <c r="WHL163" s="4201" t="s">
        <v>5867</v>
      </c>
      <c r="WHM163" s="4201" t="s">
        <v>5867</v>
      </c>
      <c r="WHN163" s="4201" t="s">
        <v>5867</v>
      </c>
      <c r="WHO163" s="4201" t="s">
        <v>5867</v>
      </c>
      <c r="WHP163" s="4201" t="s">
        <v>5867</v>
      </c>
      <c r="WHQ163" s="4201" t="s">
        <v>5867</v>
      </c>
      <c r="WHR163" s="4201" t="s">
        <v>5867</v>
      </c>
      <c r="WHS163" s="4201" t="s">
        <v>5867</v>
      </c>
      <c r="WHT163" s="4201" t="s">
        <v>5867</v>
      </c>
      <c r="WHU163" s="4201" t="s">
        <v>5867</v>
      </c>
      <c r="WHV163" s="4201" t="s">
        <v>5867</v>
      </c>
      <c r="WHW163" s="4201" t="s">
        <v>5867</v>
      </c>
      <c r="WHX163" s="4201" t="s">
        <v>5867</v>
      </c>
      <c r="WHY163" s="4201" t="s">
        <v>5867</v>
      </c>
      <c r="WHZ163" s="4201" t="s">
        <v>5867</v>
      </c>
      <c r="WIA163" s="4201" t="s">
        <v>5867</v>
      </c>
      <c r="WIB163" s="4201" t="s">
        <v>5867</v>
      </c>
      <c r="WIC163" s="4201" t="s">
        <v>5867</v>
      </c>
      <c r="WID163" s="4201" t="s">
        <v>5867</v>
      </c>
      <c r="WIE163" s="4201" t="s">
        <v>5867</v>
      </c>
      <c r="WIF163" s="4201" t="s">
        <v>5867</v>
      </c>
      <c r="WIG163" s="4201" t="s">
        <v>5867</v>
      </c>
      <c r="WIH163" s="4201" t="s">
        <v>5867</v>
      </c>
      <c r="WII163" s="4201" t="s">
        <v>5867</v>
      </c>
      <c r="WIJ163" s="4201" t="s">
        <v>5867</v>
      </c>
      <c r="WIK163" s="4201" t="s">
        <v>5867</v>
      </c>
      <c r="WIL163" s="4201" t="s">
        <v>5867</v>
      </c>
      <c r="WIM163" s="4201" t="s">
        <v>5867</v>
      </c>
      <c r="WIN163" s="4201" t="s">
        <v>5867</v>
      </c>
      <c r="WIO163" s="4201" t="s">
        <v>5867</v>
      </c>
      <c r="WIP163" s="4201" t="s">
        <v>5867</v>
      </c>
      <c r="WIQ163" s="4201" t="s">
        <v>5867</v>
      </c>
      <c r="WIR163" s="4201" t="s">
        <v>5867</v>
      </c>
      <c r="WIS163" s="4201" t="s">
        <v>5867</v>
      </c>
      <c r="WIT163" s="4201" t="s">
        <v>5867</v>
      </c>
      <c r="WIU163" s="4201" t="s">
        <v>5867</v>
      </c>
      <c r="WIV163" s="4201" t="s">
        <v>5867</v>
      </c>
      <c r="WIW163" s="4201" t="s">
        <v>5867</v>
      </c>
      <c r="WIX163" s="4201" t="s">
        <v>5867</v>
      </c>
      <c r="WIY163" s="4201" t="s">
        <v>5867</v>
      </c>
      <c r="WIZ163" s="4201" t="s">
        <v>5867</v>
      </c>
      <c r="WJA163" s="4201" t="s">
        <v>5867</v>
      </c>
      <c r="WJB163" s="4201" t="s">
        <v>5867</v>
      </c>
      <c r="WJC163" s="4201" t="s">
        <v>5867</v>
      </c>
      <c r="WJD163" s="4201" t="s">
        <v>5867</v>
      </c>
      <c r="WJE163" s="4201" t="s">
        <v>5867</v>
      </c>
      <c r="WJF163" s="4201" t="s">
        <v>5867</v>
      </c>
      <c r="WJG163" s="4201" t="s">
        <v>5867</v>
      </c>
      <c r="WJH163" s="4201" t="s">
        <v>5867</v>
      </c>
      <c r="WJI163" s="4201" t="s">
        <v>5867</v>
      </c>
      <c r="WJJ163" s="4201" t="s">
        <v>5867</v>
      </c>
      <c r="WJK163" s="4201" t="s">
        <v>5867</v>
      </c>
      <c r="WJL163" s="4201" t="s">
        <v>5867</v>
      </c>
      <c r="WJM163" s="4201" t="s">
        <v>5867</v>
      </c>
      <c r="WJN163" s="4201" t="s">
        <v>5867</v>
      </c>
      <c r="WJO163" s="4201" t="s">
        <v>5867</v>
      </c>
      <c r="WJP163" s="4201" t="s">
        <v>5867</v>
      </c>
      <c r="WJQ163" s="4201" t="s">
        <v>5867</v>
      </c>
      <c r="WJR163" s="4201" t="s">
        <v>5867</v>
      </c>
      <c r="WJS163" s="4201" t="s">
        <v>5867</v>
      </c>
      <c r="WJT163" s="4201" t="s">
        <v>5867</v>
      </c>
      <c r="WJU163" s="4201" t="s">
        <v>5867</v>
      </c>
      <c r="WJV163" s="4201" t="s">
        <v>5867</v>
      </c>
      <c r="WJW163" s="4201" t="s">
        <v>5867</v>
      </c>
      <c r="WJX163" s="4201" t="s">
        <v>5867</v>
      </c>
      <c r="WJY163" s="4201" t="s">
        <v>5867</v>
      </c>
      <c r="WJZ163" s="4201" t="s">
        <v>5867</v>
      </c>
      <c r="WKA163" s="4201" t="s">
        <v>5867</v>
      </c>
      <c r="WKB163" s="4201" t="s">
        <v>5867</v>
      </c>
      <c r="WKC163" s="4201" t="s">
        <v>5867</v>
      </c>
      <c r="WKD163" s="4201" t="s">
        <v>5867</v>
      </c>
      <c r="WKE163" s="4201" t="s">
        <v>5867</v>
      </c>
      <c r="WKF163" s="4201" t="s">
        <v>5867</v>
      </c>
      <c r="WKG163" s="4201" t="s">
        <v>5867</v>
      </c>
      <c r="WKH163" s="4201" t="s">
        <v>5867</v>
      </c>
      <c r="WKI163" s="4201" t="s">
        <v>5867</v>
      </c>
      <c r="WKJ163" s="4201" t="s">
        <v>5867</v>
      </c>
      <c r="WKK163" s="4201" t="s">
        <v>5867</v>
      </c>
      <c r="WKL163" s="4201" t="s">
        <v>5867</v>
      </c>
      <c r="WKM163" s="4201" t="s">
        <v>5867</v>
      </c>
      <c r="WKN163" s="4201" t="s">
        <v>5867</v>
      </c>
      <c r="WKO163" s="4201" t="s">
        <v>5867</v>
      </c>
      <c r="WKP163" s="4201" t="s">
        <v>5867</v>
      </c>
      <c r="WKQ163" s="4201" t="s">
        <v>5867</v>
      </c>
      <c r="WKR163" s="4201" t="s">
        <v>5867</v>
      </c>
      <c r="WKS163" s="4201" t="s">
        <v>5867</v>
      </c>
      <c r="WKT163" s="4201" t="s">
        <v>5867</v>
      </c>
      <c r="WKU163" s="4201" t="s">
        <v>5867</v>
      </c>
      <c r="WKV163" s="4201" t="s">
        <v>5867</v>
      </c>
      <c r="WKW163" s="4201" t="s">
        <v>5867</v>
      </c>
      <c r="WKX163" s="4201" t="s">
        <v>5867</v>
      </c>
      <c r="WKY163" s="4201" t="s">
        <v>5867</v>
      </c>
      <c r="WKZ163" s="4201" t="s">
        <v>5867</v>
      </c>
      <c r="WLA163" s="4201" t="s">
        <v>5867</v>
      </c>
      <c r="WLB163" s="4201" t="s">
        <v>5867</v>
      </c>
      <c r="WLC163" s="4201" t="s">
        <v>5867</v>
      </c>
      <c r="WLD163" s="4201" t="s">
        <v>5867</v>
      </c>
      <c r="WLE163" s="4201" t="s">
        <v>5867</v>
      </c>
      <c r="WLF163" s="4201" t="s">
        <v>5867</v>
      </c>
      <c r="WLG163" s="4201" t="s">
        <v>5867</v>
      </c>
      <c r="WLH163" s="4201" t="s">
        <v>5867</v>
      </c>
      <c r="WLI163" s="4201" t="s">
        <v>5867</v>
      </c>
      <c r="WLJ163" s="4201" t="s">
        <v>5867</v>
      </c>
      <c r="WLK163" s="4201" t="s">
        <v>5867</v>
      </c>
      <c r="WLL163" s="4201" t="s">
        <v>5867</v>
      </c>
      <c r="WLM163" s="4201" t="s">
        <v>5867</v>
      </c>
      <c r="WLN163" s="4201" t="s">
        <v>5867</v>
      </c>
      <c r="WLO163" s="4201" t="s">
        <v>5867</v>
      </c>
      <c r="WLP163" s="4201" t="s">
        <v>5867</v>
      </c>
      <c r="WLQ163" s="4201" t="s">
        <v>5867</v>
      </c>
      <c r="WLR163" s="4201" t="s">
        <v>5867</v>
      </c>
      <c r="WLS163" s="4201" t="s">
        <v>5867</v>
      </c>
      <c r="WLT163" s="4201" t="s">
        <v>5867</v>
      </c>
      <c r="WLU163" s="4201" t="s">
        <v>5867</v>
      </c>
      <c r="WLV163" s="4201" t="s">
        <v>5867</v>
      </c>
      <c r="WLW163" s="4201" t="s">
        <v>5867</v>
      </c>
      <c r="WLX163" s="4201" t="s">
        <v>5867</v>
      </c>
      <c r="WLY163" s="4201" t="s">
        <v>5867</v>
      </c>
      <c r="WLZ163" s="4201" t="s">
        <v>5867</v>
      </c>
      <c r="WMA163" s="4201" t="s">
        <v>5867</v>
      </c>
      <c r="WMB163" s="4201" t="s">
        <v>5867</v>
      </c>
      <c r="WMC163" s="4201" t="s">
        <v>5867</v>
      </c>
      <c r="WMD163" s="4201" t="s">
        <v>5867</v>
      </c>
      <c r="WME163" s="4201" t="s">
        <v>5867</v>
      </c>
      <c r="WMF163" s="4201" t="s">
        <v>5867</v>
      </c>
      <c r="WMG163" s="4201" t="s">
        <v>5867</v>
      </c>
      <c r="WMH163" s="4201" t="s">
        <v>5867</v>
      </c>
      <c r="WMI163" s="4201" t="s">
        <v>5867</v>
      </c>
      <c r="WMJ163" s="4201" t="s">
        <v>5867</v>
      </c>
      <c r="WMK163" s="4201" t="s">
        <v>5867</v>
      </c>
      <c r="WML163" s="4201" t="s">
        <v>5867</v>
      </c>
      <c r="WMM163" s="4201" t="s">
        <v>5867</v>
      </c>
      <c r="WMN163" s="4201" t="s">
        <v>5867</v>
      </c>
      <c r="WMO163" s="4201" t="s">
        <v>5867</v>
      </c>
      <c r="WMP163" s="4201" t="s">
        <v>5867</v>
      </c>
      <c r="WMQ163" s="4201" t="s">
        <v>5867</v>
      </c>
      <c r="WMR163" s="4201" t="s">
        <v>5867</v>
      </c>
      <c r="WMS163" s="4201" t="s">
        <v>5867</v>
      </c>
      <c r="WMT163" s="4201" t="s">
        <v>5867</v>
      </c>
      <c r="WMU163" s="4201" t="s">
        <v>5867</v>
      </c>
      <c r="WMV163" s="4201" t="s">
        <v>5867</v>
      </c>
      <c r="WMW163" s="4201" t="s">
        <v>5867</v>
      </c>
      <c r="WMX163" s="4201" t="s">
        <v>5867</v>
      </c>
      <c r="WMY163" s="4201" t="s">
        <v>5867</v>
      </c>
      <c r="WMZ163" s="4201" t="s">
        <v>5867</v>
      </c>
      <c r="WNA163" s="4201" t="s">
        <v>5867</v>
      </c>
      <c r="WNB163" s="4201" t="s">
        <v>5867</v>
      </c>
      <c r="WNC163" s="4201" t="s">
        <v>5867</v>
      </c>
      <c r="WND163" s="4201" t="s">
        <v>5867</v>
      </c>
      <c r="WNE163" s="4201" t="s">
        <v>5867</v>
      </c>
      <c r="WNF163" s="4201" t="s">
        <v>5867</v>
      </c>
      <c r="WNG163" s="4201" t="s">
        <v>5867</v>
      </c>
      <c r="WNH163" s="4201" t="s">
        <v>5867</v>
      </c>
      <c r="WNI163" s="4201" t="s">
        <v>5867</v>
      </c>
      <c r="WNJ163" s="4201" t="s">
        <v>5867</v>
      </c>
      <c r="WNK163" s="4201" t="s">
        <v>5867</v>
      </c>
      <c r="WNL163" s="4201" t="s">
        <v>5867</v>
      </c>
      <c r="WNM163" s="4201" t="s">
        <v>5867</v>
      </c>
      <c r="WNN163" s="4201" t="s">
        <v>5867</v>
      </c>
      <c r="WNO163" s="4201" t="s">
        <v>5867</v>
      </c>
      <c r="WNP163" s="4201" t="s">
        <v>5867</v>
      </c>
      <c r="WNQ163" s="4201" t="s">
        <v>5867</v>
      </c>
      <c r="WNR163" s="4201" t="s">
        <v>5867</v>
      </c>
      <c r="WNS163" s="4201" t="s">
        <v>5867</v>
      </c>
      <c r="WNT163" s="4201" t="s">
        <v>5867</v>
      </c>
      <c r="WNU163" s="4201" t="s">
        <v>5867</v>
      </c>
      <c r="WNV163" s="4201" t="s">
        <v>5867</v>
      </c>
      <c r="WNW163" s="4201" t="s">
        <v>5867</v>
      </c>
      <c r="WNX163" s="4201" t="s">
        <v>5867</v>
      </c>
      <c r="WNY163" s="4201" t="s">
        <v>5867</v>
      </c>
      <c r="WNZ163" s="4201" t="s">
        <v>5867</v>
      </c>
      <c r="WOA163" s="4201" t="s">
        <v>5867</v>
      </c>
      <c r="WOB163" s="4201" t="s">
        <v>5867</v>
      </c>
      <c r="WOC163" s="4201" t="s">
        <v>5867</v>
      </c>
      <c r="WOD163" s="4201" t="s">
        <v>5867</v>
      </c>
      <c r="WOE163" s="4201" t="s">
        <v>5867</v>
      </c>
      <c r="WOF163" s="4201" t="s">
        <v>5867</v>
      </c>
      <c r="WOG163" s="4201" t="s">
        <v>5867</v>
      </c>
      <c r="WOH163" s="4201" t="s">
        <v>5867</v>
      </c>
      <c r="WOI163" s="4201" t="s">
        <v>5867</v>
      </c>
      <c r="WOJ163" s="4201" t="s">
        <v>5867</v>
      </c>
      <c r="WOK163" s="4201" t="s">
        <v>5867</v>
      </c>
      <c r="WOL163" s="4201" t="s">
        <v>5867</v>
      </c>
      <c r="WOM163" s="4201" t="s">
        <v>5867</v>
      </c>
      <c r="WON163" s="4201" t="s">
        <v>5867</v>
      </c>
      <c r="WOO163" s="4201" t="s">
        <v>5867</v>
      </c>
      <c r="WOP163" s="4201" t="s">
        <v>5867</v>
      </c>
      <c r="WOQ163" s="4201" t="s">
        <v>5867</v>
      </c>
      <c r="WOR163" s="4201" t="s">
        <v>5867</v>
      </c>
      <c r="WOS163" s="4201" t="s">
        <v>5867</v>
      </c>
      <c r="WOT163" s="4201" t="s">
        <v>5867</v>
      </c>
      <c r="WOU163" s="4201" t="s">
        <v>5867</v>
      </c>
      <c r="WOV163" s="4201" t="s">
        <v>5867</v>
      </c>
      <c r="WOW163" s="4201" t="s">
        <v>5867</v>
      </c>
      <c r="WOX163" s="4201" t="s">
        <v>5867</v>
      </c>
      <c r="WOY163" s="4201" t="s">
        <v>5867</v>
      </c>
      <c r="WOZ163" s="4201" t="s">
        <v>5867</v>
      </c>
      <c r="WPA163" s="4201" t="s">
        <v>5867</v>
      </c>
      <c r="WPB163" s="4201" t="s">
        <v>5867</v>
      </c>
      <c r="WPC163" s="4201" t="s">
        <v>5867</v>
      </c>
      <c r="WPD163" s="4201" t="s">
        <v>5867</v>
      </c>
      <c r="WPE163" s="4201" t="s">
        <v>5867</v>
      </c>
      <c r="WPF163" s="4201" t="s">
        <v>5867</v>
      </c>
      <c r="WPG163" s="4201" t="s">
        <v>5867</v>
      </c>
      <c r="WPH163" s="4201" t="s">
        <v>5867</v>
      </c>
      <c r="WPI163" s="4201" t="s">
        <v>5867</v>
      </c>
      <c r="WPJ163" s="4201" t="s">
        <v>5867</v>
      </c>
      <c r="WPK163" s="4201" t="s">
        <v>5867</v>
      </c>
      <c r="WPL163" s="4201" t="s">
        <v>5867</v>
      </c>
      <c r="WPM163" s="4201" t="s">
        <v>5867</v>
      </c>
      <c r="WPN163" s="4201" t="s">
        <v>5867</v>
      </c>
      <c r="WPO163" s="4201" t="s">
        <v>5867</v>
      </c>
      <c r="WPP163" s="4201" t="s">
        <v>5867</v>
      </c>
      <c r="WPQ163" s="4201" t="s">
        <v>5867</v>
      </c>
      <c r="WPR163" s="4201" t="s">
        <v>5867</v>
      </c>
      <c r="WPS163" s="4201" t="s">
        <v>5867</v>
      </c>
      <c r="WPT163" s="4201" t="s">
        <v>5867</v>
      </c>
      <c r="WPU163" s="4201" t="s">
        <v>5867</v>
      </c>
      <c r="WPV163" s="4201" t="s">
        <v>5867</v>
      </c>
      <c r="WPW163" s="4201" t="s">
        <v>5867</v>
      </c>
      <c r="WPX163" s="4201" t="s">
        <v>5867</v>
      </c>
      <c r="WPY163" s="4201" t="s">
        <v>5867</v>
      </c>
      <c r="WPZ163" s="4201" t="s">
        <v>5867</v>
      </c>
      <c r="WQA163" s="4201" t="s">
        <v>5867</v>
      </c>
      <c r="WQB163" s="4201" t="s">
        <v>5867</v>
      </c>
      <c r="WQC163" s="4201" t="s">
        <v>5867</v>
      </c>
      <c r="WQD163" s="4201" t="s">
        <v>5867</v>
      </c>
      <c r="WQE163" s="4201" t="s">
        <v>5867</v>
      </c>
      <c r="WQF163" s="4201" t="s">
        <v>5867</v>
      </c>
      <c r="WQG163" s="4201" t="s">
        <v>5867</v>
      </c>
      <c r="WQH163" s="4201" t="s">
        <v>5867</v>
      </c>
      <c r="WQI163" s="4201" t="s">
        <v>5867</v>
      </c>
      <c r="WQJ163" s="4201" t="s">
        <v>5867</v>
      </c>
      <c r="WQK163" s="4201" t="s">
        <v>5867</v>
      </c>
      <c r="WQL163" s="4201" t="s">
        <v>5867</v>
      </c>
      <c r="WQM163" s="4201" t="s">
        <v>5867</v>
      </c>
      <c r="WQN163" s="4201" t="s">
        <v>5867</v>
      </c>
      <c r="WQO163" s="4201" t="s">
        <v>5867</v>
      </c>
      <c r="WQP163" s="4201" t="s">
        <v>5867</v>
      </c>
      <c r="WQQ163" s="4201" t="s">
        <v>5867</v>
      </c>
      <c r="WQR163" s="4201" t="s">
        <v>5867</v>
      </c>
      <c r="WQS163" s="4201" t="s">
        <v>5867</v>
      </c>
      <c r="WQT163" s="4201" t="s">
        <v>5867</v>
      </c>
      <c r="WQU163" s="4201" t="s">
        <v>5867</v>
      </c>
      <c r="WQV163" s="4201" t="s">
        <v>5867</v>
      </c>
      <c r="WQW163" s="4201" t="s">
        <v>5867</v>
      </c>
      <c r="WQX163" s="4201" t="s">
        <v>5867</v>
      </c>
      <c r="WQY163" s="4201" t="s">
        <v>5867</v>
      </c>
      <c r="WQZ163" s="4201" t="s">
        <v>5867</v>
      </c>
      <c r="WRA163" s="4201" t="s">
        <v>5867</v>
      </c>
      <c r="WRB163" s="4201" t="s">
        <v>5867</v>
      </c>
      <c r="WRC163" s="4201" t="s">
        <v>5867</v>
      </c>
      <c r="WRD163" s="4201" t="s">
        <v>5867</v>
      </c>
      <c r="WRE163" s="4201" t="s">
        <v>5867</v>
      </c>
      <c r="WRF163" s="4201" t="s">
        <v>5867</v>
      </c>
      <c r="WRG163" s="4201" t="s">
        <v>5867</v>
      </c>
      <c r="WRH163" s="4201" t="s">
        <v>5867</v>
      </c>
      <c r="WRI163" s="4201" t="s">
        <v>5867</v>
      </c>
      <c r="WRJ163" s="4201" t="s">
        <v>5867</v>
      </c>
      <c r="WRK163" s="4201" t="s">
        <v>5867</v>
      </c>
      <c r="WRL163" s="4201" t="s">
        <v>5867</v>
      </c>
      <c r="WRM163" s="4201" t="s">
        <v>5867</v>
      </c>
      <c r="WRN163" s="4201" t="s">
        <v>5867</v>
      </c>
      <c r="WRO163" s="4201" t="s">
        <v>5867</v>
      </c>
      <c r="WRP163" s="4201" t="s">
        <v>5867</v>
      </c>
      <c r="WRQ163" s="4201" t="s">
        <v>5867</v>
      </c>
      <c r="WRR163" s="4201" t="s">
        <v>5867</v>
      </c>
      <c r="WRS163" s="4201" t="s">
        <v>5867</v>
      </c>
      <c r="WRT163" s="4201" t="s">
        <v>5867</v>
      </c>
      <c r="WRU163" s="4201" t="s">
        <v>5867</v>
      </c>
      <c r="WRV163" s="4201" t="s">
        <v>5867</v>
      </c>
      <c r="WRW163" s="4201" t="s">
        <v>5867</v>
      </c>
      <c r="WRX163" s="4201" t="s">
        <v>5867</v>
      </c>
      <c r="WRY163" s="4201" t="s">
        <v>5867</v>
      </c>
      <c r="WRZ163" s="4201" t="s">
        <v>5867</v>
      </c>
      <c r="WSA163" s="4201" t="s">
        <v>5867</v>
      </c>
      <c r="WSB163" s="4201" t="s">
        <v>5867</v>
      </c>
      <c r="WSC163" s="4201" t="s">
        <v>5867</v>
      </c>
      <c r="WSD163" s="4201" t="s">
        <v>5867</v>
      </c>
      <c r="WSE163" s="4201" t="s">
        <v>5867</v>
      </c>
      <c r="WSF163" s="4201" t="s">
        <v>5867</v>
      </c>
      <c r="WSG163" s="4201" t="s">
        <v>5867</v>
      </c>
      <c r="WSH163" s="4201" t="s">
        <v>5867</v>
      </c>
      <c r="WSI163" s="4201" t="s">
        <v>5867</v>
      </c>
      <c r="WSJ163" s="4201" t="s">
        <v>5867</v>
      </c>
      <c r="WSK163" s="4201" t="s">
        <v>5867</v>
      </c>
      <c r="WSL163" s="4201" t="s">
        <v>5867</v>
      </c>
      <c r="WSM163" s="4201" t="s">
        <v>5867</v>
      </c>
      <c r="WSN163" s="4201" t="s">
        <v>5867</v>
      </c>
      <c r="WSO163" s="4201" t="s">
        <v>5867</v>
      </c>
      <c r="WSP163" s="4201" t="s">
        <v>5867</v>
      </c>
      <c r="WSQ163" s="4201" t="s">
        <v>5867</v>
      </c>
      <c r="WSR163" s="4201" t="s">
        <v>5867</v>
      </c>
      <c r="WSS163" s="4201" t="s">
        <v>5867</v>
      </c>
      <c r="WST163" s="4201" t="s">
        <v>5867</v>
      </c>
      <c r="WSU163" s="4201" t="s">
        <v>5867</v>
      </c>
      <c r="WSV163" s="4201" t="s">
        <v>5867</v>
      </c>
      <c r="WSW163" s="4201" t="s">
        <v>5867</v>
      </c>
      <c r="WSX163" s="4201" t="s">
        <v>5867</v>
      </c>
      <c r="WSY163" s="4201" t="s">
        <v>5867</v>
      </c>
      <c r="WSZ163" s="4201" t="s">
        <v>5867</v>
      </c>
      <c r="WTA163" s="4201" t="s">
        <v>5867</v>
      </c>
      <c r="WTB163" s="4201" t="s">
        <v>5867</v>
      </c>
      <c r="WTC163" s="4201" t="s">
        <v>5867</v>
      </c>
      <c r="WTD163" s="4201" t="s">
        <v>5867</v>
      </c>
      <c r="WTE163" s="4201" t="s">
        <v>5867</v>
      </c>
      <c r="WTF163" s="4201" t="s">
        <v>5867</v>
      </c>
      <c r="WTG163" s="4201" t="s">
        <v>5867</v>
      </c>
      <c r="WTH163" s="4201" t="s">
        <v>5867</v>
      </c>
      <c r="WTI163" s="4201" t="s">
        <v>5867</v>
      </c>
      <c r="WTJ163" s="4201" t="s">
        <v>5867</v>
      </c>
      <c r="WTK163" s="4201" t="s">
        <v>5867</v>
      </c>
      <c r="WTL163" s="4201" t="s">
        <v>5867</v>
      </c>
      <c r="WTM163" s="4201" t="s">
        <v>5867</v>
      </c>
      <c r="WTN163" s="4201" t="s">
        <v>5867</v>
      </c>
      <c r="WTO163" s="4201" t="s">
        <v>5867</v>
      </c>
      <c r="WTP163" s="4201" t="s">
        <v>5867</v>
      </c>
      <c r="WTQ163" s="4201" t="s">
        <v>5867</v>
      </c>
      <c r="WTR163" s="4201" t="s">
        <v>5867</v>
      </c>
      <c r="WTS163" s="4201" t="s">
        <v>5867</v>
      </c>
      <c r="WTT163" s="4201" t="s">
        <v>5867</v>
      </c>
      <c r="WTU163" s="4201" t="s">
        <v>5867</v>
      </c>
      <c r="WTV163" s="4201" t="s">
        <v>5867</v>
      </c>
      <c r="WTW163" s="4201" t="s">
        <v>5867</v>
      </c>
      <c r="WTX163" s="4201" t="s">
        <v>5867</v>
      </c>
      <c r="WTY163" s="4201" t="s">
        <v>5867</v>
      </c>
      <c r="WTZ163" s="4201" t="s">
        <v>5867</v>
      </c>
      <c r="WUA163" s="4201" t="s">
        <v>5867</v>
      </c>
      <c r="WUB163" s="4201" t="s">
        <v>5867</v>
      </c>
      <c r="WUC163" s="4201" t="s">
        <v>5867</v>
      </c>
      <c r="WUD163" s="4201" t="s">
        <v>5867</v>
      </c>
      <c r="WUE163" s="4201" t="s">
        <v>5867</v>
      </c>
      <c r="WUF163" s="4201" t="s">
        <v>5867</v>
      </c>
      <c r="WUG163" s="4201" t="s">
        <v>5867</v>
      </c>
      <c r="WUH163" s="4201" t="s">
        <v>5867</v>
      </c>
      <c r="WUI163" s="4201" t="s">
        <v>5867</v>
      </c>
      <c r="WUJ163" s="4201" t="s">
        <v>5867</v>
      </c>
      <c r="WUK163" s="4201" t="s">
        <v>5867</v>
      </c>
      <c r="WUL163" s="4201" t="s">
        <v>5867</v>
      </c>
      <c r="WUM163" s="4201" t="s">
        <v>5867</v>
      </c>
      <c r="WUN163" s="4201" t="s">
        <v>5867</v>
      </c>
      <c r="WUO163" s="4201" t="s">
        <v>5867</v>
      </c>
      <c r="WUP163" s="4201" t="s">
        <v>5867</v>
      </c>
      <c r="WUQ163" s="4201" t="s">
        <v>5867</v>
      </c>
      <c r="WUR163" s="4201" t="s">
        <v>5867</v>
      </c>
      <c r="WUS163" s="4201" t="s">
        <v>5867</v>
      </c>
      <c r="WUT163" s="4201" t="s">
        <v>5867</v>
      </c>
      <c r="WUU163" s="4201" t="s">
        <v>5867</v>
      </c>
      <c r="WUV163" s="4201" t="s">
        <v>5867</v>
      </c>
      <c r="WUW163" s="4201" t="s">
        <v>5867</v>
      </c>
      <c r="WUX163" s="4201" t="s">
        <v>5867</v>
      </c>
      <c r="WUY163" s="4201" t="s">
        <v>5867</v>
      </c>
      <c r="WUZ163" s="4201" t="s">
        <v>5867</v>
      </c>
      <c r="WVA163" s="4201" t="s">
        <v>5867</v>
      </c>
      <c r="WVB163" s="4201" t="s">
        <v>5867</v>
      </c>
      <c r="WVC163" s="4201" t="s">
        <v>5867</v>
      </c>
      <c r="WVD163" s="4201" t="s">
        <v>5867</v>
      </c>
      <c r="WVE163" s="4201" t="s">
        <v>5867</v>
      </c>
      <c r="WVF163" s="4201" t="s">
        <v>5867</v>
      </c>
      <c r="WVG163" s="4201" t="s">
        <v>5867</v>
      </c>
      <c r="WVH163" s="4201" t="s">
        <v>5867</v>
      </c>
      <c r="WVI163" s="4201" t="s">
        <v>5867</v>
      </c>
      <c r="WVJ163" s="4201" t="s">
        <v>5867</v>
      </c>
      <c r="WVK163" s="4201" t="s">
        <v>5867</v>
      </c>
      <c r="WVL163" s="4201" t="s">
        <v>5867</v>
      </c>
      <c r="WVM163" s="4201" t="s">
        <v>5867</v>
      </c>
      <c r="WVN163" s="4201" t="s">
        <v>5867</v>
      </c>
      <c r="WVO163" s="4201" t="s">
        <v>5867</v>
      </c>
      <c r="WVP163" s="4201" t="s">
        <v>5867</v>
      </c>
      <c r="WVQ163" s="4201" t="s">
        <v>5867</v>
      </c>
      <c r="WVR163" s="4201" t="s">
        <v>5867</v>
      </c>
      <c r="WVS163" s="4201" t="s">
        <v>5867</v>
      </c>
      <c r="WVT163" s="4201" t="s">
        <v>5867</v>
      </c>
      <c r="WVU163" s="4201" t="s">
        <v>5867</v>
      </c>
      <c r="WVV163" s="4201" t="s">
        <v>5867</v>
      </c>
      <c r="WVW163" s="4201" t="s">
        <v>5867</v>
      </c>
      <c r="WVX163" s="4201" t="s">
        <v>5867</v>
      </c>
      <c r="WVY163" s="4201" t="s">
        <v>5867</v>
      </c>
      <c r="WVZ163" s="4201" t="s">
        <v>5867</v>
      </c>
      <c r="WWA163" s="4201" t="s">
        <v>5867</v>
      </c>
      <c r="WWB163" s="4201" t="s">
        <v>5867</v>
      </c>
      <c r="WWC163" s="4201" t="s">
        <v>5867</v>
      </c>
      <c r="WWD163" s="4201" t="s">
        <v>5867</v>
      </c>
      <c r="WWE163" s="4201" t="s">
        <v>5867</v>
      </c>
      <c r="WWF163" s="4201" t="s">
        <v>5867</v>
      </c>
      <c r="WWG163" s="4201" t="s">
        <v>5867</v>
      </c>
      <c r="WWH163" s="4201" t="s">
        <v>5867</v>
      </c>
      <c r="WWI163" s="4201" t="s">
        <v>5867</v>
      </c>
      <c r="WWJ163" s="4201" t="s">
        <v>5867</v>
      </c>
      <c r="WWK163" s="4201" t="s">
        <v>5867</v>
      </c>
      <c r="WWL163" s="4201" t="s">
        <v>5867</v>
      </c>
      <c r="WWM163" s="4201" t="s">
        <v>5867</v>
      </c>
      <c r="WWN163" s="4201" t="s">
        <v>5867</v>
      </c>
      <c r="WWO163" s="4201" t="s">
        <v>5867</v>
      </c>
      <c r="WWP163" s="4201" t="s">
        <v>5867</v>
      </c>
      <c r="WWQ163" s="4201" t="s">
        <v>5867</v>
      </c>
      <c r="WWR163" s="4201" t="s">
        <v>5867</v>
      </c>
      <c r="WWS163" s="4201" t="s">
        <v>5867</v>
      </c>
      <c r="WWT163" s="4201" t="s">
        <v>5867</v>
      </c>
      <c r="WWU163" s="4201" t="s">
        <v>5867</v>
      </c>
      <c r="WWV163" s="4201" t="s">
        <v>5867</v>
      </c>
      <c r="WWW163" s="4201" t="s">
        <v>5867</v>
      </c>
      <c r="WWX163" s="4201" t="s">
        <v>5867</v>
      </c>
      <c r="WWY163" s="4201" t="s">
        <v>5867</v>
      </c>
      <c r="WWZ163" s="4201" t="s">
        <v>5867</v>
      </c>
      <c r="WXA163" s="4201" t="s">
        <v>5867</v>
      </c>
      <c r="WXB163" s="4201" t="s">
        <v>5867</v>
      </c>
      <c r="WXC163" s="4201" t="s">
        <v>5867</v>
      </c>
      <c r="WXD163" s="4201" t="s">
        <v>5867</v>
      </c>
      <c r="WXE163" s="4201" t="s">
        <v>5867</v>
      </c>
      <c r="WXF163" s="4201" t="s">
        <v>5867</v>
      </c>
      <c r="WXG163" s="4201" t="s">
        <v>5867</v>
      </c>
      <c r="WXH163" s="4201" t="s">
        <v>5867</v>
      </c>
      <c r="WXI163" s="4201" t="s">
        <v>5867</v>
      </c>
      <c r="WXJ163" s="4201" t="s">
        <v>5867</v>
      </c>
      <c r="WXK163" s="4201" t="s">
        <v>5867</v>
      </c>
      <c r="WXL163" s="4201" t="s">
        <v>5867</v>
      </c>
      <c r="WXM163" s="4201" t="s">
        <v>5867</v>
      </c>
      <c r="WXN163" s="4201" t="s">
        <v>5867</v>
      </c>
      <c r="WXO163" s="4201" t="s">
        <v>5867</v>
      </c>
      <c r="WXP163" s="4201" t="s">
        <v>5867</v>
      </c>
      <c r="WXQ163" s="4201" t="s">
        <v>5867</v>
      </c>
      <c r="WXR163" s="4201" t="s">
        <v>5867</v>
      </c>
      <c r="WXS163" s="4201" t="s">
        <v>5867</v>
      </c>
      <c r="WXT163" s="4201" t="s">
        <v>5867</v>
      </c>
      <c r="WXU163" s="4201" t="s">
        <v>5867</v>
      </c>
      <c r="WXV163" s="4201" t="s">
        <v>5867</v>
      </c>
      <c r="WXW163" s="4201" t="s">
        <v>5867</v>
      </c>
      <c r="WXX163" s="4201" t="s">
        <v>5867</v>
      </c>
      <c r="WXY163" s="4201" t="s">
        <v>5867</v>
      </c>
      <c r="WXZ163" s="4201" t="s">
        <v>5867</v>
      </c>
      <c r="WYA163" s="4201" t="s">
        <v>5867</v>
      </c>
      <c r="WYB163" s="4201" t="s">
        <v>5867</v>
      </c>
      <c r="WYC163" s="4201" t="s">
        <v>5867</v>
      </c>
      <c r="WYD163" s="4201" t="s">
        <v>5867</v>
      </c>
      <c r="WYE163" s="4201" t="s">
        <v>5867</v>
      </c>
      <c r="WYF163" s="4201" t="s">
        <v>5867</v>
      </c>
      <c r="WYG163" s="4201" t="s">
        <v>5867</v>
      </c>
      <c r="WYH163" s="4201" t="s">
        <v>5867</v>
      </c>
      <c r="WYI163" s="4201" t="s">
        <v>5867</v>
      </c>
      <c r="WYJ163" s="4201" t="s">
        <v>5867</v>
      </c>
      <c r="WYK163" s="4201" t="s">
        <v>5867</v>
      </c>
      <c r="WYL163" s="4201" t="s">
        <v>5867</v>
      </c>
      <c r="WYM163" s="4201" t="s">
        <v>5867</v>
      </c>
      <c r="WYN163" s="4201" t="s">
        <v>5867</v>
      </c>
      <c r="WYO163" s="4201" t="s">
        <v>5867</v>
      </c>
      <c r="WYP163" s="4201" t="s">
        <v>5867</v>
      </c>
      <c r="WYQ163" s="4201" t="s">
        <v>5867</v>
      </c>
      <c r="WYR163" s="4201" t="s">
        <v>5867</v>
      </c>
      <c r="WYS163" s="4201" t="s">
        <v>5867</v>
      </c>
      <c r="WYT163" s="4201" t="s">
        <v>5867</v>
      </c>
      <c r="WYU163" s="4201" t="s">
        <v>5867</v>
      </c>
      <c r="WYV163" s="4201" t="s">
        <v>5867</v>
      </c>
      <c r="WYW163" s="4201" t="s">
        <v>5867</v>
      </c>
      <c r="WYX163" s="4201" t="s">
        <v>5867</v>
      </c>
      <c r="WYY163" s="4201" t="s">
        <v>5867</v>
      </c>
      <c r="WYZ163" s="4201" t="s">
        <v>5867</v>
      </c>
      <c r="WZA163" s="4201" t="s">
        <v>5867</v>
      </c>
      <c r="WZB163" s="4201" t="s">
        <v>5867</v>
      </c>
      <c r="WZC163" s="4201" t="s">
        <v>5867</v>
      </c>
      <c r="WZD163" s="4201" t="s">
        <v>5867</v>
      </c>
      <c r="WZE163" s="4201" t="s">
        <v>5867</v>
      </c>
      <c r="WZF163" s="4201" t="s">
        <v>5867</v>
      </c>
      <c r="WZG163" s="4201" t="s">
        <v>5867</v>
      </c>
      <c r="WZH163" s="4201" t="s">
        <v>5867</v>
      </c>
      <c r="WZI163" s="4201" t="s">
        <v>5867</v>
      </c>
      <c r="WZJ163" s="4201" t="s">
        <v>5867</v>
      </c>
      <c r="WZK163" s="4201" t="s">
        <v>5867</v>
      </c>
      <c r="WZL163" s="4201" t="s">
        <v>5867</v>
      </c>
      <c r="WZM163" s="4201" t="s">
        <v>5867</v>
      </c>
      <c r="WZN163" s="4201" t="s">
        <v>5867</v>
      </c>
      <c r="WZO163" s="4201" t="s">
        <v>5867</v>
      </c>
      <c r="WZP163" s="4201" t="s">
        <v>5867</v>
      </c>
      <c r="WZQ163" s="4201" t="s">
        <v>5867</v>
      </c>
      <c r="WZR163" s="4201" t="s">
        <v>5867</v>
      </c>
      <c r="WZS163" s="4201" t="s">
        <v>5867</v>
      </c>
      <c r="WZT163" s="4201" t="s">
        <v>5867</v>
      </c>
      <c r="WZU163" s="4201" t="s">
        <v>5867</v>
      </c>
      <c r="WZV163" s="4201" t="s">
        <v>5867</v>
      </c>
      <c r="WZW163" s="4201" t="s">
        <v>5867</v>
      </c>
      <c r="WZX163" s="4201" t="s">
        <v>5867</v>
      </c>
      <c r="WZY163" s="4201" t="s">
        <v>5867</v>
      </c>
      <c r="WZZ163" s="4201" t="s">
        <v>5867</v>
      </c>
      <c r="XAA163" s="4201" t="s">
        <v>5867</v>
      </c>
      <c r="XAB163" s="4201" t="s">
        <v>5867</v>
      </c>
      <c r="XAC163" s="4201" t="s">
        <v>5867</v>
      </c>
      <c r="XAD163" s="4201" t="s">
        <v>5867</v>
      </c>
      <c r="XAE163" s="4201" t="s">
        <v>5867</v>
      </c>
      <c r="XAF163" s="4201" t="s">
        <v>5867</v>
      </c>
      <c r="XAG163" s="4201" t="s">
        <v>5867</v>
      </c>
      <c r="XAH163" s="4201" t="s">
        <v>5867</v>
      </c>
      <c r="XAI163" s="4201" t="s">
        <v>5867</v>
      </c>
      <c r="XAJ163" s="4201" t="s">
        <v>5867</v>
      </c>
      <c r="XAK163" s="4201" t="s">
        <v>5867</v>
      </c>
      <c r="XAL163" s="4201" t="s">
        <v>5867</v>
      </c>
      <c r="XAM163" s="4201" t="s">
        <v>5867</v>
      </c>
      <c r="XAN163" s="4201" t="s">
        <v>5867</v>
      </c>
      <c r="XAO163" s="4201" t="s">
        <v>5867</v>
      </c>
      <c r="XAP163" s="4201" t="s">
        <v>5867</v>
      </c>
      <c r="XAQ163" s="4201" t="s">
        <v>5867</v>
      </c>
      <c r="XAR163" s="4201" t="s">
        <v>5867</v>
      </c>
      <c r="XAS163" s="4201" t="s">
        <v>5867</v>
      </c>
      <c r="XAT163" s="4201" t="s">
        <v>5867</v>
      </c>
      <c r="XAU163" s="4201" t="s">
        <v>5867</v>
      </c>
      <c r="XAV163" s="4201" t="s">
        <v>5867</v>
      </c>
      <c r="XAW163" s="4201" t="s">
        <v>5867</v>
      </c>
      <c r="XAX163" s="4201" t="s">
        <v>5867</v>
      </c>
      <c r="XAY163" s="4201" t="s">
        <v>5867</v>
      </c>
      <c r="XAZ163" s="4201" t="s">
        <v>5867</v>
      </c>
      <c r="XBA163" s="4201" t="s">
        <v>5867</v>
      </c>
      <c r="XBB163" s="4201" t="s">
        <v>5867</v>
      </c>
      <c r="XBC163" s="4201" t="s">
        <v>5867</v>
      </c>
      <c r="XBD163" s="4201" t="s">
        <v>5867</v>
      </c>
      <c r="XBE163" s="4201" t="s">
        <v>5867</v>
      </c>
      <c r="XBF163" s="4201" t="s">
        <v>5867</v>
      </c>
      <c r="XBG163" s="4201" t="s">
        <v>5867</v>
      </c>
      <c r="XBH163" s="4201" t="s">
        <v>5867</v>
      </c>
      <c r="XBI163" s="4201" t="s">
        <v>5867</v>
      </c>
      <c r="XBJ163" s="4201" t="s">
        <v>5867</v>
      </c>
      <c r="XBK163" s="4201" t="s">
        <v>5867</v>
      </c>
      <c r="XBL163" s="4201" t="s">
        <v>5867</v>
      </c>
      <c r="XBM163" s="4201" t="s">
        <v>5867</v>
      </c>
      <c r="XBN163" s="4201" t="s">
        <v>5867</v>
      </c>
      <c r="XBO163" s="4201" t="s">
        <v>5867</v>
      </c>
      <c r="XBP163" s="4201" t="s">
        <v>5867</v>
      </c>
      <c r="XBQ163" s="4201" t="s">
        <v>5867</v>
      </c>
      <c r="XBR163" s="4201" t="s">
        <v>5867</v>
      </c>
      <c r="XBS163" s="4201" t="s">
        <v>5867</v>
      </c>
      <c r="XBT163" s="4201" t="s">
        <v>5867</v>
      </c>
      <c r="XBU163" s="4201" t="s">
        <v>5867</v>
      </c>
      <c r="XBV163" s="4201" t="s">
        <v>5867</v>
      </c>
      <c r="XBW163" s="4201" t="s">
        <v>5867</v>
      </c>
      <c r="XBX163" s="4201" t="s">
        <v>5867</v>
      </c>
      <c r="XBY163" s="4201" t="s">
        <v>5867</v>
      </c>
      <c r="XBZ163" s="4201" t="s">
        <v>5867</v>
      </c>
      <c r="XCA163" s="4201" t="s">
        <v>5867</v>
      </c>
      <c r="XCB163" s="4201" t="s">
        <v>5867</v>
      </c>
      <c r="XCC163" s="4201" t="s">
        <v>5867</v>
      </c>
      <c r="XCD163" s="4201" t="s">
        <v>5867</v>
      </c>
      <c r="XCE163" s="4201" t="s">
        <v>5867</v>
      </c>
      <c r="XCF163" s="4201" t="s">
        <v>5867</v>
      </c>
      <c r="XCG163" s="4201" t="s">
        <v>5867</v>
      </c>
      <c r="XCH163" s="4201" t="s">
        <v>5867</v>
      </c>
      <c r="XCI163" s="4201" t="s">
        <v>5867</v>
      </c>
      <c r="XCJ163" s="4201" t="s">
        <v>5867</v>
      </c>
      <c r="XCK163" s="4201" t="s">
        <v>5867</v>
      </c>
      <c r="XCL163" s="4201" t="s">
        <v>5867</v>
      </c>
      <c r="XCM163" s="4201" t="s">
        <v>5867</v>
      </c>
      <c r="XCN163" s="4201" t="s">
        <v>5867</v>
      </c>
      <c r="XCO163" s="4201" t="s">
        <v>5867</v>
      </c>
      <c r="XCP163" s="4201" t="s">
        <v>5867</v>
      </c>
      <c r="XCQ163" s="4201" t="s">
        <v>5867</v>
      </c>
      <c r="XCR163" s="4201" t="s">
        <v>5867</v>
      </c>
      <c r="XCS163" s="4201" t="s">
        <v>5867</v>
      </c>
      <c r="XCT163" s="4201" t="s">
        <v>5867</v>
      </c>
      <c r="XCU163" s="4201" t="s">
        <v>5867</v>
      </c>
      <c r="XCV163" s="4201" t="s">
        <v>5867</v>
      </c>
      <c r="XCW163" s="4201" t="s">
        <v>5867</v>
      </c>
      <c r="XCX163" s="4201" t="s">
        <v>5867</v>
      </c>
      <c r="XCY163" s="4201" t="s">
        <v>5867</v>
      </c>
      <c r="XCZ163" s="4201" t="s">
        <v>5867</v>
      </c>
      <c r="XDA163" s="4201" t="s">
        <v>5867</v>
      </c>
      <c r="XDB163" s="4201" t="s">
        <v>5867</v>
      </c>
      <c r="XDC163" s="4201" t="s">
        <v>5867</v>
      </c>
      <c r="XDD163" s="4201" t="s">
        <v>5867</v>
      </c>
      <c r="XDE163" s="4201" t="s">
        <v>5867</v>
      </c>
      <c r="XDF163" s="4201" t="s">
        <v>5867</v>
      </c>
      <c r="XDG163" s="4201" t="s">
        <v>5867</v>
      </c>
      <c r="XDH163" s="4201" t="s">
        <v>5867</v>
      </c>
      <c r="XDI163" s="4201" t="s">
        <v>5867</v>
      </c>
      <c r="XDJ163" s="4201" t="s">
        <v>5867</v>
      </c>
      <c r="XDK163" s="4201" t="s">
        <v>5867</v>
      </c>
      <c r="XDL163" s="4201" t="s">
        <v>5867</v>
      </c>
      <c r="XDM163" s="4201" t="s">
        <v>5867</v>
      </c>
      <c r="XDN163" s="4201" t="s">
        <v>5867</v>
      </c>
      <c r="XDO163" s="4201" t="s">
        <v>5867</v>
      </c>
      <c r="XDP163" s="4201" t="s">
        <v>5867</v>
      </c>
      <c r="XDQ163" s="4201" t="s">
        <v>5867</v>
      </c>
      <c r="XDR163" s="4201" t="s">
        <v>5867</v>
      </c>
      <c r="XDS163" s="4201" t="s">
        <v>5867</v>
      </c>
      <c r="XDT163" s="4201" t="s">
        <v>5867</v>
      </c>
      <c r="XDU163" s="4201" t="s">
        <v>5867</v>
      </c>
      <c r="XDV163" s="4201" t="s">
        <v>5867</v>
      </c>
      <c r="XDW163" s="4201" t="s">
        <v>5867</v>
      </c>
      <c r="XDX163" s="4201" t="s">
        <v>5867</v>
      </c>
      <c r="XDY163" s="4201" t="s">
        <v>5867</v>
      </c>
      <c r="XDZ163" s="4201" t="s">
        <v>5867</v>
      </c>
      <c r="XEA163" s="4201" t="s">
        <v>5867</v>
      </c>
      <c r="XEB163" s="4201" t="s">
        <v>5867</v>
      </c>
      <c r="XEC163" s="4201" t="s">
        <v>5867</v>
      </c>
      <c r="XED163" s="4201" t="s">
        <v>5867</v>
      </c>
      <c r="XEE163" s="4201" t="s">
        <v>5867</v>
      </c>
      <c r="XEF163" s="4201" t="s">
        <v>5867</v>
      </c>
      <c r="XEG163" s="4201" t="s">
        <v>5867</v>
      </c>
      <c r="XEH163" s="4201" t="s">
        <v>5867</v>
      </c>
      <c r="XEI163" s="4201" t="s">
        <v>5867</v>
      </c>
      <c r="XEJ163" s="4201" t="s">
        <v>5867</v>
      </c>
      <c r="XEK163" s="4201" t="s">
        <v>5867</v>
      </c>
      <c r="XEL163" s="4201" t="s">
        <v>5867</v>
      </c>
      <c r="XEM163" s="4201" t="s">
        <v>5867</v>
      </c>
      <c r="XEN163" s="4201" t="s">
        <v>5867</v>
      </c>
      <c r="XEO163" s="4201" t="s">
        <v>5867</v>
      </c>
      <c r="XEP163" s="4201" t="s">
        <v>5867</v>
      </c>
      <c r="XEQ163" s="4201" t="s">
        <v>5867</v>
      </c>
      <c r="XER163" s="4201" t="s">
        <v>5867</v>
      </c>
      <c r="XES163" s="4201" t="s">
        <v>5867</v>
      </c>
      <c r="XET163" s="4201" t="s">
        <v>5867</v>
      </c>
      <c r="XEU163" s="4201" t="s">
        <v>5867</v>
      </c>
      <c r="XEV163" s="4201" t="s">
        <v>5867</v>
      </c>
      <c r="XEW163" s="4201" t="s">
        <v>5867</v>
      </c>
      <c r="XEX163" s="4201" t="s">
        <v>5867</v>
      </c>
      <c r="XEY163" s="4201" t="s">
        <v>5867</v>
      </c>
      <c r="XEZ163" s="4201" t="s">
        <v>5867</v>
      </c>
      <c r="XFA163" s="4201" t="s">
        <v>5867</v>
      </c>
      <c r="XFB163" s="4201" t="s">
        <v>5867</v>
      </c>
      <c r="XFC163" s="4201" t="s">
        <v>5867</v>
      </c>
      <c r="XFD163" s="4201" t="s">
        <v>5867</v>
      </c>
    </row>
    <row r="164" spans="1:16384" customFormat="1" ht="12.75" customHeight="1">
      <c r="A164" s="4794" t="s">
        <v>3916</v>
      </c>
    </row>
    <row r="165" spans="1:16384" customFormat="1" ht="12.75" customHeight="1">
      <c r="A165" s="4794" t="s">
        <v>3934</v>
      </c>
    </row>
    <row r="166" spans="1:16384" customFormat="1" ht="12.75" customHeight="1">
      <c r="A166" s="4794" t="s">
        <v>3952</v>
      </c>
    </row>
    <row r="167" spans="1:16384" customFormat="1" ht="12.75" customHeight="1">
      <c r="A167" s="4794" t="s">
        <v>3974</v>
      </c>
    </row>
    <row r="168" spans="1:16384" customFormat="1" ht="12.75" customHeight="1">
      <c r="A168" s="4794" t="s">
        <v>3993</v>
      </c>
    </row>
    <row r="169" spans="1:16384" customFormat="1" ht="12.75" customHeight="1">
      <c r="A169" s="4794" t="s">
        <v>3999</v>
      </c>
    </row>
    <row r="170" spans="1:16384" customFormat="1" ht="12.75" customHeight="1">
      <c r="A170" s="4794" t="s">
        <v>4024</v>
      </c>
    </row>
    <row r="171" spans="1:16384" customFormat="1" ht="12.75" customHeight="1">
      <c r="A171" s="4794" t="s">
        <v>4035</v>
      </c>
    </row>
    <row r="172" spans="1:16384" customFormat="1" ht="12.75" customHeight="1">
      <c r="A172" s="4794" t="s">
        <v>4055</v>
      </c>
    </row>
    <row r="173" spans="1:16384" customFormat="1" ht="12.75" customHeight="1">
      <c r="A173" s="4794" t="s">
        <v>4084</v>
      </c>
    </row>
    <row r="174" spans="1:16384" customFormat="1" ht="12.75" customHeight="1">
      <c r="A174" s="4794" t="s">
        <v>4110</v>
      </c>
    </row>
    <row r="175" spans="1:16384" customFormat="1" ht="12.75" customHeight="1">
      <c r="A175" s="4794" t="s">
        <v>4148</v>
      </c>
    </row>
    <row r="176" spans="1:16384" customFormat="1" ht="12.75" customHeight="1">
      <c r="A176" s="4794" t="s">
        <v>4158</v>
      </c>
    </row>
    <row r="177" spans="1:1" ht="12.75" customHeight="1">
      <c r="A177" s="4794"/>
    </row>
    <row r="178" spans="1:1" ht="12.75" customHeight="1">
      <c r="A178" s="4201" t="s">
        <v>5868</v>
      </c>
    </row>
    <row r="179" spans="1:1" ht="12.75" customHeight="1">
      <c r="A179" s="4794" t="s">
        <v>4222</v>
      </c>
    </row>
    <row r="180" spans="1:1" ht="12.75" customHeight="1">
      <c r="A180" s="4794" t="s">
        <v>4227</v>
      </c>
    </row>
    <row r="181" spans="1:1" ht="12.75" customHeight="1">
      <c r="A181" s="4794" t="s">
        <v>4237</v>
      </c>
    </row>
    <row r="182" spans="1:1" ht="12.75" customHeight="1">
      <c r="A182" s="4794" t="s">
        <v>4255</v>
      </c>
    </row>
    <row r="183" spans="1:1" ht="12.75" customHeight="1">
      <c r="A183" s="4794" t="s">
        <v>4354</v>
      </c>
    </row>
    <row r="184" spans="1:1" ht="12.75" customHeight="1">
      <c r="A184" s="4794" t="s">
        <v>4450</v>
      </c>
    </row>
    <row r="185" spans="1:1" ht="12.75" customHeight="1">
      <c r="A185" s="4794" t="s">
        <v>4479</v>
      </c>
    </row>
    <row r="186" spans="1:1" ht="12.75" customHeight="1">
      <c r="A186" s="4794" t="s">
        <v>4502</v>
      </c>
    </row>
    <row r="187" spans="1:1" ht="12.75" customHeight="1">
      <c r="A187" s="4794" t="s">
        <v>4504</v>
      </c>
    </row>
    <row r="188" spans="1:1" ht="12.75" customHeight="1">
      <c r="A188" s="4794" t="s">
        <v>5855</v>
      </c>
    </row>
    <row r="189" spans="1:1" ht="12.75" customHeight="1">
      <c r="A189" s="4794" t="s">
        <v>5854</v>
      </c>
    </row>
    <row r="190" spans="1:1" ht="12.75" customHeight="1">
      <c r="A190" s="4794" t="s">
        <v>4621</v>
      </c>
    </row>
    <row r="191" spans="1:1" ht="12.75" customHeight="1">
      <c r="A191" s="4794" t="s">
        <v>4626</v>
      </c>
    </row>
    <row r="192" spans="1:1" ht="12.75" customHeight="1">
      <c r="A192" s="4794" t="s">
        <v>4632</v>
      </c>
    </row>
    <row r="193" spans="1:1" ht="12.75" customHeight="1">
      <c r="A193" s="4794"/>
    </row>
    <row r="194" spans="1:1" ht="12.75" customHeight="1">
      <c r="A194" s="4201" t="s">
        <v>5869</v>
      </c>
    </row>
    <row r="195" spans="1:1" ht="12.75" customHeight="1">
      <c r="A195" s="4794" t="s">
        <v>4661</v>
      </c>
    </row>
    <row r="196" spans="1:1" ht="12.75" customHeight="1">
      <c r="A196" s="4794" t="s">
        <v>4677</v>
      </c>
    </row>
    <row r="197" spans="1:1" ht="12.75" customHeight="1">
      <c r="A197" s="4794" t="s">
        <v>4686</v>
      </c>
    </row>
    <row r="198" spans="1:1" ht="12.75" customHeight="1">
      <c r="A198" s="4794" t="s">
        <v>4697</v>
      </c>
    </row>
    <row r="199" spans="1:1" ht="12.75" customHeight="1">
      <c r="A199" s="4794" t="s">
        <v>4713</v>
      </c>
    </row>
    <row r="200" spans="1:1" ht="12.75" customHeight="1">
      <c r="A200" s="4794" t="s">
        <v>4718</v>
      </c>
    </row>
    <row r="201" spans="1:1" ht="12.75" customHeight="1">
      <c r="A201" s="4794" t="s">
        <v>4725</v>
      </c>
    </row>
    <row r="202" spans="1:1" ht="12.75" customHeight="1">
      <c r="A202" s="4794" t="s">
        <v>4752</v>
      </c>
    </row>
    <row r="203" spans="1:1" ht="12.75" customHeight="1">
      <c r="A203" s="4794" t="s">
        <v>4757</v>
      </c>
    </row>
    <row r="204" spans="1:1" ht="12.75" customHeight="1">
      <c r="A204" s="4794" t="s">
        <v>4759</v>
      </c>
    </row>
    <row r="205" spans="1:1" ht="12.75" customHeight="1">
      <c r="A205" s="4794" t="s">
        <v>4791</v>
      </c>
    </row>
    <row r="206" spans="1:1" ht="12.75" customHeight="1">
      <c r="A206" s="4794" t="s">
        <v>4805</v>
      </c>
    </row>
    <row r="207" spans="1:1" ht="12.75" customHeight="1">
      <c r="A207" s="4794"/>
    </row>
    <row r="208" spans="1:1" ht="12.75" customHeight="1">
      <c r="A208" s="4798" t="s">
        <v>5870</v>
      </c>
    </row>
    <row r="209" spans="1:1" ht="12.75" customHeight="1">
      <c r="A209" s="4794" t="s">
        <v>4853</v>
      </c>
    </row>
    <row r="210" spans="1:1" ht="12.75" customHeight="1">
      <c r="A210" s="4794" t="s">
        <v>4911</v>
      </c>
    </row>
    <row r="211" spans="1:1" ht="12.75" customHeight="1">
      <c r="A211" s="4794" t="s">
        <v>5060</v>
      </c>
    </row>
    <row r="212" spans="1:1" ht="12.75" customHeight="1">
      <c r="A212" s="4794" t="s">
        <v>5089</v>
      </c>
    </row>
    <row r="213" spans="1:1" ht="12.75" customHeight="1">
      <c r="A213" s="4794" t="s">
        <v>5106</v>
      </c>
    </row>
    <row r="214" spans="1:1" ht="12.75" customHeight="1">
      <c r="A214" s="4794" t="s">
        <v>5131</v>
      </c>
    </row>
    <row r="215" spans="1:1" ht="12.75" customHeight="1">
      <c r="A215" s="4794" t="s">
        <v>5142</v>
      </c>
    </row>
    <row r="216" spans="1:1" ht="12.75" customHeight="1">
      <c r="A216" s="4794"/>
    </row>
    <row r="217" spans="1:1" ht="12.75" customHeight="1">
      <c r="A217" s="4201" t="s">
        <v>5871</v>
      </c>
    </row>
    <row r="218" spans="1:1" ht="12.75" customHeight="1">
      <c r="A218" s="4794" t="s">
        <v>5160</v>
      </c>
    </row>
    <row r="219" spans="1:1" ht="12.75" customHeight="1">
      <c r="A219" s="4794" t="s">
        <v>5220</v>
      </c>
    </row>
    <row r="220" spans="1:1" ht="12.75" customHeight="1">
      <c r="A220" s="4794" t="s">
        <v>5228</v>
      </c>
    </row>
    <row r="221" spans="1:1" ht="12.75" customHeight="1">
      <c r="A221" s="4794" t="s">
        <v>5253</v>
      </c>
    </row>
    <row r="222" spans="1:1" ht="12.75" customHeight="1">
      <c r="A222" s="4794" t="s">
        <v>5272</v>
      </c>
    </row>
    <row r="223" spans="1:1" ht="12.75" customHeight="1">
      <c r="A223" s="4794" t="s">
        <v>5289</v>
      </c>
    </row>
    <row r="224" spans="1:1" ht="12.75" customHeight="1">
      <c r="A224" s="4794" t="s">
        <v>5308</v>
      </c>
    </row>
    <row r="225" spans="1:1" ht="12.75" customHeight="1">
      <c r="A225" s="4794" t="s">
        <v>5334</v>
      </c>
    </row>
    <row r="226" spans="1:1" ht="12.75" customHeight="1">
      <c r="A226" s="4794" t="s">
        <v>5358</v>
      </c>
    </row>
    <row r="227" spans="1:1" ht="12.75" customHeight="1">
      <c r="A227" s="4794" t="s">
        <v>5374</v>
      </c>
    </row>
    <row r="228" spans="1:1" ht="12.75" customHeight="1">
      <c r="A228" s="4794" t="s">
        <v>5397</v>
      </c>
    </row>
    <row r="229" spans="1:1" ht="12.75" customHeight="1">
      <c r="A229" s="4794" t="s">
        <v>5407</v>
      </c>
    </row>
    <row r="230" spans="1:1" ht="12.75" customHeight="1">
      <c r="A230" s="4794" t="s">
        <v>5417</v>
      </c>
    </row>
    <row r="231" spans="1:1" ht="12.75" customHeight="1">
      <c r="A231" s="4794"/>
    </row>
    <row r="232" spans="1:1" ht="12.75" customHeight="1">
      <c r="A232" s="4201" t="s">
        <v>5872</v>
      </c>
    </row>
    <row r="233" spans="1:1" ht="12.75" customHeight="1">
      <c r="A233" s="4794" t="s">
        <v>5453</v>
      </c>
    </row>
    <row r="234" spans="1:1" ht="12.75" customHeight="1">
      <c r="A234" s="4794" t="s">
        <v>5473</v>
      </c>
    </row>
    <row r="235" spans="1:1" ht="12.75" customHeight="1">
      <c r="A235" s="4794" t="s">
        <v>5486</v>
      </c>
    </row>
    <row r="236" spans="1:1" ht="12.75" customHeight="1">
      <c r="A236" s="4794" t="s">
        <v>5505</v>
      </c>
    </row>
    <row r="237" spans="1:1" ht="12.75" customHeight="1">
      <c r="A237" s="4794" t="s">
        <v>5532</v>
      </c>
    </row>
    <row r="238" spans="1:1" ht="12.75" customHeight="1">
      <c r="A238" s="4794" t="s">
        <v>5537</v>
      </c>
    </row>
    <row r="239" spans="1:1" ht="12.75" customHeight="1">
      <c r="A239" s="4794" t="s">
        <v>5537</v>
      </c>
    </row>
    <row r="240" spans="1:1" ht="12.75" customHeight="1">
      <c r="A240" s="4794" t="s">
        <v>5537</v>
      </c>
    </row>
    <row r="241" spans="1:1" ht="12.75" customHeight="1">
      <c r="A241" s="4794" t="s">
        <v>5537</v>
      </c>
    </row>
    <row r="242" spans="1:1" ht="12.75" customHeight="1">
      <c r="A242" s="4794" t="s">
        <v>5570</v>
      </c>
    </row>
    <row r="243" spans="1:1" ht="12.75" customHeight="1">
      <c r="A243" s="4794" t="s">
        <v>5575</v>
      </c>
    </row>
    <row r="244" spans="1:1" ht="12.75" customHeight="1">
      <c r="A244" s="4794" t="s">
        <v>5634</v>
      </c>
    </row>
    <row r="245" spans="1:1" ht="12.75" customHeight="1">
      <c r="A245" s="4794" t="s">
        <v>5639</v>
      </c>
    </row>
    <row r="246" spans="1:1" ht="12.75" customHeight="1">
      <c r="A246" s="4794"/>
    </row>
    <row r="247" spans="1:1" ht="12.75" customHeight="1">
      <c r="A247" s="4201" t="s">
        <v>5873</v>
      </c>
    </row>
    <row r="248" spans="1:1" ht="12.75" customHeight="1">
      <c r="A248" s="4794" t="s">
        <v>5672</v>
      </c>
    </row>
    <row r="249" spans="1:1" ht="12.75" customHeight="1">
      <c r="A249" s="4794" t="s">
        <v>5689</v>
      </c>
    </row>
    <row r="250" spans="1:1" ht="12.75" customHeight="1">
      <c r="A250" s="4794" t="s">
        <v>5709</v>
      </c>
    </row>
    <row r="251" spans="1:1" ht="12.75" customHeight="1">
      <c r="A251" s="4794" t="s">
        <v>5731</v>
      </c>
    </row>
    <row r="252" spans="1:1" ht="12.75" customHeight="1">
      <c r="A252" s="4794" t="s">
        <v>5748</v>
      </c>
    </row>
    <row r="253" spans="1:1" ht="12.75" customHeight="1">
      <c r="A253" s="4794" t="s">
        <v>5846</v>
      </c>
    </row>
    <row r="254" spans="1:1" ht="12.75" customHeight="1">
      <c r="A254" s="4794" t="s">
        <v>5853</v>
      </c>
    </row>
    <row r="255" spans="1:1" ht="15.95" customHeight="1"/>
    <row r="256" spans="1:1" ht="15.95" customHeight="1"/>
    <row r="257" customFormat="1" ht="15.95" customHeight="1"/>
    <row r="258" customFormat="1" ht="15.95" customHeight="1"/>
    <row r="259" customFormat="1" ht="15.95" customHeight="1"/>
    <row r="260" customFormat="1" ht="15.95" customHeight="1"/>
    <row r="261" customFormat="1" ht="15.95" customHeight="1"/>
    <row r="262" customFormat="1" ht="15.95" customHeight="1"/>
    <row r="263" customFormat="1" ht="15.95" customHeight="1"/>
    <row r="264" customFormat="1" ht="15.95" customHeight="1"/>
    <row r="265" customFormat="1" ht="15.95" customHeight="1"/>
    <row r="266" customFormat="1" ht="15.95" customHeight="1"/>
    <row r="267" customFormat="1" ht="15.95" customHeight="1"/>
    <row r="268" customFormat="1" ht="15.95" customHeight="1"/>
    <row r="269" customFormat="1" ht="15.95" customHeight="1"/>
    <row r="270" customFormat="1" ht="15.95" customHeight="1"/>
    <row r="271" customFormat="1" ht="15.95" customHeight="1"/>
    <row r="272" customFormat="1" ht="15.95" customHeight="1"/>
    <row r="273" customFormat="1" ht="15.95" customHeight="1"/>
    <row r="274" customFormat="1" ht="15.95" customHeight="1"/>
    <row r="275" customFormat="1" ht="15.95" customHeight="1"/>
    <row r="276" customFormat="1" ht="15.95" customHeight="1"/>
    <row r="277" customFormat="1" ht="15.95" customHeight="1"/>
    <row r="278" customFormat="1" ht="15.95" customHeight="1"/>
    <row r="279" customFormat="1" ht="15.95" customHeight="1"/>
    <row r="280" customFormat="1" ht="15.95" customHeight="1"/>
    <row r="281" customFormat="1" ht="15.95" customHeight="1"/>
    <row r="282" customFormat="1" ht="15.95" customHeight="1"/>
    <row r="283" customFormat="1" ht="15.95" customHeight="1"/>
    <row r="284" customFormat="1" ht="15.95" customHeight="1"/>
    <row r="285" customFormat="1" ht="15.95" customHeight="1"/>
    <row r="286" customFormat="1" ht="15.95" customHeight="1"/>
    <row r="287" customFormat="1" ht="15.95" customHeight="1"/>
    <row r="288" customFormat="1" ht="15.95" customHeight="1"/>
    <row r="289" customFormat="1" ht="15.95" customHeight="1"/>
    <row r="290" customFormat="1" ht="15.95" customHeight="1"/>
    <row r="291" customFormat="1" ht="15.95" customHeight="1"/>
    <row r="292" customFormat="1" ht="15.95" customHeight="1"/>
    <row r="293" customFormat="1" ht="15.95" customHeight="1"/>
    <row r="294" customFormat="1" ht="15.95" customHeight="1"/>
    <row r="295" customFormat="1" ht="15.95" customHeight="1"/>
    <row r="296" customFormat="1" ht="15.95" customHeight="1"/>
    <row r="297" customFormat="1" ht="15.95" customHeight="1"/>
    <row r="298" customFormat="1" ht="15.95" customHeight="1"/>
    <row r="299" customFormat="1" ht="15.95" customHeight="1"/>
    <row r="300" customFormat="1" ht="15.95" customHeight="1"/>
    <row r="301" customFormat="1" ht="15.95" customHeight="1"/>
    <row r="302" customFormat="1" ht="15.95" customHeight="1"/>
    <row r="303" customFormat="1" ht="15.95" customHeight="1"/>
    <row r="304" customFormat="1" ht="15.95" customHeight="1"/>
    <row r="305" customFormat="1" ht="15.95" customHeight="1"/>
    <row r="306" customFormat="1" ht="15.95" customHeight="1"/>
    <row r="307" customFormat="1" ht="15.95" customHeight="1"/>
    <row r="308" customFormat="1" ht="15.95" customHeight="1"/>
    <row r="309" customFormat="1" ht="15.95" customHeight="1"/>
    <row r="310" customFormat="1" ht="15.95" customHeight="1"/>
    <row r="311" customFormat="1" ht="15.95" customHeight="1"/>
    <row r="312" customFormat="1" ht="15.95" customHeight="1"/>
    <row r="313" customFormat="1" ht="15.95" customHeight="1"/>
    <row r="314" customFormat="1" ht="15.95" customHeight="1"/>
    <row r="315" customFormat="1" ht="15.95" customHeight="1"/>
    <row r="316" customFormat="1" ht="15.95" customHeight="1"/>
    <row r="317" customFormat="1" ht="15.95" customHeight="1"/>
    <row r="318" customFormat="1" ht="15.95" customHeight="1"/>
    <row r="319" customFormat="1" ht="15.95" customHeight="1"/>
    <row r="320" customFormat="1" ht="15.95" customHeight="1"/>
    <row r="321" customFormat="1" ht="15.95" customHeight="1"/>
    <row r="322" customFormat="1" ht="15.95" customHeight="1"/>
    <row r="323" customFormat="1" ht="15.95" customHeight="1"/>
    <row r="324" customFormat="1" ht="15.95" customHeight="1"/>
    <row r="325" customFormat="1" ht="15.95" customHeight="1"/>
    <row r="326" customFormat="1" ht="15.95" customHeight="1"/>
    <row r="327" customFormat="1" ht="15.95" customHeight="1"/>
    <row r="328" customFormat="1" ht="15.95" customHeight="1"/>
    <row r="329" customFormat="1" ht="15.95" customHeight="1"/>
    <row r="330" customFormat="1" ht="15.95" customHeight="1"/>
    <row r="331" customFormat="1" ht="15.95" customHeight="1"/>
    <row r="332" customFormat="1" ht="15.95" customHeight="1"/>
    <row r="333" customFormat="1" ht="15.95" customHeight="1"/>
    <row r="334" customFormat="1" ht="15.95" customHeight="1"/>
    <row r="335" customFormat="1" ht="15.95" customHeight="1"/>
    <row r="336" customFormat="1" ht="15.95" customHeight="1"/>
    <row r="337" customFormat="1" ht="15.95" customHeight="1"/>
    <row r="338" customFormat="1" ht="15.95" customHeight="1"/>
    <row r="339" customFormat="1" ht="15.95" customHeight="1"/>
    <row r="340" customFormat="1" ht="15.95" customHeight="1"/>
    <row r="341" customFormat="1" ht="15.95" customHeight="1"/>
    <row r="342" customFormat="1" ht="15.95" customHeight="1"/>
    <row r="343" customFormat="1" ht="15.95" customHeight="1"/>
    <row r="344" customFormat="1" ht="15.95" customHeight="1"/>
    <row r="345" customFormat="1" ht="15.95" customHeight="1"/>
    <row r="346" customFormat="1" ht="15.95" customHeight="1"/>
    <row r="347" customFormat="1" ht="15.95" customHeight="1"/>
    <row r="348" customFormat="1" ht="15.95" customHeight="1"/>
    <row r="349" customFormat="1" ht="15.95" customHeight="1"/>
    <row r="350" customFormat="1" ht="15.95" customHeight="1"/>
    <row r="351" customFormat="1" ht="15.95" customHeight="1"/>
    <row r="352" customFormat="1" ht="15.95" customHeight="1"/>
    <row r="353" customFormat="1" ht="15.95" customHeight="1"/>
    <row r="354" customFormat="1" ht="15.95" customHeight="1"/>
    <row r="355" customFormat="1" ht="15.95" customHeight="1"/>
    <row r="356" customFormat="1" ht="15.95" customHeight="1"/>
    <row r="357" customFormat="1" ht="15.95" customHeight="1"/>
    <row r="358" customFormat="1" ht="15.95" customHeight="1"/>
    <row r="359" customFormat="1" ht="15.95" customHeight="1"/>
    <row r="360" customFormat="1" ht="15.95" customHeight="1"/>
    <row r="361" customFormat="1" ht="15.95" customHeight="1"/>
    <row r="362" customFormat="1" ht="15.95" customHeight="1"/>
    <row r="363" customFormat="1" ht="15.95" customHeight="1"/>
    <row r="364" customFormat="1" ht="15.95" customHeight="1"/>
    <row r="365" customFormat="1" ht="15.95" customHeight="1"/>
    <row r="366" customFormat="1" ht="15.95" customHeight="1"/>
    <row r="367" customFormat="1" ht="15.95" customHeight="1"/>
    <row r="368" customFormat="1" ht="15.95" customHeight="1"/>
    <row r="369" customFormat="1" ht="15.95" customHeight="1"/>
    <row r="370" customFormat="1" ht="15.95" customHeight="1"/>
    <row r="371" customFormat="1" ht="15.95" customHeight="1"/>
    <row r="372" customFormat="1" ht="15.95" customHeight="1"/>
    <row r="373" customFormat="1" ht="15.95" customHeight="1"/>
    <row r="374" customFormat="1" ht="15.95" customHeight="1"/>
    <row r="375" customFormat="1" ht="15.95" customHeight="1"/>
    <row r="376" customFormat="1" ht="15.95" customHeight="1"/>
    <row r="377" customFormat="1" ht="15.95" customHeight="1"/>
    <row r="378" customFormat="1" ht="15.95" customHeight="1"/>
    <row r="379" customFormat="1" ht="15.95" customHeight="1"/>
    <row r="380" customFormat="1" ht="15.95" customHeight="1"/>
    <row r="381" customFormat="1" ht="15.95" customHeight="1"/>
    <row r="382" customFormat="1" ht="15.95" customHeight="1"/>
    <row r="383" customFormat="1" ht="15.95" customHeight="1"/>
    <row r="384" customFormat="1" ht="15.95" customHeight="1"/>
    <row r="385" customFormat="1" ht="15.95" customHeight="1"/>
    <row r="386" customFormat="1" ht="15.95" customHeight="1"/>
    <row r="387" customFormat="1" ht="15.95" customHeight="1"/>
    <row r="388" customFormat="1" ht="15.95" customHeight="1"/>
    <row r="389" customFormat="1" ht="15.95" customHeight="1"/>
    <row r="390" customFormat="1" ht="15.95" customHeight="1"/>
    <row r="391" customFormat="1" ht="15.95" customHeight="1"/>
    <row r="392" customFormat="1" ht="15.95" customHeight="1"/>
    <row r="393" customFormat="1" ht="15.95" customHeight="1"/>
    <row r="394" customFormat="1" ht="15.95" customHeight="1"/>
    <row r="395" customFormat="1" ht="15.95" customHeight="1"/>
    <row r="396" customFormat="1" ht="15.95" customHeight="1"/>
    <row r="397" customFormat="1" ht="15.95" customHeight="1"/>
    <row r="398" customFormat="1" ht="15.95" customHeight="1"/>
    <row r="399" customFormat="1" ht="15.95" customHeight="1"/>
    <row r="400" customFormat="1" ht="15.95" customHeight="1"/>
    <row r="401" customFormat="1" ht="15.95" customHeight="1"/>
    <row r="402" customFormat="1" ht="15.95" customHeight="1"/>
    <row r="403" customFormat="1" ht="15.95" customHeight="1"/>
    <row r="404" customFormat="1" ht="15.95" customHeight="1"/>
    <row r="405" customFormat="1" ht="15.95" customHeight="1"/>
    <row r="406" customFormat="1" ht="15.95" customHeight="1"/>
    <row r="407" customFormat="1" ht="15.95" customHeight="1"/>
    <row r="408" customFormat="1" ht="15.95" customHeight="1"/>
    <row r="409" customFormat="1" ht="15.95" customHeight="1"/>
    <row r="410" customFormat="1" ht="15.95" customHeight="1"/>
    <row r="411" customFormat="1" ht="15.95" customHeight="1"/>
    <row r="412" customFormat="1" ht="15.95" customHeight="1"/>
    <row r="413" customFormat="1" ht="15.95" customHeight="1"/>
    <row r="414" customFormat="1" ht="15.95" customHeight="1"/>
    <row r="415" customFormat="1" ht="15.95" customHeight="1"/>
    <row r="416" customFormat="1" ht="15.95" customHeight="1"/>
    <row r="417" customFormat="1" ht="15.95" customHeight="1"/>
    <row r="418" customFormat="1" ht="15.95" customHeight="1"/>
    <row r="419" customFormat="1" ht="15.95" customHeight="1"/>
    <row r="420" customFormat="1" ht="15.95" customHeight="1"/>
    <row r="421" customFormat="1" ht="15.95" customHeight="1"/>
    <row r="422" customFormat="1" ht="15.95" customHeight="1"/>
    <row r="423" customFormat="1" ht="15.95" customHeight="1"/>
    <row r="424" customFormat="1" ht="15.95" customHeight="1"/>
    <row r="425" customFormat="1" ht="15.95" customHeight="1"/>
    <row r="426" customFormat="1" ht="15.95" customHeight="1"/>
    <row r="427" customFormat="1" ht="15.95" customHeight="1"/>
    <row r="428" customFormat="1" ht="15.95" customHeight="1"/>
    <row r="429" customFormat="1" ht="15.95" customHeight="1"/>
    <row r="430" customFormat="1" ht="15.95" customHeight="1"/>
    <row r="431" customFormat="1" ht="15.95" customHeight="1"/>
    <row r="432" customFormat="1" ht="15.95" customHeight="1"/>
    <row r="433" customFormat="1" ht="15.95" customHeight="1"/>
    <row r="434" customFormat="1" ht="15.95" customHeight="1"/>
    <row r="435" customFormat="1" ht="15.95" customHeight="1"/>
    <row r="436" customFormat="1" ht="15.95" customHeight="1"/>
    <row r="437" customFormat="1" ht="15.95" customHeight="1"/>
    <row r="438" customFormat="1" ht="15.95" customHeight="1"/>
    <row r="439" customFormat="1" ht="15.95" customHeight="1"/>
    <row r="440" customFormat="1" ht="15.95" customHeight="1"/>
    <row r="441" customFormat="1" ht="15.95" customHeight="1"/>
    <row r="442" customFormat="1" ht="15.95" customHeight="1"/>
    <row r="443" customFormat="1" ht="15.95" customHeight="1"/>
    <row r="444" customFormat="1" ht="15.95" customHeight="1"/>
    <row r="445" customFormat="1" ht="15.95" customHeight="1"/>
    <row r="446" customFormat="1" ht="15.95" customHeight="1"/>
    <row r="447" customFormat="1" ht="15.95" customHeight="1"/>
    <row r="448" customFormat="1" ht="15.95" customHeight="1"/>
    <row r="449" customFormat="1" ht="15.95" customHeight="1"/>
    <row r="450" customFormat="1" ht="15.95" customHeight="1"/>
    <row r="451" customFormat="1" ht="15.95" customHeight="1"/>
    <row r="452" customFormat="1" ht="15.95" customHeight="1"/>
    <row r="453" customFormat="1" ht="15.95" customHeight="1"/>
    <row r="454" customFormat="1" ht="15.95" customHeight="1"/>
    <row r="455" customFormat="1" ht="15.95" customHeight="1"/>
    <row r="456" customFormat="1" ht="15.95" customHeight="1"/>
    <row r="457" customFormat="1" ht="15.95" customHeight="1"/>
    <row r="458" customFormat="1" ht="15.95" customHeight="1"/>
    <row r="459" customFormat="1" ht="15.95" customHeight="1"/>
    <row r="460" customFormat="1" ht="15.95" customHeight="1"/>
    <row r="461" customFormat="1" ht="15.95" customHeight="1"/>
    <row r="462" customFormat="1" ht="15.95" customHeight="1"/>
    <row r="463" customFormat="1" ht="15.95" customHeight="1"/>
    <row r="464" customFormat="1" ht="15.95" customHeight="1"/>
    <row r="465" customFormat="1" ht="15.95" customHeight="1"/>
    <row r="466" customFormat="1" ht="15.95" customHeight="1"/>
    <row r="467" customFormat="1" ht="15.95" customHeight="1"/>
    <row r="468" customFormat="1" ht="15.95" customHeight="1"/>
    <row r="469" customFormat="1" ht="15.95" customHeight="1"/>
    <row r="470" customFormat="1" ht="15.95" customHeight="1"/>
    <row r="471" customFormat="1" ht="15.95" customHeight="1"/>
    <row r="472" customFormat="1" ht="15.95" customHeight="1"/>
    <row r="473" customFormat="1" ht="15.95" customHeight="1"/>
    <row r="474" customFormat="1" ht="15.95" customHeight="1"/>
    <row r="475" customFormat="1" ht="15.95" customHeight="1"/>
    <row r="476" customFormat="1" ht="15.95" customHeight="1"/>
    <row r="477" customFormat="1" ht="15.95" customHeight="1"/>
    <row r="478" customFormat="1" ht="15.95" customHeight="1"/>
    <row r="479" customFormat="1" ht="15.95" customHeight="1"/>
    <row r="480" customFormat="1" ht="15.95" customHeight="1"/>
    <row r="481" customFormat="1" ht="15.95" customHeight="1"/>
    <row r="482" customFormat="1" ht="15.95" customHeight="1"/>
    <row r="483" customFormat="1" ht="15.95" customHeight="1"/>
    <row r="484" customFormat="1" ht="15.95" customHeight="1"/>
    <row r="485" customFormat="1" ht="15.95" customHeight="1"/>
    <row r="486" customFormat="1" ht="15.95" customHeight="1"/>
    <row r="487" customFormat="1" ht="15.95" customHeight="1"/>
    <row r="488" customFormat="1" ht="15.95" customHeight="1"/>
    <row r="489" customFormat="1" ht="15.95" customHeight="1"/>
    <row r="490" customFormat="1" ht="15.95" customHeight="1"/>
    <row r="491" customFormat="1" ht="15.95" customHeight="1"/>
    <row r="492" customFormat="1" ht="15.95" customHeight="1"/>
    <row r="493" customFormat="1" ht="15.95" customHeight="1"/>
    <row r="494" customFormat="1" ht="15.95" customHeight="1"/>
    <row r="495" customFormat="1" ht="15.95" customHeight="1"/>
    <row r="496" customFormat="1" ht="15.95" customHeight="1"/>
    <row r="497" customFormat="1" ht="15.95" customHeight="1"/>
    <row r="498" customFormat="1" ht="15.95" customHeight="1"/>
    <row r="499" customFormat="1" ht="15.95" customHeight="1"/>
    <row r="500" customFormat="1" ht="15.95" customHeight="1"/>
    <row r="501" customFormat="1" ht="15.95" customHeight="1"/>
    <row r="502" customFormat="1" ht="15.95" customHeight="1"/>
    <row r="503" customFormat="1" ht="15.95" customHeight="1"/>
    <row r="504" customFormat="1" ht="15.95" customHeight="1"/>
    <row r="505" customFormat="1" ht="15.95" customHeight="1"/>
    <row r="506" customFormat="1" ht="15.95" customHeight="1"/>
    <row r="507" customFormat="1" ht="15.95" customHeight="1"/>
    <row r="508" customFormat="1" ht="15.95" customHeight="1"/>
    <row r="509" customFormat="1" ht="15.95" customHeight="1"/>
    <row r="510" customFormat="1" ht="15.95" customHeight="1"/>
    <row r="511" customFormat="1" ht="15.95" customHeight="1"/>
    <row r="512" customFormat="1" ht="15.95" customHeight="1"/>
    <row r="513" customFormat="1" ht="15.95" customHeight="1"/>
    <row r="514" customFormat="1" ht="15.95" customHeight="1"/>
    <row r="515" customFormat="1" ht="15.95" customHeight="1"/>
    <row r="516" customFormat="1" ht="15.95" customHeight="1"/>
    <row r="517" customFormat="1" ht="15.95" customHeight="1"/>
    <row r="518" customFormat="1" ht="15.95" customHeight="1"/>
    <row r="519" customFormat="1" ht="15.95" customHeight="1"/>
    <row r="520" customFormat="1" ht="15.95" customHeight="1"/>
    <row r="521" customFormat="1" ht="15.95" customHeight="1"/>
    <row r="522" customFormat="1" ht="15.95" customHeight="1"/>
    <row r="523" customFormat="1" ht="15.95" customHeight="1"/>
    <row r="524" customFormat="1" ht="15.95" customHeight="1"/>
    <row r="525" customFormat="1" ht="15.95" customHeight="1"/>
    <row r="526" customFormat="1" ht="15.95" customHeight="1"/>
    <row r="527" customFormat="1" ht="15.95" customHeight="1"/>
    <row r="528" customFormat="1" ht="15.95" customHeight="1"/>
    <row r="529" customFormat="1" ht="15.95" customHeight="1"/>
    <row r="530" customFormat="1" ht="15.95" customHeight="1"/>
    <row r="531" customFormat="1" ht="15.95" customHeight="1"/>
    <row r="532" customFormat="1" ht="15.95" customHeight="1"/>
    <row r="533" customFormat="1" ht="15.95" customHeight="1"/>
    <row r="534" customFormat="1" ht="15.95" customHeight="1"/>
    <row r="535" customFormat="1" ht="15.95" customHeight="1"/>
    <row r="536" customFormat="1" ht="15.95" customHeight="1"/>
    <row r="537" customFormat="1" ht="15.95" customHeight="1"/>
    <row r="538" customFormat="1" ht="15.95" customHeight="1"/>
    <row r="539" customFormat="1" ht="15.95" customHeight="1"/>
    <row r="540" customFormat="1" ht="15.95" customHeight="1"/>
    <row r="541" customFormat="1" ht="15.95" customHeight="1"/>
    <row r="542" customFormat="1" ht="15.95" customHeight="1"/>
    <row r="543" customFormat="1" ht="15.95" customHeight="1"/>
    <row r="544" customFormat="1" ht="15.95" customHeight="1"/>
    <row r="545" customFormat="1" ht="15.95" customHeight="1"/>
    <row r="546" customFormat="1" ht="15.95" customHeight="1"/>
    <row r="547" customFormat="1" ht="15.95" customHeight="1"/>
    <row r="548" customFormat="1" ht="15.95" customHeight="1"/>
    <row r="549" customFormat="1" ht="15.95" customHeight="1"/>
  </sheetData>
  <mergeCells count="1">
    <mergeCell ref="A2:G2"/>
  </mergeCells>
  <hyperlinks>
    <hyperlink ref="A5" location="'III_01_01'!A1" display="III.1.1 - Indicadores de Contas Nacionais (Base 2021)" xr:uid="{9894057B-0E6A-4AF3-8C18-25D3C46CD713}"/>
    <hyperlink ref="A6" location="'III_01_02'!A1" display="III.1.2 - Indicadores macroeconómicos da despesa (Base 2021)" xr:uid="{CF56A771-7A4E-4B8C-BCDD-C715201BD2B1}"/>
    <hyperlink ref="A7" location="'III_01_03_a'!A1" display="III.1.3 - Indicadores macroeconómicos segundo o setor institucional (Base 2021) (continua)" xr:uid="{7710E379-90D4-4375-9F95-B9C823EBD284}"/>
    <hyperlink ref="A8" location="'III_01_03_b'!A1" display="III.1.3 - Indicadores macroeconómicos segundo o setor institucional (Base 2021) (continuação)" xr:uid="{6A32470D-A486-4D87-AF72-475CBF3313E4}"/>
    <hyperlink ref="A9" location="'III_01_04_a'!A1" display="III.1.4 - Principais agregados macroeconómicos a preços correntes (Base 2021) (continua)" xr:uid="{36187667-69EC-4AE8-8D43-A526BC30ED29}"/>
    <hyperlink ref="A10" location="'III_01_04_b'!A1" display="III.1.4 - Principais agregados macroeconómicos a preços correntes (Base 2021) (continuação)" xr:uid="{E134FB70-EB05-424E-BFC5-DFC46D0FD4F2}"/>
    <hyperlink ref="A11" location="'III_01_05'!A1" display="III.1.5 - Principais agregados macroeconómicos (dados encadeados em volume - ano de referência = 2021; anual; Base 2021) " xr:uid="{866E9258-0267-4C08-85AD-ED39DC87BE89}"/>
    <hyperlink ref="A12" location="'III_01_06'!A1" display="III.1.6 - Principais agregados macroeconómicos do setor das sociedades não financeiras a preços correntes (Base 2021)" xr:uid="{BEC6B68A-88FA-4208-85F4-F7D59C64A705}"/>
    <hyperlink ref="A13" location="'III_01_07'!A1" display="III.1.7 - Principais agregados macroeconómicos do setor das sociedades financeiras a preços correntes (Base 2021)" xr:uid="{66195F22-E90F-4AAF-86B1-B415116929BB}"/>
    <hyperlink ref="A14" location="'III_01_08'!A1" display="III.1.8 - Principais agregados macroeconómicos do setor das administrações públicas a preços correntes (Base 2021)" xr:uid="{A6101B32-963A-4BB7-A97A-B1ED40C284F1}"/>
    <hyperlink ref="A15" location="'III_01_09'!A1" display="III.1.9 - Principais agregados macroeconómicos dos setores das famílias e das ISFLSF a preços correntes (Base 2021)" xr:uid="{8A8C92CF-52A2-4E6A-83C2-0D4F238EF482}"/>
    <hyperlink ref="A16" location="'III_01_10'!A1" display="III.1.10 - Principais agregados macroeconómicos - Saldos do Resto do Mundo a preços correntes (Base 2021)" xr:uid="{14100027-C242-4F96-8C8D-F3A70E24EF52}"/>
    <hyperlink ref="A17" location="'III_01_11'!A1" display="III.1.11 - Valor Acrescentado Bruto a preços de base (Base 2021)" xr:uid="{50CDE8D1-2A8C-4799-B965-F6CAE48A59E1}"/>
    <hyperlink ref="A18" location="'III_01_12'!A1" display="III.1.12 - Formação Bruta de Capital Fixo por ramo utilizador e ativo a preços correntes (Base 2021)" xr:uid="{FF505102-915D-4493-82A3-939C90089E31}"/>
    <hyperlink ref="A19" location="'III_01_13'!A1" display="III.1.13 - Remunerações das/os empregadas/os a preços correntes (Base 2021)" xr:uid="{E718CEF1-3943-4ADA-A501-85FEF355ED01}"/>
    <hyperlink ref="A20" location="'III_01_14'!A1" display="III.1.14 - Excedente bruto de exploração e Rendimento misto a preços correntes (Base 2021)" xr:uid="{9E8A3E1D-D92A-4994-815A-B0BF7508D617}"/>
    <hyperlink ref="A21" location="'III_01_15'!A1" display="III.1.15 - Emprego total (Base 2021)" xr:uid="{196D7AD0-FBBE-4F66-B3B0-617813F61D0C}"/>
    <hyperlink ref="A22" location="'III_01_16'!A1" display="III.1.16 - Consumo das famílias sobre o território económico, por função consumo a preços correntes (Base 2021)" xr:uid="{526EBA18-7803-44B0-8F6E-79F6EA8D3787}"/>
    <hyperlink ref="A23" location="'III_01_Classificações'!A1" display="III.1- Nomenclaturas" xr:uid="{434AB951-9E65-4B23-816E-04D0B971F7E8}"/>
    <hyperlink ref="A24" location="'III_01_Indicadores'!A1" display="III.1 - Indicadores" xr:uid="{EB52138F-4AC7-490B-B94B-022DF92B7878}"/>
    <hyperlink ref="A25" location="'III_01_Para saber mais'!A1" display="III.1 - Para saber mais …" xr:uid="{98ECFF25-285E-40C0-9697-22D0F94292C3}"/>
    <hyperlink ref="A26" location="'III_02_01'!A1" display="III.2.1 - Indicadores de preços" xr:uid="{8FB633F9-DB79-4BAA-AEEB-29F6B1DD8E33}"/>
    <hyperlink ref="A27" location="'III_02_02'!A1" display="III.2.2 - Variação média anual do índice de preços no consumidor, segundo os principais agregados" xr:uid="{62E0CD87-7B79-4BAE-A22F-1D4DF6830821}"/>
    <hyperlink ref="A28" location="'III_02_03'!A1" display="III.2.3 - Variação média anual do índice de preços no consumidor, segundo a classe de despesa (Consumo individual por objetivo)" xr:uid="{98602D47-F82A-4239-9027-E2EA9E76D662}"/>
    <hyperlink ref="A29" location="'III_02_04'!A1" display="III.2.4 - Variação média anual do índice harmonizado de preços no consumidor - comparação por país da área do Euro" xr:uid="{6C1DD9FF-DC38-43FE-9835-057E4BDA62F5}"/>
    <hyperlink ref="A30" location="'III_02_05'!A1" display="III.2.5 - Variação média anual do índice de preços de produtos agrícolas no produtor (output)" xr:uid="{6B4F19E3-5A2A-48CE-A55B-6384C94DB3B3}"/>
    <hyperlink ref="A31" location="'III_02_06 '!A1" display="III.2.6 - Variação média anual do índice de preços dos meios de produção na agricultura (input)" xr:uid="{5518C3F1-1323-4482-A7C4-891B3F895A99}"/>
    <hyperlink ref="A32" location="'III_02_07_Tot'!A1" display="III.2.7.1 - Variação média anual do índice de preços na indústria (CAE-Rev.3) - Total" xr:uid="{CBE170A1-15F7-4A7F-97D1-DF485C1E9278}"/>
    <hyperlink ref="A33" location="'III_02_07_Int'!A1" display="III.2.7.2 - Variação média anual do índice de preços na indústria (CAE-Rev.3) - Mercado Interno" xr:uid="{E9561670-FB0B-4950-A135-60FD7B6F440A}"/>
    <hyperlink ref="A34" location="'III_02_07_Ext'!A1" display="III.2.7.3 - Variação média anual do índice de preços na indústria (CAE-Rev.3) - Mercado Externo" xr:uid="{48A4AF0B-0500-42A2-9D10-B07FCBE0A9C5}"/>
    <hyperlink ref="A35" location="'III_02_08'!A1" display="III.2.8 -  Índice de Preços da Habitação" xr:uid="{85FDFA11-9B05-4EA9-B94F-666406D42D0D}"/>
    <hyperlink ref="A36" location="'III_02_Nomenclaturas'!A1" display="III.2 - Nomenclaturas" xr:uid="{6AE59240-7E3F-4E21-AA58-23F8EB2BB51E}"/>
    <hyperlink ref="A37" location="'III_02_Indicadores'!A1" display="III.2 - Indicadores" xr:uid="{054BF3AF-0444-4C91-A01B-53539591CBD4}"/>
    <hyperlink ref="A38" location="'III_02_Para saber mais'!A1" display="III.2 - Para saber mais …" xr:uid="{49BFF8A0-7349-4610-A3CB-892593F31838}"/>
    <hyperlink ref="A41" location="'III_03_Nota_Explicativa'!A1" display="III.3 - Nota explicativa" xr:uid="{0B023109-D1EA-441D-A030-26BEE5BB8EB6}"/>
    <hyperlink ref="A42" location="'III_03_01'!A1" display="III.3.1 - Indicadores de empresas" xr:uid="{1A4998C8-3A68-4CCD-9F9B-EB7F82C753BE}"/>
    <hyperlink ref="A43" location="'III_03_02'!A1" display="III.3.2 - Indicadores de estabelecimentos " xr:uid="{C454F6A5-6C66-4097-80BB-F1F5C680A071}"/>
    <hyperlink ref="A44" location="'III_03_03'!A1" display="III.3.3 - Indicadores de empresas " xr:uid="{41BE0B20-F77D-4824-BBB3-C28B4CDB48B1}"/>
    <hyperlink ref="A45" location="'III_03_04'!A1" display="III.3.4 - Indicadores demográficos das empresas" xr:uid="{67BD7B50-3C13-4065-8898-13B5A01508F7}"/>
    <hyperlink ref="A46" location="'III_03_05'!A1" display="III.3.5 - Rácios económico-financeiros das empresas" xr:uid="{E8DA1776-619F-4156-A7C8-12452FE36546}"/>
    <hyperlink ref="A47" location="'III_03_06'!A1" display="III.3.6 - Empresas segundo a CAE-Rev.3 " xr:uid="{434A2341-7677-4CF2-968F-BC88CFF84621}"/>
    <hyperlink ref="A48" location="'III_03_07'!A1" display="III.3.7 - Estabelecimentos segundo a CAE-Rev.3" xr:uid="{9E55A0C3-4692-4B37-9A52-91C209DB88F5}"/>
    <hyperlink ref="A49" location="'III_03_08'!A1" display="III.3.8 - Sociedades segundo a CAE-Rev.3" xr:uid="{3AC6D075-9CF0-444D-852C-69820C772B5A}"/>
    <hyperlink ref="A50" location="'III_03_09'!A1" display="III.3.9 - Empresas segundo o escalão de pessoal ao serviço" xr:uid="{1DBBEEF2-B15B-4E1D-B9C4-5205809E66E8}"/>
    <hyperlink ref="A51" location="'III_03_10'!A1" display="III.3.10 - Pessoal ao serviço nas empresas segundo a CAE-Rev.3" xr:uid="{4D69D71A-7757-4E9B-8E80-EEE39B419EE8}"/>
    <hyperlink ref="A52" location="'III_03_11'!A1" display="III.3.11 - Volume de negócios das empresas segundo a CAE-Rev.3 " xr:uid="{A0306D73-2CD6-49D6-B30B-57CAA86493E7}"/>
    <hyperlink ref="A53" location="'III_03_12'!A1" display="III.3.12 - Valor acrescentado bruto das empresas segundo a CAE-Rev.3" xr:uid="{1C05DE50-CB46-4A3A-9246-1448982B40FC}"/>
    <hyperlink ref="A54" location="'III_03_13'!A1" display="III.3.13 - Principais variáveis das empresas por secção e divisão da CAE-Rev.3 " xr:uid="{A291ECBF-DD75-4F69-81E2-1290FF13FE25}"/>
    <hyperlink ref="A55" location="'III_03_14'!A1" display="III.3.14 - Variáveis das empresas do setor das tecnologias da informação e da comunicação (TIC)" xr:uid="{EDA3D7C6-FF33-41ED-8298-15F0C76554EE}"/>
    <hyperlink ref="A56" location="'III_03_15'!A1" display="III.3.15 - Rácios económico-financeiros das sociedades por setor de atividade da CAE-Rev.3 " xr:uid="{BC54DE88-EEC2-4F3E-9CF6-A54A5B4693C4}"/>
    <hyperlink ref="A57" location="'III_03_16'!A1" display="III.3.16 - Variáveis das sociedades por secção e divisão da CAE-Rev.3" xr:uid="{B0D2D4EA-012D-4169-A666-335569A08724}"/>
    <hyperlink ref="A58" location="'III_03_Classificações'!A1" display="III.3 - Classificações" xr:uid="{5DF859EC-1007-4BAD-A298-DEA9C858CFFA}"/>
    <hyperlink ref="A59" location="'III_03_Indicadores'!A1" display="III.3 - Indicadores" xr:uid="{1883A159-1B96-4A0A-ADDB-3D730B8901EA}"/>
    <hyperlink ref="A60" location="'III_03_Para saber mais'!A1" display="III.3 - Para saber mais …" xr:uid="{846227F6-B2E8-49EE-A62D-9D28D1C60870}"/>
    <hyperlink ref="A63" location="'III_04_Nota_explicativa'!A1" display="III.4 - Nota Explicativa" xr:uid="{8BDC7D5E-78BE-48AC-BA63-D9B1D1CD9F80}"/>
    <hyperlink ref="A64" location="'III_04_01'!A1" display="III.4.1 - Indicadores do comércio internacional " xr:uid="{98FFA70C-8B69-4423-8DD2-83889A5F52D2}"/>
    <hyperlink ref="A65" location="'III_04_02'!A1" display="III.4.2 - Comércio internacional de mercadorias, por secções da Nomenclatura Combinada" xr:uid="{B18FF6B4-827F-4000-A9C9-9E31AA8113C6}"/>
    <hyperlink ref="A66" location="'III_04_03'!A1" display="III.4.3 - Comércio internacional de mercadorias, por Classificação por Grandes Categorias Económicas" xr:uid="{F4247D90-C4CA-46F3-A083-99A1D3310E07}"/>
    <hyperlink ref="A67" location="'III_04_04'!A1" display="III.4.4 - Comércio internacional de mercadorias por países de destino ou origem" xr:uid="{024F2E28-8461-4CA1-976D-698C75ABA811}"/>
    <hyperlink ref="A68" location="'III_04_05'!A1" display="III.4.5 - Comércio internacional declarado de mercadorias por sede dos operadores" xr:uid="{C507A796-8FBC-4F03-86B6-73297471D0C5}"/>
    <hyperlink ref="A69" location="'III_04_06'!A1" display="III.4.6 - Comércio internacional de mercadorias segundo as mais importantes zonas económicas" xr:uid="{F6204A8B-40C9-407A-B1F4-25D992675376}"/>
    <hyperlink ref="A70" location="'III_04_07_a'!A1" display="III.4.7 - Comércio internacional - Importações e exportações (continua)" xr:uid="{26209498-924B-4665-B1C6-B8269A0DDA43}"/>
    <hyperlink ref="A71" location="'III_04_07_b'!A1" display="III.4.7 - Comércio internacional - Importações e exportações (continuação)" xr:uid="{71C2EA49-AA9F-41A2-84E1-C1C9EEC369C3}"/>
    <hyperlink ref="A72" location="'III_04_08'!A1" display="III.4.8 - Empresas exportadoras de bens por concentração de empresas e atividade económica (CAE-Rev.3) " xr:uid="{90A1121F-CA2F-4388-928D-4F14D15FCE73}"/>
    <hyperlink ref="A73" location="'III_04_09'!A1" display="III.4.9 - Empresas importadoras de bens por concentração de empresas e atividade económica (CAE-Rev.3) " xr:uid="{0C88B10F-BCFF-4A01-9FC7-E64E5F4456EA}"/>
    <hyperlink ref="A74" location="'III_04_Classificações'!A1" display="III.4 - Classificações" xr:uid="{F38A4CC4-1C89-43C3-A675-2E3F46E5D53D}"/>
    <hyperlink ref="A75" location="'III_04_Indicadores'!A1" display="III.4 - Indicadores" xr:uid="{3BE899F3-48E0-4E97-B63B-72950756AB5B}"/>
    <hyperlink ref="A76" location="'III_04_Para saber mais'!A1" display="III.4 - Para saber mais …" xr:uid="{5D528981-98FC-4F89-8633-CFFE44879DB3}"/>
    <hyperlink ref="A79" location="'III_05_01_a'!A1" display="III.5.1 - Indicadores da agricultura e floresta (continua)" xr:uid="{CF2E9B88-1ABF-4F81-B703-0BDEA4D8D554}"/>
    <hyperlink ref="A80" location="'III_05_01_b'!A1" display="III.5.1 - Indicadores da agricultura e floresta (continuação)" xr:uid="{B9A5EADE-76CA-47DD-A2C6-D38A07EE27B0}"/>
    <hyperlink ref="A81" location="'III_05_01_c'!A1" display="III.5.1 - Indicadores da agricultura e floresta (continuação)" xr:uid="{AEC3DA7D-77D6-466E-A678-3A3E47180E0D}"/>
    <hyperlink ref="A82" location="'III_05_02'!A1" display="III.5.2 - Explorações e Superfície Agrícola Utilizada (SAU), segundo as classes de (SAU)" xr:uid="{2B3F5F72-2146-41F5-BC5C-C819D0E13ED2}"/>
    <hyperlink ref="A83" location="'III_05_03'!A1" display="III.5.3 - Explorações, segundo a utilização da &quot;SAU&quot;" xr:uid="{3CB1F78C-9623-4008-8BB0-EA7988284FDD}"/>
    <hyperlink ref="A84" location="'III_05_04'!A1" display="III.5.4 - Explorações, segundo a dimensão económica" xr:uid="{970CE397-830C-46B2-8C3B-D88D07D4B3B9}"/>
    <hyperlink ref="A85" location="'III_05_05'!A1" display="III.5.5 - Explorações agrícolas, segundo a natureza jurídica e a forma de exploração" xr:uid="{9C643C5C-9609-406B-9C4D-54A1A9A989E5}"/>
    <hyperlink ref="A86" location="'III_05_06'!A1" display="III.5.6 - Mão-de-obra agrícola" xr:uid="{45EB03C0-A98D-401A-8ACD-9BAE03CD363B}"/>
    <hyperlink ref="A87" location="'III_05_07'!A1" display="III.5.7 - Produção das principais culturas agrícolas" xr:uid="{D9A1A6C6-5628-4F1B-9EC1-4757D08977BB}"/>
    <hyperlink ref="A88" location="'III_05_08'!A1" display="III.5.8 - Produção vinícola declarada expressa em mosto" xr:uid="{51F5CEF0-053B-47FE-A784-1379E4DB9EB2}"/>
    <hyperlink ref="A89" location="'III_05_09_a'!A1" display="III.5.9 - Árvores de fruto e oliveiras vendidas pelos viveiristas (continua)" xr:uid="{E97D590F-79A1-4128-B4C7-12C6B12D9888}"/>
    <hyperlink ref="A90" location="'III_05_09_b'!A1" display="III.5.9 - Árvores de fruto e oliveiras vendidas pelos viveiristas (continuação)" xr:uid="{99D06877-DDBA-4937-ACAC-79E9223B1865}"/>
    <hyperlink ref="A91" location="'III_05_10'!A1" display="III.5.10 - Produção de azeite" xr:uid="{DCF49ABD-176C-48FF-8573-B6888151530C}"/>
    <hyperlink ref="A92" location="'III_05_11'!A1" display="III.5.11 - Leite recolhido por tipo de leite" xr:uid="{71FFBA4B-BE28-4350-B768-B0EC5C816C9F}"/>
    <hyperlink ref="A93" location="'III_05_12'!A1" display="III.5.12 - Gado abatido e aprovado para consumo segundo a espécie" xr:uid="{0F12278F-3B89-4222-A170-0E302AA06A55}"/>
    <hyperlink ref="A94" location="'III_05_13'!A1" display="III.5.13 - Efetivos animais segundo a espécie" xr:uid="{B2AD17CE-DF6E-4C1B-9F1F-2C01CB0870B2}"/>
    <hyperlink ref="A95" location="'III_05_14'!A1" display="III.5.14 - Incêndios e bombeiras/os " xr:uid="{95133D42-AA0F-48FC-B818-DC337833E4E0}"/>
    <hyperlink ref="A96" location="'III_05_15'!A1" display="III.5.15 - Produção de resina" xr:uid="{8F9A2257-AD7D-401F-AA92-147B7F9FDA5E}"/>
    <hyperlink ref="A97" location="'III_05_16_a'!A1" display="III.5.16 - Contas económicas da agricultura (continua)" xr:uid="{4374DCC3-9201-46EE-A3D6-47B51CCC6999}"/>
    <hyperlink ref="A98" location="'III_05_16_b'!A1" display="III.5.16 - Contas económicas da agricultura (continuação)" xr:uid="{031F6BCC-3ECF-4071-BDE0-D5FE22D33D98}"/>
    <hyperlink ref="A99" location="'III_05_17'!A1" display="III.5.17 - Produção, VAB, rendimento empresarial líquido e FBCF do ramo da silvicultura (Base 2016)" xr:uid="{AFD40A7F-D077-424B-8BBB-452BEFC97561}"/>
    <hyperlink ref="A100" location="'III_05_Indicadores'!A1" display="III.5 - Indicadores" xr:uid="{3A4F2569-F4CE-4862-BDF9-7CE11F5273AF}"/>
    <hyperlink ref="A101" location="'III_05_Para saber mais'!A1" display="III.5 - Para saber mais …" xr:uid="{FC43EEF9-E724-4DE7-8816-3C1754CE887A}"/>
    <hyperlink ref="A104" location="'III_06_01'!A1" display="III.6.1 - Indicadores da pesca " xr:uid="{FD69DBB1-C07E-4FF6-AF53-58958F883364}"/>
    <hyperlink ref="A105" location="'III_06_02'!A1" display="III.6.2 - Pescadores/as matriculados/as e embarcações de pesca" xr:uid="{8B33072F-7689-4E89-8D4A-F9984C0A85E0}"/>
    <hyperlink ref="A106" location="'III_06_03'!A1" display="III.6.3 - Capturas nominais de pescado na região pelas principais espécies" xr:uid="{804B730F-8AAC-41C8-A668-38C71FF40466}"/>
    <hyperlink ref="A107" location="'III_06_04'!A1" display="III.6.4 - Produção na aquicultura por NUTS II, segundo o tipo de água e o regime de exploração " xr:uid="{1370F904-40CB-470C-9CCE-73DF546F5EC8}"/>
    <hyperlink ref="A108" location="'III_06_Indicadores'!A1" display="III.6 - Indicadores" xr:uid="{7A631799-DB8B-4530-A208-BA35A73388BD}"/>
    <hyperlink ref="A109" location="'III_06_Para saber mais'!A1" display="III.6 - Para saber mais …" xr:uid="{75750DD5-61CB-4404-A4CD-CFAB8791208F}"/>
    <hyperlink ref="A112" location="'III_07_01'!A1" display="III.7.1 - Principais produções industriais" xr:uid="{E0AC8047-47C0-4B8D-9900-4D2CD26E21D6}"/>
    <hyperlink ref="A113" location="'III_07_02_total'!A1" display="III.7.2 - Índices de produção, preços e volume de negócios na indústria, por grandes agrupamentos industriais (Base 2021- CAE-Rev. 3) - Total" xr:uid="{57FEC0B9-BE67-49B5-A3A6-160B92522462}"/>
    <hyperlink ref="A114" location="'III_07_03_Mercado_Interno'!A1" display="III.7.3 - Índices de produção, preços e volume de negócios na indústria, por grandes agrupamentos industriais (Base 2021 - CAE-Rev. 3) - Mercado Interno" xr:uid="{6D88DC47-87E1-48E1-ACF8-70AA236345C0}"/>
    <hyperlink ref="A115" location="'III_07_04_Mercado_Externo'!A1" display="III.7.4 - Índices de produção, preços e volume de negócios na indústria, por grandes agrupamentos industriais (Base 2021 - CAE-Rev. 3) - Mercado Externo" xr:uid="{6E49E2A1-D837-4A78-B11A-8A8F936FF94F}"/>
    <hyperlink ref="A116" location="'III_07_Para saber mais'!A1" display="III.7 - Para saber mais …" xr:uid="{3D9C957E-1427-4F41-B10E-4D17975C7E77}"/>
    <hyperlink ref="A119" location="'III_08_01'!A1" display="III.8.1 - Indicadores de energia " xr:uid="{6F162A17-9B6F-4D9C-B678-8CC2932CF5E6}"/>
    <hyperlink ref="A120" location="'III_08_02'!A1" display="III.8.2 - Consumo de energia elétrica, segundo o tipo de consumo" xr:uid="{0724081D-6FA5-4A83-9DFE-27512874DADC}"/>
    <hyperlink ref="A121" location="'III_08_03'!A1" display="III.8.3 - Consumidores de energia elétrica, segundo o tipo de consumo" xr:uid="{1B147C51-CC42-4382-8D14-1DB9D8472152}"/>
    <hyperlink ref="A122" location="'III_08_04'!A1" display="III.8.4 - Vendas de combustíveis para consumo" xr:uid="{3B835231-49FF-4F65-957D-CF12FB922713}"/>
    <hyperlink ref="A123" location="'III_08_05'!A1" display="III.8.5 - Consumo de gás natural " xr:uid="{288E787C-A183-4A11-A164-5B932CE7B74A}"/>
    <hyperlink ref="A124" location="'III_08_06'!A1" display="III.8.6 - Produção bruta de eletricidade " xr:uid="{4A48FE30-6CD3-4703-A8F0-0B2EF9F39640}"/>
    <hyperlink ref="A125" location="'III_08_Indicadores'!A1" display="III.8 - Indicadores" xr:uid="{AE93239C-8BEC-456D-8D27-4DCDD24B7716}"/>
    <hyperlink ref="A126" location="'III_08_Para saber mais'!A1" display="III.8 - Para saber mais …" xr:uid="{90F0489F-977E-4635-AD82-7219EAD6929C}"/>
    <hyperlink ref="A129" location="'III_09_Nota explicativa'!A1" display="III.9 - Nota explicativa" xr:uid="{31BF614E-FA76-4AA9-BD5A-FDE3E60B19C1}"/>
    <hyperlink ref="A130" location="'III_09_01_a'!A1" display="III.9.1 - Indicadores da construção e da habitação (continua)" xr:uid="{9A632FF4-F5AD-4E1E-B4EB-5DF20AC7CB27}"/>
    <hyperlink ref="A131" location="'III_09_01_b'!A1" display="III.9.1 - Indicadores da construção e da habitação (continuação)" xr:uid="{305ED1A3-04A7-4DC5-B4C1-333B47B139A7}"/>
    <hyperlink ref="A132" location="'III_09_02'!A1" display="III.9.2 - Indicadores da construção e da habitação" xr:uid="{5322E5EC-D53A-4944-86FE-505444A255F6}"/>
    <hyperlink ref="A133" location="'III_09_03'!A1" display="III.9.3 - Edifícios licenciados pelas câmaras municipais para construção, segundo o tipo de obra" xr:uid="{07123E6A-6559-403A-B9E9-02A82EB58FD1}"/>
    <hyperlink ref="A134" location="'III_09_04'!A1" display="III.9.4 - Fogos licenciados pelas câmaras municipais em construções novas para habitação familiar, segundo a entidade promotora e a tipologia" xr:uid="{00BDF85A-CE23-4EEE-BD9B-411CFDEE0435}"/>
    <hyperlink ref="A135" location="'III_09_05'!A1" display="III.9.5 - Edifícios concluídos, segundo o tipo de obra" xr:uid="{6F565400-DC19-444E-8345-2DEB3DD122D6}"/>
    <hyperlink ref="A136" location="'III_09_06'!A1" display="III.9.6 - Fogos concluídos em construções novas para habitação familiar segundo a entidade promotora e a tipologia" xr:uid="{12C1D025-9DF1-4CEA-BB85-C85809B749E8}"/>
    <hyperlink ref="A137" location="'III_09_07'!A1" display="III.9.7 - Estimativas do parque habitacional" xr:uid="{858F7A09-1371-4F7E-BEB2-EBB7D6ED1B49}"/>
    <hyperlink ref="A138" location="'III_09_08'!A1" display="III.9.8 - Contratos de compra e venda de prédios, segundo a natureza" xr:uid="{AA631767-561F-41A0-87F6-FBC41DF48590}"/>
    <hyperlink ref="A139" location="'III_09_09'!A1" display="III.9.9 - Contratos de compra e venda de prédios adquiridos por não residentes, segundo a natureza" xr:uid="{F817EF9A-1684-42A7-9CB7-9AD31C8B726C}"/>
    <hyperlink ref="A140" location="'III_09_10'!A1" display="III.9.10 - Contratos de mútuo com hipoteca voluntária, segundo a natureza" xr:uid="{FF65DBA7-6B78-491F-8C02-EC98D7468903}"/>
    <hyperlink ref="A141" location="'III_09_11'!A1" display="III.9.11 - Crédito hipotecário concedido por contratos de mútuo com hipoteca voluntária, segundo a natureza" xr:uid="{D6CF71BD-763C-43C3-8CEE-8519AADC6AB4}"/>
    <hyperlink ref="A142" location="'III_09_12'!A1" display="III.9.12 - Valores medianos de avaliação bancária dos alojamentos, segundo o tipo de construção e a tipologia" xr:uid="{C45BA268-B2A6-4A97-A380-5397AF48A1BC}"/>
    <hyperlink ref="A143" location="'III_09_13'!A1" display="III.9.13 - Valor dos trabalhos realizados por empresas com 20 e mais pessoas ao serviço, por tipo de obra" xr:uid="{B1D2CAF3-ACF2-4B23-90D3-AD4A91420AA6}"/>
    <hyperlink ref="A144" location="'III_09_14'!A1" display="III.9.14 - Estrutura do valor dos trabalhos realizados por empresas com 20 e mais pessoas ao serviço, por tipo de obra" xr:uid="{C5F2FF43-9793-4270-B6BE-33BBA1B53B3F}"/>
    <hyperlink ref="A145" location="'III_09_Indicadores'!A1" display="III.9 - Indicadores" xr:uid="{71EBC3A7-B581-44E7-8F8B-533E2B6BA25E}"/>
    <hyperlink ref="A146" location="'III_09_Para saber mais'!A1" display="III. 9 - Para saber mais …" xr:uid="{8402CFA1-73A5-4D4D-AB83-084243840B33}"/>
    <hyperlink ref="A149" location="'III_10_01'!A1" display="III.10.1 - Indicadores de transporte rodoviário" xr:uid="{DCA883C7-CF7B-46F3-BA87-5FA5FF3D79AB}"/>
    <hyperlink ref="A150" location="'III_10_02'!A1" display="III.10.2 - Veículos automóveis novos vendidos e registados" xr:uid="{87DDD2F0-9D04-4496-A67E-91C8951E562F}"/>
    <hyperlink ref="A151" location="'III_10_03'!A1" display="III.10.3 - Acidentes de viação e vítimas " xr:uid="{DD54FEF7-329C-48F7-981E-9CB439824FA2}"/>
    <hyperlink ref="A152" location="'III_10_04'!A1" display="III.10.4 – Fluxos de transporte nacional ferroviário por NUTS II (2023)" xr:uid="{DA02310A-5492-4872-9F2E-164DAD8A3147}"/>
    <hyperlink ref="A153" location="'III_10_05'!A1" display="III.10.5 - Movimento nos portos marítimos" xr:uid="{2B9706F7-F8E1-48B2-9ADF-61C03E36D629}"/>
    <hyperlink ref="A154" location="'III_10_06'!A1" display="III.10.6 - Aterragens de aeronaves nas infraestruturas aeroportuárias " xr:uid="{3255D0F2-7EC8-46D8-A99D-C7C059DB09A8}"/>
    <hyperlink ref="A155" location="'III_10_07'!A1" display="III.10.7 - Tráfego comercial nas infraestruturas aeroportuárias, por natureza do tráfego e principais aeroportos, 2024 Po" xr:uid="{42B80ACC-71FB-45E9-86B0-99740FDD904B}"/>
    <hyperlink ref="A156" location="'III_10_08'!A1" display="III.10.8 - Pessoal ao serviço e elementos de exploração de metropolitano e metro ligeiro, 2023" xr:uid="{82B6CC92-ECD8-4A1C-A224-9E6D4E12C7AF}"/>
    <hyperlink ref="A157" location="'III_10_09'!A1" display="III.10.9 - Transporte rodoviário de mercadorias " xr:uid="{435980B9-7B96-4AE4-897A-740AC99B2A37}"/>
    <hyperlink ref="A158" location="'III_10_10'!A1" display="III.10.10 - Transporte rodoviário de passageiros" xr:uid="{9ED174FA-FF8A-40C1-8CAA-1B66993B5732}"/>
    <hyperlink ref="A159" location="'III_10_11'!A1" display="III.10.11 - Comércio internacional de mercadorias segundo os modos de transporte" xr:uid="{B3CAD7E7-A623-47E9-B963-689B2A3E6C0B}"/>
    <hyperlink ref="A160" location="'III_10_Indicadores'!A1" display="III.10 - Indicadores" xr:uid="{624F3497-EB9C-4FEC-A384-0D9EC7C49C30}"/>
    <hyperlink ref="A161" location="'III_10_Para saber mais'!A1" display="III.10 - Para saber mais …" xr:uid="{F097B537-1415-4F98-A8FA-253932F5C060}"/>
    <hyperlink ref="A164" location="'III_11_01'!A1" display="III.11.1 - Indicadores de comunicações" xr:uid="{EBB65FDD-DB66-4B27-989E-E15FB3EF35DB}"/>
    <hyperlink ref="A165" location="'III_11_02_a'!A1" display="III.11.2 - Acessos do serviço telefónico fixo (Continua)" xr:uid="{283F7540-F9C5-4D53-A0AE-5D5253E148DA}"/>
    <hyperlink ref="A166" location="'III_11_02_b'!A1" display="III.11.2 - Acessos do serviço telefónico fixo (Continuação)" xr:uid="{4245F379-2AAC-4E99-9FC1-8A800818A912}"/>
    <hyperlink ref="A167" location="'III_11_03'!A1" display="III.11.3 - Infraestrutura da atividade postal" xr:uid="{47F17F35-04EF-4873-8E44-65B70E35A07F}"/>
    <hyperlink ref="A168" location="'III_11_04'!A1" display="III.11.4 - Serviço de televisão por subscrição " xr:uid="{8A185EE9-D0F9-4D27-9F26-682BBE1E199B}"/>
    <hyperlink ref="A169" location="'III_11_05'!A1" display="III.11.5 - Acessos ao serviço de internet em banda larga em local fixo por segmento de mercado" xr:uid="{B31E5E09-95D5-42E1-B0BA-F6590E031395}"/>
    <hyperlink ref="A170" location="'III_11_06'!A1" display="III.11.6 - Tráfego postal" xr:uid="{EA1DF896-41F7-42F4-B526-E1B19C47FFA6}"/>
    <hyperlink ref="A171" location="'III_11_07'!A1" display="III.11.7 - Serviços postais - volume de negócios e investimentos" xr:uid="{0599B8FD-F5F3-47D6-AF02-D7A06B4CCB5D}"/>
    <hyperlink ref="A172" location="'III_11_08'!A1" display="III.11.8 - Infraestruturas de telecomunicações" xr:uid="{CD6D70A6-237E-4C7D-8BC8-E088837F829E}"/>
    <hyperlink ref="A173" location="'III_11_09'!A1" display="III.11.9 - Tráfego telefónico" xr:uid="{7BA471C0-91F6-429A-BA17-DE3901CF0A97}"/>
    <hyperlink ref="A174" location="'III_11_10'!A1" display="III.11.10 - Receitas dos serviços de telecomunicações" xr:uid="{08024A29-6039-4A9E-8152-7D5BFA09195B}"/>
    <hyperlink ref="A175" location="'III_11_Indicadores'!A1" display="III.11 - Indicadores" xr:uid="{D0439D8A-5EF3-4ADC-9AB8-6BA8849BDCEE}"/>
    <hyperlink ref="A176" location="'III_11_Para saber mais '!A1" display="III.11 - Para saber mais …" xr:uid="{4F55A6CF-0333-47FA-AE16-F7F8BEA44F52}"/>
    <hyperlink ref="A179" location="'III_12_01'!A1" display="III.12.1 - Empresas de comércio por atividade económica (grupos da CAE Rev. 3) e escalões de pessoal ao serviço, 2023" xr:uid="{BFCB80EC-4E54-4D41-A170-DB966CD78B5D}"/>
    <hyperlink ref="A180" location="'III_12_02'!A1" display="III.12.2 - Empresas de comércio: volume de negócios por atividade económica (grupos da CAE Rev. 3) e escalões de pessoal ao serviço, 2023" xr:uid="{2A7AD586-81F8-4F2A-84CC-1EE75F5247AD}"/>
    <hyperlink ref="A181" location="'III_12_03'!A1" display="III.12.3 - Empresas de comércio e volume de negócios por atividade económica (grupos da CAE Rev. 3) e forma jurídica, 2022" xr:uid="{DD077103-CDAB-45F7-9DA0-973BDD8DACE0}"/>
    <hyperlink ref="A182" location="'III_12_04'!A1" display="III.12.4 - Empresas de comércio: alguns indicadores económico-financeiros, por atividade económica (grupos da CAE Rev. 3), 2023" xr:uid="{C3869A67-6A96-4D04-BDB6-CFDB352FCC9A}"/>
    <hyperlink ref="A183" location="'III_12_05'!A1" display="III.12.5 - Taxa de natalidade das empresas em geral e de comércio por classes de pessoal remunerado" xr:uid="{E751B158-749A-4909-9602-BDE80490CE2D}"/>
    <hyperlink ref="A184" location="'III_12_06'!A1" display="III.12.6 - Empresas de comércio: repartição do volume de negócios segundo os produtos da CPA (a), 2023" xr:uid="{5C777A2F-5537-4360-83C4-E2540C77EB6C}"/>
    <hyperlink ref="A185" location="'III_12_07'!A1" display="III.12.7 - Unidades comerciais de dimensão relevante (UCDR) - principais resultados" xr:uid="{A0FD60FC-8225-40A3-A18A-4CBA660236F3}"/>
    <hyperlink ref="A186" location="'III_12_08'!A1" display="III.12.8 - UCDR - Estabelecimentos de comércio a retalho com predominância alimentar - principais resultados por escalões de área de exposição e venda " xr:uid="{27E47813-5561-4AF1-94F9-4DF56572CAAD}"/>
    <hyperlink ref="A187" location="'III_12_09'!A1" display="III.12.9 - UCDR - Estabelecimentos de comércio a retalho sem predominância alimentar - principais resultados por escalões de área de exposição e venda " xr:uid="{2D9D30B3-95D6-4E05-A08A-AC964AF9351B}"/>
    <hyperlink ref="A188" location="'III_12_10'!A1" display="III.12.10 - UCDR - Estabelecimentos de comércio a retalho com predominância alimentar - volume de vendas _x000a_por categoria de produtos, segundo os escalões de área de exposição e venda, 2023" xr:uid="{7B6842A2-00D7-47FA-AAA7-5ABF6E8C77CB}"/>
    <hyperlink ref="A189" location="'III_12_11'!A1" display="III.12.11 - UCDR - Estabelecimentos de comércio a retalho sem predominância alimentar - volume de vendas _x000a_por categoria de produtos, segundo os escalões de área de exposição e venda, 2023" xr:uid="{04916B7B-6402-4D17-8E73-DDEA109640D0}"/>
    <hyperlink ref="A190" location="'III_12_Classificações'!A1" display="III.12 - Classificações" xr:uid="{BEA133EE-BD38-44E9-9B65-BF6FD01213D9}"/>
    <hyperlink ref="A191" location="'III_12_Indicadores'!A1" display="III.12 - Indicadores" xr:uid="{858E6AA0-078B-4A60-A0EC-4FF45FC57CEC}"/>
    <hyperlink ref="A192" location="'III_12_Para saber mais'!A1" display="III.12 - Para saber mais …" xr:uid="{005B65C6-2568-44B6-875D-1F083AD57438}"/>
    <hyperlink ref="A195" location="'III_13_01_a'!A1" display="III.13.1 - Indicadores dos estabelecimentos de alojamento turístico (continua)" xr:uid="{257A5CC7-6F80-4167-B381-094A9A5F5094}"/>
    <hyperlink ref="A196" location="'III_13_01_b'!A1" display="III.13.1 - Indicadores dos estabelecimentos de alojamento turístico (continuação)" xr:uid="{219C450E-9CC0-4F75-ADB6-FC396E2BFF7B}"/>
    <hyperlink ref="A197" location="'III_13_02'!A1" display="III.13.2 - Estabelecimentos e capacidade de alojamento, em 31 de julho" xr:uid="{1C6CEB08-4E44-4E6A-811F-80B9A67BD9D6}"/>
    <hyperlink ref="A198" location="'III_13_03'!A1" display="III.13.3 - Hóspedes, dormidas e proveitos de aposento nos estabelecimentos de alojamento turístico" xr:uid="{A16336A4-35A5-4B8C-829E-0C70E864D37A}"/>
    <hyperlink ref="A199" location="'III_13_04'!A1" display="III.13.4 - Hóspedes nos estabelecimentos de alojamento turístico, segundo a residência habitual" xr:uid="{263C05A2-822E-4203-B612-A3C55BC45861}"/>
    <hyperlink ref="A200" location="'III_13_05'!A1" display="III.13.5 - Dormidas nos estabelecimentos de alojamento turístico, segundo a residência habitual" xr:uid="{40A7E6D6-A4EA-46F8-BC2D-30026D3E928C}"/>
    <hyperlink ref="A201" location="'III_13_06'!A1" display="III.13.6 - Dormidas de campistas segundo a residência habitual" xr:uid="{022B85D3-0B1C-42DB-9C53-71F863794397}"/>
    <hyperlink ref="A202" location="'III_13_07'!A1" display="III.13.7 - Viagens, segundo o motivo, por mês de início da viagem" xr:uid="{BBD6F253-E894-445F-B932-E536B456CAB7}"/>
    <hyperlink ref="A203" location="'III_13_08'!A1" display="III.13.8 - Viagens em Portugal, segundo o motivo e destino (NUTS II)" xr:uid="{3E8520A2-F43B-47AB-82F6-D31D4E447DE6}"/>
    <hyperlink ref="A204" location="'III_13_09'!A1" display="III.13.9 - Dormidas nas viagens em Portugal, segundo o motivo da viagem" xr:uid="{6EB223B4-8A6B-416E-8A6A-9CF326CB8237}"/>
    <hyperlink ref="A205" location="'III_13_Indicadores'!A1" display="III.13 - Indicadores" xr:uid="{E721ED36-4183-447D-985E-305B56E4332E}"/>
    <hyperlink ref="A206" location="'III_13_Para saber mais'!A1" display="III.13 - Para saber mais …" xr:uid="{9AEEBE5B-13EE-4479-A161-4DF656B351D1}"/>
    <hyperlink ref="A209" location="'III_14_01'!A1" display="III.14.1 - Indicadores do setor monetário e financeiro " xr:uid="{3C1F91F7-C58A-4BD6-8FD8-770F37365F9E}"/>
    <hyperlink ref="A210" location="'III_14_02'!A1" display="III.14.2 - Estabelecimentos de outra intermediação monetária e de empresas de seguros " xr:uid="{F6F929B0-EF32-41D9-A69E-07B1E322A720}"/>
    <hyperlink ref="A211" location="'III_14_03'!A1" display="III.14.3 - Movimento dos estabelecimentos de outra intermediação monetária e de empresas de seguros " xr:uid="{66121A53-075B-4901-AFA4-ADB8766B7F7F}"/>
    <hyperlink ref="A212" location="'III_14_04'!A1" display="III.14.4 - Atividade da rede caixa automático Multibanco" xr:uid="{7810790B-AED7-41F0-9703-1A63D6AC959D}"/>
    <hyperlink ref="A213" location="'III_14_05'!A1" display="III.14.5 - Atividade dos terminais de pagamento automático" xr:uid="{146A41AE-2BF0-4014-A58D-BE0F037BF99E}"/>
    <hyperlink ref="A214" location="'III_14_Indicadores'!A1" display="III.14 - Indicadores" xr:uid="{F50153BC-1BDB-4F7D-B4EC-6E1A6314C343}"/>
    <hyperlink ref="A215" location="'III_14_Para saber mais'!A1" display="III.14 - Para saber mais …" xr:uid="{DE784E54-7D49-42B0-8ECE-0878873A1465}"/>
    <hyperlink ref="A218" location="'III_15_01'!A1" display="III.15.1 - Indicadores de algumas atividades de serviços prestados às empresas " xr:uid="{FBAFDA2E-B6FE-4972-BD9F-73D8707C1BFB}"/>
    <hyperlink ref="A219" location="'III_15_02'!A1" display="III.15.2 - Volume de negócios de algumas atividades de serviços prestados às empresas" xr:uid="{286A75B6-96BB-4180-A061-07AD4E24E0B5}"/>
    <hyperlink ref="A220" location="'III_15_03'!A1" display="III.15.3 - Número de pessoas ao serviço em algumas atividades de serviços prestados às empresas, segundo o sexo e a atividade" xr:uid="{285F4384-D794-414F-869C-CB70DF0F3EDD}"/>
    <hyperlink ref="A221" location="'III_15_04'!A1" display="III.15.4 - Prestação de serviços das atividades informáticas e conexas segundo o tipo de serviço prestado " xr:uid="{1DF0530E-276B-4A7C-856A-F9F0D9BDF383}"/>
    <hyperlink ref="A222" location="'III_15_05'!A1" display="III.15.5 - Prestação de serviços das atividades de contabilidade, auditoria e consultoria segundo o tipo de serviço prestado " xr:uid="{DC7F732D-2416-4667-BFD2-18DF0C276D4D}"/>
    <hyperlink ref="A223" location="'III_15_06'!A1" display="III.15.6 - Prestação de serviços das atividades de estudos de mercado e sondagens de opinião segundo o tipo de serviço prestado" xr:uid="{AB4DEEC7-540E-4378-8D45-A07548CC5AB7}"/>
    <hyperlink ref="A224" location="'III_15_07'!A1" display="III.15.7 - Prestação de serviços das atividades de arquitetura, engenharia e técnicas afins segundo o tipo de serviço prestado" xr:uid="{F2EAE54E-62A8-4ABE-8010-F77636989C19}"/>
    <hyperlink ref="A225" location="'III_15_08'!A1" display="III.15.8 - Prestação de serviços de publicidade segundo o tipo de serviço prestado" xr:uid="{DC49FE8B-939B-4538-BFC5-B89A0DFB331A}"/>
    <hyperlink ref="A226" location="'III_15_09'!A1" display="III.15.9 - Prestação de serviços das atividades de emprego segundo o tipo de serviço prestado" xr:uid="{6093E46D-47A4-4840-9A80-031F65203459}"/>
    <hyperlink ref="A227" location="'III_15_10'!A1" display="III.15.10 - Prestação de serviços das atividades de ensaios e análises técnicas segundo o tipo de serviço prestado" xr:uid="{7A41CE7E-8C01-4ABC-953D-4D7F1D1A2DFC}"/>
    <hyperlink ref="A228" location="'III_15_11'!A1" display="III.15.11 - Prestação de serviços das atividades jurídicas segundo o tipo de serviço prestado" xr:uid="{EC5068E4-8883-4727-B218-7F93410B3B5B}"/>
    <hyperlink ref="A229" location="'III_15_Indicadores'!A1" display="III.15 - Indicadores" xr:uid="{E81C1ECD-C59C-48ED-A069-744A24D6EBC1}"/>
    <hyperlink ref="A230" location="'III_15_Para saber mais'!A1" display="III.15 - Para saber mais …" xr:uid="{18948434-667A-40E8-A851-E9DD272F1A78}"/>
    <hyperlink ref="A233" location="'III_16_01'!A1" display="III.16.1 - Indicadores de Investigação e Desenvolvimento (I&amp;D) " xr:uid="{D6C4E401-D54D-4B6A-A69B-A8D1CC8663E4}"/>
    <hyperlink ref="A234" location="'III_16_02'!A1" display="III.16.2 - Unidades de investigação e pessoal em Investigação e Desenvolvimento (I&amp;D) " xr:uid="{964ECAB2-85A0-46D4-A2EC-85EE9F567265}"/>
    <hyperlink ref="A235" location="'III_16_03'!A1" display="III.16.3 - Despesa em Investigação e Desenvolvimento (I&amp;D) segundo o setor de execução e a fonte de financiamento" xr:uid="{92D535FB-522C-40FD-8A06-46D10A179615}"/>
    <hyperlink ref="A236" location="'III_16_04'!A1" display="III.16.4 - Despesa em Investigação e Desenvolvimento (I&amp;D) segundo a área científica ou tecnológica" xr:uid="{947F503C-6C99-4F92-AB25-07B914AD1D33}"/>
    <hyperlink ref="A237" location="'III_16_05_a'!A1" display="III.16.5 - Indicadores de inovação empresarial segundo as atividades económicas (continua)" xr:uid="{C8ECECF9-F954-4622-BBC7-0A1285647ED0}"/>
    <hyperlink ref="A238" location="'III_16_05_b'!A1" display="III.16.5 - Indicadores de inovação empresarial segundo as atividades económicas (continuação)" xr:uid="{683DA0F3-91D3-4774-ABA1-35F13DA3264E}"/>
    <hyperlink ref="A239" location="'III_16_05_c'!A1" display="III.16.5 - Indicadores de inovação empresarial segundo as atividades económicas (continuação)" xr:uid="{6B6ECD71-DA96-41C1-B989-F411660CFABD}"/>
    <hyperlink ref="A240" location="'III_16_05_d'!A1" display="III.16.5 - Indicadores de inovação empresarial segundo as atividades económicas (continuação)" xr:uid="{8D392A4A-C36C-4423-94A6-AF7851450E1B}"/>
    <hyperlink ref="A241" location="'III_16_05_e'!A1" display="III.16.5 - Indicadores de inovação empresarial segundo as atividades económicas (continuação)" xr:uid="{103FEE9A-47BD-46E7-8B85-0ADF8A39D7AF}"/>
    <hyperlink ref="A242" location="'III_16_06_a'!A1" display="III.16.6 - Indicadores de inovação empresarial segundo o escalão de pessoal da empresa (continua)" xr:uid="{E916ACDA-458C-4B40-BC1F-D4F06A0E8B5A}"/>
    <hyperlink ref="A243" location="'III_16_06_b'!A1" display="III.16.6 - Indicadores de inovação empresarial segundo o escalão de pessoal da empresa (continuação)" xr:uid="{F37F1AB4-BC62-4438-A4D6-CEEBF23E2869}"/>
    <hyperlink ref="A244" location="'III_16_Indicadores'!A1" display="III.16 - Indicadores" xr:uid="{D1A9361D-11C6-4638-81E6-58479BEEC935}"/>
    <hyperlink ref="A245" location="'III_16_Para saber mais'!A1" display="III.16 - Para saber mais …" xr:uid="{ADC23E9E-4FCA-42BC-A39B-60D926D09409}"/>
    <hyperlink ref="A248" location="'III_17_01'!A1" display="III.17.1 - Indicadores da sociedade da informação nas famílias" xr:uid="{F21A7306-E340-4725-A0C0-04A3024A1C8F}"/>
    <hyperlink ref="A249" location="'III_17_02'!A1" display="III.17.2 - Indicadores da sociedade da informação nas câmaras municipais " xr:uid="{6373F391-440B-469C-A1D8-1C1B7CD7ADD0}"/>
    <hyperlink ref="A250" location="'III_17_03'!A1" display="III.17.3 - Empresas, volume de negócios e pessoal ao serviço nas empresas com atividades de tecnologias da informação e da comunicação (TIC) " xr:uid="{C9DE2646-E8A0-4B4B-BCBD-0C35BF2C8089}"/>
    <hyperlink ref="A251" location="'III_17_04'!A1" display="III.17.4 - Indicadores da sociedade da informação nas empresas" xr:uid="{70BC0336-FC98-4DA2-B306-59C2E5D16456}"/>
    <hyperlink ref="A252" location="'III_17_05'!A1" display="III.17.5 - Serviço de acesso à Internet" xr:uid="{EF55B19D-41FD-46FA-AE8E-F41309B9AE45}"/>
    <hyperlink ref="A253" location="'III_17_Indicadores'!A1" display="III.17 - Indicadores" xr:uid="{BF9F406A-2B38-4D8B-88A9-57664F4E66A7}"/>
    <hyperlink ref="A254" location="'III_17_Para saber mais'!A1" display="III.17 - Para saber mais …" xr:uid="{0ACE0F17-D20F-4960-BD7E-CFD025FD35B0}"/>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I39"/>
  <sheetViews>
    <sheetView showGridLines="0" zoomScaleNormal="100" workbookViewId="0">
      <selection sqref="A1:F1"/>
    </sheetView>
  </sheetViews>
  <sheetFormatPr defaultColWidth="9.28515625" defaultRowHeight="12.75"/>
  <cols>
    <col min="1" max="1" width="19.7109375" style="80" customWidth="1"/>
    <col min="2" max="6" width="14.5703125" style="86" customWidth="1"/>
    <col min="7" max="7" width="4.7109375" style="86" customWidth="1"/>
    <col min="8" max="8" width="9.28515625" style="107"/>
    <col min="9" max="10" width="9.28515625" style="86"/>
    <col min="11" max="11" width="29.28515625" style="86" customWidth="1"/>
    <col min="12" max="12" width="26.28515625" style="86" customWidth="1"/>
    <col min="13" max="16384" width="9.28515625" style="86"/>
  </cols>
  <sheetData>
    <row r="1" spans="1:9" s="148" customFormat="1" ht="34.5" customHeight="1">
      <c r="A1" s="4836" t="s">
        <v>394</v>
      </c>
      <c r="B1" s="4836"/>
      <c r="C1" s="4836"/>
      <c r="D1" s="4836"/>
      <c r="E1" s="4836"/>
      <c r="F1" s="4836"/>
      <c r="G1" s="108"/>
      <c r="I1" s="265"/>
    </row>
    <row r="2" spans="1:9" s="148" customFormat="1" ht="34.5" customHeight="1">
      <c r="A2" s="4837" t="s">
        <v>368</v>
      </c>
      <c r="B2" s="4837"/>
      <c r="C2" s="4837"/>
      <c r="D2" s="4837"/>
      <c r="E2" s="4837"/>
      <c r="F2" s="4837"/>
      <c r="G2" s="109"/>
      <c r="I2" s="265"/>
    </row>
    <row r="3" spans="1:9" s="256" customFormat="1">
      <c r="A3" s="110" t="s">
        <v>92</v>
      </c>
      <c r="B3" s="112"/>
      <c r="C3" s="112"/>
      <c r="D3" s="112"/>
      <c r="E3" s="112"/>
      <c r="F3" s="120" t="s">
        <v>93</v>
      </c>
      <c r="G3" s="120"/>
    </row>
    <row r="4" spans="1:9" ht="41.65" customHeight="1">
      <c r="A4" s="79"/>
      <c r="B4" s="79" t="s">
        <v>72</v>
      </c>
      <c r="C4" s="79" t="s">
        <v>73</v>
      </c>
      <c r="D4" s="79" t="s">
        <v>54</v>
      </c>
      <c r="E4" s="79" t="s">
        <v>110</v>
      </c>
      <c r="F4" s="79" t="s">
        <v>75</v>
      </c>
      <c r="G4" s="185"/>
      <c r="I4" s="260"/>
    </row>
    <row r="5" spans="1:9">
      <c r="A5" s="159" t="s">
        <v>209</v>
      </c>
      <c r="B5" s="155"/>
      <c r="C5" s="266"/>
      <c r="D5" s="155"/>
      <c r="E5" s="266"/>
      <c r="F5" s="155"/>
      <c r="G5" s="155"/>
    </row>
    <row r="6" spans="1:9">
      <c r="A6" s="131">
        <v>1995</v>
      </c>
      <c r="B6" s="362">
        <v>40318.506999999998</v>
      </c>
      <c r="C6" s="362">
        <v>15457.311</v>
      </c>
      <c r="D6" s="362">
        <v>7680.9780000000001</v>
      </c>
      <c r="E6" s="362">
        <v>9191.5889999999999</v>
      </c>
      <c r="F6" s="362">
        <v>-742.46600000000001</v>
      </c>
      <c r="G6" s="88"/>
    </row>
    <row r="7" spans="1:9">
      <c r="A7" s="131">
        <v>1996</v>
      </c>
      <c r="B7" s="362">
        <v>42655.41</v>
      </c>
      <c r="C7" s="362">
        <v>16097.946</v>
      </c>
      <c r="D7" s="362">
        <v>8045.6840000000002</v>
      </c>
      <c r="E7" s="362">
        <v>9876.732</v>
      </c>
      <c r="F7" s="362">
        <v>-1159.242</v>
      </c>
      <c r="G7" s="88"/>
    </row>
    <row r="8" spans="1:9">
      <c r="A8" s="131">
        <v>1997</v>
      </c>
      <c r="B8" s="362">
        <v>46810.95</v>
      </c>
      <c r="C8" s="362">
        <v>17858.841</v>
      </c>
      <c r="D8" s="362">
        <v>8005.192</v>
      </c>
      <c r="E8" s="362">
        <v>11738.862999999999</v>
      </c>
      <c r="F8" s="362">
        <v>-2996.9</v>
      </c>
      <c r="G8" s="88"/>
    </row>
    <row r="9" spans="1:9">
      <c r="A9" s="131">
        <v>1998</v>
      </c>
      <c r="B9" s="362">
        <v>50501.353000000003</v>
      </c>
      <c r="C9" s="362">
        <v>18968.327000000001</v>
      </c>
      <c r="D9" s="362">
        <v>8393.9750000000004</v>
      </c>
      <c r="E9" s="362">
        <v>15004.056</v>
      </c>
      <c r="F9" s="362">
        <v>-5656.2030000000004</v>
      </c>
      <c r="G9" s="88"/>
    </row>
    <row r="10" spans="1:9">
      <c r="A10" s="131">
        <v>1999</v>
      </c>
      <c r="B10" s="362">
        <v>54225.885000000002</v>
      </c>
      <c r="C10" s="362">
        <v>20588.398000000001</v>
      </c>
      <c r="D10" s="362">
        <v>7923.9970000000003</v>
      </c>
      <c r="E10" s="362">
        <v>17040.357</v>
      </c>
      <c r="F10" s="362">
        <v>-7764.9260000000004</v>
      </c>
      <c r="G10" s="88"/>
    </row>
    <row r="11" spans="1:9">
      <c r="A11" s="131">
        <v>2000</v>
      </c>
      <c r="B11" s="362">
        <v>58339.722999999998</v>
      </c>
      <c r="C11" s="362">
        <v>22030.998</v>
      </c>
      <c r="D11" s="362">
        <v>8087.1540000000005</v>
      </c>
      <c r="E11" s="362">
        <v>18489.696</v>
      </c>
      <c r="F11" s="362">
        <v>-10405.563</v>
      </c>
      <c r="G11" s="88"/>
    </row>
    <row r="12" spans="1:9">
      <c r="A12" s="131">
        <v>2001</v>
      </c>
      <c r="B12" s="362">
        <v>60918.608999999997</v>
      </c>
      <c r="C12" s="362">
        <v>22491.433000000001</v>
      </c>
      <c r="D12" s="362">
        <v>8595.2360000000008</v>
      </c>
      <c r="E12" s="362">
        <v>18505.667000000001</v>
      </c>
      <c r="F12" s="362">
        <v>-10187.919</v>
      </c>
      <c r="G12" s="88"/>
    </row>
    <row r="13" spans="1:9">
      <c r="A13" s="131">
        <v>2002</v>
      </c>
      <c r="B13" s="362">
        <v>63505.779000000002</v>
      </c>
      <c r="C13" s="362">
        <v>23321.282999999999</v>
      </c>
      <c r="D13" s="362">
        <v>8313.3089999999993</v>
      </c>
      <c r="E13" s="362">
        <v>17391.864000000001</v>
      </c>
      <c r="F13" s="362">
        <v>-9110.0830000000005</v>
      </c>
      <c r="G13" s="88"/>
    </row>
    <row r="14" spans="1:9">
      <c r="A14" s="131">
        <v>2003</v>
      </c>
      <c r="B14" s="362">
        <v>64458.89</v>
      </c>
      <c r="C14" s="362">
        <v>24113.583999999999</v>
      </c>
      <c r="D14" s="362">
        <v>11499.195</v>
      </c>
      <c r="E14" s="362">
        <v>16877.686000000002</v>
      </c>
      <c r="F14" s="362">
        <v>-4250.4880000000003</v>
      </c>
      <c r="G14" s="88"/>
    </row>
    <row r="15" spans="1:9" s="91" customFormat="1">
      <c r="A15" s="131">
        <v>2004</v>
      </c>
      <c r="B15" s="362">
        <v>66563.364000000001</v>
      </c>
      <c r="C15" s="362">
        <v>24593.691999999999</v>
      </c>
      <c r="D15" s="362">
        <v>10370.066000000001</v>
      </c>
      <c r="E15" s="362">
        <v>18395.044999999998</v>
      </c>
      <c r="F15" s="362">
        <v>-6799.6790000000001</v>
      </c>
      <c r="G15" s="88"/>
      <c r="H15" s="167"/>
      <c r="I15" s="86"/>
    </row>
    <row r="16" spans="1:9" s="261" customFormat="1">
      <c r="A16" s="131">
        <v>2005</v>
      </c>
      <c r="B16" s="362">
        <v>68225.546000000002</v>
      </c>
      <c r="C16" s="362">
        <v>24668.038</v>
      </c>
      <c r="D16" s="362">
        <v>9065.1610000000001</v>
      </c>
      <c r="E16" s="362">
        <v>19423.585999999999</v>
      </c>
      <c r="F16" s="362">
        <v>-8898.2360000000008</v>
      </c>
      <c r="G16" s="88"/>
      <c r="H16" s="267"/>
      <c r="I16" s="262"/>
    </row>
    <row r="17" spans="1:9" s="262" customFormat="1">
      <c r="A17" s="131">
        <v>2006</v>
      </c>
      <c r="B17" s="362">
        <v>71326.107000000004</v>
      </c>
      <c r="C17" s="362">
        <v>25930.468000000001</v>
      </c>
      <c r="D17" s="362">
        <v>10045.576999999999</v>
      </c>
      <c r="E17" s="362">
        <v>20880.282999999999</v>
      </c>
      <c r="F17" s="362">
        <v>-9802.9349999999995</v>
      </c>
      <c r="G17" s="88"/>
      <c r="H17" s="268"/>
    </row>
    <row r="18" spans="1:9">
      <c r="A18" s="131">
        <v>2007</v>
      </c>
      <c r="B18" s="362">
        <v>77380.945000000007</v>
      </c>
      <c r="C18" s="362">
        <v>29444.594000000001</v>
      </c>
      <c r="D18" s="362">
        <v>10259.817999999999</v>
      </c>
      <c r="E18" s="362">
        <v>23208.829000000002</v>
      </c>
      <c r="F18" s="362">
        <v>-12192.201999999999</v>
      </c>
      <c r="G18" s="88"/>
    </row>
    <row r="19" spans="1:9" s="91" customFormat="1">
      <c r="A19" s="131">
        <v>2008</v>
      </c>
      <c r="B19" s="362">
        <v>78444.191000000006</v>
      </c>
      <c r="C19" s="362">
        <v>28523.205000000002</v>
      </c>
      <c r="D19" s="362">
        <v>7912.143</v>
      </c>
      <c r="E19" s="362">
        <v>24357.151000000002</v>
      </c>
      <c r="F19" s="362">
        <v>-15031.879000000001</v>
      </c>
      <c r="G19" s="88"/>
      <c r="H19" s="167"/>
      <c r="I19" s="86"/>
    </row>
    <row r="20" spans="1:9">
      <c r="A20" s="131">
        <v>2009</v>
      </c>
      <c r="B20" s="362">
        <v>78731.349000000002</v>
      </c>
      <c r="C20" s="362">
        <v>30121.133999999998</v>
      </c>
      <c r="D20" s="362">
        <v>10561.630999999999</v>
      </c>
      <c r="E20" s="362">
        <v>19800.696</v>
      </c>
      <c r="F20" s="362">
        <v>-8052.808</v>
      </c>
      <c r="G20" s="88"/>
    </row>
    <row r="21" spans="1:9">
      <c r="A21" s="131">
        <v>2010</v>
      </c>
      <c r="B21" s="362">
        <v>81173.441000000006</v>
      </c>
      <c r="C21" s="362">
        <v>31218.966</v>
      </c>
      <c r="D21" s="362">
        <v>14382.746999999999</v>
      </c>
      <c r="E21" s="362">
        <v>19361.331999999999</v>
      </c>
      <c r="F21" s="362">
        <v>-3994.1680000000001</v>
      </c>
      <c r="G21" s="88"/>
    </row>
    <row r="22" spans="1:9">
      <c r="A22" s="131">
        <v>2011</v>
      </c>
      <c r="B22" s="362">
        <v>79606.842000000004</v>
      </c>
      <c r="C22" s="362">
        <v>30465.293000000001</v>
      </c>
      <c r="D22" s="362">
        <v>12839.004999999999</v>
      </c>
      <c r="E22" s="362">
        <v>18235.944</v>
      </c>
      <c r="F22" s="362">
        <v>-4098.1369999999997</v>
      </c>
      <c r="G22" s="88"/>
    </row>
    <row r="23" spans="1:9">
      <c r="A23" s="131">
        <v>2012</v>
      </c>
      <c r="B23" s="362">
        <v>76636.7</v>
      </c>
      <c r="C23" s="362">
        <v>30638.66</v>
      </c>
      <c r="D23" s="362">
        <v>13406.093999999999</v>
      </c>
      <c r="E23" s="362">
        <v>15428.882</v>
      </c>
      <c r="F23" s="362">
        <v>-663.35500000000002</v>
      </c>
      <c r="G23" s="88"/>
    </row>
    <row r="24" spans="1:9" s="107" customFormat="1">
      <c r="A24" s="131">
        <v>2013</v>
      </c>
      <c r="B24" s="362">
        <v>78522.923999999999</v>
      </c>
      <c r="C24" s="362">
        <v>32800.904000000002</v>
      </c>
      <c r="D24" s="362">
        <v>15496.084000000001</v>
      </c>
      <c r="E24" s="362">
        <v>15054.398999999999</v>
      </c>
      <c r="F24" s="362">
        <v>1981.7919999999999</v>
      </c>
      <c r="G24" s="88"/>
    </row>
    <row r="25" spans="1:9" s="167" customFormat="1">
      <c r="A25" s="95">
        <v>2014</v>
      </c>
      <c r="B25" s="362">
        <v>80486.625</v>
      </c>
      <c r="C25" s="362">
        <v>33590.161</v>
      </c>
      <c r="D25" s="362">
        <v>18851.441999999999</v>
      </c>
      <c r="E25" s="362">
        <v>17778.577000000001</v>
      </c>
      <c r="F25" s="362">
        <v>3380.9769999999999</v>
      </c>
      <c r="G25" s="88"/>
      <c r="H25" s="107"/>
      <c r="I25" s="107"/>
    </row>
    <row r="26" spans="1:9" s="107" customFormat="1">
      <c r="A26" s="95">
        <v>2015</v>
      </c>
      <c r="B26" s="362">
        <v>84702.013000000006</v>
      </c>
      <c r="C26" s="362">
        <v>35645.256999999998</v>
      </c>
      <c r="D26" s="362">
        <v>18751.383999999998</v>
      </c>
      <c r="E26" s="362">
        <v>19210.205999999998</v>
      </c>
      <c r="F26" s="362">
        <v>705.48500000000001</v>
      </c>
      <c r="G26" s="88"/>
    </row>
    <row r="27" spans="1:9">
      <c r="A27" s="95">
        <v>2016</v>
      </c>
      <c r="B27" s="362">
        <v>89433.51</v>
      </c>
      <c r="C27" s="362">
        <v>37802.214999999997</v>
      </c>
      <c r="D27" s="362">
        <v>18780.752</v>
      </c>
      <c r="E27" s="362">
        <v>20390.555</v>
      </c>
      <c r="F27" s="362">
        <v>-683.48</v>
      </c>
      <c r="G27" s="88"/>
    </row>
    <row r="28" spans="1:9">
      <c r="A28" s="95">
        <v>2017</v>
      </c>
      <c r="B28" s="362">
        <v>95066.638999999996</v>
      </c>
      <c r="C28" s="362">
        <v>39704.813000000002</v>
      </c>
      <c r="D28" s="362">
        <v>21483.751</v>
      </c>
      <c r="E28" s="362">
        <v>23782.784</v>
      </c>
      <c r="F28" s="362">
        <v>-1278.8130000000001</v>
      </c>
      <c r="G28" s="88"/>
    </row>
    <row r="29" spans="1:9">
      <c r="A29" s="95">
        <v>2018</v>
      </c>
      <c r="B29" s="362">
        <v>100390.10799999999</v>
      </c>
      <c r="C29" s="362">
        <v>39961.089</v>
      </c>
      <c r="D29" s="362">
        <v>20241.486000000001</v>
      </c>
      <c r="E29" s="362">
        <v>26429.95</v>
      </c>
      <c r="F29" s="362">
        <v>-4805.78</v>
      </c>
      <c r="G29" s="88"/>
    </row>
    <row r="30" spans="1:9">
      <c r="A30" s="98">
        <v>2019</v>
      </c>
      <c r="B30" s="362">
        <v>105810.247</v>
      </c>
      <c r="C30" s="362">
        <v>40996.927000000003</v>
      </c>
      <c r="D30" s="362">
        <v>20108.883999999998</v>
      </c>
      <c r="E30" s="362">
        <v>27847.920999999998</v>
      </c>
      <c r="F30" s="362">
        <v>-6400.8019999999997</v>
      </c>
      <c r="G30" s="88"/>
    </row>
    <row r="31" spans="1:9">
      <c r="A31" s="95">
        <v>2020</v>
      </c>
      <c r="B31" s="362">
        <v>96747.659</v>
      </c>
      <c r="C31" s="362">
        <v>34738.347999999998</v>
      </c>
      <c r="D31" s="362">
        <v>17859.485000000001</v>
      </c>
      <c r="E31" s="362">
        <v>25481.976999999999</v>
      </c>
      <c r="F31" s="362">
        <v>-4122.8029999999999</v>
      </c>
      <c r="G31" s="88"/>
    </row>
    <row r="32" spans="1:9">
      <c r="A32" s="95">
        <v>2021</v>
      </c>
      <c r="B32" s="362">
        <v>104711.47500000001</v>
      </c>
      <c r="C32" s="362">
        <v>37718.224999999999</v>
      </c>
      <c r="D32" s="362">
        <v>21516.366999999998</v>
      </c>
      <c r="E32" s="362">
        <v>30136.976999999999</v>
      </c>
      <c r="F32" s="362">
        <v>-6161.0360000000001</v>
      </c>
      <c r="G32" s="88"/>
    </row>
    <row r="33" spans="1:8">
      <c r="A33" s="95">
        <v>2022</v>
      </c>
      <c r="B33" s="362">
        <v>121476.554</v>
      </c>
      <c r="C33" s="362">
        <v>44720.357000000004</v>
      </c>
      <c r="D33" s="362">
        <v>22627.183000000001</v>
      </c>
      <c r="E33" s="362">
        <v>35724.453999999998</v>
      </c>
      <c r="F33" s="362">
        <v>-10762.853999999999</v>
      </c>
      <c r="G33" s="88"/>
    </row>
    <row r="34" spans="1:8">
      <c r="A34" s="95" t="s">
        <v>387</v>
      </c>
      <c r="B34" s="362">
        <v>134584.74600000001</v>
      </c>
      <c r="C34" s="362">
        <v>46829.762000000002</v>
      </c>
      <c r="D34" s="362">
        <v>24361.330999999998</v>
      </c>
      <c r="E34" s="362">
        <v>36681.563999999998</v>
      </c>
      <c r="F34" s="362">
        <v>-10180.67</v>
      </c>
      <c r="G34" s="87"/>
    </row>
    <row r="35" spans="1:8" s="91" customFormat="1">
      <c r="A35" s="100" t="s">
        <v>375</v>
      </c>
      <c r="B35" s="363">
        <v>144151.62700000001</v>
      </c>
      <c r="C35" s="363">
        <v>47927.62</v>
      </c>
      <c r="D35" s="363">
        <v>20229.793000000001</v>
      </c>
      <c r="E35" s="363">
        <v>37530.428</v>
      </c>
      <c r="F35" s="363">
        <v>-14690.894</v>
      </c>
      <c r="G35" s="87"/>
      <c r="H35" s="107"/>
    </row>
    <row r="36" spans="1:8" ht="34.5" customHeight="1">
      <c r="A36" s="79"/>
      <c r="B36" s="79" t="s">
        <v>76</v>
      </c>
      <c r="C36" s="79" t="s">
        <v>77</v>
      </c>
      <c r="D36" s="79" t="s">
        <v>55</v>
      </c>
      <c r="E36" s="79" t="s">
        <v>111</v>
      </c>
      <c r="F36" s="79" t="s">
        <v>79</v>
      </c>
      <c r="G36" s="185"/>
      <c r="H36" s="106"/>
    </row>
    <row r="37" spans="1:8" s="106" customFormat="1" ht="13.5" customHeight="1">
      <c r="A37" s="4813" t="s">
        <v>374</v>
      </c>
      <c r="B37" s="4813"/>
      <c r="C37" s="4813"/>
      <c r="D37" s="4813"/>
      <c r="E37" s="4813"/>
      <c r="F37" s="4813"/>
      <c r="G37" s="169"/>
      <c r="H37" s="107"/>
    </row>
    <row r="38" spans="1:8" s="107" customFormat="1" ht="12.75" customHeight="1">
      <c r="A38" s="4839" t="s">
        <v>335</v>
      </c>
      <c r="B38" s="4839"/>
      <c r="C38" s="4839"/>
      <c r="D38" s="4839"/>
      <c r="E38" s="4839"/>
      <c r="F38" s="4839"/>
      <c r="G38" s="137"/>
    </row>
    <row r="39" spans="1:8" s="107" customFormat="1" ht="12.75" customHeight="1">
      <c r="A39" s="4839" t="s">
        <v>336</v>
      </c>
      <c r="B39" s="4839"/>
      <c r="C39" s="4839"/>
      <c r="D39" s="4839"/>
      <c r="E39" s="4839"/>
      <c r="F39" s="4839"/>
      <c r="G39" s="137"/>
      <c r="H39" s="137"/>
    </row>
  </sheetData>
  <mergeCells count="5">
    <mergeCell ref="A1:F1"/>
    <mergeCell ref="A2:F2"/>
    <mergeCell ref="A38:F38"/>
    <mergeCell ref="A39:F39"/>
    <mergeCell ref="A37:F37"/>
  </mergeCells>
  <phoneticPr fontId="24" type="noConversion"/>
  <printOptions horizontalCentered="1"/>
  <pageMargins left="0.78740157480314998" right="0.78740157480314998" top="0.78740157480314998" bottom="0.5" header="0" footer="0"/>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71CE5-D091-49F3-8C17-88BD75660DD6}">
  <sheetPr codeName="Sheet98"/>
  <dimension ref="A1:AR99"/>
  <sheetViews>
    <sheetView showGridLines="0" zoomScaleNormal="100" workbookViewId="0">
      <selection sqref="A1:AL1"/>
    </sheetView>
  </sheetViews>
  <sheetFormatPr defaultRowHeight="12.75"/>
  <cols>
    <col min="1" max="1" width="33.7109375" style="2172" customWidth="1"/>
    <col min="2" max="2" width="9.28515625" style="2174" customWidth="1"/>
    <col min="3" max="3" width="8" style="2172" customWidth="1"/>
    <col min="4" max="7" width="7.7109375" style="2172" customWidth="1"/>
    <col min="8" max="16" width="9.42578125" style="2172" customWidth="1"/>
    <col min="17" max="17" width="9.42578125" style="2173" customWidth="1"/>
    <col min="18" max="19" width="9.42578125" style="2172" customWidth="1"/>
    <col min="20" max="21" width="9.42578125" style="2173" customWidth="1"/>
    <col min="22" max="27" width="9.42578125" style="2172" customWidth="1"/>
    <col min="28" max="28" width="9.42578125" style="2173" customWidth="1"/>
    <col min="29" max="31" width="9.42578125" style="2172" customWidth="1"/>
    <col min="32" max="33" width="12.140625" style="2172" customWidth="1"/>
    <col min="34" max="35" width="12.140625" style="2173" customWidth="1"/>
    <col min="36" max="36" width="7.28515625" style="2172" customWidth="1"/>
    <col min="37" max="37" width="9.28515625" style="2172" customWidth="1"/>
    <col min="38" max="38" width="33.7109375" style="2171" customWidth="1"/>
    <col min="39" max="39" width="2.42578125" style="2170" bestFit="1" customWidth="1"/>
    <col min="40" max="250" width="9.140625" style="2169"/>
    <col min="251" max="251" width="29.5703125" style="2169" customWidth="1"/>
    <col min="252" max="252" width="9.5703125" style="2169" customWidth="1"/>
    <col min="253" max="262" width="7.7109375" style="2169" customWidth="1"/>
    <col min="263" max="263" width="8.85546875" style="2169" customWidth="1"/>
    <col min="264" max="264" width="9" style="2169" customWidth="1"/>
    <col min="265" max="266" width="8" style="2169" customWidth="1"/>
    <col min="267" max="267" width="8" style="2169" bestFit="1" customWidth="1"/>
    <col min="268" max="268" width="8.140625" style="2169" customWidth="1"/>
    <col min="269" max="272" width="7.85546875" style="2169" customWidth="1"/>
    <col min="273" max="273" width="10.140625" style="2169" customWidth="1"/>
    <col min="274" max="274" width="16" style="2169" customWidth="1"/>
    <col min="275" max="506" width="9.140625" style="2169"/>
    <col min="507" max="507" width="29.5703125" style="2169" customWidth="1"/>
    <col min="508" max="508" width="9.5703125" style="2169" customWidth="1"/>
    <col min="509" max="518" width="7.7109375" style="2169" customWidth="1"/>
    <col min="519" max="519" width="8.85546875" style="2169" customWidth="1"/>
    <col min="520" max="520" width="9" style="2169" customWidth="1"/>
    <col min="521" max="522" width="8" style="2169" customWidth="1"/>
    <col min="523" max="523" width="8" style="2169" bestFit="1" customWidth="1"/>
    <col min="524" max="524" width="8.140625" style="2169" customWidth="1"/>
    <col min="525" max="528" width="7.85546875" style="2169" customWidth="1"/>
    <col min="529" max="529" width="10.140625" style="2169" customWidth="1"/>
    <col min="530" max="530" width="16" style="2169" customWidth="1"/>
    <col min="531" max="762" width="9.140625" style="2169"/>
    <col min="763" max="763" width="29.5703125" style="2169" customWidth="1"/>
    <col min="764" max="764" width="9.5703125" style="2169" customWidth="1"/>
    <col min="765" max="774" width="7.7109375" style="2169" customWidth="1"/>
    <col min="775" max="775" width="8.85546875" style="2169" customWidth="1"/>
    <col min="776" max="776" width="9" style="2169" customWidth="1"/>
    <col min="777" max="778" width="8" style="2169" customWidth="1"/>
    <col min="779" max="779" width="8" style="2169" bestFit="1" customWidth="1"/>
    <col min="780" max="780" width="8.140625" style="2169" customWidth="1"/>
    <col min="781" max="784" width="7.85546875" style="2169" customWidth="1"/>
    <col min="785" max="785" width="10.140625" style="2169" customWidth="1"/>
    <col min="786" max="786" width="16" style="2169" customWidth="1"/>
    <col min="787" max="1018" width="9.140625" style="2169"/>
    <col min="1019" max="1019" width="29.5703125" style="2169" customWidth="1"/>
    <col min="1020" max="1020" width="9.5703125" style="2169" customWidth="1"/>
    <col min="1021" max="1030" width="7.7109375" style="2169" customWidth="1"/>
    <col min="1031" max="1031" width="8.85546875" style="2169" customWidth="1"/>
    <col min="1032" max="1032" width="9" style="2169" customWidth="1"/>
    <col min="1033" max="1034" width="8" style="2169" customWidth="1"/>
    <col min="1035" max="1035" width="8" style="2169" bestFit="1" customWidth="1"/>
    <col min="1036" max="1036" width="8.140625" style="2169" customWidth="1"/>
    <col min="1037" max="1040" width="7.85546875" style="2169" customWidth="1"/>
    <col min="1041" max="1041" width="10.140625" style="2169" customWidth="1"/>
    <col min="1042" max="1042" width="16" style="2169" customWidth="1"/>
    <col min="1043" max="1274" width="9.140625" style="2169"/>
    <col min="1275" max="1275" width="29.5703125" style="2169" customWidth="1"/>
    <col min="1276" max="1276" width="9.5703125" style="2169" customWidth="1"/>
    <col min="1277" max="1286" width="7.7109375" style="2169" customWidth="1"/>
    <col min="1287" max="1287" width="8.85546875" style="2169" customWidth="1"/>
    <col min="1288" max="1288" width="9" style="2169" customWidth="1"/>
    <col min="1289" max="1290" width="8" style="2169" customWidth="1"/>
    <col min="1291" max="1291" width="8" style="2169" bestFit="1" customWidth="1"/>
    <col min="1292" max="1292" width="8.140625" style="2169" customWidth="1"/>
    <col min="1293" max="1296" width="7.85546875" style="2169" customWidth="1"/>
    <col min="1297" max="1297" width="10.140625" style="2169" customWidth="1"/>
    <col min="1298" max="1298" width="16" style="2169" customWidth="1"/>
    <col min="1299" max="1530" width="9.140625" style="2169"/>
    <col min="1531" max="1531" width="29.5703125" style="2169" customWidth="1"/>
    <col min="1532" max="1532" width="9.5703125" style="2169" customWidth="1"/>
    <col min="1533" max="1542" width="7.7109375" style="2169" customWidth="1"/>
    <col min="1543" max="1543" width="8.85546875" style="2169" customWidth="1"/>
    <col min="1544" max="1544" width="9" style="2169" customWidth="1"/>
    <col min="1545" max="1546" width="8" style="2169" customWidth="1"/>
    <col min="1547" max="1547" width="8" style="2169" bestFit="1" customWidth="1"/>
    <col min="1548" max="1548" width="8.140625" style="2169" customWidth="1"/>
    <col min="1549" max="1552" width="7.85546875" style="2169" customWidth="1"/>
    <col min="1553" max="1553" width="10.140625" style="2169" customWidth="1"/>
    <col min="1554" max="1554" width="16" style="2169" customWidth="1"/>
    <col min="1555" max="1786" width="9.140625" style="2169"/>
    <col min="1787" max="1787" width="29.5703125" style="2169" customWidth="1"/>
    <col min="1788" max="1788" width="9.5703125" style="2169" customWidth="1"/>
    <col min="1789" max="1798" width="7.7109375" style="2169" customWidth="1"/>
    <col min="1799" max="1799" width="8.85546875" style="2169" customWidth="1"/>
    <col min="1800" max="1800" width="9" style="2169" customWidth="1"/>
    <col min="1801" max="1802" width="8" style="2169" customWidth="1"/>
    <col min="1803" max="1803" width="8" style="2169" bestFit="1" customWidth="1"/>
    <col min="1804" max="1804" width="8.140625" style="2169" customWidth="1"/>
    <col min="1805" max="1808" width="7.85546875" style="2169" customWidth="1"/>
    <col min="1809" max="1809" width="10.140625" style="2169" customWidth="1"/>
    <col min="1810" max="1810" width="16" style="2169" customWidth="1"/>
    <col min="1811" max="2042" width="9.140625" style="2169"/>
    <col min="2043" max="2043" width="29.5703125" style="2169" customWidth="1"/>
    <col min="2044" max="2044" width="9.5703125" style="2169" customWidth="1"/>
    <col min="2045" max="2054" width="7.7109375" style="2169" customWidth="1"/>
    <col min="2055" max="2055" width="8.85546875" style="2169" customWidth="1"/>
    <col min="2056" max="2056" width="9" style="2169" customWidth="1"/>
    <col min="2057" max="2058" width="8" style="2169" customWidth="1"/>
    <col min="2059" max="2059" width="8" style="2169" bestFit="1" customWidth="1"/>
    <col min="2060" max="2060" width="8.140625" style="2169" customWidth="1"/>
    <col min="2061" max="2064" width="7.85546875" style="2169" customWidth="1"/>
    <col min="2065" max="2065" width="10.140625" style="2169" customWidth="1"/>
    <col min="2066" max="2066" width="16" style="2169" customWidth="1"/>
    <col min="2067" max="2298" width="9.140625" style="2169"/>
    <col min="2299" max="2299" width="29.5703125" style="2169" customWidth="1"/>
    <col min="2300" max="2300" width="9.5703125" style="2169" customWidth="1"/>
    <col min="2301" max="2310" width="7.7109375" style="2169" customWidth="1"/>
    <col min="2311" max="2311" width="8.85546875" style="2169" customWidth="1"/>
    <col min="2312" max="2312" width="9" style="2169" customWidth="1"/>
    <col min="2313" max="2314" width="8" style="2169" customWidth="1"/>
    <col min="2315" max="2315" width="8" style="2169" bestFit="1" customWidth="1"/>
    <col min="2316" max="2316" width="8.140625" style="2169" customWidth="1"/>
    <col min="2317" max="2320" width="7.85546875" style="2169" customWidth="1"/>
    <col min="2321" max="2321" width="10.140625" style="2169" customWidth="1"/>
    <col min="2322" max="2322" width="16" style="2169" customWidth="1"/>
    <col min="2323" max="2554" width="9.140625" style="2169"/>
    <col min="2555" max="2555" width="29.5703125" style="2169" customWidth="1"/>
    <col min="2556" max="2556" width="9.5703125" style="2169" customWidth="1"/>
    <col min="2557" max="2566" width="7.7109375" style="2169" customWidth="1"/>
    <col min="2567" max="2567" width="8.85546875" style="2169" customWidth="1"/>
    <col min="2568" max="2568" width="9" style="2169" customWidth="1"/>
    <col min="2569" max="2570" width="8" style="2169" customWidth="1"/>
    <col min="2571" max="2571" width="8" style="2169" bestFit="1" customWidth="1"/>
    <col min="2572" max="2572" width="8.140625" style="2169" customWidth="1"/>
    <col min="2573" max="2576" width="7.85546875" style="2169" customWidth="1"/>
    <col min="2577" max="2577" width="10.140625" style="2169" customWidth="1"/>
    <col min="2578" max="2578" width="16" style="2169" customWidth="1"/>
    <col min="2579" max="2810" width="9.140625" style="2169"/>
    <col min="2811" max="2811" width="29.5703125" style="2169" customWidth="1"/>
    <col min="2812" max="2812" width="9.5703125" style="2169" customWidth="1"/>
    <col min="2813" max="2822" width="7.7109375" style="2169" customWidth="1"/>
    <col min="2823" max="2823" width="8.85546875" style="2169" customWidth="1"/>
    <col min="2824" max="2824" width="9" style="2169" customWidth="1"/>
    <col min="2825" max="2826" width="8" style="2169" customWidth="1"/>
    <col min="2827" max="2827" width="8" style="2169" bestFit="1" customWidth="1"/>
    <col min="2828" max="2828" width="8.140625" style="2169" customWidth="1"/>
    <col min="2829" max="2832" width="7.85546875" style="2169" customWidth="1"/>
    <col min="2833" max="2833" width="10.140625" style="2169" customWidth="1"/>
    <col min="2834" max="2834" width="16" style="2169" customWidth="1"/>
    <col min="2835" max="3066" width="9.140625" style="2169"/>
    <col min="3067" max="3067" width="29.5703125" style="2169" customWidth="1"/>
    <col min="3068" max="3068" width="9.5703125" style="2169" customWidth="1"/>
    <col min="3069" max="3078" width="7.7109375" style="2169" customWidth="1"/>
    <col min="3079" max="3079" width="8.85546875" style="2169" customWidth="1"/>
    <col min="3080" max="3080" width="9" style="2169" customWidth="1"/>
    <col min="3081" max="3082" width="8" style="2169" customWidth="1"/>
    <col min="3083" max="3083" width="8" style="2169" bestFit="1" customWidth="1"/>
    <col min="3084" max="3084" width="8.140625" style="2169" customWidth="1"/>
    <col min="3085" max="3088" width="7.85546875" style="2169" customWidth="1"/>
    <col min="3089" max="3089" width="10.140625" style="2169" customWidth="1"/>
    <col min="3090" max="3090" width="16" style="2169" customWidth="1"/>
    <col min="3091" max="3322" width="9.140625" style="2169"/>
    <col min="3323" max="3323" width="29.5703125" style="2169" customWidth="1"/>
    <col min="3324" max="3324" width="9.5703125" style="2169" customWidth="1"/>
    <col min="3325" max="3334" width="7.7109375" style="2169" customWidth="1"/>
    <col min="3335" max="3335" width="8.85546875" style="2169" customWidth="1"/>
    <col min="3336" max="3336" width="9" style="2169" customWidth="1"/>
    <col min="3337" max="3338" width="8" style="2169" customWidth="1"/>
    <col min="3339" max="3339" width="8" style="2169" bestFit="1" customWidth="1"/>
    <col min="3340" max="3340" width="8.140625" style="2169" customWidth="1"/>
    <col min="3341" max="3344" width="7.85546875" style="2169" customWidth="1"/>
    <col min="3345" max="3345" width="10.140625" style="2169" customWidth="1"/>
    <col min="3346" max="3346" width="16" style="2169" customWidth="1"/>
    <col min="3347" max="3578" width="9.140625" style="2169"/>
    <col min="3579" max="3579" width="29.5703125" style="2169" customWidth="1"/>
    <col min="3580" max="3580" width="9.5703125" style="2169" customWidth="1"/>
    <col min="3581" max="3590" width="7.7109375" style="2169" customWidth="1"/>
    <col min="3591" max="3591" width="8.85546875" style="2169" customWidth="1"/>
    <col min="3592" max="3592" width="9" style="2169" customWidth="1"/>
    <col min="3593" max="3594" width="8" style="2169" customWidth="1"/>
    <col min="3595" max="3595" width="8" style="2169" bestFit="1" customWidth="1"/>
    <col min="3596" max="3596" width="8.140625" style="2169" customWidth="1"/>
    <col min="3597" max="3600" width="7.85546875" style="2169" customWidth="1"/>
    <col min="3601" max="3601" width="10.140625" style="2169" customWidth="1"/>
    <col min="3602" max="3602" width="16" style="2169" customWidth="1"/>
    <col min="3603" max="3834" width="9.140625" style="2169"/>
    <col min="3835" max="3835" width="29.5703125" style="2169" customWidth="1"/>
    <col min="3836" max="3836" width="9.5703125" style="2169" customWidth="1"/>
    <col min="3837" max="3846" width="7.7109375" style="2169" customWidth="1"/>
    <col min="3847" max="3847" width="8.85546875" style="2169" customWidth="1"/>
    <col min="3848" max="3848" width="9" style="2169" customWidth="1"/>
    <col min="3849" max="3850" width="8" style="2169" customWidth="1"/>
    <col min="3851" max="3851" width="8" style="2169" bestFit="1" customWidth="1"/>
    <col min="3852" max="3852" width="8.140625" style="2169" customWidth="1"/>
    <col min="3853" max="3856" width="7.85546875" style="2169" customWidth="1"/>
    <col min="3857" max="3857" width="10.140625" style="2169" customWidth="1"/>
    <col min="3858" max="3858" width="16" style="2169" customWidth="1"/>
    <col min="3859" max="4090" width="9.140625" style="2169"/>
    <col min="4091" max="4091" width="29.5703125" style="2169" customWidth="1"/>
    <col min="4092" max="4092" width="9.5703125" style="2169" customWidth="1"/>
    <col min="4093" max="4102" width="7.7109375" style="2169" customWidth="1"/>
    <col min="4103" max="4103" width="8.85546875" style="2169" customWidth="1"/>
    <col min="4104" max="4104" width="9" style="2169" customWidth="1"/>
    <col min="4105" max="4106" width="8" style="2169" customWidth="1"/>
    <col min="4107" max="4107" width="8" style="2169" bestFit="1" customWidth="1"/>
    <col min="4108" max="4108" width="8.140625" style="2169" customWidth="1"/>
    <col min="4109" max="4112" width="7.85546875" style="2169" customWidth="1"/>
    <col min="4113" max="4113" width="10.140625" style="2169" customWidth="1"/>
    <col min="4114" max="4114" width="16" style="2169" customWidth="1"/>
    <col min="4115" max="4346" width="9.140625" style="2169"/>
    <col min="4347" max="4347" width="29.5703125" style="2169" customWidth="1"/>
    <col min="4348" max="4348" width="9.5703125" style="2169" customWidth="1"/>
    <col min="4349" max="4358" width="7.7109375" style="2169" customWidth="1"/>
    <col min="4359" max="4359" width="8.85546875" style="2169" customWidth="1"/>
    <col min="4360" max="4360" width="9" style="2169" customWidth="1"/>
    <col min="4361" max="4362" width="8" style="2169" customWidth="1"/>
    <col min="4363" max="4363" width="8" style="2169" bestFit="1" customWidth="1"/>
    <col min="4364" max="4364" width="8.140625" style="2169" customWidth="1"/>
    <col min="4365" max="4368" width="7.85546875" style="2169" customWidth="1"/>
    <col min="4369" max="4369" width="10.140625" style="2169" customWidth="1"/>
    <col min="4370" max="4370" width="16" style="2169" customWidth="1"/>
    <col min="4371" max="4602" width="9.140625" style="2169"/>
    <col min="4603" max="4603" width="29.5703125" style="2169" customWidth="1"/>
    <col min="4604" max="4604" width="9.5703125" style="2169" customWidth="1"/>
    <col min="4605" max="4614" width="7.7109375" style="2169" customWidth="1"/>
    <col min="4615" max="4615" width="8.85546875" style="2169" customWidth="1"/>
    <col min="4616" max="4616" width="9" style="2169" customWidth="1"/>
    <col min="4617" max="4618" width="8" style="2169" customWidth="1"/>
    <col min="4619" max="4619" width="8" style="2169" bestFit="1" customWidth="1"/>
    <col min="4620" max="4620" width="8.140625" style="2169" customWidth="1"/>
    <col min="4621" max="4624" width="7.85546875" style="2169" customWidth="1"/>
    <col min="4625" max="4625" width="10.140625" style="2169" customWidth="1"/>
    <col min="4626" max="4626" width="16" style="2169" customWidth="1"/>
    <col min="4627" max="4858" width="9.140625" style="2169"/>
    <col min="4859" max="4859" width="29.5703125" style="2169" customWidth="1"/>
    <col min="4860" max="4860" width="9.5703125" style="2169" customWidth="1"/>
    <col min="4861" max="4870" width="7.7109375" style="2169" customWidth="1"/>
    <col min="4871" max="4871" width="8.85546875" style="2169" customWidth="1"/>
    <col min="4872" max="4872" width="9" style="2169" customWidth="1"/>
    <col min="4873" max="4874" width="8" style="2169" customWidth="1"/>
    <col min="4875" max="4875" width="8" style="2169" bestFit="1" customWidth="1"/>
    <col min="4876" max="4876" width="8.140625" style="2169" customWidth="1"/>
    <col min="4877" max="4880" width="7.85546875" style="2169" customWidth="1"/>
    <col min="4881" max="4881" width="10.140625" style="2169" customWidth="1"/>
    <col min="4882" max="4882" width="16" style="2169" customWidth="1"/>
    <col min="4883" max="5114" width="9.140625" style="2169"/>
    <col min="5115" max="5115" width="29.5703125" style="2169" customWidth="1"/>
    <col min="5116" max="5116" width="9.5703125" style="2169" customWidth="1"/>
    <col min="5117" max="5126" width="7.7109375" style="2169" customWidth="1"/>
    <col min="5127" max="5127" width="8.85546875" style="2169" customWidth="1"/>
    <col min="5128" max="5128" width="9" style="2169" customWidth="1"/>
    <col min="5129" max="5130" width="8" style="2169" customWidth="1"/>
    <col min="5131" max="5131" width="8" style="2169" bestFit="1" customWidth="1"/>
    <col min="5132" max="5132" width="8.140625" style="2169" customWidth="1"/>
    <col min="5133" max="5136" width="7.85546875" style="2169" customWidth="1"/>
    <col min="5137" max="5137" width="10.140625" style="2169" customWidth="1"/>
    <col min="5138" max="5138" width="16" style="2169" customWidth="1"/>
    <col min="5139" max="5370" width="9.140625" style="2169"/>
    <col min="5371" max="5371" width="29.5703125" style="2169" customWidth="1"/>
    <col min="5372" max="5372" width="9.5703125" style="2169" customWidth="1"/>
    <col min="5373" max="5382" width="7.7109375" style="2169" customWidth="1"/>
    <col min="5383" max="5383" width="8.85546875" style="2169" customWidth="1"/>
    <col min="5384" max="5384" width="9" style="2169" customWidth="1"/>
    <col min="5385" max="5386" width="8" style="2169" customWidth="1"/>
    <col min="5387" max="5387" width="8" style="2169" bestFit="1" customWidth="1"/>
    <col min="5388" max="5388" width="8.140625" style="2169" customWidth="1"/>
    <col min="5389" max="5392" width="7.85546875" style="2169" customWidth="1"/>
    <col min="5393" max="5393" width="10.140625" style="2169" customWidth="1"/>
    <col min="5394" max="5394" width="16" style="2169" customWidth="1"/>
    <col min="5395" max="5626" width="9.140625" style="2169"/>
    <col min="5627" max="5627" width="29.5703125" style="2169" customWidth="1"/>
    <col min="5628" max="5628" width="9.5703125" style="2169" customWidth="1"/>
    <col min="5629" max="5638" width="7.7109375" style="2169" customWidth="1"/>
    <col min="5639" max="5639" width="8.85546875" style="2169" customWidth="1"/>
    <col min="5640" max="5640" width="9" style="2169" customWidth="1"/>
    <col min="5641" max="5642" width="8" style="2169" customWidth="1"/>
    <col min="5643" max="5643" width="8" style="2169" bestFit="1" customWidth="1"/>
    <col min="5644" max="5644" width="8.140625" style="2169" customWidth="1"/>
    <col min="5645" max="5648" width="7.85546875" style="2169" customWidth="1"/>
    <col min="5649" max="5649" width="10.140625" style="2169" customWidth="1"/>
    <col min="5650" max="5650" width="16" style="2169" customWidth="1"/>
    <col min="5651" max="5882" width="9.140625" style="2169"/>
    <col min="5883" max="5883" width="29.5703125" style="2169" customWidth="1"/>
    <col min="5884" max="5884" width="9.5703125" style="2169" customWidth="1"/>
    <col min="5885" max="5894" width="7.7109375" style="2169" customWidth="1"/>
    <col min="5895" max="5895" width="8.85546875" style="2169" customWidth="1"/>
    <col min="5896" max="5896" width="9" style="2169" customWidth="1"/>
    <col min="5897" max="5898" width="8" style="2169" customWidth="1"/>
    <col min="5899" max="5899" width="8" style="2169" bestFit="1" customWidth="1"/>
    <col min="5900" max="5900" width="8.140625" style="2169" customWidth="1"/>
    <col min="5901" max="5904" width="7.85546875" style="2169" customWidth="1"/>
    <col min="5905" max="5905" width="10.140625" style="2169" customWidth="1"/>
    <col min="5906" max="5906" width="16" style="2169" customWidth="1"/>
    <col min="5907" max="6138" width="9.140625" style="2169"/>
    <col min="6139" max="6139" width="29.5703125" style="2169" customWidth="1"/>
    <col min="6140" max="6140" width="9.5703125" style="2169" customWidth="1"/>
    <col min="6141" max="6150" width="7.7109375" style="2169" customWidth="1"/>
    <col min="6151" max="6151" width="8.85546875" style="2169" customWidth="1"/>
    <col min="6152" max="6152" width="9" style="2169" customWidth="1"/>
    <col min="6153" max="6154" width="8" style="2169" customWidth="1"/>
    <col min="6155" max="6155" width="8" style="2169" bestFit="1" customWidth="1"/>
    <col min="6156" max="6156" width="8.140625" style="2169" customWidth="1"/>
    <col min="6157" max="6160" width="7.85546875" style="2169" customWidth="1"/>
    <col min="6161" max="6161" width="10.140625" style="2169" customWidth="1"/>
    <col min="6162" max="6162" width="16" style="2169" customWidth="1"/>
    <col min="6163" max="6394" width="9.140625" style="2169"/>
    <col min="6395" max="6395" width="29.5703125" style="2169" customWidth="1"/>
    <col min="6396" max="6396" width="9.5703125" style="2169" customWidth="1"/>
    <col min="6397" max="6406" width="7.7109375" style="2169" customWidth="1"/>
    <col min="6407" max="6407" width="8.85546875" style="2169" customWidth="1"/>
    <col min="6408" max="6408" width="9" style="2169" customWidth="1"/>
    <col min="6409" max="6410" width="8" style="2169" customWidth="1"/>
    <col min="6411" max="6411" width="8" style="2169" bestFit="1" customWidth="1"/>
    <col min="6412" max="6412" width="8.140625" style="2169" customWidth="1"/>
    <col min="6413" max="6416" width="7.85546875" style="2169" customWidth="1"/>
    <col min="6417" max="6417" width="10.140625" style="2169" customWidth="1"/>
    <col min="6418" max="6418" width="16" style="2169" customWidth="1"/>
    <col min="6419" max="6650" width="9.140625" style="2169"/>
    <col min="6651" max="6651" width="29.5703125" style="2169" customWidth="1"/>
    <col min="6652" max="6652" width="9.5703125" style="2169" customWidth="1"/>
    <col min="6653" max="6662" width="7.7109375" style="2169" customWidth="1"/>
    <col min="6663" max="6663" width="8.85546875" style="2169" customWidth="1"/>
    <col min="6664" max="6664" width="9" style="2169" customWidth="1"/>
    <col min="6665" max="6666" width="8" style="2169" customWidth="1"/>
    <col min="6667" max="6667" width="8" style="2169" bestFit="1" customWidth="1"/>
    <col min="6668" max="6668" width="8.140625" style="2169" customWidth="1"/>
    <col min="6669" max="6672" width="7.85546875" style="2169" customWidth="1"/>
    <col min="6673" max="6673" width="10.140625" style="2169" customWidth="1"/>
    <col min="6674" max="6674" width="16" style="2169" customWidth="1"/>
    <col min="6675" max="6906" width="9.140625" style="2169"/>
    <col min="6907" max="6907" width="29.5703125" style="2169" customWidth="1"/>
    <col min="6908" max="6908" width="9.5703125" style="2169" customWidth="1"/>
    <col min="6909" max="6918" width="7.7109375" style="2169" customWidth="1"/>
    <col min="6919" max="6919" width="8.85546875" style="2169" customWidth="1"/>
    <col min="6920" max="6920" width="9" style="2169" customWidth="1"/>
    <col min="6921" max="6922" width="8" style="2169" customWidth="1"/>
    <col min="6923" max="6923" width="8" style="2169" bestFit="1" customWidth="1"/>
    <col min="6924" max="6924" width="8.140625" style="2169" customWidth="1"/>
    <col min="6925" max="6928" width="7.85546875" style="2169" customWidth="1"/>
    <col min="6929" max="6929" width="10.140625" style="2169" customWidth="1"/>
    <col min="6930" max="6930" width="16" style="2169" customWidth="1"/>
    <col min="6931" max="7162" width="9.140625" style="2169"/>
    <col min="7163" max="7163" width="29.5703125" style="2169" customWidth="1"/>
    <col min="7164" max="7164" width="9.5703125" style="2169" customWidth="1"/>
    <col min="7165" max="7174" width="7.7109375" style="2169" customWidth="1"/>
    <col min="7175" max="7175" width="8.85546875" style="2169" customWidth="1"/>
    <col min="7176" max="7176" width="9" style="2169" customWidth="1"/>
    <col min="7177" max="7178" width="8" style="2169" customWidth="1"/>
    <col min="7179" max="7179" width="8" style="2169" bestFit="1" customWidth="1"/>
    <col min="7180" max="7180" width="8.140625" style="2169" customWidth="1"/>
    <col min="7181" max="7184" width="7.85546875" style="2169" customWidth="1"/>
    <col min="7185" max="7185" width="10.140625" style="2169" customWidth="1"/>
    <col min="7186" max="7186" width="16" style="2169" customWidth="1"/>
    <col min="7187" max="7418" width="9.140625" style="2169"/>
    <col min="7419" max="7419" width="29.5703125" style="2169" customWidth="1"/>
    <col min="7420" max="7420" width="9.5703125" style="2169" customWidth="1"/>
    <col min="7421" max="7430" width="7.7109375" style="2169" customWidth="1"/>
    <col min="7431" max="7431" width="8.85546875" style="2169" customWidth="1"/>
    <col min="7432" max="7432" width="9" style="2169" customWidth="1"/>
    <col min="7433" max="7434" width="8" style="2169" customWidth="1"/>
    <col min="7435" max="7435" width="8" style="2169" bestFit="1" customWidth="1"/>
    <col min="7436" max="7436" width="8.140625" style="2169" customWidth="1"/>
    <col min="7437" max="7440" width="7.85546875" style="2169" customWidth="1"/>
    <col min="7441" max="7441" width="10.140625" style="2169" customWidth="1"/>
    <col min="7442" max="7442" width="16" style="2169" customWidth="1"/>
    <col min="7443" max="7674" width="9.140625" style="2169"/>
    <col min="7675" max="7675" width="29.5703125" style="2169" customWidth="1"/>
    <col min="7676" max="7676" width="9.5703125" style="2169" customWidth="1"/>
    <col min="7677" max="7686" width="7.7109375" style="2169" customWidth="1"/>
    <col min="7687" max="7687" width="8.85546875" style="2169" customWidth="1"/>
    <col min="7688" max="7688" width="9" style="2169" customWidth="1"/>
    <col min="7689" max="7690" width="8" style="2169" customWidth="1"/>
    <col min="7691" max="7691" width="8" style="2169" bestFit="1" customWidth="1"/>
    <col min="7692" max="7692" width="8.140625" style="2169" customWidth="1"/>
    <col min="7693" max="7696" width="7.85546875" style="2169" customWidth="1"/>
    <col min="7697" max="7697" width="10.140625" style="2169" customWidth="1"/>
    <col min="7698" max="7698" width="16" style="2169" customWidth="1"/>
    <col min="7699" max="7930" width="9.140625" style="2169"/>
    <col min="7931" max="7931" width="29.5703125" style="2169" customWidth="1"/>
    <col min="7932" max="7932" width="9.5703125" style="2169" customWidth="1"/>
    <col min="7933" max="7942" width="7.7109375" style="2169" customWidth="1"/>
    <col min="7943" max="7943" width="8.85546875" style="2169" customWidth="1"/>
    <col min="7944" max="7944" width="9" style="2169" customWidth="1"/>
    <col min="7945" max="7946" width="8" style="2169" customWidth="1"/>
    <col min="7947" max="7947" width="8" style="2169" bestFit="1" customWidth="1"/>
    <col min="7948" max="7948" width="8.140625" style="2169" customWidth="1"/>
    <col min="7949" max="7952" width="7.85546875" style="2169" customWidth="1"/>
    <col min="7953" max="7953" width="10.140625" style="2169" customWidth="1"/>
    <col min="7954" max="7954" width="16" style="2169" customWidth="1"/>
    <col min="7955" max="8186" width="9.140625" style="2169"/>
    <col min="8187" max="8187" width="29.5703125" style="2169" customWidth="1"/>
    <col min="8188" max="8188" width="9.5703125" style="2169" customWidth="1"/>
    <col min="8189" max="8198" width="7.7109375" style="2169" customWidth="1"/>
    <col min="8199" max="8199" width="8.85546875" style="2169" customWidth="1"/>
    <col min="8200" max="8200" width="9" style="2169" customWidth="1"/>
    <col min="8201" max="8202" width="8" style="2169" customWidth="1"/>
    <col min="8203" max="8203" width="8" style="2169" bestFit="1" customWidth="1"/>
    <col min="8204" max="8204" width="8.140625" style="2169" customWidth="1"/>
    <col min="8205" max="8208" width="7.85546875" style="2169" customWidth="1"/>
    <col min="8209" max="8209" width="10.140625" style="2169" customWidth="1"/>
    <col min="8210" max="8210" width="16" style="2169" customWidth="1"/>
    <col min="8211" max="8442" width="9.140625" style="2169"/>
    <col min="8443" max="8443" width="29.5703125" style="2169" customWidth="1"/>
    <col min="8444" max="8444" width="9.5703125" style="2169" customWidth="1"/>
    <col min="8445" max="8454" width="7.7109375" style="2169" customWidth="1"/>
    <col min="8455" max="8455" width="8.85546875" style="2169" customWidth="1"/>
    <col min="8456" max="8456" width="9" style="2169" customWidth="1"/>
    <col min="8457" max="8458" width="8" style="2169" customWidth="1"/>
    <col min="8459" max="8459" width="8" style="2169" bestFit="1" customWidth="1"/>
    <col min="8460" max="8460" width="8.140625" style="2169" customWidth="1"/>
    <col min="8461" max="8464" width="7.85546875" style="2169" customWidth="1"/>
    <col min="8465" max="8465" width="10.140625" style="2169" customWidth="1"/>
    <col min="8466" max="8466" width="16" style="2169" customWidth="1"/>
    <col min="8467" max="8698" width="9.140625" style="2169"/>
    <col min="8699" max="8699" width="29.5703125" style="2169" customWidth="1"/>
    <col min="8700" max="8700" width="9.5703125" style="2169" customWidth="1"/>
    <col min="8701" max="8710" width="7.7109375" style="2169" customWidth="1"/>
    <col min="8711" max="8711" width="8.85546875" style="2169" customWidth="1"/>
    <col min="8712" max="8712" width="9" style="2169" customWidth="1"/>
    <col min="8713" max="8714" width="8" style="2169" customWidth="1"/>
    <col min="8715" max="8715" width="8" style="2169" bestFit="1" customWidth="1"/>
    <col min="8716" max="8716" width="8.140625" style="2169" customWidth="1"/>
    <col min="8717" max="8720" width="7.85546875" style="2169" customWidth="1"/>
    <col min="8721" max="8721" width="10.140625" style="2169" customWidth="1"/>
    <col min="8722" max="8722" width="16" style="2169" customWidth="1"/>
    <col min="8723" max="8954" width="9.140625" style="2169"/>
    <col min="8955" max="8955" width="29.5703125" style="2169" customWidth="1"/>
    <col min="8956" max="8956" width="9.5703125" style="2169" customWidth="1"/>
    <col min="8957" max="8966" width="7.7109375" style="2169" customWidth="1"/>
    <col min="8967" max="8967" width="8.85546875" style="2169" customWidth="1"/>
    <col min="8968" max="8968" width="9" style="2169" customWidth="1"/>
    <col min="8969" max="8970" width="8" style="2169" customWidth="1"/>
    <col min="8971" max="8971" width="8" style="2169" bestFit="1" customWidth="1"/>
    <col min="8972" max="8972" width="8.140625" style="2169" customWidth="1"/>
    <col min="8973" max="8976" width="7.85546875" style="2169" customWidth="1"/>
    <col min="8977" max="8977" width="10.140625" style="2169" customWidth="1"/>
    <col min="8978" max="8978" width="16" style="2169" customWidth="1"/>
    <col min="8979" max="9210" width="9.140625" style="2169"/>
    <col min="9211" max="9211" width="29.5703125" style="2169" customWidth="1"/>
    <col min="9212" max="9212" width="9.5703125" style="2169" customWidth="1"/>
    <col min="9213" max="9222" width="7.7109375" style="2169" customWidth="1"/>
    <col min="9223" max="9223" width="8.85546875" style="2169" customWidth="1"/>
    <col min="9224" max="9224" width="9" style="2169" customWidth="1"/>
    <col min="9225" max="9226" width="8" style="2169" customWidth="1"/>
    <col min="9227" max="9227" width="8" style="2169" bestFit="1" customWidth="1"/>
    <col min="9228" max="9228" width="8.140625" style="2169" customWidth="1"/>
    <col min="9229" max="9232" width="7.85546875" style="2169" customWidth="1"/>
    <col min="9233" max="9233" width="10.140625" style="2169" customWidth="1"/>
    <col min="9234" max="9234" width="16" style="2169" customWidth="1"/>
    <col min="9235" max="9466" width="9.140625" style="2169"/>
    <col min="9467" max="9467" width="29.5703125" style="2169" customWidth="1"/>
    <col min="9468" max="9468" width="9.5703125" style="2169" customWidth="1"/>
    <col min="9469" max="9478" width="7.7109375" style="2169" customWidth="1"/>
    <col min="9479" max="9479" width="8.85546875" style="2169" customWidth="1"/>
    <col min="9480" max="9480" width="9" style="2169" customWidth="1"/>
    <col min="9481" max="9482" width="8" style="2169" customWidth="1"/>
    <col min="9483" max="9483" width="8" style="2169" bestFit="1" customWidth="1"/>
    <col min="9484" max="9484" width="8.140625" style="2169" customWidth="1"/>
    <col min="9485" max="9488" width="7.85546875" style="2169" customWidth="1"/>
    <col min="9489" max="9489" width="10.140625" style="2169" customWidth="1"/>
    <col min="9490" max="9490" width="16" style="2169" customWidth="1"/>
    <col min="9491" max="9722" width="9.140625" style="2169"/>
    <col min="9723" max="9723" width="29.5703125" style="2169" customWidth="1"/>
    <col min="9724" max="9724" width="9.5703125" style="2169" customWidth="1"/>
    <col min="9725" max="9734" width="7.7109375" style="2169" customWidth="1"/>
    <col min="9735" max="9735" width="8.85546875" style="2169" customWidth="1"/>
    <col min="9736" max="9736" width="9" style="2169" customWidth="1"/>
    <col min="9737" max="9738" width="8" style="2169" customWidth="1"/>
    <col min="9739" max="9739" width="8" style="2169" bestFit="1" customWidth="1"/>
    <col min="9740" max="9740" width="8.140625" style="2169" customWidth="1"/>
    <col min="9741" max="9744" width="7.85546875" style="2169" customWidth="1"/>
    <col min="9745" max="9745" width="10.140625" style="2169" customWidth="1"/>
    <col min="9746" max="9746" width="16" style="2169" customWidth="1"/>
    <col min="9747" max="9978" width="9.140625" style="2169"/>
    <col min="9979" max="9979" width="29.5703125" style="2169" customWidth="1"/>
    <col min="9980" max="9980" width="9.5703125" style="2169" customWidth="1"/>
    <col min="9981" max="9990" width="7.7109375" style="2169" customWidth="1"/>
    <col min="9991" max="9991" width="8.85546875" style="2169" customWidth="1"/>
    <col min="9992" max="9992" width="9" style="2169" customWidth="1"/>
    <col min="9993" max="9994" width="8" style="2169" customWidth="1"/>
    <col min="9995" max="9995" width="8" style="2169" bestFit="1" customWidth="1"/>
    <col min="9996" max="9996" width="8.140625" style="2169" customWidth="1"/>
    <col min="9997" max="10000" width="7.85546875" style="2169" customWidth="1"/>
    <col min="10001" max="10001" width="10.140625" style="2169" customWidth="1"/>
    <col min="10002" max="10002" width="16" style="2169" customWidth="1"/>
    <col min="10003" max="10234" width="9.140625" style="2169"/>
    <col min="10235" max="10235" width="29.5703125" style="2169" customWidth="1"/>
    <col min="10236" max="10236" width="9.5703125" style="2169" customWidth="1"/>
    <col min="10237" max="10246" width="7.7109375" style="2169" customWidth="1"/>
    <col min="10247" max="10247" width="8.85546875" style="2169" customWidth="1"/>
    <col min="10248" max="10248" width="9" style="2169" customWidth="1"/>
    <col min="10249" max="10250" width="8" style="2169" customWidth="1"/>
    <col min="10251" max="10251" width="8" style="2169" bestFit="1" customWidth="1"/>
    <col min="10252" max="10252" width="8.140625" style="2169" customWidth="1"/>
    <col min="10253" max="10256" width="7.85546875" style="2169" customWidth="1"/>
    <col min="10257" max="10257" width="10.140625" style="2169" customWidth="1"/>
    <col min="10258" max="10258" width="16" style="2169" customWidth="1"/>
    <col min="10259" max="10490" width="9.140625" style="2169"/>
    <col min="10491" max="10491" width="29.5703125" style="2169" customWidth="1"/>
    <col min="10492" max="10492" width="9.5703125" style="2169" customWidth="1"/>
    <col min="10493" max="10502" width="7.7109375" style="2169" customWidth="1"/>
    <col min="10503" max="10503" width="8.85546875" style="2169" customWidth="1"/>
    <col min="10504" max="10504" width="9" style="2169" customWidth="1"/>
    <col min="10505" max="10506" width="8" style="2169" customWidth="1"/>
    <col min="10507" max="10507" width="8" style="2169" bestFit="1" customWidth="1"/>
    <col min="10508" max="10508" width="8.140625" style="2169" customWidth="1"/>
    <col min="10509" max="10512" width="7.85546875" style="2169" customWidth="1"/>
    <col min="10513" max="10513" width="10.140625" style="2169" customWidth="1"/>
    <col min="10514" max="10514" width="16" style="2169" customWidth="1"/>
    <col min="10515" max="10746" width="9.140625" style="2169"/>
    <col min="10747" max="10747" width="29.5703125" style="2169" customWidth="1"/>
    <col min="10748" max="10748" width="9.5703125" style="2169" customWidth="1"/>
    <col min="10749" max="10758" width="7.7109375" style="2169" customWidth="1"/>
    <col min="10759" max="10759" width="8.85546875" style="2169" customWidth="1"/>
    <col min="10760" max="10760" width="9" style="2169" customWidth="1"/>
    <col min="10761" max="10762" width="8" style="2169" customWidth="1"/>
    <col min="10763" max="10763" width="8" style="2169" bestFit="1" customWidth="1"/>
    <col min="10764" max="10764" width="8.140625" style="2169" customWidth="1"/>
    <col min="10765" max="10768" width="7.85546875" style="2169" customWidth="1"/>
    <col min="10769" max="10769" width="10.140625" style="2169" customWidth="1"/>
    <col min="10770" max="10770" width="16" style="2169" customWidth="1"/>
    <col min="10771" max="11002" width="9.140625" style="2169"/>
    <col min="11003" max="11003" width="29.5703125" style="2169" customWidth="1"/>
    <col min="11004" max="11004" width="9.5703125" style="2169" customWidth="1"/>
    <col min="11005" max="11014" width="7.7109375" style="2169" customWidth="1"/>
    <col min="11015" max="11015" width="8.85546875" style="2169" customWidth="1"/>
    <col min="11016" max="11016" width="9" style="2169" customWidth="1"/>
    <col min="11017" max="11018" width="8" style="2169" customWidth="1"/>
    <col min="11019" max="11019" width="8" style="2169" bestFit="1" customWidth="1"/>
    <col min="11020" max="11020" width="8.140625" style="2169" customWidth="1"/>
    <col min="11021" max="11024" width="7.85546875" style="2169" customWidth="1"/>
    <col min="11025" max="11025" width="10.140625" style="2169" customWidth="1"/>
    <col min="11026" max="11026" width="16" style="2169" customWidth="1"/>
    <col min="11027" max="11258" width="9.140625" style="2169"/>
    <col min="11259" max="11259" width="29.5703125" style="2169" customWidth="1"/>
    <col min="11260" max="11260" width="9.5703125" style="2169" customWidth="1"/>
    <col min="11261" max="11270" width="7.7109375" style="2169" customWidth="1"/>
    <col min="11271" max="11271" width="8.85546875" style="2169" customWidth="1"/>
    <col min="11272" max="11272" width="9" style="2169" customWidth="1"/>
    <col min="11273" max="11274" width="8" style="2169" customWidth="1"/>
    <col min="11275" max="11275" width="8" style="2169" bestFit="1" customWidth="1"/>
    <col min="11276" max="11276" width="8.140625" style="2169" customWidth="1"/>
    <col min="11277" max="11280" width="7.85546875" style="2169" customWidth="1"/>
    <col min="11281" max="11281" width="10.140625" style="2169" customWidth="1"/>
    <col min="11282" max="11282" width="16" style="2169" customWidth="1"/>
    <col min="11283" max="11514" width="9.140625" style="2169"/>
    <col min="11515" max="11515" width="29.5703125" style="2169" customWidth="1"/>
    <col min="11516" max="11516" width="9.5703125" style="2169" customWidth="1"/>
    <col min="11517" max="11526" width="7.7109375" style="2169" customWidth="1"/>
    <col min="11527" max="11527" width="8.85546875" style="2169" customWidth="1"/>
    <col min="11528" max="11528" width="9" style="2169" customWidth="1"/>
    <col min="11529" max="11530" width="8" style="2169" customWidth="1"/>
    <col min="11531" max="11531" width="8" style="2169" bestFit="1" customWidth="1"/>
    <col min="11532" max="11532" width="8.140625" style="2169" customWidth="1"/>
    <col min="11533" max="11536" width="7.85546875" style="2169" customWidth="1"/>
    <col min="11537" max="11537" width="10.140625" style="2169" customWidth="1"/>
    <col min="11538" max="11538" width="16" style="2169" customWidth="1"/>
    <col min="11539" max="11770" width="9.140625" style="2169"/>
    <col min="11771" max="11771" width="29.5703125" style="2169" customWidth="1"/>
    <col min="11772" max="11772" width="9.5703125" style="2169" customWidth="1"/>
    <col min="11773" max="11782" width="7.7109375" style="2169" customWidth="1"/>
    <col min="11783" max="11783" width="8.85546875" style="2169" customWidth="1"/>
    <col min="11784" max="11784" width="9" style="2169" customWidth="1"/>
    <col min="11785" max="11786" width="8" style="2169" customWidth="1"/>
    <col min="11787" max="11787" width="8" style="2169" bestFit="1" customWidth="1"/>
    <col min="11788" max="11788" width="8.140625" style="2169" customWidth="1"/>
    <col min="11789" max="11792" width="7.85546875" style="2169" customWidth="1"/>
    <col min="11793" max="11793" width="10.140625" style="2169" customWidth="1"/>
    <col min="11794" max="11794" width="16" style="2169" customWidth="1"/>
    <col min="11795" max="12026" width="9.140625" style="2169"/>
    <col min="12027" max="12027" width="29.5703125" style="2169" customWidth="1"/>
    <col min="12028" max="12028" width="9.5703125" style="2169" customWidth="1"/>
    <col min="12029" max="12038" width="7.7109375" style="2169" customWidth="1"/>
    <col min="12039" max="12039" width="8.85546875" style="2169" customWidth="1"/>
    <col min="12040" max="12040" width="9" style="2169" customWidth="1"/>
    <col min="12041" max="12042" width="8" style="2169" customWidth="1"/>
    <col min="12043" max="12043" width="8" style="2169" bestFit="1" customWidth="1"/>
    <col min="12044" max="12044" width="8.140625" style="2169" customWidth="1"/>
    <col min="12045" max="12048" width="7.85546875" style="2169" customWidth="1"/>
    <col min="12049" max="12049" width="10.140625" style="2169" customWidth="1"/>
    <col min="12050" max="12050" width="16" style="2169" customWidth="1"/>
    <col min="12051" max="12282" width="9.140625" style="2169"/>
    <col min="12283" max="12283" width="29.5703125" style="2169" customWidth="1"/>
    <col min="12284" max="12284" width="9.5703125" style="2169" customWidth="1"/>
    <col min="12285" max="12294" width="7.7109375" style="2169" customWidth="1"/>
    <col min="12295" max="12295" width="8.85546875" style="2169" customWidth="1"/>
    <col min="12296" max="12296" width="9" style="2169" customWidth="1"/>
    <col min="12297" max="12298" width="8" style="2169" customWidth="1"/>
    <col min="12299" max="12299" width="8" style="2169" bestFit="1" customWidth="1"/>
    <col min="12300" max="12300" width="8.140625" style="2169" customWidth="1"/>
    <col min="12301" max="12304" width="7.85546875" style="2169" customWidth="1"/>
    <col min="12305" max="12305" width="10.140625" style="2169" customWidth="1"/>
    <col min="12306" max="12306" width="16" style="2169" customWidth="1"/>
    <col min="12307" max="12538" width="9.140625" style="2169"/>
    <col min="12539" max="12539" width="29.5703125" style="2169" customWidth="1"/>
    <col min="12540" max="12540" width="9.5703125" style="2169" customWidth="1"/>
    <col min="12541" max="12550" width="7.7109375" style="2169" customWidth="1"/>
    <col min="12551" max="12551" width="8.85546875" style="2169" customWidth="1"/>
    <col min="12552" max="12552" width="9" style="2169" customWidth="1"/>
    <col min="12553" max="12554" width="8" style="2169" customWidth="1"/>
    <col min="12555" max="12555" width="8" style="2169" bestFit="1" customWidth="1"/>
    <col min="12556" max="12556" width="8.140625" style="2169" customWidth="1"/>
    <col min="12557" max="12560" width="7.85546875" style="2169" customWidth="1"/>
    <col min="12561" max="12561" width="10.140625" style="2169" customWidth="1"/>
    <col min="12562" max="12562" width="16" style="2169" customWidth="1"/>
    <col min="12563" max="12794" width="9.140625" style="2169"/>
    <col min="12795" max="12795" width="29.5703125" style="2169" customWidth="1"/>
    <col min="12796" max="12796" width="9.5703125" style="2169" customWidth="1"/>
    <col min="12797" max="12806" width="7.7109375" style="2169" customWidth="1"/>
    <col min="12807" max="12807" width="8.85546875" style="2169" customWidth="1"/>
    <col min="12808" max="12808" width="9" style="2169" customWidth="1"/>
    <col min="12809" max="12810" width="8" style="2169" customWidth="1"/>
    <col min="12811" max="12811" width="8" style="2169" bestFit="1" customWidth="1"/>
    <col min="12812" max="12812" width="8.140625" style="2169" customWidth="1"/>
    <col min="12813" max="12816" width="7.85546875" style="2169" customWidth="1"/>
    <col min="12817" max="12817" width="10.140625" style="2169" customWidth="1"/>
    <col min="12818" max="12818" width="16" style="2169" customWidth="1"/>
    <col min="12819" max="13050" width="9.140625" style="2169"/>
    <col min="13051" max="13051" width="29.5703125" style="2169" customWidth="1"/>
    <col min="13052" max="13052" width="9.5703125" style="2169" customWidth="1"/>
    <col min="13053" max="13062" width="7.7109375" style="2169" customWidth="1"/>
    <col min="13063" max="13063" width="8.85546875" style="2169" customWidth="1"/>
    <col min="13064" max="13064" width="9" style="2169" customWidth="1"/>
    <col min="13065" max="13066" width="8" style="2169" customWidth="1"/>
    <col min="13067" max="13067" width="8" style="2169" bestFit="1" customWidth="1"/>
    <col min="13068" max="13068" width="8.140625" style="2169" customWidth="1"/>
    <col min="13069" max="13072" width="7.85546875" style="2169" customWidth="1"/>
    <col min="13073" max="13073" width="10.140625" style="2169" customWidth="1"/>
    <col min="13074" max="13074" width="16" style="2169" customWidth="1"/>
    <col min="13075" max="13306" width="9.140625" style="2169"/>
    <col min="13307" max="13307" width="29.5703125" style="2169" customWidth="1"/>
    <col min="13308" max="13308" width="9.5703125" style="2169" customWidth="1"/>
    <col min="13309" max="13318" width="7.7109375" style="2169" customWidth="1"/>
    <col min="13319" max="13319" width="8.85546875" style="2169" customWidth="1"/>
    <col min="13320" max="13320" width="9" style="2169" customWidth="1"/>
    <col min="13321" max="13322" width="8" style="2169" customWidth="1"/>
    <col min="13323" max="13323" width="8" style="2169" bestFit="1" customWidth="1"/>
    <col min="13324" max="13324" width="8.140625" style="2169" customWidth="1"/>
    <col min="13325" max="13328" width="7.85546875" style="2169" customWidth="1"/>
    <col min="13329" max="13329" width="10.140625" style="2169" customWidth="1"/>
    <col min="13330" max="13330" width="16" style="2169" customWidth="1"/>
    <col min="13331" max="13562" width="9.140625" style="2169"/>
    <col min="13563" max="13563" width="29.5703125" style="2169" customWidth="1"/>
    <col min="13564" max="13564" width="9.5703125" style="2169" customWidth="1"/>
    <col min="13565" max="13574" width="7.7109375" style="2169" customWidth="1"/>
    <col min="13575" max="13575" width="8.85546875" style="2169" customWidth="1"/>
    <col min="13576" max="13576" width="9" style="2169" customWidth="1"/>
    <col min="13577" max="13578" width="8" style="2169" customWidth="1"/>
    <col min="13579" max="13579" width="8" style="2169" bestFit="1" customWidth="1"/>
    <col min="13580" max="13580" width="8.140625" style="2169" customWidth="1"/>
    <col min="13581" max="13584" width="7.85546875" style="2169" customWidth="1"/>
    <col min="13585" max="13585" width="10.140625" style="2169" customWidth="1"/>
    <col min="13586" max="13586" width="16" style="2169" customWidth="1"/>
    <col min="13587" max="13818" width="9.140625" style="2169"/>
    <col min="13819" max="13819" width="29.5703125" style="2169" customWidth="1"/>
    <col min="13820" max="13820" width="9.5703125" style="2169" customWidth="1"/>
    <col min="13821" max="13830" width="7.7109375" style="2169" customWidth="1"/>
    <col min="13831" max="13831" width="8.85546875" style="2169" customWidth="1"/>
    <col min="13832" max="13832" width="9" style="2169" customWidth="1"/>
    <col min="13833" max="13834" width="8" style="2169" customWidth="1"/>
    <col min="13835" max="13835" width="8" style="2169" bestFit="1" customWidth="1"/>
    <col min="13836" max="13836" width="8.140625" style="2169" customWidth="1"/>
    <col min="13837" max="13840" width="7.85546875" style="2169" customWidth="1"/>
    <col min="13841" max="13841" width="10.140625" style="2169" customWidth="1"/>
    <col min="13842" max="13842" width="16" style="2169" customWidth="1"/>
    <col min="13843" max="14074" width="9.140625" style="2169"/>
    <col min="14075" max="14075" width="29.5703125" style="2169" customWidth="1"/>
    <col min="14076" max="14076" width="9.5703125" style="2169" customWidth="1"/>
    <col min="14077" max="14086" width="7.7109375" style="2169" customWidth="1"/>
    <col min="14087" max="14087" width="8.85546875" style="2169" customWidth="1"/>
    <col min="14088" max="14088" width="9" style="2169" customWidth="1"/>
    <col min="14089" max="14090" width="8" style="2169" customWidth="1"/>
    <col min="14091" max="14091" width="8" style="2169" bestFit="1" customWidth="1"/>
    <col min="14092" max="14092" width="8.140625" style="2169" customWidth="1"/>
    <col min="14093" max="14096" width="7.85546875" style="2169" customWidth="1"/>
    <col min="14097" max="14097" width="10.140625" style="2169" customWidth="1"/>
    <col min="14098" max="14098" width="16" style="2169" customWidth="1"/>
    <col min="14099" max="14330" width="9.140625" style="2169"/>
    <col min="14331" max="14331" width="29.5703125" style="2169" customWidth="1"/>
    <col min="14332" max="14332" width="9.5703125" style="2169" customWidth="1"/>
    <col min="14333" max="14342" width="7.7109375" style="2169" customWidth="1"/>
    <col min="14343" max="14343" width="8.85546875" style="2169" customWidth="1"/>
    <col min="14344" max="14344" width="9" style="2169" customWidth="1"/>
    <col min="14345" max="14346" width="8" style="2169" customWidth="1"/>
    <col min="14347" max="14347" width="8" style="2169" bestFit="1" customWidth="1"/>
    <col min="14348" max="14348" width="8.140625" style="2169" customWidth="1"/>
    <col min="14349" max="14352" width="7.85546875" style="2169" customWidth="1"/>
    <col min="14353" max="14353" width="10.140625" style="2169" customWidth="1"/>
    <col min="14354" max="14354" width="16" style="2169" customWidth="1"/>
    <col min="14355" max="14586" width="9.140625" style="2169"/>
    <col min="14587" max="14587" width="29.5703125" style="2169" customWidth="1"/>
    <col min="14588" max="14588" width="9.5703125" style="2169" customWidth="1"/>
    <col min="14589" max="14598" width="7.7109375" style="2169" customWidth="1"/>
    <col min="14599" max="14599" width="8.85546875" style="2169" customWidth="1"/>
    <col min="14600" max="14600" width="9" style="2169" customWidth="1"/>
    <col min="14601" max="14602" width="8" style="2169" customWidth="1"/>
    <col min="14603" max="14603" width="8" style="2169" bestFit="1" customWidth="1"/>
    <col min="14604" max="14604" width="8.140625" style="2169" customWidth="1"/>
    <col min="14605" max="14608" width="7.85546875" style="2169" customWidth="1"/>
    <col min="14609" max="14609" width="10.140625" style="2169" customWidth="1"/>
    <col min="14610" max="14610" width="16" style="2169" customWidth="1"/>
    <col min="14611" max="14842" width="9.140625" style="2169"/>
    <col min="14843" max="14843" width="29.5703125" style="2169" customWidth="1"/>
    <col min="14844" max="14844" width="9.5703125" style="2169" customWidth="1"/>
    <col min="14845" max="14854" width="7.7109375" style="2169" customWidth="1"/>
    <col min="14855" max="14855" width="8.85546875" style="2169" customWidth="1"/>
    <col min="14856" max="14856" width="9" style="2169" customWidth="1"/>
    <col min="14857" max="14858" width="8" style="2169" customWidth="1"/>
    <col min="14859" max="14859" width="8" style="2169" bestFit="1" customWidth="1"/>
    <col min="14860" max="14860" width="8.140625" style="2169" customWidth="1"/>
    <col min="14861" max="14864" width="7.85546875" style="2169" customWidth="1"/>
    <col min="14865" max="14865" width="10.140625" style="2169" customWidth="1"/>
    <col min="14866" max="14866" width="16" style="2169" customWidth="1"/>
    <col min="14867" max="15098" width="9.140625" style="2169"/>
    <col min="15099" max="15099" width="29.5703125" style="2169" customWidth="1"/>
    <col min="15100" max="15100" width="9.5703125" style="2169" customWidth="1"/>
    <col min="15101" max="15110" width="7.7109375" style="2169" customWidth="1"/>
    <col min="15111" max="15111" width="8.85546875" style="2169" customWidth="1"/>
    <col min="15112" max="15112" width="9" style="2169" customWidth="1"/>
    <col min="15113" max="15114" width="8" style="2169" customWidth="1"/>
    <col min="15115" max="15115" width="8" style="2169" bestFit="1" customWidth="1"/>
    <col min="15116" max="15116" width="8.140625" style="2169" customWidth="1"/>
    <col min="15117" max="15120" width="7.85546875" style="2169" customWidth="1"/>
    <col min="15121" max="15121" width="10.140625" style="2169" customWidth="1"/>
    <col min="15122" max="15122" width="16" style="2169" customWidth="1"/>
    <col min="15123" max="15354" width="9.140625" style="2169"/>
    <col min="15355" max="15355" width="29.5703125" style="2169" customWidth="1"/>
    <col min="15356" max="15356" width="9.5703125" style="2169" customWidth="1"/>
    <col min="15357" max="15366" width="7.7109375" style="2169" customWidth="1"/>
    <col min="15367" max="15367" width="8.85546875" style="2169" customWidth="1"/>
    <col min="15368" max="15368" width="9" style="2169" customWidth="1"/>
    <col min="15369" max="15370" width="8" style="2169" customWidth="1"/>
    <col min="15371" max="15371" width="8" style="2169" bestFit="1" customWidth="1"/>
    <col min="15372" max="15372" width="8.140625" style="2169" customWidth="1"/>
    <col min="15373" max="15376" width="7.85546875" style="2169" customWidth="1"/>
    <col min="15377" max="15377" width="10.140625" style="2169" customWidth="1"/>
    <col min="15378" max="15378" width="16" style="2169" customWidth="1"/>
    <col min="15379" max="15610" width="9.140625" style="2169"/>
    <col min="15611" max="15611" width="29.5703125" style="2169" customWidth="1"/>
    <col min="15612" max="15612" width="9.5703125" style="2169" customWidth="1"/>
    <col min="15613" max="15622" width="7.7109375" style="2169" customWidth="1"/>
    <col min="15623" max="15623" width="8.85546875" style="2169" customWidth="1"/>
    <col min="15624" max="15624" width="9" style="2169" customWidth="1"/>
    <col min="15625" max="15626" width="8" style="2169" customWidth="1"/>
    <col min="15627" max="15627" width="8" style="2169" bestFit="1" customWidth="1"/>
    <col min="15628" max="15628" width="8.140625" style="2169" customWidth="1"/>
    <col min="15629" max="15632" width="7.85546875" style="2169" customWidth="1"/>
    <col min="15633" max="15633" width="10.140625" style="2169" customWidth="1"/>
    <col min="15634" max="15634" width="16" style="2169" customWidth="1"/>
    <col min="15635" max="15866" width="9.140625" style="2169"/>
    <col min="15867" max="15867" width="29.5703125" style="2169" customWidth="1"/>
    <col min="15868" max="15868" width="9.5703125" style="2169" customWidth="1"/>
    <col min="15869" max="15878" width="7.7109375" style="2169" customWidth="1"/>
    <col min="15879" max="15879" width="8.85546875" style="2169" customWidth="1"/>
    <col min="15880" max="15880" width="9" style="2169" customWidth="1"/>
    <col min="15881" max="15882" width="8" style="2169" customWidth="1"/>
    <col min="15883" max="15883" width="8" style="2169" bestFit="1" customWidth="1"/>
    <col min="15884" max="15884" width="8.140625" style="2169" customWidth="1"/>
    <col min="15885" max="15888" width="7.85546875" style="2169" customWidth="1"/>
    <col min="15889" max="15889" width="10.140625" style="2169" customWidth="1"/>
    <col min="15890" max="15890" width="16" style="2169" customWidth="1"/>
    <col min="15891" max="16122" width="9.140625" style="2169"/>
    <col min="16123" max="16123" width="29.5703125" style="2169" customWidth="1"/>
    <col min="16124" max="16124" width="9.5703125" style="2169" customWidth="1"/>
    <col min="16125" max="16134" width="7.7109375" style="2169" customWidth="1"/>
    <col min="16135" max="16135" width="8.85546875" style="2169" customWidth="1"/>
    <col min="16136" max="16136" width="9" style="2169" customWidth="1"/>
    <col min="16137" max="16138" width="8" style="2169" customWidth="1"/>
    <col min="16139" max="16139" width="8" style="2169" bestFit="1" customWidth="1"/>
    <col min="16140" max="16140" width="8.140625" style="2169" customWidth="1"/>
    <col min="16141" max="16144" width="7.85546875" style="2169" customWidth="1"/>
    <col min="16145" max="16145" width="10.140625" style="2169" customWidth="1"/>
    <col min="16146" max="16146" width="16" style="2169" customWidth="1"/>
    <col min="16147" max="16367" width="9.140625" style="2169"/>
    <col min="16368" max="16384" width="9.140625" style="2169" customWidth="1"/>
  </cols>
  <sheetData>
    <row r="1" spans="1:40" s="2252" customFormat="1" ht="34.5" customHeight="1">
      <c r="A1" s="5406" t="s">
        <v>2891</v>
      </c>
      <c r="B1" s="5407"/>
      <c r="C1" s="5407"/>
      <c r="D1" s="5407"/>
      <c r="E1" s="5407"/>
      <c r="F1" s="5407"/>
      <c r="G1" s="5407"/>
      <c r="H1" s="5407"/>
      <c r="I1" s="5407"/>
      <c r="J1" s="5407"/>
      <c r="K1" s="5407"/>
      <c r="L1" s="5407"/>
      <c r="M1" s="5407"/>
      <c r="N1" s="5407"/>
      <c r="O1" s="5407"/>
      <c r="P1" s="5407"/>
      <c r="Q1" s="5407"/>
      <c r="R1" s="5407"/>
      <c r="S1" s="5407"/>
      <c r="T1" s="5407"/>
      <c r="U1" s="5407"/>
      <c r="V1" s="5407"/>
      <c r="W1" s="5407"/>
      <c r="X1" s="5407"/>
      <c r="Y1" s="5407"/>
      <c r="Z1" s="5407"/>
      <c r="AA1" s="5407"/>
      <c r="AB1" s="5407"/>
      <c r="AC1" s="5407"/>
      <c r="AD1" s="5407"/>
      <c r="AE1" s="5407"/>
      <c r="AF1" s="5407"/>
      <c r="AG1" s="5407"/>
      <c r="AH1" s="5407"/>
      <c r="AI1" s="5407"/>
      <c r="AJ1" s="5407"/>
      <c r="AK1" s="5407"/>
      <c r="AL1" s="5407"/>
      <c r="AM1" s="2253"/>
    </row>
    <row r="2" spans="1:40" s="2252" customFormat="1" ht="34.5" customHeight="1">
      <c r="A2" s="5408" t="s">
        <v>2890</v>
      </c>
      <c r="B2" s="5409"/>
      <c r="C2" s="5410"/>
      <c r="D2" s="5410"/>
      <c r="E2" s="5410"/>
      <c r="F2" s="5410"/>
      <c r="G2" s="5410"/>
      <c r="H2" s="5410"/>
      <c r="I2" s="5410"/>
      <c r="J2" s="5410"/>
      <c r="K2" s="5410"/>
      <c r="L2" s="5410"/>
      <c r="M2" s="5410"/>
      <c r="N2" s="5410"/>
      <c r="O2" s="5410"/>
      <c r="P2" s="5410"/>
      <c r="Q2" s="5410"/>
      <c r="R2" s="5410"/>
      <c r="S2" s="5410"/>
      <c r="T2" s="5410"/>
      <c r="U2" s="5410"/>
      <c r="V2" s="5410"/>
      <c r="W2" s="5410"/>
      <c r="X2" s="5410"/>
      <c r="Y2" s="5410"/>
      <c r="Z2" s="5410"/>
      <c r="AA2" s="5410"/>
      <c r="AB2" s="5410"/>
      <c r="AC2" s="5410"/>
      <c r="AD2" s="5410"/>
      <c r="AE2" s="5410"/>
      <c r="AF2" s="5410"/>
      <c r="AG2" s="5410"/>
      <c r="AH2" s="5410"/>
      <c r="AI2" s="5410"/>
      <c r="AJ2" s="5409"/>
      <c r="AK2" s="5409"/>
      <c r="AL2" s="5409"/>
      <c r="AM2" s="2253"/>
    </row>
    <row r="3" spans="1:40" s="2250" customFormat="1" ht="25.5" customHeight="1">
      <c r="A3" s="2251" t="s">
        <v>2839</v>
      </c>
      <c r="B3" s="2251" t="s">
        <v>2838</v>
      </c>
      <c r="C3" s="2251" t="s">
        <v>2142</v>
      </c>
      <c r="D3" s="2251">
        <v>1992</v>
      </c>
      <c r="E3" s="2251">
        <v>1993</v>
      </c>
      <c r="F3" s="2251">
        <v>1994</v>
      </c>
      <c r="G3" s="2251">
        <v>1995</v>
      </c>
      <c r="H3" s="2251">
        <v>1996</v>
      </c>
      <c r="I3" s="2251">
        <v>1997</v>
      </c>
      <c r="J3" s="2251">
        <v>1998</v>
      </c>
      <c r="K3" s="2251">
        <v>1999</v>
      </c>
      <c r="L3" s="2251">
        <v>2000</v>
      </c>
      <c r="M3" s="2251">
        <v>2001</v>
      </c>
      <c r="N3" s="2251">
        <v>2002</v>
      </c>
      <c r="O3" s="2251" t="s">
        <v>2837</v>
      </c>
      <c r="P3" s="2251">
        <v>2004</v>
      </c>
      <c r="Q3" s="2251">
        <v>2005</v>
      </c>
      <c r="R3" s="2192">
        <v>2006</v>
      </c>
      <c r="S3" s="2192">
        <v>2007</v>
      </c>
      <c r="T3" s="2192" t="s">
        <v>802</v>
      </c>
      <c r="U3" s="2192">
        <v>2009</v>
      </c>
      <c r="V3" s="2192">
        <v>2010</v>
      </c>
      <c r="W3" s="2192">
        <v>2011</v>
      </c>
      <c r="X3" s="2192" t="s">
        <v>2836</v>
      </c>
      <c r="Y3" s="2192">
        <v>2013</v>
      </c>
      <c r="Z3" s="2192">
        <v>2014</v>
      </c>
      <c r="AA3" s="2192">
        <v>2015</v>
      </c>
      <c r="AB3" s="2192">
        <v>2016</v>
      </c>
      <c r="AC3" s="2192">
        <v>2017</v>
      </c>
      <c r="AD3" s="2192">
        <v>2018</v>
      </c>
      <c r="AE3" s="2192">
        <v>2019</v>
      </c>
      <c r="AF3" s="2192">
        <v>2020</v>
      </c>
      <c r="AG3" s="2192">
        <v>2021</v>
      </c>
      <c r="AH3" s="2192">
        <v>2022</v>
      </c>
      <c r="AI3" s="2191">
        <v>2023</v>
      </c>
      <c r="AJ3" s="2190" t="s">
        <v>2141</v>
      </c>
      <c r="AK3" s="2251" t="s">
        <v>2835</v>
      </c>
      <c r="AL3" s="2251" t="s">
        <v>2834</v>
      </c>
    </row>
    <row r="4" spans="1:40" s="107" customFormat="1" ht="15.75" customHeight="1">
      <c r="A4" s="2249" t="s">
        <v>209</v>
      </c>
      <c r="B4" s="2242"/>
      <c r="C4" s="2248"/>
      <c r="D4" s="2247"/>
      <c r="E4" s="2247"/>
      <c r="F4" s="2247"/>
      <c r="G4" s="2245"/>
      <c r="H4" s="2245"/>
      <c r="I4" s="2245"/>
      <c r="J4" s="2245"/>
      <c r="K4" s="2245"/>
      <c r="L4" s="2245"/>
      <c r="M4" s="2245"/>
      <c r="N4" s="2245"/>
      <c r="O4" s="2245"/>
      <c r="P4" s="2245"/>
      <c r="Q4" s="2246"/>
      <c r="R4" s="2245"/>
      <c r="S4" s="2245"/>
      <c r="T4" s="2246"/>
      <c r="U4" s="2246"/>
      <c r="V4" s="2245"/>
      <c r="W4" s="2245"/>
      <c r="X4" s="2245"/>
      <c r="Y4" s="2245"/>
      <c r="Z4" s="2245"/>
      <c r="AA4" s="2245"/>
      <c r="AB4" s="2245"/>
      <c r="AC4" s="2245"/>
      <c r="AD4" s="2245"/>
      <c r="AE4" s="2245"/>
      <c r="AF4" s="2245"/>
      <c r="AG4" s="2245"/>
      <c r="AH4" s="2245"/>
      <c r="AI4" s="2244"/>
      <c r="AJ4" s="2243"/>
      <c r="AK4" s="2242"/>
      <c r="AL4" s="2241" t="s">
        <v>209</v>
      </c>
    </row>
    <row r="5" spans="1:40" s="107" customFormat="1" ht="12" customHeight="1">
      <c r="A5" s="5411" t="s">
        <v>2889</v>
      </c>
      <c r="B5" s="2197" t="s">
        <v>2145</v>
      </c>
      <c r="C5" s="2197" t="s">
        <v>2148</v>
      </c>
      <c r="D5" s="2216" t="s">
        <v>215</v>
      </c>
      <c r="E5" s="2216" t="s">
        <v>215</v>
      </c>
      <c r="F5" s="2216" t="s">
        <v>215</v>
      </c>
      <c r="G5" s="2216" t="s">
        <v>215</v>
      </c>
      <c r="H5" s="2216">
        <v>3683496</v>
      </c>
      <c r="I5" s="2216">
        <v>3969052</v>
      </c>
      <c r="J5" s="2216">
        <v>4350855</v>
      </c>
      <c r="K5" s="2216" t="s">
        <v>215</v>
      </c>
      <c r="L5" s="2216" t="s">
        <v>215</v>
      </c>
      <c r="M5" s="2216" t="s">
        <v>215</v>
      </c>
      <c r="N5" s="2216" t="s">
        <v>215</v>
      </c>
      <c r="O5" s="2216">
        <v>4969279</v>
      </c>
      <c r="P5" s="2175">
        <v>4824772</v>
      </c>
      <c r="Q5" s="2175">
        <v>5007552</v>
      </c>
      <c r="R5" s="2175">
        <v>5183126</v>
      </c>
      <c r="S5" s="2175">
        <v>4786552</v>
      </c>
      <c r="T5" s="2175">
        <v>4753885</v>
      </c>
      <c r="U5" s="2175">
        <v>4105053</v>
      </c>
      <c r="V5" s="2175">
        <v>4410064</v>
      </c>
      <c r="W5" s="2175">
        <v>3804520</v>
      </c>
      <c r="X5" s="2175">
        <v>3905736</v>
      </c>
      <c r="Y5" s="2175">
        <v>5726826</v>
      </c>
      <c r="Z5" s="2175">
        <v>5326656</v>
      </c>
      <c r="AA5" s="2175">
        <v>6270446</v>
      </c>
      <c r="AB5" s="2175">
        <v>5847605</v>
      </c>
      <c r="AC5" s="2175" t="s">
        <v>602</v>
      </c>
      <c r="AD5" s="2175" t="s">
        <v>602</v>
      </c>
      <c r="AE5" s="2175">
        <v>5206000.1909999996</v>
      </c>
      <c r="AF5" s="2175">
        <v>5240793.7180000003</v>
      </c>
      <c r="AG5" s="2175">
        <v>4512637</v>
      </c>
      <c r="AH5" s="2175" t="s">
        <v>602</v>
      </c>
      <c r="AI5" s="2195" t="s">
        <v>602</v>
      </c>
      <c r="AJ5" s="2194" t="s">
        <v>2148</v>
      </c>
      <c r="AK5" s="2198" t="s">
        <v>2143</v>
      </c>
      <c r="AL5" s="5412" t="s">
        <v>2888</v>
      </c>
      <c r="AM5" s="2237"/>
      <c r="AN5" s="2175"/>
    </row>
    <row r="6" spans="1:40" s="2239" customFormat="1" ht="12" customHeight="1">
      <c r="A6" s="5411"/>
      <c r="B6" s="5413" t="s">
        <v>2842</v>
      </c>
      <c r="C6" s="2197" t="s">
        <v>2148</v>
      </c>
      <c r="D6" s="2216" t="s">
        <v>215</v>
      </c>
      <c r="E6" s="2216" t="s">
        <v>215</v>
      </c>
      <c r="F6" s="2216" t="s">
        <v>215</v>
      </c>
      <c r="G6" s="2216" t="s">
        <v>215</v>
      </c>
      <c r="H6" s="2216">
        <v>3683790</v>
      </c>
      <c r="I6" s="2216">
        <v>3931399</v>
      </c>
      <c r="J6" s="2216">
        <v>4354130</v>
      </c>
      <c r="K6" s="2216" t="s">
        <v>215</v>
      </c>
      <c r="L6" s="2216" t="s">
        <v>215</v>
      </c>
      <c r="M6" s="2216" t="s">
        <v>215</v>
      </c>
      <c r="N6" s="2216" t="s">
        <v>215</v>
      </c>
      <c r="O6" s="2216">
        <v>4764968</v>
      </c>
      <c r="P6" s="2175">
        <v>4791494</v>
      </c>
      <c r="Q6" s="2175">
        <v>5033991</v>
      </c>
      <c r="R6" s="2175">
        <v>5227304</v>
      </c>
      <c r="S6" s="2175">
        <v>4982122</v>
      </c>
      <c r="T6" s="2175">
        <v>4524620</v>
      </c>
      <c r="U6" s="2175">
        <v>4126986</v>
      </c>
      <c r="V6" s="2175">
        <v>4433933</v>
      </c>
      <c r="W6" s="2175">
        <v>3803216</v>
      </c>
      <c r="X6" s="2175">
        <v>4193258</v>
      </c>
      <c r="Y6" s="2175">
        <v>5636205</v>
      </c>
      <c r="Z6" s="2175">
        <v>5243227</v>
      </c>
      <c r="AA6" s="2175">
        <v>6210302</v>
      </c>
      <c r="AB6" s="2175">
        <v>5919749</v>
      </c>
      <c r="AC6" s="2175" t="s">
        <v>602</v>
      </c>
      <c r="AD6" s="2175" t="s">
        <v>602</v>
      </c>
      <c r="AE6" s="2175">
        <v>5217835.1670000004</v>
      </c>
      <c r="AF6" s="2175">
        <v>5215405.3770000003</v>
      </c>
      <c r="AG6" s="2175">
        <v>4681446</v>
      </c>
      <c r="AH6" s="2175" t="s">
        <v>602</v>
      </c>
      <c r="AI6" s="2195" t="s">
        <v>602</v>
      </c>
      <c r="AJ6" s="2194" t="s">
        <v>2148</v>
      </c>
      <c r="AK6" s="5414" t="s">
        <v>2841</v>
      </c>
      <c r="AL6" s="5412"/>
      <c r="AM6" s="2240"/>
      <c r="AN6" s="2175"/>
    </row>
    <row r="7" spans="1:40" s="107" customFormat="1" ht="12" customHeight="1">
      <c r="A7" s="5411"/>
      <c r="B7" s="5413"/>
      <c r="C7" s="2197" t="s">
        <v>2840</v>
      </c>
      <c r="D7" s="2216" t="s">
        <v>215</v>
      </c>
      <c r="E7" s="2216" t="s">
        <v>215</v>
      </c>
      <c r="F7" s="2216" t="s">
        <v>215</v>
      </c>
      <c r="G7" s="2216" t="s">
        <v>215</v>
      </c>
      <c r="H7" s="2216">
        <v>547565</v>
      </c>
      <c r="I7" s="2216">
        <v>611588</v>
      </c>
      <c r="J7" s="2216">
        <v>477796</v>
      </c>
      <c r="K7" s="2216" t="s">
        <v>215</v>
      </c>
      <c r="L7" s="2216" t="s">
        <v>215</v>
      </c>
      <c r="M7" s="2216" t="s">
        <v>215</v>
      </c>
      <c r="N7" s="2216" t="s">
        <v>215</v>
      </c>
      <c r="O7" s="2216">
        <v>1127388</v>
      </c>
      <c r="P7" s="2175">
        <v>1488034</v>
      </c>
      <c r="Q7" s="2175">
        <v>2231098</v>
      </c>
      <c r="R7" s="2175">
        <v>2549655</v>
      </c>
      <c r="S7" s="2175">
        <v>2455096</v>
      </c>
      <c r="T7" s="2175">
        <v>2873515</v>
      </c>
      <c r="U7" s="2175">
        <v>1669389</v>
      </c>
      <c r="V7" s="2175">
        <v>2206200</v>
      </c>
      <c r="W7" s="2175">
        <v>3851214</v>
      </c>
      <c r="X7" s="2175">
        <v>4245989</v>
      </c>
      <c r="Y7" s="2175">
        <v>4997186</v>
      </c>
      <c r="Z7" s="2175">
        <v>4349458</v>
      </c>
      <c r="AA7" s="2175">
        <v>3967519</v>
      </c>
      <c r="AB7" s="2175">
        <v>3431779</v>
      </c>
      <c r="AC7" s="2175" t="s">
        <v>602</v>
      </c>
      <c r="AD7" s="2175" t="s">
        <v>602</v>
      </c>
      <c r="AE7" s="2175">
        <v>4293078.4050000003</v>
      </c>
      <c r="AF7" s="2175">
        <v>3209815.0290000001</v>
      </c>
      <c r="AG7" s="2175">
        <v>3343479</v>
      </c>
      <c r="AH7" s="2175" t="s">
        <v>602</v>
      </c>
      <c r="AI7" s="2195" t="s">
        <v>602</v>
      </c>
      <c r="AJ7" s="2194" t="s">
        <v>2840</v>
      </c>
      <c r="AK7" s="5414"/>
      <c r="AL7" s="5412"/>
      <c r="AM7" s="2237"/>
      <c r="AN7" s="2175"/>
    </row>
    <row r="8" spans="1:40" s="2235" customFormat="1" ht="12" customHeight="1">
      <c r="A8" s="2210"/>
      <c r="B8" s="2201"/>
      <c r="C8" s="2203"/>
      <c r="D8" s="2193"/>
      <c r="E8" s="2193"/>
      <c r="F8" s="2193"/>
      <c r="G8" s="2193"/>
      <c r="H8" s="2193"/>
      <c r="I8" s="2193"/>
      <c r="J8" s="2193"/>
      <c r="K8" s="2193"/>
      <c r="L8" s="2193"/>
      <c r="M8" s="2193"/>
      <c r="N8" s="2193"/>
      <c r="O8" s="2193"/>
      <c r="P8" s="2193"/>
      <c r="Q8" s="2193"/>
      <c r="R8" s="2193"/>
      <c r="S8" s="2193"/>
      <c r="T8" s="2175"/>
      <c r="U8" s="2175"/>
      <c r="V8" s="2175"/>
      <c r="W8" s="2175"/>
      <c r="X8" s="2175"/>
      <c r="Y8" s="2175"/>
      <c r="Z8" s="2175"/>
      <c r="AA8" s="2193"/>
      <c r="AB8" s="2193"/>
      <c r="AC8" s="2193"/>
      <c r="AD8" s="2193"/>
      <c r="AE8" s="2193"/>
      <c r="AF8" s="2193"/>
      <c r="AG8" s="2193"/>
      <c r="AH8" s="2193"/>
      <c r="AI8" s="2238"/>
      <c r="AJ8" s="2194"/>
      <c r="AK8" s="2201"/>
      <c r="AL8" s="2207"/>
      <c r="AM8" s="2233"/>
      <c r="AN8" s="2175"/>
    </row>
    <row r="9" spans="1:40" s="107" customFormat="1" ht="12" customHeight="1">
      <c r="A9" s="5411" t="s">
        <v>2887</v>
      </c>
      <c r="B9" s="2197" t="s">
        <v>2145</v>
      </c>
      <c r="C9" s="2197" t="s">
        <v>2148</v>
      </c>
      <c r="D9" s="2216" t="s">
        <v>215</v>
      </c>
      <c r="E9" s="2216" t="s">
        <v>215</v>
      </c>
      <c r="F9" s="2216" t="s">
        <v>215</v>
      </c>
      <c r="G9" s="2216" t="s">
        <v>215</v>
      </c>
      <c r="H9" s="2216">
        <v>2509287</v>
      </c>
      <c r="I9" s="2216">
        <v>2832082</v>
      </c>
      <c r="J9" s="2216" t="s">
        <v>215</v>
      </c>
      <c r="K9" s="2216" t="s">
        <v>215</v>
      </c>
      <c r="L9" s="2216" t="s">
        <v>215</v>
      </c>
      <c r="M9" s="2216" t="s">
        <v>215</v>
      </c>
      <c r="N9" s="2216" t="s">
        <v>215</v>
      </c>
      <c r="O9" s="2175">
        <v>2625425</v>
      </c>
      <c r="P9" s="2175">
        <v>2549969</v>
      </c>
      <c r="Q9" s="2175">
        <v>2466000</v>
      </c>
      <c r="R9" s="2175">
        <v>2749133</v>
      </c>
      <c r="S9" s="2175">
        <v>2590597</v>
      </c>
      <c r="T9" s="2175">
        <v>2088879</v>
      </c>
      <c r="U9" s="2175">
        <v>1998644</v>
      </c>
      <c r="V9" s="2175">
        <v>2190619</v>
      </c>
      <c r="W9" s="2175">
        <v>1819853</v>
      </c>
      <c r="X9" s="2175">
        <v>1767423</v>
      </c>
      <c r="Y9" s="2175">
        <v>2074168</v>
      </c>
      <c r="Z9" s="2175">
        <v>1783454</v>
      </c>
      <c r="AA9" s="2175">
        <v>2290098</v>
      </c>
      <c r="AB9" s="2175">
        <v>2329738</v>
      </c>
      <c r="AC9" s="2175" t="s">
        <v>602</v>
      </c>
      <c r="AD9" s="2175" t="s">
        <v>602</v>
      </c>
      <c r="AE9" s="2175" t="s">
        <v>602</v>
      </c>
      <c r="AF9" s="2175">
        <v>1956096.575</v>
      </c>
      <c r="AG9" s="2175" t="s">
        <v>602</v>
      </c>
      <c r="AH9" s="2175" t="s">
        <v>602</v>
      </c>
      <c r="AI9" s="2195" t="s">
        <v>602</v>
      </c>
      <c r="AJ9" s="2194" t="s">
        <v>2148</v>
      </c>
      <c r="AK9" s="2198" t="s">
        <v>2143</v>
      </c>
      <c r="AL9" s="5412" t="s">
        <v>2886</v>
      </c>
      <c r="AM9" s="2237"/>
      <c r="AN9" s="2175"/>
    </row>
    <row r="10" spans="1:40" s="107" customFormat="1" ht="12" customHeight="1">
      <c r="A10" s="5411"/>
      <c r="B10" s="5413" t="s">
        <v>2842</v>
      </c>
      <c r="C10" s="2197" t="s">
        <v>2148</v>
      </c>
      <c r="D10" s="2216" t="s">
        <v>215</v>
      </c>
      <c r="E10" s="2216" t="s">
        <v>215</v>
      </c>
      <c r="F10" s="2216" t="s">
        <v>215</v>
      </c>
      <c r="G10" s="2196" t="s">
        <v>215</v>
      </c>
      <c r="H10" s="2216">
        <v>2575670</v>
      </c>
      <c r="I10" s="2216">
        <v>2836852</v>
      </c>
      <c r="J10" s="2216" t="s">
        <v>215</v>
      </c>
      <c r="K10" s="2216" t="s">
        <v>215</v>
      </c>
      <c r="L10" s="2216" t="s">
        <v>215</v>
      </c>
      <c r="M10" s="2216" t="s">
        <v>215</v>
      </c>
      <c r="N10" s="2216" t="s">
        <v>215</v>
      </c>
      <c r="O10" s="2175">
        <v>2727967</v>
      </c>
      <c r="P10" s="2175">
        <v>2502349</v>
      </c>
      <c r="Q10" s="2175">
        <v>2437961</v>
      </c>
      <c r="R10" s="2175">
        <v>2846943</v>
      </c>
      <c r="S10" s="2175">
        <v>2554510</v>
      </c>
      <c r="T10" s="2175">
        <v>2098345</v>
      </c>
      <c r="U10" s="2175">
        <v>1998900</v>
      </c>
      <c r="V10" s="2175">
        <v>2197692</v>
      </c>
      <c r="W10" s="2175">
        <v>1815602</v>
      </c>
      <c r="X10" s="2175">
        <v>1835095</v>
      </c>
      <c r="Y10" s="2175">
        <v>2171065</v>
      </c>
      <c r="Z10" s="2175">
        <v>1814668</v>
      </c>
      <c r="AA10" s="2175">
        <v>2319880</v>
      </c>
      <c r="AB10" s="2175">
        <v>2506509</v>
      </c>
      <c r="AC10" s="2175" t="s">
        <v>602</v>
      </c>
      <c r="AD10" s="2175" t="s">
        <v>602</v>
      </c>
      <c r="AE10" s="2175" t="s">
        <v>602</v>
      </c>
      <c r="AF10" s="2175">
        <v>1993765.496</v>
      </c>
      <c r="AG10" s="2175" t="s">
        <v>602</v>
      </c>
      <c r="AH10" s="2175" t="s">
        <v>602</v>
      </c>
      <c r="AI10" s="2195" t="s">
        <v>602</v>
      </c>
      <c r="AJ10" s="2194" t="s">
        <v>2148</v>
      </c>
      <c r="AK10" s="5414" t="s">
        <v>2841</v>
      </c>
      <c r="AL10" s="5412"/>
      <c r="AM10" s="2223"/>
      <c r="AN10" s="2175"/>
    </row>
    <row r="11" spans="1:40" s="107" customFormat="1" ht="12" customHeight="1">
      <c r="A11" s="5411"/>
      <c r="B11" s="5413"/>
      <c r="C11" s="2197" t="s">
        <v>2840</v>
      </c>
      <c r="D11" s="2216" t="s">
        <v>215</v>
      </c>
      <c r="E11" s="2216" t="s">
        <v>215</v>
      </c>
      <c r="F11" s="2216" t="s">
        <v>215</v>
      </c>
      <c r="G11" s="2216" t="s">
        <v>215</v>
      </c>
      <c r="H11" s="2216">
        <v>423923</v>
      </c>
      <c r="I11" s="2216">
        <v>530673</v>
      </c>
      <c r="J11" s="2216" t="s">
        <v>215</v>
      </c>
      <c r="K11" s="2216" t="s">
        <v>215</v>
      </c>
      <c r="L11" s="2216" t="s">
        <v>215</v>
      </c>
      <c r="M11" s="2216" t="s">
        <v>215</v>
      </c>
      <c r="N11" s="2216" t="s">
        <v>215</v>
      </c>
      <c r="O11" s="2217">
        <v>728367</v>
      </c>
      <c r="P11" s="2217">
        <v>851549</v>
      </c>
      <c r="Q11" s="2217">
        <v>1094645</v>
      </c>
      <c r="R11" s="2217">
        <v>1463329</v>
      </c>
      <c r="S11" s="2217">
        <v>1366663</v>
      </c>
      <c r="T11" s="2175">
        <v>1250016</v>
      </c>
      <c r="U11" s="2175">
        <v>874915</v>
      </c>
      <c r="V11" s="2175">
        <v>1206795</v>
      </c>
      <c r="W11" s="2175">
        <v>1710493</v>
      </c>
      <c r="X11" s="2175">
        <v>1834251</v>
      </c>
      <c r="Y11" s="2175">
        <v>1969871</v>
      </c>
      <c r="Z11" s="2175">
        <v>1562407</v>
      </c>
      <c r="AA11" s="2175">
        <v>1499010</v>
      </c>
      <c r="AB11" s="2175">
        <v>1452556</v>
      </c>
      <c r="AC11" s="2175" t="s">
        <v>602</v>
      </c>
      <c r="AD11" s="2175" t="s">
        <v>602</v>
      </c>
      <c r="AE11" s="2175" t="s">
        <v>602</v>
      </c>
      <c r="AF11" s="2175">
        <v>1135043.503</v>
      </c>
      <c r="AG11" s="2175" t="s">
        <v>602</v>
      </c>
      <c r="AH11" s="2175" t="s">
        <v>602</v>
      </c>
      <c r="AI11" s="2195" t="s">
        <v>602</v>
      </c>
      <c r="AJ11" s="2194" t="s">
        <v>2840</v>
      </c>
      <c r="AK11" s="5414"/>
      <c r="AL11" s="5412"/>
      <c r="AM11" s="2223"/>
      <c r="AN11" s="2175"/>
    </row>
    <row r="12" spans="1:40" s="2235" customFormat="1" ht="12" customHeight="1">
      <c r="A12" s="2210"/>
      <c r="B12" s="2201"/>
      <c r="C12" s="2203"/>
      <c r="D12" s="2193"/>
      <c r="E12" s="2193"/>
      <c r="F12" s="2193"/>
      <c r="G12" s="2193"/>
      <c r="H12" s="2193"/>
      <c r="I12" s="2193"/>
      <c r="J12" s="2193"/>
      <c r="K12" s="2193"/>
      <c r="L12" s="2193"/>
      <c r="M12" s="2193"/>
      <c r="N12" s="2193"/>
      <c r="O12" s="2193"/>
      <c r="P12" s="2193"/>
      <c r="Q12" s="2193"/>
      <c r="R12" s="2193"/>
      <c r="S12" s="2193"/>
      <c r="T12" s="2175"/>
      <c r="U12" s="2175"/>
      <c r="V12" s="2175"/>
      <c r="W12" s="2175"/>
      <c r="X12" s="2175"/>
      <c r="Y12" s="2175"/>
      <c r="Z12" s="2175"/>
      <c r="AA12" s="2175"/>
      <c r="AB12" s="2175"/>
      <c r="AC12" s="2175"/>
      <c r="AD12" s="2175"/>
      <c r="AE12" s="2175"/>
      <c r="AF12" s="2175"/>
      <c r="AG12" s="2175"/>
      <c r="AH12" s="2175"/>
      <c r="AI12" s="2195"/>
      <c r="AJ12" s="2194"/>
      <c r="AK12" s="2201"/>
      <c r="AL12" s="2207"/>
      <c r="AM12" s="2233"/>
      <c r="AN12" s="2175"/>
    </row>
    <row r="13" spans="1:40" s="107" customFormat="1" ht="12" customHeight="1">
      <c r="A13" s="5411" t="s">
        <v>2885</v>
      </c>
      <c r="B13" s="2197" t="s">
        <v>2145</v>
      </c>
      <c r="C13" s="2194" t="s">
        <v>2871</v>
      </c>
      <c r="D13" s="2196" t="s">
        <v>215</v>
      </c>
      <c r="E13" s="2196" t="s">
        <v>215</v>
      </c>
      <c r="F13" s="2196" t="s">
        <v>215</v>
      </c>
      <c r="G13" s="2196" t="s">
        <v>215</v>
      </c>
      <c r="H13" s="2196" t="s">
        <v>215</v>
      </c>
      <c r="I13" s="2196" t="s">
        <v>215</v>
      </c>
      <c r="J13" s="2196" t="s">
        <v>215</v>
      </c>
      <c r="K13" s="2196" t="s">
        <v>215</v>
      </c>
      <c r="L13" s="2196" t="s">
        <v>215</v>
      </c>
      <c r="M13" s="2196">
        <v>22660810</v>
      </c>
      <c r="N13" s="2196">
        <v>26865753</v>
      </c>
      <c r="O13" s="2196">
        <v>21685676</v>
      </c>
      <c r="P13" s="2196">
        <v>32240439</v>
      </c>
      <c r="Q13" s="2196">
        <v>38330466</v>
      </c>
      <c r="R13" s="2196">
        <v>33278116</v>
      </c>
      <c r="S13" s="2196">
        <v>31148972</v>
      </c>
      <c r="T13" s="2175">
        <v>30222879</v>
      </c>
      <c r="U13" s="2175">
        <v>29663574</v>
      </c>
      <c r="V13" s="2175">
        <v>25497142</v>
      </c>
      <c r="W13" s="2175">
        <v>26905679</v>
      </c>
      <c r="X13" s="2175">
        <v>25922282</v>
      </c>
      <c r="Y13" s="2175">
        <v>21827640</v>
      </c>
      <c r="Z13" s="2175">
        <v>22111256</v>
      </c>
      <c r="AA13" s="2175">
        <v>28240651</v>
      </c>
      <c r="AB13" s="2175">
        <v>27618928</v>
      </c>
      <c r="AC13" s="2175">
        <v>32763304</v>
      </c>
      <c r="AD13" s="2175">
        <v>28275060</v>
      </c>
      <c r="AE13" s="2175">
        <v>27216187.379999999</v>
      </c>
      <c r="AF13" s="2175">
        <v>24989300</v>
      </c>
      <c r="AG13" s="2175">
        <v>23232860</v>
      </c>
      <c r="AH13" s="2175">
        <v>76014824</v>
      </c>
      <c r="AI13" s="2195">
        <v>18236244</v>
      </c>
      <c r="AJ13" s="2194" t="s">
        <v>2871</v>
      </c>
      <c r="AK13" s="2198" t="s">
        <v>2143</v>
      </c>
      <c r="AL13" s="5412" t="s">
        <v>2884</v>
      </c>
      <c r="AM13" s="2223"/>
      <c r="AN13" s="2175"/>
    </row>
    <row r="14" spans="1:40" s="107" customFormat="1" ht="12" customHeight="1">
      <c r="A14" s="5411"/>
      <c r="B14" s="5415" t="s">
        <v>2842</v>
      </c>
      <c r="C14" s="2194" t="s">
        <v>2871</v>
      </c>
      <c r="D14" s="2196" t="s">
        <v>215</v>
      </c>
      <c r="E14" s="2196" t="s">
        <v>215</v>
      </c>
      <c r="F14" s="2196" t="s">
        <v>215</v>
      </c>
      <c r="G14" s="2196" t="s">
        <v>215</v>
      </c>
      <c r="H14" s="2196" t="s">
        <v>215</v>
      </c>
      <c r="I14" s="2196" t="s">
        <v>215</v>
      </c>
      <c r="J14" s="2196" t="s">
        <v>215</v>
      </c>
      <c r="K14" s="2196" t="s">
        <v>215</v>
      </c>
      <c r="L14" s="2196" t="s">
        <v>215</v>
      </c>
      <c r="M14" s="2196">
        <v>19944616</v>
      </c>
      <c r="N14" s="2196">
        <v>24313902</v>
      </c>
      <c r="O14" s="2196">
        <v>19250587</v>
      </c>
      <c r="P14" s="2196">
        <v>30010142</v>
      </c>
      <c r="Q14" s="2196">
        <v>35845777</v>
      </c>
      <c r="R14" s="2196">
        <v>31096347</v>
      </c>
      <c r="S14" s="2196">
        <v>29316724</v>
      </c>
      <c r="T14" s="2175">
        <v>28339822</v>
      </c>
      <c r="U14" s="2175">
        <v>27826857</v>
      </c>
      <c r="V14" s="2175">
        <v>23955636</v>
      </c>
      <c r="W14" s="2175">
        <v>25288836</v>
      </c>
      <c r="X14" s="2175">
        <v>24161563</v>
      </c>
      <c r="Y14" s="2175">
        <v>19999036</v>
      </c>
      <c r="Z14" s="2175">
        <v>20247141</v>
      </c>
      <c r="AA14" s="2175">
        <v>26103162</v>
      </c>
      <c r="AB14" s="2175">
        <v>25144879</v>
      </c>
      <c r="AC14" s="2175">
        <v>29610343</v>
      </c>
      <c r="AD14" s="2175">
        <v>26153556</v>
      </c>
      <c r="AE14" s="2175">
        <v>22068646.379999999</v>
      </c>
      <c r="AF14" s="2175">
        <v>19240915</v>
      </c>
      <c r="AG14" s="2175">
        <v>20277595</v>
      </c>
      <c r="AH14" s="2175">
        <v>67326223</v>
      </c>
      <c r="AI14" s="2195">
        <v>14306889</v>
      </c>
      <c r="AJ14" s="2194" t="s">
        <v>2871</v>
      </c>
      <c r="AK14" s="5414" t="s">
        <v>2841</v>
      </c>
      <c r="AL14" s="5412"/>
      <c r="AM14" s="2223"/>
      <c r="AN14" s="2175"/>
    </row>
    <row r="15" spans="1:40" s="107" customFormat="1" ht="12" customHeight="1">
      <c r="A15" s="5411"/>
      <c r="B15" s="5415"/>
      <c r="C15" s="2197" t="s">
        <v>2840</v>
      </c>
      <c r="D15" s="2196" t="s">
        <v>215</v>
      </c>
      <c r="E15" s="2196" t="s">
        <v>215</v>
      </c>
      <c r="F15" s="2196" t="s">
        <v>215</v>
      </c>
      <c r="G15" s="2196" t="s">
        <v>215</v>
      </c>
      <c r="H15" s="2196" t="s">
        <v>215</v>
      </c>
      <c r="I15" s="2196" t="s">
        <v>215</v>
      </c>
      <c r="J15" s="2196" t="s">
        <v>215</v>
      </c>
      <c r="K15" s="2196" t="s">
        <v>215</v>
      </c>
      <c r="L15" s="2196" t="s">
        <v>215</v>
      </c>
      <c r="M15" s="2196">
        <v>1070422</v>
      </c>
      <c r="N15" s="2196">
        <v>1198534</v>
      </c>
      <c r="O15" s="2196">
        <v>1024888</v>
      </c>
      <c r="P15" s="2196">
        <v>1490092</v>
      </c>
      <c r="Q15" s="2196">
        <v>1952362</v>
      </c>
      <c r="R15" s="2196">
        <v>1767945</v>
      </c>
      <c r="S15" s="2196">
        <v>1828725</v>
      </c>
      <c r="T15" s="2175">
        <v>2247371</v>
      </c>
      <c r="U15" s="2175">
        <v>1756069</v>
      </c>
      <c r="V15" s="2175">
        <v>1880145</v>
      </c>
      <c r="W15" s="2175">
        <v>2216250</v>
      </c>
      <c r="X15" s="2175">
        <v>2277978</v>
      </c>
      <c r="Y15" s="2175">
        <v>1818222</v>
      </c>
      <c r="Z15" s="2175">
        <v>1756288</v>
      </c>
      <c r="AA15" s="2175">
        <v>1933102</v>
      </c>
      <c r="AB15" s="2175">
        <v>1780510</v>
      </c>
      <c r="AC15" s="2175">
        <v>2066188.79</v>
      </c>
      <c r="AD15" s="2175">
        <v>2050620.7860000001</v>
      </c>
      <c r="AE15" s="2175">
        <v>1747038.1740000001</v>
      </c>
      <c r="AF15" s="2175">
        <v>1422259.175</v>
      </c>
      <c r="AG15" s="2175">
        <v>1653462</v>
      </c>
      <c r="AH15" s="2175">
        <v>2411393.824</v>
      </c>
      <c r="AI15" s="2195">
        <v>1154541</v>
      </c>
      <c r="AJ15" s="2194" t="s">
        <v>2840</v>
      </c>
      <c r="AK15" s="5414"/>
      <c r="AL15" s="5412"/>
      <c r="AM15" s="2223"/>
      <c r="AN15" s="2175"/>
    </row>
    <row r="16" spans="1:40" s="2235" customFormat="1">
      <c r="A16" s="2210"/>
      <c r="B16" s="2201"/>
      <c r="C16" s="2203"/>
      <c r="D16" s="2193"/>
      <c r="E16" s="2193"/>
      <c r="F16" s="2193"/>
      <c r="G16" s="2193"/>
      <c r="H16" s="2193"/>
      <c r="I16" s="2193"/>
      <c r="J16" s="2193"/>
      <c r="K16" s="2193"/>
      <c r="L16" s="2193"/>
      <c r="M16" s="2193"/>
      <c r="N16" s="2193"/>
      <c r="O16" s="2193"/>
      <c r="P16" s="2193"/>
      <c r="Q16" s="2193"/>
      <c r="R16" s="2193"/>
      <c r="S16" s="2193"/>
      <c r="T16" s="2175"/>
      <c r="U16" s="2175"/>
      <c r="V16" s="2175"/>
      <c r="W16" s="2175"/>
      <c r="X16" s="2175"/>
      <c r="Y16" s="2175"/>
      <c r="Z16" s="2175"/>
      <c r="AA16" s="2175"/>
      <c r="AB16" s="2175"/>
      <c r="AC16" s="2175"/>
      <c r="AD16" s="2175"/>
      <c r="AE16" s="2175"/>
      <c r="AF16" s="2175"/>
      <c r="AG16" s="2175"/>
      <c r="AH16" s="2175"/>
      <c r="AI16" s="2195"/>
      <c r="AJ16" s="2194"/>
      <c r="AK16" s="2201"/>
      <c r="AL16" s="2207"/>
      <c r="AM16" s="2233"/>
      <c r="AN16" s="2175"/>
    </row>
    <row r="17" spans="1:40" s="107" customFormat="1">
      <c r="A17" s="5411" t="s">
        <v>2883</v>
      </c>
      <c r="B17" s="2199" t="s">
        <v>2145</v>
      </c>
      <c r="C17" s="2197" t="s">
        <v>2148</v>
      </c>
      <c r="D17" s="2175" t="s">
        <v>215</v>
      </c>
      <c r="E17" s="2175" t="s">
        <v>215</v>
      </c>
      <c r="F17" s="2175" t="s">
        <v>215</v>
      </c>
      <c r="G17" s="2175" t="s">
        <v>215</v>
      </c>
      <c r="H17" s="2175">
        <v>4570373</v>
      </c>
      <c r="I17" s="2175">
        <v>4291490</v>
      </c>
      <c r="J17" s="2175">
        <v>3491330</v>
      </c>
      <c r="K17" s="2175" t="s">
        <v>215</v>
      </c>
      <c r="L17" s="2175" t="s">
        <v>215</v>
      </c>
      <c r="M17" s="2175" t="s">
        <v>215</v>
      </c>
      <c r="N17" s="2175" t="s">
        <v>215</v>
      </c>
      <c r="O17" s="2175">
        <v>3160301</v>
      </c>
      <c r="P17" s="2175">
        <v>2922380</v>
      </c>
      <c r="Q17" s="2175">
        <v>3209894</v>
      </c>
      <c r="R17" s="2175">
        <v>3186647</v>
      </c>
      <c r="S17" s="2175">
        <v>2814541</v>
      </c>
      <c r="T17" s="2175">
        <v>2633892</v>
      </c>
      <c r="U17" s="2175">
        <v>2283766</v>
      </c>
      <c r="V17" s="2175">
        <v>2344620</v>
      </c>
      <c r="W17" s="2175">
        <v>2923640</v>
      </c>
      <c r="X17" s="2175">
        <v>2530545</v>
      </c>
      <c r="Y17" s="2175">
        <v>3299460</v>
      </c>
      <c r="Z17" s="2175">
        <v>2647674</v>
      </c>
      <c r="AA17" s="2175">
        <v>3304986</v>
      </c>
      <c r="AB17" s="2175">
        <v>2917219</v>
      </c>
      <c r="AC17" s="2175">
        <v>2907262.477</v>
      </c>
      <c r="AD17" s="2175">
        <v>2306324.2400000002</v>
      </c>
      <c r="AE17" s="2175">
        <v>2218783.9160000002</v>
      </c>
      <c r="AF17" s="2175">
        <v>2416393.852</v>
      </c>
      <c r="AG17" s="2175">
        <v>2352030</v>
      </c>
      <c r="AH17" s="2175">
        <v>2474941.4399999999</v>
      </c>
      <c r="AI17" s="2195">
        <v>2150396</v>
      </c>
      <c r="AJ17" s="2194" t="s">
        <v>2148</v>
      </c>
      <c r="AK17" s="2198" t="s">
        <v>2143</v>
      </c>
      <c r="AL17" s="5412" t="s">
        <v>2882</v>
      </c>
      <c r="AM17" s="2223"/>
      <c r="AN17" s="2175"/>
    </row>
    <row r="18" spans="1:40" s="2218" customFormat="1" ht="12" customHeight="1">
      <c r="A18" s="5411"/>
      <c r="B18" s="5413" t="s">
        <v>2842</v>
      </c>
      <c r="C18" s="2197" t="s">
        <v>2148</v>
      </c>
      <c r="D18" s="2175" t="s">
        <v>215</v>
      </c>
      <c r="E18" s="2175" t="s">
        <v>215</v>
      </c>
      <c r="F18" s="2175" t="s">
        <v>215</v>
      </c>
      <c r="G18" s="2175" t="s">
        <v>215</v>
      </c>
      <c r="H18" s="2175">
        <v>2685806</v>
      </c>
      <c r="I18" s="2175">
        <v>2953017</v>
      </c>
      <c r="J18" s="2175">
        <v>2031266</v>
      </c>
      <c r="K18" s="2175" t="s">
        <v>215</v>
      </c>
      <c r="L18" s="2175" t="s">
        <v>215</v>
      </c>
      <c r="M18" s="2175" t="s">
        <v>215</v>
      </c>
      <c r="N18" s="2175" t="s">
        <v>215</v>
      </c>
      <c r="O18" s="2175">
        <v>2487375</v>
      </c>
      <c r="P18" s="2175">
        <v>2376409</v>
      </c>
      <c r="Q18" s="2175">
        <v>2546356</v>
      </c>
      <c r="R18" s="2175">
        <v>2869226</v>
      </c>
      <c r="S18" s="2175">
        <v>2405205</v>
      </c>
      <c r="T18" s="2175">
        <v>2439862</v>
      </c>
      <c r="U18" s="2175">
        <v>1845004</v>
      </c>
      <c r="V18" s="2175">
        <v>2016765</v>
      </c>
      <c r="W18" s="2175">
        <v>2309136</v>
      </c>
      <c r="X18" s="2175">
        <v>2436341</v>
      </c>
      <c r="Y18" s="2175">
        <v>2511539</v>
      </c>
      <c r="Z18" s="2175">
        <v>2037145</v>
      </c>
      <c r="AA18" s="2175">
        <v>2511685</v>
      </c>
      <c r="AB18" s="2175">
        <v>2375646</v>
      </c>
      <c r="AC18" s="2175">
        <v>2382480.0890000002</v>
      </c>
      <c r="AD18" s="2175">
        <v>2286802.4879999999</v>
      </c>
      <c r="AE18" s="2175">
        <v>2207814.8810000001</v>
      </c>
      <c r="AF18" s="2175">
        <v>2425536.892</v>
      </c>
      <c r="AG18" s="2175">
        <v>2322785</v>
      </c>
      <c r="AH18" s="2175">
        <v>2581907.4440000001</v>
      </c>
      <c r="AI18" s="2195">
        <v>2226707</v>
      </c>
      <c r="AJ18" s="2194" t="s">
        <v>2148</v>
      </c>
      <c r="AK18" s="5414" t="s">
        <v>2841</v>
      </c>
      <c r="AL18" s="5412"/>
      <c r="AM18" s="2236"/>
      <c r="AN18" s="2175"/>
    </row>
    <row r="19" spans="1:40" s="2218" customFormat="1" ht="12" customHeight="1">
      <c r="A19" s="5411"/>
      <c r="B19" s="5413"/>
      <c r="C19" s="2197" t="s">
        <v>2840</v>
      </c>
      <c r="D19" s="2175" t="s">
        <v>215</v>
      </c>
      <c r="E19" s="2175" t="s">
        <v>215</v>
      </c>
      <c r="F19" s="2175" t="s">
        <v>215</v>
      </c>
      <c r="G19" s="2175" t="s">
        <v>215</v>
      </c>
      <c r="H19" s="2175">
        <v>214516</v>
      </c>
      <c r="I19" s="2175">
        <v>232783</v>
      </c>
      <c r="J19" s="2175">
        <v>119014</v>
      </c>
      <c r="K19" s="2175" t="s">
        <v>215</v>
      </c>
      <c r="L19" s="2175" t="s">
        <v>215</v>
      </c>
      <c r="M19" s="2175" t="s">
        <v>215</v>
      </c>
      <c r="N19" s="2175" t="s">
        <v>215</v>
      </c>
      <c r="O19" s="2175">
        <v>354796</v>
      </c>
      <c r="P19" s="2175">
        <v>296005</v>
      </c>
      <c r="Q19" s="2175">
        <v>496502</v>
      </c>
      <c r="R19" s="2175">
        <v>681893</v>
      </c>
      <c r="S19" s="2175">
        <v>609997</v>
      </c>
      <c r="T19" s="2175">
        <v>818701</v>
      </c>
      <c r="U19" s="2175">
        <v>472302</v>
      </c>
      <c r="V19" s="2175">
        <v>688005</v>
      </c>
      <c r="W19" s="2175">
        <v>1106845</v>
      </c>
      <c r="X19" s="2175">
        <v>1305011</v>
      </c>
      <c r="Y19" s="2175">
        <v>1186752</v>
      </c>
      <c r="Z19" s="2175">
        <v>864127</v>
      </c>
      <c r="AA19" s="2175">
        <v>618126</v>
      </c>
      <c r="AB19" s="2175">
        <v>474464</v>
      </c>
      <c r="AC19" s="2175">
        <v>657885.89199999999</v>
      </c>
      <c r="AD19" s="2175">
        <v>781774.78300000005</v>
      </c>
      <c r="AE19" s="2175">
        <v>761727.78899999999</v>
      </c>
      <c r="AF19" s="2175">
        <v>685041.28099999996</v>
      </c>
      <c r="AG19" s="2175">
        <v>897543</v>
      </c>
      <c r="AH19" s="2175">
        <v>1685957.08</v>
      </c>
      <c r="AI19" s="2195">
        <v>1140545</v>
      </c>
      <c r="AJ19" s="2194" t="s">
        <v>2840</v>
      </c>
      <c r="AK19" s="5414"/>
      <c r="AL19" s="5412"/>
      <c r="AM19" s="2236"/>
      <c r="AN19" s="2175"/>
    </row>
    <row r="20" spans="1:40" s="2235" customFormat="1" ht="12" customHeight="1">
      <c r="A20" s="2210"/>
      <c r="B20" s="2201"/>
      <c r="C20" s="2203"/>
      <c r="D20" s="2193"/>
      <c r="E20" s="2193"/>
      <c r="F20" s="2193"/>
      <c r="G20" s="2193"/>
      <c r="H20" s="2193"/>
      <c r="I20" s="2193"/>
      <c r="J20" s="2193"/>
      <c r="K20" s="2193"/>
      <c r="L20" s="2193"/>
      <c r="M20" s="2193"/>
      <c r="N20" s="2193"/>
      <c r="O20" s="2193"/>
      <c r="P20" s="2193"/>
      <c r="Q20" s="2193"/>
      <c r="R20" s="2193"/>
      <c r="S20" s="2193"/>
      <c r="T20" s="2175"/>
      <c r="U20" s="2175"/>
      <c r="V20" s="2175"/>
      <c r="W20" s="2175"/>
      <c r="X20" s="2175"/>
      <c r="Y20" s="2175"/>
      <c r="Z20" s="2175"/>
      <c r="AA20" s="2175"/>
      <c r="AB20" s="2175"/>
      <c r="AC20" s="2175"/>
      <c r="AD20" s="2175"/>
      <c r="AE20" s="2175"/>
      <c r="AF20" s="2175"/>
      <c r="AG20" s="2175"/>
      <c r="AH20" s="2175"/>
      <c r="AI20" s="2195"/>
      <c r="AJ20" s="2194"/>
      <c r="AK20" s="2201"/>
      <c r="AL20" s="2207"/>
      <c r="AM20" s="2233"/>
      <c r="AN20" s="2175"/>
    </row>
    <row r="21" spans="1:40" s="107" customFormat="1" ht="12" customHeight="1">
      <c r="A21" s="5411" t="s">
        <v>2881</v>
      </c>
      <c r="B21" s="2199" t="s">
        <v>2145</v>
      </c>
      <c r="C21" s="2194" t="s">
        <v>2871</v>
      </c>
      <c r="D21" s="2196" t="s">
        <v>215</v>
      </c>
      <c r="E21" s="2196" t="s">
        <v>215</v>
      </c>
      <c r="F21" s="2196" t="s">
        <v>215</v>
      </c>
      <c r="G21" s="2196" t="s">
        <v>215</v>
      </c>
      <c r="H21" s="2196" t="s">
        <v>215</v>
      </c>
      <c r="I21" s="2196" t="s">
        <v>215</v>
      </c>
      <c r="J21" s="2196" t="s">
        <v>215</v>
      </c>
      <c r="K21" s="2196" t="s">
        <v>215</v>
      </c>
      <c r="L21" s="2196" t="s">
        <v>215</v>
      </c>
      <c r="M21" s="2196" t="s">
        <v>215</v>
      </c>
      <c r="N21" s="2196" t="s">
        <v>215</v>
      </c>
      <c r="O21" s="2196" t="s">
        <v>215</v>
      </c>
      <c r="P21" s="2196">
        <v>29741</v>
      </c>
      <c r="Q21" s="2196">
        <v>675437</v>
      </c>
      <c r="R21" s="2196">
        <v>906328</v>
      </c>
      <c r="S21" s="2196">
        <v>1238027</v>
      </c>
      <c r="T21" s="2175">
        <v>4691160</v>
      </c>
      <c r="U21" s="2175">
        <v>7016441</v>
      </c>
      <c r="V21" s="2175">
        <v>8684244</v>
      </c>
      <c r="W21" s="2175">
        <v>7260900</v>
      </c>
      <c r="X21" s="2175">
        <v>11043492</v>
      </c>
      <c r="Y21" s="2175">
        <v>12441506</v>
      </c>
      <c r="Z21" s="2175">
        <v>11798648</v>
      </c>
      <c r="AA21" s="2175">
        <v>12248013</v>
      </c>
      <c r="AB21" s="2175">
        <v>13214107</v>
      </c>
      <c r="AC21" s="2175">
        <v>13805167</v>
      </c>
      <c r="AD21" s="2175">
        <v>14147750</v>
      </c>
      <c r="AE21" s="2175">
        <v>15249302</v>
      </c>
      <c r="AF21" s="2175">
        <v>13561974</v>
      </c>
      <c r="AG21" s="2175">
        <v>14825784</v>
      </c>
      <c r="AH21" s="2175">
        <v>17093077</v>
      </c>
      <c r="AI21" s="2195">
        <v>14670207</v>
      </c>
      <c r="AJ21" s="2194" t="s">
        <v>2871</v>
      </c>
      <c r="AK21" s="2198" t="s">
        <v>2143</v>
      </c>
      <c r="AL21" s="5412" t="s">
        <v>2880</v>
      </c>
      <c r="AM21" s="2223"/>
      <c r="AN21" s="2175"/>
    </row>
    <row r="22" spans="1:40" s="107" customFormat="1" ht="12" customHeight="1">
      <c r="A22" s="5411"/>
      <c r="B22" s="5413" t="s">
        <v>2842</v>
      </c>
      <c r="C22" s="2194" t="s">
        <v>2871</v>
      </c>
      <c r="D22" s="2196" t="s">
        <v>215</v>
      </c>
      <c r="E22" s="2196" t="s">
        <v>215</v>
      </c>
      <c r="F22" s="2196" t="s">
        <v>215</v>
      </c>
      <c r="G22" s="2196" t="s">
        <v>215</v>
      </c>
      <c r="H22" s="2196" t="s">
        <v>215</v>
      </c>
      <c r="I22" s="2196" t="s">
        <v>215</v>
      </c>
      <c r="J22" s="2196" t="s">
        <v>215</v>
      </c>
      <c r="K22" s="2196" t="s">
        <v>215</v>
      </c>
      <c r="L22" s="2196" t="s">
        <v>215</v>
      </c>
      <c r="M22" s="2196" t="s">
        <v>215</v>
      </c>
      <c r="N22" s="2196" t="s">
        <v>215</v>
      </c>
      <c r="O22" s="2196" t="s">
        <v>215</v>
      </c>
      <c r="P22" s="2196">
        <v>28154</v>
      </c>
      <c r="Q22" s="2196">
        <v>665191</v>
      </c>
      <c r="R22" s="2196">
        <v>896233</v>
      </c>
      <c r="S22" s="2196">
        <v>1227920</v>
      </c>
      <c r="T22" s="2175">
        <v>4648978</v>
      </c>
      <c r="U22" s="2175">
        <v>6942467</v>
      </c>
      <c r="V22" s="2175">
        <v>8586795</v>
      </c>
      <c r="W22" s="2175">
        <v>7174530</v>
      </c>
      <c r="X22" s="2175">
        <v>10841257</v>
      </c>
      <c r="Y22" s="2175">
        <v>12269883</v>
      </c>
      <c r="Z22" s="2175">
        <v>11609790</v>
      </c>
      <c r="AA22" s="2175">
        <v>12077546</v>
      </c>
      <c r="AB22" s="2175">
        <v>13117292</v>
      </c>
      <c r="AC22" s="2175">
        <v>13693964</v>
      </c>
      <c r="AD22" s="2175">
        <v>14053509</v>
      </c>
      <c r="AE22" s="2175">
        <v>15216702</v>
      </c>
      <c r="AF22" s="2175">
        <v>13534825</v>
      </c>
      <c r="AG22" s="2175">
        <v>14811938</v>
      </c>
      <c r="AH22" s="2175">
        <v>17084291</v>
      </c>
      <c r="AI22" s="2195">
        <v>14665483</v>
      </c>
      <c r="AJ22" s="2194" t="s">
        <v>2871</v>
      </c>
      <c r="AK22" s="5414" t="s">
        <v>2841</v>
      </c>
      <c r="AL22" s="5412"/>
      <c r="AM22" s="2223"/>
      <c r="AN22" s="2175"/>
    </row>
    <row r="23" spans="1:40" s="107" customFormat="1" ht="12" customHeight="1">
      <c r="A23" s="5411"/>
      <c r="B23" s="5413"/>
      <c r="C23" s="2197" t="s">
        <v>2840</v>
      </c>
      <c r="D23" s="2196" t="s">
        <v>215</v>
      </c>
      <c r="E23" s="2196" t="s">
        <v>215</v>
      </c>
      <c r="F23" s="2196" t="s">
        <v>215</v>
      </c>
      <c r="G23" s="2196" t="s">
        <v>215</v>
      </c>
      <c r="H23" s="2196" t="s">
        <v>215</v>
      </c>
      <c r="I23" s="2196" t="s">
        <v>215</v>
      </c>
      <c r="J23" s="2196" t="s">
        <v>215</v>
      </c>
      <c r="K23" s="2196" t="s">
        <v>215</v>
      </c>
      <c r="L23" s="2196" t="s">
        <v>215</v>
      </c>
      <c r="M23" s="2196" t="s">
        <v>215</v>
      </c>
      <c r="N23" s="2196" t="s">
        <v>215</v>
      </c>
      <c r="O23" s="2196" t="s">
        <v>215</v>
      </c>
      <c r="P23" s="2196">
        <v>3230</v>
      </c>
      <c r="Q23" s="2196">
        <v>58807</v>
      </c>
      <c r="R23" s="2196">
        <v>81419</v>
      </c>
      <c r="S23" s="2196">
        <v>114513</v>
      </c>
      <c r="T23" s="2175">
        <v>437819</v>
      </c>
      <c r="U23" s="2175">
        <v>640960</v>
      </c>
      <c r="V23" s="2175">
        <v>787792</v>
      </c>
      <c r="W23" s="2175">
        <v>697078</v>
      </c>
      <c r="X23" s="2175">
        <v>1053662</v>
      </c>
      <c r="Y23" s="2175">
        <v>1167005</v>
      </c>
      <c r="Z23" s="2175">
        <v>1100471</v>
      </c>
      <c r="AA23" s="2175">
        <v>1148260</v>
      </c>
      <c r="AB23" s="2175">
        <v>1217918</v>
      </c>
      <c r="AC23" s="2175">
        <v>1270743.5290000001</v>
      </c>
      <c r="AD23" s="2175">
        <v>1316652.527</v>
      </c>
      <c r="AE23" s="2175">
        <v>1419940.503</v>
      </c>
      <c r="AF23" s="2175">
        <v>1214690.101</v>
      </c>
      <c r="AG23" s="2175">
        <v>1293816</v>
      </c>
      <c r="AH23" s="2175">
        <v>1643933.8929999999</v>
      </c>
      <c r="AI23" s="2195">
        <v>1411735</v>
      </c>
      <c r="AJ23" s="2194" t="s">
        <v>2840</v>
      </c>
      <c r="AK23" s="5414"/>
      <c r="AL23" s="5412"/>
      <c r="AM23" s="2223"/>
      <c r="AN23" s="2175"/>
    </row>
    <row r="24" spans="1:40" s="2235" customFormat="1" ht="12" customHeight="1">
      <c r="A24" s="2210"/>
      <c r="B24" s="2201"/>
      <c r="C24" s="2209"/>
      <c r="D24" s="2208"/>
      <c r="E24" s="2208"/>
      <c r="F24" s="2208"/>
      <c r="G24" s="2208"/>
      <c r="H24" s="2208"/>
      <c r="I24" s="2208"/>
      <c r="J24" s="2208"/>
      <c r="K24" s="2208"/>
      <c r="L24" s="2208"/>
      <c r="M24" s="2208"/>
      <c r="N24" s="2208"/>
      <c r="O24" s="2208"/>
      <c r="P24" s="2208"/>
      <c r="Q24" s="2208"/>
      <c r="R24" s="2208"/>
      <c r="S24" s="2208"/>
      <c r="T24" s="2175"/>
      <c r="U24" s="2175"/>
      <c r="V24" s="2175"/>
      <c r="W24" s="2175"/>
      <c r="X24" s="2175"/>
      <c r="Y24" s="2175"/>
      <c r="Z24" s="2175"/>
      <c r="AA24" s="2175"/>
      <c r="AB24" s="2175">
        <v>0</v>
      </c>
      <c r="AC24" s="2175"/>
      <c r="AD24" s="2175"/>
      <c r="AE24" s="2175"/>
      <c r="AF24" s="2175"/>
      <c r="AG24" s="2175"/>
      <c r="AH24" s="2175"/>
      <c r="AI24" s="2195"/>
      <c r="AJ24" s="2194"/>
      <c r="AK24" s="2201"/>
      <c r="AL24" s="2207"/>
      <c r="AM24" s="2233"/>
      <c r="AN24" s="2175"/>
    </row>
    <row r="25" spans="1:40" s="2234" customFormat="1" ht="13.5" customHeight="1">
      <c r="A25" s="5411" t="s">
        <v>2879</v>
      </c>
      <c r="B25" s="2199" t="s">
        <v>2145</v>
      </c>
      <c r="C25" s="2206" t="s">
        <v>707</v>
      </c>
      <c r="D25" s="2205" t="s">
        <v>215</v>
      </c>
      <c r="E25" s="2205" t="s">
        <v>215</v>
      </c>
      <c r="F25" s="2205" t="s">
        <v>215</v>
      </c>
      <c r="G25" s="2205" t="s">
        <v>215</v>
      </c>
      <c r="H25" s="2205" t="s">
        <v>215</v>
      </c>
      <c r="I25" s="2205" t="s">
        <v>215</v>
      </c>
      <c r="J25" s="2205" t="s">
        <v>602</v>
      </c>
      <c r="K25" s="2205">
        <v>101305</v>
      </c>
      <c r="L25" s="2205">
        <v>93944</v>
      </c>
      <c r="M25" s="2205">
        <v>154022</v>
      </c>
      <c r="N25" s="2196">
        <v>153855</v>
      </c>
      <c r="O25" s="2196">
        <v>141504</v>
      </c>
      <c r="P25" s="2205">
        <v>134347</v>
      </c>
      <c r="Q25" s="2205">
        <v>119404</v>
      </c>
      <c r="R25" s="2211">
        <v>100485</v>
      </c>
      <c r="S25" s="2211">
        <v>111958</v>
      </c>
      <c r="T25" s="2175">
        <v>88687</v>
      </c>
      <c r="U25" s="2175">
        <v>62954</v>
      </c>
      <c r="V25" s="2175">
        <v>91810</v>
      </c>
      <c r="W25" s="2175">
        <v>122689</v>
      </c>
      <c r="X25" s="2175">
        <v>105092</v>
      </c>
      <c r="Y25" s="2175">
        <v>71251</v>
      </c>
      <c r="Z25" s="2175">
        <v>74629</v>
      </c>
      <c r="AA25" s="2175">
        <v>79397</v>
      </c>
      <c r="AB25" s="2175">
        <v>76435</v>
      </c>
      <c r="AC25" s="2175">
        <v>75391</v>
      </c>
      <c r="AD25" s="2175">
        <v>82485</v>
      </c>
      <c r="AE25" s="2175">
        <v>97929</v>
      </c>
      <c r="AF25" s="2175" t="s">
        <v>602</v>
      </c>
      <c r="AG25" s="2175" t="s">
        <v>602</v>
      </c>
      <c r="AH25" s="2175">
        <v>36727</v>
      </c>
      <c r="AI25" s="2195">
        <v>38550</v>
      </c>
      <c r="AJ25" s="2206" t="s">
        <v>791</v>
      </c>
      <c r="AK25" s="2198" t="s">
        <v>2143</v>
      </c>
      <c r="AL25" s="5412" t="s">
        <v>2878</v>
      </c>
      <c r="AM25" s="2223"/>
      <c r="AN25" s="2175"/>
    </row>
    <row r="26" spans="1:40" s="107" customFormat="1" ht="14.45" customHeight="1">
      <c r="A26" s="5411"/>
      <c r="B26" s="5413" t="s">
        <v>2842</v>
      </c>
      <c r="C26" s="2206" t="s">
        <v>707</v>
      </c>
      <c r="D26" s="2196" t="s">
        <v>215</v>
      </c>
      <c r="E26" s="2196" t="s">
        <v>215</v>
      </c>
      <c r="F26" s="2196" t="s">
        <v>215</v>
      </c>
      <c r="G26" s="2196" t="s">
        <v>215</v>
      </c>
      <c r="H26" s="2196" t="s">
        <v>215</v>
      </c>
      <c r="I26" s="2196" t="s">
        <v>215</v>
      </c>
      <c r="J26" s="2196" t="s">
        <v>602</v>
      </c>
      <c r="K26" s="2196">
        <v>101317</v>
      </c>
      <c r="L26" s="2196">
        <v>93737</v>
      </c>
      <c r="M26" s="2196">
        <v>154077</v>
      </c>
      <c r="N26" s="2196">
        <v>153855</v>
      </c>
      <c r="O26" s="2196">
        <v>141504</v>
      </c>
      <c r="P26" s="2196">
        <v>134347</v>
      </c>
      <c r="Q26" s="2196">
        <v>119404</v>
      </c>
      <c r="R26" s="2211">
        <v>100274</v>
      </c>
      <c r="S26" s="2211">
        <v>111781</v>
      </c>
      <c r="T26" s="2175">
        <v>88502</v>
      </c>
      <c r="U26" s="2175">
        <v>62827</v>
      </c>
      <c r="V26" s="2175">
        <v>91712</v>
      </c>
      <c r="W26" s="2175">
        <v>122503</v>
      </c>
      <c r="X26" s="2175">
        <v>104945</v>
      </c>
      <c r="Y26" s="2175">
        <v>71073</v>
      </c>
      <c r="Z26" s="2175">
        <v>74472</v>
      </c>
      <c r="AA26" s="2175">
        <v>79182</v>
      </c>
      <c r="AB26" s="2175">
        <v>76742</v>
      </c>
      <c r="AC26" s="2175">
        <v>75136</v>
      </c>
      <c r="AD26" s="2175">
        <v>82294</v>
      </c>
      <c r="AE26" s="2175">
        <v>97767</v>
      </c>
      <c r="AF26" s="2175" t="s">
        <v>602</v>
      </c>
      <c r="AG26" s="2175" t="s">
        <v>602</v>
      </c>
      <c r="AH26" s="2175">
        <v>36662</v>
      </c>
      <c r="AI26" s="2195">
        <v>38499</v>
      </c>
      <c r="AJ26" s="2206" t="s">
        <v>791</v>
      </c>
      <c r="AK26" s="5414" t="s">
        <v>2841</v>
      </c>
      <c r="AL26" s="5412"/>
      <c r="AM26" s="2223"/>
      <c r="AN26" s="2175"/>
    </row>
    <row r="27" spans="1:40" s="2231" customFormat="1" ht="21" customHeight="1">
      <c r="A27" s="5411"/>
      <c r="B27" s="5413"/>
      <c r="C27" s="2197" t="s">
        <v>2840</v>
      </c>
      <c r="D27" s="2196" t="s">
        <v>215</v>
      </c>
      <c r="E27" s="2196" t="s">
        <v>215</v>
      </c>
      <c r="F27" s="2196" t="s">
        <v>215</v>
      </c>
      <c r="G27" s="2196" t="s">
        <v>215</v>
      </c>
      <c r="H27" s="2196" t="s">
        <v>215</v>
      </c>
      <c r="I27" s="2196" t="s">
        <v>215</v>
      </c>
      <c r="J27" s="2196" t="s">
        <v>602</v>
      </c>
      <c r="K27" s="2196">
        <v>1469002</v>
      </c>
      <c r="L27" s="2196">
        <v>1557689</v>
      </c>
      <c r="M27" s="2196">
        <v>2083090</v>
      </c>
      <c r="N27" s="2196">
        <v>1944431</v>
      </c>
      <c r="O27" s="2175">
        <v>1751883</v>
      </c>
      <c r="P27" s="2175">
        <v>1622925</v>
      </c>
      <c r="Q27" s="2175">
        <v>1414583</v>
      </c>
      <c r="R27" s="2175">
        <v>1167070</v>
      </c>
      <c r="S27" s="2175">
        <v>1323128</v>
      </c>
      <c r="T27" s="2175">
        <v>1009130</v>
      </c>
      <c r="U27" s="2175">
        <v>743535</v>
      </c>
      <c r="V27" s="2175">
        <v>1145999</v>
      </c>
      <c r="W27" s="2175">
        <v>1692811</v>
      </c>
      <c r="X27" s="2175">
        <v>1477211</v>
      </c>
      <c r="Y27" s="2175">
        <v>1133898</v>
      </c>
      <c r="Z27" s="2175">
        <v>1204520</v>
      </c>
      <c r="AA27" s="2175">
        <v>1280147</v>
      </c>
      <c r="AB27" s="2175">
        <v>1234156</v>
      </c>
      <c r="AC27" s="2175">
        <v>1196583.8259999999</v>
      </c>
      <c r="AD27" s="2175">
        <v>1231801.159</v>
      </c>
      <c r="AE27" s="2175">
        <v>1481000.7690000001</v>
      </c>
      <c r="AF27" s="2175" t="s">
        <v>602</v>
      </c>
      <c r="AG27" s="2175" t="s">
        <v>602</v>
      </c>
      <c r="AH27" s="2175">
        <v>564648.08400000003</v>
      </c>
      <c r="AI27" s="2195">
        <v>584819</v>
      </c>
      <c r="AJ27" s="2194" t="s">
        <v>2840</v>
      </c>
      <c r="AK27" s="5414"/>
      <c r="AL27" s="5412"/>
      <c r="AM27" s="2223"/>
      <c r="AN27" s="2175"/>
    </row>
    <row r="28" spans="1:40" s="2232" customFormat="1" ht="12" customHeight="1">
      <c r="A28" s="2204"/>
      <c r="B28" s="2201"/>
      <c r="C28" s="2203"/>
      <c r="D28" s="2193"/>
      <c r="E28" s="2193"/>
      <c r="F28" s="2193"/>
      <c r="G28" s="2193"/>
      <c r="H28" s="2193"/>
      <c r="I28" s="2193"/>
      <c r="J28" s="2193"/>
      <c r="K28" s="2193"/>
      <c r="L28" s="2193"/>
      <c r="M28" s="2193"/>
      <c r="N28" s="2193"/>
      <c r="O28" s="2193"/>
      <c r="P28" s="2193"/>
      <c r="Q28" s="2193"/>
      <c r="R28" s="2193"/>
      <c r="S28" s="2193"/>
      <c r="T28" s="2175"/>
      <c r="U28" s="2175"/>
      <c r="V28" s="2175"/>
      <c r="W28" s="2175"/>
      <c r="X28" s="2175"/>
      <c r="Y28" s="2175"/>
      <c r="Z28" s="2175"/>
      <c r="AA28" s="2175"/>
      <c r="AB28" s="2175"/>
      <c r="AC28" s="2175"/>
      <c r="AD28" s="2175"/>
      <c r="AE28" s="2175"/>
      <c r="AF28" s="2175"/>
      <c r="AG28" s="2175"/>
      <c r="AH28" s="2175"/>
      <c r="AI28" s="2195"/>
      <c r="AJ28" s="2194"/>
      <c r="AK28" s="2201"/>
      <c r="AL28" s="2200"/>
      <c r="AM28" s="2233"/>
      <c r="AN28" s="2175"/>
    </row>
    <row r="29" spans="1:40" s="2231" customFormat="1" ht="12" customHeight="1">
      <c r="A29" s="5411" t="s">
        <v>2877</v>
      </c>
      <c r="B29" s="2199" t="s">
        <v>2145</v>
      </c>
      <c r="C29" s="2194" t="s">
        <v>503</v>
      </c>
      <c r="D29" s="2205" t="s">
        <v>215</v>
      </c>
      <c r="E29" s="2205" t="s">
        <v>215</v>
      </c>
      <c r="F29" s="2205" t="s">
        <v>215</v>
      </c>
      <c r="G29" s="2205" t="s">
        <v>215</v>
      </c>
      <c r="H29" s="2205" t="s">
        <v>215</v>
      </c>
      <c r="I29" s="2205" t="s">
        <v>215</v>
      </c>
      <c r="J29" s="2205" t="s">
        <v>215</v>
      </c>
      <c r="K29" s="2205" t="s">
        <v>215</v>
      </c>
      <c r="L29" s="2205" t="s">
        <v>215</v>
      </c>
      <c r="M29" s="2205" t="s">
        <v>215</v>
      </c>
      <c r="N29" s="2205" t="s">
        <v>215</v>
      </c>
      <c r="O29" s="2196" t="s">
        <v>215</v>
      </c>
      <c r="P29" s="2196" t="s">
        <v>215</v>
      </c>
      <c r="Q29" s="2196" t="s">
        <v>215</v>
      </c>
      <c r="R29" s="2211" t="s">
        <v>215</v>
      </c>
      <c r="S29" s="2211" t="s">
        <v>215</v>
      </c>
      <c r="T29" s="2175" t="s">
        <v>215</v>
      </c>
      <c r="U29" s="2175" t="s">
        <v>215</v>
      </c>
      <c r="V29" s="2175" t="s">
        <v>215</v>
      </c>
      <c r="W29" s="2175" t="s">
        <v>215</v>
      </c>
      <c r="X29" s="2175" t="s">
        <v>503</v>
      </c>
      <c r="Y29" s="2175" t="s">
        <v>503</v>
      </c>
      <c r="Z29" s="2175" t="s">
        <v>503</v>
      </c>
      <c r="AA29" s="2175" t="s">
        <v>503</v>
      </c>
      <c r="AB29" s="2175" t="s">
        <v>503</v>
      </c>
      <c r="AC29" s="2194" t="s">
        <v>503</v>
      </c>
      <c r="AD29" s="2194" t="s">
        <v>503</v>
      </c>
      <c r="AE29" s="2175" t="s">
        <v>503</v>
      </c>
      <c r="AF29" s="2175" t="s">
        <v>503</v>
      </c>
      <c r="AG29" s="2175" t="s">
        <v>503</v>
      </c>
      <c r="AH29" s="2175" t="s">
        <v>503</v>
      </c>
      <c r="AI29" s="2195" t="s">
        <v>503</v>
      </c>
      <c r="AJ29" s="2194" t="s">
        <v>503</v>
      </c>
      <c r="AK29" s="2198" t="s">
        <v>2143</v>
      </c>
      <c r="AL29" s="5412" t="s">
        <v>2876</v>
      </c>
      <c r="AM29" s="2223"/>
      <c r="AN29" s="2175"/>
    </row>
    <row r="30" spans="1:40" s="2231" customFormat="1" ht="12" customHeight="1">
      <c r="A30" s="5411"/>
      <c r="B30" s="5413" t="s">
        <v>2842</v>
      </c>
      <c r="C30" s="2194" t="s">
        <v>503</v>
      </c>
      <c r="D30" s="2196" t="s">
        <v>215</v>
      </c>
      <c r="E30" s="2196" t="s">
        <v>215</v>
      </c>
      <c r="F30" s="2196" t="s">
        <v>215</v>
      </c>
      <c r="G30" s="2196" t="s">
        <v>215</v>
      </c>
      <c r="H30" s="2196" t="s">
        <v>215</v>
      </c>
      <c r="I30" s="2196" t="s">
        <v>215</v>
      </c>
      <c r="J30" s="2196" t="s">
        <v>215</v>
      </c>
      <c r="K30" s="2196" t="s">
        <v>215</v>
      </c>
      <c r="L30" s="2196" t="s">
        <v>215</v>
      </c>
      <c r="M30" s="2196" t="s">
        <v>215</v>
      </c>
      <c r="N30" s="2196" t="s">
        <v>215</v>
      </c>
      <c r="O30" s="2205" t="s">
        <v>215</v>
      </c>
      <c r="P30" s="2205" t="s">
        <v>215</v>
      </c>
      <c r="Q30" s="2205" t="s">
        <v>215</v>
      </c>
      <c r="R30" s="2211" t="s">
        <v>215</v>
      </c>
      <c r="S30" s="2211" t="s">
        <v>215</v>
      </c>
      <c r="T30" s="2175" t="s">
        <v>215</v>
      </c>
      <c r="U30" s="2175" t="s">
        <v>215</v>
      </c>
      <c r="V30" s="2175" t="s">
        <v>215</v>
      </c>
      <c r="W30" s="2175" t="s">
        <v>215</v>
      </c>
      <c r="X30" s="2175" t="s">
        <v>503</v>
      </c>
      <c r="Y30" s="2175" t="s">
        <v>503</v>
      </c>
      <c r="Z30" s="2175" t="s">
        <v>503</v>
      </c>
      <c r="AA30" s="2175" t="s">
        <v>503</v>
      </c>
      <c r="AB30" s="2175" t="s">
        <v>503</v>
      </c>
      <c r="AC30" s="2194" t="s">
        <v>503</v>
      </c>
      <c r="AD30" s="2194" t="s">
        <v>503</v>
      </c>
      <c r="AE30" s="2175" t="s">
        <v>503</v>
      </c>
      <c r="AF30" s="2175" t="s">
        <v>503</v>
      </c>
      <c r="AG30" s="2175" t="s">
        <v>503</v>
      </c>
      <c r="AH30" s="2175" t="s">
        <v>503</v>
      </c>
      <c r="AI30" s="2195" t="s">
        <v>503</v>
      </c>
      <c r="AJ30" s="2194" t="s">
        <v>503</v>
      </c>
      <c r="AK30" s="5414" t="s">
        <v>2841</v>
      </c>
      <c r="AL30" s="5412"/>
      <c r="AM30" s="2223"/>
      <c r="AN30" s="2175"/>
    </row>
    <row r="31" spans="1:40" s="2231" customFormat="1" ht="12" customHeight="1">
      <c r="A31" s="5411"/>
      <c r="B31" s="5413"/>
      <c r="C31" s="2197" t="s">
        <v>2840</v>
      </c>
      <c r="D31" s="2196" t="s">
        <v>215</v>
      </c>
      <c r="E31" s="2196" t="s">
        <v>215</v>
      </c>
      <c r="F31" s="2196" t="s">
        <v>215</v>
      </c>
      <c r="G31" s="2196" t="s">
        <v>215</v>
      </c>
      <c r="H31" s="2196" t="s">
        <v>215</v>
      </c>
      <c r="I31" s="2196" t="s">
        <v>215</v>
      </c>
      <c r="J31" s="2196" t="s">
        <v>215</v>
      </c>
      <c r="K31" s="2196" t="s">
        <v>215</v>
      </c>
      <c r="L31" s="2196" t="s">
        <v>215</v>
      </c>
      <c r="M31" s="2196" t="s">
        <v>215</v>
      </c>
      <c r="N31" s="2196" t="s">
        <v>215</v>
      </c>
      <c r="O31" s="2196">
        <v>477261</v>
      </c>
      <c r="P31" s="2214">
        <v>497836</v>
      </c>
      <c r="Q31" s="2196">
        <v>523224</v>
      </c>
      <c r="R31" s="2211">
        <v>578564</v>
      </c>
      <c r="S31" s="2211">
        <v>595784</v>
      </c>
      <c r="T31" s="2175">
        <v>802422</v>
      </c>
      <c r="U31" s="2175">
        <v>718150</v>
      </c>
      <c r="V31" s="2175">
        <v>898897</v>
      </c>
      <c r="W31" s="2175">
        <v>984726</v>
      </c>
      <c r="X31" s="2175">
        <v>996157</v>
      </c>
      <c r="Y31" s="2175">
        <v>1067617</v>
      </c>
      <c r="Z31" s="2175">
        <v>1230293</v>
      </c>
      <c r="AA31" s="2175">
        <v>1401199</v>
      </c>
      <c r="AB31" s="2175">
        <v>1398376</v>
      </c>
      <c r="AC31" s="2175">
        <v>1592998.3259999999</v>
      </c>
      <c r="AD31" s="2175">
        <v>2407937.0950000002</v>
      </c>
      <c r="AE31" s="2175">
        <v>2535882.304</v>
      </c>
      <c r="AF31" s="2175">
        <v>2152960.2710000002</v>
      </c>
      <c r="AG31" s="2175">
        <v>2493507.6669999999</v>
      </c>
      <c r="AH31" s="2175">
        <v>2747933.9309999999</v>
      </c>
      <c r="AI31" s="2195">
        <v>3046303</v>
      </c>
      <c r="AJ31" s="2194" t="s">
        <v>2840</v>
      </c>
      <c r="AK31" s="5414"/>
      <c r="AL31" s="5412"/>
      <c r="AM31" s="2223"/>
      <c r="AN31" s="2175"/>
    </row>
    <row r="32" spans="1:40" s="2232" customFormat="1" ht="12" customHeight="1">
      <c r="A32" s="2204"/>
      <c r="B32" s="2201"/>
      <c r="C32" s="2203"/>
      <c r="D32" s="2193"/>
      <c r="E32" s="2193"/>
      <c r="F32" s="2193"/>
      <c r="G32" s="2193"/>
      <c r="H32" s="2193"/>
      <c r="I32" s="2193"/>
      <c r="J32" s="2193"/>
      <c r="K32" s="2193"/>
      <c r="L32" s="2193"/>
      <c r="M32" s="2193"/>
      <c r="N32" s="2193"/>
      <c r="O32" s="2193"/>
      <c r="P32" s="2193"/>
      <c r="Q32" s="2193"/>
      <c r="R32" s="2193"/>
      <c r="S32" s="2193"/>
      <c r="T32" s="2175"/>
      <c r="U32" s="2175"/>
      <c r="V32" s="2175"/>
      <c r="W32" s="2175"/>
      <c r="X32" s="2175"/>
      <c r="Y32" s="2175"/>
      <c r="Z32" s="2175"/>
      <c r="AA32" s="2175"/>
      <c r="AB32" s="2175"/>
      <c r="AC32" s="2175"/>
      <c r="AD32" s="2175"/>
      <c r="AE32" s="2175"/>
      <c r="AF32" s="2175"/>
      <c r="AG32" s="2175"/>
      <c r="AH32" s="2175"/>
      <c r="AI32" s="2195"/>
      <c r="AJ32" s="2194"/>
      <c r="AK32" s="2201"/>
      <c r="AL32" s="2200"/>
      <c r="AM32" s="2233"/>
      <c r="AN32" s="2175"/>
    </row>
    <row r="33" spans="1:44" s="2231" customFormat="1" ht="12" customHeight="1">
      <c r="A33" s="5411" t="s">
        <v>2875</v>
      </c>
      <c r="B33" s="2199" t="s">
        <v>2145</v>
      </c>
      <c r="C33" s="2197" t="s">
        <v>2148</v>
      </c>
      <c r="D33" s="2196" t="s">
        <v>215</v>
      </c>
      <c r="E33" s="2196" t="s">
        <v>215</v>
      </c>
      <c r="F33" s="2196" t="s">
        <v>215</v>
      </c>
      <c r="G33" s="2196" t="s">
        <v>215</v>
      </c>
      <c r="H33" s="2196">
        <v>932252</v>
      </c>
      <c r="I33" s="2196">
        <v>1022504</v>
      </c>
      <c r="J33" s="2196">
        <v>1048544</v>
      </c>
      <c r="K33" s="2196">
        <v>964032</v>
      </c>
      <c r="L33" s="2196">
        <v>796659</v>
      </c>
      <c r="M33" s="2196">
        <v>618048</v>
      </c>
      <c r="N33" s="2196">
        <v>511011</v>
      </c>
      <c r="O33" s="2196">
        <v>702510</v>
      </c>
      <c r="P33" s="2214">
        <v>778217</v>
      </c>
      <c r="Q33" s="2196">
        <v>809692</v>
      </c>
      <c r="R33" s="2211">
        <v>855078</v>
      </c>
      <c r="S33" s="2211">
        <v>745007</v>
      </c>
      <c r="T33" s="2175">
        <v>748226</v>
      </c>
      <c r="U33" s="2175">
        <v>786609</v>
      </c>
      <c r="V33" s="2175">
        <v>953693</v>
      </c>
      <c r="W33" s="2175">
        <v>770387</v>
      </c>
      <c r="X33" s="2175">
        <v>882723</v>
      </c>
      <c r="Y33" s="2175">
        <v>1078971</v>
      </c>
      <c r="Z33" s="2175">
        <v>1005528</v>
      </c>
      <c r="AA33" s="2175" t="s">
        <v>503</v>
      </c>
      <c r="AB33" s="2175" t="s">
        <v>503</v>
      </c>
      <c r="AC33" s="2175" t="s">
        <v>602</v>
      </c>
      <c r="AD33" s="2175" t="s">
        <v>602</v>
      </c>
      <c r="AE33" s="2175" t="s">
        <v>602</v>
      </c>
      <c r="AF33" s="2175" t="s">
        <v>602</v>
      </c>
      <c r="AG33" s="2175" t="s">
        <v>602</v>
      </c>
      <c r="AH33" s="2175">
        <v>1172441.1070000001</v>
      </c>
      <c r="AI33" s="2195">
        <v>1331932</v>
      </c>
      <c r="AJ33" s="2194" t="s">
        <v>2148</v>
      </c>
      <c r="AK33" s="2198" t="s">
        <v>2143</v>
      </c>
      <c r="AL33" s="5417" t="s">
        <v>2874</v>
      </c>
      <c r="AM33" s="2223"/>
      <c r="AN33" s="2175"/>
    </row>
    <row r="34" spans="1:44" s="2222" customFormat="1" ht="12" customHeight="1">
      <c r="A34" s="5411"/>
      <c r="B34" s="5413" t="s">
        <v>2842</v>
      </c>
      <c r="C34" s="2197" t="s">
        <v>2148</v>
      </c>
      <c r="D34" s="2196" t="s">
        <v>215</v>
      </c>
      <c r="E34" s="2196" t="s">
        <v>215</v>
      </c>
      <c r="F34" s="2196" t="s">
        <v>215</v>
      </c>
      <c r="G34" s="2196" t="s">
        <v>215</v>
      </c>
      <c r="H34" s="2196">
        <v>921035</v>
      </c>
      <c r="I34" s="2196">
        <v>1024500</v>
      </c>
      <c r="J34" s="2196">
        <v>1045509</v>
      </c>
      <c r="K34" s="2196">
        <v>959814</v>
      </c>
      <c r="L34" s="2196">
        <v>809411</v>
      </c>
      <c r="M34" s="2196">
        <v>601909</v>
      </c>
      <c r="N34" s="2196">
        <v>545833</v>
      </c>
      <c r="O34" s="2196">
        <v>658272</v>
      </c>
      <c r="P34" s="2196">
        <v>817778</v>
      </c>
      <c r="Q34" s="2196">
        <v>791755</v>
      </c>
      <c r="R34" s="2211">
        <v>852389</v>
      </c>
      <c r="S34" s="2211">
        <v>725227</v>
      </c>
      <c r="T34" s="2175">
        <v>762642</v>
      </c>
      <c r="U34" s="2175">
        <v>773764</v>
      </c>
      <c r="V34" s="2175">
        <v>958723</v>
      </c>
      <c r="W34" s="2175">
        <v>772647</v>
      </c>
      <c r="X34" s="2175">
        <v>890469</v>
      </c>
      <c r="Y34" s="2175">
        <v>1111536</v>
      </c>
      <c r="Z34" s="2175">
        <v>1002726</v>
      </c>
      <c r="AA34" s="2175" t="s">
        <v>503</v>
      </c>
      <c r="AB34" s="2175" t="s">
        <v>503</v>
      </c>
      <c r="AC34" s="2175" t="s">
        <v>602</v>
      </c>
      <c r="AD34" s="2175" t="s">
        <v>602</v>
      </c>
      <c r="AE34" s="2175" t="s">
        <v>602</v>
      </c>
      <c r="AF34" s="2175" t="s">
        <v>602</v>
      </c>
      <c r="AG34" s="2175" t="s">
        <v>602</v>
      </c>
      <c r="AH34" s="2175">
        <v>1068666.341</v>
      </c>
      <c r="AI34" s="2195">
        <v>1123916</v>
      </c>
      <c r="AJ34" s="2194" t="s">
        <v>2148</v>
      </c>
      <c r="AK34" s="5414" t="s">
        <v>2841</v>
      </c>
      <c r="AL34" s="5417"/>
      <c r="AM34" s="2223"/>
      <c r="AN34" s="2175"/>
    </row>
    <row r="35" spans="1:44" s="2222" customFormat="1" ht="12" customHeight="1">
      <c r="A35" s="5411"/>
      <c r="B35" s="5413"/>
      <c r="C35" s="2197" t="s">
        <v>2840</v>
      </c>
      <c r="D35" s="2196" t="s">
        <v>215</v>
      </c>
      <c r="E35" s="2196" t="s">
        <v>215</v>
      </c>
      <c r="F35" s="2196" t="s">
        <v>215</v>
      </c>
      <c r="G35" s="2196" t="s">
        <v>215</v>
      </c>
      <c r="H35" s="2196">
        <v>141877</v>
      </c>
      <c r="I35" s="2196">
        <v>158687</v>
      </c>
      <c r="J35" s="2196">
        <v>114474</v>
      </c>
      <c r="K35" s="2196">
        <v>153201</v>
      </c>
      <c r="L35" s="2196">
        <v>246277</v>
      </c>
      <c r="M35" s="2196">
        <v>159783</v>
      </c>
      <c r="N35" s="2196">
        <v>128264</v>
      </c>
      <c r="O35" s="2196">
        <v>158643</v>
      </c>
      <c r="P35" s="2196">
        <v>271012</v>
      </c>
      <c r="Q35" s="2196">
        <v>364207</v>
      </c>
      <c r="R35" s="2211">
        <v>444947</v>
      </c>
      <c r="S35" s="2211">
        <v>371316</v>
      </c>
      <c r="T35" s="2175">
        <v>520122</v>
      </c>
      <c r="U35" s="2175">
        <v>318791</v>
      </c>
      <c r="V35" s="2175">
        <v>510041</v>
      </c>
      <c r="W35" s="2175">
        <v>604482</v>
      </c>
      <c r="X35" s="2175">
        <v>749414</v>
      </c>
      <c r="Y35" s="2175">
        <v>842653</v>
      </c>
      <c r="Z35" s="2175">
        <v>744627</v>
      </c>
      <c r="AA35" s="2175" t="s">
        <v>503</v>
      </c>
      <c r="AB35" s="2175" t="s">
        <v>503</v>
      </c>
      <c r="AC35" s="2175" t="s">
        <v>602</v>
      </c>
      <c r="AD35" s="2175" t="s">
        <v>602</v>
      </c>
      <c r="AE35" s="2175" t="s">
        <v>602</v>
      </c>
      <c r="AF35" s="2175" t="s">
        <v>602</v>
      </c>
      <c r="AG35" s="2175" t="s">
        <v>602</v>
      </c>
      <c r="AH35" s="2175">
        <v>1183087.4920000001</v>
      </c>
      <c r="AI35" s="2195">
        <v>1198461</v>
      </c>
      <c r="AJ35" s="2194" t="s">
        <v>2840</v>
      </c>
      <c r="AK35" s="5414"/>
      <c r="AL35" s="5417"/>
      <c r="AM35" s="2227"/>
      <c r="AN35" s="2175"/>
    </row>
    <row r="36" spans="1:44" s="2228" customFormat="1" ht="12" customHeight="1">
      <c r="A36" s="2213"/>
      <c r="B36" s="2201"/>
      <c r="C36" s="2203"/>
      <c r="D36" s="2193"/>
      <c r="E36" s="2193"/>
      <c r="F36" s="2193"/>
      <c r="G36" s="2193"/>
      <c r="H36" s="2193"/>
      <c r="I36" s="2193"/>
      <c r="J36" s="2193"/>
      <c r="K36" s="2193"/>
      <c r="L36" s="2193"/>
      <c r="M36" s="2193"/>
      <c r="N36" s="2193"/>
      <c r="O36" s="2193"/>
      <c r="P36" s="2193"/>
      <c r="Q36" s="2193"/>
      <c r="R36" s="2193"/>
      <c r="S36" s="2193"/>
      <c r="T36" s="2175"/>
      <c r="U36" s="2175"/>
      <c r="V36" s="2175"/>
      <c r="W36" s="2175"/>
      <c r="X36" s="2175"/>
      <c r="Y36" s="2175"/>
      <c r="Z36" s="2175"/>
      <c r="AA36" s="2175"/>
      <c r="AB36" s="2175"/>
      <c r="AC36" s="2175"/>
      <c r="AD36" s="2175"/>
      <c r="AE36" s="2175"/>
      <c r="AF36" s="2175"/>
      <c r="AG36" s="2175"/>
      <c r="AH36" s="2175"/>
      <c r="AI36" s="2195"/>
      <c r="AJ36" s="2194"/>
      <c r="AK36" s="2201"/>
      <c r="AL36" s="2212"/>
      <c r="AM36" s="2229"/>
      <c r="AN36" s="2175"/>
    </row>
    <row r="37" spans="1:44" s="2222" customFormat="1" ht="12" customHeight="1">
      <c r="A37" s="5411" t="s">
        <v>2873</v>
      </c>
      <c r="B37" s="2197" t="s">
        <v>2145</v>
      </c>
      <c r="C37" s="2194" t="s">
        <v>2871</v>
      </c>
      <c r="D37" s="2196" t="s">
        <v>215</v>
      </c>
      <c r="E37" s="2196" t="s">
        <v>215</v>
      </c>
      <c r="F37" s="2196" t="s">
        <v>215</v>
      </c>
      <c r="G37" s="2196" t="s">
        <v>215</v>
      </c>
      <c r="H37" s="2196" t="s">
        <v>215</v>
      </c>
      <c r="I37" s="2196" t="s">
        <v>215</v>
      </c>
      <c r="J37" s="2196"/>
      <c r="K37" s="2196" t="s">
        <v>215</v>
      </c>
      <c r="L37" s="2196" t="s">
        <v>215</v>
      </c>
      <c r="M37" s="2196">
        <v>13191863</v>
      </c>
      <c r="N37" s="2196">
        <v>7402600</v>
      </c>
      <c r="O37" s="2196">
        <v>15055637</v>
      </c>
      <c r="P37" s="2196">
        <v>9322423</v>
      </c>
      <c r="Q37" s="2196">
        <v>4830497</v>
      </c>
      <c r="R37" s="2196">
        <v>10606516</v>
      </c>
      <c r="S37" s="2196">
        <v>9665338</v>
      </c>
      <c r="T37" s="2175">
        <v>6943940</v>
      </c>
      <c r="U37" s="2175">
        <v>8472845</v>
      </c>
      <c r="V37" s="2175">
        <v>15562892</v>
      </c>
      <c r="W37" s="2175">
        <v>11367820</v>
      </c>
      <c r="X37" s="2175">
        <v>6016376</v>
      </c>
      <c r="Y37" s="2175">
        <v>13732286</v>
      </c>
      <c r="Z37" s="2175">
        <v>15980488</v>
      </c>
      <c r="AA37" s="2175">
        <v>9824434</v>
      </c>
      <c r="AB37" s="2175">
        <v>16060956</v>
      </c>
      <c r="AC37" s="2175">
        <v>7930522</v>
      </c>
      <c r="AD37" s="2175">
        <v>13166296</v>
      </c>
      <c r="AE37" s="2175">
        <v>9879699</v>
      </c>
      <c r="AF37" s="2175">
        <v>13448736</v>
      </c>
      <c r="AG37" s="2175">
        <v>9704535</v>
      </c>
      <c r="AH37" s="2175">
        <v>6194179</v>
      </c>
      <c r="AI37" s="2195">
        <v>14183210</v>
      </c>
      <c r="AJ37" s="2194" t="s">
        <v>2871</v>
      </c>
      <c r="AK37" s="2198" t="s">
        <v>2143</v>
      </c>
      <c r="AL37" s="5412" t="s">
        <v>2872</v>
      </c>
      <c r="AM37" s="2227"/>
      <c r="AN37" s="2175"/>
    </row>
    <row r="38" spans="1:44" s="2222" customFormat="1" ht="12" customHeight="1">
      <c r="A38" s="5411"/>
      <c r="B38" s="5413" t="s">
        <v>2842</v>
      </c>
      <c r="C38" s="2194" t="s">
        <v>2871</v>
      </c>
      <c r="D38" s="2196" t="s">
        <v>215</v>
      </c>
      <c r="E38" s="2196" t="s">
        <v>215</v>
      </c>
      <c r="F38" s="2196" t="s">
        <v>215</v>
      </c>
      <c r="G38" s="2196" t="s">
        <v>215</v>
      </c>
      <c r="H38" s="2196" t="s">
        <v>215</v>
      </c>
      <c r="I38" s="2196" t="s">
        <v>215</v>
      </c>
      <c r="J38" s="2196" t="s">
        <v>215</v>
      </c>
      <c r="K38" s="2196" t="s">
        <v>215</v>
      </c>
      <c r="L38" s="2196" t="s">
        <v>215</v>
      </c>
      <c r="M38" s="2196">
        <v>13037271</v>
      </c>
      <c r="N38" s="2196">
        <v>7293200</v>
      </c>
      <c r="O38" s="2196">
        <v>14892454</v>
      </c>
      <c r="P38" s="2196">
        <v>9210267</v>
      </c>
      <c r="Q38" s="2196">
        <v>4779479</v>
      </c>
      <c r="R38" s="2196">
        <v>10492272</v>
      </c>
      <c r="S38" s="2196">
        <v>9563332</v>
      </c>
      <c r="T38" s="2175">
        <v>6868935</v>
      </c>
      <c r="U38" s="2175">
        <v>8371414</v>
      </c>
      <c r="V38" s="2175">
        <v>15409797</v>
      </c>
      <c r="W38" s="2175">
        <v>11252857</v>
      </c>
      <c r="X38" s="2175">
        <v>5957533</v>
      </c>
      <c r="Y38" s="2175">
        <v>13624875</v>
      </c>
      <c r="Z38" s="2175">
        <v>15861530</v>
      </c>
      <c r="AA38" s="2175">
        <v>9754695</v>
      </c>
      <c r="AB38" s="2175">
        <v>15955684</v>
      </c>
      <c r="AC38" s="2175">
        <v>7865160</v>
      </c>
      <c r="AD38" s="2175">
        <v>13056859</v>
      </c>
      <c r="AE38" s="2175">
        <v>9809741</v>
      </c>
      <c r="AF38" s="2175">
        <v>13353133</v>
      </c>
      <c r="AG38" s="2175">
        <v>9623340</v>
      </c>
      <c r="AH38" s="2175">
        <v>6142672</v>
      </c>
      <c r="AI38" s="2195">
        <v>14108030</v>
      </c>
      <c r="AJ38" s="2194" t="s">
        <v>2871</v>
      </c>
      <c r="AK38" s="5414" t="s">
        <v>2841</v>
      </c>
      <c r="AL38" s="5412"/>
      <c r="AM38" s="2230"/>
      <c r="AN38" s="2175"/>
    </row>
    <row r="39" spans="1:44" s="2222" customFormat="1" ht="12" customHeight="1">
      <c r="A39" s="5411"/>
      <c r="B39" s="5413"/>
      <c r="C39" s="2197" t="s">
        <v>2840</v>
      </c>
      <c r="D39" s="2196" t="s">
        <v>215</v>
      </c>
      <c r="E39" s="2196" t="s">
        <v>215</v>
      </c>
      <c r="F39" s="2196" t="s">
        <v>215</v>
      </c>
      <c r="G39" s="2196" t="s">
        <v>215</v>
      </c>
      <c r="H39" s="2196" t="s">
        <v>215</v>
      </c>
      <c r="I39" s="2196" t="s">
        <v>215</v>
      </c>
      <c r="J39" s="2196" t="s">
        <v>215</v>
      </c>
      <c r="K39" s="2196" t="s">
        <v>215</v>
      </c>
      <c r="L39" s="2196" t="s">
        <v>215</v>
      </c>
      <c r="M39" s="2196">
        <v>492195</v>
      </c>
      <c r="N39" s="2196">
        <v>512077</v>
      </c>
      <c r="O39" s="2196">
        <v>550276</v>
      </c>
      <c r="P39" s="2196">
        <v>531197</v>
      </c>
      <c r="Q39" s="2196">
        <v>569761</v>
      </c>
      <c r="R39" s="2196">
        <v>607923</v>
      </c>
      <c r="S39" s="2196">
        <v>606294</v>
      </c>
      <c r="T39" s="2175">
        <v>668313</v>
      </c>
      <c r="U39" s="2175">
        <v>617574</v>
      </c>
      <c r="V39" s="2175">
        <v>656224</v>
      </c>
      <c r="W39" s="2175">
        <v>683595</v>
      </c>
      <c r="X39" s="2175">
        <v>704630</v>
      </c>
      <c r="Y39" s="2175">
        <v>816041</v>
      </c>
      <c r="Z39" s="2175">
        <v>885281</v>
      </c>
      <c r="AA39" s="2175">
        <v>803729</v>
      </c>
      <c r="AB39" s="2175">
        <v>824698</v>
      </c>
      <c r="AC39" s="2175">
        <v>602206.65500000003</v>
      </c>
      <c r="AD39" s="2175">
        <v>922857.51300000004</v>
      </c>
      <c r="AE39" s="2175">
        <v>661767.05200000003</v>
      </c>
      <c r="AF39" s="2175">
        <v>671851.43700000003</v>
      </c>
      <c r="AG39" s="2175">
        <v>1256391</v>
      </c>
      <c r="AH39" s="2175">
        <v>1372436.4839999999</v>
      </c>
      <c r="AI39" s="2195">
        <v>1782280</v>
      </c>
      <c r="AJ39" s="2194" t="s">
        <v>2840</v>
      </c>
      <c r="AK39" s="5414"/>
      <c r="AL39" s="5412"/>
      <c r="AM39" s="2227"/>
      <c r="AN39" s="2175"/>
    </row>
    <row r="40" spans="1:44" s="2228" customFormat="1" ht="12" customHeight="1">
      <c r="A40" s="2213"/>
      <c r="B40" s="2201"/>
      <c r="C40" s="2203"/>
      <c r="D40" s="2193"/>
      <c r="E40" s="2193"/>
      <c r="F40" s="2193"/>
      <c r="G40" s="2193"/>
      <c r="H40" s="2193"/>
      <c r="I40" s="2193"/>
      <c r="J40" s="2193"/>
      <c r="K40" s="2193"/>
      <c r="L40" s="2193"/>
      <c r="M40" s="2193"/>
      <c r="N40" s="2193"/>
      <c r="O40" s="2193"/>
      <c r="P40" s="2193"/>
      <c r="Q40" s="2193"/>
      <c r="R40" s="2193"/>
      <c r="S40" s="2193"/>
      <c r="T40" s="2175"/>
      <c r="U40" s="2175"/>
      <c r="V40" s="2175"/>
      <c r="W40" s="2175"/>
      <c r="X40" s="2175"/>
      <c r="Y40" s="2175"/>
      <c r="Z40" s="2175"/>
      <c r="AA40" s="2175"/>
      <c r="AB40" s="2175"/>
      <c r="AC40" s="2175"/>
      <c r="AD40" s="2175"/>
      <c r="AE40" s="2175"/>
      <c r="AF40" s="2175"/>
      <c r="AG40" s="2175"/>
      <c r="AH40" s="2175"/>
      <c r="AI40" s="2195"/>
      <c r="AJ40" s="2194"/>
      <c r="AK40" s="2201"/>
      <c r="AL40" s="2212"/>
      <c r="AM40" s="2229"/>
      <c r="AN40" s="2175"/>
    </row>
    <row r="41" spans="1:44" s="2222" customFormat="1">
      <c r="A41" s="5411" t="s">
        <v>2870</v>
      </c>
      <c r="B41" s="2199" t="s">
        <v>2145</v>
      </c>
      <c r="C41" s="2197" t="s">
        <v>2148</v>
      </c>
      <c r="D41" s="2196" t="s">
        <v>602</v>
      </c>
      <c r="E41" s="2196" t="s">
        <v>602</v>
      </c>
      <c r="F41" s="2196" t="s">
        <v>602</v>
      </c>
      <c r="G41" s="2196" t="s">
        <v>602</v>
      </c>
      <c r="H41" s="2196" t="s">
        <v>602</v>
      </c>
      <c r="I41" s="2196">
        <v>271213</v>
      </c>
      <c r="J41" s="2196">
        <v>259176</v>
      </c>
      <c r="K41" s="2196">
        <v>275588</v>
      </c>
      <c r="L41" s="2196">
        <v>528013</v>
      </c>
      <c r="M41" s="2196">
        <v>585333</v>
      </c>
      <c r="N41" s="2196">
        <v>696212</v>
      </c>
      <c r="O41" s="2196">
        <v>751650</v>
      </c>
      <c r="P41" s="2196">
        <v>795040</v>
      </c>
      <c r="Q41" s="2196">
        <v>830580</v>
      </c>
      <c r="R41" s="2211" t="s">
        <v>602</v>
      </c>
      <c r="S41" s="2211" t="s">
        <v>602</v>
      </c>
      <c r="T41" s="2175" t="s">
        <v>602</v>
      </c>
      <c r="U41" s="2175" t="s">
        <v>602</v>
      </c>
      <c r="V41" s="2175">
        <v>1160137</v>
      </c>
      <c r="W41" s="2175">
        <v>1216065</v>
      </c>
      <c r="X41" s="2175">
        <v>1252913</v>
      </c>
      <c r="Y41" s="2175">
        <v>1217449</v>
      </c>
      <c r="Z41" s="2175">
        <v>1208617</v>
      </c>
      <c r="AA41" s="2175">
        <v>1203154</v>
      </c>
      <c r="AB41" s="2175">
        <v>1180244</v>
      </c>
      <c r="AC41" s="2175">
        <v>1184240.5619999999</v>
      </c>
      <c r="AD41" s="2175">
        <v>971055.55799999996</v>
      </c>
      <c r="AE41" s="2175">
        <v>1420710.2949999999</v>
      </c>
      <c r="AF41" s="2175" t="s">
        <v>602</v>
      </c>
      <c r="AG41" s="2175">
        <v>859341</v>
      </c>
      <c r="AH41" s="2175">
        <v>640303.76899999997</v>
      </c>
      <c r="AI41" s="2195">
        <v>710419</v>
      </c>
      <c r="AJ41" s="2194" t="s">
        <v>2148</v>
      </c>
      <c r="AK41" s="2198" t="s">
        <v>2143</v>
      </c>
      <c r="AL41" s="5412" t="s">
        <v>2869</v>
      </c>
      <c r="AM41" s="2227"/>
      <c r="AN41" s="2175"/>
    </row>
    <row r="42" spans="1:44" s="2222" customFormat="1">
      <c r="A42" s="5411"/>
      <c r="B42" s="5413" t="s">
        <v>2842</v>
      </c>
      <c r="C42" s="2197" t="s">
        <v>2148</v>
      </c>
      <c r="D42" s="2196" t="s">
        <v>602</v>
      </c>
      <c r="E42" s="2196" t="s">
        <v>602</v>
      </c>
      <c r="F42" s="2196" t="s">
        <v>602</v>
      </c>
      <c r="G42" s="2196" t="s">
        <v>602</v>
      </c>
      <c r="H42" s="2196" t="s">
        <v>602</v>
      </c>
      <c r="I42" s="2196">
        <v>271451</v>
      </c>
      <c r="J42" s="2196">
        <v>259157</v>
      </c>
      <c r="K42" s="2196">
        <v>275042</v>
      </c>
      <c r="L42" s="2196">
        <v>518601</v>
      </c>
      <c r="M42" s="2196">
        <v>587305</v>
      </c>
      <c r="N42" s="2196">
        <v>689796</v>
      </c>
      <c r="O42" s="2196">
        <v>749608</v>
      </c>
      <c r="P42" s="2196">
        <v>788009</v>
      </c>
      <c r="Q42" s="2196">
        <v>821679</v>
      </c>
      <c r="R42" s="2211" t="s">
        <v>602</v>
      </c>
      <c r="S42" s="2211" t="s">
        <v>602</v>
      </c>
      <c r="T42" s="2175" t="s">
        <v>602</v>
      </c>
      <c r="U42" s="2175" t="s">
        <v>602</v>
      </c>
      <c r="V42" s="2175">
        <v>1162655</v>
      </c>
      <c r="W42" s="2175">
        <v>1208884</v>
      </c>
      <c r="X42" s="2175">
        <v>1246658</v>
      </c>
      <c r="Y42" s="2175">
        <v>1209581</v>
      </c>
      <c r="Z42" s="2175">
        <v>1208053</v>
      </c>
      <c r="AA42" s="2175">
        <v>1200596</v>
      </c>
      <c r="AB42" s="2175">
        <v>1176948</v>
      </c>
      <c r="AC42" s="2175">
        <v>1176644.5179999999</v>
      </c>
      <c r="AD42" s="2175">
        <v>1130866.554</v>
      </c>
      <c r="AE42" s="2175">
        <v>1566348.0090000001</v>
      </c>
      <c r="AF42" s="2175" t="s">
        <v>602</v>
      </c>
      <c r="AG42" s="2175">
        <v>973438</v>
      </c>
      <c r="AH42" s="2175">
        <v>1027277.807</v>
      </c>
      <c r="AI42" s="2195">
        <v>772674</v>
      </c>
      <c r="AJ42" s="2194" t="s">
        <v>2148</v>
      </c>
      <c r="AK42" s="5414" t="s">
        <v>2841</v>
      </c>
      <c r="AL42" s="5412"/>
      <c r="AM42" s="2223"/>
      <c r="AN42" s="2175"/>
    </row>
    <row r="43" spans="1:44" s="2222" customFormat="1" ht="10.15" customHeight="1">
      <c r="A43" s="5411"/>
      <c r="B43" s="5413"/>
      <c r="C43" s="2197" t="s">
        <v>2840</v>
      </c>
      <c r="D43" s="2196" t="s">
        <v>602</v>
      </c>
      <c r="E43" s="2196" t="s">
        <v>602</v>
      </c>
      <c r="F43" s="2196" t="s">
        <v>602</v>
      </c>
      <c r="G43" s="2196" t="s">
        <v>602</v>
      </c>
      <c r="H43" s="2196" t="s">
        <v>602</v>
      </c>
      <c r="I43" s="2196">
        <v>222286</v>
      </c>
      <c r="J43" s="2196">
        <v>219145</v>
      </c>
      <c r="K43" s="2196">
        <v>219149</v>
      </c>
      <c r="L43" s="2196">
        <v>488309</v>
      </c>
      <c r="M43" s="2196">
        <v>552671</v>
      </c>
      <c r="N43" s="2196">
        <v>626513</v>
      </c>
      <c r="O43" s="2196">
        <v>618838</v>
      </c>
      <c r="P43" s="2196">
        <v>588348</v>
      </c>
      <c r="Q43" s="2196">
        <v>595635</v>
      </c>
      <c r="R43" s="2211" t="s">
        <v>602</v>
      </c>
      <c r="S43" s="2211" t="s">
        <v>602</v>
      </c>
      <c r="T43" s="2175" t="s">
        <v>602</v>
      </c>
      <c r="U43" s="2175" t="s">
        <v>602</v>
      </c>
      <c r="V43" s="2175">
        <v>902478</v>
      </c>
      <c r="W43" s="2175">
        <v>902917</v>
      </c>
      <c r="X43" s="2175">
        <v>867203</v>
      </c>
      <c r="Y43" s="2175">
        <v>808009</v>
      </c>
      <c r="Z43" s="2175">
        <v>913481</v>
      </c>
      <c r="AA43" s="2175">
        <v>879005</v>
      </c>
      <c r="AB43" s="2175">
        <v>782336</v>
      </c>
      <c r="AC43" s="2175">
        <v>768493.21400000004</v>
      </c>
      <c r="AD43" s="2175">
        <v>798909.29</v>
      </c>
      <c r="AE43" s="2175">
        <v>1031356.644</v>
      </c>
      <c r="AF43" s="2175" t="s">
        <v>602</v>
      </c>
      <c r="AG43" s="2175">
        <v>686110</v>
      </c>
      <c r="AH43" s="2175">
        <v>1043853.12</v>
      </c>
      <c r="AI43" s="2195">
        <v>738504</v>
      </c>
      <c r="AJ43" s="2194" t="s">
        <v>2840</v>
      </c>
      <c r="AK43" s="5414"/>
      <c r="AL43" s="5412"/>
      <c r="AM43" s="2223"/>
    </row>
    <row r="44" spans="1:44" s="2222" customFormat="1">
      <c r="A44" s="2203"/>
      <c r="B44" s="2225"/>
      <c r="C44" s="2197"/>
      <c r="D44" s="2196"/>
      <c r="E44" s="2196"/>
      <c r="F44" s="2196"/>
      <c r="G44" s="2196"/>
      <c r="H44" s="2196"/>
      <c r="I44" s="2196"/>
      <c r="J44" s="2196"/>
      <c r="K44" s="2196"/>
      <c r="L44" s="2196"/>
      <c r="M44" s="2196"/>
      <c r="N44" s="2196"/>
      <c r="O44" s="2196"/>
      <c r="P44" s="2196"/>
      <c r="Q44" s="2196"/>
      <c r="R44" s="2211"/>
      <c r="S44" s="2211"/>
      <c r="T44" s="2211"/>
      <c r="U44" s="2211"/>
      <c r="V44" s="2175"/>
      <c r="W44" s="2175"/>
      <c r="X44" s="2175"/>
      <c r="Y44" s="2175"/>
      <c r="Z44" s="2175"/>
      <c r="AA44" s="2211"/>
      <c r="AB44" s="2211"/>
      <c r="AC44" s="2211"/>
      <c r="AD44" s="2211"/>
      <c r="AE44" s="2211"/>
      <c r="AF44" s="2211"/>
      <c r="AG44" s="2211"/>
      <c r="AH44" s="2211"/>
      <c r="AI44" s="2226"/>
      <c r="AJ44" s="2194"/>
      <c r="AK44" s="2225"/>
      <c r="AL44" s="2224"/>
      <c r="AM44" s="2223"/>
    </row>
    <row r="45" spans="1:44" s="2218" customFormat="1" ht="12.75" customHeight="1">
      <c r="A45" s="5411" t="s">
        <v>2868</v>
      </c>
      <c r="B45" s="2199" t="s">
        <v>2145</v>
      </c>
      <c r="C45" s="2206" t="s">
        <v>707</v>
      </c>
      <c r="D45" s="2216">
        <v>1979302</v>
      </c>
      <c r="E45" s="2216">
        <v>1916051</v>
      </c>
      <c r="F45" s="2216">
        <v>3701463</v>
      </c>
      <c r="G45" s="2216">
        <v>4767627</v>
      </c>
      <c r="H45" s="2216">
        <v>5641616</v>
      </c>
      <c r="I45" s="2216">
        <v>7178471</v>
      </c>
      <c r="J45" s="2216">
        <v>8000997</v>
      </c>
      <c r="K45" s="2216">
        <v>9372506</v>
      </c>
      <c r="L45" s="2216">
        <v>10437747</v>
      </c>
      <c r="M45" s="2216">
        <v>10544627</v>
      </c>
      <c r="N45" s="2216">
        <v>10940463</v>
      </c>
      <c r="O45" s="2216">
        <v>12901333</v>
      </c>
      <c r="P45" s="2216">
        <v>13733876</v>
      </c>
      <c r="Q45" s="2216">
        <v>13724181</v>
      </c>
      <c r="R45" s="2216">
        <v>14973806</v>
      </c>
      <c r="S45" s="2216">
        <v>15960425</v>
      </c>
      <c r="T45" s="2216">
        <v>15050282</v>
      </c>
      <c r="U45" s="2216">
        <v>13368667</v>
      </c>
      <c r="V45" s="2216">
        <v>15140159</v>
      </c>
      <c r="W45" s="2216">
        <v>16582253</v>
      </c>
      <c r="X45" s="2216">
        <v>16373218</v>
      </c>
      <c r="Y45" s="2216">
        <v>16711063</v>
      </c>
      <c r="Z45" s="2216">
        <v>16676845</v>
      </c>
      <c r="AA45" s="2216">
        <v>17821109</v>
      </c>
      <c r="AB45" s="2216">
        <v>18108636</v>
      </c>
      <c r="AC45" s="2216">
        <v>18526751</v>
      </c>
      <c r="AD45" s="2175">
        <v>18020967</v>
      </c>
      <c r="AE45" s="2175">
        <v>18321297</v>
      </c>
      <c r="AF45" s="2175" t="s">
        <v>602</v>
      </c>
      <c r="AG45" s="2175">
        <v>17808157</v>
      </c>
      <c r="AH45" s="2175">
        <v>18047905</v>
      </c>
      <c r="AI45" s="2195">
        <v>18746571</v>
      </c>
      <c r="AJ45" s="2206" t="s">
        <v>791</v>
      </c>
      <c r="AK45" s="2198" t="s">
        <v>2143</v>
      </c>
      <c r="AL45" s="5412" t="s">
        <v>2867</v>
      </c>
      <c r="AM45" s="2219"/>
      <c r="AN45" s="2221"/>
      <c r="AO45" s="2220"/>
      <c r="AP45" s="2220"/>
      <c r="AQ45" s="2220"/>
      <c r="AR45" s="2220"/>
    </row>
    <row r="46" spans="1:44" s="2218" customFormat="1">
      <c r="A46" s="5411"/>
      <c r="B46" s="5413" t="s">
        <v>2842</v>
      </c>
      <c r="C46" s="2206" t="s">
        <v>707</v>
      </c>
      <c r="D46" s="2216">
        <v>1880196</v>
      </c>
      <c r="E46" s="2216">
        <v>1793900</v>
      </c>
      <c r="F46" s="2216">
        <v>3631941</v>
      </c>
      <c r="G46" s="2216">
        <v>4626194</v>
      </c>
      <c r="H46" s="2216">
        <v>5541675</v>
      </c>
      <c r="I46" s="2216">
        <v>7110228</v>
      </c>
      <c r="J46" s="2216">
        <v>7929008</v>
      </c>
      <c r="K46" s="2216">
        <v>9189990</v>
      </c>
      <c r="L46" s="2216">
        <v>10617482</v>
      </c>
      <c r="M46" s="2216">
        <v>10409703</v>
      </c>
      <c r="N46" s="2216">
        <v>10930619</v>
      </c>
      <c r="O46" s="2216">
        <v>12867296</v>
      </c>
      <c r="P46" s="2216">
        <v>13706814</v>
      </c>
      <c r="Q46" s="2216">
        <v>13587574</v>
      </c>
      <c r="R46" s="2216">
        <v>15135898</v>
      </c>
      <c r="S46" s="2216">
        <v>15804051</v>
      </c>
      <c r="T46" s="2216">
        <v>15000839</v>
      </c>
      <c r="U46" s="2216">
        <v>13359716</v>
      </c>
      <c r="V46" s="2216">
        <v>15102695</v>
      </c>
      <c r="W46" s="2216">
        <v>16464514</v>
      </c>
      <c r="X46" s="2216">
        <v>16293713</v>
      </c>
      <c r="Y46" s="2216">
        <v>16506425</v>
      </c>
      <c r="Z46" s="2216">
        <v>16469721</v>
      </c>
      <c r="AA46" s="2216">
        <v>17717345</v>
      </c>
      <c r="AB46" s="2216">
        <v>17988785</v>
      </c>
      <c r="AC46" s="2216">
        <v>18366380</v>
      </c>
      <c r="AD46" s="2175">
        <v>18187591</v>
      </c>
      <c r="AE46" s="2175">
        <v>17946250</v>
      </c>
      <c r="AF46" s="2175" t="s">
        <v>602</v>
      </c>
      <c r="AG46" s="2175">
        <v>17771213</v>
      </c>
      <c r="AH46" s="2175">
        <v>17657632</v>
      </c>
      <c r="AI46" s="2195">
        <v>18726717</v>
      </c>
      <c r="AJ46" s="2206" t="s">
        <v>791</v>
      </c>
      <c r="AK46" s="5414" t="s">
        <v>2841</v>
      </c>
      <c r="AL46" s="5412"/>
    </row>
    <row r="47" spans="1:44" s="2218" customFormat="1">
      <c r="A47" s="5411"/>
      <c r="B47" s="5413"/>
      <c r="C47" s="2197" t="s">
        <v>2840</v>
      </c>
      <c r="D47" s="2216">
        <v>35184</v>
      </c>
      <c r="E47" s="2216">
        <v>36545</v>
      </c>
      <c r="F47" s="2216">
        <v>61383</v>
      </c>
      <c r="G47" s="2216">
        <v>87550</v>
      </c>
      <c r="H47" s="2216">
        <v>112332992</v>
      </c>
      <c r="I47" s="2216">
        <v>137886</v>
      </c>
      <c r="J47" s="2216">
        <v>161526</v>
      </c>
      <c r="K47" s="2216">
        <v>187897</v>
      </c>
      <c r="L47" s="2216">
        <v>226513</v>
      </c>
      <c r="M47" s="2216">
        <v>236988</v>
      </c>
      <c r="N47" s="2216">
        <v>267307</v>
      </c>
      <c r="O47" s="2216">
        <v>314748</v>
      </c>
      <c r="P47" s="2216">
        <v>360437</v>
      </c>
      <c r="Q47" s="2216">
        <v>384241</v>
      </c>
      <c r="R47" s="2216">
        <v>453026</v>
      </c>
      <c r="S47" s="2216">
        <v>484543</v>
      </c>
      <c r="T47" s="2216">
        <v>492436</v>
      </c>
      <c r="U47" s="2216">
        <v>467295</v>
      </c>
      <c r="V47" s="2216">
        <v>593435</v>
      </c>
      <c r="W47" s="2216">
        <v>746211</v>
      </c>
      <c r="X47" s="2216">
        <v>796998</v>
      </c>
      <c r="Y47" s="2216">
        <v>794819</v>
      </c>
      <c r="Z47" s="2216">
        <v>793827</v>
      </c>
      <c r="AA47" s="2216">
        <v>820719</v>
      </c>
      <c r="AB47" s="2216">
        <v>847498</v>
      </c>
      <c r="AC47" s="2216">
        <v>875928</v>
      </c>
      <c r="AD47" s="2175">
        <v>873476</v>
      </c>
      <c r="AE47" s="2175">
        <v>879860</v>
      </c>
      <c r="AF47" s="2175" t="s">
        <v>602</v>
      </c>
      <c r="AG47" s="2175">
        <v>960264</v>
      </c>
      <c r="AH47" s="2175">
        <v>1225040</v>
      </c>
      <c r="AI47" s="2195">
        <v>1278021</v>
      </c>
      <c r="AJ47" s="2194" t="s">
        <v>2840</v>
      </c>
      <c r="AK47" s="5414"/>
      <c r="AL47" s="5412"/>
      <c r="AP47" s="2195"/>
      <c r="AQ47" s="2195"/>
    </row>
    <row r="48" spans="1:44" s="2218" customFormat="1">
      <c r="A48" s="2203"/>
      <c r="B48" s="2197"/>
      <c r="C48" s="2197"/>
      <c r="D48" s="2196"/>
      <c r="E48" s="2193"/>
      <c r="F48" s="2193"/>
      <c r="G48" s="2193"/>
      <c r="H48" s="2193"/>
      <c r="I48" s="2193"/>
      <c r="J48" s="2193"/>
      <c r="K48" s="2193"/>
      <c r="L48" s="2193"/>
      <c r="M48" s="2193"/>
      <c r="N48" s="2193"/>
      <c r="O48" s="2193"/>
      <c r="P48" s="2193"/>
      <c r="Q48" s="2193"/>
      <c r="R48" s="2193"/>
      <c r="S48" s="2193"/>
      <c r="T48" s="2175"/>
      <c r="U48" s="2175"/>
      <c r="V48" s="2175"/>
      <c r="W48" s="2175"/>
      <c r="X48" s="2175"/>
      <c r="Y48" s="2175"/>
      <c r="Z48" s="2175"/>
      <c r="AA48" s="2175"/>
      <c r="AB48" s="2175"/>
      <c r="AC48" s="2175"/>
      <c r="AD48" s="2175"/>
      <c r="AE48" s="2175"/>
      <c r="AF48" s="2175"/>
      <c r="AG48" s="2175"/>
      <c r="AH48" s="2175"/>
      <c r="AI48" s="2195"/>
      <c r="AJ48" s="2194"/>
      <c r="AK48" s="2197"/>
      <c r="AL48" s="2193"/>
      <c r="AP48" s="2195"/>
      <c r="AQ48" s="2195"/>
    </row>
    <row r="49" spans="1:43" s="2218" customFormat="1" ht="12.75" customHeight="1">
      <c r="A49" s="5411" t="s">
        <v>2866</v>
      </c>
      <c r="B49" s="2199" t="s">
        <v>2145</v>
      </c>
      <c r="C49" s="2206" t="s">
        <v>707</v>
      </c>
      <c r="D49" s="2216">
        <v>79664</v>
      </c>
      <c r="E49" s="2175">
        <v>66870</v>
      </c>
      <c r="F49" s="2175">
        <v>121848</v>
      </c>
      <c r="G49" s="2175">
        <v>117410</v>
      </c>
      <c r="H49" s="2175">
        <v>122106</v>
      </c>
      <c r="I49" s="2175">
        <v>119783</v>
      </c>
      <c r="J49" s="2175">
        <v>85411</v>
      </c>
      <c r="K49" s="2175">
        <v>71336</v>
      </c>
      <c r="L49" s="2175">
        <v>77056</v>
      </c>
      <c r="M49" s="2175">
        <v>72922</v>
      </c>
      <c r="N49" s="2175">
        <v>103993</v>
      </c>
      <c r="O49" s="2175">
        <v>89627</v>
      </c>
      <c r="P49" s="2175">
        <v>96128</v>
      </c>
      <c r="Q49" s="2175">
        <v>94839</v>
      </c>
      <c r="R49" s="2175">
        <v>108945</v>
      </c>
      <c r="S49" s="2175">
        <v>114573</v>
      </c>
      <c r="T49" s="2175" t="s">
        <v>503</v>
      </c>
      <c r="U49" s="2175" t="s">
        <v>503</v>
      </c>
      <c r="V49" s="2175" t="s">
        <v>503</v>
      </c>
      <c r="W49" s="2175" t="s">
        <v>503</v>
      </c>
      <c r="X49" s="2175" t="s">
        <v>503</v>
      </c>
      <c r="Y49" s="2175" t="s">
        <v>503</v>
      </c>
      <c r="Z49" s="2175" t="s">
        <v>503</v>
      </c>
      <c r="AA49" s="2175" t="s">
        <v>503</v>
      </c>
      <c r="AB49" s="2175" t="s">
        <v>503</v>
      </c>
      <c r="AC49" s="2175" t="s">
        <v>503</v>
      </c>
      <c r="AD49" s="2175" t="s">
        <v>503</v>
      </c>
      <c r="AE49" s="2175" t="s">
        <v>503</v>
      </c>
      <c r="AF49" s="2175" t="s">
        <v>503</v>
      </c>
      <c r="AG49" s="2175" t="s">
        <v>503</v>
      </c>
      <c r="AH49" s="2175" t="s">
        <v>503</v>
      </c>
      <c r="AI49" s="2195" t="s">
        <v>503</v>
      </c>
      <c r="AJ49" s="2206" t="s">
        <v>791</v>
      </c>
      <c r="AK49" s="2198" t="s">
        <v>2143</v>
      </c>
      <c r="AL49" s="5412" t="s">
        <v>2865</v>
      </c>
      <c r="AM49" s="2219"/>
      <c r="AP49" s="2195"/>
      <c r="AQ49" s="2195"/>
    </row>
    <row r="50" spans="1:43" s="2218" customFormat="1">
      <c r="A50" s="5411"/>
      <c r="B50" s="5413" t="s">
        <v>2842</v>
      </c>
      <c r="C50" s="2206" t="s">
        <v>707</v>
      </c>
      <c r="D50" s="2216">
        <v>77086</v>
      </c>
      <c r="E50" s="2175">
        <v>55871</v>
      </c>
      <c r="F50" s="2175">
        <v>116634</v>
      </c>
      <c r="G50" s="2175">
        <v>107189</v>
      </c>
      <c r="H50" s="2175">
        <v>119868</v>
      </c>
      <c r="I50" s="2175">
        <v>144176</v>
      </c>
      <c r="J50" s="2175">
        <v>104568</v>
      </c>
      <c r="K50" s="2175">
        <v>58953</v>
      </c>
      <c r="L50" s="2175">
        <v>68702</v>
      </c>
      <c r="M50" s="2175">
        <v>63768</v>
      </c>
      <c r="N50" s="2175">
        <v>94460</v>
      </c>
      <c r="O50" s="2175">
        <v>87090</v>
      </c>
      <c r="P50" s="2175">
        <v>96143</v>
      </c>
      <c r="Q50" s="2175">
        <v>82318</v>
      </c>
      <c r="R50" s="2175">
        <v>103878</v>
      </c>
      <c r="S50" s="2175">
        <v>100212</v>
      </c>
      <c r="T50" s="2175" t="s">
        <v>503</v>
      </c>
      <c r="U50" s="2175" t="s">
        <v>503</v>
      </c>
      <c r="V50" s="2175" t="s">
        <v>503</v>
      </c>
      <c r="W50" s="2175" t="s">
        <v>503</v>
      </c>
      <c r="X50" s="2175" t="s">
        <v>503</v>
      </c>
      <c r="Y50" s="2175" t="s">
        <v>503</v>
      </c>
      <c r="Z50" s="2175" t="s">
        <v>503</v>
      </c>
      <c r="AA50" s="2175" t="s">
        <v>503</v>
      </c>
      <c r="AB50" s="2175" t="s">
        <v>503</v>
      </c>
      <c r="AC50" s="2175" t="s">
        <v>503</v>
      </c>
      <c r="AD50" s="2175" t="s">
        <v>503</v>
      </c>
      <c r="AE50" s="2175" t="s">
        <v>503</v>
      </c>
      <c r="AF50" s="2175" t="s">
        <v>503</v>
      </c>
      <c r="AG50" s="2175" t="s">
        <v>503</v>
      </c>
      <c r="AH50" s="2175" t="s">
        <v>503</v>
      </c>
      <c r="AI50" s="2195" t="s">
        <v>503</v>
      </c>
      <c r="AJ50" s="2206" t="s">
        <v>791</v>
      </c>
      <c r="AK50" s="5414" t="s">
        <v>2841</v>
      </c>
      <c r="AL50" s="5412"/>
    </row>
    <row r="51" spans="1:43" s="2218" customFormat="1">
      <c r="A51" s="5411"/>
      <c r="B51" s="5413"/>
      <c r="C51" s="2197" t="s">
        <v>2840</v>
      </c>
      <c r="D51" s="2216">
        <v>2716</v>
      </c>
      <c r="E51" s="2175">
        <v>2082</v>
      </c>
      <c r="F51" s="2175">
        <v>3518</v>
      </c>
      <c r="G51" s="2175">
        <v>4044</v>
      </c>
      <c r="H51" s="2175">
        <v>4516271</v>
      </c>
      <c r="I51" s="2175">
        <v>5522</v>
      </c>
      <c r="J51" s="2175">
        <v>4117</v>
      </c>
      <c r="K51" s="2175">
        <v>2313</v>
      </c>
      <c r="L51" s="2175">
        <v>2465</v>
      </c>
      <c r="M51" s="2175">
        <v>2226</v>
      </c>
      <c r="N51" s="2175">
        <v>2874</v>
      </c>
      <c r="O51" s="2175">
        <v>2509</v>
      </c>
      <c r="P51" s="2175">
        <v>2790</v>
      </c>
      <c r="Q51" s="2175">
        <v>2401</v>
      </c>
      <c r="R51" s="2175">
        <v>2885</v>
      </c>
      <c r="S51" s="2175">
        <v>2956</v>
      </c>
      <c r="T51" s="2175" t="s">
        <v>503</v>
      </c>
      <c r="U51" s="2175" t="s">
        <v>503</v>
      </c>
      <c r="V51" s="2175" t="s">
        <v>503</v>
      </c>
      <c r="W51" s="2175" t="s">
        <v>503</v>
      </c>
      <c r="X51" s="2175" t="s">
        <v>503</v>
      </c>
      <c r="Y51" s="2175" t="s">
        <v>503</v>
      </c>
      <c r="Z51" s="2175" t="s">
        <v>503</v>
      </c>
      <c r="AA51" s="2175" t="s">
        <v>503</v>
      </c>
      <c r="AB51" s="2175" t="s">
        <v>503</v>
      </c>
      <c r="AC51" s="2175" t="s">
        <v>503</v>
      </c>
      <c r="AD51" s="2175" t="s">
        <v>503</v>
      </c>
      <c r="AE51" s="2175" t="s">
        <v>503</v>
      </c>
      <c r="AF51" s="2175" t="s">
        <v>503</v>
      </c>
      <c r="AG51" s="2175" t="s">
        <v>503</v>
      </c>
      <c r="AH51" s="2175" t="s">
        <v>503</v>
      </c>
      <c r="AI51" s="2195" t="s">
        <v>503</v>
      </c>
      <c r="AJ51" s="2194" t="s">
        <v>2840</v>
      </c>
      <c r="AK51" s="5414"/>
      <c r="AL51" s="5412"/>
      <c r="AP51" s="2195"/>
      <c r="AQ51" s="2195"/>
    </row>
    <row r="52" spans="1:43">
      <c r="A52" s="2210"/>
      <c r="B52" s="2201"/>
      <c r="C52" s="2203"/>
      <c r="D52" s="2193"/>
      <c r="E52" s="2193"/>
      <c r="F52" s="2193"/>
      <c r="G52" s="2193"/>
      <c r="H52" s="2193"/>
      <c r="I52" s="2193"/>
      <c r="J52" s="2193"/>
      <c r="K52" s="2193"/>
      <c r="L52" s="2193"/>
      <c r="M52" s="2193"/>
      <c r="N52" s="2193"/>
      <c r="O52" s="2193"/>
      <c r="P52" s="2193"/>
      <c r="Q52" s="2193"/>
      <c r="R52" s="2193"/>
      <c r="S52" s="2193"/>
      <c r="T52" s="2193"/>
      <c r="U52" s="2175"/>
      <c r="V52" s="2175"/>
      <c r="W52" s="2175"/>
      <c r="X52" s="2175"/>
      <c r="Y52" s="2175"/>
      <c r="Z52" s="2175"/>
      <c r="AA52" s="2175"/>
      <c r="AB52" s="2175"/>
      <c r="AC52" s="2175"/>
      <c r="AD52" s="2175"/>
      <c r="AE52" s="2175"/>
      <c r="AF52" s="2175"/>
      <c r="AG52" s="2175"/>
      <c r="AH52" s="2175"/>
      <c r="AI52" s="2195"/>
      <c r="AJ52" s="2202"/>
      <c r="AK52" s="2201"/>
      <c r="AL52" s="2207"/>
      <c r="AM52" s="2169"/>
      <c r="AP52" s="2195"/>
      <c r="AQ52" s="2195"/>
    </row>
    <row r="53" spans="1:43" ht="12.75" customHeight="1">
      <c r="A53" s="5411" t="s">
        <v>2864</v>
      </c>
      <c r="B53" s="2197" t="s">
        <v>2145</v>
      </c>
      <c r="C53" s="2197" t="s">
        <v>2860</v>
      </c>
      <c r="D53" s="2216">
        <v>23535</v>
      </c>
      <c r="E53" s="2216">
        <v>30319</v>
      </c>
      <c r="F53" s="2216">
        <v>29665</v>
      </c>
      <c r="G53" s="2216">
        <v>26172</v>
      </c>
      <c r="H53" s="2216">
        <v>25153</v>
      </c>
      <c r="I53" s="2216">
        <v>27114</v>
      </c>
      <c r="J53" s="2216">
        <v>26210</v>
      </c>
      <c r="K53" s="2216">
        <v>31004</v>
      </c>
      <c r="L53" s="2216">
        <v>28094</v>
      </c>
      <c r="M53" s="2216">
        <v>28881</v>
      </c>
      <c r="N53" s="2216">
        <v>27010</v>
      </c>
      <c r="O53" s="2175">
        <v>24976</v>
      </c>
      <c r="P53" s="2175">
        <v>24894</v>
      </c>
      <c r="Q53" s="2175">
        <v>24626</v>
      </c>
      <c r="R53" s="2175">
        <v>22359</v>
      </c>
      <c r="S53" s="2175">
        <v>20768</v>
      </c>
      <c r="T53" s="2175">
        <v>19150</v>
      </c>
      <c r="U53" s="2175">
        <v>19334</v>
      </c>
      <c r="V53" s="2175">
        <v>20524</v>
      </c>
      <c r="W53" s="2175">
        <v>20313</v>
      </c>
      <c r="X53" s="2175">
        <v>26185</v>
      </c>
      <c r="Y53" s="2175">
        <v>27167</v>
      </c>
      <c r="Z53" s="2175">
        <v>29639</v>
      </c>
      <c r="AA53" s="2175">
        <v>29463</v>
      </c>
      <c r="AB53" s="2175">
        <v>29278</v>
      </c>
      <c r="AC53" s="2175">
        <v>30538.411</v>
      </c>
      <c r="AD53" s="2175">
        <v>29968.173999999999</v>
      </c>
      <c r="AE53" s="2175">
        <v>27018.030999999999</v>
      </c>
      <c r="AF53" s="2175">
        <v>23797.596000000001</v>
      </c>
      <c r="AG53" s="2175">
        <v>23303.679</v>
      </c>
      <c r="AH53" s="2175">
        <v>26272.503000000001</v>
      </c>
      <c r="AI53" s="2195">
        <v>21721</v>
      </c>
      <c r="AJ53" s="2194" t="s">
        <v>2860</v>
      </c>
      <c r="AK53" s="2198" t="s">
        <v>2143</v>
      </c>
      <c r="AL53" s="5412" t="s">
        <v>2863</v>
      </c>
      <c r="AM53" s="2176"/>
      <c r="AP53" s="2195"/>
      <c r="AQ53" s="2195"/>
    </row>
    <row r="54" spans="1:43">
      <c r="A54" s="5411"/>
      <c r="B54" s="5413" t="s">
        <v>2842</v>
      </c>
      <c r="C54" s="2197" t="s">
        <v>2860</v>
      </c>
      <c r="D54" s="2216">
        <v>23688</v>
      </c>
      <c r="E54" s="2216">
        <v>31131</v>
      </c>
      <c r="F54" s="2216">
        <v>29585</v>
      </c>
      <c r="G54" s="2196">
        <v>25683</v>
      </c>
      <c r="H54" s="2216">
        <v>25293</v>
      </c>
      <c r="I54" s="2216">
        <v>27507</v>
      </c>
      <c r="J54" s="2216">
        <v>26032</v>
      </c>
      <c r="K54" s="2216">
        <v>30910</v>
      </c>
      <c r="L54" s="2216">
        <v>27742</v>
      </c>
      <c r="M54" s="2216">
        <v>28718</v>
      </c>
      <c r="N54" s="2216">
        <v>27301</v>
      </c>
      <c r="O54" s="2175">
        <v>25200</v>
      </c>
      <c r="P54" s="2175">
        <v>25546</v>
      </c>
      <c r="Q54" s="2175">
        <v>24468</v>
      </c>
      <c r="R54" s="2175">
        <v>23119</v>
      </c>
      <c r="S54" s="2175">
        <v>20522</v>
      </c>
      <c r="T54" s="2175">
        <v>19628</v>
      </c>
      <c r="U54" s="2175">
        <v>19574</v>
      </c>
      <c r="V54" s="2175">
        <v>20405</v>
      </c>
      <c r="W54" s="2175">
        <v>20366</v>
      </c>
      <c r="X54" s="2175">
        <v>26107</v>
      </c>
      <c r="Y54" s="2175">
        <v>27138</v>
      </c>
      <c r="Z54" s="2175">
        <v>29574</v>
      </c>
      <c r="AA54" s="2175">
        <v>29605</v>
      </c>
      <c r="AB54" s="2175">
        <v>29596</v>
      </c>
      <c r="AC54" s="2175">
        <v>30788.972000000002</v>
      </c>
      <c r="AD54" s="2175">
        <v>30558.713</v>
      </c>
      <c r="AE54" s="2175">
        <v>27029.045999999998</v>
      </c>
      <c r="AF54" s="2175">
        <v>23968.236000000001</v>
      </c>
      <c r="AG54" s="2175">
        <v>23930.838</v>
      </c>
      <c r="AH54" s="2175">
        <v>26233.893</v>
      </c>
      <c r="AI54" s="2195">
        <v>21643</v>
      </c>
      <c r="AJ54" s="2194" t="s">
        <v>2860</v>
      </c>
      <c r="AK54" s="5414" t="s">
        <v>2841</v>
      </c>
      <c r="AL54" s="5412"/>
      <c r="AM54" s="2176"/>
      <c r="AN54" s="2175"/>
    </row>
    <row r="55" spans="1:43">
      <c r="A55" s="5411"/>
      <c r="B55" s="5413"/>
      <c r="C55" s="2197" t="s">
        <v>2840</v>
      </c>
      <c r="D55" s="2216">
        <v>330753</v>
      </c>
      <c r="E55" s="2216">
        <v>442761</v>
      </c>
      <c r="F55" s="2216">
        <v>460808</v>
      </c>
      <c r="G55" s="2216">
        <v>410350</v>
      </c>
      <c r="H55" s="2216">
        <v>416844</v>
      </c>
      <c r="I55" s="2216">
        <v>463230</v>
      </c>
      <c r="J55" s="2216">
        <v>444903</v>
      </c>
      <c r="K55" s="2216">
        <v>499858</v>
      </c>
      <c r="L55" s="2216">
        <v>481159</v>
      </c>
      <c r="M55" s="2216">
        <v>520892</v>
      </c>
      <c r="N55" s="2216">
        <v>519506</v>
      </c>
      <c r="O55" s="2217">
        <v>502231</v>
      </c>
      <c r="P55" s="2217">
        <v>502905</v>
      </c>
      <c r="Q55" s="2217">
        <v>518994</v>
      </c>
      <c r="R55" s="2217">
        <v>518575</v>
      </c>
      <c r="S55" s="2217">
        <v>473601</v>
      </c>
      <c r="T55" s="2175">
        <v>493835</v>
      </c>
      <c r="U55" s="2175">
        <v>507241</v>
      </c>
      <c r="V55" s="2175">
        <v>542313</v>
      </c>
      <c r="W55" s="2175">
        <v>558411</v>
      </c>
      <c r="X55" s="2175">
        <v>715119</v>
      </c>
      <c r="Y55" s="2175">
        <v>775895</v>
      </c>
      <c r="Z55" s="2175">
        <v>817751</v>
      </c>
      <c r="AA55" s="2175">
        <v>814850</v>
      </c>
      <c r="AB55" s="2175">
        <v>836147</v>
      </c>
      <c r="AC55" s="2175">
        <v>867457.60400000005</v>
      </c>
      <c r="AD55" s="2175">
        <v>862677.96200000006</v>
      </c>
      <c r="AE55" s="2175">
        <v>805485.27399999998</v>
      </c>
      <c r="AF55" s="2175">
        <v>713886.69200000004</v>
      </c>
      <c r="AG55" s="2175">
        <v>747931.91200000001</v>
      </c>
      <c r="AH55" s="2175">
        <v>861663.69400000002</v>
      </c>
      <c r="AI55" s="2195">
        <v>780502</v>
      </c>
      <c r="AJ55" s="2194" t="s">
        <v>2840</v>
      </c>
      <c r="AK55" s="5414"/>
      <c r="AL55" s="5412"/>
      <c r="AM55" s="2176"/>
      <c r="AN55" s="2175"/>
    </row>
    <row r="56" spans="1:43">
      <c r="A56" s="2210"/>
      <c r="B56" s="2201"/>
      <c r="C56" s="2203"/>
      <c r="D56" s="2193"/>
      <c r="E56" s="2193"/>
      <c r="F56" s="2193"/>
      <c r="G56" s="2193"/>
      <c r="H56" s="2193"/>
      <c r="I56" s="2193"/>
      <c r="J56" s="2193"/>
      <c r="K56" s="2193"/>
      <c r="L56" s="2193"/>
      <c r="M56" s="2193"/>
      <c r="N56" s="2193"/>
      <c r="O56" s="2193"/>
      <c r="P56" s="2193"/>
      <c r="Q56" s="2193"/>
      <c r="R56" s="2193"/>
      <c r="S56" s="2193"/>
      <c r="T56" s="2175"/>
      <c r="U56" s="2175"/>
      <c r="V56" s="2175"/>
      <c r="W56" s="2175"/>
      <c r="X56" s="2175"/>
      <c r="Y56" s="2175"/>
      <c r="Z56" s="2175"/>
      <c r="AA56" s="2175"/>
      <c r="AB56" s="2175"/>
      <c r="AC56" s="2175"/>
      <c r="AD56" s="2175"/>
      <c r="AE56" s="2175"/>
      <c r="AF56" s="2175"/>
      <c r="AG56" s="2175"/>
      <c r="AH56" s="2175"/>
      <c r="AI56" s="2195"/>
      <c r="AJ56" s="2202"/>
      <c r="AK56" s="2201"/>
      <c r="AL56" s="2207"/>
      <c r="AM56" s="2176"/>
      <c r="AN56" s="2175"/>
    </row>
    <row r="57" spans="1:43" ht="12.75" customHeight="1">
      <c r="A57" s="5411" t="s">
        <v>2862</v>
      </c>
      <c r="B57" s="2199" t="s">
        <v>2145</v>
      </c>
      <c r="C57" s="2197" t="s">
        <v>2860</v>
      </c>
      <c r="D57" s="2175">
        <v>24099</v>
      </c>
      <c r="E57" s="2175">
        <v>29291</v>
      </c>
      <c r="F57" s="2175">
        <v>26663</v>
      </c>
      <c r="G57" s="2175">
        <v>26641</v>
      </c>
      <c r="H57" s="2175">
        <v>28696</v>
      </c>
      <c r="I57" s="2175">
        <v>27029</v>
      </c>
      <c r="J57" s="2175">
        <v>23363</v>
      </c>
      <c r="K57" s="2175">
        <v>25273</v>
      </c>
      <c r="L57" s="2175">
        <v>25568</v>
      </c>
      <c r="M57" s="2175">
        <v>26281</v>
      </c>
      <c r="N57" s="2175">
        <v>24011</v>
      </c>
      <c r="O57" s="2175">
        <v>21994</v>
      </c>
      <c r="P57" s="2175">
        <v>19862</v>
      </c>
      <c r="Q57" s="2175">
        <v>18852</v>
      </c>
      <c r="R57" s="2175">
        <v>18263</v>
      </c>
      <c r="S57" s="2175">
        <v>19827</v>
      </c>
      <c r="T57" s="2175">
        <v>17981</v>
      </c>
      <c r="U57" s="2175">
        <v>17053</v>
      </c>
      <c r="V57" s="2175">
        <v>18954</v>
      </c>
      <c r="W57" s="2175">
        <v>18745</v>
      </c>
      <c r="X57" s="2175">
        <v>21964</v>
      </c>
      <c r="Y57" s="2175">
        <v>24933</v>
      </c>
      <c r="Z57" s="2175">
        <v>29128</v>
      </c>
      <c r="AA57" s="2175">
        <v>27836</v>
      </c>
      <c r="AB57" s="2175">
        <v>27943</v>
      </c>
      <c r="AC57" s="2175">
        <v>26323.197</v>
      </c>
      <c r="AD57" s="2175">
        <v>23819.085999999999</v>
      </c>
      <c r="AE57" s="2175">
        <v>23410.109</v>
      </c>
      <c r="AF57" s="2175">
        <v>18656.210999999999</v>
      </c>
      <c r="AG57" s="2175">
        <v>18562.810000000001</v>
      </c>
      <c r="AH57" s="2175">
        <v>23281.651999999998</v>
      </c>
      <c r="AI57" s="2195">
        <v>17923</v>
      </c>
      <c r="AJ57" s="2194" t="s">
        <v>2860</v>
      </c>
      <c r="AK57" s="2198" t="s">
        <v>2143</v>
      </c>
      <c r="AL57" s="5412" t="s">
        <v>2861</v>
      </c>
      <c r="AM57" s="2176"/>
      <c r="AN57" s="2175"/>
    </row>
    <row r="58" spans="1:43">
      <c r="A58" s="5411"/>
      <c r="B58" s="5413" t="s">
        <v>2842</v>
      </c>
      <c r="C58" s="2197" t="s">
        <v>2860</v>
      </c>
      <c r="D58" s="2175">
        <v>24202</v>
      </c>
      <c r="E58" s="2175">
        <v>29513</v>
      </c>
      <c r="F58" s="2175">
        <v>26547</v>
      </c>
      <c r="G58" s="2175">
        <v>26490</v>
      </c>
      <c r="H58" s="2175">
        <v>28055</v>
      </c>
      <c r="I58" s="2175">
        <v>27001</v>
      </c>
      <c r="J58" s="2175">
        <v>23393</v>
      </c>
      <c r="K58" s="2175">
        <v>25011</v>
      </c>
      <c r="L58" s="2175">
        <v>25650</v>
      </c>
      <c r="M58" s="2175">
        <v>26394</v>
      </c>
      <c r="N58" s="2175">
        <v>24116</v>
      </c>
      <c r="O58" s="2175">
        <v>22086</v>
      </c>
      <c r="P58" s="2175">
        <v>19865</v>
      </c>
      <c r="Q58" s="2175">
        <v>18388</v>
      </c>
      <c r="R58" s="2175">
        <v>18412</v>
      </c>
      <c r="S58" s="2175">
        <v>20332</v>
      </c>
      <c r="T58" s="2175">
        <v>18055</v>
      </c>
      <c r="U58" s="2175">
        <v>16844</v>
      </c>
      <c r="V58" s="2175">
        <v>18908</v>
      </c>
      <c r="W58" s="2175">
        <v>18386</v>
      </c>
      <c r="X58" s="2175">
        <v>22088</v>
      </c>
      <c r="Y58" s="2175">
        <v>25157</v>
      </c>
      <c r="Z58" s="2175">
        <v>28891</v>
      </c>
      <c r="AA58" s="2175">
        <v>27668</v>
      </c>
      <c r="AB58" s="2175">
        <v>27714</v>
      </c>
      <c r="AC58" s="2175">
        <v>26555.200000000001</v>
      </c>
      <c r="AD58" s="2175">
        <v>23788.409</v>
      </c>
      <c r="AE58" s="2175">
        <v>23313.080999999998</v>
      </c>
      <c r="AF58" s="2175">
        <v>18725.169000000002</v>
      </c>
      <c r="AG58" s="2175">
        <v>18893.831999999999</v>
      </c>
      <c r="AH58" s="2175">
        <v>23861.274000000001</v>
      </c>
      <c r="AI58" s="2195">
        <v>18542</v>
      </c>
      <c r="AJ58" s="2194" t="s">
        <v>2860</v>
      </c>
      <c r="AK58" s="5414" t="s">
        <v>2841</v>
      </c>
      <c r="AL58" s="5412"/>
      <c r="AM58" s="2176"/>
      <c r="AN58" s="2175"/>
    </row>
    <row r="59" spans="1:43">
      <c r="A59" s="5411"/>
      <c r="B59" s="5413"/>
      <c r="C59" s="2197" t="s">
        <v>2840</v>
      </c>
      <c r="D59" s="2175">
        <v>340840</v>
      </c>
      <c r="E59" s="2175">
        <v>465751</v>
      </c>
      <c r="F59" s="2175">
        <v>469085</v>
      </c>
      <c r="G59" s="2175">
        <v>474614</v>
      </c>
      <c r="H59" s="2175">
        <v>501567</v>
      </c>
      <c r="I59" s="2175">
        <v>505489</v>
      </c>
      <c r="J59" s="2175">
        <v>460103</v>
      </c>
      <c r="K59" s="2175">
        <v>498731</v>
      </c>
      <c r="L59" s="2175">
        <v>503889</v>
      </c>
      <c r="M59" s="2175">
        <v>555520</v>
      </c>
      <c r="N59" s="2175">
        <v>510592</v>
      </c>
      <c r="O59" s="2175">
        <v>466462</v>
      </c>
      <c r="P59" s="2175">
        <v>419504</v>
      </c>
      <c r="Q59" s="2175">
        <v>391581</v>
      </c>
      <c r="R59" s="2175">
        <v>395037</v>
      </c>
      <c r="S59" s="2175">
        <v>443546</v>
      </c>
      <c r="T59" s="2175">
        <v>410611</v>
      </c>
      <c r="U59" s="2175">
        <v>393124</v>
      </c>
      <c r="V59" s="2175">
        <v>438013</v>
      </c>
      <c r="W59" s="2175">
        <v>474841</v>
      </c>
      <c r="X59" s="2175">
        <v>581918</v>
      </c>
      <c r="Y59" s="2175">
        <v>669867</v>
      </c>
      <c r="Z59" s="2175">
        <v>771278</v>
      </c>
      <c r="AA59" s="2175">
        <v>791496</v>
      </c>
      <c r="AB59" s="2175">
        <v>758979</v>
      </c>
      <c r="AC59" s="2175">
        <v>752208.95799999998</v>
      </c>
      <c r="AD59" s="2175">
        <v>697256.78300000005</v>
      </c>
      <c r="AE59" s="2175">
        <v>686707.55</v>
      </c>
      <c r="AF59" s="2175">
        <v>559524.55099999998</v>
      </c>
      <c r="AG59" s="2175">
        <v>590619.27800000005</v>
      </c>
      <c r="AH59" s="2175">
        <v>807357.62800000003</v>
      </c>
      <c r="AI59" s="2195">
        <v>691643</v>
      </c>
      <c r="AJ59" s="2194" t="s">
        <v>2840</v>
      </c>
      <c r="AK59" s="5414"/>
      <c r="AL59" s="5412"/>
      <c r="AM59" s="2176"/>
      <c r="AN59" s="2175"/>
    </row>
    <row r="60" spans="1:43">
      <c r="A60" s="2210"/>
      <c r="B60" s="2201"/>
      <c r="C60" s="2203"/>
      <c r="D60" s="2193"/>
      <c r="E60" s="2193"/>
      <c r="F60" s="2193"/>
      <c r="G60" s="2193"/>
      <c r="H60" s="2193"/>
      <c r="I60" s="2193"/>
      <c r="J60" s="2193"/>
      <c r="K60" s="2193"/>
      <c r="L60" s="2193"/>
      <c r="M60" s="2193"/>
      <c r="N60" s="2193"/>
      <c r="O60" s="2193"/>
      <c r="P60" s="2193"/>
      <c r="Q60" s="2193"/>
      <c r="R60" s="2193"/>
      <c r="S60" s="2193"/>
      <c r="T60" s="2175"/>
      <c r="U60" s="2175"/>
      <c r="V60" s="2175"/>
      <c r="W60" s="2175"/>
      <c r="X60" s="2175"/>
      <c r="Y60" s="2175"/>
      <c r="Z60" s="2175"/>
      <c r="AA60" s="2175"/>
      <c r="AB60" s="2175"/>
      <c r="AC60" s="2175"/>
      <c r="AD60" s="2175"/>
      <c r="AE60" s="2175"/>
      <c r="AF60" s="2175"/>
      <c r="AG60" s="2175"/>
      <c r="AH60" s="2175"/>
      <c r="AI60" s="2195"/>
      <c r="AJ60" s="2202"/>
      <c r="AK60" s="2201"/>
      <c r="AL60" s="2207"/>
      <c r="AM60" s="2176"/>
      <c r="AN60" s="2175"/>
    </row>
    <row r="61" spans="1:43" ht="12.75" customHeight="1">
      <c r="A61" s="5411" t="s">
        <v>2859</v>
      </c>
      <c r="B61" s="2197" t="s">
        <v>2145</v>
      </c>
      <c r="C61" s="2194" t="s">
        <v>2857</v>
      </c>
      <c r="D61" s="2216">
        <v>1003262</v>
      </c>
      <c r="E61" s="2216">
        <v>1085506</v>
      </c>
      <c r="F61" s="2216">
        <v>1220292</v>
      </c>
      <c r="G61" s="2216">
        <v>1302477</v>
      </c>
      <c r="H61" s="2216">
        <v>1270103</v>
      </c>
      <c r="I61" s="2216">
        <v>1357110</v>
      </c>
      <c r="J61" s="2216">
        <v>1338486</v>
      </c>
      <c r="K61" s="2216">
        <v>1382705</v>
      </c>
      <c r="L61" s="2216">
        <v>1402066</v>
      </c>
      <c r="M61" s="2216">
        <v>1405876</v>
      </c>
      <c r="N61" s="2216">
        <v>1519084</v>
      </c>
      <c r="O61" s="2216">
        <v>1535988</v>
      </c>
      <c r="P61" s="2216">
        <v>1539869</v>
      </c>
      <c r="Q61" s="2216">
        <v>1605754</v>
      </c>
      <c r="R61" s="2216">
        <v>1659185</v>
      </c>
      <c r="S61" s="2216">
        <v>1666629</v>
      </c>
      <c r="T61" s="2175">
        <v>1662016</v>
      </c>
      <c r="U61" s="2175">
        <v>1667685</v>
      </c>
      <c r="V61" s="2175">
        <v>1663113</v>
      </c>
      <c r="W61" s="2175">
        <v>1740251</v>
      </c>
      <c r="X61" s="2175">
        <v>1567362</v>
      </c>
      <c r="Y61" s="2175">
        <v>1865221</v>
      </c>
      <c r="Z61" s="2175">
        <v>1858293</v>
      </c>
      <c r="AA61" s="2175">
        <v>1871793</v>
      </c>
      <c r="AB61" s="2175">
        <v>2438829</v>
      </c>
      <c r="AC61" s="2175">
        <v>1911791.0330000001</v>
      </c>
      <c r="AD61" s="2175">
        <v>1870626.8840000001</v>
      </c>
      <c r="AE61" s="2175">
        <v>1639488.9380000001</v>
      </c>
      <c r="AF61" s="2175">
        <v>1586178.8959999999</v>
      </c>
      <c r="AG61" s="2175">
        <v>1682533.79</v>
      </c>
      <c r="AH61" s="2175">
        <v>1730615.075</v>
      </c>
      <c r="AI61" s="2195" t="s">
        <v>602</v>
      </c>
      <c r="AJ61" s="2194" t="s">
        <v>2857</v>
      </c>
      <c r="AK61" s="2198" t="s">
        <v>2143</v>
      </c>
      <c r="AL61" s="5412" t="s">
        <v>2858</v>
      </c>
      <c r="AM61" s="2176"/>
      <c r="AN61" s="2175"/>
    </row>
    <row r="62" spans="1:43">
      <c r="A62" s="5411"/>
      <c r="B62" s="5415" t="s">
        <v>2842</v>
      </c>
      <c r="C62" s="2194" t="s">
        <v>2857</v>
      </c>
      <c r="D62" s="2216">
        <v>843659</v>
      </c>
      <c r="E62" s="2216">
        <v>858162</v>
      </c>
      <c r="F62" s="2216">
        <v>878572</v>
      </c>
      <c r="G62" s="2216">
        <v>801194</v>
      </c>
      <c r="H62" s="2216">
        <v>856491</v>
      </c>
      <c r="I62" s="2216">
        <v>941374</v>
      </c>
      <c r="J62" s="2216">
        <v>908899</v>
      </c>
      <c r="K62" s="2216">
        <v>1027285</v>
      </c>
      <c r="L62" s="2216">
        <v>755030</v>
      </c>
      <c r="M62" s="2216">
        <v>687743</v>
      </c>
      <c r="N62" s="2216">
        <v>713883</v>
      </c>
      <c r="O62" s="2216">
        <v>677087</v>
      </c>
      <c r="P62" s="2216">
        <v>647425</v>
      </c>
      <c r="Q62" s="2216">
        <v>699089</v>
      </c>
      <c r="R62" s="2216">
        <v>709180</v>
      </c>
      <c r="S62" s="2216">
        <v>708686</v>
      </c>
      <c r="T62" s="2175">
        <v>626238</v>
      </c>
      <c r="U62" s="2175">
        <v>766812</v>
      </c>
      <c r="V62" s="2175">
        <v>710864</v>
      </c>
      <c r="W62" s="2175">
        <v>1395014</v>
      </c>
      <c r="X62" s="2175">
        <v>1386078</v>
      </c>
      <c r="Y62" s="2175">
        <v>1628627</v>
      </c>
      <c r="Z62" s="2175">
        <v>1591413</v>
      </c>
      <c r="AA62" s="2175">
        <v>1599017</v>
      </c>
      <c r="AB62" s="2175">
        <v>2221788</v>
      </c>
      <c r="AC62" s="2175">
        <v>1699699.5379999999</v>
      </c>
      <c r="AD62" s="2175">
        <v>1396741.6129999999</v>
      </c>
      <c r="AE62" s="2175">
        <v>1310109.851</v>
      </c>
      <c r="AF62" s="2175">
        <v>1356907.828</v>
      </c>
      <c r="AG62" s="2175">
        <v>1389025.165</v>
      </c>
      <c r="AH62" s="2175">
        <v>1482126.8230000001</v>
      </c>
      <c r="AI62" s="2195" t="s">
        <v>602</v>
      </c>
      <c r="AJ62" s="2194" t="s">
        <v>2857</v>
      </c>
      <c r="AK62" s="5414" t="s">
        <v>2841</v>
      </c>
      <c r="AL62" s="5412"/>
      <c r="AM62" s="2176"/>
      <c r="AN62" s="2175"/>
    </row>
    <row r="63" spans="1:43">
      <c r="A63" s="5411"/>
      <c r="B63" s="5415"/>
      <c r="C63" s="2197" t="s">
        <v>2840</v>
      </c>
      <c r="D63" s="2216">
        <v>290462</v>
      </c>
      <c r="E63" s="2216">
        <v>232886</v>
      </c>
      <c r="F63" s="2216">
        <v>351752</v>
      </c>
      <c r="G63" s="2216">
        <v>480791</v>
      </c>
      <c r="H63" s="2216">
        <v>306307</v>
      </c>
      <c r="I63" s="2216">
        <v>377901</v>
      </c>
      <c r="J63" s="2216">
        <v>342423</v>
      </c>
      <c r="K63" s="2216">
        <v>427110</v>
      </c>
      <c r="L63" s="2216">
        <v>474885</v>
      </c>
      <c r="M63" s="2216">
        <v>315862</v>
      </c>
      <c r="N63" s="2216">
        <v>315007</v>
      </c>
      <c r="O63" s="2216">
        <v>273031</v>
      </c>
      <c r="P63" s="2216">
        <v>281573</v>
      </c>
      <c r="Q63" s="2216">
        <v>289595</v>
      </c>
      <c r="R63" s="2216">
        <v>308846</v>
      </c>
      <c r="S63" s="2216">
        <v>308429</v>
      </c>
      <c r="T63" s="2175">
        <v>283221</v>
      </c>
      <c r="U63" s="2175">
        <v>251206</v>
      </c>
      <c r="V63" s="2175">
        <v>395151</v>
      </c>
      <c r="W63" s="2175">
        <v>677815</v>
      </c>
      <c r="X63" s="2175">
        <v>662138</v>
      </c>
      <c r="Y63" s="2175">
        <v>664019</v>
      </c>
      <c r="Z63" s="2175">
        <v>611648</v>
      </c>
      <c r="AA63" s="2175">
        <v>624527</v>
      </c>
      <c r="AB63" s="2175">
        <v>912164</v>
      </c>
      <c r="AC63" s="2175">
        <v>824938.38100000005</v>
      </c>
      <c r="AD63" s="2175">
        <v>829170.14500000002</v>
      </c>
      <c r="AE63" s="2175">
        <v>706506.32200000004</v>
      </c>
      <c r="AF63" s="2175">
        <v>479102.353</v>
      </c>
      <c r="AG63" s="2175">
        <v>489870.93800000002</v>
      </c>
      <c r="AH63" s="2175">
        <v>1036702.611</v>
      </c>
      <c r="AI63" s="2195" t="s">
        <v>602</v>
      </c>
      <c r="AJ63" s="2194" t="s">
        <v>2840</v>
      </c>
      <c r="AK63" s="5414"/>
      <c r="AL63" s="5412"/>
      <c r="AM63" s="2176"/>
      <c r="AN63" s="2175"/>
    </row>
    <row r="64" spans="1:43">
      <c r="A64" s="2210"/>
      <c r="B64" s="2201"/>
      <c r="C64" s="2203"/>
      <c r="D64" s="2193"/>
      <c r="E64" s="2193"/>
      <c r="F64" s="2193"/>
      <c r="G64" s="2193"/>
      <c r="H64" s="2193"/>
      <c r="I64" s="2193"/>
      <c r="J64" s="2193"/>
      <c r="K64" s="2193"/>
      <c r="L64" s="2193"/>
      <c r="M64" s="2193"/>
      <c r="N64" s="2193"/>
      <c r="O64" s="2193"/>
      <c r="P64" s="2193"/>
      <c r="Q64" s="2193"/>
      <c r="R64" s="2193"/>
      <c r="S64" s="2193"/>
      <c r="T64" s="2175"/>
      <c r="U64" s="2175"/>
      <c r="V64" s="2175"/>
      <c r="W64" s="2175"/>
      <c r="X64" s="2175"/>
      <c r="Y64" s="2175"/>
      <c r="Z64" s="2175"/>
      <c r="AA64" s="2175"/>
      <c r="AB64" s="2175"/>
      <c r="AC64" s="2175"/>
      <c r="AD64" s="2175"/>
      <c r="AE64" s="2175"/>
      <c r="AF64" s="2175"/>
      <c r="AG64" s="2175"/>
      <c r="AH64" s="2175"/>
      <c r="AI64" s="2195"/>
      <c r="AJ64" s="2202"/>
      <c r="AK64" s="2201"/>
      <c r="AL64" s="2207"/>
      <c r="AM64" s="2176"/>
      <c r="AN64" s="2175"/>
    </row>
    <row r="65" spans="1:40" ht="12.75" customHeight="1">
      <c r="A65" s="5411" t="s">
        <v>2856</v>
      </c>
      <c r="B65" s="2199" t="s">
        <v>2145</v>
      </c>
      <c r="C65" s="2194" t="s">
        <v>2854</v>
      </c>
      <c r="D65" s="2196">
        <v>691386</v>
      </c>
      <c r="E65" s="2196">
        <v>654534</v>
      </c>
      <c r="F65" s="2196">
        <v>676301</v>
      </c>
      <c r="G65" s="2196">
        <v>705429</v>
      </c>
      <c r="H65" s="2196">
        <v>679756</v>
      </c>
      <c r="I65" s="2196">
        <v>661834</v>
      </c>
      <c r="J65" s="2196">
        <v>691637</v>
      </c>
      <c r="K65" s="2196">
        <v>679477</v>
      </c>
      <c r="L65" s="2196">
        <v>689020</v>
      </c>
      <c r="M65" s="2196">
        <v>663003</v>
      </c>
      <c r="N65" s="2196">
        <v>694010</v>
      </c>
      <c r="O65" s="2196">
        <v>735607</v>
      </c>
      <c r="P65" s="2196">
        <v>758970</v>
      </c>
      <c r="Q65" s="2196">
        <v>746552</v>
      </c>
      <c r="R65" s="2196">
        <v>819615</v>
      </c>
      <c r="S65" s="2196">
        <v>796829</v>
      </c>
      <c r="T65" s="2175">
        <v>794713</v>
      </c>
      <c r="U65" s="2175" t="s">
        <v>215</v>
      </c>
      <c r="V65" s="2175" t="s">
        <v>215</v>
      </c>
      <c r="W65" s="2175" t="s">
        <v>215</v>
      </c>
      <c r="X65" s="2175" t="s">
        <v>215</v>
      </c>
      <c r="Y65" s="2175">
        <v>731740</v>
      </c>
      <c r="Z65" s="2175">
        <v>721250</v>
      </c>
      <c r="AA65" s="2175">
        <v>657669</v>
      </c>
      <c r="AB65" s="2175">
        <v>663587</v>
      </c>
      <c r="AC65" s="2175">
        <v>734108.97600000002</v>
      </c>
      <c r="AD65" s="2175">
        <v>686833.80099999998</v>
      </c>
      <c r="AE65" s="2175">
        <v>696680.28</v>
      </c>
      <c r="AF65" s="2175">
        <v>670952.11600000004</v>
      </c>
      <c r="AG65" s="2175">
        <v>669090.19499999995</v>
      </c>
      <c r="AH65" s="2175">
        <v>786442.45600000001</v>
      </c>
      <c r="AI65" s="2195">
        <v>746330</v>
      </c>
      <c r="AJ65" s="2194" t="s">
        <v>2854</v>
      </c>
      <c r="AK65" s="2198" t="s">
        <v>2143</v>
      </c>
      <c r="AL65" s="5412" t="s">
        <v>2855</v>
      </c>
      <c r="AM65" s="2176"/>
      <c r="AN65" s="2175"/>
    </row>
    <row r="66" spans="1:40">
      <c r="A66" s="5411"/>
      <c r="B66" s="5413" t="s">
        <v>2842</v>
      </c>
      <c r="C66" s="2194" t="s">
        <v>2854</v>
      </c>
      <c r="D66" s="2196">
        <v>680490</v>
      </c>
      <c r="E66" s="2196">
        <v>647653</v>
      </c>
      <c r="F66" s="2196">
        <v>648566</v>
      </c>
      <c r="G66" s="2196">
        <v>674171</v>
      </c>
      <c r="H66" s="2196">
        <v>646598</v>
      </c>
      <c r="I66" s="2196">
        <v>635438</v>
      </c>
      <c r="J66" s="2196">
        <v>647552</v>
      </c>
      <c r="K66" s="2196">
        <v>649100</v>
      </c>
      <c r="L66" s="2196">
        <v>656790</v>
      </c>
      <c r="M66" s="2196">
        <v>634631</v>
      </c>
      <c r="N66" s="2196">
        <v>651875</v>
      </c>
      <c r="O66" s="2196">
        <v>695488</v>
      </c>
      <c r="P66" s="2196">
        <v>753376</v>
      </c>
      <c r="Q66" s="2196">
        <v>748706</v>
      </c>
      <c r="R66" s="2196">
        <v>814813</v>
      </c>
      <c r="S66" s="2196">
        <v>798174</v>
      </c>
      <c r="T66" s="2175">
        <v>755991</v>
      </c>
      <c r="U66" s="2175" t="s">
        <v>215</v>
      </c>
      <c r="V66" s="2175" t="s">
        <v>215</v>
      </c>
      <c r="W66" s="2175" t="s">
        <v>215</v>
      </c>
      <c r="X66" s="2175" t="s">
        <v>215</v>
      </c>
      <c r="Y66" s="2175">
        <v>737613</v>
      </c>
      <c r="Z66" s="2175">
        <v>714843</v>
      </c>
      <c r="AA66" s="2175">
        <v>658965</v>
      </c>
      <c r="AB66" s="2175">
        <v>673260</v>
      </c>
      <c r="AC66" s="2175">
        <v>745406.62800000003</v>
      </c>
      <c r="AD66" s="2175">
        <v>723826.67200000002</v>
      </c>
      <c r="AE66" s="2175">
        <v>739162.23899999994</v>
      </c>
      <c r="AF66" s="2175">
        <v>696657.78799999994</v>
      </c>
      <c r="AG66" s="2175">
        <v>710725.41599999997</v>
      </c>
      <c r="AH66" s="2175">
        <v>813334.26899999997</v>
      </c>
      <c r="AI66" s="2195">
        <v>804174</v>
      </c>
      <c r="AJ66" s="2194" t="s">
        <v>2854</v>
      </c>
      <c r="AK66" s="5414" t="s">
        <v>2841</v>
      </c>
      <c r="AL66" s="5412"/>
      <c r="AM66" s="2176"/>
      <c r="AN66" s="2175"/>
    </row>
    <row r="67" spans="1:40">
      <c r="A67" s="5411"/>
      <c r="B67" s="5413"/>
      <c r="C67" s="2197" t="s">
        <v>2840</v>
      </c>
      <c r="D67" s="2196">
        <v>318837</v>
      </c>
      <c r="E67" s="2196">
        <v>318324</v>
      </c>
      <c r="F67" s="2196">
        <v>335902</v>
      </c>
      <c r="G67" s="2196">
        <v>360902</v>
      </c>
      <c r="H67" s="2196">
        <v>364178</v>
      </c>
      <c r="I67" s="2196">
        <v>365640</v>
      </c>
      <c r="J67" s="2196">
        <v>407055</v>
      </c>
      <c r="K67" s="2196">
        <v>386865</v>
      </c>
      <c r="L67" s="2196">
        <v>420168</v>
      </c>
      <c r="M67" s="2196">
        <v>437153</v>
      </c>
      <c r="N67" s="2196">
        <v>327412</v>
      </c>
      <c r="O67" s="2196">
        <v>347353</v>
      </c>
      <c r="P67" s="2196">
        <v>371946</v>
      </c>
      <c r="Q67" s="2196">
        <v>405172</v>
      </c>
      <c r="R67" s="2196">
        <v>415173</v>
      </c>
      <c r="S67" s="2196">
        <v>427910</v>
      </c>
      <c r="T67" s="2175">
        <v>607625</v>
      </c>
      <c r="U67" s="2175" t="s">
        <v>215</v>
      </c>
      <c r="V67" s="2175" t="s">
        <v>215</v>
      </c>
      <c r="W67" s="2175" t="s">
        <v>215</v>
      </c>
      <c r="X67" s="2175" t="s">
        <v>215</v>
      </c>
      <c r="Y67" s="2175">
        <v>643202</v>
      </c>
      <c r="Z67" s="2175">
        <v>639909</v>
      </c>
      <c r="AA67" s="2175">
        <v>607400</v>
      </c>
      <c r="AB67" s="2175">
        <v>606939</v>
      </c>
      <c r="AC67" s="2175">
        <v>667897.902</v>
      </c>
      <c r="AD67" s="2175">
        <v>596995.12100000004</v>
      </c>
      <c r="AE67" s="2175">
        <v>662419.70799999998</v>
      </c>
      <c r="AF67" s="2175">
        <v>568116.02399999998</v>
      </c>
      <c r="AG67" s="2175">
        <v>600963.49</v>
      </c>
      <c r="AH67" s="2175">
        <v>752648.16200000001</v>
      </c>
      <c r="AI67" s="2195">
        <v>817639</v>
      </c>
      <c r="AJ67" s="2194" t="s">
        <v>2840</v>
      </c>
      <c r="AK67" s="5414"/>
      <c r="AL67" s="5412"/>
      <c r="AM67" s="2176"/>
      <c r="AN67" s="2175"/>
    </row>
    <row r="68" spans="1:40">
      <c r="A68" s="2213"/>
      <c r="B68" s="2201"/>
      <c r="C68" s="2203"/>
      <c r="D68" s="2193"/>
      <c r="E68" s="2193"/>
      <c r="F68" s="2193"/>
      <c r="G68" s="2193"/>
      <c r="H68" s="2193"/>
      <c r="I68" s="2193"/>
      <c r="J68" s="2193"/>
      <c r="K68" s="2193"/>
      <c r="L68" s="2193"/>
      <c r="M68" s="2193"/>
      <c r="N68" s="2193"/>
      <c r="O68" s="2193"/>
      <c r="P68" s="2193"/>
      <c r="Q68" s="2193"/>
      <c r="R68" s="2193"/>
      <c r="S68" s="2193"/>
      <c r="T68" s="2175"/>
      <c r="U68" s="2175"/>
      <c r="V68" s="2175"/>
      <c r="W68" s="2175"/>
      <c r="X68" s="2175"/>
      <c r="Y68" s="2175"/>
      <c r="Z68" s="2175"/>
      <c r="AA68" s="2175"/>
      <c r="AB68" s="2175"/>
      <c r="AC68" s="2175"/>
      <c r="AD68" s="2175"/>
      <c r="AE68" s="2175"/>
      <c r="AF68" s="2175"/>
      <c r="AG68" s="2175"/>
      <c r="AH68" s="2175"/>
      <c r="AI68" s="2195"/>
      <c r="AJ68" s="2202"/>
      <c r="AK68" s="2201"/>
      <c r="AL68" s="2212"/>
      <c r="AM68" s="2176"/>
      <c r="AN68" s="2175"/>
    </row>
    <row r="69" spans="1:40" s="2172" customFormat="1" ht="12.75" customHeight="1">
      <c r="A69" s="5411" t="s">
        <v>2853</v>
      </c>
      <c r="B69" s="2199" t="s">
        <v>2145</v>
      </c>
      <c r="C69" s="2206" t="s">
        <v>707</v>
      </c>
      <c r="D69" s="2196" t="s">
        <v>602</v>
      </c>
      <c r="E69" s="2196" t="s">
        <v>602</v>
      </c>
      <c r="F69" s="2196" t="s">
        <v>602</v>
      </c>
      <c r="G69" s="2196" t="s">
        <v>602</v>
      </c>
      <c r="H69" s="2196">
        <v>4371564</v>
      </c>
      <c r="I69" s="2196">
        <v>4552456</v>
      </c>
      <c r="J69" s="2196">
        <v>6095675</v>
      </c>
      <c r="K69" s="2196">
        <v>6971381</v>
      </c>
      <c r="L69" s="2196">
        <v>8041818</v>
      </c>
      <c r="M69" s="2196">
        <v>8626999</v>
      </c>
      <c r="N69" s="2196">
        <v>8558986</v>
      </c>
      <c r="O69" s="2196">
        <v>7301345</v>
      </c>
      <c r="P69" s="2196">
        <v>7835636</v>
      </c>
      <c r="Q69" s="2196">
        <v>8703353</v>
      </c>
      <c r="R69" s="2211">
        <v>9523865</v>
      </c>
      <c r="S69" s="2211">
        <v>9174911</v>
      </c>
      <c r="T69" s="2175">
        <v>7488359</v>
      </c>
      <c r="U69" s="2175">
        <v>7780881</v>
      </c>
      <c r="V69" s="2175">
        <v>10222951</v>
      </c>
      <c r="W69" s="2175">
        <v>9862801</v>
      </c>
      <c r="X69" s="2175">
        <v>8930250</v>
      </c>
      <c r="Y69" s="2175">
        <v>8114110</v>
      </c>
      <c r="Z69" s="2175">
        <v>7658979</v>
      </c>
      <c r="AA69" s="2175">
        <v>8224319</v>
      </c>
      <c r="AB69" s="2175">
        <v>8587141</v>
      </c>
      <c r="AC69" s="2175">
        <v>9175307</v>
      </c>
      <c r="AD69" s="2175">
        <v>7868696</v>
      </c>
      <c r="AE69" s="2175">
        <v>6983237</v>
      </c>
      <c r="AF69" s="2175">
        <v>6126639</v>
      </c>
      <c r="AG69" s="2175">
        <v>5956982</v>
      </c>
      <c r="AH69" s="2175">
        <v>6754910</v>
      </c>
      <c r="AI69" s="2195">
        <v>7341008</v>
      </c>
      <c r="AJ69" s="2206" t="s">
        <v>791</v>
      </c>
      <c r="AK69" s="2198" t="s">
        <v>2143</v>
      </c>
      <c r="AL69" s="5412" t="s">
        <v>2852</v>
      </c>
      <c r="AM69" s="2215"/>
      <c r="AN69" s="2175"/>
    </row>
    <row r="70" spans="1:40" s="2172" customFormat="1">
      <c r="A70" s="5411"/>
      <c r="B70" s="5413" t="s">
        <v>2842</v>
      </c>
      <c r="C70" s="2206" t="s">
        <v>707</v>
      </c>
      <c r="D70" s="2196" t="s">
        <v>602</v>
      </c>
      <c r="E70" s="2196" t="s">
        <v>602</v>
      </c>
      <c r="F70" s="2196" t="s">
        <v>602</v>
      </c>
      <c r="G70" s="2196" t="s">
        <v>602</v>
      </c>
      <c r="H70" s="2196">
        <v>4371564</v>
      </c>
      <c r="I70" s="2196">
        <v>4552456</v>
      </c>
      <c r="J70" s="2196">
        <v>6101639</v>
      </c>
      <c r="K70" s="2196">
        <v>6964567</v>
      </c>
      <c r="L70" s="2196">
        <v>8045772</v>
      </c>
      <c r="M70" s="2196">
        <v>8652412</v>
      </c>
      <c r="N70" s="2196">
        <v>8470472</v>
      </c>
      <c r="O70" s="2196">
        <v>7309966</v>
      </c>
      <c r="P70" s="2196">
        <v>7805472</v>
      </c>
      <c r="Q70" s="2196">
        <v>8726861</v>
      </c>
      <c r="R70" s="2211">
        <v>9508352</v>
      </c>
      <c r="S70" s="2211">
        <v>9175594</v>
      </c>
      <c r="T70" s="2175">
        <v>7457682</v>
      </c>
      <c r="U70" s="2175">
        <v>7780881</v>
      </c>
      <c r="V70" s="2175">
        <v>10222951</v>
      </c>
      <c r="W70" s="2175">
        <v>9862801</v>
      </c>
      <c r="X70" s="2175">
        <v>8930250</v>
      </c>
      <c r="Y70" s="2175">
        <v>8114110</v>
      </c>
      <c r="Z70" s="2175">
        <v>7658979</v>
      </c>
      <c r="AA70" s="2175">
        <v>8224279</v>
      </c>
      <c r="AB70" s="2175">
        <v>8587141</v>
      </c>
      <c r="AC70" s="2175">
        <v>9175307</v>
      </c>
      <c r="AD70" s="2175">
        <v>7868696</v>
      </c>
      <c r="AE70" s="2175">
        <v>6983237</v>
      </c>
      <c r="AF70" s="2175">
        <v>6126639</v>
      </c>
      <c r="AG70" s="2175">
        <v>5956982</v>
      </c>
      <c r="AH70" s="2175">
        <v>6754910</v>
      </c>
      <c r="AI70" s="2195">
        <v>7341008</v>
      </c>
      <c r="AJ70" s="2206" t="s">
        <v>791</v>
      </c>
      <c r="AK70" s="5414" t="s">
        <v>2841</v>
      </c>
      <c r="AL70" s="5412"/>
      <c r="AM70" s="2215"/>
      <c r="AN70" s="2175"/>
    </row>
    <row r="71" spans="1:40" s="2172" customFormat="1">
      <c r="A71" s="5411"/>
      <c r="B71" s="5413"/>
      <c r="C71" s="2197" t="s">
        <v>2840</v>
      </c>
      <c r="D71" s="2196" t="s">
        <v>602</v>
      </c>
      <c r="E71" s="2196" t="s">
        <v>602</v>
      </c>
      <c r="F71" s="2196" t="s">
        <v>602</v>
      </c>
      <c r="G71" s="2196" t="s">
        <v>602</v>
      </c>
      <c r="H71" s="2196">
        <v>409200</v>
      </c>
      <c r="I71" s="2196">
        <v>427466</v>
      </c>
      <c r="J71" s="2196">
        <v>607108</v>
      </c>
      <c r="K71" s="2196">
        <v>672342</v>
      </c>
      <c r="L71" s="2196">
        <v>767497</v>
      </c>
      <c r="M71" s="2196">
        <v>822184</v>
      </c>
      <c r="N71" s="2196">
        <v>784405</v>
      </c>
      <c r="O71" s="2196">
        <v>803175</v>
      </c>
      <c r="P71" s="2196">
        <v>811002</v>
      </c>
      <c r="Q71" s="2196">
        <v>843138</v>
      </c>
      <c r="R71" s="2211">
        <v>850437</v>
      </c>
      <c r="S71" s="2211">
        <v>852090</v>
      </c>
      <c r="T71" s="2175">
        <v>674745</v>
      </c>
      <c r="U71" s="2175">
        <v>615655</v>
      </c>
      <c r="V71" s="2175">
        <v>787853</v>
      </c>
      <c r="W71" s="2175">
        <v>904035</v>
      </c>
      <c r="X71" s="2175">
        <v>823679</v>
      </c>
      <c r="Y71" s="2175">
        <v>623924</v>
      </c>
      <c r="Z71" s="2175">
        <v>584767</v>
      </c>
      <c r="AA71" s="2175">
        <v>667337</v>
      </c>
      <c r="AB71" s="2175">
        <v>816095</v>
      </c>
      <c r="AC71" s="2175">
        <v>878114.62300000002</v>
      </c>
      <c r="AD71" s="2175">
        <v>810568.86399999994</v>
      </c>
      <c r="AE71" s="2175">
        <v>727026.424</v>
      </c>
      <c r="AF71" s="2175">
        <v>669336.52800000005</v>
      </c>
      <c r="AG71" s="2175">
        <v>686284.25899999996</v>
      </c>
      <c r="AH71" s="2175">
        <v>1005380.069</v>
      </c>
      <c r="AI71" s="2195">
        <v>1084866</v>
      </c>
      <c r="AJ71" s="2194" t="s">
        <v>2840</v>
      </c>
      <c r="AK71" s="5414"/>
      <c r="AL71" s="5412"/>
      <c r="AM71" s="2215"/>
      <c r="AN71" s="2175"/>
    </row>
    <row r="72" spans="1:40">
      <c r="A72" s="2204"/>
      <c r="B72" s="2201"/>
      <c r="C72" s="2203"/>
      <c r="D72" s="2193"/>
      <c r="E72" s="2193"/>
      <c r="F72" s="2193"/>
      <c r="G72" s="2193"/>
      <c r="H72" s="2193"/>
      <c r="I72" s="2193"/>
      <c r="J72" s="2193"/>
      <c r="K72" s="2193"/>
      <c r="L72" s="2193"/>
      <c r="M72" s="2193"/>
      <c r="N72" s="2193"/>
      <c r="O72" s="2193"/>
      <c r="P72" s="2193"/>
      <c r="Q72" s="2193"/>
      <c r="R72" s="2193"/>
      <c r="S72" s="2193"/>
      <c r="T72" s="2175"/>
      <c r="U72" s="2175"/>
      <c r="V72" s="2175"/>
      <c r="W72" s="2175"/>
      <c r="X72" s="2175"/>
      <c r="Y72" s="2175"/>
      <c r="Z72" s="2175"/>
      <c r="AA72" s="2175"/>
      <c r="AB72" s="2175"/>
      <c r="AC72" s="2175"/>
      <c r="AD72" s="2175"/>
      <c r="AE72" s="2175"/>
      <c r="AF72" s="2175"/>
      <c r="AG72" s="2175"/>
      <c r="AH72" s="2175"/>
      <c r="AI72" s="2195"/>
      <c r="AJ72" s="2202"/>
      <c r="AK72" s="2201"/>
      <c r="AL72" s="2200"/>
      <c r="AM72" s="2176"/>
      <c r="AN72" s="2175"/>
    </row>
    <row r="73" spans="1:40" ht="12.75" customHeight="1">
      <c r="A73" s="5411" t="s">
        <v>2851</v>
      </c>
      <c r="B73" s="2199" t="s">
        <v>2145</v>
      </c>
      <c r="C73" s="2197" t="s">
        <v>2148</v>
      </c>
      <c r="D73" s="2196" t="s">
        <v>215</v>
      </c>
      <c r="E73" s="2196" t="s">
        <v>215</v>
      </c>
      <c r="F73" s="2196" t="s">
        <v>215</v>
      </c>
      <c r="G73" s="2196">
        <v>248897</v>
      </c>
      <c r="H73" s="2196">
        <v>253390</v>
      </c>
      <c r="I73" s="2196">
        <v>246026</v>
      </c>
      <c r="J73" s="2196">
        <v>248877</v>
      </c>
      <c r="K73" s="2196">
        <v>272934</v>
      </c>
      <c r="L73" s="2196">
        <v>280691</v>
      </c>
      <c r="M73" s="2196">
        <v>307022</v>
      </c>
      <c r="N73" s="2196">
        <v>328410</v>
      </c>
      <c r="O73" s="2196">
        <v>303984</v>
      </c>
      <c r="P73" s="2196">
        <v>305157</v>
      </c>
      <c r="Q73" s="2196">
        <v>320335</v>
      </c>
      <c r="R73" s="2211">
        <v>300485</v>
      </c>
      <c r="S73" s="2211">
        <v>296881</v>
      </c>
      <c r="T73" s="2175">
        <v>261133</v>
      </c>
      <c r="U73" s="2175">
        <v>255582</v>
      </c>
      <c r="V73" s="2175">
        <v>243188</v>
      </c>
      <c r="W73" s="2175">
        <v>253752</v>
      </c>
      <c r="X73" s="2175">
        <v>431444</v>
      </c>
      <c r="Y73" s="2175">
        <v>420091</v>
      </c>
      <c r="Z73" s="2175">
        <v>402182</v>
      </c>
      <c r="AA73" s="2175">
        <v>395376</v>
      </c>
      <c r="AB73" s="2175">
        <v>424725</v>
      </c>
      <c r="AC73" s="2175">
        <v>458606.39938999998</v>
      </c>
      <c r="AD73" s="2175">
        <v>442711.00430000003</v>
      </c>
      <c r="AE73" s="2175">
        <v>462932.36</v>
      </c>
      <c r="AF73" s="2175">
        <v>495148.28399999999</v>
      </c>
      <c r="AG73" s="2175">
        <v>440456.45899999997</v>
      </c>
      <c r="AH73" s="2175">
        <v>352389.22700000001</v>
      </c>
      <c r="AI73" s="2195">
        <v>428999</v>
      </c>
      <c r="AJ73" s="2194" t="s">
        <v>2148</v>
      </c>
      <c r="AK73" s="2198" t="s">
        <v>2143</v>
      </c>
      <c r="AL73" s="5412" t="s">
        <v>2850</v>
      </c>
      <c r="AM73" s="2176"/>
      <c r="AN73" s="2175"/>
    </row>
    <row r="74" spans="1:40">
      <c r="A74" s="5411"/>
      <c r="B74" s="5413" t="s">
        <v>2842</v>
      </c>
      <c r="C74" s="2197" t="s">
        <v>2148</v>
      </c>
      <c r="D74" s="2196" t="s">
        <v>215</v>
      </c>
      <c r="E74" s="2196" t="s">
        <v>215</v>
      </c>
      <c r="F74" s="2196" t="s">
        <v>215</v>
      </c>
      <c r="G74" s="2196">
        <v>247651</v>
      </c>
      <c r="H74" s="2196">
        <v>251262</v>
      </c>
      <c r="I74" s="2196">
        <v>242798</v>
      </c>
      <c r="J74" s="2196">
        <v>245682</v>
      </c>
      <c r="K74" s="2196">
        <v>268913</v>
      </c>
      <c r="L74" s="2196">
        <v>276754</v>
      </c>
      <c r="M74" s="2196">
        <v>304274</v>
      </c>
      <c r="N74" s="2196">
        <v>324050</v>
      </c>
      <c r="O74" s="2196">
        <v>302936</v>
      </c>
      <c r="P74" s="2205">
        <v>303404</v>
      </c>
      <c r="Q74" s="2205">
        <v>315023</v>
      </c>
      <c r="R74" s="2211">
        <v>299372</v>
      </c>
      <c r="S74" s="2211">
        <v>293249</v>
      </c>
      <c r="T74" s="2175">
        <v>254990</v>
      </c>
      <c r="U74" s="2175">
        <v>252708</v>
      </c>
      <c r="V74" s="2175">
        <v>239539</v>
      </c>
      <c r="W74" s="2175">
        <v>250107</v>
      </c>
      <c r="X74" s="2175">
        <v>420789</v>
      </c>
      <c r="Y74" s="2175">
        <v>406428</v>
      </c>
      <c r="Z74" s="2175">
        <v>388521</v>
      </c>
      <c r="AA74" s="2175">
        <v>383783</v>
      </c>
      <c r="AB74" s="2175">
        <v>410992</v>
      </c>
      <c r="AC74" s="2175">
        <v>444568.66864000005</v>
      </c>
      <c r="AD74" s="2175">
        <v>429031.14250000002</v>
      </c>
      <c r="AE74" s="2175">
        <v>444670.69099999999</v>
      </c>
      <c r="AF74" s="2175">
        <v>480238.755</v>
      </c>
      <c r="AG74" s="2175">
        <v>427582.44099999999</v>
      </c>
      <c r="AH74" s="2175">
        <v>337517.93300000002</v>
      </c>
      <c r="AI74" s="2195">
        <v>417344</v>
      </c>
      <c r="AJ74" s="2194" t="s">
        <v>2148</v>
      </c>
      <c r="AK74" s="5414" t="s">
        <v>2841</v>
      </c>
      <c r="AL74" s="5412"/>
      <c r="AM74" s="2176"/>
      <c r="AN74" s="2175"/>
    </row>
    <row r="75" spans="1:40">
      <c r="A75" s="5411"/>
      <c r="B75" s="5413"/>
      <c r="C75" s="2197" t="s">
        <v>2840</v>
      </c>
      <c r="D75" s="2196" t="s">
        <v>215</v>
      </c>
      <c r="E75" s="2196" t="s">
        <v>215</v>
      </c>
      <c r="F75" s="2196" t="s">
        <v>215</v>
      </c>
      <c r="G75" s="2196">
        <v>254703</v>
      </c>
      <c r="H75" s="2196">
        <v>256235</v>
      </c>
      <c r="I75" s="2196">
        <v>263976</v>
      </c>
      <c r="J75" s="2196">
        <v>267948</v>
      </c>
      <c r="K75" s="2196">
        <v>296518</v>
      </c>
      <c r="L75" s="2196">
        <v>318613</v>
      </c>
      <c r="M75" s="2196">
        <v>343395</v>
      </c>
      <c r="N75" s="2196">
        <v>374606</v>
      </c>
      <c r="O75" s="2196">
        <v>390984</v>
      </c>
      <c r="P75" s="2214">
        <v>399540</v>
      </c>
      <c r="Q75" s="2196">
        <v>423044</v>
      </c>
      <c r="R75" s="2211">
        <v>388409</v>
      </c>
      <c r="S75" s="2211">
        <v>398944</v>
      </c>
      <c r="T75" s="2175">
        <v>375677</v>
      </c>
      <c r="U75" s="2175">
        <v>377073</v>
      </c>
      <c r="V75" s="2175">
        <v>355017</v>
      </c>
      <c r="W75" s="2175">
        <v>360034</v>
      </c>
      <c r="X75" s="2175">
        <v>633788</v>
      </c>
      <c r="Y75" s="2175">
        <v>604694</v>
      </c>
      <c r="Z75" s="2175">
        <v>579695</v>
      </c>
      <c r="AA75" s="2175">
        <v>580564</v>
      </c>
      <c r="AB75" s="2175">
        <v>585197</v>
      </c>
      <c r="AC75" s="2175">
        <v>613184.52300000004</v>
      </c>
      <c r="AD75" s="2175">
        <v>593578.35699999996</v>
      </c>
      <c r="AE75" s="2175">
        <v>582761.152</v>
      </c>
      <c r="AF75" s="2175">
        <v>581694.06900000002</v>
      </c>
      <c r="AG75" s="2175">
        <v>504447.40500000003</v>
      </c>
      <c r="AH75" s="2175">
        <v>486826.65</v>
      </c>
      <c r="AI75" s="2195">
        <v>588892</v>
      </c>
      <c r="AJ75" s="2194" t="s">
        <v>2840</v>
      </c>
      <c r="AK75" s="5414"/>
      <c r="AL75" s="5412"/>
      <c r="AM75" s="2176"/>
      <c r="AN75" s="2175"/>
    </row>
    <row r="76" spans="1:40">
      <c r="A76" s="2213"/>
      <c r="B76" s="2201"/>
      <c r="C76" s="2203"/>
      <c r="D76" s="2193"/>
      <c r="E76" s="2193"/>
      <c r="F76" s="2193"/>
      <c r="G76" s="2193"/>
      <c r="H76" s="2193"/>
      <c r="I76" s="2193"/>
      <c r="J76" s="2193"/>
      <c r="K76" s="2193"/>
      <c r="L76" s="2193"/>
      <c r="M76" s="2193"/>
      <c r="N76" s="2193"/>
      <c r="O76" s="2193"/>
      <c r="P76" s="2193"/>
      <c r="Q76" s="2193"/>
      <c r="R76" s="2193"/>
      <c r="S76" s="2193"/>
      <c r="T76" s="2175"/>
      <c r="U76" s="2175"/>
      <c r="V76" s="2175"/>
      <c r="W76" s="2175"/>
      <c r="X76" s="2175"/>
      <c r="Y76" s="2175"/>
      <c r="Z76" s="2175"/>
      <c r="AA76" s="2175"/>
      <c r="AB76" s="2175"/>
      <c r="AC76" s="2175"/>
      <c r="AD76" s="2175"/>
      <c r="AE76" s="2175"/>
      <c r="AF76" s="2175"/>
      <c r="AG76" s="2175"/>
      <c r="AH76" s="2175"/>
      <c r="AI76" s="2195"/>
      <c r="AJ76" s="2202"/>
      <c r="AK76" s="2201"/>
      <c r="AL76" s="2212"/>
      <c r="AM76" s="2176"/>
      <c r="AN76" s="2175"/>
    </row>
    <row r="77" spans="1:40">
      <c r="A77" s="5411" t="s">
        <v>2849</v>
      </c>
      <c r="B77" s="2199" t="s">
        <v>2145</v>
      </c>
      <c r="C77" s="2197" t="s">
        <v>707</v>
      </c>
      <c r="D77" s="2175">
        <v>39668523</v>
      </c>
      <c r="E77" s="2175">
        <v>41157932</v>
      </c>
      <c r="F77" s="2175">
        <v>38237266</v>
      </c>
      <c r="G77" s="2175">
        <v>42558225</v>
      </c>
      <c r="H77" s="2175">
        <v>46215513</v>
      </c>
      <c r="I77" s="2175">
        <v>48737835</v>
      </c>
      <c r="J77" s="2175">
        <v>58277433</v>
      </c>
      <c r="K77" s="2175">
        <v>59984156</v>
      </c>
      <c r="L77" s="2175">
        <v>76736078</v>
      </c>
      <c r="M77" s="2175">
        <v>83536877</v>
      </c>
      <c r="N77" s="2175">
        <v>82182495</v>
      </c>
      <c r="O77" s="2196">
        <v>103571096</v>
      </c>
      <c r="P77" s="2196">
        <v>110113903</v>
      </c>
      <c r="Q77" s="2196">
        <v>101537236</v>
      </c>
      <c r="R77" s="2211">
        <v>108023919</v>
      </c>
      <c r="S77" s="2211">
        <v>108747968</v>
      </c>
      <c r="T77" s="2175">
        <v>103021027</v>
      </c>
      <c r="U77" s="2175">
        <v>101880264</v>
      </c>
      <c r="V77" s="2175">
        <v>104909712</v>
      </c>
      <c r="W77" s="2175">
        <v>90600147</v>
      </c>
      <c r="X77" s="2175">
        <v>103898338</v>
      </c>
      <c r="Y77" s="2175">
        <v>109007669</v>
      </c>
      <c r="Z77" s="2175">
        <v>110202005</v>
      </c>
      <c r="AA77" s="2175">
        <v>125504857</v>
      </c>
      <c r="AB77" s="2175">
        <v>135261704</v>
      </c>
      <c r="AC77" s="2175">
        <v>139930571</v>
      </c>
      <c r="AD77" s="2175">
        <v>128590799</v>
      </c>
      <c r="AE77" s="2175">
        <v>126004089</v>
      </c>
      <c r="AF77" s="2175">
        <v>97192226</v>
      </c>
      <c r="AG77" s="2175">
        <v>110084664</v>
      </c>
      <c r="AH77" s="2175">
        <v>101333422</v>
      </c>
      <c r="AI77" s="2195">
        <v>91206184</v>
      </c>
      <c r="AJ77" s="2194" t="s">
        <v>791</v>
      </c>
      <c r="AK77" s="2198" t="s">
        <v>2143</v>
      </c>
      <c r="AL77" s="5412" t="s">
        <v>2848</v>
      </c>
      <c r="AM77" s="2176"/>
      <c r="AN77" s="2175"/>
    </row>
    <row r="78" spans="1:40">
      <c r="A78" s="5411"/>
      <c r="B78" s="5413" t="s">
        <v>2842</v>
      </c>
      <c r="C78" s="2197" t="s">
        <v>707</v>
      </c>
      <c r="D78" s="2175">
        <v>39355781</v>
      </c>
      <c r="E78" s="2175">
        <v>41064294</v>
      </c>
      <c r="F78" s="2175">
        <v>37985412</v>
      </c>
      <c r="G78" s="2175">
        <v>42104180</v>
      </c>
      <c r="H78" s="2175">
        <v>46094010</v>
      </c>
      <c r="I78" s="2175">
        <v>49035740</v>
      </c>
      <c r="J78" s="2175">
        <v>57818621</v>
      </c>
      <c r="K78" s="2175">
        <v>59294560</v>
      </c>
      <c r="L78" s="2175">
        <v>75932101</v>
      </c>
      <c r="M78" s="2175">
        <v>82896012</v>
      </c>
      <c r="N78" s="2175">
        <v>81893855</v>
      </c>
      <c r="O78" s="2196">
        <v>102599534</v>
      </c>
      <c r="P78" s="2196">
        <v>109267601</v>
      </c>
      <c r="Q78" s="2196">
        <v>100297929</v>
      </c>
      <c r="R78" s="2211">
        <v>106463468</v>
      </c>
      <c r="S78" s="2211">
        <v>108773826</v>
      </c>
      <c r="T78" s="2175">
        <v>101751831</v>
      </c>
      <c r="U78" s="2175">
        <v>99584900</v>
      </c>
      <c r="V78" s="2175">
        <v>105198376</v>
      </c>
      <c r="W78" s="2175">
        <v>90663382</v>
      </c>
      <c r="X78" s="2175">
        <v>102395259</v>
      </c>
      <c r="Y78" s="2175">
        <v>106715578</v>
      </c>
      <c r="Z78" s="2175">
        <v>109298006</v>
      </c>
      <c r="AA78" s="2175">
        <v>123694302</v>
      </c>
      <c r="AB78" s="2175">
        <v>133870029</v>
      </c>
      <c r="AC78" s="2175">
        <v>137717652</v>
      </c>
      <c r="AD78" s="2175">
        <v>126417209</v>
      </c>
      <c r="AE78" s="2175">
        <v>125707271</v>
      </c>
      <c r="AF78" s="2175">
        <v>95874942</v>
      </c>
      <c r="AG78" s="2175">
        <v>110163001</v>
      </c>
      <c r="AH78" s="2175">
        <v>99941448</v>
      </c>
      <c r="AI78" s="2195">
        <v>90768046</v>
      </c>
      <c r="AJ78" s="2194" t="s">
        <v>791</v>
      </c>
      <c r="AK78" s="5414" t="s">
        <v>2841</v>
      </c>
      <c r="AL78" s="5412"/>
      <c r="AM78" s="2176"/>
      <c r="AN78" s="2175"/>
    </row>
    <row r="79" spans="1:40">
      <c r="A79" s="5411"/>
      <c r="B79" s="5413"/>
      <c r="C79" s="2197" t="s">
        <v>2840</v>
      </c>
      <c r="D79" s="2175">
        <v>153335</v>
      </c>
      <c r="E79" s="2175">
        <v>185426</v>
      </c>
      <c r="F79" s="2175">
        <v>179276</v>
      </c>
      <c r="G79" s="2175">
        <v>200958</v>
      </c>
      <c r="H79" s="2175">
        <v>228451</v>
      </c>
      <c r="I79" s="2175">
        <v>250167</v>
      </c>
      <c r="J79" s="2175">
        <v>302361</v>
      </c>
      <c r="K79" s="2175">
        <v>320962</v>
      </c>
      <c r="L79" s="2175">
        <v>420451</v>
      </c>
      <c r="M79" s="2175">
        <v>459169</v>
      </c>
      <c r="N79" s="2175">
        <v>462048</v>
      </c>
      <c r="O79" s="2196">
        <v>547745</v>
      </c>
      <c r="P79" s="2196">
        <v>570924</v>
      </c>
      <c r="Q79" s="2196">
        <v>517861</v>
      </c>
      <c r="R79" s="2211">
        <v>541790</v>
      </c>
      <c r="S79" s="2211">
        <v>566514</v>
      </c>
      <c r="T79" s="2175">
        <v>514605</v>
      </c>
      <c r="U79" s="2175">
        <v>474156</v>
      </c>
      <c r="V79" s="2175">
        <v>494203</v>
      </c>
      <c r="W79" s="2175">
        <v>457175</v>
      </c>
      <c r="X79" s="2175">
        <v>522314</v>
      </c>
      <c r="Y79" s="2175">
        <v>567523</v>
      </c>
      <c r="Z79" s="2175">
        <v>604608</v>
      </c>
      <c r="AA79" s="2175">
        <v>660803</v>
      </c>
      <c r="AB79" s="2175">
        <v>733357</v>
      </c>
      <c r="AC79" s="2175">
        <v>792539.85499999998</v>
      </c>
      <c r="AD79" s="2175">
        <v>761992.71900000004</v>
      </c>
      <c r="AE79" s="2175">
        <v>766439.97900000005</v>
      </c>
      <c r="AF79" s="2175">
        <v>617696.10100000002</v>
      </c>
      <c r="AG79" s="2175">
        <v>794023.65300000005</v>
      </c>
      <c r="AH79" s="2175">
        <v>825315.50199999998</v>
      </c>
      <c r="AI79" s="2195">
        <v>786616</v>
      </c>
      <c r="AJ79" s="2194" t="s">
        <v>2840</v>
      </c>
      <c r="AK79" s="5414"/>
      <c r="AL79" s="5412"/>
      <c r="AM79" s="2176"/>
      <c r="AN79" s="2175"/>
    </row>
    <row r="80" spans="1:40">
      <c r="A80" s="2210"/>
      <c r="B80" s="2201"/>
      <c r="C80" s="2209"/>
      <c r="D80" s="2208"/>
      <c r="E80" s="2208"/>
      <c r="F80" s="2208"/>
      <c r="G80" s="2208"/>
      <c r="H80" s="2208"/>
      <c r="I80" s="2208"/>
      <c r="J80" s="2208"/>
      <c r="K80" s="2208"/>
      <c r="L80" s="2208"/>
      <c r="M80" s="2208"/>
      <c r="N80" s="2208"/>
      <c r="O80" s="2208"/>
      <c r="P80" s="2208"/>
      <c r="Q80" s="2208"/>
      <c r="R80" s="2208"/>
      <c r="S80" s="2208"/>
      <c r="T80" s="2175"/>
      <c r="U80" s="2175"/>
      <c r="V80" s="2175"/>
      <c r="W80" s="2175"/>
      <c r="X80" s="2175"/>
      <c r="Y80" s="2175"/>
      <c r="Z80" s="2175"/>
      <c r="AA80" s="2175"/>
      <c r="AB80" s="2175"/>
      <c r="AC80" s="2175"/>
      <c r="AD80" s="2175"/>
      <c r="AE80" s="2175"/>
      <c r="AF80" s="2175"/>
      <c r="AG80" s="2175"/>
      <c r="AH80" s="2175"/>
      <c r="AI80" s="2195"/>
      <c r="AJ80" s="2202"/>
      <c r="AK80" s="2201"/>
      <c r="AL80" s="2207"/>
      <c r="AM80" s="2176"/>
      <c r="AN80" s="2175"/>
    </row>
    <row r="81" spans="1:40">
      <c r="A81" s="5411" t="s">
        <v>2847</v>
      </c>
      <c r="B81" s="2199" t="s">
        <v>2145</v>
      </c>
      <c r="C81" s="2206" t="s">
        <v>2845</v>
      </c>
      <c r="D81" s="2205" t="s">
        <v>215</v>
      </c>
      <c r="E81" s="2205" t="s">
        <v>215</v>
      </c>
      <c r="F81" s="2205" t="s">
        <v>215</v>
      </c>
      <c r="G81" s="2205" t="s">
        <v>215</v>
      </c>
      <c r="H81" s="2205" t="s">
        <v>215</v>
      </c>
      <c r="I81" s="2205" t="s">
        <v>215</v>
      </c>
      <c r="J81" s="2205" t="s">
        <v>215</v>
      </c>
      <c r="K81" s="2205" t="s">
        <v>215</v>
      </c>
      <c r="L81" s="2205" t="s">
        <v>215</v>
      </c>
      <c r="M81" s="2205" t="s">
        <v>215</v>
      </c>
      <c r="N81" s="2196" t="s">
        <v>602</v>
      </c>
      <c r="O81" s="2175" t="s">
        <v>602</v>
      </c>
      <c r="P81" s="2175" t="s">
        <v>602</v>
      </c>
      <c r="Q81" s="2175" t="s">
        <v>602</v>
      </c>
      <c r="R81" s="2175" t="s">
        <v>602</v>
      </c>
      <c r="S81" s="2175" t="s">
        <v>602</v>
      </c>
      <c r="T81" s="2175" t="s">
        <v>602</v>
      </c>
      <c r="U81" s="2175" t="s">
        <v>602</v>
      </c>
      <c r="V81" s="2175" t="s">
        <v>602</v>
      </c>
      <c r="W81" s="2175" t="s">
        <v>602</v>
      </c>
      <c r="X81" s="2175" t="s">
        <v>602</v>
      </c>
      <c r="Y81" s="2175" t="s">
        <v>602</v>
      </c>
      <c r="Z81" s="2175" t="s">
        <v>602</v>
      </c>
      <c r="AA81" s="2175" t="s">
        <v>602</v>
      </c>
      <c r="AB81" s="2175" t="s">
        <v>602</v>
      </c>
      <c r="AC81" s="2175" t="s">
        <v>602</v>
      </c>
      <c r="AD81" s="2175" t="s">
        <v>602</v>
      </c>
      <c r="AE81" s="2175" t="s">
        <v>602</v>
      </c>
      <c r="AF81" s="2175" t="s">
        <v>602</v>
      </c>
      <c r="AG81" s="2175" t="s">
        <v>602</v>
      </c>
      <c r="AH81" s="2175" t="s">
        <v>602</v>
      </c>
      <c r="AI81" s="2195" t="s">
        <v>602</v>
      </c>
      <c r="AJ81" s="2206" t="s">
        <v>2845</v>
      </c>
      <c r="AK81" s="2198" t="s">
        <v>2143</v>
      </c>
      <c r="AL81" s="5412" t="s">
        <v>2846</v>
      </c>
      <c r="AM81" s="2176"/>
      <c r="AN81" s="2175"/>
    </row>
    <row r="82" spans="1:40">
      <c r="A82" s="5411"/>
      <c r="B82" s="5413" t="s">
        <v>2842</v>
      </c>
      <c r="C82" s="2206" t="s">
        <v>2845</v>
      </c>
      <c r="D82" s="2205" t="s">
        <v>215</v>
      </c>
      <c r="E82" s="2205" t="s">
        <v>215</v>
      </c>
      <c r="F82" s="2205" t="s">
        <v>215</v>
      </c>
      <c r="G82" s="2205" t="s">
        <v>215</v>
      </c>
      <c r="H82" s="2205" t="s">
        <v>215</v>
      </c>
      <c r="I82" s="2205" t="s">
        <v>215</v>
      </c>
      <c r="J82" s="2205" t="s">
        <v>215</v>
      </c>
      <c r="K82" s="2205" t="s">
        <v>215</v>
      </c>
      <c r="L82" s="2205" t="s">
        <v>215</v>
      </c>
      <c r="M82" s="2205" t="s">
        <v>215</v>
      </c>
      <c r="N82" s="2196" t="s">
        <v>602</v>
      </c>
      <c r="O82" s="2175" t="s">
        <v>602</v>
      </c>
      <c r="P82" s="2175" t="s">
        <v>602</v>
      </c>
      <c r="Q82" s="2175" t="s">
        <v>602</v>
      </c>
      <c r="R82" s="2175" t="s">
        <v>602</v>
      </c>
      <c r="S82" s="2175" t="s">
        <v>602</v>
      </c>
      <c r="T82" s="2175" t="s">
        <v>602</v>
      </c>
      <c r="U82" s="2175" t="s">
        <v>602</v>
      </c>
      <c r="V82" s="2175" t="s">
        <v>602</v>
      </c>
      <c r="W82" s="2175" t="s">
        <v>602</v>
      </c>
      <c r="X82" s="2175" t="s">
        <v>602</v>
      </c>
      <c r="Y82" s="2175" t="s">
        <v>602</v>
      </c>
      <c r="Z82" s="2175" t="s">
        <v>602</v>
      </c>
      <c r="AA82" s="2175" t="s">
        <v>602</v>
      </c>
      <c r="AB82" s="2175" t="s">
        <v>602</v>
      </c>
      <c r="AC82" s="2175" t="s">
        <v>602</v>
      </c>
      <c r="AD82" s="2175" t="s">
        <v>602</v>
      </c>
      <c r="AE82" s="2175" t="s">
        <v>602</v>
      </c>
      <c r="AF82" s="2175" t="s">
        <v>602</v>
      </c>
      <c r="AG82" s="2175" t="s">
        <v>602</v>
      </c>
      <c r="AH82" s="2175" t="s">
        <v>602</v>
      </c>
      <c r="AI82" s="2195" t="s">
        <v>602</v>
      </c>
      <c r="AJ82" s="2206" t="s">
        <v>2845</v>
      </c>
      <c r="AK82" s="5414" t="s">
        <v>2841</v>
      </c>
      <c r="AL82" s="5412"/>
      <c r="AM82" s="2176"/>
      <c r="AN82" s="2175"/>
    </row>
    <row r="83" spans="1:40">
      <c r="A83" s="5411"/>
      <c r="B83" s="5413"/>
      <c r="C83" s="2197" t="s">
        <v>2840</v>
      </c>
      <c r="D83" s="2205" t="s">
        <v>215</v>
      </c>
      <c r="E83" s="2205" t="s">
        <v>215</v>
      </c>
      <c r="F83" s="2205" t="s">
        <v>215</v>
      </c>
      <c r="G83" s="2205" t="s">
        <v>215</v>
      </c>
      <c r="H83" s="2205" t="s">
        <v>215</v>
      </c>
      <c r="I83" s="2205" t="s">
        <v>215</v>
      </c>
      <c r="J83" s="2205" t="s">
        <v>215</v>
      </c>
      <c r="K83" s="2205" t="s">
        <v>215</v>
      </c>
      <c r="L83" s="2205" t="s">
        <v>215</v>
      </c>
      <c r="M83" s="2205" t="s">
        <v>215</v>
      </c>
      <c r="N83" s="2196" t="s">
        <v>602</v>
      </c>
      <c r="O83" s="2175" t="s">
        <v>602</v>
      </c>
      <c r="P83" s="2175" t="s">
        <v>602</v>
      </c>
      <c r="Q83" s="2175" t="s">
        <v>602</v>
      </c>
      <c r="R83" s="2175" t="s">
        <v>602</v>
      </c>
      <c r="S83" s="2175" t="s">
        <v>602</v>
      </c>
      <c r="T83" s="2175" t="s">
        <v>602</v>
      </c>
      <c r="U83" s="2175" t="s">
        <v>602</v>
      </c>
      <c r="V83" s="2175" t="s">
        <v>602</v>
      </c>
      <c r="W83" s="2175" t="s">
        <v>602</v>
      </c>
      <c r="X83" s="2175" t="s">
        <v>602</v>
      </c>
      <c r="Y83" s="2175" t="s">
        <v>602</v>
      </c>
      <c r="Z83" s="2175" t="s">
        <v>602</v>
      </c>
      <c r="AA83" s="2175" t="s">
        <v>602</v>
      </c>
      <c r="AB83" s="2175" t="s">
        <v>602</v>
      </c>
      <c r="AC83" s="2175" t="s">
        <v>602</v>
      </c>
      <c r="AD83" s="2175" t="s">
        <v>602</v>
      </c>
      <c r="AE83" s="2175" t="s">
        <v>602</v>
      </c>
      <c r="AF83" s="2175" t="s">
        <v>602</v>
      </c>
      <c r="AG83" s="2175" t="s">
        <v>602</v>
      </c>
      <c r="AH83" s="2175" t="s">
        <v>602</v>
      </c>
      <c r="AI83" s="2195" t="s">
        <v>602</v>
      </c>
      <c r="AJ83" s="2194" t="s">
        <v>2840</v>
      </c>
      <c r="AK83" s="5414"/>
      <c r="AL83" s="5412"/>
      <c r="AM83" s="2176"/>
      <c r="AN83" s="2175"/>
    </row>
    <row r="84" spans="1:40">
      <c r="A84" s="2204"/>
      <c r="B84" s="2201"/>
      <c r="C84" s="2203"/>
      <c r="D84" s="2193"/>
      <c r="E84" s="2193"/>
      <c r="F84" s="2193"/>
      <c r="G84" s="2193"/>
      <c r="H84" s="2193"/>
      <c r="I84" s="2193"/>
      <c r="J84" s="2193"/>
      <c r="K84" s="2193"/>
      <c r="L84" s="2193"/>
      <c r="M84" s="2193"/>
      <c r="N84" s="2193"/>
      <c r="O84" s="2193"/>
      <c r="P84" s="2193"/>
      <c r="Q84" s="2193"/>
      <c r="R84" s="2193"/>
      <c r="S84" s="2193"/>
      <c r="T84" s="2175"/>
      <c r="U84" s="2175"/>
      <c r="V84" s="2175"/>
      <c r="W84" s="2175"/>
      <c r="X84" s="2175"/>
      <c r="Y84" s="2175"/>
      <c r="Z84" s="2175"/>
      <c r="AA84" s="2175"/>
      <c r="AB84" s="2175"/>
      <c r="AC84" s="2175"/>
      <c r="AD84" s="2175"/>
      <c r="AE84" s="2175"/>
      <c r="AF84" s="2175"/>
      <c r="AG84" s="2175"/>
      <c r="AH84" s="2175"/>
      <c r="AI84" s="2195"/>
      <c r="AJ84" s="2202"/>
      <c r="AK84" s="2201"/>
      <c r="AL84" s="2200"/>
      <c r="AM84" s="2176"/>
      <c r="AN84" s="2175"/>
    </row>
    <row r="85" spans="1:40" ht="12.75" customHeight="1">
      <c r="A85" s="5411" t="s">
        <v>2844</v>
      </c>
      <c r="B85" s="2199" t="s">
        <v>2145</v>
      </c>
      <c r="C85" s="2197" t="s">
        <v>2148</v>
      </c>
      <c r="D85" s="2196" t="s">
        <v>215</v>
      </c>
      <c r="E85" s="2196" t="s">
        <v>215</v>
      </c>
      <c r="F85" s="2196" t="s">
        <v>215</v>
      </c>
      <c r="G85" s="2196" t="s">
        <v>215</v>
      </c>
      <c r="H85" s="2196" t="s">
        <v>215</v>
      </c>
      <c r="I85" s="2196" t="s">
        <v>215</v>
      </c>
      <c r="J85" s="2196" t="s">
        <v>215</v>
      </c>
      <c r="K85" s="2196" t="s">
        <v>215</v>
      </c>
      <c r="L85" s="2196" t="s">
        <v>215</v>
      </c>
      <c r="M85" s="2196">
        <v>1574387</v>
      </c>
      <c r="N85" s="2196">
        <v>1541264</v>
      </c>
      <c r="O85" s="2175">
        <v>1444923</v>
      </c>
      <c r="P85" s="2175">
        <v>1549405</v>
      </c>
      <c r="Q85" s="2175">
        <v>1480895</v>
      </c>
      <c r="R85" s="2175">
        <v>1347657</v>
      </c>
      <c r="S85" s="2175">
        <v>1493757</v>
      </c>
      <c r="T85" s="2175">
        <v>1459920</v>
      </c>
      <c r="U85" s="2175">
        <v>1379544</v>
      </c>
      <c r="V85" s="2175">
        <v>1407508</v>
      </c>
      <c r="W85" s="2175">
        <v>1436189</v>
      </c>
      <c r="X85" s="2175">
        <v>1457124</v>
      </c>
      <c r="Y85" s="2175">
        <v>1549558</v>
      </c>
      <c r="Z85" s="2175">
        <v>1388322</v>
      </c>
      <c r="AA85" s="2175">
        <v>1435486</v>
      </c>
      <c r="AB85" s="2175">
        <v>1629502</v>
      </c>
      <c r="AC85" s="2175">
        <v>1639206.862</v>
      </c>
      <c r="AD85" s="2175">
        <v>1612281.2309999999</v>
      </c>
      <c r="AE85" s="2175">
        <v>1612992.3670000001</v>
      </c>
      <c r="AF85" s="2175">
        <v>1597764.3959999999</v>
      </c>
      <c r="AG85" s="2175">
        <v>1651755.5830000001</v>
      </c>
      <c r="AH85" s="2175">
        <v>1697434.2</v>
      </c>
      <c r="AI85" s="2195">
        <v>1768617</v>
      </c>
      <c r="AJ85" s="2194" t="s">
        <v>2148</v>
      </c>
      <c r="AK85" s="2198" t="s">
        <v>2143</v>
      </c>
      <c r="AL85" s="5412" t="s">
        <v>2843</v>
      </c>
      <c r="AM85" s="2176"/>
      <c r="AN85" s="2175"/>
    </row>
    <row r="86" spans="1:40">
      <c r="A86" s="5411"/>
      <c r="B86" s="5413" t="s">
        <v>2842</v>
      </c>
      <c r="C86" s="2197" t="s">
        <v>2148</v>
      </c>
      <c r="D86" s="2196" t="s">
        <v>215</v>
      </c>
      <c r="E86" s="2196" t="s">
        <v>215</v>
      </c>
      <c r="F86" s="2196" t="s">
        <v>215</v>
      </c>
      <c r="G86" s="2196" t="s">
        <v>215</v>
      </c>
      <c r="H86" s="2196" t="s">
        <v>215</v>
      </c>
      <c r="I86" s="2196" t="s">
        <v>215</v>
      </c>
      <c r="J86" s="2196" t="s">
        <v>215</v>
      </c>
      <c r="K86" s="2196" t="s">
        <v>215</v>
      </c>
      <c r="L86" s="2196" t="s">
        <v>215</v>
      </c>
      <c r="M86" s="2196">
        <v>1520009</v>
      </c>
      <c r="N86" s="2196">
        <v>1506443</v>
      </c>
      <c r="O86" s="2175">
        <v>1408211</v>
      </c>
      <c r="P86" s="2175">
        <v>1464519</v>
      </c>
      <c r="Q86" s="2175">
        <v>1386880</v>
      </c>
      <c r="R86" s="2175">
        <v>1763062</v>
      </c>
      <c r="S86" s="2175">
        <v>1437667</v>
      </c>
      <c r="T86" s="2175">
        <v>1407063</v>
      </c>
      <c r="U86" s="2175">
        <v>1332428</v>
      </c>
      <c r="V86" s="2175">
        <v>1365019</v>
      </c>
      <c r="W86" s="2175">
        <v>1389298</v>
      </c>
      <c r="X86" s="2175">
        <v>1425563</v>
      </c>
      <c r="Y86" s="2175">
        <v>1531335</v>
      </c>
      <c r="Z86" s="2175">
        <v>1369377</v>
      </c>
      <c r="AA86" s="2175">
        <v>1415693</v>
      </c>
      <c r="AB86" s="2175">
        <v>1605310</v>
      </c>
      <c r="AC86" s="2175">
        <v>1613669.72</v>
      </c>
      <c r="AD86" s="2175">
        <v>1701290.423</v>
      </c>
      <c r="AE86" s="2175">
        <v>1584294.0419999999</v>
      </c>
      <c r="AF86" s="2175">
        <v>1589457.463</v>
      </c>
      <c r="AG86" s="2175">
        <v>1644452.8049999999</v>
      </c>
      <c r="AH86" s="2175">
        <v>1686071.7609999999</v>
      </c>
      <c r="AI86" s="2195">
        <v>1746840</v>
      </c>
      <c r="AJ86" s="2194" t="s">
        <v>2148</v>
      </c>
      <c r="AK86" s="5414" t="s">
        <v>2841</v>
      </c>
      <c r="AL86" s="5412"/>
      <c r="AM86" s="2176"/>
      <c r="AN86" s="2175"/>
    </row>
    <row r="87" spans="1:40">
      <c r="A87" s="5411"/>
      <c r="B87" s="5413"/>
      <c r="C87" s="2197" t="s">
        <v>2840</v>
      </c>
      <c r="D87" s="2196" t="s">
        <v>215</v>
      </c>
      <c r="E87" s="2196" t="s">
        <v>215</v>
      </c>
      <c r="F87" s="2196" t="s">
        <v>215</v>
      </c>
      <c r="G87" s="2196" t="s">
        <v>215</v>
      </c>
      <c r="H87" s="2196" t="s">
        <v>215</v>
      </c>
      <c r="I87" s="2196" t="s">
        <v>215</v>
      </c>
      <c r="J87" s="2196" t="s">
        <v>215</v>
      </c>
      <c r="K87" s="2196" t="s">
        <v>215</v>
      </c>
      <c r="L87" s="2196" t="s">
        <v>215</v>
      </c>
      <c r="M87" s="2196">
        <v>382742</v>
      </c>
      <c r="N87" s="2196">
        <v>378130</v>
      </c>
      <c r="O87" s="2175">
        <v>342393</v>
      </c>
      <c r="P87" s="2175">
        <v>376893</v>
      </c>
      <c r="Q87" s="2175">
        <v>335622</v>
      </c>
      <c r="R87" s="2175">
        <v>308652</v>
      </c>
      <c r="S87" s="2175">
        <v>400843</v>
      </c>
      <c r="T87" s="2175">
        <v>448128</v>
      </c>
      <c r="U87" s="2175">
        <v>383518</v>
      </c>
      <c r="V87" s="2175">
        <v>391646</v>
      </c>
      <c r="W87" s="2175">
        <v>467024</v>
      </c>
      <c r="X87" s="2175">
        <v>502558</v>
      </c>
      <c r="Y87" s="2175">
        <v>552032</v>
      </c>
      <c r="Z87" s="2175">
        <v>461172</v>
      </c>
      <c r="AA87" s="2175">
        <v>456728</v>
      </c>
      <c r="AB87" s="2175">
        <v>452133</v>
      </c>
      <c r="AC87" s="2175">
        <v>455411.34899999999</v>
      </c>
      <c r="AD87" s="2175">
        <v>450223.49200000003</v>
      </c>
      <c r="AE87" s="2175">
        <v>452930.609</v>
      </c>
      <c r="AF87" s="2175">
        <v>455370.65500000003</v>
      </c>
      <c r="AG87" s="2175">
        <v>524896.68599999999</v>
      </c>
      <c r="AH87" s="2175">
        <v>690515.47600000002</v>
      </c>
      <c r="AI87" s="2195">
        <v>699274</v>
      </c>
      <c r="AJ87" s="2194" t="s">
        <v>2840</v>
      </c>
      <c r="AK87" s="5414"/>
      <c r="AL87" s="5412"/>
      <c r="AM87" s="2176"/>
      <c r="AN87" s="2175"/>
    </row>
    <row r="88" spans="1:40" ht="23.25" customHeight="1">
      <c r="A88" s="2190" t="s">
        <v>2839</v>
      </c>
      <c r="B88" s="2190" t="s">
        <v>2838</v>
      </c>
      <c r="C88" s="2190" t="s">
        <v>2142</v>
      </c>
      <c r="D88" s="2190">
        <v>1992</v>
      </c>
      <c r="E88" s="2190">
        <v>1993</v>
      </c>
      <c r="F88" s="2190">
        <v>1994</v>
      </c>
      <c r="G88" s="2190">
        <v>1995</v>
      </c>
      <c r="H88" s="2190">
        <v>1996</v>
      </c>
      <c r="I88" s="2190">
        <v>1997</v>
      </c>
      <c r="J88" s="2190">
        <v>1998</v>
      </c>
      <c r="K88" s="2190">
        <v>1999</v>
      </c>
      <c r="L88" s="2190">
        <v>2000</v>
      </c>
      <c r="M88" s="2190">
        <v>2001</v>
      </c>
      <c r="N88" s="2190">
        <v>2002</v>
      </c>
      <c r="O88" s="2190" t="s">
        <v>2837</v>
      </c>
      <c r="P88" s="2190">
        <v>2004</v>
      </c>
      <c r="Q88" s="2190">
        <v>2005</v>
      </c>
      <c r="R88" s="2192">
        <v>2006</v>
      </c>
      <c r="S88" s="2192">
        <v>2007</v>
      </c>
      <c r="T88" s="2192" t="s">
        <v>802</v>
      </c>
      <c r="U88" s="2192">
        <v>2009</v>
      </c>
      <c r="V88" s="2192">
        <v>2010</v>
      </c>
      <c r="W88" s="2192">
        <v>2011</v>
      </c>
      <c r="X88" s="2192" t="s">
        <v>2836</v>
      </c>
      <c r="Y88" s="2192">
        <v>2013</v>
      </c>
      <c r="Z88" s="2192">
        <v>2014</v>
      </c>
      <c r="AA88" s="2192">
        <v>2015</v>
      </c>
      <c r="AB88" s="2192">
        <v>2016</v>
      </c>
      <c r="AC88" s="2192">
        <v>2017</v>
      </c>
      <c r="AD88" s="2192">
        <v>2018</v>
      </c>
      <c r="AE88" s="2192">
        <v>2019</v>
      </c>
      <c r="AF88" s="2192">
        <v>2020</v>
      </c>
      <c r="AG88" s="2192">
        <v>2021</v>
      </c>
      <c r="AH88" s="2192">
        <v>2022</v>
      </c>
      <c r="AI88" s="2191">
        <v>2023</v>
      </c>
      <c r="AJ88" s="2190" t="s">
        <v>2141</v>
      </c>
      <c r="AK88" s="2190" t="s">
        <v>2835</v>
      </c>
      <c r="AL88" s="2190" t="s">
        <v>2834</v>
      </c>
      <c r="AM88" s="2176"/>
      <c r="AN88" s="2175"/>
    </row>
    <row r="89" spans="1:40" ht="12.75" customHeight="1">
      <c r="A89" s="5416" t="s">
        <v>412</v>
      </c>
      <c r="B89" s="5416"/>
      <c r="C89" s="5416"/>
      <c r="D89" s="5416"/>
      <c r="E89" s="5416"/>
      <c r="F89" s="5416"/>
      <c r="G89" s="5416"/>
      <c r="H89" s="5416"/>
      <c r="I89" s="5416"/>
      <c r="J89" s="5416"/>
      <c r="K89" s="5416"/>
      <c r="L89" s="5416"/>
      <c r="M89" s="5416"/>
      <c r="N89" s="5416"/>
      <c r="O89" s="5416"/>
      <c r="P89" s="5416"/>
      <c r="Q89" s="5416"/>
      <c r="R89" s="5416"/>
      <c r="S89" s="5416"/>
      <c r="T89" s="5416"/>
      <c r="U89" s="5416"/>
      <c r="V89" s="5416"/>
      <c r="W89" s="5416"/>
      <c r="X89" s="5416"/>
      <c r="Y89" s="5416"/>
      <c r="Z89" s="5416"/>
      <c r="AA89" s="5416"/>
      <c r="AB89" s="5416"/>
      <c r="AC89" s="5416"/>
      <c r="AD89" s="5416"/>
      <c r="AE89" s="5416"/>
      <c r="AF89" s="5416"/>
      <c r="AG89" s="5416"/>
      <c r="AH89" s="5416"/>
      <c r="AI89" s="5416"/>
      <c r="AJ89" s="5416"/>
      <c r="AK89" s="5416"/>
      <c r="AL89" s="5416"/>
      <c r="AM89" s="2176"/>
      <c r="AN89" s="2175"/>
    </row>
    <row r="90" spans="1:40" ht="20.100000000000001" customHeight="1">
      <c r="A90" s="5403" t="s">
        <v>2833</v>
      </c>
      <c r="B90" s="5403"/>
      <c r="C90" s="5403"/>
      <c r="D90" s="5403"/>
      <c r="E90" s="5403"/>
      <c r="F90" s="5403"/>
      <c r="G90" s="5403"/>
      <c r="H90" s="5403"/>
      <c r="I90" s="5403"/>
      <c r="J90" s="5403"/>
      <c r="K90" s="5403"/>
      <c r="L90" s="5403"/>
      <c r="M90" s="5403"/>
      <c r="N90" s="5403"/>
      <c r="O90" s="5403"/>
      <c r="P90" s="5403"/>
      <c r="Q90" s="5403"/>
      <c r="R90" s="5403"/>
      <c r="S90" s="5403"/>
      <c r="T90" s="5403"/>
      <c r="U90" s="5403"/>
      <c r="V90" s="5403"/>
      <c r="W90" s="5403"/>
      <c r="X90" s="5403"/>
      <c r="Y90" s="5403"/>
      <c r="Z90" s="5403"/>
      <c r="AA90" s="5403"/>
      <c r="AB90" s="5403"/>
      <c r="AC90" s="5403"/>
      <c r="AD90" s="5403"/>
      <c r="AE90" s="5403"/>
      <c r="AF90" s="5403"/>
      <c r="AG90" s="5403"/>
      <c r="AH90" s="5403"/>
      <c r="AI90" s="5403"/>
      <c r="AJ90" s="5403"/>
      <c r="AK90" s="5403"/>
      <c r="AL90" s="5403"/>
      <c r="AM90" s="2176"/>
      <c r="AN90" s="2175"/>
    </row>
    <row r="91" spans="1:40" ht="20.100000000000001" customHeight="1">
      <c r="A91" s="5403" t="s">
        <v>2832</v>
      </c>
      <c r="B91" s="5403"/>
      <c r="C91" s="5403"/>
      <c r="D91" s="5403"/>
      <c r="E91" s="5403"/>
      <c r="F91" s="5403"/>
      <c r="G91" s="5403"/>
      <c r="H91" s="5403"/>
      <c r="I91" s="5403"/>
      <c r="J91" s="5403"/>
      <c r="K91" s="5403"/>
      <c r="L91" s="5403"/>
      <c r="M91" s="5403"/>
      <c r="N91" s="5403"/>
      <c r="O91" s="5403"/>
      <c r="P91" s="5403"/>
      <c r="Q91" s="5403"/>
      <c r="R91" s="5403"/>
      <c r="S91" s="5403"/>
      <c r="T91" s="5403"/>
      <c r="U91" s="5403"/>
      <c r="V91" s="5403"/>
      <c r="W91" s="5403"/>
      <c r="X91" s="5403"/>
      <c r="Y91" s="5403"/>
      <c r="Z91" s="5403"/>
      <c r="AA91" s="5403"/>
      <c r="AB91" s="5403"/>
      <c r="AC91" s="5403"/>
      <c r="AD91" s="5403"/>
      <c r="AE91" s="5403"/>
      <c r="AF91" s="5403"/>
      <c r="AG91" s="5403"/>
      <c r="AH91" s="5403"/>
      <c r="AI91" s="5403"/>
      <c r="AJ91" s="5403"/>
      <c r="AK91" s="5403"/>
      <c r="AL91" s="5403"/>
      <c r="AM91" s="2176"/>
      <c r="AN91" s="2175"/>
    </row>
    <row r="92" spans="1:40">
      <c r="A92" s="5404" t="s">
        <v>2831</v>
      </c>
      <c r="B92" s="5404"/>
      <c r="C92" s="5404"/>
      <c r="D92" s="5404"/>
      <c r="E92" s="5404"/>
      <c r="F92" s="5404"/>
      <c r="G92" s="5404"/>
      <c r="H92" s="5404"/>
      <c r="I92" s="5404"/>
      <c r="J92" s="5404"/>
      <c r="K92" s="5404"/>
      <c r="L92" s="5404"/>
      <c r="M92" s="5404"/>
      <c r="N92" s="5404"/>
      <c r="O92" s="5404"/>
      <c r="P92" s="5404"/>
      <c r="Q92" s="5404"/>
      <c r="R92" s="5404"/>
      <c r="S92" s="5404"/>
      <c r="T92" s="5404"/>
      <c r="U92" s="5404"/>
      <c r="V92" s="5404"/>
      <c r="W92" s="5404"/>
      <c r="X92" s="5404"/>
      <c r="Y92" s="5404"/>
      <c r="Z92" s="5404"/>
      <c r="AA92" s="5404"/>
      <c r="AB92" s="5404"/>
      <c r="AC92" s="5404"/>
      <c r="AD92" s="5404"/>
      <c r="AE92" s="5404"/>
      <c r="AF92" s="5404"/>
      <c r="AG92" s="5404"/>
      <c r="AH92" s="5404"/>
      <c r="AI92" s="5404"/>
      <c r="AJ92" s="5404"/>
      <c r="AK92" s="5404"/>
      <c r="AL92" s="5404"/>
      <c r="AM92" s="2176"/>
      <c r="AN92" s="2175"/>
    </row>
    <row r="93" spans="1:40">
      <c r="A93" s="5404" t="s">
        <v>2830</v>
      </c>
      <c r="B93" s="5404"/>
      <c r="C93" s="5404"/>
      <c r="D93" s="5404"/>
      <c r="E93" s="5404"/>
      <c r="F93" s="5404"/>
      <c r="G93" s="5404"/>
      <c r="H93" s="5404"/>
      <c r="I93" s="5404"/>
      <c r="J93" s="5404"/>
      <c r="K93" s="5404"/>
      <c r="L93" s="5404"/>
      <c r="M93" s="5404"/>
      <c r="N93" s="5404"/>
      <c r="O93" s="5404"/>
      <c r="P93" s="5404"/>
      <c r="Q93" s="5404"/>
      <c r="R93" s="5404"/>
      <c r="S93" s="5404"/>
      <c r="T93" s="5404"/>
      <c r="U93" s="5404"/>
      <c r="V93" s="5404"/>
      <c r="W93" s="5404"/>
      <c r="X93" s="5404"/>
      <c r="Y93" s="5404"/>
      <c r="Z93" s="5404"/>
      <c r="AA93" s="5404"/>
      <c r="AB93" s="5404"/>
      <c r="AC93" s="5404"/>
      <c r="AD93" s="5404"/>
      <c r="AE93" s="5404"/>
      <c r="AF93" s="5404"/>
      <c r="AG93" s="5404"/>
      <c r="AH93" s="5404"/>
      <c r="AI93" s="5404"/>
      <c r="AJ93" s="5405"/>
      <c r="AK93" s="5405"/>
      <c r="AL93" s="5405"/>
      <c r="AM93" s="2176"/>
      <c r="AN93" s="2175"/>
    </row>
    <row r="94" spans="1:40">
      <c r="A94" s="2187"/>
      <c r="B94" s="2189"/>
      <c r="C94" s="2187"/>
      <c r="D94" s="2187"/>
      <c r="E94" s="2187"/>
      <c r="F94" s="2187"/>
      <c r="G94" s="2187"/>
      <c r="H94" s="2187"/>
      <c r="I94" s="2187"/>
      <c r="J94" s="2187"/>
      <c r="K94" s="2187"/>
      <c r="L94" s="2187"/>
      <c r="M94" s="2187"/>
      <c r="N94" s="2187"/>
      <c r="O94" s="2187"/>
      <c r="P94" s="2187"/>
      <c r="Q94" s="2188"/>
      <c r="R94" s="2187"/>
      <c r="S94" s="2187"/>
      <c r="T94" s="2188"/>
      <c r="U94" s="2188"/>
      <c r="V94" s="2187"/>
      <c r="W94" s="2187"/>
      <c r="X94" s="2187"/>
      <c r="Y94" s="2187"/>
      <c r="Z94" s="2187"/>
      <c r="AA94" s="2187"/>
      <c r="AB94" s="2187"/>
      <c r="AC94" s="2187"/>
      <c r="AD94" s="2187"/>
      <c r="AE94" s="2187"/>
      <c r="AF94" s="2187"/>
      <c r="AG94" s="2187"/>
      <c r="AH94" s="2188"/>
      <c r="AI94" s="2188"/>
      <c r="AJ94" s="2187"/>
      <c r="AK94" s="2187"/>
      <c r="AL94" s="2186"/>
      <c r="AM94" s="2176"/>
      <c r="AN94" s="2175"/>
    </row>
    <row r="95" spans="1:40" s="2182" customFormat="1" ht="12.75" customHeight="1">
      <c r="A95" s="808" t="s">
        <v>409</v>
      </c>
      <c r="B95" s="2185"/>
      <c r="C95" s="2185"/>
      <c r="D95" s="2185"/>
      <c r="E95" s="2185"/>
      <c r="F95" s="2185"/>
      <c r="G95" s="2185"/>
      <c r="H95" s="2184"/>
      <c r="I95" s="2183"/>
      <c r="J95" s="2183"/>
      <c r="K95" s="2183"/>
      <c r="L95" s="2183"/>
      <c r="M95" s="2183"/>
      <c r="N95" s="2183"/>
      <c r="O95" s="2183"/>
      <c r="P95" s="2183"/>
      <c r="Q95" s="2183"/>
      <c r="R95" s="2183"/>
      <c r="S95" s="2183"/>
      <c r="T95" s="2183"/>
      <c r="U95" s="2183"/>
      <c r="V95" s="2183"/>
      <c r="W95" s="2183"/>
      <c r="X95" s="2183"/>
      <c r="Y95" s="2183"/>
      <c r="Z95" s="2183"/>
      <c r="AA95" s="2183"/>
      <c r="AB95" s="2183"/>
      <c r="AC95" s="2183"/>
      <c r="AD95" s="2183"/>
      <c r="AE95" s="2183"/>
      <c r="AF95" s="2183"/>
      <c r="AG95" s="2183"/>
      <c r="AH95" s="2183"/>
      <c r="AI95" s="2183"/>
      <c r="AJ95" s="2183"/>
      <c r="AK95" s="2183"/>
      <c r="AL95" s="2183"/>
      <c r="AN95" s="2175"/>
    </row>
    <row r="96" spans="1:40">
      <c r="A96" s="2181" t="s">
        <v>2829</v>
      </c>
      <c r="B96" s="2180"/>
      <c r="C96" s="2179"/>
      <c r="D96" s="2179"/>
      <c r="E96" s="2179"/>
      <c r="F96" s="2179"/>
      <c r="G96" s="2179"/>
      <c r="H96" s="2179"/>
      <c r="I96" s="2179"/>
      <c r="J96" s="2179"/>
      <c r="K96" s="2179"/>
      <c r="L96" s="2179"/>
      <c r="M96" s="2179"/>
      <c r="AB96" s="2177"/>
      <c r="AC96" s="2177"/>
      <c r="AD96" s="2177"/>
      <c r="AE96" s="2177"/>
      <c r="AF96" s="2177"/>
      <c r="AG96" s="2177"/>
      <c r="AH96" s="2178"/>
      <c r="AI96" s="2178"/>
      <c r="AM96" s="2176"/>
      <c r="AN96" s="2175"/>
    </row>
    <row r="97" spans="1:40">
      <c r="A97" s="2179"/>
      <c r="AN97" s="2175"/>
    </row>
    <row r="98" spans="1:40">
      <c r="AN98" s="2175"/>
    </row>
    <row r="99" spans="1:40">
      <c r="B99" s="2180"/>
      <c r="C99" s="2179"/>
      <c r="D99" s="2179"/>
      <c r="E99" s="2179"/>
      <c r="F99" s="2179"/>
      <c r="G99" s="2179"/>
      <c r="H99" s="2179"/>
      <c r="I99" s="2179"/>
      <c r="J99" s="2179"/>
      <c r="K99" s="2179"/>
      <c r="L99" s="2179"/>
      <c r="M99" s="2179"/>
      <c r="N99" s="2177"/>
      <c r="O99" s="2177"/>
      <c r="P99" s="2177"/>
      <c r="Q99" s="2177"/>
      <c r="R99" s="2177"/>
      <c r="S99" s="2177"/>
      <c r="T99" s="2177"/>
      <c r="U99" s="2177"/>
      <c r="V99" s="2177"/>
      <c r="W99" s="2177"/>
      <c r="X99" s="2177"/>
      <c r="Y99" s="2177"/>
      <c r="Z99" s="2177"/>
      <c r="AA99" s="2177"/>
      <c r="AB99" s="2177"/>
      <c r="AC99" s="2177"/>
      <c r="AD99" s="2177"/>
      <c r="AE99" s="2177"/>
      <c r="AF99" s="2177"/>
      <c r="AG99" s="2177"/>
      <c r="AH99" s="2178"/>
      <c r="AI99" s="2178"/>
      <c r="AJ99" s="2177"/>
      <c r="AK99" s="2177"/>
      <c r="AL99" s="2177"/>
      <c r="AM99" s="2176"/>
      <c r="AN99" s="2175"/>
    </row>
  </sheetData>
  <mergeCells count="91">
    <mergeCell ref="AL81:AL83"/>
    <mergeCell ref="B82:B83"/>
    <mergeCell ref="AK82:AK83"/>
    <mergeCell ref="A85:A87"/>
    <mergeCell ref="AL85:AL87"/>
    <mergeCell ref="B86:B87"/>
    <mergeCell ref="AK86:AK87"/>
    <mergeCell ref="A81:A83"/>
    <mergeCell ref="AL73:AL75"/>
    <mergeCell ref="B74:B75"/>
    <mergeCell ref="AK74:AK75"/>
    <mergeCell ref="A73:A75"/>
    <mergeCell ref="A77:A79"/>
    <mergeCell ref="AL77:AL79"/>
    <mergeCell ref="B78:B79"/>
    <mergeCell ref="AK78:AK79"/>
    <mergeCell ref="AL65:AL67"/>
    <mergeCell ref="B66:B67"/>
    <mergeCell ref="AK66:AK67"/>
    <mergeCell ref="A69:A71"/>
    <mergeCell ref="AL69:AL71"/>
    <mergeCell ref="B70:B71"/>
    <mergeCell ref="AK70:AK71"/>
    <mergeCell ref="A65:A67"/>
    <mergeCell ref="AL41:AL43"/>
    <mergeCell ref="B42:B43"/>
    <mergeCell ref="AK42:AK43"/>
    <mergeCell ref="A45:A47"/>
    <mergeCell ref="AL45:AL47"/>
    <mergeCell ref="B46:B47"/>
    <mergeCell ref="AK46:AK47"/>
    <mergeCell ref="A41:A43"/>
    <mergeCell ref="A37:A39"/>
    <mergeCell ref="AL37:AL39"/>
    <mergeCell ref="B38:B39"/>
    <mergeCell ref="AK38:AK39"/>
    <mergeCell ref="A33:A35"/>
    <mergeCell ref="A29:A31"/>
    <mergeCell ref="AL29:AL31"/>
    <mergeCell ref="B30:B31"/>
    <mergeCell ref="AK30:AK31"/>
    <mergeCell ref="A25:A27"/>
    <mergeCell ref="A21:A23"/>
    <mergeCell ref="AL21:AL23"/>
    <mergeCell ref="B22:B23"/>
    <mergeCell ref="AK22:AK23"/>
    <mergeCell ref="A17:A19"/>
    <mergeCell ref="A13:A15"/>
    <mergeCell ref="AL13:AL15"/>
    <mergeCell ref="B14:B15"/>
    <mergeCell ref="AK14:AK15"/>
    <mergeCell ref="A9:A11"/>
    <mergeCell ref="AL57:AL59"/>
    <mergeCell ref="B58:B59"/>
    <mergeCell ref="AK58:AK59"/>
    <mergeCell ref="AK62:AK63"/>
    <mergeCell ref="AL9:AL11"/>
    <mergeCell ref="B10:B11"/>
    <mergeCell ref="AK10:AK11"/>
    <mergeCell ref="AL17:AL19"/>
    <mergeCell ref="B18:B19"/>
    <mergeCell ref="AK18:AK19"/>
    <mergeCell ref="AL25:AL27"/>
    <mergeCell ref="B26:B27"/>
    <mergeCell ref="AK26:AK27"/>
    <mergeCell ref="AL33:AL35"/>
    <mergeCell ref="B34:B35"/>
    <mergeCell ref="AK34:AK35"/>
    <mergeCell ref="AL49:AL51"/>
    <mergeCell ref="B50:B51"/>
    <mergeCell ref="AK50:AK51"/>
    <mergeCell ref="A53:A55"/>
    <mergeCell ref="AL53:AL55"/>
    <mergeCell ref="B54:B55"/>
    <mergeCell ref="AK54:AK55"/>
    <mergeCell ref="A91:AL91"/>
    <mergeCell ref="A92:AL92"/>
    <mergeCell ref="A93:AL93"/>
    <mergeCell ref="A1:AL1"/>
    <mergeCell ref="A2:AL2"/>
    <mergeCell ref="A5:A7"/>
    <mergeCell ref="AL5:AL7"/>
    <mergeCell ref="B6:B7"/>
    <mergeCell ref="AK6:AK7"/>
    <mergeCell ref="A61:A63"/>
    <mergeCell ref="AL61:AL63"/>
    <mergeCell ref="B62:B63"/>
    <mergeCell ref="A89:AL89"/>
    <mergeCell ref="A90:AL90"/>
    <mergeCell ref="A57:A59"/>
    <mergeCell ref="A49:A51"/>
  </mergeCells>
  <hyperlinks>
    <hyperlink ref="A96" r:id="rId1" xr:uid="{3C1A3195-4539-4AC3-BEBA-02E2CAB7146A}"/>
  </hyperlinks>
  <pageMargins left="0.7" right="0.7" top="0.75" bottom="0.75" header="0.3" footer="0.3"/>
  <pageSetup paperSize="9" orientation="portrait"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24F58-F227-49C8-839A-D3F0FA1C2652}">
  <sheetPr syncVertical="1" syncRef="A1" transitionEvaluation="1" codeName="Sheet99"/>
  <dimension ref="A1:Y46"/>
  <sheetViews>
    <sheetView showGridLines="0" zoomScaleNormal="100" workbookViewId="0">
      <selection sqref="A1:W1"/>
    </sheetView>
  </sheetViews>
  <sheetFormatPr defaultColWidth="11" defaultRowHeight="12.75"/>
  <cols>
    <col min="1" max="1" width="39.140625" style="2254" customWidth="1"/>
    <col min="2" max="12" width="5" style="2254" bestFit="1" customWidth="1"/>
    <col min="13" max="19" width="5.42578125" style="2254" bestFit="1" customWidth="1"/>
    <col min="20" max="21" width="5.42578125" style="2255" bestFit="1" customWidth="1"/>
    <col min="22" max="22" width="5.42578125" style="2255" customWidth="1"/>
    <col min="23" max="23" width="36.5703125" style="2254" customWidth="1"/>
    <col min="24" max="16384" width="11" style="2254"/>
  </cols>
  <sheetData>
    <row r="1" spans="1:25" ht="34.5" customHeight="1">
      <c r="A1" s="5422" t="s">
        <v>2918</v>
      </c>
      <c r="B1" s="5422"/>
      <c r="C1" s="5422"/>
      <c r="D1" s="5422"/>
      <c r="E1" s="5422"/>
      <c r="F1" s="5422"/>
      <c r="G1" s="5422"/>
      <c r="H1" s="5422"/>
      <c r="I1" s="5422"/>
      <c r="J1" s="5422"/>
      <c r="K1" s="5422"/>
      <c r="L1" s="5422"/>
      <c r="M1" s="5422"/>
      <c r="N1" s="5422"/>
      <c r="O1" s="5422"/>
      <c r="P1" s="5422"/>
      <c r="Q1" s="5422"/>
      <c r="R1" s="5422"/>
      <c r="S1" s="5422"/>
      <c r="T1" s="5422"/>
      <c r="U1" s="5422"/>
      <c r="V1" s="5422"/>
      <c r="W1" s="5422"/>
    </row>
    <row r="2" spans="1:25" ht="34.5" customHeight="1">
      <c r="A2" s="5423" t="s">
        <v>2917</v>
      </c>
      <c r="B2" s="5423"/>
      <c r="C2" s="5423"/>
      <c r="D2" s="5423"/>
      <c r="E2" s="5423"/>
      <c r="F2" s="5423"/>
      <c r="G2" s="5423"/>
      <c r="H2" s="5423"/>
      <c r="I2" s="5423"/>
      <c r="J2" s="5423"/>
      <c r="K2" s="5423"/>
      <c r="L2" s="5423"/>
      <c r="M2" s="5423"/>
      <c r="N2" s="5423"/>
      <c r="O2" s="5423"/>
      <c r="P2" s="5423"/>
      <c r="Q2" s="5423"/>
      <c r="R2" s="5423"/>
      <c r="S2" s="5423"/>
      <c r="T2" s="5423"/>
      <c r="U2" s="5423"/>
      <c r="V2" s="5423"/>
      <c r="W2" s="5423"/>
    </row>
    <row r="3" spans="1:25" s="2300" customFormat="1" ht="9.75" customHeight="1">
      <c r="A3" s="612" t="s">
        <v>928</v>
      </c>
      <c r="B3" s="606"/>
      <c r="C3" s="2301"/>
      <c r="D3" s="2301"/>
      <c r="E3" s="606"/>
      <c r="F3" s="606"/>
      <c r="G3" s="606"/>
      <c r="H3" s="606"/>
      <c r="I3" s="606"/>
      <c r="J3" s="606"/>
      <c r="K3" s="606"/>
      <c r="L3" s="606"/>
      <c r="M3" s="606"/>
      <c r="N3" s="606"/>
      <c r="O3" s="606"/>
      <c r="P3" s="606"/>
      <c r="Q3" s="606"/>
      <c r="R3" s="606"/>
      <c r="S3" s="606"/>
      <c r="T3" s="2301"/>
      <c r="U3" s="2301"/>
      <c r="V3" s="2301"/>
      <c r="W3" s="607" t="s">
        <v>927</v>
      </c>
    </row>
    <row r="4" spans="1:25" s="2297" customFormat="1" ht="25.5" customHeight="1">
      <c r="A4" s="2298"/>
      <c r="B4" s="2299" t="s">
        <v>2916</v>
      </c>
      <c r="C4" s="2263">
        <v>2005</v>
      </c>
      <c r="D4" s="2263">
        <v>2006</v>
      </c>
      <c r="E4" s="2263">
        <v>2007</v>
      </c>
      <c r="F4" s="2263">
        <v>2008</v>
      </c>
      <c r="G4" s="2263">
        <v>2009</v>
      </c>
      <c r="H4" s="2263">
        <v>2010</v>
      </c>
      <c r="I4" s="2263">
        <v>2011</v>
      </c>
      <c r="J4" s="2263">
        <v>2012</v>
      </c>
      <c r="K4" s="2263">
        <v>2013</v>
      </c>
      <c r="L4" s="2263">
        <v>2014</v>
      </c>
      <c r="M4" s="2263">
        <v>2015</v>
      </c>
      <c r="N4" s="2263">
        <v>2016</v>
      </c>
      <c r="O4" s="2263">
        <v>2017</v>
      </c>
      <c r="P4" s="2263">
        <v>2018</v>
      </c>
      <c r="Q4" s="2263">
        <v>2019</v>
      </c>
      <c r="R4" s="2264">
        <v>2020</v>
      </c>
      <c r="S4" s="2264">
        <v>2021</v>
      </c>
      <c r="T4" s="2263">
        <v>2022</v>
      </c>
      <c r="U4" s="2262">
        <v>2023</v>
      </c>
      <c r="V4" s="2261">
        <v>2024</v>
      </c>
      <c r="W4" s="2298"/>
    </row>
    <row r="5" spans="1:25" ht="14.25" customHeight="1">
      <c r="A5" s="2292" t="s">
        <v>209</v>
      </c>
      <c r="B5" s="2296"/>
      <c r="C5" s="2294"/>
      <c r="D5" s="2295"/>
      <c r="E5" s="2294"/>
      <c r="F5" s="2294"/>
      <c r="G5" s="2294"/>
      <c r="H5" s="2294"/>
      <c r="I5" s="2294"/>
      <c r="J5" s="2294"/>
      <c r="K5" s="2294"/>
      <c r="L5" s="2294"/>
      <c r="M5" s="2294"/>
      <c r="N5" s="2294"/>
      <c r="O5" s="2294"/>
      <c r="P5" s="2294"/>
      <c r="Q5" s="2294"/>
      <c r="R5" s="2294"/>
      <c r="S5" s="2294"/>
      <c r="T5" s="2295"/>
      <c r="U5" s="2294"/>
      <c r="V5" s="2293"/>
      <c r="W5" s="2292" t="s">
        <v>209</v>
      </c>
    </row>
    <row r="6" spans="1:25" ht="12" customHeight="1">
      <c r="A6" s="2280" t="s">
        <v>2915</v>
      </c>
      <c r="B6" s="2270">
        <v>100</v>
      </c>
      <c r="C6" s="2272">
        <v>132.06755200000001</v>
      </c>
      <c r="D6" s="2272">
        <v>130.36099999999999</v>
      </c>
      <c r="E6" s="2272">
        <v>127.149997</v>
      </c>
      <c r="F6" s="2272">
        <v>119.40837999999999</v>
      </c>
      <c r="G6" s="2272">
        <v>103.59975590000001</v>
      </c>
      <c r="H6" s="2270">
        <v>105.07583333333332</v>
      </c>
      <c r="I6" s="2270">
        <v>103.48666666666666</v>
      </c>
      <c r="J6" s="2270">
        <v>97.887500000000003</v>
      </c>
      <c r="K6" s="2270">
        <v>99.601666666666674</v>
      </c>
      <c r="L6" s="2270">
        <v>101.00833333333333</v>
      </c>
      <c r="M6" s="2288">
        <v>102.90416666666665</v>
      </c>
      <c r="N6" s="2288">
        <v>104.55333333333333</v>
      </c>
      <c r="O6" s="2288">
        <v>106.95666666666666</v>
      </c>
      <c r="P6" s="2288">
        <v>107.38499999999999</v>
      </c>
      <c r="Q6" s="2288">
        <v>104.68083333333334</v>
      </c>
      <c r="R6" s="2288">
        <v>96.560833333333335</v>
      </c>
      <c r="S6" s="2288">
        <v>100</v>
      </c>
      <c r="T6" s="2289">
        <v>100.71083333333333</v>
      </c>
      <c r="U6" s="2288">
        <v>97.558333333333337</v>
      </c>
      <c r="V6" s="2287">
        <v>98.27500000000002</v>
      </c>
      <c r="W6" s="2278" t="s">
        <v>2914</v>
      </c>
      <c r="Y6" s="2267"/>
    </row>
    <row r="7" spans="1:25" ht="25.5" customHeight="1">
      <c r="A7" s="2277" t="s">
        <v>2906</v>
      </c>
      <c r="B7" s="2276"/>
      <c r="C7" s="2272"/>
      <c r="D7" s="2291"/>
      <c r="E7" s="2272"/>
      <c r="F7" s="2272"/>
      <c r="G7" s="2272"/>
      <c r="H7" s="2272"/>
      <c r="I7" s="2272"/>
      <c r="J7" s="2272"/>
      <c r="K7" s="2272"/>
      <c r="L7" s="2272"/>
      <c r="M7" s="2290"/>
      <c r="N7" s="2290"/>
      <c r="O7" s="2290"/>
      <c r="P7" s="2290"/>
      <c r="Q7" s="2290"/>
      <c r="R7" s="2290"/>
      <c r="S7" s="2290"/>
      <c r="T7" s="2290"/>
      <c r="U7" s="2288"/>
      <c r="V7" s="2287"/>
      <c r="W7" s="2271" t="s">
        <v>2905</v>
      </c>
      <c r="Y7" s="2267"/>
    </row>
    <row r="8" spans="1:25" ht="12" customHeight="1">
      <c r="A8" s="2268" t="s">
        <v>2904</v>
      </c>
      <c r="B8" s="2272">
        <v>31.237141733382131</v>
      </c>
      <c r="C8" s="2272">
        <v>119.389489</v>
      </c>
      <c r="D8" s="2272">
        <v>119.44772</v>
      </c>
      <c r="E8" s="2272">
        <v>117.910195</v>
      </c>
      <c r="F8" s="2272">
        <v>111.17943</v>
      </c>
      <c r="G8" s="2272">
        <v>104.11430110000001</v>
      </c>
      <c r="H8" s="2270">
        <v>102.16166666666665</v>
      </c>
      <c r="I8" s="2270">
        <v>99.924999999999969</v>
      </c>
      <c r="J8" s="2270">
        <v>96.828333333333333</v>
      </c>
      <c r="K8" s="2270">
        <v>100.71916666666665</v>
      </c>
      <c r="L8" s="2270">
        <v>101.8125</v>
      </c>
      <c r="M8" s="2288">
        <v>101.22916666666667</v>
      </c>
      <c r="N8" s="2288">
        <v>101.53583333333334</v>
      </c>
      <c r="O8" s="2288">
        <v>106.00416666666666</v>
      </c>
      <c r="P8" s="2288">
        <v>105.28250000000001</v>
      </c>
      <c r="Q8" s="2288">
        <v>102.58083333333336</v>
      </c>
      <c r="R8" s="2288">
        <v>93.872500000000002</v>
      </c>
      <c r="S8" s="2288">
        <v>100</v>
      </c>
      <c r="T8" s="2289">
        <v>102.48750000000001</v>
      </c>
      <c r="U8" s="2288">
        <v>99.198333333333338</v>
      </c>
      <c r="V8" s="2287">
        <v>99.385833333333338</v>
      </c>
      <c r="W8" s="2268" t="s">
        <v>2903</v>
      </c>
      <c r="Y8" s="2267"/>
    </row>
    <row r="9" spans="1:25" ht="12" customHeight="1">
      <c r="A9" s="2268" t="s">
        <v>2911</v>
      </c>
      <c r="B9" s="2270">
        <v>35.829971361563089</v>
      </c>
      <c r="C9" s="2272">
        <v>113.048074</v>
      </c>
      <c r="D9" s="2272">
        <v>113.22065000000001</v>
      </c>
      <c r="E9" s="2272">
        <v>117.217748</v>
      </c>
      <c r="F9" s="2272">
        <v>113.44774</v>
      </c>
      <c r="G9" s="2272">
        <v>99.596088800000004</v>
      </c>
      <c r="H9" s="2270">
        <v>103.69499999999999</v>
      </c>
      <c r="I9" s="2270">
        <v>104.56666666666668</v>
      </c>
      <c r="J9" s="2270">
        <v>99.744166666666672</v>
      </c>
      <c r="K9" s="2270">
        <v>97.717500000000015</v>
      </c>
      <c r="L9" s="2270">
        <v>98.479166666666643</v>
      </c>
      <c r="M9" s="2288">
        <v>102.25416666666666</v>
      </c>
      <c r="N9" s="2288">
        <v>101.99666666666668</v>
      </c>
      <c r="O9" s="2288">
        <v>103.08666666666666</v>
      </c>
      <c r="P9" s="2288">
        <v>102.27499999999998</v>
      </c>
      <c r="Q9" s="2288">
        <v>101.20916666666666</v>
      </c>
      <c r="R9" s="2288">
        <v>93.960833333333355</v>
      </c>
      <c r="S9" s="2288">
        <v>100</v>
      </c>
      <c r="T9" s="2289">
        <v>99.964166666666685</v>
      </c>
      <c r="U9" s="2288">
        <v>93.82083333333334</v>
      </c>
      <c r="V9" s="2287">
        <v>92.178333333333342</v>
      </c>
      <c r="W9" s="2268" t="s">
        <v>2910</v>
      </c>
      <c r="Y9" s="2267"/>
    </row>
    <row r="10" spans="1:25" ht="12" customHeight="1">
      <c r="A10" s="2271" t="s">
        <v>2900</v>
      </c>
      <c r="B10" s="2270">
        <v>17.745551695363631</v>
      </c>
      <c r="C10" s="2272">
        <v>226.61212499999999</v>
      </c>
      <c r="D10" s="2272">
        <v>213.08349000000001</v>
      </c>
      <c r="E10" s="2272">
        <v>192.14910699999999</v>
      </c>
      <c r="F10" s="2272">
        <v>170.0187</v>
      </c>
      <c r="G10" s="2272">
        <v>116.1627955</v>
      </c>
      <c r="H10" s="2270">
        <v>112.70583333333333</v>
      </c>
      <c r="I10" s="2270">
        <v>108.87333333333335</v>
      </c>
      <c r="J10" s="2270">
        <v>101.99416666666667</v>
      </c>
      <c r="K10" s="2270">
        <v>98.033333333333346</v>
      </c>
      <c r="L10" s="2270">
        <v>102.40750000000001</v>
      </c>
      <c r="M10" s="2288">
        <v>104.21999999999998</v>
      </c>
      <c r="N10" s="2288">
        <v>103.00083333333333</v>
      </c>
      <c r="O10" s="2288">
        <v>106.85166666666667</v>
      </c>
      <c r="P10" s="2288">
        <v>112.70666666666666</v>
      </c>
      <c r="Q10" s="2288">
        <v>115.32</v>
      </c>
      <c r="R10" s="2288">
        <v>99.738333333333344</v>
      </c>
      <c r="S10" s="2288">
        <v>100</v>
      </c>
      <c r="T10" s="2289">
        <v>103.72083333333335</v>
      </c>
      <c r="U10" s="2288">
        <v>106.89749999999999</v>
      </c>
      <c r="V10" s="2287">
        <v>109.64166666666667</v>
      </c>
      <c r="W10" s="2268" t="s">
        <v>2899</v>
      </c>
      <c r="Y10" s="2267"/>
    </row>
    <row r="11" spans="1:25" ht="12" customHeight="1">
      <c r="A11" s="2268" t="s">
        <v>2898</v>
      </c>
      <c r="B11" s="2270">
        <v>15.187335209691152</v>
      </c>
      <c r="C11" s="2272">
        <v>92.544367600000001</v>
      </c>
      <c r="D11" s="2272">
        <v>96.588228000000001</v>
      </c>
      <c r="E11" s="2272">
        <v>93.638661900000002</v>
      </c>
      <c r="F11" s="2272">
        <v>91.260625000000005</v>
      </c>
      <c r="G11" s="2272">
        <v>97.307690339999994</v>
      </c>
      <c r="H11" s="2270">
        <v>105.41000000000001</v>
      </c>
      <c r="I11" s="2270">
        <v>101.97583333333334</v>
      </c>
      <c r="J11" s="2270">
        <v>90.894999999999996</v>
      </c>
      <c r="K11" s="2270">
        <v>103.5825</v>
      </c>
      <c r="L11" s="2270">
        <v>103.69</v>
      </c>
      <c r="M11" s="2288">
        <v>106.34416666666664</v>
      </c>
      <c r="N11" s="2288">
        <v>118.60500000000002</v>
      </c>
      <c r="O11" s="2288">
        <v>118.16249999999998</v>
      </c>
      <c r="P11" s="2288">
        <v>117.54333333333334</v>
      </c>
      <c r="Q11" s="2288">
        <v>104.76333333333334</v>
      </c>
      <c r="R11" s="2288">
        <v>104.51166666666666</v>
      </c>
      <c r="S11" s="2288">
        <v>100</v>
      </c>
      <c r="T11" s="2289">
        <v>95.30416666666666</v>
      </c>
      <c r="U11" s="2288">
        <v>92.080833333333331</v>
      </c>
      <c r="V11" s="2287">
        <v>97.080833333333331</v>
      </c>
      <c r="W11" s="2268" t="s">
        <v>2897</v>
      </c>
      <c r="Y11" s="2267"/>
    </row>
    <row r="12" spans="1:25" ht="12" customHeight="1">
      <c r="A12" s="2268" t="s">
        <v>666</v>
      </c>
      <c r="B12" s="2270">
        <v>2.2421201828211017</v>
      </c>
      <c r="C12" s="2272">
        <v>238.414368</v>
      </c>
      <c r="D12" s="2272">
        <v>211.96969000000001</v>
      </c>
      <c r="E12" s="2272">
        <v>240.669287</v>
      </c>
      <c r="F12" s="2272">
        <v>257.57607999999999</v>
      </c>
      <c r="G12" s="2272">
        <v>204.25948980000001</v>
      </c>
      <c r="H12" s="2270">
        <v>190.24083333333331</v>
      </c>
      <c r="I12" s="2270">
        <v>183.25166666666669</v>
      </c>
      <c r="J12" s="2270">
        <v>142.98416666666665</v>
      </c>
      <c r="K12" s="2270">
        <v>128.89166666666665</v>
      </c>
      <c r="L12" s="2270">
        <v>116.34499999999998</v>
      </c>
      <c r="M12" s="2288">
        <v>121.52666666666666</v>
      </c>
      <c r="N12" s="2288">
        <v>112.59499999999998</v>
      </c>
      <c r="O12" s="2288">
        <v>97.524166666666659</v>
      </c>
      <c r="P12" s="2288">
        <v>120.02916666666665</v>
      </c>
      <c r="Q12" s="2288">
        <v>116.73583333333333</v>
      </c>
      <c r="R12" s="2288">
        <v>103.07749999999999</v>
      </c>
      <c r="S12" s="2288">
        <v>100</v>
      </c>
      <c r="T12" s="2289">
        <v>99.07</v>
      </c>
      <c r="U12" s="2288">
        <v>102.46666666666665</v>
      </c>
      <c r="V12" s="2287">
        <v>93.705833333333331</v>
      </c>
      <c r="W12" s="2268" t="s">
        <v>693</v>
      </c>
      <c r="Y12" s="2267"/>
    </row>
    <row r="13" spans="1:25" ht="12" customHeight="1">
      <c r="A13" s="2268" t="s">
        <v>692</v>
      </c>
      <c r="B13" s="2270">
        <v>83.732610965612992</v>
      </c>
      <c r="C13" s="2272">
        <v>136.02616900000001</v>
      </c>
      <c r="D13" s="2272">
        <v>133.95796000000001</v>
      </c>
      <c r="E13" s="2272">
        <v>129.770275</v>
      </c>
      <c r="F13" s="2272">
        <v>120.35791</v>
      </c>
      <c r="G13" s="2272">
        <v>101.5264438</v>
      </c>
      <c r="H13" s="2270">
        <v>102.32666666666665</v>
      </c>
      <c r="I13" s="2270">
        <v>100.99666666666667</v>
      </c>
      <c r="J13" s="2270">
        <v>97.600833333333341</v>
      </c>
      <c r="K13" s="2270">
        <v>98.542500000000004</v>
      </c>
      <c r="L13" s="2270">
        <v>100.40583333333335</v>
      </c>
      <c r="M13" s="2288">
        <v>102.64749999999999</v>
      </c>
      <c r="N13" s="2288">
        <v>102.34916666666668</v>
      </c>
      <c r="O13" s="2288">
        <v>105.76500000000003</v>
      </c>
      <c r="P13" s="2288">
        <v>105.46416666666666</v>
      </c>
      <c r="Q13" s="2288">
        <v>104.48916666666668</v>
      </c>
      <c r="R13" s="2288">
        <v>95.240000000000009</v>
      </c>
      <c r="S13" s="2288">
        <v>100</v>
      </c>
      <c r="T13" s="2289">
        <v>101.74333333333333</v>
      </c>
      <c r="U13" s="2288">
        <v>98.034999999999982</v>
      </c>
      <c r="V13" s="2287">
        <v>98.57083333333334</v>
      </c>
      <c r="W13" s="2268" t="s">
        <v>691</v>
      </c>
      <c r="Y13" s="2267"/>
    </row>
    <row r="14" spans="1:25" ht="41.25" customHeight="1">
      <c r="A14" s="2268" t="s">
        <v>591</v>
      </c>
      <c r="B14" s="2270">
        <v>13.301461285039581</v>
      </c>
      <c r="C14" s="2272">
        <v>90.442797900000002</v>
      </c>
      <c r="D14" s="2272">
        <v>94.990362000000005</v>
      </c>
      <c r="E14" s="2272">
        <v>92.3737998</v>
      </c>
      <c r="F14" s="2272">
        <v>90.246855999999994</v>
      </c>
      <c r="G14" s="2272">
        <v>98.939186739999997</v>
      </c>
      <c r="H14" s="2270">
        <v>107.0575</v>
      </c>
      <c r="I14" s="2270">
        <v>104.54916666666668</v>
      </c>
      <c r="J14" s="2270">
        <v>90.793333333333337</v>
      </c>
      <c r="K14" s="2270">
        <v>100.35583333333334</v>
      </c>
      <c r="L14" s="2270">
        <v>102.15833333333332</v>
      </c>
      <c r="M14" s="2288">
        <v>101.4875</v>
      </c>
      <c r="N14" s="2288">
        <v>117.38333333333333</v>
      </c>
      <c r="O14" s="2288">
        <v>116.49166666666666</v>
      </c>
      <c r="P14" s="2288">
        <v>117.56666666666668</v>
      </c>
      <c r="Q14" s="2288">
        <v>104.00333333333333</v>
      </c>
      <c r="R14" s="2288">
        <v>103.82583333333336</v>
      </c>
      <c r="S14" s="2288">
        <v>100</v>
      </c>
      <c r="T14" s="2289">
        <v>94.38</v>
      </c>
      <c r="U14" s="2288">
        <v>93.339999999999989</v>
      </c>
      <c r="V14" s="2287">
        <v>96.561666666666667</v>
      </c>
      <c r="W14" s="2268" t="s">
        <v>589</v>
      </c>
      <c r="Y14" s="2267"/>
    </row>
    <row r="15" spans="1:25" ht="12.75" customHeight="1">
      <c r="A15" s="2268" t="s">
        <v>2909</v>
      </c>
      <c r="B15" s="2270">
        <v>0.72380756652633171</v>
      </c>
      <c r="C15" s="2272">
        <v>109.633881</v>
      </c>
      <c r="D15" s="2272">
        <v>111.46328</v>
      </c>
      <c r="E15" s="2272">
        <v>111.46576</v>
      </c>
      <c r="F15" s="2272">
        <v>117.46829</v>
      </c>
      <c r="G15" s="2272">
        <v>117.284336</v>
      </c>
      <c r="H15" s="2270">
        <v>122.79833333333335</v>
      </c>
      <c r="I15" s="2270">
        <v>125.18333333333334</v>
      </c>
      <c r="J15" s="2270">
        <v>121.91166666666668</v>
      </c>
      <c r="K15" s="2270">
        <v>117.46249999999999</v>
      </c>
      <c r="L15" s="2270">
        <v>102.16083333333331</v>
      </c>
      <c r="M15" s="2288">
        <v>100.85333333333334</v>
      </c>
      <c r="N15" s="2288">
        <v>98.855833333333351</v>
      </c>
      <c r="O15" s="2288">
        <v>98.646666666666661</v>
      </c>
      <c r="P15" s="2288">
        <v>103.25333333333333</v>
      </c>
      <c r="Q15" s="2288">
        <v>101.79916666666666</v>
      </c>
      <c r="R15" s="2288">
        <v>95.736666666666665</v>
      </c>
      <c r="S15" s="2288">
        <v>100</v>
      </c>
      <c r="T15" s="2289">
        <v>102.75583333333333</v>
      </c>
      <c r="U15" s="2288">
        <v>104.46416666666666</v>
      </c>
      <c r="V15" s="2287">
        <v>109.42333333333335</v>
      </c>
      <c r="W15" s="2268" t="s">
        <v>1720</v>
      </c>
      <c r="Y15" s="2267"/>
    </row>
    <row r="16" spans="1:25" ht="5.25" customHeight="1">
      <c r="A16" s="2268"/>
      <c r="B16" s="2284"/>
      <c r="C16" s="2270"/>
      <c r="D16" s="2284"/>
      <c r="E16" s="2270"/>
      <c r="F16" s="2270"/>
      <c r="G16" s="2270"/>
      <c r="H16" s="2270"/>
      <c r="I16" s="2270"/>
      <c r="J16" s="2270"/>
      <c r="K16" s="2270"/>
      <c r="L16" s="2270"/>
      <c r="M16" s="2288"/>
      <c r="N16" s="2288"/>
      <c r="O16" s="2288"/>
      <c r="P16" s="2288"/>
      <c r="Q16" s="2288"/>
      <c r="R16" s="2288"/>
      <c r="S16" s="2288"/>
      <c r="T16" s="2288"/>
      <c r="U16" s="2288"/>
      <c r="V16" s="2287"/>
      <c r="W16" s="2268"/>
      <c r="Y16" s="2267"/>
    </row>
    <row r="17" spans="1:25" ht="12" customHeight="1">
      <c r="A17" s="2280" t="s">
        <v>2913</v>
      </c>
      <c r="B17" s="2270">
        <v>100</v>
      </c>
      <c r="C17" s="2272">
        <v>80.48</v>
      </c>
      <c r="D17" s="2272">
        <v>83.68</v>
      </c>
      <c r="E17" s="2272">
        <v>85.69</v>
      </c>
      <c r="F17" s="2272">
        <v>89.13</v>
      </c>
      <c r="G17" s="2272">
        <v>84.91</v>
      </c>
      <c r="H17" s="2270">
        <v>87.62</v>
      </c>
      <c r="I17" s="2270">
        <v>92.37</v>
      </c>
      <c r="J17" s="2270">
        <v>95.22</v>
      </c>
      <c r="K17" s="2270">
        <v>95.37</v>
      </c>
      <c r="L17" s="2270">
        <v>94.03</v>
      </c>
      <c r="M17" s="2270">
        <v>92.55</v>
      </c>
      <c r="N17" s="2270">
        <v>91.03</v>
      </c>
      <c r="O17" s="2270">
        <v>93.65</v>
      </c>
      <c r="P17" s="2270">
        <v>96.01</v>
      </c>
      <c r="Q17" s="2270">
        <v>95.91</v>
      </c>
      <c r="R17" s="2270">
        <v>92.72</v>
      </c>
      <c r="S17" s="2270">
        <v>100</v>
      </c>
      <c r="T17" s="2270">
        <v>118.88</v>
      </c>
      <c r="U17" s="2270">
        <v>118.89</v>
      </c>
      <c r="V17" s="2279">
        <v>119.2</v>
      </c>
      <c r="W17" s="2278" t="s">
        <v>2912</v>
      </c>
      <c r="Y17" s="2267"/>
    </row>
    <row r="18" spans="1:25" ht="24" customHeight="1">
      <c r="A18" s="2277" t="s">
        <v>2906</v>
      </c>
      <c r="B18" s="2276"/>
      <c r="C18" s="2272"/>
      <c r="D18" s="2272"/>
      <c r="E18" s="2272"/>
      <c r="F18" s="2272"/>
      <c r="G18" s="2272"/>
      <c r="H18" s="2272"/>
      <c r="I18" s="2272"/>
      <c r="J18" s="2272"/>
      <c r="K18" s="2272"/>
      <c r="L18" s="2276"/>
      <c r="M18" s="2286"/>
      <c r="N18" s="2286"/>
      <c r="O18" s="2286"/>
      <c r="P18" s="2286"/>
      <c r="Q18" s="2286"/>
      <c r="T18" s="2254"/>
      <c r="U18" s="2282"/>
      <c r="V18" s="2281"/>
      <c r="W18" s="2271" t="s">
        <v>2905</v>
      </c>
      <c r="Y18" s="2267"/>
    </row>
    <row r="19" spans="1:25" ht="12" customHeight="1">
      <c r="A19" s="2268" t="s">
        <v>2904</v>
      </c>
      <c r="B19" s="2285">
        <v>31.910134273571749</v>
      </c>
      <c r="C19" s="2272">
        <v>85.4</v>
      </c>
      <c r="D19" s="2272">
        <v>87.85</v>
      </c>
      <c r="E19" s="2272">
        <v>88.7</v>
      </c>
      <c r="F19" s="2272">
        <v>91.43</v>
      </c>
      <c r="G19" s="2272">
        <v>88.79</v>
      </c>
      <c r="H19" s="584">
        <v>89.54</v>
      </c>
      <c r="I19" s="584">
        <v>93.23</v>
      </c>
      <c r="J19" s="584">
        <v>94.67</v>
      </c>
      <c r="K19" s="2270">
        <v>95.86</v>
      </c>
      <c r="L19" s="2272">
        <v>94.4</v>
      </c>
      <c r="M19" s="2272">
        <v>95.41</v>
      </c>
      <c r="N19" s="2272">
        <v>95.73</v>
      </c>
      <c r="O19" s="2272">
        <v>96.62</v>
      </c>
      <c r="P19" s="2272">
        <v>96.59</v>
      </c>
      <c r="Q19" s="2272">
        <v>97.77</v>
      </c>
      <c r="R19" s="2276">
        <v>97.86</v>
      </c>
      <c r="S19" s="2276">
        <v>100</v>
      </c>
      <c r="T19" s="2276">
        <v>114.18</v>
      </c>
      <c r="U19" s="2270">
        <v>125.36</v>
      </c>
      <c r="V19" s="2279">
        <v>128.35</v>
      </c>
      <c r="W19" s="2268" t="s">
        <v>2903</v>
      </c>
      <c r="Y19" s="2267"/>
    </row>
    <row r="20" spans="1:25" ht="12" customHeight="1">
      <c r="A20" s="2268" t="s">
        <v>2911</v>
      </c>
      <c r="B20" s="2285">
        <v>35.087750058649981</v>
      </c>
      <c r="C20" s="2272">
        <v>77.55</v>
      </c>
      <c r="D20" s="2272">
        <v>80.260000000000005</v>
      </c>
      <c r="E20" s="2272">
        <v>83.02</v>
      </c>
      <c r="F20" s="2272">
        <v>86.3</v>
      </c>
      <c r="G20" s="2272">
        <v>80.930000000000007</v>
      </c>
      <c r="H20" s="584">
        <v>84.76</v>
      </c>
      <c r="I20" s="584">
        <v>88.16</v>
      </c>
      <c r="J20" s="584">
        <v>88.77</v>
      </c>
      <c r="K20" s="2270">
        <v>89.02</v>
      </c>
      <c r="L20" s="2270">
        <v>87.6</v>
      </c>
      <c r="M20" s="2270">
        <v>88.29</v>
      </c>
      <c r="N20" s="2270">
        <v>87.44</v>
      </c>
      <c r="O20" s="2270">
        <v>89.3</v>
      </c>
      <c r="P20" s="2270">
        <v>92.87</v>
      </c>
      <c r="Q20" s="2270">
        <v>92.91</v>
      </c>
      <c r="R20" s="2270">
        <v>89.85</v>
      </c>
      <c r="S20" s="2270">
        <v>100</v>
      </c>
      <c r="T20" s="2270">
        <v>122.22</v>
      </c>
      <c r="U20" s="2270">
        <v>120.37</v>
      </c>
      <c r="V20" s="2279">
        <v>117.68</v>
      </c>
      <c r="W20" s="2268" t="s">
        <v>2910</v>
      </c>
      <c r="Y20" s="2267"/>
    </row>
    <row r="21" spans="1:25" ht="12" customHeight="1">
      <c r="A21" s="2271" t="s">
        <v>2900</v>
      </c>
      <c r="B21" s="2285">
        <v>15.352737981432623</v>
      </c>
      <c r="C21" s="2272">
        <v>89.41</v>
      </c>
      <c r="D21" s="2272">
        <v>90.4</v>
      </c>
      <c r="E21" s="2272">
        <v>91.85</v>
      </c>
      <c r="F21" s="2272">
        <v>91.51</v>
      </c>
      <c r="G21" s="2272">
        <v>91.54</v>
      </c>
      <c r="H21" s="584">
        <v>91.82</v>
      </c>
      <c r="I21" s="584">
        <v>94.33</v>
      </c>
      <c r="J21" s="584">
        <v>95.13</v>
      </c>
      <c r="K21" s="2270">
        <v>93.96</v>
      </c>
      <c r="L21" s="2270">
        <v>93.06</v>
      </c>
      <c r="M21" s="2270">
        <v>96.66</v>
      </c>
      <c r="N21" s="2270">
        <v>96.1</v>
      </c>
      <c r="O21" s="2270">
        <v>96.37</v>
      </c>
      <c r="P21" s="2270">
        <v>96.45</v>
      </c>
      <c r="Q21" s="2270">
        <v>97.54</v>
      </c>
      <c r="R21" s="2270">
        <v>97.8</v>
      </c>
      <c r="S21" s="2270">
        <v>100</v>
      </c>
      <c r="T21" s="2270">
        <v>107.19</v>
      </c>
      <c r="U21" s="2270">
        <v>110.08</v>
      </c>
      <c r="V21" s="2279">
        <v>110.21</v>
      </c>
      <c r="W21" s="2268" t="s">
        <v>2899</v>
      </c>
      <c r="Y21" s="2267"/>
    </row>
    <row r="22" spans="1:25" ht="12" customHeight="1">
      <c r="A22" s="2268" t="s">
        <v>2898</v>
      </c>
      <c r="B22" s="2285">
        <v>17.649377686345645</v>
      </c>
      <c r="C22" s="2272">
        <v>69.66</v>
      </c>
      <c r="D22" s="2272">
        <v>77.09</v>
      </c>
      <c r="E22" s="2272">
        <v>80.209999999999994</v>
      </c>
      <c r="F22" s="2272">
        <v>88.55</v>
      </c>
      <c r="G22" s="2272">
        <v>80</v>
      </c>
      <c r="H22" s="584">
        <v>86.18</v>
      </c>
      <c r="I22" s="584">
        <v>97.48</v>
      </c>
      <c r="J22" s="584">
        <v>109.13</v>
      </c>
      <c r="K22" s="2270">
        <v>108.35</v>
      </c>
      <c r="L22" s="2270">
        <v>106.99</v>
      </c>
      <c r="M22" s="2270">
        <v>92.27</v>
      </c>
      <c r="N22" s="2270">
        <v>85.26</v>
      </c>
      <c r="O22" s="2270">
        <v>94.54</v>
      </c>
      <c r="P22" s="2270">
        <v>100.85</v>
      </c>
      <c r="Q22" s="2270">
        <v>97.12</v>
      </c>
      <c r="R22" s="2270">
        <v>84.74</v>
      </c>
      <c r="S22" s="2270">
        <v>100</v>
      </c>
      <c r="T22" s="2270">
        <v>130.91</v>
      </c>
      <c r="U22" s="2270">
        <v>111.95</v>
      </c>
      <c r="V22" s="2279">
        <v>113.53</v>
      </c>
      <c r="W22" s="2268" t="s">
        <v>2897</v>
      </c>
      <c r="Y22" s="2267"/>
    </row>
    <row r="23" spans="1:25" ht="12" customHeight="1">
      <c r="A23" s="2268" t="s">
        <v>666</v>
      </c>
      <c r="B23" s="2285">
        <v>1.1520169765634838</v>
      </c>
      <c r="C23" s="2272">
        <v>75.75</v>
      </c>
      <c r="D23" s="2272">
        <v>85.83</v>
      </c>
      <c r="E23" s="2272">
        <v>82.77</v>
      </c>
      <c r="F23" s="2272">
        <v>83.56</v>
      </c>
      <c r="G23" s="2272">
        <v>80.11</v>
      </c>
      <c r="H23" s="584">
        <v>83.93</v>
      </c>
      <c r="I23" s="584">
        <v>88.36</v>
      </c>
      <c r="J23" s="584">
        <v>87.35</v>
      </c>
      <c r="K23" s="2270">
        <v>84.82</v>
      </c>
      <c r="L23" s="2270">
        <v>79.67</v>
      </c>
      <c r="M23" s="2270">
        <v>82.6</v>
      </c>
      <c r="N23" s="2270">
        <v>82.29</v>
      </c>
      <c r="O23" s="2270">
        <v>87.26</v>
      </c>
      <c r="P23" s="2270">
        <v>89.71</v>
      </c>
      <c r="Q23" s="2270">
        <v>88.66</v>
      </c>
      <c r="R23" s="2270">
        <v>88.42</v>
      </c>
      <c r="S23" s="2270">
        <v>100</v>
      </c>
      <c r="T23" s="2270">
        <v>112.86</v>
      </c>
      <c r="U23" s="2270">
        <v>108.92</v>
      </c>
      <c r="V23" s="2279">
        <v>110.58</v>
      </c>
      <c r="W23" s="2268" t="s">
        <v>693</v>
      </c>
      <c r="Y23" s="2267"/>
    </row>
    <row r="24" spans="1:25" ht="12" customHeight="1">
      <c r="A24" s="2268" t="s">
        <v>692</v>
      </c>
      <c r="B24" s="2285">
        <v>86.994137956905519</v>
      </c>
      <c r="C24" s="2272">
        <v>83.97</v>
      </c>
      <c r="D24" s="2272">
        <v>87.16</v>
      </c>
      <c r="E24" s="2272">
        <v>89.07</v>
      </c>
      <c r="F24" s="2272">
        <v>92.63</v>
      </c>
      <c r="G24" s="2272">
        <v>87.29</v>
      </c>
      <c r="H24" s="584">
        <v>89.92</v>
      </c>
      <c r="I24" s="584">
        <v>94.74</v>
      </c>
      <c r="J24" s="584">
        <v>96.81</v>
      </c>
      <c r="K24" s="2270">
        <v>96.44</v>
      </c>
      <c r="L24" s="2270">
        <v>94.57</v>
      </c>
      <c r="M24" s="2270">
        <v>92.9</v>
      </c>
      <c r="N24" s="2270">
        <v>91.64</v>
      </c>
      <c r="O24" s="2270">
        <v>93.38</v>
      </c>
      <c r="P24" s="2270">
        <v>95.66</v>
      </c>
      <c r="Q24" s="2270">
        <v>96.35</v>
      </c>
      <c r="R24" s="2270">
        <v>93.67</v>
      </c>
      <c r="S24" s="2270">
        <v>100</v>
      </c>
      <c r="T24" s="2270">
        <v>119.86</v>
      </c>
      <c r="U24" s="2270">
        <v>122.49</v>
      </c>
      <c r="V24" s="2279">
        <v>121.69</v>
      </c>
      <c r="W24" s="2268" t="s">
        <v>691</v>
      </c>
      <c r="Y24" s="2267"/>
    </row>
    <row r="25" spans="1:25" ht="24" customHeight="1">
      <c r="A25" s="2268" t="s">
        <v>591</v>
      </c>
      <c r="B25" s="2285">
        <v>10.52903268490833</v>
      </c>
      <c r="C25" s="2272">
        <v>55.01</v>
      </c>
      <c r="D25" s="2272">
        <v>57.6</v>
      </c>
      <c r="E25" s="2272">
        <v>60.68</v>
      </c>
      <c r="F25" s="2272">
        <v>63.25</v>
      </c>
      <c r="G25" s="2272">
        <v>66.95</v>
      </c>
      <c r="H25" s="584">
        <v>70.06</v>
      </c>
      <c r="I25" s="584">
        <v>74.36</v>
      </c>
      <c r="J25" s="584">
        <v>83.98</v>
      </c>
      <c r="K25" s="584">
        <v>88.47</v>
      </c>
      <c r="L25" s="584">
        <v>91.59</v>
      </c>
      <c r="M25" s="584">
        <v>90.78</v>
      </c>
      <c r="N25" s="584">
        <v>86.52</v>
      </c>
      <c r="O25" s="584">
        <v>96.4</v>
      </c>
      <c r="P25" s="584">
        <v>99.63</v>
      </c>
      <c r="Q25" s="584">
        <v>92.78</v>
      </c>
      <c r="R25" s="584">
        <v>84.49</v>
      </c>
      <c r="S25" s="584">
        <v>100</v>
      </c>
      <c r="T25" s="584">
        <v>113.58</v>
      </c>
      <c r="U25" s="2270">
        <v>91.78</v>
      </c>
      <c r="V25" s="2279">
        <v>100.67</v>
      </c>
      <c r="W25" s="2268" t="s">
        <v>589</v>
      </c>
      <c r="Y25" s="2267"/>
    </row>
    <row r="26" spans="1:25" ht="11.25" customHeight="1">
      <c r="A26" s="2268" t="s">
        <v>2909</v>
      </c>
      <c r="B26" s="2285">
        <v>1.3248123816226665</v>
      </c>
      <c r="C26" s="2272">
        <v>57.92</v>
      </c>
      <c r="D26" s="2272">
        <v>60.72</v>
      </c>
      <c r="E26" s="2272">
        <v>65.650000000000006</v>
      </c>
      <c r="F26" s="2272">
        <v>70.040000000000006</v>
      </c>
      <c r="G26" s="2272">
        <v>75.03</v>
      </c>
      <c r="H26" s="584">
        <v>79.53</v>
      </c>
      <c r="I26" s="584">
        <v>83.63</v>
      </c>
      <c r="J26" s="584">
        <v>87.22</v>
      </c>
      <c r="K26" s="2270">
        <v>89.33</v>
      </c>
      <c r="L26" s="2270">
        <v>90.87</v>
      </c>
      <c r="M26" s="2270">
        <v>92.16</v>
      </c>
      <c r="N26" s="2270">
        <v>94.21</v>
      </c>
      <c r="O26" s="2270">
        <v>94.89</v>
      </c>
      <c r="P26" s="2270">
        <v>96.18</v>
      </c>
      <c r="Q26" s="2270">
        <v>98.41</v>
      </c>
      <c r="R26" s="2270">
        <v>99.68</v>
      </c>
      <c r="S26" s="2270">
        <v>100</v>
      </c>
      <c r="T26" s="2270">
        <v>101.66</v>
      </c>
      <c r="U26" s="2270">
        <v>106.94</v>
      </c>
      <c r="V26" s="2279">
        <v>110.84</v>
      </c>
      <c r="W26" s="2268" t="s">
        <v>1720</v>
      </c>
      <c r="Y26" s="2267"/>
    </row>
    <row r="27" spans="1:25" ht="6" customHeight="1">
      <c r="A27" s="2268"/>
      <c r="B27" s="2284"/>
      <c r="C27" s="2270"/>
      <c r="D27" s="2284"/>
      <c r="E27" s="2270"/>
      <c r="F27" s="2270"/>
      <c r="G27" s="2270"/>
      <c r="H27" s="2270"/>
      <c r="I27" s="2270"/>
      <c r="J27" s="2270"/>
      <c r="K27" s="2270"/>
      <c r="L27" s="2270"/>
      <c r="M27" s="2283"/>
      <c r="N27" s="2283"/>
      <c r="O27" s="2283"/>
      <c r="P27" s="2283"/>
      <c r="Q27" s="2283"/>
      <c r="R27" s="2283"/>
      <c r="S27" s="2283"/>
      <c r="T27" s="2283"/>
      <c r="U27" s="2282"/>
      <c r="V27" s="2281"/>
      <c r="W27" s="2268"/>
      <c r="Y27" s="2267"/>
    </row>
    <row r="28" spans="1:25" ht="12" customHeight="1">
      <c r="A28" s="2280" t="s">
        <v>2908</v>
      </c>
      <c r="B28" s="584">
        <v>100</v>
      </c>
      <c r="C28" s="584">
        <v>101.76</v>
      </c>
      <c r="D28" s="584">
        <v>105.69</v>
      </c>
      <c r="E28" s="584">
        <v>105.69</v>
      </c>
      <c r="F28" s="584">
        <v>106.05</v>
      </c>
      <c r="G28" s="584">
        <v>92.07</v>
      </c>
      <c r="H28" s="584">
        <v>99</v>
      </c>
      <c r="I28" s="584">
        <v>100.69</v>
      </c>
      <c r="J28" s="584">
        <v>95.44</v>
      </c>
      <c r="K28" s="584">
        <v>92.53</v>
      </c>
      <c r="L28" s="584">
        <v>90.56</v>
      </c>
      <c r="M28" s="584">
        <v>90.28</v>
      </c>
      <c r="N28" s="584">
        <v>87.98</v>
      </c>
      <c r="O28" s="584">
        <v>95.14</v>
      </c>
      <c r="P28" s="584">
        <v>99.12</v>
      </c>
      <c r="Q28" s="584">
        <v>98.06</v>
      </c>
      <c r="R28" s="584">
        <v>87.84</v>
      </c>
      <c r="S28" s="584">
        <v>100</v>
      </c>
      <c r="T28" s="584">
        <v>121.01</v>
      </c>
      <c r="U28" s="2270">
        <v>116.97</v>
      </c>
      <c r="V28" s="2279">
        <v>116.05</v>
      </c>
      <c r="W28" s="2278" t="s">
        <v>2907</v>
      </c>
      <c r="Y28" s="2267"/>
    </row>
    <row r="29" spans="1:25" ht="24" customHeight="1">
      <c r="A29" s="2277" t="s">
        <v>2906</v>
      </c>
      <c r="B29" s="2276"/>
      <c r="C29" s="2274"/>
      <c r="D29" s="2274"/>
      <c r="E29" s="2275"/>
      <c r="F29" s="2275"/>
      <c r="G29" s="2274"/>
      <c r="H29" s="2274"/>
      <c r="I29" s="2274"/>
      <c r="J29" s="2274"/>
      <c r="K29" s="2274"/>
      <c r="L29" s="2274"/>
      <c r="M29" s="2274"/>
      <c r="N29" s="2274"/>
      <c r="O29" s="2274"/>
      <c r="P29" s="2274"/>
      <c r="Q29" s="2274"/>
      <c r="R29" s="2274"/>
      <c r="S29" s="2274"/>
      <c r="T29" s="2274"/>
      <c r="U29" s="2274"/>
      <c r="V29" s="2273"/>
      <c r="W29" s="2271" t="s">
        <v>2905</v>
      </c>
    </row>
    <row r="30" spans="1:25" ht="12" customHeight="1">
      <c r="A30" s="2268" t="s">
        <v>2904</v>
      </c>
      <c r="B30" s="584">
        <v>27.027973827432795</v>
      </c>
      <c r="C30" s="2272">
        <v>103.02</v>
      </c>
      <c r="D30" s="584">
        <v>101.76</v>
      </c>
      <c r="E30" s="2272">
        <v>102.18</v>
      </c>
      <c r="F30" s="584">
        <v>100.79</v>
      </c>
      <c r="G30" s="2272">
        <v>93.46</v>
      </c>
      <c r="H30" s="584">
        <v>95.26</v>
      </c>
      <c r="I30" s="2272">
        <v>97.43</v>
      </c>
      <c r="J30" s="584">
        <v>93.95</v>
      </c>
      <c r="K30" s="2272">
        <v>91</v>
      </c>
      <c r="L30" s="584">
        <v>89.02</v>
      </c>
      <c r="M30" s="584">
        <v>90.33</v>
      </c>
      <c r="N30" s="584">
        <v>91.6</v>
      </c>
      <c r="O30" s="584">
        <v>97.31</v>
      </c>
      <c r="P30" s="584">
        <v>99.49</v>
      </c>
      <c r="Q30" s="584">
        <v>99.76</v>
      </c>
      <c r="R30" s="584">
        <v>92.47</v>
      </c>
      <c r="S30" s="584">
        <v>100</v>
      </c>
      <c r="T30" s="584">
        <v>118.35</v>
      </c>
      <c r="U30" s="584">
        <v>121.91</v>
      </c>
      <c r="V30" s="2269">
        <v>121.8</v>
      </c>
      <c r="W30" s="2268" t="s">
        <v>2903</v>
      </c>
      <c r="Y30" s="2267"/>
    </row>
    <row r="31" spans="1:25" ht="12" customHeight="1">
      <c r="A31" s="2268" t="s">
        <v>2902</v>
      </c>
      <c r="B31" s="584">
        <v>35.496876842052195</v>
      </c>
      <c r="C31" s="2270">
        <v>96.08</v>
      </c>
      <c r="D31" s="584">
        <v>102.72</v>
      </c>
      <c r="E31" s="2270">
        <v>110.47</v>
      </c>
      <c r="F31" s="584">
        <v>108.97</v>
      </c>
      <c r="G31" s="2270">
        <v>85.14</v>
      </c>
      <c r="H31" s="584">
        <v>93.48</v>
      </c>
      <c r="I31" s="2270">
        <v>98.32</v>
      </c>
      <c r="J31" s="584">
        <v>89.88</v>
      </c>
      <c r="K31" s="2270">
        <v>87.55</v>
      </c>
      <c r="L31" s="584">
        <v>85.23</v>
      </c>
      <c r="M31" s="584">
        <v>85.18</v>
      </c>
      <c r="N31" s="584">
        <v>82.08</v>
      </c>
      <c r="O31" s="584">
        <v>88.84</v>
      </c>
      <c r="P31" s="584">
        <v>91.6</v>
      </c>
      <c r="Q31" s="584">
        <v>90.32</v>
      </c>
      <c r="R31" s="584">
        <v>82.55</v>
      </c>
      <c r="S31" s="584">
        <v>100</v>
      </c>
      <c r="T31" s="584">
        <v>118.68</v>
      </c>
      <c r="U31" s="584">
        <v>108.78</v>
      </c>
      <c r="V31" s="2269">
        <v>106.15</v>
      </c>
      <c r="W31" s="2268" t="s">
        <v>2901</v>
      </c>
      <c r="Y31" s="2267"/>
    </row>
    <row r="32" spans="1:25" ht="12" customHeight="1">
      <c r="A32" s="2271" t="s">
        <v>2900</v>
      </c>
      <c r="B32" s="584">
        <v>16.705801195171386</v>
      </c>
      <c r="C32" s="2270">
        <v>102.16</v>
      </c>
      <c r="D32" s="584">
        <v>99.49</v>
      </c>
      <c r="E32" s="2270">
        <v>114.19</v>
      </c>
      <c r="F32" s="584">
        <v>106.59</v>
      </c>
      <c r="G32" s="2270">
        <v>102.3</v>
      </c>
      <c r="H32" s="584">
        <v>98.86</v>
      </c>
      <c r="I32" s="2270">
        <v>98.21</v>
      </c>
      <c r="J32" s="584">
        <v>89.42</v>
      </c>
      <c r="K32" s="2270">
        <v>84.64</v>
      </c>
      <c r="L32" s="584">
        <v>87.47</v>
      </c>
      <c r="M32" s="584">
        <v>87.85</v>
      </c>
      <c r="N32" s="584">
        <v>82.86</v>
      </c>
      <c r="O32" s="584">
        <v>93.26</v>
      </c>
      <c r="P32" s="584">
        <v>105.06</v>
      </c>
      <c r="Q32" s="584">
        <v>108.06</v>
      </c>
      <c r="R32" s="584">
        <v>91.13</v>
      </c>
      <c r="S32" s="584">
        <v>100</v>
      </c>
      <c r="T32" s="584">
        <v>115.27</v>
      </c>
      <c r="U32" s="584">
        <v>120.48</v>
      </c>
      <c r="V32" s="2269">
        <v>124.38</v>
      </c>
      <c r="W32" s="2268" t="s">
        <v>2899</v>
      </c>
      <c r="Y32" s="2267"/>
    </row>
    <row r="33" spans="1:25" ht="12" customHeight="1">
      <c r="A33" s="2268" t="s">
        <v>2898</v>
      </c>
      <c r="B33" s="584">
        <v>20.76934813534362</v>
      </c>
      <c r="C33" s="2270">
        <v>109.53</v>
      </c>
      <c r="D33" s="584">
        <v>120.88</v>
      </c>
      <c r="E33" s="2270">
        <v>95.23</v>
      </c>
      <c r="F33" s="584">
        <v>107.45</v>
      </c>
      <c r="G33" s="2270">
        <v>93.9</v>
      </c>
      <c r="H33" s="584">
        <v>113.4</v>
      </c>
      <c r="I33" s="2270">
        <v>110.96</v>
      </c>
      <c r="J33" s="584">
        <v>111.72</v>
      </c>
      <c r="K33" s="2270">
        <v>109.36</v>
      </c>
      <c r="L33" s="584">
        <v>104.18</v>
      </c>
      <c r="M33" s="584">
        <v>100.88</v>
      </c>
      <c r="N33" s="584">
        <v>97.47</v>
      </c>
      <c r="O33" s="584">
        <v>104.61</v>
      </c>
      <c r="P33" s="584">
        <v>106.72</v>
      </c>
      <c r="Q33" s="584">
        <v>101.03</v>
      </c>
      <c r="R33" s="584">
        <v>88.21</v>
      </c>
      <c r="S33" s="584">
        <v>100</v>
      </c>
      <c r="T33" s="584">
        <v>133.06</v>
      </c>
      <c r="U33" s="584">
        <v>121.69</v>
      </c>
      <c r="V33" s="2269">
        <v>118.76</v>
      </c>
      <c r="W33" s="2268" t="s">
        <v>2897</v>
      </c>
      <c r="Y33" s="2267"/>
    </row>
    <row r="34" spans="1:25" ht="12" customHeight="1">
      <c r="A34" s="2268" t="s">
        <v>666</v>
      </c>
      <c r="B34" s="584">
        <v>1.1291274227714958</v>
      </c>
      <c r="C34" s="2270">
        <v>125.44</v>
      </c>
      <c r="D34" s="584">
        <v>140.11000000000001</v>
      </c>
      <c r="E34" s="2270">
        <v>140.86000000000001</v>
      </c>
      <c r="F34" s="584">
        <v>113.44</v>
      </c>
      <c r="G34" s="2270">
        <v>99.45</v>
      </c>
      <c r="H34" s="584">
        <v>102.22</v>
      </c>
      <c r="I34" s="2270">
        <v>115.28</v>
      </c>
      <c r="J34" s="584">
        <v>87.06</v>
      </c>
      <c r="K34" s="2270">
        <v>70.59</v>
      </c>
      <c r="L34" s="584">
        <v>68.97</v>
      </c>
      <c r="M34" s="584">
        <v>66.739999999999995</v>
      </c>
      <c r="N34" s="584">
        <v>65.11</v>
      </c>
      <c r="O34" s="584">
        <v>78.88</v>
      </c>
      <c r="P34" s="584">
        <v>81.2</v>
      </c>
      <c r="Q34" s="584">
        <v>79.760000000000005</v>
      </c>
      <c r="R34" s="584">
        <v>78.73</v>
      </c>
      <c r="S34" s="584">
        <v>100</v>
      </c>
      <c r="T34" s="584">
        <v>106.53</v>
      </c>
      <c r="U34" s="584">
        <v>98.23</v>
      </c>
      <c r="V34" s="2269">
        <v>102.9</v>
      </c>
      <c r="W34" s="2268" t="s">
        <v>693</v>
      </c>
      <c r="Y34" s="2267"/>
    </row>
    <row r="35" spans="1:25" ht="12" customHeight="1">
      <c r="A35" s="2268" t="s">
        <v>692</v>
      </c>
      <c r="B35" s="584">
        <v>82.037404029141015</v>
      </c>
      <c r="C35" s="2270">
        <v>98.56</v>
      </c>
      <c r="D35" s="584">
        <v>101.05</v>
      </c>
      <c r="E35" s="2270">
        <v>106.81</v>
      </c>
      <c r="F35" s="584">
        <v>105.41</v>
      </c>
      <c r="G35" s="2270">
        <v>90.85</v>
      </c>
      <c r="H35" s="584">
        <v>95.18</v>
      </c>
      <c r="I35" s="2270">
        <v>98.15</v>
      </c>
      <c r="J35" s="584">
        <v>93.09</v>
      </c>
      <c r="K35" s="2270">
        <v>91.24</v>
      </c>
      <c r="L35" s="584">
        <v>89.37</v>
      </c>
      <c r="M35" s="584">
        <v>89.12</v>
      </c>
      <c r="N35" s="584">
        <v>86.48</v>
      </c>
      <c r="O35" s="584">
        <v>94.15</v>
      </c>
      <c r="P35" s="584">
        <v>98.77</v>
      </c>
      <c r="Q35" s="584">
        <v>98.7</v>
      </c>
      <c r="R35" s="584">
        <v>87.18</v>
      </c>
      <c r="S35" s="584">
        <v>100</v>
      </c>
      <c r="T35" s="584">
        <v>121.98</v>
      </c>
      <c r="U35" s="584">
        <v>117.65</v>
      </c>
      <c r="V35" s="2269">
        <v>117.54</v>
      </c>
      <c r="W35" s="2268" t="s">
        <v>691</v>
      </c>
      <c r="Y35" s="2267"/>
    </row>
    <row r="36" spans="1:25" ht="26.45" customHeight="1">
      <c r="A36" s="2268" t="s">
        <v>591</v>
      </c>
      <c r="B36" s="584">
        <v>13.717479471073458</v>
      </c>
      <c r="C36" s="2270">
        <v>125.31</v>
      </c>
      <c r="D36" s="584">
        <v>136.11000000000001</v>
      </c>
      <c r="E36" s="2270">
        <v>98.15</v>
      </c>
      <c r="F36" s="584">
        <v>110.62</v>
      </c>
      <c r="G36" s="2270">
        <v>104.08</v>
      </c>
      <c r="H36" s="584">
        <v>124.85</v>
      </c>
      <c r="I36" s="2270">
        <v>114.81</v>
      </c>
      <c r="J36" s="584">
        <v>110.24</v>
      </c>
      <c r="K36" s="2270">
        <v>103.33</v>
      </c>
      <c r="L36" s="584">
        <v>101.69</v>
      </c>
      <c r="M36" s="584">
        <v>101.52</v>
      </c>
      <c r="N36" s="584">
        <v>99.95</v>
      </c>
      <c r="O36" s="584">
        <v>103.99</v>
      </c>
      <c r="P36" s="584">
        <v>105.12</v>
      </c>
      <c r="Q36" s="584">
        <v>98.21</v>
      </c>
      <c r="R36" s="584">
        <v>92.8</v>
      </c>
      <c r="S36" s="584">
        <v>100</v>
      </c>
      <c r="T36" s="584">
        <v>120.32</v>
      </c>
      <c r="U36" s="584">
        <v>116.16</v>
      </c>
      <c r="V36" s="2269">
        <v>108.23</v>
      </c>
      <c r="W36" s="2268" t="s">
        <v>589</v>
      </c>
      <c r="Y36" s="2267"/>
    </row>
    <row r="37" spans="1:25" ht="27.6" customHeight="1">
      <c r="A37" s="2268" t="s">
        <v>588</v>
      </c>
      <c r="B37" s="584">
        <v>3.1159890770140599</v>
      </c>
      <c r="C37" s="2270">
        <v>73.92</v>
      </c>
      <c r="D37" s="584">
        <v>81.53</v>
      </c>
      <c r="E37" s="2270">
        <v>96.51</v>
      </c>
      <c r="F37" s="584">
        <v>100.05</v>
      </c>
      <c r="G37" s="2270">
        <v>68.72</v>
      </c>
      <c r="H37" s="584">
        <v>84.51</v>
      </c>
      <c r="I37" s="2270">
        <v>100.15</v>
      </c>
      <c r="J37" s="584">
        <v>95.31</v>
      </c>
      <c r="K37" s="2270">
        <v>86.77</v>
      </c>
      <c r="L37" s="584">
        <v>80.91</v>
      </c>
      <c r="M37" s="584">
        <v>79.739999999999995</v>
      </c>
      <c r="N37" s="584">
        <v>82.96</v>
      </c>
      <c r="O37" s="584">
        <v>88.27</v>
      </c>
      <c r="P37" s="584">
        <v>88.44</v>
      </c>
      <c r="Q37" s="584">
        <v>87.11</v>
      </c>
      <c r="R37" s="584">
        <v>86.62</v>
      </c>
      <c r="S37" s="584">
        <v>100</v>
      </c>
      <c r="T37" s="584">
        <v>103.8</v>
      </c>
      <c r="U37" s="584">
        <v>109.25</v>
      </c>
      <c r="V37" s="2269">
        <v>115.83</v>
      </c>
      <c r="W37" s="2268" t="s">
        <v>1722</v>
      </c>
      <c r="Y37" s="2267"/>
    </row>
    <row r="38" spans="1:25" ht="25.5" customHeight="1">
      <c r="A38" s="2266"/>
      <c r="B38" s="2265" t="s">
        <v>2896</v>
      </c>
      <c r="C38" s="2263">
        <v>2005</v>
      </c>
      <c r="D38" s="2263">
        <v>2006</v>
      </c>
      <c r="E38" s="2263">
        <v>2007</v>
      </c>
      <c r="F38" s="2263">
        <v>2008</v>
      </c>
      <c r="G38" s="2263">
        <v>2009</v>
      </c>
      <c r="H38" s="2263">
        <v>2010</v>
      </c>
      <c r="I38" s="2263">
        <v>2011</v>
      </c>
      <c r="J38" s="2263">
        <v>2012</v>
      </c>
      <c r="K38" s="2263">
        <v>2013</v>
      </c>
      <c r="L38" s="2263">
        <v>2014</v>
      </c>
      <c r="M38" s="2263">
        <v>2015</v>
      </c>
      <c r="N38" s="2263">
        <v>2016</v>
      </c>
      <c r="O38" s="2263">
        <v>2017</v>
      </c>
      <c r="P38" s="2263">
        <v>2018</v>
      </c>
      <c r="Q38" s="2263">
        <v>2019</v>
      </c>
      <c r="R38" s="2264">
        <v>2020</v>
      </c>
      <c r="S38" s="2264">
        <v>2021</v>
      </c>
      <c r="T38" s="2263">
        <v>2022</v>
      </c>
      <c r="U38" s="2262">
        <v>2023</v>
      </c>
      <c r="V38" s="2261">
        <v>2024</v>
      </c>
      <c r="W38" s="2260"/>
    </row>
    <row r="39" spans="1:25" ht="14.25" customHeight="1">
      <c r="A39" s="5421" t="s">
        <v>412</v>
      </c>
      <c r="B39" s="5421"/>
      <c r="C39" s="5421"/>
      <c r="D39" s="5421"/>
      <c r="E39" s="5421"/>
      <c r="F39" s="5421"/>
      <c r="G39" s="5421"/>
      <c r="H39" s="5421"/>
      <c r="I39" s="5421"/>
      <c r="J39" s="5421"/>
      <c r="K39" s="5421"/>
      <c r="L39" s="5421"/>
      <c r="M39" s="5421"/>
      <c r="N39" s="5421"/>
      <c r="O39" s="5421"/>
      <c r="P39" s="5421"/>
      <c r="Q39" s="5421"/>
      <c r="R39" s="5421"/>
      <c r="S39" s="5421"/>
      <c r="T39" s="5421"/>
      <c r="U39" s="5421"/>
      <c r="V39" s="5421"/>
      <c r="W39" s="5421"/>
    </row>
    <row r="40" spans="1:25" ht="17.25" customHeight="1">
      <c r="A40" s="5404" t="s">
        <v>2895</v>
      </c>
      <c r="B40" s="5404"/>
      <c r="C40" s="5404"/>
      <c r="D40" s="5404"/>
      <c r="E40" s="5404"/>
      <c r="F40" s="5404"/>
      <c r="G40" s="5404"/>
      <c r="H40" s="5404"/>
      <c r="I40" s="5404"/>
      <c r="J40" s="5404"/>
      <c r="K40" s="5404"/>
      <c r="L40" s="5404"/>
      <c r="M40" s="5404"/>
      <c r="N40" s="5404"/>
      <c r="O40" s="5404"/>
      <c r="P40" s="5404"/>
      <c r="Q40" s="5404"/>
      <c r="R40" s="5404"/>
      <c r="S40" s="5404"/>
      <c r="T40" s="5404"/>
      <c r="U40" s="5404"/>
      <c r="V40" s="5404"/>
      <c r="W40" s="5404"/>
    </row>
    <row r="41" spans="1:25" ht="17.25" customHeight="1">
      <c r="A41" s="5404" t="s">
        <v>2894</v>
      </c>
      <c r="B41" s="5404"/>
      <c r="C41" s="5404"/>
      <c r="D41" s="5404"/>
      <c r="E41" s="5404"/>
      <c r="F41" s="5404"/>
      <c r="G41" s="5404"/>
      <c r="H41" s="5404"/>
      <c r="I41" s="5404"/>
      <c r="J41" s="5404"/>
      <c r="K41" s="5404"/>
      <c r="L41" s="5404"/>
      <c r="M41" s="5404"/>
      <c r="N41" s="5404"/>
      <c r="O41" s="5404"/>
      <c r="P41" s="5404"/>
      <c r="Q41" s="5404"/>
      <c r="R41" s="5404"/>
      <c r="S41" s="5404"/>
      <c r="T41" s="5404"/>
      <c r="U41" s="5404"/>
      <c r="V41" s="5404"/>
      <c r="W41" s="5404"/>
    </row>
    <row r="42" spans="1:25" ht="17.25" customHeight="1">
      <c r="A42" s="5418" t="s">
        <v>2893</v>
      </c>
      <c r="B42" s="5419"/>
      <c r="C42" s="5419"/>
      <c r="D42" s="5419"/>
      <c r="E42" s="5419"/>
      <c r="F42" s="5420"/>
      <c r="G42" s="5420"/>
      <c r="H42" s="5420"/>
      <c r="I42" s="5420"/>
      <c r="J42" s="5420"/>
      <c r="K42" s="5420"/>
      <c r="L42" s="5420"/>
      <c r="M42" s="5420"/>
      <c r="N42" s="5420"/>
      <c r="O42" s="5420"/>
      <c r="P42" s="5420"/>
      <c r="Q42" s="5420"/>
      <c r="R42" s="5420"/>
      <c r="S42" s="5420"/>
      <c r="T42" s="5420"/>
      <c r="U42" s="5420"/>
      <c r="V42" s="5420"/>
      <c r="W42" s="5420"/>
    </row>
    <row r="43" spans="1:25" ht="17.25" customHeight="1">
      <c r="A43" s="5418" t="s">
        <v>2892</v>
      </c>
      <c r="B43" s="5419"/>
      <c r="C43" s="5419"/>
      <c r="D43" s="5419"/>
      <c r="E43" s="5419"/>
      <c r="F43" s="5420"/>
      <c r="G43" s="5420"/>
      <c r="H43" s="5420"/>
      <c r="I43" s="5420"/>
      <c r="J43" s="5420"/>
      <c r="K43" s="5420"/>
      <c r="L43" s="5420"/>
      <c r="M43" s="5420"/>
      <c r="N43" s="5420"/>
      <c r="O43" s="5420"/>
      <c r="P43" s="5420"/>
      <c r="Q43" s="5420"/>
      <c r="R43" s="5420"/>
      <c r="S43" s="5420"/>
      <c r="T43" s="5420"/>
      <c r="U43" s="5420"/>
      <c r="V43" s="5420"/>
      <c r="W43" s="5420"/>
    </row>
    <row r="45" spans="1:25">
      <c r="B45" s="2256"/>
      <c r="C45" s="2256"/>
      <c r="D45" s="2256"/>
      <c r="E45" s="2256"/>
      <c r="F45" s="2256"/>
      <c r="G45" s="2256"/>
      <c r="H45" s="2256"/>
      <c r="I45" s="2256"/>
      <c r="J45" s="2256"/>
      <c r="K45" s="2256"/>
      <c r="L45" s="2256"/>
      <c r="M45" s="2256"/>
      <c r="N45" s="2256"/>
      <c r="O45" s="2256"/>
      <c r="P45" s="2256"/>
      <c r="Q45" s="2256"/>
      <c r="R45" s="2256"/>
      <c r="S45" s="2256"/>
      <c r="T45" s="2259"/>
      <c r="U45" s="2259"/>
      <c r="V45" s="2259"/>
      <c r="W45" s="2257"/>
    </row>
    <row r="46" spans="1:25">
      <c r="B46" s="2258"/>
      <c r="C46" s="2258"/>
      <c r="D46" s="2258"/>
      <c r="E46" s="2258"/>
      <c r="F46" s="2258"/>
      <c r="G46" s="2258"/>
      <c r="H46" s="2258"/>
      <c r="I46" s="2258"/>
      <c r="J46" s="2258"/>
      <c r="K46" s="2258"/>
      <c r="L46" s="2258"/>
      <c r="M46" s="2258"/>
      <c r="N46" s="2258"/>
      <c r="O46" s="2258"/>
      <c r="P46" s="2258"/>
      <c r="Q46" s="2258"/>
      <c r="R46" s="2258"/>
      <c r="S46" s="2258"/>
      <c r="T46" s="2257"/>
      <c r="U46" s="2257"/>
      <c r="V46" s="2257"/>
      <c r="W46" s="2256"/>
    </row>
  </sheetData>
  <mergeCells count="7">
    <mergeCell ref="A43:W43"/>
    <mergeCell ref="A39:W39"/>
    <mergeCell ref="A1:W1"/>
    <mergeCell ref="A2:W2"/>
    <mergeCell ref="A40:W40"/>
    <mergeCell ref="A41:W41"/>
    <mergeCell ref="A42:W42"/>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2F341-FE09-44B1-9DF3-AD4E913E254F}">
  <sheetPr codeName="Sheet100"/>
  <dimension ref="A1:BB82"/>
  <sheetViews>
    <sheetView showGridLines="0" workbookViewId="0">
      <selection sqref="A1:AP1"/>
    </sheetView>
  </sheetViews>
  <sheetFormatPr defaultColWidth="11" defaultRowHeight="12.75"/>
  <cols>
    <col min="1" max="1" width="39.42578125" style="2254" customWidth="1"/>
    <col min="2" max="2" width="5.42578125" style="2254" bestFit="1" customWidth="1"/>
    <col min="3" max="3" width="2.140625" style="2254" bestFit="1" customWidth="1"/>
    <col min="4" max="4" width="5.42578125" style="2254" bestFit="1" customWidth="1"/>
    <col min="5" max="5" width="2.140625" style="2254" bestFit="1" customWidth="1"/>
    <col min="6" max="6" width="5" style="2254" bestFit="1" customWidth="1"/>
    <col min="7" max="7" width="2.140625" style="2254" bestFit="1" customWidth="1"/>
    <col min="8" max="8" width="5.42578125" style="2254" bestFit="1" customWidth="1"/>
    <col min="9" max="9" width="2.140625" style="2254" bestFit="1" customWidth="1"/>
    <col min="10" max="10" width="5.42578125" style="2254" bestFit="1" customWidth="1"/>
    <col min="11" max="11" width="2.140625" style="2254" bestFit="1" customWidth="1"/>
    <col min="12" max="12" width="5.42578125" style="2254" bestFit="1" customWidth="1"/>
    <col min="13" max="13" width="2.140625" style="2254" bestFit="1" customWidth="1"/>
    <col min="14" max="14" width="5.42578125" style="2254" bestFit="1" customWidth="1"/>
    <col min="15" max="15" width="2.140625" style="2254" bestFit="1" customWidth="1"/>
    <col min="16" max="16" width="5.42578125" style="2254" bestFit="1" customWidth="1"/>
    <col min="17" max="17" width="2.140625" style="2254" bestFit="1" customWidth="1"/>
    <col min="18" max="18" width="5.42578125" style="2254" bestFit="1" customWidth="1"/>
    <col min="19" max="19" width="2.140625" style="2254" bestFit="1" customWidth="1"/>
    <col min="20" max="20" width="4.140625" style="2254" bestFit="1" customWidth="1"/>
    <col min="21" max="21" width="2.140625" style="2254" bestFit="1" customWidth="1"/>
    <col min="22" max="22" width="5.42578125" style="2254" bestFit="1" customWidth="1"/>
    <col min="23" max="23" width="2.140625" style="2254" bestFit="1" customWidth="1"/>
    <col min="24" max="24" width="5" style="2254" bestFit="1" customWidth="1"/>
    <col min="25" max="25" width="2.140625" style="2254" bestFit="1" customWidth="1"/>
    <col min="26" max="26" width="5" style="2254" bestFit="1" customWidth="1"/>
    <col min="27" max="27" width="2.140625" style="2254" bestFit="1" customWidth="1"/>
    <col min="28" max="28" width="5" style="2254" bestFit="1" customWidth="1"/>
    <col min="29" max="29" width="2.140625" style="2254" bestFit="1" customWidth="1"/>
    <col min="30" max="30" width="5" style="2254" bestFit="1" customWidth="1"/>
    <col min="31" max="31" width="2.140625" style="2254" bestFit="1" customWidth="1"/>
    <col min="32" max="32" width="5" style="2254" bestFit="1" customWidth="1"/>
    <col min="33" max="33" width="2.140625" style="2254" bestFit="1" customWidth="1"/>
    <col min="34" max="34" width="4.85546875" style="2254" bestFit="1" customWidth="1"/>
    <col min="35" max="35" width="2.140625" style="2254" bestFit="1" customWidth="1"/>
    <col min="36" max="36" width="5.42578125" style="2254" bestFit="1" customWidth="1"/>
    <col min="37" max="37" width="6.42578125" style="2255" customWidth="1"/>
    <col min="38" max="38" width="2.140625" style="2255" bestFit="1" customWidth="1"/>
    <col min="39" max="39" width="5.42578125" style="2255" bestFit="1" customWidth="1"/>
    <col min="40" max="40" width="2.140625" style="2255" bestFit="1" customWidth="1"/>
    <col min="41" max="41" width="5.42578125" style="2255" customWidth="1"/>
    <col min="42" max="42" width="23.5703125" style="2255" customWidth="1"/>
    <col min="43" max="43" width="13.42578125" style="2254" customWidth="1"/>
    <col min="44" max="44" width="11.42578125" style="2255" customWidth="1"/>
    <col min="45" max="45" width="11.42578125" style="2254" customWidth="1"/>
    <col min="46" max="46" width="8.42578125" style="2254" customWidth="1"/>
    <col min="47" max="47" width="7.42578125" style="2254" customWidth="1"/>
    <col min="48" max="16384" width="11" style="2254"/>
  </cols>
  <sheetData>
    <row r="1" spans="1:54" ht="34.5" customHeight="1">
      <c r="A1" s="5422" t="s">
        <v>2921</v>
      </c>
      <c r="B1" s="5422"/>
      <c r="C1" s="5422"/>
      <c r="D1" s="5422"/>
      <c r="E1" s="5422"/>
      <c r="F1" s="5422"/>
      <c r="G1" s="5422"/>
      <c r="H1" s="5422"/>
      <c r="I1" s="5422"/>
      <c r="J1" s="5422"/>
      <c r="K1" s="5422"/>
      <c r="L1" s="5422"/>
      <c r="M1" s="5422"/>
      <c r="N1" s="5422"/>
      <c r="O1" s="5422"/>
      <c r="P1" s="5422"/>
      <c r="Q1" s="5422"/>
      <c r="R1" s="5422"/>
      <c r="S1" s="5422"/>
      <c r="T1" s="5422"/>
      <c r="U1" s="5422"/>
      <c r="V1" s="5422"/>
      <c r="W1" s="5422"/>
      <c r="X1" s="5422"/>
      <c r="Y1" s="5422"/>
      <c r="Z1" s="5422"/>
      <c r="AA1" s="5422"/>
      <c r="AB1" s="5422"/>
      <c r="AC1" s="5422"/>
      <c r="AD1" s="5422"/>
      <c r="AE1" s="5422"/>
      <c r="AF1" s="5422"/>
      <c r="AG1" s="5422"/>
      <c r="AH1" s="5422"/>
      <c r="AI1" s="5422"/>
      <c r="AJ1" s="5422"/>
      <c r="AK1" s="5422"/>
      <c r="AL1" s="5422"/>
      <c r="AM1" s="5422"/>
      <c r="AN1" s="5422"/>
      <c r="AO1" s="5422"/>
      <c r="AP1" s="5422"/>
      <c r="AQ1" s="2318"/>
      <c r="AR1" s="2319"/>
      <c r="AS1" s="2318"/>
      <c r="AT1" s="2318"/>
      <c r="AU1" s="2256"/>
      <c r="AV1" s="2256"/>
    </row>
    <row r="2" spans="1:54" ht="34.5" customHeight="1">
      <c r="A2" s="5423" t="s">
        <v>2920</v>
      </c>
      <c r="B2" s="5423"/>
      <c r="C2" s="5423"/>
      <c r="D2" s="5423"/>
      <c r="E2" s="5423"/>
      <c r="F2" s="5423"/>
      <c r="G2" s="5423"/>
      <c r="H2" s="5423"/>
      <c r="I2" s="5423"/>
      <c r="J2" s="5423"/>
      <c r="K2" s="5423"/>
      <c r="L2" s="5423"/>
      <c r="M2" s="5423"/>
      <c r="N2" s="5423"/>
      <c r="O2" s="5423"/>
      <c r="P2" s="5423"/>
      <c r="Q2" s="5423"/>
      <c r="R2" s="5423"/>
      <c r="S2" s="5423"/>
      <c r="T2" s="5423"/>
      <c r="U2" s="5423"/>
      <c r="V2" s="5423"/>
      <c r="W2" s="5423"/>
      <c r="X2" s="5423"/>
      <c r="Y2" s="5423"/>
      <c r="Z2" s="5423"/>
      <c r="AA2" s="5423"/>
      <c r="AB2" s="5423"/>
      <c r="AC2" s="5423"/>
      <c r="AD2" s="5423"/>
      <c r="AE2" s="5423"/>
      <c r="AF2" s="5423"/>
      <c r="AG2" s="5423"/>
      <c r="AH2" s="5423"/>
      <c r="AI2" s="5423"/>
      <c r="AJ2" s="5423"/>
      <c r="AK2" s="5423"/>
      <c r="AL2" s="5423"/>
      <c r="AM2" s="5423"/>
      <c r="AN2" s="5423"/>
      <c r="AO2" s="5423"/>
      <c r="AP2" s="5423"/>
      <c r="AQ2" s="2318"/>
      <c r="AR2" s="2318"/>
      <c r="AS2" s="2318"/>
      <c r="AT2" s="2318"/>
      <c r="AU2" s="2256"/>
      <c r="AV2" s="2317"/>
    </row>
    <row r="3" spans="1:54" s="2300" customFormat="1" ht="9.75" customHeight="1">
      <c r="A3" s="612" t="s">
        <v>928</v>
      </c>
      <c r="B3" s="606"/>
      <c r="C3" s="606"/>
      <c r="D3" s="2301"/>
      <c r="E3" s="2301"/>
      <c r="F3" s="2301"/>
      <c r="G3" s="2301"/>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2301"/>
      <c r="AL3" s="2301"/>
      <c r="AM3" s="2301"/>
      <c r="AN3" s="2301"/>
      <c r="AO3" s="2301"/>
      <c r="AP3" s="607" t="s">
        <v>927</v>
      </c>
    </row>
    <row r="4" spans="1:54" s="2297" customFormat="1" ht="25.5" customHeight="1">
      <c r="A4" s="2298"/>
      <c r="B4" s="5429" t="s">
        <v>2916</v>
      </c>
      <c r="C4" s="5428"/>
      <c r="D4" s="5424">
        <v>2005</v>
      </c>
      <c r="E4" s="5428"/>
      <c r="F4" s="5424">
        <v>2006</v>
      </c>
      <c r="G4" s="5428"/>
      <c r="H4" s="5424">
        <v>2007</v>
      </c>
      <c r="I4" s="5428"/>
      <c r="J4" s="5424">
        <v>2008</v>
      </c>
      <c r="K4" s="5428"/>
      <c r="L4" s="5424">
        <v>2009</v>
      </c>
      <c r="M4" s="5428"/>
      <c r="N4" s="5424">
        <v>2010</v>
      </c>
      <c r="O4" s="5428"/>
      <c r="P4" s="5424">
        <v>2011</v>
      </c>
      <c r="Q4" s="5428"/>
      <c r="R4" s="5424">
        <v>2012</v>
      </c>
      <c r="S4" s="5428"/>
      <c r="T4" s="5424">
        <v>2013</v>
      </c>
      <c r="U4" s="5428"/>
      <c r="V4" s="5424">
        <v>2014</v>
      </c>
      <c r="W4" s="5428"/>
      <c r="X4" s="5424">
        <v>2015</v>
      </c>
      <c r="Y4" s="5428"/>
      <c r="Z4" s="5424">
        <v>2016</v>
      </c>
      <c r="AA4" s="5428"/>
      <c r="AB4" s="5424">
        <v>2017</v>
      </c>
      <c r="AC4" s="5428"/>
      <c r="AD4" s="5424">
        <v>2018</v>
      </c>
      <c r="AE4" s="5428"/>
      <c r="AF4" s="5424">
        <v>2019</v>
      </c>
      <c r="AG4" s="5428"/>
      <c r="AH4" s="5424">
        <v>2020</v>
      </c>
      <c r="AI4" s="5428"/>
      <c r="AJ4" s="2263">
        <v>2021</v>
      </c>
      <c r="AK4" s="5424">
        <v>2022</v>
      </c>
      <c r="AL4" s="5428"/>
      <c r="AM4" s="5424">
        <v>2023</v>
      </c>
      <c r="AN4" s="5428"/>
      <c r="AO4" s="2261">
        <v>2024</v>
      </c>
      <c r="AP4" s="2298"/>
    </row>
    <row r="5" spans="1:54" ht="14.25" customHeight="1">
      <c r="A5" s="2292" t="s">
        <v>209</v>
      </c>
      <c r="B5" s="2296"/>
      <c r="C5" s="2296"/>
      <c r="D5" s="2294"/>
      <c r="E5" s="2294"/>
      <c r="F5" s="2295"/>
      <c r="G5" s="2295"/>
      <c r="H5" s="2294"/>
      <c r="I5" s="2294"/>
      <c r="J5" s="2294"/>
      <c r="K5" s="2294"/>
      <c r="L5" s="2294"/>
      <c r="M5" s="2294"/>
      <c r="N5" s="2294"/>
      <c r="O5" s="2294"/>
      <c r="P5" s="2294"/>
      <c r="Q5" s="2294"/>
      <c r="R5" s="2294"/>
      <c r="S5" s="2294"/>
      <c r="T5" s="2294"/>
      <c r="U5" s="2294"/>
      <c r="V5" s="2294"/>
      <c r="W5" s="2294"/>
      <c r="X5" s="2294"/>
      <c r="Y5" s="2294"/>
      <c r="Z5" s="2294"/>
      <c r="AA5" s="2294"/>
      <c r="AB5" s="2294"/>
      <c r="AC5" s="2294"/>
      <c r="AD5" s="2294"/>
      <c r="AE5" s="2294"/>
      <c r="AF5" s="2294"/>
      <c r="AG5" s="2294"/>
      <c r="AH5" s="2294"/>
      <c r="AI5" s="2294"/>
      <c r="AJ5" s="2294"/>
      <c r="AK5" s="2295"/>
      <c r="AL5" s="2295"/>
      <c r="AM5" s="2294"/>
      <c r="AN5" s="2294"/>
      <c r="AO5" s="2293"/>
      <c r="AP5" s="2292" t="s">
        <v>209</v>
      </c>
      <c r="AR5" s="2256"/>
      <c r="AT5" s="2256"/>
      <c r="AU5" s="2256"/>
      <c r="AV5" s="2256"/>
    </row>
    <row r="6" spans="1:54" ht="12" customHeight="1">
      <c r="A6" s="2280" t="s">
        <v>2915</v>
      </c>
      <c r="B6" s="2290" t="s">
        <v>215</v>
      </c>
      <c r="C6" s="2290"/>
      <c r="D6" s="2290" t="s">
        <v>215</v>
      </c>
      <c r="E6" s="2290"/>
      <c r="F6" s="2290" t="s">
        <v>215</v>
      </c>
      <c r="G6" s="2290"/>
      <c r="H6" s="2290" t="s">
        <v>215</v>
      </c>
      <c r="I6" s="2290"/>
      <c r="J6" s="2290" t="s">
        <v>215</v>
      </c>
      <c r="K6" s="2290"/>
      <c r="L6" s="2290" t="s">
        <v>215</v>
      </c>
      <c r="M6" s="2290"/>
      <c r="N6" s="2290" t="s">
        <v>215</v>
      </c>
      <c r="O6" s="2290"/>
      <c r="P6" s="2290" t="s">
        <v>215</v>
      </c>
      <c r="Q6" s="2290"/>
      <c r="R6" s="2290" t="s">
        <v>215</v>
      </c>
      <c r="S6" s="2290"/>
      <c r="T6" s="2290" t="s">
        <v>215</v>
      </c>
      <c r="U6" s="2290"/>
      <c r="V6" s="2290" t="s">
        <v>215</v>
      </c>
      <c r="W6" s="2290"/>
      <c r="X6" s="2290" t="s">
        <v>215</v>
      </c>
      <c r="Y6" s="2290"/>
      <c r="Z6" s="2290" t="s">
        <v>215</v>
      </c>
      <c r="AA6" s="2290"/>
      <c r="AB6" s="2290" t="s">
        <v>215</v>
      </c>
      <c r="AC6" s="2290"/>
      <c r="AD6" s="2290" t="s">
        <v>215</v>
      </c>
      <c r="AE6" s="2290"/>
      <c r="AF6" s="2290" t="s">
        <v>215</v>
      </c>
      <c r="AG6" s="2290"/>
      <c r="AH6" s="2290" t="s">
        <v>215</v>
      </c>
      <c r="AI6" s="2290"/>
      <c r="AJ6" s="2290" t="s">
        <v>215</v>
      </c>
      <c r="AK6" s="2290" t="s">
        <v>215</v>
      </c>
      <c r="AL6" s="2290"/>
      <c r="AM6" s="2290" t="s">
        <v>215</v>
      </c>
      <c r="AN6" s="2290"/>
      <c r="AO6" s="2316" t="s">
        <v>215</v>
      </c>
      <c r="AP6" s="2278" t="s">
        <v>2914</v>
      </c>
      <c r="AR6" s="2256"/>
      <c r="AT6" s="2256"/>
      <c r="AU6" s="2256"/>
      <c r="AV6" s="2256"/>
    </row>
    <row r="7" spans="1:54" ht="25.5" customHeight="1">
      <c r="A7" s="2277" t="s">
        <v>2906</v>
      </c>
      <c r="B7" s="2290"/>
      <c r="C7" s="2290"/>
      <c r="D7" s="2290"/>
      <c r="E7" s="2290"/>
      <c r="F7" s="2290"/>
      <c r="G7" s="2290"/>
      <c r="H7" s="2290"/>
      <c r="I7" s="2290"/>
      <c r="J7" s="2290"/>
      <c r="K7" s="2290"/>
      <c r="L7" s="2290"/>
      <c r="M7" s="2290"/>
      <c r="N7" s="2290"/>
      <c r="O7" s="2290"/>
      <c r="P7" s="2290"/>
      <c r="Q7" s="2290"/>
      <c r="R7" s="2290"/>
      <c r="S7" s="2290"/>
      <c r="T7" s="2290"/>
      <c r="U7" s="2290"/>
      <c r="V7" s="2290"/>
      <c r="W7" s="2290"/>
      <c r="X7" s="2290"/>
      <c r="Y7" s="2290"/>
      <c r="Z7" s="2290"/>
      <c r="AA7" s="2290"/>
      <c r="AB7" s="2290"/>
      <c r="AC7" s="2290"/>
      <c r="AD7" s="2290"/>
      <c r="AE7" s="2290"/>
      <c r="AF7" s="2290"/>
      <c r="AG7" s="2290"/>
      <c r="AH7" s="2290"/>
      <c r="AI7" s="2290"/>
      <c r="AJ7" s="2290"/>
      <c r="AK7" s="2290"/>
      <c r="AL7" s="2290"/>
      <c r="AM7" s="2290"/>
      <c r="AN7" s="2290"/>
      <c r="AO7" s="2316"/>
      <c r="AP7" s="2271" t="s">
        <v>2905</v>
      </c>
      <c r="AR7" s="2256"/>
      <c r="AT7" s="2256"/>
      <c r="AU7" s="2256"/>
      <c r="AV7" s="2256"/>
    </row>
    <row r="8" spans="1:54" ht="12" customHeight="1">
      <c r="A8" s="2268" t="s">
        <v>2904</v>
      </c>
      <c r="B8" s="2289" t="s">
        <v>215</v>
      </c>
      <c r="C8" s="2289"/>
      <c r="D8" s="2289" t="s">
        <v>215</v>
      </c>
      <c r="E8" s="2289"/>
      <c r="F8" s="2289" t="s">
        <v>215</v>
      </c>
      <c r="G8" s="2289"/>
      <c r="H8" s="2289" t="s">
        <v>215</v>
      </c>
      <c r="I8" s="2289"/>
      <c r="J8" s="2289" t="s">
        <v>215</v>
      </c>
      <c r="K8" s="2289"/>
      <c r="L8" s="2289" t="s">
        <v>215</v>
      </c>
      <c r="M8" s="2289"/>
      <c r="N8" s="2289" t="s">
        <v>215</v>
      </c>
      <c r="O8" s="2289"/>
      <c r="P8" s="2289" t="s">
        <v>215</v>
      </c>
      <c r="Q8" s="2289"/>
      <c r="R8" s="2289" t="s">
        <v>215</v>
      </c>
      <c r="S8" s="2289"/>
      <c r="T8" s="2289" t="s">
        <v>215</v>
      </c>
      <c r="U8" s="2289"/>
      <c r="V8" s="2289" t="s">
        <v>215</v>
      </c>
      <c r="W8" s="2289"/>
      <c r="X8" s="2289" t="s">
        <v>215</v>
      </c>
      <c r="Y8" s="2289"/>
      <c r="Z8" s="2289" t="s">
        <v>215</v>
      </c>
      <c r="AA8" s="2289"/>
      <c r="AB8" s="2289" t="s">
        <v>215</v>
      </c>
      <c r="AC8" s="2289"/>
      <c r="AD8" s="2289" t="s">
        <v>215</v>
      </c>
      <c r="AE8" s="2289"/>
      <c r="AF8" s="2289" t="s">
        <v>215</v>
      </c>
      <c r="AG8" s="2289"/>
      <c r="AH8" s="2289" t="s">
        <v>215</v>
      </c>
      <c r="AI8" s="2289"/>
      <c r="AJ8" s="2289" t="s">
        <v>215</v>
      </c>
      <c r="AK8" s="2289" t="s">
        <v>215</v>
      </c>
      <c r="AL8" s="2289"/>
      <c r="AM8" s="2289" t="s">
        <v>215</v>
      </c>
      <c r="AN8" s="2289"/>
      <c r="AO8" s="2315" t="s">
        <v>215</v>
      </c>
      <c r="AP8" s="2268" t="s">
        <v>2903</v>
      </c>
      <c r="AR8" s="2256"/>
      <c r="AT8" s="2256"/>
      <c r="AU8" s="2256"/>
      <c r="AV8" s="2256"/>
    </row>
    <row r="9" spans="1:54" ht="12" customHeight="1">
      <c r="A9" s="2268" t="s">
        <v>2911</v>
      </c>
      <c r="B9" s="2289" t="s">
        <v>215</v>
      </c>
      <c r="C9" s="2289"/>
      <c r="D9" s="2289" t="s">
        <v>215</v>
      </c>
      <c r="E9" s="2289"/>
      <c r="F9" s="2289" t="s">
        <v>215</v>
      </c>
      <c r="G9" s="2289"/>
      <c r="H9" s="2289" t="s">
        <v>215</v>
      </c>
      <c r="I9" s="2289"/>
      <c r="J9" s="2289" t="s">
        <v>215</v>
      </c>
      <c r="K9" s="2289"/>
      <c r="L9" s="2289" t="s">
        <v>215</v>
      </c>
      <c r="M9" s="2289"/>
      <c r="N9" s="2289" t="s">
        <v>215</v>
      </c>
      <c r="O9" s="2289"/>
      <c r="P9" s="2289" t="s">
        <v>215</v>
      </c>
      <c r="Q9" s="2289"/>
      <c r="R9" s="2289" t="s">
        <v>215</v>
      </c>
      <c r="S9" s="2289"/>
      <c r="T9" s="2289" t="s">
        <v>215</v>
      </c>
      <c r="U9" s="2289"/>
      <c r="V9" s="2289" t="s">
        <v>215</v>
      </c>
      <c r="W9" s="2289"/>
      <c r="X9" s="2289" t="s">
        <v>215</v>
      </c>
      <c r="Y9" s="2289"/>
      <c r="Z9" s="2289" t="s">
        <v>215</v>
      </c>
      <c r="AA9" s="2289"/>
      <c r="AB9" s="2289" t="s">
        <v>215</v>
      </c>
      <c r="AC9" s="2289"/>
      <c r="AD9" s="2289" t="s">
        <v>215</v>
      </c>
      <c r="AE9" s="2289"/>
      <c r="AF9" s="2289" t="s">
        <v>215</v>
      </c>
      <c r="AG9" s="2289"/>
      <c r="AH9" s="2289" t="s">
        <v>215</v>
      </c>
      <c r="AI9" s="2289"/>
      <c r="AJ9" s="2289" t="s">
        <v>215</v>
      </c>
      <c r="AK9" s="2289" t="s">
        <v>215</v>
      </c>
      <c r="AL9" s="2289"/>
      <c r="AM9" s="2289" t="s">
        <v>215</v>
      </c>
      <c r="AN9" s="2289"/>
      <c r="AO9" s="2315" t="s">
        <v>215</v>
      </c>
      <c r="AP9" s="2268" t="s">
        <v>2910</v>
      </c>
      <c r="AR9" s="2256"/>
      <c r="AT9" s="2256"/>
      <c r="AU9" s="2256"/>
      <c r="AV9" s="2256"/>
    </row>
    <row r="10" spans="1:54" ht="12" customHeight="1">
      <c r="A10" s="2271" t="s">
        <v>2900</v>
      </c>
      <c r="B10" s="2289" t="s">
        <v>215</v>
      </c>
      <c r="C10" s="2289"/>
      <c r="D10" s="2289" t="s">
        <v>215</v>
      </c>
      <c r="E10" s="2289"/>
      <c r="F10" s="2289" t="s">
        <v>215</v>
      </c>
      <c r="G10" s="2289"/>
      <c r="H10" s="2289" t="s">
        <v>215</v>
      </c>
      <c r="I10" s="2289"/>
      <c r="J10" s="2289" t="s">
        <v>215</v>
      </c>
      <c r="K10" s="2289"/>
      <c r="L10" s="2289" t="s">
        <v>215</v>
      </c>
      <c r="M10" s="2289"/>
      <c r="N10" s="2289" t="s">
        <v>215</v>
      </c>
      <c r="O10" s="2289"/>
      <c r="P10" s="2289" t="s">
        <v>215</v>
      </c>
      <c r="Q10" s="2289"/>
      <c r="R10" s="2289" t="s">
        <v>215</v>
      </c>
      <c r="S10" s="2289"/>
      <c r="T10" s="2289" t="s">
        <v>215</v>
      </c>
      <c r="U10" s="2289"/>
      <c r="V10" s="2289" t="s">
        <v>215</v>
      </c>
      <c r="W10" s="2289"/>
      <c r="X10" s="2289" t="s">
        <v>215</v>
      </c>
      <c r="Y10" s="2289"/>
      <c r="Z10" s="2289" t="s">
        <v>215</v>
      </c>
      <c r="AA10" s="2289"/>
      <c r="AB10" s="2289" t="s">
        <v>215</v>
      </c>
      <c r="AC10" s="2289"/>
      <c r="AD10" s="2289" t="s">
        <v>215</v>
      </c>
      <c r="AE10" s="2289"/>
      <c r="AF10" s="2289" t="s">
        <v>215</v>
      </c>
      <c r="AG10" s="2289"/>
      <c r="AH10" s="2289" t="s">
        <v>215</v>
      </c>
      <c r="AI10" s="2289"/>
      <c r="AJ10" s="2289" t="s">
        <v>215</v>
      </c>
      <c r="AK10" s="2289" t="s">
        <v>215</v>
      </c>
      <c r="AL10" s="2289"/>
      <c r="AM10" s="2289" t="s">
        <v>215</v>
      </c>
      <c r="AN10" s="2289"/>
      <c r="AO10" s="2315" t="s">
        <v>215</v>
      </c>
      <c r="AP10" s="2268" t="s">
        <v>2899</v>
      </c>
      <c r="AR10" s="2256"/>
      <c r="AT10" s="2256"/>
      <c r="AU10" s="2256"/>
      <c r="AV10" s="2256"/>
    </row>
    <row r="11" spans="1:54" ht="12" customHeight="1">
      <c r="A11" s="2268" t="s">
        <v>2898</v>
      </c>
      <c r="B11" s="2289" t="s">
        <v>215</v>
      </c>
      <c r="C11" s="2289"/>
      <c r="D11" s="2289" t="s">
        <v>215</v>
      </c>
      <c r="E11" s="2289"/>
      <c r="F11" s="2289" t="s">
        <v>215</v>
      </c>
      <c r="G11" s="2289"/>
      <c r="H11" s="2289" t="s">
        <v>215</v>
      </c>
      <c r="I11" s="2289"/>
      <c r="J11" s="2289" t="s">
        <v>215</v>
      </c>
      <c r="K11" s="2289"/>
      <c r="L11" s="2289" t="s">
        <v>215</v>
      </c>
      <c r="M11" s="2289"/>
      <c r="N11" s="2289" t="s">
        <v>215</v>
      </c>
      <c r="O11" s="2289"/>
      <c r="P11" s="2289" t="s">
        <v>215</v>
      </c>
      <c r="Q11" s="2289"/>
      <c r="R11" s="2289" t="s">
        <v>215</v>
      </c>
      <c r="S11" s="2289"/>
      <c r="T11" s="2289" t="s">
        <v>215</v>
      </c>
      <c r="U11" s="2289"/>
      <c r="V11" s="2289" t="s">
        <v>215</v>
      </c>
      <c r="W11" s="2289"/>
      <c r="X11" s="2289" t="s">
        <v>215</v>
      </c>
      <c r="Y11" s="2289"/>
      <c r="Z11" s="2289" t="s">
        <v>215</v>
      </c>
      <c r="AA11" s="2289"/>
      <c r="AB11" s="2289" t="s">
        <v>215</v>
      </c>
      <c r="AC11" s="2289"/>
      <c r="AD11" s="2289" t="s">
        <v>215</v>
      </c>
      <c r="AE11" s="2289"/>
      <c r="AF11" s="2289" t="s">
        <v>215</v>
      </c>
      <c r="AG11" s="2289"/>
      <c r="AH11" s="2289" t="s">
        <v>215</v>
      </c>
      <c r="AI11" s="2289"/>
      <c r="AJ11" s="2289" t="s">
        <v>215</v>
      </c>
      <c r="AK11" s="2289" t="s">
        <v>215</v>
      </c>
      <c r="AL11" s="2289"/>
      <c r="AM11" s="2289" t="s">
        <v>215</v>
      </c>
      <c r="AN11" s="2289"/>
      <c r="AO11" s="2315" t="s">
        <v>215</v>
      </c>
      <c r="AP11" s="2268" t="s">
        <v>2897</v>
      </c>
      <c r="AR11" s="2256"/>
      <c r="AT11" s="2256"/>
      <c r="AU11" s="2256"/>
      <c r="AV11" s="2256"/>
    </row>
    <row r="12" spans="1:54" ht="12" customHeight="1">
      <c r="A12" s="2268" t="s">
        <v>666</v>
      </c>
      <c r="B12" s="2289" t="s">
        <v>215</v>
      </c>
      <c r="C12" s="2289"/>
      <c r="D12" s="2289" t="s">
        <v>215</v>
      </c>
      <c r="E12" s="2289"/>
      <c r="F12" s="2289" t="s">
        <v>215</v>
      </c>
      <c r="G12" s="2289"/>
      <c r="H12" s="2289" t="s">
        <v>215</v>
      </c>
      <c r="I12" s="2289"/>
      <c r="J12" s="2289" t="s">
        <v>215</v>
      </c>
      <c r="K12" s="2289"/>
      <c r="L12" s="2289" t="s">
        <v>215</v>
      </c>
      <c r="M12" s="2289"/>
      <c r="N12" s="2289" t="s">
        <v>215</v>
      </c>
      <c r="O12" s="2289"/>
      <c r="P12" s="2289" t="s">
        <v>215</v>
      </c>
      <c r="Q12" s="2289"/>
      <c r="R12" s="2289" t="s">
        <v>215</v>
      </c>
      <c r="S12" s="2289"/>
      <c r="T12" s="2289" t="s">
        <v>215</v>
      </c>
      <c r="U12" s="2289"/>
      <c r="V12" s="2289" t="s">
        <v>215</v>
      </c>
      <c r="W12" s="2289"/>
      <c r="X12" s="2289" t="s">
        <v>215</v>
      </c>
      <c r="Y12" s="2289"/>
      <c r="Z12" s="2289" t="s">
        <v>215</v>
      </c>
      <c r="AA12" s="2289"/>
      <c r="AB12" s="2289" t="s">
        <v>215</v>
      </c>
      <c r="AC12" s="2289"/>
      <c r="AD12" s="2289" t="s">
        <v>215</v>
      </c>
      <c r="AE12" s="2289"/>
      <c r="AF12" s="2289" t="s">
        <v>215</v>
      </c>
      <c r="AG12" s="2289"/>
      <c r="AH12" s="2289" t="s">
        <v>215</v>
      </c>
      <c r="AI12" s="2289"/>
      <c r="AJ12" s="2289" t="s">
        <v>215</v>
      </c>
      <c r="AK12" s="2289" t="s">
        <v>215</v>
      </c>
      <c r="AL12" s="2289"/>
      <c r="AM12" s="2289" t="s">
        <v>215</v>
      </c>
      <c r="AN12" s="2289"/>
      <c r="AO12" s="2315" t="s">
        <v>215</v>
      </c>
      <c r="AP12" s="2268" t="s">
        <v>693</v>
      </c>
      <c r="AR12" s="2256"/>
      <c r="AT12" s="2256"/>
      <c r="AU12" s="2256"/>
      <c r="AV12" s="2256"/>
    </row>
    <row r="13" spans="1:54" ht="12" customHeight="1">
      <c r="A13" s="2268" t="s">
        <v>692</v>
      </c>
      <c r="B13" s="2289" t="s">
        <v>215</v>
      </c>
      <c r="C13" s="2289"/>
      <c r="D13" s="2289" t="s">
        <v>215</v>
      </c>
      <c r="E13" s="2289"/>
      <c r="F13" s="2289" t="s">
        <v>215</v>
      </c>
      <c r="G13" s="2289"/>
      <c r="H13" s="2289" t="s">
        <v>215</v>
      </c>
      <c r="I13" s="2289"/>
      <c r="J13" s="2289" t="s">
        <v>215</v>
      </c>
      <c r="K13" s="2289"/>
      <c r="L13" s="2289" t="s">
        <v>215</v>
      </c>
      <c r="M13" s="2289"/>
      <c r="N13" s="2289" t="s">
        <v>215</v>
      </c>
      <c r="O13" s="2289"/>
      <c r="P13" s="2289" t="s">
        <v>215</v>
      </c>
      <c r="Q13" s="2289"/>
      <c r="R13" s="2289" t="s">
        <v>215</v>
      </c>
      <c r="S13" s="2289"/>
      <c r="T13" s="2289" t="s">
        <v>215</v>
      </c>
      <c r="U13" s="2289"/>
      <c r="V13" s="2289" t="s">
        <v>215</v>
      </c>
      <c r="W13" s="2289"/>
      <c r="X13" s="2289" t="s">
        <v>215</v>
      </c>
      <c r="Y13" s="2289"/>
      <c r="Z13" s="2289" t="s">
        <v>215</v>
      </c>
      <c r="AA13" s="2289"/>
      <c r="AB13" s="2289" t="s">
        <v>215</v>
      </c>
      <c r="AC13" s="2289"/>
      <c r="AD13" s="2289" t="s">
        <v>215</v>
      </c>
      <c r="AE13" s="2289"/>
      <c r="AF13" s="2289" t="s">
        <v>215</v>
      </c>
      <c r="AG13" s="2289"/>
      <c r="AH13" s="2289" t="s">
        <v>215</v>
      </c>
      <c r="AI13" s="2289"/>
      <c r="AJ13" s="2289" t="s">
        <v>215</v>
      </c>
      <c r="AK13" s="2289" t="s">
        <v>215</v>
      </c>
      <c r="AL13" s="2289"/>
      <c r="AM13" s="2289" t="s">
        <v>215</v>
      </c>
      <c r="AN13" s="2289"/>
      <c r="AO13" s="2315" t="s">
        <v>215</v>
      </c>
      <c r="AP13" s="2268" t="s">
        <v>691</v>
      </c>
      <c r="AR13" s="2256"/>
      <c r="AT13" s="2256"/>
      <c r="AU13" s="2256"/>
      <c r="AV13" s="2256"/>
    </row>
    <row r="14" spans="1:54" ht="30.75" customHeight="1">
      <c r="A14" s="2268" t="s">
        <v>591</v>
      </c>
      <c r="B14" s="2289" t="s">
        <v>215</v>
      </c>
      <c r="C14" s="2289"/>
      <c r="D14" s="2289" t="s">
        <v>215</v>
      </c>
      <c r="E14" s="2289"/>
      <c r="F14" s="2289" t="s">
        <v>215</v>
      </c>
      <c r="G14" s="2289"/>
      <c r="H14" s="2289" t="s">
        <v>215</v>
      </c>
      <c r="I14" s="2289"/>
      <c r="J14" s="2289" t="s">
        <v>215</v>
      </c>
      <c r="K14" s="2289"/>
      <c r="L14" s="2289" t="s">
        <v>215</v>
      </c>
      <c r="M14" s="2289"/>
      <c r="N14" s="2289" t="s">
        <v>215</v>
      </c>
      <c r="O14" s="2289"/>
      <c r="P14" s="2289" t="s">
        <v>215</v>
      </c>
      <c r="Q14" s="2289"/>
      <c r="R14" s="2289" t="s">
        <v>215</v>
      </c>
      <c r="S14" s="2289"/>
      <c r="T14" s="2289" t="s">
        <v>215</v>
      </c>
      <c r="U14" s="2289"/>
      <c r="V14" s="2289" t="s">
        <v>215</v>
      </c>
      <c r="W14" s="2289"/>
      <c r="X14" s="2289" t="s">
        <v>215</v>
      </c>
      <c r="Y14" s="2289"/>
      <c r="Z14" s="2289" t="s">
        <v>215</v>
      </c>
      <c r="AA14" s="2289"/>
      <c r="AB14" s="2289" t="s">
        <v>215</v>
      </c>
      <c r="AC14" s="2289"/>
      <c r="AD14" s="2289" t="s">
        <v>215</v>
      </c>
      <c r="AE14" s="2289"/>
      <c r="AF14" s="2289" t="s">
        <v>215</v>
      </c>
      <c r="AG14" s="2289"/>
      <c r="AH14" s="2289" t="s">
        <v>215</v>
      </c>
      <c r="AI14" s="2289"/>
      <c r="AJ14" s="2289" t="s">
        <v>215</v>
      </c>
      <c r="AK14" s="2289" t="s">
        <v>215</v>
      </c>
      <c r="AL14" s="2289"/>
      <c r="AM14" s="2289" t="s">
        <v>215</v>
      </c>
      <c r="AN14" s="2289"/>
      <c r="AO14" s="2315" t="s">
        <v>215</v>
      </c>
      <c r="AP14" s="2268" t="s">
        <v>589</v>
      </c>
      <c r="AR14" s="2256"/>
      <c r="AT14" s="2256"/>
      <c r="AU14" s="2256"/>
      <c r="AV14" s="2256"/>
    </row>
    <row r="15" spans="1:54" ht="12.75" customHeight="1">
      <c r="A15" s="2268" t="s">
        <v>2909</v>
      </c>
      <c r="B15" s="2289" t="s">
        <v>215</v>
      </c>
      <c r="C15" s="2289"/>
      <c r="D15" s="2289" t="s">
        <v>215</v>
      </c>
      <c r="E15" s="2289"/>
      <c r="F15" s="2289" t="s">
        <v>215</v>
      </c>
      <c r="G15" s="2289"/>
      <c r="H15" s="2289" t="s">
        <v>215</v>
      </c>
      <c r="I15" s="2289"/>
      <c r="J15" s="2289" t="s">
        <v>215</v>
      </c>
      <c r="K15" s="2289"/>
      <c r="L15" s="2289" t="s">
        <v>215</v>
      </c>
      <c r="M15" s="2289"/>
      <c r="N15" s="2289" t="s">
        <v>215</v>
      </c>
      <c r="O15" s="2289"/>
      <c r="P15" s="2289" t="s">
        <v>215</v>
      </c>
      <c r="Q15" s="2289"/>
      <c r="R15" s="2289" t="s">
        <v>215</v>
      </c>
      <c r="S15" s="2289"/>
      <c r="T15" s="2289" t="s">
        <v>215</v>
      </c>
      <c r="U15" s="2289"/>
      <c r="V15" s="2289" t="s">
        <v>215</v>
      </c>
      <c r="W15" s="2289"/>
      <c r="X15" s="2289" t="s">
        <v>215</v>
      </c>
      <c r="Y15" s="2289"/>
      <c r="Z15" s="2289" t="s">
        <v>215</v>
      </c>
      <c r="AA15" s="2289"/>
      <c r="AB15" s="2289" t="s">
        <v>215</v>
      </c>
      <c r="AC15" s="2289"/>
      <c r="AD15" s="2289" t="s">
        <v>215</v>
      </c>
      <c r="AE15" s="2289"/>
      <c r="AF15" s="2289" t="s">
        <v>215</v>
      </c>
      <c r="AG15" s="2289"/>
      <c r="AH15" s="2289" t="s">
        <v>215</v>
      </c>
      <c r="AI15" s="2289"/>
      <c r="AJ15" s="2289" t="s">
        <v>215</v>
      </c>
      <c r="AK15" s="2289" t="s">
        <v>215</v>
      </c>
      <c r="AL15" s="2289"/>
      <c r="AM15" s="2289" t="s">
        <v>215</v>
      </c>
      <c r="AN15" s="2289"/>
      <c r="AO15" s="2315" t="s">
        <v>215</v>
      </c>
      <c r="AP15" s="2268" t="s">
        <v>1720</v>
      </c>
      <c r="AR15" s="2256"/>
      <c r="AT15" s="2256"/>
      <c r="AU15" s="2256"/>
      <c r="AV15" s="2256"/>
    </row>
    <row r="16" spans="1:54" ht="5.25" customHeight="1">
      <c r="A16" s="2268"/>
      <c r="B16" s="2311"/>
      <c r="C16" s="2311"/>
      <c r="D16" s="2288"/>
      <c r="E16" s="2288"/>
      <c r="F16" s="2311"/>
      <c r="G16" s="2311"/>
      <c r="H16" s="2288"/>
      <c r="I16" s="2288"/>
      <c r="J16" s="2288"/>
      <c r="K16" s="2288"/>
      <c r="L16" s="2288"/>
      <c r="M16" s="2288"/>
      <c r="N16" s="2288"/>
      <c r="O16" s="2288"/>
      <c r="P16" s="2288"/>
      <c r="Q16" s="2288"/>
      <c r="R16" s="2288"/>
      <c r="S16" s="2288"/>
      <c r="T16" s="2288"/>
      <c r="U16" s="2288"/>
      <c r="V16" s="2288"/>
      <c r="W16" s="2288"/>
      <c r="X16" s="2288"/>
      <c r="Y16" s="2288"/>
      <c r="Z16" s="2288"/>
      <c r="AA16" s="2288"/>
      <c r="AB16" s="2288"/>
      <c r="AC16" s="2288"/>
      <c r="AD16" s="2288"/>
      <c r="AE16" s="2288"/>
      <c r="AF16" s="2288"/>
      <c r="AG16" s="2288"/>
      <c r="AH16" s="2288"/>
      <c r="AI16" s="2288"/>
      <c r="AJ16" s="2288"/>
      <c r="AK16" s="2311"/>
      <c r="AL16" s="2311"/>
      <c r="AM16" s="2288"/>
      <c r="AN16" s="2288"/>
      <c r="AO16" s="2287"/>
      <c r="AP16" s="2268"/>
      <c r="AR16" s="2256"/>
      <c r="AT16" s="806"/>
      <c r="AU16" s="806"/>
      <c r="AV16" s="806"/>
      <c r="AW16" s="806"/>
      <c r="AX16" s="806"/>
      <c r="AY16" s="806"/>
      <c r="AZ16" s="806"/>
      <c r="BA16" s="806"/>
      <c r="BB16" s="806"/>
    </row>
    <row r="17" spans="1:54" ht="12" customHeight="1">
      <c r="A17" s="2280" t="s">
        <v>2913</v>
      </c>
      <c r="B17" s="2288">
        <v>100</v>
      </c>
      <c r="C17" s="2288"/>
      <c r="D17" s="2272">
        <v>80.040000000000006</v>
      </c>
      <c r="E17" s="2272"/>
      <c r="F17" s="2272">
        <v>82.73</v>
      </c>
      <c r="G17" s="2272"/>
      <c r="H17" s="2272">
        <v>84.54</v>
      </c>
      <c r="I17" s="2272"/>
      <c r="J17" s="2272">
        <v>88.32</v>
      </c>
      <c r="K17" s="2272"/>
      <c r="L17" s="2272">
        <v>84.82</v>
      </c>
      <c r="M17" s="2272"/>
      <c r="N17" s="2270">
        <v>87.66</v>
      </c>
      <c r="O17" s="2270"/>
      <c r="P17" s="2270">
        <v>91.73</v>
      </c>
      <c r="Q17" s="2270"/>
      <c r="R17" s="2270">
        <v>94.66</v>
      </c>
      <c r="S17" s="2270"/>
      <c r="T17" s="2270">
        <v>95.31</v>
      </c>
      <c r="U17" s="2270"/>
      <c r="V17" s="2270">
        <v>94.34</v>
      </c>
      <c r="W17" s="2270"/>
      <c r="X17" s="2270">
        <v>91.55</v>
      </c>
      <c r="Y17" s="2270"/>
      <c r="Z17" s="2270">
        <v>90.16</v>
      </c>
      <c r="AA17" s="2270"/>
      <c r="AB17" s="2270">
        <v>93.4</v>
      </c>
      <c r="AC17" s="2270"/>
      <c r="AD17" s="2270">
        <v>95.77</v>
      </c>
      <c r="AE17" s="2270"/>
      <c r="AF17" s="2270">
        <v>95.48</v>
      </c>
      <c r="AG17" s="2270"/>
      <c r="AH17" s="2270">
        <v>92.33</v>
      </c>
      <c r="AI17" s="2270"/>
      <c r="AJ17" s="2270">
        <v>100</v>
      </c>
      <c r="AK17" s="2270">
        <v>119.73</v>
      </c>
      <c r="AL17" s="2270"/>
      <c r="AM17" s="2270">
        <v>118.31</v>
      </c>
      <c r="AN17" s="2270"/>
      <c r="AO17" s="2279">
        <v>118.9</v>
      </c>
      <c r="AP17" s="2278" t="s">
        <v>2912</v>
      </c>
      <c r="AR17" s="2256"/>
      <c r="AT17" s="806"/>
      <c r="AU17" s="806"/>
      <c r="AV17" s="806"/>
      <c r="AW17" s="806"/>
      <c r="AX17" s="806"/>
      <c r="AY17" s="806"/>
      <c r="AZ17" s="806"/>
      <c r="BA17" s="806"/>
      <c r="BB17" s="806"/>
    </row>
    <row r="18" spans="1:54" ht="24" customHeight="1">
      <c r="A18" s="2277" t="s">
        <v>2906</v>
      </c>
      <c r="B18" s="2286"/>
      <c r="C18" s="2286"/>
      <c r="D18" s="2289"/>
      <c r="E18" s="2289"/>
      <c r="F18" s="2289"/>
      <c r="G18" s="2289"/>
      <c r="H18" s="2289"/>
      <c r="I18" s="2289"/>
      <c r="J18" s="2289"/>
      <c r="K18" s="2289"/>
      <c r="L18" s="2289"/>
      <c r="M18" s="2289"/>
      <c r="N18" s="2290"/>
      <c r="O18" s="2290"/>
      <c r="P18" s="2290"/>
      <c r="Q18" s="2290"/>
      <c r="R18" s="2290"/>
      <c r="S18" s="2290"/>
      <c r="T18" s="2289"/>
      <c r="U18" s="2289"/>
      <c r="V18" s="2286"/>
      <c r="W18" s="2286"/>
      <c r="X18" s="2286"/>
      <c r="Y18" s="2286"/>
      <c r="Z18" s="2276"/>
      <c r="AA18" s="2276"/>
      <c r="AB18" s="2276"/>
      <c r="AC18" s="2276"/>
      <c r="AD18" s="2276"/>
      <c r="AE18" s="2276"/>
      <c r="AF18" s="2276"/>
      <c r="AG18" s="2276"/>
      <c r="AK18" s="2254"/>
      <c r="AL18" s="2254"/>
      <c r="AM18" s="2254"/>
      <c r="AN18" s="2254"/>
      <c r="AO18" s="2314"/>
      <c r="AP18" s="2271" t="s">
        <v>2905</v>
      </c>
      <c r="AR18" s="2313"/>
      <c r="AT18" s="806"/>
      <c r="AU18" s="806"/>
      <c r="AV18" s="806"/>
      <c r="AW18" s="806"/>
      <c r="AX18" s="806"/>
      <c r="AY18" s="806"/>
      <c r="AZ18" s="806"/>
      <c r="BA18" s="806"/>
      <c r="BB18" s="806"/>
    </row>
    <row r="19" spans="1:54" ht="12" customHeight="1">
      <c r="A19" s="2268" t="s">
        <v>2904</v>
      </c>
      <c r="B19" s="584">
        <v>30.93601462007766</v>
      </c>
      <c r="C19" s="584"/>
      <c r="D19" s="2272">
        <v>87.82</v>
      </c>
      <c r="E19" s="2272"/>
      <c r="F19" s="2272">
        <v>90.26</v>
      </c>
      <c r="G19" s="2272"/>
      <c r="H19" s="2272">
        <v>90.05</v>
      </c>
      <c r="I19" s="2272"/>
      <c r="J19" s="2272">
        <v>93.01</v>
      </c>
      <c r="K19" s="2272"/>
      <c r="L19" s="2272">
        <v>90.27</v>
      </c>
      <c r="M19" s="2272"/>
      <c r="N19" s="584">
        <v>90.22</v>
      </c>
      <c r="O19" s="584"/>
      <c r="P19" s="584">
        <v>92.6</v>
      </c>
      <c r="Q19" s="584"/>
      <c r="R19" s="584">
        <v>94.67</v>
      </c>
      <c r="S19" s="584"/>
      <c r="T19" s="2270">
        <v>95.09</v>
      </c>
      <c r="U19" s="2270"/>
      <c r="V19" s="2272">
        <v>94.08</v>
      </c>
      <c r="W19" s="2272"/>
      <c r="X19" s="2272">
        <v>94.45</v>
      </c>
      <c r="Y19" s="2272"/>
      <c r="Z19" s="2272">
        <v>94.8</v>
      </c>
      <c r="AA19" s="2272"/>
      <c r="AB19" s="2272">
        <v>96.04</v>
      </c>
      <c r="AC19" s="2272"/>
      <c r="AD19" s="2272">
        <v>96.07</v>
      </c>
      <c r="AE19" s="2272"/>
      <c r="AF19" s="2272">
        <v>97.88</v>
      </c>
      <c r="AG19" s="2272"/>
      <c r="AH19" s="2270">
        <v>98.24</v>
      </c>
      <c r="AI19" s="2270"/>
      <c r="AJ19" s="2270">
        <v>100</v>
      </c>
      <c r="AK19" s="2270">
        <v>116.46</v>
      </c>
      <c r="AL19" s="2270"/>
      <c r="AM19" s="2270">
        <v>128.58000000000001</v>
      </c>
      <c r="AN19" s="2270"/>
      <c r="AO19" s="2279">
        <v>130.74</v>
      </c>
      <c r="AP19" s="2268" t="s">
        <v>2903</v>
      </c>
      <c r="AR19" s="2312"/>
      <c r="AS19" s="2289"/>
      <c r="AT19" s="2289"/>
      <c r="AU19" s="2289"/>
      <c r="AV19" s="2289"/>
      <c r="AW19" s="2289"/>
      <c r="AX19" s="2312"/>
      <c r="AY19" s="2312"/>
      <c r="AZ19" s="2312"/>
      <c r="BA19" s="2312"/>
      <c r="BB19" s="2312"/>
    </row>
    <row r="20" spans="1:54" ht="12" customHeight="1">
      <c r="A20" s="2268" t="s">
        <v>2911</v>
      </c>
      <c r="B20" s="584">
        <v>33.133541778990796</v>
      </c>
      <c r="C20" s="584"/>
      <c r="D20" s="2272">
        <v>80.67</v>
      </c>
      <c r="E20" s="2272"/>
      <c r="F20" s="2272">
        <v>82.58</v>
      </c>
      <c r="G20" s="2272"/>
      <c r="H20" s="2272">
        <v>85.95</v>
      </c>
      <c r="I20" s="2272"/>
      <c r="J20" s="2272">
        <v>90.16</v>
      </c>
      <c r="K20" s="2272"/>
      <c r="L20" s="2272">
        <v>84.55</v>
      </c>
      <c r="M20" s="2272"/>
      <c r="N20" s="584">
        <v>87.94</v>
      </c>
      <c r="O20" s="584"/>
      <c r="P20" s="584">
        <v>90.71</v>
      </c>
      <c r="Q20" s="584"/>
      <c r="R20" s="584">
        <v>90.78</v>
      </c>
      <c r="S20" s="584"/>
      <c r="T20" s="2270">
        <v>91.51</v>
      </c>
      <c r="U20" s="2270"/>
      <c r="V20" s="2270">
        <v>89.71</v>
      </c>
      <c r="W20" s="2270"/>
      <c r="X20" s="2270">
        <v>89.08</v>
      </c>
      <c r="Y20" s="2270"/>
      <c r="Z20" s="2270">
        <v>88.64</v>
      </c>
      <c r="AA20" s="2270"/>
      <c r="AB20" s="2270">
        <v>90.22</v>
      </c>
      <c r="AC20" s="2270"/>
      <c r="AD20" s="2270">
        <v>93.34</v>
      </c>
      <c r="AE20" s="2270"/>
      <c r="AF20" s="2270">
        <v>93.9</v>
      </c>
      <c r="AG20" s="2270"/>
      <c r="AH20" s="2270">
        <v>91.54</v>
      </c>
      <c r="AI20" s="2270"/>
      <c r="AJ20" s="2270">
        <v>100</v>
      </c>
      <c r="AK20" s="2270">
        <v>123.78</v>
      </c>
      <c r="AL20" s="2270"/>
      <c r="AM20" s="2270">
        <v>121.55</v>
      </c>
      <c r="AN20" s="2270"/>
      <c r="AO20" s="2279">
        <v>118.92</v>
      </c>
      <c r="AP20" s="2268" t="s">
        <v>2910</v>
      </c>
      <c r="AR20" s="2312"/>
      <c r="AS20" s="2289"/>
      <c r="AT20" s="2289"/>
      <c r="AU20" s="2289"/>
      <c r="AV20" s="2289"/>
      <c r="AW20" s="2289"/>
      <c r="AX20" s="2312"/>
      <c r="AY20" s="2312"/>
      <c r="AZ20" s="2312"/>
      <c r="BA20" s="2312"/>
      <c r="BB20" s="2312"/>
    </row>
    <row r="21" spans="1:54" ht="12" customHeight="1">
      <c r="A21" s="2271" t="s">
        <v>2900</v>
      </c>
      <c r="B21" s="584">
        <v>12.055015211918581</v>
      </c>
      <c r="C21" s="584"/>
      <c r="D21" s="2272">
        <v>93.93</v>
      </c>
      <c r="E21" s="2272"/>
      <c r="F21" s="2272">
        <v>95.13</v>
      </c>
      <c r="G21" s="2272"/>
      <c r="H21" s="2272">
        <v>95.58</v>
      </c>
      <c r="I21" s="2272"/>
      <c r="J21" s="2272">
        <v>95.1</v>
      </c>
      <c r="K21" s="2272"/>
      <c r="L21" s="2272">
        <v>94.48</v>
      </c>
      <c r="M21" s="2272"/>
      <c r="N21" s="584">
        <v>93.54</v>
      </c>
      <c r="O21" s="584"/>
      <c r="P21" s="584">
        <v>94.13</v>
      </c>
      <c r="Q21" s="584"/>
      <c r="R21" s="584">
        <v>94.56</v>
      </c>
      <c r="S21" s="584"/>
      <c r="T21" s="2270">
        <v>94.92</v>
      </c>
      <c r="U21" s="2270"/>
      <c r="V21" s="2270">
        <v>94.19</v>
      </c>
      <c r="W21" s="2270"/>
      <c r="X21" s="2270">
        <v>94.79</v>
      </c>
      <c r="Y21" s="2270"/>
      <c r="Z21" s="2270">
        <v>94.15</v>
      </c>
      <c r="AA21" s="2270"/>
      <c r="AB21" s="2270">
        <v>95.11</v>
      </c>
      <c r="AC21" s="2270"/>
      <c r="AD21" s="2270">
        <v>95.22</v>
      </c>
      <c r="AE21" s="2270"/>
      <c r="AF21" s="2270">
        <v>96.28</v>
      </c>
      <c r="AG21" s="2270"/>
      <c r="AH21" s="2270">
        <v>96.99</v>
      </c>
      <c r="AI21" s="2270"/>
      <c r="AJ21" s="2270">
        <v>100</v>
      </c>
      <c r="AK21" s="2270">
        <v>108.12</v>
      </c>
      <c r="AL21" s="2270"/>
      <c r="AM21" s="2270">
        <v>110.95</v>
      </c>
      <c r="AN21" s="2270"/>
      <c r="AO21" s="2279">
        <v>111.28</v>
      </c>
      <c r="AP21" s="2268" t="s">
        <v>2899</v>
      </c>
      <c r="AR21" s="2312"/>
      <c r="AS21" s="2289"/>
      <c r="AT21" s="2289"/>
      <c r="AU21" s="2289"/>
      <c r="AV21" s="2289"/>
      <c r="AW21" s="2289"/>
      <c r="AX21" s="2312"/>
      <c r="AY21" s="2312"/>
      <c r="AZ21" s="2312"/>
      <c r="BA21" s="2312"/>
      <c r="BB21" s="2312"/>
    </row>
    <row r="22" spans="1:54" ht="12" customHeight="1">
      <c r="A22" s="2268" t="s">
        <v>2898</v>
      </c>
      <c r="B22" s="584">
        <v>23.87542838901296</v>
      </c>
      <c r="C22" s="584"/>
      <c r="D22" s="2272">
        <v>62.06</v>
      </c>
      <c r="E22" s="2272"/>
      <c r="F22" s="2272">
        <v>66.91</v>
      </c>
      <c r="G22" s="2272"/>
      <c r="H22" s="2272">
        <v>69.849999999999994</v>
      </c>
      <c r="I22" s="2272"/>
      <c r="J22" s="2272">
        <v>76.27</v>
      </c>
      <c r="K22" s="2272"/>
      <c r="L22" s="2272">
        <v>73.260000000000005</v>
      </c>
      <c r="M22" s="2272"/>
      <c r="N22" s="584">
        <v>81</v>
      </c>
      <c r="O22" s="584"/>
      <c r="P22" s="584">
        <v>90.8</v>
      </c>
      <c r="Q22" s="584"/>
      <c r="R22" s="584">
        <v>100.08</v>
      </c>
      <c r="S22" s="584"/>
      <c r="T22" s="2270">
        <v>101.06</v>
      </c>
      <c r="U22" s="2270"/>
      <c r="V22" s="2270">
        <v>101.16</v>
      </c>
      <c r="W22" s="2270"/>
      <c r="X22" s="2270">
        <v>89.57</v>
      </c>
      <c r="Y22" s="2270"/>
      <c r="Z22" s="2270">
        <v>84.25</v>
      </c>
      <c r="AA22" s="2270"/>
      <c r="AB22" s="2270">
        <v>93.51</v>
      </c>
      <c r="AC22" s="2270"/>
      <c r="AD22" s="2270">
        <v>99.02</v>
      </c>
      <c r="AE22" s="2270"/>
      <c r="AF22" s="2270">
        <v>94.17</v>
      </c>
      <c r="AG22" s="2270"/>
      <c r="AH22" s="2270">
        <v>83.43</v>
      </c>
      <c r="AI22" s="2270"/>
      <c r="AJ22" s="2270">
        <v>100</v>
      </c>
      <c r="AK22" s="2270">
        <v>124.22</v>
      </c>
      <c r="AL22" s="2270"/>
      <c r="AM22" s="2270">
        <v>104.23</v>
      </c>
      <c r="AN22" s="2270"/>
      <c r="AO22" s="2279">
        <v>107.4</v>
      </c>
      <c r="AP22" s="2268" t="s">
        <v>2897</v>
      </c>
      <c r="AR22" s="2312"/>
      <c r="AS22" s="2289"/>
      <c r="AT22" s="2289"/>
      <c r="AU22" s="2289"/>
      <c r="AV22" s="2289"/>
      <c r="AW22" s="2289"/>
      <c r="AX22" s="2312"/>
      <c r="AY22" s="2312"/>
      <c r="AZ22" s="2312"/>
      <c r="BA22" s="2312"/>
      <c r="BB22" s="2312"/>
    </row>
    <row r="23" spans="1:54" ht="12" customHeight="1">
      <c r="A23" s="2268" t="s">
        <v>666</v>
      </c>
      <c r="B23" s="584">
        <v>0.78996232416987022</v>
      </c>
      <c r="C23" s="584"/>
      <c r="D23" s="2272">
        <v>87.77</v>
      </c>
      <c r="E23" s="2272"/>
      <c r="F23" s="2272">
        <v>87.54</v>
      </c>
      <c r="G23" s="2272"/>
      <c r="H23" s="2272">
        <v>88.12</v>
      </c>
      <c r="I23" s="2272"/>
      <c r="J23" s="2272">
        <v>88.64</v>
      </c>
      <c r="K23" s="2272"/>
      <c r="L23" s="2272">
        <v>88.86</v>
      </c>
      <c r="M23" s="2272"/>
      <c r="N23" s="584">
        <v>88.89</v>
      </c>
      <c r="O23" s="584"/>
      <c r="P23" s="584">
        <v>87.77</v>
      </c>
      <c r="Q23" s="584"/>
      <c r="R23" s="584">
        <v>85.94</v>
      </c>
      <c r="S23" s="584"/>
      <c r="T23" s="2270">
        <v>90.73</v>
      </c>
      <c r="U23" s="2270"/>
      <c r="V23" s="2270">
        <v>92.36</v>
      </c>
      <c r="W23" s="2270"/>
      <c r="X23" s="2270">
        <v>93.09</v>
      </c>
      <c r="Y23" s="2270"/>
      <c r="Z23" s="2270">
        <v>92.87</v>
      </c>
      <c r="AA23" s="2270"/>
      <c r="AB23" s="2270">
        <v>94.74</v>
      </c>
      <c r="AC23" s="2270"/>
      <c r="AD23" s="2270">
        <v>95.81</v>
      </c>
      <c r="AE23" s="2270"/>
      <c r="AF23" s="2270">
        <v>97</v>
      </c>
      <c r="AG23" s="2270"/>
      <c r="AH23" s="2270">
        <v>98.07</v>
      </c>
      <c r="AI23" s="2270"/>
      <c r="AJ23" s="2270">
        <v>100</v>
      </c>
      <c r="AK23" s="2270">
        <v>110.72</v>
      </c>
      <c r="AL23" s="2270"/>
      <c r="AM23" s="2270">
        <v>116.79</v>
      </c>
      <c r="AN23" s="2270"/>
      <c r="AO23" s="2279">
        <v>120.07</v>
      </c>
      <c r="AP23" s="2268" t="s">
        <v>693</v>
      </c>
      <c r="AR23" s="2312"/>
      <c r="AS23" s="2289"/>
      <c r="AT23" s="2289"/>
      <c r="AU23" s="2289"/>
      <c r="AV23" s="2289"/>
      <c r="AW23" s="2289"/>
      <c r="AX23" s="2312"/>
      <c r="AY23" s="2312"/>
      <c r="AZ23" s="2312"/>
      <c r="BA23" s="2312"/>
      <c r="BB23" s="2312"/>
    </row>
    <row r="24" spans="1:54" ht="12" customHeight="1">
      <c r="A24" s="2268" t="s">
        <v>692</v>
      </c>
      <c r="B24" s="584">
        <v>81.206746340682628</v>
      </c>
      <c r="C24" s="584"/>
      <c r="D24" s="2272">
        <v>85.44</v>
      </c>
      <c r="E24" s="2272"/>
      <c r="F24" s="2272">
        <v>88.17</v>
      </c>
      <c r="G24" s="2272"/>
      <c r="H24" s="2272">
        <v>89.67</v>
      </c>
      <c r="I24" s="2272"/>
      <c r="J24" s="2272">
        <v>93.71</v>
      </c>
      <c r="K24" s="2272"/>
      <c r="L24" s="2272">
        <v>88.54</v>
      </c>
      <c r="M24" s="2272"/>
      <c r="N24" s="584">
        <v>91.32</v>
      </c>
      <c r="O24" s="584"/>
      <c r="P24" s="584">
        <v>95.39</v>
      </c>
      <c r="Q24" s="584"/>
      <c r="R24" s="584">
        <v>97.03</v>
      </c>
      <c r="S24" s="584"/>
      <c r="T24" s="2270">
        <v>96.85</v>
      </c>
      <c r="U24" s="2270"/>
      <c r="V24" s="2270">
        <v>94.98</v>
      </c>
      <c r="W24" s="2270"/>
      <c r="X24" s="2270">
        <v>91.67</v>
      </c>
      <c r="Y24" s="2270"/>
      <c r="Z24" s="2270">
        <v>90.75</v>
      </c>
      <c r="AA24" s="2270"/>
      <c r="AB24" s="2270">
        <v>92.76</v>
      </c>
      <c r="AC24" s="2270"/>
      <c r="AD24" s="2270">
        <v>94.99</v>
      </c>
      <c r="AE24" s="2270"/>
      <c r="AF24" s="2270">
        <v>95.93</v>
      </c>
      <c r="AG24" s="2270"/>
      <c r="AH24" s="2270">
        <v>93.64</v>
      </c>
      <c r="AI24" s="2270"/>
      <c r="AJ24" s="2270">
        <v>100</v>
      </c>
      <c r="AK24" s="2270">
        <v>121.47</v>
      </c>
      <c r="AL24" s="2270"/>
      <c r="AM24" s="2270">
        <v>123.83</v>
      </c>
      <c r="AN24" s="2270"/>
      <c r="AO24" s="2279">
        <v>122.68</v>
      </c>
      <c r="AP24" s="2268" t="s">
        <v>691</v>
      </c>
      <c r="AR24" s="2312"/>
      <c r="AS24" s="2289"/>
      <c r="AT24" s="2289"/>
      <c r="AU24" s="2289"/>
      <c r="AV24" s="2289"/>
      <c r="AW24" s="2289"/>
      <c r="AX24" s="2312"/>
      <c r="AY24" s="2312"/>
      <c r="AZ24" s="2312"/>
      <c r="BA24" s="2312"/>
      <c r="BB24" s="2312"/>
    </row>
    <row r="25" spans="1:54" ht="24" customHeight="1">
      <c r="A25" s="2268" t="s">
        <v>591</v>
      </c>
      <c r="B25" s="584">
        <v>15.99120300963817</v>
      </c>
      <c r="C25" s="584"/>
      <c r="D25" s="2272">
        <v>55.01</v>
      </c>
      <c r="E25" s="2272"/>
      <c r="F25" s="2272">
        <v>57.6</v>
      </c>
      <c r="G25" s="2272"/>
      <c r="H25" s="2272">
        <v>60.68</v>
      </c>
      <c r="I25" s="2272"/>
      <c r="J25" s="2272">
        <v>63.25</v>
      </c>
      <c r="K25" s="2272"/>
      <c r="L25" s="2272">
        <v>66.95</v>
      </c>
      <c r="M25" s="2272"/>
      <c r="N25" s="584">
        <v>70.06</v>
      </c>
      <c r="O25" s="584"/>
      <c r="P25" s="584">
        <v>74.36</v>
      </c>
      <c r="Q25" s="584"/>
      <c r="R25" s="584">
        <v>83.98</v>
      </c>
      <c r="S25" s="584"/>
      <c r="T25" s="584">
        <v>88.47</v>
      </c>
      <c r="U25" s="584"/>
      <c r="V25" s="584">
        <v>91.58</v>
      </c>
      <c r="W25" s="584"/>
      <c r="X25" s="584">
        <v>90.78</v>
      </c>
      <c r="Y25" s="584"/>
      <c r="Z25" s="584">
        <v>86.52</v>
      </c>
      <c r="AA25" s="584"/>
      <c r="AB25" s="584">
        <v>96.4</v>
      </c>
      <c r="AC25" s="584"/>
      <c r="AD25" s="584">
        <v>99.63</v>
      </c>
      <c r="AE25" s="584"/>
      <c r="AF25" s="584">
        <v>92.78</v>
      </c>
      <c r="AG25" s="584"/>
      <c r="AH25" s="584">
        <v>84.48</v>
      </c>
      <c r="AI25" s="584"/>
      <c r="AJ25" s="584">
        <v>100</v>
      </c>
      <c r="AK25" s="584">
        <v>113.58</v>
      </c>
      <c r="AL25" s="584"/>
      <c r="AM25" s="584">
        <v>91.78</v>
      </c>
      <c r="AN25" s="584"/>
      <c r="AO25" s="2279">
        <v>100.67</v>
      </c>
      <c r="AP25" s="2268" t="s">
        <v>589</v>
      </c>
      <c r="AR25" s="2312"/>
      <c r="AS25" s="2289"/>
      <c r="AT25" s="2289"/>
      <c r="AU25" s="2289"/>
      <c r="AV25" s="2289"/>
      <c r="AW25" s="2289"/>
      <c r="AX25" s="2312"/>
      <c r="AY25" s="2312"/>
      <c r="AZ25" s="2312"/>
      <c r="BA25" s="2312"/>
      <c r="BB25" s="2312"/>
    </row>
    <row r="26" spans="1:54" ht="11.25" customHeight="1">
      <c r="A26" s="2268" t="s">
        <v>2909</v>
      </c>
      <c r="B26" s="584">
        <v>2.0120883255093385</v>
      </c>
      <c r="C26" s="584"/>
      <c r="D26" s="2272">
        <v>57.92</v>
      </c>
      <c r="E26" s="2272"/>
      <c r="F26" s="2272">
        <v>60.72</v>
      </c>
      <c r="G26" s="2272"/>
      <c r="H26" s="2272">
        <v>65.650000000000006</v>
      </c>
      <c r="I26" s="2272"/>
      <c r="J26" s="2272">
        <v>70.040000000000006</v>
      </c>
      <c r="K26" s="2272"/>
      <c r="L26" s="2272">
        <v>75.03</v>
      </c>
      <c r="M26" s="2272"/>
      <c r="N26" s="584">
        <v>79.53</v>
      </c>
      <c r="O26" s="584"/>
      <c r="P26" s="584">
        <v>83.63</v>
      </c>
      <c r="Q26" s="584"/>
      <c r="R26" s="584">
        <v>87.22</v>
      </c>
      <c r="S26" s="584"/>
      <c r="T26" s="2270">
        <v>89.33</v>
      </c>
      <c r="U26" s="2270"/>
      <c r="V26" s="2270">
        <v>90.87</v>
      </c>
      <c r="W26" s="2270"/>
      <c r="X26" s="2270">
        <v>92.16</v>
      </c>
      <c r="Y26" s="2270"/>
      <c r="Z26" s="2270">
        <v>94.21</v>
      </c>
      <c r="AA26" s="2270"/>
      <c r="AB26" s="2270">
        <v>94.89</v>
      </c>
      <c r="AC26" s="2270"/>
      <c r="AD26" s="2270">
        <v>96.18</v>
      </c>
      <c r="AE26" s="2270"/>
      <c r="AF26" s="2270">
        <v>98.41</v>
      </c>
      <c r="AG26" s="2270"/>
      <c r="AH26" s="2270">
        <v>99.68</v>
      </c>
      <c r="AI26" s="2270"/>
      <c r="AJ26" s="2270">
        <v>100</v>
      </c>
      <c r="AK26" s="2270">
        <v>101.66</v>
      </c>
      <c r="AL26" s="2270"/>
      <c r="AM26" s="2270">
        <v>106.94</v>
      </c>
      <c r="AN26" s="2270"/>
      <c r="AO26" s="2279">
        <v>110.84</v>
      </c>
      <c r="AP26" s="2268" t="s">
        <v>1720</v>
      </c>
      <c r="AR26" s="2312"/>
      <c r="AS26" s="2289"/>
      <c r="AT26" s="2289"/>
      <c r="AU26" s="2289"/>
      <c r="AV26" s="2289"/>
      <c r="AW26" s="2289"/>
      <c r="AX26" s="2312"/>
      <c r="AY26" s="2312"/>
      <c r="AZ26" s="2312"/>
      <c r="BA26" s="2312"/>
      <c r="BB26" s="2312"/>
    </row>
    <row r="27" spans="1:54" ht="6" customHeight="1">
      <c r="A27" s="2268"/>
      <c r="B27" s="2311"/>
      <c r="C27" s="2311"/>
      <c r="D27" s="2283"/>
      <c r="E27" s="2283"/>
      <c r="F27" s="2310"/>
      <c r="G27" s="2310"/>
      <c r="H27" s="2283"/>
      <c r="I27" s="2283"/>
      <c r="J27" s="2283"/>
      <c r="K27" s="2283"/>
      <c r="L27" s="2283"/>
      <c r="M27" s="2283"/>
      <c r="N27" s="2283"/>
      <c r="O27" s="2283"/>
      <c r="P27" s="2283"/>
      <c r="Q27" s="2283"/>
      <c r="R27" s="2283"/>
      <c r="S27" s="2283"/>
      <c r="T27" s="2283"/>
      <c r="U27" s="2283"/>
      <c r="V27" s="2283"/>
      <c r="W27" s="2283"/>
      <c r="X27" s="2283"/>
      <c r="Y27" s="2283"/>
      <c r="Z27" s="2283"/>
      <c r="AA27" s="2283"/>
      <c r="AB27" s="2283"/>
      <c r="AC27" s="2283"/>
      <c r="AD27" s="2283"/>
      <c r="AE27" s="2283"/>
      <c r="AF27" s="2283"/>
      <c r="AG27" s="2283"/>
      <c r="AH27" s="2283"/>
      <c r="AI27" s="2283"/>
      <c r="AJ27" s="2283"/>
      <c r="AK27" s="2283"/>
      <c r="AL27" s="2283"/>
      <c r="AM27" s="2283"/>
      <c r="AN27" s="2283"/>
      <c r="AO27" s="2309"/>
      <c r="AP27" s="2268"/>
      <c r="AR27" s="2256"/>
      <c r="AT27" s="806"/>
      <c r="AU27" s="806"/>
      <c r="AV27" s="806"/>
      <c r="AW27" s="806"/>
      <c r="AX27" s="806"/>
      <c r="AY27" s="806"/>
      <c r="AZ27" s="806"/>
      <c r="BA27" s="806"/>
      <c r="BB27" s="806"/>
    </row>
    <row r="28" spans="1:54" ht="12" customHeight="1">
      <c r="A28" s="2280" t="s">
        <v>2908</v>
      </c>
      <c r="B28" s="584">
        <v>100</v>
      </c>
      <c r="C28" s="584"/>
      <c r="D28" s="584">
        <v>116.31</v>
      </c>
      <c r="E28" s="584"/>
      <c r="F28" s="584">
        <v>119.12</v>
      </c>
      <c r="G28" s="584"/>
      <c r="H28" s="584">
        <v>116.69</v>
      </c>
      <c r="I28" s="584"/>
      <c r="J28" s="584">
        <v>118.22</v>
      </c>
      <c r="K28" s="584"/>
      <c r="L28" s="584">
        <v>106.34</v>
      </c>
      <c r="M28" s="584"/>
      <c r="N28" s="584">
        <v>112.36</v>
      </c>
      <c r="O28" s="584"/>
      <c r="P28" s="584">
        <v>108.94</v>
      </c>
      <c r="Q28" s="584"/>
      <c r="R28" s="584">
        <v>98.85</v>
      </c>
      <c r="S28" s="584"/>
      <c r="T28" s="584">
        <v>94.4</v>
      </c>
      <c r="U28" s="584"/>
      <c r="V28" s="584">
        <v>93.51</v>
      </c>
      <c r="W28" s="584"/>
      <c r="X28" s="584">
        <v>92.55</v>
      </c>
      <c r="Y28" s="584"/>
      <c r="Z28" s="584">
        <v>89.56</v>
      </c>
      <c r="AA28" s="584"/>
      <c r="AB28" s="584">
        <v>95.95</v>
      </c>
      <c r="AC28" s="584"/>
      <c r="AD28" s="584">
        <v>99.64</v>
      </c>
      <c r="AE28" s="584"/>
      <c r="AF28" s="584">
        <v>98.05</v>
      </c>
      <c r="AG28" s="584"/>
      <c r="AH28" s="584">
        <v>89.23</v>
      </c>
      <c r="AI28" s="584"/>
      <c r="AJ28" s="2288">
        <v>100</v>
      </c>
      <c r="AK28" s="584">
        <v>121.76</v>
      </c>
      <c r="AL28" s="584"/>
      <c r="AM28" s="2288">
        <v>118.12</v>
      </c>
      <c r="AN28" s="2288"/>
      <c r="AO28" s="2287">
        <v>116.02</v>
      </c>
      <c r="AP28" s="2278" t="s">
        <v>2907</v>
      </c>
      <c r="AR28" s="2256"/>
      <c r="AT28" s="806"/>
      <c r="AU28" s="806"/>
      <c r="AV28" s="806"/>
      <c r="AW28" s="806"/>
      <c r="AX28" s="806"/>
      <c r="AY28" s="806"/>
      <c r="AZ28" s="806"/>
      <c r="BA28" s="806"/>
      <c r="BB28" s="806"/>
    </row>
    <row r="29" spans="1:54" ht="30.75" customHeight="1">
      <c r="A29" s="2277" t="s">
        <v>2906</v>
      </c>
      <c r="B29" s="2286"/>
      <c r="C29" s="2286"/>
      <c r="D29" s="2307"/>
      <c r="E29" s="2307"/>
      <c r="F29" s="2307"/>
      <c r="G29" s="2307"/>
      <c r="H29" s="2308"/>
      <c r="I29" s="2308"/>
      <c r="J29" s="2308"/>
      <c r="K29" s="2308"/>
      <c r="L29" s="2307"/>
      <c r="M29" s="2307"/>
      <c r="N29" s="2307"/>
      <c r="O29" s="2307"/>
      <c r="P29" s="2307"/>
      <c r="Q29" s="2307"/>
      <c r="R29" s="2307"/>
      <c r="S29" s="2307"/>
      <c r="T29" s="2307"/>
      <c r="U29" s="2307"/>
      <c r="V29" s="2307"/>
      <c r="W29" s="2307"/>
      <c r="X29" s="2307"/>
      <c r="Y29" s="2307"/>
      <c r="Z29" s="2274"/>
      <c r="AA29" s="2274"/>
      <c r="AB29" s="2307"/>
      <c r="AC29" s="2307"/>
      <c r="AD29" s="2274"/>
      <c r="AE29" s="2274"/>
      <c r="AF29" s="2307"/>
      <c r="AG29" s="2307"/>
      <c r="AH29" s="2274"/>
      <c r="AI29" s="2274"/>
      <c r="AJ29" s="2307"/>
      <c r="AK29" s="2274"/>
      <c r="AL29" s="2274"/>
      <c r="AM29" s="2307"/>
      <c r="AN29" s="2307"/>
      <c r="AO29" s="2306"/>
      <c r="AP29" s="2271" t="s">
        <v>2905</v>
      </c>
      <c r="AR29" s="2256"/>
      <c r="AT29" s="806"/>
      <c r="AU29" s="806"/>
      <c r="AV29" s="806"/>
      <c r="AW29" s="806"/>
      <c r="AX29" s="806"/>
      <c r="AY29" s="806"/>
      <c r="AZ29" s="806"/>
      <c r="BA29" s="806"/>
      <c r="BB29" s="806"/>
    </row>
    <row r="30" spans="1:54" ht="12" customHeight="1">
      <c r="A30" s="2268" t="s">
        <v>2904</v>
      </c>
      <c r="B30" s="584">
        <v>24.933865619402621</v>
      </c>
      <c r="C30" s="584" t="s">
        <v>561</v>
      </c>
      <c r="D30" s="2272">
        <v>106.3</v>
      </c>
      <c r="E30" s="584" t="s">
        <v>561</v>
      </c>
      <c r="F30" s="584">
        <v>104.93</v>
      </c>
      <c r="G30" s="584" t="s">
        <v>561</v>
      </c>
      <c r="H30" s="2272">
        <v>105.47</v>
      </c>
      <c r="I30" s="584" t="s">
        <v>561</v>
      </c>
      <c r="J30" s="2272">
        <v>106.3</v>
      </c>
      <c r="K30" s="584" t="s">
        <v>561</v>
      </c>
      <c r="L30" s="2272">
        <v>100.73</v>
      </c>
      <c r="M30" s="584" t="s">
        <v>561</v>
      </c>
      <c r="N30" s="2272">
        <v>99.28</v>
      </c>
      <c r="O30" s="584" t="s">
        <v>561</v>
      </c>
      <c r="P30" s="2272">
        <v>97.09</v>
      </c>
      <c r="Q30" s="584" t="s">
        <v>561</v>
      </c>
      <c r="R30" s="2272">
        <v>90.23</v>
      </c>
      <c r="S30" s="584" t="s">
        <v>561</v>
      </c>
      <c r="T30" s="2272">
        <v>90.1</v>
      </c>
      <c r="U30" s="584" t="s">
        <v>561</v>
      </c>
      <c r="V30" s="2272">
        <v>90.06</v>
      </c>
      <c r="W30" s="584" t="s">
        <v>561</v>
      </c>
      <c r="X30" s="584">
        <v>90.55</v>
      </c>
      <c r="Y30" s="584" t="s">
        <v>561</v>
      </c>
      <c r="Z30" s="584">
        <v>93</v>
      </c>
      <c r="AA30" s="584" t="s">
        <v>561</v>
      </c>
      <c r="AB30" s="584">
        <v>97.85</v>
      </c>
      <c r="AC30" s="584" t="s">
        <v>561</v>
      </c>
      <c r="AD30" s="584">
        <v>101.02</v>
      </c>
      <c r="AE30" s="584" t="s">
        <v>561</v>
      </c>
      <c r="AF30" s="584">
        <v>100.22</v>
      </c>
      <c r="AG30" s="584" t="s">
        <v>561</v>
      </c>
      <c r="AH30" s="584">
        <v>91.82</v>
      </c>
      <c r="AI30" s="584" t="s">
        <v>561</v>
      </c>
      <c r="AJ30" s="584">
        <v>100</v>
      </c>
      <c r="AK30" s="584">
        <v>119.1</v>
      </c>
      <c r="AL30" s="584" t="s">
        <v>561</v>
      </c>
      <c r="AM30" s="584">
        <v>124.41</v>
      </c>
      <c r="AN30" s="584" t="s">
        <v>561</v>
      </c>
      <c r="AO30" s="2269">
        <v>124.31</v>
      </c>
      <c r="AP30" s="2268" t="s">
        <v>2903</v>
      </c>
      <c r="AR30" s="2305"/>
      <c r="AS30" s="2305"/>
      <c r="AT30" s="2305"/>
      <c r="AU30" s="2305"/>
      <c r="AV30" s="2305"/>
      <c r="AW30" s="2305"/>
      <c r="AX30" s="2305"/>
      <c r="AY30" s="2305"/>
      <c r="AZ30" s="2305"/>
      <c r="BA30" s="2305"/>
      <c r="BB30" s="2305"/>
    </row>
    <row r="31" spans="1:54" ht="12" customHeight="1">
      <c r="A31" s="2268" t="s">
        <v>2902</v>
      </c>
      <c r="B31" s="584">
        <v>33.557890136150363</v>
      </c>
      <c r="C31" s="584" t="s">
        <v>561</v>
      </c>
      <c r="D31" s="2270">
        <v>112.78</v>
      </c>
      <c r="E31" s="584" t="s">
        <v>561</v>
      </c>
      <c r="F31" s="584">
        <v>116.86</v>
      </c>
      <c r="G31" s="584" t="s">
        <v>561</v>
      </c>
      <c r="H31" s="2270">
        <v>125.47</v>
      </c>
      <c r="I31" s="584" t="s">
        <v>561</v>
      </c>
      <c r="J31" s="2270">
        <v>125.02</v>
      </c>
      <c r="K31" s="584" t="s">
        <v>561</v>
      </c>
      <c r="L31" s="2270">
        <v>104.41</v>
      </c>
      <c r="M31" s="584" t="s">
        <v>561</v>
      </c>
      <c r="N31" s="2270">
        <v>110.68</v>
      </c>
      <c r="O31" s="584" t="s">
        <v>561</v>
      </c>
      <c r="P31" s="2270">
        <v>111.28</v>
      </c>
      <c r="Q31" s="584" t="s">
        <v>561</v>
      </c>
      <c r="R31" s="2270">
        <v>95.93</v>
      </c>
      <c r="S31" s="584" t="s">
        <v>561</v>
      </c>
      <c r="T31" s="2270">
        <v>91.23</v>
      </c>
      <c r="U31" s="584" t="s">
        <v>561</v>
      </c>
      <c r="V31" s="2270">
        <v>87.44</v>
      </c>
      <c r="W31" s="584" t="s">
        <v>561</v>
      </c>
      <c r="X31" s="584">
        <v>86.18</v>
      </c>
      <c r="Y31" s="584" t="s">
        <v>561</v>
      </c>
      <c r="Z31" s="584">
        <v>81.27</v>
      </c>
      <c r="AA31" s="584" t="s">
        <v>561</v>
      </c>
      <c r="AB31" s="584">
        <v>88.69</v>
      </c>
      <c r="AC31" s="584" t="s">
        <v>561</v>
      </c>
      <c r="AD31" s="584">
        <v>91.56</v>
      </c>
      <c r="AE31" s="584" t="s">
        <v>561</v>
      </c>
      <c r="AF31" s="584">
        <v>90.98</v>
      </c>
      <c r="AG31" s="584" t="s">
        <v>561</v>
      </c>
      <c r="AH31" s="584">
        <v>85.73</v>
      </c>
      <c r="AI31" s="584" t="s">
        <v>561</v>
      </c>
      <c r="AJ31" s="584">
        <v>100</v>
      </c>
      <c r="AK31" s="584">
        <v>115.67</v>
      </c>
      <c r="AL31" s="584" t="s">
        <v>561</v>
      </c>
      <c r="AM31" s="584">
        <v>107.97</v>
      </c>
      <c r="AN31" s="584" t="s">
        <v>561</v>
      </c>
      <c r="AO31" s="2269">
        <v>104.39</v>
      </c>
      <c r="AP31" s="2268" t="s">
        <v>2901</v>
      </c>
      <c r="AR31" s="2305"/>
      <c r="AS31" s="2305"/>
      <c r="AT31" s="2305"/>
      <c r="AU31" s="2305"/>
      <c r="AV31" s="2305"/>
      <c r="AW31" s="2305"/>
      <c r="AX31" s="2305"/>
      <c r="AY31" s="2305"/>
      <c r="AZ31" s="2305"/>
      <c r="BA31" s="2305"/>
      <c r="BB31" s="2305"/>
    </row>
    <row r="32" spans="1:54" ht="12" customHeight="1">
      <c r="A32" s="2271" t="s">
        <v>2900</v>
      </c>
      <c r="B32" s="584">
        <v>12.138211107209257</v>
      </c>
      <c r="C32" s="584" t="s">
        <v>561</v>
      </c>
      <c r="D32" s="2270">
        <v>140.46</v>
      </c>
      <c r="E32" s="584" t="s">
        <v>561</v>
      </c>
      <c r="F32" s="584">
        <v>133.01</v>
      </c>
      <c r="G32" s="584" t="s">
        <v>561</v>
      </c>
      <c r="H32" s="2270">
        <v>155.41999999999999</v>
      </c>
      <c r="I32" s="584" t="s">
        <v>561</v>
      </c>
      <c r="J32" s="2270">
        <v>135.51</v>
      </c>
      <c r="K32" s="584" t="s">
        <v>561</v>
      </c>
      <c r="L32" s="2270">
        <v>137.4</v>
      </c>
      <c r="M32" s="584" t="s">
        <v>561</v>
      </c>
      <c r="N32" s="2270">
        <v>125</v>
      </c>
      <c r="O32" s="584" t="s">
        <v>561</v>
      </c>
      <c r="P32" s="2270">
        <v>111.8</v>
      </c>
      <c r="Q32" s="584" t="s">
        <v>561</v>
      </c>
      <c r="R32" s="2270">
        <v>91.54</v>
      </c>
      <c r="S32" s="584" t="s">
        <v>561</v>
      </c>
      <c r="T32" s="2270">
        <v>83.84</v>
      </c>
      <c r="U32" s="584" t="s">
        <v>561</v>
      </c>
      <c r="V32" s="2270">
        <v>91.79</v>
      </c>
      <c r="W32" s="584" t="s">
        <v>561</v>
      </c>
      <c r="X32" s="584">
        <v>95.69</v>
      </c>
      <c r="Y32" s="584" t="s">
        <v>561</v>
      </c>
      <c r="Z32" s="584">
        <v>84.94</v>
      </c>
      <c r="AA32" s="584" t="s">
        <v>561</v>
      </c>
      <c r="AB32" s="584">
        <v>95.32</v>
      </c>
      <c r="AC32" s="584" t="s">
        <v>561</v>
      </c>
      <c r="AD32" s="584">
        <v>104.82</v>
      </c>
      <c r="AE32" s="584" t="s">
        <v>561</v>
      </c>
      <c r="AF32" s="584">
        <v>105.37</v>
      </c>
      <c r="AG32" s="584" t="s">
        <v>561</v>
      </c>
      <c r="AH32" s="584">
        <v>89.49</v>
      </c>
      <c r="AI32" s="584" t="s">
        <v>561</v>
      </c>
      <c r="AJ32" s="584">
        <v>100</v>
      </c>
      <c r="AK32" s="584">
        <v>112.43</v>
      </c>
      <c r="AL32" s="584" t="s">
        <v>561</v>
      </c>
      <c r="AM32" s="584">
        <v>116.62</v>
      </c>
      <c r="AN32" s="584" t="s">
        <v>561</v>
      </c>
      <c r="AO32" s="2269">
        <v>122.56</v>
      </c>
      <c r="AP32" s="2268" t="s">
        <v>2899</v>
      </c>
      <c r="AR32" s="2305"/>
      <c r="AS32" s="2305"/>
      <c r="AT32" s="2305"/>
      <c r="AU32" s="2305"/>
      <c r="AV32" s="2305"/>
      <c r="AW32" s="2305"/>
      <c r="AX32" s="2305"/>
      <c r="AY32" s="2305"/>
      <c r="AZ32" s="2305"/>
      <c r="BA32" s="2305"/>
      <c r="BB32" s="2305"/>
    </row>
    <row r="33" spans="1:54" ht="12" customHeight="1">
      <c r="A33" s="2268" t="s">
        <v>2898</v>
      </c>
      <c r="B33" s="584">
        <v>29.370033137237762</v>
      </c>
      <c r="C33" s="584" t="s">
        <v>561</v>
      </c>
      <c r="D33" s="2270">
        <v>118.87</v>
      </c>
      <c r="E33" s="584" t="s">
        <v>561</v>
      </c>
      <c r="F33" s="584">
        <v>128</v>
      </c>
      <c r="G33" s="584" t="s">
        <v>561</v>
      </c>
      <c r="H33" s="2270">
        <v>100.19</v>
      </c>
      <c r="I33" s="584" t="s">
        <v>561</v>
      </c>
      <c r="J33" s="2270">
        <v>113.41</v>
      </c>
      <c r="K33" s="584" t="s">
        <v>561</v>
      </c>
      <c r="L33" s="2270">
        <v>100.47</v>
      </c>
      <c r="M33" s="584" t="s">
        <v>561</v>
      </c>
      <c r="N33" s="2270">
        <v>120.15</v>
      </c>
      <c r="O33" s="584" t="s">
        <v>561</v>
      </c>
      <c r="P33" s="2270">
        <v>115.13</v>
      </c>
      <c r="Q33" s="584" t="s">
        <v>561</v>
      </c>
      <c r="R33" s="2270">
        <v>112.52</v>
      </c>
      <c r="S33" s="584" t="s">
        <v>561</v>
      </c>
      <c r="T33" s="2270">
        <v>106.04</v>
      </c>
      <c r="U33" s="584" t="s">
        <v>561</v>
      </c>
      <c r="V33" s="2270">
        <v>104.08</v>
      </c>
      <c r="W33" s="584" t="s">
        <v>561</v>
      </c>
      <c r="X33" s="584">
        <v>100.22</v>
      </c>
      <c r="Y33" s="584" t="s">
        <v>561</v>
      </c>
      <c r="Z33" s="584">
        <v>98.01</v>
      </c>
      <c r="AA33" s="584" t="s">
        <v>561</v>
      </c>
      <c r="AB33" s="584">
        <v>102.89</v>
      </c>
      <c r="AC33" s="584" t="s">
        <v>561</v>
      </c>
      <c r="AD33" s="584">
        <v>105.58</v>
      </c>
      <c r="AE33" s="584" t="s">
        <v>561</v>
      </c>
      <c r="AF33" s="584">
        <v>101.25</v>
      </c>
      <c r="AG33" s="584" t="s">
        <v>561</v>
      </c>
      <c r="AH33" s="584">
        <v>90.9</v>
      </c>
      <c r="AI33" s="584" t="s">
        <v>561</v>
      </c>
      <c r="AJ33" s="584">
        <v>100</v>
      </c>
      <c r="AK33" s="584">
        <v>134.83000000000001</v>
      </c>
      <c r="AL33" s="584" t="s">
        <v>561</v>
      </c>
      <c r="AM33" s="584">
        <v>125.01</v>
      </c>
      <c r="AN33" s="584" t="s">
        <v>561</v>
      </c>
      <c r="AO33" s="2269">
        <v>119.58</v>
      </c>
      <c r="AP33" s="2268" t="s">
        <v>2897</v>
      </c>
      <c r="AR33" s="2305"/>
      <c r="AS33" s="2305"/>
      <c r="AT33" s="2305"/>
      <c r="AU33" s="2305"/>
      <c r="AV33" s="2305"/>
      <c r="AW33" s="2305"/>
      <c r="AX33" s="2305"/>
      <c r="AY33" s="2305"/>
      <c r="AZ33" s="2305"/>
      <c r="BA33" s="2305"/>
      <c r="BB33" s="2305"/>
    </row>
    <row r="34" spans="1:54" ht="12" customHeight="1">
      <c r="A34" s="2268" t="s">
        <v>666</v>
      </c>
      <c r="B34" s="584">
        <v>0.86933236685523851</v>
      </c>
      <c r="C34" s="584" t="s">
        <v>561</v>
      </c>
      <c r="D34" s="2270">
        <v>214.76</v>
      </c>
      <c r="E34" s="584" t="s">
        <v>561</v>
      </c>
      <c r="F34" s="584">
        <v>217.24</v>
      </c>
      <c r="G34" s="584" t="s">
        <v>561</v>
      </c>
      <c r="H34" s="2270">
        <v>217.78</v>
      </c>
      <c r="I34" s="584" t="s">
        <v>561</v>
      </c>
      <c r="J34" s="2270">
        <v>167.45</v>
      </c>
      <c r="K34" s="584" t="s">
        <v>561</v>
      </c>
      <c r="L34" s="2270">
        <v>154.93</v>
      </c>
      <c r="M34" s="584" t="s">
        <v>561</v>
      </c>
      <c r="N34" s="2270">
        <v>142.49</v>
      </c>
      <c r="O34" s="584" t="s">
        <v>561</v>
      </c>
      <c r="P34" s="2270">
        <v>158.21</v>
      </c>
      <c r="Q34" s="584" t="s">
        <v>561</v>
      </c>
      <c r="R34" s="2270">
        <v>100.65</v>
      </c>
      <c r="S34" s="584" t="s">
        <v>561</v>
      </c>
      <c r="T34" s="2270">
        <v>74.459999999999994</v>
      </c>
      <c r="U34" s="584" t="s">
        <v>561</v>
      </c>
      <c r="V34" s="2270">
        <v>70.37</v>
      </c>
      <c r="W34" s="584" t="s">
        <v>561</v>
      </c>
      <c r="X34" s="584">
        <v>66.39</v>
      </c>
      <c r="Y34" s="584" t="s">
        <v>561</v>
      </c>
      <c r="Z34" s="584">
        <v>70.41</v>
      </c>
      <c r="AA34" s="584" t="s">
        <v>561</v>
      </c>
      <c r="AB34" s="584">
        <v>83.63</v>
      </c>
      <c r="AC34" s="584" t="s">
        <v>561</v>
      </c>
      <c r="AD34" s="584">
        <v>78.31</v>
      </c>
      <c r="AE34" s="584" t="s">
        <v>561</v>
      </c>
      <c r="AF34" s="584">
        <v>83</v>
      </c>
      <c r="AG34" s="584" t="s">
        <v>561</v>
      </c>
      <c r="AH34" s="584">
        <v>92.45</v>
      </c>
      <c r="AI34" s="584" t="s">
        <v>561</v>
      </c>
      <c r="AJ34" s="584">
        <v>100</v>
      </c>
      <c r="AK34" s="584">
        <v>96.68</v>
      </c>
      <c r="AL34" s="584" t="s">
        <v>561</v>
      </c>
      <c r="AM34" s="584">
        <v>97.26</v>
      </c>
      <c r="AN34" s="584" t="s">
        <v>561</v>
      </c>
      <c r="AO34" s="2269">
        <v>103.85</v>
      </c>
      <c r="AP34" s="2268" t="s">
        <v>693</v>
      </c>
      <c r="AR34" s="2305"/>
      <c r="AS34" s="2305"/>
      <c r="AT34" s="2305"/>
      <c r="AU34" s="2305"/>
      <c r="AV34" s="2305"/>
      <c r="AW34" s="2305"/>
      <c r="AX34" s="2305"/>
      <c r="AY34" s="2305"/>
      <c r="AZ34" s="2305"/>
      <c r="BA34" s="2305"/>
      <c r="BB34" s="2305"/>
    </row>
    <row r="35" spans="1:54" ht="12" customHeight="1">
      <c r="A35" s="2268" t="s">
        <v>692</v>
      </c>
      <c r="B35" s="584">
        <v>72.788904591188654</v>
      </c>
      <c r="C35" s="584" t="s">
        <v>561</v>
      </c>
      <c r="D35" s="2270">
        <v>114.88</v>
      </c>
      <c r="E35" s="584" t="s">
        <v>561</v>
      </c>
      <c r="F35" s="584">
        <v>115.13</v>
      </c>
      <c r="G35" s="584" t="s">
        <v>561</v>
      </c>
      <c r="H35" s="2270">
        <v>122.21</v>
      </c>
      <c r="I35" s="584" t="s">
        <v>561</v>
      </c>
      <c r="J35" s="2270">
        <v>120.76</v>
      </c>
      <c r="K35" s="584" t="s">
        <v>561</v>
      </c>
      <c r="L35" s="2270">
        <v>108.57</v>
      </c>
      <c r="M35" s="584" t="s">
        <v>561</v>
      </c>
      <c r="N35" s="2270">
        <v>109.92</v>
      </c>
      <c r="O35" s="584" t="s">
        <v>561</v>
      </c>
      <c r="P35" s="2270">
        <v>107.07</v>
      </c>
      <c r="Q35" s="584" t="s">
        <v>561</v>
      </c>
      <c r="R35" s="2270">
        <v>95.5</v>
      </c>
      <c r="S35" s="584" t="s">
        <v>561</v>
      </c>
      <c r="T35" s="2270">
        <v>92.23</v>
      </c>
      <c r="U35" s="584" t="s">
        <v>561</v>
      </c>
      <c r="V35" s="2270">
        <v>91.81</v>
      </c>
      <c r="W35" s="584" t="s">
        <v>561</v>
      </c>
      <c r="X35" s="584">
        <v>90.69</v>
      </c>
      <c r="Y35" s="584" t="s">
        <v>561</v>
      </c>
      <c r="Z35" s="584">
        <v>87.05</v>
      </c>
      <c r="AA35" s="584" t="s">
        <v>561</v>
      </c>
      <c r="AB35" s="584">
        <v>94.36</v>
      </c>
      <c r="AC35" s="584" t="s">
        <v>561</v>
      </c>
      <c r="AD35" s="584">
        <v>99.16</v>
      </c>
      <c r="AE35" s="584" t="s">
        <v>561</v>
      </c>
      <c r="AF35" s="584">
        <v>98.71</v>
      </c>
      <c r="AG35" s="584" t="s">
        <v>561</v>
      </c>
      <c r="AH35" s="584">
        <v>87.94</v>
      </c>
      <c r="AI35" s="584" t="s">
        <v>561</v>
      </c>
      <c r="AJ35" s="584">
        <v>100</v>
      </c>
      <c r="AK35" s="584">
        <v>123.71</v>
      </c>
      <c r="AL35" s="584" t="s">
        <v>561</v>
      </c>
      <c r="AM35" s="584">
        <v>119.3</v>
      </c>
      <c r="AN35" s="584" t="s">
        <v>561</v>
      </c>
      <c r="AO35" s="2269">
        <v>118.21</v>
      </c>
      <c r="AP35" s="2268" t="s">
        <v>691</v>
      </c>
      <c r="AR35" s="2305"/>
      <c r="AS35" s="2305"/>
      <c r="AT35" s="2305"/>
      <c r="AU35" s="2305"/>
      <c r="AV35" s="2305"/>
      <c r="AW35" s="2305"/>
      <c r="AX35" s="2305"/>
      <c r="AY35" s="2305"/>
      <c r="AZ35" s="2305"/>
      <c r="BA35" s="2305"/>
      <c r="BB35" s="2305"/>
    </row>
    <row r="36" spans="1:54" ht="24" customHeight="1">
      <c r="A36" s="2268" t="s">
        <v>591</v>
      </c>
      <c r="B36" s="584">
        <v>21.546606754136064</v>
      </c>
      <c r="C36" s="584" t="s">
        <v>561</v>
      </c>
      <c r="D36" s="2270">
        <v>127.27</v>
      </c>
      <c r="E36" s="584" t="s">
        <v>561</v>
      </c>
      <c r="F36" s="584">
        <v>137.22999999999999</v>
      </c>
      <c r="G36" s="584" t="s">
        <v>561</v>
      </c>
      <c r="H36" s="2270">
        <v>98.52</v>
      </c>
      <c r="I36" s="584" t="s">
        <v>561</v>
      </c>
      <c r="J36" s="2270">
        <v>111.88</v>
      </c>
      <c r="K36" s="584" t="s">
        <v>561</v>
      </c>
      <c r="L36" s="2270">
        <v>105.38</v>
      </c>
      <c r="M36" s="584" t="s">
        <v>561</v>
      </c>
      <c r="N36" s="2270">
        <v>126.35</v>
      </c>
      <c r="O36" s="584" t="s">
        <v>561</v>
      </c>
      <c r="P36" s="2270">
        <v>116.49</v>
      </c>
      <c r="Q36" s="584" t="s">
        <v>561</v>
      </c>
      <c r="R36" s="2270">
        <v>112.13</v>
      </c>
      <c r="S36" s="584" t="s">
        <v>561</v>
      </c>
      <c r="T36" s="2270">
        <v>105.25</v>
      </c>
      <c r="U36" s="584" t="s">
        <v>561</v>
      </c>
      <c r="V36" s="2270">
        <v>103.5</v>
      </c>
      <c r="W36" s="584" t="s">
        <v>561</v>
      </c>
      <c r="X36" s="584">
        <v>102.96</v>
      </c>
      <c r="Y36" s="584" t="s">
        <v>561</v>
      </c>
      <c r="Z36" s="584">
        <v>100.31</v>
      </c>
      <c r="AA36" s="584" t="s">
        <v>561</v>
      </c>
      <c r="AB36" s="584">
        <v>103.42</v>
      </c>
      <c r="AC36" s="584" t="s">
        <v>561</v>
      </c>
      <c r="AD36" s="584">
        <v>104.51</v>
      </c>
      <c r="AE36" s="584" t="s">
        <v>561</v>
      </c>
      <c r="AF36" s="584">
        <v>98.6</v>
      </c>
      <c r="AG36" s="584" t="s">
        <v>561</v>
      </c>
      <c r="AH36" s="584">
        <v>93.76</v>
      </c>
      <c r="AI36" s="584" t="s">
        <v>561</v>
      </c>
      <c r="AJ36" s="584">
        <v>100</v>
      </c>
      <c r="AK36" s="584">
        <v>120.31</v>
      </c>
      <c r="AL36" s="584" t="s">
        <v>561</v>
      </c>
      <c r="AM36" s="584">
        <v>117.01</v>
      </c>
      <c r="AN36" s="584" t="s">
        <v>561</v>
      </c>
      <c r="AO36" s="2269">
        <v>109.34</v>
      </c>
      <c r="AP36" s="2268" t="s">
        <v>589</v>
      </c>
      <c r="AR36" s="2305"/>
      <c r="AS36" s="2305"/>
      <c r="AT36" s="2305"/>
      <c r="AU36" s="2305"/>
      <c r="AV36" s="2305"/>
      <c r="AW36" s="2305"/>
      <c r="AX36" s="2305"/>
      <c r="AY36" s="2305"/>
      <c r="AZ36" s="2305"/>
      <c r="BA36" s="2305"/>
      <c r="BB36" s="2305"/>
    </row>
    <row r="37" spans="1:54" ht="38.25" customHeight="1">
      <c r="A37" s="2268" t="s">
        <v>588</v>
      </c>
      <c r="B37" s="584">
        <v>4.7951562878200287</v>
      </c>
      <c r="C37" s="584" t="s">
        <v>561</v>
      </c>
      <c r="D37" s="2270">
        <v>70.930000000000007</v>
      </c>
      <c r="E37" s="584" t="s">
        <v>561</v>
      </c>
      <c r="F37" s="584">
        <v>80.45</v>
      </c>
      <c r="G37" s="584" t="s">
        <v>561</v>
      </c>
      <c r="H37" s="2270">
        <v>96.28</v>
      </c>
      <c r="I37" s="584" t="s">
        <v>561</v>
      </c>
      <c r="J37" s="2270">
        <v>99.17</v>
      </c>
      <c r="K37" s="584" t="s">
        <v>561</v>
      </c>
      <c r="L37" s="2270">
        <v>67.989999999999995</v>
      </c>
      <c r="M37" s="584" t="s">
        <v>561</v>
      </c>
      <c r="N37" s="2270">
        <v>80.959999999999994</v>
      </c>
      <c r="O37" s="584" t="s">
        <v>561</v>
      </c>
      <c r="P37" s="2270">
        <v>94.34</v>
      </c>
      <c r="Q37" s="584" t="s">
        <v>561</v>
      </c>
      <c r="R37" s="2270">
        <v>89.71</v>
      </c>
      <c r="S37" s="584" t="s">
        <v>561</v>
      </c>
      <c r="T37" s="2270">
        <v>82.23</v>
      </c>
      <c r="U37" s="584" t="s">
        <v>561</v>
      </c>
      <c r="V37" s="2270">
        <v>78.61</v>
      </c>
      <c r="W37" s="584" t="s">
        <v>561</v>
      </c>
      <c r="X37" s="584">
        <v>78.64</v>
      </c>
      <c r="Y37" s="584" t="s">
        <v>561</v>
      </c>
      <c r="Z37" s="584">
        <v>82.78</v>
      </c>
      <c r="AA37" s="584" t="s">
        <v>561</v>
      </c>
      <c r="AB37" s="584">
        <v>88.76</v>
      </c>
      <c r="AC37" s="584" t="s">
        <v>561</v>
      </c>
      <c r="AD37" s="584">
        <v>89.02</v>
      </c>
      <c r="AE37" s="584" t="s">
        <v>561</v>
      </c>
      <c r="AF37" s="584">
        <v>88.22</v>
      </c>
      <c r="AG37" s="584" t="s">
        <v>561</v>
      </c>
      <c r="AH37" s="584">
        <v>87.78</v>
      </c>
      <c r="AI37" s="584" t="s">
        <v>561</v>
      </c>
      <c r="AJ37" s="584">
        <v>100</v>
      </c>
      <c r="AK37" s="584">
        <v>103.27</v>
      </c>
      <c r="AL37" s="584" t="s">
        <v>561</v>
      </c>
      <c r="AM37" s="584">
        <v>109.03</v>
      </c>
      <c r="AN37" s="584" t="s">
        <v>561</v>
      </c>
      <c r="AO37" s="2269">
        <v>115.06</v>
      </c>
      <c r="AP37" s="2268" t="s">
        <v>1722</v>
      </c>
      <c r="AR37" s="2305"/>
      <c r="AS37" s="2305"/>
      <c r="AT37" s="2305"/>
      <c r="AU37" s="2305"/>
      <c r="AV37" s="2305"/>
      <c r="AW37" s="2305"/>
      <c r="AX37" s="2305"/>
      <c r="AY37" s="2305"/>
      <c r="AZ37" s="2305"/>
      <c r="BA37" s="2305"/>
      <c r="BB37" s="2305"/>
    </row>
    <row r="38" spans="1:54" ht="25.5" customHeight="1">
      <c r="A38" s="2266"/>
      <c r="B38" s="5426" t="s">
        <v>2896</v>
      </c>
      <c r="C38" s="5427"/>
      <c r="D38" s="5424">
        <v>2005</v>
      </c>
      <c r="E38" s="5425"/>
      <c r="F38" s="5424">
        <v>2006</v>
      </c>
      <c r="G38" s="5425"/>
      <c r="H38" s="5424">
        <v>2007</v>
      </c>
      <c r="I38" s="5425"/>
      <c r="J38" s="5424">
        <v>2008</v>
      </c>
      <c r="K38" s="5425"/>
      <c r="L38" s="5424">
        <v>2009</v>
      </c>
      <c r="M38" s="5425"/>
      <c r="N38" s="5424">
        <v>2010</v>
      </c>
      <c r="O38" s="5425"/>
      <c r="P38" s="5424">
        <v>2011</v>
      </c>
      <c r="Q38" s="5425"/>
      <c r="R38" s="5424">
        <v>2012</v>
      </c>
      <c r="S38" s="5425"/>
      <c r="T38" s="5424">
        <v>2013</v>
      </c>
      <c r="U38" s="5425"/>
      <c r="V38" s="5424">
        <v>2014</v>
      </c>
      <c r="W38" s="5425"/>
      <c r="X38" s="5424">
        <v>2015</v>
      </c>
      <c r="Y38" s="5425"/>
      <c r="Z38" s="5424">
        <v>2016</v>
      </c>
      <c r="AA38" s="5425"/>
      <c r="AB38" s="5424">
        <v>2017</v>
      </c>
      <c r="AC38" s="5425"/>
      <c r="AD38" s="5424">
        <v>2018</v>
      </c>
      <c r="AE38" s="5425"/>
      <c r="AF38" s="5424">
        <v>2019</v>
      </c>
      <c r="AG38" s="5425"/>
      <c r="AH38" s="5424">
        <v>2020</v>
      </c>
      <c r="AI38" s="5425"/>
      <c r="AJ38" s="2263">
        <v>2021</v>
      </c>
      <c r="AK38" s="5424">
        <v>2022</v>
      </c>
      <c r="AL38" s="5425"/>
      <c r="AM38" s="5424">
        <v>2023</v>
      </c>
      <c r="AN38" s="5425"/>
      <c r="AO38" s="2261">
        <v>2024</v>
      </c>
      <c r="AP38" s="2260"/>
      <c r="AQ38" s="2304"/>
      <c r="AR38" s="2256"/>
      <c r="AT38" s="2256"/>
      <c r="AU38" s="2256"/>
      <c r="AV38" s="2256"/>
      <c r="AW38" s="2256"/>
      <c r="AX38" s="806"/>
      <c r="AY38" s="806"/>
      <c r="AZ38" s="806"/>
      <c r="BA38" s="806"/>
      <c r="BB38" s="806"/>
    </row>
    <row r="39" spans="1:54" ht="15.75">
      <c r="A39" s="5421" t="s">
        <v>412</v>
      </c>
      <c r="B39" s="5421"/>
      <c r="C39" s="5421"/>
      <c r="D39" s="5421"/>
      <c r="E39" s="5421"/>
      <c r="F39" s="5421"/>
      <c r="G39" s="5421"/>
      <c r="H39" s="5421"/>
      <c r="I39" s="5421"/>
      <c r="J39" s="5421"/>
      <c r="K39" s="5421"/>
      <c r="L39" s="5421"/>
      <c r="M39" s="5421"/>
      <c r="N39" s="5421"/>
      <c r="O39" s="5421"/>
      <c r="P39" s="5421"/>
      <c r="Q39" s="5421"/>
      <c r="R39" s="5421"/>
      <c r="S39" s="5421"/>
      <c r="T39" s="5421"/>
      <c r="U39" s="5421"/>
      <c r="V39" s="5421"/>
      <c r="W39" s="5421"/>
      <c r="X39" s="5421"/>
      <c r="Y39" s="5421"/>
      <c r="Z39" s="5421"/>
      <c r="AA39" s="5421"/>
      <c r="AB39" s="5421"/>
      <c r="AC39" s="5421"/>
      <c r="AD39" s="5421"/>
      <c r="AE39" s="5421"/>
      <c r="AF39" s="5421"/>
      <c r="AG39" s="5421"/>
      <c r="AH39" s="5421"/>
      <c r="AI39" s="5421"/>
      <c r="AJ39" s="5421"/>
      <c r="AK39" s="5421"/>
      <c r="AL39" s="5421"/>
      <c r="AM39" s="5421"/>
      <c r="AN39" s="5421"/>
      <c r="AO39" s="5421"/>
      <c r="AP39" s="5421"/>
      <c r="AQ39" s="2304"/>
      <c r="AR39" s="2256"/>
      <c r="AT39" s="2256"/>
      <c r="AU39" s="2256"/>
      <c r="AV39" s="2256"/>
      <c r="AW39" s="2256"/>
      <c r="AX39" s="806"/>
      <c r="AY39" s="806"/>
      <c r="AZ39" s="806"/>
      <c r="BA39" s="806"/>
      <c r="BB39" s="806"/>
    </row>
    <row r="40" spans="1:54" ht="9" customHeight="1">
      <c r="A40" s="5404" t="s">
        <v>2895</v>
      </c>
      <c r="B40" s="5404"/>
      <c r="C40" s="5404"/>
      <c r="D40" s="5404"/>
      <c r="E40" s="5404"/>
      <c r="F40" s="5404"/>
      <c r="G40" s="5404"/>
      <c r="H40" s="5404"/>
      <c r="I40" s="5404"/>
      <c r="J40" s="5404"/>
      <c r="K40" s="5404"/>
      <c r="L40" s="5404"/>
      <c r="M40" s="5404"/>
      <c r="N40" s="5404"/>
      <c r="O40" s="5404"/>
      <c r="P40" s="5404"/>
      <c r="Q40" s="5404"/>
      <c r="R40" s="5404"/>
      <c r="S40" s="5404"/>
      <c r="T40" s="5404"/>
      <c r="U40" s="5404"/>
      <c r="V40" s="5404"/>
      <c r="W40" s="5404"/>
      <c r="X40" s="5404"/>
      <c r="Y40" s="5404"/>
      <c r="Z40" s="5404"/>
      <c r="AA40" s="5404"/>
      <c r="AB40" s="5404"/>
      <c r="AC40" s="5404"/>
      <c r="AD40" s="5404"/>
      <c r="AE40" s="5404"/>
      <c r="AF40" s="5404"/>
      <c r="AG40" s="5404"/>
      <c r="AH40" s="5404"/>
      <c r="AI40" s="5404"/>
      <c r="AJ40" s="5404"/>
      <c r="AK40" s="5404"/>
      <c r="AL40" s="5404"/>
      <c r="AM40" s="5404"/>
      <c r="AN40" s="5404"/>
      <c r="AO40" s="5404"/>
      <c r="AP40" s="5404"/>
      <c r="AR40" s="2256"/>
      <c r="AT40" s="2256"/>
      <c r="AU40" s="2256"/>
      <c r="AV40" s="2256"/>
      <c r="AW40" s="2256"/>
      <c r="AX40" s="806"/>
      <c r="AY40" s="806"/>
      <c r="AZ40" s="806"/>
      <c r="BA40" s="806"/>
      <c r="BB40" s="806"/>
    </row>
    <row r="41" spans="1:54" ht="9" customHeight="1">
      <c r="A41" s="5404" t="s">
        <v>2894</v>
      </c>
      <c r="B41" s="5404"/>
      <c r="C41" s="5404"/>
      <c r="D41" s="5404"/>
      <c r="E41" s="5404"/>
      <c r="F41" s="5404"/>
      <c r="G41" s="5404"/>
      <c r="H41" s="5404"/>
      <c r="I41" s="5404"/>
      <c r="J41" s="5404"/>
      <c r="K41" s="5404"/>
      <c r="L41" s="5404"/>
      <c r="M41" s="5404"/>
      <c r="N41" s="5404"/>
      <c r="O41" s="5404"/>
      <c r="P41" s="5404"/>
      <c r="Q41" s="5404"/>
      <c r="R41" s="5404"/>
      <c r="S41" s="5404"/>
      <c r="T41" s="5404"/>
      <c r="U41" s="5404"/>
      <c r="V41" s="5404"/>
      <c r="W41" s="5404"/>
      <c r="X41" s="5404"/>
      <c r="Y41" s="5404"/>
      <c r="Z41" s="5404"/>
      <c r="AA41" s="5404"/>
      <c r="AB41" s="5404"/>
      <c r="AC41" s="5404"/>
      <c r="AD41" s="5404"/>
      <c r="AE41" s="5404"/>
      <c r="AF41" s="5404"/>
      <c r="AG41" s="5404"/>
      <c r="AH41" s="5404"/>
      <c r="AI41" s="5404"/>
      <c r="AJ41" s="5404"/>
      <c r="AK41" s="5404"/>
      <c r="AL41" s="5404"/>
      <c r="AM41" s="5404"/>
      <c r="AN41" s="5404"/>
      <c r="AO41" s="5404"/>
      <c r="AP41" s="5404"/>
      <c r="AR41" s="2256"/>
      <c r="AT41" s="2256"/>
      <c r="AU41" s="2256"/>
      <c r="AV41" s="2256"/>
      <c r="AW41" s="2256"/>
      <c r="AX41" s="806"/>
      <c r="AY41" s="806"/>
      <c r="AZ41" s="806"/>
      <c r="BA41" s="806"/>
      <c r="BB41" s="806"/>
    </row>
    <row r="42" spans="1:54" ht="20.25" customHeight="1">
      <c r="A42" s="5418" t="s">
        <v>2893</v>
      </c>
      <c r="B42" s="5419"/>
      <c r="C42" s="5419"/>
      <c r="D42" s="5419"/>
      <c r="E42" s="5419"/>
      <c r="F42" s="5419"/>
      <c r="G42" s="5419"/>
      <c r="H42" s="5419"/>
      <c r="I42" s="5419"/>
      <c r="J42" s="5420"/>
      <c r="K42" s="5420"/>
      <c r="L42" s="5420"/>
      <c r="M42" s="5420"/>
      <c r="N42" s="5420"/>
      <c r="O42" s="5420"/>
      <c r="P42" s="5420"/>
      <c r="Q42" s="5420"/>
      <c r="R42" s="5420"/>
      <c r="S42" s="5420"/>
      <c r="T42" s="5420"/>
      <c r="U42" s="5420"/>
      <c r="V42" s="5420"/>
      <c r="W42" s="5420"/>
      <c r="X42" s="5420"/>
      <c r="Y42" s="5420"/>
      <c r="Z42" s="5420"/>
      <c r="AA42" s="5420"/>
      <c r="AB42" s="5420"/>
      <c r="AC42" s="5420"/>
      <c r="AD42" s="5420"/>
      <c r="AE42" s="5420"/>
      <c r="AF42" s="5420"/>
      <c r="AG42" s="5420"/>
      <c r="AH42" s="5420"/>
      <c r="AI42" s="5420"/>
      <c r="AJ42" s="5420"/>
      <c r="AK42" s="5420"/>
      <c r="AL42" s="5420"/>
      <c r="AM42" s="5420"/>
      <c r="AN42" s="5420"/>
      <c r="AO42" s="5420"/>
      <c r="AP42" s="5420"/>
      <c r="AQ42" s="2256"/>
      <c r="AR42" s="2256"/>
      <c r="AS42" s="2256"/>
      <c r="AT42" s="2256"/>
      <c r="AU42" s="2256"/>
      <c r="AV42" s="2256"/>
      <c r="AW42" s="2256"/>
      <c r="AX42" s="806"/>
      <c r="AY42" s="806"/>
      <c r="AZ42" s="806"/>
      <c r="BA42" s="806"/>
      <c r="BB42" s="806"/>
    </row>
    <row r="43" spans="1:54" ht="20.25" customHeight="1">
      <c r="A43" s="5418" t="s">
        <v>2919</v>
      </c>
      <c r="B43" s="5419"/>
      <c r="C43" s="5419"/>
      <c r="D43" s="5419"/>
      <c r="E43" s="5419"/>
      <c r="F43" s="5419"/>
      <c r="G43" s="5419"/>
      <c r="H43" s="5419"/>
      <c r="I43" s="5419"/>
      <c r="J43" s="5420"/>
      <c r="K43" s="5420"/>
      <c r="L43" s="5420"/>
      <c r="M43" s="5420"/>
      <c r="N43" s="5420"/>
      <c r="O43" s="5420"/>
      <c r="P43" s="5420"/>
      <c r="Q43" s="5420"/>
      <c r="R43" s="5420"/>
      <c r="S43" s="5420"/>
      <c r="T43" s="5420"/>
      <c r="U43" s="5420"/>
      <c r="V43" s="5420"/>
      <c r="W43" s="5420"/>
      <c r="X43" s="5420"/>
      <c r="Y43" s="5420"/>
      <c r="Z43" s="5420"/>
      <c r="AA43" s="5420"/>
      <c r="AB43" s="5420"/>
      <c r="AC43" s="5420"/>
      <c r="AD43" s="5420"/>
      <c r="AE43" s="5420"/>
      <c r="AF43" s="5420"/>
      <c r="AG43" s="5420"/>
      <c r="AH43" s="5420"/>
      <c r="AI43" s="5420"/>
      <c r="AJ43" s="5420"/>
      <c r="AK43" s="5420"/>
      <c r="AL43" s="5420"/>
      <c r="AM43" s="5420"/>
      <c r="AN43" s="5420"/>
      <c r="AO43" s="5420"/>
      <c r="AP43" s="5420"/>
      <c r="AQ43" s="2256"/>
      <c r="AR43" s="2256"/>
      <c r="AS43" s="2256"/>
      <c r="AT43" s="2256"/>
      <c r="AU43" s="2256"/>
      <c r="AV43" s="2256"/>
      <c r="AW43" s="2256"/>
      <c r="AX43" s="806"/>
      <c r="AY43" s="806"/>
      <c r="AZ43" s="806"/>
      <c r="BA43" s="806"/>
      <c r="BB43" s="806"/>
    </row>
    <row r="45" spans="1:54">
      <c r="A45" s="2280"/>
      <c r="B45" s="2302"/>
      <c r="C45" s="2302"/>
      <c r="D45" s="2302"/>
      <c r="E45" s="2302"/>
      <c r="F45" s="2302"/>
      <c r="G45" s="2302"/>
      <c r="H45" s="2302"/>
      <c r="I45" s="2302"/>
      <c r="J45" s="2302"/>
      <c r="K45" s="2302"/>
      <c r="L45" s="2302"/>
      <c r="M45" s="2302"/>
      <c r="N45" s="2302"/>
      <c r="O45" s="2302"/>
      <c r="P45" s="2302"/>
      <c r="Q45" s="2302"/>
      <c r="R45" s="2302"/>
      <c r="S45" s="2302"/>
      <c r="T45" s="2302"/>
      <c r="U45" s="2302"/>
      <c r="V45" s="2302"/>
      <c r="W45" s="2302"/>
      <c r="X45" s="2302"/>
      <c r="Y45" s="2302"/>
      <c r="Z45" s="2302"/>
      <c r="AA45" s="2302"/>
      <c r="AB45" s="2302"/>
      <c r="AC45" s="2302"/>
      <c r="AD45" s="2302"/>
      <c r="AE45" s="2302"/>
      <c r="AF45" s="2303"/>
      <c r="AG45" s="2303"/>
      <c r="AH45" s="2303"/>
      <c r="AI45" s="2303"/>
      <c r="AJ45" s="2303"/>
      <c r="AK45" s="2302"/>
      <c r="AL45" s="2302"/>
      <c r="AM45" s="2302"/>
      <c r="AN45" s="2302"/>
      <c r="AO45" s="2302"/>
      <c r="AP45" s="806"/>
      <c r="AR45" s="2254">
        <v>44</v>
      </c>
    </row>
    <row r="46" spans="1:54">
      <c r="A46" s="2277"/>
      <c r="B46" s="2302"/>
      <c r="C46" s="2302"/>
      <c r="D46" s="2302"/>
      <c r="E46" s="2302"/>
      <c r="F46" s="2302"/>
      <c r="G46" s="2302"/>
      <c r="H46" s="2302"/>
      <c r="I46" s="2302"/>
      <c r="J46" s="2302"/>
      <c r="K46" s="2302"/>
      <c r="L46" s="2302"/>
      <c r="M46" s="2302"/>
      <c r="N46" s="2302"/>
      <c r="O46" s="2302"/>
      <c r="P46" s="2302"/>
      <c r="Q46" s="2302"/>
      <c r="R46" s="2302"/>
      <c r="S46" s="2302"/>
      <c r="T46" s="2302"/>
      <c r="U46" s="2302"/>
      <c r="V46" s="2302"/>
      <c r="W46" s="2302"/>
      <c r="X46" s="2302"/>
      <c r="Y46" s="2302"/>
      <c r="Z46" s="2302"/>
      <c r="AA46" s="2302"/>
      <c r="AB46" s="2302"/>
      <c r="AC46" s="2302"/>
      <c r="AD46" s="2302"/>
      <c r="AE46" s="2302"/>
      <c r="AF46" s="2303"/>
      <c r="AG46" s="2303"/>
      <c r="AH46" s="2303"/>
      <c r="AI46" s="2303"/>
      <c r="AJ46" s="2303"/>
      <c r="AK46" s="2302"/>
      <c r="AL46" s="2302"/>
      <c r="AM46" s="2302"/>
      <c r="AN46" s="2302"/>
      <c r="AO46" s="2302"/>
      <c r="AP46" s="2254"/>
      <c r="AR46" s="2254">
        <v>19.899999999999999</v>
      </c>
    </row>
    <row r="47" spans="1:54">
      <c r="A47" s="2268"/>
      <c r="B47" s="2302"/>
      <c r="C47" s="2302"/>
      <c r="D47" s="2302"/>
      <c r="E47" s="2302"/>
      <c r="F47" s="2302"/>
      <c r="G47" s="2302"/>
      <c r="H47" s="2302"/>
      <c r="I47" s="2302"/>
      <c r="J47" s="2302"/>
      <c r="K47" s="2302"/>
      <c r="L47" s="2302"/>
      <c r="M47" s="2302"/>
      <c r="N47" s="2302"/>
      <c r="O47" s="2302"/>
      <c r="P47" s="2302"/>
      <c r="Q47" s="2302"/>
      <c r="R47" s="2302"/>
      <c r="S47" s="2302"/>
      <c r="T47" s="2302"/>
      <c r="U47" s="2302"/>
      <c r="V47" s="2302"/>
      <c r="W47" s="2302"/>
      <c r="X47" s="2302"/>
      <c r="Y47" s="2302"/>
      <c r="Z47" s="2302"/>
      <c r="AA47" s="2302"/>
      <c r="AB47" s="2302"/>
      <c r="AC47" s="2302"/>
      <c r="AD47" s="2302"/>
      <c r="AE47" s="2302"/>
      <c r="AF47" s="2303"/>
      <c r="AG47" s="2303"/>
      <c r="AH47" s="2303"/>
      <c r="AI47" s="2303"/>
      <c r="AJ47" s="2303"/>
      <c r="AK47" s="2302"/>
      <c r="AL47" s="2302"/>
      <c r="AM47" s="2302"/>
      <c r="AN47" s="2302"/>
      <c r="AO47" s="2302"/>
      <c r="AP47" s="2254"/>
      <c r="AR47" s="2254">
        <f>AR45+AR46</f>
        <v>63.9</v>
      </c>
    </row>
    <row r="48" spans="1:54">
      <c r="A48" s="2268"/>
      <c r="B48" s="2302"/>
      <c r="C48" s="2302"/>
      <c r="D48" s="2302"/>
      <c r="E48" s="2302"/>
      <c r="F48" s="2302"/>
      <c r="G48" s="2302"/>
      <c r="H48" s="2302"/>
      <c r="I48" s="2302"/>
      <c r="J48" s="2302"/>
      <c r="K48" s="2302"/>
      <c r="L48" s="2302"/>
      <c r="M48" s="2302"/>
      <c r="N48" s="2302"/>
      <c r="O48" s="2302"/>
      <c r="P48" s="2302"/>
      <c r="Q48" s="2302"/>
      <c r="R48" s="2302"/>
      <c r="S48" s="2302"/>
      <c r="T48" s="2302"/>
      <c r="U48" s="2302"/>
      <c r="V48" s="2302"/>
      <c r="W48" s="2302"/>
      <c r="X48" s="2302"/>
      <c r="Y48" s="2302"/>
      <c r="Z48" s="2302"/>
      <c r="AA48" s="2302"/>
      <c r="AB48" s="2302"/>
      <c r="AC48" s="2302"/>
      <c r="AD48" s="2302"/>
      <c r="AE48" s="2302"/>
      <c r="AF48" s="2303"/>
      <c r="AG48" s="2303"/>
      <c r="AH48" s="2303"/>
      <c r="AI48" s="2303"/>
      <c r="AJ48" s="2303"/>
      <c r="AK48" s="2302"/>
      <c r="AL48" s="2302"/>
      <c r="AM48" s="2302"/>
      <c r="AN48" s="2302"/>
      <c r="AO48" s="2302"/>
      <c r="AP48" s="2254"/>
      <c r="AR48" s="2254"/>
    </row>
    <row r="49" spans="1:44">
      <c r="A49" s="2271"/>
      <c r="B49" s="2302"/>
      <c r="C49" s="2302"/>
      <c r="D49" s="2302"/>
      <c r="E49" s="2302"/>
      <c r="F49" s="2302"/>
      <c r="G49" s="2302"/>
      <c r="H49" s="2302"/>
      <c r="I49" s="2302"/>
      <c r="J49" s="2302"/>
      <c r="K49" s="2302"/>
      <c r="L49" s="2302"/>
      <c r="M49" s="2302"/>
      <c r="N49" s="2302"/>
      <c r="O49" s="2302"/>
      <c r="P49" s="2302"/>
      <c r="Q49" s="2302"/>
      <c r="R49" s="2302"/>
      <c r="S49" s="2302"/>
      <c r="T49" s="2302"/>
      <c r="U49" s="2302"/>
      <c r="V49" s="2302"/>
      <c r="W49" s="2302"/>
      <c r="X49" s="2302"/>
      <c r="Y49" s="2302"/>
      <c r="Z49" s="2302"/>
      <c r="AA49" s="2302"/>
      <c r="AB49" s="2302"/>
      <c r="AC49" s="2302"/>
      <c r="AD49" s="2302"/>
      <c r="AE49" s="2302"/>
      <c r="AF49" s="2303"/>
      <c r="AG49" s="2303"/>
      <c r="AH49" s="2303"/>
      <c r="AI49" s="2303"/>
      <c r="AJ49" s="2303"/>
      <c r="AK49" s="2302"/>
      <c r="AL49" s="2302"/>
      <c r="AM49" s="2302"/>
      <c r="AN49" s="2302"/>
      <c r="AO49" s="2302"/>
      <c r="AP49" s="2254"/>
      <c r="AR49" s="2254"/>
    </row>
    <row r="50" spans="1:44">
      <c r="A50" s="2268"/>
      <c r="B50" s="2302"/>
      <c r="C50" s="2302"/>
      <c r="D50" s="2302"/>
      <c r="E50" s="2302"/>
      <c r="F50" s="2302"/>
      <c r="G50" s="2302"/>
      <c r="H50" s="2302"/>
      <c r="I50" s="2302"/>
      <c r="J50" s="2302"/>
      <c r="K50" s="2302"/>
      <c r="L50" s="2302"/>
      <c r="M50" s="2302"/>
      <c r="N50" s="2302"/>
      <c r="O50" s="2302"/>
      <c r="P50" s="2302"/>
      <c r="Q50" s="2302"/>
      <c r="R50" s="2302"/>
      <c r="S50" s="2302"/>
      <c r="T50" s="2302"/>
      <c r="U50" s="2302"/>
      <c r="V50" s="2302"/>
      <c r="W50" s="2302"/>
      <c r="X50" s="2302"/>
      <c r="Y50" s="2302"/>
      <c r="Z50" s="2302"/>
      <c r="AA50" s="2302"/>
      <c r="AB50" s="2302"/>
      <c r="AC50" s="2302"/>
      <c r="AD50" s="2302"/>
      <c r="AE50" s="2302"/>
      <c r="AF50" s="2303"/>
      <c r="AG50" s="2303"/>
      <c r="AH50" s="2303"/>
      <c r="AI50" s="2303"/>
      <c r="AJ50" s="2303"/>
      <c r="AK50" s="2302"/>
      <c r="AL50" s="2302"/>
      <c r="AM50" s="2302"/>
      <c r="AN50" s="2302"/>
      <c r="AO50" s="2302"/>
      <c r="AP50" s="2254"/>
      <c r="AR50" s="2254"/>
    </row>
    <row r="51" spans="1:44">
      <c r="A51" s="2268"/>
      <c r="B51" s="2302"/>
      <c r="C51" s="2302"/>
      <c r="D51" s="2302"/>
      <c r="E51" s="2302"/>
      <c r="F51" s="2302"/>
      <c r="G51" s="2302"/>
      <c r="H51" s="2302"/>
      <c r="I51" s="2302"/>
      <c r="J51" s="2302"/>
      <c r="K51" s="2302"/>
      <c r="L51" s="2302"/>
      <c r="M51" s="2302"/>
      <c r="N51" s="2302"/>
      <c r="O51" s="2302"/>
      <c r="P51" s="2302"/>
      <c r="Q51" s="2302"/>
      <c r="R51" s="2302"/>
      <c r="S51" s="2302"/>
      <c r="T51" s="2302"/>
      <c r="U51" s="2302"/>
      <c r="V51" s="2302"/>
      <c r="W51" s="2302"/>
      <c r="X51" s="2302"/>
      <c r="Y51" s="2302"/>
      <c r="Z51" s="2302"/>
      <c r="AA51" s="2302"/>
      <c r="AB51" s="2302"/>
      <c r="AC51" s="2302"/>
      <c r="AD51" s="2302"/>
      <c r="AE51" s="2302"/>
      <c r="AF51" s="2303"/>
      <c r="AG51" s="2303"/>
      <c r="AH51" s="2303"/>
      <c r="AI51" s="2303"/>
      <c r="AJ51" s="2303"/>
      <c r="AK51" s="2302"/>
      <c r="AL51" s="2302"/>
      <c r="AM51" s="2302"/>
      <c r="AN51" s="2302"/>
      <c r="AO51" s="2302"/>
      <c r="AP51" s="2254"/>
      <c r="AR51" s="2254"/>
    </row>
    <row r="52" spans="1:44">
      <c r="A52" s="2268"/>
      <c r="B52" s="2302"/>
      <c r="C52" s="2302"/>
      <c r="D52" s="2302"/>
      <c r="E52" s="2302"/>
      <c r="F52" s="2302"/>
      <c r="G52" s="2302"/>
      <c r="H52" s="2302"/>
      <c r="I52" s="2302"/>
      <c r="J52" s="2302"/>
      <c r="K52" s="2302"/>
      <c r="L52" s="2302"/>
      <c r="M52" s="2302"/>
      <c r="N52" s="2302"/>
      <c r="O52" s="2302"/>
      <c r="P52" s="2302"/>
      <c r="Q52" s="2302"/>
      <c r="R52" s="2302"/>
      <c r="S52" s="2302"/>
      <c r="T52" s="2302"/>
      <c r="U52" s="2302"/>
      <c r="V52" s="2302"/>
      <c r="W52" s="2302"/>
      <c r="X52" s="2302"/>
      <c r="Y52" s="2302"/>
      <c r="Z52" s="2302"/>
      <c r="AA52" s="2302"/>
      <c r="AB52" s="2302"/>
      <c r="AC52" s="2302"/>
      <c r="AD52" s="2302"/>
      <c r="AE52" s="2302"/>
      <c r="AF52" s="2303"/>
      <c r="AG52" s="2303"/>
      <c r="AH52" s="2303"/>
      <c r="AI52" s="2303"/>
      <c r="AJ52" s="2303"/>
      <c r="AK52" s="2302"/>
      <c r="AL52" s="2302"/>
      <c r="AM52" s="2302"/>
      <c r="AN52" s="2302"/>
      <c r="AO52" s="2302"/>
      <c r="AP52" s="2254"/>
      <c r="AR52" s="2254"/>
    </row>
    <row r="53" spans="1:44">
      <c r="A53" s="2268"/>
      <c r="B53" s="2302"/>
      <c r="C53" s="2302"/>
      <c r="D53" s="2302"/>
      <c r="E53" s="2302"/>
      <c r="F53" s="2302"/>
      <c r="G53" s="2302"/>
      <c r="H53" s="2302"/>
      <c r="I53" s="2302"/>
      <c r="J53" s="2302"/>
      <c r="K53" s="2302"/>
      <c r="L53" s="2302"/>
      <c r="M53" s="2302"/>
      <c r="N53" s="2302"/>
      <c r="O53" s="2302"/>
      <c r="P53" s="2302"/>
      <c r="Q53" s="2302"/>
      <c r="R53" s="2302"/>
      <c r="S53" s="2302"/>
      <c r="T53" s="2302"/>
      <c r="U53" s="2302"/>
      <c r="V53" s="2302"/>
      <c r="W53" s="2302"/>
      <c r="X53" s="2302"/>
      <c r="Y53" s="2302"/>
      <c r="Z53" s="2302"/>
      <c r="AA53" s="2302"/>
      <c r="AB53" s="2302"/>
      <c r="AC53" s="2302"/>
      <c r="AD53" s="2302"/>
      <c r="AE53" s="2302"/>
      <c r="AF53" s="2303"/>
      <c r="AG53" s="2303"/>
      <c r="AH53" s="2303"/>
      <c r="AI53" s="2303"/>
      <c r="AJ53" s="2303"/>
      <c r="AK53" s="2302"/>
      <c r="AL53" s="2302"/>
      <c r="AM53" s="2302"/>
      <c r="AN53" s="2302"/>
      <c r="AO53" s="2302"/>
      <c r="AP53" s="2254"/>
      <c r="AR53" s="2254"/>
    </row>
    <row r="54" spans="1:44">
      <c r="A54" s="2268"/>
      <c r="B54" s="2302"/>
      <c r="C54" s="2302"/>
      <c r="D54" s="2302"/>
      <c r="E54" s="2302"/>
      <c r="F54" s="2302"/>
      <c r="G54" s="2302"/>
      <c r="H54" s="2302"/>
      <c r="I54" s="2302"/>
      <c r="J54" s="2302"/>
      <c r="K54" s="2302"/>
      <c r="L54" s="2302"/>
      <c r="M54" s="2302"/>
      <c r="N54" s="2302"/>
      <c r="O54" s="2302"/>
      <c r="P54" s="2302"/>
      <c r="Q54" s="2302"/>
      <c r="R54" s="2302"/>
      <c r="S54" s="2302"/>
      <c r="T54" s="2302"/>
      <c r="U54" s="2302"/>
      <c r="V54" s="2302"/>
      <c r="W54" s="2302"/>
      <c r="X54" s="2302"/>
      <c r="Y54" s="2302"/>
      <c r="Z54" s="2302"/>
      <c r="AA54" s="2302"/>
      <c r="AB54" s="2302"/>
      <c r="AC54" s="2302"/>
      <c r="AD54" s="2302"/>
      <c r="AE54" s="2302"/>
      <c r="AF54" s="2303"/>
      <c r="AG54" s="2303"/>
      <c r="AH54" s="2303"/>
      <c r="AI54" s="2303"/>
      <c r="AJ54" s="2303"/>
      <c r="AK54" s="2302"/>
      <c r="AL54" s="2302"/>
      <c r="AM54" s="2302"/>
      <c r="AN54" s="2302"/>
      <c r="AO54" s="2302"/>
      <c r="AP54" s="2254"/>
      <c r="AR54" s="2254"/>
    </row>
    <row r="55" spans="1:44">
      <c r="A55" s="2268"/>
      <c r="B55" s="2302"/>
      <c r="C55" s="2302"/>
      <c r="D55" s="2302"/>
      <c r="E55" s="2302"/>
      <c r="F55" s="2302"/>
      <c r="G55" s="2302"/>
      <c r="H55" s="2302"/>
      <c r="I55" s="2302"/>
      <c r="J55" s="2302"/>
      <c r="K55" s="2302"/>
      <c r="L55" s="2302"/>
      <c r="M55" s="2302"/>
      <c r="N55" s="2302"/>
      <c r="O55" s="2302"/>
      <c r="P55" s="2302"/>
      <c r="Q55" s="2302"/>
      <c r="R55" s="2302"/>
      <c r="S55" s="2302"/>
      <c r="T55" s="2302"/>
      <c r="U55" s="2302"/>
      <c r="V55" s="2302"/>
      <c r="W55" s="2302"/>
      <c r="X55" s="2302"/>
      <c r="Y55" s="2302"/>
      <c r="Z55" s="2302"/>
      <c r="AA55" s="2302"/>
      <c r="AB55" s="2302"/>
      <c r="AC55" s="2302"/>
      <c r="AD55" s="2302"/>
      <c r="AE55" s="2302"/>
      <c r="AF55" s="2303"/>
      <c r="AG55" s="2303"/>
      <c r="AH55" s="2303"/>
      <c r="AI55" s="2303"/>
      <c r="AJ55" s="2303"/>
      <c r="AK55" s="2302"/>
      <c r="AL55" s="2302"/>
      <c r="AM55" s="2302"/>
      <c r="AN55" s="2302"/>
      <c r="AO55" s="2302"/>
      <c r="AP55" s="2254"/>
      <c r="AR55" s="2254"/>
    </row>
    <row r="56" spans="1:44">
      <c r="A56" s="2280"/>
      <c r="B56" s="2302"/>
      <c r="C56" s="2302"/>
      <c r="D56" s="2302"/>
      <c r="E56" s="2302"/>
      <c r="F56" s="2302"/>
      <c r="G56" s="2302"/>
      <c r="H56" s="2302"/>
      <c r="I56" s="2302"/>
      <c r="J56" s="2302"/>
      <c r="K56" s="2302"/>
      <c r="L56" s="2302"/>
      <c r="M56" s="2302"/>
      <c r="N56" s="2302"/>
      <c r="O56" s="2302"/>
      <c r="P56" s="2302"/>
      <c r="Q56" s="2302"/>
      <c r="R56" s="2302"/>
      <c r="S56" s="2302"/>
      <c r="T56" s="2302"/>
      <c r="U56" s="2302"/>
      <c r="V56" s="2302"/>
      <c r="W56" s="2302"/>
      <c r="X56" s="2302"/>
      <c r="Y56" s="2302"/>
      <c r="Z56" s="2302"/>
      <c r="AA56" s="2302"/>
      <c r="AB56" s="2302"/>
      <c r="AC56" s="2302"/>
      <c r="AD56" s="2302"/>
      <c r="AE56" s="2302"/>
      <c r="AF56" s="2303"/>
      <c r="AG56" s="2303"/>
      <c r="AH56" s="2303"/>
      <c r="AI56" s="2303"/>
      <c r="AJ56" s="2303"/>
      <c r="AK56" s="2302"/>
      <c r="AL56" s="2302"/>
      <c r="AM56" s="2302"/>
      <c r="AN56" s="2302"/>
      <c r="AO56" s="2302"/>
      <c r="AP56" s="2254"/>
      <c r="AR56" s="2254"/>
    </row>
    <row r="57" spans="1:44">
      <c r="A57" s="2277"/>
      <c r="B57" s="2302"/>
      <c r="C57" s="2302"/>
      <c r="D57" s="2302"/>
      <c r="E57" s="2302"/>
      <c r="F57" s="2302"/>
      <c r="G57" s="2302"/>
      <c r="H57" s="2302"/>
      <c r="I57" s="2302"/>
      <c r="J57" s="2302"/>
      <c r="K57" s="2302"/>
      <c r="L57" s="2302"/>
      <c r="M57" s="2302"/>
      <c r="N57" s="2302"/>
      <c r="O57" s="2302"/>
      <c r="P57" s="2302"/>
      <c r="Q57" s="2302"/>
      <c r="R57" s="2302"/>
      <c r="S57" s="2302"/>
      <c r="T57" s="2302"/>
      <c r="U57" s="2302"/>
      <c r="V57" s="2302"/>
      <c r="W57" s="2302"/>
      <c r="X57" s="2302"/>
      <c r="Y57" s="2302"/>
      <c r="Z57" s="2302"/>
      <c r="AA57" s="2302"/>
      <c r="AB57" s="2302"/>
      <c r="AC57" s="2302"/>
      <c r="AD57" s="2302"/>
      <c r="AE57" s="2302"/>
      <c r="AF57" s="2303"/>
      <c r="AG57" s="2303"/>
      <c r="AH57" s="2303"/>
      <c r="AI57" s="2303"/>
      <c r="AJ57" s="2303"/>
      <c r="AK57" s="2302"/>
      <c r="AL57" s="2302"/>
      <c r="AM57" s="2302"/>
      <c r="AN57" s="2302"/>
      <c r="AO57" s="2302"/>
      <c r="AP57" s="2254"/>
      <c r="AR57" s="2254"/>
    </row>
    <row r="58" spans="1:44">
      <c r="A58" s="2268"/>
      <c r="B58" s="2302"/>
      <c r="C58" s="2302"/>
      <c r="D58" s="2302"/>
      <c r="E58" s="2302"/>
      <c r="F58" s="2302"/>
      <c r="G58" s="2302"/>
      <c r="H58" s="2302"/>
      <c r="I58" s="2302"/>
      <c r="J58" s="2302"/>
      <c r="K58" s="2302"/>
      <c r="L58" s="2302"/>
      <c r="M58" s="2302"/>
      <c r="N58" s="2302"/>
      <c r="O58" s="2302"/>
      <c r="P58" s="2302"/>
      <c r="Q58" s="2302"/>
      <c r="R58" s="2302"/>
      <c r="S58" s="2302"/>
      <c r="T58" s="2302"/>
      <c r="U58" s="2302"/>
      <c r="V58" s="2302"/>
      <c r="W58" s="2302"/>
      <c r="X58" s="2302"/>
      <c r="Y58" s="2302"/>
      <c r="Z58" s="2302"/>
      <c r="AA58" s="2302"/>
      <c r="AB58" s="2302"/>
      <c r="AC58" s="2302"/>
      <c r="AD58" s="2302"/>
      <c r="AE58" s="2302"/>
      <c r="AF58" s="2303"/>
      <c r="AG58" s="2303"/>
      <c r="AH58" s="2303"/>
      <c r="AI58" s="2303"/>
      <c r="AJ58" s="2303"/>
      <c r="AK58" s="2302"/>
      <c r="AL58" s="2302"/>
      <c r="AM58" s="2302"/>
      <c r="AN58" s="2302"/>
      <c r="AO58" s="2302"/>
      <c r="AP58" s="2254"/>
      <c r="AR58" s="2254"/>
    </row>
    <row r="59" spans="1:44">
      <c r="A59" s="2268"/>
      <c r="B59" s="2302"/>
      <c r="C59" s="2302"/>
      <c r="D59" s="2302"/>
      <c r="E59" s="2302"/>
      <c r="F59" s="2302"/>
      <c r="G59" s="2302"/>
      <c r="H59" s="2302"/>
      <c r="I59" s="2302"/>
      <c r="J59" s="2302"/>
      <c r="K59" s="2302"/>
      <c r="L59" s="2302"/>
      <c r="M59" s="2302"/>
      <c r="N59" s="2302"/>
      <c r="O59" s="2302"/>
      <c r="P59" s="2302"/>
      <c r="Q59" s="2302"/>
      <c r="R59" s="2302"/>
      <c r="S59" s="2302"/>
      <c r="T59" s="2302"/>
      <c r="U59" s="2302"/>
      <c r="V59" s="2302"/>
      <c r="W59" s="2302"/>
      <c r="X59" s="2302"/>
      <c r="Y59" s="2302"/>
      <c r="Z59" s="2302"/>
      <c r="AA59" s="2302"/>
      <c r="AB59" s="2302"/>
      <c r="AC59" s="2302"/>
      <c r="AD59" s="2302"/>
      <c r="AE59" s="2302"/>
      <c r="AF59" s="2303"/>
      <c r="AG59" s="2303"/>
      <c r="AH59" s="2303"/>
      <c r="AI59" s="2303"/>
      <c r="AJ59" s="2303"/>
      <c r="AK59" s="2302"/>
      <c r="AL59" s="2302"/>
      <c r="AM59" s="2302"/>
      <c r="AN59" s="2302"/>
      <c r="AO59" s="2302"/>
      <c r="AP59" s="2254"/>
      <c r="AR59" s="2254"/>
    </row>
    <row r="60" spans="1:44">
      <c r="A60" s="2271"/>
      <c r="B60" s="2302"/>
      <c r="C60" s="2302"/>
      <c r="D60" s="2302"/>
      <c r="E60" s="2302"/>
      <c r="F60" s="2302"/>
      <c r="G60" s="2302"/>
      <c r="H60" s="2302"/>
      <c r="I60" s="2302"/>
      <c r="J60" s="2302"/>
      <c r="K60" s="2302"/>
      <c r="L60" s="2302"/>
      <c r="M60" s="2302"/>
      <c r="N60" s="2302"/>
      <c r="O60" s="2302"/>
      <c r="P60" s="2302"/>
      <c r="Q60" s="2302"/>
      <c r="R60" s="2302"/>
      <c r="S60" s="2302"/>
      <c r="T60" s="2302"/>
      <c r="U60" s="2302"/>
      <c r="V60" s="2302"/>
      <c r="W60" s="2302"/>
      <c r="X60" s="2302"/>
      <c r="Y60" s="2302"/>
      <c r="Z60" s="2302"/>
      <c r="AA60" s="2302"/>
      <c r="AB60" s="2302"/>
      <c r="AC60" s="2302"/>
      <c r="AD60" s="2302"/>
      <c r="AE60" s="2302"/>
      <c r="AF60" s="2303"/>
      <c r="AG60" s="2303"/>
      <c r="AH60" s="2303"/>
      <c r="AI60" s="2303"/>
      <c r="AJ60" s="2303"/>
      <c r="AK60" s="2302"/>
      <c r="AL60" s="2302"/>
      <c r="AM60" s="2302"/>
      <c r="AN60" s="2302"/>
      <c r="AO60" s="2302"/>
      <c r="AP60" s="2254"/>
      <c r="AR60" s="2254"/>
    </row>
    <row r="61" spans="1:44">
      <c r="A61" s="2268"/>
      <c r="B61" s="2302"/>
      <c r="C61" s="2302"/>
      <c r="D61" s="2302"/>
      <c r="E61" s="2302"/>
      <c r="F61" s="2302"/>
      <c r="G61" s="2302"/>
      <c r="H61" s="2302"/>
      <c r="I61" s="2302"/>
      <c r="J61" s="2302"/>
      <c r="K61" s="2302"/>
      <c r="L61" s="2302"/>
      <c r="M61" s="2302"/>
      <c r="N61" s="2302"/>
      <c r="O61" s="2302"/>
      <c r="P61" s="2302"/>
      <c r="Q61" s="2302"/>
      <c r="R61" s="2302"/>
      <c r="S61" s="2302"/>
      <c r="T61" s="2302"/>
      <c r="U61" s="2302"/>
      <c r="V61" s="2302"/>
      <c r="W61" s="2302"/>
      <c r="X61" s="2302"/>
      <c r="Y61" s="2302"/>
      <c r="Z61" s="2302"/>
      <c r="AA61" s="2302"/>
      <c r="AB61" s="2302"/>
      <c r="AC61" s="2302"/>
      <c r="AD61" s="2302"/>
      <c r="AE61" s="2302"/>
      <c r="AF61" s="2303"/>
      <c r="AG61" s="2303"/>
      <c r="AH61" s="2303"/>
      <c r="AI61" s="2303"/>
      <c r="AJ61" s="2303"/>
      <c r="AK61" s="2302"/>
      <c r="AL61" s="2302"/>
      <c r="AM61" s="2302"/>
      <c r="AN61" s="2302"/>
      <c r="AO61" s="2302"/>
      <c r="AP61" s="2254"/>
      <c r="AR61" s="2254"/>
    </row>
    <row r="62" spans="1:44">
      <c r="A62" s="2268"/>
      <c r="B62" s="2302"/>
      <c r="C62" s="2302"/>
      <c r="D62" s="2302"/>
      <c r="E62" s="2302"/>
      <c r="F62" s="2302"/>
      <c r="G62" s="2302"/>
      <c r="H62" s="2302"/>
      <c r="I62" s="2302"/>
      <c r="J62" s="2302"/>
      <c r="K62" s="2302"/>
      <c r="L62" s="2302"/>
      <c r="M62" s="2302"/>
      <c r="N62" s="2302"/>
      <c r="O62" s="2302"/>
      <c r="P62" s="2302"/>
      <c r="Q62" s="2302"/>
      <c r="R62" s="2302"/>
      <c r="S62" s="2302"/>
      <c r="T62" s="2302"/>
      <c r="U62" s="2302"/>
      <c r="V62" s="2302"/>
      <c r="W62" s="2302"/>
      <c r="X62" s="2302"/>
      <c r="Y62" s="2302"/>
      <c r="Z62" s="2302"/>
      <c r="AA62" s="2302"/>
      <c r="AB62" s="2302"/>
      <c r="AC62" s="2302"/>
      <c r="AD62" s="2302"/>
      <c r="AE62" s="2302"/>
      <c r="AF62" s="2303"/>
      <c r="AG62" s="2303"/>
      <c r="AH62" s="2303"/>
      <c r="AI62" s="2303"/>
      <c r="AJ62" s="2303"/>
      <c r="AK62" s="2302"/>
      <c r="AL62" s="2302"/>
      <c r="AM62" s="2302"/>
      <c r="AN62" s="2302"/>
      <c r="AO62" s="2302"/>
      <c r="AP62" s="2254"/>
      <c r="AR62" s="2254"/>
    </row>
    <row r="63" spans="1:44">
      <c r="A63" s="2268"/>
      <c r="B63" s="2302"/>
      <c r="C63" s="2302"/>
      <c r="D63" s="2302"/>
      <c r="E63" s="2302"/>
      <c r="F63" s="2302"/>
      <c r="G63" s="2302"/>
      <c r="H63" s="2302"/>
      <c r="I63" s="2302"/>
      <c r="J63" s="2302"/>
      <c r="K63" s="2302"/>
      <c r="L63" s="2302"/>
      <c r="M63" s="2302"/>
      <c r="N63" s="2302"/>
      <c r="O63" s="2302"/>
      <c r="P63" s="2302"/>
      <c r="Q63" s="2302"/>
      <c r="R63" s="2302"/>
      <c r="S63" s="2302"/>
      <c r="T63" s="2302"/>
      <c r="U63" s="2302"/>
      <c r="V63" s="2302"/>
      <c r="W63" s="2302"/>
      <c r="X63" s="2302"/>
      <c r="Y63" s="2302"/>
      <c r="Z63" s="2302"/>
      <c r="AA63" s="2302"/>
      <c r="AB63" s="2302"/>
      <c r="AC63" s="2302"/>
      <c r="AD63" s="2302"/>
      <c r="AE63" s="2302"/>
      <c r="AF63" s="2303"/>
      <c r="AG63" s="2303"/>
      <c r="AH63" s="2303"/>
      <c r="AI63" s="2303"/>
      <c r="AJ63" s="2303"/>
      <c r="AK63" s="2302"/>
      <c r="AL63" s="2302"/>
      <c r="AM63" s="2302"/>
      <c r="AN63" s="2302"/>
      <c r="AO63" s="2302"/>
      <c r="AP63" s="2254"/>
      <c r="AR63" s="2254"/>
    </row>
    <row r="64" spans="1:44">
      <c r="A64" s="2268"/>
      <c r="B64" s="2302"/>
      <c r="C64" s="2302"/>
      <c r="D64" s="2302"/>
      <c r="E64" s="2302"/>
      <c r="F64" s="2302"/>
      <c r="G64" s="2302"/>
      <c r="H64" s="2302"/>
      <c r="I64" s="2302"/>
      <c r="J64" s="2302"/>
      <c r="K64" s="2302"/>
      <c r="L64" s="2302"/>
      <c r="M64" s="2302"/>
      <c r="N64" s="2302"/>
      <c r="O64" s="2302"/>
      <c r="P64" s="2302"/>
      <c r="Q64" s="2302"/>
      <c r="R64" s="2302"/>
      <c r="S64" s="2302"/>
      <c r="T64" s="2302"/>
      <c r="U64" s="2302"/>
      <c r="V64" s="2302"/>
      <c r="W64" s="2302"/>
      <c r="X64" s="2302"/>
      <c r="Y64" s="2302"/>
      <c r="Z64" s="2302"/>
      <c r="AA64" s="2302"/>
      <c r="AB64" s="2302"/>
      <c r="AC64" s="2302"/>
      <c r="AD64" s="2302"/>
      <c r="AE64" s="2302"/>
      <c r="AF64" s="2303"/>
      <c r="AG64" s="2303"/>
      <c r="AH64" s="2303"/>
      <c r="AI64" s="2303"/>
      <c r="AJ64" s="2303"/>
      <c r="AK64" s="2302"/>
      <c r="AL64" s="2302"/>
      <c r="AM64" s="2302"/>
      <c r="AN64" s="2302"/>
      <c r="AO64" s="2302"/>
      <c r="AP64" s="2254"/>
      <c r="AR64" s="2254"/>
    </row>
    <row r="65" spans="1:44">
      <c r="A65" s="2268"/>
      <c r="B65" s="2302"/>
      <c r="C65" s="2302"/>
      <c r="D65" s="2302"/>
      <c r="E65" s="2302"/>
      <c r="F65" s="2302"/>
      <c r="G65" s="2302"/>
      <c r="H65" s="2302"/>
      <c r="I65" s="2302"/>
      <c r="J65" s="2302"/>
      <c r="K65" s="2302"/>
      <c r="L65" s="2302"/>
      <c r="M65" s="2302"/>
      <c r="N65" s="2302"/>
      <c r="O65" s="2302"/>
      <c r="P65" s="2302"/>
      <c r="Q65" s="2302"/>
      <c r="R65" s="2302"/>
      <c r="S65" s="2302"/>
      <c r="T65" s="2302"/>
      <c r="U65" s="2302"/>
      <c r="V65" s="2302"/>
      <c r="W65" s="2302"/>
      <c r="X65" s="2302"/>
      <c r="Y65" s="2302"/>
      <c r="Z65" s="2302"/>
      <c r="AA65" s="2302"/>
      <c r="AB65" s="2302"/>
      <c r="AC65" s="2302"/>
      <c r="AD65" s="2302"/>
      <c r="AE65" s="2302"/>
      <c r="AF65" s="2303"/>
      <c r="AG65" s="2303"/>
      <c r="AH65" s="2303"/>
      <c r="AI65" s="2303"/>
      <c r="AJ65" s="2303"/>
      <c r="AK65" s="2302"/>
      <c r="AL65" s="2302"/>
      <c r="AM65" s="2302"/>
      <c r="AN65" s="2302"/>
      <c r="AO65" s="2302"/>
      <c r="AP65" s="2254"/>
      <c r="AR65" s="2254"/>
    </row>
    <row r="66" spans="1:44">
      <c r="A66" s="2268"/>
      <c r="B66" s="2302"/>
      <c r="C66" s="2302"/>
      <c r="D66" s="2302"/>
      <c r="E66" s="2302"/>
      <c r="F66" s="2302"/>
      <c r="G66" s="2302"/>
      <c r="H66" s="2302"/>
      <c r="I66" s="2302"/>
      <c r="J66" s="2302"/>
      <c r="K66" s="2302"/>
      <c r="L66" s="2302"/>
      <c r="M66" s="2302"/>
      <c r="N66" s="2302"/>
      <c r="O66" s="2302"/>
      <c r="P66" s="2302"/>
      <c r="Q66" s="2302"/>
      <c r="R66" s="2302"/>
      <c r="S66" s="2302"/>
      <c r="T66" s="2302"/>
      <c r="U66" s="2302"/>
      <c r="V66" s="2302"/>
      <c r="W66" s="2302"/>
      <c r="X66" s="2302"/>
      <c r="Y66" s="2302"/>
      <c r="Z66" s="2302"/>
      <c r="AA66" s="2302"/>
      <c r="AB66" s="2302"/>
      <c r="AC66" s="2302"/>
      <c r="AD66" s="2302"/>
      <c r="AE66" s="2302"/>
      <c r="AF66" s="2303"/>
      <c r="AG66" s="2303"/>
      <c r="AH66" s="2303"/>
      <c r="AI66" s="2303"/>
      <c r="AJ66" s="2303"/>
      <c r="AK66" s="2302"/>
      <c r="AL66" s="2302"/>
      <c r="AM66" s="2302"/>
      <c r="AN66" s="2302"/>
      <c r="AO66" s="2302"/>
      <c r="AP66" s="2254"/>
      <c r="AR66" s="2254"/>
    </row>
    <row r="67" spans="1:44">
      <c r="A67" s="2280"/>
      <c r="B67" s="2302"/>
      <c r="C67" s="2302"/>
      <c r="D67" s="2302"/>
      <c r="E67" s="2302"/>
      <c r="F67" s="2302"/>
      <c r="G67" s="2302"/>
      <c r="H67" s="2302"/>
      <c r="I67" s="2302"/>
      <c r="J67" s="2302"/>
      <c r="K67" s="2302"/>
      <c r="L67" s="2302"/>
      <c r="M67" s="2302"/>
      <c r="N67" s="2302"/>
      <c r="O67" s="2302"/>
      <c r="P67" s="2302"/>
      <c r="Q67" s="2302"/>
      <c r="R67" s="2302"/>
      <c r="S67" s="2302"/>
      <c r="T67" s="2302"/>
      <c r="U67" s="2302"/>
      <c r="V67" s="2302"/>
      <c r="W67" s="2302"/>
      <c r="X67" s="2302"/>
      <c r="Y67" s="2302"/>
      <c r="Z67" s="2302"/>
      <c r="AA67" s="2302"/>
      <c r="AB67" s="2302"/>
      <c r="AC67" s="2302"/>
      <c r="AD67" s="2302"/>
      <c r="AE67" s="2302"/>
      <c r="AF67" s="2303"/>
      <c r="AG67" s="2303"/>
      <c r="AH67" s="2303"/>
      <c r="AI67" s="2303"/>
      <c r="AJ67" s="2303"/>
      <c r="AK67" s="2302"/>
      <c r="AL67" s="2302"/>
      <c r="AM67" s="2302"/>
      <c r="AN67" s="2302"/>
      <c r="AO67" s="2302"/>
      <c r="AP67" s="2254"/>
      <c r="AR67" s="2254"/>
    </row>
    <row r="68" spans="1:44">
      <c r="A68" s="2277"/>
      <c r="B68" s="2302"/>
      <c r="C68" s="2302"/>
      <c r="D68" s="2302"/>
      <c r="E68" s="2302"/>
      <c r="F68" s="2302"/>
      <c r="G68" s="2302"/>
      <c r="H68" s="2302"/>
      <c r="I68" s="2302"/>
      <c r="J68" s="2302"/>
      <c r="K68" s="2302"/>
      <c r="L68" s="2302"/>
      <c r="M68" s="2302"/>
      <c r="N68" s="2302"/>
      <c r="O68" s="2302"/>
      <c r="P68" s="2302"/>
      <c r="Q68" s="2302"/>
      <c r="R68" s="2302"/>
      <c r="S68" s="2302"/>
      <c r="T68" s="2302"/>
      <c r="U68" s="2302"/>
      <c r="V68" s="2302"/>
      <c r="W68" s="2302"/>
      <c r="X68" s="2302"/>
      <c r="Y68" s="2302"/>
      <c r="Z68" s="2302"/>
      <c r="AA68" s="2302"/>
      <c r="AB68" s="2302"/>
      <c r="AC68" s="2302"/>
      <c r="AD68" s="2302"/>
      <c r="AE68" s="2302"/>
      <c r="AF68" s="2303"/>
      <c r="AG68" s="2303"/>
      <c r="AH68" s="2303"/>
      <c r="AI68" s="2303"/>
      <c r="AJ68" s="2303"/>
      <c r="AK68" s="2302"/>
      <c r="AL68" s="2302"/>
      <c r="AM68" s="2302"/>
      <c r="AN68" s="2302"/>
      <c r="AO68" s="2302"/>
      <c r="AP68" s="2254"/>
      <c r="AR68" s="2254"/>
    </row>
    <row r="69" spans="1:44">
      <c r="A69" s="2268"/>
      <c r="B69" s="2302"/>
      <c r="C69" s="2302"/>
      <c r="D69" s="2302"/>
      <c r="E69" s="2302"/>
      <c r="F69" s="2302"/>
      <c r="G69" s="2302"/>
      <c r="H69" s="2302"/>
      <c r="I69" s="2302"/>
      <c r="J69" s="2302"/>
      <c r="K69" s="2302"/>
      <c r="L69" s="2302"/>
      <c r="M69" s="2302"/>
      <c r="N69" s="2302"/>
      <c r="O69" s="2302"/>
      <c r="P69" s="2302"/>
      <c r="Q69" s="2302"/>
      <c r="R69" s="2302"/>
      <c r="S69" s="2302"/>
      <c r="T69" s="2302"/>
      <c r="U69" s="2302"/>
      <c r="V69" s="2302"/>
      <c r="W69" s="2302"/>
      <c r="X69" s="2302"/>
      <c r="Y69" s="2302"/>
      <c r="Z69" s="2302"/>
      <c r="AA69" s="2302"/>
      <c r="AB69" s="2302"/>
      <c r="AC69" s="2302"/>
      <c r="AD69" s="2302"/>
      <c r="AE69" s="2302"/>
      <c r="AF69" s="2303"/>
      <c r="AG69" s="2303"/>
      <c r="AH69" s="2303"/>
      <c r="AI69" s="2303"/>
      <c r="AJ69" s="2303"/>
      <c r="AK69" s="2302"/>
      <c r="AL69" s="2302"/>
      <c r="AM69" s="2302"/>
      <c r="AN69" s="2302"/>
      <c r="AO69" s="2302"/>
      <c r="AP69" s="2254"/>
      <c r="AR69" s="2254"/>
    </row>
    <row r="70" spans="1:44">
      <c r="A70" s="2268"/>
      <c r="B70" s="2302"/>
      <c r="C70" s="2302"/>
      <c r="D70" s="2302"/>
      <c r="E70" s="2302"/>
      <c r="F70" s="2302"/>
      <c r="G70" s="2302"/>
      <c r="H70" s="2302"/>
      <c r="I70" s="2302"/>
      <c r="J70" s="2302"/>
      <c r="K70" s="2302"/>
      <c r="L70" s="2302"/>
      <c r="M70" s="2302"/>
      <c r="N70" s="2302"/>
      <c r="O70" s="2302"/>
      <c r="P70" s="2302"/>
      <c r="Q70" s="2302"/>
      <c r="R70" s="2302"/>
      <c r="S70" s="2302"/>
      <c r="T70" s="2302"/>
      <c r="U70" s="2302"/>
      <c r="V70" s="2302"/>
      <c r="W70" s="2302"/>
      <c r="X70" s="2302"/>
      <c r="Y70" s="2302"/>
      <c r="Z70" s="2302"/>
      <c r="AA70" s="2302"/>
      <c r="AB70" s="2302"/>
      <c r="AC70" s="2302"/>
      <c r="AD70" s="2302"/>
      <c r="AE70" s="2302"/>
      <c r="AF70" s="2303"/>
      <c r="AG70" s="2303"/>
      <c r="AH70" s="2303"/>
      <c r="AI70" s="2303"/>
      <c r="AJ70" s="2303"/>
      <c r="AK70" s="2302"/>
      <c r="AL70" s="2302"/>
      <c r="AM70" s="2302"/>
      <c r="AN70" s="2302"/>
      <c r="AO70" s="2302"/>
      <c r="AP70" s="2254"/>
      <c r="AR70" s="2254"/>
    </row>
    <row r="71" spans="1:44">
      <c r="A71" s="2271"/>
      <c r="B71" s="2302"/>
      <c r="C71" s="2302"/>
      <c r="D71" s="2302"/>
      <c r="E71" s="2302"/>
      <c r="F71" s="2302"/>
      <c r="G71" s="2302"/>
      <c r="H71" s="2302"/>
      <c r="I71" s="2302"/>
      <c r="J71" s="2302"/>
      <c r="K71" s="2302"/>
      <c r="L71" s="2302"/>
      <c r="M71" s="2302"/>
      <c r="N71" s="2302"/>
      <c r="O71" s="2302"/>
      <c r="P71" s="2302"/>
      <c r="Q71" s="2302"/>
      <c r="R71" s="2302"/>
      <c r="S71" s="2302"/>
      <c r="T71" s="2302"/>
      <c r="U71" s="2302"/>
      <c r="V71" s="2302"/>
      <c r="W71" s="2302"/>
      <c r="X71" s="2302"/>
      <c r="Y71" s="2302"/>
      <c r="Z71" s="2302"/>
      <c r="AA71" s="2302"/>
      <c r="AB71" s="2302"/>
      <c r="AC71" s="2302"/>
      <c r="AD71" s="2302"/>
      <c r="AE71" s="2302"/>
      <c r="AF71" s="2303"/>
      <c r="AG71" s="2303"/>
      <c r="AH71" s="2303"/>
      <c r="AI71" s="2303"/>
      <c r="AJ71" s="2303"/>
      <c r="AK71" s="2302"/>
      <c r="AL71" s="2302"/>
      <c r="AM71" s="2302"/>
      <c r="AN71" s="2302"/>
      <c r="AO71" s="2302"/>
      <c r="AP71" s="2254"/>
      <c r="AR71" s="2254"/>
    </row>
    <row r="72" spans="1:44">
      <c r="A72" s="2268"/>
      <c r="B72" s="2302"/>
      <c r="C72" s="2302"/>
      <c r="D72" s="2302"/>
      <c r="E72" s="2302"/>
      <c r="F72" s="2302"/>
      <c r="G72" s="2302"/>
      <c r="H72" s="2302"/>
      <c r="I72" s="2302"/>
      <c r="J72" s="2302"/>
      <c r="K72" s="2302"/>
      <c r="L72" s="2302"/>
      <c r="M72" s="2302"/>
      <c r="N72" s="2302"/>
      <c r="O72" s="2302"/>
      <c r="P72" s="2302"/>
      <c r="Q72" s="2302"/>
      <c r="R72" s="2302"/>
      <c r="S72" s="2302"/>
      <c r="T72" s="2302"/>
      <c r="U72" s="2302"/>
      <c r="V72" s="2302"/>
      <c r="W72" s="2302"/>
      <c r="X72" s="2302"/>
      <c r="Y72" s="2302"/>
      <c r="Z72" s="2302"/>
      <c r="AA72" s="2302"/>
      <c r="AB72" s="2302"/>
      <c r="AC72" s="2302"/>
      <c r="AD72" s="2302"/>
      <c r="AE72" s="2302"/>
      <c r="AF72" s="2303"/>
      <c r="AG72" s="2303"/>
      <c r="AH72" s="2303"/>
      <c r="AI72" s="2303"/>
      <c r="AJ72" s="2303"/>
      <c r="AK72" s="2302"/>
      <c r="AL72" s="2302"/>
      <c r="AM72" s="2302"/>
      <c r="AN72" s="2302"/>
      <c r="AO72" s="2302"/>
      <c r="AP72" s="2254"/>
      <c r="AR72" s="2254"/>
    </row>
    <row r="73" spans="1:44">
      <c r="A73" s="2268"/>
      <c r="B73" s="2302"/>
      <c r="C73" s="2302"/>
      <c r="D73" s="2302"/>
      <c r="E73" s="2302"/>
      <c r="F73" s="2302"/>
      <c r="G73" s="2302"/>
      <c r="H73" s="2302"/>
      <c r="I73" s="2302"/>
      <c r="J73" s="2302"/>
      <c r="K73" s="2302"/>
      <c r="L73" s="2302"/>
      <c r="M73" s="2302"/>
      <c r="N73" s="2302"/>
      <c r="O73" s="2302"/>
      <c r="P73" s="2302"/>
      <c r="Q73" s="2302"/>
      <c r="R73" s="2302"/>
      <c r="S73" s="2302"/>
      <c r="T73" s="2302"/>
      <c r="U73" s="2302"/>
      <c r="V73" s="2302"/>
      <c r="W73" s="2302"/>
      <c r="X73" s="2302"/>
      <c r="Y73" s="2302"/>
      <c r="Z73" s="2302"/>
      <c r="AA73" s="2302"/>
      <c r="AB73" s="2302"/>
      <c r="AC73" s="2302"/>
      <c r="AD73" s="2302"/>
      <c r="AE73" s="2302"/>
      <c r="AF73" s="2303"/>
      <c r="AG73" s="2303"/>
      <c r="AH73" s="2303"/>
      <c r="AI73" s="2303"/>
      <c r="AJ73" s="2303"/>
      <c r="AK73" s="2302"/>
      <c r="AL73" s="2302"/>
      <c r="AM73" s="2302"/>
      <c r="AN73" s="2302"/>
      <c r="AO73" s="2302"/>
      <c r="AP73" s="2254"/>
      <c r="AR73" s="2254"/>
    </row>
    <row r="74" spans="1:44">
      <c r="A74" s="2268"/>
      <c r="B74" s="2302"/>
      <c r="C74" s="2302"/>
      <c r="D74" s="2302"/>
      <c r="E74" s="2302"/>
      <c r="F74" s="2302"/>
      <c r="G74" s="2302"/>
      <c r="H74" s="2302"/>
      <c r="I74" s="2302"/>
      <c r="J74" s="2302"/>
      <c r="K74" s="2302"/>
      <c r="L74" s="2302"/>
      <c r="M74" s="2302"/>
      <c r="N74" s="2302"/>
      <c r="O74" s="2302"/>
      <c r="P74" s="2302"/>
      <c r="Q74" s="2302"/>
      <c r="R74" s="2302"/>
      <c r="S74" s="2302"/>
      <c r="T74" s="2302"/>
      <c r="U74" s="2302"/>
      <c r="V74" s="2302"/>
      <c r="W74" s="2302"/>
      <c r="X74" s="2302"/>
      <c r="Y74" s="2302"/>
      <c r="Z74" s="2302"/>
      <c r="AA74" s="2302"/>
      <c r="AB74" s="2302"/>
      <c r="AC74" s="2302"/>
      <c r="AD74" s="2302"/>
      <c r="AE74" s="2302"/>
      <c r="AF74" s="2303"/>
      <c r="AG74" s="2303"/>
      <c r="AH74" s="2303"/>
      <c r="AI74" s="2303"/>
      <c r="AJ74" s="2303"/>
      <c r="AK74" s="2302"/>
      <c r="AL74" s="2302"/>
      <c r="AM74" s="2302"/>
      <c r="AN74" s="2302"/>
      <c r="AO74" s="2302"/>
      <c r="AP74" s="2254"/>
      <c r="AR74" s="2254"/>
    </row>
    <row r="75" spans="1:44">
      <c r="A75" s="2268"/>
      <c r="B75" s="2302"/>
      <c r="C75" s="2302"/>
      <c r="D75" s="2302"/>
      <c r="E75" s="2302"/>
      <c r="F75" s="2302"/>
      <c r="G75" s="2302"/>
      <c r="H75" s="2302"/>
      <c r="I75" s="2302"/>
      <c r="J75" s="2302"/>
      <c r="K75" s="2302"/>
      <c r="L75" s="2302"/>
      <c r="M75" s="2302"/>
      <c r="N75" s="2302"/>
      <c r="O75" s="2302"/>
      <c r="P75" s="2302"/>
      <c r="Q75" s="2302"/>
      <c r="R75" s="2302"/>
      <c r="S75" s="2302"/>
      <c r="T75" s="2302"/>
      <c r="U75" s="2302"/>
      <c r="V75" s="2302"/>
      <c r="W75" s="2302"/>
      <c r="X75" s="2302"/>
      <c r="Y75" s="2302"/>
      <c r="Z75" s="2302"/>
      <c r="AA75" s="2302"/>
      <c r="AB75" s="2302"/>
      <c r="AC75" s="2302"/>
      <c r="AD75" s="2302"/>
      <c r="AE75" s="2302"/>
      <c r="AF75" s="2303"/>
      <c r="AG75" s="2303"/>
      <c r="AH75" s="2303"/>
      <c r="AI75" s="2303"/>
      <c r="AJ75" s="2303"/>
      <c r="AK75" s="2302"/>
      <c r="AL75" s="2302"/>
      <c r="AM75" s="2302"/>
      <c r="AN75" s="2302"/>
      <c r="AO75" s="2302"/>
      <c r="AP75" s="2256"/>
      <c r="AR75" s="2254"/>
    </row>
    <row r="76" spans="1:44">
      <c r="A76" s="2268"/>
      <c r="B76" s="2302"/>
      <c r="C76" s="2302"/>
      <c r="D76" s="2302"/>
      <c r="E76" s="2302"/>
      <c r="F76" s="2302"/>
      <c r="G76" s="2302"/>
      <c r="H76" s="2302"/>
      <c r="I76" s="2302"/>
      <c r="J76" s="2302"/>
      <c r="K76" s="2302"/>
      <c r="L76" s="2302"/>
      <c r="M76" s="2302"/>
      <c r="N76" s="2302"/>
      <c r="O76" s="2302"/>
      <c r="P76" s="2302"/>
      <c r="Q76" s="2302"/>
      <c r="R76" s="2302"/>
      <c r="S76" s="2302"/>
      <c r="T76" s="2302"/>
      <c r="U76" s="2302"/>
      <c r="V76" s="2302"/>
      <c r="W76" s="2302"/>
      <c r="X76" s="2302"/>
      <c r="Y76" s="2302"/>
      <c r="Z76" s="2302"/>
      <c r="AA76" s="2302"/>
      <c r="AB76" s="2302"/>
      <c r="AC76" s="2302"/>
      <c r="AD76" s="2302"/>
      <c r="AE76" s="2302"/>
      <c r="AF76" s="2303"/>
      <c r="AG76" s="2303"/>
      <c r="AH76" s="2303"/>
      <c r="AI76" s="2303"/>
      <c r="AJ76" s="2303"/>
      <c r="AK76" s="2302"/>
      <c r="AL76" s="2302"/>
      <c r="AM76" s="2302"/>
      <c r="AN76" s="2302"/>
      <c r="AO76" s="2302"/>
      <c r="AP76" s="2254"/>
      <c r="AR76" s="2254"/>
    </row>
    <row r="77" spans="1:44">
      <c r="B77" s="2258"/>
      <c r="C77" s="2258"/>
      <c r="D77" s="2258"/>
      <c r="E77" s="2258"/>
      <c r="F77" s="2258"/>
      <c r="G77" s="2258"/>
      <c r="H77" s="2258"/>
      <c r="I77" s="2258"/>
      <c r="J77" s="2258"/>
      <c r="K77" s="2258"/>
      <c r="L77" s="2258"/>
      <c r="M77" s="2258"/>
      <c r="N77" s="2258"/>
      <c r="O77" s="2258"/>
      <c r="P77" s="2258"/>
      <c r="Q77" s="2258"/>
      <c r="R77" s="2258"/>
      <c r="S77" s="2258"/>
      <c r="T77" s="2258"/>
      <c r="U77" s="2258"/>
      <c r="V77" s="2258"/>
      <c r="W77" s="2258"/>
      <c r="X77" s="2258"/>
      <c r="Y77" s="2258"/>
      <c r="Z77" s="2258"/>
      <c r="AA77" s="2258"/>
      <c r="AB77" s="2258"/>
      <c r="AC77" s="2258"/>
      <c r="AD77" s="2258"/>
      <c r="AE77" s="2258"/>
      <c r="AF77" s="2258"/>
      <c r="AG77" s="2258"/>
      <c r="AH77" s="2258"/>
      <c r="AI77" s="2258"/>
      <c r="AJ77" s="2258"/>
      <c r="AK77" s="2258"/>
      <c r="AL77" s="2258"/>
      <c r="AM77" s="2258"/>
      <c r="AN77" s="2258"/>
      <c r="AO77" s="2258"/>
      <c r="AP77" s="2256"/>
      <c r="AR77" s="2254"/>
    </row>
    <row r="78" spans="1:44">
      <c r="AP78" s="2254"/>
      <c r="AR78" s="2254"/>
    </row>
    <row r="79" spans="1:44">
      <c r="AP79" s="2254"/>
      <c r="AR79" s="2254"/>
    </row>
    <row r="80" spans="1:44">
      <c r="B80" s="2258"/>
      <c r="C80" s="2258"/>
      <c r="D80" s="2258"/>
      <c r="E80" s="2258"/>
      <c r="F80" s="2258"/>
      <c r="G80" s="2258"/>
      <c r="H80" s="2258"/>
      <c r="I80" s="2258"/>
      <c r="J80" s="2258"/>
      <c r="K80" s="2258"/>
      <c r="L80" s="2258"/>
      <c r="M80" s="2258"/>
      <c r="N80" s="2258"/>
      <c r="O80" s="2258"/>
      <c r="P80" s="2258"/>
      <c r="Q80" s="2258"/>
      <c r="R80" s="2258"/>
      <c r="S80" s="2258"/>
      <c r="T80" s="2258"/>
      <c r="U80" s="2258"/>
      <c r="V80" s="2256"/>
      <c r="W80" s="2256"/>
      <c r="X80" s="2256"/>
      <c r="Y80" s="2256"/>
      <c r="Z80" s="2256"/>
      <c r="AA80" s="2256"/>
      <c r="AB80" s="2256"/>
      <c r="AC80" s="2256"/>
      <c r="AD80" s="2256"/>
      <c r="AE80" s="2256"/>
      <c r="AF80" s="2256"/>
      <c r="AG80" s="2256"/>
      <c r="AH80" s="2256"/>
      <c r="AI80" s="2256"/>
      <c r="AJ80" s="2256"/>
      <c r="AK80" s="2259"/>
      <c r="AL80" s="2259"/>
      <c r="AM80" s="2259"/>
      <c r="AN80" s="2259"/>
      <c r="AO80" s="2259"/>
      <c r="AP80" s="2256"/>
      <c r="AR80" s="2254"/>
    </row>
    <row r="81" spans="2:45">
      <c r="B81" s="2256"/>
      <c r="C81" s="2256"/>
      <c r="D81" s="2256"/>
      <c r="E81" s="2256"/>
      <c r="F81" s="2256"/>
      <c r="G81" s="2256"/>
      <c r="H81" s="2256"/>
      <c r="I81" s="2256"/>
      <c r="J81" s="2256"/>
      <c r="K81" s="2256"/>
      <c r="L81" s="2256"/>
      <c r="M81" s="2256"/>
      <c r="N81" s="2256"/>
      <c r="O81" s="2256"/>
      <c r="P81" s="2256"/>
      <c r="Q81" s="2256"/>
      <c r="R81" s="2256"/>
      <c r="S81" s="2256"/>
      <c r="T81" s="2256"/>
      <c r="U81" s="2256"/>
      <c r="V81" s="2256"/>
      <c r="W81" s="2256"/>
      <c r="X81" s="2256"/>
      <c r="Y81" s="2256"/>
      <c r="Z81" s="2256"/>
      <c r="AA81" s="2256"/>
      <c r="AB81" s="2256"/>
      <c r="AC81" s="2256"/>
      <c r="AD81" s="2256"/>
      <c r="AE81" s="2256"/>
      <c r="AF81" s="2256"/>
      <c r="AG81" s="2256"/>
      <c r="AH81" s="2256"/>
      <c r="AI81" s="2256"/>
      <c r="AJ81" s="2256"/>
      <c r="AK81" s="2259"/>
      <c r="AL81" s="2259"/>
      <c r="AM81" s="2259"/>
      <c r="AN81" s="2259"/>
      <c r="AO81" s="2259"/>
      <c r="AP81" s="2257"/>
      <c r="AQ81" s="2257"/>
      <c r="AR81" s="2258"/>
      <c r="AS81" s="2257"/>
    </row>
    <row r="82" spans="2:45">
      <c r="B82" s="2258"/>
      <c r="C82" s="2258"/>
      <c r="D82" s="2258"/>
      <c r="E82" s="2258"/>
      <c r="F82" s="2258"/>
      <c r="G82" s="2258"/>
      <c r="H82" s="2258"/>
      <c r="I82" s="2258"/>
      <c r="J82" s="2258"/>
      <c r="K82" s="2258"/>
      <c r="L82" s="2258"/>
      <c r="M82" s="2258"/>
      <c r="N82" s="2258"/>
      <c r="O82" s="2258"/>
      <c r="P82" s="2258"/>
      <c r="Q82" s="2258"/>
      <c r="R82" s="2258"/>
      <c r="S82" s="2258"/>
      <c r="T82" s="2258"/>
      <c r="U82" s="2258"/>
      <c r="V82" s="2258"/>
      <c r="W82" s="2258"/>
      <c r="X82" s="2258"/>
      <c r="Y82" s="2258"/>
      <c r="Z82" s="2258"/>
      <c r="AA82" s="2258"/>
      <c r="AB82" s="2258"/>
      <c r="AC82" s="2258"/>
      <c r="AD82" s="2258"/>
      <c r="AE82" s="2258"/>
      <c r="AF82" s="2258"/>
      <c r="AG82" s="2258"/>
      <c r="AH82" s="2258"/>
      <c r="AI82" s="2258"/>
      <c r="AJ82" s="2258"/>
      <c r="AK82" s="2257"/>
      <c r="AL82" s="2257"/>
      <c r="AM82" s="2257"/>
      <c r="AN82" s="2257"/>
      <c r="AO82" s="2257"/>
      <c r="AP82" s="2256"/>
      <c r="AQ82" s="2256"/>
      <c r="AR82" s="2256"/>
      <c r="AS82" s="2256"/>
    </row>
  </sheetData>
  <mergeCells count="45">
    <mergeCell ref="T4:U4"/>
    <mergeCell ref="V4:W4"/>
    <mergeCell ref="X4:Y4"/>
    <mergeCell ref="Z4:AA4"/>
    <mergeCell ref="AB4:AC4"/>
    <mergeCell ref="AM4:AN4"/>
    <mergeCell ref="AD4:AE4"/>
    <mergeCell ref="AF4:AG4"/>
    <mergeCell ref="AH4:AI4"/>
    <mergeCell ref="AK4:AL4"/>
    <mergeCell ref="H4:I4"/>
    <mergeCell ref="J4:K4"/>
    <mergeCell ref="L4:M4"/>
    <mergeCell ref="N4:O4"/>
    <mergeCell ref="P4:Q4"/>
    <mergeCell ref="R4:S4"/>
    <mergeCell ref="A43:AP43"/>
    <mergeCell ref="A39:AP39"/>
    <mergeCell ref="A1:AP1"/>
    <mergeCell ref="A2:AP2"/>
    <mergeCell ref="A40:AP40"/>
    <mergeCell ref="A41:AP41"/>
    <mergeCell ref="A42:AP42"/>
    <mergeCell ref="B4:C4"/>
    <mergeCell ref="D4:E4"/>
    <mergeCell ref="F4:G4"/>
    <mergeCell ref="L38:M38"/>
    <mergeCell ref="N38:O38"/>
    <mergeCell ref="P38:Q38"/>
    <mergeCell ref="R38:S38"/>
    <mergeCell ref="T38:U38"/>
    <mergeCell ref="B38:C38"/>
    <mergeCell ref="D38:E38"/>
    <mergeCell ref="F38:G38"/>
    <mergeCell ref="H38:I38"/>
    <mergeCell ref="J38:K38"/>
    <mergeCell ref="AF38:AG38"/>
    <mergeCell ref="AH38:AI38"/>
    <mergeCell ref="AK38:AL38"/>
    <mergeCell ref="AM38:AN38"/>
    <mergeCell ref="V38:W38"/>
    <mergeCell ref="X38:Y38"/>
    <mergeCell ref="Z38:AA38"/>
    <mergeCell ref="AB38:AC38"/>
    <mergeCell ref="AD38:AE38"/>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BA417-0DAC-46BC-8E05-8179A3D5DDE4}">
  <sheetPr syncVertical="1" syncRef="A1" transitionEvaluation="1" codeName="Sheet101"/>
  <dimension ref="A1:AI81"/>
  <sheetViews>
    <sheetView showGridLines="0" workbookViewId="0">
      <selection sqref="A1:W1"/>
    </sheetView>
  </sheetViews>
  <sheetFormatPr defaultColWidth="11" defaultRowHeight="12.75"/>
  <cols>
    <col min="1" max="1" width="39.42578125" style="2254" customWidth="1"/>
    <col min="2" max="2" width="5.42578125" style="2254" bestFit="1" customWidth="1"/>
    <col min="3" max="3" width="5" style="2254" bestFit="1" customWidth="1"/>
    <col min="4" max="4" width="5.42578125" style="2254" bestFit="1" customWidth="1"/>
    <col min="5" max="5" width="5" style="2254" bestFit="1" customWidth="1"/>
    <col min="6" max="6" width="5.42578125" style="2254" bestFit="1" customWidth="1"/>
    <col min="7" max="13" width="5" style="2254" bestFit="1" customWidth="1"/>
    <col min="14" max="14" width="4.42578125" style="2254" bestFit="1" customWidth="1"/>
    <col min="15" max="17" width="5" style="2254" bestFit="1" customWidth="1"/>
    <col min="18" max="18" width="4.85546875" style="2254" bestFit="1" customWidth="1"/>
    <col min="19" max="21" width="5" style="2254" bestFit="1" customWidth="1"/>
    <col min="22" max="22" width="5" style="2254" customWidth="1"/>
    <col min="23" max="23" width="29" style="2255" customWidth="1"/>
    <col min="24" max="24" width="13.42578125" style="2254" customWidth="1"/>
    <col min="25" max="25" width="9.42578125" style="2255" customWidth="1"/>
    <col min="26" max="26" width="7.42578125" style="2254" bestFit="1" customWidth="1"/>
    <col min="27" max="27" width="8.42578125" style="2254" customWidth="1"/>
    <col min="28" max="28" width="7.42578125" style="2254" bestFit="1" customWidth="1"/>
    <col min="29" max="16384" width="11" style="2254"/>
  </cols>
  <sheetData>
    <row r="1" spans="1:35" ht="34.5" customHeight="1">
      <c r="A1" s="5422" t="s">
        <v>2923</v>
      </c>
      <c r="B1" s="5422"/>
      <c r="C1" s="5422"/>
      <c r="D1" s="5422"/>
      <c r="E1" s="5422"/>
      <c r="F1" s="5422"/>
      <c r="G1" s="5422"/>
      <c r="H1" s="5422"/>
      <c r="I1" s="5422"/>
      <c r="J1" s="5422"/>
      <c r="K1" s="5422"/>
      <c r="L1" s="5422"/>
      <c r="M1" s="5422"/>
      <c r="N1" s="5422"/>
      <c r="O1" s="5422"/>
      <c r="P1" s="5422"/>
      <c r="Q1" s="5422"/>
      <c r="R1" s="5422"/>
      <c r="S1" s="5422"/>
      <c r="T1" s="5422"/>
      <c r="U1" s="5422"/>
      <c r="V1" s="5422"/>
      <c r="W1" s="5422"/>
      <c r="X1" s="2318"/>
      <c r="Y1" s="2319"/>
      <c r="Z1" s="2318"/>
      <c r="AA1" s="2318"/>
      <c r="AB1" s="2256"/>
      <c r="AC1" s="2256"/>
    </row>
    <row r="2" spans="1:35" ht="34.5" customHeight="1">
      <c r="A2" s="5423" t="s">
        <v>2922</v>
      </c>
      <c r="B2" s="5423"/>
      <c r="C2" s="5423"/>
      <c r="D2" s="5423"/>
      <c r="E2" s="5423"/>
      <c r="F2" s="5423"/>
      <c r="G2" s="5423"/>
      <c r="H2" s="5423"/>
      <c r="I2" s="5423"/>
      <c r="J2" s="5423"/>
      <c r="K2" s="5423"/>
      <c r="L2" s="5423"/>
      <c r="M2" s="5423"/>
      <c r="N2" s="5423"/>
      <c r="O2" s="5423"/>
      <c r="P2" s="5423"/>
      <c r="Q2" s="5423"/>
      <c r="R2" s="5423"/>
      <c r="S2" s="5423"/>
      <c r="T2" s="5423"/>
      <c r="U2" s="5423"/>
      <c r="V2" s="5423"/>
      <c r="W2" s="5423"/>
      <c r="X2" s="2318"/>
      <c r="Y2" s="2318"/>
      <c r="Z2" s="2318"/>
      <c r="AA2" s="2318"/>
      <c r="AB2" s="2256"/>
      <c r="AC2" s="2317"/>
    </row>
    <row r="3" spans="1:35" s="2300" customFormat="1" ht="9.75" customHeight="1">
      <c r="A3" s="612" t="s">
        <v>928</v>
      </c>
      <c r="B3" s="606"/>
      <c r="C3" s="2301"/>
      <c r="D3" s="2301"/>
      <c r="E3" s="606"/>
      <c r="F3" s="606"/>
      <c r="G3" s="606"/>
      <c r="H3" s="606"/>
      <c r="I3" s="606"/>
      <c r="J3" s="606"/>
      <c r="K3" s="606"/>
      <c r="L3" s="606"/>
      <c r="M3" s="606"/>
      <c r="N3" s="606"/>
      <c r="O3" s="606"/>
      <c r="P3" s="606"/>
      <c r="Q3" s="606"/>
      <c r="R3" s="606"/>
      <c r="S3" s="606"/>
      <c r="T3" s="606"/>
      <c r="U3" s="606"/>
      <c r="V3" s="606"/>
      <c r="W3" s="607" t="s">
        <v>927</v>
      </c>
    </row>
    <row r="4" spans="1:35" s="2297" customFormat="1" ht="25.5" customHeight="1">
      <c r="A4" s="2298"/>
      <c r="B4" s="2299" t="s">
        <v>2916</v>
      </c>
      <c r="C4" s="2263">
        <v>2005</v>
      </c>
      <c r="D4" s="2263">
        <v>2006</v>
      </c>
      <c r="E4" s="2263">
        <v>2007</v>
      </c>
      <c r="F4" s="2263">
        <v>2008</v>
      </c>
      <c r="G4" s="2263">
        <v>2009</v>
      </c>
      <c r="H4" s="2263">
        <v>2010</v>
      </c>
      <c r="I4" s="2263">
        <v>2011</v>
      </c>
      <c r="J4" s="2263">
        <v>2012</v>
      </c>
      <c r="K4" s="2263">
        <v>2013</v>
      </c>
      <c r="L4" s="2263">
        <v>2014</v>
      </c>
      <c r="M4" s="2263">
        <v>2015</v>
      </c>
      <c r="N4" s="2263">
        <v>2016</v>
      </c>
      <c r="O4" s="2263">
        <v>2017</v>
      </c>
      <c r="P4" s="2263">
        <v>2018</v>
      </c>
      <c r="Q4" s="2263">
        <v>2019</v>
      </c>
      <c r="R4" s="2263">
        <v>2020</v>
      </c>
      <c r="S4" s="2263">
        <v>2021</v>
      </c>
      <c r="T4" s="2263">
        <v>2022</v>
      </c>
      <c r="U4" s="2262">
        <v>2023</v>
      </c>
      <c r="V4" s="2261">
        <v>2024</v>
      </c>
      <c r="W4" s="2298"/>
    </row>
    <row r="5" spans="1:35" ht="14.25" customHeight="1">
      <c r="A5" s="2292" t="s">
        <v>209</v>
      </c>
      <c r="B5" s="2296"/>
      <c r="C5" s="2294"/>
      <c r="D5" s="2295"/>
      <c r="E5" s="2294"/>
      <c r="F5" s="2294"/>
      <c r="G5" s="2294"/>
      <c r="H5" s="2294"/>
      <c r="I5" s="2294"/>
      <c r="J5" s="2294"/>
      <c r="K5" s="2294"/>
      <c r="L5" s="2294"/>
      <c r="M5" s="2294"/>
      <c r="N5" s="2294"/>
      <c r="O5" s="2294"/>
      <c r="P5" s="2294"/>
      <c r="Q5" s="2294"/>
      <c r="R5" s="2294"/>
      <c r="S5" s="2294"/>
      <c r="T5" s="2295"/>
      <c r="U5" s="2294"/>
      <c r="V5" s="2293"/>
      <c r="W5" s="2292" t="s">
        <v>209</v>
      </c>
      <c r="Y5" s="2256"/>
      <c r="AA5" s="2256"/>
      <c r="AB5" s="2256"/>
      <c r="AC5" s="2256"/>
    </row>
    <row r="6" spans="1:35" ht="12" customHeight="1">
      <c r="A6" s="2280" t="s">
        <v>2915</v>
      </c>
      <c r="B6" s="2290" t="s">
        <v>215</v>
      </c>
      <c r="C6" s="2290" t="s">
        <v>215</v>
      </c>
      <c r="D6" s="2290" t="s">
        <v>215</v>
      </c>
      <c r="E6" s="2290" t="s">
        <v>215</v>
      </c>
      <c r="F6" s="2290" t="s">
        <v>215</v>
      </c>
      <c r="G6" s="2290" t="s">
        <v>215</v>
      </c>
      <c r="H6" s="2290" t="s">
        <v>215</v>
      </c>
      <c r="I6" s="2290" t="s">
        <v>215</v>
      </c>
      <c r="J6" s="2290" t="s">
        <v>215</v>
      </c>
      <c r="K6" s="2290" t="s">
        <v>215</v>
      </c>
      <c r="L6" s="2290" t="s">
        <v>215</v>
      </c>
      <c r="M6" s="2290" t="s">
        <v>215</v>
      </c>
      <c r="N6" s="2290" t="s">
        <v>215</v>
      </c>
      <c r="O6" s="2290" t="s">
        <v>215</v>
      </c>
      <c r="P6" s="2290" t="s">
        <v>215</v>
      </c>
      <c r="Q6" s="2290" t="s">
        <v>215</v>
      </c>
      <c r="R6" s="2290" t="s">
        <v>215</v>
      </c>
      <c r="S6" s="2290" t="s">
        <v>215</v>
      </c>
      <c r="T6" s="2290" t="s">
        <v>215</v>
      </c>
      <c r="U6" s="2290" t="s">
        <v>215</v>
      </c>
      <c r="V6" s="2316" t="s">
        <v>215</v>
      </c>
      <c r="W6" s="2278" t="s">
        <v>2914</v>
      </c>
      <c r="Y6" s="2256"/>
      <c r="AA6" s="2256"/>
      <c r="AB6" s="2256"/>
      <c r="AC6" s="2256"/>
    </row>
    <row r="7" spans="1:35" ht="25.5" customHeight="1">
      <c r="A7" s="2277" t="s">
        <v>2906</v>
      </c>
      <c r="B7" s="2290"/>
      <c r="C7" s="2290"/>
      <c r="D7" s="2290"/>
      <c r="E7" s="2290"/>
      <c r="F7" s="2290"/>
      <c r="G7" s="2290"/>
      <c r="H7" s="2290"/>
      <c r="I7" s="2290"/>
      <c r="J7" s="2290"/>
      <c r="K7" s="2290"/>
      <c r="L7" s="2290"/>
      <c r="M7" s="2290"/>
      <c r="N7" s="2290"/>
      <c r="O7" s="2290"/>
      <c r="P7" s="2290"/>
      <c r="Q7" s="2290"/>
      <c r="R7" s="2290"/>
      <c r="S7" s="2290"/>
      <c r="T7" s="2290"/>
      <c r="U7" s="2290"/>
      <c r="V7" s="2316"/>
      <c r="W7" s="2271" t="s">
        <v>2905</v>
      </c>
      <c r="Y7" s="2256"/>
      <c r="AA7" s="2256"/>
      <c r="AB7" s="2256"/>
      <c r="AC7" s="2256"/>
    </row>
    <row r="8" spans="1:35" ht="12" customHeight="1">
      <c r="A8" s="2268" t="s">
        <v>2904</v>
      </c>
      <c r="B8" s="2289" t="s">
        <v>215</v>
      </c>
      <c r="C8" s="2289" t="s">
        <v>215</v>
      </c>
      <c r="D8" s="2289" t="s">
        <v>215</v>
      </c>
      <c r="E8" s="2289" t="s">
        <v>215</v>
      </c>
      <c r="F8" s="2289" t="s">
        <v>215</v>
      </c>
      <c r="G8" s="2289" t="s">
        <v>215</v>
      </c>
      <c r="H8" s="2289" t="s">
        <v>215</v>
      </c>
      <c r="I8" s="2289" t="s">
        <v>215</v>
      </c>
      <c r="J8" s="2289" t="s">
        <v>215</v>
      </c>
      <c r="K8" s="2289" t="s">
        <v>215</v>
      </c>
      <c r="L8" s="2289" t="s">
        <v>215</v>
      </c>
      <c r="M8" s="2289" t="s">
        <v>215</v>
      </c>
      <c r="N8" s="2289" t="s">
        <v>215</v>
      </c>
      <c r="O8" s="2289" t="s">
        <v>215</v>
      </c>
      <c r="P8" s="2289" t="s">
        <v>215</v>
      </c>
      <c r="Q8" s="2289" t="s">
        <v>215</v>
      </c>
      <c r="R8" s="2289" t="s">
        <v>215</v>
      </c>
      <c r="S8" s="2289" t="s">
        <v>215</v>
      </c>
      <c r="T8" s="2289" t="s">
        <v>215</v>
      </c>
      <c r="U8" s="2289" t="s">
        <v>215</v>
      </c>
      <c r="V8" s="2315" t="s">
        <v>215</v>
      </c>
      <c r="W8" s="2268" t="s">
        <v>2903</v>
      </c>
      <c r="Y8" s="2256"/>
      <c r="AA8" s="2256"/>
      <c r="AB8" s="2256"/>
      <c r="AC8" s="2256"/>
    </row>
    <row r="9" spans="1:35" ht="12" customHeight="1">
      <c r="A9" s="2268" t="s">
        <v>2911</v>
      </c>
      <c r="B9" s="2289" t="s">
        <v>215</v>
      </c>
      <c r="C9" s="2289" t="s">
        <v>215</v>
      </c>
      <c r="D9" s="2289" t="s">
        <v>215</v>
      </c>
      <c r="E9" s="2289" t="s">
        <v>215</v>
      </c>
      <c r="F9" s="2289" t="s">
        <v>215</v>
      </c>
      <c r="G9" s="2289" t="s">
        <v>215</v>
      </c>
      <c r="H9" s="2289" t="s">
        <v>215</v>
      </c>
      <c r="I9" s="2289" t="s">
        <v>215</v>
      </c>
      <c r="J9" s="2289" t="s">
        <v>215</v>
      </c>
      <c r="K9" s="2289" t="s">
        <v>215</v>
      </c>
      <c r="L9" s="2289" t="s">
        <v>215</v>
      </c>
      <c r="M9" s="2289" t="s">
        <v>215</v>
      </c>
      <c r="N9" s="2289" t="s">
        <v>215</v>
      </c>
      <c r="O9" s="2289" t="s">
        <v>215</v>
      </c>
      <c r="P9" s="2289" t="s">
        <v>215</v>
      </c>
      <c r="Q9" s="2289" t="s">
        <v>215</v>
      </c>
      <c r="R9" s="2289" t="s">
        <v>215</v>
      </c>
      <c r="S9" s="2289" t="s">
        <v>215</v>
      </c>
      <c r="T9" s="2289" t="s">
        <v>215</v>
      </c>
      <c r="U9" s="2289" t="s">
        <v>215</v>
      </c>
      <c r="V9" s="2315" t="s">
        <v>215</v>
      </c>
      <c r="W9" s="2268" t="s">
        <v>2910</v>
      </c>
      <c r="Y9" s="2256"/>
      <c r="AA9" s="2256"/>
      <c r="AB9" s="2256"/>
      <c r="AC9" s="2256"/>
    </row>
    <row r="10" spans="1:35" ht="12" customHeight="1">
      <c r="A10" s="2271" t="s">
        <v>2900</v>
      </c>
      <c r="B10" s="2289" t="s">
        <v>215</v>
      </c>
      <c r="C10" s="2289" t="s">
        <v>215</v>
      </c>
      <c r="D10" s="2289" t="s">
        <v>215</v>
      </c>
      <c r="E10" s="2289" t="s">
        <v>215</v>
      </c>
      <c r="F10" s="2289" t="s">
        <v>215</v>
      </c>
      <c r="G10" s="2289" t="s">
        <v>215</v>
      </c>
      <c r="H10" s="2289" t="s">
        <v>215</v>
      </c>
      <c r="I10" s="2289" t="s">
        <v>215</v>
      </c>
      <c r="J10" s="2289" t="s">
        <v>215</v>
      </c>
      <c r="K10" s="2289" t="s">
        <v>215</v>
      </c>
      <c r="L10" s="2289" t="s">
        <v>215</v>
      </c>
      <c r="M10" s="2289" t="s">
        <v>215</v>
      </c>
      <c r="N10" s="2289" t="s">
        <v>215</v>
      </c>
      <c r="O10" s="2289" t="s">
        <v>215</v>
      </c>
      <c r="P10" s="2289" t="s">
        <v>215</v>
      </c>
      <c r="Q10" s="2289" t="s">
        <v>215</v>
      </c>
      <c r="R10" s="2289" t="s">
        <v>215</v>
      </c>
      <c r="S10" s="2289" t="s">
        <v>215</v>
      </c>
      <c r="T10" s="2289" t="s">
        <v>215</v>
      </c>
      <c r="U10" s="2289" t="s">
        <v>215</v>
      </c>
      <c r="V10" s="2315" t="s">
        <v>215</v>
      </c>
      <c r="W10" s="2268" t="s">
        <v>2899</v>
      </c>
      <c r="Y10" s="2256"/>
      <c r="AA10" s="2256"/>
      <c r="AB10" s="2256"/>
      <c r="AC10" s="2256"/>
    </row>
    <row r="11" spans="1:35" ht="12" customHeight="1">
      <c r="A11" s="2268" t="s">
        <v>2898</v>
      </c>
      <c r="B11" s="2289" t="s">
        <v>215</v>
      </c>
      <c r="C11" s="2289" t="s">
        <v>215</v>
      </c>
      <c r="D11" s="2289" t="s">
        <v>215</v>
      </c>
      <c r="E11" s="2289" t="s">
        <v>215</v>
      </c>
      <c r="F11" s="2289" t="s">
        <v>215</v>
      </c>
      <c r="G11" s="2289" t="s">
        <v>215</v>
      </c>
      <c r="H11" s="2289" t="s">
        <v>215</v>
      </c>
      <c r="I11" s="2289" t="s">
        <v>215</v>
      </c>
      <c r="J11" s="2289" t="s">
        <v>215</v>
      </c>
      <c r="K11" s="2289" t="s">
        <v>215</v>
      </c>
      <c r="L11" s="2289" t="s">
        <v>215</v>
      </c>
      <c r="M11" s="2289" t="s">
        <v>215</v>
      </c>
      <c r="N11" s="2289" t="s">
        <v>215</v>
      </c>
      <c r="O11" s="2289" t="s">
        <v>215</v>
      </c>
      <c r="P11" s="2289" t="s">
        <v>215</v>
      </c>
      <c r="Q11" s="2289" t="s">
        <v>215</v>
      </c>
      <c r="R11" s="2289" t="s">
        <v>215</v>
      </c>
      <c r="S11" s="2289" t="s">
        <v>215</v>
      </c>
      <c r="T11" s="2289" t="s">
        <v>215</v>
      </c>
      <c r="U11" s="2289" t="s">
        <v>215</v>
      </c>
      <c r="V11" s="2315" t="s">
        <v>215</v>
      </c>
      <c r="W11" s="2268" t="s">
        <v>2897</v>
      </c>
      <c r="Y11" s="2256"/>
      <c r="AA11" s="2256"/>
      <c r="AB11" s="2256"/>
      <c r="AC11" s="2256"/>
    </row>
    <row r="12" spans="1:35" ht="12" customHeight="1">
      <c r="A12" s="2268" t="s">
        <v>666</v>
      </c>
      <c r="B12" s="2289" t="s">
        <v>215</v>
      </c>
      <c r="C12" s="2289" t="s">
        <v>215</v>
      </c>
      <c r="D12" s="2289" t="s">
        <v>215</v>
      </c>
      <c r="E12" s="2289" t="s">
        <v>215</v>
      </c>
      <c r="F12" s="2289" t="s">
        <v>215</v>
      </c>
      <c r="G12" s="2289" t="s">
        <v>215</v>
      </c>
      <c r="H12" s="2289" t="s">
        <v>215</v>
      </c>
      <c r="I12" s="2289" t="s">
        <v>215</v>
      </c>
      <c r="J12" s="2289" t="s">
        <v>215</v>
      </c>
      <c r="K12" s="2289" t="s">
        <v>215</v>
      </c>
      <c r="L12" s="2289" t="s">
        <v>215</v>
      </c>
      <c r="M12" s="2289" t="s">
        <v>215</v>
      </c>
      <c r="N12" s="2289" t="s">
        <v>215</v>
      </c>
      <c r="O12" s="2289" t="s">
        <v>215</v>
      </c>
      <c r="P12" s="2289" t="s">
        <v>215</v>
      </c>
      <c r="Q12" s="2289" t="s">
        <v>215</v>
      </c>
      <c r="R12" s="2289" t="s">
        <v>215</v>
      </c>
      <c r="S12" s="2289" t="s">
        <v>215</v>
      </c>
      <c r="T12" s="2289" t="s">
        <v>215</v>
      </c>
      <c r="U12" s="2289" t="s">
        <v>215</v>
      </c>
      <c r="V12" s="2315" t="s">
        <v>215</v>
      </c>
      <c r="W12" s="2268" t="s">
        <v>693</v>
      </c>
      <c r="Y12" s="2256"/>
      <c r="AA12" s="2256"/>
      <c r="AB12" s="2256"/>
      <c r="AC12" s="2256"/>
    </row>
    <row r="13" spans="1:35" ht="12" customHeight="1">
      <c r="A13" s="2268" t="s">
        <v>692</v>
      </c>
      <c r="B13" s="2289" t="s">
        <v>215</v>
      </c>
      <c r="C13" s="2289" t="s">
        <v>215</v>
      </c>
      <c r="D13" s="2289" t="s">
        <v>215</v>
      </c>
      <c r="E13" s="2289" t="s">
        <v>215</v>
      </c>
      <c r="F13" s="2289" t="s">
        <v>215</v>
      </c>
      <c r="G13" s="2289" t="s">
        <v>215</v>
      </c>
      <c r="H13" s="2289" t="s">
        <v>215</v>
      </c>
      <c r="I13" s="2289" t="s">
        <v>215</v>
      </c>
      <c r="J13" s="2289" t="s">
        <v>215</v>
      </c>
      <c r="K13" s="2289" t="s">
        <v>215</v>
      </c>
      <c r="L13" s="2289" t="s">
        <v>215</v>
      </c>
      <c r="M13" s="2289" t="s">
        <v>215</v>
      </c>
      <c r="N13" s="2289" t="s">
        <v>215</v>
      </c>
      <c r="O13" s="2289" t="s">
        <v>215</v>
      </c>
      <c r="P13" s="2289" t="s">
        <v>215</v>
      </c>
      <c r="Q13" s="2289" t="s">
        <v>215</v>
      </c>
      <c r="R13" s="2289" t="s">
        <v>215</v>
      </c>
      <c r="S13" s="2289" t="s">
        <v>215</v>
      </c>
      <c r="T13" s="2289" t="s">
        <v>215</v>
      </c>
      <c r="U13" s="2289" t="s">
        <v>215</v>
      </c>
      <c r="V13" s="2315" t="s">
        <v>215</v>
      </c>
      <c r="W13" s="2268" t="s">
        <v>691</v>
      </c>
      <c r="Y13" s="2256"/>
      <c r="AA13" s="2256"/>
      <c r="AB13" s="2256"/>
      <c r="AC13" s="2256"/>
    </row>
    <row r="14" spans="1:35" ht="30.75" customHeight="1">
      <c r="A14" s="2268" t="s">
        <v>591</v>
      </c>
      <c r="B14" s="2289" t="s">
        <v>215</v>
      </c>
      <c r="C14" s="2289" t="s">
        <v>215</v>
      </c>
      <c r="D14" s="2289" t="s">
        <v>215</v>
      </c>
      <c r="E14" s="2289" t="s">
        <v>215</v>
      </c>
      <c r="F14" s="2289" t="s">
        <v>215</v>
      </c>
      <c r="G14" s="2289" t="s">
        <v>215</v>
      </c>
      <c r="H14" s="2289" t="s">
        <v>215</v>
      </c>
      <c r="I14" s="2289" t="s">
        <v>215</v>
      </c>
      <c r="J14" s="2289" t="s">
        <v>215</v>
      </c>
      <c r="K14" s="2289" t="s">
        <v>215</v>
      </c>
      <c r="L14" s="2289" t="s">
        <v>215</v>
      </c>
      <c r="M14" s="2289" t="s">
        <v>215</v>
      </c>
      <c r="N14" s="2289" t="s">
        <v>215</v>
      </c>
      <c r="O14" s="2289" t="s">
        <v>215</v>
      </c>
      <c r="P14" s="2289" t="s">
        <v>215</v>
      </c>
      <c r="Q14" s="2289" t="s">
        <v>215</v>
      </c>
      <c r="R14" s="2289" t="s">
        <v>215</v>
      </c>
      <c r="S14" s="2289" t="s">
        <v>215</v>
      </c>
      <c r="T14" s="2289" t="s">
        <v>215</v>
      </c>
      <c r="U14" s="2289" t="s">
        <v>215</v>
      </c>
      <c r="V14" s="2315" t="s">
        <v>215</v>
      </c>
      <c r="W14" s="2268" t="s">
        <v>589</v>
      </c>
      <c r="Y14" s="2256"/>
      <c r="AA14" s="2256"/>
      <c r="AB14" s="2256"/>
      <c r="AC14" s="2256"/>
    </row>
    <row r="15" spans="1:35" ht="12.75" customHeight="1">
      <c r="A15" s="2268" t="s">
        <v>2909</v>
      </c>
      <c r="B15" s="2289" t="s">
        <v>215</v>
      </c>
      <c r="C15" s="2289" t="s">
        <v>215</v>
      </c>
      <c r="D15" s="2289" t="s">
        <v>215</v>
      </c>
      <c r="E15" s="2289" t="s">
        <v>215</v>
      </c>
      <c r="F15" s="2289" t="s">
        <v>215</v>
      </c>
      <c r="G15" s="2289" t="s">
        <v>215</v>
      </c>
      <c r="H15" s="2289" t="s">
        <v>215</v>
      </c>
      <c r="I15" s="2289" t="s">
        <v>215</v>
      </c>
      <c r="J15" s="2289" t="s">
        <v>215</v>
      </c>
      <c r="K15" s="2289" t="s">
        <v>215</v>
      </c>
      <c r="L15" s="2289" t="s">
        <v>215</v>
      </c>
      <c r="M15" s="2289" t="s">
        <v>215</v>
      </c>
      <c r="N15" s="2289" t="s">
        <v>215</v>
      </c>
      <c r="O15" s="2289" t="s">
        <v>215</v>
      </c>
      <c r="P15" s="2289" t="s">
        <v>215</v>
      </c>
      <c r="Q15" s="2289" t="s">
        <v>215</v>
      </c>
      <c r="R15" s="2289" t="s">
        <v>215</v>
      </c>
      <c r="S15" s="2289" t="s">
        <v>215</v>
      </c>
      <c r="T15" s="2289" t="s">
        <v>215</v>
      </c>
      <c r="U15" s="2289" t="s">
        <v>215</v>
      </c>
      <c r="V15" s="2315" t="s">
        <v>215</v>
      </c>
      <c r="W15" s="2268" t="s">
        <v>1720</v>
      </c>
      <c r="Y15" s="2256"/>
      <c r="AA15" s="2256"/>
      <c r="AB15" s="2256"/>
      <c r="AC15" s="2256"/>
    </row>
    <row r="16" spans="1:35" ht="5.25" customHeight="1">
      <c r="A16" s="2268"/>
      <c r="B16" s="2311"/>
      <c r="C16" s="2288"/>
      <c r="D16" s="2311"/>
      <c r="E16" s="2288"/>
      <c r="F16" s="2288"/>
      <c r="G16" s="2288"/>
      <c r="H16" s="2288"/>
      <c r="I16" s="2288"/>
      <c r="J16" s="2288"/>
      <c r="K16" s="2288"/>
      <c r="L16" s="2288"/>
      <c r="M16" s="2288"/>
      <c r="N16" s="2288"/>
      <c r="O16" s="2288"/>
      <c r="P16" s="2288"/>
      <c r="Q16" s="2288"/>
      <c r="R16" s="2288"/>
      <c r="S16" s="2288"/>
      <c r="T16" s="2311"/>
      <c r="U16" s="2288"/>
      <c r="V16" s="2287"/>
      <c r="W16" s="2268"/>
      <c r="Y16" s="2256"/>
      <c r="AA16" s="806"/>
      <c r="AB16" s="806"/>
      <c r="AC16" s="806"/>
      <c r="AD16" s="806"/>
      <c r="AE16" s="806"/>
      <c r="AF16" s="806"/>
      <c r="AG16" s="806"/>
      <c r="AH16" s="806"/>
      <c r="AI16" s="806"/>
    </row>
    <row r="17" spans="1:35" ht="12" customHeight="1">
      <c r="A17" s="2280" t="s">
        <v>2913</v>
      </c>
      <c r="B17" s="2288">
        <v>100</v>
      </c>
      <c r="C17" s="2329">
        <v>81.34</v>
      </c>
      <c r="D17" s="2329">
        <v>85.52</v>
      </c>
      <c r="E17" s="2329">
        <v>87.92</v>
      </c>
      <c r="F17" s="2329">
        <v>90.69</v>
      </c>
      <c r="G17" s="2329">
        <v>85.07</v>
      </c>
      <c r="H17" s="2328">
        <v>87.54</v>
      </c>
      <c r="I17" s="2328">
        <v>93.61</v>
      </c>
      <c r="J17" s="2328">
        <v>96.31</v>
      </c>
      <c r="K17" s="2328">
        <v>95.49</v>
      </c>
      <c r="L17" s="2328">
        <v>93.45</v>
      </c>
      <c r="M17" s="2328">
        <v>94.48</v>
      </c>
      <c r="N17" s="2328">
        <v>92.71</v>
      </c>
      <c r="O17" s="2328">
        <v>94.13</v>
      </c>
      <c r="P17" s="2328">
        <v>96.49</v>
      </c>
      <c r="Q17" s="2328">
        <v>96.74</v>
      </c>
      <c r="R17" s="2328">
        <v>93.48</v>
      </c>
      <c r="S17" s="2328">
        <v>100</v>
      </c>
      <c r="T17" s="2328">
        <v>117.24</v>
      </c>
      <c r="U17" s="2328">
        <v>120.02</v>
      </c>
      <c r="V17" s="2327">
        <v>119.78</v>
      </c>
      <c r="W17" s="2278" t="s">
        <v>2912</v>
      </c>
      <c r="Y17" s="2256"/>
      <c r="AA17" s="806"/>
      <c r="AB17" s="806"/>
      <c r="AC17" s="806"/>
      <c r="AD17" s="806"/>
      <c r="AE17" s="806"/>
      <c r="AF17" s="806"/>
      <c r="AG17" s="806"/>
      <c r="AH17" s="806"/>
      <c r="AI17" s="806"/>
    </row>
    <row r="18" spans="1:35" ht="24" customHeight="1">
      <c r="A18" s="2277" t="s">
        <v>2906</v>
      </c>
      <c r="B18" s="2286"/>
      <c r="C18" s="2289"/>
      <c r="D18" s="2289"/>
      <c r="E18" s="2289"/>
      <c r="F18" s="2289"/>
      <c r="G18" s="2289"/>
      <c r="H18" s="2290"/>
      <c r="I18" s="2290"/>
      <c r="J18" s="2290"/>
      <c r="K18" s="2289"/>
      <c r="L18" s="2286"/>
      <c r="M18" s="2286"/>
      <c r="N18" s="2286"/>
      <c r="O18" s="2286"/>
      <c r="P18" s="2286"/>
      <c r="Q18" s="2286"/>
      <c r="V18" s="2314"/>
      <c r="W18" s="2271" t="s">
        <v>2905</v>
      </c>
      <c r="Y18" s="2313"/>
      <c r="AA18" s="806"/>
      <c r="AB18" s="806"/>
      <c r="AC18" s="806"/>
      <c r="AD18" s="806"/>
      <c r="AE18" s="806"/>
      <c r="AF18" s="806"/>
      <c r="AG18" s="806"/>
      <c r="AH18" s="806"/>
      <c r="AI18" s="806"/>
    </row>
    <row r="19" spans="1:35" ht="12" customHeight="1">
      <c r="A19" s="2268" t="s">
        <v>2904</v>
      </c>
      <c r="B19" s="584">
        <v>33.787872976616931</v>
      </c>
      <c r="C19" s="2328">
        <v>81.13</v>
      </c>
      <c r="D19" s="2328">
        <v>83.59</v>
      </c>
      <c r="E19" s="2328">
        <v>86.34</v>
      </c>
      <c r="F19" s="2328">
        <v>88.63</v>
      </c>
      <c r="G19" s="2328">
        <v>86.18</v>
      </c>
      <c r="H19" s="2328">
        <v>88.36</v>
      </c>
      <c r="I19" s="2328">
        <v>94.35</v>
      </c>
      <c r="J19" s="2328">
        <v>94.67</v>
      </c>
      <c r="K19" s="2328">
        <v>97.22</v>
      </c>
      <c r="L19" s="2328">
        <v>94.97</v>
      </c>
      <c r="M19" s="2328">
        <v>97.11</v>
      </c>
      <c r="N19" s="2328">
        <v>97.37</v>
      </c>
      <c r="O19" s="2328">
        <v>97.65</v>
      </c>
      <c r="P19" s="2328">
        <v>97.51</v>
      </c>
      <c r="Q19" s="2328">
        <v>97.58</v>
      </c>
      <c r="R19" s="2328">
        <v>97.19</v>
      </c>
      <c r="S19" s="2328">
        <v>100</v>
      </c>
      <c r="T19" s="2328">
        <v>110.15</v>
      </c>
      <c r="U19" s="2328">
        <v>119.67</v>
      </c>
      <c r="V19" s="2327">
        <v>124.14</v>
      </c>
      <c r="W19" s="2268" t="s">
        <v>2903</v>
      </c>
      <c r="Y19" s="2256"/>
      <c r="AA19" s="806"/>
      <c r="AB19" s="806"/>
      <c r="AC19" s="806"/>
      <c r="AD19" s="806"/>
      <c r="AE19" s="806"/>
      <c r="AF19" s="806"/>
      <c r="AG19" s="806"/>
      <c r="AH19" s="806"/>
      <c r="AI19" s="806"/>
    </row>
    <row r="20" spans="1:35" ht="12" customHeight="1">
      <c r="A20" s="2268" t="s">
        <v>2911</v>
      </c>
      <c r="B20" s="584">
        <v>38.854736874889333</v>
      </c>
      <c r="C20" s="2329">
        <v>72.400000000000006</v>
      </c>
      <c r="D20" s="2329">
        <v>76.459999999999994</v>
      </c>
      <c r="E20" s="2329">
        <v>78.2</v>
      </c>
      <c r="F20" s="2329">
        <v>79.94</v>
      </c>
      <c r="G20" s="2329">
        <v>74.98</v>
      </c>
      <c r="H20" s="597">
        <v>79.540000000000006</v>
      </c>
      <c r="I20" s="597">
        <v>83.96</v>
      </c>
      <c r="J20" s="597">
        <v>85.48</v>
      </c>
      <c r="K20" s="2328">
        <v>84.93</v>
      </c>
      <c r="L20" s="2328">
        <v>84.13</v>
      </c>
      <c r="M20" s="2328">
        <v>86.98</v>
      </c>
      <c r="N20" s="2328">
        <v>85.46</v>
      </c>
      <c r="O20" s="2328">
        <v>87.78</v>
      </c>
      <c r="P20" s="2328">
        <v>92.1</v>
      </c>
      <c r="Q20" s="2328">
        <v>91.28</v>
      </c>
      <c r="R20" s="2328">
        <v>87.07</v>
      </c>
      <c r="S20" s="2328">
        <v>100</v>
      </c>
      <c r="T20" s="2328">
        <v>119.66</v>
      </c>
      <c r="U20" s="2328">
        <v>118.43</v>
      </c>
      <c r="V20" s="2327">
        <v>115.63</v>
      </c>
      <c r="W20" s="2268" t="s">
        <v>2910</v>
      </c>
      <c r="Y20" s="2256"/>
      <c r="AA20" s="806"/>
      <c r="AB20" s="806"/>
      <c r="AC20" s="806"/>
      <c r="AD20" s="806"/>
      <c r="AE20" s="806"/>
      <c r="AF20" s="806"/>
      <c r="AG20" s="806"/>
      <c r="AH20" s="806"/>
      <c r="AI20" s="806"/>
    </row>
    <row r="21" spans="1:35" ht="12" customHeight="1">
      <c r="A21" s="2271" t="s">
        <v>2900</v>
      </c>
      <c r="B21" s="584">
        <v>21.709523062486412</v>
      </c>
      <c r="C21" s="2329">
        <v>84.56</v>
      </c>
      <c r="D21" s="2329">
        <v>85.34</v>
      </c>
      <c r="E21" s="2329">
        <v>87.85</v>
      </c>
      <c r="F21" s="2329">
        <v>87.66</v>
      </c>
      <c r="G21" s="2329">
        <v>88.41</v>
      </c>
      <c r="H21" s="597">
        <v>89.98</v>
      </c>
      <c r="I21" s="597">
        <v>94.55</v>
      </c>
      <c r="J21" s="597">
        <v>95.73</v>
      </c>
      <c r="K21" s="2328">
        <v>92.93</v>
      </c>
      <c r="L21" s="2328">
        <v>91.85</v>
      </c>
      <c r="M21" s="2328">
        <v>98.66</v>
      </c>
      <c r="N21" s="2328">
        <v>98.2</v>
      </c>
      <c r="O21" s="2328">
        <v>97.72</v>
      </c>
      <c r="P21" s="2328">
        <v>97.77</v>
      </c>
      <c r="Q21" s="2328">
        <v>98.89</v>
      </c>
      <c r="R21" s="2328">
        <v>98.66</v>
      </c>
      <c r="S21" s="2328">
        <v>100</v>
      </c>
      <c r="T21" s="2328">
        <v>106.18</v>
      </c>
      <c r="U21" s="2328">
        <v>109.14</v>
      </c>
      <c r="V21" s="2327">
        <v>109.06</v>
      </c>
      <c r="W21" s="2268" t="s">
        <v>2899</v>
      </c>
      <c r="Y21" s="2256"/>
      <c r="AA21" s="806"/>
      <c r="AB21" s="806"/>
      <c r="AC21" s="806"/>
      <c r="AD21" s="806"/>
      <c r="AE21" s="806"/>
      <c r="AF21" s="806"/>
      <c r="AG21" s="806"/>
      <c r="AH21" s="806"/>
      <c r="AI21" s="806"/>
    </row>
    <row r="22" spans="1:35" ht="12" customHeight="1">
      <c r="A22" s="2268" t="s">
        <v>2898</v>
      </c>
      <c r="B22" s="584">
        <v>5.6478670860073219</v>
      </c>
      <c r="C22" s="2329">
        <v>131.6</v>
      </c>
      <c r="D22" s="2329">
        <v>160.06</v>
      </c>
      <c r="E22" s="2329">
        <v>164.58</v>
      </c>
      <c r="F22" s="2329">
        <v>188.6</v>
      </c>
      <c r="G22" s="2329">
        <v>135</v>
      </c>
      <c r="H22" s="597">
        <v>128.43</v>
      </c>
      <c r="I22" s="597">
        <v>151.88999999999999</v>
      </c>
      <c r="J22" s="597">
        <v>182.87</v>
      </c>
      <c r="K22" s="2328">
        <v>167.73</v>
      </c>
      <c r="L22" s="2328">
        <v>154.54</v>
      </c>
      <c r="M22" s="2328">
        <v>114.21</v>
      </c>
      <c r="N22" s="2328">
        <v>93.51</v>
      </c>
      <c r="O22" s="2328">
        <v>102.95</v>
      </c>
      <c r="P22" s="2328">
        <v>115.74</v>
      </c>
      <c r="Q22" s="2328">
        <v>121.09</v>
      </c>
      <c r="R22" s="2328">
        <v>95.48</v>
      </c>
      <c r="S22" s="2328">
        <v>100</v>
      </c>
      <c r="T22" s="2328">
        <v>185.46</v>
      </c>
      <c r="U22" s="2328">
        <v>174.81</v>
      </c>
      <c r="V22" s="2327">
        <v>163.47</v>
      </c>
      <c r="W22" s="2268" t="s">
        <v>2897</v>
      </c>
      <c r="Y22" s="2256"/>
      <c r="AA22" s="806"/>
      <c r="AB22" s="806"/>
      <c r="AC22" s="806"/>
      <c r="AD22" s="806"/>
      <c r="AE22" s="806"/>
      <c r="AF22" s="806"/>
      <c r="AG22" s="806"/>
      <c r="AH22" s="806"/>
      <c r="AI22" s="806"/>
    </row>
    <row r="23" spans="1:35" ht="12" customHeight="1">
      <c r="A23" s="2268" t="s">
        <v>666</v>
      </c>
      <c r="B23" s="584">
        <v>1.8499234547579457</v>
      </c>
      <c r="C23" s="2329">
        <v>65.86</v>
      </c>
      <c r="D23" s="2329">
        <v>84.42</v>
      </c>
      <c r="E23" s="2329">
        <v>78.37</v>
      </c>
      <c r="F23" s="2329">
        <v>79.39</v>
      </c>
      <c r="G23" s="2329">
        <v>72.91</v>
      </c>
      <c r="H23" s="597">
        <v>79.86</v>
      </c>
      <c r="I23" s="597">
        <v>88.85</v>
      </c>
      <c r="J23" s="597">
        <v>88.52</v>
      </c>
      <c r="K23" s="2328">
        <v>79.95</v>
      </c>
      <c r="L23" s="2328">
        <v>69.209999999999994</v>
      </c>
      <c r="M23" s="2328">
        <v>73.97</v>
      </c>
      <c r="N23" s="2328">
        <v>73.569999999999993</v>
      </c>
      <c r="O23" s="2328">
        <v>81.099999999999994</v>
      </c>
      <c r="P23" s="2328">
        <v>84.69</v>
      </c>
      <c r="Q23" s="2328">
        <v>81.790000000000006</v>
      </c>
      <c r="R23" s="2328">
        <v>80.48</v>
      </c>
      <c r="S23" s="2328">
        <v>100</v>
      </c>
      <c r="T23" s="2328">
        <v>114.62</v>
      </c>
      <c r="U23" s="2328">
        <v>102.44</v>
      </c>
      <c r="V23" s="2327">
        <v>102.77</v>
      </c>
      <c r="W23" s="2268" t="s">
        <v>693</v>
      </c>
      <c r="Y23" s="2256"/>
      <c r="AA23" s="806"/>
      <c r="AB23" s="806"/>
      <c r="AC23" s="806"/>
      <c r="AD23" s="806"/>
      <c r="AE23" s="806"/>
      <c r="AF23" s="806"/>
      <c r="AG23" s="806"/>
      <c r="AH23" s="806"/>
      <c r="AI23" s="806"/>
    </row>
    <row r="24" spans="1:35" ht="12" customHeight="1">
      <c r="A24" s="2268" t="s">
        <v>692</v>
      </c>
      <c r="B24" s="584">
        <v>98.150076545242044</v>
      </c>
      <c r="C24" s="2329">
        <v>81.63</v>
      </c>
      <c r="D24" s="2329">
        <v>85.54</v>
      </c>
      <c r="E24" s="2329">
        <v>88.1</v>
      </c>
      <c r="F24" s="2329">
        <v>90.9</v>
      </c>
      <c r="G24" s="2329">
        <v>85.3</v>
      </c>
      <c r="H24" s="597">
        <v>87.69</v>
      </c>
      <c r="I24" s="597">
        <v>93.69</v>
      </c>
      <c r="J24" s="597">
        <v>96.45</v>
      </c>
      <c r="K24" s="2328">
        <v>95.79</v>
      </c>
      <c r="L24" s="2328">
        <v>93.9</v>
      </c>
      <c r="M24" s="2328">
        <v>94.86</v>
      </c>
      <c r="N24" s="2328">
        <v>93.07</v>
      </c>
      <c r="O24" s="2328">
        <v>94.37</v>
      </c>
      <c r="P24" s="2328">
        <v>96.72</v>
      </c>
      <c r="Q24" s="2328">
        <v>97.03</v>
      </c>
      <c r="R24" s="2328">
        <v>93.73</v>
      </c>
      <c r="S24" s="2328">
        <v>100</v>
      </c>
      <c r="T24" s="2328">
        <v>117.29</v>
      </c>
      <c r="U24" s="2328">
        <v>120.35</v>
      </c>
      <c r="V24" s="2327">
        <v>120.1</v>
      </c>
      <c r="W24" s="2268" t="s">
        <v>691</v>
      </c>
      <c r="Y24" s="2256"/>
      <c r="AA24" s="806"/>
      <c r="AB24" s="806"/>
      <c r="AC24" s="806"/>
      <c r="AD24" s="806"/>
      <c r="AE24" s="806"/>
      <c r="AF24" s="806"/>
      <c r="AG24" s="806"/>
      <c r="AH24" s="806"/>
      <c r="AI24" s="806"/>
    </row>
    <row r="25" spans="1:35" ht="24" customHeight="1">
      <c r="A25" s="2268" t="s">
        <v>591</v>
      </c>
      <c r="B25" s="584" t="s">
        <v>215</v>
      </c>
      <c r="C25" s="2289" t="s">
        <v>215</v>
      </c>
      <c r="D25" s="2289" t="s">
        <v>215</v>
      </c>
      <c r="E25" s="2289" t="s">
        <v>215</v>
      </c>
      <c r="F25" s="2289" t="s">
        <v>215</v>
      </c>
      <c r="G25" s="2289" t="s">
        <v>215</v>
      </c>
      <c r="H25" s="584" t="s">
        <v>215</v>
      </c>
      <c r="I25" s="584" t="s">
        <v>215</v>
      </c>
      <c r="J25" s="584" t="s">
        <v>215</v>
      </c>
      <c r="K25" s="584" t="s">
        <v>215</v>
      </c>
      <c r="L25" s="584" t="s">
        <v>215</v>
      </c>
      <c r="M25" s="584" t="s">
        <v>215</v>
      </c>
      <c r="N25" s="584" t="s">
        <v>215</v>
      </c>
      <c r="O25" s="584" t="s">
        <v>215</v>
      </c>
      <c r="P25" s="584" t="s">
        <v>215</v>
      </c>
      <c r="Q25" s="584" t="s">
        <v>215</v>
      </c>
      <c r="R25" s="584" t="s">
        <v>215</v>
      </c>
      <c r="S25" s="584" t="s">
        <v>215</v>
      </c>
      <c r="T25" s="584" t="s">
        <v>215</v>
      </c>
      <c r="U25" s="584" t="s">
        <v>215</v>
      </c>
      <c r="V25" s="2326" t="s">
        <v>215</v>
      </c>
      <c r="W25" s="2268" t="s">
        <v>589</v>
      </c>
      <c r="Y25" s="2256"/>
      <c r="AA25" s="806"/>
      <c r="AB25" s="806"/>
      <c r="AC25" s="806"/>
      <c r="AD25" s="806"/>
      <c r="AE25" s="806"/>
      <c r="AF25" s="806"/>
      <c r="AG25" s="806"/>
      <c r="AH25" s="806"/>
      <c r="AI25" s="806"/>
    </row>
    <row r="26" spans="1:35" ht="11.25" customHeight="1">
      <c r="A26" s="2268" t="s">
        <v>2909</v>
      </c>
      <c r="B26" s="584" t="s">
        <v>215</v>
      </c>
      <c r="C26" s="2289" t="s">
        <v>215</v>
      </c>
      <c r="D26" s="2289" t="s">
        <v>215</v>
      </c>
      <c r="E26" s="2289" t="s">
        <v>215</v>
      </c>
      <c r="F26" s="2289" t="s">
        <v>215</v>
      </c>
      <c r="G26" s="2289" t="s">
        <v>215</v>
      </c>
      <c r="H26" s="584" t="s">
        <v>215</v>
      </c>
      <c r="I26" s="584" t="s">
        <v>215</v>
      </c>
      <c r="J26" s="584" t="s">
        <v>215</v>
      </c>
      <c r="K26" s="2270" t="s">
        <v>215</v>
      </c>
      <c r="L26" s="2270" t="s">
        <v>215</v>
      </c>
      <c r="M26" s="2270" t="s">
        <v>215</v>
      </c>
      <c r="N26" s="2270" t="s">
        <v>215</v>
      </c>
      <c r="O26" s="2270" t="s">
        <v>215</v>
      </c>
      <c r="P26" s="2270" t="s">
        <v>215</v>
      </c>
      <c r="Q26" s="2270" t="s">
        <v>215</v>
      </c>
      <c r="R26" s="2270" t="s">
        <v>215</v>
      </c>
      <c r="S26" s="2270" t="s">
        <v>215</v>
      </c>
      <c r="T26" s="2270" t="s">
        <v>215</v>
      </c>
      <c r="U26" s="2270" t="s">
        <v>215</v>
      </c>
      <c r="V26" s="2325" t="s">
        <v>215</v>
      </c>
      <c r="W26" s="2268" t="s">
        <v>1720</v>
      </c>
      <c r="Y26" s="2256"/>
      <c r="AA26" s="806"/>
      <c r="AB26" s="806"/>
      <c r="AC26" s="806"/>
      <c r="AD26" s="806"/>
      <c r="AE26" s="806"/>
      <c r="AF26" s="806"/>
      <c r="AG26" s="806"/>
      <c r="AH26" s="806"/>
      <c r="AI26" s="806"/>
    </row>
    <row r="27" spans="1:35" ht="6" customHeight="1">
      <c r="A27" s="2268"/>
      <c r="B27" s="2284"/>
      <c r="C27" s="2283"/>
      <c r="D27" s="2310"/>
      <c r="E27" s="2283"/>
      <c r="F27" s="2283"/>
      <c r="G27" s="2283"/>
      <c r="H27" s="2283"/>
      <c r="I27" s="2283"/>
      <c r="J27" s="2283"/>
      <c r="K27" s="2283"/>
      <c r="L27" s="2283"/>
      <c r="M27" s="2283"/>
      <c r="N27" s="2270"/>
      <c r="O27" s="2270"/>
      <c r="P27" s="2270"/>
      <c r="Q27" s="2270"/>
      <c r="R27" s="2270"/>
      <c r="S27" s="2270"/>
      <c r="T27" s="2284"/>
      <c r="U27" s="2270"/>
      <c r="V27" s="2279"/>
      <c r="W27" s="2268"/>
      <c r="Y27" s="2256"/>
      <c r="AA27" s="806"/>
      <c r="AB27" s="806"/>
      <c r="AC27" s="806"/>
      <c r="AD27" s="806"/>
      <c r="AE27" s="806"/>
      <c r="AF27" s="806"/>
      <c r="AG27" s="806"/>
      <c r="AH27" s="806"/>
      <c r="AI27" s="806"/>
    </row>
    <row r="28" spans="1:35" ht="12" customHeight="1">
      <c r="A28" s="2280" t="s">
        <v>2908</v>
      </c>
      <c r="B28" s="2272">
        <v>100</v>
      </c>
      <c r="C28" s="2272">
        <v>77.72</v>
      </c>
      <c r="D28" s="2289">
        <v>83.5</v>
      </c>
      <c r="E28" s="2272">
        <v>87.49</v>
      </c>
      <c r="F28" s="2272">
        <v>85.92</v>
      </c>
      <c r="G28" s="2272">
        <v>68.48</v>
      </c>
      <c r="H28" s="2272">
        <v>76.91</v>
      </c>
      <c r="I28" s="2272">
        <v>87.05</v>
      </c>
      <c r="J28" s="2272">
        <v>89.8</v>
      </c>
      <c r="K28" s="2272">
        <v>89.42</v>
      </c>
      <c r="L28" s="2272">
        <v>85.7</v>
      </c>
      <c r="M28" s="2272">
        <v>86.53</v>
      </c>
      <c r="N28" s="584">
        <v>85.37</v>
      </c>
      <c r="O28" s="2272">
        <v>93.8</v>
      </c>
      <c r="P28" s="584">
        <v>98.26</v>
      </c>
      <c r="Q28" s="2272">
        <v>98.08</v>
      </c>
      <c r="R28" s="584">
        <v>85.55</v>
      </c>
      <c r="S28" s="2272">
        <v>100</v>
      </c>
      <c r="T28" s="584">
        <v>119.77</v>
      </c>
      <c r="U28" s="2272">
        <v>115.05</v>
      </c>
      <c r="V28" s="2323">
        <v>116.08</v>
      </c>
      <c r="W28" s="2278" t="s">
        <v>2907</v>
      </c>
      <c r="X28" s="2289"/>
      <c r="Y28" s="2256"/>
      <c r="AA28" s="806"/>
      <c r="AB28" s="806"/>
      <c r="AC28" s="806"/>
      <c r="AD28" s="806"/>
      <c r="AE28" s="806"/>
      <c r="AF28" s="806"/>
      <c r="AG28" s="806"/>
      <c r="AH28" s="806"/>
      <c r="AI28" s="806"/>
    </row>
    <row r="29" spans="1:35" ht="30.75" customHeight="1">
      <c r="A29" s="2277" t="s">
        <v>2906</v>
      </c>
      <c r="B29" s="2324"/>
      <c r="C29" s="2272"/>
      <c r="D29" s="2272"/>
      <c r="E29" s="2272"/>
      <c r="F29" s="2272"/>
      <c r="G29" s="2272"/>
      <c r="H29" s="2272"/>
      <c r="I29" s="2272"/>
      <c r="J29" s="2272"/>
      <c r="K29" s="2272"/>
      <c r="L29" s="2272"/>
      <c r="M29" s="2272"/>
      <c r="N29" s="2274"/>
      <c r="O29" s="2272"/>
      <c r="P29" s="2274"/>
      <c r="Q29" s="2272"/>
      <c r="R29" s="2274"/>
      <c r="S29" s="2272"/>
      <c r="T29" s="2274"/>
      <c r="U29" s="2272"/>
      <c r="V29" s="2323"/>
      <c r="W29" s="2271" t="s">
        <v>2905</v>
      </c>
      <c r="Y29" s="2322"/>
      <c r="Z29" s="2322"/>
      <c r="AA29" s="2322"/>
      <c r="AB29" s="2322"/>
      <c r="AC29" s="2322"/>
      <c r="AD29" s="2322"/>
      <c r="AE29" s="2322"/>
      <c r="AF29" s="2322"/>
      <c r="AG29" s="2322"/>
      <c r="AH29" s="2322"/>
      <c r="AI29" s="2322"/>
    </row>
    <row r="30" spans="1:35" ht="12" customHeight="1">
      <c r="A30" s="2268" t="s">
        <v>2904</v>
      </c>
      <c r="B30" s="2272">
        <v>30.490202703459158</v>
      </c>
      <c r="C30" s="2272">
        <v>98.58</v>
      </c>
      <c r="D30" s="2289">
        <v>97.47</v>
      </c>
      <c r="E30" s="2272">
        <v>97.74</v>
      </c>
      <c r="F30" s="2272">
        <v>93.34</v>
      </c>
      <c r="G30" s="2272">
        <v>83.62</v>
      </c>
      <c r="H30" s="2272">
        <v>89.84</v>
      </c>
      <c r="I30" s="2272">
        <v>97.88</v>
      </c>
      <c r="J30" s="2272">
        <v>98.99</v>
      </c>
      <c r="K30" s="2272">
        <v>92.2</v>
      </c>
      <c r="L30" s="2272">
        <v>87.63</v>
      </c>
      <c r="M30" s="2272">
        <v>90.03</v>
      </c>
      <c r="N30" s="584">
        <v>89.71</v>
      </c>
      <c r="O30" s="2272">
        <v>96.57</v>
      </c>
      <c r="P30" s="584">
        <v>97.42</v>
      </c>
      <c r="Q30" s="2272">
        <v>99.13</v>
      </c>
      <c r="R30" s="584">
        <v>93.34</v>
      </c>
      <c r="S30" s="2272">
        <v>100</v>
      </c>
      <c r="T30" s="584">
        <v>117.33</v>
      </c>
      <c r="U30" s="2272">
        <v>118.53</v>
      </c>
      <c r="V30" s="2323">
        <v>118.41</v>
      </c>
      <c r="W30" s="2268" t="s">
        <v>2903</v>
      </c>
      <c r="Y30" s="2322"/>
      <c r="Z30" s="2322"/>
      <c r="AA30" s="2322"/>
      <c r="AB30" s="2322"/>
      <c r="AC30" s="2322"/>
      <c r="AD30" s="2322"/>
      <c r="AE30" s="2322"/>
      <c r="AF30" s="2322"/>
      <c r="AG30" s="2322"/>
      <c r="AH30" s="2322"/>
      <c r="AI30" s="2322"/>
    </row>
    <row r="31" spans="1:35" ht="12" customHeight="1">
      <c r="A31" s="2268" t="s">
        <v>2902</v>
      </c>
      <c r="B31" s="2272">
        <v>38.702640392217255</v>
      </c>
      <c r="C31" s="2272">
        <v>72.14</v>
      </c>
      <c r="D31" s="2289">
        <v>82.46</v>
      </c>
      <c r="E31" s="2272">
        <v>88.97</v>
      </c>
      <c r="F31" s="2272">
        <v>85.96</v>
      </c>
      <c r="G31" s="2272">
        <v>57.51</v>
      </c>
      <c r="H31" s="2272">
        <v>68.81</v>
      </c>
      <c r="I31" s="2272">
        <v>79.75</v>
      </c>
      <c r="J31" s="2272">
        <v>81.19</v>
      </c>
      <c r="K31" s="2272">
        <v>82.28</v>
      </c>
      <c r="L31" s="2272">
        <v>82.05</v>
      </c>
      <c r="M31" s="2272">
        <v>83.74</v>
      </c>
      <c r="N31" s="584">
        <v>83.23</v>
      </c>
      <c r="O31" s="2272">
        <v>89.04</v>
      </c>
      <c r="P31" s="584">
        <v>91.67</v>
      </c>
      <c r="Q31" s="2272">
        <v>89.38</v>
      </c>
      <c r="R31" s="584">
        <v>78</v>
      </c>
      <c r="S31" s="2272">
        <v>100</v>
      </c>
      <c r="T31" s="584">
        <v>123</v>
      </c>
      <c r="U31" s="2272">
        <v>109.95</v>
      </c>
      <c r="V31" s="2323">
        <v>108.67</v>
      </c>
      <c r="W31" s="2268" t="s">
        <v>2901</v>
      </c>
      <c r="Y31" s="2322"/>
      <c r="Z31" s="2322"/>
      <c r="AA31" s="2322"/>
      <c r="AB31" s="2322"/>
      <c r="AC31" s="2322"/>
      <c r="AD31" s="2322"/>
      <c r="AE31" s="2322"/>
      <c r="AF31" s="2322"/>
      <c r="AG31" s="2322"/>
      <c r="AH31" s="2322"/>
      <c r="AI31" s="2322"/>
    </row>
    <row r="32" spans="1:35" ht="12" customHeight="1">
      <c r="A32" s="2271" t="s">
        <v>2900</v>
      </c>
      <c r="B32" s="2272">
        <v>24.257484644838854</v>
      </c>
      <c r="C32" s="2272">
        <v>70.48</v>
      </c>
      <c r="D32" s="2289">
        <v>71.77</v>
      </c>
      <c r="E32" s="2272">
        <v>80.08</v>
      </c>
      <c r="F32" s="2272">
        <v>82.67</v>
      </c>
      <c r="G32" s="2272">
        <v>73.260000000000005</v>
      </c>
      <c r="H32" s="2272">
        <v>77.23</v>
      </c>
      <c r="I32" s="2272">
        <v>86.97</v>
      </c>
      <c r="J32" s="2272">
        <v>87.67</v>
      </c>
      <c r="K32" s="2272">
        <v>85.3</v>
      </c>
      <c r="L32" s="2272">
        <v>83.89</v>
      </c>
      <c r="M32" s="2272">
        <v>81.37</v>
      </c>
      <c r="N32" s="584">
        <v>81.150000000000006</v>
      </c>
      <c r="O32" s="2272">
        <v>91.55</v>
      </c>
      <c r="P32" s="584">
        <v>105.25</v>
      </c>
      <c r="Q32" s="2272">
        <v>110.29</v>
      </c>
      <c r="R32" s="584">
        <v>92.48</v>
      </c>
      <c r="S32" s="2272">
        <v>100</v>
      </c>
      <c r="T32" s="584">
        <v>117.62</v>
      </c>
      <c r="U32" s="2272">
        <v>123.67</v>
      </c>
      <c r="V32" s="2323">
        <v>125.88</v>
      </c>
      <c r="W32" s="2268" t="s">
        <v>2899</v>
      </c>
      <c r="Y32" s="2322"/>
      <c r="Z32" s="2322"/>
      <c r="AA32" s="2322"/>
      <c r="AB32" s="2322"/>
      <c r="AC32" s="2322"/>
      <c r="AD32" s="2322"/>
      <c r="AE32" s="2322"/>
      <c r="AF32" s="2322"/>
      <c r="AG32" s="2322"/>
      <c r="AH32" s="2322"/>
      <c r="AI32" s="2322"/>
    </row>
    <row r="33" spans="1:35" ht="12" customHeight="1">
      <c r="A33" s="2268" t="s">
        <v>2898</v>
      </c>
      <c r="B33" s="2272">
        <v>6.5496722594847361</v>
      </c>
      <c r="C33" s="2272">
        <v>40.35</v>
      </c>
      <c r="D33" s="2289">
        <v>68.08</v>
      </c>
      <c r="E33" s="2272">
        <v>58.47</v>
      </c>
      <c r="F33" s="2272">
        <v>63.31</v>
      </c>
      <c r="G33" s="2272">
        <v>45.12</v>
      </c>
      <c r="H33" s="2272">
        <v>63.4</v>
      </c>
      <c r="I33" s="2272">
        <v>80.03</v>
      </c>
      <c r="J33" s="2272">
        <v>105.77</v>
      </c>
      <c r="K33" s="2272">
        <v>133.96</v>
      </c>
      <c r="L33" s="2272">
        <v>104.92</v>
      </c>
      <c r="M33" s="2272">
        <v>105.79</v>
      </c>
      <c r="N33" s="584">
        <v>93.47</v>
      </c>
      <c r="O33" s="2272">
        <v>117.36</v>
      </c>
      <c r="P33" s="584">
        <v>115.23</v>
      </c>
      <c r="Q33" s="2272">
        <v>99.38</v>
      </c>
      <c r="R33" s="584">
        <v>68.3</v>
      </c>
      <c r="S33" s="2272">
        <v>100</v>
      </c>
      <c r="T33" s="584">
        <v>119.96</v>
      </c>
      <c r="U33" s="2272">
        <v>97.11</v>
      </c>
      <c r="V33" s="2323">
        <v>112.73</v>
      </c>
      <c r="W33" s="2268" t="s">
        <v>2897</v>
      </c>
      <c r="Y33" s="2322"/>
      <c r="Z33" s="2322"/>
      <c r="AA33" s="2322"/>
      <c r="AB33" s="2322"/>
      <c r="AC33" s="2322"/>
      <c r="AD33" s="2322"/>
      <c r="AE33" s="2322"/>
      <c r="AF33" s="2322"/>
      <c r="AG33" s="2322"/>
      <c r="AH33" s="2322"/>
      <c r="AI33" s="2322"/>
    </row>
    <row r="34" spans="1:35" ht="12" customHeight="1">
      <c r="A34" s="2268" t="s">
        <v>666</v>
      </c>
      <c r="B34" s="2272">
        <v>1.5586515232897955</v>
      </c>
      <c r="C34" s="2272">
        <v>43.08</v>
      </c>
      <c r="D34" s="2289">
        <v>68.98</v>
      </c>
      <c r="E34" s="2272">
        <v>69.930000000000007</v>
      </c>
      <c r="F34" s="2272">
        <v>63.63</v>
      </c>
      <c r="G34" s="2272">
        <v>48.3</v>
      </c>
      <c r="H34" s="2272">
        <v>65.099999999999994</v>
      </c>
      <c r="I34" s="2272">
        <v>75.7</v>
      </c>
      <c r="J34" s="2272">
        <v>74.540000000000006</v>
      </c>
      <c r="K34" s="2272">
        <v>67.02</v>
      </c>
      <c r="L34" s="2272">
        <v>67.680000000000007</v>
      </c>
      <c r="M34" s="2272">
        <v>67.06</v>
      </c>
      <c r="N34" s="584">
        <v>60.22</v>
      </c>
      <c r="O34" s="2272">
        <v>74.5</v>
      </c>
      <c r="P34" s="584">
        <v>83.87</v>
      </c>
      <c r="Q34" s="2272">
        <v>76.78</v>
      </c>
      <c r="R34" s="584">
        <v>66.08</v>
      </c>
      <c r="S34" s="2272">
        <v>100</v>
      </c>
      <c r="T34" s="584">
        <v>115.62</v>
      </c>
      <c r="U34" s="2272">
        <v>99.11</v>
      </c>
      <c r="V34" s="2323">
        <v>102.03</v>
      </c>
      <c r="W34" s="2268" t="s">
        <v>693</v>
      </c>
      <c r="Y34" s="2322"/>
      <c r="Z34" s="2322"/>
      <c r="AA34" s="2322"/>
      <c r="AB34" s="2322"/>
      <c r="AC34" s="2322"/>
      <c r="AD34" s="2322"/>
      <c r="AE34" s="2322"/>
      <c r="AF34" s="2322"/>
      <c r="AG34" s="2322"/>
      <c r="AH34" s="2322"/>
      <c r="AI34" s="2322"/>
    </row>
    <row r="35" spans="1:35" ht="12" customHeight="1">
      <c r="A35" s="2268" t="s">
        <v>692</v>
      </c>
      <c r="B35" s="2272">
        <v>97.328123816783759</v>
      </c>
      <c r="C35" s="2272">
        <v>78.38</v>
      </c>
      <c r="D35" s="2289">
        <v>83.64</v>
      </c>
      <c r="E35" s="2272">
        <v>87.77</v>
      </c>
      <c r="F35" s="2272">
        <v>86.43</v>
      </c>
      <c r="G35" s="2272">
        <v>68.94</v>
      </c>
      <c r="H35" s="2272">
        <v>76.95</v>
      </c>
      <c r="I35" s="2272">
        <v>87.11</v>
      </c>
      <c r="J35" s="2272">
        <v>90.1</v>
      </c>
      <c r="K35" s="2272">
        <v>90.02</v>
      </c>
      <c r="L35" s="2272">
        <v>86.35</v>
      </c>
      <c r="M35" s="2272">
        <v>87.18</v>
      </c>
      <c r="N35" s="584">
        <v>85.78</v>
      </c>
      <c r="O35" s="2272">
        <v>93.88</v>
      </c>
      <c r="P35" s="584">
        <v>98.29</v>
      </c>
      <c r="Q35" s="2272">
        <v>98.69</v>
      </c>
      <c r="R35" s="584">
        <v>86.25</v>
      </c>
      <c r="S35" s="2272">
        <v>100</v>
      </c>
      <c r="T35" s="584">
        <v>119.84</v>
      </c>
      <c r="U35" s="2272">
        <v>115.61</v>
      </c>
      <c r="V35" s="2323">
        <v>116.71</v>
      </c>
      <c r="W35" s="2268" t="s">
        <v>691</v>
      </c>
      <c r="Y35" s="2322"/>
      <c r="Z35" s="2322"/>
      <c r="AA35" s="2322"/>
      <c r="AB35" s="2322"/>
      <c r="AC35" s="2322"/>
      <c r="AD35" s="2322"/>
      <c r="AE35" s="2322"/>
      <c r="AF35" s="2322"/>
      <c r="AG35" s="2322"/>
      <c r="AH35" s="2322"/>
      <c r="AI35" s="2322"/>
    </row>
    <row r="36" spans="1:35" ht="25.5" customHeight="1">
      <c r="A36" s="2268" t="s">
        <v>591</v>
      </c>
      <c r="B36" s="2272">
        <v>0.77343462679930552</v>
      </c>
      <c r="C36" s="2272">
        <v>34.950000000000003</v>
      </c>
      <c r="D36" s="2289">
        <v>84.53</v>
      </c>
      <c r="E36" s="2272">
        <v>80.81</v>
      </c>
      <c r="F36" s="2272">
        <v>52.55</v>
      </c>
      <c r="G36" s="2272">
        <v>44.47</v>
      </c>
      <c r="H36" s="2272">
        <v>55.81</v>
      </c>
      <c r="I36" s="2272">
        <v>36.97</v>
      </c>
      <c r="J36" s="2272">
        <v>23.11</v>
      </c>
      <c r="K36" s="2272">
        <v>14.77</v>
      </c>
      <c r="L36" s="2272">
        <v>18.489999999999998</v>
      </c>
      <c r="M36" s="2272">
        <v>35.130000000000003</v>
      </c>
      <c r="N36" s="584">
        <v>83.36</v>
      </c>
      <c r="O36" s="2272">
        <v>129.97</v>
      </c>
      <c r="P36" s="584">
        <v>133.22</v>
      </c>
      <c r="Q36" s="2272">
        <v>80.040000000000006</v>
      </c>
      <c r="R36" s="584">
        <v>48.57</v>
      </c>
      <c r="S36" s="2272">
        <v>100</v>
      </c>
      <c r="T36" s="584">
        <v>120.9</v>
      </c>
      <c r="U36" s="2272">
        <v>76.989999999999995</v>
      </c>
      <c r="V36" s="2323">
        <v>57.26</v>
      </c>
      <c r="W36" s="2268" t="s">
        <v>589</v>
      </c>
      <c r="Y36" s="2322"/>
      <c r="Z36" s="2322"/>
      <c r="AA36" s="2322"/>
      <c r="AB36" s="2322"/>
      <c r="AC36" s="2322"/>
      <c r="AD36" s="2322"/>
      <c r="AE36" s="2322"/>
      <c r="AF36" s="2322"/>
      <c r="AG36" s="2322"/>
      <c r="AH36" s="2322"/>
      <c r="AI36" s="2322"/>
    </row>
    <row r="37" spans="1:35" ht="38.25" customHeight="1">
      <c r="A37" s="2268" t="s">
        <v>588</v>
      </c>
      <c r="B37" s="2272">
        <v>0.33979003312716249</v>
      </c>
      <c r="C37" s="2272">
        <v>143.66999999999999</v>
      </c>
      <c r="D37" s="2289">
        <v>106.85</v>
      </c>
      <c r="E37" s="2272">
        <v>101.86</v>
      </c>
      <c r="F37" s="2272">
        <v>120.47</v>
      </c>
      <c r="G37" s="2272">
        <v>85.86</v>
      </c>
      <c r="H37" s="2272">
        <v>167.39</v>
      </c>
      <c r="I37" s="2272">
        <v>235.87</v>
      </c>
      <c r="J37" s="2272">
        <v>225.98</v>
      </c>
      <c r="K37" s="2272">
        <v>192.66</v>
      </c>
      <c r="L37" s="2272">
        <v>134.29</v>
      </c>
      <c r="M37" s="2272">
        <v>105.47</v>
      </c>
      <c r="N37" s="584">
        <v>87.08</v>
      </c>
      <c r="O37" s="2272">
        <v>76.86</v>
      </c>
      <c r="P37" s="584">
        <v>74.89</v>
      </c>
      <c r="Q37" s="2272">
        <v>61.22</v>
      </c>
      <c r="R37" s="584">
        <v>59.54</v>
      </c>
      <c r="S37" s="2272">
        <v>100</v>
      </c>
      <c r="T37" s="584">
        <v>116.25</v>
      </c>
      <c r="U37" s="2272">
        <v>114.34</v>
      </c>
      <c r="V37" s="2323">
        <v>133.77000000000001</v>
      </c>
      <c r="W37" s="2268" t="s">
        <v>1722</v>
      </c>
      <c r="Y37" s="2322"/>
      <c r="Z37" s="2322"/>
      <c r="AA37" s="2322"/>
      <c r="AB37" s="2322"/>
      <c r="AC37" s="2322"/>
      <c r="AD37" s="2322"/>
      <c r="AE37" s="2322"/>
      <c r="AF37" s="2322"/>
      <c r="AG37" s="2322"/>
      <c r="AH37" s="2322"/>
      <c r="AI37" s="2322"/>
    </row>
    <row r="38" spans="1:35" ht="25.5" customHeight="1">
      <c r="A38" s="2298"/>
      <c r="B38" s="2265" t="s">
        <v>2896</v>
      </c>
      <c r="C38" s="2263">
        <v>2005</v>
      </c>
      <c r="D38" s="2263">
        <v>2006</v>
      </c>
      <c r="E38" s="2263">
        <v>2007</v>
      </c>
      <c r="F38" s="2263">
        <v>2008</v>
      </c>
      <c r="G38" s="2263">
        <v>2009</v>
      </c>
      <c r="H38" s="2263">
        <v>2010</v>
      </c>
      <c r="I38" s="2263">
        <v>2011</v>
      </c>
      <c r="J38" s="2263">
        <v>2012</v>
      </c>
      <c r="K38" s="2263">
        <v>2013</v>
      </c>
      <c r="L38" s="2263">
        <v>2014</v>
      </c>
      <c r="M38" s="2263">
        <v>2015</v>
      </c>
      <c r="N38" s="2263">
        <v>2016</v>
      </c>
      <c r="O38" s="2263">
        <v>2017</v>
      </c>
      <c r="P38" s="2263">
        <v>2018</v>
      </c>
      <c r="Q38" s="2263">
        <v>2019</v>
      </c>
      <c r="R38" s="2263">
        <v>2020</v>
      </c>
      <c r="S38" s="2263">
        <v>2021</v>
      </c>
      <c r="T38" s="2263">
        <v>2022</v>
      </c>
      <c r="U38" s="2262">
        <v>2023</v>
      </c>
      <c r="V38" s="2261">
        <v>2024</v>
      </c>
      <c r="W38" s="2298"/>
      <c r="X38" s="2304"/>
      <c r="Y38" s="2256"/>
      <c r="AA38" s="2256"/>
      <c r="AB38" s="2256"/>
      <c r="AC38" s="2256"/>
      <c r="AD38" s="2256"/>
      <c r="AE38" s="806"/>
      <c r="AF38" s="806"/>
      <c r="AG38" s="806"/>
      <c r="AH38" s="806"/>
      <c r="AI38" s="806"/>
    </row>
    <row r="39" spans="1:35" ht="15.75">
      <c r="A39" s="5421" t="s">
        <v>412</v>
      </c>
      <c r="B39" s="5421"/>
      <c r="C39" s="5421"/>
      <c r="D39" s="5421"/>
      <c r="E39" s="5421"/>
      <c r="F39" s="5421"/>
      <c r="G39" s="5421"/>
      <c r="H39" s="5421"/>
      <c r="I39" s="5421"/>
      <c r="J39" s="5421"/>
      <c r="K39" s="5421"/>
      <c r="L39" s="5421"/>
      <c r="M39" s="5421"/>
      <c r="N39" s="5421"/>
      <c r="O39" s="5421"/>
      <c r="P39" s="5421"/>
      <c r="Q39" s="5421"/>
      <c r="R39" s="5421"/>
      <c r="S39" s="5421"/>
      <c r="T39" s="5421"/>
      <c r="U39" s="5421"/>
      <c r="V39" s="5421"/>
      <c r="W39" s="5421"/>
      <c r="X39" s="2304"/>
      <c r="Y39" s="2256"/>
      <c r="AA39" s="2256"/>
      <c r="AB39" s="2256"/>
      <c r="AC39" s="2256"/>
      <c r="AD39" s="2256"/>
      <c r="AE39" s="806"/>
      <c r="AF39" s="806"/>
      <c r="AG39" s="806"/>
      <c r="AH39" s="806"/>
      <c r="AI39" s="806"/>
    </row>
    <row r="40" spans="1:35" ht="9" customHeight="1">
      <c r="A40" s="5404" t="s">
        <v>2895</v>
      </c>
      <c r="B40" s="5404"/>
      <c r="C40" s="5404"/>
      <c r="D40" s="5404"/>
      <c r="E40" s="5404"/>
      <c r="F40" s="5404"/>
      <c r="G40" s="5404"/>
      <c r="H40" s="5404"/>
      <c r="I40" s="5404"/>
      <c r="J40" s="5404"/>
      <c r="K40" s="5404"/>
      <c r="L40" s="5404"/>
      <c r="M40" s="5404"/>
      <c r="N40" s="5404"/>
      <c r="O40" s="5404"/>
      <c r="P40" s="5404"/>
      <c r="Q40" s="5404"/>
      <c r="R40" s="5404"/>
      <c r="S40" s="5404"/>
      <c r="T40" s="5404"/>
      <c r="U40" s="5404"/>
      <c r="V40" s="5404"/>
      <c r="W40" s="5404"/>
      <c r="Y40" s="2256"/>
      <c r="AA40" s="2256"/>
      <c r="AB40" s="2256"/>
      <c r="AC40" s="2256"/>
      <c r="AD40" s="2256"/>
      <c r="AE40" s="806"/>
      <c r="AF40" s="806"/>
      <c r="AG40" s="806"/>
      <c r="AH40" s="806"/>
      <c r="AI40" s="806"/>
    </row>
    <row r="41" spans="1:35" ht="9" customHeight="1">
      <c r="A41" s="5404" t="s">
        <v>2894</v>
      </c>
      <c r="B41" s="5404"/>
      <c r="C41" s="5404"/>
      <c r="D41" s="5404"/>
      <c r="E41" s="5404"/>
      <c r="F41" s="5404"/>
      <c r="G41" s="5404"/>
      <c r="H41" s="5404"/>
      <c r="I41" s="5404"/>
      <c r="J41" s="5404"/>
      <c r="K41" s="5404"/>
      <c r="L41" s="5404"/>
      <c r="M41" s="5404"/>
      <c r="N41" s="5404"/>
      <c r="O41" s="5404"/>
      <c r="P41" s="5404"/>
      <c r="Q41" s="5404"/>
      <c r="R41" s="5404"/>
      <c r="S41" s="5404"/>
      <c r="T41" s="5404"/>
      <c r="U41" s="5404"/>
      <c r="V41" s="5404"/>
      <c r="W41" s="5404"/>
      <c r="Y41" s="2256"/>
      <c r="AA41" s="2256"/>
      <c r="AB41" s="2256"/>
      <c r="AC41" s="2256"/>
      <c r="AD41" s="2256"/>
      <c r="AE41" s="806"/>
      <c r="AF41" s="806"/>
      <c r="AG41" s="806"/>
      <c r="AH41" s="806"/>
      <c r="AI41" s="806"/>
    </row>
    <row r="42" spans="1:35" ht="10.5" customHeight="1">
      <c r="A42" s="5418" t="s">
        <v>2893</v>
      </c>
      <c r="B42" s="5419"/>
      <c r="C42" s="5419"/>
      <c r="D42" s="5419"/>
      <c r="E42" s="5419"/>
      <c r="F42" s="5420"/>
      <c r="G42" s="5420"/>
      <c r="H42" s="5420"/>
      <c r="I42" s="5420"/>
      <c r="J42" s="5420"/>
      <c r="K42" s="5420"/>
      <c r="L42" s="5420"/>
      <c r="M42" s="5420"/>
      <c r="N42" s="5420"/>
      <c r="O42" s="5420"/>
      <c r="P42" s="5420"/>
      <c r="Q42" s="5420"/>
      <c r="R42" s="5420"/>
      <c r="S42" s="5420"/>
      <c r="T42" s="5420"/>
      <c r="U42" s="5420"/>
      <c r="V42" s="5420"/>
      <c r="W42" s="5420"/>
      <c r="X42" s="2256"/>
      <c r="Y42" s="2256"/>
      <c r="Z42" s="2256"/>
      <c r="AA42" s="2256"/>
      <c r="AB42" s="2256"/>
      <c r="AC42" s="2256"/>
      <c r="AD42" s="2256"/>
      <c r="AE42" s="806"/>
      <c r="AF42" s="806"/>
      <c r="AG42" s="806"/>
      <c r="AH42" s="806"/>
      <c r="AI42" s="806"/>
    </row>
    <row r="43" spans="1:35" ht="16.5" customHeight="1">
      <c r="A43" s="5418" t="s">
        <v>2919</v>
      </c>
      <c r="B43" s="5419"/>
      <c r="C43" s="5419"/>
      <c r="D43" s="5419"/>
      <c r="E43" s="5419"/>
      <c r="F43" s="5420"/>
      <c r="G43" s="5420"/>
      <c r="H43" s="5420"/>
      <c r="I43" s="5420"/>
      <c r="J43" s="5420"/>
      <c r="K43" s="5420"/>
      <c r="L43" s="5420"/>
      <c r="M43" s="5420"/>
      <c r="N43" s="5420"/>
      <c r="O43" s="5420"/>
      <c r="P43" s="5420"/>
      <c r="Q43" s="5420"/>
      <c r="R43" s="5420"/>
      <c r="S43" s="5420"/>
      <c r="T43" s="5420"/>
      <c r="U43" s="5420"/>
      <c r="V43" s="5420"/>
      <c r="W43" s="5420"/>
      <c r="X43" s="2256"/>
      <c r="Y43" s="2256"/>
      <c r="Z43" s="2256"/>
      <c r="AA43" s="2256"/>
      <c r="AB43" s="2256"/>
      <c r="AC43" s="2256"/>
      <c r="AD43" s="2256"/>
      <c r="AE43" s="806"/>
      <c r="AF43" s="806"/>
      <c r="AG43" s="806"/>
      <c r="AH43" s="806"/>
      <c r="AI43" s="806"/>
    </row>
    <row r="45" spans="1:35">
      <c r="A45" s="2280"/>
      <c r="B45" s="2320"/>
      <c r="C45" s="2320"/>
      <c r="D45" s="2320"/>
      <c r="E45" s="2320"/>
      <c r="F45" s="2320"/>
      <c r="G45" s="2320"/>
      <c r="H45" s="2320"/>
      <c r="I45" s="2320"/>
      <c r="J45" s="2320"/>
      <c r="K45" s="2320"/>
      <c r="L45" s="2320"/>
      <c r="M45" s="2320"/>
      <c r="N45" s="2320"/>
      <c r="O45" s="2320"/>
      <c r="P45" s="2320"/>
      <c r="Q45" s="2321"/>
      <c r="R45" s="2321"/>
      <c r="S45" s="2321"/>
      <c r="T45" s="2320"/>
      <c r="U45" s="2320"/>
      <c r="V45" s="2320"/>
      <c r="W45" s="806"/>
      <c r="Y45" s="2254"/>
    </row>
    <row r="46" spans="1:35">
      <c r="A46" s="2277"/>
      <c r="B46" s="2320"/>
      <c r="C46" s="2320"/>
      <c r="D46" s="2320"/>
      <c r="E46" s="2320"/>
      <c r="F46" s="2320"/>
      <c r="G46" s="2320"/>
      <c r="H46" s="2320"/>
      <c r="I46" s="2320"/>
      <c r="J46" s="2320"/>
      <c r="K46" s="2320"/>
      <c r="L46" s="2320"/>
      <c r="M46" s="2320"/>
      <c r="N46" s="2320"/>
      <c r="O46" s="2320"/>
      <c r="P46" s="2320"/>
      <c r="Q46" s="2321"/>
      <c r="R46" s="2321"/>
      <c r="S46" s="2321"/>
      <c r="T46" s="2320"/>
      <c r="U46" s="2320"/>
      <c r="V46" s="2320"/>
      <c r="W46" s="2254"/>
      <c r="Y46" s="2254"/>
    </row>
    <row r="47" spans="1:35">
      <c r="A47" s="2268"/>
      <c r="B47" s="2320"/>
      <c r="C47" s="2320"/>
      <c r="D47" s="2320"/>
      <c r="E47" s="2320"/>
      <c r="F47" s="2320"/>
      <c r="G47" s="2320"/>
      <c r="H47" s="2320"/>
      <c r="I47" s="2320"/>
      <c r="J47" s="2320"/>
      <c r="K47" s="2320"/>
      <c r="L47" s="2320"/>
      <c r="M47" s="2320"/>
      <c r="N47" s="2320"/>
      <c r="O47" s="2320"/>
      <c r="P47" s="2320"/>
      <c r="Q47" s="2321"/>
      <c r="R47" s="2321"/>
      <c r="S47" s="2321"/>
      <c r="T47" s="2320"/>
      <c r="U47" s="2320"/>
      <c r="V47" s="2320"/>
      <c r="W47" s="2254"/>
      <c r="Y47" s="2254"/>
    </row>
    <row r="48" spans="1:35">
      <c r="A48" s="2268"/>
      <c r="B48" s="2320"/>
      <c r="C48" s="2320"/>
      <c r="D48" s="2320"/>
      <c r="E48" s="2320"/>
      <c r="F48" s="2320"/>
      <c r="G48" s="2320"/>
      <c r="H48" s="2320"/>
      <c r="I48" s="2320"/>
      <c r="J48" s="2320"/>
      <c r="K48" s="2320"/>
      <c r="L48" s="2320"/>
      <c r="M48" s="2320"/>
      <c r="N48" s="2320"/>
      <c r="O48" s="2320"/>
      <c r="P48" s="2320"/>
      <c r="Q48" s="2321"/>
      <c r="R48" s="2321"/>
      <c r="S48" s="2321"/>
      <c r="T48" s="2320"/>
      <c r="U48" s="2320"/>
      <c r="V48" s="2320"/>
      <c r="W48" s="2254"/>
      <c r="Y48" s="2254"/>
    </row>
    <row r="49" spans="1:25">
      <c r="A49" s="2271"/>
      <c r="B49" s="2320"/>
      <c r="C49" s="2320"/>
      <c r="D49" s="2320"/>
      <c r="E49" s="2320"/>
      <c r="F49" s="2320"/>
      <c r="G49" s="2320"/>
      <c r="H49" s="2320"/>
      <c r="I49" s="2320"/>
      <c r="J49" s="2320"/>
      <c r="K49" s="2320"/>
      <c r="L49" s="2320"/>
      <c r="M49" s="2320"/>
      <c r="N49" s="2320"/>
      <c r="O49" s="2320"/>
      <c r="P49" s="2320"/>
      <c r="Q49" s="2321"/>
      <c r="R49" s="2321"/>
      <c r="S49" s="2321"/>
      <c r="T49" s="2320"/>
      <c r="U49" s="2320"/>
      <c r="V49" s="2320"/>
      <c r="W49" s="2254"/>
      <c r="Y49" s="2254"/>
    </row>
    <row r="50" spans="1:25">
      <c r="A50" s="2268"/>
      <c r="B50" s="2320"/>
      <c r="C50" s="2320"/>
      <c r="D50" s="2320"/>
      <c r="E50" s="2320"/>
      <c r="F50" s="2320"/>
      <c r="G50" s="2320"/>
      <c r="H50" s="2320"/>
      <c r="I50" s="2320"/>
      <c r="J50" s="2320"/>
      <c r="K50" s="2320"/>
      <c r="L50" s="2320"/>
      <c r="M50" s="2320"/>
      <c r="N50" s="2320"/>
      <c r="O50" s="2320"/>
      <c r="P50" s="2320"/>
      <c r="Q50" s="2321"/>
      <c r="R50" s="2321"/>
      <c r="S50" s="2321"/>
      <c r="T50" s="2320"/>
      <c r="U50" s="2320"/>
      <c r="V50" s="2320"/>
      <c r="W50" s="2254"/>
      <c r="Y50" s="2254"/>
    </row>
    <row r="51" spans="1:25">
      <c r="A51" s="2268"/>
      <c r="B51" s="2320"/>
      <c r="C51" s="2320"/>
      <c r="D51" s="2320"/>
      <c r="E51" s="2320"/>
      <c r="F51" s="2320"/>
      <c r="G51" s="2320"/>
      <c r="H51" s="2320"/>
      <c r="I51" s="2320"/>
      <c r="J51" s="2320"/>
      <c r="K51" s="2320"/>
      <c r="L51" s="2320"/>
      <c r="M51" s="2320"/>
      <c r="N51" s="2320"/>
      <c r="O51" s="2320"/>
      <c r="P51" s="2320"/>
      <c r="Q51" s="2321"/>
      <c r="R51" s="2321"/>
      <c r="S51" s="2321"/>
      <c r="T51" s="2320"/>
      <c r="U51" s="2320"/>
      <c r="V51" s="2320"/>
      <c r="W51" s="2254"/>
      <c r="Y51" s="2254"/>
    </row>
    <row r="52" spans="1:25">
      <c r="A52" s="2268"/>
      <c r="B52" s="2320"/>
      <c r="C52" s="2320"/>
      <c r="D52" s="2320"/>
      <c r="E52" s="2320"/>
      <c r="F52" s="2320"/>
      <c r="G52" s="2320"/>
      <c r="H52" s="2320"/>
      <c r="I52" s="2320"/>
      <c r="J52" s="2320"/>
      <c r="K52" s="2320"/>
      <c r="L52" s="2320"/>
      <c r="M52" s="2320"/>
      <c r="N52" s="2320"/>
      <c r="O52" s="2320"/>
      <c r="P52" s="2320"/>
      <c r="Q52" s="2321"/>
      <c r="R52" s="2321"/>
      <c r="S52" s="2321"/>
      <c r="T52" s="2320"/>
      <c r="U52" s="2320"/>
      <c r="V52" s="2320"/>
      <c r="W52" s="2254"/>
      <c r="Y52" s="2254"/>
    </row>
    <row r="53" spans="1:25">
      <c r="A53" s="2268"/>
      <c r="B53" s="2320"/>
      <c r="C53" s="2320"/>
      <c r="D53" s="2320"/>
      <c r="E53" s="2320"/>
      <c r="F53" s="2320"/>
      <c r="G53" s="2320"/>
      <c r="H53" s="2320"/>
      <c r="I53" s="2320"/>
      <c r="J53" s="2320"/>
      <c r="K53" s="2320"/>
      <c r="L53" s="2320"/>
      <c r="M53" s="2320"/>
      <c r="N53" s="2320"/>
      <c r="O53" s="2320"/>
      <c r="P53" s="2320"/>
      <c r="Q53" s="2321"/>
      <c r="R53" s="2321"/>
      <c r="S53" s="2321"/>
      <c r="T53" s="2320"/>
      <c r="U53" s="2320"/>
      <c r="V53" s="2320"/>
      <c r="W53" s="2254"/>
      <c r="Y53" s="2254"/>
    </row>
    <row r="54" spans="1:25">
      <c r="A54" s="2268"/>
      <c r="B54" s="2320"/>
      <c r="C54" s="2320"/>
      <c r="D54" s="2320"/>
      <c r="E54" s="2320"/>
      <c r="F54" s="2320"/>
      <c r="G54" s="2320"/>
      <c r="H54" s="2320"/>
      <c r="I54" s="2320"/>
      <c r="J54" s="2320"/>
      <c r="K54" s="2320"/>
      <c r="L54" s="2320"/>
      <c r="M54" s="2320"/>
      <c r="N54" s="2320"/>
      <c r="O54" s="2320"/>
      <c r="P54" s="2320"/>
      <c r="Q54" s="2321"/>
      <c r="R54" s="2321"/>
      <c r="S54" s="2321"/>
      <c r="T54" s="2320"/>
      <c r="U54" s="2320"/>
      <c r="V54" s="2320"/>
      <c r="W54" s="2254"/>
      <c r="Y54" s="2254"/>
    </row>
    <row r="55" spans="1:25">
      <c r="A55" s="2268"/>
      <c r="B55" s="2320"/>
      <c r="C55" s="2320"/>
      <c r="D55" s="2320"/>
      <c r="E55" s="2320"/>
      <c r="F55" s="2320"/>
      <c r="G55" s="2320"/>
      <c r="H55" s="2320"/>
      <c r="I55" s="2320"/>
      <c r="J55" s="2320"/>
      <c r="K55" s="2320"/>
      <c r="L55" s="2320"/>
      <c r="M55" s="2320"/>
      <c r="N55" s="2320"/>
      <c r="O55" s="2320"/>
      <c r="P55" s="2320"/>
      <c r="Q55" s="2321"/>
      <c r="R55" s="2321"/>
      <c r="S55" s="2321"/>
      <c r="T55" s="2320"/>
      <c r="U55" s="2320"/>
      <c r="V55" s="2320"/>
      <c r="W55" s="2254"/>
      <c r="Y55" s="2254"/>
    </row>
    <row r="56" spans="1:25">
      <c r="A56" s="2280"/>
      <c r="B56" s="2320"/>
      <c r="C56" s="2320"/>
      <c r="D56" s="2320"/>
      <c r="E56" s="2320"/>
      <c r="F56" s="2320"/>
      <c r="G56" s="2320"/>
      <c r="H56" s="2320"/>
      <c r="I56" s="2320"/>
      <c r="J56" s="2320"/>
      <c r="K56" s="2320"/>
      <c r="L56" s="2320"/>
      <c r="M56" s="2320"/>
      <c r="N56" s="2320"/>
      <c r="O56" s="2320"/>
      <c r="P56" s="2320"/>
      <c r="Q56" s="2321"/>
      <c r="R56" s="2321"/>
      <c r="S56" s="2321"/>
      <c r="T56" s="2320"/>
      <c r="U56" s="2320"/>
      <c r="V56" s="2320"/>
      <c r="W56" s="2254"/>
      <c r="Y56" s="2254"/>
    </row>
    <row r="57" spans="1:25">
      <c r="A57" s="2277"/>
      <c r="B57" s="2320"/>
      <c r="C57" s="2320"/>
      <c r="D57" s="2320"/>
      <c r="E57" s="2320"/>
      <c r="F57" s="2320"/>
      <c r="G57" s="2320"/>
      <c r="H57" s="2320"/>
      <c r="I57" s="2320"/>
      <c r="J57" s="2320"/>
      <c r="K57" s="2320"/>
      <c r="L57" s="2320"/>
      <c r="M57" s="2320"/>
      <c r="N57" s="2320"/>
      <c r="O57" s="2320"/>
      <c r="P57" s="2320"/>
      <c r="Q57" s="2321"/>
      <c r="R57" s="2321"/>
      <c r="S57" s="2321"/>
      <c r="T57" s="2320"/>
      <c r="U57" s="2320"/>
      <c r="V57" s="2320"/>
      <c r="W57" s="2254"/>
      <c r="Y57" s="2254"/>
    </row>
    <row r="58" spans="1:25">
      <c r="A58" s="2268"/>
      <c r="B58" s="2320"/>
      <c r="C58" s="2320"/>
      <c r="D58" s="2320"/>
      <c r="E58" s="2320"/>
      <c r="F58" s="2320"/>
      <c r="G58" s="2320"/>
      <c r="H58" s="2320"/>
      <c r="I58" s="2320"/>
      <c r="J58" s="2320"/>
      <c r="K58" s="2320"/>
      <c r="L58" s="2320"/>
      <c r="M58" s="2320"/>
      <c r="N58" s="2320"/>
      <c r="O58" s="2320"/>
      <c r="P58" s="2320"/>
      <c r="Q58" s="2321"/>
      <c r="R58" s="2321"/>
      <c r="S58" s="2321"/>
      <c r="T58" s="2320"/>
      <c r="U58" s="2320"/>
      <c r="V58" s="2320"/>
      <c r="W58" s="2254"/>
      <c r="Y58" s="2254"/>
    </row>
    <row r="59" spans="1:25">
      <c r="A59" s="2268"/>
      <c r="B59" s="2320"/>
      <c r="C59" s="2320"/>
      <c r="D59" s="2320"/>
      <c r="E59" s="2320"/>
      <c r="F59" s="2320"/>
      <c r="G59" s="2320"/>
      <c r="H59" s="2320"/>
      <c r="I59" s="2320"/>
      <c r="J59" s="2320"/>
      <c r="K59" s="2320"/>
      <c r="L59" s="2320"/>
      <c r="M59" s="2320"/>
      <c r="N59" s="2320"/>
      <c r="O59" s="2320"/>
      <c r="P59" s="2320"/>
      <c r="Q59" s="2321"/>
      <c r="R59" s="2321"/>
      <c r="S59" s="2321"/>
      <c r="T59" s="2320"/>
      <c r="U59" s="2320"/>
      <c r="V59" s="2320"/>
      <c r="W59" s="2254"/>
      <c r="Y59" s="2254"/>
    </row>
    <row r="60" spans="1:25">
      <c r="A60" s="2271"/>
      <c r="B60" s="2320"/>
      <c r="C60" s="2320"/>
      <c r="D60" s="2320"/>
      <c r="E60" s="2320"/>
      <c r="F60" s="2320"/>
      <c r="G60" s="2320"/>
      <c r="H60" s="2320"/>
      <c r="I60" s="2320"/>
      <c r="J60" s="2320"/>
      <c r="K60" s="2320"/>
      <c r="L60" s="2320"/>
      <c r="M60" s="2320"/>
      <c r="N60" s="2320"/>
      <c r="O60" s="2320"/>
      <c r="P60" s="2320"/>
      <c r="Q60" s="2321"/>
      <c r="R60" s="2321"/>
      <c r="S60" s="2321"/>
      <c r="T60" s="2320"/>
      <c r="U60" s="2320"/>
      <c r="V60" s="2320"/>
      <c r="W60" s="2254"/>
      <c r="Y60" s="2254"/>
    </row>
    <row r="61" spans="1:25">
      <c r="A61" s="2268"/>
      <c r="B61" s="2320"/>
      <c r="C61" s="2320"/>
      <c r="D61" s="2320"/>
      <c r="E61" s="2320"/>
      <c r="F61" s="2320"/>
      <c r="G61" s="2320"/>
      <c r="H61" s="2320"/>
      <c r="I61" s="2320"/>
      <c r="J61" s="2320"/>
      <c r="K61" s="2320"/>
      <c r="L61" s="2320"/>
      <c r="M61" s="2320"/>
      <c r="N61" s="2320"/>
      <c r="O61" s="2320"/>
      <c r="P61" s="2320"/>
      <c r="Q61" s="2321"/>
      <c r="R61" s="2321"/>
      <c r="S61" s="2321"/>
      <c r="T61" s="2320"/>
      <c r="U61" s="2320"/>
      <c r="V61" s="2320"/>
      <c r="W61" s="2254"/>
      <c r="Y61" s="2254"/>
    </row>
    <row r="62" spans="1:25">
      <c r="A62" s="2268"/>
      <c r="B62" s="2320"/>
      <c r="C62" s="2320"/>
      <c r="D62" s="2320"/>
      <c r="E62" s="2320"/>
      <c r="F62" s="2320"/>
      <c r="G62" s="2320"/>
      <c r="H62" s="2320"/>
      <c r="I62" s="2320"/>
      <c r="J62" s="2320"/>
      <c r="K62" s="2320"/>
      <c r="L62" s="2320"/>
      <c r="M62" s="2320"/>
      <c r="N62" s="2320"/>
      <c r="O62" s="2320"/>
      <c r="P62" s="2320"/>
      <c r="Q62" s="2321"/>
      <c r="R62" s="2321"/>
      <c r="S62" s="2321"/>
      <c r="T62" s="2320"/>
      <c r="U62" s="2320"/>
      <c r="V62" s="2320"/>
      <c r="W62" s="2254"/>
      <c r="Y62" s="2254"/>
    </row>
    <row r="63" spans="1:25">
      <c r="A63" s="2268"/>
      <c r="B63" s="2320"/>
      <c r="C63" s="2320"/>
      <c r="D63" s="2320"/>
      <c r="E63" s="2320"/>
      <c r="F63" s="2320"/>
      <c r="G63" s="2320"/>
      <c r="H63" s="2320"/>
      <c r="I63" s="2320"/>
      <c r="J63" s="2320"/>
      <c r="K63" s="2320"/>
      <c r="L63" s="2320"/>
      <c r="M63" s="2320"/>
      <c r="N63" s="2320"/>
      <c r="O63" s="2320"/>
      <c r="P63" s="2320"/>
      <c r="Q63" s="2321"/>
      <c r="R63" s="2321"/>
      <c r="S63" s="2321"/>
      <c r="T63" s="2320"/>
      <c r="U63" s="2320"/>
      <c r="V63" s="2320"/>
      <c r="W63" s="2254"/>
      <c r="Y63" s="2254"/>
    </row>
    <row r="64" spans="1:25">
      <c r="A64" s="2268"/>
      <c r="B64" s="2320"/>
      <c r="C64" s="2320"/>
      <c r="D64" s="2320"/>
      <c r="E64" s="2320"/>
      <c r="F64" s="2320"/>
      <c r="G64" s="2320"/>
      <c r="H64" s="2320"/>
      <c r="I64" s="2320"/>
      <c r="J64" s="2320"/>
      <c r="K64" s="2320"/>
      <c r="L64" s="2320"/>
      <c r="M64" s="2320"/>
      <c r="N64" s="2320"/>
      <c r="O64" s="2320"/>
      <c r="P64" s="2320"/>
      <c r="Q64" s="2321"/>
      <c r="R64" s="2321"/>
      <c r="S64" s="2321"/>
      <c r="T64" s="2320"/>
      <c r="U64" s="2320"/>
      <c r="V64" s="2320"/>
      <c r="W64" s="2254"/>
      <c r="Y64" s="2254"/>
    </row>
    <row r="65" spans="1:25">
      <c r="A65" s="2268"/>
      <c r="B65" s="2320"/>
      <c r="C65" s="2320"/>
      <c r="D65" s="2320"/>
      <c r="E65" s="2320"/>
      <c r="F65" s="2320"/>
      <c r="G65" s="2320"/>
      <c r="H65" s="2320"/>
      <c r="I65" s="2320"/>
      <c r="J65" s="2320"/>
      <c r="K65" s="2320"/>
      <c r="L65" s="2320"/>
      <c r="M65" s="2320"/>
      <c r="N65" s="2320"/>
      <c r="O65" s="2320"/>
      <c r="P65" s="2320"/>
      <c r="Q65" s="2321"/>
      <c r="R65" s="2321"/>
      <c r="S65" s="2321"/>
      <c r="T65" s="2320"/>
      <c r="U65" s="2320"/>
      <c r="V65" s="2320"/>
      <c r="W65" s="2254"/>
      <c r="Y65" s="2254"/>
    </row>
    <row r="66" spans="1:25">
      <c r="A66" s="2268"/>
      <c r="B66" s="2320"/>
      <c r="C66" s="2320"/>
      <c r="D66" s="2320"/>
      <c r="E66" s="2320"/>
      <c r="F66" s="2320"/>
      <c r="G66" s="2320"/>
      <c r="H66" s="2320"/>
      <c r="I66" s="2320"/>
      <c r="J66" s="2320"/>
      <c r="K66" s="2320"/>
      <c r="L66" s="2320"/>
      <c r="M66" s="2320"/>
      <c r="N66" s="2320"/>
      <c r="O66" s="2320"/>
      <c r="P66" s="2320"/>
      <c r="Q66" s="2321"/>
      <c r="R66" s="2321"/>
      <c r="S66" s="2321"/>
      <c r="T66" s="2320"/>
      <c r="U66" s="2320"/>
      <c r="V66" s="2320"/>
      <c r="W66" s="2254"/>
      <c r="Y66" s="2254"/>
    </row>
    <row r="67" spans="1:25">
      <c r="A67" s="2280"/>
      <c r="B67" s="2320"/>
      <c r="C67" s="2320"/>
      <c r="D67" s="2320"/>
      <c r="E67" s="2320"/>
      <c r="F67" s="2320"/>
      <c r="G67" s="2320"/>
      <c r="H67" s="2320"/>
      <c r="I67" s="2320"/>
      <c r="J67" s="2320"/>
      <c r="K67" s="2320"/>
      <c r="L67" s="2320"/>
      <c r="M67" s="2320"/>
      <c r="N67" s="2320"/>
      <c r="O67" s="2320"/>
      <c r="P67" s="2320"/>
      <c r="Q67" s="2321"/>
      <c r="R67" s="2321"/>
      <c r="S67" s="2321"/>
      <c r="T67" s="2320"/>
      <c r="U67" s="2320"/>
      <c r="V67" s="2320"/>
      <c r="W67" s="2254"/>
      <c r="Y67" s="2254"/>
    </row>
    <row r="68" spans="1:25">
      <c r="A68" s="2277"/>
      <c r="B68" s="2320"/>
      <c r="C68" s="2320"/>
      <c r="D68" s="2320"/>
      <c r="E68" s="2320"/>
      <c r="F68" s="2320"/>
      <c r="G68" s="2320"/>
      <c r="H68" s="2320"/>
      <c r="I68" s="2320"/>
      <c r="J68" s="2320"/>
      <c r="K68" s="2320"/>
      <c r="L68" s="2320"/>
      <c r="M68" s="2320"/>
      <c r="N68" s="2320"/>
      <c r="O68" s="2320"/>
      <c r="P68" s="2320"/>
      <c r="Q68" s="2321"/>
      <c r="R68" s="2321"/>
      <c r="S68" s="2321"/>
      <c r="T68" s="2320"/>
      <c r="U68" s="2320"/>
      <c r="V68" s="2320"/>
      <c r="W68" s="2254"/>
      <c r="Y68" s="2254"/>
    </row>
    <row r="69" spans="1:25">
      <c r="A69" s="2268"/>
      <c r="B69" s="2320"/>
      <c r="C69" s="2320"/>
      <c r="D69" s="2320"/>
      <c r="E69" s="2320"/>
      <c r="F69" s="2320"/>
      <c r="G69" s="2320"/>
      <c r="H69" s="2320"/>
      <c r="I69" s="2320"/>
      <c r="J69" s="2320"/>
      <c r="K69" s="2320"/>
      <c r="L69" s="2320"/>
      <c r="M69" s="2320"/>
      <c r="N69" s="2320"/>
      <c r="O69" s="2320"/>
      <c r="P69" s="2320"/>
      <c r="Q69" s="2321"/>
      <c r="R69" s="2321"/>
      <c r="S69" s="2321"/>
      <c r="T69" s="2320"/>
      <c r="U69" s="2320"/>
      <c r="V69" s="2320"/>
      <c r="W69" s="2254"/>
      <c r="Y69" s="2254"/>
    </row>
    <row r="70" spans="1:25">
      <c r="A70" s="2268"/>
      <c r="B70" s="2320"/>
      <c r="C70" s="2320"/>
      <c r="D70" s="2320"/>
      <c r="E70" s="2320"/>
      <c r="F70" s="2320"/>
      <c r="G70" s="2320"/>
      <c r="H70" s="2320"/>
      <c r="I70" s="2320"/>
      <c r="J70" s="2320"/>
      <c r="K70" s="2320"/>
      <c r="L70" s="2320"/>
      <c r="M70" s="2320"/>
      <c r="N70" s="2320"/>
      <c r="O70" s="2320"/>
      <c r="P70" s="2320"/>
      <c r="Q70" s="2321"/>
      <c r="R70" s="2321"/>
      <c r="S70" s="2321"/>
      <c r="T70" s="2320"/>
      <c r="U70" s="2320"/>
      <c r="V70" s="2320"/>
      <c r="W70" s="2254"/>
      <c r="Y70" s="2254"/>
    </row>
    <row r="71" spans="1:25">
      <c r="A71" s="2271"/>
      <c r="B71" s="2320"/>
      <c r="C71" s="2320"/>
      <c r="D71" s="2320"/>
      <c r="E71" s="2320"/>
      <c r="F71" s="2320"/>
      <c r="G71" s="2320"/>
      <c r="H71" s="2320"/>
      <c r="I71" s="2320"/>
      <c r="J71" s="2320"/>
      <c r="K71" s="2320"/>
      <c r="L71" s="2320"/>
      <c r="M71" s="2320"/>
      <c r="N71" s="2320"/>
      <c r="O71" s="2320"/>
      <c r="P71" s="2320"/>
      <c r="Q71" s="2321"/>
      <c r="R71" s="2321"/>
      <c r="S71" s="2321"/>
      <c r="T71" s="2320"/>
      <c r="U71" s="2320"/>
      <c r="V71" s="2320"/>
      <c r="W71" s="2254"/>
      <c r="Y71" s="2254"/>
    </row>
    <row r="72" spans="1:25">
      <c r="A72" s="2268"/>
      <c r="B72" s="2320"/>
      <c r="C72" s="2320"/>
      <c r="D72" s="2320"/>
      <c r="E72" s="2320"/>
      <c r="F72" s="2320"/>
      <c r="G72" s="2320"/>
      <c r="H72" s="2320"/>
      <c r="I72" s="2320"/>
      <c r="J72" s="2320"/>
      <c r="K72" s="2320"/>
      <c r="L72" s="2320"/>
      <c r="M72" s="2320"/>
      <c r="N72" s="2320"/>
      <c r="O72" s="2320"/>
      <c r="P72" s="2320"/>
      <c r="Q72" s="2321"/>
      <c r="R72" s="2321"/>
      <c r="S72" s="2321"/>
      <c r="T72" s="2320"/>
      <c r="U72" s="2320"/>
      <c r="V72" s="2320"/>
      <c r="W72" s="2254"/>
      <c r="Y72" s="2254"/>
    </row>
    <row r="73" spans="1:25">
      <c r="A73" s="2268"/>
      <c r="B73" s="2320"/>
      <c r="C73" s="2320"/>
      <c r="D73" s="2320"/>
      <c r="E73" s="2320"/>
      <c r="F73" s="2320"/>
      <c r="G73" s="2320"/>
      <c r="H73" s="2320"/>
      <c r="I73" s="2320"/>
      <c r="J73" s="2320"/>
      <c r="K73" s="2320"/>
      <c r="L73" s="2320"/>
      <c r="M73" s="2320"/>
      <c r="N73" s="2320"/>
      <c r="O73" s="2320"/>
      <c r="P73" s="2320"/>
      <c r="Q73" s="2321"/>
      <c r="R73" s="2321"/>
      <c r="S73" s="2321"/>
      <c r="T73" s="2320"/>
      <c r="U73" s="2320"/>
      <c r="V73" s="2320"/>
      <c r="W73" s="2254"/>
      <c r="Y73" s="2254"/>
    </row>
    <row r="74" spans="1:25">
      <c r="A74" s="2268"/>
      <c r="B74" s="2320"/>
      <c r="C74" s="2320"/>
      <c r="D74" s="2320"/>
      <c r="E74" s="2320"/>
      <c r="F74" s="2320"/>
      <c r="G74" s="2320"/>
      <c r="H74" s="2320"/>
      <c r="I74" s="2320"/>
      <c r="J74" s="2320"/>
      <c r="K74" s="2320"/>
      <c r="L74" s="2320"/>
      <c r="M74" s="2320"/>
      <c r="N74" s="2320"/>
      <c r="O74" s="2320"/>
      <c r="P74" s="2320"/>
      <c r="Q74" s="2321"/>
      <c r="R74" s="2321"/>
      <c r="S74" s="2321"/>
      <c r="T74" s="2320"/>
      <c r="U74" s="2320"/>
      <c r="V74" s="2320"/>
      <c r="W74" s="2254"/>
      <c r="Y74" s="2254"/>
    </row>
    <row r="75" spans="1:25">
      <c r="A75" s="2268"/>
      <c r="B75" s="2320"/>
      <c r="C75" s="2320"/>
      <c r="D75" s="2320"/>
      <c r="E75" s="2320"/>
      <c r="F75" s="2320"/>
      <c r="G75" s="2320"/>
      <c r="H75" s="2320"/>
      <c r="I75" s="2320"/>
      <c r="J75" s="2320"/>
      <c r="K75" s="2320"/>
      <c r="L75" s="2320"/>
      <c r="M75" s="2320"/>
      <c r="N75" s="2320"/>
      <c r="O75" s="2320"/>
      <c r="P75" s="2320"/>
      <c r="Q75" s="2321"/>
      <c r="R75" s="2321"/>
      <c r="S75" s="2321"/>
      <c r="T75" s="2320"/>
      <c r="U75" s="2320"/>
      <c r="V75" s="2320"/>
      <c r="W75" s="2256"/>
      <c r="Y75" s="2254"/>
    </row>
    <row r="76" spans="1:25">
      <c r="A76" s="2268"/>
      <c r="B76" s="2320"/>
      <c r="C76" s="2320"/>
      <c r="D76" s="2320"/>
      <c r="E76" s="2320"/>
      <c r="F76" s="2320"/>
      <c r="G76" s="2320"/>
      <c r="H76" s="2320"/>
      <c r="I76" s="2320"/>
      <c r="J76" s="2320"/>
      <c r="K76" s="2320"/>
      <c r="L76" s="2320"/>
      <c r="M76" s="2320"/>
      <c r="N76" s="2320"/>
      <c r="O76" s="2320"/>
      <c r="P76" s="2320"/>
      <c r="Q76" s="2321"/>
      <c r="R76" s="2321"/>
      <c r="S76" s="2321"/>
      <c r="T76" s="2320"/>
      <c r="U76" s="2320"/>
      <c r="V76" s="2320"/>
      <c r="W76" s="2254"/>
      <c r="Y76" s="2254"/>
    </row>
    <row r="77" spans="1:25">
      <c r="B77" s="2258"/>
      <c r="C77" s="2258"/>
      <c r="D77" s="2258"/>
      <c r="E77" s="2258"/>
      <c r="F77" s="2258"/>
      <c r="G77" s="2258"/>
      <c r="H77" s="2258"/>
      <c r="I77" s="2258"/>
      <c r="J77" s="2258"/>
      <c r="K77" s="2258"/>
      <c r="L77" s="2258"/>
      <c r="M77" s="2258"/>
      <c r="N77" s="2258"/>
      <c r="O77" s="2258"/>
      <c r="P77" s="2258"/>
      <c r="Q77" s="2258"/>
      <c r="R77" s="2258"/>
      <c r="S77" s="2258"/>
      <c r="T77" s="2258"/>
      <c r="U77" s="2258"/>
      <c r="V77" s="2258"/>
      <c r="W77" s="2256"/>
      <c r="Y77" s="2254"/>
    </row>
    <row r="78" spans="1:25">
      <c r="T78" s="2255"/>
      <c r="U78" s="2255"/>
      <c r="V78" s="2255"/>
      <c r="W78" s="2254"/>
      <c r="Y78" s="2254"/>
    </row>
    <row r="79" spans="1:25">
      <c r="T79" s="2255"/>
      <c r="U79" s="2255"/>
      <c r="V79" s="2255"/>
      <c r="W79" s="2254"/>
      <c r="Y79" s="2254"/>
    </row>
    <row r="80" spans="1:25">
      <c r="B80" s="2258"/>
      <c r="C80" s="2258"/>
      <c r="D80" s="2258"/>
      <c r="E80" s="2258"/>
      <c r="F80" s="2258"/>
      <c r="G80" s="2258"/>
      <c r="H80" s="2258"/>
      <c r="I80" s="2258"/>
      <c r="J80" s="2258"/>
      <c r="K80" s="2258"/>
      <c r="L80" s="2256"/>
      <c r="M80" s="2256"/>
      <c r="N80" s="2256"/>
      <c r="O80" s="2256"/>
      <c r="P80" s="2256"/>
      <c r="Q80" s="2256"/>
      <c r="R80" s="2256"/>
      <c r="S80" s="2256"/>
      <c r="T80" s="2259"/>
      <c r="U80" s="2259"/>
      <c r="V80" s="2259"/>
      <c r="W80" s="2256"/>
      <c r="Y80" s="2254"/>
    </row>
    <row r="81" spans="2:26">
      <c r="B81" s="2256"/>
      <c r="C81" s="2256"/>
      <c r="D81" s="2256"/>
      <c r="E81" s="2256"/>
      <c r="F81" s="2256"/>
      <c r="G81" s="2256"/>
      <c r="H81" s="2256"/>
      <c r="I81" s="2256"/>
      <c r="J81" s="2256"/>
      <c r="K81" s="2256"/>
      <c r="L81" s="2256"/>
      <c r="M81" s="2256"/>
      <c r="N81" s="2256"/>
      <c r="O81" s="2256"/>
      <c r="P81" s="2256"/>
      <c r="Q81" s="2256"/>
      <c r="R81" s="2256"/>
      <c r="S81" s="2256"/>
      <c r="T81" s="2259"/>
      <c r="U81" s="2259"/>
      <c r="V81" s="2259"/>
      <c r="W81" s="2257"/>
      <c r="X81" s="2257"/>
      <c r="Y81" s="2258"/>
      <c r="Z81" s="2257"/>
    </row>
  </sheetData>
  <mergeCells count="7">
    <mergeCell ref="A41:W41"/>
    <mergeCell ref="A42:W42"/>
    <mergeCell ref="A43:W43"/>
    <mergeCell ref="A1:W1"/>
    <mergeCell ref="A2:W2"/>
    <mergeCell ref="A39:W39"/>
    <mergeCell ref="A40:W40"/>
  </mergeCells>
  <printOptions horizontalCentered="1" gridLinesSet="0"/>
  <pageMargins left="0.78740157480314998" right="0.78740157480314998" top="0.78740157480314998" bottom="0.78740157480314998" header="0" footer="0"/>
  <pageSetup paperSize="8" orientation="portrait" r:id="rId1"/>
  <headerFooter alignWithMargins="0"/>
  <rowBreaks count="1" manualBreakCount="1">
    <brk id="66" max="6553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685B-8ED4-4F15-9102-FF1737877409}">
  <sheetPr codeName="Sheet102"/>
  <dimension ref="A1:C26"/>
  <sheetViews>
    <sheetView showGridLines="0" workbookViewId="0"/>
  </sheetViews>
  <sheetFormatPr defaultColWidth="8.85546875" defaultRowHeight="12.75"/>
  <cols>
    <col min="1" max="1" width="63.5703125" bestFit="1" customWidth="1"/>
  </cols>
  <sheetData>
    <row r="1" spans="1:3" s="677" customFormat="1" ht="34.5" customHeight="1">
      <c r="A1" s="2330" t="s">
        <v>2932</v>
      </c>
      <c r="C1" s="2333"/>
    </row>
    <row r="2" spans="1:3" ht="34.5" customHeight="1">
      <c r="A2" s="2332" t="s">
        <v>2931</v>
      </c>
    </row>
    <row r="3" spans="1:3">
      <c r="A3" s="680"/>
    </row>
    <row r="4" spans="1:3">
      <c r="A4" s="2331" t="s">
        <v>776</v>
      </c>
    </row>
    <row r="5" spans="1:3">
      <c r="A5" s="679"/>
    </row>
    <row r="6" spans="1:3">
      <c r="A6" s="675" t="s">
        <v>2930</v>
      </c>
    </row>
    <row r="7" spans="1:3">
      <c r="A7" s="675" t="s">
        <v>1211</v>
      </c>
    </row>
    <row r="8" spans="1:3">
      <c r="A8" s="675" t="s">
        <v>773</v>
      </c>
    </row>
    <row r="9" spans="1:3">
      <c r="A9" s="675" t="s">
        <v>772</v>
      </c>
    </row>
    <row r="10" spans="1:3">
      <c r="A10" s="675" t="s">
        <v>2565</v>
      </c>
    </row>
    <row r="11" spans="1:3">
      <c r="A11" s="675" t="s">
        <v>771</v>
      </c>
    </row>
    <row r="12" spans="1:3">
      <c r="A12" s="675" t="s">
        <v>2929</v>
      </c>
    </row>
    <row r="13" spans="1:3">
      <c r="A13" s="1042" t="s">
        <v>2928</v>
      </c>
    </row>
    <row r="14" spans="1:3">
      <c r="A14" s="1042" t="s">
        <v>2927</v>
      </c>
    </row>
    <row r="15" spans="1:3">
      <c r="A15" s="675" t="s">
        <v>163</v>
      </c>
    </row>
    <row r="16" spans="1:3">
      <c r="A16" s="675" t="s">
        <v>2926</v>
      </c>
    </row>
    <row r="17" spans="1:1">
      <c r="A17" s="675"/>
    </row>
    <row r="18" spans="1:1">
      <c r="A18" s="2330" t="s">
        <v>204</v>
      </c>
    </row>
    <row r="19" spans="1:1">
      <c r="A19" s="673"/>
    </row>
    <row r="20" spans="1:1">
      <c r="A20" s="1042" t="s">
        <v>341</v>
      </c>
    </row>
    <row r="21" spans="1:1">
      <c r="A21" s="1042" t="s">
        <v>295</v>
      </c>
    </row>
    <row r="22" spans="1:1">
      <c r="A22" s="1043" t="s">
        <v>315</v>
      </c>
    </row>
    <row r="23" spans="1:1">
      <c r="A23" s="1042" t="s">
        <v>2925</v>
      </c>
    </row>
    <row r="24" spans="1:1">
      <c r="A24" s="1042" t="s">
        <v>2924</v>
      </c>
    </row>
    <row r="25" spans="1:1">
      <c r="A25" s="1042" t="s">
        <v>762</v>
      </c>
    </row>
    <row r="26" spans="1:1">
      <c r="A26" s="1042" t="s">
        <v>759</v>
      </c>
    </row>
  </sheetData>
  <pageMargins left="0.75" right="0.75" top="1" bottom="1" header="0.5" footer="0.5"/>
  <pageSetup paperSize="9"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F603B-C945-430F-A24D-AF016DE00AA8}">
  <sheetPr codeName="Sheet103">
    <pageSetUpPr fitToPage="1"/>
  </sheetPr>
  <dimension ref="A1:Q68"/>
  <sheetViews>
    <sheetView showGridLines="0" zoomScaleNormal="100" workbookViewId="0">
      <selection sqref="A1:H1"/>
    </sheetView>
  </sheetViews>
  <sheetFormatPr defaultColWidth="9.140625" defaultRowHeight="9"/>
  <cols>
    <col min="1" max="1" width="20.140625" style="2334" customWidth="1"/>
    <col min="2" max="2" width="11" style="2334" customWidth="1"/>
    <col min="3" max="3" width="9.140625" style="2334" customWidth="1"/>
    <col min="4" max="7" width="11" style="2334" customWidth="1"/>
    <col min="8" max="8" width="12.5703125" style="2334" customWidth="1"/>
    <col min="9" max="11" width="9.140625" style="2334"/>
    <col min="12" max="12" width="9.5703125" style="2334" bestFit="1" customWidth="1"/>
    <col min="13" max="16384" width="9.140625" style="2334"/>
  </cols>
  <sheetData>
    <row r="1" spans="1:15" s="2368" customFormat="1" ht="34.5" customHeight="1">
      <c r="A1" s="5437" t="s">
        <v>2965</v>
      </c>
      <c r="B1" s="5437"/>
      <c r="C1" s="5437"/>
      <c r="D1" s="5437"/>
      <c r="E1" s="5437"/>
      <c r="F1" s="5437"/>
      <c r="G1" s="5437"/>
      <c r="H1" s="5437"/>
    </row>
    <row r="2" spans="1:15" s="2368" customFormat="1" ht="34.5" customHeight="1">
      <c r="A2" s="5438" t="s">
        <v>2964</v>
      </c>
      <c r="B2" s="5438"/>
      <c r="C2" s="5438"/>
      <c r="D2" s="5438"/>
      <c r="E2" s="5438"/>
      <c r="F2" s="5438"/>
      <c r="G2" s="5438"/>
      <c r="H2" s="5439"/>
    </row>
    <row r="3" spans="1:15" s="2336" customFormat="1" ht="12.75" customHeight="1">
      <c r="A3" s="5440"/>
      <c r="B3" s="5038" t="s">
        <v>2963</v>
      </c>
      <c r="C3" s="5038"/>
      <c r="D3" s="5038"/>
      <c r="E3" s="5038"/>
      <c r="F3" s="5033" t="s">
        <v>2962</v>
      </c>
      <c r="G3" s="5033" t="s">
        <v>2961</v>
      </c>
      <c r="H3" s="5033" t="s">
        <v>2960</v>
      </c>
    </row>
    <row r="4" spans="1:15" s="2336" customFormat="1" ht="42" customHeight="1">
      <c r="A4" s="5440"/>
      <c r="B4" s="902" t="s">
        <v>88</v>
      </c>
      <c r="C4" s="902" t="s">
        <v>2959</v>
      </c>
      <c r="D4" s="902" t="s">
        <v>242</v>
      </c>
      <c r="E4" s="902" t="s">
        <v>2958</v>
      </c>
      <c r="F4" s="5033"/>
      <c r="G4" s="5033"/>
      <c r="H4" s="5033"/>
      <c r="O4"/>
    </row>
    <row r="5" spans="1:15" s="2336" customFormat="1" ht="13.5" customHeight="1">
      <c r="A5" s="5440"/>
      <c r="B5" s="5039" t="s">
        <v>2946</v>
      </c>
      <c r="C5" s="5039"/>
      <c r="D5" s="5039"/>
      <c r="E5" s="5039"/>
      <c r="F5" s="5039"/>
      <c r="G5" s="931" t="s">
        <v>2957</v>
      </c>
      <c r="H5" s="931" t="s">
        <v>2956</v>
      </c>
    </row>
    <row r="6" spans="1:15" s="2336" customFormat="1" ht="12.75" customHeight="1">
      <c r="A6" s="2360" t="s">
        <v>209</v>
      </c>
      <c r="B6" s="2367"/>
      <c r="C6" s="2367"/>
      <c r="D6" s="2367"/>
      <c r="E6" s="2367"/>
      <c r="F6" s="2367"/>
      <c r="G6" s="2367"/>
      <c r="H6" s="2367"/>
    </row>
    <row r="7" spans="1:15" s="107" customFormat="1" ht="12.75" customHeight="1">
      <c r="A7" s="83">
        <v>1990</v>
      </c>
      <c r="B7" s="2366" t="s">
        <v>215</v>
      </c>
      <c r="C7" s="2366" t="s">
        <v>215</v>
      </c>
      <c r="D7" s="2366" t="s">
        <v>215</v>
      </c>
      <c r="E7" s="2366" t="s">
        <v>215</v>
      </c>
      <c r="F7" s="2366" t="s">
        <v>215</v>
      </c>
      <c r="G7" s="2363">
        <v>0.4</v>
      </c>
      <c r="H7" s="2365" t="s">
        <v>215</v>
      </c>
    </row>
    <row r="8" spans="1:15" s="107" customFormat="1" ht="12.75" customHeight="1">
      <c r="A8" s="83">
        <v>1991</v>
      </c>
      <c r="B8" s="2364" t="s">
        <v>215</v>
      </c>
      <c r="C8" s="2364" t="s">
        <v>215</v>
      </c>
      <c r="D8" s="2364" t="s">
        <v>215</v>
      </c>
      <c r="E8" s="2364" t="s">
        <v>215</v>
      </c>
      <c r="F8" s="2362" t="s">
        <v>215</v>
      </c>
      <c r="G8" s="2363">
        <v>0.4</v>
      </c>
      <c r="H8" s="2362" t="s">
        <v>215</v>
      </c>
    </row>
    <row r="9" spans="1:15" s="107" customFormat="1" ht="12.75" customHeight="1">
      <c r="A9" s="83">
        <v>1992</v>
      </c>
      <c r="B9" s="2364" t="s">
        <v>215</v>
      </c>
      <c r="C9" s="2364" t="s">
        <v>215</v>
      </c>
      <c r="D9" s="2364" t="s">
        <v>215</v>
      </c>
      <c r="E9" s="2364" t="s">
        <v>215</v>
      </c>
      <c r="F9" s="2362" t="s">
        <v>215</v>
      </c>
      <c r="G9" s="2363">
        <v>0.4</v>
      </c>
      <c r="H9" s="2362" t="s">
        <v>215</v>
      </c>
    </row>
    <row r="10" spans="1:15" s="107" customFormat="1" ht="12.75" customHeight="1">
      <c r="A10" s="83">
        <v>1993</v>
      </c>
      <c r="B10" s="2364" t="s">
        <v>215</v>
      </c>
      <c r="C10" s="2364" t="s">
        <v>215</v>
      </c>
      <c r="D10" s="2364" t="s">
        <v>215</v>
      </c>
      <c r="E10" s="2364" t="s">
        <v>215</v>
      </c>
      <c r="F10" s="2362" t="s">
        <v>215</v>
      </c>
      <c r="G10" s="2363">
        <v>0.5</v>
      </c>
      <c r="H10" s="2362" t="s">
        <v>215</v>
      </c>
    </row>
    <row r="11" spans="1:15" s="107" customFormat="1" ht="12.75" customHeight="1">
      <c r="A11" s="83">
        <v>1994</v>
      </c>
      <c r="B11" s="2359">
        <v>5689.4</v>
      </c>
      <c r="C11" s="2359">
        <v>1851.4</v>
      </c>
      <c r="D11" s="2359">
        <v>85574.2</v>
      </c>
      <c r="E11" s="2359">
        <v>3074.3</v>
      </c>
      <c r="F11" s="2358">
        <v>735.6</v>
      </c>
      <c r="G11" s="2357">
        <v>0.5</v>
      </c>
      <c r="H11" s="2357" t="s">
        <v>215</v>
      </c>
    </row>
    <row r="12" spans="1:15" s="107" customFormat="1" ht="12.75" customHeight="1">
      <c r="A12" s="83">
        <v>1995</v>
      </c>
      <c r="B12" s="2359">
        <v>5863.8</v>
      </c>
      <c r="C12" s="2359">
        <v>1870</v>
      </c>
      <c r="D12" s="2359">
        <v>90584.8</v>
      </c>
      <c r="E12" s="2359">
        <v>3497.3</v>
      </c>
      <c r="F12" s="2358">
        <v>756.9</v>
      </c>
      <c r="G12" s="2357">
        <v>0.5</v>
      </c>
      <c r="H12" s="2357" t="s">
        <v>215</v>
      </c>
    </row>
    <row r="13" spans="1:15" s="107" customFormat="1" ht="12.75" customHeight="1">
      <c r="A13" s="83">
        <v>1996</v>
      </c>
      <c r="B13" s="2359">
        <v>6039.4</v>
      </c>
      <c r="C13" s="2359">
        <v>1971.2</v>
      </c>
      <c r="D13" s="2359">
        <v>91550.1</v>
      </c>
      <c r="E13" s="2359">
        <v>3523.7</v>
      </c>
      <c r="F13" s="2358">
        <v>811.2</v>
      </c>
      <c r="G13" s="2357">
        <v>0.5</v>
      </c>
      <c r="H13" s="2357" t="s">
        <v>215</v>
      </c>
    </row>
    <row r="14" spans="1:15" s="107" customFormat="1" ht="12.75" customHeight="1">
      <c r="A14" s="83">
        <v>1997</v>
      </c>
      <c r="B14" s="2359">
        <v>6220.7</v>
      </c>
      <c r="C14" s="2359">
        <v>1991.3</v>
      </c>
      <c r="D14" s="2359">
        <v>94769.2</v>
      </c>
      <c r="E14" s="2359">
        <v>3658.3</v>
      </c>
      <c r="F14" s="2358">
        <v>833.2</v>
      </c>
      <c r="G14" s="2357">
        <v>0.6</v>
      </c>
      <c r="H14" s="2357" t="s">
        <v>215</v>
      </c>
    </row>
    <row r="15" spans="1:15" s="107" customFormat="1" ht="12.75" customHeight="1">
      <c r="A15" s="83">
        <v>1998</v>
      </c>
      <c r="B15" s="2359">
        <v>6435.2</v>
      </c>
      <c r="C15" s="2359">
        <v>2029.2</v>
      </c>
      <c r="D15" s="2359">
        <v>98042.1</v>
      </c>
      <c r="E15" s="2359">
        <v>3967.3</v>
      </c>
      <c r="F15" s="2358">
        <v>864.6</v>
      </c>
      <c r="G15" s="2357">
        <v>0.6</v>
      </c>
      <c r="H15" s="2357" t="s">
        <v>215</v>
      </c>
    </row>
    <row r="16" spans="1:15" s="107" customFormat="1" ht="12.75" customHeight="1">
      <c r="A16" s="83">
        <v>1999</v>
      </c>
      <c r="B16" s="2359">
        <v>6707.6</v>
      </c>
      <c r="C16" s="2359">
        <v>2152.5</v>
      </c>
      <c r="D16" s="2359">
        <v>96718.8</v>
      </c>
      <c r="E16" s="2359">
        <v>4332</v>
      </c>
      <c r="F16" s="2358">
        <v>932</v>
      </c>
      <c r="G16" s="2357">
        <v>0.6</v>
      </c>
      <c r="H16" s="2357" t="s">
        <v>215</v>
      </c>
    </row>
    <row r="17" spans="1:8" s="107" customFormat="1" ht="12.75" customHeight="1">
      <c r="A17" s="83">
        <v>2000</v>
      </c>
      <c r="B17" s="2359">
        <v>6951.2</v>
      </c>
      <c r="C17" s="2359">
        <v>2229.4</v>
      </c>
      <c r="D17" s="2359">
        <v>98820.3</v>
      </c>
      <c r="E17" s="2359">
        <v>4341.2</v>
      </c>
      <c r="F17" s="2358">
        <v>977.3</v>
      </c>
      <c r="G17" s="2357">
        <v>0.6</v>
      </c>
      <c r="H17" s="2357" t="s">
        <v>215</v>
      </c>
    </row>
    <row r="18" spans="1:8" s="107" customFormat="1" ht="12.75" customHeight="1">
      <c r="A18" s="83">
        <v>2001</v>
      </c>
      <c r="B18" s="2359">
        <v>7066.6</v>
      </c>
      <c r="C18" s="2359">
        <v>2302.1999999999998</v>
      </c>
      <c r="D18" s="2359">
        <v>99064.6</v>
      </c>
      <c r="E18" s="2359">
        <v>4667.5</v>
      </c>
      <c r="F18" s="2358">
        <v>1025.3</v>
      </c>
      <c r="G18" s="2357">
        <v>0.7</v>
      </c>
      <c r="H18" s="2357">
        <v>232.7</v>
      </c>
    </row>
    <row r="19" spans="1:8" s="107" customFormat="1" ht="12.75" customHeight="1">
      <c r="A19" s="83">
        <v>2002</v>
      </c>
      <c r="B19" s="2359">
        <v>7173.9</v>
      </c>
      <c r="C19" s="2359">
        <v>2306.5</v>
      </c>
      <c r="D19" s="2359">
        <v>102298</v>
      </c>
      <c r="E19" s="2359">
        <v>4986.3</v>
      </c>
      <c r="F19" s="2358">
        <v>1092.4000000000001</v>
      </c>
      <c r="G19" s="2357">
        <v>0.7</v>
      </c>
      <c r="H19" s="2357">
        <v>281.5</v>
      </c>
    </row>
    <row r="20" spans="1:8" s="107" customFormat="1" ht="12.75" customHeight="1">
      <c r="A20" s="83">
        <v>2003</v>
      </c>
      <c r="B20" s="2359">
        <v>7361.1</v>
      </c>
      <c r="C20" s="2359">
        <v>2361</v>
      </c>
      <c r="D20" s="2359">
        <v>111485.4</v>
      </c>
      <c r="E20" s="2359">
        <v>5160.3</v>
      </c>
      <c r="F20" s="2358">
        <v>1131.5999999999999</v>
      </c>
      <c r="G20" s="2357">
        <v>0.7</v>
      </c>
      <c r="H20" s="2357">
        <v>270.39999999999998</v>
      </c>
    </row>
    <row r="21" spans="1:8" s="107" customFormat="1" ht="12.75" customHeight="1">
      <c r="A21" s="83">
        <v>2004</v>
      </c>
      <c r="B21" s="2359">
        <v>7480.4</v>
      </c>
      <c r="C21" s="2359">
        <v>2443.4</v>
      </c>
      <c r="D21" s="2359">
        <v>118362</v>
      </c>
      <c r="E21" s="2359">
        <v>5657.5</v>
      </c>
      <c r="F21" s="2358">
        <v>1185.9000000000001</v>
      </c>
      <c r="G21" s="2357">
        <v>0.7</v>
      </c>
      <c r="H21" s="2357">
        <v>337.9</v>
      </c>
    </row>
    <row r="22" spans="1:8" s="107" customFormat="1" ht="12.75" customHeight="1">
      <c r="A22" s="83">
        <v>2005</v>
      </c>
      <c r="B22" s="2359">
        <v>7617.8</v>
      </c>
      <c r="C22" s="2359">
        <v>2557</v>
      </c>
      <c r="D22" s="2359">
        <v>126985.7</v>
      </c>
      <c r="E22" s="2359">
        <v>5930.1</v>
      </c>
      <c r="F22" s="2358">
        <v>1260.8</v>
      </c>
      <c r="G22" s="2357">
        <v>0.7</v>
      </c>
      <c r="H22" s="2357">
        <v>382.2</v>
      </c>
    </row>
    <row r="23" spans="1:8" s="107" customFormat="1" ht="12.75" customHeight="1">
      <c r="A23" s="83">
        <v>2006</v>
      </c>
      <c r="B23" s="2359">
        <v>7755.3</v>
      </c>
      <c r="C23" s="2359">
        <v>2543.8000000000002</v>
      </c>
      <c r="D23" s="2359">
        <v>143855.70000000001</v>
      </c>
      <c r="E23" s="2359">
        <v>5647.1</v>
      </c>
      <c r="F23" s="2358">
        <v>1274.0999999999999</v>
      </c>
      <c r="G23" s="2357">
        <v>0.6</v>
      </c>
      <c r="H23" s="2357">
        <v>366.5</v>
      </c>
    </row>
    <row r="24" spans="1:8" s="107" customFormat="1" ht="12.75" customHeight="1">
      <c r="A24" s="83">
        <v>2007</v>
      </c>
      <c r="B24" s="2359">
        <v>7861.7</v>
      </c>
      <c r="C24" s="2359">
        <v>2611.1999999999998</v>
      </c>
      <c r="D24" s="2359">
        <v>146395.70000000001</v>
      </c>
      <c r="E24" s="2359">
        <v>6059.9</v>
      </c>
      <c r="F24" s="2358">
        <v>1314.9</v>
      </c>
      <c r="G24" s="2357">
        <v>0.6</v>
      </c>
      <c r="H24" s="2357">
        <v>389.8</v>
      </c>
    </row>
    <row r="25" spans="1:8" s="107" customFormat="1" ht="12.75" customHeight="1">
      <c r="A25" s="83">
        <v>2008</v>
      </c>
      <c r="B25" s="2359">
        <v>7731.8</v>
      </c>
      <c r="C25" s="2359">
        <v>2510.3000000000002</v>
      </c>
      <c r="D25" s="2359">
        <v>153722.5</v>
      </c>
      <c r="E25" s="2359">
        <v>6152.2</v>
      </c>
      <c r="F25" s="2358">
        <v>1273.3</v>
      </c>
      <c r="G25" s="2357">
        <v>0.6</v>
      </c>
      <c r="H25" s="2357">
        <v>425.9</v>
      </c>
    </row>
    <row r="26" spans="1:8" s="2336" customFormat="1" ht="12.75" customHeight="1">
      <c r="A26" s="2360">
        <v>2009</v>
      </c>
      <c r="B26" s="2359">
        <v>7668.1</v>
      </c>
      <c r="C26" s="2359">
        <v>2629.3</v>
      </c>
      <c r="D26" s="2359">
        <v>166316.29999999999</v>
      </c>
      <c r="E26" s="2359">
        <v>6240.1</v>
      </c>
      <c r="F26" s="2358">
        <v>1342.5</v>
      </c>
      <c r="G26" s="2357">
        <v>0.6</v>
      </c>
      <c r="H26" s="2357">
        <v>422.6</v>
      </c>
    </row>
    <row r="27" spans="1:8" s="2336" customFormat="1" ht="12.75" customHeight="1">
      <c r="A27" s="2360">
        <v>2010</v>
      </c>
      <c r="B27" s="2359">
        <v>7893.4</v>
      </c>
      <c r="C27" s="2359">
        <v>2665.3</v>
      </c>
      <c r="D27" s="2359">
        <v>189469.5</v>
      </c>
      <c r="E27" s="2359">
        <v>6681.9</v>
      </c>
      <c r="F27" s="2358">
        <v>1370.2</v>
      </c>
      <c r="G27" s="2357">
        <v>0.6</v>
      </c>
      <c r="H27" s="2357">
        <v>459.5</v>
      </c>
    </row>
    <row r="28" spans="1:8" s="2336" customFormat="1" ht="12.75" customHeight="1">
      <c r="A28" s="2360">
        <v>2011</v>
      </c>
      <c r="B28" s="2359">
        <v>7652.3</v>
      </c>
      <c r="C28" s="2359">
        <v>2530.6999999999998</v>
      </c>
      <c r="D28" s="2359">
        <v>180666.5</v>
      </c>
      <c r="E28" s="2359">
        <v>6466.2</v>
      </c>
      <c r="F28" s="2358">
        <v>1302.8</v>
      </c>
      <c r="G28" s="2357">
        <v>0.6</v>
      </c>
      <c r="H28" s="2357">
        <v>465.9</v>
      </c>
    </row>
    <row r="29" spans="1:8" s="2336" customFormat="1" ht="12.75" customHeight="1">
      <c r="A29" s="2360">
        <v>2012</v>
      </c>
      <c r="B29" s="2359">
        <v>7380.4</v>
      </c>
      <c r="C29" s="2359">
        <v>2394.6999999999998</v>
      </c>
      <c r="D29" s="2359">
        <v>189707</v>
      </c>
      <c r="E29" s="2359">
        <v>8077</v>
      </c>
      <c r="F29" s="2358">
        <v>1226.5999999999999</v>
      </c>
      <c r="G29" s="2357">
        <v>0.5</v>
      </c>
      <c r="H29" s="2357">
        <v>405.7</v>
      </c>
    </row>
    <row r="30" spans="1:8" s="2336" customFormat="1" ht="12.75" customHeight="1">
      <c r="A30" s="2360">
        <v>2013</v>
      </c>
      <c r="B30" s="2359">
        <v>7258.5</v>
      </c>
      <c r="C30" s="2359">
        <v>2289</v>
      </c>
      <c r="D30" s="2359">
        <v>249006.3</v>
      </c>
      <c r="E30" s="2359">
        <v>8526.7000000000007</v>
      </c>
      <c r="F30" s="2358">
        <v>1177.2</v>
      </c>
      <c r="G30" s="2357">
        <v>0.51100000000000001</v>
      </c>
      <c r="H30" s="2357">
        <v>387.10599999999999</v>
      </c>
    </row>
    <row r="31" spans="1:8" s="2336" customFormat="1" ht="12.75" customHeight="1">
      <c r="A31" s="2361">
        <v>2014</v>
      </c>
      <c r="B31" s="2359">
        <v>7235.4</v>
      </c>
      <c r="C31" s="2359">
        <v>2243.1999999999998</v>
      </c>
      <c r="D31" s="2359">
        <v>321544.2</v>
      </c>
      <c r="E31" s="2359">
        <v>9919.7000000000007</v>
      </c>
      <c r="F31" s="2358">
        <v>1144.9000000000001</v>
      </c>
      <c r="G31" s="2357">
        <v>0.52400000000000002</v>
      </c>
      <c r="H31" s="2357">
        <v>371.43400000000003</v>
      </c>
    </row>
    <row r="32" spans="1:8" s="2336" customFormat="1" ht="12.75" customHeight="1">
      <c r="A32" s="2360">
        <v>2015</v>
      </c>
      <c r="B32" s="2359">
        <v>7317.2</v>
      </c>
      <c r="C32" s="2359">
        <v>2228.3000000000002</v>
      </c>
      <c r="D32" s="2359">
        <v>330461.09999999998</v>
      </c>
      <c r="E32" s="2359">
        <v>12217.8</v>
      </c>
      <c r="F32" s="2358">
        <v>1156.0999999999999</v>
      </c>
      <c r="G32" s="2357">
        <v>0.53800000000000003</v>
      </c>
      <c r="H32" s="2357">
        <v>435.70299999999997</v>
      </c>
    </row>
    <row r="33" spans="1:12" s="2336" customFormat="1" ht="12.75" customHeight="1">
      <c r="A33" s="2360">
        <v>2016</v>
      </c>
      <c r="B33" s="2359">
        <v>7347.6</v>
      </c>
      <c r="C33" s="2359">
        <v>2342.9</v>
      </c>
      <c r="D33" s="2359">
        <v>158422.39999999999</v>
      </c>
      <c r="E33" s="2359">
        <v>13050.3</v>
      </c>
      <c r="F33" s="2358">
        <v>1267.4000000000001</v>
      </c>
      <c r="G33" s="2357">
        <v>0.54</v>
      </c>
      <c r="H33" s="2357">
        <v>460.108</v>
      </c>
    </row>
    <row r="34" spans="1:12" s="2336" customFormat="1" ht="12.75" customHeight="1">
      <c r="A34" s="2360">
        <v>2017</v>
      </c>
      <c r="B34" s="2359">
        <v>7426.5</v>
      </c>
      <c r="C34" s="2359">
        <v>2240.5</v>
      </c>
      <c r="D34" s="2359">
        <v>167977.3</v>
      </c>
      <c r="E34" s="2359">
        <v>27609</v>
      </c>
      <c r="F34" s="2358">
        <v>1219.5999999999999</v>
      </c>
      <c r="G34" s="2357">
        <v>0.55000000000000004</v>
      </c>
      <c r="H34" s="2357">
        <v>576.24400000000003</v>
      </c>
    </row>
    <row r="35" spans="1:12" s="2336" customFormat="1" ht="12.75" customHeight="1">
      <c r="A35" s="1095">
        <v>2018</v>
      </c>
      <c r="B35" s="2359">
        <v>7501.1</v>
      </c>
      <c r="C35" s="2359">
        <v>2348.4</v>
      </c>
      <c r="D35" s="2359">
        <v>196598.39999999999</v>
      </c>
      <c r="E35" s="2359">
        <v>18053.5</v>
      </c>
      <c r="F35" s="2358">
        <v>1287.3</v>
      </c>
      <c r="G35" s="2357">
        <v>0.55300000000000005</v>
      </c>
      <c r="H35" s="2357">
        <v>528.03399999999999</v>
      </c>
    </row>
    <row r="36" spans="1:12" s="2336" customFormat="1" ht="12.75" customHeight="1">
      <c r="A36" s="1095" t="s">
        <v>2955</v>
      </c>
      <c r="B36" s="2359">
        <v>7423.1484781864156</v>
      </c>
      <c r="C36" s="2359">
        <v>2293.1616064369559</v>
      </c>
      <c r="D36" s="2359">
        <v>195383.99100120456</v>
      </c>
      <c r="E36" s="2359">
        <v>18475.744240343349</v>
      </c>
      <c r="F36" s="2358">
        <v>1266.6444513425333</v>
      </c>
      <c r="G36" s="2357">
        <v>0.56872819834272137</v>
      </c>
      <c r="H36" s="2357">
        <v>558.46199999999999</v>
      </c>
    </row>
    <row r="37" spans="1:12" s="2336" customFormat="1" ht="12.75" customHeight="1">
      <c r="A37" s="1095" t="s">
        <v>2954</v>
      </c>
      <c r="B37" s="2359">
        <v>7159.6</v>
      </c>
      <c r="C37" s="2359">
        <v>2388.1</v>
      </c>
      <c r="D37" s="2359">
        <v>188073.1</v>
      </c>
      <c r="E37" s="2359">
        <v>17962.599999999999</v>
      </c>
      <c r="F37" s="2358">
        <v>1325.6</v>
      </c>
      <c r="G37" s="2357">
        <v>0.48499999999999999</v>
      </c>
      <c r="H37" s="2357">
        <v>548.93100000000004</v>
      </c>
    </row>
    <row r="38" spans="1:12" s="2336" customFormat="1" ht="12.75" customHeight="1">
      <c r="A38" s="1095" t="s">
        <v>2953</v>
      </c>
      <c r="B38" s="2356">
        <v>7221.1</v>
      </c>
      <c r="C38" s="2356">
        <v>2451.6999999999998</v>
      </c>
      <c r="D38" s="2356">
        <v>183976.3</v>
      </c>
      <c r="E38" s="2356">
        <v>17634.5</v>
      </c>
      <c r="F38" s="2355">
        <v>1360.6</v>
      </c>
      <c r="G38" s="2354">
        <v>0.51224200023038802</v>
      </c>
      <c r="H38" s="2353">
        <v>522.79200000000003</v>
      </c>
      <c r="J38" s="2344"/>
      <c r="K38" s="2352"/>
    </row>
    <row r="39" spans="1:12" s="2336" customFormat="1" ht="12.75" customHeight="1">
      <c r="A39" s="1095" t="s">
        <v>2446</v>
      </c>
      <c r="B39" s="2343">
        <v>7347.308470879676</v>
      </c>
      <c r="C39" s="2343">
        <v>2384.8344377832273</v>
      </c>
      <c r="D39" s="2343">
        <v>183086.81732247281</v>
      </c>
      <c r="E39" s="2343">
        <v>17448.869726454952</v>
      </c>
      <c r="F39" s="2343">
        <v>1323.6527533302499</v>
      </c>
      <c r="G39" s="2351">
        <v>0.54504716995923808</v>
      </c>
      <c r="H39" s="2350">
        <v>500.52800000000002</v>
      </c>
      <c r="J39" s="2344"/>
      <c r="L39" s="2344"/>
    </row>
    <row r="40" spans="1:12" s="2336" customFormat="1" ht="12.75" customHeight="1">
      <c r="A40" s="1075" t="s">
        <v>2404</v>
      </c>
      <c r="B40" s="2349"/>
      <c r="C40" s="2348"/>
      <c r="D40" s="2348"/>
      <c r="E40" s="2348"/>
      <c r="F40" s="2348"/>
      <c r="G40" s="2347"/>
      <c r="H40" s="2347"/>
      <c r="J40" s="2344"/>
      <c r="L40" s="2344"/>
    </row>
    <row r="41" spans="1:12" s="1413" customFormat="1" ht="12.75">
      <c r="A41" s="1414" t="s">
        <v>209</v>
      </c>
      <c r="B41" s="2343">
        <v>7406.7</v>
      </c>
      <c r="C41" s="2343">
        <v>2489.9</v>
      </c>
      <c r="D41" s="2343">
        <v>175891</v>
      </c>
      <c r="E41" s="2343">
        <v>18401.8</v>
      </c>
      <c r="F41" s="2343">
        <v>1378.3</v>
      </c>
      <c r="G41" s="2343">
        <v>0.5700302098137755</v>
      </c>
      <c r="H41" s="2343">
        <v>395.71</v>
      </c>
      <c r="I41" s="1410"/>
      <c r="J41" s="2346"/>
      <c r="K41" s="2345"/>
    </row>
    <row r="42" spans="1:12" s="1413" customFormat="1" ht="12.75">
      <c r="A42" s="1408" t="s">
        <v>801</v>
      </c>
      <c r="B42" s="2343">
        <v>7464</v>
      </c>
      <c r="C42" s="2343">
        <v>2488.6999999999998</v>
      </c>
      <c r="D42" s="2343">
        <v>180279.1</v>
      </c>
      <c r="E42" s="2343">
        <v>19033.400000000001</v>
      </c>
      <c r="F42" s="2343">
        <v>1388</v>
      </c>
      <c r="G42" s="2343">
        <v>0.57238110601795655</v>
      </c>
      <c r="H42" s="2343">
        <v>412.37</v>
      </c>
      <c r="I42" s="1410"/>
      <c r="K42" s="2345"/>
    </row>
    <row r="43" spans="1:12" s="1409" customFormat="1" ht="12.75">
      <c r="A43" s="1411" t="s">
        <v>432</v>
      </c>
      <c r="B43" s="2343">
        <v>7038.6</v>
      </c>
      <c r="C43" s="2343">
        <v>2660.2</v>
      </c>
      <c r="D43" s="2343">
        <v>140529.20000000001</v>
      </c>
      <c r="E43" s="2343">
        <v>9041.7999999999993</v>
      </c>
      <c r="F43" s="2343">
        <v>1365.1</v>
      </c>
      <c r="G43" s="2343">
        <v>0.50875331886726471</v>
      </c>
      <c r="H43" s="2343">
        <v>364.07</v>
      </c>
      <c r="I43" s="1410"/>
      <c r="J43" s="2344"/>
      <c r="K43" s="1467"/>
    </row>
    <row r="44" spans="1:12" s="1409" customFormat="1" ht="12.75">
      <c r="A44" s="1411" t="s">
        <v>431</v>
      </c>
      <c r="B44" s="2343">
        <v>8724.5</v>
      </c>
      <c r="C44" s="2343">
        <v>2194.6</v>
      </c>
      <c r="D44" s="2343">
        <v>292263.90000000002</v>
      </c>
      <c r="E44" s="2343">
        <v>13400.3</v>
      </c>
      <c r="F44" s="2343">
        <v>1372.2</v>
      </c>
      <c r="G44" s="2343">
        <v>0.6412841181793274</v>
      </c>
      <c r="H44" s="2343">
        <v>537.76</v>
      </c>
      <c r="I44" s="1410"/>
      <c r="K44" s="1467"/>
      <c r="L44" s="2344"/>
    </row>
    <row r="45" spans="1:12" s="1409" customFormat="1" ht="12.75">
      <c r="A45" s="1412" t="s">
        <v>430</v>
      </c>
      <c r="B45" s="2343">
        <v>7293.9</v>
      </c>
      <c r="C45" s="2343">
        <v>2559.6</v>
      </c>
      <c r="D45" s="2343">
        <v>137788.70000000001</v>
      </c>
      <c r="E45" s="2343">
        <v>28469</v>
      </c>
      <c r="F45" s="2343">
        <v>1459.8</v>
      </c>
      <c r="G45" s="2343">
        <v>1.041980920277749</v>
      </c>
      <c r="H45" s="2343">
        <v>923.33</v>
      </c>
      <c r="I45" s="1410"/>
      <c r="K45" s="1467"/>
    </row>
    <row r="46" spans="1:12" s="1409" customFormat="1" ht="12.75">
      <c r="A46" s="1412" t="s">
        <v>429</v>
      </c>
      <c r="B46" s="2343">
        <v>6413.1</v>
      </c>
      <c r="C46" s="2343">
        <v>2362.3000000000002</v>
      </c>
      <c r="D46" s="2343">
        <v>88868</v>
      </c>
      <c r="E46" s="2343">
        <v>11401.5</v>
      </c>
      <c r="F46" s="2343">
        <v>1224.9000000000001</v>
      </c>
      <c r="G46" s="2343">
        <v>0.43115454198542025</v>
      </c>
      <c r="H46" s="2343">
        <v>143.16999999999999</v>
      </c>
      <c r="I46" s="1410"/>
      <c r="K46" s="1467"/>
    </row>
    <row r="47" spans="1:12" s="1409" customFormat="1" ht="12.75">
      <c r="A47" s="1412" t="s">
        <v>428</v>
      </c>
      <c r="B47" s="2343">
        <v>8309.4</v>
      </c>
      <c r="C47" s="2343">
        <v>2393.6999999999998</v>
      </c>
      <c r="D47" s="2343">
        <v>401448.2</v>
      </c>
      <c r="E47" s="2343">
        <v>28959.8</v>
      </c>
      <c r="F47" s="2343">
        <v>1264.9000000000001</v>
      </c>
      <c r="G47" s="2343">
        <v>0.4666683967413357</v>
      </c>
      <c r="H47" s="2343">
        <v>362.17</v>
      </c>
      <c r="I47" s="1410"/>
      <c r="K47" s="1467"/>
    </row>
    <row r="48" spans="1:12" s="1409" customFormat="1" ht="12.75">
      <c r="A48" s="1411" t="s">
        <v>427</v>
      </c>
      <c r="B48" s="2343">
        <v>11002</v>
      </c>
      <c r="C48" s="2343">
        <v>2475.9</v>
      </c>
      <c r="D48" s="2343">
        <v>344695.1</v>
      </c>
      <c r="E48" s="2343">
        <v>47227</v>
      </c>
      <c r="F48" s="2343">
        <v>1558.1</v>
      </c>
      <c r="G48" s="2343">
        <v>0.70637235250695463</v>
      </c>
      <c r="H48" s="2343">
        <v>1102.33</v>
      </c>
      <c r="I48" s="1410"/>
      <c r="K48" s="1467"/>
    </row>
    <row r="49" spans="1:17" s="1409" customFormat="1" ht="12.75">
      <c r="A49" s="1411" t="s">
        <v>426</v>
      </c>
      <c r="B49" s="2343">
        <v>5637.7</v>
      </c>
      <c r="C49" s="2343">
        <v>2845</v>
      </c>
      <c r="D49" s="2343">
        <v>37188.199999999997</v>
      </c>
      <c r="E49" s="2343">
        <v>14897.4</v>
      </c>
      <c r="F49" s="2343">
        <v>2248.6</v>
      </c>
      <c r="G49" s="2343">
        <v>0.66054167551056953</v>
      </c>
      <c r="H49" s="2343">
        <v>22.84</v>
      </c>
      <c r="I49" s="1410"/>
      <c r="K49" s="1467"/>
    </row>
    <row r="50" spans="1:17" s="1409" customFormat="1" ht="12.75">
      <c r="A50" s="1408" t="s">
        <v>425</v>
      </c>
      <c r="B50" s="2343">
        <v>6109.7</v>
      </c>
      <c r="C50" s="2343">
        <v>2679.1</v>
      </c>
      <c r="D50" s="2343">
        <v>58457.4</v>
      </c>
      <c r="E50" s="2343">
        <v>16721.099999999999</v>
      </c>
      <c r="F50" s="2343">
        <v>1215.8</v>
      </c>
      <c r="G50" s="2343">
        <v>0.51690256380161537</v>
      </c>
      <c r="H50" s="2343">
        <v>0</v>
      </c>
      <c r="I50" s="1410"/>
      <c r="K50" s="1467"/>
    </row>
    <row r="51" spans="1:17" s="1394" customFormat="1" ht="12.75">
      <c r="A51" s="1408" t="s">
        <v>424</v>
      </c>
      <c r="B51" s="2343">
        <v>6003.7</v>
      </c>
      <c r="C51" s="2343">
        <v>2378.6</v>
      </c>
      <c r="D51" s="2343">
        <v>62374.6</v>
      </c>
      <c r="E51" s="2343">
        <v>2239.4</v>
      </c>
      <c r="F51" s="2343">
        <v>1147.5999999999999</v>
      </c>
      <c r="G51" s="2343">
        <v>0.52726022049547749</v>
      </c>
      <c r="H51" s="2343">
        <v>110.63</v>
      </c>
      <c r="K51" s="2342"/>
    </row>
    <row r="52" spans="1:17" s="2339" customFormat="1" ht="30" customHeight="1">
      <c r="A52" s="2341"/>
      <c r="B52" s="5436" t="s">
        <v>2952</v>
      </c>
      <c r="C52" s="5436"/>
      <c r="D52" s="5436"/>
      <c r="E52" s="5436"/>
      <c r="F52" s="5033" t="s">
        <v>2951</v>
      </c>
      <c r="G52" s="5033" t="s">
        <v>2950</v>
      </c>
      <c r="H52" s="5033" t="s">
        <v>2949</v>
      </c>
      <c r="L52" s="2336"/>
      <c r="M52" s="2336"/>
      <c r="N52" s="2336"/>
      <c r="O52" s="2336"/>
      <c r="P52" s="2336"/>
      <c r="Q52" s="2336"/>
    </row>
    <row r="53" spans="1:17" s="2339" customFormat="1" ht="25.5" customHeight="1">
      <c r="A53" s="2340"/>
      <c r="B53" s="902" t="s">
        <v>88</v>
      </c>
      <c r="C53" s="902" t="s">
        <v>2948</v>
      </c>
      <c r="D53" s="902" t="s">
        <v>241</v>
      </c>
      <c r="E53" s="902" t="s">
        <v>2947</v>
      </c>
      <c r="F53" s="5033"/>
      <c r="G53" s="5033"/>
      <c r="H53" s="5033"/>
    </row>
    <row r="54" spans="1:17" s="2336" customFormat="1" ht="13.5" customHeight="1">
      <c r="A54" s="2338"/>
      <c r="B54" s="5430" t="s">
        <v>2946</v>
      </c>
      <c r="C54" s="5430"/>
      <c r="D54" s="5430"/>
      <c r="E54" s="5430"/>
      <c r="F54" s="5430"/>
      <c r="G54" s="2337" t="s">
        <v>2945</v>
      </c>
      <c r="H54" s="931" t="s">
        <v>2944</v>
      </c>
    </row>
    <row r="55" spans="1:17" s="2336" customFormat="1" ht="13.5" customHeight="1">
      <c r="A55" s="5434" t="s">
        <v>412</v>
      </c>
      <c r="B55" s="5434"/>
      <c r="C55" s="5434"/>
      <c r="D55" s="5434"/>
      <c r="E55" s="5434"/>
      <c r="F55" s="5434"/>
      <c r="G55" s="5434"/>
      <c r="H55" s="5435"/>
    </row>
    <row r="56" spans="1:17" s="2335" customFormat="1" ht="9.75" customHeight="1">
      <c r="A56" s="5432" t="s">
        <v>2943</v>
      </c>
      <c r="B56" s="5432"/>
      <c r="C56" s="5432"/>
      <c r="D56" s="5432"/>
      <c r="E56" s="5432"/>
      <c r="F56" s="5432"/>
      <c r="G56" s="5432"/>
      <c r="H56" s="5432"/>
    </row>
    <row r="57" spans="1:17" s="2335" customFormat="1" ht="16.7" customHeight="1">
      <c r="A57" s="5432" t="s">
        <v>2942</v>
      </c>
      <c r="B57" s="5433"/>
      <c r="C57" s="5433"/>
      <c r="D57" s="5433"/>
      <c r="E57" s="5433"/>
      <c r="F57" s="5433"/>
      <c r="G57" s="5433"/>
      <c r="H57" s="5433"/>
    </row>
    <row r="58" spans="1:17" s="2335" customFormat="1" ht="30" customHeight="1">
      <c r="A58" s="5431" t="s">
        <v>2941</v>
      </c>
      <c r="B58" s="5431"/>
      <c r="C58" s="5431"/>
      <c r="D58" s="5431"/>
      <c r="E58" s="5431"/>
      <c r="F58" s="5431"/>
      <c r="G58" s="5431"/>
      <c r="H58" s="5431"/>
    </row>
    <row r="59" spans="1:17" s="2184" customFormat="1" ht="23.25" customHeight="1">
      <c r="A59" s="5431" t="s">
        <v>2940</v>
      </c>
      <c r="B59" s="5431"/>
      <c r="C59" s="5431"/>
      <c r="D59" s="5431"/>
      <c r="E59" s="5431"/>
      <c r="F59" s="5431"/>
      <c r="G59" s="5431"/>
      <c r="H59" s="5431"/>
    </row>
    <row r="60" spans="1:17" ht="12.75" customHeight="1"/>
    <row r="61" spans="1:17" ht="12.75" customHeight="1">
      <c r="A61" s="461" t="s">
        <v>409</v>
      </c>
    </row>
    <row r="62" spans="1:17">
      <c r="A62" s="849" t="s">
        <v>2939</v>
      </c>
    </row>
    <row r="63" spans="1:17">
      <c r="A63" s="849" t="s">
        <v>2938</v>
      </c>
    </row>
    <row r="64" spans="1:17">
      <c r="A64" s="849" t="s">
        <v>2937</v>
      </c>
    </row>
    <row r="65" spans="1:1">
      <c r="A65" s="849" t="s">
        <v>2936</v>
      </c>
    </row>
    <row r="66" spans="1:1">
      <c r="A66" s="849" t="s">
        <v>2935</v>
      </c>
    </row>
    <row r="67" spans="1:1">
      <c r="A67" s="849" t="s">
        <v>2934</v>
      </c>
    </row>
    <row r="68" spans="1:1">
      <c r="A68" s="849" t="s">
        <v>2933</v>
      </c>
    </row>
  </sheetData>
  <mergeCells count="18">
    <mergeCell ref="A1:H1"/>
    <mergeCell ref="A2:H2"/>
    <mergeCell ref="A3:A5"/>
    <mergeCell ref="B3:E3"/>
    <mergeCell ref="F3:F4"/>
    <mergeCell ref="G3:G4"/>
    <mergeCell ref="B5:F5"/>
    <mergeCell ref="H3:H4"/>
    <mergeCell ref="H52:H53"/>
    <mergeCell ref="B54:F54"/>
    <mergeCell ref="A59:H59"/>
    <mergeCell ref="A56:H56"/>
    <mergeCell ref="A57:H57"/>
    <mergeCell ref="A58:H58"/>
    <mergeCell ref="A55:H55"/>
    <mergeCell ref="B52:E52"/>
    <mergeCell ref="F52:F53"/>
    <mergeCell ref="G52:G53"/>
  </mergeCells>
  <hyperlinks>
    <hyperlink ref="B4" r:id="rId1" xr:uid="{BD5C779C-5518-4EF6-9A98-A67685E0D423}"/>
    <hyperlink ref="C4" r:id="rId2" xr:uid="{331C96FB-679C-4C7F-9FB9-7649808EDBB9}"/>
    <hyperlink ref="D4" r:id="rId3" xr:uid="{4B28B427-13BF-4BE3-8F32-A488BE2B918F}"/>
    <hyperlink ref="E4" r:id="rId4" xr:uid="{AF846EB1-11DE-4C4F-9FEA-5D7C6B4D049C}"/>
    <hyperlink ref="F3:F4" r:id="rId5" display="Consumo doméstico de energia elétrica por habitante" xr:uid="{B77DDA3A-F170-4A95-9565-AFF5BC02CE24}"/>
    <hyperlink ref="G3:G4" r:id="rId6" display="Consumo de combustível automóvel por habitante" xr:uid="{39776E77-1A72-4DD6-ABE3-BFC03F1F777B}"/>
    <hyperlink ref="H3:H4" r:id="rId7" display="Consumo de gás natural por 1 000 habitantes" xr:uid="{A4A32202-0A68-472E-B4B9-E2B1448F217E}"/>
    <hyperlink ref="B53" r:id="rId8" xr:uid="{E96D6EC4-9194-4E48-9B5D-C50BA2FA024C}"/>
    <hyperlink ref="C53" r:id="rId9" xr:uid="{6FA20D17-B6BE-4E16-9952-440CE9CEBC10}"/>
    <hyperlink ref="D53" r:id="rId10" xr:uid="{7110C356-6D3E-4AE7-84BF-04E4A2400961}"/>
    <hyperlink ref="E53" r:id="rId11" xr:uid="{8C27F384-4910-46C8-BB81-7FF8C0ECA556}"/>
    <hyperlink ref="F52:F53" r:id="rId12" display="Residential electricity consumption per inhabitant " xr:uid="{E981507D-FDBC-4008-B53C-7AB4C27CE48D}"/>
    <hyperlink ref="G52:G53" r:id="rId13" display="Car fuel consumption per inhabitant " xr:uid="{278BBCB2-620F-49E3-A51F-88C503C45C79}"/>
    <hyperlink ref="H52:H53" r:id="rId14" display="Natural gas consumption per 1000 inhabitants" xr:uid="{4A34800A-D6B0-4618-B764-640FD32B3478}"/>
    <hyperlink ref="A62" r:id="rId15" xr:uid="{DB852222-E044-40EB-8EF3-108C04593F8F}"/>
    <hyperlink ref="A63" r:id="rId16" xr:uid="{1FC90255-2E94-4DDC-8906-FD37C53AFA2B}"/>
    <hyperlink ref="A64" r:id="rId17" xr:uid="{8F644B34-8392-4354-BFD3-F0D06B512E38}"/>
    <hyperlink ref="A65" r:id="rId18" xr:uid="{0BC40B71-F1A0-4020-86E6-7B8A076F22E0}"/>
    <hyperlink ref="A66" r:id="rId19" xr:uid="{8778956B-B8DB-43D8-8EFA-ED1FD3C819F7}"/>
    <hyperlink ref="A67" r:id="rId20" xr:uid="{2E2E4D8E-6699-4702-84CB-68553FBB23E2}"/>
    <hyperlink ref="A68" r:id="rId21" xr:uid="{DF6F5BF6-9A6C-49AA-A093-6A39D29FBA8C}"/>
  </hyperlinks>
  <printOptions horizontalCentered="1"/>
  <pageMargins left="0.39370078740157483" right="0.39370078740157483" top="0.39370078740157483" bottom="0.39370078740157483" header="0" footer="0"/>
  <pageSetup paperSize="9" scale="97" fitToHeight="10" orientation="portrait" r:id="rId22"/>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AD75-2E80-4D2B-9C26-C2B61A1B4545}">
  <sheetPr codeName="Sheet104">
    <pageSetUpPr fitToPage="1"/>
  </sheetPr>
  <dimension ref="A1:S150"/>
  <sheetViews>
    <sheetView showGridLines="0" zoomScaleNormal="100" workbookViewId="0">
      <selection sqref="A1:I1"/>
    </sheetView>
  </sheetViews>
  <sheetFormatPr defaultColWidth="9.140625" defaultRowHeight="9"/>
  <cols>
    <col min="1" max="1" width="19.140625" style="2369" customWidth="1"/>
    <col min="2" max="3" width="9.85546875" style="2369" customWidth="1"/>
    <col min="4" max="5" width="10" style="2369" customWidth="1"/>
    <col min="6" max="6" width="9.5703125" style="2369" customWidth="1"/>
    <col min="7" max="7" width="10.5703125" style="2369" customWidth="1"/>
    <col min="8" max="8" width="11.42578125" style="2369" customWidth="1"/>
    <col min="9" max="9" width="9.140625" style="2369" customWidth="1"/>
    <col min="10" max="10" width="10.140625" style="2369" bestFit="1" customWidth="1"/>
    <col min="11" max="14" width="12.42578125" style="2369" bestFit="1" customWidth="1"/>
    <col min="15" max="15" width="11.7109375" style="2369" bestFit="1" customWidth="1"/>
    <col min="16" max="16" width="11.140625" style="2369" bestFit="1" customWidth="1"/>
    <col min="17" max="17" width="11.7109375" style="2369" bestFit="1" customWidth="1"/>
    <col min="18" max="18" width="11.140625" style="2369" bestFit="1" customWidth="1"/>
    <col min="19" max="16384" width="9.140625" style="2369"/>
  </cols>
  <sheetData>
    <row r="1" spans="1:13" s="2395" customFormat="1" ht="34.5" customHeight="1">
      <c r="A1" s="5437" t="s">
        <v>2979</v>
      </c>
      <c r="B1" s="5447"/>
      <c r="C1" s="5447"/>
      <c r="D1" s="5447"/>
      <c r="E1" s="5447"/>
      <c r="F1" s="5447"/>
      <c r="G1" s="5447"/>
      <c r="H1" s="5447"/>
      <c r="I1" s="5447"/>
    </row>
    <row r="2" spans="1:13" s="2395" customFormat="1" ht="34.5" customHeight="1">
      <c r="A2" s="5439" t="s">
        <v>2978</v>
      </c>
      <c r="B2" s="5448"/>
      <c r="C2" s="5448"/>
      <c r="D2" s="5448"/>
      <c r="E2" s="5448"/>
      <c r="F2" s="5448"/>
      <c r="G2" s="5448"/>
      <c r="H2" s="5448"/>
      <c r="I2" s="5448"/>
    </row>
    <row r="3" spans="1:13" s="2391" customFormat="1" ht="9.75" customHeight="1">
      <c r="A3" s="2394" t="s">
        <v>2977</v>
      </c>
      <c r="B3" s="2393"/>
      <c r="C3" s="2393"/>
      <c r="D3" s="2393"/>
      <c r="E3" s="2393"/>
      <c r="F3" s="2393"/>
      <c r="G3" s="5449"/>
      <c r="H3" s="5449"/>
      <c r="I3" s="2392" t="s">
        <v>2976</v>
      </c>
    </row>
    <row r="4" spans="1:13" s="2372" customFormat="1" ht="36.75" customHeight="1">
      <c r="A4" s="933"/>
      <c r="B4" s="902" t="s">
        <v>88</v>
      </c>
      <c r="C4" s="902" t="s">
        <v>2959</v>
      </c>
      <c r="D4" s="902" t="s">
        <v>2975</v>
      </c>
      <c r="E4" s="902" t="s">
        <v>242</v>
      </c>
      <c r="F4" s="902" t="s">
        <v>2958</v>
      </c>
      <c r="G4" s="780" t="s">
        <v>2974</v>
      </c>
      <c r="H4" s="780" t="s">
        <v>2973</v>
      </c>
      <c r="I4" s="901" t="s">
        <v>2972</v>
      </c>
      <c r="L4" s="2390"/>
    </row>
    <row r="5" spans="1:13" s="2372" customFormat="1" ht="12.75" customHeight="1">
      <c r="A5" s="2389" t="s">
        <v>209</v>
      </c>
      <c r="B5" s="5441"/>
      <c r="C5" s="5441"/>
      <c r="D5" s="5441"/>
      <c r="E5" s="5441"/>
      <c r="F5" s="5441"/>
      <c r="G5" s="5441"/>
      <c r="H5" s="5441"/>
      <c r="I5" s="5441"/>
    </row>
    <row r="6" spans="1:13" s="216" customFormat="1" ht="12.75" customHeight="1">
      <c r="A6" s="2148">
        <v>1994</v>
      </c>
      <c r="B6" s="2388">
        <v>27751311565</v>
      </c>
      <c r="C6" s="2388">
        <v>7350104713</v>
      </c>
      <c r="D6" s="2388">
        <v>5056846111</v>
      </c>
      <c r="E6" s="2388">
        <v>12714951373</v>
      </c>
      <c r="F6" s="2388">
        <v>435328172</v>
      </c>
      <c r="G6" s="2388">
        <v>767647666</v>
      </c>
      <c r="H6" s="2388">
        <v>1133530395</v>
      </c>
      <c r="I6" s="2388">
        <v>292903135</v>
      </c>
      <c r="J6" s="2383"/>
      <c r="K6" s="2383"/>
      <c r="L6" s="2383"/>
      <c r="M6" s="2383"/>
    </row>
    <row r="7" spans="1:13" s="216" customFormat="1" ht="12.75" customHeight="1">
      <c r="A7" s="2148">
        <v>1995</v>
      </c>
      <c r="B7" s="2388">
        <v>29237207073</v>
      </c>
      <c r="C7" s="2388">
        <v>7588342008</v>
      </c>
      <c r="D7" s="2388">
        <v>5469488350</v>
      </c>
      <c r="E7" s="2388">
        <v>13381732142</v>
      </c>
      <c r="F7" s="2388">
        <v>513648659</v>
      </c>
      <c r="G7" s="2388">
        <v>799857983</v>
      </c>
      <c r="H7" s="2388">
        <v>1171860878</v>
      </c>
      <c r="I7" s="2388">
        <v>312277053</v>
      </c>
      <c r="J7" s="2383"/>
      <c r="K7" s="2383"/>
      <c r="L7" s="2383"/>
      <c r="M7" s="2383"/>
    </row>
    <row r="8" spans="1:13" s="216" customFormat="1" ht="12.75" customHeight="1">
      <c r="A8" s="2148">
        <v>1996</v>
      </c>
      <c r="B8" s="2388">
        <v>30793680351</v>
      </c>
      <c r="C8" s="2388">
        <v>8164227460</v>
      </c>
      <c r="D8" s="2388">
        <v>5958444281</v>
      </c>
      <c r="E8" s="2388">
        <v>13673377420</v>
      </c>
      <c r="F8" s="2388">
        <v>533149997</v>
      </c>
      <c r="G8" s="2388">
        <v>855453060</v>
      </c>
      <c r="H8" s="2388">
        <v>1273428202</v>
      </c>
      <c r="I8" s="2388">
        <v>335599931</v>
      </c>
      <c r="J8" s="2383"/>
      <c r="K8" s="2383"/>
      <c r="L8" s="2383"/>
      <c r="M8" s="2383"/>
    </row>
    <row r="9" spans="1:13" s="216" customFormat="1" ht="12.75" customHeight="1">
      <c r="A9" s="2148">
        <v>1997</v>
      </c>
      <c r="B9" s="2388">
        <v>32438177021</v>
      </c>
      <c r="C9" s="2388">
        <v>8422850630</v>
      </c>
      <c r="D9" s="2388">
        <v>6434358127</v>
      </c>
      <c r="E9" s="2388">
        <v>14430883232</v>
      </c>
      <c r="F9" s="2388">
        <v>566981386</v>
      </c>
      <c r="G9" s="2388">
        <v>919475465</v>
      </c>
      <c r="H9" s="2388">
        <v>1315880491</v>
      </c>
      <c r="I9" s="2388">
        <v>347747690</v>
      </c>
      <c r="J9" s="2383"/>
      <c r="K9" s="2383"/>
      <c r="L9" s="2383"/>
      <c r="M9" s="2383"/>
    </row>
    <row r="10" spans="1:13" s="216" customFormat="1" ht="12.75" customHeight="1">
      <c r="A10" s="2148">
        <v>1998</v>
      </c>
      <c r="B10" s="2388">
        <v>34410979269</v>
      </c>
      <c r="C10" s="2388">
        <v>8784151478</v>
      </c>
      <c r="D10" s="2388">
        <v>7081620210</v>
      </c>
      <c r="E10" s="2388">
        <v>15146522165</v>
      </c>
      <c r="F10" s="2388">
        <v>628175647</v>
      </c>
      <c r="G10" s="2388">
        <v>949852409</v>
      </c>
      <c r="H10" s="2388">
        <v>1444844559</v>
      </c>
      <c r="I10" s="2388">
        <v>375812801</v>
      </c>
      <c r="J10" s="2383"/>
      <c r="K10" s="2383"/>
      <c r="L10" s="2383"/>
      <c r="M10" s="2383"/>
    </row>
    <row r="11" spans="1:13" s="216" customFormat="1" ht="12.75" customHeight="1">
      <c r="A11" s="2148">
        <v>1999</v>
      </c>
      <c r="B11" s="2388">
        <v>36741116273</v>
      </c>
      <c r="C11" s="2388">
        <v>9523451113</v>
      </c>
      <c r="D11" s="2388">
        <v>7811985880</v>
      </c>
      <c r="E11" s="2388">
        <v>15710911937</v>
      </c>
      <c r="F11" s="2388">
        <v>697370418</v>
      </c>
      <c r="G11" s="2388">
        <v>1015756926</v>
      </c>
      <c r="H11" s="2388">
        <v>1607077546</v>
      </c>
      <c r="I11" s="2388">
        <v>374562453</v>
      </c>
      <c r="J11" s="2383"/>
      <c r="K11" s="2383"/>
      <c r="L11" s="2383"/>
      <c r="M11" s="2383"/>
    </row>
    <row r="12" spans="1:13" s="216" customFormat="1" ht="12.75" customHeight="1">
      <c r="A12" s="2148">
        <v>2000</v>
      </c>
      <c r="B12" s="2388">
        <v>38939469070</v>
      </c>
      <c r="C12" s="2388">
        <v>10056118861</v>
      </c>
      <c r="D12" s="2388">
        <v>8483621163</v>
      </c>
      <c r="E12" s="2388">
        <v>16520374660</v>
      </c>
      <c r="F12" s="2388">
        <v>715086010</v>
      </c>
      <c r="G12" s="2388">
        <v>1072439077</v>
      </c>
      <c r="H12" s="2388">
        <v>1722100489</v>
      </c>
      <c r="I12" s="2388">
        <v>369728810</v>
      </c>
      <c r="J12" s="2383"/>
      <c r="K12" s="2383"/>
      <c r="L12" s="2383"/>
      <c r="M12" s="2383"/>
    </row>
    <row r="13" spans="1:13" s="216" customFormat="1" ht="12.75" customHeight="1">
      <c r="A13" s="2148">
        <v>2001</v>
      </c>
      <c r="B13" s="2388">
        <v>40540701913</v>
      </c>
      <c r="C13" s="2388">
        <v>10624533591</v>
      </c>
      <c r="D13" s="2216">
        <v>9040241718</v>
      </c>
      <c r="E13" s="2388">
        <v>16765103073</v>
      </c>
      <c r="F13" s="2388">
        <v>779838687</v>
      </c>
      <c r="G13" s="2388">
        <v>1144176283</v>
      </c>
      <c r="H13" s="2388">
        <v>1819201263</v>
      </c>
      <c r="I13" s="2388">
        <v>367607298</v>
      </c>
      <c r="J13" s="2383"/>
      <c r="K13" s="2383"/>
      <c r="L13" s="2383"/>
      <c r="M13" s="2383"/>
    </row>
    <row r="14" spans="1:13" s="216" customFormat="1" ht="12.75" customHeight="1">
      <c r="A14" s="2148">
        <v>2002</v>
      </c>
      <c r="B14" s="2388">
        <v>42116729684</v>
      </c>
      <c r="C14" s="2388">
        <v>11381968792</v>
      </c>
      <c r="D14" s="2388">
        <v>9072517244</v>
      </c>
      <c r="E14" s="2388">
        <v>17113117636</v>
      </c>
      <c r="F14" s="2388">
        <v>847404829</v>
      </c>
      <c r="G14" s="2388">
        <v>1200457847</v>
      </c>
      <c r="H14" s="2388">
        <v>2081327880</v>
      </c>
      <c r="I14" s="2388">
        <v>419935456</v>
      </c>
      <c r="J14" s="2383"/>
      <c r="K14" s="2383"/>
      <c r="L14" s="2383"/>
      <c r="M14" s="2383"/>
    </row>
    <row r="15" spans="1:13" s="216" customFormat="1" ht="12.75" customHeight="1">
      <c r="A15" s="2148">
        <v>2003</v>
      </c>
      <c r="B15" s="2388">
        <v>43802993542</v>
      </c>
      <c r="C15" s="2388">
        <v>11835470870</v>
      </c>
      <c r="D15" s="2388">
        <v>9596570840</v>
      </c>
      <c r="E15" s="2388">
        <v>17458730963</v>
      </c>
      <c r="F15" s="2388">
        <v>889347059</v>
      </c>
      <c r="G15" s="2388">
        <v>1331950595</v>
      </c>
      <c r="H15" s="2388">
        <v>2246950498</v>
      </c>
      <c r="I15" s="2388">
        <v>443972717</v>
      </c>
      <c r="J15" s="2383"/>
      <c r="K15" s="2383"/>
      <c r="L15" s="2383"/>
      <c r="M15" s="2383"/>
    </row>
    <row r="16" spans="1:13" s="217" customFormat="1" ht="12.75" customHeight="1">
      <c r="A16" s="2148">
        <v>2004</v>
      </c>
      <c r="B16" s="2388">
        <v>45498596452</v>
      </c>
      <c r="C16" s="2388">
        <v>12432290454</v>
      </c>
      <c r="D16" s="2388">
        <v>9977489264</v>
      </c>
      <c r="E16" s="2388">
        <v>17916224613</v>
      </c>
      <c r="F16" s="2388">
        <v>981238344</v>
      </c>
      <c r="G16" s="2388">
        <v>1318195352</v>
      </c>
      <c r="H16" s="2388">
        <v>2399392931</v>
      </c>
      <c r="I16" s="2388">
        <v>473765494</v>
      </c>
      <c r="J16" s="2383"/>
      <c r="K16" s="2383"/>
      <c r="L16" s="2383"/>
      <c r="M16" s="2383"/>
    </row>
    <row r="17" spans="1:16" s="217" customFormat="1" ht="12.75" customHeight="1">
      <c r="A17" s="2148">
        <v>2005</v>
      </c>
      <c r="B17" s="2388">
        <v>47028809174</v>
      </c>
      <c r="C17" s="2388">
        <v>13242117759</v>
      </c>
      <c r="D17" s="2388">
        <v>10452082041</v>
      </c>
      <c r="E17" s="2388">
        <v>17878448262</v>
      </c>
      <c r="F17" s="2388">
        <v>1028781291</v>
      </c>
      <c r="G17" s="2388">
        <v>1409633900</v>
      </c>
      <c r="H17" s="2388">
        <v>2536150356</v>
      </c>
      <c r="I17" s="2388">
        <v>481595565</v>
      </c>
      <c r="J17" s="2383"/>
      <c r="K17" s="2383"/>
      <c r="L17" s="2383"/>
      <c r="M17" s="2383"/>
    </row>
    <row r="18" spans="1:16" s="216" customFormat="1" ht="12.75" customHeight="1">
      <c r="A18" s="2148">
        <v>2006</v>
      </c>
      <c r="B18" s="2388">
        <v>48545712359</v>
      </c>
      <c r="C18" s="2388">
        <v>13406261524</v>
      </c>
      <c r="D18" s="2388">
        <v>11114031306</v>
      </c>
      <c r="E18" s="2388">
        <v>18427051698</v>
      </c>
      <c r="F18" s="2388">
        <v>964835507</v>
      </c>
      <c r="G18" s="2388">
        <v>1511177418</v>
      </c>
      <c r="H18" s="2388">
        <v>2605722425</v>
      </c>
      <c r="I18" s="2388">
        <v>516632481</v>
      </c>
      <c r="J18" s="2383"/>
      <c r="K18" s="2383"/>
      <c r="L18" s="2383"/>
      <c r="M18" s="2383"/>
    </row>
    <row r="19" spans="1:16" s="216" customFormat="1" ht="12.75" customHeight="1">
      <c r="A19" s="2148">
        <v>2007</v>
      </c>
      <c r="B19" s="2387">
        <v>49676037009</v>
      </c>
      <c r="C19" s="2387">
        <v>13863085380</v>
      </c>
      <c r="D19" s="2387">
        <v>11373401593</v>
      </c>
      <c r="E19" s="2387">
        <v>18687121004</v>
      </c>
      <c r="F19" s="2386">
        <v>1022178713</v>
      </c>
      <c r="G19" s="2386">
        <v>1571271524</v>
      </c>
      <c r="H19" s="2386">
        <v>2651624845</v>
      </c>
      <c r="I19" s="2386">
        <v>507353950</v>
      </c>
      <c r="J19" s="2383"/>
      <c r="K19" s="2383"/>
      <c r="L19" s="2383"/>
      <c r="M19" s="2383"/>
    </row>
    <row r="20" spans="1:16" s="216" customFormat="1" ht="12.75" customHeight="1">
      <c r="A20" s="2148">
        <v>2008</v>
      </c>
      <c r="B20" s="2385">
        <v>49186865934</v>
      </c>
      <c r="C20" s="2385">
        <v>13443517549</v>
      </c>
      <c r="D20" s="2385">
        <v>11430986212</v>
      </c>
      <c r="E20" s="2385">
        <v>18452542855</v>
      </c>
      <c r="F20" s="2385">
        <v>1014157027</v>
      </c>
      <c r="G20" s="2385">
        <v>1642507644</v>
      </c>
      <c r="H20" s="2385">
        <v>2694919433</v>
      </c>
      <c r="I20" s="2385">
        <v>508235214</v>
      </c>
      <c r="J20" s="2383"/>
      <c r="K20" s="2383"/>
      <c r="L20" s="2383"/>
      <c r="M20" s="2383"/>
    </row>
    <row r="21" spans="1:16" s="217" customFormat="1" ht="12.75" customHeight="1">
      <c r="A21" s="2148">
        <v>2009</v>
      </c>
      <c r="B21" s="2385">
        <v>48772938876</v>
      </c>
      <c r="C21" s="2385">
        <v>14187915617</v>
      </c>
      <c r="D21" s="2385">
        <v>11563937534</v>
      </c>
      <c r="E21" s="2385">
        <v>17142716312</v>
      </c>
      <c r="F21" s="2385">
        <v>986292984</v>
      </c>
      <c r="G21" s="2385">
        <v>1673479059</v>
      </c>
      <c r="H21" s="2385">
        <v>2729258677</v>
      </c>
      <c r="I21" s="2385">
        <v>489338693</v>
      </c>
      <c r="J21" s="2383"/>
      <c r="K21" s="2383"/>
      <c r="L21" s="2383"/>
      <c r="M21" s="2383"/>
    </row>
    <row r="22" spans="1:16" s="216" customFormat="1" ht="12.75" customHeight="1">
      <c r="A22" s="2148">
        <v>2010</v>
      </c>
      <c r="B22" s="2384">
        <v>50502361187</v>
      </c>
      <c r="C22" s="2384">
        <v>14487669263</v>
      </c>
      <c r="D22" s="2384">
        <v>11864564387</v>
      </c>
      <c r="E22" s="2384">
        <v>18170310782</v>
      </c>
      <c r="F22" s="2384">
        <v>1025166071</v>
      </c>
      <c r="G22" s="2384">
        <v>1661704116</v>
      </c>
      <c r="H22" s="2384">
        <v>2811083465</v>
      </c>
      <c r="I22" s="2384">
        <v>481863103</v>
      </c>
      <c r="J22" s="2383"/>
      <c r="K22" s="2383"/>
      <c r="L22" s="2383"/>
      <c r="M22" s="2383"/>
    </row>
    <row r="23" spans="1:16" s="216" customFormat="1" ht="12.75" customHeight="1">
      <c r="A23" s="2148">
        <v>2011</v>
      </c>
      <c r="B23" s="2384">
        <v>49150123791</v>
      </c>
      <c r="C23" s="2384">
        <v>13754768280</v>
      </c>
      <c r="D23" s="2384">
        <v>11956742384</v>
      </c>
      <c r="E23" s="2384">
        <v>17691584170</v>
      </c>
      <c r="F23" s="2384">
        <v>980854386</v>
      </c>
      <c r="G23" s="2384">
        <v>1671184707</v>
      </c>
      <c r="H23" s="2384">
        <v>2697614216</v>
      </c>
      <c r="I23" s="2384">
        <v>397375648</v>
      </c>
      <c r="J23" s="2383"/>
      <c r="K23" s="2383"/>
      <c r="L23" s="2383"/>
      <c r="M23" s="2383"/>
    </row>
    <row r="24" spans="1:16" s="216" customFormat="1" ht="12.75" customHeight="1">
      <c r="A24" s="2148">
        <v>2012</v>
      </c>
      <c r="B24" s="2384">
        <v>47127242835</v>
      </c>
      <c r="C24" s="2384">
        <v>12898001944</v>
      </c>
      <c r="D24" s="2384">
        <v>12125115362</v>
      </c>
      <c r="E24" s="2384">
        <v>17291036786</v>
      </c>
      <c r="F24" s="2384">
        <v>1003089315</v>
      </c>
      <c r="G24" s="2384">
        <v>1554672003</v>
      </c>
      <c r="H24" s="2384">
        <v>1892008367</v>
      </c>
      <c r="I24" s="2384">
        <v>363319058</v>
      </c>
      <c r="J24" s="2383"/>
      <c r="K24" s="2383"/>
      <c r="L24" s="2383"/>
      <c r="M24" s="2383"/>
    </row>
    <row r="25" spans="1:16" s="216" customFormat="1" ht="12.75" customHeight="1">
      <c r="A25" s="2360">
        <v>2013</v>
      </c>
      <c r="B25" s="2381">
        <v>46226541846</v>
      </c>
      <c r="C25" s="2381">
        <v>12310036205</v>
      </c>
      <c r="D25" s="2381">
        <v>12154483380</v>
      </c>
      <c r="E25" s="2381">
        <v>17037049543</v>
      </c>
      <c r="F25" s="2381">
        <v>925069897</v>
      </c>
      <c r="G25" s="2381">
        <v>1469931557</v>
      </c>
      <c r="H25" s="2381">
        <v>2034281046</v>
      </c>
      <c r="I25" s="2381">
        <v>295690218</v>
      </c>
      <c r="J25" s="2383"/>
      <c r="K25" s="2383"/>
      <c r="L25" s="2383"/>
      <c r="M25" s="2383"/>
    </row>
    <row r="26" spans="1:16" s="216" customFormat="1" ht="12.75" customHeight="1">
      <c r="A26" s="2148">
        <v>2014</v>
      </c>
      <c r="B26" s="2381">
        <v>46145477857</v>
      </c>
      <c r="C26" s="2381">
        <v>11907719427</v>
      </c>
      <c r="D26" s="2381">
        <v>12112818588</v>
      </c>
      <c r="E26" s="2381">
        <v>17291360653</v>
      </c>
      <c r="F26" s="2381">
        <v>824562570</v>
      </c>
      <c r="G26" s="2381">
        <v>1477934192</v>
      </c>
      <c r="H26" s="2381">
        <v>2233916671</v>
      </c>
      <c r="I26" s="2381">
        <v>297165756</v>
      </c>
      <c r="J26" s="2383"/>
      <c r="K26" s="2383"/>
      <c r="L26" s="2383"/>
      <c r="M26" s="2383"/>
    </row>
    <row r="27" spans="1:16" s="216" customFormat="1" ht="12.75" customHeight="1">
      <c r="A27" s="2360">
        <v>2015</v>
      </c>
      <c r="B27" s="2381">
        <v>46849876020</v>
      </c>
      <c r="C27" s="2381">
        <v>11974528485</v>
      </c>
      <c r="D27" s="2381">
        <v>12353550088</v>
      </c>
      <c r="E27" s="2381">
        <v>17426535465</v>
      </c>
      <c r="F27" s="2381">
        <v>855781702</v>
      </c>
      <c r="G27" s="2381">
        <v>1475328739</v>
      </c>
      <c r="H27" s="2381">
        <v>2463826107</v>
      </c>
      <c r="I27" s="2381">
        <v>300325434</v>
      </c>
      <c r="J27" s="2383"/>
      <c r="K27" s="2383"/>
      <c r="L27" s="2383"/>
      <c r="M27" s="2383"/>
    </row>
    <row r="28" spans="1:16" s="216" customFormat="1" ht="12.75" customHeight="1">
      <c r="A28" s="2360">
        <v>2016</v>
      </c>
      <c r="B28" s="2381">
        <v>47323612798</v>
      </c>
      <c r="C28" s="2381">
        <v>13086684963</v>
      </c>
      <c r="D28" s="2381">
        <v>12584770741</v>
      </c>
      <c r="E28" s="2381">
        <v>17607226373</v>
      </c>
      <c r="F28" s="2381">
        <v>811598695</v>
      </c>
      <c r="G28" s="2381">
        <v>1460293063</v>
      </c>
      <c r="H28" s="2381">
        <v>1394839237</v>
      </c>
      <c r="I28" s="2381">
        <v>378199726</v>
      </c>
    </row>
    <row r="29" spans="1:16" s="216" customFormat="1" ht="12.75" customHeight="1">
      <c r="A29" s="2360">
        <v>2017</v>
      </c>
      <c r="B29" s="2382">
        <v>47618388663</v>
      </c>
      <c r="C29" s="2382">
        <v>12562138813</v>
      </c>
      <c r="D29" s="2382">
        <v>12032043100</v>
      </c>
      <c r="E29" s="2382">
        <v>17906713219</v>
      </c>
      <c r="F29" s="2382">
        <v>1695304091</v>
      </c>
      <c r="G29" s="2382">
        <v>1465936392</v>
      </c>
      <c r="H29" s="2382">
        <v>1613938149</v>
      </c>
      <c r="I29" s="2382">
        <v>342314899</v>
      </c>
      <c r="K29" s="2378"/>
    </row>
    <row r="30" spans="1:16" s="216" customFormat="1" ht="12.75" customHeight="1">
      <c r="A30" s="1095">
        <v>2018</v>
      </c>
      <c r="B30" s="2382">
        <v>48893842496</v>
      </c>
      <c r="C30" s="2381">
        <v>13238551978</v>
      </c>
      <c r="D30" s="2381">
        <v>11913902550</v>
      </c>
      <c r="E30" s="2381">
        <v>19075553120</v>
      </c>
      <c r="F30" s="2381">
        <v>1090577119</v>
      </c>
      <c r="G30" s="2381">
        <v>1413574283</v>
      </c>
      <c r="H30" s="2381">
        <v>1670188191</v>
      </c>
      <c r="I30" s="2381">
        <v>491495255</v>
      </c>
      <c r="J30" s="2378"/>
      <c r="K30" s="2378"/>
      <c r="L30" s="2378"/>
      <c r="M30" s="2378"/>
      <c r="N30" s="2378"/>
      <c r="O30" s="2378"/>
      <c r="P30" s="2378"/>
    </row>
    <row r="31" spans="1:16" s="216" customFormat="1" ht="12.75" customHeight="1">
      <c r="A31" s="1095" t="s">
        <v>2955</v>
      </c>
      <c r="B31" s="2380">
        <v>48810497122</v>
      </c>
      <c r="C31" s="2380">
        <v>13029037954</v>
      </c>
      <c r="D31" s="2380">
        <v>11985088151</v>
      </c>
      <c r="E31" s="2380">
        <v>19302179855</v>
      </c>
      <c r="F31" s="2380">
        <v>1076212102</v>
      </c>
      <c r="G31" s="2380">
        <v>1314810255</v>
      </c>
      <c r="H31" s="2380">
        <v>1601754342</v>
      </c>
      <c r="I31" s="2380">
        <v>501414463</v>
      </c>
    </row>
    <row r="32" spans="1:16" s="216" customFormat="1" ht="12.75" customHeight="1">
      <c r="A32" s="1095" t="s">
        <v>2954</v>
      </c>
      <c r="B32" s="2380">
        <v>47271810149</v>
      </c>
      <c r="C32" s="2380">
        <v>13650940341</v>
      </c>
      <c r="D32" s="2380">
        <v>10921847403</v>
      </c>
      <c r="E32" s="2380">
        <v>18645930958</v>
      </c>
      <c r="F32" s="2380">
        <v>1011923494</v>
      </c>
      <c r="G32" s="2380">
        <v>1266471319</v>
      </c>
      <c r="H32" s="2380">
        <v>1362606988</v>
      </c>
      <c r="I32" s="2380">
        <v>412089646</v>
      </c>
    </row>
    <row r="33" spans="1:19" s="216" customFormat="1" ht="12.75" customHeight="1">
      <c r="A33" s="1095" t="s">
        <v>2953</v>
      </c>
      <c r="B33" s="2380">
        <v>48190127283</v>
      </c>
      <c r="C33" s="2380">
        <v>14160391660</v>
      </c>
      <c r="D33" s="2380">
        <v>10805171602</v>
      </c>
      <c r="E33" s="2380">
        <v>19262138645</v>
      </c>
      <c r="F33" s="2380">
        <v>1015287423</v>
      </c>
      <c r="G33" s="2380">
        <v>1151148520</v>
      </c>
      <c r="H33" s="2380">
        <v>1346220774</v>
      </c>
      <c r="I33" s="2380">
        <v>449768659</v>
      </c>
      <c r="K33" s="2346"/>
      <c r="L33" s="2346"/>
      <c r="M33" s="2346"/>
      <c r="N33" s="2346"/>
      <c r="O33" s="2346"/>
      <c r="P33" s="2346"/>
      <c r="Q33" s="2346"/>
      <c r="S33" s="2378"/>
    </row>
    <row r="34" spans="1:19" s="216" customFormat="1" ht="12.75" customHeight="1">
      <c r="A34" s="1095" t="s">
        <v>2446</v>
      </c>
      <c r="B34" s="2380">
        <v>49385044097</v>
      </c>
      <c r="C34" s="2380">
        <v>13857147276</v>
      </c>
      <c r="D34" s="2380">
        <v>12002356981</v>
      </c>
      <c r="E34" s="2380">
        <v>19675607910</v>
      </c>
      <c r="F34" s="2380">
        <v>998563917</v>
      </c>
      <c r="G34" s="2380">
        <v>1030333394</v>
      </c>
      <c r="H34" s="2380">
        <v>1376131397</v>
      </c>
      <c r="I34" s="2380">
        <v>444903221</v>
      </c>
      <c r="K34" s="2346"/>
      <c r="L34" s="2346"/>
      <c r="M34" s="2346"/>
      <c r="N34" s="2346"/>
      <c r="O34" s="2346"/>
      <c r="P34" s="2346"/>
      <c r="Q34" s="2346"/>
      <c r="S34" s="2378"/>
    </row>
    <row r="35" spans="1:19" s="216" customFormat="1" ht="12.75" customHeight="1">
      <c r="A35" s="1225" t="s">
        <v>2404</v>
      </c>
      <c r="B35" s="2379"/>
      <c r="C35" s="2379"/>
      <c r="D35" s="2379"/>
      <c r="E35" s="2379"/>
      <c r="F35" s="2379"/>
      <c r="G35" s="2379"/>
      <c r="H35" s="2379"/>
      <c r="I35" s="2379"/>
      <c r="K35" s="2346"/>
      <c r="S35" s="2378"/>
    </row>
    <row r="36" spans="1:19" s="1413" customFormat="1" ht="12.75">
      <c r="A36" s="1414" t="s">
        <v>209</v>
      </c>
      <c r="B36" s="2374">
        <v>50281540840</v>
      </c>
      <c r="C36" s="2374">
        <v>14579585167</v>
      </c>
      <c r="D36" s="2374">
        <v>12697447424</v>
      </c>
      <c r="E36" s="2374">
        <v>19361024842</v>
      </c>
      <c r="F36" s="2374">
        <v>1055289259</v>
      </c>
      <c r="G36" s="2374">
        <v>924976300</v>
      </c>
      <c r="H36" s="2374">
        <v>1199359192</v>
      </c>
      <c r="I36" s="2374">
        <v>463858656</v>
      </c>
      <c r="K36" s="2377"/>
      <c r="L36" s="2377"/>
      <c r="M36" s="2377"/>
      <c r="N36" s="2377"/>
      <c r="O36" s="2377"/>
      <c r="P36" s="2377"/>
      <c r="Q36" s="2377"/>
      <c r="R36" s="2376"/>
    </row>
    <row r="37" spans="1:19" s="1413" customFormat="1" ht="12.75">
      <c r="A37" s="1408" t="s">
        <v>801</v>
      </c>
      <c r="B37" s="2374">
        <v>48611251058</v>
      </c>
      <c r="C37" s="2374">
        <v>13994060100</v>
      </c>
      <c r="D37" s="2374">
        <v>12015804542</v>
      </c>
      <c r="E37" s="2374">
        <v>19120219298</v>
      </c>
      <c r="F37" s="2374">
        <v>1033078154</v>
      </c>
      <c r="G37" s="2374">
        <v>846304092</v>
      </c>
      <c r="H37" s="2374">
        <v>1137926216</v>
      </c>
      <c r="I37" s="2374">
        <v>463858656</v>
      </c>
      <c r="K37" s="2346"/>
      <c r="L37" s="2346"/>
      <c r="M37" s="2346"/>
      <c r="N37" s="2346"/>
      <c r="O37" s="2346"/>
      <c r="P37" s="2346"/>
      <c r="Q37" s="2346"/>
      <c r="R37" s="2376"/>
    </row>
    <row r="38" spans="1:19" s="1409" customFormat="1" ht="12.75">
      <c r="A38" s="1411" t="s">
        <v>432</v>
      </c>
      <c r="B38" s="2374">
        <v>15330232471</v>
      </c>
      <c r="C38" s="2374">
        <v>4992112349</v>
      </c>
      <c r="D38" s="2374">
        <v>3706368670</v>
      </c>
      <c r="E38" s="2374">
        <v>5843062923</v>
      </c>
      <c r="F38" s="2374">
        <v>133628906</v>
      </c>
      <c r="G38" s="2374">
        <v>286405239</v>
      </c>
      <c r="H38" s="2374">
        <v>309080096</v>
      </c>
      <c r="I38" s="2374">
        <v>59574289</v>
      </c>
      <c r="K38" s="2375"/>
      <c r="L38" s="2344"/>
      <c r="M38" s="2375"/>
      <c r="N38" s="2375"/>
      <c r="O38" s="2375"/>
      <c r="P38" s="2375"/>
      <c r="Q38" s="2375"/>
      <c r="R38" s="2375"/>
    </row>
    <row r="39" spans="1:19" s="1409" customFormat="1" ht="12.75">
      <c r="A39" s="1411" t="s">
        <v>431</v>
      </c>
      <c r="B39" s="2374">
        <v>10584579363</v>
      </c>
      <c r="C39" s="2374">
        <v>2310739279</v>
      </c>
      <c r="D39" s="2374">
        <v>1660556820</v>
      </c>
      <c r="E39" s="2374">
        <v>5927989502</v>
      </c>
      <c r="F39" s="2374">
        <v>209177960</v>
      </c>
      <c r="G39" s="2374">
        <v>199575241</v>
      </c>
      <c r="H39" s="2374">
        <v>215524824</v>
      </c>
      <c r="I39" s="2374">
        <v>61015738</v>
      </c>
      <c r="K39" s="2344"/>
      <c r="L39" s="2344"/>
      <c r="M39" s="2344"/>
      <c r="N39" s="2344"/>
      <c r="O39" s="2344"/>
      <c r="P39" s="2344"/>
      <c r="Q39" s="2344"/>
      <c r="R39" s="2375"/>
    </row>
    <row r="40" spans="1:19" s="1409" customFormat="1" ht="12.75">
      <c r="A40" s="1412" t="s">
        <v>430</v>
      </c>
      <c r="B40" s="2374">
        <v>4074221040</v>
      </c>
      <c r="C40" s="2374">
        <v>1233170571</v>
      </c>
      <c r="D40" s="2374">
        <v>932327191</v>
      </c>
      <c r="E40" s="2374">
        <v>1465520797</v>
      </c>
      <c r="F40" s="2374">
        <v>249957714</v>
      </c>
      <c r="G40" s="2374">
        <v>63474855</v>
      </c>
      <c r="H40" s="2374">
        <v>94692884</v>
      </c>
      <c r="I40" s="2374">
        <v>35077029</v>
      </c>
      <c r="K40" s="2375"/>
      <c r="L40" s="2375"/>
      <c r="M40" s="2375"/>
      <c r="N40" s="2375"/>
      <c r="O40" s="2375"/>
      <c r="P40" s="2375"/>
      <c r="Q40" s="2375"/>
      <c r="R40" s="2375"/>
    </row>
    <row r="41" spans="1:19" s="1409" customFormat="1" ht="12.75">
      <c r="A41" s="1412" t="s">
        <v>429</v>
      </c>
      <c r="B41" s="2374">
        <v>8116573033</v>
      </c>
      <c r="C41" s="2374">
        <v>2587089792</v>
      </c>
      <c r="D41" s="2374">
        <v>3414126266</v>
      </c>
      <c r="E41" s="2374">
        <v>1376387186</v>
      </c>
      <c r="F41" s="2374">
        <v>33121440</v>
      </c>
      <c r="G41" s="2374">
        <v>159818750</v>
      </c>
      <c r="H41" s="2374">
        <v>267619552</v>
      </c>
      <c r="I41" s="2374">
        <v>278410046</v>
      </c>
      <c r="K41" s="2375"/>
      <c r="L41" s="2375"/>
      <c r="M41" s="2375"/>
      <c r="N41" s="2375"/>
      <c r="O41" s="2375"/>
      <c r="P41" s="2375"/>
      <c r="Q41" s="2375"/>
      <c r="R41" s="2375"/>
    </row>
    <row r="42" spans="1:19" s="1409" customFormat="1" ht="12.75">
      <c r="A42" s="1412" t="s">
        <v>428</v>
      </c>
      <c r="B42" s="2374">
        <v>4125682108</v>
      </c>
      <c r="C42" s="2374">
        <v>1048851742</v>
      </c>
      <c r="D42" s="2374">
        <v>719331265</v>
      </c>
      <c r="E42" s="2374">
        <v>2137711588</v>
      </c>
      <c r="F42" s="2374">
        <v>59048970</v>
      </c>
      <c r="G42" s="2374">
        <v>45968769</v>
      </c>
      <c r="H42" s="2374">
        <v>93747863</v>
      </c>
      <c r="I42" s="2374">
        <v>21021911</v>
      </c>
      <c r="K42" s="2375"/>
      <c r="L42" s="2375"/>
      <c r="M42" s="2375"/>
      <c r="N42" s="2375"/>
      <c r="O42" s="2375"/>
      <c r="P42" s="2375"/>
      <c r="Q42" s="2375"/>
      <c r="R42" s="2375"/>
    </row>
    <row r="43" spans="1:19" s="1409" customFormat="1" ht="12.75">
      <c r="A43" s="1411" t="s">
        <v>427</v>
      </c>
      <c r="B43" s="2374">
        <v>3822010106</v>
      </c>
      <c r="C43" s="2374">
        <v>738103068</v>
      </c>
      <c r="D43" s="2374">
        <v>541068288</v>
      </c>
      <c r="E43" s="2374">
        <v>2124700391</v>
      </c>
      <c r="F43" s="2374">
        <v>287376510</v>
      </c>
      <c r="G43" s="2374">
        <v>35348692</v>
      </c>
      <c r="H43" s="2374">
        <v>87308882</v>
      </c>
      <c r="I43" s="2374">
        <v>8104274</v>
      </c>
      <c r="K43" s="2375"/>
      <c r="L43" s="2375"/>
      <c r="M43" s="2375"/>
      <c r="N43" s="2375"/>
      <c r="O43" s="2375"/>
      <c r="P43" s="2375"/>
      <c r="Q43" s="2375"/>
      <c r="R43" s="2375"/>
    </row>
    <row r="44" spans="1:19" s="1409" customFormat="1" ht="12.75">
      <c r="A44" s="1411" t="s">
        <v>426</v>
      </c>
      <c r="B44" s="2374">
        <v>2556356733</v>
      </c>
      <c r="C44" s="2374">
        <v>1082397096</v>
      </c>
      <c r="D44" s="2374">
        <v>1042026042</v>
      </c>
      <c r="E44" s="2374">
        <v>244846911</v>
      </c>
      <c r="F44" s="2374">
        <v>60766655</v>
      </c>
      <c r="G44" s="2374">
        <v>55712546</v>
      </c>
      <c r="H44" s="2374">
        <v>69952115</v>
      </c>
      <c r="I44" s="2374">
        <v>655369</v>
      </c>
      <c r="K44" s="2375"/>
      <c r="L44" s="2375"/>
      <c r="M44" s="2375"/>
      <c r="N44" s="2375"/>
      <c r="O44" s="2375"/>
      <c r="P44" s="2375"/>
      <c r="Q44" s="2375"/>
      <c r="R44" s="2375"/>
    </row>
    <row r="45" spans="1:19" s="1409" customFormat="1" ht="12.75">
      <c r="A45" s="1408" t="s">
        <v>425</v>
      </c>
      <c r="B45" s="2374">
        <v>795310060</v>
      </c>
      <c r="C45" s="2374">
        <v>292499181</v>
      </c>
      <c r="D45" s="2374">
        <v>305658171</v>
      </c>
      <c r="E45" s="2374">
        <v>143688226</v>
      </c>
      <c r="F45" s="2374">
        <v>17707636</v>
      </c>
      <c r="G45" s="2374">
        <v>15980567</v>
      </c>
      <c r="H45" s="2374">
        <v>19776279</v>
      </c>
      <c r="I45" s="2374">
        <v>0</v>
      </c>
      <c r="K45" s="2375"/>
      <c r="L45" s="2375"/>
      <c r="M45" s="2375"/>
      <c r="N45" s="2375"/>
      <c r="O45" s="2375"/>
      <c r="P45" s="2375"/>
      <c r="Q45" s="2375"/>
      <c r="R45" s="2375"/>
    </row>
    <row r="46" spans="1:19" s="1394" customFormat="1" ht="12.75">
      <c r="A46" s="1408" t="s">
        <v>424</v>
      </c>
      <c r="B46" s="2374">
        <v>874979723</v>
      </c>
      <c r="C46" s="2374">
        <v>293025886</v>
      </c>
      <c r="D46" s="2374">
        <v>375984711</v>
      </c>
      <c r="E46" s="2374">
        <v>97117318</v>
      </c>
      <c r="F46" s="2374">
        <v>4503469</v>
      </c>
      <c r="G46" s="2374">
        <v>62691641</v>
      </c>
      <c r="H46" s="2374">
        <v>41656698</v>
      </c>
      <c r="I46" s="2374">
        <v>0</v>
      </c>
      <c r="K46" s="2373"/>
      <c r="L46" s="2373"/>
      <c r="M46" s="2373"/>
      <c r="N46" s="2373"/>
      <c r="O46" s="2373"/>
      <c r="P46" s="2373"/>
      <c r="Q46" s="2373"/>
      <c r="R46" s="2373"/>
    </row>
    <row r="47" spans="1:19" s="2372" customFormat="1" ht="39.75" customHeight="1">
      <c r="A47" s="933"/>
      <c r="B47" s="902" t="s">
        <v>88</v>
      </c>
      <c r="C47" s="902" t="s">
        <v>2948</v>
      </c>
      <c r="D47" s="902" t="s">
        <v>2971</v>
      </c>
      <c r="E47" s="902" t="s">
        <v>241</v>
      </c>
      <c r="F47" s="902" t="s">
        <v>2947</v>
      </c>
      <c r="G47" s="780" t="s">
        <v>2970</v>
      </c>
      <c r="H47" s="780" t="s">
        <v>2969</v>
      </c>
      <c r="I47" s="901" t="s">
        <v>2650</v>
      </c>
    </row>
    <row r="48" spans="1:19" s="2372" customFormat="1" ht="12.75">
      <c r="A48" s="5450" t="s">
        <v>412</v>
      </c>
      <c r="B48" s="5450"/>
      <c r="C48" s="5450"/>
      <c r="D48" s="5450"/>
      <c r="E48" s="5450"/>
      <c r="F48" s="5450"/>
      <c r="G48" s="5450"/>
      <c r="H48" s="5450"/>
      <c r="I48" s="5450"/>
    </row>
    <row r="49" spans="1:9" s="2371" customFormat="1" ht="9.75" customHeight="1">
      <c r="A49" s="5442" t="s">
        <v>2943</v>
      </c>
      <c r="B49" s="5442"/>
      <c r="C49" s="5442"/>
      <c r="D49" s="5442"/>
      <c r="E49" s="5442"/>
      <c r="F49" s="5442"/>
      <c r="G49" s="5442"/>
      <c r="H49" s="5442"/>
      <c r="I49" s="5442"/>
    </row>
    <row r="50" spans="1:9" s="2371" customFormat="1" ht="11.25" customHeight="1">
      <c r="A50" s="5442" t="s">
        <v>2942</v>
      </c>
      <c r="B50" s="5442"/>
      <c r="C50" s="5442"/>
      <c r="D50" s="5442"/>
      <c r="E50" s="5442"/>
      <c r="F50" s="5442"/>
      <c r="G50" s="5442"/>
      <c r="H50" s="5442"/>
      <c r="I50" s="5442"/>
    </row>
    <row r="51" spans="1:9" s="2371" customFormat="1" ht="57.75" customHeight="1">
      <c r="A51" s="5443" t="s">
        <v>2968</v>
      </c>
      <c r="B51" s="5444"/>
      <c r="C51" s="5444"/>
      <c r="D51" s="5444"/>
      <c r="E51" s="5444"/>
      <c r="F51" s="5444"/>
      <c r="G51" s="5444"/>
      <c r="H51" s="5444"/>
      <c r="I51" s="5444"/>
    </row>
    <row r="52" spans="1:9" s="2219" customFormat="1" ht="58.5" customHeight="1">
      <c r="A52" s="5445" t="s">
        <v>2967</v>
      </c>
      <c r="B52" s="5446"/>
      <c r="C52" s="5446"/>
      <c r="D52" s="5446"/>
      <c r="E52" s="5446"/>
      <c r="F52" s="5446"/>
      <c r="G52" s="5446"/>
      <c r="H52" s="5446"/>
      <c r="I52" s="5446"/>
    </row>
    <row r="53" spans="1:9" s="2219" customFormat="1" ht="12.75"/>
    <row r="54" spans="1:9" s="2219" customFormat="1" ht="9.75" customHeight="1">
      <c r="A54" s="808" t="s">
        <v>409</v>
      </c>
      <c r="B54" s="2370"/>
      <c r="C54" s="2370"/>
      <c r="D54" s="2370"/>
      <c r="E54" s="2370"/>
      <c r="F54" s="2370"/>
      <c r="G54" s="2370"/>
    </row>
    <row r="55" spans="1:9" s="2219" customFormat="1" ht="12.75">
      <c r="A55" s="687" t="s">
        <v>2966</v>
      </c>
    </row>
    <row r="56" spans="1:9" s="2219" customFormat="1" ht="12.75"/>
    <row r="57" spans="1:9" s="2219" customFormat="1" ht="12.75"/>
    <row r="58" spans="1:9" s="2219" customFormat="1" ht="12.75"/>
    <row r="59" spans="1:9" s="2219" customFormat="1" ht="12.75">
      <c r="B59" s="911"/>
      <c r="C59" s="911"/>
      <c r="D59" s="911"/>
      <c r="E59" s="911"/>
      <c r="F59" s="911"/>
      <c r="G59" s="911"/>
      <c r="H59" s="911"/>
      <c r="I59" s="911"/>
    </row>
    <row r="60" spans="1:9" s="2219" customFormat="1" ht="12.75">
      <c r="B60" s="911"/>
      <c r="C60" s="911"/>
      <c r="D60" s="911"/>
      <c r="E60" s="911"/>
      <c r="F60" s="911"/>
      <c r="G60" s="911"/>
      <c r="H60" s="911"/>
      <c r="I60" s="911"/>
    </row>
    <row r="61" spans="1:9" s="2219" customFormat="1" ht="12.75">
      <c r="B61" s="99"/>
      <c r="C61" s="99"/>
      <c r="D61" s="99"/>
      <c r="E61" s="99"/>
      <c r="F61" s="99"/>
      <c r="G61" s="99"/>
      <c r="H61" s="99"/>
      <c r="I61" s="99"/>
    </row>
    <row r="62" spans="1:9" ht="12.75">
      <c r="A62" s="2219"/>
      <c r="B62" s="2219"/>
      <c r="C62" s="2219"/>
      <c r="D62" s="2219"/>
      <c r="E62" s="2219"/>
      <c r="F62" s="2219"/>
      <c r="G62" s="2219"/>
      <c r="H62" s="2219"/>
    </row>
    <row r="63" spans="1:9" ht="12.75">
      <c r="A63" s="2219"/>
      <c r="B63" s="2219"/>
      <c r="C63" s="2219"/>
      <c r="D63" s="2219"/>
      <c r="E63" s="2219"/>
      <c r="F63" s="2219"/>
      <c r="G63" s="2219"/>
      <c r="H63" s="2219"/>
    </row>
    <row r="64" spans="1:9" ht="12.75">
      <c r="A64" s="2219"/>
      <c r="B64" s="2219"/>
      <c r="C64" s="2219"/>
      <c r="D64" s="2219"/>
      <c r="E64" s="2219"/>
      <c r="F64" s="2219"/>
      <c r="G64" s="2219"/>
      <c r="H64" s="2219"/>
    </row>
    <row r="65" spans="1:8" ht="12.75">
      <c r="A65" s="2219"/>
      <c r="B65" s="2219"/>
      <c r="C65" s="2219"/>
      <c r="D65" s="2219"/>
      <c r="E65" s="2219"/>
      <c r="F65" s="2219"/>
      <c r="G65" s="2219"/>
      <c r="H65" s="2219"/>
    </row>
    <row r="66" spans="1:8" ht="12.75">
      <c r="A66" s="2219"/>
      <c r="B66" s="2219"/>
      <c r="C66" s="2219"/>
      <c r="D66" s="2219"/>
      <c r="E66" s="2219"/>
      <c r="F66" s="2219"/>
      <c r="G66" s="2219"/>
      <c r="H66" s="2219"/>
    </row>
    <row r="67" spans="1:8" ht="12.75">
      <c r="A67" s="2219"/>
      <c r="B67" s="2219"/>
      <c r="C67" s="2219"/>
      <c r="D67" s="2219"/>
      <c r="E67" s="2219"/>
      <c r="F67" s="2219"/>
      <c r="G67" s="2219"/>
      <c r="H67" s="2219"/>
    </row>
    <row r="68" spans="1:8" ht="12.75">
      <c r="A68" s="2219"/>
      <c r="B68" s="2219"/>
      <c r="C68" s="2219"/>
      <c r="D68" s="2219"/>
      <c r="E68" s="2219"/>
      <c r="F68" s="2219"/>
      <c r="G68" s="2219"/>
      <c r="H68" s="2219"/>
    </row>
    <row r="69" spans="1:8" ht="12.75">
      <c r="A69" s="2219"/>
      <c r="B69" s="2219"/>
      <c r="C69" s="2219"/>
      <c r="D69" s="2219"/>
      <c r="E69" s="2219"/>
      <c r="F69" s="2219"/>
      <c r="G69" s="2219"/>
      <c r="H69" s="2219"/>
    </row>
    <row r="70" spans="1:8" ht="12.75">
      <c r="A70" s="2219"/>
      <c r="B70" s="2219"/>
      <c r="C70" s="2219"/>
      <c r="D70" s="2219"/>
      <c r="E70" s="2219"/>
      <c r="F70" s="2219"/>
      <c r="G70" s="2219"/>
      <c r="H70" s="2219"/>
    </row>
    <row r="71" spans="1:8" ht="12.75">
      <c r="A71" s="2219"/>
      <c r="B71" s="2219"/>
      <c r="C71" s="2219"/>
      <c r="D71" s="2219"/>
      <c r="E71" s="2219"/>
      <c r="F71" s="2219"/>
      <c r="G71" s="2219"/>
      <c r="H71" s="2219"/>
    </row>
    <row r="72" spans="1:8" ht="12.75">
      <c r="A72" s="2219"/>
      <c r="B72" s="2219"/>
      <c r="C72" s="2219"/>
      <c r="D72" s="2219"/>
      <c r="E72" s="2219"/>
      <c r="F72" s="2219"/>
      <c r="G72" s="2219"/>
      <c r="H72" s="2219"/>
    </row>
    <row r="73" spans="1:8" ht="12.75">
      <c r="A73" s="2219"/>
      <c r="B73" s="2219"/>
      <c r="C73" s="2219"/>
      <c r="D73" s="2219"/>
      <c r="E73" s="2219"/>
      <c r="F73" s="2219"/>
      <c r="G73" s="2219"/>
      <c r="H73" s="2219"/>
    </row>
    <row r="74" spans="1:8" ht="12.75">
      <c r="A74" s="2219"/>
      <c r="B74" s="2219"/>
      <c r="C74" s="2219"/>
      <c r="D74" s="2219"/>
      <c r="E74" s="2219"/>
      <c r="F74" s="2219"/>
      <c r="G74" s="2219"/>
      <c r="H74" s="2219"/>
    </row>
    <row r="75" spans="1:8" ht="12.75">
      <c r="A75" s="2219"/>
      <c r="B75" s="2219"/>
      <c r="C75" s="2219"/>
      <c r="D75" s="2219"/>
      <c r="E75" s="2219"/>
      <c r="F75" s="2219"/>
      <c r="G75" s="2219"/>
      <c r="H75" s="2219"/>
    </row>
    <row r="76" spans="1:8" ht="12.75">
      <c r="A76" s="2219"/>
      <c r="B76" s="2219"/>
      <c r="C76" s="2219"/>
      <c r="D76" s="2219"/>
      <c r="E76" s="2219"/>
      <c r="F76" s="2219"/>
      <c r="G76" s="2219"/>
      <c r="H76" s="2219"/>
    </row>
    <row r="77" spans="1:8" ht="12.75">
      <c r="A77" s="2219"/>
      <c r="B77" s="2219"/>
      <c r="C77" s="2219"/>
      <c r="D77" s="2219"/>
      <c r="E77" s="2219"/>
      <c r="F77" s="2219"/>
      <c r="G77" s="2219"/>
      <c r="H77" s="2219"/>
    </row>
    <row r="78" spans="1:8" ht="12.75">
      <c r="A78" s="2219"/>
      <c r="B78" s="2219"/>
      <c r="C78" s="2219"/>
      <c r="D78" s="2219"/>
      <c r="E78" s="2219"/>
      <c r="F78" s="2219"/>
      <c r="G78" s="2219"/>
      <c r="H78" s="2219"/>
    </row>
    <row r="79" spans="1:8" ht="12.75">
      <c r="A79" s="2219"/>
      <c r="B79" s="2219"/>
      <c r="C79" s="2219"/>
      <c r="D79" s="2219"/>
      <c r="E79" s="2219"/>
      <c r="F79" s="2219"/>
      <c r="G79" s="2219"/>
      <c r="H79" s="2219"/>
    </row>
    <row r="80" spans="1:8" ht="12.75">
      <c r="A80" s="2219"/>
      <c r="B80" s="2219"/>
      <c r="C80" s="2219"/>
      <c r="D80" s="2219"/>
      <c r="E80" s="2219"/>
      <c r="F80" s="2219"/>
      <c r="G80" s="2219"/>
      <c r="H80" s="2219"/>
    </row>
    <row r="81" spans="1:8" ht="12.75">
      <c r="A81" s="2219"/>
      <c r="B81" s="2219"/>
      <c r="C81" s="2219"/>
      <c r="D81" s="2219"/>
      <c r="E81" s="2219"/>
      <c r="F81" s="2219"/>
      <c r="G81" s="2219"/>
      <c r="H81" s="2219"/>
    </row>
    <row r="82" spans="1:8" ht="12.75">
      <c r="A82" s="2219"/>
      <c r="B82" s="2219"/>
      <c r="C82" s="2219"/>
      <c r="D82" s="2219"/>
      <c r="E82" s="2219"/>
      <c r="F82" s="2219"/>
      <c r="G82" s="2219"/>
      <c r="H82" s="2219"/>
    </row>
    <row r="83" spans="1:8" ht="12.75">
      <c r="A83" s="2219"/>
      <c r="B83" s="2219"/>
      <c r="C83" s="2219"/>
      <c r="D83" s="2219"/>
      <c r="E83" s="2219"/>
      <c r="F83" s="2219"/>
      <c r="G83" s="2219"/>
      <c r="H83" s="2219"/>
    </row>
    <row r="84" spans="1:8" ht="12.75">
      <c r="A84" s="2219"/>
      <c r="B84" s="2219"/>
      <c r="C84" s="2219"/>
      <c r="D84" s="2219"/>
      <c r="E84" s="2219"/>
      <c r="F84" s="2219"/>
      <c r="G84" s="2219"/>
      <c r="H84" s="2219"/>
    </row>
    <row r="85" spans="1:8" ht="12.75">
      <c r="A85" s="2219"/>
      <c r="B85" s="2219"/>
      <c r="C85" s="2219"/>
      <c r="D85" s="2219"/>
      <c r="E85" s="2219"/>
      <c r="F85" s="2219"/>
      <c r="G85" s="2219"/>
      <c r="H85" s="2219"/>
    </row>
    <row r="86" spans="1:8" ht="12.75">
      <c r="A86" s="2219"/>
      <c r="B86" s="2219"/>
      <c r="C86" s="2219"/>
      <c r="D86" s="2219"/>
      <c r="E86" s="2219"/>
      <c r="F86" s="2219"/>
      <c r="G86" s="2219"/>
      <c r="H86" s="2219"/>
    </row>
    <row r="87" spans="1:8" ht="12.75">
      <c r="A87" s="2219"/>
      <c r="B87" s="2219"/>
      <c r="C87" s="2219"/>
      <c r="D87" s="2219"/>
      <c r="E87" s="2219"/>
      <c r="F87" s="2219"/>
      <c r="G87" s="2219"/>
      <c r="H87" s="2219"/>
    </row>
    <row r="88" spans="1:8" ht="12.75">
      <c r="A88" s="2219"/>
      <c r="B88" s="2219"/>
      <c r="C88" s="2219"/>
      <c r="D88" s="2219"/>
      <c r="E88" s="2219"/>
      <c r="F88" s="2219"/>
      <c r="G88" s="2219"/>
      <c r="H88" s="2219"/>
    </row>
    <row r="89" spans="1:8" ht="12.75">
      <c r="A89" s="2219"/>
      <c r="B89" s="2219"/>
      <c r="C89" s="2219"/>
      <c r="D89" s="2219"/>
      <c r="E89" s="2219"/>
      <c r="F89" s="2219"/>
      <c r="G89" s="2219"/>
      <c r="H89" s="2219"/>
    </row>
    <row r="90" spans="1:8" ht="12.75">
      <c r="A90" s="2219"/>
      <c r="B90" s="2219"/>
      <c r="C90" s="2219"/>
      <c r="D90" s="2219"/>
      <c r="E90" s="2219"/>
      <c r="F90" s="2219"/>
      <c r="G90" s="2219"/>
      <c r="H90" s="2219"/>
    </row>
    <row r="91" spans="1:8" ht="12.75">
      <c r="A91" s="2219"/>
      <c r="B91" s="2219"/>
      <c r="C91" s="2219"/>
      <c r="D91" s="2219"/>
      <c r="E91" s="2219"/>
      <c r="F91" s="2219"/>
      <c r="G91" s="2219"/>
      <c r="H91" s="2219"/>
    </row>
    <row r="92" spans="1:8" ht="12.75">
      <c r="A92" s="2219"/>
      <c r="B92" s="2219"/>
      <c r="C92" s="2219"/>
      <c r="D92" s="2219"/>
      <c r="E92" s="2219"/>
      <c r="F92" s="2219"/>
      <c r="G92" s="2219"/>
      <c r="H92" s="2219"/>
    </row>
    <row r="93" spans="1:8" ht="12.75">
      <c r="A93" s="2219"/>
      <c r="B93" s="2219"/>
      <c r="C93" s="2219"/>
      <c r="D93" s="2219"/>
      <c r="E93" s="2219"/>
      <c r="F93" s="2219"/>
      <c r="G93" s="2219"/>
      <c r="H93" s="2219"/>
    </row>
    <row r="94" spans="1:8" ht="12.75">
      <c r="A94" s="2219"/>
      <c r="B94" s="2219"/>
      <c r="C94" s="2219"/>
      <c r="D94" s="2219"/>
      <c r="E94" s="2219"/>
      <c r="F94" s="2219"/>
      <c r="G94" s="2219"/>
      <c r="H94" s="2219"/>
    </row>
    <row r="95" spans="1:8" ht="12.75">
      <c r="A95" s="2219"/>
      <c r="B95" s="2219"/>
      <c r="C95" s="2219"/>
      <c r="D95" s="2219"/>
      <c r="E95" s="2219"/>
      <c r="F95" s="2219"/>
      <c r="G95" s="2219"/>
      <c r="H95" s="2219"/>
    </row>
    <row r="96" spans="1:8" ht="12.75">
      <c r="A96" s="2219"/>
      <c r="B96" s="2219"/>
      <c r="C96" s="2219"/>
      <c r="D96" s="2219"/>
      <c r="E96" s="2219"/>
      <c r="F96" s="2219"/>
      <c r="G96" s="2219"/>
      <c r="H96" s="2219"/>
    </row>
    <row r="97" spans="1:8" ht="12.75">
      <c r="A97" s="2219"/>
      <c r="B97" s="2219"/>
      <c r="C97" s="2219"/>
      <c r="D97" s="2219"/>
      <c r="E97" s="2219"/>
      <c r="F97" s="2219"/>
      <c r="G97" s="2219"/>
      <c r="H97" s="2219"/>
    </row>
    <row r="98" spans="1:8" ht="12.75">
      <c r="A98" s="2219"/>
      <c r="B98" s="2219"/>
      <c r="C98" s="2219"/>
      <c r="D98" s="2219"/>
      <c r="E98" s="2219"/>
      <c r="F98" s="2219"/>
      <c r="G98" s="2219"/>
      <c r="H98" s="2219"/>
    </row>
    <row r="99" spans="1:8" ht="12.75">
      <c r="A99" s="2219"/>
      <c r="B99" s="2219"/>
      <c r="C99" s="2219"/>
      <c r="D99" s="2219"/>
      <c r="E99" s="2219"/>
      <c r="F99" s="2219"/>
      <c r="G99" s="2219"/>
      <c r="H99" s="2219"/>
    </row>
    <row r="100" spans="1:8" ht="12.75">
      <c r="A100" s="2219"/>
      <c r="B100" s="2219"/>
      <c r="C100" s="2219"/>
      <c r="D100" s="2219"/>
      <c r="E100" s="2219"/>
      <c r="F100" s="2219"/>
      <c r="G100" s="2219"/>
      <c r="H100" s="2219"/>
    </row>
    <row r="101" spans="1:8" ht="12.75">
      <c r="A101" s="2219"/>
      <c r="B101" s="2219"/>
      <c r="C101" s="2219"/>
      <c r="D101" s="2219"/>
      <c r="E101" s="2219"/>
      <c r="F101" s="2219"/>
      <c r="G101" s="2219"/>
      <c r="H101" s="2219"/>
    </row>
    <row r="102" spans="1:8" ht="12.75">
      <c r="A102" s="2219"/>
      <c r="B102" s="2219"/>
      <c r="C102" s="2219"/>
      <c r="D102" s="2219"/>
      <c r="E102" s="2219"/>
      <c r="F102" s="2219"/>
      <c r="G102" s="2219"/>
      <c r="H102" s="2219"/>
    </row>
    <row r="103" spans="1:8" ht="12.75">
      <c r="A103" s="2219"/>
      <c r="B103" s="2219"/>
      <c r="C103" s="2219"/>
      <c r="D103" s="2219"/>
      <c r="E103" s="2219"/>
      <c r="F103" s="2219"/>
      <c r="G103" s="2219"/>
      <c r="H103" s="2219"/>
    </row>
    <row r="104" spans="1:8" ht="12.75">
      <c r="A104" s="2219"/>
      <c r="B104" s="2219"/>
      <c r="C104" s="2219"/>
      <c r="D104" s="2219"/>
      <c r="E104" s="2219"/>
      <c r="F104" s="2219"/>
      <c r="G104" s="2219"/>
      <c r="H104" s="2219"/>
    </row>
    <row r="105" spans="1:8" ht="12.75">
      <c r="A105" s="2219"/>
      <c r="B105" s="2219"/>
      <c r="C105" s="2219"/>
      <c r="D105" s="2219"/>
      <c r="E105" s="2219"/>
      <c r="F105" s="2219"/>
      <c r="G105" s="2219"/>
      <c r="H105" s="2219"/>
    </row>
    <row r="106" spans="1:8" ht="12.75">
      <c r="A106" s="2219"/>
      <c r="B106" s="2219"/>
      <c r="C106" s="2219"/>
      <c r="D106" s="2219"/>
      <c r="E106" s="2219"/>
      <c r="F106" s="2219"/>
      <c r="G106" s="2219"/>
      <c r="H106" s="2219"/>
    </row>
    <row r="107" spans="1:8" ht="12.75">
      <c r="A107" s="2219"/>
      <c r="B107" s="2219"/>
      <c r="C107" s="2219"/>
      <c r="D107" s="2219"/>
      <c r="E107" s="2219"/>
      <c r="F107" s="2219"/>
      <c r="G107" s="2219"/>
      <c r="H107" s="2219"/>
    </row>
    <row r="108" spans="1:8" ht="12.75">
      <c r="A108" s="2219"/>
      <c r="B108" s="2219"/>
      <c r="C108" s="2219"/>
      <c r="D108" s="2219"/>
      <c r="E108" s="2219"/>
      <c r="F108" s="2219"/>
      <c r="G108" s="2219"/>
      <c r="H108" s="2219"/>
    </row>
    <row r="109" spans="1:8" ht="12.75">
      <c r="A109" s="2219"/>
      <c r="B109" s="2219"/>
      <c r="C109" s="2219"/>
      <c r="D109" s="2219"/>
      <c r="E109" s="2219"/>
      <c r="F109" s="2219"/>
      <c r="G109" s="2219"/>
      <c r="H109" s="2219"/>
    </row>
    <row r="110" spans="1:8" ht="12.75">
      <c r="A110" s="2219"/>
      <c r="B110" s="2219"/>
      <c r="C110" s="2219"/>
      <c r="D110" s="2219"/>
      <c r="E110" s="2219"/>
      <c r="F110" s="2219"/>
      <c r="G110" s="2219"/>
      <c r="H110" s="2219"/>
    </row>
    <row r="111" spans="1:8" ht="12.75">
      <c r="A111" s="2219"/>
      <c r="B111" s="2219"/>
      <c r="C111" s="2219"/>
      <c r="D111" s="2219"/>
      <c r="E111" s="2219"/>
      <c r="F111" s="2219"/>
      <c r="G111" s="2219"/>
      <c r="H111" s="2219"/>
    </row>
    <row r="112" spans="1:8" ht="12.75">
      <c r="A112" s="2219"/>
      <c r="B112" s="2219"/>
      <c r="C112" s="2219"/>
      <c r="D112" s="2219"/>
      <c r="E112" s="2219"/>
      <c r="F112" s="2219"/>
      <c r="G112" s="2219"/>
      <c r="H112" s="2219"/>
    </row>
    <row r="113" spans="1:8" ht="12.75">
      <c r="A113" s="2219"/>
      <c r="B113" s="2219"/>
      <c r="C113" s="2219"/>
      <c r="D113" s="2219"/>
      <c r="E113" s="2219"/>
      <c r="F113" s="2219"/>
      <c r="G113" s="2219"/>
      <c r="H113" s="2219"/>
    </row>
    <row r="114" spans="1:8" ht="12.75">
      <c r="A114" s="2219"/>
      <c r="B114" s="2219"/>
      <c r="C114" s="2219"/>
      <c r="D114" s="2219"/>
      <c r="E114" s="2219"/>
      <c r="F114" s="2219"/>
      <c r="G114" s="2219"/>
      <c r="H114" s="2219"/>
    </row>
    <row r="115" spans="1:8" ht="12.75">
      <c r="A115" s="2219"/>
      <c r="B115" s="2219"/>
      <c r="C115" s="2219"/>
      <c r="D115" s="2219"/>
      <c r="E115" s="2219"/>
      <c r="F115" s="2219"/>
      <c r="G115" s="2219"/>
      <c r="H115" s="2219"/>
    </row>
    <row r="116" spans="1:8" ht="12.75">
      <c r="A116" s="2219"/>
      <c r="B116" s="2219"/>
      <c r="C116" s="2219"/>
      <c r="D116" s="2219"/>
      <c r="E116" s="2219"/>
      <c r="F116" s="2219"/>
      <c r="G116" s="2219"/>
      <c r="H116" s="2219"/>
    </row>
    <row r="117" spans="1:8" ht="12.75">
      <c r="A117" s="2219"/>
      <c r="B117" s="2219"/>
      <c r="C117" s="2219"/>
      <c r="D117" s="2219"/>
      <c r="E117" s="2219"/>
      <c r="F117" s="2219"/>
      <c r="G117" s="2219"/>
      <c r="H117" s="2219"/>
    </row>
    <row r="118" spans="1:8" ht="12.75">
      <c r="A118" s="2219"/>
      <c r="B118" s="2219"/>
      <c r="C118" s="2219"/>
      <c r="D118" s="2219"/>
      <c r="E118" s="2219"/>
      <c r="F118" s="2219"/>
      <c r="G118" s="2219"/>
      <c r="H118" s="2219"/>
    </row>
    <row r="119" spans="1:8" ht="12.75">
      <c r="A119" s="2219"/>
      <c r="B119" s="2219"/>
      <c r="C119" s="2219"/>
      <c r="D119" s="2219"/>
      <c r="E119" s="2219"/>
      <c r="F119" s="2219"/>
      <c r="G119" s="2219"/>
      <c r="H119" s="2219"/>
    </row>
    <row r="120" spans="1:8" ht="12.75">
      <c r="A120" s="2219"/>
      <c r="B120" s="2219"/>
      <c r="C120" s="2219"/>
      <c r="D120" s="2219"/>
      <c r="E120" s="2219"/>
      <c r="F120" s="2219"/>
      <c r="G120" s="2219"/>
      <c r="H120" s="2219"/>
    </row>
    <row r="121" spans="1:8" ht="12.75">
      <c r="A121" s="2219"/>
      <c r="B121" s="2219"/>
      <c r="C121" s="2219"/>
      <c r="D121" s="2219"/>
      <c r="E121" s="2219"/>
      <c r="F121" s="2219"/>
      <c r="G121" s="2219"/>
      <c r="H121" s="2219"/>
    </row>
    <row r="122" spans="1:8" ht="12.75">
      <c r="A122" s="2219"/>
      <c r="B122" s="2219"/>
      <c r="C122" s="2219"/>
      <c r="D122" s="2219"/>
      <c r="E122" s="2219"/>
      <c r="F122" s="2219"/>
      <c r="G122" s="2219"/>
      <c r="H122" s="2219"/>
    </row>
    <row r="123" spans="1:8" ht="12.75">
      <c r="A123" s="2219"/>
      <c r="B123" s="2219"/>
      <c r="C123" s="2219"/>
      <c r="D123" s="2219"/>
      <c r="E123" s="2219"/>
      <c r="F123" s="2219"/>
      <c r="G123" s="2219"/>
      <c r="H123" s="2219"/>
    </row>
    <row r="124" spans="1:8" ht="12.75">
      <c r="A124" s="2219"/>
      <c r="B124" s="2219"/>
      <c r="C124" s="2219"/>
      <c r="D124" s="2219"/>
      <c r="E124" s="2219"/>
      <c r="F124" s="2219"/>
      <c r="G124" s="2219"/>
      <c r="H124" s="2219"/>
    </row>
    <row r="125" spans="1:8" ht="12.75">
      <c r="A125" s="2219"/>
      <c r="B125" s="2219"/>
      <c r="C125" s="2219"/>
      <c r="D125" s="2219"/>
      <c r="E125" s="2219"/>
      <c r="F125" s="2219"/>
      <c r="G125" s="2219"/>
      <c r="H125" s="2219"/>
    </row>
    <row r="126" spans="1:8" ht="12.75">
      <c r="A126" s="2219"/>
      <c r="B126" s="2219"/>
      <c r="C126" s="2219"/>
      <c r="D126" s="2219"/>
      <c r="E126" s="2219"/>
      <c r="F126" s="2219"/>
      <c r="G126" s="2219"/>
      <c r="H126" s="2219"/>
    </row>
    <row r="127" spans="1:8" ht="12.75">
      <c r="A127" s="2219"/>
      <c r="B127" s="2219"/>
      <c r="C127" s="2219"/>
      <c r="D127" s="2219"/>
      <c r="E127" s="2219"/>
      <c r="F127" s="2219"/>
      <c r="G127" s="2219"/>
      <c r="H127" s="2219"/>
    </row>
    <row r="128" spans="1:8" ht="12.75">
      <c r="A128" s="2219"/>
      <c r="B128" s="2219"/>
      <c r="C128" s="2219"/>
      <c r="D128" s="2219"/>
      <c r="E128" s="2219"/>
      <c r="F128" s="2219"/>
      <c r="G128" s="2219"/>
      <c r="H128" s="2219"/>
    </row>
    <row r="129" spans="1:8" ht="12.75">
      <c r="A129" s="2219"/>
      <c r="B129" s="2219"/>
      <c r="C129" s="2219"/>
      <c r="D129" s="2219"/>
      <c r="E129" s="2219"/>
      <c r="F129" s="2219"/>
      <c r="G129" s="2219"/>
      <c r="H129" s="2219"/>
    </row>
    <row r="130" spans="1:8" ht="12.75">
      <c r="A130" s="2219"/>
      <c r="B130" s="2219"/>
      <c r="C130" s="2219"/>
      <c r="D130" s="2219"/>
      <c r="E130" s="2219"/>
      <c r="F130" s="2219"/>
      <c r="G130" s="2219"/>
      <c r="H130" s="2219"/>
    </row>
    <row r="131" spans="1:8" ht="12.75">
      <c r="A131" s="2219"/>
      <c r="B131" s="2219"/>
      <c r="C131" s="2219"/>
      <c r="D131" s="2219"/>
      <c r="E131" s="2219"/>
      <c r="F131" s="2219"/>
      <c r="G131" s="2219"/>
      <c r="H131" s="2219"/>
    </row>
    <row r="132" spans="1:8" ht="12.75">
      <c r="A132" s="2219"/>
      <c r="B132" s="2219"/>
      <c r="C132" s="2219"/>
      <c r="D132" s="2219"/>
      <c r="E132" s="2219"/>
      <c r="F132" s="2219"/>
      <c r="G132" s="2219"/>
      <c r="H132" s="2219"/>
    </row>
    <row r="133" spans="1:8" ht="12.75">
      <c r="A133" s="2219"/>
      <c r="B133" s="2219"/>
      <c r="C133" s="2219"/>
      <c r="D133" s="2219"/>
      <c r="E133" s="2219"/>
      <c r="F133" s="2219"/>
      <c r="G133" s="2219"/>
      <c r="H133" s="2219"/>
    </row>
    <row r="134" spans="1:8" ht="12.75">
      <c r="A134" s="2219"/>
      <c r="B134" s="2219"/>
      <c r="C134" s="2219"/>
      <c r="D134" s="2219"/>
      <c r="E134" s="2219"/>
      <c r="F134" s="2219"/>
      <c r="G134" s="2219"/>
      <c r="H134" s="2219"/>
    </row>
    <row r="135" spans="1:8" ht="12.75">
      <c r="A135" s="2219"/>
      <c r="B135" s="2219"/>
      <c r="C135" s="2219"/>
      <c r="D135" s="2219"/>
      <c r="E135" s="2219"/>
      <c r="F135" s="2219"/>
      <c r="G135" s="2219"/>
      <c r="H135" s="2219"/>
    </row>
    <row r="136" spans="1:8" ht="12.75">
      <c r="A136" s="2219"/>
      <c r="B136" s="2219"/>
      <c r="C136" s="2219"/>
      <c r="D136" s="2219"/>
      <c r="E136" s="2219"/>
      <c r="F136" s="2219"/>
      <c r="G136" s="2219"/>
      <c r="H136" s="2219"/>
    </row>
    <row r="137" spans="1:8" ht="12.75">
      <c r="A137" s="2219"/>
      <c r="B137" s="2219"/>
      <c r="C137" s="2219"/>
      <c r="D137" s="2219"/>
      <c r="E137" s="2219"/>
      <c r="F137" s="2219"/>
      <c r="G137" s="2219"/>
      <c r="H137" s="2219"/>
    </row>
    <row r="138" spans="1:8" ht="12.75">
      <c r="A138" s="2219"/>
      <c r="B138" s="2219"/>
      <c r="C138" s="2219"/>
      <c r="D138" s="2219"/>
      <c r="E138" s="2219"/>
      <c r="F138" s="2219"/>
      <c r="G138" s="2219"/>
      <c r="H138" s="2219"/>
    </row>
    <row r="139" spans="1:8" ht="12.75">
      <c r="A139" s="2219"/>
      <c r="B139" s="2219"/>
      <c r="C139" s="2219"/>
      <c r="D139" s="2219"/>
      <c r="E139" s="2219"/>
      <c r="F139" s="2219"/>
      <c r="G139" s="2219"/>
      <c r="H139" s="2219"/>
    </row>
    <row r="140" spans="1:8" ht="12.75">
      <c r="A140" s="2219"/>
      <c r="B140" s="2219"/>
      <c r="C140" s="2219"/>
      <c r="D140" s="2219"/>
      <c r="E140" s="2219"/>
      <c r="F140" s="2219"/>
      <c r="G140" s="2219"/>
      <c r="H140" s="2219"/>
    </row>
    <row r="141" spans="1:8" ht="12.75">
      <c r="A141" s="2219"/>
      <c r="B141" s="2219"/>
      <c r="C141" s="2219"/>
      <c r="D141" s="2219"/>
      <c r="E141" s="2219"/>
      <c r="F141" s="2219"/>
      <c r="G141" s="2219"/>
      <c r="H141" s="2219"/>
    </row>
    <row r="142" spans="1:8" ht="12.75">
      <c r="A142" s="2219"/>
      <c r="B142" s="2219"/>
      <c r="C142" s="2219"/>
      <c r="D142" s="2219"/>
      <c r="E142" s="2219"/>
      <c r="F142" s="2219"/>
      <c r="G142" s="2219"/>
      <c r="H142" s="2219"/>
    </row>
    <row r="143" spans="1:8" ht="12.75">
      <c r="A143" s="2219"/>
      <c r="B143" s="2219"/>
      <c r="C143" s="2219"/>
      <c r="D143" s="2219"/>
      <c r="E143" s="2219"/>
      <c r="F143" s="2219"/>
      <c r="G143" s="2219"/>
      <c r="H143" s="2219"/>
    </row>
    <row r="144" spans="1:8" ht="12.75">
      <c r="A144" s="2219"/>
      <c r="B144" s="2219"/>
      <c r="C144" s="2219"/>
      <c r="D144" s="2219"/>
      <c r="E144" s="2219"/>
      <c r="F144" s="2219"/>
      <c r="G144" s="2219"/>
      <c r="H144" s="2219"/>
    </row>
    <row r="145" spans="1:8" ht="12.75">
      <c r="A145" s="2219"/>
      <c r="B145" s="2219"/>
      <c r="C145" s="2219"/>
      <c r="D145" s="2219"/>
      <c r="E145" s="2219"/>
      <c r="F145" s="2219"/>
      <c r="G145" s="2219"/>
      <c r="H145" s="2219"/>
    </row>
    <row r="146" spans="1:8" ht="12.75">
      <c r="A146" s="2219"/>
      <c r="B146" s="2219"/>
      <c r="C146" s="2219"/>
      <c r="D146" s="2219"/>
      <c r="E146" s="2219"/>
      <c r="F146" s="2219"/>
      <c r="G146" s="2219"/>
      <c r="H146" s="2219"/>
    </row>
    <row r="147" spans="1:8" ht="12.75">
      <c r="A147" s="2219"/>
      <c r="B147" s="2219"/>
      <c r="C147" s="2219"/>
      <c r="D147" s="2219"/>
      <c r="E147" s="2219"/>
      <c r="F147" s="2219"/>
      <c r="G147" s="2219"/>
      <c r="H147" s="2219"/>
    </row>
    <row r="148" spans="1:8" ht="12.75">
      <c r="A148" s="2219"/>
      <c r="B148" s="2219"/>
      <c r="C148" s="2219"/>
      <c r="D148" s="2219"/>
      <c r="E148" s="2219"/>
      <c r="F148" s="2219"/>
      <c r="G148" s="2219"/>
      <c r="H148" s="2219"/>
    </row>
    <row r="149" spans="1:8" ht="12.75">
      <c r="A149" s="2219"/>
      <c r="B149" s="2219"/>
      <c r="C149" s="2219"/>
      <c r="D149" s="2219"/>
      <c r="E149" s="2219"/>
      <c r="F149" s="2219"/>
      <c r="G149" s="2219"/>
      <c r="H149" s="2219"/>
    </row>
    <row r="150" spans="1:8" ht="12.75">
      <c r="A150" s="2219"/>
      <c r="B150" s="2219"/>
      <c r="C150" s="2219"/>
      <c r="D150" s="2219"/>
      <c r="E150" s="2219"/>
      <c r="F150" s="2219"/>
      <c r="G150" s="2219"/>
      <c r="H150" s="2219"/>
    </row>
  </sheetData>
  <sheetProtection selectLockedCells="1"/>
  <mergeCells count="9">
    <mergeCell ref="B5:I5"/>
    <mergeCell ref="A50:I50"/>
    <mergeCell ref="A51:I51"/>
    <mergeCell ref="A52:I52"/>
    <mergeCell ref="A1:I1"/>
    <mergeCell ref="A2:I2"/>
    <mergeCell ref="G3:H3"/>
    <mergeCell ref="A49:I49"/>
    <mergeCell ref="A48:I48"/>
  </mergeCells>
  <hyperlinks>
    <hyperlink ref="B4" r:id="rId1" xr:uid="{E19564B7-C0BD-42D6-BB8B-C98F5D90D486}"/>
    <hyperlink ref="C4" r:id="rId2" xr:uid="{E83AFFD2-B1A0-4D2C-919A-02BE97AE462D}"/>
    <hyperlink ref="D4" r:id="rId3" xr:uid="{04A2DD7C-58C9-442D-ACD4-2155F242B883}"/>
    <hyperlink ref="E4" r:id="rId4" xr:uid="{F1A01BC2-4F0C-485D-A046-1A6BAE70F74D}"/>
    <hyperlink ref="F4" r:id="rId5" xr:uid="{865E97C3-A830-4ED7-833C-C8C575109716}"/>
    <hyperlink ref="G4" r:id="rId6" xr:uid="{334FD2E5-7ED4-4EA5-828D-BEB95DF43E8D}"/>
    <hyperlink ref="H4" r:id="rId7" xr:uid="{E7DD0C6F-C35C-4FA1-9C00-ED717F598CF8}"/>
    <hyperlink ref="I4" r:id="rId8" xr:uid="{ED701F51-07C6-4063-8F9D-EB655E6B95E2}"/>
    <hyperlink ref="C47" r:id="rId9" xr:uid="{86F2F454-3775-438F-860E-E1774183322C}"/>
    <hyperlink ref="D47" r:id="rId10" xr:uid="{C830EB5A-8524-49F1-82F5-E97529B9AB95}"/>
    <hyperlink ref="E47" r:id="rId11" xr:uid="{E9B3574C-9D83-4194-A0B6-3B6F70AB0DAB}"/>
    <hyperlink ref="F47" r:id="rId12" xr:uid="{EF895934-54BB-4B94-9544-C27D42DC1327}"/>
    <hyperlink ref="G47" r:id="rId13" xr:uid="{2ADC9D72-4A79-48A8-8807-59589F307594}"/>
    <hyperlink ref="H47" r:id="rId14" xr:uid="{73F0BAAB-7B51-449F-8AAE-31A958D51233}"/>
    <hyperlink ref="I47" r:id="rId15" xr:uid="{89FA5FF7-7D53-4609-976D-4A0FB6617943}"/>
    <hyperlink ref="A55" r:id="rId16" xr:uid="{92D901A4-6A65-479D-8859-8593C578A736}"/>
    <hyperlink ref="B47" r:id="rId17" xr:uid="{EC99858B-76BC-43CC-B0EE-8E42C4DB5696}"/>
  </hyperlinks>
  <printOptions horizontalCentered="1"/>
  <pageMargins left="0.39370078740157483" right="0.39370078740157483" top="0.39370078740157483" bottom="0.39370078740157483" header="0" footer="0"/>
  <pageSetup paperSize="9" scale="99" fitToHeight="10" orientation="portrait" r:id="rId18"/>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18C69-ADA3-4A0D-94A8-5BA7D359E756}">
  <sheetPr codeName="Sheet105">
    <pageSetUpPr fitToPage="1"/>
  </sheetPr>
  <dimension ref="A1:S150"/>
  <sheetViews>
    <sheetView showGridLines="0" workbookViewId="0">
      <selection sqref="A1:G1"/>
    </sheetView>
  </sheetViews>
  <sheetFormatPr defaultColWidth="9.140625" defaultRowHeight="9"/>
  <cols>
    <col min="1" max="1" width="20.5703125" style="2369" customWidth="1"/>
    <col min="2" max="3" width="9.85546875" style="2369" customWidth="1"/>
    <col min="4" max="5" width="10" style="2369" customWidth="1"/>
    <col min="6" max="6" width="9.5703125" style="2369" customWidth="1"/>
    <col min="7" max="7" width="10.5703125" style="2369" customWidth="1"/>
    <col min="8" max="16384" width="9.140625" style="2369"/>
  </cols>
  <sheetData>
    <row r="1" spans="1:10" s="2395" customFormat="1" ht="34.5" customHeight="1">
      <c r="A1" s="5437" t="s">
        <v>2984</v>
      </c>
      <c r="B1" s="5437"/>
      <c r="C1" s="5437"/>
      <c r="D1" s="5437"/>
      <c r="E1" s="5437"/>
      <c r="F1" s="5437"/>
      <c r="G1" s="5437"/>
    </row>
    <row r="2" spans="1:10" s="2395" customFormat="1" ht="34.5" customHeight="1">
      <c r="A2" s="5439" t="s">
        <v>2983</v>
      </c>
      <c r="B2" s="5439"/>
      <c r="C2" s="5439"/>
      <c r="D2" s="5439"/>
      <c r="E2" s="5439"/>
      <c r="F2" s="5439"/>
      <c r="G2" s="5439"/>
    </row>
    <row r="3" spans="1:10" s="2391" customFormat="1" ht="9.75" customHeight="1">
      <c r="A3" s="2411" t="s">
        <v>928</v>
      </c>
      <c r="B3" s="2393"/>
      <c r="C3" s="2393"/>
      <c r="D3" s="2393"/>
      <c r="E3" s="2393"/>
      <c r="F3" s="2393"/>
      <c r="G3" s="2410" t="s">
        <v>927</v>
      </c>
    </row>
    <row r="4" spans="1:10" s="2372" customFormat="1" ht="36.75" customHeight="1">
      <c r="A4" s="933"/>
      <c r="B4" s="902" t="s">
        <v>88</v>
      </c>
      <c r="C4" s="902" t="s">
        <v>2959</v>
      </c>
      <c r="D4" s="902" t="s">
        <v>2975</v>
      </c>
      <c r="E4" s="902" t="s">
        <v>242</v>
      </c>
      <c r="F4" s="902" t="s">
        <v>2958</v>
      </c>
      <c r="G4" s="901" t="s">
        <v>2972</v>
      </c>
    </row>
    <row r="5" spans="1:10" s="2372" customFormat="1" ht="12.75" customHeight="1">
      <c r="A5" s="2389" t="s">
        <v>209</v>
      </c>
      <c r="B5" s="5453"/>
      <c r="C5" s="5453"/>
      <c r="D5" s="5453"/>
      <c r="E5" s="5453"/>
      <c r="F5" s="5453"/>
      <c r="G5" s="5453"/>
    </row>
    <row r="6" spans="1:10" s="216" customFormat="1" ht="12.75" customHeight="1">
      <c r="A6" s="2148">
        <v>1994</v>
      </c>
      <c r="B6" s="2408">
        <v>4877719</v>
      </c>
      <c r="C6" s="2408">
        <v>3970014</v>
      </c>
      <c r="D6" s="2408">
        <v>617489</v>
      </c>
      <c r="E6" s="2408">
        <v>148584</v>
      </c>
      <c r="F6" s="2408">
        <v>141604</v>
      </c>
      <c r="G6" s="2408">
        <v>28</v>
      </c>
      <c r="H6" s="2383"/>
      <c r="I6" s="2383"/>
      <c r="J6" s="2383"/>
    </row>
    <row r="7" spans="1:10" s="216" customFormat="1" ht="12.75" customHeight="1">
      <c r="A7" s="2148">
        <v>1995</v>
      </c>
      <c r="B7" s="2408">
        <v>4986049</v>
      </c>
      <c r="C7" s="2408">
        <v>4057925</v>
      </c>
      <c r="D7" s="2408">
        <v>633501</v>
      </c>
      <c r="E7" s="2408">
        <v>147726</v>
      </c>
      <c r="F7" s="2408">
        <v>146869</v>
      </c>
      <c r="G7" s="2408">
        <v>28</v>
      </c>
      <c r="H7" s="2383"/>
      <c r="I7" s="2383"/>
      <c r="J7" s="2383"/>
    </row>
    <row r="8" spans="1:10" s="216" customFormat="1" ht="12.75" customHeight="1">
      <c r="A8" s="2148">
        <v>1996</v>
      </c>
      <c r="B8" s="2408">
        <v>5098758</v>
      </c>
      <c r="C8" s="2408">
        <v>4141739</v>
      </c>
      <c r="D8" s="2408">
        <v>656331</v>
      </c>
      <c r="E8" s="2408">
        <v>149354</v>
      </c>
      <c r="F8" s="2408">
        <v>151303</v>
      </c>
      <c r="G8" s="2408">
        <v>31</v>
      </c>
      <c r="H8" s="2383"/>
      <c r="I8" s="2383"/>
      <c r="J8" s="2383"/>
    </row>
    <row r="9" spans="1:10" s="216" customFormat="1" ht="12.75" customHeight="1">
      <c r="A9" s="2148">
        <v>1997</v>
      </c>
      <c r="B9" s="2408">
        <v>5214560</v>
      </c>
      <c r="C9" s="2408">
        <v>4229811</v>
      </c>
      <c r="D9" s="2408">
        <v>677459</v>
      </c>
      <c r="E9" s="2408">
        <v>152274</v>
      </c>
      <c r="F9" s="2408">
        <v>154986</v>
      </c>
      <c r="G9" s="2408">
        <v>30</v>
      </c>
      <c r="H9" s="2383"/>
      <c r="I9" s="2383"/>
      <c r="J9" s="2383"/>
    </row>
    <row r="10" spans="1:10" s="216" customFormat="1" ht="12.75" customHeight="1">
      <c r="A10" s="2148">
        <v>1998</v>
      </c>
      <c r="B10" s="2408">
        <v>5347345</v>
      </c>
      <c r="C10" s="2408">
        <v>4328900</v>
      </c>
      <c r="D10" s="2408">
        <v>705587</v>
      </c>
      <c r="E10" s="2408">
        <v>154490</v>
      </c>
      <c r="F10" s="2408">
        <v>158337</v>
      </c>
      <c r="G10" s="2408">
        <v>31</v>
      </c>
    </row>
    <row r="11" spans="1:10" s="216" customFormat="1" ht="12.75" customHeight="1">
      <c r="A11" s="2148">
        <v>1999</v>
      </c>
      <c r="B11" s="2408">
        <v>5477545</v>
      </c>
      <c r="C11" s="2408">
        <v>4424412</v>
      </c>
      <c r="D11" s="2408">
        <v>729683</v>
      </c>
      <c r="E11" s="2408">
        <v>162439</v>
      </c>
      <c r="F11" s="2408">
        <v>160982</v>
      </c>
      <c r="G11" s="2408">
        <v>29</v>
      </c>
    </row>
    <row r="12" spans="1:10" s="216" customFormat="1" ht="12.75" customHeight="1">
      <c r="A12" s="2148">
        <v>2000</v>
      </c>
      <c r="B12" s="2408">
        <v>5601807</v>
      </c>
      <c r="C12" s="2408">
        <v>4510594</v>
      </c>
      <c r="D12" s="2408">
        <v>759287</v>
      </c>
      <c r="E12" s="2408">
        <v>167176</v>
      </c>
      <c r="F12" s="2408">
        <v>164722</v>
      </c>
      <c r="G12" s="2408">
        <v>28</v>
      </c>
    </row>
    <row r="13" spans="1:10" s="216" customFormat="1" ht="12.75" customHeight="1">
      <c r="A13" s="2148">
        <v>2001</v>
      </c>
      <c r="B13" s="2408">
        <v>5736946</v>
      </c>
      <c r="C13" s="2408">
        <v>4615004</v>
      </c>
      <c r="D13" s="2408">
        <v>785604</v>
      </c>
      <c r="E13" s="2408">
        <v>169234</v>
      </c>
      <c r="F13" s="2408">
        <v>167077</v>
      </c>
      <c r="G13" s="2408">
        <v>27</v>
      </c>
    </row>
    <row r="14" spans="1:10" s="216" customFormat="1" ht="12.75" customHeight="1">
      <c r="A14" s="2148">
        <v>2002</v>
      </c>
      <c r="B14" s="2409">
        <v>5870868</v>
      </c>
      <c r="C14" s="2408">
        <v>4934674</v>
      </c>
      <c r="D14" s="2408">
        <v>598920</v>
      </c>
      <c r="E14" s="2408">
        <v>167287</v>
      </c>
      <c r="F14" s="2408">
        <v>169946</v>
      </c>
      <c r="G14" s="2408">
        <v>41</v>
      </c>
    </row>
    <row r="15" spans="1:10" s="216" customFormat="1" ht="12.75" customHeight="1">
      <c r="A15" s="2148">
        <v>2003</v>
      </c>
      <c r="B15" s="2408">
        <v>5950643</v>
      </c>
      <c r="C15" s="2408">
        <v>5012982</v>
      </c>
      <c r="D15" s="2408">
        <v>608676</v>
      </c>
      <c r="E15" s="2408">
        <v>156601</v>
      </c>
      <c r="F15" s="2408">
        <v>172343</v>
      </c>
      <c r="G15" s="2408">
        <v>41</v>
      </c>
    </row>
    <row r="16" spans="1:10" s="217" customFormat="1" ht="12.75" customHeight="1">
      <c r="A16" s="2404">
        <v>2004</v>
      </c>
      <c r="B16" s="2408">
        <v>6082337</v>
      </c>
      <c r="C16" s="2408">
        <v>5088197</v>
      </c>
      <c r="D16" s="2147">
        <v>669290</v>
      </c>
      <c r="E16" s="2408">
        <v>151368</v>
      </c>
      <c r="F16" s="2408">
        <v>173441</v>
      </c>
      <c r="G16" s="2147">
        <v>41</v>
      </c>
    </row>
    <row r="17" spans="1:7" s="217" customFormat="1" ht="12.75" customHeight="1">
      <c r="A17" s="2404">
        <v>2005</v>
      </c>
      <c r="B17" s="2408">
        <v>6173542</v>
      </c>
      <c r="C17" s="2408">
        <v>5178805</v>
      </c>
      <c r="D17" s="2147">
        <v>680421</v>
      </c>
      <c r="E17" s="2408">
        <v>140791</v>
      </c>
      <c r="F17" s="2408">
        <v>173485</v>
      </c>
      <c r="G17" s="2147">
        <v>40</v>
      </c>
    </row>
    <row r="18" spans="1:7" s="216" customFormat="1" ht="12.75" customHeight="1">
      <c r="A18" s="2404">
        <v>2006</v>
      </c>
      <c r="B18" s="2403">
        <v>6259673</v>
      </c>
      <c r="C18" s="2403">
        <v>5270194</v>
      </c>
      <c r="D18" s="2403">
        <v>690493</v>
      </c>
      <c r="E18" s="2403">
        <v>128094</v>
      </c>
      <c r="F18" s="2403">
        <v>170854</v>
      </c>
      <c r="G18" s="2403">
        <v>38</v>
      </c>
    </row>
    <row r="19" spans="1:7" s="216" customFormat="1" ht="12.75" customHeight="1">
      <c r="A19" s="2404">
        <v>2007</v>
      </c>
      <c r="B19" s="197">
        <v>6318742</v>
      </c>
      <c r="C19" s="197">
        <v>5309001</v>
      </c>
      <c r="D19" s="197">
        <v>713372</v>
      </c>
      <c r="E19" s="197">
        <v>127648</v>
      </c>
      <c r="F19" s="2407">
        <v>168678</v>
      </c>
      <c r="G19" s="2407">
        <v>43</v>
      </c>
    </row>
    <row r="20" spans="1:7" s="216" customFormat="1" ht="12.75" customHeight="1">
      <c r="A20" s="2404">
        <v>2008</v>
      </c>
      <c r="B20" s="197">
        <v>6361662</v>
      </c>
      <c r="C20" s="197">
        <v>5355280</v>
      </c>
      <c r="D20" s="197">
        <v>721457</v>
      </c>
      <c r="E20" s="197">
        <v>120038</v>
      </c>
      <c r="F20" s="2407">
        <v>164844</v>
      </c>
      <c r="G20" s="2407">
        <v>43</v>
      </c>
    </row>
    <row r="21" spans="1:7" s="217" customFormat="1" ht="12.75" customHeight="1">
      <c r="A21" s="2404">
        <v>2009</v>
      </c>
      <c r="B21" s="197">
        <v>6360520</v>
      </c>
      <c r="C21" s="197">
        <v>5396061</v>
      </c>
      <c r="D21" s="197">
        <v>703291</v>
      </c>
      <c r="E21" s="197">
        <v>103073</v>
      </c>
      <c r="F21" s="2407">
        <v>158056</v>
      </c>
      <c r="G21" s="2407">
        <v>39</v>
      </c>
    </row>
    <row r="22" spans="1:7" s="216" customFormat="1" ht="12.75" customHeight="1">
      <c r="A22" s="2406">
        <v>2010</v>
      </c>
      <c r="B22" s="2401">
        <v>6398061</v>
      </c>
      <c r="C22" s="2401">
        <v>5435687</v>
      </c>
      <c r="D22" s="2401">
        <v>713005</v>
      </c>
      <c r="E22" s="2403">
        <v>95901</v>
      </c>
      <c r="F22" s="2403">
        <v>153425</v>
      </c>
      <c r="G22" s="2403">
        <v>43</v>
      </c>
    </row>
    <row r="23" spans="1:7" s="216" customFormat="1" ht="12.75" customHeight="1">
      <c r="A23" s="2406">
        <v>2011</v>
      </c>
      <c r="B23" s="2403">
        <v>6422903</v>
      </c>
      <c r="C23" s="2403">
        <v>5435233</v>
      </c>
      <c r="D23" s="2403">
        <v>738036</v>
      </c>
      <c r="E23" s="2403">
        <v>97924</v>
      </c>
      <c r="F23" s="2403">
        <v>151689</v>
      </c>
      <c r="G23" s="2403">
        <v>21</v>
      </c>
    </row>
    <row r="24" spans="1:7" s="216" customFormat="1" ht="12.75" customHeight="1">
      <c r="A24" s="2406">
        <v>2012</v>
      </c>
      <c r="B24" s="2403">
        <v>6385442</v>
      </c>
      <c r="C24" s="2403">
        <v>5386068</v>
      </c>
      <c r="D24" s="2403">
        <v>784017</v>
      </c>
      <c r="E24" s="2403">
        <v>91146</v>
      </c>
      <c r="F24" s="2403">
        <v>124191</v>
      </c>
      <c r="G24" s="2403">
        <v>20</v>
      </c>
    </row>
    <row r="25" spans="1:7" s="216" customFormat="1" ht="12.75" customHeight="1">
      <c r="A25" s="2406">
        <v>2013</v>
      </c>
      <c r="B25" s="2403">
        <v>6368632</v>
      </c>
      <c r="C25" s="2403">
        <v>5377960</v>
      </c>
      <c r="D25" s="2403">
        <v>811979</v>
      </c>
      <c r="E25" s="2403">
        <v>68316</v>
      </c>
      <c r="F25" s="2403">
        <v>110360</v>
      </c>
      <c r="G25" s="2403">
        <v>17</v>
      </c>
    </row>
    <row r="26" spans="1:7" s="216" customFormat="1" ht="12.75" customHeight="1">
      <c r="A26" s="2148">
        <v>2014</v>
      </c>
      <c r="B26" s="2381">
        <v>6377725</v>
      </c>
      <c r="C26" s="2381">
        <v>5308430</v>
      </c>
      <c r="D26" s="2381">
        <v>932378</v>
      </c>
      <c r="E26" s="2381">
        <v>53776</v>
      </c>
      <c r="F26" s="2381">
        <v>83124</v>
      </c>
      <c r="G26" s="2381">
        <v>17</v>
      </c>
    </row>
    <row r="27" spans="1:7" s="216" customFormat="1" ht="12.75" customHeight="1">
      <c r="A27" s="2360">
        <v>2015</v>
      </c>
      <c r="B27" s="2381">
        <v>6402664</v>
      </c>
      <c r="C27" s="2381">
        <v>5373731</v>
      </c>
      <c r="D27" s="2381">
        <v>906138</v>
      </c>
      <c r="E27" s="2381">
        <v>52734</v>
      </c>
      <c r="F27" s="2381">
        <v>70044</v>
      </c>
      <c r="G27" s="2381">
        <v>17</v>
      </c>
    </row>
    <row r="28" spans="1:7" s="216" customFormat="1" ht="12.75" customHeight="1">
      <c r="A28" s="2404">
        <v>2016</v>
      </c>
      <c r="B28" s="2403">
        <v>6440659</v>
      </c>
      <c r="C28" s="2403">
        <v>5585659</v>
      </c>
      <c r="D28" s="2403">
        <v>681618</v>
      </c>
      <c r="E28" s="2403">
        <v>111141</v>
      </c>
      <c r="F28" s="2403">
        <v>62190</v>
      </c>
      <c r="G28" s="2405">
        <v>51</v>
      </c>
    </row>
    <row r="29" spans="1:7" s="216" customFormat="1" ht="12.75" customHeight="1">
      <c r="A29" s="2404">
        <v>2017</v>
      </c>
      <c r="B29" s="2403">
        <v>6478784</v>
      </c>
      <c r="C29" s="2403">
        <v>5606733</v>
      </c>
      <c r="D29" s="2402">
        <v>703979</v>
      </c>
      <c r="E29" s="2403">
        <v>106602</v>
      </c>
      <c r="F29" s="2403">
        <v>61404</v>
      </c>
      <c r="G29" s="2403">
        <v>66</v>
      </c>
    </row>
    <row r="30" spans="1:7" s="216" customFormat="1" ht="12.75" customHeight="1">
      <c r="A30" s="1088">
        <v>2018</v>
      </c>
      <c r="B30" s="2402">
        <v>6518194</v>
      </c>
      <c r="C30" s="2402">
        <v>5637345</v>
      </c>
      <c r="D30" s="2402">
        <v>723361</v>
      </c>
      <c r="E30" s="2402">
        <v>97028</v>
      </c>
      <c r="F30" s="2402">
        <v>60408</v>
      </c>
      <c r="G30" s="2402">
        <v>52</v>
      </c>
    </row>
    <row r="31" spans="1:7" s="216" customFormat="1" ht="12.75" customHeight="1">
      <c r="A31" s="1088">
        <v>2019</v>
      </c>
      <c r="B31" s="2401">
        <v>6575444</v>
      </c>
      <c r="C31" s="2401">
        <v>5681692</v>
      </c>
      <c r="D31" s="2400">
        <v>602796</v>
      </c>
      <c r="E31" s="2401">
        <v>98791</v>
      </c>
      <c r="F31" s="2401">
        <v>58250</v>
      </c>
      <c r="G31" s="2401">
        <v>51</v>
      </c>
    </row>
    <row r="32" spans="1:7" s="216" customFormat="1" ht="12.75" customHeight="1">
      <c r="A32" s="1088">
        <v>2020</v>
      </c>
      <c r="B32" s="2401">
        <v>6602565</v>
      </c>
      <c r="C32" s="2401">
        <v>5716143</v>
      </c>
      <c r="D32" s="2400">
        <v>601966</v>
      </c>
      <c r="E32" s="2401">
        <v>99195</v>
      </c>
      <c r="F32" s="2401">
        <v>57214</v>
      </c>
      <c r="G32" s="2401">
        <v>452</v>
      </c>
    </row>
    <row r="33" spans="1:19" s="216" customFormat="1" ht="12.75" customHeight="1">
      <c r="A33" s="1088">
        <v>2021</v>
      </c>
      <c r="B33" s="2401">
        <v>6673562</v>
      </c>
      <c r="C33" s="2401">
        <v>5775693</v>
      </c>
      <c r="D33" s="2400">
        <v>608801</v>
      </c>
      <c r="E33" s="2401">
        <v>104699</v>
      </c>
      <c r="F33" s="2401">
        <v>57574</v>
      </c>
      <c r="G33" s="2401">
        <v>449</v>
      </c>
    </row>
    <row r="34" spans="1:19" s="217" customFormat="1" ht="12.75" customHeight="1">
      <c r="A34" s="1088">
        <v>2022</v>
      </c>
      <c r="B34" s="2400">
        <v>6721515</v>
      </c>
      <c r="C34" s="2400">
        <v>5810528</v>
      </c>
      <c r="D34" s="2400">
        <v>628255</v>
      </c>
      <c r="E34" s="2400">
        <v>104699</v>
      </c>
      <c r="F34" s="2400">
        <v>57574</v>
      </c>
      <c r="G34" s="2400">
        <v>449</v>
      </c>
    </row>
    <row r="35" spans="1:19" s="216" customFormat="1" ht="12.75" customHeight="1">
      <c r="A35" s="1225" t="s">
        <v>2404</v>
      </c>
      <c r="B35" s="2379"/>
      <c r="C35" s="2379"/>
      <c r="D35" s="2379"/>
      <c r="E35" s="2379"/>
      <c r="F35" s="2379"/>
      <c r="G35" s="2379"/>
      <c r="H35" s="2379"/>
      <c r="I35" s="2379"/>
      <c r="K35" s="2399"/>
      <c r="S35" s="2378"/>
    </row>
    <row r="36" spans="1:19" s="1413" customFormat="1" ht="12.75">
      <c r="A36" s="1414" t="s">
        <v>209</v>
      </c>
      <c r="B36" s="2398">
        <v>6788692</v>
      </c>
      <c r="C36" s="2398">
        <v>5855515</v>
      </c>
      <c r="D36" s="2398">
        <v>649929</v>
      </c>
      <c r="E36" s="2398">
        <v>110074</v>
      </c>
      <c r="F36" s="2398">
        <v>57347</v>
      </c>
      <c r="G36" s="2398">
        <v>81</v>
      </c>
      <c r="H36" s="2374"/>
      <c r="I36" s="2374"/>
    </row>
    <row r="37" spans="1:19" s="1413" customFormat="1" ht="12.75">
      <c r="A37" s="1408" t="s">
        <v>801</v>
      </c>
      <c r="B37" s="2398">
        <v>6512782</v>
      </c>
      <c r="C37" s="2398">
        <v>5623145</v>
      </c>
      <c r="D37" s="2398">
        <v>621000</v>
      </c>
      <c r="E37" s="2398">
        <v>106059</v>
      </c>
      <c r="F37" s="2398">
        <v>54277</v>
      </c>
      <c r="G37" s="2398">
        <v>81</v>
      </c>
      <c r="H37" s="2374"/>
      <c r="I37" s="2374"/>
    </row>
    <row r="38" spans="1:19" s="1409" customFormat="1" ht="12.75">
      <c r="A38" s="1411" t="s">
        <v>432</v>
      </c>
      <c r="B38" s="2398">
        <v>2178025</v>
      </c>
      <c r="C38" s="2398">
        <v>1876573</v>
      </c>
      <c r="D38" s="2398">
        <v>209287</v>
      </c>
      <c r="E38" s="2398">
        <v>41579</v>
      </c>
      <c r="F38" s="2398">
        <v>14779</v>
      </c>
      <c r="G38" s="2398">
        <v>28</v>
      </c>
      <c r="H38" s="2374"/>
      <c r="I38" s="2374"/>
    </row>
    <row r="39" spans="1:19" s="1409" customFormat="1" ht="12.75">
      <c r="A39" s="1411" t="s">
        <v>431</v>
      </c>
      <c r="B39" s="2398">
        <v>1213203</v>
      </c>
      <c r="C39" s="2398">
        <v>1052910</v>
      </c>
      <c r="D39" s="2398">
        <v>97529</v>
      </c>
      <c r="E39" s="2398">
        <v>20283</v>
      </c>
      <c r="F39" s="2398">
        <v>15610</v>
      </c>
      <c r="G39" s="2398">
        <v>12</v>
      </c>
      <c r="H39" s="2374"/>
      <c r="I39" s="2374"/>
    </row>
    <row r="40" spans="1:19" s="1409" customFormat="1" ht="12.75">
      <c r="A40" s="1412" t="s">
        <v>430</v>
      </c>
      <c r="B40" s="2398">
        <v>558583</v>
      </c>
      <c r="C40" s="2398">
        <v>481776</v>
      </c>
      <c r="D40" s="2398">
        <v>46454</v>
      </c>
      <c r="E40" s="2398">
        <v>10636</v>
      </c>
      <c r="F40" s="2398">
        <v>8780</v>
      </c>
      <c r="G40" s="2398">
        <v>4</v>
      </c>
      <c r="H40" s="2374"/>
      <c r="I40" s="2374"/>
    </row>
    <row r="41" spans="1:19" s="1409" customFormat="1" ht="12.75">
      <c r="A41" s="1412" t="s">
        <v>429</v>
      </c>
      <c r="B41" s="2398">
        <v>1265632</v>
      </c>
      <c r="C41" s="2398">
        <v>1095138</v>
      </c>
      <c r="D41" s="2398">
        <v>140972</v>
      </c>
      <c r="E41" s="2398">
        <v>15488</v>
      </c>
      <c r="F41" s="2398">
        <v>2905</v>
      </c>
      <c r="G41" s="2398">
        <v>32</v>
      </c>
      <c r="H41" s="2374"/>
      <c r="I41" s="2374"/>
    </row>
    <row r="42" spans="1:19" s="1409" customFormat="1" ht="12.75">
      <c r="A42" s="1412" t="s">
        <v>428</v>
      </c>
      <c r="B42" s="2398">
        <v>496510</v>
      </c>
      <c r="C42" s="2398">
        <v>438167</v>
      </c>
      <c r="D42" s="2398">
        <v>45300</v>
      </c>
      <c r="E42" s="2398">
        <v>5325</v>
      </c>
      <c r="F42" s="2398">
        <v>2039</v>
      </c>
      <c r="G42" s="2398">
        <v>5</v>
      </c>
      <c r="H42" s="2374"/>
      <c r="I42" s="2374"/>
    </row>
    <row r="43" spans="1:19" s="1409" customFormat="1" ht="12.75">
      <c r="A43" s="1411" t="s">
        <v>427</v>
      </c>
      <c r="B43" s="2398">
        <v>347392</v>
      </c>
      <c r="C43" s="2398">
        <v>298119</v>
      </c>
      <c r="D43" s="2398">
        <v>27290</v>
      </c>
      <c r="E43" s="2398">
        <v>6164</v>
      </c>
      <c r="F43" s="2398">
        <v>6085</v>
      </c>
      <c r="G43" s="2398">
        <v>0</v>
      </c>
      <c r="H43" s="2374"/>
      <c r="I43" s="2374"/>
    </row>
    <row r="44" spans="1:19" s="1409" customFormat="1" ht="12.75">
      <c r="A44" s="1411" t="s">
        <v>426</v>
      </c>
      <c r="B44" s="2398">
        <v>453437</v>
      </c>
      <c r="C44" s="2398">
        <v>380462</v>
      </c>
      <c r="D44" s="2398">
        <v>54168</v>
      </c>
      <c r="E44" s="2398">
        <v>6584</v>
      </c>
      <c r="F44" s="2398">
        <v>4079</v>
      </c>
      <c r="G44" s="2398">
        <v>0</v>
      </c>
      <c r="H44" s="2374"/>
      <c r="I44" s="2374"/>
    </row>
    <row r="45" spans="1:19" s="1409" customFormat="1" ht="12.75">
      <c r="A45" s="1408" t="s">
        <v>425</v>
      </c>
      <c r="B45" s="2398">
        <v>130171</v>
      </c>
      <c r="C45" s="2398">
        <v>109179</v>
      </c>
      <c r="D45" s="2398">
        <v>13837</v>
      </c>
      <c r="E45" s="2398">
        <v>2458</v>
      </c>
      <c r="F45" s="2398">
        <v>1059</v>
      </c>
      <c r="G45" s="2398">
        <v>0</v>
      </c>
      <c r="H45" s="2374"/>
      <c r="I45" s="2374"/>
    </row>
    <row r="46" spans="1:19" s="1394" customFormat="1" ht="12.75">
      <c r="A46" s="1408" t="s">
        <v>424</v>
      </c>
      <c r="B46" s="2398">
        <v>145739</v>
      </c>
      <c r="C46" s="2398">
        <v>123191</v>
      </c>
      <c r="D46" s="2398">
        <v>15092</v>
      </c>
      <c r="E46" s="2398">
        <v>1557</v>
      </c>
      <c r="F46" s="2398">
        <v>2011</v>
      </c>
      <c r="G46" s="2398">
        <v>0</v>
      </c>
      <c r="H46" s="2374"/>
      <c r="I46" s="2374"/>
    </row>
    <row r="47" spans="1:19" s="2372" customFormat="1" ht="39.75" customHeight="1">
      <c r="A47" s="933"/>
      <c r="B47" s="902" t="s">
        <v>88</v>
      </c>
      <c r="C47" s="902" t="s">
        <v>2948</v>
      </c>
      <c r="D47" s="902" t="s">
        <v>2971</v>
      </c>
      <c r="E47" s="902" t="s">
        <v>241</v>
      </c>
      <c r="F47" s="902" t="s">
        <v>2947</v>
      </c>
      <c r="G47" s="901" t="s">
        <v>2650</v>
      </c>
    </row>
    <row r="48" spans="1:19" s="2372" customFormat="1" ht="12.75">
      <c r="A48" s="5454" t="s">
        <v>412</v>
      </c>
      <c r="B48" s="5454"/>
      <c r="C48" s="5454"/>
      <c r="D48" s="5454"/>
      <c r="E48" s="5454"/>
      <c r="F48" s="5454"/>
      <c r="G48" s="5454"/>
    </row>
    <row r="49" spans="1:7" s="2371" customFormat="1" ht="9.75" customHeight="1">
      <c r="A49" s="2396" t="s">
        <v>2943</v>
      </c>
      <c r="B49" s="2396"/>
      <c r="C49" s="2396"/>
      <c r="D49" s="2396"/>
      <c r="E49" s="2396"/>
      <c r="F49" s="2396"/>
      <c r="G49" s="2396"/>
    </row>
    <row r="50" spans="1:7" s="2371" customFormat="1" ht="11.25" customHeight="1">
      <c r="A50" s="2396" t="s">
        <v>2942</v>
      </c>
      <c r="B50" s="2396"/>
      <c r="C50" s="2396"/>
      <c r="D50" s="2396"/>
      <c r="E50" s="2396"/>
      <c r="F50" s="2396"/>
      <c r="G50" s="2396"/>
    </row>
    <row r="51" spans="1:7" s="2371" customFormat="1" ht="71.25" customHeight="1">
      <c r="A51" s="5451" t="s">
        <v>2982</v>
      </c>
      <c r="B51" s="5451"/>
      <c r="C51" s="5451"/>
      <c r="D51" s="5451"/>
      <c r="E51" s="5451"/>
      <c r="F51" s="5451"/>
      <c r="G51" s="5451"/>
    </row>
    <row r="52" spans="1:7" s="2219" customFormat="1" ht="55.5" customHeight="1">
      <c r="A52" s="5452" t="s">
        <v>2981</v>
      </c>
      <c r="B52" s="5452"/>
      <c r="C52" s="5452"/>
      <c r="D52" s="5452"/>
      <c r="E52" s="5452"/>
      <c r="F52" s="5452"/>
      <c r="G52" s="5452"/>
    </row>
    <row r="53" spans="1:7" s="2219" customFormat="1" ht="12.75"/>
    <row r="54" spans="1:7" s="2219" customFormat="1" ht="9.75" customHeight="1">
      <c r="A54" s="808" t="s">
        <v>409</v>
      </c>
      <c r="B54" s="2370"/>
      <c r="C54" s="2370"/>
      <c r="D54" s="2370"/>
      <c r="E54" s="2370"/>
      <c r="F54" s="2370"/>
      <c r="G54" s="2370"/>
    </row>
    <row r="55" spans="1:7" s="2219" customFormat="1" ht="12.75">
      <c r="A55" s="687" t="s">
        <v>2980</v>
      </c>
      <c r="B55" s="2183"/>
    </row>
    <row r="56" spans="1:7" s="2219" customFormat="1" ht="12.75"/>
    <row r="57" spans="1:7" s="2219" customFormat="1" ht="12.75"/>
    <row r="58" spans="1:7" s="2219" customFormat="1" ht="12.75"/>
    <row r="59" spans="1:7" s="2219" customFormat="1" ht="12.75">
      <c r="B59" s="911"/>
      <c r="C59" s="911"/>
      <c r="D59" s="911"/>
      <c r="E59" s="911"/>
      <c r="F59" s="911"/>
      <c r="G59" s="911"/>
    </row>
    <row r="60" spans="1:7" s="2219" customFormat="1" ht="12.75">
      <c r="B60" s="911"/>
      <c r="C60" s="911"/>
      <c r="D60" s="911"/>
      <c r="E60" s="911"/>
      <c r="F60" s="911"/>
      <c r="G60" s="911"/>
    </row>
    <row r="61" spans="1:7" s="2219" customFormat="1" ht="12.75">
      <c r="B61" s="99"/>
      <c r="C61" s="99"/>
      <c r="D61" s="99"/>
      <c r="E61" s="99"/>
      <c r="F61" s="99"/>
      <c r="G61" s="99"/>
    </row>
    <row r="62" spans="1:7" ht="12.75">
      <c r="A62" s="2219"/>
      <c r="B62" s="2219"/>
      <c r="C62" s="2219"/>
      <c r="D62" s="2219"/>
      <c r="E62" s="2219"/>
      <c r="F62" s="2219"/>
      <c r="G62" s="2219"/>
    </row>
    <row r="63" spans="1:7" ht="12.75">
      <c r="A63" s="2219"/>
      <c r="B63" s="2219"/>
      <c r="C63" s="2219"/>
      <c r="D63" s="2219"/>
      <c r="E63" s="2219"/>
      <c r="F63" s="2219"/>
      <c r="G63" s="2219"/>
    </row>
    <row r="64" spans="1:7" ht="12.75">
      <c r="A64" s="2219"/>
      <c r="B64" s="2219"/>
      <c r="C64" s="2219"/>
      <c r="D64" s="2219"/>
      <c r="E64" s="2219"/>
      <c r="F64" s="2219"/>
      <c r="G64" s="2219"/>
    </row>
    <row r="65" spans="1:7" ht="12.75">
      <c r="A65" s="2219"/>
      <c r="B65" s="2219"/>
      <c r="C65" s="2219"/>
      <c r="D65" s="2219"/>
      <c r="E65" s="2219"/>
      <c r="F65" s="2219"/>
      <c r="G65" s="2219"/>
    </row>
    <row r="66" spans="1:7" ht="12.75">
      <c r="A66" s="2219"/>
      <c r="B66" s="2219"/>
      <c r="C66" s="2219"/>
      <c r="D66" s="2219"/>
      <c r="E66" s="2219"/>
      <c r="F66" s="2219"/>
      <c r="G66" s="2219"/>
    </row>
    <row r="67" spans="1:7" ht="12.75">
      <c r="A67" s="2219"/>
      <c r="B67" s="2219"/>
      <c r="C67" s="2219"/>
      <c r="D67" s="2219"/>
      <c r="E67" s="2219"/>
      <c r="F67" s="2219"/>
      <c r="G67" s="2219"/>
    </row>
    <row r="68" spans="1:7" ht="12.75">
      <c r="A68" s="2219"/>
      <c r="B68" s="2219"/>
      <c r="C68" s="2219"/>
      <c r="D68" s="2219"/>
      <c r="E68" s="2219"/>
      <c r="F68" s="2219"/>
      <c r="G68" s="2219"/>
    </row>
    <row r="69" spans="1:7" ht="12.75">
      <c r="A69" s="2219"/>
      <c r="B69" s="2219"/>
      <c r="C69" s="2219"/>
      <c r="D69" s="2219"/>
      <c r="E69" s="2219"/>
      <c r="F69" s="2219"/>
      <c r="G69" s="2219"/>
    </row>
    <row r="70" spans="1:7" ht="12.75">
      <c r="A70" s="2219"/>
      <c r="B70" s="2219"/>
      <c r="C70" s="2219"/>
      <c r="D70" s="2219"/>
      <c r="E70" s="2219"/>
      <c r="F70" s="2219"/>
      <c r="G70" s="2219"/>
    </row>
    <row r="71" spans="1:7" ht="12.75">
      <c r="A71" s="2219"/>
      <c r="B71" s="2219"/>
      <c r="C71" s="2219"/>
      <c r="D71" s="2219"/>
      <c r="E71" s="2219"/>
      <c r="F71" s="2219"/>
      <c r="G71" s="2219"/>
    </row>
    <row r="72" spans="1:7" ht="12.75">
      <c r="A72" s="2219"/>
      <c r="B72" s="2219"/>
      <c r="C72" s="2219"/>
      <c r="D72" s="2219"/>
      <c r="E72" s="2219"/>
      <c r="F72" s="2219"/>
      <c r="G72" s="2219"/>
    </row>
    <row r="73" spans="1:7" ht="12.75">
      <c r="A73" s="2219"/>
      <c r="B73" s="2219"/>
      <c r="C73" s="2219"/>
      <c r="D73" s="2219"/>
      <c r="E73" s="2219"/>
      <c r="F73" s="2219"/>
      <c r="G73" s="2219"/>
    </row>
    <row r="74" spans="1:7" ht="12.75">
      <c r="A74" s="2219"/>
      <c r="B74" s="2219"/>
      <c r="C74" s="2219"/>
      <c r="D74" s="2219"/>
      <c r="E74" s="2219"/>
      <c r="F74" s="2219"/>
      <c r="G74" s="2219"/>
    </row>
    <row r="75" spans="1:7" ht="12.75">
      <c r="A75" s="2219"/>
      <c r="B75" s="2219"/>
      <c r="C75" s="2219"/>
      <c r="D75" s="2219"/>
      <c r="E75" s="2219"/>
      <c r="F75" s="2219"/>
      <c r="G75" s="2219"/>
    </row>
    <row r="76" spans="1:7" ht="12.75">
      <c r="A76" s="2219"/>
      <c r="B76" s="2219"/>
      <c r="C76" s="2219"/>
      <c r="D76" s="2219"/>
      <c r="E76" s="2219"/>
      <c r="F76" s="2219"/>
      <c r="G76" s="2219"/>
    </row>
    <row r="77" spans="1:7" ht="12.75">
      <c r="A77" s="2219"/>
      <c r="B77" s="2219"/>
      <c r="C77" s="2219"/>
      <c r="D77" s="2219"/>
      <c r="E77" s="2219"/>
      <c r="F77" s="2219"/>
      <c r="G77" s="2219"/>
    </row>
    <row r="78" spans="1:7" ht="12.75">
      <c r="A78" s="2219"/>
      <c r="B78" s="2219"/>
      <c r="C78" s="2219"/>
      <c r="D78" s="2219"/>
      <c r="E78" s="2219"/>
      <c r="F78" s="2219"/>
      <c r="G78" s="2219"/>
    </row>
    <row r="79" spans="1:7" ht="12.75">
      <c r="A79" s="2219"/>
      <c r="B79" s="2219"/>
      <c r="C79" s="2219"/>
      <c r="D79" s="2219"/>
      <c r="E79" s="2219"/>
      <c r="F79" s="2219"/>
      <c r="G79" s="2219"/>
    </row>
    <row r="80" spans="1:7" ht="12.75">
      <c r="A80" s="2219"/>
      <c r="B80" s="2219"/>
      <c r="C80" s="2219"/>
      <c r="D80" s="2219"/>
      <c r="E80" s="2219"/>
      <c r="F80" s="2219"/>
      <c r="G80" s="2219"/>
    </row>
    <row r="81" spans="1:7" ht="12.75">
      <c r="A81" s="2219"/>
      <c r="B81" s="2219"/>
      <c r="C81" s="2219"/>
      <c r="D81" s="2219"/>
      <c r="E81" s="2219"/>
      <c r="F81" s="2219"/>
      <c r="G81" s="2219"/>
    </row>
    <row r="82" spans="1:7" ht="12.75">
      <c r="A82" s="2219"/>
      <c r="B82" s="2219"/>
      <c r="C82" s="2219"/>
      <c r="D82" s="2219"/>
      <c r="E82" s="2219"/>
      <c r="F82" s="2219"/>
      <c r="G82" s="2219"/>
    </row>
    <row r="83" spans="1:7" ht="12.75">
      <c r="A83" s="2219"/>
      <c r="B83" s="2219"/>
      <c r="C83" s="2219"/>
      <c r="D83" s="2219"/>
      <c r="E83" s="2219"/>
      <c r="F83" s="2219"/>
      <c r="G83" s="2219"/>
    </row>
    <row r="84" spans="1:7" ht="12.75">
      <c r="A84" s="2219"/>
      <c r="B84" s="2219"/>
      <c r="C84" s="2219"/>
      <c r="D84" s="2219"/>
      <c r="E84" s="2219"/>
      <c r="F84" s="2219"/>
      <c r="G84" s="2219"/>
    </row>
    <row r="85" spans="1:7" ht="12.75">
      <c r="A85" s="2219"/>
      <c r="B85" s="2219"/>
      <c r="C85" s="2219"/>
      <c r="D85" s="2219"/>
      <c r="E85" s="2219"/>
      <c r="F85" s="2219"/>
      <c r="G85" s="2219"/>
    </row>
    <row r="86" spans="1:7" ht="12.75">
      <c r="A86" s="2219"/>
      <c r="B86" s="2219"/>
      <c r="C86" s="2219"/>
      <c r="D86" s="2219"/>
      <c r="E86" s="2219"/>
      <c r="F86" s="2219"/>
      <c r="G86" s="2219"/>
    </row>
    <row r="87" spans="1:7" ht="12.75">
      <c r="A87" s="2219"/>
      <c r="B87" s="2219"/>
      <c r="C87" s="2219"/>
      <c r="D87" s="2219"/>
      <c r="E87" s="2219"/>
      <c r="F87" s="2219"/>
      <c r="G87" s="2219"/>
    </row>
    <row r="88" spans="1:7" ht="12.75">
      <c r="A88" s="2219"/>
      <c r="B88" s="2219"/>
      <c r="C88" s="2219"/>
      <c r="D88" s="2219"/>
      <c r="E88" s="2219"/>
      <c r="F88" s="2219"/>
      <c r="G88" s="2219"/>
    </row>
    <row r="89" spans="1:7" ht="12.75">
      <c r="A89" s="2219"/>
      <c r="B89" s="2219"/>
      <c r="C89" s="2219"/>
      <c r="D89" s="2219"/>
      <c r="E89" s="2219"/>
      <c r="F89" s="2219"/>
      <c r="G89" s="2219"/>
    </row>
    <row r="90" spans="1:7" ht="12.75">
      <c r="A90" s="2219"/>
      <c r="B90" s="2219"/>
      <c r="C90" s="2219"/>
      <c r="D90" s="2219"/>
      <c r="E90" s="2219"/>
      <c r="F90" s="2219"/>
      <c r="G90" s="2219"/>
    </row>
    <row r="91" spans="1:7" ht="12.75">
      <c r="A91" s="2219"/>
      <c r="B91" s="2219"/>
      <c r="C91" s="2219"/>
      <c r="D91" s="2219"/>
      <c r="E91" s="2219"/>
      <c r="F91" s="2219"/>
      <c r="G91" s="2219"/>
    </row>
    <row r="92" spans="1:7" ht="12.75">
      <c r="A92" s="2219"/>
      <c r="B92" s="2219"/>
      <c r="C92" s="2219"/>
      <c r="D92" s="2219"/>
      <c r="E92" s="2219"/>
      <c r="F92" s="2219"/>
      <c r="G92" s="2219"/>
    </row>
    <row r="93" spans="1:7" ht="12.75">
      <c r="A93" s="2219"/>
      <c r="B93" s="2219"/>
      <c r="C93" s="2219"/>
      <c r="D93" s="2219"/>
      <c r="E93" s="2219"/>
      <c r="F93" s="2219"/>
      <c r="G93" s="2219"/>
    </row>
    <row r="94" spans="1:7" ht="12.75">
      <c r="A94" s="2219"/>
      <c r="B94" s="2219"/>
      <c r="C94" s="2219"/>
      <c r="D94" s="2219"/>
      <c r="E94" s="2219"/>
      <c r="F94" s="2219"/>
      <c r="G94" s="2219"/>
    </row>
    <row r="95" spans="1:7" ht="12.75">
      <c r="A95" s="2219"/>
      <c r="B95" s="2219"/>
      <c r="C95" s="2219"/>
      <c r="D95" s="2219"/>
      <c r="E95" s="2219"/>
      <c r="F95" s="2219"/>
      <c r="G95" s="2219"/>
    </row>
    <row r="96" spans="1:7" ht="12.75">
      <c r="A96" s="2219"/>
      <c r="B96" s="2219"/>
      <c r="C96" s="2219"/>
      <c r="D96" s="2219"/>
      <c r="E96" s="2219"/>
      <c r="F96" s="2219"/>
      <c r="G96" s="2219"/>
    </row>
    <row r="97" spans="1:7" ht="12.75">
      <c r="A97" s="2219"/>
      <c r="B97" s="2219"/>
      <c r="C97" s="2219"/>
      <c r="D97" s="2219"/>
      <c r="E97" s="2219"/>
      <c r="F97" s="2219"/>
      <c r="G97" s="2219"/>
    </row>
    <row r="98" spans="1:7" ht="12.75">
      <c r="A98" s="2219"/>
      <c r="B98" s="2219"/>
      <c r="C98" s="2219"/>
      <c r="D98" s="2219"/>
      <c r="E98" s="2219"/>
      <c r="F98" s="2219"/>
      <c r="G98" s="2219"/>
    </row>
    <row r="99" spans="1:7" ht="12.75">
      <c r="A99" s="2219"/>
      <c r="B99" s="2219"/>
      <c r="C99" s="2219"/>
      <c r="D99" s="2219"/>
      <c r="E99" s="2219"/>
      <c r="F99" s="2219"/>
      <c r="G99" s="2219"/>
    </row>
    <row r="100" spans="1:7" ht="12.75">
      <c r="A100" s="2219"/>
      <c r="B100" s="2219"/>
      <c r="C100" s="2219"/>
      <c r="D100" s="2219"/>
      <c r="E100" s="2219"/>
      <c r="F100" s="2219"/>
      <c r="G100" s="2219"/>
    </row>
    <row r="101" spans="1:7" ht="12.75">
      <c r="A101" s="2219"/>
      <c r="B101" s="2219"/>
      <c r="C101" s="2219"/>
      <c r="D101" s="2219"/>
      <c r="E101" s="2219"/>
      <c r="F101" s="2219"/>
      <c r="G101" s="2219"/>
    </row>
    <row r="102" spans="1:7" ht="12.75">
      <c r="A102" s="2219"/>
      <c r="B102" s="2219"/>
      <c r="C102" s="2219"/>
      <c r="D102" s="2219"/>
      <c r="E102" s="2219"/>
      <c r="F102" s="2219"/>
      <c r="G102" s="2219"/>
    </row>
    <row r="103" spans="1:7" ht="12.75">
      <c r="A103" s="2219"/>
      <c r="B103" s="2219"/>
      <c r="C103" s="2219"/>
      <c r="D103" s="2219"/>
      <c r="E103" s="2219"/>
      <c r="F103" s="2219"/>
      <c r="G103" s="2219"/>
    </row>
    <row r="104" spans="1:7" ht="12.75">
      <c r="A104" s="2219"/>
      <c r="B104" s="2219"/>
      <c r="C104" s="2219"/>
      <c r="D104" s="2219"/>
      <c r="E104" s="2219"/>
      <c r="F104" s="2219"/>
      <c r="G104" s="2219"/>
    </row>
    <row r="105" spans="1:7" ht="12.75">
      <c r="A105" s="2219"/>
      <c r="B105" s="2219"/>
      <c r="C105" s="2219"/>
      <c r="D105" s="2219"/>
      <c r="E105" s="2219"/>
      <c r="F105" s="2219"/>
      <c r="G105" s="2219"/>
    </row>
    <row r="106" spans="1:7" ht="12.75">
      <c r="A106" s="2219"/>
      <c r="B106" s="2219"/>
      <c r="C106" s="2219"/>
      <c r="D106" s="2219"/>
      <c r="E106" s="2219"/>
      <c r="F106" s="2219"/>
      <c r="G106" s="2219"/>
    </row>
    <row r="107" spans="1:7" ht="12.75">
      <c r="A107" s="2219"/>
      <c r="B107" s="2219"/>
      <c r="C107" s="2219"/>
      <c r="D107" s="2219"/>
      <c r="E107" s="2219"/>
      <c r="F107" s="2219"/>
      <c r="G107" s="2219"/>
    </row>
    <row r="108" spans="1:7" ht="12.75">
      <c r="A108" s="2219"/>
      <c r="B108" s="2219"/>
      <c r="C108" s="2219"/>
      <c r="D108" s="2219"/>
      <c r="E108" s="2219"/>
      <c r="F108" s="2219"/>
      <c r="G108" s="2219"/>
    </row>
    <row r="109" spans="1:7" ht="12.75">
      <c r="A109" s="2219"/>
      <c r="B109" s="2219"/>
      <c r="C109" s="2219"/>
      <c r="D109" s="2219"/>
      <c r="E109" s="2219"/>
      <c r="F109" s="2219"/>
      <c r="G109" s="2219"/>
    </row>
    <row r="110" spans="1:7" ht="12.75">
      <c r="A110" s="2219"/>
      <c r="B110" s="2219"/>
      <c r="C110" s="2219"/>
      <c r="D110" s="2219"/>
      <c r="E110" s="2219"/>
      <c r="F110" s="2219"/>
      <c r="G110" s="2219"/>
    </row>
    <row r="111" spans="1:7" ht="12.75">
      <c r="A111" s="2219"/>
      <c r="B111" s="2219"/>
      <c r="C111" s="2219"/>
      <c r="D111" s="2219"/>
      <c r="E111" s="2219"/>
      <c r="F111" s="2219"/>
      <c r="G111" s="2219"/>
    </row>
    <row r="112" spans="1:7" ht="12.75">
      <c r="A112" s="2219"/>
      <c r="B112" s="2219"/>
      <c r="C112" s="2219"/>
      <c r="D112" s="2219"/>
      <c r="E112" s="2219"/>
      <c r="F112" s="2219"/>
      <c r="G112" s="2219"/>
    </row>
    <row r="113" spans="1:7" ht="12.75">
      <c r="A113" s="2219"/>
      <c r="B113" s="2219"/>
      <c r="C113" s="2219"/>
      <c r="D113" s="2219"/>
      <c r="E113" s="2219"/>
      <c r="F113" s="2219"/>
      <c r="G113" s="2219"/>
    </row>
    <row r="114" spans="1:7" ht="12.75">
      <c r="A114" s="2219"/>
      <c r="B114" s="2219"/>
      <c r="C114" s="2219"/>
      <c r="D114" s="2219"/>
      <c r="E114" s="2219"/>
      <c r="F114" s="2219"/>
      <c r="G114" s="2219"/>
    </row>
    <row r="115" spans="1:7" ht="12.75">
      <c r="A115" s="2219"/>
      <c r="B115" s="2219"/>
      <c r="C115" s="2219"/>
      <c r="D115" s="2219"/>
      <c r="E115" s="2219"/>
      <c r="F115" s="2219"/>
      <c r="G115" s="2219"/>
    </row>
    <row r="116" spans="1:7" ht="12.75">
      <c r="A116" s="2219"/>
      <c r="B116" s="2219"/>
      <c r="C116" s="2219"/>
      <c r="D116" s="2219"/>
      <c r="E116" s="2219"/>
      <c r="F116" s="2219"/>
      <c r="G116" s="2219"/>
    </row>
    <row r="117" spans="1:7" ht="12.75">
      <c r="A117" s="2219"/>
      <c r="B117" s="2219"/>
      <c r="C117" s="2219"/>
      <c r="D117" s="2219"/>
      <c r="E117" s="2219"/>
      <c r="F117" s="2219"/>
      <c r="G117" s="2219"/>
    </row>
    <row r="118" spans="1:7" ht="12.75">
      <c r="A118" s="2219"/>
      <c r="B118" s="2219"/>
      <c r="C118" s="2219"/>
      <c r="D118" s="2219"/>
      <c r="E118" s="2219"/>
      <c r="F118" s="2219"/>
      <c r="G118" s="2219"/>
    </row>
    <row r="119" spans="1:7" ht="12.75">
      <c r="A119" s="2219"/>
      <c r="B119" s="2219"/>
      <c r="C119" s="2219"/>
      <c r="D119" s="2219"/>
      <c r="E119" s="2219"/>
      <c r="F119" s="2219"/>
      <c r="G119" s="2219"/>
    </row>
    <row r="120" spans="1:7" ht="12.75">
      <c r="A120" s="2219"/>
      <c r="B120" s="2219"/>
      <c r="C120" s="2219"/>
      <c r="D120" s="2219"/>
      <c r="E120" s="2219"/>
      <c r="F120" s="2219"/>
      <c r="G120" s="2219"/>
    </row>
    <row r="121" spans="1:7" ht="12.75">
      <c r="A121" s="2219"/>
      <c r="B121" s="2219"/>
      <c r="C121" s="2219"/>
      <c r="D121" s="2219"/>
      <c r="E121" s="2219"/>
      <c r="F121" s="2219"/>
      <c r="G121" s="2219"/>
    </row>
    <row r="122" spans="1:7" ht="12.75">
      <c r="A122" s="2219"/>
      <c r="B122" s="2219"/>
      <c r="C122" s="2219"/>
      <c r="D122" s="2219"/>
      <c r="E122" s="2219"/>
      <c r="F122" s="2219"/>
      <c r="G122" s="2219"/>
    </row>
    <row r="123" spans="1:7" ht="12.75">
      <c r="A123" s="2219"/>
      <c r="B123" s="2219"/>
      <c r="C123" s="2219"/>
      <c r="D123" s="2219"/>
      <c r="E123" s="2219"/>
      <c r="F123" s="2219"/>
      <c r="G123" s="2219"/>
    </row>
    <row r="124" spans="1:7" ht="12.75">
      <c r="A124" s="2219"/>
      <c r="B124" s="2219"/>
      <c r="C124" s="2219"/>
      <c r="D124" s="2219"/>
      <c r="E124" s="2219"/>
      <c r="F124" s="2219"/>
      <c r="G124" s="2219"/>
    </row>
    <row r="125" spans="1:7" ht="12.75">
      <c r="A125" s="2219"/>
      <c r="B125" s="2219"/>
      <c r="C125" s="2219"/>
      <c r="D125" s="2219"/>
      <c r="E125" s="2219"/>
      <c r="F125" s="2219"/>
      <c r="G125" s="2219"/>
    </row>
    <row r="126" spans="1:7" ht="12.75">
      <c r="A126" s="2219"/>
      <c r="B126" s="2219"/>
      <c r="C126" s="2219"/>
      <c r="D126" s="2219"/>
      <c r="E126" s="2219"/>
      <c r="F126" s="2219"/>
      <c r="G126" s="2219"/>
    </row>
    <row r="127" spans="1:7" ht="12.75">
      <c r="A127" s="2219"/>
      <c r="B127" s="2219"/>
      <c r="C127" s="2219"/>
      <c r="D127" s="2219"/>
      <c r="E127" s="2219"/>
      <c r="F127" s="2219"/>
      <c r="G127" s="2219"/>
    </row>
    <row r="128" spans="1:7" ht="12.75">
      <c r="A128" s="2219"/>
      <c r="B128" s="2219"/>
      <c r="C128" s="2219"/>
      <c r="D128" s="2219"/>
      <c r="E128" s="2219"/>
      <c r="F128" s="2219"/>
      <c r="G128" s="2219"/>
    </row>
    <row r="129" spans="1:7" ht="12.75">
      <c r="A129" s="2219"/>
      <c r="B129" s="2219"/>
      <c r="C129" s="2219"/>
      <c r="D129" s="2219"/>
      <c r="E129" s="2219"/>
      <c r="F129" s="2219"/>
      <c r="G129" s="2219"/>
    </row>
    <row r="130" spans="1:7" ht="12.75">
      <c r="A130" s="2219"/>
      <c r="B130" s="2219"/>
      <c r="C130" s="2219"/>
      <c r="D130" s="2219"/>
      <c r="E130" s="2219"/>
      <c r="F130" s="2219"/>
      <c r="G130" s="2219"/>
    </row>
    <row r="131" spans="1:7" ht="12.75">
      <c r="A131" s="2219"/>
      <c r="B131" s="2219"/>
      <c r="C131" s="2219"/>
      <c r="D131" s="2219"/>
      <c r="E131" s="2219"/>
      <c r="F131" s="2219"/>
      <c r="G131" s="2219"/>
    </row>
    <row r="132" spans="1:7" ht="12.75">
      <c r="A132" s="2219"/>
      <c r="B132" s="2219"/>
      <c r="C132" s="2219"/>
      <c r="D132" s="2219"/>
      <c r="E132" s="2219"/>
      <c r="F132" s="2219"/>
      <c r="G132" s="2219"/>
    </row>
    <row r="133" spans="1:7" ht="12.75">
      <c r="A133" s="2219"/>
      <c r="B133" s="2219"/>
      <c r="C133" s="2219"/>
      <c r="D133" s="2219"/>
      <c r="E133" s="2219"/>
      <c r="F133" s="2219"/>
      <c r="G133" s="2219"/>
    </row>
    <row r="134" spans="1:7" ht="12.75">
      <c r="A134" s="2219"/>
      <c r="B134" s="2219"/>
      <c r="C134" s="2219"/>
      <c r="D134" s="2219"/>
      <c r="E134" s="2219"/>
      <c r="F134" s="2219"/>
      <c r="G134" s="2219"/>
    </row>
    <row r="135" spans="1:7" ht="12.75">
      <c r="A135" s="2219"/>
      <c r="B135" s="2219"/>
      <c r="C135" s="2219"/>
      <c r="D135" s="2219"/>
      <c r="E135" s="2219"/>
      <c r="F135" s="2219"/>
      <c r="G135" s="2219"/>
    </row>
    <row r="136" spans="1:7" ht="12.75">
      <c r="A136" s="2219"/>
      <c r="B136" s="2219"/>
      <c r="C136" s="2219"/>
      <c r="D136" s="2219"/>
      <c r="E136" s="2219"/>
      <c r="F136" s="2219"/>
      <c r="G136" s="2219"/>
    </row>
    <row r="137" spans="1:7" ht="12.75">
      <c r="A137" s="2219"/>
      <c r="B137" s="2219"/>
      <c r="C137" s="2219"/>
      <c r="D137" s="2219"/>
      <c r="E137" s="2219"/>
      <c r="F137" s="2219"/>
      <c r="G137" s="2219"/>
    </row>
    <row r="138" spans="1:7" ht="12.75">
      <c r="A138" s="2219"/>
      <c r="B138" s="2219"/>
      <c r="C138" s="2219"/>
      <c r="D138" s="2219"/>
      <c r="E138" s="2219"/>
      <c r="F138" s="2219"/>
      <c r="G138" s="2219"/>
    </row>
    <row r="139" spans="1:7" ht="12.75">
      <c r="A139" s="2219"/>
      <c r="B139" s="2219"/>
      <c r="C139" s="2219"/>
      <c r="D139" s="2219"/>
      <c r="E139" s="2219"/>
      <c r="F139" s="2219"/>
      <c r="G139" s="2219"/>
    </row>
    <row r="140" spans="1:7" ht="12.75">
      <c r="A140" s="2219"/>
      <c r="B140" s="2219"/>
      <c r="C140" s="2219"/>
      <c r="D140" s="2219"/>
      <c r="E140" s="2219"/>
      <c r="F140" s="2219"/>
      <c r="G140" s="2219"/>
    </row>
    <row r="141" spans="1:7" ht="12.75">
      <c r="A141" s="2219"/>
      <c r="B141" s="2219"/>
      <c r="C141" s="2219"/>
      <c r="D141" s="2219"/>
      <c r="E141" s="2219"/>
      <c r="F141" s="2219"/>
      <c r="G141" s="2219"/>
    </row>
    <row r="142" spans="1:7" ht="12.75">
      <c r="A142" s="2219"/>
      <c r="B142" s="2219"/>
      <c r="C142" s="2219"/>
      <c r="D142" s="2219"/>
      <c r="E142" s="2219"/>
      <c r="F142" s="2219"/>
      <c r="G142" s="2219"/>
    </row>
    <row r="143" spans="1:7" ht="12.75">
      <c r="A143" s="2219"/>
      <c r="B143" s="2219"/>
      <c r="C143" s="2219"/>
      <c r="D143" s="2219"/>
      <c r="E143" s="2219"/>
      <c r="F143" s="2219"/>
      <c r="G143" s="2219"/>
    </row>
    <row r="144" spans="1:7" ht="12.75">
      <c r="A144" s="2219"/>
      <c r="B144" s="2219"/>
      <c r="C144" s="2219"/>
      <c r="D144" s="2219"/>
      <c r="E144" s="2219"/>
      <c r="F144" s="2219"/>
      <c r="G144" s="2219"/>
    </row>
    <row r="145" spans="1:7" ht="12.75">
      <c r="A145" s="2219"/>
      <c r="B145" s="2219"/>
      <c r="C145" s="2219"/>
      <c r="D145" s="2219"/>
      <c r="E145" s="2219"/>
      <c r="F145" s="2219"/>
      <c r="G145" s="2219"/>
    </row>
    <row r="146" spans="1:7" ht="12.75">
      <c r="A146" s="2219"/>
      <c r="B146" s="2219"/>
      <c r="C146" s="2219"/>
      <c r="D146" s="2219"/>
      <c r="E146" s="2219"/>
      <c r="F146" s="2219"/>
      <c r="G146" s="2219"/>
    </row>
    <row r="147" spans="1:7" ht="12.75">
      <c r="A147" s="2219"/>
      <c r="B147" s="2219"/>
      <c r="C147" s="2219"/>
      <c r="D147" s="2219"/>
      <c r="E147" s="2219"/>
      <c r="F147" s="2219"/>
      <c r="G147" s="2219"/>
    </row>
    <row r="148" spans="1:7" ht="12.75">
      <c r="A148" s="2219"/>
      <c r="B148" s="2219"/>
      <c r="C148" s="2219"/>
      <c r="D148" s="2219"/>
      <c r="E148" s="2219"/>
      <c r="F148" s="2219"/>
      <c r="G148" s="2219"/>
    </row>
    <row r="149" spans="1:7" ht="12.75">
      <c r="A149" s="2219"/>
      <c r="B149" s="2219"/>
      <c r="C149" s="2219"/>
      <c r="D149" s="2219"/>
      <c r="E149" s="2219"/>
      <c r="F149" s="2219"/>
      <c r="G149" s="2219"/>
    </row>
    <row r="150" spans="1:7" ht="12.75">
      <c r="A150" s="2219"/>
      <c r="B150" s="2219"/>
      <c r="C150" s="2219"/>
      <c r="D150" s="2219"/>
      <c r="E150" s="2219"/>
      <c r="F150" s="2219"/>
      <c r="G150" s="2219"/>
    </row>
  </sheetData>
  <mergeCells count="6">
    <mergeCell ref="A51:G51"/>
    <mergeCell ref="A52:G52"/>
    <mergeCell ref="A1:G1"/>
    <mergeCell ref="A2:G2"/>
    <mergeCell ref="B5:G5"/>
    <mergeCell ref="A48:G48"/>
  </mergeCells>
  <hyperlinks>
    <hyperlink ref="B4" r:id="rId1" xr:uid="{9FD7575C-876D-4418-9083-EE59B31E9CE0}"/>
    <hyperlink ref="C4" r:id="rId2" xr:uid="{5AA754A1-73E8-422F-942D-262134106E30}"/>
    <hyperlink ref="D4" r:id="rId3" xr:uid="{F41C34AB-2EF9-48E5-8553-76EF41ABE790}"/>
    <hyperlink ref="E4" r:id="rId4" xr:uid="{93E6A656-7FB9-450B-A509-C1C2A213FDBB}"/>
    <hyperlink ref="F4" r:id="rId5" xr:uid="{6EA90E10-6EDA-4ECA-A2EB-E272BA0B843E}"/>
    <hyperlink ref="G4" r:id="rId6" xr:uid="{D9F69E4C-26EE-44D6-BA79-ABF00221AE85}"/>
    <hyperlink ref="B47" r:id="rId7" xr:uid="{AB5AF09F-033A-4C97-AAC9-1DB1DFE5E22D}"/>
    <hyperlink ref="C47" r:id="rId8" xr:uid="{4E4CC7BF-AA2D-46D0-A68A-FF32D69BA581}"/>
    <hyperlink ref="D47" r:id="rId9" xr:uid="{F243BC8F-20F8-44AF-87F3-9558B76E6FC9}"/>
    <hyperlink ref="E47" r:id="rId10" xr:uid="{8DC7D807-FE69-42D4-8ACB-44B225F71A4C}"/>
    <hyperlink ref="F47" r:id="rId11" xr:uid="{682ADB64-60D9-4428-BDB0-465B29569559}"/>
    <hyperlink ref="G47" r:id="rId12" xr:uid="{A3C6A7AD-8BE9-4CB6-B8C4-ABB2A05AEAA4}"/>
    <hyperlink ref="A55" r:id="rId13" xr:uid="{D274D450-DC35-426F-8747-FF0B6656EC9A}"/>
  </hyperlinks>
  <printOptions horizontalCentered="1"/>
  <pageMargins left="0.39370078740157483" right="0.39370078740157483" top="0.39370078740157483" bottom="0.39370078740157483" header="0" footer="0"/>
  <pageSetup paperSize="9" fitToHeight="10" orientation="portrait" r:id="rId14"/>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1997B-DBBB-4878-972F-3F47C073ED9D}">
  <sheetPr codeName="Sheet106">
    <pageSetUpPr fitToPage="1"/>
  </sheetPr>
  <dimension ref="A1:S63"/>
  <sheetViews>
    <sheetView showGridLines="0" zoomScaleNormal="100" workbookViewId="0">
      <selection sqref="A1:K1"/>
    </sheetView>
  </sheetViews>
  <sheetFormatPr defaultColWidth="9.140625" defaultRowHeight="9"/>
  <cols>
    <col min="1" max="1" width="19.28515625" style="2218" customWidth="1"/>
    <col min="2" max="2" width="8.5703125" style="2218" customWidth="1"/>
    <col min="3" max="3" width="9.42578125" style="2218" customWidth="1"/>
    <col min="4" max="4" width="7.5703125" style="2218" customWidth="1"/>
    <col min="5" max="5" width="9.85546875" style="2218" customWidth="1"/>
    <col min="6" max="7" width="7.5703125" style="2218" customWidth="1"/>
    <col min="8" max="8" width="9.5703125" style="2218" customWidth="1"/>
    <col min="9" max="9" width="8.85546875" style="2218" customWidth="1"/>
    <col min="10" max="10" width="8.5703125" style="2218" customWidth="1"/>
    <col min="11" max="11" width="8.85546875" style="2218" customWidth="1"/>
    <col min="12" max="16384" width="9.140625" style="2218"/>
  </cols>
  <sheetData>
    <row r="1" spans="1:12" s="2441" customFormat="1" ht="34.5" customHeight="1">
      <c r="A1" s="5455" t="s">
        <v>3014</v>
      </c>
      <c r="B1" s="5455"/>
      <c r="C1" s="5455"/>
      <c r="D1" s="5455"/>
      <c r="E1" s="5455"/>
      <c r="F1" s="5455"/>
      <c r="G1" s="5455"/>
      <c r="H1" s="5455"/>
      <c r="I1" s="5455"/>
      <c r="J1" s="5455"/>
      <c r="K1" s="5455"/>
    </row>
    <row r="2" spans="1:12" s="2441" customFormat="1" ht="34.5" customHeight="1">
      <c r="A2" s="5456" t="s">
        <v>3013</v>
      </c>
      <c r="B2" s="5456"/>
      <c r="C2" s="5456"/>
      <c r="D2" s="5456"/>
      <c r="E2" s="5456"/>
      <c r="F2" s="5456"/>
      <c r="G2" s="5456"/>
      <c r="H2" s="5456"/>
      <c r="I2" s="5456"/>
      <c r="J2" s="5456"/>
      <c r="K2" s="5456"/>
    </row>
    <row r="3" spans="1:12" s="2438" customFormat="1" ht="9.75" customHeight="1">
      <c r="A3" s="2411" t="s">
        <v>3012</v>
      </c>
      <c r="B3" s="2440"/>
      <c r="C3" s="2440"/>
      <c r="D3" s="2440"/>
      <c r="E3" s="2440"/>
      <c r="F3" s="2440"/>
      <c r="G3" s="2440"/>
      <c r="H3" s="2440"/>
      <c r="I3" s="2440"/>
      <c r="J3" s="2439"/>
      <c r="K3" s="2410" t="s">
        <v>3011</v>
      </c>
    </row>
    <row r="4" spans="1:12" s="2420" customFormat="1" ht="13.5" customHeight="1">
      <c r="A4" s="5457"/>
      <c r="B4" s="5347" t="s">
        <v>3010</v>
      </c>
      <c r="C4" s="5347"/>
      <c r="D4" s="5347"/>
      <c r="E4" s="5347" t="s">
        <v>3009</v>
      </c>
      <c r="F4" s="5347"/>
      <c r="G4" s="5458" t="s">
        <v>3008</v>
      </c>
      <c r="H4" s="5459" t="s">
        <v>3007</v>
      </c>
      <c r="I4" s="5033" t="s">
        <v>3006</v>
      </c>
      <c r="J4" s="5033" t="s">
        <v>3005</v>
      </c>
      <c r="K4" s="5033" t="s">
        <v>2992</v>
      </c>
      <c r="L4" s="2416"/>
    </row>
    <row r="5" spans="1:12" s="2420" customFormat="1" ht="31.5" customHeight="1">
      <c r="A5" s="5457"/>
      <c r="B5" s="781" t="s">
        <v>3004</v>
      </c>
      <c r="C5" s="781" t="s">
        <v>3003</v>
      </c>
      <c r="D5" s="781" t="s">
        <v>3002</v>
      </c>
      <c r="E5" s="781" t="s">
        <v>3001</v>
      </c>
      <c r="F5" s="781" t="s">
        <v>3000</v>
      </c>
      <c r="G5" s="5458"/>
      <c r="H5" s="5459"/>
      <c r="I5" s="5033"/>
      <c r="J5" s="5033"/>
      <c r="K5" s="5033"/>
      <c r="L5" s="2416"/>
    </row>
    <row r="6" spans="1:12" s="216" customFormat="1" ht="12.75" customHeight="1">
      <c r="A6" s="2146" t="s">
        <v>801</v>
      </c>
      <c r="B6" s="5466"/>
      <c r="C6" s="5466"/>
      <c r="D6" s="5466"/>
      <c r="E6" s="5466"/>
      <c r="F6" s="5466"/>
      <c r="G6" s="5466"/>
      <c r="H6" s="5466"/>
      <c r="I6" s="5466"/>
      <c r="J6" s="5466"/>
      <c r="K6" s="5466"/>
      <c r="L6" s="2436"/>
    </row>
    <row r="7" spans="1:12" s="216" customFormat="1" ht="12.75" customHeight="1">
      <c r="A7" s="2148">
        <v>1990</v>
      </c>
      <c r="B7" s="2435">
        <v>370175</v>
      </c>
      <c r="C7" s="2435">
        <v>375884</v>
      </c>
      <c r="D7" s="2435" t="s">
        <v>215</v>
      </c>
      <c r="E7" s="2435">
        <v>23407</v>
      </c>
      <c r="F7" s="2435" t="s">
        <v>215</v>
      </c>
      <c r="G7" s="2435">
        <v>28348</v>
      </c>
      <c r="H7" s="2435">
        <v>2295725</v>
      </c>
      <c r="I7" s="2435" t="s">
        <v>215</v>
      </c>
      <c r="J7" s="2435" t="s">
        <v>215</v>
      </c>
      <c r="K7" s="2435">
        <v>3380210</v>
      </c>
      <c r="L7" s="2434"/>
    </row>
    <row r="8" spans="1:12" s="216" customFormat="1" ht="12.75" customHeight="1">
      <c r="A8" s="2148">
        <v>1991</v>
      </c>
      <c r="B8" s="2435">
        <v>379936</v>
      </c>
      <c r="C8" s="2435">
        <v>416413</v>
      </c>
      <c r="D8" s="2435" t="s">
        <v>215</v>
      </c>
      <c r="E8" s="2435">
        <v>127158</v>
      </c>
      <c r="F8" s="2435" t="s">
        <v>215</v>
      </c>
      <c r="G8" s="2435">
        <v>25083</v>
      </c>
      <c r="H8" s="2435">
        <v>2415293</v>
      </c>
      <c r="I8" s="2435" t="s">
        <v>215</v>
      </c>
      <c r="J8" s="2435" t="s">
        <v>215</v>
      </c>
      <c r="K8" s="2435">
        <v>3531946</v>
      </c>
      <c r="L8" s="2434"/>
    </row>
    <row r="9" spans="1:12" s="216" customFormat="1" ht="12.75" customHeight="1">
      <c r="A9" s="2148">
        <v>1992</v>
      </c>
      <c r="B9" s="2435">
        <v>394936</v>
      </c>
      <c r="C9" s="2435">
        <v>461509</v>
      </c>
      <c r="D9" s="2435" t="s">
        <v>215</v>
      </c>
      <c r="E9" s="2435">
        <v>216577</v>
      </c>
      <c r="F9" s="2435" t="s">
        <v>215</v>
      </c>
      <c r="G9" s="2435">
        <v>21973</v>
      </c>
      <c r="H9" s="2435">
        <v>2549869</v>
      </c>
      <c r="I9" s="2435" t="s">
        <v>215</v>
      </c>
      <c r="J9" s="2435" t="s">
        <v>215</v>
      </c>
      <c r="K9" s="2435">
        <v>4344132</v>
      </c>
      <c r="L9" s="2434"/>
    </row>
    <row r="10" spans="1:12" s="216" customFormat="1" ht="12.75" customHeight="1">
      <c r="A10" s="2148">
        <v>1993</v>
      </c>
      <c r="B10" s="2435">
        <v>415610</v>
      </c>
      <c r="C10" s="2435">
        <v>502234</v>
      </c>
      <c r="D10" s="2435" t="s">
        <v>215</v>
      </c>
      <c r="E10" s="2435">
        <v>321944</v>
      </c>
      <c r="F10" s="2435">
        <v>63741</v>
      </c>
      <c r="G10" s="2435">
        <v>18464</v>
      </c>
      <c r="H10" s="2435">
        <v>2614061</v>
      </c>
      <c r="I10" s="2435" t="s">
        <v>215</v>
      </c>
      <c r="J10" s="2435" t="s">
        <v>215</v>
      </c>
      <c r="K10" s="2435">
        <v>3457068</v>
      </c>
      <c r="L10" s="2434"/>
    </row>
    <row r="11" spans="1:12" s="216" customFormat="1" ht="12.75" customHeight="1">
      <c r="A11" s="2148">
        <v>1994</v>
      </c>
      <c r="B11" s="2435">
        <v>436797</v>
      </c>
      <c r="C11" s="2435">
        <v>548603</v>
      </c>
      <c r="D11" s="2435" t="s">
        <v>215</v>
      </c>
      <c r="E11" s="2435">
        <v>349405</v>
      </c>
      <c r="F11" s="2435">
        <v>185889</v>
      </c>
      <c r="G11" s="2435">
        <v>16779</v>
      </c>
      <c r="H11" s="2435">
        <v>2762478</v>
      </c>
      <c r="I11" s="2435" t="s">
        <v>215</v>
      </c>
      <c r="J11" s="2435" t="s">
        <v>215</v>
      </c>
      <c r="K11" s="2435">
        <v>2991912</v>
      </c>
      <c r="L11" s="2434"/>
    </row>
    <row r="12" spans="1:12" s="216" customFormat="1" ht="12.75" customHeight="1">
      <c r="A12" s="2148">
        <v>1995</v>
      </c>
      <c r="B12" s="2435">
        <v>436132</v>
      </c>
      <c r="C12" s="2435">
        <v>592194</v>
      </c>
      <c r="D12" s="2435" t="s">
        <v>215</v>
      </c>
      <c r="E12" s="2435">
        <v>361911</v>
      </c>
      <c r="F12" s="2435">
        <v>285466</v>
      </c>
      <c r="G12" s="2435">
        <v>12683</v>
      </c>
      <c r="H12" s="2435">
        <v>2899068</v>
      </c>
      <c r="I12" s="2435" t="s">
        <v>215</v>
      </c>
      <c r="J12" s="2435" t="s">
        <v>215</v>
      </c>
      <c r="K12" s="2435">
        <v>3547674</v>
      </c>
      <c r="L12" s="2434"/>
    </row>
    <row r="13" spans="1:12" s="216" customFormat="1" ht="12.75" customHeight="1">
      <c r="A13" s="2148">
        <v>1996</v>
      </c>
      <c r="B13" s="2435">
        <v>460372</v>
      </c>
      <c r="C13" s="2435">
        <v>664067</v>
      </c>
      <c r="D13" s="2435" t="s">
        <v>215</v>
      </c>
      <c r="E13" s="2435">
        <v>435946</v>
      </c>
      <c r="F13" s="2435">
        <v>343460</v>
      </c>
      <c r="G13" s="2435">
        <v>13815</v>
      </c>
      <c r="H13" s="2435">
        <v>3125306</v>
      </c>
      <c r="I13" s="2435" t="s">
        <v>215</v>
      </c>
      <c r="J13" s="2435" t="s">
        <v>215</v>
      </c>
      <c r="K13" s="2435">
        <v>2681748</v>
      </c>
      <c r="L13" s="2434"/>
    </row>
    <row r="14" spans="1:12" s="216" customFormat="1" ht="12.75" customHeight="1">
      <c r="A14" s="2148">
        <v>1997</v>
      </c>
      <c r="B14" s="2435">
        <v>456627</v>
      </c>
      <c r="C14" s="2435">
        <v>659077</v>
      </c>
      <c r="D14" s="2435" t="s">
        <v>215</v>
      </c>
      <c r="E14" s="2435">
        <v>562605</v>
      </c>
      <c r="F14" s="2435">
        <v>354387</v>
      </c>
      <c r="G14" s="2435">
        <v>27116</v>
      </c>
      <c r="H14" s="2435">
        <v>3403568</v>
      </c>
      <c r="I14" s="2435" t="s">
        <v>215</v>
      </c>
      <c r="J14" s="2435" t="s">
        <v>215</v>
      </c>
      <c r="K14" s="2435">
        <v>3050930</v>
      </c>
      <c r="L14" s="2434"/>
    </row>
    <row r="15" spans="1:12" s="216" customFormat="1" ht="12.75" customHeight="1">
      <c r="A15" s="2148">
        <v>1998</v>
      </c>
      <c r="B15" s="2435">
        <v>421358</v>
      </c>
      <c r="C15" s="2435">
        <v>605270</v>
      </c>
      <c r="D15" s="2435" t="s">
        <v>215</v>
      </c>
      <c r="E15" s="2435">
        <v>652790</v>
      </c>
      <c r="F15" s="2435">
        <v>392279</v>
      </c>
      <c r="G15" s="2435">
        <v>29954</v>
      </c>
      <c r="H15" s="2435">
        <v>3735571</v>
      </c>
      <c r="I15" s="2435" t="s">
        <v>215</v>
      </c>
      <c r="J15" s="2435" t="s">
        <v>215</v>
      </c>
      <c r="K15" s="2435">
        <v>3923168</v>
      </c>
      <c r="L15" s="2434"/>
    </row>
    <row r="16" spans="1:12" s="216" customFormat="1" ht="12.75" customHeight="1">
      <c r="A16" s="2148">
        <v>1999</v>
      </c>
      <c r="B16" s="2435">
        <v>429242</v>
      </c>
      <c r="C16" s="2435">
        <v>577935</v>
      </c>
      <c r="D16" s="2435">
        <v>21549</v>
      </c>
      <c r="E16" s="2435">
        <v>851963</v>
      </c>
      <c r="F16" s="2435">
        <v>488349</v>
      </c>
      <c r="G16" s="2435">
        <v>19815</v>
      </c>
      <c r="H16" s="2435">
        <v>3753816</v>
      </c>
      <c r="I16" s="2435">
        <v>331241</v>
      </c>
      <c r="J16" s="2435" t="s">
        <v>215</v>
      </c>
      <c r="K16" s="2435">
        <v>3743939</v>
      </c>
      <c r="L16" s="2434"/>
    </row>
    <row r="17" spans="1:12" s="216" customFormat="1" ht="12.75" customHeight="1">
      <c r="A17" s="2148">
        <v>2000</v>
      </c>
      <c r="B17" s="2435">
        <v>407290</v>
      </c>
      <c r="C17" s="2435">
        <v>559790</v>
      </c>
      <c r="D17" s="2435">
        <v>20388</v>
      </c>
      <c r="E17" s="2435">
        <v>1022074</v>
      </c>
      <c r="F17" s="2435">
        <v>513704</v>
      </c>
      <c r="G17" s="2435">
        <v>9987</v>
      </c>
      <c r="H17" s="2435">
        <v>4210092</v>
      </c>
      <c r="I17" s="2435">
        <v>369963</v>
      </c>
      <c r="J17" s="2435" t="s">
        <v>215</v>
      </c>
      <c r="K17" s="2435">
        <v>3015758</v>
      </c>
      <c r="L17" s="2434"/>
    </row>
    <row r="18" spans="1:12" s="216" customFormat="1" ht="12.75" customHeight="1">
      <c r="A18" s="2148">
        <v>2001</v>
      </c>
      <c r="B18" s="2435">
        <v>395793</v>
      </c>
      <c r="C18" s="2435">
        <v>543834</v>
      </c>
      <c r="D18" s="2435">
        <v>20212</v>
      </c>
      <c r="E18" s="2435">
        <v>1083875</v>
      </c>
      <c r="F18" s="2435">
        <v>483175</v>
      </c>
      <c r="G18" s="2435">
        <v>6511</v>
      </c>
      <c r="H18" s="2435">
        <v>4519473</v>
      </c>
      <c r="I18" s="2435">
        <v>422958</v>
      </c>
      <c r="J18" s="2435" t="s">
        <v>215</v>
      </c>
      <c r="K18" s="2435">
        <v>3033999</v>
      </c>
      <c r="L18" s="2434"/>
    </row>
    <row r="19" spans="1:12" s="216" customFormat="1" ht="12.75" customHeight="1">
      <c r="A19" s="2148">
        <v>2002</v>
      </c>
      <c r="B19" s="2435">
        <v>405997</v>
      </c>
      <c r="C19" s="2435">
        <v>524980</v>
      </c>
      <c r="D19" s="2435">
        <v>19476</v>
      </c>
      <c r="E19" s="2435">
        <v>1259025</v>
      </c>
      <c r="F19" s="2435">
        <v>468882</v>
      </c>
      <c r="G19" s="2435">
        <v>4678</v>
      </c>
      <c r="H19" s="2435">
        <v>4605085</v>
      </c>
      <c r="I19" s="2435">
        <v>447596</v>
      </c>
      <c r="J19" s="2435" t="s">
        <v>215</v>
      </c>
      <c r="K19" s="2435">
        <v>3404723</v>
      </c>
      <c r="L19" s="2434"/>
    </row>
    <row r="20" spans="1:12" s="216" customFormat="1" ht="12.75" customHeight="1">
      <c r="A20" s="2148">
        <v>2003</v>
      </c>
      <c r="B20" s="2435">
        <v>367969</v>
      </c>
      <c r="C20" s="2435">
        <v>503789</v>
      </c>
      <c r="D20" s="2435">
        <v>19709</v>
      </c>
      <c r="E20" s="2435">
        <v>1295952</v>
      </c>
      <c r="F20" s="2435">
        <v>456741</v>
      </c>
      <c r="G20" s="2435">
        <v>3618</v>
      </c>
      <c r="H20" s="2435">
        <v>4596662</v>
      </c>
      <c r="I20" s="2435">
        <v>324269</v>
      </c>
      <c r="J20" s="2435">
        <v>156743</v>
      </c>
      <c r="K20" s="2435">
        <v>2125234</v>
      </c>
      <c r="L20" s="2434"/>
    </row>
    <row r="21" spans="1:12" s="217" customFormat="1" ht="12.75" customHeight="1">
      <c r="A21" s="2146" t="s">
        <v>209</v>
      </c>
      <c r="B21" s="2432"/>
      <c r="C21" s="2432"/>
      <c r="D21" s="2432"/>
      <c r="E21" s="2432"/>
      <c r="F21" s="2432"/>
      <c r="G21" s="2432"/>
      <c r="H21" s="2432"/>
      <c r="I21" s="2432"/>
      <c r="J21" s="2432"/>
      <c r="K21" s="2432"/>
      <c r="L21" s="2433"/>
    </row>
    <row r="22" spans="1:12" s="217" customFormat="1" ht="12.75" customHeight="1">
      <c r="A22" s="2148">
        <v>2004</v>
      </c>
      <c r="B22" s="2432">
        <v>390175</v>
      </c>
      <c r="C22" s="2432">
        <v>533388</v>
      </c>
      <c r="D22" s="2432">
        <v>20134</v>
      </c>
      <c r="E22" s="2432">
        <v>1397291</v>
      </c>
      <c r="F22" s="2432">
        <v>424617</v>
      </c>
      <c r="G22" s="2432">
        <v>3287</v>
      </c>
      <c r="H22" s="2432">
        <v>4930826</v>
      </c>
      <c r="I22" s="2432">
        <v>326003</v>
      </c>
      <c r="J22" s="2432">
        <v>200874</v>
      </c>
      <c r="K22" s="2432">
        <v>2173137</v>
      </c>
      <c r="L22" s="2433"/>
    </row>
    <row r="23" spans="1:12" s="217" customFormat="1" ht="12.75" customHeight="1">
      <c r="A23" s="2148">
        <v>2005</v>
      </c>
      <c r="B23" s="2432">
        <v>362011</v>
      </c>
      <c r="C23" s="2432">
        <v>500760</v>
      </c>
      <c r="D23" s="2432">
        <v>21633</v>
      </c>
      <c r="E23" s="2432">
        <v>1417693</v>
      </c>
      <c r="F23" s="2432">
        <v>365307</v>
      </c>
      <c r="G23" s="2432">
        <v>2580</v>
      </c>
      <c r="H23" s="2432">
        <v>4915188</v>
      </c>
      <c r="I23" s="2432">
        <v>313768</v>
      </c>
      <c r="J23" s="2432">
        <v>223765</v>
      </c>
      <c r="K23" s="2432">
        <v>2755130</v>
      </c>
      <c r="L23" s="2433"/>
    </row>
    <row r="24" spans="1:12" s="216" customFormat="1" ht="12.75" customHeight="1">
      <c r="A24" s="2148">
        <v>2006</v>
      </c>
      <c r="B24" s="2432">
        <v>348186</v>
      </c>
      <c r="C24" s="2432">
        <v>501291</v>
      </c>
      <c r="D24" s="2432">
        <v>20155</v>
      </c>
      <c r="E24" s="2432">
        <v>1398446</v>
      </c>
      <c r="F24" s="2432">
        <v>260990</v>
      </c>
      <c r="G24" s="2432">
        <v>2267</v>
      </c>
      <c r="H24" s="2432">
        <v>4762797</v>
      </c>
      <c r="I24" s="2432">
        <v>304625</v>
      </c>
      <c r="J24" s="2432">
        <v>213293</v>
      </c>
      <c r="K24" s="2432">
        <v>1783774</v>
      </c>
      <c r="L24" s="2431"/>
    </row>
    <row r="25" spans="1:12" s="216" customFormat="1" ht="12.75" customHeight="1">
      <c r="A25" s="2148">
        <v>2007</v>
      </c>
      <c r="B25" s="2432">
        <v>399503</v>
      </c>
      <c r="C25" s="2432">
        <v>454180</v>
      </c>
      <c r="D25" s="2432">
        <v>21826</v>
      </c>
      <c r="E25" s="2432">
        <v>1362923</v>
      </c>
      <c r="F25" s="2432">
        <v>220235</v>
      </c>
      <c r="G25" s="2432">
        <v>1584</v>
      </c>
      <c r="H25" s="2432">
        <v>4863511</v>
      </c>
      <c r="I25" s="2432">
        <v>306249</v>
      </c>
      <c r="J25" s="2432">
        <v>208894</v>
      </c>
      <c r="K25" s="2432">
        <v>1679351</v>
      </c>
      <c r="L25" s="2431"/>
    </row>
    <row r="26" spans="1:12" s="2420" customFormat="1" ht="12.75" customHeight="1">
      <c r="A26" s="1132">
        <v>2008</v>
      </c>
      <c r="B26" s="2424">
        <v>377940</v>
      </c>
      <c r="C26" s="2424">
        <v>458228</v>
      </c>
      <c r="D26" s="2424">
        <v>25350</v>
      </c>
      <c r="E26" s="2424">
        <v>1319063</v>
      </c>
      <c r="F26" s="2424">
        <v>168650</v>
      </c>
      <c r="G26" s="2424">
        <v>1621</v>
      </c>
      <c r="H26" s="2424">
        <v>4790404</v>
      </c>
      <c r="I26" s="2424">
        <v>301078</v>
      </c>
      <c r="J26" s="2424">
        <v>190721</v>
      </c>
      <c r="K26" s="2424">
        <v>1276610</v>
      </c>
      <c r="L26" s="2416"/>
    </row>
    <row r="27" spans="1:12" s="2420" customFormat="1" ht="12.75" customHeight="1">
      <c r="A27" s="1132">
        <v>2009</v>
      </c>
      <c r="B27" s="2424">
        <v>283536</v>
      </c>
      <c r="C27" s="2424">
        <v>424678</v>
      </c>
      <c r="D27" s="2424">
        <v>27128</v>
      </c>
      <c r="E27" s="2424">
        <v>1310619</v>
      </c>
      <c r="F27" s="2424">
        <v>152476</v>
      </c>
      <c r="G27" s="2424">
        <v>1710</v>
      </c>
      <c r="H27" s="2424">
        <v>4838987</v>
      </c>
      <c r="I27" s="2424">
        <v>267629</v>
      </c>
      <c r="J27" s="2424">
        <v>205466</v>
      </c>
      <c r="K27" s="2424">
        <v>1055383</v>
      </c>
      <c r="L27" s="2416"/>
    </row>
    <row r="28" spans="1:12" s="2420" customFormat="1" ht="12.75" customHeight="1">
      <c r="A28" s="1132">
        <v>2010</v>
      </c>
      <c r="B28" s="2424">
        <v>280183</v>
      </c>
      <c r="C28" s="2424">
        <v>427778</v>
      </c>
      <c r="D28" s="2424">
        <v>25835</v>
      </c>
      <c r="E28" s="2424">
        <v>1249225</v>
      </c>
      <c r="F28" s="2424">
        <v>137736</v>
      </c>
      <c r="G28" s="2424">
        <v>1585</v>
      </c>
      <c r="H28" s="2424">
        <v>4868903</v>
      </c>
      <c r="I28" s="2424">
        <v>268085</v>
      </c>
      <c r="J28" s="2424">
        <v>227867</v>
      </c>
      <c r="K28" s="2424">
        <v>860815</v>
      </c>
      <c r="L28" s="2416"/>
    </row>
    <row r="29" spans="1:12" s="2420" customFormat="1" ht="12.75" customHeight="1">
      <c r="A29" s="1132">
        <v>2011</v>
      </c>
      <c r="B29" s="2424">
        <v>259528</v>
      </c>
      <c r="C29" s="2424">
        <v>412538</v>
      </c>
      <c r="D29" s="2424">
        <v>26367</v>
      </c>
      <c r="E29" s="2424">
        <v>1140576</v>
      </c>
      <c r="F29" s="2424">
        <v>103939</v>
      </c>
      <c r="G29" s="2424">
        <v>1387</v>
      </c>
      <c r="H29" s="2424">
        <v>4612494</v>
      </c>
      <c r="I29" s="2424">
        <v>248372</v>
      </c>
      <c r="J29" s="2424">
        <v>158091</v>
      </c>
      <c r="K29" s="2424">
        <v>703386</v>
      </c>
      <c r="L29" s="2416"/>
    </row>
    <row r="30" spans="1:12" s="2420" customFormat="1" ht="12.75" customHeight="1">
      <c r="A30" s="1132">
        <v>2012</v>
      </c>
      <c r="B30" s="2424">
        <v>220094</v>
      </c>
      <c r="C30" s="2424">
        <v>337556</v>
      </c>
      <c r="D30" s="2424">
        <v>28240</v>
      </c>
      <c r="E30" s="2424">
        <v>1049631</v>
      </c>
      <c r="F30" s="2424">
        <v>83446</v>
      </c>
      <c r="G30" s="2424">
        <v>1267</v>
      </c>
      <c r="H30" s="2424">
        <v>4190244</v>
      </c>
      <c r="I30" s="2424">
        <v>243960</v>
      </c>
      <c r="J30" s="2424">
        <v>122369</v>
      </c>
      <c r="K30" s="2424">
        <v>592168</v>
      </c>
      <c r="L30" s="2416"/>
    </row>
    <row r="31" spans="1:12" s="2420" customFormat="1" ht="12.75" customHeight="1">
      <c r="A31" s="1132">
        <v>2013</v>
      </c>
      <c r="B31" s="2424">
        <v>221130.42500000002</v>
      </c>
      <c r="C31" s="2424">
        <v>569650.38100000005</v>
      </c>
      <c r="D31" s="2424">
        <v>30142.848000000002</v>
      </c>
      <c r="E31" s="2424">
        <v>1014719.3276959998</v>
      </c>
      <c r="F31" s="2424">
        <v>78027.853299999988</v>
      </c>
      <c r="G31" s="2424">
        <v>1248.498368</v>
      </c>
      <c r="H31" s="2424">
        <v>4088448.3489199998</v>
      </c>
      <c r="I31" s="2424">
        <v>250119.94896000001</v>
      </c>
      <c r="J31" s="2424">
        <v>105749.04599999999</v>
      </c>
      <c r="K31" s="2424">
        <v>403086.88699999999</v>
      </c>
      <c r="L31" s="2416"/>
    </row>
    <row r="32" spans="1:12" s="2420" customFormat="1" ht="12.75" customHeight="1">
      <c r="A32" s="1132">
        <v>2014</v>
      </c>
      <c r="B32" s="2424">
        <v>262215</v>
      </c>
      <c r="C32" s="2424">
        <v>695263</v>
      </c>
      <c r="D32" s="2424">
        <v>30653</v>
      </c>
      <c r="E32" s="2424">
        <v>1011537</v>
      </c>
      <c r="F32" s="2424">
        <v>80411</v>
      </c>
      <c r="G32" s="2424">
        <v>875</v>
      </c>
      <c r="H32" s="2424">
        <v>4191254</v>
      </c>
      <c r="I32" s="2424">
        <v>258438</v>
      </c>
      <c r="J32" s="2424">
        <v>98817</v>
      </c>
      <c r="K32" s="2424">
        <v>353297</v>
      </c>
      <c r="L32" s="2416"/>
    </row>
    <row r="33" spans="1:19" s="2420" customFormat="1" ht="12.75" customHeight="1">
      <c r="A33" s="1132">
        <v>2015</v>
      </c>
      <c r="B33" s="2424">
        <v>228097</v>
      </c>
      <c r="C33" s="2424">
        <v>649983</v>
      </c>
      <c r="D33" s="2424">
        <v>32558</v>
      </c>
      <c r="E33" s="2424">
        <v>1003723</v>
      </c>
      <c r="F33" s="2424">
        <v>76414</v>
      </c>
      <c r="G33" s="2424">
        <v>901</v>
      </c>
      <c r="H33" s="2424">
        <v>4328684</v>
      </c>
      <c r="I33" s="2424">
        <v>265734</v>
      </c>
      <c r="J33" s="2424">
        <v>91965</v>
      </c>
      <c r="K33" s="2424">
        <v>381769</v>
      </c>
      <c r="L33" s="2416"/>
    </row>
    <row r="34" spans="1:19" s="2420" customFormat="1" ht="12.75" customHeight="1">
      <c r="A34" s="2427">
        <v>2016</v>
      </c>
      <c r="B34" s="2424">
        <v>267385</v>
      </c>
      <c r="C34" s="2424">
        <v>566980</v>
      </c>
      <c r="D34" s="2424">
        <v>34491</v>
      </c>
      <c r="E34" s="2424">
        <v>976128</v>
      </c>
      <c r="F34" s="2424">
        <v>76303</v>
      </c>
      <c r="G34" s="2424">
        <v>707</v>
      </c>
      <c r="H34" s="2424">
        <v>4355476</v>
      </c>
      <c r="I34" s="2424">
        <v>274399</v>
      </c>
      <c r="J34" s="2424">
        <v>93421</v>
      </c>
      <c r="K34" s="2424">
        <v>407452</v>
      </c>
      <c r="L34" s="2426"/>
    </row>
    <row r="35" spans="1:19" s="2420" customFormat="1" ht="12.75" customHeight="1">
      <c r="A35" s="2427">
        <v>2017</v>
      </c>
      <c r="B35" s="2430">
        <v>238682</v>
      </c>
      <c r="C35" s="2430">
        <v>522801</v>
      </c>
      <c r="D35" s="2430">
        <v>34317</v>
      </c>
      <c r="E35" s="2430">
        <v>952114</v>
      </c>
      <c r="F35" s="2430">
        <v>80417</v>
      </c>
      <c r="G35" s="2424">
        <v>731</v>
      </c>
      <c r="H35" s="2430">
        <v>4466224</v>
      </c>
      <c r="I35" s="2430">
        <v>277081</v>
      </c>
      <c r="J35" s="2430">
        <v>84857</v>
      </c>
      <c r="K35" s="2430">
        <v>348070</v>
      </c>
      <c r="L35" s="2426"/>
    </row>
    <row r="36" spans="1:19" s="2420" customFormat="1" ht="12.75" customHeight="1">
      <c r="A36" s="2427">
        <v>2018</v>
      </c>
      <c r="B36" s="2424">
        <v>195539</v>
      </c>
      <c r="C36" s="2424">
        <v>445754</v>
      </c>
      <c r="D36" s="2424">
        <v>34505</v>
      </c>
      <c r="E36" s="2424">
        <v>947070</v>
      </c>
      <c r="F36" s="2424">
        <v>80164</v>
      </c>
      <c r="G36" s="2424">
        <v>467</v>
      </c>
      <c r="H36" s="2424">
        <v>4494606</v>
      </c>
      <c r="I36" s="2424">
        <v>300546</v>
      </c>
      <c r="J36" s="2424">
        <v>91558</v>
      </c>
      <c r="K36" s="2424">
        <v>348430</v>
      </c>
      <c r="L36" s="2426"/>
      <c r="M36" s="2429"/>
    </row>
    <row r="37" spans="1:19" s="2420" customFormat="1" ht="12.75" customHeight="1">
      <c r="A37" s="2427">
        <v>2019</v>
      </c>
      <c r="B37" s="2428">
        <v>212476</v>
      </c>
      <c r="C37" s="2428">
        <v>614436</v>
      </c>
      <c r="D37" s="2428">
        <v>35353</v>
      </c>
      <c r="E37" s="2428">
        <v>980478</v>
      </c>
      <c r="F37" s="2428">
        <v>87125</v>
      </c>
      <c r="G37" s="2428">
        <v>414</v>
      </c>
      <c r="H37" s="2428">
        <v>4608650</v>
      </c>
      <c r="I37" s="2428">
        <v>301130</v>
      </c>
      <c r="J37" s="2428">
        <v>84398</v>
      </c>
      <c r="K37" s="2428">
        <v>342909</v>
      </c>
      <c r="L37" s="2426"/>
    </row>
    <row r="38" spans="1:19" s="2420" customFormat="1" ht="12.75" customHeight="1">
      <c r="A38" s="2427" t="s">
        <v>2954</v>
      </c>
      <c r="B38" s="2424">
        <v>227732.63399999999</v>
      </c>
      <c r="C38" s="2424">
        <v>640654.99899999995</v>
      </c>
      <c r="D38" s="2424">
        <v>28085.061000000005</v>
      </c>
      <c r="E38" s="2424">
        <v>801437.94783799979</v>
      </c>
      <c r="F38" s="2424">
        <v>81594.704905999984</v>
      </c>
      <c r="G38" s="2424">
        <v>476.70188800000011</v>
      </c>
      <c r="H38" s="2424">
        <v>3966045.2301520002</v>
      </c>
      <c r="I38" s="2424">
        <v>310171.94443999999</v>
      </c>
      <c r="J38" s="2424">
        <v>82728.600305</v>
      </c>
      <c r="K38" s="2424">
        <v>321683.91700000002</v>
      </c>
      <c r="L38" s="2426"/>
    </row>
    <row r="39" spans="1:19" s="2420" customFormat="1" ht="12.75" customHeight="1">
      <c r="A39" s="2427" t="s">
        <v>2953</v>
      </c>
      <c r="B39" s="2424">
        <v>210617.82000000004</v>
      </c>
      <c r="C39" s="2424">
        <v>602029.70999999985</v>
      </c>
      <c r="D39" s="2424">
        <v>30474.788000000004</v>
      </c>
      <c r="E39" s="2424">
        <v>888216.82977199997</v>
      </c>
      <c r="F39" s="2424">
        <v>85968.703391999981</v>
      </c>
      <c r="G39" s="2424">
        <v>345.85408000000007</v>
      </c>
      <c r="H39" s="2424">
        <v>4216750.4394199997</v>
      </c>
      <c r="I39" s="2424">
        <v>324792.99972000002</v>
      </c>
      <c r="J39" s="2424">
        <v>78776.678954999996</v>
      </c>
      <c r="K39" s="2424">
        <v>284273.77399999998</v>
      </c>
      <c r="L39" s="2426"/>
    </row>
    <row r="40" spans="1:19" s="2420" customFormat="1" ht="12.75" customHeight="1">
      <c r="A40" s="2425" t="s">
        <v>2446</v>
      </c>
      <c r="B40" s="2424">
        <v>222405.68000000002</v>
      </c>
      <c r="C40" s="2424">
        <v>546677.65999999992</v>
      </c>
      <c r="D40" s="2424">
        <v>35663.94</v>
      </c>
      <c r="E40" s="2424">
        <v>994576.80000000016</v>
      </c>
      <c r="F40" s="2424">
        <v>78612.299999999988</v>
      </c>
      <c r="G40" s="2424">
        <v>342.14</v>
      </c>
      <c r="H40" s="2424">
        <v>4455058.3499999996</v>
      </c>
      <c r="I40" s="2424">
        <v>316590.34000000008</v>
      </c>
      <c r="J40" s="2424">
        <v>71547.95</v>
      </c>
      <c r="K40" s="2424">
        <v>344994.57</v>
      </c>
      <c r="L40" s="2423"/>
    </row>
    <row r="41" spans="1:19" s="216" customFormat="1" ht="12.75" customHeight="1">
      <c r="A41" s="1225" t="s">
        <v>2404</v>
      </c>
      <c r="B41" s="138"/>
      <c r="C41" s="138"/>
      <c r="D41" s="138"/>
      <c r="E41" s="138"/>
      <c r="F41" s="138"/>
      <c r="G41" s="138"/>
      <c r="H41" s="138"/>
      <c r="I41" s="138"/>
      <c r="K41" s="2422"/>
      <c r="S41" s="2378"/>
    </row>
    <row r="42" spans="1:19" s="1413" customFormat="1" ht="12.75">
      <c r="A42" s="1414" t="s">
        <v>209</v>
      </c>
      <c r="B42" s="2421">
        <v>143390.25699999998</v>
      </c>
      <c r="C42" s="2421">
        <v>335409.27599999995</v>
      </c>
      <c r="D42" s="2421">
        <v>43626.259000000005</v>
      </c>
      <c r="E42" s="2421">
        <v>1104122.4018940001</v>
      </c>
      <c r="F42" s="2421">
        <v>88568.686153999995</v>
      </c>
      <c r="G42" s="2421">
        <v>385.74931199999997</v>
      </c>
      <c r="H42" s="2421">
        <v>4640952.5288439989</v>
      </c>
      <c r="I42" s="2421">
        <v>329493.55767499999</v>
      </c>
      <c r="J42" s="2421">
        <v>59909.605144999987</v>
      </c>
      <c r="K42" s="2421">
        <v>361330.42200000002</v>
      </c>
    </row>
    <row r="43" spans="1:19" s="1413" customFormat="1" ht="12.75">
      <c r="A43" s="1408" t="s">
        <v>801</v>
      </c>
      <c r="B43" s="2421">
        <v>119801.87899999999</v>
      </c>
      <c r="C43" s="2421">
        <v>323686.745</v>
      </c>
      <c r="D43" s="2421">
        <v>43526.442000000003</v>
      </c>
      <c r="E43" s="2421">
        <v>1035455.4316519999</v>
      </c>
      <c r="F43" s="2421">
        <v>80292.367453999992</v>
      </c>
      <c r="G43" s="2421">
        <v>374.91667199999995</v>
      </c>
      <c r="H43" s="2421">
        <v>4466304.9753639996</v>
      </c>
      <c r="I43" s="2421">
        <v>307475.32311499998</v>
      </c>
      <c r="J43" s="2421">
        <v>59909.605144999987</v>
      </c>
      <c r="K43" s="2421">
        <v>123285.852</v>
      </c>
    </row>
    <row r="44" spans="1:19" s="1409" customFormat="1" ht="12.75">
      <c r="A44" s="1411" t="s">
        <v>432</v>
      </c>
      <c r="B44" s="2421">
        <v>27672.944000000003</v>
      </c>
      <c r="C44" s="2421">
        <v>69386.017000000007</v>
      </c>
      <c r="D44" s="2421">
        <v>13744.740999999998</v>
      </c>
      <c r="E44" s="2421">
        <v>331963.99320799997</v>
      </c>
      <c r="F44" s="2421">
        <v>28369.878835999996</v>
      </c>
      <c r="G44" s="2421">
        <v>167.79609600000001</v>
      </c>
      <c r="H44" s="2421">
        <v>1439001.3758579998</v>
      </c>
      <c r="I44" s="2421">
        <v>90234.085064999992</v>
      </c>
      <c r="J44" s="2421">
        <v>31080.730849999996</v>
      </c>
      <c r="K44" s="2421">
        <v>31627.359999999997</v>
      </c>
    </row>
    <row r="45" spans="1:19" s="1409" customFormat="1" ht="12.75">
      <c r="A45" s="1411" t="s">
        <v>431</v>
      </c>
      <c r="B45" s="2421">
        <v>16179.802999999998</v>
      </c>
      <c r="C45" s="2421">
        <v>59560.920000000006</v>
      </c>
      <c r="D45" s="2421">
        <v>8886.5470000000005</v>
      </c>
      <c r="E45" s="2421">
        <v>149547.09888000001</v>
      </c>
      <c r="F45" s="2421">
        <v>15046.823999999999</v>
      </c>
      <c r="G45" s="2421">
        <v>114.21696</v>
      </c>
      <c r="H45" s="2421">
        <v>880168.37962200004</v>
      </c>
      <c r="I45" s="2421">
        <v>48606.093679999998</v>
      </c>
      <c r="J45" s="2421">
        <v>17448.038269999997</v>
      </c>
      <c r="K45" s="2421">
        <v>52110.600999999995</v>
      </c>
    </row>
    <row r="46" spans="1:19" s="1409" customFormat="1" ht="12.75">
      <c r="A46" s="1412" t="s">
        <v>430</v>
      </c>
      <c r="B46" s="2421">
        <v>9558.2599999999984</v>
      </c>
      <c r="C46" s="2421">
        <v>30515.007000000001</v>
      </c>
      <c r="D46" s="2421">
        <v>3968.3750000000005</v>
      </c>
      <c r="E46" s="2421">
        <v>135721.46745200001</v>
      </c>
      <c r="F46" s="2421">
        <v>10447.674328000001</v>
      </c>
      <c r="G46" s="2421">
        <v>20.374016000000001</v>
      </c>
      <c r="H46" s="2421">
        <v>708584.64475600002</v>
      </c>
      <c r="I46" s="2421">
        <v>65977.462520000001</v>
      </c>
      <c r="J46" s="2421">
        <v>4273.2655549999999</v>
      </c>
      <c r="K46" s="2421">
        <v>8609.7239999999983</v>
      </c>
    </row>
    <row r="47" spans="1:19" s="1409" customFormat="1" ht="12.75">
      <c r="A47" s="1412" t="s">
        <v>429</v>
      </c>
      <c r="B47" s="2421">
        <v>28013.089999999997</v>
      </c>
      <c r="C47" s="2421">
        <v>49048.840000000004</v>
      </c>
      <c r="D47" s="2421">
        <v>9775.5920000000006</v>
      </c>
      <c r="E47" s="2421">
        <v>201477.45468199998</v>
      </c>
      <c r="F47" s="2421">
        <v>11987.485588</v>
      </c>
      <c r="G47" s="2421">
        <v>2.5725439999999997</v>
      </c>
      <c r="H47" s="2421">
        <v>662804.50185400003</v>
      </c>
      <c r="I47" s="2421">
        <v>12361.973969999999</v>
      </c>
      <c r="J47" s="2421">
        <v>1018.3018949999999</v>
      </c>
      <c r="K47" s="2421">
        <v>3268.0190000000002</v>
      </c>
    </row>
    <row r="48" spans="1:19" s="1409" customFormat="1" ht="12.75">
      <c r="A48" s="1412" t="s">
        <v>428</v>
      </c>
      <c r="B48" s="2421">
        <v>7396.0550000000003</v>
      </c>
      <c r="C48" s="2421">
        <v>12766.103999999999</v>
      </c>
      <c r="D48" s="2421">
        <v>3423.63</v>
      </c>
      <c r="E48" s="2421">
        <v>81263.730044000011</v>
      </c>
      <c r="F48" s="2421">
        <v>4404.3545259999992</v>
      </c>
      <c r="G48" s="2421" t="s">
        <v>2999</v>
      </c>
      <c r="H48" s="2421">
        <v>287625.03898800001</v>
      </c>
      <c r="I48" s="2421">
        <v>32039.857360000005</v>
      </c>
      <c r="J48" s="2421">
        <v>5394.6540700000005</v>
      </c>
      <c r="K48" s="2421">
        <v>25801.798000000003</v>
      </c>
    </row>
    <row r="49" spans="1:12" s="1409" customFormat="1" ht="12.75">
      <c r="A49" s="1411" t="s">
        <v>427</v>
      </c>
      <c r="B49" s="2421">
        <v>23973.724999999995</v>
      </c>
      <c r="C49" s="2421">
        <v>79184.368999999992</v>
      </c>
      <c r="D49" s="2421">
        <v>1304</v>
      </c>
      <c r="E49" s="2421">
        <v>51944.552181999999</v>
      </c>
      <c r="F49" s="2421">
        <v>3830.0153840000003</v>
      </c>
      <c r="G49" s="2421">
        <v>69.561024000000003</v>
      </c>
      <c r="H49" s="2421">
        <v>269376.14071399998</v>
      </c>
      <c r="I49" s="2421">
        <v>49013.93028</v>
      </c>
      <c r="J49" s="2421">
        <v>565.75876500000004</v>
      </c>
      <c r="K49" s="2421">
        <v>1443.2329999999999</v>
      </c>
    </row>
    <row r="50" spans="1:12" s="1409" customFormat="1" ht="12.75">
      <c r="A50" s="1411" t="s">
        <v>426</v>
      </c>
      <c r="B50" s="2421">
        <v>6937.6360000000022</v>
      </c>
      <c r="C50" s="2421">
        <v>23175.108</v>
      </c>
      <c r="D50" s="2421">
        <v>2423.5570000000002</v>
      </c>
      <c r="E50" s="2421">
        <v>83236.030208000011</v>
      </c>
      <c r="F50" s="2421">
        <v>5766.5618400000012</v>
      </c>
      <c r="G50" s="2421" t="s">
        <v>2999</v>
      </c>
      <c r="H50" s="2421">
        <v>217570.25437200002</v>
      </c>
      <c r="I50" s="2421">
        <v>8506.0835999999999</v>
      </c>
      <c r="J50" s="2421">
        <v>102.68524500000001</v>
      </c>
      <c r="K50" s="2421">
        <v>425.11700000000002</v>
      </c>
    </row>
    <row r="51" spans="1:12" s="1409" customFormat="1" ht="12.75">
      <c r="A51" s="1408" t="s">
        <v>425</v>
      </c>
      <c r="B51" s="2421">
        <v>18930.728000000003</v>
      </c>
      <c r="C51" s="2421">
        <v>59.066999999999993</v>
      </c>
      <c r="D51" s="2421">
        <v>0</v>
      </c>
      <c r="E51" s="2421">
        <v>37854.348869999987</v>
      </c>
      <c r="F51" s="2421">
        <v>516.08359399999995</v>
      </c>
      <c r="G51" s="2421">
        <v>0.7621119999999999</v>
      </c>
      <c r="H51" s="2421">
        <v>82439.268920000002</v>
      </c>
      <c r="I51" s="2421">
        <v>20744.577840000002</v>
      </c>
      <c r="J51" s="2421">
        <v>0</v>
      </c>
      <c r="K51" s="2421">
        <v>111812.83</v>
      </c>
    </row>
    <row r="52" spans="1:12" s="1394" customFormat="1" ht="12.75">
      <c r="A52" s="1408" t="s">
        <v>424</v>
      </c>
      <c r="B52" s="2421">
        <v>4657.6500000000015</v>
      </c>
      <c r="C52" s="2421">
        <v>11663.464</v>
      </c>
      <c r="D52" s="2421">
        <v>99.816999999999993</v>
      </c>
      <c r="E52" s="2421">
        <v>30812.621372000005</v>
      </c>
      <c r="F52" s="2421">
        <v>7760.2351060000019</v>
      </c>
      <c r="G52" s="2421">
        <v>10.070527999999999</v>
      </c>
      <c r="H52" s="2421">
        <v>92208.28456</v>
      </c>
      <c r="I52" s="2421">
        <v>1273.65672</v>
      </c>
      <c r="J52" s="2421">
        <v>0</v>
      </c>
      <c r="K52" s="2421">
        <v>126231.73999999999</v>
      </c>
    </row>
    <row r="53" spans="1:12" s="2420" customFormat="1" ht="13.5" customHeight="1">
      <c r="A53" s="5467"/>
      <c r="B53" s="5469" t="s">
        <v>2998</v>
      </c>
      <c r="C53" s="5470"/>
      <c r="D53" s="5470"/>
      <c r="E53" s="5471" t="s">
        <v>2997</v>
      </c>
      <c r="F53" s="5472"/>
      <c r="G53" s="5473" t="s">
        <v>2996</v>
      </c>
      <c r="H53" s="5475" t="s">
        <v>2995</v>
      </c>
      <c r="I53" s="5477" t="s">
        <v>2994</v>
      </c>
      <c r="J53" s="5477" t="s">
        <v>2993</v>
      </c>
      <c r="K53" s="5460" t="s">
        <v>2992</v>
      </c>
      <c r="L53" s="2416"/>
    </row>
    <row r="54" spans="1:12" s="2371" customFormat="1" ht="29.25" customHeight="1">
      <c r="A54" s="5468"/>
      <c r="B54" s="2419" t="s">
        <v>2991</v>
      </c>
      <c r="C54" s="2419" t="s">
        <v>2990</v>
      </c>
      <c r="D54" s="2418" t="s">
        <v>2989</v>
      </c>
      <c r="E54" s="2417" t="s">
        <v>2988</v>
      </c>
      <c r="F54" s="2417" t="s">
        <v>2987</v>
      </c>
      <c r="G54" s="5474"/>
      <c r="H54" s="5476"/>
      <c r="I54" s="5478"/>
      <c r="J54" s="5478"/>
      <c r="K54" s="5461"/>
      <c r="L54" s="2416"/>
    </row>
    <row r="55" spans="1:12" s="2371" customFormat="1" ht="12.75">
      <c r="A55" s="5462" t="s">
        <v>412</v>
      </c>
      <c r="B55" s="5462"/>
      <c r="C55" s="5462"/>
      <c r="D55" s="5462"/>
      <c r="E55" s="5462"/>
      <c r="F55" s="5462"/>
      <c r="G55" s="5462"/>
      <c r="H55" s="5462"/>
      <c r="I55" s="5462"/>
      <c r="J55" s="5462"/>
      <c r="K55" s="5462"/>
      <c r="L55" s="2416"/>
    </row>
    <row r="56" spans="1:12" s="2371" customFormat="1" ht="9.75" customHeight="1">
      <c r="A56" s="5463" t="s">
        <v>2943</v>
      </c>
      <c r="B56" s="5463"/>
      <c r="C56" s="5463"/>
      <c r="D56" s="5463"/>
      <c r="E56" s="5463"/>
      <c r="F56" s="5463"/>
      <c r="G56" s="5463"/>
      <c r="H56" s="5463"/>
      <c r="I56" s="5463"/>
      <c r="J56" s="5463"/>
      <c r="K56" s="5463"/>
      <c r="L56" s="2413"/>
    </row>
    <row r="57" spans="1:12" ht="9.75" customHeight="1">
      <c r="A57" s="5464" t="s">
        <v>2986</v>
      </c>
      <c r="B57" s="5465"/>
      <c r="C57" s="5465"/>
      <c r="D57" s="5465"/>
      <c r="E57" s="5465"/>
      <c r="F57" s="5465"/>
      <c r="G57" s="5465"/>
      <c r="H57" s="5465"/>
      <c r="I57" s="5465"/>
      <c r="J57" s="5465"/>
      <c r="K57" s="5465"/>
      <c r="L57" s="2413"/>
    </row>
    <row r="58" spans="1:12" ht="12.75" customHeight="1">
      <c r="A58" s="2415"/>
      <c r="B58" s="2414"/>
      <c r="C58" s="2414"/>
      <c r="D58" s="2414"/>
      <c r="E58" s="2414"/>
      <c r="F58" s="2414"/>
      <c r="G58" s="2414"/>
      <c r="H58" s="2414"/>
      <c r="I58" s="2414"/>
      <c r="J58" s="2414"/>
      <c r="K58" s="2414"/>
      <c r="L58" s="2413"/>
    </row>
    <row r="59" spans="1:12" ht="12.75" customHeight="1">
      <c r="A59" s="461" t="s">
        <v>409</v>
      </c>
      <c r="B59" s="2412"/>
    </row>
    <row r="60" spans="1:12">
      <c r="A60" s="687" t="s">
        <v>2985</v>
      </c>
      <c r="B60" s="2412"/>
    </row>
    <row r="61" spans="1:12" ht="12.75">
      <c r="A61" s="2061"/>
    </row>
    <row r="62" spans="1:12" ht="12.75">
      <c r="A62" s="2061"/>
      <c r="B62" s="911"/>
      <c r="C62" s="911"/>
      <c r="D62" s="911"/>
      <c r="E62" s="911"/>
      <c r="F62" s="911"/>
    </row>
    <row r="63" spans="1:12">
      <c r="B63" s="2412"/>
      <c r="C63" s="2412"/>
      <c r="D63" s="2412"/>
      <c r="E63" s="2412"/>
      <c r="F63" s="2412"/>
      <c r="G63" s="2412"/>
      <c r="H63" s="2412"/>
      <c r="I63" s="2412"/>
      <c r="J63" s="2412"/>
      <c r="K63" s="2412"/>
    </row>
  </sheetData>
  <sheetProtection selectLockedCells="1"/>
  <mergeCells count="22">
    <mergeCell ref="K53:K54"/>
    <mergeCell ref="A55:K55"/>
    <mergeCell ref="A56:K56"/>
    <mergeCell ref="A57:K57"/>
    <mergeCell ref="B6:K6"/>
    <mergeCell ref="A53:A54"/>
    <mergeCell ref="B53:D53"/>
    <mergeCell ref="E53:F53"/>
    <mergeCell ref="G53:G54"/>
    <mergeCell ref="H53:H54"/>
    <mergeCell ref="I53:I54"/>
    <mergeCell ref="J53:J54"/>
    <mergeCell ref="A1:K1"/>
    <mergeCell ref="A2:K2"/>
    <mergeCell ref="A4:A5"/>
    <mergeCell ref="B4:D4"/>
    <mergeCell ref="E4:F4"/>
    <mergeCell ref="G4:G5"/>
    <mergeCell ref="H4:H5"/>
    <mergeCell ref="I4:I5"/>
    <mergeCell ref="J4:J5"/>
    <mergeCell ref="K4:K5"/>
  </mergeCells>
  <conditionalFormatting sqref="B34:K52">
    <cfRule type="cellIs" dxfId="345" priority="1" operator="between">
      <formula>0.00001</formula>
      <formula>0.45</formula>
    </cfRule>
    <cfRule type="cellIs" dxfId="344" priority="2" operator="between">
      <formula>0.00001</formula>
      <formula>0.045</formula>
    </cfRule>
    <cfRule type="cellIs" dxfId="343" priority="3" operator="lessThan">
      <formula>0</formula>
    </cfRule>
  </conditionalFormatting>
  <hyperlinks>
    <hyperlink ref="B5" r:id="rId1" xr:uid="{3AD39F15-AE06-4BD2-A36B-A03C114A17BD}"/>
    <hyperlink ref="G4:G5" r:id="rId2" display="Petróleo" xr:uid="{21DB0910-C917-4961-85ED-E9B284ED3169}"/>
    <hyperlink ref="H4:H5" r:id="rId3" display="Gasóleo rodoviário" xr:uid="{CD3D3A4C-968F-46AD-83DE-58A1F4F486E8}"/>
    <hyperlink ref="I4:I5" r:id="rId4" display="Gasóleo colorido" xr:uid="{DBA2EB64-7B6F-40B0-89B5-886E1EE19AE2}"/>
    <hyperlink ref="J4:J5" r:id="rId5" display="Gasóleo para aquecimento" xr:uid="{E2FD0106-0A90-40EB-AACC-06DB5F2E758E}"/>
    <hyperlink ref="K4:K5" r:id="rId6" display="Fuel" xr:uid="{D467BDD8-CA15-4F47-8283-67C4718E5697}"/>
    <hyperlink ref="B54" r:id="rId7" xr:uid="{820D27E6-AB9B-4354-97D5-34A16D50E99E}"/>
    <hyperlink ref="C54" r:id="rId8" xr:uid="{962CE011-8BAD-417F-BC0B-E20C5DE56172}"/>
    <hyperlink ref="D54" r:id="rId9" xr:uid="{51726EEF-847A-4F14-A2D2-2FF607BE8CE5}"/>
    <hyperlink ref="E54" r:id="rId10" xr:uid="{FD3586B5-9735-432D-8367-1D0DED4E12A9}"/>
    <hyperlink ref="F54" r:id="rId11" xr:uid="{2750191F-9744-4BED-A301-8BDA7A77C1CB}"/>
    <hyperlink ref="J53:J54" r:id="rId12" display="Heating oil" xr:uid="{2A5AFD74-B803-4318-BBC0-065A8995F6DA}"/>
    <hyperlink ref="K53:K54" r:id="rId13" display="Fuel" xr:uid="{3357B2C7-CE35-4F6F-8992-C455AC8EC32E}"/>
    <hyperlink ref="A60" r:id="rId14" xr:uid="{AC6EC71F-1CF1-408A-AF76-9342AF04C381}"/>
    <hyperlink ref="C5" r:id="rId15" xr:uid="{91489BE9-025E-4294-9860-EFA55805EDC9}"/>
    <hyperlink ref="D5" r:id="rId16" xr:uid="{2CAD3FC2-B1D1-4AF6-A178-44CE59108CBF}"/>
    <hyperlink ref="E5" r:id="rId17" xr:uid="{09DF1146-372B-4595-9F61-515BC5A3C147}"/>
    <hyperlink ref="F5" r:id="rId18" xr:uid="{DDAF4DA6-1D7C-4D7D-8DC1-C3CDB7C4AC7A}"/>
    <hyperlink ref="I53:I54" r:id="rId19" display="Coloured diesel" xr:uid="{DDC94C70-B8B9-4298-8800-F2CCDADAFE18}"/>
    <hyperlink ref="G53:G54" r:id="rId20" display="Fuel oil" xr:uid="{03D7459E-E301-4000-BCCE-993D1ED411AB}"/>
    <hyperlink ref="H53:H54" r:id="rId21" display="Diesel oil" xr:uid="{EBBD9B2A-06BA-47F3-A9B8-9585F52C3323}"/>
  </hyperlinks>
  <printOptions horizontalCentered="1"/>
  <pageMargins left="0.39370078740157483" right="0.39370078740157483" top="0.39370078740157483" bottom="0.39370078740157483" header="0" footer="0"/>
  <pageSetup paperSize="9" scale="93" orientation="portrait" verticalDpi="300" r:id="rId22"/>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9C993-CBC8-4636-9575-C7295D8B1169}">
  <sheetPr codeName="Sheet107">
    <pageSetUpPr fitToPage="1"/>
  </sheetPr>
  <dimension ref="A1:H80"/>
  <sheetViews>
    <sheetView showGridLines="0" zoomScaleNormal="100" workbookViewId="0">
      <selection sqref="A1:E1"/>
    </sheetView>
  </sheetViews>
  <sheetFormatPr defaultColWidth="9.140625" defaultRowHeight="9"/>
  <cols>
    <col min="1" max="1" width="30.42578125" style="2218" customWidth="1"/>
    <col min="2" max="3" width="8.42578125" style="2218" bestFit="1" customWidth="1"/>
    <col min="4" max="16384" width="9.140625" style="2218"/>
  </cols>
  <sheetData>
    <row r="1" spans="1:8" s="2441" customFormat="1" ht="34.5" customHeight="1">
      <c r="A1" s="5455" t="s">
        <v>3021</v>
      </c>
      <c r="B1" s="5455"/>
      <c r="C1" s="5455"/>
      <c r="D1" s="5455"/>
      <c r="E1" s="5455"/>
    </row>
    <row r="2" spans="1:8" s="2441" customFormat="1" ht="34.5" customHeight="1">
      <c r="A2" s="5481" t="s">
        <v>3020</v>
      </c>
      <c r="B2" s="5481"/>
      <c r="C2" s="5481"/>
      <c r="D2" s="5481"/>
      <c r="E2" s="5481"/>
    </row>
    <row r="3" spans="1:8" s="2438" customFormat="1" ht="9.75" customHeight="1">
      <c r="A3" s="2411" t="s">
        <v>3019</v>
      </c>
      <c r="B3" s="5479"/>
      <c r="C3" s="5480"/>
    </row>
    <row r="4" spans="1:8" s="2420" customFormat="1" ht="22.5" customHeight="1">
      <c r="A4" s="2437"/>
      <c r="B4" s="902" t="s">
        <v>3018</v>
      </c>
      <c r="C4" s="2447" t="s">
        <v>3017</v>
      </c>
      <c r="D4" s="2447" t="s">
        <v>3016</v>
      </c>
      <c r="E4" s="2446" t="s">
        <v>2404</v>
      </c>
    </row>
    <row r="5" spans="1:8" s="2450" customFormat="1" ht="12.75" customHeight="1">
      <c r="A5" s="96" t="s">
        <v>209</v>
      </c>
      <c r="B5" s="2449">
        <v>5652382.2999999998</v>
      </c>
      <c r="C5" s="2449">
        <v>5441071</v>
      </c>
      <c r="D5" s="2449">
        <v>5233106.7</v>
      </c>
      <c r="E5" s="2448">
        <v>4185838.4</v>
      </c>
      <c r="G5" s="2452"/>
      <c r="H5" s="2451"/>
    </row>
    <row r="6" spans="1:8" s="1413" customFormat="1" ht="12.75">
      <c r="A6" s="1463" t="s">
        <v>801</v>
      </c>
      <c r="B6" s="2449">
        <v>5616027.7999999998</v>
      </c>
      <c r="C6" s="2449">
        <v>5400847.7000000002</v>
      </c>
      <c r="D6" s="2449">
        <v>5201945.5999999996</v>
      </c>
      <c r="E6" s="2448">
        <v>4157588.3</v>
      </c>
      <c r="F6" s="2346"/>
      <c r="G6" s="2346"/>
      <c r="H6" s="2346"/>
    </row>
    <row r="7" spans="1:8" s="1409" customFormat="1" ht="12.75">
      <c r="A7" s="1464" t="s">
        <v>432</v>
      </c>
      <c r="B7" s="2449">
        <v>1721869</v>
      </c>
      <c r="C7" s="2449">
        <v>1728326.4</v>
      </c>
      <c r="D7" s="2449">
        <v>1394123.6</v>
      </c>
      <c r="E7" s="2448">
        <v>1331439.6000000001</v>
      </c>
    </row>
    <row r="8" spans="1:8" s="1409" customFormat="1" ht="12.75">
      <c r="A8" s="1464" t="s">
        <v>431</v>
      </c>
      <c r="B8" s="2449">
        <v>1424815.7</v>
      </c>
      <c r="C8" s="2449">
        <v>1138749.3999999999</v>
      </c>
      <c r="D8" s="2449">
        <v>1112561.6000000001</v>
      </c>
      <c r="E8" s="2448">
        <v>905553.1</v>
      </c>
    </row>
    <row r="9" spans="1:8" s="1409" customFormat="1" ht="12.75">
      <c r="A9" s="749" t="s">
        <v>430</v>
      </c>
      <c r="B9" s="2449">
        <v>1124173</v>
      </c>
      <c r="C9" s="2449">
        <v>1140312.7</v>
      </c>
      <c r="D9" s="2449">
        <v>1563105.6</v>
      </c>
      <c r="E9" s="2448">
        <v>780000.9</v>
      </c>
    </row>
    <row r="10" spans="1:8" s="1409" customFormat="1" ht="12.75">
      <c r="A10" s="749" t="s">
        <v>429</v>
      </c>
      <c r="B10" s="2449">
        <v>381330.1</v>
      </c>
      <c r="C10" s="2449">
        <v>371436.4</v>
      </c>
      <c r="D10" s="2449">
        <v>352397.6</v>
      </c>
      <c r="E10" s="2448">
        <v>302401.09999999998</v>
      </c>
    </row>
    <row r="11" spans="1:8" s="1409" customFormat="1" ht="12.75">
      <c r="A11" s="749" t="s">
        <v>428</v>
      </c>
      <c r="B11" s="2449">
        <v>290806.3</v>
      </c>
      <c r="C11" s="2449">
        <v>291247.90000000002</v>
      </c>
      <c r="D11" s="2449">
        <v>289497.8</v>
      </c>
      <c r="E11" s="2448">
        <v>300316.5</v>
      </c>
    </row>
    <row r="12" spans="1:8" s="1409" customFormat="1" ht="12.75">
      <c r="A12" s="1464" t="s">
        <v>427</v>
      </c>
      <c r="B12" s="2449">
        <v>657982.9</v>
      </c>
      <c r="C12" s="2449">
        <v>715261.5</v>
      </c>
      <c r="D12" s="2449">
        <v>473338.4</v>
      </c>
      <c r="E12" s="2448">
        <v>522192.5</v>
      </c>
    </row>
    <row r="13" spans="1:8" s="1409" customFormat="1" ht="12.75">
      <c r="A13" s="1464" t="s">
        <v>426</v>
      </c>
      <c r="B13" s="2449">
        <v>9541.5</v>
      </c>
      <c r="C13" s="2449">
        <v>9897.1</v>
      </c>
      <c r="D13" s="2449">
        <v>11444.4</v>
      </c>
      <c r="E13" s="2448">
        <v>10995.5</v>
      </c>
    </row>
    <row r="14" spans="1:8" s="1409" customFormat="1" ht="12.75">
      <c r="A14" s="1463" t="s">
        <v>425</v>
      </c>
      <c r="B14" s="2449">
        <v>4.8</v>
      </c>
      <c r="C14" s="2449">
        <v>0</v>
      </c>
      <c r="D14" s="2449">
        <v>0</v>
      </c>
      <c r="E14" s="2448">
        <v>0.1</v>
      </c>
    </row>
    <row r="15" spans="1:8" s="1394" customFormat="1" ht="12.75">
      <c r="A15" s="1463" t="s">
        <v>424</v>
      </c>
      <c r="B15" s="2449">
        <v>36349.699999999997</v>
      </c>
      <c r="C15" s="2449">
        <v>40223.300000000003</v>
      </c>
      <c r="D15" s="2449">
        <v>31161.1</v>
      </c>
      <c r="E15" s="2448">
        <v>28250</v>
      </c>
    </row>
    <row r="16" spans="1:8" s="2420" customFormat="1" ht="25.5" customHeight="1">
      <c r="A16" s="2437"/>
      <c r="B16" s="902" t="s">
        <v>3018</v>
      </c>
      <c r="C16" s="2447" t="s">
        <v>3017</v>
      </c>
      <c r="D16" s="2447" t="s">
        <v>3016</v>
      </c>
      <c r="E16" s="2446">
        <v>2023</v>
      </c>
    </row>
    <row r="17" spans="1:4" s="2420" customFormat="1" ht="16.5" customHeight="1">
      <c r="A17" s="2445" t="s">
        <v>412</v>
      </c>
      <c r="B17" s="2445"/>
      <c r="C17" s="2445"/>
      <c r="D17" s="2391"/>
    </row>
    <row r="18" spans="1:4" s="2371" customFormat="1" ht="9.75" customHeight="1">
      <c r="A18" s="2443" t="s">
        <v>2943</v>
      </c>
      <c r="B18" s="2444"/>
      <c r="C18" s="2444"/>
      <c r="D18" s="2444"/>
    </row>
    <row r="19" spans="1:4" s="2371" customFormat="1" ht="9.75" customHeight="1">
      <c r="A19" s="2443" t="s">
        <v>2942</v>
      </c>
      <c r="D19" s="2442"/>
    </row>
    <row r="20" spans="1:4" customFormat="1" ht="12.75" customHeight="1">
      <c r="B20" s="790"/>
    </row>
    <row r="21" spans="1:4" customFormat="1" ht="12.75" customHeight="1">
      <c r="A21" s="461" t="s">
        <v>409</v>
      </c>
      <c r="B21" s="790"/>
    </row>
    <row r="22" spans="1:4" customFormat="1" ht="12.75">
      <c r="A22" s="687" t="s">
        <v>3015</v>
      </c>
      <c r="B22" s="790"/>
    </row>
    <row r="23" spans="1:4" s="2219" customFormat="1" ht="12.75"/>
    <row r="24" spans="1:4" s="2219" customFormat="1" ht="12.75"/>
    <row r="25" spans="1:4" s="2219" customFormat="1" ht="12.75"/>
    <row r="26" spans="1:4" s="2219" customFormat="1" ht="12.75"/>
    <row r="27" spans="1:4" s="2219" customFormat="1" ht="12.75"/>
    <row r="28" spans="1:4" s="2219" customFormat="1" ht="12.75"/>
    <row r="29" spans="1:4" s="2219" customFormat="1" ht="12.75"/>
    <row r="30" spans="1:4" s="2219" customFormat="1" ht="12.75"/>
    <row r="31" spans="1:4" s="2219" customFormat="1" ht="12.75"/>
    <row r="32" spans="1:4" s="2219" customFormat="1" ht="12.75"/>
    <row r="33" s="2219" customFormat="1" ht="12.75"/>
    <row r="34" s="2219" customFormat="1" ht="12.75"/>
    <row r="35" s="2219" customFormat="1" ht="12.75"/>
    <row r="36" s="2219" customFormat="1" ht="12.75"/>
    <row r="37" s="2219" customFormat="1" ht="12.75"/>
    <row r="38" s="2219" customFormat="1" ht="12.75"/>
    <row r="39" s="2219" customFormat="1" ht="12.75"/>
    <row r="40" s="2219" customFormat="1" ht="12.75"/>
    <row r="41" s="2219" customFormat="1" ht="12.75"/>
    <row r="42" s="2219" customFormat="1" ht="12.75"/>
    <row r="43" s="2219" customFormat="1" ht="12.75"/>
    <row r="44" s="2219" customFormat="1" ht="12.75"/>
    <row r="45" s="2219" customFormat="1" ht="12.75"/>
    <row r="46" s="2219" customFormat="1" ht="12.75"/>
    <row r="47" s="2219" customFormat="1" ht="12.75"/>
    <row r="48" s="2219" customFormat="1" ht="12.75"/>
    <row r="49" s="2219" customFormat="1" ht="12.75"/>
    <row r="50" s="2219" customFormat="1" ht="12.75"/>
    <row r="51" s="2219" customFormat="1" ht="12.75"/>
    <row r="52" s="2219" customFormat="1" ht="12.75"/>
    <row r="53" s="2219" customFormat="1" ht="12.75"/>
    <row r="54" s="2219" customFormat="1" ht="12.75"/>
    <row r="55" s="2219" customFormat="1" ht="12.75"/>
    <row r="56" s="2219" customFormat="1" ht="12.75"/>
    <row r="57" s="2219" customFormat="1" ht="12.75"/>
    <row r="58" s="2219" customFormat="1" ht="12.75"/>
    <row r="59" s="2219" customFormat="1" ht="12.75"/>
    <row r="60" s="2219" customFormat="1" ht="12.75"/>
    <row r="61" s="2219" customFormat="1" ht="12.75"/>
    <row r="62" s="2219" customFormat="1" ht="12.75"/>
    <row r="63" s="2219" customFormat="1" ht="12.75"/>
    <row r="64" s="2219" customFormat="1" ht="12.75"/>
    <row r="65" spans="1:1" s="2219" customFormat="1" ht="12.75"/>
    <row r="66" spans="1:1" s="2219" customFormat="1" ht="12.75"/>
    <row r="67" spans="1:1" s="2219" customFormat="1" ht="12.75"/>
    <row r="68" spans="1:1" s="2219" customFormat="1" ht="12.75"/>
    <row r="69" spans="1:1" s="2219" customFormat="1" ht="12.75"/>
    <row r="70" spans="1:1" s="2219" customFormat="1" ht="12.75"/>
    <row r="71" spans="1:1" s="2219" customFormat="1" ht="12.75"/>
    <row r="72" spans="1:1" s="2219" customFormat="1" ht="12.75"/>
    <row r="73" spans="1:1" s="2219" customFormat="1" ht="12.75"/>
    <row r="74" spans="1:1" s="2219" customFormat="1" ht="12.75"/>
    <row r="75" spans="1:1" ht="12.75">
      <c r="A75" s="2219"/>
    </row>
    <row r="76" spans="1:1" ht="12.75">
      <c r="A76" s="2219"/>
    </row>
    <row r="77" spans="1:1" ht="12.75">
      <c r="A77" s="2219"/>
    </row>
    <row r="78" spans="1:1" ht="12.75">
      <c r="A78" s="2219"/>
    </row>
    <row r="79" spans="1:1" ht="12.75">
      <c r="A79" s="2219"/>
    </row>
    <row r="80" spans="1:1" ht="12.75">
      <c r="A80" s="2219"/>
    </row>
  </sheetData>
  <sheetProtection selectLockedCells="1"/>
  <mergeCells count="3">
    <mergeCell ref="B3:C3"/>
    <mergeCell ref="A1:E1"/>
    <mergeCell ref="A2:E2"/>
  </mergeCells>
  <hyperlinks>
    <hyperlink ref="A22" r:id="rId1" xr:uid="{058811E7-E4D6-4F7C-984E-0ADFEE89BEE0}"/>
    <hyperlink ref="C4" r:id="rId2" display="2021 Po" xr:uid="{D74ED998-19E3-478C-B90A-DF6C45AE47FE}"/>
    <hyperlink ref="B4" r:id="rId3" display="2020 Po" xr:uid="{ECAA8AB7-E70D-429A-869A-166C9D1AC133}"/>
    <hyperlink ref="D4" r:id="rId4" display="2022 Po" xr:uid="{B090F91F-45B0-442F-8ABB-13660E0E6F3D}"/>
    <hyperlink ref="E4" r:id="rId5" xr:uid="{0463DA35-1F3B-4553-96E5-1A48A6C22362}"/>
    <hyperlink ref="E16" r:id="rId6" display="http://www.ine.pt/xurl/ind/0014154" xr:uid="{7DA4FAFD-EA2A-4D38-980C-4663A3B28302}"/>
    <hyperlink ref="C16" r:id="rId7" display="2021 Po" xr:uid="{55A4CE84-8E6C-4218-B5F3-AD40BE67B406}"/>
    <hyperlink ref="B16" r:id="rId8" display="2020 Po" xr:uid="{4FD3750C-CD63-499F-9159-DEAD339C599C}"/>
    <hyperlink ref="D16" r:id="rId9" display="2022 Po" xr:uid="{18C4D74C-DF62-4D42-B84C-283CF7BFD0A2}"/>
  </hyperlinks>
  <printOptions horizontalCentered="1"/>
  <pageMargins left="0.39370078740157483" right="0.39370078740157483" top="0.39370078740157483" bottom="0.39370078740157483" header="0" footer="0"/>
  <pageSetup paperSize="9" scale="80" orientation="landscape" r:id="rId1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40"/>
  <sheetViews>
    <sheetView showGridLines="0" zoomScaleNormal="100" workbookViewId="0">
      <selection sqref="A1:G1"/>
    </sheetView>
  </sheetViews>
  <sheetFormatPr defaultColWidth="9.28515625" defaultRowHeight="12.75"/>
  <cols>
    <col min="1" max="1" width="19.7109375" style="80" customWidth="1"/>
    <col min="2" max="2" width="13" style="86" customWidth="1"/>
    <col min="3" max="3" width="12.42578125" style="86" bestFit="1" customWidth="1"/>
    <col min="4" max="4" width="11.28515625" style="86" bestFit="1" customWidth="1"/>
    <col min="5" max="5" width="6.7109375" style="86" bestFit="1" customWidth="1"/>
    <col min="6" max="6" width="9.7109375" style="86" bestFit="1" customWidth="1"/>
    <col min="7" max="7" width="17.28515625" style="86" bestFit="1" customWidth="1"/>
    <col min="8" max="8" width="9.28515625" style="107"/>
    <col min="9" max="18" width="9.28515625" style="86"/>
    <col min="19" max="19" width="29.28515625" style="86" customWidth="1"/>
    <col min="20" max="20" width="26.28515625" style="86" customWidth="1"/>
    <col min="21" max="16384" width="9.28515625" style="86"/>
  </cols>
  <sheetData>
    <row r="1" spans="1:17" s="227" customFormat="1" ht="34.5" customHeight="1">
      <c r="A1" s="4836" t="s">
        <v>395</v>
      </c>
      <c r="B1" s="4836"/>
      <c r="C1" s="4836"/>
      <c r="D1" s="4836"/>
      <c r="E1" s="4836"/>
      <c r="F1" s="4836"/>
      <c r="G1" s="4836"/>
      <c r="H1" s="148"/>
      <c r="Q1" s="259"/>
    </row>
    <row r="2" spans="1:17" s="227" customFormat="1" ht="34.5" customHeight="1">
      <c r="A2" s="4837" t="s">
        <v>367</v>
      </c>
      <c r="B2" s="4837"/>
      <c r="C2" s="4837"/>
      <c r="D2" s="4837"/>
      <c r="E2" s="4837"/>
      <c r="F2" s="4837"/>
      <c r="G2" s="4837"/>
      <c r="H2" s="148"/>
      <c r="Q2" s="259"/>
    </row>
    <row r="3" spans="1:17" s="256" customFormat="1">
      <c r="A3" s="110" t="s">
        <v>92</v>
      </c>
      <c r="B3" s="112"/>
      <c r="C3" s="112"/>
      <c r="D3" s="171"/>
      <c r="E3" s="112"/>
      <c r="F3" s="112"/>
      <c r="G3" s="120" t="s">
        <v>93</v>
      </c>
    </row>
    <row r="4" spans="1:17" ht="34.5" customHeight="1">
      <c r="A4" s="122"/>
      <c r="B4" s="79" t="s">
        <v>72</v>
      </c>
      <c r="C4" s="79" t="s">
        <v>73</v>
      </c>
      <c r="D4" s="79" t="s">
        <v>74</v>
      </c>
      <c r="E4" s="79" t="s">
        <v>54</v>
      </c>
      <c r="F4" s="79" t="s">
        <v>110</v>
      </c>
      <c r="G4" s="79" t="s">
        <v>75</v>
      </c>
      <c r="Q4" s="260"/>
    </row>
    <row r="5" spans="1:17">
      <c r="A5" s="159" t="s">
        <v>209</v>
      </c>
      <c r="B5" s="155"/>
      <c r="C5" s="155"/>
      <c r="D5" s="155"/>
      <c r="E5" s="155"/>
      <c r="F5" s="155"/>
      <c r="G5" s="155"/>
    </row>
    <row r="6" spans="1:17">
      <c r="A6" s="131">
        <v>1995</v>
      </c>
      <c r="B6" s="364">
        <v>4740.1350000000002</v>
      </c>
      <c r="C6" s="364">
        <v>2314.3789999999999</v>
      </c>
      <c r="D6" s="364">
        <v>2719.2559999999999</v>
      </c>
      <c r="E6" s="364">
        <v>2285.067</v>
      </c>
      <c r="F6" s="364">
        <v>926.69500000000005</v>
      </c>
      <c r="G6" s="364">
        <v>1105.3620000000001</v>
      </c>
    </row>
    <row r="7" spans="1:17">
      <c r="A7" s="131">
        <v>1996</v>
      </c>
      <c r="B7" s="364">
        <v>4621.8850000000002</v>
      </c>
      <c r="C7" s="364">
        <v>2048.1129999999998</v>
      </c>
      <c r="D7" s="364">
        <v>2178.0459999999998</v>
      </c>
      <c r="E7" s="364">
        <v>1689.31</v>
      </c>
      <c r="F7" s="364">
        <v>1000.5170000000001</v>
      </c>
      <c r="G7" s="364">
        <v>366.52</v>
      </c>
    </row>
    <row r="8" spans="1:17">
      <c r="A8" s="131">
        <v>1997</v>
      </c>
      <c r="B8" s="364">
        <v>5326.8239999999996</v>
      </c>
      <c r="C8" s="364">
        <v>2537.7930000000001</v>
      </c>
      <c r="D8" s="364">
        <v>2552.8809999999999</v>
      </c>
      <c r="E8" s="364">
        <v>2091.9899999999998</v>
      </c>
      <c r="F8" s="364">
        <v>1056.884</v>
      </c>
      <c r="G8" s="364">
        <v>745.25599999999997</v>
      </c>
    </row>
    <row r="9" spans="1:17">
      <c r="A9" s="131">
        <v>1998</v>
      </c>
      <c r="B9" s="364">
        <v>5768.6390000000001</v>
      </c>
      <c r="C9" s="364">
        <v>2948.433</v>
      </c>
      <c r="D9" s="364">
        <v>2574.9859999999999</v>
      </c>
      <c r="E9" s="364">
        <v>2087.741</v>
      </c>
      <c r="F9" s="364">
        <v>1096.5329999999999</v>
      </c>
      <c r="G9" s="364">
        <v>992.00599999999997</v>
      </c>
    </row>
    <row r="10" spans="1:17">
      <c r="A10" s="131">
        <v>1999</v>
      </c>
      <c r="B10" s="364">
        <v>6205.665</v>
      </c>
      <c r="C10" s="364">
        <v>3281.0720000000001</v>
      </c>
      <c r="D10" s="364">
        <v>2521.9319999999998</v>
      </c>
      <c r="E10" s="364">
        <v>2134.942</v>
      </c>
      <c r="F10" s="364">
        <v>854.79700000000003</v>
      </c>
      <c r="G10" s="364">
        <v>1005.676</v>
      </c>
    </row>
    <row r="11" spans="1:17">
      <c r="A11" s="131">
        <v>2000</v>
      </c>
      <c r="B11" s="364">
        <v>6438.1090000000004</v>
      </c>
      <c r="C11" s="364">
        <v>3384.498</v>
      </c>
      <c r="D11" s="364">
        <v>2351.1480000000001</v>
      </c>
      <c r="E11" s="364">
        <v>1861.0809999999999</v>
      </c>
      <c r="F11" s="364">
        <v>804.34500000000003</v>
      </c>
      <c r="G11" s="364">
        <v>800.40499999999997</v>
      </c>
    </row>
    <row r="12" spans="1:17">
      <c r="A12" s="131">
        <v>2001</v>
      </c>
      <c r="B12" s="364">
        <v>7497.4750000000004</v>
      </c>
      <c r="C12" s="364">
        <v>4392.9269999999997</v>
      </c>
      <c r="D12" s="364">
        <v>3777.0329999999999</v>
      </c>
      <c r="E12" s="364">
        <v>3331.0230000000001</v>
      </c>
      <c r="F12" s="364">
        <v>946.18899999999996</v>
      </c>
      <c r="G12" s="364">
        <v>2017.624</v>
      </c>
    </row>
    <row r="13" spans="1:17">
      <c r="A13" s="131">
        <v>2002</v>
      </c>
      <c r="B13" s="364">
        <v>7647.4539999999997</v>
      </c>
      <c r="C13" s="364">
        <v>4503.6419999999998</v>
      </c>
      <c r="D13" s="364">
        <v>3395.3530000000001</v>
      </c>
      <c r="E13" s="364">
        <v>2913.855</v>
      </c>
      <c r="F13" s="364">
        <v>1060.2619999999999</v>
      </c>
      <c r="G13" s="364">
        <v>1164.067</v>
      </c>
    </row>
    <row r="14" spans="1:17">
      <c r="A14" s="131">
        <v>2003</v>
      </c>
      <c r="B14" s="364">
        <v>8081.8620000000001</v>
      </c>
      <c r="C14" s="364">
        <v>4807.0619999999999</v>
      </c>
      <c r="D14" s="364">
        <v>3152.0709999999999</v>
      </c>
      <c r="E14" s="364">
        <v>2527.1979999999999</v>
      </c>
      <c r="F14" s="364">
        <v>91.016000000000005</v>
      </c>
      <c r="G14" s="364">
        <v>2016.193</v>
      </c>
    </row>
    <row r="15" spans="1:17" s="91" customFormat="1">
      <c r="A15" s="131">
        <v>2004</v>
      </c>
      <c r="B15" s="364">
        <v>8651.5049999999992</v>
      </c>
      <c r="C15" s="364">
        <v>5292.6729999999998</v>
      </c>
      <c r="D15" s="364">
        <v>4372.192</v>
      </c>
      <c r="E15" s="364">
        <v>3845.2620000000002</v>
      </c>
      <c r="F15" s="364">
        <v>510.52</v>
      </c>
      <c r="G15" s="364">
        <v>2722.4609999999998</v>
      </c>
      <c r="H15" s="107"/>
      <c r="Q15" s="86"/>
    </row>
    <row r="16" spans="1:17" s="261" customFormat="1">
      <c r="A16" s="131">
        <v>2005</v>
      </c>
      <c r="B16" s="364">
        <v>8849.0679999999993</v>
      </c>
      <c r="C16" s="364">
        <v>5159.7759999999998</v>
      </c>
      <c r="D16" s="364">
        <v>5164.7969999999996</v>
      </c>
      <c r="E16" s="364">
        <v>4696.7719999999999</v>
      </c>
      <c r="F16" s="364">
        <v>257.15800000000002</v>
      </c>
      <c r="G16" s="364">
        <v>3880.3719999999998</v>
      </c>
      <c r="H16" s="107"/>
      <c r="Q16" s="262"/>
    </row>
    <row r="17" spans="1:17" s="262" customFormat="1">
      <c r="A17" s="131">
        <v>2006</v>
      </c>
      <c r="B17" s="364">
        <v>10486.269</v>
      </c>
      <c r="C17" s="364">
        <v>6575.7309999999998</v>
      </c>
      <c r="D17" s="364">
        <v>3505.7689999999998</v>
      </c>
      <c r="E17" s="364">
        <v>2993.683</v>
      </c>
      <c r="F17" s="364">
        <v>1073.1590000000001</v>
      </c>
      <c r="G17" s="364">
        <v>703.94</v>
      </c>
      <c r="H17" s="164"/>
    </row>
    <row r="18" spans="1:17">
      <c r="A18" s="131">
        <v>2007</v>
      </c>
      <c r="B18" s="364">
        <v>11504.906000000001</v>
      </c>
      <c r="C18" s="364">
        <v>7358.7730000000001</v>
      </c>
      <c r="D18" s="364">
        <v>4541.8580000000002</v>
      </c>
      <c r="E18" s="364">
        <v>4080.2370000000001</v>
      </c>
      <c r="F18" s="364">
        <v>1280.752</v>
      </c>
      <c r="G18" s="364">
        <v>2404.1819999999998</v>
      </c>
    </row>
    <row r="19" spans="1:17" s="91" customFormat="1">
      <c r="A19" s="131">
        <v>2008</v>
      </c>
      <c r="B19" s="364">
        <v>12402.262000000001</v>
      </c>
      <c r="C19" s="364">
        <v>8126.8530000000001</v>
      </c>
      <c r="D19" s="364">
        <v>4839.2870000000003</v>
      </c>
      <c r="E19" s="364">
        <v>4406.4870000000001</v>
      </c>
      <c r="F19" s="364">
        <v>1551.6949999999999</v>
      </c>
      <c r="G19" s="364">
        <v>2400.6509999999998</v>
      </c>
      <c r="H19" s="107"/>
      <c r="Q19" s="86"/>
    </row>
    <row r="20" spans="1:17">
      <c r="A20" s="131">
        <v>2009</v>
      </c>
      <c r="B20" s="364">
        <v>10739.608</v>
      </c>
      <c r="C20" s="364">
        <v>6471.3180000000002</v>
      </c>
      <c r="D20" s="364">
        <v>4403.1570000000002</v>
      </c>
      <c r="E20" s="364">
        <v>3869.34</v>
      </c>
      <c r="F20" s="364">
        <v>1237.204</v>
      </c>
      <c r="G20" s="364">
        <v>2327.268</v>
      </c>
    </row>
    <row r="21" spans="1:17">
      <c r="A21" s="131">
        <v>2010</v>
      </c>
      <c r="B21" s="364">
        <v>10040.81</v>
      </c>
      <c r="C21" s="364">
        <v>5729.924</v>
      </c>
      <c r="D21" s="364">
        <v>3247.924</v>
      </c>
      <c r="E21" s="364">
        <v>2703.3040000000001</v>
      </c>
      <c r="F21" s="364">
        <v>827.07500000000005</v>
      </c>
      <c r="G21" s="364">
        <v>3949.933</v>
      </c>
    </row>
    <row r="22" spans="1:17">
      <c r="A22" s="131">
        <v>2011</v>
      </c>
      <c r="B22" s="364">
        <v>10507.045</v>
      </c>
      <c r="C22" s="364">
        <v>6248.4570000000003</v>
      </c>
      <c r="D22" s="364">
        <v>7316.7370000000001</v>
      </c>
      <c r="E22" s="364">
        <v>7087.808</v>
      </c>
      <c r="F22" s="364">
        <v>903.60500000000002</v>
      </c>
      <c r="G22" s="364">
        <v>6610.9690000000001</v>
      </c>
    </row>
    <row r="23" spans="1:17" s="91" customFormat="1">
      <c r="A23" s="131">
        <v>2012</v>
      </c>
      <c r="B23" s="364">
        <v>9019.8989999999994</v>
      </c>
      <c r="C23" s="364">
        <v>4730.7439999999997</v>
      </c>
      <c r="D23" s="364">
        <v>5542.6130000000003</v>
      </c>
      <c r="E23" s="364">
        <v>5128.5110000000004</v>
      </c>
      <c r="F23" s="364">
        <v>436.61399999999998</v>
      </c>
      <c r="G23" s="364">
        <v>5127.8940000000002</v>
      </c>
      <c r="H23" s="107"/>
      <c r="Q23" s="86"/>
    </row>
    <row r="24" spans="1:17" s="107" customFormat="1">
      <c r="A24" s="131">
        <v>2013</v>
      </c>
      <c r="B24" s="364">
        <v>7981.8919999999998</v>
      </c>
      <c r="C24" s="364">
        <v>3549.4360000000001</v>
      </c>
      <c r="D24" s="364">
        <v>5072.4279999999999</v>
      </c>
      <c r="E24" s="364">
        <v>4770.5079999999998</v>
      </c>
      <c r="F24" s="364">
        <v>815.3</v>
      </c>
      <c r="G24" s="364">
        <v>4426.3389999999999</v>
      </c>
    </row>
    <row r="25" spans="1:17" s="167" customFormat="1">
      <c r="A25" s="95">
        <v>2014</v>
      </c>
      <c r="B25" s="364">
        <v>7808.473</v>
      </c>
      <c r="C25" s="364">
        <v>3735.5059999999999</v>
      </c>
      <c r="D25" s="364">
        <v>3195.1880000000001</v>
      </c>
      <c r="E25" s="364">
        <v>2933.48</v>
      </c>
      <c r="F25" s="364">
        <v>119.235</v>
      </c>
      <c r="G25" s="364">
        <v>7958.1109999999999</v>
      </c>
      <c r="H25" s="107"/>
      <c r="Q25" s="107"/>
    </row>
    <row r="26" spans="1:17" s="167" customFormat="1">
      <c r="A26" s="95">
        <v>2015</v>
      </c>
      <c r="B26" s="364">
        <v>7721.5420000000004</v>
      </c>
      <c r="C26" s="364">
        <v>3494.6550000000002</v>
      </c>
      <c r="D26" s="364">
        <v>2608.5149999999999</v>
      </c>
      <c r="E26" s="364">
        <v>2526.7649999999999</v>
      </c>
      <c r="F26" s="364">
        <v>-317.80399999999997</v>
      </c>
      <c r="G26" s="364">
        <v>5590.5910000000003</v>
      </c>
      <c r="H26" s="107"/>
      <c r="Q26" s="107"/>
    </row>
    <row r="27" spans="1:17" ht="13.5" customHeight="1">
      <c r="A27" s="95">
        <v>2016</v>
      </c>
      <c r="B27" s="364">
        <v>7929.4459999999999</v>
      </c>
      <c r="C27" s="364">
        <v>3857.9949999999999</v>
      </c>
      <c r="D27" s="364">
        <v>4135.9870000000001</v>
      </c>
      <c r="E27" s="364">
        <v>4076.4520000000002</v>
      </c>
      <c r="F27" s="364">
        <v>391.43799999999999</v>
      </c>
      <c r="G27" s="364">
        <v>3465.634</v>
      </c>
    </row>
    <row r="28" spans="1:17" s="91" customFormat="1" ht="13.5" customHeight="1">
      <c r="A28" s="95">
        <v>2017</v>
      </c>
      <c r="B28" s="364">
        <v>7817.5050000000001</v>
      </c>
      <c r="C28" s="364">
        <v>3609.9059999999999</v>
      </c>
      <c r="D28" s="364">
        <v>4119.0870000000004</v>
      </c>
      <c r="E28" s="364">
        <v>4170.8969999999999</v>
      </c>
      <c r="F28" s="364">
        <v>241.89</v>
      </c>
      <c r="G28" s="364">
        <v>8015.759</v>
      </c>
      <c r="H28" s="263"/>
    </row>
    <row r="29" spans="1:17" ht="13.5" customHeight="1">
      <c r="A29" s="95">
        <v>2018</v>
      </c>
      <c r="B29" s="364">
        <v>8282.5820000000003</v>
      </c>
      <c r="C29" s="364">
        <v>3991.105</v>
      </c>
      <c r="D29" s="364">
        <v>4494.8500000000004</v>
      </c>
      <c r="E29" s="364">
        <v>4489.8410000000003</v>
      </c>
      <c r="F29" s="364">
        <v>223.959</v>
      </c>
      <c r="G29" s="364">
        <v>5084.4369999999999</v>
      </c>
      <c r="H29" s="263"/>
    </row>
    <row r="30" spans="1:17" ht="13.5" customHeight="1">
      <c r="A30" s="98">
        <v>2019</v>
      </c>
      <c r="B30" s="364">
        <v>8882.65</v>
      </c>
      <c r="C30" s="364">
        <v>4522.0190000000002</v>
      </c>
      <c r="D30" s="364">
        <v>5227.415</v>
      </c>
      <c r="E30" s="364">
        <v>5247.28</v>
      </c>
      <c r="F30" s="364">
        <v>341.72500000000002</v>
      </c>
      <c r="G30" s="364">
        <v>5964.7380000000003</v>
      </c>
      <c r="H30" s="263"/>
    </row>
    <row r="31" spans="1:17" ht="13.5" customHeight="1">
      <c r="A31" s="95">
        <v>2020</v>
      </c>
      <c r="B31" s="364">
        <v>9205.0560000000005</v>
      </c>
      <c r="C31" s="364">
        <v>4899.1629999999996</v>
      </c>
      <c r="D31" s="364">
        <v>5286.9849999999997</v>
      </c>
      <c r="E31" s="364">
        <v>5494.9110000000001</v>
      </c>
      <c r="F31" s="364">
        <v>814.34100000000001</v>
      </c>
      <c r="G31" s="364">
        <v>5799.1509999999998</v>
      </c>
      <c r="H31" s="263"/>
    </row>
    <row r="32" spans="1:17" ht="13.5" customHeight="1">
      <c r="A32" s="95">
        <v>2021</v>
      </c>
      <c r="B32" s="364">
        <v>9519.5220000000008</v>
      </c>
      <c r="C32" s="364">
        <v>5024.5559999999996</v>
      </c>
      <c r="D32" s="364">
        <v>5395.9279999999999</v>
      </c>
      <c r="E32" s="364">
        <v>5482.6729999999998</v>
      </c>
      <c r="F32" s="364">
        <v>428.57799999999997</v>
      </c>
      <c r="G32" s="364">
        <v>5369.38</v>
      </c>
      <c r="H32" s="263"/>
    </row>
    <row r="33" spans="1:12" ht="13.5" customHeight="1">
      <c r="A33" s="95">
        <v>2022</v>
      </c>
      <c r="B33" s="364">
        <v>11368.315000000001</v>
      </c>
      <c r="C33" s="364">
        <v>6743.6909999999998</v>
      </c>
      <c r="D33" s="364">
        <v>4814.3639999999996</v>
      </c>
      <c r="E33" s="364">
        <v>5017.268</v>
      </c>
      <c r="F33" s="364">
        <v>455.65899999999999</v>
      </c>
      <c r="G33" s="364">
        <v>5229.2110000000002</v>
      </c>
      <c r="H33" s="263"/>
    </row>
    <row r="34" spans="1:12" ht="13.5" customHeight="1">
      <c r="A34" s="95" t="s">
        <v>387</v>
      </c>
      <c r="B34" s="364">
        <v>16414.705000000002</v>
      </c>
      <c r="C34" s="364">
        <v>11571.704</v>
      </c>
      <c r="D34" s="364">
        <v>5361.2709999999997</v>
      </c>
      <c r="E34" s="364">
        <v>5620.9629999999997</v>
      </c>
      <c r="F34" s="364">
        <v>584.77700000000004</v>
      </c>
      <c r="G34" s="364">
        <v>5665.7650000000003</v>
      </c>
      <c r="H34" s="263"/>
    </row>
    <row r="35" spans="1:12" s="91" customFormat="1" ht="13.5" customHeight="1">
      <c r="A35" s="100" t="s">
        <v>375</v>
      </c>
      <c r="B35" s="365">
        <v>16076.976000000001</v>
      </c>
      <c r="C35" s="365">
        <v>11065.495999999999</v>
      </c>
      <c r="D35" s="365">
        <v>7463.2110000000002</v>
      </c>
      <c r="E35" s="365">
        <v>7746.9639999999999</v>
      </c>
      <c r="F35" s="365">
        <v>424.14699999999999</v>
      </c>
      <c r="G35" s="365">
        <v>7487.7790000000005</v>
      </c>
      <c r="H35" s="264"/>
    </row>
    <row r="36" spans="1:12" ht="27.4" customHeight="1">
      <c r="A36" s="122"/>
      <c r="B36" s="79" t="s">
        <v>76</v>
      </c>
      <c r="C36" s="79" t="s">
        <v>77</v>
      </c>
      <c r="D36" s="79" t="s">
        <v>78</v>
      </c>
      <c r="E36" s="79" t="s">
        <v>55</v>
      </c>
      <c r="F36" s="79" t="s">
        <v>111</v>
      </c>
      <c r="G36" s="79" t="s">
        <v>79</v>
      </c>
      <c r="H36" s="104"/>
    </row>
    <row r="37" spans="1:12" s="106" customFormat="1" ht="13.5" customHeight="1">
      <c r="A37" s="4813" t="s">
        <v>374</v>
      </c>
      <c r="B37" s="4813"/>
      <c r="C37" s="4813"/>
      <c r="D37" s="4813"/>
      <c r="E37" s="4813"/>
      <c r="F37" s="4813"/>
      <c r="G37" s="4813"/>
      <c r="H37" s="137"/>
      <c r="I37" s="104"/>
      <c r="J37" s="104"/>
      <c r="K37" s="104"/>
      <c r="L37" s="105"/>
    </row>
    <row r="38" spans="1:12" s="107" customFormat="1" ht="12.75" customHeight="1">
      <c r="A38" s="4839" t="s">
        <v>335</v>
      </c>
      <c r="B38" s="4839"/>
      <c r="C38" s="4839"/>
      <c r="D38" s="4839"/>
      <c r="E38" s="4839"/>
      <c r="F38" s="4839"/>
      <c r="G38" s="4839"/>
      <c r="H38" s="137"/>
    </row>
    <row r="39" spans="1:12" s="107" customFormat="1" ht="12.75" customHeight="1">
      <c r="A39" s="4839" t="s">
        <v>336</v>
      </c>
      <c r="B39" s="4839"/>
      <c r="C39" s="4839"/>
      <c r="D39" s="4839"/>
      <c r="E39" s="4839"/>
      <c r="F39" s="4839"/>
      <c r="G39" s="4839"/>
      <c r="H39" s="137"/>
    </row>
    <row r="40" spans="1:12">
      <c r="H40" s="137"/>
    </row>
  </sheetData>
  <mergeCells count="5">
    <mergeCell ref="A1:G1"/>
    <mergeCell ref="A2:G2"/>
    <mergeCell ref="A38:G38"/>
    <mergeCell ref="A39:G39"/>
    <mergeCell ref="A37:G37"/>
  </mergeCells>
  <phoneticPr fontId="24" type="noConversion"/>
  <printOptions horizontalCentered="1"/>
  <pageMargins left="0.78740157480314998" right="0.78740157480314998" top="0.35" bottom="0.18" header="0" footer="0"/>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F5762-FEE6-4E43-818A-8AE117FF58EC}">
  <sheetPr codeName="Sheet108">
    <pageSetUpPr fitToPage="1"/>
  </sheetPr>
  <dimension ref="A1:S349"/>
  <sheetViews>
    <sheetView showGridLines="0" workbookViewId="0">
      <selection sqref="A1:G1"/>
    </sheetView>
  </sheetViews>
  <sheetFormatPr defaultColWidth="9.140625" defaultRowHeight="9"/>
  <cols>
    <col min="1" max="1" width="21.5703125" style="2454" customWidth="1"/>
    <col min="2" max="7" width="12.5703125" style="2454" customWidth="1"/>
    <col min="8" max="16384" width="9.140625" style="2453"/>
  </cols>
  <sheetData>
    <row r="1" spans="1:7" s="2484" customFormat="1" ht="34.5" customHeight="1">
      <c r="A1" s="5484" t="s">
        <v>3038</v>
      </c>
      <c r="B1" s="5484"/>
      <c r="C1" s="5484"/>
      <c r="D1" s="5484"/>
      <c r="E1" s="5484"/>
      <c r="F1" s="5484"/>
      <c r="G1" s="5484"/>
    </row>
    <row r="2" spans="1:7" s="2484" customFormat="1" ht="34.5" customHeight="1">
      <c r="A2" s="5485" t="s">
        <v>3037</v>
      </c>
      <c r="B2" s="5485"/>
      <c r="C2" s="5485"/>
      <c r="D2" s="5485"/>
      <c r="E2" s="5485"/>
      <c r="F2" s="5485"/>
      <c r="G2" s="5485"/>
    </row>
    <row r="3" spans="1:7" s="2481" customFormat="1" ht="9.75" customHeight="1">
      <c r="A3" s="2483" t="s">
        <v>2977</v>
      </c>
      <c r="B3" s="2482"/>
      <c r="C3" s="2482"/>
      <c r="D3" s="1831"/>
      <c r="F3" s="2410"/>
      <c r="G3" s="2410" t="s">
        <v>2976</v>
      </c>
    </row>
    <row r="4" spans="1:7" s="2457" customFormat="1" ht="25.5" customHeight="1">
      <c r="A4" s="2480"/>
      <c r="B4" s="2462" t="s">
        <v>88</v>
      </c>
      <c r="C4" s="2462" t="s">
        <v>3036</v>
      </c>
      <c r="D4" s="2462" t="s">
        <v>3035</v>
      </c>
      <c r="E4" s="2462" t="s">
        <v>3034</v>
      </c>
      <c r="F4" s="2462" t="s">
        <v>3033</v>
      </c>
      <c r="G4" s="2462" t="s">
        <v>3032</v>
      </c>
    </row>
    <row r="5" spans="1:7" s="2457" customFormat="1" ht="12.6" customHeight="1">
      <c r="A5" s="2479" t="s">
        <v>209</v>
      </c>
      <c r="B5" s="5486"/>
      <c r="C5" s="5486"/>
      <c r="D5" s="5486"/>
      <c r="E5" s="5486"/>
      <c r="F5" s="5486"/>
      <c r="G5" s="5486"/>
    </row>
    <row r="6" spans="1:7" s="2457" customFormat="1" ht="12.6" customHeight="1">
      <c r="A6" s="2473">
        <v>2004</v>
      </c>
      <c r="B6" s="2475">
        <v>45102915176</v>
      </c>
      <c r="C6" s="2475">
        <v>816329919</v>
      </c>
      <c r="D6" s="2475">
        <v>84226796</v>
      </c>
      <c r="E6" s="2475">
        <v>10146911949</v>
      </c>
      <c r="F6" s="2475" t="s">
        <v>215</v>
      </c>
      <c r="G6" s="2475">
        <v>34055446512</v>
      </c>
    </row>
    <row r="7" spans="1:7" s="2457" customFormat="1" ht="12.6" customHeight="1">
      <c r="A7" s="2473">
        <v>2005</v>
      </c>
      <c r="B7" s="2475">
        <v>46572025336</v>
      </c>
      <c r="C7" s="2475">
        <v>1773263494</v>
      </c>
      <c r="D7" s="2475">
        <v>70910914</v>
      </c>
      <c r="E7" s="2475">
        <v>5117828442</v>
      </c>
      <c r="F7" s="2475" t="s">
        <v>215</v>
      </c>
      <c r="G7" s="2475">
        <v>39610022486</v>
      </c>
    </row>
    <row r="8" spans="1:7" s="2457" customFormat="1" ht="12.6" customHeight="1">
      <c r="A8" s="2473">
        <v>2006</v>
      </c>
      <c r="B8" s="2476">
        <v>49036925343</v>
      </c>
      <c r="C8" s="2475">
        <v>2925201427</v>
      </c>
      <c r="D8" s="2475">
        <v>85222929</v>
      </c>
      <c r="E8" s="2475">
        <v>11467179297</v>
      </c>
      <c r="F8" s="2475" t="s">
        <v>215</v>
      </c>
      <c r="G8" s="2475">
        <v>34559321690</v>
      </c>
    </row>
    <row r="9" spans="1:7" s="2457" customFormat="1" ht="12.6" customHeight="1">
      <c r="A9" s="2473">
        <v>2007</v>
      </c>
      <c r="B9" s="2477">
        <v>47253123467</v>
      </c>
      <c r="C9" s="2478">
        <v>4036596516</v>
      </c>
      <c r="D9" s="2478">
        <v>200989605</v>
      </c>
      <c r="E9" s="2478">
        <v>10448972472</v>
      </c>
      <c r="F9" s="2478">
        <v>24132164</v>
      </c>
      <c r="G9" s="2478">
        <v>32542432710</v>
      </c>
    </row>
    <row r="10" spans="1:7" s="2457" customFormat="1" ht="12.6" customHeight="1">
      <c r="A10" s="2473">
        <v>2008</v>
      </c>
      <c r="B10" s="2477">
        <v>45963976411</v>
      </c>
      <c r="C10" s="2478">
        <v>5757379943</v>
      </c>
      <c r="D10" s="2478">
        <v>191646916</v>
      </c>
      <c r="E10" s="2478">
        <v>7295733438</v>
      </c>
      <c r="F10" s="2478">
        <v>33414426</v>
      </c>
      <c r="G10" s="2478">
        <v>32685801688</v>
      </c>
    </row>
    <row r="11" spans="1:7" s="2468" customFormat="1" ht="12.6" customHeight="1">
      <c r="A11" s="2473">
        <v>2009</v>
      </c>
      <c r="B11" s="2477">
        <v>50186667109</v>
      </c>
      <c r="C11" s="2477">
        <v>7576963054</v>
      </c>
      <c r="D11" s="2477">
        <v>183937129</v>
      </c>
      <c r="E11" s="2477">
        <v>9009267117</v>
      </c>
      <c r="F11" s="2477">
        <v>139052329</v>
      </c>
      <c r="G11" s="2477">
        <v>33277447480</v>
      </c>
    </row>
    <row r="12" spans="1:7" s="2457" customFormat="1" ht="12.6" customHeight="1">
      <c r="A12" s="2473">
        <v>2010</v>
      </c>
      <c r="B12" s="2476">
        <v>54048427886</v>
      </c>
      <c r="C12" s="2475">
        <v>9181571778</v>
      </c>
      <c r="D12" s="2475">
        <v>197094564</v>
      </c>
      <c r="E12" s="2475">
        <v>16546897338</v>
      </c>
      <c r="F12" s="2475">
        <v>169748114</v>
      </c>
      <c r="G12" s="2475">
        <v>27953116092</v>
      </c>
    </row>
    <row r="13" spans="1:7" s="2457" customFormat="1" ht="12.6" customHeight="1">
      <c r="A13" s="2473">
        <v>2011</v>
      </c>
      <c r="B13" s="2476">
        <v>52385015216</v>
      </c>
      <c r="C13" s="2475">
        <v>9161243869</v>
      </c>
      <c r="D13" s="2475">
        <v>210417716</v>
      </c>
      <c r="E13" s="2475">
        <v>12114173916</v>
      </c>
      <c r="F13" s="2475">
        <v>202236269</v>
      </c>
      <c r="G13" s="2475">
        <v>30696943446</v>
      </c>
    </row>
    <row r="14" spans="1:7" s="2457" customFormat="1" ht="12.6" customHeight="1">
      <c r="A14" s="2473">
        <v>2012</v>
      </c>
      <c r="B14" s="2476">
        <v>46469342562</v>
      </c>
      <c r="C14" s="2475">
        <v>10259409616</v>
      </c>
      <c r="D14" s="2475">
        <v>146464082</v>
      </c>
      <c r="E14" s="2475">
        <v>6660236421</v>
      </c>
      <c r="F14" s="2475">
        <v>247870776</v>
      </c>
      <c r="G14" s="2475">
        <v>29155361667</v>
      </c>
    </row>
    <row r="15" spans="1:7" s="2457" customFormat="1" ht="12.6" customHeight="1">
      <c r="A15" s="2470">
        <v>2013</v>
      </c>
      <c r="B15" s="2476">
        <v>51470191649</v>
      </c>
      <c r="C15" s="2475">
        <v>12014111460</v>
      </c>
      <c r="D15" s="2475">
        <v>196583434</v>
      </c>
      <c r="E15" s="2475">
        <v>14868298696</v>
      </c>
      <c r="F15" s="2475">
        <v>279628695</v>
      </c>
      <c r="G15" s="2475">
        <v>24111569364</v>
      </c>
    </row>
    <row r="16" spans="1:7" s="2457" customFormat="1" ht="12.6" customHeight="1">
      <c r="A16" s="2470">
        <v>2014</v>
      </c>
      <c r="B16" s="2474">
        <v>52561174647</v>
      </c>
      <c r="C16" s="2474">
        <v>12110943505</v>
      </c>
      <c r="D16" s="2474">
        <v>205380150</v>
      </c>
      <c r="E16" s="2474">
        <v>16411579165</v>
      </c>
      <c r="F16" s="2474">
        <v>386951291</v>
      </c>
      <c r="G16" s="2474">
        <v>23446320536</v>
      </c>
    </row>
    <row r="17" spans="1:19" s="2457" customFormat="1" ht="13.35" customHeight="1">
      <c r="A17" s="2473">
        <v>2015</v>
      </c>
      <c r="B17" s="2472">
        <v>52137632459</v>
      </c>
      <c r="C17" s="2472">
        <v>11607253086</v>
      </c>
      <c r="D17" s="2472">
        <v>203567386</v>
      </c>
      <c r="E17" s="2472">
        <v>9798870262</v>
      </c>
      <c r="F17" s="2472">
        <v>514445085</v>
      </c>
      <c r="G17" s="2472">
        <v>30013496640</v>
      </c>
    </row>
    <row r="18" spans="1:19" s="2457" customFormat="1" ht="13.35" customHeight="1">
      <c r="A18" s="2470">
        <v>2016</v>
      </c>
      <c r="B18" s="2472">
        <v>59997649295</v>
      </c>
      <c r="C18" s="2472">
        <v>12474172281</v>
      </c>
      <c r="D18" s="2472">
        <v>171577305</v>
      </c>
      <c r="E18" s="2472">
        <v>16909323485</v>
      </c>
      <c r="F18" s="2472">
        <v>822346826</v>
      </c>
      <c r="G18" s="2472">
        <v>29901592180</v>
      </c>
    </row>
    <row r="19" spans="1:19" s="2457" customFormat="1" ht="13.35" customHeight="1">
      <c r="A19" s="2470">
        <v>2017</v>
      </c>
      <c r="B19" s="2472">
        <v>59433148949</v>
      </c>
      <c r="C19" s="2472">
        <v>12247852473</v>
      </c>
      <c r="D19" s="2472">
        <v>216659413</v>
      </c>
      <c r="E19" s="2472">
        <v>7631524342</v>
      </c>
      <c r="F19" s="2472">
        <v>992974073</v>
      </c>
      <c r="G19" s="2472">
        <v>38344132550</v>
      </c>
    </row>
    <row r="20" spans="1:19" s="2457" customFormat="1" ht="13.35" customHeight="1">
      <c r="A20" s="2470">
        <v>2018</v>
      </c>
      <c r="B20" s="2472">
        <v>59635270291</v>
      </c>
      <c r="C20" s="2472">
        <v>12616584369</v>
      </c>
      <c r="D20" s="2472">
        <v>230386795</v>
      </c>
      <c r="E20" s="2472">
        <v>13628258729</v>
      </c>
      <c r="F20" s="2472">
        <v>1005896042</v>
      </c>
      <c r="G20" s="2472">
        <v>32154144287</v>
      </c>
    </row>
    <row r="21" spans="1:19" s="2457" customFormat="1" ht="13.35" customHeight="1">
      <c r="A21" s="2470">
        <v>2019</v>
      </c>
      <c r="B21" s="2471">
        <v>53154538725</v>
      </c>
      <c r="C21" s="2471">
        <v>13666949245</v>
      </c>
      <c r="D21" s="2471">
        <v>215359842</v>
      </c>
      <c r="E21" s="2471">
        <v>10242514907</v>
      </c>
      <c r="F21" s="2471">
        <v>1342619356</v>
      </c>
      <c r="G21" s="2471">
        <v>27687095375</v>
      </c>
    </row>
    <row r="22" spans="1:19" s="2457" customFormat="1" ht="13.35" customHeight="1">
      <c r="A22" s="2470">
        <v>2020</v>
      </c>
      <c r="B22" s="2471">
        <v>53078284088</v>
      </c>
      <c r="C22" s="2471">
        <v>12298663639</v>
      </c>
      <c r="D22" s="2471">
        <v>217171659</v>
      </c>
      <c r="E22" s="2471">
        <v>13632553141</v>
      </c>
      <c r="F22" s="2471">
        <v>1715589677</v>
      </c>
      <c r="G22" s="2471">
        <v>25214305972</v>
      </c>
    </row>
    <row r="23" spans="1:19" s="2468" customFormat="1" ht="13.35" customHeight="1">
      <c r="A23" s="2470">
        <v>2021</v>
      </c>
      <c r="B23" s="2471">
        <v>50979561438</v>
      </c>
      <c r="C23" s="2471">
        <v>13215613773</v>
      </c>
      <c r="D23" s="2471">
        <v>178549344</v>
      </c>
      <c r="E23" s="2471">
        <v>13454628682</v>
      </c>
      <c r="F23" s="2471">
        <v>2237163961</v>
      </c>
      <c r="G23" s="2471">
        <v>21893605678</v>
      </c>
      <c r="I23" s="2467"/>
    </row>
    <row r="24" spans="1:19" s="2468" customFormat="1" ht="13.35" customHeight="1">
      <c r="A24" s="2470" t="s">
        <v>2446</v>
      </c>
      <c r="B24" s="2469">
        <v>48808299150</v>
      </c>
      <c r="C24" s="2469">
        <v>13244006251</v>
      </c>
      <c r="D24" s="2469">
        <v>194572729</v>
      </c>
      <c r="E24" s="2469">
        <v>8839281216</v>
      </c>
      <c r="F24" s="2469">
        <v>3519976670</v>
      </c>
      <c r="G24" s="2469">
        <v>23010462284</v>
      </c>
      <c r="I24" s="2467"/>
    </row>
    <row r="25" spans="1:19" s="216" customFormat="1" ht="12.75" customHeight="1">
      <c r="A25" s="1225">
        <v>2023</v>
      </c>
      <c r="B25" s="2379"/>
      <c r="C25" s="2379"/>
      <c r="D25" s="2379"/>
      <c r="E25" s="2379"/>
      <c r="F25" s="2379"/>
      <c r="G25" s="2379"/>
      <c r="H25" s="2379"/>
      <c r="I25" s="2467"/>
      <c r="K25" s="2399"/>
      <c r="S25" s="2378"/>
    </row>
    <row r="26" spans="1:19" s="1413" customFormat="1" ht="12.75">
      <c r="A26" s="1414" t="s">
        <v>209</v>
      </c>
      <c r="B26" s="2466">
        <v>49043931205</v>
      </c>
      <c r="C26" s="2466">
        <v>13145398102</v>
      </c>
      <c r="D26" s="2466">
        <v>207525509</v>
      </c>
      <c r="E26" s="2466">
        <v>14868166338</v>
      </c>
      <c r="F26" s="2466">
        <v>5160543943</v>
      </c>
      <c r="G26" s="2466">
        <v>15662297313</v>
      </c>
      <c r="H26" s="2374"/>
      <c r="I26" s="2374"/>
    </row>
    <row r="27" spans="1:19" s="1413" customFormat="1" ht="12.75">
      <c r="A27" s="1408" t="s">
        <v>801</v>
      </c>
      <c r="B27" s="2466">
        <v>47204839569</v>
      </c>
      <c r="C27" s="2466">
        <v>12955869666</v>
      </c>
      <c r="D27" s="2466">
        <v>0</v>
      </c>
      <c r="E27" s="2466">
        <v>14771033547</v>
      </c>
      <c r="F27" s="2466">
        <v>5122839582</v>
      </c>
      <c r="G27" s="2466">
        <v>14355096774</v>
      </c>
      <c r="H27" s="2374"/>
      <c r="I27" s="2374"/>
      <c r="L27" s="2464"/>
    </row>
    <row r="28" spans="1:19" s="1409" customFormat="1" ht="12.75">
      <c r="A28" s="1411" t="s">
        <v>432</v>
      </c>
      <c r="B28" s="2466">
        <v>22327109879</v>
      </c>
      <c r="C28" s="2466">
        <v>5198497693</v>
      </c>
      <c r="D28" s="2466">
        <v>0</v>
      </c>
      <c r="E28" s="2466">
        <v>11657627106</v>
      </c>
      <c r="F28" s="2466">
        <v>720345518</v>
      </c>
      <c r="G28" s="2466">
        <v>4750639562</v>
      </c>
      <c r="H28" s="2374"/>
      <c r="I28" s="2465"/>
      <c r="L28" s="2464"/>
    </row>
    <row r="29" spans="1:19" s="1409" customFormat="1" ht="12.75">
      <c r="A29" s="1411" t="s">
        <v>431</v>
      </c>
      <c r="B29" s="2466">
        <v>11590508674</v>
      </c>
      <c r="C29" s="2466">
        <v>5528547217</v>
      </c>
      <c r="D29" s="2466">
        <v>0</v>
      </c>
      <c r="E29" s="2466">
        <v>1684094486</v>
      </c>
      <c r="F29" s="2466">
        <v>688842367</v>
      </c>
      <c r="G29" s="2466">
        <v>3689024604</v>
      </c>
      <c r="H29" s="2374"/>
      <c r="I29" s="2465"/>
      <c r="L29" s="2464"/>
    </row>
    <row r="30" spans="1:19" s="1409" customFormat="1" ht="12.75">
      <c r="A30" s="1412" t="s">
        <v>430</v>
      </c>
      <c r="B30" s="2466">
        <v>6026909577</v>
      </c>
      <c r="C30" s="2466">
        <v>1184675563</v>
      </c>
      <c r="D30" s="2466">
        <v>0</v>
      </c>
      <c r="E30" s="2466">
        <v>489876615</v>
      </c>
      <c r="F30" s="2466">
        <v>622655079</v>
      </c>
      <c r="G30" s="2466">
        <v>3729702320</v>
      </c>
      <c r="H30" s="2374"/>
      <c r="I30" s="2465"/>
      <c r="L30" s="2464"/>
    </row>
    <row r="31" spans="1:19" s="1409" customFormat="1" ht="12.75">
      <c r="A31" s="1412" t="s">
        <v>429</v>
      </c>
      <c r="B31" s="2466">
        <v>796420747</v>
      </c>
      <c r="C31" s="2466">
        <v>242790357</v>
      </c>
      <c r="D31" s="2466">
        <v>0</v>
      </c>
      <c r="E31" s="2466">
        <v>0</v>
      </c>
      <c r="F31" s="2466">
        <v>211415829</v>
      </c>
      <c r="G31" s="2466">
        <v>342214561</v>
      </c>
      <c r="H31" s="2374"/>
      <c r="I31" s="2465"/>
      <c r="L31" s="2464"/>
    </row>
    <row r="32" spans="1:19" s="1409" customFormat="1" ht="12.75">
      <c r="A32" s="1412" t="s">
        <v>428</v>
      </c>
      <c r="B32" s="2466">
        <v>1402536968</v>
      </c>
      <c r="C32" s="2466">
        <v>0</v>
      </c>
      <c r="D32" s="2466">
        <v>0</v>
      </c>
      <c r="E32" s="2466">
        <v>0</v>
      </c>
      <c r="F32" s="2466">
        <v>441145882</v>
      </c>
      <c r="G32" s="2466">
        <v>961391086</v>
      </c>
      <c r="H32" s="2374"/>
      <c r="I32" s="2465"/>
      <c r="L32" s="2464"/>
    </row>
    <row r="33" spans="1:12" s="1409" customFormat="1" ht="12.75">
      <c r="A33" s="1411" t="s">
        <v>427</v>
      </c>
      <c r="B33" s="2466">
        <v>3503600676</v>
      </c>
      <c r="C33" s="2466">
        <v>217418865</v>
      </c>
      <c r="D33" s="2466">
        <v>0</v>
      </c>
      <c r="E33" s="2466">
        <v>939435340</v>
      </c>
      <c r="F33" s="2466">
        <v>1489786842</v>
      </c>
      <c r="G33" s="2466">
        <v>856959629</v>
      </c>
      <c r="H33" s="2374"/>
      <c r="I33" s="2465"/>
      <c r="L33" s="2464"/>
    </row>
    <row r="34" spans="1:12" s="1409" customFormat="1" ht="12.75">
      <c r="A34" s="1411" t="s">
        <v>426</v>
      </c>
      <c r="B34" s="2466">
        <v>1555974603</v>
      </c>
      <c r="C34" s="2466">
        <v>583939971</v>
      </c>
      <c r="D34" s="2466">
        <v>0</v>
      </c>
      <c r="E34" s="2466">
        <v>0</v>
      </c>
      <c r="F34" s="2466">
        <v>946869620</v>
      </c>
      <c r="G34" s="2466">
        <v>25165012</v>
      </c>
      <c r="H34" s="2374"/>
      <c r="I34" s="2465"/>
      <c r="L34" s="2464"/>
    </row>
    <row r="35" spans="1:12" s="1409" customFormat="1" ht="12.75">
      <c r="A35" s="1408" t="s">
        <v>425</v>
      </c>
      <c r="B35" s="2466">
        <v>885661769</v>
      </c>
      <c r="C35" s="2466">
        <v>72950143</v>
      </c>
      <c r="D35" s="2466">
        <v>207525509</v>
      </c>
      <c r="E35" s="2466">
        <v>30842999</v>
      </c>
      <c r="F35" s="2466">
        <v>4019319</v>
      </c>
      <c r="G35" s="2466">
        <v>570323799</v>
      </c>
      <c r="H35" s="2374"/>
      <c r="I35" s="2465"/>
      <c r="L35" s="2464"/>
    </row>
    <row r="36" spans="1:12" s="1394" customFormat="1" ht="12.75">
      <c r="A36" s="1408" t="s">
        <v>424</v>
      </c>
      <c r="B36" s="2466">
        <v>953429867</v>
      </c>
      <c r="C36" s="2466">
        <v>116578293</v>
      </c>
      <c r="D36" s="2466">
        <v>0</v>
      </c>
      <c r="E36" s="2466">
        <v>66289792</v>
      </c>
      <c r="F36" s="2466">
        <v>33685042</v>
      </c>
      <c r="G36" s="2466">
        <v>736876740</v>
      </c>
      <c r="H36" s="2374"/>
      <c r="I36" s="2465"/>
      <c r="K36" s="2461"/>
      <c r="L36" s="2464"/>
    </row>
    <row r="37" spans="1:12" s="2461" customFormat="1" ht="21.75" customHeight="1">
      <c r="A37" s="2463"/>
      <c r="B37" s="2462" t="s">
        <v>88</v>
      </c>
      <c r="C37" s="2462" t="s">
        <v>3031</v>
      </c>
      <c r="D37" s="2462" t="s">
        <v>3030</v>
      </c>
      <c r="E37" s="2462" t="s">
        <v>3029</v>
      </c>
      <c r="F37" s="2462" t="s">
        <v>3028</v>
      </c>
      <c r="G37" s="2462" t="s">
        <v>3027</v>
      </c>
    </row>
    <row r="38" spans="1:12" s="2461" customFormat="1" ht="12.75">
      <c r="A38" s="5487" t="s">
        <v>412</v>
      </c>
      <c r="B38" s="5487"/>
      <c r="C38" s="5487"/>
      <c r="D38" s="5487"/>
      <c r="E38" s="5487"/>
      <c r="F38" s="5487"/>
      <c r="G38" s="5487"/>
    </row>
    <row r="39" spans="1:12" s="2459" customFormat="1" ht="9.75" customHeight="1">
      <c r="A39" s="5488" t="s">
        <v>2943</v>
      </c>
      <c r="B39" s="5489"/>
      <c r="C39" s="5489"/>
      <c r="D39" s="5489"/>
      <c r="E39" s="5489"/>
      <c r="F39" s="5489"/>
      <c r="G39" s="5489"/>
    </row>
    <row r="40" spans="1:12" s="2459" customFormat="1" ht="9.75" customHeight="1">
      <c r="A40" s="5488" t="s">
        <v>2942</v>
      </c>
      <c r="B40" s="5489"/>
      <c r="C40" s="5489"/>
      <c r="D40" s="5489"/>
      <c r="E40" s="5489"/>
      <c r="F40" s="5489"/>
      <c r="G40" s="5489"/>
    </row>
    <row r="41" spans="1:12" s="2457" customFormat="1" ht="18.75" customHeight="1">
      <c r="A41" s="5490" t="s">
        <v>3026</v>
      </c>
      <c r="B41" s="5490"/>
      <c r="C41" s="5490"/>
      <c r="D41" s="5490"/>
      <c r="E41" s="5490"/>
      <c r="F41" s="5490"/>
      <c r="G41" s="5490"/>
    </row>
    <row r="42" spans="1:12" s="2457" customFormat="1" ht="29.25" customHeight="1">
      <c r="A42" s="5490" t="s">
        <v>3025</v>
      </c>
      <c r="B42" s="5490"/>
      <c r="C42" s="5490"/>
      <c r="D42" s="5490"/>
      <c r="E42" s="5490"/>
      <c r="F42" s="5490"/>
      <c r="G42" s="5490"/>
    </row>
    <row r="43" spans="1:12" s="2457" customFormat="1" ht="12.75">
      <c r="A43" s="2458"/>
      <c r="B43" s="2458"/>
      <c r="C43" s="2458"/>
      <c r="D43" s="2458"/>
      <c r="E43" s="2458"/>
      <c r="F43" s="2458"/>
      <c r="G43" s="2458"/>
    </row>
    <row r="44" spans="1:12" s="2182" customFormat="1" ht="12.75" customHeight="1">
      <c r="A44" s="808" t="s">
        <v>409</v>
      </c>
      <c r="B44" s="2456"/>
      <c r="C44" s="2456"/>
      <c r="D44" s="2456"/>
      <c r="E44" s="2456"/>
      <c r="F44" s="2456"/>
      <c r="G44" s="2456"/>
    </row>
    <row r="45" spans="1:12" customFormat="1" ht="12.75">
      <c r="A45" s="687" t="s">
        <v>3024</v>
      </c>
      <c r="B45" s="790"/>
    </row>
    <row r="46" spans="1:12" s="2182" customFormat="1" ht="12.75">
      <c r="A46" s="2455"/>
      <c r="B46" s="2456"/>
      <c r="C46" s="2456"/>
      <c r="D46" s="2456"/>
      <c r="E46" s="2456"/>
      <c r="F46" s="2456"/>
      <c r="G46" s="2456"/>
    </row>
    <row r="47" spans="1:12" s="2182" customFormat="1" ht="12.75">
      <c r="A47" s="2455"/>
      <c r="B47" s="2456"/>
      <c r="C47" s="2456"/>
      <c r="D47" s="2456"/>
      <c r="E47" s="2456"/>
      <c r="F47" s="2456"/>
      <c r="G47" s="2456"/>
    </row>
    <row r="48" spans="1:12" s="2182" customFormat="1" ht="12.75">
      <c r="A48" s="2455"/>
      <c r="B48" s="2456"/>
      <c r="C48" s="2456"/>
      <c r="D48" s="2456"/>
      <c r="E48" s="2456"/>
      <c r="F48" s="2456"/>
      <c r="G48" s="2456"/>
    </row>
    <row r="49" spans="1:7" s="2182" customFormat="1" ht="12.75">
      <c r="A49" s="2455"/>
      <c r="B49" s="2455"/>
      <c r="C49" s="2455"/>
      <c r="D49" s="2455"/>
      <c r="E49" s="2455"/>
      <c r="F49" s="2455"/>
      <c r="G49" s="2455"/>
    </row>
    <row r="50" spans="1:7" s="2182" customFormat="1" ht="12.75">
      <c r="A50" s="2455"/>
      <c r="B50" s="2455"/>
      <c r="C50" s="2455"/>
      <c r="D50" s="2455"/>
      <c r="E50" s="2455"/>
      <c r="F50" s="2455"/>
      <c r="G50" s="2455"/>
    </row>
    <row r="51" spans="1:7" s="2182" customFormat="1" ht="12.75">
      <c r="A51" s="2455"/>
      <c r="B51" s="2455"/>
      <c r="C51" s="2455"/>
      <c r="D51" s="2455"/>
      <c r="E51" s="2455"/>
      <c r="F51" s="2455"/>
      <c r="G51" s="2455"/>
    </row>
    <row r="52" spans="1:7" s="2182" customFormat="1" ht="12.75">
      <c r="A52" s="2455"/>
      <c r="B52" s="2455"/>
      <c r="C52" s="2455"/>
      <c r="D52" s="2455"/>
      <c r="E52" s="2455"/>
      <c r="F52" s="2455"/>
      <c r="G52" s="2455"/>
    </row>
    <row r="53" spans="1:7" s="2182" customFormat="1" ht="12.75">
      <c r="A53" s="2455"/>
      <c r="B53" s="2455"/>
      <c r="C53" s="2455"/>
      <c r="D53" s="2455"/>
      <c r="E53" s="2455"/>
      <c r="F53" s="2455"/>
      <c r="G53" s="2455"/>
    </row>
    <row r="54" spans="1:7" s="2182" customFormat="1" ht="12.75">
      <c r="A54" s="2455"/>
      <c r="B54" s="2455"/>
      <c r="C54" s="2455"/>
      <c r="D54" s="2455"/>
      <c r="E54" s="2455"/>
      <c r="F54" s="2455"/>
      <c r="G54" s="2455"/>
    </row>
    <row r="55" spans="1:7" s="2182" customFormat="1" ht="12.75">
      <c r="A55" s="2455"/>
      <c r="B55" s="2455"/>
      <c r="C55" s="2455"/>
      <c r="D55" s="2455"/>
      <c r="E55" s="2455"/>
      <c r="F55" s="2455"/>
      <c r="G55" s="2455"/>
    </row>
    <row r="56" spans="1:7" s="2182" customFormat="1" ht="12.75">
      <c r="A56" s="2455"/>
      <c r="B56" s="2455"/>
      <c r="C56" s="2455"/>
      <c r="D56" s="2455"/>
      <c r="E56" s="2455"/>
      <c r="F56" s="2455"/>
      <c r="G56" s="2455"/>
    </row>
    <row r="57" spans="1:7" s="2182" customFormat="1" ht="12.75">
      <c r="A57" s="2455"/>
      <c r="B57" s="2455"/>
      <c r="C57" s="2455"/>
      <c r="D57" s="2455"/>
      <c r="E57" s="2455"/>
      <c r="F57" s="2455"/>
      <c r="G57" s="2455"/>
    </row>
    <row r="58" spans="1:7" s="2182" customFormat="1" ht="12.75">
      <c r="A58" s="2455"/>
      <c r="B58" s="2455"/>
      <c r="C58" s="2455"/>
      <c r="D58" s="2455"/>
      <c r="E58" s="2455"/>
      <c r="F58" s="2455"/>
      <c r="G58" s="2455"/>
    </row>
    <row r="59" spans="1:7" s="2182" customFormat="1" ht="12.75">
      <c r="A59" s="2455"/>
      <c r="B59" s="2455"/>
      <c r="C59" s="2455"/>
      <c r="D59" s="2455"/>
      <c r="E59" s="2455"/>
      <c r="F59" s="2455"/>
      <c r="G59" s="2455"/>
    </row>
    <row r="60" spans="1:7" s="2182" customFormat="1" ht="12.75">
      <c r="A60" s="2455"/>
      <c r="B60" s="2455"/>
      <c r="C60" s="2455"/>
      <c r="D60" s="2455"/>
      <c r="E60" s="2455"/>
      <c r="F60" s="2455"/>
      <c r="G60" s="2455"/>
    </row>
    <row r="61" spans="1:7" s="2182" customFormat="1" ht="12.75">
      <c r="A61" s="2455"/>
      <c r="B61" s="2455"/>
      <c r="C61" s="2455"/>
      <c r="D61" s="2455"/>
      <c r="E61" s="2455"/>
      <c r="F61" s="2455"/>
      <c r="G61" s="2455"/>
    </row>
    <row r="62" spans="1:7" s="2182" customFormat="1" ht="12.75">
      <c r="A62" s="2455"/>
      <c r="B62" s="2455"/>
      <c r="C62" s="2455"/>
      <c r="D62" s="2455"/>
      <c r="E62" s="2455"/>
      <c r="F62" s="2455"/>
      <c r="G62" s="2455"/>
    </row>
    <row r="63" spans="1:7" s="2182" customFormat="1" ht="12.75">
      <c r="A63" s="2455"/>
      <c r="B63" s="2455"/>
      <c r="C63" s="2455"/>
      <c r="D63" s="2455"/>
      <c r="E63" s="2455"/>
      <c r="F63" s="2455"/>
      <c r="G63" s="2455"/>
    </row>
    <row r="64" spans="1:7" s="2182" customFormat="1" ht="12.75">
      <c r="A64" s="2455"/>
      <c r="B64" s="2455"/>
      <c r="C64" s="2455"/>
      <c r="D64" s="2455"/>
      <c r="E64" s="2455"/>
      <c r="F64" s="2455"/>
      <c r="G64" s="2455"/>
    </row>
    <row r="65" spans="1:7" s="2182" customFormat="1" ht="12.75">
      <c r="A65" s="2455"/>
      <c r="B65" s="2455"/>
      <c r="C65" s="2455"/>
      <c r="D65" s="2455"/>
      <c r="E65" s="2455"/>
      <c r="F65" s="2455"/>
      <c r="G65" s="2455"/>
    </row>
    <row r="66" spans="1:7" s="2182" customFormat="1" ht="12.75">
      <c r="A66" s="2455"/>
      <c r="B66" s="2455"/>
      <c r="C66" s="2455"/>
      <c r="D66" s="2455"/>
      <c r="E66" s="2455"/>
      <c r="F66" s="2455"/>
      <c r="G66" s="2455"/>
    </row>
    <row r="67" spans="1:7" s="2182" customFormat="1" ht="12.75">
      <c r="A67" s="2455"/>
      <c r="B67" s="2455"/>
      <c r="C67" s="2455"/>
      <c r="D67" s="2455"/>
      <c r="E67" s="2455"/>
      <c r="F67" s="2455"/>
      <c r="G67" s="2455"/>
    </row>
    <row r="68" spans="1:7" s="2182" customFormat="1" ht="12.75">
      <c r="A68" s="2455"/>
      <c r="B68" s="2455"/>
      <c r="C68" s="2455"/>
      <c r="D68" s="2455"/>
      <c r="E68" s="2455"/>
      <c r="F68" s="2455"/>
      <c r="G68" s="2455"/>
    </row>
    <row r="69" spans="1:7" s="2182" customFormat="1" ht="12.75">
      <c r="A69" s="2455"/>
      <c r="B69" s="2455"/>
      <c r="C69" s="2455"/>
      <c r="D69" s="2455"/>
      <c r="E69" s="2455"/>
      <c r="F69" s="2455"/>
      <c r="G69" s="2455"/>
    </row>
    <row r="70" spans="1:7" s="2182" customFormat="1" ht="12.75">
      <c r="A70" s="2455"/>
      <c r="B70" s="2455"/>
      <c r="C70" s="2455"/>
      <c r="D70" s="2455"/>
      <c r="E70" s="2455"/>
      <c r="F70" s="2455"/>
      <c r="G70" s="2455"/>
    </row>
    <row r="71" spans="1:7" s="2182" customFormat="1" ht="12.75">
      <c r="A71" s="2455"/>
      <c r="B71" s="2455"/>
      <c r="C71" s="2455"/>
      <c r="D71" s="2455"/>
      <c r="E71" s="2455"/>
      <c r="F71" s="2455"/>
      <c r="G71" s="2455"/>
    </row>
    <row r="72" spans="1:7" s="2182" customFormat="1" ht="12.75">
      <c r="A72" s="2455"/>
      <c r="B72" s="2455"/>
      <c r="C72" s="2455"/>
      <c r="D72" s="2455"/>
      <c r="E72" s="2455"/>
      <c r="F72" s="2455"/>
      <c r="G72" s="2455"/>
    </row>
    <row r="73" spans="1:7" s="2182" customFormat="1" ht="12.75">
      <c r="A73" s="2455"/>
      <c r="B73" s="2455"/>
      <c r="C73" s="2455"/>
      <c r="D73" s="2455"/>
      <c r="E73" s="2455"/>
      <c r="F73" s="2455"/>
      <c r="G73" s="2455"/>
    </row>
    <row r="74" spans="1:7" s="2182" customFormat="1" ht="12.75">
      <c r="A74" s="2455"/>
      <c r="B74" s="2455"/>
      <c r="C74" s="2455"/>
      <c r="D74" s="2455"/>
      <c r="E74" s="2455"/>
      <c r="F74" s="2455"/>
      <c r="G74" s="2455"/>
    </row>
    <row r="75" spans="1:7" s="2182" customFormat="1" ht="12.75">
      <c r="A75" s="2455"/>
      <c r="B75" s="2455"/>
      <c r="C75" s="2455"/>
      <c r="D75" s="2455"/>
      <c r="E75" s="2455"/>
      <c r="F75" s="2455"/>
      <c r="G75" s="2455"/>
    </row>
    <row r="76" spans="1:7" s="2182" customFormat="1" ht="12.75">
      <c r="A76" s="2455"/>
      <c r="B76" s="2455"/>
      <c r="C76" s="2455"/>
      <c r="D76" s="2455"/>
      <c r="E76" s="2455"/>
      <c r="F76" s="2455"/>
      <c r="G76" s="2455"/>
    </row>
    <row r="77" spans="1:7" s="2182" customFormat="1" ht="12.75">
      <c r="A77" s="2455"/>
      <c r="B77" s="2455"/>
      <c r="C77" s="2455"/>
      <c r="D77" s="2455"/>
      <c r="E77" s="2455"/>
      <c r="F77" s="2455"/>
      <c r="G77" s="2455"/>
    </row>
    <row r="78" spans="1:7" s="2182" customFormat="1" ht="12.75">
      <c r="A78" s="2455"/>
      <c r="B78" s="2455"/>
      <c r="C78" s="2455"/>
      <c r="D78" s="2455"/>
      <c r="E78" s="2455"/>
      <c r="F78" s="2455"/>
      <c r="G78" s="2455"/>
    </row>
    <row r="79" spans="1:7" s="2182" customFormat="1" ht="12.75">
      <c r="A79" s="2455"/>
      <c r="B79" s="2455"/>
      <c r="C79" s="2455"/>
      <c r="D79" s="2455"/>
      <c r="E79" s="2455"/>
      <c r="F79" s="2455"/>
      <c r="G79" s="2455"/>
    </row>
    <row r="80" spans="1:7" s="2182" customFormat="1" ht="12.75">
      <c r="A80" s="2455"/>
      <c r="B80" s="2455"/>
      <c r="C80" s="2455"/>
      <c r="D80" s="2455"/>
      <c r="E80" s="2455"/>
      <c r="F80" s="2455"/>
      <c r="G80" s="2455"/>
    </row>
    <row r="81" spans="1:7" s="2182" customFormat="1" ht="12.75">
      <c r="A81" s="2455"/>
      <c r="B81" s="2455"/>
      <c r="C81" s="2455"/>
      <c r="D81" s="2455"/>
      <c r="E81" s="2455"/>
      <c r="F81" s="2455"/>
      <c r="G81" s="2455"/>
    </row>
    <row r="82" spans="1:7" s="2182" customFormat="1" ht="12.75">
      <c r="A82" s="2455"/>
      <c r="B82" s="2455"/>
      <c r="C82" s="2455"/>
      <c r="D82" s="2455"/>
      <c r="E82" s="2455"/>
      <c r="F82" s="2455"/>
      <c r="G82" s="2455"/>
    </row>
    <row r="83" spans="1:7" s="2182" customFormat="1" ht="12.75">
      <c r="A83" s="2455"/>
      <c r="B83" s="2455"/>
      <c r="C83" s="2455"/>
      <c r="D83" s="2455"/>
      <c r="E83" s="2455"/>
      <c r="F83" s="2455"/>
      <c r="G83" s="2455"/>
    </row>
    <row r="84" spans="1:7" s="2182" customFormat="1" ht="12.75">
      <c r="A84" s="2455"/>
      <c r="B84" s="2455"/>
      <c r="C84" s="2455"/>
      <c r="D84" s="2455"/>
      <c r="E84" s="2455"/>
      <c r="F84" s="2455"/>
      <c r="G84" s="2455"/>
    </row>
    <row r="85" spans="1:7" s="2182" customFormat="1" ht="12.75">
      <c r="A85" s="2455"/>
      <c r="B85" s="2455"/>
      <c r="C85" s="2455"/>
      <c r="D85" s="2455"/>
      <c r="E85" s="2455"/>
      <c r="F85" s="2455"/>
      <c r="G85" s="2455"/>
    </row>
    <row r="86" spans="1:7" s="2182" customFormat="1" ht="12.75">
      <c r="A86" s="2455"/>
      <c r="B86" s="2455"/>
      <c r="C86" s="2455"/>
      <c r="D86" s="2455"/>
      <c r="E86" s="2455"/>
      <c r="F86" s="2455"/>
      <c r="G86" s="2455"/>
    </row>
    <row r="87" spans="1:7" s="2182" customFormat="1" ht="12.75">
      <c r="A87" s="2455"/>
      <c r="B87" s="2455"/>
      <c r="C87" s="2455"/>
      <c r="D87" s="2455"/>
      <c r="E87" s="2455"/>
      <c r="F87" s="2455"/>
      <c r="G87" s="2455"/>
    </row>
    <row r="88" spans="1:7" s="2182" customFormat="1" ht="12.75">
      <c r="A88" s="2455"/>
      <c r="B88" s="2455"/>
      <c r="C88" s="2455"/>
      <c r="D88" s="2455"/>
      <c r="E88" s="2455"/>
      <c r="F88" s="2455"/>
      <c r="G88" s="2455"/>
    </row>
    <row r="89" spans="1:7" s="2182" customFormat="1" ht="12.75">
      <c r="A89" s="2455"/>
      <c r="B89" s="2455"/>
      <c r="C89" s="2455"/>
      <c r="D89" s="2455"/>
      <c r="E89" s="2455"/>
      <c r="F89" s="2455"/>
      <c r="G89" s="2455"/>
    </row>
    <row r="90" spans="1:7" s="2182" customFormat="1" ht="12.75">
      <c r="A90" s="2455"/>
      <c r="B90" s="2455"/>
      <c r="C90" s="2455"/>
      <c r="D90" s="2455"/>
      <c r="E90" s="2455"/>
      <c r="F90" s="2455"/>
      <c r="G90" s="2455"/>
    </row>
    <row r="91" spans="1:7" s="2182" customFormat="1" ht="12.75">
      <c r="A91" s="2455"/>
      <c r="B91" s="2455"/>
      <c r="C91" s="2455"/>
      <c r="D91" s="2455"/>
      <c r="E91" s="2455"/>
      <c r="F91" s="2455"/>
      <c r="G91" s="2455"/>
    </row>
    <row r="92" spans="1:7" s="2182" customFormat="1" ht="12.75">
      <c r="A92" s="2455"/>
      <c r="B92" s="2455"/>
      <c r="C92" s="2455"/>
      <c r="D92" s="2455"/>
      <c r="E92" s="2455"/>
      <c r="F92" s="2455"/>
      <c r="G92" s="2455"/>
    </row>
    <row r="93" spans="1:7" s="2182" customFormat="1" ht="12.75">
      <c r="A93" s="2455"/>
      <c r="B93" s="2455"/>
      <c r="C93" s="2455"/>
      <c r="D93" s="2455"/>
      <c r="E93" s="2455"/>
      <c r="F93" s="2455"/>
      <c r="G93" s="2455"/>
    </row>
    <row r="94" spans="1:7" s="2182" customFormat="1" ht="12.75">
      <c r="A94" s="2455"/>
      <c r="B94" s="2455"/>
      <c r="C94" s="2455"/>
      <c r="D94" s="2455"/>
      <c r="E94" s="2455"/>
      <c r="F94" s="2455"/>
      <c r="G94" s="2455"/>
    </row>
    <row r="95" spans="1:7" s="2182" customFormat="1" ht="12.75">
      <c r="A95" s="2455"/>
      <c r="B95" s="2455"/>
      <c r="C95" s="2455"/>
      <c r="D95" s="2455"/>
      <c r="E95" s="2455"/>
      <c r="F95" s="2455"/>
      <c r="G95" s="2455"/>
    </row>
    <row r="96" spans="1:7" s="2182" customFormat="1" ht="12.75">
      <c r="A96" s="2455"/>
      <c r="B96" s="2455"/>
      <c r="C96" s="2455"/>
      <c r="D96" s="2455"/>
      <c r="E96" s="2455"/>
      <c r="F96" s="2455"/>
      <c r="G96" s="2455"/>
    </row>
    <row r="97" spans="1:7" s="2182" customFormat="1" ht="12.75">
      <c r="A97" s="2455"/>
      <c r="B97" s="2455"/>
      <c r="C97" s="2455"/>
      <c r="D97" s="2455"/>
      <c r="E97" s="2455"/>
      <c r="F97" s="2455"/>
      <c r="G97" s="2455"/>
    </row>
    <row r="98" spans="1:7" s="2182" customFormat="1" ht="12.75">
      <c r="A98" s="2455"/>
      <c r="B98" s="2455"/>
      <c r="C98" s="2455"/>
      <c r="D98" s="2455"/>
      <c r="E98" s="2455"/>
      <c r="F98" s="2455"/>
      <c r="G98" s="2455"/>
    </row>
    <row r="99" spans="1:7" s="2182" customFormat="1" ht="12.75">
      <c r="A99" s="2455"/>
      <c r="B99" s="2455"/>
      <c r="C99" s="2455"/>
      <c r="D99" s="2455"/>
      <c r="E99" s="2455"/>
      <c r="F99" s="2455"/>
      <c r="G99" s="2455"/>
    </row>
    <row r="100" spans="1:7" s="2182" customFormat="1" ht="12.75">
      <c r="A100" s="2455"/>
      <c r="B100" s="2455"/>
      <c r="C100" s="2455"/>
      <c r="D100" s="2455"/>
      <c r="E100" s="2455"/>
      <c r="F100" s="2455"/>
      <c r="G100" s="2455"/>
    </row>
    <row r="101" spans="1:7" s="2182" customFormat="1" ht="12.75">
      <c r="A101" s="2455"/>
      <c r="B101" s="2455"/>
      <c r="C101" s="2455"/>
      <c r="D101" s="2455"/>
      <c r="E101" s="2455"/>
      <c r="F101" s="2455"/>
      <c r="G101" s="2455"/>
    </row>
    <row r="102" spans="1:7" s="2182" customFormat="1" ht="12.75">
      <c r="A102" s="2455"/>
      <c r="B102" s="2455"/>
      <c r="C102" s="2455"/>
      <c r="D102" s="2455"/>
      <c r="E102" s="2455"/>
      <c r="F102" s="2455"/>
      <c r="G102" s="2455"/>
    </row>
    <row r="103" spans="1:7" s="2182" customFormat="1" ht="12.75">
      <c r="A103" s="2455"/>
      <c r="B103" s="2455"/>
      <c r="C103" s="2455"/>
      <c r="D103" s="2455"/>
      <c r="E103" s="2455"/>
      <c r="F103" s="2455"/>
      <c r="G103" s="2455"/>
    </row>
    <row r="104" spans="1:7" s="2182" customFormat="1" ht="12.75">
      <c r="A104" s="2455"/>
      <c r="B104" s="2455"/>
      <c r="C104" s="2455"/>
      <c r="D104" s="2455"/>
      <c r="E104" s="2455"/>
      <c r="F104" s="2455"/>
      <c r="G104" s="2455"/>
    </row>
    <row r="105" spans="1:7" s="2182" customFormat="1" ht="12.75">
      <c r="A105" s="2455"/>
      <c r="B105" s="2455"/>
      <c r="C105" s="2455"/>
      <c r="D105" s="2455"/>
      <c r="E105" s="2455"/>
      <c r="F105" s="2455"/>
      <c r="G105" s="2455"/>
    </row>
    <row r="106" spans="1:7" s="2182" customFormat="1" ht="12.75">
      <c r="A106" s="2455"/>
      <c r="B106" s="2455"/>
      <c r="C106" s="2455"/>
      <c r="D106" s="2455"/>
      <c r="E106" s="2455"/>
      <c r="F106" s="2455"/>
      <c r="G106" s="2455"/>
    </row>
    <row r="107" spans="1:7" s="2182" customFormat="1" ht="12.75">
      <c r="A107" s="2455"/>
      <c r="B107" s="2455"/>
      <c r="C107" s="2455"/>
      <c r="D107" s="2455"/>
      <c r="E107" s="2455"/>
      <c r="F107" s="2455"/>
      <c r="G107" s="2455"/>
    </row>
    <row r="108" spans="1:7" s="2182" customFormat="1" ht="12.75">
      <c r="A108" s="2455"/>
      <c r="B108" s="2455"/>
      <c r="C108" s="2455"/>
      <c r="D108" s="2455"/>
      <c r="E108" s="2455"/>
      <c r="F108" s="2455"/>
      <c r="G108" s="2455"/>
    </row>
    <row r="109" spans="1:7" s="2182" customFormat="1" ht="12.75">
      <c r="A109" s="2455"/>
      <c r="B109" s="2455"/>
      <c r="C109" s="2455"/>
      <c r="D109" s="2455"/>
      <c r="E109" s="2455"/>
      <c r="F109" s="2455"/>
      <c r="G109" s="2455"/>
    </row>
    <row r="110" spans="1:7" s="2182" customFormat="1" ht="12.75">
      <c r="A110" s="2455"/>
      <c r="B110" s="2455"/>
      <c r="C110" s="2455"/>
      <c r="D110" s="2455"/>
      <c r="E110" s="2455"/>
      <c r="F110" s="2455"/>
      <c r="G110" s="2455"/>
    </row>
    <row r="111" spans="1:7" s="2182" customFormat="1" ht="12.75">
      <c r="A111" s="2455"/>
      <c r="B111" s="2455"/>
      <c r="C111" s="2455"/>
      <c r="D111" s="2455"/>
      <c r="E111" s="2455"/>
      <c r="F111" s="2455"/>
      <c r="G111" s="2455"/>
    </row>
    <row r="112" spans="1:7" s="2182" customFormat="1" ht="12.75">
      <c r="A112" s="2455"/>
      <c r="B112" s="2455"/>
      <c r="C112" s="2455"/>
      <c r="D112" s="2455"/>
      <c r="E112" s="2455"/>
      <c r="F112" s="2455"/>
      <c r="G112" s="2455"/>
    </row>
    <row r="113" spans="1:7" s="2182" customFormat="1" ht="12.75">
      <c r="A113" s="2455"/>
      <c r="B113" s="2455"/>
      <c r="C113" s="2455"/>
      <c r="D113" s="2455"/>
      <c r="E113" s="2455"/>
      <c r="F113" s="2455"/>
      <c r="G113" s="2455"/>
    </row>
    <row r="114" spans="1:7" s="2182" customFormat="1" ht="12.75">
      <c r="A114" s="2455"/>
      <c r="B114" s="2455"/>
      <c r="C114" s="2455"/>
      <c r="D114" s="2455"/>
      <c r="E114" s="2455"/>
      <c r="F114" s="2455"/>
      <c r="G114" s="2455"/>
    </row>
    <row r="115" spans="1:7" s="2182" customFormat="1" ht="12.75">
      <c r="A115" s="2455"/>
      <c r="B115" s="2455"/>
      <c r="C115" s="2455"/>
      <c r="D115" s="2455"/>
      <c r="E115" s="2455"/>
      <c r="F115" s="2455"/>
      <c r="G115" s="2455"/>
    </row>
    <row r="116" spans="1:7" ht="12.75">
      <c r="A116" s="2455"/>
      <c r="B116" s="2455"/>
      <c r="C116" s="2455"/>
      <c r="D116" s="2455"/>
      <c r="E116" s="2455"/>
      <c r="F116" s="2455"/>
      <c r="G116" s="2455"/>
    </row>
    <row r="117" spans="1:7" ht="12.75">
      <c r="A117" s="2455"/>
      <c r="B117" s="2455"/>
      <c r="C117" s="2455"/>
      <c r="D117" s="2455"/>
      <c r="E117" s="2455"/>
      <c r="F117" s="2455"/>
      <c r="G117" s="2455"/>
    </row>
    <row r="118" spans="1:7" ht="12.75">
      <c r="A118" s="2455"/>
      <c r="B118" s="2455"/>
      <c r="C118" s="2455"/>
      <c r="D118" s="2455"/>
      <c r="E118" s="2455"/>
      <c r="F118" s="2455"/>
      <c r="G118" s="2455"/>
    </row>
    <row r="119" spans="1:7" ht="12.75">
      <c r="A119" s="2455"/>
      <c r="B119" s="2455"/>
      <c r="C119" s="2455"/>
      <c r="D119" s="2455"/>
      <c r="E119" s="2455"/>
      <c r="F119" s="2455"/>
      <c r="G119" s="2455"/>
    </row>
    <row r="120" spans="1:7" ht="12.75">
      <c r="A120" s="2455"/>
      <c r="B120" s="2455"/>
      <c r="C120" s="2455"/>
      <c r="D120" s="2455"/>
      <c r="E120" s="2455"/>
      <c r="F120" s="2455"/>
      <c r="G120" s="2455"/>
    </row>
    <row r="121" spans="1:7" ht="12.75">
      <c r="A121" s="2455"/>
      <c r="B121" s="2455"/>
      <c r="C121" s="2455"/>
      <c r="D121" s="2455"/>
      <c r="E121" s="2455"/>
      <c r="F121" s="2455"/>
      <c r="G121" s="2455"/>
    </row>
    <row r="348" spans="1:7">
      <c r="A348" s="5482" t="s">
        <v>3023</v>
      </c>
      <c r="B348" s="5483"/>
      <c r="C348" s="5483"/>
      <c r="D348" s="5483"/>
      <c r="E348" s="5483"/>
      <c r="F348" s="5483"/>
      <c r="G348" s="5483"/>
    </row>
    <row r="349" spans="1:7">
      <c r="A349" s="5482" t="s">
        <v>3022</v>
      </c>
      <c r="B349" s="5483"/>
      <c r="C349" s="5483"/>
      <c r="D349" s="5483"/>
      <c r="E349" s="5483"/>
      <c r="F349" s="5483"/>
      <c r="G349" s="5483"/>
    </row>
  </sheetData>
  <sheetProtection selectLockedCells="1"/>
  <mergeCells count="10">
    <mergeCell ref="A348:G348"/>
    <mergeCell ref="A349:G349"/>
    <mergeCell ref="A1:G1"/>
    <mergeCell ref="A2:G2"/>
    <mergeCell ref="B5:G5"/>
    <mergeCell ref="A38:G38"/>
    <mergeCell ref="A39:G39"/>
    <mergeCell ref="A40:G40"/>
    <mergeCell ref="A41:G41"/>
    <mergeCell ref="A42:G42"/>
  </mergeCells>
  <conditionalFormatting sqref="B5:D11">
    <cfRule type="cellIs" dxfId="342" priority="5" operator="between">
      <formula>0.0001</formula>
      <formula>0.045</formula>
    </cfRule>
  </conditionalFormatting>
  <conditionalFormatting sqref="B25:H25 J25:K25 H26:K28 H29:H36 J29:K36">
    <cfRule type="cellIs" dxfId="341" priority="1" operator="between">
      <formula>0.00001</formula>
      <formula>0.45</formula>
    </cfRule>
    <cfRule type="cellIs" dxfId="340" priority="2" operator="between">
      <formula>0.00001</formula>
      <formula>0.045</formula>
    </cfRule>
    <cfRule type="cellIs" dxfId="339" priority="3" operator="lessThan">
      <formula>0</formula>
    </cfRule>
  </conditionalFormatting>
  <conditionalFormatting sqref="D5:D13">
    <cfRule type="cellIs" dxfId="338" priority="4" operator="between">
      <formula>0.0001</formula>
      <formula>0.05</formula>
    </cfRule>
  </conditionalFormatting>
  <hyperlinks>
    <hyperlink ref="B4" r:id="rId1" xr:uid="{99944F67-2CE9-4FA5-A80D-0317667083C6}"/>
    <hyperlink ref="D4" r:id="rId2" xr:uid="{9320090F-2725-48B4-B44A-D547CD972DA8}"/>
    <hyperlink ref="E4" r:id="rId3" xr:uid="{E21FAD1B-131D-4C92-95B2-234ED8745594}"/>
    <hyperlink ref="F4" r:id="rId4" xr:uid="{9CF51EAC-7118-452B-990B-3FE09FC883E1}"/>
    <hyperlink ref="G4" r:id="rId5" xr:uid="{A0663C38-BEFA-48E7-9686-83BFE62605A2}"/>
    <hyperlink ref="B37" r:id="rId6" xr:uid="{8D4B03FD-C0BD-4E53-B3C6-C7CA6A1BDC74}"/>
    <hyperlink ref="G37" r:id="rId7" xr:uid="{654E1F39-D2E8-41D3-B38D-C9A921A05E5D}"/>
    <hyperlink ref="F37" r:id="rId8" xr:uid="{666AAFBA-039D-4C31-ACE2-D90580022DF6}"/>
    <hyperlink ref="E37" r:id="rId9" xr:uid="{6742D253-E3D5-4F7E-96B1-13123399E3FA}"/>
    <hyperlink ref="D37" r:id="rId10" xr:uid="{8AE87A6E-4E2F-4335-B164-FEE634E4C178}"/>
    <hyperlink ref="C4" r:id="rId11" xr:uid="{4DCD51B8-A853-4CC4-A75B-C82AF6421ED4}"/>
    <hyperlink ref="C37" r:id="rId12" xr:uid="{F1013DEA-D098-4342-8EB8-298231A92652}"/>
    <hyperlink ref="A45" r:id="rId13" xr:uid="{E95CC4C0-3E5E-469A-85BE-DF3A55813A86}"/>
  </hyperlinks>
  <printOptions horizontalCentered="1"/>
  <pageMargins left="0.39370078740157483" right="0.39370078740157483" top="0.39370078740157483" bottom="0.39370078740157483" header="0" footer="0"/>
  <pageSetup paperSize="9" orientation="portrait" r:id="rId14"/>
  <headerFooter scaleWithDoc="0"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3988-5F21-42FA-82D7-CEF6BCABC43D}">
  <sheetPr codeName="Sheet109"/>
  <dimension ref="A1:D21"/>
  <sheetViews>
    <sheetView showGridLines="0" workbookViewId="0"/>
  </sheetViews>
  <sheetFormatPr defaultColWidth="9.140625" defaultRowHeight="12.75"/>
  <cols>
    <col min="1" max="2" width="44.140625" style="2486" customWidth="1"/>
    <col min="3" max="3" width="48.5703125" style="2486" customWidth="1"/>
    <col min="4" max="4" width="53.42578125" style="1031" customWidth="1"/>
    <col min="5" max="16384" width="9.140625" style="2485"/>
  </cols>
  <sheetData>
    <row r="1" spans="1:4" ht="34.5" customHeight="1">
      <c r="A1" s="4778" t="s">
        <v>3064</v>
      </c>
    </row>
    <row r="2" spans="1:4" ht="34.5" customHeight="1">
      <c r="A2" s="3575" t="s">
        <v>3063</v>
      </c>
    </row>
    <row r="3" spans="1:4">
      <c r="A3" s="2490" t="s">
        <v>85</v>
      </c>
      <c r="B3" s="2490" t="s">
        <v>86</v>
      </c>
      <c r="C3" s="2490" t="s">
        <v>56</v>
      </c>
      <c r="D3" s="2489" t="s">
        <v>57</v>
      </c>
    </row>
    <row r="4" spans="1:4">
      <c r="A4" s="2487" t="s">
        <v>3062</v>
      </c>
      <c r="B4" s="2487" t="s">
        <v>3061</v>
      </c>
      <c r="C4" s="2487" t="s">
        <v>3060</v>
      </c>
      <c r="D4" s="2487" t="s">
        <v>3059</v>
      </c>
    </row>
    <row r="5" spans="1:4">
      <c r="A5" s="2487" t="s">
        <v>3058</v>
      </c>
      <c r="B5" s="2487" t="s">
        <v>3057</v>
      </c>
      <c r="C5" s="2487" t="s">
        <v>3056</v>
      </c>
      <c r="D5" s="2487" t="s">
        <v>3055</v>
      </c>
    </row>
    <row r="6" spans="1:4">
      <c r="A6" s="2487" t="s">
        <v>3054</v>
      </c>
      <c r="B6" s="2487" t="s">
        <v>3053</v>
      </c>
      <c r="C6" s="2487" t="s">
        <v>3052</v>
      </c>
      <c r="D6" s="2487" t="s">
        <v>3051</v>
      </c>
    </row>
    <row r="7" spans="1:4">
      <c r="A7" s="2487" t="s">
        <v>3050</v>
      </c>
      <c r="B7" s="2487" t="s">
        <v>3049</v>
      </c>
      <c r="C7" s="2487" t="s">
        <v>3048</v>
      </c>
      <c r="D7" s="2487" t="s">
        <v>3047</v>
      </c>
    </row>
    <row r="8" spans="1:4">
      <c r="A8" s="2487" t="s">
        <v>2962</v>
      </c>
      <c r="B8" s="2487" t="s">
        <v>3046</v>
      </c>
      <c r="C8" s="2487" t="s">
        <v>3045</v>
      </c>
      <c r="D8" s="2487" t="s">
        <v>3044</v>
      </c>
    </row>
    <row r="9" spans="1:4">
      <c r="A9" s="2487" t="s">
        <v>2961</v>
      </c>
      <c r="B9" s="2488" t="s">
        <v>3043</v>
      </c>
      <c r="C9" s="2487" t="s">
        <v>3042</v>
      </c>
      <c r="D9" s="2487" t="s">
        <v>3041</v>
      </c>
    </row>
    <row r="10" spans="1:4">
      <c r="A10" s="1031" t="s">
        <v>2960</v>
      </c>
      <c r="B10" s="1031" t="s">
        <v>2949</v>
      </c>
      <c r="C10" s="2487" t="s">
        <v>3040</v>
      </c>
      <c r="D10" s="2487" t="s">
        <v>3039</v>
      </c>
    </row>
    <row r="11" spans="1:4">
      <c r="A11" s="1031"/>
      <c r="B11" s="1031"/>
      <c r="C11" s="1031"/>
    </row>
    <row r="12" spans="1:4">
      <c r="A12" s="1031"/>
      <c r="B12" s="1031"/>
      <c r="C12" s="1031"/>
    </row>
    <row r="13" spans="1:4">
      <c r="A13" s="1031"/>
      <c r="B13" s="1031"/>
      <c r="C13" s="1031"/>
    </row>
    <row r="14" spans="1:4">
      <c r="A14" s="1031"/>
      <c r="B14" s="1031"/>
      <c r="C14" s="1031"/>
    </row>
    <row r="15" spans="1:4">
      <c r="A15" s="1031"/>
      <c r="B15" s="1031"/>
      <c r="C15" s="1031"/>
    </row>
    <row r="16" spans="1:4">
      <c r="A16" s="1031"/>
      <c r="B16" s="1031"/>
      <c r="C16" s="1031"/>
    </row>
    <row r="17" spans="1:3">
      <c r="A17" s="1031"/>
      <c r="B17" s="1031"/>
      <c r="C17" s="1031"/>
    </row>
    <row r="18" spans="1:3">
      <c r="A18" s="1031"/>
      <c r="B18" s="1031"/>
      <c r="C18" s="1031"/>
    </row>
    <row r="19" spans="1:3">
      <c r="A19" s="1031"/>
      <c r="B19" s="1031"/>
      <c r="C19" s="1031"/>
    </row>
    <row r="20" spans="1:3">
      <c r="A20" s="1031"/>
      <c r="B20" s="1031"/>
      <c r="C20" s="1031"/>
    </row>
    <row r="21" spans="1:3">
      <c r="A21" s="1031"/>
      <c r="B21" s="1031"/>
      <c r="C21" s="1031"/>
    </row>
  </sheetData>
  <pageMargins left="0.75" right="0.75" top="1" bottom="1" header="0.5" footer="0.5"/>
  <pageSetup paperSize="9"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7D3E1-2682-4387-A3E6-C6EDE04B7CD8}">
  <sheetPr codeName="Sheet110"/>
  <dimension ref="A1:C26"/>
  <sheetViews>
    <sheetView showGridLines="0" workbookViewId="0"/>
  </sheetViews>
  <sheetFormatPr defaultColWidth="8.85546875" defaultRowHeight="12.75"/>
  <cols>
    <col min="1" max="1" width="63.5703125" bestFit="1" customWidth="1"/>
  </cols>
  <sheetData>
    <row r="1" spans="1:3" s="677" customFormat="1" ht="34.5" customHeight="1">
      <c r="A1" s="2330" t="s">
        <v>3071</v>
      </c>
      <c r="C1" s="2333"/>
    </row>
    <row r="2" spans="1:3" ht="34.5" customHeight="1">
      <c r="A2" s="2332" t="s">
        <v>3070</v>
      </c>
    </row>
    <row r="3" spans="1:3">
      <c r="A3" s="680"/>
    </row>
    <row r="4" spans="1:3">
      <c r="A4" s="2331" t="s">
        <v>776</v>
      </c>
    </row>
    <row r="5" spans="1:3">
      <c r="A5" s="679"/>
    </row>
    <row r="6" spans="1:3">
      <c r="A6" s="675" t="s">
        <v>1211</v>
      </c>
    </row>
    <row r="7" spans="1:3">
      <c r="A7" s="675" t="s">
        <v>773</v>
      </c>
    </row>
    <row r="8" spans="1:3">
      <c r="A8" s="675" t="s">
        <v>772</v>
      </c>
    </row>
    <row r="9" spans="1:3">
      <c r="A9" s="675" t="s">
        <v>2565</v>
      </c>
    </row>
    <row r="10" spans="1:3">
      <c r="A10" s="675" t="s">
        <v>771</v>
      </c>
    </row>
    <row r="11" spans="1:3">
      <c r="A11" s="675" t="s">
        <v>2929</v>
      </c>
    </row>
    <row r="12" spans="1:3">
      <c r="A12" s="1042" t="s">
        <v>3069</v>
      </c>
    </row>
    <row r="13" spans="1:3">
      <c r="A13" s="1042" t="s">
        <v>2927</v>
      </c>
    </row>
    <row r="14" spans="1:3">
      <c r="A14" s="675" t="s">
        <v>163</v>
      </c>
    </row>
    <row r="15" spans="1:3">
      <c r="A15" s="675" t="s">
        <v>3068</v>
      </c>
    </row>
    <row r="16" spans="1:3">
      <c r="A16" s="675" t="s">
        <v>3067</v>
      </c>
    </row>
    <row r="17" spans="1:1">
      <c r="A17" s="675" t="s">
        <v>3066</v>
      </c>
    </row>
    <row r="18" spans="1:1">
      <c r="A18" s="675"/>
    </row>
    <row r="19" spans="1:1">
      <c r="A19" s="2330" t="s">
        <v>204</v>
      </c>
    </row>
    <row r="20" spans="1:1">
      <c r="A20" s="673"/>
    </row>
    <row r="21" spans="1:1">
      <c r="A21" s="1042" t="s">
        <v>341</v>
      </c>
    </row>
    <row r="22" spans="1:1">
      <c r="A22" s="1042" t="s">
        <v>295</v>
      </c>
    </row>
    <row r="23" spans="1:1">
      <c r="A23" s="1043" t="s">
        <v>315</v>
      </c>
    </row>
    <row r="24" spans="1:1">
      <c r="A24" s="1042" t="s">
        <v>3065</v>
      </c>
    </row>
    <row r="25" spans="1:1">
      <c r="A25" s="1042" t="s">
        <v>762</v>
      </c>
    </row>
    <row r="26" spans="1:1">
      <c r="A26" s="1042" t="s">
        <v>759</v>
      </c>
    </row>
  </sheetData>
  <pageMargins left="0.75" right="0.75" top="1" bottom="1" header="0.5" footer="0.5"/>
  <pageSetup paperSize="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22F47-12C9-4111-83DD-881D1FA04AF4}">
  <sheetPr codeName="Sheet111"/>
  <dimension ref="A1:R5"/>
  <sheetViews>
    <sheetView showGridLines="0" workbookViewId="0"/>
  </sheetViews>
  <sheetFormatPr defaultRowHeight="12.75"/>
  <sheetData>
    <row r="1" spans="1:18" ht="34.5" customHeight="1">
      <c r="A1" s="4775" t="s">
        <v>3075</v>
      </c>
    </row>
    <row r="2" spans="1:18" ht="34.5" customHeight="1">
      <c r="A2" s="4776" t="s">
        <v>3074</v>
      </c>
    </row>
    <row r="4" spans="1:18" ht="141.75" customHeight="1">
      <c r="A4" s="5491" t="s">
        <v>3073</v>
      </c>
      <c r="B4" s="5491"/>
      <c r="C4" s="5491"/>
      <c r="D4" s="5491"/>
      <c r="E4" s="5491"/>
      <c r="F4" s="5491"/>
      <c r="G4" s="5491"/>
      <c r="H4" s="5491"/>
      <c r="I4" s="5491"/>
      <c r="J4" s="5491"/>
      <c r="K4" s="5491"/>
      <c r="L4" s="5491"/>
      <c r="M4" s="5491"/>
      <c r="N4" s="5491"/>
      <c r="O4" s="5491"/>
      <c r="P4" s="5491"/>
      <c r="Q4" s="5491"/>
      <c r="R4" s="5491"/>
    </row>
    <row r="5" spans="1:18" ht="92.25" customHeight="1">
      <c r="A5" s="5492" t="s">
        <v>3072</v>
      </c>
      <c r="B5" s="5492"/>
      <c r="C5" s="5492"/>
      <c r="D5" s="5492"/>
      <c r="E5" s="5492"/>
      <c r="F5" s="5492"/>
      <c r="G5" s="5492"/>
      <c r="H5" s="5492"/>
      <c r="I5" s="5492"/>
      <c r="J5" s="5492"/>
      <c r="K5" s="5492"/>
      <c r="L5" s="5492"/>
      <c r="M5" s="5492"/>
      <c r="N5" s="5492"/>
      <c r="O5" s="5492"/>
      <c r="P5" s="5492"/>
      <c r="Q5" s="5492"/>
      <c r="R5" s="5492"/>
    </row>
  </sheetData>
  <mergeCells count="2">
    <mergeCell ref="A4:R4"/>
    <mergeCell ref="A5:R5"/>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A7BFB-E0E7-499D-A5D3-977406D36194}">
  <sheetPr codeName="Sheet112"/>
  <dimension ref="A1:V67"/>
  <sheetViews>
    <sheetView showGridLines="0" zoomScaleNormal="100" workbookViewId="0">
      <selection sqref="A1:O1"/>
    </sheetView>
  </sheetViews>
  <sheetFormatPr defaultColWidth="9.140625" defaultRowHeight="12.75" customHeight="1"/>
  <cols>
    <col min="1" max="1" width="20.28515625" style="2184" customWidth="1"/>
    <col min="2" max="2" width="7.85546875" style="2184" customWidth="1"/>
    <col min="3" max="3" width="6.85546875" style="2184" customWidth="1"/>
    <col min="4" max="4" width="5.85546875" style="2184" customWidth="1"/>
    <col min="5" max="5" width="10.85546875" style="2184" customWidth="1"/>
    <col min="6" max="6" width="2.85546875" style="2184" customWidth="1"/>
    <col min="7" max="7" width="11.85546875" style="2491" customWidth="1"/>
    <col min="8" max="8" width="7.85546875" style="2184" customWidth="1"/>
    <col min="9" max="9" width="2.5703125" style="2184" bestFit="1" customWidth="1"/>
    <col min="10" max="10" width="6.85546875" style="2184" customWidth="1"/>
    <col min="11" max="11" width="3.42578125" style="2184" customWidth="1"/>
    <col min="12" max="12" width="6.5703125" style="2184" customWidth="1"/>
    <col min="13" max="13" width="7.5703125" style="2184" customWidth="1"/>
    <col min="14" max="14" width="4.42578125" style="2184" customWidth="1"/>
    <col min="15" max="15" width="12" style="2184" customWidth="1"/>
    <col min="16" max="16" width="3.5703125" style="2184" customWidth="1"/>
    <col min="17" max="16384" width="9.140625" style="2184"/>
  </cols>
  <sheetData>
    <row r="1" spans="1:15" s="2533" customFormat="1" ht="34.5" customHeight="1">
      <c r="A1" s="5493" t="s">
        <v>3109</v>
      </c>
      <c r="B1" s="5493"/>
      <c r="C1" s="5493"/>
      <c r="D1" s="5493"/>
      <c r="E1" s="5493"/>
      <c r="F1" s="5493"/>
      <c r="G1" s="5493"/>
      <c r="H1" s="5493"/>
      <c r="I1" s="5493"/>
      <c r="J1" s="5493"/>
      <c r="K1" s="5493"/>
      <c r="L1" s="5493"/>
      <c r="M1" s="5493"/>
      <c r="N1" s="5493"/>
      <c r="O1" s="5493"/>
    </row>
    <row r="2" spans="1:15" s="2533" customFormat="1" ht="34.5" customHeight="1">
      <c r="A2" s="5494" t="s">
        <v>3108</v>
      </c>
      <c r="B2" s="5494"/>
      <c r="C2" s="5494"/>
      <c r="D2" s="5494"/>
      <c r="E2" s="5494"/>
      <c r="F2" s="5494"/>
      <c r="G2" s="5494"/>
      <c r="H2" s="5494"/>
      <c r="I2" s="5494"/>
      <c r="J2" s="5494"/>
      <c r="K2" s="5494"/>
      <c r="L2" s="5494"/>
      <c r="M2" s="5494"/>
      <c r="N2" s="5494"/>
      <c r="O2" s="5494"/>
    </row>
    <row r="3" spans="1:15" s="2508" customFormat="1" ht="17.100000000000001" customHeight="1">
      <c r="A3" s="5094"/>
      <c r="B3" s="4869" t="s">
        <v>3107</v>
      </c>
      <c r="C3" s="4870"/>
      <c r="D3" s="4870"/>
      <c r="E3" s="4870"/>
      <c r="F3" s="4870"/>
      <c r="G3" s="4870"/>
      <c r="H3" s="4856" t="s">
        <v>3106</v>
      </c>
      <c r="I3" s="4856"/>
      <c r="J3" s="4856"/>
      <c r="K3" s="4856"/>
      <c r="L3" s="4856"/>
      <c r="M3" s="4856"/>
      <c r="N3" s="4856"/>
      <c r="O3" s="4856"/>
    </row>
    <row r="4" spans="1:15" s="2532" customFormat="1" ht="69" customHeight="1">
      <c r="A4" s="5495"/>
      <c r="B4" s="2506" t="s">
        <v>3104</v>
      </c>
      <c r="C4" s="2506" t="s">
        <v>3103</v>
      </c>
      <c r="D4" s="2506" t="s">
        <v>3102</v>
      </c>
      <c r="E4" s="5496" t="s">
        <v>3101</v>
      </c>
      <c r="F4" s="5497"/>
      <c r="G4" s="2506" t="s">
        <v>3105</v>
      </c>
      <c r="H4" s="5496" t="s">
        <v>3104</v>
      </c>
      <c r="I4" s="5497"/>
      <c r="J4" s="5496" t="s">
        <v>3103</v>
      </c>
      <c r="K4" s="5497"/>
      <c r="L4" s="2506" t="s">
        <v>3102</v>
      </c>
      <c r="M4" s="5496" t="s">
        <v>3101</v>
      </c>
      <c r="N4" s="5497"/>
      <c r="O4" s="2505" t="s">
        <v>3100</v>
      </c>
    </row>
    <row r="5" spans="1:15" s="2508" customFormat="1" ht="17.100000000000001" customHeight="1">
      <c r="A5" s="5095"/>
      <c r="B5" s="5071" t="s">
        <v>804</v>
      </c>
      <c r="C5" s="5071"/>
      <c r="D5" s="5071"/>
      <c r="E5" s="5498" t="s">
        <v>3099</v>
      </c>
      <c r="F5" s="5500"/>
      <c r="G5" s="2504" t="s">
        <v>804</v>
      </c>
      <c r="H5" s="5498" t="s">
        <v>804</v>
      </c>
      <c r="I5" s="5499"/>
      <c r="J5" s="5499"/>
      <c r="K5" s="5499"/>
      <c r="L5" s="5499"/>
      <c r="M5" s="5498" t="s">
        <v>3099</v>
      </c>
      <c r="N5" s="5500"/>
      <c r="O5" s="1123" t="s">
        <v>804</v>
      </c>
    </row>
    <row r="6" spans="1:15" s="2526" customFormat="1" ht="12.6" customHeight="1">
      <c r="A6" s="2203" t="s">
        <v>209</v>
      </c>
      <c r="B6" s="2519"/>
      <c r="C6" s="2519"/>
      <c r="D6" s="2519"/>
      <c r="E6" s="2519"/>
      <c r="F6" s="2519"/>
      <c r="G6" s="2519"/>
      <c r="H6" s="2519"/>
      <c r="I6" s="2519"/>
      <c r="J6" s="2519"/>
      <c r="K6" s="2519"/>
      <c r="L6" s="2519"/>
      <c r="M6" s="2519"/>
      <c r="N6" s="2519"/>
      <c r="O6" s="2531"/>
    </row>
    <row r="7" spans="1:15" s="2526" customFormat="1" ht="12.6" customHeight="1">
      <c r="A7" s="2203">
        <v>1994</v>
      </c>
      <c r="B7" s="2530">
        <v>2.4</v>
      </c>
      <c r="C7" s="2530">
        <v>1</v>
      </c>
      <c r="D7" s="2530">
        <v>4.8</v>
      </c>
      <c r="E7" s="2530">
        <v>17.100000000000001</v>
      </c>
      <c r="F7" s="2530"/>
      <c r="G7" s="2530" t="s">
        <v>215</v>
      </c>
      <c r="H7" s="2530" t="s">
        <v>215</v>
      </c>
      <c r="I7" s="2530"/>
      <c r="J7" s="2530" t="s">
        <v>215</v>
      </c>
      <c r="K7" s="2530"/>
      <c r="L7" s="2530" t="s">
        <v>215</v>
      </c>
      <c r="M7" s="2530" t="s">
        <v>215</v>
      </c>
      <c r="N7" s="2530"/>
      <c r="O7" s="2530" t="s">
        <v>215</v>
      </c>
    </row>
    <row r="8" spans="1:15" s="2526" customFormat="1" ht="12.6" customHeight="1">
      <c r="A8" s="2203">
        <v>1995</v>
      </c>
      <c r="B8" s="2530">
        <v>2.5</v>
      </c>
      <c r="C8" s="2530">
        <v>1</v>
      </c>
      <c r="D8" s="2530">
        <v>4.8</v>
      </c>
      <c r="E8" s="2530">
        <v>17.399999999999999</v>
      </c>
      <c r="F8" s="2530"/>
      <c r="G8" s="2530" t="s">
        <v>215</v>
      </c>
      <c r="H8" s="2530">
        <v>1.3</v>
      </c>
      <c r="I8" s="2530"/>
      <c r="J8" s="2530">
        <v>1.8</v>
      </c>
      <c r="K8" s="2530"/>
      <c r="L8" s="2530">
        <v>2.7</v>
      </c>
      <c r="M8" s="2530" t="s">
        <v>215</v>
      </c>
      <c r="N8" s="2530"/>
      <c r="O8" s="2530" t="s">
        <v>215</v>
      </c>
    </row>
    <row r="9" spans="1:15" s="2526" customFormat="1" ht="12.6" customHeight="1">
      <c r="A9" s="2203">
        <v>1996</v>
      </c>
      <c r="B9" s="2530">
        <v>2.5</v>
      </c>
      <c r="C9" s="2530">
        <v>1.1000000000000001</v>
      </c>
      <c r="D9" s="2530">
        <v>4.8</v>
      </c>
      <c r="E9" s="2530">
        <v>17</v>
      </c>
      <c r="F9" s="2530"/>
      <c r="G9" s="2530" t="s">
        <v>215</v>
      </c>
      <c r="H9" s="2530">
        <v>1.8</v>
      </c>
      <c r="I9" s="2530"/>
      <c r="J9" s="2530">
        <v>1.4</v>
      </c>
      <c r="K9" s="2530"/>
      <c r="L9" s="2530">
        <v>3.7</v>
      </c>
      <c r="M9" s="2530" t="s">
        <v>215</v>
      </c>
      <c r="N9" s="2530"/>
      <c r="O9" s="2530" t="s">
        <v>215</v>
      </c>
    </row>
    <row r="10" spans="1:15" s="2526" customFormat="1" ht="12.6" customHeight="1">
      <c r="A10" s="2203">
        <v>1997</v>
      </c>
      <c r="B10" s="2530">
        <v>2.5</v>
      </c>
      <c r="C10" s="2530">
        <v>1.1000000000000001</v>
      </c>
      <c r="D10" s="2530">
        <v>4.7</v>
      </c>
      <c r="E10" s="2530">
        <v>17.100000000000001</v>
      </c>
      <c r="F10" s="2530"/>
      <c r="G10" s="2530" t="s">
        <v>215</v>
      </c>
      <c r="H10" s="2530">
        <v>2.1</v>
      </c>
      <c r="I10" s="2530"/>
      <c r="J10" s="2530">
        <v>1.2</v>
      </c>
      <c r="K10" s="2530"/>
      <c r="L10" s="2530">
        <v>4.2</v>
      </c>
      <c r="M10" s="2530" t="s">
        <v>215</v>
      </c>
      <c r="N10" s="2530"/>
      <c r="O10" s="2530" t="s">
        <v>215</v>
      </c>
    </row>
    <row r="11" spans="1:15" s="2526" customFormat="1" ht="12.6" customHeight="1">
      <c r="A11" s="2203">
        <v>1998</v>
      </c>
      <c r="B11" s="2530">
        <v>2.5</v>
      </c>
      <c r="C11" s="2530">
        <v>1.1000000000000001</v>
      </c>
      <c r="D11" s="2530">
        <v>4.7</v>
      </c>
      <c r="E11" s="2530">
        <v>17.399999999999999</v>
      </c>
      <c r="F11" s="2530"/>
      <c r="G11" s="2530" t="s">
        <v>215</v>
      </c>
      <c r="H11" s="2530">
        <v>2.1</v>
      </c>
      <c r="I11" s="2530"/>
      <c r="J11" s="2530">
        <v>1.2</v>
      </c>
      <c r="K11" s="2530"/>
      <c r="L11" s="2530">
        <v>4.3</v>
      </c>
      <c r="M11" s="2530" t="s">
        <v>215</v>
      </c>
      <c r="N11" s="2530"/>
      <c r="O11" s="2530" t="s">
        <v>215</v>
      </c>
    </row>
    <row r="12" spans="1:15" s="2526" customFormat="1" ht="12.6" customHeight="1">
      <c r="A12" s="2203">
        <v>1999</v>
      </c>
      <c r="B12" s="2530">
        <v>2.6</v>
      </c>
      <c r="C12" s="2530">
        <v>1.1000000000000001</v>
      </c>
      <c r="D12" s="2530">
        <v>4.8</v>
      </c>
      <c r="E12" s="2530">
        <v>17.7</v>
      </c>
      <c r="F12" s="2530"/>
      <c r="G12" s="2530" t="s">
        <v>215</v>
      </c>
      <c r="H12" s="2530">
        <v>2.2999999999999998</v>
      </c>
      <c r="I12" s="2530"/>
      <c r="J12" s="2530">
        <v>1.2</v>
      </c>
      <c r="K12" s="2530"/>
      <c r="L12" s="2530">
        <v>4.5</v>
      </c>
      <c r="M12" s="2530" t="s">
        <v>215</v>
      </c>
      <c r="N12" s="2530"/>
      <c r="O12" s="2530" t="s">
        <v>215</v>
      </c>
    </row>
    <row r="13" spans="1:15" s="2526" customFormat="1" ht="12.6" customHeight="1">
      <c r="A13" s="2203">
        <v>2000</v>
      </c>
      <c r="B13" s="2530">
        <v>2.5</v>
      </c>
      <c r="C13" s="2530">
        <v>1.1000000000000001</v>
      </c>
      <c r="D13" s="2530">
        <v>4.8</v>
      </c>
      <c r="E13" s="2530">
        <v>18</v>
      </c>
      <c r="F13" s="2530"/>
      <c r="G13" s="2530" t="s">
        <v>215</v>
      </c>
      <c r="H13" s="2530">
        <v>2.4</v>
      </c>
      <c r="I13" s="2530"/>
      <c r="J13" s="2530">
        <v>1.1000000000000001</v>
      </c>
      <c r="K13" s="2530"/>
      <c r="L13" s="2530">
        <v>4.5999999999999996</v>
      </c>
      <c r="M13" s="2530" t="s">
        <v>215</v>
      </c>
      <c r="N13" s="2530"/>
      <c r="O13" s="2530" t="s">
        <v>215</v>
      </c>
    </row>
    <row r="14" spans="1:15" s="2526" customFormat="1" ht="12.6" customHeight="1">
      <c r="A14" s="2203">
        <v>2001</v>
      </c>
      <c r="B14" s="2530">
        <v>2.4</v>
      </c>
      <c r="C14" s="2530">
        <v>1.1000000000000001</v>
      </c>
      <c r="D14" s="2530">
        <v>4.8</v>
      </c>
      <c r="E14" s="2530">
        <v>19.100000000000001</v>
      </c>
      <c r="F14" s="2530"/>
      <c r="G14" s="2530" t="s">
        <v>215</v>
      </c>
      <c r="H14" s="2530">
        <v>2.4</v>
      </c>
      <c r="I14" s="2530"/>
      <c r="J14" s="2530">
        <v>1.1000000000000001</v>
      </c>
      <c r="K14" s="2530"/>
      <c r="L14" s="2530">
        <v>4.7</v>
      </c>
      <c r="M14" s="2530" t="s">
        <v>215</v>
      </c>
      <c r="N14" s="2530"/>
      <c r="O14" s="2530" t="s">
        <v>215</v>
      </c>
    </row>
    <row r="15" spans="1:15" s="2526" customFormat="1" ht="12.6" customHeight="1">
      <c r="A15" s="2203">
        <v>2002</v>
      </c>
      <c r="B15" s="2527">
        <v>2.5</v>
      </c>
      <c r="C15" s="2527">
        <v>0.9</v>
      </c>
      <c r="D15" s="2527">
        <v>4.9000000000000004</v>
      </c>
      <c r="E15" s="2527">
        <v>18.600000000000001</v>
      </c>
      <c r="F15" s="2527"/>
      <c r="G15" s="2530" t="s">
        <v>215</v>
      </c>
      <c r="H15" s="2530">
        <v>2.4</v>
      </c>
      <c r="I15" s="2530"/>
      <c r="J15" s="2530">
        <v>1.1000000000000001</v>
      </c>
      <c r="K15" s="2530"/>
      <c r="L15" s="2530">
        <v>4.8</v>
      </c>
      <c r="M15" s="2530" t="s">
        <v>215</v>
      </c>
      <c r="N15" s="2530"/>
      <c r="O15" s="2530" t="s">
        <v>215</v>
      </c>
    </row>
    <row r="16" spans="1:15" s="2526" customFormat="1" ht="12.6" customHeight="1">
      <c r="A16" s="2203">
        <v>2003</v>
      </c>
      <c r="B16" s="2527">
        <v>2.5</v>
      </c>
      <c r="C16" s="2527">
        <v>0.9</v>
      </c>
      <c r="D16" s="2527">
        <v>4.9000000000000004</v>
      </c>
      <c r="E16" s="2530">
        <v>18.8</v>
      </c>
      <c r="F16" s="2530"/>
      <c r="G16" s="2530" t="s">
        <v>215</v>
      </c>
      <c r="H16" s="2530">
        <v>2.4</v>
      </c>
      <c r="I16" s="2530"/>
      <c r="J16" s="2530">
        <v>1</v>
      </c>
      <c r="K16" s="2530"/>
      <c r="L16" s="2530">
        <v>4.9000000000000004</v>
      </c>
      <c r="M16" s="2530" t="s">
        <v>215</v>
      </c>
      <c r="N16" s="2530"/>
      <c r="O16" s="2530" t="s">
        <v>215</v>
      </c>
    </row>
    <row r="17" spans="1:15" s="2526" customFormat="1" ht="12.6" customHeight="1">
      <c r="A17" s="2203">
        <v>2004</v>
      </c>
      <c r="B17" s="2527">
        <v>2.5</v>
      </c>
      <c r="C17" s="2527">
        <v>0.9</v>
      </c>
      <c r="D17" s="2527">
        <v>4.8</v>
      </c>
      <c r="E17" s="2527">
        <v>19.2</v>
      </c>
      <c r="F17" s="2527"/>
      <c r="G17" s="2527">
        <v>5.4</v>
      </c>
      <c r="H17" s="2527">
        <v>2.4</v>
      </c>
      <c r="I17" s="2527"/>
      <c r="J17" s="2527">
        <v>1</v>
      </c>
      <c r="K17" s="2527"/>
      <c r="L17" s="2527">
        <v>4.9000000000000004</v>
      </c>
      <c r="M17" s="2530">
        <v>18.7</v>
      </c>
      <c r="N17" s="2530"/>
      <c r="O17" s="2530">
        <v>5.5</v>
      </c>
    </row>
    <row r="18" spans="1:15" s="2526" customFormat="1" ht="12.6" customHeight="1">
      <c r="A18" s="2203">
        <v>2005</v>
      </c>
      <c r="B18" s="2527">
        <v>2.5</v>
      </c>
      <c r="C18" s="2527">
        <v>0.9</v>
      </c>
      <c r="D18" s="2527">
        <v>4.8</v>
      </c>
      <c r="E18" s="2527">
        <v>19.7</v>
      </c>
      <c r="F18" s="2527"/>
      <c r="G18" s="2527">
        <v>5</v>
      </c>
      <c r="H18" s="2527">
        <v>2.4</v>
      </c>
      <c r="I18" s="2527"/>
      <c r="J18" s="2527">
        <v>0.9</v>
      </c>
      <c r="K18" s="2527"/>
      <c r="L18" s="2527">
        <v>4.8</v>
      </c>
      <c r="M18" s="2530">
        <v>18.8</v>
      </c>
      <c r="N18" s="2530"/>
      <c r="O18" s="2530">
        <v>5.0999999999999996</v>
      </c>
    </row>
    <row r="19" spans="1:15" s="2526" customFormat="1" ht="12.6" customHeight="1">
      <c r="A19" s="2203">
        <v>2006</v>
      </c>
      <c r="B19" s="2527">
        <v>2.5</v>
      </c>
      <c r="C19" s="2527">
        <v>0.9</v>
      </c>
      <c r="D19" s="2527">
        <v>4.8</v>
      </c>
      <c r="E19" s="2527">
        <v>19.7</v>
      </c>
      <c r="F19" s="2527"/>
      <c r="G19" s="2527">
        <v>4.2</v>
      </c>
      <c r="H19" s="2527">
        <v>2.4</v>
      </c>
      <c r="I19" s="2527"/>
      <c r="J19" s="2527">
        <v>0.9</v>
      </c>
      <c r="K19" s="2527"/>
      <c r="L19" s="2527">
        <v>4.8</v>
      </c>
      <c r="M19" s="2530">
        <v>19.600000000000001</v>
      </c>
      <c r="N19" s="2530"/>
      <c r="O19" s="2530">
        <v>4.7</v>
      </c>
    </row>
    <row r="20" spans="1:15" s="2526" customFormat="1" ht="12.6" customHeight="1">
      <c r="A20" s="2203">
        <v>2007</v>
      </c>
      <c r="B20" s="2527">
        <v>2.5</v>
      </c>
      <c r="C20" s="2527">
        <v>0.9</v>
      </c>
      <c r="D20" s="2527">
        <v>4.8</v>
      </c>
      <c r="E20" s="2527">
        <v>19.899999999999999</v>
      </c>
      <c r="F20" s="2527"/>
      <c r="G20" s="2527">
        <v>3.7</v>
      </c>
      <c r="H20" s="2527">
        <v>2.5</v>
      </c>
      <c r="I20" s="2527"/>
      <c r="J20" s="2527">
        <v>0.9</v>
      </c>
      <c r="K20" s="2527"/>
      <c r="L20" s="2527">
        <v>4.8</v>
      </c>
      <c r="M20" s="2530">
        <v>19.399999999999999</v>
      </c>
      <c r="N20" s="2530"/>
      <c r="O20" s="2530">
        <v>4.2</v>
      </c>
    </row>
    <row r="21" spans="1:15" s="2526" customFormat="1" ht="12.6" customHeight="1">
      <c r="A21" s="2203">
        <v>2008</v>
      </c>
      <c r="B21" s="2527">
        <v>2.4</v>
      </c>
      <c r="C21" s="2527">
        <v>0.9</v>
      </c>
      <c r="D21" s="2527">
        <v>4.9000000000000004</v>
      </c>
      <c r="E21" s="2527">
        <v>20.100000000000001</v>
      </c>
      <c r="F21" s="2527"/>
      <c r="G21" s="2527">
        <v>3.6</v>
      </c>
      <c r="H21" s="2527">
        <v>2.4</v>
      </c>
      <c r="I21" s="2527"/>
      <c r="J21" s="2527">
        <v>0.9</v>
      </c>
      <c r="K21" s="2527"/>
      <c r="L21" s="2527">
        <v>4.8</v>
      </c>
      <c r="M21" s="2530">
        <v>19.7</v>
      </c>
      <c r="N21" s="2530"/>
      <c r="O21" s="2530">
        <v>3.9</v>
      </c>
    </row>
    <row r="22" spans="1:15" s="2526" customFormat="1" ht="12.6" customHeight="1">
      <c r="A22" s="2203">
        <v>2009</v>
      </c>
      <c r="B22" s="2527">
        <v>2.2000000000000002</v>
      </c>
      <c r="C22" s="2527">
        <v>0.8</v>
      </c>
      <c r="D22" s="2527">
        <v>5</v>
      </c>
      <c r="E22" s="2527">
        <v>20.9</v>
      </c>
      <c r="F22" s="2527"/>
      <c r="G22" s="2528">
        <v>3.8</v>
      </c>
      <c r="H22" s="2527">
        <v>2.4</v>
      </c>
      <c r="I22" s="2527"/>
      <c r="J22" s="2527">
        <v>0.9</v>
      </c>
      <c r="K22" s="2527"/>
      <c r="L22" s="2527">
        <v>4.8</v>
      </c>
      <c r="M22" s="2530">
        <v>20</v>
      </c>
      <c r="N22" s="2530"/>
      <c r="O22" s="2530">
        <v>3.5</v>
      </c>
    </row>
    <row r="23" spans="1:15" s="2526" customFormat="1" ht="12.6" customHeight="1">
      <c r="A23" s="2203">
        <v>2010</v>
      </c>
      <c r="B23" s="2527">
        <v>2.2000000000000002</v>
      </c>
      <c r="C23" s="2527">
        <v>0.8</v>
      </c>
      <c r="D23" s="2527">
        <v>5</v>
      </c>
      <c r="E23" s="2527">
        <v>21.3</v>
      </c>
      <c r="F23" s="2527"/>
      <c r="G23" s="2528">
        <v>4.2</v>
      </c>
      <c r="H23" s="2527">
        <v>2.2999999999999998</v>
      </c>
      <c r="I23" s="2527"/>
      <c r="J23" s="2527">
        <v>0.9</v>
      </c>
      <c r="K23" s="2527"/>
      <c r="L23" s="2527">
        <v>4.9000000000000004</v>
      </c>
      <c r="M23" s="2530">
        <v>20.2</v>
      </c>
      <c r="N23" s="2530"/>
      <c r="O23" s="2530">
        <v>3.5</v>
      </c>
    </row>
    <row r="24" spans="1:15" s="2526" customFormat="1" ht="12.6" customHeight="1">
      <c r="A24" s="2203">
        <v>2011</v>
      </c>
      <c r="B24" s="2529">
        <v>2.1</v>
      </c>
      <c r="C24" s="2528">
        <v>0.7</v>
      </c>
      <c r="D24" s="2528">
        <v>5.0999999999999996</v>
      </c>
      <c r="E24" s="2528">
        <v>21.4</v>
      </c>
      <c r="F24" s="2528"/>
      <c r="G24" s="2528">
        <v>4.5999999999999996</v>
      </c>
      <c r="H24" s="2527">
        <v>2.2000000000000002</v>
      </c>
      <c r="I24" s="2525"/>
      <c r="J24" s="2527">
        <v>0.8</v>
      </c>
      <c r="K24" s="2527"/>
      <c r="L24" s="2527">
        <v>5</v>
      </c>
      <c r="M24" s="2527">
        <v>21.5</v>
      </c>
      <c r="N24" s="2527"/>
      <c r="O24" s="2527">
        <v>3.6</v>
      </c>
    </row>
    <row r="25" spans="1:15" s="2526" customFormat="1" ht="12.6" customHeight="1">
      <c r="A25" s="2203">
        <v>2012</v>
      </c>
      <c r="B25" s="2529">
        <v>2</v>
      </c>
      <c r="C25" s="2528">
        <v>0.7</v>
      </c>
      <c r="D25" s="2528">
        <v>5</v>
      </c>
      <c r="E25" s="2528">
        <v>20.8</v>
      </c>
      <c r="F25" s="2528"/>
      <c r="G25" s="2528">
        <v>5.2</v>
      </c>
      <c r="H25" s="2527">
        <v>2.2000000000000002</v>
      </c>
      <c r="I25" s="2525"/>
      <c r="J25" s="2527">
        <v>0.7</v>
      </c>
      <c r="K25" s="2527"/>
      <c r="L25" s="2527">
        <v>5</v>
      </c>
      <c r="M25" s="2527">
        <v>21.2</v>
      </c>
      <c r="N25" s="2527"/>
      <c r="O25" s="2527">
        <v>3.8</v>
      </c>
    </row>
    <row r="26" spans="1:15" s="2526" customFormat="1" ht="12.6" customHeight="1">
      <c r="A26" s="2203">
        <v>2013</v>
      </c>
      <c r="B26" s="2529">
        <v>2</v>
      </c>
      <c r="C26" s="2528">
        <v>0.7</v>
      </c>
      <c r="D26" s="2528">
        <v>5.2</v>
      </c>
      <c r="E26" s="2528">
        <v>20.3</v>
      </c>
      <c r="F26" s="2528"/>
      <c r="G26" s="2528">
        <v>6.5</v>
      </c>
      <c r="H26" s="2527">
        <v>2.1</v>
      </c>
      <c r="I26" s="2525"/>
      <c r="J26" s="2527">
        <v>0.7</v>
      </c>
      <c r="K26" s="2527"/>
      <c r="L26" s="2527">
        <v>5.0999999999999996</v>
      </c>
      <c r="M26" s="2527">
        <v>20.8</v>
      </c>
      <c r="N26" s="2527"/>
      <c r="O26" s="2527">
        <v>4.2</v>
      </c>
    </row>
    <row r="27" spans="1:15" s="2508" customFormat="1" ht="12.6" customHeight="1">
      <c r="A27" s="2203">
        <v>2014</v>
      </c>
      <c r="B27" s="2510">
        <v>2</v>
      </c>
      <c r="C27" s="2512">
        <v>0.7</v>
      </c>
      <c r="D27" s="2512">
        <v>5.2</v>
      </c>
      <c r="E27" s="2512">
        <v>20.5</v>
      </c>
      <c r="F27" s="2512"/>
      <c r="G27" s="2512">
        <v>8.1999999999999993</v>
      </c>
      <c r="H27" s="2512">
        <v>2.1</v>
      </c>
      <c r="I27" s="2525"/>
      <c r="J27" s="2512">
        <v>0.7</v>
      </c>
      <c r="K27" s="2512"/>
      <c r="L27" s="2514">
        <v>5.0999999999999996</v>
      </c>
      <c r="M27" s="2514">
        <v>20.8</v>
      </c>
      <c r="N27" s="2514"/>
      <c r="O27" s="2514">
        <v>5.0999999999999996</v>
      </c>
    </row>
    <row r="28" spans="1:15" s="2508" customFormat="1" ht="12.6" customHeight="1">
      <c r="A28" s="2203">
        <v>2015</v>
      </c>
      <c r="B28" s="2510">
        <v>2</v>
      </c>
      <c r="C28" s="2512">
        <v>0.7</v>
      </c>
      <c r="D28" s="2512">
        <v>5.0999999999999996</v>
      </c>
      <c r="E28" s="2512">
        <v>20.6</v>
      </c>
      <c r="F28" s="2512"/>
      <c r="G28" s="2514">
        <v>8.5</v>
      </c>
      <c r="H28" s="2514">
        <v>2.1</v>
      </c>
      <c r="I28" s="2517"/>
      <c r="J28" s="2514">
        <v>0.7</v>
      </c>
      <c r="K28" s="2514"/>
      <c r="L28" s="2524">
        <v>5.0999999999999996</v>
      </c>
      <c r="M28" s="2514">
        <v>20.9</v>
      </c>
      <c r="N28" s="2514"/>
      <c r="O28" s="2514">
        <v>6.2</v>
      </c>
    </row>
    <row r="29" spans="1:15" s="2508" customFormat="1" ht="12.6" customHeight="1">
      <c r="A29" s="2203">
        <v>2016</v>
      </c>
      <c r="B29" s="2523">
        <v>2.1</v>
      </c>
      <c r="C29" s="2522">
        <v>0.8</v>
      </c>
      <c r="D29" s="2521">
        <v>5</v>
      </c>
      <c r="E29" s="2512">
        <v>20.100000000000001</v>
      </c>
      <c r="F29" s="2512"/>
      <c r="G29" s="2519">
        <v>7.6</v>
      </c>
      <c r="H29" s="2519">
        <v>2.1</v>
      </c>
      <c r="I29" s="2517"/>
      <c r="J29" s="2519">
        <v>0.7</v>
      </c>
      <c r="K29" s="2519"/>
      <c r="L29" s="2520">
        <v>5</v>
      </c>
      <c r="M29" s="2519">
        <v>20.3</v>
      </c>
      <c r="N29" s="2519"/>
      <c r="O29" s="2519">
        <v>6.7</v>
      </c>
    </row>
    <row r="30" spans="1:15" s="2508" customFormat="1" ht="12.6" customHeight="1">
      <c r="A30" s="2203">
        <v>2017</v>
      </c>
      <c r="B30" s="2512">
        <v>2.1</v>
      </c>
      <c r="C30" s="2512">
        <v>0.8</v>
      </c>
      <c r="D30" s="2512">
        <v>4.9000000000000004</v>
      </c>
      <c r="E30" s="2512">
        <v>20.2</v>
      </c>
      <c r="F30" s="2512"/>
      <c r="G30" s="2514">
        <v>6.1</v>
      </c>
      <c r="H30" s="2516">
        <v>2.1</v>
      </c>
      <c r="I30" s="2518"/>
      <c r="J30" s="2514">
        <v>0.7</v>
      </c>
      <c r="K30" s="2514"/>
      <c r="L30" s="2514">
        <v>5.0999999999999996</v>
      </c>
      <c r="M30" s="2514">
        <v>20.5</v>
      </c>
      <c r="N30" s="2514"/>
      <c r="O30" s="2514">
        <v>5.9</v>
      </c>
    </row>
    <row r="31" spans="1:15" s="2508" customFormat="1" ht="12.6" customHeight="1">
      <c r="A31" s="2203">
        <v>2018</v>
      </c>
      <c r="B31" s="2510">
        <v>2.2000000000000002</v>
      </c>
      <c r="C31" s="2512">
        <v>0.8</v>
      </c>
      <c r="D31" s="2512">
        <v>4.8</v>
      </c>
      <c r="E31" s="2512">
        <v>20</v>
      </c>
      <c r="F31" s="2512"/>
      <c r="G31" s="2514">
        <v>5.3</v>
      </c>
      <c r="H31" s="2516">
        <v>2.1</v>
      </c>
      <c r="I31" s="2517"/>
      <c r="J31" s="2514">
        <v>0.8</v>
      </c>
      <c r="K31" s="2514"/>
      <c r="L31" s="2514">
        <v>4.9000000000000004</v>
      </c>
      <c r="M31" s="2514">
        <v>20</v>
      </c>
      <c r="N31" s="2514"/>
      <c r="O31" s="2514">
        <v>4.8</v>
      </c>
    </row>
    <row r="32" spans="1:15" s="2508" customFormat="1" ht="12.6" customHeight="1">
      <c r="A32" s="2203">
        <v>2019</v>
      </c>
      <c r="B32" s="2336">
        <v>2.1</v>
      </c>
      <c r="C32" s="2372">
        <v>0.9</v>
      </c>
      <c r="D32" s="2372">
        <v>4.7</v>
      </c>
      <c r="E32" s="2512">
        <v>19.600000000000001</v>
      </c>
      <c r="F32" s="2512"/>
      <c r="G32" s="2514">
        <v>4.7</v>
      </c>
      <c r="H32" s="2516">
        <v>2.1</v>
      </c>
      <c r="I32" s="2515"/>
      <c r="J32" s="2514">
        <v>0.8</v>
      </c>
      <c r="K32" s="2514"/>
      <c r="L32" s="2514">
        <v>4.9000000000000004</v>
      </c>
      <c r="M32" s="2514">
        <v>19.899999999999999</v>
      </c>
      <c r="N32" s="2514"/>
      <c r="O32" s="2514">
        <v>4.4000000000000004</v>
      </c>
    </row>
    <row r="33" spans="1:22" s="2508" customFormat="1" ht="12.6" customHeight="1">
      <c r="A33" s="2203">
        <v>2020</v>
      </c>
      <c r="B33" s="2510">
        <v>2.1</v>
      </c>
      <c r="C33" s="2510">
        <v>0.9</v>
      </c>
      <c r="D33" s="2512">
        <v>4.7</v>
      </c>
      <c r="E33" s="2512">
        <v>19.899999999999999</v>
      </c>
      <c r="F33" s="2512"/>
      <c r="G33" s="2514">
        <v>4.2</v>
      </c>
      <c r="H33" s="2516">
        <v>2.2000000000000002</v>
      </c>
      <c r="I33" s="2515"/>
      <c r="J33" s="2514">
        <v>0.9</v>
      </c>
      <c r="K33" s="2514"/>
      <c r="L33" s="2514">
        <v>4.7</v>
      </c>
      <c r="M33" s="2514">
        <v>19.7</v>
      </c>
      <c r="N33" s="2514"/>
      <c r="O33" s="2514">
        <v>3.8</v>
      </c>
    </row>
    <row r="34" spans="1:22" s="2508" customFormat="1" ht="12.6" customHeight="1">
      <c r="A34" s="2203">
        <v>2021</v>
      </c>
      <c r="B34" s="2510">
        <v>2.1</v>
      </c>
      <c r="C34" s="2510">
        <v>0.9</v>
      </c>
      <c r="D34" s="2510">
        <v>4.5999999999999996</v>
      </c>
      <c r="E34" s="2510">
        <v>19.899999999999999</v>
      </c>
      <c r="F34" s="2510" t="s">
        <v>561</v>
      </c>
      <c r="G34" s="2510">
        <v>3.5</v>
      </c>
      <c r="H34" s="2513">
        <v>2.1</v>
      </c>
      <c r="I34" s="2509" t="s">
        <v>561</v>
      </c>
      <c r="J34" s="2512">
        <v>0.9</v>
      </c>
      <c r="K34" s="2512"/>
      <c r="L34" s="2512">
        <v>4.7</v>
      </c>
      <c r="M34" s="2512">
        <v>19.600000000000001</v>
      </c>
      <c r="N34" s="2509" t="s">
        <v>561</v>
      </c>
      <c r="O34" s="2512">
        <v>3.6</v>
      </c>
      <c r="P34" s="2509" t="s">
        <v>561</v>
      </c>
    </row>
    <row r="35" spans="1:22" s="2508" customFormat="1" ht="12.6" customHeight="1">
      <c r="A35" s="2203">
        <v>2022</v>
      </c>
      <c r="B35" s="2511">
        <v>2.1</v>
      </c>
      <c r="C35" s="2511">
        <v>0.9</v>
      </c>
      <c r="D35" s="2511">
        <v>4.5999999999999996</v>
      </c>
      <c r="E35" s="2510">
        <v>19.8</v>
      </c>
      <c r="F35" s="2510"/>
      <c r="G35" s="2510">
        <v>3.1</v>
      </c>
      <c r="H35" s="2510">
        <v>2.1</v>
      </c>
      <c r="I35" s="2509" t="s">
        <v>561</v>
      </c>
      <c r="J35" s="2510">
        <v>0.9</v>
      </c>
      <c r="K35" s="2509" t="s">
        <v>561</v>
      </c>
      <c r="L35" s="2510">
        <v>4.5999999999999996</v>
      </c>
      <c r="M35" s="2510">
        <v>19.8</v>
      </c>
      <c r="N35" s="2509" t="s">
        <v>561</v>
      </c>
      <c r="O35" s="2510">
        <v>3</v>
      </c>
      <c r="P35" s="2509" t="s">
        <v>561</v>
      </c>
    </row>
    <row r="36" spans="1:22" s="216" customFormat="1" ht="12.75" customHeight="1">
      <c r="A36" s="1225">
        <v>2023</v>
      </c>
      <c r="B36" s="2379"/>
      <c r="C36" s="2379"/>
      <c r="D36" s="2379"/>
      <c r="E36" s="2379"/>
      <c r="F36" s="2379"/>
      <c r="G36" s="2379"/>
      <c r="H36" s="2379"/>
      <c r="I36" s="2379"/>
      <c r="J36" s="2379"/>
      <c r="K36" s="2379"/>
      <c r="M36" s="2399"/>
      <c r="N36" s="2399"/>
      <c r="V36" s="2378"/>
    </row>
    <row r="37" spans="1:22" s="1413" customFormat="1">
      <c r="A37" s="1414" t="s">
        <v>209</v>
      </c>
      <c r="B37" s="2507">
        <v>2.2000000000000002</v>
      </c>
      <c r="C37" s="2507">
        <v>1.1000000000000001</v>
      </c>
      <c r="D37" s="2507">
        <v>4.4000000000000004</v>
      </c>
      <c r="E37" s="2507">
        <v>19.5</v>
      </c>
      <c r="F37" s="2507"/>
      <c r="G37" s="2507">
        <v>3</v>
      </c>
      <c r="H37" s="2507">
        <v>2.1</v>
      </c>
      <c r="I37" s="2374"/>
      <c r="J37" s="2507">
        <v>1</v>
      </c>
      <c r="K37" s="2507"/>
      <c r="L37" s="2507">
        <v>4.5999999999999996</v>
      </c>
      <c r="M37" s="2507">
        <v>19.600000000000001</v>
      </c>
      <c r="N37" s="2507"/>
      <c r="O37" s="2507">
        <v>2.7</v>
      </c>
    </row>
    <row r="38" spans="1:22" s="1413" customFormat="1">
      <c r="A38" s="1408" t="s">
        <v>801</v>
      </c>
      <c r="B38" s="2507">
        <v>2.2000000000000002</v>
      </c>
      <c r="C38" s="2507">
        <v>1.1000000000000001</v>
      </c>
      <c r="D38" s="2507">
        <v>4.4000000000000004</v>
      </c>
      <c r="E38" s="2507">
        <v>19.600000000000001</v>
      </c>
      <c r="F38" s="2507"/>
      <c r="G38" s="2507">
        <v>3.1</v>
      </c>
      <c r="H38" s="2507">
        <v>2.1</v>
      </c>
      <c r="I38" s="2374"/>
      <c r="J38" s="2507">
        <v>1</v>
      </c>
      <c r="K38" s="2507"/>
      <c r="L38" s="2507">
        <v>4.5999999999999996</v>
      </c>
      <c r="M38" s="2507">
        <v>19.7</v>
      </c>
      <c r="N38" s="2507"/>
      <c r="O38" s="2507">
        <v>2.8</v>
      </c>
    </row>
    <row r="39" spans="1:22" s="1409" customFormat="1">
      <c r="A39" s="1411" t="s">
        <v>432</v>
      </c>
      <c r="B39" s="2507">
        <v>2.2000000000000002</v>
      </c>
      <c r="C39" s="2507">
        <v>1.2</v>
      </c>
      <c r="D39" s="2507">
        <v>4.2</v>
      </c>
      <c r="E39" s="2507">
        <v>19.399999999999999</v>
      </c>
      <c r="F39" s="2507"/>
      <c r="G39" s="2507">
        <v>3.8</v>
      </c>
      <c r="H39" s="2507">
        <v>2.2000000000000002</v>
      </c>
      <c r="I39" s="2374"/>
      <c r="J39" s="2507">
        <v>1.1000000000000001</v>
      </c>
      <c r="K39" s="2507"/>
      <c r="L39" s="2507">
        <v>4.4000000000000004</v>
      </c>
      <c r="M39" s="2507">
        <v>19.5</v>
      </c>
      <c r="N39" s="2507"/>
      <c r="O39" s="2507">
        <v>3.7</v>
      </c>
    </row>
    <row r="40" spans="1:22" s="1409" customFormat="1">
      <c r="A40" s="1411" t="s">
        <v>431</v>
      </c>
      <c r="B40" s="2507">
        <v>1.9</v>
      </c>
      <c r="C40" s="2507">
        <v>0.9</v>
      </c>
      <c r="D40" s="2507">
        <v>4.7</v>
      </c>
      <c r="E40" s="2507">
        <v>19.399999999999999</v>
      </c>
      <c r="F40" s="2507"/>
      <c r="G40" s="2507">
        <v>5.7</v>
      </c>
      <c r="H40" s="2507">
        <v>1.9</v>
      </c>
      <c r="I40" s="2374"/>
      <c r="J40" s="2507">
        <v>0.9</v>
      </c>
      <c r="K40" s="2507"/>
      <c r="L40" s="2507">
        <v>4.8</v>
      </c>
      <c r="M40" s="2507">
        <v>19.5</v>
      </c>
      <c r="N40" s="2507"/>
      <c r="O40" s="2507">
        <v>4</v>
      </c>
    </row>
    <row r="41" spans="1:22" s="1409" customFormat="1">
      <c r="A41" s="1412" t="s">
        <v>430</v>
      </c>
      <c r="B41" s="2507">
        <v>1.8</v>
      </c>
      <c r="C41" s="2507">
        <v>0.8</v>
      </c>
      <c r="D41" s="2507">
        <v>4.5999999999999996</v>
      </c>
      <c r="E41" s="2507">
        <v>19.7</v>
      </c>
      <c r="F41" s="2507"/>
      <c r="G41" s="2507">
        <v>1.7</v>
      </c>
      <c r="H41" s="2507">
        <v>1.7</v>
      </c>
      <c r="I41" s="2374"/>
      <c r="J41" s="2507">
        <v>0.9</v>
      </c>
      <c r="K41" s="2507"/>
      <c r="L41" s="2507">
        <v>4.8</v>
      </c>
      <c r="M41" s="2507">
        <v>19.8</v>
      </c>
      <c r="N41" s="2507"/>
      <c r="O41" s="2507">
        <v>0.8</v>
      </c>
    </row>
    <row r="42" spans="1:22" s="1409" customFormat="1">
      <c r="A42" s="1412" t="s">
        <v>429</v>
      </c>
      <c r="B42" s="2507">
        <v>2.8</v>
      </c>
      <c r="C42" s="2507">
        <v>1</v>
      </c>
      <c r="D42" s="2507">
        <v>4.5999999999999996</v>
      </c>
      <c r="E42" s="2507">
        <v>20.7</v>
      </c>
      <c r="F42" s="2507"/>
      <c r="G42" s="2507">
        <v>0.5</v>
      </c>
      <c r="H42" s="2507">
        <v>2.8</v>
      </c>
      <c r="I42" s="2374"/>
      <c r="J42" s="2507">
        <v>0.9</v>
      </c>
      <c r="K42" s="2507"/>
      <c r="L42" s="2507">
        <v>4.7</v>
      </c>
      <c r="M42" s="2507">
        <v>21.4</v>
      </c>
      <c r="N42" s="2507"/>
      <c r="O42" s="2507">
        <v>0.8</v>
      </c>
    </row>
    <row r="43" spans="1:22" s="1409" customFormat="1">
      <c r="A43" s="1412" t="s">
        <v>428</v>
      </c>
      <c r="B43" s="2507">
        <v>2.1</v>
      </c>
      <c r="C43" s="2507">
        <v>0.9</v>
      </c>
      <c r="D43" s="2507">
        <v>4.7</v>
      </c>
      <c r="E43" s="2507">
        <v>18.899999999999999</v>
      </c>
      <c r="F43" s="2507"/>
      <c r="G43" s="2507">
        <v>0.5</v>
      </c>
      <c r="H43" s="2507">
        <v>2.1</v>
      </c>
      <c r="I43" s="2374"/>
      <c r="J43" s="2507">
        <v>0.8</v>
      </c>
      <c r="K43" s="2507"/>
      <c r="L43" s="2507">
        <v>4.8</v>
      </c>
      <c r="M43" s="2507">
        <v>19</v>
      </c>
      <c r="N43" s="2507"/>
      <c r="O43" s="2507">
        <v>0.7</v>
      </c>
    </row>
    <row r="44" spans="1:22" s="1409" customFormat="1">
      <c r="A44" s="1411" t="s">
        <v>427</v>
      </c>
      <c r="B44" s="2507">
        <v>1.7</v>
      </c>
      <c r="C44" s="2507">
        <v>0.7</v>
      </c>
      <c r="D44" s="2507">
        <v>5.4</v>
      </c>
      <c r="E44" s="2507">
        <v>20.6</v>
      </c>
      <c r="F44" s="2507"/>
      <c r="G44" s="2507">
        <v>2.4</v>
      </c>
      <c r="H44" s="2507">
        <v>1.6</v>
      </c>
      <c r="I44" s="2374"/>
      <c r="J44" s="2507">
        <v>0.8</v>
      </c>
      <c r="K44" s="2507"/>
      <c r="L44" s="2507">
        <v>5.2</v>
      </c>
      <c r="M44" s="2507">
        <v>19.3</v>
      </c>
      <c r="N44" s="2507"/>
      <c r="O44" s="2507">
        <v>2.1</v>
      </c>
    </row>
    <row r="45" spans="1:22" s="1409" customFormat="1">
      <c r="A45" s="1411" t="s">
        <v>426</v>
      </c>
      <c r="B45" s="2507">
        <v>2.4</v>
      </c>
      <c r="C45" s="2507">
        <v>1.2</v>
      </c>
      <c r="D45" s="2507">
        <v>4.2</v>
      </c>
      <c r="E45" s="2507">
        <v>18.2</v>
      </c>
      <c r="F45" s="2507"/>
      <c r="G45" s="2507">
        <v>2.7</v>
      </c>
      <c r="H45" s="2507">
        <v>2.6</v>
      </c>
      <c r="I45" s="2374"/>
      <c r="J45" s="2507">
        <v>1.3</v>
      </c>
      <c r="K45" s="2507"/>
      <c r="L45" s="2507">
        <v>4.0999999999999996</v>
      </c>
      <c r="M45" s="2507">
        <v>18.399999999999999</v>
      </c>
      <c r="N45" s="2507"/>
      <c r="O45" s="2507">
        <v>5</v>
      </c>
    </row>
    <row r="46" spans="1:22" s="1409" customFormat="1">
      <c r="A46" s="1408" t="s">
        <v>425</v>
      </c>
      <c r="B46" s="2507">
        <v>1.6</v>
      </c>
      <c r="C46" s="2507">
        <v>0.7</v>
      </c>
      <c r="D46" s="2507">
        <v>4.9000000000000004</v>
      </c>
      <c r="E46" s="2507">
        <v>17.899999999999999</v>
      </c>
      <c r="F46" s="2507"/>
      <c r="G46" s="2507">
        <v>2.8</v>
      </c>
      <c r="H46" s="2507">
        <v>1.7</v>
      </c>
      <c r="I46" s="2374"/>
      <c r="J46" s="2507">
        <v>0.8</v>
      </c>
      <c r="K46" s="2507"/>
      <c r="L46" s="2507">
        <v>4.8</v>
      </c>
      <c r="M46" s="2507">
        <v>18.5</v>
      </c>
      <c r="N46" s="2507"/>
      <c r="O46" s="2507">
        <v>2.2999999999999998</v>
      </c>
    </row>
    <row r="47" spans="1:22" s="1394" customFormat="1">
      <c r="A47" s="1408" t="s">
        <v>424</v>
      </c>
      <c r="B47" s="2507">
        <v>2.5</v>
      </c>
      <c r="C47" s="2507">
        <v>1.4</v>
      </c>
      <c r="D47" s="2507">
        <v>4.0999999999999996</v>
      </c>
      <c r="E47" s="2507">
        <v>17.5</v>
      </c>
      <c r="F47" s="2507"/>
      <c r="G47" s="2507">
        <v>0</v>
      </c>
      <c r="H47" s="2507">
        <v>2.2000000000000002</v>
      </c>
      <c r="I47" s="2374"/>
      <c r="J47" s="2507">
        <v>1</v>
      </c>
      <c r="K47" s="2507"/>
      <c r="L47" s="2507">
        <v>4.5</v>
      </c>
      <c r="M47" s="2507">
        <v>18.2</v>
      </c>
      <c r="N47" s="2507"/>
      <c r="O47" s="2507">
        <v>0</v>
      </c>
    </row>
    <row r="48" spans="1:22" ht="12.6" customHeight="1">
      <c r="A48" s="5094"/>
      <c r="B48" s="4869" t="s">
        <v>3098</v>
      </c>
      <c r="C48" s="4870"/>
      <c r="D48" s="4870"/>
      <c r="E48" s="4870"/>
      <c r="F48" s="4870"/>
      <c r="G48" s="4870"/>
      <c r="H48" s="4856" t="s">
        <v>3097</v>
      </c>
      <c r="I48" s="4856"/>
      <c r="J48" s="4856"/>
      <c r="K48" s="4856"/>
      <c r="L48" s="4856"/>
      <c r="M48" s="4856"/>
      <c r="N48" s="4856"/>
      <c r="O48" s="4856"/>
      <c r="P48" s="2334"/>
    </row>
    <row r="49" spans="1:19" ht="60.75" customHeight="1">
      <c r="A49" s="5495"/>
      <c r="B49" s="2506" t="s">
        <v>3095</v>
      </c>
      <c r="C49" s="2506" t="s">
        <v>3094</v>
      </c>
      <c r="D49" s="2506" t="s">
        <v>3093</v>
      </c>
      <c r="E49" s="5496" t="s">
        <v>3092</v>
      </c>
      <c r="F49" s="5497"/>
      <c r="G49" s="2506" t="s">
        <v>3096</v>
      </c>
      <c r="H49" s="5496" t="s">
        <v>3095</v>
      </c>
      <c r="I49" s="5497"/>
      <c r="J49" s="5496" t="s">
        <v>3094</v>
      </c>
      <c r="K49" s="5497"/>
      <c r="L49" s="2506" t="s">
        <v>3093</v>
      </c>
      <c r="M49" s="5496" t="s">
        <v>3092</v>
      </c>
      <c r="N49" s="5497"/>
      <c r="O49" s="2505" t="s">
        <v>3091</v>
      </c>
      <c r="Q49" s="107"/>
      <c r="R49" s="107"/>
      <c r="S49" s="107"/>
    </row>
    <row r="50" spans="1:19" ht="16.350000000000001" customHeight="1">
      <c r="A50" s="5495"/>
      <c r="B50" s="5071" t="s">
        <v>791</v>
      </c>
      <c r="C50" s="5071"/>
      <c r="D50" s="5071"/>
      <c r="E50" s="2503" t="s">
        <v>3090</v>
      </c>
      <c r="F50" s="2503"/>
      <c r="G50" s="2504" t="s">
        <v>791</v>
      </c>
      <c r="H50" s="5498" t="s">
        <v>791</v>
      </c>
      <c r="I50" s="5499"/>
      <c r="J50" s="5499"/>
      <c r="K50" s="5499"/>
      <c r="L50" s="5499"/>
      <c r="M50" s="5498" t="s">
        <v>3090</v>
      </c>
      <c r="N50" s="5500"/>
      <c r="O50" s="1123" t="s">
        <v>791</v>
      </c>
      <c r="P50" s="2502"/>
      <c r="Q50" s="2500"/>
      <c r="R50" s="2500"/>
      <c r="S50" s="2500"/>
    </row>
    <row r="51" spans="1:19" s="107" customFormat="1" ht="15.75" customHeight="1">
      <c r="A51" s="5504" t="s">
        <v>412</v>
      </c>
      <c r="B51" s="5504"/>
      <c r="C51" s="5504"/>
      <c r="D51" s="5504"/>
      <c r="E51" s="5504"/>
      <c r="F51" s="5504"/>
      <c r="G51" s="5504"/>
      <c r="H51" s="5504"/>
      <c r="I51" s="5504"/>
      <c r="J51" s="5504"/>
      <c r="K51" s="5504"/>
      <c r="L51" s="5504"/>
      <c r="M51" s="5504"/>
      <c r="N51" s="5504"/>
      <c r="O51" s="5504"/>
      <c r="P51" s="5505"/>
      <c r="Q51" s="2500"/>
      <c r="R51" s="2500"/>
      <c r="S51" s="2500"/>
    </row>
    <row r="52" spans="1:19" s="2500" customFormat="1" ht="9">
      <c r="A52" s="5502" t="s">
        <v>3089</v>
      </c>
      <c r="B52" s="5502"/>
      <c r="C52" s="5502"/>
      <c r="D52" s="5502"/>
      <c r="E52" s="5502"/>
      <c r="F52" s="5502"/>
      <c r="G52" s="5502"/>
      <c r="H52" s="5502"/>
      <c r="I52" s="5502"/>
      <c r="J52" s="5502"/>
      <c r="K52" s="5502"/>
      <c r="L52" s="5502"/>
      <c r="M52" s="5502"/>
      <c r="N52" s="5502"/>
      <c r="O52" s="5502"/>
      <c r="Q52" s="2184"/>
      <c r="R52" s="2184"/>
      <c r="S52" s="2184"/>
    </row>
    <row r="53" spans="1:19" s="2500" customFormat="1" ht="9">
      <c r="A53" s="5502" t="s">
        <v>3088</v>
      </c>
      <c r="B53" s="5502"/>
      <c r="C53" s="5502"/>
      <c r="D53" s="5502"/>
      <c r="E53" s="5502"/>
      <c r="F53" s="5502"/>
      <c r="G53" s="5502"/>
      <c r="H53" s="5502"/>
      <c r="I53" s="5502"/>
      <c r="J53" s="5502"/>
      <c r="K53" s="5502"/>
      <c r="L53" s="5502"/>
      <c r="M53" s="5502"/>
      <c r="N53" s="5502"/>
      <c r="O53" s="5502"/>
      <c r="Q53" s="2184"/>
      <c r="R53" s="2184"/>
      <c r="S53" s="2184"/>
    </row>
    <row r="54" spans="1:19" ht="54" customHeight="1">
      <c r="A54" s="5503" t="s">
        <v>3087</v>
      </c>
      <c r="B54" s="5503"/>
      <c r="C54" s="5503"/>
      <c r="D54" s="5503"/>
      <c r="E54" s="5503"/>
      <c r="F54" s="5503"/>
      <c r="G54" s="5503"/>
      <c r="H54" s="5503"/>
      <c r="I54" s="5503"/>
      <c r="J54" s="5503"/>
      <c r="K54" s="5503"/>
      <c r="L54" s="5503"/>
      <c r="M54" s="5503"/>
      <c r="N54" s="5503"/>
      <c r="O54" s="5503"/>
    </row>
    <row r="55" spans="1:19" ht="29.45" customHeight="1">
      <c r="A55" s="5501" t="s">
        <v>3086</v>
      </c>
      <c r="B55" s="5501"/>
      <c r="C55" s="5501"/>
      <c r="D55" s="5501"/>
      <c r="E55" s="5501"/>
      <c r="F55" s="5501"/>
      <c r="G55" s="5501"/>
      <c r="H55" s="5501"/>
      <c r="I55" s="5501"/>
      <c r="J55" s="5501"/>
      <c r="K55" s="5501"/>
      <c r="L55" s="5501"/>
      <c r="M55" s="5501"/>
      <c r="N55" s="5501"/>
      <c r="O55" s="5501"/>
    </row>
    <row r="56" spans="1:19" ht="9">
      <c r="A56" s="2499"/>
      <c r="B56" s="2499"/>
      <c r="C56" s="2499"/>
      <c r="D56" s="2499"/>
      <c r="E56" s="2499"/>
      <c r="F56" s="2499"/>
      <c r="G56" s="2499"/>
      <c r="H56" s="2499"/>
      <c r="I56" s="2499"/>
      <c r="J56" s="2499"/>
      <c r="K56" s="2499"/>
      <c r="L56" s="2499"/>
      <c r="M56" s="2499"/>
      <c r="N56" s="2499"/>
      <c r="O56" s="2499"/>
    </row>
    <row r="57" spans="1:19" ht="9">
      <c r="A57" s="567" t="s">
        <v>409</v>
      </c>
      <c r="B57" s="2498"/>
      <c r="C57" s="2498"/>
      <c r="D57" s="2498"/>
      <c r="E57" s="2498"/>
      <c r="F57" s="2498"/>
      <c r="G57" s="2498"/>
      <c r="H57" s="2498"/>
      <c r="I57" s="2498"/>
      <c r="J57" s="2498"/>
      <c r="K57" s="2498"/>
      <c r="L57" s="2498"/>
      <c r="M57" s="2498"/>
      <c r="N57" s="2498"/>
    </row>
    <row r="58" spans="1:19" ht="10.5" customHeight="1">
      <c r="A58" s="2492" t="s">
        <v>3085</v>
      </c>
      <c r="E58" s="2497"/>
      <c r="F58" s="2497"/>
      <c r="G58" s="2184"/>
      <c r="M58" s="2496"/>
      <c r="N58" s="2496"/>
      <c r="O58" s="2496"/>
    </row>
    <row r="59" spans="1:19" ht="11.25" customHeight="1">
      <c r="A59" s="2492" t="s">
        <v>3084</v>
      </c>
      <c r="G59" s="2184"/>
      <c r="M59" s="2496"/>
      <c r="N59" s="2496"/>
      <c r="O59" s="2496"/>
    </row>
    <row r="60" spans="1:19" ht="9.75" customHeight="1">
      <c r="A60" s="2492" t="s">
        <v>3083</v>
      </c>
      <c r="B60" s="2495"/>
      <c r="E60" s="2495"/>
      <c r="F60" s="2495"/>
      <c r="G60" s="2184"/>
      <c r="H60" s="2495"/>
      <c r="I60" s="2495"/>
      <c r="J60" s="2495"/>
      <c r="K60" s="2495"/>
      <c r="M60" s="2495"/>
      <c r="N60" s="2495"/>
    </row>
    <row r="61" spans="1:19" ht="12.75" customHeight="1">
      <c r="A61" s="2492" t="s">
        <v>3082</v>
      </c>
    </row>
    <row r="62" spans="1:19" ht="12.75" customHeight="1">
      <c r="A62" s="2492" t="s">
        <v>3081</v>
      </c>
    </row>
    <row r="63" spans="1:19" ht="12.75" customHeight="1">
      <c r="A63" s="2492" t="s">
        <v>3080</v>
      </c>
      <c r="B63" s="2495"/>
    </row>
    <row r="64" spans="1:19" ht="10.5" customHeight="1">
      <c r="A64" s="2492" t="s">
        <v>3079</v>
      </c>
      <c r="B64" s="2494"/>
      <c r="C64" s="2494"/>
      <c r="D64" s="2494"/>
      <c r="E64" s="2494"/>
      <c r="F64" s="2494"/>
      <c r="G64" s="2494"/>
      <c r="H64" s="2494"/>
      <c r="I64" s="2494"/>
      <c r="J64" s="2494"/>
      <c r="K64" s="2494"/>
      <c r="L64" s="2494"/>
      <c r="M64" s="2494"/>
      <c r="N64" s="2494"/>
      <c r="O64" s="2494"/>
    </row>
    <row r="65" spans="1:15" ht="11.25" customHeight="1">
      <c r="A65" s="2492" t="s">
        <v>3078</v>
      </c>
      <c r="B65" s="2493"/>
      <c r="C65" s="2493"/>
      <c r="D65" s="2493"/>
      <c r="E65" s="2493"/>
      <c r="F65" s="2493"/>
      <c r="G65" s="2493"/>
      <c r="H65" s="2493"/>
      <c r="I65" s="2493"/>
      <c r="J65" s="2493"/>
      <c r="K65" s="2493"/>
      <c r="L65" s="2493"/>
      <c r="M65" s="2493"/>
      <c r="N65" s="2493"/>
      <c r="O65" s="2493"/>
    </row>
    <row r="66" spans="1:15" ht="12.75" customHeight="1">
      <c r="A66" s="2492" t="s">
        <v>3077</v>
      </c>
    </row>
    <row r="67" spans="1:15" ht="12.75" customHeight="1">
      <c r="A67" s="2492" t="s">
        <v>3076</v>
      </c>
    </row>
  </sheetData>
  <mergeCells count="28">
    <mergeCell ref="A55:O55"/>
    <mergeCell ref="A48:A50"/>
    <mergeCell ref="B48:G48"/>
    <mergeCell ref="B50:D50"/>
    <mergeCell ref="A52:O52"/>
    <mergeCell ref="H48:O48"/>
    <mergeCell ref="H49:I49"/>
    <mergeCell ref="H50:L50"/>
    <mergeCell ref="A53:O53"/>
    <mergeCell ref="A54:O54"/>
    <mergeCell ref="A51:P51"/>
    <mergeCell ref="E49:F49"/>
    <mergeCell ref="J49:K49"/>
    <mergeCell ref="M49:N49"/>
    <mergeCell ref="M50:N50"/>
    <mergeCell ref="A1:O1"/>
    <mergeCell ref="A2:O2"/>
    <mergeCell ref="A3:A5"/>
    <mergeCell ref="B5:D5"/>
    <mergeCell ref="B3:G3"/>
    <mergeCell ref="H3:O3"/>
    <mergeCell ref="H4:I4"/>
    <mergeCell ref="H5:L5"/>
    <mergeCell ref="E4:F4"/>
    <mergeCell ref="E5:F5"/>
    <mergeCell ref="J4:K4"/>
    <mergeCell ref="M4:N4"/>
    <mergeCell ref="M5:N5"/>
  </mergeCells>
  <conditionalFormatting sqref="B56 D56:F56 H56:K56 M56:N56 B57:N57 B60 E60:F60 H60:K60 M60:N60 B63">
    <cfRule type="cellIs" dxfId="337" priority="9" stopIfTrue="1" operator="notEqual">
      <formula>0</formula>
    </cfRule>
  </conditionalFormatting>
  <conditionalFormatting sqref="B37:H47">
    <cfRule type="cellIs" dxfId="336" priority="3" operator="between">
      <formula>0.01</formula>
      <formula>0.05</formula>
    </cfRule>
  </conditionalFormatting>
  <conditionalFormatting sqref="B36:N36 I37:I47">
    <cfRule type="cellIs" dxfId="335" priority="4" operator="between">
      <formula>0.00001</formula>
      <formula>0.45</formula>
    </cfRule>
    <cfRule type="cellIs" dxfId="334" priority="5" operator="between">
      <formula>0.00001</formula>
      <formula>0.045</formula>
    </cfRule>
    <cfRule type="cellIs" dxfId="333" priority="6" operator="lessThan">
      <formula>0</formula>
    </cfRule>
  </conditionalFormatting>
  <conditionalFormatting sqref="B6:O26 I27:I28 G29:O29 B30:O31 B29:D29 E32:O32">
    <cfRule type="cellIs" dxfId="332" priority="10" operator="between">
      <formula>0.01</formula>
      <formula>0.05</formula>
    </cfRule>
  </conditionalFormatting>
  <conditionalFormatting sqref="B33:O35">
    <cfRule type="cellIs" dxfId="331" priority="7" operator="between">
      <formula>0.01</formula>
      <formula>0.05</formula>
    </cfRule>
  </conditionalFormatting>
  <conditionalFormatting sqref="G22:G23 B24:O26 I27:I29 I31">
    <cfRule type="cellIs" dxfId="330" priority="8" operator="between">
      <formula>0.00000001</formula>
      <formula>0.05</formula>
    </cfRule>
  </conditionalFormatting>
  <conditionalFormatting sqref="J37:O47">
    <cfRule type="cellIs" dxfId="329" priority="2" operator="between">
      <formula>0.01</formula>
      <formula>0.05</formula>
    </cfRule>
  </conditionalFormatting>
  <conditionalFormatting sqref="O6 G22:G23 B24:O26 I27:I29 O29 I31">
    <cfRule type="cellIs" dxfId="328" priority="11" stopIfTrue="1" operator="between">
      <formula>0.00000000000001</formula>
      <formula>0.09</formula>
    </cfRule>
  </conditionalFormatting>
  <conditionalFormatting sqref="P34:P35">
    <cfRule type="cellIs" dxfId="327" priority="1" operator="between">
      <formula>0.01</formula>
      <formula>0.05</formula>
    </cfRule>
  </conditionalFormatting>
  <hyperlinks>
    <hyperlink ref="C49" r:id="rId1" xr:uid="{C8935682-D366-457D-AD70-3BFBA959A1FF}"/>
    <hyperlink ref="D49" r:id="rId2" xr:uid="{F33CE7C4-60B3-42B2-ACF0-51CE18AEEB34}"/>
    <hyperlink ref="E49" r:id="rId3" xr:uid="{14A32672-F0EF-43BC-BC53-2B025CC1CA33}"/>
    <hyperlink ref="G49" r:id="rId4" xr:uid="{EFEC6959-E9ED-4822-B255-A923FE9B68C6}"/>
    <hyperlink ref="H49" r:id="rId5" xr:uid="{74F845B7-0F7A-4016-B735-39C0EDA9AFD2}"/>
    <hyperlink ref="J49" r:id="rId6" xr:uid="{0200C854-2FBE-4086-9A56-3DB354ADFDE2}"/>
    <hyperlink ref="L49" r:id="rId7" xr:uid="{8D51B290-CC00-4EEB-B9A5-4E9B55D1FDC7}"/>
    <hyperlink ref="M49" r:id="rId8" xr:uid="{04364147-27CB-4629-B99D-581F1CD038A6}"/>
    <hyperlink ref="O49" r:id="rId9" xr:uid="{9EB079DD-8D69-402F-B4F2-F46D1B1D9960}"/>
    <hyperlink ref="B4" r:id="rId10" xr:uid="{613F64CC-D146-4199-ACBF-2B215D071CF9}"/>
    <hyperlink ref="C4" r:id="rId11" xr:uid="{B4F8655D-8816-414B-A735-B749D5BB6F09}"/>
    <hyperlink ref="D4" r:id="rId12" xr:uid="{5E2E5681-571A-42CA-AF1F-B4E7EF55BC68}"/>
    <hyperlink ref="E4" r:id="rId13" xr:uid="{A0CEFE77-8948-4FA7-8CD0-4A5F324DE944}"/>
    <hyperlink ref="G4" r:id="rId14" xr:uid="{42DDEEB4-E5A3-44F4-BD1F-E523262D039C}"/>
    <hyperlink ref="H4" r:id="rId15" xr:uid="{BE16C352-B76B-4EF4-A767-910757D6E333}"/>
    <hyperlink ref="J4" r:id="rId16" xr:uid="{C1916AAC-F008-4706-B13B-A8965EC4733A}"/>
    <hyperlink ref="L4" r:id="rId17" xr:uid="{44356331-804C-4F00-9DFE-D5974D0D55A1}"/>
    <hyperlink ref="M4" r:id="rId18" xr:uid="{A7799D33-6C8E-4B7B-B026-29DF8364DC3E}"/>
    <hyperlink ref="O4" r:id="rId19" xr:uid="{725B09F3-0333-41DE-91D6-307948666BB1}"/>
    <hyperlink ref="A58" r:id="rId20" xr:uid="{30E58E0E-3D7C-4BB7-9DFA-68460F5CD60A}"/>
    <hyperlink ref="A59" r:id="rId21" xr:uid="{88F85EAD-41D9-4EFC-B9CF-FE547C39C068}"/>
    <hyperlink ref="A61" r:id="rId22" xr:uid="{B94E5BA9-0558-44FD-B2CA-3E827AD4E2E3}"/>
    <hyperlink ref="A63" r:id="rId23" xr:uid="{47BCA190-D50F-4A4F-910A-69A3CA3EA5CF}"/>
    <hyperlink ref="A64" r:id="rId24" xr:uid="{3B6A5009-7FD7-435D-9526-582391BD3253}"/>
    <hyperlink ref="A65" r:id="rId25" xr:uid="{2E7039FD-303C-4C0D-B639-5D445C4E37C7}"/>
    <hyperlink ref="A66" r:id="rId26" xr:uid="{5B13FF1E-BD1F-424E-98DD-DC22E74D85F7}"/>
    <hyperlink ref="A62" r:id="rId27" xr:uid="{D76FFA98-D956-4EC4-BF33-8455214AE28E}"/>
    <hyperlink ref="A67" r:id="rId28" xr:uid="{0907A83F-8E00-42EA-B59A-1917A6F03AE0}"/>
    <hyperlink ref="A60" r:id="rId29" xr:uid="{34E1378C-5BA3-47D9-A9A9-7E52175765FC}"/>
    <hyperlink ref="B49" r:id="rId30" xr:uid="{98FE2EEA-8E46-492F-BFC3-82C13ED64FC8}"/>
    <hyperlink ref="H49:I49" r:id="rId31" display="Floors per building" xr:uid="{074EAE50-6731-4C95-932D-A9BE303853CC}"/>
  </hyperlinks>
  <pageMargins left="0.70866141732283472" right="0.70866141732283472" top="0.74803149606299213" bottom="0.74803149606299213" header="0.31496062992125984" footer="0.31496062992125984"/>
  <pageSetup paperSize="9" orientation="landscape" r:id="rId3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6148-CB53-412F-84ED-0FAD21FC7608}">
  <sheetPr codeName="Sheet113"/>
  <dimension ref="A1:Q65"/>
  <sheetViews>
    <sheetView showGridLines="0" workbookViewId="0">
      <selection sqref="A1:N1"/>
    </sheetView>
  </sheetViews>
  <sheetFormatPr defaultColWidth="9.140625" defaultRowHeight="12.75" customHeight="1"/>
  <cols>
    <col min="1" max="1" width="18.28515625" style="2184" customWidth="1"/>
    <col min="2" max="3" width="7.85546875" style="2184" customWidth="1"/>
    <col min="4" max="4" width="10.42578125" style="2184" customWidth="1"/>
    <col min="5" max="5" width="7.42578125" style="2184" bestFit="1" customWidth="1"/>
    <col min="6" max="6" width="2.5703125" style="2184" bestFit="1" customWidth="1"/>
    <col min="7" max="8" width="7.85546875" style="2184" customWidth="1"/>
    <col min="9" max="9" width="10.140625" style="2184" customWidth="1"/>
    <col min="10" max="10" width="8" style="2184" bestFit="1" customWidth="1"/>
    <col min="11" max="12" width="11.42578125" style="2184" customWidth="1"/>
    <col min="13" max="13" width="2.5703125" style="2184" customWidth="1"/>
    <col min="14" max="14" width="14.5703125" style="2534" customWidth="1"/>
    <col min="15" max="15" width="5.42578125" style="2184" customWidth="1"/>
    <col min="16" max="16" width="9.140625" style="2184"/>
    <col min="17" max="17" width="2.5703125" style="2184" customWidth="1"/>
    <col min="18" max="16384" width="9.140625" style="2184"/>
  </cols>
  <sheetData>
    <row r="1" spans="1:17" s="2533" customFormat="1" ht="34.5" customHeight="1">
      <c r="A1" s="5493" t="s">
        <v>3142</v>
      </c>
      <c r="B1" s="5493"/>
      <c r="C1" s="5493"/>
      <c r="D1" s="5493"/>
      <c r="E1" s="5493"/>
      <c r="F1" s="5493"/>
      <c r="G1" s="5493"/>
      <c r="H1" s="5493"/>
      <c r="I1" s="5493"/>
      <c r="J1" s="5493"/>
      <c r="K1" s="5493"/>
      <c r="L1" s="5493"/>
      <c r="M1" s="5493"/>
      <c r="N1" s="5493"/>
    </row>
    <row r="2" spans="1:17" s="2533" customFormat="1" ht="34.5" customHeight="1">
      <c r="A2" s="5494" t="s">
        <v>3141</v>
      </c>
      <c r="B2" s="5494"/>
      <c r="C2" s="5494"/>
      <c r="D2" s="5494"/>
      <c r="E2" s="5494"/>
      <c r="F2" s="5494"/>
      <c r="G2" s="5494"/>
      <c r="H2" s="5494"/>
      <c r="I2" s="5494"/>
      <c r="J2" s="5494"/>
      <c r="K2" s="5494"/>
      <c r="L2" s="5494"/>
      <c r="M2" s="5494"/>
      <c r="N2" s="5494"/>
    </row>
    <row r="3" spans="1:17" s="2533" customFormat="1" ht="11.25" customHeight="1">
      <c r="A3" s="2569" t="s">
        <v>3140</v>
      </c>
      <c r="B3" s="2567"/>
      <c r="C3" s="2567"/>
      <c r="D3" s="2567"/>
      <c r="E3" s="2567"/>
      <c r="F3" s="2567"/>
      <c r="G3" s="2567"/>
      <c r="H3" s="2567"/>
      <c r="I3" s="2567"/>
      <c r="J3" s="2567"/>
      <c r="K3" s="2567"/>
      <c r="L3" s="2567"/>
      <c r="M3" s="2567"/>
      <c r="N3" s="2568" t="s">
        <v>3139</v>
      </c>
      <c r="Q3" s="2567"/>
    </row>
    <row r="4" spans="1:17" s="2508" customFormat="1" ht="12.6" customHeight="1">
      <c r="A4" s="5094"/>
      <c r="B4" s="5498" t="s">
        <v>3138</v>
      </c>
      <c r="C4" s="5499"/>
      <c r="D4" s="5499"/>
      <c r="E4" s="5499"/>
      <c r="F4" s="5499"/>
      <c r="G4" s="5499"/>
      <c r="H4" s="5499"/>
      <c r="I4" s="5499"/>
      <c r="J4" s="5500"/>
      <c r="K4" s="5506" t="s">
        <v>3137</v>
      </c>
      <c r="L4" s="5506" t="s">
        <v>3136</v>
      </c>
      <c r="M4" s="5509"/>
      <c r="N4" s="5512" t="s">
        <v>3135</v>
      </c>
      <c r="O4" s="2336"/>
    </row>
    <row r="5" spans="1:17" s="2508" customFormat="1" ht="12.6" customHeight="1">
      <c r="A5" s="5495"/>
      <c r="B5" s="5496" t="s">
        <v>3134</v>
      </c>
      <c r="C5" s="5515"/>
      <c r="D5" s="5515"/>
      <c r="E5" s="5515"/>
      <c r="F5" s="5497"/>
      <c r="G5" s="5496" t="s">
        <v>3133</v>
      </c>
      <c r="H5" s="5515"/>
      <c r="I5" s="5515"/>
      <c r="J5" s="5497"/>
      <c r="K5" s="5507"/>
      <c r="L5" s="5507"/>
      <c r="M5" s="5510"/>
      <c r="N5" s="5513"/>
      <c r="O5" s="2336"/>
    </row>
    <row r="6" spans="1:17" s="2508" customFormat="1" ht="12.6" customHeight="1">
      <c r="A6" s="5495"/>
      <c r="B6" s="5520" t="s">
        <v>88</v>
      </c>
      <c r="C6" s="4869" t="s">
        <v>3132</v>
      </c>
      <c r="D6" s="4870"/>
      <c r="E6" s="4870"/>
      <c r="F6" s="4871"/>
      <c r="G6" s="5516" t="s">
        <v>88</v>
      </c>
      <c r="H6" s="4869" t="s">
        <v>3132</v>
      </c>
      <c r="I6" s="4870"/>
      <c r="J6" s="4871"/>
      <c r="K6" s="5507"/>
      <c r="L6" s="5507"/>
      <c r="M6" s="5510"/>
      <c r="N6" s="5513"/>
      <c r="O6" s="2336"/>
    </row>
    <row r="7" spans="1:17" s="2508" customFormat="1" ht="12.6" customHeight="1">
      <c r="A7" s="5495"/>
      <c r="B7" s="5521"/>
      <c r="C7" s="4869" t="s">
        <v>3131</v>
      </c>
      <c r="D7" s="4871"/>
      <c r="E7" s="5520" t="s">
        <v>3130</v>
      </c>
      <c r="F7" s="5523"/>
      <c r="G7" s="5517"/>
      <c r="H7" s="4869" t="s">
        <v>3131</v>
      </c>
      <c r="I7" s="4871"/>
      <c r="J7" s="5516" t="s">
        <v>3130</v>
      </c>
      <c r="K7" s="5507"/>
      <c r="L7" s="5507"/>
      <c r="M7" s="5510"/>
      <c r="N7" s="5513"/>
      <c r="O7" s="2336"/>
    </row>
    <row r="8" spans="1:17" s="2508" customFormat="1" ht="30.75" customHeight="1">
      <c r="A8" s="5095"/>
      <c r="B8" s="5522"/>
      <c r="C8" s="2541" t="s">
        <v>88</v>
      </c>
      <c r="D8" s="2542" t="s">
        <v>3129</v>
      </c>
      <c r="E8" s="5522"/>
      <c r="F8" s="5524"/>
      <c r="G8" s="5518"/>
      <c r="H8" s="2541" t="s">
        <v>88</v>
      </c>
      <c r="I8" s="2540" t="s">
        <v>3129</v>
      </c>
      <c r="J8" s="5518"/>
      <c r="K8" s="5508"/>
      <c r="L8" s="5508"/>
      <c r="M8" s="5511"/>
      <c r="N8" s="5514"/>
      <c r="O8" s="2336"/>
    </row>
    <row r="9" spans="1:17" s="2526" customFormat="1" ht="11.45" customHeight="1">
      <c r="A9" s="2203" t="s">
        <v>209</v>
      </c>
      <c r="B9" s="5519"/>
      <c r="C9" s="5525"/>
      <c r="D9" s="5525"/>
      <c r="E9" s="5525"/>
      <c r="F9" s="2566"/>
      <c r="G9" s="5519"/>
      <c r="H9" s="5519"/>
      <c r="I9" s="5519"/>
      <c r="J9" s="5519"/>
      <c r="K9" s="2564"/>
      <c r="L9" s="2564"/>
      <c r="M9" s="2564"/>
      <c r="N9" s="2564"/>
      <c r="O9" s="827"/>
      <c r="Q9" s="2564"/>
    </row>
    <row r="10" spans="1:17" s="2526" customFormat="1" ht="12.6" customHeight="1">
      <c r="A10" s="2203">
        <v>1992</v>
      </c>
      <c r="B10" s="2546">
        <v>26411</v>
      </c>
      <c r="C10" s="2546">
        <v>33822</v>
      </c>
      <c r="D10" s="2546">
        <v>33528</v>
      </c>
      <c r="E10" s="2546">
        <v>9316</v>
      </c>
      <c r="F10" s="2546"/>
      <c r="G10" s="2546">
        <v>85325</v>
      </c>
      <c r="H10" s="2546">
        <v>82225</v>
      </c>
      <c r="I10" s="2546">
        <v>53646</v>
      </c>
      <c r="J10" s="2546">
        <v>112906</v>
      </c>
      <c r="K10" s="2546">
        <v>205</v>
      </c>
      <c r="L10" s="2546" t="s">
        <v>215</v>
      </c>
      <c r="M10" s="2546"/>
      <c r="N10" s="2560" t="s">
        <v>215</v>
      </c>
      <c r="Q10" s="2546"/>
    </row>
    <row r="11" spans="1:17" s="2526" customFormat="1" ht="12.6" customHeight="1">
      <c r="A11" s="2203">
        <v>1993</v>
      </c>
      <c r="B11" s="2546">
        <v>28110</v>
      </c>
      <c r="C11" s="2546">
        <v>35577</v>
      </c>
      <c r="D11" s="2546">
        <v>35753</v>
      </c>
      <c r="E11" s="2546">
        <v>9359</v>
      </c>
      <c r="F11" s="2546"/>
      <c r="G11" s="2546">
        <v>79660</v>
      </c>
      <c r="H11" s="2546">
        <v>67638</v>
      </c>
      <c r="I11" s="2546">
        <v>47475</v>
      </c>
      <c r="J11" s="2546">
        <v>273313</v>
      </c>
      <c r="K11" s="2546">
        <v>250</v>
      </c>
      <c r="L11" s="2546" t="s">
        <v>215</v>
      </c>
      <c r="M11" s="2546"/>
      <c r="N11" s="2560" t="s">
        <v>215</v>
      </c>
      <c r="Q11" s="2546"/>
    </row>
    <row r="12" spans="1:17" s="2526" customFormat="1" ht="12.6" customHeight="1">
      <c r="A12" s="2203">
        <v>1994</v>
      </c>
      <c r="B12" s="2546">
        <v>29484</v>
      </c>
      <c r="C12" s="2546">
        <v>36903</v>
      </c>
      <c r="D12" s="2546">
        <v>37743</v>
      </c>
      <c r="E12" s="2546">
        <v>8773</v>
      </c>
      <c r="F12" s="2546"/>
      <c r="G12" s="2546">
        <v>67384</v>
      </c>
      <c r="H12" s="2546">
        <v>65929</v>
      </c>
      <c r="I12" s="2546">
        <v>52592</v>
      </c>
      <c r="J12" s="2546">
        <v>81906</v>
      </c>
      <c r="K12" s="2546">
        <v>360</v>
      </c>
      <c r="L12" s="2546" t="s">
        <v>215</v>
      </c>
      <c r="M12" s="2546"/>
      <c r="N12" s="2560" t="s">
        <v>215</v>
      </c>
      <c r="Q12" s="2546"/>
    </row>
    <row r="13" spans="1:17" s="2526" customFormat="1" ht="12.6" customHeight="1">
      <c r="A13" s="2203">
        <v>1995</v>
      </c>
      <c r="B13" s="2546">
        <v>32540</v>
      </c>
      <c r="C13" s="2546">
        <v>41496</v>
      </c>
      <c r="D13" s="2546">
        <v>43806</v>
      </c>
      <c r="E13" s="2546">
        <v>9353</v>
      </c>
      <c r="F13" s="2546"/>
      <c r="G13" s="2546">
        <v>71906</v>
      </c>
      <c r="H13" s="2546">
        <v>71494</v>
      </c>
      <c r="I13" s="2546">
        <v>53908</v>
      </c>
      <c r="J13" s="2546">
        <v>70285</v>
      </c>
      <c r="K13" s="2546">
        <v>410</v>
      </c>
      <c r="L13" s="2546" t="s">
        <v>215</v>
      </c>
      <c r="M13" s="2546"/>
      <c r="N13" s="2560" t="s">
        <v>215</v>
      </c>
      <c r="Q13" s="2546"/>
    </row>
    <row r="14" spans="1:17" s="2526" customFormat="1" ht="12.6" customHeight="1">
      <c r="A14" s="2203">
        <v>1996</v>
      </c>
      <c r="B14" s="2546">
        <v>36260</v>
      </c>
      <c r="C14" s="2546">
        <v>42906</v>
      </c>
      <c r="D14" s="2546">
        <v>43962</v>
      </c>
      <c r="E14" s="2546">
        <v>12591</v>
      </c>
      <c r="F14" s="2546"/>
      <c r="G14" s="2546">
        <v>71465</v>
      </c>
      <c r="H14" s="2546">
        <v>70214</v>
      </c>
      <c r="I14" s="2546">
        <v>58651</v>
      </c>
      <c r="J14" s="2546">
        <v>94477</v>
      </c>
      <c r="K14" s="2546">
        <v>569</v>
      </c>
      <c r="L14" s="2546" t="s">
        <v>215</v>
      </c>
      <c r="M14" s="2546"/>
      <c r="N14" s="2560" t="s">
        <v>215</v>
      </c>
      <c r="Q14" s="2546"/>
    </row>
    <row r="15" spans="1:17" s="2526" customFormat="1" ht="12.6" customHeight="1">
      <c r="A15" s="2203">
        <v>1997</v>
      </c>
      <c r="B15" s="2546">
        <v>37853</v>
      </c>
      <c r="C15" s="2546">
        <v>45477</v>
      </c>
      <c r="D15" s="2546">
        <v>47154</v>
      </c>
      <c r="E15" s="2546">
        <v>13337</v>
      </c>
      <c r="F15" s="2546"/>
      <c r="G15" s="2546">
        <v>74629</v>
      </c>
      <c r="H15" s="2546">
        <v>73705</v>
      </c>
      <c r="I15" s="2546">
        <v>59737</v>
      </c>
      <c r="J15" s="2546">
        <v>87679</v>
      </c>
      <c r="K15" s="2546">
        <v>744</v>
      </c>
      <c r="L15" s="2546" t="s">
        <v>215</v>
      </c>
      <c r="M15" s="2546"/>
      <c r="N15" s="2560" t="s">
        <v>215</v>
      </c>
      <c r="Q15" s="2546"/>
    </row>
    <row r="16" spans="1:17" s="2526" customFormat="1" ht="12.6" customHeight="1">
      <c r="A16" s="2203">
        <v>1998</v>
      </c>
      <c r="B16" s="2546">
        <v>44478</v>
      </c>
      <c r="C16" s="2546">
        <v>52604</v>
      </c>
      <c r="D16" s="2546">
        <v>52485</v>
      </c>
      <c r="E16" s="2546">
        <v>15213</v>
      </c>
      <c r="F16" s="2546"/>
      <c r="G16" s="2546">
        <v>77942</v>
      </c>
      <c r="H16" s="2546">
        <v>77071</v>
      </c>
      <c r="I16" s="2546">
        <v>66475</v>
      </c>
      <c r="J16" s="2546">
        <v>99999</v>
      </c>
      <c r="K16" s="2546">
        <v>1163</v>
      </c>
      <c r="L16" s="2546" t="s">
        <v>215</v>
      </c>
      <c r="M16" s="2546"/>
      <c r="N16" s="2560" t="s">
        <v>215</v>
      </c>
      <c r="Q16" s="2546"/>
    </row>
    <row r="17" spans="1:17" s="2526" customFormat="1" ht="12.6" customHeight="1">
      <c r="A17" s="2203">
        <v>1999</v>
      </c>
      <c r="B17" s="2546">
        <v>50582</v>
      </c>
      <c r="C17" s="2546">
        <v>58409</v>
      </c>
      <c r="D17" s="2546">
        <v>59548</v>
      </c>
      <c r="E17" s="2546">
        <v>20982</v>
      </c>
      <c r="F17" s="2546"/>
      <c r="G17" s="2546">
        <v>83108</v>
      </c>
      <c r="H17" s="2546">
        <v>82052</v>
      </c>
      <c r="I17" s="2546">
        <v>75194</v>
      </c>
      <c r="J17" s="2546">
        <v>107606</v>
      </c>
      <c r="K17" s="2546">
        <v>1523</v>
      </c>
      <c r="L17" s="2546" t="s">
        <v>215</v>
      </c>
      <c r="M17" s="2546"/>
      <c r="N17" s="2560" t="s">
        <v>215</v>
      </c>
      <c r="Q17" s="2546"/>
    </row>
    <row r="18" spans="1:17" s="2526" customFormat="1" ht="12.6" customHeight="1">
      <c r="A18" s="2203">
        <v>2000</v>
      </c>
      <c r="B18" s="2546">
        <v>53344</v>
      </c>
      <c r="C18" s="2546">
        <v>62662</v>
      </c>
      <c r="D18" s="2546">
        <v>61697</v>
      </c>
      <c r="E18" s="2546">
        <v>21507</v>
      </c>
      <c r="F18" s="2546"/>
      <c r="G18" s="2546">
        <v>89511</v>
      </c>
      <c r="H18" s="2546">
        <v>87922</v>
      </c>
      <c r="I18" s="2546">
        <v>80286</v>
      </c>
      <c r="J18" s="2546">
        <v>120498</v>
      </c>
      <c r="K18" s="2546">
        <v>1243</v>
      </c>
      <c r="L18" s="2546" t="s">
        <v>215</v>
      </c>
      <c r="M18" s="2546"/>
      <c r="N18" s="2560" t="s">
        <v>215</v>
      </c>
      <c r="Q18" s="2546"/>
    </row>
    <row r="19" spans="1:17" s="2526" customFormat="1" ht="12.6" customHeight="1">
      <c r="A19" s="2203">
        <v>2001</v>
      </c>
      <c r="B19" s="2546">
        <v>55705</v>
      </c>
      <c r="C19" s="2546">
        <v>66957</v>
      </c>
      <c r="D19" s="2546">
        <v>66098</v>
      </c>
      <c r="E19" s="2546">
        <v>18943</v>
      </c>
      <c r="F19" s="2546"/>
      <c r="G19" s="2546">
        <v>97256</v>
      </c>
      <c r="H19" s="2546">
        <v>95764</v>
      </c>
      <c r="I19" s="2546">
        <v>84542</v>
      </c>
      <c r="J19" s="2546">
        <v>133875</v>
      </c>
      <c r="K19" s="2546">
        <v>1291</v>
      </c>
      <c r="L19" s="2546" t="s">
        <v>215</v>
      </c>
      <c r="M19" s="2546"/>
      <c r="N19" s="2560" t="s">
        <v>215</v>
      </c>
      <c r="Q19" s="2546"/>
    </row>
    <row r="20" spans="1:17" s="2526" customFormat="1" ht="12.6" customHeight="1">
      <c r="A20" s="2203">
        <v>2002</v>
      </c>
      <c r="B20" s="2546">
        <v>60805</v>
      </c>
      <c r="C20" s="2546">
        <v>71398</v>
      </c>
      <c r="D20" s="2546">
        <v>70945</v>
      </c>
      <c r="E20" s="2546">
        <v>19893</v>
      </c>
      <c r="F20" s="2546"/>
      <c r="G20" s="2546">
        <v>97392</v>
      </c>
      <c r="H20" s="2546">
        <v>96185</v>
      </c>
      <c r="I20" s="2546">
        <v>87335</v>
      </c>
      <c r="J20" s="2546">
        <v>123911</v>
      </c>
      <c r="K20" s="2546">
        <v>1560</v>
      </c>
      <c r="L20" s="2546" t="s">
        <v>215</v>
      </c>
      <c r="M20" s="2546"/>
      <c r="N20" s="2560" t="s">
        <v>215</v>
      </c>
      <c r="Q20" s="2546"/>
    </row>
    <row r="21" spans="1:17" s="2526" customFormat="1" ht="12.6" customHeight="1">
      <c r="A21" s="2203">
        <v>2003</v>
      </c>
      <c r="B21" s="2546">
        <v>69275</v>
      </c>
      <c r="C21" s="2546">
        <v>81532</v>
      </c>
      <c r="D21" s="2546">
        <v>80266</v>
      </c>
      <c r="E21" s="2546">
        <v>22787</v>
      </c>
      <c r="F21" s="2546"/>
      <c r="G21" s="2546">
        <v>107906</v>
      </c>
      <c r="H21" s="2546">
        <v>106452</v>
      </c>
      <c r="I21" s="2546">
        <v>95075</v>
      </c>
      <c r="J21" s="2546">
        <v>142495</v>
      </c>
      <c r="K21" s="2546">
        <v>1492</v>
      </c>
      <c r="L21" s="2546" t="s">
        <v>215</v>
      </c>
      <c r="M21" s="2546"/>
      <c r="N21" s="2560" t="s">
        <v>215</v>
      </c>
      <c r="Q21" s="2546"/>
    </row>
    <row r="22" spans="1:17" s="2526" customFormat="1" ht="12.6" customHeight="1">
      <c r="A22" s="2203">
        <v>2004</v>
      </c>
      <c r="B22" s="2546">
        <v>84064</v>
      </c>
      <c r="C22" s="2546">
        <v>96634</v>
      </c>
      <c r="D22" s="2546">
        <v>93817</v>
      </c>
      <c r="E22" s="2546">
        <v>25602</v>
      </c>
      <c r="F22" s="2546"/>
      <c r="G22" s="2546">
        <v>113081</v>
      </c>
      <c r="H22" s="2546">
        <v>111295</v>
      </c>
      <c r="I22" s="2546">
        <v>96521</v>
      </c>
      <c r="J22" s="2546">
        <v>147994</v>
      </c>
      <c r="K22" s="2546">
        <v>1600</v>
      </c>
      <c r="L22" s="2546" t="s">
        <v>215</v>
      </c>
      <c r="M22" s="2546"/>
      <c r="N22" s="2560" t="s">
        <v>215</v>
      </c>
      <c r="Q22" s="2546"/>
    </row>
    <row r="23" spans="1:17" s="2526" customFormat="1" ht="12.6" customHeight="1">
      <c r="A23" s="2203">
        <v>2005</v>
      </c>
      <c r="B23" s="2546">
        <v>93464</v>
      </c>
      <c r="C23" s="2546">
        <v>111347</v>
      </c>
      <c r="D23" s="2546">
        <v>102001</v>
      </c>
      <c r="E23" s="2546">
        <v>24635</v>
      </c>
      <c r="F23" s="2546"/>
      <c r="G23" s="2546">
        <v>137860</v>
      </c>
      <c r="H23" s="2546">
        <v>121410</v>
      </c>
      <c r="I23" s="2546">
        <v>106834</v>
      </c>
      <c r="J23" s="2546">
        <v>792221</v>
      </c>
      <c r="K23" s="2563">
        <v>1975</v>
      </c>
      <c r="L23" s="2546" t="s">
        <v>215</v>
      </c>
      <c r="M23" s="2546"/>
      <c r="N23" s="2560" t="s">
        <v>215</v>
      </c>
      <c r="Q23" s="2546"/>
    </row>
    <row r="24" spans="1:17" s="2526" customFormat="1" ht="12.6" customHeight="1">
      <c r="A24" s="2203">
        <v>2006</v>
      </c>
      <c r="B24" s="2546">
        <v>103009</v>
      </c>
      <c r="C24" s="2546">
        <v>121298</v>
      </c>
      <c r="D24" s="2546">
        <v>108389</v>
      </c>
      <c r="E24" s="2546">
        <v>31286</v>
      </c>
      <c r="F24" s="2546"/>
      <c r="G24" s="2546">
        <v>127514</v>
      </c>
      <c r="H24" s="2546">
        <v>124626</v>
      </c>
      <c r="I24" s="2546">
        <v>103752</v>
      </c>
      <c r="J24" s="2546">
        <v>201304</v>
      </c>
      <c r="K24" s="2546">
        <v>1899</v>
      </c>
      <c r="L24" s="2546" t="s">
        <v>215</v>
      </c>
      <c r="M24" s="2546"/>
      <c r="N24" s="2560" t="s">
        <v>215</v>
      </c>
      <c r="Q24" s="2546"/>
    </row>
    <row r="25" spans="1:17" s="2526" customFormat="1" ht="12.6" customHeight="1">
      <c r="A25" s="2203">
        <v>2007</v>
      </c>
      <c r="B25" s="2546">
        <v>105308</v>
      </c>
      <c r="C25" s="2546">
        <v>124405</v>
      </c>
      <c r="D25" s="2546">
        <v>115036</v>
      </c>
      <c r="E25" s="2546">
        <v>35372</v>
      </c>
      <c r="F25" s="2546"/>
      <c r="G25" s="2546">
        <v>125690</v>
      </c>
      <c r="H25" s="2546">
        <v>121780</v>
      </c>
      <c r="I25" s="2546">
        <v>101621</v>
      </c>
      <c r="J25" s="2546">
        <v>158064</v>
      </c>
      <c r="K25" s="2546">
        <v>2078</v>
      </c>
      <c r="L25" s="2546" t="s">
        <v>215</v>
      </c>
      <c r="M25" s="2546"/>
      <c r="N25" s="2560" t="s">
        <v>215</v>
      </c>
      <c r="Q25" s="2546"/>
    </row>
    <row r="26" spans="1:17" s="2526" customFormat="1" ht="12.6" customHeight="1">
      <c r="A26" s="2203">
        <v>2008</v>
      </c>
      <c r="B26" s="2546">
        <v>101335</v>
      </c>
      <c r="C26" s="2546">
        <v>125992</v>
      </c>
      <c r="D26" s="2546">
        <v>113687</v>
      </c>
      <c r="E26" s="2546">
        <v>27598</v>
      </c>
      <c r="F26" s="2546"/>
      <c r="G26" s="2546">
        <v>128059</v>
      </c>
      <c r="H26" s="2546">
        <v>125170</v>
      </c>
      <c r="I26" s="2546">
        <v>103586</v>
      </c>
      <c r="J26" s="2546">
        <v>184785</v>
      </c>
      <c r="K26" s="2546">
        <v>1496</v>
      </c>
      <c r="L26" s="2546" t="s">
        <v>215</v>
      </c>
      <c r="M26" s="2546"/>
      <c r="N26" s="2560" t="s">
        <v>215</v>
      </c>
      <c r="Q26" s="2546"/>
    </row>
    <row r="27" spans="1:17" s="2526" customFormat="1" ht="12.6" customHeight="1">
      <c r="A27" s="2203">
        <v>2009</v>
      </c>
      <c r="B27" s="2546">
        <v>90134</v>
      </c>
      <c r="C27" s="2546">
        <v>115405</v>
      </c>
      <c r="D27" s="2546">
        <v>108513</v>
      </c>
      <c r="E27" s="2546">
        <v>21666</v>
      </c>
      <c r="F27" s="2546"/>
      <c r="G27" s="2546">
        <v>140800</v>
      </c>
      <c r="H27" s="2546">
        <v>139317</v>
      </c>
      <c r="I27" s="2546">
        <v>114115</v>
      </c>
      <c r="J27" s="2546">
        <v>136214</v>
      </c>
      <c r="K27" s="2546">
        <v>1105</v>
      </c>
      <c r="L27" s="2546" t="s">
        <v>215</v>
      </c>
      <c r="M27" s="2546"/>
      <c r="N27" s="2560" t="s">
        <v>215</v>
      </c>
      <c r="Q27" s="2546"/>
    </row>
    <row r="28" spans="1:17" s="2526" customFormat="1" ht="12.6" customHeight="1">
      <c r="A28" s="2203">
        <v>2010</v>
      </c>
      <c r="B28" s="2546">
        <v>91491</v>
      </c>
      <c r="C28" s="2546">
        <v>118345</v>
      </c>
      <c r="D28" s="2546">
        <v>107360</v>
      </c>
      <c r="E28" s="2546">
        <v>14750</v>
      </c>
      <c r="F28" s="2546"/>
      <c r="G28" s="2546">
        <v>126587</v>
      </c>
      <c r="H28" s="2546">
        <v>126004</v>
      </c>
      <c r="I28" s="2546">
        <v>113672</v>
      </c>
      <c r="J28" s="2546">
        <v>103404</v>
      </c>
      <c r="K28" s="2546">
        <v>1031</v>
      </c>
      <c r="L28" s="2546" t="s">
        <v>215</v>
      </c>
      <c r="M28" s="2546"/>
      <c r="N28" s="2560" t="s">
        <v>215</v>
      </c>
      <c r="Q28" s="2546"/>
    </row>
    <row r="29" spans="1:17" s="2526" customFormat="1" ht="12.6" customHeight="1">
      <c r="A29" s="2203">
        <v>2011</v>
      </c>
      <c r="B29" s="2546">
        <v>73379</v>
      </c>
      <c r="C29" s="2546">
        <v>100709</v>
      </c>
      <c r="D29" s="2546">
        <v>98989</v>
      </c>
      <c r="E29" s="2546">
        <v>13315</v>
      </c>
      <c r="F29" s="2546"/>
      <c r="G29" s="2546">
        <v>127733</v>
      </c>
      <c r="H29" s="2546">
        <v>127730</v>
      </c>
      <c r="I29" s="2546">
        <v>112514</v>
      </c>
      <c r="J29" s="2546">
        <v>103578</v>
      </c>
      <c r="K29" s="2546">
        <v>448</v>
      </c>
      <c r="L29" s="2546" t="s">
        <v>215</v>
      </c>
      <c r="M29" s="2546"/>
      <c r="N29" s="2560" t="s">
        <v>215</v>
      </c>
      <c r="Q29" s="2546"/>
    </row>
    <row r="30" spans="1:17" s="2526" customFormat="1" ht="12.6" customHeight="1">
      <c r="A30" s="2203">
        <v>2012</v>
      </c>
      <c r="B30" s="2562">
        <v>66809</v>
      </c>
      <c r="C30" s="2562">
        <v>95297</v>
      </c>
      <c r="D30" s="2562">
        <v>86945</v>
      </c>
      <c r="E30" s="2562">
        <v>11911</v>
      </c>
      <c r="F30" s="2562"/>
      <c r="G30" s="2562">
        <v>139284</v>
      </c>
      <c r="H30" s="2562">
        <v>140577</v>
      </c>
      <c r="I30" s="2562">
        <v>110158</v>
      </c>
      <c r="J30" s="2562">
        <v>94522</v>
      </c>
      <c r="K30" s="2562">
        <v>188</v>
      </c>
      <c r="L30" s="2546" t="s">
        <v>215</v>
      </c>
      <c r="M30" s="2546"/>
      <c r="N30" s="2560" t="s">
        <v>215</v>
      </c>
      <c r="Q30" s="2546"/>
    </row>
    <row r="31" spans="1:17" s="2526" customFormat="1" ht="12.6" customHeight="1">
      <c r="A31" s="2203">
        <v>2013</v>
      </c>
      <c r="B31" s="2562">
        <v>75249</v>
      </c>
      <c r="C31" s="2562">
        <v>99869</v>
      </c>
      <c r="D31" s="2562">
        <v>93044</v>
      </c>
      <c r="E31" s="2562">
        <v>21503</v>
      </c>
      <c r="F31" s="2562"/>
      <c r="G31" s="2562">
        <v>127675</v>
      </c>
      <c r="H31" s="2562">
        <v>127843</v>
      </c>
      <c r="I31" s="2562">
        <v>105724</v>
      </c>
      <c r="J31" s="2562">
        <v>79751</v>
      </c>
      <c r="K31" s="2562">
        <v>177</v>
      </c>
      <c r="L31" s="2546" t="s">
        <v>215</v>
      </c>
      <c r="M31" s="2546"/>
      <c r="N31" s="2560" t="s">
        <v>215</v>
      </c>
      <c r="Q31" s="2546"/>
    </row>
    <row r="32" spans="1:17" s="2550" customFormat="1" ht="12.6" customHeight="1">
      <c r="A32" s="2203">
        <v>2014</v>
      </c>
      <c r="B32" s="2561">
        <v>81590</v>
      </c>
      <c r="C32" s="2561">
        <v>114701</v>
      </c>
      <c r="D32" s="2561">
        <v>108020</v>
      </c>
      <c r="E32" s="2561">
        <v>11608</v>
      </c>
      <c r="F32" s="2561"/>
      <c r="G32" s="2561">
        <v>202552</v>
      </c>
      <c r="H32" s="2561">
        <v>206811</v>
      </c>
      <c r="I32" s="2561">
        <v>204491</v>
      </c>
      <c r="J32" s="2561">
        <v>132865</v>
      </c>
      <c r="K32" s="2561">
        <v>203</v>
      </c>
      <c r="L32" s="2546" t="s">
        <v>215</v>
      </c>
      <c r="M32" s="2546"/>
      <c r="N32" s="2560" t="s">
        <v>215</v>
      </c>
      <c r="O32" s="838"/>
      <c r="Q32" s="2546"/>
    </row>
    <row r="33" spans="1:17" s="2550" customFormat="1" ht="12.6" customHeight="1">
      <c r="A33" s="2203">
        <v>2015</v>
      </c>
      <c r="B33" s="2559">
        <v>87111</v>
      </c>
      <c r="C33" s="2546">
        <v>118072</v>
      </c>
      <c r="D33" s="2546">
        <v>110858</v>
      </c>
      <c r="E33" s="2546">
        <v>11710</v>
      </c>
      <c r="F33" s="2546"/>
      <c r="G33" s="2559">
        <v>127547</v>
      </c>
      <c r="H33" s="2559">
        <v>128001</v>
      </c>
      <c r="I33" s="2559">
        <v>107840</v>
      </c>
      <c r="J33" s="2559">
        <v>84049</v>
      </c>
      <c r="K33" s="2559">
        <v>313</v>
      </c>
      <c r="L33" s="2546" t="s">
        <v>215</v>
      </c>
      <c r="M33" s="2546"/>
      <c r="N33" s="2560" t="s">
        <v>215</v>
      </c>
      <c r="O33" s="838"/>
      <c r="Q33" s="2546"/>
    </row>
    <row r="34" spans="1:17" s="2550" customFormat="1" ht="12.6" customHeight="1">
      <c r="A34" s="2203">
        <v>2016</v>
      </c>
      <c r="B34" s="2546">
        <v>91294</v>
      </c>
      <c r="C34" s="2546">
        <v>119184</v>
      </c>
      <c r="D34" s="2546">
        <v>108729</v>
      </c>
      <c r="E34" s="2546">
        <v>13882</v>
      </c>
      <c r="F34" s="2546" t="s">
        <v>876</v>
      </c>
      <c r="G34" s="2559">
        <v>123293</v>
      </c>
      <c r="H34" s="2559">
        <v>122686</v>
      </c>
      <c r="I34" s="2559">
        <v>107282</v>
      </c>
      <c r="J34" s="2559">
        <v>99772</v>
      </c>
      <c r="K34" s="2559">
        <v>419</v>
      </c>
      <c r="L34" s="2559">
        <v>866</v>
      </c>
      <c r="M34" s="2559"/>
      <c r="N34" s="2560" t="s">
        <v>215</v>
      </c>
      <c r="O34" s="838"/>
      <c r="Q34" s="2559"/>
    </row>
    <row r="35" spans="1:17" s="2526" customFormat="1" ht="12.6" customHeight="1">
      <c r="A35" s="2203">
        <v>2017</v>
      </c>
      <c r="B35" s="2546">
        <v>107381</v>
      </c>
      <c r="C35" s="2546">
        <v>136059</v>
      </c>
      <c r="D35" s="2546">
        <v>111169</v>
      </c>
      <c r="E35" s="2546">
        <v>15817</v>
      </c>
      <c r="F35" s="2546"/>
      <c r="G35" s="2546">
        <v>127290</v>
      </c>
      <c r="H35" s="2546">
        <v>126520</v>
      </c>
      <c r="I35" s="2546">
        <v>112745</v>
      </c>
      <c r="J35" s="2546">
        <v>107324</v>
      </c>
      <c r="K35" s="2546">
        <v>557</v>
      </c>
      <c r="L35" s="2546">
        <v>932</v>
      </c>
      <c r="M35" s="2546" t="s">
        <v>876</v>
      </c>
      <c r="N35" s="2557">
        <v>4.3899999999999997</v>
      </c>
      <c r="O35" s="827"/>
      <c r="Q35" s="2559"/>
    </row>
    <row r="36" spans="1:17" s="2526" customFormat="1" ht="12.6" customHeight="1">
      <c r="A36" s="2203">
        <v>2018</v>
      </c>
      <c r="B36" s="2546">
        <v>108016</v>
      </c>
      <c r="C36" s="2546">
        <v>135968</v>
      </c>
      <c r="D36" s="2546">
        <v>121072</v>
      </c>
      <c r="E36" s="2546">
        <v>18037</v>
      </c>
      <c r="F36" s="2546"/>
      <c r="G36" s="2555">
        <v>135054</v>
      </c>
      <c r="H36" s="2555">
        <v>134842</v>
      </c>
      <c r="I36" s="2555">
        <v>118479</v>
      </c>
      <c r="J36" s="2555">
        <v>115957</v>
      </c>
      <c r="K36" s="2555">
        <v>653</v>
      </c>
      <c r="L36" s="2558">
        <v>996</v>
      </c>
      <c r="M36" s="2546"/>
      <c r="N36" s="2557">
        <v>4.8</v>
      </c>
      <c r="O36" s="827"/>
      <c r="Q36" s="2546"/>
    </row>
    <row r="37" spans="1:17" s="2550" customFormat="1" ht="12.75" customHeight="1">
      <c r="A37" s="2556">
        <v>2019</v>
      </c>
      <c r="B37" s="2555">
        <v>112470</v>
      </c>
      <c r="C37" s="2555">
        <v>142183</v>
      </c>
      <c r="D37" s="2555">
        <v>128171</v>
      </c>
      <c r="E37" s="2555">
        <v>18726</v>
      </c>
      <c r="F37" s="2555"/>
      <c r="G37" s="2555">
        <v>144547</v>
      </c>
      <c r="H37" s="2555">
        <v>144174</v>
      </c>
      <c r="I37" s="2555">
        <v>126964</v>
      </c>
      <c r="J37" s="2555">
        <v>108361</v>
      </c>
      <c r="K37" s="2555">
        <v>571</v>
      </c>
      <c r="L37" s="2555">
        <v>1081</v>
      </c>
      <c r="M37" s="2544"/>
      <c r="N37" s="2544"/>
      <c r="O37" s="2544"/>
      <c r="P37" s="2547"/>
      <c r="Q37" s="2546"/>
    </row>
    <row r="38" spans="1:17" s="2550" customFormat="1" ht="12.75" customHeight="1">
      <c r="A38" s="1028">
        <v>2020</v>
      </c>
      <c r="B38" s="2544"/>
      <c r="C38" s="2544"/>
      <c r="D38" s="2544"/>
      <c r="E38" s="2544"/>
      <c r="F38" s="2544"/>
      <c r="G38" s="2544"/>
      <c r="H38" s="2544"/>
      <c r="I38" s="2544"/>
      <c r="J38" s="2544"/>
      <c r="K38" s="2544"/>
      <c r="L38" s="2544"/>
      <c r="M38" s="2544"/>
      <c r="N38" s="2544"/>
      <c r="O38" s="2544"/>
      <c r="P38" s="2547"/>
      <c r="Q38" s="2546"/>
    </row>
    <row r="39" spans="1:17" s="2550" customFormat="1" ht="12.75" customHeight="1">
      <c r="A39" s="2554" t="s">
        <v>209</v>
      </c>
      <c r="B39" s="2544">
        <v>112470</v>
      </c>
      <c r="C39" s="2544">
        <v>142183</v>
      </c>
      <c r="D39" s="2544">
        <v>128171</v>
      </c>
      <c r="E39" s="2544">
        <v>18726</v>
      </c>
      <c r="F39" s="2544"/>
      <c r="G39" s="2544">
        <v>144547</v>
      </c>
      <c r="H39" s="2544">
        <v>144174</v>
      </c>
      <c r="I39" s="2544">
        <v>126964</v>
      </c>
      <c r="J39" s="2544">
        <v>108361</v>
      </c>
      <c r="K39" s="2544">
        <v>571</v>
      </c>
      <c r="L39" s="2544">
        <v>1188</v>
      </c>
      <c r="M39" s="2544"/>
      <c r="N39" s="2551">
        <v>5.32</v>
      </c>
      <c r="O39" s="2553"/>
      <c r="P39" s="2547"/>
      <c r="Q39" s="2546"/>
    </row>
    <row r="40" spans="1:17" s="2550" customFormat="1" ht="12.75" customHeight="1">
      <c r="A40" s="2545" t="s">
        <v>433</v>
      </c>
      <c r="B40" s="2544">
        <v>114253</v>
      </c>
      <c r="C40" s="2544">
        <v>143385</v>
      </c>
      <c r="D40" s="2544">
        <v>128507</v>
      </c>
      <c r="E40" s="2544">
        <v>18884</v>
      </c>
      <c r="F40" s="2544"/>
      <c r="G40" s="2544">
        <v>144312</v>
      </c>
      <c r="H40" s="2544">
        <v>143872</v>
      </c>
      <c r="I40" s="2544">
        <v>127234</v>
      </c>
      <c r="J40" s="2544">
        <v>107564</v>
      </c>
      <c r="K40" s="2544">
        <v>574</v>
      </c>
      <c r="L40" s="2544">
        <v>1190</v>
      </c>
      <c r="M40" s="2544"/>
      <c r="N40" s="2551">
        <v>5.33</v>
      </c>
      <c r="O40" s="2552"/>
      <c r="P40" s="2547"/>
      <c r="Q40" s="2546"/>
    </row>
    <row r="41" spans="1:17" s="2550" customFormat="1" ht="12.75" customHeight="1">
      <c r="A41" s="2545" t="s">
        <v>2590</v>
      </c>
      <c r="B41" s="2544">
        <v>83455</v>
      </c>
      <c r="C41" s="2544">
        <v>104846</v>
      </c>
      <c r="D41" s="2544">
        <v>89535</v>
      </c>
      <c r="E41" s="2544">
        <v>16777</v>
      </c>
      <c r="F41" s="2544"/>
      <c r="G41" s="2544">
        <v>125330</v>
      </c>
      <c r="H41" s="2544">
        <v>126528</v>
      </c>
      <c r="I41" s="2544">
        <v>105195</v>
      </c>
      <c r="J41" s="2544">
        <v>89077</v>
      </c>
      <c r="K41" s="2544">
        <v>445</v>
      </c>
      <c r="L41" s="2544">
        <v>1041</v>
      </c>
      <c r="M41" s="2544"/>
      <c r="N41" s="2551">
        <v>4.62</v>
      </c>
      <c r="O41" s="2548"/>
      <c r="P41" s="2547"/>
      <c r="Q41" s="2546"/>
    </row>
    <row r="42" spans="1:17" s="2526" customFormat="1" ht="12.75" customHeight="1">
      <c r="A42" s="2545" t="s">
        <v>2589</v>
      </c>
      <c r="B42" s="2544">
        <v>48957</v>
      </c>
      <c r="C42" s="2544">
        <v>81895</v>
      </c>
      <c r="D42" s="2544">
        <v>86285</v>
      </c>
      <c r="E42" s="2544">
        <v>8089</v>
      </c>
      <c r="F42" s="2544"/>
      <c r="G42" s="2544">
        <v>110382</v>
      </c>
      <c r="H42" s="2544">
        <v>112502</v>
      </c>
      <c r="I42" s="2544">
        <v>100889</v>
      </c>
      <c r="J42" s="2544">
        <v>63317</v>
      </c>
      <c r="K42" s="2544">
        <v>405</v>
      </c>
      <c r="L42" s="2544">
        <v>839</v>
      </c>
      <c r="M42" s="2544"/>
      <c r="N42" s="2543">
        <v>3.89</v>
      </c>
      <c r="O42" s="2548"/>
      <c r="P42" s="2547"/>
      <c r="Q42" s="2546"/>
    </row>
    <row r="43" spans="1:17" s="2526" customFormat="1" ht="12.75" customHeight="1">
      <c r="A43" s="2545" t="s">
        <v>3128</v>
      </c>
      <c r="B43" s="2544">
        <v>212441</v>
      </c>
      <c r="C43" s="2544">
        <v>215511</v>
      </c>
      <c r="D43" s="2544">
        <v>169429</v>
      </c>
      <c r="E43" s="2544">
        <v>106421</v>
      </c>
      <c r="F43" s="2544"/>
      <c r="G43" s="2544">
        <v>176766</v>
      </c>
      <c r="H43" s="2544">
        <v>176549</v>
      </c>
      <c r="I43" s="2544">
        <v>151132</v>
      </c>
      <c r="J43" s="2544">
        <v>169620</v>
      </c>
      <c r="K43" s="2544">
        <v>886</v>
      </c>
      <c r="L43" s="2544">
        <v>1630</v>
      </c>
      <c r="M43" s="2544"/>
      <c r="N43" s="2543">
        <v>8.07</v>
      </c>
      <c r="O43" s="2548"/>
      <c r="P43" s="2547"/>
      <c r="Q43" s="2546"/>
    </row>
    <row r="44" spans="1:17" s="2526" customFormat="1" ht="12.75" customHeight="1">
      <c r="A44" s="2545" t="s">
        <v>2588</v>
      </c>
      <c r="B44" s="2544">
        <v>79734</v>
      </c>
      <c r="C44" s="2544">
        <v>80030</v>
      </c>
      <c r="D44" s="2544">
        <v>84948</v>
      </c>
      <c r="E44" s="2544">
        <v>55864</v>
      </c>
      <c r="F44" s="2544"/>
      <c r="G44" s="2544">
        <v>134550</v>
      </c>
      <c r="H44" s="2544">
        <v>105537</v>
      </c>
      <c r="I44" s="2544">
        <v>89993</v>
      </c>
      <c r="J44" s="2544">
        <v>195400</v>
      </c>
      <c r="K44" s="2544">
        <v>438</v>
      </c>
      <c r="L44" s="2544">
        <v>743</v>
      </c>
      <c r="M44" s="2544"/>
      <c r="N44" s="2543">
        <v>3.63</v>
      </c>
      <c r="O44" s="2548"/>
      <c r="P44" s="2547"/>
      <c r="Q44" s="2546"/>
    </row>
    <row r="45" spans="1:17" s="2526" customFormat="1" ht="12.75" customHeight="1">
      <c r="A45" s="2545" t="s">
        <v>2587</v>
      </c>
      <c r="B45" s="2544">
        <v>171058</v>
      </c>
      <c r="C45" s="2544">
        <v>186964</v>
      </c>
      <c r="D45" s="2544">
        <v>148261</v>
      </c>
      <c r="E45" s="2544">
        <v>41420</v>
      </c>
      <c r="F45" s="2544"/>
      <c r="G45" s="2544">
        <v>166011</v>
      </c>
      <c r="H45" s="2544">
        <v>165322</v>
      </c>
      <c r="I45" s="2544">
        <v>125155</v>
      </c>
      <c r="J45" s="2544">
        <v>99872</v>
      </c>
      <c r="K45" s="2544">
        <v>666</v>
      </c>
      <c r="L45" s="2544">
        <v>1771</v>
      </c>
      <c r="M45" s="2544"/>
      <c r="N45" s="2543">
        <v>6.25</v>
      </c>
      <c r="O45" s="2548"/>
      <c r="P45" s="2547"/>
      <c r="Q45" s="2546"/>
    </row>
    <row r="46" spans="1:17" s="2526" customFormat="1" ht="12.75" customHeight="1">
      <c r="A46" s="2545" t="s">
        <v>2586</v>
      </c>
      <c r="B46" s="2544">
        <v>60287</v>
      </c>
      <c r="C46" s="2544">
        <v>96356</v>
      </c>
      <c r="D46" s="2544">
        <v>117208</v>
      </c>
      <c r="E46" s="2544">
        <v>18352</v>
      </c>
      <c r="F46" s="2544"/>
      <c r="G46" s="2544">
        <v>166218</v>
      </c>
      <c r="H46" s="2544">
        <v>168901</v>
      </c>
      <c r="I46" s="2544">
        <v>129273</v>
      </c>
      <c r="J46" s="2549">
        <v>115362</v>
      </c>
      <c r="K46" s="2544">
        <v>556</v>
      </c>
      <c r="L46" s="2544">
        <v>878</v>
      </c>
      <c r="M46" s="2544"/>
      <c r="N46" s="2543">
        <v>3.93</v>
      </c>
      <c r="O46" s="2548"/>
      <c r="P46" s="2547"/>
      <c r="Q46" s="2546"/>
    </row>
    <row r="47" spans="1:17" s="2508" customFormat="1" ht="12.75" customHeight="1">
      <c r="A47" s="2545" t="s">
        <v>2585</v>
      </c>
      <c r="B47" s="2544">
        <v>91304</v>
      </c>
      <c r="C47" s="2544">
        <v>121899</v>
      </c>
      <c r="D47" s="2544">
        <v>115156</v>
      </c>
      <c r="E47" s="2544">
        <v>13776</v>
      </c>
      <c r="F47" s="2544"/>
      <c r="G47" s="2544">
        <v>125236</v>
      </c>
      <c r="H47" s="2544">
        <v>125649</v>
      </c>
      <c r="I47" s="2544">
        <v>111637</v>
      </c>
      <c r="J47" s="2544">
        <v>127606</v>
      </c>
      <c r="K47" s="2544">
        <v>465</v>
      </c>
      <c r="L47" s="2544">
        <v>1322</v>
      </c>
      <c r="M47" s="2544"/>
      <c r="N47" s="2543">
        <v>5.99</v>
      </c>
    </row>
    <row r="48" spans="1:17" s="2508" customFormat="1" ht="12.6" customHeight="1">
      <c r="A48" s="5094"/>
      <c r="B48" s="5498" t="s">
        <v>3127</v>
      </c>
      <c r="C48" s="5499"/>
      <c r="D48" s="5499"/>
      <c r="E48" s="5499"/>
      <c r="F48" s="5499"/>
      <c r="G48" s="5499"/>
      <c r="H48" s="5499"/>
      <c r="I48" s="5499"/>
      <c r="J48" s="5500"/>
      <c r="K48" s="5528" t="s">
        <v>3126</v>
      </c>
      <c r="L48" s="5506" t="s">
        <v>3125</v>
      </c>
      <c r="M48" s="5509"/>
      <c r="N48" s="5512" t="s">
        <v>3124</v>
      </c>
    </row>
    <row r="49" spans="1:17" s="2508" customFormat="1" ht="12.6" customHeight="1">
      <c r="A49" s="5495"/>
      <c r="B49" s="5496" t="s">
        <v>3123</v>
      </c>
      <c r="C49" s="5515"/>
      <c r="D49" s="5515"/>
      <c r="E49" s="5515"/>
      <c r="F49" s="5497"/>
      <c r="G49" s="5496" t="s">
        <v>3122</v>
      </c>
      <c r="H49" s="5515"/>
      <c r="I49" s="5515"/>
      <c r="J49" s="5497"/>
      <c r="K49" s="5529"/>
      <c r="L49" s="5507"/>
      <c r="M49" s="5510"/>
      <c r="N49" s="5513"/>
    </row>
    <row r="50" spans="1:17" s="2508" customFormat="1" ht="14.45" customHeight="1">
      <c r="A50" s="5495"/>
      <c r="B50" s="5520" t="s">
        <v>88</v>
      </c>
      <c r="C50" s="4869" t="s">
        <v>2086</v>
      </c>
      <c r="D50" s="4870"/>
      <c r="E50" s="4870"/>
      <c r="F50" s="4871"/>
      <c r="G50" s="5516" t="s">
        <v>88</v>
      </c>
      <c r="H50" s="4869" t="s">
        <v>2086</v>
      </c>
      <c r="I50" s="4870"/>
      <c r="J50" s="4871"/>
      <c r="K50" s="5529"/>
      <c r="L50" s="5507"/>
      <c r="M50" s="5510"/>
      <c r="N50" s="5513"/>
    </row>
    <row r="51" spans="1:17" s="2508" customFormat="1" ht="25.35" customHeight="1">
      <c r="A51" s="5495"/>
      <c r="B51" s="5521"/>
      <c r="C51" s="4869" t="s">
        <v>3121</v>
      </c>
      <c r="D51" s="4871"/>
      <c r="E51" s="5520" t="s">
        <v>3120</v>
      </c>
      <c r="F51" s="5523"/>
      <c r="G51" s="5517"/>
      <c r="H51" s="4869" t="s">
        <v>3121</v>
      </c>
      <c r="I51" s="4871"/>
      <c r="J51" s="5516" t="s">
        <v>3120</v>
      </c>
      <c r="K51" s="5529"/>
      <c r="L51" s="5507"/>
      <c r="M51" s="5510"/>
      <c r="N51" s="5513"/>
    </row>
    <row r="52" spans="1:17" s="2508" customFormat="1" ht="25.5">
      <c r="A52" s="5095"/>
      <c r="B52" s="5522"/>
      <c r="C52" s="2541" t="s">
        <v>88</v>
      </c>
      <c r="D52" s="2542" t="s">
        <v>3119</v>
      </c>
      <c r="E52" s="5522"/>
      <c r="F52" s="5524"/>
      <c r="G52" s="5518"/>
      <c r="H52" s="2541" t="s">
        <v>88</v>
      </c>
      <c r="I52" s="2540" t="s">
        <v>3119</v>
      </c>
      <c r="J52" s="5518"/>
      <c r="K52" s="5530"/>
      <c r="L52" s="5508"/>
      <c r="M52" s="5511"/>
      <c r="N52" s="5514"/>
    </row>
    <row r="53" spans="1:17" s="107" customFormat="1" ht="15.75" customHeight="1">
      <c r="A53" s="5504" t="s">
        <v>412</v>
      </c>
      <c r="B53" s="5504"/>
      <c r="C53" s="5504"/>
      <c r="D53" s="5504"/>
      <c r="E53" s="5504"/>
      <c r="F53" s="5504"/>
      <c r="G53" s="5504"/>
      <c r="H53" s="5504"/>
      <c r="I53" s="5504"/>
      <c r="J53" s="5504"/>
      <c r="K53" s="5504"/>
      <c r="L53" s="5504"/>
      <c r="M53" s="5504"/>
      <c r="N53" s="5504"/>
      <c r="O53" s="5505"/>
      <c r="P53" s="5505"/>
      <c r="Q53" s="5505"/>
    </row>
    <row r="54" spans="1:17" s="2500" customFormat="1" ht="9">
      <c r="A54" s="5531" t="s">
        <v>3118</v>
      </c>
      <c r="B54" s="5531"/>
      <c r="C54" s="5531"/>
      <c r="D54" s="5531"/>
      <c r="E54" s="5531"/>
      <c r="F54" s="5531"/>
      <c r="G54" s="5531"/>
      <c r="H54" s="5531"/>
      <c r="I54" s="5531"/>
      <c r="J54" s="5531"/>
      <c r="K54" s="5531"/>
      <c r="L54" s="5531"/>
      <c r="M54" s="5531"/>
      <c r="N54" s="5531"/>
    </row>
    <row r="55" spans="1:17" s="2500" customFormat="1" ht="9.75" customHeight="1">
      <c r="A55" s="5526" t="s">
        <v>3117</v>
      </c>
      <c r="B55" s="5526"/>
      <c r="C55" s="5526"/>
      <c r="D55" s="5526"/>
      <c r="E55" s="5526"/>
      <c r="F55" s="5526"/>
      <c r="G55" s="5526"/>
      <c r="H55" s="5526"/>
      <c r="I55" s="5526"/>
      <c r="J55" s="5526"/>
      <c r="K55" s="5526"/>
      <c r="L55" s="5526"/>
      <c r="M55" s="5526"/>
      <c r="N55" s="5526"/>
    </row>
    <row r="56" spans="1:17" s="2215" customFormat="1" ht="30.6" customHeight="1">
      <c r="A56" s="5527" t="s">
        <v>3116</v>
      </c>
      <c r="B56" s="5527"/>
      <c r="C56" s="5527"/>
      <c r="D56" s="5527"/>
      <c r="E56" s="5527"/>
      <c r="F56" s="5527"/>
      <c r="G56" s="5527"/>
      <c r="H56" s="5527"/>
      <c r="I56" s="5527"/>
      <c r="J56" s="5527"/>
      <c r="K56" s="5527"/>
      <c r="L56" s="5527"/>
      <c r="M56" s="5527"/>
      <c r="N56" s="5527"/>
    </row>
    <row r="57" spans="1:17" s="2215" customFormat="1" ht="33.75" customHeight="1">
      <c r="A57" s="5527" t="s">
        <v>3115</v>
      </c>
      <c r="B57" s="5527"/>
      <c r="C57" s="5527"/>
      <c r="D57" s="5527"/>
      <c r="E57" s="5527"/>
      <c r="F57" s="5527"/>
      <c r="G57" s="5527"/>
      <c r="H57" s="5527"/>
      <c r="I57" s="5527"/>
      <c r="J57" s="5527"/>
      <c r="K57" s="5527"/>
      <c r="L57" s="5527"/>
      <c r="M57" s="5527"/>
      <c r="N57" s="5527"/>
      <c r="O57" s="2184"/>
      <c r="Q57" s="2184"/>
    </row>
    <row r="58" spans="1:17" ht="9"/>
    <row r="59" spans="1:17" ht="9">
      <c r="A59" s="567" t="s">
        <v>409</v>
      </c>
      <c r="B59" s="2498"/>
      <c r="C59" s="2498"/>
      <c r="D59" s="2498"/>
      <c r="E59" s="2498"/>
      <c r="F59" s="2498"/>
      <c r="G59" s="2498"/>
    </row>
    <row r="60" spans="1:17" ht="11.25" customHeight="1">
      <c r="A60" s="2492" t="s">
        <v>3114</v>
      </c>
      <c r="B60" s="2497"/>
      <c r="C60" s="2497"/>
      <c r="D60" s="2496"/>
      <c r="E60" s="2496"/>
      <c r="F60" s="2496"/>
      <c r="G60" s="2496"/>
    </row>
    <row r="61" spans="1:17" ht="11.25" customHeight="1">
      <c r="A61" s="2492" t="s">
        <v>3113</v>
      </c>
      <c r="B61" s="2334"/>
      <c r="C61" s="2492"/>
    </row>
    <row r="62" spans="1:17" ht="9" customHeight="1">
      <c r="A62" s="2536" t="s">
        <v>3112</v>
      </c>
      <c r="B62" s="2334"/>
      <c r="C62" s="2334"/>
    </row>
    <row r="63" spans="1:17" ht="8.25" customHeight="1">
      <c r="A63" s="2536" t="s">
        <v>3111</v>
      </c>
      <c r="B63" s="2334"/>
      <c r="C63" s="2334"/>
    </row>
    <row r="64" spans="1:17" ht="11.25" customHeight="1">
      <c r="A64" s="2536" t="s">
        <v>3110</v>
      </c>
      <c r="B64" s="2334"/>
      <c r="C64" s="2334"/>
    </row>
    <row r="65" spans="1:3" ht="12.75" customHeight="1">
      <c r="A65" s="2334"/>
      <c r="B65" s="2535"/>
      <c r="C65" s="2535"/>
    </row>
  </sheetData>
  <mergeCells count="39">
    <mergeCell ref="A55:N55"/>
    <mergeCell ref="A56:N56"/>
    <mergeCell ref="A57:N57"/>
    <mergeCell ref="N48:N52"/>
    <mergeCell ref="G49:J49"/>
    <mergeCell ref="G50:G52"/>
    <mergeCell ref="H50:J50"/>
    <mergeCell ref="L48:M52"/>
    <mergeCell ref="B49:F49"/>
    <mergeCell ref="A53:Q53"/>
    <mergeCell ref="K48:K52"/>
    <mergeCell ref="J51:J52"/>
    <mergeCell ref="A48:A52"/>
    <mergeCell ref="B48:J48"/>
    <mergeCell ref="H51:I51"/>
    <mergeCell ref="A54:N54"/>
    <mergeCell ref="B50:B52"/>
    <mergeCell ref="C50:F50"/>
    <mergeCell ref="E51:F52"/>
    <mergeCell ref="C51:D51"/>
    <mergeCell ref="B9:E9"/>
    <mergeCell ref="G9:J9"/>
    <mergeCell ref="C7:D7"/>
    <mergeCell ref="H7:I7"/>
    <mergeCell ref="J7:J8"/>
    <mergeCell ref="B5:F5"/>
    <mergeCell ref="B6:B8"/>
    <mergeCell ref="C6:F6"/>
    <mergeCell ref="E7:F8"/>
    <mergeCell ref="A1:N1"/>
    <mergeCell ref="A2:N2"/>
    <mergeCell ref="A4:A8"/>
    <mergeCell ref="B4:J4"/>
    <mergeCell ref="K4:K8"/>
    <mergeCell ref="L4:M8"/>
    <mergeCell ref="N4:N8"/>
    <mergeCell ref="G5:J5"/>
    <mergeCell ref="G6:G8"/>
    <mergeCell ref="H6:J6"/>
  </mergeCells>
  <conditionalFormatting sqref="B59:G59">
    <cfRule type="cellIs" dxfId="326" priority="8" stopIfTrue="1" operator="notEqual">
      <formula>0</formula>
    </cfRule>
  </conditionalFormatting>
  <conditionalFormatting sqref="B28:N31 Q28:Q31">
    <cfRule type="cellIs" dxfId="325" priority="9" stopIfTrue="1" operator="between">
      <formula>0.0001</formula>
      <formula>0.5</formula>
    </cfRule>
  </conditionalFormatting>
  <conditionalFormatting sqref="B30:N31 Q30:Q31">
    <cfRule type="containsText" dxfId="324" priority="5" operator="containsText" text="&quot;-&quot;">
      <formula>NOT(ISERROR(SEARCH("""-""",B30)))</formula>
    </cfRule>
    <cfRule type="cellIs" dxfId="323" priority="6" stopIfTrue="1" operator="between">
      <formula>0.000000001</formula>
      <formula>0.49999999999</formula>
    </cfRule>
    <cfRule type="cellIs" dxfId="322" priority="7" stopIfTrue="1" operator="between">
      <formula>0.0000001</formula>
      <formula>0.4999999</formula>
    </cfRule>
  </conditionalFormatting>
  <conditionalFormatting sqref="L35:L36 N35:N36">
    <cfRule type="cellIs" dxfId="321" priority="3" operator="equal">
      <formula>0</formula>
    </cfRule>
    <cfRule type="cellIs" dxfId="320" priority="4" operator="equal">
      <formula>0</formula>
    </cfRule>
  </conditionalFormatting>
  <conditionalFormatting sqref="N39:N47">
    <cfRule type="cellIs" dxfId="319" priority="1" operator="equal">
      <formula>0</formula>
    </cfRule>
    <cfRule type="cellIs" dxfId="318" priority="2" operator="equal">
      <formula>0</formula>
    </cfRule>
  </conditionalFormatting>
  <hyperlinks>
    <hyperlink ref="G49:J49" r:id="rId1" display="Mortgaged" xr:uid="{E2AB61D1-90C0-441B-9FAE-BB71A6F4DAFD}"/>
    <hyperlink ref="K48:K52" r:id="rId2" display="Mortgage credit granted to singular persons per inhabitant" xr:uid="{22FCB65C-82FE-4BB5-89CA-A5BAE710B188}"/>
    <hyperlink ref="A60" r:id="rId3" xr:uid="{6FE49B98-68DC-4ED4-B500-C2EB10E060BF}"/>
    <hyperlink ref="A61" r:id="rId4" xr:uid="{D3E3E1C3-C050-49F4-BF4B-4E487297E05F}"/>
    <hyperlink ref="A62" r:id="rId5" xr:uid="{C48FB363-55F5-4CFD-8374-533F9741F85B}"/>
    <hyperlink ref="L4:L8" r:id="rId6" display="Valor mediano das vendas por m2 de alojamentos familiares " xr:uid="{4FA99378-AAB9-4511-8843-694CE995E152}"/>
    <hyperlink ref="L48:L52" r:id="rId7" display="Median value per m2 of dwellings sales " xr:uid="{53B5D1CD-D86C-486D-9634-C832F02E8FF9}"/>
    <hyperlink ref="A64" r:id="rId8" xr:uid="{E0D21066-FE46-46AE-ADB8-6028F0704FD1}"/>
    <hyperlink ref="B49:E49" r:id="rId9" display="Traded " xr:uid="{8BEFE2E4-CE5A-474C-B7A5-C699421155A7}"/>
    <hyperlink ref="B5:E5" r:id="rId10" display="Transacionados" xr:uid="{BCED8A50-AC49-4ADA-9074-BA9951A22819}"/>
    <hyperlink ref="G5:J5" r:id="rId11" display="Hipotecados" xr:uid="{BFF80702-5550-485D-BE92-1CF0962E00BF}"/>
    <hyperlink ref="N4:N8" r:id="rId12" display="Valor mediano das rendas por m2 de novos contratos de arrendamento de alojamentos familiares " xr:uid="{AAE8C401-1497-495C-80A9-F8637FD2D727}"/>
    <hyperlink ref="N48:N52" r:id="rId13" display="Median house rental value per m2 of new lease agreements of dwellings " xr:uid="{9B93D362-D2C1-4573-922B-E3F064632F30}"/>
    <hyperlink ref="K4:K8" r:id="rId14" display="Crédito hipotecário concedido a pessoas singulares por habitante" xr:uid="{37DFFA99-6D45-4167-8C3C-056D3219A313}"/>
    <hyperlink ref="A63" r:id="rId15" xr:uid="{4C6CEC63-A651-4210-B444-730059C97152}"/>
  </hyperlinks>
  <pageMargins left="0.7" right="0.7" top="0.75" bottom="0.75" header="0.3" footer="0.3"/>
  <pageSetup paperSize="9" orientation="portrait" r:id="rId16"/>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5E54-CE94-4754-9D45-1B0A2ABF6AF6}">
  <sheetPr codeName="Sheet114"/>
  <dimension ref="A1:Y49"/>
  <sheetViews>
    <sheetView showGridLines="0" workbookViewId="0">
      <selection sqref="A1:E1"/>
    </sheetView>
  </sheetViews>
  <sheetFormatPr defaultColWidth="9.140625" defaultRowHeight="12.75" customHeight="1"/>
  <cols>
    <col min="1" max="1" width="21" style="2184" customWidth="1"/>
    <col min="2" max="2" width="13" style="2184" customWidth="1"/>
    <col min="3" max="3" width="16.42578125" style="2184" customWidth="1"/>
    <col min="4" max="4" width="18" style="2184" customWidth="1"/>
    <col min="5" max="5" width="20.42578125" style="2184" customWidth="1"/>
    <col min="6" max="6" width="6.85546875" style="2184" customWidth="1"/>
    <col min="7" max="7" width="4.42578125" style="2184" customWidth="1"/>
    <col min="8" max="8" width="10.140625" style="2184" customWidth="1"/>
    <col min="9" max="9" width="8" style="2184" bestFit="1" customWidth="1"/>
    <col min="10" max="16384" width="9.140625" style="2184"/>
  </cols>
  <sheetData>
    <row r="1" spans="1:10" s="2533" customFormat="1" ht="34.5" customHeight="1">
      <c r="A1" s="5532" t="s">
        <v>3152</v>
      </c>
      <c r="B1" s="5532"/>
      <c r="C1" s="5532"/>
      <c r="D1" s="5532"/>
      <c r="E1" s="5532"/>
      <c r="F1" s="2587"/>
      <c r="G1" s="2588"/>
      <c r="H1" s="2587"/>
      <c r="I1" s="2587"/>
    </row>
    <row r="2" spans="1:10" s="2533" customFormat="1" ht="34.5" customHeight="1">
      <c r="A2" s="5533" t="s">
        <v>3151</v>
      </c>
      <c r="B2" s="5533"/>
      <c r="C2" s="5533"/>
      <c r="D2" s="5533"/>
      <c r="E2" s="5533"/>
      <c r="F2" s="2587"/>
      <c r="G2" s="2587"/>
      <c r="H2" s="2587"/>
      <c r="I2" s="2586"/>
      <c r="J2" s="2368"/>
    </row>
    <row r="3" spans="1:10" s="2533" customFormat="1" ht="11.25" customHeight="1">
      <c r="A3" s="2569" t="s">
        <v>3140</v>
      </c>
      <c r="B3" s="2567"/>
      <c r="C3" s="2567"/>
      <c r="D3" s="2567"/>
      <c r="E3" s="2585" t="s">
        <v>3139</v>
      </c>
      <c r="F3" s="2567"/>
      <c r="G3" s="2567"/>
      <c r="H3" s="2567"/>
      <c r="I3" s="2368"/>
      <c r="J3" s="2368"/>
    </row>
    <row r="4" spans="1:10" s="2508" customFormat="1" ht="12.6" customHeight="1">
      <c r="A4" s="5094"/>
      <c r="B4" s="5498" t="s">
        <v>3150</v>
      </c>
      <c r="C4" s="5499"/>
      <c r="D4" s="5499"/>
      <c r="E4" s="5500"/>
      <c r="F4" s="2567"/>
      <c r="G4" s="2567"/>
      <c r="H4" s="2567"/>
      <c r="I4" s="2368"/>
      <c r="J4" s="2336"/>
    </row>
    <row r="5" spans="1:10" s="2508" customFormat="1" ht="12" customHeight="1">
      <c r="A5" s="5495"/>
      <c r="B5" s="5534" t="s">
        <v>3149</v>
      </c>
      <c r="C5" s="5535"/>
      <c r="D5" s="5535"/>
      <c r="E5" s="5536"/>
      <c r="F5" s="2567"/>
      <c r="G5" s="2567"/>
      <c r="H5" s="2567"/>
      <c r="I5" s="2368"/>
      <c r="J5" s="2336"/>
    </row>
    <row r="6" spans="1:10" s="2508" customFormat="1" ht="12.6" customHeight="1">
      <c r="A6" s="5495"/>
      <c r="B6" s="5520" t="s">
        <v>88</v>
      </c>
      <c r="C6" s="4869" t="s">
        <v>3132</v>
      </c>
      <c r="D6" s="4870"/>
      <c r="E6" s="4871"/>
      <c r="F6" s="2567"/>
      <c r="G6" s="2567"/>
      <c r="H6" s="2567"/>
      <c r="I6" s="2533"/>
    </row>
    <row r="7" spans="1:10" s="2508" customFormat="1" ht="12.6" customHeight="1">
      <c r="A7" s="5495"/>
      <c r="B7" s="5521"/>
      <c r="C7" s="4856" t="s">
        <v>3131</v>
      </c>
      <c r="D7" s="4856"/>
      <c r="E7" s="5516" t="s">
        <v>3130</v>
      </c>
      <c r="F7" s="2567"/>
      <c r="G7" s="2567"/>
      <c r="H7" s="2567"/>
      <c r="I7" s="2533"/>
    </row>
    <row r="8" spans="1:10" s="2508" customFormat="1" ht="30.75" customHeight="1">
      <c r="A8" s="5095"/>
      <c r="B8" s="5522"/>
      <c r="C8" s="2577" t="s">
        <v>88</v>
      </c>
      <c r="D8" s="2542" t="s">
        <v>3129</v>
      </c>
      <c r="E8" s="5518"/>
      <c r="F8" s="2567"/>
      <c r="G8" s="2567"/>
      <c r="H8" s="2567"/>
      <c r="I8" s="2533"/>
    </row>
    <row r="9" spans="1:10" s="2508" customFormat="1" ht="12.2" customHeight="1">
      <c r="A9" s="2582" t="s">
        <v>209</v>
      </c>
      <c r="B9" s="2580"/>
      <c r="C9" s="2584"/>
      <c r="D9" s="2583"/>
      <c r="E9" s="2580"/>
      <c r="F9" s="2567"/>
      <c r="G9" s="2567"/>
      <c r="H9" s="2567"/>
      <c r="I9" s="2533"/>
    </row>
    <row r="10" spans="1:10" s="2508" customFormat="1" ht="12.2" customHeight="1">
      <c r="A10" s="2582">
        <v>2012</v>
      </c>
      <c r="B10" s="2581">
        <v>115688.75193132427</v>
      </c>
      <c r="C10" s="2581">
        <v>141881.10422151521</v>
      </c>
      <c r="D10" s="2581">
        <v>130755.71461071429</v>
      </c>
      <c r="E10" s="2581">
        <v>27476.516841133005</v>
      </c>
      <c r="F10" s="2580"/>
      <c r="G10" s="2580"/>
      <c r="H10" s="2580"/>
      <c r="I10" s="2580"/>
    </row>
    <row r="11" spans="1:10" s="2508" customFormat="1" ht="12.2" customHeight="1">
      <c r="A11" s="2582">
        <v>2013</v>
      </c>
      <c r="B11" s="2581">
        <v>143519.08142821095</v>
      </c>
      <c r="C11" s="2581">
        <v>168856.19637697161</v>
      </c>
      <c r="D11" s="2581">
        <v>171648.49272890025</v>
      </c>
      <c r="E11" s="2581">
        <v>14815.296172747581</v>
      </c>
      <c r="F11" s="2580"/>
      <c r="G11" s="2580"/>
      <c r="H11" s="2580"/>
      <c r="I11" s="2580"/>
    </row>
    <row r="12" spans="1:10" s="2550" customFormat="1" ht="12.6" customHeight="1">
      <c r="A12" s="2203">
        <v>2014</v>
      </c>
      <c r="B12" s="2581">
        <v>176385.44229702238</v>
      </c>
      <c r="C12" s="2581">
        <v>205620.76232168931</v>
      </c>
      <c r="D12" s="2581">
        <v>208834.20912981956</v>
      </c>
      <c r="E12" s="2581">
        <v>14592.857920604914</v>
      </c>
      <c r="F12" s="2580"/>
      <c r="G12" s="2580"/>
      <c r="H12" s="2580"/>
      <c r="I12" s="2580"/>
    </row>
    <row r="13" spans="1:10" s="2550" customFormat="1" ht="12.6" customHeight="1">
      <c r="A13" s="2203">
        <v>2015</v>
      </c>
      <c r="B13" s="2559">
        <v>166090.82409798534</v>
      </c>
      <c r="C13" s="2546">
        <v>192664.29649888768</v>
      </c>
      <c r="D13" s="2546">
        <v>195924.66755810531</v>
      </c>
      <c r="E13" s="2546">
        <v>16887.897704320665</v>
      </c>
      <c r="F13" s="2580"/>
      <c r="G13" s="2580"/>
      <c r="H13" s="2580"/>
      <c r="I13" s="2580"/>
    </row>
    <row r="14" spans="1:10" s="2550" customFormat="1" ht="12.6" customHeight="1">
      <c r="A14" s="2203">
        <v>2016</v>
      </c>
      <c r="B14" s="2559">
        <v>155941.17182360197</v>
      </c>
      <c r="C14" s="2546">
        <v>183195.39608228061</v>
      </c>
      <c r="D14" s="2546">
        <v>181611.31174230497</v>
      </c>
      <c r="E14" s="2546">
        <v>21198.615157851578</v>
      </c>
      <c r="F14" s="2575"/>
    </row>
    <row r="15" spans="1:10" s="2526" customFormat="1" ht="12.75" customHeight="1">
      <c r="A15" s="2148">
        <v>2017</v>
      </c>
      <c r="B15" s="2546">
        <v>160406.92892052</v>
      </c>
      <c r="C15" s="2546">
        <v>186352.23501524713</v>
      </c>
      <c r="D15" s="2546">
        <v>181308.41187273787</v>
      </c>
      <c r="E15" s="2546">
        <v>18332.836099889824</v>
      </c>
      <c r="F15" s="2546"/>
    </row>
    <row r="16" spans="1:10" s="2526" customFormat="1" ht="12.6" customHeight="1">
      <c r="A16" s="2148">
        <v>2018</v>
      </c>
      <c r="B16" s="2546">
        <v>171177.54202189634</v>
      </c>
      <c r="C16" s="2546">
        <v>201197.25628820417</v>
      </c>
      <c r="D16" s="2546">
        <v>202355.50145278449</v>
      </c>
      <c r="E16" s="2546">
        <v>17909.358907171689</v>
      </c>
      <c r="F16" s="2546"/>
    </row>
    <row r="17" spans="1:25" s="2526" customFormat="1" ht="12.6" customHeight="1">
      <c r="A17" s="2579">
        <v>2019</v>
      </c>
      <c r="B17" s="2578"/>
      <c r="C17" s="2578"/>
      <c r="D17" s="2578"/>
      <c r="E17" s="2578"/>
      <c r="F17" s="2546"/>
    </row>
    <row r="18" spans="1:25" s="2550" customFormat="1" ht="12.75" customHeight="1">
      <c r="A18" s="2554" t="s">
        <v>209</v>
      </c>
      <c r="B18" s="2578">
        <v>176429.20272182379</v>
      </c>
      <c r="C18" s="2578">
        <v>208281.73400641233</v>
      </c>
      <c r="D18" s="2578">
        <v>213367.17831513431</v>
      </c>
      <c r="E18" s="2578">
        <v>20724.264175195665</v>
      </c>
      <c r="F18" s="2575"/>
    </row>
    <row r="19" spans="1:25" s="2550" customFormat="1" ht="12.75" customHeight="1">
      <c r="A19" s="2545" t="s">
        <v>433</v>
      </c>
      <c r="B19" s="2578">
        <v>179296.31238393241</v>
      </c>
      <c r="C19" s="2578">
        <v>210495.90950806614</v>
      </c>
      <c r="D19" s="2578">
        <v>214413.16294820272</v>
      </c>
      <c r="E19" s="2578">
        <v>20279.845579119086</v>
      </c>
      <c r="F19" s="2575"/>
    </row>
    <row r="20" spans="1:25" s="2550" customFormat="1" ht="12.75" customHeight="1">
      <c r="A20" s="2545" t="s">
        <v>2590</v>
      </c>
      <c r="B20" s="2578">
        <v>101632.98357807148</v>
      </c>
      <c r="C20" s="2578">
        <v>123166.0125199754</v>
      </c>
      <c r="D20" s="2578">
        <v>135167.3151648966</v>
      </c>
      <c r="E20" s="2578">
        <v>10172.466615969583</v>
      </c>
      <c r="F20" s="2575"/>
    </row>
    <row r="21" spans="1:25" s="2550" customFormat="1" ht="12.75" customHeight="1">
      <c r="A21" s="2545" t="s">
        <v>2589</v>
      </c>
      <c r="B21" s="2578">
        <v>67497.668402948417</v>
      </c>
      <c r="C21" s="2578">
        <v>97447.830770925124</v>
      </c>
      <c r="D21" s="2578">
        <v>110750.60284979423</v>
      </c>
      <c r="E21" s="2578">
        <v>9847.6010816062153</v>
      </c>
      <c r="F21" s="2575"/>
    </row>
    <row r="22" spans="1:25" s="2526" customFormat="1" ht="12.75" customHeight="1">
      <c r="A22" s="2545" t="s">
        <v>3128</v>
      </c>
      <c r="B22" s="2578">
        <v>304655.88017543859</v>
      </c>
      <c r="C22" s="2578">
        <v>310373.89660496957</v>
      </c>
      <c r="D22" s="2578">
        <v>298234.31266021769</v>
      </c>
      <c r="E22" s="2578">
        <v>69042.307692307688</v>
      </c>
      <c r="F22" s="2575"/>
    </row>
    <row r="23" spans="1:25" s="2526" customFormat="1" ht="12.75" customHeight="1">
      <c r="A23" s="2545" t="s">
        <v>2588</v>
      </c>
      <c r="B23" s="2578">
        <v>124112.92180940893</v>
      </c>
      <c r="C23" s="2578">
        <v>120079.70228873238</v>
      </c>
      <c r="D23" s="2578">
        <v>142526.44805194804</v>
      </c>
      <c r="E23" s="2578">
        <v>39816.258888888893</v>
      </c>
      <c r="F23" s="2575"/>
    </row>
    <row r="24" spans="1:25" s="2526" customFormat="1" ht="12.75" customHeight="1">
      <c r="A24" s="2545" t="s">
        <v>2587</v>
      </c>
      <c r="B24" s="2578">
        <v>247067.23696785243</v>
      </c>
      <c r="C24" s="2578">
        <v>265066.6674065165</v>
      </c>
      <c r="D24" s="2578">
        <v>205755.40095429617</v>
      </c>
      <c r="E24" s="2578">
        <v>54146.002394366202</v>
      </c>
      <c r="F24" s="2575"/>
    </row>
    <row r="25" spans="1:25" s="2526" customFormat="1" ht="12.75" customHeight="1">
      <c r="A25" s="2545" t="s">
        <v>2586</v>
      </c>
      <c r="B25" s="2578">
        <v>73563.382729885067</v>
      </c>
      <c r="C25" s="2578">
        <v>98830.709230769236</v>
      </c>
      <c r="D25" s="2578">
        <v>169164.22619047618</v>
      </c>
      <c r="E25" s="2578">
        <v>21309.297847222224</v>
      </c>
      <c r="F25" s="2575"/>
    </row>
    <row r="26" spans="1:25" s="2526" customFormat="1" ht="12.75" customHeight="1">
      <c r="A26" s="2545" t="s">
        <v>2585</v>
      </c>
      <c r="B26" s="2578">
        <v>139021.26808823529</v>
      </c>
      <c r="C26" s="2578">
        <v>172646.19765578635</v>
      </c>
      <c r="D26" s="2578">
        <v>166207.01994413408</v>
      </c>
      <c r="E26" s="2578">
        <v>32033.097345132745</v>
      </c>
      <c r="F26" s="2575"/>
    </row>
    <row r="27" spans="1:25" s="2508" customFormat="1" ht="15.6" customHeight="1">
      <c r="A27" s="5090"/>
      <c r="B27" s="5538" t="s">
        <v>3148</v>
      </c>
      <c r="C27" s="5539"/>
      <c r="D27" s="5539"/>
      <c r="E27" s="5540"/>
      <c r="F27" s="2575"/>
    </row>
    <row r="28" spans="1:25" s="2508" customFormat="1" ht="15.6" customHeight="1">
      <c r="A28" s="5090"/>
      <c r="B28" s="5534" t="s">
        <v>3147</v>
      </c>
      <c r="C28" s="5535"/>
      <c r="D28" s="5535"/>
      <c r="E28" s="5536"/>
      <c r="F28" s="2575"/>
      <c r="G28" s="2539"/>
      <c r="H28" s="2539"/>
      <c r="I28" s="2539"/>
    </row>
    <row r="29" spans="1:25" s="2508" customFormat="1" ht="15" customHeight="1">
      <c r="A29" s="5090"/>
      <c r="B29" s="5541" t="s">
        <v>88</v>
      </c>
      <c r="C29" s="4895" t="s">
        <v>2086</v>
      </c>
      <c r="D29" s="5544"/>
      <c r="E29" s="4896"/>
      <c r="F29" s="2575"/>
      <c r="G29" s="2538"/>
      <c r="H29" s="2538"/>
      <c r="I29" s="2538"/>
    </row>
    <row r="30" spans="1:25" s="2508" customFormat="1" ht="14.45" customHeight="1">
      <c r="A30" s="5090"/>
      <c r="B30" s="5542"/>
      <c r="C30" s="4883" t="s">
        <v>3121</v>
      </c>
      <c r="D30" s="4883"/>
      <c r="E30" s="5545" t="s">
        <v>3120</v>
      </c>
      <c r="F30" s="2576"/>
      <c r="G30" s="2538"/>
      <c r="H30" s="2538"/>
      <c r="I30" s="2538"/>
    </row>
    <row r="31" spans="1:25" s="2508" customFormat="1" ht="25.35" customHeight="1">
      <c r="A31" s="5090"/>
      <c r="B31" s="5543"/>
      <c r="C31" s="2577" t="s">
        <v>88</v>
      </c>
      <c r="D31" s="2542" t="s">
        <v>3119</v>
      </c>
      <c r="E31" s="5546"/>
      <c r="F31" s="2576"/>
      <c r="G31" s="2538"/>
      <c r="H31" s="2538"/>
      <c r="I31" s="2538"/>
    </row>
    <row r="32" spans="1:25" s="107" customFormat="1" ht="15.75" customHeight="1">
      <c r="A32" s="5504" t="s">
        <v>412</v>
      </c>
      <c r="B32" s="5504"/>
      <c r="C32" s="5504"/>
      <c r="D32" s="5504"/>
      <c r="E32" s="5504"/>
      <c r="F32" s="5505"/>
      <c r="G32" s="5505"/>
      <c r="H32" s="5505"/>
      <c r="I32" s="5505"/>
      <c r="J32" s="5505"/>
      <c r="K32" s="5505"/>
      <c r="L32" s="5505"/>
      <c r="M32" s="5505"/>
      <c r="N32" s="5505"/>
      <c r="O32" s="5505"/>
      <c r="P32" s="5505"/>
      <c r="Q32" s="5505"/>
      <c r="R32" s="5505"/>
      <c r="S32" s="5505"/>
      <c r="T32" s="5505"/>
      <c r="U32" s="5505"/>
      <c r="V32" s="5505"/>
      <c r="W32" s="5505"/>
      <c r="X32" s="5505"/>
      <c r="Y32" s="5505"/>
    </row>
    <row r="33" spans="1:9" s="2500" customFormat="1" ht="9" customHeight="1">
      <c r="A33" s="5531" t="s">
        <v>3146</v>
      </c>
      <c r="B33" s="5531"/>
      <c r="C33" s="5531"/>
      <c r="D33" s="5531"/>
      <c r="E33" s="5531"/>
      <c r="F33" s="2575"/>
      <c r="G33" s="2538"/>
      <c r="H33" s="2538"/>
      <c r="I33" s="2538"/>
    </row>
    <row r="34" spans="1:9" s="2500" customFormat="1" ht="9">
      <c r="A34" s="5526" t="s">
        <v>3145</v>
      </c>
      <c r="B34" s="5526"/>
      <c r="C34" s="5526"/>
      <c r="D34" s="5526"/>
      <c r="E34" s="5526"/>
      <c r="F34" s="2498"/>
      <c r="G34" s="2538"/>
      <c r="H34" s="2538"/>
      <c r="I34" s="2538"/>
    </row>
    <row r="35" spans="1:9" s="2500" customFormat="1" ht="21.75" customHeight="1">
      <c r="A35" s="5537" t="s">
        <v>3144</v>
      </c>
      <c r="B35" s="5537"/>
      <c r="C35" s="5537"/>
      <c r="D35" s="5537"/>
      <c r="E35" s="5537"/>
      <c r="F35" s="2571"/>
      <c r="G35" s="2184"/>
      <c r="H35" s="2184"/>
      <c r="I35" s="2184"/>
    </row>
    <row r="36" spans="1:9" s="2215" customFormat="1" ht="24" customHeight="1">
      <c r="A36" s="5537" t="s">
        <v>3143</v>
      </c>
      <c r="B36" s="5537"/>
      <c r="C36" s="5537"/>
      <c r="D36" s="5537"/>
      <c r="E36" s="5537"/>
      <c r="F36" s="2571"/>
      <c r="G36" s="2184"/>
      <c r="H36" s="2184"/>
      <c r="I36" s="2184"/>
    </row>
    <row r="37" spans="1:9" s="2215" customFormat="1">
      <c r="A37" s="2184"/>
      <c r="B37" s="2184"/>
      <c r="C37" s="2184"/>
      <c r="D37" s="2184"/>
      <c r="E37" s="2184"/>
      <c r="F37" s="2184"/>
      <c r="G37" s="2184"/>
      <c r="H37" s="2184"/>
      <c r="I37" s="2184"/>
    </row>
    <row r="38" spans="1:9" ht="9">
      <c r="A38" s="489"/>
      <c r="B38" s="2573"/>
      <c r="C38" s="2573"/>
      <c r="D38" s="2573"/>
      <c r="E38" s="2498"/>
    </row>
    <row r="39" spans="1:9" ht="9">
      <c r="A39" s="2492"/>
      <c r="B39" s="2492"/>
      <c r="C39" s="2492"/>
      <c r="D39" s="2572"/>
      <c r="E39" s="2571"/>
    </row>
    <row r="40" spans="1:9" ht="9">
      <c r="A40" s="2492"/>
      <c r="B40" s="2492"/>
      <c r="C40" s="2492"/>
      <c r="D40" s="2572"/>
      <c r="E40" s="2571"/>
      <c r="F40" s="2570"/>
      <c r="G40" s="2570"/>
      <c r="H40" s="2570"/>
      <c r="I40" s="2570"/>
    </row>
    <row r="41" spans="1:9" ht="9">
      <c r="A41" s="2492"/>
      <c r="B41" s="2492"/>
      <c r="C41" s="2492"/>
      <c r="D41" s="2334"/>
    </row>
    <row r="42" spans="1:9" ht="9" customHeight="1">
      <c r="A42" s="2492"/>
      <c r="B42" s="2492"/>
      <c r="C42" s="2492"/>
      <c r="D42" s="2334"/>
    </row>
    <row r="43" spans="1:9" ht="8.25" customHeight="1">
      <c r="A43" s="2492"/>
      <c r="B43" s="2492"/>
      <c r="C43" s="2492"/>
      <c r="D43" s="2334"/>
    </row>
    <row r="44" spans="1:9" ht="9">
      <c r="A44" s="2492"/>
      <c r="B44" s="2492"/>
      <c r="C44" s="2492"/>
      <c r="D44" s="2570"/>
      <c r="E44" s="2570"/>
    </row>
    <row r="45" spans="1:9" ht="12.75" customHeight="1">
      <c r="A45" s="2492"/>
      <c r="B45" s="2492"/>
      <c r="C45" s="2492"/>
    </row>
    <row r="46" spans="1:9" ht="12.75" customHeight="1">
      <c r="A46" s="2492"/>
      <c r="B46" s="2492"/>
      <c r="C46" s="2492"/>
    </row>
    <row r="47" spans="1:9" ht="12.75" customHeight="1">
      <c r="A47" s="2492"/>
      <c r="B47" s="2492"/>
      <c r="C47" s="2492"/>
    </row>
    <row r="48" spans="1:9" ht="12.75" customHeight="1">
      <c r="A48" s="2492"/>
      <c r="B48" s="2492"/>
      <c r="C48" s="2492"/>
    </row>
    <row r="49" spans="1:3" ht="12.75" customHeight="1">
      <c r="A49" s="2492"/>
      <c r="B49" s="2492"/>
      <c r="C49" s="2492"/>
    </row>
  </sheetData>
  <mergeCells count="21">
    <mergeCell ref="A35:E35"/>
    <mergeCell ref="A36:E36"/>
    <mergeCell ref="A32:Y32"/>
    <mergeCell ref="A27:A31"/>
    <mergeCell ref="B27:E27"/>
    <mergeCell ref="B28:E28"/>
    <mergeCell ref="B29:B31"/>
    <mergeCell ref="C29:E29"/>
    <mergeCell ref="C30:D30"/>
    <mergeCell ref="E30:E31"/>
    <mergeCell ref="A33:E33"/>
    <mergeCell ref="A34:E34"/>
    <mergeCell ref="A1:E1"/>
    <mergeCell ref="A2:E2"/>
    <mergeCell ref="A4:A8"/>
    <mergeCell ref="B4:E4"/>
    <mergeCell ref="B5:E5"/>
    <mergeCell ref="B6:B8"/>
    <mergeCell ref="C6:E6"/>
    <mergeCell ref="C7:D7"/>
    <mergeCell ref="E7:E8"/>
  </mergeCells>
  <conditionalFormatting sqref="F34 B38:E38">
    <cfRule type="cellIs" dxfId="317" priority="1" stopIfTrue="1" operator="notEqual">
      <formula>0</formula>
    </cfRule>
  </conditionalFormatting>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F4045-0239-4B69-88C3-189D4891A878}">
  <sheetPr codeName="Sheet115"/>
  <dimension ref="A1:M73"/>
  <sheetViews>
    <sheetView showGridLines="0" workbookViewId="0">
      <selection sqref="A1:I1"/>
    </sheetView>
  </sheetViews>
  <sheetFormatPr defaultColWidth="9.140625" defaultRowHeight="9"/>
  <cols>
    <col min="1" max="1" width="19.42578125" style="2172" customWidth="1"/>
    <col min="2" max="2" width="8.42578125" style="2589" customWidth="1"/>
    <col min="3" max="5" width="8.42578125" style="2172" customWidth="1"/>
    <col min="6" max="6" width="10.42578125" style="2187" customWidth="1"/>
    <col min="7" max="7" width="8.42578125" style="2187" customWidth="1"/>
    <col min="8" max="8" width="9" style="2172" customWidth="1"/>
    <col min="9" max="9" width="9.42578125" style="2172" customWidth="1"/>
    <col min="10" max="16384" width="9.140625" style="2172"/>
  </cols>
  <sheetData>
    <row r="1" spans="1:9" s="2602" customFormat="1" ht="34.5" customHeight="1">
      <c r="A1" s="5532" t="s">
        <v>3176</v>
      </c>
      <c r="B1" s="5532"/>
      <c r="C1" s="5532"/>
      <c r="D1" s="5532"/>
      <c r="E1" s="5532"/>
      <c r="F1" s="5532"/>
      <c r="G1" s="5532"/>
      <c r="H1" s="5532"/>
      <c r="I1" s="5532"/>
    </row>
    <row r="2" spans="1:9" s="2602" customFormat="1" ht="34.5" customHeight="1">
      <c r="A2" s="5533" t="s">
        <v>3175</v>
      </c>
      <c r="B2" s="5533"/>
      <c r="C2" s="5533"/>
      <c r="D2" s="5533"/>
      <c r="E2" s="5533"/>
      <c r="F2" s="5533"/>
      <c r="G2" s="5533"/>
      <c r="H2" s="5533"/>
      <c r="I2" s="5533"/>
    </row>
    <row r="3" spans="1:9" s="2602" customFormat="1" ht="9" customHeight="1">
      <c r="A3" s="2606" t="s">
        <v>928</v>
      </c>
      <c r="B3" s="2605"/>
      <c r="C3" s="2604"/>
      <c r="D3" s="2604"/>
      <c r="E3" s="2604"/>
      <c r="F3" s="2604"/>
      <c r="G3" s="2603"/>
      <c r="I3" s="2603" t="s">
        <v>927</v>
      </c>
    </row>
    <row r="4" spans="1:9" s="2600" customFormat="1" ht="32.25" customHeight="1">
      <c r="A4" s="5547"/>
      <c r="B4" s="5548" t="s">
        <v>3171</v>
      </c>
      <c r="C4" s="5548"/>
      <c r="D4" s="5549" t="s">
        <v>3174</v>
      </c>
      <c r="E4" s="5550"/>
      <c r="F4" s="5550"/>
      <c r="G4" s="5551"/>
      <c r="H4" s="5552" t="s">
        <v>3173</v>
      </c>
      <c r="I4" s="5552"/>
    </row>
    <row r="5" spans="1:9" s="2600" customFormat="1" ht="12.75" customHeight="1">
      <c r="A5" s="5547"/>
      <c r="B5" s="5552" t="s">
        <v>88</v>
      </c>
      <c r="C5" s="5552" t="s">
        <v>3170</v>
      </c>
      <c r="D5" s="5549" t="s">
        <v>3171</v>
      </c>
      <c r="E5" s="5550"/>
      <c r="F5" s="5550"/>
      <c r="G5" s="5553" t="s">
        <v>3172</v>
      </c>
      <c r="H5" s="5548" t="s">
        <v>3171</v>
      </c>
      <c r="I5" s="5548"/>
    </row>
    <row r="6" spans="1:9" s="2600" customFormat="1" ht="12.75" customHeight="1">
      <c r="A6" s="5547"/>
      <c r="B6" s="5552"/>
      <c r="C6" s="5552"/>
      <c r="D6" s="5552" t="s">
        <v>88</v>
      </c>
      <c r="E6" s="5549" t="s">
        <v>3170</v>
      </c>
      <c r="F6" s="5550"/>
      <c r="G6" s="5554"/>
      <c r="H6" s="5548" t="s">
        <v>88</v>
      </c>
      <c r="I6" s="5548" t="s">
        <v>3170</v>
      </c>
    </row>
    <row r="7" spans="1:9" s="2600" customFormat="1" ht="12.75" customHeight="1">
      <c r="A7" s="5547"/>
      <c r="B7" s="5552"/>
      <c r="C7" s="5552"/>
      <c r="D7" s="5552"/>
      <c r="E7" s="5552" t="s">
        <v>88</v>
      </c>
      <c r="F7" s="2593" t="s">
        <v>3132</v>
      </c>
      <c r="G7" s="5554"/>
      <c r="H7" s="5548"/>
      <c r="I7" s="5548"/>
    </row>
    <row r="8" spans="1:9" s="2600" customFormat="1" ht="18" customHeight="1">
      <c r="A8" s="5547"/>
      <c r="B8" s="5552"/>
      <c r="C8" s="5552"/>
      <c r="D8" s="5552"/>
      <c r="E8" s="5552"/>
      <c r="F8" s="2591" t="s">
        <v>3169</v>
      </c>
      <c r="G8" s="5555"/>
      <c r="H8" s="5548"/>
      <c r="I8" s="5548"/>
    </row>
    <row r="9" spans="1:9" s="2239" customFormat="1" ht="12" customHeight="1">
      <c r="A9" s="2582" t="s">
        <v>209</v>
      </c>
      <c r="B9" s="2599"/>
      <c r="C9" s="2599"/>
      <c r="D9" s="2599"/>
      <c r="E9" s="2599"/>
      <c r="F9" s="2599"/>
      <c r="G9" s="2599"/>
      <c r="H9" s="2599"/>
      <c r="I9" s="2599"/>
    </row>
    <row r="10" spans="1:9" s="2239" customFormat="1" ht="12.75" customHeight="1">
      <c r="A10" s="2582">
        <v>1990</v>
      </c>
      <c r="B10" s="2562">
        <v>59047</v>
      </c>
      <c r="C10" s="2562">
        <v>46024</v>
      </c>
      <c r="D10" s="2562">
        <v>44818</v>
      </c>
      <c r="E10" s="2562">
        <v>34932</v>
      </c>
      <c r="F10" s="2562" t="s">
        <v>215</v>
      </c>
      <c r="G10" s="2562" t="s">
        <v>215</v>
      </c>
      <c r="H10" s="2562">
        <v>14229</v>
      </c>
      <c r="I10" s="2562">
        <v>11092</v>
      </c>
    </row>
    <row r="11" spans="1:9" s="2239" customFormat="1" ht="20.45" customHeight="1">
      <c r="A11" s="2582">
        <v>1991</v>
      </c>
      <c r="B11" s="2562">
        <v>62922</v>
      </c>
      <c r="C11" s="2562">
        <v>48976</v>
      </c>
      <c r="D11" s="2562">
        <v>47171</v>
      </c>
      <c r="E11" s="2562">
        <v>36663</v>
      </c>
      <c r="F11" s="2562" t="s">
        <v>215</v>
      </c>
      <c r="G11" s="2562" t="s">
        <v>215</v>
      </c>
      <c r="H11" s="2562">
        <v>15751</v>
      </c>
      <c r="I11" s="2562">
        <v>12313</v>
      </c>
    </row>
    <row r="12" spans="1:9" s="2239" customFormat="1" ht="12.75" customHeight="1">
      <c r="A12" s="2582">
        <v>1992</v>
      </c>
      <c r="B12" s="2562">
        <v>47221</v>
      </c>
      <c r="C12" s="2562">
        <v>36117</v>
      </c>
      <c r="D12" s="2562">
        <v>35496</v>
      </c>
      <c r="E12" s="2562">
        <v>27189</v>
      </c>
      <c r="F12" s="2562" t="s">
        <v>215</v>
      </c>
      <c r="G12" s="2562" t="s">
        <v>215</v>
      </c>
      <c r="H12" s="2562">
        <v>11725</v>
      </c>
      <c r="I12" s="2562">
        <v>8928</v>
      </c>
    </row>
    <row r="13" spans="1:9" s="2239" customFormat="1" ht="12.75" customHeight="1">
      <c r="A13" s="2582">
        <v>1993</v>
      </c>
      <c r="B13" s="2562">
        <v>48571</v>
      </c>
      <c r="C13" s="2562">
        <v>36597</v>
      </c>
      <c r="D13" s="2562">
        <v>36800</v>
      </c>
      <c r="E13" s="2562">
        <v>27768</v>
      </c>
      <c r="F13" s="2562" t="s">
        <v>215</v>
      </c>
      <c r="G13" s="2562" t="s">
        <v>215</v>
      </c>
      <c r="H13" s="2562">
        <v>11771</v>
      </c>
      <c r="I13" s="2562">
        <v>8829</v>
      </c>
    </row>
    <row r="14" spans="1:9" s="2239" customFormat="1" ht="12.75" customHeight="1">
      <c r="A14" s="2203">
        <v>1994</v>
      </c>
      <c r="B14" s="2562">
        <v>53178</v>
      </c>
      <c r="C14" s="2562">
        <v>40268</v>
      </c>
      <c r="D14" s="2562">
        <v>41367</v>
      </c>
      <c r="E14" s="2562">
        <v>31931</v>
      </c>
      <c r="F14" s="2562">
        <v>5204</v>
      </c>
      <c r="G14" s="2562">
        <v>74551</v>
      </c>
      <c r="H14" s="2562">
        <v>11811</v>
      </c>
      <c r="I14" s="2562">
        <v>8337</v>
      </c>
    </row>
    <row r="15" spans="1:9" s="2239" customFormat="1" ht="12.75" customHeight="1">
      <c r="A15" s="2203">
        <v>1995</v>
      </c>
      <c r="B15" s="2562">
        <v>51732</v>
      </c>
      <c r="C15" s="2562">
        <v>39790</v>
      </c>
      <c r="D15" s="2562">
        <v>40719</v>
      </c>
      <c r="E15" s="2562">
        <v>32094</v>
      </c>
      <c r="F15" s="2562">
        <v>5348</v>
      </c>
      <c r="G15" s="2562">
        <v>78864</v>
      </c>
      <c r="H15" s="2562">
        <v>10820</v>
      </c>
      <c r="I15" s="2562">
        <v>7696</v>
      </c>
    </row>
    <row r="16" spans="1:9" s="2239" customFormat="1" ht="12.75" customHeight="1">
      <c r="A16" s="2203">
        <v>1996</v>
      </c>
      <c r="B16" s="2562">
        <v>53814</v>
      </c>
      <c r="C16" s="2562">
        <v>41433</v>
      </c>
      <c r="D16" s="2562">
        <v>41559</v>
      </c>
      <c r="E16" s="2562">
        <v>33151</v>
      </c>
      <c r="F16" s="2562">
        <v>6219</v>
      </c>
      <c r="G16" s="2562">
        <v>88205</v>
      </c>
      <c r="H16" s="2562">
        <v>11968</v>
      </c>
      <c r="I16" s="2562">
        <v>8282</v>
      </c>
    </row>
    <row r="17" spans="1:9" s="2239" customFormat="1" ht="12.75" customHeight="1">
      <c r="A17" s="2203">
        <v>1997</v>
      </c>
      <c r="B17" s="2562">
        <v>56415</v>
      </c>
      <c r="C17" s="2562">
        <v>44489</v>
      </c>
      <c r="D17" s="2562">
        <v>44933</v>
      </c>
      <c r="E17" s="2562">
        <v>36385</v>
      </c>
      <c r="F17" s="2562">
        <v>6803</v>
      </c>
      <c r="G17" s="2562">
        <v>99391</v>
      </c>
      <c r="H17" s="2562">
        <v>11216</v>
      </c>
      <c r="I17" s="2562">
        <v>8104</v>
      </c>
    </row>
    <row r="18" spans="1:9" s="2239" customFormat="1" ht="12.75" customHeight="1">
      <c r="A18" s="2203">
        <v>1998</v>
      </c>
      <c r="B18" s="2562">
        <v>61805</v>
      </c>
      <c r="C18" s="2562">
        <v>49272</v>
      </c>
      <c r="D18" s="2562">
        <v>49688</v>
      </c>
      <c r="E18" s="2562">
        <v>40981</v>
      </c>
      <c r="F18" s="2562">
        <v>7926</v>
      </c>
      <c r="G18" s="2562">
        <v>112582</v>
      </c>
      <c r="H18" s="2562">
        <v>11346</v>
      </c>
      <c r="I18" s="2562">
        <v>8291</v>
      </c>
    </row>
    <row r="19" spans="1:9" s="2239" customFormat="1" ht="12.75" customHeight="1">
      <c r="A19" s="2203">
        <v>1999</v>
      </c>
      <c r="B19" s="2562">
        <v>65542</v>
      </c>
      <c r="C19" s="2562">
        <v>53616</v>
      </c>
      <c r="D19" s="2562">
        <v>53911</v>
      </c>
      <c r="E19" s="2562">
        <v>45599</v>
      </c>
      <c r="F19" s="2562">
        <v>8849</v>
      </c>
      <c r="G19" s="2562">
        <v>126179</v>
      </c>
      <c r="H19" s="2562">
        <v>11058</v>
      </c>
      <c r="I19" s="2562">
        <v>8017</v>
      </c>
    </row>
    <row r="20" spans="1:9" s="2239" customFormat="1" ht="12.75" customHeight="1">
      <c r="A20" s="2203">
        <v>2000</v>
      </c>
      <c r="B20" s="2562">
        <v>63621</v>
      </c>
      <c r="C20" s="2562">
        <v>52195</v>
      </c>
      <c r="D20" s="2562">
        <v>52366</v>
      </c>
      <c r="E20" s="2562">
        <v>44481</v>
      </c>
      <c r="F20" s="2562">
        <v>8424</v>
      </c>
      <c r="G20" s="2562">
        <v>122105</v>
      </c>
      <c r="H20" s="2562">
        <v>10733</v>
      </c>
      <c r="I20" s="2562">
        <v>7714</v>
      </c>
    </row>
    <row r="21" spans="1:9" s="2239" customFormat="1" ht="12.75" customHeight="1">
      <c r="A21" s="2203">
        <v>2001</v>
      </c>
      <c r="B21" s="2562">
        <v>63075</v>
      </c>
      <c r="C21" s="2562">
        <v>51193</v>
      </c>
      <c r="D21" s="2562">
        <v>51510</v>
      </c>
      <c r="E21" s="2562">
        <v>43391</v>
      </c>
      <c r="F21" s="2562">
        <v>7545</v>
      </c>
      <c r="G21" s="2562">
        <v>114366</v>
      </c>
      <c r="H21" s="2562">
        <v>10887</v>
      </c>
      <c r="I21" s="2562">
        <v>7802</v>
      </c>
    </row>
    <row r="22" spans="1:9" s="2239" customFormat="1" ht="12.75" customHeight="1">
      <c r="A22" s="2203">
        <v>2002</v>
      </c>
      <c r="B22" s="2562">
        <v>62535</v>
      </c>
      <c r="C22" s="2562">
        <v>49852</v>
      </c>
      <c r="D22" s="2562">
        <v>49343</v>
      </c>
      <c r="E22" s="2562">
        <v>41439</v>
      </c>
      <c r="F22" s="2562">
        <v>6668</v>
      </c>
      <c r="G22" s="2562">
        <v>95673</v>
      </c>
      <c r="H22" s="2562">
        <v>11050</v>
      </c>
      <c r="I22" s="2562">
        <v>8413</v>
      </c>
    </row>
    <row r="23" spans="1:9" s="2239" customFormat="1" ht="12.75" customHeight="1">
      <c r="A23" s="2203">
        <v>2003</v>
      </c>
      <c r="B23" s="2562">
        <v>56528</v>
      </c>
      <c r="C23" s="2562">
        <v>44888</v>
      </c>
      <c r="D23" s="2562">
        <v>43724</v>
      </c>
      <c r="E23" s="2562">
        <v>36652</v>
      </c>
      <c r="F23" s="2562">
        <v>5779</v>
      </c>
      <c r="G23" s="2562">
        <v>81546</v>
      </c>
      <c r="H23" s="2562">
        <v>10695</v>
      </c>
      <c r="I23" s="2562">
        <v>8236</v>
      </c>
    </row>
    <row r="24" spans="1:9" s="2239" customFormat="1" ht="12.75" customHeight="1">
      <c r="A24" s="2203">
        <v>2004</v>
      </c>
      <c r="B24" s="2562">
        <v>52703</v>
      </c>
      <c r="C24" s="2562">
        <v>41013</v>
      </c>
      <c r="D24" s="2562">
        <v>40271</v>
      </c>
      <c r="E24" s="2562">
        <v>33466</v>
      </c>
      <c r="F24" s="2562">
        <v>5546</v>
      </c>
      <c r="G24" s="2562">
        <v>77115</v>
      </c>
      <c r="H24" s="2562">
        <v>9988</v>
      </c>
      <c r="I24" s="2562">
        <v>7547</v>
      </c>
    </row>
    <row r="25" spans="1:9" s="2239" customFormat="1" ht="12.75" customHeight="1">
      <c r="A25" s="2203">
        <v>2005</v>
      </c>
      <c r="B25" s="2562">
        <v>50965</v>
      </c>
      <c r="C25" s="2562">
        <v>40170</v>
      </c>
      <c r="D25" s="2562">
        <v>39037</v>
      </c>
      <c r="E25" s="2562">
        <v>32811</v>
      </c>
      <c r="F25" s="2562">
        <v>5204</v>
      </c>
      <c r="G25" s="2562">
        <v>73922</v>
      </c>
      <c r="H25" s="2562">
        <v>9754</v>
      </c>
      <c r="I25" s="2562">
        <v>7359</v>
      </c>
    </row>
    <row r="26" spans="1:9" s="2239" customFormat="1" ht="12.75" customHeight="1">
      <c r="A26" s="2203">
        <v>2006</v>
      </c>
      <c r="B26" s="2562">
        <v>49437</v>
      </c>
      <c r="C26" s="2562">
        <v>38236</v>
      </c>
      <c r="D26" s="2562">
        <v>36992</v>
      </c>
      <c r="E26" s="2562">
        <v>31034</v>
      </c>
      <c r="F26" s="2562">
        <v>4824</v>
      </c>
      <c r="G26" s="2562">
        <v>71921</v>
      </c>
      <c r="H26" s="2562">
        <v>9585</v>
      </c>
      <c r="I26" s="2562">
        <v>7202</v>
      </c>
    </row>
    <row r="27" spans="1:9" s="2239" customFormat="1" ht="12.75" customHeight="1">
      <c r="A27" s="2203">
        <v>2007</v>
      </c>
      <c r="B27" s="2562">
        <v>45944</v>
      </c>
      <c r="C27" s="2562">
        <v>35068</v>
      </c>
      <c r="D27" s="2562">
        <v>34401</v>
      </c>
      <c r="E27" s="2562">
        <v>28449</v>
      </c>
      <c r="F27" s="2562">
        <v>4559</v>
      </c>
      <c r="G27" s="2562">
        <v>65828</v>
      </c>
      <c r="H27" s="2562">
        <v>9020</v>
      </c>
      <c r="I27" s="2562">
        <v>6619</v>
      </c>
    </row>
    <row r="28" spans="1:9" s="2239" customFormat="1" ht="12.75" customHeight="1">
      <c r="A28" s="2203">
        <v>2008</v>
      </c>
      <c r="B28" s="2562">
        <v>39222</v>
      </c>
      <c r="C28" s="2562">
        <v>28683</v>
      </c>
      <c r="D28" s="2562">
        <v>28368</v>
      </c>
      <c r="E28" s="2562">
        <v>22639</v>
      </c>
      <c r="F28" s="2562">
        <v>3020</v>
      </c>
      <c r="G28" s="2562">
        <v>45981</v>
      </c>
      <c r="H28" s="2562">
        <v>8471</v>
      </c>
      <c r="I28" s="2562">
        <v>6044</v>
      </c>
    </row>
    <row r="29" spans="1:9" s="2239" customFormat="1" ht="12.75" customHeight="1">
      <c r="A29" s="2203">
        <v>2009</v>
      </c>
      <c r="B29" s="2562">
        <v>30993</v>
      </c>
      <c r="C29" s="2562">
        <v>21668</v>
      </c>
      <c r="D29" s="2562">
        <v>20911</v>
      </c>
      <c r="E29" s="2562">
        <v>16151</v>
      </c>
      <c r="F29" s="2562">
        <v>1857</v>
      </c>
      <c r="G29" s="2562">
        <v>27298</v>
      </c>
      <c r="H29" s="2562">
        <v>7909</v>
      </c>
      <c r="I29" s="2562">
        <v>5517</v>
      </c>
    </row>
    <row r="30" spans="1:9" s="2239" customFormat="1" ht="12.75" customHeight="1">
      <c r="A30" s="2203">
        <v>2010</v>
      </c>
      <c r="B30" s="2562">
        <v>28089</v>
      </c>
      <c r="C30" s="2562">
        <v>19751</v>
      </c>
      <c r="D30" s="2562">
        <v>19488</v>
      </c>
      <c r="E30" s="2562">
        <v>14955</v>
      </c>
      <c r="F30" s="2562">
        <v>1723</v>
      </c>
      <c r="G30" s="2562">
        <v>25002</v>
      </c>
      <c r="H30" s="2562">
        <v>6980</v>
      </c>
      <c r="I30" s="2562">
        <v>4796</v>
      </c>
    </row>
    <row r="31" spans="1:9" s="2239" customFormat="1" ht="12.75" customHeight="1">
      <c r="A31" s="2203">
        <v>2011</v>
      </c>
      <c r="B31" s="2562">
        <v>25655</v>
      </c>
      <c r="C31" s="2562">
        <v>17099</v>
      </c>
      <c r="D31" s="2562">
        <v>16450</v>
      </c>
      <c r="E31" s="2562">
        <v>12075</v>
      </c>
      <c r="F31" s="2562">
        <v>1116</v>
      </c>
      <c r="G31" s="2562">
        <v>17615</v>
      </c>
      <c r="H31" s="2562">
        <v>7518</v>
      </c>
      <c r="I31" s="2562">
        <v>5024</v>
      </c>
    </row>
    <row r="32" spans="1:9" s="2239" customFormat="1" ht="12.75" customHeight="1">
      <c r="A32" s="2203">
        <v>2012</v>
      </c>
      <c r="B32" s="2562">
        <v>21470</v>
      </c>
      <c r="C32" s="2562">
        <v>13108</v>
      </c>
      <c r="D32" s="2562">
        <v>12579</v>
      </c>
      <c r="E32" s="2562">
        <v>8487</v>
      </c>
      <c r="F32" s="2562">
        <v>791</v>
      </c>
      <c r="G32" s="2562">
        <v>11512</v>
      </c>
      <c r="H32" s="2562">
        <v>7166</v>
      </c>
      <c r="I32" s="2562">
        <v>4621</v>
      </c>
    </row>
    <row r="33" spans="1:13" s="2239" customFormat="1" ht="12.75" customHeight="1">
      <c r="A33" s="2203">
        <v>2013</v>
      </c>
      <c r="B33" s="2562">
        <v>16617</v>
      </c>
      <c r="C33" s="2562">
        <v>9146</v>
      </c>
      <c r="D33" s="2562">
        <v>9778</v>
      </c>
      <c r="E33" s="2562">
        <v>5764</v>
      </c>
      <c r="F33" s="2562">
        <v>351</v>
      </c>
      <c r="G33" s="2562">
        <v>7494</v>
      </c>
      <c r="H33" s="2562">
        <v>5591</v>
      </c>
      <c r="I33" s="2562">
        <v>3382</v>
      </c>
    </row>
    <row r="34" spans="1:13" s="2239" customFormat="1" ht="12.75" customHeight="1">
      <c r="A34" s="2203">
        <v>2014</v>
      </c>
      <c r="B34" s="2562">
        <v>15747</v>
      </c>
      <c r="C34" s="2561">
        <v>8460</v>
      </c>
      <c r="D34" s="2561">
        <v>9190</v>
      </c>
      <c r="E34" s="2561">
        <v>5348</v>
      </c>
      <c r="F34" s="2561">
        <v>361</v>
      </c>
      <c r="G34" s="2561">
        <v>6996</v>
      </c>
      <c r="H34" s="2561">
        <v>5299</v>
      </c>
      <c r="I34" s="2561">
        <v>3112</v>
      </c>
    </row>
    <row r="35" spans="1:13" s="2550" customFormat="1" ht="12.6" customHeight="1">
      <c r="A35" s="2203">
        <v>2015</v>
      </c>
      <c r="B35" s="2562">
        <v>15318</v>
      </c>
      <c r="C35" s="2559">
        <v>8954</v>
      </c>
      <c r="D35" s="2546">
        <v>9806</v>
      </c>
      <c r="E35" s="2546">
        <v>6208</v>
      </c>
      <c r="F35" s="2546">
        <v>478</v>
      </c>
      <c r="G35" s="2559">
        <v>8686</v>
      </c>
      <c r="H35" s="2559">
        <v>4330</v>
      </c>
      <c r="I35" s="2559">
        <v>2746</v>
      </c>
    </row>
    <row r="36" spans="1:13" s="2550" customFormat="1" ht="12.6" customHeight="1">
      <c r="A36" s="2203">
        <v>2016</v>
      </c>
      <c r="B36" s="2562">
        <v>17174</v>
      </c>
      <c r="C36" s="2559">
        <v>10603</v>
      </c>
      <c r="D36" s="2546">
        <v>11089</v>
      </c>
      <c r="E36" s="2546">
        <v>7559</v>
      </c>
      <c r="F36" s="2546">
        <v>702</v>
      </c>
      <c r="G36" s="2559">
        <v>11817</v>
      </c>
      <c r="H36" s="2559">
        <v>4705</v>
      </c>
      <c r="I36" s="2559">
        <v>3044</v>
      </c>
    </row>
    <row r="37" spans="1:13" s="2526" customFormat="1" ht="12.6" customHeight="1">
      <c r="A37" s="2203">
        <v>2017</v>
      </c>
      <c r="B37" s="2562">
        <v>19243</v>
      </c>
      <c r="C37" s="2562">
        <v>12347</v>
      </c>
      <c r="D37" s="2562">
        <v>13148</v>
      </c>
      <c r="E37" s="2562">
        <v>9218</v>
      </c>
      <c r="F37" s="2546">
        <v>927</v>
      </c>
      <c r="G37" s="2562">
        <v>14967</v>
      </c>
      <c r="H37" s="2562">
        <v>4715</v>
      </c>
      <c r="I37" s="2562">
        <v>3129</v>
      </c>
    </row>
    <row r="38" spans="1:13" s="2526" customFormat="1" ht="12.6" customHeight="1">
      <c r="A38" s="2203">
        <v>2018</v>
      </c>
      <c r="B38" s="2562">
        <v>22971</v>
      </c>
      <c r="C38" s="2562">
        <v>15635</v>
      </c>
      <c r="D38" s="2562">
        <v>15905</v>
      </c>
      <c r="E38" s="2562">
        <v>11995</v>
      </c>
      <c r="F38" s="2546">
        <v>1328</v>
      </c>
      <c r="G38" s="2562">
        <v>21896</v>
      </c>
      <c r="H38" s="2562">
        <v>5306</v>
      </c>
      <c r="I38" s="2562">
        <v>3640</v>
      </c>
    </row>
    <row r="39" spans="1:13" s="2526" customFormat="1" ht="12.6" customHeight="1">
      <c r="A39" s="2203">
        <v>2019</v>
      </c>
      <c r="B39" s="2562">
        <v>24446</v>
      </c>
      <c r="C39" s="2562">
        <v>17076</v>
      </c>
      <c r="D39" s="2562">
        <v>17295</v>
      </c>
      <c r="E39" s="2562">
        <v>13267</v>
      </c>
      <c r="F39" s="2546">
        <v>1540</v>
      </c>
      <c r="G39" s="2562">
        <v>25824</v>
      </c>
      <c r="H39" s="2562">
        <v>5439</v>
      </c>
      <c r="I39" s="2562">
        <v>3809</v>
      </c>
    </row>
    <row r="40" spans="1:13" s="2526" customFormat="1" ht="12.75" customHeight="1">
      <c r="A40" s="2203">
        <v>2020</v>
      </c>
      <c r="B40" s="2562">
        <v>23641</v>
      </c>
      <c r="C40" s="2562">
        <v>17060</v>
      </c>
      <c r="D40" s="2562">
        <v>17213</v>
      </c>
      <c r="E40" s="2562">
        <v>13508</v>
      </c>
      <c r="F40" s="2546">
        <v>1485</v>
      </c>
      <c r="G40" s="2562">
        <v>26168</v>
      </c>
      <c r="H40" s="2562">
        <v>4851</v>
      </c>
      <c r="I40" s="2562">
        <v>3552</v>
      </c>
    </row>
    <row r="41" spans="1:13" s="2526" customFormat="1" ht="12.6" customHeight="1">
      <c r="A41" s="2148" t="s">
        <v>3168</v>
      </c>
      <c r="B41" s="2597">
        <v>25098</v>
      </c>
      <c r="C41" s="2597">
        <v>19184</v>
      </c>
      <c r="D41" s="2597">
        <v>19541</v>
      </c>
      <c r="E41" s="2597">
        <v>15563</v>
      </c>
      <c r="F41" s="2598">
        <v>1650</v>
      </c>
      <c r="G41" s="2597">
        <v>29827</v>
      </c>
      <c r="H41" s="2597">
        <v>4982</v>
      </c>
      <c r="I41" s="2597">
        <v>3621</v>
      </c>
    </row>
    <row r="42" spans="1:13" s="2526" customFormat="1" ht="12.6" customHeight="1">
      <c r="A42" s="2148" t="s">
        <v>3167</v>
      </c>
      <c r="B42" s="2596">
        <v>24950</v>
      </c>
      <c r="C42" s="2596">
        <v>18887</v>
      </c>
      <c r="D42" s="2596">
        <v>19022</v>
      </c>
      <c r="E42" s="2596">
        <v>15499</v>
      </c>
      <c r="F42" s="2596">
        <v>1703</v>
      </c>
      <c r="G42" s="2596">
        <v>30669</v>
      </c>
      <c r="H42" s="2596">
        <v>4524</v>
      </c>
      <c r="I42" s="2596">
        <v>3388</v>
      </c>
    </row>
    <row r="43" spans="1:13" s="216" customFormat="1" ht="12.75" customHeight="1">
      <c r="A43" s="2595">
        <v>2023</v>
      </c>
      <c r="B43" s="138"/>
      <c r="C43" s="138"/>
      <c r="D43" s="138"/>
      <c r="E43" s="138"/>
      <c r="F43" s="138"/>
      <c r="G43" s="138"/>
      <c r="H43" s="138"/>
      <c r="M43" s="2378"/>
    </row>
    <row r="44" spans="1:13" s="1413" customFormat="1" ht="12.75">
      <c r="A44" s="1466" t="s">
        <v>209</v>
      </c>
      <c r="B44" s="2594">
        <v>23439</v>
      </c>
      <c r="C44" s="2594">
        <v>17590</v>
      </c>
      <c r="D44" s="2594">
        <v>17357</v>
      </c>
      <c r="E44" s="2594">
        <v>14042</v>
      </c>
      <c r="F44" s="2594">
        <v>1857</v>
      </c>
      <c r="G44" s="2594">
        <v>32519</v>
      </c>
      <c r="H44" s="2594">
        <v>4750</v>
      </c>
      <c r="I44" s="2594">
        <v>3548</v>
      </c>
    </row>
    <row r="45" spans="1:13" s="1413" customFormat="1" ht="12.75">
      <c r="A45" s="1463" t="s">
        <v>801</v>
      </c>
      <c r="B45" s="2594">
        <v>22101</v>
      </c>
      <c r="C45" s="2594">
        <v>16537</v>
      </c>
      <c r="D45" s="2594">
        <v>16457</v>
      </c>
      <c r="E45" s="2594">
        <v>13298</v>
      </c>
      <c r="F45" s="2594">
        <v>1762</v>
      </c>
      <c r="G45" s="2594">
        <v>30908</v>
      </c>
      <c r="H45" s="2594">
        <v>4355</v>
      </c>
      <c r="I45" s="2594">
        <v>3239</v>
      </c>
    </row>
    <row r="46" spans="1:13" s="1409" customFormat="1" ht="12.75">
      <c r="A46" s="1464" t="s">
        <v>432</v>
      </c>
      <c r="B46" s="2594">
        <v>8709</v>
      </c>
      <c r="C46" s="2594">
        <v>6706</v>
      </c>
      <c r="D46" s="2594">
        <v>6679</v>
      </c>
      <c r="E46" s="2594">
        <v>5522</v>
      </c>
      <c r="F46" s="2594">
        <v>795</v>
      </c>
      <c r="G46" s="2594">
        <v>15285</v>
      </c>
      <c r="H46" s="2594">
        <v>1582</v>
      </c>
      <c r="I46" s="2594">
        <v>1184</v>
      </c>
    </row>
    <row r="47" spans="1:13" s="1409" customFormat="1" ht="12.75">
      <c r="A47" s="1464" t="s">
        <v>431</v>
      </c>
      <c r="B47" s="2594">
        <v>4557</v>
      </c>
      <c r="C47" s="2594">
        <v>3105</v>
      </c>
      <c r="D47" s="2594">
        <v>3242</v>
      </c>
      <c r="E47" s="2594">
        <v>2423</v>
      </c>
      <c r="F47" s="2594">
        <v>265</v>
      </c>
      <c r="G47" s="2594">
        <v>4404</v>
      </c>
      <c r="H47" s="2594">
        <v>989</v>
      </c>
      <c r="I47" s="2594">
        <v>682</v>
      </c>
    </row>
    <row r="48" spans="1:13" s="1409" customFormat="1" ht="12.75">
      <c r="A48" s="749" t="s">
        <v>430</v>
      </c>
      <c r="B48" s="2594">
        <v>2431</v>
      </c>
      <c r="C48" s="2594">
        <v>1727</v>
      </c>
      <c r="D48" s="2594">
        <v>2006</v>
      </c>
      <c r="E48" s="2594">
        <v>1525</v>
      </c>
      <c r="F48" s="2594">
        <v>150</v>
      </c>
      <c r="G48" s="2594">
        <v>2228</v>
      </c>
      <c r="H48" s="2594">
        <v>297</v>
      </c>
      <c r="I48" s="2594">
        <v>202</v>
      </c>
    </row>
    <row r="49" spans="1:9" s="1409" customFormat="1" ht="12.75">
      <c r="A49" s="749" t="s">
        <v>429</v>
      </c>
      <c r="B49" s="2594">
        <v>2893</v>
      </c>
      <c r="C49" s="2594">
        <v>2252</v>
      </c>
      <c r="D49" s="2594">
        <v>1860</v>
      </c>
      <c r="E49" s="2594">
        <v>1620</v>
      </c>
      <c r="F49" s="2594">
        <v>232</v>
      </c>
      <c r="G49" s="2594">
        <v>4567</v>
      </c>
      <c r="H49" s="2594">
        <v>820</v>
      </c>
      <c r="I49" s="2594">
        <v>632</v>
      </c>
    </row>
    <row r="50" spans="1:9" s="1409" customFormat="1" ht="12.75">
      <c r="A50" s="749" t="s">
        <v>428</v>
      </c>
      <c r="B50" s="2594">
        <v>1260</v>
      </c>
      <c r="C50" s="2594">
        <v>1118</v>
      </c>
      <c r="D50" s="2594">
        <v>1150</v>
      </c>
      <c r="E50" s="2594">
        <v>1051</v>
      </c>
      <c r="F50" s="2594">
        <v>183</v>
      </c>
      <c r="G50" s="2594">
        <v>1996</v>
      </c>
      <c r="H50" s="2594">
        <v>81</v>
      </c>
      <c r="I50" s="2594">
        <v>67</v>
      </c>
    </row>
    <row r="51" spans="1:9" s="1409" customFormat="1" ht="12.75">
      <c r="A51" s="1464" t="s">
        <v>427</v>
      </c>
      <c r="B51" s="2594">
        <v>1207</v>
      </c>
      <c r="C51" s="2594">
        <v>756</v>
      </c>
      <c r="D51" s="2594">
        <v>833</v>
      </c>
      <c r="E51" s="2594">
        <v>529</v>
      </c>
      <c r="F51" s="2594">
        <v>24</v>
      </c>
      <c r="G51" s="2594">
        <v>619</v>
      </c>
      <c r="H51" s="2594">
        <v>312</v>
      </c>
      <c r="I51" s="2594">
        <v>227</v>
      </c>
    </row>
    <row r="52" spans="1:9" s="1409" customFormat="1" ht="12.75">
      <c r="A52" s="1464" t="s">
        <v>426</v>
      </c>
      <c r="B52" s="2594">
        <v>1044</v>
      </c>
      <c r="C52" s="2594">
        <v>873</v>
      </c>
      <c r="D52" s="2594">
        <v>687</v>
      </c>
      <c r="E52" s="2594">
        <v>628</v>
      </c>
      <c r="F52" s="2594">
        <v>113</v>
      </c>
      <c r="G52" s="2594">
        <v>1809</v>
      </c>
      <c r="H52" s="2594">
        <v>274</v>
      </c>
      <c r="I52" s="2594">
        <v>245</v>
      </c>
    </row>
    <row r="53" spans="1:9" s="1409" customFormat="1" ht="12.75">
      <c r="A53" s="1463" t="s">
        <v>425</v>
      </c>
      <c r="B53" s="2594">
        <v>828</v>
      </c>
      <c r="C53" s="2594">
        <v>611</v>
      </c>
      <c r="D53" s="2594">
        <v>547</v>
      </c>
      <c r="E53" s="2594">
        <v>434</v>
      </c>
      <c r="F53" s="2594">
        <v>31</v>
      </c>
      <c r="G53" s="2594">
        <v>505</v>
      </c>
      <c r="H53" s="2594">
        <v>239</v>
      </c>
      <c r="I53" s="2594">
        <v>177</v>
      </c>
    </row>
    <row r="54" spans="1:9" s="1394" customFormat="1" ht="13.5">
      <c r="A54" s="1463" t="s">
        <v>424</v>
      </c>
      <c r="B54" s="2594">
        <v>510</v>
      </c>
      <c r="C54" s="2594">
        <v>442</v>
      </c>
      <c r="D54" s="2594">
        <v>353</v>
      </c>
      <c r="E54" s="2594">
        <v>310</v>
      </c>
      <c r="F54" s="2594">
        <v>64</v>
      </c>
      <c r="G54" s="2594">
        <v>1106</v>
      </c>
      <c r="H54" s="2594">
        <v>156</v>
      </c>
      <c r="I54" s="2594">
        <v>132</v>
      </c>
    </row>
    <row r="55" spans="1:9" ht="29.25" customHeight="1">
      <c r="A55" s="5556"/>
      <c r="B55" s="5559" t="s">
        <v>3163</v>
      </c>
      <c r="C55" s="5560"/>
      <c r="D55" s="5549" t="s">
        <v>3166</v>
      </c>
      <c r="E55" s="5550"/>
      <c r="F55" s="5550"/>
      <c r="G55" s="5551"/>
      <c r="H55" s="5552" t="s">
        <v>3165</v>
      </c>
      <c r="I55" s="5552"/>
    </row>
    <row r="56" spans="1:9" ht="12.75" customHeight="1">
      <c r="A56" s="5557"/>
      <c r="B56" s="5552" t="s">
        <v>88</v>
      </c>
      <c r="C56" s="5552" t="s">
        <v>3162</v>
      </c>
      <c r="D56" s="5549" t="s">
        <v>3163</v>
      </c>
      <c r="E56" s="5550"/>
      <c r="F56" s="5550"/>
      <c r="G56" s="5553" t="s">
        <v>3164</v>
      </c>
      <c r="H56" s="5549" t="s">
        <v>3163</v>
      </c>
      <c r="I56" s="5551"/>
    </row>
    <row r="57" spans="1:9" ht="12.75" customHeight="1">
      <c r="A57" s="5557"/>
      <c r="B57" s="5552"/>
      <c r="C57" s="5552"/>
      <c r="D57" s="5552" t="s">
        <v>88</v>
      </c>
      <c r="E57" s="5549" t="s">
        <v>3162</v>
      </c>
      <c r="F57" s="5550"/>
      <c r="G57" s="5554"/>
      <c r="H57" s="5561" t="s">
        <v>88</v>
      </c>
      <c r="I57" s="5561" t="s">
        <v>3162</v>
      </c>
    </row>
    <row r="58" spans="1:9" ht="12.75" customHeight="1">
      <c r="A58" s="5557"/>
      <c r="B58" s="5552"/>
      <c r="C58" s="5552"/>
      <c r="D58" s="5552"/>
      <c r="E58" s="5552" t="s">
        <v>88</v>
      </c>
      <c r="F58" s="2593" t="s">
        <v>2086</v>
      </c>
      <c r="G58" s="5554"/>
      <c r="H58" s="5562"/>
      <c r="I58" s="5562"/>
    </row>
    <row r="59" spans="1:9" ht="12.75" customHeight="1">
      <c r="A59" s="5558"/>
      <c r="B59" s="5552"/>
      <c r="C59" s="5552"/>
      <c r="D59" s="5552"/>
      <c r="E59" s="5552"/>
      <c r="F59" s="2591" t="s">
        <v>3161</v>
      </c>
      <c r="G59" s="5555"/>
      <c r="H59" s="5563"/>
      <c r="I59" s="5563"/>
    </row>
    <row r="60" spans="1:9" ht="12.75" customHeight="1">
      <c r="A60" s="5565" t="s">
        <v>412</v>
      </c>
      <c r="B60" s="5565"/>
      <c r="C60" s="5565"/>
      <c r="D60" s="5565"/>
      <c r="E60" s="5565"/>
      <c r="F60" s="5565"/>
      <c r="G60" s="5565"/>
      <c r="H60" s="5565"/>
      <c r="I60" s="5565"/>
    </row>
    <row r="61" spans="1:9" s="2500" customFormat="1" ht="9" customHeight="1">
      <c r="A61" s="5566" t="s">
        <v>3160</v>
      </c>
      <c r="B61" s="5566"/>
      <c r="C61" s="5566"/>
      <c r="D61" s="5566"/>
      <c r="E61" s="5566"/>
      <c r="F61" s="5566"/>
      <c r="G61" s="5566"/>
      <c r="H61" s="5566"/>
      <c r="I61" s="5566"/>
    </row>
    <row r="62" spans="1:9" s="2500" customFormat="1" ht="9" customHeight="1">
      <c r="A62" s="5502" t="s">
        <v>3159</v>
      </c>
      <c r="B62" s="5502"/>
      <c r="C62" s="5502"/>
      <c r="D62" s="5502"/>
      <c r="E62" s="5502"/>
      <c r="F62" s="5502"/>
      <c r="G62" s="5502"/>
      <c r="H62" s="5502"/>
      <c r="I62" s="5502"/>
    </row>
    <row r="63" spans="1:9" ht="27" customHeight="1">
      <c r="A63" s="5564" t="s">
        <v>3158</v>
      </c>
      <c r="B63" s="5564"/>
      <c r="C63" s="5564"/>
      <c r="D63" s="5564"/>
      <c r="E63" s="5564"/>
      <c r="F63" s="5564"/>
      <c r="G63" s="5564"/>
      <c r="H63" s="5564"/>
      <c r="I63" s="5564"/>
    </row>
    <row r="64" spans="1:9" ht="27" customHeight="1">
      <c r="A64" s="5527" t="s">
        <v>3157</v>
      </c>
      <c r="B64" s="5527"/>
      <c r="C64" s="5527"/>
      <c r="D64" s="5527"/>
      <c r="E64" s="5527"/>
      <c r="F64" s="5527"/>
      <c r="G64" s="5527"/>
      <c r="H64" s="5527"/>
      <c r="I64" s="5527"/>
    </row>
    <row r="65" spans="1:9" ht="12.75">
      <c r="A65" s="2537"/>
      <c r="B65" s="2537"/>
      <c r="C65" s="2561"/>
      <c r="D65" s="2561"/>
      <c r="E65" s="2561"/>
      <c r="F65" s="2537"/>
      <c r="G65" s="2537"/>
      <c r="H65" s="2537"/>
      <c r="I65" s="2537"/>
    </row>
    <row r="66" spans="1:9">
      <c r="A66" s="567" t="s">
        <v>409</v>
      </c>
      <c r="B66" s="2498"/>
      <c r="C66" s="2498"/>
      <c r="D66" s="2498"/>
      <c r="E66" s="2498"/>
      <c r="F66" s="2498"/>
      <c r="G66" s="2498"/>
      <c r="H66" s="2498"/>
      <c r="I66" s="2498"/>
    </row>
    <row r="67" spans="1:9">
      <c r="A67" s="2492" t="s">
        <v>3156</v>
      </c>
      <c r="B67" s="2491"/>
      <c r="D67" s="2497"/>
      <c r="E67" s="2184"/>
      <c r="F67" s="2172"/>
      <c r="G67" s="2497"/>
      <c r="H67" s="2497"/>
      <c r="I67" s="2497"/>
    </row>
    <row r="68" spans="1:9">
      <c r="A68" s="2492" t="s">
        <v>3153</v>
      </c>
      <c r="B68" s="2491"/>
      <c r="D68" s="2184"/>
      <c r="E68" s="2497"/>
      <c r="F68" s="2172"/>
      <c r="G68" s="2590"/>
      <c r="H68" s="2184"/>
      <c r="I68" s="2184"/>
    </row>
    <row r="69" spans="1:9">
      <c r="A69" s="2492" t="s">
        <v>3153</v>
      </c>
    </row>
    <row r="70" spans="1:9">
      <c r="A70" s="2492" t="s">
        <v>3155</v>
      </c>
    </row>
    <row r="71" spans="1:9">
      <c r="A71" s="2492" t="s">
        <v>3154</v>
      </c>
    </row>
    <row r="72" spans="1:9">
      <c r="A72" s="2492" t="s">
        <v>3153</v>
      </c>
    </row>
    <row r="73" spans="1:9">
      <c r="A73" s="2590"/>
    </row>
  </sheetData>
  <mergeCells count="35">
    <mergeCell ref="A64:I64"/>
    <mergeCell ref="A62:I62"/>
    <mergeCell ref="A63:I63"/>
    <mergeCell ref="A60:I60"/>
    <mergeCell ref="A61:I61"/>
    <mergeCell ref="A55:A59"/>
    <mergeCell ref="B55:C55"/>
    <mergeCell ref="D55:G55"/>
    <mergeCell ref="H55:I55"/>
    <mergeCell ref="B56:B59"/>
    <mergeCell ref="C56:C59"/>
    <mergeCell ref="D56:F56"/>
    <mergeCell ref="G56:G59"/>
    <mergeCell ref="H56:I56"/>
    <mergeCell ref="D57:D59"/>
    <mergeCell ref="I57:I59"/>
    <mergeCell ref="E58:E59"/>
    <mergeCell ref="E57:F57"/>
    <mergeCell ref="H57:H59"/>
    <mergeCell ref="A1:I1"/>
    <mergeCell ref="A2:I2"/>
    <mergeCell ref="A4:A8"/>
    <mergeCell ref="B4:C4"/>
    <mergeCell ref="D4:G4"/>
    <mergeCell ref="H4:I4"/>
    <mergeCell ref="B5:B8"/>
    <mergeCell ref="C5:C8"/>
    <mergeCell ref="D5:F5"/>
    <mergeCell ref="G5:G8"/>
    <mergeCell ref="H5:I5"/>
    <mergeCell ref="D6:D8"/>
    <mergeCell ref="E6:F6"/>
    <mergeCell ref="H6:H8"/>
    <mergeCell ref="I6:I8"/>
    <mergeCell ref="E7:E8"/>
  </mergeCells>
  <conditionalFormatting sqref="B10:I30 C31:I33 B31:B41">
    <cfRule type="containsText" dxfId="316" priority="10" operator="containsText" text="&quot;-&quot;">
      <formula>NOT(ISERROR(SEARCH("""-""",B10)))</formula>
    </cfRule>
    <cfRule type="cellIs" dxfId="315" priority="11" stopIfTrue="1" operator="between">
      <formula>0.000000001</formula>
      <formula>0.49999999999</formula>
    </cfRule>
    <cfRule type="cellIs" dxfId="314" priority="12" stopIfTrue="1" operator="between">
      <formula>0.0000001</formula>
      <formula>0.4999999</formula>
    </cfRule>
    <cfRule type="cellIs" dxfId="313" priority="13" stopIfTrue="1" operator="between">
      <formula>0.0001</formula>
      <formula>0.5</formula>
    </cfRule>
  </conditionalFormatting>
  <conditionalFormatting sqref="B43:I43">
    <cfRule type="cellIs" dxfId="312" priority="3" operator="between">
      <formula>0.00001</formula>
      <formula>0.45</formula>
    </cfRule>
    <cfRule type="cellIs" dxfId="311" priority="4" operator="between">
      <formula>0.00001</formula>
      <formula>0.045</formula>
    </cfRule>
    <cfRule type="cellIs" dxfId="310" priority="5" operator="lessThan">
      <formula>0</formula>
    </cfRule>
  </conditionalFormatting>
  <conditionalFormatting sqref="B44:I54">
    <cfRule type="cellIs" dxfId="309" priority="1" operator="between">
      <formula>0.00000001</formula>
      <formula>0.49999999</formula>
    </cfRule>
    <cfRule type="cellIs" dxfId="308" priority="2" stopIfTrue="1" operator="between">
      <formula>0.000001</formula>
      <formula>0.0005</formula>
    </cfRule>
  </conditionalFormatting>
  <conditionalFormatting sqref="B66:I66">
    <cfRule type="cellIs" dxfId="307" priority="14" stopIfTrue="1" operator="notEqual">
      <formula>0</formula>
    </cfRule>
  </conditionalFormatting>
  <conditionalFormatting sqref="C37:E41">
    <cfRule type="cellIs" dxfId="306" priority="8" operator="between">
      <formula>0.00000001</formula>
      <formula>0.49999999</formula>
    </cfRule>
    <cfRule type="cellIs" dxfId="305" priority="9" stopIfTrue="1" operator="between">
      <formula>0.000001</formula>
      <formula>0.0005</formula>
    </cfRule>
  </conditionalFormatting>
  <conditionalFormatting sqref="G37:I41 B42:I42">
    <cfRule type="cellIs" dxfId="304" priority="6" operator="between">
      <formula>0.00000001</formula>
      <formula>0.49999999</formula>
    </cfRule>
    <cfRule type="cellIs" dxfId="303" priority="7" stopIfTrue="1" operator="between">
      <formula>0.000001</formula>
      <formula>0.0005</formula>
    </cfRule>
  </conditionalFormatting>
  <hyperlinks>
    <hyperlink ref="B5:B8" r:id="rId1" display="Total" xr:uid="{BC9EBAA0-918C-4884-BA1D-D9F5A8974FBC}"/>
    <hyperlink ref="C5:C8" r:id="rId2" display="Para habitação familiar" xr:uid="{98691C83-EB28-46F2-8EE8-DFDE43657612}"/>
    <hyperlink ref="D6:D8" r:id="rId3" display="Total" xr:uid="{CBEDA68A-B316-4AD1-A0C2-402C9EA5EE1F}"/>
    <hyperlink ref="E7:E8" r:id="rId4" display="Total" xr:uid="{1BB3519A-5A5E-4DEF-A1B4-18C1A765D96F}"/>
    <hyperlink ref="H4:I4" r:id="rId5" display="Ampliações, alterações e reconstruções" xr:uid="{E5EA07F1-EBB0-4614-96A1-0672E63E511B}"/>
    <hyperlink ref="F8" r:id="rId6" xr:uid="{28BF813F-7FDC-48EE-A233-796B8BF580F6}"/>
    <hyperlink ref="B56:B59" r:id="rId7" display="Total" xr:uid="{31B9C5D5-8AC1-43A8-ACC8-8EC976AD5F75}"/>
    <hyperlink ref="C56:C59" r:id="rId8" display="For family housing" xr:uid="{5F39FD4C-D414-415D-8501-54096A496742}"/>
    <hyperlink ref="D57:D59" r:id="rId9" display="Total" xr:uid="{2E76BAFB-00A6-488C-AB20-C5BC95818A79}"/>
    <hyperlink ref="E58:E59" r:id="rId10" display="Total" xr:uid="{603B57A1-A659-4874-AD0C-A28BB7EEA8FD}"/>
    <hyperlink ref="H55:I55" r:id="rId11" display="Enlargements, alterations and reconstructions" xr:uid="{71EBB63F-962C-4299-A8E9-44F717C0990D}"/>
    <hyperlink ref="F59" r:id="rId12" xr:uid="{8D0DC4F7-90DA-46C7-9F99-8C4B39409FA1}"/>
    <hyperlink ref="G56:G59" r:id="rId13" display="Dwellings for family housing" xr:uid="{6BCD0E8B-7963-4B50-BB65-8321A1384AA1}"/>
    <hyperlink ref="A68" r:id="rId14" xr:uid="{8DAC4651-53EA-48E4-9F9D-4587437FCCC5}"/>
    <hyperlink ref="A70" r:id="rId15" xr:uid="{4C1F7AA5-7951-44A5-B877-DD0B34BE6BB2}"/>
    <hyperlink ref="A71" r:id="rId16" xr:uid="{1C08B974-77ED-4307-9290-C0E6094ED1F3}"/>
    <hyperlink ref="A69" r:id="rId17" xr:uid="{FFE230A4-3DD1-4728-809B-4CE69AB63CA5}"/>
    <hyperlink ref="A67" r:id="rId18" xr:uid="{65984D89-6274-47E0-AD64-87B426154618}"/>
    <hyperlink ref="G5:G8" r:id="rId19" display="Fogos para habitação familiar" xr:uid="{0F68B044-4E49-4897-8743-F1CC71C06339}"/>
    <hyperlink ref="A72" r:id="rId20" xr:uid="{23A79137-9771-424C-9C3F-2BD7835BDD5C}"/>
  </hyperlinks>
  <pageMargins left="0.7" right="0.7" top="0.75" bottom="0.75" header="0.3" footer="0.3"/>
  <pageSetup paperSize="9" orientation="portrait" r:id="rId2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E1BF4-2F61-4C16-944D-66DCDC13AB0B}">
  <sheetPr codeName="Sheet116"/>
  <dimension ref="A1:M61"/>
  <sheetViews>
    <sheetView showGridLines="0" workbookViewId="0">
      <selection sqref="A1:I1"/>
    </sheetView>
  </sheetViews>
  <sheetFormatPr defaultColWidth="9.140625" defaultRowHeight="12.75" customHeight="1"/>
  <cols>
    <col min="1" max="1" width="20.85546875" style="2172" customWidth="1"/>
    <col min="2" max="9" width="9.5703125" style="2172" customWidth="1"/>
    <col min="10" max="16384" width="9.140625" style="2172"/>
  </cols>
  <sheetData>
    <row r="1" spans="1:10" s="2602" customFormat="1" ht="34.5" customHeight="1">
      <c r="A1" s="5407" t="s">
        <v>3201</v>
      </c>
      <c r="B1" s="5407"/>
      <c r="C1" s="5407"/>
      <c r="D1" s="5407"/>
      <c r="E1" s="5407"/>
      <c r="F1" s="5407"/>
      <c r="G1" s="5407"/>
      <c r="H1" s="5407"/>
      <c r="I1" s="5407"/>
    </row>
    <row r="2" spans="1:10" s="2602" customFormat="1" ht="34.5" customHeight="1">
      <c r="A2" s="5572" t="s">
        <v>3200</v>
      </c>
      <c r="B2" s="5572"/>
      <c r="C2" s="5572"/>
      <c r="D2" s="5572"/>
      <c r="E2" s="5572"/>
      <c r="F2" s="5572"/>
      <c r="G2" s="5572"/>
      <c r="H2" s="5572"/>
      <c r="I2" s="5572"/>
    </row>
    <row r="3" spans="1:10" s="2602" customFormat="1" ht="16.5">
      <c r="A3" s="2569" t="s">
        <v>928</v>
      </c>
      <c r="B3" s="2604"/>
      <c r="C3" s="2604"/>
      <c r="D3" s="2604"/>
      <c r="F3" s="2603"/>
      <c r="G3" s="2603"/>
      <c r="H3" s="2603"/>
      <c r="I3" s="2603" t="s">
        <v>927</v>
      </c>
    </row>
    <row r="4" spans="1:10" s="2600" customFormat="1" ht="18.600000000000001" customHeight="1">
      <c r="A4" s="5547"/>
      <c r="B4" s="5571" t="s">
        <v>88</v>
      </c>
      <c r="C4" s="5571" t="s">
        <v>3199</v>
      </c>
      <c r="D4" s="5571"/>
      <c r="E4" s="5571"/>
      <c r="F4" s="5571" t="s">
        <v>3198</v>
      </c>
      <c r="G4" s="5571"/>
      <c r="H4" s="5571"/>
      <c r="I4" s="5571"/>
    </row>
    <row r="5" spans="1:10" s="2600" customFormat="1" ht="26.25" customHeight="1">
      <c r="A5" s="5547"/>
      <c r="B5" s="5571"/>
      <c r="C5" s="2608" t="s">
        <v>3197</v>
      </c>
      <c r="D5" s="2608" t="s">
        <v>3196</v>
      </c>
      <c r="E5" s="2608" t="s">
        <v>3195</v>
      </c>
      <c r="F5" s="2608" t="s">
        <v>3194</v>
      </c>
      <c r="G5" s="2608" t="s">
        <v>3193</v>
      </c>
      <c r="H5" s="2608" t="s">
        <v>3192</v>
      </c>
      <c r="I5" s="2608" t="s">
        <v>3191</v>
      </c>
    </row>
    <row r="6" spans="1:10" s="2239" customFormat="1" ht="10.35" customHeight="1">
      <c r="A6" s="2582" t="s">
        <v>209</v>
      </c>
      <c r="B6" s="5569"/>
      <c r="C6" s="5570"/>
      <c r="D6" s="5570"/>
      <c r="E6" s="5570"/>
      <c r="F6" s="5569"/>
      <c r="G6" s="5570"/>
      <c r="H6" s="5570"/>
      <c r="I6" s="5570"/>
      <c r="J6" s="838"/>
    </row>
    <row r="7" spans="1:10" s="2239" customFormat="1" ht="12.6" customHeight="1">
      <c r="A7" s="2203">
        <v>1994</v>
      </c>
      <c r="B7" s="2610">
        <v>74551</v>
      </c>
      <c r="C7" s="2610">
        <v>39035</v>
      </c>
      <c r="D7" s="2610">
        <v>32315</v>
      </c>
      <c r="E7" s="2610">
        <v>3201</v>
      </c>
      <c r="F7" s="2610">
        <v>6510</v>
      </c>
      <c r="G7" s="2610">
        <v>23133</v>
      </c>
      <c r="H7" s="2610">
        <v>34192</v>
      </c>
      <c r="I7" s="2610">
        <v>10716</v>
      </c>
    </row>
    <row r="8" spans="1:10" s="2239" customFormat="1" ht="12.6" customHeight="1">
      <c r="A8" s="2203">
        <v>1995</v>
      </c>
      <c r="B8" s="2610">
        <v>78864</v>
      </c>
      <c r="C8" s="2610">
        <v>39530</v>
      </c>
      <c r="D8" s="2610">
        <v>34649</v>
      </c>
      <c r="E8" s="2610">
        <v>4685</v>
      </c>
      <c r="F8" s="2610">
        <v>7080</v>
      </c>
      <c r="G8" s="2610">
        <v>25530</v>
      </c>
      <c r="H8" s="2610">
        <v>35044</v>
      </c>
      <c r="I8" s="2610">
        <v>11210</v>
      </c>
    </row>
    <row r="9" spans="1:10" s="2239" customFormat="1" ht="12.6" customHeight="1">
      <c r="A9" s="2203">
        <v>1996</v>
      </c>
      <c r="B9" s="2610">
        <v>88205</v>
      </c>
      <c r="C9" s="2610">
        <v>41926</v>
      </c>
      <c r="D9" s="2610">
        <v>41497</v>
      </c>
      <c r="E9" s="2610">
        <v>4782</v>
      </c>
      <c r="F9" s="2610">
        <v>8343</v>
      </c>
      <c r="G9" s="2610">
        <v>29628</v>
      </c>
      <c r="H9" s="2610">
        <v>38599</v>
      </c>
      <c r="I9" s="2610">
        <v>11635</v>
      </c>
    </row>
    <row r="10" spans="1:10" s="2239" customFormat="1" ht="12.6" customHeight="1">
      <c r="A10" s="2203">
        <v>1997</v>
      </c>
      <c r="B10" s="2610">
        <v>99391</v>
      </c>
      <c r="C10" s="2610">
        <v>45795</v>
      </c>
      <c r="D10" s="2610">
        <v>50443</v>
      </c>
      <c r="E10" s="2610">
        <v>3153</v>
      </c>
      <c r="F10" s="2610">
        <v>10253</v>
      </c>
      <c r="G10" s="2610">
        <v>33783</v>
      </c>
      <c r="H10" s="2610">
        <v>42316</v>
      </c>
      <c r="I10" s="2610">
        <v>13039</v>
      </c>
    </row>
    <row r="11" spans="1:10" s="2239" customFormat="1" ht="20.45" customHeight="1">
      <c r="A11" s="2203">
        <v>1998</v>
      </c>
      <c r="B11" s="2610">
        <v>112582</v>
      </c>
      <c r="C11" s="2610">
        <v>50451</v>
      </c>
      <c r="D11" s="2610">
        <v>57588</v>
      </c>
      <c r="E11" s="2610">
        <v>4543</v>
      </c>
      <c r="F11" s="2610">
        <v>11197</v>
      </c>
      <c r="G11" s="2610">
        <v>38339</v>
      </c>
      <c r="H11" s="2610">
        <v>48779</v>
      </c>
      <c r="I11" s="2610">
        <v>14267</v>
      </c>
    </row>
    <row r="12" spans="1:10" s="2239" customFormat="1" ht="12.6" customHeight="1">
      <c r="A12" s="2203">
        <v>1999</v>
      </c>
      <c r="B12" s="2610">
        <v>126179</v>
      </c>
      <c r="C12" s="2610">
        <v>52090</v>
      </c>
      <c r="D12" s="2610">
        <v>69416</v>
      </c>
      <c r="E12" s="2610">
        <v>4673</v>
      </c>
      <c r="F12" s="2610">
        <v>11722</v>
      </c>
      <c r="G12" s="2610">
        <v>41988</v>
      </c>
      <c r="H12" s="2610">
        <v>55527</v>
      </c>
      <c r="I12" s="2610">
        <v>16942</v>
      </c>
    </row>
    <row r="13" spans="1:10" s="2239" customFormat="1" ht="12.6" customHeight="1">
      <c r="A13" s="2203">
        <v>2000</v>
      </c>
      <c r="B13" s="2610">
        <v>122105</v>
      </c>
      <c r="C13" s="2610">
        <v>51400</v>
      </c>
      <c r="D13" s="2610">
        <v>66282</v>
      </c>
      <c r="E13" s="2610">
        <v>4423</v>
      </c>
      <c r="F13" s="2610">
        <v>10480</v>
      </c>
      <c r="G13" s="2610">
        <v>39103</v>
      </c>
      <c r="H13" s="2610">
        <v>55193</v>
      </c>
      <c r="I13" s="2610">
        <v>17329</v>
      </c>
    </row>
    <row r="14" spans="1:10" s="2239" customFormat="1" ht="12.6" customHeight="1">
      <c r="A14" s="2203">
        <v>2001</v>
      </c>
      <c r="B14" s="2610">
        <v>114366</v>
      </c>
      <c r="C14" s="2610">
        <v>49151</v>
      </c>
      <c r="D14" s="2610">
        <v>60782</v>
      </c>
      <c r="E14" s="2610">
        <v>4433</v>
      </c>
      <c r="F14" s="2610">
        <v>11203</v>
      </c>
      <c r="G14" s="2610">
        <v>35305</v>
      </c>
      <c r="H14" s="2610">
        <v>51206</v>
      </c>
      <c r="I14" s="2610">
        <v>16652</v>
      </c>
    </row>
    <row r="15" spans="1:10" s="2239" customFormat="1" ht="12.6" customHeight="1">
      <c r="A15" s="2203">
        <v>2002</v>
      </c>
      <c r="B15" s="2610">
        <v>95673</v>
      </c>
      <c r="C15" s="2610">
        <v>44569</v>
      </c>
      <c r="D15" s="2610">
        <v>46747</v>
      </c>
      <c r="E15" s="2610">
        <v>4357</v>
      </c>
      <c r="F15" s="2610">
        <v>8205</v>
      </c>
      <c r="G15" s="2610">
        <v>27286</v>
      </c>
      <c r="H15" s="2610">
        <v>44370</v>
      </c>
      <c r="I15" s="2610">
        <v>15812</v>
      </c>
    </row>
    <row r="16" spans="1:10" s="2239" customFormat="1" ht="12.6" customHeight="1">
      <c r="A16" s="2203">
        <v>2003</v>
      </c>
      <c r="B16" s="2610">
        <v>81546</v>
      </c>
      <c r="C16" s="2610">
        <v>37293</v>
      </c>
      <c r="D16" s="2610">
        <v>40787</v>
      </c>
      <c r="E16" s="2610">
        <v>3466</v>
      </c>
      <c r="F16" s="2610">
        <v>7580</v>
      </c>
      <c r="G16" s="2610">
        <v>22012</v>
      </c>
      <c r="H16" s="2610">
        <v>37442</v>
      </c>
      <c r="I16" s="2610">
        <v>14512</v>
      </c>
    </row>
    <row r="17" spans="1:10" s="2239" customFormat="1" ht="12.6" customHeight="1">
      <c r="A17" s="2203">
        <v>2004</v>
      </c>
      <c r="B17" s="2610">
        <v>77115</v>
      </c>
      <c r="C17" s="2610">
        <v>33291</v>
      </c>
      <c r="D17" s="2610">
        <v>41397</v>
      </c>
      <c r="E17" s="2610">
        <v>2427</v>
      </c>
      <c r="F17" s="2610">
        <v>7747</v>
      </c>
      <c r="G17" s="2610">
        <v>21359</v>
      </c>
      <c r="H17" s="2610">
        <v>35093</v>
      </c>
      <c r="I17" s="2610">
        <v>12916</v>
      </c>
    </row>
    <row r="18" spans="1:10" s="2239" customFormat="1" ht="12.6" customHeight="1">
      <c r="A18" s="2203">
        <v>2005</v>
      </c>
      <c r="B18" s="2610">
        <v>73922</v>
      </c>
      <c r="C18" s="2610">
        <v>32281</v>
      </c>
      <c r="D18" s="2610">
        <v>38897</v>
      </c>
      <c r="E18" s="2610">
        <v>2744</v>
      </c>
      <c r="F18" s="2610">
        <v>7378</v>
      </c>
      <c r="G18" s="2610">
        <v>20088</v>
      </c>
      <c r="H18" s="2610">
        <v>33684</v>
      </c>
      <c r="I18" s="2610">
        <v>12772</v>
      </c>
    </row>
    <row r="19" spans="1:10" s="2239" customFormat="1" ht="12.6" customHeight="1">
      <c r="A19" s="2203">
        <v>2006</v>
      </c>
      <c r="B19" s="2610">
        <v>71921</v>
      </c>
      <c r="C19" s="2610">
        <v>29795</v>
      </c>
      <c r="D19" s="2610">
        <v>40172</v>
      </c>
      <c r="E19" s="2610">
        <v>1954</v>
      </c>
      <c r="F19" s="2610">
        <v>7995</v>
      </c>
      <c r="G19" s="2610">
        <v>19638</v>
      </c>
      <c r="H19" s="2610">
        <v>32255</v>
      </c>
      <c r="I19" s="2610">
        <v>12033</v>
      </c>
    </row>
    <row r="20" spans="1:10" s="2239" customFormat="1" ht="12.6" customHeight="1">
      <c r="A20" s="2203">
        <v>2007</v>
      </c>
      <c r="B20" s="2610">
        <v>65828</v>
      </c>
      <c r="C20" s="2610">
        <v>26972</v>
      </c>
      <c r="D20" s="2610">
        <v>36684</v>
      </c>
      <c r="E20" s="2610">
        <v>2172</v>
      </c>
      <c r="F20" s="2610">
        <v>6783</v>
      </c>
      <c r="G20" s="2610">
        <v>18117</v>
      </c>
      <c r="H20" s="2610">
        <v>29488</v>
      </c>
      <c r="I20" s="2610">
        <v>11440</v>
      </c>
    </row>
    <row r="21" spans="1:10" s="2239" customFormat="1" ht="12.6" customHeight="1">
      <c r="A21" s="2203">
        <v>2008</v>
      </c>
      <c r="B21" s="2610">
        <v>45981</v>
      </c>
      <c r="C21" s="2610">
        <v>20855</v>
      </c>
      <c r="D21" s="2610">
        <v>24040</v>
      </c>
      <c r="E21" s="2610">
        <v>1086</v>
      </c>
      <c r="F21" s="2610">
        <v>4438</v>
      </c>
      <c r="G21" s="2610">
        <v>11681</v>
      </c>
      <c r="H21" s="2610">
        <v>21406</v>
      </c>
      <c r="I21" s="2610">
        <v>8456</v>
      </c>
    </row>
    <row r="22" spans="1:10" s="2239" customFormat="1" ht="12.6" customHeight="1">
      <c r="A22" s="2203">
        <v>2009</v>
      </c>
      <c r="B22" s="2610">
        <v>27298</v>
      </c>
      <c r="C22" s="2610">
        <v>15465</v>
      </c>
      <c r="D22" s="2610">
        <v>11243</v>
      </c>
      <c r="E22" s="2610">
        <v>590</v>
      </c>
      <c r="F22" s="2610">
        <v>2432</v>
      </c>
      <c r="G22" s="2610">
        <v>6072</v>
      </c>
      <c r="H22" s="2610">
        <v>13064</v>
      </c>
      <c r="I22" s="2610">
        <v>5730</v>
      </c>
    </row>
    <row r="23" spans="1:10" s="2239" customFormat="1" ht="12.6" customHeight="1">
      <c r="A23" s="2203">
        <v>2010</v>
      </c>
      <c r="B23" s="2610">
        <v>25002</v>
      </c>
      <c r="C23" s="2610">
        <v>14816</v>
      </c>
      <c r="D23" s="2610">
        <v>9817</v>
      </c>
      <c r="E23" s="2610">
        <v>369</v>
      </c>
      <c r="F23" s="2610">
        <v>2037</v>
      </c>
      <c r="G23" s="2610">
        <v>5533</v>
      </c>
      <c r="H23" s="2610">
        <v>11873</v>
      </c>
      <c r="I23" s="2610">
        <v>5559</v>
      </c>
    </row>
    <row r="24" spans="1:10" s="2239" customFormat="1" ht="12.6" customHeight="1">
      <c r="A24" s="2203">
        <v>2011</v>
      </c>
      <c r="B24" s="2610">
        <v>17615</v>
      </c>
      <c r="C24" s="2610">
        <v>11299</v>
      </c>
      <c r="D24" s="2610">
        <v>6064</v>
      </c>
      <c r="E24" s="2610">
        <v>252</v>
      </c>
      <c r="F24" s="2610">
        <v>1433</v>
      </c>
      <c r="G24" s="2610">
        <v>3760</v>
      </c>
      <c r="H24" s="2610">
        <v>8095</v>
      </c>
      <c r="I24" s="2610">
        <v>4327</v>
      </c>
    </row>
    <row r="25" spans="1:10" s="2239" customFormat="1" ht="12.6" customHeight="1">
      <c r="A25" s="2203">
        <v>2012</v>
      </c>
      <c r="B25" s="2610">
        <v>11512</v>
      </c>
      <c r="C25" s="2610">
        <v>8794</v>
      </c>
      <c r="D25" s="2610">
        <v>2501</v>
      </c>
      <c r="E25" s="2610">
        <v>217</v>
      </c>
      <c r="F25" s="2610">
        <v>1167</v>
      </c>
      <c r="G25" s="2610">
        <v>2755</v>
      </c>
      <c r="H25" s="2610">
        <v>5248</v>
      </c>
      <c r="I25" s="2610">
        <v>2342</v>
      </c>
    </row>
    <row r="26" spans="1:10" s="2239" customFormat="1" ht="12.6" customHeight="1">
      <c r="A26" s="2203">
        <v>2013</v>
      </c>
      <c r="B26" s="2610">
        <v>7494</v>
      </c>
      <c r="C26" s="2610">
        <v>5769</v>
      </c>
      <c r="D26" s="2610">
        <v>1611</v>
      </c>
      <c r="E26" s="2610">
        <v>114</v>
      </c>
      <c r="F26" s="2610">
        <v>720</v>
      </c>
      <c r="G26" s="2610">
        <v>1529</v>
      </c>
      <c r="H26" s="2610">
        <v>3706</v>
      </c>
      <c r="I26" s="2610">
        <v>1539</v>
      </c>
    </row>
    <row r="27" spans="1:10" s="2239" customFormat="1" ht="12.6" customHeight="1">
      <c r="A27" s="2203">
        <v>2014</v>
      </c>
      <c r="B27" s="2610">
        <v>6996</v>
      </c>
      <c r="C27" s="2610">
        <v>5058</v>
      </c>
      <c r="D27" s="2610">
        <v>1896</v>
      </c>
      <c r="E27" s="2610">
        <v>42</v>
      </c>
      <c r="F27" s="2610">
        <v>685</v>
      </c>
      <c r="G27" s="2610">
        <v>1440</v>
      </c>
      <c r="H27" s="2610">
        <v>3509</v>
      </c>
      <c r="I27" s="2610">
        <v>1362</v>
      </c>
    </row>
    <row r="28" spans="1:10" s="2550" customFormat="1" ht="12.6" customHeight="1">
      <c r="A28" s="2203">
        <v>2015</v>
      </c>
      <c r="B28" s="2559">
        <v>8686</v>
      </c>
      <c r="C28" s="2559">
        <v>5858</v>
      </c>
      <c r="D28" s="2559">
        <v>2793</v>
      </c>
      <c r="E28" s="2610">
        <v>35</v>
      </c>
      <c r="F28" s="2546">
        <v>854</v>
      </c>
      <c r="G28" s="2546">
        <v>1686</v>
      </c>
      <c r="H28" s="2559">
        <v>4538</v>
      </c>
      <c r="I28" s="2559">
        <v>1608</v>
      </c>
      <c r="J28" s="838"/>
    </row>
    <row r="29" spans="1:10" s="2550" customFormat="1" ht="12.6" customHeight="1">
      <c r="A29" s="2203">
        <v>2016</v>
      </c>
      <c r="B29" s="2559">
        <v>11817</v>
      </c>
      <c r="C29" s="2559">
        <v>6775</v>
      </c>
      <c r="D29" s="2559">
        <v>4820</v>
      </c>
      <c r="E29" s="2610">
        <v>222</v>
      </c>
      <c r="F29" s="2546">
        <v>1348</v>
      </c>
      <c r="G29" s="2546">
        <v>2515</v>
      </c>
      <c r="H29" s="2559">
        <v>5873</v>
      </c>
      <c r="I29" s="2559">
        <v>2081</v>
      </c>
      <c r="J29" s="838"/>
    </row>
    <row r="30" spans="1:10" s="2526" customFormat="1" ht="12.6" customHeight="1">
      <c r="A30" s="2203">
        <v>2017</v>
      </c>
      <c r="B30" s="2562">
        <v>14967</v>
      </c>
      <c r="C30" s="2562">
        <v>8090</v>
      </c>
      <c r="D30" s="2562">
        <v>6746</v>
      </c>
      <c r="E30" s="2562">
        <v>131</v>
      </c>
      <c r="F30" s="2562">
        <v>1628</v>
      </c>
      <c r="G30" s="2562">
        <v>3195</v>
      </c>
      <c r="H30" s="2562">
        <v>7688</v>
      </c>
      <c r="I30" s="2562">
        <v>2456</v>
      </c>
      <c r="J30" s="827"/>
    </row>
    <row r="31" spans="1:10" s="2526" customFormat="1" ht="12.6" customHeight="1">
      <c r="A31" s="2203">
        <v>2018</v>
      </c>
      <c r="B31" s="2562">
        <v>21896</v>
      </c>
      <c r="C31" s="2562">
        <v>10618</v>
      </c>
      <c r="D31" s="2562">
        <v>11194</v>
      </c>
      <c r="E31" s="2562">
        <v>84</v>
      </c>
      <c r="F31" s="2562">
        <v>2599</v>
      </c>
      <c r="G31" s="2562">
        <v>4777</v>
      </c>
      <c r="H31" s="2562">
        <v>10911</v>
      </c>
      <c r="I31" s="2562">
        <v>3609</v>
      </c>
      <c r="J31" s="827"/>
    </row>
    <row r="32" spans="1:10" s="2526" customFormat="1" ht="12.6" customHeight="1">
      <c r="A32" s="2203">
        <v>2019</v>
      </c>
      <c r="B32" s="2562">
        <v>25824</v>
      </c>
      <c r="C32" s="2562">
        <v>11827</v>
      </c>
      <c r="D32" s="2562">
        <v>13720</v>
      </c>
      <c r="E32" s="2562">
        <v>277</v>
      </c>
      <c r="F32" s="2562">
        <v>3337</v>
      </c>
      <c r="G32" s="2562">
        <v>6111</v>
      </c>
      <c r="H32" s="2562">
        <v>12633</v>
      </c>
      <c r="I32" s="2562">
        <v>3743</v>
      </c>
      <c r="J32" s="827"/>
    </row>
    <row r="33" spans="1:13" s="2526" customFormat="1" ht="12.6" customHeight="1">
      <c r="A33" s="2203">
        <v>2020</v>
      </c>
      <c r="B33" s="2609">
        <v>26168</v>
      </c>
      <c r="C33" s="2562">
        <v>12155</v>
      </c>
      <c r="D33" s="2562">
        <v>13865</v>
      </c>
      <c r="E33" s="2562">
        <v>148</v>
      </c>
      <c r="F33" s="2562">
        <v>3336</v>
      </c>
      <c r="G33" s="2562">
        <v>6053</v>
      </c>
      <c r="H33" s="2562">
        <v>12832</v>
      </c>
      <c r="I33" s="2562">
        <v>3947</v>
      </c>
      <c r="J33" s="827"/>
    </row>
    <row r="34" spans="1:13" s="2550" customFormat="1" ht="12.6" customHeight="1">
      <c r="A34" s="2203" t="s">
        <v>3168</v>
      </c>
      <c r="B34" s="2597">
        <v>29827</v>
      </c>
      <c r="C34" s="2597">
        <v>13527</v>
      </c>
      <c r="D34" s="2597">
        <v>16194</v>
      </c>
      <c r="E34" s="2597">
        <v>106</v>
      </c>
      <c r="F34" s="2597">
        <v>4151</v>
      </c>
      <c r="G34" s="2597">
        <v>6986</v>
      </c>
      <c r="H34" s="2597">
        <v>14296</v>
      </c>
      <c r="I34" s="2597">
        <v>4394</v>
      </c>
      <c r="J34" s="838"/>
    </row>
    <row r="35" spans="1:13" s="2550" customFormat="1" ht="12.6" customHeight="1">
      <c r="A35" s="2203" t="s">
        <v>3167</v>
      </c>
      <c r="B35" s="2596">
        <v>30669</v>
      </c>
      <c r="C35" s="2596">
        <v>13056</v>
      </c>
      <c r="D35" s="2596">
        <v>17481</v>
      </c>
      <c r="E35" s="2597">
        <v>132</v>
      </c>
      <c r="F35" s="2596">
        <v>4373</v>
      </c>
      <c r="G35" s="2596">
        <v>7282</v>
      </c>
      <c r="H35" s="2596">
        <v>14320</v>
      </c>
      <c r="I35" s="2596">
        <v>4694</v>
      </c>
      <c r="J35" s="838"/>
    </row>
    <row r="36" spans="1:13" s="216" customFormat="1" ht="12.75" customHeight="1">
      <c r="A36" s="1225">
        <v>2023</v>
      </c>
      <c r="B36" s="138"/>
      <c r="C36" s="138"/>
      <c r="D36" s="138"/>
      <c r="E36" s="138"/>
      <c r="F36" s="138"/>
      <c r="G36" s="138"/>
      <c r="H36" s="138"/>
      <c r="M36" s="2378"/>
    </row>
    <row r="37" spans="1:13" s="1413" customFormat="1">
      <c r="A37" s="1414" t="s">
        <v>209</v>
      </c>
      <c r="B37" s="2594">
        <v>32519</v>
      </c>
      <c r="C37" s="2594">
        <v>12327</v>
      </c>
      <c r="D37" s="2594">
        <v>20030</v>
      </c>
      <c r="E37" s="2594">
        <v>162</v>
      </c>
      <c r="F37" s="2594">
        <v>5752</v>
      </c>
      <c r="G37" s="2594">
        <v>8964</v>
      </c>
      <c r="H37" s="2594">
        <v>13781</v>
      </c>
      <c r="I37" s="2594">
        <v>4022</v>
      </c>
    </row>
    <row r="38" spans="1:13" s="1413" customFormat="1">
      <c r="A38" s="1408" t="s">
        <v>801</v>
      </c>
      <c r="B38" s="2594">
        <v>30908</v>
      </c>
      <c r="C38" s="2594">
        <v>11589</v>
      </c>
      <c r="D38" s="2594">
        <v>19157</v>
      </c>
      <c r="E38" s="2594">
        <v>162</v>
      </c>
      <c r="F38" s="2594">
        <v>5374</v>
      </c>
      <c r="G38" s="2594">
        <v>8395</v>
      </c>
      <c r="H38" s="2594">
        <v>13223</v>
      </c>
      <c r="I38" s="2594">
        <v>3916</v>
      </c>
    </row>
    <row r="39" spans="1:13" s="1409" customFormat="1">
      <c r="A39" s="1411" t="s">
        <v>432</v>
      </c>
      <c r="B39" s="2594">
        <v>15285</v>
      </c>
      <c r="C39" s="2594">
        <v>5461</v>
      </c>
      <c r="D39" s="2594">
        <v>9772</v>
      </c>
      <c r="E39" s="2594">
        <v>52</v>
      </c>
      <c r="F39" s="2594">
        <v>3475</v>
      </c>
      <c r="G39" s="2594">
        <v>4060</v>
      </c>
      <c r="H39" s="2594">
        <v>6521</v>
      </c>
      <c r="I39" s="2594">
        <v>1229</v>
      </c>
    </row>
    <row r="40" spans="1:13" s="1409" customFormat="1">
      <c r="A40" s="1411" t="s">
        <v>431</v>
      </c>
      <c r="B40" s="2594">
        <v>4404</v>
      </c>
      <c r="C40" s="2594">
        <v>2219</v>
      </c>
      <c r="D40" s="2594">
        <v>2185</v>
      </c>
      <c r="E40" s="2594">
        <v>0</v>
      </c>
      <c r="F40" s="2594">
        <v>587</v>
      </c>
      <c r="G40" s="2594">
        <v>1079</v>
      </c>
      <c r="H40" s="2594">
        <v>2103</v>
      </c>
      <c r="I40" s="2594">
        <v>635</v>
      </c>
    </row>
    <row r="41" spans="1:13" s="1409" customFormat="1">
      <c r="A41" s="1412" t="s">
        <v>430</v>
      </c>
      <c r="B41" s="2594">
        <v>2228</v>
      </c>
      <c r="C41" s="2594">
        <v>1158</v>
      </c>
      <c r="D41" s="2594">
        <v>1068</v>
      </c>
      <c r="E41" s="2594">
        <v>2</v>
      </c>
      <c r="F41" s="2594">
        <v>161</v>
      </c>
      <c r="G41" s="2594">
        <v>498</v>
      </c>
      <c r="H41" s="2594">
        <v>1190</v>
      </c>
      <c r="I41" s="2594">
        <v>379</v>
      </c>
    </row>
    <row r="42" spans="1:13" s="1409" customFormat="1">
      <c r="A42" s="1412" t="s">
        <v>429</v>
      </c>
      <c r="B42" s="2594">
        <v>4567</v>
      </c>
      <c r="C42" s="2594">
        <v>1114</v>
      </c>
      <c r="D42" s="2594">
        <v>3379</v>
      </c>
      <c r="E42" s="2594">
        <v>74</v>
      </c>
      <c r="F42" s="2594">
        <v>564</v>
      </c>
      <c r="G42" s="2594">
        <v>1544</v>
      </c>
      <c r="H42" s="2594">
        <v>1672</v>
      </c>
      <c r="I42" s="2594">
        <v>787</v>
      </c>
    </row>
    <row r="43" spans="1:13" s="1409" customFormat="1">
      <c r="A43" s="1412" t="s">
        <v>428</v>
      </c>
      <c r="B43" s="2594">
        <v>1996</v>
      </c>
      <c r="C43" s="2594">
        <v>754</v>
      </c>
      <c r="D43" s="2594">
        <v>1242</v>
      </c>
      <c r="E43" s="2594">
        <v>0</v>
      </c>
      <c r="F43" s="2594">
        <v>133</v>
      </c>
      <c r="G43" s="2594">
        <v>418</v>
      </c>
      <c r="H43" s="2594">
        <v>924</v>
      </c>
      <c r="I43" s="2594">
        <v>521</v>
      </c>
    </row>
    <row r="44" spans="1:13" s="1409" customFormat="1">
      <c r="A44" s="1411" t="s">
        <v>427</v>
      </c>
      <c r="B44" s="2594">
        <v>619</v>
      </c>
      <c r="C44" s="2594">
        <v>418</v>
      </c>
      <c r="D44" s="2594">
        <v>190</v>
      </c>
      <c r="E44" s="2594">
        <v>11</v>
      </c>
      <c r="F44" s="2594">
        <v>34</v>
      </c>
      <c r="G44" s="2594">
        <v>113</v>
      </c>
      <c r="H44" s="2594">
        <v>283</v>
      </c>
      <c r="I44" s="2594">
        <v>189</v>
      </c>
    </row>
    <row r="45" spans="1:13" s="1409" customFormat="1">
      <c r="A45" s="1411" t="s">
        <v>426</v>
      </c>
      <c r="B45" s="2594">
        <v>1809</v>
      </c>
      <c r="C45" s="2594">
        <v>465</v>
      </c>
      <c r="D45" s="2594">
        <v>1321</v>
      </c>
      <c r="E45" s="2594">
        <v>23</v>
      </c>
      <c r="F45" s="2594">
        <v>420</v>
      </c>
      <c r="G45" s="2594">
        <v>683</v>
      </c>
      <c r="H45" s="2594">
        <v>530</v>
      </c>
      <c r="I45" s="2594">
        <v>176</v>
      </c>
    </row>
    <row r="46" spans="1:13" s="1409" customFormat="1">
      <c r="A46" s="1408" t="s">
        <v>425</v>
      </c>
      <c r="B46" s="2594">
        <v>505</v>
      </c>
      <c r="C46" s="2594">
        <v>448</v>
      </c>
      <c r="D46" s="2594">
        <v>57</v>
      </c>
      <c r="E46" s="2594">
        <v>0</v>
      </c>
      <c r="F46" s="2594">
        <v>82</v>
      </c>
      <c r="G46" s="2594">
        <v>146</v>
      </c>
      <c r="H46" s="2594">
        <v>204</v>
      </c>
      <c r="I46" s="2594">
        <v>73</v>
      </c>
    </row>
    <row r="47" spans="1:13" s="1394" customFormat="1" ht="13.5">
      <c r="A47" s="1408" t="s">
        <v>424</v>
      </c>
      <c r="B47" s="2594">
        <v>1106</v>
      </c>
      <c r="C47" s="2594">
        <v>290</v>
      </c>
      <c r="D47" s="2594">
        <v>816</v>
      </c>
      <c r="E47" s="2594">
        <v>0</v>
      </c>
      <c r="F47" s="2594">
        <v>296</v>
      </c>
      <c r="G47" s="2594">
        <v>423</v>
      </c>
      <c r="H47" s="2594">
        <v>354</v>
      </c>
      <c r="I47" s="2594">
        <v>33</v>
      </c>
    </row>
    <row r="48" spans="1:13" s="2600" customFormat="1" ht="13.5" customHeight="1">
      <c r="A48" s="5547"/>
      <c r="B48" s="5571" t="s">
        <v>88</v>
      </c>
      <c r="C48" s="5571" t="s">
        <v>3190</v>
      </c>
      <c r="D48" s="5571"/>
      <c r="E48" s="5571"/>
      <c r="F48" s="5571" t="s">
        <v>3189</v>
      </c>
      <c r="G48" s="5571"/>
      <c r="H48" s="5571"/>
      <c r="I48" s="5571"/>
    </row>
    <row r="49" spans="1:9" s="2600" customFormat="1" ht="25.5" customHeight="1">
      <c r="A49" s="5547"/>
      <c r="B49" s="5571"/>
      <c r="C49" s="2608" t="s">
        <v>3188</v>
      </c>
      <c r="D49" s="2608" t="s">
        <v>3187</v>
      </c>
      <c r="E49" s="2608" t="s">
        <v>3186</v>
      </c>
      <c r="F49" s="2608" t="s">
        <v>3185</v>
      </c>
      <c r="G49" s="2608" t="s">
        <v>3184</v>
      </c>
      <c r="H49" s="2608" t="s">
        <v>3183</v>
      </c>
      <c r="I49" s="2608" t="s">
        <v>3182</v>
      </c>
    </row>
    <row r="50" spans="1:9" s="2600" customFormat="1">
      <c r="A50" s="5565" t="s">
        <v>412</v>
      </c>
      <c r="B50" s="5565"/>
      <c r="C50" s="5565"/>
      <c r="D50" s="5565"/>
      <c r="E50" s="5565"/>
      <c r="F50" s="5565"/>
      <c r="G50" s="5565"/>
      <c r="H50" s="5565"/>
      <c r="I50" s="5565"/>
    </row>
    <row r="51" spans="1:9" s="2500" customFormat="1" ht="9.75" customHeight="1">
      <c r="A51" s="5568" t="s">
        <v>3160</v>
      </c>
      <c r="B51" s="5568"/>
      <c r="C51" s="5568"/>
      <c r="D51" s="5568"/>
      <c r="E51" s="5568"/>
      <c r="F51" s="5568"/>
      <c r="G51" s="5568"/>
      <c r="H51" s="5568"/>
      <c r="I51" s="5568"/>
    </row>
    <row r="52" spans="1:9" s="2500" customFormat="1" ht="9.75" customHeight="1">
      <c r="A52" s="5404" t="s">
        <v>3159</v>
      </c>
      <c r="B52" s="5404"/>
      <c r="C52" s="5404"/>
      <c r="D52" s="5404"/>
      <c r="E52" s="5404"/>
      <c r="F52" s="5404"/>
      <c r="G52" s="5404"/>
      <c r="H52" s="5404"/>
      <c r="I52" s="5404"/>
    </row>
    <row r="53" spans="1:9" s="2500" customFormat="1" ht="9">
      <c r="A53" s="5564" t="s">
        <v>3181</v>
      </c>
      <c r="B53" s="5564"/>
      <c r="C53" s="5564"/>
      <c r="D53" s="5564"/>
      <c r="E53" s="5564"/>
      <c r="F53" s="5564"/>
      <c r="G53" s="5564"/>
      <c r="H53" s="5564"/>
      <c r="I53" s="5564"/>
    </row>
    <row r="54" spans="1:9" ht="9">
      <c r="A54" s="5527" t="s">
        <v>3180</v>
      </c>
      <c r="B54" s="5527"/>
      <c r="C54" s="5527"/>
      <c r="D54" s="5527"/>
      <c r="E54" s="5527"/>
      <c r="F54" s="5527"/>
      <c r="G54" s="5527"/>
      <c r="H54" s="5527"/>
      <c r="I54" s="5527"/>
    </row>
    <row r="55" spans="1:9" ht="18" customHeight="1">
      <c r="A55" s="5527" t="s">
        <v>3179</v>
      </c>
      <c r="B55" s="5527"/>
      <c r="C55" s="5527"/>
      <c r="D55" s="5527"/>
      <c r="E55" s="5527"/>
      <c r="F55" s="5527"/>
      <c r="G55" s="5527"/>
      <c r="H55" s="5527"/>
      <c r="I55" s="5527"/>
    </row>
    <row r="56" spans="1:9" ht="23.25" customHeight="1">
      <c r="A56" s="5567" t="s">
        <v>3178</v>
      </c>
      <c r="B56" s="5567"/>
      <c r="C56" s="5567"/>
      <c r="D56" s="5567"/>
      <c r="E56" s="5567"/>
      <c r="F56" s="5567"/>
      <c r="G56" s="5567"/>
      <c r="H56" s="5567"/>
      <c r="I56" s="5567"/>
    </row>
    <row r="57" spans="1:9" ht="9">
      <c r="A57" s="2537"/>
      <c r="B57" s="2537"/>
      <c r="C57" s="2537"/>
      <c r="D57" s="2537"/>
      <c r="E57" s="2537"/>
      <c r="F57" s="2537"/>
      <c r="G57" s="2537"/>
      <c r="H57" s="2537"/>
      <c r="I57" s="2537"/>
    </row>
    <row r="58" spans="1:9" ht="9">
      <c r="A58" s="2537"/>
      <c r="B58" s="2537"/>
      <c r="C58" s="2537"/>
      <c r="D58" s="2537"/>
      <c r="E58" s="2537"/>
      <c r="F58" s="2537"/>
      <c r="G58" s="2537"/>
      <c r="H58" s="2537"/>
      <c r="I58" s="2537"/>
    </row>
    <row r="59" spans="1:9" ht="9">
      <c r="A59" s="567" t="s">
        <v>409</v>
      </c>
      <c r="B59" s="2607"/>
      <c r="C59" s="2607"/>
      <c r="D59" s="2607"/>
      <c r="E59" s="2607"/>
      <c r="F59" s="2607"/>
      <c r="G59" s="2607"/>
      <c r="H59" s="2607"/>
      <c r="I59" s="2607"/>
    </row>
    <row r="60" spans="1:9" ht="9">
      <c r="A60" s="2492" t="s">
        <v>3154</v>
      </c>
      <c r="B60" s="2607"/>
      <c r="C60" s="2607"/>
      <c r="D60" s="2607"/>
      <c r="E60" s="2607"/>
      <c r="F60" s="2607"/>
      <c r="G60" s="2607"/>
      <c r="H60" s="2607"/>
      <c r="I60" s="2607"/>
    </row>
    <row r="61" spans="1:9" ht="9">
      <c r="A61" s="2492" t="s">
        <v>3177</v>
      </c>
      <c r="B61" s="2607"/>
      <c r="C61" s="2607"/>
      <c r="D61" s="2607"/>
      <c r="E61" s="2607"/>
      <c r="F61" s="2607"/>
      <c r="G61" s="2607"/>
      <c r="H61" s="2607"/>
      <c r="I61" s="2607"/>
    </row>
  </sheetData>
  <mergeCells count="19">
    <mergeCell ref="A1:I1"/>
    <mergeCell ref="A2:I2"/>
    <mergeCell ref="A4:A5"/>
    <mergeCell ref="B4:B5"/>
    <mergeCell ref="C4:E4"/>
    <mergeCell ref="F4:I4"/>
    <mergeCell ref="B6:E6"/>
    <mergeCell ref="F6:I6"/>
    <mergeCell ref="A48:A49"/>
    <mergeCell ref="B48:B49"/>
    <mergeCell ref="C48:E48"/>
    <mergeCell ref="F48:I48"/>
    <mergeCell ref="A50:I50"/>
    <mergeCell ref="A55:I55"/>
    <mergeCell ref="A56:I56"/>
    <mergeCell ref="A51:I51"/>
    <mergeCell ref="A52:I52"/>
    <mergeCell ref="A53:I53"/>
    <mergeCell ref="A54:I54"/>
  </mergeCells>
  <conditionalFormatting sqref="B30:I35">
    <cfRule type="cellIs" dxfId="302" priority="6" operator="between">
      <formula>0.00000001</formula>
      <formula>0.49999999</formula>
    </cfRule>
    <cfRule type="cellIs" dxfId="301" priority="7" stopIfTrue="1" operator="between">
      <formula>0.000001</formula>
      <formula>0.0005</formula>
    </cfRule>
  </conditionalFormatting>
  <conditionalFormatting sqref="B36:I36">
    <cfRule type="cellIs" dxfId="300" priority="3" operator="between">
      <formula>0.00001</formula>
      <formula>0.45</formula>
    </cfRule>
    <cfRule type="cellIs" dxfId="299" priority="4" operator="between">
      <formula>0.00001</formula>
      <formula>0.045</formula>
    </cfRule>
    <cfRule type="cellIs" dxfId="298" priority="5" operator="lessThan">
      <formula>0</formula>
    </cfRule>
  </conditionalFormatting>
  <conditionalFormatting sqref="B37:I47">
    <cfRule type="cellIs" dxfId="297" priority="1" operator="between">
      <formula>0.00000001</formula>
      <formula>0.49999999</formula>
    </cfRule>
    <cfRule type="cellIs" dxfId="296" priority="2" stopIfTrue="1" operator="between">
      <formula>0.000001</formula>
      <formula>0.0005</formula>
    </cfRule>
  </conditionalFormatting>
  <hyperlinks>
    <hyperlink ref="B4:B5" r:id="rId1" display="Total" xr:uid="{A24395A1-D0BE-4662-8E23-D44E1F7686E6}"/>
    <hyperlink ref="C4:E4" r:id="rId2" display="Entidade promotora" xr:uid="{1F074EB8-A984-459D-934D-559F8BBAD15E}"/>
    <hyperlink ref="F4:I4" r:id="rId3" display="Tipologia" xr:uid="{03B5E26D-2F59-470F-B260-74F7C9E51F3D}"/>
    <hyperlink ref="B48:B49" r:id="rId4" display="Total" xr:uid="{A932FB5A-52E7-4A14-A76A-CBEBEDD9404F}"/>
    <hyperlink ref="C48:E48" r:id="rId5" display="Investing entity" xr:uid="{22007497-C235-4BEA-9536-CF5BA530BC0B}"/>
    <hyperlink ref="F48:I48" r:id="rId6" display="Typology" xr:uid="{9153EA5D-7F85-463B-8C84-606649F18CC9}"/>
    <hyperlink ref="A60" r:id="rId7" xr:uid="{A8696767-F61C-45F1-A49B-4FE9A41AC27A}"/>
    <hyperlink ref="A61" r:id="rId8" xr:uid="{14BBE037-6EDF-471E-B073-72AFB4E150DF}"/>
  </hyperlinks>
  <pageMargins left="0.7" right="0.7" top="0.75" bottom="0.75" header="0.3" footer="0.3"/>
  <pageSetup paperSize="9" orientation="portrait" r:id="rId9"/>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EB41-6E9C-4A1D-B786-F9AC796A2D4E}">
  <sheetPr codeName="Sheet117"/>
  <dimension ref="A1:N79"/>
  <sheetViews>
    <sheetView showGridLines="0" zoomScaleNormal="100" workbookViewId="0">
      <selection sqref="A1:J1"/>
    </sheetView>
  </sheetViews>
  <sheetFormatPr defaultColWidth="9.140625" defaultRowHeight="11.25" customHeight="1"/>
  <cols>
    <col min="1" max="1" width="19.42578125" style="2172" customWidth="1"/>
    <col min="2" max="5" width="8.5703125" style="2172" customWidth="1"/>
    <col min="6" max="6" width="8.85546875" style="2172" customWidth="1"/>
    <col min="7" max="9" width="8.5703125" style="2172" customWidth="1"/>
    <col min="10" max="16384" width="9.140625" style="2172"/>
  </cols>
  <sheetData>
    <row r="1" spans="1:11" s="2629" customFormat="1" ht="34.5" customHeight="1">
      <c r="A1" s="5407" t="s">
        <v>3213</v>
      </c>
      <c r="B1" s="5407"/>
      <c r="C1" s="5407"/>
      <c r="D1" s="5407"/>
      <c r="E1" s="5407"/>
      <c r="F1" s="5407"/>
      <c r="G1" s="5407"/>
      <c r="H1" s="5407"/>
      <c r="I1" s="5407"/>
      <c r="J1" s="5407"/>
    </row>
    <row r="2" spans="1:11" s="2629" customFormat="1" ht="34.5" customHeight="1">
      <c r="A2" s="5409" t="s">
        <v>3212</v>
      </c>
      <c r="B2" s="5409"/>
      <c r="C2" s="5409"/>
      <c r="D2" s="5409"/>
      <c r="E2" s="5409"/>
      <c r="F2" s="5409"/>
      <c r="G2" s="5409"/>
      <c r="H2" s="5409"/>
      <c r="I2" s="5409"/>
      <c r="J2" s="5409"/>
    </row>
    <row r="3" spans="1:11" s="2629" customFormat="1" ht="8.4499999999999993" customHeight="1">
      <c r="A3" s="2569" t="s">
        <v>928</v>
      </c>
      <c r="B3" s="2604"/>
      <c r="C3" s="2604"/>
      <c r="D3" s="2604"/>
      <c r="E3" s="2604"/>
      <c r="F3" s="2604"/>
      <c r="G3" s="2604"/>
      <c r="H3" s="2604"/>
      <c r="I3" s="2604"/>
      <c r="J3" s="2603" t="s">
        <v>927</v>
      </c>
    </row>
    <row r="4" spans="1:11" s="2600" customFormat="1" ht="24.6" customHeight="1">
      <c r="A4" s="5556"/>
      <c r="B4" s="5574" t="s">
        <v>3171</v>
      </c>
      <c r="C4" s="5575"/>
      <c r="D4" s="5549" t="s">
        <v>3174</v>
      </c>
      <c r="E4" s="5550"/>
      <c r="F4" s="5550"/>
      <c r="G4" s="5550"/>
      <c r="H4" s="5551"/>
      <c r="I4" s="5574" t="s">
        <v>3173</v>
      </c>
      <c r="J4" s="5575"/>
    </row>
    <row r="5" spans="1:11" s="2600" customFormat="1" ht="17.100000000000001" customHeight="1">
      <c r="A5" s="5557"/>
      <c r="B5" s="5561" t="s">
        <v>88</v>
      </c>
      <c r="C5" s="5561" t="s">
        <v>3170</v>
      </c>
      <c r="D5" s="5548" t="s">
        <v>3171</v>
      </c>
      <c r="E5" s="5548"/>
      <c r="F5" s="5548"/>
      <c r="G5" s="5548"/>
      <c r="H5" s="5553" t="s">
        <v>3172</v>
      </c>
      <c r="I5" s="5549" t="s">
        <v>3171</v>
      </c>
      <c r="J5" s="5551"/>
    </row>
    <row r="6" spans="1:11" s="2600" customFormat="1" ht="13.35" customHeight="1">
      <c r="A6" s="5557"/>
      <c r="B6" s="5562"/>
      <c r="C6" s="5562"/>
      <c r="D6" s="5552" t="s">
        <v>88</v>
      </c>
      <c r="E6" s="5559" t="s">
        <v>3170</v>
      </c>
      <c r="F6" s="5577"/>
      <c r="G6" s="5560"/>
      <c r="H6" s="5554"/>
      <c r="I6" s="5561" t="s">
        <v>88</v>
      </c>
      <c r="J6" s="5561" t="s">
        <v>3170</v>
      </c>
    </row>
    <row r="7" spans="1:11" s="2600" customFormat="1" ht="15" customHeight="1">
      <c r="A7" s="5557"/>
      <c r="B7" s="5562"/>
      <c r="C7" s="5562"/>
      <c r="D7" s="5552"/>
      <c r="E7" s="5553" t="s">
        <v>88</v>
      </c>
      <c r="F7" s="5548" t="s">
        <v>3132</v>
      </c>
      <c r="G7" s="5548"/>
      <c r="H7" s="5554"/>
      <c r="I7" s="5562"/>
      <c r="J7" s="5562"/>
    </row>
    <row r="8" spans="1:11" s="2600" customFormat="1" ht="30.6" customHeight="1">
      <c r="A8" s="5558"/>
      <c r="B8" s="5563"/>
      <c r="C8" s="5563"/>
      <c r="D8" s="5552"/>
      <c r="E8" s="5555"/>
      <c r="F8" s="2592" t="s">
        <v>3169</v>
      </c>
      <c r="G8" s="2592" t="s">
        <v>3211</v>
      </c>
      <c r="H8" s="5555"/>
      <c r="I8" s="5563"/>
      <c r="J8" s="5563"/>
    </row>
    <row r="9" spans="1:11" s="2239" customFormat="1" ht="10.35" customHeight="1">
      <c r="A9" s="2582" t="s">
        <v>209</v>
      </c>
      <c r="B9" s="2628"/>
      <c r="C9" s="2628"/>
      <c r="D9" s="2628"/>
      <c r="E9" s="2628"/>
      <c r="F9" s="2628"/>
      <c r="G9" s="2628"/>
      <c r="H9" s="2628"/>
      <c r="I9" s="2628"/>
      <c r="J9" s="2628"/>
      <c r="K9" s="838"/>
    </row>
    <row r="10" spans="1:11" s="2239" customFormat="1" ht="12.6" customHeight="1">
      <c r="A10" s="2582">
        <v>1990</v>
      </c>
      <c r="B10" s="2610">
        <v>41605</v>
      </c>
      <c r="C10" s="2610">
        <v>31831</v>
      </c>
      <c r="D10" s="2610">
        <v>30245</v>
      </c>
      <c r="E10" s="2610">
        <v>23881</v>
      </c>
      <c r="F10" s="2562" t="s">
        <v>215</v>
      </c>
      <c r="G10" s="2610" t="s">
        <v>215</v>
      </c>
      <c r="H10" s="2610">
        <v>62081</v>
      </c>
      <c r="I10" s="2610">
        <v>11360</v>
      </c>
      <c r="J10" s="2610">
        <v>7950</v>
      </c>
    </row>
    <row r="11" spans="1:11" s="2239" customFormat="1" ht="12.6" customHeight="1">
      <c r="A11" s="2582">
        <v>1991</v>
      </c>
      <c r="B11" s="2610">
        <v>41648</v>
      </c>
      <c r="C11" s="2610">
        <v>31451</v>
      </c>
      <c r="D11" s="2610">
        <v>29985</v>
      </c>
      <c r="E11" s="2610">
        <v>23421</v>
      </c>
      <c r="F11" s="2562" t="s">
        <v>215</v>
      </c>
      <c r="G11" s="2610" t="s">
        <v>215</v>
      </c>
      <c r="H11" s="2610">
        <v>63229</v>
      </c>
      <c r="I11" s="2610">
        <v>11663</v>
      </c>
      <c r="J11" s="2610">
        <v>8030</v>
      </c>
    </row>
    <row r="12" spans="1:11" s="2239" customFormat="1" ht="12.6" customHeight="1">
      <c r="A12" s="2582">
        <v>1992</v>
      </c>
      <c r="B12" s="2610">
        <v>35342</v>
      </c>
      <c r="C12" s="2610">
        <v>27206</v>
      </c>
      <c r="D12" s="2610">
        <v>25407</v>
      </c>
      <c r="E12" s="2610">
        <v>20229</v>
      </c>
      <c r="F12" s="2562" t="s">
        <v>215</v>
      </c>
      <c r="G12" s="2610" t="s">
        <v>215</v>
      </c>
      <c r="H12" s="2610">
        <v>52185</v>
      </c>
      <c r="I12" s="2610">
        <v>9935</v>
      </c>
      <c r="J12" s="2610">
        <v>6977</v>
      </c>
    </row>
    <row r="13" spans="1:11" s="2239" customFormat="1" ht="12.6" customHeight="1">
      <c r="A13" s="2582">
        <v>1993</v>
      </c>
      <c r="B13" s="2610">
        <v>35485</v>
      </c>
      <c r="C13" s="2610">
        <v>28947</v>
      </c>
      <c r="D13" s="2610">
        <v>27421</v>
      </c>
      <c r="E13" s="2610">
        <v>23129</v>
      </c>
      <c r="F13" s="2562" t="s">
        <v>215</v>
      </c>
      <c r="G13" s="2610" t="s">
        <v>215</v>
      </c>
      <c r="H13" s="2610">
        <v>63199</v>
      </c>
      <c r="I13" s="2610">
        <v>8064</v>
      </c>
      <c r="J13" s="2610">
        <v>5818</v>
      </c>
    </row>
    <row r="14" spans="1:11" s="2239" customFormat="1" ht="12.6" customHeight="1">
      <c r="A14" s="2203">
        <v>1994</v>
      </c>
      <c r="B14" s="2610">
        <v>41197</v>
      </c>
      <c r="C14" s="2610">
        <v>29517</v>
      </c>
      <c r="D14" s="2610">
        <v>29757</v>
      </c>
      <c r="E14" s="2610">
        <v>21683</v>
      </c>
      <c r="F14" s="2562">
        <v>3918</v>
      </c>
      <c r="G14" s="2610">
        <v>17434</v>
      </c>
      <c r="H14" s="2610">
        <v>57603</v>
      </c>
      <c r="I14" s="2610">
        <v>11440</v>
      </c>
      <c r="J14" s="2610">
        <v>7834</v>
      </c>
    </row>
    <row r="15" spans="1:11" s="2239" customFormat="1" ht="12.6" customHeight="1">
      <c r="A15" s="2203">
        <v>1995</v>
      </c>
      <c r="B15" s="2610">
        <v>48860</v>
      </c>
      <c r="C15" s="2610">
        <v>36920</v>
      </c>
      <c r="D15" s="2610">
        <v>37292</v>
      </c>
      <c r="E15" s="2610">
        <v>28863</v>
      </c>
      <c r="F15" s="2610">
        <v>4867</v>
      </c>
      <c r="G15" s="2610">
        <v>23998</v>
      </c>
      <c r="H15" s="2610">
        <v>68825</v>
      </c>
      <c r="I15" s="2610">
        <v>11568</v>
      </c>
      <c r="J15" s="2610">
        <v>8057</v>
      </c>
    </row>
    <row r="16" spans="1:11" s="2239" customFormat="1" ht="12.6" customHeight="1">
      <c r="A16" s="2203">
        <v>1996</v>
      </c>
      <c r="B16" s="2610">
        <v>46747</v>
      </c>
      <c r="C16" s="2610">
        <v>36135</v>
      </c>
      <c r="D16" s="2610">
        <v>35437</v>
      </c>
      <c r="E16" s="2610">
        <v>28236</v>
      </c>
      <c r="F16" s="2610">
        <v>4790</v>
      </c>
      <c r="G16" s="2610">
        <v>23452</v>
      </c>
      <c r="H16" s="2610">
        <v>69718</v>
      </c>
      <c r="I16" s="2610">
        <v>11310</v>
      </c>
      <c r="J16" s="2610">
        <v>7899</v>
      </c>
    </row>
    <row r="17" spans="1:14" s="2239" customFormat="1" ht="12.6" customHeight="1">
      <c r="A17" s="2203">
        <v>1997</v>
      </c>
      <c r="B17" s="2610">
        <v>49893</v>
      </c>
      <c r="C17" s="2610">
        <v>39265</v>
      </c>
      <c r="D17" s="2610">
        <v>38597</v>
      </c>
      <c r="E17" s="2610">
        <v>31248</v>
      </c>
      <c r="F17" s="2610">
        <v>5286</v>
      </c>
      <c r="G17" s="2610">
        <v>25964</v>
      </c>
      <c r="H17" s="2610">
        <v>74221</v>
      </c>
      <c r="I17" s="2610">
        <v>11296</v>
      </c>
      <c r="J17" s="2610">
        <v>8017</v>
      </c>
    </row>
    <row r="18" spans="1:14" s="2239" customFormat="1" ht="12.6" customHeight="1">
      <c r="A18" s="2203">
        <v>1998</v>
      </c>
      <c r="B18" s="2610">
        <v>57224</v>
      </c>
      <c r="C18" s="2610">
        <v>45762</v>
      </c>
      <c r="D18" s="2610">
        <v>45502</v>
      </c>
      <c r="E18" s="2610">
        <v>37293</v>
      </c>
      <c r="F18" s="2610">
        <v>6485</v>
      </c>
      <c r="G18" s="2610">
        <v>30814</v>
      </c>
      <c r="H18" s="2610">
        <v>90946</v>
      </c>
      <c r="I18" s="2610">
        <v>11722</v>
      </c>
      <c r="J18" s="2610">
        <v>8469</v>
      </c>
    </row>
    <row r="19" spans="1:14" s="2239" customFormat="1" ht="12.6" customHeight="1">
      <c r="A19" s="2203">
        <v>1999</v>
      </c>
      <c r="B19" s="2610">
        <v>59977</v>
      </c>
      <c r="C19" s="2610">
        <v>48816</v>
      </c>
      <c r="D19" s="2610">
        <v>48278</v>
      </c>
      <c r="E19" s="2610">
        <v>40312</v>
      </c>
      <c r="F19" s="2610">
        <v>7748</v>
      </c>
      <c r="G19" s="2610">
        <v>32572</v>
      </c>
      <c r="H19" s="2610">
        <v>108198</v>
      </c>
      <c r="I19" s="2610">
        <v>11699</v>
      </c>
      <c r="J19" s="2610">
        <v>8504</v>
      </c>
    </row>
    <row r="20" spans="1:14" s="2239" customFormat="1" ht="12.6" customHeight="1">
      <c r="A20" s="2203">
        <v>2000</v>
      </c>
      <c r="B20" s="2610">
        <v>60073</v>
      </c>
      <c r="C20" s="2610">
        <v>49629</v>
      </c>
      <c r="D20" s="2610">
        <v>48668</v>
      </c>
      <c r="E20" s="2610">
        <v>41414</v>
      </c>
      <c r="F20" s="2610">
        <v>7839</v>
      </c>
      <c r="G20" s="2610">
        <v>33584</v>
      </c>
      <c r="H20" s="2610">
        <v>112612</v>
      </c>
      <c r="I20" s="2610">
        <v>11405</v>
      </c>
      <c r="J20" s="2610">
        <v>8215</v>
      </c>
    </row>
    <row r="21" spans="1:14" s="2239" customFormat="1" ht="12.6" customHeight="1">
      <c r="A21" s="2203">
        <v>2001</v>
      </c>
      <c r="B21" s="2610">
        <v>62131</v>
      </c>
      <c r="C21" s="2610">
        <v>51398</v>
      </c>
      <c r="D21" s="2610">
        <v>50728</v>
      </c>
      <c r="E21" s="2610">
        <v>43314</v>
      </c>
      <c r="F21" s="2610">
        <v>7692</v>
      </c>
      <c r="G21" s="2610">
        <v>35622</v>
      </c>
      <c r="H21" s="2610">
        <v>115154</v>
      </c>
      <c r="I21" s="2610">
        <v>11403</v>
      </c>
      <c r="J21" s="2610">
        <v>8084</v>
      </c>
    </row>
    <row r="22" spans="1:14" s="2239" customFormat="1" ht="12.6" customHeight="1">
      <c r="A22" s="2203">
        <v>2002</v>
      </c>
      <c r="B22" s="2610">
        <v>64963</v>
      </c>
      <c r="C22" s="2610">
        <v>54572</v>
      </c>
      <c r="D22" s="2610">
        <v>54572</v>
      </c>
      <c r="E22" s="2610">
        <v>46630</v>
      </c>
      <c r="F22" s="2610">
        <v>7995</v>
      </c>
      <c r="G22" s="2610">
        <v>38632</v>
      </c>
      <c r="H22" s="2610">
        <v>125708</v>
      </c>
      <c r="I22" s="2610">
        <v>10391</v>
      </c>
      <c r="J22" s="2610">
        <v>7942</v>
      </c>
    </row>
    <row r="23" spans="1:14" s="2239" customFormat="1" ht="12.6" customHeight="1">
      <c r="A23" s="2203">
        <v>2003</v>
      </c>
      <c r="B23" s="2610">
        <v>58542</v>
      </c>
      <c r="C23" s="2610">
        <v>48617</v>
      </c>
      <c r="D23" s="2610">
        <v>48395</v>
      </c>
      <c r="E23" s="2610">
        <v>40879</v>
      </c>
      <c r="F23" s="2610">
        <v>5288</v>
      </c>
      <c r="G23" s="2610">
        <v>35588</v>
      </c>
      <c r="H23" s="2610">
        <v>92508</v>
      </c>
      <c r="I23" s="2610">
        <v>10147</v>
      </c>
      <c r="J23" s="2610">
        <v>7738</v>
      </c>
    </row>
    <row r="24" spans="1:14" s="2239" customFormat="1" ht="12.6" customHeight="1">
      <c r="A24" s="2203">
        <v>2004</v>
      </c>
      <c r="B24" s="2610">
        <v>48364</v>
      </c>
      <c r="C24" s="2610">
        <v>39699</v>
      </c>
      <c r="D24" s="2610">
        <v>39252</v>
      </c>
      <c r="E24" s="2610">
        <v>32832</v>
      </c>
      <c r="F24" s="2610">
        <v>4025</v>
      </c>
      <c r="G24" s="2610">
        <v>28800</v>
      </c>
      <c r="H24" s="2610">
        <v>74261</v>
      </c>
      <c r="I24" s="2610">
        <v>9112</v>
      </c>
      <c r="J24" s="2610">
        <v>6867</v>
      </c>
    </row>
    <row r="25" spans="1:14" s="2239" customFormat="1" ht="12.6" customHeight="1">
      <c r="A25" s="2203">
        <v>2005</v>
      </c>
      <c r="B25" s="2610">
        <v>49957</v>
      </c>
      <c r="C25" s="2610">
        <v>41227</v>
      </c>
      <c r="D25" s="2610">
        <v>40668</v>
      </c>
      <c r="E25" s="2610">
        <v>34214</v>
      </c>
      <c r="F25" s="2610">
        <v>4160</v>
      </c>
      <c r="G25" s="2610">
        <v>30050</v>
      </c>
      <c r="H25" s="2610">
        <v>76123</v>
      </c>
      <c r="I25" s="2610">
        <v>9289</v>
      </c>
      <c r="J25" s="2610">
        <v>7013</v>
      </c>
    </row>
    <row r="26" spans="1:14" s="2239" customFormat="1" ht="12.6" customHeight="1">
      <c r="A26" s="2203">
        <v>2006</v>
      </c>
      <c r="B26" s="2610">
        <v>45479</v>
      </c>
      <c r="C26" s="2610">
        <v>37098</v>
      </c>
      <c r="D26" s="2610">
        <v>36367</v>
      </c>
      <c r="E26" s="2610">
        <v>30339</v>
      </c>
      <c r="F26" s="2610">
        <v>3707</v>
      </c>
      <c r="G26" s="2610">
        <v>26624</v>
      </c>
      <c r="H26" s="2610">
        <v>68764</v>
      </c>
      <c r="I26" s="2610">
        <v>9112</v>
      </c>
      <c r="J26" s="2610">
        <v>6759</v>
      </c>
    </row>
    <row r="27" spans="1:14" s="2239" customFormat="1" ht="12.6" customHeight="1">
      <c r="A27" s="2203">
        <v>2007</v>
      </c>
      <c r="B27" s="2610">
        <v>44313</v>
      </c>
      <c r="C27" s="2610">
        <v>35691</v>
      </c>
      <c r="D27" s="2610">
        <v>35307</v>
      </c>
      <c r="E27" s="2610">
        <v>29096</v>
      </c>
      <c r="F27" s="2610">
        <v>3531</v>
      </c>
      <c r="G27" s="2610">
        <v>25555</v>
      </c>
      <c r="H27" s="2610">
        <v>67463</v>
      </c>
      <c r="I27" s="2610">
        <v>9006</v>
      </c>
      <c r="J27" s="2610">
        <v>6595</v>
      </c>
    </row>
    <row r="28" spans="1:14" s="2239" customFormat="1" ht="12.6" customHeight="1">
      <c r="A28" s="2203">
        <v>2008</v>
      </c>
      <c r="B28" s="2610">
        <v>40803</v>
      </c>
      <c r="C28" s="2610">
        <v>32525</v>
      </c>
      <c r="D28" s="2610">
        <v>32493</v>
      </c>
      <c r="E28" s="2610">
        <v>26645</v>
      </c>
      <c r="F28" s="2610">
        <v>3163</v>
      </c>
      <c r="G28" s="2610">
        <v>23480</v>
      </c>
      <c r="H28" s="2610">
        <v>59256</v>
      </c>
      <c r="I28" s="2610">
        <v>8310</v>
      </c>
      <c r="J28" s="2610">
        <v>5880</v>
      </c>
    </row>
    <row r="29" spans="1:14" s="2239" customFormat="1" ht="12.6" customHeight="1">
      <c r="A29" s="2203">
        <v>2009</v>
      </c>
      <c r="B29" s="2610">
        <v>34053</v>
      </c>
      <c r="C29" s="2610">
        <v>26658</v>
      </c>
      <c r="D29" s="2610">
        <v>26466</v>
      </c>
      <c r="E29" s="2610">
        <v>21363</v>
      </c>
      <c r="F29" s="2610">
        <v>2340</v>
      </c>
      <c r="G29" s="2610">
        <v>19023</v>
      </c>
      <c r="H29" s="2610">
        <v>47915</v>
      </c>
      <c r="I29" s="2610">
        <v>7587</v>
      </c>
      <c r="J29" s="2610">
        <v>5295</v>
      </c>
    </row>
    <row r="30" spans="1:14" s="2239" customFormat="1" ht="12.6" customHeight="1">
      <c r="A30" s="2203">
        <v>2010</v>
      </c>
      <c r="B30" s="2610">
        <v>28790</v>
      </c>
      <c r="C30" s="2610">
        <v>22121</v>
      </c>
      <c r="D30" s="2610">
        <v>21946</v>
      </c>
      <c r="E30" s="2610">
        <v>17445</v>
      </c>
      <c r="F30" s="2610">
        <v>1702</v>
      </c>
      <c r="G30" s="2610">
        <v>15738</v>
      </c>
      <c r="H30" s="2610">
        <v>35442</v>
      </c>
      <c r="I30" s="2610">
        <v>6844</v>
      </c>
      <c r="J30" s="2627">
        <v>4676</v>
      </c>
    </row>
    <row r="31" spans="1:14" s="2239" customFormat="1" ht="12.6" customHeight="1">
      <c r="A31" s="2203">
        <v>2011</v>
      </c>
      <c r="B31" s="2610">
        <v>26219</v>
      </c>
      <c r="C31" s="2610">
        <v>19986</v>
      </c>
      <c r="D31" s="2610">
        <v>19539</v>
      </c>
      <c r="E31" s="2610">
        <v>15434</v>
      </c>
      <c r="F31" s="2610">
        <v>1158</v>
      </c>
      <c r="G31" s="2610">
        <v>14276</v>
      </c>
      <c r="H31" s="2610">
        <v>26382</v>
      </c>
      <c r="I31" s="2610">
        <v>6680</v>
      </c>
      <c r="J31" s="2627">
        <v>4552</v>
      </c>
      <c r="N31" s="2618"/>
    </row>
    <row r="32" spans="1:14" s="2239" customFormat="1" ht="12.6" customHeight="1">
      <c r="A32" s="2203">
        <v>2012</v>
      </c>
      <c r="B32" s="2546">
        <v>22414</v>
      </c>
      <c r="C32" s="2546">
        <v>16560</v>
      </c>
      <c r="D32" s="2546">
        <v>16143</v>
      </c>
      <c r="E32" s="2546">
        <v>12362</v>
      </c>
      <c r="F32" s="2546">
        <v>858</v>
      </c>
      <c r="G32" s="2546">
        <v>11497</v>
      </c>
      <c r="H32" s="2546">
        <v>19684</v>
      </c>
      <c r="I32" s="2546">
        <v>6271</v>
      </c>
      <c r="J32" s="2555">
        <v>4198</v>
      </c>
      <c r="K32" s="2239" t="s">
        <v>2089</v>
      </c>
      <c r="N32" s="2618"/>
    </row>
    <row r="33" spans="1:14" s="2239" customFormat="1" ht="12.6" customHeight="1">
      <c r="A33" s="2203">
        <v>2013</v>
      </c>
      <c r="B33" s="2546">
        <v>16556</v>
      </c>
      <c r="C33" s="2546">
        <v>11514</v>
      </c>
      <c r="D33" s="2546">
        <v>11551</v>
      </c>
      <c r="E33" s="2546">
        <v>8235</v>
      </c>
      <c r="F33" s="2546">
        <v>656</v>
      </c>
      <c r="G33" s="2546">
        <v>7569</v>
      </c>
      <c r="H33" s="2546">
        <v>12751</v>
      </c>
      <c r="I33" s="2546">
        <v>5005</v>
      </c>
      <c r="J33" s="2555">
        <v>3279</v>
      </c>
      <c r="N33" s="2618"/>
    </row>
    <row r="34" spans="1:14" s="2239" customFormat="1" ht="12.6" customHeight="1">
      <c r="A34" s="2203">
        <v>2014</v>
      </c>
      <c r="B34" s="2599">
        <v>13347</v>
      </c>
      <c r="C34" s="2599">
        <v>8208</v>
      </c>
      <c r="D34" s="2599">
        <v>8869</v>
      </c>
      <c r="E34" s="2599">
        <v>5623</v>
      </c>
      <c r="F34" s="2599">
        <v>489</v>
      </c>
      <c r="G34" s="2599">
        <v>5128</v>
      </c>
      <c r="H34" s="2599">
        <v>8313</v>
      </c>
      <c r="I34" s="2599">
        <v>4478</v>
      </c>
      <c r="J34" s="2626">
        <v>2585</v>
      </c>
      <c r="N34" s="2618"/>
    </row>
    <row r="35" spans="1:14" s="2550" customFormat="1" ht="12.6" customHeight="1">
      <c r="A35" s="2203">
        <v>2015</v>
      </c>
      <c r="B35" s="2559">
        <v>11809</v>
      </c>
      <c r="C35" s="2559">
        <v>7320</v>
      </c>
      <c r="D35" s="2559">
        <v>7882</v>
      </c>
      <c r="E35" s="2559">
        <v>4974</v>
      </c>
      <c r="F35" s="2559">
        <v>387</v>
      </c>
      <c r="G35" s="2559">
        <v>4582</v>
      </c>
      <c r="H35" s="2559">
        <v>7148</v>
      </c>
      <c r="I35" s="2559">
        <v>3927</v>
      </c>
      <c r="J35" s="2624">
        <v>2346</v>
      </c>
      <c r="K35" s="838"/>
      <c r="L35" s="2625"/>
      <c r="N35" s="2618"/>
    </row>
    <row r="36" spans="1:14" s="2550" customFormat="1" ht="12.6" customHeight="1">
      <c r="A36" s="2203">
        <v>2016</v>
      </c>
      <c r="B36" s="2559">
        <v>11059</v>
      </c>
      <c r="C36" s="2559">
        <v>7230</v>
      </c>
      <c r="D36" s="2559">
        <v>7803</v>
      </c>
      <c r="E36" s="2559">
        <v>5197</v>
      </c>
      <c r="F36" s="2559">
        <v>487</v>
      </c>
      <c r="G36" s="2559">
        <v>4710</v>
      </c>
      <c r="H36" s="2559">
        <v>7909</v>
      </c>
      <c r="I36" s="2559">
        <v>3256</v>
      </c>
      <c r="J36" s="2624">
        <v>2033</v>
      </c>
      <c r="K36" s="838"/>
      <c r="L36" s="2619"/>
      <c r="N36" s="2618"/>
    </row>
    <row r="37" spans="1:14" s="2550" customFormat="1" ht="12.6" customHeight="1">
      <c r="A37" s="2203">
        <v>2017</v>
      </c>
      <c r="B37" s="2559">
        <v>11648</v>
      </c>
      <c r="C37" s="2559">
        <v>7590</v>
      </c>
      <c r="D37" s="2559">
        <v>8411</v>
      </c>
      <c r="E37" s="2559">
        <v>5633</v>
      </c>
      <c r="F37" s="2559">
        <v>523</v>
      </c>
      <c r="G37" s="2559">
        <v>5109</v>
      </c>
      <c r="H37" s="2559">
        <v>8213</v>
      </c>
      <c r="I37" s="2559">
        <v>3237</v>
      </c>
      <c r="J37" s="2624">
        <v>1957</v>
      </c>
      <c r="K37" s="838"/>
      <c r="L37" s="2619"/>
      <c r="N37" s="2618"/>
    </row>
    <row r="38" spans="1:14" s="2526" customFormat="1" ht="12.6" customHeight="1">
      <c r="A38" s="2203">
        <v>2018</v>
      </c>
      <c r="B38" s="2562">
        <v>12516</v>
      </c>
      <c r="C38" s="2562">
        <v>8647</v>
      </c>
      <c r="D38" s="2562">
        <v>9348</v>
      </c>
      <c r="E38" s="2562">
        <v>6635</v>
      </c>
      <c r="F38" s="2562">
        <v>696</v>
      </c>
      <c r="G38" s="2562">
        <v>5937</v>
      </c>
      <c r="H38" s="2562">
        <v>10751</v>
      </c>
      <c r="I38" s="2562">
        <v>3168</v>
      </c>
      <c r="J38" s="2621">
        <v>2012</v>
      </c>
      <c r="K38" s="827"/>
      <c r="L38" s="2623"/>
      <c r="N38" s="2618"/>
    </row>
    <row r="39" spans="1:14" s="2526" customFormat="1" ht="12.6" customHeight="1">
      <c r="A39" s="2203">
        <v>2019</v>
      </c>
      <c r="B39" s="2562">
        <v>14165</v>
      </c>
      <c r="C39" s="2562">
        <v>9885</v>
      </c>
      <c r="D39" s="2562">
        <v>10591</v>
      </c>
      <c r="E39" s="2562">
        <v>7614</v>
      </c>
      <c r="F39" s="2562">
        <v>842</v>
      </c>
      <c r="G39" s="2562">
        <v>6772</v>
      </c>
      <c r="H39" s="2562">
        <v>12954</v>
      </c>
      <c r="I39" s="2562">
        <v>3574</v>
      </c>
      <c r="J39" s="2621">
        <v>2271</v>
      </c>
      <c r="K39" s="827"/>
      <c r="L39" s="2622"/>
      <c r="N39" s="2618"/>
    </row>
    <row r="40" spans="1:14" s="2550" customFormat="1" ht="12.6" customHeight="1">
      <c r="A40" s="2203">
        <v>2020</v>
      </c>
      <c r="B40" s="2621">
        <v>15353</v>
      </c>
      <c r="C40" s="2621">
        <v>11194</v>
      </c>
      <c r="D40" s="2621">
        <v>11972</v>
      </c>
      <c r="E40" s="2621">
        <v>8930</v>
      </c>
      <c r="F40" s="2621">
        <v>1126</v>
      </c>
      <c r="G40" s="2621">
        <v>7804</v>
      </c>
      <c r="H40" s="2621">
        <v>16923</v>
      </c>
      <c r="I40" s="2621">
        <v>3381</v>
      </c>
      <c r="J40" s="2621">
        <v>2264</v>
      </c>
      <c r="K40" s="838"/>
      <c r="L40" s="2619"/>
      <c r="N40" s="2618"/>
    </row>
    <row r="41" spans="1:14" s="2550" customFormat="1" ht="12.6" customHeight="1">
      <c r="A41" s="2148" t="s">
        <v>3168</v>
      </c>
      <c r="B41" s="2596">
        <v>16576</v>
      </c>
      <c r="C41" s="2596">
        <v>12325</v>
      </c>
      <c r="D41" s="2596">
        <v>13064</v>
      </c>
      <c r="E41" s="2596">
        <v>9970</v>
      </c>
      <c r="F41" s="2596">
        <v>1127</v>
      </c>
      <c r="G41" s="2596">
        <v>8843</v>
      </c>
      <c r="H41" s="2596">
        <v>19499</v>
      </c>
      <c r="I41" s="2596">
        <v>3512</v>
      </c>
      <c r="J41" s="2596">
        <v>2355</v>
      </c>
      <c r="K41" s="2620"/>
      <c r="L41" s="2619"/>
      <c r="N41" s="2618"/>
    </row>
    <row r="42" spans="1:14" s="2550" customFormat="1" ht="12.6" customHeight="1">
      <c r="A42" s="2148" t="s">
        <v>3167</v>
      </c>
      <c r="B42" s="2596">
        <v>17071</v>
      </c>
      <c r="C42" s="2596">
        <v>12675</v>
      </c>
      <c r="D42" s="2596">
        <v>13759</v>
      </c>
      <c r="E42" s="2596">
        <v>10491</v>
      </c>
      <c r="F42" s="2596">
        <v>1391</v>
      </c>
      <c r="G42" s="2596">
        <v>9100</v>
      </c>
      <c r="H42" s="2596">
        <v>20965</v>
      </c>
      <c r="I42" s="2596">
        <v>3312</v>
      </c>
      <c r="J42" s="2596">
        <v>2184</v>
      </c>
      <c r="K42" s="2620"/>
      <c r="L42" s="2619"/>
      <c r="N42" s="2618"/>
    </row>
    <row r="43" spans="1:14" s="216" customFormat="1" ht="12.75" customHeight="1">
      <c r="A43" s="1225">
        <v>2023</v>
      </c>
      <c r="B43" s="2379"/>
      <c r="C43" s="2379"/>
      <c r="D43" s="2379"/>
      <c r="E43" s="2379"/>
      <c r="F43" s="2379"/>
      <c r="G43" s="2379"/>
      <c r="H43" s="2379"/>
      <c r="M43" s="2378"/>
    </row>
    <row r="44" spans="1:14" s="1413" customFormat="1" ht="12.75">
      <c r="A44" s="1414" t="s">
        <v>209</v>
      </c>
      <c r="B44" s="2617">
        <v>17266</v>
      </c>
      <c r="C44" s="2617">
        <v>13211</v>
      </c>
      <c r="D44" s="2617">
        <v>14221</v>
      </c>
      <c r="E44" s="2617">
        <v>11149</v>
      </c>
      <c r="F44" s="2617">
        <v>1423</v>
      </c>
      <c r="G44" s="2617">
        <v>9725</v>
      </c>
      <c r="H44" s="2617">
        <v>23652</v>
      </c>
      <c r="I44" s="2617">
        <v>3045</v>
      </c>
      <c r="J44" s="2617">
        <v>2062</v>
      </c>
    </row>
    <row r="45" spans="1:14" s="1413" customFormat="1" ht="12.75">
      <c r="A45" s="1408" t="s">
        <v>801</v>
      </c>
      <c r="B45" s="2617">
        <v>16072</v>
      </c>
      <c r="C45" s="2617">
        <v>12255</v>
      </c>
      <c r="D45" s="2617">
        <v>13361</v>
      </c>
      <c r="E45" s="2617">
        <v>10451</v>
      </c>
      <c r="F45" s="2617">
        <v>1341</v>
      </c>
      <c r="G45" s="2617">
        <v>9109</v>
      </c>
      <c r="H45" s="2617">
        <v>22384</v>
      </c>
      <c r="I45" s="2617">
        <v>2711</v>
      </c>
      <c r="J45" s="2617">
        <v>1804</v>
      </c>
    </row>
    <row r="46" spans="1:14" s="1409" customFormat="1" ht="12.75">
      <c r="A46" s="1411" t="s">
        <v>432</v>
      </c>
      <c r="B46" s="2617">
        <v>6384</v>
      </c>
      <c r="C46" s="2617">
        <v>4983</v>
      </c>
      <c r="D46" s="2617">
        <v>5211</v>
      </c>
      <c r="E46" s="2617">
        <v>4178</v>
      </c>
      <c r="F46" s="2617">
        <v>561</v>
      </c>
      <c r="G46" s="2617">
        <v>3616</v>
      </c>
      <c r="H46" s="2617">
        <v>10118</v>
      </c>
      <c r="I46" s="2617">
        <v>1173</v>
      </c>
      <c r="J46" s="2617">
        <v>805</v>
      </c>
    </row>
    <row r="47" spans="1:14" s="1409" customFormat="1" ht="12.75">
      <c r="A47" s="1411" t="s">
        <v>431</v>
      </c>
      <c r="B47" s="2617">
        <v>3380</v>
      </c>
      <c r="C47" s="2617">
        <v>2289</v>
      </c>
      <c r="D47" s="2617">
        <v>2733</v>
      </c>
      <c r="E47" s="2617">
        <v>1921</v>
      </c>
      <c r="F47" s="2617">
        <v>202</v>
      </c>
      <c r="G47" s="2617">
        <v>1719</v>
      </c>
      <c r="H47" s="2617">
        <v>3348</v>
      </c>
      <c r="I47" s="2617">
        <v>647</v>
      </c>
      <c r="J47" s="2617">
        <v>368</v>
      </c>
    </row>
    <row r="48" spans="1:14" s="1409" customFormat="1" ht="12.75">
      <c r="A48" s="1412" t="s">
        <v>430</v>
      </c>
      <c r="B48" s="2617">
        <v>1763</v>
      </c>
      <c r="C48" s="2617">
        <v>1250</v>
      </c>
      <c r="D48" s="2617">
        <v>1594</v>
      </c>
      <c r="E48" s="2617">
        <v>1155</v>
      </c>
      <c r="F48" s="2617">
        <v>96</v>
      </c>
      <c r="G48" s="2617">
        <v>1059</v>
      </c>
      <c r="H48" s="2617">
        <v>1731</v>
      </c>
      <c r="I48" s="2617">
        <v>169</v>
      </c>
      <c r="J48" s="2617">
        <v>95</v>
      </c>
    </row>
    <row r="49" spans="1:10" s="1409" customFormat="1" ht="12.75">
      <c r="A49" s="1412" t="s">
        <v>429</v>
      </c>
      <c r="B49" s="2617">
        <v>1616</v>
      </c>
      <c r="C49" s="2617">
        <v>1314</v>
      </c>
      <c r="D49" s="2617">
        <v>1377</v>
      </c>
      <c r="E49" s="2617">
        <v>1137</v>
      </c>
      <c r="F49" s="2617">
        <v>157</v>
      </c>
      <c r="G49" s="2617">
        <v>980</v>
      </c>
      <c r="H49" s="2617">
        <v>3044</v>
      </c>
      <c r="I49" s="2617">
        <v>239</v>
      </c>
      <c r="J49" s="2617">
        <v>177</v>
      </c>
    </row>
    <row r="50" spans="1:10" s="1409" customFormat="1" ht="12.75">
      <c r="A50" s="1412" t="s">
        <v>428</v>
      </c>
      <c r="B50" s="2617">
        <v>1364</v>
      </c>
      <c r="C50" s="2617">
        <v>1199</v>
      </c>
      <c r="D50" s="2617">
        <v>1310</v>
      </c>
      <c r="E50" s="2617">
        <v>1155</v>
      </c>
      <c r="F50" s="2617">
        <v>205</v>
      </c>
      <c r="G50" s="2617">
        <v>950</v>
      </c>
      <c r="H50" s="2617">
        <v>2021</v>
      </c>
      <c r="I50" s="2617">
        <v>54</v>
      </c>
      <c r="J50" s="2617">
        <v>44</v>
      </c>
    </row>
    <row r="51" spans="1:10" s="1409" customFormat="1" ht="12.75">
      <c r="A51" s="1411" t="s">
        <v>427</v>
      </c>
      <c r="B51" s="2617">
        <v>848</v>
      </c>
      <c r="C51" s="2617">
        <v>604</v>
      </c>
      <c r="D51" s="2617">
        <v>631</v>
      </c>
      <c r="E51" s="2617">
        <v>464</v>
      </c>
      <c r="F51" s="2617">
        <v>42</v>
      </c>
      <c r="G51" s="2617">
        <v>422</v>
      </c>
      <c r="H51" s="2617">
        <v>575</v>
      </c>
      <c r="I51" s="2617">
        <v>217</v>
      </c>
      <c r="J51" s="2617">
        <v>140</v>
      </c>
    </row>
    <row r="52" spans="1:10" s="1409" customFormat="1" ht="12.75">
      <c r="A52" s="1411" t="s">
        <v>426</v>
      </c>
      <c r="B52" s="2617">
        <v>717</v>
      </c>
      <c r="C52" s="2617">
        <v>616</v>
      </c>
      <c r="D52" s="2617">
        <v>505</v>
      </c>
      <c r="E52" s="2617">
        <v>441</v>
      </c>
      <c r="F52" s="2617">
        <v>78</v>
      </c>
      <c r="G52" s="2617">
        <v>363</v>
      </c>
      <c r="H52" s="2617">
        <v>1547</v>
      </c>
      <c r="I52" s="2617">
        <v>212</v>
      </c>
      <c r="J52" s="2617">
        <v>175</v>
      </c>
    </row>
    <row r="53" spans="1:10" s="1409" customFormat="1" ht="12.75">
      <c r="A53" s="1408" t="s">
        <v>425</v>
      </c>
      <c r="B53" s="2617">
        <v>722</v>
      </c>
      <c r="C53" s="2617">
        <v>531</v>
      </c>
      <c r="D53" s="2617">
        <v>525</v>
      </c>
      <c r="E53" s="2617">
        <v>388</v>
      </c>
      <c r="F53" s="2617">
        <v>35</v>
      </c>
      <c r="G53" s="2617">
        <v>353</v>
      </c>
      <c r="H53" s="2617">
        <v>548</v>
      </c>
      <c r="I53" s="2617">
        <v>197</v>
      </c>
      <c r="J53" s="2617">
        <v>143</v>
      </c>
    </row>
    <row r="54" spans="1:10" s="1394" customFormat="1" ht="13.5">
      <c r="A54" s="1408" t="s">
        <v>424</v>
      </c>
      <c r="B54" s="2617">
        <v>472</v>
      </c>
      <c r="C54" s="2617">
        <v>425</v>
      </c>
      <c r="D54" s="2617">
        <v>335</v>
      </c>
      <c r="E54" s="2617">
        <v>310</v>
      </c>
      <c r="F54" s="2617">
        <v>47</v>
      </c>
      <c r="G54" s="2617">
        <v>263</v>
      </c>
      <c r="H54" s="2617">
        <v>720</v>
      </c>
      <c r="I54" s="2617">
        <v>137</v>
      </c>
      <c r="J54" s="2617">
        <v>115</v>
      </c>
    </row>
    <row r="55" spans="1:10" s="2600" customFormat="1" ht="25.5" customHeight="1">
      <c r="A55" s="5556"/>
      <c r="B55" s="5574" t="s">
        <v>3163</v>
      </c>
      <c r="C55" s="5575"/>
      <c r="D55" s="5576" t="s">
        <v>3166</v>
      </c>
      <c r="E55" s="5576"/>
      <c r="F55" s="5576"/>
      <c r="G55" s="5576"/>
      <c r="H55" s="5576"/>
      <c r="I55" s="5574" t="s">
        <v>3165</v>
      </c>
      <c r="J55" s="5575"/>
    </row>
    <row r="56" spans="1:10" s="2600" customFormat="1" ht="13.5" customHeight="1">
      <c r="A56" s="5557"/>
      <c r="B56" s="5561" t="s">
        <v>88</v>
      </c>
      <c r="C56" s="5561" t="s">
        <v>3162</v>
      </c>
      <c r="D56" s="5548" t="s">
        <v>3163</v>
      </c>
      <c r="E56" s="5548"/>
      <c r="F56" s="5548"/>
      <c r="G56" s="5548"/>
      <c r="H56" s="5553" t="s">
        <v>3164</v>
      </c>
      <c r="I56" s="5549" t="s">
        <v>3163</v>
      </c>
      <c r="J56" s="5551"/>
    </row>
    <row r="57" spans="1:10" s="2600" customFormat="1" ht="13.5" customHeight="1">
      <c r="A57" s="5557"/>
      <c r="B57" s="5562"/>
      <c r="C57" s="5562"/>
      <c r="D57" s="5552" t="s">
        <v>88</v>
      </c>
      <c r="E57" s="5559" t="s">
        <v>3162</v>
      </c>
      <c r="F57" s="5577"/>
      <c r="G57" s="5560"/>
      <c r="H57" s="5554"/>
      <c r="I57" s="5561" t="s">
        <v>88</v>
      </c>
      <c r="J57" s="5561" t="s">
        <v>3162</v>
      </c>
    </row>
    <row r="58" spans="1:10" s="2600" customFormat="1" ht="13.5" customHeight="1">
      <c r="A58" s="5557"/>
      <c r="B58" s="5562"/>
      <c r="C58" s="5562"/>
      <c r="D58" s="5552"/>
      <c r="E58" s="5553" t="s">
        <v>88</v>
      </c>
      <c r="F58" s="5548" t="s">
        <v>2086</v>
      </c>
      <c r="G58" s="5548"/>
      <c r="H58" s="5554"/>
      <c r="I58" s="5562"/>
      <c r="J58" s="5562"/>
    </row>
    <row r="59" spans="1:10" s="2600" customFormat="1" ht="13.5" customHeight="1">
      <c r="A59" s="5558"/>
      <c r="B59" s="5563"/>
      <c r="C59" s="5563"/>
      <c r="D59" s="5552"/>
      <c r="E59" s="5555"/>
      <c r="F59" s="2592" t="s">
        <v>3161</v>
      </c>
      <c r="G59" s="2592" t="s">
        <v>3210</v>
      </c>
      <c r="H59" s="5555"/>
      <c r="I59" s="5563"/>
      <c r="J59" s="5563"/>
    </row>
    <row r="60" spans="1:10" s="2600" customFormat="1" ht="13.5" customHeight="1">
      <c r="A60" s="5565" t="s">
        <v>412</v>
      </c>
      <c r="B60" s="5565"/>
      <c r="C60" s="5565"/>
      <c r="D60" s="5565"/>
      <c r="E60" s="5565"/>
      <c r="F60" s="5565"/>
      <c r="G60" s="5565"/>
      <c r="H60" s="5565"/>
      <c r="I60" s="5565"/>
      <c r="J60" s="5565"/>
    </row>
    <row r="61" spans="1:10" s="2500" customFormat="1" ht="9.75" customHeight="1">
      <c r="A61" s="5568" t="s">
        <v>3209</v>
      </c>
      <c r="B61" s="5568"/>
      <c r="C61" s="5568"/>
      <c r="D61" s="5568"/>
      <c r="E61" s="5568"/>
      <c r="F61" s="5568"/>
      <c r="G61" s="5568"/>
      <c r="H61" s="5568"/>
      <c r="I61" s="5568"/>
      <c r="J61" s="5568"/>
    </row>
    <row r="62" spans="1:10" s="2500" customFormat="1" ht="9.75" customHeight="1">
      <c r="A62" s="5404" t="s">
        <v>3208</v>
      </c>
      <c r="B62" s="5404"/>
      <c r="C62" s="5404"/>
      <c r="D62" s="5404"/>
      <c r="E62" s="5404"/>
      <c r="F62" s="5404"/>
      <c r="G62" s="5404"/>
      <c r="H62" s="5404"/>
      <c r="I62" s="5404"/>
      <c r="J62" s="5404"/>
    </row>
    <row r="63" spans="1:10" ht="35.25" customHeight="1">
      <c r="A63" s="5573" t="s">
        <v>3207</v>
      </c>
      <c r="B63" s="5573"/>
      <c r="C63" s="5573"/>
      <c r="D63" s="5573"/>
      <c r="E63" s="5573"/>
      <c r="F63" s="5573"/>
      <c r="G63" s="5573"/>
      <c r="H63" s="5573"/>
      <c r="I63" s="5573"/>
      <c r="J63" s="5573"/>
    </row>
    <row r="64" spans="1:10" ht="23.25" customHeight="1">
      <c r="A64" s="5573" t="s">
        <v>3206</v>
      </c>
      <c r="B64" s="5573"/>
      <c r="C64" s="5573"/>
      <c r="D64" s="5573"/>
      <c r="E64" s="5573"/>
      <c r="F64" s="5573"/>
      <c r="G64" s="5573"/>
      <c r="H64" s="5573"/>
      <c r="I64" s="5573"/>
      <c r="J64" s="5573"/>
    </row>
    <row r="65" spans="1:10" s="2215" customFormat="1" ht="12" customHeight="1">
      <c r="B65" s="2615"/>
      <c r="C65" s="2615"/>
      <c r="D65" s="2615"/>
      <c r="E65" s="2615"/>
      <c r="F65" s="2615"/>
      <c r="G65" s="2615"/>
      <c r="H65" s="2615"/>
      <c r="I65" s="2615"/>
      <c r="J65" s="2615"/>
    </row>
    <row r="66" spans="1:10" s="2215" customFormat="1" ht="9.75" customHeight="1">
      <c r="A66" s="808" t="s">
        <v>409</v>
      </c>
      <c r="B66" s="2612"/>
      <c r="C66" s="2612"/>
      <c r="D66" s="2612"/>
      <c r="E66" s="2612"/>
      <c r="F66" s="2612"/>
      <c r="G66" s="2612"/>
      <c r="H66" s="2612"/>
      <c r="I66" s="2612"/>
    </row>
    <row r="67" spans="1:10" ht="12.75">
      <c r="A67" s="2492" t="s">
        <v>3205</v>
      </c>
      <c r="B67" s="2612"/>
      <c r="C67" s="2612"/>
      <c r="D67" s="2612"/>
      <c r="E67" s="2612"/>
      <c r="F67" s="2612"/>
      <c r="G67" s="2612"/>
      <c r="H67" s="2612"/>
      <c r="I67" s="2612"/>
    </row>
    <row r="68" spans="1:10" ht="12.75">
      <c r="A68" s="2492" t="s">
        <v>3204</v>
      </c>
      <c r="B68" s="2614"/>
      <c r="C68" s="2611"/>
      <c r="D68" s="2611"/>
      <c r="E68" s="2611"/>
      <c r="F68" s="2611"/>
      <c r="G68" s="2611"/>
      <c r="H68" s="2611"/>
      <c r="I68" s="2611"/>
    </row>
    <row r="69" spans="1:10" ht="12.75">
      <c r="A69" s="2492" t="s">
        <v>3203</v>
      </c>
      <c r="B69" s="2239"/>
      <c r="C69" s="2239"/>
      <c r="D69" s="2239"/>
      <c r="E69" s="2239"/>
      <c r="F69" s="2239"/>
      <c r="G69" s="2239"/>
      <c r="H69" s="2239"/>
      <c r="I69" s="2239"/>
    </row>
    <row r="70" spans="1:10" ht="12.75">
      <c r="A70" s="2492" t="s">
        <v>3202</v>
      </c>
      <c r="B70" s="2239"/>
      <c r="C70" s="2239"/>
      <c r="D70" s="2239"/>
      <c r="E70" s="2239"/>
      <c r="F70" s="2239"/>
      <c r="G70" s="2239"/>
      <c r="H70" s="2239"/>
      <c r="I70" s="2239"/>
    </row>
    <row r="71" spans="1:10" ht="12.75">
      <c r="B71" s="2613"/>
      <c r="C71" s="2613"/>
      <c r="D71" s="2613"/>
      <c r="E71" s="2613"/>
      <c r="F71" s="2613"/>
      <c r="G71" s="2613"/>
      <c r="H71" s="2613"/>
      <c r="I71" s="2613"/>
    </row>
    <row r="72" spans="1:10" ht="12.75">
      <c r="B72" s="2613"/>
      <c r="C72" s="2613"/>
      <c r="D72" s="2613"/>
      <c r="E72" s="2613"/>
      <c r="F72" s="2613"/>
      <c r="G72" s="2613"/>
      <c r="H72" s="2613"/>
      <c r="I72" s="2613"/>
    </row>
    <row r="73" spans="1:10" ht="12.75">
      <c r="B73" s="2239"/>
      <c r="C73" s="2239"/>
      <c r="D73" s="2239"/>
      <c r="E73" s="2239"/>
      <c r="F73" s="2239"/>
      <c r="G73" s="2239"/>
      <c r="H73" s="2239"/>
      <c r="I73" s="2239"/>
    </row>
    <row r="74" spans="1:10" ht="12.75">
      <c r="B74" s="2613"/>
      <c r="C74" s="2613"/>
      <c r="D74" s="2613"/>
      <c r="E74" s="2613"/>
      <c r="F74" s="2613"/>
      <c r="G74" s="2613"/>
      <c r="H74" s="2613"/>
      <c r="I74" s="2613"/>
    </row>
    <row r="75" spans="1:10" ht="12.75">
      <c r="B75" s="2612"/>
      <c r="C75" s="2612"/>
      <c r="D75" s="2612"/>
      <c r="E75" s="2612"/>
      <c r="F75" s="2612"/>
      <c r="G75" s="2612"/>
      <c r="H75" s="2612"/>
      <c r="I75" s="2612"/>
    </row>
    <row r="76" spans="1:10" ht="12.75">
      <c r="B76" s="2612"/>
      <c r="C76" s="2612"/>
      <c r="D76" s="2612"/>
      <c r="E76" s="2612"/>
      <c r="F76" s="2612"/>
      <c r="G76" s="2612"/>
      <c r="H76" s="2612"/>
      <c r="I76" s="2612"/>
    </row>
    <row r="77" spans="1:10" ht="12.75">
      <c r="B77" s="2611"/>
      <c r="C77" s="2611"/>
      <c r="D77" s="2611"/>
      <c r="E77" s="2611"/>
      <c r="F77" s="2611"/>
      <c r="G77" s="2611"/>
      <c r="H77" s="2611"/>
      <c r="I77" s="2611"/>
    </row>
    <row r="78" spans="1:10" ht="12.75">
      <c r="B78" s="2239"/>
      <c r="C78" s="2239"/>
      <c r="D78" s="2239"/>
      <c r="E78" s="2239"/>
      <c r="F78" s="2239"/>
      <c r="G78" s="2239"/>
      <c r="H78" s="2239"/>
      <c r="I78" s="2239"/>
    </row>
    <row r="79" spans="1:10" ht="12.75">
      <c r="B79" s="2239"/>
      <c r="C79" s="2239"/>
      <c r="D79" s="2239"/>
      <c r="E79" s="2239"/>
      <c r="F79" s="2239"/>
      <c r="G79" s="2239"/>
      <c r="H79" s="2239"/>
      <c r="I79" s="2239"/>
    </row>
  </sheetData>
  <mergeCells count="37">
    <mergeCell ref="F7:G7"/>
    <mergeCell ref="D57:D59"/>
    <mergeCell ref="E57:G57"/>
    <mergeCell ref="I57:I59"/>
    <mergeCell ref="J57:J59"/>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A64:J64"/>
    <mergeCell ref="F58:G58"/>
    <mergeCell ref="A62:J62"/>
    <mergeCell ref="A63:J63"/>
    <mergeCell ref="A60:J60"/>
    <mergeCell ref="A61:J61"/>
    <mergeCell ref="A55:A59"/>
    <mergeCell ref="B55:C55"/>
    <mergeCell ref="D55:H55"/>
    <mergeCell ref="E58:E59"/>
    <mergeCell ref="I55:J55"/>
    <mergeCell ref="B56:B59"/>
    <mergeCell ref="C56:C59"/>
    <mergeCell ref="D56:G56"/>
    <mergeCell ref="H56:H59"/>
    <mergeCell ref="I56:J56"/>
  </mergeCells>
  <conditionalFormatting sqref="B43:I43">
    <cfRule type="cellIs" dxfId="295" priority="3" operator="between">
      <formula>0.00001</formula>
      <formula>0.45</formula>
    </cfRule>
    <cfRule type="cellIs" dxfId="294" priority="4" operator="between">
      <formula>0.00001</formula>
      <formula>0.045</formula>
    </cfRule>
    <cfRule type="cellIs" dxfId="293" priority="5" operator="lessThan">
      <formula>0</formula>
    </cfRule>
  </conditionalFormatting>
  <conditionalFormatting sqref="B38:J42">
    <cfRule type="cellIs" dxfId="292" priority="6" operator="between">
      <formula>0.00000001</formula>
      <formula>0.49999999</formula>
    </cfRule>
    <cfRule type="cellIs" dxfId="291" priority="7" stopIfTrue="1" operator="between">
      <formula>0.000001</formula>
      <formula>0.0005</formula>
    </cfRule>
  </conditionalFormatting>
  <conditionalFormatting sqref="B44:J54">
    <cfRule type="cellIs" dxfId="290" priority="1" operator="between">
      <formula>0.00000001</formula>
      <formula>0.49999999</formula>
    </cfRule>
    <cfRule type="cellIs" dxfId="289" priority="2" stopIfTrue="1" operator="between">
      <formula>0.000001</formula>
      <formula>0.0005</formula>
    </cfRule>
  </conditionalFormatting>
  <conditionalFormatting sqref="B63:J64">
    <cfRule type="cellIs" dxfId="288" priority="8" stopIfTrue="1" operator="notEqual">
      <formula>0</formula>
    </cfRule>
  </conditionalFormatting>
  <hyperlinks>
    <hyperlink ref="A67" r:id="rId1" xr:uid="{700CF3C7-A3BF-4846-BD2F-DD2E892591ED}"/>
    <hyperlink ref="A68" r:id="rId2" xr:uid="{A5F5E5A9-F249-411B-824A-57DE842DD4CE}"/>
    <hyperlink ref="A69" r:id="rId3" xr:uid="{5C1DCDFF-94FA-43DB-8785-5A6B57219101}"/>
    <hyperlink ref="A70" r:id="rId4" xr:uid="{5FF16C4F-6A09-423C-8DBF-5CD140901F1C}"/>
    <hyperlink ref="D6:D8" r:id="rId5" display="Total" xr:uid="{EC282AB0-C8A0-414C-BAC7-38D51DE082D5}"/>
    <hyperlink ref="E7:E8" r:id="rId6" display="Total" xr:uid="{3471305F-0A4E-44CB-BE3A-3423AD6D1748}"/>
    <hyperlink ref="I4:J4" r:id="rId7" display="Ampliações, alterações e reconstruções" xr:uid="{1E148FD2-185B-4D91-9798-1917C6AE9946}"/>
    <hyperlink ref="F8" r:id="rId8" xr:uid="{6792E673-8316-4011-BDCD-A3D05C5C22DB}"/>
    <hyperlink ref="G8" r:id="rId9" xr:uid="{37D72C28-A04D-462E-BE8E-4FCD41497574}"/>
    <hyperlink ref="H5:H8" r:id="rId10" display="Fogos para habitação familiar" xr:uid="{44A4FEA6-E67D-44BE-B713-BE28B25143B2}"/>
    <hyperlink ref="B55:C55" r:id="rId11" display="Buildings" xr:uid="{1B3F9962-9C55-4706-B2E4-559A871F16BE}"/>
    <hyperlink ref="D57:D59" r:id="rId12" display="Total" xr:uid="{4E308341-F325-42A7-896F-D50570CD9E00}"/>
    <hyperlink ref="E58:E59" r:id="rId13" display="Total" xr:uid="{F5801CC0-C8AF-4AC2-9591-88553DBAD4D5}"/>
    <hyperlink ref="I55:J55" r:id="rId14" display="Enlargements, alterations and reconstructions" xr:uid="{5F017712-3ADF-4B91-9D0F-D19CDEFE573B}"/>
    <hyperlink ref="F59" r:id="rId15" xr:uid="{4D294655-F407-405E-8C45-13AD674A7372}"/>
    <hyperlink ref="G59" r:id="rId16" xr:uid="{8380C501-426F-4DAA-BF10-922302B0D7E1}"/>
    <hyperlink ref="H56:H59" r:id="rId17" display="Dwellings for family housing" xr:uid="{8DC20B6C-1A93-4DAB-A95F-5F4081D0B2EF}"/>
    <hyperlink ref="B4:C4" r:id="rId18" display="Edifícios" xr:uid="{E965FF80-97EC-45D6-B222-83589FA6347B}"/>
  </hyperlinks>
  <pageMargins left="0.7" right="0.7" top="0.75" bottom="0.75" header="0.3" footer="0.3"/>
  <pageSetup paperSize="9" orientation="portrait" r:id="rId1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M39"/>
  <sheetViews>
    <sheetView showGridLines="0" zoomScaleNormal="100" workbookViewId="0">
      <selection sqref="A1:H1"/>
    </sheetView>
  </sheetViews>
  <sheetFormatPr defaultColWidth="9.28515625" defaultRowHeight="12.75"/>
  <cols>
    <col min="1" max="1" width="19.7109375" style="80" customWidth="1"/>
    <col min="2" max="2" width="10.42578125" style="86" customWidth="1"/>
    <col min="3" max="3" width="10.5703125" style="86" bestFit="1" customWidth="1"/>
    <col min="4" max="4" width="11.28515625" style="86" bestFit="1" customWidth="1"/>
    <col min="5" max="5" width="11.7109375" style="86" bestFit="1" customWidth="1"/>
    <col min="6" max="7" width="10.28515625" style="86" bestFit="1" customWidth="1"/>
    <col min="8" max="8" width="17.28515625" style="86" bestFit="1" customWidth="1"/>
    <col min="9" max="9" width="3.85546875" style="86" customWidth="1"/>
    <col min="10" max="10" width="6.7109375" style="107" bestFit="1" customWidth="1"/>
    <col min="11" max="14" width="9.28515625" style="86"/>
    <col min="15" max="15" width="29.28515625" style="86" customWidth="1"/>
    <col min="16" max="16" width="26.28515625" style="86" customWidth="1"/>
    <col min="17" max="16384" width="9.28515625" style="86"/>
  </cols>
  <sheetData>
    <row r="1" spans="1:13" s="76" customFormat="1" ht="34.5" customHeight="1">
      <c r="A1" s="4836" t="s">
        <v>396</v>
      </c>
      <c r="B1" s="4836"/>
      <c r="C1" s="4836"/>
      <c r="D1" s="4836"/>
      <c r="E1" s="4836"/>
      <c r="F1" s="4836"/>
      <c r="G1" s="4836"/>
      <c r="H1" s="4836"/>
      <c r="I1" s="108"/>
      <c r="J1" s="148"/>
      <c r="M1" s="77"/>
    </row>
    <row r="2" spans="1:13" s="76" customFormat="1" ht="34.5" customHeight="1">
      <c r="A2" s="4837" t="s">
        <v>366</v>
      </c>
      <c r="B2" s="4837"/>
      <c r="C2" s="4837"/>
      <c r="D2" s="4837"/>
      <c r="E2" s="4837"/>
      <c r="F2" s="4837"/>
      <c r="G2" s="4837"/>
      <c r="H2" s="4837"/>
      <c r="I2" s="109"/>
      <c r="J2" s="148"/>
      <c r="M2" s="77"/>
    </row>
    <row r="3" spans="1:13" s="256" customFormat="1" ht="16.149999999999999" customHeight="1">
      <c r="A3" s="110" t="s">
        <v>92</v>
      </c>
      <c r="B3" s="112"/>
      <c r="C3" s="112"/>
      <c r="D3" s="171"/>
      <c r="E3" s="112"/>
      <c r="F3" s="112"/>
      <c r="G3" s="112"/>
      <c r="H3" s="120" t="s">
        <v>93</v>
      </c>
      <c r="I3" s="120"/>
      <c r="M3" s="257"/>
    </row>
    <row r="4" spans="1:13" ht="38.25">
      <c r="A4" s="122"/>
      <c r="B4" s="79" t="s">
        <v>72</v>
      </c>
      <c r="C4" s="79" t="s">
        <v>73</v>
      </c>
      <c r="D4" s="79" t="s">
        <v>74</v>
      </c>
      <c r="E4" s="79" t="s">
        <v>194</v>
      </c>
      <c r="F4" s="79" t="s">
        <v>54</v>
      </c>
      <c r="G4" s="79" t="s">
        <v>110</v>
      </c>
      <c r="H4" s="79" t="s">
        <v>75</v>
      </c>
      <c r="I4" s="185"/>
    </row>
    <row r="5" spans="1:13">
      <c r="A5" s="159" t="s">
        <v>209</v>
      </c>
      <c r="B5" s="155"/>
      <c r="C5" s="155"/>
      <c r="D5" s="155"/>
      <c r="E5" s="155"/>
      <c r="F5" s="155"/>
      <c r="G5" s="155"/>
      <c r="H5" s="155"/>
      <c r="I5" s="155"/>
    </row>
    <row r="6" spans="1:13">
      <c r="A6" s="131">
        <v>1995</v>
      </c>
      <c r="B6" s="364">
        <v>13022.133</v>
      </c>
      <c r="C6" s="364">
        <v>2084.5660000000007</v>
      </c>
      <c r="D6" s="364">
        <v>14447.496000000006</v>
      </c>
      <c r="E6" s="364">
        <v>15546.019</v>
      </c>
      <c r="F6" s="364">
        <v>-1098.5229999999938</v>
      </c>
      <c r="G6" s="364">
        <v>3927.5789999999997</v>
      </c>
      <c r="H6" s="364">
        <v>-4610.5019999999931</v>
      </c>
      <c r="I6" s="88"/>
    </row>
    <row r="7" spans="1:13">
      <c r="A7" s="131">
        <v>1996</v>
      </c>
      <c r="B7" s="364">
        <v>13891.867</v>
      </c>
      <c r="C7" s="364">
        <v>2233.2220000000016</v>
      </c>
      <c r="D7" s="364">
        <v>16356.804000000002</v>
      </c>
      <c r="E7" s="364">
        <v>16679.951000000001</v>
      </c>
      <c r="F7" s="364">
        <v>-323.14699999999903</v>
      </c>
      <c r="G7" s="364">
        <v>4597.0319999999992</v>
      </c>
      <c r="H7" s="364">
        <v>-4470.0559999999987</v>
      </c>
      <c r="I7" s="88"/>
    </row>
    <row r="8" spans="1:13">
      <c r="A8" s="131">
        <v>1997</v>
      </c>
      <c r="B8" s="364">
        <v>15137.982</v>
      </c>
      <c r="C8" s="364">
        <v>2426.1470000000008</v>
      </c>
      <c r="D8" s="364">
        <v>18956.274000000001</v>
      </c>
      <c r="E8" s="364">
        <v>18008.844363636363</v>
      </c>
      <c r="F8" s="364">
        <v>947.42963636363856</v>
      </c>
      <c r="G8" s="364">
        <v>5703.4489999999996</v>
      </c>
      <c r="H8" s="364">
        <v>-3791.9803636363613</v>
      </c>
      <c r="I8" s="88"/>
    </row>
    <row r="9" spans="1:13">
      <c r="A9" s="131">
        <v>1998</v>
      </c>
      <c r="B9" s="364">
        <v>16844.189999999999</v>
      </c>
      <c r="C9" s="364">
        <v>2645.5159999999996</v>
      </c>
      <c r="D9" s="364">
        <v>20814.837999999992</v>
      </c>
      <c r="E9" s="364">
        <v>19823.307206989244</v>
      </c>
      <c r="F9" s="364">
        <v>991.53079301074831</v>
      </c>
      <c r="G9" s="364">
        <v>5685.4079999999994</v>
      </c>
      <c r="H9" s="364">
        <v>-4885.6758238127077</v>
      </c>
      <c r="I9" s="88"/>
    </row>
    <row r="10" spans="1:13">
      <c r="A10" s="131">
        <v>1999</v>
      </c>
      <c r="B10" s="364">
        <v>18338.513999999999</v>
      </c>
      <c r="C10" s="364">
        <v>2855.663999999997</v>
      </c>
      <c r="D10" s="364">
        <v>23691.023000000001</v>
      </c>
      <c r="E10" s="364">
        <v>21536.980535714283</v>
      </c>
      <c r="F10" s="364">
        <v>2154.0424642857179</v>
      </c>
      <c r="G10" s="364">
        <v>5907.7669999999998</v>
      </c>
      <c r="H10" s="364">
        <v>-3625.7695357142811</v>
      </c>
      <c r="I10" s="88"/>
    </row>
    <row r="11" spans="1:13">
      <c r="A11" s="131">
        <v>2000</v>
      </c>
      <c r="B11" s="364">
        <v>20508.89</v>
      </c>
      <c r="C11" s="364">
        <v>3130.7980000000025</v>
      </c>
      <c r="D11" s="364">
        <v>25411.728861000011</v>
      </c>
      <c r="E11" s="364">
        <v>24144.357546728974</v>
      </c>
      <c r="F11" s="364">
        <v>1267.3713142710367</v>
      </c>
      <c r="G11" s="364">
        <v>5921.125</v>
      </c>
      <c r="H11" s="364">
        <v>-4072.1596857289633</v>
      </c>
      <c r="I11" s="88"/>
    </row>
    <row r="12" spans="1:13">
      <c r="A12" s="131">
        <v>2001</v>
      </c>
      <c r="B12" s="364">
        <v>21851.681</v>
      </c>
      <c r="C12" s="364">
        <v>3326.7860000000001</v>
      </c>
      <c r="D12" s="364">
        <v>25868.922744999996</v>
      </c>
      <c r="E12" s="364">
        <v>26053.504000000001</v>
      </c>
      <c r="F12" s="364">
        <v>-184.5812550000046</v>
      </c>
      <c r="G12" s="364">
        <v>6838.2619999999997</v>
      </c>
      <c r="H12" s="364">
        <v>-6437.7966550000056</v>
      </c>
      <c r="I12" s="88"/>
    </row>
    <row r="13" spans="1:13">
      <c r="A13" s="131">
        <v>2002</v>
      </c>
      <c r="B13" s="364">
        <v>23337.334999999999</v>
      </c>
      <c r="C13" s="364">
        <v>3553.1019999999953</v>
      </c>
      <c r="D13" s="364">
        <v>27937.858394999999</v>
      </c>
      <c r="E13" s="364">
        <v>27787.538</v>
      </c>
      <c r="F13" s="364">
        <v>150.32039499999883</v>
      </c>
      <c r="G13" s="364">
        <v>6572.598</v>
      </c>
      <c r="H13" s="364">
        <v>-4686.5656050000007</v>
      </c>
      <c r="I13" s="88"/>
    </row>
    <row r="14" spans="1:13">
      <c r="A14" s="131">
        <v>2003</v>
      </c>
      <c r="B14" s="364">
        <v>24263.294999999998</v>
      </c>
      <c r="C14" s="364">
        <v>3720.5020000000004</v>
      </c>
      <c r="D14" s="364">
        <v>26121.353068000004</v>
      </c>
      <c r="E14" s="364">
        <v>29280.257000000001</v>
      </c>
      <c r="F14" s="364">
        <v>-3158.9039319999974</v>
      </c>
      <c r="G14" s="364">
        <v>6401.2259999999997</v>
      </c>
      <c r="H14" s="364">
        <v>-8325.0403888199962</v>
      </c>
      <c r="I14" s="88"/>
    </row>
    <row r="15" spans="1:13">
      <c r="A15" s="131">
        <v>2004</v>
      </c>
      <c r="B15" s="364">
        <v>25334.217000000001</v>
      </c>
      <c r="C15" s="364">
        <v>3946.0329999999994</v>
      </c>
      <c r="D15" s="364">
        <v>28350.712295855152</v>
      </c>
      <c r="E15" s="364">
        <v>30999.775000000001</v>
      </c>
      <c r="F15" s="364">
        <v>-2649.0627041448497</v>
      </c>
      <c r="G15" s="364">
        <v>6764.0360000000001</v>
      </c>
      <c r="H15" s="364">
        <v>-9442.8357451448483</v>
      </c>
      <c r="I15" s="88"/>
    </row>
    <row r="16" spans="1:13">
      <c r="A16" s="131">
        <v>2005</v>
      </c>
      <c r="B16" s="364">
        <v>26881.063999999998</v>
      </c>
      <c r="C16" s="364">
        <v>4215.8349999999991</v>
      </c>
      <c r="D16" s="364">
        <v>29524.342405794905</v>
      </c>
      <c r="E16" s="364">
        <v>33170.951042999994</v>
      </c>
      <c r="F16" s="364">
        <v>-3646.6086372050886</v>
      </c>
      <c r="G16" s="364">
        <v>6475.9079999999994</v>
      </c>
      <c r="H16" s="364">
        <v>-9719.2933772050874</v>
      </c>
      <c r="I16" s="88"/>
    </row>
    <row r="17" spans="1:13" s="160" customFormat="1">
      <c r="A17" s="131">
        <v>2006</v>
      </c>
      <c r="B17" s="364">
        <v>26985.413</v>
      </c>
      <c r="C17" s="364">
        <v>4439.6850000000013</v>
      </c>
      <c r="D17" s="364">
        <v>32138.134558801023</v>
      </c>
      <c r="E17" s="364">
        <v>33680.444097588472</v>
      </c>
      <c r="F17" s="364">
        <v>-1542.3095387874491</v>
      </c>
      <c r="G17" s="364">
        <v>5585.5339999999997</v>
      </c>
      <c r="H17" s="364">
        <v>-6928.0810309640692</v>
      </c>
      <c r="I17" s="88"/>
      <c r="J17" s="164"/>
    </row>
    <row r="18" spans="1:13">
      <c r="A18" s="131">
        <v>2007</v>
      </c>
      <c r="B18" s="364">
        <v>27280.325000000001</v>
      </c>
      <c r="C18" s="364">
        <v>4645.719000000001</v>
      </c>
      <c r="D18" s="364">
        <v>34395.883823261902</v>
      </c>
      <c r="E18" s="364">
        <v>34300.536097032222</v>
      </c>
      <c r="F18" s="364">
        <v>95.34772622968012</v>
      </c>
      <c r="G18" s="364">
        <v>5651.5170000000007</v>
      </c>
      <c r="H18" s="364">
        <v>-5045.2276338503216</v>
      </c>
      <c r="I18" s="88"/>
    </row>
    <row r="19" spans="1:13" s="91" customFormat="1">
      <c r="A19" s="131">
        <v>2008</v>
      </c>
      <c r="B19" s="364">
        <v>28151.297999999999</v>
      </c>
      <c r="C19" s="364">
        <v>4972.2736508035159</v>
      </c>
      <c r="D19" s="364">
        <v>34309.917791789718</v>
      </c>
      <c r="E19" s="364">
        <v>35250.513210803518</v>
      </c>
      <c r="F19" s="364">
        <v>-940.59541901379998</v>
      </c>
      <c r="G19" s="364">
        <v>6660.2490000000007</v>
      </c>
      <c r="H19" s="364">
        <v>-6825.105173323801</v>
      </c>
      <c r="I19" s="88"/>
      <c r="J19" s="167"/>
      <c r="M19" s="86"/>
    </row>
    <row r="20" spans="1:13">
      <c r="A20" s="131">
        <v>2009</v>
      </c>
      <c r="B20" s="364">
        <v>29146.825000000001</v>
      </c>
      <c r="C20" s="364">
        <v>4962.3040000000037</v>
      </c>
      <c r="D20" s="364">
        <v>27304.671195336923</v>
      </c>
      <c r="E20" s="364">
        <v>37288.501000000004</v>
      </c>
      <c r="F20" s="364">
        <v>-9983.8298046630807</v>
      </c>
      <c r="G20" s="364">
        <v>7217.7520000000004</v>
      </c>
      <c r="H20" s="364">
        <v>-17321.027804663077</v>
      </c>
      <c r="I20" s="88"/>
    </row>
    <row r="21" spans="1:13">
      <c r="A21" s="95">
        <v>2010</v>
      </c>
      <c r="B21" s="364">
        <v>29294.111000000001</v>
      </c>
      <c r="C21" s="364">
        <v>5236.7180000000044</v>
      </c>
      <c r="D21" s="364">
        <v>27451.441311160001</v>
      </c>
      <c r="E21" s="364">
        <v>37011.358</v>
      </c>
      <c r="F21" s="364">
        <v>-9559.9166888399996</v>
      </c>
      <c r="G21" s="364">
        <v>9485.3790000000008</v>
      </c>
      <c r="H21" s="364">
        <v>-20537.135688840001</v>
      </c>
      <c r="I21" s="88"/>
    </row>
    <row r="22" spans="1:13">
      <c r="A22" s="159">
        <v>2011</v>
      </c>
      <c r="B22" s="364">
        <v>27270.553</v>
      </c>
      <c r="C22" s="364">
        <v>5377.599000000002</v>
      </c>
      <c r="D22" s="364">
        <v>27195.909383000006</v>
      </c>
      <c r="E22" s="364">
        <v>34713.648000000001</v>
      </c>
      <c r="F22" s="364">
        <v>-7517.7386169999954</v>
      </c>
      <c r="G22" s="364">
        <v>6120.5839999999998</v>
      </c>
      <c r="H22" s="364">
        <v>-13624.044174999995</v>
      </c>
      <c r="I22" s="88"/>
    </row>
    <row r="23" spans="1:13">
      <c r="A23" s="95">
        <v>2012</v>
      </c>
      <c r="B23" s="364">
        <v>24563.853999999999</v>
      </c>
      <c r="C23" s="364">
        <v>5457.3909999999996</v>
      </c>
      <c r="D23" s="364">
        <v>23761.333818755549</v>
      </c>
      <c r="E23" s="364">
        <v>30857.080999999998</v>
      </c>
      <c r="F23" s="364">
        <v>-7095.7471812444492</v>
      </c>
      <c r="G23" s="364">
        <v>4303.8170000000009</v>
      </c>
      <c r="H23" s="364">
        <v>-10453.474414244449</v>
      </c>
      <c r="I23" s="88"/>
    </row>
    <row r="24" spans="1:13" s="107" customFormat="1">
      <c r="A24" s="159">
        <v>2013</v>
      </c>
      <c r="B24" s="364">
        <v>26017.962</v>
      </c>
      <c r="C24" s="364">
        <v>5305.5579999999973</v>
      </c>
      <c r="D24" s="364">
        <v>27239.012999999995</v>
      </c>
      <c r="E24" s="364">
        <v>32094.587</v>
      </c>
      <c r="F24" s="364">
        <v>-4855.5740000000042</v>
      </c>
      <c r="G24" s="364">
        <v>3763.2190000000001</v>
      </c>
      <c r="H24" s="364">
        <v>-8898.2890000000043</v>
      </c>
      <c r="I24" s="88"/>
    </row>
    <row r="25" spans="1:13" s="167" customFormat="1">
      <c r="A25" s="95">
        <v>2014</v>
      </c>
      <c r="B25" s="364">
        <v>25342.989000000001</v>
      </c>
      <c r="C25" s="364">
        <v>5336.7880000159785</v>
      </c>
      <c r="D25" s="364">
        <v>28399.884000015969</v>
      </c>
      <c r="E25" s="364">
        <v>31819.007000015976</v>
      </c>
      <c r="F25" s="364">
        <v>-3419.1230000000069</v>
      </c>
      <c r="G25" s="364">
        <v>3449.2689999999998</v>
      </c>
      <c r="H25" s="364">
        <v>-12751.535000000007</v>
      </c>
      <c r="I25" s="88"/>
    </row>
    <row r="26" spans="1:13" s="167" customFormat="1">
      <c r="A26" s="95">
        <v>2015</v>
      </c>
      <c r="B26" s="364">
        <v>25449.850999999999</v>
      </c>
      <c r="C26" s="364">
        <v>5452.0569999999971</v>
      </c>
      <c r="D26" s="364">
        <v>30264.545010000002</v>
      </c>
      <c r="E26" s="364">
        <v>32022.308998</v>
      </c>
      <c r="F26" s="364">
        <v>-1757.7639879999988</v>
      </c>
      <c r="G26" s="364">
        <v>4142.4950049999989</v>
      </c>
      <c r="H26" s="364">
        <v>-8025.9859929999975</v>
      </c>
      <c r="I26" s="88"/>
    </row>
    <row r="27" spans="1:13">
      <c r="A27" s="95">
        <v>2016</v>
      </c>
      <c r="B27" s="364">
        <v>25921.357</v>
      </c>
      <c r="C27" s="364">
        <v>5403.8159999999989</v>
      </c>
      <c r="D27" s="364">
        <v>31824.090999999986</v>
      </c>
      <c r="E27" s="364">
        <v>32784.936999999998</v>
      </c>
      <c r="F27" s="364">
        <v>-960.84600000001228</v>
      </c>
      <c r="G27" s="364">
        <v>2879.2849999999999</v>
      </c>
      <c r="H27" s="364">
        <v>-3622.0606640400119</v>
      </c>
      <c r="I27" s="88"/>
    </row>
    <row r="28" spans="1:13" s="91" customFormat="1">
      <c r="A28" s="95">
        <v>2017</v>
      </c>
      <c r="B28" s="364">
        <v>26510.413</v>
      </c>
      <c r="C28" s="364">
        <v>5408.8450000000012</v>
      </c>
      <c r="D28" s="364">
        <v>35544.493000000017</v>
      </c>
      <c r="E28" s="364">
        <v>33633.961000000003</v>
      </c>
      <c r="F28" s="364">
        <v>1910.5320000000138</v>
      </c>
      <c r="G28" s="364">
        <v>3496.6170000000002</v>
      </c>
      <c r="H28" s="364">
        <v>-5869.5570624099864</v>
      </c>
      <c r="I28" s="88"/>
      <c r="J28" s="167"/>
    </row>
    <row r="29" spans="1:13">
      <c r="A29" s="95">
        <v>2018</v>
      </c>
      <c r="B29" s="364">
        <v>27410.319</v>
      </c>
      <c r="C29" s="364">
        <v>5672.5</v>
      </c>
      <c r="D29" s="364">
        <v>39124.443000000007</v>
      </c>
      <c r="E29" s="364">
        <v>34768.938999999998</v>
      </c>
      <c r="F29" s="364">
        <v>4355.5040000000081</v>
      </c>
      <c r="G29" s="364">
        <v>3824.8919999999998</v>
      </c>
      <c r="H29" s="364">
        <v>-872.82499999999186</v>
      </c>
      <c r="I29" s="88"/>
    </row>
    <row r="30" spans="1:13">
      <c r="A30" s="98">
        <v>2019</v>
      </c>
      <c r="B30" s="364">
        <v>28652.608</v>
      </c>
      <c r="C30" s="364">
        <v>5787.9229999999989</v>
      </c>
      <c r="D30" s="364">
        <v>41852.017000000022</v>
      </c>
      <c r="E30" s="364">
        <v>36348.012999999999</v>
      </c>
      <c r="F30" s="364">
        <v>5504.0040000000226</v>
      </c>
      <c r="G30" s="364">
        <v>3981.7909999999997</v>
      </c>
      <c r="H30" s="364">
        <v>248.99300000002279</v>
      </c>
      <c r="I30" s="88"/>
    </row>
    <row r="31" spans="1:13">
      <c r="A31" s="95">
        <v>2020</v>
      </c>
      <c r="B31" s="364">
        <v>29485.580999999998</v>
      </c>
      <c r="C31" s="364">
        <v>5862.7019999999975</v>
      </c>
      <c r="D31" s="364">
        <v>34242.548999999985</v>
      </c>
      <c r="E31" s="364">
        <v>37961.781000000003</v>
      </c>
      <c r="F31" s="364">
        <v>-3719.2320000000182</v>
      </c>
      <c r="G31" s="364">
        <v>4786.8890000000001</v>
      </c>
      <c r="H31" s="364">
        <v>-11563.868000000015</v>
      </c>
      <c r="I31" s="88"/>
    </row>
    <row r="32" spans="1:13">
      <c r="A32" s="95">
        <v>2021</v>
      </c>
      <c r="B32" s="364">
        <v>30776.473000000002</v>
      </c>
      <c r="C32" s="364">
        <v>6154.8000000000029</v>
      </c>
      <c r="D32" s="364">
        <v>39579.356</v>
      </c>
      <c r="E32" s="364">
        <v>40124.342000000004</v>
      </c>
      <c r="F32" s="364">
        <v>-544.98600000000442</v>
      </c>
      <c r="G32" s="364">
        <v>5640.7460000000001</v>
      </c>
      <c r="H32" s="364">
        <v>-6117.0490000000027</v>
      </c>
      <c r="I32" s="88"/>
    </row>
    <row r="33" spans="1:10">
      <c r="A33" s="95">
        <v>2022</v>
      </c>
      <c r="B33" s="364">
        <v>32339.023000000001</v>
      </c>
      <c r="C33" s="364">
        <v>6801.0210000000006</v>
      </c>
      <c r="D33" s="364">
        <v>49141.372999999992</v>
      </c>
      <c r="E33" s="364">
        <v>42456.411</v>
      </c>
      <c r="F33" s="364">
        <v>6684.9619999999923</v>
      </c>
      <c r="G33" s="364">
        <v>5864.8249999999998</v>
      </c>
      <c r="H33" s="364">
        <v>-757.27200000000721</v>
      </c>
      <c r="I33" s="88"/>
    </row>
    <row r="34" spans="1:10">
      <c r="A34" s="95" t="s">
        <v>387</v>
      </c>
      <c r="B34" s="364">
        <v>34628.472000000002</v>
      </c>
      <c r="C34" s="364">
        <v>7101.0269999999982</v>
      </c>
      <c r="D34" s="364">
        <v>55490.930633999975</v>
      </c>
      <c r="E34" s="364">
        <v>44853.235999999997</v>
      </c>
      <c r="F34" s="364">
        <v>10637.694633999978</v>
      </c>
      <c r="G34" s="364">
        <v>7049.5469999999996</v>
      </c>
      <c r="H34" s="364">
        <v>3246.7918586999776</v>
      </c>
      <c r="I34" s="87"/>
    </row>
    <row r="35" spans="1:10" s="91" customFormat="1">
      <c r="A35" s="100" t="s">
        <v>375</v>
      </c>
      <c r="B35" s="365">
        <v>36723.552000000003</v>
      </c>
      <c r="C35" s="365">
        <v>7122.9240000000063</v>
      </c>
      <c r="D35" s="365">
        <v>57270.47800000001</v>
      </c>
      <c r="E35" s="365">
        <v>47980.402999999998</v>
      </c>
      <c r="F35" s="365">
        <v>9290.0750000000116</v>
      </c>
      <c r="G35" s="365">
        <v>7817.5890000000009</v>
      </c>
      <c r="H35" s="365">
        <v>1994.223492300011</v>
      </c>
      <c r="I35" s="101"/>
      <c r="J35" s="107"/>
    </row>
    <row r="36" spans="1:10" ht="28.5" customHeight="1">
      <c r="A36" s="122"/>
      <c r="B36" s="79" t="s">
        <v>76</v>
      </c>
      <c r="C36" s="79" t="s">
        <v>77</v>
      </c>
      <c r="D36" s="79" t="s">
        <v>78</v>
      </c>
      <c r="E36" s="79" t="s">
        <v>107</v>
      </c>
      <c r="F36" s="79" t="s">
        <v>55</v>
      </c>
      <c r="G36" s="79" t="s">
        <v>111</v>
      </c>
      <c r="H36" s="79" t="s">
        <v>79</v>
      </c>
      <c r="I36" s="185"/>
      <c r="J36" s="106"/>
    </row>
    <row r="37" spans="1:10" s="106" customFormat="1" ht="13.5" customHeight="1">
      <c r="A37" s="4813" t="s">
        <v>374</v>
      </c>
      <c r="B37" s="4813"/>
      <c r="C37" s="4813"/>
      <c r="D37" s="4813"/>
      <c r="E37" s="4813"/>
      <c r="F37" s="4813"/>
      <c r="G37" s="4813"/>
      <c r="H37" s="4813"/>
      <c r="I37" s="169"/>
      <c r="J37" s="107"/>
    </row>
    <row r="38" spans="1:10" s="107" customFormat="1" ht="12.75" customHeight="1">
      <c r="A38" s="4839" t="s">
        <v>335</v>
      </c>
      <c r="B38" s="4839"/>
      <c r="C38" s="4839"/>
      <c r="D38" s="4839"/>
      <c r="E38" s="4839"/>
      <c r="F38" s="4839"/>
      <c r="G38" s="4839"/>
      <c r="H38" s="4839"/>
      <c r="I38" s="137"/>
    </row>
    <row r="39" spans="1:10" s="107" customFormat="1" ht="12.75" customHeight="1">
      <c r="A39" s="4839" t="s">
        <v>336</v>
      </c>
      <c r="B39" s="4839"/>
      <c r="C39" s="4839"/>
      <c r="D39" s="4839"/>
      <c r="E39" s="4839"/>
      <c r="F39" s="4839"/>
      <c r="G39" s="4839"/>
      <c r="H39" s="4839"/>
      <c r="I39" s="137"/>
      <c r="J39" s="258"/>
    </row>
  </sheetData>
  <mergeCells count="5">
    <mergeCell ref="A39:H39"/>
    <mergeCell ref="A1:H1"/>
    <mergeCell ref="A2:H2"/>
    <mergeCell ref="A38:H38"/>
    <mergeCell ref="A37:H37"/>
  </mergeCells>
  <phoneticPr fontId="24" type="noConversion"/>
  <printOptions horizontalCentered="1"/>
  <pageMargins left="0.24" right="0.2" top="0.26" bottom="0.51" header="0" footer="0"/>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D5D99-DF3A-42C4-8466-8DDF67ED9BB4}">
  <sheetPr codeName="Sheet118"/>
  <dimension ref="A1:M63"/>
  <sheetViews>
    <sheetView showGridLines="0" zoomScaleNormal="100" workbookViewId="0">
      <selection sqref="A1:I1"/>
    </sheetView>
  </sheetViews>
  <sheetFormatPr defaultColWidth="9.140625" defaultRowHeight="12.75" customHeight="1"/>
  <cols>
    <col min="1" max="1" width="19.42578125" style="2172" customWidth="1"/>
    <col min="2" max="9" width="9.5703125" style="2172" customWidth="1"/>
    <col min="10" max="16384" width="9.140625" style="2172"/>
  </cols>
  <sheetData>
    <row r="1" spans="1:9" s="2602" customFormat="1" ht="34.5" customHeight="1">
      <c r="A1" s="5407" t="s">
        <v>3219</v>
      </c>
      <c r="B1" s="5407"/>
      <c r="C1" s="5407"/>
      <c r="D1" s="5407"/>
      <c r="E1" s="5407"/>
      <c r="F1" s="5407"/>
      <c r="G1" s="5407"/>
      <c r="H1" s="5407"/>
      <c r="I1" s="5407"/>
    </row>
    <row r="2" spans="1:9" s="2602" customFormat="1" ht="34.5" customHeight="1">
      <c r="A2" s="5409" t="s">
        <v>3218</v>
      </c>
      <c r="B2" s="5409"/>
      <c r="C2" s="5409"/>
      <c r="D2" s="5409"/>
      <c r="E2" s="5409"/>
      <c r="F2" s="5409"/>
      <c r="G2" s="5409"/>
      <c r="H2" s="5409"/>
      <c r="I2" s="5409"/>
    </row>
    <row r="3" spans="1:9" s="2602" customFormat="1" ht="16.5">
      <c r="A3" s="2569" t="s">
        <v>928</v>
      </c>
      <c r="B3" s="2604"/>
      <c r="C3" s="2604"/>
      <c r="D3" s="2604"/>
      <c r="E3" s="2604"/>
      <c r="F3" s="2604"/>
      <c r="G3" s="2604"/>
      <c r="H3" s="2604"/>
      <c r="I3" s="2603" t="s">
        <v>927</v>
      </c>
    </row>
    <row r="4" spans="1:9" s="2600" customFormat="1" ht="16.350000000000001" customHeight="1">
      <c r="A4" s="5556"/>
      <c r="B4" s="5553" t="s">
        <v>88</v>
      </c>
      <c r="C4" s="5579" t="s">
        <v>3199</v>
      </c>
      <c r="D4" s="5580"/>
      <c r="E4" s="5581"/>
      <c r="F4" s="5579" t="s">
        <v>3198</v>
      </c>
      <c r="G4" s="5580"/>
      <c r="H4" s="5580"/>
      <c r="I4" s="5580"/>
    </row>
    <row r="5" spans="1:9" s="2600" customFormat="1" ht="25.5">
      <c r="A5" s="5558"/>
      <c r="B5" s="5555"/>
      <c r="C5" s="2608" t="s">
        <v>3197</v>
      </c>
      <c r="D5" s="2608" t="s">
        <v>3196</v>
      </c>
      <c r="E5" s="2608" t="s">
        <v>3195</v>
      </c>
      <c r="F5" s="2608" t="s">
        <v>3194</v>
      </c>
      <c r="G5" s="2608" t="s">
        <v>3193</v>
      </c>
      <c r="H5" s="2608" t="s">
        <v>3192</v>
      </c>
      <c r="I5" s="2608" t="s">
        <v>3191</v>
      </c>
    </row>
    <row r="6" spans="1:9" s="2239" customFormat="1">
      <c r="A6" s="2582" t="s">
        <v>209</v>
      </c>
      <c r="B6" s="5578"/>
      <c r="C6" s="5578"/>
      <c r="D6" s="5578"/>
      <c r="E6" s="5578"/>
      <c r="F6" s="5578"/>
      <c r="G6" s="5578"/>
      <c r="H6" s="5578"/>
      <c r="I6" s="5578"/>
    </row>
    <row r="7" spans="1:9" s="2239" customFormat="1">
      <c r="A7" s="2582">
        <v>1990</v>
      </c>
      <c r="B7" s="2610">
        <v>62081</v>
      </c>
      <c r="C7" s="2610">
        <v>28415</v>
      </c>
      <c r="D7" s="2610">
        <v>26512</v>
      </c>
      <c r="E7" s="2610">
        <v>7154</v>
      </c>
      <c r="F7" s="2610" t="s">
        <v>215</v>
      </c>
      <c r="G7" s="2610" t="s">
        <v>215</v>
      </c>
      <c r="H7" s="2610" t="s">
        <v>215</v>
      </c>
      <c r="I7" s="2610" t="s">
        <v>215</v>
      </c>
    </row>
    <row r="8" spans="1:9" s="2239" customFormat="1">
      <c r="A8" s="2582">
        <v>1991</v>
      </c>
      <c r="B8" s="2610">
        <v>63229</v>
      </c>
      <c r="C8" s="2610">
        <v>28831</v>
      </c>
      <c r="D8" s="2610">
        <v>28964</v>
      </c>
      <c r="E8" s="2610">
        <v>5434</v>
      </c>
      <c r="F8" s="2610" t="s">
        <v>215</v>
      </c>
      <c r="G8" s="2610" t="s">
        <v>215</v>
      </c>
      <c r="H8" s="2610" t="s">
        <v>215</v>
      </c>
      <c r="I8" s="2610" t="s">
        <v>215</v>
      </c>
    </row>
    <row r="9" spans="1:9" s="2239" customFormat="1">
      <c r="A9" s="2582">
        <v>1992</v>
      </c>
      <c r="B9" s="2610">
        <v>52185</v>
      </c>
      <c r="C9" s="2610">
        <v>24504</v>
      </c>
      <c r="D9" s="2610">
        <v>21650</v>
      </c>
      <c r="E9" s="2610">
        <v>6031</v>
      </c>
      <c r="F9" s="2610" t="s">
        <v>215</v>
      </c>
      <c r="G9" s="2610" t="s">
        <v>215</v>
      </c>
      <c r="H9" s="2610" t="s">
        <v>215</v>
      </c>
      <c r="I9" s="2610" t="s">
        <v>215</v>
      </c>
    </row>
    <row r="10" spans="1:9" s="2239" customFormat="1">
      <c r="A10" s="2582">
        <v>1993</v>
      </c>
      <c r="B10" s="2610">
        <v>63199</v>
      </c>
      <c r="C10" s="2610">
        <v>28501</v>
      </c>
      <c r="D10" s="2610">
        <v>28681</v>
      </c>
      <c r="E10" s="2610">
        <v>6017</v>
      </c>
      <c r="F10" s="2610" t="s">
        <v>215</v>
      </c>
      <c r="G10" s="2610" t="s">
        <v>215</v>
      </c>
      <c r="H10" s="2610" t="s">
        <v>215</v>
      </c>
      <c r="I10" s="2610" t="s">
        <v>215</v>
      </c>
    </row>
    <row r="11" spans="1:9" s="2239" customFormat="1">
      <c r="A11" s="2203">
        <v>1994</v>
      </c>
      <c r="B11" s="2610">
        <v>57603</v>
      </c>
      <c r="C11" s="2610">
        <v>6479</v>
      </c>
      <c r="D11" s="2610">
        <v>5711</v>
      </c>
      <c r="E11" s="2610">
        <v>45413</v>
      </c>
      <c r="F11" s="2610" t="s">
        <v>215</v>
      </c>
      <c r="G11" s="2610" t="s">
        <v>215</v>
      </c>
      <c r="H11" s="2610" t="s">
        <v>215</v>
      </c>
      <c r="I11" s="2610" t="s">
        <v>215</v>
      </c>
    </row>
    <row r="12" spans="1:9" s="2239" customFormat="1">
      <c r="A12" s="2203">
        <v>1995</v>
      </c>
      <c r="B12" s="2610">
        <v>68825</v>
      </c>
      <c r="C12" s="2610">
        <v>19422</v>
      </c>
      <c r="D12" s="2610">
        <v>17909</v>
      </c>
      <c r="E12" s="2610">
        <v>31494</v>
      </c>
      <c r="F12" s="2610">
        <v>4023</v>
      </c>
      <c r="G12" s="2610">
        <v>13615</v>
      </c>
      <c r="H12" s="2610">
        <v>17396</v>
      </c>
      <c r="I12" s="2610">
        <v>4801</v>
      </c>
    </row>
    <row r="13" spans="1:9" s="2239" customFormat="1">
      <c r="A13" s="2203">
        <v>1996</v>
      </c>
      <c r="B13" s="2610">
        <v>69718</v>
      </c>
      <c r="C13" s="2610">
        <v>25489</v>
      </c>
      <c r="D13" s="2610">
        <v>25328</v>
      </c>
      <c r="E13" s="2610">
        <v>18901</v>
      </c>
      <c r="F13" s="2610">
        <v>5065</v>
      </c>
      <c r="G13" s="2610">
        <v>18521</v>
      </c>
      <c r="H13" s="2610">
        <v>24125</v>
      </c>
      <c r="I13" s="2610">
        <v>6965</v>
      </c>
    </row>
    <row r="14" spans="1:9" s="2239" customFormat="1">
      <c r="A14" s="2203">
        <v>1997</v>
      </c>
      <c r="B14" s="2610">
        <v>74221</v>
      </c>
      <c r="C14" s="2610">
        <v>32208</v>
      </c>
      <c r="D14" s="2610">
        <v>29778</v>
      </c>
      <c r="E14" s="2610">
        <v>12235</v>
      </c>
      <c r="F14" s="2610">
        <v>5587</v>
      </c>
      <c r="G14" s="2610">
        <v>21169</v>
      </c>
      <c r="H14" s="2610">
        <v>29850</v>
      </c>
      <c r="I14" s="2610">
        <v>8666</v>
      </c>
    </row>
    <row r="15" spans="1:9" s="2239" customFormat="1">
      <c r="A15" s="2203">
        <v>1998</v>
      </c>
      <c r="B15" s="2610">
        <v>90946</v>
      </c>
      <c r="C15" s="2610">
        <v>38174</v>
      </c>
      <c r="D15" s="2610">
        <v>37903</v>
      </c>
      <c r="E15" s="2610">
        <v>14869</v>
      </c>
      <c r="F15" s="2610">
        <v>7943</v>
      </c>
      <c r="G15" s="2610">
        <v>27720</v>
      </c>
      <c r="H15" s="2610">
        <v>35046</v>
      </c>
      <c r="I15" s="2610">
        <v>10928</v>
      </c>
    </row>
    <row r="16" spans="1:9" s="2239" customFormat="1">
      <c r="A16" s="2203">
        <v>1999</v>
      </c>
      <c r="B16" s="2610">
        <v>108198</v>
      </c>
      <c r="C16" s="2610">
        <v>43955</v>
      </c>
      <c r="D16" s="2610">
        <v>54923</v>
      </c>
      <c r="E16" s="2610">
        <v>9320</v>
      </c>
      <c r="F16" s="2610">
        <v>10341</v>
      </c>
      <c r="G16" s="2610">
        <v>35502</v>
      </c>
      <c r="H16" s="2610">
        <v>43918</v>
      </c>
      <c r="I16" s="2610">
        <v>12648</v>
      </c>
    </row>
    <row r="17" spans="1:9" s="2239" customFormat="1">
      <c r="A17" s="2203">
        <v>2000</v>
      </c>
      <c r="B17" s="2610">
        <v>112612</v>
      </c>
      <c r="C17" s="2610">
        <v>46020</v>
      </c>
      <c r="D17" s="2610">
        <v>58604</v>
      </c>
      <c r="E17" s="2610">
        <v>7988</v>
      </c>
      <c r="F17" s="2610">
        <v>10234</v>
      </c>
      <c r="G17" s="2610">
        <v>37722</v>
      </c>
      <c r="H17" s="2610">
        <v>47333</v>
      </c>
      <c r="I17" s="2610">
        <v>14300</v>
      </c>
    </row>
    <row r="18" spans="1:9" s="2239" customFormat="1">
      <c r="A18" s="2203">
        <v>2001</v>
      </c>
      <c r="B18" s="2610">
        <v>115154</v>
      </c>
      <c r="C18" s="2610">
        <v>48227</v>
      </c>
      <c r="D18" s="2610">
        <v>61310</v>
      </c>
      <c r="E18" s="2610">
        <v>5617</v>
      </c>
      <c r="F18" s="2610">
        <v>10840</v>
      </c>
      <c r="G18" s="2610">
        <v>37156</v>
      </c>
      <c r="H18" s="2610">
        <v>50357</v>
      </c>
      <c r="I18" s="2610">
        <v>14735</v>
      </c>
    </row>
    <row r="19" spans="1:9" s="2239" customFormat="1">
      <c r="A19" s="2203">
        <v>2002</v>
      </c>
      <c r="B19" s="2610">
        <v>125708</v>
      </c>
      <c r="C19" s="2610">
        <v>52471</v>
      </c>
      <c r="D19" s="2610">
        <v>67462</v>
      </c>
      <c r="E19" s="2610">
        <v>5775</v>
      </c>
      <c r="F19" s="2610">
        <v>11739</v>
      </c>
      <c r="G19" s="2610">
        <v>39891</v>
      </c>
      <c r="H19" s="2610">
        <v>56669</v>
      </c>
      <c r="I19" s="2610">
        <v>16454</v>
      </c>
    </row>
    <row r="20" spans="1:9" s="2239" customFormat="1" ht="12.75" customHeight="1">
      <c r="A20" s="2203">
        <v>2003</v>
      </c>
      <c r="B20" s="2610">
        <v>92508</v>
      </c>
      <c r="C20" s="2610">
        <v>42890</v>
      </c>
      <c r="D20" s="2610">
        <v>46488</v>
      </c>
      <c r="E20" s="2610">
        <v>3130</v>
      </c>
      <c r="F20" s="2610">
        <v>8230</v>
      </c>
      <c r="G20" s="2610">
        <v>26484</v>
      </c>
      <c r="H20" s="2610">
        <v>42782</v>
      </c>
      <c r="I20" s="2610">
        <v>15009</v>
      </c>
    </row>
    <row r="21" spans="1:9" s="2239" customFormat="1" ht="12.75" customHeight="1">
      <c r="A21" s="2203">
        <v>2004</v>
      </c>
      <c r="B21" s="2610">
        <v>74261</v>
      </c>
      <c r="C21" s="2610">
        <v>34082</v>
      </c>
      <c r="D21" s="2610">
        <v>38180</v>
      </c>
      <c r="E21" s="2610">
        <v>1999</v>
      </c>
      <c r="F21" s="2610">
        <v>6422</v>
      </c>
      <c r="G21" s="2610">
        <v>20840</v>
      </c>
      <c r="H21" s="2610">
        <v>34674</v>
      </c>
      <c r="I21" s="2610">
        <v>12325</v>
      </c>
    </row>
    <row r="22" spans="1:9" s="2239" customFormat="1">
      <c r="A22" s="2203">
        <v>2005</v>
      </c>
      <c r="B22" s="2610">
        <v>76123</v>
      </c>
      <c r="C22" s="2610">
        <v>33581</v>
      </c>
      <c r="D22" s="2610">
        <v>39192</v>
      </c>
      <c r="E22" s="2610">
        <v>3350</v>
      </c>
      <c r="F22" s="2610">
        <v>7039</v>
      </c>
      <c r="G22" s="2610">
        <v>21043</v>
      </c>
      <c r="H22" s="2610">
        <v>35459</v>
      </c>
      <c r="I22" s="2610">
        <v>12581</v>
      </c>
    </row>
    <row r="23" spans="1:9" s="2239" customFormat="1">
      <c r="A23" s="2203">
        <v>2006</v>
      </c>
      <c r="B23" s="2610">
        <v>68764</v>
      </c>
      <c r="C23" s="2610">
        <v>29729</v>
      </c>
      <c r="D23" s="2610">
        <v>36939</v>
      </c>
      <c r="E23" s="2610">
        <v>2096</v>
      </c>
      <c r="F23" s="2610">
        <v>6562</v>
      </c>
      <c r="G23" s="2610">
        <v>19463</v>
      </c>
      <c r="H23" s="2610">
        <v>31505</v>
      </c>
      <c r="I23" s="2610">
        <v>11232</v>
      </c>
    </row>
    <row r="24" spans="1:9" s="2239" customFormat="1" ht="20.45" customHeight="1">
      <c r="A24" s="2203">
        <v>2007</v>
      </c>
      <c r="B24" s="2610">
        <v>67463</v>
      </c>
      <c r="C24" s="2610">
        <v>28572</v>
      </c>
      <c r="D24" s="2610">
        <v>36800</v>
      </c>
      <c r="E24" s="2610">
        <v>2091</v>
      </c>
      <c r="F24" s="2610">
        <v>7062</v>
      </c>
      <c r="G24" s="2610">
        <v>18557</v>
      </c>
      <c r="H24" s="2610">
        <v>30410</v>
      </c>
      <c r="I24" s="2610">
        <v>11433</v>
      </c>
    </row>
    <row r="25" spans="1:9" s="2239" customFormat="1" ht="10.35" customHeight="1">
      <c r="A25" s="2203">
        <v>2008</v>
      </c>
      <c r="B25" s="2610">
        <v>59256</v>
      </c>
      <c r="C25" s="2610">
        <v>25747</v>
      </c>
      <c r="D25" s="2610">
        <v>31400</v>
      </c>
      <c r="E25" s="2610">
        <v>2109</v>
      </c>
      <c r="F25" s="2610">
        <v>5971</v>
      </c>
      <c r="G25" s="2610">
        <v>16129</v>
      </c>
      <c r="H25" s="2610">
        <v>27117</v>
      </c>
      <c r="I25" s="2610">
        <v>10038</v>
      </c>
    </row>
    <row r="26" spans="1:9" s="2239" customFormat="1" ht="20.45" customHeight="1">
      <c r="A26" s="2203">
        <v>2009</v>
      </c>
      <c r="B26" s="2610">
        <v>47915</v>
      </c>
      <c r="C26" s="2610">
        <v>20755</v>
      </c>
      <c r="D26" s="2610">
        <v>25532</v>
      </c>
      <c r="E26" s="2610">
        <v>1628</v>
      </c>
      <c r="F26" s="2610">
        <v>4319</v>
      </c>
      <c r="G26" s="2610">
        <v>13156</v>
      </c>
      <c r="H26" s="2610">
        <v>21941</v>
      </c>
      <c r="I26" s="2610">
        <v>8499</v>
      </c>
    </row>
    <row r="27" spans="1:9" s="2239" customFormat="1" ht="13.5" customHeight="1">
      <c r="A27" s="2203">
        <v>2010</v>
      </c>
      <c r="B27" s="2610">
        <v>35442</v>
      </c>
      <c r="C27" s="2610">
        <v>16757</v>
      </c>
      <c r="D27" s="2610">
        <v>17412</v>
      </c>
      <c r="E27" s="2610">
        <v>1273</v>
      </c>
      <c r="F27" s="2610">
        <v>3692</v>
      </c>
      <c r="G27" s="2610">
        <v>8855</v>
      </c>
      <c r="H27" s="2610">
        <v>16191</v>
      </c>
      <c r="I27" s="2610">
        <v>6704</v>
      </c>
    </row>
    <row r="28" spans="1:9" s="2239" customFormat="1" ht="12.75" customHeight="1">
      <c r="A28" s="2203">
        <v>2011</v>
      </c>
      <c r="B28" s="2610">
        <v>26382</v>
      </c>
      <c r="C28" s="2610">
        <v>15073</v>
      </c>
      <c r="D28" s="2610">
        <v>10717</v>
      </c>
      <c r="E28" s="2610">
        <v>592</v>
      </c>
      <c r="F28" s="2610">
        <v>2313</v>
      </c>
      <c r="G28" s="2610">
        <v>5827</v>
      </c>
      <c r="H28" s="2610">
        <v>12796</v>
      </c>
      <c r="I28" s="2610">
        <v>5446</v>
      </c>
    </row>
    <row r="29" spans="1:9" s="2239" customFormat="1" ht="15" customHeight="1">
      <c r="A29" s="2203">
        <v>2012</v>
      </c>
      <c r="B29" s="2546">
        <v>19684</v>
      </c>
      <c r="C29" s="2546">
        <v>12420</v>
      </c>
      <c r="D29" s="2546">
        <v>6906</v>
      </c>
      <c r="E29" s="2610">
        <v>358</v>
      </c>
      <c r="F29" s="2546">
        <v>1717</v>
      </c>
      <c r="G29" s="2546">
        <v>4381</v>
      </c>
      <c r="H29" s="2546">
        <v>9225</v>
      </c>
      <c r="I29" s="2546">
        <v>4361</v>
      </c>
    </row>
    <row r="30" spans="1:9" s="2239" customFormat="1" ht="15" customHeight="1">
      <c r="A30" s="2203">
        <v>2013</v>
      </c>
      <c r="B30" s="2546">
        <v>12751</v>
      </c>
      <c r="C30" s="2546">
        <v>8187</v>
      </c>
      <c r="D30" s="2546">
        <v>4412</v>
      </c>
      <c r="E30" s="2610">
        <v>152</v>
      </c>
      <c r="F30" s="2546">
        <v>1123</v>
      </c>
      <c r="G30" s="2546">
        <v>2845</v>
      </c>
      <c r="H30" s="2546">
        <v>5955</v>
      </c>
      <c r="I30" s="2546">
        <v>2828</v>
      </c>
    </row>
    <row r="31" spans="1:9" s="2239" customFormat="1" ht="12.75" customHeight="1">
      <c r="A31" s="2203">
        <v>2014</v>
      </c>
      <c r="B31" s="2561">
        <v>8313</v>
      </c>
      <c r="C31" s="2561">
        <v>5477</v>
      </c>
      <c r="D31" s="2561">
        <v>2679</v>
      </c>
      <c r="E31" s="2610">
        <v>157</v>
      </c>
      <c r="F31" s="2561">
        <v>733</v>
      </c>
      <c r="G31" s="2561">
        <v>1832</v>
      </c>
      <c r="H31" s="2561">
        <v>3900</v>
      </c>
      <c r="I31" s="2561">
        <v>1848</v>
      </c>
    </row>
    <row r="32" spans="1:9" s="2550" customFormat="1" ht="12.6" customHeight="1">
      <c r="A32" s="2203">
        <v>2015</v>
      </c>
      <c r="B32" s="2559">
        <v>7148</v>
      </c>
      <c r="C32" s="2559">
        <v>4544</v>
      </c>
      <c r="D32" s="2546">
        <v>2476</v>
      </c>
      <c r="E32" s="2610">
        <v>128</v>
      </c>
      <c r="F32" s="2546">
        <v>670</v>
      </c>
      <c r="G32" s="2546">
        <v>1509</v>
      </c>
      <c r="H32" s="2546">
        <v>3510</v>
      </c>
      <c r="I32" s="2546">
        <v>1459</v>
      </c>
    </row>
    <row r="33" spans="1:13" s="2550" customFormat="1" ht="12.6" customHeight="1">
      <c r="A33" s="2203">
        <v>2016</v>
      </c>
      <c r="B33" s="2559">
        <v>7909</v>
      </c>
      <c r="C33" s="2559">
        <v>4787</v>
      </c>
      <c r="D33" s="2546">
        <v>3043</v>
      </c>
      <c r="E33" s="2546">
        <v>79</v>
      </c>
      <c r="F33" s="2546">
        <v>807</v>
      </c>
      <c r="G33" s="2546">
        <v>1681</v>
      </c>
      <c r="H33" s="2546">
        <v>4038</v>
      </c>
      <c r="I33" s="2546">
        <v>1383</v>
      </c>
    </row>
    <row r="34" spans="1:13" s="2526" customFormat="1" ht="12.6" customHeight="1">
      <c r="A34" s="2203">
        <v>2017</v>
      </c>
      <c r="B34" s="2581">
        <v>8213</v>
      </c>
      <c r="C34" s="2581">
        <v>4924</v>
      </c>
      <c r="D34" s="2581">
        <v>3221</v>
      </c>
      <c r="E34" s="2581">
        <v>68</v>
      </c>
      <c r="F34" s="2581">
        <v>694</v>
      </c>
      <c r="G34" s="2581">
        <v>1541</v>
      </c>
      <c r="H34" s="2581">
        <v>4370</v>
      </c>
      <c r="I34" s="2581">
        <v>1608</v>
      </c>
    </row>
    <row r="35" spans="1:13" s="2526" customFormat="1" ht="12.6" customHeight="1">
      <c r="A35" s="2203">
        <v>2018</v>
      </c>
      <c r="B35" s="2581">
        <v>10751</v>
      </c>
      <c r="C35" s="2581">
        <v>5746</v>
      </c>
      <c r="D35" s="2581">
        <v>4877</v>
      </c>
      <c r="E35" s="2581">
        <v>128</v>
      </c>
      <c r="F35" s="2581">
        <v>1020</v>
      </c>
      <c r="G35" s="2581">
        <v>2286</v>
      </c>
      <c r="H35" s="2581">
        <v>5577</v>
      </c>
      <c r="I35" s="2581">
        <v>1868</v>
      </c>
    </row>
    <row r="36" spans="1:13" s="2526" customFormat="1" ht="12.6" customHeight="1">
      <c r="A36" s="2203">
        <v>2019</v>
      </c>
      <c r="B36" s="2581">
        <v>12954</v>
      </c>
      <c r="C36" s="2581">
        <v>6668</v>
      </c>
      <c r="D36" s="2581">
        <v>6194</v>
      </c>
      <c r="E36" s="2581">
        <v>92</v>
      </c>
      <c r="F36" s="2581">
        <v>1297</v>
      </c>
      <c r="G36" s="2581">
        <v>2749</v>
      </c>
      <c r="H36" s="2581">
        <v>6821</v>
      </c>
      <c r="I36" s="2581">
        <v>2087</v>
      </c>
    </row>
    <row r="37" spans="1:13" s="2526" customFormat="1" ht="12.6" customHeight="1">
      <c r="A37" s="2203">
        <v>2020</v>
      </c>
      <c r="B37" s="2637">
        <v>16923</v>
      </c>
      <c r="C37" s="2637">
        <v>7577</v>
      </c>
      <c r="D37" s="2637">
        <v>9187</v>
      </c>
      <c r="E37" s="2637">
        <v>159</v>
      </c>
      <c r="F37" s="2637">
        <v>2019</v>
      </c>
      <c r="G37" s="2637">
        <v>3663</v>
      </c>
      <c r="H37" s="2637">
        <v>8595</v>
      </c>
      <c r="I37" s="2637">
        <v>2646</v>
      </c>
    </row>
    <row r="38" spans="1:13" s="2526" customFormat="1" ht="12.6" customHeight="1">
      <c r="A38" s="2203" t="s">
        <v>3168</v>
      </c>
      <c r="B38" s="2636">
        <v>19499</v>
      </c>
      <c r="C38" s="2636">
        <v>8693</v>
      </c>
      <c r="D38" s="2636">
        <v>10491</v>
      </c>
      <c r="E38" s="2636">
        <f>B38-C38-D38</f>
        <v>315</v>
      </c>
      <c r="F38" s="2636">
        <v>2563</v>
      </c>
      <c r="G38" s="2636">
        <v>4525</v>
      </c>
      <c r="H38" s="2636">
        <v>9588</v>
      </c>
      <c r="I38" s="2636">
        <v>2823</v>
      </c>
    </row>
    <row r="39" spans="1:13" s="2526" customFormat="1" ht="12.6" customHeight="1">
      <c r="A39" s="2203" t="s">
        <v>3167</v>
      </c>
      <c r="B39" s="2636">
        <v>20965</v>
      </c>
      <c r="C39" s="2636">
        <v>9560</v>
      </c>
      <c r="D39" s="2636">
        <v>11372</v>
      </c>
      <c r="E39" s="2636">
        <f>B39-C39-D39</f>
        <v>33</v>
      </c>
      <c r="F39" s="2636">
        <v>2690</v>
      </c>
      <c r="G39" s="2636">
        <v>5037</v>
      </c>
      <c r="H39" s="2636">
        <v>10166</v>
      </c>
      <c r="I39" s="2636">
        <v>3072</v>
      </c>
    </row>
    <row r="40" spans="1:13" s="216" customFormat="1" ht="12.75" customHeight="1">
      <c r="A40" s="1225">
        <v>2023</v>
      </c>
      <c r="B40" s="138"/>
      <c r="C40" s="138"/>
      <c r="D40" s="138"/>
      <c r="E40" s="138"/>
      <c r="F40" s="138"/>
      <c r="G40" s="138"/>
      <c r="H40" s="138"/>
      <c r="M40" s="2378"/>
    </row>
    <row r="41" spans="1:13" s="1413" customFormat="1">
      <c r="A41" s="1414" t="s">
        <v>209</v>
      </c>
      <c r="B41" s="2635">
        <v>23652</v>
      </c>
      <c r="C41" s="2635">
        <v>10144</v>
      </c>
      <c r="D41" s="2635">
        <v>13328</v>
      </c>
      <c r="E41" s="2635">
        <v>180</v>
      </c>
      <c r="F41" s="2635">
        <v>3416</v>
      </c>
      <c r="G41" s="2635">
        <v>5998</v>
      </c>
      <c r="H41" s="2635">
        <v>10982</v>
      </c>
      <c r="I41" s="2635">
        <v>3256</v>
      </c>
      <c r="J41" s="2617"/>
    </row>
    <row r="42" spans="1:13" s="1413" customFormat="1">
      <c r="A42" s="1408" t="s">
        <v>801</v>
      </c>
      <c r="B42" s="2635">
        <v>22384</v>
      </c>
      <c r="C42" s="2635">
        <v>9457</v>
      </c>
      <c r="D42" s="2635">
        <v>12817</v>
      </c>
      <c r="E42" s="2635">
        <v>110</v>
      </c>
      <c r="F42" s="2635">
        <v>3233</v>
      </c>
      <c r="G42" s="2635">
        <v>5588</v>
      </c>
      <c r="H42" s="2635">
        <v>10431</v>
      </c>
      <c r="I42" s="2635">
        <v>3132</v>
      </c>
      <c r="J42" s="2617"/>
    </row>
    <row r="43" spans="1:13" s="1409" customFormat="1">
      <c r="A43" s="1411" t="s">
        <v>432</v>
      </c>
      <c r="B43" s="2635">
        <v>10118</v>
      </c>
      <c r="C43" s="2635">
        <v>4139</v>
      </c>
      <c r="D43" s="2635">
        <v>5909</v>
      </c>
      <c r="E43" s="2635">
        <v>70</v>
      </c>
      <c r="F43" s="2635">
        <v>1783</v>
      </c>
      <c r="G43" s="2635">
        <v>2489</v>
      </c>
      <c r="H43" s="2635">
        <v>4974</v>
      </c>
      <c r="I43" s="2635">
        <v>872</v>
      </c>
      <c r="J43" s="2617"/>
    </row>
    <row r="44" spans="1:13" s="1409" customFormat="1">
      <c r="A44" s="1411" t="s">
        <v>431</v>
      </c>
      <c r="B44" s="2635">
        <v>3348</v>
      </c>
      <c r="C44" s="2635">
        <v>1850</v>
      </c>
      <c r="D44" s="2635">
        <v>1480</v>
      </c>
      <c r="E44" s="2635">
        <v>18</v>
      </c>
      <c r="F44" s="2635">
        <v>442</v>
      </c>
      <c r="G44" s="2635">
        <v>717</v>
      </c>
      <c r="H44" s="2635">
        <v>1701</v>
      </c>
      <c r="I44" s="2635">
        <v>488</v>
      </c>
      <c r="J44" s="2617"/>
    </row>
    <row r="45" spans="1:13" s="1409" customFormat="1">
      <c r="A45" s="1412" t="s">
        <v>430</v>
      </c>
      <c r="B45" s="2635">
        <v>1731</v>
      </c>
      <c r="C45" s="2635">
        <v>983</v>
      </c>
      <c r="D45" s="2635">
        <v>738</v>
      </c>
      <c r="E45" s="2635">
        <v>10</v>
      </c>
      <c r="F45" s="2635">
        <v>152</v>
      </c>
      <c r="G45" s="2635">
        <v>354</v>
      </c>
      <c r="H45" s="2635">
        <v>884</v>
      </c>
      <c r="I45" s="2635">
        <v>341</v>
      </c>
      <c r="J45" s="2617"/>
    </row>
    <row r="46" spans="1:13" s="1409" customFormat="1">
      <c r="A46" s="1412" t="s">
        <v>429</v>
      </c>
      <c r="B46" s="2635">
        <v>3044</v>
      </c>
      <c r="C46" s="2635">
        <v>938</v>
      </c>
      <c r="D46" s="2635">
        <v>2101</v>
      </c>
      <c r="E46" s="2635">
        <v>5</v>
      </c>
      <c r="F46" s="2635">
        <v>334</v>
      </c>
      <c r="G46" s="2635">
        <v>976</v>
      </c>
      <c r="H46" s="2635">
        <v>1151</v>
      </c>
      <c r="I46" s="2635">
        <v>583</v>
      </c>
      <c r="J46" s="2617"/>
    </row>
    <row r="47" spans="1:13" s="1409" customFormat="1">
      <c r="A47" s="1412" t="s">
        <v>428</v>
      </c>
      <c r="B47" s="2635">
        <v>2021</v>
      </c>
      <c r="C47" s="2635">
        <v>738</v>
      </c>
      <c r="D47" s="2635">
        <v>1282</v>
      </c>
      <c r="E47" s="2635">
        <v>1</v>
      </c>
      <c r="F47" s="2635">
        <v>71</v>
      </c>
      <c r="G47" s="2635">
        <v>411</v>
      </c>
      <c r="H47" s="2635">
        <v>958</v>
      </c>
      <c r="I47" s="2635">
        <v>581</v>
      </c>
      <c r="J47" s="2617"/>
    </row>
    <row r="48" spans="1:13" s="1409" customFormat="1">
      <c r="A48" s="1411" t="s">
        <v>427</v>
      </c>
      <c r="B48" s="2635">
        <v>575</v>
      </c>
      <c r="C48" s="2635">
        <v>401</v>
      </c>
      <c r="D48" s="2635">
        <v>168</v>
      </c>
      <c r="E48" s="2635">
        <v>6</v>
      </c>
      <c r="F48" s="2635">
        <v>39</v>
      </c>
      <c r="G48" s="2635">
        <v>109</v>
      </c>
      <c r="H48" s="2635">
        <v>277</v>
      </c>
      <c r="I48" s="2635">
        <v>150</v>
      </c>
      <c r="J48" s="2617"/>
    </row>
    <row r="49" spans="1:10" s="1409" customFormat="1">
      <c r="A49" s="1411" t="s">
        <v>426</v>
      </c>
      <c r="B49" s="2635">
        <v>1547</v>
      </c>
      <c r="C49" s="2635">
        <v>408</v>
      </c>
      <c r="D49" s="2635">
        <v>1139</v>
      </c>
      <c r="E49" s="2635">
        <v>0</v>
      </c>
      <c r="F49" s="2635">
        <v>412</v>
      </c>
      <c r="G49" s="2635">
        <v>532</v>
      </c>
      <c r="H49" s="2635">
        <v>486</v>
      </c>
      <c r="I49" s="2635">
        <v>117</v>
      </c>
      <c r="J49" s="2617"/>
    </row>
    <row r="50" spans="1:10" s="1409" customFormat="1">
      <c r="A50" s="1408" t="s">
        <v>425</v>
      </c>
      <c r="B50" s="2635">
        <v>548</v>
      </c>
      <c r="C50" s="2635">
        <v>390</v>
      </c>
      <c r="D50" s="2635">
        <v>157</v>
      </c>
      <c r="E50" s="2635">
        <v>1</v>
      </c>
      <c r="F50" s="2635">
        <v>76</v>
      </c>
      <c r="G50" s="2635">
        <v>166</v>
      </c>
      <c r="H50" s="2635">
        <v>212</v>
      </c>
      <c r="I50" s="2635">
        <v>94</v>
      </c>
      <c r="J50" s="2617"/>
    </row>
    <row r="51" spans="1:10" s="1394" customFormat="1" ht="13.5">
      <c r="A51" s="1408" t="s">
        <v>424</v>
      </c>
      <c r="B51" s="2635">
        <v>720</v>
      </c>
      <c r="C51" s="2635">
        <v>297</v>
      </c>
      <c r="D51" s="2635">
        <v>354</v>
      </c>
      <c r="E51" s="2635">
        <v>69</v>
      </c>
      <c r="F51" s="2635">
        <v>107</v>
      </c>
      <c r="G51" s="2635">
        <v>244</v>
      </c>
      <c r="H51" s="2635">
        <v>339</v>
      </c>
      <c r="I51" s="2635">
        <v>30</v>
      </c>
      <c r="J51" s="2617"/>
    </row>
    <row r="52" spans="1:10" s="2600" customFormat="1" ht="13.5" customHeight="1">
      <c r="A52" s="2634"/>
      <c r="B52" s="5553" t="s">
        <v>88</v>
      </c>
      <c r="C52" s="5579" t="s">
        <v>3190</v>
      </c>
      <c r="D52" s="5580"/>
      <c r="E52" s="5581"/>
      <c r="F52" s="5579" t="s">
        <v>3189</v>
      </c>
      <c r="G52" s="5580"/>
      <c r="H52" s="5580"/>
      <c r="I52" s="5580"/>
    </row>
    <row r="53" spans="1:10" s="2600" customFormat="1" ht="26.25" customHeight="1">
      <c r="A53" s="2633"/>
      <c r="B53" s="5555"/>
      <c r="C53" s="2608" t="s">
        <v>3217</v>
      </c>
      <c r="D53" s="2608" t="s">
        <v>3187</v>
      </c>
      <c r="E53" s="2608" t="s">
        <v>3186</v>
      </c>
      <c r="F53" s="2632" t="s">
        <v>3185</v>
      </c>
      <c r="G53" s="2632" t="s">
        <v>3184</v>
      </c>
      <c r="H53" s="2632" t="s">
        <v>3183</v>
      </c>
      <c r="I53" s="2631" t="s">
        <v>3182</v>
      </c>
    </row>
    <row r="54" spans="1:10" s="2600" customFormat="1">
      <c r="A54" s="5565" t="s">
        <v>412</v>
      </c>
      <c r="B54" s="5565"/>
      <c r="C54" s="5565"/>
      <c r="D54" s="5565"/>
      <c r="E54" s="5565"/>
      <c r="F54" s="5565"/>
      <c r="G54" s="5565"/>
      <c r="H54" s="5565"/>
      <c r="I54" s="5565"/>
    </row>
    <row r="55" spans="1:10" s="2500" customFormat="1" ht="9">
      <c r="A55" s="5568" t="s">
        <v>3209</v>
      </c>
      <c r="B55" s="5568"/>
      <c r="C55" s="5568"/>
      <c r="D55" s="5568"/>
      <c r="E55" s="5568"/>
      <c r="F55" s="5568"/>
      <c r="G55" s="5568"/>
      <c r="H55" s="5568"/>
      <c r="I55" s="5568"/>
    </row>
    <row r="56" spans="1:10" s="2500" customFormat="1" ht="13.5" customHeight="1">
      <c r="A56" s="5404" t="s">
        <v>3208</v>
      </c>
      <c r="B56" s="5404"/>
      <c r="C56" s="5404"/>
      <c r="D56" s="5404"/>
      <c r="E56" s="5404"/>
      <c r="F56" s="5404"/>
      <c r="G56" s="5404"/>
      <c r="H56" s="5404"/>
      <c r="I56" s="5404"/>
    </row>
    <row r="57" spans="1:10" s="2500" customFormat="1" ht="43.5" customHeight="1">
      <c r="A57" s="5573" t="s">
        <v>3216</v>
      </c>
      <c r="B57" s="5573"/>
      <c r="C57" s="5573"/>
      <c r="D57" s="5573"/>
      <c r="E57" s="5573"/>
      <c r="F57" s="5573"/>
      <c r="G57" s="5573"/>
      <c r="H57" s="5573"/>
      <c r="I57" s="5573"/>
    </row>
    <row r="58" spans="1:10" s="2500" customFormat="1" ht="36" customHeight="1">
      <c r="A58" s="5573" t="s">
        <v>3215</v>
      </c>
      <c r="B58" s="5573"/>
      <c r="C58" s="5573"/>
      <c r="D58" s="5573"/>
      <c r="E58" s="5573"/>
      <c r="F58" s="5573"/>
      <c r="G58" s="5573"/>
      <c r="H58" s="5573"/>
      <c r="I58" s="5573"/>
    </row>
    <row r="59" spans="1:10" s="2500" customFormat="1" ht="9">
      <c r="A59" s="2616"/>
      <c r="B59" s="2616"/>
      <c r="C59" s="2616"/>
      <c r="D59" s="2616"/>
      <c r="E59" s="2616"/>
      <c r="F59" s="2616"/>
      <c r="G59" s="2616"/>
      <c r="H59" s="2616"/>
      <c r="I59" s="2616"/>
    </row>
    <row r="60" spans="1:10" ht="9">
      <c r="A60" s="808" t="s">
        <v>409</v>
      </c>
      <c r="B60" s="2615"/>
      <c r="C60" s="2615"/>
      <c r="D60" s="2615"/>
      <c r="E60" s="2615"/>
      <c r="F60" s="2615"/>
      <c r="G60" s="2615"/>
      <c r="H60" s="2615"/>
      <c r="I60" s="2615"/>
    </row>
    <row r="61" spans="1:10" ht="9">
      <c r="A61" s="2492" t="s">
        <v>3214</v>
      </c>
      <c r="B61" s="2630"/>
      <c r="C61" s="2615"/>
      <c r="D61" s="2615"/>
      <c r="E61" s="2615"/>
      <c r="F61" s="2615"/>
      <c r="G61" s="2615"/>
      <c r="H61" s="2615"/>
      <c r="I61" s="2615"/>
    </row>
    <row r="62" spans="1:10" ht="9">
      <c r="A62" s="2492" t="s">
        <v>3202</v>
      </c>
      <c r="B62" s="2630"/>
      <c r="C62" s="2615"/>
      <c r="D62" s="2615"/>
      <c r="E62" s="2615"/>
      <c r="F62" s="2615"/>
      <c r="G62" s="2615"/>
      <c r="H62" s="2615"/>
      <c r="I62" s="2615"/>
    </row>
    <row r="63" spans="1:10" ht="9">
      <c r="A63" s="2497"/>
      <c r="B63" s="2497"/>
      <c r="C63" s="2184"/>
      <c r="D63" s="2184"/>
      <c r="E63" s="2184"/>
      <c r="F63" s="2184"/>
      <c r="G63" s="2184"/>
      <c r="H63" s="2184"/>
      <c r="I63" s="2184"/>
    </row>
  </sheetData>
  <mergeCells count="16">
    <mergeCell ref="A1:I1"/>
    <mergeCell ref="A2:I2"/>
    <mergeCell ref="A4:A5"/>
    <mergeCell ref="B4:B5"/>
    <mergeCell ref="C4:E4"/>
    <mergeCell ref="F4:I4"/>
    <mergeCell ref="A58:I58"/>
    <mergeCell ref="B6:E6"/>
    <mergeCell ref="F6:I6"/>
    <mergeCell ref="B52:B53"/>
    <mergeCell ref="C52:E52"/>
    <mergeCell ref="F52:I52"/>
    <mergeCell ref="A55:I55"/>
    <mergeCell ref="A56:I56"/>
    <mergeCell ref="A57:I57"/>
    <mergeCell ref="A54:I54"/>
  </mergeCells>
  <conditionalFormatting sqref="B40:I40">
    <cfRule type="cellIs" dxfId="287" priority="3" operator="between">
      <formula>0.00001</formula>
      <formula>0.45</formula>
    </cfRule>
    <cfRule type="cellIs" dxfId="286" priority="4" operator="between">
      <formula>0.00001</formula>
      <formula>0.045</formula>
    </cfRule>
    <cfRule type="cellIs" dxfId="285" priority="5" operator="lessThan">
      <formula>0</formula>
    </cfRule>
  </conditionalFormatting>
  <conditionalFormatting sqref="J41:J51">
    <cfRule type="cellIs" dxfId="284" priority="1" operator="between">
      <formula>0.00000001</formula>
      <formula>0.49999999</formula>
    </cfRule>
    <cfRule type="cellIs" dxfId="283" priority="2" stopIfTrue="1" operator="between">
      <formula>0.000001</formula>
      <formula>0.0005</formula>
    </cfRule>
  </conditionalFormatting>
  <hyperlinks>
    <hyperlink ref="A61" r:id="rId1" xr:uid="{1A297468-37E1-4257-8863-B334A385B2E5}"/>
    <hyperlink ref="A62" r:id="rId2" xr:uid="{D08B45DD-E27F-4909-BD3D-7A309D09B9F9}"/>
    <hyperlink ref="B52:B53" r:id="rId3" display="Total" xr:uid="{4C6FCEA2-5B93-4B32-878E-65BC6E81E59B}"/>
    <hyperlink ref="C52:E52" r:id="rId4" display="Investing entity" xr:uid="{89BDEB10-90A3-4B8D-8032-11FF63195AA7}"/>
    <hyperlink ref="F52:I52" r:id="rId5" display="Typology" xr:uid="{72E95E20-1C58-4116-BE16-B653B92B3CF9}"/>
    <hyperlink ref="B4:B5" r:id="rId6" display="Total" xr:uid="{4A3B16D2-89B2-4BBA-803E-398E9324CB0B}"/>
    <hyperlink ref="C4:E4" r:id="rId7" display="Entidade promotora" xr:uid="{220798A5-5DDC-4C27-99FB-2FD6D17108DA}"/>
  </hyperlinks>
  <pageMargins left="0.7" right="0.7" top="0.75" bottom="0.75" header="0.3" footer="0.3"/>
  <pageSetup paperSize="9" orientation="portrait" r:id="rId8"/>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07B-6312-46EE-AA35-26A543134131}">
  <sheetPr codeName="Sheet119"/>
  <dimension ref="A1:M61"/>
  <sheetViews>
    <sheetView showGridLines="0" zoomScaleNormal="100" workbookViewId="0">
      <selection sqref="A1:C1"/>
    </sheetView>
  </sheetViews>
  <sheetFormatPr defaultColWidth="9.140625" defaultRowHeight="12.75" customHeight="1"/>
  <cols>
    <col min="1" max="1" width="19" style="2169" customWidth="1"/>
    <col min="2" max="3" width="30" style="2169" customWidth="1"/>
    <col min="4" max="16384" width="9.140625" style="2169"/>
  </cols>
  <sheetData>
    <row r="1" spans="1:3" s="2653" customFormat="1" ht="34.5" customHeight="1">
      <c r="A1" s="5584" t="s">
        <v>3229</v>
      </c>
      <c r="B1" s="5584"/>
      <c r="C1" s="5584"/>
    </row>
    <row r="2" spans="1:3" s="2653" customFormat="1" ht="34.5" customHeight="1">
      <c r="A2" s="5585" t="s">
        <v>3228</v>
      </c>
      <c r="B2" s="5585"/>
      <c r="C2" s="5585"/>
    </row>
    <row r="3" spans="1:3" s="2653" customFormat="1" ht="9.75" customHeight="1">
      <c r="A3" s="2656" t="s">
        <v>928</v>
      </c>
      <c r="B3" s="2655"/>
      <c r="C3" s="2654" t="s">
        <v>927</v>
      </c>
    </row>
    <row r="4" spans="1:3" s="2250" customFormat="1" ht="25.5" customHeight="1">
      <c r="A4" s="2643"/>
      <c r="B4" s="2642" t="s">
        <v>3227</v>
      </c>
      <c r="C4" s="2642" t="s">
        <v>3226</v>
      </c>
    </row>
    <row r="5" spans="1:3" s="107" customFormat="1" ht="12" customHeight="1">
      <c r="A5" s="83" t="s">
        <v>209</v>
      </c>
      <c r="B5" s="2652"/>
      <c r="C5" s="2652"/>
    </row>
    <row r="6" spans="1:3" s="107" customFormat="1" ht="12" customHeight="1">
      <c r="A6" s="83">
        <v>1991</v>
      </c>
      <c r="B6" s="2650">
        <v>2880388</v>
      </c>
      <c r="C6" s="2650">
        <v>4216541</v>
      </c>
    </row>
    <row r="7" spans="1:3" s="107" customFormat="1" ht="12" customHeight="1">
      <c r="A7" s="83">
        <v>1992</v>
      </c>
      <c r="B7" s="2650">
        <v>2899803</v>
      </c>
      <c r="C7" s="2650">
        <v>4277916</v>
      </c>
    </row>
    <row r="8" spans="1:3" s="107" customFormat="1" ht="12" customHeight="1">
      <c r="A8" s="83">
        <v>1993</v>
      </c>
      <c r="B8" s="2650">
        <v>2922251</v>
      </c>
      <c r="C8" s="2650">
        <v>4351645</v>
      </c>
    </row>
    <row r="9" spans="1:3" s="107" customFormat="1" ht="12" customHeight="1">
      <c r="A9" s="2148">
        <v>1994</v>
      </c>
      <c r="B9" s="2650">
        <v>2946204</v>
      </c>
      <c r="C9" s="2650">
        <v>4423414</v>
      </c>
    </row>
    <row r="10" spans="1:3" s="107" customFormat="1" ht="12" customHeight="1">
      <c r="A10" s="2148">
        <v>1995</v>
      </c>
      <c r="B10" s="2650">
        <v>2974740</v>
      </c>
      <c r="C10" s="2650">
        <v>4503329</v>
      </c>
    </row>
    <row r="11" spans="1:3" s="107" customFormat="1" ht="12" customHeight="1">
      <c r="A11" s="2148">
        <v>1996</v>
      </c>
      <c r="B11" s="2650">
        <v>3001164</v>
      </c>
      <c r="C11" s="2650">
        <v>4583503</v>
      </c>
    </row>
    <row r="12" spans="1:3" s="107" customFormat="1" ht="12" customHeight="1">
      <c r="A12" s="2148">
        <v>1997</v>
      </c>
      <c r="B12" s="2650">
        <v>3031999</v>
      </c>
      <c r="C12" s="2650">
        <v>4668220</v>
      </c>
    </row>
    <row r="13" spans="1:3" s="107" customFormat="1" ht="12" customHeight="1">
      <c r="A13" s="2148">
        <v>1998</v>
      </c>
      <c r="B13" s="2650">
        <v>3068783</v>
      </c>
      <c r="C13" s="2650">
        <v>4770778</v>
      </c>
    </row>
    <row r="14" spans="1:3" s="107" customFormat="1" ht="12" customHeight="1">
      <c r="A14" s="2148">
        <v>1999</v>
      </c>
      <c r="B14" s="2651">
        <v>3107798</v>
      </c>
      <c r="C14" s="2651">
        <v>4893773</v>
      </c>
    </row>
    <row r="15" spans="1:3" s="107" customFormat="1" ht="12" customHeight="1">
      <c r="A15" s="2148">
        <v>2000</v>
      </c>
      <c r="B15" s="2651">
        <v>3148349</v>
      </c>
      <c r="C15" s="2651">
        <v>5007100</v>
      </c>
    </row>
    <row r="16" spans="1:3" s="107" customFormat="1" ht="12" customHeight="1">
      <c r="A16" s="2148">
        <v>2001</v>
      </c>
      <c r="B16" s="2650">
        <v>3185972</v>
      </c>
      <c r="C16" s="2650">
        <v>5357900</v>
      </c>
    </row>
    <row r="17" spans="1:3" s="107" customFormat="1" ht="12" customHeight="1">
      <c r="A17" s="2148">
        <v>2002</v>
      </c>
      <c r="B17" s="2650">
        <v>3238500</v>
      </c>
      <c r="C17" s="2650">
        <v>5509863</v>
      </c>
    </row>
    <row r="18" spans="1:3" s="107" customFormat="1" ht="12" customHeight="1">
      <c r="A18" s="2148">
        <v>2003</v>
      </c>
      <c r="B18" s="2650">
        <v>3290111</v>
      </c>
      <c r="C18" s="2650">
        <v>5572247</v>
      </c>
    </row>
    <row r="19" spans="1:3" s="107" customFormat="1" ht="12" customHeight="1">
      <c r="A19" s="2148">
        <v>2004</v>
      </c>
      <c r="B19" s="2650">
        <v>3329037</v>
      </c>
      <c r="C19" s="2650">
        <v>5620296</v>
      </c>
    </row>
    <row r="20" spans="1:3" s="107" customFormat="1" ht="12" customHeight="1">
      <c r="A20" s="2148">
        <v>2005</v>
      </c>
      <c r="B20" s="2650">
        <v>3372219</v>
      </c>
      <c r="C20" s="2650">
        <v>5671596</v>
      </c>
    </row>
    <row r="21" spans="1:3" s="107" customFormat="1" ht="12" customHeight="1">
      <c r="A21" s="2148">
        <v>2006</v>
      </c>
      <c r="B21" s="2650">
        <v>3411657</v>
      </c>
      <c r="C21" s="2650">
        <v>5705534</v>
      </c>
    </row>
    <row r="22" spans="1:3" s="107" customFormat="1" ht="12" customHeight="1">
      <c r="A22" s="2148">
        <v>2007</v>
      </c>
      <c r="B22" s="2650">
        <v>3449103</v>
      </c>
      <c r="C22" s="2650">
        <v>5743708</v>
      </c>
    </row>
    <row r="23" spans="1:3" s="107" customFormat="1" ht="12" customHeight="1">
      <c r="A23" s="2148">
        <v>2008</v>
      </c>
      <c r="B23" s="2650">
        <v>3484238</v>
      </c>
      <c r="C23" s="2650">
        <v>5792957</v>
      </c>
    </row>
    <row r="24" spans="1:3" s="107" customFormat="1" ht="12" customHeight="1">
      <c r="A24" s="2148">
        <v>2009</v>
      </c>
      <c r="B24" s="2650">
        <v>3514014</v>
      </c>
      <c r="C24" s="2650">
        <v>5826152</v>
      </c>
    </row>
    <row r="25" spans="1:3" s="107" customFormat="1" ht="12" customHeight="1">
      <c r="A25" s="2203">
        <v>2010</v>
      </c>
      <c r="B25" s="2650">
        <v>3537701</v>
      </c>
      <c r="C25" s="2650">
        <v>5852186</v>
      </c>
    </row>
    <row r="26" spans="1:3" s="107" customFormat="1">
      <c r="A26" s="2203">
        <v>2011</v>
      </c>
      <c r="B26" s="2650">
        <v>3556128</v>
      </c>
      <c r="C26" s="2650">
        <v>5879333</v>
      </c>
    </row>
    <row r="27" spans="1:3" s="167" customFormat="1" ht="12" customHeight="1">
      <c r="A27" s="2203">
        <v>2012</v>
      </c>
      <c r="B27" s="2546">
        <v>3568467</v>
      </c>
      <c r="C27" s="2546">
        <v>5899059</v>
      </c>
    </row>
    <row r="28" spans="1:3" s="167" customFormat="1" ht="12" customHeight="1">
      <c r="A28" s="2203">
        <v>2013</v>
      </c>
      <c r="B28" s="2546">
        <v>3576697</v>
      </c>
      <c r="C28" s="2546">
        <v>5911865</v>
      </c>
    </row>
    <row r="29" spans="1:3" s="107" customFormat="1" ht="12" customHeight="1">
      <c r="A29" s="2203">
        <v>2014</v>
      </c>
      <c r="B29" s="2546">
        <v>3582213</v>
      </c>
      <c r="C29" s="2546">
        <v>5920160</v>
      </c>
    </row>
    <row r="30" spans="1:3" ht="12.75" customHeight="1">
      <c r="A30" s="2203">
        <v>2015</v>
      </c>
      <c r="B30" s="2546">
        <v>3587022</v>
      </c>
      <c r="C30" s="2546">
        <v>5927219</v>
      </c>
    </row>
    <row r="31" spans="1:3" ht="12.75" customHeight="1">
      <c r="A31" s="2203">
        <v>2016</v>
      </c>
      <c r="B31" s="2546">
        <v>3592050</v>
      </c>
      <c r="C31" s="2546">
        <v>5935021</v>
      </c>
    </row>
    <row r="32" spans="1:3" ht="12.75" customHeight="1">
      <c r="A32" s="2203">
        <v>2017</v>
      </c>
      <c r="B32" s="2649">
        <v>3597610</v>
      </c>
      <c r="C32" s="2649">
        <v>5943225</v>
      </c>
    </row>
    <row r="33" spans="1:13" ht="12.75" customHeight="1">
      <c r="A33" s="2203">
        <v>2018</v>
      </c>
      <c r="B33" s="2649">
        <v>3604116</v>
      </c>
      <c r="C33" s="2649">
        <v>5953833</v>
      </c>
    </row>
    <row r="34" spans="1:13" ht="12.75" customHeight="1">
      <c r="A34" s="2203">
        <v>2019</v>
      </c>
      <c r="B34" s="2649">
        <v>3611441</v>
      </c>
      <c r="C34" s="2649">
        <v>5966545</v>
      </c>
      <c r="E34" s="2648"/>
    </row>
    <row r="35" spans="1:13" ht="12.75" customHeight="1">
      <c r="A35" s="2203">
        <v>2020</v>
      </c>
      <c r="B35" s="2647">
        <v>3619978</v>
      </c>
      <c r="C35" s="2647">
        <v>5983606</v>
      </c>
    </row>
    <row r="36" spans="1:13" ht="12.75" customHeight="1">
      <c r="A36" s="2406">
        <v>2021</v>
      </c>
      <c r="B36" s="2646">
        <v>3629109</v>
      </c>
      <c r="C36" s="2646">
        <v>6002874</v>
      </c>
    </row>
    <row r="37" spans="1:13" s="216" customFormat="1" ht="12.75" customHeight="1">
      <c r="A37" s="1225">
        <v>2022</v>
      </c>
      <c r="B37" s="2379"/>
      <c r="C37" s="2379"/>
      <c r="D37" s="2379"/>
      <c r="E37" s="2379"/>
      <c r="F37" s="2379"/>
      <c r="G37" s="2379"/>
      <c r="H37" s="2379"/>
      <c r="M37" s="2378"/>
    </row>
    <row r="38" spans="1:13" s="1413" customFormat="1">
      <c r="A38" s="1414" t="s">
        <v>209</v>
      </c>
      <c r="B38" s="2645">
        <v>3589361</v>
      </c>
      <c r="C38" s="2645">
        <v>6003809</v>
      </c>
      <c r="D38" s="2644"/>
      <c r="E38" s="2644"/>
      <c r="F38" s="2644"/>
      <c r="G38" s="2644"/>
      <c r="H38" s="2644"/>
      <c r="I38" s="2644"/>
      <c r="J38" s="2617"/>
    </row>
    <row r="39" spans="1:13" s="1413" customFormat="1">
      <c r="A39" s="1408" t="s">
        <v>801</v>
      </c>
      <c r="B39" s="2645">
        <v>3396919</v>
      </c>
      <c r="C39" s="2645">
        <v>5757767</v>
      </c>
      <c r="D39" s="2644"/>
      <c r="E39" s="2644"/>
      <c r="F39" s="2644"/>
      <c r="G39" s="2644"/>
      <c r="H39" s="2644"/>
      <c r="I39" s="2644"/>
      <c r="J39" s="2617"/>
    </row>
    <row r="40" spans="1:13" s="1409" customFormat="1">
      <c r="A40" s="1411" t="s">
        <v>432</v>
      </c>
      <c r="B40" s="2645">
        <v>1234073</v>
      </c>
      <c r="C40" s="2645">
        <v>1908900</v>
      </c>
      <c r="D40" s="2644"/>
      <c r="E40" s="2644"/>
      <c r="F40" s="2644"/>
      <c r="G40" s="2644"/>
      <c r="H40" s="2644"/>
      <c r="I40" s="2644"/>
      <c r="J40" s="2617"/>
    </row>
    <row r="41" spans="1:13" s="1409" customFormat="1">
      <c r="A41" s="1411" t="s">
        <v>431</v>
      </c>
      <c r="B41" s="2645">
        <v>844262</v>
      </c>
      <c r="C41" s="2645">
        <v>1102912</v>
      </c>
      <c r="D41" s="2644"/>
      <c r="E41" s="2644"/>
      <c r="F41" s="2644"/>
      <c r="G41" s="2644"/>
      <c r="H41" s="2644"/>
      <c r="I41" s="2644"/>
      <c r="J41" s="2617"/>
    </row>
    <row r="42" spans="1:13" s="1409" customFormat="1">
      <c r="A42" s="1412" t="s">
        <v>430</v>
      </c>
      <c r="B42" s="2645">
        <v>382839</v>
      </c>
      <c r="C42" s="2645">
        <v>511691</v>
      </c>
      <c r="D42" s="2644"/>
      <c r="E42" s="2644"/>
      <c r="F42" s="2644"/>
      <c r="G42" s="2644"/>
      <c r="H42" s="2644"/>
      <c r="I42" s="2644"/>
      <c r="J42" s="2617"/>
    </row>
    <row r="43" spans="1:13" s="1409" customFormat="1">
      <c r="A43" s="1412" t="s">
        <v>429</v>
      </c>
      <c r="B43" s="2645">
        <v>277836</v>
      </c>
      <c r="C43" s="2645">
        <v>1072111</v>
      </c>
      <c r="D43" s="2644"/>
      <c r="E43" s="2644"/>
      <c r="F43" s="2644"/>
      <c r="G43" s="2644"/>
      <c r="H43" s="2644"/>
      <c r="I43" s="2644"/>
      <c r="J43" s="2617"/>
    </row>
    <row r="44" spans="1:13" s="1409" customFormat="1">
      <c r="A44" s="1412" t="s">
        <v>428</v>
      </c>
      <c r="B44" s="2645">
        <v>177939</v>
      </c>
      <c r="C44" s="2645">
        <v>431921</v>
      </c>
      <c r="D44" s="2644"/>
      <c r="E44" s="2644"/>
      <c r="F44" s="2644"/>
      <c r="G44" s="2644"/>
      <c r="H44" s="2644"/>
      <c r="I44" s="2644"/>
      <c r="J44" s="2617"/>
    </row>
    <row r="45" spans="1:13" s="1409" customFormat="1">
      <c r="A45" s="1411" t="s">
        <v>427</v>
      </c>
      <c r="B45" s="2645">
        <v>278234</v>
      </c>
      <c r="C45" s="2645">
        <v>336845</v>
      </c>
      <c r="D45" s="2644"/>
      <c r="E45" s="2644"/>
      <c r="F45" s="2644"/>
      <c r="G45" s="2644"/>
      <c r="H45" s="2644"/>
      <c r="I45" s="2644"/>
      <c r="J45" s="2617"/>
    </row>
    <row r="46" spans="1:13" s="1409" customFormat="1">
      <c r="A46" s="1411" t="s">
        <v>426</v>
      </c>
      <c r="B46" s="2645">
        <v>201736</v>
      </c>
      <c r="C46" s="2645">
        <v>393387</v>
      </c>
      <c r="D46" s="2644"/>
      <c r="E46" s="2644"/>
      <c r="F46" s="2644"/>
      <c r="G46" s="2644"/>
      <c r="H46" s="2644"/>
      <c r="I46" s="2644"/>
      <c r="J46" s="2617"/>
    </row>
    <row r="47" spans="1:13" s="1409" customFormat="1">
      <c r="A47" s="1408" t="s">
        <v>425</v>
      </c>
      <c r="B47" s="2645">
        <v>101077</v>
      </c>
      <c r="C47" s="2645">
        <v>113945</v>
      </c>
      <c r="D47" s="2644"/>
      <c r="E47" s="2644"/>
      <c r="F47" s="2644"/>
      <c r="G47" s="2644"/>
      <c r="H47" s="2644"/>
      <c r="I47" s="2644"/>
      <c r="J47" s="2617"/>
    </row>
    <row r="48" spans="1:13" s="1394" customFormat="1" ht="13.5">
      <c r="A48" s="1408" t="s">
        <v>424</v>
      </c>
      <c r="B48" s="2645">
        <v>91365</v>
      </c>
      <c r="C48" s="2645">
        <v>132097</v>
      </c>
      <c r="D48" s="2644"/>
      <c r="E48" s="2644"/>
      <c r="F48" s="2644"/>
      <c r="G48" s="2644"/>
      <c r="H48" s="2644"/>
      <c r="I48" s="2644"/>
      <c r="J48" s="2617"/>
    </row>
    <row r="49" spans="1:3" s="2250" customFormat="1" ht="25.5" customHeight="1">
      <c r="A49" s="2643"/>
      <c r="B49" s="2642" t="s">
        <v>3225</v>
      </c>
      <c r="C49" s="2642" t="s">
        <v>3224</v>
      </c>
    </row>
    <row r="50" spans="1:3" s="2250" customFormat="1">
      <c r="A50" s="5588" t="s">
        <v>412</v>
      </c>
      <c r="B50" s="5588"/>
      <c r="C50" s="5588"/>
    </row>
    <row r="51" spans="1:3" s="2170" customFormat="1" ht="10.5" customHeight="1">
      <c r="A51" s="5586" t="s">
        <v>3209</v>
      </c>
      <c r="B51" s="5586"/>
      <c r="C51" s="5586"/>
    </row>
    <row r="52" spans="1:3" s="2170" customFormat="1" ht="10.5" customHeight="1">
      <c r="A52" s="5587" t="s">
        <v>3208</v>
      </c>
      <c r="B52" s="5587"/>
      <c r="C52" s="5587"/>
    </row>
    <row r="53" spans="1:3" s="2170" customFormat="1" ht="17.100000000000001" customHeight="1">
      <c r="A53" s="5501" t="s">
        <v>3223</v>
      </c>
      <c r="B53" s="5501"/>
      <c r="C53" s="5501"/>
    </row>
    <row r="54" spans="1:3" s="2170" customFormat="1" ht="21.75" customHeight="1">
      <c r="A54" s="5583" t="s">
        <v>3222</v>
      </c>
      <c r="B54" s="5583"/>
      <c r="C54" s="5583"/>
    </row>
    <row r="55" spans="1:3" s="2170" customFormat="1">
      <c r="A55" s="2438"/>
      <c r="B55" s="2438"/>
      <c r="C55" s="2438"/>
    </row>
    <row r="56" spans="1:3" ht="9.75" customHeight="1">
      <c r="A56" s="461" t="s">
        <v>409</v>
      </c>
      <c r="B56" s="2641"/>
      <c r="C56" s="2641"/>
    </row>
    <row r="57" spans="1:3" ht="9.75" customHeight="1">
      <c r="A57" s="2492" t="s">
        <v>3221</v>
      </c>
      <c r="B57" s="2640"/>
      <c r="C57" s="2639"/>
    </row>
    <row r="58" spans="1:3" ht="9.75" customHeight="1">
      <c r="A58" s="2492" t="s">
        <v>3220</v>
      </c>
      <c r="B58" s="2640"/>
      <c r="C58" s="2639"/>
    </row>
    <row r="59" spans="1:3" ht="12.75" customHeight="1">
      <c r="B59" s="2638"/>
      <c r="C59" s="2638"/>
    </row>
    <row r="60" spans="1:3" ht="12.75" customHeight="1">
      <c r="B60" s="2638"/>
      <c r="C60" s="2638"/>
    </row>
    <row r="61" spans="1:3" ht="35.25" customHeight="1">
      <c r="A61" s="5582"/>
      <c r="B61" s="5582"/>
      <c r="C61" s="5582"/>
    </row>
  </sheetData>
  <mergeCells count="8">
    <mergeCell ref="A61:C61"/>
    <mergeCell ref="A53:C53"/>
    <mergeCell ref="A54:C54"/>
    <mergeCell ref="A1:C1"/>
    <mergeCell ref="A2:C2"/>
    <mergeCell ref="A51:C51"/>
    <mergeCell ref="A52:C52"/>
    <mergeCell ref="A50:C50"/>
  </mergeCells>
  <conditionalFormatting sqref="B37:I37">
    <cfRule type="cellIs" dxfId="282" priority="3" operator="between">
      <formula>0.00001</formula>
      <formula>0.45</formula>
    </cfRule>
    <cfRule type="cellIs" dxfId="281" priority="4" operator="between">
      <formula>0.00001</formula>
      <formula>0.045</formula>
    </cfRule>
    <cfRule type="cellIs" dxfId="280" priority="5" operator="lessThan">
      <formula>0</formula>
    </cfRule>
  </conditionalFormatting>
  <conditionalFormatting sqref="J38:J48">
    <cfRule type="cellIs" dxfId="279" priority="1" operator="between">
      <formula>0.00000001</formula>
      <formula>0.49999999</formula>
    </cfRule>
    <cfRule type="cellIs" dxfId="278" priority="2" stopIfTrue="1" operator="between">
      <formula>0.000001</formula>
      <formula>0.0005</formula>
    </cfRule>
  </conditionalFormatting>
  <hyperlinks>
    <hyperlink ref="A57" r:id="rId1" xr:uid="{3A0AFB31-F7A8-486B-9992-B74513BD77C4}"/>
    <hyperlink ref="A58" r:id="rId2" xr:uid="{2D7C229A-1BCE-4C23-B7BA-268638BED585}"/>
    <hyperlink ref="C49" r:id="rId3" xr:uid="{31EFC99F-0632-482A-A3F5-379BF2262133}"/>
    <hyperlink ref="C4" r:id="rId4" xr:uid="{06A9E185-A495-4E69-8FCD-B18891ECE456}"/>
    <hyperlink ref="B49" r:id="rId5" xr:uid="{88DBB208-6CA5-44D3-BAAD-8D07DFA18EEE}"/>
    <hyperlink ref="B4" r:id="rId6" xr:uid="{F0EB27B6-B686-4C89-96E5-6D8CAE581C5F}"/>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87172-FE5C-4FFF-B005-7F7D6C05CCA8}">
  <sheetPr codeName="Sheet120"/>
  <dimension ref="A1:AE56"/>
  <sheetViews>
    <sheetView showGridLines="0" workbookViewId="0">
      <selection sqref="A1:Q1"/>
    </sheetView>
  </sheetViews>
  <sheetFormatPr defaultColWidth="9.140625" defaultRowHeight="12.75"/>
  <cols>
    <col min="1" max="1" width="19.42578125" style="2183" customWidth="1"/>
    <col min="2" max="2" width="7.5703125" style="2183" customWidth="1"/>
    <col min="3" max="3" width="2.5703125" style="2183" bestFit="1" customWidth="1"/>
    <col min="4" max="4" width="8" style="2183" bestFit="1" customWidth="1"/>
    <col min="5" max="5" width="2.5703125" style="2183" bestFit="1" customWidth="1"/>
    <col min="6" max="6" width="7.5703125" style="2183" customWidth="1"/>
    <col min="7" max="7" width="2.5703125" style="2183" bestFit="1" customWidth="1"/>
    <col min="8" max="8" width="8" style="2183" bestFit="1" customWidth="1"/>
    <col min="9" max="9" width="2.5703125" style="2183" bestFit="1" customWidth="1"/>
    <col min="10" max="10" width="7.5703125" style="2183" customWidth="1"/>
    <col min="11" max="11" width="8" style="2183" customWidth="1"/>
    <col min="12" max="12" width="7.5703125" style="2183" customWidth="1"/>
    <col min="13" max="13" width="2.5703125" style="2183" bestFit="1" customWidth="1"/>
    <col min="14" max="14" width="8" style="2183" customWidth="1"/>
    <col min="15" max="15" width="7.5703125" style="2183" customWidth="1"/>
    <col min="16" max="16" width="2.5703125" style="2183" bestFit="1" customWidth="1"/>
    <col min="17" max="17" width="8" style="2183" customWidth="1"/>
    <col min="18" max="16384" width="9.140625" style="2183"/>
  </cols>
  <sheetData>
    <row r="1" spans="1:17" s="2629" customFormat="1" ht="34.5" customHeight="1">
      <c r="A1" s="5532" t="s">
        <v>3253</v>
      </c>
      <c r="B1" s="5532"/>
      <c r="C1" s="5532"/>
      <c r="D1" s="5532"/>
      <c r="E1" s="5532"/>
      <c r="F1" s="5532"/>
      <c r="G1" s="5532"/>
      <c r="H1" s="5532"/>
      <c r="I1" s="5532"/>
      <c r="J1" s="5532"/>
      <c r="K1" s="5532"/>
      <c r="L1" s="5532"/>
      <c r="M1" s="5532"/>
      <c r="N1" s="5532"/>
      <c r="O1" s="5532"/>
      <c r="P1" s="5532"/>
      <c r="Q1" s="5532"/>
    </row>
    <row r="2" spans="1:17" s="2629" customFormat="1" ht="34.5" customHeight="1">
      <c r="A2" s="5533" t="s">
        <v>3252</v>
      </c>
      <c r="B2" s="5533"/>
      <c r="C2" s="5533"/>
      <c r="D2" s="5533"/>
      <c r="E2" s="5533"/>
      <c r="F2" s="5533"/>
      <c r="G2" s="5533"/>
      <c r="H2" s="5533"/>
      <c r="I2" s="5533"/>
      <c r="J2" s="5533"/>
      <c r="K2" s="5533"/>
      <c r="L2" s="5533"/>
      <c r="M2" s="5533"/>
      <c r="N2" s="5533"/>
      <c r="O2" s="5533"/>
      <c r="P2" s="5533"/>
      <c r="Q2" s="5533"/>
    </row>
    <row r="3" spans="1:17" s="2661" customFormat="1" ht="17.100000000000001" customHeight="1">
      <c r="A3" s="5094"/>
      <c r="B3" s="5520" t="s">
        <v>3251</v>
      </c>
      <c r="C3" s="5589"/>
      <c r="D3" s="5589"/>
      <c r="E3" s="5523"/>
      <c r="F3" s="4869" t="s">
        <v>3250</v>
      </c>
      <c r="G3" s="4870"/>
      <c r="H3" s="4870"/>
      <c r="I3" s="4870"/>
      <c r="J3" s="4870"/>
      <c r="K3" s="4870"/>
      <c r="L3" s="5520" t="s">
        <v>3249</v>
      </c>
      <c r="M3" s="5589"/>
      <c r="N3" s="5589"/>
      <c r="O3" s="5520" t="s">
        <v>3248</v>
      </c>
      <c r="P3" s="5589"/>
      <c r="Q3" s="5589"/>
    </row>
    <row r="4" spans="1:17" s="2660" customFormat="1" ht="29.25" customHeight="1">
      <c r="A4" s="5495"/>
      <c r="B4" s="5522"/>
      <c r="C4" s="5590"/>
      <c r="D4" s="5590"/>
      <c r="E4" s="5524"/>
      <c r="F4" s="4869" t="s">
        <v>88</v>
      </c>
      <c r="G4" s="4870"/>
      <c r="H4" s="4870"/>
      <c r="I4" s="383"/>
      <c r="J4" s="4869" t="s">
        <v>3129</v>
      </c>
      <c r="K4" s="4870"/>
      <c r="L4" s="5522"/>
      <c r="M4" s="5590"/>
      <c r="N4" s="5590"/>
      <c r="O4" s="5522"/>
      <c r="P4" s="5590"/>
      <c r="Q4" s="5590"/>
    </row>
    <row r="5" spans="1:17" s="2660" customFormat="1" ht="29.1" customHeight="1">
      <c r="A5" s="5095"/>
      <c r="B5" s="5496" t="s">
        <v>804</v>
      </c>
      <c r="C5" s="5497"/>
      <c r="D5" s="5496" t="s">
        <v>3247</v>
      </c>
      <c r="E5" s="5497"/>
      <c r="F5" s="5496" t="s">
        <v>804</v>
      </c>
      <c r="G5" s="5497"/>
      <c r="H5" s="5496" t="s">
        <v>3247</v>
      </c>
      <c r="I5" s="5497"/>
      <c r="J5" s="2505" t="s">
        <v>804</v>
      </c>
      <c r="K5" s="2505" t="s">
        <v>3247</v>
      </c>
      <c r="L5" s="5496" t="s">
        <v>804</v>
      </c>
      <c r="M5" s="5497"/>
      <c r="N5" s="2506" t="s">
        <v>3247</v>
      </c>
      <c r="O5" s="5496" t="s">
        <v>804</v>
      </c>
      <c r="P5" s="5497"/>
      <c r="Q5" s="2506" t="s">
        <v>3247</v>
      </c>
    </row>
    <row r="6" spans="1:17" s="2239" customFormat="1">
      <c r="A6" s="2674" t="s">
        <v>209</v>
      </c>
      <c r="B6" s="2565"/>
      <c r="C6" s="2565"/>
      <c r="D6" s="2565"/>
      <c r="E6" s="2565"/>
      <c r="F6" s="2565"/>
      <c r="G6" s="2565"/>
      <c r="H6" s="2565"/>
      <c r="I6" s="2565"/>
      <c r="J6" s="2565"/>
      <c r="K6" s="2565"/>
      <c r="L6" s="2565"/>
      <c r="M6" s="2565"/>
      <c r="N6" s="2565"/>
      <c r="O6" s="2565"/>
      <c r="P6" s="2565"/>
      <c r="Q6" s="2565"/>
    </row>
    <row r="7" spans="1:17" s="2239" customFormat="1" ht="12.6" customHeight="1">
      <c r="A7" s="2674">
        <v>1992</v>
      </c>
      <c r="B7" s="2216">
        <v>248285</v>
      </c>
      <c r="C7" s="2216"/>
      <c r="D7" s="2216">
        <v>6557470</v>
      </c>
      <c r="E7" s="2216"/>
      <c r="F7" s="2216">
        <v>166030</v>
      </c>
      <c r="G7" s="2216"/>
      <c r="H7" s="2216">
        <v>5615478</v>
      </c>
      <c r="I7" s="2216"/>
      <c r="J7" s="2216">
        <v>112232</v>
      </c>
      <c r="K7" s="2216">
        <v>3762945</v>
      </c>
      <c r="L7" s="2216">
        <v>78441</v>
      </c>
      <c r="M7" s="2216"/>
      <c r="N7" s="2216">
        <v>730766</v>
      </c>
      <c r="O7" s="2216">
        <v>3814</v>
      </c>
      <c r="P7" s="2216"/>
      <c r="Q7" s="2216">
        <v>211225</v>
      </c>
    </row>
    <row r="8" spans="1:17" s="2239" customFormat="1" ht="12.6" customHeight="1">
      <c r="A8" s="2582">
        <v>1993</v>
      </c>
      <c r="B8" s="2216">
        <v>258305</v>
      </c>
      <c r="C8" s="2216"/>
      <c r="D8" s="2216">
        <v>7260931</v>
      </c>
      <c r="E8" s="2216"/>
      <c r="F8" s="2216">
        <v>178073</v>
      </c>
      <c r="G8" s="2216"/>
      <c r="H8" s="2216">
        <v>6335379</v>
      </c>
      <c r="I8" s="2216"/>
      <c r="J8" s="2216">
        <v>121866</v>
      </c>
      <c r="K8" s="2216">
        <v>4357062</v>
      </c>
      <c r="L8" s="2216">
        <v>76410</v>
      </c>
      <c r="M8" s="2216"/>
      <c r="N8" s="2216">
        <v>715134</v>
      </c>
      <c r="O8" s="2216">
        <v>3822</v>
      </c>
      <c r="P8" s="2216"/>
      <c r="Q8" s="2216">
        <v>210418</v>
      </c>
    </row>
    <row r="9" spans="1:17" s="2239" customFormat="1" ht="12.6" customHeight="1">
      <c r="A9" s="2582">
        <v>1994</v>
      </c>
      <c r="B9" s="2216">
        <v>263374</v>
      </c>
      <c r="C9" s="2216"/>
      <c r="D9" s="2216">
        <v>7765371</v>
      </c>
      <c r="E9" s="2216"/>
      <c r="F9" s="2216">
        <v>186920</v>
      </c>
      <c r="G9" s="2216"/>
      <c r="H9" s="2216">
        <v>6897879</v>
      </c>
      <c r="I9" s="2216"/>
      <c r="J9" s="2216">
        <v>130008</v>
      </c>
      <c r="K9" s="2216">
        <v>4906839</v>
      </c>
      <c r="L9" s="2216">
        <v>72572</v>
      </c>
      <c r="M9" s="2216"/>
      <c r="N9" s="2216">
        <v>636680</v>
      </c>
      <c r="O9" s="2216">
        <v>3882</v>
      </c>
      <c r="P9" s="2216"/>
      <c r="Q9" s="2216">
        <v>230813</v>
      </c>
    </row>
    <row r="10" spans="1:17" s="2239" customFormat="1" ht="12.6" customHeight="1">
      <c r="A10" s="2582">
        <v>1995</v>
      </c>
      <c r="B10" s="2216">
        <v>265740</v>
      </c>
      <c r="C10" s="2216"/>
      <c r="D10" s="2216">
        <v>8647197</v>
      </c>
      <c r="E10" s="2216"/>
      <c r="F10" s="2216">
        <v>185980</v>
      </c>
      <c r="G10" s="2216"/>
      <c r="H10" s="2216">
        <v>7717422</v>
      </c>
      <c r="I10" s="2216"/>
      <c r="J10" s="2216">
        <v>126770</v>
      </c>
      <c r="K10" s="2216">
        <v>5553261</v>
      </c>
      <c r="L10" s="2216">
        <v>75596</v>
      </c>
      <c r="M10" s="2216"/>
      <c r="N10" s="2216">
        <v>707026</v>
      </c>
      <c r="O10" s="2216">
        <v>4164</v>
      </c>
      <c r="P10" s="2216"/>
      <c r="Q10" s="2216">
        <v>222749</v>
      </c>
    </row>
    <row r="11" spans="1:17" s="2239" customFormat="1" ht="12.6" customHeight="1">
      <c r="A11" s="2582">
        <v>1996</v>
      </c>
      <c r="B11" s="2216">
        <v>234045</v>
      </c>
      <c r="C11" s="2216"/>
      <c r="D11" s="2216">
        <v>8486548</v>
      </c>
      <c r="E11" s="2216"/>
      <c r="F11" s="2216">
        <v>177226</v>
      </c>
      <c r="G11" s="2216"/>
      <c r="H11" s="2216">
        <v>7604117</v>
      </c>
      <c r="I11" s="2216"/>
      <c r="J11" s="2216">
        <v>126057</v>
      </c>
      <c r="K11" s="2216">
        <v>5541681</v>
      </c>
      <c r="L11" s="2216">
        <v>53356</v>
      </c>
      <c r="M11" s="2216"/>
      <c r="N11" s="2216">
        <v>671823</v>
      </c>
      <c r="O11" s="2216">
        <v>3463</v>
      </c>
      <c r="P11" s="2216"/>
      <c r="Q11" s="2216">
        <v>210608</v>
      </c>
    </row>
    <row r="12" spans="1:17" s="2239" customFormat="1" ht="12.6" customHeight="1">
      <c r="A12" s="2582">
        <v>1997</v>
      </c>
      <c r="B12" s="2216">
        <v>305112</v>
      </c>
      <c r="C12" s="2216"/>
      <c r="D12" s="2216">
        <v>11549441</v>
      </c>
      <c r="E12" s="2216"/>
      <c r="F12" s="2216">
        <v>225144</v>
      </c>
      <c r="G12" s="2216"/>
      <c r="H12" s="2216">
        <v>10238884</v>
      </c>
      <c r="I12" s="2216"/>
      <c r="J12" s="2216">
        <v>154807</v>
      </c>
      <c r="K12" s="2216">
        <v>7299736</v>
      </c>
      <c r="L12" s="2216">
        <v>75497</v>
      </c>
      <c r="M12" s="2216"/>
      <c r="N12" s="2216">
        <v>1006931</v>
      </c>
      <c r="O12" s="2216">
        <v>4471</v>
      </c>
      <c r="P12" s="2216"/>
      <c r="Q12" s="2216">
        <v>303626</v>
      </c>
    </row>
    <row r="13" spans="1:17" s="2239" customFormat="1" ht="12.6" customHeight="1">
      <c r="A13" s="2582">
        <v>1998</v>
      </c>
      <c r="B13" s="2216">
        <v>344601</v>
      </c>
      <c r="C13" s="2216"/>
      <c r="D13" s="2216">
        <v>15327145</v>
      </c>
      <c r="E13" s="2216"/>
      <c r="F13" s="2216">
        <v>261193</v>
      </c>
      <c r="G13" s="2216"/>
      <c r="H13" s="2216">
        <v>13739874</v>
      </c>
      <c r="I13" s="2216"/>
      <c r="J13" s="2216">
        <v>182217</v>
      </c>
      <c r="K13" s="2216">
        <v>9563650</v>
      </c>
      <c r="L13" s="2216">
        <v>78522</v>
      </c>
      <c r="M13" s="2216"/>
      <c r="N13" s="2216">
        <v>1194573</v>
      </c>
      <c r="O13" s="2216">
        <v>4886</v>
      </c>
      <c r="P13" s="2216"/>
      <c r="Q13" s="2216">
        <v>392699</v>
      </c>
    </row>
    <row r="14" spans="1:17" s="2239" customFormat="1" ht="12.6" customHeight="1">
      <c r="A14" s="2582">
        <v>1999</v>
      </c>
      <c r="B14" s="2216">
        <v>375601</v>
      </c>
      <c r="C14" s="2216"/>
      <c r="D14" s="2216">
        <v>18998642</v>
      </c>
      <c r="E14" s="2216"/>
      <c r="F14" s="2216">
        <v>284241</v>
      </c>
      <c r="G14" s="2216"/>
      <c r="H14" s="2216">
        <v>16602138</v>
      </c>
      <c r="I14" s="2216"/>
      <c r="J14" s="2216">
        <v>193934</v>
      </c>
      <c r="K14" s="2216">
        <v>11548438</v>
      </c>
      <c r="L14" s="2216">
        <v>85822</v>
      </c>
      <c r="M14" s="2216"/>
      <c r="N14" s="2216">
        <v>1800680</v>
      </c>
      <c r="O14" s="2216">
        <v>5538</v>
      </c>
      <c r="P14" s="2216"/>
      <c r="Q14" s="2216">
        <v>595824</v>
      </c>
    </row>
    <row r="15" spans="1:17" s="2239" customFormat="1" ht="12.6" customHeight="1">
      <c r="A15" s="2582">
        <v>2000</v>
      </c>
      <c r="B15" s="2216">
        <v>346188</v>
      </c>
      <c r="C15" s="2216"/>
      <c r="D15" s="2216">
        <v>18467043</v>
      </c>
      <c r="E15" s="2216"/>
      <c r="F15" s="2216">
        <v>255406</v>
      </c>
      <c r="G15" s="2216"/>
      <c r="H15" s="2216">
        <v>16004138</v>
      </c>
      <c r="I15" s="2216"/>
      <c r="J15" s="2216">
        <v>171458</v>
      </c>
      <c r="K15" s="2216">
        <v>10578428</v>
      </c>
      <c r="L15" s="2216">
        <v>85418</v>
      </c>
      <c r="M15" s="2216"/>
      <c r="N15" s="2216">
        <v>1837062</v>
      </c>
      <c r="O15" s="2216">
        <v>5364</v>
      </c>
      <c r="P15" s="2216"/>
      <c r="Q15" s="2216">
        <v>625843</v>
      </c>
    </row>
    <row r="16" spans="1:17" s="2239" customFormat="1" ht="12.6" customHeight="1">
      <c r="A16" s="2582">
        <v>2001</v>
      </c>
      <c r="B16" s="2216">
        <v>326732</v>
      </c>
      <c r="C16" s="2216"/>
      <c r="D16" s="2216">
        <v>18200623</v>
      </c>
      <c r="E16" s="2216"/>
      <c r="F16" s="2216">
        <v>240426</v>
      </c>
      <c r="G16" s="2216"/>
      <c r="H16" s="2216">
        <v>16098243</v>
      </c>
      <c r="I16" s="2216"/>
      <c r="J16" s="2216">
        <v>162202</v>
      </c>
      <c r="K16" s="2216">
        <v>10721291</v>
      </c>
      <c r="L16" s="2216">
        <v>81326</v>
      </c>
      <c r="M16" s="2216"/>
      <c r="N16" s="2216">
        <v>1540578</v>
      </c>
      <c r="O16" s="2216">
        <v>4980</v>
      </c>
      <c r="P16" s="2216"/>
      <c r="Q16" s="2216">
        <v>561803</v>
      </c>
    </row>
    <row r="17" spans="1:17" s="2239" customFormat="1" ht="12.6" customHeight="1">
      <c r="A17" s="2582">
        <v>2002</v>
      </c>
      <c r="B17" s="2216">
        <v>329301</v>
      </c>
      <c r="C17" s="2216"/>
      <c r="D17" s="2216">
        <v>20023145</v>
      </c>
      <c r="E17" s="2216"/>
      <c r="F17" s="2216">
        <v>254645</v>
      </c>
      <c r="G17" s="2216"/>
      <c r="H17" s="2216">
        <v>18181245</v>
      </c>
      <c r="I17" s="2216"/>
      <c r="J17" s="2216">
        <v>178111</v>
      </c>
      <c r="K17" s="2216">
        <v>12636008</v>
      </c>
      <c r="L17" s="2216">
        <v>70679</v>
      </c>
      <c r="M17" s="2216"/>
      <c r="N17" s="2216">
        <v>1406024</v>
      </c>
      <c r="O17" s="2216">
        <v>3977</v>
      </c>
      <c r="P17" s="2216"/>
      <c r="Q17" s="2216">
        <v>435876</v>
      </c>
    </row>
    <row r="18" spans="1:17" s="2662" customFormat="1" ht="12.6" customHeight="1">
      <c r="A18" s="2582">
        <v>2003</v>
      </c>
      <c r="B18" s="2216">
        <v>300105</v>
      </c>
      <c r="C18" s="2216"/>
      <c r="D18" s="2216">
        <v>20789634</v>
      </c>
      <c r="E18" s="2216"/>
      <c r="F18" s="2216">
        <v>230063</v>
      </c>
      <c r="G18" s="2216"/>
      <c r="H18" s="2216">
        <v>18757422</v>
      </c>
      <c r="I18" s="2216"/>
      <c r="J18" s="2216">
        <v>154197</v>
      </c>
      <c r="K18" s="2216">
        <v>12376800</v>
      </c>
      <c r="L18" s="2216">
        <v>65532</v>
      </c>
      <c r="M18" s="2216"/>
      <c r="N18" s="2216">
        <v>1493247</v>
      </c>
      <c r="O18" s="2216">
        <v>4510</v>
      </c>
      <c r="P18" s="2216"/>
      <c r="Q18" s="2216">
        <v>538965</v>
      </c>
    </row>
    <row r="19" spans="1:17" s="2662" customFormat="1" ht="12.6" customHeight="1">
      <c r="A19" s="2210">
        <v>2004</v>
      </c>
      <c r="B19" s="2216">
        <v>276292</v>
      </c>
      <c r="C19" s="2216"/>
      <c r="D19" s="2216">
        <v>23226244</v>
      </c>
      <c r="E19" s="2216"/>
      <c r="F19" s="2216">
        <v>219726</v>
      </c>
      <c r="G19" s="2216"/>
      <c r="H19" s="2216">
        <v>21233051</v>
      </c>
      <c r="I19" s="2216"/>
      <c r="J19" s="2216">
        <v>156051</v>
      </c>
      <c r="K19" s="2216">
        <v>14640252</v>
      </c>
      <c r="L19" s="2216">
        <v>52684</v>
      </c>
      <c r="M19" s="2216"/>
      <c r="N19" s="2216">
        <v>1348837</v>
      </c>
      <c r="O19" s="2216">
        <v>3882</v>
      </c>
      <c r="P19" s="2216"/>
      <c r="Q19" s="2216">
        <v>644357</v>
      </c>
    </row>
    <row r="20" spans="1:17" s="2662" customFormat="1" ht="12.6" customHeight="1">
      <c r="A20" s="2582">
        <v>2005</v>
      </c>
      <c r="B20" s="2562">
        <v>300044</v>
      </c>
      <c r="C20" s="2562"/>
      <c r="D20" s="2562">
        <v>28043167</v>
      </c>
      <c r="E20" s="2562"/>
      <c r="F20" s="2562">
        <v>230925</v>
      </c>
      <c r="G20" s="2562"/>
      <c r="H20" s="2562">
        <v>25712807</v>
      </c>
      <c r="I20" s="2562"/>
      <c r="J20" s="2562">
        <v>160420</v>
      </c>
      <c r="K20" s="2562">
        <v>16363009</v>
      </c>
      <c r="L20" s="2562">
        <v>64764</v>
      </c>
      <c r="M20" s="2562"/>
      <c r="N20" s="2562">
        <v>1595492</v>
      </c>
      <c r="O20" s="2562">
        <v>4355</v>
      </c>
      <c r="P20" s="2562"/>
      <c r="Q20" s="2562">
        <v>734869</v>
      </c>
    </row>
    <row r="21" spans="1:17" s="2662" customFormat="1" ht="12.6" customHeight="1">
      <c r="A21" s="2582">
        <v>2006</v>
      </c>
      <c r="B21" s="2562">
        <v>285483</v>
      </c>
      <c r="C21" s="2562"/>
      <c r="D21" s="2562">
        <v>29407341</v>
      </c>
      <c r="E21" s="2562"/>
      <c r="F21" s="2562">
        <v>219466</v>
      </c>
      <c r="G21" s="2562"/>
      <c r="H21" s="2562">
        <v>26620815</v>
      </c>
      <c r="I21" s="2562"/>
      <c r="J21" s="2562">
        <v>151907</v>
      </c>
      <c r="K21" s="2562">
        <v>16465021</v>
      </c>
      <c r="L21" s="2562">
        <v>61945</v>
      </c>
      <c r="M21" s="2562"/>
      <c r="N21" s="2562">
        <v>1938029</v>
      </c>
      <c r="O21" s="2562">
        <v>4072</v>
      </c>
      <c r="P21" s="2562"/>
      <c r="Q21" s="2562">
        <v>848497</v>
      </c>
    </row>
    <row r="22" spans="1:17" s="2662" customFormat="1" ht="12.6" customHeight="1">
      <c r="A22" s="2582">
        <v>2007</v>
      </c>
      <c r="B22" s="2562">
        <v>281365</v>
      </c>
      <c r="C22" s="2562"/>
      <c r="D22" s="2562">
        <v>29630074</v>
      </c>
      <c r="E22" s="2562"/>
      <c r="F22" s="2562">
        <v>210892</v>
      </c>
      <c r="G22" s="2562"/>
      <c r="H22" s="2562">
        <v>26236033</v>
      </c>
      <c r="I22" s="2562"/>
      <c r="J22" s="2562">
        <v>145245</v>
      </c>
      <c r="K22" s="2562">
        <v>16708444</v>
      </c>
      <c r="L22" s="2562">
        <v>66173</v>
      </c>
      <c r="M22" s="2562"/>
      <c r="N22" s="2562">
        <v>2340664</v>
      </c>
      <c r="O22" s="2562">
        <v>4300</v>
      </c>
      <c r="P22" s="2562"/>
      <c r="Q22" s="2562">
        <v>1053377</v>
      </c>
    </row>
    <row r="23" spans="1:17" s="2662" customFormat="1" ht="12.6" customHeight="1">
      <c r="A23" s="2582">
        <v>2008</v>
      </c>
      <c r="B23" s="2562">
        <v>241040</v>
      </c>
      <c r="C23" s="2562"/>
      <c r="D23" s="2562">
        <v>24425670</v>
      </c>
      <c r="E23" s="2562"/>
      <c r="F23" s="2562">
        <v>173579</v>
      </c>
      <c r="G23" s="2562"/>
      <c r="H23" s="2562">
        <v>21869554</v>
      </c>
      <c r="I23" s="2562"/>
      <c r="J23" s="2562">
        <v>117492</v>
      </c>
      <c r="K23" s="2562">
        <v>13357282</v>
      </c>
      <c r="L23" s="2562">
        <v>63551</v>
      </c>
      <c r="M23" s="2562"/>
      <c r="N23" s="2562">
        <v>1753866</v>
      </c>
      <c r="O23" s="2562">
        <v>3910</v>
      </c>
      <c r="P23" s="2562"/>
      <c r="Q23" s="2562">
        <v>802250</v>
      </c>
    </row>
    <row r="24" spans="1:17" s="2662" customFormat="1" ht="12.6" customHeight="1">
      <c r="A24" s="2582">
        <v>2009</v>
      </c>
      <c r="B24" s="2562">
        <v>205442</v>
      </c>
      <c r="C24" s="2562"/>
      <c r="D24" s="2562">
        <v>18517306</v>
      </c>
      <c r="E24" s="2562"/>
      <c r="F24" s="2562">
        <v>146062</v>
      </c>
      <c r="G24" s="2562"/>
      <c r="H24" s="2562">
        <v>16856234</v>
      </c>
      <c r="I24" s="2562"/>
      <c r="J24" s="2562">
        <v>85527</v>
      </c>
      <c r="K24" s="2562">
        <v>9280754</v>
      </c>
      <c r="L24" s="2562">
        <v>56810</v>
      </c>
      <c r="M24" s="2562"/>
      <c r="N24" s="2562">
        <v>1230849</v>
      </c>
      <c r="O24" s="2562">
        <v>2570</v>
      </c>
      <c r="P24" s="2562"/>
      <c r="Q24" s="2562">
        <v>430222</v>
      </c>
    </row>
    <row r="25" spans="1:17" s="2662" customFormat="1" ht="12.6" customHeight="1">
      <c r="A25" s="2582">
        <v>2010</v>
      </c>
      <c r="B25" s="2562">
        <v>209321</v>
      </c>
      <c r="C25" s="2562"/>
      <c r="D25" s="2562">
        <v>19150947</v>
      </c>
      <c r="E25" s="2562"/>
      <c r="F25" s="2562">
        <v>151957</v>
      </c>
      <c r="G25" s="2562"/>
      <c r="H25" s="2562">
        <v>17983402</v>
      </c>
      <c r="I25" s="2562"/>
      <c r="J25" s="2562">
        <v>86869</v>
      </c>
      <c r="K25" s="2562">
        <v>9326286</v>
      </c>
      <c r="L25" s="2562">
        <v>55025</v>
      </c>
      <c r="M25" s="2562"/>
      <c r="N25" s="2562">
        <v>811605</v>
      </c>
      <c r="O25" s="2562">
        <v>2339</v>
      </c>
      <c r="P25" s="2562"/>
      <c r="Q25" s="2562">
        <v>355940</v>
      </c>
    </row>
    <row r="26" spans="1:17" s="2239" customFormat="1" ht="12.6" customHeight="1">
      <c r="A26" s="2582">
        <v>2011</v>
      </c>
      <c r="B26" s="2562">
        <v>167496</v>
      </c>
      <c r="C26" s="2562"/>
      <c r="D26" s="2562">
        <v>12290656</v>
      </c>
      <c r="E26" s="2562"/>
      <c r="F26" s="2562">
        <v>112062</v>
      </c>
      <c r="G26" s="2562"/>
      <c r="H26" s="2562">
        <v>11285615</v>
      </c>
      <c r="I26" s="2562"/>
      <c r="J26" s="2562">
        <v>61821</v>
      </c>
      <c r="K26" s="2562">
        <v>6119598</v>
      </c>
      <c r="L26" s="2562">
        <v>53259</v>
      </c>
      <c r="M26" s="2562"/>
      <c r="N26" s="2562">
        <v>709153</v>
      </c>
      <c r="O26" s="2562">
        <v>2175</v>
      </c>
      <c r="P26" s="2562"/>
      <c r="Q26" s="2562">
        <v>295887</v>
      </c>
    </row>
    <row r="27" spans="1:17" s="2239" customFormat="1" ht="12.6" customHeight="1">
      <c r="A27" s="2582">
        <v>2012</v>
      </c>
      <c r="B27" s="2562">
        <v>142053</v>
      </c>
      <c r="C27" s="2562"/>
      <c r="D27" s="2562">
        <v>9490407</v>
      </c>
      <c r="E27" s="2562"/>
      <c r="F27" s="2562">
        <v>90809</v>
      </c>
      <c r="G27" s="2562"/>
      <c r="H27" s="2562">
        <v>8653864</v>
      </c>
      <c r="I27" s="2562"/>
      <c r="J27" s="2562">
        <v>52866</v>
      </c>
      <c r="K27" s="2562">
        <v>4596460</v>
      </c>
      <c r="L27" s="2562">
        <v>49368</v>
      </c>
      <c r="M27" s="2562"/>
      <c r="N27" s="2562">
        <v>588020</v>
      </c>
      <c r="O27" s="2562">
        <v>1876</v>
      </c>
      <c r="P27" s="2562"/>
      <c r="Q27" s="2562">
        <v>248522</v>
      </c>
    </row>
    <row r="28" spans="1:17" s="2239" customFormat="1" ht="12.6" customHeight="1">
      <c r="A28" s="2582">
        <v>2013</v>
      </c>
      <c r="B28" s="2562">
        <v>141839</v>
      </c>
      <c r="C28" s="2562"/>
      <c r="D28" s="2562">
        <v>10673176</v>
      </c>
      <c r="E28" s="2562"/>
      <c r="F28" s="2562">
        <v>95058</v>
      </c>
      <c r="G28" s="2562"/>
      <c r="H28" s="2562">
        <v>9493317</v>
      </c>
      <c r="I28" s="2562"/>
      <c r="J28" s="2562">
        <v>59490</v>
      </c>
      <c r="K28" s="2562">
        <v>5535184</v>
      </c>
      <c r="L28" s="2562">
        <v>45047</v>
      </c>
      <c r="M28" s="2562"/>
      <c r="N28" s="2562">
        <v>968627</v>
      </c>
      <c r="O28" s="2562">
        <v>1734</v>
      </c>
      <c r="P28" s="2562"/>
      <c r="Q28" s="2562">
        <v>211232</v>
      </c>
    </row>
    <row r="29" spans="1:17" s="2662" customFormat="1" ht="12.6" customHeight="1">
      <c r="A29" s="2582">
        <v>2014</v>
      </c>
      <c r="B29" s="2562">
        <v>148518</v>
      </c>
      <c r="C29" s="2562"/>
      <c r="D29" s="2562">
        <v>12117579</v>
      </c>
      <c r="E29" s="2562"/>
      <c r="F29" s="2562">
        <v>98512</v>
      </c>
      <c r="G29" s="2562"/>
      <c r="H29" s="2562">
        <v>11299384</v>
      </c>
      <c r="I29" s="2562"/>
      <c r="J29" s="2562">
        <v>62082</v>
      </c>
      <c r="K29" s="2562">
        <v>6706090</v>
      </c>
      <c r="L29" s="2562">
        <v>48049</v>
      </c>
      <c r="M29" s="2562"/>
      <c r="N29" s="2562">
        <v>557770</v>
      </c>
      <c r="O29" s="2562">
        <v>1957</v>
      </c>
      <c r="P29" s="2562"/>
      <c r="Q29" s="2562">
        <v>260425</v>
      </c>
    </row>
    <row r="30" spans="1:17" s="2662" customFormat="1" ht="12.6" customHeight="1">
      <c r="A30" s="2582">
        <v>2015</v>
      </c>
      <c r="B30" s="2562">
        <v>173692</v>
      </c>
      <c r="C30" s="2562"/>
      <c r="D30" s="2562">
        <v>15130531</v>
      </c>
      <c r="E30" s="2562"/>
      <c r="F30" s="2562">
        <v>120474</v>
      </c>
      <c r="G30" s="2562"/>
      <c r="H30" s="2562">
        <v>14224586</v>
      </c>
      <c r="I30" s="2562"/>
      <c r="J30" s="2562">
        <v>76981</v>
      </c>
      <c r="K30" s="2562">
        <v>8533930</v>
      </c>
      <c r="L30" s="2562">
        <v>50892</v>
      </c>
      <c r="M30" s="2562"/>
      <c r="N30" s="2562">
        <v>595924</v>
      </c>
      <c r="O30" s="2562">
        <v>2326</v>
      </c>
      <c r="P30" s="2562"/>
      <c r="Q30" s="2562">
        <v>310021</v>
      </c>
    </row>
    <row r="31" spans="1:17" s="2662" customFormat="1" ht="12.6" customHeight="1">
      <c r="A31" s="2582">
        <v>2016</v>
      </c>
      <c r="B31" s="2562">
        <v>199603</v>
      </c>
      <c r="C31" s="2562"/>
      <c r="D31" s="2562">
        <v>18222561</v>
      </c>
      <c r="E31" s="2562"/>
      <c r="F31" s="2562">
        <v>143617</v>
      </c>
      <c r="G31" s="2562"/>
      <c r="H31" s="2562">
        <v>17116910</v>
      </c>
      <c r="I31" s="2562"/>
      <c r="J31" s="2562">
        <v>91652</v>
      </c>
      <c r="K31" s="2562">
        <v>9965271</v>
      </c>
      <c r="L31" s="2562">
        <v>53398</v>
      </c>
      <c r="M31" s="2562"/>
      <c r="N31" s="2562">
        <v>741259</v>
      </c>
      <c r="O31" s="2562">
        <v>2588</v>
      </c>
      <c r="P31" s="2562"/>
      <c r="Q31" s="2562">
        <v>364392</v>
      </c>
    </row>
    <row r="32" spans="1:17" s="2239" customFormat="1" ht="12.6" customHeight="1">
      <c r="A32" s="2582">
        <v>2017</v>
      </c>
      <c r="B32" s="2672">
        <v>226617</v>
      </c>
      <c r="C32" s="2672"/>
      <c r="D32" s="2669">
        <v>24334399</v>
      </c>
      <c r="E32" s="2669"/>
      <c r="F32" s="2672">
        <v>168798</v>
      </c>
      <c r="G32" s="2672"/>
      <c r="H32" s="2669">
        <v>22966521</v>
      </c>
      <c r="I32" s="2669"/>
      <c r="J32" s="2672">
        <v>108208</v>
      </c>
      <c r="K32" s="2669">
        <v>12029361</v>
      </c>
      <c r="L32" s="2672">
        <v>54880</v>
      </c>
      <c r="M32" s="2672"/>
      <c r="N32" s="2669">
        <v>868013</v>
      </c>
      <c r="O32" s="2672">
        <v>2939</v>
      </c>
      <c r="P32" s="2672"/>
      <c r="Q32" s="2668">
        <v>499865</v>
      </c>
    </row>
    <row r="33" spans="1:31" s="2239" customFormat="1" ht="12.6" customHeight="1">
      <c r="A33" s="2582">
        <v>2018</v>
      </c>
      <c r="B33" s="2672">
        <v>242091</v>
      </c>
      <c r="C33" s="2672"/>
      <c r="D33" s="2673">
        <v>26149582</v>
      </c>
      <c r="E33" s="2673"/>
      <c r="F33" s="2672">
        <v>180792</v>
      </c>
      <c r="G33" s="2672"/>
      <c r="H33" s="2673">
        <v>24581994</v>
      </c>
      <c r="I33" s="2673"/>
      <c r="J33" s="2672">
        <v>114497</v>
      </c>
      <c r="K33" s="2673">
        <v>13862344</v>
      </c>
      <c r="L33" s="2672">
        <v>58142</v>
      </c>
      <c r="M33" s="2672"/>
      <c r="N33" s="2673">
        <v>1048715</v>
      </c>
      <c r="O33" s="2672">
        <v>3157</v>
      </c>
      <c r="P33" s="2672"/>
      <c r="Q33" s="2671">
        <v>518873</v>
      </c>
    </row>
    <row r="34" spans="1:31" s="2239" customFormat="1" ht="12.6" customHeight="1">
      <c r="A34" s="2670">
        <v>2019</v>
      </c>
      <c r="B34" s="2668"/>
      <c r="C34" s="2668"/>
      <c r="D34" s="2669"/>
      <c r="E34" s="2669"/>
      <c r="F34" s="2668"/>
      <c r="G34" s="2668"/>
      <c r="H34" s="2669"/>
      <c r="I34" s="2669"/>
      <c r="J34" s="2668"/>
      <c r="K34" s="2669"/>
      <c r="L34" s="2668"/>
      <c r="M34" s="2668"/>
      <c r="N34" s="2669"/>
      <c r="O34" s="2668"/>
      <c r="P34" s="2668"/>
      <c r="Q34" s="2668"/>
    </row>
    <row r="35" spans="1:31" s="1413" customFormat="1">
      <c r="A35" s="96" t="s">
        <v>209</v>
      </c>
      <c r="B35" s="2663">
        <v>230776</v>
      </c>
      <c r="C35" s="2663"/>
      <c r="D35" s="2666">
        <v>25955351</v>
      </c>
      <c r="E35" s="2666"/>
      <c r="F35" s="2663">
        <v>171271</v>
      </c>
      <c r="G35" s="2663"/>
      <c r="H35" s="2666">
        <v>24351814</v>
      </c>
      <c r="I35" s="2666"/>
      <c r="J35" s="2663">
        <v>106034</v>
      </c>
      <c r="K35" s="2666">
        <v>13590436</v>
      </c>
      <c r="L35" s="2663">
        <v>56441</v>
      </c>
      <c r="M35" s="2663"/>
      <c r="N35" s="2666">
        <v>1056886</v>
      </c>
      <c r="O35" s="2663">
        <v>3064</v>
      </c>
      <c r="Q35" s="2663">
        <v>546651</v>
      </c>
      <c r="S35" s="2662"/>
    </row>
    <row r="36" spans="1:31" s="1413" customFormat="1">
      <c r="A36" s="2667" t="s">
        <v>801</v>
      </c>
      <c r="B36" s="2663">
        <v>220156</v>
      </c>
      <c r="C36" s="2663"/>
      <c r="D36" s="2666">
        <v>25153382</v>
      </c>
      <c r="E36" s="2666"/>
      <c r="F36" s="2663">
        <v>164961</v>
      </c>
      <c r="G36" s="2663"/>
      <c r="H36" s="2666">
        <v>23652977</v>
      </c>
      <c r="I36" s="2666"/>
      <c r="J36" s="2663">
        <v>103277</v>
      </c>
      <c r="K36" s="2666">
        <v>13271795</v>
      </c>
      <c r="L36" s="2663">
        <v>52363</v>
      </c>
      <c r="M36" s="2663"/>
      <c r="N36" s="2666">
        <v>988825</v>
      </c>
      <c r="O36" s="2663">
        <v>2832</v>
      </c>
      <c r="Q36" s="2663">
        <v>511580</v>
      </c>
      <c r="S36" s="2662"/>
    </row>
    <row r="37" spans="1:31" s="1409" customFormat="1">
      <c r="A37" s="2665" t="s">
        <v>3246</v>
      </c>
      <c r="B37" s="2663">
        <v>67906</v>
      </c>
      <c r="C37" s="2663"/>
      <c r="D37" s="2663">
        <v>5667112</v>
      </c>
      <c r="E37" s="2663"/>
      <c r="F37" s="2663">
        <v>50238</v>
      </c>
      <c r="G37" s="2663"/>
      <c r="H37" s="2663">
        <v>5267269</v>
      </c>
      <c r="I37" s="2663"/>
      <c r="J37" s="2663">
        <v>30238</v>
      </c>
      <c r="K37" s="2663">
        <v>2707373</v>
      </c>
      <c r="L37" s="2663">
        <v>17213</v>
      </c>
      <c r="M37" s="2663"/>
      <c r="N37" s="2663">
        <v>288785</v>
      </c>
      <c r="O37" s="2663">
        <v>455</v>
      </c>
      <c r="Q37" s="2663">
        <v>111057</v>
      </c>
      <c r="S37" s="2662"/>
    </row>
    <row r="38" spans="1:31" s="1409" customFormat="1">
      <c r="A38" s="2665" t="s">
        <v>3245</v>
      </c>
      <c r="B38" s="2663">
        <v>61161</v>
      </c>
      <c r="C38" s="2663"/>
      <c r="D38" s="2666">
        <v>2994235</v>
      </c>
      <c r="E38" s="2666"/>
      <c r="F38" s="2663">
        <v>32727</v>
      </c>
      <c r="G38" s="2663"/>
      <c r="H38" s="2666">
        <v>2680192</v>
      </c>
      <c r="I38" s="2666"/>
      <c r="J38" s="2663">
        <v>15073</v>
      </c>
      <c r="K38" s="2666">
        <v>1300568</v>
      </c>
      <c r="L38" s="2663">
        <v>27432</v>
      </c>
      <c r="M38" s="2663"/>
      <c r="N38" s="2666">
        <v>221904</v>
      </c>
      <c r="O38" s="2663">
        <v>1002</v>
      </c>
      <c r="Q38" s="2663">
        <v>92139</v>
      </c>
      <c r="S38" s="2662"/>
    </row>
    <row r="39" spans="1:31" s="1409" customFormat="1">
      <c r="A39" s="2665" t="s">
        <v>3244</v>
      </c>
      <c r="B39" s="2663">
        <v>56056</v>
      </c>
      <c r="C39" s="2663"/>
      <c r="D39" s="2663">
        <v>11908575</v>
      </c>
      <c r="E39" s="2663"/>
      <c r="F39" s="2663">
        <v>54286</v>
      </c>
      <c r="G39" s="2663"/>
      <c r="H39" s="2663">
        <v>11699211</v>
      </c>
      <c r="I39" s="2663"/>
      <c r="J39" s="2663">
        <v>43093</v>
      </c>
      <c r="K39" s="2663">
        <v>7301190</v>
      </c>
      <c r="L39" s="2663">
        <v>1622</v>
      </c>
      <c r="M39" s="2663"/>
      <c r="N39" s="2663">
        <v>172615</v>
      </c>
      <c r="O39" s="2663">
        <v>148</v>
      </c>
      <c r="Q39" s="2663">
        <v>36749</v>
      </c>
      <c r="S39" s="2662"/>
    </row>
    <row r="40" spans="1:31" s="1409" customFormat="1">
      <c r="A40" s="2665" t="s">
        <v>3243</v>
      </c>
      <c r="B40" s="2663">
        <v>15431</v>
      </c>
      <c r="C40" s="2663"/>
      <c r="D40" s="2663">
        <v>1230378</v>
      </c>
      <c r="E40" s="2663"/>
      <c r="F40" s="2663">
        <v>10983</v>
      </c>
      <c r="G40" s="2663"/>
      <c r="H40" s="2663">
        <v>878966</v>
      </c>
      <c r="I40" s="2663"/>
      <c r="J40" s="2663">
        <v>3829</v>
      </c>
      <c r="K40" s="2663">
        <v>325267</v>
      </c>
      <c r="L40" s="2663">
        <v>3671</v>
      </c>
      <c r="M40" s="2663"/>
      <c r="N40" s="2663">
        <v>205075</v>
      </c>
      <c r="O40" s="2663">
        <v>777</v>
      </c>
      <c r="Q40" s="2663">
        <v>146336</v>
      </c>
      <c r="S40" s="2662"/>
    </row>
    <row r="41" spans="1:31" s="1409" customFormat="1">
      <c r="A41" s="2665" t="s">
        <v>3242</v>
      </c>
      <c r="B41" s="2663">
        <v>19602</v>
      </c>
      <c r="C41" s="2663"/>
      <c r="D41" s="2663">
        <v>3353082</v>
      </c>
      <c r="E41" s="2663"/>
      <c r="F41" s="2663">
        <v>16727</v>
      </c>
      <c r="G41" s="2663"/>
      <c r="H41" s="2663">
        <v>3127339</v>
      </c>
      <c r="I41" s="2663"/>
      <c r="J41" s="2663">
        <v>11044</v>
      </c>
      <c r="K41" s="2663">
        <v>1637397</v>
      </c>
      <c r="L41" s="2663">
        <v>2425</v>
      </c>
      <c r="M41" s="2663"/>
      <c r="N41" s="2663">
        <v>100444</v>
      </c>
      <c r="O41" s="2663">
        <v>450</v>
      </c>
      <c r="Q41" s="2663">
        <v>125298</v>
      </c>
      <c r="S41" s="2662"/>
    </row>
    <row r="42" spans="1:31" s="1409" customFormat="1">
      <c r="A42" s="2664" t="s">
        <v>3241</v>
      </c>
      <c r="B42" s="2663">
        <v>5406</v>
      </c>
      <c r="C42" s="2663"/>
      <c r="D42" s="2663">
        <v>325913</v>
      </c>
      <c r="E42" s="2663"/>
      <c r="F42" s="2663">
        <v>2754</v>
      </c>
      <c r="G42" s="2663"/>
      <c r="H42" s="2663">
        <v>265363</v>
      </c>
      <c r="I42" s="2663"/>
      <c r="J42" s="2663">
        <v>563</v>
      </c>
      <c r="K42" s="2663">
        <v>65988</v>
      </c>
      <c r="L42" s="2663">
        <v>2597</v>
      </c>
      <c r="M42" s="2663"/>
      <c r="N42" s="2663">
        <v>47659</v>
      </c>
      <c r="O42" s="2663">
        <v>55</v>
      </c>
      <c r="Q42" s="2663">
        <v>12890</v>
      </c>
      <c r="S42" s="2662"/>
    </row>
    <row r="43" spans="1:31" s="1409" customFormat="1">
      <c r="A43" s="2664" t="s">
        <v>3240</v>
      </c>
      <c r="B43" s="2663">
        <v>5214</v>
      </c>
      <c r="C43" s="2663"/>
      <c r="D43" s="2663">
        <v>476057</v>
      </c>
      <c r="E43" s="2663"/>
      <c r="F43" s="2663">
        <v>3556</v>
      </c>
      <c r="G43" s="2663"/>
      <c r="H43" s="2663">
        <v>433474</v>
      </c>
      <c r="I43" s="2663"/>
      <c r="J43" s="2663">
        <v>2194</v>
      </c>
      <c r="K43" s="2663">
        <v>252653</v>
      </c>
      <c r="L43" s="2663">
        <v>1481</v>
      </c>
      <c r="M43" s="2663"/>
      <c r="N43" s="2663">
        <v>20402</v>
      </c>
      <c r="O43" s="2663">
        <v>177</v>
      </c>
      <c r="Q43" s="2663">
        <v>22181</v>
      </c>
      <c r="S43" s="2662"/>
    </row>
    <row r="44" spans="1:31" s="2661" customFormat="1" ht="13.5" customHeight="1">
      <c r="A44" s="5094"/>
      <c r="B44" s="5520" t="s">
        <v>3239</v>
      </c>
      <c r="C44" s="5589"/>
      <c r="D44" s="5589"/>
      <c r="E44" s="5523"/>
      <c r="F44" s="4869" t="s">
        <v>3238</v>
      </c>
      <c r="G44" s="4870"/>
      <c r="H44" s="4870"/>
      <c r="I44" s="4870"/>
      <c r="J44" s="4870"/>
      <c r="K44" s="4870"/>
      <c r="L44" s="5520" t="s">
        <v>3237</v>
      </c>
      <c r="M44" s="5589"/>
      <c r="N44" s="5589"/>
      <c r="O44" s="4856" t="s">
        <v>3236</v>
      </c>
      <c r="P44" s="4856"/>
      <c r="Q44" s="4856"/>
      <c r="S44" s="2183"/>
      <c r="T44" s="2183"/>
      <c r="U44" s="2183"/>
      <c r="V44" s="2183"/>
      <c r="W44" s="2183"/>
      <c r="X44" s="2183"/>
      <c r="Y44" s="2183"/>
      <c r="Z44" s="2183"/>
      <c r="AA44" s="2183"/>
      <c r="AB44" s="2183"/>
      <c r="AC44" s="2183"/>
      <c r="AD44" s="2183"/>
      <c r="AE44" s="2183"/>
    </row>
    <row r="45" spans="1:31" s="2660" customFormat="1" ht="18" customHeight="1">
      <c r="A45" s="5495"/>
      <c r="B45" s="5522"/>
      <c r="C45" s="5590"/>
      <c r="D45" s="5590"/>
      <c r="E45" s="5524"/>
      <c r="F45" s="4869" t="s">
        <v>88</v>
      </c>
      <c r="G45" s="4870"/>
      <c r="H45" s="4870"/>
      <c r="I45" s="383"/>
      <c r="J45" s="4869" t="s">
        <v>3119</v>
      </c>
      <c r="K45" s="4870"/>
      <c r="L45" s="5522"/>
      <c r="M45" s="5590"/>
      <c r="N45" s="5590"/>
      <c r="O45" s="4856"/>
      <c r="P45" s="4856"/>
      <c r="Q45" s="4856"/>
      <c r="S45" s="2183"/>
      <c r="T45" s="2183"/>
      <c r="U45" s="2183"/>
      <c r="V45" s="2183"/>
      <c r="W45" s="2183"/>
      <c r="X45" s="2183"/>
      <c r="Y45" s="2183"/>
      <c r="Z45" s="2183"/>
      <c r="AA45" s="2183"/>
      <c r="AB45" s="2183"/>
      <c r="AC45" s="2183"/>
      <c r="AD45" s="2183"/>
      <c r="AE45" s="2183"/>
    </row>
    <row r="46" spans="1:31" s="2659" customFormat="1" ht="25.5" customHeight="1">
      <c r="A46" s="5095"/>
      <c r="B46" s="5496" t="s">
        <v>791</v>
      </c>
      <c r="C46" s="5497"/>
      <c r="D46" s="5496" t="s">
        <v>790</v>
      </c>
      <c r="E46" s="5497"/>
      <c r="F46" s="5496" t="s">
        <v>791</v>
      </c>
      <c r="G46" s="5497"/>
      <c r="H46" s="5496" t="s">
        <v>790</v>
      </c>
      <c r="I46" s="5497"/>
      <c r="J46" s="2505" t="s">
        <v>791</v>
      </c>
      <c r="K46" s="2505" t="s">
        <v>790</v>
      </c>
      <c r="L46" s="5496" t="s">
        <v>791</v>
      </c>
      <c r="M46" s="5497"/>
      <c r="N46" s="2506" t="s">
        <v>790</v>
      </c>
      <c r="O46" s="5591" t="s">
        <v>791</v>
      </c>
      <c r="P46" s="5591"/>
      <c r="Q46" s="2505" t="s">
        <v>790</v>
      </c>
      <c r="S46" s="2183"/>
      <c r="T46" s="2183"/>
      <c r="U46" s="2183"/>
      <c r="V46" s="2183"/>
      <c r="W46" s="2183"/>
      <c r="X46" s="2183"/>
      <c r="Y46" s="2183"/>
      <c r="Z46" s="2183"/>
      <c r="AA46" s="2183"/>
      <c r="AB46" s="2183"/>
      <c r="AC46" s="2183"/>
      <c r="AD46" s="2183"/>
      <c r="AE46" s="2183"/>
    </row>
    <row r="47" spans="1:31" s="2659" customFormat="1">
      <c r="A47" s="5096" t="s">
        <v>412</v>
      </c>
      <c r="B47" s="5096"/>
      <c r="C47" s="5096"/>
      <c r="D47" s="5096"/>
      <c r="E47" s="5096"/>
      <c r="F47" s="5096"/>
      <c r="G47" s="5096"/>
      <c r="H47" s="5096"/>
      <c r="I47" s="5096"/>
      <c r="J47" s="5096"/>
      <c r="K47" s="5096"/>
      <c r="L47" s="5096"/>
      <c r="M47" s="5096"/>
      <c r="N47" s="5096"/>
      <c r="O47" s="5592"/>
      <c r="P47" s="5592"/>
      <c r="Q47" s="5592"/>
      <c r="S47" s="2183"/>
      <c r="T47" s="2183"/>
      <c r="U47" s="2183"/>
      <c r="V47" s="2183"/>
      <c r="W47" s="2183"/>
      <c r="X47" s="2183"/>
      <c r="Y47" s="2183"/>
      <c r="Z47" s="2183"/>
      <c r="AA47" s="2183"/>
      <c r="AB47" s="2183"/>
      <c r="AC47" s="2183"/>
      <c r="AD47" s="2183"/>
      <c r="AE47" s="2183"/>
    </row>
    <row r="48" spans="1:31" s="2500" customFormat="1" ht="9.75" customHeight="1">
      <c r="A48" s="5566" t="s">
        <v>3235</v>
      </c>
      <c r="B48" s="5566"/>
      <c r="C48" s="5566"/>
      <c r="D48" s="5566"/>
      <c r="E48" s="5566"/>
      <c r="F48" s="5566"/>
      <c r="G48" s="5566"/>
      <c r="H48" s="5566"/>
      <c r="I48" s="5566"/>
      <c r="J48" s="5566"/>
      <c r="K48" s="5566"/>
      <c r="L48" s="5566"/>
      <c r="M48" s="5566"/>
      <c r="N48" s="5566"/>
      <c r="O48" s="5566"/>
      <c r="P48" s="5566"/>
      <c r="Q48" s="5566"/>
      <c r="S48" s="2183"/>
      <c r="T48" s="2183"/>
      <c r="U48" s="2183"/>
      <c r="V48" s="2183"/>
      <c r="W48" s="2183"/>
      <c r="X48" s="2183"/>
      <c r="Y48" s="2183"/>
      <c r="Z48" s="2183"/>
      <c r="AA48" s="2183"/>
      <c r="AB48" s="2183"/>
      <c r="AC48" s="2183"/>
      <c r="AD48" s="2183"/>
      <c r="AE48" s="2183"/>
    </row>
    <row r="49" spans="1:31" s="2500" customFormat="1">
      <c r="A49" s="5502" t="s">
        <v>3234</v>
      </c>
      <c r="B49" s="5502"/>
      <c r="C49" s="5502"/>
      <c r="D49" s="5502"/>
      <c r="E49" s="5502"/>
      <c r="F49" s="5502"/>
      <c r="G49" s="5502"/>
      <c r="H49" s="5502"/>
      <c r="I49" s="5502"/>
      <c r="J49" s="5502"/>
      <c r="K49" s="5502"/>
      <c r="L49" s="5502"/>
      <c r="M49" s="5502"/>
      <c r="N49" s="5502"/>
      <c r="O49" s="5502"/>
      <c r="P49" s="5502"/>
      <c r="Q49" s="5502"/>
      <c r="S49" s="2183"/>
      <c r="T49" s="2183"/>
      <c r="U49" s="2183"/>
      <c r="V49" s="2183"/>
      <c r="W49" s="2183"/>
      <c r="X49" s="2183"/>
      <c r="Y49" s="2183"/>
      <c r="Z49" s="2183"/>
      <c r="AA49" s="2183"/>
      <c r="AB49" s="2183"/>
      <c r="AC49" s="2183"/>
      <c r="AD49" s="2183"/>
      <c r="AE49" s="2183"/>
    </row>
    <row r="50" spans="1:31" s="2500" customFormat="1" ht="33" customHeight="1">
      <c r="A50" s="5564" t="s">
        <v>3233</v>
      </c>
      <c r="B50" s="5564"/>
      <c r="C50" s="5564"/>
      <c r="D50" s="5564"/>
      <c r="E50" s="5564"/>
      <c r="F50" s="5564"/>
      <c r="G50" s="5564"/>
      <c r="H50" s="5564"/>
      <c r="I50" s="5564"/>
      <c r="J50" s="5564"/>
      <c r="K50" s="5564"/>
      <c r="L50" s="5564"/>
      <c r="M50" s="5564"/>
      <c r="N50" s="5564"/>
      <c r="O50" s="5564"/>
      <c r="P50" s="5564"/>
      <c r="Q50" s="5564"/>
      <c r="S50" s="2183"/>
      <c r="T50" s="2183"/>
      <c r="U50" s="2183"/>
      <c r="V50" s="2183"/>
      <c r="W50" s="2183"/>
      <c r="X50" s="2183"/>
      <c r="Y50" s="2183"/>
      <c r="Z50" s="2183"/>
      <c r="AA50" s="2183"/>
      <c r="AB50" s="2183"/>
      <c r="AC50" s="2183"/>
      <c r="AD50" s="2183"/>
      <c r="AE50" s="2183"/>
    </row>
    <row r="51" spans="1:31" s="2500" customFormat="1" ht="20.25" customHeight="1">
      <c r="A51" s="5527" t="s">
        <v>3232</v>
      </c>
      <c r="B51" s="5527"/>
      <c r="C51" s="5527"/>
      <c r="D51" s="5527"/>
      <c r="E51" s="5527"/>
      <c r="F51" s="5527"/>
      <c r="G51" s="5527"/>
      <c r="H51" s="5527"/>
      <c r="I51" s="5527"/>
      <c r="J51" s="5527"/>
      <c r="K51" s="5527"/>
      <c r="L51" s="5527"/>
      <c r="M51" s="5527"/>
      <c r="N51" s="5527"/>
      <c r="O51" s="5527"/>
      <c r="P51" s="5527"/>
      <c r="Q51" s="5527"/>
      <c r="S51" s="2183"/>
      <c r="T51" s="2183"/>
      <c r="U51" s="2183"/>
      <c r="V51" s="2183"/>
      <c r="W51" s="2183"/>
      <c r="X51" s="2183"/>
      <c r="Y51" s="2183"/>
      <c r="Z51" s="2183"/>
      <c r="AA51" s="2183"/>
      <c r="AB51" s="2183"/>
      <c r="AC51" s="2183"/>
      <c r="AD51" s="2183"/>
      <c r="AE51" s="2183"/>
    </row>
    <row r="52" spans="1:31" s="2500" customFormat="1">
      <c r="A52" s="2537"/>
      <c r="B52" s="2658"/>
      <c r="C52" s="2658"/>
      <c r="D52" s="2658"/>
      <c r="E52" s="2658"/>
      <c r="F52" s="2658"/>
      <c r="G52" s="2658"/>
      <c r="H52" s="2658"/>
      <c r="I52" s="2658"/>
      <c r="J52" s="2658"/>
      <c r="K52" s="2658"/>
      <c r="S52" s="2183"/>
      <c r="T52" s="2183"/>
      <c r="U52" s="2183"/>
      <c r="V52" s="2183"/>
      <c r="W52" s="2183"/>
      <c r="X52" s="2183"/>
      <c r="Y52" s="2183"/>
      <c r="Z52" s="2183"/>
      <c r="AA52" s="2183"/>
      <c r="AB52" s="2183"/>
      <c r="AC52" s="2183"/>
      <c r="AD52" s="2183"/>
      <c r="AE52" s="2183"/>
    </row>
    <row r="53" spans="1:31">
      <c r="A53" s="567" t="s">
        <v>409</v>
      </c>
      <c r="B53" s="2495"/>
      <c r="C53" s="2495"/>
      <c r="D53" s="2495"/>
      <c r="E53" s="2495"/>
      <c r="F53" s="2495"/>
      <c r="G53" s="2495"/>
      <c r="H53" s="2495"/>
      <c r="I53" s="2495"/>
      <c r="J53" s="2495"/>
      <c r="K53" s="2495"/>
      <c r="L53" s="2495"/>
      <c r="M53" s="2495"/>
      <c r="N53" s="2495"/>
      <c r="O53" s="2495"/>
      <c r="P53" s="2495"/>
      <c r="Q53" s="2495"/>
    </row>
    <row r="54" spans="1:31" s="2590" customFormat="1">
      <c r="A54" s="2497" t="s">
        <v>3231</v>
      </c>
      <c r="B54" s="2657"/>
      <c r="C54" s="2657"/>
      <c r="D54" s="2657"/>
      <c r="E54" s="2657"/>
      <c r="F54" s="2657"/>
      <c r="G54" s="2657"/>
      <c r="H54" s="2657"/>
      <c r="I54" s="2657"/>
      <c r="J54" s="2657"/>
      <c r="K54" s="2657"/>
      <c r="L54" s="2657"/>
      <c r="M54" s="2657"/>
      <c r="N54" s="2657"/>
      <c r="O54" s="2657"/>
      <c r="P54" s="2657"/>
      <c r="Q54" s="2657"/>
      <c r="S54" s="2183"/>
      <c r="T54" s="2183"/>
      <c r="U54" s="2183"/>
      <c r="V54" s="2183"/>
      <c r="W54" s="2183"/>
      <c r="X54" s="2183"/>
      <c r="Y54" s="2183"/>
      <c r="Z54" s="2183"/>
      <c r="AA54" s="2183"/>
      <c r="AB54" s="2183"/>
      <c r="AC54" s="2183"/>
      <c r="AD54" s="2183"/>
      <c r="AE54" s="2183"/>
    </row>
    <row r="55" spans="1:31" s="2590" customFormat="1">
      <c r="A55" s="2497" t="s">
        <v>3230</v>
      </c>
      <c r="B55" s="2657"/>
      <c r="C55" s="2657"/>
      <c r="D55" s="2657"/>
      <c r="E55" s="2657"/>
      <c r="F55" s="2657"/>
      <c r="G55" s="2657"/>
      <c r="H55" s="2657"/>
      <c r="I55" s="2657"/>
      <c r="J55" s="2657"/>
      <c r="K55" s="2657"/>
      <c r="L55" s="2657"/>
      <c r="M55" s="2657"/>
      <c r="N55" s="2657"/>
      <c r="O55" s="2657"/>
      <c r="P55" s="2657"/>
      <c r="Q55" s="2657"/>
      <c r="S55" s="2183"/>
      <c r="T55" s="2183"/>
      <c r="U55" s="2183"/>
      <c r="V55" s="2183"/>
      <c r="W55" s="2183"/>
      <c r="X55" s="2183"/>
      <c r="Y55" s="2183"/>
      <c r="Z55" s="2183"/>
      <c r="AA55" s="2183"/>
      <c r="AB55" s="2183"/>
      <c r="AC55" s="2183"/>
      <c r="AD55" s="2183"/>
      <c r="AE55" s="2183"/>
    </row>
    <row r="56" spans="1:31">
      <c r="A56" s="2497"/>
      <c r="B56" s="2495"/>
      <c r="C56" s="2495"/>
      <c r="D56" s="2495"/>
      <c r="E56" s="2495"/>
      <c r="F56" s="2495"/>
      <c r="G56" s="2495"/>
      <c r="H56" s="2495"/>
      <c r="I56" s="2495"/>
      <c r="J56" s="2495"/>
      <c r="K56" s="2495"/>
      <c r="L56" s="2495"/>
      <c r="M56" s="2495"/>
      <c r="N56" s="2495"/>
      <c r="O56" s="2495"/>
      <c r="P56" s="2495"/>
      <c r="Q56" s="2495"/>
    </row>
  </sheetData>
  <mergeCells count="33">
    <mergeCell ref="A51:Q51"/>
    <mergeCell ref="O46:P46"/>
    <mergeCell ref="A47:Q47"/>
    <mergeCell ref="A44:A46"/>
    <mergeCell ref="F44:K44"/>
    <mergeCell ref="L44:N45"/>
    <mergeCell ref="F45:H45"/>
    <mergeCell ref="J45:K45"/>
    <mergeCell ref="B46:C46"/>
    <mergeCell ref="D46:E46"/>
    <mergeCell ref="F46:G46"/>
    <mergeCell ref="H46:I46"/>
    <mergeCell ref="O44:Q45"/>
    <mergeCell ref="L46:M46"/>
    <mergeCell ref="A48:Q48"/>
    <mergeCell ref="O3:Q4"/>
    <mergeCell ref="A50:Q50"/>
    <mergeCell ref="B3:E4"/>
    <mergeCell ref="B44:E45"/>
    <mergeCell ref="A49:Q49"/>
    <mergeCell ref="O5:P5"/>
    <mergeCell ref="A1:Q1"/>
    <mergeCell ref="A2:Q2"/>
    <mergeCell ref="A3:A5"/>
    <mergeCell ref="F3:K3"/>
    <mergeCell ref="L3:N4"/>
    <mergeCell ref="F4:H4"/>
    <mergeCell ref="J4:K4"/>
    <mergeCell ref="B5:C5"/>
    <mergeCell ref="D5:E5"/>
    <mergeCell ref="F5:G5"/>
    <mergeCell ref="H5:I5"/>
    <mergeCell ref="L5:M5"/>
  </mergeCells>
  <conditionalFormatting sqref="S35:S43">
    <cfRule type="cellIs" dxfId="277" priority="1" operator="equal">
      <formula>1</formula>
    </cfRule>
  </conditionalFormatting>
  <hyperlinks>
    <hyperlink ref="A54" r:id="rId1" xr:uid="{D4347D39-EC8A-4731-97ED-A2E51CAD7736}"/>
    <hyperlink ref="A55" r:id="rId2" xr:uid="{FFFBDCF4-6CC1-40B3-9429-43F1376E5764}"/>
    <hyperlink ref="B5" r:id="rId3" xr:uid="{3E9990B0-F45E-424B-9AED-CED0FAA4758C}"/>
    <hyperlink ref="F5" r:id="rId4" xr:uid="{F3A5A878-B958-4866-A490-1CF9D294FFFF}"/>
    <hyperlink ref="J5" r:id="rId5" xr:uid="{C6E30305-EA00-43B6-8029-EF5C331466B8}"/>
    <hyperlink ref="L5" r:id="rId6" xr:uid="{D7C9B338-9B87-43FF-A0B7-A331A7829CD0}"/>
    <hyperlink ref="O5" r:id="rId7" xr:uid="{BBF01F1A-4B03-4428-8E1E-A56E23B4EF78}"/>
    <hyperlink ref="D46" r:id="rId8" xr:uid="{10F97A1B-C29D-4ADA-92D8-265952BFE173}"/>
    <hyperlink ref="N46" r:id="rId9" xr:uid="{1591C6F4-3AB6-4648-9B1C-B00EF9402F35}"/>
    <hyperlink ref="B46" r:id="rId10" xr:uid="{16EED054-2103-4718-A438-E5AFF3FA6504}"/>
    <hyperlink ref="Q46" r:id="rId11" xr:uid="{9725EF47-8DFB-42A8-81D3-B3D067D9204E}"/>
    <hyperlink ref="F46" r:id="rId12" xr:uid="{6B3617C8-1801-414E-AEEF-9697958584B1}"/>
    <hyperlink ref="O46" r:id="rId13" xr:uid="{0E8E0BE6-4FB1-442F-B26A-5090435B5927}"/>
    <hyperlink ref="L46" r:id="rId14" xr:uid="{6635B969-25FE-46D7-BD0C-6CC83A21C09B}"/>
    <hyperlink ref="K46" r:id="rId15" xr:uid="{AF2CA7A9-0E26-4335-9844-F7FE7650B12F}"/>
    <hyperlink ref="J46" r:id="rId16" xr:uid="{BF2575A2-846B-4064-AD7A-F911C28EBB71}"/>
    <hyperlink ref="H46" r:id="rId17" xr:uid="{1141D353-674B-47A6-AB9D-E659DCD317DD}"/>
    <hyperlink ref="D5" r:id="rId18" xr:uid="{27C0861A-A1FF-4DD3-9BF9-9622E4BD6E92}"/>
    <hyperlink ref="H5" r:id="rId19" xr:uid="{138689CE-AA6B-4118-943A-13A9B60D76CD}"/>
    <hyperlink ref="K5" r:id="rId20" xr:uid="{6860AF2C-F982-412E-A73E-282D5C2957BF}"/>
    <hyperlink ref="N5" r:id="rId21" xr:uid="{2D8A38DF-D8E8-43BE-86F0-706B84B49A70}"/>
    <hyperlink ref="Q5" r:id="rId22" xr:uid="{CCBAEE6D-ECF4-4021-B73F-F331046A000B}"/>
  </hyperlinks>
  <pageMargins left="0.7" right="0.7" top="0.75" bottom="0.75" header="0.3" footer="0.3"/>
  <pageSetup paperSize="9" orientation="portrait" r:id="rId2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3A6C-FBA1-4728-9C34-E87F234F26F5}">
  <sheetPr codeName="Sheet121">
    <pageSetUpPr fitToPage="1"/>
  </sheetPr>
  <dimension ref="A1:V33"/>
  <sheetViews>
    <sheetView showGridLines="0" zoomScaleNormal="100" workbookViewId="0">
      <selection sqref="A1:I1"/>
    </sheetView>
  </sheetViews>
  <sheetFormatPr defaultColWidth="9.140625" defaultRowHeight="12.75"/>
  <cols>
    <col min="1" max="1" width="19.42578125" style="2183" customWidth="1"/>
    <col min="2" max="9" width="7.5703125" style="2183" customWidth="1"/>
    <col min="10" max="16384" width="9.140625" style="2183"/>
  </cols>
  <sheetData>
    <row r="1" spans="1:22" s="2629" customFormat="1" ht="34.5" customHeight="1">
      <c r="A1" s="5532" t="s">
        <v>3258</v>
      </c>
      <c r="B1" s="5532"/>
      <c r="C1" s="5532"/>
      <c r="D1" s="5532"/>
      <c r="E1" s="5532"/>
      <c r="F1" s="5532"/>
      <c r="G1" s="5532"/>
      <c r="H1" s="5532"/>
      <c r="I1" s="5532"/>
    </row>
    <row r="2" spans="1:22" s="2629" customFormat="1" ht="34.5" customHeight="1">
      <c r="A2" s="5533" t="s">
        <v>3257</v>
      </c>
      <c r="B2" s="5533"/>
      <c r="C2" s="5533"/>
      <c r="D2" s="5533"/>
      <c r="E2" s="5533"/>
      <c r="F2" s="5533"/>
      <c r="G2" s="5533"/>
      <c r="H2" s="5533"/>
      <c r="I2" s="5439"/>
      <c r="J2" s="2252"/>
    </row>
    <row r="3" spans="1:22" s="2661" customFormat="1" ht="17.100000000000001" customHeight="1">
      <c r="A3" s="5090"/>
      <c r="B3" s="4856" t="s">
        <v>3256</v>
      </c>
      <c r="C3" s="4856"/>
      <c r="D3" s="4856" t="s">
        <v>3250</v>
      </c>
      <c r="E3" s="4856"/>
      <c r="F3" s="4856"/>
      <c r="G3" s="4856"/>
      <c r="H3" s="4856" t="s">
        <v>3249</v>
      </c>
      <c r="I3" s="5593"/>
      <c r="J3" s="2680"/>
    </row>
    <row r="4" spans="1:22" s="2660" customFormat="1" ht="29.25" customHeight="1">
      <c r="A4" s="5090"/>
      <c r="B4" s="4856"/>
      <c r="C4" s="4856"/>
      <c r="D4" s="4856" t="s">
        <v>88</v>
      </c>
      <c r="E4" s="4856"/>
      <c r="F4" s="4856" t="s">
        <v>3129</v>
      </c>
      <c r="G4" s="4856"/>
      <c r="H4" s="4856"/>
      <c r="I4" s="5593"/>
      <c r="J4" s="2679"/>
    </row>
    <row r="5" spans="1:22" s="2660" customFormat="1" ht="29.1" customHeight="1">
      <c r="A5" s="5090"/>
      <c r="B5" s="2676" t="s">
        <v>804</v>
      </c>
      <c r="C5" s="2676" t="s">
        <v>3247</v>
      </c>
      <c r="D5" s="2676" t="s">
        <v>804</v>
      </c>
      <c r="E5" s="2676" t="s">
        <v>3247</v>
      </c>
      <c r="F5" s="2676" t="s">
        <v>804</v>
      </c>
      <c r="G5" s="2676" t="s">
        <v>3247</v>
      </c>
      <c r="H5" s="2676" t="s">
        <v>804</v>
      </c>
      <c r="I5" s="2676" t="s">
        <v>3247</v>
      </c>
      <c r="J5" s="2679"/>
    </row>
    <row r="6" spans="1:22" s="2660" customFormat="1" ht="12.6" customHeight="1">
      <c r="A6" s="2582" t="s">
        <v>209</v>
      </c>
      <c r="B6" s="2678"/>
      <c r="C6" s="2678"/>
      <c r="D6" s="2678"/>
      <c r="E6" s="2678"/>
      <c r="F6" s="2678"/>
      <c r="G6" s="2678"/>
      <c r="H6" s="2678"/>
      <c r="I6" s="2678"/>
    </row>
    <row r="7" spans="1:22" s="2662" customFormat="1" ht="12.6" customHeight="1">
      <c r="A7" s="2582">
        <v>2012</v>
      </c>
      <c r="B7" s="2562">
        <v>6902</v>
      </c>
      <c r="C7" s="2562">
        <v>798483.76583000005</v>
      </c>
      <c r="D7" s="2562">
        <v>5029</v>
      </c>
      <c r="E7" s="2562">
        <v>713520.07313000003</v>
      </c>
      <c r="F7" s="2562">
        <v>2800</v>
      </c>
      <c r="G7" s="2562">
        <v>366116.00091</v>
      </c>
      <c r="H7" s="2562">
        <v>1624</v>
      </c>
      <c r="I7" s="2562">
        <v>44621.86335</v>
      </c>
      <c r="K7" s="2562"/>
      <c r="L7" s="2562"/>
      <c r="M7" s="2562"/>
      <c r="N7" s="2562"/>
      <c r="O7" s="2562"/>
      <c r="P7" s="2562"/>
      <c r="Q7" s="2562"/>
      <c r="R7" s="2562"/>
    </row>
    <row r="8" spans="1:22" s="2662" customFormat="1" ht="12.6" customHeight="1">
      <c r="A8" s="2582">
        <v>2013</v>
      </c>
      <c r="B8" s="2562">
        <v>7926</v>
      </c>
      <c r="C8" s="2562">
        <v>1137532.2394000001</v>
      </c>
      <c r="D8" s="2562">
        <v>6340</v>
      </c>
      <c r="E8" s="2562">
        <v>1070548.2850299999</v>
      </c>
      <c r="F8" s="2562">
        <v>3910</v>
      </c>
      <c r="G8" s="2562">
        <v>671145.60656999995</v>
      </c>
      <c r="H8" s="2562">
        <v>1343</v>
      </c>
      <c r="I8" s="2562">
        <v>19896.942760000002</v>
      </c>
      <c r="K8" s="2562"/>
      <c r="L8" s="2562"/>
      <c r="M8" s="2562"/>
      <c r="N8" s="2562"/>
      <c r="O8" s="2562"/>
      <c r="P8" s="2562"/>
      <c r="Q8" s="2562"/>
      <c r="R8" s="2562"/>
    </row>
    <row r="9" spans="1:22" s="2662" customFormat="1" ht="12.6" customHeight="1">
      <c r="A9" s="2582">
        <v>2014</v>
      </c>
      <c r="B9" s="2562">
        <v>10814</v>
      </c>
      <c r="C9" s="2562">
        <v>1907432.173</v>
      </c>
      <c r="D9" s="2562">
        <v>8903</v>
      </c>
      <c r="E9" s="2562">
        <v>1830641.64695</v>
      </c>
      <c r="F9" s="2562">
        <v>5654</v>
      </c>
      <c r="G9" s="2562">
        <v>1180748.61842</v>
      </c>
      <c r="H9" s="2562">
        <v>1587</v>
      </c>
      <c r="I9" s="2562">
        <v>23158.865519999999</v>
      </c>
      <c r="K9" s="2562"/>
      <c r="L9" s="2562"/>
      <c r="M9" s="2562"/>
      <c r="N9" s="2562"/>
      <c r="O9" s="2562"/>
      <c r="P9" s="2562"/>
      <c r="Q9" s="2562"/>
      <c r="R9" s="2562"/>
    </row>
    <row r="10" spans="1:22" s="2662" customFormat="1" ht="12.6" customHeight="1">
      <c r="A10" s="2582">
        <v>2015</v>
      </c>
      <c r="B10" s="2562">
        <v>13104</v>
      </c>
      <c r="C10" s="2562">
        <v>2176454.1589799998</v>
      </c>
      <c r="D10" s="2562">
        <v>10788</v>
      </c>
      <c r="E10" s="2562">
        <v>2078462.4306300001</v>
      </c>
      <c r="F10" s="2562">
        <v>6798</v>
      </c>
      <c r="G10" s="2562">
        <v>1331895.8900599999</v>
      </c>
      <c r="H10" s="2562">
        <v>1921</v>
      </c>
      <c r="I10" s="2562">
        <v>32441.65149</v>
      </c>
      <c r="K10" s="2562"/>
      <c r="L10" s="2562"/>
      <c r="M10" s="2562"/>
      <c r="N10" s="2562"/>
      <c r="O10" s="2562"/>
      <c r="P10" s="2562"/>
      <c r="Q10" s="2562"/>
      <c r="R10" s="2562"/>
    </row>
    <row r="11" spans="1:22" s="2662" customFormat="1" ht="12.6" customHeight="1">
      <c r="A11" s="2582">
        <v>2016</v>
      </c>
      <c r="B11" s="2562">
        <v>14592</v>
      </c>
      <c r="C11" s="2562">
        <v>2275493.57925</v>
      </c>
      <c r="D11" s="2562">
        <v>11716</v>
      </c>
      <c r="E11" s="2562">
        <v>2146317.2604999999</v>
      </c>
      <c r="F11" s="2562">
        <v>6985</v>
      </c>
      <c r="G11" s="2562">
        <v>1268555.0125200001</v>
      </c>
      <c r="H11" s="2562">
        <v>2439</v>
      </c>
      <c r="I11" s="2562">
        <v>51703.42237</v>
      </c>
      <c r="K11" s="2562"/>
      <c r="L11" s="2562"/>
      <c r="M11" s="2562"/>
      <c r="N11" s="2562"/>
      <c r="O11" s="2562"/>
      <c r="P11" s="2562"/>
      <c r="Q11" s="2562"/>
      <c r="R11" s="2562"/>
    </row>
    <row r="12" spans="1:22" s="2239" customFormat="1" ht="12.6" customHeight="1">
      <c r="A12" s="207">
        <v>2017</v>
      </c>
      <c r="B12" s="2672">
        <v>17388</v>
      </c>
      <c r="C12" s="2669">
        <v>2789155.6800700002</v>
      </c>
      <c r="D12" s="2672">
        <v>14101</v>
      </c>
      <c r="E12" s="2669">
        <v>2627752.86595</v>
      </c>
      <c r="F12" s="2672">
        <v>8565</v>
      </c>
      <c r="G12" s="2669">
        <v>1552906.5476899999</v>
      </c>
      <c r="H12" s="2672">
        <v>2723</v>
      </c>
      <c r="I12" s="2669">
        <v>49920.312699999995</v>
      </c>
      <c r="K12" s="2672"/>
      <c r="L12" s="2669"/>
      <c r="M12" s="2672"/>
      <c r="N12" s="2669"/>
      <c r="O12" s="2672"/>
      <c r="P12" s="2669"/>
      <c r="Q12" s="2672"/>
      <c r="R12" s="2669"/>
      <c r="S12" s="2662"/>
      <c r="T12" s="2662"/>
      <c r="U12" s="2662"/>
      <c r="V12" s="2662"/>
    </row>
    <row r="13" spans="1:22" s="2239" customFormat="1" ht="12.6" customHeight="1">
      <c r="A13" s="207">
        <v>2018</v>
      </c>
      <c r="B13" s="2672">
        <v>19912</v>
      </c>
      <c r="C13" s="2669">
        <v>3408487.2167399996</v>
      </c>
      <c r="D13" s="2672">
        <v>16065</v>
      </c>
      <c r="E13" s="2669">
        <v>3232233.92227</v>
      </c>
      <c r="F13" s="2672">
        <v>9499</v>
      </c>
      <c r="G13" s="2669">
        <v>1922174.9083</v>
      </c>
      <c r="H13" s="2672">
        <v>3221</v>
      </c>
      <c r="I13" s="2669">
        <v>57686.045040000005</v>
      </c>
      <c r="K13" s="2672"/>
      <c r="L13" s="2669"/>
      <c r="M13" s="2672"/>
      <c r="N13" s="2669"/>
      <c r="O13" s="2672"/>
      <c r="P13" s="2669"/>
      <c r="Q13" s="2672"/>
      <c r="R13" s="2669"/>
      <c r="S13" s="2662"/>
      <c r="T13" s="2662"/>
      <c r="U13" s="2662"/>
      <c r="V13" s="2662"/>
    </row>
    <row r="14" spans="1:22" s="216" customFormat="1" ht="12.75" customHeight="1">
      <c r="A14" s="1225">
        <v>2019</v>
      </c>
      <c r="B14" s="2379"/>
      <c r="C14" s="2379"/>
      <c r="D14" s="2379"/>
      <c r="E14" s="2379"/>
      <c r="F14" s="2379"/>
      <c r="G14" s="2379"/>
      <c r="H14" s="2379"/>
      <c r="M14" s="2378"/>
    </row>
    <row r="15" spans="1:22" s="1413" customFormat="1">
      <c r="A15" s="96" t="s">
        <v>209</v>
      </c>
      <c r="B15" s="2677">
        <v>19520</v>
      </c>
      <c r="C15" s="2108">
        <v>3443898.0371300005</v>
      </c>
      <c r="D15" s="2677">
        <v>15595</v>
      </c>
      <c r="E15" s="2108">
        <v>3248153.6418300006</v>
      </c>
      <c r="F15" s="2677">
        <v>9158</v>
      </c>
      <c r="G15" s="2108">
        <v>1954016.61901</v>
      </c>
      <c r="H15" s="2677">
        <v>3322</v>
      </c>
      <c r="I15" s="2108">
        <v>68846.005590000001</v>
      </c>
      <c r="J15" s="2594"/>
      <c r="K15" s="2635"/>
      <c r="N15" s="2635"/>
      <c r="Q15" s="2635"/>
    </row>
    <row r="16" spans="1:22" s="1413" customFormat="1">
      <c r="A16" s="2667" t="s">
        <v>801</v>
      </c>
      <c r="B16" s="2677">
        <v>18696</v>
      </c>
      <c r="C16" s="2108">
        <v>3352123.8563300003</v>
      </c>
      <c r="D16" s="2677">
        <v>15063</v>
      </c>
      <c r="E16" s="2108">
        <v>3170699.8849200001</v>
      </c>
      <c r="F16" s="2677">
        <v>8958</v>
      </c>
      <c r="G16" s="2108">
        <v>1920713.11369</v>
      </c>
      <c r="H16" s="2677">
        <v>3065</v>
      </c>
      <c r="I16" s="2108">
        <v>62157.726700000007</v>
      </c>
      <c r="J16" s="2594"/>
      <c r="K16" s="2635"/>
      <c r="N16" s="2635"/>
      <c r="Q16" s="2635"/>
    </row>
    <row r="17" spans="1:22" s="1409" customFormat="1">
      <c r="A17" s="2665" t="s">
        <v>3246</v>
      </c>
      <c r="B17" s="2677">
        <v>4086</v>
      </c>
      <c r="C17" s="2677">
        <v>415272.37090000004</v>
      </c>
      <c r="D17" s="2677">
        <v>3254</v>
      </c>
      <c r="E17" s="2677">
        <v>400782.20473999996</v>
      </c>
      <c r="F17" s="2677">
        <v>1789</v>
      </c>
      <c r="G17" s="2677">
        <v>241814.32683000001</v>
      </c>
      <c r="H17" s="2677">
        <v>789</v>
      </c>
      <c r="I17" s="2677">
        <v>8026.0761600000005</v>
      </c>
      <c r="J17" s="2594"/>
      <c r="K17" s="2635"/>
      <c r="N17" s="2635"/>
      <c r="Q17" s="2635"/>
    </row>
    <row r="18" spans="1:22" s="1409" customFormat="1">
      <c r="A18" s="2665" t="s">
        <v>3245</v>
      </c>
      <c r="B18" s="2677">
        <v>4477</v>
      </c>
      <c r="C18" s="2108">
        <v>302187.06144000008</v>
      </c>
      <c r="D18" s="2677">
        <v>2724</v>
      </c>
      <c r="E18" s="2108">
        <v>265447.89102000004</v>
      </c>
      <c r="F18" s="2677">
        <v>972</v>
      </c>
      <c r="G18" s="2108">
        <v>107649.58597</v>
      </c>
      <c r="H18" s="2677">
        <v>1544</v>
      </c>
      <c r="I18" s="2108">
        <v>15204.696069999996</v>
      </c>
      <c r="J18" s="2594"/>
      <c r="K18" s="2635"/>
      <c r="N18" s="2635"/>
      <c r="Q18" s="2635"/>
    </row>
    <row r="19" spans="1:22" s="1409" customFormat="1">
      <c r="A19" s="2665" t="s">
        <v>3244</v>
      </c>
      <c r="B19" s="2677">
        <v>4047</v>
      </c>
      <c r="C19" s="2677">
        <v>1232942.3470699999</v>
      </c>
      <c r="D19" s="2677">
        <v>3944</v>
      </c>
      <c r="E19" s="2677">
        <v>1224114.64821</v>
      </c>
      <c r="F19" s="2677">
        <v>3308</v>
      </c>
      <c r="G19" s="2677">
        <v>986559.10628000007</v>
      </c>
      <c r="H19" s="2677">
        <v>91</v>
      </c>
      <c r="I19" s="2677">
        <v>6282.85</v>
      </c>
      <c r="J19" s="2594"/>
      <c r="K19" s="2635"/>
      <c r="N19" s="2635"/>
      <c r="Q19" s="2635"/>
    </row>
    <row r="20" spans="1:22" s="1409" customFormat="1">
      <c r="A20" s="2665" t="s">
        <v>3243</v>
      </c>
      <c r="B20" s="2677">
        <v>829</v>
      </c>
      <c r="C20" s="2677">
        <v>102889.61218000001</v>
      </c>
      <c r="D20" s="2677">
        <v>568</v>
      </c>
      <c r="E20" s="2677">
        <v>68205.270899999989</v>
      </c>
      <c r="F20" s="2677">
        <v>154</v>
      </c>
      <c r="G20" s="2677">
        <v>21949.073</v>
      </c>
      <c r="H20" s="2677">
        <v>144</v>
      </c>
      <c r="I20" s="2677">
        <v>5733.5412800000004</v>
      </c>
      <c r="J20" s="2594"/>
      <c r="K20" s="2635"/>
      <c r="N20" s="2635"/>
      <c r="Q20" s="2635"/>
    </row>
    <row r="21" spans="1:22" s="1409" customFormat="1">
      <c r="A21" s="2665" t="s">
        <v>3242</v>
      </c>
      <c r="B21" s="2677">
        <v>5257</v>
      </c>
      <c r="C21" s="2677">
        <v>1298832.4647400002</v>
      </c>
      <c r="D21" s="2677">
        <v>4573</v>
      </c>
      <c r="E21" s="2677">
        <v>1212149.87005</v>
      </c>
      <c r="F21" s="2677">
        <v>2735</v>
      </c>
      <c r="G21" s="2677">
        <v>562741.02161000005</v>
      </c>
      <c r="H21" s="2677">
        <v>497</v>
      </c>
      <c r="I21" s="2677">
        <v>26910.563190000001</v>
      </c>
      <c r="J21" s="2594"/>
      <c r="K21" s="2635"/>
      <c r="N21" s="2635"/>
      <c r="Q21" s="2635"/>
    </row>
    <row r="22" spans="1:22" s="1409" customFormat="1">
      <c r="A22" s="2664" t="s">
        <v>3241</v>
      </c>
      <c r="B22" s="2677">
        <v>348</v>
      </c>
      <c r="C22" s="2677">
        <v>25600.05719</v>
      </c>
      <c r="D22" s="2677">
        <v>195</v>
      </c>
      <c r="E22" s="2677">
        <v>19271.988300000001</v>
      </c>
      <c r="F22" s="2677">
        <v>21</v>
      </c>
      <c r="G22" s="2677">
        <v>3552.44875</v>
      </c>
      <c r="H22" s="2677">
        <v>144</v>
      </c>
      <c r="I22" s="2677">
        <v>3068.5388900000003</v>
      </c>
      <c r="J22" s="2594"/>
      <c r="K22" s="2635"/>
      <c r="N22" s="2635"/>
      <c r="Q22" s="2635"/>
    </row>
    <row r="23" spans="1:22" s="1409" customFormat="1">
      <c r="A23" s="2664" t="s">
        <v>3240</v>
      </c>
      <c r="B23" s="2677">
        <v>476</v>
      </c>
      <c r="C23" s="2677">
        <v>66174.123609999995</v>
      </c>
      <c r="D23" s="2677">
        <v>337</v>
      </c>
      <c r="E23" s="2677">
        <v>58181.768609999999</v>
      </c>
      <c r="F23" s="2677">
        <v>179</v>
      </c>
      <c r="G23" s="2677">
        <v>29751.056570000001</v>
      </c>
      <c r="H23" s="2677">
        <v>113</v>
      </c>
      <c r="I23" s="2677">
        <v>3619.74</v>
      </c>
      <c r="J23" s="2594"/>
      <c r="K23" s="2635"/>
      <c r="N23" s="2635"/>
      <c r="Q23" s="2635"/>
    </row>
    <row r="24" spans="1:22" s="2661" customFormat="1" ht="13.5" customHeight="1">
      <c r="A24" s="5090"/>
      <c r="B24" s="4856" t="s">
        <v>3239</v>
      </c>
      <c r="C24" s="4856"/>
      <c r="D24" s="4856" t="s">
        <v>3238</v>
      </c>
      <c r="E24" s="4856"/>
      <c r="F24" s="4856"/>
      <c r="G24" s="4856"/>
      <c r="H24" s="4856" t="s">
        <v>3237</v>
      </c>
      <c r="I24" s="5593"/>
      <c r="L24" s="2183"/>
      <c r="M24" s="2183"/>
      <c r="N24" s="2183"/>
      <c r="O24" s="2183"/>
      <c r="P24" s="2183"/>
      <c r="Q24" s="2183"/>
      <c r="R24" s="2183"/>
      <c r="S24" s="2183"/>
      <c r="T24" s="2183"/>
      <c r="U24" s="2183"/>
      <c r="V24" s="2183"/>
    </row>
    <row r="25" spans="1:22" s="2660" customFormat="1" ht="18" customHeight="1">
      <c r="A25" s="5090"/>
      <c r="B25" s="4856"/>
      <c r="C25" s="4856"/>
      <c r="D25" s="4856" t="s">
        <v>88</v>
      </c>
      <c r="E25" s="4856"/>
      <c r="F25" s="4856" t="s">
        <v>3119</v>
      </c>
      <c r="G25" s="4856"/>
      <c r="H25" s="4856"/>
      <c r="I25" s="5593"/>
      <c r="L25" s="2183"/>
      <c r="M25" s="2183"/>
      <c r="N25" s="2183"/>
      <c r="O25" s="2183"/>
      <c r="P25" s="2183"/>
      <c r="Q25" s="2183"/>
      <c r="R25" s="2183"/>
      <c r="S25" s="2183"/>
      <c r="T25" s="2183"/>
      <c r="U25" s="2183"/>
      <c r="V25" s="2183"/>
    </row>
    <row r="26" spans="1:22" s="2659" customFormat="1" ht="25.5" customHeight="1">
      <c r="A26" s="5090"/>
      <c r="B26" s="2676" t="s">
        <v>791</v>
      </c>
      <c r="C26" s="2676" t="s">
        <v>790</v>
      </c>
      <c r="D26" s="2676" t="s">
        <v>791</v>
      </c>
      <c r="E26" s="2676" t="s">
        <v>790</v>
      </c>
      <c r="F26" s="2676" t="s">
        <v>791</v>
      </c>
      <c r="G26" s="2676" t="s">
        <v>790</v>
      </c>
      <c r="H26" s="2676" t="s">
        <v>791</v>
      </c>
      <c r="I26" s="2676" t="s">
        <v>790</v>
      </c>
      <c r="L26" s="2183"/>
      <c r="M26" s="2183"/>
      <c r="N26" s="2183"/>
      <c r="O26" s="2183"/>
      <c r="P26" s="2183"/>
      <c r="Q26" s="2183"/>
      <c r="R26" s="2183"/>
      <c r="S26" s="2183"/>
      <c r="T26" s="2183"/>
      <c r="U26" s="2183"/>
      <c r="V26" s="2183"/>
    </row>
    <row r="27" spans="1:22" s="2659" customFormat="1">
      <c r="A27" s="5594" t="s">
        <v>412</v>
      </c>
      <c r="B27" s="5594"/>
      <c r="C27" s="5594"/>
      <c r="D27" s="5594"/>
      <c r="E27" s="5594"/>
      <c r="F27" s="5594"/>
      <c r="G27" s="5594"/>
      <c r="H27" s="5594"/>
      <c r="I27" s="5594"/>
      <c r="L27" s="2183"/>
      <c r="M27" s="2183"/>
      <c r="N27" s="2183"/>
      <c r="O27" s="2183"/>
      <c r="P27" s="2183"/>
      <c r="Q27" s="2183"/>
      <c r="R27" s="2183"/>
      <c r="S27" s="2183"/>
      <c r="T27" s="2183"/>
      <c r="U27" s="2183"/>
      <c r="V27" s="2183"/>
    </row>
    <row r="28" spans="1:22" s="2500" customFormat="1" ht="9.75" customHeight="1">
      <c r="A28" s="5566" t="s">
        <v>3235</v>
      </c>
      <c r="B28" s="5566"/>
      <c r="C28" s="5566"/>
      <c r="D28" s="5566"/>
      <c r="E28" s="5566"/>
      <c r="F28" s="5566"/>
      <c r="G28" s="5566"/>
      <c r="H28" s="5566"/>
      <c r="I28" s="5566"/>
      <c r="L28" s="2183"/>
      <c r="M28" s="2183"/>
      <c r="N28" s="2183"/>
      <c r="O28" s="2183"/>
      <c r="P28" s="2183"/>
      <c r="Q28" s="2183"/>
      <c r="R28" s="2183"/>
      <c r="S28" s="2183"/>
      <c r="T28" s="2183"/>
      <c r="U28" s="2183"/>
      <c r="V28" s="2183"/>
    </row>
    <row r="29" spans="1:22" s="2500" customFormat="1">
      <c r="A29" s="5502" t="s">
        <v>3234</v>
      </c>
      <c r="B29" s="5502"/>
      <c r="C29" s="5502"/>
      <c r="D29" s="5502"/>
      <c r="E29" s="5502"/>
      <c r="F29" s="5502"/>
      <c r="G29" s="5502"/>
      <c r="H29" s="5502"/>
      <c r="I29" s="5502"/>
      <c r="L29" s="2183"/>
      <c r="M29" s="2183"/>
      <c r="N29" s="2183"/>
      <c r="O29" s="2183"/>
      <c r="P29" s="2183"/>
      <c r="Q29" s="2183"/>
      <c r="R29" s="2183"/>
      <c r="S29" s="2183"/>
      <c r="T29" s="2183"/>
      <c r="U29" s="2183"/>
      <c r="V29" s="2183"/>
    </row>
    <row r="30" spans="1:22" s="2500" customFormat="1" ht="20.25" customHeight="1">
      <c r="A30" s="5531" t="s">
        <v>3255</v>
      </c>
      <c r="B30" s="5531"/>
      <c r="C30" s="5531"/>
      <c r="D30" s="5531"/>
      <c r="E30" s="5531"/>
      <c r="F30" s="5531"/>
      <c r="G30" s="5531"/>
      <c r="H30" s="5531"/>
      <c r="I30" s="5531"/>
      <c r="L30" s="2183"/>
      <c r="M30" s="2183"/>
      <c r="N30" s="2183"/>
      <c r="O30" s="2183"/>
      <c r="P30" s="2183"/>
      <c r="Q30" s="2183"/>
      <c r="R30" s="2183"/>
      <c r="S30" s="2183"/>
      <c r="T30" s="2183"/>
      <c r="U30" s="2183"/>
      <c r="V30" s="2183"/>
    </row>
    <row r="31" spans="1:22" s="2500" customFormat="1" ht="19.5" customHeight="1">
      <c r="A31" s="5537" t="s">
        <v>3254</v>
      </c>
      <c r="B31" s="5537"/>
      <c r="C31" s="5537"/>
      <c r="D31" s="5537"/>
      <c r="E31" s="5537"/>
      <c r="F31" s="5537"/>
      <c r="G31" s="5537"/>
      <c r="H31" s="5537"/>
      <c r="I31" s="5537"/>
      <c r="L31" s="2183"/>
      <c r="M31" s="2183"/>
      <c r="N31" s="2183"/>
      <c r="O31" s="2183"/>
      <c r="P31" s="2183"/>
      <c r="Q31" s="2183"/>
      <c r="R31" s="2183"/>
      <c r="S31" s="2183"/>
      <c r="T31" s="2183"/>
      <c r="U31" s="2183"/>
      <c r="V31" s="2183"/>
    </row>
    <row r="32" spans="1:22" s="2500" customFormat="1">
      <c r="A32" s="2574"/>
      <c r="B32" s="2675"/>
      <c r="C32" s="2675"/>
      <c r="D32" s="2675"/>
      <c r="E32" s="2675"/>
      <c r="F32" s="2675"/>
      <c r="G32" s="2675"/>
      <c r="H32" s="2335"/>
      <c r="I32" s="2335"/>
      <c r="L32" s="2183"/>
      <c r="M32" s="2183"/>
      <c r="N32" s="2183"/>
      <c r="O32" s="2183"/>
      <c r="P32" s="2183"/>
      <c r="Q32" s="2183"/>
      <c r="R32" s="2183"/>
      <c r="S32" s="2183"/>
      <c r="T32" s="2183"/>
      <c r="U32" s="2183"/>
      <c r="V32" s="2183"/>
    </row>
    <row r="33" spans="1:9">
      <c r="A33" s="2492"/>
      <c r="B33" s="956"/>
      <c r="C33" s="956"/>
      <c r="D33" s="956"/>
      <c r="E33" s="956"/>
      <c r="F33" s="956"/>
      <c r="G33" s="956"/>
      <c r="H33" s="956"/>
      <c r="I33" s="956"/>
    </row>
  </sheetData>
  <mergeCells count="19">
    <mergeCell ref="A27:I27"/>
    <mergeCell ref="A28:I28"/>
    <mergeCell ref="A29:I29"/>
    <mergeCell ref="A30:I30"/>
    <mergeCell ref="A31:I31"/>
    <mergeCell ref="A24:A26"/>
    <mergeCell ref="B24:C25"/>
    <mergeCell ref="D24:G24"/>
    <mergeCell ref="H24:I25"/>
    <mergeCell ref="D25:E25"/>
    <mergeCell ref="F25:G25"/>
    <mergeCell ref="A1:I1"/>
    <mergeCell ref="A2:I2"/>
    <mergeCell ref="A3:A5"/>
    <mergeCell ref="B3:C4"/>
    <mergeCell ref="D3:G3"/>
    <mergeCell ref="H3:I4"/>
    <mergeCell ref="D4:E4"/>
    <mergeCell ref="F4:G4"/>
  </mergeCells>
  <conditionalFormatting sqref="B14:I14">
    <cfRule type="cellIs" dxfId="276" priority="3" operator="between">
      <formula>0.00001</formula>
      <formula>0.45</formula>
    </cfRule>
    <cfRule type="cellIs" dxfId="275" priority="4" operator="between">
      <formula>0.00001</formula>
      <formula>0.045</formula>
    </cfRule>
    <cfRule type="cellIs" dxfId="274" priority="5" operator="lessThan">
      <formula>0</formula>
    </cfRule>
  </conditionalFormatting>
  <conditionalFormatting sqref="J15:J23">
    <cfRule type="cellIs" dxfId="273" priority="1" operator="between">
      <formula>0.00000001</formula>
      <formula>0.49999999</formula>
    </cfRule>
    <cfRule type="cellIs" dxfId="272" priority="2" stopIfTrue="1" operator="between">
      <formula>0.000001</formula>
      <formula>0.0005</formula>
    </cfRule>
  </conditionalFormatting>
  <pageMargins left="0.7" right="0.7" top="0.75" bottom="0.75" header="0.3" footer="0.3"/>
  <pageSetup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437E7-01C7-4681-8695-37C4A3C6BF76}">
  <sheetPr codeName="Sheet122"/>
  <dimension ref="A1:Q55"/>
  <sheetViews>
    <sheetView showGridLines="0" zoomScaleNormal="100" workbookViewId="0">
      <selection sqref="A1:K1"/>
    </sheetView>
  </sheetViews>
  <sheetFormatPr defaultColWidth="9.140625" defaultRowHeight="12.75"/>
  <cols>
    <col min="1" max="1" width="20.140625" style="2183" customWidth="1"/>
    <col min="2" max="11" width="8.140625" style="2183" customWidth="1"/>
    <col min="12" max="12" width="5.5703125" style="2183" customWidth="1"/>
    <col min="13" max="13" width="3.5703125" style="2183" customWidth="1"/>
    <col min="14" max="15" width="9.140625" style="2183"/>
    <col min="16" max="16" width="4.5703125" style="2183" customWidth="1"/>
    <col min="17" max="16384" width="9.140625" style="2183"/>
  </cols>
  <sheetData>
    <row r="1" spans="1:14" s="2629" customFormat="1" ht="34.5" customHeight="1">
      <c r="A1" s="5532" t="s">
        <v>3264</v>
      </c>
      <c r="B1" s="5532"/>
      <c r="C1" s="5532"/>
      <c r="D1" s="5532"/>
      <c r="E1" s="5532"/>
      <c r="F1" s="5532"/>
      <c r="G1" s="5532"/>
      <c r="H1" s="5532"/>
      <c r="I1" s="5532"/>
      <c r="J1" s="5532"/>
      <c r="K1" s="5532"/>
      <c r="M1" s="2689"/>
    </row>
    <row r="2" spans="1:14" s="2629" customFormat="1" ht="34.5" customHeight="1">
      <c r="A2" s="5533" t="s">
        <v>3263</v>
      </c>
      <c r="B2" s="5533"/>
      <c r="C2" s="5533"/>
      <c r="D2" s="5533"/>
      <c r="E2" s="5533"/>
      <c r="F2" s="5533"/>
      <c r="G2" s="5533"/>
      <c r="H2" s="5533"/>
      <c r="I2" s="5533"/>
      <c r="J2" s="5533"/>
      <c r="K2" s="5533"/>
    </row>
    <row r="3" spans="1:14" s="2661" customFormat="1">
      <c r="A3" s="5094"/>
      <c r="B3" s="5520" t="s">
        <v>3251</v>
      </c>
      <c r="C3" s="5589"/>
      <c r="D3" s="4869" t="s">
        <v>3250</v>
      </c>
      <c r="E3" s="4870"/>
      <c r="F3" s="4870"/>
      <c r="G3" s="4870"/>
      <c r="H3" s="5520" t="s">
        <v>3249</v>
      </c>
      <c r="I3" s="5589"/>
      <c r="J3" s="4856" t="s">
        <v>3248</v>
      </c>
      <c r="K3" s="4856"/>
    </row>
    <row r="4" spans="1:14" s="2660" customFormat="1">
      <c r="A4" s="5495"/>
      <c r="B4" s="5522"/>
      <c r="C4" s="5590"/>
      <c r="D4" s="4869" t="s">
        <v>88</v>
      </c>
      <c r="E4" s="4870"/>
      <c r="F4" s="4869" t="s">
        <v>3129</v>
      </c>
      <c r="G4" s="4870"/>
      <c r="H4" s="5522"/>
      <c r="I4" s="5590"/>
      <c r="J4" s="4856"/>
      <c r="K4" s="4856"/>
    </row>
    <row r="5" spans="1:14" s="2660" customFormat="1" ht="25.5">
      <c r="A5" s="5095"/>
      <c r="B5" s="2506" t="s">
        <v>804</v>
      </c>
      <c r="C5" s="2688" t="s">
        <v>803</v>
      </c>
      <c r="D5" s="2506" t="s">
        <v>804</v>
      </c>
      <c r="E5" s="2688" t="s">
        <v>803</v>
      </c>
      <c r="F5" s="2506" t="s">
        <v>804</v>
      </c>
      <c r="G5" s="2688" t="s">
        <v>803</v>
      </c>
      <c r="H5" s="2506" t="s">
        <v>804</v>
      </c>
      <c r="I5" s="2688" t="s">
        <v>803</v>
      </c>
      <c r="J5" s="2506" t="s">
        <v>804</v>
      </c>
      <c r="K5" s="2687" t="s">
        <v>803</v>
      </c>
      <c r="M5" s="2611"/>
      <c r="N5" s="2611"/>
    </row>
    <row r="6" spans="1:14" s="2239" customFormat="1">
      <c r="A6" s="2674" t="s">
        <v>209</v>
      </c>
      <c r="B6" s="2686"/>
      <c r="C6" s="2686"/>
      <c r="D6" s="2686"/>
      <c r="E6" s="2686"/>
      <c r="F6" s="2686"/>
      <c r="G6" s="2686"/>
      <c r="H6" s="2686"/>
      <c r="I6" s="2686"/>
      <c r="J6" s="2686"/>
      <c r="K6" s="2686"/>
      <c r="L6" s="838"/>
    </row>
    <row r="7" spans="1:14" s="2239" customFormat="1" ht="12.6" customHeight="1">
      <c r="A7" s="2674">
        <v>1992</v>
      </c>
      <c r="B7" s="2216">
        <v>65050</v>
      </c>
      <c r="C7" s="2216">
        <v>5550367</v>
      </c>
      <c r="D7" s="2216">
        <v>59799</v>
      </c>
      <c r="E7" s="2216">
        <v>4916997</v>
      </c>
      <c r="F7" s="2216">
        <v>45631</v>
      </c>
      <c r="G7" s="2216">
        <v>2447924</v>
      </c>
      <c r="H7" s="2216">
        <v>4321</v>
      </c>
      <c r="I7" s="2216">
        <v>487867</v>
      </c>
      <c r="J7" s="2216">
        <v>930</v>
      </c>
      <c r="K7" s="2216">
        <v>145502</v>
      </c>
      <c r="L7" s="2685"/>
      <c r="M7" s="2685"/>
      <c r="N7" s="2685"/>
    </row>
    <row r="8" spans="1:14" s="2239" customFormat="1" ht="12.6" customHeight="1">
      <c r="A8" s="2582">
        <v>1993</v>
      </c>
      <c r="B8" s="2216">
        <v>75074</v>
      </c>
      <c r="C8" s="2216">
        <v>5980398</v>
      </c>
      <c r="D8" s="2216">
        <v>70041</v>
      </c>
      <c r="E8" s="2216">
        <v>4737415</v>
      </c>
      <c r="F8" s="2216">
        <v>52586</v>
      </c>
      <c r="G8" s="2216">
        <v>2496505</v>
      </c>
      <c r="H8" s="2216">
        <v>3999</v>
      </c>
      <c r="I8" s="2216">
        <v>1092978</v>
      </c>
      <c r="J8" s="2216">
        <v>1034</v>
      </c>
      <c r="K8" s="2216">
        <v>150006</v>
      </c>
      <c r="L8" s="2685"/>
      <c r="M8" s="2685"/>
      <c r="N8" s="2685"/>
    </row>
    <row r="9" spans="1:14" s="2239" customFormat="1" ht="12.6" customHeight="1">
      <c r="A9" s="2582">
        <v>1994</v>
      </c>
      <c r="B9" s="2216">
        <v>96797</v>
      </c>
      <c r="C9" s="2216">
        <v>6522590</v>
      </c>
      <c r="D9" s="2216">
        <v>90500</v>
      </c>
      <c r="E9" s="2216">
        <v>5966616</v>
      </c>
      <c r="F9" s="2216">
        <v>66342</v>
      </c>
      <c r="G9" s="2216">
        <v>3489050</v>
      </c>
      <c r="H9" s="2216">
        <v>4885</v>
      </c>
      <c r="I9" s="2216">
        <v>400110</v>
      </c>
      <c r="J9" s="2216">
        <v>1412</v>
      </c>
      <c r="K9" s="2216">
        <v>155864</v>
      </c>
      <c r="L9" s="2685"/>
      <c r="M9" s="2685"/>
      <c r="N9" s="2685"/>
    </row>
    <row r="10" spans="1:14" s="2239" customFormat="1" ht="12.6" customHeight="1">
      <c r="A10" s="2582">
        <v>1995</v>
      </c>
      <c r="B10" s="2216">
        <v>100714</v>
      </c>
      <c r="C10" s="2216">
        <v>7241932</v>
      </c>
      <c r="D10" s="2216">
        <v>94112</v>
      </c>
      <c r="E10" s="2216">
        <v>6728474</v>
      </c>
      <c r="F10" s="2216">
        <v>66012</v>
      </c>
      <c r="G10" s="2216">
        <v>3558574</v>
      </c>
      <c r="H10" s="2216">
        <v>5017</v>
      </c>
      <c r="I10" s="2216">
        <v>352618</v>
      </c>
      <c r="J10" s="2216">
        <v>1585</v>
      </c>
      <c r="K10" s="2216">
        <v>160841</v>
      </c>
      <c r="L10" s="2685"/>
      <c r="M10" s="2685"/>
      <c r="N10" s="2685"/>
    </row>
    <row r="11" spans="1:14" s="2239" customFormat="1" ht="12.6" customHeight="1">
      <c r="A11" s="2582">
        <v>1996</v>
      </c>
      <c r="B11" s="2216">
        <v>119517</v>
      </c>
      <c r="C11" s="2216">
        <v>8541255</v>
      </c>
      <c r="D11" s="2216">
        <v>112695</v>
      </c>
      <c r="E11" s="2216">
        <v>7912714</v>
      </c>
      <c r="F11" s="2216">
        <v>81289</v>
      </c>
      <c r="G11" s="2216">
        <v>4767643</v>
      </c>
      <c r="H11" s="2216">
        <v>5041</v>
      </c>
      <c r="I11" s="2216">
        <v>476257</v>
      </c>
      <c r="J11" s="2216">
        <v>1781</v>
      </c>
      <c r="K11" s="2216">
        <v>152284</v>
      </c>
      <c r="L11" s="2685"/>
      <c r="M11" s="2685"/>
      <c r="N11" s="2685"/>
    </row>
    <row r="12" spans="1:14" s="2239" customFormat="1" ht="12.6" customHeight="1">
      <c r="A12" s="2582">
        <v>1997</v>
      </c>
      <c r="B12" s="2216">
        <v>151422</v>
      </c>
      <c r="C12" s="2216">
        <v>11300547</v>
      </c>
      <c r="D12" s="2216">
        <v>143923</v>
      </c>
      <c r="E12" s="2216">
        <v>10607877</v>
      </c>
      <c r="F12" s="2216">
        <v>102471</v>
      </c>
      <c r="G12" s="2216">
        <v>6121279</v>
      </c>
      <c r="H12" s="2216">
        <v>5255</v>
      </c>
      <c r="I12" s="2216">
        <v>460751</v>
      </c>
      <c r="J12" s="2216">
        <v>2244</v>
      </c>
      <c r="K12" s="2216">
        <v>231919</v>
      </c>
      <c r="L12" s="2685"/>
      <c r="M12" s="2685"/>
      <c r="N12" s="2685"/>
    </row>
    <row r="13" spans="1:14" s="2239" customFormat="1" ht="12.6" customHeight="1">
      <c r="A13" s="2582">
        <v>1998</v>
      </c>
      <c r="B13" s="2216">
        <v>215751</v>
      </c>
      <c r="C13" s="2216">
        <v>16816152</v>
      </c>
      <c r="D13" s="2216">
        <v>206386</v>
      </c>
      <c r="E13" s="2216">
        <v>15906397</v>
      </c>
      <c r="F13" s="2216">
        <v>148612</v>
      </c>
      <c r="G13" s="2216">
        <v>9878979</v>
      </c>
      <c r="H13" s="2216">
        <v>6337</v>
      </c>
      <c r="I13" s="2216">
        <v>633696</v>
      </c>
      <c r="J13" s="2216">
        <v>3028</v>
      </c>
      <c r="K13" s="2216">
        <v>276059</v>
      </c>
      <c r="L13" s="2685"/>
      <c r="M13" s="2685"/>
      <c r="N13" s="2685"/>
    </row>
    <row r="14" spans="1:14" s="2239" customFormat="1" ht="12.6" customHeight="1">
      <c r="A14" s="2582">
        <v>1999</v>
      </c>
      <c r="B14" s="2216">
        <v>286561</v>
      </c>
      <c r="C14" s="2216">
        <v>23815650</v>
      </c>
      <c r="D14" s="2216">
        <v>275304</v>
      </c>
      <c r="E14" s="2216">
        <v>22589326</v>
      </c>
      <c r="F14" s="2216">
        <v>195121</v>
      </c>
      <c r="G14" s="2216">
        <v>14671901</v>
      </c>
      <c r="H14" s="2216">
        <v>7251</v>
      </c>
      <c r="I14" s="2216">
        <v>780250</v>
      </c>
      <c r="J14" s="2216">
        <v>4006</v>
      </c>
      <c r="K14" s="2216">
        <v>446073</v>
      </c>
      <c r="L14" s="2685"/>
      <c r="M14" s="2685"/>
      <c r="N14" s="2685"/>
    </row>
    <row r="15" spans="1:14" s="2239" customFormat="1" ht="12.6" customHeight="1">
      <c r="A15" s="2582">
        <v>2000</v>
      </c>
      <c r="B15" s="2216">
        <v>221760</v>
      </c>
      <c r="C15" s="2216">
        <v>19850056</v>
      </c>
      <c r="D15" s="2216">
        <v>211366</v>
      </c>
      <c r="E15" s="2216">
        <v>18583686</v>
      </c>
      <c r="F15" s="2216">
        <v>147641</v>
      </c>
      <c r="G15" s="2216">
        <v>11853536</v>
      </c>
      <c r="H15" s="2216">
        <v>6723</v>
      </c>
      <c r="I15" s="2216">
        <v>810107</v>
      </c>
      <c r="J15" s="2216">
        <v>3671</v>
      </c>
      <c r="K15" s="2216">
        <v>456263</v>
      </c>
      <c r="L15" s="2685"/>
      <c r="M15" s="2685"/>
      <c r="N15" s="2685"/>
    </row>
    <row r="16" spans="1:14" s="2239" customFormat="1" ht="12.6" customHeight="1">
      <c r="A16" s="2582">
        <v>2001</v>
      </c>
      <c r="B16" s="2216">
        <v>221839</v>
      </c>
      <c r="C16" s="2216">
        <v>21575240</v>
      </c>
      <c r="D16" s="2216">
        <v>212583</v>
      </c>
      <c r="E16" s="2216">
        <v>20357823</v>
      </c>
      <c r="F16" s="2216">
        <v>147090</v>
      </c>
      <c r="G16" s="2216">
        <v>12435248</v>
      </c>
      <c r="H16" s="2216">
        <v>5868</v>
      </c>
      <c r="I16" s="2216">
        <v>785580</v>
      </c>
      <c r="J16" s="2216">
        <v>3388</v>
      </c>
      <c r="K16" s="2216">
        <v>431837</v>
      </c>
      <c r="L16" s="2685"/>
      <c r="M16" s="2685"/>
      <c r="N16" s="2685"/>
    </row>
    <row r="17" spans="1:14" s="2239" customFormat="1" ht="12.6" customHeight="1">
      <c r="A17" s="2582">
        <v>2002</v>
      </c>
      <c r="B17" s="2216">
        <v>249353</v>
      </c>
      <c r="C17" s="2216">
        <v>24284946</v>
      </c>
      <c r="D17" s="2216">
        <v>239477</v>
      </c>
      <c r="E17" s="2216">
        <v>23034173</v>
      </c>
      <c r="F17" s="2216">
        <v>167460</v>
      </c>
      <c r="G17" s="2216">
        <v>14625130</v>
      </c>
      <c r="H17" s="2216">
        <v>6271</v>
      </c>
      <c r="I17" s="2216">
        <v>777048</v>
      </c>
      <c r="J17" s="2216">
        <v>3605</v>
      </c>
      <c r="K17" s="2216">
        <v>473725</v>
      </c>
      <c r="L17" s="2685"/>
      <c r="M17" s="2685"/>
      <c r="N17" s="2685"/>
    </row>
    <row r="18" spans="1:14" s="2662" customFormat="1" ht="12.6" customHeight="1">
      <c r="A18" s="2582">
        <v>2003</v>
      </c>
      <c r="B18" s="2216">
        <v>239134</v>
      </c>
      <c r="C18" s="2216">
        <v>25803973</v>
      </c>
      <c r="D18" s="2216">
        <v>229294</v>
      </c>
      <c r="E18" s="2216">
        <v>24408770</v>
      </c>
      <c r="F18" s="2216">
        <v>160628</v>
      </c>
      <c r="G18" s="2216">
        <v>15271649</v>
      </c>
      <c r="H18" s="2216">
        <v>5541</v>
      </c>
      <c r="I18" s="2216">
        <v>789566</v>
      </c>
      <c r="J18" s="2216">
        <v>4299</v>
      </c>
      <c r="K18" s="2216">
        <v>605636</v>
      </c>
      <c r="L18" s="2685"/>
      <c r="M18" s="2685"/>
      <c r="N18" s="2685"/>
    </row>
    <row r="19" spans="1:14" s="2662" customFormat="1" ht="12.6" customHeight="1">
      <c r="A19" s="2582">
        <v>2004</v>
      </c>
      <c r="B19" s="2562">
        <v>244243</v>
      </c>
      <c r="C19" s="2562">
        <v>27619144</v>
      </c>
      <c r="D19" s="2562">
        <v>233608</v>
      </c>
      <c r="E19" s="2562">
        <v>25999370</v>
      </c>
      <c r="F19" s="2562">
        <v>161620</v>
      </c>
      <c r="G19" s="2562">
        <v>15599732</v>
      </c>
      <c r="H19" s="2562">
        <v>5964</v>
      </c>
      <c r="I19" s="2562">
        <v>882636</v>
      </c>
      <c r="J19" s="2562">
        <v>4671</v>
      </c>
      <c r="K19" s="2562">
        <v>737138</v>
      </c>
      <c r="L19" s="2685"/>
      <c r="M19" s="2685"/>
      <c r="N19" s="2685"/>
    </row>
    <row r="20" spans="1:14" s="2662" customFormat="1" ht="12.6" customHeight="1">
      <c r="A20" s="2582">
        <v>2005</v>
      </c>
      <c r="B20" s="2562">
        <v>277220</v>
      </c>
      <c r="C20" s="2562">
        <v>38217481</v>
      </c>
      <c r="D20" s="2562">
        <v>265915</v>
      </c>
      <c r="E20" s="2562">
        <v>32284758</v>
      </c>
      <c r="F20" s="2562">
        <v>188489</v>
      </c>
      <c r="G20" s="2562">
        <v>20137048</v>
      </c>
      <c r="H20" s="2562">
        <v>6273</v>
      </c>
      <c r="I20" s="2562">
        <v>4969602</v>
      </c>
      <c r="J20" s="2562">
        <v>5032</v>
      </c>
      <c r="K20" s="2562">
        <v>963121</v>
      </c>
      <c r="L20" s="2685"/>
      <c r="M20" s="2685"/>
      <c r="N20" s="2685"/>
    </row>
    <row r="21" spans="1:14" s="2662" customFormat="1" ht="12.6" customHeight="1">
      <c r="A21" s="2582">
        <v>2006</v>
      </c>
      <c r="B21" s="2562">
        <v>266131</v>
      </c>
      <c r="C21" s="2562">
        <v>33935347</v>
      </c>
      <c r="D21" s="2562">
        <v>255529</v>
      </c>
      <c r="E21" s="2562">
        <v>31845463</v>
      </c>
      <c r="F21" s="2562">
        <v>179287</v>
      </c>
      <c r="G21" s="2562">
        <v>18601446</v>
      </c>
      <c r="H21" s="2562">
        <v>5615</v>
      </c>
      <c r="I21" s="2562">
        <v>1130322</v>
      </c>
      <c r="J21" s="2562">
        <v>4987</v>
      </c>
      <c r="K21" s="2562">
        <v>959563</v>
      </c>
      <c r="L21" s="2685"/>
      <c r="M21" s="2685"/>
      <c r="N21" s="2685"/>
    </row>
    <row r="22" spans="1:14" s="2662" customFormat="1" ht="12.6" customHeight="1">
      <c r="A22" s="2582">
        <v>2007</v>
      </c>
      <c r="B22" s="2562">
        <v>301564</v>
      </c>
      <c r="C22" s="2562">
        <v>37903696</v>
      </c>
      <c r="D22" s="2562">
        <v>285520</v>
      </c>
      <c r="E22" s="2562">
        <v>34770708</v>
      </c>
      <c r="F22" s="2562">
        <v>199651</v>
      </c>
      <c r="G22" s="2562">
        <v>20288825</v>
      </c>
      <c r="H22" s="2562">
        <v>10312</v>
      </c>
      <c r="I22" s="2562">
        <v>1629955</v>
      </c>
      <c r="J22" s="2562">
        <v>5732</v>
      </c>
      <c r="K22" s="2562">
        <v>1503033</v>
      </c>
      <c r="L22" s="2685"/>
      <c r="M22" s="2685"/>
      <c r="N22" s="2685"/>
    </row>
    <row r="23" spans="1:14" s="2662" customFormat="1" ht="12.6" customHeight="1">
      <c r="A23" s="2582">
        <v>2008</v>
      </c>
      <c r="B23" s="2562">
        <v>220938</v>
      </c>
      <c r="C23" s="2562">
        <v>28293149</v>
      </c>
      <c r="D23" s="2562">
        <v>211256</v>
      </c>
      <c r="E23" s="2562">
        <v>26442962</v>
      </c>
      <c r="F23" s="2562">
        <v>142989</v>
      </c>
      <c r="G23" s="2562">
        <v>14811672</v>
      </c>
      <c r="H23" s="2562">
        <v>5040</v>
      </c>
      <c r="I23" s="2562">
        <v>931317</v>
      </c>
      <c r="J23" s="2562">
        <v>4642</v>
      </c>
      <c r="K23" s="2562">
        <v>918870</v>
      </c>
      <c r="L23" s="2685"/>
      <c r="M23" s="2685"/>
      <c r="N23" s="2685"/>
    </row>
    <row r="24" spans="1:14" s="2662" customFormat="1" ht="12.6" customHeight="1">
      <c r="A24" s="2582">
        <v>2009</v>
      </c>
      <c r="B24" s="2562">
        <v>153499</v>
      </c>
      <c r="C24" s="2562">
        <v>21612628</v>
      </c>
      <c r="D24" s="2562">
        <v>145802</v>
      </c>
      <c r="E24" s="2562">
        <v>20312699</v>
      </c>
      <c r="F24" s="2562">
        <v>85414</v>
      </c>
      <c r="G24" s="2562">
        <v>9747013</v>
      </c>
      <c r="H24" s="2562">
        <v>4678</v>
      </c>
      <c r="I24" s="2562">
        <v>637210</v>
      </c>
      <c r="J24" s="2562">
        <v>3019</v>
      </c>
      <c r="K24" s="2562">
        <v>662719</v>
      </c>
      <c r="L24" s="2685"/>
      <c r="M24" s="2685"/>
      <c r="N24" s="2685"/>
    </row>
    <row r="25" spans="1:14" s="2662" customFormat="1" ht="12.6" customHeight="1">
      <c r="A25" s="2582">
        <v>2010</v>
      </c>
      <c r="B25" s="2562">
        <v>139328</v>
      </c>
      <c r="C25" s="2562">
        <v>17637072</v>
      </c>
      <c r="D25" s="2562">
        <v>132340</v>
      </c>
      <c r="E25" s="2562">
        <v>16675330</v>
      </c>
      <c r="F25" s="2562">
        <v>77636</v>
      </c>
      <c r="G25" s="2562">
        <v>8825053</v>
      </c>
      <c r="H25" s="2562">
        <v>4177</v>
      </c>
      <c r="I25" s="2562">
        <v>431917</v>
      </c>
      <c r="J25" s="2562">
        <v>2811</v>
      </c>
      <c r="K25" s="2562">
        <v>529825</v>
      </c>
      <c r="L25" s="2685"/>
      <c r="M25" s="2685"/>
      <c r="N25" s="2685"/>
    </row>
    <row r="26" spans="1:14" s="2662" customFormat="1" ht="12.6" customHeight="1">
      <c r="A26" s="2582">
        <v>2011</v>
      </c>
      <c r="B26" s="2562">
        <v>66604</v>
      </c>
      <c r="C26" s="2562">
        <v>8507550</v>
      </c>
      <c r="D26" s="2562">
        <v>62301</v>
      </c>
      <c r="E26" s="2562">
        <v>7957713</v>
      </c>
      <c r="F26" s="2562">
        <v>35198</v>
      </c>
      <c r="G26" s="2562">
        <v>3960283</v>
      </c>
      <c r="H26" s="2562">
        <v>2823</v>
      </c>
      <c r="I26" s="2562">
        <v>292401</v>
      </c>
      <c r="J26" s="2562">
        <v>1480</v>
      </c>
      <c r="K26" s="2562">
        <v>257435</v>
      </c>
      <c r="L26" s="2685"/>
      <c r="M26" s="2685"/>
      <c r="N26" s="2685"/>
    </row>
    <row r="27" spans="1:14" s="2239" customFormat="1" ht="12.6" customHeight="1">
      <c r="A27" s="2582">
        <v>2012</v>
      </c>
      <c r="B27" s="2562">
        <v>32906</v>
      </c>
      <c r="C27" s="2562">
        <v>4583288</v>
      </c>
      <c r="D27" s="2562">
        <v>30299</v>
      </c>
      <c r="E27" s="2562">
        <v>4259337</v>
      </c>
      <c r="F27" s="2562">
        <v>17684</v>
      </c>
      <c r="G27" s="2562">
        <v>1948030</v>
      </c>
      <c r="H27" s="2562">
        <v>1788</v>
      </c>
      <c r="I27" s="2562">
        <v>169006</v>
      </c>
      <c r="J27" s="2562">
        <v>819</v>
      </c>
      <c r="K27" s="2562">
        <v>154945</v>
      </c>
      <c r="L27" s="2685"/>
      <c r="M27" s="2685"/>
      <c r="N27" s="2685"/>
    </row>
    <row r="28" spans="1:14" s="2239" customFormat="1" ht="12.6" customHeight="1">
      <c r="A28" s="2582">
        <v>2013</v>
      </c>
      <c r="B28" s="2562">
        <v>31216</v>
      </c>
      <c r="C28" s="2562">
        <v>3985497</v>
      </c>
      <c r="D28" s="2562">
        <v>28495</v>
      </c>
      <c r="E28" s="2562">
        <v>3642877</v>
      </c>
      <c r="F28" s="2562">
        <v>18100</v>
      </c>
      <c r="G28" s="2562">
        <v>1913603</v>
      </c>
      <c r="H28" s="2562">
        <v>1943</v>
      </c>
      <c r="I28" s="2562">
        <v>154957</v>
      </c>
      <c r="J28" s="2562">
        <v>778</v>
      </c>
      <c r="K28" s="2562">
        <v>187663</v>
      </c>
      <c r="L28" s="2685"/>
      <c r="M28" s="2685"/>
      <c r="N28" s="2685"/>
    </row>
    <row r="29" spans="1:14" s="2662" customFormat="1" ht="12.6" customHeight="1">
      <c r="A29" s="2582">
        <v>2014</v>
      </c>
      <c r="B29" s="2684">
        <v>32949</v>
      </c>
      <c r="C29" s="2684">
        <v>6673900</v>
      </c>
      <c r="D29" s="2684">
        <v>30142</v>
      </c>
      <c r="E29" s="2684">
        <v>6233705</v>
      </c>
      <c r="F29" s="2684">
        <v>18485</v>
      </c>
      <c r="G29" s="2684">
        <v>3780020</v>
      </c>
      <c r="H29" s="2684">
        <v>2005</v>
      </c>
      <c r="I29" s="2684">
        <v>266395</v>
      </c>
      <c r="J29" s="2684">
        <v>802</v>
      </c>
      <c r="K29" s="2684">
        <v>173800</v>
      </c>
      <c r="L29" s="838"/>
      <c r="M29" s="838"/>
      <c r="N29" s="838"/>
    </row>
    <row r="30" spans="1:14" s="2662" customFormat="1" ht="12.6" customHeight="1">
      <c r="A30" s="2582">
        <v>2015</v>
      </c>
      <c r="B30" s="2684">
        <v>46543</v>
      </c>
      <c r="C30" s="2684">
        <v>5936416</v>
      </c>
      <c r="D30" s="2684">
        <v>42777</v>
      </c>
      <c r="E30" s="2684">
        <v>5475481</v>
      </c>
      <c r="F30" s="2684">
        <v>26714</v>
      </c>
      <c r="G30" s="2684">
        <v>2880851</v>
      </c>
      <c r="H30" s="2684">
        <v>2699</v>
      </c>
      <c r="I30" s="2684">
        <v>226847</v>
      </c>
      <c r="J30" s="2684">
        <v>1067</v>
      </c>
      <c r="K30" s="2684">
        <v>234088</v>
      </c>
      <c r="L30" s="838"/>
      <c r="M30" s="838"/>
      <c r="N30" s="838"/>
    </row>
    <row r="31" spans="1:14" s="2662" customFormat="1" ht="12.75" customHeight="1">
      <c r="A31" s="207">
        <v>2016</v>
      </c>
      <c r="B31" s="2684">
        <v>58064</v>
      </c>
      <c r="C31" s="2684">
        <v>7158879</v>
      </c>
      <c r="D31" s="2684">
        <v>54488</v>
      </c>
      <c r="E31" s="2684">
        <v>6684911</v>
      </c>
      <c r="F31" s="2684">
        <v>33769</v>
      </c>
      <c r="G31" s="2684">
        <v>3622802</v>
      </c>
      <c r="H31" s="2684">
        <v>2334</v>
      </c>
      <c r="I31" s="2684">
        <v>232868</v>
      </c>
      <c r="J31" s="2684">
        <v>1242</v>
      </c>
      <c r="K31" s="2684">
        <v>241099</v>
      </c>
      <c r="L31" s="838"/>
      <c r="M31" s="838"/>
      <c r="N31" s="838"/>
    </row>
    <row r="32" spans="1:14" s="2239" customFormat="1" ht="12.75" customHeight="1">
      <c r="A32" s="2582">
        <v>2017</v>
      </c>
      <c r="B32" s="2561">
        <v>72149</v>
      </c>
      <c r="C32" s="2561">
        <v>9183876</v>
      </c>
      <c r="D32" s="2561">
        <v>68320</v>
      </c>
      <c r="E32" s="2561">
        <v>8643877</v>
      </c>
      <c r="F32" s="2561">
        <v>43606</v>
      </c>
      <c r="G32" s="2561">
        <v>4916358</v>
      </c>
      <c r="H32" s="2561">
        <v>2423</v>
      </c>
      <c r="I32" s="2561">
        <v>260045</v>
      </c>
      <c r="J32" s="2561">
        <v>1406</v>
      </c>
      <c r="K32" s="2561">
        <v>279954</v>
      </c>
      <c r="L32" s="827"/>
      <c r="M32" s="827"/>
      <c r="N32" s="827"/>
    </row>
    <row r="33" spans="1:17" s="2239" customFormat="1" ht="12.75" customHeight="1">
      <c r="A33" s="2582">
        <v>2018</v>
      </c>
      <c r="B33" s="2683">
        <v>78532</v>
      </c>
      <c r="C33" s="2683">
        <v>10606071</v>
      </c>
      <c r="D33" s="2683">
        <v>74331</v>
      </c>
      <c r="E33" s="2683">
        <v>10022949</v>
      </c>
      <c r="F33" s="2683">
        <v>47759</v>
      </c>
      <c r="G33" s="2683">
        <v>5658438</v>
      </c>
      <c r="H33" s="2683">
        <v>2725</v>
      </c>
      <c r="I33" s="2683">
        <v>315983</v>
      </c>
      <c r="J33" s="2683">
        <v>1476</v>
      </c>
      <c r="K33" s="2683">
        <v>267139</v>
      </c>
      <c r="L33" s="827"/>
      <c r="M33" s="827"/>
      <c r="N33" s="827"/>
    </row>
    <row r="34" spans="1:17" s="216" customFormat="1" ht="12.75" customHeight="1">
      <c r="A34" s="1225">
        <v>2019</v>
      </c>
      <c r="B34" s="2379"/>
      <c r="C34" s="2379"/>
      <c r="D34" s="2379"/>
      <c r="E34" s="2379"/>
      <c r="F34" s="2379"/>
      <c r="G34" s="2379"/>
      <c r="H34" s="2379"/>
      <c r="M34" s="2378"/>
    </row>
    <row r="35" spans="1:17" s="1413" customFormat="1">
      <c r="A35" s="96" t="s">
        <v>209</v>
      </c>
      <c r="B35" s="2682">
        <v>67791</v>
      </c>
      <c r="C35" s="2682">
        <v>9799008</v>
      </c>
      <c r="D35" s="2682">
        <v>64277</v>
      </c>
      <c r="E35" s="2682">
        <v>9267059</v>
      </c>
      <c r="F35" s="2682">
        <v>40537</v>
      </c>
      <c r="G35" s="2682">
        <v>5146730</v>
      </c>
      <c r="H35" s="2682">
        <v>2313</v>
      </c>
      <c r="I35" s="2682">
        <v>250638</v>
      </c>
      <c r="J35" s="2682">
        <v>1201</v>
      </c>
      <c r="K35" s="2682">
        <v>281311</v>
      </c>
      <c r="N35" s="2635"/>
      <c r="Q35" s="2635"/>
    </row>
    <row r="36" spans="1:17" s="1413" customFormat="1">
      <c r="A36" s="2667" t="s">
        <v>801</v>
      </c>
      <c r="B36" s="2682">
        <v>64803</v>
      </c>
      <c r="C36" s="2682">
        <v>9351854</v>
      </c>
      <c r="D36" s="2682">
        <v>61557</v>
      </c>
      <c r="E36" s="2682">
        <v>8856307</v>
      </c>
      <c r="F36" s="2682">
        <v>39561</v>
      </c>
      <c r="G36" s="2682">
        <v>5033504</v>
      </c>
      <c r="H36" s="2682">
        <v>2127</v>
      </c>
      <c r="I36" s="2682">
        <v>228789</v>
      </c>
      <c r="J36" s="2682">
        <v>1119</v>
      </c>
      <c r="K36" s="2682">
        <v>266757</v>
      </c>
      <c r="N36" s="2635"/>
      <c r="Q36" s="2635"/>
    </row>
    <row r="37" spans="1:17" s="1409" customFormat="1">
      <c r="A37" s="2665" t="s">
        <v>3246</v>
      </c>
      <c r="B37" s="2682">
        <v>19788</v>
      </c>
      <c r="C37" s="2682">
        <v>2480026</v>
      </c>
      <c r="D37" s="2682">
        <v>18783</v>
      </c>
      <c r="E37" s="2682">
        <v>2376568</v>
      </c>
      <c r="F37" s="2682">
        <v>10897</v>
      </c>
      <c r="G37" s="2682">
        <v>1146309</v>
      </c>
      <c r="H37" s="2682">
        <v>759</v>
      </c>
      <c r="I37" s="2682">
        <v>67610</v>
      </c>
      <c r="J37" s="2682">
        <v>246</v>
      </c>
      <c r="K37" s="2682">
        <v>35849</v>
      </c>
      <c r="N37" s="2635"/>
      <c r="Q37" s="2635"/>
    </row>
    <row r="38" spans="1:17" s="1409" customFormat="1">
      <c r="A38" s="2665" t="s">
        <v>3245</v>
      </c>
      <c r="B38" s="2682">
        <v>12556</v>
      </c>
      <c r="C38" s="2682">
        <v>1385957</v>
      </c>
      <c r="D38" s="2682">
        <v>11439</v>
      </c>
      <c r="E38" s="2682">
        <v>1286912</v>
      </c>
      <c r="F38" s="2682">
        <v>5520</v>
      </c>
      <c r="G38" s="2682">
        <v>556909</v>
      </c>
      <c r="H38" s="2682">
        <v>706</v>
      </c>
      <c r="I38" s="2682">
        <v>44702</v>
      </c>
      <c r="J38" s="2682">
        <v>411</v>
      </c>
      <c r="K38" s="2682">
        <v>54343</v>
      </c>
      <c r="N38" s="2635"/>
      <c r="Q38" s="2635"/>
    </row>
    <row r="39" spans="1:17" s="1409" customFormat="1">
      <c r="A39" s="2665" t="s">
        <v>3244</v>
      </c>
      <c r="B39" s="2682">
        <v>23228</v>
      </c>
      <c r="C39" s="2682">
        <v>4105913</v>
      </c>
      <c r="D39" s="2682">
        <v>23050</v>
      </c>
      <c r="E39" s="2682">
        <v>4069446</v>
      </c>
      <c r="F39" s="2682">
        <v>18787</v>
      </c>
      <c r="G39" s="2682">
        <v>2839311</v>
      </c>
      <c r="H39" s="2682">
        <v>103</v>
      </c>
      <c r="I39" s="2682">
        <v>17471</v>
      </c>
      <c r="J39" s="2682">
        <v>75</v>
      </c>
      <c r="K39" s="2682">
        <v>18997</v>
      </c>
      <c r="N39" s="2635"/>
      <c r="Q39" s="2635"/>
    </row>
    <row r="40" spans="1:17" s="1409" customFormat="1">
      <c r="A40" s="2665" t="s">
        <v>3243</v>
      </c>
      <c r="B40" s="2682">
        <v>4847</v>
      </c>
      <c r="C40" s="2682">
        <v>652166</v>
      </c>
      <c r="D40" s="2682">
        <v>4120</v>
      </c>
      <c r="E40" s="2682">
        <v>434814</v>
      </c>
      <c r="F40" s="2682">
        <v>1545</v>
      </c>
      <c r="G40" s="2682">
        <v>139039</v>
      </c>
      <c r="H40" s="2682">
        <v>452</v>
      </c>
      <c r="I40" s="2682">
        <v>88321</v>
      </c>
      <c r="J40" s="2682">
        <v>275</v>
      </c>
      <c r="K40" s="2682">
        <v>129031</v>
      </c>
      <c r="N40" s="2635"/>
      <c r="Q40" s="2635"/>
    </row>
    <row r="41" spans="1:17" s="1409" customFormat="1">
      <c r="A41" s="2665" t="s">
        <v>3242</v>
      </c>
      <c r="B41" s="2682">
        <v>4384</v>
      </c>
      <c r="C41" s="2682">
        <v>727791</v>
      </c>
      <c r="D41" s="2682">
        <v>4165</v>
      </c>
      <c r="E41" s="2682">
        <v>688567</v>
      </c>
      <c r="F41" s="2682">
        <v>2812</v>
      </c>
      <c r="G41" s="2682">
        <v>351936</v>
      </c>
      <c r="H41" s="2682">
        <v>107</v>
      </c>
      <c r="I41" s="2682">
        <v>10686</v>
      </c>
      <c r="J41" s="2682">
        <v>112</v>
      </c>
      <c r="K41" s="2682">
        <v>28538</v>
      </c>
      <c r="N41" s="2635"/>
      <c r="Q41" s="2635"/>
    </row>
    <row r="42" spans="1:17" s="1409" customFormat="1">
      <c r="A42" s="2664" t="s">
        <v>3241</v>
      </c>
      <c r="B42" s="2682">
        <v>1780</v>
      </c>
      <c r="C42" s="2682">
        <v>295869</v>
      </c>
      <c r="D42" s="2682">
        <v>1595</v>
      </c>
      <c r="E42" s="2682">
        <v>269397</v>
      </c>
      <c r="F42" s="2682">
        <v>242</v>
      </c>
      <c r="G42" s="2682">
        <v>31284</v>
      </c>
      <c r="H42" s="2682">
        <v>154</v>
      </c>
      <c r="I42" s="2682">
        <v>17766</v>
      </c>
      <c r="J42" s="2682">
        <v>31</v>
      </c>
      <c r="K42" s="2682">
        <v>8706</v>
      </c>
      <c r="N42" s="2635"/>
      <c r="Q42" s="2635"/>
    </row>
    <row r="43" spans="1:17" s="1409" customFormat="1">
      <c r="A43" s="2664" t="s">
        <v>3240</v>
      </c>
      <c r="B43" s="2682">
        <v>1208</v>
      </c>
      <c r="C43" s="2682">
        <v>151285</v>
      </c>
      <c r="D43" s="2682">
        <v>1125</v>
      </c>
      <c r="E43" s="2682">
        <v>141355</v>
      </c>
      <c r="F43" s="2682">
        <v>734</v>
      </c>
      <c r="G43" s="2682">
        <v>81941</v>
      </c>
      <c r="H43" s="2682">
        <v>32</v>
      </c>
      <c r="I43" s="2682">
        <v>4083</v>
      </c>
      <c r="J43" s="2682">
        <v>51</v>
      </c>
      <c r="K43" s="2682">
        <v>5847</v>
      </c>
      <c r="N43" s="2635"/>
      <c r="Q43" s="2635"/>
    </row>
    <row r="44" spans="1:17" s="2661" customFormat="1" ht="13.5" customHeight="1">
      <c r="A44" s="5094"/>
      <c r="B44" s="4883" t="s">
        <v>3239</v>
      </c>
      <c r="C44" s="4883"/>
      <c r="D44" s="4883" t="s">
        <v>3238</v>
      </c>
      <c r="E44" s="4883"/>
      <c r="F44" s="4883"/>
      <c r="G44" s="4883"/>
      <c r="H44" s="4883" t="s">
        <v>3237</v>
      </c>
      <c r="I44" s="4883"/>
      <c r="J44" s="4883" t="s">
        <v>3236</v>
      </c>
      <c r="K44" s="4883"/>
    </row>
    <row r="45" spans="1:17" s="2660" customFormat="1" ht="13.5" customHeight="1">
      <c r="A45" s="5495"/>
      <c r="B45" s="4883"/>
      <c r="C45" s="4883"/>
      <c r="D45" s="4883" t="s">
        <v>88</v>
      </c>
      <c r="E45" s="4883"/>
      <c r="F45" s="4883" t="s">
        <v>3119</v>
      </c>
      <c r="G45" s="4883"/>
      <c r="H45" s="4883"/>
      <c r="I45" s="4883"/>
      <c r="J45" s="4883"/>
      <c r="K45" s="4883"/>
    </row>
    <row r="46" spans="1:17" s="2660" customFormat="1" ht="29.25" customHeight="1">
      <c r="A46" s="5095"/>
      <c r="B46" s="2506" t="s">
        <v>791</v>
      </c>
      <c r="C46" s="2506" t="s">
        <v>790</v>
      </c>
      <c r="D46" s="2506" t="s">
        <v>791</v>
      </c>
      <c r="E46" s="2506" t="s">
        <v>790</v>
      </c>
      <c r="F46" s="2506" t="s">
        <v>791</v>
      </c>
      <c r="G46" s="2506" t="s">
        <v>790</v>
      </c>
      <c r="H46" s="2506" t="s">
        <v>791</v>
      </c>
      <c r="I46" s="2506" t="s">
        <v>790</v>
      </c>
      <c r="J46" s="2506" t="s">
        <v>791</v>
      </c>
      <c r="K46" s="2505" t="s">
        <v>790</v>
      </c>
    </row>
    <row r="47" spans="1:17" s="2660" customFormat="1">
      <c r="A47" s="5096" t="s">
        <v>412</v>
      </c>
      <c r="B47" s="5096"/>
      <c r="C47" s="5096"/>
      <c r="D47" s="5096"/>
      <c r="E47" s="5096"/>
      <c r="F47" s="5096"/>
      <c r="G47" s="5096"/>
      <c r="H47" s="5096"/>
      <c r="I47" s="5096"/>
      <c r="J47" s="5096"/>
      <c r="K47" s="5096"/>
    </row>
    <row r="48" spans="1:17" s="2500" customFormat="1" ht="9.75" customHeight="1">
      <c r="A48" s="5566" t="s">
        <v>3235</v>
      </c>
      <c r="B48" s="5566"/>
      <c r="C48" s="5566"/>
      <c r="D48" s="5566"/>
      <c r="E48" s="5566"/>
      <c r="F48" s="5566"/>
      <c r="G48" s="5566"/>
      <c r="H48" s="5566"/>
      <c r="I48" s="5566"/>
      <c r="J48" s="5566"/>
      <c r="K48" s="5566"/>
      <c r="L48" s="2681"/>
    </row>
    <row r="49" spans="1:12" s="2500" customFormat="1" ht="9">
      <c r="A49" s="5502" t="s">
        <v>3234</v>
      </c>
      <c r="B49" s="5502"/>
      <c r="C49" s="5502"/>
      <c r="D49" s="5502"/>
      <c r="E49" s="5502"/>
      <c r="F49" s="5502"/>
      <c r="G49" s="5502"/>
      <c r="H49" s="5502"/>
      <c r="I49" s="5502"/>
      <c r="J49" s="5502"/>
      <c r="K49" s="5502"/>
      <c r="L49" s="2681"/>
    </row>
    <row r="50" spans="1:12" s="2500" customFormat="1" ht="24.75" customHeight="1">
      <c r="A50" s="5527" t="s">
        <v>3262</v>
      </c>
      <c r="B50" s="5527"/>
      <c r="C50" s="5527"/>
      <c r="D50" s="5527"/>
      <c r="E50" s="5527"/>
      <c r="F50" s="5527"/>
      <c r="G50" s="5527"/>
      <c r="H50" s="5527"/>
      <c r="I50" s="5527"/>
      <c r="J50" s="5527"/>
      <c r="K50" s="5527"/>
    </row>
    <row r="51" spans="1:12" ht="24.75" customHeight="1">
      <c r="A51" s="5527" t="s">
        <v>3261</v>
      </c>
      <c r="B51" s="5527"/>
      <c r="C51" s="5527"/>
      <c r="D51" s="5527"/>
      <c r="E51" s="5527"/>
      <c r="F51" s="5527"/>
      <c r="G51" s="5527"/>
      <c r="H51" s="5527"/>
      <c r="I51" s="5527"/>
      <c r="J51" s="5527"/>
      <c r="K51" s="5527"/>
    </row>
    <row r="52" spans="1:12">
      <c r="A52" s="2590"/>
      <c r="B52" s="2495"/>
      <c r="C52" s="2495"/>
      <c r="D52" s="2495"/>
      <c r="E52" s="2495"/>
      <c r="F52" s="2495"/>
      <c r="G52" s="2495"/>
      <c r="H52" s="2495"/>
      <c r="I52" s="2495"/>
      <c r="J52" s="2495"/>
      <c r="K52" s="2495"/>
    </row>
    <row r="53" spans="1:12">
      <c r="A53" s="567" t="s">
        <v>409</v>
      </c>
      <c r="B53" s="2495"/>
      <c r="C53" s="2495"/>
      <c r="D53" s="2495"/>
      <c r="E53" s="2495"/>
      <c r="F53" s="2495"/>
      <c r="G53" s="2495"/>
      <c r="H53" s="2495"/>
      <c r="I53" s="2495"/>
      <c r="J53" s="2495"/>
      <c r="K53" s="2495"/>
    </row>
    <row r="54" spans="1:12" s="2590" customFormat="1" ht="9">
      <c r="A54" s="2497" t="s">
        <v>3260</v>
      </c>
      <c r="B54" s="2657"/>
      <c r="C54" s="2657"/>
      <c r="D54" s="2657"/>
      <c r="E54" s="2657"/>
      <c r="F54" s="2657"/>
      <c r="G54" s="2657"/>
      <c r="H54" s="2657"/>
      <c r="I54" s="2657"/>
      <c r="J54" s="2657"/>
      <c r="K54" s="2657"/>
    </row>
    <row r="55" spans="1:12" s="2590" customFormat="1" ht="9">
      <c r="A55" s="2497" t="s">
        <v>3259</v>
      </c>
      <c r="B55" s="2657"/>
      <c r="C55" s="2657"/>
      <c r="D55" s="2657"/>
      <c r="E55" s="2657"/>
      <c r="F55" s="2657"/>
      <c r="G55" s="2657"/>
      <c r="H55" s="2657"/>
      <c r="I55" s="2657"/>
      <c r="J55" s="2657"/>
      <c r="K55" s="2657"/>
    </row>
  </sheetData>
  <mergeCells count="21">
    <mergeCell ref="F4:G4"/>
    <mergeCell ref="A50:K50"/>
    <mergeCell ref="A47:K47"/>
    <mergeCell ref="A1:K1"/>
    <mergeCell ref="A2:K2"/>
    <mergeCell ref="A3:A5"/>
    <mergeCell ref="B3:C4"/>
    <mergeCell ref="D3:G3"/>
    <mergeCell ref="H3:I4"/>
    <mergeCell ref="J3:K4"/>
    <mergeCell ref="D4:E4"/>
    <mergeCell ref="A51:K51"/>
    <mergeCell ref="A44:A46"/>
    <mergeCell ref="B44:C45"/>
    <mergeCell ref="D44:G44"/>
    <mergeCell ref="H44:I45"/>
    <mergeCell ref="J44:K45"/>
    <mergeCell ref="D45:E45"/>
    <mergeCell ref="F45:G45"/>
    <mergeCell ref="A48:K48"/>
    <mergeCell ref="A49:K49"/>
  </mergeCells>
  <conditionalFormatting sqref="B34:I34">
    <cfRule type="cellIs" dxfId="271" priority="3" operator="between">
      <formula>0.00001</formula>
      <formula>0.45</formula>
    </cfRule>
    <cfRule type="cellIs" dxfId="270" priority="4" operator="between">
      <formula>0.00001</formula>
      <formula>0.045</formula>
    </cfRule>
    <cfRule type="cellIs" dxfId="269" priority="5" operator="lessThan">
      <formula>0</formula>
    </cfRule>
  </conditionalFormatting>
  <conditionalFormatting sqref="J35:J43">
    <cfRule type="cellIs" dxfId="268" priority="1" operator="between">
      <formula>0.00000001</formula>
      <formula>0.49999999</formula>
    </cfRule>
    <cfRule type="cellIs" dxfId="267" priority="2" stopIfTrue="1" operator="between">
      <formula>0.000001</formula>
      <formula>0.0005</formula>
    </cfRule>
  </conditionalFormatting>
  <hyperlinks>
    <hyperlink ref="A55" r:id="rId1" xr:uid="{BDF95E0F-73B3-4A5E-A724-555F1F72CC93}"/>
    <hyperlink ref="C5" r:id="rId2" xr:uid="{F12D7ED4-8AFC-4EE5-A4C4-FC81041F6470}"/>
    <hyperlink ref="D5" r:id="rId3" xr:uid="{641FDEDE-13BD-439A-A4BE-2E10E23A4605}"/>
    <hyperlink ref="F5" r:id="rId4" xr:uid="{0A3C5530-C8E9-49B4-B35F-241ED4956BCA}"/>
    <hyperlink ref="H5" r:id="rId5" xr:uid="{572CE59A-844D-4269-95E8-C96CB916FCC2}"/>
    <hyperlink ref="J5" r:id="rId6" xr:uid="{4D13B5D3-7E67-4C93-8AAC-2401D2BD1CA9}"/>
    <hyperlink ref="E5" r:id="rId7" xr:uid="{567BC399-453C-49E7-BE74-B4D3EFEAB636}"/>
    <hyperlink ref="G5" r:id="rId8" xr:uid="{D4525897-5A8E-40A3-BF0D-C1B38CC3A1FC}"/>
    <hyperlink ref="I5" r:id="rId9" xr:uid="{F78E4D8E-3846-47A1-BAC7-5BD4CC0E47A6}"/>
    <hyperlink ref="K5" r:id="rId10" xr:uid="{F9941005-7EAE-4B25-99CF-DB1168191BBD}"/>
    <hyperlink ref="B5" r:id="rId11" xr:uid="{BC015DB4-FFC0-4957-A5EB-C31B115D732C}"/>
    <hyperlink ref="B46" r:id="rId12" xr:uid="{0AF34F2E-A7CE-4CC5-93B1-DA5ED364874F}"/>
    <hyperlink ref="D46" r:id="rId13" xr:uid="{961F0601-1FEB-4258-A541-CA2EA56FB882}"/>
    <hyperlink ref="F46" r:id="rId14" xr:uid="{887C8548-530C-43AD-8718-C8F98AA900F5}"/>
    <hyperlink ref="H46" r:id="rId15" xr:uid="{C220C791-BFFA-4510-9385-E8E6BECF1E41}"/>
    <hyperlink ref="J46" r:id="rId16" xr:uid="{5FDC20C6-F1BA-4211-98E2-7A78962D3EDE}"/>
    <hyperlink ref="C46" r:id="rId17" xr:uid="{29FBB704-71E4-4CAB-B328-DF7A97656CE1}"/>
    <hyperlink ref="E46" r:id="rId18" xr:uid="{3571538F-487F-4B27-B5AD-1677F3C6D474}"/>
    <hyperlink ref="G46" r:id="rId19" xr:uid="{9AEE8129-165E-4518-983D-4D7A247D3567}"/>
    <hyperlink ref="I46" r:id="rId20" xr:uid="{B1297580-B7CB-4A27-954B-4C1B8586DB22}"/>
    <hyperlink ref="K46" r:id="rId21" xr:uid="{79DEA631-82FB-430F-B8B1-227F9DAE01E1}"/>
    <hyperlink ref="A54" r:id="rId22" xr:uid="{46BEC8CA-D802-44C1-BA32-C898BCA6CCBF}"/>
  </hyperlinks>
  <pageMargins left="0.7" right="0.7" top="0.75" bottom="0.75" header="0.3" footer="0.3"/>
  <pageSetup orientation="portrait" r:id="rId2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0E731-486C-4CE1-A75B-2E32F6595888}">
  <sheetPr codeName="Sheet123"/>
  <dimension ref="A1:Q59"/>
  <sheetViews>
    <sheetView showGridLines="0" workbookViewId="0">
      <selection sqref="A1:H1"/>
    </sheetView>
  </sheetViews>
  <sheetFormatPr defaultColWidth="8.85546875" defaultRowHeight="12.75"/>
  <cols>
    <col min="1" max="1" width="20" style="806" customWidth="1"/>
    <col min="2" max="8" width="10.5703125" style="806" customWidth="1"/>
    <col min="9" max="10" width="8.85546875" style="806"/>
    <col min="11" max="11" width="9.5703125" style="806" bestFit="1" customWidth="1"/>
    <col min="12" max="16384" width="8.85546875" style="806"/>
  </cols>
  <sheetData>
    <row r="1" spans="1:9" ht="34.5" customHeight="1">
      <c r="A1" s="5532" t="s">
        <v>3279</v>
      </c>
      <c r="B1" s="5532"/>
      <c r="C1" s="5532"/>
      <c r="D1" s="5532"/>
      <c r="E1" s="5532"/>
      <c r="F1" s="5532"/>
      <c r="G1" s="5532"/>
      <c r="H1" s="5532"/>
      <c r="I1" s="2689"/>
    </row>
    <row r="2" spans="1:9" ht="34.5" customHeight="1">
      <c r="A2" s="5533" t="s">
        <v>3278</v>
      </c>
      <c r="B2" s="5533"/>
      <c r="C2" s="5533"/>
      <c r="D2" s="5533"/>
      <c r="E2" s="5533"/>
      <c r="F2" s="5533"/>
      <c r="G2" s="5533"/>
      <c r="H2" s="5533"/>
      <c r="I2" s="2706"/>
    </row>
    <row r="3" spans="1:9">
      <c r="A3" s="2705" t="s">
        <v>951</v>
      </c>
      <c r="H3" s="2704" t="s">
        <v>3277</v>
      </c>
    </row>
    <row r="4" spans="1:9">
      <c r="A4" s="5094"/>
      <c r="B4" s="5598" t="s">
        <v>3276</v>
      </c>
      <c r="C4" s="5599"/>
      <c r="D4" s="5599"/>
      <c r="E4" s="5599"/>
      <c r="F4" s="5598" t="s">
        <v>3275</v>
      </c>
      <c r="G4" s="5599"/>
      <c r="H4" s="5600"/>
      <c r="I4" s="2703"/>
    </row>
    <row r="5" spans="1:9" ht="25.5">
      <c r="A5" s="5095"/>
      <c r="B5" s="384" t="s">
        <v>88</v>
      </c>
      <c r="C5" s="2701" t="s">
        <v>3197</v>
      </c>
      <c r="D5" s="384" t="s">
        <v>3274</v>
      </c>
      <c r="E5" s="2702" t="s">
        <v>3273</v>
      </c>
      <c r="F5" s="384" t="s">
        <v>88</v>
      </c>
      <c r="G5" s="2702" t="s">
        <v>3197</v>
      </c>
      <c r="H5" s="2701" t="s">
        <v>3273</v>
      </c>
      <c r="I5" s="1147"/>
    </row>
    <row r="6" spans="1:9" ht="13.5">
      <c r="A6" s="2674" t="s">
        <v>209</v>
      </c>
      <c r="B6" s="5597"/>
      <c r="C6" s="5597"/>
      <c r="D6" s="5597"/>
      <c r="E6" s="5597"/>
      <c r="F6" s="5597"/>
      <c r="G6" s="5597"/>
      <c r="H6" s="5597"/>
      <c r="I6" s="838"/>
    </row>
    <row r="7" spans="1:9" ht="13.5">
      <c r="A7" s="2674">
        <v>1992</v>
      </c>
      <c r="B7" s="2216">
        <v>3657297</v>
      </c>
      <c r="C7" s="2216">
        <v>61887</v>
      </c>
      <c r="D7" s="2216">
        <v>3442914</v>
      </c>
      <c r="E7" s="2216">
        <v>152496</v>
      </c>
      <c r="F7" s="2216">
        <v>3657297</v>
      </c>
      <c r="G7" s="2216">
        <v>2091765</v>
      </c>
      <c r="H7" s="2216">
        <v>1565532</v>
      </c>
      <c r="I7" s="2239"/>
    </row>
    <row r="8" spans="1:9" ht="13.5">
      <c r="A8" s="2674">
        <v>1993</v>
      </c>
      <c r="B8" s="2216">
        <v>3515841</v>
      </c>
      <c r="C8" s="2216">
        <v>53888</v>
      </c>
      <c r="D8" s="2216">
        <v>3346643</v>
      </c>
      <c r="E8" s="2216">
        <v>115310</v>
      </c>
      <c r="F8" s="2216">
        <v>3515841</v>
      </c>
      <c r="G8" s="2216">
        <v>2575337</v>
      </c>
      <c r="H8" s="2216">
        <v>940504</v>
      </c>
      <c r="I8" s="2239"/>
    </row>
    <row r="9" spans="1:9" ht="13.5">
      <c r="A9" s="2674">
        <v>1994</v>
      </c>
      <c r="B9" s="2216">
        <v>4613652</v>
      </c>
      <c r="C9" s="2216">
        <v>81911</v>
      </c>
      <c r="D9" s="2216">
        <v>4435927</v>
      </c>
      <c r="E9" s="2216">
        <v>95814</v>
      </c>
      <c r="F9" s="2216">
        <v>4613652</v>
      </c>
      <c r="G9" s="2216">
        <v>3658829</v>
      </c>
      <c r="H9" s="2216">
        <v>954823</v>
      </c>
      <c r="I9" s="2239"/>
    </row>
    <row r="10" spans="1:9" ht="13.5">
      <c r="A10" s="2674">
        <v>1995</v>
      </c>
      <c r="B10" s="2216">
        <v>5429294</v>
      </c>
      <c r="C10" s="2216">
        <v>74399</v>
      </c>
      <c r="D10" s="2216">
        <v>5251870</v>
      </c>
      <c r="E10" s="2216">
        <v>103025</v>
      </c>
      <c r="F10" s="2216">
        <v>5429294</v>
      </c>
      <c r="G10" s="2216">
        <v>4194849</v>
      </c>
      <c r="H10" s="2216">
        <v>1234445</v>
      </c>
      <c r="I10" s="2239"/>
    </row>
    <row r="11" spans="1:9" ht="13.5">
      <c r="A11" s="2674">
        <v>1996</v>
      </c>
      <c r="B11" s="2216">
        <v>7023490</v>
      </c>
      <c r="C11" s="2216">
        <v>89112</v>
      </c>
      <c r="D11" s="2216">
        <v>6660626</v>
      </c>
      <c r="E11" s="2216">
        <v>273753</v>
      </c>
      <c r="F11" s="2216">
        <v>7023490</v>
      </c>
      <c r="G11" s="2216">
        <v>5786974</v>
      </c>
      <c r="H11" s="2216">
        <v>1236516</v>
      </c>
      <c r="I11" s="2239"/>
    </row>
    <row r="12" spans="1:9" ht="13.5">
      <c r="A12" s="2674">
        <v>1997</v>
      </c>
      <c r="B12" s="2216">
        <v>8949171</v>
      </c>
      <c r="C12" s="2216">
        <v>85697</v>
      </c>
      <c r="D12" s="2216">
        <v>8826102</v>
      </c>
      <c r="E12" s="2216">
        <v>37372</v>
      </c>
      <c r="F12" s="2216">
        <v>8949171</v>
      </c>
      <c r="G12" s="2216">
        <v>7568623</v>
      </c>
      <c r="H12" s="2216">
        <v>1380548</v>
      </c>
      <c r="I12" s="2239"/>
    </row>
    <row r="13" spans="1:9" ht="13.5">
      <c r="A13" s="2674">
        <v>1998</v>
      </c>
      <c r="B13" s="2216">
        <v>13633257</v>
      </c>
      <c r="C13" s="2216">
        <v>115077</v>
      </c>
      <c r="D13" s="2216">
        <v>13483855</v>
      </c>
      <c r="E13" s="2216">
        <v>34326</v>
      </c>
      <c r="F13" s="2216">
        <v>13633257</v>
      </c>
      <c r="G13" s="2216">
        <v>11887786</v>
      </c>
      <c r="H13" s="2216">
        <v>1745472</v>
      </c>
      <c r="I13" s="2239"/>
    </row>
    <row r="14" spans="1:9" ht="13.5">
      <c r="A14" s="2674">
        <v>1999</v>
      </c>
      <c r="B14" s="2216">
        <v>17319097</v>
      </c>
      <c r="C14" s="2216">
        <v>116548</v>
      </c>
      <c r="D14" s="2216">
        <v>17144927</v>
      </c>
      <c r="E14" s="2216">
        <v>57621</v>
      </c>
      <c r="F14" s="2216">
        <v>17319097</v>
      </c>
      <c r="G14" s="2216">
        <v>15603597</v>
      </c>
      <c r="H14" s="2216">
        <v>1715500</v>
      </c>
      <c r="I14" s="2239"/>
    </row>
    <row r="15" spans="1:9" ht="13.5">
      <c r="A15" s="2674">
        <v>2000</v>
      </c>
      <c r="B15" s="2216">
        <v>14359402</v>
      </c>
      <c r="C15" s="2216">
        <v>77162</v>
      </c>
      <c r="D15" s="2216">
        <v>14244295</v>
      </c>
      <c r="E15" s="2216">
        <v>37945</v>
      </c>
      <c r="F15" s="2216">
        <v>14359402</v>
      </c>
      <c r="G15" s="2216">
        <v>12964014</v>
      </c>
      <c r="H15" s="2216">
        <v>1395388</v>
      </c>
      <c r="I15" s="2239"/>
    </row>
    <row r="16" spans="1:9" ht="13.5">
      <c r="A16" s="2674">
        <v>2001</v>
      </c>
      <c r="B16" s="2216">
        <v>15521679</v>
      </c>
      <c r="C16" s="2216">
        <v>83021</v>
      </c>
      <c r="D16" s="2216">
        <v>15393035</v>
      </c>
      <c r="E16" s="2216">
        <v>45623</v>
      </c>
      <c r="F16" s="2216">
        <v>15521679</v>
      </c>
      <c r="G16" s="2216">
        <v>13553437</v>
      </c>
      <c r="H16" s="2216">
        <v>1968243</v>
      </c>
      <c r="I16" s="2239"/>
    </row>
    <row r="17" spans="1:9" ht="13.5">
      <c r="A17" s="2674">
        <v>2002</v>
      </c>
      <c r="B17" s="2216">
        <v>18304163</v>
      </c>
      <c r="C17" s="2216">
        <v>87835</v>
      </c>
      <c r="D17" s="2216">
        <v>18153479</v>
      </c>
      <c r="E17" s="2216">
        <v>62849</v>
      </c>
      <c r="F17" s="2216">
        <v>18304163</v>
      </c>
      <c r="G17" s="2216">
        <v>16449578</v>
      </c>
      <c r="H17" s="2216">
        <v>1854584</v>
      </c>
      <c r="I17" s="2239"/>
    </row>
    <row r="18" spans="1:9" ht="13.5">
      <c r="A18" s="2674">
        <v>2003</v>
      </c>
      <c r="B18" s="2216">
        <v>18313081</v>
      </c>
      <c r="C18" s="2216">
        <v>245170</v>
      </c>
      <c r="D18" s="2216">
        <v>17976626</v>
      </c>
      <c r="E18" s="2216">
        <v>91285</v>
      </c>
      <c r="F18" s="2216">
        <v>18313081</v>
      </c>
      <c r="G18" s="2216">
        <v>15823934</v>
      </c>
      <c r="H18" s="2216">
        <v>2489147</v>
      </c>
      <c r="I18" s="2239"/>
    </row>
    <row r="19" spans="1:9" ht="13.5">
      <c r="A19" s="2582">
        <v>2004</v>
      </c>
      <c r="B19" s="2562">
        <v>19775959</v>
      </c>
      <c r="C19" s="2562">
        <v>168784</v>
      </c>
      <c r="D19" s="2562">
        <v>19534888</v>
      </c>
      <c r="E19" s="2562">
        <v>72288</v>
      </c>
      <c r="F19" s="2562">
        <v>19775959</v>
      </c>
      <c r="G19" s="2562">
        <v>17047463</v>
      </c>
      <c r="H19" s="2562">
        <v>2728497</v>
      </c>
      <c r="I19" s="2239"/>
    </row>
    <row r="20" spans="1:9" ht="13.5">
      <c r="A20" s="2582">
        <v>2005</v>
      </c>
      <c r="B20" s="2562">
        <v>29314211</v>
      </c>
      <c r="C20" s="2562">
        <v>196686</v>
      </c>
      <c r="D20" s="2562">
        <v>29031810</v>
      </c>
      <c r="E20" s="2562">
        <v>85715</v>
      </c>
      <c r="F20" s="2562">
        <v>29314211</v>
      </c>
      <c r="G20" s="2562">
        <v>21167154</v>
      </c>
      <c r="H20" s="2562">
        <v>8147057</v>
      </c>
      <c r="I20" s="2239"/>
    </row>
    <row r="21" spans="1:9" ht="13.5">
      <c r="A21" s="2582">
        <v>2006</v>
      </c>
      <c r="B21" s="2562">
        <v>25198663</v>
      </c>
      <c r="C21" s="2562">
        <v>174701</v>
      </c>
      <c r="D21" s="2562">
        <v>24922233</v>
      </c>
      <c r="E21" s="2562">
        <v>101729</v>
      </c>
      <c r="F21" s="2562">
        <v>25198663</v>
      </c>
      <c r="G21" s="2562">
        <v>20503583</v>
      </c>
      <c r="H21" s="2562">
        <v>4695080</v>
      </c>
      <c r="I21" s="2239"/>
    </row>
    <row r="22" spans="1:9" ht="13.5">
      <c r="A22" s="2582">
        <v>2007</v>
      </c>
      <c r="B22" s="2562">
        <v>28133193</v>
      </c>
      <c r="C22" s="2562">
        <v>123820</v>
      </c>
      <c r="D22" s="2562">
        <v>27080811</v>
      </c>
      <c r="E22" s="2562">
        <v>928562</v>
      </c>
      <c r="F22" s="2562">
        <v>28133193</v>
      </c>
      <c r="G22" s="2562">
        <v>22666787</v>
      </c>
      <c r="H22" s="2562">
        <v>5466406</v>
      </c>
      <c r="I22" s="2239"/>
    </row>
    <row r="23" spans="1:9" ht="13.5">
      <c r="A23" s="2582">
        <v>2008</v>
      </c>
      <c r="B23" s="2562">
        <v>20392147</v>
      </c>
      <c r="C23" s="2562">
        <v>125608</v>
      </c>
      <c r="D23" s="2562">
        <v>19367522</v>
      </c>
      <c r="E23" s="2562">
        <v>899017</v>
      </c>
      <c r="F23" s="2562">
        <v>20392147</v>
      </c>
      <c r="G23" s="2562">
        <v>16465368</v>
      </c>
      <c r="H23" s="2562">
        <v>3926779</v>
      </c>
      <c r="I23" s="2239"/>
    </row>
    <row r="24" spans="1:9" ht="13.5">
      <c r="A24" s="2582">
        <v>2009</v>
      </c>
      <c r="B24" s="2562">
        <v>14286931</v>
      </c>
      <c r="C24" s="2562">
        <v>209534</v>
      </c>
      <c r="D24" s="2562">
        <v>12288429</v>
      </c>
      <c r="E24" s="2562">
        <v>1788968</v>
      </c>
      <c r="F24" s="2562">
        <v>14286931</v>
      </c>
      <c r="G24" s="2562">
        <v>12183623</v>
      </c>
      <c r="H24" s="2562">
        <v>2103308</v>
      </c>
      <c r="I24" s="2239"/>
    </row>
    <row r="25" spans="1:9" ht="13.5">
      <c r="A25" s="2582">
        <v>2010</v>
      </c>
      <c r="B25" s="2562">
        <v>12994565</v>
      </c>
      <c r="C25" s="2562">
        <v>191230</v>
      </c>
      <c r="D25" s="2562">
        <v>11216457</v>
      </c>
      <c r="E25" s="2562">
        <v>1586879</v>
      </c>
      <c r="F25" s="2562">
        <v>12994565</v>
      </c>
      <c r="G25" s="2562">
        <v>11234810</v>
      </c>
      <c r="H25" s="2562">
        <v>1759755</v>
      </c>
      <c r="I25" s="2239"/>
    </row>
    <row r="26" spans="1:9" ht="13.5">
      <c r="A26" s="2582">
        <v>2011</v>
      </c>
      <c r="B26" s="2562">
        <v>5980551</v>
      </c>
      <c r="C26" s="2562">
        <v>119499</v>
      </c>
      <c r="D26" s="2562">
        <v>5043583</v>
      </c>
      <c r="E26" s="2562">
        <v>817468</v>
      </c>
      <c r="F26" s="2562">
        <v>5980551</v>
      </c>
      <c r="G26" s="2562">
        <v>4896687</v>
      </c>
      <c r="H26" s="2562">
        <v>1083864</v>
      </c>
      <c r="I26" s="2239"/>
    </row>
    <row r="27" spans="1:9" ht="13.5">
      <c r="A27" s="2582">
        <v>2012</v>
      </c>
      <c r="B27" s="2562">
        <v>2815399</v>
      </c>
      <c r="C27" s="2562">
        <v>92422</v>
      </c>
      <c r="D27" s="2562">
        <v>2212815</v>
      </c>
      <c r="E27" s="2562">
        <v>510162</v>
      </c>
      <c r="F27" s="2562">
        <v>2815399</v>
      </c>
      <c r="G27" s="2562">
        <v>2045164</v>
      </c>
      <c r="H27" s="2562">
        <v>770235</v>
      </c>
      <c r="I27" s="2239"/>
    </row>
    <row r="28" spans="1:9" ht="13.5">
      <c r="A28" s="2582">
        <v>2013</v>
      </c>
      <c r="B28" s="2562">
        <v>2713886</v>
      </c>
      <c r="C28" s="2562">
        <v>75898</v>
      </c>
      <c r="D28" s="2562">
        <v>2169262</v>
      </c>
      <c r="E28" s="2562">
        <v>468726</v>
      </c>
      <c r="F28" s="2562">
        <v>2713886</v>
      </c>
      <c r="G28" s="2562">
        <v>1936424</v>
      </c>
      <c r="H28" s="2562">
        <v>777461</v>
      </c>
      <c r="I28" s="2239"/>
    </row>
    <row r="29" spans="1:9" ht="13.5">
      <c r="A29" s="2582">
        <v>2014</v>
      </c>
      <c r="B29" s="2700">
        <v>2945983</v>
      </c>
      <c r="C29" s="2700">
        <v>84146</v>
      </c>
      <c r="D29" s="2700">
        <v>2342897</v>
      </c>
      <c r="E29" s="2700">
        <v>518939</v>
      </c>
      <c r="F29" s="2700">
        <v>2945983</v>
      </c>
      <c r="G29" s="2700">
        <v>2217354</v>
      </c>
      <c r="H29" s="2700">
        <v>728628</v>
      </c>
      <c r="I29" s="2239"/>
    </row>
    <row r="30" spans="1:9" ht="13.5">
      <c r="A30" s="2203">
        <v>2015</v>
      </c>
      <c r="B30" s="2684">
        <v>4629090</v>
      </c>
      <c r="C30" s="2684">
        <v>93064</v>
      </c>
      <c r="D30" s="2684">
        <v>3614217</v>
      </c>
      <c r="E30" s="2684">
        <v>921809</v>
      </c>
      <c r="F30" s="2684">
        <v>4629090</v>
      </c>
      <c r="G30" s="2684">
        <v>3428260</v>
      </c>
      <c r="H30" s="2684">
        <v>1200830</v>
      </c>
      <c r="I30" s="2239"/>
    </row>
    <row r="31" spans="1:9" ht="13.5">
      <c r="A31" s="2148">
        <v>2016</v>
      </c>
      <c r="B31" s="2562">
        <v>5621160</v>
      </c>
      <c r="C31" s="2684">
        <v>121476</v>
      </c>
      <c r="D31" s="2684">
        <v>4203339</v>
      </c>
      <c r="E31" s="2684">
        <v>1296344</v>
      </c>
      <c r="F31" s="2684">
        <v>5621160</v>
      </c>
      <c r="G31" s="2684">
        <v>4587978</v>
      </c>
      <c r="H31" s="2684">
        <v>1033182</v>
      </c>
      <c r="I31" s="2239"/>
    </row>
    <row r="32" spans="1:9" s="807" customFormat="1" ht="13.5">
      <c r="A32" s="2582">
        <v>2017</v>
      </c>
      <c r="B32" s="2561">
        <v>7427203</v>
      </c>
      <c r="C32" s="2561">
        <v>151598</v>
      </c>
      <c r="D32" s="2561">
        <v>5287942</v>
      </c>
      <c r="E32" s="2561">
        <v>1987663</v>
      </c>
      <c r="F32" s="2561">
        <v>7427203</v>
      </c>
      <c r="G32" s="2561">
        <v>6092934</v>
      </c>
      <c r="H32" s="2561">
        <v>1334269</v>
      </c>
      <c r="I32" s="2239"/>
    </row>
    <row r="33" spans="1:17" s="807" customFormat="1" ht="13.5">
      <c r="A33" s="2582">
        <v>2018</v>
      </c>
      <c r="B33" s="2561">
        <v>8715025</v>
      </c>
      <c r="C33" s="2561">
        <v>150386</v>
      </c>
      <c r="D33" s="2561">
        <v>6307321</v>
      </c>
      <c r="E33" s="2561">
        <v>2257318</v>
      </c>
      <c r="F33" s="2561">
        <v>8715025</v>
      </c>
      <c r="G33" s="2561">
        <v>7254529</v>
      </c>
      <c r="H33" s="2561">
        <v>1460495</v>
      </c>
      <c r="I33" s="2239"/>
      <c r="J33" s="806"/>
      <c r="K33" s="806"/>
    </row>
    <row r="34" spans="1:17" s="216" customFormat="1" ht="12.75" customHeight="1">
      <c r="A34" s="1225">
        <v>2019</v>
      </c>
      <c r="B34" s="138"/>
      <c r="C34" s="138"/>
      <c r="D34" s="138"/>
      <c r="E34" s="138"/>
      <c r="F34" s="138"/>
      <c r="G34" s="138"/>
      <c r="H34" s="138"/>
      <c r="M34" s="2378"/>
    </row>
    <row r="35" spans="1:17" s="1413" customFormat="1">
      <c r="A35" s="2670" t="s">
        <v>88</v>
      </c>
      <c r="B35" s="2682">
        <v>9282873</v>
      </c>
      <c r="C35" s="2682">
        <v>164035</v>
      </c>
      <c r="D35" s="2682">
        <v>5727491</v>
      </c>
      <c r="E35" s="2682">
        <v>3391347</v>
      </c>
      <c r="F35" s="2682">
        <v>9282873</v>
      </c>
      <c r="G35" s="2682">
        <v>6412864</v>
      </c>
      <c r="H35" s="2682">
        <v>2870009</v>
      </c>
      <c r="I35" s="2635"/>
      <c r="J35" s="2594"/>
      <c r="K35" s="2635"/>
      <c r="N35" s="2635"/>
      <c r="Q35" s="2635"/>
    </row>
    <row r="36" spans="1:17" s="1413" customFormat="1">
      <c r="A36" s="96" t="s">
        <v>209</v>
      </c>
      <c r="B36" s="2682">
        <v>9131718</v>
      </c>
      <c r="C36" s="2682">
        <v>153763</v>
      </c>
      <c r="D36" s="2682">
        <v>5628402</v>
      </c>
      <c r="E36" s="2682">
        <v>3349553</v>
      </c>
      <c r="F36" s="2682">
        <v>8743614</v>
      </c>
      <c r="G36" s="2682">
        <v>5879642</v>
      </c>
      <c r="H36" s="2682">
        <v>2863972</v>
      </c>
      <c r="I36" s="2635"/>
      <c r="J36" s="2594"/>
      <c r="K36" s="2635"/>
      <c r="N36" s="2635"/>
      <c r="Q36" s="2635"/>
    </row>
    <row r="37" spans="1:17" s="1409" customFormat="1">
      <c r="A37" s="2667" t="s">
        <v>801</v>
      </c>
      <c r="B37" s="2682">
        <v>9076436</v>
      </c>
      <c r="C37" s="2682">
        <v>151868</v>
      </c>
      <c r="D37" s="2682">
        <v>5586436</v>
      </c>
      <c r="E37" s="2682">
        <v>3338132</v>
      </c>
      <c r="F37" s="2682">
        <v>8447167</v>
      </c>
      <c r="G37" s="2682">
        <v>5626417</v>
      </c>
      <c r="H37" s="2682">
        <v>2820750</v>
      </c>
      <c r="I37" s="2635"/>
      <c r="J37" s="2594"/>
      <c r="K37" s="2635"/>
      <c r="N37" s="2635"/>
      <c r="Q37" s="2635"/>
    </row>
    <row r="38" spans="1:17" s="1409" customFormat="1">
      <c r="A38" s="2665" t="s">
        <v>3246</v>
      </c>
      <c r="B38" s="2699">
        <v>3995248</v>
      </c>
      <c r="C38" s="2699">
        <v>47840</v>
      </c>
      <c r="D38" s="2699">
        <v>2159126</v>
      </c>
      <c r="E38" s="2699">
        <v>1788282</v>
      </c>
      <c r="F38" s="2699">
        <v>3326935</v>
      </c>
      <c r="G38" s="2699">
        <v>1591658</v>
      </c>
      <c r="H38" s="2699">
        <v>1735277</v>
      </c>
      <c r="I38" s="2635"/>
      <c r="J38" s="2594"/>
      <c r="K38" s="2635"/>
      <c r="N38" s="2635"/>
      <c r="Q38" s="2635"/>
    </row>
    <row r="39" spans="1:17" s="1409" customFormat="1">
      <c r="A39" s="2665" t="s">
        <v>3245</v>
      </c>
      <c r="B39" s="2682">
        <v>310094</v>
      </c>
      <c r="C39" s="2682">
        <v>31190</v>
      </c>
      <c r="D39" s="2682">
        <v>197460</v>
      </c>
      <c r="E39" s="2682">
        <v>81444</v>
      </c>
      <c r="F39" s="2682">
        <v>1109789</v>
      </c>
      <c r="G39" s="2682">
        <v>898594</v>
      </c>
      <c r="H39" s="2682">
        <v>211195</v>
      </c>
      <c r="I39" s="2635"/>
      <c r="J39" s="2594"/>
      <c r="K39" s="2635"/>
      <c r="N39" s="2635"/>
      <c r="Q39" s="2635"/>
    </row>
    <row r="40" spans="1:17" s="1409" customFormat="1">
      <c r="A40" s="2665" t="s">
        <v>3244</v>
      </c>
      <c r="B40" s="2682">
        <v>4457960</v>
      </c>
      <c r="C40" s="2682">
        <v>65471</v>
      </c>
      <c r="D40" s="2682">
        <v>3058917</v>
      </c>
      <c r="E40" s="2682">
        <v>1333571</v>
      </c>
      <c r="F40" s="2682">
        <v>3230425</v>
      </c>
      <c r="G40" s="2682">
        <v>2535605</v>
      </c>
      <c r="H40" s="2682">
        <v>694820</v>
      </c>
      <c r="I40" s="2635"/>
      <c r="J40" s="2594"/>
      <c r="K40" s="2635"/>
      <c r="N40" s="2635"/>
      <c r="Q40" s="2635"/>
    </row>
    <row r="41" spans="1:17" s="1409" customFormat="1">
      <c r="A41" s="2665" t="s">
        <v>3243</v>
      </c>
      <c r="B41" s="2682">
        <v>196066</v>
      </c>
      <c r="C41" s="2682">
        <v>3990</v>
      </c>
      <c r="D41" s="2682">
        <v>130531</v>
      </c>
      <c r="E41" s="2682">
        <v>61546</v>
      </c>
      <c r="F41" s="2682">
        <v>418346</v>
      </c>
      <c r="G41" s="2682">
        <v>308395</v>
      </c>
      <c r="H41" s="2682">
        <v>109951</v>
      </c>
      <c r="I41" s="2635"/>
      <c r="J41" s="2594"/>
      <c r="K41" s="2635"/>
      <c r="N41" s="2635"/>
      <c r="Q41" s="2635"/>
    </row>
    <row r="42" spans="1:17" s="1409" customFormat="1">
      <c r="A42" s="2665" t="s">
        <v>3242</v>
      </c>
      <c r="B42" s="2682">
        <v>117069</v>
      </c>
      <c r="C42" s="2682">
        <v>3377</v>
      </c>
      <c r="D42" s="2682">
        <v>40402</v>
      </c>
      <c r="E42" s="2682">
        <v>73289</v>
      </c>
      <c r="F42" s="2682">
        <v>361672</v>
      </c>
      <c r="G42" s="2682">
        <v>292165</v>
      </c>
      <c r="H42" s="2682">
        <v>69507</v>
      </c>
      <c r="I42" s="2635"/>
      <c r="J42" s="2594"/>
      <c r="K42" s="2635"/>
      <c r="N42" s="2635"/>
      <c r="Q42" s="2635"/>
    </row>
    <row r="43" spans="1:17" s="1409" customFormat="1">
      <c r="A43" s="2664" t="s">
        <v>3241</v>
      </c>
      <c r="B43" s="2682">
        <v>43296</v>
      </c>
      <c r="C43" s="2682">
        <v>1063</v>
      </c>
      <c r="D43" s="2682">
        <v>40836</v>
      </c>
      <c r="E43" s="2682">
        <v>1398</v>
      </c>
      <c r="F43" s="2682">
        <v>163921</v>
      </c>
      <c r="G43" s="2682">
        <v>135014</v>
      </c>
      <c r="H43" s="2682">
        <v>28908</v>
      </c>
      <c r="I43" s="2635"/>
      <c r="J43" s="2594"/>
      <c r="K43" s="2635"/>
      <c r="N43" s="2635"/>
      <c r="Q43" s="2635"/>
    </row>
    <row r="44" spans="1:17" s="1409" customFormat="1">
      <c r="A44" s="2664" t="s">
        <v>3240</v>
      </c>
      <c r="B44" s="2682">
        <v>11986</v>
      </c>
      <c r="C44" s="2682">
        <v>832</v>
      </c>
      <c r="D44" s="2682">
        <v>1130</v>
      </c>
      <c r="E44" s="2682">
        <v>10024</v>
      </c>
      <c r="F44" s="2682">
        <v>132526</v>
      </c>
      <c r="G44" s="2682">
        <v>118212</v>
      </c>
      <c r="H44" s="2682">
        <v>14314</v>
      </c>
      <c r="I44" s="2635"/>
      <c r="J44" s="2594"/>
      <c r="K44" s="2635"/>
      <c r="N44" s="2635"/>
      <c r="Q44" s="2635"/>
    </row>
    <row r="45" spans="1:17" s="1394" customFormat="1" ht="13.5">
      <c r="A45" s="2698" t="s">
        <v>3272</v>
      </c>
      <c r="B45" s="2682">
        <v>151155</v>
      </c>
      <c r="C45" s="2682">
        <v>10272</v>
      </c>
      <c r="D45" s="2682">
        <v>99089</v>
      </c>
      <c r="E45" s="2682">
        <v>41793</v>
      </c>
      <c r="F45" s="2682">
        <v>539259</v>
      </c>
      <c r="G45" s="2682">
        <v>533222</v>
      </c>
      <c r="H45" s="2682">
        <v>6036</v>
      </c>
      <c r="I45" s="2635"/>
      <c r="J45" s="2594"/>
      <c r="K45" s="2635"/>
      <c r="N45" s="2635"/>
      <c r="Q45" s="2635"/>
    </row>
    <row r="46" spans="1:17">
      <c r="A46" s="5094"/>
      <c r="B46" s="5596" t="s">
        <v>3271</v>
      </c>
      <c r="C46" s="5596"/>
      <c r="D46" s="5596"/>
      <c r="E46" s="2697"/>
      <c r="F46" s="5596" t="s">
        <v>3270</v>
      </c>
      <c r="G46" s="5596"/>
      <c r="H46" s="5596"/>
      <c r="I46" s="2696"/>
    </row>
    <row r="47" spans="1:17" ht="25.5">
      <c r="A47" s="5095"/>
      <c r="B47" s="514" t="s">
        <v>88</v>
      </c>
      <c r="C47" s="2694" t="s">
        <v>3217</v>
      </c>
      <c r="D47" s="514" t="s">
        <v>3269</v>
      </c>
      <c r="E47" s="2695" t="s">
        <v>3268</v>
      </c>
      <c r="F47" s="514" t="s">
        <v>88</v>
      </c>
      <c r="G47" s="2695" t="s">
        <v>3217</v>
      </c>
      <c r="H47" s="2694" t="s">
        <v>3268</v>
      </c>
      <c r="I47" s="2693"/>
    </row>
    <row r="48" spans="1:17">
      <c r="A48" s="5096" t="s">
        <v>412</v>
      </c>
      <c r="B48" s="5096"/>
      <c r="C48" s="5096"/>
      <c r="D48" s="5096"/>
      <c r="E48" s="5096"/>
      <c r="F48" s="5096"/>
      <c r="G48" s="5096"/>
      <c r="H48" s="5096"/>
      <c r="I48" s="2693"/>
    </row>
    <row r="49" spans="1:9" ht="9.75" customHeight="1">
      <c r="A49" s="5566" t="s">
        <v>3235</v>
      </c>
      <c r="B49" s="5566"/>
      <c r="C49" s="5566"/>
      <c r="D49" s="5566"/>
      <c r="E49" s="5566"/>
      <c r="F49" s="5566"/>
      <c r="G49" s="5566"/>
      <c r="H49" s="5566"/>
      <c r="I49" s="2501"/>
    </row>
    <row r="50" spans="1:9" ht="9.75" customHeight="1">
      <c r="A50" s="5502" t="s">
        <v>3234</v>
      </c>
      <c r="B50" s="5502"/>
      <c r="C50" s="5502"/>
      <c r="D50" s="5502"/>
      <c r="E50" s="5502"/>
      <c r="F50" s="5502"/>
      <c r="G50" s="5502"/>
      <c r="H50" s="5502"/>
      <c r="I50" s="2692"/>
    </row>
    <row r="51" spans="1:9" ht="20.45" customHeight="1">
      <c r="A51" s="5564" t="s">
        <v>3267</v>
      </c>
      <c r="B51" s="5595"/>
      <c r="C51" s="5595"/>
      <c r="D51" s="5595"/>
      <c r="E51" s="5595"/>
      <c r="F51" s="5595"/>
      <c r="G51" s="5595"/>
      <c r="H51" s="5595"/>
      <c r="I51" s="2501"/>
    </row>
    <row r="52" spans="1:9" ht="9.75" customHeight="1">
      <c r="A52" s="5527" t="s">
        <v>3266</v>
      </c>
      <c r="B52" s="5502"/>
      <c r="C52" s="5502"/>
      <c r="D52" s="5502"/>
      <c r="E52" s="5502"/>
      <c r="F52" s="5502"/>
      <c r="G52" s="5502"/>
      <c r="H52" s="5502"/>
      <c r="I52" s="2183"/>
    </row>
    <row r="53" spans="1:9">
      <c r="A53" s="2590"/>
      <c r="B53" s="2590"/>
      <c r="C53" s="2590"/>
      <c r="D53" s="2590"/>
      <c r="E53" s="2590"/>
      <c r="F53" s="2590"/>
      <c r="G53" s="2590"/>
      <c r="H53" s="2590"/>
      <c r="I53" s="2612"/>
    </row>
    <row r="54" spans="1:9" ht="10.35" customHeight="1">
      <c r="A54" s="567" t="s">
        <v>409</v>
      </c>
      <c r="B54" s="2498"/>
      <c r="C54" s="2498"/>
      <c r="D54" s="2498"/>
      <c r="E54" s="2498"/>
      <c r="F54" s="2498"/>
      <c r="G54" s="2498"/>
      <c r="H54" s="2498"/>
      <c r="I54" s="2612"/>
    </row>
    <row r="55" spans="1:9" ht="10.35" customHeight="1">
      <c r="A55" s="2497" t="s">
        <v>3265</v>
      </c>
      <c r="B55" s="2498"/>
      <c r="C55" s="2498"/>
      <c r="D55" s="2498"/>
      <c r="E55" s="2498"/>
      <c r="F55" s="2498"/>
      <c r="G55" s="2498"/>
      <c r="H55" s="2498"/>
      <c r="I55" s="2691"/>
    </row>
    <row r="56" spans="1:9" ht="13.5">
      <c r="A56" s="2183"/>
      <c r="B56" s="2183"/>
      <c r="C56" s="2183"/>
      <c r="D56" s="2183"/>
      <c r="E56" s="2183"/>
      <c r="F56" s="2183"/>
      <c r="G56" s="2183"/>
      <c r="H56" s="2183"/>
      <c r="I56" s="2183"/>
    </row>
    <row r="57" spans="1:9" ht="13.5">
      <c r="A57" s="2183"/>
      <c r="B57" s="2183"/>
      <c r="C57" s="2183"/>
      <c r="D57" s="2183"/>
      <c r="E57" s="2183"/>
      <c r="F57" s="2183"/>
      <c r="G57" s="2183"/>
      <c r="H57" s="2183"/>
      <c r="I57" s="2183"/>
    </row>
    <row r="58" spans="1:9" ht="13.5">
      <c r="A58" s="2183"/>
      <c r="B58" s="2183"/>
      <c r="C58" s="2183"/>
      <c r="D58" s="2183"/>
      <c r="E58" s="2183"/>
      <c r="F58" s="2183"/>
      <c r="G58" s="2183"/>
      <c r="H58" s="2183"/>
      <c r="I58" s="2183"/>
    </row>
    <row r="59" spans="1:9" ht="13.5">
      <c r="A59" s="2183"/>
      <c r="B59" s="2690"/>
      <c r="C59" s="2690"/>
      <c r="D59" s="2690"/>
      <c r="E59" s="2690"/>
      <c r="F59" s="2561"/>
      <c r="G59" s="2561"/>
      <c r="H59" s="2690"/>
      <c r="I59" s="2183"/>
    </row>
  </sheetData>
  <mergeCells count="14">
    <mergeCell ref="B6:H6"/>
    <mergeCell ref="A1:H1"/>
    <mergeCell ref="A2:H2"/>
    <mergeCell ref="A4:A5"/>
    <mergeCell ref="B4:E4"/>
    <mergeCell ref="F4:H4"/>
    <mergeCell ref="A51:H51"/>
    <mergeCell ref="A52:H52"/>
    <mergeCell ref="A46:A47"/>
    <mergeCell ref="B46:D46"/>
    <mergeCell ref="F46:H46"/>
    <mergeCell ref="A49:H49"/>
    <mergeCell ref="A50:H50"/>
    <mergeCell ref="A48:H48"/>
  </mergeCells>
  <conditionalFormatting sqref="B6 B24:B31 C26:H28">
    <cfRule type="cellIs" dxfId="266" priority="12" stopIfTrue="1" operator="between">
      <formula>0.0000001</formula>
      <formula>0.4999999</formula>
    </cfRule>
  </conditionalFormatting>
  <conditionalFormatting sqref="B22:H24">
    <cfRule type="cellIs" dxfId="265" priority="15" stopIfTrue="1" operator="between">
      <formula>0.000001</formula>
      <formula>0.4999999</formula>
    </cfRule>
  </conditionalFormatting>
  <conditionalFormatting sqref="B25:H28 B6 B29:B31">
    <cfRule type="cellIs" dxfId="264" priority="11" stopIfTrue="1" operator="between">
      <formula>0.0000001</formula>
      <formula>0.49999999</formula>
    </cfRule>
  </conditionalFormatting>
  <conditionalFormatting sqref="B26:H28">
    <cfRule type="cellIs" dxfId="263" priority="10" operator="between">
      <formula>0.0000001</formula>
      <formula>0.5</formula>
    </cfRule>
  </conditionalFormatting>
  <conditionalFormatting sqref="B32:H33 B59:H59">
    <cfRule type="cellIs" dxfId="262" priority="9" operator="between">
      <formula>0.00000001</formula>
      <formula>0.49999999</formula>
    </cfRule>
  </conditionalFormatting>
  <conditionalFormatting sqref="B32:H33">
    <cfRule type="cellIs" dxfId="261" priority="8" operator="between">
      <formula>0.000000000000000001</formula>
      <formula>0.4999999999999</formula>
    </cfRule>
  </conditionalFormatting>
  <conditionalFormatting sqref="B35:H37 B39:H45">
    <cfRule type="cellIs" dxfId="260" priority="1" operator="between">
      <formula>0.000000000000000001</formula>
      <formula>0.4999999999999</formula>
    </cfRule>
    <cfRule type="cellIs" dxfId="259" priority="2" operator="between">
      <formula>0.00000001</formula>
      <formula>0.49999999</formula>
    </cfRule>
  </conditionalFormatting>
  <conditionalFormatting sqref="B34:I34">
    <cfRule type="cellIs" dxfId="258" priority="5" operator="between">
      <formula>0.00001</formula>
      <formula>0.45</formula>
    </cfRule>
    <cfRule type="cellIs" dxfId="257" priority="6" operator="between">
      <formula>0.00001</formula>
      <formula>0.045</formula>
    </cfRule>
    <cfRule type="cellIs" dxfId="256" priority="7" operator="lessThan">
      <formula>0</formula>
    </cfRule>
  </conditionalFormatting>
  <conditionalFormatting sqref="H3:I3 I5 H5:H21 H47 I47:I48">
    <cfRule type="cellIs" dxfId="255" priority="14" stopIfTrue="1" operator="between">
      <formula>0.0000001</formula>
      <formula>0.49999999</formula>
    </cfRule>
  </conditionalFormatting>
  <conditionalFormatting sqref="I55">
    <cfRule type="cellIs" dxfId="254" priority="13" stopIfTrue="1" operator="notEqual">
      <formula>0</formula>
    </cfRule>
  </conditionalFormatting>
  <conditionalFormatting sqref="J35:J45">
    <cfRule type="cellIs" dxfId="253" priority="3" operator="between">
      <formula>0.00000001</formula>
      <formula>0.49999999</formula>
    </cfRule>
    <cfRule type="cellIs" dxfId="252" priority="4" stopIfTrue="1" operator="between">
      <formula>0.000001</formula>
      <formula>0.0005</formula>
    </cfRule>
  </conditionalFormatting>
  <hyperlinks>
    <hyperlink ref="B46:E46" r:id="rId1" display="Creditors" xr:uid="{DC23DD74-6117-466C-BF55-7996B4D2E085}"/>
    <hyperlink ref="F46:H46" r:id="rId2" display="Debtors" xr:uid="{5AE4C533-E278-44BC-AC7F-277FA57A9272}"/>
    <hyperlink ref="B4:E4" r:id="rId3" display="Credores/as" xr:uid="{E3A8330A-EECE-417A-9135-F21403EEB799}"/>
    <hyperlink ref="F4:H4" r:id="rId4" display="Devedores/as" xr:uid="{88B56109-4893-415B-A921-B0DD39128C13}"/>
    <hyperlink ref="A55" r:id="rId5" xr:uid="{FEA591A7-F114-490B-A914-D6501C803707}"/>
  </hyperlinks>
  <pageMargins left="0.7" right="0.7" top="0.75" bottom="0.75" header="0.3" footer="0.3"/>
  <pageSetup paperSize="9" orientation="portrait" r:id="rId6"/>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61A8E-CDC6-4716-844D-4312A12DE2B0}">
  <sheetPr codeName="Sheet124"/>
  <dimension ref="A1:Z40"/>
  <sheetViews>
    <sheetView showGridLines="0" zoomScaleNormal="100" workbookViewId="0">
      <selection sqref="A1:H1"/>
    </sheetView>
  </sheetViews>
  <sheetFormatPr defaultColWidth="9.140625" defaultRowHeight="15"/>
  <cols>
    <col min="1" max="1" width="19" style="2707" customWidth="1"/>
    <col min="2" max="16384" width="9.140625" style="2707"/>
  </cols>
  <sheetData>
    <row r="1" spans="1:26" ht="34.5" customHeight="1">
      <c r="A1" s="5601" t="s">
        <v>3289</v>
      </c>
      <c r="B1" s="5601"/>
      <c r="C1" s="5601"/>
      <c r="D1" s="5601"/>
      <c r="E1" s="5601"/>
      <c r="F1" s="5601"/>
      <c r="G1" s="5601"/>
      <c r="H1" s="5601"/>
      <c r="I1" s="2604"/>
      <c r="J1" s="2602"/>
      <c r="K1" s="2602"/>
      <c r="L1" s="2602"/>
      <c r="M1" s="2602"/>
      <c r="N1" s="2602"/>
      <c r="O1" s="2602"/>
      <c r="P1" s="2602"/>
      <c r="Q1" s="2602"/>
      <c r="R1" s="2602"/>
      <c r="S1" s="2602"/>
      <c r="T1" s="2602"/>
      <c r="U1" s="2602"/>
      <c r="V1" s="2602"/>
      <c r="W1" s="2602"/>
      <c r="X1" s="2602"/>
      <c r="Y1" s="2602"/>
      <c r="Z1" s="2602"/>
    </row>
    <row r="2" spans="1:26" ht="34.5" customHeight="1">
      <c r="A2" s="5602" t="s">
        <v>3288</v>
      </c>
      <c r="B2" s="5602"/>
      <c r="C2" s="5602"/>
      <c r="D2" s="5602"/>
      <c r="E2" s="5602"/>
      <c r="F2" s="5602"/>
      <c r="G2" s="5602"/>
      <c r="H2" s="5602"/>
      <c r="I2" s="2604"/>
      <c r="J2" s="2602"/>
      <c r="K2" s="2602"/>
      <c r="L2" s="2602"/>
      <c r="M2" s="2602"/>
      <c r="N2" s="2602"/>
      <c r="O2" s="2602"/>
      <c r="P2" s="2602"/>
      <c r="Q2" s="2602"/>
      <c r="R2" s="2602"/>
      <c r="S2" s="2602"/>
      <c r="T2" s="2602"/>
      <c r="U2" s="2602"/>
      <c r="V2" s="2602"/>
      <c r="W2" s="2602"/>
      <c r="X2" s="2602"/>
      <c r="Y2" s="2602"/>
      <c r="Z2" s="2602"/>
    </row>
    <row r="3" spans="1:26" ht="16.5">
      <c r="A3" s="2720" t="s">
        <v>3287</v>
      </c>
      <c r="B3" s="2604"/>
      <c r="C3" s="2604"/>
      <c r="D3" s="2604"/>
      <c r="E3" s="2604"/>
      <c r="F3" s="2604"/>
      <c r="G3" s="2604"/>
      <c r="H3" s="2719" t="s">
        <v>3286</v>
      </c>
      <c r="I3" s="2719"/>
      <c r="J3" s="2602"/>
      <c r="K3" s="2602"/>
      <c r="L3" s="2602"/>
      <c r="M3" s="2602"/>
      <c r="N3" s="2602"/>
      <c r="O3" s="2602"/>
      <c r="P3" s="2602"/>
      <c r="Q3" s="2602"/>
      <c r="R3" s="2602"/>
      <c r="S3" s="2602"/>
      <c r="T3" s="2602"/>
      <c r="U3" s="2602"/>
      <c r="V3" s="2602"/>
      <c r="W3" s="2602"/>
      <c r="X3" s="2602"/>
      <c r="Y3" s="2602"/>
      <c r="Z3" s="2602"/>
    </row>
    <row r="4" spans="1:26" ht="16.5" customHeight="1">
      <c r="A4" s="5603"/>
      <c r="B4" s="5606" t="s">
        <v>3285</v>
      </c>
      <c r="C4" s="5607"/>
      <c r="D4" s="5607"/>
      <c r="E4" s="5607"/>
      <c r="F4" s="5607"/>
      <c r="G4" s="5607"/>
      <c r="H4" s="5608"/>
      <c r="I4" s="2711"/>
      <c r="J4" s="2602"/>
      <c r="K4" s="2602"/>
      <c r="L4" s="2602"/>
      <c r="M4" s="2602"/>
      <c r="N4" s="2602"/>
      <c r="O4" s="2602"/>
      <c r="P4" s="2602"/>
      <c r="Q4" s="2602"/>
      <c r="R4" s="2602"/>
      <c r="S4" s="2602"/>
      <c r="T4" s="2602"/>
      <c r="U4" s="2602"/>
      <c r="V4" s="2602"/>
      <c r="W4" s="2602"/>
      <c r="X4" s="2602"/>
      <c r="Y4" s="2602"/>
      <c r="Z4" s="2602"/>
    </row>
    <row r="5" spans="1:26">
      <c r="A5" s="5604"/>
      <c r="B5" s="5609" t="s">
        <v>88</v>
      </c>
      <c r="C5" s="5612" t="s">
        <v>3169</v>
      </c>
      <c r="D5" s="5613"/>
      <c r="E5" s="5614"/>
      <c r="F5" s="5612" t="s">
        <v>3211</v>
      </c>
      <c r="G5" s="5613"/>
      <c r="H5" s="5614"/>
      <c r="I5" s="2710"/>
      <c r="J5" s="2600"/>
      <c r="K5" s="2600"/>
      <c r="L5" s="2600"/>
      <c r="M5" s="2600"/>
      <c r="N5" s="2600"/>
      <c r="O5" s="2600"/>
      <c r="P5" s="2600"/>
      <c r="Q5" s="2600"/>
      <c r="R5" s="2600"/>
      <c r="S5" s="2600"/>
      <c r="T5" s="2600"/>
      <c r="U5" s="2600"/>
      <c r="V5" s="2600"/>
      <c r="W5" s="2600"/>
      <c r="X5" s="2600"/>
      <c r="Y5" s="2600"/>
      <c r="Z5" s="2600"/>
    </row>
    <row r="6" spans="1:26">
      <c r="A6" s="5604"/>
      <c r="B6" s="5610"/>
      <c r="C6" s="5615" t="s">
        <v>88</v>
      </c>
      <c r="D6" s="5613" t="s">
        <v>3132</v>
      </c>
      <c r="E6" s="5614"/>
      <c r="F6" s="5615" t="s">
        <v>88</v>
      </c>
      <c r="G6" s="5613" t="s">
        <v>2096</v>
      </c>
      <c r="H6" s="5614"/>
      <c r="I6" s="2710"/>
      <c r="J6" s="2600"/>
      <c r="K6" s="2600"/>
      <c r="L6" s="2600"/>
      <c r="M6" s="2600"/>
      <c r="N6" s="2600"/>
      <c r="O6" s="2600"/>
      <c r="P6" s="2600"/>
      <c r="Q6" s="2600"/>
      <c r="R6" s="2600"/>
      <c r="S6" s="2600"/>
      <c r="T6" s="2600"/>
      <c r="U6" s="2600"/>
      <c r="V6" s="2600"/>
      <c r="W6" s="2600"/>
      <c r="X6" s="2600"/>
      <c r="Y6" s="2600"/>
      <c r="Z6" s="2600"/>
    </row>
    <row r="7" spans="1:26">
      <c r="A7" s="5605"/>
      <c r="B7" s="5611"/>
      <c r="C7" s="5616"/>
      <c r="D7" s="2709" t="s">
        <v>3193</v>
      </c>
      <c r="E7" s="2608" t="s">
        <v>3192</v>
      </c>
      <c r="F7" s="5616"/>
      <c r="G7" s="2608" t="s">
        <v>3192</v>
      </c>
      <c r="H7" s="2608" t="s">
        <v>3284</v>
      </c>
      <c r="I7" s="2708"/>
      <c r="J7" s="2611"/>
      <c r="K7" s="2611"/>
      <c r="L7" s="2600"/>
      <c r="M7" s="2600"/>
      <c r="N7" s="2600"/>
      <c r="O7" s="2600"/>
      <c r="P7" s="2600"/>
      <c r="Q7" s="2600"/>
      <c r="R7" s="2600"/>
      <c r="S7" s="2600"/>
      <c r="T7" s="2600"/>
      <c r="U7" s="2600"/>
      <c r="V7" s="2600"/>
      <c r="W7" s="2600"/>
      <c r="X7" s="2600"/>
      <c r="Y7" s="2600"/>
      <c r="Z7" s="2600"/>
    </row>
    <row r="8" spans="1:26">
      <c r="A8" s="2674" t="s">
        <v>209</v>
      </c>
      <c r="B8" s="2710"/>
      <c r="C8" s="2708"/>
      <c r="D8" s="2708"/>
      <c r="E8" s="2708"/>
      <c r="F8" s="2708"/>
      <c r="G8" s="2708"/>
      <c r="H8" s="2708"/>
      <c r="I8" s="2708"/>
      <c r="J8" s="2611"/>
      <c r="K8" s="2611"/>
      <c r="L8" s="2600"/>
      <c r="M8" s="2710"/>
      <c r="N8" s="2708"/>
      <c r="O8" s="2708"/>
      <c r="P8" s="2708"/>
      <c r="Q8" s="2708"/>
      <c r="R8" s="2708"/>
      <c r="S8" s="2708"/>
      <c r="T8" s="2710"/>
      <c r="U8" s="2708"/>
      <c r="V8" s="2708"/>
      <c r="W8" s="2708"/>
      <c r="X8" s="2708"/>
      <c r="Y8" s="2708"/>
      <c r="Z8" s="2708"/>
    </row>
    <row r="9" spans="1:26">
      <c r="A9" s="2674">
        <v>2011</v>
      </c>
      <c r="B9" s="2716">
        <v>865</v>
      </c>
      <c r="C9" s="2155">
        <v>907</v>
      </c>
      <c r="D9" s="2155">
        <v>899</v>
      </c>
      <c r="E9" s="2155">
        <v>862</v>
      </c>
      <c r="F9" s="2155">
        <v>800</v>
      </c>
      <c r="G9" s="2155">
        <v>792</v>
      </c>
      <c r="H9" s="2155">
        <v>813</v>
      </c>
      <c r="I9" s="2708"/>
      <c r="J9" s="2611"/>
      <c r="K9" s="2611"/>
      <c r="L9" s="2600"/>
      <c r="M9" s="2718"/>
      <c r="N9" s="2717"/>
      <c r="O9" s="2717"/>
      <c r="P9" s="2717"/>
      <c r="Q9" s="2717"/>
      <c r="R9" s="2717"/>
      <c r="S9" s="2717"/>
      <c r="T9" s="2718"/>
      <c r="U9" s="2717"/>
      <c r="V9" s="2717"/>
      <c r="W9" s="2717"/>
      <c r="X9" s="2717"/>
      <c r="Y9" s="2717"/>
      <c r="Z9" s="2717"/>
    </row>
    <row r="10" spans="1:26">
      <c r="A10" s="2674">
        <v>2012</v>
      </c>
      <c r="B10" s="2716">
        <v>789</v>
      </c>
      <c r="C10" s="2155">
        <v>816</v>
      </c>
      <c r="D10" s="2155">
        <v>808</v>
      </c>
      <c r="E10" s="2155">
        <v>776</v>
      </c>
      <c r="F10" s="2155">
        <v>745</v>
      </c>
      <c r="G10" s="2155">
        <v>742</v>
      </c>
      <c r="H10" s="2155">
        <v>739</v>
      </c>
      <c r="I10" s="2708"/>
      <c r="J10" s="2611"/>
      <c r="K10" s="2611"/>
      <c r="L10" s="2600"/>
      <c r="M10" s="2718"/>
      <c r="N10" s="2717"/>
      <c r="O10" s="2717"/>
      <c r="P10" s="2717"/>
      <c r="Q10" s="2717"/>
      <c r="R10" s="2717"/>
      <c r="S10" s="2717"/>
      <c r="T10" s="2718"/>
      <c r="U10" s="2717"/>
      <c r="V10" s="2717"/>
      <c r="W10" s="2717"/>
      <c r="X10" s="2717"/>
      <c r="Y10" s="2717"/>
      <c r="Z10" s="2717"/>
    </row>
    <row r="11" spans="1:26">
      <c r="A11" s="2674">
        <v>2013</v>
      </c>
      <c r="B11" s="2716">
        <v>758</v>
      </c>
      <c r="C11" s="2155">
        <v>790</v>
      </c>
      <c r="D11" s="2155">
        <v>783</v>
      </c>
      <c r="E11" s="2155">
        <v>750</v>
      </c>
      <c r="F11" s="2155">
        <v>699</v>
      </c>
      <c r="G11" s="2155">
        <v>686</v>
      </c>
      <c r="H11" s="2155">
        <v>707</v>
      </c>
      <c r="I11" s="2708"/>
      <c r="J11" s="2611"/>
      <c r="K11" s="2611"/>
      <c r="L11" s="2600"/>
      <c r="M11" s="2718"/>
      <c r="N11" s="2717"/>
      <c r="O11" s="2717"/>
      <c r="P11" s="2717"/>
      <c r="Q11" s="2717"/>
      <c r="R11" s="2717"/>
      <c r="S11" s="2717"/>
      <c r="T11" s="2718"/>
      <c r="U11" s="2717"/>
      <c r="V11" s="2717"/>
      <c r="W11" s="2717"/>
      <c r="X11" s="2717"/>
      <c r="Y11" s="2717"/>
      <c r="Z11" s="2717"/>
    </row>
    <row r="12" spans="1:26">
      <c r="A12" s="2674">
        <v>2014</v>
      </c>
      <c r="B12" s="2716">
        <v>752</v>
      </c>
      <c r="C12" s="2155">
        <v>789</v>
      </c>
      <c r="D12" s="2155">
        <v>778</v>
      </c>
      <c r="E12" s="2155">
        <v>750</v>
      </c>
      <c r="F12" s="2155">
        <v>699</v>
      </c>
      <c r="G12" s="2155">
        <v>692</v>
      </c>
      <c r="H12" s="2155">
        <v>712</v>
      </c>
      <c r="I12" s="2708"/>
      <c r="J12" s="838"/>
      <c r="K12" s="838"/>
      <c r="L12" s="838"/>
      <c r="M12" s="2710"/>
      <c r="N12" s="2708"/>
      <c r="O12" s="2708"/>
      <c r="P12" s="2708"/>
      <c r="Q12" s="2708"/>
      <c r="R12" s="2708"/>
      <c r="S12" s="2708"/>
      <c r="T12" s="2710"/>
      <c r="U12" s="2708"/>
      <c r="V12" s="2708"/>
      <c r="W12" s="2708"/>
      <c r="X12" s="2708"/>
      <c r="Y12" s="2708"/>
      <c r="Z12" s="2708"/>
    </row>
    <row r="13" spans="1:26">
      <c r="A13" s="2674">
        <v>2015</v>
      </c>
      <c r="B13" s="2716">
        <v>774</v>
      </c>
      <c r="C13" s="2155">
        <v>816</v>
      </c>
      <c r="D13" s="2155">
        <v>803</v>
      </c>
      <c r="E13" s="2155">
        <v>769</v>
      </c>
      <c r="F13" s="2155">
        <v>710</v>
      </c>
      <c r="G13" s="2155">
        <v>698</v>
      </c>
      <c r="H13" s="2155">
        <v>723</v>
      </c>
      <c r="I13" s="2708"/>
      <c r="J13" s="2600"/>
      <c r="K13" s="2600"/>
      <c r="L13" s="2600"/>
      <c r="M13" s="2710"/>
      <c r="N13" s="2708"/>
      <c r="O13" s="2708"/>
      <c r="P13" s="2708"/>
      <c r="Q13" s="2708"/>
      <c r="R13" s="2708"/>
      <c r="S13" s="2708"/>
      <c r="T13" s="2710"/>
      <c r="U13" s="2708"/>
      <c r="V13" s="2708"/>
      <c r="W13" s="2708"/>
      <c r="X13" s="2708"/>
      <c r="Y13" s="2708"/>
      <c r="Z13" s="2708"/>
    </row>
    <row r="14" spans="1:26">
      <c r="A14" s="2674">
        <v>2016</v>
      </c>
      <c r="B14" s="2546">
        <v>811</v>
      </c>
      <c r="C14" s="2155">
        <v>852</v>
      </c>
      <c r="D14" s="2155">
        <v>840</v>
      </c>
      <c r="E14" s="2155">
        <v>795</v>
      </c>
      <c r="F14" s="2155">
        <v>744</v>
      </c>
      <c r="G14" s="2155">
        <v>729</v>
      </c>
      <c r="H14" s="2155">
        <v>754</v>
      </c>
      <c r="I14" s="2708"/>
      <c r="J14" s="838"/>
      <c r="K14" s="838"/>
      <c r="L14" s="838"/>
      <c r="M14" s="2710"/>
      <c r="N14" s="2708"/>
      <c r="O14" s="2708"/>
      <c r="P14" s="2708"/>
      <c r="Q14" s="2708"/>
      <c r="R14" s="2708"/>
      <c r="S14" s="2708"/>
      <c r="T14" s="2710"/>
      <c r="U14" s="2708"/>
      <c r="V14" s="2708"/>
      <c r="W14" s="2708"/>
      <c r="X14" s="2708"/>
      <c r="Y14" s="2708"/>
      <c r="Z14" s="2708"/>
    </row>
    <row r="15" spans="1:26">
      <c r="A15" s="2674">
        <v>2017</v>
      </c>
      <c r="B15" s="2546">
        <v>871</v>
      </c>
      <c r="C15" s="2546">
        <v>920</v>
      </c>
      <c r="D15" s="2546">
        <v>908</v>
      </c>
      <c r="E15" s="2546">
        <v>855</v>
      </c>
      <c r="F15" s="2546">
        <v>795</v>
      </c>
      <c r="G15" s="2546">
        <v>777</v>
      </c>
      <c r="H15" s="2546">
        <v>822</v>
      </c>
      <c r="I15" s="2708"/>
      <c r="J15" s="838"/>
      <c r="K15" s="838"/>
      <c r="L15" s="838"/>
      <c r="M15" s="2710"/>
      <c r="N15" s="2708"/>
      <c r="O15" s="2708"/>
      <c r="P15" s="2708"/>
      <c r="Q15" s="2708"/>
      <c r="R15" s="2708"/>
      <c r="S15" s="2708"/>
      <c r="T15" s="2710"/>
      <c r="U15" s="2708"/>
      <c r="V15" s="2708"/>
      <c r="W15" s="2708"/>
      <c r="X15" s="2708"/>
      <c r="Y15" s="2708"/>
      <c r="Z15" s="2708"/>
    </row>
    <row r="16" spans="1:26">
      <c r="A16" s="2674">
        <v>2018</v>
      </c>
      <c r="B16" s="2546">
        <v>946</v>
      </c>
      <c r="C16" s="2546">
        <v>1003</v>
      </c>
      <c r="D16" s="2546">
        <v>1000</v>
      </c>
      <c r="E16" s="2546">
        <v>929</v>
      </c>
      <c r="F16" s="2546">
        <v>842</v>
      </c>
      <c r="G16" s="2546">
        <v>829</v>
      </c>
      <c r="H16" s="2546">
        <v>872</v>
      </c>
      <c r="I16" s="2708"/>
      <c r="J16" s="827"/>
      <c r="K16" s="827"/>
      <c r="L16" s="827"/>
      <c r="M16" s="2710"/>
      <c r="N16" s="2708"/>
      <c r="O16" s="2708"/>
      <c r="P16" s="2708"/>
      <c r="Q16" s="2708"/>
      <c r="R16" s="2708"/>
      <c r="S16" s="2708"/>
      <c r="T16" s="2710"/>
      <c r="U16" s="2708"/>
      <c r="V16" s="2708"/>
      <c r="W16" s="2708"/>
      <c r="X16" s="2708"/>
      <c r="Y16" s="2708"/>
      <c r="Z16" s="2708"/>
    </row>
    <row r="17" spans="1:26">
      <c r="A17" s="2674">
        <v>2019</v>
      </c>
      <c r="B17" s="2546">
        <v>1049</v>
      </c>
      <c r="C17" s="2546">
        <v>1135</v>
      </c>
      <c r="D17" s="2546">
        <v>1137</v>
      </c>
      <c r="E17" s="2546">
        <v>1033</v>
      </c>
      <c r="F17" s="2546">
        <v>900</v>
      </c>
      <c r="G17" s="2546">
        <v>846</v>
      </c>
      <c r="H17" s="2546">
        <v>909</v>
      </c>
      <c r="I17" s="2708"/>
      <c r="J17" s="827"/>
      <c r="K17" s="827"/>
      <c r="L17" s="827"/>
      <c r="M17" s="2710"/>
      <c r="N17" s="2708"/>
      <c r="O17" s="2708"/>
      <c r="P17" s="2708"/>
      <c r="Q17" s="2708"/>
      <c r="R17" s="2708"/>
      <c r="S17" s="2708"/>
      <c r="T17" s="2710"/>
      <c r="U17" s="2708"/>
      <c r="V17" s="2708"/>
      <c r="W17" s="2708"/>
      <c r="X17" s="2708"/>
      <c r="Y17" s="2708"/>
      <c r="Z17" s="2708"/>
    </row>
    <row r="18" spans="1:26">
      <c r="A18" s="2674">
        <v>2020</v>
      </c>
      <c r="B18" s="2555">
        <v>1129</v>
      </c>
      <c r="C18" s="2555">
        <v>1235</v>
      </c>
      <c r="D18" s="2555">
        <v>1253</v>
      </c>
      <c r="E18" s="2555">
        <v>1118</v>
      </c>
      <c r="F18" s="2555">
        <v>949</v>
      </c>
      <c r="G18" s="2555">
        <v>881</v>
      </c>
      <c r="H18" s="2555">
        <v>968</v>
      </c>
      <c r="I18" s="2708"/>
      <c r="J18" s="827"/>
      <c r="K18" s="827"/>
      <c r="L18" s="827"/>
      <c r="M18" s="2710"/>
      <c r="N18" s="2708"/>
      <c r="O18" s="2708"/>
      <c r="P18" s="2708"/>
      <c r="Q18" s="2708"/>
      <c r="R18" s="2708"/>
      <c r="S18" s="2708"/>
      <c r="T18" s="2710"/>
      <c r="U18" s="2708"/>
      <c r="V18" s="2708"/>
      <c r="W18" s="2708"/>
      <c r="X18" s="2708"/>
      <c r="Y18" s="2708"/>
      <c r="Z18" s="2708"/>
    </row>
    <row r="19" spans="1:26">
      <c r="A19" s="2674">
        <v>2021</v>
      </c>
      <c r="B19" s="2546">
        <v>1231</v>
      </c>
      <c r="C19" s="2546">
        <v>1359</v>
      </c>
      <c r="D19" s="2546">
        <v>1381</v>
      </c>
      <c r="E19" s="2546">
        <v>1215</v>
      </c>
      <c r="F19" s="2546">
        <v>1005</v>
      </c>
      <c r="G19" s="2546">
        <v>991</v>
      </c>
      <c r="H19" s="2546">
        <v>1065</v>
      </c>
      <c r="I19" s="2708"/>
      <c r="J19" s="827"/>
      <c r="K19" s="827"/>
      <c r="L19" s="827"/>
      <c r="M19" s="2710"/>
      <c r="N19" s="2708"/>
      <c r="O19" s="2708"/>
      <c r="P19" s="2708"/>
      <c r="Q19" s="2708"/>
      <c r="R19" s="2708"/>
      <c r="S19" s="2708"/>
      <c r="T19" s="2710"/>
      <c r="U19" s="2708"/>
      <c r="V19" s="2708"/>
      <c r="W19" s="2708"/>
      <c r="X19" s="2708"/>
      <c r="Y19" s="2708"/>
      <c r="Z19" s="2708"/>
    </row>
    <row r="20" spans="1:26">
      <c r="A20" s="2674">
        <v>2022</v>
      </c>
      <c r="B20" s="2546">
        <v>1400</v>
      </c>
      <c r="C20" s="2546">
        <v>1558</v>
      </c>
      <c r="D20" s="2546">
        <v>1573</v>
      </c>
      <c r="E20" s="2546">
        <v>1384</v>
      </c>
      <c r="F20" s="2546">
        <v>1116</v>
      </c>
      <c r="G20" s="2546">
        <v>1088</v>
      </c>
      <c r="H20" s="2546">
        <v>1192</v>
      </c>
      <c r="I20" s="2708"/>
      <c r="J20" s="827"/>
      <c r="K20" s="827"/>
      <c r="L20" s="827"/>
      <c r="M20" s="2710"/>
      <c r="N20" s="2708"/>
      <c r="O20" s="2708"/>
      <c r="P20" s="2708"/>
      <c r="Q20" s="2708"/>
      <c r="R20" s="2708"/>
      <c r="S20" s="2708"/>
      <c r="T20" s="2710"/>
      <c r="U20" s="2708"/>
      <c r="V20" s="2708"/>
      <c r="W20" s="2708"/>
      <c r="X20" s="2708"/>
      <c r="Y20" s="2708"/>
      <c r="Z20" s="2708"/>
    </row>
    <row r="21" spans="1:26">
      <c r="A21" s="2674">
        <v>2023</v>
      </c>
      <c r="B21" s="2715">
        <v>1521</v>
      </c>
      <c r="C21" s="2715">
        <v>1693</v>
      </c>
      <c r="D21" s="2715">
        <v>1717</v>
      </c>
      <c r="E21" s="2715">
        <v>1501</v>
      </c>
      <c r="F21" s="2715">
        <v>1185</v>
      </c>
      <c r="G21" s="2715">
        <v>1160</v>
      </c>
      <c r="H21" s="2715">
        <v>1267</v>
      </c>
      <c r="I21" s="2708"/>
      <c r="J21" s="827"/>
      <c r="K21" s="827"/>
      <c r="L21" s="827"/>
      <c r="M21" s="2710"/>
      <c r="N21" s="2708"/>
      <c r="O21" s="2708"/>
      <c r="P21" s="2708"/>
      <c r="Q21" s="2708"/>
      <c r="R21" s="2708"/>
      <c r="S21" s="2708"/>
      <c r="T21" s="2710"/>
      <c r="U21" s="2708"/>
      <c r="V21" s="2708"/>
      <c r="W21" s="2708"/>
      <c r="X21" s="2708"/>
      <c r="Y21" s="2708"/>
      <c r="Z21" s="2708"/>
    </row>
    <row r="22" spans="1:26">
      <c r="A22" s="2249">
        <v>2024</v>
      </c>
      <c r="B22" s="2575"/>
      <c r="C22" s="2575"/>
      <c r="D22" s="2575"/>
      <c r="E22" s="2575"/>
      <c r="F22" s="2575"/>
      <c r="G22" s="2575"/>
      <c r="H22" s="2575"/>
      <c r="I22" s="2708"/>
      <c r="J22" s="827"/>
      <c r="K22" s="827"/>
      <c r="L22" s="827"/>
      <c r="M22" s="2710"/>
      <c r="N22" s="2708"/>
      <c r="O22" s="2708"/>
      <c r="P22" s="2708"/>
      <c r="Q22" s="2708"/>
      <c r="R22" s="2708"/>
      <c r="S22" s="2708"/>
      <c r="T22" s="2710"/>
      <c r="U22" s="2708"/>
      <c r="V22" s="2708"/>
      <c r="W22" s="2708"/>
      <c r="X22" s="2708"/>
      <c r="Y22" s="2708"/>
      <c r="Z22" s="2708"/>
    </row>
    <row r="23" spans="1:26">
      <c r="A23" s="1414" t="s">
        <v>209</v>
      </c>
      <c r="B23" s="2714">
        <v>1662</v>
      </c>
      <c r="C23" s="2714">
        <v>1851</v>
      </c>
      <c r="D23" s="2714">
        <v>1894</v>
      </c>
      <c r="E23" s="2714">
        <v>1643</v>
      </c>
      <c r="F23" s="2714">
        <v>1287</v>
      </c>
      <c r="G23" s="2714">
        <v>1271</v>
      </c>
      <c r="H23" s="2714">
        <v>1325</v>
      </c>
      <c r="J23" s="2552"/>
      <c r="K23" s="2713"/>
      <c r="L23" s="2552"/>
      <c r="M23" s="2575"/>
      <c r="N23" s="2575"/>
      <c r="O23" s="2575"/>
      <c r="P23" s="2575"/>
      <c r="Q23" s="2575"/>
      <c r="R23" s="2575"/>
      <c r="S23" s="2575"/>
      <c r="T23" s="2575"/>
      <c r="U23" s="2575"/>
      <c r="V23" s="2575"/>
      <c r="W23" s="2575"/>
      <c r="X23" s="2575"/>
      <c r="Y23" s="2575"/>
      <c r="Z23" s="2575"/>
    </row>
    <row r="24" spans="1:26">
      <c r="A24" s="1408" t="s">
        <v>801</v>
      </c>
      <c r="B24" s="2714">
        <v>1665</v>
      </c>
      <c r="C24" s="2714">
        <v>1849</v>
      </c>
      <c r="D24" s="2714">
        <v>1892</v>
      </c>
      <c r="E24" s="2714">
        <v>1638</v>
      </c>
      <c r="F24" s="2714">
        <v>1280</v>
      </c>
      <c r="G24" s="2714">
        <v>1263</v>
      </c>
      <c r="H24" s="2714">
        <v>1323</v>
      </c>
      <c r="J24" s="2553"/>
      <c r="K24" s="2713"/>
      <c r="L24" s="2552"/>
      <c r="M24" s="2575"/>
      <c r="N24" s="2575"/>
      <c r="O24" s="2575"/>
      <c r="P24" s="2575"/>
      <c r="Q24" s="2575"/>
      <c r="R24" s="2575"/>
      <c r="S24" s="2575"/>
      <c r="T24" s="2575"/>
      <c r="U24" s="2575"/>
      <c r="V24" s="2575"/>
      <c r="W24" s="2575"/>
      <c r="X24" s="2575"/>
      <c r="Y24" s="2575"/>
      <c r="Z24" s="2575"/>
    </row>
    <row r="25" spans="1:26">
      <c r="A25" s="1411" t="s">
        <v>432</v>
      </c>
      <c r="B25" s="2714">
        <v>1427</v>
      </c>
      <c r="C25" s="2714">
        <v>1575</v>
      </c>
      <c r="D25" s="2714">
        <v>1616</v>
      </c>
      <c r="E25" s="2714">
        <v>1396</v>
      </c>
      <c r="F25" s="2714">
        <v>1229</v>
      </c>
      <c r="G25" s="2714">
        <v>1224</v>
      </c>
      <c r="H25" s="2714">
        <v>1221</v>
      </c>
      <c r="J25" s="2553"/>
      <c r="K25" s="2713"/>
      <c r="L25" s="2552"/>
      <c r="M25" s="2575"/>
      <c r="N25" s="2575"/>
      <c r="O25" s="2575"/>
      <c r="P25" s="2575"/>
      <c r="Q25" s="2575"/>
      <c r="R25" s="2575"/>
      <c r="S25" s="2575"/>
      <c r="T25" s="2575"/>
      <c r="U25" s="2575"/>
      <c r="V25" s="2575"/>
      <c r="W25" s="2575"/>
      <c r="X25" s="2575"/>
      <c r="Y25" s="2575"/>
      <c r="Z25" s="2575"/>
    </row>
    <row r="26" spans="1:26">
      <c r="A26" s="1411" t="s">
        <v>431</v>
      </c>
      <c r="B26" s="2714">
        <v>1111</v>
      </c>
      <c r="C26" s="2714">
        <v>1232</v>
      </c>
      <c r="D26" s="2714">
        <v>1345</v>
      </c>
      <c r="E26" s="2714">
        <v>1123</v>
      </c>
      <c r="F26" s="2714">
        <v>994</v>
      </c>
      <c r="G26" s="2714">
        <v>1024</v>
      </c>
      <c r="H26" s="2714">
        <v>987</v>
      </c>
      <c r="J26" s="2553"/>
      <c r="K26" s="2713"/>
      <c r="L26" s="2552"/>
      <c r="M26" s="2575"/>
      <c r="N26" s="2575"/>
      <c r="O26" s="2575"/>
      <c r="P26" s="2575"/>
      <c r="Q26" s="2575"/>
      <c r="R26" s="2575"/>
      <c r="S26" s="2575"/>
      <c r="T26" s="2575"/>
      <c r="U26" s="2575"/>
      <c r="V26" s="2575"/>
      <c r="W26" s="2575"/>
      <c r="X26" s="2575"/>
      <c r="Y26" s="2575"/>
      <c r="Z26" s="2575"/>
    </row>
    <row r="27" spans="1:26">
      <c r="A27" s="1412" t="s">
        <v>430</v>
      </c>
      <c r="B27" s="2714">
        <v>2457</v>
      </c>
      <c r="C27" s="2714">
        <v>2465</v>
      </c>
      <c r="D27" s="2714">
        <v>2350</v>
      </c>
      <c r="E27" s="2714">
        <v>2357</v>
      </c>
      <c r="F27" s="2714">
        <v>2396</v>
      </c>
      <c r="G27" s="2714">
        <v>2358</v>
      </c>
      <c r="H27" s="2714">
        <v>2375</v>
      </c>
      <c r="J27" s="2553"/>
      <c r="K27" s="2713"/>
      <c r="L27" s="2552"/>
      <c r="M27" s="2575"/>
      <c r="N27" s="2575"/>
      <c r="O27" s="2575"/>
      <c r="P27" s="2575"/>
      <c r="Q27" s="2575"/>
      <c r="R27" s="2575"/>
      <c r="S27" s="2575"/>
      <c r="T27" s="2575"/>
      <c r="U27" s="2575"/>
      <c r="V27" s="2575"/>
      <c r="W27" s="2575"/>
      <c r="X27" s="2575"/>
      <c r="Y27" s="2575"/>
      <c r="Z27" s="2575"/>
    </row>
    <row r="28" spans="1:26">
      <c r="A28" s="1412" t="s">
        <v>429</v>
      </c>
      <c r="B28" s="2714">
        <v>1259</v>
      </c>
      <c r="C28" s="2714">
        <v>1299</v>
      </c>
      <c r="D28" s="2714">
        <v>1385</v>
      </c>
      <c r="E28" s="2714">
        <v>1213</v>
      </c>
      <c r="F28" s="2714">
        <v>1211</v>
      </c>
      <c r="G28" s="2714">
        <v>1227</v>
      </c>
      <c r="H28" s="2714">
        <v>1189</v>
      </c>
      <c r="J28" s="2553"/>
      <c r="K28" s="2713"/>
      <c r="L28" s="2552"/>
      <c r="M28" s="2575"/>
      <c r="N28" s="2575"/>
      <c r="O28" s="2575"/>
      <c r="P28" s="2575"/>
      <c r="Q28" s="2575"/>
      <c r="R28" s="2575"/>
      <c r="S28" s="2575"/>
      <c r="T28" s="2575"/>
      <c r="U28" s="2575"/>
      <c r="V28" s="2575"/>
      <c r="W28" s="2575"/>
      <c r="X28" s="2575"/>
      <c r="Y28" s="2575"/>
      <c r="Z28" s="2575"/>
    </row>
    <row r="29" spans="1:26">
      <c r="A29" s="1412" t="s">
        <v>428</v>
      </c>
      <c r="B29" s="2714">
        <v>1886</v>
      </c>
      <c r="C29" s="2714">
        <v>1864</v>
      </c>
      <c r="D29" s="2714">
        <v>1887</v>
      </c>
      <c r="E29" s="2714">
        <v>1774</v>
      </c>
      <c r="F29" s="2714">
        <v>1997</v>
      </c>
      <c r="G29" s="2714">
        <v>2022</v>
      </c>
      <c r="H29" s="2714">
        <v>1963</v>
      </c>
      <c r="J29" s="2553"/>
      <c r="K29" s="2713"/>
      <c r="L29" s="2552"/>
      <c r="M29" s="2575"/>
      <c r="N29" s="2575"/>
      <c r="O29" s="2575"/>
      <c r="P29" s="2575"/>
      <c r="Q29" s="2575"/>
      <c r="R29" s="2575"/>
      <c r="S29" s="2575"/>
      <c r="T29" s="2575"/>
      <c r="U29" s="2575"/>
      <c r="V29" s="2575"/>
      <c r="W29" s="2575"/>
      <c r="X29" s="2575"/>
      <c r="Y29" s="2575"/>
      <c r="Z29" s="2575"/>
    </row>
    <row r="30" spans="1:26">
      <c r="A30" s="1411" t="s">
        <v>427</v>
      </c>
      <c r="B30" s="2714">
        <v>1105</v>
      </c>
      <c r="C30" s="2714">
        <v>1241</v>
      </c>
      <c r="D30" s="2714">
        <v>1266</v>
      </c>
      <c r="E30" s="2714">
        <v>1188</v>
      </c>
      <c r="F30" s="2714">
        <v>1032</v>
      </c>
      <c r="G30" s="2714">
        <v>1065</v>
      </c>
      <c r="H30" s="2714">
        <v>1130</v>
      </c>
      <c r="J30" s="2553"/>
      <c r="K30" s="2713"/>
      <c r="L30" s="2552"/>
      <c r="M30" s="2575"/>
      <c r="N30" s="2575"/>
      <c r="O30" s="2575"/>
      <c r="P30" s="2575"/>
      <c r="Q30" s="2575"/>
      <c r="R30" s="2575"/>
      <c r="S30" s="2575"/>
      <c r="T30" s="2575"/>
      <c r="U30" s="2575"/>
      <c r="V30" s="2575"/>
      <c r="W30" s="2575"/>
      <c r="X30" s="2575"/>
      <c r="Y30" s="2575"/>
      <c r="Z30" s="2575"/>
    </row>
    <row r="31" spans="1:26" ht="16.5" customHeight="1">
      <c r="A31" s="1411" t="s">
        <v>426</v>
      </c>
      <c r="B31" s="2714">
        <v>2229</v>
      </c>
      <c r="C31" s="2714">
        <v>2211</v>
      </c>
      <c r="D31" s="2714">
        <v>2174</v>
      </c>
      <c r="E31" s="2714">
        <v>1938</v>
      </c>
      <c r="F31" s="2714">
        <v>2333</v>
      </c>
      <c r="G31" s="2714">
        <v>2240</v>
      </c>
      <c r="H31" s="2714">
        <v>2383</v>
      </c>
      <c r="J31" s="2553"/>
      <c r="K31" s="2713"/>
      <c r="L31" s="2552"/>
      <c r="M31" s="2575"/>
      <c r="N31" s="2575"/>
      <c r="O31" s="2575"/>
      <c r="P31" s="2575"/>
      <c r="Q31" s="2575"/>
      <c r="R31" s="2575"/>
      <c r="S31" s="2575"/>
      <c r="T31" s="2575"/>
      <c r="U31" s="2575"/>
      <c r="V31" s="2575"/>
      <c r="W31" s="2575"/>
      <c r="X31" s="2575"/>
      <c r="Y31" s="2575"/>
      <c r="Z31" s="2575"/>
    </row>
    <row r="32" spans="1:26">
      <c r="A32" s="1408" t="s">
        <v>425</v>
      </c>
      <c r="B32" s="2714">
        <v>1265</v>
      </c>
      <c r="C32" s="2714">
        <v>1734</v>
      </c>
      <c r="D32" s="2714">
        <v>1721</v>
      </c>
      <c r="E32" s="2714">
        <v>1747</v>
      </c>
      <c r="F32" s="2714">
        <v>1181</v>
      </c>
      <c r="G32" s="2714">
        <v>1191</v>
      </c>
      <c r="H32" s="2714">
        <v>1163</v>
      </c>
      <c r="J32" s="2548"/>
      <c r="K32" s="2713"/>
      <c r="L32" s="2712"/>
      <c r="M32" s="2575"/>
      <c r="N32" s="2575"/>
      <c r="O32" s="2575"/>
      <c r="P32" s="2575"/>
      <c r="Q32" s="2575"/>
      <c r="R32" s="2575"/>
      <c r="S32" s="2575"/>
      <c r="T32" s="2575"/>
      <c r="U32" s="2575"/>
      <c r="V32" s="2575"/>
      <c r="W32" s="2575"/>
      <c r="X32" s="2575"/>
      <c r="Y32" s="2575"/>
      <c r="Z32" s="2575"/>
    </row>
    <row r="33" spans="1:26">
      <c r="A33" s="1408" t="s">
        <v>424</v>
      </c>
      <c r="B33" s="2714">
        <v>1904</v>
      </c>
      <c r="C33" s="2714">
        <v>2017</v>
      </c>
      <c r="D33" s="2714">
        <v>2039</v>
      </c>
      <c r="E33" s="2714">
        <v>1881</v>
      </c>
      <c r="F33" s="2714">
        <v>1760</v>
      </c>
      <c r="G33" s="2714">
        <v>1752</v>
      </c>
      <c r="H33" s="2714">
        <v>1775</v>
      </c>
      <c r="J33" s="2548"/>
      <c r="K33" s="2713"/>
      <c r="L33" s="2712"/>
      <c r="M33" s="2575"/>
      <c r="N33" s="2575"/>
      <c r="O33" s="2575"/>
      <c r="P33" s="2575"/>
      <c r="Q33" s="2575"/>
      <c r="R33" s="2575"/>
      <c r="S33" s="2575"/>
      <c r="T33" s="2575"/>
      <c r="U33" s="2575"/>
      <c r="V33" s="2575"/>
      <c r="W33" s="2575"/>
      <c r="X33" s="2575"/>
      <c r="Y33" s="2575"/>
      <c r="Z33" s="2575"/>
    </row>
    <row r="34" spans="1:26" ht="16.5">
      <c r="A34" s="5603"/>
      <c r="B34" s="5606" t="s">
        <v>3283</v>
      </c>
      <c r="C34" s="5607"/>
      <c r="D34" s="5607"/>
      <c r="E34" s="5607"/>
      <c r="F34" s="5607"/>
      <c r="G34" s="5607"/>
      <c r="H34" s="5608"/>
      <c r="I34" s="2711"/>
      <c r="J34" s="2602"/>
      <c r="K34" s="2602"/>
      <c r="L34" s="2602"/>
      <c r="M34" s="2602"/>
      <c r="N34" s="2602"/>
      <c r="O34" s="2602"/>
      <c r="P34" s="2602"/>
      <c r="Q34" s="2602"/>
      <c r="R34" s="2602"/>
      <c r="S34" s="2602"/>
      <c r="T34" s="2602"/>
      <c r="U34" s="2602"/>
      <c r="V34" s="2602"/>
      <c r="W34" s="2602"/>
      <c r="X34" s="2602"/>
      <c r="Y34" s="2602"/>
      <c r="Z34" s="2602"/>
    </row>
    <row r="35" spans="1:26">
      <c r="A35" s="5604"/>
      <c r="B35" s="5609" t="s">
        <v>88</v>
      </c>
      <c r="C35" s="5612" t="s">
        <v>3161</v>
      </c>
      <c r="D35" s="5613"/>
      <c r="E35" s="5614"/>
      <c r="F35" s="5612" t="s">
        <v>3210</v>
      </c>
      <c r="G35" s="5613"/>
      <c r="H35" s="5614"/>
      <c r="I35" s="2710"/>
      <c r="J35" s="2600"/>
      <c r="K35" s="2600"/>
      <c r="L35" s="2600"/>
      <c r="M35" s="2600"/>
      <c r="N35" s="2600"/>
      <c r="O35" s="2600"/>
      <c r="P35" s="2600"/>
      <c r="Q35" s="2600"/>
      <c r="R35" s="2600"/>
      <c r="S35" s="2600"/>
      <c r="T35" s="2600"/>
      <c r="U35" s="2600"/>
      <c r="V35" s="2600"/>
      <c r="W35" s="2600"/>
      <c r="X35" s="2600"/>
      <c r="Y35" s="2600"/>
      <c r="Z35" s="2600"/>
    </row>
    <row r="36" spans="1:26">
      <c r="A36" s="5604"/>
      <c r="B36" s="5610"/>
      <c r="C36" s="5615" t="s">
        <v>88</v>
      </c>
      <c r="D36" s="5613" t="s">
        <v>2086</v>
      </c>
      <c r="E36" s="5614"/>
      <c r="F36" s="5615" t="s">
        <v>88</v>
      </c>
      <c r="G36" s="5613" t="s">
        <v>2086</v>
      </c>
      <c r="H36" s="5614"/>
      <c r="I36" s="2710"/>
      <c r="J36" s="2600"/>
      <c r="K36" s="2600"/>
      <c r="L36" s="2600"/>
      <c r="M36" s="2600"/>
      <c r="N36" s="2600"/>
      <c r="O36" s="2600"/>
      <c r="P36" s="2600"/>
      <c r="Q36" s="2600"/>
      <c r="R36" s="2600"/>
      <c r="S36" s="2600"/>
      <c r="T36" s="2600"/>
      <c r="U36" s="2600"/>
      <c r="V36" s="2600"/>
      <c r="W36" s="2600"/>
      <c r="X36" s="2600"/>
      <c r="Y36" s="2600"/>
      <c r="Z36" s="2600"/>
    </row>
    <row r="37" spans="1:26">
      <c r="A37" s="5605"/>
      <c r="B37" s="5611"/>
      <c r="C37" s="5616"/>
      <c r="D37" s="2709" t="s">
        <v>3184</v>
      </c>
      <c r="E37" s="2608" t="s">
        <v>3183</v>
      </c>
      <c r="F37" s="5616"/>
      <c r="G37" s="2608" t="s">
        <v>3183</v>
      </c>
      <c r="H37" s="2608" t="s">
        <v>3282</v>
      </c>
      <c r="I37" s="2708"/>
      <c r="J37" s="2600"/>
      <c r="K37" s="2600"/>
      <c r="L37" s="2600"/>
      <c r="M37" s="2600"/>
      <c r="N37" s="2600"/>
      <c r="O37" s="2600"/>
      <c r="P37" s="2600"/>
      <c r="Q37" s="2600"/>
      <c r="R37" s="2600"/>
      <c r="S37" s="2600"/>
      <c r="T37" s="2600"/>
      <c r="U37" s="2600"/>
      <c r="V37" s="2600"/>
      <c r="W37" s="2600"/>
      <c r="X37" s="2600"/>
      <c r="Y37" s="2600"/>
      <c r="Z37" s="2600"/>
    </row>
    <row r="38" spans="1:26">
      <c r="A38" s="5617" t="s">
        <v>412</v>
      </c>
      <c r="B38" s="5617"/>
      <c r="C38" s="5617"/>
      <c r="D38" s="5617"/>
      <c r="E38" s="5617"/>
      <c r="F38" s="5617"/>
      <c r="G38" s="5617"/>
      <c r="H38" s="5617"/>
      <c r="I38" s="2708"/>
    </row>
    <row r="39" spans="1:26">
      <c r="A39" s="5566" t="s">
        <v>3281</v>
      </c>
      <c r="B39" s="5566"/>
      <c r="C39" s="5566"/>
      <c r="D39" s="5566"/>
      <c r="E39" s="5566"/>
      <c r="F39" s="5566"/>
      <c r="G39" s="5566"/>
      <c r="H39" s="5566"/>
      <c r="I39" s="2501"/>
    </row>
    <row r="40" spans="1:26">
      <c r="A40" s="5502" t="s">
        <v>3280</v>
      </c>
      <c r="B40" s="5502"/>
      <c r="C40" s="5502"/>
      <c r="D40" s="5502"/>
      <c r="E40" s="5502"/>
      <c r="F40" s="5502"/>
      <c r="G40" s="5502"/>
      <c r="H40" s="5502"/>
      <c r="I40" s="2215"/>
    </row>
  </sheetData>
  <mergeCells count="23">
    <mergeCell ref="A39:H39"/>
    <mergeCell ref="A40:H40"/>
    <mergeCell ref="F35:H35"/>
    <mergeCell ref="C36:C37"/>
    <mergeCell ref="D36:E36"/>
    <mergeCell ref="F36:F37"/>
    <mergeCell ref="G36:H36"/>
    <mergeCell ref="A34:A37"/>
    <mergeCell ref="B34:H34"/>
    <mergeCell ref="B35:B37"/>
    <mergeCell ref="C35:E35"/>
    <mergeCell ref="A38:H38"/>
    <mergeCell ref="A1:H1"/>
    <mergeCell ref="A2:H2"/>
    <mergeCell ref="A4:A7"/>
    <mergeCell ref="B4:H4"/>
    <mergeCell ref="B5:B7"/>
    <mergeCell ref="C5:E5"/>
    <mergeCell ref="F5:H5"/>
    <mergeCell ref="C6:C7"/>
    <mergeCell ref="D6:E6"/>
    <mergeCell ref="F6:F7"/>
    <mergeCell ref="G6:H6"/>
  </mergeCells>
  <pageMargins left="0.7" right="0.7" top="0.75" bottom="0.75" header="0.3" footer="0.3"/>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3A90E-DBF6-43B7-8F9E-C9DE21AEBAD4}">
  <sheetPr codeName="Sheet125"/>
  <dimension ref="A1:U50"/>
  <sheetViews>
    <sheetView showGridLines="0" zoomScaleNormal="100" workbookViewId="0">
      <selection sqref="A1:U1"/>
    </sheetView>
  </sheetViews>
  <sheetFormatPr defaultColWidth="9.140625" defaultRowHeight="12.75"/>
  <cols>
    <col min="1" max="1" width="32.5703125" style="2721" customWidth="1"/>
    <col min="2" max="9" width="8" style="2721" customWidth="1"/>
    <col min="10" max="14" width="7.5703125" style="2721" customWidth="1"/>
    <col min="15" max="17" width="8" style="2721" customWidth="1"/>
    <col min="18" max="18" width="8.5703125" style="2721" customWidth="1"/>
    <col min="19" max="20" width="8.5703125" style="2722" customWidth="1"/>
    <col min="21" max="21" width="32.5703125" style="2721" customWidth="1"/>
    <col min="22" max="16384" width="9.140625" style="2721"/>
  </cols>
  <sheetData>
    <row r="1" spans="1:21" s="2742" customFormat="1" ht="34.5" customHeight="1">
      <c r="A1" s="5619" t="s">
        <v>3353</v>
      </c>
      <c r="B1" s="5619"/>
      <c r="C1" s="5619"/>
      <c r="D1" s="5619"/>
      <c r="E1" s="5619"/>
      <c r="F1" s="5619"/>
      <c r="G1" s="5619"/>
      <c r="H1" s="5619"/>
      <c r="I1" s="5619"/>
      <c r="J1" s="5619"/>
      <c r="K1" s="5619"/>
      <c r="L1" s="5619"/>
      <c r="M1" s="5619"/>
      <c r="N1" s="5619"/>
      <c r="O1" s="5619"/>
      <c r="P1" s="5619"/>
      <c r="Q1" s="5619"/>
      <c r="R1" s="5619"/>
      <c r="S1" s="5619"/>
      <c r="T1" s="5619"/>
      <c r="U1" s="5619"/>
    </row>
    <row r="2" spans="1:21" s="2742" customFormat="1" ht="34.5" customHeight="1">
      <c r="A2" s="5620" t="s">
        <v>3352</v>
      </c>
      <c r="B2" s="5620"/>
      <c r="C2" s="5620"/>
      <c r="D2" s="5620"/>
      <c r="E2" s="5620"/>
      <c r="F2" s="5620"/>
      <c r="G2" s="5620"/>
      <c r="H2" s="5620"/>
      <c r="I2" s="5620"/>
      <c r="J2" s="5620"/>
      <c r="K2" s="5620"/>
      <c r="L2" s="5620"/>
      <c r="M2" s="5620"/>
      <c r="N2" s="5620"/>
      <c r="O2" s="5620"/>
      <c r="P2" s="5620"/>
      <c r="Q2" s="5620"/>
      <c r="R2" s="5620"/>
      <c r="S2" s="5620"/>
      <c r="T2" s="5620"/>
      <c r="U2" s="5620"/>
    </row>
    <row r="3" spans="1:21" s="2742" customFormat="1" ht="7.5" customHeight="1">
      <c r="A3" s="2750"/>
      <c r="B3" s="2749"/>
      <c r="C3" s="2749"/>
      <c r="D3" s="2749"/>
      <c r="E3" s="2749"/>
      <c r="F3" s="2748"/>
      <c r="G3" s="2748"/>
      <c r="H3" s="2748"/>
      <c r="I3" s="2748"/>
      <c r="J3" s="2748"/>
      <c r="K3" s="2748"/>
      <c r="L3" s="2748"/>
      <c r="M3" s="2748"/>
      <c r="N3" s="2748"/>
      <c r="O3" s="2748"/>
      <c r="P3" s="2748"/>
      <c r="Q3" s="2748"/>
      <c r="R3" s="2748"/>
      <c r="S3" s="2747"/>
      <c r="T3" s="2747"/>
      <c r="U3" s="2746"/>
    </row>
    <row r="4" spans="1:21" s="2742" customFormat="1" ht="9.75" customHeight="1">
      <c r="A4" s="2656" t="s">
        <v>951</v>
      </c>
      <c r="B4" s="2656"/>
      <c r="C4" s="2745"/>
      <c r="D4" s="2745"/>
      <c r="E4" s="2745"/>
      <c r="F4" s="2745"/>
      <c r="G4" s="2744"/>
      <c r="H4" s="2744"/>
      <c r="I4" s="2744"/>
      <c r="J4" s="2744"/>
      <c r="K4" s="2744"/>
      <c r="L4" s="2744"/>
      <c r="M4" s="2744"/>
      <c r="N4" s="2744"/>
      <c r="O4" s="2744"/>
      <c r="P4" s="2744"/>
      <c r="Q4" s="2744"/>
      <c r="R4" s="2744"/>
      <c r="S4" s="2743"/>
      <c r="T4" s="2743"/>
      <c r="U4" s="2654" t="s">
        <v>950</v>
      </c>
    </row>
    <row r="5" spans="1:21" s="2741" customFormat="1" ht="18.75" customHeight="1">
      <c r="A5" s="2732" t="s">
        <v>3351</v>
      </c>
      <c r="B5" s="79">
        <v>2005</v>
      </c>
      <c r="C5" s="2735">
        <v>2006</v>
      </c>
      <c r="D5" s="2735">
        <v>2007</v>
      </c>
      <c r="E5" s="2735">
        <v>2008</v>
      </c>
      <c r="F5" s="2735">
        <v>2009</v>
      </c>
      <c r="G5" s="2734">
        <v>2010</v>
      </c>
      <c r="H5" s="2734">
        <v>2011</v>
      </c>
      <c r="I5" s="2734">
        <v>2012</v>
      </c>
      <c r="J5" s="2734">
        <v>2013</v>
      </c>
      <c r="K5" s="2734">
        <v>2014</v>
      </c>
      <c r="L5" s="2734">
        <v>2015</v>
      </c>
      <c r="M5" s="2734">
        <v>2016</v>
      </c>
      <c r="N5" s="2734">
        <v>2017</v>
      </c>
      <c r="O5" s="624">
        <v>2018</v>
      </c>
      <c r="P5" s="624">
        <v>2019</v>
      </c>
      <c r="Q5" s="2734" t="s">
        <v>3298</v>
      </c>
      <c r="R5" s="2734">
        <v>2021</v>
      </c>
      <c r="S5" s="2734">
        <v>2022</v>
      </c>
      <c r="T5" s="2733">
        <v>2023</v>
      </c>
      <c r="U5" s="79"/>
    </row>
    <row r="6" spans="1:21" ht="12" customHeight="1">
      <c r="A6" s="2739" t="s">
        <v>209</v>
      </c>
      <c r="B6" s="2738">
        <v>16679761</v>
      </c>
      <c r="C6" s="2738">
        <v>15984871</v>
      </c>
      <c r="D6" s="2738">
        <v>16721387</v>
      </c>
      <c r="E6" s="2738">
        <v>19770678</v>
      </c>
      <c r="F6" s="2738">
        <v>19566151</v>
      </c>
      <c r="G6" s="2738">
        <v>18471102</v>
      </c>
      <c r="H6" s="2738">
        <v>16019237</v>
      </c>
      <c r="I6" s="2738">
        <v>12628308</v>
      </c>
      <c r="J6" s="2563">
        <v>9991989</v>
      </c>
      <c r="K6" s="2563">
        <v>9653423</v>
      </c>
      <c r="L6" s="2563">
        <v>9066295</v>
      </c>
      <c r="M6" s="2563">
        <v>8787144</v>
      </c>
      <c r="N6" s="2563">
        <v>9547483</v>
      </c>
      <c r="O6" s="2563">
        <v>10119692</v>
      </c>
      <c r="P6" s="2563">
        <v>11206864</v>
      </c>
      <c r="Q6" s="2563">
        <v>11599869</v>
      </c>
      <c r="R6" s="2563">
        <v>13885383</v>
      </c>
      <c r="S6" s="2563">
        <v>15745793</v>
      </c>
      <c r="T6" s="2737">
        <v>18019620</v>
      </c>
      <c r="U6" s="2739" t="s">
        <v>209</v>
      </c>
    </row>
    <row r="7" spans="1:21" ht="12" customHeight="1">
      <c r="A7" s="2739" t="s">
        <v>3171</v>
      </c>
      <c r="B7" s="2738">
        <v>7395813</v>
      </c>
      <c r="C7" s="2738">
        <v>7332397</v>
      </c>
      <c r="D7" s="2738">
        <v>8555755</v>
      </c>
      <c r="E7" s="2738">
        <v>9525489</v>
      </c>
      <c r="F7" s="2738">
        <v>9013535</v>
      </c>
      <c r="G7" s="2738">
        <v>8069875</v>
      </c>
      <c r="H7" s="2738">
        <v>6000397</v>
      </c>
      <c r="I7" s="2738">
        <v>4675522</v>
      </c>
      <c r="J7" s="2563">
        <v>3969629</v>
      </c>
      <c r="K7" s="2563">
        <v>3560862</v>
      </c>
      <c r="L7" s="2563">
        <v>3692365</v>
      </c>
      <c r="M7" s="2563">
        <v>4444397</v>
      </c>
      <c r="N7" s="2563">
        <v>4652968</v>
      </c>
      <c r="O7" s="2563">
        <v>5527779</v>
      </c>
      <c r="P7" s="2563">
        <v>6214668</v>
      </c>
      <c r="Q7" s="2563">
        <v>6710438</v>
      </c>
      <c r="R7" s="2563">
        <v>8094951</v>
      </c>
      <c r="S7" s="2563">
        <v>9205150</v>
      </c>
      <c r="T7" s="2737">
        <v>10776878</v>
      </c>
      <c r="U7" s="2739" t="s">
        <v>3163</v>
      </c>
    </row>
    <row r="8" spans="1:21" ht="12" customHeight="1">
      <c r="A8" s="2739" t="s">
        <v>3350</v>
      </c>
      <c r="B8" s="2738">
        <v>3903679</v>
      </c>
      <c r="C8" s="2738">
        <v>3231429</v>
      </c>
      <c r="D8" s="2738">
        <v>4108041</v>
      </c>
      <c r="E8" s="2738">
        <v>4129345</v>
      </c>
      <c r="F8" s="2738">
        <v>2974376</v>
      </c>
      <c r="G8" s="2738">
        <v>2129626</v>
      </c>
      <c r="H8" s="2738">
        <v>1719288</v>
      </c>
      <c r="I8" s="2738">
        <v>1178396</v>
      </c>
      <c r="J8" s="2563">
        <v>940301</v>
      </c>
      <c r="K8" s="2563">
        <v>886236</v>
      </c>
      <c r="L8" s="2563">
        <v>1036919</v>
      </c>
      <c r="M8" s="2563">
        <v>1292963</v>
      </c>
      <c r="N8" s="2563">
        <v>1397869</v>
      </c>
      <c r="O8" s="2563">
        <v>1737352</v>
      </c>
      <c r="P8" s="2563">
        <v>2307375</v>
      </c>
      <c r="Q8" s="2563">
        <v>2827267</v>
      </c>
      <c r="R8" s="2563">
        <v>3452735</v>
      </c>
      <c r="S8" s="2563">
        <v>3945303</v>
      </c>
      <c r="T8" s="2737">
        <v>4631847</v>
      </c>
      <c r="U8" s="2739" t="s">
        <v>3349</v>
      </c>
    </row>
    <row r="9" spans="1:21" ht="12" customHeight="1">
      <c r="A9" s="2736" t="s">
        <v>3348</v>
      </c>
      <c r="B9" s="2738">
        <v>637186</v>
      </c>
      <c r="C9" s="2738">
        <v>487638</v>
      </c>
      <c r="D9" s="2738">
        <v>585729</v>
      </c>
      <c r="E9" s="2738">
        <v>606603</v>
      </c>
      <c r="F9" s="2738">
        <v>547244</v>
      </c>
      <c r="G9" s="2738">
        <v>324408</v>
      </c>
      <c r="H9" s="2738">
        <v>304858</v>
      </c>
      <c r="I9" s="2738">
        <v>296373</v>
      </c>
      <c r="J9" s="2563">
        <v>207293</v>
      </c>
      <c r="K9" s="2563">
        <v>159906</v>
      </c>
      <c r="L9" s="2563">
        <v>143173</v>
      </c>
      <c r="M9" s="2563">
        <v>275526</v>
      </c>
      <c r="N9" s="2563">
        <v>319739</v>
      </c>
      <c r="O9" s="2563">
        <v>398186</v>
      </c>
      <c r="P9" s="2563" t="s">
        <v>215</v>
      </c>
      <c r="Q9" s="2563" t="s">
        <v>215</v>
      </c>
      <c r="R9" s="2563">
        <v>677457</v>
      </c>
      <c r="S9" s="2563" t="s">
        <v>215</v>
      </c>
      <c r="T9" s="2737" t="s">
        <v>215</v>
      </c>
      <c r="U9" s="2736" t="s">
        <v>3347</v>
      </c>
    </row>
    <row r="10" spans="1:21" ht="12" customHeight="1">
      <c r="A10" s="2736" t="s">
        <v>3346</v>
      </c>
      <c r="B10" s="2738">
        <v>2121360</v>
      </c>
      <c r="C10" s="2738">
        <v>1777454</v>
      </c>
      <c r="D10" s="2738">
        <v>2654140</v>
      </c>
      <c r="E10" s="2738">
        <v>2370898</v>
      </c>
      <c r="F10" s="2738">
        <v>1457178</v>
      </c>
      <c r="G10" s="2738">
        <v>1169543</v>
      </c>
      <c r="H10" s="2738">
        <v>991840</v>
      </c>
      <c r="I10" s="2738">
        <v>607273</v>
      </c>
      <c r="J10" s="2563">
        <v>598868</v>
      </c>
      <c r="K10" s="2563">
        <v>506263</v>
      </c>
      <c r="L10" s="2563">
        <v>662143</v>
      </c>
      <c r="M10" s="2563">
        <v>781997</v>
      </c>
      <c r="N10" s="2563">
        <v>801074</v>
      </c>
      <c r="O10" s="2563">
        <v>1018228</v>
      </c>
      <c r="P10" s="2563" t="s">
        <v>215</v>
      </c>
      <c r="Q10" s="2563" t="s">
        <v>215</v>
      </c>
      <c r="R10" s="2563">
        <v>2072303</v>
      </c>
      <c r="S10" s="2563" t="s">
        <v>215</v>
      </c>
      <c r="T10" s="2737" t="s">
        <v>215</v>
      </c>
      <c r="U10" s="2736" t="s">
        <v>3345</v>
      </c>
    </row>
    <row r="11" spans="1:21" ht="12" customHeight="1">
      <c r="A11" s="2736" t="s">
        <v>3344</v>
      </c>
      <c r="B11" s="2738">
        <v>1145133</v>
      </c>
      <c r="C11" s="2738">
        <v>966337</v>
      </c>
      <c r="D11" s="2738">
        <v>868172</v>
      </c>
      <c r="E11" s="2738">
        <v>1151844</v>
      </c>
      <c r="F11" s="2738">
        <v>969955</v>
      </c>
      <c r="G11" s="2738">
        <v>635675</v>
      </c>
      <c r="H11" s="2738">
        <v>422590</v>
      </c>
      <c r="I11" s="2738">
        <v>274750</v>
      </c>
      <c r="J11" s="2563">
        <v>134140</v>
      </c>
      <c r="K11" s="2563">
        <v>220067</v>
      </c>
      <c r="L11" s="2563">
        <v>231603</v>
      </c>
      <c r="M11" s="2563">
        <v>235440</v>
      </c>
      <c r="N11" s="2563">
        <v>277056</v>
      </c>
      <c r="O11" s="2563">
        <v>320938</v>
      </c>
      <c r="P11" s="2563" t="s">
        <v>215</v>
      </c>
      <c r="Q11" s="2563" t="s">
        <v>215</v>
      </c>
      <c r="R11" s="2563">
        <v>702975</v>
      </c>
      <c r="S11" s="2563" t="s">
        <v>215</v>
      </c>
      <c r="T11" s="2737" t="s">
        <v>215</v>
      </c>
      <c r="U11" s="2740" t="s">
        <v>3343</v>
      </c>
    </row>
    <row r="12" spans="1:21" ht="12" customHeight="1">
      <c r="A12" s="2739" t="s">
        <v>3342</v>
      </c>
      <c r="B12" s="2738">
        <v>3492133</v>
      </c>
      <c r="C12" s="2738">
        <v>4100968</v>
      </c>
      <c r="D12" s="2738">
        <v>4447714</v>
      </c>
      <c r="E12" s="2738">
        <v>5396145</v>
      </c>
      <c r="F12" s="2738">
        <v>6039159</v>
      </c>
      <c r="G12" s="2738">
        <v>5940249</v>
      </c>
      <c r="H12" s="2738">
        <v>4281108</v>
      </c>
      <c r="I12" s="2738">
        <v>3497127</v>
      </c>
      <c r="J12" s="2563">
        <v>3029328</v>
      </c>
      <c r="K12" s="2563">
        <v>2674626</v>
      </c>
      <c r="L12" s="2563">
        <v>2655446</v>
      </c>
      <c r="M12" s="2563">
        <v>3151434</v>
      </c>
      <c r="N12" s="2563">
        <v>3255099</v>
      </c>
      <c r="O12" s="2563">
        <v>3790427</v>
      </c>
      <c r="P12" s="2563">
        <v>3907293</v>
      </c>
      <c r="Q12" s="2563">
        <v>3883171</v>
      </c>
      <c r="R12" s="2563">
        <v>4642216</v>
      </c>
      <c r="S12" s="2563">
        <v>5259847</v>
      </c>
      <c r="T12" s="2737">
        <v>6145031</v>
      </c>
      <c r="U12" s="2739" t="s">
        <v>3341</v>
      </c>
    </row>
    <row r="13" spans="1:21" ht="24" customHeight="1">
      <c r="A13" s="2736" t="s">
        <v>3340</v>
      </c>
      <c r="B13" s="2738">
        <v>381395</v>
      </c>
      <c r="C13" s="2738">
        <v>563092</v>
      </c>
      <c r="D13" s="2738">
        <v>681975</v>
      </c>
      <c r="E13" s="2738">
        <v>1003124</v>
      </c>
      <c r="F13" s="2738">
        <v>739959</v>
      </c>
      <c r="G13" s="2738">
        <v>454698</v>
      </c>
      <c r="H13" s="2738">
        <v>362828</v>
      </c>
      <c r="I13" s="2738">
        <v>322537</v>
      </c>
      <c r="J13" s="2563">
        <v>301224</v>
      </c>
      <c r="K13" s="2563">
        <v>285555</v>
      </c>
      <c r="L13" s="2563">
        <v>342464</v>
      </c>
      <c r="M13" s="2563">
        <v>409251</v>
      </c>
      <c r="N13" s="2563">
        <v>497192</v>
      </c>
      <c r="O13" s="2563">
        <v>716933</v>
      </c>
      <c r="P13" s="2563" t="s">
        <v>215</v>
      </c>
      <c r="Q13" s="2563" t="s">
        <v>215</v>
      </c>
      <c r="R13" s="2563">
        <v>642469</v>
      </c>
      <c r="S13" s="2563" t="s">
        <v>215</v>
      </c>
      <c r="T13" s="2737" t="s">
        <v>215</v>
      </c>
      <c r="U13" s="2736" t="s">
        <v>3339</v>
      </c>
    </row>
    <row r="14" spans="1:21" ht="38.25" customHeight="1">
      <c r="A14" s="2736" t="s">
        <v>3338</v>
      </c>
      <c r="B14" s="2738">
        <v>282588</v>
      </c>
      <c r="C14" s="2738">
        <v>344759</v>
      </c>
      <c r="D14" s="2738">
        <v>478324</v>
      </c>
      <c r="E14" s="2738">
        <v>425427</v>
      </c>
      <c r="F14" s="2738">
        <v>582146</v>
      </c>
      <c r="G14" s="2738">
        <v>418376</v>
      </c>
      <c r="H14" s="2738">
        <v>403476</v>
      </c>
      <c r="I14" s="2738">
        <v>352673</v>
      </c>
      <c r="J14" s="2563">
        <v>346094</v>
      </c>
      <c r="K14" s="2563">
        <v>317217</v>
      </c>
      <c r="L14" s="2563">
        <v>206607</v>
      </c>
      <c r="M14" s="2563">
        <v>176351</v>
      </c>
      <c r="N14" s="2563">
        <v>182333</v>
      </c>
      <c r="O14" s="2563">
        <v>307744</v>
      </c>
      <c r="P14" s="2563" t="s">
        <v>215</v>
      </c>
      <c r="Q14" s="2563" t="s">
        <v>215</v>
      </c>
      <c r="R14" s="2563">
        <v>253833</v>
      </c>
      <c r="S14" s="2563" t="s">
        <v>215</v>
      </c>
      <c r="T14" s="2737" t="s">
        <v>215</v>
      </c>
      <c r="U14" s="2736" t="s">
        <v>3337</v>
      </c>
    </row>
    <row r="15" spans="1:21" ht="12" customHeight="1">
      <c r="A15" s="2736" t="s">
        <v>3336</v>
      </c>
      <c r="B15" s="2738">
        <v>453899</v>
      </c>
      <c r="C15" s="2738">
        <v>681689</v>
      </c>
      <c r="D15" s="2738">
        <v>749246</v>
      </c>
      <c r="E15" s="2738">
        <v>817812</v>
      </c>
      <c r="F15" s="2738">
        <v>677407</v>
      </c>
      <c r="G15" s="2738">
        <v>766006</v>
      </c>
      <c r="H15" s="2738">
        <v>396758</v>
      </c>
      <c r="I15" s="2738">
        <v>334573</v>
      </c>
      <c r="J15" s="2563">
        <v>307285</v>
      </c>
      <c r="K15" s="2563">
        <v>400156</v>
      </c>
      <c r="L15" s="2563">
        <v>312540</v>
      </c>
      <c r="M15" s="2563">
        <v>535778</v>
      </c>
      <c r="N15" s="2563">
        <v>603700</v>
      </c>
      <c r="O15" s="2563">
        <v>573333</v>
      </c>
      <c r="P15" s="2563" t="s">
        <v>215</v>
      </c>
      <c r="Q15" s="2563" t="s">
        <v>215</v>
      </c>
      <c r="R15" s="2563">
        <v>573059</v>
      </c>
      <c r="S15" s="2563" t="s">
        <v>215</v>
      </c>
      <c r="T15" s="2737" t="s">
        <v>215</v>
      </c>
      <c r="U15" s="2736" t="s">
        <v>3335</v>
      </c>
    </row>
    <row r="16" spans="1:21" ht="27" customHeight="1">
      <c r="A16" s="2736" t="s">
        <v>3334</v>
      </c>
      <c r="B16" s="2738">
        <v>54287</v>
      </c>
      <c r="C16" s="2738">
        <v>105970</v>
      </c>
      <c r="D16" s="2738">
        <v>110776</v>
      </c>
      <c r="E16" s="2738">
        <v>57869</v>
      </c>
      <c r="F16" s="2738">
        <v>110884</v>
      </c>
      <c r="G16" s="2738">
        <v>53015</v>
      </c>
      <c r="H16" s="2738">
        <v>60811</v>
      </c>
      <c r="I16" s="2738">
        <v>80745</v>
      </c>
      <c r="J16" s="2563">
        <v>116591</v>
      </c>
      <c r="K16" s="2563">
        <v>38647</v>
      </c>
      <c r="L16" s="2563">
        <v>41844</v>
      </c>
      <c r="M16" s="2563">
        <v>40622</v>
      </c>
      <c r="N16" s="2563">
        <v>53732</v>
      </c>
      <c r="O16" s="2563">
        <v>46630</v>
      </c>
      <c r="P16" s="2563" t="s">
        <v>215</v>
      </c>
      <c r="Q16" s="2563" t="s">
        <v>215</v>
      </c>
      <c r="R16" s="2563">
        <v>45709</v>
      </c>
      <c r="S16" s="2563" t="s">
        <v>215</v>
      </c>
      <c r="T16" s="2737" t="s">
        <v>215</v>
      </c>
      <c r="U16" s="2736" t="s">
        <v>3333</v>
      </c>
    </row>
    <row r="17" spans="1:21" ht="12" customHeight="1">
      <c r="A17" s="2736" t="s">
        <v>3332</v>
      </c>
      <c r="B17" s="2738">
        <v>450133</v>
      </c>
      <c r="C17" s="2738">
        <v>520578</v>
      </c>
      <c r="D17" s="2738">
        <v>530441</v>
      </c>
      <c r="E17" s="2738">
        <v>723223</v>
      </c>
      <c r="F17" s="2738">
        <v>725144</v>
      </c>
      <c r="G17" s="2738">
        <v>569031</v>
      </c>
      <c r="H17" s="2738">
        <v>382318</v>
      </c>
      <c r="I17" s="2738">
        <v>324994</v>
      </c>
      <c r="J17" s="2563">
        <v>305310</v>
      </c>
      <c r="K17" s="2563">
        <v>310727</v>
      </c>
      <c r="L17" s="2563">
        <v>422249</v>
      </c>
      <c r="M17" s="2563">
        <v>535025</v>
      </c>
      <c r="N17" s="2563">
        <v>602626</v>
      </c>
      <c r="O17" s="2563">
        <v>756666</v>
      </c>
      <c r="P17" s="2563" t="s">
        <v>215</v>
      </c>
      <c r="Q17" s="2563" t="s">
        <v>215</v>
      </c>
      <c r="R17" s="2563">
        <v>687277</v>
      </c>
      <c r="S17" s="2563" t="s">
        <v>215</v>
      </c>
      <c r="T17" s="2737" t="s">
        <v>215</v>
      </c>
      <c r="U17" s="2736" t="s">
        <v>3331</v>
      </c>
    </row>
    <row r="18" spans="1:21" ht="24" customHeight="1">
      <c r="A18" s="2736" t="s">
        <v>3330</v>
      </c>
      <c r="B18" s="2738">
        <v>844125</v>
      </c>
      <c r="C18" s="2738">
        <v>1061245</v>
      </c>
      <c r="D18" s="2738">
        <v>944742</v>
      </c>
      <c r="E18" s="2738">
        <v>1135672</v>
      </c>
      <c r="F18" s="2738">
        <v>1841562</v>
      </c>
      <c r="G18" s="2738">
        <v>2696650</v>
      </c>
      <c r="H18" s="2738">
        <v>1889116</v>
      </c>
      <c r="I18" s="2738">
        <v>1330213</v>
      </c>
      <c r="J18" s="2563">
        <v>881431</v>
      </c>
      <c r="K18" s="2563">
        <v>688422</v>
      </c>
      <c r="L18" s="2563">
        <v>698312</v>
      </c>
      <c r="M18" s="2563">
        <v>698613</v>
      </c>
      <c r="N18" s="2563">
        <v>527012</v>
      </c>
      <c r="O18" s="2563">
        <v>721105</v>
      </c>
      <c r="P18" s="2563" t="s">
        <v>215</v>
      </c>
      <c r="Q18" s="2563" t="s">
        <v>215</v>
      </c>
      <c r="R18" s="2563">
        <v>713307</v>
      </c>
      <c r="S18" s="2563" t="s">
        <v>215</v>
      </c>
      <c r="T18" s="2737" t="s">
        <v>215</v>
      </c>
      <c r="U18" s="2736" t="s">
        <v>3329</v>
      </c>
    </row>
    <row r="19" spans="1:21" ht="12" customHeight="1">
      <c r="A19" s="2736" t="s">
        <v>3328</v>
      </c>
      <c r="B19" s="2738">
        <v>1025707</v>
      </c>
      <c r="C19" s="2738">
        <v>823635</v>
      </c>
      <c r="D19" s="2738">
        <v>952210</v>
      </c>
      <c r="E19" s="2738">
        <v>1233016</v>
      </c>
      <c r="F19" s="2738">
        <v>1362057</v>
      </c>
      <c r="G19" s="2738">
        <v>982473</v>
      </c>
      <c r="H19" s="2738">
        <v>785801</v>
      </c>
      <c r="I19" s="2738">
        <v>751392</v>
      </c>
      <c r="J19" s="2563">
        <v>771393</v>
      </c>
      <c r="K19" s="2563">
        <v>633902</v>
      </c>
      <c r="L19" s="2563">
        <v>631430</v>
      </c>
      <c r="M19" s="2563">
        <v>755794</v>
      </c>
      <c r="N19" s="2563">
        <v>788504</v>
      </c>
      <c r="O19" s="2563">
        <v>668016</v>
      </c>
      <c r="P19" s="2563" t="s">
        <v>215</v>
      </c>
      <c r="Q19" s="2563" t="s">
        <v>215</v>
      </c>
      <c r="R19" s="2563">
        <v>1726562</v>
      </c>
      <c r="S19" s="2563" t="s">
        <v>215</v>
      </c>
      <c r="T19" s="2737" t="s">
        <v>215</v>
      </c>
      <c r="U19" s="2736" t="s">
        <v>3327</v>
      </c>
    </row>
    <row r="20" spans="1:21" ht="12" customHeight="1">
      <c r="A20" s="2739" t="s">
        <v>3326</v>
      </c>
      <c r="B20" s="2738">
        <v>9283948</v>
      </c>
      <c r="C20" s="2738">
        <v>8652474</v>
      </c>
      <c r="D20" s="2738">
        <v>8165632</v>
      </c>
      <c r="E20" s="2738">
        <v>10245189</v>
      </c>
      <c r="F20" s="2738">
        <v>10552616</v>
      </c>
      <c r="G20" s="2738">
        <v>10401228</v>
      </c>
      <c r="H20" s="2738">
        <v>10018841</v>
      </c>
      <c r="I20" s="2738">
        <v>7952786</v>
      </c>
      <c r="J20" s="2563">
        <v>6022360</v>
      </c>
      <c r="K20" s="2563">
        <v>6092561</v>
      </c>
      <c r="L20" s="2563">
        <v>5373930</v>
      </c>
      <c r="M20" s="2563">
        <v>4342747</v>
      </c>
      <c r="N20" s="2563">
        <v>4894515</v>
      </c>
      <c r="O20" s="2563">
        <v>4591913</v>
      </c>
      <c r="P20" s="2563">
        <v>4992196</v>
      </c>
      <c r="Q20" s="2563">
        <v>4889431</v>
      </c>
      <c r="R20" s="2563">
        <v>5790432</v>
      </c>
      <c r="S20" s="2563">
        <v>6540643</v>
      </c>
      <c r="T20" s="2737">
        <v>7242742</v>
      </c>
      <c r="U20" s="2739" t="s">
        <v>3325</v>
      </c>
    </row>
    <row r="21" spans="1:21" ht="40.5" customHeight="1">
      <c r="A21" s="2739" t="s">
        <v>3324</v>
      </c>
      <c r="B21" s="2738">
        <v>5787058</v>
      </c>
      <c r="C21" s="2738">
        <v>4908816</v>
      </c>
      <c r="D21" s="2738">
        <v>4126122</v>
      </c>
      <c r="E21" s="2738">
        <v>5317364</v>
      </c>
      <c r="F21" s="2738">
        <v>5962156</v>
      </c>
      <c r="G21" s="2738">
        <v>6316481</v>
      </c>
      <c r="H21" s="2738">
        <v>6052681</v>
      </c>
      <c r="I21" s="2738">
        <v>5090046</v>
      </c>
      <c r="J21" s="2563">
        <v>3432197</v>
      </c>
      <c r="K21" s="2563">
        <v>3669974</v>
      </c>
      <c r="L21" s="2563">
        <v>3010225</v>
      </c>
      <c r="M21" s="2563">
        <v>2302061</v>
      </c>
      <c r="N21" s="2563">
        <v>2342469</v>
      </c>
      <c r="O21" s="2563">
        <v>2186012</v>
      </c>
      <c r="P21" s="2563">
        <v>2068269</v>
      </c>
      <c r="Q21" s="2563">
        <v>1943446</v>
      </c>
      <c r="R21" s="2563">
        <v>2511513</v>
      </c>
      <c r="S21" s="2563">
        <v>2709444</v>
      </c>
      <c r="T21" s="2737">
        <v>3039005</v>
      </c>
      <c r="U21" s="2739" t="s">
        <v>3323</v>
      </c>
    </row>
    <row r="22" spans="1:21" ht="12" customHeight="1">
      <c r="A22" s="2736" t="s">
        <v>3322</v>
      </c>
      <c r="B22" s="2738">
        <v>4027987</v>
      </c>
      <c r="C22" s="2738">
        <v>3183580</v>
      </c>
      <c r="D22" s="2738">
        <v>2486214</v>
      </c>
      <c r="E22" s="2738">
        <v>3221745</v>
      </c>
      <c r="F22" s="2738">
        <v>3890443</v>
      </c>
      <c r="G22" s="2738">
        <v>3693506</v>
      </c>
      <c r="H22" s="2738">
        <v>3869943</v>
      </c>
      <c r="I22" s="2738">
        <v>2972220</v>
      </c>
      <c r="J22" s="2563">
        <v>1609758</v>
      </c>
      <c r="K22" s="2563">
        <v>1486238</v>
      </c>
      <c r="L22" s="2563">
        <v>1445911</v>
      </c>
      <c r="M22" s="2563">
        <v>1211772</v>
      </c>
      <c r="N22" s="2563">
        <v>1385523</v>
      </c>
      <c r="O22" s="2563">
        <v>1214073</v>
      </c>
      <c r="P22" s="2563" t="s">
        <v>215</v>
      </c>
      <c r="Q22" s="2563" t="s">
        <v>215</v>
      </c>
      <c r="R22" s="2563">
        <v>1557661</v>
      </c>
      <c r="S22" s="2563" t="s">
        <v>215</v>
      </c>
      <c r="T22" s="2737" t="s">
        <v>215</v>
      </c>
      <c r="U22" s="2736" t="s">
        <v>3321</v>
      </c>
    </row>
    <row r="23" spans="1:21" ht="24" customHeight="1">
      <c r="A23" s="2736" t="s">
        <v>3320</v>
      </c>
      <c r="B23" s="2738">
        <v>542479</v>
      </c>
      <c r="C23" s="2738">
        <v>487953</v>
      </c>
      <c r="D23" s="2738">
        <v>410855</v>
      </c>
      <c r="E23" s="2738">
        <v>457909</v>
      </c>
      <c r="F23" s="2738">
        <v>515325</v>
      </c>
      <c r="G23" s="2738">
        <v>700030</v>
      </c>
      <c r="H23" s="2738">
        <v>396813</v>
      </c>
      <c r="I23" s="2738">
        <v>262132</v>
      </c>
      <c r="J23" s="2563">
        <v>185603</v>
      </c>
      <c r="K23" s="2563">
        <v>661190</v>
      </c>
      <c r="L23" s="2563">
        <v>512064</v>
      </c>
      <c r="M23" s="2563">
        <v>291940</v>
      </c>
      <c r="N23" s="2563">
        <v>232475</v>
      </c>
      <c r="O23" s="2563">
        <v>272621</v>
      </c>
      <c r="P23" s="2563" t="s">
        <v>215</v>
      </c>
      <c r="Q23" s="2563" t="s">
        <v>215</v>
      </c>
      <c r="R23" s="2563">
        <v>340351</v>
      </c>
      <c r="S23" s="2563" t="s">
        <v>215</v>
      </c>
      <c r="T23" s="2737" t="s">
        <v>215</v>
      </c>
      <c r="U23" s="2736" t="s">
        <v>3319</v>
      </c>
    </row>
    <row r="24" spans="1:21" ht="24" customHeight="1">
      <c r="A24" s="2736" t="s">
        <v>3318</v>
      </c>
      <c r="B24" s="2738">
        <v>112567</v>
      </c>
      <c r="C24" s="2738">
        <v>102425</v>
      </c>
      <c r="D24" s="2738">
        <v>71782</v>
      </c>
      <c r="E24" s="2738">
        <v>149031</v>
      </c>
      <c r="F24" s="2738">
        <v>254034</v>
      </c>
      <c r="G24" s="2738">
        <v>151144</v>
      </c>
      <c r="H24" s="2738">
        <v>252732</v>
      </c>
      <c r="I24" s="2738">
        <v>292640</v>
      </c>
      <c r="J24" s="2563">
        <v>234784</v>
      </c>
      <c r="K24" s="2563">
        <v>93354</v>
      </c>
      <c r="L24" s="2563">
        <v>89254</v>
      </c>
      <c r="M24" s="2563">
        <v>124784</v>
      </c>
      <c r="N24" s="2563">
        <v>117310</v>
      </c>
      <c r="O24" s="2563">
        <v>130097</v>
      </c>
      <c r="P24" s="2563" t="s">
        <v>215</v>
      </c>
      <c r="Q24" s="2563" t="s">
        <v>215</v>
      </c>
      <c r="R24" s="2563">
        <v>70957</v>
      </c>
      <c r="S24" s="2563" t="s">
        <v>215</v>
      </c>
      <c r="T24" s="2737" t="s">
        <v>215</v>
      </c>
      <c r="U24" s="2736" t="s">
        <v>3317</v>
      </c>
    </row>
    <row r="25" spans="1:21" ht="24" customHeight="1">
      <c r="A25" s="2736" t="s">
        <v>3316</v>
      </c>
      <c r="B25" s="2738">
        <v>776641</v>
      </c>
      <c r="C25" s="2738">
        <v>695924</v>
      </c>
      <c r="D25" s="2738">
        <v>578041</v>
      </c>
      <c r="E25" s="2738">
        <v>521086</v>
      </c>
      <c r="F25" s="2738">
        <v>639487</v>
      </c>
      <c r="G25" s="2738">
        <v>945678</v>
      </c>
      <c r="H25" s="2738">
        <v>645521</v>
      </c>
      <c r="I25" s="2738">
        <v>528417</v>
      </c>
      <c r="J25" s="2563">
        <v>484195</v>
      </c>
      <c r="K25" s="2563">
        <v>329791</v>
      </c>
      <c r="L25" s="2563">
        <v>293088</v>
      </c>
      <c r="M25" s="2563">
        <v>241730</v>
      </c>
      <c r="N25" s="2563">
        <v>208267</v>
      </c>
      <c r="O25" s="2563">
        <v>198356</v>
      </c>
      <c r="P25" s="2563" t="s">
        <v>215</v>
      </c>
      <c r="Q25" s="2563" t="s">
        <v>215</v>
      </c>
      <c r="R25" s="2563">
        <v>167581</v>
      </c>
      <c r="S25" s="2563" t="s">
        <v>215</v>
      </c>
      <c r="T25" s="2737" t="s">
        <v>215</v>
      </c>
      <c r="U25" s="2736" t="s">
        <v>3315</v>
      </c>
    </row>
    <row r="26" spans="1:21" ht="24" customHeight="1">
      <c r="A26" s="2736" t="s">
        <v>3314</v>
      </c>
      <c r="B26" s="2738">
        <v>327384</v>
      </c>
      <c r="C26" s="2738">
        <v>438934</v>
      </c>
      <c r="D26" s="2738">
        <v>579230</v>
      </c>
      <c r="E26" s="2738">
        <v>967593</v>
      </c>
      <c r="F26" s="2738">
        <v>662866</v>
      </c>
      <c r="G26" s="2738">
        <v>826123</v>
      </c>
      <c r="H26" s="2738">
        <v>887672</v>
      </c>
      <c r="I26" s="2738">
        <v>1034638</v>
      </c>
      <c r="J26" s="2563">
        <v>917857</v>
      </c>
      <c r="K26" s="2563">
        <v>1099401</v>
      </c>
      <c r="L26" s="2563">
        <v>669908</v>
      </c>
      <c r="M26" s="2563">
        <v>431835</v>
      </c>
      <c r="N26" s="2563">
        <v>398894</v>
      </c>
      <c r="O26" s="2563">
        <v>370865</v>
      </c>
      <c r="P26" s="2563" t="s">
        <v>215</v>
      </c>
      <c r="Q26" s="2563" t="s">
        <v>215</v>
      </c>
      <c r="R26" s="2563">
        <v>374963</v>
      </c>
      <c r="S26" s="2563" t="s">
        <v>215</v>
      </c>
      <c r="T26" s="2737" t="s">
        <v>215</v>
      </c>
      <c r="U26" s="2736" t="s">
        <v>3313</v>
      </c>
    </row>
    <row r="27" spans="1:21" ht="24" customHeight="1">
      <c r="A27" s="2739" t="s">
        <v>3312</v>
      </c>
      <c r="B27" s="2738">
        <v>696605</v>
      </c>
      <c r="C27" s="2738">
        <v>1000773</v>
      </c>
      <c r="D27" s="2738">
        <v>800465</v>
      </c>
      <c r="E27" s="2738">
        <v>992261</v>
      </c>
      <c r="F27" s="2738">
        <v>1127367</v>
      </c>
      <c r="G27" s="2738">
        <v>1132086</v>
      </c>
      <c r="H27" s="2738">
        <v>842849</v>
      </c>
      <c r="I27" s="2738">
        <v>1027458</v>
      </c>
      <c r="J27" s="2563">
        <v>1088917</v>
      </c>
      <c r="K27" s="2563">
        <v>1081196</v>
      </c>
      <c r="L27" s="2563">
        <v>999817</v>
      </c>
      <c r="M27" s="2563">
        <v>902232</v>
      </c>
      <c r="N27" s="2563">
        <v>909499</v>
      </c>
      <c r="O27" s="2563">
        <v>989928</v>
      </c>
      <c r="P27" s="2563">
        <v>1224430</v>
      </c>
      <c r="Q27" s="2563">
        <v>1407478</v>
      </c>
      <c r="R27" s="2563">
        <v>1545847</v>
      </c>
      <c r="S27" s="2563">
        <v>1867852</v>
      </c>
      <c r="T27" s="2737">
        <v>1933290</v>
      </c>
      <c r="U27" s="2739" t="s">
        <v>3311</v>
      </c>
    </row>
    <row r="28" spans="1:21" ht="24" customHeight="1">
      <c r="A28" s="2736" t="s">
        <v>3310</v>
      </c>
      <c r="B28" s="2738">
        <v>455022</v>
      </c>
      <c r="C28" s="2738">
        <v>804700</v>
      </c>
      <c r="D28" s="2738">
        <v>534416</v>
      </c>
      <c r="E28" s="2738">
        <v>609480</v>
      </c>
      <c r="F28" s="2738">
        <v>813165</v>
      </c>
      <c r="G28" s="2738">
        <v>799620</v>
      </c>
      <c r="H28" s="2738">
        <v>552354</v>
      </c>
      <c r="I28" s="2738">
        <v>679831</v>
      </c>
      <c r="J28" s="2563">
        <v>674801</v>
      </c>
      <c r="K28" s="2563">
        <v>609332</v>
      </c>
      <c r="L28" s="2563">
        <v>647706</v>
      </c>
      <c r="M28" s="2563">
        <v>506334</v>
      </c>
      <c r="N28" s="2563">
        <v>443457</v>
      </c>
      <c r="O28" s="2563">
        <v>513018</v>
      </c>
      <c r="P28" s="2563" t="s">
        <v>215</v>
      </c>
      <c r="Q28" s="2563" t="s">
        <v>215</v>
      </c>
      <c r="R28" s="2563">
        <v>758724</v>
      </c>
      <c r="S28" s="2563" t="s">
        <v>215</v>
      </c>
      <c r="T28" s="2737" t="s">
        <v>215</v>
      </c>
      <c r="U28" s="2736" t="s">
        <v>3309</v>
      </c>
    </row>
    <row r="29" spans="1:21" ht="12" customHeight="1">
      <c r="A29" s="2736" t="s">
        <v>3308</v>
      </c>
      <c r="B29" s="2738">
        <v>241583</v>
      </c>
      <c r="C29" s="2738">
        <v>196073</v>
      </c>
      <c r="D29" s="2738">
        <v>266050</v>
      </c>
      <c r="E29" s="2738">
        <v>382781</v>
      </c>
      <c r="F29" s="2738">
        <v>314203</v>
      </c>
      <c r="G29" s="2738">
        <v>332466</v>
      </c>
      <c r="H29" s="2738">
        <v>290494</v>
      </c>
      <c r="I29" s="2738">
        <v>347627</v>
      </c>
      <c r="J29" s="2563">
        <v>414116</v>
      </c>
      <c r="K29" s="2563">
        <v>471864</v>
      </c>
      <c r="L29" s="2563">
        <v>352111</v>
      </c>
      <c r="M29" s="2563">
        <v>395898</v>
      </c>
      <c r="N29" s="2563">
        <v>466042</v>
      </c>
      <c r="O29" s="2563">
        <v>476910</v>
      </c>
      <c r="P29" s="2563" t="s">
        <v>215</v>
      </c>
      <c r="Q29" s="2563" t="s">
        <v>215</v>
      </c>
      <c r="R29" s="2563">
        <v>787123</v>
      </c>
      <c r="S29" s="2563" t="s">
        <v>215</v>
      </c>
      <c r="T29" s="2737" t="s">
        <v>215</v>
      </c>
      <c r="U29" s="2736" t="s">
        <v>3307</v>
      </c>
    </row>
    <row r="30" spans="1:21" ht="24" customHeight="1">
      <c r="A30" s="2739" t="s">
        <v>3306</v>
      </c>
      <c r="B30" s="2738">
        <v>155923</v>
      </c>
      <c r="C30" s="2738">
        <v>371865</v>
      </c>
      <c r="D30" s="2738">
        <v>385129</v>
      </c>
      <c r="E30" s="2738">
        <v>399147</v>
      </c>
      <c r="F30" s="2738">
        <v>485900</v>
      </c>
      <c r="G30" s="2738">
        <v>305672</v>
      </c>
      <c r="H30" s="2738">
        <v>286921</v>
      </c>
      <c r="I30" s="2738">
        <v>383357</v>
      </c>
      <c r="J30" s="2563">
        <v>413687</v>
      </c>
      <c r="K30" s="2563">
        <v>421814</v>
      </c>
      <c r="L30" s="2563">
        <v>493052</v>
      </c>
      <c r="M30" s="2563">
        <v>407789</v>
      </c>
      <c r="N30" s="2563">
        <v>723323</v>
      </c>
      <c r="O30" s="2563">
        <v>609017</v>
      </c>
      <c r="P30" s="2563">
        <v>727106</v>
      </c>
      <c r="Q30" s="2563">
        <v>624613</v>
      </c>
      <c r="R30" s="2563">
        <v>645713</v>
      </c>
      <c r="S30" s="2563">
        <v>968732</v>
      </c>
      <c r="T30" s="2737">
        <v>1283748</v>
      </c>
      <c r="U30" s="2739" t="s">
        <v>3305</v>
      </c>
    </row>
    <row r="31" spans="1:21" ht="12" customHeight="1">
      <c r="A31" s="2739" t="s">
        <v>3304</v>
      </c>
      <c r="B31" s="2738">
        <v>2644362</v>
      </c>
      <c r="C31" s="2738">
        <v>2371020</v>
      </c>
      <c r="D31" s="2738">
        <v>2853916</v>
      </c>
      <c r="E31" s="2738">
        <v>3536417</v>
      </c>
      <c r="F31" s="2738">
        <v>2977193</v>
      </c>
      <c r="G31" s="2738">
        <v>2646989</v>
      </c>
      <c r="H31" s="2738">
        <v>2836390</v>
      </c>
      <c r="I31" s="2738">
        <v>1451924</v>
      </c>
      <c r="J31" s="2563">
        <v>1087559</v>
      </c>
      <c r="K31" s="2563">
        <v>919577</v>
      </c>
      <c r="L31" s="2563">
        <v>870836</v>
      </c>
      <c r="M31" s="2563">
        <v>730665</v>
      </c>
      <c r="N31" s="2563">
        <v>919224</v>
      </c>
      <c r="O31" s="2563">
        <v>806956</v>
      </c>
      <c r="P31" s="2563">
        <v>972391</v>
      </c>
      <c r="Q31" s="2563">
        <v>913894</v>
      </c>
      <c r="R31" s="2563">
        <v>1087359</v>
      </c>
      <c r="S31" s="2563">
        <v>994615</v>
      </c>
      <c r="T31" s="2737">
        <v>986699</v>
      </c>
      <c r="U31" s="2739" t="s">
        <v>3303</v>
      </c>
    </row>
    <row r="32" spans="1:21" ht="12" customHeight="1">
      <c r="A32" s="2736" t="s">
        <v>3302</v>
      </c>
      <c r="B32" s="2738">
        <v>155877</v>
      </c>
      <c r="C32" s="2738">
        <v>491768</v>
      </c>
      <c r="D32" s="2738">
        <v>475101</v>
      </c>
      <c r="E32" s="2738">
        <v>767273</v>
      </c>
      <c r="F32" s="2738">
        <v>526154</v>
      </c>
      <c r="G32" s="2738">
        <v>211697</v>
      </c>
      <c r="H32" s="2738">
        <v>249747</v>
      </c>
      <c r="I32" s="2738">
        <v>137391</v>
      </c>
      <c r="J32" s="2563">
        <v>133425</v>
      </c>
      <c r="K32" s="2563">
        <v>48425</v>
      </c>
      <c r="L32" s="2563">
        <v>83263</v>
      </c>
      <c r="M32" s="2563">
        <v>90217</v>
      </c>
      <c r="N32" s="2563">
        <v>74487</v>
      </c>
      <c r="O32" s="2563">
        <v>90724</v>
      </c>
      <c r="P32" s="2563" t="s">
        <v>215</v>
      </c>
      <c r="Q32" s="2563" t="s">
        <v>215</v>
      </c>
      <c r="R32" s="2563">
        <v>127638</v>
      </c>
      <c r="S32" s="2563" t="s">
        <v>215</v>
      </c>
      <c r="T32" s="2737" t="s">
        <v>215</v>
      </c>
      <c r="U32" s="2736" t="s">
        <v>3301</v>
      </c>
    </row>
    <row r="33" spans="1:21" ht="12" customHeight="1">
      <c r="A33" s="2736" t="s">
        <v>3300</v>
      </c>
      <c r="B33" s="2738">
        <v>2488485</v>
      </c>
      <c r="C33" s="2738">
        <v>1879252</v>
      </c>
      <c r="D33" s="2738">
        <v>2378814</v>
      </c>
      <c r="E33" s="2738">
        <v>2769144</v>
      </c>
      <c r="F33" s="2738">
        <v>2451039</v>
      </c>
      <c r="G33" s="2738">
        <v>2435292</v>
      </c>
      <c r="H33" s="2738">
        <v>2586643</v>
      </c>
      <c r="I33" s="2738">
        <v>1314534</v>
      </c>
      <c r="J33" s="2563">
        <v>954134</v>
      </c>
      <c r="K33" s="2563">
        <v>871152</v>
      </c>
      <c r="L33" s="2563">
        <v>787573</v>
      </c>
      <c r="M33" s="2563">
        <v>640448</v>
      </c>
      <c r="N33" s="2563">
        <v>844737</v>
      </c>
      <c r="O33" s="2563">
        <v>716232</v>
      </c>
      <c r="P33" s="2563" t="s">
        <v>215</v>
      </c>
      <c r="Q33" s="2563" t="s">
        <v>215</v>
      </c>
      <c r="R33" s="2563">
        <v>959721</v>
      </c>
      <c r="S33" s="2563" t="s">
        <v>215</v>
      </c>
      <c r="T33" s="2737" t="s">
        <v>215</v>
      </c>
      <c r="U33" s="2736" t="s">
        <v>3299</v>
      </c>
    </row>
    <row r="34" spans="1:21" ht="25.5" customHeight="1">
      <c r="A34" s="79"/>
      <c r="B34" s="191">
        <v>2005</v>
      </c>
      <c r="C34" s="2735">
        <v>2006</v>
      </c>
      <c r="D34" s="2735">
        <v>2007</v>
      </c>
      <c r="E34" s="2735">
        <v>2008</v>
      </c>
      <c r="F34" s="2735">
        <v>2009</v>
      </c>
      <c r="G34" s="2734">
        <v>2010</v>
      </c>
      <c r="H34" s="2734">
        <v>2011</v>
      </c>
      <c r="I34" s="2734">
        <v>2012</v>
      </c>
      <c r="J34" s="2734">
        <v>2013</v>
      </c>
      <c r="K34" s="2734">
        <v>2014</v>
      </c>
      <c r="L34" s="2734">
        <v>2015</v>
      </c>
      <c r="M34" s="2734">
        <v>2016</v>
      </c>
      <c r="N34" s="2734">
        <v>2017</v>
      </c>
      <c r="O34" s="2734">
        <v>2018</v>
      </c>
      <c r="P34" s="2734">
        <v>2019</v>
      </c>
      <c r="Q34" s="2734" t="s">
        <v>3298</v>
      </c>
      <c r="R34" s="2734">
        <v>2021</v>
      </c>
      <c r="S34" s="2734">
        <v>2022</v>
      </c>
      <c r="T34" s="2733">
        <v>2023</v>
      </c>
      <c r="U34" s="2732" t="s">
        <v>3297</v>
      </c>
    </row>
    <row r="35" spans="1:21">
      <c r="A35" s="5622" t="s">
        <v>412</v>
      </c>
      <c r="B35" s="5622"/>
      <c r="C35" s="5622"/>
      <c r="D35" s="5622"/>
      <c r="E35" s="5622"/>
      <c r="F35" s="5622"/>
      <c r="G35" s="5622"/>
      <c r="H35" s="5622"/>
      <c r="I35" s="5622"/>
      <c r="J35" s="5622"/>
      <c r="K35" s="5622"/>
      <c r="L35" s="5622"/>
      <c r="M35" s="5622"/>
      <c r="N35" s="5622"/>
      <c r="O35" s="5622"/>
      <c r="P35" s="5622"/>
      <c r="Q35" s="5622"/>
      <c r="R35" s="5622"/>
      <c r="S35" s="5622"/>
      <c r="T35" s="5622"/>
      <c r="U35" s="5622"/>
    </row>
    <row r="36" spans="1:21" s="2731" customFormat="1" ht="9.75" customHeight="1">
      <c r="A36" s="5621" t="s">
        <v>3296</v>
      </c>
      <c r="B36" s="5621"/>
      <c r="C36" s="5621"/>
      <c r="D36" s="5621"/>
      <c r="E36" s="5621"/>
      <c r="F36" s="5621"/>
      <c r="G36" s="5621"/>
      <c r="H36" s="5621"/>
      <c r="I36" s="5621"/>
      <c r="J36" s="5621"/>
      <c r="K36" s="5621"/>
      <c r="L36" s="5621"/>
      <c r="M36" s="5621"/>
      <c r="N36" s="5621"/>
      <c r="O36" s="5621"/>
      <c r="P36" s="5621"/>
      <c r="Q36" s="5621"/>
      <c r="R36" s="5621"/>
      <c r="S36" s="5621"/>
      <c r="T36" s="5621"/>
      <c r="U36" s="5621"/>
    </row>
    <row r="37" spans="1:21" ht="9.75" customHeight="1">
      <c r="A37" s="5621" t="s">
        <v>3295</v>
      </c>
      <c r="B37" s="5621"/>
      <c r="C37" s="5621"/>
      <c r="D37" s="5621"/>
      <c r="E37" s="5621"/>
      <c r="F37" s="5621"/>
      <c r="G37" s="5621"/>
      <c r="H37" s="5621"/>
      <c r="I37" s="5621"/>
      <c r="J37" s="5621"/>
      <c r="K37" s="5621"/>
      <c r="L37" s="5621"/>
      <c r="M37" s="5621"/>
      <c r="N37" s="5621"/>
      <c r="O37" s="5621"/>
      <c r="P37" s="5621"/>
      <c r="Q37" s="5621"/>
      <c r="R37" s="5621"/>
      <c r="S37" s="5621"/>
      <c r="T37" s="5621"/>
      <c r="U37" s="5621"/>
    </row>
    <row r="38" spans="1:21" ht="9.75" customHeight="1">
      <c r="A38" s="5618" t="s">
        <v>3294</v>
      </c>
      <c r="B38" s="5618"/>
      <c r="C38" s="5618"/>
      <c r="D38" s="5618"/>
      <c r="E38" s="5618"/>
      <c r="F38" s="5618"/>
      <c r="G38" s="5618"/>
      <c r="H38" s="5618"/>
      <c r="I38" s="5618"/>
      <c r="J38" s="5618"/>
      <c r="K38" s="5618"/>
      <c r="L38" s="5618"/>
      <c r="M38" s="5618"/>
      <c r="N38" s="5618"/>
      <c r="O38" s="5618"/>
      <c r="P38" s="5618"/>
      <c r="Q38" s="5618"/>
      <c r="R38" s="5618"/>
      <c r="S38" s="5618"/>
      <c r="T38" s="5618"/>
      <c r="U38" s="5618"/>
    </row>
    <row r="39" spans="1:21" ht="9.75" customHeight="1">
      <c r="A39" s="5618" t="s">
        <v>3293</v>
      </c>
      <c r="B39" s="5618"/>
      <c r="C39" s="5618"/>
      <c r="D39" s="5618"/>
      <c r="E39" s="5618"/>
      <c r="F39" s="5618"/>
      <c r="G39" s="5618"/>
      <c r="H39" s="5618"/>
      <c r="I39" s="5618"/>
      <c r="J39" s="5618"/>
      <c r="K39" s="5618"/>
      <c r="L39" s="5618"/>
      <c r="M39" s="5618"/>
      <c r="N39" s="5618"/>
      <c r="O39" s="5618"/>
      <c r="P39" s="5618"/>
      <c r="Q39" s="5618"/>
      <c r="R39" s="5618"/>
      <c r="S39" s="5618"/>
      <c r="T39" s="5618"/>
      <c r="U39" s="5618"/>
    </row>
    <row r="40" spans="1:21">
      <c r="A40" s="5618" t="s">
        <v>3292</v>
      </c>
      <c r="B40" s="5618"/>
      <c r="C40" s="5618"/>
      <c r="D40" s="5618"/>
      <c r="E40" s="5618"/>
      <c r="F40" s="5618"/>
      <c r="G40" s="5618"/>
      <c r="H40" s="5618"/>
      <c r="I40" s="5618"/>
      <c r="J40" s="5618"/>
      <c r="K40" s="5618"/>
      <c r="L40" s="5618"/>
      <c r="M40" s="5618"/>
      <c r="N40" s="5618"/>
      <c r="O40" s="5618"/>
      <c r="P40" s="5618"/>
      <c r="Q40" s="5618"/>
      <c r="R40" s="5618"/>
      <c r="S40" s="5618"/>
      <c r="T40" s="5618"/>
      <c r="U40" s="5618"/>
    </row>
    <row r="41" spans="1:21" s="2219" customFormat="1">
      <c r="A41" s="5618" t="s">
        <v>3291</v>
      </c>
      <c r="B41" s="5618"/>
      <c r="C41" s="5618"/>
      <c r="D41" s="5618"/>
      <c r="E41" s="5618"/>
      <c r="F41" s="5618"/>
      <c r="G41" s="5618"/>
      <c r="H41" s="5618"/>
      <c r="I41" s="5618"/>
      <c r="J41" s="5618"/>
      <c r="K41" s="5618"/>
      <c r="L41" s="5618"/>
      <c r="M41" s="5618"/>
      <c r="N41" s="5618"/>
      <c r="O41" s="5618"/>
      <c r="P41" s="5618"/>
      <c r="Q41" s="5618"/>
      <c r="R41" s="5618"/>
      <c r="S41" s="5618"/>
      <c r="T41" s="5618"/>
      <c r="U41" s="5618"/>
    </row>
    <row r="42" spans="1:21" s="2219" customFormat="1">
      <c r="A42" s="2729"/>
      <c r="B42" s="2729"/>
      <c r="C42" s="2729"/>
      <c r="D42" s="2729"/>
      <c r="E42" s="2729"/>
      <c r="F42" s="2729"/>
      <c r="G42" s="2729"/>
      <c r="H42" s="2729"/>
      <c r="I42" s="2729"/>
      <c r="J42" s="2729"/>
      <c r="K42" s="2729"/>
      <c r="L42" s="2729"/>
      <c r="M42" s="2729"/>
      <c r="N42" s="2729"/>
      <c r="O42" s="2729"/>
      <c r="P42" s="2729"/>
      <c r="Q42" s="2729"/>
      <c r="R42" s="2729"/>
      <c r="S42" s="2730"/>
      <c r="T42" s="2730"/>
      <c r="U42" s="2729"/>
    </row>
    <row r="43" spans="1:21" ht="9.75" customHeight="1">
      <c r="A43" s="461" t="s">
        <v>409</v>
      </c>
      <c r="B43" s="927"/>
      <c r="C43" s="927"/>
      <c r="D43" s="927"/>
      <c r="E43" s="927"/>
      <c r="F43" s="927"/>
      <c r="G43" s="927"/>
      <c r="H43" s="927"/>
      <c r="I43" s="2728"/>
      <c r="J43" s="2728"/>
      <c r="K43" s="2728"/>
      <c r="L43" s="2728"/>
      <c r="M43" s="2728"/>
      <c r="N43" s="2728"/>
      <c r="O43" s="2728"/>
      <c r="P43" s="2728"/>
      <c r="Q43" s="2728"/>
      <c r="R43" s="2728"/>
      <c r="S43" s="2727"/>
      <c r="T43" s="2727"/>
      <c r="U43" s="2438"/>
    </row>
    <row r="44" spans="1:21" ht="9.75" customHeight="1">
      <c r="A44" s="2726" t="s">
        <v>3290</v>
      </c>
      <c r="B44" s="2725"/>
      <c r="C44" s="2725"/>
      <c r="D44" s="2723"/>
      <c r="E44" s="2723"/>
      <c r="F44" s="2723"/>
      <c r="G44" s="2723"/>
      <c r="H44" s="2723"/>
      <c r="I44" s="2723"/>
      <c r="J44" s="2723"/>
      <c r="K44" s="2723"/>
      <c r="L44" s="2723"/>
      <c r="M44" s="2723"/>
      <c r="N44" s="2723"/>
      <c r="O44" s="2723"/>
      <c r="P44" s="2723"/>
      <c r="Q44" s="2723"/>
      <c r="R44" s="2723"/>
      <c r="S44" s="2724"/>
      <c r="T44" s="2724"/>
      <c r="U44" s="2723"/>
    </row>
    <row r="46" spans="1:21">
      <c r="S46" s="2721"/>
      <c r="T46" s="2721"/>
    </row>
    <row r="47" spans="1:21" ht="12.75" customHeight="1">
      <c r="S47" s="2721"/>
      <c r="T47" s="2721"/>
    </row>
    <row r="48" spans="1:21">
      <c r="S48" s="2721"/>
      <c r="T48" s="2721"/>
    </row>
    <row r="49" s="2721" customFormat="1"/>
    <row r="50" s="2721" customFormat="1"/>
  </sheetData>
  <mergeCells count="9">
    <mergeCell ref="A41:U41"/>
    <mergeCell ref="A40:U40"/>
    <mergeCell ref="A1:U1"/>
    <mergeCell ref="A2:U2"/>
    <mergeCell ref="A36:U36"/>
    <mergeCell ref="A37:U37"/>
    <mergeCell ref="A38:U38"/>
    <mergeCell ref="A39:U39"/>
    <mergeCell ref="A35:U35"/>
  </mergeCells>
  <hyperlinks>
    <hyperlink ref="A44" r:id="rId1" xr:uid="{82E74278-5A3D-43A3-B5CF-6CECC814968E}"/>
    <hyperlink ref="U34" r:id="rId2" xr:uid="{E93E7B7A-F870-4C77-8691-9D8663D3B8D3}"/>
    <hyperlink ref="A5" r:id="rId3" xr:uid="{EB81855F-EED8-4171-BB47-E01548626445}"/>
  </hyperlinks>
  <printOptions horizontalCentered="1"/>
  <pageMargins left="0.39370078740157483" right="0.39370078740157483" top="0.39370078740157483" bottom="0.39370078740157483" header="0" footer="0"/>
  <pageSetup paperSize="9" scale="80" orientation="portrait" r:id="rId4"/>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23621-19D8-490D-A5DB-21926BE5951D}">
  <sheetPr codeName="Sheet126"/>
  <dimension ref="A1:V46"/>
  <sheetViews>
    <sheetView showGridLines="0" workbookViewId="0">
      <selection sqref="A1:U1"/>
    </sheetView>
  </sheetViews>
  <sheetFormatPr defaultColWidth="9.140625" defaultRowHeight="12.75"/>
  <cols>
    <col min="1" max="1" width="32.5703125" style="2721" customWidth="1"/>
    <col min="2" max="18" width="7.5703125" style="2721" customWidth="1"/>
    <col min="19" max="20" width="7.5703125" style="2722" customWidth="1"/>
    <col min="21" max="21" width="32.5703125" style="2721" customWidth="1"/>
    <col min="22" max="16384" width="9.140625" style="2721"/>
  </cols>
  <sheetData>
    <row r="1" spans="1:21" s="2742" customFormat="1" ht="34.5" customHeight="1">
      <c r="A1" s="5619" t="s">
        <v>3358</v>
      </c>
      <c r="B1" s="5619"/>
      <c r="C1" s="5619"/>
      <c r="D1" s="5619"/>
      <c r="E1" s="5619"/>
      <c r="F1" s="5619"/>
      <c r="G1" s="5619"/>
      <c r="H1" s="5619"/>
      <c r="I1" s="5619"/>
      <c r="J1" s="5619"/>
      <c r="K1" s="5619"/>
      <c r="L1" s="5619"/>
      <c r="M1" s="5619"/>
      <c r="N1" s="5619"/>
      <c r="O1" s="5619"/>
      <c r="P1" s="5619"/>
      <c r="Q1" s="5619"/>
      <c r="R1" s="5619"/>
      <c r="S1" s="5619"/>
      <c r="T1" s="5619"/>
      <c r="U1" s="5619"/>
    </row>
    <row r="2" spans="1:21" s="2742" customFormat="1" ht="34.5" customHeight="1">
      <c r="A2" s="5620" t="s">
        <v>3357</v>
      </c>
      <c r="B2" s="5620"/>
      <c r="C2" s="5620"/>
      <c r="D2" s="5620"/>
      <c r="E2" s="5620"/>
      <c r="F2" s="5620"/>
      <c r="G2" s="5620"/>
      <c r="H2" s="5620"/>
      <c r="I2" s="5620"/>
      <c r="J2" s="5620"/>
      <c r="K2" s="5620"/>
      <c r="L2" s="5620"/>
      <c r="M2" s="5620"/>
      <c r="N2" s="5620"/>
      <c r="O2" s="5620"/>
      <c r="P2" s="5620"/>
      <c r="Q2" s="5620"/>
      <c r="R2" s="5620"/>
      <c r="S2" s="5620"/>
      <c r="T2" s="5620"/>
      <c r="U2" s="5620"/>
    </row>
    <row r="3" spans="1:21" s="2742" customFormat="1" ht="7.5" customHeight="1">
      <c r="A3" s="2750"/>
      <c r="B3" s="2749"/>
      <c r="C3" s="2749"/>
      <c r="D3" s="2749"/>
      <c r="E3" s="2749"/>
      <c r="F3" s="2749"/>
      <c r="G3" s="2749"/>
      <c r="H3" s="2749"/>
      <c r="I3" s="2749"/>
      <c r="J3" s="2749"/>
      <c r="K3" s="2749"/>
      <c r="L3" s="2749"/>
      <c r="M3" s="2749"/>
      <c r="N3" s="2749"/>
      <c r="O3" s="2749"/>
      <c r="P3" s="2749"/>
      <c r="Q3" s="2749"/>
      <c r="R3" s="2749"/>
      <c r="S3" s="2750"/>
      <c r="T3" s="2750"/>
      <c r="U3" s="2750"/>
    </row>
    <row r="4" spans="1:21" s="2742" customFormat="1" ht="9.75" customHeight="1">
      <c r="A4" s="2656" t="s">
        <v>211</v>
      </c>
      <c r="B4" s="2656"/>
      <c r="C4" s="2745"/>
      <c r="D4" s="2745"/>
      <c r="E4" s="2745"/>
      <c r="F4" s="2745"/>
      <c r="G4" s="2744"/>
      <c r="H4" s="2744"/>
      <c r="I4" s="2744"/>
      <c r="J4" s="2744"/>
      <c r="K4" s="2744"/>
      <c r="L4" s="2744"/>
      <c r="M4" s="2744"/>
      <c r="N4" s="2744"/>
      <c r="O4" s="2744"/>
      <c r="P4" s="2744"/>
      <c r="Q4" s="2744"/>
      <c r="R4" s="2744"/>
      <c r="S4" s="2743"/>
      <c r="T4" s="2743"/>
      <c r="U4" s="2654" t="s">
        <v>212</v>
      </c>
    </row>
    <row r="5" spans="1:21" ht="18" customHeight="1">
      <c r="A5" s="2732" t="s">
        <v>3351</v>
      </c>
      <c r="B5" s="79">
        <v>2005</v>
      </c>
      <c r="C5" s="79">
        <v>2006</v>
      </c>
      <c r="D5" s="79">
        <v>2007</v>
      </c>
      <c r="E5" s="79">
        <v>2008</v>
      </c>
      <c r="F5" s="79">
        <v>2009</v>
      </c>
      <c r="G5" s="79">
        <v>2010</v>
      </c>
      <c r="H5" s="79">
        <v>2011</v>
      </c>
      <c r="I5" s="79">
        <v>2012</v>
      </c>
      <c r="J5" s="79">
        <v>2013</v>
      </c>
      <c r="K5" s="79">
        <v>2014</v>
      </c>
      <c r="L5" s="79">
        <v>2015</v>
      </c>
      <c r="M5" s="624">
        <v>2016</v>
      </c>
      <c r="N5" s="624">
        <v>2017</v>
      </c>
      <c r="O5" s="624">
        <v>2018</v>
      </c>
      <c r="P5" s="624">
        <v>2019</v>
      </c>
      <c r="Q5" s="624">
        <v>2020</v>
      </c>
      <c r="R5" s="624">
        <v>2021</v>
      </c>
      <c r="S5" s="624">
        <v>2022</v>
      </c>
      <c r="T5" s="2756">
        <v>2023</v>
      </c>
      <c r="U5" s="79"/>
    </row>
    <row r="6" spans="1:21" ht="12" customHeight="1">
      <c r="A6" s="2739" t="s">
        <v>209</v>
      </c>
      <c r="B6" s="2759">
        <v>100</v>
      </c>
      <c r="C6" s="2759">
        <v>100</v>
      </c>
      <c r="D6" s="2759">
        <v>100</v>
      </c>
      <c r="E6" s="2759">
        <v>100</v>
      </c>
      <c r="F6" s="2759">
        <v>100</v>
      </c>
      <c r="G6" s="2759">
        <v>100</v>
      </c>
      <c r="H6" s="2759">
        <v>100</v>
      </c>
      <c r="I6" s="2759">
        <v>100</v>
      </c>
      <c r="J6" s="2758">
        <v>100</v>
      </c>
      <c r="K6" s="2758">
        <v>100</v>
      </c>
      <c r="L6" s="2758">
        <v>100</v>
      </c>
      <c r="M6" s="2758">
        <v>100</v>
      </c>
      <c r="N6" s="2758">
        <v>100</v>
      </c>
      <c r="O6" s="2758">
        <v>100</v>
      </c>
      <c r="P6" s="2758">
        <v>100</v>
      </c>
      <c r="Q6" s="2758">
        <v>100</v>
      </c>
      <c r="R6" s="2758">
        <v>100</v>
      </c>
      <c r="S6" s="2758">
        <v>100</v>
      </c>
      <c r="T6" s="2757">
        <v>100</v>
      </c>
      <c r="U6" s="2739" t="s">
        <v>209</v>
      </c>
    </row>
    <row r="7" spans="1:21" ht="12" customHeight="1">
      <c r="A7" s="2739" t="s">
        <v>3171</v>
      </c>
      <c r="B7" s="2759">
        <v>44.3</v>
      </c>
      <c r="C7" s="2759">
        <v>45.9</v>
      </c>
      <c r="D7" s="2759">
        <v>51.2</v>
      </c>
      <c r="E7" s="2759">
        <v>48.2</v>
      </c>
      <c r="F7" s="2759">
        <v>46.1</v>
      </c>
      <c r="G7" s="2759">
        <v>43.7</v>
      </c>
      <c r="H7" s="2759">
        <v>37.5</v>
      </c>
      <c r="I7" s="2759">
        <v>37</v>
      </c>
      <c r="J7" s="2758">
        <v>39.700000000000003</v>
      </c>
      <c r="K7" s="2758">
        <v>36.9</v>
      </c>
      <c r="L7" s="2758">
        <v>40.700000000000003</v>
      </c>
      <c r="M7" s="2758">
        <v>50.6</v>
      </c>
      <c r="N7" s="2758">
        <v>48.7</v>
      </c>
      <c r="O7" s="2758">
        <v>54.6</v>
      </c>
      <c r="P7" s="2758">
        <v>55.5</v>
      </c>
      <c r="Q7" s="2758">
        <v>57.8</v>
      </c>
      <c r="R7" s="2758">
        <v>58.3</v>
      </c>
      <c r="S7" s="2758">
        <v>58.5</v>
      </c>
      <c r="T7" s="2757">
        <v>59.8</v>
      </c>
      <c r="U7" s="2739" t="s">
        <v>3163</v>
      </c>
    </row>
    <row r="8" spans="1:21" ht="12" customHeight="1">
      <c r="A8" s="2739" t="s">
        <v>3350</v>
      </c>
      <c r="B8" s="2759">
        <v>23.4</v>
      </c>
      <c r="C8" s="2759">
        <v>20.2</v>
      </c>
      <c r="D8" s="2759">
        <v>24.6</v>
      </c>
      <c r="E8" s="2759">
        <v>20.9</v>
      </c>
      <c r="F8" s="2759">
        <v>15.2</v>
      </c>
      <c r="G8" s="2759">
        <v>11.5</v>
      </c>
      <c r="H8" s="2759">
        <v>10.7</v>
      </c>
      <c r="I8" s="2759">
        <v>9.3000000000000007</v>
      </c>
      <c r="J8" s="2758">
        <v>9.4</v>
      </c>
      <c r="K8" s="2758">
        <v>9.1999999999999993</v>
      </c>
      <c r="L8" s="2758">
        <v>11.4</v>
      </c>
      <c r="M8" s="2758">
        <v>14.7</v>
      </c>
      <c r="N8" s="2758">
        <v>14.6</v>
      </c>
      <c r="O8" s="2758">
        <v>17.2</v>
      </c>
      <c r="P8" s="2758">
        <v>20.6</v>
      </c>
      <c r="Q8" s="2758">
        <v>24.3</v>
      </c>
      <c r="R8" s="2758">
        <v>24.8</v>
      </c>
      <c r="S8" s="2758">
        <v>25.1</v>
      </c>
      <c r="T8" s="2757">
        <v>25.7</v>
      </c>
      <c r="U8" s="2739" t="s">
        <v>3349</v>
      </c>
    </row>
    <row r="9" spans="1:21" ht="12" customHeight="1">
      <c r="A9" s="2736" t="s">
        <v>3348</v>
      </c>
      <c r="B9" s="2759">
        <v>3.8</v>
      </c>
      <c r="C9" s="2759">
        <v>3.1</v>
      </c>
      <c r="D9" s="2759">
        <v>3.5</v>
      </c>
      <c r="E9" s="2759">
        <v>3.1</v>
      </c>
      <c r="F9" s="2759">
        <v>2.8</v>
      </c>
      <c r="G9" s="2759">
        <v>1.8</v>
      </c>
      <c r="H9" s="2759">
        <v>1.9</v>
      </c>
      <c r="I9" s="2759">
        <v>2.2999999999999998</v>
      </c>
      <c r="J9" s="2758">
        <v>2.1</v>
      </c>
      <c r="K9" s="2758">
        <v>1.7</v>
      </c>
      <c r="L9" s="2758">
        <v>1.6</v>
      </c>
      <c r="M9" s="2758">
        <v>3.1</v>
      </c>
      <c r="N9" s="2758">
        <v>3.3</v>
      </c>
      <c r="O9" s="2758">
        <v>3.9</v>
      </c>
      <c r="P9" s="2758" t="s">
        <v>215</v>
      </c>
      <c r="Q9" s="2758" t="s">
        <v>215</v>
      </c>
      <c r="R9" s="2758">
        <v>4.9000000000000004</v>
      </c>
      <c r="S9" s="2758" t="s">
        <v>215</v>
      </c>
      <c r="T9" s="2757" t="s">
        <v>215</v>
      </c>
      <c r="U9" s="2736" t="s">
        <v>3347</v>
      </c>
    </row>
    <row r="10" spans="1:21" ht="12" customHeight="1">
      <c r="A10" s="2736" t="s">
        <v>3346</v>
      </c>
      <c r="B10" s="2759">
        <v>12.7</v>
      </c>
      <c r="C10" s="2759">
        <v>11.1</v>
      </c>
      <c r="D10" s="2759">
        <v>15.9</v>
      </c>
      <c r="E10" s="2759">
        <v>12</v>
      </c>
      <c r="F10" s="2759">
        <v>7.4</v>
      </c>
      <c r="G10" s="2759">
        <v>6.3</v>
      </c>
      <c r="H10" s="2759">
        <v>6.2</v>
      </c>
      <c r="I10" s="2759">
        <v>4.8</v>
      </c>
      <c r="J10" s="2758">
        <v>6</v>
      </c>
      <c r="K10" s="2758">
        <v>5.2</v>
      </c>
      <c r="L10" s="2758">
        <v>7.3</v>
      </c>
      <c r="M10" s="2758">
        <v>8.9</v>
      </c>
      <c r="N10" s="2758">
        <v>8.4</v>
      </c>
      <c r="O10" s="2758">
        <v>10.1</v>
      </c>
      <c r="P10" s="2758" t="s">
        <v>215</v>
      </c>
      <c r="Q10" s="2758" t="s">
        <v>215</v>
      </c>
      <c r="R10" s="2758">
        <v>14.9</v>
      </c>
      <c r="S10" s="2758" t="s">
        <v>215</v>
      </c>
      <c r="T10" s="2757" t="s">
        <v>215</v>
      </c>
      <c r="U10" s="2736" t="s">
        <v>3345</v>
      </c>
    </row>
    <row r="11" spans="1:21" ht="12" customHeight="1">
      <c r="A11" s="2736" t="s">
        <v>3344</v>
      </c>
      <c r="B11" s="2759">
        <v>6.9</v>
      </c>
      <c r="C11" s="2759">
        <v>6</v>
      </c>
      <c r="D11" s="2759">
        <v>5.2</v>
      </c>
      <c r="E11" s="2759">
        <v>5.8</v>
      </c>
      <c r="F11" s="2759">
        <v>5</v>
      </c>
      <c r="G11" s="2759">
        <v>3.4</v>
      </c>
      <c r="H11" s="2759">
        <v>2.6</v>
      </c>
      <c r="I11" s="2759">
        <v>2.2000000000000002</v>
      </c>
      <c r="J11" s="2758">
        <v>1.3</v>
      </c>
      <c r="K11" s="2758">
        <v>2.2999999999999998</v>
      </c>
      <c r="L11" s="2758">
        <v>2.5</v>
      </c>
      <c r="M11" s="2758">
        <v>2.7</v>
      </c>
      <c r="N11" s="2758">
        <v>2.9</v>
      </c>
      <c r="O11" s="2758">
        <v>3.2</v>
      </c>
      <c r="P11" s="2758" t="s">
        <v>215</v>
      </c>
      <c r="Q11" s="2758" t="s">
        <v>215</v>
      </c>
      <c r="R11" s="2758">
        <v>5</v>
      </c>
      <c r="S11" s="2758" t="s">
        <v>215</v>
      </c>
      <c r="T11" s="2757" t="s">
        <v>215</v>
      </c>
      <c r="U11" s="2740" t="s">
        <v>3356</v>
      </c>
    </row>
    <row r="12" spans="1:21" ht="12" customHeight="1">
      <c r="A12" s="2739" t="s">
        <v>3342</v>
      </c>
      <c r="B12" s="2759">
        <v>20.9</v>
      </c>
      <c r="C12" s="2759">
        <v>25.7</v>
      </c>
      <c r="D12" s="2759">
        <v>26.6</v>
      </c>
      <c r="E12" s="2759">
        <v>27.3</v>
      </c>
      <c r="F12" s="2759">
        <v>30.9</v>
      </c>
      <c r="G12" s="2759">
        <v>32.200000000000003</v>
      </c>
      <c r="H12" s="2759">
        <v>26.7</v>
      </c>
      <c r="I12" s="2759">
        <v>27.7</v>
      </c>
      <c r="J12" s="2758">
        <v>30.3</v>
      </c>
      <c r="K12" s="2758">
        <v>27.7</v>
      </c>
      <c r="L12" s="2758">
        <v>29.3</v>
      </c>
      <c r="M12" s="2758">
        <v>35.9</v>
      </c>
      <c r="N12" s="2758">
        <v>34.1</v>
      </c>
      <c r="O12" s="2758">
        <v>37.4</v>
      </c>
      <c r="P12" s="2758">
        <v>34.9</v>
      </c>
      <c r="Q12" s="2758">
        <v>33.5</v>
      </c>
      <c r="R12" s="2758">
        <v>33.4</v>
      </c>
      <c r="S12" s="2758">
        <v>33.4</v>
      </c>
      <c r="T12" s="2757">
        <v>34.1</v>
      </c>
      <c r="U12" s="2739" t="s">
        <v>3341</v>
      </c>
    </row>
    <row r="13" spans="1:21" ht="24" customHeight="1">
      <c r="A13" s="2736" t="s">
        <v>3340</v>
      </c>
      <c r="B13" s="2759">
        <v>2.2999999999999998</v>
      </c>
      <c r="C13" s="2759">
        <v>3.5</v>
      </c>
      <c r="D13" s="2759">
        <v>4.0999999999999996</v>
      </c>
      <c r="E13" s="2759">
        <v>5.0999999999999996</v>
      </c>
      <c r="F13" s="2759">
        <v>3.8</v>
      </c>
      <c r="G13" s="2759">
        <v>2.5</v>
      </c>
      <c r="H13" s="2759">
        <v>2.2999999999999998</v>
      </c>
      <c r="I13" s="2759">
        <v>2.6</v>
      </c>
      <c r="J13" s="2758">
        <v>3</v>
      </c>
      <c r="K13" s="2758">
        <v>3</v>
      </c>
      <c r="L13" s="2758">
        <v>3.8</v>
      </c>
      <c r="M13" s="2758">
        <v>4.7</v>
      </c>
      <c r="N13" s="2758">
        <v>5.2</v>
      </c>
      <c r="O13" s="2758">
        <v>7.1</v>
      </c>
      <c r="P13" s="2758" t="s">
        <v>215</v>
      </c>
      <c r="Q13" s="2758" t="s">
        <v>215</v>
      </c>
      <c r="R13" s="2758">
        <v>4.5999999999999996</v>
      </c>
      <c r="S13" s="2758" t="s">
        <v>215</v>
      </c>
      <c r="T13" s="2757" t="s">
        <v>215</v>
      </c>
      <c r="U13" s="2736" t="s">
        <v>3339</v>
      </c>
    </row>
    <row r="14" spans="1:21" ht="38.25" customHeight="1">
      <c r="A14" s="2736" t="s">
        <v>3338</v>
      </c>
      <c r="B14" s="2759">
        <v>1.7</v>
      </c>
      <c r="C14" s="2759">
        <v>2.2000000000000002</v>
      </c>
      <c r="D14" s="2759">
        <v>2.9</v>
      </c>
      <c r="E14" s="2759">
        <v>2.2000000000000002</v>
      </c>
      <c r="F14" s="2759">
        <v>3</v>
      </c>
      <c r="G14" s="2759">
        <v>2.2999999999999998</v>
      </c>
      <c r="H14" s="2759">
        <v>2.5</v>
      </c>
      <c r="I14" s="2759">
        <v>2.8</v>
      </c>
      <c r="J14" s="2758">
        <v>3.5</v>
      </c>
      <c r="K14" s="2758">
        <v>3.3</v>
      </c>
      <c r="L14" s="2758">
        <v>2.2000000000000002</v>
      </c>
      <c r="M14" s="2758">
        <v>2</v>
      </c>
      <c r="N14" s="2758">
        <v>1.9</v>
      </c>
      <c r="O14" s="2758">
        <v>3</v>
      </c>
      <c r="P14" s="2758" t="s">
        <v>215</v>
      </c>
      <c r="Q14" s="2758" t="s">
        <v>215</v>
      </c>
      <c r="R14" s="2758">
        <v>1.8</v>
      </c>
      <c r="S14" s="2758" t="s">
        <v>215</v>
      </c>
      <c r="T14" s="2757" t="s">
        <v>215</v>
      </c>
      <c r="U14" s="2736" t="s">
        <v>3337</v>
      </c>
    </row>
    <row r="15" spans="1:21" ht="12" customHeight="1">
      <c r="A15" s="2736" t="s">
        <v>3336</v>
      </c>
      <c r="B15" s="2759">
        <v>2.7</v>
      </c>
      <c r="C15" s="2759">
        <v>4.3</v>
      </c>
      <c r="D15" s="2759">
        <v>4.5</v>
      </c>
      <c r="E15" s="2759">
        <v>4.0999999999999996</v>
      </c>
      <c r="F15" s="2759">
        <v>3.5</v>
      </c>
      <c r="G15" s="2759">
        <v>4.0999999999999996</v>
      </c>
      <c r="H15" s="2759">
        <v>2.5</v>
      </c>
      <c r="I15" s="2759">
        <v>2.6</v>
      </c>
      <c r="J15" s="2758">
        <v>3.1</v>
      </c>
      <c r="K15" s="2758">
        <v>4.0999999999999996</v>
      </c>
      <c r="L15" s="2758">
        <v>3.4</v>
      </c>
      <c r="M15" s="2758">
        <v>6.1</v>
      </c>
      <c r="N15" s="2758">
        <v>6.3</v>
      </c>
      <c r="O15" s="2758">
        <v>5.7</v>
      </c>
      <c r="P15" s="2758" t="s">
        <v>215</v>
      </c>
      <c r="Q15" s="2758" t="s">
        <v>215</v>
      </c>
      <c r="R15" s="2758">
        <v>4.0999999999999996</v>
      </c>
      <c r="S15" s="2758" t="s">
        <v>215</v>
      </c>
      <c r="T15" s="2757" t="s">
        <v>215</v>
      </c>
      <c r="U15" s="2736" t="s">
        <v>3335</v>
      </c>
    </row>
    <row r="16" spans="1:21" ht="27" customHeight="1">
      <c r="A16" s="2736" t="s">
        <v>3334</v>
      </c>
      <c r="B16" s="2759">
        <v>0.3</v>
      </c>
      <c r="C16" s="2759">
        <v>0.7</v>
      </c>
      <c r="D16" s="2759">
        <v>0.7</v>
      </c>
      <c r="E16" s="2759">
        <v>0.3</v>
      </c>
      <c r="F16" s="2759">
        <v>0.6</v>
      </c>
      <c r="G16" s="2759">
        <v>0.3</v>
      </c>
      <c r="H16" s="2759">
        <v>0.4</v>
      </c>
      <c r="I16" s="2759">
        <v>0.6</v>
      </c>
      <c r="J16" s="2758">
        <v>1.2</v>
      </c>
      <c r="K16" s="2758">
        <v>0.4</v>
      </c>
      <c r="L16" s="2758">
        <v>0.5</v>
      </c>
      <c r="M16" s="2758">
        <v>0.4</v>
      </c>
      <c r="N16" s="2758">
        <v>0.6</v>
      </c>
      <c r="O16" s="2758">
        <v>0.4</v>
      </c>
      <c r="P16" s="2758" t="s">
        <v>215</v>
      </c>
      <c r="Q16" s="2758" t="s">
        <v>215</v>
      </c>
      <c r="R16" s="2758">
        <v>0.3</v>
      </c>
      <c r="S16" s="2758" t="s">
        <v>215</v>
      </c>
      <c r="T16" s="2757" t="s">
        <v>215</v>
      </c>
      <c r="U16" s="2736" t="s">
        <v>3333</v>
      </c>
    </row>
    <row r="17" spans="1:21" ht="12" customHeight="1">
      <c r="A17" s="2736" t="s">
        <v>3332</v>
      </c>
      <c r="B17" s="2759">
        <v>2.7</v>
      </c>
      <c r="C17" s="2759">
        <v>3.3</v>
      </c>
      <c r="D17" s="2758">
        <v>3.2</v>
      </c>
      <c r="E17" s="2759">
        <v>3.7</v>
      </c>
      <c r="F17" s="2759">
        <v>3.7</v>
      </c>
      <c r="G17" s="2759">
        <v>3.1</v>
      </c>
      <c r="H17" s="2759">
        <v>2.4</v>
      </c>
      <c r="I17" s="2759">
        <v>2.6</v>
      </c>
      <c r="J17" s="2758">
        <v>3.1</v>
      </c>
      <c r="K17" s="2758">
        <v>3.2</v>
      </c>
      <c r="L17" s="2758">
        <v>4.7</v>
      </c>
      <c r="M17" s="2758">
        <v>6.1</v>
      </c>
      <c r="N17" s="2758">
        <v>6.3</v>
      </c>
      <c r="O17" s="2758">
        <v>7.5</v>
      </c>
      <c r="P17" s="2758" t="s">
        <v>215</v>
      </c>
      <c r="Q17" s="2758" t="s">
        <v>215</v>
      </c>
      <c r="R17" s="2758">
        <v>5</v>
      </c>
      <c r="S17" s="2758" t="s">
        <v>215</v>
      </c>
      <c r="T17" s="2757" t="s">
        <v>215</v>
      </c>
      <c r="U17" s="2736" t="s">
        <v>3331</v>
      </c>
    </row>
    <row r="18" spans="1:21" ht="24" customHeight="1">
      <c r="A18" s="2736" t="s">
        <v>3330</v>
      </c>
      <c r="B18" s="2759">
        <v>5.0999999999999996</v>
      </c>
      <c r="C18" s="2759">
        <v>6.6</v>
      </c>
      <c r="D18" s="2758">
        <v>5.7</v>
      </c>
      <c r="E18" s="2759">
        <v>5.7</v>
      </c>
      <c r="F18" s="2759">
        <v>9.4</v>
      </c>
      <c r="G18" s="2759">
        <v>14.6</v>
      </c>
      <c r="H18" s="2759">
        <v>11.8</v>
      </c>
      <c r="I18" s="2759">
        <v>10.5</v>
      </c>
      <c r="J18" s="2758">
        <v>8.8000000000000007</v>
      </c>
      <c r="K18" s="2758">
        <v>7.1</v>
      </c>
      <c r="L18" s="2758">
        <v>7.7</v>
      </c>
      <c r="M18" s="2758">
        <v>8</v>
      </c>
      <c r="N18" s="2758">
        <v>5.5</v>
      </c>
      <c r="O18" s="2758">
        <v>7.1</v>
      </c>
      <c r="P18" s="2758" t="s">
        <v>215</v>
      </c>
      <c r="Q18" s="2758" t="s">
        <v>215</v>
      </c>
      <c r="R18" s="2758">
        <v>5.2</v>
      </c>
      <c r="S18" s="2758" t="s">
        <v>215</v>
      </c>
      <c r="T18" s="2757" t="s">
        <v>215</v>
      </c>
      <c r="U18" s="2736" t="s">
        <v>3329</v>
      </c>
    </row>
    <row r="19" spans="1:21" ht="12" customHeight="1">
      <c r="A19" s="2736" t="s">
        <v>3328</v>
      </c>
      <c r="B19" s="2759">
        <v>6.1</v>
      </c>
      <c r="C19" s="2759">
        <v>5.2</v>
      </c>
      <c r="D19" s="2758">
        <v>5.7</v>
      </c>
      <c r="E19" s="2759">
        <v>6.2</v>
      </c>
      <c r="F19" s="2759">
        <v>7</v>
      </c>
      <c r="G19" s="2759">
        <v>5.3</v>
      </c>
      <c r="H19" s="2759">
        <v>4.9000000000000004</v>
      </c>
      <c r="I19" s="2759">
        <v>6</v>
      </c>
      <c r="J19" s="2758">
        <v>7.7</v>
      </c>
      <c r="K19" s="2758">
        <v>6.6</v>
      </c>
      <c r="L19" s="2758">
        <v>7</v>
      </c>
      <c r="M19" s="2758">
        <v>8.6</v>
      </c>
      <c r="N19" s="2758">
        <v>8.3000000000000007</v>
      </c>
      <c r="O19" s="2758">
        <v>6.6</v>
      </c>
      <c r="P19" s="2758" t="s">
        <v>215</v>
      </c>
      <c r="Q19" s="2758" t="s">
        <v>215</v>
      </c>
      <c r="R19" s="2758">
        <v>12.4</v>
      </c>
      <c r="S19" s="2758" t="s">
        <v>215</v>
      </c>
      <c r="T19" s="2757" t="s">
        <v>215</v>
      </c>
      <c r="U19" s="2736" t="s">
        <v>3327</v>
      </c>
    </row>
    <row r="20" spans="1:21" ht="12" customHeight="1">
      <c r="A20" s="2739" t="s">
        <v>3326</v>
      </c>
      <c r="B20" s="2759">
        <v>55.7</v>
      </c>
      <c r="C20" s="2759">
        <v>54.1</v>
      </c>
      <c r="D20" s="2759">
        <v>48.8</v>
      </c>
      <c r="E20" s="2759">
        <v>51.8</v>
      </c>
      <c r="F20" s="2759">
        <v>53.9</v>
      </c>
      <c r="G20" s="2759">
        <v>56.3</v>
      </c>
      <c r="H20" s="2759">
        <v>62.5</v>
      </c>
      <c r="I20" s="2759">
        <v>63</v>
      </c>
      <c r="J20" s="2758">
        <v>60.3</v>
      </c>
      <c r="K20" s="2758">
        <v>63.1</v>
      </c>
      <c r="L20" s="2758">
        <v>59.3</v>
      </c>
      <c r="M20" s="2758">
        <v>49.4</v>
      </c>
      <c r="N20" s="2758">
        <v>51.3</v>
      </c>
      <c r="O20" s="2758">
        <v>45.4</v>
      </c>
      <c r="P20" s="2758">
        <v>44.5</v>
      </c>
      <c r="Q20" s="2758">
        <v>42.2</v>
      </c>
      <c r="R20" s="2758">
        <v>41.7</v>
      </c>
      <c r="S20" s="2758">
        <v>41.5</v>
      </c>
      <c r="T20" s="2757">
        <v>40.200000000000003</v>
      </c>
      <c r="U20" s="2739" t="s">
        <v>3325</v>
      </c>
    </row>
    <row r="21" spans="1:21" ht="41.25" customHeight="1">
      <c r="A21" s="2739" t="s">
        <v>3324</v>
      </c>
      <c r="B21" s="2759">
        <v>34.700000000000003</v>
      </c>
      <c r="C21" s="2759">
        <v>30.7</v>
      </c>
      <c r="D21" s="2759">
        <v>24.7</v>
      </c>
      <c r="E21" s="2759">
        <v>26.9</v>
      </c>
      <c r="F21" s="2759">
        <v>30.5</v>
      </c>
      <c r="G21" s="2759">
        <v>34.200000000000003</v>
      </c>
      <c r="H21" s="2759">
        <v>37.799999999999997</v>
      </c>
      <c r="I21" s="2759">
        <v>40.299999999999997</v>
      </c>
      <c r="J21" s="2758">
        <v>34.299999999999997</v>
      </c>
      <c r="K21" s="2758">
        <v>38</v>
      </c>
      <c r="L21" s="2758">
        <v>33.299999999999997</v>
      </c>
      <c r="M21" s="2758">
        <v>26.2</v>
      </c>
      <c r="N21" s="2758">
        <v>24.5</v>
      </c>
      <c r="O21" s="2758">
        <v>21.6</v>
      </c>
      <c r="P21" s="2758">
        <v>18.399999999999999</v>
      </c>
      <c r="Q21" s="2758">
        <v>16.8</v>
      </c>
      <c r="R21" s="2758">
        <v>18.100000000000001</v>
      </c>
      <c r="S21" s="2758">
        <v>17.2</v>
      </c>
      <c r="T21" s="2757">
        <v>16.899999999999999</v>
      </c>
      <c r="U21" s="2739" t="s">
        <v>3323</v>
      </c>
    </row>
    <row r="22" spans="1:21" ht="12" customHeight="1">
      <c r="A22" s="2736" t="s">
        <v>3322</v>
      </c>
      <c r="B22" s="2759">
        <v>24.1</v>
      </c>
      <c r="C22" s="2759">
        <v>19.899999999999999</v>
      </c>
      <c r="D22" s="2759">
        <v>14.9</v>
      </c>
      <c r="E22" s="2759">
        <v>16.3</v>
      </c>
      <c r="F22" s="2759">
        <v>19.899999999999999</v>
      </c>
      <c r="G22" s="2759">
        <v>20</v>
      </c>
      <c r="H22" s="2759">
        <v>24.2</v>
      </c>
      <c r="I22" s="2759">
        <v>23.5</v>
      </c>
      <c r="J22" s="2758">
        <v>16.100000000000001</v>
      </c>
      <c r="K22" s="2758">
        <v>15.4</v>
      </c>
      <c r="L22" s="2758">
        <v>16</v>
      </c>
      <c r="M22" s="2758">
        <v>13.8</v>
      </c>
      <c r="N22" s="2758">
        <v>14.5</v>
      </c>
      <c r="O22" s="2758">
        <v>12</v>
      </c>
      <c r="P22" s="2758" t="s">
        <v>215</v>
      </c>
      <c r="Q22" s="2758" t="s">
        <v>215</v>
      </c>
      <c r="R22" s="2758">
        <v>11.2</v>
      </c>
      <c r="S22" s="2758" t="s">
        <v>215</v>
      </c>
      <c r="T22" s="2757" t="s">
        <v>215</v>
      </c>
      <c r="U22" s="2736" t="s">
        <v>3321</v>
      </c>
    </row>
    <row r="23" spans="1:21" ht="24" customHeight="1">
      <c r="A23" s="2736" t="s">
        <v>3320</v>
      </c>
      <c r="B23" s="2759">
        <v>3.3</v>
      </c>
      <c r="C23" s="2759">
        <v>3.1</v>
      </c>
      <c r="D23" s="2759">
        <v>2.5</v>
      </c>
      <c r="E23" s="2759">
        <v>2.2999999999999998</v>
      </c>
      <c r="F23" s="2759">
        <v>2.6</v>
      </c>
      <c r="G23" s="2759">
        <v>3.8</v>
      </c>
      <c r="H23" s="2759">
        <v>2.5</v>
      </c>
      <c r="I23" s="2759">
        <v>2.1</v>
      </c>
      <c r="J23" s="2758">
        <v>1.9</v>
      </c>
      <c r="K23" s="2758">
        <v>6.8</v>
      </c>
      <c r="L23" s="2758">
        <v>5.7</v>
      </c>
      <c r="M23" s="2758">
        <v>3.3</v>
      </c>
      <c r="N23" s="2758">
        <v>2.4</v>
      </c>
      <c r="O23" s="2758">
        <v>2.6</v>
      </c>
      <c r="P23" s="2758" t="s">
        <v>215</v>
      </c>
      <c r="Q23" s="2758" t="s">
        <v>215</v>
      </c>
      <c r="R23" s="2758">
        <v>2.5</v>
      </c>
      <c r="S23" s="2758" t="s">
        <v>215</v>
      </c>
      <c r="T23" s="2757" t="s">
        <v>215</v>
      </c>
      <c r="U23" s="2736" t="s">
        <v>3319</v>
      </c>
    </row>
    <row r="24" spans="1:21" ht="24" customHeight="1">
      <c r="A24" s="2736" t="s">
        <v>3318</v>
      </c>
      <c r="B24" s="2759">
        <v>0.7</v>
      </c>
      <c r="C24" s="2759">
        <v>0.6</v>
      </c>
      <c r="D24" s="2759">
        <v>0.4</v>
      </c>
      <c r="E24" s="2759">
        <v>0.8</v>
      </c>
      <c r="F24" s="2759">
        <v>1.3</v>
      </c>
      <c r="G24" s="2759">
        <v>0.8</v>
      </c>
      <c r="H24" s="2759">
        <v>1.6</v>
      </c>
      <c r="I24" s="2759">
        <v>2.2999999999999998</v>
      </c>
      <c r="J24" s="2758">
        <v>2.2999999999999998</v>
      </c>
      <c r="K24" s="2758">
        <v>1</v>
      </c>
      <c r="L24" s="2758">
        <v>1</v>
      </c>
      <c r="M24" s="2758">
        <v>1.4</v>
      </c>
      <c r="N24" s="2758">
        <v>1.2</v>
      </c>
      <c r="O24" s="2758">
        <v>1.3</v>
      </c>
      <c r="P24" s="2758" t="s">
        <v>215</v>
      </c>
      <c r="Q24" s="2758" t="s">
        <v>215</v>
      </c>
      <c r="R24" s="2758">
        <v>0.5</v>
      </c>
      <c r="S24" s="2758" t="s">
        <v>215</v>
      </c>
      <c r="T24" s="2757" t="s">
        <v>215</v>
      </c>
      <c r="U24" s="2736" t="s">
        <v>3317</v>
      </c>
    </row>
    <row r="25" spans="1:21" ht="24" customHeight="1">
      <c r="A25" s="2736" t="s">
        <v>3316</v>
      </c>
      <c r="B25" s="2759">
        <v>4.7</v>
      </c>
      <c r="C25" s="2759">
        <v>4.4000000000000004</v>
      </c>
      <c r="D25" s="2759">
        <v>3.5</v>
      </c>
      <c r="E25" s="2759">
        <v>2.6</v>
      </c>
      <c r="F25" s="2759">
        <v>3.3</v>
      </c>
      <c r="G25" s="2759">
        <v>5.0999999999999996</v>
      </c>
      <c r="H25" s="2759">
        <v>4</v>
      </c>
      <c r="I25" s="2759">
        <v>4.2</v>
      </c>
      <c r="J25" s="2758">
        <v>4.8</v>
      </c>
      <c r="K25" s="2758">
        <v>3.4</v>
      </c>
      <c r="L25" s="2758">
        <v>3.2</v>
      </c>
      <c r="M25" s="2758">
        <v>2.8</v>
      </c>
      <c r="N25" s="2758">
        <v>2.2000000000000002</v>
      </c>
      <c r="O25" s="2758">
        <v>2</v>
      </c>
      <c r="P25" s="2758" t="s">
        <v>215</v>
      </c>
      <c r="Q25" s="2758" t="s">
        <v>215</v>
      </c>
      <c r="R25" s="2758">
        <v>1.2</v>
      </c>
      <c r="S25" s="2758" t="s">
        <v>215</v>
      </c>
      <c r="T25" s="2757" t="s">
        <v>215</v>
      </c>
      <c r="U25" s="2736" t="s">
        <v>3315</v>
      </c>
    </row>
    <row r="26" spans="1:21" ht="24" customHeight="1">
      <c r="A26" s="2736" t="s">
        <v>3314</v>
      </c>
      <c r="B26" s="2759">
        <v>2</v>
      </c>
      <c r="C26" s="2759">
        <v>2.7</v>
      </c>
      <c r="D26" s="2759">
        <v>3.5</v>
      </c>
      <c r="E26" s="2759">
        <v>4.9000000000000004</v>
      </c>
      <c r="F26" s="2759">
        <v>3.4</v>
      </c>
      <c r="G26" s="2759">
        <v>4.5</v>
      </c>
      <c r="H26" s="2759">
        <v>5.5</v>
      </c>
      <c r="I26" s="2759">
        <v>8.1999999999999993</v>
      </c>
      <c r="J26" s="2758">
        <v>9.1999999999999993</v>
      </c>
      <c r="K26" s="2758">
        <v>11.4</v>
      </c>
      <c r="L26" s="2758">
        <v>7.4</v>
      </c>
      <c r="M26" s="2758">
        <v>4.9000000000000004</v>
      </c>
      <c r="N26" s="2758">
        <v>4.2</v>
      </c>
      <c r="O26" s="2758">
        <v>3.7</v>
      </c>
      <c r="P26" s="2758" t="s">
        <v>215</v>
      </c>
      <c r="Q26" s="2758" t="s">
        <v>215</v>
      </c>
      <c r="R26" s="2758">
        <v>2.7</v>
      </c>
      <c r="S26" s="2758" t="s">
        <v>215</v>
      </c>
      <c r="T26" s="2757" t="s">
        <v>215</v>
      </c>
      <c r="U26" s="2736" t="s">
        <v>3313</v>
      </c>
    </row>
    <row r="27" spans="1:21" ht="24" customHeight="1">
      <c r="A27" s="2739" t="s">
        <v>3312</v>
      </c>
      <c r="B27" s="2759">
        <v>4.2</v>
      </c>
      <c r="C27" s="2759">
        <v>6.3</v>
      </c>
      <c r="D27" s="2759">
        <v>4.8</v>
      </c>
      <c r="E27" s="2759">
        <v>5</v>
      </c>
      <c r="F27" s="2759">
        <v>5.8</v>
      </c>
      <c r="G27" s="2759">
        <v>6.1</v>
      </c>
      <c r="H27" s="2759">
        <v>5.3</v>
      </c>
      <c r="I27" s="2759">
        <v>8.1</v>
      </c>
      <c r="J27" s="2758">
        <v>10.9</v>
      </c>
      <c r="K27" s="2758">
        <v>11.2</v>
      </c>
      <c r="L27" s="2758">
        <v>11</v>
      </c>
      <c r="M27" s="2758">
        <v>10.3</v>
      </c>
      <c r="N27" s="2758">
        <v>9.5</v>
      </c>
      <c r="O27" s="2758">
        <v>9.8000000000000007</v>
      </c>
      <c r="P27" s="2758">
        <v>10.9</v>
      </c>
      <c r="Q27" s="2758">
        <v>12.1</v>
      </c>
      <c r="R27" s="2758">
        <v>11.1</v>
      </c>
      <c r="S27" s="2758">
        <v>11.9</v>
      </c>
      <c r="T27" s="2757">
        <v>10.7</v>
      </c>
      <c r="U27" s="2739" t="s">
        <v>3311</v>
      </c>
    </row>
    <row r="28" spans="1:21" ht="24" customHeight="1">
      <c r="A28" s="2736" t="s">
        <v>3310</v>
      </c>
      <c r="B28" s="2759">
        <v>2.7</v>
      </c>
      <c r="C28" s="2759">
        <v>5</v>
      </c>
      <c r="D28" s="2759">
        <v>3.2</v>
      </c>
      <c r="E28" s="2759">
        <v>3.1</v>
      </c>
      <c r="F28" s="2759">
        <v>4.2</v>
      </c>
      <c r="G28" s="2759">
        <v>4.3</v>
      </c>
      <c r="H28" s="2759">
        <v>3.4</v>
      </c>
      <c r="I28" s="2759">
        <v>5.4</v>
      </c>
      <c r="J28" s="2758">
        <v>6.8</v>
      </c>
      <c r="K28" s="2758">
        <v>6.3</v>
      </c>
      <c r="L28" s="2758">
        <v>7.1</v>
      </c>
      <c r="M28" s="2758">
        <v>5.8</v>
      </c>
      <c r="N28" s="2758">
        <v>4.5999999999999996</v>
      </c>
      <c r="O28" s="2758">
        <v>5.0999999999999996</v>
      </c>
      <c r="P28" s="2758" t="s">
        <v>215</v>
      </c>
      <c r="Q28" s="2758" t="s">
        <v>215</v>
      </c>
      <c r="R28" s="2758">
        <v>5.4</v>
      </c>
      <c r="S28" s="2758" t="s">
        <v>215</v>
      </c>
      <c r="T28" s="2757" t="s">
        <v>215</v>
      </c>
      <c r="U28" s="2736" t="s">
        <v>3309</v>
      </c>
    </row>
    <row r="29" spans="1:21" ht="12" customHeight="1">
      <c r="A29" s="2736" t="s">
        <v>3308</v>
      </c>
      <c r="B29" s="2759">
        <v>1.4</v>
      </c>
      <c r="C29" s="2759">
        <v>1.2</v>
      </c>
      <c r="D29" s="2759">
        <v>1.6</v>
      </c>
      <c r="E29" s="2759">
        <v>1.9</v>
      </c>
      <c r="F29" s="2759">
        <v>1.6</v>
      </c>
      <c r="G29" s="2759">
        <v>1.8</v>
      </c>
      <c r="H29" s="2759">
        <v>1.8</v>
      </c>
      <c r="I29" s="2759">
        <v>2.8</v>
      </c>
      <c r="J29" s="2758">
        <v>4.0999999999999996</v>
      </c>
      <c r="K29" s="2758">
        <v>4.9000000000000004</v>
      </c>
      <c r="L29" s="2758">
        <v>3.9</v>
      </c>
      <c r="M29" s="2758">
        <v>4.5</v>
      </c>
      <c r="N29" s="2758">
        <v>4.9000000000000004</v>
      </c>
      <c r="O29" s="2758">
        <v>4.7</v>
      </c>
      <c r="P29" s="2758" t="s">
        <v>215</v>
      </c>
      <c r="Q29" s="2758" t="s">
        <v>215</v>
      </c>
      <c r="R29" s="2758">
        <v>5.7</v>
      </c>
      <c r="S29" s="2758" t="s">
        <v>215</v>
      </c>
      <c r="T29" s="2757" t="s">
        <v>215</v>
      </c>
      <c r="U29" s="2736" t="s">
        <v>3307</v>
      </c>
    </row>
    <row r="30" spans="1:21" ht="24" customHeight="1">
      <c r="A30" s="2739" t="s">
        <v>3306</v>
      </c>
      <c r="B30" s="2759">
        <v>0.9</v>
      </c>
      <c r="C30" s="2759">
        <v>2.2999999999999998</v>
      </c>
      <c r="D30" s="2759">
        <v>2.2999999999999998</v>
      </c>
      <c r="E30" s="2759">
        <v>2</v>
      </c>
      <c r="F30" s="2759">
        <v>2.5</v>
      </c>
      <c r="G30" s="2759">
        <v>1.7</v>
      </c>
      <c r="H30" s="2759">
        <v>1.8</v>
      </c>
      <c r="I30" s="2759">
        <v>3</v>
      </c>
      <c r="J30" s="2758">
        <v>4.0999999999999996</v>
      </c>
      <c r="K30" s="2758">
        <v>4.4000000000000004</v>
      </c>
      <c r="L30" s="2758">
        <v>5.4</v>
      </c>
      <c r="M30" s="2758">
        <v>4.5999999999999996</v>
      </c>
      <c r="N30" s="2758">
        <v>7.6</v>
      </c>
      <c r="O30" s="2758">
        <v>6</v>
      </c>
      <c r="P30" s="2758">
        <v>6.5</v>
      </c>
      <c r="Q30" s="2758">
        <v>5.4</v>
      </c>
      <c r="R30" s="2758">
        <v>4.7</v>
      </c>
      <c r="S30" s="2758">
        <v>6.1</v>
      </c>
      <c r="T30" s="2757">
        <v>7.1</v>
      </c>
      <c r="U30" s="2739" t="s">
        <v>3305</v>
      </c>
    </row>
    <row r="31" spans="1:21" ht="12" customHeight="1">
      <c r="A31" s="2739" t="s">
        <v>3304</v>
      </c>
      <c r="B31" s="2759">
        <v>15.9</v>
      </c>
      <c r="C31" s="2759">
        <v>14.8</v>
      </c>
      <c r="D31" s="2759">
        <v>17.100000000000001</v>
      </c>
      <c r="E31" s="2759">
        <v>17.899999999999999</v>
      </c>
      <c r="F31" s="2759">
        <v>15.2</v>
      </c>
      <c r="G31" s="2759">
        <v>14.3</v>
      </c>
      <c r="H31" s="2759">
        <v>17.7</v>
      </c>
      <c r="I31" s="2759">
        <v>11.5</v>
      </c>
      <c r="J31" s="2758">
        <v>10.9</v>
      </c>
      <c r="K31" s="2758">
        <v>9.5</v>
      </c>
      <c r="L31" s="2758">
        <v>9.6</v>
      </c>
      <c r="M31" s="2758">
        <v>8.3000000000000007</v>
      </c>
      <c r="N31" s="2758">
        <v>9.6999999999999993</v>
      </c>
      <c r="O31" s="2758">
        <v>8</v>
      </c>
      <c r="P31" s="2758">
        <v>8.6999999999999993</v>
      </c>
      <c r="Q31" s="2758">
        <v>7.9</v>
      </c>
      <c r="R31" s="2758">
        <v>7.8</v>
      </c>
      <c r="S31" s="2758">
        <v>6.3</v>
      </c>
      <c r="T31" s="2757">
        <v>5.5</v>
      </c>
      <c r="U31" s="2739" t="s">
        <v>3303</v>
      </c>
    </row>
    <row r="32" spans="1:21" ht="12" customHeight="1">
      <c r="A32" s="2736" t="s">
        <v>3302</v>
      </c>
      <c r="B32" s="2759">
        <v>0.9</v>
      </c>
      <c r="C32" s="2759">
        <v>3.1</v>
      </c>
      <c r="D32" s="2759">
        <v>2.8</v>
      </c>
      <c r="E32" s="2759">
        <v>3.9</v>
      </c>
      <c r="F32" s="2759">
        <v>2.7</v>
      </c>
      <c r="G32" s="2759">
        <v>1.1000000000000001</v>
      </c>
      <c r="H32" s="2759">
        <v>1.6</v>
      </c>
      <c r="I32" s="2759">
        <v>1.1000000000000001</v>
      </c>
      <c r="J32" s="2758">
        <v>1.3</v>
      </c>
      <c r="K32" s="2758">
        <v>0.5</v>
      </c>
      <c r="L32" s="2758">
        <v>0.9</v>
      </c>
      <c r="M32" s="2758">
        <v>1</v>
      </c>
      <c r="N32" s="2758">
        <v>0.8</v>
      </c>
      <c r="O32" s="2758">
        <v>0.9</v>
      </c>
      <c r="P32" s="2758" t="s">
        <v>215</v>
      </c>
      <c r="Q32" s="2758" t="s">
        <v>215</v>
      </c>
      <c r="R32" s="2758">
        <v>0.9</v>
      </c>
      <c r="S32" s="2758" t="s">
        <v>215</v>
      </c>
      <c r="T32" s="2757" t="s">
        <v>215</v>
      </c>
      <c r="U32" s="2736" t="s">
        <v>3301</v>
      </c>
    </row>
    <row r="33" spans="1:22" ht="12" customHeight="1">
      <c r="A33" s="2736" t="s">
        <v>3355</v>
      </c>
      <c r="B33" s="2759">
        <v>14.9</v>
      </c>
      <c r="C33" s="2759">
        <v>11.8</v>
      </c>
      <c r="D33" s="2759">
        <v>14.2</v>
      </c>
      <c r="E33" s="2759">
        <v>14</v>
      </c>
      <c r="F33" s="2759">
        <v>12.5</v>
      </c>
      <c r="G33" s="2759">
        <v>13.2</v>
      </c>
      <c r="H33" s="2759">
        <v>16.100000000000001</v>
      </c>
      <c r="I33" s="2759">
        <v>10.4</v>
      </c>
      <c r="J33" s="2758">
        <v>9.5</v>
      </c>
      <c r="K33" s="2758">
        <v>9</v>
      </c>
      <c r="L33" s="2758">
        <v>8.6999999999999993</v>
      </c>
      <c r="M33" s="2758">
        <v>7.3</v>
      </c>
      <c r="N33" s="2758">
        <v>8.9</v>
      </c>
      <c r="O33" s="2758">
        <v>7.1</v>
      </c>
      <c r="P33" s="2758" t="s">
        <v>215</v>
      </c>
      <c r="Q33" s="2758" t="s">
        <v>215</v>
      </c>
      <c r="R33" s="2758">
        <v>6.9</v>
      </c>
      <c r="S33" s="2758" t="s">
        <v>215</v>
      </c>
      <c r="T33" s="2757" t="s">
        <v>215</v>
      </c>
      <c r="U33" s="2736" t="s">
        <v>3299</v>
      </c>
    </row>
    <row r="34" spans="1:22" ht="25.5" customHeight="1">
      <c r="A34" s="79"/>
      <c r="B34" s="191">
        <v>2005</v>
      </c>
      <c r="C34" s="79">
        <v>2006</v>
      </c>
      <c r="D34" s="79">
        <v>2007</v>
      </c>
      <c r="E34" s="79">
        <v>2008</v>
      </c>
      <c r="F34" s="79">
        <v>2009</v>
      </c>
      <c r="G34" s="79">
        <v>2010</v>
      </c>
      <c r="H34" s="79">
        <v>2011</v>
      </c>
      <c r="I34" s="79">
        <v>2012</v>
      </c>
      <c r="J34" s="79">
        <v>2013</v>
      </c>
      <c r="K34" s="79">
        <v>2014</v>
      </c>
      <c r="L34" s="79">
        <v>2015</v>
      </c>
      <c r="M34" s="624">
        <v>2016</v>
      </c>
      <c r="N34" s="624">
        <v>2017</v>
      </c>
      <c r="O34" s="624">
        <v>2018</v>
      </c>
      <c r="P34" s="624">
        <v>2019</v>
      </c>
      <c r="Q34" s="624">
        <v>2020</v>
      </c>
      <c r="R34" s="624">
        <v>2021</v>
      </c>
      <c r="S34" s="624">
        <v>2022</v>
      </c>
      <c r="T34" s="2756">
        <v>2023</v>
      </c>
      <c r="U34" s="2732" t="s">
        <v>3297</v>
      </c>
    </row>
    <row r="35" spans="1:22" ht="12.75" customHeight="1">
      <c r="A35" s="5622" t="s">
        <v>412</v>
      </c>
      <c r="B35" s="5622"/>
      <c r="C35" s="5622"/>
      <c r="D35" s="5622"/>
      <c r="E35" s="5622"/>
      <c r="F35" s="5622"/>
      <c r="G35" s="5622"/>
      <c r="H35" s="5622"/>
      <c r="I35" s="5622"/>
      <c r="J35" s="5622"/>
      <c r="K35" s="5622"/>
      <c r="L35" s="5622"/>
      <c r="M35" s="5622"/>
      <c r="N35" s="5622"/>
      <c r="O35" s="5622"/>
      <c r="P35" s="5622"/>
      <c r="Q35" s="5622"/>
      <c r="R35" s="5622"/>
      <c r="S35" s="5622"/>
      <c r="T35" s="5622"/>
      <c r="U35" s="5622"/>
    </row>
    <row r="36" spans="1:22" s="2731" customFormat="1" ht="9.75" customHeight="1">
      <c r="A36" s="5621" t="s">
        <v>3296</v>
      </c>
      <c r="B36" s="5621"/>
      <c r="C36" s="5621"/>
      <c r="D36" s="5621"/>
      <c r="E36" s="5621"/>
      <c r="F36" s="5621"/>
      <c r="G36" s="5621"/>
      <c r="H36" s="5621"/>
      <c r="I36" s="5621"/>
      <c r="J36" s="5621"/>
      <c r="K36" s="5621"/>
      <c r="L36" s="5621"/>
      <c r="M36" s="5621"/>
      <c r="N36" s="5621"/>
      <c r="O36" s="5621"/>
      <c r="P36" s="5621"/>
      <c r="Q36" s="5621"/>
      <c r="R36" s="5621"/>
      <c r="S36" s="5621"/>
      <c r="T36" s="5621"/>
      <c r="U36" s="5621"/>
      <c r="V36" s="2721"/>
    </row>
    <row r="37" spans="1:22" ht="9.75" customHeight="1">
      <c r="A37" s="5621" t="s">
        <v>3295</v>
      </c>
      <c r="B37" s="5621"/>
      <c r="C37" s="5621"/>
      <c r="D37" s="5621"/>
      <c r="E37" s="5621"/>
      <c r="F37" s="5621"/>
      <c r="G37" s="5621"/>
      <c r="H37" s="5621"/>
      <c r="I37" s="5621"/>
      <c r="J37" s="5621"/>
      <c r="K37" s="5621"/>
      <c r="L37" s="5621"/>
      <c r="M37" s="5621"/>
      <c r="N37" s="5621"/>
      <c r="O37" s="5621"/>
      <c r="P37" s="5621"/>
      <c r="Q37" s="5621"/>
      <c r="R37" s="5621"/>
      <c r="S37" s="5621"/>
      <c r="T37" s="5621"/>
      <c r="U37" s="5621"/>
    </row>
    <row r="38" spans="1:22" ht="9.75" customHeight="1">
      <c r="A38" s="5618" t="s">
        <v>3294</v>
      </c>
      <c r="B38" s="5618"/>
      <c r="C38" s="5618"/>
      <c r="D38" s="5618"/>
      <c r="E38" s="5618"/>
      <c r="F38" s="5618"/>
      <c r="G38" s="5618"/>
      <c r="H38" s="5618"/>
      <c r="I38" s="5618"/>
      <c r="J38" s="5618"/>
      <c r="K38" s="5618"/>
      <c r="L38" s="5618"/>
      <c r="M38" s="5618"/>
      <c r="N38" s="5618"/>
      <c r="O38" s="5618"/>
      <c r="P38" s="5618"/>
      <c r="Q38" s="5618"/>
      <c r="R38" s="5618"/>
      <c r="S38" s="5618"/>
      <c r="T38" s="5618"/>
      <c r="U38" s="5618"/>
    </row>
    <row r="39" spans="1:22" ht="9.75" customHeight="1">
      <c r="A39" s="5618" t="s">
        <v>3293</v>
      </c>
      <c r="B39" s="5618"/>
      <c r="C39" s="5618"/>
      <c r="D39" s="5618"/>
      <c r="E39" s="5618"/>
      <c r="F39" s="5618"/>
      <c r="G39" s="5618"/>
      <c r="H39" s="5618"/>
      <c r="I39" s="5618"/>
      <c r="J39" s="5618"/>
      <c r="K39" s="5618"/>
      <c r="L39" s="5618"/>
      <c r="M39" s="5618"/>
      <c r="N39" s="5618"/>
      <c r="O39" s="5618"/>
      <c r="P39" s="5618"/>
      <c r="Q39" s="5618"/>
      <c r="R39" s="5618"/>
      <c r="S39" s="5618"/>
      <c r="T39" s="5618"/>
      <c r="U39" s="5618"/>
    </row>
    <row r="40" spans="1:22" ht="9.75" customHeight="1">
      <c r="A40" s="5618" t="s">
        <v>3292</v>
      </c>
      <c r="B40" s="5618"/>
      <c r="C40" s="5618"/>
      <c r="D40" s="5618"/>
      <c r="E40" s="5618"/>
      <c r="F40" s="5618"/>
      <c r="G40" s="5618"/>
      <c r="H40" s="5618"/>
      <c r="I40" s="5618"/>
      <c r="J40" s="5618"/>
      <c r="K40" s="5618"/>
      <c r="L40" s="5618"/>
      <c r="M40" s="5618"/>
      <c r="N40" s="5618"/>
      <c r="O40" s="5618"/>
      <c r="P40" s="5618"/>
      <c r="Q40" s="5618"/>
      <c r="R40" s="5618"/>
      <c r="S40" s="5618"/>
      <c r="T40" s="5618"/>
      <c r="U40" s="5618"/>
    </row>
    <row r="41" spans="1:22" ht="9.75" customHeight="1">
      <c r="A41" s="5618" t="s">
        <v>3291</v>
      </c>
      <c r="B41" s="5618"/>
      <c r="C41" s="5618"/>
      <c r="D41" s="5618"/>
      <c r="E41" s="5618"/>
      <c r="F41" s="5618"/>
      <c r="G41" s="5618"/>
      <c r="H41" s="5618"/>
      <c r="I41" s="5618"/>
      <c r="J41" s="5618"/>
      <c r="K41" s="5618"/>
      <c r="L41" s="5618"/>
      <c r="M41" s="5618"/>
      <c r="N41" s="5618"/>
      <c r="O41" s="5618"/>
      <c r="P41" s="5618"/>
      <c r="Q41" s="5618"/>
      <c r="R41" s="5618"/>
      <c r="S41" s="5618"/>
      <c r="T41" s="5618"/>
      <c r="U41" s="5618"/>
    </row>
    <row r="42" spans="1:22">
      <c r="A42" s="2725"/>
      <c r="B42" s="2725"/>
      <c r="C42" s="2725"/>
      <c r="D42" s="2755"/>
      <c r="E42" s="2755"/>
      <c r="F42" s="2755"/>
      <c r="G42" s="2755"/>
      <c r="H42" s="2755"/>
      <c r="I42" s="2755"/>
      <c r="J42" s="2755"/>
      <c r="K42" s="2755"/>
      <c r="L42" s="2755"/>
      <c r="M42" s="2755"/>
      <c r="N42" s="2755"/>
      <c r="O42" s="2755"/>
      <c r="P42" s="2755"/>
      <c r="Q42" s="2755"/>
      <c r="R42" s="2755"/>
      <c r="S42" s="2754"/>
      <c r="T42" s="2754"/>
      <c r="U42" s="2723"/>
    </row>
    <row r="43" spans="1:22" ht="9.75" customHeight="1">
      <c r="A43" s="461" t="s">
        <v>409</v>
      </c>
      <c r="B43" s="2725"/>
      <c r="C43" s="2725"/>
      <c r="D43" s="2755"/>
      <c r="E43" s="2755"/>
      <c r="F43" s="2755"/>
      <c r="G43" s="2755"/>
      <c r="H43" s="2755"/>
      <c r="I43" s="2755"/>
      <c r="J43" s="2755"/>
      <c r="K43" s="2755"/>
      <c r="L43" s="2755"/>
      <c r="M43" s="2755"/>
      <c r="N43" s="2755"/>
      <c r="O43" s="2755"/>
      <c r="P43" s="2755"/>
      <c r="Q43" s="2755"/>
      <c r="R43" s="2755"/>
      <c r="S43" s="2754"/>
      <c r="T43" s="2754"/>
      <c r="U43" s="2723"/>
    </row>
    <row r="44" spans="1:22" ht="9.75" customHeight="1">
      <c r="A44" s="2726" t="s">
        <v>3354</v>
      </c>
      <c r="B44" s="2725"/>
      <c r="C44" s="2725"/>
      <c r="D44" s="2755"/>
      <c r="E44" s="2755"/>
      <c r="G44" s="2755"/>
      <c r="H44" s="2755"/>
      <c r="I44" s="2755"/>
      <c r="J44" s="2755"/>
      <c r="K44" s="2755"/>
      <c r="L44" s="2755"/>
      <c r="M44" s="2755"/>
      <c r="N44" s="2755"/>
      <c r="O44" s="2755"/>
      <c r="P44" s="2755"/>
      <c r="Q44" s="2755"/>
      <c r="R44" s="2755"/>
      <c r="S44" s="2754"/>
      <c r="T44" s="2754"/>
      <c r="U44" s="2723"/>
    </row>
    <row r="46" spans="1:22" ht="13.5">
      <c r="F46" s="2753"/>
    </row>
  </sheetData>
  <mergeCells count="9">
    <mergeCell ref="A39:U39"/>
    <mergeCell ref="A40:U40"/>
    <mergeCell ref="A41:U41"/>
    <mergeCell ref="A1:U1"/>
    <mergeCell ref="A2:U2"/>
    <mergeCell ref="A36:U36"/>
    <mergeCell ref="A37:U37"/>
    <mergeCell ref="A38:U38"/>
    <mergeCell ref="A35:U35"/>
  </mergeCells>
  <hyperlinks>
    <hyperlink ref="A44" r:id="rId1" xr:uid="{F738A437-FE64-498D-9DEF-75399618F7FE}"/>
    <hyperlink ref="U34" r:id="rId2" xr:uid="{833AE901-D19E-4663-A456-FC20E213A76B}"/>
    <hyperlink ref="A5" r:id="rId3" xr:uid="{5FDBF6AF-D7D1-4925-B42C-302D9A2C1C18}"/>
  </hyperlinks>
  <printOptions horizontalCentered="1"/>
  <pageMargins left="0.39370078740157483" right="0.39370078740157483" top="0.39370078740157483" bottom="0.39370078740157483" header="0" footer="0"/>
  <pageSetup paperSize="9" scale="90" orientation="portrait" horizontalDpi="1200" verticalDpi="1200" r:id="rId4"/>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4C945-0847-4126-98E2-732803E15D04}">
  <sheetPr codeName="Sheet127"/>
  <dimension ref="A1:D16"/>
  <sheetViews>
    <sheetView showGridLines="0" workbookViewId="0">
      <selection sqref="A1:F1"/>
    </sheetView>
  </sheetViews>
  <sheetFormatPr defaultColWidth="9.140625" defaultRowHeight="11.25"/>
  <cols>
    <col min="1" max="1" width="32.42578125" style="2760" customWidth="1"/>
    <col min="2" max="2" width="44.5703125" style="2760" customWidth="1"/>
    <col min="3" max="3" width="32.42578125" style="2760" customWidth="1"/>
    <col min="4" max="4" width="44.5703125" style="2760" customWidth="1"/>
    <col min="5" max="16384" width="9.140625" style="2760"/>
  </cols>
  <sheetData>
    <row r="1" spans="1:4" ht="34.5" customHeight="1">
      <c r="A1" s="2752" t="s">
        <v>3406</v>
      </c>
    </row>
    <row r="2" spans="1:4" ht="34.5" customHeight="1">
      <c r="A2" s="2751" t="s">
        <v>3405</v>
      </c>
    </row>
    <row r="3" spans="1:4" ht="18.75" customHeight="1">
      <c r="A3" s="2764" t="s">
        <v>85</v>
      </c>
      <c r="B3" s="2764" t="s">
        <v>56</v>
      </c>
      <c r="C3" s="2764" t="s">
        <v>86</v>
      </c>
      <c r="D3" s="2764" t="s">
        <v>1933</v>
      </c>
    </row>
    <row r="4" spans="1:4" ht="36" customHeight="1">
      <c r="A4" s="2762" t="s">
        <v>3404</v>
      </c>
      <c r="B4" s="2762" t="s">
        <v>3403</v>
      </c>
      <c r="C4" s="2762" t="s">
        <v>3402</v>
      </c>
      <c r="D4" s="2762" t="s">
        <v>3401</v>
      </c>
    </row>
    <row r="5" spans="1:4" ht="36" customHeight="1">
      <c r="A5" s="2762" t="s">
        <v>3400</v>
      </c>
      <c r="B5" s="2762" t="s">
        <v>3399</v>
      </c>
      <c r="C5" s="2762" t="s">
        <v>3398</v>
      </c>
      <c r="D5" s="2762" t="s">
        <v>3397</v>
      </c>
    </row>
    <row r="6" spans="1:4" ht="36" customHeight="1">
      <c r="A6" s="2762" t="s">
        <v>3396</v>
      </c>
      <c r="B6" s="2762" t="s">
        <v>3395</v>
      </c>
      <c r="C6" s="2762" t="s">
        <v>3394</v>
      </c>
      <c r="D6" s="2762" t="s">
        <v>3393</v>
      </c>
    </row>
    <row r="7" spans="1:4" ht="36" customHeight="1">
      <c r="A7" s="2762" t="s">
        <v>3101</v>
      </c>
      <c r="B7" s="2762" t="s">
        <v>3392</v>
      </c>
      <c r="C7" s="2762" t="s">
        <v>3092</v>
      </c>
      <c r="D7" s="2762" t="s">
        <v>3391</v>
      </c>
    </row>
    <row r="8" spans="1:4" ht="36" customHeight="1">
      <c r="A8" s="2762" t="s">
        <v>3390</v>
      </c>
      <c r="B8" s="2762" t="s">
        <v>3389</v>
      </c>
      <c r="C8" s="2762" t="s">
        <v>3388</v>
      </c>
      <c r="D8" s="2762" t="s">
        <v>3387</v>
      </c>
    </row>
    <row r="9" spans="1:4" ht="36" customHeight="1">
      <c r="A9" s="2762" t="s">
        <v>3386</v>
      </c>
      <c r="B9" s="2762" t="s">
        <v>3385</v>
      </c>
      <c r="C9" s="2762" t="s">
        <v>3384</v>
      </c>
      <c r="D9" s="2762" t="s">
        <v>3383</v>
      </c>
    </row>
    <row r="10" spans="1:4" ht="36" customHeight="1">
      <c r="A10" s="2762" t="s">
        <v>3382</v>
      </c>
      <c r="B10" s="2762" t="s">
        <v>3381</v>
      </c>
      <c r="C10" s="2762" t="s">
        <v>3380</v>
      </c>
      <c r="D10" s="2762" t="s">
        <v>3379</v>
      </c>
    </row>
    <row r="11" spans="1:4" ht="36" customHeight="1">
      <c r="A11" s="2762" t="s">
        <v>3137</v>
      </c>
      <c r="B11" s="2762" t="s">
        <v>3378</v>
      </c>
      <c r="C11" s="2762" t="s">
        <v>3126</v>
      </c>
      <c r="D11" s="2762" t="s">
        <v>3377</v>
      </c>
    </row>
    <row r="12" spans="1:4" ht="30" customHeight="1">
      <c r="A12" s="2763" t="s">
        <v>3376</v>
      </c>
      <c r="B12" s="2762" t="s">
        <v>3375</v>
      </c>
      <c r="C12" s="2763" t="s">
        <v>3374</v>
      </c>
      <c r="D12" s="2762" t="s">
        <v>3373</v>
      </c>
    </row>
    <row r="13" spans="1:4" ht="24" customHeight="1">
      <c r="A13" s="2763" t="s">
        <v>3372</v>
      </c>
      <c r="B13" s="2760" t="s">
        <v>3371</v>
      </c>
      <c r="C13" s="2760" t="s">
        <v>3370</v>
      </c>
      <c r="D13" s="2760" t="s">
        <v>3369</v>
      </c>
    </row>
    <row r="14" spans="1:4" ht="33" customHeight="1">
      <c r="A14" s="2763" t="s">
        <v>3135</v>
      </c>
      <c r="B14" s="2760" t="s">
        <v>3368</v>
      </c>
      <c r="C14" s="2760" t="s">
        <v>3124</v>
      </c>
      <c r="D14" s="2760" t="s">
        <v>3367</v>
      </c>
    </row>
    <row r="15" spans="1:4" s="2761" customFormat="1" ht="36.75" customHeight="1">
      <c r="A15" s="2760" t="s">
        <v>3366</v>
      </c>
      <c r="B15" s="2762" t="s">
        <v>3365</v>
      </c>
      <c r="C15" s="2762" t="s">
        <v>3364</v>
      </c>
      <c r="D15" s="2762" t="s">
        <v>3363</v>
      </c>
    </row>
    <row r="16" spans="1:4" s="2761" customFormat="1" ht="27" customHeight="1">
      <c r="A16" s="2760" t="s">
        <v>3362</v>
      </c>
      <c r="B16" s="2762" t="s">
        <v>3361</v>
      </c>
      <c r="C16" s="2762" t="s">
        <v>3360</v>
      </c>
      <c r="D16" s="2762" t="s">
        <v>3359</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Q42"/>
  <sheetViews>
    <sheetView showGridLines="0" zoomScaleNormal="100" workbookViewId="0">
      <selection sqref="A1:O1"/>
    </sheetView>
  </sheetViews>
  <sheetFormatPr defaultColWidth="9.28515625" defaultRowHeight="12.75"/>
  <cols>
    <col min="1" max="1" width="19.7109375" style="251" customWidth="1"/>
    <col min="2" max="8" width="8.7109375" style="138" customWidth="1"/>
    <col min="9" max="9" width="8.42578125" style="138" customWidth="1"/>
    <col min="10" max="15" width="8.7109375" style="138" customWidth="1"/>
    <col min="16" max="16384" width="9.28515625" style="138"/>
  </cols>
  <sheetData>
    <row r="1" spans="1:15" s="240" customFormat="1" ht="34.5" customHeight="1">
      <c r="A1" s="4841" t="s">
        <v>397</v>
      </c>
      <c r="B1" s="4841"/>
      <c r="C1" s="4841"/>
      <c r="D1" s="4841"/>
      <c r="E1" s="4841"/>
      <c r="F1" s="4841"/>
      <c r="G1" s="4841"/>
      <c r="H1" s="4841"/>
      <c r="I1" s="4841"/>
      <c r="J1" s="4841"/>
      <c r="K1" s="4841"/>
      <c r="L1" s="4841"/>
      <c r="M1" s="4841"/>
      <c r="N1" s="4841"/>
      <c r="O1" s="4841"/>
    </row>
    <row r="2" spans="1:15" s="240" customFormat="1" ht="34.5" customHeight="1">
      <c r="A2" s="4842" t="s">
        <v>365</v>
      </c>
      <c r="B2" s="4842"/>
      <c r="C2" s="4842"/>
      <c r="D2" s="4842"/>
      <c r="E2" s="4842"/>
      <c r="F2" s="4842"/>
      <c r="G2" s="4842"/>
      <c r="H2" s="4842"/>
      <c r="I2" s="4842"/>
      <c r="J2" s="4842"/>
      <c r="K2" s="4842"/>
      <c r="L2" s="4842"/>
      <c r="M2" s="4842"/>
      <c r="N2" s="4842"/>
      <c r="O2" s="4842"/>
    </row>
    <row r="3" spans="1:15" s="244" customFormat="1" ht="21.75" customHeight="1">
      <c r="A3" s="241" t="s">
        <v>92</v>
      </c>
      <c r="B3" s="242"/>
      <c r="C3" s="242"/>
      <c r="D3" s="242"/>
      <c r="E3" s="242"/>
      <c r="F3" s="243"/>
      <c r="G3" s="243"/>
      <c r="H3" s="242"/>
      <c r="I3" s="242"/>
      <c r="J3" s="242"/>
      <c r="K3" s="242"/>
      <c r="L3" s="242"/>
      <c r="M3" s="4840" t="s">
        <v>93</v>
      </c>
      <c r="N3" s="4840"/>
      <c r="O3" s="4840"/>
    </row>
    <row r="4" spans="1:15" ht="38.25" customHeight="1">
      <c r="A4" s="4843"/>
      <c r="B4" s="4843" t="s">
        <v>72</v>
      </c>
      <c r="C4" s="4843"/>
      <c r="D4" s="4843" t="s">
        <v>195</v>
      </c>
      <c r="E4" s="4843" t="s">
        <v>73</v>
      </c>
      <c r="F4" s="4843" t="s">
        <v>74</v>
      </c>
      <c r="G4" s="4843" t="s">
        <v>74</v>
      </c>
      <c r="H4" s="4843" t="s">
        <v>194</v>
      </c>
      <c r="I4" s="4843" t="s">
        <v>194</v>
      </c>
      <c r="J4" s="4843" t="s">
        <v>54</v>
      </c>
      <c r="K4" s="4843" t="s">
        <v>54</v>
      </c>
      <c r="L4" s="4843" t="s">
        <v>110</v>
      </c>
      <c r="M4" s="4843" t="s">
        <v>110</v>
      </c>
      <c r="N4" s="4843" t="s">
        <v>196</v>
      </c>
      <c r="O4" s="4843" t="s">
        <v>75</v>
      </c>
    </row>
    <row r="5" spans="1:15">
      <c r="A5" s="4844"/>
      <c r="B5" s="245" t="s">
        <v>266</v>
      </c>
      <c r="C5" s="245" t="s">
        <v>267</v>
      </c>
      <c r="D5" s="245" t="s">
        <v>266</v>
      </c>
      <c r="E5" s="245" t="s">
        <v>267</v>
      </c>
      <c r="F5" s="245" t="s">
        <v>266</v>
      </c>
      <c r="G5" s="245" t="s">
        <v>267</v>
      </c>
      <c r="H5" s="245" t="s">
        <v>266</v>
      </c>
      <c r="I5" s="245" t="s">
        <v>267</v>
      </c>
      <c r="J5" s="245" t="s">
        <v>266</v>
      </c>
      <c r="K5" s="245" t="s">
        <v>267</v>
      </c>
      <c r="L5" s="245" t="s">
        <v>266</v>
      </c>
      <c r="M5" s="245" t="s">
        <v>267</v>
      </c>
      <c r="N5" s="245" t="s">
        <v>266</v>
      </c>
      <c r="O5" s="245" t="s">
        <v>267</v>
      </c>
    </row>
    <row r="6" spans="1:15">
      <c r="A6" s="246" t="s">
        <v>209</v>
      </c>
      <c r="B6" s="247"/>
      <c r="C6" s="248"/>
      <c r="D6" s="247"/>
      <c r="E6" s="248"/>
      <c r="F6" s="247"/>
      <c r="G6" s="248"/>
      <c r="H6" s="247"/>
      <c r="I6" s="248"/>
      <c r="J6" s="247"/>
      <c r="K6" s="248"/>
      <c r="L6" s="247"/>
      <c r="M6" s="248"/>
      <c r="N6" s="247"/>
      <c r="O6" s="248"/>
    </row>
    <row r="7" spans="1:15">
      <c r="A7" s="249">
        <v>1995</v>
      </c>
      <c r="B7" s="364">
        <v>18986.925999999999</v>
      </c>
      <c r="C7" s="364">
        <v>1384.9430000000002</v>
      </c>
      <c r="D7" s="364">
        <v>17206.725999999999</v>
      </c>
      <c r="E7" s="364">
        <v>228.88500000000019</v>
      </c>
      <c r="F7" s="364">
        <v>65425.932000000001</v>
      </c>
      <c r="G7" s="364">
        <v>1364.9470000000003</v>
      </c>
      <c r="H7" s="364">
        <v>56195.322</v>
      </c>
      <c r="I7" s="250">
        <v>1423.779</v>
      </c>
      <c r="J7" s="250">
        <v>9664.7990000000009</v>
      </c>
      <c r="K7" s="250">
        <v>-58.832000000000001</v>
      </c>
      <c r="L7" s="250">
        <v>7076.18</v>
      </c>
      <c r="M7" s="250">
        <v>416.97199999999998</v>
      </c>
      <c r="N7" s="250">
        <v>3752</v>
      </c>
      <c r="O7" s="250">
        <v>-367.928</v>
      </c>
    </row>
    <row r="8" spans="1:15">
      <c r="A8" s="249">
        <v>1996</v>
      </c>
      <c r="B8" s="364">
        <v>20207.04</v>
      </c>
      <c r="C8" s="364">
        <v>1500.6049999999996</v>
      </c>
      <c r="D8" s="364">
        <v>18356.856</v>
      </c>
      <c r="E8" s="364">
        <v>247.9149999999994</v>
      </c>
      <c r="F8" s="364">
        <v>68748.524999999994</v>
      </c>
      <c r="G8" s="364">
        <v>1494.9699999999996</v>
      </c>
      <c r="H8" s="364">
        <v>59790.67</v>
      </c>
      <c r="I8" s="250">
        <v>1562.413</v>
      </c>
      <c r="J8" s="250">
        <v>9446.5910000000003</v>
      </c>
      <c r="K8" s="250">
        <v>-67.442999999999998</v>
      </c>
      <c r="L8" s="250">
        <v>7067.8450000000003</v>
      </c>
      <c r="M8" s="250">
        <v>487.541</v>
      </c>
      <c r="N8" s="250">
        <v>3399.6849999999999</v>
      </c>
      <c r="O8" s="250">
        <v>-457.78699999999998</v>
      </c>
    </row>
    <row r="9" spans="1:15">
      <c r="A9" s="249">
        <v>1997</v>
      </c>
      <c r="B9" s="364">
        <v>21255.745999999999</v>
      </c>
      <c r="C9" s="364">
        <v>1514.8330000000001</v>
      </c>
      <c r="D9" s="364">
        <v>19169.828000000001</v>
      </c>
      <c r="E9" s="364">
        <v>272.33</v>
      </c>
      <c r="F9" s="364">
        <v>73012.524000000005</v>
      </c>
      <c r="G9" s="364">
        <v>1680.8239999999998</v>
      </c>
      <c r="H9" s="364">
        <v>63747.103000000003</v>
      </c>
      <c r="I9" s="250">
        <v>1615.4580000000001</v>
      </c>
      <c r="J9" s="250">
        <v>9726.3119999999999</v>
      </c>
      <c r="K9" s="250">
        <v>65.366</v>
      </c>
      <c r="L9" s="250">
        <v>7987.0609999999997</v>
      </c>
      <c r="M9" s="250">
        <v>656.35900000000004</v>
      </c>
      <c r="N9" s="250">
        <v>2774.7440000000001</v>
      </c>
      <c r="O9" s="250">
        <v>-460.27100000000002</v>
      </c>
    </row>
    <row r="10" spans="1:15">
      <c r="A10" s="249">
        <v>1998</v>
      </c>
      <c r="B10" s="364">
        <v>22686.86</v>
      </c>
      <c r="C10" s="364">
        <v>1553.412</v>
      </c>
      <c r="D10" s="364">
        <v>20456.478999999999</v>
      </c>
      <c r="E10" s="364">
        <v>297.22300000000001</v>
      </c>
      <c r="F10" s="364">
        <v>79535.156000000003</v>
      </c>
      <c r="G10" s="364">
        <v>1752.5590000000002</v>
      </c>
      <c r="H10" s="364">
        <v>68502.282999999996</v>
      </c>
      <c r="I10" s="250">
        <v>1704.6010000000001</v>
      </c>
      <c r="J10" s="250">
        <v>11520.118</v>
      </c>
      <c r="K10" s="250">
        <v>47.957999999999998</v>
      </c>
      <c r="L10" s="250">
        <v>9048.8080000000009</v>
      </c>
      <c r="M10" s="250">
        <v>696.86699999999996</v>
      </c>
      <c r="N10" s="250">
        <v>3980.7620000000002</v>
      </c>
      <c r="O10" s="250">
        <v>-559.63400000000001</v>
      </c>
    </row>
    <row r="11" spans="1:15">
      <c r="A11" s="249">
        <v>1999</v>
      </c>
      <c r="B11" s="364">
        <v>23798.798999999999</v>
      </c>
      <c r="C11" s="364">
        <v>1617.876</v>
      </c>
      <c r="D11" s="364">
        <v>21456.080999999998</v>
      </c>
      <c r="E11" s="364">
        <v>316.5270000000001</v>
      </c>
      <c r="F11" s="364">
        <v>84835.035999999993</v>
      </c>
      <c r="G11" s="364">
        <v>2502.1330000000003</v>
      </c>
      <c r="H11" s="364">
        <v>73942.672000000006</v>
      </c>
      <c r="I11" s="250">
        <v>1784.816</v>
      </c>
      <c r="J11" s="250">
        <v>11279.353999999999</v>
      </c>
      <c r="K11" s="250">
        <v>717.31700000000001</v>
      </c>
      <c r="L11" s="250">
        <v>10194.646000000001</v>
      </c>
      <c r="M11" s="250">
        <v>720.66800000000001</v>
      </c>
      <c r="N11" s="250">
        <v>2276.2559999999999</v>
      </c>
      <c r="O11" s="250">
        <v>162.79300000000001</v>
      </c>
    </row>
    <row r="12" spans="1:15">
      <c r="A12" s="249">
        <v>2000</v>
      </c>
      <c r="B12" s="364">
        <v>25461.057000000001</v>
      </c>
      <c r="C12" s="364">
        <v>1734.9820000000002</v>
      </c>
      <c r="D12" s="364">
        <v>22663.197</v>
      </c>
      <c r="E12" s="364">
        <v>339.22200000000021</v>
      </c>
      <c r="F12" s="364">
        <v>90106.687000000005</v>
      </c>
      <c r="G12" s="364">
        <v>2753.6380000000004</v>
      </c>
      <c r="H12" s="364">
        <v>79460.274999999994</v>
      </c>
      <c r="I12" s="250">
        <v>2038.23</v>
      </c>
      <c r="J12" s="250">
        <v>11136.478999999999</v>
      </c>
      <c r="K12" s="250">
        <v>715.40800000000002</v>
      </c>
      <c r="L12" s="250">
        <v>11039.572</v>
      </c>
      <c r="M12" s="250">
        <v>698.62300000000005</v>
      </c>
      <c r="N12" s="250">
        <v>1430.175</v>
      </c>
      <c r="O12" s="250">
        <v>112.58499999999999</v>
      </c>
    </row>
    <row r="13" spans="1:15">
      <c r="A13" s="249">
        <v>2001</v>
      </c>
      <c r="B13" s="364">
        <v>26955.988000000001</v>
      </c>
      <c r="C13" s="364">
        <v>1835.222</v>
      </c>
      <c r="D13" s="364">
        <v>24092.355</v>
      </c>
      <c r="E13" s="364">
        <v>356.04</v>
      </c>
      <c r="F13" s="364">
        <v>94632.236999999994</v>
      </c>
      <c r="G13" s="364">
        <v>3068.0980000000004</v>
      </c>
      <c r="H13" s="364">
        <v>83099.493000000002</v>
      </c>
      <c r="I13" s="250">
        <v>2263.7190000000001</v>
      </c>
      <c r="J13" s="250">
        <v>11978.754000000001</v>
      </c>
      <c r="K13" s="250">
        <v>804.37900000000002</v>
      </c>
      <c r="L13" s="250">
        <v>11152.184999999999</v>
      </c>
      <c r="M13" s="250">
        <v>788.53399999999999</v>
      </c>
      <c r="N13" s="250">
        <v>2792.4189999999999</v>
      </c>
      <c r="O13" s="250">
        <v>188.81399999999999</v>
      </c>
    </row>
    <row r="14" spans="1:15">
      <c r="A14" s="249">
        <v>2002</v>
      </c>
      <c r="B14" s="364">
        <v>28151.368999999999</v>
      </c>
      <c r="C14" s="364">
        <v>2033.0829999999999</v>
      </c>
      <c r="D14" s="364">
        <v>25219.227999999999</v>
      </c>
      <c r="E14" s="364">
        <v>371.88299999999981</v>
      </c>
      <c r="F14" s="364">
        <v>99279.962</v>
      </c>
      <c r="G14" s="364">
        <v>3029.34</v>
      </c>
      <c r="H14" s="364">
        <v>87063.91</v>
      </c>
      <c r="I14" s="250">
        <v>2409.7049999999999</v>
      </c>
      <c r="J14" s="250">
        <v>12697.55</v>
      </c>
      <c r="K14" s="250">
        <v>619.63499999999999</v>
      </c>
      <c r="L14" s="250">
        <v>11135.195</v>
      </c>
      <c r="M14" s="250">
        <v>767.80600000000004</v>
      </c>
      <c r="N14" s="250">
        <v>3095.9169999999999</v>
      </c>
      <c r="O14" s="250">
        <v>-14.647</v>
      </c>
    </row>
    <row r="15" spans="1:15">
      <c r="A15" s="249">
        <v>2003</v>
      </c>
      <c r="B15" s="364">
        <v>28833.414000000001</v>
      </c>
      <c r="C15" s="364">
        <v>2045.0890000000002</v>
      </c>
      <c r="D15" s="364">
        <v>25798.351999999999</v>
      </c>
      <c r="E15" s="364">
        <v>380.92800000000005</v>
      </c>
      <c r="F15" s="364">
        <v>102423.63</v>
      </c>
      <c r="G15" s="364">
        <v>2519.585</v>
      </c>
      <c r="H15" s="364">
        <v>89898.68</v>
      </c>
      <c r="I15" s="250">
        <v>2480.7750000000001</v>
      </c>
      <c r="J15" s="250">
        <v>13149.823</v>
      </c>
      <c r="K15" s="250">
        <v>38.81</v>
      </c>
      <c r="L15" s="250">
        <v>9683.2999999999993</v>
      </c>
      <c r="M15" s="250">
        <v>709.928</v>
      </c>
      <c r="N15" s="250">
        <v>4563.6589999999997</v>
      </c>
      <c r="O15" s="250">
        <v>-505.73700000000002</v>
      </c>
    </row>
    <row r="16" spans="1:15">
      <c r="A16" s="249">
        <v>2004</v>
      </c>
      <c r="B16" s="364">
        <v>30355.617999999999</v>
      </c>
      <c r="C16" s="364">
        <v>2167.0219999999999</v>
      </c>
      <c r="D16" s="364">
        <v>27235.620999999999</v>
      </c>
      <c r="E16" s="364">
        <v>392.80599999999981</v>
      </c>
      <c r="F16" s="364">
        <v>105656.277</v>
      </c>
      <c r="G16" s="364">
        <v>2988.9009999999998</v>
      </c>
      <c r="H16" s="364">
        <v>94359.505999999994</v>
      </c>
      <c r="I16" s="250">
        <v>2599.6529999999998</v>
      </c>
      <c r="J16" s="250">
        <v>11823.700999999999</v>
      </c>
      <c r="K16" s="250">
        <v>389.24799999999999</v>
      </c>
      <c r="L16" s="250">
        <v>9993.6669999999995</v>
      </c>
      <c r="M16" s="250">
        <v>608.88</v>
      </c>
      <c r="N16" s="250">
        <v>3697.866</v>
      </c>
      <c r="O16" s="250">
        <v>-57.381999999999998</v>
      </c>
    </row>
    <row r="17" spans="1:15">
      <c r="A17" s="249">
        <v>2005</v>
      </c>
      <c r="B17" s="364">
        <v>31230.510999999999</v>
      </c>
      <c r="C17" s="364">
        <v>2214.8479999999995</v>
      </c>
      <c r="D17" s="364">
        <v>28020.830999999998</v>
      </c>
      <c r="E17" s="364">
        <v>405.96899999999954</v>
      </c>
      <c r="F17" s="364">
        <v>110282.962</v>
      </c>
      <c r="G17" s="364">
        <v>2913.8379999999993</v>
      </c>
      <c r="H17" s="364">
        <v>99563.645999999993</v>
      </c>
      <c r="I17" s="250">
        <v>2697.2469999999998</v>
      </c>
      <c r="J17" s="250">
        <v>11187.341</v>
      </c>
      <c r="K17" s="250">
        <v>216.59100000000001</v>
      </c>
      <c r="L17" s="250">
        <v>10396.082</v>
      </c>
      <c r="M17" s="250">
        <v>482.98</v>
      </c>
      <c r="N17" s="250">
        <v>1571.24</v>
      </c>
      <c r="O17" s="250">
        <v>-100.09099999999999</v>
      </c>
    </row>
    <row r="18" spans="1:15">
      <c r="A18" s="249">
        <v>2006</v>
      </c>
      <c r="B18" s="364">
        <v>32340.761999999999</v>
      </c>
      <c r="C18" s="364">
        <v>2336.4909999999995</v>
      </c>
      <c r="D18" s="364">
        <v>28865.847000000002</v>
      </c>
      <c r="E18" s="364">
        <v>423.58899999999943</v>
      </c>
      <c r="F18" s="364">
        <v>113950.425</v>
      </c>
      <c r="G18" s="364">
        <v>2943.4479999999999</v>
      </c>
      <c r="H18" s="364">
        <v>104677.736</v>
      </c>
      <c r="I18" s="250">
        <v>2807.8829999999998</v>
      </c>
      <c r="J18" s="250">
        <v>9784.7749999999996</v>
      </c>
      <c r="K18" s="250">
        <v>135.565</v>
      </c>
      <c r="L18" s="250">
        <v>9956.8320000000003</v>
      </c>
      <c r="M18" s="250">
        <v>620.52200000000005</v>
      </c>
      <c r="N18" s="250">
        <v>1543.635</v>
      </c>
      <c r="O18" s="250">
        <v>-261.02600000000001</v>
      </c>
    </row>
    <row r="19" spans="1:15">
      <c r="A19" s="249">
        <v>2007</v>
      </c>
      <c r="B19" s="364">
        <v>33373.747000000003</v>
      </c>
      <c r="C19" s="364">
        <v>2521.8739999999998</v>
      </c>
      <c r="D19" s="364">
        <v>29704.952000000001</v>
      </c>
      <c r="E19" s="364">
        <v>444.51299999999969</v>
      </c>
      <c r="F19" s="364">
        <v>119404.63800000001</v>
      </c>
      <c r="G19" s="364">
        <v>3090.0129999999999</v>
      </c>
      <c r="H19" s="364">
        <v>110802.223</v>
      </c>
      <c r="I19" s="250">
        <v>3106.77</v>
      </c>
      <c r="J19" s="250">
        <v>9064.0360000000001</v>
      </c>
      <c r="K19" s="250">
        <v>-16.757000000000001</v>
      </c>
      <c r="L19" s="250">
        <v>9876.8349999999991</v>
      </c>
      <c r="M19" s="250">
        <v>518.53099999999995</v>
      </c>
      <c r="N19" s="250">
        <v>11.282999999999999</v>
      </c>
      <c r="O19" s="250">
        <v>-242.60400000000001</v>
      </c>
    </row>
    <row r="20" spans="1:15" s="218" customFormat="1">
      <c r="A20" s="249">
        <v>2008</v>
      </c>
      <c r="B20" s="364">
        <v>34322.703999999998</v>
      </c>
      <c r="C20" s="364">
        <v>2716.3549999999996</v>
      </c>
      <c r="D20" s="364">
        <v>30613.190999999999</v>
      </c>
      <c r="E20" s="364">
        <v>469.07299999999992</v>
      </c>
      <c r="F20" s="364">
        <v>124013.357</v>
      </c>
      <c r="G20" s="364">
        <v>3291.6109999999999</v>
      </c>
      <c r="H20" s="364">
        <v>115461.75999999999</v>
      </c>
      <c r="I20" s="250">
        <v>3269.7159999999999</v>
      </c>
      <c r="J20" s="250">
        <v>8984.3970000000008</v>
      </c>
      <c r="K20" s="250">
        <v>21.895</v>
      </c>
      <c r="L20" s="250">
        <v>8986.9169999999995</v>
      </c>
      <c r="M20" s="250">
        <v>675.51700000000005</v>
      </c>
      <c r="N20" s="250">
        <v>-142.07300000000001</v>
      </c>
      <c r="O20" s="250">
        <v>-383.69299999999998</v>
      </c>
    </row>
    <row r="21" spans="1:15">
      <c r="A21" s="249">
        <v>2009</v>
      </c>
      <c r="B21" s="364">
        <v>34044.408000000003</v>
      </c>
      <c r="C21" s="364">
        <v>2748.1329999999994</v>
      </c>
      <c r="D21" s="364">
        <v>30327.800999999999</v>
      </c>
      <c r="E21" s="364">
        <v>476.46199999999953</v>
      </c>
      <c r="F21" s="364">
        <v>124526.405</v>
      </c>
      <c r="G21" s="364">
        <v>3452.3629999999994</v>
      </c>
      <c r="H21" s="364">
        <v>110432.557</v>
      </c>
      <c r="I21" s="250">
        <v>3247.0650000000001</v>
      </c>
      <c r="J21" s="250">
        <v>14627.665000000001</v>
      </c>
      <c r="K21" s="250">
        <v>205.298</v>
      </c>
      <c r="L21" s="250">
        <v>7561.5219999999999</v>
      </c>
      <c r="M21" s="250">
        <v>744.01099999999997</v>
      </c>
      <c r="N21" s="250">
        <v>8003.6639999999998</v>
      </c>
      <c r="O21" s="250">
        <v>-183.45500000000001</v>
      </c>
    </row>
    <row r="22" spans="1:15">
      <c r="A22" s="95">
        <v>2010</v>
      </c>
      <c r="B22" s="364">
        <v>34654.959000000003</v>
      </c>
      <c r="C22" s="364">
        <v>2868.9809999999993</v>
      </c>
      <c r="D22" s="364">
        <v>31078.982</v>
      </c>
      <c r="E22" s="364">
        <v>499.50199999999916</v>
      </c>
      <c r="F22" s="364">
        <v>126489.65</v>
      </c>
      <c r="G22" s="364">
        <v>3371.9579999999996</v>
      </c>
      <c r="H22" s="364">
        <v>115189.11199999999</v>
      </c>
      <c r="I22" s="250">
        <v>3261.136</v>
      </c>
      <c r="J22" s="250">
        <v>11845.157999999999</v>
      </c>
      <c r="K22" s="250">
        <v>110.822</v>
      </c>
      <c r="L22" s="250">
        <v>7665.7330000000002</v>
      </c>
      <c r="M22" s="250">
        <v>789.89200000000005</v>
      </c>
      <c r="N22" s="250">
        <v>4815.4989999999998</v>
      </c>
      <c r="O22" s="250">
        <v>-300.85500000000002</v>
      </c>
    </row>
    <row r="23" spans="1:15" s="218" customFormat="1">
      <c r="A23" s="159">
        <v>2011</v>
      </c>
      <c r="B23" s="364">
        <v>33820.9</v>
      </c>
      <c r="C23" s="364">
        <v>2972.627</v>
      </c>
      <c r="D23" s="364">
        <v>30344.858</v>
      </c>
      <c r="E23" s="364">
        <v>519.77700000000004</v>
      </c>
      <c r="F23" s="364">
        <v>123408.757</v>
      </c>
      <c r="G23" s="364">
        <v>3740.1419999999998</v>
      </c>
      <c r="H23" s="364">
        <v>112733.20299999999</v>
      </c>
      <c r="I23" s="250">
        <v>3345.8919999999998</v>
      </c>
      <c r="J23" s="250">
        <v>10904.483</v>
      </c>
      <c r="K23" s="250">
        <v>394.25</v>
      </c>
      <c r="L23" s="250">
        <v>6831.9920000000002</v>
      </c>
      <c r="M23" s="250">
        <v>811.24699999999996</v>
      </c>
      <c r="N23" s="250">
        <v>4719.6210000000001</v>
      </c>
      <c r="O23" s="250">
        <v>-133.65100000000001</v>
      </c>
    </row>
    <row r="24" spans="1:15" s="251" customFormat="1">
      <c r="A24" s="95">
        <v>2012</v>
      </c>
      <c r="B24" s="364">
        <v>34044.642</v>
      </c>
      <c r="C24" s="364">
        <v>3035.4469999999997</v>
      </c>
      <c r="D24" s="364">
        <v>30918.942999999999</v>
      </c>
      <c r="E24" s="364">
        <v>536.69199999999989</v>
      </c>
      <c r="F24" s="364">
        <v>120408.731</v>
      </c>
      <c r="G24" s="364">
        <v>3326.9849999999997</v>
      </c>
      <c r="H24" s="364">
        <v>108533.958</v>
      </c>
      <c r="I24" s="250">
        <v>3429.43</v>
      </c>
      <c r="J24" s="250">
        <v>12288.875</v>
      </c>
      <c r="K24" s="250">
        <v>-102.44499999999999</v>
      </c>
      <c r="L24" s="250">
        <v>5716.5360000000001</v>
      </c>
      <c r="M24" s="250">
        <v>665.17399999999998</v>
      </c>
      <c r="N24" s="250">
        <v>7085.0339999999997</v>
      </c>
      <c r="O24" s="250">
        <v>-512.35699999999997</v>
      </c>
    </row>
    <row r="25" spans="1:15" s="218" customFormat="1">
      <c r="A25" s="95">
        <v>2013</v>
      </c>
      <c r="B25" s="364">
        <v>34264.07</v>
      </c>
      <c r="C25" s="364">
        <v>3064.6690000000003</v>
      </c>
      <c r="D25" s="364">
        <v>31153.055</v>
      </c>
      <c r="E25" s="364">
        <v>547.54200000000037</v>
      </c>
      <c r="F25" s="364">
        <v>119050.745</v>
      </c>
      <c r="G25" s="364">
        <v>3384.5130000000004</v>
      </c>
      <c r="H25" s="364">
        <v>108188.89200000001</v>
      </c>
      <c r="I25" s="250">
        <v>3457.9740000000002</v>
      </c>
      <c r="J25" s="250">
        <v>11163.772999999999</v>
      </c>
      <c r="K25" s="250">
        <v>-73.460999999999999</v>
      </c>
      <c r="L25" s="250">
        <v>4750.7839999999997</v>
      </c>
      <c r="M25" s="250">
        <v>677.50800000000004</v>
      </c>
      <c r="N25" s="250">
        <v>7182.6030000000001</v>
      </c>
      <c r="O25" s="250">
        <v>-431.24900000000002</v>
      </c>
    </row>
    <row r="26" spans="1:15">
      <c r="A26" s="95">
        <v>2014</v>
      </c>
      <c r="B26" s="364">
        <v>34365.771999999997</v>
      </c>
      <c r="C26" s="364">
        <v>3135.0319999999997</v>
      </c>
      <c r="D26" s="364">
        <v>31149.602999999999</v>
      </c>
      <c r="E26" s="364">
        <v>562.24599999999964</v>
      </c>
      <c r="F26" s="364">
        <v>118608.633</v>
      </c>
      <c r="G26" s="364">
        <v>3731.9690000000001</v>
      </c>
      <c r="H26" s="364">
        <v>110991.587</v>
      </c>
      <c r="I26" s="250">
        <v>3542.67</v>
      </c>
      <c r="J26" s="250">
        <v>7878.7539999999999</v>
      </c>
      <c r="K26" s="250">
        <v>189.29900000000001</v>
      </c>
      <c r="L26" s="250">
        <v>4693.6090000000004</v>
      </c>
      <c r="M26" s="250">
        <v>533.77099999999996</v>
      </c>
      <c r="N26" s="250">
        <v>3640.81</v>
      </c>
      <c r="O26" s="250">
        <v>-46.006</v>
      </c>
    </row>
    <row r="27" spans="1:15">
      <c r="A27" s="95">
        <v>2015</v>
      </c>
      <c r="B27" s="364">
        <v>34836.553</v>
      </c>
      <c r="C27" s="364">
        <v>3370.6969999999992</v>
      </c>
      <c r="D27" s="364">
        <v>31572.782999999999</v>
      </c>
      <c r="E27" s="364">
        <v>584.39899999999921</v>
      </c>
      <c r="F27" s="364">
        <v>122918.91800000001</v>
      </c>
      <c r="G27" s="364">
        <v>3928.4059999999999</v>
      </c>
      <c r="H27" s="364">
        <v>113749.90700000001</v>
      </c>
      <c r="I27" s="250">
        <v>3700.2179999999998</v>
      </c>
      <c r="J27" s="250">
        <v>9250.7610000000004</v>
      </c>
      <c r="K27" s="250">
        <v>228.18799999999999</v>
      </c>
      <c r="L27" s="250">
        <v>5043.6869999999999</v>
      </c>
      <c r="M27" s="250">
        <v>513.00599999999997</v>
      </c>
      <c r="N27" s="250">
        <v>4483.9359999999997</v>
      </c>
      <c r="O27" s="250">
        <v>-46.018999999999998</v>
      </c>
    </row>
    <row r="28" spans="1:15" s="86" customFormat="1">
      <c r="A28" s="95">
        <v>2016</v>
      </c>
      <c r="B28" s="364">
        <v>35066.489000000001</v>
      </c>
      <c r="C28" s="364">
        <v>3394.2270000000003</v>
      </c>
      <c r="D28" s="364">
        <v>32235.835999999999</v>
      </c>
      <c r="E28" s="364">
        <v>643.22600000000011</v>
      </c>
      <c r="F28" s="364">
        <v>127096.327</v>
      </c>
      <c r="G28" s="364">
        <v>3926.1929999999998</v>
      </c>
      <c r="H28" s="364">
        <v>117928.66899999999</v>
      </c>
      <c r="I28" s="250">
        <v>3579.4720000000002</v>
      </c>
      <c r="J28" s="250">
        <v>9227.1929999999993</v>
      </c>
      <c r="K28" s="250">
        <v>346.721</v>
      </c>
      <c r="L28" s="250">
        <v>5691.5519999999997</v>
      </c>
      <c r="M28" s="250">
        <v>520.952</v>
      </c>
      <c r="N28" s="250">
        <v>4097.2269999999999</v>
      </c>
      <c r="O28" s="250">
        <v>111.193</v>
      </c>
    </row>
    <row r="29" spans="1:15" s="218" customFormat="1">
      <c r="A29" s="95">
        <v>2017</v>
      </c>
      <c r="B29" s="364">
        <v>36177.748</v>
      </c>
      <c r="C29" s="364">
        <v>3499.0639999999999</v>
      </c>
      <c r="D29" s="364">
        <v>33007.544000000002</v>
      </c>
      <c r="E29" s="364">
        <v>638.09600000000023</v>
      </c>
      <c r="F29" s="364">
        <v>130610.43799999999</v>
      </c>
      <c r="G29" s="364">
        <v>3899.4260000000004</v>
      </c>
      <c r="H29" s="364">
        <v>122128.451</v>
      </c>
      <c r="I29" s="250">
        <v>3530.8980000000001</v>
      </c>
      <c r="J29" s="250">
        <v>8430.1769999999997</v>
      </c>
      <c r="K29" s="250">
        <v>368.52800000000002</v>
      </c>
      <c r="L29" s="250">
        <v>6025.79</v>
      </c>
      <c r="M29" s="250">
        <v>562.00099999999998</v>
      </c>
      <c r="N29" s="250">
        <v>2954.5880000000002</v>
      </c>
      <c r="O29" s="250">
        <v>142.607</v>
      </c>
    </row>
    <row r="30" spans="1:15" s="218" customFormat="1">
      <c r="A30" s="95">
        <v>2018</v>
      </c>
      <c r="B30" s="364">
        <v>37537.902000000002</v>
      </c>
      <c r="C30" s="364">
        <v>3536.4230000000002</v>
      </c>
      <c r="D30" s="364">
        <v>34327.923999999999</v>
      </c>
      <c r="E30" s="364">
        <v>671.15600000000018</v>
      </c>
      <c r="F30" s="364">
        <v>136693.62</v>
      </c>
      <c r="G30" s="364">
        <v>4050.2520000000009</v>
      </c>
      <c r="H30" s="364">
        <v>127391.67600000001</v>
      </c>
      <c r="I30" s="250">
        <v>3591.8980000000001</v>
      </c>
      <c r="J30" s="250">
        <v>9306.9529999999995</v>
      </c>
      <c r="K30" s="250">
        <v>458.35399999999998</v>
      </c>
      <c r="L30" s="250">
        <v>6944.0410000000002</v>
      </c>
      <c r="M30" s="250">
        <v>552.40200000000004</v>
      </c>
      <c r="N30" s="250">
        <v>3310.7959999999998</v>
      </c>
      <c r="O30" s="250">
        <v>322.3</v>
      </c>
    </row>
    <row r="31" spans="1:15">
      <c r="A31" s="98">
        <v>2019</v>
      </c>
      <c r="B31" s="364">
        <v>38594.809000000001</v>
      </c>
      <c r="C31" s="364">
        <v>3533.5599999999995</v>
      </c>
      <c r="D31" s="364">
        <v>35479.732000000004</v>
      </c>
      <c r="E31" s="364">
        <v>691.72999999999956</v>
      </c>
      <c r="F31" s="364">
        <v>143060.70300000001</v>
      </c>
      <c r="G31" s="364">
        <v>3988.3359999999993</v>
      </c>
      <c r="H31" s="364">
        <v>133188.07500000001</v>
      </c>
      <c r="I31" s="250">
        <v>3549.6880000000001</v>
      </c>
      <c r="J31" s="250">
        <v>9852.7630000000008</v>
      </c>
      <c r="K31" s="250">
        <v>438.64800000000002</v>
      </c>
      <c r="L31" s="250">
        <v>7506.049</v>
      </c>
      <c r="M31" s="250">
        <v>578.548</v>
      </c>
      <c r="N31" s="250">
        <v>2791.6019999999999</v>
      </c>
      <c r="O31" s="250">
        <v>247.39</v>
      </c>
    </row>
    <row r="32" spans="1:15">
      <c r="A32" s="95">
        <v>2020</v>
      </c>
      <c r="B32" s="364">
        <v>36132.667000000001</v>
      </c>
      <c r="C32" s="364">
        <v>3533.3239999999996</v>
      </c>
      <c r="D32" s="364">
        <v>33701.267999999996</v>
      </c>
      <c r="E32" s="364">
        <v>711.62799999999936</v>
      </c>
      <c r="F32" s="364">
        <v>141664.579</v>
      </c>
      <c r="G32" s="364">
        <v>4130.5540000000001</v>
      </c>
      <c r="H32" s="364">
        <v>124708.776</v>
      </c>
      <c r="I32" s="250">
        <v>3338.2930000000001</v>
      </c>
      <c r="J32" s="250">
        <v>16747.877</v>
      </c>
      <c r="K32" s="250">
        <v>792.26099999999997</v>
      </c>
      <c r="L32" s="250">
        <v>7328.6210000000001</v>
      </c>
      <c r="M32" s="250">
        <v>625.86800000000005</v>
      </c>
      <c r="N32" s="250">
        <v>9512.8140000000003</v>
      </c>
      <c r="O32" s="250">
        <v>663.53300000000002</v>
      </c>
    </row>
    <row r="33" spans="1:17">
      <c r="A33" s="95">
        <v>2021</v>
      </c>
      <c r="B33" s="364">
        <v>38687.372000000003</v>
      </c>
      <c r="C33" s="364">
        <v>3666.6160000000004</v>
      </c>
      <c r="D33" s="364">
        <v>36484.917999999998</v>
      </c>
      <c r="E33" s="364">
        <v>763.25200000000075</v>
      </c>
      <c r="F33" s="364">
        <v>149570.22</v>
      </c>
      <c r="G33" s="364">
        <v>4432.9530000000004</v>
      </c>
      <c r="H33" s="364">
        <v>133602.644</v>
      </c>
      <c r="I33" s="250">
        <v>3455.6590000000001</v>
      </c>
      <c r="J33" s="250">
        <v>15880.831</v>
      </c>
      <c r="K33" s="250">
        <v>977.29399999999998</v>
      </c>
      <c r="L33" s="250">
        <v>8447.1929999999993</v>
      </c>
      <c r="M33" s="250">
        <v>668.96799999999996</v>
      </c>
      <c r="N33" s="250">
        <v>7670.5420000000004</v>
      </c>
      <c r="O33" s="250">
        <v>884.26700000000005</v>
      </c>
    </row>
    <row r="34" spans="1:17">
      <c r="A34" s="95">
        <v>2022</v>
      </c>
      <c r="B34" s="364">
        <v>41747.161</v>
      </c>
      <c r="C34" s="364">
        <v>4096.8310000000001</v>
      </c>
      <c r="D34" s="364">
        <v>38984.394999999997</v>
      </c>
      <c r="E34" s="364">
        <v>850.79500000000007</v>
      </c>
      <c r="F34" s="364">
        <v>162671.28599999999</v>
      </c>
      <c r="G34" s="364">
        <v>5023.5179999999991</v>
      </c>
      <c r="H34" s="364">
        <v>151317.51199999999</v>
      </c>
      <c r="I34" s="250">
        <v>3897.83</v>
      </c>
      <c r="J34" s="250">
        <v>11150.87</v>
      </c>
      <c r="K34" s="250">
        <v>1125.6880000000001</v>
      </c>
      <c r="L34" s="250">
        <v>9363.1409999999996</v>
      </c>
      <c r="M34" s="250">
        <v>734.13199999999995</v>
      </c>
      <c r="N34" s="250">
        <v>2266.192</v>
      </c>
      <c r="O34" s="250">
        <v>789.98299999999995</v>
      </c>
    </row>
    <row r="35" spans="1:17">
      <c r="A35" s="95" t="s">
        <v>387</v>
      </c>
      <c r="B35" s="4847">
        <v>47521.814999999995</v>
      </c>
      <c r="C35" s="4847"/>
      <c r="D35" s="364">
        <v>39827.358999999997</v>
      </c>
      <c r="E35" s="364">
        <v>882.15800000000002</v>
      </c>
      <c r="F35" s="4848">
        <v>180355.31960104694</v>
      </c>
      <c r="G35" s="4848"/>
      <c r="H35" s="364">
        <v>160899.50700000001</v>
      </c>
      <c r="I35" s="250">
        <v>4226.2169999999996</v>
      </c>
      <c r="J35" s="4848">
        <v>14969.903601046943</v>
      </c>
      <c r="K35" s="4848"/>
      <c r="L35" s="4848">
        <v>10549.676000000001</v>
      </c>
      <c r="M35" s="4848"/>
      <c r="N35" s="4848">
        <v>5834.3206010469412</v>
      </c>
      <c r="O35" s="4848"/>
    </row>
    <row r="36" spans="1:17" s="237" customFormat="1">
      <c r="A36" s="100" t="s">
        <v>375</v>
      </c>
      <c r="B36" s="4845">
        <v>50528.521999999997</v>
      </c>
      <c r="C36" s="4845"/>
      <c r="D36" s="365">
        <v>43228.175000000003</v>
      </c>
      <c r="E36" s="365">
        <v>907.57299999999998</v>
      </c>
      <c r="F36" s="4845">
        <v>200005.67878173661</v>
      </c>
      <c r="G36" s="4845"/>
      <c r="H36" s="365">
        <v>170250.859</v>
      </c>
      <c r="I36" s="252">
        <v>4493.4440000000004</v>
      </c>
      <c r="J36" s="4845">
        <v>24977.622781736631</v>
      </c>
      <c r="K36" s="4845"/>
      <c r="L36" s="4845">
        <v>11669.981</v>
      </c>
      <c r="M36" s="4845"/>
      <c r="N36" s="4846">
        <v>13203.720781736632</v>
      </c>
      <c r="O36" s="4846"/>
      <c r="Q36" s="138"/>
    </row>
    <row r="37" spans="1:17" ht="63.75">
      <c r="A37" s="253"/>
      <c r="B37" s="254" t="s">
        <v>76</v>
      </c>
      <c r="C37" s="254" t="s">
        <v>76</v>
      </c>
      <c r="D37" s="254" t="s">
        <v>197</v>
      </c>
      <c r="E37" s="254" t="s">
        <v>77</v>
      </c>
      <c r="F37" s="254" t="s">
        <v>78</v>
      </c>
      <c r="G37" s="254" t="s">
        <v>78</v>
      </c>
      <c r="H37" s="254" t="s">
        <v>107</v>
      </c>
      <c r="I37" s="254" t="s">
        <v>107</v>
      </c>
      <c r="J37" s="254" t="s">
        <v>55</v>
      </c>
      <c r="K37" s="254" t="s">
        <v>55</v>
      </c>
      <c r="L37" s="254" t="s">
        <v>111</v>
      </c>
      <c r="M37" s="254" t="s">
        <v>111</v>
      </c>
      <c r="N37" s="254" t="s">
        <v>79</v>
      </c>
      <c r="O37" s="254" t="s">
        <v>79</v>
      </c>
    </row>
    <row r="38" spans="1:17" s="106" customFormat="1" ht="13.5" customHeight="1">
      <c r="A38" s="4813" t="s">
        <v>374</v>
      </c>
      <c r="B38" s="4813"/>
      <c r="C38" s="4813"/>
      <c r="D38" s="4813"/>
      <c r="E38" s="4813"/>
      <c r="F38" s="4813"/>
      <c r="G38" s="4813"/>
      <c r="H38" s="4813"/>
      <c r="I38" s="4813"/>
      <c r="J38" s="4813"/>
      <c r="K38" s="4813"/>
      <c r="L38" s="4813"/>
      <c r="M38" s="4813"/>
      <c r="N38" s="105"/>
    </row>
    <row r="39" spans="1:17" ht="12.75" customHeight="1">
      <c r="A39" s="4839" t="s">
        <v>335</v>
      </c>
      <c r="B39" s="4839"/>
      <c r="C39" s="4839"/>
      <c r="D39" s="4839"/>
      <c r="E39" s="4839"/>
      <c r="F39" s="4839"/>
      <c r="G39" s="4839"/>
      <c r="H39" s="4839"/>
      <c r="I39" s="4839"/>
      <c r="J39" s="4839"/>
      <c r="K39" s="4839"/>
      <c r="L39" s="4839"/>
      <c r="M39" s="4839"/>
      <c r="N39" s="4839"/>
      <c r="O39" s="4839"/>
    </row>
    <row r="40" spans="1:17" ht="12.75" customHeight="1">
      <c r="A40" s="4839" t="s">
        <v>336</v>
      </c>
      <c r="B40" s="4839"/>
      <c r="C40" s="4839"/>
      <c r="D40" s="4839"/>
      <c r="E40" s="4839"/>
      <c r="F40" s="4839"/>
      <c r="G40" s="4839"/>
      <c r="H40" s="4839"/>
      <c r="I40" s="4839"/>
      <c r="J40" s="4839"/>
      <c r="K40" s="4839"/>
      <c r="L40" s="4839"/>
      <c r="M40" s="4839"/>
      <c r="N40" s="4839"/>
      <c r="O40" s="4839"/>
    </row>
    <row r="41" spans="1:17">
      <c r="A41" s="4839" t="s">
        <v>345</v>
      </c>
      <c r="B41" s="4839"/>
      <c r="C41" s="4839"/>
      <c r="D41" s="4839"/>
      <c r="E41" s="4839"/>
      <c r="F41" s="4839"/>
      <c r="G41" s="4839"/>
      <c r="H41" s="4839"/>
      <c r="I41" s="4839"/>
      <c r="J41" s="4839"/>
      <c r="K41" s="4839"/>
      <c r="L41" s="4839"/>
      <c r="M41" s="4839"/>
      <c r="N41" s="4839"/>
      <c r="O41" s="4839"/>
    </row>
    <row r="42" spans="1:17" s="255" customFormat="1">
      <c r="A42" s="4839" t="s">
        <v>346</v>
      </c>
      <c r="B42" s="4839"/>
      <c r="C42" s="4839"/>
      <c r="D42" s="4839"/>
      <c r="E42" s="4839"/>
      <c r="F42" s="4839"/>
      <c r="G42" s="4839"/>
      <c r="H42" s="4839"/>
      <c r="I42" s="4839"/>
      <c r="J42" s="4839"/>
      <c r="K42" s="4839"/>
      <c r="L42" s="4839"/>
      <c r="M42" s="4839"/>
      <c r="N42" s="4839"/>
      <c r="O42" s="4839"/>
    </row>
  </sheetData>
  <mergeCells count="26">
    <mergeCell ref="B35:C35"/>
    <mergeCell ref="F35:G35"/>
    <mergeCell ref="J35:K35"/>
    <mergeCell ref="L35:M35"/>
    <mergeCell ref="N35:O35"/>
    <mergeCell ref="B36:C36"/>
    <mergeCell ref="F36:G36"/>
    <mergeCell ref="J36:K36"/>
    <mergeCell ref="L36:M36"/>
    <mergeCell ref="N36:O36"/>
    <mergeCell ref="A41:O41"/>
    <mergeCell ref="A39:O39"/>
    <mergeCell ref="A40:O40"/>
    <mergeCell ref="A38:M38"/>
    <mergeCell ref="A42:O42"/>
    <mergeCell ref="M3:O3"/>
    <mergeCell ref="A1:O1"/>
    <mergeCell ref="A2:O2"/>
    <mergeCell ref="L4:M4"/>
    <mergeCell ref="N4:O4"/>
    <mergeCell ref="H4:I4"/>
    <mergeCell ref="J4:K4"/>
    <mergeCell ref="A4:A5"/>
    <mergeCell ref="B4:C4"/>
    <mergeCell ref="D4:E4"/>
    <mergeCell ref="F4:G4"/>
  </mergeCells>
  <printOptions horizontalCentered="1"/>
  <pageMargins left="0.16" right="0.16" top="0.26" bottom="0.16" header="0" footer="0"/>
  <pageSetup paperSize="9" orientation="landscape" horizontalDpi="1200" verticalDpi="12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B2FF8-E74C-4684-99AA-F9F4B36CFF62}">
  <sheetPr codeName="Sheet128"/>
  <dimension ref="A1:A24"/>
  <sheetViews>
    <sheetView showGridLines="0" workbookViewId="0"/>
  </sheetViews>
  <sheetFormatPr defaultColWidth="9.140625" defaultRowHeight="12.75"/>
  <cols>
    <col min="1" max="1" width="63.5703125" style="2765" bestFit="1" customWidth="1"/>
    <col min="2" max="16384" width="9.140625" style="2765"/>
  </cols>
  <sheetData>
    <row r="1" spans="1:1" ht="34.5" customHeight="1">
      <c r="A1" s="4772" t="s">
        <v>3413</v>
      </c>
    </row>
    <row r="2" spans="1:1" ht="34.5" customHeight="1">
      <c r="A2" s="4773" t="s">
        <v>3412</v>
      </c>
    </row>
    <row r="3" spans="1:1">
      <c r="A3" s="680"/>
    </row>
    <row r="4" spans="1:1">
      <c r="A4" s="48" t="s">
        <v>776</v>
      </c>
    </row>
    <row r="5" spans="1:1">
      <c r="A5" s="679"/>
    </row>
    <row r="6" spans="1:1">
      <c r="A6" s="2768" t="s">
        <v>3411</v>
      </c>
    </row>
    <row r="7" spans="1:1">
      <c r="A7" s="675" t="s">
        <v>1211</v>
      </c>
    </row>
    <row r="8" spans="1:1">
      <c r="A8" s="675" t="s">
        <v>3410</v>
      </c>
    </row>
    <row r="9" spans="1:1">
      <c r="A9" s="675" t="s">
        <v>3409</v>
      </c>
    </row>
    <row r="10" spans="1:1">
      <c r="A10" s="675" t="s">
        <v>773</v>
      </c>
    </row>
    <row r="11" spans="1:1">
      <c r="A11" s="675" t="s">
        <v>772</v>
      </c>
    </row>
    <row r="12" spans="1:1">
      <c r="A12" s="675" t="s">
        <v>771</v>
      </c>
    </row>
    <row r="13" spans="1:1" s="2766" customFormat="1">
      <c r="A13" s="675" t="s">
        <v>163</v>
      </c>
    </row>
    <row r="14" spans="1:1">
      <c r="A14" s="675" t="s">
        <v>3408</v>
      </c>
    </row>
    <row r="15" spans="1:1">
      <c r="A15" s="675" t="s">
        <v>1208</v>
      </c>
    </row>
    <row r="16" spans="1:1">
      <c r="A16" s="675" t="s">
        <v>3407</v>
      </c>
    </row>
    <row r="17" spans="1:1">
      <c r="A17" s="675"/>
    </row>
    <row r="18" spans="1:1">
      <c r="A18" s="48" t="s">
        <v>204</v>
      </c>
    </row>
    <row r="19" spans="1:1">
      <c r="A19" s="673"/>
    </row>
    <row r="20" spans="1:1">
      <c r="A20" s="2767" t="s">
        <v>341</v>
      </c>
    </row>
    <row r="21" spans="1:1">
      <c r="A21" s="2767" t="s">
        <v>295</v>
      </c>
    </row>
    <row r="22" spans="1:1">
      <c r="A22" s="2768" t="s">
        <v>315</v>
      </c>
    </row>
    <row r="23" spans="1:1">
      <c r="A23" s="2767" t="s">
        <v>762</v>
      </c>
    </row>
    <row r="24" spans="1:1" s="2766" customFormat="1">
      <c r="A24" s="2767" t="s">
        <v>759</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015DF-FAA6-4197-AFB0-3CC0434D6006}">
  <sheetPr codeName="Sheet129"/>
  <dimension ref="A1:XFD65"/>
  <sheetViews>
    <sheetView showGridLines="0" zoomScaleNormal="100" workbookViewId="0">
      <selection sqref="A1:F1"/>
    </sheetView>
  </sheetViews>
  <sheetFormatPr defaultColWidth="9.140625" defaultRowHeight="12.75"/>
  <cols>
    <col min="1" max="1" width="23.85546875" style="1115" customWidth="1"/>
    <col min="2" max="2" width="18.140625" style="2771" customWidth="1"/>
    <col min="3" max="3" width="2.140625" style="2770" customWidth="1"/>
    <col min="4" max="4" width="20" style="2769" customWidth="1"/>
    <col min="5" max="5" width="2.85546875" style="2769" customWidth="1"/>
    <col min="6" max="6" width="20" style="1115" customWidth="1"/>
    <col min="7" max="7" width="2.85546875" style="1115" customWidth="1"/>
    <col min="8" max="8" width="8.85546875" style="1115" customWidth="1"/>
    <col min="9" max="9" width="12.140625" style="1115" customWidth="1"/>
    <col min="10" max="10" width="8.85546875" style="1115" customWidth="1"/>
    <col min="11" max="11" width="10.140625" style="1115" customWidth="1"/>
    <col min="12" max="12" width="8.140625" style="1115" customWidth="1"/>
    <col min="13" max="13" width="12.5703125" style="1115" bestFit="1" customWidth="1"/>
    <col min="14" max="14" width="6.42578125" style="1115" bestFit="1" customWidth="1"/>
    <col min="15" max="15" width="4" style="1115" bestFit="1" customWidth="1"/>
    <col min="16" max="16384" width="9.140625" style="1115"/>
  </cols>
  <sheetData>
    <row r="1" spans="1:15" s="2837" customFormat="1" ht="34.5" customHeight="1">
      <c r="A1" s="5623" t="s">
        <v>3430</v>
      </c>
      <c r="B1" s="5623"/>
      <c r="C1" s="5623"/>
      <c r="D1" s="5623"/>
      <c r="E1" s="5623"/>
      <c r="F1" s="5623"/>
      <c r="G1" s="2838"/>
    </row>
    <row r="2" spans="1:15" s="2837" customFormat="1" ht="34.5" customHeight="1">
      <c r="A2" s="5624" t="s">
        <v>3429</v>
      </c>
      <c r="B2" s="5624"/>
      <c r="C2" s="5624"/>
      <c r="D2" s="5624"/>
      <c r="E2" s="5624"/>
      <c r="F2" s="5625"/>
      <c r="G2" s="2838"/>
    </row>
    <row r="3" spans="1:15" ht="39.75" customHeight="1">
      <c r="A3" s="5626"/>
      <c r="B3" s="5628" t="s">
        <v>3428</v>
      </c>
      <c r="C3" s="5629"/>
      <c r="D3" s="5628" t="s">
        <v>3427</v>
      </c>
      <c r="E3" s="5629"/>
      <c r="F3" s="4970" t="s">
        <v>3426</v>
      </c>
      <c r="G3" s="4972"/>
    </row>
    <row r="4" spans="1:15" ht="14.45" customHeight="1">
      <c r="A4" s="5627"/>
      <c r="B4" s="5630" t="s">
        <v>804</v>
      </c>
      <c r="C4" s="5631"/>
      <c r="D4" s="5631"/>
      <c r="E4" s="5632"/>
      <c r="F4" s="5630" t="s">
        <v>208</v>
      </c>
      <c r="G4" s="5632"/>
    </row>
    <row r="5" spans="1:15" ht="12.75" customHeight="1">
      <c r="A5" s="2816" t="s">
        <v>209</v>
      </c>
      <c r="B5" s="2835"/>
      <c r="C5" s="2836"/>
      <c r="D5" s="2835"/>
      <c r="E5" s="2835"/>
      <c r="F5" s="2806"/>
      <c r="G5" s="2785"/>
    </row>
    <row r="6" spans="1:15" ht="12.6" hidden="1" customHeight="1">
      <c r="A6" s="2816">
        <v>1990</v>
      </c>
      <c r="B6" s="2833">
        <v>21.09</v>
      </c>
      <c r="C6" s="2832"/>
      <c r="D6" s="2833">
        <v>5.15</v>
      </c>
      <c r="E6" s="2833"/>
      <c r="F6" s="2827">
        <v>1.1000000000000001</v>
      </c>
      <c r="G6" s="2785"/>
      <c r="K6" s="2769"/>
      <c r="L6" s="2825"/>
      <c r="M6" s="2783"/>
      <c r="N6" s="2769"/>
      <c r="O6" s="2769"/>
    </row>
    <row r="7" spans="1:15" ht="12.75" hidden="1" customHeight="1">
      <c r="A7" s="2816">
        <v>1991</v>
      </c>
      <c r="B7" s="2833">
        <v>22.74</v>
      </c>
      <c r="C7" s="2832"/>
      <c r="D7" s="2833">
        <v>5.0599999999999996</v>
      </c>
      <c r="E7" s="2833"/>
      <c r="F7" s="2827">
        <v>1.6</v>
      </c>
      <c r="G7" s="2827"/>
      <c r="K7" s="2769"/>
      <c r="L7" s="2825"/>
      <c r="M7" s="2783"/>
      <c r="N7" s="2769"/>
      <c r="O7" s="2769"/>
    </row>
    <row r="8" spans="1:15" ht="12.75" hidden="1" customHeight="1">
      <c r="A8" s="2816">
        <v>1992</v>
      </c>
      <c r="B8" s="2833">
        <v>27.77</v>
      </c>
      <c r="C8" s="2832"/>
      <c r="D8" s="2833">
        <v>4.66</v>
      </c>
      <c r="E8" s="2833"/>
      <c r="F8" s="2827">
        <v>1.9</v>
      </c>
      <c r="G8" s="2827"/>
      <c r="K8" s="2769"/>
      <c r="L8" s="2825"/>
      <c r="M8" s="2783"/>
      <c r="N8" s="2769"/>
      <c r="O8" s="2769"/>
    </row>
    <row r="9" spans="1:15" ht="12.75" hidden="1" customHeight="1">
      <c r="A9" s="2816">
        <v>1993</v>
      </c>
      <c r="B9" s="2833">
        <v>24.29</v>
      </c>
      <c r="C9" s="2832"/>
      <c r="D9" s="2833">
        <v>4.2699999999999996</v>
      </c>
      <c r="E9" s="2833"/>
      <c r="F9" s="2827">
        <v>2.2999999999999998</v>
      </c>
      <c r="G9" s="2827"/>
      <c r="K9" s="2769"/>
      <c r="L9" s="2825"/>
      <c r="M9" s="2783"/>
      <c r="N9" s="2769"/>
      <c r="O9" s="2769"/>
    </row>
    <row r="10" spans="1:15" ht="12.75" hidden="1" customHeight="1">
      <c r="A10" s="2816">
        <v>1994</v>
      </c>
      <c r="B10" s="2833">
        <v>23.29</v>
      </c>
      <c r="C10" s="2832"/>
      <c r="D10" s="2833">
        <v>4.2</v>
      </c>
      <c r="E10" s="2833"/>
      <c r="F10" s="2827">
        <v>2</v>
      </c>
      <c r="G10" s="2827"/>
      <c r="H10" s="2806"/>
      <c r="I10" s="2806"/>
      <c r="K10" s="2769"/>
      <c r="L10" s="2825"/>
      <c r="M10" s="2783"/>
      <c r="N10" s="2769"/>
      <c r="O10" s="2769"/>
    </row>
    <row r="11" spans="1:15" ht="12.75" hidden="1" customHeight="1">
      <c r="A11" s="2816">
        <v>1995</v>
      </c>
      <c r="B11" s="2833">
        <v>20.059999999999999</v>
      </c>
      <c r="C11" s="2832"/>
      <c r="D11" s="2833">
        <v>4.3099999999999996</v>
      </c>
      <c r="E11" s="2833"/>
      <c r="F11" s="2827">
        <v>2.2999999999999998</v>
      </c>
      <c r="G11" s="2827"/>
      <c r="K11" s="2769"/>
      <c r="L11" s="2825"/>
      <c r="M11" s="2783"/>
      <c r="N11" s="2769"/>
      <c r="O11" s="2769"/>
    </row>
    <row r="12" spans="1:15" ht="12.75" hidden="1" customHeight="1">
      <c r="A12" s="2816">
        <v>1996</v>
      </c>
      <c r="B12" s="2833">
        <v>21.63</v>
      </c>
      <c r="C12" s="2832"/>
      <c r="D12" s="2833">
        <v>4.26</v>
      </c>
      <c r="E12" s="2833"/>
      <c r="F12" s="2827">
        <v>2.5</v>
      </c>
      <c r="G12" s="2827"/>
      <c r="K12" s="2769"/>
      <c r="L12" s="2825"/>
      <c r="M12" s="2783"/>
      <c r="N12" s="2769"/>
      <c r="O12" s="2769"/>
    </row>
    <row r="13" spans="1:15" ht="12.75" hidden="1" customHeight="1">
      <c r="A13" s="2816">
        <v>1997</v>
      </c>
      <c r="B13" s="2833">
        <v>21.13</v>
      </c>
      <c r="C13" s="2832"/>
      <c r="D13" s="2833">
        <v>3.92</v>
      </c>
      <c r="E13" s="2833"/>
      <c r="F13" s="2827">
        <v>2.7</v>
      </c>
      <c r="G13" s="2827"/>
      <c r="K13" s="2769"/>
      <c r="L13" s="2825"/>
      <c r="M13" s="2783"/>
      <c r="N13" s="2769"/>
      <c r="O13" s="2769"/>
    </row>
    <row r="14" spans="1:15" ht="12.75" hidden="1" customHeight="1">
      <c r="A14" s="2816">
        <v>1998</v>
      </c>
      <c r="B14" s="2833">
        <v>24.48</v>
      </c>
      <c r="C14" s="2832"/>
      <c r="D14" s="2833">
        <v>3.78</v>
      </c>
      <c r="E14" s="2833"/>
      <c r="F14" s="2827">
        <v>2.9</v>
      </c>
      <c r="G14" s="2827"/>
      <c r="K14" s="2769"/>
      <c r="L14" s="2825"/>
      <c r="M14" s="2783"/>
      <c r="N14" s="2769"/>
      <c r="O14" s="2769"/>
    </row>
    <row r="15" spans="1:15" ht="12.75" hidden="1" customHeight="1">
      <c r="A15" s="2816">
        <v>1999</v>
      </c>
      <c r="B15" s="2833">
        <v>26.77</v>
      </c>
      <c r="C15" s="2832"/>
      <c r="D15" s="2833">
        <v>3.65</v>
      </c>
      <c r="E15" s="2833"/>
      <c r="F15" s="2827">
        <v>3.6</v>
      </c>
      <c r="G15" s="2827"/>
      <c r="K15" s="2769"/>
      <c r="L15" s="2825"/>
      <c r="M15" s="2783"/>
      <c r="N15" s="2769"/>
      <c r="O15" s="2769"/>
    </row>
    <row r="16" spans="1:15" ht="12.75" hidden="1" customHeight="1">
      <c r="A16" s="2816">
        <v>2000</v>
      </c>
      <c r="B16" s="2833">
        <v>25.14</v>
      </c>
      <c r="C16" s="2832"/>
      <c r="D16" s="2833">
        <v>3.69</v>
      </c>
      <c r="E16" s="2833"/>
      <c r="F16" s="2827">
        <v>4.3</v>
      </c>
      <c r="G16" s="2827"/>
      <c r="K16" s="2769"/>
      <c r="L16" s="2825"/>
      <c r="M16" s="2783"/>
      <c r="N16" s="2769"/>
      <c r="O16" s="2769"/>
    </row>
    <row r="17" spans="1:15" ht="12.75" hidden="1" customHeight="1">
      <c r="A17" s="2816">
        <v>2001</v>
      </c>
      <c r="B17" s="2833">
        <v>24.71</v>
      </c>
      <c r="C17" s="2832"/>
      <c r="D17" s="2833">
        <v>3.45</v>
      </c>
      <c r="E17" s="2833"/>
      <c r="F17" s="2827">
        <v>4.3</v>
      </c>
      <c r="G17" s="2827"/>
      <c r="K17" s="2769"/>
      <c r="L17" s="2825"/>
      <c r="M17" s="2783"/>
      <c r="N17" s="2769"/>
      <c r="O17" s="2769"/>
    </row>
    <row r="18" spans="1:15" ht="12.75" hidden="1" customHeight="1">
      <c r="A18" s="2816">
        <v>2002</v>
      </c>
      <c r="B18" s="2833">
        <v>21.72</v>
      </c>
      <c r="C18" s="2832"/>
      <c r="D18" s="2833">
        <v>3.48</v>
      </c>
      <c r="E18" s="2833"/>
      <c r="F18" s="2827">
        <v>4.7</v>
      </c>
      <c r="G18" s="2827"/>
      <c r="K18" s="2769"/>
      <c r="L18" s="2825"/>
      <c r="M18" s="2783"/>
      <c r="N18" s="2769"/>
      <c r="O18" s="2769"/>
    </row>
    <row r="19" spans="1:15" ht="12.75" hidden="1" customHeight="1">
      <c r="A19" s="2816">
        <v>2003</v>
      </c>
      <c r="B19" s="2833">
        <v>18.12</v>
      </c>
      <c r="C19" s="2832"/>
      <c r="D19" s="2833">
        <v>3.27</v>
      </c>
      <c r="E19" s="2833"/>
      <c r="F19" s="2827">
        <v>5</v>
      </c>
      <c r="G19" s="2827"/>
      <c r="K19" s="2769"/>
      <c r="L19" s="2825"/>
      <c r="M19" s="2783"/>
      <c r="N19" s="2769"/>
      <c r="O19" s="2769"/>
    </row>
    <row r="20" spans="1:15" ht="12.75" hidden="1" customHeight="1">
      <c r="A20" s="2816">
        <v>2004</v>
      </c>
      <c r="B20" s="2833">
        <v>27.9</v>
      </c>
      <c r="C20" s="2832"/>
      <c r="D20" s="2833">
        <v>2.92</v>
      </c>
      <c r="E20" s="2833"/>
      <c r="F20" s="2834">
        <v>5</v>
      </c>
      <c r="G20" s="2834"/>
      <c r="K20" s="2769"/>
      <c r="L20" s="2825"/>
      <c r="M20" s="2783"/>
      <c r="N20" s="2769"/>
      <c r="O20" s="2769"/>
    </row>
    <row r="21" spans="1:15" ht="12.75" hidden="1" customHeight="1">
      <c r="A21" s="2816">
        <v>2005</v>
      </c>
      <c r="B21" s="2833">
        <v>24.35</v>
      </c>
      <c r="C21" s="2832"/>
      <c r="D21" s="2833">
        <v>2.95</v>
      </c>
      <c r="E21" s="2833"/>
      <c r="F21" s="2827">
        <v>5.5</v>
      </c>
      <c r="G21" s="2827"/>
      <c r="K21" s="2769"/>
      <c r="L21" s="2825"/>
      <c r="M21" s="2783"/>
      <c r="N21" s="2769"/>
      <c r="O21" s="2769"/>
    </row>
    <row r="22" spans="1:15" ht="12.75" hidden="1" customHeight="1">
      <c r="A22" s="2816">
        <v>2006</v>
      </c>
      <c r="B22" s="2831">
        <v>24.62</v>
      </c>
      <c r="C22" s="2832"/>
      <c r="D22" s="2831">
        <v>2.38</v>
      </c>
      <c r="E22" s="2831"/>
      <c r="F22" s="2827">
        <v>6.5</v>
      </c>
      <c r="G22" s="2827"/>
      <c r="K22" s="2826"/>
      <c r="L22" s="2825"/>
      <c r="M22" s="2783"/>
      <c r="N22" s="2769"/>
      <c r="O22" s="2769"/>
    </row>
    <row r="23" spans="1:15" ht="12.75" hidden="1" customHeight="1">
      <c r="A23" s="2816">
        <v>2007</v>
      </c>
      <c r="B23" s="2831">
        <v>24.76</v>
      </c>
      <c r="C23" s="2832"/>
      <c r="D23" s="2831">
        <v>2.42</v>
      </c>
      <c r="E23" s="2831"/>
      <c r="F23" s="2827">
        <v>6.4</v>
      </c>
      <c r="G23" s="2827"/>
      <c r="K23" s="2826"/>
      <c r="L23" s="2825"/>
      <c r="M23" s="2783"/>
      <c r="N23" s="2769"/>
      <c r="O23" s="2769"/>
    </row>
    <row r="24" spans="1:15" ht="12.75" hidden="1" customHeight="1">
      <c r="A24" s="2816">
        <v>2008</v>
      </c>
      <c r="B24" s="2818">
        <v>23.35</v>
      </c>
      <c r="C24" s="2829"/>
      <c r="D24" s="2818">
        <v>2.31</v>
      </c>
      <c r="E24" s="2818"/>
      <c r="F24" s="2827">
        <v>7.4</v>
      </c>
      <c r="G24" s="2827"/>
      <c r="K24" s="2826"/>
      <c r="L24" s="2825"/>
      <c r="M24" s="2783"/>
      <c r="N24" s="2769"/>
      <c r="O24" s="2769"/>
    </row>
    <row r="25" spans="1:15" ht="12.75" hidden="1" customHeight="1">
      <c r="A25" s="2816">
        <v>2009</v>
      </c>
      <c r="B25" s="2771">
        <v>17.29</v>
      </c>
      <c r="C25" s="2829"/>
      <c r="D25" s="2818">
        <v>2.08</v>
      </c>
      <c r="E25" s="2818"/>
      <c r="F25" s="2818">
        <v>8.1</v>
      </c>
      <c r="G25" s="2827"/>
      <c r="K25" s="2826"/>
      <c r="L25" s="2825"/>
      <c r="M25" s="2783"/>
      <c r="N25" s="2769"/>
      <c r="O25" s="2769"/>
    </row>
    <row r="26" spans="1:15" ht="12.75" hidden="1" customHeight="1">
      <c r="A26" s="2816">
        <v>2010</v>
      </c>
      <c r="B26" s="2771">
        <v>22.78</v>
      </c>
      <c r="C26" s="2829"/>
      <c r="D26" s="2822">
        <v>2.64</v>
      </c>
      <c r="E26" s="2822"/>
      <c r="F26" s="2771">
        <v>8.3000000000000007</v>
      </c>
      <c r="G26" s="2830"/>
      <c r="K26" s="2826"/>
      <c r="L26" s="2825"/>
      <c r="M26" s="2783"/>
      <c r="N26" s="2769"/>
      <c r="O26" s="2769"/>
    </row>
    <row r="27" spans="1:15" ht="12.75" hidden="1" customHeight="1">
      <c r="A27" s="2816">
        <v>2011</v>
      </c>
      <c r="B27" s="2818">
        <v>20.18</v>
      </c>
      <c r="C27" s="2829" t="s">
        <v>2368</v>
      </c>
      <c r="D27" s="2818">
        <v>2.73</v>
      </c>
      <c r="E27" s="2818"/>
      <c r="F27" s="2818">
        <v>7</v>
      </c>
      <c r="G27" s="2827"/>
      <c r="K27" s="2826"/>
      <c r="L27" s="2825"/>
      <c r="M27" s="2783"/>
      <c r="N27" s="2769"/>
      <c r="O27" s="2769"/>
    </row>
    <row r="28" spans="1:15" ht="12.75" hidden="1" customHeight="1">
      <c r="A28" s="2816">
        <v>2012</v>
      </c>
      <c r="B28" s="2818">
        <v>10.37</v>
      </c>
      <c r="C28" s="2828"/>
      <c r="D28" s="2818">
        <v>2.4</v>
      </c>
      <c r="E28" s="2818"/>
      <c r="F28" s="2818">
        <v>5.8</v>
      </c>
      <c r="G28" s="2827"/>
      <c r="K28" s="2826"/>
      <c r="L28" s="2825"/>
      <c r="M28" s="2783"/>
      <c r="N28" s="2769"/>
      <c r="O28" s="2769"/>
    </row>
    <row r="29" spans="1:15" ht="12.75" hidden="1" customHeight="1">
      <c r="A29" s="2816">
        <v>2013</v>
      </c>
      <c r="B29" s="1115">
        <v>10.43</v>
      </c>
      <c r="C29" s="1115"/>
      <c r="D29" s="2783">
        <v>2.1</v>
      </c>
      <c r="E29" s="2783"/>
      <c r="F29" s="2769">
        <v>6</v>
      </c>
      <c r="G29" s="2806"/>
      <c r="M29" s="2783"/>
      <c r="N29" s="2769"/>
      <c r="O29" s="2769"/>
    </row>
    <row r="30" spans="1:15" ht="12.75" hidden="1" customHeight="1">
      <c r="A30" s="2816">
        <v>2014</v>
      </c>
      <c r="B30" s="1115">
        <v>15.29</v>
      </c>
      <c r="C30" s="1115"/>
      <c r="D30" s="2824" t="s">
        <v>215</v>
      </c>
      <c r="E30" s="2824"/>
      <c r="F30" s="2783">
        <v>6.14</v>
      </c>
      <c r="G30" s="2783"/>
      <c r="M30" s="2783"/>
      <c r="N30" s="2769"/>
      <c r="O30" s="2769"/>
    </row>
    <row r="31" spans="1:15" ht="12.75" hidden="1" customHeight="1">
      <c r="A31" s="2816">
        <v>2015</v>
      </c>
      <c r="B31" s="2822">
        <v>19.64</v>
      </c>
      <c r="C31" s="2823"/>
      <c r="D31" s="2822" t="s">
        <v>215</v>
      </c>
      <c r="E31" s="2822"/>
      <c r="F31" s="2769">
        <v>5.36</v>
      </c>
      <c r="G31" s="2806"/>
      <c r="M31" s="2783"/>
      <c r="N31" s="2769"/>
      <c r="O31" s="2769"/>
    </row>
    <row r="32" spans="1:15" ht="12.75" hidden="1" customHeight="1">
      <c r="A32" s="2816">
        <v>2016</v>
      </c>
      <c r="B32" s="2812">
        <v>22.31</v>
      </c>
      <c r="C32" s="2790"/>
      <c r="D32" s="2783" t="s">
        <v>215</v>
      </c>
      <c r="E32" s="2783"/>
      <c r="F32" s="2812">
        <v>6.03</v>
      </c>
      <c r="G32" s="2806"/>
      <c r="H32" s="2821"/>
      <c r="I32" s="2821"/>
      <c r="M32" s="2783"/>
      <c r="N32" s="2769"/>
      <c r="O32" s="2769"/>
    </row>
    <row r="33" spans="1:16384" s="1115" customFormat="1" ht="12.75" hidden="1" customHeight="1">
      <c r="A33" s="2816">
        <v>2017</v>
      </c>
      <c r="B33" s="2812">
        <v>24.65</v>
      </c>
      <c r="C33" s="2790"/>
      <c r="D33" s="2819" t="s">
        <v>215</v>
      </c>
      <c r="E33" s="2819"/>
      <c r="F33" s="2812">
        <v>5.58</v>
      </c>
      <c r="G33" s="2806"/>
      <c r="H33" s="2821"/>
      <c r="I33" s="2821"/>
      <c r="M33" s="2783"/>
      <c r="N33" s="2769"/>
      <c r="O33" s="2769"/>
    </row>
    <row r="34" spans="1:16384" s="1115" customFormat="1" ht="12.75" hidden="1" customHeight="1">
      <c r="A34" s="2816">
        <v>2018</v>
      </c>
      <c r="B34" s="2812">
        <v>23.41</v>
      </c>
      <c r="C34" s="2790"/>
      <c r="D34" s="2819">
        <v>1.97</v>
      </c>
      <c r="E34" s="2819"/>
      <c r="F34" s="2820">
        <v>6.02</v>
      </c>
      <c r="G34" s="2806"/>
      <c r="I34" s="1115" t="s">
        <v>2089</v>
      </c>
      <c r="M34" s="2783"/>
      <c r="N34" s="2769"/>
      <c r="O34" s="2769"/>
    </row>
    <row r="35" spans="1:16384" s="1115" customFormat="1" ht="12.75" hidden="1" customHeight="1">
      <c r="A35" s="2816">
        <v>2019</v>
      </c>
      <c r="B35" s="2812">
        <v>22.37</v>
      </c>
      <c r="C35" s="2790"/>
      <c r="D35" s="2819">
        <v>1.85</v>
      </c>
      <c r="E35" s="2819"/>
      <c r="F35" s="2818">
        <v>5.7601460167489797</v>
      </c>
      <c r="G35" s="2819"/>
      <c r="M35" s="2783"/>
      <c r="N35" s="2769"/>
      <c r="O35" s="2769"/>
    </row>
    <row r="36" spans="1:16384" s="1115" customFormat="1" ht="12.75" hidden="1" customHeight="1">
      <c r="A36" s="2816">
        <v>2020</v>
      </c>
      <c r="B36" s="2814">
        <v>15.79</v>
      </c>
      <c r="C36" s="2809"/>
      <c r="D36" s="2817">
        <v>1.93</v>
      </c>
      <c r="E36" s="2798"/>
      <c r="F36" s="2818">
        <v>5.1433724075743914</v>
      </c>
      <c r="G36" s="2806"/>
      <c r="M36" s="2783"/>
      <c r="N36" s="2769"/>
      <c r="O36" s="2769"/>
    </row>
    <row r="37" spans="1:16384" s="1115" customFormat="1" ht="12.75" customHeight="1">
      <c r="A37" s="2816">
        <v>2021</v>
      </c>
      <c r="B37" s="2814">
        <v>16.579999999999998</v>
      </c>
      <c r="C37" s="2815"/>
      <c r="D37" s="2817">
        <v>1.83</v>
      </c>
      <c r="E37" s="2813"/>
      <c r="F37" s="2812">
        <v>5.0666319116353336</v>
      </c>
      <c r="G37" s="2806"/>
      <c r="M37" s="2783"/>
      <c r="N37" s="2769"/>
      <c r="O37" s="2769"/>
    </row>
    <row r="38" spans="1:16384" s="1115" customFormat="1" ht="12.75" customHeight="1">
      <c r="A38" s="2816">
        <v>2022</v>
      </c>
      <c r="B38" s="2814">
        <v>16.399999999999999</v>
      </c>
      <c r="C38" s="2815"/>
      <c r="D38" s="2814">
        <v>1.8</v>
      </c>
      <c r="E38" s="2813"/>
      <c r="F38" s="2812">
        <v>5.55</v>
      </c>
      <c r="G38" s="2806"/>
      <c r="M38" s="2783"/>
      <c r="N38" s="2769"/>
      <c r="O38" s="2769"/>
    </row>
    <row r="39" spans="1:16384" s="1115" customFormat="1" ht="12.75" customHeight="1">
      <c r="A39" s="2811">
        <v>2023</v>
      </c>
      <c r="B39" s="2810"/>
      <c r="C39" s="2809"/>
      <c r="D39" s="2808"/>
      <c r="E39" s="2798"/>
      <c r="F39" s="2807"/>
      <c r="G39" s="2806"/>
      <c r="M39" s="2783"/>
      <c r="N39" s="2769"/>
      <c r="O39" s="2769"/>
    </row>
    <row r="40" spans="1:16384" s="2803" customFormat="1" ht="12.75" customHeight="1">
      <c r="A40" s="2805" t="s">
        <v>209</v>
      </c>
      <c r="B40" s="2795">
        <v>19.8</v>
      </c>
      <c r="C40" s="2796"/>
      <c r="D40" s="2795">
        <v>1.75</v>
      </c>
      <c r="E40" s="2800"/>
      <c r="F40" s="2801">
        <v>5.49</v>
      </c>
      <c r="G40" s="2798"/>
      <c r="H40" s="2791"/>
      <c r="I40" s="2791"/>
      <c r="J40" s="2804"/>
      <c r="K40" s="1115"/>
      <c r="L40" s="1115"/>
      <c r="M40" s="2783"/>
      <c r="N40" s="2791"/>
      <c r="O40" s="2791"/>
      <c r="P40" s="2791"/>
    </row>
    <row r="41" spans="1:16384" s="2803" customFormat="1" ht="12.75" customHeight="1">
      <c r="A41" s="2797" t="s">
        <v>433</v>
      </c>
      <c r="B41" s="2795">
        <v>19.48</v>
      </c>
      <c r="C41" s="2796"/>
      <c r="D41" s="2795">
        <v>1.75</v>
      </c>
      <c r="E41" s="2800"/>
      <c r="F41" s="2801">
        <v>5.75</v>
      </c>
      <c r="G41" s="2798"/>
      <c r="H41" s="2791"/>
      <c r="I41" s="2791"/>
      <c r="J41" s="2791"/>
      <c r="K41" s="1115"/>
      <c r="L41" s="1115"/>
      <c r="M41" s="2783"/>
      <c r="N41" s="2791"/>
      <c r="O41" s="2791"/>
      <c r="P41" s="2791"/>
    </row>
    <row r="42" spans="1:16384" s="2803" customFormat="1" ht="12.75" customHeight="1">
      <c r="A42" s="2797" t="s">
        <v>2590</v>
      </c>
      <c r="B42" s="2795">
        <v>17.559999999999999</v>
      </c>
      <c r="C42" s="2796"/>
      <c r="D42" s="2795">
        <v>1.48</v>
      </c>
      <c r="E42" s="2800"/>
      <c r="F42" s="2801">
        <v>7.12</v>
      </c>
      <c r="G42" s="2798"/>
      <c r="H42" s="2791"/>
      <c r="I42" s="2791"/>
      <c r="J42" s="2791"/>
      <c r="K42" s="1115"/>
      <c r="L42" s="1115"/>
      <c r="M42" s="2783"/>
      <c r="N42" s="2791"/>
      <c r="O42" s="2791"/>
      <c r="P42" s="2791"/>
    </row>
    <row r="43" spans="1:16384" s="2803" customFormat="1" ht="12.75" customHeight="1">
      <c r="A43" s="2797" t="s">
        <v>2589</v>
      </c>
      <c r="B43" s="2795">
        <v>14.28</v>
      </c>
      <c r="C43" s="2796"/>
      <c r="D43" s="2795">
        <v>2.3199999999999998</v>
      </c>
      <c r="E43" s="2800"/>
      <c r="F43" s="2801">
        <v>4.33</v>
      </c>
      <c r="G43" s="2798"/>
      <c r="H43" s="2791"/>
      <c r="I43" s="2791"/>
      <c r="J43" s="2791"/>
      <c r="K43" s="1115"/>
      <c r="L43" s="1115"/>
      <c r="M43" s="2783"/>
      <c r="N43" s="2791"/>
      <c r="O43" s="2791"/>
      <c r="P43" s="2791"/>
    </row>
    <row r="44" spans="1:16384" s="838" customFormat="1" ht="12.6" customHeight="1">
      <c r="A44" s="1062" t="s">
        <v>3425</v>
      </c>
      <c r="B44" s="2795">
        <v>13.22</v>
      </c>
      <c r="C44" s="1202"/>
      <c r="D44" s="2795">
        <v>2.25</v>
      </c>
      <c r="E44" s="1202"/>
      <c r="F44" s="2801">
        <v>5.48</v>
      </c>
      <c r="G44" s="1205"/>
      <c r="H44" s="1205"/>
      <c r="I44" s="2802"/>
      <c r="J44" s="1205"/>
      <c r="K44" s="1115"/>
      <c r="L44" s="1115"/>
      <c r="M44" s="2783"/>
      <c r="BS44" s="1065"/>
      <c r="BT44" s="1065"/>
      <c r="BU44" s="1065"/>
      <c r="BV44" s="1065"/>
      <c r="BW44" s="1065"/>
      <c r="BX44" s="1065"/>
      <c r="BY44" s="1065"/>
      <c r="BZ44" s="1065"/>
      <c r="CA44" s="1065"/>
      <c r="CB44" s="1065"/>
      <c r="CC44" s="1065"/>
      <c r="CD44" s="1065"/>
      <c r="CE44" s="1065"/>
      <c r="CF44" s="1065"/>
      <c r="CG44" s="1065"/>
      <c r="CH44" s="1065"/>
      <c r="CI44" s="1065"/>
      <c r="CJ44" s="1065"/>
      <c r="CK44" s="1065"/>
      <c r="CL44" s="1065"/>
      <c r="CM44" s="1065"/>
      <c r="CN44" s="1065"/>
      <c r="CO44" s="1065"/>
      <c r="CP44" s="1065"/>
      <c r="CQ44" s="1065"/>
      <c r="CR44" s="1065"/>
      <c r="CS44" s="1065"/>
      <c r="CT44" s="1065"/>
      <c r="CU44" s="1065"/>
      <c r="CV44" s="1065"/>
      <c r="CW44" s="1065"/>
      <c r="CX44" s="1065"/>
      <c r="CY44" s="1065"/>
      <c r="CZ44" s="1065"/>
      <c r="DA44" s="1065"/>
      <c r="DB44" s="1065"/>
      <c r="DC44" s="1065"/>
      <c r="DD44" s="1065"/>
      <c r="DE44" s="1065"/>
      <c r="DF44" s="1065"/>
      <c r="DG44" s="1065"/>
      <c r="DH44" s="1065"/>
      <c r="DI44" s="1065"/>
      <c r="DJ44" s="1065"/>
      <c r="DK44" s="1065"/>
      <c r="DL44" s="1065"/>
      <c r="DM44" s="1065"/>
      <c r="DN44" s="1065"/>
      <c r="DO44" s="1065"/>
      <c r="DP44" s="1065"/>
      <c r="DQ44" s="1065"/>
      <c r="DR44" s="1065"/>
      <c r="DS44" s="1065"/>
      <c r="DT44" s="1065"/>
      <c r="DU44" s="1065"/>
      <c r="DV44" s="1065"/>
      <c r="DW44" s="1065"/>
      <c r="DX44" s="1065"/>
      <c r="DY44" s="1065"/>
      <c r="DZ44" s="1065" t="s">
        <v>430</v>
      </c>
      <c r="EA44" s="1065" t="s">
        <v>430</v>
      </c>
      <c r="EB44" s="1065" t="s">
        <v>430</v>
      </c>
      <c r="EC44" s="1065" t="s">
        <v>430</v>
      </c>
      <c r="ED44" s="1065" t="s">
        <v>430</v>
      </c>
      <c r="EE44" s="1065" t="s">
        <v>430</v>
      </c>
      <c r="EF44" s="1065" t="s">
        <v>430</v>
      </c>
      <c r="EG44" s="1065" t="s">
        <v>430</v>
      </c>
      <c r="EH44" s="1065" t="s">
        <v>430</v>
      </c>
      <c r="EI44" s="1065" t="s">
        <v>430</v>
      </c>
      <c r="EJ44" s="1065" t="s">
        <v>430</v>
      </c>
      <c r="EK44" s="1065" t="s">
        <v>430</v>
      </c>
      <c r="EL44" s="1065" t="s">
        <v>430</v>
      </c>
      <c r="EM44" s="1065" t="s">
        <v>430</v>
      </c>
      <c r="EN44" s="1065" t="s">
        <v>430</v>
      </c>
      <c r="EO44" s="1065" t="s">
        <v>430</v>
      </c>
      <c r="EP44" s="1065" t="s">
        <v>430</v>
      </c>
      <c r="EQ44" s="1065" t="s">
        <v>430</v>
      </c>
      <c r="ER44" s="1065" t="s">
        <v>430</v>
      </c>
      <c r="ES44" s="1065" t="s">
        <v>430</v>
      </c>
      <c r="ET44" s="1065" t="s">
        <v>430</v>
      </c>
      <c r="EU44" s="1065" t="s">
        <v>430</v>
      </c>
      <c r="EV44" s="1065" t="s">
        <v>430</v>
      </c>
      <c r="EW44" s="1065" t="s">
        <v>430</v>
      </c>
      <c r="EX44" s="1065" t="s">
        <v>430</v>
      </c>
      <c r="EY44" s="1065" t="s">
        <v>430</v>
      </c>
      <c r="EZ44" s="1065" t="s">
        <v>430</v>
      </c>
      <c r="FA44" s="1065" t="s">
        <v>430</v>
      </c>
      <c r="FB44" s="1065" t="s">
        <v>430</v>
      </c>
      <c r="FC44" s="1065" t="s">
        <v>430</v>
      </c>
      <c r="FD44" s="1065" t="s">
        <v>430</v>
      </c>
      <c r="FE44" s="1065" t="s">
        <v>430</v>
      </c>
      <c r="FF44" s="1065" t="s">
        <v>430</v>
      </c>
      <c r="FG44" s="1065" t="s">
        <v>430</v>
      </c>
      <c r="FH44" s="1065" t="s">
        <v>430</v>
      </c>
      <c r="FI44" s="1065" t="s">
        <v>430</v>
      </c>
      <c r="FJ44" s="1065" t="s">
        <v>430</v>
      </c>
      <c r="FK44" s="1065" t="s">
        <v>430</v>
      </c>
      <c r="FL44" s="1065" t="s">
        <v>430</v>
      </c>
      <c r="FM44" s="1065" t="s">
        <v>430</v>
      </c>
      <c r="FN44" s="1065" t="s">
        <v>430</v>
      </c>
      <c r="FO44" s="1065" t="s">
        <v>430</v>
      </c>
      <c r="FP44" s="1065" t="s">
        <v>430</v>
      </c>
      <c r="FQ44" s="1065" t="s">
        <v>430</v>
      </c>
      <c r="FR44" s="1065" t="s">
        <v>430</v>
      </c>
      <c r="FS44" s="1065" t="s">
        <v>430</v>
      </c>
      <c r="FT44" s="1065" t="s">
        <v>430</v>
      </c>
      <c r="FU44" s="1065" t="s">
        <v>430</v>
      </c>
      <c r="FV44" s="1065" t="s">
        <v>430</v>
      </c>
      <c r="FW44" s="1065" t="s">
        <v>430</v>
      </c>
      <c r="FX44" s="1065" t="s">
        <v>430</v>
      </c>
      <c r="FY44" s="1065" t="s">
        <v>430</v>
      </c>
      <c r="FZ44" s="1065" t="s">
        <v>430</v>
      </c>
      <c r="GA44" s="1065" t="s">
        <v>430</v>
      </c>
      <c r="GB44" s="1065" t="s">
        <v>430</v>
      </c>
      <c r="GC44" s="1065" t="s">
        <v>430</v>
      </c>
      <c r="GD44" s="1065" t="s">
        <v>430</v>
      </c>
      <c r="GE44" s="1065" t="s">
        <v>430</v>
      </c>
      <c r="GF44" s="1065" t="s">
        <v>430</v>
      </c>
      <c r="GG44" s="1065" t="s">
        <v>430</v>
      </c>
      <c r="GH44" s="1065" t="s">
        <v>430</v>
      </c>
      <c r="GI44" s="1065" t="s">
        <v>430</v>
      </c>
      <c r="GJ44" s="1065" t="s">
        <v>430</v>
      </c>
      <c r="GK44" s="1065" t="s">
        <v>430</v>
      </c>
      <c r="GL44" s="1065" t="s">
        <v>430</v>
      </c>
      <c r="GM44" s="1065" t="s">
        <v>430</v>
      </c>
      <c r="GN44" s="1065" t="s">
        <v>430</v>
      </c>
      <c r="GO44" s="1065" t="s">
        <v>430</v>
      </c>
      <c r="GP44" s="1065" t="s">
        <v>430</v>
      </c>
      <c r="GQ44" s="1065" t="s">
        <v>430</v>
      </c>
      <c r="GR44" s="1065" t="s">
        <v>430</v>
      </c>
      <c r="GS44" s="1065" t="s">
        <v>430</v>
      </c>
      <c r="GT44" s="1065" t="s">
        <v>430</v>
      </c>
      <c r="GU44" s="1065" t="s">
        <v>430</v>
      </c>
      <c r="GV44" s="1065" t="s">
        <v>430</v>
      </c>
      <c r="GW44" s="1065" t="s">
        <v>430</v>
      </c>
      <c r="GX44" s="1065" t="s">
        <v>430</v>
      </c>
      <c r="GY44" s="1065" t="s">
        <v>430</v>
      </c>
      <c r="GZ44" s="1065" t="s">
        <v>430</v>
      </c>
      <c r="HA44" s="1065" t="s">
        <v>430</v>
      </c>
      <c r="HB44" s="1065" t="s">
        <v>430</v>
      </c>
      <c r="HC44" s="1065" t="s">
        <v>430</v>
      </c>
      <c r="HD44" s="1065" t="s">
        <v>430</v>
      </c>
      <c r="HE44" s="1065" t="s">
        <v>430</v>
      </c>
      <c r="HF44" s="1065" t="s">
        <v>430</v>
      </c>
      <c r="HG44" s="1065" t="s">
        <v>430</v>
      </c>
      <c r="HH44" s="1065" t="s">
        <v>430</v>
      </c>
      <c r="HI44" s="1065" t="s">
        <v>430</v>
      </c>
      <c r="HJ44" s="1065" t="s">
        <v>430</v>
      </c>
      <c r="HK44" s="1065" t="s">
        <v>430</v>
      </c>
      <c r="HL44" s="1065" t="s">
        <v>430</v>
      </c>
      <c r="HM44" s="1065" t="s">
        <v>430</v>
      </c>
      <c r="HN44" s="1065" t="s">
        <v>430</v>
      </c>
      <c r="HO44" s="1065" t="s">
        <v>430</v>
      </c>
      <c r="HP44" s="1065" t="s">
        <v>430</v>
      </c>
      <c r="HQ44" s="1065" t="s">
        <v>430</v>
      </c>
      <c r="HR44" s="1065" t="s">
        <v>430</v>
      </c>
      <c r="HS44" s="1065" t="s">
        <v>430</v>
      </c>
      <c r="HT44" s="1065" t="s">
        <v>430</v>
      </c>
      <c r="HU44" s="1065" t="s">
        <v>430</v>
      </c>
      <c r="HV44" s="1065" t="s">
        <v>430</v>
      </c>
      <c r="HW44" s="1065" t="s">
        <v>430</v>
      </c>
      <c r="HX44" s="1065" t="s">
        <v>430</v>
      </c>
      <c r="HY44" s="1065" t="s">
        <v>430</v>
      </c>
      <c r="HZ44" s="1065" t="s">
        <v>430</v>
      </c>
      <c r="IA44" s="1065" t="s">
        <v>430</v>
      </c>
      <c r="IB44" s="1065" t="s">
        <v>430</v>
      </c>
      <c r="IC44" s="1065" t="s">
        <v>430</v>
      </c>
      <c r="ID44" s="1065" t="s">
        <v>430</v>
      </c>
      <c r="IE44" s="1065" t="s">
        <v>430</v>
      </c>
      <c r="IF44" s="1065" t="s">
        <v>430</v>
      </c>
      <c r="IG44" s="1065" t="s">
        <v>430</v>
      </c>
      <c r="IH44" s="1065" t="s">
        <v>430</v>
      </c>
      <c r="II44" s="1065" t="s">
        <v>430</v>
      </c>
      <c r="IJ44" s="1065" t="s">
        <v>430</v>
      </c>
      <c r="IK44" s="1065" t="s">
        <v>430</v>
      </c>
      <c r="IL44" s="1065" t="s">
        <v>430</v>
      </c>
      <c r="IM44" s="1065" t="s">
        <v>430</v>
      </c>
      <c r="IN44" s="1065" t="s">
        <v>430</v>
      </c>
      <c r="IO44" s="1065" t="s">
        <v>430</v>
      </c>
      <c r="IP44" s="1065" t="s">
        <v>430</v>
      </c>
      <c r="IQ44" s="1065" t="s">
        <v>430</v>
      </c>
      <c r="IR44" s="1065" t="s">
        <v>430</v>
      </c>
      <c r="IS44" s="1065" t="s">
        <v>430</v>
      </c>
      <c r="IT44" s="1065" t="s">
        <v>430</v>
      </c>
      <c r="IU44" s="1065" t="s">
        <v>430</v>
      </c>
      <c r="IV44" s="1065" t="s">
        <v>430</v>
      </c>
      <c r="IW44" s="1065" t="s">
        <v>430</v>
      </c>
      <c r="IX44" s="1065" t="s">
        <v>430</v>
      </c>
      <c r="IY44" s="1065" t="s">
        <v>430</v>
      </c>
      <c r="IZ44" s="1065" t="s">
        <v>430</v>
      </c>
      <c r="JA44" s="1065" t="s">
        <v>430</v>
      </c>
      <c r="JB44" s="1065" t="s">
        <v>430</v>
      </c>
      <c r="JC44" s="1065" t="s">
        <v>430</v>
      </c>
      <c r="JD44" s="1065" t="s">
        <v>430</v>
      </c>
      <c r="JE44" s="1065" t="s">
        <v>430</v>
      </c>
      <c r="JF44" s="1065" t="s">
        <v>430</v>
      </c>
      <c r="JG44" s="1065" t="s">
        <v>430</v>
      </c>
      <c r="JH44" s="1065" t="s">
        <v>430</v>
      </c>
      <c r="JI44" s="1065" t="s">
        <v>430</v>
      </c>
      <c r="JJ44" s="1065" t="s">
        <v>430</v>
      </c>
      <c r="JK44" s="1065" t="s">
        <v>430</v>
      </c>
      <c r="JL44" s="1065" t="s">
        <v>430</v>
      </c>
      <c r="JM44" s="1065" t="s">
        <v>430</v>
      </c>
      <c r="JN44" s="1065" t="s">
        <v>430</v>
      </c>
      <c r="JO44" s="1065" t="s">
        <v>430</v>
      </c>
      <c r="JP44" s="1065" t="s">
        <v>430</v>
      </c>
      <c r="JQ44" s="1065" t="s">
        <v>430</v>
      </c>
      <c r="JR44" s="1065" t="s">
        <v>430</v>
      </c>
      <c r="JS44" s="1065" t="s">
        <v>430</v>
      </c>
      <c r="JT44" s="1065" t="s">
        <v>430</v>
      </c>
      <c r="JU44" s="1065" t="s">
        <v>430</v>
      </c>
      <c r="JV44" s="1065" t="s">
        <v>430</v>
      </c>
      <c r="JW44" s="1065" t="s">
        <v>430</v>
      </c>
      <c r="JX44" s="1065" t="s">
        <v>430</v>
      </c>
      <c r="JY44" s="1065" t="s">
        <v>430</v>
      </c>
      <c r="JZ44" s="1065" t="s">
        <v>430</v>
      </c>
      <c r="KA44" s="1065" t="s">
        <v>430</v>
      </c>
      <c r="KB44" s="1065" t="s">
        <v>430</v>
      </c>
      <c r="KC44" s="1065" t="s">
        <v>430</v>
      </c>
      <c r="KD44" s="1065" t="s">
        <v>430</v>
      </c>
      <c r="KE44" s="1065" t="s">
        <v>430</v>
      </c>
      <c r="KF44" s="1065" t="s">
        <v>430</v>
      </c>
      <c r="KG44" s="1065" t="s">
        <v>430</v>
      </c>
      <c r="KH44" s="1065" t="s">
        <v>430</v>
      </c>
      <c r="KI44" s="1065" t="s">
        <v>430</v>
      </c>
      <c r="KJ44" s="1065" t="s">
        <v>430</v>
      </c>
      <c r="KK44" s="1065" t="s">
        <v>430</v>
      </c>
      <c r="KL44" s="1065" t="s">
        <v>430</v>
      </c>
      <c r="KM44" s="1065" t="s">
        <v>430</v>
      </c>
      <c r="KN44" s="1065" t="s">
        <v>430</v>
      </c>
      <c r="KO44" s="1065" t="s">
        <v>430</v>
      </c>
      <c r="KP44" s="1065" t="s">
        <v>430</v>
      </c>
      <c r="KQ44" s="1065" t="s">
        <v>430</v>
      </c>
      <c r="KR44" s="1065" t="s">
        <v>430</v>
      </c>
      <c r="KS44" s="1065" t="s">
        <v>430</v>
      </c>
      <c r="KT44" s="1065" t="s">
        <v>430</v>
      </c>
      <c r="KU44" s="1065" t="s">
        <v>430</v>
      </c>
      <c r="KV44" s="1065" t="s">
        <v>430</v>
      </c>
      <c r="KW44" s="1065" t="s">
        <v>430</v>
      </c>
      <c r="KX44" s="1065" t="s">
        <v>430</v>
      </c>
      <c r="KY44" s="1065" t="s">
        <v>430</v>
      </c>
      <c r="KZ44" s="1065" t="s">
        <v>430</v>
      </c>
      <c r="LA44" s="1065" t="s">
        <v>430</v>
      </c>
      <c r="LB44" s="1065" t="s">
        <v>430</v>
      </c>
      <c r="LC44" s="1065" t="s">
        <v>430</v>
      </c>
      <c r="LD44" s="1065" t="s">
        <v>430</v>
      </c>
      <c r="LE44" s="1065" t="s">
        <v>430</v>
      </c>
      <c r="LF44" s="1065" t="s">
        <v>430</v>
      </c>
      <c r="LG44" s="1065" t="s">
        <v>430</v>
      </c>
      <c r="LH44" s="1065" t="s">
        <v>430</v>
      </c>
      <c r="LI44" s="1065" t="s">
        <v>430</v>
      </c>
      <c r="LJ44" s="1065" t="s">
        <v>430</v>
      </c>
      <c r="LK44" s="1065" t="s">
        <v>430</v>
      </c>
      <c r="LL44" s="1065" t="s">
        <v>430</v>
      </c>
      <c r="LM44" s="1065" t="s">
        <v>430</v>
      </c>
      <c r="LN44" s="1065" t="s">
        <v>430</v>
      </c>
      <c r="LO44" s="1065" t="s">
        <v>430</v>
      </c>
      <c r="LP44" s="1065" t="s">
        <v>430</v>
      </c>
      <c r="LQ44" s="1065" t="s">
        <v>430</v>
      </c>
      <c r="LR44" s="1065" t="s">
        <v>430</v>
      </c>
      <c r="LS44" s="1065" t="s">
        <v>430</v>
      </c>
      <c r="LT44" s="1065" t="s">
        <v>430</v>
      </c>
      <c r="LU44" s="1065" t="s">
        <v>430</v>
      </c>
      <c r="LV44" s="1065" t="s">
        <v>430</v>
      </c>
      <c r="LW44" s="1065" t="s">
        <v>430</v>
      </c>
      <c r="LX44" s="1065" t="s">
        <v>430</v>
      </c>
      <c r="LY44" s="1065" t="s">
        <v>430</v>
      </c>
      <c r="LZ44" s="1065" t="s">
        <v>430</v>
      </c>
      <c r="MA44" s="1065" t="s">
        <v>430</v>
      </c>
      <c r="MB44" s="1065" t="s">
        <v>430</v>
      </c>
      <c r="MC44" s="1065" t="s">
        <v>430</v>
      </c>
      <c r="MD44" s="1065" t="s">
        <v>430</v>
      </c>
      <c r="ME44" s="1065" t="s">
        <v>430</v>
      </c>
      <c r="MF44" s="1065" t="s">
        <v>430</v>
      </c>
      <c r="MG44" s="1065" t="s">
        <v>430</v>
      </c>
      <c r="MH44" s="1065" t="s">
        <v>430</v>
      </c>
      <c r="MI44" s="1065" t="s">
        <v>430</v>
      </c>
      <c r="MJ44" s="1065" t="s">
        <v>430</v>
      </c>
      <c r="MK44" s="1065" t="s">
        <v>430</v>
      </c>
      <c r="ML44" s="1065" t="s">
        <v>430</v>
      </c>
      <c r="MM44" s="1065" t="s">
        <v>430</v>
      </c>
      <c r="MN44" s="1065" t="s">
        <v>430</v>
      </c>
      <c r="MO44" s="1065" t="s">
        <v>430</v>
      </c>
      <c r="MP44" s="1065" t="s">
        <v>430</v>
      </c>
      <c r="MQ44" s="1065" t="s">
        <v>430</v>
      </c>
      <c r="MR44" s="1065" t="s">
        <v>430</v>
      </c>
      <c r="MS44" s="1065" t="s">
        <v>430</v>
      </c>
      <c r="MT44" s="1065" t="s">
        <v>430</v>
      </c>
      <c r="MU44" s="1065" t="s">
        <v>430</v>
      </c>
      <c r="MV44" s="1065" t="s">
        <v>430</v>
      </c>
      <c r="MW44" s="1065" t="s">
        <v>430</v>
      </c>
      <c r="MX44" s="1065" t="s">
        <v>430</v>
      </c>
      <c r="MY44" s="1065" t="s">
        <v>430</v>
      </c>
      <c r="MZ44" s="1065" t="s">
        <v>430</v>
      </c>
      <c r="NA44" s="1065" t="s">
        <v>430</v>
      </c>
      <c r="NB44" s="1065" t="s">
        <v>430</v>
      </c>
      <c r="NC44" s="1065" t="s">
        <v>430</v>
      </c>
      <c r="ND44" s="1065" t="s">
        <v>430</v>
      </c>
      <c r="NE44" s="1065" t="s">
        <v>430</v>
      </c>
      <c r="NF44" s="1065" t="s">
        <v>430</v>
      </c>
      <c r="NG44" s="1065" t="s">
        <v>430</v>
      </c>
      <c r="NH44" s="1065" t="s">
        <v>430</v>
      </c>
      <c r="NI44" s="1065" t="s">
        <v>430</v>
      </c>
      <c r="NJ44" s="1065" t="s">
        <v>430</v>
      </c>
      <c r="NK44" s="1065" t="s">
        <v>430</v>
      </c>
      <c r="NL44" s="1065" t="s">
        <v>430</v>
      </c>
      <c r="NM44" s="1065" t="s">
        <v>430</v>
      </c>
      <c r="NN44" s="1065" t="s">
        <v>430</v>
      </c>
      <c r="NO44" s="1065" t="s">
        <v>430</v>
      </c>
      <c r="NP44" s="1065" t="s">
        <v>430</v>
      </c>
      <c r="NQ44" s="1065" t="s">
        <v>430</v>
      </c>
      <c r="NR44" s="1065" t="s">
        <v>430</v>
      </c>
      <c r="NS44" s="1065" t="s">
        <v>430</v>
      </c>
      <c r="NT44" s="1065" t="s">
        <v>430</v>
      </c>
      <c r="NU44" s="1065" t="s">
        <v>430</v>
      </c>
      <c r="NV44" s="1065" t="s">
        <v>430</v>
      </c>
      <c r="NW44" s="1065" t="s">
        <v>430</v>
      </c>
      <c r="NX44" s="1065" t="s">
        <v>430</v>
      </c>
      <c r="NY44" s="1065" t="s">
        <v>430</v>
      </c>
      <c r="NZ44" s="1065" t="s">
        <v>430</v>
      </c>
      <c r="OA44" s="1065" t="s">
        <v>430</v>
      </c>
      <c r="OB44" s="1065" t="s">
        <v>430</v>
      </c>
      <c r="OC44" s="1065" t="s">
        <v>430</v>
      </c>
      <c r="OD44" s="1065" t="s">
        <v>430</v>
      </c>
      <c r="OE44" s="1065" t="s">
        <v>430</v>
      </c>
      <c r="OF44" s="1065" t="s">
        <v>430</v>
      </c>
      <c r="OG44" s="1065" t="s">
        <v>430</v>
      </c>
      <c r="OH44" s="1065" t="s">
        <v>430</v>
      </c>
      <c r="OI44" s="1065" t="s">
        <v>430</v>
      </c>
      <c r="OJ44" s="1065" t="s">
        <v>430</v>
      </c>
      <c r="OK44" s="1065" t="s">
        <v>430</v>
      </c>
      <c r="OL44" s="1065" t="s">
        <v>430</v>
      </c>
      <c r="OM44" s="1065" t="s">
        <v>430</v>
      </c>
      <c r="ON44" s="1065" t="s">
        <v>430</v>
      </c>
      <c r="OO44" s="1065" t="s">
        <v>430</v>
      </c>
      <c r="OP44" s="1065" t="s">
        <v>430</v>
      </c>
      <c r="OQ44" s="1065" t="s">
        <v>430</v>
      </c>
      <c r="OR44" s="1065" t="s">
        <v>430</v>
      </c>
      <c r="OS44" s="1065" t="s">
        <v>430</v>
      </c>
      <c r="OT44" s="1065" t="s">
        <v>430</v>
      </c>
      <c r="OU44" s="1065" t="s">
        <v>430</v>
      </c>
      <c r="OV44" s="1065" t="s">
        <v>430</v>
      </c>
      <c r="OW44" s="1065" t="s">
        <v>430</v>
      </c>
      <c r="OX44" s="1065" t="s">
        <v>430</v>
      </c>
      <c r="OY44" s="1065" t="s">
        <v>430</v>
      </c>
      <c r="OZ44" s="1065" t="s">
        <v>430</v>
      </c>
      <c r="PA44" s="1065" t="s">
        <v>430</v>
      </c>
      <c r="PB44" s="1065" t="s">
        <v>430</v>
      </c>
      <c r="PC44" s="1065" t="s">
        <v>430</v>
      </c>
      <c r="PD44" s="1065" t="s">
        <v>430</v>
      </c>
      <c r="PE44" s="1065" t="s">
        <v>430</v>
      </c>
      <c r="PF44" s="1065" t="s">
        <v>430</v>
      </c>
      <c r="PG44" s="1065" t="s">
        <v>430</v>
      </c>
      <c r="PH44" s="1065" t="s">
        <v>430</v>
      </c>
      <c r="PI44" s="1065" t="s">
        <v>430</v>
      </c>
      <c r="PJ44" s="1065" t="s">
        <v>430</v>
      </c>
      <c r="PK44" s="1065" t="s">
        <v>430</v>
      </c>
      <c r="PL44" s="1065" t="s">
        <v>430</v>
      </c>
      <c r="PM44" s="1065" t="s">
        <v>430</v>
      </c>
      <c r="PN44" s="1065" t="s">
        <v>430</v>
      </c>
      <c r="PO44" s="1065" t="s">
        <v>430</v>
      </c>
      <c r="PP44" s="1065" t="s">
        <v>430</v>
      </c>
      <c r="PQ44" s="1065" t="s">
        <v>430</v>
      </c>
      <c r="PR44" s="1065" t="s">
        <v>430</v>
      </c>
      <c r="PS44" s="1065" t="s">
        <v>430</v>
      </c>
      <c r="PT44" s="1065" t="s">
        <v>430</v>
      </c>
      <c r="PU44" s="1065" t="s">
        <v>430</v>
      </c>
      <c r="PV44" s="1065" t="s">
        <v>430</v>
      </c>
      <c r="PW44" s="1065" t="s">
        <v>430</v>
      </c>
      <c r="PX44" s="1065" t="s">
        <v>430</v>
      </c>
      <c r="PY44" s="1065" t="s">
        <v>430</v>
      </c>
      <c r="PZ44" s="1065" t="s">
        <v>430</v>
      </c>
      <c r="QA44" s="1065" t="s">
        <v>430</v>
      </c>
      <c r="QB44" s="1065" t="s">
        <v>430</v>
      </c>
      <c r="QC44" s="1065" t="s">
        <v>430</v>
      </c>
      <c r="QD44" s="1065" t="s">
        <v>430</v>
      </c>
      <c r="QE44" s="1065" t="s">
        <v>430</v>
      </c>
      <c r="QF44" s="1065" t="s">
        <v>430</v>
      </c>
      <c r="QG44" s="1065" t="s">
        <v>430</v>
      </c>
      <c r="QH44" s="1065" t="s">
        <v>430</v>
      </c>
      <c r="QI44" s="1065" t="s">
        <v>430</v>
      </c>
      <c r="QJ44" s="1065" t="s">
        <v>430</v>
      </c>
      <c r="QK44" s="1065" t="s">
        <v>430</v>
      </c>
      <c r="QL44" s="1065" t="s">
        <v>430</v>
      </c>
      <c r="QM44" s="1065" t="s">
        <v>430</v>
      </c>
      <c r="QN44" s="1065" t="s">
        <v>430</v>
      </c>
      <c r="QO44" s="1065" t="s">
        <v>430</v>
      </c>
      <c r="QP44" s="1065" t="s">
        <v>430</v>
      </c>
      <c r="QQ44" s="1065" t="s">
        <v>430</v>
      </c>
      <c r="QR44" s="1065" t="s">
        <v>430</v>
      </c>
      <c r="QS44" s="1065" t="s">
        <v>430</v>
      </c>
      <c r="QT44" s="1065" t="s">
        <v>430</v>
      </c>
      <c r="QU44" s="1065" t="s">
        <v>430</v>
      </c>
      <c r="QV44" s="1065" t="s">
        <v>430</v>
      </c>
      <c r="QW44" s="1065" t="s">
        <v>430</v>
      </c>
      <c r="QX44" s="1065" t="s">
        <v>430</v>
      </c>
      <c r="QY44" s="1065" t="s">
        <v>430</v>
      </c>
      <c r="QZ44" s="1065" t="s">
        <v>430</v>
      </c>
      <c r="RA44" s="1065" t="s">
        <v>430</v>
      </c>
      <c r="RB44" s="1065" t="s">
        <v>430</v>
      </c>
      <c r="RC44" s="1065" t="s">
        <v>430</v>
      </c>
      <c r="RD44" s="1065" t="s">
        <v>430</v>
      </c>
      <c r="RE44" s="1065" t="s">
        <v>430</v>
      </c>
      <c r="RF44" s="1065" t="s">
        <v>430</v>
      </c>
      <c r="RG44" s="1065" t="s">
        <v>430</v>
      </c>
      <c r="RH44" s="1065" t="s">
        <v>430</v>
      </c>
      <c r="RI44" s="1065" t="s">
        <v>430</v>
      </c>
      <c r="RJ44" s="1065" t="s">
        <v>430</v>
      </c>
      <c r="RK44" s="1065" t="s">
        <v>430</v>
      </c>
      <c r="RL44" s="1065" t="s">
        <v>430</v>
      </c>
      <c r="RM44" s="1065" t="s">
        <v>430</v>
      </c>
      <c r="RN44" s="1065" t="s">
        <v>430</v>
      </c>
      <c r="RO44" s="1065" t="s">
        <v>430</v>
      </c>
      <c r="RP44" s="1065" t="s">
        <v>430</v>
      </c>
      <c r="RQ44" s="1065" t="s">
        <v>430</v>
      </c>
      <c r="RR44" s="1065" t="s">
        <v>430</v>
      </c>
      <c r="RS44" s="1065" t="s">
        <v>430</v>
      </c>
      <c r="RT44" s="1065" t="s">
        <v>430</v>
      </c>
      <c r="RU44" s="1065" t="s">
        <v>430</v>
      </c>
      <c r="RV44" s="1065" t="s">
        <v>430</v>
      </c>
      <c r="RW44" s="1065" t="s">
        <v>430</v>
      </c>
      <c r="RX44" s="1065" t="s">
        <v>430</v>
      </c>
      <c r="RY44" s="1065" t="s">
        <v>430</v>
      </c>
      <c r="RZ44" s="1065" t="s">
        <v>430</v>
      </c>
      <c r="SA44" s="1065" t="s">
        <v>430</v>
      </c>
      <c r="SB44" s="1065" t="s">
        <v>430</v>
      </c>
      <c r="SC44" s="1065" t="s">
        <v>430</v>
      </c>
      <c r="SD44" s="1065" t="s">
        <v>430</v>
      </c>
      <c r="SE44" s="1065" t="s">
        <v>430</v>
      </c>
      <c r="SF44" s="1065" t="s">
        <v>430</v>
      </c>
      <c r="SG44" s="1065" t="s">
        <v>430</v>
      </c>
      <c r="SH44" s="1065" t="s">
        <v>430</v>
      </c>
      <c r="SI44" s="1065" t="s">
        <v>430</v>
      </c>
      <c r="SJ44" s="1065" t="s">
        <v>430</v>
      </c>
      <c r="SK44" s="1065" t="s">
        <v>430</v>
      </c>
      <c r="SL44" s="1065" t="s">
        <v>430</v>
      </c>
      <c r="SM44" s="1065" t="s">
        <v>430</v>
      </c>
      <c r="SN44" s="1065" t="s">
        <v>430</v>
      </c>
      <c r="SO44" s="1065" t="s">
        <v>430</v>
      </c>
      <c r="SP44" s="1065" t="s">
        <v>430</v>
      </c>
      <c r="SQ44" s="1065" t="s">
        <v>430</v>
      </c>
      <c r="SR44" s="1065" t="s">
        <v>430</v>
      </c>
      <c r="SS44" s="1065" t="s">
        <v>430</v>
      </c>
      <c r="ST44" s="1065" t="s">
        <v>430</v>
      </c>
      <c r="SU44" s="1065" t="s">
        <v>430</v>
      </c>
      <c r="SV44" s="1065" t="s">
        <v>430</v>
      </c>
      <c r="SW44" s="1065" t="s">
        <v>430</v>
      </c>
      <c r="SX44" s="1065" t="s">
        <v>430</v>
      </c>
      <c r="SY44" s="1065" t="s">
        <v>430</v>
      </c>
      <c r="SZ44" s="1065" t="s">
        <v>430</v>
      </c>
      <c r="TA44" s="1065" t="s">
        <v>430</v>
      </c>
      <c r="TB44" s="1065" t="s">
        <v>430</v>
      </c>
      <c r="TC44" s="1065" t="s">
        <v>430</v>
      </c>
      <c r="TD44" s="1065" t="s">
        <v>430</v>
      </c>
      <c r="TE44" s="1065" t="s">
        <v>430</v>
      </c>
      <c r="TF44" s="1065" t="s">
        <v>430</v>
      </c>
      <c r="TG44" s="1065" t="s">
        <v>430</v>
      </c>
      <c r="TH44" s="1065" t="s">
        <v>430</v>
      </c>
      <c r="TI44" s="1065" t="s">
        <v>430</v>
      </c>
      <c r="TJ44" s="1065" t="s">
        <v>430</v>
      </c>
      <c r="TK44" s="1065" t="s">
        <v>430</v>
      </c>
      <c r="TL44" s="1065" t="s">
        <v>430</v>
      </c>
      <c r="TM44" s="1065" t="s">
        <v>430</v>
      </c>
      <c r="TN44" s="1065" t="s">
        <v>430</v>
      </c>
      <c r="TO44" s="1065" t="s">
        <v>430</v>
      </c>
      <c r="TP44" s="1065" t="s">
        <v>430</v>
      </c>
      <c r="TQ44" s="1065" t="s">
        <v>430</v>
      </c>
      <c r="TR44" s="1065" t="s">
        <v>430</v>
      </c>
      <c r="TS44" s="1065" t="s">
        <v>430</v>
      </c>
      <c r="TT44" s="1065" t="s">
        <v>430</v>
      </c>
      <c r="TU44" s="1065" t="s">
        <v>430</v>
      </c>
      <c r="TV44" s="1065" t="s">
        <v>430</v>
      </c>
      <c r="TW44" s="1065" t="s">
        <v>430</v>
      </c>
      <c r="TX44" s="1065" t="s">
        <v>430</v>
      </c>
      <c r="TY44" s="1065" t="s">
        <v>430</v>
      </c>
      <c r="TZ44" s="1065" t="s">
        <v>430</v>
      </c>
      <c r="UA44" s="1065" t="s">
        <v>430</v>
      </c>
      <c r="UB44" s="1065" t="s">
        <v>430</v>
      </c>
      <c r="UC44" s="1065" t="s">
        <v>430</v>
      </c>
      <c r="UD44" s="1065" t="s">
        <v>430</v>
      </c>
      <c r="UE44" s="1065" t="s">
        <v>430</v>
      </c>
      <c r="UF44" s="1065" t="s">
        <v>430</v>
      </c>
      <c r="UG44" s="1065" t="s">
        <v>430</v>
      </c>
      <c r="UH44" s="1065" t="s">
        <v>430</v>
      </c>
      <c r="UI44" s="1065" t="s">
        <v>430</v>
      </c>
      <c r="UJ44" s="1065" t="s">
        <v>430</v>
      </c>
      <c r="UK44" s="1065" t="s">
        <v>430</v>
      </c>
      <c r="UL44" s="1065" t="s">
        <v>430</v>
      </c>
      <c r="UM44" s="1065" t="s">
        <v>430</v>
      </c>
      <c r="UN44" s="1065" t="s">
        <v>430</v>
      </c>
      <c r="UO44" s="1065" t="s">
        <v>430</v>
      </c>
      <c r="UP44" s="1065" t="s">
        <v>430</v>
      </c>
      <c r="UQ44" s="1065" t="s">
        <v>430</v>
      </c>
      <c r="UR44" s="1065" t="s">
        <v>430</v>
      </c>
      <c r="US44" s="1065" t="s">
        <v>430</v>
      </c>
      <c r="UT44" s="1065" t="s">
        <v>430</v>
      </c>
      <c r="UU44" s="1065" t="s">
        <v>430</v>
      </c>
      <c r="UV44" s="1065" t="s">
        <v>430</v>
      </c>
      <c r="UW44" s="1065" t="s">
        <v>430</v>
      </c>
      <c r="UX44" s="1065" t="s">
        <v>430</v>
      </c>
      <c r="UY44" s="1065" t="s">
        <v>430</v>
      </c>
      <c r="UZ44" s="1065" t="s">
        <v>430</v>
      </c>
      <c r="VA44" s="1065" t="s">
        <v>430</v>
      </c>
      <c r="VB44" s="1065" t="s">
        <v>430</v>
      </c>
      <c r="VC44" s="1065" t="s">
        <v>430</v>
      </c>
      <c r="VD44" s="1065" t="s">
        <v>430</v>
      </c>
      <c r="VE44" s="1065" t="s">
        <v>430</v>
      </c>
      <c r="VF44" s="1065" t="s">
        <v>430</v>
      </c>
      <c r="VG44" s="1065" t="s">
        <v>430</v>
      </c>
      <c r="VH44" s="1065" t="s">
        <v>430</v>
      </c>
      <c r="VI44" s="1065" t="s">
        <v>430</v>
      </c>
      <c r="VJ44" s="1065" t="s">
        <v>430</v>
      </c>
      <c r="VK44" s="1065" t="s">
        <v>430</v>
      </c>
      <c r="VL44" s="1065" t="s">
        <v>430</v>
      </c>
      <c r="VM44" s="1065" t="s">
        <v>430</v>
      </c>
      <c r="VN44" s="1065" t="s">
        <v>430</v>
      </c>
      <c r="VO44" s="1065" t="s">
        <v>430</v>
      </c>
      <c r="VP44" s="1065" t="s">
        <v>430</v>
      </c>
      <c r="VQ44" s="1065" t="s">
        <v>430</v>
      </c>
      <c r="VR44" s="1065" t="s">
        <v>430</v>
      </c>
      <c r="VS44" s="1065" t="s">
        <v>430</v>
      </c>
      <c r="VT44" s="1065" t="s">
        <v>430</v>
      </c>
      <c r="VU44" s="1065" t="s">
        <v>430</v>
      </c>
      <c r="VV44" s="1065" t="s">
        <v>430</v>
      </c>
      <c r="VW44" s="1065" t="s">
        <v>430</v>
      </c>
      <c r="VX44" s="1065" t="s">
        <v>430</v>
      </c>
      <c r="VY44" s="1065" t="s">
        <v>430</v>
      </c>
      <c r="VZ44" s="1065" t="s">
        <v>430</v>
      </c>
      <c r="WA44" s="1065" t="s">
        <v>430</v>
      </c>
      <c r="WB44" s="1065" t="s">
        <v>430</v>
      </c>
      <c r="WC44" s="1065" t="s">
        <v>430</v>
      </c>
      <c r="WD44" s="1065" t="s">
        <v>430</v>
      </c>
      <c r="WE44" s="1065" t="s">
        <v>430</v>
      </c>
      <c r="WF44" s="1065" t="s">
        <v>430</v>
      </c>
      <c r="WG44" s="1065" t="s">
        <v>430</v>
      </c>
      <c r="WH44" s="1065" t="s">
        <v>430</v>
      </c>
      <c r="WI44" s="1065" t="s">
        <v>430</v>
      </c>
      <c r="WJ44" s="1065" t="s">
        <v>430</v>
      </c>
      <c r="WK44" s="1065" t="s">
        <v>430</v>
      </c>
      <c r="WL44" s="1065" t="s">
        <v>430</v>
      </c>
      <c r="WM44" s="1065" t="s">
        <v>430</v>
      </c>
      <c r="WN44" s="1065" t="s">
        <v>430</v>
      </c>
      <c r="WO44" s="1065" t="s">
        <v>430</v>
      </c>
      <c r="WP44" s="1065" t="s">
        <v>430</v>
      </c>
      <c r="WQ44" s="1065" t="s">
        <v>430</v>
      </c>
      <c r="WR44" s="1065" t="s">
        <v>430</v>
      </c>
      <c r="WS44" s="1065" t="s">
        <v>430</v>
      </c>
      <c r="WT44" s="1065" t="s">
        <v>430</v>
      </c>
      <c r="WU44" s="1065" t="s">
        <v>430</v>
      </c>
      <c r="WV44" s="1065" t="s">
        <v>430</v>
      </c>
      <c r="WW44" s="1065" t="s">
        <v>430</v>
      </c>
      <c r="WX44" s="1065" t="s">
        <v>430</v>
      </c>
      <c r="WY44" s="1065" t="s">
        <v>430</v>
      </c>
      <c r="WZ44" s="1065" t="s">
        <v>430</v>
      </c>
      <c r="XA44" s="1065" t="s">
        <v>430</v>
      </c>
      <c r="XB44" s="1065" t="s">
        <v>430</v>
      </c>
      <c r="XC44" s="1065" t="s">
        <v>430</v>
      </c>
      <c r="XD44" s="1065" t="s">
        <v>430</v>
      </c>
      <c r="XE44" s="1065" t="s">
        <v>430</v>
      </c>
      <c r="XF44" s="1065" t="s">
        <v>430</v>
      </c>
      <c r="XG44" s="1065" t="s">
        <v>430</v>
      </c>
      <c r="XH44" s="1065" t="s">
        <v>430</v>
      </c>
      <c r="XI44" s="1065" t="s">
        <v>430</v>
      </c>
      <c r="XJ44" s="1065" t="s">
        <v>430</v>
      </c>
      <c r="XK44" s="1065" t="s">
        <v>430</v>
      </c>
      <c r="XL44" s="1065" t="s">
        <v>430</v>
      </c>
      <c r="XM44" s="1065" t="s">
        <v>430</v>
      </c>
      <c r="XN44" s="1065" t="s">
        <v>430</v>
      </c>
      <c r="XO44" s="1065" t="s">
        <v>430</v>
      </c>
      <c r="XP44" s="1065" t="s">
        <v>430</v>
      </c>
      <c r="XQ44" s="1065" t="s">
        <v>430</v>
      </c>
      <c r="XR44" s="1065" t="s">
        <v>430</v>
      </c>
      <c r="XS44" s="1065" t="s">
        <v>430</v>
      </c>
      <c r="XT44" s="1065" t="s">
        <v>430</v>
      </c>
      <c r="XU44" s="1065" t="s">
        <v>430</v>
      </c>
      <c r="XV44" s="1065" t="s">
        <v>430</v>
      </c>
      <c r="XW44" s="1065" t="s">
        <v>430</v>
      </c>
      <c r="XX44" s="1065" t="s">
        <v>430</v>
      </c>
      <c r="XY44" s="1065" t="s">
        <v>430</v>
      </c>
      <c r="XZ44" s="1065" t="s">
        <v>430</v>
      </c>
      <c r="YA44" s="1065" t="s">
        <v>430</v>
      </c>
      <c r="YB44" s="1065" t="s">
        <v>430</v>
      </c>
      <c r="YC44" s="1065" t="s">
        <v>430</v>
      </c>
      <c r="YD44" s="1065" t="s">
        <v>430</v>
      </c>
      <c r="YE44" s="1065" t="s">
        <v>430</v>
      </c>
      <c r="YF44" s="1065" t="s">
        <v>430</v>
      </c>
      <c r="YG44" s="1065" t="s">
        <v>430</v>
      </c>
      <c r="YH44" s="1065" t="s">
        <v>430</v>
      </c>
      <c r="YI44" s="1065" t="s">
        <v>430</v>
      </c>
      <c r="YJ44" s="1065" t="s">
        <v>430</v>
      </c>
      <c r="YK44" s="1065" t="s">
        <v>430</v>
      </c>
      <c r="YL44" s="1065" t="s">
        <v>430</v>
      </c>
      <c r="YM44" s="1065" t="s">
        <v>430</v>
      </c>
      <c r="YN44" s="1065" t="s">
        <v>430</v>
      </c>
      <c r="YO44" s="1065" t="s">
        <v>430</v>
      </c>
      <c r="YP44" s="1065" t="s">
        <v>430</v>
      </c>
      <c r="YQ44" s="1065" t="s">
        <v>430</v>
      </c>
      <c r="YR44" s="1065" t="s">
        <v>430</v>
      </c>
      <c r="YS44" s="1065" t="s">
        <v>430</v>
      </c>
      <c r="YT44" s="1065" t="s">
        <v>430</v>
      </c>
      <c r="YU44" s="1065" t="s">
        <v>430</v>
      </c>
      <c r="YV44" s="1065" t="s">
        <v>430</v>
      </c>
      <c r="YW44" s="1065" t="s">
        <v>430</v>
      </c>
      <c r="YX44" s="1065" t="s">
        <v>430</v>
      </c>
      <c r="YY44" s="1065" t="s">
        <v>430</v>
      </c>
      <c r="YZ44" s="1065" t="s">
        <v>430</v>
      </c>
      <c r="ZA44" s="1065" t="s">
        <v>430</v>
      </c>
      <c r="ZB44" s="1065" t="s">
        <v>430</v>
      </c>
      <c r="ZC44" s="1065" t="s">
        <v>430</v>
      </c>
      <c r="ZD44" s="1065" t="s">
        <v>430</v>
      </c>
      <c r="ZE44" s="1065" t="s">
        <v>430</v>
      </c>
      <c r="ZF44" s="1065" t="s">
        <v>430</v>
      </c>
      <c r="ZG44" s="1065" t="s">
        <v>430</v>
      </c>
      <c r="ZH44" s="1065" t="s">
        <v>430</v>
      </c>
      <c r="ZI44" s="1065" t="s">
        <v>430</v>
      </c>
      <c r="ZJ44" s="1065" t="s">
        <v>430</v>
      </c>
      <c r="ZK44" s="1065" t="s">
        <v>430</v>
      </c>
      <c r="ZL44" s="1065" t="s">
        <v>430</v>
      </c>
      <c r="ZM44" s="1065" t="s">
        <v>430</v>
      </c>
      <c r="ZN44" s="1065" t="s">
        <v>430</v>
      </c>
      <c r="ZO44" s="1065" t="s">
        <v>430</v>
      </c>
      <c r="ZP44" s="1065" t="s">
        <v>430</v>
      </c>
      <c r="ZQ44" s="1065" t="s">
        <v>430</v>
      </c>
      <c r="ZR44" s="1065" t="s">
        <v>430</v>
      </c>
      <c r="ZS44" s="1065" t="s">
        <v>430</v>
      </c>
      <c r="ZT44" s="1065" t="s">
        <v>430</v>
      </c>
      <c r="ZU44" s="1065" t="s">
        <v>430</v>
      </c>
      <c r="ZV44" s="1065" t="s">
        <v>430</v>
      </c>
      <c r="ZW44" s="1065" t="s">
        <v>430</v>
      </c>
      <c r="ZX44" s="1065" t="s">
        <v>430</v>
      </c>
      <c r="ZY44" s="1065" t="s">
        <v>430</v>
      </c>
      <c r="ZZ44" s="1065" t="s">
        <v>430</v>
      </c>
      <c r="AAA44" s="1065" t="s">
        <v>430</v>
      </c>
      <c r="AAB44" s="1065" t="s">
        <v>430</v>
      </c>
      <c r="AAC44" s="1065" t="s">
        <v>430</v>
      </c>
      <c r="AAD44" s="1065" t="s">
        <v>430</v>
      </c>
      <c r="AAE44" s="1065" t="s">
        <v>430</v>
      </c>
      <c r="AAF44" s="1065" t="s">
        <v>430</v>
      </c>
      <c r="AAG44" s="1065" t="s">
        <v>430</v>
      </c>
      <c r="AAH44" s="1065" t="s">
        <v>430</v>
      </c>
      <c r="AAI44" s="1065" t="s">
        <v>430</v>
      </c>
      <c r="AAJ44" s="1065" t="s">
        <v>430</v>
      </c>
      <c r="AAK44" s="1065" t="s">
        <v>430</v>
      </c>
      <c r="AAL44" s="1065" t="s">
        <v>430</v>
      </c>
      <c r="AAM44" s="1065" t="s">
        <v>430</v>
      </c>
      <c r="AAN44" s="1065" t="s">
        <v>430</v>
      </c>
      <c r="AAO44" s="1065" t="s">
        <v>430</v>
      </c>
      <c r="AAP44" s="1065" t="s">
        <v>430</v>
      </c>
      <c r="AAQ44" s="1065" t="s">
        <v>430</v>
      </c>
      <c r="AAR44" s="1065" t="s">
        <v>430</v>
      </c>
      <c r="AAS44" s="1065" t="s">
        <v>430</v>
      </c>
      <c r="AAT44" s="1065" t="s">
        <v>430</v>
      </c>
      <c r="AAU44" s="1065" t="s">
        <v>430</v>
      </c>
      <c r="AAV44" s="1065" t="s">
        <v>430</v>
      </c>
      <c r="AAW44" s="1065" t="s">
        <v>430</v>
      </c>
      <c r="AAX44" s="1065" t="s">
        <v>430</v>
      </c>
      <c r="AAY44" s="1065" t="s">
        <v>430</v>
      </c>
      <c r="AAZ44" s="1065" t="s">
        <v>430</v>
      </c>
      <c r="ABA44" s="1065" t="s">
        <v>430</v>
      </c>
      <c r="ABB44" s="1065" t="s">
        <v>430</v>
      </c>
      <c r="ABC44" s="1065" t="s">
        <v>430</v>
      </c>
      <c r="ABD44" s="1065" t="s">
        <v>430</v>
      </c>
      <c r="ABE44" s="1065" t="s">
        <v>430</v>
      </c>
      <c r="ABF44" s="1065" t="s">
        <v>430</v>
      </c>
      <c r="ABG44" s="1065" t="s">
        <v>430</v>
      </c>
      <c r="ABH44" s="1065" t="s">
        <v>430</v>
      </c>
      <c r="ABI44" s="1065" t="s">
        <v>430</v>
      </c>
      <c r="ABJ44" s="1065" t="s">
        <v>430</v>
      </c>
      <c r="ABK44" s="1065" t="s">
        <v>430</v>
      </c>
      <c r="ABL44" s="1065" t="s">
        <v>430</v>
      </c>
      <c r="ABM44" s="1065" t="s">
        <v>430</v>
      </c>
      <c r="ABN44" s="1065" t="s">
        <v>430</v>
      </c>
      <c r="ABO44" s="1065" t="s">
        <v>430</v>
      </c>
      <c r="ABP44" s="1065" t="s">
        <v>430</v>
      </c>
      <c r="ABQ44" s="1065" t="s">
        <v>430</v>
      </c>
      <c r="ABR44" s="1065" t="s">
        <v>430</v>
      </c>
      <c r="ABS44" s="1065" t="s">
        <v>430</v>
      </c>
      <c r="ABT44" s="1065" t="s">
        <v>430</v>
      </c>
      <c r="ABU44" s="1065" t="s">
        <v>430</v>
      </c>
      <c r="ABV44" s="1065" t="s">
        <v>430</v>
      </c>
      <c r="ABW44" s="1065" t="s">
        <v>430</v>
      </c>
      <c r="ABX44" s="1065" t="s">
        <v>430</v>
      </c>
      <c r="ABY44" s="1065" t="s">
        <v>430</v>
      </c>
      <c r="ABZ44" s="1065" t="s">
        <v>430</v>
      </c>
      <c r="ACA44" s="1065" t="s">
        <v>430</v>
      </c>
      <c r="ACB44" s="1065" t="s">
        <v>430</v>
      </c>
      <c r="ACC44" s="1065" t="s">
        <v>430</v>
      </c>
      <c r="ACD44" s="1065" t="s">
        <v>430</v>
      </c>
      <c r="ACE44" s="1065" t="s">
        <v>430</v>
      </c>
      <c r="ACF44" s="1065" t="s">
        <v>430</v>
      </c>
      <c r="ACG44" s="1065" t="s">
        <v>430</v>
      </c>
      <c r="ACH44" s="1065" t="s">
        <v>430</v>
      </c>
      <c r="ACI44" s="1065" t="s">
        <v>430</v>
      </c>
      <c r="ACJ44" s="1065" t="s">
        <v>430</v>
      </c>
      <c r="ACK44" s="1065" t="s">
        <v>430</v>
      </c>
      <c r="ACL44" s="1065" t="s">
        <v>430</v>
      </c>
      <c r="ACM44" s="1065" t="s">
        <v>430</v>
      </c>
      <c r="ACN44" s="1065" t="s">
        <v>430</v>
      </c>
      <c r="ACO44" s="1065" t="s">
        <v>430</v>
      </c>
      <c r="ACP44" s="1065" t="s">
        <v>430</v>
      </c>
      <c r="ACQ44" s="1065" t="s">
        <v>430</v>
      </c>
      <c r="ACR44" s="1065" t="s">
        <v>430</v>
      </c>
      <c r="ACS44" s="1065" t="s">
        <v>430</v>
      </c>
      <c r="ACT44" s="1065" t="s">
        <v>430</v>
      </c>
      <c r="ACU44" s="1065" t="s">
        <v>430</v>
      </c>
      <c r="ACV44" s="1065" t="s">
        <v>430</v>
      </c>
      <c r="ACW44" s="1065" t="s">
        <v>430</v>
      </c>
      <c r="ACX44" s="1065" t="s">
        <v>430</v>
      </c>
      <c r="ACY44" s="1065" t="s">
        <v>430</v>
      </c>
      <c r="ACZ44" s="1065" t="s">
        <v>430</v>
      </c>
      <c r="ADA44" s="1065" t="s">
        <v>430</v>
      </c>
      <c r="ADB44" s="1065" t="s">
        <v>430</v>
      </c>
      <c r="ADC44" s="1065" t="s">
        <v>430</v>
      </c>
      <c r="ADD44" s="1065" t="s">
        <v>430</v>
      </c>
      <c r="ADE44" s="1065" t="s">
        <v>430</v>
      </c>
      <c r="ADF44" s="1065" t="s">
        <v>430</v>
      </c>
      <c r="ADG44" s="1065" t="s">
        <v>430</v>
      </c>
      <c r="ADH44" s="1065" t="s">
        <v>430</v>
      </c>
      <c r="ADI44" s="1065" t="s">
        <v>430</v>
      </c>
      <c r="ADJ44" s="1065" t="s">
        <v>430</v>
      </c>
      <c r="ADK44" s="1065" t="s">
        <v>430</v>
      </c>
      <c r="ADL44" s="1065" t="s">
        <v>430</v>
      </c>
      <c r="ADM44" s="1065" t="s">
        <v>430</v>
      </c>
      <c r="ADN44" s="1065" t="s">
        <v>430</v>
      </c>
      <c r="ADO44" s="1065" t="s">
        <v>430</v>
      </c>
      <c r="ADP44" s="1065" t="s">
        <v>430</v>
      </c>
      <c r="ADQ44" s="1065" t="s">
        <v>430</v>
      </c>
      <c r="ADR44" s="1065" t="s">
        <v>430</v>
      </c>
      <c r="ADS44" s="1065" t="s">
        <v>430</v>
      </c>
      <c r="ADT44" s="1065" t="s">
        <v>430</v>
      </c>
      <c r="ADU44" s="1065" t="s">
        <v>430</v>
      </c>
      <c r="ADV44" s="1065" t="s">
        <v>430</v>
      </c>
      <c r="ADW44" s="1065" t="s">
        <v>430</v>
      </c>
      <c r="ADX44" s="1065" t="s">
        <v>430</v>
      </c>
      <c r="ADY44" s="1065" t="s">
        <v>430</v>
      </c>
      <c r="ADZ44" s="1065" t="s">
        <v>430</v>
      </c>
      <c r="AEA44" s="1065" t="s">
        <v>430</v>
      </c>
      <c r="AEB44" s="1065" t="s">
        <v>430</v>
      </c>
      <c r="AEC44" s="1065" t="s">
        <v>430</v>
      </c>
      <c r="AED44" s="1065" t="s">
        <v>430</v>
      </c>
      <c r="AEE44" s="1065" t="s">
        <v>430</v>
      </c>
      <c r="AEF44" s="1065" t="s">
        <v>430</v>
      </c>
      <c r="AEG44" s="1065" t="s">
        <v>430</v>
      </c>
      <c r="AEH44" s="1065" t="s">
        <v>430</v>
      </c>
      <c r="AEI44" s="1065" t="s">
        <v>430</v>
      </c>
      <c r="AEJ44" s="1065" t="s">
        <v>430</v>
      </c>
      <c r="AEK44" s="1065" t="s">
        <v>430</v>
      </c>
      <c r="AEL44" s="1065" t="s">
        <v>430</v>
      </c>
      <c r="AEM44" s="1065" t="s">
        <v>430</v>
      </c>
      <c r="AEN44" s="1065" t="s">
        <v>430</v>
      </c>
      <c r="AEO44" s="1065" t="s">
        <v>430</v>
      </c>
      <c r="AEP44" s="1065" t="s">
        <v>430</v>
      </c>
      <c r="AEQ44" s="1065" t="s">
        <v>430</v>
      </c>
      <c r="AER44" s="1065" t="s">
        <v>430</v>
      </c>
      <c r="AES44" s="1065" t="s">
        <v>430</v>
      </c>
      <c r="AET44" s="1065" t="s">
        <v>430</v>
      </c>
      <c r="AEU44" s="1065" t="s">
        <v>430</v>
      </c>
      <c r="AEV44" s="1065" t="s">
        <v>430</v>
      </c>
      <c r="AEW44" s="1065" t="s">
        <v>430</v>
      </c>
      <c r="AEX44" s="1065" t="s">
        <v>430</v>
      </c>
      <c r="AEY44" s="1065" t="s">
        <v>430</v>
      </c>
      <c r="AEZ44" s="1065" t="s">
        <v>430</v>
      </c>
      <c r="AFA44" s="1065" t="s">
        <v>430</v>
      </c>
      <c r="AFB44" s="1065" t="s">
        <v>430</v>
      </c>
      <c r="AFC44" s="1065" t="s">
        <v>430</v>
      </c>
      <c r="AFD44" s="1065" t="s">
        <v>430</v>
      </c>
      <c r="AFE44" s="1065" t="s">
        <v>430</v>
      </c>
      <c r="AFF44" s="1065" t="s">
        <v>430</v>
      </c>
      <c r="AFG44" s="1065" t="s">
        <v>430</v>
      </c>
      <c r="AFH44" s="1065" t="s">
        <v>430</v>
      </c>
      <c r="AFI44" s="1065" t="s">
        <v>430</v>
      </c>
      <c r="AFJ44" s="1065" t="s">
        <v>430</v>
      </c>
      <c r="AFK44" s="1065" t="s">
        <v>430</v>
      </c>
      <c r="AFL44" s="1065" t="s">
        <v>430</v>
      </c>
      <c r="AFM44" s="1065" t="s">
        <v>430</v>
      </c>
      <c r="AFN44" s="1065" t="s">
        <v>430</v>
      </c>
      <c r="AFO44" s="1065" t="s">
        <v>430</v>
      </c>
      <c r="AFP44" s="1065" t="s">
        <v>430</v>
      </c>
      <c r="AFQ44" s="1065" t="s">
        <v>430</v>
      </c>
      <c r="AFR44" s="1065" t="s">
        <v>430</v>
      </c>
      <c r="AFS44" s="1065" t="s">
        <v>430</v>
      </c>
      <c r="AFT44" s="1065" t="s">
        <v>430</v>
      </c>
      <c r="AFU44" s="1065" t="s">
        <v>430</v>
      </c>
      <c r="AFV44" s="1065" t="s">
        <v>430</v>
      </c>
      <c r="AFW44" s="1065" t="s">
        <v>430</v>
      </c>
      <c r="AFX44" s="1065" t="s">
        <v>430</v>
      </c>
      <c r="AFY44" s="1065" t="s">
        <v>430</v>
      </c>
      <c r="AFZ44" s="1065" t="s">
        <v>430</v>
      </c>
      <c r="AGA44" s="1065" t="s">
        <v>430</v>
      </c>
      <c r="AGB44" s="1065" t="s">
        <v>430</v>
      </c>
      <c r="AGC44" s="1065" t="s">
        <v>430</v>
      </c>
      <c r="AGD44" s="1065" t="s">
        <v>430</v>
      </c>
      <c r="AGE44" s="1065" t="s">
        <v>430</v>
      </c>
      <c r="AGF44" s="1065" t="s">
        <v>430</v>
      </c>
      <c r="AGG44" s="1065" t="s">
        <v>430</v>
      </c>
      <c r="AGH44" s="1065" t="s">
        <v>430</v>
      </c>
      <c r="AGI44" s="1065" t="s">
        <v>430</v>
      </c>
      <c r="AGJ44" s="1065" t="s">
        <v>430</v>
      </c>
      <c r="AGK44" s="1065" t="s">
        <v>430</v>
      </c>
      <c r="AGL44" s="1065" t="s">
        <v>430</v>
      </c>
      <c r="AGM44" s="1065" t="s">
        <v>430</v>
      </c>
      <c r="AGN44" s="1065" t="s">
        <v>430</v>
      </c>
      <c r="AGO44" s="1065" t="s">
        <v>430</v>
      </c>
      <c r="AGP44" s="1065" t="s">
        <v>430</v>
      </c>
      <c r="AGQ44" s="1065" t="s">
        <v>430</v>
      </c>
      <c r="AGR44" s="1065" t="s">
        <v>430</v>
      </c>
      <c r="AGS44" s="1065" t="s">
        <v>430</v>
      </c>
      <c r="AGT44" s="1065" t="s">
        <v>430</v>
      </c>
      <c r="AGU44" s="1065" t="s">
        <v>430</v>
      </c>
      <c r="AGV44" s="1065" t="s">
        <v>430</v>
      </c>
      <c r="AGW44" s="1065" t="s">
        <v>430</v>
      </c>
      <c r="AGX44" s="1065" t="s">
        <v>430</v>
      </c>
      <c r="AGY44" s="1065" t="s">
        <v>430</v>
      </c>
      <c r="AGZ44" s="1065" t="s">
        <v>430</v>
      </c>
      <c r="AHA44" s="1065" t="s">
        <v>430</v>
      </c>
      <c r="AHB44" s="1065" t="s">
        <v>430</v>
      </c>
      <c r="AHC44" s="1065" t="s">
        <v>430</v>
      </c>
      <c r="AHD44" s="1065" t="s">
        <v>430</v>
      </c>
      <c r="AHE44" s="1065" t="s">
        <v>430</v>
      </c>
      <c r="AHF44" s="1065" t="s">
        <v>430</v>
      </c>
      <c r="AHG44" s="1065" t="s">
        <v>430</v>
      </c>
      <c r="AHH44" s="1065" t="s">
        <v>430</v>
      </c>
      <c r="AHI44" s="1065" t="s">
        <v>430</v>
      </c>
      <c r="AHJ44" s="1065" t="s">
        <v>430</v>
      </c>
      <c r="AHK44" s="1065" t="s">
        <v>430</v>
      </c>
      <c r="AHL44" s="1065" t="s">
        <v>430</v>
      </c>
      <c r="AHM44" s="1065" t="s">
        <v>430</v>
      </c>
      <c r="AHN44" s="1065" t="s">
        <v>430</v>
      </c>
      <c r="AHO44" s="1065" t="s">
        <v>430</v>
      </c>
      <c r="AHP44" s="1065" t="s">
        <v>430</v>
      </c>
      <c r="AHQ44" s="1065" t="s">
        <v>430</v>
      </c>
      <c r="AHR44" s="1065" t="s">
        <v>430</v>
      </c>
      <c r="AHS44" s="1065" t="s">
        <v>430</v>
      </c>
      <c r="AHT44" s="1065" t="s">
        <v>430</v>
      </c>
      <c r="AHU44" s="1065" t="s">
        <v>430</v>
      </c>
      <c r="AHV44" s="1065" t="s">
        <v>430</v>
      </c>
      <c r="AHW44" s="1065" t="s">
        <v>430</v>
      </c>
      <c r="AHX44" s="1065" t="s">
        <v>430</v>
      </c>
      <c r="AHY44" s="1065" t="s">
        <v>430</v>
      </c>
      <c r="AHZ44" s="1065" t="s">
        <v>430</v>
      </c>
      <c r="AIA44" s="1065" t="s">
        <v>430</v>
      </c>
      <c r="AIB44" s="1065" t="s">
        <v>430</v>
      </c>
      <c r="AIC44" s="1065" t="s">
        <v>430</v>
      </c>
      <c r="AID44" s="1065" t="s">
        <v>430</v>
      </c>
      <c r="AIE44" s="1065" t="s">
        <v>430</v>
      </c>
      <c r="AIF44" s="1065" t="s">
        <v>430</v>
      </c>
      <c r="AIG44" s="1065" t="s">
        <v>430</v>
      </c>
      <c r="AIH44" s="1065" t="s">
        <v>430</v>
      </c>
      <c r="AII44" s="1065" t="s">
        <v>430</v>
      </c>
      <c r="AIJ44" s="1065" t="s">
        <v>430</v>
      </c>
      <c r="AIK44" s="1065" t="s">
        <v>430</v>
      </c>
      <c r="AIL44" s="1065" t="s">
        <v>430</v>
      </c>
      <c r="AIM44" s="1065" t="s">
        <v>430</v>
      </c>
      <c r="AIN44" s="1065" t="s">
        <v>430</v>
      </c>
      <c r="AIO44" s="1065" t="s">
        <v>430</v>
      </c>
      <c r="AIP44" s="1065" t="s">
        <v>430</v>
      </c>
      <c r="AIQ44" s="1065" t="s">
        <v>430</v>
      </c>
      <c r="AIR44" s="1065" t="s">
        <v>430</v>
      </c>
      <c r="AIS44" s="1065" t="s">
        <v>430</v>
      </c>
      <c r="AIT44" s="1065" t="s">
        <v>430</v>
      </c>
      <c r="AIU44" s="1065" t="s">
        <v>430</v>
      </c>
      <c r="AIV44" s="1065" t="s">
        <v>430</v>
      </c>
      <c r="AIW44" s="1065" t="s">
        <v>430</v>
      </c>
      <c r="AIX44" s="1065" t="s">
        <v>430</v>
      </c>
      <c r="AIY44" s="1065" t="s">
        <v>430</v>
      </c>
      <c r="AIZ44" s="1065" t="s">
        <v>430</v>
      </c>
      <c r="AJA44" s="1065" t="s">
        <v>430</v>
      </c>
      <c r="AJB44" s="1065" t="s">
        <v>430</v>
      </c>
      <c r="AJC44" s="1065" t="s">
        <v>430</v>
      </c>
      <c r="AJD44" s="1065" t="s">
        <v>430</v>
      </c>
      <c r="AJE44" s="1065" t="s">
        <v>430</v>
      </c>
      <c r="AJF44" s="1065" t="s">
        <v>430</v>
      </c>
      <c r="AJG44" s="1065" t="s">
        <v>430</v>
      </c>
      <c r="AJH44" s="1065" t="s">
        <v>430</v>
      </c>
      <c r="AJI44" s="1065" t="s">
        <v>430</v>
      </c>
      <c r="AJJ44" s="1065" t="s">
        <v>430</v>
      </c>
      <c r="AJK44" s="1065" t="s">
        <v>430</v>
      </c>
      <c r="AJL44" s="1065" t="s">
        <v>430</v>
      </c>
      <c r="AJM44" s="1065" t="s">
        <v>430</v>
      </c>
      <c r="AJN44" s="1065" t="s">
        <v>430</v>
      </c>
      <c r="AJO44" s="1065" t="s">
        <v>430</v>
      </c>
      <c r="AJP44" s="1065" t="s">
        <v>430</v>
      </c>
      <c r="AJQ44" s="1065" t="s">
        <v>430</v>
      </c>
      <c r="AJR44" s="1065" t="s">
        <v>430</v>
      </c>
      <c r="AJS44" s="1065" t="s">
        <v>430</v>
      </c>
      <c r="AJT44" s="1065" t="s">
        <v>430</v>
      </c>
      <c r="AJU44" s="1065" t="s">
        <v>430</v>
      </c>
      <c r="AJV44" s="1065" t="s">
        <v>430</v>
      </c>
      <c r="AJW44" s="1065" t="s">
        <v>430</v>
      </c>
      <c r="AJX44" s="1065" t="s">
        <v>430</v>
      </c>
      <c r="AJY44" s="1065" t="s">
        <v>430</v>
      </c>
      <c r="AJZ44" s="1065" t="s">
        <v>430</v>
      </c>
      <c r="AKA44" s="1065" t="s">
        <v>430</v>
      </c>
      <c r="AKB44" s="1065" t="s">
        <v>430</v>
      </c>
      <c r="AKC44" s="1065" t="s">
        <v>430</v>
      </c>
      <c r="AKD44" s="1065" t="s">
        <v>430</v>
      </c>
      <c r="AKE44" s="1065" t="s">
        <v>430</v>
      </c>
      <c r="AKF44" s="1065" t="s">
        <v>430</v>
      </c>
      <c r="AKG44" s="1065" t="s">
        <v>430</v>
      </c>
      <c r="AKH44" s="1065" t="s">
        <v>430</v>
      </c>
      <c r="AKI44" s="1065" t="s">
        <v>430</v>
      </c>
      <c r="AKJ44" s="1065" t="s">
        <v>430</v>
      </c>
      <c r="AKK44" s="1065" t="s">
        <v>430</v>
      </c>
      <c r="AKL44" s="1065" t="s">
        <v>430</v>
      </c>
      <c r="AKM44" s="1065" t="s">
        <v>430</v>
      </c>
      <c r="AKN44" s="1065" t="s">
        <v>430</v>
      </c>
      <c r="AKO44" s="1065" t="s">
        <v>430</v>
      </c>
      <c r="AKP44" s="1065" t="s">
        <v>430</v>
      </c>
      <c r="AKQ44" s="1065" t="s">
        <v>430</v>
      </c>
      <c r="AKR44" s="1065" t="s">
        <v>430</v>
      </c>
      <c r="AKS44" s="1065" t="s">
        <v>430</v>
      </c>
      <c r="AKT44" s="1065" t="s">
        <v>430</v>
      </c>
      <c r="AKU44" s="1065" t="s">
        <v>430</v>
      </c>
      <c r="AKV44" s="1065" t="s">
        <v>430</v>
      </c>
      <c r="AKW44" s="1065" t="s">
        <v>430</v>
      </c>
      <c r="AKX44" s="1065" t="s">
        <v>430</v>
      </c>
      <c r="AKY44" s="1065" t="s">
        <v>430</v>
      </c>
      <c r="AKZ44" s="1065" t="s">
        <v>430</v>
      </c>
      <c r="ALA44" s="1065" t="s">
        <v>430</v>
      </c>
      <c r="ALB44" s="1065" t="s">
        <v>430</v>
      </c>
      <c r="ALC44" s="1065" t="s">
        <v>430</v>
      </c>
      <c r="ALD44" s="1065" t="s">
        <v>430</v>
      </c>
      <c r="ALE44" s="1065" t="s">
        <v>430</v>
      </c>
      <c r="ALF44" s="1065" t="s">
        <v>430</v>
      </c>
      <c r="ALG44" s="1065" t="s">
        <v>430</v>
      </c>
      <c r="ALH44" s="1065" t="s">
        <v>430</v>
      </c>
      <c r="ALI44" s="1065" t="s">
        <v>430</v>
      </c>
      <c r="ALJ44" s="1065" t="s">
        <v>430</v>
      </c>
      <c r="ALK44" s="1065" t="s">
        <v>430</v>
      </c>
      <c r="ALL44" s="1065" t="s">
        <v>430</v>
      </c>
      <c r="ALM44" s="1065" t="s">
        <v>430</v>
      </c>
      <c r="ALN44" s="1065" t="s">
        <v>430</v>
      </c>
      <c r="ALO44" s="1065" t="s">
        <v>430</v>
      </c>
      <c r="ALP44" s="1065" t="s">
        <v>430</v>
      </c>
      <c r="ALQ44" s="1065" t="s">
        <v>430</v>
      </c>
      <c r="ALR44" s="1065" t="s">
        <v>430</v>
      </c>
      <c r="ALS44" s="1065" t="s">
        <v>430</v>
      </c>
      <c r="ALT44" s="1065" t="s">
        <v>430</v>
      </c>
      <c r="ALU44" s="1065" t="s">
        <v>430</v>
      </c>
      <c r="ALV44" s="1065" t="s">
        <v>430</v>
      </c>
      <c r="ALW44" s="1065" t="s">
        <v>430</v>
      </c>
      <c r="ALX44" s="1065" t="s">
        <v>430</v>
      </c>
      <c r="ALY44" s="1065" t="s">
        <v>430</v>
      </c>
      <c r="ALZ44" s="1065" t="s">
        <v>430</v>
      </c>
      <c r="AMA44" s="1065" t="s">
        <v>430</v>
      </c>
      <c r="AMB44" s="1065" t="s">
        <v>430</v>
      </c>
      <c r="AMC44" s="1065" t="s">
        <v>430</v>
      </c>
      <c r="AMD44" s="1065" t="s">
        <v>430</v>
      </c>
      <c r="AME44" s="1065" t="s">
        <v>430</v>
      </c>
      <c r="AMF44" s="1065" t="s">
        <v>430</v>
      </c>
      <c r="AMG44" s="1065" t="s">
        <v>430</v>
      </c>
      <c r="AMH44" s="1065" t="s">
        <v>430</v>
      </c>
      <c r="AMI44" s="1065" t="s">
        <v>430</v>
      </c>
      <c r="AMJ44" s="1065" t="s">
        <v>430</v>
      </c>
      <c r="AMK44" s="1065" t="s">
        <v>430</v>
      </c>
      <c r="AML44" s="1065" t="s">
        <v>430</v>
      </c>
      <c r="AMM44" s="1065" t="s">
        <v>430</v>
      </c>
      <c r="AMN44" s="1065" t="s">
        <v>430</v>
      </c>
      <c r="AMO44" s="1065" t="s">
        <v>430</v>
      </c>
      <c r="AMP44" s="1065" t="s">
        <v>430</v>
      </c>
      <c r="AMQ44" s="1065" t="s">
        <v>430</v>
      </c>
      <c r="AMR44" s="1065" t="s">
        <v>430</v>
      </c>
      <c r="AMS44" s="1065" t="s">
        <v>430</v>
      </c>
      <c r="AMT44" s="1065" t="s">
        <v>430</v>
      </c>
      <c r="AMU44" s="1065" t="s">
        <v>430</v>
      </c>
      <c r="AMV44" s="1065" t="s">
        <v>430</v>
      </c>
      <c r="AMW44" s="1065" t="s">
        <v>430</v>
      </c>
      <c r="AMX44" s="1065" t="s">
        <v>430</v>
      </c>
      <c r="AMY44" s="1065" t="s">
        <v>430</v>
      </c>
      <c r="AMZ44" s="1065" t="s">
        <v>430</v>
      </c>
      <c r="ANA44" s="1065" t="s">
        <v>430</v>
      </c>
      <c r="ANB44" s="1065" t="s">
        <v>430</v>
      </c>
      <c r="ANC44" s="1065" t="s">
        <v>430</v>
      </c>
      <c r="AND44" s="1065" t="s">
        <v>430</v>
      </c>
      <c r="ANE44" s="1065" t="s">
        <v>430</v>
      </c>
      <c r="ANF44" s="1065" t="s">
        <v>430</v>
      </c>
      <c r="ANG44" s="1065" t="s">
        <v>430</v>
      </c>
      <c r="ANH44" s="1065" t="s">
        <v>430</v>
      </c>
      <c r="ANI44" s="1065" t="s">
        <v>430</v>
      </c>
      <c r="ANJ44" s="1065" t="s">
        <v>430</v>
      </c>
      <c r="ANK44" s="1065" t="s">
        <v>430</v>
      </c>
      <c r="ANL44" s="1065" t="s">
        <v>430</v>
      </c>
      <c r="ANM44" s="1065" t="s">
        <v>430</v>
      </c>
      <c r="ANN44" s="1065" t="s">
        <v>430</v>
      </c>
      <c r="ANO44" s="1065" t="s">
        <v>430</v>
      </c>
      <c r="ANP44" s="1065" t="s">
        <v>430</v>
      </c>
      <c r="ANQ44" s="1065" t="s">
        <v>430</v>
      </c>
      <c r="ANR44" s="1065" t="s">
        <v>430</v>
      </c>
      <c r="ANS44" s="1065" t="s">
        <v>430</v>
      </c>
      <c r="ANT44" s="1065" t="s">
        <v>430</v>
      </c>
      <c r="ANU44" s="1065" t="s">
        <v>430</v>
      </c>
      <c r="ANV44" s="1065" t="s">
        <v>430</v>
      </c>
      <c r="ANW44" s="1065" t="s">
        <v>430</v>
      </c>
      <c r="ANX44" s="1065" t="s">
        <v>430</v>
      </c>
      <c r="ANY44" s="1065" t="s">
        <v>430</v>
      </c>
      <c r="ANZ44" s="1065" t="s">
        <v>430</v>
      </c>
      <c r="AOA44" s="1065" t="s">
        <v>430</v>
      </c>
      <c r="AOB44" s="1065" t="s">
        <v>430</v>
      </c>
      <c r="AOC44" s="1065" t="s">
        <v>430</v>
      </c>
      <c r="AOD44" s="1065" t="s">
        <v>430</v>
      </c>
      <c r="AOE44" s="1065" t="s">
        <v>430</v>
      </c>
      <c r="AOF44" s="1065" t="s">
        <v>430</v>
      </c>
      <c r="AOG44" s="1065" t="s">
        <v>430</v>
      </c>
      <c r="AOH44" s="1065" t="s">
        <v>430</v>
      </c>
      <c r="AOI44" s="1065" t="s">
        <v>430</v>
      </c>
      <c r="AOJ44" s="1065" t="s">
        <v>430</v>
      </c>
      <c r="AOK44" s="1065" t="s">
        <v>430</v>
      </c>
      <c r="AOL44" s="1065" t="s">
        <v>430</v>
      </c>
      <c r="AOM44" s="1065" t="s">
        <v>430</v>
      </c>
      <c r="AON44" s="1065" t="s">
        <v>430</v>
      </c>
      <c r="AOO44" s="1065" t="s">
        <v>430</v>
      </c>
      <c r="AOP44" s="1065" t="s">
        <v>430</v>
      </c>
      <c r="AOQ44" s="1065" t="s">
        <v>430</v>
      </c>
      <c r="AOR44" s="1065" t="s">
        <v>430</v>
      </c>
      <c r="AOS44" s="1065" t="s">
        <v>430</v>
      </c>
      <c r="AOT44" s="1065" t="s">
        <v>430</v>
      </c>
      <c r="AOU44" s="1065" t="s">
        <v>430</v>
      </c>
      <c r="AOV44" s="1065" t="s">
        <v>430</v>
      </c>
      <c r="AOW44" s="1065" t="s">
        <v>430</v>
      </c>
      <c r="AOX44" s="1065" t="s">
        <v>430</v>
      </c>
      <c r="AOY44" s="1065" t="s">
        <v>430</v>
      </c>
      <c r="AOZ44" s="1065" t="s">
        <v>430</v>
      </c>
      <c r="APA44" s="1065" t="s">
        <v>430</v>
      </c>
      <c r="APB44" s="1065" t="s">
        <v>430</v>
      </c>
      <c r="APC44" s="1065" t="s">
        <v>430</v>
      </c>
      <c r="APD44" s="1065" t="s">
        <v>430</v>
      </c>
      <c r="APE44" s="1065" t="s">
        <v>430</v>
      </c>
      <c r="APF44" s="1065" t="s">
        <v>430</v>
      </c>
      <c r="APG44" s="1065" t="s">
        <v>430</v>
      </c>
      <c r="APH44" s="1065" t="s">
        <v>430</v>
      </c>
      <c r="API44" s="1065" t="s">
        <v>430</v>
      </c>
      <c r="APJ44" s="1065" t="s">
        <v>430</v>
      </c>
      <c r="APK44" s="1065" t="s">
        <v>430</v>
      </c>
      <c r="APL44" s="1065" t="s">
        <v>430</v>
      </c>
      <c r="APM44" s="1065" t="s">
        <v>430</v>
      </c>
      <c r="APN44" s="1065" t="s">
        <v>430</v>
      </c>
      <c r="APO44" s="1065" t="s">
        <v>430</v>
      </c>
      <c r="APP44" s="1065" t="s">
        <v>430</v>
      </c>
      <c r="APQ44" s="1065" t="s">
        <v>430</v>
      </c>
      <c r="APR44" s="1065" t="s">
        <v>430</v>
      </c>
      <c r="APS44" s="1065" t="s">
        <v>430</v>
      </c>
      <c r="APT44" s="1065" t="s">
        <v>430</v>
      </c>
      <c r="APU44" s="1065" t="s">
        <v>430</v>
      </c>
      <c r="APV44" s="1065" t="s">
        <v>430</v>
      </c>
      <c r="APW44" s="1065" t="s">
        <v>430</v>
      </c>
      <c r="APX44" s="1065" t="s">
        <v>430</v>
      </c>
      <c r="APY44" s="1065" t="s">
        <v>430</v>
      </c>
      <c r="APZ44" s="1065" t="s">
        <v>430</v>
      </c>
      <c r="AQA44" s="1065" t="s">
        <v>430</v>
      </c>
      <c r="AQB44" s="1065" t="s">
        <v>430</v>
      </c>
      <c r="AQC44" s="1065" t="s">
        <v>430</v>
      </c>
      <c r="AQD44" s="1065" t="s">
        <v>430</v>
      </c>
      <c r="AQE44" s="1065" t="s">
        <v>430</v>
      </c>
      <c r="AQF44" s="1065" t="s">
        <v>430</v>
      </c>
      <c r="AQG44" s="1065" t="s">
        <v>430</v>
      </c>
      <c r="AQH44" s="1065" t="s">
        <v>430</v>
      </c>
      <c r="AQI44" s="1065" t="s">
        <v>430</v>
      </c>
      <c r="AQJ44" s="1065" t="s">
        <v>430</v>
      </c>
      <c r="AQK44" s="1065" t="s">
        <v>430</v>
      </c>
      <c r="AQL44" s="1065" t="s">
        <v>430</v>
      </c>
      <c r="AQM44" s="1065" t="s">
        <v>430</v>
      </c>
      <c r="AQN44" s="1065" t="s">
        <v>430</v>
      </c>
      <c r="AQO44" s="1065" t="s">
        <v>430</v>
      </c>
      <c r="AQP44" s="1065" t="s">
        <v>430</v>
      </c>
      <c r="AQQ44" s="1065" t="s">
        <v>430</v>
      </c>
      <c r="AQR44" s="1065" t="s">
        <v>430</v>
      </c>
      <c r="AQS44" s="1065" t="s">
        <v>430</v>
      </c>
      <c r="AQT44" s="1065" t="s">
        <v>430</v>
      </c>
      <c r="AQU44" s="1065" t="s">
        <v>430</v>
      </c>
      <c r="AQV44" s="1065" t="s">
        <v>430</v>
      </c>
      <c r="AQW44" s="1065" t="s">
        <v>430</v>
      </c>
      <c r="AQX44" s="1065" t="s">
        <v>430</v>
      </c>
      <c r="AQY44" s="1065" t="s">
        <v>430</v>
      </c>
      <c r="AQZ44" s="1065" t="s">
        <v>430</v>
      </c>
      <c r="ARA44" s="1065" t="s">
        <v>430</v>
      </c>
      <c r="ARB44" s="1065" t="s">
        <v>430</v>
      </c>
      <c r="ARC44" s="1065" t="s">
        <v>430</v>
      </c>
      <c r="ARD44" s="1065" t="s">
        <v>430</v>
      </c>
      <c r="ARE44" s="1065" t="s">
        <v>430</v>
      </c>
      <c r="ARF44" s="1065" t="s">
        <v>430</v>
      </c>
      <c r="ARG44" s="1065" t="s">
        <v>430</v>
      </c>
      <c r="ARH44" s="1065" t="s">
        <v>430</v>
      </c>
      <c r="ARI44" s="1065" t="s">
        <v>430</v>
      </c>
      <c r="ARJ44" s="1065" t="s">
        <v>430</v>
      </c>
      <c r="ARK44" s="1065" t="s">
        <v>430</v>
      </c>
      <c r="ARL44" s="1065" t="s">
        <v>430</v>
      </c>
      <c r="ARM44" s="1065" t="s">
        <v>430</v>
      </c>
      <c r="ARN44" s="1065" t="s">
        <v>430</v>
      </c>
      <c r="ARO44" s="1065" t="s">
        <v>430</v>
      </c>
      <c r="ARP44" s="1065" t="s">
        <v>430</v>
      </c>
      <c r="ARQ44" s="1065" t="s">
        <v>430</v>
      </c>
      <c r="ARR44" s="1065" t="s">
        <v>430</v>
      </c>
      <c r="ARS44" s="1065" t="s">
        <v>430</v>
      </c>
      <c r="ART44" s="1065" t="s">
        <v>430</v>
      </c>
      <c r="ARU44" s="1065" t="s">
        <v>430</v>
      </c>
      <c r="ARV44" s="1065" t="s">
        <v>430</v>
      </c>
      <c r="ARW44" s="1065" t="s">
        <v>430</v>
      </c>
      <c r="ARX44" s="1065" t="s">
        <v>430</v>
      </c>
      <c r="ARY44" s="1065" t="s">
        <v>430</v>
      </c>
      <c r="ARZ44" s="1065" t="s">
        <v>430</v>
      </c>
      <c r="ASA44" s="1065" t="s">
        <v>430</v>
      </c>
      <c r="ASB44" s="1065" t="s">
        <v>430</v>
      </c>
      <c r="ASC44" s="1065" t="s">
        <v>430</v>
      </c>
      <c r="ASD44" s="1065" t="s">
        <v>430</v>
      </c>
      <c r="ASE44" s="1065" t="s">
        <v>430</v>
      </c>
      <c r="ASF44" s="1065" t="s">
        <v>430</v>
      </c>
      <c r="ASG44" s="1065" t="s">
        <v>430</v>
      </c>
      <c r="ASH44" s="1065" t="s">
        <v>430</v>
      </c>
      <c r="ASI44" s="1065" t="s">
        <v>430</v>
      </c>
      <c r="ASJ44" s="1065" t="s">
        <v>430</v>
      </c>
      <c r="ASK44" s="1065" t="s">
        <v>430</v>
      </c>
      <c r="ASL44" s="1065" t="s">
        <v>430</v>
      </c>
      <c r="ASM44" s="1065" t="s">
        <v>430</v>
      </c>
      <c r="ASN44" s="1065" t="s">
        <v>430</v>
      </c>
      <c r="ASO44" s="1065" t="s">
        <v>430</v>
      </c>
      <c r="ASP44" s="1065" t="s">
        <v>430</v>
      </c>
      <c r="ASQ44" s="1065" t="s">
        <v>430</v>
      </c>
      <c r="ASR44" s="1065" t="s">
        <v>430</v>
      </c>
      <c r="ASS44" s="1065" t="s">
        <v>430</v>
      </c>
      <c r="AST44" s="1065" t="s">
        <v>430</v>
      </c>
      <c r="ASU44" s="1065" t="s">
        <v>430</v>
      </c>
      <c r="ASV44" s="1065" t="s">
        <v>430</v>
      </c>
      <c r="ASW44" s="1065" t="s">
        <v>430</v>
      </c>
      <c r="ASX44" s="1065" t="s">
        <v>430</v>
      </c>
      <c r="ASY44" s="1065" t="s">
        <v>430</v>
      </c>
      <c r="ASZ44" s="1065" t="s">
        <v>430</v>
      </c>
      <c r="ATA44" s="1065" t="s">
        <v>430</v>
      </c>
      <c r="ATB44" s="1065" t="s">
        <v>430</v>
      </c>
      <c r="ATC44" s="1065" t="s">
        <v>430</v>
      </c>
      <c r="ATD44" s="1065" t="s">
        <v>430</v>
      </c>
      <c r="ATE44" s="1065" t="s">
        <v>430</v>
      </c>
      <c r="ATF44" s="1065" t="s">
        <v>430</v>
      </c>
      <c r="ATG44" s="1065" t="s">
        <v>430</v>
      </c>
      <c r="ATH44" s="1065" t="s">
        <v>430</v>
      </c>
      <c r="ATI44" s="1065" t="s">
        <v>430</v>
      </c>
      <c r="ATJ44" s="1065" t="s">
        <v>430</v>
      </c>
      <c r="ATK44" s="1065" t="s">
        <v>430</v>
      </c>
      <c r="ATL44" s="1065" t="s">
        <v>430</v>
      </c>
      <c r="ATM44" s="1065" t="s">
        <v>430</v>
      </c>
      <c r="ATN44" s="1065" t="s">
        <v>430</v>
      </c>
      <c r="ATO44" s="1065" t="s">
        <v>430</v>
      </c>
      <c r="ATP44" s="1065" t="s">
        <v>430</v>
      </c>
      <c r="ATQ44" s="1065" t="s">
        <v>430</v>
      </c>
      <c r="ATR44" s="1065" t="s">
        <v>430</v>
      </c>
      <c r="ATS44" s="1065" t="s">
        <v>430</v>
      </c>
      <c r="ATT44" s="1065" t="s">
        <v>430</v>
      </c>
      <c r="ATU44" s="1065" t="s">
        <v>430</v>
      </c>
      <c r="ATV44" s="1065" t="s">
        <v>430</v>
      </c>
      <c r="ATW44" s="1065" t="s">
        <v>430</v>
      </c>
      <c r="ATX44" s="1065" t="s">
        <v>430</v>
      </c>
      <c r="ATY44" s="1065" t="s">
        <v>430</v>
      </c>
      <c r="ATZ44" s="1065" t="s">
        <v>430</v>
      </c>
      <c r="AUA44" s="1065" t="s">
        <v>430</v>
      </c>
      <c r="AUB44" s="1065" t="s">
        <v>430</v>
      </c>
      <c r="AUC44" s="1065" t="s">
        <v>430</v>
      </c>
      <c r="AUD44" s="1065" t="s">
        <v>430</v>
      </c>
      <c r="AUE44" s="1065" t="s">
        <v>430</v>
      </c>
      <c r="AUF44" s="1065" t="s">
        <v>430</v>
      </c>
      <c r="AUG44" s="1065" t="s">
        <v>430</v>
      </c>
      <c r="AUH44" s="1065" t="s">
        <v>430</v>
      </c>
      <c r="AUI44" s="1065" t="s">
        <v>430</v>
      </c>
      <c r="AUJ44" s="1065" t="s">
        <v>430</v>
      </c>
      <c r="AUK44" s="1065" t="s">
        <v>430</v>
      </c>
      <c r="AUL44" s="1065" t="s">
        <v>430</v>
      </c>
      <c r="AUM44" s="1065" t="s">
        <v>430</v>
      </c>
      <c r="AUN44" s="1065" t="s">
        <v>430</v>
      </c>
      <c r="AUO44" s="1065" t="s">
        <v>430</v>
      </c>
      <c r="AUP44" s="1065" t="s">
        <v>430</v>
      </c>
      <c r="AUQ44" s="1065" t="s">
        <v>430</v>
      </c>
      <c r="AUR44" s="1065" t="s">
        <v>430</v>
      </c>
      <c r="AUS44" s="1065" t="s">
        <v>430</v>
      </c>
      <c r="AUT44" s="1065" t="s">
        <v>430</v>
      </c>
      <c r="AUU44" s="1065" t="s">
        <v>430</v>
      </c>
      <c r="AUV44" s="1065" t="s">
        <v>430</v>
      </c>
      <c r="AUW44" s="1065" t="s">
        <v>430</v>
      </c>
      <c r="AUX44" s="1065" t="s">
        <v>430</v>
      </c>
      <c r="AUY44" s="1065" t="s">
        <v>430</v>
      </c>
      <c r="AUZ44" s="1065" t="s">
        <v>430</v>
      </c>
      <c r="AVA44" s="1065" t="s">
        <v>430</v>
      </c>
      <c r="AVB44" s="1065" t="s">
        <v>430</v>
      </c>
      <c r="AVC44" s="1065" t="s">
        <v>430</v>
      </c>
      <c r="AVD44" s="1065" t="s">
        <v>430</v>
      </c>
      <c r="AVE44" s="1065" t="s">
        <v>430</v>
      </c>
      <c r="AVF44" s="1065" t="s">
        <v>430</v>
      </c>
      <c r="AVG44" s="1065" t="s">
        <v>430</v>
      </c>
      <c r="AVH44" s="1065" t="s">
        <v>430</v>
      </c>
      <c r="AVI44" s="1065" t="s">
        <v>430</v>
      </c>
      <c r="AVJ44" s="1065" t="s">
        <v>430</v>
      </c>
      <c r="AVK44" s="1065" t="s">
        <v>430</v>
      </c>
      <c r="AVL44" s="1065" t="s">
        <v>430</v>
      </c>
      <c r="AVM44" s="1065" t="s">
        <v>430</v>
      </c>
      <c r="AVN44" s="1065" t="s">
        <v>430</v>
      </c>
      <c r="AVO44" s="1065" t="s">
        <v>430</v>
      </c>
      <c r="AVP44" s="1065" t="s">
        <v>430</v>
      </c>
      <c r="AVQ44" s="1065" t="s">
        <v>430</v>
      </c>
      <c r="AVR44" s="1065" t="s">
        <v>430</v>
      </c>
      <c r="AVS44" s="1065" t="s">
        <v>430</v>
      </c>
      <c r="AVT44" s="1065" t="s">
        <v>430</v>
      </c>
      <c r="AVU44" s="1065" t="s">
        <v>430</v>
      </c>
      <c r="AVV44" s="1065" t="s">
        <v>430</v>
      </c>
      <c r="AVW44" s="1065" t="s">
        <v>430</v>
      </c>
      <c r="AVX44" s="1065" t="s">
        <v>430</v>
      </c>
      <c r="AVY44" s="1065" t="s">
        <v>430</v>
      </c>
      <c r="AVZ44" s="1065" t="s">
        <v>430</v>
      </c>
      <c r="AWA44" s="1065" t="s">
        <v>430</v>
      </c>
      <c r="AWB44" s="1065" t="s">
        <v>430</v>
      </c>
      <c r="AWC44" s="1065" t="s">
        <v>430</v>
      </c>
      <c r="AWD44" s="1065" t="s">
        <v>430</v>
      </c>
      <c r="AWE44" s="1065" t="s">
        <v>430</v>
      </c>
      <c r="AWF44" s="1065" t="s">
        <v>430</v>
      </c>
      <c r="AWG44" s="1065" t="s">
        <v>430</v>
      </c>
      <c r="AWH44" s="1065" t="s">
        <v>430</v>
      </c>
      <c r="AWI44" s="1065" t="s">
        <v>430</v>
      </c>
      <c r="AWJ44" s="1065" t="s">
        <v>430</v>
      </c>
      <c r="AWK44" s="1065" t="s">
        <v>430</v>
      </c>
      <c r="AWL44" s="1065" t="s">
        <v>430</v>
      </c>
      <c r="AWM44" s="1065" t="s">
        <v>430</v>
      </c>
      <c r="AWN44" s="1065" t="s">
        <v>430</v>
      </c>
      <c r="AWO44" s="1065" t="s">
        <v>430</v>
      </c>
      <c r="AWP44" s="1065" t="s">
        <v>430</v>
      </c>
      <c r="AWQ44" s="1065" t="s">
        <v>430</v>
      </c>
      <c r="AWR44" s="1065" t="s">
        <v>430</v>
      </c>
      <c r="AWS44" s="1065" t="s">
        <v>430</v>
      </c>
      <c r="AWT44" s="1065" t="s">
        <v>430</v>
      </c>
      <c r="AWU44" s="1065" t="s">
        <v>430</v>
      </c>
      <c r="AWV44" s="1065" t="s">
        <v>430</v>
      </c>
      <c r="AWW44" s="1065" t="s">
        <v>430</v>
      </c>
      <c r="AWX44" s="1065" t="s">
        <v>430</v>
      </c>
      <c r="AWY44" s="1065" t="s">
        <v>430</v>
      </c>
      <c r="AWZ44" s="1065" t="s">
        <v>430</v>
      </c>
      <c r="AXA44" s="1065" t="s">
        <v>430</v>
      </c>
      <c r="AXB44" s="1065" t="s">
        <v>430</v>
      </c>
      <c r="AXC44" s="1065" t="s">
        <v>430</v>
      </c>
      <c r="AXD44" s="1065" t="s">
        <v>430</v>
      </c>
      <c r="AXE44" s="1065" t="s">
        <v>430</v>
      </c>
      <c r="AXF44" s="1065" t="s">
        <v>430</v>
      </c>
      <c r="AXG44" s="1065" t="s">
        <v>430</v>
      </c>
      <c r="AXH44" s="1065" t="s">
        <v>430</v>
      </c>
      <c r="AXI44" s="1065" t="s">
        <v>430</v>
      </c>
      <c r="AXJ44" s="1065" t="s">
        <v>430</v>
      </c>
      <c r="AXK44" s="1065" t="s">
        <v>430</v>
      </c>
      <c r="AXL44" s="1065" t="s">
        <v>430</v>
      </c>
      <c r="AXM44" s="1065" t="s">
        <v>430</v>
      </c>
      <c r="AXN44" s="1065" t="s">
        <v>430</v>
      </c>
      <c r="AXO44" s="1065" t="s">
        <v>430</v>
      </c>
      <c r="AXP44" s="1065" t="s">
        <v>430</v>
      </c>
      <c r="AXQ44" s="1065" t="s">
        <v>430</v>
      </c>
      <c r="AXR44" s="1065" t="s">
        <v>430</v>
      </c>
      <c r="AXS44" s="1065" t="s">
        <v>430</v>
      </c>
      <c r="AXT44" s="1065" t="s">
        <v>430</v>
      </c>
      <c r="AXU44" s="1065" t="s">
        <v>430</v>
      </c>
      <c r="AXV44" s="1065" t="s">
        <v>430</v>
      </c>
      <c r="AXW44" s="1065" t="s">
        <v>430</v>
      </c>
      <c r="AXX44" s="1065" t="s">
        <v>430</v>
      </c>
      <c r="AXY44" s="1065" t="s">
        <v>430</v>
      </c>
      <c r="AXZ44" s="1065" t="s">
        <v>430</v>
      </c>
      <c r="AYA44" s="1065" t="s">
        <v>430</v>
      </c>
      <c r="AYB44" s="1065" t="s">
        <v>430</v>
      </c>
      <c r="AYC44" s="1065" t="s">
        <v>430</v>
      </c>
      <c r="AYD44" s="1065" t="s">
        <v>430</v>
      </c>
      <c r="AYE44" s="1065" t="s">
        <v>430</v>
      </c>
      <c r="AYF44" s="1065" t="s">
        <v>430</v>
      </c>
      <c r="AYG44" s="1065" t="s">
        <v>430</v>
      </c>
      <c r="AYH44" s="1065" t="s">
        <v>430</v>
      </c>
      <c r="AYI44" s="1065" t="s">
        <v>430</v>
      </c>
      <c r="AYJ44" s="1065" t="s">
        <v>430</v>
      </c>
      <c r="AYK44" s="1065" t="s">
        <v>430</v>
      </c>
      <c r="AYL44" s="1065" t="s">
        <v>430</v>
      </c>
      <c r="AYM44" s="1065" t="s">
        <v>430</v>
      </c>
      <c r="AYN44" s="1065" t="s">
        <v>430</v>
      </c>
      <c r="AYO44" s="1065" t="s">
        <v>430</v>
      </c>
      <c r="AYP44" s="1065" t="s">
        <v>430</v>
      </c>
      <c r="AYQ44" s="1065" t="s">
        <v>430</v>
      </c>
      <c r="AYR44" s="1065" t="s">
        <v>430</v>
      </c>
      <c r="AYS44" s="1065" t="s">
        <v>430</v>
      </c>
      <c r="AYT44" s="1065" t="s">
        <v>430</v>
      </c>
      <c r="AYU44" s="1065" t="s">
        <v>430</v>
      </c>
      <c r="AYV44" s="1065" t="s">
        <v>430</v>
      </c>
      <c r="AYW44" s="1065" t="s">
        <v>430</v>
      </c>
      <c r="AYX44" s="1065" t="s">
        <v>430</v>
      </c>
      <c r="AYY44" s="1065" t="s">
        <v>430</v>
      </c>
      <c r="AYZ44" s="1065" t="s">
        <v>430</v>
      </c>
      <c r="AZA44" s="1065" t="s">
        <v>430</v>
      </c>
      <c r="AZB44" s="1065" t="s">
        <v>430</v>
      </c>
      <c r="AZC44" s="1065" t="s">
        <v>430</v>
      </c>
      <c r="AZD44" s="1065" t="s">
        <v>430</v>
      </c>
      <c r="AZE44" s="1065" t="s">
        <v>430</v>
      </c>
      <c r="AZF44" s="1065" t="s">
        <v>430</v>
      </c>
      <c r="AZG44" s="1065" t="s">
        <v>430</v>
      </c>
      <c r="AZH44" s="1065" t="s">
        <v>430</v>
      </c>
      <c r="AZI44" s="1065" t="s">
        <v>430</v>
      </c>
      <c r="AZJ44" s="1065" t="s">
        <v>430</v>
      </c>
      <c r="AZK44" s="1065" t="s">
        <v>430</v>
      </c>
      <c r="AZL44" s="1065" t="s">
        <v>430</v>
      </c>
      <c r="AZM44" s="1065" t="s">
        <v>430</v>
      </c>
      <c r="AZN44" s="1065" t="s">
        <v>430</v>
      </c>
      <c r="AZO44" s="1065" t="s">
        <v>430</v>
      </c>
      <c r="AZP44" s="1065" t="s">
        <v>430</v>
      </c>
      <c r="AZQ44" s="1065" t="s">
        <v>430</v>
      </c>
      <c r="AZR44" s="1065" t="s">
        <v>430</v>
      </c>
      <c r="AZS44" s="1065" t="s">
        <v>430</v>
      </c>
      <c r="AZT44" s="1065" t="s">
        <v>430</v>
      </c>
      <c r="AZU44" s="1065" t="s">
        <v>430</v>
      </c>
      <c r="AZV44" s="1065" t="s">
        <v>430</v>
      </c>
      <c r="AZW44" s="1065" t="s">
        <v>430</v>
      </c>
      <c r="AZX44" s="1065" t="s">
        <v>430</v>
      </c>
      <c r="AZY44" s="1065" t="s">
        <v>430</v>
      </c>
      <c r="AZZ44" s="1065" t="s">
        <v>430</v>
      </c>
      <c r="BAA44" s="1065" t="s">
        <v>430</v>
      </c>
      <c r="BAB44" s="1065" t="s">
        <v>430</v>
      </c>
      <c r="BAC44" s="1065" t="s">
        <v>430</v>
      </c>
      <c r="BAD44" s="1065" t="s">
        <v>430</v>
      </c>
      <c r="BAE44" s="1065" t="s">
        <v>430</v>
      </c>
      <c r="BAF44" s="1065" t="s">
        <v>430</v>
      </c>
      <c r="BAG44" s="1065" t="s">
        <v>430</v>
      </c>
      <c r="BAH44" s="1065" t="s">
        <v>430</v>
      </c>
      <c r="BAI44" s="1065" t="s">
        <v>430</v>
      </c>
      <c r="BAJ44" s="1065" t="s">
        <v>430</v>
      </c>
      <c r="BAK44" s="1065" t="s">
        <v>430</v>
      </c>
      <c r="BAL44" s="1065" t="s">
        <v>430</v>
      </c>
      <c r="BAM44" s="1065" t="s">
        <v>430</v>
      </c>
      <c r="BAN44" s="1065" t="s">
        <v>430</v>
      </c>
      <c r="BAO44" s="1065" t="s">
        <v>430</v>
      </c>
      <c r="BAP44" s="1065" t="s">
        <v>430</v>
      </c>
      <c r="BAQ44" s="1065" t="s">
        <v>430</v>
      </c>
      <c r="BAR44" s="1065" t="s">
        <v>430</v>
      </c>
      <c r="BAS44" s="1065" t="s">
        <v>430</v>
      </c>
      <c r="BAT44" s="1065" t="s">
        <v>430</v>
      </c>
      <c r="BAU44" s="1065" t="s">
        <v>430</v>
      </c>
      <c r="BAV44" s="1065" t="s">
        <v>430</v>
      </c>
      <c r="BAW44" s="1065" t="s">
        <v>430</v>
      </c>
      <c r="BAX44" s="1065" t="s">
        <v>430</v>
      </c>
      <c r="BAY44" s="1065" t="s">
        <v>430</v>
      </c>
      <c r="BAZ44" s="1065" t="s">
        <v>430</v>
      </c>
      <c r="BBA44" s="1065" t="s">
        <v>430</v>
      </c>
      <c r="BBB44" s="1065" t="s">
        <v>430</v>
      </c>
      <c r="BBC44" s="1065" t="s">
        <v>430</v>
      </c>
      <c r="BBD44" s="1065" t="s">
        <v>430</v>
      </c>
      <c r="BBE44" s="1065" t="s">
        <v>430</v>
      </c>
      <c r="BBF44" s="1065" t="s">
        <v>430</v>
      </c>
      <c r="BBG44" s="1065" t="s">
        <v>430</v>
      </c>
      <c r="BBH44" s="1065" t="s">
        <v>430</v>
      </c>
      <c r="BBI44" s="1065" t="s">
        <v>430</v>
      </c>
      <c r="BBJ44" s="1065" t="s">
        <v>430</v>
      </c>
      <c r="BBK44" s="1065" t="s">
        <v>430</v>
      </c>
      <c r="BBL44" s="1065" t="s">
        <v>430</v>
      </c>
      <c r="BBM44" s="1065" t="s">
        <v>430</v>
      </c>
      <c r="BBN44" s="1065" t="s">
        <v>430</v>
      </c>
      <c r="BBO44" s="1065" t="s">
        <v>430</v>
      </c>
      <c r="BBP44" s="1065" t="s">
        <v>430</v>
      </c>
      <c r="BBQ44" s="1065" t="s">
        <v>430</v>
      </c>
      <c r="BBR44" s="1065" t="s">
        <v>430</v>
      </c>
      <c r="BBS44" s="1065" t="s">
        <v>430</v>
      </c>
      <c r="BBT44" s="1065" t="s">
        <v>430</v>
      </c>
      <c r="BBU44" s="1065" t="s">
        <v>430</v>
      </c>
      <c r="BBV44" s="1065" t="s">
        <v>430</v>
      </c>
      <c r="BBW44" s="1065" t="s">
        <v>430</v>
      </c>
      <c r="BBX44" s="1065" t="s">
        <v>430</v>
      </c>
      <c r="BBY44" s="1065" t="s">
        <v>430</v>
      </c>
      <c r="BBZ44" s="1065" t="s">
        <v>430</v>
      </c>
      <c r="BCA44" s="1065" t="s">
        <v>430</v>
      </c>
      <c r="BCB44" s="1065" t="s">
        <v>430</v>
      </c>
      <c r="BCC44" s="1065" t="s">
        <v>430</v>
      </c>
      <c r="BCD44" s="1065" t="s">
        <v>430</v>
      </c>
      <c r="BCE44" s="1065" t="s">
        <v>430</v>
      </c>
      <c r="BCF44" s="1065" t="s">
        <v>430</v>
      </c>
      <c r="BCG44" s="1065" t="s">
        <v>430</v>
      </c>
      <c r="BCH44" s="1065" t="s">
        <v>430</v>
      </c>
      <c r="BCI44" s="1065" t="s">
        <v>430</v>
      </c>
      <c r="BCJ44" s="1065" t="s">
        <v>430</v>
      </c>
      <c r="BCK44" s="1065" t="s">
        <v>430</v>
      </c>
      <c r="BCL44" s="1065" t="s">
        <v>430</v>
      </c>
      <c r="BCM44" s="1065" t="s">
        <v>430</v>
      </c>
      <c r="BCN44" s="1065" t="s">
        <v>430</v>
      </c>
      <c r="BCO44" s="1065" t="s">
        <v>430</v>
      </c>
      <c r="BCP44" s="1065" t="s">
        <v>430</v>
      </c>
      <c r="BCQ44" s="1065" t="s">
        <v>430</v>
      </c>
      <c r="BCR44" s="1065" t="s">
        <v>430</v>
      </c>
      <c r="BCS44" s="1065" t="s">
        <v>430</v>
      </c>
      <c r="BCT44" s="1065" t="s">
        <v>430</v>
      </c>
      <c r="BCU44" s="1065" t="s">
        <v>430</v>
      </c>
      <c r="BCV44" s="1065" t="s">
        <v>430</v>
      </c>
      <c r="BCW44" s="1065" t="s">
        <v>430</v>
      </c>
      <c r="BCX44" s="1065" t="s">
        <v>430</v>
      </c>
      <c r="BCY44" s="1065" t="s">
        <v>430</v>
      </c>
      <c r="BCZ44" s="1065" t="s">
        <v>430</v>
      </c>
      <c r="BDA44" s="1065" t="s">
        <v>430</v>
      </c>
      <c r="BDB44" s="1065" t="s">
        <v>430</v>
      </c>
      <c r="BDC44" s="1065" t="s">
        <v>430</v>
      </c>
      <c r="BDD44" s="1065" t="s">
        <v>430</v>
      </c>
      <c r="BDE44" s="1065" t="s">
        <v>430</v>
      </c>
      <c r="BDF44" s="1065" t="s">
        <v>430</v>
      </c>
      <c r="BDG44" s="1065" t="s">
        <v>430</v>
      </c>
      <c r="BDH44" s="1065" t="s">
        <v>430</v>
      </c>
      <c r="BDI44" s="1065" t="s">
        <v>430</v>
      </c>
      <c r="BDJ44" s="1065" t="s">
        <v>430</v>
      </c>
      <c r="BDK44" s="1065" t="s">
        <v>430</v>
      </c>
      <c r="BDL44" s="1065" t="s">
        <v>430</v>
      </c>
      <c r="BDM44" s="1065" t="s">
        <v>430</v>
      </c>
      <c r="BDN44" s="1065" t="s">
        <v>430</v>
      </c>
      <c r="BDO44" s="1065" t="s">
        <v>430</v>
      </c>
      <c r="BDP44" s="1065" t="s">
        <v>430</v>
      </c>
      <c r="BDQ44" s="1065" t="s">
        <v>430</v>
      </c>
      <c r="BDR44" s="1065" t="s">
        <v>430</v>
      </c>
      <c r="BDS44" s="1065" t="s">
        <v>430</v>
      </c>
      <c r="BDT44" s="1065" t="s">
        <v>430</v>
      </c>
      <c r="BDU44" s="1065" t="s">
        <v>430</v>
      </c>
      <c r="BDV44" s="1065" t="s">
        <v>430</v>
      </c>
      <c r="BDW44" s="1065" t="s">
        <v>430</v>
      </c>
      <c r="BDX44" s="1065" t="s">
        <v>430</v>
      </c>
      <c r="BDY44" s="1065" t="s">
        <v>430</v>
      </c>
      <c r="BDZ44" s="1065" t="s">
        <v>430</v>
      </c>
      <c r="BEA44" s="1065" t="s">
        <v>430</v>
      </c>
      <c r="BEB44" s="1065" t="s">
        <v>430</v>
      </c>
      <c r="BEC44" s="1065" t="s">
        <v>430</v>
      </c>
      <c r="BED44" s="1065" t="s">
        <v>430</v>
      </c>
      <c r="BEE44" s="1065" t="s">
        <v>430</v>
      </c>
      <c r="BEF44" s="1065" t="s">
        <v>430</v>
      </c>
      <c r="BEG44" s="1065" t="s">
        <v>430</v>
      </c>
      <c r="BEH44" s="1065" t="s">
        <v>430</v>
      </c>
      <c r="BEI44" s="1065" t="s">
        <v>430</v>
      </c>
      <c r="BEJ44" s="1065" t="s">
        <v>430</v>
      </c>
      <c r="BEK44" s="1065" t="s">
        <v>430</v>
      </c>
      <c r="BEL44" s="1065" t="s">
        <v>430</v>
      </c>
      <c r="BEM44" s="1065" t="s">
        <v>430</v>
      </c>
      <c r="BEN44" s="1065" t="s">
        <v>430</v>
      </c>
      <c r="BEO44" s="1065" t="s">
        <v>430</v>
      </c>
      <c r="BEP44" s="1065" t="s">
        <v>430</v>
      </c>
      <c r="BEQ44" s="1065" t="s">
        <v>430</v>
      </c>
      <c r="BER44" s="1065" t="s">
        <v>430</v>
      </c>
      <c r="BES44" s="1065" t="s">
        <v>430</v>
      </c>
      <c r="BET44" s="1065" t="s">
        <v>430</v>
      </c>
      <c r="BEU44" s="1065" t="s">
        <v>430</v>
      </c>
      <c r="BEV44" s="1065" t="s">
        <v>430</v>
      </c>
      <c r="BEW44" s="1065" t="s">
        <v>430</v>
      </c>
      <c r="BEX44" s="1065" t="s">
        <v>430</v>
      </c>
      <c r="BEY44" s="1065" t="s">
        <v>430</v>
      </c>
      <c r="BEZ44" s="1065" t="s">
        <v>430</v>
      </c>
      <c r="BFA44" s="1065" t="s">
        <v>430</v>
      </c>
      <c r="BFB44" s="1065" t="s">
        <v>430</v>
      </c>
      <c r="BFC44" s="1065" t="s">
        <v>430</v>
      </c>
      <c r="BFD44" s="1065" t="s">
        <v>430</v>
      </c>
      <c r="BFE44" s="1065" t="s">
        <v>430</v>
      </c>
      <c r="BFF44" s="1065" t="s">
        <v>430</v>
      </c>
      <c r="BFG44" s="1065" t="s">
        <v>430</v>
      </c>
      <c r="BFH44" s="1065" t="s">
        <v>430</v>
      </c>
      <c r="BFI44" s="1065" t="s">
        <v>430</v>
      </c>
      <c r="BFJ44" s="1065" t="s">
        <v>430</v>
      </c>
      <c r="BFK44" s="1065" t="s">
        <v>430</v>
      </c>
      <c r="BFL44" s="1065" t="s">
        <v>430</v>
      </c>
      <c r="BFM44" s="1065" t="s">
        <v>430</v>
      </c>
      <c r="BFN44" s="1065" t="s">
        <v>430</v>
      </c>
      <c r="BFO44" s="1065" t="s">
        <v>430</v>
      </c>
      <c r="BFP44" s="1065" t="s">
        <v>430</v>
      </c>
      <c r="BFQ44" s="1065" t="s">
        <v>430</v>
      </c>
      <c r="BFR44" s="1065" t="s">
        <v>430</v>
      </c>
      <c r="BFS44" s="1065" t="s">
        <v>430</v>
      </c>
      <c r="BFT44" s="1065" t="s">
        <v>430</v>
      </c>
      <c r="BFU44" s="1065" t="s">
        <v>430</v>
      </c>
      <c r="BFV44" s="1065" t="s">
        <v>430</v>
      </c>
      <c r="BFW44" s="1065" t="s">
        <v>430</v>
      </c>
      <c r="BFX44" s="1065" t="s">
        <v>430</v>
      </c>
      <c r="BFY44" s="1065" t="s">
        <v>430</v>
      </c>
      <c r="BFZ44" s="1065" t="s">
        <v>430</v>
      </c>
      <c r="BGA44" s="1065" t="s">
        <v>430</v>
      </c>
      <c r="BGB44" s="1065" t="s">
        <v>430</v>
      </c>
      <c r="BGC44" s="1065" t="s">
        <v>430</v>
      </c>
      <c r="BGD44" s="1065" t="s">
        <v>430</v>
      </c>
      <c r="BGE44" s="1065" t="s">
        <v>430</v>
      </c>
      <c r="BGF44" s="1065" t="s">
        <v>430</v>
      </c>
      <c r="BGG44" s="1065" t="s">
        <v>430</v>
      </c>
      <c r="BGH44" s="1065" t="s">
        <v>430</v>
      </c>
      <c r="BGI44" s="1065" t="s">
        <v>430</v>
      </c>
      <c r="BGJ44" s="1065" t="s">
        <v>430</v>
      </c>
      <c r="BGK44" s="1065" t="s">
        <v>430</v>
      </c>
      <c r="BGL44" s="1065" t="s">
        <v>430</v>
      </c>
      <c r="BGM44" s="1065" t="s">
        <v>430</v>
      </c>
      <c r="BGN44" s="1065" t="s">
        <v>430</v>
      </c>
      <c r="BGO44" s="1065" t="s">
        <v>430</v>
      </c>
      <c r="BGP44" s="1065" t="s">
        <v>430</v>
      </c>
      <c r="BGQ44" s="1065" t="s">
        <v>430</v>
      </c>
      <c r="BGR44" s="1065" t="s">
        <v>430</v>
      </c>
      <c r="BGS44" s="1065" t="s">
        <v>430</v>
      </c>
      <c r="BGT44" s="1065" t="s">
        <v>430</v>
      </c>
      <c r="BGU44" s="1065" t="s">
        <v>430</v>
      </c>
      <c r="BGV44" s="1065" t="s">
        <v>430</v>
      </c>
      <c r="BGW44" s="1065" t="s">
        <v>430</v>
      </c>
      <c r="BGX44" s="1065" t="s">
        <v>430</v>
      </c>
      <c r="BGY44" s="1065" t="s">
        <v>430</v>
      </c>
      <c r="BGZ44" s="1065" t="s">
        <v>430</v>
      </c>
      <c r="BHA44" s="1065" t="s">
        <v>430</v>
      </c>
      <c r="BHB44" s="1065" t="s">
        <v>430</v>
      </c>
      <c r="BHC44" s="1065" t="s">
        <v>430</v>
      </c>
      <c r="BHD44" s="1065" t="s">
        <v>430</v>
      </c>
      <c r="BHE44" s="1065" t="s">
        <v>430</v>
      </c>
      <c r="BHF44" s="1065" t="s">
        <v>430</v>
      </c>
      <c r="BHG44" s="1065" t="s">
        <v>430</v>
      </c>
      <c r="BHH44" s="1065" t="s">
        <v>430</v>
      </c>
      <c r="BHI44" s="1065" t="s">
        <v>430</v>
      </c>
      <c r="BHJ44" s="1065" t="s">
        <v>430</v>
      </c>
      <c r="BHK44" s="1065" t="s">
        <v>430</v>
      </c>
      <c r="BHL44" s="1065" t="s">
        <v>430</v>
      </c>
      <c r="BHM44" s="1065" t="s">
        <v>430</v>
      </c>
      <c r="BHN44" s="1065" t="s">
        <v>430</v>
      </c>
      <c r="BHO44" s="1065" t="s">
        <v>430</v>
      </c>
      <c r="BHP44" s="1065" t="s">
        <v>430</v>
      </c>
      <c r="BHQ44" s="1065" t="s">
        <v>430</v>
      </c>
      <c r="BHR44" s="1065" t="s">
        <v>430</v>
      </c>
      <c r="BHS44" s="1065" t="s">
        <v>430</v>
      </c>
      <c r="BHT44" s="1065" t="s">
        <v>430</v>
      </c>
      <c r="BHU44" s="1065" t="s">
        <v>430</v>
      </c>
      <c r="BHV44" s="1065" t="s">
        <v>430</v>
      </c>
      <c r="BHW44" s="1065" t="s">
        <v>430</v>
      </c>
      <c r="BHX44" s="1065" t="s">
        <v>430</v>
      </c>
      <c r="BHY44" s="1065" t="s">
        <v>430</v>
      </c>
      <c r="BHZ44" s="1065" t="s">
        <v>430</v>
      </c>
      <c r="BIA44" s="1065" t="s">
        <v>430</v>
      </c>
      <c r="BIB44" s="1065" t="s">
        <v>430</v>
      </c>
      <c r="BIC44" s="1065" t="s">
        <v>430</v>
      </c>
      <c r="BID44" s="1065" t="s">
        <v>430</v>
      </c>
      <c r="BIE44" s="1065" t="s">
        <v>430</v>
      </c>
      <c r="BIF44" s="1065" t="s">
        <v>430</v>
      </c>
      <c r="BIG44" s="1065" t="s">
        <v>430</v>
      </c>
      <c r="BIH44" s="1065" t="s">
        <v>430</v>
      </c>
      <c r="BII44" s="1065" t="s">
        <v>430</v>
      </c>
      <c r="BIJ44" s="1065" t="s">
        <v>430</v>
      </c>
      <c r="BIK44" s="1065" t="s">
        <v>430</v>
      </c>
      <c r="BIL44" s="1065" t="s">
        <v>430</v>
      </c>
      <c r="BIM44" s="1065" t="s">
        <v>430</v>
      </c>
      <c r="BIN44" s="1065" t="s">
        <v>430</v>
      </c>
      <c r="BIO44" s="1065" t="s">
        <v>430</v>
      </c>
      <c r="BIP44" s="1065" t="s">
        <v>430</v>
      </c>
      <c r="BIQ44" s="1065" t="s">
        <v>430</v>
      </c>
      <c r="BIR44" s="1065" t="s">
        <v>430</v>
      </c>
      <c r="BIS44" s="1065" t="s">
        <v>430</v>
      </c>
      <c r="BIT44" s="1065" t="s">
        <v>430</v>
      </c>
      <c r="BIU44" s="1065" t="s">
        <v>430</v>
      </c>
      <c r="BIV44" s="1065" t="s">
        <v>430</v>
      </c>
      <c r="BIW44" s="1065" t="s">
        <v>430</v>
      </c>
      <c r="BIX44" s="1065" t="s">
        <v>430</v>
      </c>
      <c r="BIY44" s="1065" t="s">
        <v>430</v>
      </c>
      <c r="BIZ44" s="1065" t="s">
        <v>430</v>
      </c>
      <c r="BJA44" s="1065" t="s">
        <v>430</v>
      </c>
      <c r="BJB44" s="1065" t="s">
        <v>430</v>
      </c>
      <c r="BJC44" s="1065" t="s">
        <v>430</v>
      </c>
      <c r="BJD44" s="1065" t="s">
        <v>430</v>
      </c>
      <c r="BJE44" s="1065" t="s">
        <v>430</v>
      </c>
      <c r="BJF44" s="1065" t="s">
        <v>430</v>
      </c>
      <c r="BJG44" s="1065" t="s">
        <v>430</v>
      </c>
      <c r="BJH44" s="1065" t="s">
        <v>430</v>
      </c>
      <c r="BJI44" s="1065" t="s">
        <v>430</v>
      </c>
      <c r="BJJ44" s="1065" t="s">
        <v>430</v>
      </c>
      <c r="BJK44" s="1065" t="s">
        <v>430</v>
      </c>
      <c r="BJL44" s="1065" t="s">
        <v>430</v>
      </c>
      <c r="BJM44" s="1065" t="s">
        <v>430</v>
      </c>
      <c r="BJN44" s="1065" t="s">
        <v>430</v>
      </c>
      <c r="BJO44" s="1065" t="s">
        <v>430</v>
      </c>
      <c r="BJP44" s="1065" t="s">
        <v>430</v>
      </c>
      <c r="BJQ44" s="1065" t="s">
        <v>430</v>
      </c>
      <c r="BJR44" s="1065" t="s">
        <v>430</v>
      </c>
      <c r="BJS44" s="1065" t="s">
        <v>430</v>
      </c>
      <c r="BJT44" s="1065" t="s">
        <v>430</v>
      </c>
      <c r="BJU44" s="1065" t="s">
        <v>430</v>
      </c>
      <c r="BJV44" s="1065" t="s">
        <v>430</v>
      </c>
      <c r="BJW44" s="1065" t="s">
        <v>430</v>
      </c>
      <c r="BJX44" s="1065" t="s">
        <v>430</v>
      </c>
      <c r="BJY44" s="1065" t="s">
        <v>430</v>
      </c>
      <c r="BJZ44" s="1065" t="s">
        <v>430</v>
      </c>
      <c r="BKA44" s="1065" t="s">
        <v>430</v>
      </c>
      <c r="BKB44" s="1065" t="s">
        <v>430</v>
      </c>
      <c r="BKC44" s="1065" t="s">
        <v>430</v>
      </c>
      <c r="BKD44" s="1065" t="s">
        <v>430</v>
      </c>
      <c r="BKE44" s="1065" t="s">
        <v>430</v>
      </c>
      <c r="BKF44" s="1065" t="s">
        <v>430</v>
      </c>
      <c r="BKG44" s="1065" t="s">
        <v>430</v>
      </c>
      <c r="BKH44" s="1065" t="s">
        <v>430</v>
      </c>
      <c r="BKI44" s="1065" t="s">
        <v>430</v>
      </c>
      <c r="BKJ44" s="1065" t="s">
        <v>430</v>
      </c>
      <c r="BKK44" s="1065" t="s">
        <v>430</v>
      </c>
      <c r="BKL44" s="1065" t="s">
        <v>430</v>
      </c>
      <c r="BKM44" s="1065" t="s">
        <v>430</v>
      </c>
      <c r="BKN44" s="1065" t="s">
        <v>430</v>
      </c>
      <c r="BKO44" s="1065" t="s">
        <v>430</v>
      </c>
      <c r="BKP44" s="1065" t="s">
        <v>430</v>
      </c>
      <c r="BKQ44" s="1065" t="s">
        <v>430</v>
      </c>
      <c r="BKR44" s="1065" t="s">
        <v>430</v>
      </c>
      <c r="BKS44" s="1065" t="s">
        <v>430</v>
      </c>
      <c r="BKT44" s="1065" t="s">
        <v>430</v>
      </c>
      <c r="BKU44" s="1065" t="s">
        <v>430</v>
      </c>
      <c r="BKV44" s="1065" t="s">
        <v>430</v>
      </c>
      <c r="BKW44" s="1065" t="s">
        <v>430</v>
      </c>
      <c r="BKX44" s="1065" t="s">
        <v>430</v>
      </c>
      <c r="BKY44" s="1065" t="s">
        <v>430</v>
      </c>
      <c r="BKZ44" s="1065" t="s">
        <v>430</v>
      </c>
      <c r="BLA44" s="1065" t="s">
        <v>430</v>
      </c>
      <c r="BLB44" s="1065" t="s">
        <v>430</v>
      </c>
      <c r="BLC44" s="1065" t="s">
        <v>430</v>
      </c>
      <c r="BLD44" s="1065" t="s">
        <v>430</v>
      </c>
      <c r="BLE44" s="1065" t="s">
        <v>430</v>
      </c>
      <c r="BLF44" s="1065" t="s">
        <v>430</v>
      </c>
      <c r="BLG44" s="1065" t="s">
        <v>430</v>
      </c>
      <c r="BLH44" s="1065" t="s">
        <v>430</v>
      </c>
      <c r="BLI44" s="1065" t="s">
        <v>430</v>
      </c>
      <c r="BLJ44" s="1065" t="s">
        <v>430</v>
      </c>
      <c r="BLK44" s="1065" t="s">
        <v>430</v>
      </c>
      <c r="BLL44" s="1065" t="s">
        <v>430</v>
      </c>
      <c r="BLM44" s="1065" t="s">
        <v>430</v>
      </c>
      <c r="BLN44" s="1065" t="s">
        <v>430</v>
      </c>
      <c r="BLO44" s="1065" t="s">
        <v>430</v>
      </c>
      <c r="BLP44" s="1065" t="s">
        <v>430</v>
      </c>
      <c r="BLQ44" s="1065" t="s">
        <v>430</v>
      </c>
      <c r="BLR44" s="1065" t="s">
        <v>430</v>
      </c>
      <c r="BLS44" s="1065" t="s">
        <v>430</v>
      </c>
      <c r="BLT44" s="1065" t="s">
        <v>430</v>
      </c>
      <c r="BLU44" s="1065" t="s">
        <v>430</v>
      </c>
      <c r="BLV44" s="1065" t="s">
        <v>430</v>
      </c>
      <c r="BLW44" s="1065" t="s">
        <v>430</v>
      </c>
      <c r="BLX44" s="1065" t="s">
        <v>430</v>
      </c>
      <c r="BLY44" s="1065" t="s">
        <v>430</v>
      </c>
      <c r="BLZ44" s="1065" t="s">
        <v>430</v>
      </c>
      <c r="BMA44" s="1065" t="s">
        <v>430</v>
      </c>
      <c r="BMB44" s="1065" t="s">
        <v>430</v>
      </c>
      <c r="BMC44" s="1065" t="s">
        <v>430</v>
      </c>
      <c r="BMD44" s="1065" t="s">
        <v>430</v>
      </c>
      <c r="BME44" s="1065" t="s">
        <v>430</v>
      </c>
      <c r="BMF44" s="1065" t="s">
        <v>430</v>
      </c>
      <c r="BMG44" s="1065" t="s">
        <v>430</v>
      </c>
      <c r="BMH44" s="1065" t="s">
        <v>430</v>
      </c>
      <c r="BMI44" s="1065" t="s">
        <v>430</v>
      </c>
      <c r="BMJ44" s="1065" t="s">
        <v>430</v>
      </c>
      <c r="BMK44" s="1065" t="s">
        <v>430</v>
      </c>
      <c r="BML44" s="1065" t="s">
        <v>430</v>
      </c>
      <c r="BMM44" s="1065" t="s">
        <v>430</v>
      </c>
      <c r="BMN44" s="1065" t="s">
        <v>430</v>
      </c>
      <c r="BMO44" s="1065" t="s">
        <v>430</v>
      </c>
      <c r="BMP44" s="1065" t="s">
        <v>430</v>
      </c>
      <c r="BMQ44" s="1065" t="s">
        <v>430</v>
      </c>
      <c r="BMR44" s="1065" t="s">
        <v>430</v>
      </c>
      <c r="BMS44" s="1065" t="s">
        <v>430</v>
      </c>
      <c r="BMT44" s="1065" t="s">
        <v>430</v>
      </c>
      <c r="BMU44" s="1065" t="s">
        <v>430</v>
      </c>
      <c r="BMV44" s="1065" t="s">
        <v>430</v>
      </c>
      <c r="BMW44" s="1065" t="s">
        <v>430</v>
      </c>
      <c r="BMX44" s="1065" t="s">
        <v>430</v>
      </c>
      <c r="BMY44" s="1065" t="s">
        <v>430</v>
      </c>
      <c r="BMZ44" s="1065" t="s">
        <v>430</v>
      </c>
      <c r="BNA44" s="1065" t="s">
        <v>430</v>
      </c>
      <c r="BNB44" s="1065" t="s">
        <v>430</v>
      </c>
      <c r="BNC44" s="1065" t="s">
        <v>430</v>
      </c>
      <c r="BND44" s="1065" t="s">
        <v>430</v>
      </c>
      <c r="BNE44" s="1065" t="s">
        <v>430</v>
      </c>
      <c r="BNF44" s="1065" t="s">
        <v>430</v>
      </c>
      <c r="BNG44" s="1065" t="s">
        <v>430</v>
      </c>
      <c r="BNH44" s="1065" t="s">
        <v>430</v>
      </c>
      <c r="BNI44" s="1065" t="s">
        <v>430</v>
      </c>
      <c r="BNJ44" s="1065" t="s">
        <v>430</v>
      </c>
      <c r="BNK44" s="1065" t="s">
        <v>430</v>
      </c>
      <c r="BNL44" s="1065" t="s">
        <v>430</v>
      </c>
      <c r="BNM44" s="1065" t="s">
        <v>430</v>
      </c>
      <c r="BNN44" s="1065" t="s">
        <v>430</v>
      </c>
      <c r="BNO44" s="1065" t="s">
        <v>430</v>
      </c>
      <c r="BNP44" s="1065" t="s">
        <v>430</v>
      </c>
      <c r="BNQ44" s="1065" t="s">
        <v>430</v>
      </c>
      <c r="BNR44" s="1065" t="s">
        <v>430</v>
      </c>
      <c r="BNS44" s="1065" t="s">
        <v>430</v>
      </c>
      <c r="BNT44" s="1065" t="s">
        <v>430</v>
      </c>
      <c r="BNU44" s="1065" t="s">
        <v>430</v>
      </c>
      <c r="BNV44" s="1065" t="s">
        <v>430</v>
      </c>
      <c r="BNW44" s="1065" t="s">
        <v>430</v>
      </c>
      <c r="BNX44" s="1065" t="s">
        <v>430</v>
      </c>
      <c r="BNY44" s="1065" t="s">
        <v>430</v>
      </c>
      <c r="BNZ44" s="1065" t="s">
        <v>430</v>
      </c>
      <c r="BOA44" s="1065" t="s">
        <v>430</v>
      </c>
      <c r="BOB44" s="1065" t="s">
        <v>430</v>
      </c>
      <c r="BOC44" s="1065" t="s">
        <v>430</v>
      </c>
      <c r="BOD44" s="1065" t="s">
        <v>430</v>
      </c>
      <c r="BOE44" s="1065" t="s">
        <v>430</v>
      </c>
      <c r="BOF44" s="1065" t="s">
        <v>430</v>
      </c>
      <c r="BOG44" s="1065" t="s">
        <v>430</v>
      </c>
      <c r="BOH44" s="1065" t="s">
        <v>430</v>
      </c>
      <c r="BOI44" s="1065" t="s">
        <v>430</v>
      </c>
      <c r="BOJ44" s="1065" t="s">
        <v>430</v>
      </c>
      <c r="BOK44" s="1065" t="s">
        <v>430</v>
      </c>
      <c r="BOL44" s="1065" t="s">
        <v>430</v>
      </c>
      <c r="BOM44" s="1065" t="s">
        <v>430</v>
      </c>
      <c r="BON44" s="1065" t="s">
        <v>430</v>
      </c>
      <c r="BOO44" s="1065" t="s">
        <v>430</v>
      </c>
      <c r="BOP44" s="1065" t="s">
        <v>430</v>
      </c>
      <c r="BOQ44" s="1065" t="s">
        <v>430</v>
      </c>
      <c r="BOR44" s="1065" t="s">
        <v>430</v>
      </c>
      <c r="BOS44" s="1065" t="s">
        <v>430</v>
      </c>
      <c r="BOT44" s="1065" t="s">
        <v>430</v>
      </c>
      <c r="BOU44" s="1065" t="s">
        <v>430</v>
      </c>
      <c r="BOV44" s="1065" t="s">
        <v>430</v>
      </c>
      <c r="BOW44" s="1065" t="s">
        <v>430</v>
      </c>
      <c r="BOX44" s="1065" t="s">
        <v>430</v>
      </c>
      <c r="BOY44" s="1065" t="s">
        <v>430</v>
      </c>
      <c r="BOZ44" s="1065" t="s">
        <v>430</v>
      </c>
      <c r="BPA44" s="1065" t="s">
        <v>430</v>
      </c>
      <c r="BPB44" s="1065" t="s">
        <v>430</v>
      </c>
      <c r="BPC44" s="1065" t="s">
        <v>430</v>
      </c>
      <c r="BPD44" s="1065" t="s">
        <v>430</v>
      </c>
      <c r="BPE44" s="1065" t="s">
        <v>430</v>
      </c>
      <c r="BPF44" s="1065" t="s">
        <v>430</v>
      </c>
      <c r="BPG44" s="1065" t="s">
        <v>430</v>
      </c>
      <c r="BPH44" s="1065" t="s">
        <v>430</v>
      </c>
      <c r="BPI44" s="1065" t="s">
        <v>430</v>
      </c>
      <c r="BPJ44" s="1065" t="s">
        <v>430</v>
      </c>
      <c r="BPK44" s="1065" t="s">
        <v>430</v>
      </c>
      <c r="BPL44" s="1065" t="s">
        <v>430</v>
      </c>
      <c r="BPM44" s="1065" t="s">
        <v>430</v>
      </c>
      <c r="BPN44" s="1065" t="s">
        <v>430</v>
      </c>
      <c r="BPO44" s="1065" t="s">
        <v>430</v>
      </c>
      <c r="BPP44" s="1065" t="s">
        <v>430</v>
      </c>
      <c r="BPQ44" s="1065" t="s">
        <v>430</v>
      </c>
      <c r="BPR44" s="1065" t="s">
        <v>430</v>
      </c>
      <c r="BPS44" s="1065" t="s">
        <v>430</v>
      </c>
      <c r="BPT44" s="1065" t="s">
        <v>430</v>
      </c>
      <c r="BPU44" s="1065" t="s">
        <v>430</v>
      </c>
      <c r="BPV44" s="1065" t="s">
        <v>430</v>
      </c>
      <c r="BPW44" s="1065" t="s">
        <v>430</v>
      </c>
      <c r="BPX44" s="1065" t="s">
        <v>430</v>
      </c>
      <c r="BPY44" s="1065" t="s">
        <v>430</v>
      </c>
      <c r="BPZ44" s="1065" t="s">
        <v>430</v>
      </c>
      <c r="BQA44" s="1065" t="s">
        <v>430</v>
      </c>
      <c r="BQB44" s="1065" t="s">
        <v>430</v>
      </c>
      <c r="BQC44" s="1065" t="s">
        <v>430</v>
      </c>
      <c r="BQD44" s="1065" t="s">
        <v>430</v>
      </c>
      <c r="BQE44" s="1065" t="s">
        <v>430</v>
      </c>
      <c r="BQF44" s="1065" t="s">
        <v>430</v>
      </c>
      <c r="BQG44" s="1065" t="s">
        <v>430</v>
      </c>
      <c r="BQH44" s="1065" t="s">
        <v>430</v>
      </c>
      <c r="BQI44" s="1065" t="s">
        <v>430</v>
      </c>
      <c r="BQJ44" s="1065" t="s">
        <v>430</v>
      </c>
      <c r="BQK44" s="1065" t="s">
        <v>430</v>
      </c>
      <c r="BQL44" s="1065" t="s">
        <v>430</v>
      </c>
      <c r="BQM44" s="1065" t="s">
        <v>430</v>
      </c>
      <c r="BQN44" s="1065" t="s">
        <v>430</v>
      </c>
      <c r="BQO44" s="1065" t="s">
        <v>430</v>
      </c>
      <c r="BQP44" s="1065" t="s">
        <v>430</v>
      </c>
      <c r="BQQ44" s="1065" t="s">
        <v>430</v>
      </c>
      <c r="BQR44" s="1065" t="s">
        <v>430</v>
      </c>
      <c r="BQS44" s="1065" t="s">
        <v>430</v>
      </c>
      <c r="BQT44" s="1065" t="s">
        <v>430</v>
      </c>
      <c r="BQU44" s="1065" t="s">
        <v>430</v>
      </c>
      <c r="BQV44" s="1065" t="s">
        <v>430</v>
      </c>
      <c r="BQW44" s="1065" t="s">
        <v>430</v>
      </c>
      <c r="BQX44" s="1065" t="s">
        <v>430</v>
      </c>
      <c r="BQY44" s="1065" t="s">
        <v>430</v>
      </c>
      <c r="BQZ44" s="1065" t="s">
        <v>430</v>
      </c>
      <c r="BRA44" s="1065" t="s">
        <v>430</v>
      </c>
      <c r="BRB44" s="1065" t="s">
        <v>430</v>
      </c>
      <c r="BRC44" s="1065" t="s">
        <v>430</v>
      </c>
      <c r="BRD44" s="1065" t="s">
        <v>430</v>
      </c>
      <c r="BRE44" s="1065" t="s">
        <v>430</v>
      </c>
      <c r="BRF44" s="1065" t="s">
        <v>430</v>
      </c>
      <c r="BRG44" s="1065" t="s">
        <v>430</v>
      </c>
      <c r="BRH44" s="1065" t="s">
        <v>430</v>
      </c>
      <c r="BRI44" s="1065" t="s">
        <v>430</v>
      </c>
      <c r="BRJ44" s="1065" t="s">
        <v>430</v>
      </c>
      <c r="BRK44" s="1065" t="s">
        <v>430</v>
      </c>
      <c r="BRL44" s="1065" t="s">
        <v>430</v>
      </c>
      <c r="BRM44" s="1065" t="s">
        <v>430</v>
      </c>
      <c r="BRN44" s="1065" t="s">
        <v>430</v>
      </c>
      <c r="BRO44" s="1065" t="s">
        <v>430</v>
      </c>
      <c r="BRP44" s="1065" t="s">
        <v>430</v>
      </c>
      <c r="BRQ44" s="1065" t="s">
        <v>430</v>
      </c>
      <c r="BRR44" s="1065" t="s">
        <v>430</v>
      </c>
      <c r="BRS44" s="1065" t="s">
        <v>430</v>
      </c>
      <c r="BRT44" s="1065" t="s">
        <v>430</v>
      </c>
      <c r="BRU44" s="1065" t="s">
        <v>430</v>
      </c>
      <c r="BRV44" s="1065" t="s">
        <v>430</v>
      </c>
      <c r="BRW44" s="1065" t="s">
        <v>430</v>
      </c>
      <c r="BRX44" s="1065" t="s">
        <v>430</v>
      </c>
      <c r="BRY44" s="1065" t="s">
        <v>430</v>
      </c>
      <c r="BRZ44" s="1065" t="s">
        <v>430</v>
      </c>
      <c r="BSA44" s="1065" t="s">
        <v>430</v>
      </c>
      <c r="BSB44" s="1065" t="s">
        <v>430</v>
      </c>
      <c r="BSC44" s="1065" t="s">
        <v>430</v>
      </c>
      <c r="BSD44" s="1065" t="s">
        <v>430</v>
      </c>
      <c r="BSE44" s="1065" t="s">
        <v>430</v>
      </c>
      <c r="BSF44" s="1065" t="s">
        <v>430</v>
      </c>
      <c r="BSG44" s="1065" t="s">
        <v>430</v>
      </c>
      <c r="BSH44" s="1065" t="s">
        <v>430</v>
      </c>
      <c r="BSI44" s="1065" t="s">
        <v>430</v>
      </c>
      <c r="BSJ44" s="1065" t="s">
        <v>430</v>
      </c>
      <c r="BSK44" s="1065" t="s">
        <v>430</v>
      </c>
      <c r="BSL44" s="1065" t="s">
        <v>430</v>
      </c>
      <c r="BSM44" s="1065" t="s">
        <v>430</v>
      </c>
      <c r="BSN44" s="1065" t="s">
        <v>430</v>
      </c>
      <c r="BSO44" s="1065" t="s">
        <v>430</v>
      </c>
      <c r="BSP44" s="1065" t="s">
        <v>430</v>
      </c>
      <c r="BSQ44" s="1065" t="s">
        <v>430</v>
      </c>
      <c r="BSR44" s="1065" t="s">
        <v>430</v>
      </c>
      <c r="BSS44" s="1065" t="s">
        <v>430</v>
      </c>
      <c r="BST44" s="1065" t="s">
        <v>430</v>
      </c>
      <c r="BSU44" s="1065" t="s">
        <v>430</v>
      </c>
      <c r="BSV44" s="1065" t="s">
        <v>430</v>
      </c>
      <c r="BSW44" s="1065" t="s">
        <v>430</v>
      </c>
      <c r="BSX44" s="1065" t="s">
        <v>430</v>
      </c>
      <c r="BSY44" s="1065" t="s">
        <v>430</v>
      </c>
      <c r="BSZ44" s="1065" t="s">
        <v>430</v>
      </c>
      <c r="BTA44" s="1065" t="s">
        <v>430</v>
      </c>
      <c r="BTB44" s="1065" t="s">
        <v>430</v>
      </c>
      <c r="BTC44" s="1065" t="s">
        <v>430</v>
      </c>
      <c r="BTD44" s="1065" t="s">
        <v>430</v>
      </c>
      <c r="BTE44" s="1065" t="s">
        <v>430</v>
      </c>
      <c r="BTF44" s="1065" t="s">
        <v>430</v>
      </c>
      <c r="BTG44" s="1065" t="s">
        <v>430</v>
      </c>
      <c r="BTH44" s="1065" t="s">
        <v>430</v>
      </c>
      <c r="BTI44" s="1065" t="s">
        <v>430</v>
      </c>
      <c r="BTJ44" s="1065" t="s">
        <v>430</v>
      </c>
      <c r="BTK44" s="1065" t="s">
        <v>430</v>
      </c>
      <c r="BTL44" s="1065" t="s">
        <v>430</v>
      </c>
      <c r="BTM44" s="1065" t="s">
        <v>430</v>
      </c>
      <c r="BTN44" s="1065" t="s">
        <v>430</v>
      </c>
      <c r="BTO44" s="1065" t="s">
        <v>430</v>
      </c>
      <c r="BTP44" s="1065" t="s">
        <v>430</v>
      </c>
      <c r="BTQ44" s="1065" t="s">
        <v>430</v>
      </c>
      <c r="BTR44" s="1065" t="s">
        <v>430</v>
      </c>
      <c r="BTS44" s="1065" t="s">
        <v>430</v>
      </c>
      <c r="BTT44" s="1065" t="s">
        <v>430</v>
      </c>
      <c r="BTU44" s="1065" t="s">
        <v>430</v>
      </c>
      <c r="BTV44" s="1065" t="s">
        <v>430</v>
      </c>
      <c r="BTW44" s="1065" t="s">
        <v>430</v>
      </c>
      <c r="BTX44" s="1065" t="s">
        <v>430</v>
      </c>
      <c r="BTY44" s="1065" t="s">
        <v>430</v>
      </c>
      <c r="BTZ44" s="1065" t="s">
        <v>430</v>
      </c>
      <c r="BUA44" s="1065" t="s">
        <v>430</v>
      </c>
      <c r="BUB44" s="1065" t="s">
        <v>430</v>
      </c>
      <c r="BUC44" s="1065" t="s">
        <v>430</v>
      </c>
      <c r="BUD44" s="1065" t="s">
        <v>430</v>
      </c>
      <c r="BUE44" s="1065" t="s">
        <v>430</v>
      </c>
      <c r="BUF44" s="1065" t="s">
        <v>430</v>
      </c>
      <c r="BUG44" s="1065" t="s">
        <v>430</v>
      </c>
      <c r="BUH44" s="1065" t="s">
        <v>430</v>
      </c>
      <c r="BUI44" s="1065" t="s">
        <v>430</v>
      </c>
      <c r="BUJ44" s="1065" t="s">
        <v>430</v>
      </c>
      <c r="BUK44" s="1065" t="s">
        <v>430</v>
      </c>
      <c r="BUL44" s="1065" t="s">
        <v>430</v>
      </c>
      <c r="BUM44" s="1065" t="s">
        <v>430</v>
      </c>
      <c r="BUN44" s="1065" t="s">
        <v>430</v>
      </c>
      <c r="BUO44" s="1065" t="s">
        <v>430</v>
      </c>
      <c r="BUP44" s="1065" t="s">
        <v>430</v>
      </c>
      <c r="BUQ44" s="1065" t="s">
        <v>430</v>
      </c>
      <c r="BUR44" s="1065" t="s">
        <v>430</v>
      </c>
      <c r="BUS44" s="1065" t="s">
        <v>430</v>
      </c>
      <c r="BUT44" s="1065" t="s">
        <v>430</v>
      </c>
      <c r="BUU44" s="1065" t="s">
        <v>430</v>
      </c>
      <c r="BUV44" s="1065" t="s">
        <v>430</v>
      </c>
      <c r="BUW44" s="1065" t="s">
        <v>430</v>
      </c>
      <c r="BUX44" s="1065" t="s">
        <v>430</v>
      </c>
      <c r="BUY44" s="1065" t="s">
        <v>430</v>
      </c>
      <c r="BUZ44" s="1065" t="s">
        <v>430</v>
      </c>
      <c r="BVA44" s="1065" t="s">
        <v>430</v>
      </c>
      <c r="BVB44" s="1065" t="s">
        <v>430</v>
      </c>
      <c r="BVC44" s="1065" t="s">
        <v>430</v>
      </c>
      <c r="BVD44" s="1065" t="s">
        <v>430</v>
      </c>
      <c r="BVE44" s="1065" t="s">
        <v>430</v>
      </c>
      <c r="BVF44" s="1065" t="s">
        <v>430</v>
      </c>
      <c r="BVG44" s="1065" t="s">
        <v>430</v>
      </c>
      <c r="BVH44" s="1065" t="s">
        <v>430</v>
      </c>
      <c r="BVI44" s="1065" t="s">
        <v>430</v>
      </c>
      <c r="BVJ44" s="1065" t="s">
        <v>430</v>
      </c>
      <c r="BVK44" s="1065" t="s">
        <v>430</v>
      </c>
      <c r="BVL44" s="1065" t="s">
        <v>430</v>
      </c>
      <c r="BVM44" s="1065" t="s">
        <v>430</v>
      </c>
      <c r="BVN44" s="1065" t="s">
        <v>430</v>
      </c>
      <c r="BVO44" s="1065" t="s">
        <v>430</v>
      </c>
      <c r="BVP44" s="1065" t="s">
        <v>430</v>
      </c>
      <c r="BVQ44" s="1065" t="s">
        <v>430</v>
      </c>
      <c r="BVR44" s="1065" t="s">
        <v>430</v>
      </c>
      <c r="BVS44" s="1065" t="s">
        <v>430</v>
      </c>
      <c r="BVT44" s="1065" t="s">
        <v>430</v>
      </c>
      <c r="BVU44" s="1065" t="s">
        <v>430</v>
      </c>
      <c r="BVV44" s="1065" t="s">
        <v>430</v>
      </c>
      <c r="BVW44" s="1065" t="s">
        <v>430</v>
      </c>
      <c r="BVX44" s="1065" t="s">
        <v>430</v>
      </c>
      <c r="BVY44" s="1065" t="s">
        <v>430</v>
      </c>
      <c r="BVZ44" s="1065" t="s">
        <v>430</v>
      </c>
      <c r="BWA44" s="1065" t="s">
        <v>430</v>
      </c>
      <c r="BWB44" s="1065" t="s">
        <v>430</v>
      </c>
      <c r="BWC44" s="1065" t="s">
        <v>430</v>
      </c>
      <c r="BWD44" s="1065" t="s">
        <v>430</v>
      </c>
      <c r="BWE44" s="1065" t="s">
        <v>430</v>
      </c>
      <c r="BWF44" s="1065" t="s">
        <v>430</v>
      </c>
      <c r="BWG44" s="1065" t="s">
        <v>430</v>
      </c>
      <c r="BWH44" s="1065" t="s">
        <v>430</v>
      </c>
      <c r="BWI44" s="1065" t="s">
        <v>430</v>
      </c>
      <c r="BWJ44" s="1065" t="s">
        <v>430</v>
      </c>
      <c r="BWK44" s="1065" t="s">
        <v>430</v>
      </c>
      <c r="BWL44" s="1065" t="s">
        <v>430</v>
      </c>
      <c r="BWM44" s="1065" t="s">
        <v>430</v>
      </c>
      <c r="BWN44" s="1065" t="s">
        <v>430</v>
      </c>
      <c r="BWO44" s="1065" t="s">
        <v>430</v>
      </c>
      <c r="BWP44" s="1065" t="s">
        <v>430</v>
      </c>
      <c r="BWQ44" s="1065" t="s">
        <v>430</v>
      </c>
      <c r="BWR44" s="1065" t="s">
        <v>430</v>
      </c>
      <c r="BWS44" s="1065" t="s">
        <v>430</v>
      </c>
      <c r="BWT44" s="1065" t="s">
        <v>430</v>
      </c>
      <c r="BWU44" s="1065" t="s">
        <v>430</v>
      </c>
      <c r="BWV44" s="1065" t="s">
        <v>430</v>
      </c>
      <c r="BWW44" s="1065" t="s">
        <v>430</v>
      </c>
      <c r="BWX44" s="1065" t="s">
        <v>430</v>
      </c>
      <c r="BWY44" s="1065" t="s">
        <v>430</v>
      </c>
      <c r="BWZ44" s="1065" t="s">
        <v>430</v>
      </c>
      <c r="BXA44" s="1065" t="s">
        <v>430</v>
      </c>
      <c r="BXB44" s="1065" t="s">
        <v>430</v>
      </c>
      <c r="BXC44" s="1065" t="s">
        <v>430</v>
      </c>
      <c r="BXD44" s="1065" t="s">
        <v>430</v>
      </c>
      <c r="BXE44" s="1065" t="s">
        <v>430</v>
      </c>
      <c r="BXF44" s="1065" t="s">
        <v>430</v>
      </c>
      <c r="BXG44" s="1065" t="s">
        <v>430</v>
      </c>
      <c r="BXH44" s="1065" t="s">
        <v>430</v>
      </c>
      <c r="BXI44" s="1065" t="s">
        <v>430</v>
      </c>
      <c r="BXJ44" s="1065" t="s">
        <v>430</v>
      </c>
      <c r="BXK44" s="1065" t="s">
        <v>430</v>
      </c>
      <c r="BXL44" s="1065" t="s">
        <v>430</v>
      </c>
      <c r="BXM44" s="1065" t="s">
        <v>430</v>
      </c>
      <c r="BXN44" s="1065" t="s">
        <v>430</v>
      </c>
      <c r="BXO44" s="1065" t="s">
        <v>430</v>
      </c>
      <c r="BXP44" s="1065" t="s">
        <v>430</v>
      </c>
      <c r="BXQ44" s="1065" t="s">
        <v>430</v>
      </c>
      <c r="BXR44" s="1065" t="s">
        <v>430</v>
      </c>
      <c r="BXS44" s="1065" t="s">
        <v>430</v>
      </c>
      <c r="BXT44" s="1065" t="s">
        <v>430</v>
      </c>
      <c r="BXU44" s="1065" t="s">
        <v>430</v>
      </c>
      <c r="BXV44" s="1065" t="s">
        <v>430</v>
      </c>
      <c r="BXW44" s="1065" t="s">
        <v>430</v>
      </c>
      <c r="BXX44" s="1065" t="s">
        <v>430</v>
      </c>
      <c r="BXY44" s="1065" t="s">
        <v>430</v>
      </c>
      <c r="BXZ44" s="1065" t="s">
        <v>430</v>
      </c>
      <c r="BYA44" s="1065" t="s">
        <v>430</v>
      </c>
      <c r="BYB44" s="1065" t="s">
        <v>430</v>
      </c>
      <c r="BYC44" s="1065" t="s">
        <v>430</v>
      </c>
      <c r="BYD44" s="1065" t="s">
        <v>430</v>
      </c>
      <c r="BYE44" s="1065" t="s">
        <v>430</v>
      </c>
      <c r="BYF44" s="1065" t="s">
        <v>430</v>
      </c>
      <c r="BYG44" s="1065" t="s">
        <v>430</v>
      </c>
      <c r="BYH44" s="1065" t="s">
        <v>430</v>
      </c>
      <c r="BYI44" s="1065" t="s">
        <v>430</v>
      </c>
      <c r="BYJ44" s="1065" t="s">
        <v>430</v>
      </c>
      <c r="BYK44" s="1065" t="s">
        <v>430</v>
      </c>
      <c r="BYL44" s="1065" t="s">
        <v>430</v>
      </c>
      <c r="BYM44" s="1065" t="s">
        <v>430</v>
      </c>
      <c r="BYN44" s="1065" t="s">
        <v>430</v>
      </c>
      <c r="BYO44" s="1065" t="s">
        <v>430</v>
      </c>
      <c r="BYP44" s="1065" t="s">
        <v>430</v>
      </c>
      <c r="BYQ44" s="1065" t="s">
        <v>430</v>
      </c>
      <c r="BYR44" s="1065" t="s">
        <v>430</v>
      </c>
      <c r="BYS44" s="1065" t="s">
        <v>430</v>
      </c>
      <c r="BYT44" s="1065" t="s">
        <v>430</v>
      </c>
      <c r="BYU44" s="1065" t="s">
        <v>430</v>
      </c>
      <c r="BYV44" s="1065" t="s">
        <v>430</v>
      </c>
      <c r="BYW44" s="1065" t="s">
        <v>430</v>
      </c>
      <c r="BYX44" s="1065" t="s">
        <v>430</v>
      </c>
      <c r="BYY44" s="1065" t="s">
        <v>430</v>
      </c>
      <c r="BYZ44" s="1065" t="s">
        <v>430</v>
      </c>
      <c r="BZA44" s="1065" t="s">
        <v>430</v>
      </c>
      <c r="BZB44" s="1065" t="s">
        <v>430</v>
      </c>
      <c r="BZC44" s="1065" t="s">
        <v>430</v>
      </c>
      <c r="BZD44" s="1065" t="s">
        <v>430</v>
      </c>
      <c r="BZE44" s="1065" t="s">
        <v>430</v>
      </c>
      <c r="BZF44" s="1065" t="s">
        <v>430</v>
      </c>
      <c r="BZG44" s="1065" t="s">
        <v>430</v>
      </c>
      <c r="BZH44" s="1065" t="s">
        <v>430</v>
      </c>
      <c r="BZI44" s="1065" t="s">
        <v>430</v>
      </c>
      <c r="BZJ44" s="1065" t="s">
        <v>430</v>
      </c>
      <c r="BZK44" s="1065" t="s">
        <v>430</v>
      </c>
      <c r="BZL44" s="1065" t="s">
        <v>430</v>
      </c>
      <c r="BZM44" s="1065" t="s">
        <v>430</v>
      </c>
      <c r="BZN44" s="1065" t="s">
        <v>430</v>
      </c>
      <c r="BZO44" s="1065" t="s">
        <v>430</v>
      </c>
      <c r="BZP44" s="1065" t="s">
        <v>430</v>
      </c>
      <c r="BZQ44" s="1065" t="s">
        <v>430</v>
      </c>
      <c r="BZR44" s="1065" t="s">
        <v>430</v>
      </c>
      <c r="BZS44" s="1065" t="s">
        <v>430</v>
      </c>
      <c r="BZT44" s="1065" t="s">
        <v>430</v>
      </c>
      <c r="BZU44" s="1065" t="s">
        <v>430</v>
      </c>
      <c r="BZV44" s="1065" t="s">
        <v>430</v>
      </c>
      <c r="BZW44" s="1065" t="s">
        <v>430</v>
      </c>
      <c r="BZX44" s="1065" t="s">
        <v>430</v>
      </c>
      <c r="BZY44" s="1065" t="s">
        <v>430</v>
      </c>
      <c r="BZZ44" s="1065" t="s">
        <v>430</v>
      </c>
      <c r="CAA44" s="1065" t="s">
        <v>430</v>
      </c>
      <c r="CAB44" s="1065" t="s">
        <v>430</v>
      </c>
      <c r="CAC44" s="1065" t="s">
        <v>430</v>
      </c>
      <c r="CAD44" s="1065" t="s">
        <v>430</v>
      </c>
      <c r="CAE44" s="1065" t="s">
        <v>430</v>
      </c>
      <c r="CAF44" s="1065" t="s">
        <v>430</v>
      </c>
      <c r="CAG44" s="1065" t="s">
        <v>430</v>
      </c>
      <c r="CAH44" s="1065" t="s">
        <v>430</v>
      </c>
      <c r="CAI44" s="1065" t="s">
        <v>430</v>
      </c>
      <c r="CAJ44" s="1065" t="s">
        <v>430</v>
      </c>
      <c r="CAK44" s="1065" t="s">
        <v>430</v>
      </c>
      <c r="CAL44" s="1065" t="s">
        <v>430</v>
      </c>
      <c r="CAM44" s="1065" t="s">
        <v>430</v>
      </c>
      <c r="CAN44" s="1065" t="s">
        <v>430</v>
      </c>
      <c r="CAO44" s="1065" t="s">
        <v>430</v>
      </c>
      <c r="CAP44" s="1065" t="s">
        <v>430</v>
      </c>
      <c r="CAQ44" s="1065" t="s">
        <v>430</v>
      </c>
      <c r="CAR44" s="1065" t="s">
        <v>430</v>
      </c>
      <c r="CAS44" s="1065" t="s">
        <v>430</v>
      </c>
      <c r="CAT44" s="1065" t="s">
        <v>430</v>
      </c>
      <c r="CAU44" s="1065" t="s">
        <v>430</v>
      </c>
      <c r="CAV44" s="1065" t="s">
        <v>430</v>
      </c>
      <c r="CAW44" s="1065" t="s">
        <v>430</v>
      </c>
      <c r="CAX44" s="1065" t="s">
        <v>430</v>
      </c>
      <c r="CAY44" s="1065" t="s">
        <v>430</v>
      </c>
      <c r="CAZ44" s="1065" t="s">
        <v>430</v>
      </c>
      <c r="CBA44" s="1065" t="s">
        <v>430</v>
      </c>
      <c r="CBB44" s="1065" t="s">
        <v>430</v>
      </c>
      <c r="CBC44" s="1065" t="s">
        <v>430</v>
      </c>
      <c r="CBD44" s="1065" t="s">
        <v>430</v>
      </c>
      <c r="CBE44" s="1065" t="s">
        <v>430</v>
      </c>
      <c r="CBF44" s="1065" t="s">
        <v>430</v>
      </c>
      <c r="CBG44" s="1065" t="s">
        <v>430</v>
      </c>
      <c r="CBH44" s="1065" t="s">
        <v>430</v>
      </c>
      <c r="CBI44" s="1065" t="s">
        <v>430</v>
      </c>
      <c r="CBJ44" s="1065" t="s">
        <v>430</v>
      </c>
      <c r="CBK44" s="1065" t="s">
        <v>430</v>
      </c>
      <c r="CBL44" s="1065" t="s">
        <v>430</v>
      </c>
      <c r="CBM44" s="1065" t="s">
        <v>430</v>
      </c>
      <c r="CBN44" s="1065" t="s">
        <v>430</v>
      </c>
      <c r="CBO44" s="1065" t="s">
        <v>430</v>
      </c>
      <c r="CBP44" s="1065" t="s">
        <v>430</v>
      </c>
      <c r="CBQ44" s="1065" t="s">
        <v>430</v>
      </c>
      <c r="CBR44" s="1065" t="s">
        <v>430</v>
      </c>
      <c r="CBS44" s="1065" t="s">
        <v>430</v>
      </c>
      <c r="CBT44" s="1065" t="s">
        <v>430</v>
      </c>
      <c r="CBU44" s="1065" t="s">
        <v>430</v>
      </c>
      <c r="CBV44" s="1065" t="s">
        <v>430</v>
      </c>
      <c r="CBW44" s="1065" t="s">
        <v>430</v>
      </c>
      <c r="CBX44" s="1065" t="s">
        <v>430</v>
      </c>
      <c r="CBY44" s="1065" t="s">
        <v>430</v>
      </c>
      <c r="CBZ44" s="1065" t="s">
        <v>430</v>
      </c>
      <c r="CCA44" s="1065" t="s">
        <v>430</v>
      </c>
      <c r="CCB44" s="1065" t="s">
        <v>430</v>
      </c>
      <c r="CCC44" s="1065" t="s">
        <v>430</v>
      </c>
      <c r="CCD44" s="1065" t="s">
        <v>430</v>
      </c>
      <c r="CCE44" s="1065" t="s">
        <v>430</v>
      </c>
      <c r="CCF44" s="1065" t="s">
        <v>430</v>
      </c>
      <c r="CCG44" s="1065" t="s">
        <v>430</v>
      </c>
      <c r="CCH44" s="1065" t="s">
        <v>430</v>
      </c>
      <c r="CCI44" s="1065" t="s">
        <v>430</v>
      </c>
      <c r="CCJ44" s="1065" t="s">
        <v>430</v>
      </c>
      <c r="CCK44" s="1065" t="s">
        <v>430</v>
      </c>
      <c r="CCL44" s="1065" t="s">
        <v>430</v>
      </c>
      <c r="CCM44" s="1065" t="s">
        <v>430</v>
      </c>
      <c r="CCN44" s="1065" t="s">
        <v>430</v>
      </c>
      <c r="CCO44" s="1065" t="s">
        <v>430</v>
      </c>
      <c r="CCP44" s="1065" t="s">
        <v>430</v>
      </c>
      <c r="CCQ44" s="1065" t="s">
        <v>430</v>
      </c>
      <c r="CCR44" s="1065" t="s">
        <v>430</v>
      </c>
      <c r="CCS44" s="1065" t="s">
        <v>430</v>
      </c>
      <c r="CCT44" s="1065" t="s">
        <v>430</v>
      </c>
      <c r="CCU44" s="1065" t="s">
        <v>430</v>
      </c>
      <c r="CCV44" s="1065" t="s">
        <v>430</v>
      </c>
      <c r="CCW44" s="1065" t="s">
        <v>430</v>
      </c>
      <c r="CCX44" s="1065" t="s">
        <v>430</v>
      </c>
      <c r="CCY44" s="1065" t="s">
        <v>430</v>
      </c>
      <c r="CCZ44" s="1065" t="s">
        <v>430</v>
      </c>
      <c r="CDA44" s="1065" t="s">
        <v>430</v>
      </c>
      <c r="CDB44" s="1065" t="s">
        <v>430</v>
      </c>
      <c r="CDC44" s="1065" t="s">
        <v>430</v>
      </c>
      <c r="CDD44" s="1065" t="s">
        <v>430</v>
      </c>
      <c r="CDE44" s="1065" t="s">
        <v>430</v>
      </c>
      <c r="CDF44" s="1065" t="s">
        <v>430</v>
      </c>
      <c r="CDG44" s="1065" t="s">
        <v>430</v>
      </c>
      <c r="CDH44" s="1065" t="s">
        <v>430</v>
      </c>
      <c r="CDI44" s="1065" t="s">
        <v>430</v>
      </c>
      <c r="CDJ44" s="1065" t="s">
        <v>430</v>
      </c>
      <c r="CDK44" s="1065" t="s">
        <v>430</v>
      </c>
      <c r="CDL44" s="1065" t="s">
        <v>430</v>
      </c>
      <c r="CDM44" s="1065" t="s">
        <v>430</v>
      </c>
      <c r="CDN44" s="1065" t="s">
        <v>430</v>
      </c>
      <c r="CDO44" s="1065" t="s">
        <v>430</v>
      </c>
      <c r="CDP44" s="1065" t="s">
        <v>430</v>
      </c>
      <c r="CDQ44" s="1065" t="s">
        <v>430</v>
      </c>
      <c r="CDR44" s="1065" t="s">
        <v>430</v>
      </c>
      <c r="CDS44" s="1065" t="s">
        <v>430</v>
      </c>
      <c r="CDT44" s="1065" t="s">
        <v>430</v>
      </c>
      <c r="CDU44" s="1065" t="s">
        <v>430</v>
      </c>
      <c r="CDV44" s="1065" t="s">
        <v>430</v>
      </c>
      <c r="CDW44" s="1065" t="s">
        <v>430</v>
      </c>
      <c r="CDX44" s="1065" t="s">
        <v>430</v>
      </c>
      <c r="CDY44" s="1065" t="s">
        <v>430</v>
      </c>
      <c r="CDZ44" s="1065" t="s">
        <v>430</v>
      </c>
      <c r="CEA44" s="1065" t="s">
        <v>430</v>
      </c>
      <c r="CEB44" s="1065" t="s">
        <v>430</v>
      </c>
      <c r="CEC44" s="1065" t="s">
        <v>430</v>
      </c>
      <c r="CED44" s="1065" t="s">
        <v>430</v>
      </c>
      <c r="CEE44" s="1065" t="s">
        <v>430</v>
      </c>
      <c r="CEF44" s="1065" t="s">
        <v>430</v>
      </c>
      <c r="CEG44" s="1065" t="s">
        <v>430</v>
      </c>
      <c r="CEH44" s="1065" t="s">
        <v>430</v>
      </c>
      <c r="CEI44" s="1065" t="s">
        <v>430</v>
      </c>
      <c r="CEJ44" s="1065" t="s">
        <v>430</v>
      </c>
      <c r="CEK44" s="1065" t="s">
        <v>430</v>
      </c>
      <c r="CEL44" s="1065" t="s">
        <v>430</v>
      </c>
      <c r="CEM44" s="1065" t="s">
        <v>430</v>
      </c>
      <c r="CEN44" s="1065" t="s">
        <v>430</v>
      </c>
      <c r="CEO44" s="1065" t="s">
        <v>430</v>
      </c>
      <c r="CEP44" s="1065" t="s">
        <v>430</v>
      </c>
      <c r="CEQ44" s="1065" t="s">
        <v>430</v>
      </c>
      <c r="CER44" s="1065" t="s">
        <v>430</v>
      </c>
      <c r="CES44" s="1065" t="s">
        <v>430</v>
      </c>
      <c r="CET44" s="1065" t="s">
        <v>430</v>
      </c>
      <c r="CEU44" s="1065" t="s">
        <v>430</v>
      </c>
      <c r="CEV44" s="1065" t="s">
        <v>430</v>
      </c>
      <c r="CEW44" s="1065" t="s">
        <v>430</v>
      </c>
      <c r="CEX44" s="1065" t="s">
        <v>430</v>
      </c>
      <c r="CEY44" s="1065" t="s">
        <v>430</v>
      </c>
      <c r="CEZ44" s="1065" t="s">
        <v>430</v>
      </c>
      <c r="CFA44" s="1065" t="s">
        <v>430</v>
      </c>
      <c r="CFB44" s="1065" t="s">
        <v>430</v>
      </c>
      <c r="CFC44" s="1065" t="s">
        <v>430</v>
      </c>
      <c r="CFD44" s="1065" t="s">
        <v>430</v>
      </c>
      <c r="CFE44" s="1065" t="s">
        <v>430</v>
      </c>
      <c r="CFF44" s="1065" t="s">
        <v>430</v>
      </c>
      <c r="CFG44" s="1065" t="s">
        <v>430</v>
      </c>
      <c r="CFH44" s="1065" t="s">
        <v>430</v>
      </c>
      <c r="CFI44" s="1065" t="s">
        <v>430</v>
      </c>
      <c r="CFJ44" s="1065" t="s">
        <v>430</v>
      </c>
      <c r="CFK44" s="1065" t="s">
        <v>430</v>
      </c>
      <c r="CFL44" s="1065" t="s">
        <v>430</v>
      </c>
      <c r="CFM44" s="1065" t="s">
        <v>430</v>
      </c>
      <c r="CFN44" s="1065" t="s">
        <v>430</v>
      </c>
      <c r="CFO44" s="1065" t="s">
        <v>430</v>
      </c>
      <c r="CFP44" s="1065" t="s">
        <v>430</v>
      </c>
      <c r="CFQ44" s="1065" t="s">
        <v>430</v>
      </c>
      <c r="CFR44" s="1065" t="s">
        <v>430</v>
      </c>
      <c r="CFS44" s="1065" t="s">
        <v>430</v>
      </c>
      <c r="CFT44" s="1065" t="s">
        <v>430</v>
      </c>
      <c r="CFU44" s="1065" t="s">
        <v>430</v>
      </c>
      <c r="CFV44" s="1065" t="s">
        <v>430</v>
      </c>
      <c r="CFW44" s="1065" t="s">
        <v>430</v>
      </c>
      <c r="CFX44" s="1065" t="s">
        <v>430</v>
      </c>
      <c r="CFY44" s="1065" t="s">
        <v>430</v>
      </c>
      <c r="CFZ44" s="1065" t="s">
        <v>430</v>
      </c>
      <c r="CGA44" s="1065" t="s">
        <v>430</v>
      </c>
      <c r="CGB44" s="1065" t="s">
        <v>430</v>
      </c>
      <c r="CGC44" s="1065" t="s">
        <v>430</v>
      </c>
      <c r="CGD44" s="1065" t="s">
        <v>430</v>
      </c>
      <c r="CGE44" s="1065" t="s">
        <v>430</v>
      </c>
      <c r="CGF44" s="1065" t="s">
        <v>430</v>
      </c>
      <c r="CGG44" s="1065" t="s">
        <v>430</v>
      </c>
      <c r="CGH44" s="1065" t="s">
        <v>430</v>
      </c>
      <c r="CGI44" s="1065" t="s">
        <v>430</v>
      </c>
      <c r="CGJ44" s="1065" t="s">
        <v>430</v>
      </c>
      <c r="CGK44" s="1065" t="s">
        <v>430</v>
      </c>
      <c r="CGL44" s="1065" t="s">
        <v>430</v>
      </c>
      <c r="CGM44" s="1065" t="s">
        <v>430</v>
      </c>
      <c r="CGN44" s="1065" t="s">
        <v>430</v>
      </c>
      <c r="CGO44" s="1065" t="s">
        <v>430</v>
      </c>
      <c r="CGP44" s="1065" t="s">
        <v>430</v>
      </c>
      <c r="CGQ44" s="1065" t="s">
        <v>430</v>
      </c>
      <c r="CGR44" s="1065" t="s">
        <v>430</v>
      </c>
      <c r="CGS44" s="1065" t="s">
        <v>430</v>
      </c>
      <c r="CGT44" s="1065" t="s">
        <v>430</v>
      </c>
      <c r="CGU44" s="1065" t="s">
        <v>430</v>
      </c>
      <c r="CGV44" s="1065" t="s">
        <v>430</v>
      </c>
      <c r="CGW44" s="1065" t="s">
        <v>430</v>
      </c>
      <c r="CGX44" s="1065" t="s">
        <v>430</v>
      </c>
      <c r="CGY44" s="1065" t="s">
        <v>430</v>
      </c>
      <c r="CGZ44" s="1065" t="s">
        <v>430</v>
      </c>
      <c r="CHA44" s="1065" t="s">
        <v>430</v>
      </c>
      <c r="CHB44" s="1065" t="s">
        <v>430</v>
      </c>
      <c r="CHC44" s="1065" t="s">
        <v>430</v>
      </c>
      <c r="CHD44" s="1065" t="s">
        <v>430</v>
      </c>
      <c r="CHE44" s="1065" t="s">
        <v>430</v>
      </c>
      <c r="CHF44" s="1065" t="s">
        <v>430</v>
      </c>
      <c r="CHG44" s="1065" t="s">
        <v>430</v>
      </c>
      <c r="CHH44" s="1065" t="s">
        <v>430</v>
      </c>
      <c r="CHI44" s="1065" t="s">
        <v>430</v>
      </c>
      <c r="CHJ44" s="1065" t="s">
        <v>430</v>
      </c>
      <c r="CHK44" s="1065" t="s">
        <v>430</v>
      </c>
      <c r="CHL44" s="1065" t="s">
        <v>430</v>
      </c>
      <c r="CHM44" s="1065" t="s">
        <v>430</v>
      </c>
      <c r="CHN44" s="1065" t="s">
        <v>430</v>
      </c>
      <c r="CHO44" s="1065" t="s">
        <v>430</v>
      </c>
      <c r="CHP44" s="1065" t="s">
        <v>430</v>
      </c>
      <c r="CHQ44" s="1065" t="s">
        <v>430</v>
      </c>
      <c r="CHR44" s="1065" t="s">
        <v>430</v>
      </c>
      <c r="CHS44" s="1065" t="s">
        <v>430</v>
      </c>
      <c r="CHT44" s="1065" t="s">
        <v>430</v>
      </c>
      <c r="CHU44" s="1065" t="s">
        <v>430</v>
      </c>
      <c r="CHV44" s="1065" t="s">
        <v>430</v>
      </c>
      <c r="CHW44" s="1065" t="s">
        <v>430</v>
      </c>
      <c r="CHX44" s="1065" t="s">
        <v>430</v>
      </c>
      <c r="CHY44" s="1065" t="s">
        <v>430</v>
      </c>
      <c r="CHZ44" s="1065" t="s">
        <v>430</v>
      </c>
      <c r="CIA44" s="1065" t="s">
        <v>430</v>
      </c>
      <c r="CIB44" s="1065" t="s">
        <v>430</v>
      </c>
      <c r="CIC44" s="1065" t="s">
        <v>430</v>
      </c>
      <c r="CID44" s="1065" t="s">
        <v>430</v>
      </c>
      <c r="CIE44" s="1065" t="s">
        <v>430</v>
      </c>
      <c r="CIF44" s="1065" t="s">
        <v>430</v>
      </c>
      <c r="CIG44" s="1065" t="s">
        <v>430</v>
      </c>
      <c r="CIH44" s="1065" t="s">
        <v>430</v>
      </c>
      <c r="CII44" s="1065" t="s">
        <v>430</v>
      </c>
      <c r="CIJ44" s="1065" t="s">
        <v>430</v>
      </c>
      <c r="CIK44" s="1065" t="s">
        <v>430</v>
      </c>
      <c r="CIL44" s="1065" t="s">
        <v>430</v>
      </c>
      <c r="CIM44" s="1065" t="s">
        <v>430</v>
      </c>
      <c r="CIN44" s="1065" t="s">
        <v>430</v>
      </c>
      <c r="CIO44" s="1065" t="s">
        <v>430</v>
      </c>
      <c r="CIP44" s="1065" t="s">
        <v>430</v>
      </c>
      <c r="CIQ44" s="1065" t="s">
        <v>430</v>
      </c>
      <c r="CIR44" s="1065" t="s">
        <v>430</v>
      </c>
      <c r="CIS44" s="1065" t="s">
        <v>430</v>
      </c>
      <c r="CIT44" s="1065" t="s">
        <v>430</v>
      </c>
      <c r="CIU44" s="1065" t="s">
        <v>430</v>
      </c>
      <c r="CIV44" s="1065" t="s">
        <v>430</v>
      </c>
      <c r="CIW44" s="1065" t="s">
        <v>430</v>
      </c>
      <c r="CIX44" s="1065" t="s">
        <v>430</v>
      </c>
      <c r="CIY44" s="1065" t="s">
        <v>430</v>
      </c>
      <c r="CIZ44" s="1065" t="s">
        <v>430</v>
      </c>
      <c r="CJA44" s="1065" t="s">
        <v>430</v>
      </c>
      <c r="CJB44" s="1065" t="s">
        <v>430</v>
      </c>
      <c r="CJC44" s="1065" t="s">
        <v>430</v>
      </c>
      <c r="CJD44" s="1065" t="s">
        <v>430</v>
      </c>
      <c r="CJE44" s="1065" t="s">
        <v>430</v>
      </c>
      <c r="CJF44" s="1065" t="s">
        <v>430</v>
      </c>
      <c r="CJG44" s="1065" t="s">
        <v>430</v>
      </c>
      <c r="CJH44" s="1065" t="s">
        <v>430</v>
      </c>
      <c r="CJI44" s="1065" t="s">
        <v>430</v>
      </c>
      <c r="CJJ44" s="1065" t="s">
        <v>430</v>
      </c>
      <c r="CJK44" s="1065" t="s">
        <v>430</v>
      </c>
      <c r="CJL44" s="1065" t="s">
        <v>430</v>
      </c>
      <c r="CJM44" s="1065" t="s">
        <v>430</v>
      </c>
      <c r="CJN44" s="1065" t="s">
        <v>430</v>
      </c>
      <c r="CJO44" s="1065" t="s">
        <v>430</v>
      </c>
      <c r="CJP44" s="1065" t="s">
        <v>430</v>
      </c>
      <c r="CJQ44" s="1065" t="s">
        <v>430</v>
      </c>
      <c r="CJR44" s="1065" t="s">
        <v>430</v>
      </c>
      <c r="CJS44" s="1065" t="s">
        <v>430</v>
      </c>
      <c r="CJT44" s="1065" t="s">
        <v>430</v>
      </c>
      <c r="CJU44" s="1065" t="s">
        <v>430</v>
      </c>
      <c r="CJV44" s="1065" t="s">
        <v>430</v>
      </c>
      <c r="CJW44" s="1065" t="s">
        <v>430</v>
      </c>
      <c r="CJX44" s="1065" t="s">
        <v>430</v>
      </c>
      <c r="CJY44" s="1065" t="s">
        <v>430</v>
      </c>
      <c r="CJZ44" s="1065" t="s">
        <v>430</v>
      </c>
      <c r="CKA44" s="1065" t="s">
        <v>430</v>
      </c>
      <c r="CKB44" s="1065" t="s">
        <v>430</v>
      </c>
      <c r="CKC44" s="1065" t="s">
        <v>430</v>
      </c>
      <c r="CKD44" s="1065" t="s">
        <v>430</v>
      </c>
      <c r="CKE44" s="1065" t="s">
        <v>430</v>
      </c>
      <c r="CKF44" s="1065" t="s">
        <v>430</v>
      </c>
      <c r="CKG44" s="1065" t="s">
        <v>430</v>
      </c>
      <c r="CKH44" s="1065" t="s">
        <v>430</v>
      </c>
      <c r="CKI44" s="1065" t="s">
        <v>430</v>
      </c>
      <c r="CKJ44" s="1065" t="s">
        <v>430</v>
      </c>
      <c r="CKK44" s="1065" t="s">
        <v>430</v>
      </c>
      <c r="CKL44" s="1065" t="s">
        <v>430</v>
      </c>
      <c r="CKM44" s="1065" t="s">
        <v>430</v>
      </c>
      <c r="CKN44" s="1065" t="s">
        <v>430</v>
      </c>
      <c r="CKO44" s="1065" t="s">
        <v>430</v>
      </c>
      <c r="CKP44" s="1065" t="s">
        <v>430</v>
      </c>
      <c r="CKQ44" s="1065" t="s">
        <v>430</v>
      </c>
      <c r="CKR44" s="1065" t="s">
        <v>430</v>
      </c>
      <c r="CKS44" s="1065" t="s">
        <v>430</v>
      </c>
      <c r="CKT44" s="1065" t="s">
        <v>430</v>
      </c>
      <c r="CKU44" s="1065" t="s">
        <v>430</v>
      </c>
      <c r="CKV44" s="1065" t="s">
        <v>430</v>
      </c>
      <c r="CKW44" s="1065" t="s">
        <v>430</v>
      </c>
      <c r="CKX44" s="1065" t="s">
        <v>430</v>
      </c>
      <c r="CKY44" s="1065" t="s">
        <v>430</v>
      </c>
      <c r="CKZ44" s="1065" t="s">
        <v>430</v>
      </c>
      <c r="CLA44" s="1065" t="s">
        <v>430</v>
      </c>
      <c r="CLB44" s="1065" t="s">
        <v>430</v>
      </c>
      <c r="CLC44" s="1065" t="s">
        <v>430</v>
      </c>
      <c r="CLD44" s="1065" t="s">
        <v>430</v>
      </c>
      <c r="CLE44" s="1065" t="s">
        <v>430</v>
      </c>
      <c r="CLF44" s="1065" t="s">
        <v>430</v>
      </c>
      <c r="CLG44" s="1065" t="s">
        <v>430</v>
      </c>
      <c r="CLH44" s="1065" t="s">
        <v>430</v>
      </c>
      <c r="CLI44" s="1065" t="s">
        <v>430</v>
      </c>
      <c r="CLJ44" s="1065" t="s">
        <v>430</v>
      </c>
      <c r="CLK44" s="1065" t="s">
        <v>430</v>
      </c>
      <c r="CLL44" s="1065" t="s">
        <v>430</v>
      </c>
      <c r="CLM44" s="1065" t="s">
        <v>430</v>
      </c>
      <c r="CLN44" s="1065" t="s">
        <v>430</v>
      </c>
      <c r="CLO44" s="1065" t="s">
        <v>430</v>
      </c>
      <c r="CLP44" s="1065" t="s">
        <v>430</v>
      </c>
      <c r="CLQ44" s="1065" t="s">
        <v>430</v>
      </c>
      <c r="CLR44" s="1065" t="s">
        <v>430</v>
      </c>
      <c r="CLS44" s="1065" t="s">
        <v>430</v>
      </c>
      <c r="CLT44" s="1065" t="s">
        <v>430</v>
      </c>
      <c r="CLU44" s="1065" t="s">
        <v>430</v>
      </c>
      <c r="CLV44" s="1065" t="s">
        <v>430</v>
      </c>
      <c r="CLW44" s="1065" t="s">
        <v>430</v>
      </c>
      <c r="CLX44" s="1065" t="s">
        <v>430</v>
      </c>
      <c r="CLY44" s="1065" t="s">
        <v>430</v>
      </c>
      <c r="CLZ44" s="1065" t="s">
        <v>430</v>
      </c>
      <c r="CMA44" s="1065" t="s">
        <v>430</v>
      </c>
      <c r="CMB44" s="1065" t="s">
        <v>430</v>
      </c>
      <c r="CMC44" s="1065" t="s">
        <v>430</v>
      </c>
      <c r="CMD44" s="1065" t="s">
        <v>430</v>
      </c>
      <c r="CME44" s="1065" t="s">
        <v>430</v>
      </c>
      <c r="CMF44" s="1065" t="s">
        <v>430</v>
      </c>
      <c r="CMG44" s="1065" t="s">
        <v>430</v>
      </c>
      <c r="CMH44" s="1065" t="s">
        <v>430</v>
      </c>
      <c r="CMI44" s="1065" t="s">
        <v>430</v>
      </c>
      <c r="CMJ44" s="1065" t="s">
        <v>430</v>
      </c>
      <c r="CMK44" s="1065" t="s">
        <v>430</v>
      </c>
      <c r="CML44" s="1065" t="s">
        <v>430</v>
      </c>
      <c r="CMM44" s="1065" t="s">
        <v>430</v>
      </c>
      <c r="CMN44" s="1065" t="s">
        <v>430</v>
      </c>
      <c r="CMO44" s="1065" t="s">
        <v>430</v>
      </c>
      <c r="CMP44" s="1065" t="s">
        <v>430</v>
      </c>
      <c r="CMQ44" s="1065" t="s">
        <v>430</v>
      </c>
      <c r="CMR44" s="1065" t="s">
        <v>430</v>
      </c>
      <c r="CMS44" s="1065" t="s">
        <v>430</v>
      </c>
      <c r="CMT44" s="1065" t="s">
        <v>430</v>
      </c>
      <c r="CMU44" s="1065" t="s">
        <v>430</v>
      </c>
      <c r="CMV44" s="1065" t="s">
        <v>430</v>
      </c>
      <c r="CMW44" s="1065" t="s">
        <v>430</v>
      </c>
      <c r="CMX44" s="1065" t="s">
        <v>430</v>
      </c>
      <c r="CMY44" s="1065" t="s">
        <v>430</v>
      </c>
      <c r="CMZ44" s="1065" t="s">
        <v>430</v>
      </c>
      <c r="CNA44" s="1065" t="s">
        <v>430</v>
      </c>
      <c r="CNB44" s="1065" t="s">
        <v>430</v>
      </c>
      <c r="CNC44" s="1065" t="s">
        <v>430</v>
      </c>
      <c r="CND44" s="1065" t="s">
        <v>430</v>
      </c>
      <c r="CNE44" s="1065" t="s">
        <v>430</v>
      </c>
      <c r="CNF44" s="1065" t="s">
        <v>430</v>
      </c>
      <c r="CNG44" s="1065" t="s">
        <v>430</v>
      </c>
      <c r="CNH44" s="1065" t="s">
        <v>430</v>
      </c>
      <c r="CNI44" s="1065" t="s">
        <v>430</v>
      </c>
      <c r="CNJ44" s="1065" t="s">
        <v>430</v>
      </c>
      <c r="CNK44" s="1065" t="s">
        <v>430</v>
      </c>
      <c r="CNL44" s="1065" t="s">
        <v>430</v>
      </c>
      <c r="CNM44" s="1065" t="s">
        <v>430</v>
      </c>
      <c r="CNN44" s="1065" t="s">
        <v>430</v>
      </c>
      <c r="CNO44" s="1065" t="s">
        <v>430</v>
      </c>
      <c r="CNP44" s="1065" t="s">
        <v>430</v>
      </c>
      <c r="CNQ44" s="1065" t="s">
        <v>430</v>
      </c>
      <c r="CNR44" s="1065" t="s">
        <v>430</v>
      </c>
      <c r="CNS44" s="1065" t="s">
        <v>430</v>
      </c>
      <c r="CNT44" s="1065" t="s">
        <v>430</v>
      </c>
      <c r="CNU44" s="1065" t="s">
        <v>430</v>
      </c>
      <c r="CNV44" s="1065" t="s">
        <v>430</v>
      </c>
      <c r="CNW44" s="1065" t="s">
        <v>430</v>
      </c>
      <c r="CNX44" s="1065" t="s">
        <v>430</v>
      </c>
      <c r="CNY44" s="1065" t="s">
        <v>430</v>
      </c>
      <c r="CNZ44" s="1065" t="s">
        <v>430</v>
      </c>
      <c r="COA44" s="1065" t="s">
        <v>430</v>
      </c>
      <c r="COB44" s="1065" t="s">
        <v>430</v>
      </c>
      <c r="COC44" s="1065" t="s">
        <v>430</v>
      </c>
      <c r="COD44" s="1065" t="s">
        <v>430</v>
      </c>
      <c r="COE44" s="1065" t="s">
        <v>430</v>
      </c>
      <c r="COF44" s="1065" t="s">
        <v>430</v>
      </c>
      <c r="COG44" s="1065" t="s">
        <v>430</v>
      </c>
      <c r="COH44" s="1065" t="s">
        <v>430</v>
      </c>
      <c r="COI44" s="1065" t="s">
        <v>430</v>
      </c>
      <c r="COJ44" s="1065" t="s">
        <v>430</v>
      </c>
      <c r="COK44" s="1065" t="s">
        <v>430</v>
      </c>
      <c r="COL44" s="1065" t="s">
        <v>430</v>
      </c>
      <c r="COM44" s="1065" t="s">
        <v>430</v>
      </c>
      <c r="CON44" s="1065" t="s">
        <v>430</v>
      </c>
      <c r="COO44" s="1065" t="s">
        <v>430</v>
      </c>
      <c r="COP44" s="1065" t="s">
        <v>430</v>
      </c>
      <c r="COQ44" s="1065" t="s">
        <v>430</v>
      </c>
      <c r="COR44" s="1065" t="s">
        <v>430</v>
      </c>
      <c r="COS44" s="1065" t="s">
        <v>430</v>
      </c>
      <c r="COT44" s="1065" t="s">
        <v>430</v>
      </c>
      <c r="COU44" s="1065" t="s">
        <v>430</v>
      </c>
      <c r="COV44" s="1065" t="s">
        <v>430</v>
      </c>
      <c r="COW44" s="1065" t="s">
        <v>430</v>
      </c>
      <c r="COX44" s="1065" t="s">
        <v>430</v>
      </c>
      <c r="COY44" s="1065" t="s">
        <v>430</v>
      </c>
      <c r="COZ44" s="1065" t="s">
        <v>430</v>
      </c>
      <c r="CPA44" s="1065" t="s">
        <v>430</v>
      </c>
      <c r="CPB44" s="1065" t="s">
        <v>430</v>
      </c>
      <c r="CPC44" s="1065" t="s">
        <v>430</v>
      </c>
      <c r="CPD44" s="1065" t="s">
        <v>430</v>
      </c>
      <c r="CPE44" s="1065" t="s">
        <v>430</v>
      </c>
      <c r="CPF44" s="1065" t="s">
        <v>430</v>
      </c>
      <c r="CPG44" s="1065" t="s">
        <v>430</v>
      </c>
      <c r="CPH44" s="1065" t="s">
        <v>430</v>
      </c>
      <c r="CPI44" s="1065" t="s">
        <v>430</v>
      </c>
      <c r="CPJ44" s="1065" t="s">
        <v>430</v>
      </c>
      <c r="CPK44" s="1065" t="s">
        <v>430</v>
      </c>
      <c r="CPL44" s="1065" t="s">
        <v>430</v>
      </c>
      <c r="CPM44" s="1065" t="s">
        <v>430</v>
      </c>
      <c r="CPN44" s="1065" t="s">
        <v>430</v>
      </c>
      <c r="CPO44" s="1065" t="s">
        <v>430</v>
      </c>
      <c r="CPP44" s="1065" t="s">
        <v>430</v>
      </c>
      <c r="CPQ44" s="1065" t="s">
        <v>430</v>
      </c>
      <c r="CPR44" s="1065" t="s">
        <v>430</v>
      </c>
      <c r="CPS44" s="1065" t="s">
        <v>430</v>
      </c>
      <c r="CPT44" s="1065" t="s">
        <v>430</v>
      </c>
      <c r="CPU44" s="1065" t="s">
        <v>430</v>
      </c>
      <c r="CPV44" s="1065" t="s">
        <v>430</v>
      </c>
      <c r="CPW44" s="1065" t="s">
        <v>430</v>
      </c>
      <c r="CPX44" s="1065" t="s">
        <v>430</v>
      </c>
      <c r="CPY44" s="1065" t="s">
        <v>430</v>
      </c>
      <c r="CPZ44" s="1065" t="s">
        <v>430</v>
      </c>
      <c r="CQA44" s="1065" t="s">
        <v>430</v>
      </c>
      <c r="CQB44" s="1065" t="s">
        <v>430</v>
      </c>
      <c r="CQC44" s="1065" t="s">
        <v>430</v>
      </c>
      <c r="CQD44" s="1065" t="s">
        <v>430</v>
      </c>
      <c r="CQE44" s="1065" t="s">
        <v>430</v>
      </c>
      <c r="CQF44" s="1065" t="s">
        <v>430</v>
      </c>
      <c r="CQG44" s="1065" t="s">
        <v>430</v>
      </c>
      <c r="CQH44" s="1065" t="s">
        <v>430</v>
      </c>
      <c r="CQI44" s="1065" t="s">
        <v>430</v>
      </c>
      <c r="CQJ44" s="1065" t="s">
        <v>430</v>
      </c>
      <c r="CQK44" s="1065" t="s">
        <v>430</v>
      </c>
      <c r="CQL44" s="1065" t="s">
        <v>430</v>
      </c>
      <c r="CQM44" s="1065" t="s">
        <v>430</v>
      </c>
      <c r="CQN44" s="1065" t="s">
        <v>430</v>
      </c>
      <c r="CQO44" s="1065" t="s">
        <v>430</v>
      </c>
      <c r="CQP44" s="1065" t="s">
        <v>430</v>
      </c>
      <c r="CQQ44" s="1065" t="s">
        <v>430</v>
      </c>
      <c r="CQR44" s="1065" t="s">
        <v>430</v>
      </c>
      <c r="CQS44" s="1065" t="s">
        <v>430</v>
      </c>
      <c r="CQT44" s="1065" t="s">
        <v>430</v>
      </c>
      <c r="CQU44" s="1065" t="s">
        <v>430</v>
      </c>
      <c r="CQV44" s="1065" t="s">
        <v>430</v>
      </c>
      <c r="CQW44" s="1065" t="s">
        <v>430</v>
      </c>
      <c r="CQX44" s="1065" t="s">
        <v>430</v>
      </c>
      <c r="CQY44" s="1065" t="s">
        <v>430</v>
      </c>
      <c r="CQZ44" s="1065" t="s">
        <v>430</v>
      </c>
      <c r="CRA44" s="1065" t="s">
        <v>430</v>
      </c>
      <c r="CRB44" s="1065" t="s">
        <v>430</v>
      </c>
      <c r="CRC44" s="1065" t="s">
        <v>430</v>
      </c>
      <c r="CRD44" s="1065" t="s">
        <v>430</v>
      </c>
      <c r="CRE44" s="1065" t="s">
        <v>430</v>
      </c>
      <c r="CRF44" s="1065" t="s">
        <v>430</v>
      </c>
      <c r="CRG44" s="1065" t="s">
        <v>430</v>
      </c>
      <c r="CRH44" s="1065" t="s">
        <v>430</v>
      </c>
      <c r="CRI44" s="1065" t="s">
        <v>430</v>
      </c>
      <c r="CRJ44" s="1065" t="s">
        <v>430</v>
      </c>
      <c r="CRK44" s="1065" t="s">
        <v>430</v>
      </c>
      <c r="CRL44" s="1065" t="s">
        <v>430</v>
      </c>
      <c r="CRM44" s="1065" t="s">
        <v>430</v>
      </c>
      <c r="CRN44" s="1065" t="s">
        <v>430</v>
      </c>
      <c r="CRO44" s="1065" t="s">
        <v>430</v>
      </c>
      <c r="CRP44" s="1065" t="s">
        <v>430</v>
      </c>
      <c r="CRQ44" s="1065" t="s">
        <v>430</v>
      </c>
      <c r="CRR44" s="1065" t="s">
        <v>430</v>
      </c>
      <c r="CRS44" s="1065" t="s">
        <v>430</v>
      </c>
      <c r="CRT44" s="1065" t="s">
        <v>430</v>
      </c>
      <c r="CRU44" s="1065" t="s">
        <v>430</v>
      </c>
      <c r="CRV44" s="1065" t="s">
        <v>430</v>
      </c>
      <c r="CRW44" s="1065" t="s">
        <v>430</v>
      </c>
      <c r="CRX44" s="1065" t="s">
        <v>430</v>
      </c>
      <c r="CRY44" s="1065" t="s">
        <v>430</v>
      </c>
      <c r="CRZ44" s="1065" t="s">
        <v>430</v>
      </c>
      <c r="CSA44" s="1065" t="s">
        <v>430</v>
      </c>
      <c r="CSB44" s="1065" t="s">
        <v>430</v>
      </c>
      <c r="CSC44" s="1065" t="s">
        <v>430</v>
      </c>
      <c r="CSD44" s="1065" t="s">
        <v>430</v>
      </c>
      <c r="CSE44" s="1065" t="s">
        <v>430</v>
      </c>
      <c r="CSF44" s="1065" t="s">
        <v>430</v>
      </c>
      <c r="CSG44" s="1065" t="s">
        <v>430</v>
      </c>
      <c r="CSH44" s="1065" t="s">
        <v>430</v>
      </c>
      <c r="CSI44" s="1065" t="s">
        <v>430</v>
      </c>
      <c r="CSJ44" s="1065" t="s">
        <v>430</v>
      </c>
      <c r="CSK44" s="1065" t="s">
        <v>430</v>
      </c>
      <c r="CSL44" s="1065" t="s">
        <v>430</v>
      </c>
      <c r="CSM44" s="1065" t="s">
        <v>430</v>
      </c>
      <c r="CSN44" s="1065" t="s">
        <v>430</v>
      </c>
      <c r="CSO44" s="1065" t="s">
        <v>430</v>
      </c>
      <c r="CSP44" s="1065" t="s">
        <v>430</v>
      </c>
      <c r="CSQ44" s="1065" t="s">
        <v>430</v>
      </c>
      <c r="CSR44" s="1065" t="s">
        <v>430</v>
      </c>
      <c r="CSS44" s="1065" t="s">
        <v>430</v>
      </c>
      <c r="CST44" s="1065" t="s">
        <v>430</v>
      </c>
      <c r="CSU44" s="1065" t="s">
        <v>430</v>
      </c>
      <c r="CSV44" s="1065" t="s">
        <v>430</v>
      </c>
      <c r="CSW44" s="1065" t="s">
        <v>430</v>
      </c>
      <c r="CSX44" s="1065" t="s">
        <v>430</v>
      </c>
      <c r="CSY44" s="1065" t="s">
        <v>430</v>
      </c>
      <c r="CSZ44" s="1065" t="s">
        <v>430</v>
      </c>
      <c r="CTA44" s="1065" t="s">
        <v>430</v>
      </c>
      <c r="CTB44" s="1065" t="s">
        <v>430</v>
      </c>
      <c r="CTC44" s="1065" t="s">
        <v>430</v>
      </c>
      <c r="CTD44" s="1065" t="s">
        <v>430</v>
      </c>
      <c r="CTE44" s="1065" t="s">
        <v>430</v>
      </c>
      <c r="CTF44" s="1065" t="s">
        <v>430</v>
      </c>
      <c r="CTG44" s="1065" t="s">
        <v>430</v>
      </c>
      <c r="CTH44" s="1065" t="s">
        <v>430</v>
      </c>
      <c r="CTI44" s="1065" t="s">
        <v>430</v>
      </c>
      <c r="CTJ44" s="1065" t="s">
        <v>430</v>
      </c>
      <c r="CTK44" s="1065" t="s">
        <v>430</v>
      </c>
      <c r="CTL44" s="1065" t="s">
        <v>430</v>
      </c>
      <c r="CTM44" s="1065" t="s">
        <v>430</v>
      </c>
      <c r="CTN44" s="1065" t="s">
        <v>430</v>
      </c>
      <c r="CTO44" s="1065" t="s">
        <v>430</v>
      </c>
      <c r="CTP44" s="1065" t="s">
        <v>430</v>
      </c>
      <c r="CTQ44" s="1065" t="s">
        <v>430</v>
      </c>
      <c r="CTR44" s="1065" t="s">
        <v>430</v>
      </c>
      <c r="CTS44" s="1065" t="s">
        <v>430</v>
      </c>
      <c r="CTT44" s="1065" t="s">
        <v>430</v>
      </c>
      <c r="CTU44" s="1065" t="s">
        <v>430</v>
      </c>
      <c r="CTV44" s="1065" t="s">
        <v>430</v>
      </c>
      <c r="CTW44" s="1065" t="s">
        <v>430</v>
      </c>
      <c r="CTX44" s="1065" t="s">
        <v>430</v>
      </c>
      <c r="CTY44" s="1065" t="s">
        <v>430</v>
      </c>
      <c r="CTZ44" s="1065" t="s">
        <v>430</v>
      </c>
      <c r="CUA44" s="1065" t="s">
        <v>430</v>
      </c>
      <c r="CUB44" s="1065" t="s">
        <v>430</v>
      </c>
      <c r="CUC44" s="1065" t="s">
        <v>430</v>
      </c>
      <c r="CUD44" s="1065" t="s">
        <v>430</v>
      </c>
      <c r="CUE44" s="1065" t="s">
        <v>430</v>
      </c>
      <c r="CUF44" s="1065" t="s">
        <v>430</v>
      </c>
      <c r="CUG44" s="1065" t="s">
        <v>430</v>
      </c>
      <c r="CUH44" s="1065" t="s">
        <v>430</v>
      </c>
      <c r="CUI44" s="1065" t="s">
        <v>430</v>
      </c>
      <c r="CUJ44" s="1065" t="s">
        <v>430</v>
      </c>
      <c r="CUK44" s="1065" t="s">
        <v>430</v>
      </c>
      <c r="CUL44" s="1065" t="s">
        <v>430</v>
      </c>
      <c r="CUM44" s="1065" t="s">
        <v>430</v>
      </c>
      <c r="CUN44" s="1065" t="s">
        <v>430</v>
      </c>
      <c r="CUO44" s="1065" t="s">
        <v>430</v>
      </c>
      <c r="CUP44" s="1065" t="s">
        <v>430</v>
      </c>
      <c r="CUQ44" s="1065" t="s">
        <v>430</v>
      </c>
      <c r="CUR44" s="1065" t="s">
        <v>430</v>
      </c>
      <c r="CUS44" s="1065" t="s">
        <v>430</v>
      </c>
      <c r="CUT44" s="1065" t="s">
        <v>430</v>
      </c>
      <c r="CUU44" s="1065" t="s">
        <v>430</v>
      </c>
      <c r="CUV44" s="1065" t="s">
        <v>430</v>
      </c>
      <c r="CUW44" s="1065" t="s">
        <v>430</v>
      </c>
      <c r="CUX44" s="1065" t="s">
        <v>430</v>
      </c>
      <c r="CUY44" s="1065" t="s">
        <v>430</v>
      </c>
      <c r="CUZ44" s="1065" t="s">
        <v>430</v>
      </c>
      <c r="CVA44" s="1065" t="s">
        <v>430</v>
      </c>
      <c r="CVB44" s="1065" t="s">
        <v>430</v>
      </c>
      <c r="CVC44" s="1065" t="s">
        <v>430</v>
      </c>
      <c r="CVD44" s="1065" t="s">
        <v>430</v>
      </c>
      <c r="CVE44" s="1065" t="s">
        <v>430</v>
      </c>
      <c r="CVF44" s="1065" t="s">
        <v>430</v>
      </c>
      <c r="CVG44" s="1065" t="s">
        <v>430</v>
      </c>
      <c r="CVH44" s="1065" t="s">
        <v>430</v>
      </c>
      <c r="CVI44" s="1065" t="s">
        <v>430</v>
      </c>
      <c r="CVJ44" s="1065" t="s">
        <v>430</v>
      </c>
      <c r="CVK44" s="1065" t="s">
        <v>430</v>
      </c>
      <c r="CVL44" s="1065" t="s">
        <v>430</v>
      </c>
      <c r="CVM44" s="1065" t="s">
        <v>430</v>
      </c>
      <c r="CVN44" s="1065" t="s">
        <v>430</v>
      </c>
      <c r="CVO44" s="1065" t="s">
        <v>430</v>
      </c>
      <c r="CVP44" s="1065" t="s">
        <v>430</v>
      </c>
      <c r="CVQ44" s="1065" t="s">
        <v>430</v>
      </c>
      <c r="CVR44" s="1065" t="s">
        <v>430</v>
      </c>
      <c r="CVS44" s="1065" t="s">
        <v>430</v>
      </c>
      <c r="CVT44" s="1065" t="s">
        <v>430</v>
      </c>
      <c r="CVU44" s="1065" t="s">
        <v>430</v>
      </c>
      <c r="CVV44" s="1065" t="s">
        <v>430</v>
      </c>
      <c r="CVW44" s="1065" t="s">
        <v>430</v>
      </c>
      <c r="CVX44" s="1065" t="s">
        <v>430</v>
      </c>
      <c r="CVY44" s="1065" t="s">
        <v>430</v>
      </c>
      <c r="CVZ44" s="1065" t="s">
        <v>430</v>
      </c>
      <c r="CWA44" s="1065" t="s">
        <v>430</v>
      </c>
      <c r="CWB44" s="1065" t="s">
        <v>430</v>
      </c>
      <c r="CWC44" s="1065" t="s">
        <v>430</v>
      </c>
      <c r="CWD44" s="1065" t="s">
        <v>430</v>
      </c>
      <c r="CWE44" s="1065" t="s">
        <v>430</v>
      </c>
      <c r="CWF44" s="1065" t="s">
        <v>430</v>
      </c>
      <c r="CWG44" s="1065" t="s">
        <v>430</v>
      </c>
      <c r="CWH44" s="1065" t="s">
        <v>430</v>
      </c>
      <c r="CWI44" s="1065" t="s">
        <v>430</v>
      </c>
      <c r="CWJ44" s="1065" t="s">
        <v>430</v>
      </c>
      <c r="CWK44" s="1065" t="s">
        <v>430</v>
      </c>
      <c r="CWL44" s="1065" t="s">
        <v>430</v>
      </c>
      <c r="CWM44" s="1065" t="s">
        <v>430</v>
      </c>
      <c r="CWN44" s="1065" t="s">
        <v>430</v>
      </c>
      <c r="CWO44" s="1065" t="s">
        <v>430</v>
      </c>
      <c r="CWP44" s="1065" t="s">
        <v>430</v>
      </c>
      <c r="CWQ44" s="1065" t="s">
        <v>430</v>
      </c>
      <c r="CWR44" s="1065" t="s">
        <v>430</v>
      </c>
      <c r="CWS44" s="1065" t="s">
        <v>430</v>
      </c>
      <c r="CWT44" s="1065" t="s">
        <v>430</v>
      </c>
      <c r="CWU44" s="1065" t="s">
        <v>430</v>
      </c>
      <c r="CWV44" s="1065" t="s">
        <v>430</v>
      </c>
      <c r="CWW44" s="1065" t="s">
        <v>430</v>
      </c>
      <c r="CWX44" s="1065" t="s">
        <v>430</v>
      </c>
      <c r="CWY44" s="1065" t="s">
        <v>430</v>
      </c>
      <c r="CWZ44" s="1065" t="s">
        <v>430</v>
      </c>
      <c r="CXA44" s="1065" t="s">
        <v>430</v>
      </c>
      <c r="CXB44" s="1065" t="s">
        <v>430</v>
      </c>
      <c r="CXC44" s="1065" t="s">
        <v>430</v>
      </c>
      <c r="CXD44" s="1065" t="s">
        <v>430</v>
      </c>
      <c r="CXE44" s="1065" t="s">
        <v>430</v>
      </c>
      <c r="CXF44" s="1065" t="s">
        <v>430</v>
      </c>
      <c r="CXG44" s="1065" t="s">
        <v>430</v>
      </c>
      <c r="CXH44" s="1065" t="s">
        <v>430</v>
      </c>
      <c r="CXI44" s="1065" t="s">
        <v>430</v>
      </c>
      <c r="CXJ44" s="1065" t="s">
        <v>430</v>
      </c>
      <c r="CXK44" s="1065" t="s">
        <v>430</v>
      </c>
      <c r="CXL44" s="1065" t="s">
        <v>430</v>
      </c>
      <c r="CXM44" s="1065" t="s">
        <v>430</v>
      </c>
      <c r="CXN44" s="1065" t="s">
        <v>430</v>
      </c>
      <c r="CXO44" s="1065" t="s">
        <v>430</v>
      </c>
      <c r="CXP44" s="1065" t="s">
        <v>430</v>
      </c>
      <c r="CXQ44" s="1065" t="s">
        <v>430</v>
      </c>
      <c r="CXR44" s="1065" t="s">
        <v>430</v>
      </c>
      <c r="CXS44" s="1065" t="s">
        <v>430</v>
      </c>
      <c r="CXT44" s="1065" t="s">
        <v>430</v>
      </c>
      <c r="CXU44" s="1065" t="s">
        <v>430</v>
      </c>
      <c r="CXV44" s="1065" t="s">
        <v>430</v>
      </c>
      <c r="CXW44" s="1065" t="s">
        <v>430</v>
      </c>
      <c r="CXX44" s="1065" t="s">
        <v>430</v>
      </c>
      <c r="CXY44" s="1065" t="s">
        <v>430</v>
      </c>
      <c r="CXZ44" s="1065" t="s">
        <v>430</v>
      </c>
      <c r="CYA44" s="1065" t="s">
        <v>430</v>
      </c>
      <c r="CYB44" s="1065" t="s">
        <v>430</v>
      </c>
      <c r="CYC44" s="1065" t="s">
        <v>430</v>
      </c>
      <c r="CYD44" s="1065" t="s">
        <v>430</v>
      </c>
      <c r="CYE44" s="1065" t="s">
        <v>430</v>
      </c>
      <c r="CYF44" s="1065" t="s">
        <v>430</v>
      </c>
      <c r="CYG44" s="1065" t="s">
        <v>430</v>
      </c>
      <c r="CYH44" s="1065" t="s">
        <v>430</v>
      </c>
      <c r="CYI44" s="1065" t="s">
        <v>430</v>
      </c>
      <c r="CYJ44" s="1065" t="s">
        <v>430</v>
      </c>
      <c r="CYK44" s="1065" t="s">
        <v>430</v>
      </c>
      <c r="CYL44" s="1065" t="s">
        <v>430</v>
      </c>
      <c r="CYM44" s="1065" t="s">
        <v>430</v>
      </c>
      <c r="CYN44" s="1065" t="s">
        <v>430</v>
      </c>
      <c r="CYO44" s="1065" t="s">
        <v>430</v>
      </c>
      <c r="CYP44" s="1065" t="s">
        <v>430</v>
      </c>
      <c r="CYQ44" s="1065" t="s">
        <v>430</v>
      </c>
      <c r="CYR44" s="1065" t="s">
        <v>430</v>
      </c>
      <c r="CYS44" s="1065" t="s">
        <v>430</v>
      </c>
      <c r="CYT44" s="1065" t="s">
        <v>430</v>
      </c>
      <c r="CYU44" s="1065" t="s">
        <v>430</v>
      </c>
      <c r="CYV44" s="1065" t="s">
        <v>430</v>
      </c>
      <c r="CYW44" s="1065" t="s">
        <v>430</v>
      </c>
      <c r="CYX44" s="1065" t="s">
        <v>430</v>
      </c>
      <c r="CYY44" s="1065" t="s">
        <v>430</v>
      </c>
      <c r="CYZ44" s="1065" t="s">
        <v>430</v>
      </c>
      <c r="CZA44" s="1065" t="s">
        <v>430</v>
      </c>
      <c r="CZB44" s="1065" t="s">
        <v>430</v>
      </c>
      <c r="CZC44" s="1065" t="s">
        <v>430</v>
      </c>
      <c r="CZD44" s="1065" t="s">
        <v>430</v>
      </c>
      <c r="CZE44" s="1065" t="s">
        <v>430</v>
      </c>
      <c r="CZF44" s="1065" t="s">
        <v>430</v>
      </c>
      <c r="CZG44" s="1065" t="s">
        <v>430</v>
      </c>
      <c r="CZH44" s="1065" t="s">
        <v>430</v>
      </c>
      <c r="CZI44" s="1065" t="s">
        <v>430</v>
      </c>
      <c r="CZJ44" s="1065" t="s">
        <v>430</v>
      </c>
      <c r="CZK44" s="1065" t="s">
        <v>430</v>
      </c>
      <c r="CZL44" s="1065" t="s">
        <v>430</v>
      </c>
      <c r="CZM44" s="1065" t="s">
        <v>430</v>
      </c>
      <c r="CZN44" s="1065" t="s">
        <v>430</v>
      </c>
      <c r="CZO44" s="1065" t="s">
        <v>430</v>
      </c>
      <c r="CZP44" s="1065" t="s">
        <v>430</v>
      </c>
      <c r="CZQ44" s="1065" t="s">
        <v>430</v>
      </c>
      <c r="CZR44" s="1065" t="s">
        <v>430</v>
      </c>
      <c r="CZS44" s="1065" t="s">
        <v>430</v>
      </c>
      <c r="CZT44" s="1065" t="s">
        <v>430</v>
      </c>
      <c r="CZU44" s="1065" t="s">
        <v>430</v>
      </c>
      <c r="CZV44" s="1065" t="s">
        <v>430</v>
      </c>
      <c r="CZW44" s="1065" t="s">
        <v>430</v>
      </c>
      <c r="CZX44" s="1065" t="s">
        <v>430</v>
      </c>
      <c r="CZY44" s="1065" t="s">
        <v>430</v>
      </c>
      <c r="CZZ44" s="1065" t="s">
        <v>430</v>
      </c>
      <c r="DAA44" s="1065" t="s">
        <v>430</v>
      </c>
      <c r="DAB44" s="1065" t="s">
        <v>430</v>
      </c>
      <c r="DAC44" s="1065" t="s">
        <v>430</v>
      </c>
      <c r="DAD44" s="1065" t="s">
        <v>430</v>
      </c>
      <c r="DAE44" s="1065" t="s">
        <v>430</v>
      </c>
      <c r="DAF44" s="1065" t="s">
        <v>430</v>
      </c>
      <c r="DAG44" s="1065" t="s">
        <v>430</v>
      </c>
      <c r="DAH44" s="1065" t="s">
        <v>430</v>
      </c>
      <c r="DAI44" s="1065" t="s">
        <v>430</v>
      </c>
      <c r="DAJ44" s="1065" t="s">
        <v>430</v>
      </c>
      <c r="DAK44" s="1065" t="s">
        <v>430</v>
      </c>
      <c r="DAL44" s="1065" t="s">
        <v>430</v>
      </c>
      <c r="DAM44" s="1065" t="s">
        <v>430</v>
      </c>
      <c r="DAN44" s="1065" t="s">
        <v>430</v>
      </c>
      <c r="DAO44" s="1065" t="s">
        <v>430</v>
      </c>
      <c r="DAP44" s="1065" t="s">
        <v>430</v>
      </c>
      <c r="DAQ44" s="1065" t="s">
        <v>430</v>
      </c>
      <c r="DAR44" s="1065" t="s">
        <v>430</v>
      </c>
      <c r="DAS44" s="1065" t="s">
        <v>430</v>
      </c>
      <c r="DAT44" s="1065" t="s">
        <v>430</v>
      </c>
      <c r="DAU44" s="1065" t="s">
        <v>430</v>
      </c>
      <c r="DAV44" s="1065" t="s">
        <v>430</v>
      </c>
      <c r="DAW44" s="1065" t="s">
        <v>430</v>
      </c>
      <c r="DAX44" s="1065" t="s">
        <v>430</v>
      </c>
      <c r="DAY44" s="1065" t="s">
        <v>430</v>
      </c>
      <c r="DAZ44" s="1065" t="s">
        <v>430</v>
      </c>
      <c r="DBA44" s="1065" t="s">
        <v>430</v>
      </c>
      <c r="DBB44" s="1065" t="s">
        <v>430</v>
      </c>
      <c r="DBC44" s="1065" t="s">
        <v>430</v>
      </c>
      <c r="DBD44" s="1065" t="s">
        <v>430</v>
      </c>
      <c r="DBE44" s="1065" t="s">
        <v>430</v>
      </c>
      <c r="DBF44" s="1065" t="s">
        <v>430</v>
      </c>
      <c r="DBG44" s="1065" t="s">
        <v>430</v>
      </c>
      <c r="DBH44" s="1065" t="s">
        <v>430</v>
      </c>
      <c r="DBI44" s="1065" t="s">
        <v>430</v>
      </c>
      <c r="DBJ44" s="1065" t="s">
        <v>430</v>
      </c>
      <c r="DBK44" s="1065" t="s">
        <v>430</v>
      </c>
      <c r="DBL44" s="1065" t="s">
        <v>430</v>
      </c>
      <c r="DBM44" s="1065" t="s">
        <v>430</v>
      </c>
      <c r="DBN44" s="1065" t="s">
        <v>430</v>
      </c>
      <c r="DBO44" s="1065" t="s">
        <v>430</v>
      </c>
      <c r="DBP44" s="1065" t="s">
        <v>430</v>
      </c>
      <c r="DBQ44" s="1065" t="s">
        <v>430</v>
      </c>
      <c r="DBR44" s="1065" t="s">
        <v>430</v>
      </c>
      <c r="DBS44" s="1065" t="s">
        <v>430</v>
      </c>
      <c r="DBT44" s="1065" t="s">
        <v>430</v>
      </c>
      <c r="DBU44" s="1065" t="s">
        <v>430</v>
      </c>
      <c r="DBV44" s="1065" t="s">
        <v>430</v>
      </c>
      <c r="DBW44" s="1065" t="s">
        <v>430</v>
      </c>
      <c r="DBX44" s="1065" t="s">
        <v>430</v>
      </c>
      <c r="DBY44" s="1065" t="s">
        <v>430</v>
      </c>
      <c r="DBZ44" s="1065" t="s">
        <v>430</v>
      </c>
      <c r="DCA44" s="1065" t="s">
        <v>430</v>
      </c>
      <c r="DCB44" s="1065" t="s">
        <v>430</v>
      </c>
      <c r="DCC44" s="1065" t="s">
        <v>430</v>
      </c>
      <c r="DCD44" s="1065" t="s">
        <v>430</v>
      </c>
      <c r="DCE44" s="1065" t="s">
        <v>430</v>
      </c>
      <c r="DCF44" s="1065" t="s">
        <v>430</v>
      </c>
      <c r="DCG44" s="1065" t="s">
        <v>430</v>
      </c>
      <c r="DCH44" s="1065" t="s">
        <v>430</v>
      </c>
      <c r="DCI44" s="1065" t="s">
        <v>430</v>
      </c>
      <c r="DCJ44" s="1065" t="s">
        <v>430</v>
      </c>
      <c r="DCK44" s="1065" t="s">
        <v>430</v>
      </c>
      <c r="DCL44" s="1065" t="s">
        <v>430</v>
      </c>
      <c r="DCM44" s="1065" t="s">
        <v>430</v>
      </c>
      <c r="DCN44" s="1065" t="s">
        <v>430</v>
      </c>
      <c r="DCO44" s="1065" t="s">
        <v>430</v>
      </c>
      <c r="DCP44" s="1065" t="s">
        <v>430</v>
      </c>
      <c r="DCQ44" s="1065" t="s">
        <v>430</v>
      </c>
      <c r="DCR44" s="1065" t="s">
        <v>430</v>
      </c>
      <c r="DCS44" s="1065" t="s">
        <v>430</v>
      </c>
      <c r="DCT44" s="1065" t="s">
        <v>430</v>
      </c>
      <c r="DCU44" s="1065" t="s">
        <v>430</v>
      </c>
      <c r="DCV44" s="1065" t="s">
        <v>430</v>
      </c>
      <c r="DCW44" s="1065" t="s">
        <v>430</v>
      </c>
      <c r="DCX44" s="1065" t="s">
        <v>430</v>
      </c>
      <c r="DCY44" s="1065" t="s">
        <v>430</v>
      </c>
      <c r="DCZ44" s="1065" t="s">
        <v>430</v>
      </c>
      <c r="DDA44" s="1065" t="s">
        <v>430</v>
      </c>
      <c r="DDB44" s="1065" t="s">
        <v>430</v>
      </c>
      <c r="DDC44" s="1065" t="s">
        <v>430</v>
      </c>
      <c r="DDD44" s="1065" t="s">
        <v>430</v>
      </c>
      <c r="DDE44" s="1065" t="s">
        <v>430</v>
      </c>
      <c r="DDF44" s="1065" t="s">
        <v>430</v>
      </c>
      <c r="DDG44" s="1065" t="s">
        <v>430</v>
      </c>
      <c r="DDH44" s="1065" t="s">
        <v>430</v>
      </c>
      <c r="DDI44" s="1065" t="s">
        <v>430</v>
      </c>
      <c r="DDJ44" s="1065" t="s">
        <v>430</v>
      </c>
      <c r="DDK44" s="1065" t="s">
        <v>430</v>
      </c>
      <c r="DDL44" s="1065" t="s">
        <v>430</v>
      </c>
      <c r="DDM44" s="1065" t="s">
        <v>430</v>
      </c>
      <c r="DDN44" s="1065" t="s">
        <v>430</v>
      </c>
      <c r="DDO44" s="1065" t="s">
        <v>430</v>
      </c>
      <c r="DDP44" s="1065" t="s">
        <v>430</v>
      </c>
      <c r="DDQ44" s="1065" t="s">
        <v>430</v>
      </c>
      <c r="DDR44" s="1065" t="s">
        <v>430</v>
      </c>
      <c r="DDS44" s="1065" t="s">
        <v>430</v>
      </c>
      <c r="DDT44" s="1065" t="s">
        <v>430</v>
      </c>
      <c r="DDU44" s="1065" t="s">
        <v>430</v>
      </c>
      <c r="DDV44" s="1065" t="s">
        <v>430</v>
      </c>
      <c r="DDW44" s="1065" t="s">
        <v>430</v>
      </c>
      <c r="DDX44" s="1065" t="s">
        <v>430</v>
      </c>
      <c r="DDY44" s="1065" t="s">
        <v>430</v>
      </c>
      <c r="DDZ44" s="1065" t="s">
        <v>430</v>
      </c>
      <c r="DEA44" s="1065" t="s">
        <v>430</v>
      </c>
      <c r="DEB44" s="1065" t="s">
        <v>430</v>
      </c>
      <c r="DEC44" s="1065" t="s">
        <v>430</v>
      </c>
      <c r="DED44" s="1065" t="s">
        <v>430</v>
      </c>
      <c r="DEE44" s="1065" t="s">
        <v>430</v>
      </c>
      <c r="DEF44" s="1065" t="s">
        <v>430</v>
      </c>
      <c r="DEG44" s="1065" t="s">
        <v>430</v>
      </c>
      <c r="DEH44" s="1065" t="s">
        <v>430</v>
      </c>
      <c r="DEI44" s="1065" t="s">
        <v>430</v>
      </c>
      <c r="DEJ44" s="1065" t="s">
        <v>430</v>
      </c>
      <c r="DEK44" s="1065" t="s">
        <v>430</v>
      </c>
      <c r="DEL44" s="1065" t="s">
        <v>430</v>
      </c>
      <c r="DEM44" s="1065" t="s">
        <v>430</v>
      </c>
      <c r="DEN44" s="1065" t="s">
        <v>430</v>
      </c>
      <c r="DEO44" s="1065" t="s">
        <v>430</v>
      </c>
      <c r="DEP44" s="1065" t="s">
        <v>430</v>
      </c>
      <c r="DEQ44" s="1065" t="s">
        <v>430</v>
      </c>
      <c r="DER44" s="1065" t="s">
        <v>430</v>
      </c>
      <c r="DES44" s="1065" t="s">
        <v>430</v>
      </c>
      <c r="DET44" s="1065" t="s">
        <v>430</v>
      </c>
      <c r="DEU44" s="1065" t="s">
        <v>430</v>
      </c>
      <c r="DEV44" s="1065" t="s">
        <v>430</v>
      </c>
      <c r="DEW44" s="1065" t="s">
        <v>430</v>
      </c>
      <c r="DEX44" s="1065" t="s">
        <v>430</v>
      </c>
      <c r="DEY44" s="1065" t="s">
        <v>430</v>
      </c>
      <c r="DEZ44" s="1065" t="s">
        <v>430</v>
      </c>
      <c r="DFA44" s="1065" t="s">
        <v>430</v>
      </c>
      <c r="DFB44" s="1065" t="s">
        <v>430</v>
      </c>
      <c r="DFC44" s="1065" t="s">
        <v>430</v>
      </c>
      <c r="DFD44" s="1065" t="s">
        <v>430</v>
      </c>
      <c r="DFE44" s="1065" t="s">
        <v>430</v>
      </c>
      <c r="DFF44" s="1065" t="s">
        <v>430</v>
      </c>
      <c r="DFG44" s="1065" t="s">
        <v>430</v>
      </c>
      <c r="DFH44" s="1065" t="s">
        <v>430</v>
      </c>
      <c r="DFI44" s="1065" t="s">
        <v>430</v>
      </c>
      <c r="DFJ44" s="1065" t="s">
        <v>430</v>
      </c>
      <c r="DFK44" s="1065" t="s">
        <v>430</v>
      </c>
      <c r="DFL44" s="1065" t="s">
        <v>430</v>
      </c>
      <c r="DFM44" s="1065" t="s">
        <v>430</v>
      </c>
      <c r="DFN44" s="1065" t="s">
        <v>430</v>
      </c>
      <c r="DFO44" s="1065" t="s">
        <v>430</v>
      </c>
      <c r="DFP44" s="1065" t="s">
        <v>430</v>
      </c>
      <c r="DFQ44" s="1065" t="s">
        <v>430</v>
      </c>
      <c r="DFR44" s="1065" t="s">
        <v>430</v>
      </c>
      <c r="DFS44" s="1065" t="s">
        <v>430</v>
      </c>
      <c r="DFT44" s="1065" t="s">
        <v>430</v>
      </c>
      <c r="DFU44" s="1065" t="s">
        <v>430</v>
      </c>
      <c r="DFV44" s="1065" t="s">
        <v>430</v>
      </c>
      <c r="DFW44" s="1065" t="s">
        <v>430</v>
      </c>
      <c r="DFX44" s="1065" t="s">
        <v>430</v>
      </c>
      <c r="DFY44" s="1065" t="s">
        <v>430</v>
      </c>
      <c r="DFZ44" s="1065" t="s">
        <v>430</v>
      </c>
      <c r="DGA44" s="1065" t="s">
        <v>430</v>
      </c>
      <c r="DGB44" s="1065" t="s">
        <v>430</v>
      </c>
      <c r="DGC44" s="1065" t="s">
        <v>430</v>
      </c>
      <c r="DGD44" s="1065" t="s">
        <v>430</v>
      </c>
      <c r="DGE44" s="1065" t="s">
        <v>430</v>
      </c>
      <c r="DGF44" s="1065" t="s">
        <v>430</v>
      </c>
      <c r="DGG44" s="1065" t="s">
        <v>430</v>
      </c>
      <c r="DGH44" s="1065" t="s">
        <v>430</v>
      </c>
      <c r="DGI44" s="1065" t="s">
        <v>430</v>
      </c>
      <c r="DGJ44" s="1065" t="s">
        <v>430</v>
      </c>
      <c r="DGK44" s="1065" t="s">
        <v>430</v>
      </c>
      <c r="DGL44" s="1065" t="s">
        <v>430</v>
      </c>
      <c r="DGM44" s="1065" t="s">
        <v>430</v>
      </c>
      <c r="DGN44" s="1065" t="s">
        <v>430</v>
      </c>
      <c r="DGO44" s="1065" t="s">
        <v>430</v>
      </c>
      <c r="DGP44" s="1065" t="s">
        <v>430</v>
      </c>
      <c r="DGQ44" s="1065" t="s">
        <v>430</v>
      </c>
      <c r="DGR44" s="1065" t="s">
        <v>430</v>
      </c>
      <c r="DGS44" s="1065" t="s">
        <v>430</v>
      </c>
      <c r="DGT44" s="1065" t="s">
        <v>430</v>
      </c>
      <c r="DGU44" s="1065" t="s">
        <v>430</v>
      </c>
      <c r="DGV44" s="1065" t="s">
        <v>430</v>
      </c>
      <c r="DGW44" s="1065" t="s">
        <v>430</v>
      </c>
      <c r="DGX44" s="1065" t="s">
        <v>430</v>
      </c>
      <c r="DGY44" s="1065" t="s">
        <v>430</v>
      </c>
      <c r="DGZ44" s="1065" t="s">
        <v>430</v>
      </c>
      <c r="DHA44" s="1065" t="s">
        <v>430</v>
      </c>
      <c r="DHB44" s="1065" t="s">
        <v>430</v>
      </c>
      <c r="DHC44" s="1065" t="s">
        <v>430</v>
      </c>
      <c r="DHD44" s="1065" t="s">
        <v>430</v>
      </c>
      <c r="DHE44" s="1065" t="s">
        <v>430</v>
      </c>
      <c r="DHF44" s="1065" t="s">
        <v>430</v>
      </c>
      <c r="DHG44" s="1065" t="s">
        <v>430</v>
      </c>
      <c r="DHH44" s="1065" t="s">
        <v>430</v>
      </c>
      <c r="DHI44" s="1065" t="s">
        <v>430</v>
      </c>
      <c r="DHJ44" s="1065" t="s">
        <v>430</v>
      </c>
      <c r="DHK44" s="1065" t="s">
        <v>430</v>
      </c>
      <c r="DHL44" s="1065" t="s">
        <v>430</v>
      </c>
      <c r="DHM44" s="1065" t="s">
        <v>430</v>
      </c>
      <c r="DHN44" s="1065" t="s">
        <v>430</v>
      </c>
      <c r="DHO44" s="1065" t="s">
        <v>430</v>
      </c>
      <c r="DHP44" s="1065" t="s">
        <v>430</v>
      </c>
      <c r="DHQ44" s="1065" t="s">
        <v>430</v>
      </c>
      <c r="DHR44" s="1065" t="s">
        <v>430</v>
      </c>
      <c r="DHS44" s="1065" t="s">
        <v>430</v>
      </c>
      <c r="DHT44" s="1065" t="s">
        <v>430</v>
      </c>
      <c r="DHU44" s="1065" t="s">
        <v>430</v>
      </c>
      <c r="DHV44" s="1065" t="s">
        <v>430</v>
      </c>
      <c r="DHW44" s="1065" t="s">
        <v>430</v>
      </c>
      <c r="DHX44" s="1065" t="s">
        <v>430</v>
      </c>
      <c r="DHY44" s="1065" t="s">
        <v>430</v>
      </c>
      <c r="DHZ44" s="1065" t="s">
        <v>430</v>
      </c>
      <c r="DIA44" s="1065" t="s">
        <v>430</v>
      </c>
      <c r="DIB44" s="1065" t="s">
        <v>430</v>
      </c>
      <c r="DIC44" s="1065" t="s">
        <v>430</v>
      </c>
      <c r="DID44" s="1065" t="s">
        <v>430</v>
      </c>
      <c r="DIE44" s="1065" t="s">
        <v>430</v>
      </c>
      <c r="DIF44" s="1065" t="s">
        <v>430</v>
      </c>
      <c r="DIG44" s="1065" t="s">
        <v>430</v>
      </c>
      <c r="DIH44" s="1065" t="s">
        <v>430</v>
      </c>
      <c r="DII44" s="1065" t="s">
        <v>430</v>
      </c>
      <c r="DIJ44" s="1065" t="s">
        <v>430</v>
      </c>
      <c r="DIK44" s="1065" t="s">
        <v>430</v>
      </c>
      <c r="DIL44" s="1065" t="s">
        <v>430</v>
      </c>
      <c r="DIM44" s="1065" t="s">
        <v>430</v>
      </c>
      <c r="DIN44" s="1065" t="s">
        <v>430</v>
      </c>
      <c r="DIO44" s="1065" t="s">
        <v>430</v>
      </c>
      <c r="DIP44" s="1065" t="s">
        <v>430</v>
      </c>
      <c r="DIQ44" s="1065" t="s">
        <v>430</v>
      </c>
      <c r="DIR44" s="1065" t="s">
        <v>430</v>
      </c>
      <c r="DIS44" s="1065" t="s">
        <v>430</v>
      </c>
      <c r="DIT44" s="1065" t="s">
        <v>430</v>
      </c>
      <c r="DIU44" s="1065" t="s">
        <v>430</v>
      </c>
      <c r="DIV44" s="1065" t="s">
        <v>430</v>
      </c>
      <c r="DIW44" s="1065" t="s">
        <v>430</v>
      </c>
      <c r="DIX44" s="1065" t="s">
        <v>430</v>
      </c>
      <c r="DIY44" s="1065" t="s">
        <v>430</v>
      </c>
      <c r="DIZ44" s="1065" t="s">
        <v>430</v>
      </c>
      <c r="DJA44" s="1065" t="s">
        <v>430</v>
      </c>
      <c r="DJB44" s="1065" t="s">
        <v>430</v>
      </c>
      <c r="DJC44" s="1065" t="s">
        <v>430</v>
      </c>
      <c r="DJD44" s="1065" t="s">
        <v>430</v>
      </c>
      <c r="DJE44" s="1065" t="s">
        <v>430</v>
      </c>
      <c r="DJF44" s="1065" t="s">
        <v>430</v>
      </c>
      <c r="DJG44" s="1065" t="s">
        <v>430</v>
      </c>
      <c r="DJH44" s="1065" t="s">
        <v>430</v>
      </c>
      <c r="DJI44" s="1065" t="s">
        <v>430</v>
      </c>
      <c r="DJJ44" s="1065" t="s">
        <v>430</v>
      </c>
      <c r="DJK44" s="1065" t="s">
        <v>430</v>
      </c>
      <c r="DJL44" s="1065" t="s">
        <v>430</v>
      </c>
      <c r="DJM44" s="1065" t="s">
        <v>430</v>
      </c>
      <c r="DJN44" s="1065" t="s">
        <v>430</v>
      </c>
      <c r="DJO44" s="1065" t="s">
        <v>430</v>
      </c>
      <c r="DJP44" s="1065" t="s">
        <v>430</v>
      </c>
      <c r="DJQ44" s="1065" t="s">
        <v>430</v>
      </c>
      <c r="DJR44" s="1065" t="s">
        <v>430</v>
      </c>
      <c r="DJS44" s="1065" t="s">
        <v>430</v>
      </c>
      <c r="DJT44" s="1065" t="s">
        <v>430</v>
      </c>
      <c r="DJU44" s="1065" t="s">
        <v>430</v>
      </c>
      <c r="DJV44" s="1065" t="s">
        <v>430</v>
      </c>
      <c r="DJW44" s="1065" t="s">
        <v>430</v>
      </c>
      <c r="DJX44" s="1065" t="s">
        <v>430</v>
      </c>
      <c r="DJY44" s="1065" t="s">
        <v>430</v>
      </c>
      <c r="DJZ44" s="1065" t="s">
        <v>430</v>
      </c>
      <c r="DKA44" s="1065" t="s">
        <v>430</v>
      </c>
      <c r="DKB44" s="1065" t="s">
        <v>430</v>
      </c>
      <c r="DKC44" s="1065" t="s">
        <v>430</v>
      </c>
      <c r="DKD44" s="1065" t="s">
        <v>430</v>
      </c>
      <c r="DKE44" s="1065" t="s">
        <v>430</v>
      </c>
      <c r="DKF44" s="1065" t="s">
        <v>430</v>
      </c>
      <c r="DKG44" s="1065" t="s">
        <v>430</v>
      </c>
      <c r="DKH44" s="1065" t="s">
        <v>430</v>
      </c>
      <c r="DKI44" s="1065" t="s">
        <v>430</v>
      </c>
      <c r="DKJ44" s="1065" t="s">
        <v>430</v>
      </c>
      <c r="DKK44" s="1065" t="s">
        <v>430</v>
      </c>
      <c r="DKL44" s="1065" t="s">
        <v>430</v>
      </c>
      <c r="DKM44" s="1065" t="s">
        <v>430</v>
      </c>
      <c r="DKN44" s="1065" t="s">
        <v>430</v>
      </c>
      <c r="DKO44" s="1065" t="s">
        <v>430</v>
      </c>
      <c r="DKP44" s="1065" t="s">
        <v>430</v>
      </c>
      <c r="DKQ44" s="1065" t="s">
        <v>430</v>
      </c>
      <c r="DKR44" s="1065" t="s">
        <v>430</v>
      </c>
      <c r="DKS44" s="1065" t="s">
        <v>430</v>
      </c>
      <c r="DKT44" s="1065" t="s">
        <v>430</v>
      </c>
      <c r="DKU44" s="1065" t="s">
        <v>430</v>
      </c>
      <c r="DKV44" s="1065" t="s">
        <v>430</v>
      </c>
      <c r="DKW44" s="1065" t="s">
        <v>430</v>
      </c>
      <c r="DKX44" s="1065" t="s">
        <v>430</v>
      </c>
      <c r="DKY44" s="1065" t="s">
        <v>430</v>
      </c>
      <c r="DKZ44" s="1065" t="s">
        <v>430</v>
      </c>
      <c r="DLA44" s="1065" t="s">
        <v>430</v>
      </c>
      <c r="DLB44" s="1065" t="s">
        <v>430</v>
      </c>
      <c r="DLC44" s="1065" t="s">
        <v>430</v>
      </c>
      <c r="DLD44" s="1065" t="s">
        <v>430</v>
      </c>
      <c r="DLE44" s="1065" t="s">
        <v>430</v>
      </c>
      <c r="DLF44" s="1065" t="s">
        <v>430</v>
      </c>
      <c r="DLG44" s="1065" t="s">
        <v>430</v>
      </c>
      <c r="DLH44" s="1065" t="s">
        <v>430</v>
      </c>
      <c r="DLI44" s="1065" t="s">
        <v>430</v>
      </c>
      <c r="DLJ44" s="1065" t="s">
        <v>430</v>
      </c>
      <c r="DLK44" s="1065" t="s">
        <v>430</v>
      </c>
      <c r="DLL44" s="1065" t="s">
        <v>430</v>
      </c>
      <c r="DLM44" s="1065" t="s">
        <v>430</v>
      </c>
      <c r="DLN44" s="1065" t="s">
        <v>430</v>
      </c>
      <c r="DLO44" s="1065" t="s">
        <v>430</v>
      </c>
      <c r="DLP44" s="1065" t="s">
        <v>430</v>
      </c>
      <c r="DLQ44" s="1065" t="s">
        <v>430</v>
      </c>
      <c r="DLR44" s="1065" t="s">
        <v>430</v>
      </c>
      <c r="DLS44" s="1065" t="s">
        <v>430</v>
      </c>
      <c r="DLT44" s="1065" t="s">
        <v>430</v>
      </c>
      <c r="DLU44" s="1065" t="s">
        <v>430</v>
      </c>
      <c r="DLV44" s="1065" t="s">
        <v>430</v>
      </c>
      <c r="DLW44" s="1065" t="s">
        <v>430</v>
      </c>
      <c r="DLX44" s="1065" t="s">
        <v>430</v>
      </c>
      <c r="DLY44" s="1065" t="s">
        <v>430</v>
      </c>
      <c r="DLZ44" s="1065" t="s">
        <v>430</v>
      </c>
      <c r="DMA44" s="1065" t="s">
        <v>430</v>
      </c>
      <c r="DMB44" s="1065" t="s">
        <v>430</v>
      </c>
      <c r="DMC44" s="1065" t="s">
        <v>430</v>
      </c>
      <c r="DMD44" s="1065" t="s">
        <v>430</v>
      </c>
      <c r="DME44" s="1065" t="s">
        <v>430</v>
      </c>
      <c r="DMF44" s="1065" t="s">
        <v>430</v>
      </c>
      <c r="DMG44" s="1065" t="s">
        <v>430</v>
      </c>
      <c r="DMH44" s="1065" t="s">
        <v>430</v>
      </c>
      <c r="DMI44" s="1065" t="s">
        <v>430</v>
      </c>
      <c r="DMJ44" s="1065" t="s">
        <v>430</v>
      </c>
      <c r="DMK44" s="1065" t="s">
        <v>430</v>
      </c>
      <c r="DML44" s="1065" t="s">
        <v>430</v>
      </c>
      <c r="DMM44" s="1065" t="s">
        <v>430</v>
      </c>
      <c r="DMN44" s="1065" t="s">
        <v>430</v>
      </c>
      <c r="DMO44" s="1065" t="s">
        <v>430</v>
      </c>
      <c r="DMP44" s="1065" t="s">
        <v>430</v>
      </c>
      <c r="DMQ44" s="1065" t="s">
        <v>430</v>
      </c>
      <c r="DMR44" s="1065" t="s">
        <v>430</v>
      </c>
      <c r="DMS44" s="1065" t="s">
        <v>430</v>
      </c>
      <c r="DMT44" s="1065" t="s">
        <v>430</v>
      </c>
      <c r="DMU44" s="1065" t="s">
        <v>430</v>
      </c>
      <c r="DMV44" s="1065" t="s">
        <v>430</v>
      </c>
      <c r="DMW44" s="1065" t="s">
        <v>430</v>
      </c>
      <c r="DMX44" s="1065" t="s">
        <v>430</v>
      </c>
      <c r="DMY44" s="1065" t="s">
        <v>430</v>
      </c>
      <c r="DMZ44" s="1065" t="s">
        <v>430</v>
      </c>
      <c r="DNA44" s="1065" t="s">
        <v>430</v>
      </c>
      <c r="DNB44" s="1065" t="s">
        <v>430</v>
      </c>
      <c r="DNC44" s="1065" t="s">
        <v>430</v>
      </c>
      <c r="DND44" s="1065" t="s">
        <v>430</v>
      </c>
      <c r="DNE44" s="1065" t="s">
        <v>430</v>
      </c>
      <c r="DNF44" s="1065" t="s">
        <v>430</v>
      </c>
      <c r="DNG44" s="1065" t="s">
        <v>430</v>
      </c>
      <c r="DNH44" s="1065" t="s">
        <v>430</v>
      </c>
      <c r="DNI44" s="1065" t="s">
        <v>430</v>
      </c>
      <c r="DNJ44" s="1065" t="s">
        <v>430</v>
      </c>
      <c r="DNK44" s="1065" t="s">
        <v>430</v>
      </c>
      <c r="DNL44" s="1065" t="s">
        <v>430</v>
      </c>
      <c r="DNM44" s="1065" t="s">
        <v>430</v>
      </c>
      <c r="DNN44" s="1065" t="s">
        <v>430</v>
      </c>
      <c r="DNO44" s="1065" t="s">
        <v>430</v>
      </c>
      <c r="DNP44" s="1065" t="s">
        <v>430</v>
      </c>
      <c r="DNQ44" s="1065" t="s">
        <v>430</v>
      </c>
      <c r="DNR44" s="1065" t="s">
        <v>430</v>
      </c>
      <c r="DNS44" s="1065" t="s">
        <v>430</v>
      </c>
      <c r="DNT44" s="1065" t="s">
        <v>430</v>
      </c>
      <c r="DNU44" s="1065" t="s">
        <v>430</v>
      </c>
      <c r="DNV44" s="1065" t="s">
        <v>430</v>
      </c>
      <c r="DNW44" s="1065" t="s">
        <v>430</v>
      </c>
      <c r="DNX44" s="1065" t="s">
        <v>430</v>
      </c>
      <c r="DNY44" s="1065" t="s">
        <v>430</v>
      </c>
      <c r="DNZ44" s="1065" t="s">
        <v>430</v>
      </c>
      <c r="DOA44" s="1065" t="s">
        <v>430</v>
      </c>
      <c r="DOB44" s="1065" t="s">
        <v>430</v>
      </c>
      <c r="DOC44" s="1065" t="s">
        <v>430</v>
      </c>
      <c r="DOD44" s="1065" t="s">
        <v>430</v>
      </c>
      <c r="DOE44" s="1065" t="s">
        <v>430</v>
      </c>
      <c r="DOF44" s="1065" t="s">
        <v>430</v>
      </c>
      <c r="DOG44" s="1065" t="s">
        <v>430</v>
      </c>
      <c r="DOH44" s="1065" t="s">
        <v>430</v>
      </c>
      <c r="DOI44" s="1065" t="s">
        <v>430</v>
      </c>
      <c r="DOJ44" s="1065" t="s">
        <v>430</v>
      </c>
      <c r="DOK44" s="1065" t="s">
        <v>430</v>
      </c>
      <c r="DOL44" s="1065" t="s">
        <v>430</v>
      </c>
      <c r="DOM44" s="1065" t="s">
        <v>430</v>
      </c>
      <c r="DON44" s="1065" t="s">
        <v>430</v>
      </c>
      <c r="DOO44" s="1065" t="s">
        <v>430</v>
      </c>
      <c r="DOP44" s="1065" t="s">
        <v>430</v>
      </c>
      <c r="DOQ44" s="1065" t="s">
        <v>430</v>
      </c>
      <c r="DOR44" s="1065" t="s">
        <v>430</v>
      </c>
      <c r="DOS44" s="1065" t="s">
        <v>430</v>
      </c>
      <c r="DOT44" s="1065" t="s">
        <v>430</v>
      </c>
      <c r="DOU44" s="1065" t="s">
        <v>430</v>
      </c>
      <c r="DOV44" s="1065" t="s">
        <v>430</v>
      </c>
      <c r="DOW44" s="1065" t="s">
        <v>430</v>
      </c>
      <c r="DOX44" s="1065" t="s">
        <v>430</v>
      </c>
      <c r="DOY44" s="1065" t="s">
        <v>430</v>
      </c>
      <c r="DOZ44" s="1065" t="s">
        <v>430</v>
      </c>
      <c r="DPA44" s="1065" t="s">
        <v>430</v>
      </c>
      <c r="DPB44" s="1065" t="s">
        <v>430</v>
      </c>
      <c r="DPC44" s="1065" t="s">
        <v>430</v>
      </c>
      <c r="DPD44" s="1065" t="s">
        <v>430</v>
      </c>
      <c r="DPE44" s="1065" t="s">
        <v>430</v>
      </c>
      <c r="DPF44" s="1065" t="s">
        <v>430</v>
      </c>
      <c r="DPG44" s="1065" t="s">
        <v>430</v>
      </c>
      <c r="DPH44" s="1065" t="s">
        <v>430</v>
      </c>
      <c r="DPI44" s="1065" t="s">
        <v>430</v>
      </c>
      <c r="DPJ44" s="1065" t="s">
        <v>430</v>
      </c>
      <c r="DPK44" s="1065" t="s">
        <v>430</v>
      </c>
      <c r="DPL44" s="1065" t="s">
        <v>430</v>
      </c>
      <c r="DPM44" s="1065" t="s">
        <v>430</v>
      </c>
      <c r="DPN44" s="1065" t="s">
        <v>430</v>
      </c>
      <c r="DPO44" s="1065" t="s">
        <v>430</v>
      </c>
      <c r="DPP44" s="1065" t="s">
        <v>430</v>
      </c>
      <c r="DPQ44" s="1065" t="s">
        <v>430</v>
      </c>
      <c r="DPR44" s="1065" t="s">
        <v>430</v>
      </c>
      <c r="DPS44" s="1065" t="s">
        <v>430</v>
      </c>
      <c r="DPT44" s="1065" t="s">
        <v>430</v>
      </c>
      <c r="DPU44" s="1065" t="s">
        <v>430</v>
      </c>
      <c r="DPV44" s="1065" t="s">
        <v>430</v>
      </c>
      <c r="DPW44" s="1065" t="s">
        <v>430</v>
      </c>
      <c r="DPX44" s="1065" t="s">
        <v>430</v>
      </c>
      <c r="DPY44" s="1065" t="s">
        <v>430</v>
      </c>
      <c r="DPZ44" s="1065" t="s">
        <v>430</v>
      </c>
      <c r="DQA44" s="1065" t="s">
        <v>430</v>
      </c>
      <c r="DQB44" s="1065" t="s">
        <v>430</v>
      </c>
      <c r="DQC44" s="1065" t="s">
        <v>430</v>
      </c>
      <c r="DQD44" s="1065" t="s">
        <v>430</v>
      </c>
      <c r="DQE44" s="1065" t="s">
        <v>430</v>
      </c>
      <c r="DQF44" s="1065" t="s">
        <v>430</v>
      </c>
      <c r="DQG44" s="1065" t="s">
        <v>430</v>
      </c>
      <c r="DQH44" s="1065" t="s">
        <v>430</v>
      </c>
      <c r="DQI44" s="1065" t="s">
        <v>430</v>
      </c>
      <c r="DQJ44" s="1065" t="s">
        <v>430</v>
      </c>
      <c r="DQK44" s="1065" t="s">
        <v>430</v>
      </c>
      <c r="DQL44" s="1065" t="s">
        <v>430</v>
      </c>
      <c r="DQM44" s="1065" t="s">
        <v>430</v>
      </c>
      <c r="DQN44" s="1065" t="s">
        <v>430</v>
      </c>
      <c r="DQO44" s="1065" t="s">
        <v>430</v>
      </c>
      <c r="DQP44" s="1065" t="s">
        <v>430</v>
      </c>
      <c r="DQQ44" s="1065" t="s">
        <v>430</v>
      </c>
      <c r="DQR44" s="1065" t="s">
        <v>430</v>
      </c>
      <c r="DQS44" s="1065" t="s">
        <v>430</v>
      </c>
      <c r="DQT44" s="1065" t="s">
        <v>430</v>
      </c>
      <c r="DQU44" s="1065" t="s">
        <v>430</v>
      </c>
      <c r="DQV44" s="1065" t="s">
        <v>430</v>
      </c>
      <c r="DQW44" s="1065" t="s">
        <v>430</v>
      </c>
      <c r="DQX44" s="1065" t="s">
        <v>430</v>
      </c>
      <c r="DQY44" s="1065" t="s">
        <v>430</v>
      </c>
      <c r="DQZ44" s="1065" t="s">
        <v>430</v>
      </c>
      <c r="DRA44" s="1065" t="s">
        <v>430</v>
      </c>
      <c r="DRB44" s="1065" t="s">
        <v>430</v>
      </c>
      <c r="DRC44" s="1065" t="s">
        <v>430</v>
      </c>
      <c r="DRD44" s="1065" t="s">
        <v>430</v>
      </c>
      <c r="DRE44" s="1065" t="s">
        <v>430</v>
      </c>
      <c r="DRF44" s="1065" t="s">
        <v>430</v>
      </c>
      <c r="DRG44" s="1065" t="s">
        <v>430</v>
      </c>
      <c r="DRH44" s="1065" t="s">
        <v>430</v>
      </c>
      <c r="DRI44" s="1065" t="s">
        <v>430</v>
      </c>
      <c r="DRJ44" s="1065" t="s">
        <v>430</v>
      </c>
      <c r="DRK44" s="1065" t="s">
        <v>430</v>
      </c>
      <c r="DRL44" s="1065" t="s">
        <v>430</v>
      </c>
      <c r="DRM44" s="1065" t="s">
        <v>430</v>
      </c>
      <c r="DRN44" s="1065" t="s">
        <v>430</v>
      </c>
      <c r="DRO44" s="1065" t="s">
        <v>430</v>
      </c>
      <c r="DRP44" s="1065" t="s">
        <v>430</v>
      </c>
      <c r="DRQ44" s="1065" t="s">
        <v>430</v>
      </c>
      <c r="DRR44" s="1065" t="s">
        <v>430</v>
      </c>
      <c r="DRS44" s="1065" t="s">
        <v>430</v>
      </c>
      <c r="DRT44" s="1065" t="s">
        <v>430</v>
      </c>
      <c r="DRU44" s="1065" t="s">
        <v>430</v>
      </c>
      <c r="DRV44" s="1065" t="s">
        <v>430</v>
      </c>
      <c r="DRW44" s="1065" t="s">
        <v>430</v>
      </c>
      <c r="DRX44" s="1065" t="s">
        <v>430</v>
      </c>
      <c r="DRY44" s="1065" t="s">
        <v>430</v>
      </c>
      <c r="DRZ44" s="1065" t="s">
        <v>430</v>
      </c>
      <c r="DSA44" s="1065" t="s">
        <v>430</v>
      </c>
      <c r="DSB44" s="1065" t="s">
        <v>430</v>
      </c>
      <c r="DSC44" s="1065" t="s">
        <v>430</v>
      </c>
      <c r="DSD44" s="1065" t="s">
        <v>430</v>
      </c>
      <c r="DSE44" s="1065" t="s">
        <v>430</v>
      </c>
      <c r="DSF44" s="1065" t="s">
        <v>430</v>
      </c>
      <c r="DSG44" s="1065" t="s">
        <v>430</v>
      </c>
      <c r="DSH44" s="1065" t="s">
        <v>430</v>
      </c>
      <c r="DSI44" s="1065" t="s">
        <v>430</v>
      </c>
      <c r="DSJ44" s="1065" t="s">
        <v>430</v>
      </c>
      <c r="DSK44" s="1065" t="s">
        <v>430</v>
      </c>
      <c r="DSL44" s="1065" t="s">
        <v>430</v>
      </c>
      <c r="DSM44" s="1065" t="s">
        <v>430</v>
      </c>
      <c r="DSN44" s="1065" t="s">
        <v>430</v>
      </c>
      <c r="DSO44" s="1065" t="s">
        <v>430</v>
      </c>
      <c r="DSP44" s="1065" t="s">
        <v>430</v>
      </c>
      <c r="DSQ44" s="1065" t="s">
        <v>430</v>
      </c>
      <c r="DSR44" s="1065" t="s">
        <v>430</v>
      </c>
      <c r="DSS44" s="1065" t="s">
        <v>430</v>
      </c>
      <c r="DST44" s="1065" t="s">
        <v>430</v>
      </c>
      <c r="DSU44" s="1065" t="s">
        <v>430</v>
      </c>
      <c r="DSV44" s="1065" t="s">
        <v>430</v>
      </c>
      <c r="DSW44" s="1065" t="s">
        <v>430</v>
      </c>
      <c r="DSX44" s="1065" t="s">
        <v>430</v>
      </c>
      <c r="DSY44" s="1065" t="s">
        <v>430</v>
      </c>
      <c r="DSZ44" s="1065" t="s">
        <v>430</v>
      </c>
      <c r="DTA44" s="1065" t="s">
        <v>430</v>
      </c>
      <c r="DTB44" s="1065" t="s">
        <v>430</v>
      </c>
      <c r="DTC44" s="1065" t="s">
        <v>430</v>
      </c>
      <c r="DTD44" s="1065" t="s">
        <v>430</v>
      </c>
      <c r="DTE44" s="1065" t="s">
        <v>430</v>
      </c>
      <c r="DTF44" s="1065" t="s">
        <v>430</v>
      </c>
      <c r="DTG44" s="1065" t="s">
        <v>430</v>
      </c>
      <c r="DTH44" s="1065" t="s">
        <v>430</v>
      </c>
      <c r="DTI44" s="1065" t="s">
        <v>430</v>
      </c>
      <c r="DTJ44" s="1065" t="s">
        <v>430</v>
      </c>
      <c r="DTK44" s="1065" t="s">
        <v>430</v>
      </c>
      <c r="DTL44" s="1065" t="s">
        <v>430</v>
      </c>
      <c r="DTM44" s="1065" t="s">
        <v>430</v>
      </c>
      <c r="DTN44" s="1065" t="s">
        <v>430</v>
      </c>
      <c r="DTO44" s="1065" t="s">
        <v>430</v>
      </c>
      <c r="DTP44" s="1065" t="s">
        <v>430</v>
      </c>
      <c r="DTQ44" s="1065" t="s">
        <v>430</v>
      </c>
      <c r="DTR44" s="1065" t="s">
        <v>430</v>
      </c>
      <c r="DTS44" s="1065" t="s">
        <v>430</v>
      </c>
      <c r="DTT44" s="1065" t="s">
        <v>430</v>
      </c>
      <c r="DTU44" s="1065" t="s">
        <v>430</v>
      </c>
      <c r="DTV44" s="1065" t="s">
        <v>430</v>
      </c>
      <c r="DTW44" s="1065" t="s">
        <v>430</v>
      </c>
      <c r="DTX44" s="1065" t="s">
        <v>430</v>
      </c>
      <c r="DTY44" s="1065" t="s">
        <v>430</v>
      </c>
      <c r="DTZ44" s="1065" t="s">
        <v>430</v>
      </c>
      <c r="DUA44" s="1065" t="s">
        <v>430</v>
      </c>
      <c r="DUB44" s="1065" t="s">
        <v>430</v>
      </c>
      <c r="DUC44" s="1065" t="s">
        <v>430</v>
      </c>
      <c r="DUD44" s="1065" t="s">
        <v>430</v>
      </c>
      <c r="DUE44" s="1065" t="s">
        <v>430</v>
      </c>
      <c r="DUF44" s="1065" t="s">
        <v>430</v>
      </c>
      <c r="DUG44" s="1065" t="s">
        <v>430</v>
      </c>
      <c r="DUH44" s="1065" t="s">
        <v>430</v>
      </c>
      <c r="DUI44" s="1065" t="s">
        <v>430</v>
      </c>
      <c r="DUJ44" s="1065" t="s">
        <v>430</v>
      </c>
      <c r="DUK44" s="1065" t="s">
        <v>430</v>
      </c>
      <c r="DUL44" s="1065" t="s">
        <v>430</v>
      </c>
      <c r="DUM44" s="1065" t="s">
        <v>430</v>
      </c>
      <c r="DUN44" s="1065" t="s">
        <v>430</v>
      </c>
      <c r="DUO44" s="1065" t="s">
        <v>430</v>
      </c>
      <c r="DUP44" s="1065" t="s">
        <v>430</v>
      </c>
      <c r="DUQ44" s="1065" t="s">
        <v>430</v>
      </c>
      <c r="DUR44" s="1065" t="s">
        <v>430</v>
      </c>
      <c r="DUS44" s="1065" t="s">
        <v>430</v>
      </c>
      <c r="DUT44" s="1065" t="s">
        <v>430</v>
      </c>
      <c r="DUU44" s="1065" t="s">
        <v>430</v>
      </c>
      <c r="DUV44" s="1065" t="s">
        <v>430</v>
      </c>
      <c r="DUW44" s="1065" t="s">
        <v>430</v>
      </c>
      <c r="DUX44" s="1065" t="s">
        <v>430</v>
      </c>
      <c r="DUY44" s="1065" t="s">
        <v>430</v>
      </c>
      <c r="DUZ44" s="1065" t="s">
        <v>430</v>
      </c>
      <c r="DVA44" s="1065" t="s">
        <v>430</v>
      </c>
      <c r="DVB44" s="1065" t="s">
        <v>430</v>
      </c>
      <c r="DVC44" s="1065" t="s">
        <v>430</v>
      </c>
      <c r="DVD44" s="1065" t="s">
        <v>430</v>
      </c>
      <c r="DVE44" s="1065" t="s">
        <v>430</v>
      </c>
      <c r="DVF44" s="1065" t="s">
        <v>430</v>
      </c>
      <c r="DVG44" s="1065" t="s">
        <v>430</v>
      </c>
      <c r="DVH44" s="1065" t="s">
        <v>430</v>
      </c>
      <c r="DVI44" s="1065" t="s">
        <v>430</v>
      </c>
      <c r="DVJ44" s="1065" t="s">
        <v>430</v>
      </c>
      <c r="DVK44" s="1065" t="s">
        <v>430</v>
      </c>
      <c r="DVL44" s="1065" t="s">
        <v>430</v>
      </c>
      <c r="DVM44" s="1065" t="s">
        <v>430</v>
      </c>
      <c r="DVN44" s="1065" t="s">
        <v>430</v>
      </c>
      <c r="DVO44" s="1065" t="s">
        <v>430</v>
      </c>
      <c r="DVP44" s="1065" t="s">
        <v>430</v>
      </c>
      <c r="DVQ44" s="1065" t="s">
        <v>430</v>
      </c>
      <c r="DVR44" s="1065" t="s">
        <v>430</v>
      </c>
      <c r="DVS44" s="1065" t="s">
        <v>430</v>
      </c>
      <c r="DVT44" s="1065" t="s">
        <v>430</v>
      </c>
      <c r="DVU44" s="1065" t="s">
        <v>430</v>
      </c>
      <c r="DVV44" s="1065" t="s">
        <v>430</v>
      </c>
      <c r="DVW44" s="1065" t="s">
        <v>430</v>
      </c>
      <c r="DVX44" s="1065" t="s">
        <v>430</v>
      </c>
      <c r="DVY44" s="1065" t="s">
        <v>430</v>
      </c>
      <c r="DVZ44" s="1065" t="s">
        <v>430</v>
      </c>
      <c r="DWA44" s="1065" t="s">
        <v>430</v>
      </c>
      <c r="DWB44" s="1065" t="s">
        <v>430</v>
      </c>
      <c r="DWC44" s="1065" t="s">
        <v>430</v>
      </c>
      <c r="DWD44" s="1065" t="s">
        <v>430</v>
      </c>
      <c r="DWE44" s="1065" t="s">
        <v>430</v>
      </c>
      <c r="DWF44" s="1065" t="s">
        <v>430</v>
      </c>
      <c r="DWG44" s="1065" t="s">
        <v>430</v>
      </c>
      <c r="DWH44" s="1065" t="s">
        <v>430</v>
      </c>
      <c r="DWI44" s="1065" t="s">
        <v>430</v>
      </c>
      <c r="DWJ44" s="1065" t="s">
        <v>430</v>
      </c>
      <c r="DWK44" s="1065" t="s">
        <v>430</v>
      </c>
      <c r="DWL44" s="1065" t="s">
        <v>430</v>
      </c>
      <c r="DWM44" s="1065" t="s">
        <v>430</v>
      </c>
      <c r="DWN44" s="1065" t="s">
        <v>430</v>
      </c>
      <c r="DWO44" s="1065" t="s">
        <v>430</v>
      </c>
      <c r="DWP44" s="1065" t="s">
        <v>430</v>
      </c>
      <c r="DWQ44" s="1065" t="s">
        <v>430</v>
      </c>
      <c r="DWR44" s="1065" t="s">
        <v>430</v>
      </c>
      <c r="DWS44" s="1065" t="s">
        <v>430</v>
      </c>
      <c r="DWT44" s="1065" t="s">
        <v>430</v>
      </c>
      <c r="DWU44" s="1065" t="s">
        <v>430</v>
      </c>
      <c r="DWV44" s="1065" t="s">
        <v>430</v>
      </c>
      <c r="DWW44" s="1065" t="s">
        <v>430</v>
      </c>
      <c r="DWX44" s="1065" t="s">
        <v>430</v>
      </c>
      <c r="DWY44" s="1065" t="s">
        <v>430</v>
      </c>
      <c r="DWZ44" s="1065" t="s">
        <v>430</v>
      </c>
      <c r="DXA44" s="1065" t="s">
        <v>430</v>
      </c>
      <c r="DXB44" s="1065" t="s">
        <v>430</v>
      </c>
      <c r="DXC44" s="1065" t="s">
        <v>430</v>
      </c>
      <c r="DXD44" s="1065" t="s">
        <v>430</v>
      </c>
      <c r="DXE44" s="1065" t="s">
        <v>430</v>
      </c>
      <c r="DXF44" s="1065" t="s">
        <v>430</v>
      </c>
      <c r="DXG44" s="1065" t="s">
        <v>430</v>
      </c>
      <c r="DXH44" s="1065" t="s">
        <v>430</v>
      </c>
      <c r="DXI44" s="1065" t="s">
        <v>430</v>
      </c>
      <c r="DXJ44" s="1065" t="s">
        <v>430</v>
      </c>
      <c r="DXK44" s="1065" t="s">
        <v>430</v>
      </c>
      <c r="DXL44" s="1065" t="s">
        <v>430</v>
      </c>
      <c r="DXM44" s="1065" t="s">
        <v>430</v>
      </c>
      <c r="DXN44" s="1065" t="s">
        <v>430</v>
      </c>
      <c r="DXO44" s="1065" t="s">
        <v>430</v>
      </c>
      <c r="DXP44" s="1065" t="s">
        <v>430</v>
      </c>
      <c r="DXQ44" s="1065" t="s">
        <v>430</v>
      </c>
      <c r="DXR44" s="1065" t="s">
        <v>430</v>
      </c>
      <c r="DXS44" s="1065" t="s">
        <v>430</v>
      </c>
      <c r="DXT44" s="1065" t="s">
        <v>430</v>
      </c>
      <c r="DXU44" s="1065" t="s">
        <v>430</v>
      </c>
      <c r="DXV44" s="1065" t="s">
        <v>430</v>
      </c>
      <c r="DXW44" s="1065" t="s">
        <v>430</v>
      </c>
      <c r="DXX44" s="1065" t="s">
        <v>430</v>
      </c>
      <c r="DXY44" s="1065" t="s">
        <v>430</v>
      </c>
      <c r="DXZ44" s="1065" t="s">
        <v>430</v>
      </c>
      <c r="DYA44" s="1065" t="s">
        <v>430</v>
      </c>
      <c r="DYB44" s="1065" t="s">
        <v>430</v>
      </c>
      <c r="DYC44" s="1065" t="s">
        <v>430</v>
      </c>
      <c r="DYD44" s="1065" t="s">
        <v>430</v>
      </c>
      <c r="DYE44" s="1065" t="s">
        <v>430</v>
      </c>
      <c r="DYF44" s="1065" t="s">
        <v>430</v>
      </c>
      <c r="DYG44" s="1065" t="s">
        <v>430</v>
      </c>
      <c r="DYH44" s="1065" t="s">
        <v>430</v>
      </c>
      <c r="DYI44" s="1065" t="s">
        <v>430</v>
      </c>
      <c r="DYJ44" s="1065" t="s">
        <v>430</v>
      </c>
      <c r="DYK44" s="1065" t="s">
        <v>430</v>
      </c>
      <c r="DYL44" s="1065" t="s">
        <v>430</v>
      </c>
      <c r="DYM44" s="1065" t="s">
        <v>430</v>
      </c>
      <c r="DYN44" s="1065" t="s">
        <v>430</v>
      </c>
      <c r="DYO44" s="1065" t="s">
        <v>430</v>
      </c>
      <c r="DYP44" s="1065" t="s">
        <v>430</v>
      </c>
      <c r="DYQ44" s="1065" t="s">
        <v>430</v>
      </c>
      <c r="DYR44" s="1065" t="s">
        <v>430</v>
      </c>
      <c r="DYS44" s="1065" t="s">
        <v>430</v>
      </c>
      <c r="DYT44" s="1065" t="s">
        <v>430</v>
      </c>
      <c r="DYU44" s="1065" t="s">
        <v>430</v>
      </c>
      <c r="DYV44" s="1065" t="s">
        <v>430</v>
      </c>
      <c r="DYW44" s="1065" t="s">
        <v>430</v>
      </c>
      <c r="DYX44" s="1065" t="s">
        <v>430</v>
      </c>
      <c r="DYY44" s="1065" t="s">
        <v>430</v>
      </c>
      <c r="DYZ44" s="1065" t="s">
        <v>430</v>
      </c>
      <c r="DZA44" s="1065" t="s">
        <v>430</v>
      </c>
      <c r="DZB44" s="1065" t="s">
        <v>430</v>
      </c>
      <c r="DZC44" s="1065" t="s">
        <v>430</v>
      </c>
      <c r="DZD44" s="1065" t="s">
        <v>430</v>
      </c>
      <c r="DZE44" s="1065" t="s">
        <v>430</v>
      </c>
      <c r="DZF44" s="1065" t="s">
        <v>430</v>
      </c>
      <c r="DZG44" s="1065" t="s">
        <v>430</v>
      </c>
      <c r="DZH44" s="1065" t="s">
        <v>430</v>
      </c>
      <c r="DZI44" s="1065" t="s">
        <v>430</v>
      </c>
      <c r="DZJ44" s="1065" t="s">
        <v>430</v>
      </c>
      <c r="DZK44" s="1065" t="s">
        <v>430</v>
      </c>
      <c r="DZL44" s="1065" t="s">
        <v>430</v>
      </c>
      <c r="DZM44" s="1065" t="s">
        <v>430</v>
      </c>
      <c r="DZN44" s="1065" t="s">
        <v>430</v>
      </c>
      <c r="DZO44" s="1065" t="s">
        <v>430</v>
      </c>
      <c r="DZP44" s="1065" t="s">
        <v>430</v>
      </c>
      <c r="DZQ44" s="1065" t="s">
        <v>430</v>
      </c>
      <c r="DZR44" s="1065" t="s">
        <v>430</v>
      </c>
      <c r="DZS44" s="1065" t="s">
        <v>430</v>
      </c>
      <c r="DZT44" s="1065" t="s">
        <v>430</v>
      </c>
      <c r="DZU44" s="1065" t="s">
        <v>430</v>
      </c>
      <c r="DZV44" s="1065" t="s">
        <v>430</v>
      </c>
      <c r="DZW44" s="1065" t="s">
        <v>430</v>
      </c>
      <c r="DZX44" s="1065" t="s">
        <v>430</v>
      </c>
      <c r="DZY44" s="1065" t="s">
        <v>430</v>
      </c>
      <c r="DZZ44" s="1065" t="s">
        <v>430</v>
      </c>
      <c r="EAA44" s="1065" t="s">
        <v>430</v>
      </c>
      <c r="EAB44" s="1065" t="s">
        <v>430</v>
      </c>
      <c r="EAC44" s="1065" t="s">
        <v>430</v>
      </c>
      <c r="EAD44" s="1065" t="s">
        <v>430</v>
      </c>
      <c r="EAE44" s="1065" t="s">
        <v>430</v>
      </c>
      <c r="EAF44" s="1065" t="s">
        <v>430</v>
      </c>
      <c r="EAG44" s="1065" t="s">
        <v>430</v>
      </c>
      <c r="EAH44" s="1065" t="s">
        <v>430</v>
      </c>
      <c r="EAI44" s="1065" t="s">
        <v>430</v>
      </c>
      <c r="EAJ44" s="1065" t="s">
        <v>430</v>
      </c>
      <c r="EAK44" s="1065" t="s">
        <v>430</v>
      </c>
      <c r="EAL44" s="1065" t="s">
        <v>430</v>
      </c>
      <c r="EAM44" s="1065" t="s">
        <v>430</v>
      </c>
      <c r="EAN44" s="1065" t="s">
        <v>430</v>
      </c>
      <c r="EAO44" s="1065" t="s">
        <v>430</v>
      </c>
      <c r="EAP44" s="1065" t="s">
        <v>430</v>
      </c>
      <c r="EAQ44" s="1065" t="s">
        <v>430</v>
      </c>
      <c r="EAR44" s="1065" t="s">
        <v>430</v>
      </c>
      <c r="EAS44" s="1065" t="s">
        <v>430</v>
      </c>
      <c r="EAT44" s="1065" t="s">
        <v>430</v>
      </c>
      <c r="EAU44" s="1065" t="s">
        <v>430</v>
      </c>
      <c r="EAV44" s="1065" t="s">
        <v>430</v>
      </c>
      <c r="EAW44" s="1065" t="s">
        <v>430</v>
      </c>
      <c r="EAX44" s="1065" t="s">
        <v>430</v>
      </c>
      <c r="EAY44" s="1065" t="s">
        <v>430</v>
      </c>
      <c r="EAZ44" s="1065" t="s">
        <v>430</v>
      </c>
      <c r="EBA44" s="1065" t="s">
        <v>430</v>
      </c>
      <c r="EBB44" s="1065" t="s">
        <v>430</v>
      </c>
      <c r="EBC44" s="1065" t="s">
        <v>430</v>
      </c>
      <c r="EBD44" s="1065" t="s">
        <v>430</v>
      </c>
      <c r="EBE44" s="1065" t="s">
        <v>430</v>
      </c>
      <c r="EBF44" s="1065" t="s">
        <v>430</v>
      </c>
      <c r="EBG44" s="1065" t="s">
        <v>430</v>
      </c>
      <c r="EBH44" s="1065" t="s">
        <v>430</v>
      </c>
      <c r="EBI44" s="1065" t="s">
        <v>430</v>
      </c>
      <c r="EBJ44" s="1065" t="s">
        <v>430</v>
      </c>
      <c r="EBK44" s="1065" t="s">
        <v>430</v>
      </c>
      <c r="EBL44" s="1065" t="s">
        <v>430</v>
      </c>
      <c r="EBM44" s="1065" t="s">
        <v>430</v>
      </c>
      <c r="EBN44" s="1065" t="s">
        <v>430</v>
      </c>
      <c r="EBO44" s="1065" t="s">
        <v>430</v>
      </c>
      <c r="EBP44" s="1065" t="s">
        <v>430</v>
      </c>
      <c r="EBQ44" s="1065" t="s">
        <v>430</v>
      </c>
      <c r="EBR44" s="1065" t="s">
        <v>430</v>
      </c>
      <c r="EBS44" s="1065" t="s">
        <v>430</v>
      </c>
      <c r="EBT44" s="1065" t="s">
        <v>430</v>
      </c>
      <c r="EBU44" s="1065" t="s">
        <v>430</v>
      </c>
      <c r="EBV44" s="1065" t="s">
        <v>430</v>
      </c>
      <c r="EBW44" s="1065" t="s">
        <v>430</v>
      </c>
      <c r="EBX44" s="1065" t="s">
        <v>430</v>
      </c>
      <c r="EBY44" s="1065" t="s">
        <v>430</v>
      </c>
      <c r="EBZ44" s="1065" t="s">
        <v>430</v>
      </c>
      <c r="ECA44" s="1065" t="s">
        <v>430</v>
      </c>
      <c r="ECB44" s="1065" t="s">
        <v>430</v>
      </c>
      <c r="ECC44" s="1065" t="s">
        <v>430</v>
      </c>
      <c r="ECD44" s="1065" t="s">
        <v>430</v>
      </c>
      <c r="ECE44" s="1065" t="s">
        <v>430</v>
      </c>
      <c r="ECF44" s="1065" t="s">
        <v>430</v>
      </c>
      <c r="ECG44" s="1065" t="s">
        <v>430</v>
      </c>
      <c r="ECH44" s="1065" t="s">
        <v>430</v>
      </c>
      <c r="ECI44" s="1065" t="s">
        <v>430</v>
      </c>
      <c r="ECJ44" s="1065" t="s">
        <v>430</v>
      </c>
      <c r="ECK44" s="1065" t="s">
        <v>430</v>
      </c>
      <c r="ECL44" s="1065" t="s">
        <v>430</v>
      </c>
      <c r="ECM44" s="1065" t="s">
        <v>430</v>
      </c>
      <c r="ECN44" s="1065" t="s">
        <v>430</v>
      </c>
      <c r="ECO44" s="1065" t="s">
        <v>430</v>
      </c>
      <c r="ECP44" s="1065" t="s">
        <v>430</v>
      </c>
      <c r="ECQ44" s="1065" t="s">
        <v>430</v>
      </c>
      <c r="ECR44" s="1065" t="s">
        <v>430</v>
      </c>
      <c r="ECS44" s="1065" t="s">
        <v>430</v>
      </c>
      <c r="ECT44" s="1065" t="s">
        <v>430</v>
      </c>
      <c r="ECU44" s="1065" t="s">
        <v>430</v>
      </c>
      <c r="ECV44" s="1065" t="s">
        <v>430</v>
      </c>
      <c r="ECW44" s="1065" t="s">
        <v>430</v>
      </c>
      <c r="ECX44" s="1065" t="s">
        <v>430</v>
      </c>
      <c r="ECY44" s="1065" t="s">
        <v>430</v>
      </c>
      <c r="ECZ44" s="1065" t="s">
        <v>430</v>
      </c>
      <c r="EDA44" s="1065" t="s">
        <v>430</v>
      </c>
      <c r="EDB44" s="1065" t="s">
        <v>430</v>
      </c>
      <c r="EDC44" s="1065" t="s">
        <v>430</v>
      </c>
      <c r="EDD44" s="1065" t="s">
        <v>430</v>
      </c>
      <c r="EDE44" s="1065" t="s">
        <v>430</v>
      </c>
      <c r="EDF44" s="1065" t="s">
        <v>430</v>
      </c>
      <c r="EDG44" s="1065" t="s">
        <v>430</v>
      </c>
      <c r="EDH44" s="1065" t="s">
        <v>430</v>
      </c>
      <c r="EDI44" s="1065" t="s">
        <v>430</v>
      </c>
      <c r="EDJ44" s="1065" t="s">
        <v>430</v>
      </c>
      <c r="EDK44" s="1065" t="s">
        <v>430</v>
      </c>
      <c r="EDL44" s="1065" t="s">
        <v>430</v>
      </c>
      <c r="EDM44" s="1065" t="s">
        <v>430</v>
      </c>
      <c r="EDN44" s="1065" t="s">
        <v>430</v>
      </c>
      <c r="EDO44" s="1065" t="s">
        <v>430</v>
      </c>
      <c r="EDP44" s="1065" t="s">
        <v>430</v>
      </c>
      <c r="EDQ44" s="1065" t="s">
        <v>430</v>
      </c>
      <c r="EDR44" s="1065" t="s">
        <v>430</v>
      </c>
      <c r="EDS44" s="1065" t="s">
        <v>430</v>
      </c>
      <c r="EDT44" s="1065" t="s">
        <v>430</v>
      </c>
      <c r="EDU44" s="1065" t="s">
        <v>430</v>
      </c>
      <c r="EDV44" s="1065" t="s">
        <v>430</v>
      </c>
      <c r="EDW44" s="1065" t="s">
        <v>430</v>
      </c>
      <c r="EDX44" s="1065" t="s">
        <v>430</v>
      </c>
      <c r="EDY44" s="1065" t="s">
        <v>430</v>
      </c>
      <c r="EDZ44" s="1065" t="s">
        <v>430</v>
      </c>
      <c r="EEA44" s="1065" t="s">
        <v>430</v>
      </c>
      <c r="EEB44" s="1065" t="s">
        <v>430</v>
      </c>
      <c r="EEC44" s="1065" t="s">
        <v>430</v>
      </c>
      <c r="EED44" s="1065" t="s">
        <v>430</v>
      </c>
      <c r="EEE44" s="1065" t="s">
        <v>430</v>
      </c>
      <c r="EEF44" s="1065" t="s">
        <v>430</v>
      </c>
      <c r="EEG44" s="1065" t="s">
        <v>430</v>
      </c>
      <c r="EEH44" s="1065" t="s">
        <v>430</v>
      </c>
      <c r="EEI44" s="1065" t="s">
        <v>430</v>
      </c>
      <c r="EEJ44" s="1065" t="s">
        <v>430</v>
      </c>
      <c r="EEK44" s="1065" t="s">
        <v>430</v>
      </c>
      <c r="EEL44" s="1065" t="s">
        <v>430</v>
      </c>
      <c r="EEM44" s="1065" t="s">
        <v>430</v>
      </c>
      <c r="EEN44" s="1065" t="s">
        <v>430</v>
      </c>
      <c r="EEO44" s="1065" t="s">
        <v>430</v>
      </c>
      <c r="EEP44" s="1065" t="s">
        <v>430</v>
      </c>
      <c r="EEQ44" s="1065" t="s">
        <v>430</v>
      </c>
      <c r="EER44" s="1065" t="s">
        <v>430</v>
      </c>
      <c r="EES44" s="1065" t="s">
        <v>430</v>
      </c>
      <c r="EET44" s="1065" t="s">
        <v>430</v>
      </c>
      <c r="EEU44" s="1065" t="s">
        <v>430</v>
      </c>
      <c r="EEV44" s="1065" t="s">
        <v>430</v>
      </c>
      <c r="EEW44" s="1065" t="s">
        <v>430</v>
      </c>
      <c r="EEX44" s="1065" t="s">
        <v>430</v>
      </c>
      <c r="EEY44" s="1065" t="s">
        <v>430</v>
      </c>
      <c r="EEZ44" s="1065" t="s">
        <v>430</v>
      </c>
      <c r="EFA44" s="1065" t="s">
        <v>430</v>
      </c>
      <c r="EFB44" s="1065" t="s">
        <v>430</v>
      </c>
      <c r="EFC44" s="1065" t="s">
        <v>430</v>
      </c>
      <c r="EFD44" s="1065" t="s">
        <v>430</v>
      </c>
      <c r="EFE44" s="1065" t="s">
        <v>430</v>
      </c>
      <c r="EFF44" s="1065" t="s">
        <v>430</v>
      </c>
      <c r="EFG44" s="1065" t="s">
        <v>430</v>
      </c>
      <c r="EFH44" s="1065" t="s">
        <v>430</v>
      </c>
      <c r="EFI44" s="1065" t="s">
        <v>430</v>
      </c>
      <c r="EFJ44" s="1065" t="s">
        <v>430</v>
      </c>
      <c r="EFK44" s="1065" t="s">
        <v>430</v>
      </c>
      <c r="EFL44" s="1065" t="s">
        <v>430</v>
      </c>
      <c r="EFM44" s="1065" t="s">
        <v>430</v>
      </c>
      <c r="EFN44" s="1065" t="s">
        <v>430</v>
      </c>
      <c r="EFO44" s="1065" t="s">
        <v>430</v>
      </c>
      <c r="EFP44" s="1065" t="s">
        <v>430</v>
      </c>
      <c r="EFQ44" s="1065" t="s">
        <v>430</v>
      </c>
      <c r="EFR44" s="1065" t="s">
        <v>430</v>
      </c>
      <c r="EFS44" s="1065" t="s">
        <v>430</v>
      </c>
      <c r="EFT44" s="1065" t="s">
        <v>430</v>
      </c>
      <c r="EFU44" s="1065" t="s">
        <v>430</v>
      </c>
      <c r="EFV44" s="1065" t="s">
        <v>430</v>
      </c>
      <c r="EFW44" s="1065" t="s">
        <v>430</v>
      </c>
      <c r="EFX44" s="1065" t="s">
        <v>430</v>
      </c>
      <c r="EFY44" s="1065" t="s">
        <v>430</v>
      </c>
      <c r="EFZ44" s="1065" t="s">
        <v>430</v>
      </c>
      <c r="EGA44" s="1065" t="s">
        <v>430</v>
      </c>
      <c r="EGB44" s="1065" t="s">
        <v>430</v>
      </c>
      <c r="EGC44" s="1065" t="s">
        <v>430</v>
      </c>
      <c r="EGD44" s="1065" t="s">
        <v>430</v>
      </c>
      <c r="EGE44" s="1065" t="s">
        <v>430</v>
      </c>
      <c r="EGF44" s="1065" t="s">
        <v>430</v>
      </c>
      <c r="EGG44" s="1065" t="s">
        <v>430</v>
      </c>
      <c r="EGH44" s="1065" t="s">
        <v>430</v>
      </c>
      <c r="EGI44" s="1065" t="s">
        <v>430</v>
      </c>
      <c r="EGJ44" s="1065" t="s">
        <v>430</v>
      </c>
      <c r="EGK44" s="1065" t="s">
        <v>430</v>
      </c>
      <c r="EGL44" s="1065" t="s">
        <v>430</v>
      </c>
      <c r="EGM44" s="1065" t="s">
        <v>430</v>
      </c>
      <c r="EGN44" s="1065" t="s">
        <v>430</v>
      </c>
      <c r="EGO44" s="1065" t="s">
        <v>430</v>
      </c>
      <c r="EGP44" s="1065" t="s">
        <v>430</v>
      </c>
      <c r="EGQ44" s="1065" t="s">
        <v>430</v>
      </c>
      <c r="EGR44" s="1065" t="s">
        <v>430</v>
      </c>
      <c r="EGS44" s="1065" t="s">
        <v>430</v>
      </c>
      <c r="EGT44" s="1065" t="s">
        <v>430</v>
      </c>
      <c r="EGU44" s="1065" t="s">
        <v>430</v>
      </c>
      <c r="EGV44" s="1065" t="s">
        <v>430</v>
      </c>
      <c r="EGW44" s="1065" t="s">
        <v>430</v>
      </c>
      <c r="EGX44" s="1065" t="s">
        <v>430</v>
      </c>
      <c r="EGY44" s="1065" t="s">
        <v>430</v>
      </c>
      <c r="EGZ44" s="1065" t="s">
        <v>430</v>
      </c>
      <c r="EHA44" s="1065" t="s">
        <v>430</v>
      </c>
      <c r="EHB44" s="1065" t="s">
        <v>430</v>
      </c>
      <c r="EHC44" s="1065" t="s">
        <v>430</v>
      </c>
      <c r="EHD44" s="1065" t="s">
        <v>430</v>
      </c>
      <c r="EHE44" s="1065" t="s">
        <v>430</v>
      </c>
      <c r="EHF44" s="1065" t="s">
        <v>430</v>
      </c>
      <c r="EHG44" s="1065" t="s">
        <v>430</v>
      </c>
      <c r="EHH44" s="1065" t="s">
        <v>430</v>
      </c>
      <c r="EHI44" s="1065" t="s">
        <v>430</v>
      </c>
      <c r="EHJ44" s="1065" t="s">
        <v>430</v>
      </c>
      <c r="EHK44" s="1065" t="s">
        <v>430</v>
      </c>
      <c r="EHL44" s="1065" t="s">
        <v>430</v>
      </c>
      <c r="EHM44" s="1065" t="s">
        <v>430</v>
      </c>
      <c r="EHN44" s="1065" t="s">
        <v>430</v>
      </c>
      <c r="EHO44" s="1065" t="s">
        <v>430</v>
      </c>
      <c r="EHP44" s="1065" t="s">
        <v>430</v>
      </c>
      <c r="EHQ44" s="1065" t="s">
        <v>430</v>
      </c>
      <c r="EHR44" s="1065" t="s">
        <v>430</v>
      </c>
      <c r="EHS44" s="1065" t="s">
        <v>430</v>
      </c>
      <c r="EHT44" s="1065" t="s">
        <v>430</v>
      </c>
      <c r="EHU44" s="1065" t="s">
        <v>430</v>
      </c>
      <c r="EHV44" s="1065" t="s">
        <v>430</v>
      </c>
      <c r="EHW44" s="1065" t="s">
        <v>430</v>
      </c>
      <c r="EHX44" s="1065" t="s">
        <v>430</v>
      </c>
      <c r="EHY44" s="1065" t="s">
        <v>430</v>
      </c>
      <c r="EHZ44" s="1065" t="s">
        <v>430</v>
      </c>
      <c r="EIA44" s="1065" t="s">
        <v>430</v>
      </c>
      <c r="EIB44" s="1065" t="s">
        <v>430</v>
      </c>
      <c r="EIC44" s="1065" t="s">
        <v>430</v>
      </c>
      <c r="EID44" s="1065" t="s">
        <v>430</v>
      </c>
      <c r="EIE44" s="1065" t="s">
        <v>430</v>
      </c>
      <c r="EIF44" s="1065" t="s">
        <v>430</v>
      </c>
      <c r="EIG44" s="1065" t="s">
        <v>430</v>
      </c>
      <c r="EIH44" s="1065" t="s">
        <v>430</v>
      </c>
      <c r="EII44" s="1065" t="s">
        <v>430</v>
      </c>
      <c r="EIJ44" s="1065" t="s">
        <v>430</v>
      </c>
      <c r="EIK44" s="1065" t="s">
        <v>430</v>
      </c>
      <c r="EIL44" s="1065" t="s">
        <v>430</v>
      </c>
      <c r="EIM44" s="1065" t="s">
        <v>430</v>
      </c>
      <c r="EIN44" s="1065" t="s">
        <v>430</v>
      </c>
      <c r="EIO44" s="1065" t="s">
        <v>430</v>
      </c>
      <c r="EIP44" s="1065" t="s">
        <v>430</v>
      </c>
      <c r="EIQ44" s="1065" t="s">
        <v>430</v>
      </c>
      <c r="EIR44" s="1065" t="s">
        <v>430</v>
      </c>
      <c r="EIS44" s="1065" t="s">
        <v>430</v>
      </c>
      <c r="EIT44" s="1065" t="s">
        <v>430</v>
      </c>
      <c r="EIU44" s="1065" t="s">
        <v>430</v>
      </c>
      <c r="EIV44" s="1065" t="s">
        <v>430</v>
      </c>
      <c r="EIW44" s="1065" t="s">
        <v>430</v>
      </c>
      <c r="EIX44" s="1065" t="s">
        <v>430</v>
      </c>
      <c r="EIY44" s="1065" t="s">
        <v>430</v>
      </c>
      <c r="EIZ44" s="1065" t="s">
        <v>430</v>
      </c>
      <c r="EJA44" s="1065" t="s">
        <v>430</v>
      </c>
      <c r="EJB44" s="1065" t="s">
        <v>430</v>
      </c>
      <c r="EJC44" s="1065" t="s">
        <v>430</v>
      </c>
      <c r="EJD44" s="1065" t="s">
        <v>430</v>
      </c>
      <c r="EJE44" s="1065" t="s">
        <v>430</v>
      </c>
      <c r="EJF44" s="1065" t="s">
        <v>430</v>
      </c>
      <c r="EJG44" s="1065" t="s">
        <v>430</v>
      </c>
      <c r="EJH44" s="1065" t="s">
        <v>430</v>
      </c>
      <c r="EJI44" s="1065" t="s">
        <v>430</v>
      </c>
      <c r="EJJ44" s="1065" t="s">
        <v>430</v>
      </c>
      <c r="EJK44" s="1065" t="s">
        <v>430</v>
      </c>
      <c r="EJL44" s="1065" t="s">
        <v>430</v>
      </c>
      <c r="EJM44" s="1065" t="s">
        <v>430</v>
      </c>
      <c r="EJN44" s="1065" t="s">
        <v>430</v>
      </c>
      <c r="EJO44" s="1065" t="s">
        <v>430</v>
      </c>
      <c r="EJP44" s="1065" t="s">
        <v>430</v>
      </c>
      <c r="EJQ44" s="1065" t="s">
        <v>430</v>
      </c>
      <c r="EJR44" s="1065" t="s">
        <v>430</v>
      </c>
      <c r="EJS44" s="1065" t="s">
        <v>430</v>
      </c>
      <c r="EJT44" s="1065" t="s">
        <v>430</v>
      </c>
      <c r="EJU44" s="1065" t="s">
        <v>430</v>
      </c>
      <c r="EJV44" s="1065" t="s">
        <v>430</v>
      </c>
      <c r="EJW44" s="1065" t="s">
        <v>430</v>
      </c>
      <c r="EJX44" s="1065" t="s">
        <v>430</v>
      </c>
      <c r="EJY44" s="1065" t="s">
        <v>430</v>
      </c>
      <c r="EJZ44" s="1065" t="s">
        <v>430</v>
      </c>
      <c r="EKA44" s="1065" t="s">
        <v>430</v>
      </c>
      <c r="EKB44" s="1065" t="s">
        <v>430</v>
      </c>
      <c r="EKC44" s="1065" t="s">
        <v>430</v>
      </c>
      <c r="EKD44" s="1065" t="s">
        <v>430</v>
      </c>
      <c r="EKE44" s="1065" t="s">
        <v>430</v>
      </c>
      <c r="EKF44" s="1065" t="s">
        <v>430</v>
      </c>
      <c r="EKG44" s="1065" t="s">
        <v>430</v>
      </c>
      <c r="EKH44" s="1065" t="s">
        <v>430</v>
      </c>
      <c r="EKI44" s="1065" t="s">
        <v>430</v>
      </c>
      <c r="EKJ44" s="1065" t="s">
        <v>430</v>
      </c>
      <c r="EKK44" s="1065" t="s">
        <v>430</v>
      </c>
      <c r="EKL44" s="1065" t="s">
        <v>430</v>
      </c>
      <c r="EKM44" s="1065" t="s">
        <v>430</v>
      </c>
      <c r="EKN44" s="1065" t="s">
        <v>430</v>
      </c>
      <c r="EKO44" s="1065" t="s">
        <v>430</v>
      </c>
      <c r="EKP44" s="1065" t="s">
        <v>430</v>
      </c>
      <c r="EKQ44" s="1065" t="s">
        <v>430</v>
      </c>
      <c r="EKR44" s="1065" t="s">
        <v>430</v>
      </c>
      <c r="EKS44" s="1065" t="s">
        <v>430</v>
      </c>
      <c r="EKT44" s="1065" t="s">
        <v>430</v>
      </c>
      <c r="EKU44" s="1065" t="s">
        <v>430</v>
      </c>
      <c r="EKV44" s="1065" t="s">
        <v>430</v>
      </c>
      <c r="EKW44" s="1065" t="s">
        <v>430</v>
      </c>
      <c r="EKX44" s="1065" t="s">
        <v>430</v>
      </c>
      <c r="EKY44" s="1065" t="s">
        <v>430</v>
      </c>
      <c r="EKZ44" s="1065" t="s">
        <v>430</v>
      </c>
      <c r="ELA44" s="1065" t="s">
        <v>430</v>
      </c>
      <c r="ELB44" s="1065" t="s">
        <v>430</v>
      </c>
      <c r="ELC44" s="1065" t="s">
        <v>430</v>
      </c>
      <c r="ELD44" s="1065" t="s">
        <v>430</v>
      </c>
      <c r="ELE44" s="1065" t="s">
        <v>430</v>
      </c>
      <c r="ELF44" s="1065" t="s">
        <v>430</v>
      </c>
      <c r="ELG44" s="1065" t="s">
        <v>430</v>
      </c>
      <c r="ELH44" s="1065" t="s">
        <v>430</v>
      </c>
      <c r="ELI44" s="1065" t="s">
        <v>430</v>
      </c>
      <c r="ELJ44" s="1065" t="s">
        <v>430</v>
      </c>
      <c r="ELK44" s="1065" t="s">
        <v>430</v>
      </c>
      <c r="ELL44" s="1065" t="s">
        <v>430</v>
      </c>
      <c r="ELM44" s="1065" t="s">
        <v>430</v>
      </c>
      <c r="ELN44" s="1065" t="s">
        <v>430</v>
      </c>
      <c r="ELO44" s="1065" t="s">
        <v>430</v>
      </c>
      <c r="ELP44" s="1065" t="s">
        <v>430</v>
      </c>
      <c r="ELQ44" s="1065" t="s">
        <v>430</v>
      </c>
      <c r="ELR44" s="1065" t="s">
        <v>430</v>
      </c>
      <c r="ELS44" s="1065" t="s">
        <v>430</v>
      </c>
      <c r="ELT44" s="1065" t="s">
        <v>430</v>
      </c>
      <c r="ELU44" s="1065" t="s">
        <v>430</v>
      </c>
      <c r="ELV44" s="1065" t="s">
        <v>430</v>
      </c>
      <c r="ELW44" s="1065" t="s">
        <v>430</v>
      </c>
      <c r="ELX44" s="1065" t="s">
        <v>430</v>
      </c>
      <c r="ELY44" s="1065" t="s">
        <v>430</v>
      </c>
      <c r="ELZ44" s="1065" t="s">
        <v>430</v>
      </c>
      <c r="EMA44" s="1065" t="s">
        <v>430</v>
      </c>
      <c r="EMB44" s="1065" t="s">
        <v>430</v>
      </c>
      <c r="EMC44" s="1065" t="s">
        <v>430</v>
      </c>
      <c r="EMD44" s="1065" t="s">
        <v>430</v>
      </c>
      <c r="EME44" s="1065" t="s">
        <v>430</v>
      </c>
      <c r="EMF44" s="1065" t="s">
        <v>430</v>
      </c>
      <c r="EMG44" s="1065" t="s">
        <v>430</v>
      </c>
      <c r="EMH44" s="1065" t="s">
        <v>430</v>
      </c>
      <c r="EMI44" s="1065" t="s">
        <v>430</v>
      </c>
      <c r="EMJ44" s="1065" t="s">
        <v>430</v>
      </c>
      <c r="EMK44" s="1065" t="s">
        <v>430</v>
      </c>
      <c r="EML44" s="1065" t="s">
        <v>430</v>
      </c>
      <c r="EMM44" s="1065" t="s">
        <v>430</v>
      </c>
      <c r="EMN44" s="1065" t="s">
        <v>430</v>
      </c>
      <c r="EMO44" s="1065" t="s">
        <v>430</v>
      </c>
      <c r="EMP44" s="1065" t="s">
        <v>430</v>
      </c>
      <c r="EMQ44" s="1065" t="s">
        <v>430</v>
      </c>
      <c r="EMR44" s="1065" t="s">
        <v>430</v>
      </c>
      <c r="EMS44" s="1065" t="s">
        <v>430</v>
      </c>
      <c r="EMT44" s="1065" t="s">
        <v>430</v>
      </c>
      <c r="EMU44" s="1065" t="s">
        <v>430</v>
      </c>
      <c r="EMV44" s="1065" t="s">
        <v>430</v>
      </c>
      <c r="EMW44" s="1065" t="s">
        <v>430</v>
      </c>
      <c r="EMX44" s="1065" t="s">
        <v>430</v>
      </c>
      <c r="EMY44" s="1065" t="s">
        <v>430</v>
      </c>
      <c r="EMZ44" s="1065" t="s">
        <v>430</v>
      </c>
      <c r="ENA44" s="1065" t="s">
        <v>430</v>
      </c>
      <c r="ENB44" s="1065" t="s">
        <v>430</v>
      </c>
      <c r="ENC44" s="1065" t="s">
        <v>430</v>
      </c>
      <c r="END44" s="1065" t="s">
        <v>430</v>
      </c>
      <c r="ENE44" s="1065" t="s">
        <v>430</v>
      </c>
      <c r="ENF44" s="1065" t="s">
        <v>430</v>
      </c>
      <c r="ENG44" s="1065" t="s">
        <v>430</v>
      </c>
      <c r="ENH44" s="1065" t="s">
        <v>430</v>
      </c>
      <c r="ENI44" s="1065" t="s">
        <v>430</v>
      </c>
      <c r="ENJ44" s="1065" t="s">
        <v>430</v>
      </c>
      <c r="ENK44" s="1065" t="s">
        <v>430</v>
      </c>
      <c r="ENL44" s="1065" t="s">
        <v>430</v>
      </c>
      <c r="ENM44" s="1065" t="s">
        <v>430</v>
      </c>
      <c r="ENN44" s="1065" t="s">
        <v>430</v>
      </c>
      <c r="ENO44" s="1065" t="s">
        <v>430</v>
      </c>
      <c r="ENP44" s="1065" t="s">
        <v>430</v>
      </c>
      <c r="ENQ44" s="1065" t="s">
        <v>430</v>
      </c>
      <c r="ENR44" s="1065" t="s">
        <v>430</v>
      </c>
      <c r="ENS44" s="1065" t="s">
        <v>430</v>
      </c>
      <c r="ENT44" s="1065" t="s">
        <v>430</v>
      </c>
      <c r="ENU44" s="1065" t="s">
        <v>430</v>
      </c>
      <c r="ENV44" s="1065" t="s">
        <v>430</v>
      </c>
      <c r="ENW44" s="1065" t="s">
        <v>430</v>
      </c>
      <c r="ENX44" s="1065" t="s">
        <v>430</v>
      </c>
      <c r="ENY44" s="1065" t="s">
        <v>430</v>
      </c>
      <c r="ENZ44" s="1065" t="s">
        <v>430</v>
      </c>
      <c r="EOA44" s="1065" t="s">
        <v>430</v>
      </c>
      <c r="EOB44" s="1065" t="s">
        <v>430</v>
      </c>
      <c r="EOC44" s="1065" t="s">
        <v>430</v>
      </c>
      <c r="EOD44" s="1065" t="s">
        <v>430</v>
      </c>
      <c r="EOE44" s="1065" t="s">
        <v>430</v>
      </c>
      <c r="EOF44" s="1065" t="s">
        <v>430</v>
      </c>
      <c r="EOG44" s="1065" t="s">
        <v>430</v>
      </c>
      <c r="EOH44" s="1065" t="s">
        <v>430</v>
      </c>
      <c r="EOI44" s="1065" t="s">
        <v>430</v>
      </c>
      <c r="EOJ44" s="1065" t="s">
        <v>430</v>
      </c>
      <c r="EOK44" s="1065" t="s">
        <v>430</v>
      </c>
      <c r="EOL44" s="1065" t="s">
        <v>430</v>
      </c>
      <c r="EOM44" s="1065" t="s">
        <v>430</v>
      </c>
      <c r="EON44" s="1065" t="s">
        <v>430</v>
      </c>
      <c r="EOO44" s="1065" t="s">
        <v>430</v>
      </c>
      <c r="EOP44" s="1065" t="s">
        <v>430</v>
      </c>
      <c r="EOQ44" s="1065" t="s">
        <v>430</v>
      </c>
      <c r="EOR44" s="1065" t="s">
        <v>430</v>
      </c>
      <c r="EOS44" s="1065" t="s">
        <v>430</v>
      </c>
      <c r="EOT44" s="1065" t="s">
        <v>430</v>
      </c>
      <c r="EOU44" s="1065" t="s">
        <v>430</v>
      </c>
      <c r="EOV44" s="1065" t="s">
        <v>430</v>
      </c>
      <c r="EOW44" s="1065" t="s">
        <v>430</v>
      </c>
      <c r="EOX44" s="1065" t="s">
        <v>430</v>
      </c>
      <c r="EOY44" s="1065" t="s">
        <v>430</v>
      </c>
      <c r="EOZ44" s="1065" t="s">
        <v>430</v>
      </c>
      <c r="EPA44" s="1065" t="s">
        <v>430</v>
      </c>
      <c r="EPB44" s="1065" t="s">
        <v>430</v>
      </c>
      <c r="EPC44" s="1065" t="s">
        <v>430</v>
      </c>
      <c r="EPD44" s="1065" t="s">
        <v>430</v>
      </c>
      <c r="EPE44" s="1065" t="s">
        <v>430</v>
      </c>
      <c r="EPF44" s="1065" t="s">
        <v>430</v>
      </c>
      <c r="EPG44" s="1065" t="s">
        <v>430</v>
      </c>
      <c r="EPH44" s="1065" t="s">
        <v>430</v>
      </c>
      <c r="EPI44" s="1065" t="s">
        <v>430</v>
      </c>
      <c r="EPJ44" s="1065" t="s">
        <v>430</v>
      </c>
      <c r="EPK44" s="1065" t="s">
        <v>430</v>
      </c>
      <c r="EPL44" s="1065" t="s">
        <v>430</v>
      </c>
      <c r="EPM44" s="1065" t="s">
        <v>430</v>
      </c>
      <c r="EPN44" s="1065" t="s">
        <v>430</v>
      </c>
      <c r="EPO44" s="1065" t="s">
        <v>430</v>
      </c>
      <c r="EPP44" s="1065" t="s">
        <v>430</v>
      </c>
      <c r="EPQ44" s="1065" t="s">
        <v>430</v>
      </c>
      <c r="EPR44" s="1065" t="s">
        <v>430</v>
      </c>
      <c r="EPS44" s="1065" t="s">
        <v>430</v>
      </c>
      <c r="EPT44" s="1065" t="s">
        <v>430</v>
      </c>
      <c r="EPU44" s="1065" t="s">
        <v>430</v>
      </c>
      <c r="EPV44" s="1065" t="s">
        <v>430</v>
      </c>
      <c r="EPW44" s="1065" t="s">
        <v>430</v>
      </c>
      <c r="EPX44" s="1065" t="s">
        <v>430</v>
      </c>
      <c r="EPY44" s="1065" t="s">
        <v>430</v>
      </c>
      <c r="EPZ44" s="1065" t="s">
        <v>430</v>
      </c>
      <c r="EQA44" s="1065" t="s">
        <v>430</v>
      </c>
      <c r="EQB44" s="1065" t="s">
        <v>430</v>
      </c>
      <c r="EQC44" s="1065" t="s">
        <v>430</v>
      </c>
      <c r="EQD44" s="1065" t="s">
        <v>430</v>
      </c>
      <c r="EQE44" s="1065" t="s">
        <v>430</v>
      </c>
      <c r="EQF44" s="1065" t="s">
        <v>430</v>
      </c>
      <c r="EQG44" s="1065" t="s">
        <v>430</v>
      </c>
      <c r="EQH44" s="1065" t="s">
        <v>430</v>
      </c>
      <c r="EQI44" s="1065" t="s">
        <v>430</v>
      </c>
      <c r="EQJ44" s="1065" t="s">
        <v>430</v>
      </c>
      <c r="EQK44" s="1065" t="s">
        <v>430</v>
      </c>
      <c r="EQL44" s="1065" t="s">
        <v>430</v>
      </c>
      <c r="EQM44" s="1065" t="s">
        <v>430</v>
      </c>
      <c r="EQN44" s="1065" t="s">
        <v>430</v>
      </c>
      <c r="EQO44" s="1065" t="s">
        <v>430</v>
      </c>
      <c r="EQP44" s="1065" t="s">
        <v>430</v>
      </c>
      <c r="EQQ44" s="1065" t="s">
        <v>430</v>
      </c>
      <c r="EQR44" s="1065" t="s">
        <v>430</v>
      </c>
      <c r="EQS44" s="1065" t="s">
        <v>430</v>
      </c>
      <c r="EQT44" s="1065" t="s">
        <v>430</v>
      </c>
      <c r="EQU44" s="1065" t="s">
        <v>430</v>
      </c>
      <c r="EQV44" s="1065" t="s">
        <v>430</v>
      </c>
      <c r="EQW44" s="1065" t="s">
        <v>430</v>
      </c>
      <c r="EQX44" s="1065" t="s">
        <v>430</v>
      </c>
      <c r="EQY44" s="1065" t="s">
        <v>430</v>
      </c>
      <c r="EQZ44" s="1065" t="s">
        <v>430</v>
      </c>
      <c r="ERA44" s="1065" t="s">
        <v>430</v>
      </c>
      <c r="ERB44" s="1065" t="s">
        <v>430</v>
      </c>
      <c r="ERC44" s="1065" t="s">
        <v>430</v>
      </c>
      <c r="ERD44" s="1065" t="s">
        <v>430</v>
      </c>
      <c r="ERE44" s="1065" t="s">
        <v>430</v>
      </c>
      <c r="ERF44" s="1065" t="s">
        <v>430</v>
      </c>
      <c r="ERG44" s="1065" t="s">
        <v>430</v>
      </c>
      <c r="ERH44" s="1065" t="s">
        <v>430</v>
      </c>
      <c r="ERI44" s="1065" t="s">
        <v>430</v>
      </c>
      <c r="ERJ44" s="1065" t="s">
        <v>430</v>
      </c>
      <c r="ERK44" s="1065" t="s">
        <v>430</v>
      </c>
      <c r="ERL44" s="1065" t="s">
        <v>430</v>
      </c>
      <c r="ERM44" s="1065" t="s">
        <v>430</v>
      </c>
      <c r="ERN44" s="1065" t="s">
        <v>430</v>
      </c>
      <c r="ERO44" s="1065" t="s">
        <v>430</v>
      </c>
      <c r="ERP44" s="1065" t="s">
        <v>430</v>
      </c>
      <c r="ERQ44" s="1065" t="s">
        <v>430</v>
      </c>
      <c r="ERR44" s="1065" t="s">
        <v>430</v>
      </c>
      <c r="ERS44" s="1065" t="s">
        <v>430</v>
      </c>
      <c r="ERT44" s="1065" t="s">
        <v>430</v>
      </c>
      <c r="ERU44" s="1065" t="s">
        <v>430</v>
      </c>
      <c r="ERV44" s="1065" t="s">
        <v>430</v>
      </c>
      <c r="ERW44" s="1065" t="s">
        <v>430</v>
      </c>
      <c r="ERX44" s="1065" t="s">
        <v>430</v>
      </c>
      <c r="ERY44" s="1065" t="s">
        <v>430</v>
      </c>
      <c r="ERZ44" s="1065" t="s">
        <v>430</v>
      </c>
      <c r="ESA44" s="1065" t="s">
        <v>430</v>
      </c>
      <c r="ESB44" s="1065" t="s">
        <v>430</v>
      </c>
      <c r="ESC44" s="1065" t="s">
        <v>430</v>
      </c>
      <c r="ESD44" s="1065" t="s">
        <v>430</v>
      </c>
      <c r="ESE44" s="1065" t="s">
        <v>430</v>
      </c>
      <c r="ESF44" s="1065" t="s">
        <v>430</v>
      </c>
      <c r="ESG44" s="1065" t="s">
        <v>430</v>
      </c>
      <c r="ESH44" s="1065" t="s">
        <v>430</v>
      </c>
      <c r="ESI44" s="1065" t="s">
        <v>430</v>
      </c>
      <c r="ESJ44" s="1065" t="s">
        <v>430</v>
      </c>
      <c r="ESK44" s="1065" t="s">
        <v>430</v>
      </c>
      <c r="ESL44" s="1065" t="s">
        <v>430</v>
      </c>
      <c r="ESM44" s="1065" t="s">
        <v>430</v>
      </c>
      <c r="ESN44" s="1065" t="s">
        <v>430</v>
      </c>
      <c r="ESO44" s="1065" t="s">
        <v>430</v>
      </c>
      <c r="ESP44" s="1065" t="s">
        <v>430</v>
      </c>
      <c r="ESQ44" s="1065" t="s">
        <v>430</v>
      </c>
      <c r="ESR44" s="1065" t="s">
        <v>430</v>
      </c>
      <c r="ESS44" s="1065" t="s">
        <v>430</v>
      </c>
      <c r="EST44" s="1065" t="s">
        <v>430</v>
      </c>
      <c r="ESU44" s="1065" t="s">
        <v>430</v>
      </c>
      <c r="ESV44" s="1065" t="s">
        <v>430</v>
      </c>
      <c r="ESW44" s="1065" t="s">
        <v>430</v>
      </c>
      <c r="ESX44" s="1065" t="s">
        <v>430</v>
      </c>
      <c r="ESY44" s="1065" t="s">
        <v>430</v>
      </c>
      <c r="ESZ44" s="1065" t="s">
        <v>430</v>
      </c>
      <c r="ETA44" s="1065" t="s">
        <v>430</v>
      </c>
      <c r="ETB44" s="1065" t="s">
        <v>430</v>
      </c>
      <c r="ETC44" s="1065" t="s">
        <v>430</v>
      </c>
      <c r="ETD44" s="1065" t="s">
        <v>430</v>
      </c>
      <c r="ETE44" s="1065" t="s">
        <v>430</v>
      </c>
      <c r="ETF44" s="1065" t="s">
        <v>430</v>
      </c>
      <c r="ETG44" s="1065" t="s">
        <v>430</v>
      </c>
      <c r="ETH44" s="1065" t="s">
        <v>430</v>
      </c>
      <c r="ETI44" s="1065" t="s">
        <v>430</v>
      </c>
      <c r="ETJ44" s="1065" t="s">
        <v>430</v>
      </c>
      <c r="ETK44" s="1065" t="s">
        <v>430</v>
      </c>
      <c r="ETL44" s="1065" t="s">
        <v>430</v>
      </c>
      <c r="ETM44" s="1065" t="s">
        <v>430</v>
      </c>
      <c r="ETN44" s="1065" t="s">
        <v>430</v>
      </c>
      <c r="ETO44" s="1065" t="s">
        <v>430</v>
      </c>
      <c r="ETP44" s="1065" t="s">
        <v>430</v>
      </c>
      <c r="ETQ44" s="1065" t="s">
        <v>430</v>
      </c>
      <c r="ETR44" s="1065" t="s">
        <v>430</v>
      </c>
      <c r="ETS44" s="1065" t="s">
        <v>430</v>
      </c>
      <c r="ETT44" s="1065" t="s">
        <v>430</v>
      </c>
      <c r="ETU44" s="1065" t="s">
        <v>430</v>
      </c>
      <c r="ETV44" s="1065" t="s">
        <v>430</v>
      </c>
      <c r="ETW44" s="1065" t="s">
        <v>430</v>
      </c>
      <c r="ETX44" s="1065" t="s">
        <v>430</v>
      </c>
      <c r="ETY44" s="1065" t="s">
        <v>430</v>
      </c>
      <c r="ETZ44" s="1065" t="s">
        <v>430</v>
      </c>
      <c r="EUA44" s="1065" t="s">
        <v>430</v>
      </c>
      <c r="EUB44" s="1065" t="s">
        <v>430</v>
      </c>
      <c r="EUC44" s="1065" t="s">
        <v>430</v>
      </c>
      <c r="EUD44" s="1065" t="s">
        <v>430</v>
      </c>
      <c r="EUE44" s="1065" t="s">
        <v>430</v>
      </c>
      <c r="EUF44" s="1065" t="s">
        <v>430</v>
      </c>
      <c r="EUG44" s="1065" t="s">
        <v>430</v>
      </c>
      <c r="EUH44" s="1065" t="s">
        <v>430</v>
      </c>
      <c r="EUI44" s="1065" t="s">
        <v>430</v>
      </c>
      <c r="EUJ44" s="1065" t="s">
        <v>430</v>
      </c>
      <c r="EUK44" s="1065" t="s">
        <v>430</v>
      </c>
      <c r="EUL44" s="1065" t="s">
        <v>430</v>
      </c>
      <c r="EUM44" s="1065" t="s">
        <v>430</v>
      </c>
      <c r="EUN44" s="1065" t="s">
        <v>430</v>
      </c>
      <c r="EUO44" s="1065" t="s">
        <v>430</v>
      </c>
      <c r="EUP44" s="1065" t="s">
        <v>430</v>
      </c>
      <c r="EUQ44" s="1065" t="s">
        <v>430</v>
      </c>
      <c r="EUR44" s="1065" t="s">
        <v>430</v>
      </c>
      <c r="EUS44" s="1065" t="s">
        <v>430</v>
      </c>
      <c r="EUT44" s="1065" t="s">
        <v>430</v>
      </c>
      <c r="EUU44" s="1065" t="s">
        <v>430</v>
      </c>
      <c r="EUV44" s="1065" t="s">
        <v>430</v>
      </c>
      <c r="EUW44" s="1065" t="s">
        <v>430</v>
      </c>
      <c r="EUX44" s="1065" t="s">
        <v>430</v>
      </c>
      <c r="EUY44" s="1065" t="s">
        <v>430</v>
      </c>
      <c r="EUZ44" s="1065" t="s">
        <v>430</v>
      </c>
      <c r="EVA44" s="1065" t="s">
        <v>430</v>
      </c>
      <c r="EVB44" s="1065" t="s">
        <v>430</v>
      </c>
      <c r="EVC44" s="1065" t="s">
        <v>430</v>
      </c>
      <c r="EVD44" s="1065" t="s">
        <v>430</v>
      </c>
      <c r="EVE44" s="1065" t="s">
        <v>430</v>
      </c>
      <c r="EVF44" s="1065" t="s">
        <v>430</v>
      </c>
      <c r="EVG44" s="1065" t="s">
        <v>430</v>
      </c>
      <c r="EVH44" s="1065" t="s">
        <v>430</v>
      </c>
      <c r="EVI44" s="1065" t="s">
        <v>430</v>
      </c>
      <c r="EVJ44" s="1065" t="s">
        <v>430</v>
      </c>
      <c r="EVK44" s="1065" t="s">
        <v>430</v>
      </c>
      <c r="EVL44" s="1065" t="s">
        <v>430</v>
      </c>
      <c r="EVM44" s="1065" t="s">
        <v>430</v>
      </c>
      <c r="EVN44" s="1065" t="s">
        <v>430</v>
      </c>
      <c r="EVO44" s="1065" t="s">
        <v>430</v>
      </c>
      <c r="EVP44" s="1065" t="s">
        <v>430</v>
      </c>
      <c r="EVQ44" s="1065" t="s">
        <v>430</v>
      </c>
      <c r="EVR44" s="1065" t="s">
        <v>430</v>
      </c>
      <c r="EVS44" s="1065" t="s">
        <v>430</v>
      </c>
      <c r="EVT44" s="1065" t="s">
        <v>430</v>
      </c>
      <c r="EVU44" s="1065" t="s">
        <v>430</v>
      </c>
      <c r="EVV44" s="1065" t="s">
        <v>430</v>
      </c>
      <c r="EVW44" s="1065" t="s">
        <v>430</v>
      </c>
      <c r="EVX44" s="1065" t="s">
        <v>430</v>
      </c>
      <c r="EVY44" s="1065" t="s">
        <v>430</v>
      </c>
      <c r="EVZ44" s="1065" t="s">
        <v>430</v>
      </c>
      <c r="EWA44" s="1065" t="s">
        <v>430</v>
      </c>
      <c r="EWB44" s="1065" t="s">
        <v>430</v>
      </c>
      <c r="EWC44" s="1065" t="s">
        <v>430</v>
      </c>
      <c r="EWD44" s="1065" t="s">
        <v>430</v>
      </c>
      <c r="EWE44" s="1065" t="s">
        <v>430</v>
      </c>
      <c r="EWF44" s="1065" t="s">
        <v>430</v>
      </c>
      <c r="EWG44" s="1065" t="s">
        <v>430</v>
      </c>
      <c r="EWH44" s="1065" t="s">
        <v>430</v>
      </c>
      <c r="EWI44" s="1065" t="s">
        <v>430</v>
      </c>
      <c r="EWJ44" s="1065" t="s">
        <v>430</v>
      </c>
      <c r="EWK44" s="1065" t="s">
        <v>430</v>
      </c>
      <c r="EWL44" s="1065" t="s">
        <v>430</v>
      </c>
      <c r="EWM44" s="1065" t="s">
        <v>430</v>
      </c>
      <c r="EWN44" s="1065" t="s">
        <v>430</v>
      </c>
      <c r="EWO44" s="1065" t="s">
        <v>430</v>
      </c>
      <c r="EWP44" s="1065" t="s">
        <v>430</v>
      </c>
      <c r="EWQ44" s="1065" t="s">
        <v>430</v>
      </c>
      <c r="EWR44" s="1065" t="s">
        <v>430</v>
      </c>
      <c r="EWS44" s="1065" t="s">
        <v>430</v>
      </c>
      <c r="EWT44" s="1065" t="s">
        <v>430</v>
      </c>
      <c r="EWU44" s="1065" t="s">
        <v>430</v>
      </c>
      <c r="EWV44" s="1065" t="s">
        <v>430</v>
      </c>
      <c r="EWW44" s="1065" t="s">
        <v>430</v>
      </c>
      <c r="EWX44" s="1065" t="s">
        <v>430</v>
      </c>
      <c r="EWY44" s="1065" t="s">
        <v>430</v>
      </c>
      <c r="EWZ44" s="1065" t="s">
        <v>430</v>
      </c>
      <c r="EXA44" s="1065" t="s">
        <v>430</v>
      </c>
      <c r="EXB44" s="1065" t="s">
        <v>430</v>
      </c>
      <c r="EXC44" s="1065" t="s">
        <v>430</v>
      </c>
      <c r="EXD44" s="1065" t="s">
        <v>430</v>
      </c>
      <c r="EXE44" s="1065" t="s">
        <v>430</v>
      </c>
      <c r="EXF44" s="1065" t="s">
        <v>430</v>
      </c>
      <c r="EXG44" s="1065" t="s">
        <v>430</v>
      </c>
      <c r="EXH44" s="1065" t="s">
        <v>430</v>
      </c>
      <c r="EXI44" s="1065" t="s">
        <v>430</v>
      </c>
      <c r="EXJ44" s="1065" t="s">
        <v>430</v>
      </c>
      <c r="EXK44" s="1065" t="s">
        <v>430</v>
      </c>
      <c r="EXL44" s="1065" t="s">
        <v>430</v>
      </c>
      <c r="EXM44" s="1065" t="s">
        <v>430</v>
      </c>
      <c r="EXN44" s="1065" t="s">
        <v>430</v>
      </c>
      <c r="EXO44" s="1065" t="s">
        <v>430</v>
      </c>
      <c r="EXP44" s="1065" t="s">
        <v>430</v>
      </c>
      <c r="EXQ44" s="1065" t="s">
        <v>430</v>
      </c>
      <c r="EXR44" s="1065" t="s">
        <v>430</v>
      </c>
      <c r="EXS44" s="1065" t="s">
        <v>430</v>
      </c>
      <c r="EXT44" s="1065" t="s">
        <v>430</v>
      </c>
      <c r="EXU44" s="1065" t="s">
        <v>430</v>
      </c>
      <c r="EXV44" s="1065" t="s">
        <v>430</v>
      </c>
      <c r="EXW44" s="1065" t="s">
        <v>430</v>
      </c>
      <c r="EXX44" s="1065" t="s">
        <v>430</v>
      </c>
      <c r="EXY44" s="1065" t="s">
        <v>430</v>
      </c>
      <c r="EXZ44" s="1065" t="s">
        <v>430</v>
      </c>
      <c r="EYA44" s="1065" t="s">
        <v>430</v>
      </c>
      <c r="EYB44" s="1065" t="s">
        <v>430</v>
      </c>
      <c r="EYC44" s="1065" t="s">
        <v>430</v>
      </c>
      <c r="EYD44" s="1065" t="s">
        <v>430</v>
      </c>
      <c r="EYE44" s="1065" t="s">
        <v>430</v>
      </c>
      <c r="EYF44" s="1065" t="s">
        <v>430</v>
      </c>
      <c r="EYG44" s="1065" t="s">
        <v>430</v>
      </c>
      <c r="EYH44" s="1065" t="s">
        <v>430</v>
      </c>
      <c r="EYI44" s="1065" t="s">
        <v>430</v>
      </c>
      <c r="EYJ44" s="1065" t="s">
        <v>430</v>
      </c>
      <c r="EYK44" s="1065" t="s">
        <v>430</v>
      </c>
      <c r="EYL44" s="1065" t="s">
        <v>430</v>
      </c>
      <c r="EYM44" s="1065" t="s">
        <v>430</v>
      </c>
      <c r="EYN44" s="1065" t="s">
        <v>430</v>
      </c>
      <c r="EYO44" s="1065" t="s">
        <v>430</v>
      </c>
      <c r="EYP44" s="1065" t="s">
        <v>430</v>
      </c>
      <c r="EYQ44" s="1065" t="s">
        <v>430</v>
      </c>
      <c r="EYR44" s="1065" t="s">
        <v>430</v>
      </c>
      <c r="EYS44" s="1065" t="s">
        <v>430</v>
      </c>
      <c r="EYT44" s="1065" t="s">
        <v>430</v>
      </c>
      <c r="EYU44" s="1065" t="s">
        <v>430</v>
      </c>
      <c r="EYV44" s="1065" t="s">
        <v>430</v>
      </c>
      <c r="EYW44" s="1065" t="s">
        <v>430</v>
      </c>
      <c r="EYX44" s="1065" t="s">
        <v>430</v>
      </c>
      <c r="EYY44" s="1065" t="s">
        <v>430</v>
      </c>
      <c r="EYZ44" s="1065" t="s">
        <v>430</v>
      </c>
      <c r="EZA44" s="1065" t="s">
        <v>430</v>
      </c>
      <c r="EZB44" s="1065" t="s">
        <v>430</v>
      </c>
      <c r="EZC44" s="1065" t="s">
        <v>430</v>
      </c>
      <c r="EZD44" s="1065" t="s">
        <v>430</v>
      </c>
      <c r="EZE44" s="1065" t="s">
        <v>430</v>
      </c>
      <c r="EZF44" s="1065" t="s">
        <v>430</v>
      </c>
      <c r="EZG44" s="1065" t="s">
        <v>430</v>
      </c>
      <c r="EZH44" s="1065" t="s">
        <v>430</v>
      </c>
      <c r="EZI44" s="1065" t="s">
        <v>430</v>
      </c>
      <c r="EZJ44" s="1065" t="s">
        <v>430</v>
      </c>
      <c r="EZK44" s="1065" t="s">
        <v>430</v>
      </c>
      <c r="EZL44" s="1065" t="s">
        <v>430</v>
      </c>
      <c r="EZM44" s="1065" t="s">
        <v>430</v>
      </c>
      <c r="EZN44" s="1065" t="s">
        <v>430</v>
      </c>
      <c r="EZO44" s="1065" t="s">
        <v>430</v>
      </c>
      <c r="EZP44" s="1065" t="s">
        <v>430</v>
      </c>
      <c r="EZQ44" s="1065" t="s">
        <v>430</v>
      </c>
      <c r="EZR44" s="1065" t="s">
        <v>430</v>
      </c>
      <c r="EZS44" s="1065" t="s">
        <v>430</v>
      </c>
      <c r="EZT44" s="1065" t="s">
        <v>430</v>
      </c>
      <c r="EZU44" s="1065" t="s">
        <v>430</v>
      </c>
      <c r="EZV44" s="1065" t="s">
        <v>430</v>
      </c>
      <c r="EZW44" s="1065" t="s">
        <v>430</v>
      </c>
      <c r="EZX44" s="1065" t="s">
        <v>430</v>
      </c>
      <c r="EZY44" s="1065" t="s">
        <v>430</v>
      </c>
      <c r="EZZ44" s="1065" t="s">
        <v>430</v>
      </c>
      <c r="FAA44" s="1065" t="s">
        <v>430</v>
      </c>
      <c r="FAB44" s="1065" t="s">
        <v>430</v>
      </c>
      <c r="FAC44" s="1065" t="s">
        <v>430</v>
      </c>
      <c r="FAD44" s="1065" t="s">
        <v>430</v>
      </c>
      <c r="FAE44" s="1065" t="s">
        <v>430</v>
      </c>
      <c r="FAF44" s="1065" t="s">
        <v>430</v>
      </c>
      <c r="FAG44" s="1065" t="s">
        <v>430</v>
      </c>
      <c r="FAH44" s="1065" t="s">
        <v>430</v>
      </c>
      <c r="FAI44" s="1065" t="s">
        <v>430</v>
      </c>
      <c r="FAJ44" s="1065" t="s">
        <v>430</v>
      </c>
      <c r="FAK44" s="1065" t="s">
        <v>430</v>
      </c>
      <c r="FAL44" s="1065" t="s">
        <v>430</v>
      </c>
      <c r="FAM44" s="1065" t="s">
        <v>430</v>
      </c>
      <c r="FAN44" s="1065" t="s">
        <v>430</v>
      </c>
      <c r="FAO44" s="1065" t="s">
        <v>430</v>
      </c>
      <c r="FAP44" s="1065" t="s">
        <v>430</v>
      </c>
      <c r="FAQ44" s="1065" t="s">
        <v>430</v>
      </c>
      <c r="FAR44" s="1065" t="s">
        <v>430</v>
      </c>
      <c r="FAS44" s="1065" t="s">
        <v>430</v>
      </c>
      <c r="FAT44" s="1065" t="s">
        <v>430</v>
      </c>
      <c r="FAU44" s="1065" t="s">
        <v>430</v>
      </c>
      <c r="FAV44" s="1065" t="s">
        <v>430</v>
      </c>
      <c r="FAW44" s="1065" t="s">
        <v>430</v>
      </c>
      <c r="FAX44" s="1065" t="s">
        <v>430</v>
      </c>
      <c r="FAY44" s="1065" t="s">
        <v>430</v>
      </c>
      <c r="FAZ44" s="1065" t="s">
        <v>430</v>
      </c>
      <c r="FBA44" s="1065" t="s">
        <v>430</v>
      </c>
      <c r="FBB44" s="1065" t="s">
        <v>430</v>
      </c>
      <c r="FBC44" s="1065" t="s">
        <v>430</v>
      </c>
      <c r="FBD44" s="1065" t="s">
        <v>430</v>
      </c>
      <c r="FBE44" s="1065" t="s">
        <v>430</v>
      </c>
      <c r="FBF44" s="1065" t="s">
        <v>430</v>
      </c>
      <c r="FBG44" s="1065" t="s">
        <v>430</v>
      </c>
      <c r="FBH44" s="1065" t="s">
        <v>430</v>
      </c>
      <c r="FBI44" s="1065" t="s">
        <v>430</v>
      </c>
      <c r="FBJ44" s="1065" t="s">
        <v>430</v>
      </c>
      <c r="FBK44" s="1065" t="s">
        <v>430</v>
      </c>
      <c r="FBL44" s="1065" t="s">
        <v>430</v>
      </c>
      <c r="FBM44" s="1065" t="s">
        <v>430</v>
      </c>
      <c r="FBN44" s="1065" t="s">
        <v>430</v>
      </c>
      <c r="FBO44" s="1065" t="s">
        <v>430</v>
      </c>
      <c r="FBP44" s="1065" t="s">
        <v>430</v>
      </c>
      <c r="FBQ44" s="1065" t="s">
        <v>430</v>
      </c>
      <c r="FBR44" s="1065" t="s">
        <v>430</v>
      </c>
      <c r="FBS44" s="1065" t="s">
        <v>430</v>
      </c>
      <c r="FBT44" s="1065" t="s">
        <v>430</v>
      </c>
      <c r="FBU44" s="1065" t="s">
        <v>430</v>
      </c>
      <c r="FBV44" s="1065" t="s">
        <v>430</v>
      </c>
      <c r="FBW44" s="1065" t="s">
        <v>430</v>
      </c>
      <c r="FBX44" s="1065" t="s">
        <v>430</v>
      </c>
      <c r="FBY44" s="1065" t="s">
        <v>430</v>
      </c>
      <c r="FBZ44" s="1065" t="s">
        <v>430</v>
      </c>
      <c r="FCA44" s="1065" t="s">
        <v>430</v>
      </c>
      <c r="FCB44" s="1065" t="s">
        <v>430</v>
      </c>
      <c r="FCC44" s="1065" t="s">
        <v>430</v>
      </c>
      <c r="FCD44" s="1065" t="s">
        <v>430</v>
      </c>
      <c r="FCE44" s="1065" t="s">
        <v>430</v>
      </c>
      <c r="FCF44" s="1065" t="s">
        <v>430</v>
      </c>
      <c r="FCG44" s="1065" t="s">
        <v>430</v>
      </c>
      <c r="FCH44" s="1065" t="s">
        <v>430</v>
      </c>
      <c r="FCI44" s="1065" t="s">
        <v>430</v>
      </c>
      <c r="FCJ44" s="1065" t="s">
        <v>430</v>
      </c>
      <c r="FCK44" s="1065" t="s">
        <v>430</v>
      </c>
      <c r="FCL44" s="1065" t="s">
        <v>430</v>
      </c>
      <c r="FCM44" s="1065" t="s">
        <v>430</v>
      </c>
      <c r="FCN44" s="1065" t="s">
        <v>430</v>
      </c>
      <c r="FCO44" s="1065" t="s">
        <v>430</v>
      </c>
      <c r="FCP44" s="1065" t="s">
        <v>430</v>
      </c>
      <c r="FCQ44" s="1065" t="s">
        <v>430</v>
      </c>
      <c r="FCR44" s="1065" t="s">
        <v>430</v>
      </c>
      <c r="FCS44" s="1065" t="s">
        <v>430</v>
      </c>
      <c r="FCT44" s="1065" t="s">
        <v>430</v>
      </c>
      <c r="FCU44" s="1065" t="s">
        <v>430</v>
      </c>
      <c r="FCV44" s="1065" t="s">
        <v>430</v>
      </c>
      <c r="FCW44" s="1065" t="s">
        <v>430</v>
      </c>
      <c r="FCX44" s="1065" t="s">
        <v>430</v>
      </c>
      <c r="FCY44" s="1065" t="s">
        <v>430</v>
      </c>
      <c r="FCZ44" s="1065" t="s">
        <v>430</v>
      </c>
      <c r="FDA44" s="1065" t="s">
        <v>430</v>
      </c>
      <c r="FDB44" s="1065" t="s">
        <v>430</v>
      </c>
      <c r="FDC44" s="1065" t="s">
        <v>430</v>
      </c>
      <c r="FDD44" s="1065" t="s">
        <v>430</v>
      </c>
      <c r="FDE44" s="1065" t="s">
        <v>430</v>
      </c>
      <c r="FDF44" s="1065" t="s">
        <v>430</v>
      </c>
      <c r="FDG44" s="1065" t="s">
        <v>430</v>
      </c>
      <c r="FDH44" s="1065" t="s">
        <v>430</v>
      </c>
      <c r="FDI44" s="1065" t="s">
        <v>430</v>
      </c>
      <c r="FDJ44" s="1065" t="s">
        <v>430</v>
      </c>
      <c r="FDK44" s="1065" t="s">
        <v>430</v>
      </c>
      <c r="FDL44" s="1065" t="s">
        <v>430</v>
      </c>
      <c r="FDM44" s="1065" t="s">
        <v>430</v>
      </c>
      <c r="FDN44" s="1065" t="s">
        <v>430</v>
      </c>
      <c r="FDO44" s="1065" t="s">
        <v>430</v>
      </c>
      <c r="FDP44" s="1065" t="s">
        <v>430</v>
      </c>
      <c r="FDQ44" s="1065" t="s">
        <v>430</v>
      </c>
      <c r="FDR44" s="1065" t="s">
        <v>430</v>
      </c>
      <c r="FDS44" s="1065" t="s">
        <v>430</v>
      </c>
      <c r="FDT44" s="1065" t="s">
        <v>430</v>
      </c>
      <c r="FDU44" s="1065" t="s">
        <v>430</v>
      </c>
      <c r="FDV44" s="1065" t="s">
        <v>430</v>
      </c>
      <c r="FDW44" s="1065" t="s">
        <v>430</v>
      </c>
      <c r="FDX44" s="1065" t="s">
        <v>430</v>
      </c>
      <c r="FDY44" s="1065" t="s">
        <v>430</v>
      </c>
      <c r="FDZ44" s="1065" t="s">
        <v>430</v>
      </c>
      <c r="FEA44" s="1065" t="s">
        <v>430</v>
      </c>
      <c r="FEB44" s="1065" t="s">
        <v>430</v>
      </c>
      <c r="FEC44" s="1065" t="s">
        <v>430</v>
      </c>
      <c r="FED44" s="1065" t="s">
        <v>430</v>
      </c>
      <c r="FEE44" s="1065" t="s">
        <v>430</v>
      </c>
      <c r="FEF44" s="1065" t="s">
        <v>430</v>
      </c>
      <c r="FEG44" s="1065" t="s">
        <v>430</v>
      </c>
      <c r="FEH44" s="1065" t="s">
        <v>430</v>
      </c>
      <c r="FEI44" s="1065" t="s">
        <v>430</v>
      </c>
      <c r="FEJ44" s="1065" t="s">
        <v>430</v>
      </c>
      <c r="FEK44" s="1065" t="s">
        <v>430</v>
      </c>
      <c r="FEL44" s="1065" t="s">
        <v>430</v>
      </c>
      <c r="FEM44" s="1065" t="s">
        <v>430</v>
      </c>
      <c r="FEN44" s="1065" t="s">
        <v>430</v>
      </c>
      <c r="FEO44" s="1065" t="s">
        <v>430</v>
      </c>
      <c r="FEP44" s="1065" t="s">
        <v>430</v>
      </c>
      <c r="FEQ44" s="1065" t="s">
        <v>430</v>
      </c>
      <c r="FER44" s="1065" t="s">
        <v>430</v>
      </c>
      <c r="FES44" s="1065" t="s">
        <v>430</v>
      </c>
      <c r="FET44" s="1065" t="s">
        <v>430</v>
      </c>
      <c r="FEU44" s="1065" t="s">
        <v>430</v>
      </c>
      <c r="FEV44" s="1065" t="s">
        <v>430</v>
      </c>
      <c r="FEW44" s="1065" t="s">
        <v>430</v>
      </c>
      <c r="FEX44" s="1065" t="s">
        <v>430</v>
      </c>
      <c r="FEY44" s="1065" t="s">
        <v>430</v>
      </c>
      <c r="FEZ44" s="1065" t="s">
        <v>430</v>
      </c>
      <c r="FFA44" s="1065" t="s">
        <v>430</v>
      </c>
      <c r="FFB44" s="1065" t="s">
        <v>430</v>
      </c>
      <c r="FFC44" s="1065" t="s">
        <v>430</v>
      </c>
      <c r="FFD44" s="1065" t="s">
        <v>430</v>
      </c>
      <c r="FFE44" s="1065" t="s">
        <v>430</v>
      </c>
      <c r="FFF44" s="1065" t="s">
        <v>430</v>
      </c>
      <c r="FFG44" s="1065" t="s">
        <v>430</v>
      </c>
      <c r="FFH44" s="1065" t="s">
        <v>430</v>
      </c>
      <c r="FFI44" s="1065" t="s">
        <v>430</v>
      </c>
      <c r="FFJ44" s="1065" t="s">
        <v>430</v>
      </c>
      <c r="FFK44" s="1065" t="s">
        <v>430</v>
      </c>
      <c r="FFL44" s="1065" t="s">
        <v>430</v>
      </c>
      <c r="FFM44" s="1065" t="s">
        <v>430</v>
      </c>
      <c r="FFN44" s="1065" t="s">
        <v>430</v>
      </c>
      <c r="FFO44" s="1065" t="s">
        <v>430</v>
      </c>
      <c r="FFP44" s="1065" t="s">
        <v>430</v>
      </c>
      <c r="FFQ44" s="1065" t="s">
        <v>430</v>
      </c>
      <c r="FFR44" s="1065" t="s">
        <v>430</v>
      </c>
      <c r="FFS44" s="1065" t="s">
        <v>430</v>
      </c>
      <c r="FFT44" s="1065" t="s">
        <v>430</v>
      </c>
      <c r="FFU44" s="1065" t="s">
        <v>430</v>
      </c>
      <c r="FFV44" s="1065" t="s">
        <v>430</v>
      </c>
      <c r="FFW44" s="1065" t="s">
        <v>430</v>
      </c>
      <c r="FFX44" s="1065" t="s">
        <v>430</v>
      </c>
      <c r="FFY44" s="1065" t="s">
        <v>430</v>
      </c>
      <c r="FFZ44" s="1065" t="s">
        <v>430</v>
      </c>
      <c r="FGA44" s="1065" t="s">
        <v>430</v>
      </c>
      <c r="FGB44" s="1065" t="s">
        <v>430</v>
      </c>
      <c r="FGC44" s="1065" t="s">
        <v>430</v>
      </c>
      <c r="FGD44" s="1065" t="s">
        <v>430</v>
      </c>
      <c r="FGE44" s="1065" t="s">
        <v>430</v>
      </c>
      <c r="FGF44" s="1065" t="s">
        <v>430</v>
      </c>
      <c r="FGG44" s="1065" t="s">
        <v>430</v>
      </c>
      <c r="FGH44" s="1065" t="s">
        <v>430</v>
      </c>
      <c r="FGI44" s="1065" t="s">
        <v>430</v>
      </c>
      <c r="FGJ44" s="1065" t="s">
        <v>430</v>
      </c>
      <c r="FGK44" s="1065" t="s">
        <v>430</v>
      </c>
      <c r="FGL44" s="1065" t="s">
        <v>430</v>
      </c>
      <c r="FGM44" s="1065" t="s">
        <v>430</v>
      </c>
      <c r="FGN44" s="1065" t="s">
        <v>430</v>
      </c>
      <c r="FGO44" s="1065" t="s">
        <v>430</v>
      </c>
      <c r="FGP44" s="1065" t="s">
        <v>430</v>
      </c>
      <c r="FGQ44" s="1065" t="s">
        <v>430</v>
      </c>
      <c r="FGR44" s="1065" t="s">
        <v>430</v>
      </c>
      <c r="FGS44" s="1065" t="s">
        <v>430</v>
      </c>
      <c r="FGT44" s="1065" t="s">
        <v>430</v>
      </c>
      <c r="FGU44" s="1065" t="s">
        <v>430</v>
      </c>
      <c r="FGV44" s="1065" t="s">
        <v>430</v>
      </c>
      <c r="FGW44" s="1065" t="s">
        <v>430</v>
      </c>
      <c r="FGX44" s="1065" t="s">
        <v>430</v>
      </c>
      <c r="FGY44" s="1065" t="s">
        <v>430</v>
      </c>
      <c r="FGZ44" s="1065" t="s">
        <v>430</v>
      </c>
      <c r="FHA44" s="1065" t="s">
        <v>430</v>
      </c>
      <c r="FHB44" s="1065" t="s">
        <v>430</v>
      </c>
      <c r="FHC44" s="1065" t="s">
        <v>430</v>
      </c>
      <c r="FHD44" s="1065" t="s">
        <v>430</v>
      </c>
      <c r="FHE44" s="1065" t="s">
        <v>430</v>
      </c>
      <c r="FHF44" s="1065" t="s">
        <v>430</v>
      </c>
      <c r="FHG44" s="1065" t="s">
        <v>430</v>
      </c>
      <c r="FHH44" s="1065" t="s">
        <v>430</v>
      </c>
      <c r="FHI44" s="1065" t="s">
        <v>430</v>
      </c>
      <c r="FHJ44" s="1065" t="s">
        <v>430</v>
      </c>
      <c r="FHK44" s="1065" t="s">
        <v>430</v>
      </c>
      <c r="FHL44" s="1065" t="s">
        <v>430</v>
      </c>
      <c r="FHM44" s="1065" t="s">
        <v>430</v>
      </c>
      <c r="FHN44" s="1065" t="s">
        <v>430</v>
      </c>
      <c r="FHO44" s="1065" t="s">
        <v>430</v>
      </c>
      <c r="FHP44" s="1065" t="s">
        <v>430</v>
      </c>
      <c r="FHQ44" s="1065" t="s">
        <v>430</v>
      </c>
      <c r="FHR44" s="1065" t="s">
        <v>430</v>
      </c>
      <c r="FHS44" s="1065" t="s">
        <v>430</v>
      </c>
      <c r="FHT44" s="1065" t="s">
        <v>430</v>
      </c>
      <c r="FHU44" s="1065" t="s">
        <v>430</v>
      </c>
      <c r="FHV44" s="1065" t="s">
        <v>430</v>
      </c>
      <c r="FHW44" s="1065" t="s">
        <v>430</v>
      </c>
      <c r="FHX44" s="1065" t="s">
        <v>430</v>
      </c>
      <c r="FHY44" s="1065" t="s">
        <v>430</v>
      </c>
      <c r="FHZ44" s="1065" t="s">
        <v>430</v>
      </c>
      <c r="FIA44" s="1065" t="s">
        <v>430</v>
      </c>
      <c r="FIB44" s="1065" t="s">
        <v>430</v>
      </c>
      <c r="FIC44" s="1065" t="s">
        <v>430</v>
      </c>
      <c r="FID44" s="1065" t="s">
        <v>430</v>
      </c>
      <c r="FIE44" s="1065" t="s">
        <v>430</v>
      </c>
      <c r="FIF44" s="1065" t="s">
        <v>430</v>
      </c>
      <c r="FIG44" s="1065" t="s">
        <v>430</v>
      </c>
      <c r="FIH44" s="1065" t="s">
        <v>430</v>
      </c>
      <c r="FII44" s="1065" t="s">
        <v>430</v>
      </c>
      <c r="FIJ44" s="1065" t="s">
        <v>430</v>
      </c>
      <c r="FIK44" s="1065" t="s">
        <v>430</v>
      </c>
      <c r="FIL44" s="1065" t="s">
        <v>430</v>
      </c>
      <c r="FIM44" s="1065" t="s">
        <v>430</v>
      </c>
      <c r="FIN44" s="1065" t="s">
        <v>430</v>
      </c>
      <c r="FIO44" s="1065" t="s">
        <v>430</v>
      </c>
      <c r="FIP44" s="1065" t="s">
        <v>430</v>
      </c>
      <c r="FIQ44" s="1065" t="s">
        <v>430</v>
      </c>
      <c r="FIR44" s="1065" t="s">
        <v>430</v>
      </c>
      <c r="FIS44" s="1065" t="s">
        <v>430</v>
      </c>
      <c r="FIT44" s="1065" t="s">
        <v>430</v>
      </c>
      <c r="FIU44" s="1065" t="s">
        <v>430</v>
      </c>
      <c r="FIV44" s="1065" t="s">
        <v>430</v>
      </c>
      <c r="FIW44" s="1065" t="s">
        <v>430</v>
      </c>
      <c r="FIX44" s="1065" t="s">
        <v>430</v>
      </c>
      <c r="FIY44" s="1065" t="s">
        <v>430</v>
      </c>
      <c r="FIZ44" s="1065" t="s">
        <v>430</v>
      </c>
      <c r="FJA44" s="1065" t="s">
        <v>430</v>
      </c>
      <c r="FJB44" s="1065" t="s">
        <v>430</v>
      </c>
      <c r="FJC44" s="1065" t="s">
        <v>430</v>
      </c>
      <c r="FJD44" s="1065" t="s">
        <v>430</v>
      </c>
      <c r="FJE44" s="1065" t="s">
        <v>430</v>
      </c>
      <c r="FJF44" s="1065" t="s">
        <v>430</v>
      </c>
      <c r="FJG44" s="1065" t="s">
        <v>430</v>
      </c>
      <c r="FJH44" s="1065" t="s">
        <v>430</v>
      </c>
      <c r="FJI44" s="1065" t="s">
        <v>430</v>
      </c>
      <c r="FJJ44" s="1065" t="s">
        <v>430</v>
      </c>
      <c r="FJK44" s="1065" t="s">
        <v>430</v>
      </c>
      <c r="FJL44" s="1065" t="s">
        <v>430</v>
      </c>
      <c r="FJM44" s="1065" t="s">
        <v>430</v>
      </c>
      <c r="FJN44" s="1065" t="s">
        <v>430</v>
      </c>
      <c r="FJO44" s="1065" t="s">
        <v>430</v>
      </c>
      <c r="FJP44" s="1065" t="s">
        <v>430</v>
      </c>
      <c r="FJQ44" s="1065" t="s">
        <v>430</v>
      </c>
      <c r="FJR44" s="1065" t="s">
        <v>430</v>
      </c>
      <c r="FJS44" s="1065" t="s">
        <v>430</v>
      </c>
      <c r="FJT44" s="1065" t="s">
        <v>430</v>
      </c>
      <c r="FJU44" s="1065" t="s">
        <v>430</v>
      </c>
      <c r="FJV44" s="1065" t="s">
        <v>430</v>
      </c>
      <c r="FJW44" s="1065" t="s">
        <v>430</v>
      </c>
      <c r="FJX44" s="1065" t="s">
        <v>430</v>
      </c>
      <c r="FJY44" s="1065" t="s">
        <v>430</v>
      </c>
      <c r="FJZ44" s="1065" t="s">
        <v>430</v>
      </c>
      <c r="FKA44" s="1065" t="s">
        <v>430</v>
      </c>
      <c r="FKB44" s="1065" t="s">
        <v>430</v>
      </c>
      <c r="FKC44" s="1065" t="s">
        <v>430</v>
      </c>
      <c r="FKD44" s="1065" t="s">
        <v>430</v>
      </c>
      <c r="FKE44" s="1065" t="s">
        <v>430</v>
      </c>
      <c r="FKF44" s="1065" t="s">
        <v>430</v>
      </c>
      <c r="FKG44" s="1065" t="s">
        <v>430</v>
      </c>
      <c r="FKH44" s="1065" t="s">
        <v>430</v>
      </c>
      <c r="FKI44" s="1065" t="s">
        <v>430</v>
      </c>
      <c r="FKJ44" s="1065" t="s">
        <v>430</v>
      </c>
      <c r="FKK44" s="1065" t="s">
        <v>430</v>
      </c>
      <c r="FKL44" s="1065" t="s">
        <v>430</v>
      </c>
      <c r="FKM44" s="1065" t="s">
        <v>430</v>
      </c>
      <c r="FKN44" s="1065" t="s">
        <v>430</v>
      </c>
      <c r="FKO44" s="1065" t="s">
        <v>430</v>
      </c>
      <c r="FKP44" s="1065" t="s">
        <v>430</v>
      </c>
      <c r="FKQ44" s="1065" t="s">
        <v>430</v>
      </c>
      <c r="FKR44" s="1065" t="s">
        <v>430</v>
      </c>
      <c r="FKS44" s="1065" t="s">
        <v>430</v>
      </c>
      <c r="FKT44" s="1065" t="s">
        <v>430</v>
      </c>
      <c r="FKU44" s="1065" t="s">
        <v>430</v>
      </c>
      <c r="FKV44" s="1065" t="s">
        <v>430</v>
      </c>
      <c r="FKW44" s="1065" t="s">
        <v>430</v>
      </c>
      <c r="FKX44" s="1065" t="s">
        <v>430</v>
      </c>
      <c r="FKY44" s="1065" t="s">
        <v>430</v>
      </c>
      <c r="FKZ44" s="1065" t="s">
        <v>430</v>
      </c>
      <c r="FLA44" s="1065" t="s">
        <v>430</v>
      </c>
      <c r="FLB44" s="1065" t="s">
        <v>430</v>
      </c>
      <c r="FLC44" s="1065" t="s">
        <v>430</v>
      </c>
      <c r="FLD44" s="1065" t="s">
        <v>430</v>
      </c>
      <c r="FLE44" s="1065" t="s">
        <v>430</v>
      </c>
      <c r="FLF44" s="1065" t="s">
        <v>430</v>
      </c>
      <c r="FLG44" s="1065" t="s">
        <v>430</v>
      </c>
      <c r="FLH44" s="1065" t="s">
        <v>430</v>
      </c>
      <c r="FLI44" s="1065" t="s">
        <v>430</v>
      </c>
      <c r="FLJ44" s="1065" t="s">
        <v>430</v>
      </c>
      <c r="FLK44" s="1065" t="s">
        <v>430</v>
      </c>
      <c r="FLL44" s="1065" t="s">
        <v>430</v>
      </c>
      <c r="FLM44" s="1065" t="s">
        <v>430</v>
      </c>
      <c r="FLN44" s="1065" t="s">
        <v>430</v>
      </c>
      <c r="FLO44" s="1065" t="s">
        <v>430</v>
      </c>
      <c r="FLP44" s="1065" t="s">
        <v>430</v>
      </c>
      <c r="FLQ44" s="1065" t="s">
        <v>430</v>
      </c>
      <c r="FLR44" s="1065" t="s">
        <v>430</v>
      </c>
      <c r="FLS44" s="1065" t="s">
        <v>430</v>
      </c>
      <c r="FLT44" s="1065" t="s">
        <v>430</v>
      </c>
      <c r="FLU44" s="1065" t="s">
        <v>430</v>
      </c>
      <c r="FLV44" s="1065" t="s">
        <v>430</v>
      </c>
      <c r="FLW44" s="1065" t="s">
        <v>430</v>
      </c>
      <c r="FLX44" s="1065" t="s">
        <v>430</v>
      </c>
      <c r="FLY44" s="1065" t="s">
        <v>430</v>
      </c>
      <c r="FLZ44" s="1065" t="s">
        <v>430</v>
      </c>
      <c r="FMA44" s="1065" t="s">
        <v>430</v>
      </c>
      <c r="FMB44" s="1065" t="s">
        <v>430</v>
      </c>
      <c r="FMC44" s="1065" t="s">
        <v>430</v>
      </c>
      <c r="FMD44" s="1065" t="s">
        <v>430</v>
      </c>
      <c r="FME44" s="1065" t="s">
        <v>430</v>
      </c>
      <c r="FMF44" s="1065" t="s">
        <v>430</v>
      </c>
      <c r="FMG44" s="1065" t="s">
        <v>430</v>
      </c>
      <c r="FMH44" s="1065" t="s">
        <v>430</v>
      </c>
      <c r="FMI44" s="1065" t="s">
        <v>430</v>
      </c>
      <c r="FMJ44" s="1065" t="s">
        <v>430</v>
      </c>
      <c r="FMK44" s="1065" t="s">
        <v>430</v>
      </c>
      <c r="FML44" s="1065" t="s">
        <v>430</v>
      </c>
      <c r="FMM44" s="1065" t="s">
        <v>430</v>
      </c>
      <c r="FMN44" s="1065" t="s">
        <v>430</v>
      </c>
      <c r="FMO44" s="1065" t="s">
        <v>430</v>
      </c>
      <c r="FMP44" s="1065" t="s">
        <v>430</v>
      </c>
      <c r="FMQ44" s="1065" t="s">
        <v>430</v>
      </c>
      <c r="FMR44" s="1065" t="s">
        <v>430</v>
      </c>
      <c r="FMS44" s="1065" t="s">
        <v>430</v>
      </c>
      <c r="FMT44" s="1065" t="s">
        <v>430</v>
      </c>
      <c r="FMU44" s="1065" t="s">
        <v>430</v>
      </c>
      <c r="FMV44" s="1065" t="s">
        <v>430</v>
      </c>
      <c r="FMW44" s="1065" t="s">
        <v>430</v>
      </c>
      <c r="FMX44" s="1065" t="s">
        <v>430</v>
      </c>
      <c r="FMY44" s="1065" t="s">
        <v>430</v>
      </c>
      <c r="FMZ44" s="1065" t="s">
        <v>430</v>
      </c>
      <c r="FNA44" s="1065" t="s">
        <v>430</v>
      </c>
      <c r="FNB44" s="1065" t="s">
        <v>430</v>
      </c>
      <c r="FNC44" s="1065" t="s">
        <v>430</v>
      </c>
      <c r="FND44" s="1065" t="s">
        <v>430</v>
      </c>
      <c r="FNE44" s="1065" t="s">
        <v>430</v>
      </c>
      <c r="FNF44" s="1065" t="s">
        <v>430</v>
      </c>
      <c r="FNG44" s="1065" t="s">
        <v>430</v>
      </c>
      <c r="FNH44" s="1065" t="s">
        <v>430</v>
      </c>
      <c r="FNI44" s="1065" t="s">
        <v>430</v>
      </c>
      <c r="FNJ44" s="1065" t="s">
        <v>430</v>
      </c>
      <c r="FNK44" s="1065" t="s">
        <v>430</v>
      </c>
      <c r="FNL44" s="1065" t="s">
        <v>430</v>
      </c>
      <c r="FNM44" s="1065" t="s">
        <v>430</v>
      </c>
      <c r="FNN44" s="1065" t="s">
        <v>430</v>
      </c>
      <c r="FNO44" s="1065" t="s">
        <v>430</v>
      </c>
      <c r="FNP44" s="1065" t="s">
        <v>430</v>
      </c>
      <c r="FNQ44" s="1065" t="s">
        <v>430</v>
      </c>
      <c r="FNR44" s="1065" t="s">
        <v>430</v>
      </c>
      <c r="FNS44" s="1065" t="s">
        <v>430</v>
      </c>
      <c r="FNT44" s="1065" t="s">
        <v>430</v>
      </c>
      <c r="FNU44" s="1065" t="s">
        <v>430</v>
      </c>
      <c r="FNV44" s="1065" t="s">
        <v>430</v>
      </c>
      <c r="FNW44" s="1065" t="s">
        <v>430</v>
      </c>
      <c r="FNX44" s="1065" t="s">
        <v>430</v>
      </c>
      <c r="FNY44" s="1065" t="s">
        <v>430</v>
      </c>
      <c r="FNZ44" s="1065" t="s">
        <v>430</v>
      </c>
      <c r="FOA44" s="1065" t="s">
        <v>430</v>
      </c>
      <c r="FOB44" s="1065" t="s">
        <v>430</v>
      </c>
      <c r="FOC44" s="1065" t="s">
        <v>430</v>
      </c>
      <c r="FOD44" s="1065" t="s">
        <v>430</v>
      </c>
      <c r="FOE44" s="1065" t="s">
        <v>430</v>
      </c>
      <c r="FOF44" s="1065" t="s">
        <v>430</v>
      </c>
      <c r="FOG44" s="1065" t="s">
        <v>430</v>
      </c>
      <c r="FOH44" s="1065" t="s">
        <v>430</v>
      </c>
      <c r="FOI44" s="1065" t="s">
        <v>430</v>
      </c>
      <c r="FOJ44" s="1065" t="s">
        <v>430</v>
      </c>
      <c r="FOK44" s="1065" t="s">
        <v>430</v>
      </c>
      <c r="FOL44" s="1065" t="s">
        <v>430</v>
      </c>
      <c r="FOM44" s="1065" t="s">
        <v>430</v>
      </c>
      <c r="FON44" s="1065" t="s">
        <v>430</v>
      </c>
      <c r="FOO44" s="1065" t="s">
        <v>430</v>
      </c>
      <c r="FOP44" s="1065" t="s">
        <v>430</v>
      </c>
      <c r="FOQ44" s="1065" t="s">
        <v>430</v>
      </c>
      <c r="FOR44" s="1065" t="s">
        <v>430</v>
      </c>
      <c r="FOS44" s="1065" t="s">
        <v>430</v>
      </c>
      <c r="FOT44" s="1065" t="s">
        <v>430</v>
      </c>
      <c r="FOU44" s="1065" t="s">
        <v>430</v>
      </c>
      <c r="FOV44" s="1065" t="s">
        <v>430</v>
      </c>
      <c r="FOW44" s="1065" t="s">
        <v>430</v>
      </c>
      <c r="FOX44" s="1065" t="s">
        <v>430</v>
      </c>
      <c r="FOY44" s="1065" t="s">
        <v>430</v>
      </c>
      <c r="FOZ44" s="1065" t="s">
        <v>430</v>
      </c>
      <c r="FPA44" s="1065" t="s">
        <v>430</v>
      </c>
      <c r="FPB44" s="1065" t="s">
        <v>430</v>
      </c>
      <c r="FPC44" s="1065" t="s">
        <v>430</v>
      </c>
      <c r="FPD44" s="1065" t="s">
        <v>430</v>
      </c>
      <c r="FPE44" s="1065" t="s">
        <v>430</v>
      </c>
      <c r="FPF44" s="1065" t="s">
        <v>430</v>
      </c>
      <c r="FPG44" s="1065" t="s">
        <v>430</v>
      </c>
      <c r="FPH44" s="1065" t="s">
        <v>430</v>
      </c>
      <c r="FPI44" s="1065" t="s">
        <v>430</v>
      </c>
      <c r="FPJ44" s="1065" t="s">
        <v>430</v>
      </c>
      <c r="FPK44" s="1065" t="s">
        <v>430</v>
      </c>
      <c r="FPL44" s="1065" t="s">
        <v>430</v>
      </c>
      <c r="FPM44" s="1065" t="s">
        <v>430</v>
      </c>
      <c r="FPN44" s="1065" t="s">
        <v>430</v>
      </c>
      <c r="FPO44" s="1065" t="s">
        <v>430</v>
      </c>
      <c r="FPP44" s="1065" t="s">
        <v>430</v>
      </c>
      <c r="FPQ44" s="1065" t="s">
        <v>430</v>
      </c>
      <c r="FPR44" s="1065" t="s">
        <v>430</v>
      </c>
      <c r="FPS44" s="1065" t="s">
        <v>430</v>
      </c>
      <c r="FPT44" s="1065" t="s">
        <v>430</v>
      </c>
      <c r="FPU44" s="1065" t="s">
        <v>430</v>
      </c>
      <c r="FPV44" s="1065" t="s">
        <v>430</v>
      </c>
      <c r="FPW44" s="1065" t="s">
        <v>430</v>
      </c>
      <c r="FPX44" s="1065" t="s">
        <v>430</v>
      </c>
      <c r="FPY44" s="1065" t="s">
        <v>430</v>
      </c>
      <c r="FPZ44" s="1065" t="s">
        <v>430</v>
      </c>
      <c r="FQA44" s="1065" t="s">
        <v>430</v>
      </c>
      <c r="FQB44" s="1065" t="s">
        <v>430</v>
      </c>
      <c r="FQC44" s="1065" t="s">
        <v>430</v>
      </c>
      <c r="FQD44" s="1065" t="s">
        <v>430</v>
      </c>
      <c r="FQE44" s="1065" t="s">
        <v>430</v>
      </c>
      <c r="FQF44" s="1065" t="s">
        <v>430</v>
      </c>
      <c r="FQG44" s="1065" t="s">
        <v>430</v>
      </c>
      <c r="FQH44" s="1065" t="s">
        <v>430</v>
      </c>
      <c r="FQI44" s="1065" t="s">
        <v>430</v>
      </c>
      <c r="FQJ44" s="1065" t="s">
        <v>430</v>
      </c>
      <c r="FQK44" s="1065" t="s">
        <v>430</v>
      </c>
      <c r="FQL44" s="1065" t="s">
        <v>430</v>
      </c>
      <c r="FQM44" s="1065" t="s">
        <v>430</v>
      </c>
      <c r="FQN44" s="1065" t="s">
        <v>430</v>
      </c>
      <c r="FQO44" s="1065" t="s">
        <v>430</v>
      </c>
      <c r="FQP44" s="1065" t="s">
        <v>430</v>
      </c>
      <c r="FQQ44" s="1065" t="s">
        <v>430</v>
      </c>
      <c r="FQR44" s="1065" t="s">
        <v>430</v>
      </c>
      <c r="FQS44" s="1065" t="s">
        <v>430</v>
      </c>
      <c r="FQT44" s="1065" t="s">
        <v>430</v>
      </c>
      <c r="FQU44" s="1065" t="s">
        <v>430</v>
      </c>
      <c r="FQV44" s="1065" t="s">
        <v>430</v>
      </c>
      <c r="FQW44" s="1065" t="s">
        <v>430</v>
      </c>
      <c r="FQX44" s="1065" t="s">
        <v>430</v>
      </c>
      <c r="FQY44" s="1065" t="s">
        <v>430</v>
      </c>
      <c r="FQZ44" s="1065" t="s">
        <v>430</v>
      </c>
      <c r="FRA44" s="1065" t="s">
        <v>430</v>
      </c>
      <c r="FRB44" s="1065" t="s">
        <v>430</v>
      </c>
      <c r="FRC44" s="1065" t="s">
        <v>430</v>
      </c>
      <c r="FRD44" s="1065" t="s">
        <v>430</v>
      </c>
      <c r="FRE44" s="1065" t="s">
        <v>430</v>
      </c>
      <c r="FRF44" s="1065" t="s">
        <v>430</v>
      </c>
      <c r="FRG44" s="1065" t="s">
        <v>430</v>
      </c>
      <c r="FRH44" s="1065" t="s">
        <v>430</v>
      </c>
      <c r="FRI44" s="1065" t="s">
        <v>430</v>
      </c>
      <c r="FRJ44" s="1065" t="s">
        <v>430</v>
      </c>
      <c r="FRK44" s="1065" t="s">
        <v>430</v>
      </c>
      <c r="FRL44" s="1065" t="s">
        <v>430</v>
      </c>
      <c r="FRM44" s="1065" t="s">
        <v>430</v>
      </c>
      <c r="FRN44" s="1065" t="s">
        <v>430</v>
      </c>
      <c r="FRO44" s="1065" t="s">
        <v>430</v>
      </c>
      <c r="FRP44" s="1065" t="s">
        <v>430</v>
      </c>
      <c r="FRQ44" s="1065" t="s">
        <v>430</v>
      </c>
      <c r="FRR44" s="1065" t="s">
        <v>430</v>
      </c>
      <c r="FRS44" s="1065" t="s">
        <v>430</v>
      </c>
      <c r="FRT44" s="1065" t="s">
        <v>430</v>
      </c>
      <c r="FRU44" s="1065" t="s">
        <v>430</v>
      </c>
      <c r="FRV44" s="1065" t="s">
        <v>430</v>
      </c>
      <c r="FRW44" s="1065" t="s">
        <v>430</v>
      </c>
      <c r="FRX44" s="1065" t="s">
        <v>430</v>
      </c>
      <c r="FRY44" s="1065" t="s">
        <v>430</v>
      </c>
      <c r="FRZ44" s="1065" t="s">
        <v>430</v>
      </c>
      <c r="FSA44" s="1065" t="s">
        <v>430</v>
      </c>
      <c r="FSB44" s="1065" t="s">
        <v>430</v>
      </c>
      <c r="FSC44" s="1065" t="s">
        <v>430</v>
      </c>
      <c r="FSD44" s="1065" t="s">
        <v>430</v>
      </c>
      <c r="FSE44" s="1065" t="s">
        <v>430</v>
      </c>
      <c r="FSF44" s="1065" t="s">
        <v>430</v>
      </c>
      <c r="FSG44" s="1065" t="s">
        <v>430</v>
      </c>
      <c r="FSH44" s="1065" t="s">
        <v>430</v>
      </c>
      <c r="FSI44" s="1065" t="s">
        <v>430</v>
      </c>
      <c r="FSJ44" s="1065" t="s">
        <v>430</v>
      </c>
      <c r="FSK44" s="1065" t="s">
        <v>430</v>
      </c>
      <c r="FSL44" s="1065" t="s">
        <v>430</v>
      </c>
      <c r="FSM44" s="1065" t="s">
        <v>430</v>
      </c>
      <c r="FSN44" s="1065" t="s">
        <v>430</v>
      </c>
      <c r="FSO44" s="1065" t="s">
        <v>430</v>
      </c>
      <c r="FSP44" s="1065" t="s">
        <v>430</v>
      </c>
      <c r="FSQ44" s="1065" t="s">
        <v>430</v>
      </c>
      <c r="FSR44" s="1065" t="s">
        <v>430</v>
      </c>
      <c r="FSS44" s="1065" t="s">
        <v>430</v>
      </c>
      <c r="FST44" s="1065" t="s">
        <v>430</v>
      </c>
      <c r="FSU44" s="1065" t="s">
        <v>430</v>
      </c>
      <c r="FSV44" s="1065" t="s">
        <v>430</v>
      </c>
      <c r="FSW44" s="1065" t="s">
        <v>430</v>
      </c>
      <c r="FSX44" s="1065" t="s">
        <v>430</v>
      </c>
      <c r="FSY44" s="1065" t="s">
        <v>430</v>
      </c>
      <c r="FSZ44" s="1065" t="s">
        <v>430</v>
      </c>
      <c r="FTA44" s="1065" t="s">
        <v>430</v>
      </c>
      <c r="FTB44" s="1065" t="s">
        <v>430</v>
      </c>
      <c r="FTC44" s="1065" t="s">
        <v>430</v>
      </c>
      <c r="FTD44" s="1065" t="s">
        <v>430</v>
      </c>
      <c r="FTE44" s="1065" t="s">
        <v>430</v>
      </c>
      <c r="FTF44" s="1065" t="s">
        <v>430</v>
      </c>
      <c r="FTG44" s="1065" t="s">
        <v>430</v>
      </c>
      <c r="FTH44" s="1065" t="s">
        <v>430</v>
      </c>
      <c r="FTI44" s="1065" t="s">
        <v>430</v>
      </c>
      <c r="FTJ44" s="1065" t="s">
        <v>430</v>
      </c>
      <c r="FTK44" s="1065" t="s">
        <v>430</v>
      </c>
      <c r="FTL44" s="1065" t="s">
        <v>430</v>
      </c>
      <c r="FTM44" s="1065" t="s">
        <v>430</v>
      </c>
      <c r="FTN44" s="1065" t="s">
        <v>430</v>
      </c>
      <c r="FTO44" s="1065" t="s">
        <v>430</v>
      </c>
      <c r="FTP44" s="1065" t="s">
        <v>430</v>
      </c>
      <c r="FTQ44" s="1065" t="s">
        <v>430</v>
      </c>
      <c r="FTR44" s="1065" t="s">
        <v>430</v>
      </c>
      <c r="FTS44" s="1065" t="s">
        <v>430</v>
      </c>
      <c r="FTT44" s="1065" t="s">
        <v>430</v>
      </c>
      <c r="FTU44" s="1065" t="s">
        <v>430</v>
      </c>
      <c r="FTV44" s="1065" t="s">
        <v>430</v>
      </c>
      <c r="FTW44" s="1065" t="s">
        <v>430</v>
      </c>
      <c r="FTX44" s="1065" t="s">
        <v>430</v>
      </c>
      <c r="FTY44" s="1065" t="s">
        <v>430</v>
      </c>
      <c r="FTZ44" s="1065" t="s">
        <v>430</v>
      </c>
      <c r="FUA44" s="1065" t="s">
        <v>430</v>
      </c>
      <c r="FUB44" s="1065" t="s">
        <v>430</v>
      </c>
      <c r="FUC44" s="1065" t="s">
        <v>430</v>
      </c>
      <c r="FUD44" s="1065" t="s">
        <v>430</v>
      </c>
      <c r="FUE44" s="1065" t="s">
        <v>430</v>
      </c>
      <c r="FUF44" s="1065" t="s">
        <v>430</v>
      </c>
      <c r="FUG44" s="1065" t="s">
        <v>430</v>
      </c>
      <c r="FUH44" s="1065" t="s">
        <v>430</v>
      </c>
      <c r="FUI44" s="1065" t="s">
        <v>430</v>
      </c>
      <c r="FUJ44" s="1065" t="s">
        <v>430</v>
      </c>
      <c r="FUK44" s="1065" t="s">
        <v>430</v>
      </c>
      <c r="FUL44" s="1065" t="s">
        <v>430</v>
      </c>
      <c r="FUM44" s="1065" t="s">
        <v>430</v>
      </c>
      <c r="FUN44" s="1065" t="s">
        <v>430</v>
      </c>
      <c r="FUO44" s="1065" t="s">
        <v>430</v>
      </c>
      <c r="FUP44" s="1065" t="s">
        <v>430</v>
      </c>
      <c r="FUQ44" s="1065" t="s">
        <v>430</v>
      </c>
      <c r="FUR44" s="1065" t="s">
        <v>430</v>
      </c>
      <c r="FUS44" s="1065" t="s">
        <v>430</v>
      </c>
      <c r="FUT44" s="1065" t="s">
        <v>430</v>
      </c>
      <c r="FUU44" s="1065" t="s">
        <v>430</v>
      </c>
      <c r="FUV44" s="1065" t="s">
        <v>430</v>
      </c>
      <c r="FUW44" s="1065" t="s">
        <v>430</v>
      </c>
      <c r="FUX44" s="1065" t="s">
        <v>430</v>
      </c>
      <c r="FUY44" s="1065" t="s">
        <v>430</v>
      </c>
      <c r="FUZ44" s="1065" t="s">
        <v>430</v>
      </c>
      <c r="FVA44" s="1065" t="s">
        <v>430</v>
      </c>
      <c r="FVB44" s="1065" t="s">
        <v>430</v>
      </c>
      <c r="FVC44" s="1065" t="s">
        <v>430</v>
      </c>
      <c r="FVD44" s="1065" t="s">
        <v>430</v>
      </c>
      <c r="FVE44" s="1065" t="s">
        <v>430</v>
      </c>
      <c r="FVF44" s="1065" t="s">
        <v>430</v>
      </c>
      <c r="FVG44" s="1065" t="s">
        <v>430</v>
      </c>
      <c r="FVH44" s="1065" t="s">
        <v>430</v>
      </c>
      <c r="FVI44" s="1065" t="s">
        <v>430</v>
      </c>
      <c r="FVJ44" s="1065" t="s">
        <v>430</v>
      </c>
      <c r="FVK44" s="1065" t="s">
        <v>430</v>
      </c>
      <c r="FVL44" s="1065" t="s">
        <v>430</v>
      </c>
      <c r="FVM44" s="1065" t="s">
        <v>430</v>
      </c>
      <c r="FVN44" s="1065" t="s">
        <v>430</v>
      </c>
      <c r="FVO44" s="1065" t="s">
        <v>430</v>
      </c>
      <c r="FVP44" s="1065" t="s">
        <v>430</v>
      </c>
      <c r="FVQ44" s="1065" t="s">
        <v>430</v>
      </c>
      <c r="FVR44" s="1065" t="s">
        <v>430</v>
      </c>
      <c r="FVS44" s="1065" t="s">
        <v>430</v>
      </c>
      <c r="FVT44" s="1065" t="s">
        <v>430</v>
      </c>
      <c r="FVU44" s="1065" t="s">
        <v>430</v>
      </c>
      <c r="FVV44" s="1065" t="s">
        <v>430</v>
      </c>
      <c r="FVW44" s="1065" t="s">
        <v>430</v>
      </c>
      <c r="FVX44" s="1065" t="s">
        <v>430</v>
      </c>
      <c r="FVY44" s="1065" t="s">
        <v>430</v>
      </c>
      <c r="FVZ44" s="1065" t="s">
        <v>430</v>
      </c>
      <c r="FWA44" s="1065" t="s">
        <v>430</v>
      </c>
      <c r="FWB44" s="1065" t="s">
        <v>430</v>
      </c>
      <c r="FWC44" s="1065" t="s">
        <v>430</v>
      </c>
      <c r="FWD44" s="1065" t="s">
        <v>430</v>
      </c>
      <c r="FWE44" s="1065" t="s">
        <v>430</v>
      </c>
      <c r="FWF44" s="1065" t="s">
        <v>430</v>
      </c>
      <c r="FWG44" s="1065" t="s">
        <v>430</v>
      </c>
      <c r="FWH44" s="1065" t="s">
        <v>430</v>
      </c>
      <c r="FWI44" s="1065" t="s">
        <v>430</v>
      </c>
      <c r="FWJ44" s="1065" t="s">
        <v>430</v>
      </c>
      <c r="FWK44" s="1065" t="s">
        <v>430</v>
      </c>
      <c r="FWL44" s="1065" t="s">
        <v>430</v>
      </c>
      <c r="FWM44" s="1065" t="s">
        <v>430</v>
      </c>
      <c r="FWN44" s="1065" t="s">
        <v>430</v>
      </c>
      <c r="FWO44" s="1065" t="s">
        <v>430</v>
      </c>
      <c r="FWP44" s="1065" t="s">
        <v>430</v>
      </c>
      <c r="FWQ44" s="1065" t="s">
        <v>430</v>
      </c>
      <c r="FWR44" s="1065" t="s">
        <v>430</v>
      </c>
      <c r="FWS44" s="1065" t="s">
        <v>430</v>
      </c>
      <c r="FWT44" s="1065" t="s">
        <v>430</v>
      </c>
      <c r="FWU44" s="1065" t="s">
        <v>430</v>
      </c>
      <c r="FWV44" s="1065" t="s">
        <v>430</v>
      </c>
      <c r="FWW44" s="1065" t="s">
        <v>430</v>
      </c>
      <c r="FWX44" s="1065" t="s">
        <v>430</v>
      </c>
      <c r="FWY44" s="1065" t="s">
        <v>430</v>
      </c>
      <c r="FWZ44" s="1065" t="s">
        <v>430</v>
      </c>
      <c r="FXA44" s="1065" t="s">
        <v>430</v>
      </c>
      <c r="FXB44" s="1065" t="s">
        <v>430</v>
      </c>
      <c r="FXC44" s="1065" t="s">
        <v>430</v>
      </c>
      <c r="FXD44" s="1065" t="s">
        <v>430</v>
      </c>
      <c r="FXE44" s="1065" t="s">
        <v>430</v>
      </c>
      <c r="FXF44" s="1065" t="s">
        <v>430</v>
      </c>
      <c r="FXG44" s="1065" t="s">
        <v>430</v>
      </c>
      <c r="FXH44" s="1065" t="s">
        <v>430</v>
      </c>
      <c r="FXI44" s="1065" t="s">
        <v>430</v>
      </c>
      <c r="FXJ44" s="1065" t="s">
        <v>430</v>
      </c>
      <c r="FXK44" s="1065" t="s">
        <v>430</v>
      </c>
      <c r="FXL44" s="1065" t="s">
        <v>430</v>
      </c>
      <c r="FXM44" s="1065" t="s">
        <v>430</v>
      </c>
      <c r="FXN44" s="1065" t="s">
        <v>430</v>
      </c>
      <c r="FXO44" s="1065" t="s">
        <v>430</v>
      </c>
      <c r="FXP44" s="1065" t="s">
        <v>430</v>
      </c>
      <c r="FXQ44" s="1065" t="s">
        <v>430</v>
      </c>
      <c r="FXR44" s="1065" t="s">
        <v>430</v>
      </c>
      <c r="FXS44" s="1065" t="s">
        <v>430</v>
      </c>
      <c r="FXT44" s="1065" t="s">
        <v>430</v>
      </c>
      <c r="FXU44" s="1065" t="s">
        <v>430</v>
      </c>
      <c r="FXV44" s="1065" t="s">
        <v>430</v>
      </c>
      <c r="FXW44" s="1065" t="s">
        <v>430</v>
      </c>
      <c r="FXX44" s="1065" t="s">
        <v>430</v>
      </c>
      <c r="FXY44" s="1065" t="s">
        <v>430</v>
      </c>
      <c r="FXZ44" s="1065" t="s">
        <v>430</v>
      </c>
      <c r="FYA44" s="1065" t="s">
        <v>430</v>
      </c>
      <c r="FYB44" s="1065" t="s">
        <v>430</v>
      </c>
      <c r="FYC44" s="1065" t="s">
        <v>430</v>
      </c>
      <c r="FYD44" s="1065" t="s">
        <v>430</v>
      </c>
      <c r="FYE44" s="1065" t="s">
        <v>430</v>
      </c>
      <c r="FYF44" s="1065" t="s">
        <v>430</v>
      </c>
      <c r="FYG44" s="1065" t="s">
        <v>430</v>
      </c>
      <c r="FYH44" s="1065" t="s">
        <v>430</v>
      </c>
      <c r="FYI44" s="1065" t="s">
        <v>430</v>
      </c>
      <c r="FYJ44" s="1065" t="s">
        <v>430</v>
      </c>
      <c r="FYK44" s="1065" t="s">
        <v>430</v>
      </c>
      <c r="FYL44" s="1065" t="s">
        <v>430</v>
      </c>
      <c r="FYM44" s="1065" t="s">
        <v>430</v>
      </c>
      <c r="FYN44" s="1065" t="s">
        <v>430</v>
      </c>
      <c r="FYO44" s="1065" t="s">
        <v>430</v>
      </c>
      <c r="FYP44" s="1065" t="s">
        <v>430</v>
      </c>
      <c r="FYQ44" s="1065" t="s">
        <v>430</v>
      </c>
      <c r="FYR44" s="1065" t="s">
        <v>430</v>
      </c>
      <c r="FYS44" s="1065" t="s">
        <v>430</v>
      </c>
      <c r="FYT44" s="1065" t="s">
        <v>430</v>
      </c>
      <c r="FYU44" s="1065" t="s">
        <v>430</v>
      </c>
      <c r="FYV44" s="1065" t="s">
        <v>430</v>
      </c>
      <c r="FYW44" s="1065" t="s">
        <v>430</v>
      </c>
      <c r="FYX44" s="1065" t="s">
        <v>430</v>
      </c>
      <c r="FYY44" s="1065" t="s">
        <v>430</v>
      </c>
      <c r="FYZ44" s="1065" t="s">
        <v>430</v>
      </c>
      <c r="FZA44" s="1065" t="s">
        <v>430</v>
      </c>
      <c r="FZB44" s="1065" t="s">
        <v>430</v>
      </c>
      <c r="FZC44" s="1065" t="s">
        <v>430</v>
      </c>
      <c r="FZD44" s="1065" t="s">
        <v>430</v>
      </c>
      <c r="FZE44" s="1065" t="s">
        <v>430</v>
      </c>
      <c r="FZF44" s="1065" t="s">
        <v>430</v>
      </c>
      <c r="FZG44" s="1065" t="s">
        <v>430</v>
      </c>
      <c r="FZH44" s="1065" t="s">
        <v>430</v>
      </c>
      <c r="FZI44" s="1065" t="s">
        <v>430</v>
      </c>
      <c r="FZJ44" s="1065" t="s">
        <v>430</v>
      </c>
      <c r="FZK44" s="1065" t="s">
        <v>430</v>
      </c>
      <c r="FZL44" s="1065" t="s">
        <v>430</v>
      </c>
      <c r="FZM44" s="1065" t="s">
        <v>430</v>
      </c>
      <c r="FZN44" s="1065" t="s">
        <v>430</v>
      </c>
      <c r="FZO44" s="1065" t="s">
        <v>430</v>
      </c>
      <c r="FZP44" s="1065" t="s">
        <v>430</v>
      </c>
      <c r="FZQ44" s="1065" t="s">
        <v>430</v>
      </c>
      <c r="FZR44" s="1065" t="s">
        <v>430</v>
      </c>
      <c r="FZS44" s="1065" t="s">
        <v>430</v>
      </c>
      <c r="FZT44" s="1065" t="s">
        <v>430</v>
      </c>
      <c r="FZU44" s="1065" t="s">
        <v>430</v>
      </c>
      <c r="FZV44" s="1065" t="s">
        <v>430</v>
      </c>
      <c r="FZW44" s="1065" t="s">
        <v>430</v>
      </c>
      <c r="FZX44" s="1065" t="s">
        <v>430</v>
      </c>
      <c r="FZY44" s="1065" t="s">
        <v>430</v>
      </c>
      <c r="FZZ44" s="1065" t="s">
        <v>430</v>
      </c>
      <c r="GAA44" s="1065" t="s">
        <v>430</v>
      </c>
      <c r="GAB44" s="1065" t="s">
        <v>430</v>
      </c>
      <c r="GAC44" s="1065" t="s">
        <v>430</v>
      </c>
      <c r="GAD44" s="1065" t="s">
        <v>430</v>
      </c>
      <c r="GAE44" s="1065" t="s">
        <v>430</v>
      </c>
      <c r="GAF44" s="1065" t="s">
        <v>430</v>
      </c>
      <c r="GAG44" s="1065" t="s">
        <v>430</v>
      </c>
      <c r="GAH44" s="1065" t="s">
        <v>430</v>
      </c>
      <c r="GAI44" s="1065" t="s">
        <v>430</v>
      </c>
      <c r="GAJ44" s="1065" t="s">
        <v>430</v>
      </c>
      <c r="GAK44" s="1065" t="s">
        <v>430</v>
      </c>
      <c r="GAL44" s="1065" t="s">
        <v>430</v>
      </c>
      <c r="GAM44" s="1065" t="s">
        <v>430</v>
      </c>
      <c r="GAN44" s="1065" t="s">
        <v>430</v>
      </c>
      <c r="GAO44" s="1065" t="s">
        <v>430</v>
      </c>
      <c r="GAP44" s="1065" t="s">
        <v>430</v>
      </c>
      <c r="GAQ44" s="1065" t="s">
        <v>430</v>
      </c>
      <c r="GAR44" s="1065" t="s">
        <v>430</v>
      </c>
      <c r="GAS44" s="1065" t="s">
        <v>430</v>
      </c>
      <c r="GAT44" s="1065" t="s">
        <v>430</v>
      </c>
      <c r="GAU44" s="1065" t="s">
        <v>430</v>
      </c>
      <c r="GAV44" s="1065" t="s">
        <v>430</v>
      </c>
      <c r="GAW44" s="1065" t="s">
        <v>430</v>
      </c>
      <c r="GAX44" s="1065" t="s">
        <v>430</v>
      </c>
      <c r="GAY44" s="1065" t="s">
        <v>430</v>
      </c>
      <c r="GAZ44" s="1065" t="s">
        <v>430</v>
      </c>
      <c r="GBA44" s="1065" t="s">
        <v>430</v>
      </c>
      <c r="GBB44" s="1065" t="s">
        <v>430</v>
      </c>
      <c r="GBC44" s="1065" t="s">
        <v>430</v>
      </c>
      <c r="GBD44" s="1065" t="s">
        <v>430</v>
      </c>
      <c r="GBE44" s="1065" t="s">
        <v>430</v>
      </c>
      <c r="GBF44" s="1065" t="s">
        <v>430</v>
      </c>
      <c r="GBG44" s="1065" t="s">
        <v>430</v>
      </c>
      <c r="GBH44" s="1065" t="s">
        <v>430</v>
      </c>
      <c r="GBI44" s="1065" t="s">
        <v>430</v>
      </c>
      <c r="GBJ44" s="1065" t="s">
        <v>430</v>
      </c>
      <c r="GBK44" s="1065" t="s">
        <v>430</v>
      </c>
      <c r="GBL44" s="1065" t="s">
        <v>430</v>
      </c>
      <c r="GBM44" s="1065" t="s">
        <v>430</v>
      </c>
      <c r="GBN44" s="1065" t="s">
        <v>430</v>
      </c>
      <c r="GBO44" s="1065" t="s">
        <v>430</v>
      </c>
      <c r="GBP44" s="1065" t="s">
        <v>430</v>
      </c>
      <c r="GBQ44" s="1065" t="s">
        <v>430</v>
      </c>
      <c r="GBR44" s="1065" t="s">
        <v>430</v>
      </c>
      <c r="GBS44" s="1065" t="s">
        <v>430</v>
      </c>
      <c r="GBT44" s="1065" t="s">
        <v>430</v>
      </c>
      <c r="GBU44" s="1065" t="s">
        <v>430</v>
      </c>
      <c r="GBV44" s="1065" t="s">
        <v>430</v>
      </c>
      <c r="GBW44" s="1065" t="s">
        <v>430</v>
      </c>
      <c r="GBX44" s="1065" t="s">
        <v>430</v>
      </c>
      <c r="GBY44" s="1065" t="s">
        <v>430</v>
      </c>
      <c r="GBZ44" s="1065" t="s">
        <v>430</v>
      </c>
      <c r="GCA44" s="1065" t="s">
        <v>430</v>
      </c>
      <c r="GCB44" s="1065" t="s">
        <v>430</v>
      </c>
      <c r="GCC44" s="1065" t="s">
        <v>430</v>
      </c>
      <c r="GCD44" s="1065" t="s">
        <v>430</v>
      </c>
      <c r="GCE44" s="1065" t="s">
        <v>430</v>
      </c>
      <c r="GCF44" s="1065" t="s">
        <v>430</v>
      </c>
      <c r="GCG44" s="1065" t="s">
        <v>430</v>
      </c>
      <c r="GCH44" s="1065" t="s">
        <v>430</v>
      </c>
      <c r="GCI44" s="1065" t="s">
        <v>430</v>
      </c>
      <c r="GCJ44" s="1065" t="s">
        <v>430</v>
      </c>
      <c r="GCK44" s="1065" t="s">
        <v>430</v>
      </c>
      <c r="GCL44" s="1065" t="s">
        <v>430</v>
      </c>
      <c r="GCM44" s="1065" t="s">
        <v>430</v>
      </c>
      <c r="GCN44" s="1065" t="s">
        <v>430</v>
      </c>
      <c r="GCO44" s="1065" t="s">
        <v>430</v>
      </c>
      <c r="GCP44" s="1065" t="s">
        <v>430</v>
      </c>
      <c r="GCQ44" s="1065" t="s">
        <v>430</v>
      </c>
      <c r="GCR44" s="1065" t="s">
        <v>430</v>
      </c>
      <c r="GCS44" s="1065" t="s">
        <v>430</v>
      </c>
      <c r="GCT44" s="1065" t="s">
        <v>430</v>
      </c>
      <c r="GCU44" s="1065" t="s">
        <v>430</v>
      </c>
      <c r="GCV44" s="1065" t="s">
        <v>430</v>
      </c>
      <c r="GCW44" s="1065" t="s">
        <v>430</v>
      </c>
      <c r="GCX44" s="1065" t="s">
        <v>430</v>
      </c>
      <c r="GCY44" s="1065" t="s">
        <v>430</v>
      </c>
      <c r="GCZ44" s="1065" t="s">
        <v>430</v>
      </c>
      <c r="GDA44" s="1065" t="s">
        <v>430</v>
      </c>
      <c r="GDB44" s="1065" t="s">
        <v>430</v>
      </c>
      <c r="GDC44" s="1065" t="s">
        <v>430</v>
      </c>
      <c r="GDD44" s="1065" t="s">
        <v>430</v>
      </c>
      <c r="GDE44" s="1065" t="s">
        <v>430</v>
      </c>
      <c r="GDF44" s="1065" t="s">
        <v>430</v>
      </c>
      <c r="GDG44" s="1065" t="s">
        <v>430</v>
      </c>
      <c r="GDH44" s="1065" t="s">
        <v>430</v>
      </c>
      <c r="GDI44" s="1065" t="s">
        <v>430</v>
      </c>
      <c r="GDJ44" s="1065" t="s">
        <v>430</v>
      </c>
      <c r="GDK44" s="1065" t="s">
        <v>430</v>
      </c>
      <c r="GDL44" s="1065" t="s">
        <v>430</v>
      </c>
      <c r="GDM44" s="1065" t="s">
        <v>430</v>
      </c>
      <c r="GDN44" s="1065" t="s">
        <v>430</v>
      </c>
      <c r="GDO44" s="1065" t="s">
        <v>430</v>
      </c>
      <c r="GDP44" s="1065" t="s">
        <v>430</v>
      </c>
      <c r="GDQ44" s="1065" t="s">
        <v>430</v>
      </c>
      <c r="GDR44" s="1065" t="s">
        <v>430</v>
      </c>
      <c r="GDS44" s="1065" t="s">
        <v>430</v>
      </c>
      <c r="GDT44" s="1065" t="s">
        <v>430</v>
      </c>
      <c r="GDU44" s="1065" t="s">
        <v>430</v>
      </c>
      <c r="GDV44" s="1065" t="s">
        <v>430</v>
      </c>
      <c r="GDW44" s="1065" t="s">
        <v>430</v>
      </c>
      <c r="GDX44" s="1065" t="s">
        <v>430</v>
      </c>
      <c r="GDY44" s="1065" t="s">
        <v>430</v>
      </c>
      <c r="GDZ44" s="1065" t="s">
        <v>430</v>
      </c>
      <c r="GEA44" s="1065" t="s">
        <v>430</v>
      </c>
      <c r="GEB44" s="1065" t="s">
        <v>430</v>
      </c>
      <c r="GEC44" s="1065" t="s">
        <v>430</v>
      </c>
      <c r="GED44" s="1065" t="s">
        <v>430</v>
      </c>
      <c r="GEE44" s="1065" t="s">
        <v>430</v>
      </c>
      <c r="GEF44" s="1065" t="s">
        <v>430</v>
      </c>
      <c r="GEG44" s="1065" t="s">
        <v>430</v>
      </c>
      <c r="GEH44" s="1065" t="s">
        <v>430</v>
      </c>
      <c r="GEI44" s="1065" t="s">
        <v>430</v>
      </c>
      <c r="GEJ44" s="1065" t="s">
        <v>430</v>
      </c>
      <c r="GEK44" s="1065" t="s">
        <v>430</v>
      </c>
      <c r="GEL44" s="1065" t="s">
        <v>430</v>
      </c>
      <c r="GEM44" s="1065" t="s">
        <v>430</v>
      </c>
      <c r="GEN44" s="1065" t="s">
        <v>430</v>
      </c>
      <c r="GEO44" s="1065" t="s">
        <v>430</v>
      </c>
      <c r="GEP44" s="1065" t="s">
        <v>430</v>
      </c>
      <c r="GEQ44" s="1065" t="s">
        <v>430</v>
      </c>
      <c r="GER44" s="1065" t="s">
        <v>430</v>
      </c>
      <c r="GES44" s="1065" t="s">
        <v>430</v>
      </c>
      <c r="GET44" s="1065" t="s">
        <v>430</v>
      </c>
      <c r="GEU44" s="1065" t="s">
        <v>430</v>
      </c>
      <c r="GEV44" s="1065" t="s">
        <v>430</v>
      </c>
      <c r="GEW44" s="1065" t="s">
        <v>430</v>
      </c>
      <c r="GEX44" s="1065" t="s">
        <v>430</v>
      </c>
      <c r="GEY44" s="1065" t="s">
        <v>430</v>
      </c>
      <c r="GEZ44" s="1065" t="s">
        <v>430</v>
      </c>
      <c r="GFA44" s="1065" t="s">
        <v>430</v>
      </c>
      <c r="GFB44" s="1065" t="s">
        <v>430</v>
      </c>
      <c r="GFC44" s="1065" t="s">
        <v>430</v>
      </c>
      <c r="GFD44" s="1065" t="s">
        <v>430</v>
      </c>
      <c r="GFE44" s="1065" t="s">
        <v>430</v>
      </c>
      <c r="GFF44" s="1065" t="s">
        <v>430</v>
      </c>
      <c r="GFG44" s="1065" t="s">
        <v>430</v>
      </c>
      <c r="GFH44" s="1065" t="s">
        <v>430</v>
      </c>
      <c r="GFI44" s="1065" t="s">
        <v>430</v>
      </c>
      <c r="GFJ44" s="1065" t="s">
        <v>430</v>
      </c>
      <c r="GFK44" s="1065" t="s">
        <v>430</v>
      </c>
      <c r="GFL44" s="1065" t="s">
        <v>430</v>
      </c>
      <c r="GFM44" s="1065" t="s">
        <v>430</v>
      </c>
      <c r="GFN44" s="1065" t="s">
        <v>430</v>
      </c>
      <c r="GFO44" s="1065" t="s">
        <v>430</v>
      </c>
      <c r="GFP44" s="1065" t="s">
        <v>430</v>
      </c>
      <c r="GFQ44" s="1065" t="s">
        <v>430</v>
      </c>
      <c r="GFR44" s="1065" t="s">
        <v>430</v>
      </c>
      <c r="GFS44" s="1065" t="s">
        <v>430</v>
      </c>
      <c r="GFT44" s="1065" t="s">
        <v>430</v>
      </c>
      <c r="GFU44" s="1065" t="s">
        <v>430</v>
      </c>
      <c r="GFV44" s="1065" t="s">
        <v>430</v>
      </c>
      <c r="GFW44" s="1065" t="s">
        <v>430</v>
      </c>
      <c r="GFX44" s="1065" t="s">
        <v>430</v>
      </c>
      <c r="GFY44" s="1065" t="s">
        <v>430</v>
      </c>
      <c r="GFZ44" s="1065" t="s">
        <v>430</v>
      </c>
      <c r="GGA44" s="1065" t="s">
        <v>430</v>
      </c>
      <c r="GGB44" s="1065" t="s">
        <v>430</v>
      </c>
      <c r="GGC44" s="1065" t="s">
        <v>430</v>
      </c>
      <c r="GGD44" s="1065" t="s">
        <v>430</v>
      </c>
      <c r="GGE44" s="1065" t="s">
        <v>430</v>
      </c>
      <c r="GGF44" s="1065" t="s">
        <v>430</v>
      </c>
      <c r="GGG44" s="1065" t="s">
        <v>430</v>
      </c>
      <c r="GGH44" s="1065" t="s">
        <v>430</v>
      </c>
      <c r="GGI44" s="1065" t="s">
        <v>430</v>
      </c>
      <c r="GGJ44" s="1065" t="s">
        <v>430</v>
      </c>
      <c r="GGK44" s="1065" t="s">
        <v>430</v>
      </c>
      <c r="GGL44" s="1065" t="s">
        <v>430</v>
      </c>
      <c r="GGM44" s="1065" t="s">
        <v>430</v>
      </c>
      <c r="GGN44" s="1065" t="s">
        <v>430</v>
      </c>
      <c r="GGO44" s="1065" t="s">
        <v>430</v>
      </c>
      <c r="GGP44" s="1065" t="s">
        <v>430</v>
      </c>
      <c r="GGQ44" s="1065" t="s">
        <v>430</v>
      </c>
      <c r="GGR44" s="1065" t="s">
        <v>430</v>
      </c>
      <c r="GGS44" s="1065" t="s">
        <v>430</v>
      </c>
      <c r="GGT44" s="1065" t="s">
        <v>430</v>
      </c>
      <c r="GGU44" s="1065" t="s">
        <v>430</v>
      </c>
      <c r="GGV44" s="1065" t="s">
        <v>430</v>
      </c>
      <c r="GGW44" s="1065" t="s">
        <v>430</v>
      </c>
      <c r="GGX44" s="1065" t="s">
        <v>430</v>
      </c>
      <c r="GGY44" s="1065" t="s">
        <v>430</v>
      </c>
      <c r="GGZ44" s="1065" t="s">
        <v>430</v>
      </c>
      <c r="GHA44" s="1065" t="s">
        <v>430</v>
      </c>
      <c r="GHB44" s="1065" t="s">
        <v>430</v>
      </c>
      <c r="GHC44" s="1065" t="s">
        <v>430</v>
      </c>
      <c r="GHD44" s="1065" t="s">
        <v>430</v>
      </c>
      <c r="GHE44" s="1065" t="s">
        <v>430</v>
      </c>
      <c r="GHF44" s="1065" t="s">
        <v>430</v>
      </c>
      <c r="GHG44" s="1065" t="s">
        <v>430</v>
      </c>
      <c r="GHH44" s="1065" t="s">
        <v>430</v>
      </c>
      <c r="GHI44" s="1065" t="s">
        <v>430</v>
      </c>
      <c r="GHJ44" s="1065" t="s">
        <v>430</v>
      </c>
      <c r="GHK44" s="1065" t="s">
        <v>430</v>
      </c>
      <c r="GHL44" s="1065" t="s">
        <v>430</v>
      </c>
      <c r="GHM44" s="1065" t="s">
        <v>430</v>
      </c>
      <c r="GHN44" s="1065" t="s">
        <v>430</v>
      </c>
      <c r="GHO44" s="1065" t="s">
        <v>430</v>
      </c>
      <c r="GHP44" s="1065" t="s">
        <v>430</v>
      </c>
      <c r="GHQ44" s="1065" t="s">
        <v>430</v>
      </c>
      <c r="GHR44" s="1065" t="s">
        <v>430</v>
      </c>
      <c r="GHS44" s="1065" t="s">
        <v>430</v>
      </c>
      <c r="GHT44" s="1065" t="s">
        <v>430</v>
      </c>
      <c r="GHU44" s="1065" t="s">
        <v>430</v>
      </c>
      <c r="GHV44" s="1065" t="s">
        <v>430</v>
      </c>
      <c r="GHW44" s="1065" t="s">
        <v>430</v>
      </c>
      <c r="GHX44" s="1065" t="s">
        <v>430</v>
      </c>
      <c r="GHY44" s="1065" t="s">
        <v>430</v>
      </c>
      <c r="GHZ44" s="1065" t="s">
        <v>430</v>
      </c>
      <c r="GIA44" s="1065" t="s">
        <v>430</v>
      </c>
      <c r="GIB44" s="1065" t="s">
        <v>430</v>
      </c>
      <c r="GIC44" s="1065" t="s">
        <v>430</v>
      </c>
      <c r="GID44" s="1065" t="s">
        <v>430</v>
      </c>
      <c r="GIE44" s="1065" t="s">
        <v>430</v>
      </c>
      <c r="GIF44" s="1065" t="s">
        <v>430</v>
      </c>
      <c r="GIG44" s="1065" t="s">
        <v>430</v>
      </c>
      <c r="GIH44" s="1065" t="s">
        <v>430</v>
      </c>
      <c r="GII44" s="1065" t="s">
        <v>430</v>
      </c>
      <c r="GIJ44" s="1065" t="s">
        <v>430</v>
      </c>
      <c r="GIK44" s="1065" t="s">
        <v>430</v>
      </c>
      <c r="GIL44" s="1065" t="s">
        <v>430</v>
      </c>
      <c r="GIM44" s="1065" t="s">
        <v>430</v>
      </c>
      <c r="GIN44" s="1065" t="s">
        <v>430</v>
      </c>
      <c r="GIO44" s="1065" t="s">
        <v>430</v>
      </c>
      <c r="GIP44" s="1065" t="s">
        <v>430</v>
      </c>
      <c r="GIQ44" s="1065" t="s">
        <v>430</v>
      </c>
      <c r="GIR44" s="1065" t="s">
        <v>430</v>
      </c>
      <c r="GIS44" s="1065" t="s">
        <v>430</v>
      </c>
      <c r="GIT44" s="1065" t="s">
        <v>430</v>
      </c>
      <c r="GIU44" s="1065" t="s">
        <v>430</v>
      </c>
      <c r="GIV44" s="1065" t="s">
        <v>430</v>
      </c>
      <c r="GIW44" s="1065" t="s">
        <v>430</v>
      </c>
      <c r="GIX44" s="1065" t="s">
        <v>430</v>
      </c>
      <c r="GIY44" s="1065" t="s">
        <v>430</v>
      </c>
      <c r="GIZ44" s="1065" t="s">
        <v>430</v>
      </c>
      <c r="GJA44" s="1065" t="s">
        <v>430</v>
      </c>
      <c r="GJB44" s="1065" t="s">
        <v>430</v>
      </c>
      <c r="GJC44" s="1065" t="s">
        <v>430</v>
      </c>
      <c r="GJD44" s="1065" t="s">
        <v>430</v>
      </c>
      <c r="GJE44" s="1065" t="s">
        <v>430</v>
      </c>
      <c r="GJF44" s="1065" t="s">
        <v>430</v>
      </c>
      <c r="GJG44" s="1065" t="s">
        <v>430</v>
      </c>
      <c r="GJH44" s="1065" t="s">
        <v>430</v>
      </c>
      <c r="GJI44" s="1065" t="s">
        <v>430</v>
      </c>
      <c r="GJJ44" s="1065" t="s">
        <v>430</v>
      </c>
      <c r="GJK44" s="1065" t="s">
        <v>430</v>
      </c>
      <c r="GJL44" s="1065" t="s">
        <v>430</v>
      </c>
      <c r="GJM44" s="1065" t="s">
        <v>430</v>
      </c>
      <c r="GJN44" s="1065" t="s">
        <v>430</v>
      </c>
      <c r="GJO44" s="1065" t="s">
        <v>430</v>
      </c>
      <c r="GJP44" s="1065" t="s">
        <v>430</v>
      </c>
      <c r="GJQ44" s="1065" t="s">
        <v>430</v>
      </c>
      <c r="GJR44" s="1065" t="s">
        <v>430</v>
      </c>
      <c r="GJS44" s="1065" t="s">
        <v>430</v>
      </c>
      <c r="GJT44" s="1065" t="s">
        <v>430</v>
      </c>
      <c r="GJU44" s="1065" t="s">
        <v>430</v>
      </c>
      <c r="GJV44" s="1065" t="s">
        <v>430</v>
      </c>
      <c r="GJW44" s="1065" t="s">
        <v>430</v>
      </c>
      <c r="GJX44" s="1065" t="s">
        <v>430</v>
      </c>
      <c r="GJY44" s="1065" t="s">
        <v>430</v>
      </c>
      <c r="GJZ44" s="1065" t="s">
        <v>430</v>
      </c>
      <c r="GKA44" s="1065" t="s">
        <v>430</v>
      </c>
      <c r="GKB44" s="1065" t="s">
        <v>430</v>
      </c>
      <c r="GKC44" s="1065" t="s">
        <v>430</v>
      </c>
      <c r="GKD44" s="1065" t="s">
        <v>430</v>
      </c>
      <c r="GKE44" s="1065" t="s">
        <v>430</v>
      </c>
      <c r="GKF44" s="1065" t="s">
        <v>430</v>
      </c>
      <c r="GKG44" s="1065" t="s">
        <v>430</v>
      </c>
      <c r="GKH44" s="1065" t="s">
        <v>430</v>
      </c>
      <c r="GKI44" s="1065" t="s">
        <v>430</v>
      </c>
      <c r="GKJ44" s="1065" t="s">
        <v>430</v>
      </c>
      <c r="GKK44" s="1065" t="s">
        <v>430</v>
      </c>
      <c r="GKL44" s="1065" t="s">
        <v>430</v>
      </c>
      <c r="GKM44" s="1065" t="s">
        <v>430</v>
      </c>
      <c r="GKN44" s="1065" t="s">
        <v>430</v>
      </c>
      <c r="GKO44" s="1065" t="s">
        <v>430</v>
      </c>
      <c r="GKP44" s="1065" t="s">
        <v>430</v>
      </c>
      <c r="GKQ44" s="1065" t="s">
        <v>430</v>
      </c>
      <c r="GKR44" s="1065" t="s">
        <v>430</v>
      </c>
      <c r="GKS44" s="1065" t="s">
        <v>430</v>
      </c>
      <c r="GKT44" s="1065" t="s">
        <v>430</v>
      </c>
      <c r="GKU44" s="1065" t="s">
        <v>430</v>
      </c>
      <c r="GKV44" s="1065" t="s">
        <v>430</v>
      </c>
      <c r="GKW44" s="1065" t="s">
        <v>430</v>
      </c>
      <c r="GKX44" s="1065" t="s">
        <v>430</v>
      </c>
      <c r="GKY44" s="1065" t="s">
        <v>430</v>
      </c>
      <c r="GKZ44" s="1065" t="s">
        <v>430</v>
      </c>
      <c r="GLA44" s="1065" t="s">
        <v>430</v>
      </c>
      <c r="GLB44" s="1065" t="s">
        <v>430</v>
      </c>
      <c r="GLC44" s="1065" t="s">
        <v>430</v>
      </c>
      <c r="GLD44" s="1065" t="s">
        <v>430</v>
      </c>
      <c r="GLE44" s="1065" t="s">
        <v>430</v>
      </c>
      <c r="GLF44" s="1065" t="s">
        <v>430</v>
      </c>
      <c r="GLG44" s="1065" t="s">
        <v>430</v>
      </c>
      <c r="GLH44" s="1065" t="s">
        <v>430</v>
      </c>
      <c r="GLI44" s="1065" t="s">
        <v>430</v>
      </c>
      <c r="GLJ44" s="1065" t="s">
        <v>430</v>
      </c>
      <c r="GLK44" s="1065" t="s">
        <v>430</v>
      </c>
      <c r="GLL44" s="1065" t="s">
        <v>430</v>
      </c>
      <c r="GLM44" s="1065" t="s">
        <v>430</v>
      </c>
      <c r="GLN44" s="1065" t="s">
        <v>430</v>
      </c>
      <c r="GLO44" s="1065" t="s">
        <v>430</v>
      </c>
      <c r="GLP44" s="1065" t="s">
        <v>430</v>
      </c>
      <c r="GLQ44" s="1065" t="s">
        <v>430</v>
      </c>
      <c r="GLR44" s="1065" t="s">
        <v>430</v>
      </c>
      <c r="GLS44" s="1065" t="s">
        <v>430</v>
      </c>
      <c r="GLT44" s="1065" t="s">
        <v>430</v>
      </c>
      <c r="GLU44" s="1065" t="s">
        <v>430</v>
      </c>
      <c r="GLV44" s="1065" t="s">
        <v>430</v>
      </c>
      <c r="GLW44" s="1065" t="s">
        <v>430</v>
      </c>
      <c r="GLX44" s="1065" t="s">
        <v>430</v>
      </c>
      <c r="GLY44" s="1065" t="s">
        <v>430</v>
      </c>
      <c r="GLZ44" s="1065" t="s">
        <v>430</v>
      </c>
      <c r="GMA44" s="1065" t="s">
        <v>430</v>
      </c>
      <c r="GMB44" s="1065" t="s">
        <v>430</v>
      </c>
      <c r="GMC44" s="1065" t="s">
        <v>430</v>
      </c>
      <c r="GMD44" s="1065" t="s">
        <v>430</v>
      </c>
      <c r="GME44" s="1065" t="s">
        <v>430</v>
      </c>
      <c r="GMF44" s="1065" t="s">
        <v>430</v>
      </c>
      <c r="GMG44" s="1065" t="s">
        <v>430</v>
      </c>
      <c r="GMH44" s="1065" t="s">
        <v>430</v>
      </c>
      <c r="GMI44" s="1065" t="s">
        <v>430</v>
      </c>
      <c r="GMJ44" s="1065" t="s">
        <v>430</v>
      </c>
      <c r="GMK44" s="1065" t="s">
        <v>430</v>
      </c>
      <c r="GML44" s="1065" t="s">
        <v>430</v>
      </c>
      <c r="GMM44" s="1065" t="s">
        <v>430</v>
      </c>
      <c r="GMN44" s="1065" t="s">
        <v>430</v>
      </c>
      <c r="GMO44" s="1065" t="s">
        <v>430</v>
      </c>
      <c r="GMP44" s="1065" t="s">
        <v>430</v>
      </c>
      <c r="GMQ44" s="1065" t="s">
        <v>430</v>
      </c>
      <c r="GMR44" s="1065" t="s">
        <v>430</v>
      </c>
      <c r="GMS44" s="1065" t="s">
        <v>430</v>
      </c>
      <c r="GMT44" s="1065" t="s">
        <v>430</v>
      </c>
      <c r="GMU44" s="1065" t="s">
        <v>430</v>
      </c>
      <c r="GMV44" s="1065" t="s">
        <v>430</v>
      </c>
      <c r="GMW44" s="1065" t="s">
        <v>430</v>
      </c>
      <c r="GMX44" s="1065" t="s">
        <v>430</v>
      </c>
      <c r="GMY44" s="1065" t="s">
        <v>430</v>
      </c>
      <c r="GMZ44" s="1065" t="s">
        <v>430</v>
      </c>
      <c r="GNA44" s="1065" t="s">
        <v>430</v>
      </c>
      <c r="GNB44" s="1065" t="s">
        <v>430</v>
      </c>
      <c r="GNC44" s="1065" t="s">
        <v>430</v>
      </c>
      <c r="GND44" s="1065" t="s">
        <v>430</v>
      </c>
      <c r="GNE44" s="1065" t="s">
        <v>430</v>
      </c>
      <c r="GNF44" s="1065" t="s">
        <v>430</v>
      </c>
      <c r="GNG44" s="1065" t="s">
        <v>430</v>
      </c>
      <c r="GNH44" s="1065" t="s">
        <v>430</v>
      </c>
      <c r="GNI44" s="1065" t="s">
        <v>430</v>
      </c>
      <c r="GNJ44" s="1065" t="s">
        <v>430</v>
      </c>
      <c r="GNK44" s="1065" t="s">
        <v>430</v>
      </c>
      <c r="GNL44" s="1065" t="s">
        <v>430</v>
      </c>
      <c r="GNM44" s="1065" t="s">
        <v>430</v>
      </c>
      <c r="GNN44" s="1065" t="s">
        <v>430</v>
      </c>
      <c r="GNO44" s="1065" t="s">
        <v>430</v>
      </c>
      <c r="GNP44" s="1065" t="s">
        <v>430</v>
      </c>
      <c r="GNQ44" s="1065" t="s">
        <v>430</v>
      </c>
      <c r="GNR44" s="1065" t="s">
        <v>430</v>
      </c>
      <c r="GNS44" s="1065" t="s">
        <v>430</v>
      </c>
      <c r="GNT44" s="1065" t="s">
        <v>430</v>
      </c>
      <c r="GNU44" s="1065" t="s">
        <v>430</v>
      </c>
      <c r="GNV44" s="1065" t="s">
        <v>430</v>
      </c>
      <c r="GNW44" s="1065" t="s">
        <v>430</v>
      </c>
      <c r="GNX44" s="1065" t="s">
        <v>430</v>
      </c>
      <c r="GNY44" s="1065" t="s">
        <v>430</v>
      </c>
      <c r="GNZ44" s="1065" t="s">
        <v>430</v>
      </c>
      <c r="GOA44" s="1065" t="s">
        <v>430</v>
      </c>
      <c r="GOB44" s="1065" t="s">
        <v>430</v>
      </c>
      <c r="GOC44" s="1065" t="s">
        <v>430</v>
      </c>
      <c r="GOD44" s="1065" t="s">
        <v>430</v>
      </c>
      <c r="GOE44" s="1065" t="s">
        <v>430</v>
      </c>
      <c r="GOF44" s="1065" t="s">
        <v>430</v>
      </c>
      <c r="GOG44" s="1065" t="s">
        <v>430</v>
      </c>
      <c r="GOH44" s="1065" t="s">
        <v>430</v>
      </c>
      <c r="GOI44" s="1065" t="s">
        <v>430</v>
      </c>
      <c r="GOJ44" s="1065" t="s">
        <v>430</v>
      </c>
      <c r="GOK44" s="1065" t="s">
        <v>430</v>
      </c>
      <c r="GOL44" s="1065" t="s">
        <v>430</v>
      </c>
      <c r="GOM44" s="1065" t="s">
        <v>430</v>
      </c>
      <c r="GON44" s="1065" t="s">
        <v>430</v>
      </c>
      <c r="GOO44" s="1065" t="s">
        <v>430</v>
      </c>
      <c r="GOP44" s="1065" t="s">
        <v>430</v>
      </c>
      <c r="GOQ44" s="1065" t="s">
        <v>430</v>
      </c>
      <c r="GOR44" s="1065" t="s">
        <v>430</v>
      </c>
      <c r="GOS44" s="1065" t="s">
        <v>430</v>
      </c>
      <c r="GOT44" s="1065" t="s">
        <v>430</v>
      </c>
      <c r="GOU44" s="1065" t="s">
        <v>430</v>
      </c>
      <c r="GOV44" s="1065" t="s">
        <v>430</v>
      </c>
      <c r="GOW44" s="1065" t="s">
        <v>430</v>
      </c>
      <c r="GOX44" s="1065" t="s">
        <v>430</v>
      </c>
      <c r="GOY44" s="1065" t="s">
        <v>430</v>
      </c>
      <c r="GOZ44" s="1065" t="s">
        <v>430</v>
      </c>
      <c r="GPA44" s="1065" t="s">
        <v>430</v>
      </c>
      <c r="GPB44" s="1065" t="s">
        <v>430</v>
      </c>
      <c r="GPC44" s="1065" t="s">
        <v>430</v>
      </c>
      <c r="GPD44" s="1065" t="s">
        <v>430</v>
      </c>
      <c r="GPE44" s="1065" t="s">
        <v>430</v>
      </c>
      <c r="GPF44" s="1065" t="s">
        <v>430</v>
      </c>
      <c r="GPG44" s="1065" t="s">
        <v>430</v>
      </c>
      <c r="GPH44" s="1065" t="s">
        <v>430</v>
      </c>
      <c r="GPI44" s="1065" t="s">
        <v>430</v>
      </c>
      <c r="GPJ44" s="1065" t="s">
        <v>430</v>
      </c>
      <c r="GPK44" s="1065" t="s">
        <v>430</v>
      </c>
      <c r="GPL44" s="1065" t="s">
        <v>430</v>
      </c>
      <c r="GPM44" s="1065" t="s">
        <v>430</v>
      </c>
      <c r="GPN44" s="1065" t="s">
        <v>430</v>
      </c>
      <c r="GPO44" s="1065" t="s">
        <v>430</v>
      </c>
      <c r="GPP44" s="1065" t="s">
        <v>430</v>
      </c>
      <c r="GPQ44" s="1065" t="s">
        <v>430</v>
      </c>
      <c r="GPR44" s="1065" t="s">
        <v>430</v>
      </c>
      <c r="GPS44" s="1065" t="s">
        <v>430</v>
      </c>
      <c r="GPT44" s="1065" t="s">
        <v>430</v>
      </c>
      <c r="GPU44" s="1065" t="s">
        <v>430</v>
      </c>
      <c r="GPV44" s="1065" t="s">
        <v>430</v>
      </c>
      <c r="GPW44" s="1065" t="s">
        <v>430</v>
      </c>
      <c r="GPX44" s="1065" t="s">
        <v>430</v>
      </c>
      <c r="GPY44" s="1065" t="s">
        <v>430</v>
      </c>
      <c r="GPZ44" s="1065" t="s">
        <v>430</v>
      </c>
      <c r="GQA44" s="1065" t="s">
        <v>430</v>
      </c>
      <c r="GQB44" s="1065" t="s">
        <v>430</v>
      </c>
      <c r="GQC44" s="1065" t="s">
        <v>430</v>
      </c>
      <c r="GQD44" s="1065" t="s">
        <v>430</v>
      </c>
      <c r="GQE44" s="1065" t="s">
        <v>430</v>
      </c>
      <c r="GQF44" s="1065" t="s">
        <v>430</v>
      </c>
      <c r="GQG44" s="1065" t="s">
        <v>430</v>
      </c>
      <c r="GQH44" s="1065" t="s">
        <v>430</v>
      </c>
      <c r="GQI44" s="1065" t="s">
        <v>430</v>
      </c>
      <c r="GQJ44" s="1065" t="s">
        <v>430</v>
      </c>
      <c r="GQK44" s="1065" t="s">
        <v>430</v>
      </c>
      <c r="GQL44" s="1065" t="s">
        <v>430</v>
      </c>
      <c r="GQM44" s="1065" t="s">
        <v>430</v>
      </c>
      <c r="GQN44" s="1065" t="s">
        <v>430</v>
      </c>
      <c r="GQO44" s="1065" t="s">
        <v>430</v>
      </c>
      <c r="GQP44" s="1065" t="s">
        <v>430</v>
      </c>
      <c r="GQQ44" s="1065" t="s">
        <v>430</v>
      </c>
      <c r="GQR44" s="1065" t="s">
        <v>430</v>
      </c>
      <c r="GQS44" s="1065" t="s">
        <v>430</v>
      </c>
      <c r="GQT44" s="1065" t="s">
        <v>430</v>
      </c>
      <c r="GQU44" s="1065" t="s">
        <v>430</v>
      </c>
      <c r="GQV44" s="1065" t="s">
        <v>430</v>
      </c>
      <c r="GQW44" s="1065" t="s">
        <v>430</v>
      </c>
      <c r="GQX44" s="1065" t="s">
        <v>430</v>
      </c>
      <c r="GQY44" s="1065" t="s">
        <v>430</v>
      </c>
      <c r="GQZ44" s="1065" t="s">
        <v>430</v>
      </c>
      <c r="GRA44" s="1065" t="s">
        <v>430</v>
      </c>
      <c r="GRB44" s="1065" t="s">
        <v>430</v>
      </c>
      <c r="GRC44" s="1065" t="s">
        <v>430</v>
      </c>
      <c r="GRD44" s="1065" t="s">
        <v>430</v>
      </c>
      <c r="GRE44" s="1065" t="s">
        <v>430</v>
      </c>
      <c r="GRF44" s="1065" t="s">
        <v>430</v>
      </c>
      <c r="GRG44" s="1065" t="s">
        <v>430</v>
      </c>
      <c r="GRH44" s="1065" t="s">
        <v>430</v>
      </c>
      <c r="GRI44" s="1065" t="s">
        <v>430</v>
      </c>
      <c r="GRJ44" s="1065" t="s">
        <v>430</v>
      </c>
      <c r="GRK44" s="1065" t="s">
        <v>430</v>
      </c>
      <c r="GRL44" s="1065" t="s">
        <v>430</v>
      </c>
      <c r="GRM44" s="1065" t="s">
        <v>430</v>
      </c>
      <c r="GRN44" s="1065" t="s">
        <v>430</v>
      </c>
      <c r="GRO44" s="1065" t="s">
        <v>430</v>
      </c>
      <c r="GRP44" s="1065" t="s">
        <v>430</v>
      </c>
      <c r="GRQ44" s="1065" t="s">
        <v>430</v>
      </c>
      <c r="GRR44" s="1065" t="s">
        <v>430</v>
      </c>
      <c r="GRS44" s="1065" t="s">
        <v>430</v>
      </c>
      <c r="GRT44" s="1065" t="s">
        <v>430</v>
      </c>
      <c r="GRU44" s="1065" t="s">
        <v>430</v>
      </c>
      <c r="GRV44" s="1065" t="s">
        <v>430</v>
      </c>
      <c r="GRW44" s="1065" t="s">
        <v>430</v>
      </c>
      <c r="GRX44" s="1065" t="s">
        <v>430</v>
      </c>
      <c r="GRY44" s="1065" t="s">
        <v>430</v>
      </c>
      <c r="GRZ44" s="1065" t="s">
        <v>430</v>
      </c>
      <c r="GSA44" s="1065" t="s">
        <v>430</v>
      </c>
      <c r="GSB44" s="1065" t="s">
        <v>430</v>
      </c>
      <c r="GSC44" s="1065" t="s">
        <v>430</v>
      </c>
      <c r="GSD44" s="1065" t="s">
        <v>430</v>
      </c>
      <c r="GSE44" s="1065" t="s">
        <v>430</v>
      </c>
      <c r="GSF44" s="1065" t="s">
        <v>430</v>
      </c>
      <c r="GSG44" s="1065" t="s">
        <v>430</v>
      </c>
      <c r="GSH44" s="1065" t="s">
        <v>430</v>
      </c>
      <c r="GSI44" s="1065" t="s">
        <v>430</v>
      </c>
      <c r="GSJ44" s="1065" t="s">
        <v>430</v>
      </c>
      <c r="GSK44" s="1065" t="s">
        <v>430</v>
      </c>
      <c r="GSL44" s="1065" t="s">
        <v>430</v>
      </c>
      <c r="GSM44" s="1065" t="s">
        <v>430</v>
      </c>
      <c r="GSN44" s="1065" t="s">
        <v>430</v>
      </c>
      <c r="GSO44" s="1065" t="s">
        <v>430</v>
      </c>
      <c r="GSP44" s="1065" t="s">
        <v>430</v>
      </c>
      <c r="GSQ44" s="1065" t="s">
        <v>430</v>
      </c>
      <c r="GSR44" s="1065" t="s">
        <v>430</v>
      </c>
      <c r="GSS44" s="1065" t="s">
        <v>430</v>
      </c>
      <c r="GST44" s="1065" t="s">
        <v>430</v>
      </c>
      <c r="GSU44" s="1065" t="s">
        <v>430</v>
      </c>
      <c r="GSV44" s="1065" t="s">
        <v>430</v>
      </c>
      <c r="GSW44" s="1065" t="s">
        <v>430</v>
      </c>
      <c r="GSX44" s="1065" t="s">
        <v>430</v>
      </c>
      <c r="GSY44" s="1065" t="s">
        <v>430</v>
      </c>
      <c r="GSZ44" s="1065" t="s">
        <v>430</v>
      </c>
      <c r="GTA44" s="1065" t="s">
        <v>430</v>
      </c>
      <c r="GTB44" s="1065" t="s">
        <v>430</v>
      </c>
      <c r="GTC44" s="1065" t="s">
        <v>430</v>
      </c>
      <c r="GTD44" s="1065" t="s">
        <v>430</v>
      </c>
      <c r="GTE44" s="1065" t="s">
        <v>430</v>
      </c>
      <c r="GTF44" s="1065" t="s">
        <v>430</v>
      </c>
      <c r="GTG44" s="1065" t="s">
        <v>430</v>
      </c>
      <c r="GTH44" s="1065" t="s">
        <v>430</v>
      </c>
      <c r="GTI44" s="1065" t="s">
        <v>430</v>
      </c>
      <c r="GTJ44" s="1065" t="s">
        <v>430</v>
      </c>
      <c r="GTK44" s="1065" t="s">
        <v>430</v>
      </c>
      <c r="GTL44" s="1065" t="s">
        <v>430</v>
      </c>
      <c r="GTM44" s="1065" t="s">
        <v>430</v>
      </c>
      <c r="GTN44" s="1065" t="s">
        <v>430</v>
      </c>
      <c r="GTO44" s="1065" t="s">
        <v>430</v>
      </c>
      <c r="GTP44" s="1065" t="s">
        <v>430</v>
      </c>
      <c r="GTQ44" s="1065" t="s">
        <v>430</v>
      </c>
      <c r="GTR44" s="1065" t="s">
        <v>430</v>
      </c>
      <c r="GTS44" s="1065" t="s">
        <v>430</v>
      </c>
      <c r="GTT44" s="1065" t="s">
        <v>430</v>
      </c>
      <c r="GTU44" s="1065" t="s">
        <v>430</v>
      </c>
      <c r="GTV44" s="1065" t="s">
        <v>430</v>
      </c>
      <c r="GTW44" s="1065" t="s">
        <v>430</v>
      </c>
      <c r="GTX44" s="1065" t="s">
        <v>430</v>
      </c>
      <c r="GTY44" s="1065" t="s">
        <v>430</v>
      </c>
      <c r="GTZ44" s="1065" t="s">
        <v>430</v>
      </c>
      <c r="GUA44" s="1065" t="s">
        <v>430</v>
      </c>
      <c r="GUB44" s="1065" t="s">
        <v>430</v>
      </c>
      <c r="GUC44" s="1065" t="s">
        <v>430</v>
      </c>
      <c r="GUD44" s="1065" t="s">
        <v>430</v>
      </c>
      <c r="GUE44" s="1065" t="s">
        <v>430</v>
      </c>
      <c r="GUF44" s="1065" t="s">
        <v>430</v>
      </c>
      <c r="GUG44" s="1065" t="s">
        <v>430</v>
      </c>
      <c r="GUH44" s="1065" t="s">
        <v>430</v>
      </c>
      <c r="GUI44" s="1065" t="s">
        <v>430</v>
      </c>
      <c r="GUJ44" s="1065" t="s">
        <v>430</v>
      </c>
      <c r="GUK44" s="1065" t="s">
        <v>430</v>
      </c>
      <c r="GUL44" s="1065" t="s">
        <v>430</v>
      </c>
      <c r="GUM44" s="1065" t="s">
        <v>430</v>
      </c>
      <c r="GUN44" s="1065" t="s">
        <v>430</v>
      </c>
      <c r="GUO44" s="1065" t="s">
        <v>430</v>
      </c>
      <c r="GUP44" s="1065" t="s">
        <v>430</v>
      </c>
      <c r="GUQ44" s="1065" t="s">
        <v>430</v>
      </c>
      <c r="GUR44" s="1065" t="s">
        <v>430</v>
      </c>
      <c r="GUS44" s="1065" t="s">
        <v>430</v>
      </c>
      <c r="GUT44" s="1065" t="s">
        <v>430</v>
      </c>
      <c r="GUU44" s="1065" t="s">
        <v>430</v>
      </c>
      <c r="GUV44" s="1065" t="s">
        <v>430</v>
      </c>
      <c r="GUW44" s="1065" t="s">
        <v>430</v>
      </c>
      <c r="GUX44" s="1065" t="s">
        <v>430</v>
      </c>
      <c r="GUY44" s="1065" t="s">
        <v>430</v>
      </c>
      <c r="GUZ44" s="1065" t="s">
        <v>430</v>
      </c>
      <c r="GVA44" s="1065" t="s">
        <v>430</v>
      </c>
      <c r="GVB44" s="1065" t="s">
        <v>430</v>
      </c>
      <c r="GVC44" s="1065" t="s">
        <v>430</v>
      </c>
      <c r="GVD44" s="1065" t="s">
        <v>430</v>
      </c>
      <c r="GVE44" s="1065" t="s">
        <v>430</v>
      </c>
      <c r="GVF44" s="1065" t="s">
        <v>430</v>
      </c>
      <c r="GVG44" s="1065" t="s">
        <v>430</v>
      </c>
      <c r="GVH44" s="1065" t="s">
        <v>430</v>
      </c>
      <c r="GVI44" s="1065" t="s">
        <v>430</v>
      </c>
      <c r="GVJ44" s="1065" t="s">
        <v>430</v>
      </c>
      <c r="GVK44" s="1065" t="s">
        <v>430</v>
      </c>
      <c r="GVL44" s="1065" t="s">
        <v>430</v>
      </c>
      <c r="GVM44" s="1065" t="s">
        <v>430</v>
      </c>
      <c r="GVN44" s="1065" t="s">
        <v>430</v>
      </c>
      <c r="GVO44" s="1065" t="s">
        <v>430</v>
      </c>
      <c r="GVP44" s="1065" t="s">
        <v>430</v>
      </c>
      <c r="GVQ44" s="1065" t="s">
        <v>430</v>
      </c>
      <c r="GVR44" s="1065" t="s">
        <v>430</v>
      </c>
      <c r="GVS44" s="1065" t="s">
        <v>430</v>
      </c>
      <c r="GVT44" s="1065" t="s">
        <v>430</v>
      </c>
      <c r="GVU44" s="1065" t="s">
        <v>430</v>
      </c>
      <c r="GVV44" s="1065" t="s">
        <v>430</v>
      </c>
      <c r="GVW44" s="1065" t="s">
        <v>430</v>
      </c>
      <c r="GVX44" s="1065" t="s">
        <v>430</v>
      </c>
      <c r="GVY44" s="1065" t="s">
        <v>430</v>
      </c>
      <c r="GVZ44" s="1065" t="s">
        <v>430</v>
      </c>
      <c r="GWA44" s="1065" t="s">
        <v>430</v>
      </c>
      <c r="GWB44" s="1065" t="s">
        <v>430</v>
      </c>
      <c r="GWC44" s="1065" t="s">
        <v>430</v>
      </c>
      <c r="GWD44" s="1065" t="s">
        <v>430</v>
      </c>
      <c r="GWE44" s="1065" t="s">
        <v>430</v>
      </c>
      <c r="GWF44" s="1065" t="s">
        <v>430</v>
      </c>
      <c r="GWG44" s="1065" t="s">
        <v>430</v>
      </c>
      <c r="GWH44" s="1065" t="s">
        <v>430</v>
      </c>
      <c r="GWI44" s="1065" t="s">
        <v>430</v>
      </c>
      <c r="GWJ44" s="1065" t="s">
        <v>430</v>
      </c>
      <c r="GWK44" s="1065" t="s">
        <v>430</v>
      </c>
      <c r="GWL44" s="1065" t="s">
        <v>430</v>
      </c>
      <c r="GWM44" s="1065" t="s">
        <v>430</v>
      </c>
      <c r="GWN44" s="1065" t="s">
        <v>430</v>
      </c>
      <c r="GWO44" s="1065" t="s">
        <v>430</v>
      </c>
      <c r="GWP44" s="1065" t="s">
        <v>430</v>
      </c>
      <c r="GWQ44" s="1065" t="s">
        <v>430</v>
      </c>
      <c r="GWR44" s="1065" t="s">
        <v>430</v>
      </c>
      <c r="GWS44" s="1065" t="s">
        <v>430</v>
      </c>
      <c r="GWT44" s="1065" t="s">
        <v>430</v>
      </c>
      <c r="GWU44" s="1065" t="s">
        <v>430</v>
      </c>
      <c r="GWV44" s="1065" t="s">
        <v>430</v>
      </c>
      <c r="GWW44" s="1065" t="s">
        <v>430</v>
      </c>
      <c r="GWX44" s="1065" t="s">
        <v>430</v>
      </c>
      <c r="GWY44" s="1065" t="s">
        <v>430</v>
      </c>
      <c r="GWZ44" s="1065" t="s">
        <v>430</v>
      </c>
      <c r="GXA44" s="1065" t="s">
        <v>430</v>
      </c>
      <c r="GXB44" s="1065" t="s">
        <v>430</v>
      </c>
      <c r="GXC44" s="1065" t="s">
        <v>430</v>
      </c>
      <c r="GXD44" s="1065" t="s">
        <v>430</v>
      </c>
      <c r="GXE44" s="1065" t="s">
        <v>430</v>
      </c>
      <c r="GXF44" s="1065" t="s">
        <v>430</v>
      </c>
      <c r="GXG44" s="1065" t="s">
        <v>430</v>
      </c>
      <c r="GXH44" s="1065" t="s">
        <v>430</v>
      </c>
      <c r="GXI44" s="1065" t="s">
        <v>430</v>
      </c>
      <c r="GXJ44" s="1065" t="s">
        <v>430</v>
      </c>
      <c r="GXK44" s="1065" t="s">
        <v>430</v>
      </c>
      <c r="GXL44" s="1065" t="s">
        <v>430</v>
      </c>
      <c r="GXM44" s="1065" t="s">
        <v>430</v>
      </c>
      <c r="GXN44" s="1065" t="s">
        <v>430</v>
      </c>
      <c r="GXO44" s="1065" t="s">
        <v>430</v>
      </c>
      <c r="GXP44" s="1065" t="s">
        <v>430</v>
      </c>
      <c r="GXQ44" s="1065" t="s">
        <v>430</v>
      </c>
      <c r="GXR44" s="1065" t="s">
        <v>430</v>
      </c>
      <c r="GXS44" s="1065" t="s">
        <v>430</v>
      </c>
      <c r="GXT44" s="1065" t="s">
        <v>430</v>
      </c>
      <c r="GXU44" s="1065" t="s">
        <v>430</v>
      </c>
      <c r="GXV44" s="1065" t="s">
        <v>430</v>
      </c>
      <c r="GXW44" s="1065" t="s">
        <v>430</v>
      </c>
      <c r="GXX44" s="1065" t="s">
        <v>430</v>
      </c>
      <c r="GXY44" s="1065" t="s">
        <v>430</v>
      </c>
      <c r="GXZ44" s="1065" t="s">
        <v>430</v>
      </c>
      <c r="GYA44" s="1065" t="s">
        <v>430</v>
      </c>
      <c r="GYB44" s="1065" t="s">
        <v>430</v>
      </c>
      <c r="GYC44" s="1065" t="s">
        <v>430</v>
      </c>
      <c r="GYD44" s="1065" t="s">
        <v>430</v>
      </c>
      <c r="GYE44" s="1065" t="s">
        <v>430</v>
      </c>
      <c r="GYF44" s="1065" t="s">
        <v>430</v>
      </c>
      <c r="GYG44" s="1065" t="s">
        <v>430</v>
      </c>
      <c r="GYH44" s="1065" t="s">
        <v>430</v>
      </c>
      <c r="GYI44" s="1065" t="s">
        <v>430</v>
      </c>
      <c r="GYJ44" s="1065" t="s">
        <v>430</v>
      </c>
      <c r="GYK44" s="1065" t="s">
        <v>430</v>
      </c>
      <c r="GYL44" s="1065" t="s">
        <v>430</v>
      </c>
      <c r="GYM44" s="1065" t="s">
        <v>430</v>
      </c>
      <c r="GYN44" s="1065" t="s">
        <v>430</v>
      </c>
      <c r="GYO44" s="1065" t="s">
        <v>430</v>
      </c>
      <c r="GYP44" s="1065" t="s">
        <v>430</v>
      </c>
      <c r="GYQ44" s="1065" t="s">
        <v>430</v>
      </c>
      <c r="GYR44" s="1065" t="s">
        <v>430</v>
      </c>
      <c r="GYS44" s="1065" t="s">
        <v>430</v>
      </c>
      <c r="GYT44" s="1065" t="s">
        <v>430</v>
      </c>
      <c r="GYU44" s="1065" t="s">
        <v>430</v>
      </c>
      <c r="GYV44" s="1065" t="s">
        <v>430</v>
      </c>
      <c r="GYW44" s="1065" t="s">
        <v>430</v>
      </c>
      <c r="GYX44" s="1065" t="s">
        <v>430</v>
      </c>
      <c r="GYY44" s="1065" t="s">
        <v>430</v>
      </c>
      <c r="GYZ44" s="1065" t="s">
        <v>430</v>
      </c>
      <c r="GZA44" s="1065" t="s">
        <v>430</v>
      </c>
      <c r="GZB44" s="1065" t="s">
        <v>430</v>
      </c>
      <c r="GZC44" s="1065" t="s">
        <v>430</v>
      </c>
      <c r="GZD44" s="1065" t="s">
        <v>430</v>
      </c>
      <c r="GZE44" s="1065" t="s">
        <v>430</v>
      </c>
      <c r="GZF44" s="1065" t="s">
        <v>430</v>
      </c>
      <c r="GZG44" s="1065" t="s">
        <v>430</v>
      </c>
      <c r="GZH44" s="1065" t="s">
        <v>430</v>
      </c>
      <c r="GZI44" s="1065" t="s">
        <v>430</v>
      </c>
      <c r="GZJ44" s="1065" t="s">
        <v>430</v>
      </c>
      <c r="GZK44" s="1065" t="s">
        <v>430</v>
      </c>
      <c r="GZL44" s="1065" t="s">
        <v>430</v>
      </c>
      <c r="GZM44" s="1065" t="s">
        <v>430</v>
      </c>
      <c r="GZN44" s="1065" t="s">
        <v>430</v>
      </c>
      <c r="GZO44" s="1065" t="s">
        <v>430</v>
      </c>
      <c r="GZP44" s="1065" t="s">
        <v>430</v>
      </c>
      <c r="GZQ44" s="1065" t="s">
        <v>430</v>
      </c>
      <c r="GZR44" s="1065" t="s">
        <v>430</v>
      </c>
      <c r="GZS44" s="1065" t="s">
        <v>430</v>
      </c>
      <c r="GZT44" s="1065" t="s">
        <v>430</v>
      </c>
      <c r="GZU44" s="1065" t="s">
        <v>430</v>
      </c>
      <c r="GZV44" s="1065" t="s">
        <v>430</v>
      </c>
      <c r="GZW44" s="1065" t="s">
        <v>430</v>
      </c>
      <c r="GZX44" s="1065" t="s">
        <v>430</v>
      </c>
      <c r="GZY44" s="1065" t="s">
        <v>430</v>
      </c>
      <c r="GZZ44" s="1065" t="s">
        <v>430</v>
      </c>
      <c r="HAA44" s="1065" t="s">
        <v>430</v>
      </c>
      <c r="HAB44" s="1065" t="s">
        <v>430</v>
      </c>
      <c r="HAC44" s="1065" t="s">
        <v>430</v>
      </c>
      <c r="HAD44" s="1065" t="s">
        <v>430</v>
      </c>
      <c r="HAE44" s="1065" t="s">
        <v>430</v>
      </c>
      <c r="HAF44" s="1065" t="s">
        <v>430</v>
      </c>
      <c r="HAG44" s="1065" t="s">
        <v>430</v>
      </c>
      <c r="HAH44" s="1065" t="s">
        <v>430</v>
      </c>
      <c r="HAI44" s="1065" t="s">
        <v>430</v>
      </c>
      <c r="HAJ44" s="1065" t="s">
        <v>430</v>
      </c>
      <c r="HAK44" s="1065" t="s">
        <v>430</v>
      </c>
      <c r="HAL44" s="1065" t="s">
        <v>430</v>
      </c>
      <c r="HAM44" s="1065" t="s">
        <v>430</v>
      </c>
      <c r="HAN44" s="1065" t="s">
        <v>430</v>
      </c>
      <c r="HAO44" s="1065" t="s">
        <v>430</v>
      </c>
      <c r="HAP44" s="1065" t="s">
        <v>430</v>
      </c>
      <c r="HAQ44" s="1065" t="s">
        <v>430</v>
      </c>
      <c r="HAR44" s="1065" t="s">
        <v>430</v>
      </c>
      <c r="HAS44" s="1065" t="s">
        <v>430</v>
      </c>
      <c r="HAT44" s="1065" t="s">
        <v>430</v>
      </c>
      <c r="HAU44" s="1065" t="s">
        <v>430</v>
      </c>
      <c r="HAV44" s="1065" t="s">
        <v>430</v>
      </c>
      <c r="HAW44" s="1065" t="s">
        <v>430</v>
      </c>
      <c r="HAX44" s="1065" t="s">
        <v>430</v>
      </c>
      <c r="HAY44" s="1065" t="s">
        <v>430</v>
      </c>
      <c r="HAZ44" s="1065" t="s">
        <v>430</v>
      </c>
      <c r="HBA44" s="1065" t="s">
        <v>430</v>
      </c>
      <c r="HBB44" s="1065" t="s">
        <v>430</v>
      </c>
      <c r="HBC44" s="1065" t="s">
        <v>430</v>
      </c>
      <c r="HBD44" s="1065" t="s">
        <v>430</v>
      </c>
      <c r="HBE44" s="1065" t="s">
        <v>430</v>
      </c>
      <c r="HBF44" s="1065" t="s">
        <v>430</v>
      </c>
      <c r="HBG44" s="1065" t="s">
        <v>430</v>
      </c>
      <c r="HBH44" s="1065" t="s">
        <v>430</v>
      </c>
      <c r="HBI44" s="1065" t="s">
        <v>430</v>
      </c>
      <c r="HBJ44" s="1065" t="s">
        <v>430</v>
      </c>
      <c r="HBK44" s="1065" t="s">
        <v>430</v>
      </c>
      <c r="HBL44" s="1065" t="s">
        <v>430</v>
      </c>
      <c r="HBM44" s="1065" t="s">
        <v>430</v>
      </c>
      <c r="HBN44" s="1065" t="s">
        <v>430</v>
      </c>
      <c r="HBO44" s="1065" t="s">
        <v>430</v>
      </c>
      <c r="HBP44" s="1065" t="s">
        <v>430</v>
      </c>
      <c r="HBQ44" s="1065" t="s">
        <v>430</v>
      </c>
      <c r="HBR44" s="1065" t="s">
        <v>430</v>
      </c>
      <c r="HBS44" s="1065" t="s">
        <v>430</v>
      </c>
      <c r="HBT44" s="1065" t="s">
        <v>430</v>
      </c>
      <c r="HBU44" s="1065" t="s">
        <v>430</v>
      </c>
      <c r="HBV44" s="1065" t="s">
        <v>430</v>
      </c>
      <c r="HBW44" s="1065" t="s">
        <v>430</v>
      </c>
      <c r="HBX44" s="1065" t="s">
        <v>430</v>
      </c>
      <c r="HBY44" s="1065" t="s">
        <v>430</v>
      </c>
      <c r="HBZ44" s="1065" t="s">
        <v>430</v>
      </c>
      <c r="HCA44" s="1065" t="s">
        <v>430</v>
      </c>
      <c r="HCB44" s="1065" t="s">
        <v>430</v>
      </c>
      <c r="HCC44" s="1065" t="s">
        <v>430</v>
      </c>
      <c r="HCD44" s="1065" t="s">
        <v>430</v>
      </c>
      <c r="HCE44" s="1065" t="s">
        <v>430</v>
      </c>
      <c r="HCF44" s="1065" t="s">
        <v>430</v>
      </c>
      <c r="HCG44" s="1065" t="s">
        <v>430</v>
      </c>
      <c r="HCH44" s="1065" t="s">
        <v>430</v>
      </c>
      <c r="HCI44" s="1065" t="s">
        <v>430</v>
      </c>
      <c r="HCJ44" s="1065" t="s">
        <v>430</v>
      </c>
      <c r="HCK44" s="1065" t="s">
        <v>430</v>
      </c>
      <c r="HCL44" s="1065" t="s">
        <v>430</v>
      </c>
      <c r="HCM44" s="1065" t="s">
        <v>430</v>
      </c>
      <c r="HCN44" s="1065" t="s">
        <v>430</v>
      </c>
      <c r="HCO44" s="1065" t="s">
        <v>430</v>
      </c>
      <c r="HCP44" s="1065" t="s">
        <v>430</v>
      </c>
      <c r="HCQ44" s="1065" t="s">
        <v>430</v>
      </c>
      <c r="HCR44" s="1065" t="s">
        <v>430</v>
      </c>
      <c r="HCS44" s="1065" t="s">
        <v>430</v>
      </c>
      <c r="HCT44" s="1065" t="s">
        <v>430</v>
      </c>
      <c r="HCU44" s="1065" t="s">
        <v>430</v>
      </c>
      <c r="HCV44" s="1065" t="s">
        <v>430</v>
      </c>
      <c r="HCW44" s="1065" t="s">
        <v>430</v>
      </c>
      <c r="HCX44" s="1065" t="s">
        <v>430</v>
      </c>
      <c r="HCY44" s="1065" t="s">
        <v>430</v>
      </c>
      <c r="HCZ44" s="1065" t="s">
        <v>430</v>
      </c>
      <c r="HDA44" s="1065" t="s">
        <v>430</v>
      </c>
      <c r="HDB44" s="1065" t="s">
        <v>430</v>
      </c>
      <c r="HDC44" s="1065" t="s">
        <v>430</v>
      </c>
      <c r="HDD44" s="1065" t="s">
        <v>430</v>
      </c>
      <c r="HDE44" s="1065" t="s">
        <v>430</v>
      </c>
      <c r="HDF44" s="1065" t="s">
        <v>430</v>
      </c>
      <c r="HDG44" s="1065" t="s">
        <v>430</v>
      </c>
      <c r="HDH44" s="1065" t="s">
        <v>430</v>
      </c>
      <c r="HDI44" s="1065" t="s">
        <v>430</v>
      </c>
      <c r="HDJ44" s="1065" t="s">
        <v>430</v>
      </c>
      <c r="HDK44" s="1065" t="s">
        <v>430</v>
      </c>
      <c r="HDL44" s="1065" t="s">
        <v>430</v>
      </c>
      <c r="HDM44" s="1065" t="s">
        <v>430</v>
      </c>
      <c r="HDN44" s="1065" t="s">
        <v>430</v>
      </c>
      <c r="HDO44" s="1065" t="s">
        <v>430</v>
      </c>
      <c r="HDP44" s="1065" t="s">
        <v>430</v>
      </c>
      <c r="HDQ44" s="1065" t="s">
        <v>430</v>
      </c>
      <c r="HDR44" s="1065" t="s">
        <v>430</v>
      </c>
      <c r="HDS44" s="1065" t="s">
        <v>430</v>
      </c>
      <c r="HDT44" s="1065" t="s">
        <v>430</v>
      </c>
      <c r="HDU44" s="1065" t="s">
        <v>430</v>
      </c>
      <c r="HDV44" s="1065" t="s">
        <v>430</v>
      </c>
      <c r="HDW44" s="1065" t="s">
        <v>430</v>
      </c>
      <c r="HDX44" s="1065" t="s">
        <v>430</v>
      </c>
      <c r="HDY44" s="1065" t="s">
        <v>430</v>
      </c>
      <c r="HDZ44" s="1065" t="s">
        <v>430</v>
      </c>
      <c r="HEA44" s="1065" t="s">
        <v>430</v>
      </c>
      <c r="HEB44" s="1065" t="s">
        <v>430</v>
      </c>
      <c r="HEC44" s="1065" t="s">
        <v>430</v>
      </c>
      <c r="HED44" s="1065" t="s">
        <v>430</v>
      </c>
      <c r="HEE44" s="1065" t="s">
        <v>430</v>
      </c>
      <c r="HEF44" s="1065" t="s">
        <v>430</v>
      </c>
      <c r="HEG44" s="1065" t="s">
        <v>430</v>
      </c>
      <c r="HEH44" s="1065" t="s">
        <v>430</v>
      </c>
      <c r="HEI44" s="1065" t="s">
        <v>430</v>
      </c>
      <c r="HEJ44" s="1065" t="s">
        <v>430</v>
      </c>
      <c r="HEK44" s="1065" t="s">
        <v>430</v>
      </c>
      <c r="HEL44" s="1065" t="s">
        <v>430</v>
      </c>
      <c r="HEM44" s="1065" t="s">
        <v>430</v>
      </c>
      <c r="HEN44" s="1065" t="s">
        <v>430</v>
      </c>
      <c r="HEO44" s="1065" t="s">
        <v>430</v>
      </c>
      <c r="HEP44" s="1065" t="s">
        <v>430</v>
      </c>
      <c r="HEQ44" s="1065" t="s">
        <v>430</v>
      </c>
      <c r="HER44" s="1065" t="s">
        <v>430</v>
      </c>
      <c r="HES44" s="1065" t="s">
        <v>430</v>
      </c>
      <c r="HET44" s="1065" t="s">
        <v>430</v>
      </c>
      <c r="HEU44" s="1065" t="s">
        <v>430</v>
      </c>
      <c r="HEV44" s="1065" t="s">
        <v>430</v>
      </c>
      <c r="HEW44" s="1065" t="s">
        <v>430</v>
      </c>
      <c r="HEX44" s="1065" t="s">
        <v>430</v>
      </c>
      <c r="HEY44" s="1065" t="s">
        <v>430</v>
      </c>
      <c r="HEZ44" s="1065" t="s">
        <v>430</v>
      </c>
      <c r="HFA44" s="1065" t="s">
        <v>430</v>
      </c>
      <c r="HFB44" s="1065" t="s">
        <v>430</v>
      </c>
      <c r="HFC44" s="1065" t="s">
        <v>430</v>
      </c>
      <c r="HFD44" s="1065" t="s">
        <v>430</v>
      </c>
      <c r="HFE44" s="1065" t="s">
        <v>430</v>
      </c>
      <c r="HFF44" s="1065" t="s">
        <v>430</v>
      </c>
      <c r="HFG44" s="1065" t="s">
        <v>430</v>
      </c>
      <c r="HFH44" s="1065" t="s">
        <v>430</v>
      </c>
      <c r="HFI44" s="1065" t="s">
        <v>430</v>
      </c>
      <c r="HFJ44" s="1065" t="s">
        <v>430</v>
      </c>
      <c r="HFK44" s="1065" t="s">
        <v>430</v>
      </c>
      <c r="HFL44" s="1065" t="s">
        <v>430</v>
      </c>
      <c r="HFM44" s="1065" t="s">
        <v>430</v>
      </c>
      <c r="HFN44" s="1065" t="s">
        <v>430</v>
      </c>
      <c r="HFO44" s="1065" t="s">
        <v>430</v>
      </c>
      <c r="HFP44" s="1065" t="s">
        <v>430</v>
      </c>
      <c r="HFQ44" s="1065" t="s">
        <v>430</v>
      </c>
      <c r="HFR44" s="1065" t="s">
        <v>430</v>
      </c>
      <c r="HFS44" s="1065" t="s">
        <v>430</v>
      </c>
      <c r="HFT44" s="1065" t="s">
        <v>430</v>
      </c>
      <c r="HFU44" s="1065" t="s">
        <v>430</v>
      </c>
      <c r="HFV44" s="1065" t="s">
        <v>430</v>
      </c>
      <c r="HFW44" s="1065" t="s">
        <v>430</v>
      </c>
      <c r="HFX44" s="1065" t="s">
        <v>430</v>
      </c>
      <c r="HFY44" s="1065" t="s">
        <v>430</v>
      </c>
      <c r="HFZ44" s="1065" t="s">
        <v>430</v>
      </c>
      <c r="HGA44" s="1065" t="s">
        <v>430</v>
      </c>
      <c r="HGB44" s="1065" t="s">
        <v>430</v>
      </c>
      <c r="HGC44" s="1065" t="s">
        <v>430</v>
      </c>
      <c r="HGD44" s="1065" t="s">
        <v>430</v>
      </c>
      <c r="HGE44" s="1065" t="s">
        <v>430</v>
      </c>
      <c r="HGF44" s="1065" t="s">
        <v>430</v>
      </c>
      <c r="HGG44" s="1065" t="s">
        <v>430</v>
      </c>
      <c r="HGH44" s="1065" t="s">
        <v>430</v>
      </c>
      <c r="HGI44" s="1065" t="s">
        <v>430</v>
      </c>
      <c r="HGJ44" s="1065" t="s">
        <v>430</v>
      </c>
      <c r="HGK44" s="1065" t="s">
        <v>430</v>
      </c>
      <c r="HGL44" s="1065" t="s">
        <v>430</v>
      </c>
      <c r="HGM44" s="1065" t="s">
        <v>430</v>
      </c>
      <c r="HGN44" s="1065" t="s">
        <v>430</v>
      </c>
      <c r="HGO44" s="1065" t="s">
        <v>430</v>
      </c>
      <c r="HGP44" s="1065" t="s">
        <v>430</v>
      </c>
      <c r="HGQ44" s="1065" t="s">
        <v>430</v>
      </c>
      <c r="HGR44" s="1065" t="s">
        <v>430</v>
      </c>
      <c r="HGS44" s="1065" t="s">
        <v>430</v>
      </c>
      <c r="HGT44" s="1065" t="s">
        <v>430</v>
      </c>
      <c r="HGU44" s="1065" t="s">
        <v>430</v>
      </c>
      <c r="HGV44" s="1065" t="s">
        <v>430</v>
      </c>
      <c r="HGW44" s="1065" t="s">
        <v>430</v>
      </c>
      <c r="HGX44" s="1065" t="s">
        <v>430</v>
      </c>
      <c r="HGY44" s="1065" t="s">
        <v>430</v>
      </c>
      <c r="HGZ44" s="1065" t="s">
        <v>430</v>
      </c>
      <c r="HHA44" s="1065" t="s">
        <v>430</v>
      </c>
      <c r="HHB44" s="1065" t="s">
        <v>430</v>
      </c>
      <c r="HHC44" s="1065" t="s">
        <v>430</v>
      </c>
      <c r="HHD44" s="1065" t="s">
        <v>430</v>
      </c>
      <c r="HHE44" s="1065" t="s">
        <v>430</v>
      </c>
      <c r="HHF44" s="1065" t="s">
        <v>430</v>
      </c>
      <c r="HHG44" s="1065" t="s">
        <v>430</v>
      </c>
      <c r="HHH44" s="1065" t="s">
        <v>430</v>
      </c>
      <c r="HHI44" s="1065" t="s">
        <v>430</v>
      </c>
      <c r="HHJ44" s="1065" t="s">
        <v>430</v>
      </c>
      <c r="HHK44" s="1065" t="s">
        <v>430</v>
      </c>
      <c r="HHL44" s="1065" t="s">
        <v>430</v>
      </c>
      <c r="HHM44" s="1065" t="s">
        <v>430</v>
      </c>
      <c r="HHN44" s="1065" t="s">
        <v>430</v>
      </c>
      <c r="HHO44" s="1065" t="s">
        <v>430</v>
      </c>
      <c r="HHP44" s="1065" t="s">
        <v>430</v>
      </c>
      <c r="HHQ44" s="1065" t="s">
        <v>430</v>
      </c>
      <c r="HHR44" s="1065" t="s">
        <v>430</v>
      </c>
      <c r="HHS44" s="1065" t="s">
        <v>430</v>
      </c>
      <c r="HHT44" s="1065" t="s">
        <v>430</v>
      </c>
      <c r="HHU44" s="1065" t="s">
        <v>430</v>
      </c>
      <c r="HHV44" s="1065" t="s">
        <v>430</v>
      </c>
      <c r="HHW44" s="1065" t="s">
        <v>430</v>
      </c>
      <c r="HHX44" s="1065" t="s">
        <v>430</v>
      </c>
      <c r="HHY44" s="1065" t="s">
        <v>430</v>
      </c>
      <c r="HHZ44" s="1065" t="s">
        <v>430</v>
      </c>
      <c r="HIA44" s="1065" t="s">
        <v>430</v>
      </c>
      <c r="HIB44" s="1065" t="s">
        <v>430</v>
      </c>
      <c r="HIC44" s="1065" t="s">
        <v>430</v>
      </c>
      <c r="HID44" s="1065" t="s">
        <v>430</v>
      </c>
      <c r="HIE44" s="1065" t="s">
        <v>430</v>
      </c>
      <c r="HIF44" s="1065" t="s">
        <v>430</v>
      </c>
      <c r="HIG44" s="1065" t="s">
        <v>430</v>
      </c>
      <c r="HIH44" s="1065" t="s">
        <v>430</v>
      </c>
      <c r="HII44" s="1065" t="s">
        <v>430</v>
      </c>
      <c r="HIJ44" s="1065" t="s">
        <v>430</v>
      </c>
      <c r="HIK44" s="1065" t="s">
        <v>430</v>
      </c>
      <c r="HIL44" s="1065" t="s">
        <v>430</v>
      </c>
      <c r="HIM44" s="1065" t="s">
        <v>430</v>
      </c>
      <c r="HIN44" s="1065" t="s">
        <v>430</v>
      </c>
      <c r="HIO44" s="1065" t="s">
        <v>430</v>
      </c>
      <c r="HIP44" s="1065" t="s">
        <v>430</v>
      </c>
      <c r="HIQ44" s="1065" t="s">
        <v>430</v>
      </c>
      <c r="HIR44" s="1065" t="s">
        <v>430</v>
      </c>
      <c r="HIS44" s="1065" t="s">
        <v>430</v>
      </c>
      <c r="HIT44" s="1065" t="s">
        <v>430</v>
      </c>
      <c r="HIU44" s="1065" t="s">
        <v>430</v>
      </c>
      <c r="HIV44" s="1065" t="s">
        <v>430</v>
      </c>
      <c r="HIW44" s="1065" t="s">
        <v>430</v>
      </c>
      <c r="HIX44" s="1065" t="s">
        <v>430</v>
      </c>
      <c r="HIY44" s="1065" t="s">
        <v>430</v>
      </c>
      <c r="HIZ44" s="1065" t="s">
        <v>430</v>
      </c>
      <c r="HJA44" s="1065" t="s">
        <v>430</v>
      </c>
      <c r="HJB44" s="1065" t="s">
        <v>430</v>
      </c>
      <c r="HJC44" s="1065" t="s">
        <v>430</v>
      </c>
      <c r="HJD44" s="1065" t="s">
        <v>430</v>
      </c>
      <c r="HJE44" s="1065" t="s">
        <v>430</v>
      </c>
      <c r="HJF44" s="1065" t="s">
        <v>430</v>
      </c>
      <c r="HJG44" s="1065" t="s">
        <v>430</v>
      </c>
      <c r="HJH44" s="1065" t="s">
        <v>430</v>
      </c>
      <c r="HJI44" s="1065" t="s">
        <v>430</v>
      </c>
      <c r="HJJ44" s="1065" t="s">
        <v>430</v>
      </c>
      <c r="HJK44" s="1065" t="s">
        <v>430</v>
      </c>
      <c r="HJL44" s="1065" t="s">
        <v>430</v>
      </c>
      <c r="HJM44" s="1065" t="s">
        <v>430</v>
      </c>
      <c r="HJN44" s="1065" t="s">
        <v>430</v>
      </c>
      <c r="HJO44" s="1065" t="s">
        <v>430</v>
      </c>
      <c r="HJP44" s="1065" t="s">
        <v>430</v>
      </c>
      <c r="HJQ44" s="1065" t="s">
        <v>430</v>
      </c>
      <c r="HJR44" s="1065" t="s">
        <v>430</v>
      </c>
      <c r="HJS44" s="1065" t="s">
        <v>430</v>
      </c>
      <c r="HJT44" s="1065" t="s">
        <v>430</v>
      </c>
      <c r="HJU44" s="1065" t="s">
        <v>430</v>
      </c>
      <c r="HJV44" s="1065" t="s">
        <v>430</v>
      </c>
      <c r="HJW44" s="1065" t="s">
        <v>430</v>
      </c>
      <c r="HJX44" s="1065" t="s">
        <v>430</v>
      </c>
      <c r="HJY44" s="1065" t="s">
        <v>430</v>
      </c>
      <c r="HJZ44" s="1065" t="s">
        <v>430</v>
      </c>
      <c r="HKA44" s="1065" t="s">
        <v>430</v>
      </c>
      <c r="HKB44" s="1065" t="s">
        <v>430</v>
      </c>
      <c r="HKC44" s="1065" t="s">
        <v>430</v>
      </c>
      <c r="HKD44" s="1065" t="s">
        <v>430</v>
      </c>
      <c r="HKE44" s="1065" t="s">
        <v>430</v>
      </c>
      <c r="HKF44" s="1065" t="s">
        <v>430</v>
      </c>
      <c r="HKG44" s="1065" t="s">
        <v>430</v>
      </c>
      <c r="HKH44" s="1065" t="s">
        <v>430</v>
      </c>
      <c r="HKI44" s="1065" t="s">
        <v>430</v>
      </c>
      <c r="HKJ44" s="1065" t="s">
        <v>430</v>
      </c>
      <c r="HKK44" s="1065" t="s">
        <v>430</v>
      </c>
      <c r="HKL44" s="1065" t="s">
        <v>430</v>
      </c>
      <c r="HKM44" s="1065" t="s">
        <v>430</v>
      </c>
      <c r="HKN44" s="1065" t="s">
        <v>430</v>
      </c>
      <c r="HKO44" s="1065" t="s">
        <v>430</v>
      </c>
      <c r="HKP44" s="1065" t="s">
        <v>430</v>
      </c>
      <c r="HKQ44" s="1065" t="s">
        <v>430</v>
      </c>
      <c r="HKR44" s="1065" t="s">
        <v>430</v>
      </c>
      <c r="HKS44" s="1065" t="s">
        <v>430</v>
      </c>
      <c r="HKT44" s="1065" t="s">
        <v>430</v>
      </c>
      <c r="HKU44" s="1065" t="s">
        <v>430</v>
      </c>
      <c r="HKV44" s="1065" t="s">
        <v>430</v>
      </c>
      <c r="HKW44" s="1065" t="s">
        <v>430</v>
      </c>
      <c r="HKX44" s="1065" t="s">
        <v>430</v>
      </c>
      <c r="HKY44" s="1065" t="s">
        <v>430</v>
      </c>
      <c r="HKZ44" s="1065" t="s">
        <v>430</v>
      </c>
      <c r="HLA44" s="1065" t="s">
        <v>430</v>
      </c>
      <c r="HLB44" s="1065" t="s">
        <v>430</v>
      </c>
      <c r="HLC44" s="1065" t="s">
        <v>430</v>
      </c>
      <c r="HLD44" s="1065" t="s">
        <v>430</v>
      </c>
      <c r="HLE44" s="1065" t="s">
        <v>430</v>
      </c>
      <c r="HLF44" s="1065" t="s">
        <v>430</v>
      </c>
      <c r="HLG44" s="1065" t="s">
        <v>430</v>
      </c>
      <c r="HLH44" s="1065" t="s">
        <v>430</v>
      </c>
      <c r="HLI44" s="1065" t="s">
        <v>430</v>
      </c>
      <c r="HLJ44" s="1065" t="s">
        <v>430</v>
      </c>
      <c r="HLK44" s="1065" t="s">
        <v>430</v>
      </c>
      <c r="HLL44" s="1065" t="s">
        <v>430</v>
      </c>
      <c r="HLM44" s="1065" t="s">
        <v>430</v>
      </c>
      <c r="HLN44" s="1065" t="s">
        <v>430</v>
      </c>
      <c r="HLO44" s="1065" t="s">
        <v>430</v>
      </c>
      <c r="HLP44" s="1065" t="s">
        <v>430</v>
      </c>
      <c r="HLQ44" s="1065" t="s">
        <v>430</v>
      </c>
      <c r="HLR44" s="1065" t="s">
        <v>430</v>
      </c>
      <c r="HLS44" s="1065" t="s">
        <v>430</v>
      </c>
      <c r="HLT44" s="1065" t="s">
        <v>430</v>
      </c>
      <c r="HLU44" s="1065" t="s">
        <v>430</v>
      </c>
      <c r="HLV44" s="1065" t="s">
        <v>430</v>
      </c>
      <c r="HLW44" s="1065" t="s">
        <v>430</v>
      </c>
      <c r="HLX44" s="1065" t="s">
        <v>430</v>
      </c>
      <c r="HLY44" s="1065" t="s">
        <v>430</v>
      </c>
      <c r="HLZ44" s="1065" t="s">
        <v>430</v>
      </c>
      <c r="HMA44" s="1065" t="s">
        <v>430</v>
      </c>
      <c r="HMB44" s="1065" t="s">
        <v>430</v>
      </c>
      <c r="HMC44" s="1065" t="s">
        <v>430</v>
      </c>
      <c r="HMD44" s="1065" t="s">
        <v>430</v>
      </c>
      <c r="HME44" s="1065" t="s">
        <v>430</v>
      </c>
      <c r="HMF44" s="1065" t="s">
        <v>430</v>
      </c>
      <c r="HMG44" s="1065" t="s">
        <v>430</v>
      </c>
      <c r="HMH44" s="1065" t="s">
        <v>430</v>
      </c>
      <c r="HMI44" s="1065" t="s">
        <v>430</v>
      </c>
      <c r="HMJ44" s="1065" t="s">
        <v>430</v>
      </c>
      <c r="HMK44" s="1065" t="s">
        <v>430</v>
      </c>
      <c r="HML44" s="1065" t="s">
        <v>430</v>
      </c>
      <c r="HMM44" s="1065" t="s">
        <v>430</v>
      </c>
      <c r="HMN44" s="1065" t="s">
        <v>430</v>
      </c>
      <c r="HMO44" s="1065" t="s">
        <v>430</v>
      </c>
      <c r="HMP44" s="1065" t="s">
        <v>430</v>
      </c>
      <c r="HMQ44" s="1065" t="s">
        <v>430</v>
      </c>
      <c r="HMR44" s="1065" t="s">
        <v>430</v>
      </c>
      <c r="HMS44" s="1065" t="s">
        <v>430</v>
      </c>
      <c r="HMT44" s="1065" t="s">
        <v>430</v>
      </c>
      <c r="HMU44" s="1065" t="s">
        <v>430</v>
      </c>
      <c r="HMV44" s="1065" t="s">
        <v>430</v>
      </c>
      <c r="HMW44" s="1065" t="s">
        <v>430</v>
      </c>
      <c r="HMX44" s="1065" t="s">
        <v>430</v>
      </c>
      <c r="HMY44" s="1065" t="s">
        <v>430</v>
      </c>
      <c r="HMZ44" s="1065" t="s">
        <v>430</v>
      </c>
      <c r="HNA44" s="1065" t="s">
        <v>430</v>
      </c>
      <c r="HNB44" s="1065" t="s">
        <v>430</v>
      </c>
      <c r="HNC44" s="1065" t="s">
        <v>430</v>
      </c>
      <c r="HND44" s="1065" t="s">
        <v>430</v>
      </c>
      <c r="HNE44" s="1065" t="s">
        <v>430</v>
      </c>
      <c r="HNF44" s="1065" t="s">
        <v>430</v>
      </c>
      <c r="HNG44" s="1065" t="s">
        <v>430</v>
      </c>
      <c r="HNH44" s="1065" t="s">
        <v>430</v>
      </c>
      <c r="HNI44" s="1065" t="s">
        <v>430</v>
      </c>
      <c r="HNJ44" s="1065" t="s">
        <v>430</v>
      </c>
      <c r="HNK44" s="1065" t="s">
        <v>430</v>
      </c>
      <c r="HNL44" s="1065" t="s">
        <v>430</v>
      </c>
      <c r="HNM44" s="1065" t="s">
        <v>430</v>
      </c>
      <c r="HNN44" s="1065" t="s">
        <v>430</v>
      </c>
      <c r="HNO44" s="1065" t="s">
        <v>430</v>
      </c>
      <c r="HNP44" s="1065" t="s">
        <v>430</v>
      </c>
      <c r="HNQ44" s="1065" t="s">
        <v>430</v>
      </c>
      <c r="HNR44" s="1065" t="s">
        <v>430</v>
      </c>
      <c r="HNS44" s="1065" t="s">
        <v>430</v>
      </c>
      <c r="HNT44" s="1065" t="s">
        <v>430</v>
      </c>
      <c r="HNU44" s="1065" t="s">
        <v>430</v>
      </c>
      <c r="HNV44" s="1065" t="s">
        <v>430</v>
      </c>
      <c r="HNW44" s="1065" t="s">
        <v>430</v>
      </c>
      <c r="HNX44" s="1065" t="s">
        <v>430</v>
      </c>
      <c r="HNY44" s="1065" t="s">
        <v>430</v>
      </c>
      <c r="HNZ44" s="1065" t="s">
        <v>430</v>
      </c>
      <c r="HOA44" s="1065" t="s">
        <v>430</v>
      </c>
      <c r="HOB44" s="1065" t="s">
        <v>430</v>
      </c>
      <c r="HOC44" s="1065" t="s">
        <v>430</v>
      </c>
      <c r="HOD44" s="1065" t="s">
        <v>430</v>
      </c>
      <c r="HOE44" s="1065" t="s">
        <v>430</v>
      </c>
      <c r="HOF44" s="1065" t="s">
        <v>430</v>
      </c>
      <c r="HOG44" s="1065" t="s">
        <v>430</v>
      </c>
      <c r="HOH44" s="1065" t="s">
        <v>430</v>
      </c>
      <c r="HOI44" s="1065" t="s">
        <v>430</v>
      </c>
      <c r="HOJ44" s="1065" t="s">
        <v>430</v>
      </c>
      <c r="HOK44" s="1065" t="s">
        <v>430</v>
      </c>
      <c r="HOL44" s="1065" t="s">
        <v>430</v>
      </c>
      <c r="HOM44" s="1065" t="s">
        <v>430</v>
      </c>
      <c r="HON44" s="1065" t="s">
        <v>430</v>
      </c>
      <c r="HOO44" s="1065" t="s">
        <v>430</v>
      </c>
      <c r="HOP44" s="1065" t="s">
        <v>430</v>
      </c>
      <c r="HOQ44" s="1065" t="s">
        <v>430</v>
      </c>
      <c r="HOR44" s="1065" t="s">
        <v>430</v>
      </c>
      <c r="HOS44" s="1065" t="s">
        <v>430</v>
      </c>
      <c r="HOT44" s="1065" t="s">
        <v>430</v>
      </c>
      <c r="HOU44" s="1065" t="s">
        <v>430</v>
      </c>
      <c r="HOV44" s="1065" t="s">
        <v>430</v>
      </c>
      <c r="HOW44" s="1065" t="s">
        <v>430</v>
      </c>
      <c r="HOX44" s="1065" t="s">
        <v>430</v>
      </c>
      <c r="HOY44" s="1065" t="s">
        <v>430</v>
      </c>
      <c r="HOZ44" s="1065" t="s">
        <v>430</v>
      </c>
      <c r="HPA44" s="1065" t="s">
        <v>430</v>
      </c>
      <c r="HPB44" s="1065" t="s">
        <v>430</v>
      </c>
      <c r="HPC44" s="1065" t="s">
        <v>430</v>
      </c>
      <c r="HPD44" s="1065" t="s">
        <v>430</v>
      </c>
      <c r="HPE44" s="1065" t="s">
        <v>430</v>
      </c>
      <c r="HPF44" s="1065" t="s">
        <v>430</v>
      </c>
      <c r="HPG44" s="1065" t="s">
        <v>430</v>
      </c>
      <c r="HPH44" s="1065" t="s">
        <v>430</v>
      </c>
      <c r="HPI44" s="1065" t="s">
        <v>430</v>
      </c>
      <c r="HPJ44" s="1065" t="s">
        <v>430</v>
      </c>
      <c r="HPK44" s="1065" t="s">
        <v>430</v>
      </c>
      <c r="HPL44" s="1065" t="s">
        <v>430</v>
      </c>
      <c r="HPM44" s="1065" t="s">
        <v>430</v>
      </c>
      <c r="HPN44" s="1065" t="s">
        <v>430</v>
      </c>
      <c r="HPO44" s="1065" t="s">
        <v>430</v>
      </c>
      <c r="HPP44" s="1065" t="s">
        <v>430</v>
      </c>
      <c r="HPQ44" s="1065" t="s">
        <v>430</v>
      </c>
      <c r="HPR44" s="1065" t="s">
        <v>430</v>
      </c>
      <c r="HPS44" s="1065" t="s">
        <v>430</v>
      </c>
      <c r="HPT44" s="1065" t="s">
        <v>430</v>
      </c>
      <c r="HPU44" s="1065" t="s">
        <v>430</v>
      </c>
      <c r="HPV44" s="1065" t="s">
        <v>430</v>
      </c>
      <c r="HPW44" s="1065" t="s">
        <v>430</v>
      </c>
      <c r="HPX44" s="1065" t="s">
        <v>430</v>
      </c>
      <c r="HPY44" s="1065" t="s">
        <v>430</v>
      </c>
      <c r="HPZ44" s="1065" t="s">
        <v>430</v>
      </c>
      <c r="HQA44" s="1065" t="s">
        <v>430</v>
      </c>
      <c r="HQB44" s="1065" t="s">
        <v>430</v>
      </c>
      <c r="HQC44" s="1065" t="s">
        <v>430</v>
      </c>
      <c r="HQD44" s="1065" t="s">
        <v>430</v>
      </c>
      <c r="HQE44" s="1065" t="s">
        <v>430</v>
      </c>
      <c r="HQF44" s="1065" t="s">
        <v>430</v>
      </c>
      <c r="HQG44" s="1065" t="s">
        <v>430</v>
      </c>
      <c r="HQH44" s="1065" t="s">
        <v>430</v>
      </c>
      <c r="HQI44" s="1065" t="s">
        <v>430</v>
      </c>
      <c r="HQJ44" s="1065" t="s">
        <v>430</v>
      </c>
      <c r="HQK44" s="1065" t="s">
        <v>430</v>
      </c>
      <c r="HQL44" s="1065" t="s">
        <v>430</v>
      </c>
      <c r="HQM44" s="1065" t="s">
        <v>430</v>
      </c>
      <c r="HQN44" s="1065" t="s">
        <v>430</v>
      </c>
      <c r="HQO44" s="1065" t="s">
        <v>430</v>
      </c>
      <c r="HQP44" s="1065" t="s">
        <v>430</v>
      </c>
      <c r="HQQ44" s="1065" t="s">
        <v>430</v>
      </c>
      <c r="HQR44" s="1065" t="s">
        <v>430</v>
      </c>
      <c r="HQS44" s="1065" t="s">
        <v>430</v>
      </c>
      <c r="HQT44" s="1065" t="s">
        <v>430</v>
      </c>
      <c r="HQU44" s="1065" t="s">
        <v>430</v>
      </c>
      <c r="HQV44" s="1065" t="s">
        <v>430</v>
      </c>
      <c r="HQW44" s="1065" t="s">
        <v>430</v>
      </c>
      <c r="HQX44" s="1065" t="s">
        <v>430</v>
      </c>
      <c r="HQY44" s="1065" t="s">
        <v>430</v>
      </c>
      <c r="HQZ44" s="1065" t="s">
        <v>430</v>
      </c>
      <c r="HRA44" s="1065" t="s">
        <v>430</v>
      </c>
      <c r="HRB44" s="1065" t="s">
        <v>430</v>
      </c>
      <c r="HRC44" s="1065" t="s">
        <v>430</v>
      </c>
      <c r="HRD44" s="1065" t="s">
        <v>430</v>
      </c>
      <c r="HRE44" s="1065" t="s">
        <v>430</v>
      </c>
      <c r="HRF44" s="1065" t="s">
        <v>430</v>
      </c>
      <c r="HRG44" s="1065" t="s">
        <v>430</v>
      </c>
      <c r="HRH44" s="1065" t="s">
        <v>430</v>
      </c>
      <c r="HRI44" s="1065" t="s">
        <v>430</v>
      </c>
      <c r="HRJ44" s="1065" t="s">
        <v>430</v>
      </c>
      <c r="HRK44" s="1065" t="s">
        <v>430</v>
      </c>
      <c r="HRL44" s="1065" t="s">
        <v>430</v>
      </c>
      <c r="HRM44" s="1065" t="s">
        <v>430</v>
      </c>
      <c r="HRN44" s="1065" t="s">
        <v>430</v>
      </c>
      <c r="HRO44" s="1065" t="s">
        <v>430</v>
      </c>
      <c r="HRP44" s="1065" t="s">
        <v>430</v>
      </c>
      <c r="HRQ44" s="1065" t="s">
        <v>430</v>
      </c>
      <c r="HRR44" s="1065" t="s">
        <v>430</v>
      </c>
      <c r="HRS44" s="1065" t="s">
        <v>430</v>
      </c>
      <c r="HRT44" s="1065" t="s">
        <v>430</v>
      </c>
      <c r="HRU44" s="1065" t="s">
        <v>430</v>
      </c>
      <c r="HRV44" s="1065" t="s">
        <v>430</v>
      </c>
      <c r="HRW44" s="1065" t="s">
        <v>430</v>
      </c>
      <c r="HRX44" s="1065" t="s">
        <v>430</v>
      </c>
      <c r="HRY44" s="1065" t="s">
        <v>430</v>
      </c>
      <c r="HRZ44" s="1065" t="s">
        <v>430</v>
      </c>
      <c r="HSA44" s="1065" t="s">
        <v>430</v>
      </c>
      <c r="HSB44" s="1065" t="s">
        <v>430</v>
      </c>
      <c r="HSC44" s="1065" t="s">
        <v>430</v>
      </c>
      <c r="HSD44" s="1065" t="s">
        <v>430</v>
      </c>
      <c r="HSE44" s="1065" t="s">
        <v>430</v>
      </c>
      <c r="HSF44" s="1065" t="s">
        <v>430</v>
      </c>
      <c r="HSG44" s="1065" t="s">
        <v>430</v>
      </c>
      <c r="HSH44" s="1065" t="s">
        <v>430</v>
      </c>
      <c r="HSI44" s="1065" t="s">
        <v>430</v>
      </c>
      <c r="HSJ44" s="1065" t="s">
        <v>430</v>
      </c>
      <c r="HSK44" s="1065" t="s">
        <v>430</v>
      </c>
      <c r="HSL44" s="1065" t="s">
        <v>430</v>
      </c>
      <c r="HSM44" s="1065" t="s">
        <v>430</v>
      </c>
      <c r="HSN44" s="1065" t="s">
        <v>430</v>
      </c>
      <c r="HSO44" s="1065" t="s">
        <v>430</v>
      </c>
      <c r="HSP44" s="1065" t="s">
        <v>430</v>
      </c>
      <c r="HSQ44" s="1065" t="s">
        <v>430</v>
      </c>
      <c r="HSR44" s="1065" t="s">
        <v>430</v>
      </c>
      <c r="HSS44" s="1065" t="s">
        <v>430</v>
      </c>
      <c r="HST44" s="1065" t="s">
        <v>430</v>
      </c>
      <c r="HSU44" s="1065" t="s">
        <v>430</v>
      </c>
      <c r="HSV44" s="1065" t="s">
        <v>430</v>
      </c>
      <c r="HSW44" s="1065" t="s">
        <v>430</v>
      </c>
      <c r="HSX44" s="1065" t="s">
        <v>430</v>
      </c>
      <c r="HSY44" s="1065" t="s">
        <v>430</v>
      </c>
      <c r="HSZ44" s="1065" t="s">
        <v>430</v>
      </c>
      <c r="HTA44" s="1065" t="s">
        <v>430</v>
      </c>
      <c r="HTB44" s="1065" t="s">
        <v>430</v>
      </c>
      <c r="HTC44" s="1065" t="s">
        <v>430</v>
      </c>
      <c r="HTD44" s="1065" t="s">
        <v>430</v>
      </c>
      <c r="HTE44" s="1065" t="s">
        <v>430</v>
      </c>
      <c r="HTF44" s="1065" t="s">
        <v>430</v>
      </c>
      <c r="HTG44" s="1065" t="s">
        <v>430</v>
      </c>
      <c r="HTH44" s="1065" t="s">
        <v>430</v>
      </c>
      <c r="HTI44" s="1065" t="s">
        <v>430</v>
      </c>
      <c r="HTJ44" s="1065" t="s">
        <v>430</v>
      </c>
      <c r="HTK44" s="1065" t="s">
        <v>430</v>
      </c>
      <c r="HTL44" s="1065" t="s">
        <v>430</v>
      </c>
      <c r="HTM44" s="1065" t="s">
        <v>430</v>
      </c>
      <c r="HTN44" s="1065" t="s">
        <v>430</v>
      </c>
      <c r="HTO44" s="1065" t="s">
        <v>430</v>
      </c>
      <c r="HTP44" s="1065" t="s">
        <v>430</v>
      </c>
      <c r="HTQ44" s="1065" t="s">
        <v>430</v>
      </c>
      <c r="HTR44" s="1065" t="s">
        <v>430</v>
      </c>
      <c r="HTS44" s="1065" t="s">
        <v>430</v>
      </c>
      <c r="HTT44" s="1065" t="s">
        <v>430</v>
      </c>
      <c r="HTU44" s="1065" t="s">
        <v>430</v>
      </c>
      <c r="HTV44" s="1065" t="s">
        <v>430</v>
      </c>
      <c r="HTW44" s="1065" t="s">
        <v>430</v>
      </c>
      <c r="HTX44" s="1065" t="s">
        <v>430</v>
      </c>
      <c r="HTY44" s="1065" t="s">
        <v>430</v>
      </c>
      <c r="HTZ44" s="1065" t="s">
        <v>430</v>
      </c>
      <c r="HUA44" s="1065" t="s">
        <v>430</v>
      </c>
      <c r="HUB44" s="1065" t="s">
        <v>430</v>
      </c>
      <c r="HUC44" s="1065" t="s">
        <v>430</v>
      </c>
      <c r="HUD44" s="1065" t="s">
        <v>430</v>
      </c>
      <c r="HUE44" s="1065" t="s">
        <v>430</v>
      </c>
      <c r="HUF44" s="1065" t="s">
        <v>430</v>
      </c>
      <c r="HUG44" s="1065" t="s">
        <v>430</v>
      </c>
      <c r="HUH44" s="1065" t="s">
        <v>430</v>
      </c>
      <c r="HUI44" s="1065" t="s">
        <v>430</v>
      </c>
      <c r="HUJ44" s="1065" t="s">
        <v>430</v>
      </c>
      <c r="HUK44" s="1065" t="s">
        <v>430</v>
      </c>
      <c r="HUL44" s="1065" t="s">
        <v>430</v>
      </c>
      <c r="HUM44" s="1065" t="s">
        <v>430</v>
      </c>
      <c r="HUN44" s="1065" t="s">
        <v>430</v>
      </c>
      <c r="HUO44" s="1065" t="s">
        <v>430</v>
      </c>
      <c r="HUP44" s="1065" t="s">
        <v>430</v>
      </c>
      <c r="HUQ44" s="1065" t="s">
        <v>430</v>
      </c>
      <c r="HUR44" s="1065" t="s">
        <v>430</v>
      </c>
      <c r="HUS44" s="1065" t="s">
        <v>430</v>
      </c>
      <c r="HUT44" s="1065" t="s">
        <v>430</v>
      </c>
      <c r="HUU44" s="1065" t="s">
        <v>430</v>
      </c>
      <c r="HUV44" s="1065" t="s">
        <v>430</v>
      </c>
      <c r="HUW44" s="1065" t="s">
        <v>430</v>
      </c>
      <c r="HUX44" s="1065" t="s">
        <v>430</v>
      </c>
      <c r="HUY44" s="1065" t="s">
        <v>430</v>
      </c>
      <c r="HUZ44" s="1065" t="s">
        <v>430</v>
      </c>
      <c r="HVA44" s="1065" t="s">
        <v>430</v>
      </c>
      <c r="HVB44" s="1065" t="s">
        <v>430</v>
      </c>
      <c r="HVC44" s="1065" t="s">
        <v>430</v>
      </c>
      <c r="HVD44" s="1065" t="s">
        <v>430</v>
      </c>
      <c r="HVE44" s="1065" t="s">
        <v>430</v>
      </c>
      <c r="HVF44" s="1065" t="s">
        <v>430</v>
      </c>
      <c r="HVG44" s="1065" t="s">
        <v>430</v>
      </c>
      <c r="HVH44" s="1065" t="s">
        <v>430</v>
      </c>
      <c r="HVI44" s="1065" t="s">
        <v>430</v>
      </c>
      <c r="HVJ44" s="1065" t="s">
        <v>430</v>
      </c>
      <c r="HVK44" s="1065" t="s">
        <v>430</v>
      </c>
      <c r="HVL44" s="1065" t="s">
        <v>430</v>
      </c>
      <c r="HVM44" s="1065" t="s">
        <v>430</v>
      </c>
      <c r="HVN44" s="1065" t="s">
        <v>430</v>
      </c>
      <c r="HVO44" s="1065" t="s">
        <v>430</v>
      </c>
      <c r="HVP44" s="1065" t="s">
        <v>430</v>
      </c>
      <c r="HVQ44" s="1065" t="s">
        <v>430</v>
      </c>
      <c r="HVR44" s="1065" t="s">
        <v>430</v>
      </c>
      <c r="HVS44" s="1065" t="s">
        <v>430</v>
      </c>
      <c r="HVT44" s="1065" t="s">
        <v>430</v>
      </c>
      <c r="HVU44" s="1065" t="s">
        <v>430</v>
      </c>
      <c r="HVV44" s="1065" t="s">
        <v>430</v>
      </c>
      <c r="HVW44" s="1065" t="s">
        <v>430</v>
      </c>
      <c r="HVX44" s="1065" t="s">
        <v>430</v>
      </c>
      <c r="HVY44" s="1065" t="s">
        <v>430</v>
      </c>
      <c r="HVZ44" s="1065" t="s">
        <v>430</v>
      </c>
      <c r="HWA44" s="1065" t="s">
        <v>430</v>
      </c>
      <c r="HWB44" s="1065" t="s">
        <v>430</v>
      </c>
      <c r="HWC44" s="1065" t="s">
        <v>430</v>
      </c>
      <c r="HWD44" s="1065" t="s">
        <v>430</v>
      </c>
      <c r="HWE44" s="1065" t="s">
        <v>430</v>
      </c>
      <c r="HWF44" s="1065" t="s">
        <v>430</v>
      </c>
      <c r="HWG44" s="1065" t="s">
        <v>430</v>
      </c>
      <c r="HWH44" s="1065" t="s">
        <v>430</v>
      </c>
      <c r="HWI44" s="1065" t="s">
        <v>430</v>
      </c>
      <c r="HWJ44" s="1065" t="s">
        <v>430</v>
      </c>
      <c r="HWK44" s="1065" t="s">
        <v>430</v>
      </c>
      <c r="HWL44" s="1065" t="s">
        <v>430</v>
      </c>
      <c r="HWM44" s="1065" t="s">
        <v>430</v>
      </c>
      <c r="HWN44" s="1065" t="s">
        <v>430</v>
      </c>
      <c r="HWO44" s="1065" t="s">
        <v>430</v>
      </c>
      <c r="HWP44" s="1065" t="s">
        <v>430</v>
      </c>
      <c r="HWQ44" s="1065" t="s">
        <v>430</v>
      </c>
      <c r="HWR44" s="1065" t="s">
        <v>430</v>
      </c>
      <c r="HWS44" s="1065" t="s">
        <v>430</v>
      </c>
      <c r="HWT44" s="1065" t="s">
        <v>430</v>
      </c>
      <c r="HWU44" s="1065" t="s">
        <v>430</v>
      </c>
      <c r="HWV44" s="1065" t="s">
        <v>430</v>
      </c>
      <c r="HWW44" s="1065" t="s">
        <v>430</v>
      </c>
      <c r="HWX44" s="1065" t="s">
        <v>430</v>
      </c>
      <c r="HWY44" s="1065" t="s">
        <v>430</v>
      </c>
      <c r="HWZ44" s="1065" t="s">
        <v>430</v>
      </c>
      <c r="HXA44" s="1065" t="s">
        <v>430</v>
      </c>
      <c r="HXB44" s="1065" t="s">
        <v>430</v>
      </c>
      <c r="HXC44" s="1065" t="s">
        <v>430</v>
      </c>
      <c r="HXD44" s="1065" t="s">
        <v>430</v>
      </c>
      <c r="HXE44" s="1065" t="s">
        <v>430</v>
      </c>
      <c r="HXF44" s="1065" t="s">
        <v>430</v>
      </c>
      <c r="HXG44" s="1065" t="s">
        <v>430</v>
      </c>
      <c r="HXH44" s="1065" t="s">
        <v>430</v>
      </c>
      <c r="HXI44" s="1065" t="s">
        <v>430</v>
      </c>
      <c r="HXJ44" s="1065" t="s">
        <v>430</v>
      </c>
      <c r="HXK44" s="1065" t="s">
        <v>430</v>
      </c>
      <c r="HXL44" s="1065" t="s">
        <v>430</v>
      </c>
      <c r="HXM44" s="1065" t="s">
        <v>430</v>
      </c>
      <c r="HXN44" s="1065" t="s">
        <v>430</v>
      </c>
      <c r="HXO44" s="1065" t="s">
        <v>430</v>
      </c>
      <c r="HXP44" s="1065" t="s">
        <v>430</v>
      </c>
      <c r="HXQ44" s="1065" t="s">
        <v>430</v>
      </c>
      <c r="HXR44" s="1065" t="s">
        <v>430</v>
      </c>
      <c r="HXS44" s="1065" t="s">
        <v>430</v>
      </c>
      <c r="HXT44" s="1065" t="s">
        <v>430</v>
      </c>
      <c r="HXU44" s="1065" t="s">
        <v>430</v>
      </c>
      <c r="HXV44" s="1065" t="s">
        <v>430</v>
      </c>
      <c r="HXW44" s="1065" t="s">
        <v>430</v>
      </c>
      <c r="HXX44" s="1065" t="s">
        <v>430</v>
      </c>
      <c r="HXY44" s="1065" t="s">
        <v>430</v>
      </c>
      <c r="HXZ44" s="1065" t="s">
        <v>430</v>
      </c>
      <c r="HYA44" s="1065" t="s">
        <v>430</v>
      </c>
      <c r="HYB44" s="1065" t="s">
        <v>430</v>
      </c>
      <c r="HYC44" s="1065" t="s">
        <v>430</v>
      </c>
      <c r="HYD44" s="1065" t="s">
        <v>430</v>
      </c>
      <c r="HYE44" s="1065" t="s">
        <v>430</v>
      </c>
      <c r="HYF44" s="1065" t="s">
        <v>430</v>
      </c>
      <c r="HYG44" s="1065" t="s">
        <v>430</v>
      </c>
      <c r="HYH44" s="1065" t="s">
        <v>430</v>
      </c>
      <c r="HYI44" s="1065" t="s">
        <v>430</v>
      </c>
      <c r="HYJ44" s="1065" t="s">
        <v>430</v>
      </c>
      <c r="HYK44" s="1065" t="s">
        <v>430</v>
      </c>
      <c r="HYL44" s="1065" t="s">
        <v>430</v>
      </c>
      <c r="HYM44" s="1065" t="s">
        <v>430</v>
      </c>
      <c r="HYN44" s="1065" t="s">
        <v>430</v>
      </c>
      <c r="HYO44" s="1065" t="s">
        <v>430</v>
      </c>
      <c r="HYP44" s="1065" t="s">
        <v>430</v>
      </c>
      <c r="HYQ44" s="1065" t="s">
        <v>430</v>
      </c>
      <c r="HYR44" s="1065" t="s">
        <v>430</v>
      </c>
      <c r="HYS44" s="1065" t="s">
        <v>430</v>
      </c>
      <c r="HYT44" s="1065" t="s">
        <v>430</v>
      </c>
      <c r="HYU44" s="1065" t="s">
        <v>430</v>
      </c>
      <c r="HYV44" s="1065" t="s">
        <v>430</v>
      </c>
      <c r="HYW44" s="1065" t="s">
        <v>430</v>
      </c>
      <c r="HYX44" s="1065" t="s">
        <v>430</v>
      </c>
      <c r="HYY44" s="1065" t="s">
        <v>430</v>
      </c>
      <c r="HYZ44" s="1065" t="s">
        <v>430</v>
      </c>
      <c r="HZA44" s="1065" t="s">
        <v>430</v>
      </c>
      <c r="HZB44" s="1065" t="s">
        <v>430</v>
      </c>
      <c r="HZC44" s="1065" t="s">
        <v>430</v>
      </c>
      <c r="HZD44" s="1065" t="s">
        <v>430</v>
      </c>
      <c r="HZE44" s="1065" t="s">
        <v>430</v>
      </c>
      <c r="HZF44" s="1065" t="s">
        <v>430</v>
      </c>
      <c r="HZG44" s="1065" t="s">
        <v>430</v>
      </c>
      <c r="HZH44" s="1065" t="s">
        <v>430</v>
      </c>
      <c r="HZI44" s="1065" t="s">
        <v>430</v>
      </c>
      <c r="HZJ44" s="1065" t="s">
        <v>430</v>
      </c>
      <c r="HZK44" s="1065" t="s">
        <v>430</v>
      </c>
      <c r="HZL44" s="1065" t="s">
        <v>430</v>
      </c>
      <c r="HZM44" s="1065" t="s">
        <v>430</v>
      </c>
      <c r="HZN44" s="1065" t="s">
        <v>430</v>
      </c>
      <c r="HZO44" s="1065" t="s">
        <v>430</v>
      </c>
      <c r="HZP44" s="1065" t="s">
        <v>430</v>
      </c>
      <c r="HZQ44" s="1065" t="s">
        <v>430</v>
      </c>
      <c r="HZR44" s="1065" t="s">
        <v>430</v>
      </c>
      <c r="HZS44" s="1065" t="s">
        <v>430</v>
      </c>
      <c r="HZT44" s="1065" t="s">
        <v>430</v>
      </c>
      <c r="HZU44" s="1065" t="s">
        <v>430</v>
      </c>
      <c r="HZV44" s="1065" t="s">
        <v>430</v>
      </c>
      <c r="HZW44" s="1065" t="s">
        <v>430</v>
      </c>
      <c r="HZX44" s="1065" t="s">
        <v>430</v>
      </c>
      <c r="HZY44" s="1065" t="s">
        <v>430</v>
      </c>
      <c r="HZZ44" s="1065" t="s">
        <v>430</v>
      </c>
      <c r="IAA44" s="1065" t="s">
        <v>430</v>
      </c>
      <c r="IAB44" s="1065" t="s">
        <v>430</v>
      </c>
      <c r="IAC44" s="1065" t="s">
        <v>430</v>
      </c>
      <c r="IAD44" s="1065" t="s">
        <v>430</v>
      </c>
      <c r="IAE44" s="1065" t="s">
        <v>430</v>
      </c>
      <c r="IAF44" s="1065" t="s">
        <v>430</v>
      </c>
      <c r="IAG44" s="1065" t="s">
        <v>430</v>
      </c>
      <c r="IAH44" s="1065" t="s">
        <v>430</v>
      </c>
      <c r="IAI44" s="1065" t="s">
        <v>430</v>
      </c>
      <c r="IAJ44" s="1065" t="s">
        <v>430</v>
      </c>
      <c r="IAK44" s="1065" t="s">
        <v>430</v>
      </c>
      <c r="IAL44" s="1065" t="s">
        <v>430</v>
      </c>
      <c r="IAM44" s="1065" t="s">
        <v>430</v>
      </c>
      <c r="IAN44" s="1065" t="s">
        <v>430</v>
      </c>
      <c r="IAO44" s="1065" t="s">
        <v>430</v>
      </c>
      <c r="IAP44" s="1065" t="s">
        <v>430</v>
      </c>
      <c r="IAQ44" s="1065" t="s">
        <v>430</v>
      </c>
      <c r="IAR44" s="1065" t="s">
        <v>430</v>
      </c>
      <c r="IAS44" s="1065" t="s">
        <v>430</v>
      </c>
      <c r="IAT44" s="1065" t="s">
        <v>430</v>
      </c>
      <c r="IAU44" s="1065" t="s">
        <v>430</v>
      </c>
      <c r="IAV44" s="1065" t="s">
        <v>430</v>
      </c>
      <c r="IAW44" s="1065" t="s">
        <v>430</v>
      </c>
      <c r="IAX44" s="1065" t="s">
        <v>430</v>
      </c>
      <c r="IAY44" s="1065" t="s">
        <v>430</v>
      </c>
      <c r="IAZ44" s="1065" t="s">
        <v>430</v>
      </c>
      <c r="IBA44" s="1065" t="s">
        <v>430</v>
      </c>
      <c r="IBB44" s="1065" t="s">
        <v>430</v>
      </c>
      <c r="IBC44" s="1065" t="s">
        <v>430</v>
      </c>
      <c r="IBD44" s="1065" t="s">
        <v>430</v>
      </c>
      <c r="IBE44" s="1065" t="s">
        <v>430</v>
      </c>
      <c r="IBF44" s="1065" t="s">
        <v>430</v>
      </c>
      <c r="IBG44" s="1065" t="s">
        <v>430</v>
      </c>
      <c r="IBH44" s="1065" t="s">
        <v>430</v>
      </c>
      <c r="IBI44" s="1065" t="s">
        <v>430</v>
      </c>
      <c r="IBJ44" s="1065" t="s">
        <v>430</v>
      </c>
      <c r="IBK44" s="1065" t="s">
        <v>430</v>
      </c>
      <c r="IBL44" s="1065" t="s">
        <v>430</v>
      </c>
      <c r="IBM44" s="1065" t="s">
        <v>430</v>
      </c>
      <c r="IBN44" s="1065" t="s">
        <v>430</v>
      </c>
      <c r="IBO44" s="1065" t="s">
        <v>430</v>
      </c>
      <c r="IBP44" s="1065" t="s">
        <v>430</v>
      </c>
      <c r="IBQ44" s="1065" t="s">
        <v>430</v>
      </c>
      <c r="IBR44" s="1065" t="s">
        <v>430</v>
      </c>
      <c r="IBS44" s="1065" t="s">
        <v>430</v>
      </c>
      <c r="IBT44" s="1065" t="s">
        <v>430</v>
      </c>
      <c r="IBU44" s="1065" t="s">
        <v>430</v>
      </c>
      <c r="IBV44" s="1065" t="s">
        <v>430</v>
      </c>
      <c r="IBW44" s="1065" t="s">
        <v>430</v>
      </c>
      <c r="IBX44" s="1065" t="s">
        <v>430</v>
      </c>
      <c r="IBY44" s="1065" t="s">
        <v>430</v>
      </c>
      <c r="IBZ44" s="1065" t="s">
        <v>430</v>
      </c>
      <c r="ICA44" s="1065" t="s">
        <v>430</v>
      </c>
      <c r="ICB44" s="1065" t="s">
        <v>430</v>
      </c>
      <c r="ICC44" s="1065" t="s">
        <v>430</v>
      </c>
      <c r="ICD44" s="1065" t="s">
        <v>430</v>
      </c>
      <c r="ICE44" s="1065" t="s">
        <v>430</v>
      </c>
      <c r="ICF44" s="1065" t="s">
        <v>430</v>
      </c>
      <c r="ICG44" s="1065" t="s">
        <v>430</v>
      </c>
      <c r="ICH44" s="1065" t="s">
        <v>430</v>
      </c>
      <c r="ICI44" s="1065" t="s">
        <v>430</v>
      </c>
      <c r="ICJ44" s="1065" t="s">
        <v>430</v>
      </c>
      <c r="ICK44" s="1065" t="s">
        <v>430</v>
      </c>
      <c r="ICL44" s="1065" t="s">
        <v>430</v>
      </c>
      <c r="ICM44" s="1065" t="s">
        <v>430</v>
      </c>
      <c r="ICN44" s="1065" t="s">
        <v>430</v>
      </c>
      <c r="ICO44" s="1065" t="s">
        <v>430</v>
      </c>
      <c r="ICP44" s="1065" t="s">
        <v>430</v>
      </c>
      <c r="ICQ44" s="1065" t="s">
        <v>430</v>
      </c>
      <c r="ICR44" s="1065" t="s">
        <v>430</v>
      </c>
      <c r="ICS44" s="1065" t="s">
        <v>430</v>
      </c>
      <c r="ICT44" s="1065" t="s">
        <v>430</v>
      </c>
      <c r="ICU44" s="1065" t="s">
        <v>430</v>
      </c>
      <c r="ICV44" s="1065" t="s">
        <v>430</v>
      </c>
      <c r="ICW44" s="1065" t="s">
        <v>430</v>
      </c>
      <c r="ICX44" s="1065" t="s">
        <v>430</v>
      </c>
      <c r="ICY44" s="1065" t="s">
        <v>430</v>
      </c>
      <c r="ICZ44" s="1065" t="s">
        <v>430</v>
      </c>
      <c r="IDA44" s="1065" t="s">
        <v>430</v>
      </c>
      <c r="IDB44" s="1065" t="s">
        <v>430</v>
      </c>
      <c r="IDC44" s="1065" t="s">
        <v>430</v>
      </c>
      <c r="IDD44" s="1065" t="s">
        <v>430</v>
      </c>
      <c r="IDE44" s="1065" t="s">
        <v>430</v>
      </c>
      <c r="IDF44" s="1065" t="s">
        <v>430</v>
      </c>
      <c r="IDG44" s="1065" t="s">
        <v>430</v>
      </c>
      <c r="IDH44" s="1065" t="s">
        <v>430</v>
      </c>
      <c r="IDI44" s="1065" t="s">
        <v>430</v>
      </c>
      <c r="IDJ44" s="1065" t="s">
        <v>430</v>
      </c>
      <c r="IDK44" s="1065" t="s">
        <v>430</v>
      </c>
      <c r="IDL44" s="1065" t="s">
        <v>430</v>
      </c>
      <c r="IDM44" s="1065" t="s">
        <v>430</v>
      </c>
      <c r="IDN44" s="1065" t="s">
        <v>430</v>
      </c>
      <c r="IDO44" s="1065" t="s">
        <v>430</v>
      </c>
      <c r="IDP44" s="1065" t="s">
        <v>430</v>
      </c>
      <c r="IDQ44" s="1065" t="s">
        <v>430</v>
      </c>
      <c r="IDR44" s="1065" t="s">
        <v>430</v>
      </c>
      <c r="IDS44" s="1065" t="s">
        <v>430</v>
      </c>
      <c r="IDT44" s="1065" t="s">
        <v>430</v>
      </c>
      <c r="IDU44" s="1065" t="s">
        <v>430</v>
      </c>
      <c r="IDV44" s="1065" t="s">
        <v>430</v>
      </c>
      <c r="IDW44" s="1065" t="s">
        <v>430</v>
      </c>
      <c r="IDX44" s="1065" t="s">
        <v>430</v>
      </c>
      <c r="IDY44" s="1065" t="s">
        <v>430</v>
      </c>
      <c r="IDZ44" s="1065" t="s">
        <v>430</v>
      </c>
      <c r="IEA44" s="1065" t="s">
        <v>430</v>
      </c>
      <c r="IEB44" s="1065" t="s">
        <v>430</v>
      </c>
      <c r="IEC44" s="1065" t="s">
        <v>430</v>
      </c>
      <c r="IED44" s="1065" t="s">
        <v>430</v>
      </c>
      <c r="IEE44" s="1065" t="s">
        <v>430</v>
      </c>
      <c r="IEF44" s="1065" t="s">
        <v>430</v>
      </c>
      <c r="IEG44" s="1065" t="s">
        <v>430</v>
      </c>
      <c r="IEH44" s="1065" t="s">
        <v>430</v>
      </c>
      <c r="IEI44" s="1065" t="s">
        <v>430</v>
      </c>
      <c r="IEJ44" s="1065" t="s">
        <v>430</v>
      </c>
      <c r="IEK44" s="1065" t="s">
        <v>430</v>
      </c>
      <c r="IEL44" s="1065" t="s">
        <v>430</v>
      </c>
      <c r="IEM44" s="1065" t="s">
        <v>430</v>
      </c>
      <c r="IEN44" s="1065" t="s">
        <v>430</v>
      </c>
      <c r="IEO44" s="1065" t="s">
        <v>430</v>
      </c>
      <c r="IEP44" s="1065" t="s">
        <v>430</v>
      </c>
      <c r="IEQ44" s="1065" t="s">
        <v>430</v>
      </c>
      <c r="IER44" s="1065" t="s">
        <v>430</v>
      </c>
      <c r="IES44" s="1065" t="s">
        <v>430</v>
      </c>
      <c r="IET44" s="1065" t="s">
        <v>430</v>
      </c>
      <c r="IEU44" s="1065" t="s">
        <v>430</v>
      </c>
      <c r="IEV44" s="1065" t="s">
        <v>430</v>
      </c>
      <c r="IEW44" s="1065" t="s">
        <v>430</v>
      </c>
      <c r="IEX44" s="1065" t="s">
        <v>430</v>
      </c>
      <c r="IEY44" s="1065" t="s">
        <v>430</v>
      </c>
      <c r="IEZ44" s="1065" t="s">
        <v>430</v>
      </c>
      <c r="IFA44" s="1065" t="s">
        <v>430</v>
      </c>
      <c r="IFB44" s="1065" t="s">
        <v>430</v>
      </c>
      <c r="IFC44" s="1065" t="s">
        <v>430</v>
      </c>
      <c r="IFD44" s="1065" t="s">
        <v>430</v>
      </c>
      <c r="IFE44" s="1065" t="s">
        <v>430</v>
      </c>
      <c r="IFF44" s="1065" t="s">
        <v>430</v>
      </c>
      <c r="IFG44" s="1065" t="s">
        <v>430</v>
      </c>
      <c r="IFH44" s="1065" t="s">
        <v>430</v>
      </c>
      <c r="IFI44" s="1065" t="s">
        <v>430</v>
      </c>
      <c r="IFJ44" s="1065" t="s">
        <v>430</v>
      </c>
      <c r="IFK44" s="1065" t="s">
        <v>430</v>
      </c>
      <c r="IFL44" s="1065" t="s">
        <v>430</v>
      </c>
      <c r="IFM44" s="1065" t="s">
        <v>430</v>
      </c>
      <c r="IFN44" s="1065" t="s">
        <v>430</v>
      </c>
      <c r="IFO44" s="1065" t="s">
        <v>430</v>
      </c>
      <c r="IFP44" s="1065" t="s">
        <v>430</v>
      </c>
      <c r="IFQ44" s="1065" t="s">
        <v>430</v>
      </c>
      <c r="IFR44" s="1065" t="s">
        <v>430</v>
      </c>
      <c r="IFS44" s="1065" t="s">
        <v>430</v>
      </c>
      <c r="IFT44" s="1065" t="s">
        <v>430</v>
      </c>
      <c r="IFU44" s="1065" t="s">
        <v>430</v>
      </c>
      <c r="IFV44" s="1065" t="s">
        <v>430</v>
      </c>
      <c r="IFW44" s="1065" t="s">
        <v>430</v>
      </c>
      <c r="IFX44" s="1065" t="s">
        <v>430</v>
      </c>
      <c r="IFY44" s="1065" t="s">
        <v>430</v>
      </c>
      <c r="IFZ44" s="1065" t="s">
        <v>430</v>
      </c>
      <c r="IGA44" s="1065" t="s">
        <v>430</v>
      </c>
      <c r="IGB44" s="1065" t="s">
        <v>430</v>
      </c>
      <c r="IGC44" s="1065" t="s">
        <v>430</v>
      </c>
      <c r="IGD44" s="1065" t="s">
        <v>430</v>
      </c>
      <c r="IGE44" s="1065" t="s">
        <v>430</v>
      </c>
      <c r="IGF44" s="1065" t="s">
        <v>430</v>
      </c>
      <c r="IGG44" s="1065" t="s">
        <v>430</v>
      </c>
      <c r="IGH44" s="1065" t="s">
        <v>430</v>
      </c>
      <c r="IGI44" s="1065" t="s">
        <v>430</v>
      </c>
      <c r="IGJ44" s="1065" t="s">
        <v>430</v>
      </c>
      <c r="IGK44" s="1065" t="s">
        <v>430</v>
      </c>
      <c r="IGL44" s="1065" t="s">
        <v>430</v>
      </c>
      <c r="IGM44" s="1065" t="s">
        <v>430</v>
      </c>
      <c r="IGN44" s="1065" t="s">
        <v>430</v>
      </c>
      <c r="IGO44" s="1065" t="s">
        <v>430</v>
      </c>
      <c r="IGP44" s="1065" t="s">
        <v>430</v>
      </c>
      <c r="IGQ44" s="1065" t="s">
        <v>430</v>
      </c>
      <c r="IGR44" s="1065" t="s">
        <v>430</v>
      </c>
      <c r="IGS44" s="1065" t="s">
        <v>430</v>
      </c>
      <c r="IGT44" s="1065" t="s">
        <v>430</v>
      </c>
      <c r="IGU44" s="1065" t="s">
        <v>430</v>
      </c>
      <c r="IGV44" s="1065" t="s">
        <v>430</v>
      </c>
      <c r="IGW44" s="1065" t="s">
        <v>430</v>
      </c>
      <c r="IGX44" s="1065" t="s">
        <v>430</v>
      </c>
      <c r="IGY44" s="1065" t="s">
        <v>430</v>
      </c>
      <c r="IGZ44" s="1065" t="s">
        <v>430</v>
      </c>
      <c r="IHA44" s="1065" t="s">
        <v>430</v>
      </c>
      <c r="IHB44" s="1065" t="s">
        <v>430</v>
      </c>
      <c r="IHC44" s="1065" t="s">
        <v>430</v>
      </c>
      <c r="IHD44" s="1065" t="s">
        <v>430</v>
      </c>
      <c r="IHE44" s="1065" t="s">
        <v>430</v>
      </c>
      <c r="IHF44" s="1065" t="s">
        <v>430</v>
      </c>
      <c r="IHG44" s="1065" t="s">
        <v>430</v>
      </c>
      <c r="IHH44" s="1065" t="s">
        <v>430</v>
      </c>
      <c r="IHI44" s="1065" t="s">
        <v>430</v>
      </c>
      <c r="IHJ44" s="1065" t="s">
        <v>430</v>
      </c>
      <c r="IHK44" s="1065" t="s">
        <v>430</v>
      </c>
      <c r="IHL44" s="1065" t="s">
        <v>430</v>
      </c>
      <c r="IHM44" s="1065" t="s">
        <v>430</v>
      </c>
      <c r="IHN44" s="1065" t="s">
        <v>430</v>
      </c>
      <c r="IHO44" s="1065" t="s">
        <v>430</v>
      </c>
      <c r="IHP44" s="1065" t="s">
        <v>430</v>
      </c>
      <c r="IHQ44" s="1065" t="s">
        <v>430</v>
      </c>
      <c r="IHR44" s="1065" t="s">
        <v>430</v>
      </c>
      <c r="IHS44" s="1065" t="s">
        <v>430</v>
      </c>
      <c r="IHT44" s="1065" t="s">
        <v>430</v>
      </c>
      <c r="IHU44" s="1065" t="s">
        <v>430</v>
      </c>
      <c r="IHV44" s="1065" t="s">
        <v>430</v>
      </c>
      <c r="IHW44" s="1065" t="s">
        <v>430</v>
      </c>
      <c r="IHX44" s="1065" t="s">
        <v>430</v>
      </c>
      <c r="IHY44" s="1065" t="s">
        <v>430</v>
      </c>
      <c r="IHZ44" s="1065" t="s">
        <v>430</v>
      </c>
      <c r="IIA44" s="1065" t="s">
        <v>430</v>
      </c>
      <c r="IIB44" s="1065" t="s">
        <v>430</v>
      </c>
      <c r="IIC44" s="1065" t="s">
        <v>430</v>
      </c>
      <c r="IID44" s="1065" t="s">
        <v>430</v>
      </c>
      <c r="IIE44" s="1065" t="s">
        <v>430</v>
      </c>
      <c r="IIF44" s="1065" t="s">
        <v>430</v>
      </c>
      <c r="IIG44" s="1065" t="s">
        <v>430</v>
      </c>
      <c r="IIH44" s="1065" t="s">
        <v>430</v>
      </c>
      <c r="III44" s="1065" t="s">
        <v>430</v>
      </c>
      <c r="IIJ44" s="1065" t="s">
        <v>430</v>
      </c>
      <c r="IIK44" s="1065" t="s">
        <v>430</v>
      </c>
      <c r="IIL44" s="1065" t="s">
        <v>430</v>
      </c>
      <c r="IIM44" s="1065" t="s">
        <v>430</v>
      </c>
      <c r="IIN44" s="1065" t="s">
        <v>430</v>
      </c>
      <c r="IIO44" s="1065" t="s">
        <v>430</v>
      </c>
      <c r="IIP44" s="1065" t="s">
        <v>430</v>
      </c>
      <c r="IIQ44" s="1065" t="s">
        <v>430</v>
      </c>
      <c r="IIR44" s="1065" t="s">
        <v>430</v>
      </c>
      <c r="IIS44" s="1065" t="s">
        <v>430</v>
      </c>
      <c r="IIT44" s="1065" t="s">
        <v>430</v>
      </c>
      <c r="IIU44" s="1065" t="s">
        <v>430</v>
      </c>
      <c r="IIV44" s="1065" t="s">
        <v>430</v>
      </c>
      <c r="IIW44" s="1065" t="s">
        <v>430</v>
      </c>
      <c r="IIX44" s="1065" t="s">
        <v>430</v>
      </c>
      <c r="IIY44" s="1065" t="s">
        <v>430</v>
      </c>
      <c r="IIZ44" s="1065" t="s">
        <v>430</v>
      </c>
      <c r="IJA44" s="1065" t="s">
        <v>430</v>
      </c>
      <c r="IJB44" s="1065" t="s">
        <v>430</v>
      </c>
      <c r="IJC44" s="1065" t="s">
        <v>430</v>
      </c>
      <c r="IJD44" s="1065" t="s">
        <v>430</v>
      </c>
      <c r="IJE44" s="1065" t="s">
        <v>430</v>
      </c>
      <c r="IJF44" s="1065" t="s">
        <v>430</v>
      </c>
      <c r="IJG44" s="1065" t="s">
        <v>430</v>
      </c>
      <c r="IJH44" s="1065" t="s">
        <v>430</v>
      </c>
      <c r="IJI44" s="1065" t="s">
        <v>430</v>
      </c>
      <c r="IJJ44" s="1065" t="s">
        <v>430</v>
      </c>
      <c r="IJK44" s="1065" t="s">
        <v>430</v>
      </c>
      <c r="IJL44" s="1065" t="s">
        <v>430</v>
      </c>
      <c r="IJM44" s="1065" t="s">
        <v>430</v>
      </c>
      <c r="IJN44" s="1065" t="s">
        <v>430</v>
      </c>
      <c r="IJO44" s="1065" t="s">
        <v>430</v>
      </c>
      <c r="IJP44" s="1065" t="s">
        <v>430</v>
      </c>
      <c r="IJQ44" s="1065" t="s">
        <v>430</v>
      </c>
      <c r="IJR44" s="1065" t="s">
        <v>430</v>
      </c>
      <c r="IJS44" s="1065" t="s">
        <v>430</v>
      </c>
      <c r="IJT44" s="1065" t="s">
        <v>430</v>
      </c>
      <c r="IJU44" s="1065" t="s">
        <v>430</v>
      </c>
      <c r="IJV44" s="1065" t="s">
        <v>430</v>
      </c>
      <c r="IJW44" s="1065" t="s">
        <v>430</v>
      </c>
      <c r="IJX44" s="1065" t="s">
        <v>430</v>
      </c>
      <c r="IJY44" s="1065" t="s">
        <v>430</v>
      </c>
      <c r="IJZ44" s="1065" t="s">
        <v>430</v>
      </c>
      <c r="IKA44" s="1065" t="s">
        <v>430</v>
      </c>
      <c r="IKB44" s="1065" t="s">
        <v>430</v>
      </c>
      <c r="IKC44" s="1065" t="s">
        <v>430</v>
      </c>
      <c r="IKD44" s="1065" t="s">
        <v>430</v>
      </c>
      <c r="IKE44" s="1065" t="s">
        <v>430</v>
      </c>
      <c r="IKF44" s="1065" t="s">
        <v>430</v>
      </c>
      <c r="IKG44" s="1065" t="s">
        <v>430</v>
      </c>
      <c r="IKH44" s="1065" t="s">
        <v>430</v>
      </c>
      <c r="IKI44" s="1065" t="s">
        <v>430</v>
      </c>
      <c r="IKJ44" s="1065" t="s">
        <v>430</v>
      </c>
      <c r="IKK44" s="1065" t="s">
        <v>430</v>
      </c>
      <c r="IKL44" s="1065" t="s">
        <v>430</v>
      </c>
      <c r="IKM44" s="1065" t="s">
        <v>430</v>
      </c>
      <c r="IKN44" s="1065" t="s">
        <v>430</v>
      </c>
      <c r="IKO44" s="1065" t="s">
        <v>430</v>
      </c>
      <c r="IKP44" s="1065" t="s">
        <v>430</v>
      </c>
      <c r="IKQ44" s="1065" t="s">
        <v>430</v>
      </c>
      <c r="IKR44" s="1065" t="s">
        <v>430</v>
      </c>
      <c r="IKS44" s="1065" t="s">
        <v>430</v>
      </c>
      <c r="IKT44" s="1065" t="s">
        <v>430</v>
      </c>
      <c r="IKU44" s="1065" t="s">
        <v>430</v>
      </c>
      <c r="IKV44" s="1065" t="s">
        <v>430</v>
      </c>
      <c r="IKW44" s="1065" t="s">
        <v>430</v>
      </c>
      <c r="IKX44" s="1065" t="s">
        <v>430</v>
      </c>
      <c r="IKY44" s="1065" t="s">
        <v>430</v>
      </c>
      <c r="IKZ44" s="1065" t="s">
        <v>430</v>
      </c>
      <c r="ILA44" s="1065" t="s">
        <v>430</v>
      </c>
      <c r="ILB44" s="1065" t="s">
        <v>430</v>
      </c>
      <c r="ILC44" s="1065" t="s">
        <v>430</v>
      </c>
      <c r="ILD44" s="1065" t="s">
        <v>430</v>
      </c>
      <c r="ILE44" s="1065" t="s">
        <v>430</v>
      </c>
      <c r="ILF44" s="1065" t="s">
        <v>430</v>
      </c>
      <c r="ILG44" s="1065" t="s">
        <v>430</v>
      </c>
      <c r="ILH44" s="1065" t="s">
        <v>430</v>
      </c>
      <c r="ILI44" s="1065" t="s">
        <v>430</v>
      </c>
      <c r="ILJ44" s="1065" t="s">
        <v>430</v>
      </c>
      <c r="ILK44" s="1065" t="s">
        <v>430</v>
      </c>
      <c r="ILL44" s="1065" t="s">
        <v>430</v>
      </c>
      <c r="ILM44" s="1065" t="s">
        <v>430</v>
      </c>
      <c r="ILN44" s="1065" t="s">
        <v>430</v>
      </c>
      <c r="ILO44" s="1065" t="s">
        <v>430</v>
      </c>
      <c r="ILP44" s="1065" t="s">
        <v>430</v>
      </c>
      <c r="ILQ44" s="1065" t="s">
        <v>430</v>
      </c>
      <c r="ILR44" s="1065" t="s">
        <v>430</v>
      </c>
      <c r="ILS44" s="1065" t="s">
        <v>430</v>
      </c>
      <c r="ILT44" s="1065" t="s">
        <v>430</v>
      </c>
      <c r="ILU44" s="1065" t="s">
        <v>430</v>
      </c>
      <c r="ILV44" s="1065" t="s">
        <v>430</v>
      </c>
      <c r="ILW44" s="1065" t="s">
        <v>430</v>
      </c>
      <c r="ILX44" s="1065" t="s">
        <v>430</v>
      </c>
      <c r="ILY44" s="1065" t="s">
        <v>430</v>
      </c>
      <c r="ILZ44" s="1065" t="s">
        <v>430</v>
      </c>
      <c r="IMA44" s="1065" t="s">
        <v>430</v>
      </c>
      <c r="IMB44" s="1065" t="s">
        <v>430</v>
      </c>
      <c r="IMC44" s="1065" t="s">
        <v>430</v>
      </c>
      <c r="IMD44" s="1065" t="s">
        <v>430</v>
      </c>
      <c r="IME44" s="1065" t="s">
        <v>430</v>
      </c>
      <c r="IMF44" s="1065" t="s">
        <v>430</v>
      </c>
      <c r="IMG44" s="1065" t="s">
        <v>430</v>
      </c>
      <c r="IMH44" s="1065" t="s">
        <v>430</v>
      </c>
      <c r="IMI44" s="1065" t="s">
        <v>430</v>
      </c>
      <c r="IMJ44" s="1065" t="s">
        <v>430</v>
      </c>
      <c r="IMK44" s="1065" t="s">
        <v>430</v>
      </c>
      <c r="IML44" s="1065" t="s">
        <v>430</v>
      </c>
      <c r="IMM44" s="1065" t="s">
        <v>430</v>
      </c>
      <c r="IMN44" s="1065" t="s">
        <v>430</v>
      </c>
      <c r="IMO44" s="1065" t="s">
        <v>430</v>
      </c>
      <c r="IMP44" s="1065" t="s">
        <v>430</v>
      </c>
      <c r="IMQ44" s="1065" t="s">
        <v>430</v>
      </c>
      <c r="IMR44" s="1065" t="s">
        <v>430</v>
      </c>
      <c r="IMS44" s="1065" t="s">
        <v>430</v>
      </c>
      <c r="IMT44" s="1065" t="s">
        <v>430</v>
      </c>
      <c r="IMU44" s="1065" t="s">
        <v>430</v>
      </c>
      <c r="IMV44" s="1065" t="s">
        <v>430</v>
      </c>
      <c r="IMW44" s="1065" t="s">
        <v>430</v>
      </c>
      <c r="IMX44" s="1065" t="s">
        <v>430</v>
      </c>
      <c r="IMY44" s="1065" t="s">
        <v>430</v>
      </c>
      <c r="IMZ44" s="1065" t="s">
        <v>430</v>
      </c>
      <c r="INA44" s="1065" t="s">
        <v>430</v>
      </c>
      <c r="INB44" s="1065" t="s">
        <v>430</v>
      </c>
      <c r="INC44" s="1065" t="s">
        <v>430</v>
      </c>
      <c r="IND44" s="1065" t="s">
        <v>430</v>
      </c>
      <c r="INE44" s="1065" t="s">
        <v>430</v>
      </c>
      <c r="INF44" s="1065" t="s">
        <v>430</v>
      </c>
      <c r="ING44" s="1065" t="s">
        <v>430</v>
      </c>
      <c r="INH44" s="1065" t="s">
        <v>430</v>
      </c>
      <c r="INI44" s="1065" t="s">
        <v>430</v>
      </c>
      <c r="INJ44" s="1065" t="s">
        <v>430</v>
      </c>
      <c r="INK44" s="1065" t="s">
        <v>430</v>
      </c>
      <c r="INL44" s="1065" t="s">
        <v>430</v>
      </c>
      <c r="INM44" s="1065" t="s">
        <v>430</v>
      </c>
      <c r="INN44" s="1065" t="s">
        <v>430</v>
      </c>
      <c r="INO44" s="1065" t="s">
        <v>430</v>
      </c>
      <c r="INP44" s="1065" t="s">
        <v>430</v>
      </c>
      <c r="INQ44" s="1065" t="s">
        <v>430</v>
      </c>
      <c r="INR44" s="1065" t="s">
        <v>430</v>
      </c>
      <c r="INS44" s="1065" t="s">
        <v>430</v>
      </c>
      <c r="INT44" s="1065" t="s">
        <v>430</v>
      </c>
      <c r="INU44" s="1065" t="s">
        <v>430</v>
      </c>
      <c r="INV44" s="1065" t="s">
        <v>430</v>
      </c>
      <c r="INW44" s="1065" t="s">
        <v>430</v>
      </c>
      <c r="INX44" s="1065" t="s">
        <v>430</v>
      </c>
      <c r="INY44" s="1065" t="s">
        <v>430</v>
      </c>
      <c r="INZ44" s="1065" t="s">
        <v>430</v>
      </c>
      <c r="IOA44" s="1065" t="s">
        <v>430</v>
      </c>
      <c r="IOB44" s="1065" t="s">
        <v>430</v>
      </c>
      <c r="IOC44" s="1065" t="s">
        <v>430</v>
      </c>
      <c r="IOD44" s="1065" t="s">
        <v>430</v>
      </c>
      <c r="IOE44" s="1065" t="s">
        <v>430</v>
      </c>
      <c r="IOF44" s="1065" t="s">
        <v>430</v>
      </c>
      <c r="IOG44" s="1065" t="s">
        <v>430</v>
      </c>
      <c r="IOH44" s="1065" t="s">
        <v>430</v>
      </c>
      <c r="IOI44" s="1065" t="s">
        <v>430</v>
      </c>
      <c r="IOJ44" s="1065" t="s">
        <v>430</v>
      </c>
      <c r="IOK44" s="1065" t="s">
        <v>430</v>
      </c>
      <c r="IOL44" s="1065" t="s">
        <v>430</v>
      </c>
      <c r="IOM44" s="1065" t="s">
        <v>430</v>
      </c>
      <c r="ION44" s="1065" t="s">
        <v>430</v>
      </c>
      <c r="IOO44" s="1065" t="s">
        <v>430</v>
      </c>
      <c r="IOP44" s="1065" t="s">
        <v>430</v>
      </c>
      <c r="IOQ44" s="1065" t="s">
        <v>430</v>
      </c>
      <c r="IOR44" s="1065" t="s">
        <v>430</v>
      </c>
      <c r="IOS44" s="1065" t="s">
        <v>430</v>
      </c>
      <c r="IOT44" s="1065" t="s">
        <v>430</v>
      </c>
      <c r="IOU44" s="1065" t="s">
        <v>430</v>
      </c>
      <c r="IOV44" s="1065" t="s">
        <v>430</v>
      </c>
      <c r="IOW44" s="1065" t="s">
        <v>430</v>
      </c>
      <c r="IOX44" s="1065" t="s">
        <v>430</v>
      </c>
      <c r="IOY44" s="1065" t="s">
        <v>430</v>
      </c>
      <c r="IOZ44" s="1065" t="s">
        <v>430</v>
      </c>
      <c r="IPA44" s="1065" t="s">
        <v>430</v>
      </c>
      <c r="IPB44" s="1065" t="s">
        <v>430</v>
      </c>
      <c r="IPC44" s="1065" t="s">
        <v>430</v>
      </c>
      <c r="IPD44" s="1065" t="s">
        <v>430</v>
      </c>
      <c r="IPE44" s="1065" t="s">
        <v>430</v>
      </c>
      <c r="IPF44" s="1065" t="s">
        <v>430</v>
      </c>
      <c r="IPG44" s="1065" t="s">
        <v>430</v>
      </c>
      <c r="IPH44" s="1065" t="s">
        <v>430</v>
      </c>
      <c r="IPI44" s="1065" t="s">
        <v>430</v>
      </c>
      <c r="IPJ44" s="1065" t="s">
        <v>430</v>
      </c>
      <c r="IPK44" s="1065" t="s">
        <v>430</v>
      </c>
      <c r="IPL44" s="1065" t="s">
        <v>430</v>
      </c>
      <c r="IPM44" s="1065" t="s">
        <v>430</v>
      </c>
      <c r="IPN44" s="1065" t="s">
        <v>430</v>
      </c>
      <c r="IPO44" s="1065" t="s">
        <v>430</v>
      </c>
      <c r="IPP44" s="1065" t="s">
        <v>430</v>
      </c>
      <c r="IPQ44" s="1065" t="s">
        <v>430</v>
      </c>
      <c r="IPR44" s="1065" t="s">
        <v>430</v>
      </c>
      <c r="IPS44" s="1065" t="s">
        <v>430</v>
      </c>
      <c r="IPT44" s="1065" t="s">
        <v>430</v>
      </c>
      <c r="IPU44" s="1065" t="s">
        <v>430</v>
      </c>
      <c r="IPV44" s="1065" t="s">
        <v>430</v>
      </c>
      <c r="IPW44" s="1065" t="s">
        <v>430</v>
      </c>
      <c r="IPX44" s="1065" t="s">
        <v>430</v>
      </c>
      <c r="IPY44" s="1065" t="s">
        <v>430</v>
      </c>
      <c r="IPZ44" s="1065" t="s">
        <v>430</v>
      </c>
      <c r="IQA44" s="1065" t="s">
        <v>430</v>
      </c>
      <c r="IQB44" s="1065" t="s">
        <v>430</v>
      </c>
      <c r="IQC44" s="1065" t="s">
        <v>430</v>
      </c>
      <c r="IQD44" s="1065" t="s">
        <v>430</v>
      </c>
      <c r="IQE44" s="1065" t="s">
        <v>430</v>
      </c>
      <c r="IQF44" s="1065" t="s">
        <v>430</v>
      </c>
      <c r="IQG44" s="1065" t="s">
        <v>430</v>
      </c>
      <c r="IQH44" s="1065" t="s">
        <v>430</v>
      </c>
      <c r="IQI44" s="1065" t="s">
        <v>430</v>
      </c>
      <c r="IQJ44" s="1065" t="s">
        <v>430</v>
      </c>
      <c r="IQK44" s="1065" t="s">
        <v>430</v>
      </c>
      <c r="IQL44" s="1065" t="s">
        <v>430</v>
      </c>
      <c r="IQM44" s="1065" t="s">
        <v>430</v>
      </c>
      <c r="IQN44" s="1065" t="s">
        <v>430</v>
      </c>
      <c r="IQO44" s="1065" t="s">
        <v>430</v>
      </c>
      <c r="IQP44" s="1065" t="s">
        <v>430</v>
      </c>
      <c r="IQQ44" s="1065" t="s">
        <v>430</v>
      </c>
      <c r="IQR44" s="1065" t="s">
        <v>430</v>
      </c>
      <c r="IQS44" s="1065" t="s">
        <v>430</v>
      </c>
      <c r="IQT44" s="1065" t="s">
        <v>430</v>
      </c>
      <c r="IQU44" s="1065" t="s">
        <v>430</v>
      </c>
      <c r="IQV44" s="1065" t="s">
        <v>430</v>
      </c>
      <c r="IQW44" s="1065" t="s">
        <v>430</v>
      </c>
      <c r="IQX44" s="1065" t="s">
        <v>430</v>
      </c>
      <c r="IQY44" s="1065" t="s">
        <v>430</v>
      </c>
      <c r="IQZ44" s="1065" t="s">
        <v>430</v>
      </c>
      <c r="IRA44" s="1065" t="s">
        <v>430</v>
      </c>
      <c r="IRB44" s="1065" t="s">
        <v>430</v>
      </c>
      <c r="IRC44" s="1065" t="s">
        <v>430</v>
      </c>
      <c r="IRD44" s="1065" t="s">
        <v>430</v>
      </c>
      <c r="IRE44" s="1065" t="s">
        <v>430</v>
      </c>
      <c r="IRF44" s="1065" t="s">
        <v>430</v>
      </c>
      <c r="IRG44" s="1065" t="s">
        <v>430</v>
      </c>
      <c r="IRH44" s="1065" t="s">
        <v>430</v>
      </c>
      <c r="IRI44" s="1065" t="s">
        <v>430</v>
      </c>
      <c r="IRJ44" s="1065" t="s">
        <v>430</v>
      </c>
      <c r="IRK44" s="1065" t="s">
        <v>430</v>
      </c>
      <c r="IRL44" s="1065" t="s">
        <v>430</v>
      </c>
      <c r="IRM44" s="1065" t="s">
        <v>430</v>
      </c>
      <c r="IRN44" s="1065" t="s">
        <v>430</v>
      </c>
      <c r="IRO44" s="1065" t="s">
        <v>430</v>
      </c>
      <c r="IRP44" s="1065" t="s">
        <v>430</v>
      </c>
      <c r="IRQ44" s="1065" t="s">
        <v>430</v>
      </c>
      <c r="IRR44" s="1065" t="s">
        <v>430</v>
      </c>
      <c r="IRS44" s="1065" t="s">
        <v>430</v>
      </c>
      <c r="IRT44" s="1065" t="s">
        <v>430</v>
      </c>
      <c r="IRU44" s="1065" t="s">
        <v>430</v>
      </c>
      <c r="IRV44" s="1065" t="s">
        <v>430</v>
      </c>
      <c r="IRW44" s="1065" t="s">
        <v>430</v>
      </c>
      <c r="IRX44" s="1065" t="s">
        <v>430</v>
      </c>
      <c r="IRY44" s="1065" t="s">
        <v>430</v>
      </c>
      <c r="IRZ44" s="1065" t="s">
        <v>430</v>
      </c>
      <c r="ISA44" s="1065" t="s">
        <v>430</v>
      </c>
      <c r="ISB44" s="1065" t="s">
        <v>430</v>
      </c>
      <c r="ISC44" s="1065" t="s">
        <v>430</v>
      </c>
      <c r="ISD44" s="1065" t="s">
        <v>430</v>
      </c>
      <c r="ISE44" s="1065" t="s">
        <v>430</v>
      </c>
      <c r="ISF44" s="1065" t="s">
        <v>430</v>
      </c>
      <c r="ISG44" s="1065" t="s">
        <v>430</v>
      </c>
      <c r="ISH44" s="1065" t="s">
        <v>430</v>
      </c>
      <c r="ISI44" s="1065" t="s">
        <v>430</v>
      </c>
      <c r="ISJ44" s="1065" t="s">
        <v>430</v>
      </c>
      <c r="ISK44" s="1065" t="s">
        <v>430</v>
      </c>
      <c r="ISL44" s="1065" t="s">
        <v>430</v>
      </c>
      <c r="ISM44" s="1065" t="s">
        <v>430</v>
      </c>
      <c r="ISN44" s="1065" t="s">
        <v>430</v>
      </c>
      <c r="ISO44" s="1065" t="s">
        <v>430</v>
      </c>
      <c r="ISP44" s="1065" t="s">
        <v>430</v>
      </c>
      <c r="ISQ44" s="1065" t="s">
        <v>430</v>
      </c>
      <c r="ISR44" s="1065" t="s">
        <v>430</v>
      </c>
      <c r="ISS44" s="1065" t="s">
        <v>430</v>
      </c>
      <c r="IST44" s="1065" t="s">
        <v>430</v>
      </c>
      <c r="ISU44" s="1065" t="s">
        <v>430</v>
      </c>
      <c r="ISV44" s="1065" t="s">
        <v>430</v>
      </c>
      <c r="ISW44" s="1065" t="s">
        <v>430</v>
      </c>
      <c r="ISX44" s="1065" t="s">
        <v>430</v>
      </c>
      <c r="ISY44" s="1065" t="s">
        <v>430</v>
      </c>
      <c r="ISZ44" s="1065" t="s">
        <v>430</v>
      </c>
      <c r="ITA44" s="1065" t="s">
        <v>430</v>
      </c>
      <c r="ITB44" s="1065" t="s">
        <v>430</v>
      </c>
      <c r="ITC44" s="1065" t="s">
        <v>430</v>
      </c>
      <c r="ITD44" s="1065" t="s">
        <v>430</v>
      </c>
      <c r="ITE44" s="1065" t="s">
        <v>430</v>
      </c>
      <c r="ITF44" s="1065" t="s">
        <v>430</v>
      </c>
      <c r="ITG44" s="1065" t="s">
        <v>430</v>
      </c>
      <c r="ITH44" s="1065" t="s">
        <v>430</v>
      </c>
      <c r="ITI44" s="1065" t="s">
        <v>430</v>
      </c>
      <c r="ITJ44" s="1065" t="s">
        <v>430</v>
      </c>
      <c r="ITK44" s="1065" t="s">
        <v>430</v>
      </c>
      <c r="ITL44" s="1065" t="s">
        <v>430</v>
      </c>
      <c r="ITM44" s="1065" t="s">
        <v>430</v>
      </c>
      <c r="ITN44" s="1065" t="s">
        <v>430</v>
      </c>
      <c r="ITO44" s="1065" t="s">
        <v>430</v>
      </c>
      <c r="ITP44" s="1065" t="s">
        <v>430</v>
      </c>
      <c r="ITQ44" s="1065" t="s">
        <v>430</v>
      </c>
      <c r="ITR44" s="1065" t="s">
        <v>430</v>
      </c>
      <c r="ITS44" s="1065" t="s">
        <v>430</v>
      </c>
      <c r="ITT44" s="1065" t="s">
        <v>430</v>
      </c>
      <c r="ITU44" s="1065" t="s">
        <v>430</v>
      </c>
      <c r="ITV44" s="1065" t="s">
        <v>430</v>
      </c>
      <c r="ITW44" s="1065" t="s">
        <v>430</v>
      </c>
      <c r="ITX44" s="1065" t="s">
        <v>430</v>
      </c>
      <c r="ITY44" s="1065" t="s">
        <v>430</v>
      </c>
      <c r="ITZ44" s="1065" t="s">
        <v>430</v>
      </c>
      <c r="IUA44" s="1065" t="s">
        <v>430</v>
      </c>
      <c r="IUB44" s="1065" t="s">
        <v>430</v>
      </c>
      <c r="IUC44" s="1065" t="s">
        <v>430</v>
      </c>
      <c r="IUD44" s="1065" t="s">
        <v>430</v>
      </c>
      <c r="IUE44" s="1065" t="s">
        <v>430</v>
      </c>
      <c r="IUF44" s="1065" t="s">
        <v>430</v>
      </c>
      <c r="IUG44" s="1065" t="s">
        <v>430</v>
      </c>
      <c r="IUH44" s="1065" t="s">
        <v>430</v>
      </c>
      <c r="IUI44" s="1065" t="s">
        <v>430</v>
      </c>
      <c r="IUJ44" s="1065" t="s">
        <v>430</v>
      </c>
      <c r="IUK44" s="1065" t="s">
        <v>430</v>
      </c>
      <c r="IUL44" s="1065" t="s">
        <v>430</v>
      </c>
      <c r="IUM44" s="1065" t="s">
        <v>430</v>
      </c>
      <c r="IUN44" s="1065" t="s">
        <v>430</v>
      </c>
      <c r="IUO44" s="1065" t="s">
        <v>430</v>
      </c>
      <c r="IUP44" s="1065" t="s">
        <v>430</v>
      </c>
      <c r="IUQ44" s="1065" t="s">
        <v>430</v>
      </c>
      <c r="IUR44" s="1065" t="s">
        <v>430</v>
      </c>
      <c r="IUS44" s="1065" t="s">
        <v>430</v>
      </c>
      <c r="IUT44" s="1065" t="s">
        <v>430</v>
      </c>
      <c r="IUU44" s="1065" t="s">
        <v>430</v>
      </c>
      <c r="IUV44" s="1065" t="s">
        <v>430</v>
      </c>
      <c r="IUW44" s="1065" t="s">
        <v>430</v>
      </c>
      <c r="IUX44" s="1065" t="s">
        <v>430</v>
      </c>
      <c r="IUY44" s="1065" t="s">
        <v>430</v>
      </c>
      <c r="IUZ44" s="1065" t="s">
        <v>430</v>
      </c>
      <c r="IVA44" s="1065" t="s">
        <v>430</v>
      </c>
      <c r="IVB44" s="1065" t="s">
        <v>430</v>
      </c>
      <c r="IVC44" s="1065" t="s">
        <v>430</v>
      </c>
      <c r="IVD44" s="1065" t="s">
        <v>430</v>
      </c>
      <c r="IVE44" s="1065" t="s">
        <v>430</v>
      </c>
      <c r="IVF44" s="1065" t="s">
        <v>430</v>
      </c>
      <c r="IVG44" s="1065" t="s">
        <v>430</v>
      </c>
      <c r="IVH44" s="1065" t="s">
        <v>430</v>
      </c>
      <c r="IVI44" s="1065" t="s">
        <v>430</v>
      </c>
      <c r="IVJ44" s="1065" t="s">
        <v>430</v>
      </c>
      <c r="IVK44" s="1065" t="s">
        <v>430</v>
      </c>
      <c r="IVL44" s="1065" t="s">
        <v>430</v>
      </c>
      <c r="IVM44" s="1065" t="s">
        <v>430</v>
      </c>
      <c r="IVN44" s="1065" t="s">
        <v>430</v>
      </c>
      <c r="IVO44" s="1065" t="s">
        <v>430</v>
      </c>
      <c r="IVP44" s="1065" t="s">
        <v>430</v>
      </c>
      <c r="IVQ44" s="1065" t="s">
        <v>430</v>
      </c>
      <c r="IVR44" s="1065" t="s">
        <v>430</v>
      </c>
      <c r="IVS44" s="1065" t="s">
        <v>430</v>
      </c>
      <c r="IVT44" s="1065" t="s">
        <v>430</v>
      </c>
      <c r="IVU44" s="1065" t="s">
        <v>430</v>
      </c>
      <c r="IVV44" s="1065" t="s">
        <v>430</v>
      </c>
      <c r="IVW44" s="1065" t="s">
        <v>430</v>
      </c>
      <c r="IVX44" s="1065" t="s">
        <v>430</v>
      </c>
      <c r="IVY44" s="1065" t="s">
        <v>430</v>
      </c>
      <c r="IVZ44" s="1065" t="s">
        <v>430</v>
      </c>
      <c r="IWA44" s="1065" t="s">
        <v>430</v>
      </c>
      <c r="IWB44" s="1065" t="s">
        <v>430</v>
      </c>
      <c r="IWC44" s="1065" t="s">
        <v>430</v>
      </c>
      <c r="IWD44" s="1065" t="s">
        <v>430</v>
      </c>
      <c r="IWE44" s="1065" t="s">
        <v>430</v>
      </c>
      <c r="IWF44" s="1065" t="s">
        <v>430</v>
      </c>
      <c r="IWG44" s="1065" t="s">
        <v>430</v>
      </c>
      <c r="IWH44" s="1065" t="s">
        <v>430</v>
      </c>
      <c r="IWI44" s="1065" t="s">
        <v>430</v>
      </c>
      <c r="IWJ44" s="1065" t="s">
        <v>430</v>
      </c>
      <c r="IWK44" s="1065" t="s">
        <v>430</v>
      </c>
      <c r="IWL44" s="1065" t="s">
        <v>430</v>
      </c>
      <c r="IWM44" s="1065" t="s">
        <v>430</v>
      </c>
      <c r="IWN44" s="1065" t="s">
        <v>430</v>
      </c>
      <c r="IWO44" s="1065" t="s">
        <v>430</v>
      </c>
      <c r="IWP44" s="1065" t="s">
        <v>430</v>
      </c>
      <c r="IWQ44" s="1065" t="s">
        <v>430</v>
      </c>
      <c r="IWR44" s="1065" t="s">
        <v>430</v>
      </c>
      <c r="IWS44" s="1065" t="s">
        <v>430</v>
      </c>
      <c r="IWT44" s="1065" t="s">
        <v>430</v>
      </c>
      <c r="IWU44" s="1065" t="s">
        <v>430</v>
      </c>
      <c r="IWV44" s="1065" t="s">
        <v>430</v>
      </c>
      <c r="IWW44" s="1065" t="s">
        <v>430</v>
      </c>
      <c r="IWX44" s="1065" t="s">
        <v>430</v>
      </c>
      <c r="IWY44" s="1065" t="s">
        <v>430</v>
      </c>
      <c r="IWZ44" s="1065" t="s">
        <v>430</v>
      </c>
      <c r="IXA44" s="1065" t="s">
        <v>430</v>
      </c>
      <c r="IXB44" s="1065" t="s">
        <v>430</v>
      </c>
      <c r="IXC44" s="1065" t="s">
        <v>430</v>
      </c>
      <c r="IXD44" s="1065" t="s">
        <v>430</v>
      </c>
      <c r="IXE44" s="1065" t="s">
        <v>430</v>
      </c>
      <c r="IXF44" s="1065" t="s">
        <v>430</v>
      </c>
      <c r="IXG44" s="1065" t="s">
        <v>430</v>
      </c>
      <c r="IXH44" s="1065" t="s">
        <v>430</v>
      </c>
      <c r="IXI44" s="1065" t="s">
        <v>430</v>
      </c>
      <c r="IXJ44" s="1065" t="s">
        <v>430</v>
      </c>
      <c r="IXK44" s="1065" t="s">
        <v>430</v>
      </c>
      <c r="IXL44" s="1065" t="s">
        <v>430</v>
      </c>
      <c r="IXM44" s="1065" t="s">
        <v>430</v>
      </c>
      <c r="IXN44" s="1065" t="s">
        <v>430</v>
      </c>
      <c r="IXO44" s="1065" t="s">
        <v>430</v>
      </c>
      <c r="IXP44" s="1065" t="s">
        <v>430</v>
      </c>
      <c r="IXQ44" s="1065" t="s">
        <v>430</v>
      </c>
      <c r="IXR44" s="1065" t="s">
        <v>430</v>
      </c>
      <c r="IXS44" s="1065" t="s">
        <v>430</v>
      </c>
      <c r="IXT44" s="1065" t="s">
        <v>430</v>
      </c>
      <c r="IXU44" s="1065" t="s">
        <v>430</v>
      </c>
      <c r="IXV44" s="1065" t="s">
        <v>430</v>
      </c>
      <c r="IXW44" s="1065" t="s">
        <v>430</v>
      </c>
      <c r="IXX44" s="1065" t="s">
        <v>430</v>
      </c>
      <c r="IXY44" s="1065" t="s">
        <v>430</v>
      </c>
      <c r="IXZ44" s="1065" t="s">
        <v>430</v>
      </c>
      <c r="IYA44" s="1065" t="s">
        <v>430</v>
      </c>
      <c r="IYB44" s="1065" t="s">
        <v>430</v>
      </c>
      <c r="IYC44" s="1065" t="s">
        <v>430</v>
      </c>
      <c r="IYD44" s="1065" t="s">
        <v>430</v>
      </c>
      <c r="IYE44" s="1065" t="s">
        <v>430</v>
      </c>
      <c r="IYF44" s="1065" t="s">
        <v>430</v>
      </c>
      <c r="IYG44" s="1065" t="s">
        <v>430</v>
      </c>
      <c r="IYH44" s="1065" t="s">
        <v>430</v>
      </c>
      <c r="IYI44" s="1065" t="s">
        <v>430</v>
      </c>
      <c r="IYJ44" s="1065" t="s">
        <v>430</v>
      </c>
      <c r="IYK44" s="1065" t="s">
        <v>430</v>
      </c>
      <c r="IYL44" s="1065" t="s">
        <v>430</v>
      </c>
      <c r="IYM44" s="1065" t="s">
        <v>430</v>
      </c>
      <c r="IYN44" s="1065" t="s">
        <v>430</v>
      </c>
      <c r="IYO44" s="1065" t="s">
        <v>430</v>
      </c>
      <c r="IYP44" s="1065" t="s">
        <v>430</v>
      </c>
      <c r="IYQ44" s="1065" t="s">
        <v>430</v>
      </c>
      <c r="IYR44" s="1065" t="s">
        <v>430</v>
      </c>
      <c r="IYS44" s="1065" t="s">
        <v>430</v>
      </c>
      <c r="IYT44" s="1065" t="s">
        <v>430</v>
      </c>
      <c r="IYU44" s="1065" t="s">
        <v>430</v>
      </c>
      <c r="IYV44" s="1065" t="s">
        <v>430</v>
      </c>
      <c r="IYW44" s="1065" t="s">
        <v>430</v>
      </c>
      <c r="IYX44" s="1065" t="s">
        <v>430</v>
      </c>
      <c r="IYY44" s="1065" t="s">
        <v>430</v>
      </c>
      <c r="IYZ44" s="1065" t="s">
        <v>430</v>
      </c>
      <c r="IZA44" s="1065" t="s">
        <v>430</v>
      </c>
      <c r="IZB44" s="1065" t="s">
        <v>430</v>
      </c>
      <c r="IZC44" s="1065" t="s">
        <v>430</v>
      </c>
      <c r="IZD44" s="1065" t="s">
        <v>430</v>
      </c>
      <c r="IZE44" s="1065" t="s">
        <v>430</v>
      </c>
      <c r="IZF44" s="1065" t="s">
        <v>430</v>
      </c>
      <c r="IZG44" s="1065" t="s">
        <v>430</v>
      </c>
      <c r="IZH44" s="1065" t="s">
        <v>430</v>
      </c>
      <c r="IZI44" s="1065" t="s">
        <v>430</v>
      </c>
      <c r="IZJ44" s="1065" t="s">
        <v>430</v>
      </c>
      <c r="IZK44" s="1065" t="s">
        <v>430</v>
      </c>
      <c r="IZL44" s="1065" t="s">
        <v>430</v>
      </c>
      <c r="IZM44" s="1065" t="s">
        <v>430</v>
      </c>
      <c r="IZN44" s="1065" t="s">
        <v>430</v>
      </c>
      <c r="IZO44" s="1065" t="s">
        <v>430</v>
      </c>
      <c r="IZP44" s="1065" t="s">
        <v>430</v>
      </c>
      <c r="IZQ44" s="1065" t="s">
        <v>430</v>
      </c>
      <c r="IZR44" s="1065" t="s">
        <v>430</v>
      </c>
      <c r="IZS44" s="1065" t="s">
        <v>430</v>
      </c>
      <c r="IZT44" s="1065" t="s">
        <v>430</v>
      </c>
      <c r="IZU44" s="1065" t="s">
        <v>430</v>
      </c>
      <c r="IZV44" s="1065" t="s">
        <v>430</v>
      </c>
      <c r="IZW44" s="1065" t="s">
        <v>430</v>
      </c>
      <c r="IZX44" s="1065" t="s">
        <v>430</v>
      </c>
      <c r="IZY44" s="1065" t="s">
        <v>430</v>
      </c>
      <c r="IZZ44" s="1065" t="s">
        <v>430</v>
      </c>
      <c r="JAA44" s="1065" t="s">
        <v>430</v>
      </c>
      <c r="JAB44" s="1065" t="s">
        <v>430</v>
      </c>
      <c r="JAC44" s="1065" t="s">
        <v>430</v>
      </c>
      <c r="JAD44" s="1065" t="s">
        <v>430</v>
      </c>
      <c r="JAE44" s="1065" t="s">
        <v>430</v>
      </c>
      <c r="JAF44" s="1065" t="s">
        <v>430</v>
      </c>
      <c r="JAG44" s="1065" t="s">
        <v>430</v>
      </c>
      <c r="JAH44" s="1065" t="s">
        <v>430</v>
      </c>
      <c r="JAI44" s="1065" t="s">
        <v>430</v>
      </c>
      <c r="JAJ44" s="1065" t="s">
        <v>430</v>
      </c>
      <c r="JAK44" s="1065" t="s">
        <v>430</v>
      </c>
      <c r="JAL44" s="1065" t="s">
        <v>430</v>
      </c>
      <c r="JAM44" s="1065" t="s">
        <v>430</v>
      </c>
      <c r="JAN44" s="1065" t="s">
        <v>430</v>
      </c>
      <c r="JAO44" s="1065" t="s">
        <v>430</v>
      </c>
      <c r="JAP44" s="1065" t="s">
        <v>430</v>
      </c>
      <c r="JAQ44" s="1065" t="s">
        <v>430</v>
      </c>
      <c r="JAR44" s="1065" t="s">
        <v>430</v>
      </c>
      <c r="JAS44" s="1065" t="s">
        <v>430</v>
      </c>
      <c r="JAT44" s="1065" t="s">
        <v>430</v>
      </c>
      <c r="JAU44" s="1065" t="s">
        <v>430</v>
      </c>
      <c r="JAV44" s="1065" t="s">
        <v>430</v>
      </c>
      <c r="JAW44" s="1065" t="s">
        <v>430</v>
      </c>
      <c r="JAX44" s="1065" t="s">
        <v>430</v>
      </c>
      <c r="JAY44" s="1065" t="s">
        <v>430</v>
      </c>
      <c r="JAZ44" s="1065" t="s">
        <v>430</v>
      </c>
      <c r="JBA44" s="1065" t="s">
        <v>430</v>
      </c>
      <c r="JBB44" s="1065" t="s">
        <v>430</v>
      </c>
      <c r="JBC44" s="1065" t="s">
        <v>430</v>
      </c>
      <c r="JBD44" s="1065" t="s">
        <v>430</v>
      </c>
      <c r="JBE44" s="1065" t="s">
        <v>430</v>
      </c>
      <c r="JBF44" s="1065" t="s">
        <v>430</v>
      </c>
      <c r="JBG44" s="1065" t="s">
        <v>430</v>
      </c>
      <c r="JBH44" s="1065" t="s">
        <v>430</v>
      </c>
      <c r="JBI44" s="1065" t="s">
        <v>430</v>
      </c>
      <c r="JBJ44" s="1065" t="s">
        <v>430</v>
      </c>
      <c r="JBK44" s="1065" t="s">
        <v>430</v>
      </c>
      <c r="JBL44" s="1065" t="s">
        <v>430</v>
      </c>
      <c r="JBM44" s="1065" t="s">
        <v>430</v>
      </c>
      <c r="JBN44" s="1065" t="s">
        <v>430</v>
      </c>
      <c r="JBO44" s="1065" t="s">
        <v>430</v>
      </c>
      <c r="JBP44" s="1065" t="s">
        <v>430</v>
      </c>
      <c r="JBQ44" s="1065" t="s">
        <v>430</v>
      </c>
      <c r="JBR44" s="1065" t="s">
        <v>430</v>
      </c>
      <c r="JBS44" s="1065" t="s">
        <v>430</v>
      </c>
      <c r="JBT44" s="1065" t="s">
        <v>430</v>
      </c>
      <c r="JBU44" s="1065" t="s">
        <v>430</v>
      </c>
      <c r="JBV44" s="1065" t="s">
        <v>430</v>
      </c>
      <c r="JBW44" s="1065" t="s">
        <v>430</v>
      </c>
      <c r="JBX44" s="1065" t="s">
        <v>430</v>
      </c>
      <c r="JBY44" s="1065" t="s">
        <v>430</v>
      </c>
      <c r="JBZ44" s="1065" t="s">
        <v>430</v>
      </c>
      <c r="JCA44" s="1065" t="s">
        <v>430</v>
      </c>
      <c r="JCB44" s="1065" t="s">
        <v>430</v>
      </c>
      <c r="JCC44" s="1065" t="s">
        <v>430</v>
      </c>
      <c r="JCD44" s="1065" t="s">
        <v>430</v>
      </c>
      <c r="JCE44" s="1065" t="s">
        <v>430</v>
      </c>
      <c r="JCF44" s="1065" t="s">
        <v>430</v>
      </c>
      <c r="JCG44" s="1065" t="s">
        <v>430</v>
      </c>
      <c r="JCH44" s="1065" t="s">
        <v>430</v>
      </c>
      <c r="JCI44" s="1065" t="s">
        <v>430</v>
      </c>
      <c r="JCJ44" s="1065" t="s">
        <v>430</v>
      </c>
      <c r="JCK44" s="1065" t="s">
        <v>430</v>
      </c>
      <c r="JCL44" s="1065" t="s">
        <v>430</v>
      </c>
      <c r="JCM44" s="1065" t="s">
        <v>430</v>
      </c>
      <c r="JCN44" s="1065" t="s">
        <v>430</v>
      </c>
      <c r="JCO44" s="1065" t="s">
        <v>430</v>
      </c>
      <c r="JCP44" s="1065" t="s">
        <v>430</v>
      </c>
      <c r="JCQ44" s="1065" t="s">
        <v>430</v>
      </c>
      <c r="JCR44" s="1065" t="s">
        <v>430</v>
      </c>
      <c r="JCS44" s="1065" t="s">
        <v>430</v>
      </c>
      <c r="JCT44" s="1065" t="s">
        <v>430</v>
      </c>
      <c r="JCU44" s="1065" t="s">
        <v>430</v>
      </c>
      <c r="JCV44" s="1065" t="s">
        <v>430</v>
      </c>
      <c r="JCW44" s="1065" t="s">
        <v>430</v>
      </c>
      <c r="JCX44" s="1065" t="s">
        <v>430</v>
      </c>
      <c r="JCY44" s="1065" t="s">
        <v>430</v>
      </c>
      <c r="JCZ44" s="1065" t="s">
        <v>430</v>
      </c>
      <c r="JDA44" s="1065" t="s">
        <v>430</v>
      </c>
      <c r="JDB44" s="1065" t="s">
        <v>430</v>
      </c>
      <c r="JDC44" s="1065" t="s">
        <v>430</v>
      </c>
      <c r="JDD44" s="1065" t="s">
        <v>430</v>
      </c>
      <c r="JDE44" s="1065" t="s">
        <v>430</v>
      </c>
      <c r="JDF44" s="1065" t="s">
        <v>430</v>
      </c>
      <c r="JDG44" s="1065" t="s">
        <v>430</v>
      </c>
      <c r="JDH44" s="1065" t="s">
        <v>430</v>
      </c>
      <c r="JDI44" s="1065" t="s">
        <v>430</v>
      </c>
      <c r="JDJ44" s="1065" t="s">
        <v>430</v>
      </c>
      <c r="JDK44" s="1065" t="s">
        <v>430</v>
      </c>
      <c r="JDL44" s="1065" t="s">
        <v>430</v>
      </c>
      <c r="JDM44" s="1065" t="s">
        <v>430</v>
      </c>
      <c r="JDN44" s="1065" t="s">
        <v>430</v>
      </c>
      <c r="JDO44" s="1065" t="s">
        <v>430</v>
      </c>
      <c r="JDP44" s="1065" t="s">
        <v>430</v>
      </c>
      <c r="JDQ44" s="1065" t="s">
        <v>430</v>
      </c>
      <c r="JDR44" s="1065" t="s">
        <v>430</v>
      </c>
      <c r="JDS44" s="1065" t="s">
        <v>430</v>
      </c>
      <c r="JDT44" s="1065" t="s">
        <v>430</v>
      </c>
      <c r="JDU44" s="1065" t="s">
        <v>430</v>
      </c>
      <c r="JDV44" s="1065" t="s">
        <v>430</v>
      </c>
      <c r="JDW44" s="1065" t="s">
        <v>430</v>
      </c>
      <c r="JDX44" s="1065" t="s">
        <v>430</v>
      </c>
      <c r="JDY44" s="1065" t="s">
        <v>430</v>
      </c>
      <c r="JDZ44" s="1065" t="s">
        <v>430</v>
      </c>
      <c r="JEA44" s="1065" t="s">
        <v>430</v>
      </c>
      <c r="JEB44" s="1065" t="s">
        <v>430</v>
      </c>
      <c r="JEC44" s="1065" t="s">
        <v>430</v>
      </c>
      <c r="JED44" s="1065" t="s">
        <v>430</v>
      </c>
      <c r="JEE44" s="1065" t="s">
        <v>430</v>
      </c>
      <c r="JEF44" s="1065" t="s">
        <v>430</v>
      </c>
      <c r="JEG44" s="1065" t="s">
        <v>430</v>
      </c>
      <c r="JEH44" s="1065" t="s">
        <v>430</v>
      </c>
      <c r="JEI44" s="1065" t="s">
        <v>430</v>
      </c>
      <c r="JEJ44" s="1065" t="s">
        <v>430</v>
      </c>
      <c r="JEK44" s="1065" t="s">
        <v>430</v>
      </c>
      <c r="JEL44" s="1065" t="s">
        <v>430</v>
      </c>
      <c r="JEM44" s="1065" t="s">
        <v>430</v>
      </c>
      <c r="JEN44" s="1065" t="s">
        <v>430</v>
      </c>
      <c r="JEO44" s="1065" t="s">
        <v>430</v>
      </c>
      <c r="JEP44" s="1065" t="s">
        <v>430</v>
      </c>
      <c r="JEQ44" s="1065" t="s">
        <v>430</v>
      </c>
      <c r="JER44" s="1065" t="s">
        <v>430</v>
      </c>
      <c r="JES44" s="1065" t="s">
        <v>430</v>
      </c>
      <c r="JET44" s="1065" t="s">
        <v>430</v>
      </c>
      <c r="JEU44" s="1065" t="s">
        <v>430</v>
      </c>
      <c r="JEV44" s="1065" t="s">
        <v>430</v>
      </c>
      <c r="JEW44" s="1065" t="s">
        <v>430</v>
      </c>
      <c r="JEX44" s="1065" t="s">
        <v>430</v>
      </c>
      <c r="JEY44" s="1065" t="s">
        <v>430</v>
      </c>
      <c r="JEZ44" s="1065" t="s">
        <v>430</v>
      </c>
      <c r="JFA44" s="1065" t="s">
        <v>430</v>
      </c>
      <c r="JFB44" s="1065" t="s">
        <v>430</v>
      </c>
      <c r="JFC44" s="1065" t="s">
        <v>430</v>
      </c>
      <c r="JFD44" s="1065" t="s">
        <v>430</v>
      </c>
      <c r="JFE44" s="1065" t="s">
        <v>430</v>
      </c>
      <c r="JFF44" s="1065" t="s">
        <v>430</v>
      </c>
      <c r="JFG44" s="1065" t="s">
        <v>430</v>
      </c>
      <c r="JFH44" s="1065" t="s">
        <v>430</v>
      </c>
      <c r="JFI44" s="1065" t="s">
        <v>430</v>
      </c>
      <c r="JFJ44" s="1065" t="s">
        <v>430</v>
      </c>
      <c r="JFK44" s="1065" t="s">
        <v>430</v>
      </c>
      <c r="JFL44" s="1065" t="s">
        <v>430</v>
      </c>
      <c r="JFM44" s="1065" t="s">
        <v>430</v>
      </c>
      <c r="JFN44" s="1065" t="s">
        <v>430</v>
      </c>
      <c r="JFO44" s="1065" t="s">
        <v>430</v>
      </c>
      <c r="JFP44" s="1065" t="s">
        <v>430</v>
      </c>
      <c r="JFQ44" s="1065" t="s">
        <v>430</v>
      </c>
      <c r="JFR44" s="1065" t="s">
        <v>430</v>
      </c>
      <c r="JFS44" s="1065" t="s">
        <v>430</v>
      </c>
      <c r="JFT44" s="1065" t="s">
        <v>430</v>
      </c>
      <c r="JFU44" s="1065" t="s">
        <v>430</v>
      </c>
      <c r="JFV44" s="1065" t="s">
        <v>430</v>
      </c>
      <c r="JFW44" s="1065" t="s">
        <v>430</v>
      </c>
      <c r="JFX44" s="1065" t="s">
        <v>430</v>
      </c>
      <c r="JFY44" s="1065" t="s">
        <v>430</v>
      </c>
      <c r="JFZ44" s="1065" t="s">
        <v>430</v>
      </c>
      <c r="JGA44" s="1065" t="s">
        <v>430</v>
      </c>
      <c r="JGB44" s="1065" t="s">
        <v>430</v>
      </c>
      <c r="JGC44" s="1065" t="s">
        <v>430</v>
      </c>
      <c r="JGD44" s="1065" t="s">
        <v>430</v>
      </c>
      <c r="JGE44" s="1065" t="s">
        <v>430</v>
      </c>
      <c r="JGF44" s="1065" t="s">
        <v>430</v>
      </c>
      <c r="JGG44" s="1065" t="s">
        <v>430</v>
      </c>
      <c r="JGH44" s="1065" t="s">
        <v>430</v>
      </c>
      <c r="JGI44" s="1065" t="s">
        <v>430</v>
      </c>
      <c r="JGJ44" s="1065" t="s">
        <v>430</v>
      </c>
      <c r="JGK44" s="1065" t="s">
        <v>430</v>
      </c>
      <c r="JGL44" s="1065" t="s">
        <v>430</v>
      </c>
      <c r="JGM44" s="1065" t="s">
        <v>430</v>
      </c>
      <c r="JGN44" s="1065" t="s">
        <v>430</v>
      </c>
      <c r="JGO44" s="1065" t="s">
        <v>430</v>
      </c>
      <c r="JGP44" s="1065" t="s">
        <v>430</v>
      </c>
      <c r="JGQ44" s="1065" t="s">
        <v>430</v>
      </c>
      <c r="JGR44" s="1065" t="s">
        <v>430</v>
      </c>
      <c r="JGS44" s="1065" t="s">
        <v>430</v>
      </c>
      <c r="JGT44" s="1065" t="s">
        <v>430</v>
      </c>
      <c r="JGU44" s="1065" t="s">
        <v>430</v>
      </c>
      <c r="JGV44" s="1065" t="s">
        <v>430</v>
      </c>
      <c r="JGW44" s="1065" t="s">
        <v>430</v>
      </c>
      <c r="JGX44" s="1065" t="s">
        <v>430</v>
      </c>
      <c r="JGY44" s="1065" t="s">
        <v>430</v>
      </c>
      <c r="JGZ44" s="1065" t="s">
        <v>430</v>
      </c>
      <c r="JHA44" s="1065" t="s">
        <v>430</v>
      </c>
      <c r="JHB44" s="1065" t="s">
        <v>430</v>
      </c>
      <c r="JHC44" s="1065" t="s">
        <v>430</v>
      </c>
      <c r="JHD44" s="1065" t="s">
        <v>430</v>
      </c>
      <c r="JHE44" s="1065" t="s">
        <v>430</v>
      </c>
      <c r="JHF44" s="1065" t="s">
        <v>430</v>
      </c>
      <c r="JHG44" s="1065" t="s">
        <v>430</v>
      </c>
      <c r="JHH44" s="1065" t="s">
        <v>430</v>
      </c>
      <c r="JHI44" s="1065" t="s">
        <v>430</v>
      </c>
      <c r="JHJ44" s="1065" t="s">
        <v>430</v>
      </c>
      <c r="JHK44" s="1065" t="s">
        <v>430</v>
      </c>
      <c r="JHL44" s="1065" t="s">
        <v>430</v>
      </c>
      <c r="JHM44" s="1065" t="s">
        <v>430</v>
      </c>
      <c r="JHN44" s="1065" t="s">
        <v>430</v>
      </c>
      <c r="JHO44" s="1065" t="s">
        <v>430</v>
      </c>
      <c r="JHP44" s="1065" t="s">
        <v>430</v>
      </c>
      <c r="JHQ44" s="1065" t="s">
        <v>430</v>
      </c>
      <c r="JHR44" s="1065" t="s">
        <v>430</v>
      </c>
      <c r="JHS44" s="1065" t="s">
        <v>430</v>
      </c>
      <c r="JHT44" s="1065" t="s">
        <v>430</v>
      </c>
      <c r="JHU44" s="1065" t="s">
        <v>430</v>
      </c>
      <c r="JHV44" s="1065" t="s">
        <v>430</v>
      </c>
      <c r="JHW44" s="1065" t="s">
        <v>430</v>
      </c>
      <c r="JHX44" s="1065" t="s">
        <v>430</v>
      </c>
      <c r="JHY44" s="1065" t="s">
        <v>430</v>
      </c>
      <c r="JHZ44" s="1065" t="s">
        <v>430</v>
      </c>
      <c r="JIA44" s="1065" t="s">
        <v>430</v>
      </c>
      <c r="JIB44" s="1065" t="s">
        <v>430</v>
      </c>
      <c r="JIC44" s="1065" t="s">
        <v>430</v>
      </c>
      <c r="JID44" s="1065" t="s">
        <v>430</v>
      </c>
      <c r="JIE44" s="1065" t="s">
        <v>430</v>
      </c>
      <c r="JIF44" s="1065" t="s">
        <v>430</v>
      </c>
      <c r="JIG44" s="1065" t="s">
        <v>430</v>
      </c>
      <c r="JIH44" s="1065" t="s">
        <v>430</v>
      </c>
      <c r="JII44" s="1065" t="s">
        <v>430</v>
      </c>
      <c r="JIJ44" s="1065" t="s">
        <v>430</v>
      </c>
      <c r="JIK44" s="1065" t="s">
        <v>430</v>
      </c>
      <c r="JIL44" s="1065" t="s">
        <v>430</v>
      </c>
      <c r="JIM44" s="1065" t="s">
        <v>430</v>
      </c>
      <c r="JIN44" s="1065" t="s">
        <v>430</v>
      </c>
      <c r="JIO44" s="1065" t="s">
        <v>430</v>
      </c>
      <c r="JIP44" s="1065" t="s">
        <v>430</v>
      </c>
      <c r="JIQ44" s="1065" t="s">
        <v>430</v>
      </c>
      <c r="JIR44" s="1065" t="s">
        <v>430</v>
      </c>
      <c r="JIS44" s="1065" t="s">
        <v>430</v>
      </c>
      <c r="JIT44" s="1065" t="s">
        <v>430</v>
      </c>
      <c r="JIU44" s="1065" t="s">
        <v>430</v>
      </c>
      <c r="JIV44" s="1065" t="s">
        <v>430</v>
      </c>
      <c r="JIW44" s="1065" t="s">
        <v>430</v>
      </c>
      <c r="JIX44" s="1065" t="s">
        <v>430</v>
      </c>
      <c r="JIY44" s="1065" t="s">
        <v>430</v>
      </c>
      <c r="JIZ44" s="1065" t="s">
        <v>430</v>
      </c>
      <c r="JJA44" s="1065" t="s">
        <v>430</v>
      </c>
      <c r="JJB44" s="1065" t="s">
        <v>430</v>
      </c>
      <c r="JJC44" s="1065" t="s">
        <v>430</v>
      </c>
      <c r="JJD44" s="1065" t="s">
        <v>430</v>
      </c>
      <c r="JJE44" s="1065" t="s">
        <v>430</v>
      </c>
      <c r="JJF44" s="1065" t="s">
        <v>430</v>
      </c>
      <c r="JJG44" s="1065" t="s">
        <v>430</v>
      </c>
      <c r="JJH44" s="1065" t="s">
        <v>430</v>
      </c>
      <c r="JJI44" s="1065" t="s">
        <v>430</v>
      </c>
      <c r="JJJ44" s="1065" t="s">
        <v>430</v>
      </c>
      <c r="JJK44" s="1065" t="s">
        <v>430</v>
      </c>
      <c r="JJL44" s="1065" t="s">
        <v>430</v>
      </c>
      <c r="JJM44" s="1065" t="s">
        <v>430</v>
      </c>
      <c r="JJN44" s="1065" t="s">
        <v>430</v>
      </c>
      <c r="JJO44" s="1065" t="s">
        <v>430</v>
      </c>
      <c r="JJP44" s="1065" t="s">
        <v>430</v>
      </c>
      <c r="JJQ44" s="1065" t="s">
        <v>430</v>
      </c>
      <c r="JJR44" s="1065" t="s">
        <v>430</v>
      </c>
      <c r="JJS44" s="1065" t="s">
        <v>430</v>
      </c>
      <c r="JJT44" s="1065" t="s">
        <v>430</v>
      </c>
      <c r="JJU44" s="1065" t="s">
        <v>430</v>
      </c>
      <c r="JJV44" s="1065" t="s">
        <v>430</v>
      </c>
      <c r="JJW44" s="1065" t="s">
        <v>430</v>
      </c>
      <c r="JJX44" s="1065" t="s">
        <v>430</v>
      </c>
      <c r="JJY44" s="1065" t="s">
        <v>430</v>
      </c>
      <c r="JJZ44" s="1065" t="s">
        <v>430</v>
      </c>
      <c r="JKA44" s="1065" t="s">
        <v>430</v>
      </c>
      <c r="JKB44" s="1065" t="s">
        <v>430</v>
      </c>
      <c r="JKC44" s="1065" t="s">
        <v>430</v>
      </c>
      <c r="JKD44" s="1065" t="s">
        <v>430</v>
      </c>
      <c r="JKE44" s="1065" t="s">
        <v>430</v>
      </c>
      <c r="JKF44" s="1065" t="s">
        <v>430</v>
      </c>
      <c r="JKG44" s="1065" t="s">
        <v>430</v>
      </c>
      <c r="JKH44" s="1065" t="s">
        <v>430</v>
      </c>
      <c r="JKI44" s="1065" t="s">
        <v>430</v>
      </c>
      <c r="JKJ44" s="1065" t="s">
        <v>430</v>
      </c>
      <c r="JKK44" s="1065" t="s">
        <v>430</v>
      </c>
      <c r="JKL44" s="1065" t="s">
        <v>430</v>
      </c>
      <c r="JKM44" s="1065" t="s">
        <v>430</v>
      </c>
      <c r="JKN44" s="1065" t="s">
        <v>430</v>
      </c>
      <c r="JKO44" s="1065" t="s">
        <v>430</v>
      </c>
      <c r="JKP44" s="1065" t="s">
        <v>430</v>
      </c>
      <c r="JKQ44" s="1065" t="s">
        <v>430</v>
      </c>
      <c r="JKR44" s="1065" t="s">
        <v>430</v>
      </c>
      <c r="JKS44" s="1065" t="s">
        <v>430</v>
      </c>
      <c r="JKT44" s="1065" t="s">
        <v>430</v>
      </c>
      <c r="JKU44" s="1065" t="s">
        <v>430</v>
      </c>
      <c r="JKV44" s="1065" t="s">
        <v>430</v>
      </c>
      <c r="JKW44" s="1065" t="s">
        <v>430</v>
      </c>
      <c r="JKX44" s="1065" t="s">
        <v>430</v>
      </c>
      <c r="JKY44" s="1065" t="s">
        <v>430</v>
      </c>
      <c r="JKZ44" s="1065" t="s">
        <v>430</v>
      </c>
      <c r="JLA44" s="1065" t="s">
        <v>430</v>
      </c>
      <c r="JLB44" s="1065" t="s">
        <v>430</v>
      </c>
      <c r="JLC44" s="1065" t="s">
        <v>430</v>
      </c>
      <c r="JLD44" s="1065" t="s">
        <v>430</v>
      </c>
      <c r="JLE44" s="1065" t="s">
        <v>430</v>
      </c>
      <c r="JLF44" s="1065" t="s">
        <v>430</v>
      </c>
      <c r="JLG44" s="1065" t="s">
        <v>430</v>
      </c>
      <c r="JLH44" s="1065" t="s">
        <v>430</v>
      </c>
      <c r="JLI44" s="1065" t="s">
        <v>430</v>
      </c>
      <c r="JLJ44" s="1065" t="s">
        <v>430</v>
      </c>
      <c r="JLK44" s="1065" t="s">
        <v>430</v>
      </c>
      <c r="JLL44" s="1065" t="s">
        <v>430</v>
      </c>
      <c r="JLM44" s="1065" t="s">
        <v>430</v>
      </c>
      <c r="JLN44" s="1065" t="s">
        <v>430</v>
      </c>
      <c r="JLO44" s="1065" t="s">
        <v>430</v>
      </c>
      <c r="JLP44" s="1065" t="s">
        <v>430</v>
      </c>
      <c r="JLQ44" s="1065" t="s">
        <v>430</v>
      </c>
      <c r="JLR44" s="1065" t="s">
        <v>430</v>
      </c>
      <c r="JLS44" s="1065" t="s">
        <v>430</v>
      </c>
      <c r="JLT44" s="1065" t="s">
        <v>430</v>
      </c>
      <c r="JLU44" s="1065" t="s">
        <v>430</v>
      </c>
      <c r="JLV44" s="1065" t="s">
        <v>430</v>
      </c>
      <c r="JLW44" s="1065" t="s">
        <v>430</v>
      </c>
      <c r="JLX44" s="1065" t="s">
        <v>430</v>
      </c>
      <c r="JLY44" s="1065" t="s">
        <v>430</v>
      </c>
      <c r="JLZ44" s="1065" t="s">
        <v>430</v>
      </c>
      <c r="JMA44" s="1065" t="s">
        <v>430</v>
      </c>
      <c r="JMB44" s="1065" t="s">
        <v>430</v>
      </c>
      <c r="JMC44" s="1065" t="s">
        <v>430</v>
      </c>
      <c r="JMD44" s="1065" t="s">
        <v>430</v>
      </c>
      <c r="JME44" s="1065" t="s">
        <v>430</v>
      </c>
      <c r="JMF44" s="1065" t="s">
        <v>430</v>
      </c>
      <c r="JMG44" s="1065" t="s">
        <v>430</v>
      </c>
      <c r="JMH44" s="1065" t="s">
        <v>430</v>
      </c>
      <c r="JMI44" s="1065" t="s">
        <v>430</v>
      </c>
      <c r="JMJ44" s="1065" t="s">
        <v>430</v>
      </c>
      <c r="JMK44" s="1065" t="s">
        <v>430</v>
      </c>
      <c r="JML44" s="1065" t="s">
        <v>430</v>
      </c>
      <c r="JMM44" s="1065" t="s">
        <v>430</v>
      </c>
      <c r="JMN44" s="1065" t="s">
        <v>430</v>
      </c>
      <c r="JMO44" s="1065" t="s">
        <v>430</v>
      </c>
      <c r="JMP44" s="1065" t="s">
        <v>430</v>
      </c>
      <c r="JMQ44" s="1065" t="s">
        <v>430</v>
      </c>
      <c r="JMR44" s="1065" t="s">
        <v>430</v>
      </c>
      <c r="JMS44" s="1065" t="s">
        <v>430</v>
      </c>
      <c r="JMT44" s="1065" t="s">
        <v>430</v>
      </c>
      <c r="JMU44" s="1065" t="s">
        <v>430</v>
      </c>
      <c r="JMV44" s="1065" t="s">
        <v>430</v>
      </c>
      <c r="JMW44" s="1065" t="s">
        <v>430</v>
      </c>
      <c r="JMX44" s="1065" t="s">
        <v>430</v>
      </c>
      <c r="JMY44" s="1065" t="s">
        <v>430</v>
      </c>
      <c r="JMZ44" s="1065" t="s">
        <v>430</v>
      </c>
      <c r="JNA44" s="1065" t="s">
        <v>430</v>
      </c>
      <c r="JNB44" s="1065" t="s">
        <v>430</v>
      </c>
      <c r="JNC44" s="1065" t="s">
        <v>430</v>
      </c>
      <c r="JND44" s="1065" t="s">
        <v>430</v>
      </c>
      <c r="JNE44" s="1065" t="s">
        <v>430</v>
      </c>
      <c r="JNF44" s="1065" t="s">
        <v>430</v>
      </c>
      <c r="JNG44" s="1065" t="s">
        <v>430</v>
      </c>
      <c r="JNH44" s="1065" t="s">
        <v>430</v>
      </c>
      <c r="JNI44" s="1065" t="s">
        <v>430</v>
      </c>
      <c r="JNJ44" s="1065" t="s">
        <v>430</v>
      </c>
      <c r="JNK44" s="1065" t="s">
        <v>430</v>
      </c>
      <c r="JNL44" s="1065" t="s">
        <v>430</v>
      </c>
      <c r="JNM44" s="1065" t="s">
        <v>430</v>
      </c>
      <c r="JNN44" s="1065" t="s">
        <v>430</v>
      </c>
      <c r="JNO44" s="1065" t="s">
        <v>430</v>
      </c>
      <c r="JNP44" s="1065" t="s">
        <v>430</v>
      </c>
      <c r="JNQ44" s="1065" t="s">
        <v>430</v>
      </c>
      <c r="JNR44" s="1065" t="s">
        <v>430</v>
      </c>
      <c r="JNS44" s="1065" t="s">
        <v>430</v>
      </c>
      <c r="JNT44" s="1065" t="s">
        <v>430</v>
      </c>
      <c r="JNU44" s="1065" t="s">
        <v>430</v>
      </c>
      <c r="JNV44" s="1065" t="s">
        <v>430</v>
      </c>
      <c r="JNW44" s="1065" t="s">
        <v>430</v>
      </c>
      <c r="JNX44" s="1065" t="s">
        <v>430</v>
      </c>
      <c r="JNY44" s="1065" t="s">
        <v>430</v>
      </c>
      <c r="JNZ44" s="1065" t="s">
        <v>430</v>
      </c>
      <c r="JOA44" s="1065" t="s">
        <v>430</v>
      </c>
      <c r="JOB44" s="1065" t="s">
        <v>430</v>
      </c>
      <c r="JOC44" s="1065" t="s">
        <v>430</v>
      </c>
      <c r="JOD44" s="1065" t="s">
        <v>430</v>
      </c>
      <c r="JOE44" s="1065" t="s">
        <v>430</v>
      </c>
      <c r="JOF44" s="1065" t="s">
        <v>430</v>
      </c>
      <c r="JOG44" s="1065" t="s">
        <v>430</v>
      </c>
      <c r="JOH44" s="1065" t="s">
        <v>430</v>
      </c>
      <c r="JOI44" s="1065" t="s">
        <v>430</v>
      </c>
      <c r="JOJ44" s="1065" t="s">
        <v>430</v>
      </c>
      <c r="JOK44" s="1065" t="s">
        <v>430</v>
      </c>
      <c r="JOL44" s="1065" t="s">
        <v>430</v>
      </c>
      <c r="JOM44" s="1065" t="s">
        <v>430</v>
      </c>
      <c r="JON44" s="1065" t="s">
        <v>430</v>
      </c>
      <c r="JOO44" s="1065" t="s">
        <v>430</v>
      </c>
      <c r="JOP44" s="1065" t="s">
        <v>430</v>
      </c>
      <c r="JOQ44" s="1065" t="s">
        <v>430</v>
      </c>
      <c r="JOR44" s="1065" t="s">
        <v>430</v>
      </c>
      <c r="JOS44" s="1065" t="s">
        <v>430</v>
      </c>
      <c r="JOT44" s="1065" t="s">
        <v>430</v>
      </c>
      <c r="JOU44" s="1065" t="s">
        <v>430</v>
      </c>
      <c r="JOV44" s="1065" t="s">
        <v>430</v>
      </c>
      <c r="JOW44" s="1065" t="s">
        <v>430</v>
      </c>
      <c r="JOX44" s="1065" t="s">
        <v>430</v>
      </c>
      <c r="JOY44" s="1065" t="s">
        <v>430</v>
      </c>
      <c r="JOZ44" s="1065" t="s">
        <v>430</v>
      </c>
      <c r="JPA44" s="1065" t="s">
        <v>430</v>
      </c>
      <c r="JPB44" s="1065" t="s">
        <v>430</v>
      </c>
      <c r="JPC44" s="1065" t="s">
        <v>430</v>
      </c>
      <c r="JPD44" s="1065" t="s">
        <v>430</v>
      </c>
      <c r="JPE44" s="1065" t="s">
        <v>430</v>
      </c>
      <c r="JPF44" s="1065" t="s">
        <v>430</v>
      </c>
      <c r="JPG44" s="1065" t="s">
        <v>430</v>
      </c>
      <c r="JPH44" s="1065" t="s">
        <v>430</v>
      </c>
      <c r="JPI44" s="1065" t="s">
        <v>430</v>
      </c>
      <c r="JPJ44" s="1065" t="s">
        <v>430</v>
      </c>
      <c r="JPK44" s="1065" t="s">
        <v>430</v>
      </c>
      <c r="JPL44" s="1065" t="s">
        <v>430</v>
      </c>
      <c r="JPM44" s="1065" t="s">
        <v>430</v>
      </c>
      <c r="JPN44" s="1065" t="s">
        <v>430</v>
      </c>
      <c r="JPO44" s="1065" t="s">
        <v>430</v>
      </c>
      <c r="JPP44" s="1065" t="s">
        <v>430</v>
      </c>
      <c r="JPQ44" s="1065" t="s">
        <v>430</v>
      </c>
      <c r="JPR44" s="1065" t="s">
        <v>430</v>
      </c>
      <c r="JPS44" s="1065" t="s">
        <v>430</v>
      </c>
      <c r="JPT44" s="1065" t="s">
        <v>430</v>
      </c>
      <c r="JPU44" s="1065" t="s">
        <v>430</v>
      </c>
      <c r="JPV44" s="1065" t="s">
        <v>430</v>
      </c>
      <c r="JPW44" s="1065" t="s">
        <v>430</v>
      </c>
      <c r="JPX44" s="1065" t="s">
        <v>430</v>
      </c>
      <c r="JPY44" s="1065" t="s">
        <v>430</v>
      </c>
      <c r="JPZ44" s="1065" t="s">
        <v>430</v>
      </c>
      <c r="JQA44" s="1065" t="s">
        <v>430</v>
      </c>
      <c r="JQB44" s="1065" t="s">
        <v>430</v>
      </c>
      <c r="JQC44" s="1065" t="s">
        <v>430</v>
      </c>
      <c r="JQD44" s="1065" t="s">
        <v>430</v>
      </c>
      <c r="JQE44" s="1065" t="s">
        <v>430</v>
      </c>
      <c r="JQF44" s="1065" t="s">
        <v>430</v>
      </c>
      <c r="JQG44" s="1065" t="s">
        <v>430</v>
      </c>
      <c r="JQH44" s="1065" t="s">
        <v>430</v>
      </c>
      <c r="JQI44" s="1065" t="s">
        <v>430</v>
      </c>
      <c r="JQJ44" s="1065" t="s">
        <v>430</v>
      </c>
      <c r="JQK44" s="1065" t="s">
        <v>430</v>
      </c>
      <c r="JQL44" s="1065" t="s">
        <v>430</v>
      </c>
      <c r="JQM44" s="1065" t="s">
        <v>430</v>
      </c>
      <c r="JQN44" s="1065" t="s">
        <v>430</v>
      </c>
      <c r="JQO44" s="1065" t="s">
        <v>430</v>
      </c>
      <c r="JQP44" s="1065" t="s">
        <v>430</v>
      </c>
      <c r="JQQ44" s="1065" t="s">
        <v>430</v>
      </c>
      <c r="JQR44" s="1065" t="s">
        <v>430</v>
      </c>
      <c r="JQS44" s="1065" t="s">
        <v>430</v>
      </c>
      <c r="JQT44" s="1065" t="s">
        <v>430</v>
      </c>
      <c r="JQU44" s="1065" t="s">
        <v>430</v>
      </c>
      <c r="JQV44" s="1065" t="s">
        <v>430</v>
      </c>
      <c r="JQW44" s="1065" t="s">
        <v>430</v>
      </c>
      <c r="JQX44" s="1065" t="s">
        <v>430</v>
      </c>
      <c r="JQY44" s="1065" t="s">
        <v>430</v>
      </c>
      <c r="JQZ44" s="1065" t="s">
        <v>430</v>
      </c>
      <c r="JRA44" s="1065" t="s">
        <v>430</v>
      </c>
      <c r="JRB44" s="1065" t="s">
        <v>430</v>
      </c>
      <c r="JRC44" s="1065" t="s">
        <v>430</v>
      </c>
      <c r="JRD44" s="1065" t="s">
        <v>430</v>
      </c>
      <c r="JRE44" s="1065" t="s">
        <v>430</v>
      </c>
      <c r="JRF44" s="1065" t="s">
        <v>430</v>
      </c>
      <c r="JRG44" s="1065" t="s">
        <v>430</v>
      </c>
      <c r="JRH44" s="1065" t="s">
        <v>430</v>
      </c>
      <c r="JRI44" s="1065" t="s">
        <v>430</v>
      </c>
      <c r="JRJ44" s="1065" t="s">
        <v>430</v>
      </c>
      <c r="JRK44" s="1065" t="s">
        <v>430</v>
      </c>
      <c r="JRL44" s="1065" t="s">
        <v>430</v>
      </c>
      <c r="JRM44" s="1065" t="s">
        <v>430</v>
      </c>
      <c r="JRN44" s="1065" t="s">
        <v>430</v>
      </c>
      <c r="JRO44" s="1065" t="s">
        <v>430</v>
      </c>
      <c r="JRP44" s="1065" t="s">
        <v>430</v>
      </c>
      <c r="JRQ44" s="1065" t="s">
        <v>430</v>
      </c>
      <c r="JRR44" s="1065" t="s">
        <v>430</v>
      </c>
      <c r="JRS44" s="1065" t="s">
        <v>430</v>
      </c>
      <c r="JRT44" s="1065" t="s">
        <v>430</v>
      </c>
      <c r="JRU44" s="1065" t="s">
        <v>430</v>
      </c>
      <c r="JRV44" s="1065" t="s">
        <v>430</v>
      </c>
      <c r="JRW44" s="1065" t="s">
        <v>430</v>
      </c>
      <c r="JRX44" s="1065" t="s">
        <v>430</v>
      </c>
      <c r="JRY44" s="1065" t="s">
        <v>430</v>
      </c>
      <c r="JRZ44" s="1065" t="s">
        <v>430</v>
      </c>
      <c r="JSA44" s="1065" t="s">
        <v>430</v>
      </c>
      <c r="JSB44" s="1065" t="s">
        <v>430</v>
      </c>
      <c r="JSC44" s="1065" t="s">
        <v>430</v>
      </c>
      <c r="JSD44" s="1065" t="s">
        <v>430</v>
      </c>
      <c r="JSE44" s="1065" t="s">
        <v>430</v>
      </c>
      <c r="JSF44" s="1065" t="s">
        <v>430</v>
      </c>
      <c r="JSG44" s="1065" t="s">
        <v>430</v>
      </c>
      <c r="JSH44" s="1065" t="s">
        <v>430</v>
      </c>
      <c r="JSI44" s="1065" t="s">
        <v>430</v>
      </c>
      <c r="JSJ44" s="1065" t="s">
        <v>430</v>
      </c>
      <c r="JSK44" s="1065" t="s">
        <v>430</v>
      </c>
      <c r="JSL44" s="1065" t="s">
        <v>430</v>
      </c>
      <c r="JSM44" s="1065" t="s">
        <v>430</v>
      </c>
      <c r="JSN44" s="1065" t="s">
        <v>430</v>
      </c>
      <c r="JSO44" s="1065" t="s">
        <v>430</v>
      </c>
      <c r="JSP44" s="1065" t="s">
        <v>430</v>
      </c>
      <c r="JSQ44" s="1065" t="s">
        <v>430</v>
      </c>
      <c r="JSR44" s="1065" t="s">
        <v>430</v>
      </c>
      <c r="JSS44" s="1065" t="s">
        <v>430</v>
      </c>
      <c r="JST44" s="1065" t="s">
        <v>430</v>
      </c>
      <c r="JSU44" s="1065" t="s">
        <v>430</v>
      </c>
      <c r="JSV44" s="1065" t="s">
        <v>430</v>
      </c>
      <c r="JSW44" s="1065" t="s">
        <v>430</v>
      </c>
      <c r="JSX44" s="1065" t="s">
        <v>430</v>
      </c>
      <c r="JSY44" s="1065" t="s">
        <v>430</v>
      </c>
      <c r="JSZ44" s="1065" t="s">
        <v>430</v>
      </c>
      <c r="JTA44" s="1065" t="s">
        <v>430</v>
      </c>
      <c r="JTB44" s="1065" t="s">
        <v>430</v>
      </c>
      <c r="JTC44" s="1065" t="s">
        <v>430</v>
      </c>
      <c r="JTD44" s="1065" t="s">
        <v>430</v>
      </c>
      <c r="JTE44" s="1065" t="s">
        <v>430</v>
      </c>
      <c r="JTF44" s="1065" t="s">
        <v>430</v>
      </c>
      <c r="JTG44" s="1065" t="s">
        <v>430</v>
      </c>
      <c r="JTH44" s="1065" t="s">
        <v>430</v>
      </c>
      <c r="JTI44" s="1065" t="s">
        <v>430</v>
      </c>
      <c r="JTJ44" s="1065" t="s">
        <v>430</v>
      </c>
      <c r="JTK44" s="1065" t="s">
        <v>430</v>
      </c>
      <c r="JTL44" s="1065" t="s">
        <v>430</v>
      </c>
      <c r="JTM44" s="1065" t="s">
        <v>430</v>
      </c>
      <c r="JTN44" s="1065" t="s">
        <v>430</v>
      </c>
      <c r="JTO44" s="1065" t="s">
        <v>430</v>
      </c>
      <c r="JTP44" s="1065" t="s">
        <v>430</v>
      </c>
      <c r="JTQ44" s="1065" t="s">
        <v>430</v>
      </c>
      <c r="JTR44" s="1065" t="s">
        <v>430</v>
      </c>
      <c r="JTS44" s="1065" t="s">
        <v>430</v>
      </c>
      <c r="JTT44" s="1065" t="s">
        <v>430</v>
      </c>
      <c r="JTU44" s="1065" t="s">
        <v>430</v>
      </c>
      <c r="JTV44" s="1065" t="s">
        <v>430</v>
      </c>
      <c r="JTW44" s="1065" t="s">
        <v>430</v>
      </c>
      <c r="JTX44" s="1065" t="s">
        <v>430</v>
      </c>
      <c r="JTY44" s="1065" t="s">
        <v>430</v>
      </c>
      <c r="JTZ44" s="1065" t="s">
        <v>430</v>
      </c>
      <c r="JUA44" s="1065" t="s">
        <v>430</v>
      </c>
      <c r="JUB44" s="1065" t="s">
        <v>430</v>
      </c>
      <c r="JUC44" s="1065" t="s">
        <v>430</v>
      </c>
      <c r="JUD44" s="1065" t="s">
        <v>430</v>
      </c>
      <c r="JUE44" s="1065" t="s">
        <v>430</v>
      </c>
      <c r="JUF44" s="1065" t="s">
        <v>430</v>
      </c>
      <c r="JUG44" s="1065" t="s">
        <v>430</v>
      </c>
      <c r="JUH44" s="1065" t="s">
        <v>430</v>
      </c>
      <c r="JUI44" s="1065" t="s">
        <v>430</v>
      </c>
      <c r="JUJ44" s="1065" t="s">
        <v>430</v>
      </c>
      <c r="JUK44" s="1065" t="s">
        <v>430</v>
      </c>
      <c r="JUL44" s="1065" t="s">
        <v>430</v>
      </c>
      <c r="JUM44" s="1065" t="s">
        <v>430</v>
      </c>
      <c r="JUN44" s="1065" t="s">
        <v>430</v>
      </c>
      <c r="JUO44" s="1065" t="s">
        <v>430</v>
      </c>
      <c r="JUP44" s="1065" t="s">
        <v>430</v>
      </c>
      <c r="JUQ44" s="1065" t="s">
        <v>430</v>
      </c>
      <c r="JUR44" s="1065" t="s">
        <v>430</v>
      </c>
      <c r="JUS44" s="1065" t="s">
        <v>430</v>
      </c>
      <c r="JUT44" s="1065" t="s">
        <v>430</v>
      </c>
      <c r="JUU44" s="1065" t="s">
        <v>430</v>
      </c>
      <c r="JUV44" s="1065" t="s">
        <v>430</v>
      </c>
      <c r="JUW44" s="1065" t="s">
        <v>430</v>
      </c>
      <c r="JUX44" s="1065" t="s">
        <v>430</v>
      </c>
      <c r="JUY44" s="1065" t="s">
        <v>430</v>
      </c>
      <c r="JUZ44" s="1065" t="s">
        <v>430</v>
      </c>
      <c r="JVA44" s="1065" t="s">
        <v>430</v>
      </c>
      <c r="JVB44" s="1065" t="s">
        <v>430</v>
      </c>
      <c r="JVC44" s="1065" t="s">
        <v>430</v>
      </c>
      <c r="JVD44" s="1065" t="s">
        <v>430</v>
      </c>
      <c r="JVE44" s="1065" t="s">
        <v>430</v>
      </c>
      <c r="JVF44" s="1065" t="s">
        <v>430</v>
      </c>
      <c r="JVG44" s="1065" t="s">
        <v>430</v>
      </c>
      <c r="JVH44" s="1065" t="s">
        <v>430</v>
      </c>
      <c r="JVI44" s="1065" t="s">
        <v>430</v>
      </c>
      <c r="JVJ44" s="1065" t="s">
        <v>430</v>
      </c>
      <c r="JVK44" s="1065" t="s">
        <v>430</v>
      </c>
      <c r="JVL44" s="1065" t="s">
        <v>430</v>
      </c>
      <c r="JVM44" s="1065" t="s">
        <v>430</v>
      </c>
      <c r="JVN44" s="1065" t="s">
        <v>430</v>
      </c>
      <c r="JVO44" s="1065" t="s">
        <v>430</v>
      </c>
      <c r="JVP44" s="1065" t="s">
        <v>430</v>
      </c>
      <c r="JVQ44" s="1065" t="s">
        <v>430</v>
      </c>
      <c r="JVR44" s="1065" t="s">
        <v>430</v>
      </c>
      <c r="JVS44" s="1065" t="s">
        <v>430</v>
      </c>
      <c r="JVT44" s="1065" t="s">
        <v>430</v>
      </c>
      <c r="JVU44" s="1065" t="s">
        <v>430</v>
      </c>
      <c r="JVV44" s="1065" t="s">
        <v>430</v>
      </c>
      <c r="JVW44" s="1065" t="s">
        <v>430</v>
      </c>
      <c r="JVX44" s="1065" t="s">
        <v>430</v>
      </c>
      <c r="JVY44" s="1065" t="s">
        <v>430</v>
      </c>
      <c r="JVZ44" s="1065" t="s">
        <v>430</v>
      </c>
      <c r="JWA44" s="1065" t="s">
        <v>430</v>
      </c>
      <c r="JWB44" s="1065" t="s">
        <v>430</v>
      </c>
      <c r="JWC44" s="1065" t="s">
        <v>430</v>
      </c>
      <c r="JWD44" s="1065" t="s">
        <v>430</v>
      </c>
      <c r="JWE44" s="1065" t="s">
        <v>430</v>
      </c>
      <c r="JWF44" s="1065" t="s">
        <v>430</v>
      </c>
      <c r="JWG44" s="1065" t="s">
        <v>430</v>
      </c>
      <c r="JWH44" s="1065" t="s">
        <v>430</v>
      </c>
      <c r="JWI44" s="1065" t="s">
        <v>430</v>
      </c>
      <c r="JWJ44" s="1065" t="s">
        <v>430</v>
      </c>
      <c r="JWK44" s="1065" t="s">
        <v>430</v>
      </c>
      <c r="JWL44" s="1065" t="s">
        <v>430</v>
      </c>
      <c r="JWM44" s="1065" t="s">
        <v>430</v>
      </c>
      <c r="JWN44" s="1065" t="s">
        <v>430</v>
      </c>
      <c r="JWO44" s="1065" t="s">
        <v>430</v>
      </c>
      <c r="JWP44" s="1065" t="s">
        <v>430</v>
      </c>
      <c r="JWQ44" s="1065" t="s">
        <v>430</v>
      </c>
      <c r="JWR44" s="1065" t="s">
        <v>430</v>
      </c>
      <c r="JWS44" s="1065" t="s">
        <v>430</v>
      </c>
      <c r="JWT44" s="1065" t="s">
        <v>430</v>
      </c>
      <c r="JWU44" s="1065" t="s">
        <v>430</v>
      </c>
      <c r="JWV44" s="1065" t="s">
        <v>430</v>
      </c>
      <c r="JWW44" s="1065" t="s">
        <v>430</v>
      </c>
      <c r="JWX44" s="1065" t="s">
        <v>430</v>
      </c>
      <c r="JWY44" s="1065" t="s">
        <v>430</v>
      </c>
      <c r="JWZ44" s="1065" t="s">
        <v>430</v>
      </c>
      <c r="JXA44" s="1065" t="s">
        <v>430</v>
      </c>
      <c r="JXB44" s="1065" t="s">
        <v>430</v>
      </c>
      <c r="JXC44" s="1065" t="s">
        <v>430</v>
      </c>
      <c r="JXD44" s="1065" t="s">
        <v>430</v>
      </c>
      <c r="JXE44" s="1065" t="s">
        <v>430</v>
      </c>
      <c r="JXF44" s="1065" t="s">
        <v>430</v>
      </c>
      <c r="JXG44" s="1065" t="s">
        <v>430</v>
      </c>
      <c r="JXH44" s="1065" t="s">
        <v>430</v>
      </c>
      <c r="JXI44" s="1065" t="s">
        <v>430</v>
      </c>
      <c r="JXJ44" s="1065" t="s">
        <v>430</v>
      </c>
      <c r="JXK44" s="1065" t="s">
        <v>430</v>
      </c>
      <c r="JXL44" s="1065" t="s">
        <v>430</v>
      </c>
      <c r="JXM44" s="1065" t="s">
        <v>430</v>
      </c>
      <c r="JXN44" s="1065" t="s">
        <v>430</v>
      </c>
      <c r="JXO44" s="1065" t="s">
        <v>430</v>
      </c>
      <c r="JXP44" s="1065" t="s">
        <v>430</v>
      </c>
      <c r="JXQ44" s="1065" t="s">
        <v>430</v>
      </c>
      <c r="JXR44" s="1065" t="s">
        <v>430</v>
      </c>
      <c r="JXS44" s="1065" t="s">
        <v>430</v>
      </c>
      <c r="JXT44" s="1065" t="s">
        <v>430</v>
      </c>
      <c r="JXU44" s="1065" t="s">
        <v>430</v>
      </c>
      <c r="JXV44" s="1065" t="s">
        <v>430</v>
      </c>
      <c r="JXW44" s="1065" t="s">
        <v>430</v>
      </c>
      <c r="JXX44" s="1065" t="s">
        <v>430</v>
      </c>
      <c r="JXY44" s="1065" t="s">
        <v>430</v>
      </c>
      <c r="JXZ44" s="1065" t="s">
        <v>430</v>
      </c>
      <c r="JYA44" s="1065" t="s">
        <v>430</v>
      </c>
      <c r="JYB44" s="1065" t="s">
        <v>430</v>
      </c>
      <c r="JYC44" s="1065" t="s">
        <v>430</v>
      </c>
      <c r="JYD44" s="1065" t="s">
        <v>430</v>
      </c>
      <c r="JYE44" s="1065" t="s">
        <v>430</v>
      </c>
      <c r="JYF44" s="1065" t="s">
        <v>430</v>
      </c>
      <c r="JYG44" s="1065" t="s">
        <v>430</v>
      </c>
      <c r="JYH44" s="1065" t="s">
        <v>430</v>
      </c>
      <c r="JYI44" s="1065" t="s">
        <v>430</v>
      </c>
      <c r="JYJ44" s="1065" t="s">
        <v>430</v>
      </c>
      <c r="JYK44" s="1065" t="s">
        <v>430</v>
      </c>
      <c r="JYL44" s="1065" t="s">
        <v>430</v>
      </c>
      <c r="JYM44" s="1065" t="s">
        <v>430</v>
      </c>
      <c r="JYN44" s="1065" t="s">
        <v>430</v>
      </c>
      <c r="JYO44" s="1065" t="s">
        <v>430</v>
      </c>
      <c r="JYP44" s="1065" t="s">
        <v>430</v>
      </c>
      <c r="JYQ44" s="1065" t="s">
        <v>430</v>
      </c>
      <c r="JYR44" s="1065" t="s">
        <v>430</v>
      </c>
      <c r="JYS44" s="1065" t="s">
        <v>430</v>
      </c>
      <c r="JYT44" s="1065" t="s">
        <v>430</v>
      </c>
      <c r="JYU44" s="1065" t="s">
        <v>430</v>
      </c>
      <c r="JYV44" s="1065" t="s">
        <v>430</v>
      </c>
      <c r="JYW44" s="1065" t="s">
        <v>430</v>
      </c>
      <c r="JYX44" s="1065" t="s">
        <v>430</v>
      </c>
      <c r="JYY44" s="1065" t="s">
        <v>430</v>
      </c>
      <c r="JYZ44" s="1065" t="s">
        <v>430</v>
      </c>
      <c r="JZA44" s="1065" t="s">
        <v>430</v>
      </c>
      <c r="JZB44" s="1065" t="s">
        <v>430</v>
      </c>
      <c r="JZC44" s="1065" t="s">
        <v>430</v>
      </c>
      <c r="JZD44" s="1065" t="s">
        <v>430</v>
      </c>
      <c r="JZE44" s="1065" t="s">
        <v>430</v>
      </c>
      <c r="JZF44" s="1065" t="s">
        <v>430</v>
      </c>
      <c r="JZG44" s="1065" t="s">
        <v>430</v>
      </c>
      <c r="JZH44" s="1065" t="s">
        <v>430</v>
      </c>
      <c r="JZI44" s="1065" t="s">
        <v>430</v>
      </c>
      <c r="JZJ44" s="1065" t="s">
        <v>430</v>
      </c>
      <c r="JZK44" s="1065" t="s">
        <v>430</v>
      </c>
      <c r="JZL44" s="1065" t="s">
        <v>430</v>
      </c>
      <c r="JZM44" s="1065" t="s">
        <v>430</v>
      </c>
      <c r="JZN44" s="1065" t="s">
        <v>430</v>
      </c>
      <c r="JZO44" s="1065" t="s">
        <v>430</v>
      </c>
      <c r="JZP44" s="1065" t="s">
        <v>430</v>
      </c>
      <c r="JZQ44" s="1065" t="s">
        <v>430</v>
      </c>
      <c r="JZR44" s="1065" t="s">
        <v>430</v>
      </c>
      <c r="JZS44" s="1065" t="s">
        <v>430</v>
      </c>
      <c r="JZT44" s="1065" t="s">
        <v>430</v>
      </c>
      <c r="JZU44" s="1065" t="s">
        <v>430</v>
      </c>
      <c r="JZV44" s="1065" t="s">
        <v>430</v>
      </c>
      <c r="JZW44" s="1065" t="s">
        <v>430</v>
      </c>
      <c r="JZX44" s="1065" t="s">
        <v>430</v>
      </c>
      <c r="JZY44" s="1065" t="s">
        <v>430</v>
      </c>
      <c r="JZZ44" s="1065" t="s">
        <v>430</v>
      </c>
      <c r="KAA44" s="1065" t="s">
        <v>430</v>
      </c>
      <c r="KAB44" s="1065" t="s">
        <v>430</v>
      </c>
      <c r="KAC44" s="1065" t="s">
        <v>430</v>
      </c>
      <c r="KAD44" s="1065" t="s">
        <v>430</v>
      </c>
      <c r="KAE44" s="1065" t="s">
        <v>430</v>
      </c>
      <c r="KAF44" s="1065" t="s">
        <v>430</v>
      </c>
      <c r="KAG44" s="1065" t="s">
        <v>430</v>
      </c>
      <c r="KAH44" s="1065" t="s">
        <v>430</v>
      </c>
      <c r="KAI44" s="1065" t="s">
        <v>430</v>
      </c>
      <c r="KAJ44" s="1065" t="s">
        <v>430</v>
      </c>
      <c r="KAK44" s="1065" t="s">
        <v>430</v>
      </c>
      <c r="KAL44" s="1065" t="s">
        <v>430</v>
      </c>
      <c r="KAM44" s="1065" t="s">
        <v>430</v>
      </c>
      <c r="KAN44" s="1065" t="s">
        <v>430</v>
      </c>
      <c r="KAO44" s="1065" t="s">
        <v>430</v>
      </c>
      <c r="KAP44" s="1065" t="s">
        <v>430</v>
      </c>
      <c r="KAQ44" s="1065" t="s">
        <v>430</v>
      </c>
      <c r="KAR44" s="1065" t="s">
        <v>430</v>
      </c>
      <c r="KAS44" s="1065" t="s">
        <v>430</v>
      </c>
      <c r="KAT44" s="1065" t="s">
        <v>430</v>
      </c>
      <c r="KAU44" s="1065" t="s">
        <v>430</v>
      </c>
      <c r="KAV44" s="1065" t="s">
        <v>430</v>
      </c>
      <c r="KAW44" s="1065" t="s">
        <v>430</v>
      </c>
      <c r="KAX44" s="1065" t="s">
        <v>430</v>
      </c>
      <c r="KAY44" s="1065" t="s">
        <v>430</v>
      </c>
      <c r="KAZ44" s="1065" t="s">
        <v>430</v>
      </c>
      <c r="KBA44" s="1065" t="s">
        <v>430</v>
      </c>
      <c r="KBB44" s="1065" t="s">
        <v>430</v>
      </c>
      <c r="KBC44" s="1065" t="s">
        <v>430</v>
      </c>
      <c r="KBD44" s="1065" t="s">
        <v>430</v>
      </c>
      <c r="KBE44" s="1065" t="s">
        <v>430</v>
      </c>
      <c r="KBF44" s="1065" t="s">
        <v>430</v>
      </c>
      <c r="KBG44" s="1065" t="s">
        <v>430</v>
      </c>
      <c r="KBH44" s="1065" t="s">
        <v>430</v>
      </c>
      <c r="KBI44" s="1065" t="s">
        <v>430</v>
      </c>
      <c r="KBJ44" s="1065" t="s">
        <v>430</v>
      </c>
      <c r="KBK44" s="1065" t="s">
        <v>430</v>
      </c>
      <c r="KBL44" s="1065" t="s">
        <v>430</v>
      </c>
      <c r="KBM44" s="1065" t="s">
        <v>430</v>
      </c>
      <c r="KBN44" s="1065" t="s">
        <v>430</v>
      </c>
      <c r="KBO44" s="1065" t="s">
        <v>430</v>
      </c>
      <c r="KBP44" s="1065" t="s">
        <v>430</v>
      </c>
      <c r="KBQ44" s="1065" t="s">
        <v>430</v>
      </c>
      <c r="KBR44" s="1065" t="s">
        <v>430</v>
      </c>
      <c r="KBS44" s="1065" t="s">
        <v>430</v>
      </c>
      <c r="KBT44" s="1065" t="s">
        <v>430</v>
      </c>
      <c r="KBU44" s="1065" t="s">
        <v>430</v>
      </c>
      <c r="KBV44" s="1065" t="s">
        <v>430</v>
      </c>
      <c r="KBW44" s="1065" t="s">
        <v>430</v>
      </c>
      <c r="KBX44" s="1065" t="s">
        <v>430</v>
      </c>
      <c r="KBY44" s="1065" t="s">
        <v>430</v>
      </c>
      <c r="KBZ44" s="1065" t="s">
        <v>430</v>
      </c>
      <c r="KCA44" s="1065" t="s">
        <v>430</v>
      </c>
      <c r="KCB44" s="1065" t="s">
        <v>430</v>
      </c>
      <c r="KCC44" s="1065" t="s">
        <v>430</v>
      </c>
      <c r="KCD44" s="1065" t="s">
        <v>430</v>
      </c>
      <c r="KCE44" s="1065" t="s">
        <v>430</v>
      </c>
      <c r="KCF44" s="1065" t="s">
        <v>430</v>
      </c>
      <c r="KCG44" s="1065" t="s">
        <v>430</v>
      </c>
      <c r="KCH44" s="1065" t="s">
        <v>430</v>
      </c>
      <c r="KCI44" s="1065" t="s">
        <v>430</v>
      </c>
      <c r="KCJ44" s="1065" t="s">
        <v>430</v>
      </c>
      <c r="KCK44" s="1065" t="s">
        <v>430</v>
      </c>
      <c r="KCL44" s="1065" t="s">
        <v>430</v>
      </c>
      <c r="KCM44" s="1065" t="s">
        <v>430</v>
      </c>
      <c r="KCN44" s="1065" t="s">
        <v>430</v>
      </c>
      <c r="KCO44" s="1065" t="s">
        <v>430</v>
      </c>
      <c r="KCP44" s="1065" t="s">
        <v>430</v>
      </c>
      <c r="KCQ44" s="1065" t="s">
        <v>430</v>
      </c>
      <c r="KCR44" s="1065" t="s">
        <v>430</v>
      </c>
      <c r="KCS44" s="1065" t="s">
        <v>430</v>
      </c>
      <c r="KCT44" s="1065" t="s">
        <v>430</v>
      </c>
      <c r="KCU44" s="1065" t="s">
        <v>430</v>
      </c>
      <c r="KCV44" s="1065" t="s">
        <v>430</v>
      </c>
      <c r="KCW44" s="1065" t="s">
        <v>430</v>
      </c>
      <c r="KCX44" s="1065" t="s">
        <v>430</v>
      </c>
      <c r="KCY44" s="1065" t="s">
        <v>430</v>
      </c>
      <c r="KCZ44" s="1065" t="s">
        <v>430</v>
      </c>
      <c r="KDA44" s="1065" t="s">
        <v>430</v>
      </c>
      <c r="KDB44" s="1065" t="s">
        <v>430</v>
      </c>
      <c r="KDC44" s="1065" t="s">
        <v>430</v>
      </c>
      <c r="KDD44" s="1065" t="s">
        <v>430</v>
      </c>
      <c r="KDE44" s="1065" t="s">
        <v>430</v>
      </c>
      <c r="KDF44" s="1065" t="s">
        <v>430</v>
      </c>
      <c r="KDG44" s="1065" t="s">
        <v>430</v>
      </c>
      <c r="KDH44" s="1065" t="s">
        <v>430</v>
      </c>
      <c r="KDI44" s="1065" t="s">
        <v>430</v>
      </c>
      <c r="KDJ44" s="1065" t="s">
        <v>430</v>
      </c>
      <c r="KDK44" s="1065" t="s">
        <v>430</v>
      </c>
      <c r="KDL44" s="1065" t="s">
        <v>430</v>
      </c>
      <c r="KDM44" s="1065" t="s">
        <v>430</v>
      </c>
      <c r="KDN44" s="1065" t="s">
        <v>430</v>
      </c>
      <c r="KDO44" s="1065" t="s">
        <v>430</v>
      </c>
      <c r="KDP44" s="1065" t="s">
        <v>430</v>
      </c>
      <c r="KDQ44" s="1065" t="s">
        <v>430</v>
      </c>
      <c r="KDR44" s="1065" t="s">
        <v>430</v>
      </c>
      <c r="KDS44" s="1065" t="s">
        <v>430</v>
      </c>
      <c r="KDT44" s="1065" t="s">
        <v>430</v>
      </c>
      <c r="KDU44" s="1065" t="s">
        <v>430</v>
      </c>
      <c r="KDV44" s="1065" t="s">
        <v>430</v>
      </c>
      <c r="KDW44" s="1065" t="s">
        <v>430</v>
      </c>
      <c r="KDX44" s="1065" t="s">
        <v>430</v>
      </c>
      <c r="KDY44" s="1065" t="s">
        <v>430</v>
      </c>
      <c r="KDZ44" s="1065" t="s">
        <v>430</v>
      </c>
      <c r="KEA44" s="1065" t="s">
        <v>430</v>
      </c>
      <c r="KEB44" s="1065" t="s">
        <v>430</v>
      </c>
      <c r="KEC44" s="1065" t="s">
        <v>430</v>
      </c>
      <c r="KED44" s="1065" t="s">
        <v>430</v>
      </c>
      <c r="KEE44" s="1065" t="s">
        <v>430</v>
      </c>
      <c r="KEF44" s="1065" t="s">
        <v>430</v>
      </c>
      <c r="KEG44" s="1065" t="s">
        <v>430</v>
      </c>
      <c r="KEH44" s="1065" t="s">
        <v>430</v>
      </c>
      <c r="KEI44" s="1065" t="s">
        <v>430</v>
      </c>
      <c r="KEJ44" s="1065" t="s">
        <v>430</v>
      </c>
      <c r="KEK44" s="1065" t="s">
        <v>430</v>
      </c>
      <c r="KEL44" s="1065" t="s">
        <v>430</v>
      </c>
      <c r="KEM44" s="1065" t="s">
        <v>430</v>
      </c>
      <c r="KEN44" s="1065" t="s">
        <v>430</v>
      </c>
      <c r="KEO44" s="1065" t="s">
        <v>430</v>
      </c>
      <c r="KEP44" s="1065" t="s">
        <v>430</v>
      </c>
      <c r="KEQ44" s="1065" t="s">
        <v>430</v>
      </c>
      <c r="KER44" s="1065" t="s">
        <v>430</v>
      </c>
      <c r="KES44" s="1065" t="s">
        <v>430</v>
      </c>
      <c r="KET44" s="1065" t="s">
        <v>430</v>
      </c>
      <c r="KEU44" s="1065" t="s">
        <v>430</v>
      </c>
      <c r="KEV44" s="1065" t="s">
        <v>430</v>
      </c>
      <c r="KEW44" s="1065" t="s">
        <v>430</v>
      </c>
      <c r="KEX44" s="1065" t="s">
        <v>430</v>
      </c>
      <c r="KEY44" s="1065" t="s">
        <v>430</v>
      </c>
      <c r="KEZ44" s="1065" t="s">
        <v>430</v>
      </c>
      <c r="KFA44" s="1065" t="s">
        <v>430</v>
      </c>
      <c r="KFB44" s="1065" t="s">
        <v>430</v>
      </c>
      <c r="KFC44" s="1065" t="s">
        <v>430</v>
      </c>
      <c r="KFD44" s="1065" t="s">
        <v>430</v>
      </c>
      <c r="KFE44" s="1065" t="s">
        <v>430</v>
      </c>
      <c r="KFF44" s="1065" t="s">
        <v>430</v>
      </c>
      <c r="KFG44" s="1065" t="s">
        <v>430</v>
      </c>
      <c r="KFH44" s="1065" t="s">
        <v>430</v>
      </c>
      <c r="KFI44" s="1065" t="s">
        <v>430</v>
      </c>
      <c r="KFJ44" s="1065" t="s">
        <v>430</v>
      </c>
      <c r="KFK44" s="1065" t="s">
        <v>430</v>
      </c>
      <c r="KFL44" s="1065" t="s">
        <v>430</v>
      </c>
      <c r="KFM44" s="1065" t="s">
        <v>430</v>
      </c>
      <c r="KFN44" s="1065" t="s">
        <v>430</v>
      </c>
      <c r="KFO44" s="1065" t="s">
        <v>430</v>
      </c>
      <c r="KFP44" s="1065" t="s">
        <v>430</v>
      </c>
      <c r="KFQ44" s="1065" t="s">
        <v>430</v>
      </c>
      <c r="KFR44" s="1065" t="s">
        <v>430</v>
      </c>
      <c r="KFS44" s="1065" t="s">
        <v>430</v>
      </c>
      <c r="KFT44" s="1065" t="s">
        <v>430</v>
      </c>
      <c r="KFU44" s="1065" t="s">
        <v>430</v>
      </c>
      <c r="KFV44" s="1065" t="s">
        <v>430</v>
      </c>
      <c r="KFW44" s="1065" t="s">
        <v>430</v>
      </c>
      <c r="KFX44" s="1065" t="s">
        <v>430</v>
      </c>
      <c r="KFY44" s="1065" t="s">
        <v>430</v>
      </c>
      <c r="KFZ44" s="1065" t="s">
        <v>430</v>
      </c>
      <c r="KGA44" s="1065" t="s">
        <v>430</v>
      </c>
      <c r="KGB44" s="1065" t="s">
        <v>430</v>
      </c>
      <c r="KGC44" s="1065" t="s">
        <v>430</v>
      </c>
      <c r="KGD44" s="1065" t="s">
        <v>430</v>
      </c>
      <c r="KGE44" s="1065" t="s">
        <v>430</v>
      </c>
      <c r="KGF44" s="1065" t="s">
        <v>430</v>
      </c>
      <c r="KGG44" s="1065" t="s">
        <v>430</v>
      </c>
      <c r="KGH44" s="1065" t="s">
        <v>430</v>
      </c>
      <c r="KGI44" s="1065" t="s">
        <v>430</v>
      </c>
      <c r="KGJ44" s="1065" t="s">
        <v>430</v>
      </c>
      <c r="KGK44" s="1065" t="s">
        <v>430</v>
      </c>
      <c r="KGL44" s="1065" t="s">
        <v>430</v>
      </c>
      <c r="KGM44" s="1065" t="s">
        <v>430</v>
      </c>
      <c r="KGN44" s="1065" t="s">
        <v>430</v>
      </c>
      <c r="KGO44" s="1065" t="s">
        <v>430</v>
      </c>
      <c r="KGP44" s="1065" t="s">
        <v>430</v>
      </c>
      <c r="KGQ44" s="1065" t="s">
        <v>430</v>
      </c>
      <c r="KGR44" s="1065" t="s">
        <v>430</v>
      </c>
      <c r="KGS44" s="1065" t="s">
        <v>430</v>
      </c>
      <c r="KGT44" s="1065" t="s">
        <v>430</v>
      </c>
      <c r="KGU44" s="1065" t="s">
        <v>430</v>
      </c>
      <c r="KGV44" s="1065" t="s">
        <v>430</v>
      </c>
      <c r="KGW44" s="1065" t="s">
        <v>430</v>
      </c>
      <c r="KGX44" s="1065" t="s">
        <v>430</v>
      </c>
      <c r="KGY44" s="1065" t="s">
        <v>430</v>
      </c>
      <c r="KGZ44" s="1065" t="s">
        <v>430</v>
      </c>
      <c r="KHA44" s="1065" t="s">
        <v>430</v>
      </c>
      <c r="KHB44" s="1065" t="s">
        <v>430</v>
      </c>
      <c r="KHC44" s="1065" t="s">
        <v>430</v>
      </c>
      <c r="KHD44" s="1065" t="s">
        <v>430</v>
      </c>
      <c r="KHE44" s="1065" t="s">
        <v>430</v>
      </c>
      <c r="KHF44" s="1065" t="s">
        <v>430</v>
      </c>
      <c r="KHG44" s="1065" t="s">
        <v>430</v>
      </c>
      <c r="KHH44" s="1065" t="s">
        <v>430</v>
      </c>
      <c r="KHI44" s="1065" t="s">
        <v>430</v>
      </c>
      <c r="KHJ44" s="1065" t="s">
        <v>430</v>
      </c>
      <c r="KHK44" s="1065" t="s">
        <v>430</v>
      </c>
      <c r="KHL44" s="1065" t="s">
        <v>430</v>
      </c>
      <c r="KHM44" s="1065" t="s">
        <v>430</v>
      </c>
      <c r="KHN44" s="1065" t="s">
        <v>430</v>
      </c>
      <c r="KHO44" s="1065" t="s">
        <v>430</v>
      </c>
      <c r="KHP44" s="1065" t="s">
        <v>430</v>
      </c>
      <c r="KHQ44" s="1065" t="s">
        <v>430</v>
      </c>
      <c r="KHR44" s="1065" t="s">
        <v>430</v>
      </c>
      <c r="KHS44" s="1065" t="s">
        <v>430</v>
      </c>
      <c r="KHT44" s="1065" t="s">
        <v>430</v>
      </c>
      <c r="KHU44" s="1065" t="s">
        <v>430</v>
      </c>
      <c r="KHV44" s="1065" t="s">
        <v>430</v>
      </c>
      <c r="KHW44" s="1065" t="s">
        <v>430</v>
      </c>
      <c r="KHX44" s="1065" t="s">
        <v>430</v>
      </c>
      <c r="KHY44" s="1065" t="s">
        <v>430</v>
      </c>
      <c r="KHZ44" s="1065" t="s">
        <v>430</v>
      </c>
      <c r="KIA44" s="1065" t="s">
        <v>430</v>
      </c>
      <c r="KIB44" s="1065" t="s">
        <v>430</v>
      </c>
      <c r="KIC44" s="1065" t="s">
        <v>430</v>
      </c>
      <c r="KID44" s="1065" t="s">
        <v>430</v>
      </c>
      <c r="KIE44" s="1065" t="s">
        <v>430</v>
      </c>
      <c r="KIF44" s="1065" t="s">
        <v>430</v>
      </c>
      <c r="KIG44" s="1065" t="s">
        <v>430</v>
      </c>
      <c r="KIH44" s="1065" t="s">
        <v>430</v>
      </c>
      <c r="KII44" s="1065" t="s">
        <v>430</v>
      </c>
      <c r="KIJ44" s="1065" t="s">
        <v>430</v>
      </c>
      <c r="KIK44" s="1065" t="s">
        <v>430</v>
      </c>
      <c r="KIL44" s="1065" t="s">
        <v>430</v>
      </c>
      <c r="KIM44" s="1065" t="s">
        <v>430</v>
      </c>
      <c r="KIN44" s="1065" t="s">
        <v>430</v>
      </c>
      <c r="KIO44" s="1065" t="s">
        <v>430</v>
      </c>
      <c r="KIP44" s="1065" t="s">
        <v>430</v>
      </c>
      <c r="KIQ44" s="1065" t="s">
        <v>430</v>
      </c>
      <c r="KIR44" s="1065" t="s">
        <v>430</v>
      </c>
      <c r="KIS44" s="1065" t="s">
        <v>430</v>
      </c>
      <c r="KIT44" s="1065" t="s">
        <v>430</v>
      </c>
      <c r="KIU44" s="1065" t="s">
        <v>430</v>
      </c>
      <c r="KIV44" s="1065" t="s">
        <v>430</v>
      </c>
      <c r="KIW44" s="1065" t="s">
        <v>430</v>
      </c>
      <c r="KIX44" s="1065" t="s">
        <v>430</v>
      </c>
      <c r="KIY44" s="1065" t="s">
        <v>430</v>
      </c>
      <c r="KIZ44" s="1065" t="s">
        <v>430</v>
      </c>
      <c r="KJA44" s="1065" t="s">
        <v>430</v>
      </c>
      <c r="KJB44" s="1065" t="s">
        <v>430</v>
      </c>
      <c r="KJC44" s="1065" t="s">
        <v>430</v>
      </c>
      <c r="KJD44" s="1065" t="s">
        <v>430</v>
      </c>
      <c r="KJE44" s="1065" t="s">
        <v>430</v>
      </c>
      <c r="KJF44" s="1065" t="s">
        <v>430</v>
      </c>
      <c r="KJG44" s="1065" t="s">
        <v>430</v>
      </c>
      <c r="KJH44" s="1065" t="s">
        <v>430</v>
      </c>
      <c r="KJI44" s="1065" t="s">
        <v>430</v>
      </c>
      <c r="KJJ44" s="1065" t="s">
        <v>430</v>
      </c>
      <c r="KJK44" s="1065" t="s">
        <v>430</v>
      </c>
      <c r="KJL44" s="1065" t="s">
        <v>430</v>
      </c>
      <c r="KJM44" s="1065" t="s">
        <v>430</v>
      </c>
      <c r="KJN44" s="1065" t="s">
        <v>430</v>
      </c>
      <c r="KJO44" s="1065" t="s">
        <v>430</v>
      </c>
      <c r="KJP44" s="1065" t="s">
        <v>430</v>
      </c>
      <c r="KJQ44" s="1065" t="s">
        <v>430</v>
      </c>
      <c r="KJR44" s="1065" t="s">
        <v>430</v>
      </c>
      <c r="KJS44" s="1065" t="s">
        <v>430</v>
      </c>
      <c r="KJT44" s="1065" t="s">
        <v>430</v>
      </c>
      <c r="KJU44" s="1065" t="s">
        <v>430</v>
      </c>
      <c r="KJV44" s="1065" t="s">
        <v>430</v>
      </c>
      <c r="KJW44" s="1065" t="s">
        <v>430</v>
      </c>
      <c r="KJX44" s="1065" t="s">
        <v>430</v>
      </c>
      <c r="KJY44" s="1065" t="s">
        <v>430</v>
      </c>
      <c r="KJZ44" s="1065" t="s">
        <v>430</v>
      </c>
      <c r="KKA44" s="1065" t="s">
        <v>430</v>
      </c>
      <c r="KKB44" s="1065" t="s">
        <v>430</v>
      </c>
      <c r="KKC44" s="1065" t="s">
        <v>430</v>
      </c>
      <c r="KKD44" s="1065" t="s">
        <v>430</v>
      </c>
      <c r="KKE44" s="1065" t="s">
        <v>430</v>
      </c>
      <c r="KKF44" s="1065" t="s">
        <v>430</v>
      </c>
      <c r="KKG44" s="1065" t="s">
        <v>430</v>
      </c>
      <c r="KKH44" s="1065" t="s">
        <v>430</v>
      </c>
      <c r="KKI44" s="1065" t="s">
        <v>430</v>
      </c>
      <c r="KKJ44" s="1065" t="s">
        <v>430</v>
      </c>
      <c r="KKK44" s="1065" t="s">
        <v>430</v>
      </c>
      <c r="KKL44" s="1065" t="s">
        <v>430</v>
      </c>
      <c r="KKM44" s="1065" t="s">
        <v>430</v>
      </c>
      <c r="KKN44" s="1065" t="s">
        <v>430</v>
      </c>
      <c r="KKO44" s="1065" t="s">
        <v>430</v>
      </c>
      <c r="KKP44" s="1065" t="s">
        <v>430</v>
      </c>
      <c r="KKQ44" s="1065" t="s">
        <v>430</v>
      </c>
      <c r="KKR44" s="1065" t="s">
        <v>430</v>
      </c>
      <c r="KKS44" s="1065" t="s">
        <v>430</v>
      </c>
      <c r="KKT44" s="1065" t="s">
        <v>430</v>
      </c>
      <c r="KKU44" s="1065" t="s">
        <v>430</v>
      </c>
      <c r="KKV44" s="1065" t="s">
        <v>430</v>
      </c>
      <c r="KKW44" s="1065" t="s">
        <v>430</v>
      </c>
      <c r="KKX44" s="1065" t="s">
        <v>430</v>
      </c>
      <c r="KKY44" s="1065" t="s">
        <v>430</v>
      </c>
      <c r="KKZ44" s="1065" t="s">
        <v>430</v>
      </c>
      <c r="KLA44" s="1065" t="s">
        <v>430</v>
      </c>
      <c r="KLB44" s="1065" t="s">
        <v>430</v>
      </c>
      <c r="KLC44" s="1065" t="s">
        <v>430</v>
      </c>
      <c r="KLD44" s="1065" t="s">
        <v>430</v>
      </c>
      <c r="KLE44" s="1065" t="s">
        <v>430</v>
      </c>
      <c r="KLF44" s="1065" t="s">
        <v>430</v>
      </c>
      <c r="KLG44" s="1065" t="s">
        <v>430</v>
      </c>
      <c r="KLH44" s="1065" t="s">
        <v>430</v>
      </c>
      <c r="KLI44" s="1065" t="s">
        <v>430</v>
      </c>
      <c r="KLJ44" s="1065" t="s">
        <v>430</v>
      </c>
      <c r="KLK44" s="1065" t="s">
        <v>430</v>
      </c>
      <c r="KLL44" s="1065" t="s">
        <v>430</v>
      </c>
      <c r="KLM44" s="1065" t="s">
        <v>430</v>
      </c>
      <c r="KLN44" s="1065" t="s">
        <v>430</v>
      </c>
      <c r="KLO44" s="1065" t="s">
        <v>430</v>
      </c>
      <c r="KLP44" s="1065" t="s">
        <v>430</v>
      </c>
      <c r="KLQ44" s="1065" t="s">
        <v>430</v>
      </c>
      <c r="KLR44" s="1065" t="s">
        <v>430</v>
      </c>
      <c r="KLS44" s="1065" t="s">
        <v>430</v>
      </c>
      <c r="KLT44" s="1065" t="s">
        <v>430</v>
      </c>
      <c r="KLU44" s="1065" t="s">
        <v>430</v>
      </c>
      <c r="KLV44" s="1065" t="s">
        <v>430</v>
      </c>
      <c r="KLW44" s="1065" t="s">
        <v>430</v>
      </c>
      <c r="KLX44" s="1065" t="s">
        <v>430</v>
      </c>
      <c r="KLY44" s="1065" t="s">
        <v>430</v>
      </c>
      <c r="KLZ44" s="1065" t="s">
        <v>430</v>
      </c>
      <c r="KMA44" s="1065" t="s">
        <v>430</v>
      </c>
      <c r="KMB44" s="1065" t="s">
        <v>430</v>
      </c>
      <c r="KMC44" s="1065" t="s">
        <v>430</v>
      </c>
      <c r="KMD44" s="1065" t="s">
        <v>430</v>
      </c>
      <c r="KME44" s="1065" t="s">
        <v>430</v>
      </c>
      <c r="KMF44" s="1065" t="s">
        <v>430</v>
      </c>
      <c r="KMG44" s="1065" t="s">
        <v>430</v>
      </c>
      <c r="KMH44" s="1065" t="s">
        <v>430</v>
      </c>
      <c r="KMI44" s="1065" t="s">
        <v>430</v>
      </c>
      <c r="KMJ44" s="1065" t="s">
        <v>430</v>
      </c>
      <c r="KMK44" s="1065" t="s">
        <v>430</v>
      </c>
      <c r="KML44" s="1065" t="s">
        <v>430</v>
      </c>
      <c r="KMM44" s="1065" t="s">
        <v>430</v>
      </c>
      <c r="KMN44" s="1065" t="s">
        <v>430</v>
      </c>
      <c r="KMO44" s="1065" t="s">
        <v>430</v>
      </c>
      <c r="KMP44" s="1065" t="s">
        <v>430</v>
      </c>
      <c r="KMQ44" s="1065" t="s">
        <v>430</v>
      </c>
      <c r="KMR44" s="1065" t="s">
        <v>430</v>
      </c>
      <c r="KMS44" s="1065" t="s">
        <v>430</v>
      </c>
      <c r="KMT44" s="1065" t="s">
        <v>430</v>
      </c>
      <c r="KMU44" s="1065" t="s">
        <v>430</v>
      </c>
      <c r="KMV44" s="1065" t="s">
        <v>430</v>
      </c>
      <c r="KMW44" s="1065" t="s">
        <v>430</v>
      </c>
      <c r="KMX44" s="1065" t="s">
        <v>430</v>
      </c>
      <c r="KMY44" s="1065" t="s">
        <v>430</v>
      </c>
      <c r="KMZ44" s="1065" t="s">
        <v>430</v>
      </c>
      <c r="KNA44" s="1065" t="s">
        <v>430</v>
      </c>
      <c r="KNB44" s="1065" t="s">
        <v>430</v>
      </c>
      <c r="KNC44" s="1065" t="s">
        <v>430</v>
      </c>
      <c r="KND44" s="1065" t="s">
        <v>430</v>
      </c>
      <c r="KNE44" s="1065" t="s">
        <v>430</v>
      </c>
      <c r="KNF44" s="1065" t="s">
        <v>430</v>
      </c>
      <c r="KNG44" s="1065" t="s">
        <v>430</v>
      </c>
      <c r="KNH44" s="1065" t="s">
        <v>430</v>
      </c>
      <c r="KNI44" s="1065" t="s">
        <v>430</v>
      </c>
      <c r="KNJ44" s="1065" t="s">
        <v>430</v>
      </c>
      <c r="KNK44" s="1065" t="s">
        <v>430</v>
      </c>
      <c r="KNL44" s="1065" t="s">
        <v>430</v>
      </c>
      <c r="KNM44" s="1065" t="s">
        <v>430</v>
      </c>
      <c r="KNN44" s="1065" t="s">
        <v>430</v>
      </c>
      <c r="KNO44" s="1065" t="s">
        <v>430</v>
      </c>
      <c r="KNP44" s="1065" t="s">
        <v>430</v>
      </c>
      <c r="KNQ44" s="1065" t="s">
        <v>430</v>
      </c>
      <c r="KNR44" s="1065" t="s">
        <v>430</v>
      </c>
      <c r="KNS44" s="1065" t="s">
        <v>430</v>
      </c>
      <c r="KNT44" s="1065" t="s">
        <v>430</v>
      </c>
      <c r="KNU44" s="1065" t="s">
        <v>430</v>
      </c>
      <c r="KNV44" s="1065" t="s">
        <v>430</v>
      </c>
      <c r="KNW44" s="1065" t="s">
        <v>430</v>
      </c>
      <c r="KNX44" s="1065" t="s">
        <v>430</v>
      </c>
      <c r="KNY44" s="1065" t="s">
        <v>430</v>
      </c>
      <c r="KNZ44" s="1065" t="s">
        <v>430</v>
      </c>
      <c r="KOA44" s="1065" t="s">
        <v>430</v>
      </c>
      <c r="KOB44" s="1065" t="s">
        <v>430</v>
      </c>
      <c r="KOC44" s="1065" t="s">
        <v>430</v>
      </c>
      <c r="KOD44" s="1065" t="s">
        <v>430</v>
      </c>
      <c r="KOE44" s="1065" t="s">
        <v>430</v>
      </c>
      <c r="KOF44" s="1065" t="s">
        <v>430</v>
      </c>
      <c r="KOG44" s="1065" t="s">
        <v>430</v>
      </c>
      <c r="KOH44" s="1065" t="s">
        <v>430</v>
      </c>
      <c r="KOI44" s="1065" t="s">
        <v>430</v>
      </c>
      <c r="KOJ44" s="1065" t="s">
        <v>430</v>
      </c>
      <c r="KOK44" s="1065" t="s">
        <v>430</v>
      </c>
      <c r="KOL44" s="1065" t="s">
        <v>430</v>
      </c>
      <c r="KOM44" s="1065" t="s">
        <v>430</v>
      </c>
      <c r="KON44" s="1065" t="s">
        <v>430</v>
      </c>
      <c r="KOO44" s="1065" t="s">
        <v>430</v>
      </c>
      <c r="KOP44" s="1065" t="s">
        <v>430</v>
      </c>
      <c r="KOQ44" s="1065" t="s">
        <v>430</v>
      </c>
      <c r="KOR44" s="1065" t="s">
        <v>430</v>
      </c>
      <c r="KOS44" s="1065" t="s">
        <v>430</v>
      </c>
      <c r="KOT44" s="1065" t="s">
        <v>430</v>
      </c>
      <c r="KOU44" s="1065" t="s">
        <v>430</v>
      </c>
      <c r="KOV44" s="1065" t="s">
        <v>430</v>
      </c>
      <c r="KOW44" s="1065" t="s">
        <v>430</v>
      </c>
      <c r="KOX44" s="1065" t="s">
        <v>430</v>
      </c>
      <c r="KOY44" s="1065" t="s">
        <v>430</v>
      </c>
      <c r="KOZ44" s="1065" t="s">
        <v>430</v>
      </c>
      <c r="KPA44" s="1065" t="s">
        <v>430</v>
      </c>
      <c r="KPB44" s="1065" t="s">
        <v>430</v>
      </c>
      <c r="KPC44" s="1065" t="s">
        <v>430</v>
      </c>
      <c r="KPD44" s="1065" t="s">
        <v>430</v>
      </c>
      <c r="KPE44" s="1065" t="s">
        <v>430</v>
      </c>
      <c r="KPF44" s="1065" t="s">
        <v>430</v>
      </c>
      <c r="KPG44" s="1065" t="s">
        <v>430</v>
      </c>
      <c r="KPH44" s="1065" t="s">
        <v>430</v>
      </c>
      <c r="KPI44" s="1065" t="s">
        <v>430</v>
      </c>
      <c r="KPJ44" s="1065" t="s">
        <v>430</v>
      </c>
      <c r="KPK44" s="1065" t="s">
        <v>430</v>
      </c>
      <c r="KPL44" s="1065" t="s">
        <v>430</v>
      </c>
      <c r="KPM44" s="1065" t="s">
        <v>430</v>
      </c>
      <c r="KPN44" s="1065" t="s">
        <v>430</v>
      </c>
      <c r="KPO44" s="1065" t="s">
        <v>430</v>
      </c>
      <c r="KPP44" s="1065" t="s">
        <v>430</v>
      </c>
      <c r="KPQ44" s="1065" t="s">
        <v>430</v>
      </c>
      <c r="KPR44" s="1065" t="s">
        <v>430</v>
      </c>
      <c r="KPS44" s="1065" t="s">
        <v>430</v>
      </c>
      <c r="KPT44" s="1065" t="s">
        <v>430</v>
      </c>
      <c r="KPU44" s="1065" t="s">
        <v>430</v>
      </c>
      <c r="KPV44" s="1065" t="s">
        <v>430</v>
      </c>
      <c r="KPW44" s="1065" t="s">
        <v>430</v>
      </c>
      <c r="KPX44" s="1065" t="s">
        <v>430</v>
      </c>
      <c r="KPY44" s="1065" t="s">
        <v>430</v>
      </c>
      <c r="KPZ44" s="1065" t="s">
        <v>430</v>
      </c>
      <c r="KQA44" s="1065" t="s">
        <v>430</v>
      </c>
      <c r="KQB44" s="1065" t="s">
        <v>430</v>
      </c>
      <c r="KQC44" s="1065" t="s">
        <v>430</v>
      </c>
      <c r="KQD44" s="1065" t="s">
        <v>430</v>
      </c>
      <c r="KQE44" s="1065" t="s">
        <v>430</v>
      </c>
      <c r="KQF44" s="1065" t="s">
        <v>430</v>
      </c>
      <c r="KQG44" s="1065" t="s">
        <v>430</v>
      </c>
      <c r="KQH44" s="1065" t="s">
        <v>430</v>
      </c>
      <c r="KQI44" s="1065" t="s">
        <v>430</v>
      </c>
      <c r="KQJ44" s="1065" t="s">
        <v>430</v>
      </c>
      <c r="KQK44" s="1065" t="s">
        <v>430</v>
      </c>
      <c r="KQL44" s="1065" t="s">
        <v>430</v>
      </c>
      <c r="KQM44" s="1065" t="s">
        <v>430</v>
      </c>
      <c r="KQN44" s="1065" t="s">
        <v>430</v>
      </c>
      <c r="KQO44" s="1065" t="s">
        <v>430</v>
      </c>
      <c r="KQP44" s="1065" t="s">
        <v>430</v>
      </c>
      <c r="KQQ44" s="1065" t="s">
        <v>430</v>
      </c>
      <c r="KQR44" s="1065" t="s">
        <v>430</v>
      </c>
      <c r="KQS44" s="1065" t="s">
        <v>430</v>
      </c>
      <c r="KQT44" s="1065" t="s">
        <v>430</v>
      </c>
      <c r="KQU44" s="1065" t="s">
        <v>430</v>
      </c>
      <c r="KQV44" s="1065" t="s">
        <v>430</v>
      </c>
      <c r="KQW44" s="1065" t="s">
        <v>430</v>
      </c>
      <c r="KQX44" s="1065" t="s">
        <v>430</v>
      </c>
      <c r="KQY44" s="1065" t="s">
        <v>430</v>
      </c>
      <c r="KQZ44" s="1065" t="s">
        <v>430</v>
      </c>
      <c r="KRA44" s="1065" t="s">
        <v>430</v>
      </c>
      <c r="KRB44" s="1065" t="s">
        <v>430</v>
      </c>
      <c r="KRC44" s="1065" t="s">
        <v>430</v>
      </c>
      <c r="KRD44" s="1065" t="s">
        <v>430</v>
      </c>
      <c r="KRE44" s="1065" t="s">
        <v>430</v>
      </c>
      <c r="KRF44" s="1065" t="s">
        <v>430</v>
      </c>
      <c r="KRG44" s="1065" t="s">
        <v>430</v>
      </c>
      <c r="KRH44" s="1065" t="s">
        <v>430</v>
      </c>
      <c r="KRI44" s="1065" t="s">
        <v>430</v>
      </c>
      <c r="KRJ44" s="1065" t="s">
        <v>430</v>
      </c>
      <c r="KRK44" s="1065" t="s">
        <v>430</v>
      </c>
      <c r="KRL44" s="1065" t="s">
        <v>430</v>
      </c>
      <c r="KRM44" s="1065" t="s">
        <v>430</v>
      </c>
      <c r="KRN44" s="1065" t="s">
        <v>430</v>
      </c>
      <c r="KRO44" s="1065" t="s">
        <v>430</v>
      </c>
      <c r="KRP44" s="1065" t="s">
        <v>430</v>
      </c>
      <c r="KRQ44" s="1065" t="s">
        <v>430</v>
      </c>
      <c r="KRR44" s="1065" t="s">
        <v>430</v>
      </c>
      <c r="KRS44" s="1065" t="s">
        <v>430</v>
      </c>
      <c r="KRT44" s="1065" t="s">
        <v>430</v>
      </c>
      <c r="KRU44" s="1065" t="s">
        <v>430</v>
      </c>
      <c r="KRV44" s="1065" t="s">
        <v>430</v>
      </c>
      <c r="KRW44" s="1065" t="s">
        <v>430</v>
      </c>
      <c r="KRX44" s="1065" t="s">
        <v>430</v>
      </c>
      <c r="KRY44" s="1065" t="s">
        <v>430</v>
      </c>
      <c r="KRZ44" s="1065" t="s">
        <v>430</v>
      </c>
      <c r="KSA44" s="1065" t="s">
        <v>430</v>
      </c>
      <c r="KSB44" s="1065" t="s">
        <v>430</v>
      </c>
      <c r="KSC44" s="1065" t="s">
        <v>430</v>
      </c>
      <c r="KSD44" s="1065" t="s">
        <v>430</v>
      </c>
      <c r="KSE44" s="1065" t="s">
        <v>430</v>
      </c>
      <c r="KSF44" s="1065" t="s">
        <v>430</v>
      </c>
      <c r="KSG44" s="1065" t="s">
        <v>430</v>
      </c>
      <c r="KSH44" s="1065" t="s">
        <v>430</v>
      </c>
      <c r="KSI44" s="1065" t="s">
        <v>430</v>
      </c>
      <c r="KSJ44" s="1065" t="s">
        <v>430</v>
      </c>
      <c r="KSK44" s="1065" t="s">
        <v>430</v>
      </c>
      <c r="KSL44" s="1065" t="s">
        <v>430</v>
      </c>
      <c r="KSM44" s="1065" t="s">
        <v>430</v>
      </c>
      <c r="KSN44" s="1065" t="s">
        <v>430</v>
      </c>
      <c r="KSO44" s="1065" t="s">
        <v>430</v>
      </c>
      <c r="KSP44" s="1065" t="s">
        <v>430</v>
      </c>
      <c r="KSQ44" s="1065" t="s">
        <v>430</v>
      </c>
      <c r="KSR44" s="1065" t="s">
        <v>430</v>
      </c>
      <c r="KSS44" s="1065" t="s">
        <v>430</v>
      </c>
      <c r="KST44" s="1065" t="s">
        <v>430</v>
      </c>
      <c r="KSU44" s="1065" t="s">
        <v>430</v>
      </c>
      <c r="KSV44" s="1065" t="s">
        <v>430</v>
      </c>
      <c r="KSW44" s="1065" t="s">
        <v>430</v>
      </c>
      <c r="KSX44" s="1065" t="s">
        <v>430</v>
      </c>
      <c r="KSY44" s="1065" t="s">
        <v>430</v>
      </c>
      <c r="KSZ44" s="1065" t="s">
        <v>430</v>
      </c>
      <c r="KTA44" s="1065" t="s">
        <v>430</v>
      </c>
      <c r="KTB44" s="1065" t="s">
        <v>430</v>
      </c>
      <c r="KTC44" s="1065" t="s">
        <v>430</v>
      </c>
      <c r="KTD44" s="1065" t="s">
        <v>430</v>
      </c>
      <c r="KTE44" s="1065" t="s">
        <v>430</v>
      </c>
      <c r="KTF44" s="1065" t="s">
        <v>430</v>
      </c>
      <c r="KTG44" s="1065" t="s">
        <v>430</v>
      </c>
      <c r="KTH44" s="1065" t="s">
        <v>430</v>
      </c>
      <c r="KTI44" s="1065" t="s">
        <v>430</v>
      </c>
      <c r="KTJ44" s="1065" t="s">
        <v>430</v>
      </c>
      <c r="KTK44" s="1065" t="s">
        <v>430</v>
      </c>
      <c r="KTL44" s="1065" t="s">
        <v>430</v>
      </c>
      <c r="KTM44" s="1065" t="s">
        <v>430</v>
      </c>
      <c r="KTN44" s="1065" t="s">
        <v>430</v>
      </c>
      <c r="KTO44" s="1065" t="s">
        <v>430</v>
      </c>
      <c r="KTP44" s="1065" t="s">
        <v>430</v>
      </c>
      <c r="KTQ44" s="1065" t="s">
        <v>430</v>
      </c>
      <c r="KTR44" s="1065" t="s">
        <v>430</v>
      </c>
      <c r="KTS44" s="1065" t="s">
        <v>430</v>
      </c>
      <c r="KTT44" s="1065" t="s">
        <v>430</v>
      </c>
      <c r="KTU44" s="1065" t="s">
        <v>430</v>
      </c>
      <c r="KTV44" s="1065" t="s">
        <v>430</v>
      </c>
      <c r="KTW44" s="1065" t="s">
        <v>430</v>
      </c>
      <c r="KTX44" s="1065" t="s">
        <v>430</v>
      </c>
      <c r="KTY44" s="1065" t="s">
        <v>430</v>
      </c>
      <c r="KTZ44" s="1065" t="s">
        <v>430</v>
      </c>
      <c r="KUA44" s="1065" t="s">
        <v>430</v>
      </c>
      <c r="KUB44" s="1065" t="s">
        <v>430</v>
      </c>
      <c r="KUC44" s="1065" t="s">
        <v>430</v>
      </c>
      <c r="KUD44" s="1065" t="s">
        <v>430</v>
      </c>
      <c r="KUE44" s="1065" t="s">
        <v>430</v>
      </c>
      <c r="KUF44" s="1065" t="s">
        <v>430</v>
      </c>
      <c r="KUG44" s="1065" t="s">
        <v>430</v>
      </c>
      <c r="KUH44" s="1065" t="s">
        <v>430</v>
      </c>
      <c r="KUI44" s="1065" t="s">
        <v>430</v>
      </c>
      <c r="KUJ44" s="1065" t="s">
        <v>430</v>
      </c>
      <c r="KUK44" s="1065" t="s">
        <v>430</v>
      </c>
      <c r="KUL44" s="1065" t="s">
        <v>430</v>
      </c>
      <c r="KUM44" s="1065" t="s">
        <v>430</v>
      </c>
      <c r="KUN44" s="1065" t="s">
        <v>430</v>
      </c>
      <c r="KUO44" s="1065" t="s">
        <v>430</v>
      </c>
      <c r="KUP44" s="1065" t="s">
        <v>430</v>
      </c>
      <c r="KUQ44" s="1065" t="s">
        <v>430</v>
      </c>
      <c r="KUR44" s="1065" t="s">
        <v>430</v>
      </c>
      <c r="KUS44" s="1065" t="s">
        <v>430</v>
      </c>
      <c r="KUT44" s="1065" t="s">
        <v>430</v>
      </c>
      <c r="KUU44" s="1065" t="s">
        <v>430</v>
      </c>
      <c r="KUV44" s="1065" t="s">
        <v>430</v>
      </c>
      <c r="KUW44" s="1065" t="s">
        <v>430</v>
      </c>
      <c r="KUX44" s="1065" t="s">
        <v>430</v>
      </c>
      <c r="KUY44" s="1065" t="s">
        <v>430</v>
      </c>
      <c r="KUZ44" s="1065" t="s">
        <v>430</v>
      </c>
      <c r="KVA44" s="1065" t="s">
        <v>430</v>
      </c>
      <c r="KVB44" s="1065" t="s">
        <v>430</v>
      </c>
      <c r="KVC44" s="1065" t="s">
        <v>430</v>
      </c>
      <c r="KVD44" s="1065" t="s">
        <v>430</v>
      </c>
      <c r="KVE44" s="1065" t="s">
        <v>430</v>
      </c>
      <c r="KVF44" s="1065" t="s">
        <v>430</v>
      </c>
      <c r="KVG44" s="1065" t="s">
        <v>430</v>
      </c>
      <c r="KVH44" s="1065" t="s">
        <v>430</v>
      </c>
      <c r="KVI44" s="1065" t="s">
        <v>430</v>
      </c>
      <c r="KVJ44" s="1065" t="s">
        <v>430</v>
      </c>
      <c r="KVK44" s="1065" t="s">
        <v>430</v>
      </c>
      <c r="KVL44" s="1065" t="s">
        <v>430</v>
      </c>
      <c r="KVM44" s="1065" t="s">
        <v>430</v>
      </c>
      <c r="KVN44" s="1065" t="s">
        <v>430</v>
      </c>
      <c r="KVO44" s="1065" t="s">
        <v>430</v>
      </c>
      <c r="KVP44" s="1065" t="s">
        <v>430</v>
      </c>
      <c r="KVQ44" s="1065" t="s">
        <v>430</v>
      </c>
      <c r="KVR44" s="1065" t="s">
        <v>430</v>
      </c>
      <c r="KVS44" s="1065" t="s">
        <v>430</v>
      </c>
      <c r="KVT44" s="1065" t="s">
        <v>430</v>
      </c>
      <c r="KVU44" s="1065" t="s">
        <v>430</v>
      </c>
      <c r="KVV44" s="1065" t="s">
        <v>430</v>
      </c>
      <c r="KVW44" s="1065" t="s">
        <v>430</v>
      </c>
      <c r="KVX44" s="1065" t="s">
        <v>430</v>
      </c>
      <c r="KVY44" s="1065" t="s">
        <v>430</v>
      </c>
      <c r="KVZ44" s="1065" t="s">
        <v>430</v>
      </c>
      <c r="KWA44" s="1065" t="s">
        <v>430</v>
      </c>
      <c r="KWB44" s="1065" t="s">
        <v>430</v>
      </c>
      <c r="KWC44" s="1065" t="s">
        <v>430</v>
      </c>
      <c r="KWD44" s="1065" t="s">
        <v>430</v>
      </c>
      <c r="KWE44" s="1065" t="s">
        <v>430</v>
      </c>
      <c r="KWF44" s="1065" t="s">
        <v>430</v>
      </c>
      <c r="KWG44" s="1065" t="s">
        <v>430</v>
      </c>
      <c r="KWH44" s="1065" t="s">
        <v>430</v>
      </c>
      <c r="KWI44" s="1065" t="s">
        <v>430</v>
      </c>
      <c r="KWJ44" s="1065" t="s">
        <v>430</v>
      </c>
      <c r="KWK44" s="1065" t="s">
        <v>430</v>
      </c>
      <c r="KWL44" s="1065" t="s">
        <v>430</v>
      </c>
      <c r="KWM44" s="1065" t="s">
        <v>430</v>
      </c>
      <c r="KWN44" s="1065" t="s">
        <v>430</v>
      </c>
      <c r="KWO44" s="1065" t="s">
        <v>430</v>
      </c>
      <c r="KWP44" s="1065" t="s">
        <v>430</v>
      </c>
      <c r="KWQ44" s="1065" t="s">
        <v>430</v>
      </c>
      <c r="KWR44" s="1065" t="s">
        <v>430</v>
      </c>
      <c r="KWS44" s="1065" t="s">
        <v>430</v>
      </c>
      <c r="KWT44" s="1065" t="s">
        <v>430</v>
      </c>
      <c r="KWU44" s="1065" t="s">
        <v>430</v>
      </c>
      <c r="KWV44" s="1065" t="s">
        <v>430</v>
      </c>
      <c r="KWW44" s="1065" t="s">
        <v>430</v>
      </c>
      <c r="KWX44" s="1065" t="s">
        <v>430</v>
      </c>
      <c r="KWY44" s="1065" t="s">
        <v>430</v>
      </c>
      <c r="KWZ44" s="1065" t="s">
        <v>430</v>
      </c>
      <c r="KXA44" s="1065" t="s">
        <v>430</v>
      </c>
      <c r="KXB44" s="1065" t="s">
        <v>430</v>
      </c>
      <c r="KXC44" s="1065" t="s">
        <v>430</v>
      </c>
      <c r="KXD44" s="1065" t="s">
        <v>430</v>
      </c>
      <c r="KXE44" s="1065" t="s">
        <v>430</v>
      </c>
      <c r="KXF44" s="1065" t="s">
        <v>430</v>
      </c>
      <c r="KXG44" s="1065" t="s">
        <v>430</v>
      </c>
      <c r="KXH44" s="1065" t="s">
        <v>430</v>
      </c>
      <c r="KXI44" s="1065" t="s">
        <v>430</v>
      </c>
      <c r="KXJ44" s="1065" t="s">
        <v>430</v>
      </c>
      <c r="KXK44" s="1065" t="s">
        <v>430</v>
      </c>
      <c r="KXL44" s="1065" t="s">
        <v>430</v>
      </c>
      <c r="KXM44" s="1065" t="s">
        <v>430</v>
      </c>
      <c r="KXN44" s="1065" t="s">
        <v>430</v>
      </c>
      <c r="KXO44" s="1065" t="s">
        <v>430</v>
      </c>
      <c r="KXP44" s="1065" t="s">
        <v>430</v>
      </c>
      <c r="KXQ44" s="1065" t="s">
        <v>430</v>
      </c>
      <c r="KXR44" s="1065" t="s">
        <v>430</v>
      </c>
      <c r="KXS44" s="1065" t="s">
        <v>430</v>
      </c>
      <c r="KXT44" s="1065" t="s">
        <v>430</v>
      </c>
      <c r="KXU44" s="1065" t="s">
        <v>430</v>
      </c>
      <c r="KXV44" s="1065" t="s">
        <v>430</v>
      </c>
      <c r="KXW44" s="1065" t="s">
        <v>430</v>
      </c>
      <c r="KXX44" s="1065" t="s">
        <v>430</v>
      </c>
      <c r="KXY44" s="1065" t="s">
        <v>430</v>
      </c>
      <c r="KXZ44" s="1065" t="s">
        <v>430</v>
      </c>
      <c r="KYA44" s="1065" t="s">
        <v>430</v>
      </c>
      <c r="KYB44" s="1065" t="s">
        <v>430</v>
      </c>
      <c r="KYC44" s="1065" t="s">
        <v>430</v>
      </c>
      <c r="KYD44" s="1065" t="s">
        <v>430</v>
      </c>
      <c r="KYE44" s="1065" t="s">
        <v>430</v>
      </c>
      <c r="KYF44" s="1065" t="s">
        <v>430</v>
      </c>
      <c r="KYG44" s="1065" t="s">
        <v>430</v>
      </c>
      <c r="KYH44" s="1065" t="s">
        <v>430</v>
      </c>
      <c r="KYI44" s="1065" t="s">
        <v>430</v>
      </c>
      <c r="KYJ44" s="1065" t="s">
        <v>430</v>
      </c>
      <c r="KYK44" s="1065" t="s">
        <v>430</v>
      </c>
      <c r="KYL44" s="1065" t="s">
        <v>430</v>
      </c>
      <c r="KYM44" s="1065" t="s">
        <v>430</v>
      </c>
      <c r="KYN44" s="1065" t="s">
        <v>430</v>
      </c>
      <c r="KYO44" s="1065" t="s">
        <v>430</v>
      </c>
      <c r="KYP44" s="1065" t="s">
        <v>430</v>
      </c>
      <c r="KYQ44" s="1065" t="s">
        <v>430</v>
      </c>
      <c r="KYR44" s="1065" t="s">
        <v>430</v>
      </c>
      <c r="KYS44" s="1065" t="s">
        <v>430</v>
      </c>
      <c r="KYT44" s="1065" t="s">
        <v>430</v>
      </c>
      <c r="KYU44" s="1065" t="s">
        <v>430</v>
      </c>
      <c r="KYV44" s="1065" t="s">
        <v>430</v>
      </c>
      <c r="KYW44" s="1065" t="s">
        <v>430</v>
      </c>
      <c r="KYX44" s="1065" t="s">
        <v>430</v>
      </c>
      <c r="KYY44" s="1065" t="s">
        <v>430</v>
      </c>
      <c r="KYZ44" s="1065" t="s">
        <v>430</v>
      </c>
      <c r="KZA44" s="1065" t="s">
        <v>430</v>
      </c>
      <c r="KZB44" s="1065" t="s">
        <v>430</v>
      </c>
      <c r="KZC44" s="1065" t="s">
        <v>430</v>
      </c>
      <c r="KZD44" s="1065" t="s">
        <v>430</v>
      </c>
      <c r="KZE44" s="1065" t="s">
        <v>430</v>
      </c>
      <c r="KZF44" s="1065" t="s">
        <v>430</v>
      </c>
      <c r="KZG44" s="1065" t="s">
        <v>430</v>
      </c>
      <c r="KZH44" s="1065" t="s">
        <v>430</v>
      </c>
      <c r="KZI44" s="1065" t="s">
        <v>430</v>
      </c>
      <c r="KZJ44" s="1065" t="s">
        <v>430</v>
      </c>
      <c r="KZK44" s="1065" t="s">
        <v>430</v>
      </c>
      <c r="KZL44" s="1065" t="s">
        <v>430</v>
      </c>
      <c r="KZM44" s="1065" t="s">
        <v>430</v>
      </c>
      <c r="KZN44" s="1065" t="s">
        <v>430</v>
      </c>
      <c r="KZO44" s="1065" t="s">
        <v>430</v>
      </c>
      <c r="KZP44" s="1065" t="s">
        <v>430</v>
      </c>
      <c r="KZQ44" s="1065" t="s">
        <v>430</v>
      </c>
      <c r="KZR44" s="1065" t="s">
        <v>430</v>
      </c>
      <c r="KZS44" s="1065" t="s">
        <v>430</v>
      </c>
      <c r="KZT44" s="1065" t="s">
        <v>430</v>
      </c>
      <c r="KZU44" s="1065" t="s">
        <v>430</v>
      </c>
      <c r="KZV44" s="1065" t="s">
        <v>430</v>
      </c>
      <c r="KZW44" s="1065" t="s">
        <v>430</v>
      </c>
      <c r="KZX44" s="1065" t="s">
        <v>430</v>
      </c>
      <c r="KZY44" s="1065" t="s">
        <v>430</v>
      </c>
      <c r="KZZ44" s="1065" t="s">
        <v>430</v>
      </c>
      <c r="LAA44" s="1065" t="s">
        <v>430</v>
      </c>
      <c r="LAB44" s="1065" t="s">
        <v>430</v>
      </c>
      <c r="LAC44" s="1065" t="s">
        <v>430</v>
      </c>
      <c r="LAD44" s="1065" t="s">
        <v>430</v>
      </c>
      <c r="LAE44" s="1065" t="s">
        <v>430</v>
      </c>
      <c r="LAF44" s="1065" t="s">
        <v>430</v>
      </c>
      <c r="LAG44" s="1065" t="s">
        <v>430</v>
      </c>
      <c r="LAH44" s="1065" t="s">
        <v>430</v>
      </c>
      <c r="LAI44" s="1065" t="s">
        <v>430</v>
      </c>
      <c r="LAJ44" s="1065" t="s">
        <v>430</v>
      </c>
      <c r="LAK44" s="1065" t="s">
        <v>430</v>
      </c>
      <c r="LAL44" s="1065" t="s">
        <v>430</v>
      </c>
      <c r="LAM44" s="1065" t="s">
        <v>430</v>
      </c>
      <c r="LAN44" s="1065" t="s">
        <v>430</v>
      </c>
      <c r="LAO44" s="1065" t="s">
        <v>430</v>
      </c>
      <c r="LAP44" s="1065" t="s">
        <v>430</v>
      </c>
      <c r="LAQ44" s="1065" t="s">
        <v>430</v>
      </c>
      <c r="LAR44" s="1065" t="s">
        <v>430</v>
      </c>
      <c r="LAS44" s="1065" t="s">
        <v>430</v>
      </c>
      <c r="LAT44" s="1065" t="s">
        <v>430</v>
      </c>
      <c r="LAU44" s="1065" t="s">
        <v>430</v>
      </c>
      <c r="LAV44" s="1065" t="s">
        <v>430</v>
      </c>
      <c r="LAW44" s="1065" t="s">
        <v>430</v>
      </c>
      <c r="LAX44" s="1065" t="s">
        <v>430</v>
      </c>
      <c r="LAY44" s="1065" t="s">
        <v>430</v>
      </c>
      <c r="LAZ44" s="1065" t="s">
        <v>430</v>
      </c>
      <c r="LBA44" s="1065" t="s">
        <v>430</v>
      </c>
      <c r="LBB44" s="1065" t="s">
        <v>430</v>
      </c>
      <c r="LBC44" s="1065" t="s">
        <v>430</v>
      </c>
      <c r="LBD44" s="1065" t="s">
        <v>430</v>
      </c>
      <c r="LBE44" s="1065" t="s">
        <v>430</v>
      </c>
      <c r="LBF44" s="1065" t="s">
        <v>430</v>
      </c>
      <c r="LBG44" s="1065" t="s">
        <v>430</v>
      </c>
      <c r="LBH44" s="1065" t="s">
        <v>430</v>
      </c>
      <c r="LBI44" s="1065" t="s">
        <v>430</v>
      </c>
      <c r="LBJ44" s="1065" t="s">
        <v>430</v>
      </c>
      <c r="LBK44" s="1065" t="s">
        <v>430</v>
      </c>
      <c r="LBL44" s="1065" t="s">
        <v>430</v>
      </c>
      <c r="LBM44" s="1065" t="s">
        <v>430</v>
      </c>
      <c r="LBN44" s="1065" t="s">
        <v>430</v>
      </c>
      <c r="LBO44" s="1065" t="s">
        <v>430</v>
      </c>
      <c r="LBP44" s="1065" t="s">
        <v>430</v>
      </c>
      <c r="LBQ44" s="1065" t="s">
        <v>430</v>
      </c>
      <c r="LBR44" s="1065" t="s">
        <v>430</v>
      </c>
      <c r="LBS44" s="1065" t="s">
        <v>430</v>
      </c>
      <c r="LBT44" s="1065" t="s">
        <v>430</v>
      </c>
      <c r="LBU44" s="1065" t="s">
        <v>430</v>
      </c>
      <c r="LBV44" s="1065" t="s">
        <v>430</v>
      </c>
      <c r="LBW44" s="1065" t="s">
        <v>430</v>
      </c>
      <c r="LBX44" s="1065" t="s">
        <v>430</v>
      </c>
      <c r="LBY44" s="1065" t="s">
        <v>430</v>
      </c>
      <c r="LBZ44" s="1065" t="s">
        <v>430</v>
      </c>
      <c r="LCA44" s="1065" t="s">
        <v>430</v>
      </c>
      <c r="LCB44" s="1065" t="s">
        <v>430</v>
      </c>
      <c r="LCC44" s="1065" t="s">
        <v>430</v>
      </c>
      <c r="LCD44" s="1065" t="s">
        <v>430</v>
      </c>
      <c r="LCE44" s="1065" t="s">
        <v>430</v>
      </c>
      <c r="LCF44" s="1065" t="s">
        <v>430</v>
      </c>
      <c r="LCG44" s="1065" t="s">
        <v>430</v>
      </c>
      <c r="LCH44" s="1065" t="s">
        <v>430</v>
      </c>
      <c r="LCI44" s="1065" t="s">
        <v>430</v>
      </c>
      <c r="LCJ44" s="1065" t="s">
        <v>430</v>
      </c>
      <c r="LCK44" s="1065" t="s">
        <v>430</v>
      </c>
      <c r="LCL44" s="1065" t="s">
        <v>430</v>
      </c>
      <c r="LCM44" s="1065" t="s">
        <v>430</v>
      </c>
      <c r="LCN44" s="1065" t="s">
        <v>430</v>
      </c>
      <c r="LCO44" s="1065" t="s">
        <v>430</v>
      </c>
      <c r="LCP44" s="1065" t="s">
        <v>430</v>
      </c>
      <c r="LCQ44" s="1065" t="s">
        <v>430</v>
      </c>
      <c r="LCR44" s="1065" t="s">
        <v>430</v>
      </c>
      <c r="LCS44" s="1065" t="s">
        <v>430</v>
      </c>
      <c r="LCT44" s="1065" t="s">
        <v>430</v>
      </c>
      <c r="LCU44" s="1065" t="s">
        <v>430</v>
      </c>
      <c r="LCV44" s="1065" t="s">
        <v>430</v>
      </c>
      <c r="LCW44" s="1065" t="s">
        <v>430</v>
      </c>
      <c r="LCX44" s="1065" t="s">
        <v>430</v>
      </c>
      <c r="LCY44" s="1065" t="s">
        <v>430</v>
      </c>
      <c r="LCZ44" s="1065" t="s">
        <v>430</v>
      </c>
      <c r="LDA44" s="1065" t="s">
        <v>430</v>
      </c>
      <c r="LDB44" s="1065" t="s">
        <v>430</v>
      </c>
      <c r="LDC44" s="1065" t="s">
        <v>430</v>
      </c>
      <c r="LDD44" s="1065" t="s">
        <v>430</v>
      </c>
      <c r="LDE44" s="1065" t="s">
        <v>430</v>
      </c>
      <c r="LDF44" s="1065" t="s">
        <v>430</v>
      </c>
      <c r="LDG44" s="1065" t="s">
        <v>430</v>
      </c>
      <c r="LDH44" s="1065" t="s">
        <v>430</v>
      </c>
      <c r="LDI44" s="1065" t="s">
        <v>430</v>
      </c>
      <c r="LDJ44" s="1065" t="s">
        <v>430</v>
      </c>
      <c r="LDK44" s="1065" t="s">
        <v>430</v>
      </c>
      <c r="LDL44" s="1065" t="s">
        <v>430</v>
      </c>
      <c r="LDM44" s="1065" t="s">
        <v>430</v>
      </c>
      <c r="LDN44" s="1065" t="s">
        <v>430</v>
      </c>
      <c r="LDO44" s="1065" t="s">
        <v>430</v>
      </c>
      <c r="LDP44" s="1065" t="s">
        <v>430</v>
      </c>
      <c r="LDQ44" s="1065" t="s">
        <v>430</v>
      </c>
      <c r="LDR44" s="1065" t="s">
        <v>430</v>
      </c>
      <c r="LDS44" s="1065" t="s">
        <v>430</v>
      </c>
      <c r="LDT44" s="1065" t="s">
        <v>430</v>
      </c>
      <c r="LDU44" s="1065" t="s">
        <v>430</v>
      </c>
      <c r="LDV44" s="1065" t="s">
        <v>430</v>
      </c>
      <c r="LDW44" s="1065" t="s">
        <v>430</v>
      </c>
      <c r="LDX44" s="1065" t="s">
        <v>430</v>
      </c>
      <c r="LDY44" s="1065" t="s">
        <v>430</v>
      </c>
      <c r="LDZ44" s="1065" t="s">
        <v>430</v>
      </c>
      <c r="LEA44" s="1065" t="s">
        <v>430</v>
      </c>
      <c r="LEB44" s="1065" t="s">
        <v>430</v>
      </c>
      <c r="LEC44" s="1065" t="s">
        <v>430</v>
      </c>
      <c r="LED44" s="1065" t="s">
        <v>430</v>
      </c>
      <c r="LEE44" s="1065" t="s">
        <v>430</v>
      </c>
      <c r="LEF44" s="1065" t="s">
        <v>430</v>
      </c>
      <c r="LEG44" s="1065" t="s">
        <v>430</v>
      </c>
      <c r="LEH44" s="1065" t="s">
        <v>430</v>
      </c>
      <c r="LEI44" s="1065" t="s">
        <v>430</v>
      </c>
      <c r="LEJ44" s="1065" t="s">
        <v>430</v>
      </c>
      <c r="LEK44" s="1065" t="s">
        <v>430</v>
      </c>
      <c r="LEL44" s="1065" t="s">
        <v>430</v>
      </c>
      <c r="LEM44" s="1065" t="s">
        <v>430</v>
      </c>
      <c r="LEN44" s="1065" t="s">
        <v>430</v>
      </c>
      <c r="LEO44" s="1065" t="s">
        <v>430</v>
      </c>
      <c r="LEP44" s="1065" t="s">
        <v>430</v>
      </c>
      <c r="LEQ44" s="1065" t="s">
        <v>430</v>
      </c>
      <c r="LER44" s="1065" t="s">
        <v>430</v>
      </c>
      <c r="LES44" s="1065" t="s">
        <v>430</v>
      </c>
      <c r="LET44" s="1065" t="s">
        <v>430</v>
      </c>
      <c r="LEU44" s="1065" t="s">
        <v>430</v>
      </c>
      <c r="LEV44" s="1065" t="s">
        <v>430</v>
      </c>
      <c r="LEW44" s="1065" t="s">
        <v>430</v>
      </c>
      <c r="LEX44" s="1065" t="s">
        <v>430</v>
      </c>
      <c r="LEY44" s="1065" t="s">
        <v>430</v>
      </c>
      <c r="LEZ44" s="1065" t="s">
        <v>430</v>
      </c>
      <c r="LFA44" s="1065" t="s">
        <v>430</v>
      </c>
      <c r="LFB44" s="1065" t="s">
        <v>430</v>
      </c>
      <c r="LFC44" s="1065" t="s">
        <v>430</v>
      </c>
      <c r="LFD44" s="1065" t="s">
        <v>430</v>
      </c>
      <c r="LFE44" s="1065" t="s">
        <v>430</v>
      </c>
      <c r="LFF44" s="1065" t="s">
        <v>430</v>
      </c>
      <c r="LFG44" s="1065" t="s">
        <v>430</v>
      </c>
      <c r="LFH44" s="1065" t="s">
        <v>430</v>
      </c>
      <c r="LFI44" s="1065" t="s">
        <v>430</v>
      </c>
      <c r="LFJ44" s="1065" t="s">
        <v>430</v>
      </c>
      <c r="LFK44" s="1065" t="s">
        <v>430</v>
      </c>
      <c r="LFL44" s="1065" t="s">
        <v>430</v>
      </c>
      <c r="LFM44" s="1065" t="s">
        <v>430</v>
      </c>
      <c r="LFN44" s="1065" t="s">
        <v>430</v>
      </c>
      <c r="LFO44" s="1065" t="s">
        <v>430</v>
      </c>
      <c r="LFP44" s="1065" t="s">
        <v>430</v>
      </c>
      <c r="LFQ44" s="1065" t="s">
        <v>430</v>
      </c>
      <c r="LFR44" s="1065" t="s">
        <v>430</v>
      </c>
      <c r="LFS44" s="1065" t="s">
        <v>430</v>
      </c>
      <c r="LFT44" s="1065" t="s">
        <v>430</v>
      </c>
      <c r="LFU44" s="1065" t="s">
        <v>430</v>
      </c>
      <c r="LFV44" s="1065" t="s">
        <v>430</v>
      </c>
      <c r="LFW44" s="1065" t="s">
        <v>430</v>
      </c>
      <c r="LFX44" s="1065" t="s">
        <v>430</v>
      </c>
      <c r="LFY44" s="1065" t="s">
        <v>430</v>
      </c>
      <c r="LFZ44" s="1065" t="s">
        <v>430</v>
      </c>
      <c r="LGA44" s="1065" t="s">
        <v>430</v>
      </c>
      <c r="LGB44" s="1065" t="s">
        <v>430</v>
      </c>
      <c r="LGC44" s="1065" t="s">
        <v>430</v>
      </c>
      <c r="LGD44" s="1065" t="s">
        <v>430</v>
      </c>
      <c r="LGE44" s="1065" t="s">
        <v>430</v>
      </c>
      <c r="LGF44" s="1065" t="s">
        <v>430</v>
      </c>
      <c r="LGG44" s="1065" t="s">
        <v>430</v>
      </c>
      <c r="LGH44" s="1065" t="s">
        <v>430</v>
      </c>
      <c r="LGI44" s="1065" t="s">
        <v>430</v>
      </c>
      <c r="LGJ44" s="1065" t="s">
        <v>430</v>
      </c>
      <c r="LGK44" s="1065" t="s">
        <v>430</v>
      </c>
      <c r="LGL44" s="1065" t="s">
        <v>430</v>
      </c>
      <c r="LGM44" s="1065" t="s">
        <v>430</v>
      </c>
      <c r="LGN44" s="1065" t="s">
        <v>430</v>
      </c>
      <c r="LGO44" s="1065" t="s">
        <v>430</v>
      </c>
      <c r="LGP44" s="1065" t="s">
        <v>430</v>
      </c>
      <c r="LGQ44" s="1065" t="s">
        <v>430</v>
      </c>
      <c r="LGR44" s="1065" t="s">
        <v>430</v>
      </c>
      <c r="LGS44" s="1065" t="s">
        <v>430</v>
      </c>
      <c r="LGT44" s="1065" t="s">
        <v>430</v>
      </c>
      <c r="LGU44" s="1065" t="s">
        <v>430</v>
      </c>
      <c r="LGV44" s="1065" t="s">
        <v>430</v>
      </c>
      <c r="LGW44" s="1065" t="s">
        <v>430</v>
      </c>
      <c r="LGX44" s="1065" t="s">
        <v>430</v>
      </c>
      <c r="LGY44" s="1065" t="s">
        <v>430</v>
      </c>
      <c r="LGZ44" s="1065" t="s">
        <v>430</v>
      </c>
      <c r="LHA44" s="1065" t="s">
        <v>430</v>
      </c>
      <c r="LHB44" s="1065" t="s">
        <v>430</v>
      </c>
      <c r="LHC44" s="1065" t="s">
        <v>430</v>
      </c>
      <c r="LHD44" s="1065" t="s">
        <v>430</v>
      </c>
      <c r="LHE44" s="1065" t="s">
        <v>430</v>
      </c>
      <c r="LHF44" s="1065" t="s">
        <v>430</v>
      </c>
      <c r="LHG44" s="1065" t="s">
        <v>430</v>
      </c>
      <c r="LHH44" s="1065" t="s">
        <v>430</v>
      </c>
      <c r="LHI44" s="1065" t="s">
        <v>430</v>
      </c>
      <c r="LHJ44" s="1065" t="s">
        <v>430</v>
      </c>
      <c r="LHK44" s="1065" t="s">
        <v>430</v>
      </c>
      <c r="LHL44" s="1065" t="s">
        <v>430</v>
      </c>
      <c r="LHM44" s="1065" t="s">
        <v>430</v>
      </c>
      <c r="LHN44" s="1065" t="s">
        <v>430</v>
      </c>
      <c r="LHO44" s="1065" t="s">
        <v>430</v>
      </c>
      <c r="LHP44" s="1065" t="s">
        <v>430</v>
      </c>
      <c r="LHQ44" s="1065" t="s">
        <v>430</v>
      </c>
      <c r="LHR44" s="1065" t="s">
        <v>430</v>
      </c>
      <c r="LHS44" s="1065" t="s">
        <v>430</v>
      </c>
      <c r="LHT44" s="1065" t="s">
        <v>430</v>
      </c>
      <c r="LHU44" s="1065" t="s">
        <v>430</v>
      </c>
      <c r="LHV44" s="1065" t="s">
        <v>430</v>
      </c>
      <c r="LHW44" s="1065" t="s">
        <v>430</v>
      </c>
      <c r="LHX44" s="1065" t="s">
        <v>430</v>
      </c>
      <c r="LHY44" s="1065" t="s">
        <v>430</v>
      </c>
      <c r="LHZ44" s="1065" t="s">
        <v>430</v>
      </c>
      <c r="LIA44" s="1065" t="s">
        <v>430</v>
      </c>
      <c r="LIB44" s="1065" t="s">
        <v>430</v>
      </c>
      <c r="LIC44" s="1065" t="s">
        <v>430</v>
      </c>
      <c r="LID44" s="1065" t="s">
        <v>430</v>
      </c>
      <c r="LIE44" s="1065" t="s">
        <v>430</v>
      </c>
      <c r="LIF44" s="1065" t="s">
        <v>430</v>
      </c>
      <c r="LIG44" s="1065" t="s">
        <v>430</v>
      </c>
      <c r="LIH44" s="1065" t="s">
        <v>430</v>
      </c>
      <c r="LII44" s="1065" t="s">
        <v>430</v>
      </c>
      <c r="LIJ44" s="1065" t="s">
        <v>430</v>
      </c>
      <c r="LIK44" s="1065" t="s">
        <v>430</v>
      </c>
      <c r="LIL44" s="1065" t="s">
        <v>430</v>
      </c>
      <c r="LIM44" s="1065" t="s">
        <v>430</v>
      </c>
      <c r="LIN44" s="1065" t="s">
        <v>430</v>
      </c>
      <c r="LIO44" s="1065" t="s">
        <v>430</v>
      </c>
      <c r="LIP44" s="1065" t="s">
        <v>430</v>
      </c>
      <c r="LIQ44" s="1065" t="s">
        <v>430</v>
      </c>
      <c r="LIR44" s="1065" t="s">
        <v>430</v>
      </c>
      <c r="LIS44" s="1065" t="s">
        <v>430</v>
      </c>
      <c r="LIT44" s="1065" t="s">
        <v>430</v>
      </c>
      <c r="LIU44" s="1065" t="s">
        <v>430</v>
      </c>
      <c r="LIV44" s="1065" t="s">
        <v>430</v>
      </c>
      <c r="LIW44" s="1065" t="s">
        <v>430</v>
      </c>
      <c r="LIX44" s="1065" t="s">
        <v>430</v>
      </c>
      <c r="LIY44" s="1065" t="s">
        <v>430</v>
      </c>
      <c r="LIZ44" s="1065" t="s">
        <v>430</v>
      </c>
      <c r="LJA44" s="1065" t="s">
        <v>430</v>
      </c>
      <c r="LJB44" s="1065" t="s">
        <v>430</v>
      </c>
      <c r="LJC44" s="1065" t="s">
        <v>430</v>
      </c>
      <c r="LJD44" s="1065" t="s">
        <v>430</v>
      </c>
      <c r="LJE44" s="1065" t="s">
        <v>430</v>
      </c>
      <c r="LJF44" s="1065" t="s">
        <v>430</v>
      </c>
      <c r="LJG44" s="1065" t="s">
        <v>430</v>
      </c>
      <c r="LJH44" s="1065" t="s">
        <v>430</v>
      </c>
      <c r="LJI44" s="1065" t="s">
        <v>430</v>
      </c>
      <c r="LJJ44" s="1065" t="s">
        <v>430</v>
      </c>
      <c r="LJK44" s="1065" t="s">
        <v>430</v>
      </c>
      <c r="LJL44" s="1065" t="s">
        <v>430</v>
      </c>
      <c r="LJM44" s="1065" t="s">
        <v>430</v>
      </c>
      <c r="LJN44" s="1065" t="s">
        <v>430</v>
      </c>
      <c r="LJO44" s="1065" t="s">
        <v>430</v>
      </c>
      <c r="LJP44" s="1065" t="s">
        <v>430</v>
      </c>
      <c r="LJQ44" s="1065" t="s">
        <v>430</v>
      </c>
      <c r="LJR44" s="1065" t="s">
        <v>430</v>
      </c>
      <c r="LJS44" s="1065" t="s">
        <v>430</v>
      </c>
      <c r="LJT44" s="1065" t="s">
        <v>430</v>
      </c>
      <c r="LJU44" s="1065" t="s">
        <v>430</v>
      </c>
      <c r="LJV44" s="1065" t="s">
        <v>430</v>
      </c>
      <c r="LJW44" s="1065" t="s">
        <v>430</v>
      </c>
      <c r="LJX44" s="1065" t="s">
        <v>430</v>
      </c>
      <c r="LJY44" s="1065" t="s">
        <v>430</v>
      </c>
      <c r="LJZ44" s="1065" t="s">
        <v>430</v>
      </c>
      <c r="LKA44" s="1065" t="s">
        <v>430</v>
      </c>
      <c r="LKB44" s="1065" t="s">
        <v>430</v>
      </c>
      <c r="LKC44" s="1065" t="s">
        <v>430</v>
      </c>
      <c r="LKD44" s="1065" t="s">
        <v>430</v>
      </c>
      <c r="LKE44" s="1065" t="s">
        <v>430</v>
      </c>
      <c r="LKF44" s="1065" t="s">
        <v>430</v>
      </c>
      <c r="LKG44" s="1065" t="s">
        <v>430</v>
      </c>
      <c r="LKH44" s="1065" t="s">
        <v>430</v>
      </c>
      <c r="LKI44" s="1065" t="s">
        <v>430</v>
      </c>
      <c r="LKJ44" s="1065" t="s">
        <v>430</v>
      </c>
      <c r="LKK44" s="1065" t="s">
        <v>430</v>
      </c>
      <c r="LKL44" s="1065" t="s">
        <v>430</v>
      </c>
      <c r="LKM44" s="1065" t="s">
        <v>430</v>
      </c>
      <c r="LKN44" s="1065" t="s">
        <v>430</v>
      </c>
      <c r="LKO44" s="1065" t="s">
        <v>430</v>
      </c>
      <c r="LKP44" s="1065" t="s">
        <v>430</v>
      </c>
      <c r="LKQ44" s="1065" t="s">
        <v>430</v>
      </c>
      <c r="LKR44" s="1065" t="s">
        <v>430</v>
      </c>
      <c r="LKS44" s="1065" t="s">
        <v>430</v>
      </c>
      <c r="LKT44" s="1065" t="s">
        <v>430</v>
      </c>
      <c r="LKU44" s="1065" t="s">
        <v>430</v>
      </c>
      <c r="LKV44" s="1065" t="s">
        <v>430</v>
      </c>
      <c r="LKW44" s="1065" t="s">
        <v>430</v>
      </c>
      <c r="LKX44" s="1065" t="s">
        <v>430</v>
      </c>
      <c r="LKY44" s="1065" t="s">
        <v>430</v>
      </c>
      <c r="LKZ44" s="1065" t="s">
        <v>430</v>
      </c>
      <c r="LLA44" s="1065" t="s">
        <v>430</v>
      </c>
      <c r="LLB44" s="1065" t="s">
        <v>430</v>
      </c>
      <c r="LLC44" s="1065" t="s">
        <v>430</v>
      </c>
      <c r="LLD44" s="1065" t="s">
        <v>430</v>
      </c>
      <c r="LLE44" s="1065" t="s">
        <v>430</v>
      </c>
      <c r="LLF44" s="1065" t="s">
        <v>430</v>
      </c>
      <c r="LLG44" s="1065" t="s">
        <v>430</v>
      </c>
      <c r="LLH44" s="1065" t="s">
        <v>430</v>
      </c>
      <c r="LLI44" s="1065" t="s">
        <v>430</v>
      </c>
      <c r="LLJ44" s="1065" t="s">
        <v>430</v>
      </c>
      <c r="LLK44" s="1065" t="s">
        <v>430</v>
      </c>
      <c r="LLL44" s="1065" t="s">
        <v>430</v>
      </c>
      <c r="LLM44" s="1065" t="s">
        <v>430</v>
      </c>
      <c r="LLN44" s="1065" t="s">
        <v>430</v>
      </c>
      <c r="LLO44" s="1065" t="s">
        <v>430</v>
      </c>
      <c r="LLP44" s="1065" t="s">
        <v>430</v>
      </c>
      <c r="LLQ44" s="1065" t="s">
        <v>430</v>
      </c>
      <c r="LLR44" s="1065" t="s">
        <v>430</v>
      </c>
      <c r="LLS44" s="1065" t="s">
        <v>430</v>
      </c>
      <c r="LLT44" s="1065" t="s">
        <v>430</v>
      </c>
      <c r="LLU44" s="1065" t="s">
        <v>430</v>
      </c>
      <c r="LLV44" s="1065" t="s">
        <v>430</v>
      </c>
      <c r="LLW44" s="1065" t="s">
        <v>430</v>
      </c>
      <c r="LLX44" s="1065" t="s">
        <v>430</v>
      </c>
      <c r="LLY44" s="1065" t="s">
        <v>430</v>
      </c>
      <c r="LLZ44" s="1065" t="s">
        <v>430</v>
      </c>
      <c r="LMA44" s="1065" t="s">
        <v>430</v>
      </c>
      <c r="LMB44" s="1065" t="s">
        <v>430</v>
      </c>
      <c r="LMC44" s="1065" t="s">
        <v>430</v>
      </c>
      <c r="LMD44" s="1065" t="s">
        <v>430</v>
      </c>
      <c r="LME44" s="1065" t="s">
        <v>430</v>
      </c>
      <c r="LMF44" s="1065" t="s">
        <v>430</v>
      </c>
      <c r="LMG44" s="1065" t="s">
        <v>430</v>
      </c>
      <c r="LMH44" s="1065" t="s">
        <v>430</v>
      </c>
      <c r="LMI44" s="1065" t="s">
        <v>430</v>
      </c>
      <c r="LMJ44" s="1065" t="s">
        <v>430</v>
      </c>
      <c r="LMK44" s="1065" t="s">
        <v>430</v>
      </c>
      <c r="LML44" s="1065" t="s">
        <v>430</v>
      </c>
      <c r="LMM44" s="1065" t="s">
        <v>430</v>
      </c>
      <c r="LMN44" s="1065" t="s">
        <v>430</v>
      </c>
      <c r="LMO44" s="1065" t="s">
        <v>430</v>
      </c>
      <c r="LMP44" s="1065" t="s">
        <v>430</v>
      </c>
      <c r="LMQ44" s="1065" t="s">
        <v>430</v>
      </c>
      <c r="LMR44" s="1065" t="s">
        <v>430</v>
      </c>
      <c r="LMS44" s="1065" t="s">
        <v>430</v>
      </c>
      <c r="LMT44" s="1065" t="s">
        <v>430</v>
      </c>
      <c r="LMU44" s="1065" t="s">
        <v>430</v>
      </c>
      <c r="LMV44" s="1065" t="s">
        <v>430</v>
      </c>
      <c r="LMW44" s="1065" t="s">
        <v>430</v>
      </c>
      <c r="LMX44" s="1065" t="s">
        <v>430</v>
      </c>
      <c r="LMY44" s="1065" t="s">
        <v>430</v>
      </c>
      <c r="LMZ44" s="1065" t="s">
        <v>430</v>
      </c>
      <c r="LNA44" s="1065" t="s">
        <v>430</v>
      </c>
      <c r="LNB44" s="1065" t="s">
        <v>430</v>
      </c>
      <c r="LNC44" s="1065" t="s">
        <v>430</v>
      </c>
      <c r="LND44" s="1065" t="s">
        <v>430</v>
      </c>
      <c r="LNE44" s="1065" t="s">
        <v>430</v>
      </c>
      <c r="LNF44" s="1065" t="s">
        <v>430</v>
      </c>
      <c r="LNG44" s="1065" t="s">
        <v>430</v>
      </c>
      <c r="LNH44" s="1065" t="s">
        <v>430</v>
      </c>
      <c r="LNI44" s="1065" t="s">
        <v>430</v>
      </c>
      <c r="LNJ44" s="1065" t="s">
        <v>430</v>
      </c>
      <c r="LNK44" s="1065" t="s">
        <v>430</v>
      </c>
      <c r="LNL44" s="1065" t="s">
        <v>430</v>
      </c>
      <c r="LNM44" s="1065" t="s">
        <v>430</v>
      </c>
      <c r="LNN44" s="1065" t="s">
        <v>430</v>
      </c>
      <c r="LNO44" s="1065" t="s">
        <v>430</v>
      </c>
      <c r="LNP44" s="1065" t="s">
        <v>430</v>
      </c>
      <c r="LNQ44" s="1065" t="s">
        <v>430</v>
      </c>
      <c r="LNR44" s="1065" t="s">
        <v>430</v>
      </c>
      <c r="LNS44" s="1065" t="s">
        <v>430</v>
      </c>
      <c r="LNT44" s="1065" t="s">
        <v>430</v>
      </c>
      <c r="LNU44" s="1065" t="s">
        <v>430</v>
      </c>
      <c r="LNV44" s="1065" t="s">
        <v>430</v>
      </c>
      <c r="LNW44" s="1065" t="s">
        <v>430</v>
      </c>
      <c r="LNX44" s="1065" t="s">
        <v>430</v>
      </c>
      <c r="LNY44" s="1065" t="s">
        <v>430</v>
      </c>
      <c r="LNZ44" s="1065" t="s">
        <v>430</v>
      </c>
      <c r="LOA44" s="1065" t="s">
        <v>430</v>
      </c>
      <c r="LOB44" s="1065" t="s">
        <v>430</v>
      </c>
      <c r="LOC44" s="1065" t="s">
        <v>430</v>
      </c>
      <c r="LOD44" s="1065" t="s">
        <v>430</v>
      </c>
      <c r="LOE44" s="1065" t="s">
        <v>430</v>
      </c>
      <c r="LOF44" s="1065" t="s">
        <v>430</v>
      </c>
      <c r="LOG44" s="1065" t="s">
        <v>430</v>
      </c>
      <c r="LOH44" s="1065" t="s">
        <v>430</v>
      </c>
      <c r="LOI44" s="1065" t="s">
        <v>430</v>
      </c>
      <c r="LOJ44" s="1065" t="s">
        <v>430</v>
      </c>
      <c r="LOK44" s="1065" t="s">
        <v>430</v>
      </c>
      <c r="LOL44" s="1065" t="s">
        <v>430</v>
      </c>
      <c r="LOM44" s="1065" t="s">
        <v>430</v>
      </c>
      <c r="LON44" s="1065" t="s">
        <v>430</v>
      </c>
      <c r="LOO44" s="1065" t="s">
        <v>430</v>
      </c>
      <c r="LOP44" s="1065" t="s">
        <v>430</v>
      </c>
      <c r="LOQ44" s="1065" t="s">
        <v>430</v>
      </c>
      <c r="LOR44" s="1065" t="s">
        <v>430</v>
      </c>
      <c r="LOS44" s="1065" t="s">
        <v>430</v>
      </c>
      <c r="LOT44" s="1065" t="s">
        <v>430</v>
      </c>
      <c r="LOU44" s="1065" t="s">
        <v>430</v>
      </c>
      <c r="LOV44" s="1065" t="s">
        <v>430</v>
      </c>
      <c r="LOW44" s="1065" t="s">
        <v>430</v>
      </c>
      <c r="LOX44" s="1065" t="s">
        <v>430</v>
      </c>
      <c r="LOY44" s="1065" t="s">
        <v>430</v>
      </c>
      <c r="LOZ44" s="1065" t="s">
        <v>430</v>
      </c>
      <c r="LPA44" s="1065" t="s">
        <v>430</v>
      </c>
      <c r="LPB44" s="1065" t="s">
        <v>430</v>
      </c>
      <c r="LPC44" s="1065" t="s">
        <v>430</v>
      </c>
      <c r="LPD44" s="1065" t="s">
        <v>430</v>
      </c>
      <c r="LPE44" s="1065" t="s">
        <v>430</v>
      </c>
      <c r="LPF44" s="1065" t="s">
        <v>430</v>
      </c>
      <c r="LPG44" s="1065" t="s">
        <v>430</v>
      </c>
      <c r="LPH44" s="1065" t="s">
        <v>430</v>
      </c>
      <c r="LPI44" s="1065" t="s">
        <v>430</v>
      </c>
      <c r="LPJ44" s="1065" t="s">
        <v>430</v>
      </c>
      <c r="LPK44" s="1065" t="s">
        <v>430</v>
      </c>
      <c r="LPL44" s="1065" t="s">
        <v>430</v>
      </c>
      <c r="LPM44" s="1065" t="s">
        <v>430</v>
      </c>
      <c r="LPN44" s="1065" t="s">
        <v>430</v>
      </c>
      <c r="LPO44" s="1065" t="s">
        <v>430</v>
      </c>
      <c r="LPP44" s="1065" t="s">
        <v>430</v>
      </c>
      <c r="LPQ44" s="1065" t="s">
        <v>430</v>
      </c>
      <c r="LPR44" s="1065" t="s">
        <v>430</v>
      </c>
      <c r="LPS44" s="1065" t="s">
        <v>430</v>
      </c>
      <c r="LPT44" s="1065" t="s">
        <v>430</v>
      </c>
      <c r="LPU44" s="1065" t="s">
        <v>430</v>
      </c>
      <c r="LPV44" s="1065" t="s">
        <v>430</v>
      </c>
      <c r="LPW44" s="1065" t="s">
        <v>430</v>
      </c>
      <c r="LPX44" s="1065" t="s">
        <v>430</v>
      </c>
      <c r="LPY44" s="1065" t="s">
        <v>430</v>
      </c>
      <c r="LPZ44" s="1065" t="s">
        <v>430</v>
      </c>
      <c r="LQA44" s="1065" t="s">
        <v>430</v>
      </c>
      <c r="LQB44" s="1065" t="s">
        <v>430</v>
      </c>
      <c r="LQC44" s="1065" t="s">
        <v>430</v>
      </c>
      <c r="LQD44" s="1065" t="s">
        <v>430</v>
      </c>
      <c r="LQE44" s="1065" t="s">
        <v>430</v>
      </c>
      <c r="LQF44" s="1065" t="s">
        <v>430</v>
      </c>
      <c r="LQG44" s="1065" t="s">
        <v>430</v>
      </c>
      <c r="LQH44" s="1065" t="s">
        <v>430</v>
      </c>
      <c r="LQI44" s="1065" t="s">
        <v>430</v>
      </c>
      <c r="LQJ44" s="1065" t="s">
        <v>430</v>
      </c>
      <c r="LQK44" s="1065" t="s">
        <v>430</v>
      </c>
      <c r="LQL44" s="1065" t="s">
        <v>430</v>
      </c>
      <c r="LQM44" s="1065" t="s">
        <v>430</v>
      </c>
      <c r="LQN44" s="1065" t="s">
        <v>430</v>
      </c>
      <c r="LQO44" s="1065" t="s">
        <v>430</v>
      </c>
      <c r="LQP44" s="1065" t="s">
        <v>430</v>
      </c>
      <c r="LQQ44" s="1065" t="s">
        <v>430</v>
      </c>
      <c r="LQR44" s="1065" t="s">
        <v>430</v>
      </c>
      <c r="LQS44" s="1065" t="s">
        <v>430</v>
      </c>
      <c r="LQT44" s="1065" t="s">
        <v>430</v>
      </c>
      <c r="LQU44" s="1065" t="s">
        <v>430</v>
      </c>
      <c r="LQV44" s="1065" t="s">
        <v>430</v>
      </c>
      <c r="LQW44" s="1065" t="s">
        <v>430</v>
      </c>
      <c r="LQX44" s="1065" t="s">
        <v>430</v>
      </c>
      <c r="LQY44" s="1065" t="s">
        <v>430</v>
      </c>
      <c r="LQZ44" s="1065" t="s">
        <v>430</v>
      </c>
      <c r="LRA44" s="1065" t="s">
        <v>430</v>
      </c>
      <c r="LRB44" s="1065" t="s">
        <v>430</v>
      </c>
      <c r="LRC44" s="1065" t="s">
        <v>430</v>
      </c>
      <c r="LRD44" s="1065" t="s">
        <v>430</v>
      </c>
      <c r="LRE44" s="1065" t="s">
        <v>430</v>
      </c>
      <c r="LRF44" s="1065" t="s">
        <v>430</v>
      </c>
      <c r="LRG44" s="1065" t="s">
        <v>430</v>
      </c>
      <c r="LRH44" s="1065" t="s">
        <v>430</v>
      </c>
      <c r="LRI44" s="1065" t="s">
        <v>430</v>
      </c>
      <c r="LRJ44" s="1065" t="s">
        <v>430</v>
      </c>
      <c r="LRK44" s="1065" t="s">
        <v>430</v>
      </c>
      <c r="LRL44" s="1065" t="s">
        <v>430</v>
      </c>
      <c r="LRM44" s="1065" t="s">
        <v>430</v>
      </c>
      <c r="LRN44" s="1065" t="s">
        <v>430</v>
      </c>
      <c r="LRO44" s="1065" t="s">
        <v>430</v>
      </c>
      <c r="LRP44" s="1065" t="s">
        <v>430</v>
      </c>
      <c r="LRQ44" s="1065" t="s">
        <v>430</v>
      </c>
      <c r="LRR44" s="1065" t="s">
        <v>430</v>
      </c>
      <c r="LRS44" s="1065" t="s">
        <v>430</v>
      </c>
      <c r="LRT44" s="1065" t="s">
        <v>430</v>
      </c>
      <c r="LRU44" s="1065" t="s">
        <v>430</v>
      </c>
      <c r="LRV44" s="1065" t="s">
        <v>430</v>
      </c>
      <c r="LRW44" s="1065" t="s">
        <v>430</v>
      </c>
      <c r="LRX44" s="1065" t="s">
        <v>430</v>
      </c>
      <c r="LRY44" s="1065" t="s">
        <v>430</v>
      </c>
      <c r="LRZ44" s="1065" t="s">
        <v>430</v>
      </c>
      <c r="LSA44" s="1065" t="s">
        <v>430</v>
      </c>
      <c r="LSB44" s="1065" t="s">
        <v>430</v>
      </c>
      <c r="LSC44" s="1065" t="s">
        <v>430</v>
      </c>
      <c r="LSD44" s="1065" t="s">
        <v>430</v>
      </c>
      <c r="LSE44" s="1065" t="s">
        <v>430</v>
      </c>
      <c r="LSF44" s="1065" t="s">
        <v>430</v>
      </c>
      <c r="LSG44" s="1065" t="s">
        <v>430</v>
      </c>
      <c r="LSH44" s="1065" t="s">
        <v>430</v>
      </c>
      <c r="LSI44" s="1065" t="s">
        <v>430</v>
      </c>
      <c r="LSJ44" s="1065" t="s">
        <v>430</v>
      </c>
      <c r="LSK44" s="1065" t="s">
        <v>430</v>
      </c>
      <c r="LSL44" s="1065" t="s">
        <v>430</v>
      </c>
      <c r="LSM44" s="1065" t="s">
        <v>430</v>
      </c>
      <c r="LSN44" s="1065" t="s">
        <v>430</v>
      </c>
      <c r="LSO44" s="1065" t="s">
        <v>430</v>
      </c>
      <c r="LSP44" s="1065" t="s">
        <v>430</v>
      </c>
      <c r="LSQ44" s="1065" t="s">
        <v>430</v>
      </c>
      <c r="LSR44" s="1065" t="s">
        <v>430</v>
      </c>
      <c r="LSS44" s="1065" t="s">
        <v>430</v>
      </c>
      <c r="LST44" s="1065" t="s">
        <v>430</v>
      </c>
      <c r="LSU44" s="1065" t="s">
        <v>430</v>
      </c>
      <c r="LSV44" s="1065" t="s">
        <v>430</v>
      </c>
      <c r="LSW44" s="1065" t="s">
        <v>430</v>
      </c>
      <c r="LSX44" s="1065" t="s">
        <v>430</v>
      </c>
      <c r="LSY44" s="1065" t="s">
        <v>430</v>
      </c>
      <c r="LSZ44" s="1065" t="s">
        <v>430</v>
      </c>
      <c r="LTA44" s="1065" t="s">
        <v>430</v>
      </c>
      <c r="LTB44" s="1065" t="s">
        <v>430</v>
      </c>
      <c r="LTC44" s="1065" t="s">
        <v>430</v>
      </c>
      <c r="LTD44" s="1065" t="s">
        <v>430</v>
      </c>
      <c r="LTE44" s="1065" t="s">
        <v>430</v>
      </c>
      <c r="LTF44" s="1065" t="s">
        <v>430</v>
      </c>
      <c r="LTG44" s="1065" t="s">
        <v>430</v>
      </c>
      <c r="LTH44" s="1065" t="s">
        <v>430</v>
      </c>
      <c r="LTI44" s="1065" t="s">
        <v>430</v>
      </c>
      <c r="LTJ44" s="1065" t="s">
        <v>430</v>
      </c>
      <c r="LTK44" s="1065" t="s">
        <v>430</v>
      </c>
      <c r="LTL44" s="1065" t="s">
        <v>430</v>
      </c>
      <c r="LTM44" s="1065" t="s">
        <v>430</v>
      </c>
      <c r="LTN44" s="1065" t="s">
        <v>430</v>
      </c>
      <c r="LTO44" s="1065" t="s">
        <v>430</v>
      </c>
      <c r="LTP44" s="1065" t="s">
        <v>430</v>
      </c>
      <c r="LTQ44" s="1065" t="s">
        <v>430</v>
      </c>
      <c r="LTR44" s="1065" t="s">
        <v>430</v>
      </c>
      <c r="LTS44" s="1065" t="s">
        <v>430</v>
      </c>
      <c r="LTT44" s="1065" t="s">
        <v>430</v>
      </c>
      <c r="LTU44" s="1065" t="s">
        <v>430</v>
      </c>
      <c r="LTV44" s="1065" t="s">
        <v>430</v>
      </c>
      <c r="LTW44" s="1065" t="s">
        <v>430</v>
      </c>
      <c r="LTX44" s="1065" t="s">
        <v>430</v>
      </c>
      <c r="LTY44" s="1065" t="s">
        <v>430</v>
      </c>
      <c r="LTZ44" s="1065" t="s">
        <v>430</v>
      </c>
      <c r="LUA44" s="1065" t="s">
        <v>430</v>
      </c>
      <c r="LUB44" s="1065" t="s">
        <v>430</v>
      </c>
      <c r="LUC44" s="1065" t="s">
        <v>430</v>
      </c>
      <c r="LUD44" s="1065" t="s">
        <v>430</v>
      </c>
      <c r="LUE44" s="1065" t="s">
        <v>430</v>
      </c>
      <c r="LUF44" s="1065" t="s">
        <v>430</v>
      </c>
      <c r="LUG44" s="1065" t="s">
        <v>430</v>
      </c>
      <c r="LUH44" s="1065" t="s">
        <v>430</v>
      </c>
      <c r="LUI44" s="1065" t="s">
        <v>430</v>
      </c>
      <c r="LUJ44" s="1065" t="s">
        <v>430</v>
      </c>
      <c r="LUK44" s="1065" t="s">
        <v>430</v>
      </c>
      <c r="LUL44" s="1065" t="s">
        <v>430</v>
      </c>
      <c r="LUM44" s="1065" t="s">
        <v>430</v>
      </c>
      <c r="LUN44" s="1065" t="s">
        <v>430</v>
      </c>
      <c r="LUO44" s="1065" t="s">
        <v>430</v>
      </c>
      <c r="LUP44" s="1065" t="s">
        <v>430</v>
      </c>
      <c r="LUQ44" s="1065" t="s">
        <v>430</v>
      </c>
      <c r="LUR44" s="1065" t="s">
        <v>430</v>
      </c>
      <c r="LUS44" s="1065" t="s">
        <v>430</v>
      </c>
      <c r="LUT44" s="1065" t="s">
        <v>430</v>
      </c>
      <c r="LUU44" s="1065" t="s">
        <v>430</v>
      </c>
      <c r="LUV44" s="1065" t="s">
        <v>430</v>
      </c>
      <c r="LUW44" s="1065" t="s">
        <v>430</v>
      </c>
      <c r="LUX44" s="1065" t="s">
        <v>430</v>
      </c>
      <c r="LUY44" s="1065" t="s">
        <v>430</v>
      </c>
      <c r="LUZ44" s="1065" t="s">
        <v>430</v>
      </c>
      <c r="LVA44" s="1065" t="s">
        <v>430</v>
      </c>
      <c r="LVB44" s="1065" t="s">
        <v>430</v>
      </c>
      <c r="LVC44" s="1065" t="s">
        <v>430</v>
      </c>
      <c r="LVD44" s="1065" t="s">
        <v>430</v>
      </c>
      <c r="LVE44" s="1065" t="s">
        <v>430</v>
      </c>
      <c r="LVF44" s="1065" t="s">
        <v>430</v>
      </c>
      <c r="LVG44" s="1065" t="s">
        <v>430</v>
      </c>
      <c r="LVH44" s="1065" t="s">
        <v>430</v>
      </c>
      <c r="LVI44" s="1065" t="s">
        <v>430</v>
      </c>
      <c r="LVJ44" s="1065" t="s">
        <v>430</v>
      </c>
      <c r="LVK44" s="1065" t="s">
        <v>430</v>
      </c>
      <c r="LVL44" s="1065" t="s">
        <v>430</v>
      </c>
      <c r="LVM44" s="1065" t="s">
        <v>430</v>
      </c>
      <c r="LVN44" s="1065" t="s">
        <v>430</v>
      </c>
      <c r="LVO44" s="1065" t="s">
        <v>430</v>
      </c>
      <c r="LVP44" s="1065" t="s">
        <v>430</v>
      </c>
      <c r="LVQ44" s="1065" t="s">
        <v>430</v>
      </c>
      <c r="LVR44" s="1065" t="s">
        <v>430</v>
      </c>
      <c r="LVS44" s="1065" t="s">
        <v>430</v>
      </c>
      <c r="LVT44" s="1065" t="s">
        <v>430</v>
      </c>
      <c r="LVU44" s="1065" t="s">
        <v>430</v>
      </c>
      <c r="LVV44" s="1065" t="s">
        <v>430</v>
      </c>
      <c r="LVW44" s="1065" t="s">
        <v>430</v>
      </c>
      <c r="LVX44" s="1065" t="s">
        <v>430</v>
      </c>
      <c r="LVY44" s="1065" t="s">
        <v>430</v>
      </c>
      <c r="LVZ44" s="1065" t="s">
        <v>430</v>
      </c>
      <c r="LWA44" s="1065" t="s">
        <v>430</v>
      </c>
      <c r="LWB44" s="1065" t="s">
        <v>430</v>
      </c>
      <c r="LWC44" s="1065" t="s">
        <v>430</v>
      </c>
      <c r="LWD44" s="1065" t="s">
        <v>430</v>
      </c>
      <c r="LWE44" s="1065" t="s">
        <v>430</v>
      </c>
      <c r="LWF44" s="1065" t="s">
        <v>430</v>
      </c>
      <c r="LWG44" s="1065" t="s">
        <v>430</v>
      </c>
      <c r="LWH44" s="1065" t="s">
        <v>430</v>
      </c>
      <c r="LWI44" s="1065" t="s">
        <v>430</v>
      </c>
      <c r="LWJ44" s="1065" t="s">
        <v>430</v>
      </c>
      <c r="LWK44" s="1065" t="s">
        <v>430</v>
      </c>
      <c r="LWL44" s="1065" t="s">
        <v>430</v>
      </c>
      <c r="LWM44" s="1065" t="s">
        <v>430</v>
      </c>
      <c r="LWN44" s="1065" t="s">
        <v>430</v>
      </c>
      <c r="LWO44" s="1065" t="s">
        <v>430</v>
      </c>
      <c r="LWP44" s="1065" t="s">
        <v>430</v>
      </c>
      <c r="LWQ44" s="1065" t="s">
        <v>430</v>
      </c>
      <c r="LWR44" s="1065" t="s">
        <v>430</v>
      </c>
      <c r="LWS44" s="1065" t="s">
        <v>430</v>
      </c>
      <c r="LWT44" s="1065" t="s">
        <v>430</v>
      </c>
      <c r="LWU44" s="1065" t="s">
        <v>430</v>
      </c>
      <c r="LWV44" s="1065" t="s">
        <v>430</v>
      </c>
      <c r="LWW44" s="1065" t="s">
        <v>430</v>
      </c>
      <c r="LWX44" s="1065" t="s">
        <v>430</v>
      </c>
      <c r="LWY44" s="1065" t="s">
        <v>430</v>
      </c>
      <c r="LWZ44" s="1065" t="s">
        <v>430</v>
      </c>
      <c r="LXA44" s="1065" t="s">
        <v>430</v>
      </c>
      <c r="LXB44" s="1065" t="s">
        <v>430</v>
      </c>
      <c r="LXC44" s="1065" t="s">
        <v>430</v>
      </c>
      <c r="LXD44" s="1065" t="s">
        <v>430</v>
      </c>
      <c r="LXE44" s="1065" t="s">
        <v>430</v>
      </c>
      <c r="LXF44" s="1065" t="s">
        <v>430</v>
      </c>
      <c r="LXG44" s="1065" t="s">
        <v>430</v>
      </c>
      <c r="LXH44" s="1065" t="s">
        <v>430</v>
      </c>
      <c r="LXI44" s="1065" t="s">
        <v>430</v>
      </c>
      <c r="LXJ44" s="1065" t="s">
        <v>430</v>
      </c>
      <c r="LXK44" s="1065" t="s">
        <v>430</v>
      </c>
      <c r="LXL44" s="1065" t="s">
        <v>430</v>
      </c>
      <c r="LXM44" s="1065" t="s">
        <v>430</v>
      </c>
      <c r="LXN44" s="1065" t="s">
        <v>430</v>
      </c>
      <c r="LXO44" s="1065" t="s">
        <v>430</v>
      </c>
      <c r="LXP44" s="1065" t="s">
        <v>430</v>
      </c>
      <c r="LXQ44" s="1065" t="s">
        <v>430</v>
      </c>
      <c r="LXR44" s="1065" t="s">
        <v>430</v>
      </c>
      <c r="LXS44" s="1065" t="s">
        <v>430</v>
      </c>
      <c r="LXT44" s="1065" t="s">
        <v>430</v>
      </c>
      <c r="LXU44" s="1065" t="s">
        <v>430</v>
      </c>
      <c r="LXV44" s="1065" t="s">
        <v>430</v>
      </c>
      <c r="LXW44" s="1065" t="s">
        <v>430</v>
      </c>
      <c r="LXX44" s="1065" t="s">
        <v>430</v>
      </c>
      <c r="LXY44" s="1065" t="s">
        <v>430</v>
      </c>
      <c r="LXZ44" s="1065" t="s">
        <v>430</v>
      </c>
      <c r="LYA44" s="1065" t="s">
        <v>430</v>
      </c>
      <c r="LYB44" s="1065" t="s">
        <v>430</v>
      </c>
      <c r="LYC44" s="1065" t="s">
        <v>430</v>
      </c>
      <c r="LYD44" s="1065" t="s">
        <v>430</v>
      </c>
      <c r="LYE44" s="1065" t="s">
        <v>430</v>
      </c>
      <c r="LYF44" s="1065" t="s">
        <v>430</v>
      </c>
      <c r="LYG44" s="1065" t="s">
        <v>430</v>
      </c>
      <c r="LYH44" s="1065" t="s">
        <v>430</v>
      </c>
      <c r="LYI44" s="1065" t="s">
        <v>430</v>
      </c>
      <c r="LYJ44" s="1065" t="s">
        <v>430</v>
      </c>
      <c r="LYK44" s="1065" t="s">
        <v>430</v>
      </c>
      <c r="LYL44" s="1065" t="s">
        <v>430</v>
      </c>
      <c r="LYM44" s="1065" t="s">
        <v>430</v>
      </c>
      <c r="LYN44" s="1065" t="s">
        <v>430</v>
      </c>
      <c r="LYO44" s="1065" t="s">
        <v>430</v>
      </c>
      <c r="LYP44" s="1065" t="s">
        <v>430</v>
      </c>
      <c r="LYQ44" s="1065" t="s">
        <v>430</v>
      </c>
      <c r="LYR44" s="1065" t="s">
        <v>430</v>
      </c>
      <c r="LYS44" s="1065" t="s">
        <v>430</v>
      </c>
      <c r="LYT44" s="1065" t="s">
        <v>430</v>
      </c>
      <c r="LYU44" s="1065" t="s">
        <v>430</v>
      </c>
      <c r="LYV44" s="1065" t="s">
        <v>430</v>
      </c>
      <c r="LYW44" s="1065" t="s">
        <v>430</v>
      </c>
      <c r="LYX44" s="1065" t="s">
        <v>430</v>
      </c>
      <c r="LYY44" s="1065" t="s">
        <v>430</v>
      </c>
      <c r="LYZ44" s="1065" t="s">
        <v>430</v>
      </c>
      <c r="LZA44" s="1065" t="s">
        <v>430</v>
      </c>
      <c r="LZB44" s="1065" t="s">
        <v>430</v>
      </c>
      <c r="LZC44" s="1065" t="s">
        <v>430</v>
      </c>
      <c r="LZD44" s="1065" t="s">
        <v>430</v>
      </c>
      <c r="LZE44" s="1065" t="s">
        <v>430</v>
      </c>
      <c r="LZF44" s="1065" t="s">
        <v>430</v>
      </c>
      <c r="LZG44" s="1065" t="s">
        <v>430</v>
      </c>
      <c r="LZH44" s="1065" t="s">
        <v>430</v>
      </c>
      <c r="LZI44" s="1065" t="s">
        <v>430</v>
      </c>
      <c r="LZJ44" s="1065" t="s">
        <v>430</v>
      </c>
      <c r="LZK44" s="1065" t="s">
        <v>430</v>
      </c>
      <c r="LZL44" s="1065" t="s">
        <v>430</v>
      </c>
      <c r="LZM44" s="1065" t="s">
        <v>430</v>
      </c>
      <c r="LZN44" s="1065" t="s">
        <v>430</v>
      </c>
      <c r="LZO44" s="1065" t="s">
        <v>430</v>
      </c>
      <c r="LZP44" s="1065" t="s">
        <v>430</v>
      </c>
      <c r="LZQ44" s="1065" t="s">
        <v>430</v>
      </c>
      <c r="LZR44" s="1065" t="s">
        <v>430</v>
      </c>
      <c r="LZS44" s="1065" t="s">
        <v>430</v>
      </c>
      <c r="LZT44" s="1065" t="s">
        <v>430</v>
      </c>
      <c r="LZU44" s="1065" t="s">
        <v>430</v>
      </c>
      <c r="LZV44" s="1065" t="s">
        <v>430</v>
      </c>
      <c r="LZW44" s="1065" t="s">
        <v>430</v>
      </c>
      <c r="LZX44" s="1065" t="s">
        <v>430</v>
      </c>
      <c r="LZY44" s="1065" t="s">
        <v>430</v>
      </c>
      <c r="LZZ44" s="1065" t="s">
        <v>430</v>
      </c>
      <c r="MAA44" s="1065" t="s">
        <v>430</v>
      </c>
      <c r="MAB44" s="1065" t="s">
        <v>430</v>
      </c>
      <c r="MAC44" s="1065" t="s">
        <v>430</v>
      </c>
      <c r="MAD44" s="1065" t="s">
        <v>430</v>
      </c>
      <c r="MAE44" s="1065" t="s">
        <v>430</v>
      </c>
      <c r="MAF44" s="1065" t="s">
        <v>430</v>
      </c>
      <c r="MAG44" s="1065" t="s">
        <v>430</v>
      </c>
      <c r="MAH44" s="1065" t="s">
        <v>430</v>
      </c>
      <c r="MAI44" s="1065" t="s">
        <v>430</v>
      </c>
      <c r="MAJ44" s="1065" t="s">
        <v>430</v>
      </c>
      <c r="MAK44" s="1065" t="s">
        <v>430</v>
      </c>
      <c r="MAL44" s="1065" t="s">
        <v>430</v>
      </c>
      <c r="MAM44" s="1065" t="s">
        <v>430</v>
      </c>
      <c r="MAN44" s="1065" t="s">
        <v>430</v>
      </c>
      <c r="MAO44" s="1065" t="s">
        <v>430</v>
      </c>
      <c r="MAP44" s="1065" t="s">
        <v>430</v>
      </c>
      <c r="MAQ44" s="1065" t="s">
        <v>430</v>
      </c>
      <c r="MAR44" s="1065" t="s">
        <v>430</v>
      </c>
      <c r="MAS44" s="1065" t="s">
        <v>430</v>
      </c>
      <c r="MAT44" s="1065" t="s">
        <v>430</v>
      </c>
      <c r="MAU44" s="1065" t="s">
        <v>430</v>
      </c>
      <c r="MAV44" s="1065" t="s">
        <v>430</v>
      </c>
      <c r="MAW44" s="1065" t="s">
        <v>430</v>
      </c>
      <c r="MAX44" s="1065" t="s">
        <v>430</v>
      </c>
      <c r="MAY44" s="1065" t="s">
        <v>430</v>
      </c>
      <c r="MAZ44" s="1065" t="s">
        <v>430</v>
      </c>
      <c r="MBA44" s="1065" t="s">
        <v>430</v>
      </c>
      <c r="MBB44" s="1065" t="s">
        <v>430</v>
      </c>
      <c r="MBC44" s="1065" t="s">
        <v>430</v>
      </c>
      <c r="MBD44" s="1065" t="s">
        <v>430</v>
      </c>
      <c r="MBE44" s="1065" t="s">
        <v>430</v>
      </c>
      <c r="MBF44" s="1065" t="s">
        <v>430</v>
      </c>
      <c r="MBG44" s="1065" t="s">
        <v>430</v>
      </c>
      <c r="MBH44" s="1065" t="s">
        <v>430</v>
      </c>
      <c r="MBI44" s="1065" t="s">
        <v>430</v>
      </c>
      <c r="MBJ44" s="1065" t="s">
        <v>430</v>
      </c>
      <c r="MBK44" s="1065" t="s">
        <v>430</v>
      </c>
      <c r="MBL44" s="1065" t="s">
        <v>430</v>
      </c>
      <c r="MBM44" s="1065" t="s">
        <v>430</v>
      </c>
      <c r="MBN44" s="1065" t="s">
        <v>430</v>
      </c>
      <c r="MBO44" s="1065" t="s">
        <v>430</v>
      </c>
      <c r="MBP44" s="1065" t="s">
        <v>430</v>
      </c>
      <c r="MBQ44" s="1065" t="s">
        <v>430</v>
      </c>
      <c r="MBR44" s="1065" t="s">
        <v>430</v>
      </c>
      <c r="MBS44" s="1065" t="s">
        <v>430</v>
      </c>
      <c r="MBT44" s="1065" t="s">
        <v>430</v>
      </c>
      <c r="MBU44" s="1065" t="s">
        <v>430</v>
      </c>
      <c r="MBV44" s="1065" t="s">
        <v>430</v>
      </c>
      <c r="MBW44" s="1065" t="s">
        <v>430</v>
      </c>
      <c r="MBX44" s="1065" t="s">
        <v>430</v>
      </c>
      <c r="MBY44" s="1065" t="s">
        <v>430</v>
      </c>
      <c r="MBZ44" s="1065" t="s">
        <v>430</v>
      </c>
      <c r="MCA44" s="1065" t="s">
        <v>430</v>
      </c>
      <c r="MCB44" s="1065" t="s">
        <v>430</v>
      </c>
      <c r="MCC44" s="1065" t="s">
        <v>430</v>
      </c>
      <c r="MCD44" s="1065" t="s">
        <v>430</v>
      </c>
      <c r="MCE44" s="1065" t="s">
        <v>430</v>
      </c>
      <c r="MCF44" s="1065" t="s">
        <v>430</v>
      </c>
      <c r="MCG44" s="1065" t="s">
        <v>430</v>
      </c>
      <c r="MCH44" s="1065" t="s">
        <v>430</v>
      </c>
      <c r="MCI44" s="1065" t="s">
        <v>430</v>
      </c>
      <c r="MCJ44" s="1065" t="s">
        <v>430</v>
      </c>
      <c r="MCK44" s="1065" t="s">
        <v>430</v>
      </c>
      <c r="MCL44" s="1065" t="s">
        <v>430</v>
      </c>
      <c r="MCM44" s="1065" t="s">
        <v>430</v>
      </c>
      <c r="MCN44" s="1065" t="s">
        <v>430</v>
      </c>
      <c r="MCO44" s="1065" t="s">
        <v>430</v>
      </c>
      <c r="MCP44" s="1065" t="s">
        <v>430</v>
      </c>
      <c r="MCQ44" s="1065" t="s">
        <v>430</v>
      </c>
      <c r="MCR44" s="1065" t="s">
        <v>430</v>
      </c>
      <c r="MCS44" s="1065" t="s">
        <v>430</v>
      </c>
      <c r="MCT44" s="1065" t="s">
        <v>430</v>
      </c>
      <c r="MCU44" s="1065" t="s">
        <v>430</v>
      </c>
      <c r="MCV44" s="1065" t="s">
        <v>430</v>
      </c>
      <c r="MCW44" s="1065" t="s">
        <v>430</v>
      </c>
      <c r="MCX44" s="1065" t="s">
        <v>430</v>
      </c>
      <c r="MCY44" s="1065" t="s">
        <v>430</v>
      </c>
      <c r="MCZ44" s="1065" t="s">
        <v>430</v>
      </c>
      <c r="MDA44" s="1065" t="s">
        <v>430</v>
      </c>
      <c r="MDB44" s="1065" t="s">
        <v>430</v>
      </c>
      <c r="MDC44" s="1065" t="s">
        <v>430</v>
      </c>
      <c r="MDD44" s="1065" t="s">
        <v>430</v>
      </c>
      <c r="MDE44" s="1065" t="s">
        <v>430</v>
      </c>
      <c r="MDF44" s="1065" t="s">
        <v>430</v>
      </c>
      <c r="MDG44" s="1065" t="s">
        <v>430</v>
      </c>
      <c r="MDH44" s="1065" t="s">
        <v>430</v>
      </c>
      <c r="MDI44" s="1065" t="s">
        <v>430</v>
      </c>
      <c r="MDJ44" s="1065" t="s">
        <v>430</v>
      </c>
      <c r="MDK44" s="1065" t="s">
        <v>430</v>
      </c>
      <c r="MDL44" s="1065" t="s">
        <v>430</v>
      </c>
      <c r="MDM44" s="1065" t="s">
        <v>430</v>
      </c>
      <c r="MDN44" s="1065" t="s">
        <v>430</v>
      </c>
      <c r="MDO44" s="1065" t="s">
        <v>430</v>
      </c>
      <c r="MDP44" s="1065" t="s">
        <v>430</v>
      </c>
      <c r="MDQ44" s="1065" t="s">
        <v>430</v>
      </c>
      <c r="MDR44" s="1065" t="s">
        <v>430</v>
      </c>
      <c r="MDS44" s="1065" t="s">
        <v>430</v>
      </c>
      <c r="MDT44" s="1065" t="s">
        <v>430</v>
      </c>
      <c r="MDU44" s="1065" t="s">
        <v>430</v>
      </c>
      <c r="MDV44" s="1065" t="s">
        <v>430</v>
      </c>
      <c r="MDW44" s="1065" t="s">
        <v>430</v>
      </c>
      <c r="MDX44" s="1065" t="s">
        <v>430</v>
      </c>
      <c r="MDY44" s="1065" t="s">
        <v>430</v>
      </c>
      <c r="MDZ44" s="1065" t="s">
        <v>430</v>
      </c>
      <c r="MEA44" s="1065" t="s">
        <v>430</v>
      </c>
      <c r="MEB44" s="1065" t="s">
        <v>430</v>
      </c>
      <c r="MEC44" s="1065" t="s">
        <v>430</v>
      </c>
      <c r="MED44" s="1065" t="s">
        <v>430</v>
      </c>
      <c r="MEE44" s="1065" t="s">
        <v>430</v>
      </c>
      <c r="MEF44" s="1065" t="s">
        <v>430</v>
      </c>
      <c r="MEG44" s="1065" t="s">
        <v>430</v>
      </c>
      <c r="MEH44" s="1065" t="s">
        <v>430</v>
      </c>
      <c r="MEI44" s="1065" t="s">
        <v>430</v>
      </c>
      <c r="MEJ44" s="1065" t="s">
        <v>430</v>
      </c>
      <c r="MEK44" s="1065" t="s">
        <v>430</v>
      </c>
      <c r="MEL44" s="1065" t="s">
        <v>430</v>
      </c>
      <c r="MEM44" s="1065" t="s">
        <v>430</v>
      </c>
      <c r="MEN44" s="1065" t="s">
        <v>430</v>
      </c>
      <c r="MEO44" s="1065" t="s">
        <v>430</v>
      </c>
      <c r="MEP44" s="1065" t="s">
        <v>430</v>
      </c>
      <c r="MEQ44" s="1065" t="s">
        <v>430</v>
      </c>
      <c r="MER44" s="1065" t="s">
        <v>430</v>
      </c>
      <c r="MES44" s="1065" t="s">
        <v>430</v>
      </c>
      <c r="MET44" s="1065" t="s">
        <v>430</v>
      </c>
      <c r="MEU44" s="1065" t="s">
        <v>430</v>
      </c>
      <c r="MEV44" s="1065" t="s">
        <v>430</v>
      </c>
      <c r="MEW44" s="1065" t="s">
        <v>430</v>
      </c>
      <c r="MEX44" s="1065" t="s">
        <v>430</v>
      </c>
      <c r="MEY44" s="1065" t="s">
        <v>430</v>
      </c>
      <c r="MEZ44" s="1065" t="s">
        <v>430</v>
      </c>
      <c r="MFA44" s="1065" t="s">
        <v>430</v>
      </c>
      <c r="MFB44" s="1065" t="s">
        <v>430</v>
      </c>
      <c r="MFC44" s="1065" t="s">
        <v>430</v>
      </c>
      <c r="MFD44" s="1065" t="s">
        <v>430</v>
      </c>
      <c r="MFE44" s="1065" t="s">
        <v>430</v>
      </c>
      <c r="MFF44" s="1065" t="s">
        <v>430</v>
      </c>
      <c r="MFG44" s="1065" t="s">
        <v>430</v>
      </c>
      <c r="MFH44" s="1065" t="s">
        <v>430</v>
      </c>
      <c r="MFI44" s="1065" t="s">
        <v>430</v>
      </c>
      <c r="MFJ44" s="1065" t="s">
        <v>430</v>
      </c>
      <c r="MFK44" s="1065" t="s">
        <v>430</v>
      </c>
      <c r="MFL44" s="1065" t="s">
        <v>430</v>
      </c>
      <c r="MFM44" s="1065" t="s">
        <v>430</v>
      </c>
      <c r="MFN44" s="1065" t="s">
        <v>430</v>
      </c>
      <c r="MFO44" s="1065" t="s">
        <v>430</v>
      </c>
      <c r="MFP44" s="1065" t="s">
        <v>430</v>
      </c>
      <c r="MFQ44" s="1065" t="s">
        <v>430</v>
      </c>
      <c r="MFR44" s="1065" t="s">
        <v>430</v>
      </c>
      <c r="MFS44" s="1065" t="s">
        <v>430</v>
      </c>
      <c r="MFT44" s="1065" t="s">
        <v>430</v>
      </c>
      <c r="MFU44" s="1065" t="s">
        <v>430</v>
      </c>
      <c r="MFV44" s="1065" t="s">
        <v>430</v>
      </c>
      <c r="MFW44" s="1065" t="s">
        <v>430</v>
      </c>
      <c r="MFX44" s="1065" t="s">
        <v>430</v>
      </c>
      <c r="MFY44" s="1065" t="s">
        <v>430</v>
      </c>
      <c r="MFZ44" s="1065" t="s">
        <v>430</v>
      </c>
      <c r="MGA44" s="1065" t="s">
        <v>430</v>
      </c>
      <c r="MGB44" s="1065" t="s">
        <v>430</v>
      </c>
      <c r="MGC44" s="1065" t="s">
        <v>430</v>
      </c>
      <c r="MGD44" s="1065" t="s">
        <v>430</v>
      </c>
      <c r="MGE44" s="1065" t="s">
        <v>430</v>
      </c>
      <c r="MGF44" s="1065" t="s">
        <v>430</v>
      </c>
      <c r="MGG44" s="1065" t="s">
        <v>430</v>
      </c>
      <c r="MGH44" s="1065" t="s">
        <v>430</v>
      </c>
      <c r="MGI44" s="1065" t="s">
        <v>430</v>
      </c>
      <c r="MGJ44" s="1065" t="s">
        <v>430</v>
      </c>
      <c r="MGK44" s="1065" t="s">
        <v>430</v>
      </c>
      <c r="MGL44" s="1065" t="s">
        <v>430</v>
      </c>
      <c r="MGM44" s="1065" t="s">
        <v>430</v>
      </c>
      <c r="MGN44" s="1065" t="s">
        <v>430</v>
      </c>
      <c r="MGO44" s="1065" t="s">
        <v>430</v>
      </c>
      <c r="MGP44" s="1065" t="s">
        <v>430</v>
      </c>
      <c r="MGQ44" s="1065" t="s">
        <v>430</v>
      </c>
      <c r="MGR44" s="1065" t="s">
        <v>430</v>
      </c>
      <c r="MGS44" s="1065" t="s">
        <v>430</v>
      </c>
      <c r="MGT44" s="1065" t="s">
        <v>430</v>
      </c>
      <c r="MGU44" s="1065" t="s">
        <v>430</v>
      </c>
      <c r="MGV44" s="1065" t="s">
        <v>430</v>
      </c>
      <c r="MGW44" s="1065" t="s">
        <v>430</v>
      </c>
      <c r="MGX44" s="1065" t="s">
        <v>430</v>
      </c>
      <c r="MGY44" s="1065" t="s">
        <v>430</v>
      </c>
      <c r="MGZ44" s="1065" t="s">
        <v>430</v>
      </c>
      <c r="MHA44" s="1065" t="s">
        <v>430</v>
      </c>
      <c r="MHB44" s="1065" t="s">
        <v>430</v>
      </c>
      <c r="MHC44" s="1065" t="s">
        <v>430</v>
      </c>
      <c r="MHD44" s="1065" t="s">
        <v>430</v>
      </c>
      <c r="MHE44" s="1065" t="s">
        <v>430</v>
      </c>
      <c r="MHF44" s="1065" t="s">
        <v>430</v>
      </c>
      <c r="MHG44" s="1065" t="s">
        <v>430</v>
      </c>
      <c r="MHH44" s="1065" t="s">
        <v>430</v>
      </c>
      <c r="MHI44" s="1065" t="s">
        <v>430</v>
      </c>
      <c r="MHJ44" s="1065" t="s">
        <v>430</v>
      </c>
      <c r="MHK44" s="1065" t="s">
        <v>430</v>
      </c>
      <c r="MHL44" s="1065" t="s">
        <v>430</v>
      </c>
      <c r="MHM44" s="1065" t="s">
        <v>430</v>
      </c>
      <c r="MHN44" s="1065" t="s">
        <v>430</v>
      </c>
      <c r="MHO44" s="1065" t="s">
        <v>430</v>
      </c>
      <c r="MHP44" s="1065" t="s">
        <v>430</v>
      </c>
      <c r="MHQ44" s="1065" t="s">
        <v>430</v>
      </c>
      <c r="MHR44" s="1065" t="s">
        <v>430</v>
      </c>
      <c r="MHS44" s="1065" t="s">
        <v>430</v>
      </c>
      <c r="MHT44" s="1065" t="s">
        <v>430</v>
      </c>
      <c r="MHU44" s="1065" t="s">
        <v>430</v>
      </c>
      <c r="MHV44" s="1065" t="s">
        <v>430</v>
      </c>
      <c r="MHW44" s="1065" t="s">
        <v>430</v>
      </c>
      <c r="MHX44" s="1065" t="s">
        <v>430</v>
      </c>
      <c r="MHY44" s="1065" t="s">
        <v>430</v>
      </c>
      <c r="MHZ44" s="1065" t="s">
        <v>430</v>
      </c>
      <c r="MIA44" s="1065" t="s">
        <v>430</v>
      </c>
      <c r="MIB44" s="1065" t="s">
        <v>430</v>
      </c>
      <c r="MIC44" s="1065" t="s">
        <v>430</v>
      </c>
      <c r="MID44" s="1065" t="s">
        <v>430</v>
      </c>
      <c r="MIE44" s="1065" t="s">
        <v>430</v>
      </c>
      <c r="MIF44" s="1065" t="s">
        <v>430</v>
      </c>
      <c r="MIG44" s="1065" t="s">
        <v>430</v>
      </c>
      <c r="MIH44" s="1065" t="s">
        <v>430</v>
      </c>
      <c r="MII44" s="1065" t="s">
        <v>430</v>
      </c>
      <c r="MIJ44" s="1065" t="s">
        <v>430</v>
      </c>
      <c r="MIK44" s="1065" t="s">
        <v>430</v>
      </c>
      <c r="MIL44" s="1065" t="s">
        <v>430</v>
      </c>
      <c r="MIM44" s="1065" t="s">
        <v>430</v>
      </c>
      <c r="MIN44" s="1065" t="s">
        <v>430</v>
      </c>
      <c r="MIO44" s="1065" t="s">
        <v>430</v>
      </c>
      <c r="MIP44" s="1065" t="s">
        <v>430</v>
      </c>
      <c r="MIQ44" s="1065" t="s">
        <v>430</v>
      </c>
      <c r="MIR44" s="1065" t="s">
        <v>430</v>
      </c>
      <c r="MIS44" s="1065" t="s">
        <v>430</v>
      </c>
      <c r="MIT44" s="1065" t="s">
        <v>430</v>
      </c>
      <c r="MIU44" s="1065" t="s">
        <v>430</v>
      </c>
      <c r="MIV44" s="1065" t="s">
        <v>430</v>
      </c>
      <c r="MIW44" s="1065" t="s">
        <v>430</v>
      </c>
      <c r="MIX44" s="1065" t="s">
        <v>430</v>
      </c>
      <c r="MIY44" s="1065" t="s">
        <v>430</v>
      </c>
      <c r="MIZ44" s="1065" t="s">
        <v>430</v>
      </c>
      <c r="MJA44" s="1065" t="s">
        <v>430</v>
      </c>
      <c r="MJB44" s="1065" t="s">
        <v>430</v>
      </c>
      <c r="MJC44" s="1065" t="s">
        <v>430</v>
      </c>
      <c r="MJD44" s="1065" t="s">
        <v>430</v>
      </c>
      <c r="MJE44" s="1065" t="s">
        <v>430</v>
      </c>
      <c r="MJF44" s="1065" t="s">
        <v>430</v>
      </c>
      <c r="MJG44" s="1065" t="s">
        <v>430</v>
      </c>
      <c r="MJH44" s="1065" t="s">
        <v>430</v>
      </c>
      <c r="MJI44" s="1065" t="s">
        <v>430</v>
      </c>
      <c r="MJJ44" s="1065" t="s">
        <v>430</v>
      </c>
      <c r="MJK44" s="1065" t="s">
        <v>430</v>
      </c>
      <c r="MJL44" s="1065" t="s">
        <v>430</v>
      </c>
      <c r="MJM44" s="1065" t="s">
        <v>430</v>
      </c>
      <c r="MJN44" s="1065" t="s">
        <v>430</v>
      </c>
      <c r="MJO44" s="1065" t="s">
        <v>430</v>
      </c>
      <c r="MJP44" s="1065" t="s">
        <v>430</v>
      </c>
      <c r="MJQ44" s="1065" t="s">
        <v>430</v>
      </c>
      <c r="MJR44" s="1065" t="s">
        <v>430</v>
      </c>
      <c r="MJS44" s="1065" t="s">
        <v>430</v>
      </c>
      <c r="MJT44" s="1065" t="s">
        <v>430</v>
      </c>
      <c r="MJU44" s="1065" t="s">
        <v>430</v>
      </c>
      <c r="MJV44" s="1065" t="s">
        <v>430</v>
      </c>
      <c r="MJW44" s="1065" t="s">
        <v>430</v>
      </c>
      <c r="MJX44" s="1065" t="s">
        <v>430</v>
      </c>
      <c r="MJY44" s="1065" t="s">
        <v>430</v>
      </c>
      <c r="MJZ44" s="1065" t="s">
        <v>430</v>
      </c>
      <c r="MKA44" s="1065" t="s">
        <v>430</v>
      </c>
      <c r="MKB44" s="1065" t="s">
        <v>430</v>
      </c>
      <c r="MKC44" s="1065" t="s">
        <v>430</v>
      </c>
      <c r="MKD44" s="1065" t="s">
        <v>430</v>
      </c>
      <c r="MKE44" s="1065" t="s">
        <v>430</v>
      </c>
      <c r="MKF44" s="1065" t="s">
        <v>430</v>
      </c>
      <c r="MKG44" s="1065" t="s">
        <v>430</v>
      </c>
      <c r="MKH44" s="1065" t="s">
        <v>430</v>
      </c>
      <c r="MKI44" s="1065" t="s">
        <v>430</v>
      </c>
      <c r="MKJ44" s="1065" t="s">
        <v>430</v>
      </c>
      <c r="MKK44" s="1065" t="s">
        <v>430</v>
      </c>
      <c r="MKL44" s="1065" t="s">
        <v>430</v>
      </c>
      <c r="MKM44" s="1065" t="s">
        <v>430</v>
      </c>
      <c r="MKN44" s="1065" t="s">
        <v>430</v>
      </c>
      <c r="MKO44" s="1065" t="s">
        <v>430</v>
      </c>
      <c r="MKP44" s="1065" t="s">
        <v>430</v>
      </c>
      <c r="MKQ44" s="1065" t="s">
        <v>430</v>
      </c>
      <c r="MKR44" s="1065" t="s">
        <v>430</v>
      </c>
      <c r="MKS44" s="1065" t="s">
        <v>430</v>
      </c>
      <c r="MKT44" s="1065" t="s">
        <v>430</v>
      </c>
      <c r="MKU44" s="1065" t="s">
        <v>430</v>
      </c>
      <c r="MKV44" s="1065" t="s">
        <v>430</v>
      </c>
      <c r="MKW44" s="1065" t="s">
        <v>430</v>
      </c>
      <c r="MKX44" s="1065" t="s">
        <v>430</v>
      </c>
      <c r="MKY44" s="1065" t="s">
        <v>430</v>
      </c>
      <c r="MKZ44" s="1065" t="s">
        <v>430</v>
      </c>
      <c r="MLA44" s="1065" t="s">
        <v>430</v>
      </c>
      <c r="MLB44" s="1065" t="s">
        <v>430</v>
      </c>
      <c r="MLC44" s="1065" t="s">
        <v>430</v>
      </c>
      <c r="MLD44" s="1065" t="s">
        <v>430</v>
      </c>
      <c r="MLE44" s="1065" t="s">
        <v>430</v>
      </c>
      <c r="MLF44" s="1065" t="s">
        <v>430</v>
      </c>
      <c r="MLG44" s="1065" t="s">
        <v>430</v>
      </c>
      <c r="MLH44" s="1065" t="s">
        <v>430</v>
      </c>
      <c r="MLI44" s="1065" t="s">
        <v>430</v>
      </c>
      <c r="MLJ44" s="1065" t="s">
        <v>430</v>
      </c>
      <c r="MLK44" s="1065" t="s">
        <v>430</v>
      </c>
      <c r="MLL44" s="1065" t="s">
        <v>430</v>
      </c>
      <c r="MLM44" s="1065" t="s">
        <v>430</v>
      </c>
      <c r="MLN44" s="1065" t="s">
        <v>430</v>
      </c>
      <c r="MLO44" s="1065" t="s">
        <v>430</v>
      </c>
      <c r="MLP44" s="1065" t="s">
        <v>430</v>
      </c>
      <c r="MLQ44" s="1065" t="s">
        <v>430</v>
      </c>
      <c r="MLR44" s="1065" t="s">
        <v>430</v>
      </c>
      <c r="MLS44" s="1065" t="s">
        <v>430</v>
      </c>
      <c r="MLT44" s="1065" t="s">
        <v>430</v>
      </c>
      <c r="MLU44" s="1065" t="s">
        <v>430</v>
      </c>
      <c r="MLV44" s="1065" t="s">
        <v>430</v>
      </c>
      <c r="MLW44" s="1065" t="s">
        <v>430</v>
      </c>
      <c r="MLX44" s="1065" t="s">
        <v>430</v>
      </c>
      <c r="MLY44" s="1065" t="s">
        <v>430</v>
      </c>
      <c r="MLZ44" s="1065" t="s">
        <v>430</v>
      </c>
      <c r="MMA44" s="1065" t="s">
        <v>430</v>
      </c>
      <c r="MMB44" s="1065" t="s">
        <v>430</v>
      </c>
      <c r="MMC44" s="1065" t="s">
        <v>430</v>
      </c>
      <c r="MMD44" s="1065" t="s">
        <v>430</v>
      </c>
      <c r="MME44" s="1065" t="s">
        <v>430</v>
      </c>
      <c r="MMF44" s="1065" t="s">
        <v>430</v>
      </c>
      <c r="MMG44" s="1065" t="s">
        <v>430</v>
      </c>
      <c r="MMH44" s="1065" t="s">
        <v>430</v>
      </c>
      <c r="MMI44" s="1065" t="s">
        <v>430</v>
      </c>
      <c r="MMJ44" s="1065" t="s">
        <v>430</v>
      </c>
      <c r="MMK44" s="1065" t="s">
        <v>430</v>
      </c>
      <c r="MML44" s="1065" t="s">
        <v>430</v>
      </c>
      <c r="MMM44" s="1065" t="s">
        <v>430</v>
      </c>
      <c r="MMN44" s="1065" t="s">
        <v>430</v>
      </c>
      <c r="MMO44" s="1065" t="s">
        <v>430</v>
      </c>
      <c r="MMP44" s="1065" t="s">
        <v>430</v>
      </c>
      <c r="MMQ44" s="1065" t="s">
        <v>430</v>
      </c>
      <c r="MMR44" s="1065" t="s">
        <v>430</v>
      </c>
      <c r="MMS44" s="1065" t="s">
        <v>430</v>
      </c>
      <c r="MMT44" s="1065" t="s">
        <v>430</v>
      </c>
      <c r="MMU44" s="1065" t="s">
        <v>430</v>
      </c>
      <c r="MMV44" s="1065" t="s">
        <v>430</v>
      </c>
      <c r="MMW44" s="1065" t="s">
        <v>430</v>
      </c>
      <c r="MMX44" s="1065" t="s">
        <v>430</v>
      </c>
      <c r="MMY44" s="1065" t="s">
        <v>430</v>
      </c>
      <c r="MMZ44" s="1065" t="s">
        <v>430</v>
      </c>
      <c r="MNA44" s="1065" t="s">
        <v>430</v>
      </c>
      <c r="MNB44" s="1065" t="s">
        <v>430</v>
      </c>
      <c r="MNC44" s="1065" t="s">
        <v>430</v>
      </c>
      <c r="MND44" s="1065" t="s">
        <v>430</v>
      </c>
      <c r="MNE44" s="1065" t="s">
        <v>430</v>
      </c>
      <c r="MNF44" s="1065" t="s">
        <v>430</v>
      </c>
      <c r="MNG44" s="1065" t="s">
        <v>430</v>
      </c>
      <c r="MNH44" s="1065" t="s">
        <v>430</v>
      </c>
      <c r="MNI44" s="1065" t="s">
        <v>430</v>
      </c>
      <c r="MNJ44" s="1065" t="s">
        <v>430</v>
      </c>
      <c r="MNK44" s="1065" t="s">
        <v>430</v>
      </c>
      <c r="MNL44" s="1065" t="s">
        <v>430</v>
      </c>
      <c r="MNM44" s="1065" t="s">
        <v>430</v>
      </c>
      <c r="MNN44" s="1065" t="s">
        <v>430</v>
      </c>
      <c r="MNO44" s="1065" t="s">
        <v>430</v>
      </c>
      <c r="MNP44" s="1065" t="s">
        <v>430</v>
      </c>
      <c r="MNQ44" s="1065" t="s">
        <v>430</v>
      </c>
      <c r="MNR44" s="1065" t="s">
        <v>430</v>
      </c>
      <c r="MNS44" s="1065" t="s">
        <v>430</v>
      </c>
      <c r="MNT44" s="1065" t="s">
        <v>430</v>
      </c>
      <c r="MNU44" s="1065" t="s">
        <v>430</v>
      </c>
      <c r="MNV44" s="1065" t="s">
        <v>430</v>
      </c>
      <c r="MNW44" s="1065" t="s">
        <v>430</v>
      </c>
      <c r="MNX44" s="1065" t="s">
        <v>430</v>
      </c>
      <c r="MNY44" s="1065" t="s">
        <v>430</v>
      </c>
      <c r="MNZ44" s="1065" t="s">
        <v>430</v>
      </c>
      <c r="MOA44" s="1065" t="s">
        <v>430</v>
      </c>
      <c r="MOB44" s="1065" t="s">
        <v>430</v>
      </c>
      <c r="MOC44" s="1065" t="s">
        <v>430</v>
      </c>
      <c r="MOD44" s="1065" t="s">
        <v>430</v>
      </c>
      <c r="MOE44" s="1065" t="s">
        <v>430</v>
      </c>
      <c r="MOF44" s="1065" t="s">
        <v>430</v>
      </c>
      <c r="MOG44" s="1065" t="s">
        <v>430</v>
      </c>
      <c r="MOH44" s="1065" t="s">
        <v>430</v>
      </c>
      <c r="MOI44" s="1065" t="s">
        <v>430</v>
      </c>
      <c r="MOJ44" s="1065" t="s">
        <v>430</v>
      </c>
      <c r="MOK44" s="1065" t="s">
        <v>430</v>
      </c>
      <c r="MOL44" s="1065" t="s">
        <v>430</v>
      </c>
      <c r="MOM44" s="1065" t="s">
        <v>430</v>
      </c>
      <c r="MON44" s="1065" t="s">
        <v>430</v>
      </c>
      <c r="MOO44" s="1065" t="s">
        <v>430</v>
      </c>
      <c r="MOP44" s="1065" t="s">
        <v>430</v>
      </c>
      <c r="MOQ44" s="1065" t="s">
        <v>430</v>
      </c>
      <c r="MOR44" s="1065" t="s">
        <v>430</v>
      </c>
      <c r="MOS44" s="1065" t="s">
        <v>430</v>
      </c>
      <c r="MOT44" s="1065" t="s">
        <v>430</v>
      </c>
      <c r="MOU44" s="1065" t="s">
        <v>430</v>
      </c>
      <c r="MOV44" s="1065" t="s">
        <v>430</v>
      </c>
      <c r="MOW44" s="1065" t="s">
        <v>430</v>
      </c>
      <c r="MOX44" s="1065" t="s">
        <v>430</v>
      </c>
      <c r="MOY44" s="1065" t="s">
        <v>430</v>
      </c>
      <c r="MOZ44" s="1065" t="s">
        <v>430</v>
      </c>
      <c r="MPA44" s="1065" t="s">
        <v>430</v>
      </c>
      <c r="MPB44" s="1065" t="s">
        <v>430</v>
      </c>
      <c r="MPC44" s="1065" t="s">
        <v>430</v>
      </c>
      <c r="MPD44" s="1065" t="s">
        <v>430</v>
      </c>
      <c r="MPE44" s="1065" t="s">
        <v>430</v>
      </c>
      <c r="MPF44" s="1065" t="s">
        <v>430</v>
      </c>
      <c r="MPG44" s="1065" t="s">
        <v>430</v>
      </c>
      <c r="MPH44" s="1065" t="s">
        <v>430</v>
      </c>
      <c r="MPI44" s="1065" t="s">
        <v>430</v>
      </c>
      <c r="MPJ44" s="1065" t="s">
        <v>430</v>
      </c>
      <c r="MPK44" s="1065" t="s">
        <v>430</v>
      </c>
      <c r="MPL44" s="1065" t="s">
        <v>430</v>
      </c>
      <c r="MPM44" s="1065" t="s">
        <v>430</v>
      </c>
      <c r="MPN44" s="1065" t="s">
        <v>430</v>
      </c>
      <c r="MPO44" s="1065" t="s">
        <v>430</v>
      </c>
      <c r="MPP44" s="1065" t="s">
        <v>430</v>
      </c>
      <c r="MPQ44" s="1065" t="s">
        <v>430</v>
      </c>
      <c r="MPR44" s="1065" t="s">
        <v>430</v>
      </c>
      <c r="MPS44" s="1065" t="s">
        <v>430</v>
      </c>
      <c r="MPT44" s="1065" t="s">
        <v>430</v>
      </c>
      <c r="MPU44" s="1065" t="s">
        <v>430</v>
      </c>
      <c r="MPV44" s="1065" t="s">
        <v>430</v>
      </c>
      <c r="MPW44" s="1065" t="s">
        <v>430</v>
      </c>
      <c r="MPX44" s="1065" t="s">
        <v>430</v>
      </c>
      <c r="MPY44" s="1065" t="s">
        <v>430</v>
      </c>
      <c r="MPZ44" s="1065" t="s">
        <v>430</v>
      </c>
      <c r="MQA44" s="1065" t="s">
        <v>430</v>
      </c>
      <c r="MQB44" s="1065" t="s">
        <v>430</v>
      </c>
      <c r="MQC44" s="1065" t="s">
        <v>430</v>
      </c>
      <c r="MQD44" s="1065" t="s">
        <v>430</v>
      </c>
      <c r="MQE44" s="1065" t="s">
        <v>430</v>
      </c>
      <c r="MQF44" s="1065" t="s">
        <v>430</v>
      </c>
      <c r="MQG44" s="1065" t="s">
        <v>430</v>
      </c>
      <c r="MQH44" s="1065" t="s">
        <v>430</v>
      </c>
      <c r="MQI44" s="1065" t="s">
        <v>430</v>
      </c>
      <c r="MQJ44" s="1065" t="s">
        <v>430</v>
      </c>
      <c r="MQK44" s="1065" t="s">
        <v>430</v>
      </c>
      <c r="MQL44" s="1065" t="s">
        <v>430</v>
      </c>
      <c r="MQM44" s="1065" t="s">
        <v>430</v>
      </c>
      <c r="MQN44" s="1065" t="s">
        <v>430</v>
      </c>
      <c r="MQO44" s="1065" t="s">
        <v>430</v>
      </c>
      <c r="MQP44" s="1065" t="s">
        <v>430</v>
      </c>
      <c r="MQQ44" s="1065" t="s">
        <v>430</v>
      </c>
      <c r="MQR44" s="1065" t="s">
        <v>430</v>
      </c>
      <c r="MQS44" s="1065" t="s">
        <v>430</v>
      </c>
      <c r="MQT44" s="1065" t="s">
        <v>430</v>
      </c>
      <c r="MQU44" s="1065" t="s">
        <v>430</v>
      </c>
      <c r="MQV44" s="1065" t="s">
        <v>430</v>
      </c>
      <c r="MQW44" s="1065" t="s">
        <v>430</v>
      </c>
      <c r="MQX44" s="1065" t="s">
        <v>430</v>
      </c>
      <c r="MQY44" s="1065" t="s">
        <v>430</v>
      </c>
      <c r="MQZ44" s="1065" t="s">
        <v>430</v>
      </c>
      <c r="MRA44" s="1065" t="s">
        <v>430</v>
      </c>
      <c r="MRB44" s="1065" t="s">
        <v>430</v>
      </c>
      <c r="MRC44" s="1065" t="s">
        <v>430</v>
      </c>
      <c r="MRD44" s="1065" t="s">
        <v>430</v>
      </c>
      <c r="MRE44" s="1065" t="s">
        <v>430</v>
      </c>
      <c r="MRF44" s="1065" t="s">
        <v>430</v>
      </c>
      <c r="MRG44" s="1065" t="s">
        <v>430</v>
      </c>
      <c r="MRH44" s="1065" t="s">
        <v>430</v>
      </c>
      <c r="MRI44" s="1065" t="s">
        <v>430</v>
      </c>
      <c r="MRJ44" s="1065" t="s">
        <v>430</v>
      </c>
      <c r="MRK44" s="1065" t="s">
        <v>430</v>
      </c>
      <c r="MRL44" s="1065" t="s">
        <v>430</v>
      </c>
      <c r="MRM44" s="1065" t="s">
        <v>430</v>
      </c>
      <c r="MRN44" s="1065" t="s">
        <v>430</v>
      </c>
      <c r="MRO44" s="1065" t="s">
        <v>430</v>
      </c>
      <c r="MRP44" s="1065" t="s">
        <v>430</v>
      </c>
      <c r="MRQ44" s="1065" t="s">
        <v>430</v>
      </c>
      <c r="MRR44" s="1065" t="s">
        <v>430</v>
      </c>
      <c r="MRS44" s="1065" t="s">
        <v>430</v>
      </c>
      <c r="MRT44" s="1065" t="s">
        <v>430</v>
      </c>
      <c r="MRU44" s="1065" t="s">
        <v>430</v>
      </c>
      <c r="MRV44" s="1065" t="s">
        <v>430</v>
      </c>
      <c r="MRW44" s="1065" t="s">
        <v>430</v>
      </c>
      <c r="MRX44" s="1065" t="s">
        <v>430</v>
      </c>
      <c r="MRY44" s="1065" t="s">
        <v>430</v>
      </c>
      <c r="MRZ44" s="1065" t="s">
        <v>430</v>
      </c>
      <c r="MSA44" s="1065" t="s">
        <v>430</v>
      </c>
      <c r="MSB44" s="1065" t="s">
        <v>430</v>
      </c>
      <c r="MSC44" s="1065" t="s">
        <v>430</v>
      </c>
      <c r="MSD44" s="1065" t="s">
        <v>430</v>
      </c>
      <c r="MSE44" s="1065" t="s">
        <v>430</v>
      </c>
      <c r="MSF44" s="1065" t="s">
        <v>430</v>
      </c>
      <c r="MSG44" s="1065" t="s">
        <v>430</v>
      </c>
      <c r="MSH44" s="1065" t="s">
        <v>430</v>
      </c>
      <c r="MSI44" s="1065" t="s">
        <v>430</v>
      </c>
      <c r="MSJ44" s="1065" t="s">
        <v>430</v>
      </c>
      <c r="MSK44" s="1065" t="s">
        <v>430</v>
      </c>
      <c r="MSL44" s="1065" t="s">
        <v>430</v>
      </c>
      <c r="MSM44" s="1065" t="s">
        <v>430</v>
      </c>
      <c r="MSN44" s="1065" t="s">
        <v>430</v>
      </c>
      <c r="MSO44" s="1065" t="s">
        <v>430</v>
      </c>
      <c r="MSP44" s="1065" t="s">
        <v>430</v>
      </c>
      <c r="MSQ44" s="1065" t="s">
        <v>430</v>
      </c>
      <c r="MSR44" s="1065" t="s">
        <v>430</v>
      </c>
      <c r="MSS44" s="1065" t="s">
        <v>430</v>
      </c>
      <c r="MST44" s="1065" t="s">
        <v>430</v>
      </c>
      <c r="MSU44" s="1065" t="s">
        <v>430</v>
      </c>
      <c r="MSV44" s="1065" t="s">
        <v>430</v>
      </c>
      <c r="MSW44" s="1065" t="s">
        <v>430</v>
      </c>
      <c r="MSX44" s="1065" t="s">
        <v>430</v>
      </c>
      <c r="MSY44" s="1065" t="s">
        <v>430</v>
      </c>
      <c r="MSZ44" s="1065" t="s">
        <v>430</v>
      </c>
      <c r="MTA44" s="1065" t="s">
        <v>430</v>
      </c>
      <c r="MTB44" s="1065" t="s">
        <v>430</v>
      </c>
      <c r="MTC44" s="1065" t="s">
        <v>430</v>
      </c>
      <c r="MTD44" s="1065" t="s">
        <v>430</v>
      </c>
      <c r="MTE44" s="1065" t="s">
        <v>430</v>
      </c>
      <c r="MTF44" s="1065" t="s">
        <v>430</v>
      </c>
      <c r="MTG44" s="1065" t="s">
        <v>430</v>
      </c>
      <c r="MTH44" s="1065" t="s">
        <v>430</v>
      </c>
      <c r="MTI44" s="1065" t="s">
        <v>430</v>
      </c>
      <c r="MTJ44" s="1065" t="s">
        <v>430</v>
      </c>
      <c r="MTK44" s="1065" t="s">
        <v>430</v>
      </c>
      <c r="MTL44" s="1065" t="s">
        <v>430</v>
      </c>
      <c r="MTM44" s="1065" t="s">
        <v>430</v>
      </c>
      <c r="MTN44" s="1065" t="s">
        <v>430</v>
      </c>
      <c r="MTO44" s="1065" t="s">
        <v>430</v>
      </c>
      <c r="MTP44" s="1065" t="s">
        <v>430</v>
      </c>
      <c r="MTQ44" s="1065" t="s">
        <v>430</v>
      </c>
      <c r="MTR44" s="1065" t="s">
        <v>430</v>
      </c>
      <c r="MTS44" s="1065" t="s">
        <v>430</v>
      </c>
      <c r="MTT44" s="1065" t="s">
        <v>430</v>
      </c>
      <c r="MTU44" s="1065" t="s">
        <v>430</v>
      </c>
      <c r="MTV44" s="1065" t="s">
        <v>430</v>
      </c>
      <c r="MTW44" s="1065" t="s">
        <v>430</v>
      </c>
      <c r="MTX44" s="1065" t="s">
        <v>430</v>
      </c>
      <c r="MTY44" s="1065" t="s">
        <v>430</v>
      </c>
      <c r="MTZ44" s="1065" t="s">
        <v>430</v>
      </c>
      <c r="MUA44" s="1065" t="s">
        <v>430</v>
      </c>
      <c r="MUB44" s="1065" t="s">
        <v>430</v>
      </c>
      <c r="MUC44" s="1065" t="s">
        <v>430</v>
      </c>
      <c r="MUD44" s="1065" t="s">
        <v>430</v>
      </c>
      <c r="MUE44" s="1065" t="s">
        <v>430</v>
      </c>
      <c r="MUF44" s="1065" t="s">
        <v>430</v>
      </c>
      <c r="MUG44" s="1065" t="s">
        <v>430</v>
      </c>
      <c r="MUH44" s="1065" t="s">
        <v>430</v>
      </c>
      <c r="MUI44" s="1065" t="s">
        <v>430</v>
      </c>
      <c r="MUJ44" s="1065" t="s">
        <v>430</v>
      </c>
      <c r="MUK44" s="1065" t="s">
        <v>430</v>
      </c>
      <c r="MUL44" s="1065" t="s">
        <v>430</v>
      </c>
      <c r="MUM44" s="1065" t="s">
        <v>430</v>
      </c>
      <c r="MUN44" s="1065" t="s">
        <v>430</v>
      </c>
      <c r="MUO44" s="1065" t="s">
        <v>430</v>
      </c>
      <c r="MUP44" s="1065" t="s">
        <v>430</v>
      </c>
      <c r="MUQ44" s="1065" t="s">
        <v>430</v>
      </c>
      <c r="MUR44" s="1065" t="s">
        <v>430</v>
      </c>
      <c r="MUS44" s="1065" t="s">
        <v>430</v>
      </c>
      <c r="MUT44" s="1065" t="s">
        <v>430</v>
      </c>
      <c r="MUU44" s="1065" t="s">
        <v>430</v>
      </c>
      <c r="MUV44" s="1065" t="s">
        <v>430</v>
      </c>
      <c r="MUW44" s="1065" t="s">
        <v>430</v>
      </c>
      <c r="MUX44" s="1065" t="s">
        <v>430</v>
      </c>
      <c r="MUY44" s="1065" t="s">
        <v>430</v>
      </c>
      <c r="MUZ44" s="1065" t="s">
        <v>430</v>
      </c>
      <c r="MVA44" s="1065" t="s">
        <v>430</v>
      </c>
      <c r="MVB44" s="1065" t="s">
        <v>430</v>
      </c>
      <c r="MVC44" s="1065" t="s">
        <v>430</v>
      </c>
      <c r="MVD44" s="1065" t="s">
        <v>430</v>
      </c>
      <c r="MVE44" s="1065" t="s">
        <v>430</v>
      </c>
      <c r="MVF44" s="1065" t="s">
        <v>430</v>
      </c>
      <c r="MVG44" s="1065" t="s">
        <v>430</v>
      </c>
      <c r="MVH44" s="1065" t="s">
        <v>430</v>
      </c>
      <c r="MVI44" s="1065" t="s">
        <v>430</v>
      </c>
      <c r="MVJ44" s="1065" t="s">
        <v>430</v>
      </c>
      <c r="MVK44" s="1065" t="s">
        <v>430</v>
      </c>
      <c r="MVL44" s="1065" t="s">
        <v>430</v>
      </c>
      <c r="MVM44" s="1065" t="s">
        <v>430</v>
      </c>
      <c r="MVN44" s="1065" t="s">
        <v>430</v>
      </c>
      <c r="MVO44" s="1065" t="s">
        <v>430</v>
      </c>
      <c r="MVP44" s="1065" t="s">
        <v>430</v>
      </c>
      <c r="MVQ44" s="1065" t="s">
        <v>430</v>
      </c>
      <c r="MVR44" s="1065" t="s">
        <v>430</v>
      </c>
      <c r="MVS44" s="1065" t="s">
        <v>430</v>
      </c>
      <c r="MVT44" s="1065" t="s">
        <v>430</v>
      </c>
      <c r="MVU44" s="1065" t="s">
        <v>430</v>
      </c>
      <c r="MVV44" s="1065" t="s">
        <v>430</v>
      </c>
      <c r="MVW44" s="1065" t="s">
        <v>430</v>
      </c>
      <c r="MVX44" s="1065" t="s">
        <v>430</v>
      </c>
      <c r="MVY44" s="1065" t="s">
        <v>430</v>
      </c>
      <c r="MVZ44" s="1065" t="s">
        <v>430</v>
      </c>
      <c r="MWA44" s="1065" t="s">
        <v>430</v>
      </c>
      <c r="MWB44" s="1065" t="s">
        <v>430</v>
      </c>
      <c r="MWC44" s="1065" t="s">
        <v>430</v>
      </c>
      <c r="MWD44" s="1065" t="s">
        <v>430</v>
      </c>
      <c r="MWE44" s="1065" t="s">
        <v>430</v>
      </c>
      <c r="MWF44" s="1065" t="s">
        <v>430</v>
      </c>
      <c r="MWG44" s="1065" t="s">
        <v>430</v>
      </c>
      <c r="MWH44" s="1065" t="s">
        <v>430</v>
      </c>
      <c r="MWI44" s="1065" t="s">
        <v>430</v>
      </c>
      <c r="MWJ44" s="1065" t="s">
        <v>430</v>
      </c>
      <c r="MWK44" s="1065" t="s">
        <v>430</v>
      </c>
      <c r="MWL44" s="1065" t="s">
        <v>430</v>
      </c>
      <c r="MWM44" s="1065" t="s">
        <v>430</v>
      </c>
      <c r="MWN44" s="1065" t="s">
        <v>430</v>
      </c>
      <c r="MWO44" s="1065" t="s">
        <v>430</v>
      </c>
      <c r="MWP44" s="1065" t="s">
        <v>430</v>
      </c>
      <c r="MWQ44" s="1065" t="s">
        <v>430</v>
      </c>
      <c r="MWR44" s="1065" t="s">
        <v>430</v>
      </c>
      <c r="MWS44" s="1065" t="s">
        <v>430</v>
      </c>
      <c r="MWT44" s="1065" t="s">
        <v>430</v>
      </c>
      <c r="MWU44" s="1065" t="s">
        <v>430</v>
      </c>
      <c r="MWV44" s="1065" t="s">
        <v>430</v>
      </c>
      <c r="MWW44" s="1065" t="s">
        <v>430</v>
      </c>
      <c r="MWX44" s="1065" t="s">
        <v>430</v>
      </c>
      <c r="MWY44" s="1065" t="s">
        <v>430</v>
      </c>
      <c r="MWZ44" s="1065" t="s">
        <v>430</v>
      </c>
      <c r="MXA44" s="1065" t="s">
        <v>430</v>
      </c>
      <c r="MXB44" s="1065" t="s">
        <v>430</v>
      </c>
      <c r="MXC44" s="1065" t="s">
        <v>430</v>
      </c>
      <c r="MXD44" s="1065" t="s">
        <v>430</v>
      </c>
      <c r="MXE44" s="1065" t="s">
        <v>430</v>
      </c>
      <c r="MXF44" s="1065" t="s">
        <v>430</v>
      </c>
      <c r="MXG44" s="1065" t="s">
        <v>430</v>
      </c>
      <c r="MXH44" s="1065" t="s">
        <v>430</v>
      </c>
      <c r="MXI44" s="1065" t="s">
        <v>430</v>
      </c>
      <c r="MXJ44" s="1065" t="s">
        <v>430</v>
      </c>
      <c r="MXK44" s="1065" t="s">
        <v>430</v>
      </c>
      <c r="MXL44" s="1065" t="s">
        <v>430</v>
      </c>
      <c r="MXM44" s="1065" t="s">
        <v>430</v>
      </c>
      <c r="MXN44" s="1065" t="s">
        <v>430</v>
      </c>
      <c r="MXO44" s="1065" t="s">
        <v>430</v>
      </c>
      <c r="MXP44" s="1065" t="s">
        <v>430</v>
      </c>
      <c r="MXQ44" s="1065" t="s">
        <v>430</v>
      </c>
      <c r="MXR44" s="1065" t="s">
        <v>430</v>
      </c>
      <c r="MXS44" s="1065" t="s">
        <v>430</v>
      </c>
      <c r="MXT44" s="1065" t="s">
        <v>430</v>
      </c>
      <c r="MXU44" s="1065" t="s">
        <v>430</v>
      </c>
      <c r="MXV44" s="1065" t="s">
        <v>430</v>
      </c>
      <c r="MXW44" s="1065" t="s">
        <v>430</v>
      </c>
      <c r="MXX44" s="1065" t="s">
        <v>430</v>
      </c>
      <c r="MXY44" s="1065" t="s">
        <v>430</v>
      </c>
      <c r="MXZ44" s="1065" t="s">
        <v>430</v>
      </c>
      <c r="MYA44" s="1065" t="s">
        <v>430</v>
      </c>
      <c r="MYB44" s="1065" t="s">
        <v>430</v>
      </c>
      <c r="MYC44" s="1065" t="s">
        <v>430</v>
      </c>
      <c r="MYD44" s="1065" t="s">
        <v>430</v>
      </c>
      <c r="MYE44" s="1065" t="s">
        <v>430</v>
      </c>
      <c r="MYF44" s="1065" t="s">
        <v>430</v>
      </c>
      <c r="MYG44" s="1065" t="s">
        <v>430</v>
      </c>
      <c r="MYH44" s="1065" t="s">
        <v>430</v>
      </c>
      <c r="MYI44" s="1065" t="s">
        <v>430</v>
      </c>
      <c r="MYJ44" s="1065" t="s">
        <v>430</v>
      </c>
      <c r="MYK44" s="1065" t="s">
        <v>430</v>
      </c>
      <c r="MYL44" s="1065" t="s">
        <v>430</v>
      </c>
      <c r="MYM44" s="1065" t="s">
        <v>430</v>
      </c>
      <c r="MYN44" s="1065" t="s">
        <v>430</v>
      </c>
      <c r="MYO44" s="1065" t="s">
        <v>430</v>
      </c>
      <c r="MYP44" s="1065" t="s">
        <v>430</v>
      </c>
      <c r="MYQ44" s="1065" t="s">
        <v>430</v>
      </c>
      <c r="MYR44" s="1065" t="s">
        <v>430</v>
      </c>
      <c r="MYS44" s="1065" t="s">
        <v>430</v>
      </c>
      <c r="MYT44" s="1065" t="s">
        <v>430</v>
      </c>
      <c r="MYU44" s="1065" t="s">
        <v>430</v>
      </c>
      <c r="MYV44" s="1065" t="s">
        <v>430</v>
      </c>
      <c r="MYW44" s="1065" t="s">
        <v>430</v>
      </c>
      <c r="MYX44" s="1065" t="s">
        <v>430</v>
      </c>
      <c r="MYY44" s="1065" t="s">
        <v>430</v>
      </c>
      <c r="MYZ44" s="1065" t="s">
        <v>430</v>
      </c>
      <c r="MZA44" s="1065" t="s">
        <v>430</v>
      </c>
      <c r="MZB44" s="1065" t="s">
        <v>430</v>
      </c>
      <c r="MZC44" s="1065" t="s">
        <v>430</v>
      </c>
      <c r="MZD44" s="1065" t="s">
        <v>430</v>
      </c>
      <c r="MZE44" s="1065" t="s">
        <v>430</v>
      </c>
      <c r="MZF44" s="1065" t="s">
        <v>430</v>
      </c>
      <c r="MZG44" s="1065" t="s">
        <v>430</v>
      </c>
      <c r="MZH44" s="1065" t="s">
        <v>430</v>
      </c>
      <c r="MZI44" s="1065" t="s">
        <v>430</v>
      </c>
      <c r="MZJ44" s="1065" t="s">
        <v>430</v>
      </c>
      <c r="MZK44" s="1065" t="s">
        <v>430</v>
      </c>
      <c r="MZL44" s="1065" t="s">
        <v>430</v>
      </c>
      <c r="MZM44" s="1065" t="s">
        <v>430</v>
      </c>
      <c r="MZN44" s="1065" t="s">
        <v>430</v>
      </c>
      <c r="MZO44" s="1065" t="s">
        <v>430</v>
      </c>
      <c r="MZP44" s="1065" t="s">
        <v>430</v>
      </c>
      <c r="MZQ44" s="1065" t="s">
        <v>430</v>
      </c>
      <c r="MZR44" s="1065" t="s">
        <v>430</v>
      </c>
      <c r="MZS44" s="1065" t="s">
        <v>430</v>
      </c>
      <c r="MZT44" s="1065" t="s">
        <v>430</v>
      </c>
      <c r="MZU44" s="1065" t="s">
        <v>430</v>
      </c>
      <c r="MZV44" s="1065" t="s">
        <v>430</v>
      </c>
      <c r="MZW44" s="1065" t="s">
        <v>430</v>
      </c>
      <c r="MZX44" s="1065" t="s">
        <v>430</v>
      </c>
      <c r="MZY44" s="1065" t="s">
        <v>430</v>
      </c>
      <c r="MZZ44" s="1065" t="s">
        <v>430</v>
      </c>
      <c r="NAA44" s="1065" t="s">
        <v>430</v>
      </c>
      <c r="NAB44" s="1065" t="s">
        <v>430</v>
      </c>
      <c r="NAC44" s="1065" t="s">
        <v>430</v>
      </c>
      <c r="NAD44" s="1065" t="s">
        <v>430</v>
      </c>
      <c r="NAE44" s="1065" t="s">
        <v>430</v>
      </c>
      <c r="NAF44" s="1065" t="s">
        <v>430</v>
      </c>
      <c r="NAG44" s="1065" t="s">
        <v>430</v>
      </c>
      <c r="NAH44" s="1065" t="s">
        <v>430</v>
      </c>
      <c r="NAI44" s="1065" t="s">
        <v>430</v>
      </c>
      <c r="NAJ44" s="1065" t="s">
        <v>430</v>
      </c>
      <c r="NAK44" s="1065" t="s">
        <v>430</v>
      </c>
      <c r="NAL44" s="1065" t="s">
        <v>430</v>
      </c>
      <c r="NAM44" s="1065" t="s">
        <v>430</v>
      </c>
      <c r="NAN44" s="1065" t="s">
        <v>430</v>
      </c>
      <c r="NAO44" s="1065" t="s">
        <v>430</v>
      </c>
      <c r="NAP44" s="1065" t="s">
        <v>430</v>
      </c>
      <c r="NAQ44" s="1065" t="s">
        <v>430</v>
      </c>
      <c r="NAR44" s="1065" t="s">
        <v>430</v>
      </c>
      <c r="NAS44" s="1065" t="s">
        <v>430</v>
      </c>
      <c r="NAT44" s="1065" t="s">
        <v>430</v>
      </c>
      <c r="NAU44" s="1065" t="s">
        <v>430</v>
      </c>
      <c r="NAV44" s="1065" t="s">
        <v>430</v>
      </c>
      <c r="NAW44" s="1065" t="s">
        <v>430</v>
      </c>
      <c r="NAX44" s="1065" t="s">
        <v>430</v>
      </c>
      <c r="NAY44" s="1065" t="s">
        <v>430</v>
      </c>
      <c r="NAZ44" s="1065" t="s">
        <v>430</v>
      </c>
      <c r="NBA44" s="1065" t="s">
        <v>430</v>
      </c>
      <c r="NBB44" s="1065" t="s">
        <v>430</v>
      </c>
      <c r="NBC44" s="1065" t="s">
        <v>430</v>
      </c>
      <c r="NBD44" s="1065" t="s">
        <v>430</v>
      </c>
      <c r="NBE44" s="1065" t="s">
        <v>430</v>
      </c>
      <c r="NBF44" s="1065" t="s">
        <v>430</v>
      </c>
      <c r="NBG44" s="1065" t="s">
        <v>430</v>
      </c>
      <c r="NBH44" s="1065" t="s">
        <v>430</v>
      </c>
      <c r="NBI44" s="1065" t="s">
        <v>430</v>
      </c>
      <c r="NBJ44" s="1065" t="s">
        <v>430</v>
      </c>
      <c r="NBK44" s="1065" t="s">
        <v>430</v>
      </c>
      <c r="NBL44" s="1065" t="s">
        <v>430</v>
      </c>
      <c r="NBM44" s="1065" t="s">
        <v>430</v>
      </c>
      <c r="NBN44" s="1065" t="s">
        <v>430</v>
      </c>
      <c r="NBO44" s="1065" t="s">
        <v>430</v>
      </c>
      <c r="NBP44" s="1065" t="s">
        <v>430</v>
      </c>
      <c r="NBQ44" s="1065" t="s">
        <v>430</v>
      </c>
      <c r="NBR44" s="1065" t="s">
        <v>430</v>
      </c>
      <c r="NBS44" s="1065" t="s">
        <v>430</v>
      </c>
      <c r="NBT44" s="1065" t="s">
        <v>430</v>
      </c>
      <c r="NBU44" s="1065" t="s">
        <v>430</v>
      </c>
      <c r="NBV44" s="1065" t="s">
        <v>430</v>
      </c>
      <c r="NBW44" s="1065" t="s">
        <v>430</v>
      </c>
      <c r="NBX44" s="1065" t="s">
        <v>430</v>
      </c>
      <c r="NBY44" s="1065" t="s">
        <v>430</v>
      </c>
      <c r="NBZ44" s="1065" t="s">
        <v>430</v>
      </c>
      <c r="NCA44" s="1065" t="s">
        <v>430</v>
      </c>
      <c r="NCB44" s="1065" t="s">
        <v>430</v>
      </c>
      <c r="NCC44" s="1065" t="s">
        <v>430</v>
      </c>
      <c r="NCD44" s="1065" t="s">
        <v>430</v>
      </c>
      <c r="NCE44" s="1065" t="s">
        <v>430</v>
      </c>
      <c r="NCF44" s="1065" t="s">
        <v>430</v>
      </c>
      <c r="NCG44" s="1065" t="s">
        <v>430</v>
      </c>
      <c r="NCH44" s="1065" t="s">
        <v>430</v>
      </c>
      <c r="NCI44" s="1065" t="s">
        <v>430</v>
      </c>
      <c r="NCJ44" s="1065" t="s">
        <v>430</v>
      </c>
      <c r="NCK44" s="1065" t="s">
        <v>430</v>
      </c>
      <c r="NCL44" s="1065" t="s">
        <v>430</v>
      </c>
      <c r="NCM44" s="1065" t="s">
        <v>430</v>
      </c>
      <c r="NCN44" s="1065" t="s">
        <v>430</v>
      </c>
      <c r="NCO44" s="1065" t="s">
        <v>430</v>
      </c>
      <c r="NCP44" s="1065" t="s">
        <v>430</v>
      </c>
      <c r="NCQ44" s="1065" t="s">
        <v>430</v>
      </c>
      <c r="NCR44" s="1065" t="s">
        <v>430</v>
      </c>
      <c r="NCS44" s="1065" t="s">
        <v>430</v>
      </c>
      <c r="NCT44" s="1065" t="s">
        <v>430</v>
      </c>
      <c r="NCU44" s="1065" t="s">
        <v>430</v>
      </c>
      <c r="NCV44" s="1065" t="s">
        <v>430</v>
      </c>
      <c r="NCW44" s="1065" t="s">
        <v>430</v>
      </c>
      <c r="NCX44" s="1065" t="s">
        <v>430</v>
      </c>
      <c r="NCY44" s="1065" t="s">
        <v>430</v>
      </c>
      <c r="NCZ44" s="1065" t="s">
        <v>430</v>
      </c>
      <c r="NDA44" s="1065" t="s">
        <v>430</v>
      </c>
      <c r="NDB44" s="1065" t="s">
        <v>430</v>
      </c>
      <c r="NDC44" s="1065" t="s">
        <v>430</v>
      </c>
      <c r="NDD44" s="1065" t="s">
        <v>430</v>
      </c>
      <c r="NDE44" s="1065" t="s">
        <v>430</v>
      </c>
      <c r="NDF44" s="1065" t="s">
        <v>430</v>
      </c>
      <c r="NDG44" s="1065" t="s">
        <v>430</v>
      </c>
      <c r="NDH44" s="1065" t="s">
        <v>430</v>
      </c>
      <c r="NDI44" s="1065" t="s">
        <v>430</v>
      </c>
      <c r="NDJ44" s="1065" t="s">
        <v>430</v>
      </c>
      <c r="NDK44" s="1065" t="s">
        <v>430</v>
      </c>
      <c r="NDL44" s="1065" t="s">
        <v>430</v>
      </c>
      <c r="NDM44" s="1065" t="s">
        <v>430</v>
      </c>
      <c r="NDN44" s="1065" t="s">
        <v>430</v>
      </c>
      <c r="NDO44" s="1065" t="s">
        <v>430</v>
      </c>
      <c r="NDP44" s="1065" t="s">
        <v>430</v>
      </c>
      <c r="NDQ44" s="1065" t="s">
        <v>430</v>
      </c>
      <c r="NDR44" s="1065" t="s">
        <v>430</v>
      </c>
      <c r="NDS44" s="1065" t="s">
        <v>430</v>
      </c>
      <c r="NDT44" s="1065" t="s">
        <v>430</v>
      </c>
      <c r="NDU44" s="1065" t="s">
        <v>430</v>
      </c>
      <c r="NDV44" s="1065" t="s">
        <v>430</v>
      </c>
      <c r="NDW44" s="1065" t="s">
        <v>430</v>
      </c>
      <c r="NDX44" s="1065" t="s">
        <v>430</v>
      </c>
      <c r="NDY44" s="1065" t="s">
        <v>430</v>
      </c>
      <c r="NDZ44" s="1065" t="s">
        <v>430</v>
      </c>
      <c r="NEA44" s="1065" t="s">
        <v>430</v>
      </c>
      <c r="NEB44" s="1065" t="s">
        <v>430</v>
      </c>
      <c r="NEC44" s="1065" t="s">
        <v>430</v>
      </c>
      <c r="NED44" s="1065" t="s">
        <v>430</v>
      </c>
      <c r="NEE44" s="1065" t="s">
        <v>430</v>
      </c>
      <c r="NEF44" s="1065" t="s">
        <v>430</v>
      </c>
      <c r="NEG44" s="1065" t="s">
        <v>430</v>
      </c>
      <c r="NEH44" s="1065" t="s">
        <v>430</v>
      </c>
      <c r="NEI44" s="1065" t="s">
        <v>430</v>
      </c>
      <c r="NEJ44" s="1065" t="s">
        <v>430</v>
      </c>
      <c r="NEK44" s="1065" t="s">
        <v>430</v>
      </c>
      <c r="NEL44" s="1065" t="s">
        <v>430</v>
      </c>
      <c r="NEM44" s="1065" t="s">
        <v>430</v>
      </c>
      <c r="NEN44" s="1065" t="s">
        <v>430</v>
      </c>
      <c r="NEO44" s="1065" t="s">
        <v>430</v>
      </c>
      <c r="NEP44" s="1065" t="s">
        <v>430</v>
      </c>
      <c r="NEQ44" s="1065" t="s">
        <v>430</v>
      </c>
      <c r="NER44" s="1065" t="s">
        <v>430</v>
      </c>
      <c r="NES44" s="1065" t="s">
        <v>430</v>
      </c>
      <c r="NET44" s="1065" t="s">
        <v>430</v>
      </c>
      <c r="NEU44" s="1065" t="s">
        <v>430</v>
      </c>
      <c r="NEV44" s="1065" t="s">
        <v>430</v>
      </c>
      <c r="NEW44" s="1065" t="s">
        <v>430</v>
      </c>
      <c r="NEX44" s="1065" t="s">
        <v>430</v>
      </c>
      <c r="NEY44" s="1065" t="s">
        <v>430</v>
      </c>
      <c r="NEZ44" s="1065" t="s">
        <v>430</v>
      </c>
      <c r="NFA44" s="1065" t="s">
        <v>430</v>
      </c>
      <c r="NFB44" s="1065" t="s">
        <v>430</v>
      </c>
      <c r="NFC44" s="1065" t="s">
        <v>430</v>
      </c>
      <c r="NFD44" s="1065" t="s">
        <v>430</v>
      </c>
      <c r="NFE44" s="1065" t="s">
        <v>430</v>
      </c>
      <c r="NFF44" s="1065" t="s">
        <v>430</v>
      </c>
      <c r="NFG44" s="1065" t="s">
        <v>430</v>
      </c>
      <c r="NFH44" s="1065" t="s">
        <v>430</v>
      </c>
      <c r="NFI44" s="1065" t="s">
        <v>430</v>
      </c>
      <c r="NFJ44" s="1065" t="s">
        <v>430</v>
      </c>
      <c r="NFK44" s="1065" t="s">
        <v>430</v>
      </c>
      <c r="NFL44" s="1065" t="s">
        <v>430</v>
      </c>
      <c r="NFM44" s="1065" t="s">
        <v>430</v>
      </c>
      <c r="NFN44" s="1065" t="s">
        <v>430</v>
      </c>
      <c r="NFO44" s="1065" t="s">
        <v>430</v>
      </c>
      <c r="NFP44" s="1065" t="s">
        <v>430</v>
      </c>
      <c r="NFQ44" s="1065" t="s">
        <v>430</v>
      </c>
      <c r="NFR44" s="1065" t="s">
        <v>430</v>
      </c>
      <c r="NFS44" s="1065" t="s">
        <v>430</v>
      </c>
      <c r="NFT44" s="1065" t="s">
        <v>430</v>
      </c>
      <c r="NFU44" s="1065" t="s">
        <v>430</v>
      </c>
      <c r="NFV44" s="1065" t="s">
        <v>430</v>
      </c>
      <c r="NFW44" s="1065" t="s">
        <v>430</v>
      </c>
      <c r="NFX44" s="1065" t="s">
        <v>430</v>
      </c>
      <c r="NFY44" s="1065" t="s">
        <v>430</v>
      </c>
      <c r="NFZ44" s="1065" t="s">
        <v>430</v>
      </c>
      <c r="NGA44" s="1065" t="s">
        <v>430</v>
      </c>
      <c r="NGB44" s="1065" t="s">
        <v>430</v>
      </c>
      <c r="NGC44" s="1065" t="s">
        <v>430</v>
      </c>
      <c r="NGD44" s="1065" t="s">
        <v>430</v>
      </c>
      <c r="NGE44" s="1065" t="s">
        <v>430</v>
      </c>
      <c r="NGF44" s="1065" t="s">
        <v>430</v>
      </c>
      <c r="NGG44" s="1065" t="s">
        <v>430</v>
      </c>
      <c r="NGH44" s="1065" t="s">
        <v>430</v>
      </c>
      <c r="NGI44" s="1065" t="s">
        <v>430</v>
      </c>
      <c r="NGJ44" s="1065" t="s">
        <v>430</v>
      </c>
      <c r="NGK44" s="1065" t="s">
        <v>430</v>
      </c>
      <c r="NGL44" s="1065" t="s">
        <v>430</v>
      </c>
      <c r="NGM44" s="1065" t="s">
        <v>430</v>
      </c>
      <c r="NGN44" s="1065" t="s">
        <v>430</v>
      </c>
      <c r="NGO44" s="1065" t="s">
        <v>430</v>
      </c>
      <c r="NGP44" s="1065" t="s">
        <v>430</v>
      </c>
      <c r="NGQ44" s="1065" t="s">
        <v>430</v>
      </c>
      <c r="NGR44" s="1065" t="s">
        <v>430</v>
      </c>
      <c r="NGS44" s="1065" t="s">
        <v>430</v>
      </c>
      <c r="NGT44" s="1065" t="s">
        <v>430</v>
      </c>
      <c r="NGU44" s="1065" t="s">
        <v>430</v>
      </c>
      <c r="NGV44" s="1065" t="s">
        <v>430</v>
      </c>
      <c r="NGW44" s="1065" t="s">
        <v>430</v>
      </c>
      <c r="NGX44" s="1065" t="s">
        <v>430</v>
      </c>
      <c r="NGY44" s="1065" t="s">
        <v>430</v>
      </c>
      <c r="NGZ44" s="1065" t="s">
        <v>430</v>
      </c>
      <c r="NHA44" s="1065" t="s">
        <v>430</v>
      </c>
      <c r="NHB44" s="1065" t="s">
        <v>430</v>
      </c>
      <c r="NHC44" s="1065" t="s">
        <v>430</v>
      </c>
      <c r="NHD44" s="1065" t="s">
        <v>430</v>
      </c>
      <c r="NHE44" s="1065" t="s">
        <v>430</v>
      </c>
      <c r="NHF44" s="1065" t="s">
        <v>430</v>
      </c>
      <c r="NHG44" s="1065" t="s">
        <v>430</v>
      </c>
      <c r="NHH44" s="1065" t="s">
        <v>430</v>
      </c>
      <c r="NHI44" s="1065" t="s">
        <v>430</v>
      </c>
      <c r="NHJ44" s="1065" t="s">
        <v>430</v>
      </c>
      <c r="NHK44" s="1065" t="s">
        <v>430</v>
      </c>
      <c r="NHL44" s="1065" t="s">
        <v>430</v>
      </c>
      <c r="NHM44" s="1065" t="s">
        <v>430</v>
      </c>
      <c r="NHN44" s="1065" t="s">
        <v>430</v>
      </c>
      <c r="NHO44" s="1065" t="s">
        <v>430</v>
      </c>
      <c r="NHP44" s="1065" t="s">
        <v>430</v>
      </c>
      <c r="NHQ44" s="1065" t="s">
        <v>430</v>
      </c>
      <c r="NHR44" s="1065" t="s">
        <v>430</v>
      </c>
      <c r="NHS44" s="1065" t="s">
        <v>430</v>
      </c>
      <c r="NHT44" s="1065" t="s">
        <v>430</v>
      </c>
      <c r="NHU44" s="1065" t="s">
        <v>430</v>
      </c>
      <c r="NHV44" s="1065" t="s">
        <v>430</v>
      </c>
      <c r="NHW44" s="1065" t="s">
        <v>430</v>
      </c>
      <c r="NHX44" s="1065" t="s">
        <v>430</v>
      </c>
      <c r="NHY44" s="1065" t="s">
        <v>430</v>
      </c>
      <c r="NHZ44" s="1065" t="s">
        <v>430</v>
      </c>
      <c r="NIA44" s="1065" t="s">
        <v>430</v>
      </c>
      <c r="NIB44" s="1065" t="s">
        <v>430</v>
      </c>
      <c r="NIC44" s="1065" t="s">
        <v>430</v>
      </c>
      <c r="NID44" s="1065" t="s">
        <v>430</v>
      </c>
      <c r="NIE44" s="1065" t="s">
        <v>430</v>
      </c>
      <c r="NIF44" s="1065" t="s">
        <v>430</v>
      </c>
      <c r="NIG44" s="1065" t="s">
        <v>430</v>
      </c>
      <c r="NIH44" s="1065" t="s">
        <v>430</v>
      </c>
      <c r="NII44" s="1065" t="s">
        <v>430</v>
      </c>
      <c r="NIJ44" s="1065" t="s">
        <v>430</v>
      </c>
      <c r="NIK44" s="1065" t="s">
        <v>430</v>
      </c>
      <c r="NIL44" s="1065" t="s">
        <v>430</v>
      </c>
      <c r="NIM44" s="1065" t="s">
        <v>430</v>
      </c>
      <c r="NIN44" s="1065" t="s">
        <v>430</v>
      </c>
      <c r="NIO44" s="1065" t="s">
        <v>430</v>
      </c>
      <c r="NIP44" s="1065" t="s">
        <v>430</v>
      </c>
      <c r="NIQ44" s="1065" t="s">
        <v>430</v>
      </c>
      <c r="NIR44" s="1065" t="s">
        <v>430</v>
      </c>
      <c r="NIS44" s="1065" t="s">
        <v>430</v>
      </c>
      <c r="NIT44" s="1065" t="s">
        <v>430</v>
      </c>
      <c r="NIU44" s="1065" t="s">
        <v>430</v>
      </c>
      <c r="NIV44" s="1065" t="s">
        <v>430</v>
      </c>
      <c r="NIW44" s="1065" t="s">
        <v>430</v>
      </c>
      <c r="NIX44" s="1065" t="s">
        <v>430</v>
      </c>
      <c r="NIY44" s="1065" t="s">
        <v>430</v>
      </c>
      <c r="NIZ44" s="1065" t="s">
        <v>430</v>
      </c>
      <c r="NJA44" s="1065" t="s">
        <v>430</v>
      </c>
      <c r="NJB44" s="1065" t="s">
        <v>430</v>
      </c>
      <c r="NJC44" s="1065" t="s">
        <v>430</v>
      </c>
      <c r="NJD44" s="1065" t="s">
        <v>430</v>
      </c>
      <c r="NJE44" s="1065" t="s">
        <v>430</v>
      </c>
      <c r="NJF44" s="1065" t="s">
        <v>430</v>
      </c>
      <c r="NJG44" s="1065" t="s">
        <v>430</v>
      </c>
      <c r="NJH44" s="1065" t="s">
        <v>430</v>
      </c>
      <c r="NJI44" s="1065" t="s">
        <v>430</v>
      </c>
      <c r="NJJ44" s="1065" t="s">
        <v>430</v>
      </c>
      <c r="NJK44" s="1065" t="s">
        <v>430</v>
      </c>
      <c r="NJL44" s="1065" t="s">
        <v>430</v>
      </c>
      <c r="NJM44" s="1065" t="s">
        <v>430</v>
      </c>
      <c r="NJN44" s="1065" t="s">
        <v>430</v>
      </c>
      <c r="NJO44" s="1065" t="s">
        <v>430</v>
      </c>
      <c r="NJP44" s="1065" t="s">
        <v>430</v>
      </c>
      <c r="NJQ44" s="1065" t="s">
        <v>430</v>
      </c>
      <c r="NJR44" s="1065" t="s">
        <v>430</v>
      </c>
      <c r="NJS44" s="1065" t="s">
        <v>430</v>
      </c>
      <c r="NJT44" s="1065" t="s">
        <v>430</v>
      </c>
      <c r="NJU44" s="1065" t="s">
        <v>430</v>
      </c>
      <c r="NJV44" s="1065" t="s">
        <v>430</v>
      </c>
      <c r="NJW44" s="1065" t="s">
        <v>430</v>
      </c>
      <c r="NJX44" s="1065" t="s">
        <v>430</v>
      </c>
      <c r="NJY44" s="1065" t="s">
        <v>430</v>
      </c>
      <c r="NJZ44" s="1065" t="s">
        <v>430</v>
      </c>
      <c r="NKA44" s="1065" t="s">
        <v>430</v>
      </c>
      <c r="NKB44" s="1065" t="s">
        <v>430</v>
      </c>
      <c r="NKC44" s="1065" t="s">
        <v>430</v>
      </c>
      <c r="NKD44" s="1065" t="s">
        <v>430</v>
      </c>
      <c r="NKE44" s="1065" t="s">
        <v>430</v>
      </c>
      <c r="NKF44" s="1065" t="s">
        <v>430</v>
      </c>
      <c r="NKG44" s="1065" t="s">
        <v>430</v>
      </c>
      <c r="NKH44" s="1065" t="s">
        <v>430</v>
      </c>
      <c r="NKI44" s="1065" t="s">
        <v>430</v>
      </c>
      <c r="NKJ44" s="1065" t="s">
        <v>430</v>
      </c>
      <c r="NKK44" s="1065" t="s">
        <v>430</v>
      </c>
      <c r="NKL44" s="1065" t="s">
        <v>430</v>
      </c>
      <c r="NKM44" s="1065" t="s">
        <v>430</v>
      </c>
      <c r="NKN44" s="1065" t="s">
        <v>430</v>
      </c>
      <c r="NKO44" s="1065" t="s">
        <v>430</v>
      </c>
      <c r="NKP44" s="1065" t="s">
        <v>430</v>
      </c>
      <c r="NKQ44" s="1065" t="s">
        <v>430</v>
      </c>
      <c r="NKR44" s="1065" t="s">
        <v>430</v>
      </c>
      <c r="NKS44" s="1065" t="s">
        <v>430</v>
      </c>
      <c r="NKT44" s="1065" t="s">
        <v>430</v>
      </c>
      <c r="NKU44" s="1065" t="s">
        <v>430</v>
      </c>
      <c r="NKV44" s="1065" t="s">
        <v>430</v>
      </c>
      <c r="NKW44" s="1065" t="s">
        <v>430</v>
      </c>
      <c r="NKX44" s="1065" t="s">
        <v>430</v>
      </c>
      <c r="NKY44" s="1065" t="s">
        <v>430</v>
      </c>
      <c r="NKZ44" s="1065" t="s">
        <v>430</v>
      </c>
      <c r="NLA44" s="1065" t="s">
        <v>430</v>
      </c>
      <c r="NLB44" s="1065" t="s">
        <v>430</v>
      </c>
      <c r="NLC44" s="1065" t="s">
        <v>430</v>
      </c>
      <c r="NLD44" s="1065" t="s">
        <v>430</v>
      </c>
      <c r="NLE44" s="1065" t="s">
        <v>430</v>
      </c>
      <c r="NLF44" s="1065" t="s">
        <v>430</v>
      </c>
      <c r="NLG44" s="1065" t="s">
        <v>430</v>
      </c>
      <c r="NLH44" s="1065" t="s">
        <v>430</v>
      </c>
      <c r="NLI44" s="1065" t="s">
        <v>430</v>
      </c>
      <c r="NLJ44" s="1065" t="s">
        <v>430</v>
      </c>
      <c r="NLK44" s="1065" t="s">
        <v>430</v>
      </c>
      <c r="NLL44" s="1065" t="s">
        <v>430</v>
      </c>
      <c r="NLM44" s="1065" t="s">
        <v>430</v>
      </c>
      <c r="NLN44" s="1065" t="s">
        <v>430</v>
      </c>
      <c r="NLO44" s="1065" t="s">
        <v>430</v>
      </c>
      <c r="NLP44" s="1065" t="s">
        <v>430</v>
      </c>
      <c r="NLQ44" s="1065" t="s">
        <v>430</v>
      </c>
      <c r="NLR44" s="1065" t="s">
        <v>430</v>
      </c>
      <c r="NLS44" s="1065" t="s">
        <v>430</v>
      </c>
      <c r="NLT44" s="1065" t="s">
        <v>430</v>
      </c>
      <c r="NLU44" s="1065" t="s">
        <v>430</v>
      </c>
      <c r="NLV44" s="1065" t="s">
        <v>430</v>
      </c>
      <c r="NLW44" s="1065" t="s">
        <v>430</v>
      </c>
      <c r="NLX44" s="1065" t="s">
        <v>430</v>
      </c>
      <c r="NLY44" s="1065" t="s">
        <v>430</v>
      </c>
      <c r="NLZ44" s="1065" t="s">
        <v>430</v>
      </c>
      <c r="NMA44" s="1065" t="s">
        <v>430</v>
      </c>
      <c r="NMB44" s="1065" t="s">
        <v>430</v>
      </c>
      <c r="NMC44" s="1065" t="s">
        <v>430</v>
      </c>
      <c r="NMD44" s="1065" t="s">
        <v>430</v>
      </c>
      <c r="NME44" s="1065" t="s">
        <v>430</v>
      </c>
      <c r="NMF44" s="1065" t="s">
        <v>430</v>
      </c>
      <c r="NMG44" s="1065" t="s">
        <v>430</v>
      </c>
      <c r="NMH44" s="1065" t="s">
        <v>430</v>
      </c>
      <c r="NMI44" s="1065" t="s">
        <v>430</v>
      </c>
      <c r="NMJ44" s="1065" t="s">
        <v>430</v>
      </c>
      <c r="NMK44" s="1065" t="s">
        <v>430</v>
      </c>
      <c r="NML44" s="1065" t="s">
        <v>430</v>
      </c>
      <c r="NMM44" s="1065" t="s">
        <v>430</v>
      </c>
      <c r="NMN44" s="1065" t="s">
        <v>430</v>
      </c>
      <c r="NMO44" s="1065" t="s">
        <v>430</v>
      </c>
      <c r="NMP44" s="1065" t="s">
        <v>430</v>
      </c>
      <c r="NMQ44" s="1065" t="s">
        <v>430</v>
      </c>
      <c r="NMR44" s="1065" t="s">
        <v>430</v>
      </c>
      <c r="NMS44" s="1065" t="s">
        <v>430</v>
      </c>
      <c r="NMT44" s="1065" t="s">
        <v>430</v>
      </c>
      <c r="NMU44" s="1065" t="s">
        <v>430</v>
      </c>
      <c r="NMV44" s="1065" t="s">
        <v>430</v>
      </c>
      <c r="NMW44" s="1065" t="s">
        <v>430</v>
      </c>
      <c r="NMX44" s="1065" t="s">
        <v>430</v>
      </c>
      <c r="NMY44" s="1065" t="s">
        <v>430</v>
      </c>
      <c r="NMZ44" s="1065" t="s">
        <v>430</v>
      </c>
      <c r="NNA44" s="1065" t="s">
        <v>430</v>
      </c>
      <c r="NNB44" s="1065" t="s">
        <v>430</v>
      </c>
      <c r="NNC44" s="1065" t="s">
        <v>430</v>
      </c>
      <c r="NND44" s="1065" t="s">
        <v>430</v>
      </c>
      <c r="NNE44" s="1065" t="s">
        <v>430</v>
      </c>
      <c r="NNF44" s="1065" t="s">
        <v>430</v>
      </c>
      <c r="NNG44" s="1065" t="s">
        <v>430</v>
      </c>
      <c r="NNH44" s="1065" t="s">
        <v>430</v>
      </c>
      <c r="NNI44" s="1065" t="s">
        <v>430</v>
      </c>
      <c r="NNJ44" s="1065" t="s">
        <v>430</v>
      </c>
      <c r="NNK44" s="1065" t="s">
        <v>430</v>
      </c>
      <c r="NNL44" s="1065" t="s">
        <v>430</v>
      </c>
      <c r="NNM44" s="1065" t="s">
        <v>430</v>
      </c>
      <c r="NNN44" s="1065" t="s">
        <v>430</v>
      </c>
      <c r="NNO44" s="1065" t="s">
        <v>430</v>
      </c>
      <c r="NNP44" s="1065" t="s">
        <v>430</v>
      </c>
      <c r="NNQ44" s="1065" t="s">
        <v>430</v>
      </c>
      <c r="NNR44" s="1065" t="s">
        <v>430</v>
      </c>
      <c r="NNS44" s="1065" t="s">
        <v>430</v>
      </c>
      <c r="NNT44" s="1065" t="s">
        <v>430</v>
      </c>
      <c r="NNU44" s="1065" t="s">
        <v>430</v>
      </c>
      <c r="NNV44" s="1065" t="s">
        <v>430</v>
      </c>
      <c r="NNW44" s="1065" t="s">
        <v>430</v>
      </c>
      <c r="NNX44" s="1065" t="s">
        <v>430</v>
      </c>
      <c r="NNY44" s="1065" t="s">
        <v>430</v>
      </c>
      <c r="NNZ44" s="1065" t="s">
        <v>430</v>
      </c>
      <c r="NOA44" s="1065" t="s">
        <v>430</v>
      </c>
      <c r="NOB44" s="1065" t="s">
        <v>430</v>
      </c>
      <c r="NOC44" s="1065" t="s">
        <v>430</v>
      </c>
      <c r="NOD44" s="1065" t="s">
        <v>430</v>
      </c>
      <c r="NOE44" s="1065" t="s">
        <v>430</v>
      </c>
      <c r="NOF44" s="1065" t="s">
        <v>430</v>
      </c>
      <c r="NOG44" s="1065" t="s">
        <v>430</v>
      </c>
      <c r="NOH44" s="1065" t="s">
        <v>430</v>
      </c>
      <c r="NOI44" s="1065" t="s">
        <v>430</v>
      </c>
      <c r="NOJ44" s="1065" t="s">
        <v>430</v>
      </c>
      <c r="NOK44" s="1065" t="s">
        <v>430</v>
      </c>
      <c r="NOL44" s="1065" t="s">
        <v>430</v>
      </c>
      <c r="NOM44" s="1065" t="s">
        <v>430</v>
      </c>
      <c r="NON44" s="1065" t="s">
        <v>430</v>
      </c>
      <c r="NOO44" s="1065" t="s">
        <v>430</v>
      </c>
      <c r="NOP44" s="1065" t="s">
        <v>430</v>
      </c>
      <c r="NOQ44" s="1065" t="s">
        <v>430</v>
      </c>
      <c r="NOR44" s="1065" t="s">
        <v>430</v>
      </c>
      <c r="NOS44" s="1065" t="s">
        <v>430</v>
      </c>
      <c r="NOT44" s="1065" t="s">
        <v>430</v>
      </c>
      <c r="NOU44" s="1065" t="s">
        <v>430</v>
      </c>
      <c r="NOV44" s="1065" t="s">
        <v>430</v>
      </c>
      <c r="NOW44" s="1065" t="s">
        <v>430</v>
      </c>
      <c r="NOX44" s="1065" t="s">
        <v>430</v>
      </c>
      <c r="NOY44" s="1065" t="s">
        <v>430</v>
      </c>
      <c r="NOZ44" s="1065" t="s">
        <v>430</v>
      </c>
      <c r="NPA44" s="1065" t="s">
        <v>430</v>
      </c>
      <c r="NPB44" s="1065" t="s">
        <v>430</v>
      </c>
      <c r="NPC44" s="1065" t="s">
        <v>430</v>
      </c>
      <c r="NPD44" s="1065" t="s">
        <v>430</v>
      </c>
      <c r="NPE44" s="1065" t="s">
        <v>430</v>
      </c>
      <c r="NPF44" s="1065" t="s">
        <v>430</v>
      </c>
      <c r="NPG44" s="1065" t="s">
        <v>430</v>
      </c>
      <c r="NPH44" s="1065" t="s">
        <v>430</v>
      </c>
      <c r="NPI44" s="1065" t="s">
        <v>430</v>
      </c>
      <c r="NPJ44" s="1065" t="s">
        <v>430</v>
      </c>
      <c r="NPK44" s="1065" t="s">
        <v>430</v>
      </c>
      <c r="NPL44" s="1065" t="s">
        <v>430</v>
      </c>
      <c r="NPM44" s="1065" t="s">
        <v>430</v>
      </c>
      <c r="NPN44" s="1065" t="s">
        <v>430</v>
      </c>
      <c r="NPO44" s="1065" t="s">
        <v>430</v>
      </c>
      <c r="NPP44" s="1065" t="s">
        <v>430</v>
      </c>
      <c r="NPQ44" s="1065" t="s">
        <v>430</v>
      </c>
      <c r="NPR44" s="1065" t="s">
        <v>430</v>
      </c>
      <c r="NPS44" s="1065" t="s">
        <v>430</v>
      </c>
      <c r="NPT44" s="1065" t="s">
        <v>430</v>
      </c>
      <c r="NPU44" s="1065" t="s">
        <v>430</v>
      </c>
      <c r="NPV44" s="1065" t="s">
        <v>430</v>
      </c>
      <c r="NPW44" s="1065" t="s">
        <v>430</v>
      </c>
      <c r="NPX44" s="1065" t="s">
        <v>430</v>
      </c>
      <c r="NPY44" s="1065" t="s">
        <v>430</v>
      </c>
      <c r="NPZ44" s="1065" t="s">
        <v>430</v>
      </c>
      <c r="NQA44" s="1065" t="s">
        <v>430</v>
      </c>
      <c r="NQB44" s="1065" t="s">
        <v>430</v>
      </c>
      <c r="NQC44" s="1065" t="s">
        <v>430</v>
      </c>
      <c r="NQD44" s="1065" t="s">
        <v>430</v>
      </c>
      <c r="NQE44" s="1065" t="s">
        <v>430</v>
      </c>
      <c r="NQF44" s="1065" t="s">
        <v>430</v>
      </c>
      <c r="NQG44" s="1065" t="s">
        <v>430</v>
      </c>
      <c r="NQH44" s="1065" t="s">
        <v>430</v>
      </c>
      <c r="NQI44" s="1065" t="s">
        <v>430</v>
      </c>
      <c r="NQJ44" s="1065" t="s">
        <v>430</v>
      </c>
      <c r="NQK44" s="1065" t="s">
        <v>430</v>
      </c>
      <c r="NQL44" s="1065" t="s">
        <v>430</v>
      </c>
      <c r="NQM44" s="1065" t="s">
        <v>430</v>
      </c>
      <c r="NQN44" s="1065" t="s">
        <v>430</v>
      </c>
      <c r="NQO44" s="1065" t="s">
        <v>430</v>
      </c>
      <c r="NQP44" s="1065" t="s">
        <v>430</v>
      </c>
      <c r="NQQ44" s="1065" t="s">
        <v>430</v>
      </c>
      <c r="NQR44" s="1065" t="s">
        <v>430</v>
      </c>
      <c r="NQS44" s="1065" t="s">
        <v>430</v>
      </c>
      <c r="NQT44" s="1065" t="s">
        <v>430</v>
      </c>
      <c r="NQU44" s="1065" t="s">
        <v>430</v>
      </c>
      <c r="NQV44" s="1065" t="s">
        <v>430</v>
      </c>
      <c r="NQW44" s="1065" t="s">
        <v>430</v>
      </c>
      <c r="NQX44" s="1065" t="s">
        <v>430</v>
      </c>
      <c r="NQY44" s="1065" t="s">
        <v>430</v>
      </c>
      <c r="NQZ44" s="1065" t="s">
        <v>430</v>
      </c>
      <c r="NRA44" s="1065" t="s">
        <v>430</v>
      </c>
      <c r="NRB44" s="1065" t="s">
        <v>430</v>
      </c>
      <c r="NRC44" s="1065" t="s">
        <v>430</v>
      </c>
      <c r="NRD44" s="1065" t="s">
        <v>430</v>
      </c>
      <c r="NRE44" s="1065" t="s">
        <v>430</v>
      </c>
      <c r="NRF44" s="1065" t="s">
        <v>430</v>
      </c>
      <c r="NRG44" s="1065" t="s">
        <v>430</v>
      </c>
      <c r="NRH44" s="1065" t="s">
        <v>430</v>
      </c>
      <c r="NRI44" s="1065" t="s">
        <v>430</v>
      </c>
      <c r="NRJ44" s="1065" t="s">
        <v>430</v>
      </c>
      <c r="NRK44" s="1065" t="s">
        <v>430</v>
      </c>
      <c r="NRL44" s="1065" t="s">
        <v>430</v>
      </c>
      <c r="NRM44" s="1065" t="s">
        <v>430</v>
      </c>
      <c r="NRN44" s="1065" t="s">
        <v>430</v>
      </c>
      <c r="NRO44" s="1065" t="s">
        <v>430</v>
      </c>
      <c r="NRP44" s="1065" t="s">
        <v>430</v>
      </c>
      <c r="NRQ44" s="1065" t="s">
        <v>430</v>
      </c>
      <c r="NRR44" s="1065" t="s">
        <v>430</v>
      </c>
      <c r="NRS44" s="1065" t="s">
        <v>430</v>
      </c>
      <c r="NRT44" s="1065" t="s">
        <v>430</v>
      </c>
      <c r="NRU44" s="1065" t="s">
        <v>430</v>
      </c>
      <c r="NRV44" s="1065" t="s">
        <v>430</v>
      </c>
      <c r="NRW44" s="1065" t="s">
        <v>430</v>
      </c>
      <c r="NRX44" s="1065" t="s">
        <v>430</v>
      </c>
      <c r="NRY44" s="1065" t="s">
        <v>430</v>
      </c>
      <c r="NRZ44" s="1065" t="s">
        <v>430</v>
      </c>
      <c r="NSA44" s="1065" t="s">
        <v>430</v>
      </c>
      <c r="NSB44" s="1065" t="s">
        <v>430</v>
      </c>
      <c r="NSC44" s="1065" t="s">
        <v>430</v>
      </c>
      <c r="NSD44" s="1065" t="s">
        <v>430</v>
      </c>
      <c r="NSE44" s="1065" t="s">
        <v>430</v>
      </c>
      <c r="NSF44" s="1065" t="s">
        <v>430</v>
      </c>
      <c r="NSG44" s="1065" t="s">
        <v>430</v>
      </c>
      <c r="NSH44" s="1065" t="s">
        <v>430</v>
      </c>
      <c r="NSI44" s="1065" t="s">
        <v>430</v>
      </c>
      <c r="NSJ44" s="1065" t="s">
        <v>430</v>
      </c>
      <c r="NSK44" s="1065" t="s">
        <v>430</v>
      </c>
      <c r="NSL44" s="1065" t="s">
        <v>430</v>
      </c>
      <c r="NSM44" s="1065" t="s">
        <v>430</v>
      </c>
      <c r="NSN44" s="1065" t="s">
        <v>430</v>
      </c>
      <c r="NSO44" s="1065" t="s">
        <v>430</v>
      </c>
      <c r="NSP44" s="1065" t="s">
        <v>430</v>
      </c>
      <c r="NSQ44" s="1065" t="s">
        <v>430</v>
      </c>
      <c r="NSR44" s="1065" t="s">
        <v>430</v>
      </c>
      <c r="NSS44" s="1065" t="s">
        <v>430</v>
      </c>
      <c r="NST44" s="1065" t="s">
        <v>430</v>
      </c>
      <c r="NSU44" s="1065" t="s">
        <v>430</v>
      </c>
      <c r="NSV44" s="1065" t="s">
        <v>430</v>
      </c>
      <c r="NSW44" s="1065" t="s">
        <v>430</v>
      </c>
      <c r="NSX44" s="1065" t="s">
        <v>430</v>
      </c>
      <c r="NSY44" s="1065" t="s">
        <v>430</v>
      </c>
      <c r="NSZ44" s="1065" t="s">
        <v>430</v>
      </c>
      <c r="NTA44" s="1065" t="s">
        <v>430</v>
      </c>
      <c r="NTB44" s="1065" t="s">
        <v>430</v>
      </c>
      <c r="NTC44" s="1065" t="s">
        <v>430</v>
      </c>
      <c r="NTD44" s="1065" t="s">
        <v>430</v>
      </c>
      <c r="NTE44" s="1065" t="s">
        <v>430</v>
      </c>
      <c r="NTF44" s="1065" t="s">
        <v>430</v>
      </c>
      <c r="NTG44" s="1065" t="s">
        <v>430</v>
      </c>
      <c r="NTH44" s="1065" t="s">
        <v>430</v>
      </c>
      <c r="NTI44" s="1065" t="s">
        <v>430</v>
      </c>
      <c r="NTJ44" s="1065" t="s">
        <v>430</v>
      </c>
      <c r="NTK44" s="1065" t="s">
        <v>430</v>
      </c>
      <c r="NTL44" s="1065" t="s">
        <v>430</v>
      </c>
      <c r="NTM44" s="1065" t="s">
        <v>430</v>
      </c>
      <c r="NTN44" s="1065" t="s">
        <v>430</v>
      </c>
      <c r="NTO44" s="1065" t="s">
        <v>430</v>
      </c>
      <c r="NTP44" s="1065" t="s">
        <v>430</v>
      </c>
      <c r="NTQ44" s="1065" t="s">
        <v>430</v>
      </c>
      <c r="NTR44" s="1065" t="s">
        <v>430</v>
      </c>
      <c r="NTS44" s="1065" t="s">
        <v>430</v>
      </c>
      <c r="NTT44" s="1065" t="s">
        <v>430</v>
      </c>
      <c r="NTU44" s="1065" t="s">
        <v>430</v>
      </c>
      <c r="NTV44" s="1065" t="s">
        <v>430</v>
      </c>
      <c r="NTW44" s="1065" t="s">
        <v>430</v>
      </c>
      <c r="NTX44" s="1065" t="s">
        <v>430</v>
      </c>
      <c r="NTY44" s="1065" t="s">
        <v>430</v>
      </c>
      <c r="NTZ44" s="1065" t="s">
        <v>430</v>
      </c>
      <c r="NUA44" s="1065" t="s">
        <v>430</v>
      </c>
      <c r="NUB44" s="1065" t="s">
        <v>430</v>
      </c>
      <c r="NUC44" s="1065" t="s">
        <v>430</v>
      </c>
      <c r="NUD44" s="1065" t="s">
        <v>430</v>
      </c>
      <c r="NUE44" s="1065" t="s">
        <v>430</v>
      </c>
      <c r="NUF44" s="1065" t="s">
        <v>430</v>
      </c>
      <c r="NUG44" s="1065" t="s">
        <v>430</v>
      </c>
      <c r="NUH44" s="1065" t="s">
        <v>430</v>
      </c>
      <c r="NUI44" s="1065" t="s">
        <v>430</v>
      </c>
      <c r="NUJ44" s="1065" t="s">
        <v>430</v>
      </c>
      <c r="NUK44" s="1065" t="s">
        <v>430</v>
      </c>
      <c r="NUL44" s="1065" t="s">
        <v>430</v>
      </c>
      <c r="NUM44" s="1065" t="s">
        <v>430</v>
      </c>
      <c r="NUN44" s="1065" t="s">
        <v>430</v>
      </c>
      <c r="NUO44" s="1065" t="s">
        <v>430</v>
      </c>
      <c r="NUP44" s="1065" t="s">
        <v>430</v>
      </c>
      <c r="NUQ44" s="1065" t="s">
        <v>430</v>
      </c>
      <c r="NUR44" s="1065" t="s">
        <v>430</v>
      </c>
      <c r="NUS44" s="1065" t="s">
        <v>430</v>
      </c>
      <c r="NUT44" s="1065" t="s">
        <v>430</v>
      </c>
      <c r="NUU44" s="1065" t="s">
        <v>430</v>
      </c>
      <c r="NUV44" s="1065" t="s">
        <v>430</v>
      </c>
      <c r="NUW44" s="1065" t="s">
        <v>430</v>
      </c>
      <c r="NUX44" s="1065" t="s">
        <v>430</v>
      </c>
      <c r="NUY44" s="1065" t="s">
        <v>430</v>
      </c>
      <c r="NUZ44" s="1065" t="s">
        <v>430</v>
      </c>
      <c r="NVA44" s="1065" t="s">
        <v>430</v>
      </c>
      <c r="NVB44" s="1065" t="s">
        <v>430</v>
      </c>
      <c r="NVC44" s="1065" t="s">
        <v>430</v>
      </c>
      <c r="NVD44" s="1065" t="s">
        <v>430</v>
      </c>
      <c r="NVE44" s="1065" t="s">
        <v>430</v>
      </c>
      <c r="NVF44" s="1065" t="s">
        <v>430</v>
      </c>
      <c r="NVG44" s="1065" t="s">
        <v>430</v>
      </c>
      <c r="NVH44" s="1065" t="s">
        <v>430</v>
      </c>
      <c r="NVI44" s="1065" t="s">
        <v>430</v>
      </c>
      <c r="NVJ44" s="1065" t="s">
        <v>430</v>
      </c>
      <c r="NVK44" s="1065" t="s">
        <v>430</v>
      </c>
      <c r="NVL44" s="1065" t="s">
        <v>430</v>
      </c>
      <c r="NVM44" s="1065" t="s">
        <v>430</v>
      </c>
      <c r="NVN44" s="1065" t="s">
        <v>430</v>
      </c>
      <c r="NVO44" s="1065" t="s">
        <v>430</v>
      </c>
      <c r="NVP44" s="1065" t="s">
        <v>430</v>
      </c>
      <c r="NVQ44" s="1065" t="s">
        <v>430</v>
      </c>
      <c r="NVR44" s="1065" t="s">
        <v>430</v>
      </c>
      <c r="NVS44" s="1065" t="s">
        <v>430</v>
      </c>
      <c r="NVT44" s="1065" t="s">
        <v>430</v>
      </c>
      <c r="NVU44" s="1065" t="s">
        <v>430</v>
      </c>
      <c r="NVV44" s="1065" t="s">
        <v>430</v>
      </c>
      <c r="NVW44" s="1065" t="s">
        <v>430</v>
      </c>
      <c r="NVX44" s="1065" t="s">
        <v>430</v>
      </c>
      <c r="NVY44" s="1065" t="s">
        <v>430</v>
      </c>
      <c r="NVZ44" s="1065" t="s">
        <v>430</v>
      </c>
      <c r="NWA44" s="1065" t="s">
        <v>430</v>
      </c>
      <c r="NWB44" s="1065" t="s">
        <v>430</v>
      </c>
      <c r="NWC44" s="1065" t="s">
        <v>430</v>
      </c>
      <c r="NWD44" s="1065" t="s">
        <v>430</v>
      </c>
      <c r="NWE44" s="1065" t="s">
        <v>430</v>
      </c>
      <c r="NWF44" s="1065" t="s">
        <v>430</v>
      </c>
      <c r="NWG44" s="1065" t="s">
        <v>430</v>
      </c>
      <c r="NWH44" s="1065" t="s">
        <v>430</v>
      </c>
      <c r="NWI44" s="1065" t="s">
        <v>430</v>
      </c>
      <c r="NWJ44" s="1065" t="s">
        <v>430</v>
      </c>
      <c r="NWK44" s="1065" t="s">
        <v>430</v>
      </c>
      <c r="NWL44" s="1065" t="s">
        <v>430</v>
      </c>
      <c r="NWM44" s="1065" t="s">
        <v>430</v>
      </c>
      <c r="NWN44" s="1065" t="s">
        <v>430</v>
      </c>
      <c r="NWO44" s="1065" t="s">
        <v>430</v>
      </c>
      <c r="NWP44" s="1065" t="s">
        <v>430</v>
      </c>
      <c r="NWQ44" s="1065" t="s">
        <v>430</v>
      </c>
      <c r="NWR44" s="1065" t="s">
        <v>430</v>
      </c>
      <c r="NWS44" s="1065" t="s">
        <v>430</v>
      </c>
      <c r="NWT44" s="1065" t="s">
        <v>430</v>
      </c>
      <c r="NWU44" s="1065" t="s">
        <v>430</v>
      </c>
      <c r="NWV44" s="1065" t="s">
        <v>430</v>
      </c>
      <c r="NWW44" s="1065" t="s">
        <v>430</v>
      </c>
      <c r="NWX44" s="1065" t="s">
        <v>430</v>
      </c>
      <c r="NWY44" s="1065" t="s">
        <v>430</v>
      </c>
      <c r="NWZ44" s="1065" t="s">
        <v>430</v>
      </c>
      <c r="NXA44" s="1065" t="s">
        <v>430</v>
      </c>
      <c r="NXB44" s="1065" t="s">
        <v>430</v>
      </c>
      <c r="NXC44" s="1065" t="s">
        <v>430</v>
      </c>
      <c r="NXD44" s="1065" t="s">
        <v>430</v>
      </c>
      <c r="NXE44" s="1065" t="s">
        <v>430</v>
      </c>
      <c r="NXF44" s="1065" t="s">
        <v>430</v>
      </c>
      <c r="NXG44" s="1065" t="s">
        <v>430</v>
      </c>
      <c r="NXH44" s="1065" t="s">
        <v>430</v>
      </c>
      <c r="NXI44" s="1065" t="s">
        <v>430</v>
      </c>
      <c r="NXJ44" s="1065" t="s">
        <v>430</v>
      </c>
      <c r="NXK44" s="1065" t="s">
        <v>430</v>
      </c>
      <c r="NXL44" s="1065" t="s">
        <v>430</v>
      </c>
      <c r="NXM44" s="1065" t="s">
        <v>430</v>
      </c>
      <c r="NXN44" s="1065" t="s">
        <v>430</v>
      </c>
      <c r="NXO44" s="1065" t="s">
        <v>430</v>
      </c>
      <c r="NXP44" s="1065" t="s">
        <v>430</v>
      </c>
      <c r="NXQ44" s="1065" t="s">
        <v>430</v>
      </c>
      <c r="NXR44" s="1065" t="s">
        <v>430</v>
      </c>
      <c r="NXS44" s="1065" t="s">
        <v>430</v>
      </c>
      <c r="NXT44" s="1065" t="s">
        <v>430</v>
      </c>
      <c r="NXU44" s="1065" t="s">
        <v>430</v>
      </c>
      <c r="NXV44" s="1065" t="s">
        <v>430</v>
      </c>
      <c r="NXW44" s="1065" t="s">
        <v>430</v>
      </c>
      <c r="NXX44" s="1065" t="s">
        <v>430</v>
      </c>
      <c r="NXY44" s="1065" t="s">
        <v>430</v>
      </c>
      <c r="NXZ44" s="1065" t="s">
        <v>430</v>
      </c>
      <c r="NYA44" s="1065" t="s">
        <v>430</v>
      </c>
      <c r="NYB44" s="1065" t="s">
        <v>430</v>
      </c>
      <c r="NYC44" s="1065" t="s">
        <v>430</v>
      </c>
      <c r="NYD44" s="1065" t="s">
        <v>430</v>
      </c>
      <c r="NYE44" s="1065" t="s">
        <v>430</v>
      </c>
      <c r="NYF44" s="1065" t="s">
        <v>430</v>
      </c>
      <c r="NYG44" s="1065" t="s">
        <v>430</v>
      </c>
      <c r="NYH44" s="1065" t="s">
        <v>430</v>
      </c>
      <c r="NYI44" s="1065" t="s">
        <v>430</v>
      </c>
      <c r="NYJ44" s="1065" t="s">
        <v>430</v>
      </c>
      <c r="NYK44" s="1065" t="s">
        <v>430</v>
      </c>
      <c r="NYL44" s="1065" t="s">
        <v>430</v>
      </c>
      <c r="NYM44" s="1065" t="s">
        <v>430</v>
      </c>
      <c r="NYN44" s="1065" t="s">
        <v>430</v>
      </c>
      <c r="NYO44" s="1065" t="s">
        <v>430</v>
      </c>
      <c r="NYP44" s="1065" t="s">
        <v>430</v>
      </c>
      <c r="NYQ44" s="1065" t="s">
        <v>430</v>
      </c>
      <c r="NYR44" s="1065" t="s">
        <v>430</v>
      </c>
      <c r="NYS44" s="1065" t="s">
        <v>430</v>
      </c>
      <c r="NYT44" s="1065" t="s">
        <v>430</v>
      </c>
      <c r="NYU44" s="1065" t="s">
        <v>430</v>
      </c>
      <c r="NYV44" s="1065" t="s">
        <v>430</v>
      </c>
      <c r="NYW44" s="1065" t="s">
        <v>430</v>
      </c>
      <c r="NYX44" s="1065" t="s">
        <v>430</v>
      </c>
      <c r="NYY44" s="1065" t="s">
        <v>430</v>
      </c>
      <c r="NYZ44" s="1065" t="s">
        <v>430</v>
      </c>
      <c r="NZA44" s="1065" t="s">
        <v>430</v>
      </c>
      <c r="NZB44" s="1065" t="s">
        <v>430</v>
      </c>
      <c r="NZC44" s="1065" t="s">
        <v>430</v>
      </c>
      <c r="NZD44" s="1065" t="s">
        <v>430</v>
      </c>
      <c r="NZE44" s="1065" t="s">
        <v>430</v>
      </c>
      <c r="NZF44" s="1065" t="s">
        <v>430</v>
      </c>
      <c r="NZG44" s="1065" t="s">
        <v>430</v>
      </c>
      <c r="NZH44" s="1065" t="s">
        <v>430</v>
      </c>
      <c r="NZI44" s="1065" t="s">
        <v>430</v>
      </c>
      <c r="NZJ44" s="1065" t="s">
        <v>430</v>
      </c>
      <c r="NZK44" s="1065" t="s">
        <v>430</v>
      </c>
      <c r="NZL44" s="1065" t="s">
        <v>430</v>
      </c>
      <c r="NZM44" s="1065" t="s">
        <v>430</v>
      </c>
      <c r="NZN44" s="1065" t="s">
        <v>430</v>
      </c>
      <c r="NZO44" s="1065" t="s">
        <v>430</v>
      </c>
      <c r="NZP44" s="1065" t="s">
        <v>430</v>
      </c>
      <c r="NZQ44" s="1065" t="s">
        <v>430</v>
      </c>
      <c r="NZR44" s="1065" t="s">
        <v>430</v>
      </c>
      <c r="NZS44" s="1065" t="s">
        <v>430</v>
      </c>
      <c r="NZT44" s="1065" t="s">
        <v>430</v>
      </c>
      <c r="NZU44" s="1065" t="s">
        <v>430</v>
      </c>
      <c r="NZV44" s="1065" t="s">
        <v>430</v>
      </c>
      <c r="NZW44" s="1065" t="s">
        <v>430</v>
      </c>
      <c r="NZX44" s="1065" t="s">
        <v>430</v>
      </c>
      <c r="NZY44" s="1065" t="s">
        <v>430</v>
      </c>
      <c r="NZZ44" s="1065" t="s">
        <v>430</v>
      </c>
      <c r="OAA44" s="1065" t="s">
        <v>430</v>
      </c>
      <c r="OAB44" s="1065" t="s">
        <v>430</v>
      </c>
      <c r="OAC44" s="1065" t="s">
        <v>430</v>
      </c>
      <c r="OAD44" s="1065" t="s">
        <v>430</v>
      </c>
      <c r="OAE44" s="1065" t="s">
        <v>430</v>
      </c>
      <c r="OAF44" s="1065" t="s">
        <v>430</v>
      </c>
      <c r="OAG44" s="1065" t="s">
        <v>430</v>
      </c>
      <c r="OAH44" s="1065" t="s">
        <v>430</v>
      </c>
      <c r="OAI44" s="1065" t="s">
        <v>430</v>
      </c>
      <c r="OAJ44" s="1065" t="s">
        <v>430</v>
      </c>
      <c r="OAK44" s="1065" t="s">
        <v>430</v>
      </c>
      <c r="OAL44" s="1065" t="s">
        <v>430</v>
      </c>
      <c r="OAM44" s="1065" t="s">
        <v>430</v>
      </c>
      <c r="OAN44" s="1065" t="s">
        <v>430</v>
      </c>
      <c r="OAO44" s="1065" t="s">
        <v>430</v>
      </c>
      <c r="OAP44" s="1065" t="s">
        <v>430</v>
      </c>
      <c r="OAQ44" s="1065" t="s">
        <v>430</v>
      </c>
      <c r="OAR44" s="1065" t="s">
        <v>430</v>
      </c>
      <c r="OAS44" s="1065" t="s">
        <v>430</v>
      </c>
      <c r="OAT44" s="1065" t="s">
        <v>430</v>
      </c>
      <c r="OAU44" s="1065" t="s">
        <v>430</v>
      </c>
      <c r="OAV44" s="1065" t="s">
        <v>430</v>
      </c>
      <c r="OAW44" s="1065" t="s">
        <v>430</v>
      </c>
      <c r="OAX44" s="1065" t="s">
        <v>430</v>
      </c>
      <c r="OAY44" s="1065" t="s">
        <v>430</v>
      </c>
      <c r="OAZ44" s="1065" t="s">
        <v>430</v>
      </c>
      <c r="OBA44" s="1065" t="s">
        <v>430</v>
      </c>
      <c r="OBB44" s="1065" t="s">
        <v>430</v>
      </c>
      <c r="OBC44" s="1065" t="s">
        <v>430</v>
      </c>
      <c r="OBD44" s="1065" t="s">
        <v>430</v>
      </c>
      <c r="OBE44" s="1065" t="s">
        <v>430</v>
      </c>
      <c r="OBF44" s="1065" t="s">
        <v>430</v>
      </c>
      <c r="OBG44" s="1065" t="s">
        <v>430</v>
      </c>
      <c r="OBH44" s="1065" t="s">
        <v>430</v>
      </c>
      <c r="OBI44" s="1065" t="s">
        <v>430</v>
      </c>
      <c r="OBJ44" s="1065" t="s">
        <v>430</v>
      </c>
      <c r="OBK44" s="1065" t="s">
        <v>430</v>
      </c>
      <c r="OBL44" s="1065" t="s">
        <v>430</v>
      </c>
      <c r="OBM44" s="1065" t="s">
        <v>430</v>
      </c>
      <c r="OBN44" s="1065" t="s">
        <v>430</v>
      </c>
      <c r="OBO44" s="1065" t="s">
        <v>430</v>
      </c>
      <c r="OBP44" s="1065" t="s">
        <v>430</v>
      </c>
      <c r="OBQ44" s="1065" t="s">
        <v>430</v>
      </c>
      <c r="OBR44" s="1065" t="s">
        <v>430</v>
      </c>
      <c r="OBS44" s="1065" t="s">
        <v>430</v>
      </c>
      <c r="OBT44" s="1065" t="s">
        <v>430</v>
      </c>
      <c r="OBU44" s="1065" t="s">
        <v>430</v>
      </c>
      <c r="OBV44" s="1065" t="s">
        <v>430</v>
      </c>
      <c r="OBW44" s="1065" t="s">
        <v>430</v>
      </c>
      <c r="OBX44" s="1065" t="s">
        <v>430</v>
      </c>
      <c r="OBY44" s="1065" t="s">
        <v>430</v>
      </c>
      <c r="OBZ44" s="1065" t="s">
        <v>430</v>
      </c>
      <c r="OCA44" s="1065" t="s">
        <v>430</v>
      </c>
      <c r="OCB44" s="1065" t="s">
        <v>430</v>
      </c>
      <c r="OCC44" s="1065" t="s">
        <v>430</v>
      </c>
      <c r="OCD44" s="1065" t="s">
        <v>430</v>
      </c>
      <c r="OCE44" s="1065" t="s">
        <v>430</v>
      </c>
      <c r="OCF44" s="1065" t="s">
        <v>430</v>
      </c>
      <c r="OCG44" s="1065" t="s">
        <v>430</v>
      </c>
      <c r="OCH44" s="1065" t="s">
        <v>430</v>
      </c>
      <c r="OCI44" s="1065" t="s">
        <v>430</v>
      </c>
      <c r="OCJ44" s="1065" t="s">
        <v>430</v>
      </c>
      <c r="OCK44" s="1065" t="s">
        <v>430</v>
      </c>
      <c r="OCL44" s="1065" t="s">
        <v>430</v>
      </c>
      <c r="OCM44" s="1065" t="s">
        <v>430</v>
      </c>
      <c r="OCN44" s="1065" t="s">
        <v>430</v>
      </c>
      <c r="OCO44" s="1065" t="s">
        <v>430</v>
      </c>
      <c r="OCP44" s="1065" t="s">
        <v>430</v>
      </c>
      <c r="OCQ44" s="1065" t="s">
        <v>430</v>
      </c>
      <c r="OCR44" s="1065" t="s">
        <v>430</v>
      </c>
      <c r="OCS44" s="1065" t="s">
        <v>430</v>
      </c>
      <c r="OCT44" s="1065" t="s">
        <v>430</v>
      </c>
      <c r="OCU44" s="1065" t="s">
        <v>430</v>
      </c>
      <c r="OCV44" s="1065" t="s">
        <v>430</v>
      </c>
      <c r="OCW44" s="1065" t="s">
        <v>430</v>
      </c>
      <c r="OCX44" s="1065" t="s">
        <v>430</v>
      </c>
      <c r="OCY44" s="1065" t="s">
        <v>430</v>
      </c>
      <c r="OCZ44" s="1065" t="s">
        <v>430</v>
      </c>
      <c r="ODA44" s="1065" t="s">
        <v>430</v>
      </c>
      <c r="ODB44" s="1065" t="s">
        <v>430</v>
      </c>
      <c r="ODC44" s="1065" t="s">
        <v>430</v>
      </c>
      <c r="ODD44" s="1065" t="s">
        <v>430</v>
      </c>
      <c r="ODE44" s="1065" t="s">
        <v>430</v>
      </c>
      <c r="ODF44" s="1065" t="s">
        <v>430</v>
      </c>
      <c r="ODG44" s="1065" t="s">
        <v>430</v>
      </c>
      <c r="ODH44" s="1065" t="s">
        <v>430</v>
      </c>
      <c r="ODI44" s="1065" t="s">
        <v>430</v>
      </c>
      <c r="ODJ44" s="1065" t="s">
        <v>430</v>
      </c>
      <c r="ODK44" s="1065" t="s">
        <v>430</v>
      </c>
      <c r="ODL44" s="1065" t="s">
        <v>430</v>
      </c>
      <c r="ODM44" s="1065" t="s">
        <v>430</v>
      </c>
      <c r="ODN44" s="1065" t="s">
        <v>430</v>
      </c>
      <c r="ODO44" s="1065" t="s">
        <v>430</v>
      </c>
      <c r="ODP44" s="1065" t="s">
        <v>430</v>
      </c>
      <c r="ODQ44" s="1065" t="s">
        <v>430</v>
      </c>
      <c r="ODR44" s="1065" t="s">
        <v>430</v>
      </c>
      <c r="ODS44" s="1065" t="s">
        <v>430</v>
      </c>
      <c r="ODT44" s="1065" t="s">
        <v>430</v>
      </c>
      <c r="ODU44" s="1065" t="s">
        <v>430</v>
      </c>
      <c r="ODV44" s="1065" t="s">
        <v>430</v>
      </c>
      <c r="ODW44" s="1065" t="s">
        <v>430</v>
      </c>
      <c r="ODX44" s="1065" t="s">
        <v>430</v>
      </c>
      <c r="ODY44" s="1065" t="s">
        <v>430</v>
      </c>
      <c r="ODZ44" s="1065" t="s">
        <v>430</v>
      </c>
      <c r="OEA44" s="1065" t="s">
        <v>430</v>
      </c>
      <c r="OEB44" s="1065" t="s">
        <v>430</v>
      </c>
      <c r="OEC44" s="1065" t="s">
        <v>430</v>
      </c>
      <c r="OED44" s="1065" t="s">
        <v>430</v>
      </c>
      <c r="OEE44" s="1065" t="s">
        <v>430</v>
      </c>
      <c r="OEF44" s="1065" t="s">
        <v>430</v>
      </c>
      <c r="OEG44" s="1065" t="s">
        <v>430</v>
      </c>
      <c r="OEH44" s="1065" t="s">
        <v>430</v>
      </c>
      <c r="OEI44" s="1065" t="s">
        <v>430</v>
      </c>
      <c r="OEJ44" s="1065" t="s">
        <v>430</v>
      </c>
      <c r="OEK44" s="1065" t="s">
        <v>430</v>
      </c>
      <c r="OEL44" s="1065" t="s">
        <v>430</v>
      </c>
      <c r="OEM44" s="1065" t="s">
        <v>430</v>
      </c>
      <c r="OEN44" s="1065" t="s">
        <v>430</v>
      </c>
      <c r="OEO44" s="1065" t="s">
        <v>430</v>
      </c>
      <c r="OEP44" s="1065" t="s">
        <v>430</v>
      </c>
      <c r="OEQ44" s="1065" t="s">
        <v>430</v>
      </c>
      <c r="OER44" s="1065" t="s">
        <v>430</v>
      </c>
      <c r="OES44" s="1065" t="s">
        <v>430</v>
      </c>
      <c r="OET44" s="1065" t="s">
        <v>430</v>
      </c>
      <c r="OEU44" s="1065" t="s">
        <v>430</v>
      </c>
      <c r="OEV44" s="1065" t="s">
        <v>430</v>
      </c>
      <c r="OEW44" s="1065" t="s">
        <v>430</v>
      </c>
      <c r="OEX44" s="1065" t="s">
        <v>430</v>
      </c>
      <c r="OEY44" s="1065" t="s">
        <v>430</v>
      </c>
      <c r="OEZ44" s="1065" t="s">
        <v>430</v>
      </c>
      <c r="OFA44" s="1065" t="s">
        <v>430</v>
      </c>
      <c r="OFB44" s="1065" t="s">
        <v>430</v>
      </c>
      <c r="OFC44" s="1065" t="s">
        <v>430</v>
      </c>
      <c r="OFD44" s="1065" t="s">
        <v>430</v>
      </c>
      <c r="OFE44" s="1065" t="s">
        <v>430</v>
      </c>
      <c r="OFF44" s="1065" t="s">
        <v>430</v>
      </c>
      <c r="OFG44" s="1065" t="s">
        <v>430</v>
      </c>
      <c r="OFH44" s="1065" t="s">
        <v>430</v>
      </c>
      <c r="OFI44" s="1065" t="s">
        <v>430</v>
      </c>
      <c r="OFJ44" s="1065" t="s">
        <v>430</v>
      </c>
      <c r="OFK44" s="1065" t="s">
        <v>430</v>
      </c>
      <c r="OFL44" s="1065" t="s">
        <v>430</v>
      </c>
      <c r="OFM44" s="1065" t="s">
        <v>430</v>
      </c>
      <c r="OFN44" s="1065" t="s">
        <v>430</v>
      </c>
      <c r="OFO44" s="1065" t="s">
        <v>430</v>
      </c>
      <c r="OFP44" s="1065" t="s">
        <v>430</v>
      </c>
      <c r="OFQ44" s="1065" t="s">
        <v>430</v>
      </c>
      <c r="OFR44" s="1065" t="s">
        <v>430</v>
      </c>
      <c r="OFS44" s="1065" t="s">
        <v>430</v>
      </c>
      <c r="OFT44" s="1065" t="s">
        <v>430</v>
      </c>
      <c r="OFU44" s="1065" t="s">
        <v>430</v>
      </c>
      <c r="OFV44" s="1065" t="s">
        <v>430</v>
      </c>
      <c r="OFW44" s="1065" t="s">
        <v>430</v>
      </c>
      <c r="OFX44" s="1065" t="s">
        <v>430</v>
      </c>
      <c r="OFY44" s="1065" t="s">
        <v>430</v>
      </c>
      <c r="OFZ44" s="1065" t="s">
        <v>430</v>
      </c>
      <c r="OGA44" s="1065" t="s">
        <v>430</v>
      </c>
      <c r="OGB44" s="1065" t="s">
        <v>430</v>
      </c>
      <c r="OGC44" s="1065" t="s">
        <v>430</v>
      </c>
      <c r="OGD44" s="1065" t="s">
        <v>430</v>
      </c>
      <c r="OGE44" s="1065" t="s">
        <v>430</v>
      </c>
      <c r="OGF44" s="1065" t="s">
        <v>430</v>
      </c>
      <c r="OGG44" s="1065" t="s">
        <v>430</v>
      </c>
      <c r="OGH44" s="1065" t="s">
        <v>430</v>
      </c>
      <c r="OGI44" s="1065" t="s">
        <v>430</v>
      </c>
      <c r="OGJ44" s="1065" t="s">
        <v>430</v>
      </c>
      <c r="OGK44" s="1065" t="s">
        <v>430</v>
      </c>
      <c r="OGL44" s="1065" t="s">
        <v>430</v>
      </c>
      <c r="OGM44" s="1065" t="s">
        <v>430</v>
      </c>
      <c r="OGN44" s="1065" t="s">
        <v>430</v>
      </c>
      <c r="OGO44" s="1065" t="s">
        <v>430</v>
      </c>
      <c r="OGP44" s="1065" t="s">
        <v>430</v>
      </c>
      <c r="OGQ44" s="1065" t="s">
        <v>430</v>
      </c>
      <c r="OGR44" s="1065" t="s">
        <v>430</v>
      </c>
      <c r="OGS44" s="1065" t="s">
        <v>430</v>
      </c>
      <c r="OGT44" s="1065" t="s">
        <v>430</v>
      </c>
      <c r="OGU44" s="1065" t="s">
        <v>430</v>
      </c>
      <c r="OGV44" s="1065" t="s">
        <v>430</v>
      </c>
      <c r="OGW44" s="1065" t="s">
        <v>430</v>
      </c>
      <c r="OGX44" s="1065" t="s">
        <v>430</v>
      </c>
      <c r="OGY44" s="1065" t="s">
        <v>430</v>
      </c>
      <c r="OGZ44" s="1065" t="s">
        <v>430</v>
      </c>
      <c r="OHA44" s="1065" t="s">
        <v>430</v>
      </c>
      <c r="OHB44" s="1065" t="s">
        <v>430</v>
      </c>
      <c r="OHC44" s="1065" t="s">
        <v>430</v>
      </c>
      <c r="OHD44" s="1065" t="s">
        <v>430</v>
      </c>
      <c r="OHE44" s="1065" t="s">
        <v>430</v>
      </c>
      <c r="OHF44" s="1065" t="s">
        <v>430</v>
      </c>
      <c r="OHG44" s="1065" t="s">
        <v>430</v>
      </c>
      <c r="OHH44" s="1065" t="s">
        <v>430</v>
      </c>
      <c r="OHI44" s="1065" t="s">
        <v>430</v>
      </c>
      <c r="OHJ44" s="1065" t="s">
        <v>430</v>
      </c>
      <c r="OHK44" s="1065" t="s">
        <v>430</v>
      </c>
      <c r="OHL44" s="1065" t="s">
        <v>430</v>
      </c>
      <c r="OHM44" s="1065" t="s">
        <v>430</v>
      </c>
      <c r="OHN44" s="1065" t="s">
        <v>430</v>
      </c>
      <c r="OHO44" s="1065" t="s">
        <v>430</v>
      </c>
      <c r="OHP44" s="1065" t="s">
        <v>430</v>
      </c>
      <c r="OHQ44" s="1065" t="s">
        <v>430</v>
      </c>
      <c r="OHR44" s="1065" t="s">
        <v>430</v>
      </c>
      <c r="OHS44" s="1065" t="s">
        <v>430</v>
      </c>
      <c r="OHT44" s="1065" t="s">
        <v>430</v>
      </c>
      <c r="OHU44" s="1065" t="s">
        <v>430</v>
      </c>
      <c r="OHV44" s="1065" t="s">
        <v>430</v>
      </c>
      <c r="OHW44" s="1065" t="s">
        <v>430</v>
      </c>
      <c r="OHX44" s="1065" t="s">
        <v>430</v>
      </c>
      <c r="OHY44" s="1065" t="s">
        <v>430</v>
      </c>
      <c r="OHZ44" s="1065" t="s">
        <v>430</v>
      </c>
      <c r="OIA44" s="1065" t="s">
        <v>430</v>
      </c>
      <c r="OIB44" s="1065" t="s">
        <v>430</v>
      </c>
      <c r="OIC44" s="1065" t="s">
        <v>430</v>
      </c>
      <c r="OID44" s="1065" t="s">
        <v>430</v>
      </c>
      <c r="OIE44" s="1065" t="s">
        <v>430</v>
      </c>
      <c r="OIF44" s="1065" t="s">
        <v>430</v>
      </c>
      <c r="OIG44" s="1065" t="s">
        <v>430</v>
      </c>
      <c r="OIH44" s="1065" t="s">
        <v>430</v>
      </c>
      <c r="OII44" s="1065" t="s">
        <v>430</v>
      </c>
      <c r="OIJ44" s="1065" t="s">
        <v>430</v>
      </c>
      <c r="OIK44" s="1065" t="s">
        <v>430</v>
      </c>
      <c r="OIL44" s="1065" t="s">
        <v>430</v>
      </c>
      <c r="OIM44" s="1065" t="s">
        <v>430</v>
      </c>
      <c r="OIN44" s="1065" t="s">
        <v>430</v>
      </c>
      <c r="OIO44" s="1065" t="s">
        <v>430</v>
      </c>
      <c r="OIP44" s="1065" t="s">
        <v>430</v>
      </c>
      <c r="OIQ44" s="1065" t="s">
        <v>430</v>
      </c>
      <c r="OIR44" s="1065" t="s">
        <v>430</v>
      </c>
      <c r="OIS44" s="1065" t="s">
        <v>430</v>
      </c>
      <c r="OIT44" s="1065" t="s">
        <v>430</v>
      </c>
      <c r="OIU44" s="1065" t="s">
        <v>430</v>
      </c>
      <c r="OIV44" s="1065" t="s">
        <v>430</v>
      </c>
      <c r="OIW44" s="1065" t="s">
        <v>430</v>
      </c>
      <c r="OIX44" s="1065" t="s">
        <v>430</v>
      </c>
      <c r="OIY44" s="1065" t="s">
        <v>430</v>
      </c>
      <c r="OIZ44" s="1065" t="s">
        <v>430</v>
      </c>
      <c r="OJA44" s="1065" t="s">
        <v>430</v>
      </c>
      <c r="OJB44" s="1065" t="s">
        <v>430</v>
      </c>
      <c r="OJC44" s="1065" t="s">
        <v>430</v>
      </c>
      <c r="OJD44" s="1065" t="s">
        <v>430</v>
      </c>
      <c r="OJE44" s="1065" t="s">
        <v>430</v>
      </c>
      <c r="OJF44" s="1065" t="s">
        <v>430</v>
      </c>
      <c r="OJG44" s="1065" t="s">
        <v>430</v>
      </c>
      <c r="OJH44" s="1065" t="s">
        <v>430</v>
      </c>
      <c r="OJI44" s="1065" t="s">
        <v>430</v>
      </c>
      <c r="OJJ44" s="1065" t="s">
        <v>430</v>
      </c>
      <c r="OJK44" s="1065" t="s">
        <v>430</v>
      </c>
      <c r="OJL44" s="1065" t="s">
        <v>430</v>
      </c>
      <c r="OJM44" s="1065" t="s">
        <v>430</v>
      </c>
      <c r="OJN44" s="1065" t="s">
        <v>430</v>
      </c>
      <c r="OJO44" s="1065" t="s">
        <v>430</v>
      </c>
      <c r="OJP44" s="1065" t="s">
        <v>430</v>
      </c>
      <c r="OJQ44" s="1065" t="s">
        <v>430</v>
      </c>
      <c r="OJR44" s="1065" t="s">
        <v>430</v>
      </c>
      <c r="OJS44" s="1065" t="s">
        <v>430</v>
      </c>
      <c r="OJT44" s="1065" t="s">
        <v>430</v>
      </c>
      <c r="OJU44" s="1065" t="s">
        <v>430</v>
      </c>
      <c r="OJV44" s="1065" t="s">
        <v>430</v>
      </c>
      <c r="OJW44" s="1065" t="s">
        <v>430</v>
      </c>
      <c r="OJX44" s="1065" t="s">
        <v>430</v>
      </c>
      <c r="OJY44" s="1065" t="s">
        <v>430</v>
      </c>
      <c r="OJZ44" s="1065" t="s">
        <v>430</v>
      </c>
      <c r="OKA44" s="1065" t="s">
        <v>430</v>
      </c>
      <c r="OKB44" s="1065" t="s">
        <v>430</v>
      </c>
      <c r="OKC44" s="1065" t="s">
        <v>430</v>
      </c>
      <c r="OKD44" s="1065" t="s">
        <v>430</v>
      </c>
      <c r="OKE44" s="1065" t="s">
        <v>430</v>
      </c>
      <c r="OKF44" s="1065" t="s">
        <v>430</v>
      </c>
      <c r="OKG44" s="1065" t="s">
        <v>430</v>
      </c>
      <c r="OKH44" s="1065" t="s">
        <v>430</v>
      </c>
      <c r="OKI44" s="1065" t="s">
        <v>430</v>
      </c>
      <c r="OKJ44" s="1065" t="s">
        <v>430</v>
      </c>
      <c r="OKK44" s="1065" t="s">
        <v>430</v>
      </c>
      <c r="OKL44" s="1065" t="s">
        <v>430</v>
      </c>
      <c r="OKM44" s="1065" t="s">
        <v>430</v>
      </c>
      <c r="OKN44" s="1065" t="s">
        <v>430</v>
      </c>
      <c r="OKO44" s="1065" t="s">
        <v>430</v>
      </c>
      <c r="OKP44" s="1065" t="s">
        <v>430</v>
      </c>
      <c r="OKQ44" s="1065" t="s">
        <v>430</v>
      </c>
      <c r="OKR44" s="1065" t="s">
        <v>430</v>
      </c>
      <c r="OKS44" s="1065" t="s">
        <v>430</v>
      </c>
      <c r="OKT44" s="1065" t="s">
        <v>430</v>
      </c>
      <c r="OKU44" s="1065" t="s">
        <v>430</v>
      </c>
      <c r="OKV44" s="1065" t="s">
        <v>430</v>
      </c>
      <c r="OKW44" s="1065" t="s">
        <v>430</v>
      </c>
      <c r="OKX44" s="1065" t="s">
        <v>430</v>
      </c>
      <c r="OKY44" s="1065" t="s">
        <v>430</v>
      </c>
      <c r="OKZ44" s="1065" t="s">
        <v>430</v>
      </c>
      <c r="OLA44" s="1065" t="s">
        <v>430</v>
      </c>
      <c r="OLB44" s="1065" t="s">
        <v>430</v>
      </c>
      <c r="OLC44" s="1065" t="s">
        <v>430</v>
      </c>
      <c r="OLD44" s="1065" t="s">
        <v>430</v>
      </c>
      <c r="OLE44" s="1065" t="s">
        <v>430</v>
      </c>
      <c r="OLF44" s="1065" t="s">
        <v>430</v>
      </c>
      <c r="OLG44" s="1065" t="s">
        <v>430</v>
      </c>
      <c r="OLH44" s="1065" t="s">
        <v>430</v>
      </c>
      <c r="OLI44" s="1065" t="s">
        <v>430</v>
      </c>
      <c r="OLJ44" s="1065" t="s">
        <v>430</v>
      </c>
      <c r="OLK44" s="1065" t="s">
        <v>430</v>
      </c>
      <c r="OLL44" s="1065" t="s">
        <v>430</v>
      </c>
      <c r="OLM44" s="1065" t="s">
        <v>430</v>
      </c>
      <c r="OLN44" s="1065" t="s">
        <v>430</v>
      </c>
      <c r="OLO44" s="1065" t="s">
        <v>430</v>
      </c>
      <c r="OLP44" s="1065" t="s">
        <v>430</v>
      </c>
      <c r="OLQ44" s="1065" t="s">
        <v>430</v>
      </c>
      <c r="OLR44" s="1065" t="s">
        <v>430</v>
      </c>
      <c r="OLS44" s="1065" t="s">
        <v>430</v>
      </c>
      <c r="OLT44" s="1065" t="s">
        <v>430</v>
      </c>
      <c r="OLU44" s="1065" t="s">
        <v>430</v>
      </c>
      <c r="OLV44" s="1065" t="s">
        <v>430</v>
      </c>
      <c r="OLW44" s="1065" t="s">
        <v>430</v>
      </c>
      <c r="OLX44" s="1065" t="s">
        <v>430</v>
      </c>
      <c r="OLY44" s="1065" t="s">
        <v>430</v>
      </c>
      <c r="OLZ44" s="1065" t="s">
        <v>430</v>
      </c>
      <c r="OMA44" s="1065" t="s">
        <v>430</v>
      </c>
      <c r="OMB44" s="1065" t="s">
        <v>430</v>
      </c>
      <c r="OMC44" s="1065" t="s">
        <v>430</v>
      </c>
      <c r="OMD44" s="1065" t="s">
        <v>430</v>
      </c>
      <c r="OME44" s="1065" t="s">
        <v>430</v>
      </c>
      <c r="OMF44" s="1065" t="s">
        <v>430</v>
      </c>
      <c r="OMG44" s="1065" t="s">
        <v>430</v>
      </c>
      <c r="OMH44" s="1065" t="s">
        <v>430</v>
      </c>
      <c r="OMI44" s="1065" t="s">
        <v>430</v>
      </c>
      <c r="OMJ44" s="1065" t="s">
        <v>430</v>
      </c>
      <c r="OMK44" s="1065" t="s">
        <v>430</v>
      </c>
      <c r="OML44" s="1065" t="s">
        <v>430</v>
      </c>
      <c r="OMM44" s="1065" t="s">
        <v>430</v>
      </c>
      <c r="OMN44" s="1065" t="s">
        <v>430</v>
      </c>
      <c r="OMO44" s="1065" t="s">
        <v>430</v>
      </c>
      <c r="OMP44" s="1065" t="s">
        <v>430</v>
      </c>
      <c r="OMQ44" s="1065" t="s">
        <v>430</v>
      </c>
      <c r="OMR44" s="1065" t="s">
        <v>430</v>
      </c>
      <c r="OMS44" s="1065" t="s">
        <v>430</v>
      </c>
      <c r="OMT44" s="1065" t="s">
        <v>430</v>
      </c>
      <c r="OMU44" s="1065" t="s">
        <v>430</v>
      </c>
      <c r="OMV44" s="1065" t="s">
        <v>430</v>
      </c>
      <c r="OMW44" s="1065" t="s">
        <v>430</v>
      </c>
      <c r="OMX44" s="1065" t="s">
        <v>430</v>
      </c>
      <c r="OMY44" s="1065" t="s">
        <v>430</v>
      </c>
      <c r="OMZ44" s="1065" t="s">
        <v>430</v>
      </c>
      <c r="ONA44" s="1065" t="s">
        <v>430</v>
      </c>
      <c r="ONB44" s="1065" t="s">
        <v>430</v>
      </c>
      <c r="ONC44" s="1065" t="s">
        <v>430</v>
      </c>
      <c r="OND44" s="1065" t="s">
        <v>430</v>
      </c>
      <c r="ONE44" s="1065" t="s">
        <v>430</v>
      </c>
      <c r="ONF44" s="1065" t="s">
        <v>430</v>
      </c>
      <c r="ONG44" s="1065" t="s">
        <v>430</v>
      </c>
      <c r="ONH44" s="1065" t="s">
        <v>430</v>
      </c>
      <c r="ONI44" s="1065" t="s">
        <v>430</v>
      </c>
      <c r="ONJ44" s="1065" t="s">
        <v>430</v>
      </c>
      <c r="ONK44" s="1065" t="s">
        <v>430</v>
      </c>
      <c r="ONL44" s="1065" t="s">
        <v>430</v>
      </c>
      <c r="ONM44" s="1065" t="s">
        <v>430</v>
      </c>
      <c r="ONN44" s="1065" t="s">
        <v>430</v>
      </c>
      <c r="ONO44" s="1065" t="s">
        <v>430</v>
      </c>
      <c r="ONP44" s="1065" t="s">
        <v>430</v>
      </c>
      <c r="ONQ44" s="1065" t="s">
        <v>430</v>
      </c>
      <c r="ONR44" s="1065" t="s">
        <v>430</v>
      </c>
      <c r="ONS44" s="1065" t="s">
        <v>430</v>
      </c>
      <c r="ONT44" s="1065" t="s">
        <v>430</v>
      </c>
      <c r="ONU44" s="1065" t="s">
        <v>430</v>
      </c>
      <c r="ONV44" s="1065" t="s">
        <v>430</v>
      </c>
      <c r="ONW44" s="1065" t="s">
        <v>430</v>
      </c>
      <c r="ONX44" s="1065" t="s">
        <v>430</v>
      </c>
      <c r="ONY44" s="1065" t="s">
        <v>430</v>
      </c>
      <c r="ONZ44" s="1065" t="s">
        <v>430</v>
      </c>
      <c r="OOA44" s="1065" t="s">
        <v>430</v>
      </c>
      <c r="OOB44" s="1065" t="s">
        <v>430</v>
      </c>
      <c r="OOC44" s="1065" t="s">
        <v>430</v>
      </c>
      <c r="OOD44" s="1065" t="s">
        <v>430</v>
      </c>
      <c r="OOE44" s="1065" t="s">
        <v>430</v>
      </c>
      <c r="OOF44" s="1065" t="s">
        <v>430</v>
      </c>
      <c r="OOG44" s="1065" t="s">
        <v>430</v>
      </c>
      <c r="OOH44" s="1065" t="s">
        <v>430</v>
      </c>
      <c r="OOI44" s="1065" t="s">
        <v>430</v>
      </c>
      <c r="OOJ44" s="1065" t="s">
        <v>430</v>
      </c>
      <c r="OOK44" s="1065" t="s">
        <v>430</v>
      </c>
      <c r="OOL44" s="1065" t="s">
        <v>430</v>
      </c>
      <c r="OOM44" s="1065" t="s">
        <v>430</v>
      </c>
      <c r="OON44" s="1065" t="s">
        <v>430</v>
      </c>
      <c r="OOO44" s="1065" t="s">
        <v>430</v>
      </c>
      <c r="OOP44" s="1065" t="s">
        <v>430</v>
      </c>
      <c r="OOQ44" s="1065" t="s">
        <v>430</v>
      </c>
      <c r="OOR44" s="1065" t="s">
        <v>430</v>
      </c>
      <c r="OOS44" s="1065" t="s">
        <v>430</v>
      </c>
      <c r="OOT44" s="1065" t="s">
        <v>430</v>
      </c>
      <c r="OOU44" s="1065" t="s">
        <v>430</v>
      </c>
      <c r="OOV44" s="1065" t="s">
        <v>430</v>
      </c>
      <c r="OOW44" s="1065" t="s">
        <v>430</v>
      </c>
      <c r="OOX44" s="1065" t="s">
        <v>430</v>
      </c>
      <c r="OOY44" s="1065" t="s">
        <v>430</v>
      </c>
      <c r="OOZ44" s="1065" t="s">
        <v>430</v>
      </c>
      <c r="OPA44" s="1065" t="s">
        <v>430</v>
      </c>
      <c r="OPB44" s="1065" t="s">
        <v>430</v>
      </c>
      <c r="OPC44" s="1065" t="s">
        <v>430</v>
      </c>
      <c r="OPD44" s="1065" t="s">
        <v>430</v>
      </c>
      <c r="OPE44" s="1065" t="s">
        <v>430</v>
      </c>
      <c r="OPF44" s="1065" t="s">
        <v>430</v>
      </c>
      <c r="OPG44" s="1065" t="s">
        <v>430</v>
      </c>
      <c r="OPH44" s="1065" t="s">
        <v>430</v>
      </c>
      <c r="OPI44" s="1065" t="s">
        <v>430</v>
      </c>
      <c r="OPJ44" s="1065" t="s">
        <v>430</v>
      </c>
      <c r="OPK44" s="1065" t="s">
        <v>430</v>
      </c>
      <c r="OPL44" s="1065" t="s">
        <v>430</v>
      </c>
      <c r="OPM44" s="1065" t="s">
        <v>430</v>
      </c>
      <c r="OPN44" s="1065" t="s">
        <v>430</v>
      </c>
      <c r="OPO44" s="1065" t="s">
        <v>430</v>
      </c>
      <c r="OPP44" s="1065" t="s">
        <v>430</v>
      </c>
      <c r="OPQ44" s="1065" t="s">
        <v>430</v>
      </c>
      <c r="OPR44" s="1065" t="s">
        <v>430</v>
      </c>
      <c r="OPS44" s="1065" t="s">
        <v>430</v>
      </c>
      <c r="OPT44" s="1065" t="s">
        <v>430</v>
      </c>
      <c r="OPU44" s="1065" t="s">
        <v>430</v>
      </c>
      <c r="OPV44" s="1065" t="s">
        <v>430</v>
      </c>
      <c r="OPW44" s="1065" t="s">
        <v>430</v>
      </c>
      <c r="OPX44" s="1065" t="s">
        <v>430</v>
      </c>
      <c r="OPY44" s="1065" t="s">
        <v>430</v>
      </c>
      <c r="OPZ44" s="1065" t="s">
        <v>430</v>
      </c>
      <c r="OQA44" s="1065" t="s">
        <v>430</v>
      </c>
      <c r="OQB44" s="1065" t="s">
        <v>430</v>
      </c>
      <c r="OQC44" s="1065" t="s">
        <v>430</v>
      </c>
      <c r="OQD44" s="1065" t="s">
        <v>430</v>
      </c>
      <c r="OQE44" s="1065" t="s">
        <v>430</v>
      </c>
      <c r="OQF44" s="1065" t="s">
        <v>430</v>
      </c>
      <c r="OQG44" s="1065" t="s">
        <v>430</v>
      </c>
      <c r="OQH44" s="1065" t="s">
        <v>430</v>
      </c>
      <c r="OQI44" s="1065" t="s">
        <v>430</v>
      </c>
      <c r="OQJ44" s="1065" t="s">
        <v>430</v>
      </c>
      <c r="OQK44" s="1065" t="s">
        <v>430</v>
      </c>
      <c r="OQL44" s="1065" t="s">
        <v>430</v>
      </c>
      <c r="OQM44" s="1065" t="s">
        <v>430</v>
      </c>
      <c r="OQN44" s="1065" t="s">
        <v>430</v>
      </c>
      <c r="OQO44" s="1065" t="s">
        <v>430</v>
      </c>
      <c r="OQP44" s="1065" t="s">
        <v>430</v>
      </c>
      <c r="OQQ44" s="1065" t="s">
        <v>430</v>
      </c>
      <c r="OQR44" s="1065" t="s">
        <v>430</v>
      </c>
      <c r="OQS44" s="1065" t="s">
        <v>430</v>
      </c>
      <c r="OQT44" s="1065" t="s">
        <v>430</v>
      </c>
      <c r="OQU44" s="1065" t="s">
        <v>430</v>
      </c>
      <c r="OQV44" s="1065" t="s">
        <v>430</v>
      </c>
      <c r="OQW44" s="1065" t="s">
        <v>430</v>
      </c>
      <c r="OQX44" s="1065" t="s">
        <v>430</v>
      </c>
      <c r="OQY44" s="1065" t="s">
        <v>430</v>
      </c>
      <c r="OQZ44" s="1065" t="s">
        <v>430</v>
      </c>
      <c r="ORA44" s="1065" t="s">
        <v>430</v>
      </c>
      <c r="ORB44" s="1065" t="s">
        <v>430</v>
      </c>
      <c r="ORC44" s="1065" t="s">
        <v>430</v>
      </c>
      <c r="ORD44" s="1065" t="s">
        <v>430</v>
      </c>
      <c r="ORE44" s="1065" t="s">
        <v>430</v>
      </c>
      <c r="ORF44" s="1065" t="s">
        <v>430</v>
      </c>
      <c r="ORG44" s="1065" t="s">
        <v>430</v>
      </c>
      <c r="ORH44" s="1065" t="s">
        <v>430</v>
      </c>
      <c r="ORI44" s="1065" t="s">
        <v>430</v>
      </c>
      <c r="ORJ44" s="1065" t="s">
        <v>430</v>
      </c>
      <c r="ORK44" s="1065" t="s">
        <v>430</v>
      </c>
      <c r="ORL44" s="1065" t="s">
        <v>430</v>
      </c>
      <c r="ORM44" s="1065" t="s">
        <v>430</v>
      </c>
      <c r="ORN44" s="1065" t="s">
        <v>430</v>
      </c>
      <c r="ORO44" s="1065" t="s">
        <v>430</v>
      </c>
      <c r="ORP44" s="1065" t="s">
        <v>430</v>
      </c>
      <c r="ORQ44" s="1065" t="s">
        <v>430</v>
      </c>
      <c r="ORR44" s="1065" t="s">
        <v>430</v>
      </c>
      <c r="ORS44" s="1065" t="s">
        <v>430</v>
      </c>
      <c r="ORT44" s="1065" t="s">
        <v>430</v>
      </c>
      <c r="ORU44" s="1065" t="s">
        <v>430</v>
      </c>
      <c r="ORV44" s="1065" t="s">
        <v>430</v>
      </c>
      <c r="ORW44" s="1065" t="s">
        <v>430</v>
      </c>
      <c r="ORX44" s="1065" t="s">
        <v>430</v>
      </c>
      <c r="ORY44" s="1065" t="s">
        <v>430</v>
      </c>
      <c r="ORZ44" s="1065" t="s">
        <v>430</v>
      </c>
      <c r="OSA44" s="1065" t="s">
        <v>430</v>
      </c>
      <c r="OSB44" s="1065" t="s">
        <v>430</v>
      </c>
      <c r="OSC44" s="1065" t="s">
        <v>430</v>
      </c>
      <c r="OSD44" s="1065" t="s">
        <v>430</v>
      </c>
      <c r="OSE44" s="1065" t="s">
        <v>430</v>
      </c>
      <c r="OSF44" s="1065" t="s">
        <v>430</v>
      </c>
      <c r="OSG44" s="1065" t="s">
        <v>430</v>
      </c>
      <c r="OSH44" s="1065" t="s">
        <v>430</v>
      </c>
      <c r="OSI44" s="1065" t="s">
        <v>430</v>
      </c>
      <c r="OSJ44" s="1065" t="s">
        <v>430</v>
      </c>
      <c r="OSK44" s="1065" t="s">
        <v>430</v>
      </c>
      <c r="OSL44" s="1065" t="s">
        <v>430</v>
      </c>
      <c r="OSM44" s="1065" t="s">
        <v>430</v>
      </c>
      <c r="OSN44" s="1065" t="s">
        <v>430</v>
      </c>
      <c r="OSO44" s="1065" t="s">
        <v>430</v>
      </c>
      <c r="OSP44" s="1065" t="s">
        <v>430</v>
      </c>
      <c r="OSQ44" s="1065" t="s">
        <v>430</v>
      </c>
      <c r="OSR44" s="1065" t="s">
        <v>430</v>
      </c>
      <c r="OSS44" s="1065" t="s">
        <v>430</v>
      </c>
      <c r="OST44" s="1065" t="s">
        <v>430</v>
      </c>
      <c r="OSU44" s="1065" t="s">
        <v>430</v>
      </c>
      <c r="OSV44" s="1065" t="s">
        <v>430</v>
      </c>
      <c r="OSW44" s="1065" t="s">
        <v>430</v>
      </c>
      <c r="OSX44" s="1065" t="s">
        <v>430</v>
      </c>
      <c r="OSY44" s="1065" t="s">
        <v>430</v>
      </c>
      <c r="OSZ44" s="1065" t="s">
        <v>430</v>
      </c>
      <c r="OTA44" s="1065" t="s">
        <v>430</v>
      </c>
      <c r="OTB44" s="1065" t="s">
        <v>430</v>
      </c>
      <c r="OTC44" s="1065" t="s">
        <v>430</v>
      </c>
      <c r="OTD44" s="1065" t="s">
        <v>430</v>
      </c>
      <c r="OTE44" s="1065" t="s">
        <v>430</v>
      </c>
      <c r="OTF44" s="1065" t="s">
        <v>430</v>
      </c>
      <c r="OTG44" s="1065" t="s">
        <v>430</v>
      </c>
      <c r="OTH44" s="1065" t="s">
        <v>430</v>
      </c>
      <c r="OTI44" s="1065" t="s">
        <v>430</v>
      </c>
      <c r="OTJ44" s="1065" t="s">
        <v>430</v>
      </c>
      <c r="OTK44" s="1065" t="s">
        <v>430</v>
      </c>
      <c r="OTL44" s="1065" t="s">
        <v>430</v>
      </c>
      <c r="OTM44" s="1065" t="s">
        <v>430</v>
      </c>
      <c r="OTN44" s="1065" t="s">
        <v>430</v>
      </c>
      <c r="OTO44" s="1065" t="s">
        <v>430</v>
      </c>
      <c r="OTP44" s="1065" t="s">
        <v>430</v>
      </c>
      <c r="OTQ44" s="1065" t="s">
        <v>430</v>
      </c>
      <c r="OTR44" s="1065" t="s">
        <v>430</v>
      </c>
      <c r="OTS44" s="1065" t="s">
        <v>430</v>
      </c>
      <c r="OTT44" s="1065" t="s">
        <v>430</v>
      </c>
      <c r="OTU44" s="1065" t="s">
        <v>430</v>
      </c>
      <c r="OTV44" s="1065" t="s">
        <v>430</v>
      </c>
      <c r="OTW44" s="1065" t="s">
        <v>430</v>
      </c>
      <c r="OTX44" s="1065" t="s">
        <v>430</v>
      </c>
      <c r="OTY44" s="1065" t="s">
        <v>430</v>
      </c>
      <c r="OTZ44" s="1065" t="s">
        <v>430</v>
      </c>
      <c r="OUA44" s="1065" t="s">
        <v>430</v>
      </c>
      <c r="OUB44" s="1065" t="s">
        <v>430</v>
      </c>
      <c r="OUC44" s="1065" t="s">
        <v>430</v>
      </c>
      <c r="OUD44" s="1065" t="s">
        <v>430</v>
      </c>
      <c r="OUE44" s="1065" t="s">
        <v>430</v>
      </c>
      <c r="OUF44" s="1065" t="s">
        <v>430</v>
      </c>
      <c r="OUG44" s="1065" t="s">
        <v>430</v>
      </c>
      <c r="OUH44" s="1065" t="s">
        <v>430</v>
      </c>
      <c r="OUI44" s="1065" t="s">
        <v>430</v>
      </c>
      <c r="OUJ44" s="1065" t="s">
        <v>430</v>
      </c>
      <c r="OUK44" s="1065" t="s">
        <v>430</v>
      </c>
      <c r="OUL44" s="1065" t="s">
        <v>430</v>
      </c>
      <c r="OUM44" s="1065" t="s">
        <v>430</v>
      </c>
      <c r="OUN44" s="1065" t="s">
        <v>430</v>
      </c>
      <c r="OUO44" s="1065" t="s">
        <v>430</v>
      </c>
      <c r="OUP44" s="1065" t="s">
        <v>430</v>
      </c>
      <c r="OUQ44" s="1065" t="s">
        <v>430</v>
      </c>
      <c r="OUR44" s="1065" t="s">
        <v>430</v>
      </c>
      <c r="OUS44" s="1065" t="s">
        <v>430</v>
      </c>
      <c r="OUT44" s="1065" t="s">
        <v>430</v>
      </c>
      <c r="OUU44" s="1065" t="s">
        <v>430</v>
      </c>
      <c r="OUV44" s="1065" t="s">
        <v>430</v>
      </c>
      <c r="OUW44" s="1065" t="s">
        <v>430</v>
      </c>
      <c r="OUX44" s="1065" t="s">
        <v>430</v>
      </c>
      <c r="OUY44" s="1065" t="s">
        <v>430</v>
      </c>
      <c r="OUZ44" s="1065" t="s">
        <v>430</v>
      </c>
      <c r="OVA44" s="1065" t="s">
        <v>430</v>
      </c>
      <c r="OVB44" s="1065" t="s">
        <v>430</v>
      </c>
      <c r="OVC44" s="1065" t="s">
        <v>430</v>
      </c>
      <c r="OVD44" s="1065" t="s">
        <v>430</v>
      </c>
      <c r="OVE44" s="1065" t="s">
        <v>430</v>
      </c>
      <c r="OVF44" s="1065" t="s">
        <v>430</v>
      </c>
      <c r="OVG44" s="1065" t="s">
        <v>430</v>
      </c>
      <c r="OVH44" s="1065" t="s">
        <v>430</v>
      </c>
      <c r="OVI44" s="1065" t="s">
        <v>430</v>
      </c>
      <c r="OVJ44" s="1065" t="s">
        <v>430</v>
      </c>
      <c r="OVK44" s="1065" t="s">
        <v>430</v>
      </c>
      <c r="OVL44" s="1065" t="s">
        <v>430</v>
      </c>
      <c r="OVM44" s="1065" t="s">
        <v>430</v>
      </c>
      <c r="OVN44" s="1065" t="s">
        <v>430</v>
      </c>
      <c r="OVO44" s="1065" t="s">
        <v>430</v>
      </c>
      <c r="OVP44" s="1065" t="s">
        <v>430</v>
      </c>
      <c r="OVQ44" s="1065" t="s">
        <v>430</v>
      </c>
      <c r="OVR44" s="1065" t="s">
        <v>430</v>
      </c>
      <c r="OVS44" s="1065" t="s">
        <v>430</v>
      </c>
      <c r="OVT44" s="1065" t="s">
        <v>430</v>
      </c>
      <c r="OVU44" s="1065" t="s">
        <v>430</v>
      </c>
      <c r="OVV44" s="1065" t="s">
        <v>430</v>
      </c>
      <c r="OVW44" s="1065" t="s">
        <v>430</v>
      </c>
      <c r="OVX44" s="1065" t="s">
        <v>430</v>
      </c>
      <c r="OVY44" s="1065" t="s">
        <v>430</v>
      </c>
      <c r="OVZ44" s="1065" t="s">
        <v>430</v>
      </c>
      <c r="OWA44" s="1065" t="s">
        <v>430</v>
      </c>
      <c r="OWB44" s="1065" t="s">
        <v>430</v>
      </c>
      <c r="OWC44" s="1065" t="s">
        <v>430</v>
      </c>
      <c r="OWD44" s="1065" t="s">
        <v>430</v>
      </c>
      <c r="OWE44" s="1065" t="s">
        <v>430</v>
      </c>
      <c r="OWF44" s="1065" t="s">
        <v>430</v>
      </c>
      <c r="OWG44" s="1065" t="s">
        <v>430</v>
      </c>
      <c r="OWH44" s="1065" t="s">
        <v>430</v>
      </c>
      <c r="OWI44" s="1065" t="s">
        <v>430</v>
      </c>
      <c r="OWJ44" s="1065" t="s">
        <v>430</v>
      </c>
      <c r="OWK44" s="1065" t="s">
        <v>430</v>
      </c>
      <c r="OWL44" s="1065" t="s">
        <v>430</v>
      </c>
      <c r="OWM44" s="1065" t="s">
        <v>430</v>
      </c>
      <c r="OWN44" s="1065" t="s">
        <v>430</v>
      </c>
      <c r="OWO44" s="1065" t="s">
        <v>430</v>
      </c>
      <c r="OWP44" s="1065" t="s">
        <v>430</v>
      </c>
      <c r="OWQ44" s="1065" t="s">
        <v>430</v>
      </c>
      <c r="OWR44" s="1065" t="s">
        <v>430</v>
      </c>
      <c r="OWS44" s="1065" t="s">
        <v>430</v>
      </c>
      <c r="OWT44" s="1065" t="s">
        <v>430</v>
      </c>
      <c r="OWU44" s="1065" t="s">
        <v>430</v>
      </c>
      <c r="OWV44" s="1065" t="s">
        <v>430</v>
      </c>
      <c r="OWW44" s="1065" t="s">
        <v>430</v>
      </c>
      <c r="OWX44" s="1065" t="s">
        <v>430</v>
      </c>
      <c r="OWY44" s="1065" t="s">
        <v>430</v>
      </c>
      <c r="OWZ44" s="1065" t="s">
        <v>430</v>
      </c>
      <c r="OXA44" s="1065" t="s">
        <v>430</v>
      </c>
      <c r="OXB44" s="1065" t="s">
        <v>430</v>
      </c>
      <c r="OXC44" s="1065" t="s">
        <v>430</v>
      </c>
      <c r="OXD44" s="1065" t="s">
        <v>430</v>
      </c>
      <c r="OXE44" s="1065" t="s">
        <v>430</v>
      </c>
      <c r="OXF44" s="1065" t="s">
        <v>430</v>
      </c>
      <c r="OXG44" s="1065" t="s">
        <v>430</v>
      </c>
      <c r="OXH44" s="1065" t="s">
        <v>430</v>
      </c>
      <c r="OXI44" s="1065" t="s">
        <v>430</v>
      </c>
      <c r="OXJ44" s="1065" t="s">
        <v>430</v>
      </c>
      <c r="OXK44" s="1065" t="s">
        <v>430</v>
      </c>
      <c r="OXL44" s="1065" t="s">
        <v>430</v>
      </c>
      <c r="OXM44" s="1065" t="s">
        <v>430</v>
      </c>
      <c r="OXN44" s="1065" t="s">
        <v>430</v>
      </c>
      <c r="OXO44" s="1065" t="s">
        <v>430</v>
      </c>
      <c r="OXP44" s="1065" t="s">
        <v>430</v>
      </c>
      <c r="OXQ44" s="1065" t="s">
        <v>430</v>
      </c>
      <c r="OXR44" s="1065" t="s">
        <v>430</v>
      </c>
      <c r="OXS44" s="1065" t="s">
        <v>430</v>
      </c>
      <c r="OXT44" s="1065" t="s">
        <v>430</v>
      </c>
      <c r="OXU44" s="1065" t="s">
        <v>430</v>
      </c>
      <c r="OXV44" s="1065" t="s">
        <v>430</v>
      </c>
      <c r="OXW44" s="1065" t="s">
        <v>430</v>
      </c>
      <c r="OXX44" s="1065" t="s">
        <v>430</v>
      </c>
      <c r="OXY44" s="1065" t="s">
        <v>430</v>
      </c>
      <c r="OXZ44" s="1065" t="s">
        <v>430</v>
      </c>
      <c r="OYA44" s="1065" t="s">
        <v>430</v>
      </c>
      <c r="OYB44" s="1065" t="s">
        <v>430</v>
      </c>
      <c r="OYC44" s="1065" t="s">
        <v>430</v>
      </c>
      <c r="OYD44" s="1065" t="s">
        <v>430</v>
      </c>
      <c r="OYE44" s="1065" t="s">
        <v>430</v>
      </c>
      <c r="OYF44" s="1065" t="s">
        <v>430</v>
      </c>
      <c r="OYG44" s="1065" t="s">
        <v>430</v>
      </c>
      <c r="OYH44" s="1065" t="s">
        <v>430</v>
      </c>
      <c r="OYI44" s="1065" t="s">
        <v>430</v>
      </c>
      <c r="OYJ44" s="1065" t="s">
        <v>430</v>
      </c>
      <c r="OYK44" s="1065" t="s">
        <v>430</v>
      </c>
      <c r="OYL44" s="1065" t="s">
        <v>430</v>
      </c>
      <c r="OYM44" s="1065" t="s">
        <v>430</v>
      </c>
      <c r="OYN44" s="1065" t="s">
        <v>430</v>
      </c>
      <c r="OYO44" s="1065" t="s">
        <v>430</v>
      </c>
      <c r="OYP44" s="1065" t="s">
        <v>430</v>
      </c>
      <c r="OYQ44" s="1065" t="s">
        <v>430</v>
      </c>
      <c r="OYR44" s="1065" t="s">
        <v>430</v>
      </c>
      <c r="OYS44" s="1065" t="s">
        <v>430</v>
      </c>
      <c r="OYT44" s="1065" t="s">
        <v>430</v>
      </c>
      <c r="OYU44" s="1065" t="s">
        <v>430</v>
      </c>
      <c r="OYV44" s="1065" t="s">
        <v>430</v>
      </c>
      <c r="OYW44" s="1065" t="s">
        <v>430</v>
      </c>
      <c r="OYX44" s="1065" t="s">
        <v>430</v>
      </c>
      <c r="OYY44" s="1065" t="s">
        <v>430</v>
      </c>
      <c r="OYZ44" s="1065" t="s">
        <v>430</v>
      </c>
      <c r="OZA44" s="1065" t="s">
        <v>430</v>
      </c>
      <c r="OZB44" s="1065" t="s">
        <v>430</v>
      </c>
      <c r="OZC44" s="1065" t="s">
        <v>430</v>
      </c>
      <c r="OZD44" s="1065" t="s">
        <v>430</v>
      </c>
      <c r="OZE44" s="1065" t="s">
        <v>430</v>
      </c>
      <c r="OZF44" s="1065" t="s">
        <v>430</v>
      </c>
      <c r="OZG44" s="1065" t="s">
        <v>430</v>
      </c>
      <c r="OZH44" s="1065" t="s">
        <v>430</v>
      </c>
      <c r="OZI44" s="1065" t="s">
        <v>430</v>
      </c>
      <c r="OZJ44" s="1065" t="s">
        <v>430</v>
      </c>
      <c r="OZK44" s="1065" t="s">
        <v>430</v>
      </c>
      <c r="OZL44" s="1065" t="s">
        <v>430</v>
      </c>
      <c r="OZM44" s="1065" t="s">
        <v>430</v>
      </c>
      <c r="OZN44" s="1065" t="s">
        <v>430</v>
      </c>
      <c r="OZO44" s="1065" t="s">
        <v>430</v>
      </c>
      <c r="OZP44" s="1065" t="s">
        <v>430</v>
      </c>
      <c r="OZQ44" s="1065" t="s">
        <v>430</v>
      </c>
      <c r="OZR44" s="1065" t="s">
        <v>430</v>
      </c>
      <c r="OZS44" s="1065" t="s">
        <v>430</v>
      </c>
      <c r="OZT44" s="1065" t="s">
        <v>430</v>
      </c>
      <c r="OZU44" s="1065" t="s">
        <v>430</v>
      </c>
      <c r="OZV44" s="1065" t="s">
        <v>430</v>
      </c>
      <c r="OZW44" s="1065" t="s">
        <v>430</v>
      </c>
      <c r="OZX44" s="1065" t="s">
        <v>430</v>
      </c>
      <c r="OZY44" s="1065" t="s">
        <v>430</v>
      </c>
      <c r="OZZ44" s="1065" t="s">
        <v>430</v>
      </c>
      <c r="PAA44" s="1065" t="s">
        <v>430</v>
      </c>
      <c r="PAB44" s="1065" t="s">
        <v>430</v>
      </c>
      <c r="PAC44" s="1065" t="s">
        <v>430</v>
      </c>
      <c r="PAD44" s="1065" t="s">
        <v>430</v>
      </c>
      <c r="PAE44" s="1065" t="s">
        <v>430</v>
      </c>
      <c r="PAF44" s="1065" t="s">
        <v>430</v>
      </c>
      <c r="PAG44" s="1065" t="s">
        <v>430</v>
      </c>
      <c r="PAH44" s="1065" t="s">
        <v>430</v>
      </c>
      <c r="PAI44" s="1065" t="s">
        <v>430</v>
      </c>
      <c r="PAJ44" s="1065" t="s">
        <v>430</v>
      </c>
      <c r="PAK44" s="1065" t="s">
        <v>430</v>
      </c>
      <c r="PAL44" s="1065" t="s">
        <v>430</v>
      </c>
      <c r="PAM44" s="1065" t="s">
        <v>430</v>
      </c>
      <c r="PAN44" s="1065" t="s">
        <v>430</v>
      </c>
      <c r="PAO44" s="1065" t="s">
        <v>430</v>
      </c>
      <c r="PAP44" s="1065" t="s">
        <v>430</v>
      </c>
      <c r="PAQ44" s="1065" t="s">
        <v>430</v>
      </c>
      <c r="PAR44" s="1065" t="s">
        <v>430</v>
      </c>
      <c r="PAS44" s="1065" t="s">
        <v>430</v>
      </c>
      <c r="PAT44" s="1065" t="s">
        <v>430</v>
      </c>
      <c r="PAU44" s="1065" t="s">
        <v>430</v>
      </c>
      <c r="PAV44" s="1065" t="s">
        <v>430</v>
      </c>
      <c r="PAW44" s="1065" t="s">
        <v>430</v>
      </c>
      <c r="PAX44" s="1065" t="s">
        <v>430</v>
      </c>
      <c r="PAY44" s="1065" t="s">
        <v>430</v>
      </c>
      <c r="PAZ44" s="1065" t="s">
        <v>430</v>
      </c>
      <c r="PBA44" s="1065" t="s">
        <v>430</v>
      </c>
      <c r="PBB44" s="1065" t="s">
        <v>430</v>
      </c>
      <c r="PBC44" s="1065" t="s">
        <v>430</v>
      </c>
      <c r="PBD44" s="1065" t="s">
        <v>430</v>
      </c>
      <c r="PBE44" s="1065" t="s">
        <v>430</v>
      </c>
      <c r="PBF44" s="1065" t="s">
        <v>430</v>
      </c>
      <c r="PBG44" s="1065" t="s">
        <v>430</v>
      </c>
      <c r="PBH44" s="1065" t="s">
        <v>430</v>
      </c>
      <c r="PBI44" s="1065" t="s">
        <v>430</v>
      </c>
      <c r="PBJ44" s="1065" t="s">
        <v>430</v>
      </c>
      <c r="PBK44" s="1065" t="s">
        <v>430</v>
      </c>
      <c r="PBL44" s="1065" t="s">
        <v>430</v>
      </c>
      <c r="PBM44" s="1065" t="s">
        <v>430</v>
      </c>
      <c r="PBN44" s="1065" t="s">
        <v>430</v>
      </c>
      <c r="PBO44" s="1065" t="s">
        <v>430</v>
      </c>
      <c r="PBP44" s="1065" t="s">
        <v>430</v>
      </c>
      <c r="PBQ44" s="1065" t="s">
        <v>430</v>
      </c>
      <c r="PBR44" s="1065" t="s">
        <v>430</v>
      </c>
      <c r="PBS44" s="1065" t="s">
        <v>430</v>
      </c>
      <c r="PBT44" s="1065" t="s">
        <v>430</v>
      </c>
      <c r="PBU44" s="1065" t="s">
        <v>430</v>
      </c>
      <c r="PBV44" s="1065" t="s">
        <v>430</v>
      </c>
      <c r="PBW44" s="1065" t="s">
        <v>430</v>
      </c>
      <c r="PBX44" s="1065" t="s">
        <v>430</v>
      </c>
      <c r="PBY44" s="1065" t="s">
        <v>430</v>
      </c>
      <c r="PBZ44" s="1065" t="s">
        <v>430</v>
      </c>
      <c r="PCA44" s="1065" t="s">
        <v>430</v>
      </c>
      <c r="PCB44" s="1065" t="s">
        <v>430</v>
      </c>
      <c r="PCC44" s="1065" t="s">
        <v>430</v>
      </c>
      <c r="PCD44" s="1065" t="s">
        <v>430</v>
      </c>
      <c r="PCE44" s="1065" t="s">
        <v>430</v>
      </c>
      <c r="PCF44" s="1065" t="s">
        <v>430</v>
      </c>
      <c r="PCG44" s="1065" t="s">
        <v>430</v>
      </c>
      <c r="PCH44" s="1065" t="s">
        <v>430</v>
      </c>
      <c r="PCI44" s="1065" t="s">
        <v>430</v>
      </c>
      <c r="PCJ44" s="1065" t="s">
        <v>430</v>
      </c>
      <c r="PCK44" s="1065" t="s">
        <v>430</v>
      </c>
      <c r="PCL44" s="1065" t="s">
        <v>430</v>
      </c>
      <c r="PCM44" s="1065" t="s">
        <v>430</v>
      </c>
      <c r="PCN44" s="1065" t="s">
        <v>430</v>
      </c>
      <c r="PCO44" s="1065" t="s">
        <v>430</v>
      </c>
      <c r="PCP44" s="1065" t="s">
        <v>430</v>
      </c>
      <c r="PCQ44" s="1065" t="s">
        <v>430</v>
      </c>
      <c r="PCR44" s="1065" t="s">
        <v>430</v>
      </c>
      <c r="PCS44" s="1065" t="s">
        <v>430</v>
      </c>
      <c r="PCT44" s="1065" t="s">
        <v>430</v>
      </c>
      <c r="PCU44" s="1065" t="s">
        <v>430</v>
      </c>
      <c r="PCV44" s="1065" t="s">
        <v>430</v>
      </c>
      <c r="PCW44" s="1065" t="s">
        <v>430</v>
      </c>
      <c r="PCX44" s="1065" t="s">
        <v>430</v>
      </c>
      <c r="PCY44" s="1065" t="s">
        <v>430</v>
      </c>
      <c r="PCZ44" s="1065" t="s">
        <v>430</v>
      </c>
      <c r="PDA44" s="1065" t="s">
        <v>430</v>
      </c>
      <c r="PDB44" s="1065" t="s">
        <v>430</v>
      </c>
      <c r="PDC44" s="1065" t="s">
        <v>430</v>
      </c>
      <c r="PDD44" s="1065" t="s">
        <v>430</v>
      </c>
      <c r="PDE44" s="1065" t="s">
        <v>430</v>
      </c>
      <c r="PDF44" s="1065" t="s">
        <v>430</v>
      </c>
      <c r="PDG44" s="1065" t="s">
        <v>430</v>
      </c>
      <c r="PDH44" s="1065" t="s">
        <v>430</v>
      </c>
      <c r="PDI44" s="1065" t="s">
        <v>430</v>
      </c>
      <c r="PDJ44" s="1065" t="s">
        <v>430</v>
      </c>
      <c r="PDK44" s="1065" t="s">
        <v>430</v>
      </c>
      <c r="PDL44" s="1065" t="s">
        <v>430</v>
      </c>
      <c r="PDM44" s="1065" t="s">
        <v>430</v>
      </c>
      <c r="PDN44" s="1065" t="s">
        <v>430</v>
      </c>
      <c r="PDO44" s="1065" t="s">
        <v>430</v>
      </c>
      <c r="PDP44" s="1065" t="s">
        <v>430</v>
      </c>
      <c r="PDQ44" s="1065" t="s">
        <v>430</v>
      </c>
      <c r="PDR44" s="1065" t="s">
        <v>430</v>
      </c>
      <c r="PDS44" s="1065" t="s">
        <v>430</v>
      </c>
      <c r="PDT44" s="1065" t="s">
        <v>430</v>
      </c>
      <c r="PDU44" s="1065" t="s">
        <v>430</v>
      </c>
      <c r="PDV44" s="1065" t="s">
        <v>430</v>
      </c>
      <c r="PDW44" s="1065" t="s">
        <v>430</v>
      </c>
      <c r="PDX44" s="1065" t="s">
        <v>430</v>
      </c>
      <c r="PDY44" s="1065" t="s">
        <v>430</v>
      </c>
      <c r="PDZ44" s="1065" t="s">
        <v>430</v>
      </c>
      <c r="PEA44" s="1065" t="s">
        <v>430</v>
      </c>
      <c r="PEB44" s="1065" t="s">
        <v>430</v>
      </c>
      <c r="PEC44" s="1065" t="s">
        <v>430</v>
      </c>
      <c r="PED44" s="1065" t="s">
        <v>430</v>
      </c>
      <c r="PEE44" s="1065" t="s">
        <v>430</v>
      </c>
      <c r="PEF44" s="1065" t="s">
        <v>430</v>
      </c>
      <c r="PEG44" s="1065" t="s">
        <v>430</v>
      </c>
      <c r="PEH44" s="1065" t="s">
        <v>430</v>
      </c>
      <c r="PEI44" s="1065" t="s">
        <v>430</v>
      </c>
      <c r="PEJ44" s="1065" t="s">
        <v>430</v>
      </c>
      <c r="PEK44" s="1065" t="s">
        <v>430</v>
      </c>
      <c r="PEL44" s="1065" t="s">
        <v>430</v>
      </c>
      <c r="PEM44" s="1065" t="s">
        <v>430</v>
      </c>
      <c r="PEN44" s="1065" t="s">
        <v>430</v>
      </c>
      <c r="PEO44" s="1065" t="s">
        <v>430</v>
      </c>
      <c r="PEP44" s="1065" t="s">
        <v>430</v>
      </c>
      <c r="PEQ44" s="1065" t="s">
        <v>430</v>
      </c>
      <c r="PER44" s="1065" t="s">
        <v>430</v>
      </c>
      <c r="PES44" s="1065" t="s">
        <v>430</v>
      </c>
      <c r="PET44" s="1065" t="s">
        <v>430</v>
      </c>
      <c r="PEU44" s="1065" t="s">
        <v>430</v>
      </c>
      <c r="PEV44" s="1065" t="s">
        <v>430</v>
      </c>
      <c r="PEW44" s="1065" t="s">
        <v>430</v>
      </c>
      <c r="PEX44" s="1065" t="s">
        <v>430</v>
      </c>
      <c r="PEY44" s="1065" t="s">
        <v>430</v>
      </c>
      <c r="PEZ44" s="1065" t="s">
        <v>430</v>
      </c>
      <c r="PFA44" s="1065" t="s">
        <v>430</v>
      </c>
      <c r="PFB44" s="1065" t="s">
        <v>430</v>
      </c>
      <c r="PFC44" s="1065" t="s">
        <v>430</v>
      </c>
      <c r="PFD44" s="1065" t="s">
        <v>430</v>
      </c>
      <c r="PFE44" s="1065" t="s">
        <v>430</v>
      </c>
      <c r="PFF44" s="1065" t="s">
        <v>430</v>
      </c>
      <c r="PFG44" s="1065" t="s">
        <v>430</v>
      </c>
      <c r="PFH44" s="1065" t="s">
        <v>430</v>
      </c>
      <c r="PFI44" s="1065" t="s">
        <v>430</v>
      </c>
      <c r="PFJ44" s="1065" t="s">
        <v>430</v>
      </c>
      <c r="PFK44" s="1065" t="s">
        <v>430</v>
      </c>
      <c r="PFL44" s="1065" t="s">
        <v>430</v>
      </c>
      <c r="PFM44" s="1065" t="s">
        <v>430</v>
      </c>
      <c r="PFN44" s="1065" t="s">
        <v>430</v>
      </c>
      <c r="PFO44" s="1065" t="s">
        <v>430</v>
      </c>
      <c r="PFP44" s="1065" t="s">
        <v>430</v>
      </c>
      <c r="PFQ44" s="1065" t="s">
        <v>430</v>
      </c>
      <c r="PFR44" s="1065" t="s">
        <v>430</v>
      </c>
      <c r="PFS44" s="1065" t="s">
        <v>430</v>
      </c>
      <c r="PFT44" s="1065" t="s">
        <v>430</v>
      </c>
      <c r="PFU44" s="1065" t="s">
        <v>430</v>
      </c>
      <c r="PFV44" s="1065" t="s">
        <v>430</v>
      </c>
      <c r="PFW44" s="1065" t="s">
        <v>430</v>
      </c>
      <c r="PFX44" s="1065" t="s">
        <v>430</v>
      </c>
      <c r="PFY44" s="1065" t="s">
        <v>430</v>
      </c>
      <c r="PFZ44" s="1065" t="s">
        <v>430</v>
      </c>
      <c r="PGA44" s="1065" t="s">
        <v>430</v>
      </c>
      <c r="PGB44" s="1065" t="s">
        <v>430</v>
      </c>
      <c r="PGC44" s="1065" t="s">
        <v>430</v>
      </c>
      <c r="PGD44" s="1065" t="s">
        <v>430</v>
      </c>
      <c r="PGE44" s="1065" t="s">
        <v>430</v>
      </c>
      <c r="PGF44" s="1065" t="s">
        <v>430</v>
      </c>
      <c r="PGG44" s="1065" t="s">
        <v>430</v>
      </c>
      <c r="PGH44" s="1065" t="s">
        <v>430</v>
      </c>
      <c r="PGI44" s="1065" t="s">
        <v>430</v>
      </c>
      <c r="PGJ44" s="1065" t="s">
        <v>430</v>
      </c>
      <c r="PGK44" s="1065" t="s">
        <v>430</v>
      </c>
      <c r="PGL44" s="1065" t="s">
        <v>430</v>
      </c>
      <c r="PGM44" s="1065" t="s">
        <v>430</v>
      </c>
      <c r="PGN44" s="1065" t="s">
        <v>430</v>
      </c>
      <c r="PGO44" s="1065" t="s">
        <v>430</v>
      </c>
      <c r="PGP44" s="1065" t="s">
        <v>430</v>
      </c>
      <c r="PGQ44" s="1065" t="s">
        <v>430</v>
      </c>
      <c r="PGR44" s="1065" t="s">
        <v>430</v>
      </c>
      <c r="PGS44" s="1065" t="s">
        <v>430</v>
      </c>
      <c r="PGT44" s="1065" t="s">
        <v>430</v>
      </c>
      <c r="PGU44" s="1065" t="s">
        <v>430</v>
      </c>
      <c r="PGV44" s="1065" t="s">
        <v>430</v>
      </c>
      <c r="PGW44" s="1065" t="s">
        <v>430</v>
      </c>
      <c r="PGX44" s="1065" t="s">
        <v>430</v>
      </c>
      <c r="PGY44" s="1065" t="s">
        <v>430</v>
      </c>
      <c r="PGZ44" s="1065" t="s">
        <v>430</v>
      </c>
      <c r="PHA44" s="1065" t="s">
        <v>430</v>
      </c>
      <c r="PHB44" s="1065" t="s">
        <v>430</v>
      </c>
      <c r="PHC44" s="1065" t="s">
        <v>430</v>
      </c>
      <c r="PHD44" s="1065" t="s">
        <v>430</v>
      </c>
      <c r="PHE44" s="1065" t="s">
        <v>430</v>
      </c>
      <c r="PHF44" s="1065" t="s">
        <v>430</v>
      </c>
      <c r="PHG44" s="1065" t="s">
        <v>430</v>
      </c>
      <c r="PHH44" s="1065" t="s">
        <v>430</v>
      </c>
      <c r="PHI44" s="1065" t="s">
        <v>430</v>
      </c>
      <c r="PHJ44" s="1065" t="s">
        <v>430</v>
      </c>
      <c r="PHK44" s="1065" t="s">
        <v>430</v>
      </c>
      <c r="PHL44" s="1065" t="s">
        <v>430</v>
      </c>
      <c r="PHM44" s="1065" t="s">
        <v>430</v>
      </c>
      <c r="PHN44" s="1065" t="s">
        <v>430</v>
      </c>
      <c r="PHO44" s="1065" t="s">
        <v>430</v>
      </c>
      <c r="PHP44" s="1065" t="s">
        <v>430</v>
      </c>
      <c r="PHQ44" s="1065" t="s">
        <v>430</v>
      </c>
      <c r="PHR44" s="1065" t="s">
        <v>430</v>
      </c>
      <c r="PHS44" s="1065" t="s">
        <v>430</v>
      </c>
      <c r="PHT44" s="1065" t="s">
        <v>430</v>
      </c>
      <c r="PHU44" s="1065" t="s">
        <v>430</v>
      </c>
      <c r="PHV44" s="1065" t="s">
        <v>430</v>
      </c>
      <c r="PHW44" s="1065" t="s">
        <v>430</v>
      </c>
      <c r="PHX44" s="1065" t="s">
        <v>430</v>
      </c>
      <c r="PHY44" s="1065" t="s">
        <v>430</v>
      </c>
      <c r="PHZ44" s="1065" t="s">
        <v>430</v>
      </c>
      <c r="PIA44" s="1065" t="s">
        <v>430</v>
      </c>
      <c r="PIB44" s="1065" t="s">
        <v>430</v>
      </c>
      <c r="PIC44" s="1065" t="s">
        <v>430</v>
      </c>
      <c r="PID44" s="1065" t="s">
        <v>430</v>
      </c>
      <c r="PIE44" s="1065" t="s">
        <v>430</v>
      </c>
      <c r="PIF44" s="1065" t="s">
        <v>430</v>
      </c>
      <c r="PIG44" s="1065" t="s">
        <v>430</v>
      </c>
      <c r="PIH44" s="1065" t="s">
        <v>430</v>
      </c>
      <c r="PII44" s="1065" t="s">
        <v>430</v>
      </c>
      <c r="PIJ44" s="1065" t="s">
        <v>430</v>
      </c>
      <c r="PIK44" s="1065" t="s">
        <v>430</v>
      </c>
      <c r="PIL44" s="1065" t="s">
        <v>430</v>
      </c>
      <c r="PIM44" s="1065" t="s">
        <v>430</v>
      </c>
      <c r="PIN44" s="1065" t="s">
        <v>430</v>
      </c>
      <c r="PIO44" s="1065" t="s">
        <v>430</v>
      </c>
      <c r="PIP44" s="1065" t="s">
        <v>430</v>
      </c>
      <c r="PIQ44" s="1065" t="s">
        <v>430</v>
      </c>
      <c r="PIR44" s="1065" t="s">
        <v>430</v>
      </c>
      <c r="PIS44" s="1065" t="s">
        <v>430</v>
      </c>
      <c r="PIT44" s="1065" t="s">
        <v>430</v>
      </c>
      <c r="PIU44" s="1065" t="s">
        <v>430</v>
      </c>
      <c r="PIV44" s="1065" t="s">
        <v>430</v>
      </c>
      <c r="PIW44" s="1065" t="s">
        <v>430</v>
      </c>
      <c r="PIX44" s="1065" t="s">
        <v>430</v>
      </c>
      <c r="PIY44" s="1065" t="s">
        <v>430</v>
      </c>
      <c r="PIZ44" s="1065" t="s">
        <v>430</v>
      </c>
      <c r="PJA44" s="1065" t="s">
        <v>430</v>
      </c>
      <c r="PJB44" s="1065" t="s">
        <v>430</v>
      </c>
      <c r="PJC44" s="1065" t="s">
        <v>430</v>
      </c>
      <c r="PJD44" s="1065" t="s">
        <v>430</v>
      </c>
      <c r="PJE44" s="1065" t="s">
        <v>430</v>
      </c>
      <c r="PJF44" s="1065" t="s">
        <v>430</v>
      </c>
      <c r="PJG44" s="1065" t="s">
        <v>430</v>
      </c>
      <c r="PJH44" s="1065" t="s">
        <v>430</v>
      </c>
      <c r="PJI44" s="1065" t="s">
        <v>430</v>
      </c>
      <c r="PJJ44" s="1065" t="s">
        <v>430</v>
      </c>
      <c r="PJK44" s="1065" t="s">
        <v>430</v>
      </c>
      <c r="PJL44" s="1065" t="s">
        <v>430</v>
      </c>
      <c r="PJM44" s="1065" t="s">
        <v>430</v>
      </c>
      <c r="PJN44" s="1065" t="s">
        <v>430</v>
      </c>
      <c r="PJO44" s="1065" t="s">
        <v>430</v>
      </c>
      <c r="PJP44" s="1065" t="s">
        <v>430</v>
      </c>
      <c r="PJQ44" s="1065" t="s">
        <v>430</v>
      </c>
      <c r="PJR44" s="1065" t="s">
        <v>430</v>
      </c>
      <c r="PJS44" s="1065" t="s">
        <v>430</v>
      </c>
      <c r="PJT44" s="1065" t="s">
        <v>430</v>
      </c>
      <c r="PJU44" s="1065" t="s">
        <v>430</v>
      </c>
      <c r="PJV44" s="1065" t="s">
        <v>430</v>
      </c>
      <c r="PJW44" s="1065" t="s">
        <v>430</v>
      </c>
      <c r="PJX44" s="1065" t="s">
        <v>430</v>
      </c>
      <c r="PJY44" s="1065" t="s">
        <v>430</v>
      </c>
      <c r="PJZ44" s="1065" t="s">
        <v>430</v>
      </c>
      <c r="PKA44" s="1065" t="s">
        <v>430</v>
      </c>
      <c r="PKB44" s="1065" t="s">
        <v>430</v>
      </c>
      <c r="PKC44" s="1065" t="s">
        <v>430</v>
      </c>
      <c r="PKD44" s="1065" t="s">
        <v>430</v>
      </c>
      <c r="PKE44" s="1065" t="s">
        <v>430</v>
      </c>
      <c r="PKF44" s="1065" t="s">
        <v>430</v>
      </c>
      <c r="PKG44" s="1065" t="s">
        <v>430</v>
      </c>
      <c r="PKH44" s="1065" t="s">
        <v>430</v>
      </c>
      <c r="PKI44" s="1065" t="s">
        <v>430</v>
      </c>
      <c r="PKJ44" s="1065" t="s">
        <v>430</v>
      </c>
      <c r="PKK44" s="1065" t="s">
        <v>430</v>
      </c>
      <c r="PKL44" s="1065" t="s">
        <v>430</v>
      </c>
      <c r="PKM44" s="1065" t="s">
        <v>430</v>
      </c>
      <c r="PKN44" s="1065" t="s">
        <v>430</v>
      </c>
      <c r="PKO44" s="1065" t="s">
        <v>430</v>
      </c>
      <c r="PKP44" s="1065" t="s">
        <v>430</v>
      </c>
      <c r="PKQ44" s="1065" t="s">
        <v>430</v>
      </c>
      <c r="PKR44" s="1065" t="s">
        <v>430</v>
      </c>
      <c r="PKS44" s="1065" t="s">
        <v>430</v>
      </c>
      <c r="PKT44" s="1065" t="s">
        <v>430</v>
      </c>
      <c r="PKU44" s="1065" t="s">
        <v>430</v>
      </c>
      <c r="PKV44" s="1065" t="s">
        <v>430</v>
      </c>
      <c r="PKW44" s="1065" t="s">
        <v>430</v>
      </c>
      <c r="PKX44" s="1065" t="s">
        <v>430</v>
      </c>
      <c r="PKY44" s="1065" t="s">
        <v>430</v>
      </c>
      <c r="PKZ44" s="1065" t="s">
        <v>430</v>
      </c>
      <c r="PLA44" s="1065" t="s">
        <v>430</v>
      </c>
      <c r="PLB44" s="1065" t="s">
        <v>430</v>
      </c>
      <c r="PLC44" s="1065" t="s">
        <v>430</v>
      </c>
      <c r="PLD44" s="1065" t="s">
        <v>430</v>
      </c>
      <c r="PLE44" s="1065" t="s">
        <v>430</v>
      </c>
      <c r="PLF44" s="1065" t="s">
        <v>430</v>
      </c>
      <c r="PLG44" s="1065" t="s">
        <v>430</v>
      </c>
      <c r="PLH44" s="1065" t="s">
        <v>430</v>
      </c>
      <c r="PLI44" s="1065" t="s">
        <v>430</v>
      </c>
      <c r="PLJ44" s="1065" t="s">
        <v>430</v>
      </c>
      <c r="PLK44" s="1065" t="s">
        <v>430</v>
      </c>
      <c r="PLL44" s="1065" t="s">
        <v>430</v>
      </c>
      <c r="PLM44" s="1065" t="s">
        <v>430</v>
      </c>
      <c r="PLN44" s="1065" t="s">
        <v>430</v>
      </c>
      <c r="PLO44" s="1065" t="s">
        <v>430</v>
      </c>
      <c r="PLP44" s="1065" t="s">
        <v>430</v>
      </c>
      <c r="PLQ44" s="1065" t="s">
        <v>430</v>
      </c>
      <c r="PLR44" s="1065" t="s">
        <v>430</v>
      </c>
      <c r="PLS44" s="1065" t="s">
        <v>430</v>
      </c>
      <c r="PLT44" s="1065" t="s">
        <v>430</v>
      </c>
      <c r="PLU44" s="1065" t="s">
        <v>430</v>
      </c>
      <c r="PLV44" s="1065" t="s">
        <v>430</v>
      </c>
      <c r="PLW44" s="1065" t="s">
        <v>430</v>
      </c>
      <c r="PLX44" s="1065" t="s">
        <v>430</v>
      </c>
      <c r="PLY44" s="1065" t="s">
        <v>430</v>
      </c>
      <c r="PLZ44" s="1065" t="s">
        <v>430</v>
      </c>
      <c r="PMA44" s="1065" t="s">
        <v>430</v>
      </c>
      <c r="PMB44" s="1065" t="s">
        <v>430</v>
      </c>
      <c r="PMC44" s="1065" t="s">
        <v>430</v>
      </c>
      <c r="PMD44" s="1065" t="s">
        <v>430</v>
      </c>
      <c r="PME44" s="1065" t="s">
        <v>430</v>
      </c>
      <c r="PMF44" s="1065" t="s">
        <v>430</v>
      </c>
      <c r="PMG44" s="1065" t="s">
        <v>430</v>
      </c>
      <c r="PMH44" s="1065" t="s">
        <v>430</v>
      </c>
      <c r="PMI44" s="1065" t="s">
        <v>430</v>
      </c>
      <c r="PMJ44" s="1065" t="s">
        <v>430</v>
      </c>
      <c r="PMK44" s="1065" t="s">
        <v>430</v>
      </c>
      <c r="PML44" s="1065" t="s">
        <v>430</v>
      </c>
      <c r="PMM44" s="1065" t="s">
        <v>430</v>
      </c>
      <c r="PMN44" s="1065" t="s">
        <v>430</v>
      </c>
      <c r="PMO44" s="1065" t="s">
        <v>430</v>
      </c>
      <c r="PMP44" s="1065" t="s">
        <v>430</v>
      </c>
      <c r="PMQ44" s="1065" t="s">
        <v>430</v>
      </c>
      <c r="PMR44" s="1065" t="s">
        <v>430</v>
      </c>
      <c r="PMS44" s="1065" t="s">
        <v>430</v>
      </c>
      <c r="PMT44" s="1065" t="s">
        <v>430</v>
      </c>
      <c r="PMU44" s="1065" t="s">
        <v>430</v>
      </c>
      <c r="PMV44" s="1065" t="s">
        <v>430</v>
      </c>
      <c r="PMW44" s="1065" t="s">
        <v>430</v>
      </c>
      <c r="PMX44" s="1065" t="s">
        <v>430</v>
      </c>
      <c r="PMY44" s="1065" t="s">
        <v>430</v>
      </c>
      <c r="PMZ44" s="1065" t="s">
        <v>430</v>
      </c>
      <c r="PNA44" s="1065" t="s">
        <v>430</v>
      </c>
      <c r="PNB44" s="1065" t="s">
        <v>430</v>
      </c>
      <c r="PNC44" s="1065" t="s">
        <v>430</v>
      </c>
      <c r="PND44" s="1065" t="s">
        <v>430</v>
      </c>
      <c r="PNE44" s="1065" t="s">
        <v>430</v>
      </c>
      <c r="PNF44" s="1065" t="s">
        <v>430</v>
      </c>
      <c r="PNG44" s="1065" t="s">
        <v>430</v>
      </c>
      <c r="PNH44" s="1065" t="s">
        <v>430</v>
      </c>
      <c r="PNI44" s="1065" t="s">
        <v>430</v>
      </c>
      <c r="PNJ44" s="1065" t="s">
        <v>430</v>
      </c>
      <c r="PNK44" s="1065" t="s">
        <v>430</v>
      </c>
      <c r="PNL44" s="1065" t="s">
        <v>430</v>
      </c>
      <c r="PNM44" s="1065" t="s">
        <v>430</v>
      </c>
      <c r="PNN44" s="1065" t="s">
        <v>430</v>
      </c>
      <c r="PNO44" s="1065" t="s">
        <v>430</v>
      </c>
      <c r="PNP44" s="1065" t="s">
        <v>430</v>
      </c>
      <c r="PNQ44" s="1065" t="s">
        <v>430</v>
      </c>
      <c r="PNR44" s="1065" t="s">
        <v>430</v>
      </c>
      <c r="PNS44" s="1065" t="s">
        <v>430</v>
      </c>
      <c r="PNT44" s="1065" t="s">
        <v>430</v>
      </c>
      <c r="PNU44" s="1065" t="s">
        <v>430</v>
      </c>
      <c r="PNV44" s="1065" t="s">
        <v>430</v>
      </c>
      <c r="PNW44" s="1065" t="s">
        <v>430</v>
      </c>
      <c r="PNX44" s="1065" t="s">
        <v>430</v>
      </c>
      <c r="PNY44" s="1065" t="s">
        <v>430</v>
      </c>
      <c r="PNZ44" s="1065" t="s">
        <v>430</v>
      </c>
      <c r="POA44" s="1065" t="s">
        <v>430</v>
      </c>
      <c r="POB44" s="1065" t="s">
        <v>430</v>
      </c>
      <c r="POC44" s="1065" t="s">
        <v>430</v>
      </c>
      <c r="POD44" s="1065" t="s">
        <v>430</v>
      </c>
      <c r="POE44" s="1065" t="s">
        <v>430</v>
      </c>
      <c r="POF44" s="1065" t="s">
        <v>430</v>
      </c>
      <c r="POG44" s="1065" t="s">
        <v>430</v>
      </c>
      <c r="POH44" s="1065" t="s">
        <v>430</v>
      </c>
      <c r="POI44" s="1065" t="s">
        <v>430</v>
      </c>
      <c r="POJ44" s="1065" t="s">
        <v>430</v>
      </c>
      <c r="POK44" s="1065" t="s">
        <v>430</v>
      </c>
      <c r="POL44" s="1065" t="s">
        <v>430</v>
      </c>
      <c r="POM44" s="1065" t="s">
        <v>430</v>
      </c>
      <c r="PON44" s="1065" t="s">
        <v>430</v>
      </c>
      <c r="POO44" s="1065" t="s">
        <v>430</v>
      </c>
      <c r="POP44" s="1065" t="s">
        <v>430</v>
      </c>
      <c r="POQ44" s="1065" t="s">
        <v>430</v>
      </c>
      <c r="POR44" s="1065" t="s">
        <v>430</v>
      </c>
      <c r="POS44" s="1065" t="s">
        <v>430</v>
      </c>
      <c r="POT44" s="1065" t="s">
        <v>430</v>
      </c>
      <c r="POU44" s="1065" t="s">
        <v>430</v>
      </c>
      <c r="POV44" s="1065" t="s">
        <v>430</v>
      </c>
      <c r="POW44" s="1065" t="s">
        <v>430</v>
      </c>
      <c r="POX44" s="1065" t="s">
        <v>430</v>
      </c>
      <c r="POY44" s="1065" t="s">
        <v>430</v>
      </c>
      <c r="POZ44" s="1065" t="s">
        <v>430</v>
      </c>
      <c r="PPA44" s="1065" t="s">
        <v>430</v>
      </c>
      <c r="PPB44" s="1065" t="s">
        <v>430</v>
      </c>
      <c r="PPC44" s="1065" t="s">
        <v>430</v>
      </c>
      <c r="PPD44" s="1065" t="s">
        <v>430</v>
      </c>
      <c r="PPE44" s="1065" t="s">
        <v>430</v>
      </c>
      <c r="PPF44" s="1065" t="s">
        <v>430</v>
      </c>
      <c r="PPG44" s="1065" t="s">
        <v>430</v>
      </c>
      <c r="PPH44" s="1065" t="s">
        <v>430</v>
      </c>
      <c r="PPI44" s="1065" t="s">
        <v>430</v>
      </c>
      <c r="PPJ44" s="1065" t="s">
        <v>430</v>
      </c>
      <c r="PPK44" s="1065" t="s">
        <v>430</v>
      </c>
      <c r="PPL44" s="1065" t="s">
        <v>430</v>
      </c>
      <c r="PPM44" s="1065" t="s">
        <v>430</v>
      </c>
      <c r="PPN44" s="1065" t="s">
        <v>430</v>
      </c>
      <c r="PPO44" s="1065" t="s">
        <v>430</v>
      </c>
      <c r="PPP44" s="1065" t="s">
        <v>430</v>
      </c>
      <c r="PPQ44" s="1065" t="s">
        <v>430</v>
      </c>
      <c r="PPR44" s="1065" t="s">
        <v>430</v>
      </c>
      <c r="PPS44" s="1065" t="s">
        <v>430</v>
      </c>
      <c r="PPT44" s="1065" t="s">
        <v>430</v>
      </c>
      <c r="PPU44" s="1065" t="s">
        <v>430</v>
      </c>
      <c r="PPV44" s="1065" t="s">
        <v>430</v>
      </c>
      <c r="PPW44" s="1065" t="s">
        <v>430</v>
      </c>
      <c r="PPX44" s="1065" t="s">
        <v>430</v>
      </c>
      <c r="PPY44" s="1065" t="s">
        <v>430</v>
      </c>
      <c r="PPZ44" s="1065" t="s">
        <v>430</v>
      </c>
      <c r="PQA44" s="1065" t="s">
        <v>430</v>
      </c>
      <c r="PQB44" s="1065" t="s">
        <v>430</v>
      </c>
      <c r="PQC44" s="1065" t="s">
        <v>430</v>
      </c>
      <c r="PQD44" s="1065" t="s">
        <v>430</v>
      </c>
      <c r="PQE44" s="1065" t="s">
        <v>430</v>
      </c>
      <c r="PQF44" s="1065" t="s">
        <v>430</v>
      </c>
      <c r="PQG44" s="1065" t="s">
        <v>430</v>
      </c>
      <c r="PQH44" s="1065" t="s">
        <v>430</v>
      </c>
      <c r="PQI44" s="1065" t="s">
        <v>430</v>
      </c>
      <c r="PQJ44" s="1065" t="s">
        <v>430</v>
      </c>
      <c r="PQK44" s="1065" t="s">
        <v>430</v>
      </c>
      <c r="PQL44" s="1065" t="s">
        <v>430</v>
      </c>
      <c r="PQM44" s="1065" t="s">
        <v>430</v>
      </c>
      <c r="PQN44" s="1065" t="s">
        <v>430</v>
      </c>
      <c r="PQO44" s="1065" t="s">
        <v>430</v>
      </c>
      <c r="PQP44" s="1065" t="s">
        <v>430</v>
      </c>
      <c r="PQQ44" s="1065" t="s">
        <v>430</v>
      </c>
      <c r="PQR44" s="1065" t="s">
        <v>430</v>
      </c>
      <c r="PQS44" s="1065" t="s">
        <v>430</v>
      </c>
      <c r="PQT44" s="1065" t="s">
        <v>430</v>
      </c>
      <c r="PQU44" s="1065" t="s">
        <v>430</v>
      </c>
      <c r="PQV44" s="1065" t="s">
        <v>430</v>
      </c>
      <c r="PQW44" s="1065" t="s">
        <v>430</v>
      </c>
      <c r="PQX44" s="1065" t="s">
        <v>430</v>
      </c>
      <c r="PQY44" s="1065" t="s">
        <v>430</v>
      </c>
      <c r="PQZ44" s="1065" t="s">
        <v>430</v>
      </c>
      <c r="PRA44" s="1065" t="s">
        <v>430</v>
      </c>
      <c r="PRB44" s="1065" t="s">
        <v>430</v>
      </c>
      <c r="PRC44" s="1065" t="s">
        <v>430</v>
      </c>
      <c r="PRD44" s="1065" t="s">
        <v>430</v>
      </c>
      <c r="PRE44" s="1065" t="s">
        <v>430</v>
      </c>
      <c r="PRF44" s="1065" t="s">
        <v>430</v>
      </c>
      <c r="PRG44" s="1065" t="s">
        <v>430</v>
      </c>
      <c r="PRH44" s="1065" t="s">
        <v>430</v>
      </c>
      <c r="PRI44" s="1065" t="s">
        <v>430</v>
      </c>
      <c r="PRJ44" s="1065" t="s">
        <v>430</v>
      </c>
      <c r="PRK44" s="1065" t="s">
        <v>430</v>
      </c>
      <c r="PRL44" s="1065" t="s">
        <v>430</v>
      </c>
      <c r="PRM44" s="1065" t="s">
        <v>430</v>
      </c>
      <c r="PRN44" s="1065" t="s">
        <v>430</v>
      </c>
      <c r="PRO44" s="1065" t="s">
        <v>430</v>
      </c>
      <c r="PRP44" s="1065" t="s">
        <v>430</v>
      </c>
      <c r="PRQ44" s="1065" t="s">
        <v>430</v>
      </c>
      <c r="PRR44" s="1065" t="s">
        <v>430</v>
      </c>
      <c r="PRS44" s="1065" t="s">
        <v>430</v>
      </c>
      <c r="PRT44" s="1065" t="s">
        <v>430</v>
      </c>
      <c r="PRU44" s="1065" t="s">
        <v>430</v>
      </c>
      <c r="PRV44" s="1065" t="s">
        <v>430</v>
      </c>
      <c r="PRW44" s="1065" t="s">
        <v>430</v>
      </c>
      <c r="PRX44" s="1065" t="s">
        <v>430</v>
      </c>
      <c r="PRY44" s="1065" t="s">
        <v>430</v>
      </c>
      <c r="PRZ44" s="1065" t="s">
        <v>430</v>
      </c>
      <c r="PSA44" s="1065" t="s">
        <v>430</v>
      </c>
      <c r="PSB44" s="1065" t="s">
        <v>430</v>
      </c>
      <c r="PSC44" s="1065" t="s">
        <v>430</v>
      </c>
      <c r="PSD44" s="1065" t="s">
        <v>430</v>
      </c>
      <c r="PSE44" s="1065" t="s">
        <v>430</v>
      </c>
      <c r="PSF44" s="1065" t="s">
        <v>430</v>
      </c>
      <c r="PSG44" s="1065" t="s">
        <v>430</v>
      </c>
      <c r="PSH44" s="1065" t="s">
        <v>430</v>
      </c>
      <c r="PSI44" s="1065" t="s">
        <v>430</v>
      </c>
      <c r="PSJ44" s="1065" t="s">
        <v>430</v>
      </c>
      <c r="PSK44" s="1065" t="s">
        <v>430</v>
      </c>
      <c r="PSL44" s="1065" t="s">
        <v>430</v>
      </c>
      <c r="PSM44" s="1065" t="s">
        <v>430</v>
      </c>
      <c r="PSN44" s="1065" t="s">
        <v>430</v>
      </c>
      <c r="PSO44" s="1065" t="s">
        <v>430</v>
      </c>
      <c r="PSP44" s="1065" t="s">
        <v>430</v>
      </c>
      <c r="PSQ44" s="1065" t="s">
        <v>430</v>
      </c>
      <c r="PSR44" s="1065" t="s">
        <v>430</v>
      </c>
      <c r="PSS44" s="1065" t="s">
        <v>430</v>
      </c>
      <c r="PST44" s="1065" t="s">
        <v>430</v>
      </c>
      <c r="PSU44" s="1065" t="s">
        <v>430</v>
      </c>
      <c r="PSV44" s="1065" t="s">
        <v>430</v>
      </c>
      <c r="PSW44" s="1065" t="s">
        <v>430</v>
      </c>
      <c r="PSX44" s="1065" t="s">
        <v>430</v>
      </c>
      <c r="PSY44" s="1065" t="s">
        <v>430</v>
      </c>
      <c r="PSZ44" s="1065" t="s">
        <v>430</v>
      </c>
      <c r="PTA44" s="1065" t="s">
        <v>430</v>
      </c>
      <c r="PTB44" s="1065" t="s">
        <v>430</v>
      </c>
      <c r="PTC44" s="1065" t="s">
        <v>430</v>
      </c>
      <c r="PTD44" s="1065" t="s">
        <v>430</v>
      </c>
      <c r="PTE44" s="1065" t="s">
        <v>430</v>
      </c>
      <c r="PTF44" s="1065" t="s">
        <v>430</v>
      </c>
      <c r="PTG44" s="1065" t="s">
        <v>430</v>
      </c>
      <c r="PTH44" s="1065" t="s">
        <v>430</v>
      </c>
      <c r="PTI44" s="1065" t="s">
        <v>430</v>
      </c>
      <c r="PTJ44" s="1065" t="s">
        <v>430</v>
      </c>
      <c r="PTK44" s="1065" t="s">
        <v>430</v>
      </c>
      <c r="PTL44" s="1065" t="s">
        <v>430</v>
      </c>
      <c r="PTM44" s="1065" t="s">
        <v>430</v>
      </c>
      <c r="PTN44" s="1065" t="s">
        <v>430</v>
      </c>
      <c r="PTO44" s="1065" t="s">
        <v>430</v>
      </c>
      <c r="PTP44" s="1065" t="s">
        <v>430</v>
      </c>
      <c r="PTQ44" s="1065" t="s">
        <v>430</v>
      </c>
      <c r="PTR44" s="1065" t="s">
        <v>430</v>
      </c>
      <c r="PTS44" s="1065" t="s">
        <v>430</v>
      </c>
      <c r="PTT44" s="1065" t="s">
        <v>430</v>
      </c>
      <c r="PTU44" s="1065" t="s">
        <v>430</v>
      </c>
      <c r="PTV44" s="1065" t="s">
        <v>430</v>
      </c>
      <c r="PTW44" s="1065" t="s">
        <v>430</v>
      </c>
      <c r="PTX44" s="1065" t="s">
        <v>430</v>
      </c>
      <c r="PTY44" s="1065" t="s">
        <v>430</v>
      </c>
      <c r="PTZ44" s="1065" t="s">
        <v>430</v>
      </c>
      <c r="PUA44" s="1065" t="s">
        <v>430</v>
      </c>
      <c r="PUB44" s="1065" t="s">
        <v>430</v>
      </c>
      <c r="PUC44" s="1065" t="s">
        <v>430</v>
      </c>
      <c r="PUD44" s="1065" t="s">
        <v>430</v>
      </c>
      <c r="PUE44" s="1065" t="s">
        <v>430</v>
      </c>
      <c r="PUF44" s="1065" t="s">
        <v>430</v>
      </c>
      <c r="PUG44" s="1065" t="s">
        <v>430</v>
      </c>
      <c r="PUH44" s="1065" t="s">
        <v>430</v>
      </c>
      <c r="PUI44" s="1065" t="s">
        <v>430</v>
      </c>
      <c r="PUJ44" s="1065" t="s">
        <v>430</v>
      </c>
      <c r="PUK44" s="1065" t="s">
        <v>430</v>
      </c>
      <c r="PUL44" s="1065" t="s">
        <v>430</v>
      </c>
      <c r="PUM44" s="1065" t="s">
        <v>430</v>
      </c>
      <c r="PUN44" s="1065" t="s">
        <v>430</v>
      </c>
      <c r="PUO44" s="1065" t="s">
        <v>430</v>
      </c>
      <c r="PUP44" s="1065" t="s">
        <v>430</v>
      </c>
      <c r="PUQ44" s="1065" t="s">
        <v>430</v>
      </c>
      <c r="PUR44" s="1065" t="s">
        <v>430</v>
      </c>
      <c r="PUS44" s="1065" t="s">
        <v>430</v>
      </c>
      <c r="PUT44" s="1065" t="s">
        <v>430</v>
      </c>
      <c r="PUU44" s="1065" t="s">
        <v>430</v>
      </c>
      <c r="PUV44" s="1065" t="s">
        <v>430</v>
      </c>
      <c r="PUW44" s="1065" t="s">
        <v>430</v>
      </c>
      <c r="PUX44" s="1065" t="s">
        <v>430</v>
      </c>
      <c r="PUY44" s="1065" t="s">
        <v>430</v>
      </c>
      <c r="PUZ44" s="1065" t="s">
        <v>430</v>
      </c>
      <c r="PVA44" s="1065" t="s">
        <v>430</v>
      </c>
      <c r="PVB44" s="1065" t="s">
        <v>430</v>
      </c>
      <c r="PVC44" s="1065" t="s">
        <v>430</v>
      </c>
      <c r="PVD44" s="1065" t="s">
        <v>430</v>
      </c>
      <c r="PVE44" s="1065" t="s">
        <v>430</v>
      </c>
      <c r="PVF44" s="1065" t="s">
        <v>430</v>
      </c>
      <c r="PVG44" s="1065" t="s">
        <v>430</v>
      </c>
      <c r="PVH44" s="1065" t="s">
        <v>430</v>
      </c>
      <c r="PVI44" s="1065" t="s">
        <v>430</v>
      </c>
      <c r="PVJ44" s="1065" t="s">
        <v>430</v>
      </c>
      <c r="PVK44" s="1065" t="s">
        <v>430</v>
      </c>
      <c r="PVL44" s="1065" t="s">
        <v>430</v>
      </c>
      <c r="PVM44" s="1065" t="s">
        <v>430</v>
      </c>
      <c r="PVN44" s="1065" t="s">
        <v>430</v>
      </c>
      <c r="PVO44" s="1065" t="s">
        <v>430</v>
      </c>
      <c r="PVP44" s="1065" t="s">
        <v>430</v>
      </c>
      <c r="PVQ44" s="1065" t="s">
        <v>430</v>
      </c>
      <c r="PVR44" s="1065" t="s">
        <v>430</v>
      </c>
      <c r="PVS44" s="1065" t="s">
        <v>430</v>
      </c>
      <c r="PVT44" s="1065" t="s">
        <v>430</v>
      </c>
      <c r="PVU44" s="1065" t="s">
        <v>430</v>
      </c>
      <c r="PVV44" s="1065" t="s">
        <v>430</v>
      </c>
      <c r="PVW44" s="1065" t="s">
        <v>430</v>
      </c>
      <c r="PVX44" s="1065" t="s">
        <v>430</v>
      </c>
      <c r="PVY44" s="1065" t="s">
        <v>430</v>
      </c>
      <c r="PVZ44" s="1065" t="s">
        <v>430</v>
      </c>
      <c r="PWA44" s="1065" t="s">
        <v>430</v>
      </c>
      <c r="PWB44" s="1065" t="s">
        <v>430</v>
      </c>
      <c r="PWC44" s="1065" t="s">
        <v>430</v>
      </c>
      <c r="PWD44" s="1065" t="s">
        <v>430</v>
      </c>
      <c r="PWE44" s="1065" t="s">
        <v>430</v>
      </c>
      <c r="PWF44" s="1065" t="s">
        <v>430</v>
      </c>
      <c r="PWG44" s="1065" t="s">
        <v>430</v>
      </c>
      <c r="PWH44" s="1065" t="s">
        <v>430</v>
      </c>
      <c r="PWI44" s="1065" t="s">
        <v>430</v>
      </c>
      <c r="PWJ44" s="1065" t="s">
        <v>430</v>
      </c>
      <c r="PWK44" s="1065" t="s">
        <v>430</v>
      </c>
      <c r="PWL44" s="1065" t="s">
        <v>430</v>
      </c>
      <c r="PWM44" s="1065" t="s">
        <v>430</v>
      </c>
      <c r="PWN44" s="1065" t="s">
        <v>430</v>
      </c>
      <c r="PWO44" s="1065" t="s">
        <v>430</v>
      </c>
      <c r="PWP44" s="1065" t="s">
        <v>430</v>
      </c>
      <c r="PWQ44" s="1065" t="s">
        <v>430</v>
      </c>
      <c r="PWR44" s="1065" t="s">
        <v>430</v>
      </c>
      <c r="PWS44" s="1065" t="s">
        <v>430</v>
      </c>
      <c r="PWT44" s="1065" t="s">
        <v>430</v>
      </c>
      <c r="PWU44" s="1065" t="s">
        <v>430</v>
      </c>
      <c r="PWV44" s="1065" t="s">
        <v>430</v>
      </c>
      <c r="PWW44" s="1065" t="s">
        <v>430</v>
      </c>
      <c r="PWX44" s="1065" t="s">
        <v>430</v>
      </c>
      <c r="PWY44" s="1065" t="s">
        <v>430</v>
      </c>
      <c r="PWZ44" s="1065" t="s">
        <v>430</v>
      </c>
      <c r="PXA44" s="1065" t="s">
        <v>430</v>
      </c>
      <c r="PXB44" s="1065" t="s">
        <v>430</v>
      </c>
      <c r="PXC44" s="1065" t="s">
        <v>430</v>
      </c>
      <c r="PXD44" s="1065" t="s">
        <v>430</v>
      </c>
      <c r="PXE44" s="1065" t="s">
        <v>430</v>
      </c>
      <c r="PXF44" s="1065" t="s">
        <v>430</v>
      </c>
      <c r="PXG44" s="1065" t="s">
        <v>430</v>
      </c>
      <c r="PXH44" s="1065" t="s">
        <v>430</v>
      </c>
      <c r="PXI44" s="1065" t="s">
        <v>430</v>
      </c>
      <c r="PXJ44" s="1065" t="s">
        <v>430</v>
      </c>
      <c r="PXK44" s="1065" t="s">
        <v>430</v>
      </c>
      <c r="PXL44" s="1065" t="s">
        <v>430</v>
      </c>
      <c r="PXM44" s="1065" t="s">
        <v>430</v>
      </c>
      <c r="PXN44" s="1065" t="s">
        <v>430</v>
      </c>
      <c r="PXO44" s="1065" t="s">
        <v>430</v>
      </c>
      <c r="PXP44" s="1065" t="s">
        <v>430</v>
      </c>
      <c r="PXQ44" s="1065" t="s">
        <v>430</v>
      </c>
      <c r="PXR44" s="1065" t="s">
        <v>430</v>
      </c>
      <c r="PXS44" s="1065" t="s">
        <v>430</v>
      </c>
      <c r="PXT44" s="1065" t="s">
        <v>430</v>
      </c>
      <c r="PXU44" s="1065" t="s">
        <v>430</v>
      </c>
      <c r="PXV44" s="1065" t="s">
        <v>430</v>
      </c>
      <c r="PXW44" s="1065" t="s">
        <v>430</v>
      </c>
      <c r="PXX44" s="1065" t="s">
        <v>430</v>
      </c>
      <c r="PXY44" s="1065" t="s">
        <v>430</v>
      </c>
      <c r="PXZ44" s="1065" t="s">
        <v>430</v>
      </c>
      <c r="PYA44" s="1065" t="s">
        <v>430</v>
      </c>
      <c r="PYB44" s="1065" t="s">
        <v>430</v>
      </c>
      <c r="PYC44" s="1065" t="s">
        <v>430</v>
      </c>
      <c r="PYD44" s="1065" t="s">
        <v>430</v>
      </c>
      <c r="PYE44" s="1065" t="s">
        <v>430</v>
      </c>
      <c r="PYF44" s="1065" t="s">
        <v>430</v>
      </c>
      <c r="PYG44" s="1065" t="s">
        <v>430</v>
      </c>
      <c r="PYH44" s="1065" t="s">
        <v>430</v>
      </c>
      <c r="PYI44" s="1065" t="s">
        <v>430</v>
      </c>
      <c r="PYJ44" s="1065" t="s">
        <v>430</v>
      </c>
      <c r="PYK44" s="1065" t="s">
        <v>430</v>
      </c>
      <c r="PYL44" s="1065" t="s">
        <v>430</v>
      </c>
      <c r="PYM44" s="1065" t="s">
        <v>430</v>
      </c>
      <c r="PYN44" s="1065" t="s">
        <v>430</v>
      </c>
      <c r="PYO44" s="1065" t="s">
        <v>430</v>
      </c>
      <c r="PYP44" s="1065" t="s">
        <v>430</v>
      </c>
      <c r="PYQ44" s="1065" t="s">
        <v>430</v>
      </c>
      <c r="PYR44" s="1065" t="s">
        <v>430</v>
      </c>
      <c r="PYS44" s="1065" t="s">
        <v>430</v>
      </c>
      <c r="PYT44" s="1065" t="s">
        <v>430</v>
      </c>
      <c r="PYU44" s="1065" t="s">
        <v>430</v>
      </c>
      <c r="PYV44" s="1065" t="s">
        <v>430</v>
      </c>
      <c r="PYW44" s="1065" t="s">
        <v>430</v>
      </c>
      <c r="PYX44" s="1065" t="s">
        <v>430</v>
      </c>
      <c r="PYY44" s="1065" t="s">
        <v>430</v>
      </c>
      <c r="PYZ44" s="1065" t="s">
        <v>430</v>
      </c>
      <c r="PZA44" s="1065" t="s">
        <v>430</v>
      </c>
      <c r="PZB44" s="1065" t="s">
        <v>430</v>
      </c>
      <c r="PZC44" s="1065" t="s">
        <v>430</v>
      </c>
      <c r="PZD44" s="1065" t="s">
        <v>430</v>
      </c>
      <c r="PZE44" s="1065" t="s">
        <v>430</v>
      </c>
      <c r="PZF44" s="1065" t="s">
        <v>430</v>
      </c>
      <c r="PZG44" s="1065" t="s">
        <v>430</v>
      </c>
      <c r="PZH44" s="1065" t="s">
        <v>430</v>
      </c>
      <c r="PZI44" s="1065" t="s">
        <v>430</v>
      </c>
      <c r="PZJ44" s="1065" t="s">
        <v>430</v>
      </c>
      <c r="PZK44" s="1065" t="s">
        <v>430</v>
      </c>
      <c r="PZL44" s="1065" t="s">
        <v>430</v>
      </c>
      <c r="PZM44" s="1065" t="s">
        <v>430</v>
      </c>
      <c r="PZN44" s="1065" t="s">
        <v>430</v>
      </c>
      <c r="PZO44" s="1065" t="s">
        <v>430</v>
      </c>
      <c r="PZP44" s="1065" t="s">
        <v>430</v>
      </c>
      <c r="PZQ44" s="1065" t="s">
        <v>430</v>
      </c>
      <c r="PZR44" s="1065" t="s">
        <v>430</v>
      </c>
      <c r="PZS44" s="1065" t="s">
        <v>430</v>
      </c>
      <c r="PZT44" s="1065" t="s">
        <v>430</v>
      </c>
      <c r="PZU44" s="1065" t="s">
        <v>430</v>
      </c>
      <c r="PZV44" s="1065" t="s">
        <v>430</v>
      </c>
      <c r="PZW44" s="1065" t="s">
        <v>430</v>
      </c>
      <c r="PZX44" s="1065" t="s">
        <v>430</v>
      </c>
      <c r="PZY44" s="1065" t="s">
        <v>430</v>
      </c>
      <c r="PZZ44" s="1065" t="s">
        <v>430</v>
      </c>
      <c r="QAA44" s="1065" t="s">
        <v>430</v>
      </c>
      <c r="QAB44" s="1065" t="s">
        <v>430</v>
      </c>
      <c r="QAC44" s="1065" t="s">
        <v>430</v>
      </c>
      <c r="QAD44" s="1065" t="s">
        <v>430</v>
      </c>
      <c r="QAE44" s="1065" t="s">
        <v>430</v>
      </c>
      <c r="QAF44" s="1065" t="s">
        <v>430</v>
      </c>
      <c r="QAG44" s="1065" t="s">
        <v>430</v>
      </c>
      <c r="QAH44" s="1065" t="s">
        <v>430</v>
      </c>
      <c r="QAI44" s="1065" t="s">
        <v>430</v>
      </c>
      <c r="QAJ44" s="1065" t="s">
        <v>430</v>
      </c>
      <c r="QAK44" s="1065" t="s">
        <v>430</v>
      </c>
      <c r="QAL44" s="1065" t="s">
        <v>430</v>
      </c>
      <c r="QAM44" s="1065" t="s">
        <v>430</v>
      </c>
      <c r="QAN44" s="1065" t="s">
        <v>430</v>
      </c>
      <c r="QAO44" s="1065" t="s">
        <v>430</v>
      </c>
      <c r="QAP44" s="1065" t="s">
        <v>430</v>
      </c>
      <c r="QAQ44" s="1065" t="s">
        <v>430</v>
      </c>
      <c r="QAR44" s="1065" t="s">
        <v>430</v>
      </c>
      <c r="QAS44" s="1065" t="s">
        <v>430</v>
      </c>
      <c r="QAT44" s="1065" t="s">
        <v>430</v>
      </c>
      <c r="QAU44" s="1065" t="s">
        <v>430</v>
      </c>
      <c r="QAV44" s="1065" t="s">
        <v>430</v>
      </c>
      <c r="QAW44" s="1065" t="s">
        <v>430</v>
      </c>
      <c r="QAX44" s="1065" t="s">
        <v>430</v>
      </c>
      <c r="QAY44" s="1065" t="s">
        <v>430</v>
      </c>
      <c r="QAZ44" s="1065" t="s">
        <v>430</v>
      </c>
      <c r="QBA44" s="1065" t="s">
        <v>430</v>
      </c>
      <c r="QBB44" s="1065" t="s">
        <v>430</v>
      </c>
      <c r="QBC44" s="1065" t="s">
        <v>430</v>
      </c>
      <c r="QBD44" s="1065" t="s">
        <v>430</v>
      </c>
      <c r="QBE44" s="1065" t="s">
        <v>430</v>
      </c>
      <c r="QBF44" s="1065" t="s">
        <v>430</v>
      </c>
      <c r="QBG44" s="1065" t="s">
        <v>430</v>
      </c>
      <c r="QBH44" s="1065" t="s">
        <v>430</v>
      </c>
      <c r="QBI44" s="1065" t="s">
        <v>430</v>
      </c>
      <c r="QBJ44" s="1065" t="s">
        <v>430</v>
      </c>
      <c r="QBK44" s="1065" t="s">
        <v>430</v>
      </c>
      <c r="QBL44" s="1065" t="s">
        <v>430</v>
      </c>
      <c r="QBM44" s="1065" t="s">
        <v>430</v>
      </c>
      <c r="QBN44" s="1065" t="s">
        <v>430</v>
      </c>
      <c r="QBO44" s="1065" t="s">
        <v>430</v>
      </c>
      <c r="QBP44" s="1065" t="s">
        <v>430</v>
      </c>
      <c r="QBQ44" s="1065" t="s">
        <v>430</v>
      </c>
      <c r="QBR44" s="1065" t="s">
        <v>430</v>
      </c>
      <c r="QBS44" s="1065" t="s">
        <v>430</v>
      </c>
      <c r="QBT44" s="1065" t="s">
        <v>430</v>
      </c>
      <c r="QBU44" s="1065" t="s">
        <v>430</v>
      </c>
      <c r="QBV44" s="1065" t="s">
        <v>430</v>
      </c>
      <c r="QBW44" s="1065" t="s">
        <v>430</v>
      </c>
      <c r="QBX44" s="1065" t="s">
        <v>430</v>
      </c>
      <c r="QBY44" s="1065" t="s">
        <v>430</v>
      </c>
      <c r="QBZ44" s="1065" t="s">
        <v>430</v>
      </c>
      <c r="QCA44" s="1065" t="s">
        <v>430</v>
      </c>
      <c r="QCB44" s="1065" t="s">
        <v>430</v>
      </c>
      <c r="QCC44" s="1065" t="s">
        <v>430</v>
      </c>
      <c r="QCD44" s="1065" t="s">
        <v>430</v>
      </c>
      <c r="QCE44" s="1065" t="s">
        <v>430</v>
      </c>
      <c r="QCF44" s="1065" t="s">
        <v>430</v>
      </c>
      <c r="QCG44" s="1065" t="s">
        <v>430</v>
      </c>
      <c r="QCH44" s="1065" t="s">
        <v>430</v>
      </c>
      <c r="QCI44" s="1065" t="s">
        <v>430</v>
      </c>
      <c r="QCJ44" s="1065" t="s">
        <v>430</v>
      </c>
      <c r="QCK44" s="1065" t="s">
        <v>430</v>
      </c>
      <c r="QCL44" s="1065" t="s">
        <v>430</v>
      </c>
      <c r="QCM44" s="1065" t="s">
        <v>430</v>
      </c>
      <c r="QCN44" s="1065" t="s">
        <v>430</v>
      </c>
      <c r="QCO44" s="1065" t="s">
        <v>430</v>
      </c>
      <c r="QCP44" s="1065" t="s">
        <v>430</v>
      </c>
      <c r="QCQ44" s="1065" t="s">
        <v>430</v>
      </c>
      <c r="QCR44" s="1065" t="s">
        <v>430</v>
      </c>
      <c r="QCS44" s="1065" t="s">
        <v>430</v>
      </c>
      <c r="QCT44" s="1065" t="s">
        <v>430</v>
      </c>
      <c r="QCU44" s="1065" t="s">
        <v>430</v>
      </c>
      <c r="QCV44" s="1065" t="s">
        <v>430</v>
      </c>
      <c r="QCW44" s="1065" t="s">
        <v>430</v>
      </c>
      <c r="QCX44" s="1065" t="s">
        <v>430</v>
      </c>
      <c r="QCY44" s="1065" t="s">
        <v>430</v>
      </c>
      <c r="QCZ44" s="1065" t="s">
        <v>430</v>
      </c>
      <c r="QDA44" s="1065" t="s">
        <v>430</v>
      </c>
      <c r="QDB44" s="1065" t="s">
        <v>430</v>
      </c>
      <c r="QDC44" s="1065" t="s">
        <v>430</v>
      </c>
      <c r="QDD44" s="1065" t="s">
        <v>430</v>
      </c>
      <c r="QDE44" s="1065" t="s">
        <v>430</v>
      </c>
      <c r="QDF44" s="1065" t="s">
        <v>430</v>
      </c>
      <c r="QDG44" s="1065" t="s">
        <v>430</v>
      </c>
      <c r="QDH44" s="1065" t="s">
        <v>430</v>
      </c>
      <c r="QDI44" s="1065" t="s">
        <v>430</v>
      </c>
      <c r="QDJ44" s="1065" t="s">
        <v>430</v>
      </c>
      <c r="QDK44" s="1065" t="s">
        <v>430</v>
      </c>
      <c r="QDL44" s="1065" t="s">
        <v>430</v>
      </c>
      <c r="QDM44" s="1065" t="s">
        <v>430</v>
      </c>
      <c r="QDN44" s="1065" t="s">
        <v>430</v>
      </c>
      <c r="QDO44" s="1065" t="s">
        <v>430</v>
      </c>
      <c r="QDP44" s="1065" t="s">
        <v>430</v>
      </c>
      <c r="QDQ44" s="1065" t="s">
        <v>430</v>
      </c>
      <c r="QDR44" s="1065" t="s">
        <v>430</v>
      </c>
      <c r="QDS44" s="1065" t="s">
        <v>430</v>
      </c>
      <c r="QDT44" s="1065" t="s">
        <v>430</v>
      </c>
      <c r="QDU44" s="1065" t="s">
        <v>430</v>
      </c>
      <c r="QDV44" s="1065" t="s">
        <v>430</v>
      </c>
      <c r="QDW44" s="1065" t="s">
        <v>430</v>
      </c>
      <c r="QDX44" s="1065" t="s">
        <v>430</v>
      </c>
      <c r="QDY44" s="1065" t="s">
        <v>430</v>
      </c>
      <c r="QDZ44" s="1065" t="s">
        <v>430</v>
      </c>
      <c r="QEA44" s="1065" t="s">
        <v>430</v>
      </c>
      <c r="QEB44" s="1065" t="s">
        <v>430</v>
      </c>
      <c r="QEC44" s="1065" t="s">
        <v>430</v>
      </c>
      <c r="QED44" s="1065" t="s">
        <v>430</v>
      </c>
      <c r="QEE44" s="1065" t="s">
        <v>430</v>
      </c>
      <c r="QEF44" s="1065" t="s">
        <v>430</v>
      </c>
      <c r="QEG44" s="1065" t="s">
        <v>430</v>
      </c>
      <c r="QEH44" s="1065" t="s">
        <v>430</v>
      </c>
      <c r="QEI44" s="1065" t="s">
        <v>430</v>
      </c>
      <c r="QEJ44" s="1065" t="s">
        <v>430</v>
      </c>
      <c r="QEK44" s="1065" t="s">
        <v>430</v>
      </c>
      <c r="QEL44" s="1065" t="s">
        <v>430</v>
      </c>
      <c r="QEM44" s="1065" t="s">
        <v>430</v>
      </c>
      <c r="QEN44" s="1065" t="s">
        <v>430</v>
      </c>
      <c r="QEO44" s="1065" t="s">
        <v>430</v>
      </c>
      <c r="QEP44" s="1065" t="s">
        <v>430</v>
      </c>
      <c r="QEQ44" s="1065" t="s">
        <v>430</v>
      </c>
      <c r="QER44" s="1065" t="s">
        <v>430</v>
      </c>
      <c r="QES44" s="1065" t="s">
        <v>430</v>
      </c>
      <c r="QET44" s="1065" t="s">
        <v>430</v>
      </c>
      <c r="QEU44" s="1065" t="s">
        <v>430</v>
      </c>
      <c r="QEV44" s="1065" t="s">
        <v>430</v>
      </c>
      <c r="QEW44" s="1065" t="s">
        <v>430</v>
      </c>
      <c r="QEX44" s="1065" t="s">
        <v>430</v>
      </c>
      <c r="QEY44" s="1065" t="s">
        <v>430</v>
      </c>
      <c r="QEZ44" s="1065" t="s">
        <v>430</v>
      </c>
      <c r="QFA44" s="1065" t="s">
        <v>430</v>
      </c>
      <c r="QFB44" s="1065" t="s">
        <v>430</v>
      </c>
      <c r="QFC44" s="1065" t="s">
        <v>430</v>
      </c>
      <c r="QFD44" s="1065" t="s">
        <v>430</v>
      </c>
      <c r="QFE44" s="1065" t="s">
        <v>430</v>
      </c>
      <c r="QFF44" s="1065" t="s">
        <v>430</v>
      </c>
      <c r="QFG44" s="1065" t="s">
        <v>430</v>
      </c>
      <c r="QFH44" s="1065" t="s">
        <v>430</v>
      </c>
      <c r="QFI44" s="1065" t="s">
        <v>430</v>
      </c>
      <c r="QFJ44" s="1065" t="s">
        <v>430</v>
      </c>
      <c r="QFK44" s="1065" t="s">
        <v>430</v>
      </c>
      <c r="QFL44" s="1065" t="s">
        <v>430</v>
      </c>
      <c r="QFM44" s="1065" t="s">
        <v>430</v>
      </c>
      <c r="QFN44" s="1065" t="s">
        <v>430</v>
      </c>
      <c r="QFO44" s="1065" t="s">
        <v>430</v>
      </c>
      <c r="QFP44" s="1065" t="s">
        <v>430</v>
      </c>
      <c r="QFQ44" s="1065" t="s">
        <v>430</v>
      </c>
      <c r="QFR44" s="1065" t="s">
        <v>430</v>
      </c>
      <c r="QFS44" s="1065" t="s">
        <v>430</v>
      </c>
      <c r="QFT44" s="1065" t="s">
        <v>430</v>
      </c>
      <c r="QFU44" s="1065" t="s">
        <v>430</v>
      </c>
      <c r="QFV44" s="1065" t="s">
        <v>430</v>
      </c>
      <c r="QFW44" s="1065" t="s">
        <v>430</v>
      </c>
      <c r="QFX44" s="1065" t="s">
        <v>430</v>
      </c>
      <c r="QFY44" s="1065" t="s">
        <v>430</v>
      </c>
      <c r="QFZ44" s="1065" t="s">
        <v>430</v>
      </c>
      <c r="QGA44" s="1065" t="s">
        <v>430</v>
      </c>
      <c r="QGB44" s="1065" t="s">
        <v>430</v>
      </c>
      <c r="QGC44" s="1065" t="s">
        <v>430</v>
      </c>
      <c r="QGD44" s="1065" t="s">
        <v>430</v>
      </c>
      <c r="QGE44" s="1065" t="s">
        <v>430</v>
      </c>
      <c r="QGF44" s="1065" t="s">
        <v>430</v>
      </c>
      <c r="QGG44" s="1065" t="s">
        <v>430</v>
      </c>
      <c r="QGH44" s="1065" t="s">
        <v>430</v>
      </c>
      <c r="QGI44" s="1065" t="s">
        <v>430</v>
      </c>
      <c r="QGJ44" s="1065" t="s">
        <v>430</v>
      </c>
      <c r="QGK44" s="1065" t="s">
        <v>430</v>
      </c>
      <c r="QGL44" s="1065" t="s">
        <v>430</v>
      </c>
      <c r="QGM44" s="1065" t="s">
        <v>430</v>
      </c>
      <c r="QGN44" s="1065" t="s">
        <v>430</v>
      </c>
      <c r="QGO44" s="1065" t="s">
        <v>430</v>
      </c>
      <c r="QGP44" s="1065" t="s">
        <v>430</v>
      </c>
      <c r="QGQ44" s="1065" t="s">
        <v>430</v>
      </c>
      <c r="QGR44" s="1065" t="s">
        <v>430</v>
      </c>
      <c r="QGS44" s="1065" t="s">
        <v>430</v>
      </c>
      <c r="QGT44" s="1065" t="s">
        <v>430</v>
      </c>
      <c r="QGU44" s="1065" t="s">
        <v>430</v>
      </c>
      <c r="QGV44" s="1065" t="s">
        <v>430</v>
      </c>
      <c r="QGW44" s="1065" t="s">
        <v>430</v>
      </c>
      <c r="QGX44" s="1065" t="s">
        <v>430</v>
      </c>
      <c r="QGY44" s="1065" t="s">
        <v>430</v>
      </c>
      <c r="QGZ44" s="1065" t="s">
        <v>430</v>
      </c>
      <c r="QHA44" s="1065" t="s">
        <v>430</v>
      </c>
      <c r="QHB44" s="1065" t="s">
        <v>430</v>
      </c>
      <c r="QHC44" s="1065" t="s">
        <v>430</v>
      </c>
      <c r="QHD44" s="1065" t="s">
        <v>430</v>
      </c>
      <c r="QHE44" s="1065" t="s">
        <v>430</v>
      </c>
      <c r="QHF44" s="1065" t="s">
        <v>430</v>
      </c>
      <c r="QHG44" s="1065" t="s">
        <v>430</v>
      </c>
      <c r="QHH44" s="1065" t="s">
        <v>430</v>
      </c>
      <c r="QHI44" s="1065" t="s">
        <v>430</v>
      </c>
      <c r="QHJ44" s="1065" t="s">
        <v>430</v>
      </c>
      <c r="QHK44" s="1065" t="s">
        <v>430</v>
      </c>
      <c r="QHL44" s="1065" t="s">
        <v>430</v>
      </c>
      <c r="QHM44" s="1065" t="s">
        <v>430</v>
      </c>
      <c r="QHN44" s="1065" t="s">
        <v>430</v>
      </c>
      <c r="QHO44" s="1065" t="s">
        <v>430</v>
      </c>
      <c r="QHP44" s="1065" t="s">
        <v>430</v>
      </c>
      <c r="QHQ44" s="1065" t="s">
        <v>430</v>
      </c>
      <c r="QHR44" s="1065" t="s">
        <v>430</v>
      </c>
      <c r="QHS44" s="1065" t="s">
        <v>430</v>
      </c>
      <c r="QHT44" s="1065" t="s">
        <v>430</v>
      </c>
      <c r="QHU44" s="1065" t="s">
        <v>430</v>
      </c>
      <c r="QHV44" s="1065" t="s">
        <v>430</v>
      </c>
      <c r="QHW44" s="1065" t="s">
        <v>430</v>
      </c>
      <c r="QHX44" s="1065" t="s">
        <v>430</v>
      </c>
      <c r="QHY44" s="1065" t="s">
        <v>430</v>
      </c>
      <c r="QHZ44" s="1065" t="s">
        <v>430</v>
      </c>
      <c r="QIA44" s="1065" t="s">
        <v>430</v>
      </c>
      <c r="QIB44" s="1065" t="s">
        <v>430</v>
      </c>
      <c r="QIC44" s="1065" t="s">
        <v>430</v>
      </c>
      <c r="QID44" s="1065" t="s">
        <v>430</v>
      </c>
      <c r="QIE44" s="1065" t="s">
        <v>430</v>
      </c>
      <c r="QIF44" s="1065" t="s">
        <v>430</v>
      </c>
      <c r="QIG44" s="1065" t="s">
        <v>430</v>
      </c>
      <c r="QIH44" s="1065" t="s">
        <v>430</v>
      </c>
      <c r="QII44" s="1065" t="s">
        <v>430</v>
      </c>
      <c r="QIJ44" s="1065" t="s">
        <v>430</v>
      </c>
      <c r="QIK44" s="1065" t="s">
        <v>430</v>
      </c>
      <c r="QIL44" s="1065" t="s">
        <v>430</v>
      </c>
      <c r="QIM44" s="1065" t="s">
        <v>430</v>
      </c>
      <c r="QIN44" s="1065" t="s">
        <v>430</v>
      </c>
      <c r="QIO44" s="1065" t="s">
        <v>430</v>
      </c>
      <c r="QIP44" s="1065" t="s">
        <v>430</v>
      </c>
      <c r="QIQ44" s="1065" t="s">
        <v>430</v>
      </c>
      <c r="QIR44" s="1065" t="s">
        <v>430</v>
      </c>
      <c r="QIS44" s="1065" t="s">
        <v>430</v>
      </c>
      <c r="QIT44" s="1065" t="s">
        <v>430</v>
      </c>
      <c r="QIU44" s="1065" t="s">
        <v>430</v>
      </c>
      <c r="QIV44" s="1065" t="s">
        <v>430</v>
      </c>
      <c r="QIW44" s="1065" t="s">
        <v>430</v>
      </c>
      <c r="QIX44" s="1065" t="s">
        <v>430</v>
      </c>
      <c r="QIY44" s="1065" t="s">
        <v>430</v>
      </c>
      <c r="QIZ44" s="1065" t="s">
        <v>430</v>
      </c>
      <c r="QJA44" s="1065" t="s">
        <v>430</v>
      </c>
      <c r="QJB44" s="1065" t="s">
        <v>430</v>
      </c>
      <c r="QJC44" s="1065" t="s">
        <v>430</v>
      </c>
      <c r="QJD44" s="1065" t="s">
        <v>430</v>
      </c>
      <c r="QJE44" s="1065" t="s">
        <v>430</v>
      </c>
      <c r="QJF44" s="1065" t="s">
        <v>430</v>
      </c>
      <c r="QJG44" s="1065" t="s">
        <v>430</v>
      </c>
      <c r="QJH44" s="1065" t="s">
        <v>430</v>
      </c>
      <c r="QJI44" s="1065" t="s">
        <v>430</v>
      </c>
      <c r="QJJ44" s="1065" t="s">
        <v>430</v>
      </c>
      <c r="QJK44" s="1065" t="s">
        <v>430</v>
      </c>
      <c r="QJL44" s="1065" t="s">
        <v>430</v>
      </c>
      <c r="QJM44" s="1065" t="s">
        <v>430</v>
      </c>
      <c r="QJN44" s="1065" t="s">
        <v>430</v>
      </c>
      <c r="QJO44" s="1065" t="s">
        <v>430</v>
      </c>
      <c r="QJP44" s="1065" t="s">
        <v>430</v>
      </c>
      <c r="QJQ44" s="1065" t="s">
        <v>430</v>
      </c>
      <c r="QJR44" s="1065" t="s">
        <v>430</v>
      </c>
      <c r="QJS44" s="1065" t="s">
        <v>430</v>
      </c>
      <c r="QJT44" s="1065" t="s">
        <v>430</v>
      </c>
      <c r="QJU44" s="1065" t="s">
        <v>430</v>
      </c>
      <c r="QJV44" s="1065" t="s">
        <v>430</v>
      </c>
      <c r="QJW44" s="1065" t="s">
        <v>430</v>
      </c>
      <c r="QJX44" s="1065" t="s">
        <v>430</v>
      </c>
      <c r="QJY44" s="1065" t="s">
        <v>430</v>
      </c>
      <c r="QJZ44" s="1065" t="s">
        <v>430</v>
      </c>
      <c r="QKA44" s="1065" t="s">
        <v>430</v>
      </c>
      <c r="QKB44" s="1065" t="s">
        <v>430</v>
      </c>
      <c r="QKC44" s="1065" t="s">
        <v>430</v>
      </c>
      <c r="QKD44" s="1065" t="s">
        <v>430</v>
      </c>
      <c r="QKE44" s="1065" t="s">
        <v>430</v>
      </c>
      <c r="QKF44" s="1065" t="s">
        <v>430</v>
      </c>
      <c r="QKG44" s="1065" t="s">
        <v>430</v>
      </c>
      <c r="QKH44" s="1065" t="s">
        <v>430</v>
      </c>
      <c r="QKI44" s="1065" t="s">
        <v>430</v>
      </c>
      <c r="QKJ44" s="1065" t="s">
        <v>430</v>
      </c>
      <c r="QKK44" s="1065" t="s">
        <v>430</v>
      </c>
      <c r="QKL44" s="1065" t="s">
        <v>430</v>
      </c>
      <c r="QKM44" s="1065" t="s">
        <v>430</v>
      </c>
      <c r="QKN44" s="1065" t="s">
        <v>430</v>
      </c>
      <c r="QKO44" s="1065" t="s">
        <v>430</v>
      </c>
      <c r="QKP44" s="1065" t="s">
        <v>430</v>
      </c>
      <c r="QKQ44" s="1065" t="s">
        <v>430</v>
      </c>
      <c r="QKR44" s="1065" t="s">
        <v>430</v>
      </c>
      <c r="QKS44" s="1065" t="s">
        <v>430</v>
      </c>
      <c r="QKT44" s="1065" t="s">
        <v>430</v>
      </c>
      <c r="QKU44" s="1065" t="s">
        <v>430</v>
      </c>
      <c r="QKV44" s="1065" t="s">
        <v>430</v>
      </c>
      <c r="QKW44" s="1065" t="s">
        <v>430</v>
      </c>
      <c r="QKX44" s="1065" t="s">
        <v>430</v>
      </c>
      <c r="QKY44" s="1065" t="s">
        <v>430</v>
      </c>
      <c r="QKZ44" s="1065" t="s">
        <v>430</v>
      </c>
      <c r="QLA44" s="1065" t="s">
        <v>430</v>
      </c>
      <c r="QLB44" s="1065" t="s">
        <v>430</v>
      </c>
      <c r="QLC44" s="1065" t="s">
        <v>430</v>
      </c>
      <c r="QLD44" s="1065" t="s">
        <v>430</v>
      </c>
      <c r="QLE44" s="1065" t="s">
        <v>430</v>
      </c>
      <c r="QLF44" s="1065" t="s">
        <v>430</v>
      </c>
      <c r="QLG44" s="1065" t="s">
        <v>430</v>
      </c>
      <c r="QLH44" s="1065" t="s">
        <v>430</v>
      </c>
      <c r="QLI44" s="1065" t="s">
        <v>430</v>
      </c>
      <c r="QLJ44" s="1065" t="s">
        <v>430</v>
      </c>
      <c r="QLK44" s="1065" t="s">
        <v>430</v>
      </c>
      <c r="QLL44" s="1065" t="s">
        <v>430</v>
      </c>
      <c r="QLM44" s="1065" t="s">
        <v>430</v>
      </c>
      <c r="QLN44" s="1065" t="s">
        <v>430</v>
      </c>
      <c r="QLO44" s="1065" t="s">
        <v>430</v>
      </c>
      <c r="QLP44" s="1065" t="s">
        <v>430</v>
      </c>
      <c r="QLQ44" s="1065" t="s">
        <v>430</v>
      </c>
      <c r="QLR44" s="1065" t="s">
        <v>430</v>
      </c>
      <c r="QLS44" s="1065" t="s">
        <v>430</v>
      </c>
      <c r="QLT44" s="1065" t="s">
        <v>430</v>
      </c>
      <c r="QLU44" s="1065" t="s">
        <v>430</v>
      </c>
      <c r="QLV44" s="1065" t="s">
        <v>430</v>
      </c>
      <c r="QLW44" s="1065" t="s">
        <v>430</v>
      </c>
      <c r="QLX44" s="1065" t="s">
        <v>430</v>
      </c>
      <c r="QLY44" s="1065" t="s">
        <v>430</v>
      </c>
      <c r="QLZ44" s="1065" t="s">
        <v>430</v>
      </c>
      <c r="QMA44" s="1065" t="s">
        <v>430</v>
      </c>
      <c r="QMB44" s="1065" t="s">
        <v>430</v>
      </c>
      <c r="QMC44" s="1065" t="s">
        <v>430</v>
      </c>
      <c r="QMD44" s="1065" t="s">
        <v>430</v>
      </c>
      <c r="QME44" s="1065" t="s">
        <v>430</v>
      </c>
      <c r="QMF44" s="1065" t="s">
        <v>430</v>
      </c>
      <c r="QMG44" s="1065" t="s">
        <v>430</v>
      </c>
      <c r="QMH44" s="1065" t="s">
        <v>430</v>
      </c>
      <c r="QMI44" s="1065" t="s">
        <v>430</v>
      </c>
      <c r="QMJ44" s="1065" t="s">
        <v>430</v>
      </c>
      <c r="QMK44" s="1065" t="s">
        <v>430</v>
      </c>
      <c r="QML44" s="1065" t="s">
        <v>430</v>
      </c>
      <c r="QMM44" s="1065" t="s">
        <v>430</v>
      </c>
      <c r="QMN44" s="1065" t="s">
        <v>430</v>
      </c>
      <c r="QMO44" s="1065" t="s">
        <v>430</v>
      </c>
      <c r="QMP44" s="1065" t="s">
        <v>430</v>
      </c>
      <c r="QMQ44" s="1065" t="s">
        <v>430</v>
      </c>
      <c r="QMR44" s="1065" t="s">
        <v>430</v>
      </c>
      <c r="QMS44" s="1065" t="s">
        <v>430</v>
      </c>
      <c r="QMT44" s="1065" t="s">
        <v>430</v>
      </c>
      <c r="QMU44" s="1065" t="s">
        <v>430</v>
      </c>
      <c r="QMV44" s="1065" t="s">
        <v>430</v>
      </c>
      <c r="QMW44" s="1065" t="s">
        <v>430</v>
      </c>
      <c r="QMX44" s="1065" t="s">
        <v>430</v>
      </c>
      <c r="QMY44" s="1065" t="s">
        <v>430</v>
      </c>
      <c r="QMZ44" s="1065" t="s">
        <v>430</v>
      </c>
      <c r="QNA44" s="1065" t="s">
        <v>430</v>
      </c>
      <c r="QNB44" s="1065" t="s">
        <v>430</v>
      </c>
      <c r="QNC44" s="1065" t="s">
        <v>430</v>
      </c>
      <c r="QND44" s="1065" t="s">
        <v>430</v>
      </c>
      <c r="QNE44" s="1065" t="s">
        <v>430</v>
      </c>
      <c r="QNF44" s="1065" t="s">
        <v>430</v>
      </c>
      <c r="QNG44" s="1065" t="s">
        <v>430</v>
      </c>
      <c r="QNH44" s="1065" t="s">
        <v>430</v>
      </c>
      <c r="QNI44" s="1065" t="s">
        <v>430</v>
      </c>
      <c r="QNJ44" s="1065" t="s">
        <v>430</v>
      </c>
      <c r="QNK44" s="1065" t="s">
        <v>430</v>
      </c>
      <c r="QNL44" s="1065" t="s">
        <v>430</v>
      </c>
      <c r="QNM44" s="1065" t="s">
        <v>430</v>
      </c>
      <c r="QNN44" s="1065" t="s">
        <v>430</v>
      </c>
      <c r="QNO44" s="1065" t="s">
        <v>430</v>
      </c>
      <c r="QNP44" s="1065" t="s">
        <v>430</v>
      </c>
      <c r="QNQ44" s="1065" t="s">
        <v>430</v>
      </c>
      <c r="QNR44" s="1065" t="s">
        <v>430</v>
      </c>
      <c r="QNS44" s="1065" t="s">
        <v>430</v>
      </c>
      <c r="QNT44" s="1065" t="s">
        <v>430</v>
      </c>
      <c r="QNU44" s="1065" t="s">
        <v>430</v>
      </c>
      <c r="QNV44" s="1065" t="s">
        <v>430</v>
      </c>
      <c r="QNW44" s="1065" t="s">
        <v>430</v>
      </c>
      <c r="QNX44" s="1065" t="s">
        <v>430</v>
      </c>
      <c r="QNY44" s="1065" t="s">
        <v>430</v>
      </c>
      <c r="QNZ44" s="1065" t="s">
        <v>430</v>
      </c>
      <c r="QOA44" s="1065" t="s">
        <v>430</v>
      </c>
      <c r="QOB44" s="1065" t="s">
        <v>430</v>
      </c>
      <c r="QOC44" s="1065" t="s">
        <v>430</v>
      </c>
      <c r="QOD44" s="1065" t="s">
        <v>430</v>
      </c>
      <c r="QOE44" s="1065" t="s">
        <v>430</v>
      </c>
      <c r="QOF44" s="1065" t="s">
        <v>430</v>
      </c>
      <c r="QOG44" s="1065" t="s">
        <v>430</v>
      </c>
      <c r="QOH44" s="1065" t="s">
        <v>430</v>
      </c>
      <c r="QOI44" s="1065" t="s">
        <v>430</v>
      </c>
      <c r="QOJ44" s="1065" t="s">
        <v>430</v>
      </c>
      <c r="QOK44" s="1065" t="s">
        <v>430</v>
      </c>
      <c r="QOL44" s="1065" t="s">
        <v>430</v>
      </c>
      <c r="QOM44" s="1065" t="s">
        <v>430</v>
      </c>
      <c r="QON44" s="1065" t="s">
        <v>430</v>
      </c>
      <c r="QOO44" s="1065" t="s">
        <v>430</v>
      </c>
      <c r="QOP44" s="1065" t="s">
        <v>430</v>
      </c>
      <c r="QOQ44" s="1065" t="s">
        <v>430</v>
      </c>
      <c r="QOR44" s="1065" t="s">
        <v>430</v>
      </c>
      <c r="QOS44" s="1065" t="s">
        <v>430</v>
      </c>
      <c r="QOT44" s="1065" t="s">
        <v>430</v>
      </c>
      <c r="QOU44" s="1065" t="s">
        <v>430</v>
      </c>
      <c r="QOV44" s="1065" t="s">
        <v>430</v>
      </c>
      <c r="QOW44" s="1065" t="s">
        <v>430</v>
      </c>
      <c r="QOX44" s="1065" t="s">
        <v>430</v>
      </c>
      <c r="QOY44" s="1065" t="s">
        <v>430</v>
      </c>
      <c r="QOZ44" s="1065" t="s">
        <v>430</v>
      </c>
      <c r="QPA44" s="1065" t="s">
        <v>430</v>
      </c>
      <c r="QPB44" s="1065" t="s">
        <v>430</v>
      </c>
      <c r="QPC44" s="1065" t="s">
        <v>430</v>
      </c>
      <c r="QPD44" s="1065" t="s">
        <v>430</v>
      </c>
      <c r="QPE44" s="1065" t="s">
        <v>430</v>
      </c>
      <c r="QPF44" s="1065" t="s">
        <v>430</v>
      </c>
      <c r="QPG44" s="1065" t="s">
        <v>430</v>
      </c>
      <c r="QPH44" s="1065" t="s">
        <v>430</v>
      </c>
      <c r="QPI44" s="1065" t="s">
        <v>430</v>
      </c>
      <c r="QPJ44" s="1065" t="s">
        <v>430</v>
      </c>
      <c r="QPK44" s="1065" t="s">
        <v>430</v>
      </c>
      <c r="QPL44" s="1065" t="s">
        <v>430</v>
      </c>
      <c r="QPM44" s="1065" t="s">
        <v>430</v>
      </c>
      <c r="QPN44" s="1065" t="s">
        <v>430</v>
      </c>
      <c r="QPO44" s="1065" t="s">
        <v>430</v>
      </c>
      <c r="QPP44" s="1065" t="s">
        <v>430</v>
      </c>
      <c r="QPQ44" s="1065" t="s">
        <v>430</v>
      </c>
      <c r="QPR44" s="1065" t="s">
        <v>430</v>
      </c>
      <c r="QPS44" s="1065" t="s">
        <v>430</v>
      </c>
      <c r="QPT44" s="1065" t="s">
        <v>430</v>
      </c>
      <c r="QPU44" s="1065" t="s">
        <v>430</v>
      </c>
      <c r="QPV44" s="1065" t="s">
        <v>430</v>
      </c>
      <c r="QPW44" s="1065" t="s">
        <v>430</v>
      </c>
      <c r="QPX44" s="1065" t="s">
        <v>430</v>
      </c>
      <c r="QPY44" s="1065" t="s">
        <v>430</v>
      </c>
      <c r="QPZ44" s="1065" t="s">
        <v>430</v>
      </c>
      <c r="QQA44" s="1065" t="s">
        <v>430</v>
      </c>
      <c r="QQB44" s="1065" t="s">
        <v>430</v>
      </c>
      <c r="QQC44" s="1065" t="s">
        <v>430</v>
      </c>
      <c r="QQD44" s="1065" t="s">
        <v>430</v>
      </c>
      <c r="QQE44" s="1065" t="s">
        <v>430</v>
      </c>
      <c r="QQF44" s="1065" t="s">
        <v>430</v>
      </c>
      <c r="QQG44" s="1065" t="s">
        <v>430</v>
      </c>
      <c r="QQH44" s="1065" t="s">
        <v>430</v>
      </c>
      <c r="QQI44" s="1065" t="s">
        <v>430</v>
      </c>
      <c r="QQJ44" s="1065" t="s">
        <v>430</v>
      </c>
      <c r="QQK44" s="1065" t="s">
        <v>430</v>
      </c>
      <c r="QQL44" s="1065" t="s">
        <v>430</v>
      </c>
      <c r="QQM44" s="1065" t="s">
        <v>430</v>
      </c>
      <c r="QQN44" s="1065" t="s">
        <v>430</v>
      </c>
      <c r="QQO44" s="1065" t="s">
        <v>430</v>
      </c>
      <c r="QQP44" s="1065" t="s">
        <v>430</v>
      </c>
      <c r="QQQ44" s="1065" t="s">
        <v>430</v>
      </c>
      <c r="QQR44" s="1065" t="s">
        <v>430</v>
      </c>
      <c r="QQS44" s="1065" t="s">
        <v>430</v>
      </c>
      <c r="QQT44" s="1065" t="s">
        <v>430</v>
      </c>
      <c r="QQU44" s="1065" t="s">
        <v>430</v>
      </c>
      <c r="QQV44" s="1065" t="s">
        <v>430</v>
      </c>
      <c r="QQW44" s="1065" t="s">
        <v>430</v>
      </c>
      <c r="QQX44" s="1065" t="s">
        <v>430</v>
      </c>
      <c r="QQY44" s="1065" t="s">
        <v>430</v>
      </c>
      <c r="QQZ44" s="1065" t="s">
        <v>430</v>
      </c>
      <c r="QRA44" s="1065" t="s">
        <v>430</v>
      </c>
      <c r="QRB44" s="1065" t="s">
        <v>430</v>
      </c>
      <c r="QRC44" s="1065" t="s">
        <v>430</v>
      </c>
      <c r="QRD44" s="1065" t="s">
        <v>430</v>
      </c>
      <c r="QRE44" s="1065" t="s">
        <v>430</v>
      </c>
      <c r="QRF44" s="1065" t="s">
        <v>430</v>
      </c>
      <c r="QRG44" s="1065" t="s">
        <v>430</v>
      </c>
      <c r="QRH44" s="1065" t="s">
        <v>430</v>
      </c>
      <c r="QRI44" s="1065" t="s">
        <v>430</v>
      </c>
      <c r="QRJ44" s="1065" t="s">
        <v>430</v>
      </c>
      <c r="QRK44" s="1065" t="s">
        <v>430</v>
      </c>
      <c r="QRL44" s="1065" t="s">
        <v>430</v>
      </c>
      <c r="QRM44" s="1065" t="s">
        <v>430</v>
      </c>
      <c r="QRN44" s="1065" t="s">
        <v>430</v>
      </c>
      <c r="QRO44" s="1065" t="s">
        <v>430</v>
      </c>
      <c r="QRP44" s="1065" t="s">
        <v>430</v>
      </c>
      <c r="QRQ44" s="1065" t="s">
        <v>430</v>
      </c>
      <c r="QRR44" s="1065" t="s">
        <v>430</v>
      </c>
      <c r="QRS44" s="1065" t="s">
        <v>430</v>
      </c>
      <c r="QRT44" s="1065" t="s">
        <v>430</v>
      </c>
      <c r="QRU44" s="1065" t="s">
        <v>430</v>
      </c>
      <c r="QRV44" s="1065" t="s">
        <v>430</v>
      </c>
      <c r="QRW44" s="1065" t="s">
        <v>430</v>
      </c>
      <c r="QRX44" s="1065" t="s">
        <v>430</v>
      </c>
      <c r="QRY44" s="1065" t="s">
        <v>430</v>
      </c>
      <c r="QRZ44" s="1065" t="s">
        <v>430</v>
      </c>
      <c r="QSA44" s="1065" t="s">
        <v>430</v>
      </c>
      <c r="QSB44" s="1065" t="s">
        <v>430</v>
      </c>
      <c r="QSC44" s="1065" t="s">
        <v>430</v>
      </c>
      <c r="QSD44" s="1065" t="s">
        <v>430</v>
      </c>
      <c r="QSE44" s="1065" t="s">
        <v>430</v>
      </c>
      <c r="QSF44" s="1065" t="s">
        <v>430</v>
      </c>
      <c r="QSG44" s="1065" t="s">
        <v>430</v>
      </c>
      <c r="QSH44" s="1065" t="s">
        <v>430</v>
      </c>
      <c r="QSI44" s="1065" t="s">
        <v>430</v>
      </c>
      <c r="QSJ44" s="1065" t="s">
        <v>430</v>
      </c>
      <c r="QSK44" s="1065" t="s">
        <v>430</v>
      </c>
      <c r="QSL44" s="1065" t="s">
        <v>430</v>
      </c>
      <c r="QSM44" s="1065" t="s">
        <v>430</v>
      </c>
      <c r="QSN44" s="1065" t="s">
        <v>430</v>
      </c>
      <c r="QSO44" s="1065" t="s">
        <v>430</v>
      </c>
      <c r="QSP44" s="1065" t="s">
        <v>430</v>
      </c>
      <c r="QSQ44" s="1065" t="s">
        <v>430</v>
      </c>
      <c r="QSR44" s="1065" t="s">
        <v>430</v>
      </c>
      <c r="QSS44" s="1065" t="s">
        <v>430</v>
      </c>
      <c r="QST44" s="1065" t="s">
        <v>430</v>
      </c>
      <c r="QSU44" s="1065" t="s">
        <v>430</v>
      </c>
      <c r="QSV44" s="1065" t="s">
        <v>430</v>
      </c>
      <c r="QSW44" s="1065" t="s">
        <v>430</v>
      </c>
      <c r="QSX44" s="1065" t="s">
        <v>430</v>
      </c>
      <c r="QSY44" s="1065" t="s">
        <v>430</v>
      </c>
      <c r="QSZ44" s="1065" t="s">
        <v>430</v>
      </c>
      <c r="QTA44" s="1065" t="s">
        <v>430</v>
      </c>
      <c r="QTB44" s="1065" t="s">
        <v>430</v>
      </c>
      <c r="QTC44" s="1065" t="s">
        <v>430</v>
      </c>
      <c r="QTD44" s="1065" t="s">
        <v>430</v>
      </c>
      <c r="QTE44" s="1065" t="s">
        <v>430</v>
      </c>
      <c r="QTF44" s="1065" t="s">
        <v>430</v>
      </c>
      <c r="QTG44" s="1065" t="s">
        <v>430</v>
      </c>
      <c r="QTH44" s="1065" t="s">
        <v>430</v>
      </c>
      <c r="QTI44" s="1065" t="s">
        <v>430</v>
      </c>
      <c r="QTJ44" s="1065" t="s">
        <v>430</v>
      </c>
      <c r="QTK44" s="1065" t="s">
        <v>430</v>
      </c>
      <c r="QTL44" s="1065" t="s">
        <v>430</v>
      </c>
      <c r="QTM44" s="1065" t="s">
        <v>430</v>
      </c>
      <c r="QTN44" s="1065" t="s">
        <v>430</v>
      </c>
      <c r="QTO44" s="1065" t="s">
        <v>430</v>
      </c>
      <c r="QTP44" s="1065" t="s">
        <v>430</v>
      </c>
      <c r="QTQ44" s="1065" t="s">
        <v>430</v>
      </c>
      <c r="QTR44" s="1065" t="s">
        <v>430</v>
      </c>
      <c r="QTS44" s="1065" t="s">
        <v>430</v>
      </c>
      <c r="QTT44" s="1065" t="s">
        <v>430</v>
      </c>
      <c r="QTU44" s="1065" t="s">
        <v>430</v>
      </c>
      <c r="QTV44" s="1065" t="s">
        <v>430</v>
      </c>
      <c r="QTW44" s="1065" t="s">
        <v>430</v>
      </c>
      <c r="QTX44" s="1065" t="s">
        <v>430</v>
      </c>
      <c r="QTY44" s="1065" t="s">
        <v>430</v>
      </c>
      <c r="QTZ44" s="1065" t="s">
        <v>430</v>
      </c>
      <c r="QUA44" s="1065" t="s">
        <v>430</v>
      </c>
      <c r="QUB44" s="1065" t="s">
        <v>430</v>
      </c>
      <c r="QUC44" s="1065" t="s">
        <v>430</v>
      </c>
      <c r="QUD44" s="1065" t="s">
        <v>430</v>
      </c>
      <c r="QUE44" s="1065" t="s">
        <v>430</v>
      </c>
      <c r="QUF44" s="1065" t="s">
        <v>430</v>
      </c>
      <c r="QUG44" s="1065" t="s">
        <v>430</v>
      </c>
      <c r="QUH44" s="1065" t="s">
        <v>430</v>
      </c>
      <c r="QUI44" s="1065" t="s">
        <v>430</v>
      </c>
      <c r="QUJ44" s="1065" t="s">
        <v>430</v>
      </c>
      <c r="QUK44" s="1065" t="s">
        <v>430</v>
      </c>
      <c r="QUL44" s="1065" t="s">
        <v>430</v>
      </c>
      <c r="QUM44" s="1065" t="s">
        <v>430</v>
      </c>
      <c r="QUN44" s="1065" t="s">
        <v>430</v>
      </c>
      <c r="QUO44" s="1065" t="s">
        <v>430</v>
      </c>
      <c r="QUP44" s="1065" t="s">
        <v>430</v>
      </c>
      <c r="QUQ44" s="1065" t="s">
        <v>430</v>
      </c>
      <c r="QUR44" s="1065" t="s">
        <v>430</v>
      </c>
      <c r="QUS44" s="1065" t="s">
        <v>430</v>
      </c>
      <c r="QUT44" s="1065" t="s">
        <v>430</v>
      </c>
      <c r="QUU44" s="1065" t="s">
        <v>430</v>
      </c>
      <c r="QUV44" s="1065" t="s">
        <v>430</v>
      </c>
      <c r="QUW44" s="1065" t="s">
        <v>430</v>
      </c>
      <c r="QUX44" s="1065" t="s">
        <v>430</v>
      </c>
      <c r="QUY44" s="1065" t="s">
        <v>430</v>
      </c>
      <c r="QUZ44" s="1065" t="s">
        <v>430</v>
      </c>
      <c r="QVA44" s="1065" t="s">
        <v>430</v>
      </c>
      <c r="QVB44" s="1065" t="s">
        <v>430</v>
      </c>
      <c r="QVC44" s="1065" t="s">
        <v>430</v>
      </c>
      <c r="QVD44" s="1065" t="s">
        <v>430</v>
      </c>
      <c r="QVE44" s="1065" t="s">
        <v>430</v>
      </c>
      <c r="QVF44" s="1065" t="s">
        <v>430</v>
      </c>
      <c r="QVG44" s="1065" t="s">
        <v>430</v>
      </c>
      <c r="QVH44" s="1065" t="s">
        <v>430</v>
      </c>
      <c r="QVI44" s="1065" t="s">
        <v>430</v>
      </c>
      <c r="QVJ44" s="1065" t="s">
        <v>430</v>
      </c>
      <c r="QVK44" s="1065" t="s">
        <v>430</v>
      </c>
      <c r="QVL44" s="1065" t="s">
        <v>430</v>
      </c>
      <c r="QVM44" s="1065" t="s">
        <v>430</v>
      </c>
      <c r="QVN44" s="1065" t="s">
        <v>430</v>
      </c>
      <c r="QVO44" s="1065" t="s">
        <v>430</v>
      </c>
      <c r="QVP44" s="1065" t="s">
        <v>430</v>
      </c>
      <c r="QVQ44" s="1065" t="s">
        <v>430</v>
      </c>
      <c r="QVR44" s="1065" t="s">
        <v>430</v>
      </c>
      <c r="QVS44" s="1065" t="s">
        <v>430</v>
      </c>
      <c r="QVT44" s="1065" t="s">
        <v>430</v>
      </c>
      <c r="QVU44" s="1065" t="s">
        <v>430</v>
      </c>
      <c r="QVV44" s="1065" t="s">
        <v>430</v>
      </c>
      <c r="QVW44" s="1065" t="s">
        <v>430</v>
      </c>
      <c r="QVX44" s="1065" t="s">
        <v>430</v>
      </c>
      <c r="QVY44" s="1065" t="s">
        <v>430</v>
      </c>
      <c r="QVZ44" s="1065" t="s">
        <v>430</v>
      </c>
      <c r="QWA44" s="1065" t="s">
        <v>430</v>
      </c>
      <c r="QWB44" s="1065" t="s">
        <v>430</v>
      </c>
      <c r="QWC44" s="1065" t="s">
        <v>430</v>
      </c>
      <c r="QWD44" s="1065" t="s">
        <v>430</v>
      </c>
      <c r="QWE44" s="1065" t="s">
        <v>430</v>
      </c>
      <c r="QWF44" s="1065" t="s">
        <v>430</v>
      </c>
      <c r="QWG44" s="1065" t="s">
        <v>430</v>
      </c>
      <c r="QWH44" s="1065" t="s">
        <v>430</v>
      </c>
      <c r="QWI44" s="1065" t="s">
        <v>430</v>
      </c>
      <c r="QWJ44" s="1065" t="s">
        <v>430</v>
      </c>
      <c r="QWK44" s="1065" t="s">
        <v>430</v>
      </c>
      <c r="QWL44" s="1065" t="s">
        <v>430</v>
      </c>
      <c r="QWM44" s="1065" t="s">
        <v>430</v>
      </c>
      <c r="QWN44" s="1065" t="s">
        <v>430</v>
      </c>
      <c r="QWO44" s="1065" t="s">
        <v>430</v>
      </c>
      <c r="QWP44" s="1065" t="s">
        <v>430</v>
      </c>
      <c r="QWQ44" s="1065" t="s">
        <v>430</v>
      </c>
      <c r="QWR44" s="1065" t="s">
        <v>430</v>
      </c>
      <c r="QWS44" s="1065" t="s">
        <v>430</v>
      </c>
      <c r="QWT44" s="1065" t="s">
        <v>430</v>
      </c>
      <c r="QWU44" s="1065" t="s">
        <v>430</v>
      </c>
      <c r="QWV44" s="1065" t="s">
        <v>430</v>
      </c>
      <c r="QWW44" s="1065" t="s">
        <v>430</v>
      </c>
      <c r="QWX44" s="1065" t="s">
        <v>430</v>
      </c>
      <c r="QWY44" s="1065" t="s">
        <v>430</v>
      </c>
      <c r="QWZ44" s="1065" t="s">
        <v>430</v>
      </c>
      <c r="QXA44" s="1065" t="s">
        <v>430</v>
      </c>
      <c r="QXB44" s="1065" t="s">
        <v>430</v>
      </c>
      <c r="QXC44" s="1065" t="s">
        <v>430</v>
      </c>
      <c r="QXD44" s="1065" t="s">
        <v>430</v>
      </c>
      <c r="QXE44" s="1065" t="s">
        <v>430</v>
      </c>
      <c r="QXF44" s="1065" t="s">
        <v>430</v>
      </c>
      <c r="QXG44" s="1065" t="s">
        <v>430</v>
      </c>
      <c r="QXH44" s="1065" t="s">
        <v>430</v>
      </c>
      <c r="QXI44" s="1065" t="s">
        <v>430</v>
      </c>
      <c r="QXJ44" s="1065" t="s">
        <v>430</v>
      </c>
      <c r="QXK44" s="1065" t="s">
        <v>430</v>
      </c>
      <c r="QXL44" s="1065" t="s">
        <v>430</v>
      </c>
      <c r="QXM44" s="1065" t="s">
        <v>430</v>
      </c>
      <c r="QXN44" s="1065" t="s">
        <v>430</v>
      </c>
      <c r="QXO44" s="1065" t="s">
        <v>430</v>
      </c>
      <c r="QXP44" s="1065" t="s">
        <v>430</v>
      </c>
      <c r="QXQ44" s="1065" t="s">
        <v>430</v>
      </c>
      <c r="QXR44" s="1065" t="s">
        <v>430</v>
      </c>
      <c r="QXS44" s="1065" t="s">
        <v>430</v>
      </c>
      <c r="QXT44" s="1065" t="s">
        <v>430</v>
      </c>
      <c r="QXU44" s="1065" t="s">
        <v>430</v>
      </c>
      <c r="QXV44" s="1065" t="s">
        <v>430</v>
      </c>
      <c r="QXW44" s="1065" t="s">
        <v>430</v>
      </c>
      <c r="QXX44" s="1065" t="s">
        <v>430</v>
      </c>
      <c r="QXY44" s="1065" t="s">
        <v>430</v>
      </c>
      <c r="QXZ44" s="1065" t="s">
        <v>430</v>
      </c>
      <c r="QYA44" s="1065" t="s">
        <v>430</v>
      </c>
      <c r="QYB44" s="1065" t="s">
        <v>430</v>
      </c>
      <c r="QYC44" s="1065" t="s">
        <v>430</v>
      </c>
      <c r="QYD44" s="1065" t="s">
        <v>430</v>
      </c>
      <c r="QYE44" s="1065" t="s">
        <v>430</v>
      </c>
      <c r="QYF44" s="1065" t="s">
        <v>430</v>
      </c>
      <c r="QYG44" s="1065" t="s">
        <v>430</v>
      </c>
      <c r="QYH44" s="1065" t="s">
        <v>430</v>
      </c>
      <c r="QYI44" s="1065" t="s">
        <v>430</v>
      </c>
      <c r="QYJ44" s="1065" t="s">
        <v>430</v>
      </c>
      <c r="QYK44" s="1065" t="s">
        <v>430</v>
      </c>
      <c r="QYL44" s="1065" t="s">
        <v>430</v>
      </c>
      <c r="QYM44" s="1065" t="s">
        <v>430</v>
      </c>
      <c r="QYN44" s="1065" t="s">
        <v>430</v>
      </c>
      <c r="QYO44" s="1065" t="s">
        <v>430</v>
      </c>
      <c r="QYP44" s="1065" t="s">
        <v>430</v>
      </c>
      <c r="QYQ44" s="1065" t="s">
        <v>430</v>
      </c>
      <c r="QYR44" s="1065" t="s">
        <v>430</v>
      </c>
      <c r="QYS44" s="1065" t="s">
        <v>430</v>
      </c>
      <c r="QYT44" s="1065" t="s">
        <v>430</v>
      </c>
      <c r="QYU44" s="1065" t="s">
        <v>430</v>
      </c>
      <c r="QYV44" s="1065" t="s">
        <v>430</v>
      </c>
      <c r="QYW44" s="1065" t="s">
        <v>430</v>
      </c>
      <c r="QYX44" s="1065" t="s">
        <v>430</v>
      </c>
      <c r="QYY44" s="1065" t="s">
        <v>430</v>
      </c>
      <c r="QYZ44" s="1065" t="s">
        <v>430</v>
      </c>
      <c r="QZA44" s="1065" t="s">
        <v>430</v>
      </c>
      <c r="QZB44" s="1065" t="s">
        <v>430</v>
      </c>
      <c r="QZC44" s="1065" t="s">
        <v>430</v>
      </c>
      <c r="QZD44" s="1065" t="s">
        <v>430</v>
      </c>
      <c r="QZE44" s="1065" t="s">
        <v>430</v>
      </c>
      <c r="QZF44" s="1065" t="s">
        <v>430</v>
      </c>
      <c r="QZG44" s="1065" t="s">
        <v>430</v>
      </c>
      <c r="QZH44" s="1065" t="s">
        <v>430</v>
      </c>
      <c r="QZI44" s="1065" t="s">
        <v>430</v>
      </c>
      <c r="QZJ44" s="1065" t="s">
        <v>430</v>
      </c>
      <c r="QZK44" s="1065" t="s">
        <v>430</v>
      </c>
      <c r="QZL44" s="1065" t="s">
        <v>430</v>
      </c>
      <c r="QZM44" s="1065" t="s">
        <v>430</v>
      </c>
      <c r="QZN44" s="1065" t="s">
        <v>430</v>
      </c>
      <c r="QZO44" s="1065" t="s">
        <v>430</v>
      </c>
      <c r="QZP44" s="1065" t="s">
        <v>430</v>
      </c>
      <c r="QZQ44" s="1065" t="s">
        <v>430</v>
      </c>
      <c r="QZR44" s="1065" t="s">
        <v>430</v>
      </c>
      <c r="QZS44" s="1065" t="s">
        <v>430</v>
      </c>
      <c r="QZT44" s="1065" t="s">
        <v>430</v>
      </c>
      <c r="QZU44" s="1065" t="s">
        <v>430</v>
      </c>
      <c r="QZV44" s="1065" t="s">
        <v>430</v>
      </c>
      <c r="QZW44" s="1065" t="s">
        <v>430</v>
      </c>
      <c r="QZX44" s="1065" t="s">
        <v>430</v>
      </c>
      <c r="QZY44" s="1065" t="s">
        <v>430</v>
      </c>
      <c r="QZZ44" s="1065" t="s">
        <v>430</v>
      </c>
      <c r="RAA44" s="1065" t="s">
        <v>430</v>
      </c>
      <c r="RAB44" s="1065" t="s">
        <v>430</v>
      </c>
      <c r="RAC44" s="1065" t="s">
        <v>430</v>
      </c>
      <c r="RAD44" s="1065" t="s">
        <v>430</v>
      </c>
      <c r="RAE44" s="1065" t="s">
        <v>430</v>
      </c>
      <c r="RAF44" s="1065" t="s">
        <v>430</v>
      </c>
      <c r="RAG44" s="1065" t="s">
        <v>430</v>
      </c>
      <c r="RAH44" s="1065" t="s">
        <v>430</v>
      </c>
      <c r="RAI44" s="1065" t="s">
        <v>430</v>
      </c>
      <c r="RAJ44" s="1065" t="s">
        <v>430</v>
      </c>
      <c r="RAK44" s="1065" t="s">
        <v>430</v>
      </c>
      <c r="RAL44" s="1065" t="s">
        <v>430</v>
      </c>
      <c r="RAM44" s="1065" t="s">
        <v>430</v>
      </c>
      <c r="RAN44" s="1065" t="s">
        <v>430</v>
      </c>
      <c r="RAO44" s="1065" t="s">
        <v>430</v>
      </c>
      <c r="RAP44" s="1065" t="s">
        <v>430</v>
      </c>
      <c r="RAQ44" s="1065" t="s">
        <v>430</v>
      </c>
      <c r="RAR44" s="1065" t="s">
        <v>430</v>
      </c>
      <c r="RAS44" s="1065" t="s">
        <v>430</v>
      </c>
      <c r="RAT44" s="1065" t="s">
        <v>430</v>
      </c>
      <c r="RAU44" s="1065" t="s">
        <v>430</v>
      </c>
      <c r="RAV44" s="1065" t="s">
        <v>430</v>
      </c>
      <c r="RAW44" s="1065" t="s">
        <v>430</v>
      </c>
      <c r="RAX44" s="1065" t="s">
        <v>430</v>
      </c>
      <c r="RAY44" s="1065" t="s">
        <v>430</v>
      </c>
      <c r="RAZ44" s="1065" t="s">
        <v>430</v>
      </c>
      <c r="RBA44" s="1065" t="s">
        <v>430</v>
      </c>
      <c r="RBB44" s="1065" t="s">
        <v>430</v>
      </c>
      <c r="RBC44" s="1065" t="s">
        <v>430</v>
      </c>
      <c r="RBD44" s="1065" t="s">
        <v>430</v>
      </c>
      <c r="RBE44" s="1065" t="s">
        <v>430</v>
      </c>
      <c r="RBF44" s="1065" t="s">
        <v>430</v>
      </c>
      <c r="RBG44" s="1065" t="s">
        <v>430</v>
      </c>
      <c r="RBH44" s="1065" t="s">
        <v>430</v>
      </c>
      <c r="RBI44" s="1065" t="s">
        <v>430</v>
      </c>
      <c r="RBJ44" s="1065" t="s">
        <v>430</v>
      </c>
      <c r="RBK44" s="1065" t="s">
        <v>430</v>
      </c>
      <c r="RBL44" s="1065" t="s">
        <v>430</v>
      </c>
      <c r="RBM44" s="1065" t="s">
        <v>430</v>
      </c>
      <c r="RBN44" s="1065" t="s">
        <v>430</v>
      </c>
      <c r="RBO44" s="1065" t="s">
        <v>430</v>
      </c>
      <c r="RBP44" s="1065" t="s">
        <v>430</v>
      </c>
      <c r="RBQ44" s="1065" t="s">
        <v>430</v>
      </c>
      <c r="RBR44" s="1065" t="s">
        <v>430</v>
      </c>
      <c r="RBS44" s="1065" t="s">
        <v>430</v>
      </c>
      <c r="RBT44" s="1065" t="s">
        <v>430</v>
      </c>
      <c r="RBU44" s="1065" t="s">
        <v>430</v>
      </c>
      <c r="RBV44" s="1065" t="s">
        <v>430</v>
      </c>
      <c r="RBW44" s="1065" t="s">
        <v>430</v>
      </c>
      <c r="RBX44" s="1065" t="s">
        <v>430</v>
      </c>
      <c r="RBY44" s="1065" t="s">
        <v>430</v>
      </c>
      <c r="RBZ44" s="1065" t="s">
        <v>430</v>
      </c>
      <c r="RCA44" s="1065" t="s">
        <v>430</v>
      </c>
      <c r="RCB44" s="1065" t="s">
        <v>430</v>
      </c>
      <c r="RCC44" s="1065" t="s">
        <v>430</v>
      </c>
      <c r="RCD44" s="1065" t="s">
        <v>430</v>
      </c>
      <c r="RCE44" s="1065" t="s">
        <v>430</v>
      </c>
      <c r="RCF44" s="1065" t="s">
        <v>430</v>
      </c>
      <c r="RCG44" s="1065" t="s">
        <v>430</v>
      </c>
      <c r="RCH44" s="1065" t="s">
        <v>430</v>
      </c>
      <c r="RCI44" s="1065" t="s">
        <v>430</v>
      </c>
      <c r="RCJ44" s="1065" t="s">
        <v>430</v>
      </c>
      <c r="RCK44" s="1065" t="s">
        <v>430</v>
      </c>
      <c r="RCL44" s="1065" t="s">
        <v>430</v>
      </c>
      <c r="RCM44" s="1065" t="s">
        <v>430</v>
      </c>
      <c r="RCN44" s="1065" t="s">
        <v>430</v>
      </c>
      <c r="RCO44" s="1065" t="s">
        <v>430</v>
      </c>
      <c r="RCP44" s="1065" t="s">
        <v>430</v>
      </c>
      <c r="RCQ44" s="1065" t="s">
        <v>430</v>
      </c>
      <c r="RCR44" s="1065" t="s">
        <v>430</v>
      </c>
      <c r="RCS44" s="1065" t="s">
        <v>430</v>
      </c>
      <c r="RCT44" s="1065" t="s">
        <v>430</v>
      </c>
      <c r="RCU44" s="1065" t="s">
        <v>430</v>
      </c>
      <c r="RCV44" s="1065" t="s">
        <v>430</v>
      </c>
      <c r="RCW44" s="1065" t="s">
        <v>430</v>
      </c>
      <c r="RCX44" s="1065" t="s">
        <v>430</v>
      </c>
      <c r="RCY44" s="1065" t="s">
        <v>430</v>
      </c>
      <c r="RCZ44" s="1065" t="s">
        <v>430</v>
      </c>
      <c r="RDA44" s="1065" t="s">
        <v>430</v>
      </c>
      <c r="RDB44" s="1065" t="s">
        <v>430</v>
      </c>
      <c r="RDC44" s="1065" t="s">
        <v>430</v>
      </c>
      <c r="RDD44" s="1065" t="s">
        <v>430</v>
      </c>
      <c r="RDE44" s="1065" t="s">
        <v>430</v>
      </c>
      <c r="RDF44" s="1065" t="s">
        <v>430</v>
      </c>
      <c r="RDG44" s="1065" t="s">
        <v>430</v>
      </c>
      <c r="RDH44" s="1065" t="s">
        <v>430</v>
      </c>
      <c r="RDI44" s="1065" t="s">
        <v>430</v>
      </c>
      <c r="RDJ44" s="1065" t="s">
        <v>430</v>
      </c>
      <c r="RDK44" s="1065" t="s">
        <v>430</v>
      </c>
      <c r="RDL44" s="1065" t="s">
        <v>430</v>
      </c>
      <c r="RDM44" s="1065" t="s">
        <v>430</v>
      </c>
      <c r="RDN44" s="1065" t="s">
        <v>430</v>
      </c>
      <c r="RDO44" s="1065" t="s">
        <v>430</v>
      </c>
      <c r="RDP44" s="1065" t="s">
        <v>430</v>
      </c>
      <c r="RDQ44" s="1065" t="s">
        <v>430</v>
      </c>
      <c r="RDR44" s="1065" t="s">
        <v>430</v>
      </c>
      <c r="RDS44" s="1065" t="s">
        <v>430</v>
      </c>
      <c r="RDT44" s="1065" t="s">
        <v>430</v>
      </c>
      <c r="RDU44" s="1065" t="s">
        <v>430</v>
      </c>
      <c r="RDV44" s="1065" t="s">
        <v>430</v>
      </c>
      <c r="RDW44" s="1065" t="s">
        <v>430</v>
      </c>
      <c r="RDX44" s="1065" t="s">
        <v>430</v>
      </c>
      <c r="RDY44" s="1065" t="s">
        <v>430</v>
      </c>
      <c r="RDZ44" s="1065" t="s">
        <v>430</v>
      </c>
      <c r="REA44" s="1065" t="s">
        <v>430</v>
      </c>
      <c r="REB44" s="1065" t="s">
        <v>430</v>
      </c>
      <c r="REC44" s="1065" t="s">
        <v>430</v>
      </c>
      <c r="RED44" s="1065" t="s">
        <v>430</v>
      </c>
      <c r="REE44" s="1065" t="s">
        <v>430</v>
      </c>
      <c r="REF44" s="1065" t="s">
        <v>430</v>
      </c>
      <c r="REG44" s="1065" t="s">
        <v>430</v>
      </c>
      <c r="REH44" s="1065" t="s">
        <v>430</v>
      </c>
      <c r="REI44" s="1065" t="s">
        <v>430</v>
      </c>
      <c r="REJ44" s="1065" t="s">
        <v>430</v>
      </c>
      <c r="REK44" s="1065" t="s">
        <v>430</v>
      </c>
      <c r="REL44" s="1065" t="s">
        <v>430</v>
      </c>
      <c r="REM44" s="1065" t="s">
        <v>430</v>
      </c>
      <c r="REN44" s="1065" t="s">
        <v>430</v>
      </c>
      <c r="REO44" s="1065" t="s">
        <v>430</v>
      </c>
      <c r="REP44" s="1065" t="s">
        <v>430</v>
      </c>
      <c r="REQ44" s="1065" t="s">
        <v>430</v>
      </c>
      <c r="RER44" s="1065" t="s">
        <v>430</v>
      </c>
      <c r="RES44" s="1065" t="s">
        <v>430</v>
      </c>
      <c r="RET44" s="1065" t="s">
        <v>430</v>
      </c>
      <c r="REU44" s="1065" t="s">
        <v>430</v>
      </c>
      <c r="REV44" s="1065" t="s">
        <v>430</v>
      </c>
      <c r="REW44" s="1065" t="s">
        <v>430</v>
      </c>
      <c r="REX44" s="1065" t="s">
        <v>430</v>
      </c>
      <c r="REY44" s="1065" t="s">
        <v>430</v>
      </c>
      <c r="REZ44" s="1065" t="s">
        <v>430</v>
      </c>
      <c r="RFA44" s="1065" t="s">
        <v>430</v>
      </c>
      <c r="RFB44" s="1065" t="s">
        <v>430</v>
      </c>
      <c r="RFC44" s="1065" t="s">
        <v>430</v>
      </c>
      <c r="RFD44" s="1065" t="s">
        <v>430</v>
      </c>
      <c r="RFE44" s="1065" t="s">
        <v>430</v>
      </c>
      <c r="RFF44" s="1065" t="s">
        <v>430</v>
      </c>
      <c r="RFG44" s="1065" t="s">
        <v>430</v>
      </c>
      <c r="RFH44" s="1065" t="s">
        <v>430</v>
      </c>
      <c r="RFI44" s="1065" t="s">
        <v>430</v>
      </c>
      <c r="RFJ44" s="1065" t="s">
        <v>430</v>
      </c>
      <c r="RFK44" s="1065" t="s">
        <v>430</v>
      </c>
      <c r="RFL44" s="1065" t="s">
        <v>430</v>
      </c>
      <c r="RFM44" s="1065" t="s">
        <v>430</v>
      </c>
      <c r="RFN44" s="1065" t="s">
        <v>430</v>
      </c>
      <c r="RFO44" s="1065" t="s">
        <v>430</v>
      </c>
      <c r="RFP44" s="1065" t="s">
        <v>430</v>
      </c>
      <c r="RFQ44" s="1065" t="s">
        <v>430</v>
      </c>
      <c r="RFR44" s="1065" t="s">
        <v>430</v>
      </c>
      <c r="RFS44" s="1065" t="s">
        <v>430</v>
      </c>
      <c r="RFT44" s="1065" t="s">
        <v>430</v>
      </c>
      <c r="RFU44" s="1065" t="s">
        <v>430</v>
      </c>
      <c r="RFV44" s="1065" t="s">
        <v>430</v>
      </c>
      <c r="RFW44" s="1065" t="s">
        <v>430</v>
      </c>
      <c r="RFX44" s="1065" t="s">
        <v>430</v>
      </c>
      <c r="RFY44" s="1065" t="s">
        <v>430</v>
      </c>
      <c r="RFZ44" s="1065" t="s">
        <v>430</v>
      </c>
      <c r="RGA44" s="1065" t="s">
        <v>430</v>
      </c>
      <c r="RGB44" s="1065" t="s">
        <v>430</v>
      </c>
      <c r="RGC44" s="1065" t="s">
        <v>430</v>
      </c>
      <c r="RGD44" s="1065" t="s">
        <v>430</v>
      </c>
      <c r="RGE44" s="1065" t="s">
        <v>430</v>
      </c>
      <c r="RGF44" s="1065" t="s">
        <v>430</v>
      </c>
      <c r="RGG44" s="1065" t="s">
        <v>430</v>
      </c>
      <c r="RGH44" s="1065" t="s">
        <v>430</v>
      </c>
      <c r="RGI44" s="1065" t="s">
        <v>430</v>
      </c>
      <c r="RGJ44" s="1065" t="s">
        <v>430</v>
      </c>
      <c r="RGK44" s="1065" t="s">
        <v>430</v>
      </c>
      <c r="RGL44" s="1065" t="s">
        <v>430</v>
      </c>
      <c r="RGM44" s="1065" t="s">
        <v>430</v>
      </c>
      <c r="RGN44" s="1065" t="s">
        <v>430</v>
      </c>
      <c r="RGO44" s="1065" t="s">
        <v>430</v>
      </c>
      <c r="RGP44" s="1065" t="s">
        <v>430</v>
      </c>
      <c r="RGQ44" s="1065" t="s">
        <v>430</v>
      </c>
      <c r="RGR44" s="1065" t="s">
        <v>430</v>
      </c>
      <c r="RGS44" s="1065" t="s">
        <v>430</v>
      </c>
      <c r="RGT44" s="1065" t="s">
        <v>430</v>
      </c>
      <c r="RGU44" s="1065" t="s">
        <v>430</v>
      </c>
      <c r="RGV44" s="1065" t="s">
        <v>430</v>
      </c>
      <c r="RGW44" s="1065" t="s">
        <v>430</v>
      </c>
      <c r="RGX44" s="1065" t="s">
        <v>430</v>
      </c>
      <c r="RGY44" s="1065" t="s">
        <v>430</v>
      </c>
      <c r="RGZ44" s="1065" t="s">
        <v>430</v>
      </c>
      <c r="RHA44" s="1065" t="s">
        <v>430</v>
      </c>
      <c r="RHB44" s="1065" t="s">
        <v>430</v>
      </c>
      <c r="RHC44" s="1065" t="s">
        <v>430</v>
      </c>
      <c r="RHD44" s="1065" t="s">
        <v>430</v>
      </c>
      <c r="RHE44" s="1065" t="s">
        <v>430</v>
      </c>
      <c r="RHF44" s="1065" t="s">
        <v>430</v>
      </c>
      <c r="RHG44" s="1065" t="s">
        <v>430</v>
      </c>
      <c r="RHH44" s="1065" t="s">
        <v>430</v>
      </c>
      <c r="RHI44" s="1065" t="s">
        <v>430</v>
      </c>
      <c r="RHJ44" s="1065" t="s">
        <v>430</v>
      </c>
      <c r="RHK44" s="1065" t="s">
        <v>430</v>
      </c>
      <c r="RHL44" s="1065" t="s">
        <v>430</v>
      </c>
      <c r="RHM44" s="1065" t="s">
        <v>430</v>
      </c>
      <c r="RHN44" s="1065" t="s">
        <v>430</v>
      </c>
      <c r="RHO44" s="1065" t="s">
        <v>430</v>
      </c>
      <c r="RHP44" s="1065" t="s">
        <v>430</v>
      </c>
      <c r="RHQ44" s="1065" t="s">
        <v>430</v>
      </c>
      <c r="RHR44" s="1065" t="s">
        <v>430</v>
      </c>
      <c r="RHS44" s="1065" t="s">
        <v>430</v>
      </c>
      <c r="RHT44" s="1065" t="s">
        <v>430</v>
      </c>
      <c r="RHU44" s="1065" t="s">
        <v>430</v>
      </c>
      <c r="RHV44" s="1065" t="s">
        <v>430</v>
      </c>
      <c r="RHW44" s="1065" t="s">
        <v>430</v>
      </c>
      <c r="RHX44" s="1065" t="s">
        <v>430</v>
      </c>
      <c r="RHY44" s="1065" t="s">
        <v>430</v>
      </c>
      <c r="RHZ44" s="1065" t="s">
        <v>430</v>
      </c>
      <c r="RIA44" s="1065" t="s">
        <v>430</v>
      </c>
      <c r="RIB44" s="1065" t="s">
        <v>430</v>
      </c>
      <c r="RIC44" s="1065" t="s">
        <v>430</v>
      </c>
      <c r="RID44" s="1065" t="s">
        <v>430</v>
      </c>
      <c r="RIE44" s="1065" t="s">
        <v>430</v>
      </c>
      <c r="RIF44" s="1065" t="s">
        <v>430</v>
      </c>
      <c r="RIG44" s="1065" t="s">
        <v>430</v>
      </c>
      <c r="RIH44" s="1065" t="s">
        <v>430</v>
      </c>
      <c r="RII44" s="1065" t="s">
        <v>430</v>
      </c>
      <c r="RIJ44" s="1065" t="s">
        <v>430</v>
      </c>
      <c r="RIK44" s="1065" t="s">
        <v>430</v>
      </c>
      <c r="RIL44" s="1065" t="s">
        <v>430</v>
      </c>
      <c r="RIM44" s="1065" t="s">
        <v>430</v>
      </c>
      <c r="RIN44" s="1065" t="s">
        <v>430</v>
      </c>
      <c r="RIO44" s="1065" t="s">
        <v>430</v>
      </c>
      <c r="RIP44" s="1065" t="s">
        <v>430</v>
      </c>
      <c r="RIQ44" s="1065" t="s">
        <v>430</v>
      </c>
      <c r="RIR44" s="1065" t="s">
        <v>430</v>
      </c>
      <c r="RIS44" s="1065" t="s">
        <v>430</v>
      </c>
      <c r="RIT44" s="1065" t="s">
        <v>430</v>
      </c>
      <c r="RIU44" s="1065" t="s">
        <v>430</v>
      </c>
      <c r="RIV44" s="1065" t="s">
        <v>430</v>
      </c>
      <c r="RIW44" s="1065" t="s">
        <v>430</v>
      </c>
      <c r="RIX44" s="1065" t="s">
        <v>430</v>
      </c>
      <c r="RIY44" s="1065" t="s">
        <v>430</v>
      </c>
      <c r="RIZ44" s="1065" t="s">
        <v>430</v>
      </c>
      <c r="RJA44" s="1065" t="s">
        <v>430</v>
      </c>
      <c r="RJB44" s="1065" t="s">
        <v>430</v>
      </c>
      <c r="RJC44" s="1065" t="s">
        <v>430</v>
      </c>
      <c r="RJD44" s="1065" t="s">
        <v>430</v>
      </c>
      <c r="RJE44" s="1065" t="s">
        <v>430</v>
      </c>
      <c r="RJF44" s="1065" t="s">
        <v>430</v>
      </c>
      <c r="RJG44" s="1065" t="s">
        <v>430</v>
      </c>
      <c r="RJH44" s="1065" t="s">
        <v>430</v>
      </c>
      <c r="RJI44" s="1065" t="s">
        <v>430</v>
      </c>
      <c r="RJJ44" s="1065" t="s">
        <v>430</v>
      </c>
      <c r="RJK44" s="1065" t="s">
        <v>430</v>
      </c>
      <c r="RJL44" s="1065" t="s">
        <v>430</v>
      </c>
      <c r="RJM44" s="1065" t="s">
        <v>430</v>
      </c>
      <c r="RJN44" s="1065" t="s">
        <v>430</v>
      </c>
      <c r="RJO44" s="1065" t="s">
        <v>430</v>
      </c>
      <c r="RJP44" s="1065" t="s">
        <v>430</v>
      </c>
      <c r="RJQ44" s="1065" t="s">
        <v>430</v>
      </c>
      <c r="RJR44" s="1065" t="s">
        <v>430</v>
      </c>
      <c r="RJS44" s="1065" t="s">
        <v>430</v>
      </c>
      <c r="RJT44" s="1065" t="s">
        <v>430</v>
      </c>
      <c r="RJU44" s="1065" t="s">
        <v>430</v>
      </c>
      <c r="RJV44" s="1065" t="s">
        <v>430</v>
      </c>
      <c r="RJW44" s="1065" t="s">
        <v>430</v>
      </c>
      <c r="RJX44" s="1065" t="s">
        <v>430</v>
      </c>
      <c r="RJY44" s="1065" t="s">
        <v>430</v>
      </c>
      <c r="RJZ44" s="1065" t="s">
        <v>430</v>
      </c>
      <c r="RKA44" s="1065" t="s">
        <v>430</v>
      </c>
      <c r="RKB44" s="1065" t="s">
        <v>430</v>
      </c>
      <c r="RKC44" s="1065" t="s">
        <v>430</v>
      </c>
      <c r="RKD44" s="1065" t="s">
        <v>430</v>
      </c>
      <c r="RKE44" s="1065" t="s">
        <v>430</v>
      </c>
      <c r="RKF44" s="1065" t="s">
        <v>430</v>
      </c>
      <c r="RKG44" s="1065" t="s">
        <v>430</v>
      </c>
      <c r="RKH44" s="1065" t="s">
        <v>430</v>
      </c>
      <c r="RKI44" s="1065" t="s">
        <v>430</v>
      </c>
      <c r="RKJ44" s="1065" t="s">
        <v>430</v>
      </c>
      <c r="RKK44" s="1065" t="s">
        <v>430</v>
      </c>
      <c r="RKL44" s="1065" t="s">
        <v>430</v>
      </c>
      <c r="RKM44" s="1065" t="s">
        <v>430</v>
      </c>
      <c r="RKN44" s="1065" t="s">
        <v>430</v>
      </c>
      <c r="RKO44" s="1065" t="s">
        <v>430</v>
      </c>
      <c r="RKP44" s="1065" t="s">
        <v>430</v>
      </c>
      <c r="RKQ44" s="1065" t="s">
        <v>430</v>
      </c>
      <c r="RKR44" s="1065" t="s">
        <v>430</v>
      </c>
      <c r="RKS44" s="1065" t="s">
        <v>430</v>
      </c>
      <c r="RKT44" s="1065" t="s">
        <v>430</v>
      </c>
      <c r="RKU44" s="1065" t="s">
        <v>430</v>
      </c>
      <c r="RKV44" s="1065" t="s">
        <v>430</v>
      </c>
      <c r="RKW44" s="1065" t="s">
        <v>430</v>
      </c>
      <c r="RKX44" s="1065" t="s">
        <v>430</v>
      </c>
      <c r="RKY44" s="1065" t="s">
        <v>430</v>
      </c>
      <c r="RKZ44" s="1065" t="s">
        <v>430</v>
      </c>
      <c r="RLA44" s="1065" t="s">
        <v>430</v>
      </c>
      <c r="RLB44" s="1065" t="s">
        <v>430</v>
      </c>
      <c r="RLC44" s="1065" t="s">
        <v>430</v>
      </c>
      <c r="RLD44" s="1065" t="s">
        <v>430</v>
      </c>
      <c r="RLE44" s="1065" t="s">
        <v>430</v>
      </c>
      <c r="RLF44" s="1065" t="s">
        <v>430</v>
      </c>
      <c r="RLG44" s="1065" t="s">
        <v>430</v>
      </c>
      <c r="RLH44" s="1065" t="s">
        <v>430</v>
      </c>
      <c r="RLI44" s="1065" t="s">
        <v>430</v>
      </c>
      <c r="RLJ44" s="1065" t="s">
        <v>430</v>
      </c>
      <c r="RLK44" s="1065" t="s">
        <v>430</v>
      </c>
      <c r="RLL44" s="1065" t="s">
        <v>430</v>
      </c>
      <c r="RLM44" s="1065" t="s">
        <v>430</v>
      </c>
      <c r="RLN44" s="1065" t="s">
        <v>430</v>
      </c>
      <c r="RLO44" s="1065" t="s">
        <v>430</v>
      </c>
      <c r="RLP44" s="1065" t="s">
        <v>430</v>
      </c>
      <c r="RLQ44" s="1065" t="s">
        <v>430</v>
      </c>
      <c r="RLR44" s="1065" t="s">
        <v>430</v>
      </c>
      <c r="RLS44" s="1065" t="s">
        <v>430</v>
      </c>
      <c r="RLT44" s="1065" t="s">
        <v>430</v>
      </c>
      <c r="RLU44" s="1065" t="s">
        <v>430</v>
      </c>
      <c r="RLV44" s="1065" t="s">
        <v>430</v>
      </c>
      <c r="RLW44" s="1065" t="s">
        <v>430</v>
      </c>
      <c r="RLX44" s="1065" t="s">
        <v>430</v>
      </c>
      <c r="RLY44" s="1065" t="s">
        <v>430</v>
      </c>
      <c r="RLZ44" s="1065" t="s">
        <v>430</v>
      </c>
      <c r="RMA44" s="1065" t="s">
        <v>430</v>
      </c>
      <c r="RMB44" s="1065" t="s">
        <v>430</v>
      </c>
      <c r="RMC44" s="1065" t="s">
        <v>430</v>
      </c>
      <c r="RMD44" s="1065" t="s">
        <v>430</v>
      </c>
      <c r="RME44" s="1065" t="s">
        <v>430</v>
      </c>
      <c r="RMF44" s="1065" t="s">
        <v>430</v>
      </c>
      <c r="RMG44" s="1065" t="s">
        <v>430</v>
      </c>
      <c r="RMH44" s="1065" t="s">
        <v>430</v>
      </c>
      <c r="RMI44" s="1065" t="s">
        <v>430</v>
      </c>
      <c r="RMJ44" s="1065" t="s">
        <v>430</v>
      </c>
      <c r="RMK44" s="1065" t="s">
        <v>430</v>
      </c>
      <c r="RML44" s="1065" t="s">
        <v>430</v>
      </c>
      <c r="RMM44" s="1065" t="s">
        <v>430</v>
      </c>
      <c r="RMN44" s="1065" t="s">
        <v>430</v>
      </c>
      <c r="RMO44" s="1065" t="s">
        <v>430</v>
      </c>
      <c r="RMP44" s="1065" t="s">
        <v>430</v>
      </c>
      <c r="RMQ44" s="1065" t="s">
        <v>430</v>
      </c>
      <c r="RMR44" s="1065" t="s">
        <v>430</v>
      </c>
      <c r="RMS44" s="1065" t="s">
        <v>430</v>
      </c>
      <c r="RMT44" s="1065" t="s">
        <v>430</v>
      </c>
      <c r="RMU44" s="1065" t="s">
        <v>430</v>
      </c>
      <c r="RMV44" s="1065" t="s">
        <v>430</v>
      </c>
      <c r="RMW44" s="1065" t="s">
        <v>430</v>
      </c>
      <c r="RMX44" s="1065" t="s">
        <v>430</v>
      </c>
      <c r="RMY44" s="1065" t="s">
        <v>430</v>
      </c>
      <c r="RMZ44" s="1065" t="s">
        <v>430</v>
      </c>
      <c r="RNA44" s="1065" t="s">
        <v>430</v>
      </c>
      <c r="RNB44" s="1065" t="s">
        <v>430</v>
      </c>
      <c r="RNC44" s="1065" t="s">
        <v>430</v>
      </c>
      <c r="RND44" s="1065" t="s">
        <v>430</v>
      </c>
      <c r="RNE44" s="1065" t="s">
        <v>430</v>
      </c>
      <c r="RNF44" s="1065" t="s">
        <v>430</v>
      </c>
      <c r="RNG44" s="1065" t="s">
        <v>430</v>
      </c>
      <c r="RNH44" s="1065" t="s">
        <v>430</v>
      </c>
      <c r="RNI44" s="1065" t="s">
        <v>430</v>
      </c>
      <c r="RNJ44" s="1065" t="s">
        <v>430</v>
      </c>
      <c r="RNK44" s="1065" t="s">
        <v>430</v>
      </c>
      <c r="RNL44" s="1065" t="s">
        <v>430</v>
      </c>
      <c r="RNM44" s="1065" t="s">
        <v>430</v>
      </c>
      <c r="RNN44" s="1065" t="s">
        <v>430</v>
      </c>
      <c r="RNO44" s="1065" t="s">
        <v>430</v>
      </c>
      <c r="RNP44" s="1065" t="s">
        <v>430</v>
      </c>
      <c r="RNQ44" s="1065" t="s">
        <v>430</v>
      </c>
      <c r="RNR44" s="1065" t="s">
        <v>430</v>
      </c>
      <c r="RNS44" s="1065" t="s">
        <v>430</v>
      </c>
      <c r="RNT44" s="1065" t="s">
        <v>430</v>
      </c>
      <c r="RNU44" s="1065" t="s">
        <v>430</v>
      </c>
      <c r="RNV44" s="1065" t="s">
        <v>430</v>
      </c>
      <c r="RNW44" s="1065" t="s">
        <v>430</v>
      </c>
      <c r="RNX44" s="1065" t="s">
        <v>430</v>
      </c>
      <c r="RNY44" s="1065" t="s">
        <v>430</v>
      </c>
      <c r="RNZ44" s="1065" t="s">
        <v>430</v>
      </c>
      <c r="ROA44" s="1065" t="s">
        <v>430</v>
      </c>
      <c r="ROB44" s="1065" t="s">
        <v>430</v>
      </c>
      <c r="ROC44" s="1065" t="s">
        <v>430</v>
      </c>
      <c r="ROD44" s="1065" t="s">
        <v>430</v>
      </c>
      <c r="ROE44" s="1065" t="s">
        <v>430</v>
      </c>
      <c r="ROF44" s="1065" t="s">
        <v>430</v>
      </c>
      <c r="ROG44" s="1065" t="s">
        <v>430</v>
      </c>
      <c r="ROH44" s="1065" t="s">
        <v>430</v>
      </c>
      <c r="ROI44" s="1065" t="s">
        <v>430</v>
      </c>
      <c r="ROJ44" s="1065" t="s">
        <v>430</v>
      </c>
      <c r="ROK44" s="1065" t="s">
        <v>430</v>
      </c>
      <c r="ROL44" s="1065" t="s">
        <v>430</v>
      </c>
      <c r="ROM44" s="1065" t="s">
        <v>430</v>
      </c>
      <c r="RON44" s="1065" t="s">
        <v>430</v>
      </c>
      <c r="ROO44" s="1065" t="s">
        <v>430</v>
      </c>
      <c r="ROP44" s="1065" t="s">
        <v>430</v>
      </c>
      <c r="ROQ44" s="1065" t="s">
        <v>430</v>
      </c>
      <c r="ROR44" s="1065" t="s">
        <v>430</v>
      </c>
      <c r="ROS44" s="1065" t="s">
        <v>430</v>
      </c>
      <c r="ROT44" s="1065" t="s">
        <v>430</v>
      </c>
      <c r="ROU44" s="1065" t="s">
        <v>430</v>
      </c>
      <c r="ROV44" s="1065" t="s">
        <v>430</v>
      </c>
      <c r="ROW44" s="1065" t="s">
        <v>430</v>
      </c>
      <c r="ROX44" s="1065" t="s">
        <v>430</v>
      </c>
      <c r="ROY44" s="1065" t="s">
        <v>430</v>
      </c>
      <c r="ROZ44" s="1065" t="s">
        <v>430</v>
      </c>
      <c r="RPA44" s="1065" t="s">
        <v>430</v>
      </c>
      <c r="RPB44" s="1065" t="s">
        <v>430</v>
      </c>
      <c r="RPC44" s="1065" t="s">
        <v>430</v>
      </c>
      <c r="RPD44" s="1065" t="s">
        <v>430</v>
      </c>
      <c r="RPE44" s="1065" t="s">
        <v>430</v>
      </c>
      <c r="RPF44" s="1065" t="s">
        <v>430</v>
      </c>
      <c r="RPG44" s="1065" t="s">
        <v>430</v>
      </c>
      <c r="RPH44" s="1065" t="s">
        <v>430</v>
      </c>
      <c r="RPI44" s="1065" t="s">
        <v>430</v>
      </c>
      <c r="RPJ44" s="1065" t="s">
        <v>430</v>
      </c>
      <c r="RPK44" s="1065" t="s">
        <v>430</v>
      </c>
      <c r="RPL44" s="1065" t="s">
        <v>430</v>
      </c>
      <c r="RPM44" s="1065" t="s">
        <v>430</v>
      </c>
      <c r="RPN44" s="1065" t="s">
        <v>430</v>
      </c>
      <c r="RPO44" s="1065" t="s">
        <v>430</v>
      </c>
      <c r="RPP44" s="1065" t="s">
        <v>430</v>
      </c>
      <c r="RPQ44" s="1065" t="s">
        <v>430</v>
      </c>
      <c r="RPR44" s="1065" t="s">
        <v>430</v>
      </c>
      <c r="RPS44" s="1065" t="s">
        <v>430</v>
      </c>
      <c r="RPT44" s="1065" t="s">
        <v>430</v>
      </c>
      <c r="RPU44" s="1065" t="s">
        <v>430</v>
      </c>
      <c r="RPV44" s="1065" t="s">
        <v>430</v>
      </c>
      <c r="RPW44" s="1065" t="s">
        <v>430</v>
      </c>
      <c r="RPX44" s="1065" t="s">
        <v>430</v>
      </c>
      <c r="RPY44" s="1065" t="s">
        <v>430</v>
      </c>
      <c r="RPZ44" s="1065" t="s">
        <v>430</v>
      </c>
      <c r="RQA44" s="1065" t="s">
        <v>430</v>
      </c>
      <c r="RQB44" s="1065" t="s">
        <v>430</v>
      </c>
      <c r="RQC44" s="1065" t="s">
        <v>430</v>
      </c>
      <c r="RQD44" s="1065" t="s">
        <v>430</v>
      </c>
      <c r="RQE44" s="1065" t="s">
        <v>430</v>
      </c>
      <c r="RQF44" s="1065" t="s">
        <v>430</v>
      </c>
      <c r="RQG44" s="1065" t="s">
        <v>430</v>
      </c>
      <c r="RQH44" s="1065" t="s">
        <v>430</v>
      </c>
      <c r="RQI44" s="1065" t="s">
        <v>430</v>
      </c>
      <c r="RQJ44" s="1065" t="s">
        <v>430</v>
      </c>
      <c r="RQK44" s="1065" t="s">
        <v>430</v>
      </c>
      <c r="RQL44" s="1065" t="s">
        <v>430</v>
      </c>
      <c r="RQM44" s="1065" t="s">
        <v>430</v>
      </c>
      <c r="RQN44" s="1065" t="s">
        <v>430</v>
      </c>
      <c r="RQO44" s="1065" t="s">
        <v>430</v>
      </c>
      <c r="RQP44" s="1065" t="s">
        <v>430</v>
      </c>
      <c r="RQQ44" s="1065" t="s">
        <v>430</v>
      </c>
      <c r="RQR44" s="1065" t="s">
        <v>430</v>
      </c>
      <c r="RQS44" s="1065" t="s">
        <v>430</v>
      </c>
      <c r="RQT44" s="1065" t="s">
        <v>430</v>
      </c>
      <c r="RQU44" s="1065" t="s">
        <v>430</v>
      </c>
      <c r="RQV44" s="1065" t="s">
        <v>430</v>
      </c>
      <c r="RQW44" s="1065" t="s">
        <v>430</v>
      </c>
      <c r="RQX44" s="1065" t="s">
        <v>430</v>
      </c>
      <c r="RQY44" s="1065" t="s">
        <v>430</v>
      </c>
      <c r="RQZ44" s="1065" t="s">
        <v>430</v>
      </c>
      <c r="RRA44" s="1065" t="s">
        <v>430</v>
      </c>
      <c r="RRB44" s="1065" t="s">
        <v>430</v>
      </c>
      <c r="RRC44" s="1065" t="s">
        <v>430</v>
      </c>
      <c r="RRD44" s="1065" t="s">
        <v>430</v>
      </c>
      <c r="RRE44" s="1065" t="s">
        <v>430</v>
      </c>
      <c r="RRF44" s="1065" t="s">
        <v>430</v>
      </c>
      <c r="RRG44" s="1065" t="s">
        <v>430</v>
      </c>
      <c r="RRH44" s="1065" t="s">
        <v>430</v>
      </c>
      <c r="RRI44" s="1065" t="s">
        <v>430</v>
      </c>
      <c r="RRJ44" s="1065" t="s">
        <v>430</v>
      </c>
      <c r="RRK44" s="1065" t="s">
        <v>430</v>
      </c>
      <c r="RRL44" s="1065" t="s">
        <v>430</v>
      </c>
      <c r="RRM44" s="1065" t="s">
        <v>430</v>
      </c>
      <c r="RRN44" s="1065" t="s">
        <v>430</v>
      </c>
      <c r="RRO44" s="1065" t="s">
        <v>430</v>
      </c>
      <c r="RRP44" s="1065" t="s">
        <v>430</v>
      </c>
      <c r="RRQ44" s="1065" t="s">
        <v>430</v>
      </c>
      <c r="RRR44" s="1065" t="s">
        <v>430</v>
      </c>
      <c r="RRS44" s="1065" t="s">
        <v>430</v>
      </c>
      <c r="RRT44" s="1065" t="s">
        <v>430</v>
      </c>
      <c r="RRU44" s="1065" t="s">
        <v>430</v>
      </c>
      <c r="RRV44" s="1065" t="s">
        <v>430</v>
      </c>
      <c r="RRW44" s="1065" t="s">
        <v>430</v>
      </c>
      <c r="RRX44" s="1065" t="s">
        <v>430</v>
      </c>
      <c r="RRY44" s="1065" t="s">
        <v>430</v>
      </c>
      <c r="RRZ44" s="1065" t="s">
        <v>430</v>
      </c>
      <c r="RSA44" s="1065" t="s">
        <v>430</v>
      </c>
      <c r="RSB44" s="1065" t="s">
        <v>430</v>
      </c>
      <c r="RSC44" s="1065" t="s">
        <v>430</v>
      </c>
      <c r="RSD44" s="1065" t="s">
        <v>430</v>
      </c>
      <c r="RSE44" s="1065" t="s">
        <v>430</v>
      </c>
      <c r="RSF44" s="1065" t="s">
        <v>430</v>
      </c>
      <c r="RSG44" s="1065" t="s">
        <v>430</v>
      </c>
      <c r="RSH44" s="1065" t="s">
        <v>430</v>
      </c>
      <c r="RSI44" s="1065" t="s">
        <v>430</v>
      </c>
      <c r="RSJ44" s="1065" t="s">
        <v>430</v>
      </c>
      <c r="RSK44" s="1065" t="s">
        <v>430</v>
      </c>
      <c r="RSL44" s="1065" t="s">
        <v>430</v>
      </c>
      <c r="RSM44" s="1065" t="s">
        <v>430</v>
      </c>
      <c r="RSN44" s="1065" t="s">
        <v>430</v>
      </c>
      <c r="RSO44" s="1065" t="s">
        <v>430</v>
      </c>
      <c r="RSP44" s="1065" t="s">
        <v>430</v>
      </c>
      <c r="RSQ44" s="1065" t="s">
        <v>430</v>
      </c>
      <c r="RSR44" s="1065" t="s">
        <v>430</v>
      </c>
      <c r="RSS44" s="1065" t="s">
        <v>430</v>
      </c>
      <c r="RST44" s="1065" t="s">
        <v>430</v>
      </c>
      <c r="RSU44" s="1065" t="s">
        <v>430</v>
      </c>
      <c r="RSV44" s="1065" t="s">
        <v>430</v>
      </c>
      <c r="RSW44" s="1065" t="s">
        <v>430</v>
      </c>
      <c r="RSX44" s="1065" t="s">
        <v>430</v>
      </c>
      <c r="RSY44" s="1065" t="s">
        <v>430</v>
      </c>
      <c r="RSZ44" s="1065" t="s">
        <v>430</v>
      </c>
      <c r="RTA44" s="1065" t="s">
        <v>430</v>
      </c>
      <c r="RTB44" s="1065" t="s">
        <v>430</v>
      </c>
      <c r="RTC44" s="1065" t="s">
        <v>430</v>
      </c>
      <c r="RTD44" s="1065" t="s">
        <v>430</v>
      </c>
      <c r="RTE44" s="1065" t="s">
        <v>430</v>
      </c>
      <c r="RTF44" s="1065" t="s">
        <v>430</v>
      </c>
      <c r="RTG44" s="1065" t="s">
        <v>430</v>
      </c>
      <c r="RTH44" s="1065" t="s">
        <v>430</v>
      </c>
      <c r="RTI44" s="1065" t="s">
        <v>430</v>
      </c>
      <c r="RTJ44" s="1065" t="s">
        <v>430</v>
      </c>
      <c r="RTK44" s="1065" t="s">
        <v>430</v>
      </c>
      <c r="RTL44" s="1065" t="s">
        <v>430</v>
      </c>
      <c r="RTM44" s="1065" t="s">
        <v>430</v>
      </c>
      <c r="RTN44" s="1065" t="s">
        <v>430</v>
      </c>
      <c r="RTO44" s="1065" t="s">
        <v>430</v>
      </c>
      <c r="RTP44" s="1065" t="s">
        <v>430</v>
      </c>
      <c r="RTQ44" s="1065" t="s">
        <v>430</v>
      </c>
      <c r="RTR44" s="1065" t="s">
        <v>430</v>
      </c>
      <c r="RTS44" s="1065" t="s">
        <v>430</v>
      </c>
      <c r="RTT44" s="1065" t="s">
        <v>430</v>
      </c>
      <c r="RTU44" s="1065" t="s">
        <v>430</v>
      </c>
      <c r="RTV44" s="1065" t="s">
        <v>430</v>
      </c>
      <c r="RTW44" s="1065" t="s">
        <v>430</v>
      </c>
      <c r="RTX44" s="1065" t="s">
        <v>430</v>
      </c>
      <c r="RTY44" s="1065" t="s">
        <v>430</v>
      </c>
      <c r="RTZ44" s="1065" t="s">
        <v>430</v>
      </c>
      <c r="RUA44" s="1065" t="s">
        <v>430</v>
      </c>
      <c r="RUB44" s="1065" t="s">
        <v>430</v>
      </c>
      <c r="RUC44" s="1065" t="s">
        <v>430</v>
      </c>
      <c r="RUD44" s="1065" t="s">
        <v>430</v>
      </c>
      <c r="RUE44" s="1065" t="s">
        <v>430</v>
      </c>
      <c r="RUF44" s="1065" t="s">
        <v>430</v>
      </c>
      <c r="RUG44" s="1065" t="s">
        <v>430</v>
      </c>
      <c r="RUH44" s="1065" t="s">
        <v>430</v>
      </c>
      <c r="RUI44" s="1065" t="s">
        <v>430</v>
      </c>
      <c r="RUJ44" s="1065" t="s">
        <v>430</v>
      </c>
      <c r="RUK44" s="1065" t="s">
        <v>430</v>
      </c>
      <c r="RUL44" s="1065" t="s">
        <v>430</v>
      </c>
      <c r="RUM44" s="1065" t="s">
        <v>430</v>
      </c>
      <c r="RUN44" s="1065" t="s">
        <v>430</v>
      </c>
      <c r="RUO44" s="1065" t="s">
        <v>430</v>
      </c>
      <c r="RUP44" s="1065" t="s">
        <v>430</v>
      </c>
      <c r="RUQ44" s="1065" t="s">
        <v>430</v>
      </c>
      <c r="RUR44" s="1065" t="s">
        <v>430</v>
      </c>
      <c r="RUS44" s="1065" t="s">
        <v>430</v>
      </c>
      <c r="RUT44" s="1065" t="s">
        <v>430</v>
      </c>
      <c r="RUU44" s="1065" t="s">
        <v>430</v>
      </c>
      <c r="RUV44" s="1065" t="s">
        <v>430</v>
      </c>
      <c r="RUW44" s="1065" t="s">
        <v>430</v>
      </c>
      <c r="RUX44" s="1065" t="s">
        <v>430</v>
      </c>
      <c r="RUY44" s="1065" t="s">
        <v>430</v>
      </c>
      <c r="RUZ44" s="1065" t="s">
        <v>430</v>
      </c>
      <c r="RVA44" s="1065" t="s">
        <v>430</v>
      </c>
      <c r="RVB44" s="1065" t="s">
        <v>430</v>
      </c>
      <c r="RVC44" s="1065" t="s">
        <v>430</v>
      </c>
      <c r="RVD44" s="1065" t="s">
        <v>430</v>
      </c>
      <c r="RVE44" s="1065" t="s">
        <v>430</v>
      </c>
      <c r="RVF44" s="1065" t="s">
        <v>430</v>
      </c>
      <c r="RVG44" s="1065" t="s">
        <v>430</v>
      </c>
      <c r="RVH44" s="1065" t="s">
        <v>430</v>
      </c>
      <c r="RVI44" s="1065" t="s">
        <v>430</v>
      </c>
      <c r="RVJ44" s="1065" t="s">
        <v>430</v>
      </c>
      <c r="RVK44" s="1065" t="s">
        <v>430</v>
      </c>
      <c r="RVL44" s="1065" t="s">
        <v>430</v>
      </c>
      <c r="RVM44" s="1065" t="s">
        <v>430</v>
      </c>
      <c r="RVN44" s="1065" t="s">
        <v>430</v>
      </c>
      <c r="RVO44" s="1065" t="s">
        <v>430</v>
      </c>
      <c r="RVP44" s="1065" t="s">
        <v>430</v>
      </c>
      <c r="RVQ44" s="1065" t="s">
        <v>430</v>
      </c>
      <c r="RVR44" s="1065" t="s">
        <v>430</v>
      </c>
      <c r="RVS44" s="1065" t="s">
        <v>430</v>
      </c>
      <c r="RVT44" s="1065" t="s">
        <v>430</v>
      </c>
      <c r="RVU44" s="1065" t="s">
        <v>430</v>
      </c>
      <c r="RVV44" s="1065" t="s">
        <v>430</v>
      </c>
      <c r="RVW44" s="1065" t="s">
        <v>430</v>
      </c>
      <c r="RVX44" s="1065" t="s">
        <v>430</v>
      </c>
      <c r="RVY44" s="1065" t="s">
        <v>430</v>
      </c>
      <c r="RVZ44" s="1065" t="s">
        <v>430</v>
      </c>
      <c r="RWA44" s="1065" t="s">
        <v>430</v>
      </c>
      <c r="RWB44" s="1065" t="s">
        <v>430</v>
      </c>
      <c r="RWC44" s="1065" t="s">
        <v>430</v>
      </c>
      <c r="RWD44" s="1065" t="s">
        <v>430</v>
      </c>
      <c r="RWE44" s="1065" t="s">
        <v>430</v>
      </c>
      <c r="RWF44" s="1065" t="s">
        <v>430</v>
      </c>
      <c r="RWG44" s="1065" t="s">
        <v>430</v>
      </c>
      <c r="RWH44" s="1065" t="s">
        <v>430</v>
      </c>
      <c r="RWI44" s="1065" t="s">
        <v>430</v>
      </c>
      <c r="RWJ44" s="1065" t="s">
        <v>430</v>
      </c>
      <c r="RWK44" s="1065" t="s">
        <v>430</v>
      </c>
      <c r="RWL44" s="1065" t="s">
        <v>430</v>
      </c>
      <c r="RWM44" s="1065" t="s">
        <v>430</v>
      </c>
      <c r="RWN44" s="1065" t="s">
        <v>430</v>
      </c>
      <c r="RWO44" s="1065" t="s">
        <v>430</v>
      </c>
      <c r="RWP44" s="1065" t="s">
        <v>430</v>
      </c>
      <c r="RWQ44" s="1065" t="s">
        <v>430</v>
      </c>
      <c r="RWR44" s="1065" t="s">
        <v>430</v>
      </c>
      <c r="RWS44" s="1065" t="s">
        <v>430</v>
      </c>
      <c r="RWT44" s="1065" t="s">
        <v>430</v>
      </c>
      <c r="RWU44" s="1065" t="s">
        <v>430</v>
      </c>
      <c r="RWV44" s="1065" t="s">
        <v>430</v>
      </c>
      <c r="RWW44" s="1065" t="s">
        <v>430</v>
      </c>
      <c r="RWX44" s="1065" t="s">
        <v>430</v>
      </c>
      <c r="RWY44" s="1065" t="s">
        <v>430</v>
      </c>
      <c r="RWZ44" s="1065" t="s">
        <v>430</v>
      </c>
      <c r="RXA44" s="1065" t="s">
        <v>430</v>
      </c>
      <c r="RXB44" s="1065" t="s">
        <v>430</v>
      </c>
      <c r="RXC44" s="1065" t="s">
        <v>430</v>
      </c>
      <c r="RXD44" s="1065" t="s">
        <v>430</v>
      </c>
      <c r="RXE44" s="1065" t="s">
        <v>430</v>
      </c>
      <c r="RXF44" s="1065" t="s">
        <v>430</v>
      </c>
      <c r="RXG44" s="1065" t="s">
        <v>430</v>
      </c>
      <c r="RXH44" s="1065" t="s">
        <v>430</v>
      </c>
      <c r="RXI44" s="1065" t="s">
        <v>430</v>
      </c>
      <c r="RXJ44" s="1065" t="s">
        <v>430</v>
      </c>
      <c r="RXK44" s="1065" t="s">
        <v>430</v>
      </c>
      <c r="RXL44" s="1065" t="s">
        <v>430</v>
      </c>
      <c r="RXM44" s="1065" t="s">
        <v>430</v>
      </c>
      <c r="RXN44" s="1065" t="s">
        <v>430</v>
      </c>
      <c r="RXO44" s="1065" t="s">
        <v>430</v>
      </c>
      <c r="RXP44" s="1065" t="s">
        <v>430</v>
      </c>
      <c r="RXQ44" s="1065" t="s">
        <v>430</v>
      </c>
      <c r="RXR44" s="1065" t="s">
        <v>430</v>
      </c>
      <c r="RXS44" s="1065" t="s">
        <v>430</v>
      </c>
      <c r="RXT44" s="1065" t="s">
        <v>430</v>
      </c>
      <c r="RXU44" s="1065" t="s">
        <v>430</v>
      </c>
      <c r="RXV44" s="1065" t="s">
        <v>430</v>
      </c>
      <c r="RXW44" s="1065" t="s">
        <v>430</v>
      </c>
      <c r="RXX44" s="1065" t="s">
        <v>430</v>
      </c>
      <c r="RXY44" s="1065" t="s">
        <v>430</v>
      </c>
      <c r="RXZ44" s="1065" t="s">
        <v>430</v>
      </c>
      <c r="RYA44" s="1065" t="s">
        <v>430</v>
      </c>
      <c r="RYB44" s="1065" t="s">
        <v>430</v>
      </c>
      <c r="RYC44" s="1065" t="s">
        <v>430</v>
      </c>
      <c r="RYD44" s="1065" t="s">
        <v>430</v>
      </c>
      <c r="RYE44" s="1065" t="s">
        <v>430</v>
      </c>
      <c r="RYF44" s="1065" t="s">
        <v>430</v>
      </c>
      <c r="RYG44" s="1065" t="s">
        <v>430</v>
      </c>
      <c r="RYH44" s="1065" t="s">
        <v>430</v>
      </c>
      <c r="RYI44" s="1065" t="s">
        <v>430</v>
      </c>
      <c r="RYJ44" s="1065" t="s">
        <v>430</v>
      </c>
      <c r="RYK44" s="1065" t="s">
        <v>430</v>
      </c>
      <c r="RYL44" s="1065" t="s">
        <v>430</v>
      </c>
      <c r="RYM44" s="1065" t="s">
        <v>430</v>
      </c>
      <c r="RYN44" s="1065" t="s">
        <v>430</v>
      </c>
      <c r="RYO44" s="1065" t="s">
        <v>430</v>
      </c>
      <c r="RYP44" s="1065" t="s">
        <v>430</v>
      </c>
      <c r="RYQ44" s="1065" t="s">
        <v>430</v>
      </c>
      <c r="RYR44" s="1065" t="s">
        <v>430</v>
      </c>
      <c r="RYS44" s="1065" t="s">
        <v>430</v>
      </c>
      <c r="RYT44" s="1065" t="s">
        <v>430</v>
      </c>
      <c r="RYU44" s="1065" t="s">
        <v>430</v>
      </c>
      <c r="RYV44" s="1065" t="s">
        <v>430</v>
      </c>
      <c r="RYW44" s="1065" t="s">
        <v>430</v>
      </c>
      <c r="RYX44" s="1065" t="s">
        <v>430</v>
      </c>
      <c r="RYY44" s="1065" t="s">
        <v>430</v>
      </c>
      <c r="RYZ44" s="1065" t="s">
        <v>430</v>
      </c>
      <c r="RZA44" s="1065" t="s">
        <v>430</v>
      </c>
      <c r="RZB44" s="1065" t="s">
        <v>430</v>
      </c>
      <c r="RZC44" s="1065" t="s">
        <v>430</v>
      </c>
      <c r="RZD44" s="1065" t="s">
        <v>430</v>
      </c>
      <c r="RZE44" s="1065" t="s">
        <v>430</v>
      </c>
      <c r="RZF44" s="1065" t="s">
        <v>430</v>
      </c>
      <c r="RZG44" s="1065" t="s">
        <v>430</v>
      </c>
      <c r="RZH44" s="1065" t="s">
        <v>430</v>
      </c>
      <c r="RZI44" s="1065" t="s">
        <v>430</v>
      </c>
      <c r="RZJ44" s="1065" t="s">
        <v>430</v>
      </c>
      <c r="RZK44" s="1065" t="s">
        <v>430</v>
      </c>
      <c r="RZL44" s="1065" t="s">
        <v>430</v>
      </c>
      <c r="RZM44" s="1065" t="s">
        <v>430</v>
      </c>
      <c r="RZN44" s="1065" t="s">
        <v>430</v>
      </c>
      <c r="RZO44" s="1065" t="s">
        <v>430</v>
      </c>
      <c r="RZP44" s="1065" t="s">
        <v>430</v>
      </c>
      <c r="RZQ44" s="1065" t="s">
        <v>430</v>
      </c>
      <c r="RZR44" s="1065" t="s">
        <v>430</v>
      </c>
      <c r="RZS44" s="1065" t="s">
        <v>430</v>
      </c>
      <c r="RZT44" s="1065" t="s">
        <v>430</v>
      </c>
      <c r="RZU44" s="1065" t="s">
        <v>430</v>
      </c>
      <c r="RZV44" s="1065" t="s">
        <v>430</v>
      </c>
      <c r="RZW44" s="1065" t="s">
        <v>430</v>
      </c>
      <c r="RZX44" s="1065" t="s">
        <v>430</v>
      </c>
      <c r="RZY44" s="1065" t="s">
        <v>430</v>
      </c>
      <c r="RZZ44" s="1065" t="s">
        <v>430</v>
      </c>
      <c r="SAA44" s="1065" t="s">
        <v>430</v>
      </c>
      <c r="SAB44" s="1065" t="s">
        <v>430</v>
      </c>
      <c r="SAC44" s="1065" t="s">
        <v>430</v>
      </c>
      <c r="SAD44" s="1065" t="s">
        <v>430</v>
      </c>
      <c r="SAE44" s="1065" t="s">
        <v>430</v>
      </c>
      <c r="SAF44" s="1065" t="s">
        <v>430</v>
      </c>
      <c r="SAG44" s="1065" t="s">
        <v>430</v>
      </c>
      <c r="SAH44" s="1065" t="s">
        <v>430</v>
      </c>
      <c r="SAI44" s="1065" t="s">
        <v>430</v>
      </c>
      <c r="SAJ44" s="1065" t="s">
        <v>430</v>
      </c>
      <c r="SAK44" s="1065" t="s">
        <v>430</v>
      </c>
      <c r="SAL44" s="1065" t="s">
        <v>430</v>
      </c>
      <c r="SAM44" s="1065" t="s">
        <v>430</v>
      </c>
      <c r="SAN44" s="1065" t="s">
        <v>430</v>
      </c>
      <c r="SAO44" s="1065" t="s">
        <v>430</v>
      </c>
      <c r="SAP44" s="1065" t="s">
        <v>430</v>
      </c>
      <c r="SAQ44" s="1065" t="s">
        <v>430</v>
      </c>
      <c r="SAR44" s="1065" t="s">
        <v>430</v>
      </c>
      <c r="SAS44" s="1065" t="s">
        <v>430</v>
      </c>
      <c r="SAT44" s="1065" t="s">
        <v>430</v>
      </c>
      <c r="SAU44" s="1065" t="s">
        <v>430</v>
      </c>
      <c r="SAV44" s="1065" t="s">
        <v>430</v>
      </c>
      <c r="SAW44" s="1065" t="s">
        <v>430</v>
      </c>
      <c r="SAX44" s="1065" t="s">
        <v>430</v>
      </c>
      <c r="SAY44" s="1065" t="s">
        <v>430</v>
      </c>
      <c r="SAZ44" s="1065" t="s">
        <v>430</v>
      </c>
      <c r="SBA44" s="1065" t="s">
        <v>430</v>
      </c>
      <c r="SBB44" s="1065" t="s">
        <v>430</v>
      </c>
      <c r="SBC44" s="1065" t="s">
        <v>430</v>
      </c>
      <c r="SBD44" s="1065" t="s">
        <v>430</v>
      </c>
      <c r="SBE44" s="1065" t="s">
        <v>430</v>
      </c>
      <c r="SBF44" s="1065" t="s">
        <v>430</v>
      </c>
      <c r="SBG44" s="1065" t="s">
        <v>430</v>
      </c>
      <c r="SBH44" s="1065" t="s">
        <v>430</v>
      </c>
      <c r="SBI44" s="1065" t="s">
        <v>430</v>
      </c>
      <c r="SBJ44" s="1065" t="s">
        <v>430</v>
      </c>
      <c r="SBK44" s="1065" t="s">
        <v>430</v>
      </c>
      <c r="SBL44" s="1065" t="s">
        <v>430</v>
      </c>
      <c r="SBM44" s="1065" t="s">
        <v>430</v>
      </c>
      <c r="SBN44" s="1065" t="s">
        <v>430</v>
      </c>
      <c r="SBO44" s="1065" t="s">
        <v>430</v>
      </c>
      <c r="SBP44" s="1065" t="s">
        <v>430</v>
      </c>
      <c r="SBQ44" s="1065" t="s">
        <v>430</v>
      </c>
      <c r="SBR44" s="1065" t="s">
        <v>430</v>
      </c>
      <c r="SBS44" s="1065" t="s">
        <v>430</v>
      </c>
      <c r="SBT44" s="1065" t="s">
        <v>430</v>
      </c>
      <c r="SBU44" s="1065" t="s">
        <v>430</v>
      </c>
      <c r="SBV44" s="1065" t="s">
        <v>430</v>
      </c>
      <c r="SBW44" s="1065" t="s">
        <v>430</v>
      </c>
      <c r="SBX44" s="1065" t="s">
        <v>430</v>
      </c>
      <c r="SBY44" s="1065" t="s">
        <v>430</v>
      </c>
      <c r="SBZ44" s="1065" t="s">
        <v>430</v>
      </c>
      <c r="SCA44" s="1065" t="s">
        <v>430</v>
      </c>
      <c r="SCB44" s="1065" t="s">
        <v>430</v>
      </c>
      <c r="SCC44" s="1065" t="s">
        <v>430</v>
      </c>
      <c r="SCD44" s="1065" t="s">
        <v>430</v>
      </c>
      <c r="SCE44" s="1065" t="s">
        <v>430</v>
      </c>
      <c r="SCF44" s="1065" t="s">
        <v>430</v>
      </c>
      <c r="SCG44" s="1065" t="s">
        <v>430</v>
      </c>
      <c r="SCH44" s="1065" t="s">
        <v>430</v>
      </c>
      <c r="SCI44" s="1065" t="s">
        <v>430</v>
      </c>
      <c r="SCJ44" s="1065" t="s">
        <v>430</v>
      </c>
      <c r="SCK44" s="1065" t="s">
        <v>430</v>
      </c>
      <c r="SCL44" s="1065" t="s">
        <v>430</v>
      </c>
      <c r="SCM44" s="1065" t="s">
        <v>430</v>
      </c>
      <c r="SCN44" s="1065" t="s">
        <v>430</v>
      </c>
      <c r="SCO44" s="1065" t="s">
        <v>430</v>
      </c>
      <c r="SCP44" s="1065" t="s">
        <v>430</v>
      </c>
      <c r="SCQ44" s="1065" t="s">
        <v>430</v>
      </c>
      <c r="SCR44" s="1065" t="s">
        <v>430</v>
      </c>
      <c r="SCS44" s="1065" t="s">
        <v>430</v>
      </c>
      <c r="SCT44" s="1065" t="s">
        <v>430</v>
      </c>
      <c r="SCU44" s="1065" t="s">
        <v>430</v>
      </c>
      <c r="SCV44" s="1065" t="s">
        <v>430</v>
      </c>
      <c r="SCW44" s="1065" t="s">
        <v>430</v>
      </c>
      <c r="SCX44" s="1065" t="s">
        <v>430</v>
      </c>
      <c r="SCY44" s="1065" t="s">
        <v>430</v>
      </c>
      <c r="SCZ44" s="1065" t="s">
        <v>430</v>
      </c>
      <c r="SDA44" s="1065" t="s">
        <v>430</v>
      </c>
      <c r="SDB44" s="1065" t="s">
        <v>430</v>
      </c>
      <c r="SDC44" s="1065" t="s">
        <v>430</v>
      </c>
      <c r="SDD44" s="1065" t="s">
        <v>430</v>
      </c>
      <c r="SDE44" s="1065" t="s">
        <v>430</v>
      </c>
      <c r="SDF44" s="1065" t="s">
        <v>430</v>
      </c>
      <c r="SDG44" s="1065" t="s">
        <v>430</v>
      </c>
      <c r="SDH44" s="1065" t="s">
        <v>430</v>
      </c>
      <c r="SDI44" s="1065" t="s">
        <v>430</v>
      </c>
      <c r="SDJ44" s="1065" t="s">
        <v>430</v>
      </c>
      <c r="SDK44" s="1065" t="s">
        <v>430</v>
      </c>
      <c r="SDL44" s="1065" t="s">
        <v>430</v>
      </c>
      <c r="SDM44" s="1065" t="s">
        <v>430</v>
      </c>
      <c r="SDN44" s="1065" t="s">
        <v>430</v>
      </c>
      <c r="SDO44" s="1065" t="s">
        <v>430</v>
      </c>
      <c r="SDP44" s="1065" t="s">
        <v>430</v>
      </c>
      <c r="SDQ44" s="1065" t="s">
        <v>430</v>
      </c>
      <c r="SDR44" s="1065" t="s">
        <v>430</v>
      </c>
      <c r="SDS44" s="1065" t="s">
        <v>430</v>
      </c>
      <c r="SDT44" s="1065" t="s">
        <v>430</v>
      </c>
      <c r="SDU44" s="1065" t="s">
        <v>430</v>
      </c>
      <c r="SDV44" s="1065" t="s">
        <v>430</v>
      </c>
      <c r="SDW44" s="1065" t="s">
        <v>430</v>
      </c>
      <c r="SDX44" s="1065" t="s">
        <v>430</v>
      </c>
      <c r="SDY44" s="1065" t="s">
        <v>430</v>
      </c>
      <c r="SDZ44" s="1065" t="s">
        <v>430</v>
      </c>
      <c r="SEA44" s="1065" t="s">
        <v>430</v>
      </c>
      <c r="SEB44" s="1065" t="s">
        <v>430</v>
      </c>
      <c r="SEC44" s="1065" t="s">
        <v>430</v>
      </c>
      <c r="SED44" s="1065" t="s">
        <v>430</v>
      </c>
      <c r="SEE44" s="1065" t="s">
        <v>430</v>
      </c>
      <c r="SEF44" s="1065" t="s">
        <v>430</v>
      </c>
      <c r="SEG44" s="1065" t="s">
        <v>430</v>
      </c>
      <c r="SEH44" s="1065" t="s">
        <v>430</v>
      </c>
      <c r="SEI44" s="1065" t="s">
        <v>430</v>
      </c>
      <c r="SEJ44" s="1065" t="s">
        <v>430</v>
      </c>
      <c r="SEK44" s="1065" t="s">
        <v>430</v>
      </c>
      <c r="SEL44" s="1065" t="s">
        <v>430</v>
      </c>
      <c r="SEM44" s="1065" t="s">
        <v>430</v>
      </c>
      <c r="SEN44" s="1065" t="s">
        <v>430</v>
      </c>
      <c r="SEO44" s="1065" t="s">
        <v>430</v>
      </c>
      <c r="SEP44" s="1065" t="s">
        <v>430</v>
      </c>
      <c r="SEQ44" s="1065" t="s">
        <v>430</v>
      </c>
      <c r="SER44" s="1065" t="s">
        <v>430</v>
      </c>
      <c r="SES44" s="1065" t="s">
        <v>430</v>
      </c>
      <c r="SET44" s="1065" t="s">
        <v>430</v>
      </c>
      <c r="SEU44" s="1065" t="s">
        <v>430</v>
      </c>
      <c r="SEV44" s="1065" t="s">
        <v>430</v>
      </c>
      <c r="SEW44" s="1065" t="s">
        <v>430</v>
      </c>
      <c r="SEX44" s="1065" t="s">
        <v>430</v>
      </c>
      <c r="SEY44" s="1065" t="s">
        <v>430</v>
      </c>
      <c r="SEZ44" s="1065" t="s">
        <v>430</v>
      </c>
      <c r="SFA44" s="1065" t="s">
        <v>430</v>
      </c>
      <c r="SFB44" s="1065" t="s">
        <v>430</v>
      </c>
      <c r="SFC44" s="1065" t="s">
        <v>430</v>
      </c>
      <c r="SFD44" s="1065" t="s">
        <v>430</v>
      </c>
      <c r="SFE44" s="1065" t="s">
        <v>430</v>
      </c>
      <c r="SFF44" s="1065" t="s">
        <v>430</v>
      </c>
      <c r="SFG44" s="1065" t="s">
        <v>430</v>
      </c>
      <c r="SFH44" s="1065" t="s">
        <v>430</v>
      </c>
      <c r="SFI44" s="1065" t="s">
        <v>430</v>
      </c>
      <c r="SFJ44" s="1065" t="s">
        <v>430</v>
      </c>
      <c r="SFK44" s="1065" t="s">
        <v>430</v>
      </c>
      <c r="SFL44" s="1065" t="s">
        <v>430</v>
      </c>
      <c r="SFM44" s="1065" t="s">
        <v>430</v>
      </c>
      <c r="SFN44" s="1065" t="s">
        <v>430</v>
      </c>
      <c r="SFO44" s="1065" t="s">
        <v>430</v>
      </c>
      <c r="SFP44" s="1065" t="s">
        <v>430</v>
      </c>
      <c r="SFQ44" s="1065" t="s">
        <v>430</v>
      </c>
      <c r="SFR44" s="1065" t="s">
        <v>430</v>
      </c>
      <c r="SFS44" s="1065" t="s">
        <v>430</v>
      </c>
      <c r="SFT44" s="1065" t="s">
        <v>430</v>
      </c>
      <c r="SFU44" s="1065" t="s">
        <v>430</v>
      </c>
      <c r="SFV44" s="1065" t="s">
        <v>430</v>
      </c>
      <c r="SFW44" s="1065" t="s">
        <v>430</v>
      </c>
      <c r="SFX44" s="1065" t="s">
        <v>430</v>
      </c>
      <c r="SFY44" s="1065" t="s">
        <v>430</v>
      </c>
      <c r="SFZ44" s="1065" t="s">
        <v>430</v>
      </c>
      <c r="SGA44" s="1065" t="s">
        <v>430</v>
      </c>
      <c r="SGB44" s="1065" t="s">
        <v>430</v>
      </c>
      <c r="SGC44" s="1065" t="s">
        <v>430</v>
      </c>
      <c r="SGD44" s="1065" t="s">
        <v>430</v>
      </c>
      <c r="SGE44" s="1065" t="s">
        <v>430</v>
      </c>
      <c r="SGF44" s="1065" t="s">
        <v>430</v>
      </c>
      <c r="SGG44" s="1065" t="s">
        <v>430</v>
      </c>
      <c r="SGH44" s="1065" t="s">
        <v>430</v>
      </c>
      <c r="SGI44" s="1065" t="s">
        <v>430</v>
      </c>
      <c r="SGJ44" s="1065" t="s">
        <v>430</v>
      </c>
      <c r="SGK44" s="1065" t="s">
        <v>430</v>
      </c>
      <c r="SGL44" s="1065" t="s">
        <v>430</v>
      </c>
      <c r="SGM44" s="1065" t="s">
        <v>430</v>
      </c>
      <c r="SGN44" s="1065" t="s">
        <v>430</v>
      </c>
      <c r="SGO44" s="1065" t="s">
        <v>430</v>
      </c>
      <c r="SGP44" s="1065" t="s">
        <v>430</v>
      </c>
      <c r="SGQ44" s="1065" t="s">
        <v>430</v>
      </c>
      <c r="SGR44" s="1065" t="s">
        <v>430</v>
      </c>
      <c r="SGS44" s="1065" t="s">
        <v>430</v>
      </c>
      <c r="SGT44" s="1065" t="s">
        <v>430</v>
      </c>
      <c r="SGU44" s="1065" t="s">
        <v>430</v>
      </c>
      <c r="SGV44" s="1065" t="s">
        <v>430</v>
      </c>
      <c r="SGW44" s="1065" t="s">
        <v>430</v>
      </c>
      <c r="SGX44" s="1065" t="s">
        <v>430</v>
      </c>
      <c r="SGY44" s="1065" t="s">
        <v>430</v>
      </c>
      <c r="SGZ44" s="1065" t="s">
        <v>430</v>
      </c>
      <c r="SHA44" s="1065" t="s">
        <v>430</v>
      </c>
      <c r="SHB44" s="1065" t="s">
        <v>430</v>
      </c>
      <c r="SHC44" s="1065" t="s">
        <v>430</v>
      </c>
      <c r="SHD44" s="1065" t="s">
        <v>430</v>
      </c>
      <c r="SHE44" s="1065" t="s">
        <v>430</v>
      </c>
      <c r="SHF44" s="1065" t="s">
        <v>430</v>
      </c>
      <c r="SHG44" s="1065" t="s">
        <v>430</v>
      </c>
      <c r="SHH44" s="1065" t="s">
        <v>430</v>
      </c>
      <c r="SHI44" s="1065" t="s">
        <v>430</v>
      </c>
      <c r="SHJ44" s="1065" t="s">
        <v>430</v>
      </c>
      <c r="SHK44" s="1065" t="s">
        <v>430</v>
      </c>
      <c r="SHL44" s="1065" t="s">
        <v>430</v>
      </c>
      <c r="SHM44" s="1065" t="s">
        <v>430</v>
      </c>
      <c r="SHN44" s="1065" t="s">
        <v>430</v>
      </c>
      <c r="SHO44" s="1065" t="s">
        <v>430</v>
      </c>
      <c r="SHP44" s="1065" t="s">
        <v>430</v>
      </c>
      <c r="SHQ44" s="1065" t="s">
        <v>430</v>
      </c>
      <c r="SHR44" s="1065" t="s">
        <v>430</v>
      </c>
      <c r="SHS44" s="1065" t="s">
        <v>430</v>
      </c>
      <c r="SHT44" s="1065" t="s">
        <v>430</v>
      </c>
      <c r="SHU44" s="1065" t="s">
        <v>430</v>
      </c>
      <c r="SHV44" s="1065" t="s">
        <v>430</v>
      </c>
      <c r="SHW44" s="1065" t="s">
        <v>430</v>
      </c>
      <c r="SHX44" s="1065" t="s">
        <v>430</v>
      </c>
      <c r="SHY44" s="1065" t="s">
        <v>430</v>
      </c>
      <c r="SHZ44" s="1065" t="s">
        <v>430</v>
      </c>
      <c r="SIA44" s="1065" t="s">
        <v>430</v>
      </c>
      <c r="SIB44" s="1065" t="s">
        <v>430</v>
      </c>
      <c r="SIC44" s="1065" t="s">
        <v>430</v>
      </c>
      <c r="SID44" s="1065" t="s">
        <v>430</v>
      </c>
      <c r="SIE44" s="1065" t="s">
        <v>430</v>
      </c>
      <c r="SIF44" s="1065" t="s">
        <v>430</v>
      </c>
      <c r="SIG44" s="1065" t="s">
        <v>430</v>
      </c>
      <c r="SIH44" s="1065" t="s">
        <v>430</v>
      </c>
      <c r="SII44" s="1065" t="s">
        <v>430</v>
      </c>
      <c r="SIJ44" s="1065" t="s">
        <v>430</v>
      </c>
      <c r="SIK44" s="1065" t="s">
        <v>430</v>
      </c>
      <c r="SIL44" s="1065" t="s">
        <v>430</v>
      </c>
      <c r="SIM44" s="1065" t="s">
        <v>430</v>
      </c>
      <c r="SIN44" s="1065" t="s">
        <v>430</v>
      </c>
      <c r="SIO44" s="1065" t="s">
        <v>430</v>
      </c>
      <c r="SIP44" s="1065" t="s">
        <v>430</v>
      </c>
      <c r="SIQ44" s="1065" t="s">
        <v>430</v>
      </c>
      <c r="SIR44" s="1065" t="s">
        <v>430</v>
      </c>
      <c r="SIS44" s="1065" t="s">
        <v>430</v>
      </c>
      <c r="SIT44" s="1065" t="s">
        <v>430</v>
      </c>
      <c r="SIU44" s="1065" t="s">
        <v>430</v>
      </c>
      <c r="SIV44" s="1065" t="s">
        <v>430</v>
      </c>
      <c r="SIW44" s="1065" t="s">
        <v>430</v>
      </c>
      <c r="SIX44" s="1065" t="s">
        <v>430</v>
      </c>
      <c r="SIY44" s="1065" t="s">
        <v>430</v>
      </c>
      <c r="SIZ44" s="1065" t="s">
        <v>430</v>
      </c>
      <c r="SJA44" s="1065" t="s">
        <v>430</v>
      </c>
      <c r="SJB44" s="1065" t="s">
        <v>430</v>
      </c>
      <c r="SJC44" s="1065" t="s">
        <v>430</v>
      </c>
      <c r="SJD44" s="1065" t="s">
        <v>430</v>
      </c>
      <c r="SJE44" s="1065" t="s">
        <v>430</v>
      </c>
      <c r="SJF44" s="1065" t="s">
        <v>430</v>
      </c>
      <c r="SJG44" s="1065" t="s">
        <v>430</v>
      </c>
      <c r="SJH44" s="1065" t="s">
        <v>430</v>
      </c>
      <c r="SJI44" s="1065" t="s">
        <v>430</v>
      </c>
      <c r="SJJ44" s="1065" t="s">
        <v>430</v>
      </c>
      <c r="SJK44" s="1065" t="s">
        <v>430</v>
      </c>
      <c r="SJL44" s="1065" t="s">
        <v>430</v>
      </c>
      <c r="SJM44" s="1065" t="s">
        <v>430</v>
      </c>
      <c r="SJN44" s="1065" t="s">
        <v>430</v>
      </c>
      <c r="SJO44" s="1065" t="s">
        <v>430</v>
      </c>
      <c r="SJP44" s="1065" t="s">
        <v>430</v>
      </c>
      <c r="SJQ44" s="1065" t="s">
        <v>430</v>
      </c>
      <c r="SJR44" s="1065" t="s">
        <v>430</v>
      </c>
      <c r="SJS44" s="1065" t="s">
        <v>430</v>
      </c>
      <c r="SJT44" s="1065" t="s">
        <v>430</v>
      </c>
      <c r="SJU44" s="1065" t="s">
        <v>430</v>
      </c>
      <c r="SJV44" s="1065" t="s">
        <v>430</v>
      </c>
      <c r="SJW44" s="1065" t="s">
        <v>430</v>
      </c>
      <c r="SJX44" s="1065" t="s">
        <v>430</v>
      </c>
      <c r="SJY44" s="1065" t="s">
        <v>430</v>
      </c>
      <c r="SJZ44" s="1065" t="s">
        <v>430</v>
      </c>
      <c r="SKA44" s="1065" t="s">
        <v>430</v>
      </c>
      <c r="SKB44" s="1065" t="s">
        <v>430</v>
      </c>
      <c r="SKC44" s="1065" t="s">
        <v>430</v>
      </c>
      <c r="SKD44" s="1065" t="s">
        <v>430</v>
      </c>
      <c r="SKE44" s="1065" t="s">
        <v>430</v>
      </c>
      <c r="SKF44" s="1065" t="s">
        <v>430</v>
      </c>
      <c r="SKG44" s="1065" t="s">
        <v>430</v>
      </c>
      <c r="SKH44" s="1065" t="s">
        <v>430</v>
      </c>
      <c r="SKI44" s="1065" t="s">
        <v>430</v>
      </c>
      <c r="SKJ44" s="1065" t="s">
        <v>430</v>
      </c>
      <c r="SKK44" s="1065" t="s">
        <v>430</v>
      </c>
      <c r="SKL44" s="1065" t="s">
        <v>430</v>
      </c>
      <c r="SKM44" s="1065" t="s">
        <v>430</v>
      </c>
      <c r="SKN44" s="1065" t="s">
        <v>430</v>
      </c>
      <c r="SKO44" s="1065" t="s">
        <v>430</v>
      </c>
      <c r="SKP44" s="1065" t="s">
        <v>430</v>
      </c>
      <c r="SKQ44" s="1065" t="s">
        <v>430</v>
      </c>
      <c r="SKR44" s="1065" t="s">
        <v>430</v>
      </c>
      <c r="SKS44" s="1065" t="s">
        <v>430</v>
      </c>
      <c r="SKT44" s="1065" t="s">
        <v>430</v>
      </c>
      <c r="SKU44" s="1065" t="s">
        <v>430</v>
      </c>
      <c r="SKV44" s="1065" t="s">
        <v>430</v>
      </c>
      <c r="SKW44" s="1065" t="s">
        <v>430</v>
      </c>
      <c r="SKX44" s="1065" t="s">
        <v>430</v>
      </c>
      <c r="SKY44" s="1065" t="s">
        <v>430</v>
      </c>
      <c r="SKZ44" s="1065" t="s">
        <v>430</v>
      </c>
      <c r="SLA44" s="1065" t="s">
        <v>430</v>
      </c>
      <c r="SLB44" s="1065" t="s">
        <v>430</v>
      </c>
      <c r="SLC44" s="1065" t="s">
        <v>430</v>
      </c>
      <c r="SLD44" s="1065" t="s">
        <v>430</v>
      </c>
      <c r="SLE44" s="1065" t="s">
        <v>430</v>
      </c>
      <c r="SLF44" s="1065" t="s">
        <v>430</v>
      </c>
      <c r="SLG44" s="1065" t="s">
        <v>430</v>
      </c>
      <c r="SLH44" s="1065" t="s">
        <v>430</v>
      </c>
      <c r="SLI44" s="1065" t="s">
        <v>430</v>
      </c>
      <c r="SLJ44" s="1065" t="s">
        <v>430</v>
      </c>
      <c r="SLK44" s="1065" t="s">
        <v>430</v>
      </c>
      <c r="SLL44" s="1065" t="s">
        <v>430</v>
      </c>
      <c r="SLM44" s="1065" t="s">
        <v>430</v>
      </c>
      <c r="SLN44" s="1065" t="s">
        <v>430</v>
      </c>
      <c r="SLO44" s="1065" t="s">
        <v>430</v>
      </c>
      <c r="SLP44" s="1065" t="s">
        <v>430</v>
      </c>
      <c r="SLQ44" s="1065" t="s">
        <v>430</v>
      </c>
      <c r="SLR44" s="1065" t="s">
        <v>430</v>
      </c>
      <c r="SLS44" s="1065" t="s">
        <v>430</v>
      </c>
      <c r="SLT44" s="1065" t="s">
        <v>430</v>
      </c>
      <c r="SLU44" s="1065" t="s">
        <v>430</v>
      </c>
      <c r="SLV44" s="1065" t="s">
        <v>430</v>
      </c>
      <c r="SLW44" s="1065" t="s">
        <v>430</v>
      </c>
      <c r="SLX44" s="1065" t="s">
        <v>430</v>
      </c>
      <c r="SLY44" s="1065" t="s">
        <v>430</v>
      </c>
      <c r="SLZ44" s="1065" t="s">
        <v>430</v>
      </c>
      <c r="SMA44" s="1065" t="s">
        <v>430</v>
      </c>
      <c r="SMB44" s="1065" t="s">
        <v>430</v>
      </c>
      <c r="SMC44" s="1065" t="s">
        <v>430</v>
      </c>
      <c r="SMD44" s="1065" t="s">
        <v>430</v>
      </c>
      <c r="SME44" s="1065" t="s">
        <v>430</v>
      </c>
      <c r="SMF44" s="1065" t="s">
        <v>430</v>
      </c>
      <c r="SMG44" s="1065" t="s">
        <v>430</v>
      </c>
      <c r="SMH44" s="1065" t="s">
        <v>430</v>
      </c>
      <c r="SMI44" s="1065" t="s">
        <v>430</v>
      </c>
      <c r="SMJ44" s="1065" t="s">
        <v>430</v>
      </c>
      <c r="SMK44" s="1065" t="s">
        <v>430</v>
      </c>
      <c r="SML44" s="1065" t="s">
        <v>430</v>
      </c>
      <c r="SMM44" s="1065" t="s">
        <v>430</v>
      </c>
      <c r="SMN44" s="1065" t="s">
        <v>430</v>
      </c>
      <c r="SMO44" s="1065" t="s">
        <v>430</v>
      </c>
      <c r="SMP44" s="1065" t="s">
        <v>430</v>
      </c>
      <c r="SMQ44" s="1065" t="s">
        <v>430</v>
      </c>
      <c r="SMR44" s="1065" t="s">
        <v>430</v>
      </c>
      <c r="SMS44" s="1065" t="s">
        <v>430</v>
      </c>
      <c r="SMT44" s="1065" t="s">
        <v>430</v>
      </c>
      <c r="SMU44" s="1065" t="s">
        <v>430</v>
      </c>
      <c r="SMV44" s="1065" t="s">
        <v>430</v>
      </c>
      <c r="SMW44" s="1065" t="s">
        <v>430</v>
      </c>
      <c r="SMX44" s="1065" t="s">
        <v>430</v>
      </c>
      <c r="SMY44" s="1065" t="s">
        <v>430</v>
      </c>
      <c r="SMZ44" s="1065" t="s">
        <v>430</v>
      </c>
      <c r="SNA44" s="1065" t="s">
        <v>430</v>
      </c>
      <c r="SNB44" s="1065" t="s">
        <v>430</v>
      </c>
      <c r="SNC44" s="1065" t="s">
        <v>430</v>
      </c>
      <c r="SND44" s="1065" t="s">
        <v>430</v>
      </c>
      <c r="SNE44" s="1065" t="s">
        <v>430</v>
      </c>
      <c r="SNF44" s="1065" t="s">
        <v>430</v>
      </c>
      <c r="SNG44" s="1065" t="s">
        <v>430</v>
      </c>
      <c r="SNH44" s="1065" t="s">
        <v>430</v>
      </c>
      <c r="SNI44" s="1065" t="s">
        <v>430</v>
      </c>
      <c r="SNJ44" s="1065" t="s">
        <v>430</v>
      </c>
      <c r="SNK44" s="1065" t="s">
        <v>430</v>
      </c>
      <c r="SNL44" s="1065" t="s">
        <v>430</v>
      </c>
      <c r="SNM44" s="1065" t="s">
        <v>430</v>
      </c>
      <c r="SNN44" s="1065" t="s">
        <v>430</v>
      </c>
      <c r="SNO44" s="1065" t="s">
        <v>430</v>
      </c>
      <c r="SNP44" s="1065" t="s">
        <v>430</v>
      </c>
      <c r="SNQ44" s="1065" t="s">
        <v>430</v>
      </c>
      <c r="SNR44" s="1065" t="s">
        <v>430</v>
      </c>
      <c r="SNS44" s="1065" t="s">
        <v>430</v>
      </c>
      <c r="SNT44" s="1065" t="s">
        <v>430</v>
      </c>
      <c r="SNU44" s="1065" t="s">
        <v>430</v>
      </c>
      <c r="SNV44" s="1065" t="s">
        <v>430</v>
      </c>
      <c r="SNW44" s="1065" t="s">
        <v>430</v>
      </c>
      <c r="SNX44" s="1065" t="s">
        <v>430</v>
      </c>
      <c r="SNY44" s="1065" t="s">
        <v>430</v>
      </c>
      <c r="SNZ44" s="1065" t="s">
        <v>430</v>
      </c>
      <c r="SOA44" s="1065" t="s">
        <v>430</v>
      </c>
      <c r="SOB44" s="1065" t="s">
        <v>430</v>
      </c>
      <c r="SOC44" s="1065" t="s">
        <v>430</v>
      </c>
      <c r="SOD44" s="1065" t="s">
        <v>430</v>
      </c>
      <c r="SOE44" s="1065" t="s">
        <v>430</v>
      </c>
      <c r="SOF44" s="1065" t="s">
        <v>430</v>
      </c>
      <c r="SOG44" s="1065" t="s">
        <v>430</v>
      </c>
      <c r="SOH44" s="1065" t="s">
        <v>430</v>
      </c>
      <c r="SOI44" s="1065" t="s">
        <v>430</v>
      </c>
      <c r="SOJ44" s="1065" t="s">
        <v>430</v>
      </c>
      <c r="SOK44" s="1065" t="s">
        <v>430</v>
      </c>
      <c r="SOL44" s="1065" t="s">
        <v>430</v>
      </c>
      <c r="SOM44" s="1065" t="s">
        <v>430</v>
      </c>
      <c r="SON44" s="1065" t="s">
        <v>430</v>
      </c>
      <c r="SOO44" s="1065" t="s">
        <v>430</v>
      </c>
      <c r="SOP44" s="1065" t="s">
        <v>430</v>
      </c>
      <c r="SOQ44" s="1065" t="s">
        <v>430</v>
      </c>
      <c r="SOR44" s="1065" t="s">
        <v>430</v>
      </c>
      <c r="SOS44" s="1065" t="s">
        <v>430</v>
      </c>
      <c r="SOT44" s="1065" t="s">
        <v>430</v>
      </c>
      <c r="SOU44" s="1065" t="s">
        <v>430</v>
      </c>
      <c r="SOV44" s="1065" t="s">
        <v>430</v>
      </c>
      <c r="SOW44" s="1065" t="s">
        <v>430</v>
      </c>
      <c r="SOX44" s="1065" t="s">
        <v>430</v>
      </c>
      <c r="SOY44" s="1065" t="s">
        <v>430</v>
      </c>
      <c r="SOZ44" s="1065" t="s">
        <v>430</v>
      </c>
      <c r="SPA44" s="1065" t="s">
        <v>430</v>
      </c>
      <c r="SPB44" s="1065" t="s">
        <v>430</v>
      </c>
      <c r="SPC44" s="1065" t="s">
        <v>430</v>
      </c>
      <c r="SPD44" s="1065" t="s">
        <v>430</v>
      </c>
      <c r="SPE44" s="1065" t="s">
        <v>430</v>
      </c>
      <c r="SPF44" s="1065" t="s">
        <v>430</v>
      </c>
      <c r="SPG44" s="1065" t="s">
        <v>430</v>
      </c>
      <c r="SPH44" s="1065" t="s">
        <v>430</v>
      </c>
      <c r="SPI44" s="1065" t="s">
        <v>430</v>
      </c>
      <c r="SPJ44" s="1065" t="s">
        <v>430</v>
      </c>
      <c r="SPK44" s="1065" t="s">
        <v>430</v>
      </c>
      <c r="SPL44" s="1065" t="s">
        <v>430</v>
      </c>
      <c r="SPM44" s="1065" t="s">
        <v>430</v>
      </c>
      <c r="SPN44" s="1065" t="s">
        <v>430</v>
      </c>
      <c r="SPO44" s="1065" t="s">
        <v>430</v>
      </c>
      <c r="SPP44" s="1065" t="s">
        <v>430</v>
      </c>
      <c r="SPQ44" s="1065" t="s">
        <v>430</v>
      </c>
      <c r="SPR44" s="1065" t="s">
        <v>430</v>
      </c>
      <c r="SPS44" s="1065" t="s">
        <v>430</v>
      </c>
      <c r="SPT44" s="1065" t="s">
        <v>430</v>
      </c>
      <c r="SPU44" s="1065" t="s">
        <v>430</v>
      </c>
      <c r="SPV44" s="1065" t="s">
        <v>430</v>
      </c>
      <c r="SPW44" s="1065" t="s">
        <v>430</v>
      </c>
      <c r="SPX44" s="1065" t="s">
        <v>430</v>
      </c>
      <c r="SPY44" s="1065" t="s">
        <v>430</v>
      </c>
      <c r="SPZ44" s="1065" t="s">
        <v>430</v>
      </c>
      <c r="SQA44" s="1065" t="s">
        <v>430</v>
      </c>
      <c r="SQB44" s="1065" t="s">
        <v>430</v>
      </c>
      <c r="SQC44" s="1065" t="s">
        <v>430</v>
      </c>
      <c r="SQD44" s="1065" t="s">
        <v>430</v>
      </c>
      <c r="SQE44" s="1065" t="s">
        <v>430</v>
      </c>
      <c r="SQF44" s="1065" t="s">
        <v>430</v>
      </c>
      <c r="SQG44" s="1065" t="s">
        <v>430</v>
      </c>
      <c r="SQH44" s="1065" t="s">
        <v>430</v>
      </c>
      <c r="SQI44" s="1065" t="s">
        <v>430</v>
      </c>
      <c r="SQJ44" s="1065" t="s">
        <v>430</v>
      </c>
      <c r="SQK44" s="1065" t="s">
        <v>430</v>
      </c>
      <c r="SQL44" s="1065" t="s">
        <v>430</v>
      </c>
      <c r="SQM44" s="1065" t="s">
        <v>430</v>
      </c>
      <c r="SQN44" s="1065" t="s">
        <v>430</v>
      </c>
      <c r="SQO44" s="1065" t="s">
        <v>430</v>
      </c>
      <c r="SQP44" s="1065" t="s">
        <v>430</v>
      </c>
      <c r="SQQ44" s="1065" t="s">
        <v>430</v>
      </c>
      <c r="SQR44" s="1065" t="s">
        <v>430</v>
      </c>
      <c r="SQS44" s="1065" t="s">
        <v>430</v>
      </c>
      <c r="SQT44" s="1065" t="s">
        <v>430</v>
      </c>
      <c r="SQU44" s="1065" t="s">
        <v>430</v>
      </c>
      <c r="SQV44" s="1065" t="s">
        <v>430</v>
      </c>
      <c r="SQW44" s="1065" t="s">
        <v>430</v>
      </c>
      <c r="SQX44" s="1065" t="s">
        <v>430</v>
      </c>
      <c r="SQY44" s="1065" t="s">
        <v>430</v>
      </c>
      <c r="SQZ44" s="1065" t="s">
        <v>430</v>
      </c>
      <c r="SRA44" s="1065" t="s">
        <v>430</v>
      </c>
      <c r="SRB44" s="1065" t="s">
        <v>430</v>
      </c>
      <c r="SRC44" s="1065" t="s">
        <v>430</v>
      </c>
      <c r="SRD44" s="1065" t="s">
        <v>430</v>
      </c>
      <c r="SRE44" s="1065" t="s">
        <v>430</v>
      </c>
      <c r="SRF44" s="1065" t="s">
        <v>430</v>
      </c>
      <c r="SRG44" s="1065" t="s">
        <v>430</v>
      </c>
      <c r="SRH44" s="1065" t="s">
        <v>430</v>
      </c>
      <c r="SRI44" s="1065" t="s">
        <v>430</v>
      </c>
      <c r="SRJ44" s="1065" t="s">
        <v>430</v>
      </c>
      <c r="SRK44" s="1065" t="s">
        <v>430</v>
      </c>
      <c r="SRL44" s="1065" t="s">
        <v>430</v>
      </c>
      <c r="SRM44" s="1065" t="s">
        <v>430</v>
      </c>
      <c r="SRN44" s="1065" t="s">
        <v>430</v>
      </c>
      <c r="SRO44" s="1065" t="s">
        <v>430</v>
      </c>
      <c r="SRP44" s="1065" t="s">
        <v>430</v>
      </c>
      <c r="SRQ44" s="1065" t="s">
        <v>430</v>
      </c>
      <c r="SRR44" s="1065" t="s">
        <v>430</v>
      </c>
      <c r="SRS44" s="1065" t="s">
        <v>430</v>
      </c>
      <c r="SRT44" s="1065" t="s">
        <v>430</v>
      </c>
      <c r="SRU44" s="1065" t="s">
        <v>430</v>
      </c>
      <c r="SRV44" s="1065" t="s">
        <v>430</v>
      </c>
      <c r="SRW44" s="1065" t="s">
        <v>430</v>
      </c>
      <c r="SRX44" s="1065" t="s">
        <v>430</v>
      </c>
      <c r="SRY44" s="1065" t="s">
        <v>430</v>
      </c>
      <c r="SRZ44" s="1065" t="s">
        <v>430</v>
      </c>
      <c r="SSA44" s="1065" t="s">
        <v>430</v>
      </c>
      <c r="SSB44" s="1065" t="s">
        <v>430</v>
      </c>
      <c r="SSC44" s="1065" t="s">
        <v>430</v>
      </c>
      <c r="SSD44" s="1065" t="s">
        <v>430</v>
      </c>
      <c r="SSE44" s="1065" t="s">
        <v>430</v>
      </c>
      <c r="SSF44" s="1065" t="s">
        <v>430</v>
      </c>
      <c r="SSG44" s="1065" t="s">
        <v>430</v>
      </c>
      <c r="SSH44" s="1065" t="s">
        <v>430</v>
      </c>
      <c r="SSI44" s="1065" t="s">
        <v>430</v>
      </c>
      <c r="SSJ44" s="1065" t="s">
        <v>430</v>
      </c>
      <c r="SSK44" s="1065" t="s">
        <v>430</v>
      </c>
      <c r="SSL44" s="1065" t="s">
        <v>430</v>
      </c>
      <c r="SSM44" s="1065" t="s">
        <v>430</v>
      </c>
      <c r="SSN44" s="1065" t="s">
        <v>430</v>
      </c>
      <c r="SSO44" s="1065" t="s">
        <v>430</v>
      </c>
      <c r="SSP44" s="1065" t="s">
        <v>430</v>
      </c>
      <c r="SSQ44" s="1065" t="s">
        <v>430</v>
      </c>
      <c r="SSR44" s="1065" t="s">
        <v>430</v>
      </c>
      <c r="SSS44" s="1065" t="s">
        <v>430</v>
      </c>
      <c r="SST44" s="1065" t="s">
        <v>430</v>
      </c>
      <c r="SSU44" s="1065" t="s">
        <v>430</v>
      </c>
      <c r="SSV44" s="1065" t="s">
        <v>430</v>
      </c>
      <c r="SSW44" s="1065" t="s">
        <v>430</v>
      </c>
      <c r="SSX44" s="1065" t="s">
        <v>430</v>
      </c>
      <c r="SSY44" s="1065" t="s">
        <v>430</v>
      </c>
      <c r="SSZ44" s="1065" t="s">
        <v>430</v>
      </c>
      <c r="STA44" s="1065" t="s">
        <v>430</v>
      </c>
      <c r="STB44" s="1065" t="s">
        <v>430</v>
      </c>
      <c r="STC44" s="1065" t="s">
        <v>430</v>
      </c>
      <c r="STD44" s="1065" t="s">
        <v>430</v>
      </c>
      <c r="STE44" s="1065" t="s">
        <v>430</v>
      </c>
      <c r="STF44" s="1065" t="s">
        <v>430</v>
      </c>
      <c r="STG44" s="1065" t="s">
        <v>430</v>
      </c>
      <c r="STH44" s="1065" t="s">
        <v>430</v>
      </c>
      <c r="STI44" s="1065" t="s">
        <v>430</v>
      </c>
      <c r="STJ44" s="1065" t="s">
        <v>430</v>
      </c>
      <c r="STK44" s="1065" t="s">
        <v>430</v>
      </c>
      <c r="STL44" s="1065" t="s">
        <v>430</v>
      </c>
      <c r="STM44" s="1065" t="s">
        <v>430</v>
      </c>
      <c r="STN44" s="1065" t="s">
        <v>430</v>
      </c>
      <c r="STO44" s="1065" t="s">
        <v>430</v>
      </c>
      <c r="STP44" s="1065" t="s">
        <v>430</v>
      </c>
      <c r="STQ44" s="1065" t="s">
        <v>430</v>
      </c>
      <c r="STR44" s="1065" t="s">
        <v>430</v>
      </c>
      <c r="STS44" s="1065" t="s">
        <v>430</v>
      </c>
      <c r="STT44" s="1065" t="s">
        <v>430</v>
      </c>
      <c r="STU44" s="1065" t="s">
        <v>430</v>
      </c>
      <c r="STV44" s="1065" t="s">
        <v>430</v>
      </c>
      <c r="STW44" s="1065" t="s">
        <v>430</v>
      </c>
      <c r="STX44" s="1065" t="s">
        <v>430</v>
      </c>
      <c r="STY44" s="1065" t="s">
        <v>430</v>
      </c>
      <c r="STZ44" s="1065" t="s">
        <v>430</v>
      </c>
      <c r="SUA44" s="1065" t="s">
        <v>430</v>
      </c>
      <c r="SUB44" s="1065" t="s">
        <v>430</v>
      </c>
      <c r="SUC44" s="1065" t="s">
        <v>430</v>
      </c>
      <c r="SUD44" s="1065" t="s">
        <v>430</v>
      </c>
      <c r="SUE44" s="1065" t="s">
        <v>430</v>
      </c>
      <c r="SUF44" s="1065" t="s">
        <v>430</v>
      </c>
      <c r="SUG44" s="1065" t="s">
        <v>430</v>
      </c>
      <c r="SUH44" s="1065" t="s">
        <v>430</v>
      </c>
      <c r="SUI44" s="1065" t="s">
        <v>430</v>
      </c>
      <c r="SUJ44" s="1065" t="s">
        <v>430</v>
      </c>
      <c r="SUK44" s="1065" t="s">
        <v>430</v>
      </c>
      <c r="SUL44" s="1065" t="s">
        <v>430</v>
      </c>
      <c r="SUM44" s="1065" t="s">
        <v>430</v>
      </c>
      <c r="SUN44" s="1065" t="s">
        <v>430</v>
      </c>
      <c r="SUO44" s="1065" t="s">
        <v>430</v>
      </c>
      <c r="SUP44" s="1065" t="s">
        <v>430</v>
      </c>
      <c r="SUQ44" s="1065" t="s">
        <v>430</v>
      </c>
      <c r="SUR44" s="1065" t="s">
        <v>430</v>
      </c>
      <c r="SUS44" s="1065" t="s">
        <v>430</v>
      </c>
      <c r="SUT44" s="1065" t="s">
        <v>430</v>
      </c>
      <c r="SUU44" s="1065" t="s">
        <v>430</v>
      </c>
      <c r="SUV44" s="1065" t="s">
        <v>430</v>
      </c>
      <c r="SUW44" s="1065" t="s">
        <v>430</v>
      </c>
      <c r="SUX44" s="1065" t="s">
        <v>430</v>
      </c>
      <c r="SUY44" s="1065" t="s">
        <v>430</v>
      </c>
      <c r="SUZ44" s="1065" t="s">
        <v>430</v>
      </c>
      <c r="SVA44" s="1065" t="s">
        <v>430</v>
      </c>
      <c r="SVB44" s="1065" t="s">
        <v>430</v>
      </c>
      <c r="SVC44" s="1065" t="s">
        <v>430</v>
      </c>
      <c r="SVD44" s="1065" t="s">
        <v>430</v>
      </c>
      <c r="SVE44" s="1065" t="s">
        <v>430</v>
      </c>
      <c r="SVF44" s="1065" t="s">
        <v>430</v>
      </c>
      <c r="SVG44" s="1065" t="s">
        <v>430</v>
      </c>
      <c r="SVH44" s="1065" t="s">
        <v>430</v>
      </c>
      <c r="SVI44" s="1065" t="s">
        <v>430</v>
      </c>
      <c r="SVJ44" s="1065" t="s">
        <v>430</v>
      </c>
      <c r="SVK44" s="1065" t="s">
        <v>430</v>
      </c>
      <c r="SVL44" s="1065" t="s">
        <v>430</v>
      </c>
      <c r="SVM44" s="1065" t="s">
        <v>430</v>
      </c>
      <c r="SVN44" s="1065" t="s">
        <v>430</v>
      </c>
      <c r="SVO44" s="1065" t="s">
        <v>430</v>
      </c>
      <c r="SVP44" s="1065" t="s">
        <v>430</v>
      </c>
      <c r="SVQ44" s="1065" t="s">
        <v>430</v>
      </c>
      <c r="SVR44" s="1065" t="s">
        <v>430</v>
      </c>
      <c r="SVS44" s="1065" t="s">
        <v>430</v>
      </c>
      <c r="SVT44" s="1065" t="s">
        <v>430</v>
      </c>
      <c r="SVU44" s="1065" t="s">
        <v>430</v>
      </c>
      <c r="SVV44" s="1065" t="s">
        <v>430</v>
      </c>
      <c r="SVW44" s="1065" t="s">
        <v>430</v>
      </c>
      <c r="SVX44" s="1065" t="s">
        <v>430</v>
      </c>
      <c r="SVY44" s="1065" t="s">
        <v>430</v>
      </c>
      <c r="SVZ44" s="1065" t="s">
        <v>430</v>
      </c>
      <c r="SWA44" s="1065" t="s">
        <v>430</v>
      </c>
      <c r="SWB44" s="1065" t="s">
        <v>430</v>
      </c>
      <c r="SWC44" s="1065" t="s">
        <v>430</v>
      </c>
      <c r="SWD44" s="1065" t="s">
        <v>430</v>
      </c>
      <c r="SWE44" s="1065" t="s">
        <v>430</v>
      </c>
      <c r="SWF44" s="1065" t="s">
        <v>430</v>
      </c>
      <c r="SWG44" s="1065" t="s">
        <v>430</v>
      </c>
      <c r="SWH44" s="1065" t="s">
        <v>430</v>
      </c>
      <c r="SWI44" s="1065" t="s">
        <v>430</v>
      </c>
      <c r="SWJ44" s="1065" t="s">
        <v>430</v>
      </c>
      <c r="SWK44" s="1065" t="s">
        <v>430</v>
      </c>
      <c r="SWL44" s="1065" t="s">
        <v>430</v>
      </c>
      <c r="SWM44" s="1065" t="s">
        <v>430</v>
      </c>
      <c r="SWN44" s="1065" t="s">
        <v>430</v>
      </c>
      <c r="SWO44" s="1065" t="s">
        <v>430</v>
      </c>
      <c r="SWP44" s="1065" t="s">
        <v>430</v>
      </c>
      <c r="SWQ44" s="1065" t="s">
        <v>430</v>
      </c>
      <c r="SWR44" s="1065" t="s">
        <v>430</v>
      </c>
      <c r="SWS44" s="1065" t="s">
        <v>430</v>
      </c>
      <c r="SWT44" s="1065" t="s">
        <v>430</v>
      </c>
      <c r="SWU44" s="1065" t="s">
        <v>430</v>
      </c>
      <c r="SWV44" s="1065" t="s">
        <v>430</v>
      </c>
      <c r="SWW44" s="1065" t="s">
        <v>430</v>
      </c>
      <c r="SWX44" s="1065" t="s">
        <v>430</v>
      </c>
      <c r="SWY44" s="1065" t="s">
        <v>430</v>
      </c>
      <c r="SWZ44" s="1065" t="s">
        <v>430</v>
      </c>
      <c r="SXA44" s="1065" t="s">
        <v>430</v>
      </c>
      <c r="SXB44" s="1065" t="s">
        <v>430</v>
      </c>
      <c r="SXC44" s="1065" t="s">
        <v>430</v>
      </c>
      <c r="SXD44" s="1065" t="s">
        <v>430</v>
      </c>
      <c r="SXE44" s="1065" t="s">
        <v>430</v>
      </c>
      <c r="SXF44" s="1065" t="s">
        <v>430</v>
      </c>
      <c r="SXG44" s="1065" t="s">
        <v>430</v>
      </c>
      <c r="SXH44" s="1065" t="s">
        <v>430</v>
      </c>
      <c r="SXI44" s="1065" t="s">
        <v>430</v>
      </c>
      <c r="SXJ44" s="1065" t="s">
        <v>430</v>
      </c>
      <c r="SXK44" s="1065" t="s">
        <v>430</v>
      </c>
      <c r="SXL44" s="1065" t="s">
        <v>430</v>
      </c>
      <c r="SXM44" s="1065" t="s">
        <v>430</v>
      </c>
      <c r="SXN44" s="1065" t="s">
        <v>430</v>
      </c>
      <c r="SXO44" s="1065" t="s">
        <v>430</v>
      </c>
      <c r="SXP44" s="1065" t="s">
        <v>430</v>
      </c>
      <c r="SXQ44" s="1065" t="s">
        <v>430</v>
      </c>
      <c r="SXR44" s="1065" t="s">
        <v>430</v>
      </c>
      <c r="SXS44" s="1065" t="s">
        <v>430</v>
      </c>
      <c r="SXT44" s="1065" t="s">
        <v>430</v>
      </c>
      <c r="SXU44" s="1065" t="s">
        <v>430</v>
      </c>
      <c r="SXV44" s="1065" t="s">
        <v>430</v>
      </c>
      <c r="SXW44" s="1065" t="s">
        <v>430</v>
      </c>
      <c r="SXX44" s="1065" t="s">
        <v>430</v>
      </c>
      <c r="SXY44" s="1065" t="s">
        <v>430</v>
      </c>
      <c r="SXZ44" s="1065" t="s">
        <v>430</v>
      </c>
      <c r="SYA44" s="1065" t="s">
        <v>430</v>
      </c>
      <c r="SYB44" s="1065" t="s">
        <v>430</v>
      </c>
      <c r="SYC44" s="1065" t="s">
        <v>430</v>
      </c>
      <c r="SYD44" s="1065" t="s">
        <v>430</v>
      </c>
      <c r="SYE44" s="1065" t="s">
        <v>430</v>
      </c>
      <c r="SYF44" s="1065" t="s">
        <v>430</v>
      </c>
      <c r="SYG44" s="1065" t="s">
        <v>430</v>
      </c>
      <c r="SYH44" s="1065" t="s">
        <v>430</v>
      </c>
      <c r="SYI44" s="1065" t="s">
        <v>430</v>
      </c>
      <c r="SYJ44" s="1065" t="s">
        <v>430</v>
      </c>
      <c r="SYK44" s="1065" t="s">
        <v>430</v>
      </c>
      <c r="SYL44" s="1065" t="s">
        <v>430</v>
      </c>
      <c r="SYM44" s="1065" t="s">
        <v>430</v>
      </c>
      <c r="SYN44" s="1065" t="s">
        <v>430</v>
      </c>
      <c r="SYO44" s="1065" t="s">
        <v>430</v>
      </c>
      <c r="SYP44" s="1065" t="s">
        <v>430</v>
      </c>
      <c r="SYQ44" s="1065" t="s">
        <v>430</v>
      </c>
      <c r="SYR44" s="1065" t="s">
        <v>430</v>
      </c>
      <c r="SYS44" s="1065" t="s">
        <v>430</v>
      </c>
      <c r="SYT44" s="1065" t="s">
        <v>430</v>
      </c>
      <c r="SYU44" s="1065" t="s">
        <v>430</v>
      </c>
      <c r="SYV44" s="1065" t="s">
        <v>430</v>
      </c>
      <c r="SYW44" s="1065" t="s">
        <v>430</v>
      </c>
      <c r="SYX44" s="1065" t="s">
        <v>430</v>
      </c>
      <c r="SYY44" s="1065" t="s">
        <v>430</v>
      </c>
      <c r="SYZ44" s="1065" t="s">
        <v>430</v>
      </c>
      <c r="SZA44" s="1065" t="s">
        <v>430</v>
      </c>
      <c r="SZB44" s="1065" t="s">
        <v>430</v>
      </c>
      <c r="SZC44" s="1065" t="s">
        <v>430</v>
      </c>
      <c r="SZD44" s="1065" t="s">
        <v>430</v>
      </c>
      <c r="SZE44" s="1065" t="s">
        <v>430</v>
      </c>
      <c r="SZF44" s="1065" t="s">
        <v>430</v>
      </c>
      <c r="SZG44" s="1065" t="s">
        <v>430</v>
      </c>
      <c r="SZH44" s="1065" t="s">
        <v>430</v>
      </c>
      <c r="SZI44" s="1065" t="s">
        <v>430</v>
      </c>
      <c r="SZJ44" s="1065" t="s">
        <v>430</v>
      </c>
      <c r="SZK44" s="1065" t="s">
        <v>430</v>
      </c>
      <c r="SZL44" s="1065" t="s">
        <v>430</v>
      </c>
      <c r="SZM44" s="1065" t="s">
        <v>430</v>
      </c>
      <c r="SZN44" s="1065" t="s">
        <v>430</v>
      </c>
      <c r="SZO44" s="1065" t="s">
        <v>430</v>
      </c>
      <c r="SZP44" s="1065" t="s">
        <v>430</v>
      </c>
      <c r="SZQ44" s="1065" t="s">
        <v>430</v>
      </c>
      <c r="SZR44" s="1065" t="s">
        <v>430</v>
      </c>
      <c r="SZS44" s="1065" t="s">
        <v>430</v>
      </c>
      <c r="SZT44" s="1065" t="s">
        <v>430</v>
      </c>
      <c r="SZU44" s="1065" t="s">
        <v>430</v>
      </c>
      <c r="SZV44" s="1065" t="s">
        <v>430</v>
      </c>
      <c r="SZW44" s="1065" t="s">
        <v>430</v>
      </c>
      <c r="SZX44" s="1065" t="s">
        <v>430</v>
      </c>
      <c r="SZY44" s="1065" t="s">
        <v>430</v>
      </c>
      <c r="SZZ44" s="1065" t="s">
        <v>430</v>
      </c>
      <c r="TAA44" s="1065" t="s">
        <v>430</v>
      </c>
      <c r="TAB44" s="1065" t="s">
        <v>430</v>
      </c>
      <c r="TAC44" s="1065" t="s">
        <v>430</v>
      </c>
      <c r="TAD44" s="1065" t="s">
        <v>430</v>
      </c>
      <c r="TAE44" s="1065" t="s">
        <v>430</v>
      </c>
      <c r="TAF44" s="1065" t="s">
        <v>430</v>
      </c>
      <c r="TAG44" s="1065" t="s">
        <v>430</v>
      </c>
      <c r="TAH44" s="1065" t="s">
        <v>430</v>
      </c>
      <c r="TAI44" s="1065" t="s">
        <v>430</v>
      </c>
      <c r="TAJ44" s="1065" t="s">
        <v>430</v>
      </c>
      <c r="TAK44" s="1065" t="s">
        <v>430</v>
      </c>
      <c r="TAL44" s="1065" t="s">
        <v>430</v>
      </c>
      <c r="TAM44" s="1065" t="s">
        <v>430</v>
      </c>
      <c r="TAN44" s="1065" t="s">
        <v>430</v>
      </c>
      <c r="TAO44" s="1065" t="s">
        <v>430</v>
      </c>
      <c r="TAP44" s="1065" t="s">
        <v>430</v>
      </c>
      <c r="TAQ44" s="1065" t="s">
        <v>430</v>
      </c>
      <c r="TAR44" s="1065" t="s">
        <v>430</v>
      </c>
      <c r="TAS44" s="1065" t="s">
        <v>430</v>
      </c>
      <c r="TAT44" s="1065" t="s">
        <v>430</v>
      </c>
      <c r="TAU44" s="1065" t="s">
        <v>430</v>
      </c>
      <c r="TAV44" s="1065" t="s">
        <v>430</v>
      </c>
      <c r="TAW44" s="1065" t="s">
        <v>430</v>
      </c>
      <c r="TAX44" s="1065" t="s">
        <v>430</v>
      </c>
      <c r="TAY44" s="1065" t="s">
        <v>430</v>
      </c>
      <c r="TAZ44" s="1065" t="s">
        <v>430</v>
      </c>
      <c r="TBA44" s="1065" t="s">
        <v>430</v>
      </c>
      <c r="TBB44" s="1065" t="s">
        <v>430</v>
      </c>
      <c r="TBC44" s="1065" t="s">
        <v>430</v>
      </c>
      <c r="TBD44" s="1065" t="s">
        <v>430</v>
      </c>
      <c r="TBE44" s="1065" t="s">
        <v>430</v>
      </c>
      <c r="TBF44" s="1065" t="s">
        <v>430</v>
      </c>
      <c r="TBG44" s="1065" t="s">
        <v>430</v>
      </c>
      <c r="TBH44" s="1065" t="s">
        <v>430</v>
      </c>
      <c r="TBI44" s="1065" t="s">
        <v>430</v>
      </c>
      <c r="TBJ44" s="1065" t="s">
        <v>430</v>
      </c>
      <c r="TBK44" s="1065" t="s">
        <v>430</v>
      </c>
      <c r="TBL44" s="1065" t="s">
        <v>430</v>
      </c>
      <c r="TBM44" s="1065" t="s">
        <v>430</v>
      </c>
      <c r="TBN44" s="1065" t="s">
        <v>430</v>
      </c>
      <c r="TBO44" s="1065" t="s">
        <v>430</v>
      </c>
      <c r="TBP44" s="1065" t="s">
        <v>430</v>
      </c>
      <c r="TBQ44" s="1065" t="s">
        <v>430</v>
      </c>
      <c r="TBR44" s="1065" t="s">
        <v>430</v>
      </c>
      <c r="TBS44" s="1065" t="s">
        <v>430</v>
      </c>
      <c r="TBT44" s="1065" t="s">
        <v>430</v>
      </c>
      <c r="TBU44" s="1065" t="s">
        <v>430</v>
      </c>
      <c r="TBV44" s="1065" t="s">
        <v>430</v>
      </c>
      <c r="TBW44" s="1065" t="s">
        <v>430</v>
      </c>
      <c r="TBX44" s="1065" t="s">
        <v>430</v>
      </c>
      <c r="TBY44" s="1065" t="s">
        <v>430</v>
      </c>
      <c r="TBZ44" s="1065" t="s">
        <v>430</v>
      </c>
      <c r="TCA44" s="1065" t="s">
        <v>430</v>
      </c>
      <c r="TCB44" s="1065" t="s">
        <v>430</v>
      </c>
      <c r="TCC44" s="1065" t="s">
        <v>430</v>
      </c>
      <c r="TCD44" s="1065" t="s">
        <v>430</v>
      </c>
      <c r="TCE44" s="1065" t="s">
        <v>430</v>
      </c>
      <c r="TCF44" s="1065" t="s">
        <v>430</v>
      </c>
      <c r="TCG44" s="1065" t="s">
        <v>430</v>
      </c>
      <c r="TCH44" s="1065" t="s">
        <v>430</v>
      </c>
      <c r="TCI44" s="1065" t="s">
        <v>430</v>
      </c>
      <c r="TCJ44" s="1065" t="s">
        <v>430</v>
      </c>
      <c r="TCK44" s="1065" t="s">
        <v>430</v>
      </c>
      <c r="TCL44" s="1065" t="s">
        <v>430</v>
      </c>
      <c r="TCM44" s="1065" t="s">
        <v>430</v>
      </c>
      <c r="TCN44" s="1065" t="s">
        <v>430</v>
      </c>
      <c r="TCO44" s="1065" t="s">
        <v>430</v>
      </c>
      <c r="TCP44" s="1065" t="s">
        <v>430</v>
      </c>
      <c r="TCQ44" s="1065" t="s">
        <v>430</v>
      </c>
      <c r="TCR44" s="1065" t="s">
        <v>430</v>
      </c>
      <c r="TCS44" s="1065" t="s">
        <v>430</v>
      </c>
      <c r="TCT44" s="1065" t="s">
        <v>430</v>
      </c>
      <c r="TCU44" s="1065" t="s">
        <v>430</v>
      </c>
      <c r="TCV44" s="1065" t="s">
        <v>430</v>
      </c>
      <c r="TCW44" s="1065" t="s">
        <v>430</v>
      </c>
      <c r="TCX44" s="1065" t="s">
        <v>430</v>
      </c>
      <c r="TCY44" s="1065" t="s">
        <v>430</v>
      </c>
      <c r="TCZ44" s="1065" t="s">
        <v>430</v>
      </c>
      <c r="TDA44" s="1065" t="s">
        <v>430</v>
      </c>
      <c r="TDB44" s="1065" t="s">
        <v>430</v>
      </c>
      <c r="TDC44" s="1065" t="s">
        <v>430</v>
      </c>
      <c r="TDD44" s="1065" t="s">
        <v>430</v>
      </c>
      <c r="TDE44" s="1065" t="s">
        <v>430</v>
      </c>
      <c r="TDF44" s="1065" t="s">
        <v>430</v>
      </c>
      <c r="TDG44" s="1065" t="s">
        <v>430</v>
      </c>
      <c r="TDH44" s="1065" t="s">
        <v>430</v>
      </c>
      <c r="TDI44" s="1065" t="s">
        <v>430</v>
      </c>
      <c r="TDJ44" s="1065" t="s">
        <v>430</v>
      </c>
      <c r="TDK44" s="1065" t="s">
        <v>430</v>
      </c>
      <c r="TDL44" s="1065" t="s">
        <v>430</v>
      </c>
      <c r="TDM44" s="1065" t="s">
        <v>430</v>
      </c>
      <c r="TDN44" s="1065" t="s">
        <v>430</v>
      </c>
      <c r="TDO44" s="1065" t="s">
        <v>430</v>
      </c>
      <c r="TDP44" s="1065" t="s">
        <v>430</v>
      </c>
      <c r="TDQ44" s="1065" t="s">
        <v>430</v>
      </c>
      <c r="TDR44" s="1065" t="s">
        <v>430</v>
      </c>
      <c r="TDS44" s="1065" t="s">
        <v>430</v>
      </c>
      <c r="TDT44" s="1065" t="s">
        <v>430</v>
      </c>
      <c r="TDU44" s="1065" t="s">
        <v>430</v>
      </c>
      <c r="TDV44" s="1065" t="s">
        <v>430</v>
      </c>
      <c r="TDW44" s="1065" t="s">
        <v>430</v>
      </c>
      <c r="TDX44" s="1065" t="s">
        <v>430</v>
      </c>
      <c r="TDY44" s="1065" t="s">
        <v>430</v>
      </c>
      <c r="TDZ44" s="1065" t="s">
        <v>430</v>
      </c>
      <c r="TEA44" s="1065" t="s">
        <v>430</v>
      </c>
      <c r="TEB44" s="1065" t="s">
        <v>430</v>
      </c>
      <c r="TEC44" s="1065" t="s">
        <v>430</v>
      </c>
      <c r="TED44" s="1065" t="s">
        <v>430</v>
      </c>
      <c r="TEE44" s="1065" t="s">
        <v>430</v>
      </c>
      <c r="TEF44" s="1065" t="s">
        <v>430</v>
      </c>
      <c r="TEG44" s="1065" t="s">
        <v>430</v>
      </c>
      <c r="TEH44" s="1065" t="s">
        <v>430</v>
      </c>
      <c r="TEI44" s="1065" t="s">
        <v>430</v>
      </c>
      <c r="TEJ44" s="1065" t="s">
        <v>430</v>
      </c>
      <c r="TEK44" s="1065" t="s">
        <v>430</v>
      </c>
      <c r="TEL44" s="1065" t="s">
        <v>430</v>
      </c>
      <c r="TEM44" s="1065" t="s">
        <v>430</v>
      </c>
      <c r="TEN44" s="1065" t="s">
        <v>430</v>
      </c>
      <c r="TEO44" s="1065" t="s">
        <v>430</v>
      </c>
      <c r="TEP44" s="1065" t="s">
        <v>430</v>
      </c>
      <c r="TEQ44" s="1065" t="s">
        <v>430</v>
      </c>
      <c r="TER44" s="1065" t="s">
        <v>430</v>
      </c>
      <c r="TES44" s="1065" t="s">
        <v>430</v>
      </c>
      <c r="TET44" s="1065" t="s">
        <v>430</v>
      </c>
      <c r="TEU44" s="1065" t="s">
        <v>430</v>
      </c>
      <c r="TEV44" s="1065" t="s">
        <v>430</v>
      </c>
      <c r="TEW44" s="1065" t="s">
        <v>430</v>
      </c>
      <c r="TEX44" s="1065" t="s">
        <v>430</v>
      </c>
      <c r="TEY44" s="1065" t="s">
        <v>430</v>
      </c>
      <c r="TEZ44" s="1065" t="s">
        <v>430</v>
      </c>
      <c r="TFA44" s="1065" t="s">
        <v>430</v>
      </c>
      <c r="TFB44" s="1065" t="s">
        <v>430</v>
      </c>
      <c r="TFC44" s="1065" t="s">
        <v>430</v>
      </c>
      <c r="TFD44" s="1065" t="s">
        <v>430</v>
      </c>
      <c r="TFE44" s="1065" t="s">
        <v>430</v>
      </c>
      <c r="TFF44" s="1065" t="s">
        <v>430</v>
      </c>
      <c r="TFG44" s="1065" t="s">
        <v>430</v>
      </c>
      <c r="TFH44" s="1065" t="s">
        <v>430</v>
      </c>
      <c r="TFI44" s="1065" t="s">
        <v>430</v>
      </c>
      <c r="TFJ44" s="1065" t="s">
        <v>430</v>
      </c>
      <c r="TFK44" s="1065" t="s">
        <v>430</v>
      </c>
      <c r="TFL44" s="1065" t="s">
        <v>430</v>
      </c>
      <c r="TFM44" s="1065" t="s">
        <v>430</v>
      </c>
      <c r="TFN44" s="1065" t="s">
        <v>430</v>
      </c>
      <c r="TFO44" s="1065" t="s">
        <v>430</v>
      </c>
      <c r="TFP44" s="1065" t="s">
        <v>430</v>
      </c>
      <c r="TFQ44" s="1065" t="s">
        <v>430</v>
      </c>
      <c r="TFR44" s="1065" t="s">
        <v>430</v>
      </c>
      <c r="TFS44" s="1065" t="s">
        <v>430</v>
      </c>
      <c r="TFT44" s="1065" t="s">
        <v>430</v>
      </c>
      <c r="TFU44" s="1065" t="s">
        <v>430</v>
      </c>
      <c r="TFV44" s="1065" t="s">
        <v>430</v>
      </c>
      <c r="TFW44" s="1065" t="s">
        <v>430</v>
      </c>
      <c r="TFX44" s="1065" t="s">
        <v>430</v>
      </c>
      <c r="TFY44" s="1065" t="s">
        <v>430</v>
      </c>
      <c r="TFZ44" s="1065" t="s">
        <v>430</v>
      </c>
      <c r="TGA44" s="1065" t="s">
        <v>430</v>
      </c>
      <c r="TGB44" s="1065" t="s">
        <v>430</v>
      </c>
      <c r="TGC44" s="1065" t="s">
        <v>430</v>
      </c>
      <c r="TGD44" s="1065" t="s">
        <v>430</v>
      </c>
      <c r="TGE44" s="1065" t="s">
        <v>430</v>
      </c>
      <c r="TGF44" s="1065" t="s">
        <v>430</v>
      </c>
      <c r="TGG44" s="1065" t="s">
        <v>430</v>
      </c>
      <c r="TGH44" s="1065" t="s">
        <v>430</v>
      </c>
      <c r="TGI44" s="1065" t="s">
        <v>430</v>
      </c>
      <c r="TGJ44" s="1065" t="s">
        <v>430</v>
      </c>
      <c r="TGK44" s="1065" t="s">
        <v>430</v>
      </c>
      <c r="TGL44" s="1065" t="s">
        <v>430</v>
      </c>
      <c r="TGM44" s="1065" t="s">
        <v>430</v>
      </c>
      <c r="TGN44" s="1065" t="s">
        <v>430</v>
      </c>
      <c r="TGO44" s="1065" t="s">
        <v>430</v>
      </c>
      <c r="TGP44" s="1065" t="s">
        <v>430</v>
      </c>
      <c r="TGQ44" s="1065" t="s">
        <v>430</v>
      </c>
      <c r="TGR44" s="1065" t="s">
        <v>430</v>
      </c>
      <c r="TGS44" s="1065" t="s">
        <v>430</v>
      </c>
      <c r="TGT44" s="1065" t="s">
        <v>430</v>
      </c>
      <c r="TGU44" s="1065" t="s">
        <v>430</v>
      </c>
      <c r="TGV44" s="1065" t="s">
        <v>430</v>
      </c>
      <c r="TGW44" s="1065" t="s">
        <v>430</v>
      </c>
      <c r="TGX44" s="1065" t="s">
        <v>430</v>
      </c>
      <c r="TGY44" s="1065" t="s">
        <v>430</v>
      </c>
      <c r="TGZ44" s="1065" t="s">
        <v>430</v>
      </c>
      <c r="THA44" s="1065" t="s">
        <v>430</v>
      </c>
      <c r="THB44" s="1065" t="s">
        <v>430</v>
      </c>
      <c r="THC44" s="1065" t="s">
        <v>430</v>
      </c>
      <c r="THD44" s="1065" t="s">
        <v>430</v>
      </c>
      <c r="THE44" s="1065" t="s">
        <v>430</v>
      </c>
      <c r="THF44" s="1065" t="s">
        <v>430</v>
      </c>
      <c r="THG44" s="1065" t="s">
        <v>430</v>
      </c>
      <c r="THH44" s="1065" t="s">
        <v>430</v>
      </c>
      <c r="THI44" s="1065" t="s">
        <v>430</v>
      </c>
      <c r="THJ44" s="1065" t="s">
        <v>430</v>
      </c>
      <c r="THK44" s="1065" t="s">
        <v>430</v>
      </c>
      <c r="THL44" s="1065" t="s">
        <v>430</v>
      </c>
      <c r="THM44" s="1065" t="s">
        <v>430</v>
      </c>
      <c r="THN44" s="1065" t="s">
        <v>430</v>
      </c>
      <c r="THO44" s="1065" t="s">
        <v>430</v>
      </c>
      <c r="THP44" s="1065" t="s">
        <v>430</v>
      </c>
      <c r="THQ44" s="1065" t="s">
        <v>430</v>
      </c>
      <c r="THR44" s="1065" t="s">
        <v>430</v>
      </c>
      <c r="THS44" s="1065" t="s">
        <v>430</v>
      </c>
      <c r="THT44" s="1065" t="s">
        <v>430</v>
      </c>
      <c r="THU44" s="1065" t="s">
        <v>430</v>
      </c>
      <c r="THV44" s="1065" t="s">
        <v>430</v>
      </c>
      <c r="THW44" s="1065" t="s">
        <v>430</v>
      </c>
      <c r="THX44" s="1065" t="s">
        <v>430</v>
      </c>
      <c r="THY44" s="1065" t="s">
        <v>430</v>
      </c>
      <c r="THZ44" s="1065" t="s">
        <v>430</v>
      </c>
      <c r="TIA44" s="1065" t="s">
        <v>430</v>
      </c>
      <c r="TIB44" s="1065" t="s">
        <v>430</v>
      </c>
      <c r="TIC44" s="1065" t="s">
        <v>430</v>
      </c>
      <c r="TID44" s="1065" t="s">
        <v>430</v>
      </c>
      <c r="TIE44" s="1065" t="s">
        <v>430</v>
      </c>
      <c r="TIF44" s="1065" t="s">
        <v>430</v>
      </c>
      <c r="TIG44" s="1065" t="s">
        <v>430</v>
      </c>
      <c r="TIH44" s="1065" t="s">
        <v>430</v>
      </c>
      <c r="TII44" s="1065" t="s">
        <v>430</v>
      </c>
      <c r="TIJ44" s="1065" t="s">
        <v>430</v>
      </c>
      <c r="TIK44" s="1065" t="s">
        <v>430</v>
      </c>
      <c r="TIL44" s="1065" t="s">
        <v>430</v>
      </c>
      <c r="TIM44" s="1065" t="s">
        <v>430</v>
      </c>
      <c r="TIN44" s="1065" t="s">
        <v>430</v>
      </c>
      <c r="TIO44" s="1065" t="s">
        <v>430</v>
      </c>
      <c r="TIP44" s="1065" t="s">
        <v>430</v>
      </c>
      <c r="TIQ44" s="1065" t="s">
        <v>430</v>
      </c>
      <c r="TIR44" s="1065" t="s">
        <v>430</v>
      </c>
      <c r="TIS44" s="1065" t="s">
        <v>430</v>
      </c>
      <c r="TIT44" s="1065" t="s">
        <v>430</v>
      </c>
      <c r="TIU44" s="1065" t="s">
        <v>430</v>
      </c>
      <c r="TIV44" s="1065" t="s">
        <v>430</v>
      </c>
      <c r="TIW44" s="1065" t="s">
        <v>430</v>
      </c>
      <c r="TIX44" s="1065" t="s">
        <v>430</v>
      </c>
      <c r="TIY44" s="1065" t="s">
        <v>430</v>
      </c>
      <c r="TIZ44" s="1065" t="s">
        <v>430</v>
      </c>
      <c r="TJA44" s="1065" t="s">
        <v>430</v>
      </c>
      <c r="TJB44" s="1065" t="s">
        <v>430</v>
      </c>
      <c r="TJC44" s="1065" t="s">
        <v>430</v>
      </c>
      <c r="TJD44" s="1065" t="s">
        <v>430</v>
      </c>
      <c r="TJE44" s="1065" t="s">
        <v>430</v>
      </c>
      <c r="TJF44" s="1065" t="s">
        <v>430</v>
      </c>
      <c r="TJG44" s="1065" t="s">
        <v>430</v>
      </c>
      <c r="TJH44" s="1065" t="s">
        <v>430</v>
      </c>
      <c r="TJI44" s="1065" t="s">
        <v>430</v>
      </c>
      <c r="TJJ44" s="1065" t="s">
        <v>430</v>
      </c>
      <c r="TJK44" s="1065" t="s">
        <v>430</v>
      </c>
      <c r="TJL44" s="1065" t="s">
        <v>430</v>
      </c>
      <c r="TJM44" s="1065" t="s">
        <v>430</v>
      </c>
      <c r="TJN44" s="1065" t="s">
        <v>430</v>
      </c>
      <c r="TJO44" s="1065" t="s">
        <v>430</v>
      </c>
      <c r="TJP44" s="1065" t="s">
        <v>430</v>
      </c>
      <c r="TJQ44" s="1065" t="s">
        <v>430</v>
      </c>
      <c r="TJR44" s="1065" t="s">
        <v>430</v>
      </c>
      <c r="TJS44" s="1065" t="s">
        <v>430</v>
      </c>
      <c r="TJT44" s="1065" t="s">
        <v>430</v>
      </c>
      <c r="TJU44" s="1065" t="s">
        <v>430</v>
      </c>
      <c r="TJV44" s="1065" t="s">
        <v>430</v>
      </c>
      <c r="TJW44" s="1065" t="s">
        <v>430</v>
      </c>
      <c r="TJX44" s="1065" t="s">
        <v>430</v>
      </c>
      <c r="TJY44" s="1065" t="s">
        <v>430</v>
      </c>
      <c r="TJZ44" s="1065" t="s">
        <v>430</v>
      </c>
      <c r="TKA44" s="1065" t="s">
        <v>430</v>
      </c>
      <c r="TKB44" s="1065" t="s">
        <v>430</v>
      </c>
      <c r="TKC44" s="1065" t="s">
        <v>430</v>
      </c>
      <c r="TKD44" s="1065" t="s">
        <v>430</v>
      </c>
      <c r="TKE44" s="1065" t="s">
        <v>430</v>
      </c>
      <c r="TKF44" s="1065" t="s">
        <v>430</v>
      </c>
      <c r="TKG44" s="1065" t="s">
        <v>430</v>
      </c>
      <c r="TKH44" s="1065" t="s">
        <v>430</v>
      </c>
      <c r="TKI44" s="1065" t="s">
        <v>430</v>
      </c>
      <c r="TKJ44" s="1065" t="s">
        <v>430</v>
      </c>
      <c r="TKK44" s="1065" t="s">
        <v>430</v>
      </c>
      <c r="TKL44" s="1065" t="s">
        <v>430</v>
      </c>
      <c r="TKM44" s="1065" t="s">
        <v>430</v>
      </c>
      <c r="TKN44" s="1065" t="s">
        <v>430</v>
      </c>
      <c r="TKO44" s="1065" t="s">
        <v>430</v>
      </c>
      <c r="TKP44" s="1065" t="s">
        <v>430</v>
      </c>
      <c r="TKQ44" s="1065" t="s">
        <v>430</v>
      </c>
      <c r="TKR44" s="1065" t="s">
        <v>430</v>
      </c>
      <c r="TKS44" s="1065" t="s">
        <v>430</v>
      </c>
      <c r="TKT44" s="1065" t="s">
        <v>430</v>
      </c>
      <c r="TKU44" s="1065" t="s">
        <v>430</v>
      </c>
      <c r="TKV44" s="1065" t="s">
        <v>430</v>
      </c>
      <c r="TKW44" s="1065" t="s">
        <v>430</v>
      </c>
      <c r="TKX44" s="1065" t="s">
        <v>430</v>
      </c>
      <c r="TKY44" s="1065" t="s">
        <v>430</v>
      </c>
      <c r="TKZ44" s="1065" t="s">
        <v>430</v>
      </c>
      <c r="TLA44" s="1065" t="s">
        <v>430</v>
      </c>
      <c r="TLB44" s="1065" t="s">
        <v>430</v>
      </c>
      <c r="TLC44" s="1065" t="s">
        <v>430</v>
      </c>
      <c r="TLD44" s="1065" t="s">
        <v>430</v>
      </c>
      <c r="TLE44" s="1065" t="s">
        <v>430</v>
      </c>
      <c r="TLF44" s="1065" t="s">
        <v>430</v>
      </c>
      <c r="TLG44" s="1065" t="s">
        <v>430</v>
      </c>
      <c r="TLH44" s="1065" t="s">
        <v>430</v>
      </c>
      <c r="TLI44" s="1065" t="s">
        <v>430</v>
      </c>
      <c r="TLJ44" s="1065" t="s">
        <v>430</v>
      </c>
      <c r="TLK44" s="1065" t="s">
        <v>430</v>
      </c>
      <c r="TLL44" s="1065" t="s">
        <v>430</v>
      </c>
      <c r="TLM44" s="1065" t="s">
        <v>430</v>
      </c>
      <c r="TLN44" s="1065" t="s">
        <v>430</v>
      </c>
      <c r="TLO44" s="1065" t="s">
        <v>430</v>
      </c>
      <c r="TLP44" s="1065" t="s">
        <v>430</v>
      </c>
      <c r="TLQ44" s="1065" t="s">
        <v>430</v>
      </c>
      <c r="TLR44" s="1065" t="s">
        <v>430</v>
      </c>
      <c r="TLS44" s="1065" t="s">
        <v>430</v>
      </c>
      <c r="TLT44" s="1065" t="s">
        <v>430</v>
      </c>
      <c r="TLU44" s="1065" t="s">
        <v>430</v>
      </c>
      <c r="TLV44" s="1065" t="s">
        <v>430</v>
      </c>
      <c r="TLW44" s="1065" t="s">
        <v>430</v>
      </c>
      <c r="TLX44" s="1065" t="s">
        <v>430</v>
      </c>
      <c r="TLY44" s="1065" t="s">
        <v>430</v>
      </c>
      <c r="TLZ44" s="1065" t="s">
        <v>430</v>
      </c>
      <c r="TMA44" s="1065" t="s">
        <v>430</v>
      </c>
      <c r="TMB44" s="1065" t="s">
        <v>430</v>
      </c>
      <c r="TMC44" s="1065" t="s">
        <v>430</v>
      </c>
      <c r="TMD44" s="1065" t="s">
        <v>430</v>
      </c>
      <c r="TME44" s="1065" t="s">
        <v>430</v>
      </c>
      <c r="TMF44" s="1065" t="s">
        <v>430</v>
      </c>
      <c r="TMG44" s="1065" t="s">
        <v>430</v>
      </c>
      <c r="TMH44" s="1065" t="s">
        <v>430</v>
      </c>
      <c r="TMI44" s="1065" t="s">
        <v>430</v>
      </c>
      <c r="TMJ44" s="1065" t="s">
        <v>430</v>
      </c>
      <c r="TMK44" s="1065" t="s">
        <v>430</v>
      </c>
      <c r="TML44" s="1065" t="s">
        <v>430</v>
      </c>
      <c r="TMM44" s="1065" t="s">
        <v>430</v>
      </c>
      <c r="TMN44" s="1065" t="s">
        <v>430</v>
      </c>
      <c r="TMO44" s="1065" t="s">
        <v>430</v>
      </c>
      <c r="TMP44" s="1065" t="s">
        <v>430</v>
      </c>
      <c r="TMQ44" s="1065" t="s">
        <v>430</v>
      </c>
      <c r="TMR44" s="1065" t="s">
        <v>430</v>
      </c>
      <c r="TMS44" s="1065" t="s">
        <v>430</v>
      </c>
      <c r="TMT44" s="1065" t="s">
        <v>430</v>
      </c>
      <c r="TMU44" s="1065" t="s">
        <v>430</v>
      </c>
      <c r="TMV44" s="1065" t="s">
        <v>430</v>
      </c>
      <c r="TMW44" s="1065" t="s">
        <v>430</v>
      </c>
      <c r="TMX44" s="1065" t="s">
        <v>430</v>
      </c>
      <c r="TMY44" s="1065" t="s">
        <v>430</v>
      </c>
      <c r="TMZ44" s="1065" t="s">
        <v>430</v>
      </c>
      <c r="TNA44" s="1065" t="s">
        <v>430</v>
      </c>
      <c r="TNB44" s="1065" t="s">
        <v>430</v>
      </c>
      <c r="TNC44" s="1065" t="s">
        <v>430</v>
      </c>
      <c r="TND44" s="1065" t="s">
        <v>430</v>
      </c>
      <c r="TNE44" s="1065" t="s">
        <v>430</v>
      </c>
      <c r="TNF44" s="1065" t="s">
        <v>430</v>
      </c>
      <c r="TNG44" s="1065" t="s">
        <v>430</v>
      </c>
      <c r="TNH44" s="1065" t="s">
        <v>430</v>
      </c>
      <c r="TNI44" s="1065" t="s">
        <v>430</v>
      </c>
      <c r="TNJ44" s="1065" t="s">
        <v>430</v>
      </c>
      <c r="TNK44" s="1065" t="s">
        <v>430</v>
      </c>
      <c r="TNL44" s="1065" t="s">
        <v>430</v>
      </c>
      <c r="TNM44" s="1065" t="s">
        <v>430</v>
      </c>
      <c r="TNN44" s="1065" t="s">
        <v>430</v>
      </c>
      <c r="TNO44" s="1065" t="s">
        <v>430</v>
      </c>
      <c r="TNP44" s="1065" t="s">
        <v>430</v>
      </c>
      <c r="TNQ44" s="1065" t="s">
        <v>430</v>
      </c>
      <c r="TNR44" s="1065" t="s">
        <v>430</v>
      </c>
      <c r="TNS44" s="1065" t="s">
        <v>430</v>
      </c>
      <c r="TNT44" s="1065" t="s">
        <v>430</v>
      </c>
      <c r="TNU44" s="1065" t="s">
        <v>430</v>
      </c>
      <c r="TNV44" s="1065" t="s">
        <v>430</v>
      </c>
      <c r="TNW44" s="1065" t="s">
        <v>430</v>
      </c>
      <c r="TNX44" s="1065" t="s">
        <v>430</v>
      </c>
      <c r="TNY44" s="1065" t="s">
        <v>430</v>
      </c>
      <c r="TNZ44" s="1065" t="s">
        <v>430</v>
      </c>
      <c r="TOA44" s="1065" t="s">
        <v>430</v>
      </c>
      <c r="TOB44" s="1065" t="s">
        <v>430</v>
      </c>
      <c r="TOC44" s="1065" t="s">
        <v>430</v>
      </c>
      <c r="TOD44" s="1065" t="s">
        <v>430</v>
      </c>
      <c r="TOE44" s="1065" t="s">
        <v>430</v>
      </c>
      <c r="TOF44" s="1065" t="s">
        <v>430</v>
      </c>
      <c r="TOG44" s="1065" t="s">
        <v>430</v>
      </c>
      <c r="TOH44" s="1065" t="s">
        <v>430</v>
      </c>
      <c r="TOI44" s="1065" t="s">
        <v>430</v>
      </c>
      <c r="TOJ44" s="1065" t="s">
        <v>430</v>
      </c>
      <c r="TOK44" s="1065" t="s">
        <v>430</v>
      </c>
      <c r="TOL44" s="1065" t="s">
        <v>430</v>
      </c>
      <c r="TOM44" s="1065" t="s">
        <v>430</v>
      </c>
      <c r="TON44" s="1065" t="s">
        <v>430</v>
      </c>
      <c r="TOO44" s="1065" t="s">
        <v>430</v>
      </c>
      <c r="TOP44" s="1065" t="s">
        <v>430</v>
      </c>
      <c r="TOQ44" s="1065" t="s">
        <v>430</v>
      </c>
      <c r="TOR44" s="1065" t="s">
        <v>430</v>
      </c>
      <c r="TOS44" s="1065" t="s">
        <v>430</v>
      </c>
      <c r="TOT44" s="1065" t="s">
        <v>430</v>
      </c>
      <c r="TOU44" s="1065" t="s">
        <v>430</v>
      </c>
      <c r="TOV44" s="1065" t="s">
        <v>430</v>
      </c>
      <c r="TOW44" s="1065" t="s">
        <v>430</v>
      </c>
      <c r="TOX44" s="1065" t="s">
        <v>430</v>
      </c>
      <c r="TOY44" s="1065" t="s">
        <v>430</v>
      </c>
      <c r="TOZ44" s="1065" t="s">
        <v>430</v>
      </c>
      <c r="TPA44" s="1065" t="s">
        <v>430</v>
      </c>
      <c r="TPB44" s="1065" t="s">
        <v>430</v>
      </c>
      <c r="TPC44" s="1065" t="s">
        <v>430</v>
      </c>
      <c r="TPD44" s="1065" t="s">
        <v>430</v>
      </c>
      <c r="TPE44" s="1065" t="s">
        <v>430</v>
      </c>
      <c r="TPF44" s="1065" t="s">
        <v>430</v>
      </c>
      <c r="TPG44" s="1065" t="s">
        <v>430</v>
      </c>
      <c r="TPH44" s="1065" t="s">
        <v>430</v>
      </c>
      <c r="TPI44" s="1065" t="s">
        <v>430</v>
      </c>
      <c r="TPJ44" s="1065" t="s">
        <v>430</v>
      </c>
      <c r="TPK44" s="1065" t="s">
        <v>430</v>
      </c>
      <c r="TPL44" s="1065" t="s">
        <v>430</v>
      </c>
      <c r="TPM44" s="1065" t="s">
        <v>430</v>
      </c>
      <c r="TPN44" s="1065" t="s">
        <v>430</v>
      </c>
      <c r="TPO44" s="1065" t="s">
        <v>430</v>
      </c>
      <c r="TPP44" s="1065" t="s">
        <v>430</v>
      </c>
      <c r="TPQ44" s="1065" t="s">
        <v>430</v>
      </c>
      <c r="TPR44" s="1065" t="s">
        <v>430</v>
      </c>
      <c r="TPS44" s="1065" t="s">
        <v>430</v>
      </c>
      <c r="TPT44" s="1065" t="s">
        <v>430</v>
      </c>
      <c r="TPU44" s="1065" t="s">
        <v>430</v>
      </c>
      <c r="TPV44" s="1065" t="s">
        <v>430</v>
      </c>
      <c r="TPW44" s="1065" t="s">
        <v>430</v>
      </c>
      <c r="TPX44" s="1065" t="s">
        <v>430</v>
      </c>
      <c r="TPY44" s="1065" t="s">
        <v>430</v>
      </c>
      <c r="TPZ44" s="1065" t="s">
        <v>430</v>
      </c>
      <c r="TQA44" s="1065" t="s">
        <v>430</v>
      </c>
      <c r="TQB44" s="1065" t="s">
        <v>430</v>
      </c>
      <c r="TQC44" s="1065" t="s">
        <v>430</v>
      </c>
      <c r="TQD44" s="1065" t="s">
        <v>430</v>
      </c>
      <c r="TQE44" s="1065" t="s">
        <v>430</v>
      </c>
      <c r="TQF44" s="1065" t="s">
        <v>430</v>
      </c>
      <c r="TQG44" s="1065" t="s">
        <v>430</v>
      </c>
      <c r="TQH44" s="1065" t="s">
        <v>430</v>
      </c>
      <c r="TQI44" s="1065" t="s">
        <v>430</v>
      </c>
      <c r="TQJ44" s="1065" t="s">
        <v>430</v>
      </c>
      <c r="TQK44" s="1065" t="s">
        <v>430</v>
      </c>
      <c r="TQL44" s="1065" t="s">
        <v>430</v>
      </c>
      <c r="TQM44" s="1065" t="s">
        <v>430</v>
      </c>
      <c r="TQN44" s="1065" t="s">
        <v>430</v>
      </c>
      <c r="TQO44" s="1065" t="s">
        <v>430</v>
      </c>
      <c r="TQP44" s="1065" t="s">
        <v>430</v>
      </c>
      <c r="TQQ44" s="1065" t="s">
        <v>430</v>
      </c>
      <c r="TQR44" s="1065" t="s">
        <v>430</v>
      </c>
      <c r="TQS44" s="1065" t="s">
        <v>430</v>
      </c>
      <c r="TQT44" s="1065" t="s">
        <v>430</v>
      </c>
      <c r="TQU44" s="1065" t="s">
        <v>430</v>
      </c>
      <c r="TQV44" s="1065" t="s">
        <v>430</v>
      </c>
      <c r="TQW44" s="1065" t="s">
        <v>430</v>
      </c>
      <c r="TQX44" s="1065" t="s">
        <v>430</v>
      </c>
      <c r="TQY44" s="1065" t="s">
        <v>430</v>
      </c>
      <c r="TQZ44" s="1065" t="s">
        <v>430</v>
      </c>
      <c r="TRA44" s="1065" t="s">
        <v>430</v>
      </c>
      <c r="TRB44" s="1065" t="s">
        <v>430</v>
      </c>
      <c r="TRC44" s="1065" t="s">
        <v>430</v>
      </c>
      <c r="TRD44" s="1065" t="s">
        <v>430</v>
      </c>
      <c r="TRE44" s="1065" t="s">
        <v>430</v>
      </c>
      <c r="TRF44" s="1065" t="s">
        <v>430</v>
      </c>
      <c r="TRG44" s="1065" t="s">
        <v>430</v>
      </c>
      <c r="TRH44" s="1065" t="s">
        <v>430</v>
      </c>
      <c r="TRI44" s="1065" t="s">
        <v>430</v>
      </c>
      <c r="TRJ44" s="1065" t="s">
        <v>430</v>
      </c>
      <c r="TRK44" s="1065" t="s">
        <v>430</v>
      </c>
      <c r="TRL44" s="1065" t="s">
        <v>430</v>
      </c>
      <c r="TRM44" s="1065" t="s">
        <v>430</v>
      </c>
      <c r="TRN44" s="1065" t="s">
        <v>430</v>
      </c>
      <c r="TRO44" s="1065" t="s">
        <v>430</v>
      </c>
      <c r="TRP44" s="1065" t="s">
        <v>430</v>
      </c>
      <c r="TRQ44" s="1065" t="s">
        <v>430</v>
      </c>
      <c r="TRR44" s="1065" t="s">
        <v>430</v>
      </c>
      <c r="TRS44" s="1065" t="s">
        <v>430</v>
      </c>
      <c r="TRT44" s="1065" t="s">
        <v>430</v>
      </c>
      <c r="TRU44" s="1065" t="s">
        <v>430</v>
      </c>
      <c r="TRV44" s="1065" t="s">
        <v>430</v>
      </c>
      <c r="TRW44" s="1065" t="s">
        <v>430</v>
      </c>
      <c r="TRX44" s="1065" t="s">
        <v>430</v>
      </c>
      <c r="TRY44" s="1065" t="s">
        <v>430</v>
      </c>
      <c r="TRZ44" s="1065" t="s">
        <v>430</v>
      </c>
      <c r="TSA44" s="1065" t="s">
        <v>430</v>
      </c>
      <c r="TSB44" s="1065" t="s">
        <v>430</v>
      </c>
      <c r="TSC44" s="1065" t="s">
        <v>430</v>
      </c>
      <c r="TSD44" s="1065" t="s">
        <v>430</v>
      </c>
      <c r="TSE44" s="1065" t="s">
        <v>430</v>
      </c>
      <c r="TSF44" s="1065" t="s">
        <v>430</v>
      </c>
      <c r="TSG44" s="1065" t="s">
        <v>430</v>
      </c>
      <c r="TSH44" s="1065" t="s">
        <v>430</v>
      </c>
      <c r="TSI44" s="1065" t="s">
        <v>430</v>
      </c>
      <c r="TSJ44" s="1065" t="s">
        <v>430</v>
      </c>
      <c r="TSK44" s="1065" t="s">
        <v>430</v>
      </c>
      <c r="TSL44" s="1065" t="s">
        <v>430</v>
      </c>
      <c r="TSM44" s="1065" t="s">
        <v>430</v>
      </c>
      <c r="TSN44" s="1065" t="s">
        <v>430</v>
      </c>
      <c r="TSO44" s="1065" t="s">
        <v>430</v>
      </c>
      <c r="TSP44" s="1065" t="s">
        <v>430</v>
      </c>
      <c r="TSQ44" s="1065" t="s">
        <v>430</v>
      </c>
      <c r="TSR44" s="1065" t="s">
        <v>430</v>
      </c>
      <c r="TSS44" s="1065" t="s">
        <v>430</v>
      </c>
      <c r="TST44" s="1065" t="s">
        <v>430</v>
      </c>
      <c r="TSU44" s="1065" t="s">
        <v>430</v>
      </c>
      <c r="TSV44" s="1065" t="s">
        <v>430</v>
      </c>
      <c r="TSW44" s="1065" t="s">
        <v>430</v>
      </c>
      <c r="TSX44" s="1065" t="s">
        <v>430</v>
      </c>
      <c r="TSY44" s="1065" t="s">
        <v>430</v>
      </c>
      <c r="TSZ44" s="1065" t="s">
        <v>430</v>
      </c>
      <c r="TTA44" s="1065" t="s">
        <v>430</v>
      </c>
      <c r="TTB44" s="1065" t="s">
        <v>430</v>
      </c>
      <c r="TTC44" s="1065" t="s">
        <v>430</v>
      </c>
      <c r="TTD44" s="1065" t="s">
        <v>430</v>
      </c>
      <c r="TTE44" s="1065" t="s">
        <v>430</v>
      </c>
      <c r="TTF44" s="1065" t="s">
        <v>430</v>
      </c>
      <c r="TTG44" s="1065" t="s">
        <v>430</v>
      </c>
      <c r="TTH44" s="1065" t="s">
        <v>430</v>
      </c>
      <c r="TTI44" s="1065" t="s">
        <v>430</v>
      </c>
      <c r="TTJ44" s="1065" t="s">
        <v>430</v>
      </c>
      <c r="TTK44" s="1065" t="s">
        <v>430</v>
      </c>
      <c r="TTL44" s="1065" t="s">
        <v>430</v>
      </c>
      <c r="TTM44" s="1065" t="s">
        <v>430</v>
      </c>
      <c r="TTN44" s="1065" t="s">
        <v>430</v>
      </c>
      <c r="TTO44" s="1065" t="s">
        <v>430</v>
      </c>
      <c r="TTP44" s="1065" t="s">
        <v>430</v>
      </c>
      <c r="TTQ44" s="1065" t="s">
        <v>430</v>
      </c>
      <c r="TTR44" s="1065" t="s">
        <v>430</v>
      </c>
      <c r="TTS44" s="1065" t="s">
        <v>430</v>
      </c>
      <c r="TTT44" s="1065" t="s">
        <v>430</v>
      </c>
      <c r="TTU44" s="1065" t="s">
        <v>430</v>
      </c>
      <c r="TTV44" s="1065" t="s">
        <v>430</v>
      </c>
      <c r="TTW44" s="1065" t="s">
        <v>430</v>
      </c>
      <c r="TTX44" s="1065" t="s">
        <v>430</v>
      </c>
      <c r="TTY44" s="1065" t="s">
        <v>430</v>
      </c>
      <c r="TTZ44" s="1065" t="s">
        <v>430</v>
      </c>
      <c r="TUA44" s="1065" t="s">
        <v>430</v>
      </c>
      <c r="TUB44" s="1065" t="s">
        <v>430</v>
      </c>
      <c r="TUC44" s="1065" t="s">
        <v>430</v>
      </c>
      <c r="TUD44" s="1065" t="s">
        <v>430</v>
      </c>
      <c r="TUE44" s="1065" t="s">
        <v>430</v>
      </c>
      <c r="TUF44" s="1065" t="s">
        <v>430</v>
      </c>
      <c r="TUG44" s="1065" t="s">
        <v>430</v>
      </c>
      <c r="TUH44" s="1065" t="s">
        <v>430</v>
      </c>
      <c r="TUI44" s="1065" t="s">
        <v>430</v>
      </c>
      <c r="TUJ44" s="1065" t="s">
        <v>430</v>
      </c>
      <c r="TUK44" s="1065" t="s">
        <v>430</v>
      </c>
      <c r="TUL44" s="1065" t="s">
        <v>430</v>
      </c>
      <c r="TUM44" s="1065" t="s">
        <v>430</v>
      </c>
      <c r="TUN44" s="1065" t="s">
        <v>430</v>
      </c>
      <c r="TUO44" s="1065" t="s">
        <v>430</v>
      </c>
      <c r="TUP44" s="1065" t="s">
        <v>430</v>
      </c>
      <c r="TUQ44" s="1065" t="s">
        <v>430</v>
      </c>
      <c r="TUR44" s="1065" t="s">
        <v>430</v>
      </c>
      <c r="TUS44" s="1065" t="s">
        <v>430</v>
      </c>
      <c r="TUT44" s="1065" t="s">
        <v>430</v>
      </c>
      <c r="TUU44" s="1065" t="s">
        <v>430</v>
      </c>
      <c r="TUV44" s="1065" t="s">
        <v>430</v>
      </c>
      <c r="TUW44" s="1065" t="s">
        <v>430</v>
      </c>
      <c r="TUX44" s="1065" t="s">
        <v>430</v>
      </c>
      <c r="TUY44" s="1065" t="s">
        <v>430</v>
      </c>
      <c r="TUZ44" s="1065" t="s">
        <v>430</v>
      </c>
      <c r="TVA44" s="1065" t="s">
        <v>430</v>
      </c>
      <c r="TVB44" s="1065" t="s">
        <v>430</v>
      </c>
      <c r="TVC44" s="1065" t="s">
        <v>430</v>
      </c>
      <c r="TVD44" s="1065" t="s">
        <v>430</v>
      </c>
      <c r="TVE44" s="1065" t="s">
        <v>430</v>
      </c>
      <c r="TVF44" s="1065" t="s">
        <v>430</v>
      </c>
      <c r="TVG44" s="1065" t="s">
        <v>430</v>
      </c>
      <c r="TVH44" s="1065" t="s">
        <v>430</v>
      </c>
      <c r="TVI44" s="1065" t="s">
        <v>430</v>
      </c>
      <c r="TVJ44" s="1065" t="s">
        <v>430</v>
      </c>
      <c r="TVK44" s="1065" t="s">
        <v>430</v>
      </c>
      <c r="TVL44" s="1065" t="s">
        <v>430</v>
      </c>
      <c r="TVM44" s="1065" t="s">
        <v>430</v>
      </c>
      <c r="TVN44" s="1065" t="s">
        <v>430</v>
      </c>
      <c r="TVO44" s="1065" t="s">
        <v>430</v>
      </c>
      <c r="TVP44" s="1065" t="s">
        <v>430</v>
      </c>
      <c r="TVQ44" s="1065" t="s">
        <v>430</v>
      </c>
      <c r="TVR44" s="1065" t="s">
        <v>430</v>
      </c>
      <c r="TVS44" s="1065" t="s">
        <v>430</v>
      </c>
      <c r="TVT44" s="1065" t="s">
        <v>430</v>
      </c>
      <c r="TVU44" s="1065" t="s">
        <v>430</v>
      </c>
      <c r="TVV44" s="1065" t="s">
        <v>430</v>
      </c>
      <c r="TVW44" s="1065" t="s">
        <v>430</v>
      </c>
      <c r="TVX44" s="1065" t="s">
        <v>430</v>
      </c>
      <c r="TVY44" s="1065" t="s">
        <v>430</v>
      </c>
      <c r="TVZ44" s="1065" t="s">
        <v>430</v>
      </c>
      <c r="TWA44" s="1065" t="s">
        <v>430</v>
      </c>
      <c r="TWB44" s="1065" t="s">
        <v>430</v>
      </c>
      <c r="TWC44" s="1065" t="s">
        <v>430</v>
      </c>
      <c r="TWD44" s="1065" t="s">
        <v>430</v>
      </c>
      <c r="TWE44" s="1065" t="s">
        <v>430</v>
      </c>
      <c r="TWF44" s="1065" t="s">
        <v>430</v>
      </c>
      <c r="TWG44" s="1065" t="s">
        <v>430</v>
      </c>
      <c r="TWH44" s="1065" t="s">
        <v>430</v>
      </c>
      <c r="TWI44" s="1065" t="s">
        <v>430</v>
      </c>
      <c r="TWJ44" s="1065" t="s">
        <v>430</v>
      </c>
      <c r="TWK44" s="1065" t="s">
        <v>430</v>
      </c>
      <c r="TWL44" s="1065" t="s">
        <v>430</v>
      </c>
      <c r="TWM44" s="1065" t="s">
        <v>430</v>
      </c>
      <c r="TWN44" s="1065" t="s">
        <v>430</v>
      </c>
      <c r="TWO44" s="1065" t="s">
        <v>430</v>
      </c>
      <c r="TWP44" s="1065" t="s">
        <v>430</v>
      </c>
      <c r="TWQ44" s="1065" t="s">
        <v>430</v>
      </c>
      <c r="TWR44" s="1065" t="s">
        <v>430</v>
      </c>
      <c r="TWS44" s="1065" t="s">
        <v>430</v>
      </c>
      <c r="TWT44" s="1065" t="s">
        <v>430</v>
      </c>
      <c r="TWU44" s="1065" t="s">
        <v>430</v>
      </c>
      <c r="TWV44" s="1065" t="s">
        <v>430</v>
      </c>
      <c r="TWW44" s="1065" t="s">
        <v>430</v>
      </c>
      <c r="TWX44" s="1065" t="s">
        <v>430</v>
      </c>
      <c r="TWY44" s="1065" t="s">
        <v>430</v>
      </c>
      <c r="TWZ44" s="1065" t="s">
        <v>430</v>
      </c>
      <c r="TXA44" s="1065" t="s">
        <v>430</v>
      </c>
      <c r="TXB44" s="1065" t="s">
        <v>430</v>
      </c>
      <c r="TXC44" s="1065" t="s">
        <v>430</v>
      </c>
      <c r="TXD44" s="1065" t="s">
        <v>430</v>
      </c>
      <c r="TXE44" s="1065" t="s">
        <v>430</v>
      </c>
      <c r="TXF44" s="1065" t="s">
        <v>430</v>
      </c>
      <c r="TXG44" s="1065" t="s">
        <v>430</v>
      </c>
      <c r="TXH44" s="1065" t="s">
        <v>430</v>
      </c>
      <c r="TXI44" s="1065" t="s">
        <v>430</v>
      </c>
      <c r="TXJ44" s="1065" t="s">
        <v>430</v>
      </c>
      <c r="TXK44" s="1065" t="s">
        <v>430</v>
      </c>
      <c r="TXL44" s="1065" t="s">
        <v>430</v>
      </c>
      <c r="TXM44" s="1065" t="s">
        <v>430</v>
      </c>
      <c r="TXN44" s="1065" t="s">
        <v>430</v>
      </c>
      <c r="TXO44" s="1065" t="s">
        <v>430</v>
      </c>
      <c r="TXP44" s="1065" t="s">
        <v>430</v>
      </c>
      <c r="TXQ44" s="1065" t="s">
        <v>430</v>
      </c>
      <c r="TXR44" s="1065" t="s">
        <v>430</v>
      </c>
      <c r="TXS44" s="1065" t="s">
        <v>430</v>
      </c>
      <c r="TXT44" s="1065" t="s">
        <v>430</v>
      </c>
      <c r="TXU44" s="1065" t="s">
        <v>430</v>
      </c>
      <c r="TXV44" s="1065" t="s">
        <v>430</v>
      </c>
      <c r="TXW44" s="1065" t="s">
        <v>430</v>
      </c>
      <c r="TXX44" s="1065" t="s">
        <v>430</v>
      </c>
      <c r="TXY44" s="1065" t="s">
        <v>430</v>
      </c>
      <c r="TXZ44" s="1065" t="s">
        <v>430</v>
      </c>
      <c r="TYA44" s="1065" t="s">
        <v>430</v>
      </c>
      <c r="TYB44" s="1065" t="s">
        <v>430</v>
      </c>
      <c r="TYC44" s="1065" t="s">
        <v>430</v>
      </c>
      <c r="TYD44" s="1065" t="s">
        <v>430</v>
      </c>
      <c r="TYE44" s="1065" t="s">
        <v>430</v>
      </c>
      <c r="TYF44" s="1065" t="s">
        <v>430</v>
      </c>
      <c r="TYG44" s="1065" t="s">
        <v>430</v>
      </c>
      <c r="TYH44" s="1065" t="s">
        <v>430</v>
      </c>
      <c r="TYI44" s="1065" t="s">
        <v>430</v>
      </c>
      <c r="TYJ44" s="1065" t="s">
        <v>430</v>
      </c>
      <c r="TYK44" s="1065" t="s">
        <v>430</v>
      </c>
      <c r="TYL44" s="1065" t="s">
        <v>430</v>
      </c>
      <c r="TYM44" s="1065" t="s">
        <v>430</v>
      </c>
      <c r="TYN44" s="1065" t="s">
        <v>430</v>
      </c>
      <c r="TYO44" s="1065" t="s">
        <v>430</v>
      </c>
      <c r="TYP44" s="1065" t="s">
        <v>430</v>
      </c>
      <c r="TYQ44" s="1065" t="s">
        <v>430</v>
      </c>
      <c r="TYR44" s="1065" t="s">
        <v>430</v>
      </c>
      <c r="TYS44" s="1065" t="s">
        <v>430</v>
      </c>
      <c r="TYT44" s="1065" t="s">
        <v>430</v>
      </c>
      <c r="TYU44" s="1065" t="s">
        <v>430</v>
      </c>
      <c r="TYV44" s="1065" t="s">
        <v>430</v>
      </c>
      <c r="TYW44" s="1065" t="s">
        <v>430</v>
      </c>
      <c r="TYX44" s="1065" t="s">
        <v>430</v>
      </c>
      <c r="TYY44" s="1065" t="s">
        <v>430</v>
      </c>
      <c r="TYZ44" s="1065" t="s">
        <v>430</v>
      </c>
      <c r="TZA44" s="1065" t="s">
        <v>430</v>
      </c>
      <c r="TZB44" s="1065" t="s">
        <v>430</v>
      </c>
      <c r="TZC44" s="1065" t="s">
        <v>430</v>
      </c>
      <c r="TZD44" s="1065" t="s">
        <v>430</v>
      </c>
      <c r="TZE44" s="1065" t="s">
        <v>430</v>
      </c>
      <c r="TZF44" s="1065" t="s">
        <v>430</v>
      </c>
      <c r="TZG44" s="1065" t="s">
        <v>430</v>
      </c>
      <c r="TZH44" s="1065" t="s">
        <v>430</v>
      </c>
      <c r="TZI44" s="1065" t="s">
        <v>430</v>
      </c>
      <c r="TZJ44" s="1065" t="s">
        <v>430</v>
      </c>
      <c r="TZK44" s="1065" t="s">
        <v>430</v>
      </c>
      <c r="TZL44" s="1065" t="s">
        <v>430</v>
      </c>
      <c r="TZM44" s="1065" t="s">
        <v>430</v>
      </c>
      <c r="TZN44" s="1065" t="s">
        <v>430</v>
      </c>
      <c r="TZO44" s="1065" t="s">
        <v>430</v>
      </c>
      <c r="TZP44" s="1065" t="s">
        <v>430</v>
      </c>
      <c r="TZQ44" s="1065" t="s">
        <v>430</v>
      </c>
      <c r="TZR44" s="1065" t="s">
        <v>430</v>
      </c>
      <c r="TZS44" s="1065" t="s">
        <v>430</v>
      </c>
      <c r="TZT44" s="1065" t="s">
        <v>430</v>
      </c>
      <c r="TZU44" s="1065" t="s">
        <v>430</v>
      </c>
      <c r="TZV44" s="1065" t="s">
        <v>430</v>
      </c>
      <c r="TZW44" s="1065" t="s">
        <v>430</v>
      </c>
      <c r="TZX44" s="1065" t="s">
        <v>430</v>
      </c>
      <c r="TZY44" s="1065" t="s">
        <v>430</v>
      </c>
      <c r="TZZ44" s="1065" t="s">
        <v>430</v>
      </c>
      <c r="UAA44" s="1065" t="s">
        <v>430</v>
      </c>
      <c r="UAB44" s="1065" t="s">
        <v>430</v>
      </c>
      <c r="UAC44" s="1065" t="s">
        <v>430</v>
      </c>
      <c r="UAD44" s="1065" t="s">
        <v>430</v>
      </c>
      <c r="UAE44" s="1065" t="s">
        <v>430</v>
      </c>
      <c r="UAF44" s="1065" t="s">
        <v>430</v>
      </c>
      <c r="UAG44" s="1065" t="s">
        <v>430</v>
      </c>
      <c r="UAH44" s="1065" t="s">
        <v>430</v>
      </c>
      <c r="UAI44" s="1065" t="s">
        <v>430</v>
      </c>
      <c r="UAJ44" s="1065" t="s">
        <v>430</v>
      </c>
      <c r="UAK44" s="1065" t="s">
        <v>430</v>
      </c>
      <c r="UAL44" s="1065" t="s">
        <v>430</v>
      </c>
      <c r="UAM44" s="1065" t="s">
        <v>430</v>
      </c>
      <c r="UAN44" s="1065" t="s">
        <v>430</v>
      </c>
      <c r="UAO44" s="1065" t="s">
        <v>430</v>
      </c>
      <c r="UAP44" s="1065" t="s">
        <v>430</v>
      </c>
      <c r="UAQ44" s="1065" t="s">
        <v>430</v>
      </c>
      <c r="UAR44" s="1065" t="s">
        <v>430</v>
      </c>
      <c r="UAS44" s="1065" t="s">
        <v>430</v>
      </c>
      <c r="UAT44" s="1065" t="s">
        <v>430</v>
      </c>
      <c r="UAU44" s="1065" t="s">
        <v>430</v>
      </c>
      <c r="UAV44" s="1065" t="s">
        <v>430</v>
      </c>
      <c r="UAW44" s="1065" t="s">
        <v>430</v>
      </c>
      <c r="UAX44" s="1065" t="s">
        <v>430</v>
      </c>
      <c r="UAY44" s="1065" t="s">
        <v>430</v>
      </c>
      <c r="UAZ44" s="1065" t="s">
        <v>430</v>
      </c>
      <c r="UBA44" s="1065" t="s">
        <v>430</v>
      </c>
      <c r="UBB44" s="1065" t="s">
        <v>430</v>
      </c>
      <c r="UBC44" s="1065" t="s">
        <v>430</v>
      </c>
      <c r="UBD44" s="1065" t="s">
        <v>430</v>
      </c>
      <c r="UBE44" s="1065" t="s">
        <v>430</v>
      </c>
      <c r="UBF44" s="1065" t="s">
        <v>430</v>
      </c>
      <c r="UBG44" s="1065" t="s">
        <v>430</v>
      </c>
      <c r="UBH44" s="1065" t="s">
        <v>430</v>
      </c>
      <c r="UBI44" s="1065" t="s">
        <v>430</v>
      </c>
      <c r="UBJ44" s="1065" t="s">
        <v>430</v>
      </c>
      <c r="UBK44" s="1065" t="s">
        <v>430</v>
      </c>
      <c r="UBL44" s="1065" t="s">
        <v>430</v>
      </c>
      <c r="UBM44" s="1065" t="s">
        <v>430</v>
      </c>
      <c r="UBN44" s="1065" t="s">
        <v>430</v>
      </c>
      <c r="UBO44" s="1065" t="s">
        <v>430</v>
      </c>
      <c r="UBP44" s="1065" t="s">
        <v>430</v>
      </c>
      <c r="UBQ44" s="1065" t="s">
        <v>430</v>
      </c>
      <c r="UBR44" s="1065" t="s">
        <v>430</v>
      </c>
      <c r="UBS44" s="1065" t="s">
        <v>430</v>
      </c>
      <c r="UBT44" s="1065" t="s">
        <v>430</v>
      </c>
      <c r="UBU44" s="1065" t="s">
        <v>430</v>
      </c>
      <c r="UBV44" s="1065" t="s">
        <v>430</v>
      </c>
      <c r="UBW44" s="1065" t="s">
        <v>430</v>
      </c>
      <c r="UBX44" s="1065" t="s">
        <v>430</v>
      </c>
      <c r="UBY44" s="1065" t="s">
        <v>430</v>
      </c>
      <c r="UBZ44" s="1065" t="s">
        <v>430</v>
      </c>
      <c r="UCA44" s="1065" t="s">
        <v>430</v>
      </c>
      <c r="UCB44" s="1065" t="s">
        <v>430</v>
      </c>
      <c r="UCC44" s="1065" t="s">
        <v>430</v>
      </c>
      <c r="UCD44" s="1065" t="s">
        <v>430</v>
      </c>
      <c r="UCE44" s="1065" t="s">
        <v>430</v>
      </c>
      <c r="UCF44" s="1065" t="s">
        <v>430</v>
      </c>
      <c r="UCG44" s="1065" t="s">
        <v>430</v>
      </c>
      <c r="UCH44" s="1065" t="s">
        <v>430</v>
      </c>
      <c r="UCI44" s="1065" t="s">
        <v>430</v>
      </c>
      <c r="UCJ44" s="1065" t="s">
        <v>430</v>
      </c>
      <c r="UCK44" s="1065" t="s">
        <v>430</v>
      </c>
      <c r="UCL44" s="1065" t="s">
        <v>430</v>
      </c>
      <c r="UCM44" s="1065" t="s">
        <v>430</v>
      </c>
      <c r="UCN44" s="1065" t="s">
        <v>430</v>
      </c>
      <c r="UCO44" s="1065" t="s">
        <v>430</v>
      </c>
      <c r="UCP44" s="1065" t="s">
        <v>430</v>
      </c>
      <c r="UCQ44" s="1065" t="s">
        <v>430</v>
      </c>
      <c r="UCR44" s="1065" t="s">
        <v>430</v>
      </c>
      <c r="UCS44" s="1065" t="s">
        <v>430</v>
      </c>
      <c r="UCT44" s="1065" t="s">
        <v>430</v>
      </c>
      <c r="UCU44" s="1065" t="s">
        <v>430</v>
      </c>
      <c r="UCV44" s="1065" t="s">
        <v>430</v>
      </c>
      <c r="UCW44" s="1065" t="s">
        <v>430</v>
      </c>
      <c r="UCX44" s="1065" t="s">
        <v>430</v>
      </c>
      <c r="UCY44" s="1065" t="s">
        <v>430</v>
      </c>
      <c r="UCZ44" s="1065" t="s">
        <v>430</v>
      </c>
      <c r="UDA44" s="1065" t="s">
        <v>430</v>
      </c>
      <c r="UDB44" s="1065" t="s">
        <v>430</v>
      </c>
      <c r="UDC44" s="1065" t="s">
        <v>430</v>
      </c>
      <c r="UDD44" s="1065" t="s">
        <v>430</v>
      </c>
      <c r="UDE44" s="1065" t="s">
        <v>430</v>
      </c>
      <c r="UDF44" s="1065" t="s">
        <v>430</v>
      </c>
      <c r="UDG44" s="1065" t="s">
        <v>430</v>
      </c>
      <c r="UDH44" s="1065" t="s">
        <v>430</v>
      </c>
      <c r="UDI44" s="1065" t="s">
        <v>430</v>
      </c>
      <c r="UDJ44" s="1065" t="s">
        <v>430</v>
      </c>
      <c r="UDK44" s="1065" t="s">
        <v>430</v>
      </c>
      <c r="UDL44" s="1065" t="s">
        <v>430</v>
      </c>
      <c r="UDM44" s="1065" t="s">
        <v>430</v>
      </c>
      <c r="UDN44" s="1065" t="s">
        <v>430</v>
      </c>
      <c r="UDO44" s="1065" t="s">
        <v>430</v>
      </c>
      <c r="UDP44" s="1065" t="s">
        <v>430</v>
      </c>
      <c r="UDQ44" s="1065" t="s">
        <v>430</v>
      </c>
      <c r="UDR44" s="1065" t="s">
        <v>430</v>
      </c>
      <c r="UDS44" s="1065" t="s">
        <v>430</v>
      </c>
      <c r="UDT44" s="1065" t="s">
        <v>430</v>
      </c>
      <c r="UDU44" s="1065" t="s">
        <v>430</v>
      </c>
      <c r="UDV44" s="1065" t="s">
        <v>430</v>
      </c>
      <c r="UDW44" s="1065" t="s">
        <v>430</v>
      </c>
      <c r="UDX44" s="1065" t="s">
        <v>430</v>
      </c>
      <c r="UDY44" s="1065" t="s">
        <v>430</v>
      </c>
      <c r="UDZ44" s="1065" t="s">
        <v>430</v>
      </c>
      <c r="UEA44" s="1065" t="s">
        <v>430</v>
      </c>
      <c r="UEB44" s="1065" t="s">
        <v>430</v>
      </c>
      <c r="UEC44" s="1065" t="s">
        <v>430</v>
      </c>
      <c r="UED44" s="1065" t="s">
        <v>430</v>
      </c>
      <c r="UEE44" s="1065" t="s">
        <v>430</v>
      </c>
      <c r="UEF44" s="1065" t="s">
        <v>430</v>
      </c>
      <c r="UEG44" s="1065" t="s">
        <v>430</v>
      </c>
      <c r="UEH44" s="1065" t="s">
        <v>430</v>
      </c>
      <c r="UEI44" s="1065" t="s">
        <v>430</v>
      </c>
      <c r="UEJ44" s="1065" t="s">
        <v>430</v>
      </c>
      <c r="UEK44" s="1065" t="s">
        <v>430</v>
      </c>
      <c r="UEL44" s="1065" t="s">
        <v>430</v>
      </c>
      <c r="UEM44" s="1065" t="s">
        <v>430</v>
      </c>
      <c r="UEN44" s="1065" t="s">
        <v>430</v>
      </c>
      <c r="UEO44" s="1065" t="s">
        <v>430</v>
      </c>
      <c r="UEP44" s="1065" t="s">
        <v>430</v>
      </c>
      <c r="UEQ44" s="1065" t="s">
        <v>430</v>
      </c>
      <c r="UER44" s="1065" t="s">
        <v>430</v>
      </c>
      <c r="UES44" s="1065" t="s">
        <v>430</v>
      </c>
      <c r="UET44" s="1065" t="s">
        <v>430</v>
      </c>
      <c r="UEU44" s="1065" t="s">
        <v>430</v>
      </c>
      <c r="UEV44" s="1065" t="s">
        <v>430</v>
      </c>
      <c r="UEW44" s="1065" t="s">
        <v>430</v>
      </c>
      <c r="UEX44" s="1065" t="s">
        <v>430</v>
      </c>
      <c r="UEY44" s="1065" t="s">
        <v>430</v>
      </c>
      <c r="UEZ44" s="1065" t="s">
        <v>430</v>
      </c>
      <c r="UFA44" s="1065" t="s">
        <v>430</v>
      </c>
      <c r="UFB44" s="1065" t="s">
        <v>430</v>
      </c>
      <c r="UFC44" s="1065" t="s">
        <v>430</v>
      </c>
      <c r="UFD44" s="1065" t="s">
        <v>430</v>
      </c>
      <c r="UFE44" s="1065" t="s">
        <v>430</v>
      </c>
      <c r="UFF44" s="1065" t="s">
        <v>430</v>
      </c>
      <c r="UFG44" s="1065" t="s">
        <v>430</v>
      </c>
      <c r="UFH44" s="1065" t="s">
        <v>430</v>
      </c>
      <c r="UFI44" s="1065" t="s">
        <v>430</v>
      </c>
      <c r="UFJ44" s="1065" t="s">
        <v>430</v>
      </c>
      <c r="UFK44" s="1065" t="s">
        <v>430</v>
      </c>
      <c r="UFL44" s="1065" t="s">
        <v>430</v>
      </c>
      <c r="UFM44" s="1065" t="s">
        <v>430</v>
      </c>
      <c r="UFN44" s="1065" t="s">
        <v>430</v>
      </c>
      <c r="UFO44" s="1065" t="s">
        <v>430</v>
      </c>
      <c r="UFP44" s="1065" t="s">
        <v>430</v>
      </c>
      <c r="UFQ44" s="1065" t="s">
        <v>430</v>
      </c>
      <c r="UFR44" s="1065" t="s">
        <v>430</v>
      </c>
      <c r="UFS44" s="1065" t="s">
        <v>430</v>
      </c>
      <c r="UFT44" s="1065" t="s">
        <v>430</v>
      </c>
      <c r="UFU44" s="1065" t="s">
        <v>430</v>
      </c>
      <c r="UFV44" s="1065" t="s">
        <v>430</v>
      </c>
      <c r="UFW44" s="1065" t="s">
        <v>430</v>
      </c>
      <c r="UFX44" s="1065" t="s">
        <v>430</v>
      </c>
      <c r="UFY44" s="1065" t="s">
        <v>430</v>
      </c>
      <c r="UFZ44" s="1065" t="s">
        <v>430</v>
      </c>
      <c r="UGA44" s="1065" t="s">
        <v>430</v>
      </c>
      <c r="UGB44" s="1065" t="s">
        <v>430</v>
      </c>
      <c r="UGC44" s="1065" t="s">
        <v>430</v>
      </c>
      <c r="UGD44" s="1065" t="s">
        <v>430</v>
      </c>
      <c r="UGE44" s="1065" t="s">
        <v>430</v>
      </c>
      <c r="UGF44" s="1065" t="s">
        <v>430</v>
      </c>
      <c r="UGG44" s="1065" t="s">
        <v>430</v>
      </c>
      <c r="UGH44" s="1065" t="s">
        <v>430</v>
      </c>
      <c r="UGI44" s="1065" t="s">
        <v>430</v>
      </c>
      <c r="UGJ44" s="1065" t="s">
        <v>430</v>
      </c>
      <c r="UGK44" s="1065" t="s">
        <v>430</v>
      </c>
      <c r="UGL44" s="1065" t="s">
        <v>430</v>
      </c>
      <c r="UGM44" s="1065" t="s">
        <v>430</v>
      </c>
      <c r="UGN44" s="1065" t="s">
        <v>430</v>
      </c>
      <c r="UGO44" s="1065" t="s">
        <v>430</v>
      </c>
      <c r="UGP44" s="1065" t="s">
        <v>430</v>
      </c>
      <c r="UGQ44" s="1065" t="s">
        <v>430</v>
      </c>
      <c r="UGR44" s="1065" t="s">
        <v>430</v>
      </c>
      <c r="UGS44" s="1065" t="s">
        <v>430</v>
      </c>
      <c r="UGT44" s="1065" t="s">
        <v>430</v>
      </c>
      <c r="UGU44" s="1065" t="s">
        <v>430</v>
      </c>
      <c r="UGV44" s="1065" t="s">
        <v>430</v>
      </c>
      <c r="UGW44" s="1065" t="s">
        <v>430</v>
      </c>
      <c r="UGX44" s="1065" t="s">
        <v>430</v>
      </c>
      <c r="UGY44" s="1065" t="s">
        <v>430</v>
      </c>
      <c r="UGZ44" s="1065" t="s">
        <v>430</v>
      </c>
      <c r="UHA44" s="1065" t="s">
        <v>430</v>
      </c>
      <c r="UHB44" s="1065" t="s">
        <v>430</v>
      </c>
      <c r="UHC44" s="1065" t="s">
        <v>430</v>
      </c>
      <c r="UHD44" s="1065" t="s">
        <v>430</v>
      </c>
      <c r="UHE44" s="1065" t="s">
        <v>430</v>
      </c>
      <c r="UHF44" s="1065" t="s">
        <v>430</v>
      </c>
      <c r="UHG44" s="1065" t="s">
        <v>430</v>
      </c>
      <c r="UHH44" s="1065" t="s">
        <v>430</v>
      </c>
      <c r="UHI44" s="1065" t="s">
        <v>430</v>
      </c>
      <c r="UHJ44" s="1065" t="s">
        <v>430</v>
      </c>
      <c r="UHK44" s="1065" t="s">
        <v>430</v>
      </c>
      <c r="UHL44" s="1065" t="s">
        <v>430</v>
      </c>
      <c r="UHM44" s="1065" t="s">
        <v>430</v>
      </c>
      <c r="UHN44" s="1065" t="s">
        <v>430</v>
      </c>
      <c r="UHO44" s="1065" t="s">
        <v>430</v>
      </c>
      <c r="UHP44" s="1065" t="s">
        <v>430</v>
      </c>
      <c r="UHQ44" s="1065" t="s">
        <v>430</v>
      </c>
      <c r="UHR44" s="1065" t="s">
        <v>430</v>
      </c>
      <c r="UHS44" s="1065" t="s">
        <v>430</v>
      </c>
      <c r="UHT44" s="1065" t="s">
        <v>430</v>
      </c>
      <c r="UHU44" s="1065" t="s">
        <v>430</v>
      </c>
      <c r="UHV44" s="1065" t="s">
        <v>430</v>
      </c>
      <c r="UHW44" s="1065" t="s">
        <v>430</v>
      </c>
      <c r="UHX44" s="1065" t="s">
        <v>430</v>
      </c>
      <c r="UHY44" s="1065" t="s">
        <v>430</v>
      </c>
      <c r="UHZ44" s="1065" t="s">
        <v>430</v>
      </c>
      <c r="UIA44" s="1065" t="s">
        <v>430</v>
      </c>
      <c r="UIB44" s="1065" t="s">
        <v>430</v>
      </c>
      <c r="UIC44" s="1065" t="s">
        <v>430</v>
      </c>
      <c r="UID44" s="1065" t="s">
        <v>430</v>
      </c>
      <c r="UIE44" s="1065" t="s">
        <v>430</v>
      </c>
      <c r="UIF44" s="1065" t="s">
        <v>430</v>
      </c>
      <c r="UIG44" s="1065" t="s">
        <v>430</v>
      </c>
      <c r="UIH44" s="1065" t="s">
        <v>430</v>
      </c>
      <c r="UII44" s="1065" t="s">
        <v>430</v>
      </c>
      <c r="UIJ44" s="1065" t="s">
        <v>430</v>
      </c>
      <c r="UIK44" s="1065" t="s">
        <v>430</v>
      </c>
      <c r="UIL44" s="1065" t="s">
        <v>430</v>
      </c>
      <c r="UIM44" s="1065" t="s">
        <v>430</v>
      </c>
      <c r="UIN44" s="1065" t="s">
        <v>430</v>
      </c>
      <c r="UIO44" s="1065" t="s">
        <v>430</v>
      </c>
      <c r="UIP44" s="1065" t="s">
        <v>430</v>
      </c>
      <c r="UIQ44" s="1065" t="s">
        <v>430</v>
      </c>
      <c r="UIR44" s="1065" t="s">
        <v>430</v>
      </c>
      <c r="UIS44" s="1065" t="s">
        <v>430</v>
      </c>
      <c r="UIT44" s="1065" t="s">
        <v>430</v>
      </c>
      <c r="UIU44" s="1065" t="s">
        <v>430</v>
      </c>
      <c r="UIV44" s="1065" t="s">
        <v>430</v>
      </c>
      <c r="UIW44" s="1065" t="s">
        <v>430</v>
      </c>
      <c r="UIX44" s="1065" t="s">
        <v>430</v>
      </c>
      <c r="UIY44" s="1065" t="s">
        <v>430</v>
      </c>
      <c r="UIZ44" s="1065" t="s">
        <v>430</v>
      </c>
      <c r="UJA44" s="1065" t="s">
        <v>430</v>
      </c>
      <c r="UJB44" s="1065" t="s">
        <v>430</v>
      </c>
      <c r="UJC44" s="1065" t="s">
        <v>430</v>
      </c>
      <c r="UJD44" s="1065" t="s">
        <v>430</v>
      </c>
      <c r="UJE44" s="1065" t="s">
        <v>430</v>
      </c>
      <c r="UJF44" s="1065" t="s">
        <v>430</v>
      </c>
      <c r="UJG44" s="1065" t="s">
        <v>430</v>
      </c>
      <c r="UJH44" s="1065" t="s">
        <v>430</v>
      </c>
      <c r="UJI44" s="1065" t="s">
        <v>430</v>
      </c>
      <c r="UJJ44" s="1065" t="s">
        <v>430</v>
      </c>
      <c r="UJK44" s="1065" t="s">
        <v>430</v>
      </c>
      <c r="UJL44" s="1065" t="s">
        <v>430</v>
      </c>
      <c r="UJM44" s="1065" t="s">
        <v>430</v>
      </c>
      <c r="UJN44" s="1065" t="s">
        <v>430</v>
      </c>
      <c r="UJO44" s="1065" t="s">
        <v>430</v>
      </c>
      <c r="UJP44" s="1065" t="s">
        <v>430</v>
      </c>
      <c r="UJQ44" s="1065" t="s">
        <v>430</v>
      </c>
      <c r="UJR44" s="1065" t="s">
        <v>430</v>
      </c>
      <c r="UJS44" s="1065" t="s">
        <v>430</v>
      </c>
      <c r="UJT44" s="1065" t="s">
        <v>430</v>
      </c>
      <c r="UJU44" s="1065" t="s">
        <v>430</v>
      </c>
      <c r="UJV44" s="1065" t="s">
        <v>430</v>
      </c>
      <c r="UJW44" s="1065" t="s">
        <v>430</v>
      </c>
      <c r="UJX44" s="1065" t="s">
        <v>430</v>
      </c>
      <c r="UJY44" s="1065" t="s">
        <v>430</v>
      </c>
      <c r="UJZ44" s="1065" t="s">
        <v>430</v>
      </c>
      <c r="UKA44" s="1065" t="s">
        <v>430</v>
      </c>
      <c r="UKB44" s="1065" t="s">
        <v>430</v>
      </c>
      <c r="UKC44" s="1065" t="s">
        <v>430</v>
      </c>
      <c r="UKD44" s="1065" t="s">
        <v>430</v>
      </c>
      <c r="UKE44" s="1065" t="s">
        <v>430</v>
      </c>
      <c r="UKF44" s="1065" t="s">
        <v>430</v>
      </c>
      <c r="UKG44" s="1065" t="s">
        <v>430</v>
      </c>
      <c r="UKH44" s="1065" t="s">
        <v>430</v>
      </c>
      <c r="UKI44" s="1065" t="s">
        <v>430</v>
      </c>
      <c r="UKJ44" s="1065" t="s">
        <v>430</v>
      </c>
      <c r="UKK44" s="1065" t="s">
        <v>430</v>
      </c>
      <c r="UKL44" s="1065" t="s">
        <v>430</v>
      </c>
      <c r="UKM44" s="1065" t="s">
        <v>430</v>
      </c>
      <c r="UKN44" s="1065" t="s">
        <v>430</v>
      </c>
      <c r="UKO44" s="1065" t="s">
        <v>430</v>
      </c>
      <c r="UKP44" s="1065" t="s">
        <v>430</v>
      </c>
      <c r="UKQ44" s="1065" t="s">
        <v>430</v>
      </c>
      <c r="UKR44" s="1065" t="s">
        <v>430</v>
      </c>
      <c r="UKS44" s="1065" t="s">
        <v>430</v>
      </c>
      <c r="UKT44" s="1065" t="s">
        <v>430</v>
      </c>
      <c r="UKU44" s="1065" t="s">
        <v>430</v>
      </c>
      <c r="UKV44" s="1065" t="s">
        <v>430</v>
      </c>
      <c r="UKW44" s="1065" t="s">
        <v>430</v>
      </c>
      <c r="UKX44" s="1065" t="s">
        <v>430</v>
      </c>
      <c r="UKY44" s="1065" t="s">
        <v>430</v>
      </c>
      <c r="UKZ44" s="1065" t="s">
        <v>430</v>
      </c>
      <c r="ULA44" s="1065" t="s">
        <v>430</v>
      </c>
      <c r="ULB44" s="1065" t="s">
        <v>430</v>
      </c>
      <c r="ULC44" s="1065" t="s">
        <v>430</v>
      </c>
      <c r="ULD44" s="1065" t="s">
        <v>430</v>
      </c>
      <c r="ULE44" s="1065" t="s">
        <v>430</v>
      </c>
      <c r="ULF44" s="1065" t="s">
        <v>430</v>
      </c>
      <c r="ULG44" s="1065" t="s">
        <v>430</v>
      </c>
      <c r="ULH44" s="1065" t="s">
        <v>430</v>
      </c>
      <c r="ULI44" s="1065" t="s">
        <v>430</v>
      </c>
      <c r="ULJ44" s="1065" t="s">
        <v>430</v>
      </c>
      <c r="ULK44" s="1065" t="s">
        <v>430</v>
      </c>
      <c r="ULL44" s="1065" t="s">
        <v>430</v>
      </c>
      <c r="ULM44" s="1065" t="s">
        <v>430</v>
      </c>
      <c r="ULN44" s="1065" t="s">
        <v>430</v>
      </c>
      <c r="ULO44" s="1065" t="s">
        <v>430</v>
      </c>
      <c r="ULP44" s="1065" t="s">
        <v>430</v>
      </c>
      <c r="ULQ44" s="1065" t="s">
        <v>430</v>
      </c>
      <c r="ULR44" s="1065" t="s">
        <v>430</v>
      </c>
      <c r="ULS44" s="1065" t="s">
        <v>430</v>
      </c>
      <c r="ULT44" s="1065" t="s">
        <v>430</v>
      </c>
      <c r="ULU44" s="1065" t="s">
        <v>430</v>
      </c>
      <c r="ULV44" s="1065" t="s">
        <v>430</v>
      </c>
      <c r="ULW44" s="1065" t="s">
        <v>430</v>
      </c>
      <c r="ULX44" s="1065" t="s">
        <v>430</v>
      </c>
      <c r="ULY44" s="1065" t="s">
        <v>430</v>
      </c>
      <c r="ULZ44" s="1065" t="s">
        <v>430</v>
      </c>
      <c r="UMA44" s="1065" t="s">
        <v>430</v>
      </c>
      <c r="UMB44" s="1065" t="s">
        <v>430</v>
      </c>
      <c r="UMC44" s="1065" t="s">
        <v>430</v>
      </c>
      <c r="UMD44" s="1065" t="s">
        <v>430</v>
      </c>
      <c r="UME44" s="1065" t="s">
        <v>430</v>
      </c>
      <c r="UMF44" s="1065" t="s">
        <v>430</v>
      </c>
      <c r="UMG44" s="1065" t="s">
        <v>430</v>
      </c>
      <c r="UMH44" s="1065" t="s">
        <v>430</v>
      </c>
      <c r="UMI44" s="1065" t="s">
        <v>430</v>
      </c>
      <c r="UMJ44" s="1065" t="s">
        <v>430</v>
      </c>
      <c r="UMK44" s="1065" t="s">
        <v>430</v>
      </c>
      <c r="UML44" s="1065" t="s">
        <v>430</v>
      </c>
      <c r="UMM44" s="1065" t="s">
        <v>430</v>
      </c>
      <c r="UMN44" s="1065" t="s">
        <v>430</v>
      </c>
      <c r="UMO44" s="1065" t="s">
        <v>430</v>
      </c>
      <c r="UMP44" s="1065" t="s">
        <v>430</v>
      </c>
      <c r="UMQ44" s="1065" t="s">
        <v>430</v>
      </c>
      <c r="UMR44" s="1065" t="s">
        <v>430</v>
      </c>
      <c r="UMS44" s="1065" t="s">
        <v>430</v>
      </c>
      <c r="UMT44" s="1065" t="s">
        <v>430</v>
      </c>
      <c r="UMU44" s="1065" t="s">
        <v>430</v>
      </c>
      <c r="UMV44" s="1065" t="s">
        <v>430</v>
      </c>
      <c r="UMW44" s="1065" t="s">
        <v>430</v>
      </c>
      <c r="UMX44" s="1065" t="s">
        <v>430</v>
      </c>
      <c r="UMY44" s="1065" t="s">
        <v>430</v>
      </c>
      <c r="UMZ44" s="1065" t="s">
        <v>430</v>
      </c>
      <c r="UNA44" s="1065" t="s">
        <v>430</v>
      </c>
      <c r="UNB44" s="1065" t="s">
        <v>430</v>
      </c>
      <c r="UNC44" s="1065" t="s">
        <v>430</v>
      </c>
      <c r="UND44" s="1065" t="s">
        <v>430</v>
      </c>
      <c r="UNE44" s="1065" t="s">
        <v>430</v>
      </c>
      <c r="UNF44" s="1065" t="s">
        <v>430</v>
      </c>
      <c r="UNG44" s="1065" t="s">
        <v>430</v>
      </c>
      <c r="UNH44" s="1065" t="s">
        <v>430</v>
      </c>
      <c r="UNI44" s="1065" t="s">
        <v>430</v>
      </c>
      <c r="UNJ44" s="1065" t="s">
        <v>430</v>
      </c>
      <c r="UNK44" s="1065" t="s">
        <v>430</v>
      </c>
      <c r="UNL44" s="1065" t="s">
        <v>430</v>
      </c>
      <c r="UNM44" s="1065" t="s">
        <v>430</v>
      </c>
      <c r="UNN44" s="1065" t="s">
        <v>430</v>
      </c>
      <c r="UNO44" s="1065" t="s">
        <v>430</v>
      </c>
      <c r="UNP44" s="1065" t="s">
        <v>430</v>
      </c>
      <c r="UNQ44" s="1065" t="s">
        <v>430</v>
      </c>
      <c r="UNR44" s="1065" t="s">
        <v>430</v>
      </c>
      <c r="UNS44" s="1065" t="s">
        <v>430</v>
      </c>
      <c r="UNT44" s="1065" t="s">
        <v>430</v>
      </c>
      <c r="UNU44" s="1065" t="s">
        <v>430</v>
      </c>
      <c r="UNV44" s="1065" t="s">
        <v>430</v>
      </c>
      <c r="UNW44" s="1065" t="s">
        <v>430</v>
      </c>
      <c r="UNX44" s="1065" t="s">
        <v>430</v>
      </c>
      <c r="UNY44" s="1065" t="s">
        <v>430</v>
      </c>
      <c r="UNZ44" s="1065" t="s">
        <v>430</v>
      </c>
      <c r="UOA44" s="1065" t="s">
        <v>430</v>
      </c>
      <c r="UOB44" s="1065" t="s">
        <v>430</v>
      </c>
      <c r="UOC44" s="1065" t="s">
        <v>430</v>
      </c>
      <c r="UOD44" s="1065" t="s">
        <v>430</v>
      </c>
      <c r="UOE44" s="1065" t="s">
        <v>430</v>
      </c>
      <c r="UOF44" s="1065" t="s">
        <v>430</v>
      </c>
      <c r="UOG44" s="1065" t="s">
        <v>430</v>
      </c>
      <c r="UOH44" s="1065" t="s">
        <v>430</v>
      </c>
      <c r="UOI44" s="1065" t="s">
        <v>430</v>
      </c>
      <c r="UOJ44" s="1065" t="s">
        <v>430</v>
      </c>
      <c r="UOK44" s="1065" t="s">
        <v>430</v>
      </c>
      <c r="UOL44" s="1065" t="s">
        <v>430</v>
      </c>
      <c r="UOM44" s="1065" t="s">
        <v>430</v>
      </c>
      <c r="UON44" s="1065" t="s">
        <v>430</v>
      </c>
      <c r="UOO44" s="1065" t="s">
        <v>430</v>
      </c>
      <c r="UOP44" s="1065" t="s">
        <v>430</v>
      </c>
      <c r="UOQ44" s="1065" t="s">
        <v>430</v>
      </c>
      <c r="UOR44" s="1065" t="s">
        <v>430</v>
      </c>
      <c r="UOS44" s="1065" t="s">
        <v>430</v>
      </c>
      <c r="UOT44" s="1065" t="s">
        <v>430</v>
      </c>
      <c r="UOU44" s="1065" t="s">
        <v>430</v>
      </c>
      <c r="UOV44" s="1065" t="s">
        <v>430</v>
      </c>
      <c r="UOW44" s="1065" t="s">
        <v>430</v>
      </c>
      <c r="UOX44" s="1065" t="s">
        <v>430</v>
      </c>
      <c r="UOY44" s="1065" t="s">
        <v>430</v>
      </c>
      <c r="UOZ44" s="1065" t="s">
        <v>430</v>
      </c>
      <c r="UPA44" s="1065" t="s">
        <v>430</v>
      </c>
      <c r="UPB44" s="1065" t="s">
        <v>430</v>
      </c>
      <c r="UPC44" s="1065" t="s">
        <v>430</v>
      </c>
      <c r="UPD44" s="1065" t="s">
        <v>430</v>
      </c>
      <c r="UPE44" s="1065" t="s">
        <v>430</v>
      </c>
      <c r="UPF44" s="1065" t="s">
        <v>430</v>
      </c>
      <c r="UPG44" s="1065" t="s">
        <v>430</v>
      </c>
      <c r="UPH44" s="1065" t="s">
        <v>430</v>
      </c>
      <c r="UPI44" s="1065" t="s">
        <v>430</v>
      </c>
      <c r="UPJ44" s="1065" t="s">
        <v>430</v>
      </c>
      <c r="UPK44" s="1065" t="s">
        <v>430</v>
      </c>
      <c r="UPL44" s="1065" t="s">
        <v>430</v>
      </c>
      <c r="UPM44" s="1065" t="s">
        <v>430</v>
      </c>
      <c r="UPN44" s="1065" t="s">
        <v>430</v>
      </c>
      <c r="UPO44" s="1065" t="s">
        <v>430</v>
      </c>
      <c r="UPP44" s="1065" t="s">
        <v>430</v>
      </c>
      <c r="UPQ44" s="1065" t="s">
        <v>430</v>
      </c>
      <c r="UPR44" s="1065" t="s">
        <v>430</v>
      </c>
      <c r="UPS44" s="1065" t="s">
        <v>430</v>
      </c>
      <c r="UPT44" s="1065" t="s">
        <v>430</v>
      </c>
      <c r="UPU44" s="1065" t="s">
        <v>430</v>
      </c>
      <c r="UPV44" s="1065" t="s">
        <v>430</v>
      </c>
      <c r="UPW44" s="1065" t="s">
        <v>430</v>
      </c>
      <c r="UPX44" s="1065" t="s">
        <v>430</v>
      </c>
      <c r="UPY44" s="1065" t="s">
        <v>430</v>
      </c>
      <c r="UPZ44" s="1065" t="s">
        <v>430</v>
      </c>
      <c r="UQA44" s="1065" t="s">
        <v>430</v>
      </c>
      <c r="UQB44" s="1065" t="s">
        <v>430</v>
      </c>
      <c r="UQC44" s="1065" t="s">
        <v>430</v>
      </c>
      <c r="UQD44" s="1065" t="s">
        <v>430</v>
      </c>
      <c r="UQE44" s="1065" t="s">
        <v>430</v>
      </c>
      <c r="UQF44" s="1065" t="s">
        <v>430</v>
      </c>
      <c r="UQG44" s="1065" t="s">
        <v>430</v>
      </c>
      <c r="UQH44" s="1065" t="s">
        <v>430</v>
      </c>
      <c r="UQI44" s="1065" t="s">
        <v>430</v>
      </c>
      <c r="UQJ44" s="1065" t="s">
        <v>430</v>
      </c>
      <c r="UQK44" s="1065" t="s">
        <v>430</v>
      </c>
      <c r="UQL44" s="1065" t="s">
        <v>430</v>
      </c>
      <c r="UQM44" s="1065" t="s">
        <v>430</v>
      </c>
      <c r="UQN44" s="1065" t="s">
        <v>430</v>
      </c>
      <c r="UQO44" s="1065" t="s">
        <v>430</v>
      </c>
      <c r="UQP44" s="1065" t="s">
        <v>430</v>
      </c>
      <c r="UQQ44" s="1065" t="s">
        <v>430</v>
      </c>
      <c r="UQR44" s="1065" t="s">
        <v>430</v>
      </c>
      <c r="UQS44" s="1065" t="s">
        <v>430</v>
      </c>
      <c r="UQT44" s="1065" t="s">
        <v>430</v>
      </c>
      <c r="UQU44" s="1065" t="s">
        <v>430</v>
      </c>
      <c r="UQV44" s="1065" t="s">
        <v>430</v>
      </c>
      <c r="UQW44" s="1065" t="s">
        <v>430</v>
      </c>
      <c r="UQX44" s="1065" t="s">
        <v>430</v>
      </c>
      <c r="UQY44" s="1065" t="s">
        <v>430</v>
      </c>
      <c r="UQZ44" s="1065" t="s">
        <v>430</v>
      </c>
      <c r="URA44" s="1065" t="s">
        <v>430</v>
      </c>
      <c r="URB44" s="1065" t="s">
        <v>430</v>
      </c>
      <c r="URC44" s="1065" t="s">
        <v>430</v>
      </c>
      <c r="URD44" s="1065" t="s">
        <v>430</v>
      </c>
      <c r="URE44" s="1065" t="s">
        <v>430</v>
      </c>
      <c r="URF44" s="1065" t="s">
        <v>430</v>
      </c>
      <c r="URG44" s="1065" t="s">
        <v>430</v>
      </c>
      <c r="URH44" s="1065" t="s">
        <v>430</v>
      </c>
      <c r="URI44" s="1065" t="s">
        <v>430</v>
      </c>
      <c r="URJ44" s="1065" t="s">
        <v>430</v>
      </c>
      <c r="URK44" s="1065" t="s">
        <v>430</v>
      </c>
      <c r="URL44" s="1065" t="s">
        <v>430</v>
      </c>
      <c r="URM44" s="1065" t="s">
        <v>430</v>
      </c>
      <c r="URN44" s="1065" t="s">
        <v>430</v>
      </c>
      <c r="URO44" s="1065" t="s">
        <v>430</v>
      </c>
      <c r="URP44" s="1065" t="s">
        <v>430</v>
      </c>
      <c r="URQ44" s="1065" t="s">
        <v>430</v>
      </c>
      <c r="URR44" s="1065" t="s">
        <v>430</v>
      </c>
      <c r="URS44" s="1065" t="s">
        <v>430</v>
      </c>
      <c r="URT44" s="1065" t="s">
        <v>430</v>
      </c>
      <c r="URU44" s="1065" t="s">
        <v>430</v>
      </c>
      <c r="URV44" s="1065" t="s">
        <v>430</v>
      </c>
      <c r="URW44" s="1065" t="s">
        <v>430</v>
      </c>
      <c r="URX44" s="1065" t="s">
        <v>430</v>
      </c>
      <c r="URY44" s="1065" t="s">
        <v>430</v>
      </c>
      <c r="URZ44" s="1065" t="s">
        <v>430</v>
      </c>
      <c r="USA44" s="1065" t="s">
        <v>430</v>
      </c>
      <c r="USB44" s="1065" t="s">
        <v>430</v>
      </c>
      <c r="USC44" s="1065" t="s">
        <v>430</v>
      </c>
      <c r="USD44" s="1065" t="s">
        <v>430</v>
      </c>
      <c r="USE44" s="1065" t="s">
        <v>430</v>
      </c>
      <c r="USF44" s="1065" t="s">
        <v>430</v>
      </c>
      <c r="USG44" s="1065" t="s">
        <v>430</v>
      </c>
      <c r="USH44" s="1065" t="s">
        <v>430</v>
      </c>
      <c r="USI44" s="1065" t="s">
        <v>430</v>
      </c>
      <c r="USJ44" s="1065" t="s">
        <v>430</v>
      </c>
      <c r="USK44" s="1065" t="s">
        <v>430</v>
      </c>
      <c r="USL44" s="1065" t="s">
        <v>430</v>
      </c>
      <c r="USM44" s="1065" t="s">
        <v>430</v>
      </c>
      <c r="USN44" s="1065" t="s">
        <v>430</v>
      </c>
      <c r="USO44" s="1065" t="s">
        <v>430</v>
      </c>
      <c r="USP44" s="1065" t="s">
        <v>430</v>
      </c>
      <c r="USQ44" s="1065" t="s">
        <v>430</v>
      </c>
      <c r="USR44" s="1065" t="s">
        <v>430</v>
      </c>
      <c r="USS44" s="1065" t="s">
        <v>430</v>
      </c>
      <c r="UST44" s="1065" t="s">
        <v>430</v>
      </c>
      <c r="USU44" s="1065" t="s">
        <v>430</v>
      </c>
      <c r="USV44" s="1065" t="s">
        <v>430</v>
      </c>
      <c r="USW44" s="1065" t="s">
        <v>430</v>
      </c>
      <c r="USX44" s="1065" t="s">
        <v>430</v>
      </c>
      <c r="USY44" s="1065" t="s">
        <v>430</v>
      </c>
      <c r="USZ44" s="1065" t="s">
        <v>430</v>
      </c>
      <c r="UTA44" s="1065" t="s">
        <v>430</v>
      </c>
      <c r="UTB44" s="1065" t="s">
        <v>430</v>
      </c>
      <c r="UTC44" s="1065" t="s">
        <v>430</v>
      </c>
      <c r="UTD44" s="1065" t="s">
        <v>430</v>
      </c>
      <c r="UTE44" s="1065" t="s">
        <v>430</v>
      </c>
      <c r="UTF44" s="1065" t="s">
        <v>430</v>
      </c>
      <c r="UTG44" s="1065" t="s">
        <v>430</v>
      </c>
      <c r="UTH44" s="1065" t="s">
        <v>430</v>
      </c>
      <c r="UTI44" s="1065" t="s">
        <v>430</v>
      </c>
      <c r="UTJ44" s="1065" t="s">
        <v>430</v>
      </c>
      <c r="UTK44" s="1065" t="s">
        <v>430</v>
      </c>
      <c r="UTL44" s="1065" t="s">
        <v>430</v>
      </c>
      <c r="UTM44" s="1065" t="s">
        <v>430</v>
      </c>
      <c r="UTN44" s="1065" t="s">
        <v>430</v>
      </c>
      <c r="UTO44" s="1065" t="s">
        <v>430</v>
      </c>
      <c r="UTP44" s="1065" t="s">
        <v>430</v>
      </c>
      <c r="UTQ44" s="1065" t="s">
        <v>430</v>
      </c>
      <c r="UTR44" s="1065" t="s">
        <v>430</v>
      </c>
      <c r="UTS44" s="1065" t="s">
        <v>430</v>
      </c>
      <c r="UTT44" s="1065" t="s">
        <v>430</v>
      </c>
      <c r="UTU44" s="1065" t="s">
        <v>430</v>
      </c>
      <c r="UTV44" s="1065" t="s">
        <v>430</v>
      </c>
      <c r="UTW44" s="1065" t="s">
        <v>430</v>
      </c>
      <c r="UTX44" s="1065" t="s">
        <v>430</v>
      </c>
      <c r="UTY44" s="1065" t="s">
        <v>430</v>
      </c>
      <c r="UTZ44" s="1065" t="s">
        <v>430</v>
      </c>
      <c r="UUA44" s="1065" t="s">
        <v>430</v>
      </c>
      <c r="UUB44" s="1065" t="s">
        <v>430</v>
      </c>
      <c r="UUC44" s="1065" t="s">
        <v>430</v>
      </c>
      <c r="UUD44" s="1065" t="s">
        <v>430</v>
      </c>
      <c r="UUE44" s="1065" t="s">
        <v>430</v>
      </c>
      <c r="UUF44" s="1065" t="s">
        <v>430</v>
      </c>
      <c r="UUG44" s="1065" t="s">
        <v>430</v>
      </c>
      <c r="UUH44" s="1065" t="s">
        <v>430</v>
      </c>
      <c r="UUI44" s="1065" t="s">
        <v>430</v>
      </c>
      <c r="UUJ44" s="1065" t="s">
        <v>430</v>
      </c>
      <c r="UUK44" s="1065" t="s">
        <v>430</v>
      </c>
      <c r="UUL44" s="1065" t="s">
        <v>430</v>
      </c>
      <c r="UUM44" s="1065" t="s">
        <v>430</v>
      </c>
      <c r="UUN44" s="1065" t="s">
        <v>430</v>
      </c>
      <c r="UUO44" s="1065" t="s">
        <v>430</v>
      </c>
      <c r="UUP44" s="1065" t="s">
        <v>430</v>
      </c>
      <c r="UUQ44" s="1065" t="s">
        <v>430</v>
      </c>
      <c r="UUR44" s="1065" t="s">
        <v>430</v>
      </c>
      <c r="UUS44" s="1065" t="s">
        <v>430</v>
      </c>
      <c r="UUT44" s="1065" t="s">
        <v>430</v>
      </c>
      <c r="UUU44" s="1065" t="s">
        <v>430</v>
      </c>
      <c r="UUV44" s="1065" t="s">
        <v>430</v>
      </c>
      <c r="UUW44" s="1065" t="s">
        <v>430</v>
      </c>
      <c r="UUX44" s="1065" t="s">
        <v>430</v>
      </c>
      <c r="UUY44" s="1065" t="s">
        <v>430</v>
      </c>
      <c r="UUZ44" s="1065" t="s">
        <v>430</v>
      </c>
      <c r="UVA44" s="1065" t="s">
        <v>430</v>
      </c>
      <c r="UVB44" s="1065" t="s">
        <v>430</v>
      </c>
      <c r="UVC44" s="1065" t="s">
        <v>430</v>
      </c>
      <c r="UVD44" s="1065" t="s">
        <v>430</v>
      </c>
      <c r="UVE44" s="1065" t="s">
        <v>430</v>
      </c>
      <c r="UVF44" s="1065" t="s">
        <v>430</v>
      </c>
      <c r="UVG44" s="1065" t="s">
        <v>430</v>
      </c>
      <c r="UVH44" s="1065" t="s">
        <v>430</v>
      </c>
      <c r="UVI44" s="1065" t="s">
        <v>430</v>
      </c>
      <c r="UVJ44" s="1065" t="s">
        <v>430</v>
      </c>
      <c r="UVK44" s="1065" t="s">
        <v>430</v>
      </c>
      <c r="UVL44" s="1065" t="s">
        <v>430</v>
      </c>
      <c r="UVM44" s="1065" t="s">
        <v>430</v>
      </c>
      <c r="UVN44" s="1065" t="s">
        <v>430</v>
      </c>
      <c r="UVO44" s="1065" t="s">
        <v>430</v>
      </c>
      <c r="UVP44" s="1065" t="s">
        <v>430</v>
      </c>
      <c r="UVQ44" s="1065" t="s">
        <v>430</v>
      </c>
      <c r="UVR44" s="1065" t="s">
        <v>430</v>
      </c>
      <c r="UVS44" s="1065" t="s">
        <v>430</v>
      </c>
      <c r="UVT44" s="1065" t="s">
        <v>430</v>
      </c>
      <c r="UVU44" s="1065" t="s">
        <v>430</v>
      </c>
      <c r="UVV44" s="1065" t="s">
        <v>430</v>
      </c>
      <c r="UVW44" s="1065" t="s">
        <v>430</v>
      </c>
      <c r="UVX44" s="1065" t="s">
        <v>430</v>
      </c>
      <c r="UVY44" s="1065" t="s">
        <v>430</v>
      </c>
      <c r="UVZ44" s="1065" t="s">
        <v>430</v>
      </c>
      <c r="UWA44" s="1065" t="s">
        <v>430</v>
      </c>
      <c r="UWB44" s="1065" t="s">
        <v>430</v>
      </c>
      <c r="UWC44" s="1065" t="s">
        <v>430</v>
      </c>
      <c r="UWD44" s="1065" t="s">
        <v>430</v>
      </c>
      <c r="UWE44" s="1065" t="s">
        <v>430</v>
      </c>
      <c r="UWF44" s="1065" t="s">
        <v>430</v>
      </c>
      <c r="UWG44" s="1065" t="s">
        <v>430</v>
      </c>
      <c r="UWH44" s="1065" t="s">
        <v>430</v>
      </c>
      <c r="UWI44" s="1065" t="s">
        <v>430</v>
      </c>
      <c r="UWJ44" s="1065" t="s">
        <v>430</v>
      </c>
      <c r="UWK44" s="1065" t="s">
        <v>430</v>
      </c>
      <c r="UWL44" s="1065" t="s">
        <v>430</v>
      </c>
      <c r="UWM44" s="1065" t="s">
        <v>430</v>
      </c>
      <c r="UWN44" s="1065" t="s">
        <v>430</v>
      </c>
      <c r="UWO44" s="1065" t="s">
        <v>430</v>
      </c>
      <c r="UWP44" s="1065" t="s">
        <v>430</v>
      </c>
      <c r="UWQ44" s="1065" t="s">
        <v>430</v>
      </c>
      <c r="UWR44" s="1065" t="s">
        <v>430</v>
      </c>
      <c r="UWS44" s="1065" t="s">
        <v>430</v>
      </c>
      <c r="UWT44" s="1065" t="s">
        <v>430</v>
      </c>
      <c r="UWU44" s="1065" t="s">
        <v>430</v>
      </c>
      <c r="UWV44" s="1065" t="s">
        <v>430</v>
      </c>
      <c r="UWW44" s="1065" t="s">
        <v>430</v>
      </c>
      <c r="UWX44" s="1065" t="s">
        <v>430</v>
      </c>
      <c r="UWY44" s="1065" t="s">
        <v>430</v>
      </c>
      <c r="UWZ44" s="1065" t="s">
        <v>430</v>
      </c>
      <c r="UXA44" s="1065" t="s">
        <v>430</v>
      </c>
      <c r="UXB44" s="1065" t="s">
        <v>430</v>
      </c>
      <c r="UXC44" s="1065" t="s">
        <v>430</v>
      </c>
      <c r="UXD44" s="1065" t="s">
        <v>430</v>
      </c>
      <c r="UXE44" s="1065" t="s">
        <v>430</v>
      </c>
      <c r="UXF44" s="1065" t="s">
        <v>430</v>
      </c>
      <c r="UXG44" s="1065" t="s">
        <v>430</v>
      </c>
      <c r="UXH44" s="1065" t="s">
        <v>430</v>
      </c>
      <c r="UXI44" s="1065" t="s">
        <v>430</v>
      </c>
      <c r="UXJ44" s="1065" t="s">
        <v>430</v>
      </c>
      <c r="UXK44" s="1065" t="s">
        <v>430</v>
      </c>
      <c r="UXL44" s="1065" t="s">
        <v>430</v>
      </c>
      <c r="UXM44" s="1065" t="s">
        <v>430</v>
      </c>
      <c r="UXN44" s="1065" t="s">
        <v>430</v>
      </c>
      <c r="UXO44" s="1065" t="s">
        <v>430</v>
      </c>
      <c r="UXP44" s="1065" t="s">
        <v>430</v>
      </c>
      <c r="UXQ44" s="1065" t="s">
        <v>430</v>
      </c>
      <c r="UXR44" s="1065" t="s">
        <v>430</v>
      </c>
      <c r="UXS44" s="1065" t="s">
        <v>430</v>
      </c>
      <c r="UXT44" s="1065" t="s">
        <v>430</v>
      </c>
      <c r="UXU44" s="1065" t="s">
        <v>430</v>
      </c>
      <c r="UXV44" s="1065" t="s">
        <v>430</v>
      </c>
      <c r="UXW44" s="1065" t="s">
        <v>430</v>
      </c>
      <c r="UXX44" s="1065" t="s">
        <v>430</v>
      </c>
      <c r="UXY44" s="1065" t="s">
        <v>430</v>
      </c>
      <c r="UXZ44" s="1065" t="s">
        <v>430</v>
      </c>
      <c r="UYA44" s="1065" t="s">
        <v>430</v>
      </c>
      <c r="UYB44" s="1065" t="s">
        <v>430</v>
      </c>
      <c r="UYC44" s="1065" t="s">
        <v>430</v>
      </c>
      <c r="UYD44" s="1065" t="s">
        <v>430</v>
      </c>
      <c r="UYE44" s="1065" t="s">
        <v>430</v>
      </c>
      <c r="UYF44" s="1065" t="s">
        <v>430</v>
      </c>
      <c r="UYG44" s="1065" t="s">
        <v>430</v>
      </c>
      <c r="UYH44" s="1065" t="s">
        <v>430</v>
      </c>
      <c r="UYI44" s="1065" t="s">
        <v>430</v>
      </c>
      <c r="UYJ44" s="1065" t="s">
        <v>430</v>
      </c>
      <c r="UYK44" s="1065" t="s">
        <v>430</v>
      </c>
      <c r="UYL44" s="1065" t="s">
        <v>430</v>
      </c>
      <c r="UYM44" s="1065" t="s">
        <v>430</v>
      </c>
      <c r="UYN44" s="1065" t="s">
        <v>430</v>
      </c>
      <c r="UYO44" s="1065" t="s">
        <v>430</v>
      </c>
      <c r="UYP44" s="1065" t="s">
        <v>430</v>
      </c>
      <c r="UYQ44" s="1065" t="s">
        <v>430</v>
      </c>
      <c r="UYR44" s="1065" t="s">
        <v>430</v>
      </c>
      <c r="UYS44" s="1065" t="s">
        <v>430</v>
      </c>
      <c r="UYT44" s="1065" t="s">
        <v>430</v>
      </c>
      <c r="UYU44" s="1065" t="s">
        <v>430</v>
      </c>
      <c r="UYV44" s="1065" t="s">
        <v>430</v>
      </c>
      <c r="UYW44" s="1065" t="s">
        <v>430</v>
      </c>
      <c r="UYX44" s="1065" t="s">
        <v>430</v>
      </c>
      <c r="UYY44" s="1065" t="s">
        <v>430</v>
      </c>
      <c r="UYZ44" s="1065" t="s">
        <v>430</v>
      </c>
      <c r="UZA44" s="1065" t="s">
        <v>430</v>
      </c>
      <c r="UZB44" s="1065" t="s">
        <v>430</v>
      </c>
      <c r="UZC44" s="1065" t="s">
        <v>430</v>
      </c>
      <c r="UZD44" s="1065" t="s">
        <v>430</v>
      </c>
      <c r="UZE44" s="1065" t="s">
        <v>430</v>
      </c>
      <c r="UZF44" s="1065" t="s">
        <v>430</v>
      </c>
      <c r="UZG44" s="1065" t="s">
        <v>430</v>
      </c>
      <c r="UZH44" s="1065" t="s">
        <v>430</v>
      </c>
      <c r="UZI44" s="1065" t="s">
        <v>430</v>
      </c>
      <c r="UZJ44" s="1065" t="s">
        <v>430</v>
      </c>
      <c r="UZK44" s="1065" t="s">
        <v>430</v>
      </c>
      <c r="UZL44" s="1065" t="s">
        <v>430</v>
      </c>
      <c r="UZM44" s="1065" t="s">
        <v>430</v>
      </c>
      <c r="UZN44" s="1065" t="s">
        <v>430</v>
      </c>
      <c r="UZO44" s="1065" t="s">
        <v>430</v>
      </c>
      <c r="UZP44" s="1065" t="s">
        <v>430</v>
      </c>
      <c r="UZQ44" s="1065" t="s">
        <v>430</v>
      </c>
      <c r="UZR44" s="1065" t="s">
        <v>430</v>
      </c>
      <c r="UZS44" s="1065" t="s">
        <v>430</v>
      </c>
      <c r="UZT44" s="1065" t="s">
        <v>430</v>
      </c>
      <c r="UZU44" s="1065" t="s">
        <v>430</v>
      </c>
      <c r="UZV44" s="1065" t="s">
        <v>430</v>
      </c>
      <c r="UZW44" s="1065" t="s">
        <v>430</v>
      </c>
      <c r="UZX44" s="1065" t="s">
        <v>430</v>
      </c>
      <c r="UZY44" s="1065" t="s">
        <v>430</v>
      </c>
      <c r="UZZ44" s="1065" t="s">
        <v>430</v>
      </c>
      <c r="VAA44" s="1065" t="s">
        <v>430</v>
      </c>
      <c r="VAB44" s="1065" t="s">
        <v>430</v>
      </c>
      <c r="VAC44" s="1065" t="s">
        <v>430</v>
      </c>
      <c r="VAD44" s="1065" t="s">
        <v>430</v>
      </c>
      <c r="VAE44" s="1065" t="s">
        <v>430</v>
      </c>
      <c r="VAF44" s="1065" t="s">
        <v>430</v>
      </c>
      <c r="VAG44" s="1065" t="s">
        <v>430</v>
      </c>
      <c r="VAH44" s="1065" t="s">
        <v>430</v>
      </c>
      <c r="VAI44" s="1065" t="s">
        <v>430</v>
      </c>
      <c r="VAJ44" s="1065" t="s">
        <v>430</v>
      </c>
      <c r="VAK44" s="1065" t="s">
        <v>430</v>
      </c>
      <c r="VAL44" s="1065" t="s">
        <v>430</v>
      </c>
      <c r="VAM44" s="1065" t="s">
        <v>430</v>
      </c>
      <c r="VAN44" s="1065" t="s">
        <v>430</v>
      </c>
      <c r="VAO44" s="1065" t="s">
        <v>430</v>
      </c>
      <c r="VAP44" s="1065" t="s">
        <v>430</v>
      </c>
      <c r="VAQ44" s="1065" t="s">
        <v>430</v>
      </c>
      <c r="VAR44" s="1065" t="s">
        <v>430</v>
      </c>
      <c r="VAS44" s="1065" t="s">
        <v>430</v>
      </c>
      <c r="VAT44" s="1065" t="s">
        <v>430</v>
      </c>
      <c r="VAU44" s="1065" t="s">
        <v>430</v>
      </c>
      <c r="VAV44" s="1065" t="s">
        <v>430</v>
      </c>
      <c r="VAW44" s="1065" t="s">
        <v>430</v>
      </c>
      <c r="VAX44" s="1065" t="s">
        <v>430</v>
      </c>
      <c r="VAY44" s="1065" t="s">
        <v>430</v>
      </c>
      <c r="VAZ44" s="1065" t="s">
        <v>430</v>
      </c>
      <c r="VBA44" s="1065" t="s">
        <v>430</v>
      </c>
      <c r="VBB44" s="1065" t="s">
        <v>430</v>
      </c>
      <c r="VBC44" s="1065" t="s">
        <v>430</v>
      </c>
      <c r="VBD44" s="1065" t="s">
        <v>430</v>
      </c>
      <c r="VBE44" s="1065" t="s">
        <v>430</v>
      </c>
      <c r="VBF44" s="1065" t="s">
        <v>430</v>
      </c>
      <c r="VBG44" s="1065" t="s">
        <v>430</v>
      </c>
      <c r="VBH44" s="1065" t="s">
        <v>430</v>
      </c>
      <c r="VBI44" s="1065" t="s">
        <v>430</v>
      </c>
      <c r="VBJ44" s="1065" t="s">
        <v>430</v>
      </c>
      <c r="VBK44" s="1065" t="s">
        <v>430</v>
      </c>
      <c r="VBL44" s="1065" t="s">
        <v>430</v>
      </c>
      <c r="VBM44" s="1065" t="s">
        <v>430</v>
      </c>
      <c r="VBN44" s="1065" t="s">
        <v>430</v>
      </c>
      <c r="VBO44" s="1065" t="s">
        <v>430</v>
      </c>
      <c r="VBP44" s="1065" t="s">
        <v>430</v>
      </c>
      <c r="VBQ44" s="1065" t="s">
        <v>430</v>
      </c>
      <c r="VBR44" s="1065" t="s">
        <v>430</v>
      </c>
      <c r="VBS44" s="1065" t="s">
        <v>430</v>
      </c>
      <c r="VBT44" s="1065" t="s">
        <v>430</v>
      </c>
      <c r="VBU44" s="1065" t="s">
        <v>430</v>
      </c>
      <c r="VBV44" s="1065" t="s">
        <v>430</v>
      </c>
      <c r="VBW44" s="1065" t="s">
        <v>430</v>
      </c>
      <c r="VBX44" s="1065" t="s">
        <v>430</v>
      </c>
      <c r="VBY44" s="1065" t="s">
        <v>430</v>
      </c>
      <c r="VBZ44" s="1065" t="s">
        <v>430</v>
      </c>
      <c r="VCA44" s="1065" t="s">
        <v>430</v>
      </c>
      <c r="VCB44" s="1065" t="s">
        <v>430</v>
      </c>
      <c r="VCC44" s="1065" t="s">
        <v>430</v>
      </c>
      <c r="VCD44" s="1065" t="s">
        <v>430</v>
      </c>
      <c r="VCE44" s="1065" t="s">
        <v>430</v>
      </c>
      <c r="VCF44" s="1065" t="s">
        <v>430</v>
      </c>
      <c r="VCG44" s="1065" t="s">
        <v>430</v>
      </c>
      <c r="VCH44" s="1065" t="s">
        <v>430</v>
      </c>
      <c r="VCI44" s="1065" t="s">
        <v>430</v>
      </c>
      <c r="VCJ44" s="1065" t="s">
        <v>430</v>
      </c>
      <c r="VCK44" s="1065" t="s">
        <v>430</v>
      </c>
      <c r="VCL44" s="1065" t="s">
        <v>430</v>
      </c>
      <c r="VCM44" s="1065" t="s">
        <v>430</v>
      </c>
      <c r="VCN44" s="1065" t="s">
        <v>430</v>
      </c>
      <c r="VCO44" s="1065" t="s">
        <v>430</v>
      </c>
      <c r="VCP44" s="1065" t="s">
        <v>430</v>
      </c>
      <c r="VCQ44" s="1065" t="s">
        <v>430</v>
      </c>
      <c r="VCR44" s="1065" t="s">
        <v>430</v>
      </c>
      <c r="VCS44" s="1065" t="s">
        <v>430</v>
      </c>
      <c r="VCT44" s="1065" t="s">
        <v>430</v>
      </c>
      <c r="VCU44" s="1065" t="s">
        <v>430</v>
      </c>
      <c r="VCV44" s="1065" t="s">
        <v>430</v>
      </c>
      <c r="VCW44" s="1065" t="s">
        <v>430</v>
      </c>
      <c r="VCX44" s="1065" t="s">
        <v>430</v>
      </c>
      <c r="VCY44" s="1065" t="s">
        <v>430</v>
      </c>
      <c r="VCZ44" s="1065" t="s">
        <v>430</v>
      </c>
      <c r="VDA44" s="1065" t="s">
        <v>430</v>
      </c>
      <c r="VDB44" s="1065" t="s">
        <v>430</v>
      </c>
      <c r="VDC44" s="1065" t="s">
        <v>430</v>
      </c>
      <c r="VDD44" s="1065" t="s">
        <v>430</v>
      </c>
      <c r="VDE44" s="1065" t="s">
        <v>430</v>
      </c>
      <c r="VDF44" s="1065" t="s">
        <v>430</v>
      </c>
      <c r="VDG44" s="1065" t="s">
        <v>430</v>
      </c>
      <c r="VDH44" s="1065" t="s">
        <v>430</v>
      </c>
      <c r="VDI44" s="1065" t="s">
        <v>430</v>
      </c>
      <c r="VDJ44" s="1065" t="s">
        <v>430</v>
      </c>
      <c r="VDK44" s="1065" t="s">
        <v>430</v>
      </c>
      <c r="VDL44" s="1065" t="s">
        <v>430</v>
      </c>
      <c r="VDM44" s="1065" t="s">
        <v>430</v>
      </c>
      <c r="VDN44" s="1065" t="s">
        <v>430</v>
      </c>
      <c r="VDO44" s="1065" t="s">
        <v>430</v>
      </c>
      <c r="VDP44" s="1065" t="s">
        <v>430</v>
      </c>
      <c r="VDQ44" s="1065" t="s">
        <v>430</v>
      </c>
      <c r="VDR44" s="1065" t="s">
        <v>430</v>
      </c>
      <c r="VDS44" s="1065" t="s">
        <v>430</v>
      </c>
      <c r="VDT44" s="1065" t="s">
        <v>430</v>
      </c>
      <c r="VDU44" s="1065" t="s">
        <v>430</v>
      </c>
      <c r="VDV44" s="1065" t="s">
        <v>430</v>
      </c>
      <c r="VDW44" s="1065" t="s">
        <v>430</v>
      </c>
      <c r="VDX44" s="1065" t="s">
        <v>430</v>
      </c>
      <c r="VDY44" s="1065" t="s">
        <v>430</v>
      </c>
      <c r="VDZ44" s="1065" t="s">
        <v>430</v>
      </c>
      <c r="VEA44" s="1065" t="s">
        <v>430</v>
      </c>
      <c r="VEB44" s="1065" t="s">
        <v>430</v>
      </c>
      <c r="VEC44" s="1065" t="s">
        <v>430</v>
      </c>
      <c r="VED44" s="1065" t="s">
        <v>430</v>
      </c>
      <c r="VEE44" s="1065" t="s">
        <v>430</v>
      </c>
      <c r="VEF44" s="1065" t="s">
        <v>430</v>
      </c>
      <c r="VEG44" s="1065" t="s">
        <v>430</v>
      </c>
      <c r="VEH44" s="1065" t="s">
        <v>430</v>
      </c>
      <c r="VEI44" s="1065" t="s">
        <v>430</v>
      </c>
      <c r="VEJ44" s="1065" t="s">
        <v>430</v>
      </c>
      <c r="VEK44" s="1065" t="s">
        <v>430</v>
      </c>
      <c r="VEL44" s="1065" t="s">
        <v>430</v>
      </c>
      <c r="VEM44" s="1065" t="s">
        <v>430</v>
      </c>
      <c r="VEN44" s="1065" t="s">
        <v>430</v>
      </c>
      <c r="VEO44" s="1065" t="s">
        <v>430</v>
      </c>
      <c r="VEP44" s="1065" t="s">
        <v>430</v>
      </c>
      <c r="VEQ44" s="1065" t="s">
        <v>430</v>
      </c>
      <c r="VER44" s="1065" t="s">
        <v>430</v>
      </c>
      <c r="VES44" s="1065" t="s">
        <v>430</v>
      </c>
      <c r="VET44" s="1065" t="s">
        <v>430</v>
      </c>
      <c r="VEU44" s="1065" t="s">
        <v>430</v>
      </c>
      <c r="VEV44" s="1065" t="s">
        <v>430</v>
      </c>
      <c r="VEW44" s="1065" t="s">
        <v>430</v>
      </c>
      <c r="VEX44" s="1065" t="s">
        <v>430</v>
      </c>
      <c r="VEY44" s="1065" t="s">
        <v>430</v>
      </c>
      <c r="VEZ44" s="1065" t="s">
        <v>430</v>
      </c>
      <c r="VFA44" s="1065" t="s">
        <v>430</v>
      </c>
      <c r="VFB44" s="1065" t="s">
        <v>430</v>
      </c>
      <c r="VFC44" s="1065" t="s">
        <v>430</v>
      </c>
      <c r="VFD44" s="1065" t="s">
        <v>430</v>
      </c>
      <c r="VFE44" s="1065" t="s">
        <v>430</v>
      </c>
      <c r="VFF44" s="1065" t="s">
        <v>430</v>
      </c>
      <c r="VFG44" s="1065" t="s">
        <v>430</v>
      </c>
      <c r="VFH44" s="1065" t="s">
        <v>430</v>
      </c>
      <c r="VFI44" s="1065" t="s">
        <v>430</v>
      </c>
      <c r="VFJ44" s="1065" t="s">
        <v>430</v>
      </c>
      <c r="VFK44" s="1065" t="s">
        <v>430</v>
      </c>
      <c r="VFL44" s="1065" t="s">
        <v>430</v>
      </c>
      <c r="VFM44" s="1065" t="s">
        <v>430</v>
      </c>
      <c r="VFN44" s="1065" t="s">
        <v>430</v>
      </c>
      <c r="VFO44" s="1065" t="s">
        <v>430</v>
      </c>
      <c r="VFP44" s="1065" t="s">
        <v>430</v>
      </c>
      <c r="VFQ44" s="1065" t="s">
        <v>430</v>
      </c>
      <c r="VFR44" s="1065" t="s">
        <v>430</v>
      </c>
      <c r="VFS44" s="1065" t="s">
        <v>430</v>
      </c>
      <c r="VFT44" s="1065" t="s">
        <v>430</v>
      </c>
      <c r="VFU44" s="1065" t="s">
        <v>430</v>
      </c>
      <c r="VFV44" s="1065" t="s">
        <v>430</v>
      </c>
      <c r="VFW44" s="1065" t="s">
        <v>430</v>
      </c>
      <c r="VFX44" s="1065" t="s">
        <v>430</v>
      </c>
      <c r="VFY44" s="1065" t="s">
        <v>430</v>
      </c>
      <c r="VFZ44" s="1065" t="s">
        <v>430</v>
      </c>
      <c r="VGA44" s="1065" t="s">
        <v>430</v>
      </c>
      <c r="VGB44" s="1065" t="s">
        <v>430</v>
      </c>
      <c r="VGC44" s="1065" t="s">
        <v>430</v>
      </c>
      <c r="VGD44" s="1065" t="s">
        <v>430</v>
      </c>
      <c r="VGE44" s="1065" t="s">
        <v>430</v>
      </c>
      <c r="VGF44" s="1065" t="s">
        <v>430</v>
      </c>
      <c r="VGG44" s="1065" t="s">
        <v>430</v>
      </c>
      <c r="VGH44" s="1065" t="s">
        <v>430</v>
      </c>
      <c r="VGI44" s="1065" t="s">
        <v>430</v>
      </c>
      <c r="VGJ44" s="1065" t="s">
        <v>430</v>
      </c>
      <c r="VGK44" s="1065" t="s">
        <v>430</v>
      </c>
      <c r="VGL44" s="1065" t="s">
        <v>430</v>
      </c>
      <c r="VGM44" s="1065" t="s">
        <v>430</v>
      </c>
      <c r="VGN44" s="1065" t="s">
        <v>430</v>
      </c>
      <c r="VGO44" s="1065" t="s">
        <v>430</v>
      </c>
      <c r="VGP44" s="1065" t="s">
        <v>430</v>
      </c>
      <c r="VGQ44" s="1065" t="s">
        <v>430</v>
      </c>
      <c r="VGR44" s="1065" t="s">
        <v>430</v>
      </c>
      <c r="VGS44" s="1065" t="s">
        <v>430</v>
      </c>
      <c r="VGT44" s="1065" t="s">
        <v>430</v>
      </c>
      <c r="VGU44" s="1065" t="s">
        <v>430</v>
      </c>
      <c r="VGV44" s="1065" t="s">
        <v>430</v>
      </c>
      <c r="VGW44" s="1065" t="s">
        <v>430</v>
      </c>
      <c r="VGX44" s="1065" t="s">
        <v>430</v>
      </c>
      <c r="VGY44" s="1065" t="s">
        <v>430</v>
      </c>
      <c r="VGZ44" s="1065" t="s">
        <v>430</v>
      </c>
      <c r="VHA44" s="1065" t="s">
        <v>430</v>
      </c>
      <c r="VHB44" s="1065" t="s">
        <v>430</v>
      </c>
      <c r="VHC44" s="1065" t="s">
        <v>430</v>
      </c>
      <c r="VHD44" s="1065" t="s">
        <v>430</v>
      </c>
      <c r="VHE44" s="1065" t="s">
        <v>430</v>
      </c>
      <c r="VHF44" s="1065" t="s">
        <v>430</v>
      </c>
      <c r="VHG44" s="1065" t="s">
        <v>430</v>
      </c>
      <c r="VHH44" s="1065" t="s">
        <v>430</v>
      </c>
      <c r="VHI44" s="1065" t="s">
        <v>430</v>
      </c>
      <c r="VHJ44" s="1065" t="s">
        <v>430</v>
      </c>
      <c r="VHK44" s="1065" t="s">
        <v>430</v>
      </c>
      <c r="VHL44" s="1065" t="s">
        <v>430</v>
      </c>
      <c r="VHM44" s="1065" t="s">
        <v>430</v>
      </c>
      <c r="VHN44" s="1065" t="s">
        <v>430</v>
      </c>
      <c r="VHO44" s="1065" t="s">
        <v>430</v>
      </c>
      <c r="VHP44" s="1065" t="s">
        <v>430</v>
      </c>
      <c r="VHQ44" s="1065" t="s">
        <v>430</v>
      </c>
      <c r="VHR44" s="1065" t="s">
        <v>430</v>
      </c>
      <c r="VHS44" s="1065" t="s">
        <v>430</v>
      </c>
      <c r="VHT44" s="1065" t="s">
        <v>430</v>
      </c>
      <c r="VHU44" s="1065" t="s">
        <v>430</v>
      </c>
      <c r="VHV44" s="1065" t="s">
        <v>430</v>
      </c>
      <c r="VHW44" s="1065" t="s">
        <v>430</v>
      </c>
      <c r="VHX44" s="1065" t="s">
        <v>430</v>
      </c>
      <c r="VHY44" s="1065" t="s">
        <v>430</v>
      </c>
      <c r="VHZ44" s="1065" t="s">
        <v>430</v>
      </c>
      <c r="VIA44" s="1065" t="s">
        <v>430</v>
      </c>
      <c r="VIB44" s="1065" t="s">
        <v>430</v>
      </c>
      <c r="VIC44" s="1065" t="s">
        <v>430</v>
      </c>
      <c r="VID44" s="1065" t="s">
        <v>430</v>
      </c>
      <c r="VIE44" s="1065" t="s">
        <v>430</v>
      </c>
      <c r="VIF44" s="1065" t="s">
        <v>430</v>
      </c>
      <c r="VIG44" s="1065" t="s">
        <v>430</v>
      </c>
      <c r="VIH44" s="1065" t="s">
        <v>430</v>
      </c>
      <c r="VII44" s="1065" t="s">
        <v>430</v>
      </c>
      <c r="VIJ44" s="1065" t="s">
        <v>430</v>
      </c>
      <c r="VIK44" s="1065" t="s">
        <v>430</v>
      </c>
      <c r="VIL44" s="1065" t="s">
        <v>430</v>
      </c>
      <c r="VIM44" s="1065" t="s">
        <v>430</v>
      </c>
      <c r="VIN44" s="1065" t="s">
        <v>430</v>
      </c>
      <c r="VIO44" s="1065" t="s">
        <v>430</v>
      </c>
      <c r="VIP44" s="1065" t="s">
        <v>430</v>
      </c>
      <c r="VIQ44" s="1065" t="s">
        <v>430</v>
      </c>
      <c r="VIR44" s="1065" t="s">
        <v>430</v>
      </c>
      <c r="VIS44" s="1065" t="s">
        <v>430</v>
      </c>
      <c r="VIT44" s="1065" t="s">
        <v>430</v>
      </c>
      <c r="VIU44" s="1065" t="s">
        <v>430</v>
      </c>
      <c r="VIV44" s="1065" t="s">
        <v>430</v>
      </c>
      <c r="VIW44" s="1065" t="s">
        <v>430</v>
      </c>
      <c r="VIX44" s="1065" t="s">
        <v>430</v>
      </c>
      <c r="VIY44" s="1065" t="s">
        <v>430</v>
      </c>
      <c r="VIZ44" s="1065" t="s">
        <v>430</v>
      </c>
      <c r="VJA44" s="1065" t="s">
        <v>430</v>
      </c>
      <c r="VJB44" s="1065" t="s">
        <v>430</v>
      </c>
      <c r="VJC44" s="1065" t="s">
        <v>430</v>
      </c>
      <c r="VJD44" s="1065" t="s">
        <v>430</v>
      </c>
      <c r="VJE44" s="1065" t="s">
        <v>430</v>
      </c>
      <c r="VJF44" s="1065" t="s">
        <v>430</v>
      </c>
      <c r="VJG44" s="1065" t="s">
        <v>430</v>
      </c>
      <c r="VJH44" s="1065" t="s">
        <v>430</v>
      </c>
      <c r="VJI44" s="1065" t="s">
        <v>430</v>
      </c>
      <c r="VJJ44" s="1065" t="s">
        <v>430</v>
      </c>
      <c r="VJK44" s="1065" t="s">
        <v>430</v>
      </c>
      <c r="VJL44" s="1065" t="s">
        <v>430</v>
      </c>
      <c r="VJM44" s="1065" t="s">
        <v>430</v>
      </c>
      <c r="VJN44" s="1065" t="s">
        <v>430</v>
      </c>
      <c r="VJO44" s="1065" t="s">
        <v>430</v>
      </c>
      <c r="VJP44" s="1065" t="s">
        <v>430</v>
      </c>
      <c r="VJQ44" s="1065" t="s">
        <v>430</v>
      </c>
      <c r="VJR44" s="1065" t="s">
        <v>430</v>
      </c>
      <c r="VJS44" s="1065" t="s">
        <v>430</v>
      </c>
      <c r="VJT44" s="1065" t="s">
        <v>430</v>
      </c>
      <c r="VJU44" s="1065" t="s">
        <v>430</v>
      </c>
      <c r="VJV44" s="1065" t="s">
        <v>430</v>
      </c>
      <c r="VJW44" s="1065" t="s">
        <v>430</v>
      </c>
      <c r="VJX44" s="1065" t="s">
        <v>430</v>
      </c>
      <c r="VJY44" s="1065" t="s">
        <v>430</v>
      </c>
      <c r="VJZ44" s="1065" t="s">
        <v>430</v>
      </c>
      <c r="VKA44" s="1065" t="s">
        <v>430</v>
      </c>
      <c r="VKB44" s="1065" t="s">
        <v>430</v>
      </c>
      <c r="VKC44" s="1065" t="s">
        <v>430</v>
      </c>
      <c r="VKD44" s="1065" t="s">
        <v>430</v>
      </c>
      <c r="VKE44" s="1065" t="s">
        <v>430</v>
      </c>
      <c r="VKF44" s="1065" t="s">
        <v>430</v>
      </c>
      <c r="VKG44" s="1065" t="s">
        <v>430</v>
      </c>
      <c r="VKH44" s="1065" t="s">
        <v>430</v>
      </c>
      <c r="VKI44" s="1065" t="s">
        <v>430</v>
      </c>
      <c r="VKJ44" s="1065" t="s">
        <v>430</v>
      </c>
      <c r="VKK44" s="1065" t="s">
        <v>430</v>
      </c>
      <c r="VKL44" s="1065" t="s">
        <v>430</v>
      </c>
      <c r="VKM44" s="1065" t="s">
        <v>430</v>
      </c>
      <c r="VKN44" s="1065" t="s">
        <v>430</v>
      </c>
      <c r="VKO44" s="1065" t="s">
        <v>430</v>
      </c>
      <c r="VKP44" s="1065" t="s">
        <v>430</v>
      </c>
      <c r="VKQ44" s="1065" t="s">
        <v>430</v>
      </c>
      <c r="VKR44" s="1065" t="s">
        <v>430</v>
      </c>
      <c r="VKS44" s="1065" t="s">
        <v>430</v>
      </c>
      <c r="VKT44" s="1065" t="s">
        <v>430</v>
      </c>
      <c r="VKU44" s="1065" t="s">
        <v>430</v>
      </c>
      <c r="VKV44" s="1065" t="s">
        <v>430</v>
      </c>
      <c r="VKW44" s="1065" t="s">
        <v>430</v>
      </c>
      <c r="VKX44" s="1065" t="s">
        <v>430</v>
      </c>
      <c r="VKY44" s="1065" t="s">
        <v>430</v>
      </c>
      <c r="VKZ44" s="1065" t="s">
        <v>430</v>
      </c>
      <c r="VLA44" s="1065" t="s">
        <v>430</v>
      </c>
      <c r="VLB44" s="1065" t="s">
        <v>430</v>
      </c>
      <c r="VLC44" s="1065" t="s">
        <v>430</v>
      </c>
      <c r="VLD44" s="1065" t="s">
        <v>430</v>
      </c>
      <c r="VLE44" s="1065" t="s">
        <v>430</v>
      </c>
      <c r="VLF44" s="1065" t="s">
        <v>430</v>
      </c>
      <c r="VLG44" s="1065" t="s">
        <v>430</v>
      </c>
      <c r="VLH44" s="1065" t="s">
        <v>430</v>
      </c>
      <c r="VLI44" s="1065" t="s">
        <v>430</v>
      </c>
      <c r="VLJ44" s="1065" t="s">
        <v>430</v>
      </c>
      <c r="VLK44" s="1065" t="s">
        <v>430</v>
      </c>
      <c r="VLL44" s="1065" t="s">
        <v>430</v>
      </c>
      <c r="VLM44" s="1065" t="s">
        <v>430</v>
      </c>
      <c r="VLN44" s="1065" t="s">
        <v>430</v>
      </c>
      <c r="VLO44" s="1065" t="s">
        <v>430</v>
      </c>
      <c r="VLP44" s="1065" t="s">
        <v>430</v>
      </c>
      <c r="VLQ44" s="1065" t="s">
        <v>430</v>
      </c>
      <c r="VLR44" s="1065" t="s">
        <v>430</v>
      </c>
      <c r="VLS44" s="1065" t="s">
        <v>430</v>
      </c>
      <c r="VLT44" s="1065" t="s">
        <v>430</v>
      </c>
      <c r="VLU44" s="1065" t="s">
        <v>430</v>
      </c>
      <c r="VLV44" s="1065" t="s">
        <v>430</v>
      </c>
      <c r="VLW44" s="1065" t="s">
        <v>430</v>
      </c>
      <c r="VLX44" s="1065" t="s">
        <v>430</v>
      </c>
      <c r="VLY44" s="1065" t="s">
        <v>430</v>
      </c>
      <c r="VLZ44" s="1065" t="s">
        <v>430</v>
      </c>
      <c r="VMA44" s="1065" t="s">
        <v>430</v>
      </c>
      <c r="VMB44" s="1065" t="s">
        <v>430</v>
      </c>
      <c r="VMC44" s="1065" t="s">
        <v>430</v>
      </c>
      <c r="VMD44" s="1065" t="s">
        <v>430</v>
      </c>
      <c r="VME44" s="1065" t="s">
        <v>430</v>
      </c>
      <c r="VMF44" s="1065" t="s">
        <v>430</v>
      </c>
      <c r="VMG44" s="1065" t="s">
        <v>430</v>
      </c>
      <c r="VMH44" s="1065" t="s">
        <v>430</v>
      </c>
      <c r="VMI44" s="1065" t="s">
        <v>430</v>
      </c>
      <c r="VMJ44" s="1065" t="s">
        <v>430</v>
      </c>
      <c r="VMK44" s="1065" t="s">
        <v>430</v>
      </c>
      <c r="VML44" s="1065" t="s">
        <v>430</v>
      </c>
      <c r="VMM44" s="1065" t="s">
        <v>430</v>
      </c>
      <c r="VMN44" s="1065" t="s">
        <v>430</v>
      </c>
      <c r="VMO44" s="1065" t="s">
        <v>430</v>
      </c>
      <c r="VMP44" s="1065" t="s">
        <v>430</v>
      </c>
      <c r="VMQ44" s="1065" t="s">
        <v>430</v>
      </c>
      <c r="VMR44" s="1065" t="s">
        <v>430</v>
      </c>
      <c r="VMS44" s="1065" t="s">
        <v>430</v>
      </c>
      <c r="VMT44" s="1065" t="s">
        <v>430</v>
      </c>
      <c r="VMU44" s="1065" t="s">
        <v>430</v>
      </c>
      <c r="VMV44" s="1065" t="s">
        <v>430</v>
      </c>
      <c r="VMW44" s="1065" t="s">
        <v>430</v>
      </c>
      <c r="VMX44" s="1065" t="s">
        <v>430</v>
      </c>
      <c r="VMY44" s="1065" t="s">
        <v>430</v>
      </c>
      <c r="VMZ44" s="1065" t="s">
        <v>430</v>
      </c>
      <c r="VNA44" s="1065" t="s">
        <v>430</v>
      </c>
      <c r="VNB44" s="1065" t="s">
        <v>430</v>
      </c>
      <c r="VNC44" s="1065" t="s">
        <v>430</v>
      </c>
      <c r="VND44" s="1065" t="s">
        <v>430</v>
      </c>
      <c r="VNE44" s="1065" t="s">
        <v>430</v>
      </c>
      <c r="VNF44" s="1065" t="s">
        <v>430</v>
      </c>
      <c r="VNG44" s="1065" t="s">
        <v>430</v>
      </c>
      <c r="VNH44" s="1065" t="s">
        <v>430</v>
      </c>
      <c r="VNI44" s="1065" t="s">
        <v>430</v>
      </c>
      <c r="VNJ44" s="1065" t="s">
        <v>430</v>
      </c>
      <c r="VNK44" s="1065" t="s">
        <v>430</v>
      </c>
      <c r="VNL44" s="1065" t="s">
        <v>430</v>
      </c>
      <c r="VNM44" s="1065" t="s">
        <v>430</v>
      </c>
      <c r="VNN44" s="1065" t="s">
        <v>430</v>
      </c>
      <c r="VNO44" s="1065" t="s">
        <v>430</v>
      </c>
      <c r="VNP44" s="1065" t="s">
        <v>430</v>
      </c>
      <c r="VNQ44" s="1065" t="s">
        <v>430</v>
      </c>
      <c r="VNR44" s="1065" t="s">
        <v>430</v>
      </c>
      <c r="VNS44" s="1065" t="s">
        <v>430</v>
      </c>
      <c r="VNT44" s="1065" t="s">
        <v>430</v>
      </c>
      <c r="VNU44" s="1065" t="s">
        <v>430</v>
      </c>
      <c r="VNV44" s="1065" t="s">
        <v>430</v>
      </c>
      <c r="VNW44" s="1065" t="s">
        <v>430</v>
      </c>
      <c r="VNX44" s="1065" t="s">
        <v>430</v>
      </c>
      <c r="VNY44" s="1065" t="s">
        <v>430</v>
      </c>
      <c r="VNZ44" s="1065" t="s">
        <v>430</v>
      </c>
      <c r="VOA44" s="1065" t="s">
        <v>430</v>
      </c>
      <c r="VOB44" s="1065" t="s">
        <v>430</v>
      </c>
      <c r="VOC44" s="1065" t="s">
        <v>430</v>
      </c>
      <c r="VOD44" s="1065" t="s">
        <v>430</v>
      </c>
      <c r="VOE44" s="1065" t="s">
        <v>430</v>
      </c>
      <c r="VOF44" s="1065" t="s">
        <v>430</v>
      </c>
      <c r="VOG44" s="1065" t="s">
        <v>430</v>
      </c>
      <c r="VOH44" s="1065" t="s">
        <v>430</v>
      </c>
      <c r="VOI44" s="1065" t="s">
        <v>430</v>
      </c>
      <c r="VOJ44" s="1065" t="s">
        <v>430</v>
      </c>
      <c r="VOK44" s="1065" t="s">
        <v>430</v>
      </c>
      <c r="VOL44" s="1065" t="s">
        <v>430</v>
      </c>
      <c r="VOM44" s="1065" t="s">
        <v>430</v>
      </c>
      <c r="VON44" s="1065" t="s">
        <v>430</v>
      </c>
      <c r="VOO44" s="1065" t="s">
        <v>430</v>
      </c>
      <c r="VOP44" s="1065" t="s">
        <v>430</v>
      </c>
      <c r="VOQ44" s="1065" t="s">
        <v>430</v>
      </c>
      <c r="VOR44" s="1065" t="s">
        <v>430</v>
      </c>
      <c r="VOS44" s="1065" t="s">
        <v>430</v>
      </c>
      <c r="VOT44" s="1065" t="s">
        <v>430</v>
      </c>
      <c r="VOU44" s="1065" t="s">
        <v>430</v>
      </c>
      <c r="VOV44" s="1065" t="s">
        <v>430</v>
      </c>
      <c r="VOW44" s="1065" t="s">
        <v>430</v>
      </c>
      <c r="VOX44" s="1065" t="s">
        <v>430</v>
      </c>
      <c r="VOY44" s="1065" t="s">
        <v>430</v>
      </c>
      <c r="VOZ44" s="1065" t="s">
        <v>430</v>
      </c>
      <c r="VPA44" s="1065" t="s">
        <v>430</v>
      </c>
      <c r="VPB44" s="1065" t="s">
        <v>430</v>
      </c>
      <c r="VPC44" s="1065" t="s">
        <v>430</v>
      </c>
      <c r="VPD44" s="1065" t="s">
        <v>430</v>
      </c>
      <c r="VPE44" s="1065" t="s">
        <v>430</v>
      </c>
      <c r="VPF44" s="1065" t="s">
        <v>430</v>
      </c>
      <c r="VPG44" s="1065" t="s">
        <v>430</v>
      </c>
      <c r="VPH44" s="1065" t="s">
        <v>430</v>
      </c>
      <c r="VPI44" s="1065" t="s">
        <v>430</v>
      </c>
      <c r="VPJ44" s="1065" t="s">
        <v>430</v>
      </c>
      <c r="VPK44" s="1065" t="s">
        <v>430</v>
      </c>
      <c r="VPL44" s="1065" t="s">
        <v>430</v>
      </c>
      <c r="VPM44" s="1065" t="s">
        <v>430</v>
      </c>
      <c r="VPN44" s="1065" t="s">
        <v>430</v>
      </c>
      <c r="VPO44" s="1065" t="s">
        <v>430</v>
      </c>
      <c r="VPP44" s="1065" t="s">
        <v>430</v>
      </c>
      <c r="VPQ44" s="1065" t="s">
        <v>430</v>
      </c>
      <c r="VPR44" s="1065" t="s">
        <v>430</v>
      </c>
      <c r="VPS44" s="1065" t="s">
        <v>430</v>
      </c>
      <c r="VPT44" s="1065" t="s">
        <v>430</v>
      </c>
      <c r="VPU44" s="1065" t="s">
        <v>430</v>
      </c>
      <c r="VPV44" s="1065" t="s">
        <v>430</v>
      </c>
      <c r="VPW44" s="1065" t="s">
        <v>430</v>
      </c>
      <c r="VPX44" s="1065" t="s">
        <v>430</v>
      </c>
      <c r="VPY44" s="1065" t="s">
        <v>430</v>
      </c>
      <c r="VPZ44" s="1065" t="s">
        <v>430</v>
      </c>
      <c r="VQA44" s="1065" t="s">
        <v>430</v>
      </c>
      <c r="VQB44" s="1065" t="s">
        <v>430</v>
      </c>
      <c r="VQC44" s="1065" t="s">
        <v>430</v>
      </c>
      <c r="VQD44" s="1065" t="s">
        <v>430</v>
      </c>
      <c r="VQE44" s="1065" t="s">
        <v>430</v>
      </c>
      <c r="VQF44" s="1065" t="s">
        <v>430</v>
      </c>
      <c r="VQG44" s="1065" t="s">
        <v>430</v>
      </c>
      <c r="VQH44" s="1065" t="s">
        <v>430</v>
      </c>
      <c r="VQI44" s="1065" t="s">
        <v>430</v>
      </c>
      <c r="VQJ44" s="1065" t="s">
        <v>430</v>
      </c>
      <c r="VQK44" s="1065" t="s">
        <v>430</v>
      </c>
      <c r="VQL44" s="1065" t="s">
        <v>430</v>
      </c>
      <c r="VQM44" s="1065" t="s">
        <v>430</v>
      </c>
      <c r="VQN44" s="1065" t="s">
        <v>430</v>
      </c>
      <c r="VQO44" s="1065" t="s">
        <v>430</v>
      </c>
      <c r="VQP44" s="1065" t="s">
        <v>430</v>
      </c>
      <c r="VQQ44" s="1065" t="s">
        <v>430</v>
      </c>
      <c r="VQR44" s="1065" t="s">
        <v>430</v>
      </c>
      <c r="VQS44" s="1065" t="s">
        <v>430</v>
      </c>
      <c r="VQT44" s="1065" t="s">
        <v>430</v>
      </c>
      <c r="VQU44" s="1065" t="s">
        <v>430</v>
      </c>
      <c r="VQV44" s="1065" t="s">
        <v>430</v>
      </c>
      <c r="VQW44" s="1065" t="s">
        <v>430</v>
      </c>
      <c r="VQX44" s="1065" t="s">
        <v>430</v>
      </c>
      <c r="VQY44" s="1065" t="s">
        <v>430</v>
      </c>
      <c r="VQZ44" s="1065" t="s">
        <v>430</v>
      </c>
      <c r="VRA44" s="1065" t="s">
        <v>430</v>
      </c>
      <c r="VRB44" s="1065" t="s">
        <v>430</v>
      </c>
      <c r="VRC44" s="1065" t="s">
        <v>430</v>
      </c>
      <c r="VRD44" s="1065" t="s">
        <v>430</v>
      </c>
      <c r="VRE44" s="1065" t="s">
        <v>430</v>
      </c>
      <c r="VRF44" s="1065" t="s">
        <v>430</v>
      </c>
      <c r="VRG44" s="1065" t="s">
        <v>430</v>
      </c>
      <c r="VRH44" s="1065" t="s">
        <v>430</v>
      </c>
      <c r="VRI44" s="1065" t="s">
        <v>430</v>
      </c>
      <c r="VRJ44" s="1065" t="s">
        <v>430</v>
      </c>
      <c r="VRK44" s="1065" t="s">
        <v>430</v>
      </c>
      <c r="VRL44" s="1065" t="s">
        <v>430</v>
      </c>
      <c r="VRM44" s="1065" t="s">
        <v>430</v>
      </c>
      <c r="VRN44" s="1065" t="s">
        <v>430</v>
      </c>
      <c r="VRO44" s="1065" t="s">
        <v>430</v>
      </c>
      <c r="VRP44" s="1065" t="s">
        <v>430</v>
      </c>
      <c r="VRQ44" s="1065" t="s">
        <v>430</v>
      </c>
      <c r="VRR44" s="1065" t="s">
        <v>430</v>
      </c>
      <c r="VRS44" s="1065" t="s">
        <v>430</v>
      </c>
      <c r="VRT44" s="1065" t="s">
        <v>430</v>
      </c>
      <c r="VRU44" s="1065" t="s">
        <v>430</v>
      </c>
      <c r="VRV44" s="1065" t="s">
        <v>430</v>
      </c>
      <c r="VRW44" s="1065" t="s">
        <v>430</v>
      </c>
      <c r="VRX44" s="1065" t="s">
        <v>430</v>
      </c>
      <c r="VRY44" s="1065" t="s">
        <v>430</v>
      </c>
      <c r="VRZ44" s="1065" t="s">
        <v>430</v>
      </c>
      <c r="VSA44" s="1065" t="s">
        <v>430</v>
      </c>
      <c r="VSB44" s="1065" t="s">
        <v>430</v>
      </c>
      <c r="VSC44" s="1065" t="s">
        <v>430</v>
      </c>
      <c r="VSD44" s="1065" t="s">
        <v>430</v>
      </c>
      <c r="VSE44" s="1065" t="s">
        <v>430</v>
      </c>
      <c r="VSF44" s="1065" t="s">
        <v>430</v>
      </c>
      <c r="VSG44" s="1065" t="s">
        <v>430</v>
      </c>
      <c r="VSH44" s="1065" t="s">
        <v>430</v>
      </c>
      <c r="VSI44" s="1065" t="s">
        <v>430</v>
      </c>
      <c r="VSJ44" s="1065" t="s">
        <v>430</v>
      </c>
      <c r="VSK44" s="1065" t="s">
        <v>430</v>
      </c>
      <c r="VSL44" s="1065" t="s">
        <v>430</v>
      </c>
      <c r="VSM44" s="1065" t="s">
        <v>430</v>
      </c>
      <c r="VSN44" s="1065" t="s">
        <v>430</v>
      </c>
      <c r="VSO44" s="1065" t="s">
        <v>430</v>
      </c>
      <c r="VSP44" s="1065" t="s">
        <v>430</v>
      </c>
      <c r="VSQ44" s="1065" t="s">
        <v>430</v>
      </c>
      <c r="VSR44" s="1065" t="s">
        <v>430</v>
      </c>
      <c r="VSS44" s="1065" t="s">
        <v>430</v>
      </c>
      <c r="VST44" s="1065" t="s">
        <v>430</v>
      </c>
      <c r="VSU44" s="1065" t="s">
        <v>430</v>
      </c>
      <c r="VSV44" s="1065" t="s">
        <v>430</v>
      </c>
      <c r="VSW44" s="1065" t="s">
        <v>430</v>
      </c>
      <c r="VSX44" s="1065" t="s">
        <v>430</v>
      </c>
      <c r="VSY44" s="1065" t="s">
        <v>430</v>
      </c>
      <c r="VSZ44" s="1065" t="s">
        <v>430</v>
      </c>
      <c r="VTA44" s="1065" t="s">
        <v>430</v>
      </c>
      <c r="VTB44" s="1065" t="s">
        <v>430</v>
      </c>
      <c r="VTC44" s="1065" t="s">
        <v>430</v>
      </c>
      <c r="VTD44" s="1065" t="s">
        <v>430</v>
      </c>
      <c r="VTE44" s="1065" t="s">
        <v>430</v>
      </c>
      <c r="VTF44" s="1065" t="s">
        <v>430</v>
      </c>
      <c r="VTG44" s="1065" t="s">
        <v>430</v>
      </c>
      <c r="VTH44" s="1065" t="s">
        <v>430</v>
      </c>
      <c r="VTI44" s="1065" t="s">
        <v>430</v>
      </c>
      <c r="VTJ44" s="1065" t="s">
        <v>430</v>
      </c>
      <c r="VTK44" s="1065" t="s">
        <v>430</v>
      </c>
      <c r="VTL44" s="1065" t="s">
        <v>430</v>
      </c>
      <c r="VTM44" s="1065" t="s">
        <v>430</v>
      </c>
      <c r="VTN44" s="1065" t="s">
        <v>430</v>
      </c>
      <c r="VTO44" s="1065" t="s">
        <v>430</v>
      </c>
      <c r="VTP44" s="1065" t="s">
        <v>430</v>
      </c>
      <c r="VTQ44" s="1065" t="s">
        <v>430</v>
      </c>
      <c r="VTR44" s="1065" t="s">
        <v>430</v>
      </c>
      <c r="VTS44" s="1065" t="s">
        <v>430</v>
      </c>
      <c r="VTT44" s="1065" t="s">
        <v>430</v>
      </c>
      <c r="VTU44" s="1065" t="s">
        <v>430</v>
      </c>
      <c r="VTV44" s="1065" t="s">
        <v>430</v>
      </c>
      <c r="VTW44" s="1065" t="s">
        <v>430</v>
      </c>
      <c r="VTX44" s="1065" t="s">
        <v>430</v>
      </c>
      <c r="VTY44" s="1065" t="s">
        <v>430</v>
      </c>
      <c r="VTZ44" s="1065" t="s">
        <v>430</v>
      </c>
      <c r="VUA44" s="1065" t="s">
        <v>430</v>
      </c>
      <c r="VUB44" s="1065" t="s">
        <v>430</v>
      </c>
      <c r="VUC44" s="1065" t="s">
        <v>430</v>
      </c>
      <c r="VUD44" s="1065" t="s">
        <v>430</v>
      </c>
      <c r="VUE44" s="1065" t="s">
        <v>430</v>
      </c>
      <c r="VUF44" s="1065" t="s">
        <v>430</v>
      </c>
      <c r="VUG44" s="1065" t="s">
        <v>430</v>
      </c>
      <c r="VUH44" s="1065" t="s">
        <v>430</v>
      </c>
      <c r="VUI44" s="1065" t="s">
        <v>430</v>
      </c>
      <c r="VUJ44" s="1065" t="s">
        <v>430</v>
      </c>
      <c r="VUK44" s="1065" t="s">
        <v>430</v>
      </c>
      <c r="VUL44" s="1065" t="s">
        <v>430</v>
      </c>
      <c r="VUM44" s="1065" t="s">
        <v>430</v>
      </c>
      <c r="VUN44" s="1065" t="s">
        <v>430</v>
      </c>
      <c r="VUO44" s="1065" t="s">
        <v>430</v>
      </c>
      <c r="VUP44" s="1065" t="s">
        <v>430</v>
      </c>
      <c r="VUQ44" s="1065" t="s">
        <v>430</v>
      </c>
      <c r="VUR44" s="1065" t="s">
        <v>430</v>
      </c>
      <c r="VUS44" s="1065" t="s">
        <v>430</v>
      </c>
      <c r="VUT44" s="1065" t="s">
        <v>430</v>
      </c>
      <c r="VUU44" s="1065" t="s">
        <v>430</v>
      </c>
      <c r="VUV44" s="1065" t="s">
        <v>430</v>
      </c>
      <c r="VUW44" s="1065" t="s">
        <v>430</v>
      </c>
      <c r="VUX44" s="1065" t="s">
        <v>430</v>
      </c>
      <c r="VUY44" s="1065" t="s">
        <v>430</v>
      </c>
      <c r="VUZ44" s="1065" t="s">
        <v>430</v>
      </c>
      <c r="VVA44" s="1065" t="s">
        <v>430</v>
      </c>
      <c r="VVB44" s="1065" t="s">
        <v>430</v>
      </c>
      <c r="VVC44" s="1065" t="s">
        <v>430</v>
      </c>
      <c r="VVD44" s="1065" t="s">
        <v>430</v>
      </c>
      <c r="VVE44" s="1065" t="s">
        <v>430</v>
      </c>
      <c r="VVF44" s="1065" t="s">
        <v>430</v>
      </c>
      <c r="VVG44" s="1065" t="s">
        <v>430</v>
      </c>
      <c r="VVH44" s="1065" t="s">
        <v>430</v>
      </c>
      <c r="VVI44" s="1065" t="s">
        <v>430</v>
      </c>
      <c r="VVJ44" s="1065" t="s">
        <v>430</v>
      </c>
      <c r="VVK44" s="1065" t="s">
        <v>430</v>
      </c>
      <c r="VVL44" s="1065" t="s">
        <v>430</v>
      </c>
      <c r="VVM44" s="1065" t="s">
        <v>430</v>
      </c>
      <c r="VVN44" s="1065" t="s">
        <v>430</v>
      </c>
      <c r="VVO44" s="1065" t="s">
        <v>430</v>
      </c>
      <c r="VVP44" s="1065" t="s">
        <v>430</v>
      </c>
      <c r="VVQ44" s="1065" t="s">
        <v>430</v>
      </c>
      <c r="VVR44" s="1065" t="s">
        <v>430</v>
      </c>
      <c r="VVS44" s="1065" t="s">
        <v>430</v>
      </c>
      <c r="VVT44" s="1065" t="s">
        <v>430</v>
      </c>
      <c r="VVU44" s="1065" t="s">
        <v>430</v>
      </c>
      <c r="VVV44" s="1065" t="s">
        <v>430</v>
      </c>
      <c r="VVW44" s="1065" t="s">
        <v>430</v>
      </c>
      <c r="VVX44" s="1065" t="s">
        <v>430</v>
      </c>
      <c r="VVY44" s="1065" t="s">
        <v>430</v>
      </c>
      <c r="VVZ44" s="1065" t="s">
        <v>430</v>
      </c>
      <c r="VWA44" s="1065" t="s">
        <v>430</v>
      </c>
      <c r="VWB44" s="1065" t="s">
        <v>430</v>
      </c>
      <c r="VWC44" s="1065" t="s">
        <v>430</v>
      </c>
      <c r="VWD44" s="1065" t="s">
        <v>430</v>
      </c>
      <c r="VWE44" s="1065" t="s">
        <v>430</v>
      </c>
      <c r="VWF44" s="1065" t="s">
        <v>430</v>
      </c>
      <c r="VWG44" s="1065" t="s">
        <v>430</v>
      </c>
      <c r="VWH44" s="1065" t="s">
        <v>430</v>
      </c>
      <c r="VWI44" s="1065" t="s">
        <v>430</v>
      </c>
      <c r="VWJ44" s="1065" t="s">
        <v>430</v>
      </c>
      <c r="VWK44" s="1065" t="s">
        <v>430</v>
      </c>
      <c r="VWL44" s="1065" t="s">
        <v>430</v>
      </c>
      <c r="VWM44" s="1065" t="s">
        <v>430</v>
      </c>
      <c r="VWN44" s="1065" t="s">
        <v>430</v>
      </c>
      <c r="VWO44" s="1065" t="s">
        <v>430</v>
      </c>
      <c r="VWP44" s="1065" t="s">
        <v>430</v>
      </c>
      <c r="VWQ44" s="1065" t="s">
        <v>430</v>
      </c>
      <c r="VWR44" s="1065" t="s">
        <v>430</v>
      </c>
      <c r="VWS44" s="1065" t="s">
        <v>430</v>
      </c>
      <c r="VWT44" s="1065" t="s">
        <v>430</v>
      </c>
      <c r="VWU44" s="1065" t="s">
        <v>430</v>
      </c>
      <c r="VWV44" s="1065" t="s">
        <v>430</v>
      </c>
      <c r="VWW44" s="1065" t="s">
        <v>430</v>
      </c>
      <c r="VWX44" s="1065" t="s">
        <v>430</v>
      </c>
      <c r="VWY44" s="1065" t="s">
        <v>430</v>
      </c>
      <c r="VWZ44" s="1065" t="s">
        <v>430</v>
      </c>
      <c r="VXA44" s="1065" t="s">
        <v>430</v>
      </c>
      <c r="VXB44" s="1065" t="s">
        <v>430</v>
      </c>
      <c r="VXC44" s="1065" t="s">
        <v>430</v>
      </c>
      <c r="VXD44" s="1065" t="s">
        <v>430</v>
      </c>
      <c r="VXE44" s="1065" t="s">
        <v>430</v>
      </c>
      <c r="VXF44" s="1065" t="s">
        <v>430</v>
      </c>
      <c r="VXG44" s="1065" t="s">
        <v>430</v>
      </c>
      <c r="VXH44" s="1065" t="s">
        <v>430</v>
      </c>
      <c r="VXI44" s="1065" t="s">
        <v>430</v>
      </c>
      <c r="VXJ44" s="1065" t="s">
        <v>430</v>
      </c>
      <c r="VXK44" s="1065" t="s">
        <v>430</v>
      </c>
      <c r="VXL44" s="1065" t="s">
        <v>430</v>
      </c>
      <c r="VXM44" s="1065" t="s">
        <v>430</v>
      </c>
      <c r="VXN44" s="1065" t="s">
        <v>430</v>
      </c>
      <c r="VXO44" s="1065" t="s">
        <v>430</v>
      </c>
      <c r="VXP44" s="1065" t="s">
        <v>430</v>
      </c>
      <c r="VXQ44" s="1065" t="s">
        <v>430</v>
      </c>
      <c r="VXR44" s="1065" t="s">
        <v>430</v>
      </c>
      <c r="VXS44" s="1065" t="s">
        <v>430</v>
      </c>
      <c r="VXT44" s="1065" t="s">
        <v>430</v>
      </c>
      <c r="VXU44" s="1065" t="s">
        <v>430</v>
      </c>
      <c r="VXV44" s="1065" t="s">
        <v>430</v>
      </c>
      <c r="VXW44" s="1065" t="s">
        <v>430</v>
      </c>
      <c r="VXX44" s="1065" t="s">
        <v>430</v>
      </c>
      <c r="VXY44" s="1065" t="s">
        <v>430</v>
      </c>
      <c r="VXZ44" s="1065" t="s">
        <v>430</v>
      </c>
      <c r="VYA44" s="1065" t="s">
        <v>430</v>
      </c>
      <c r="VYB44" s="1065" t="s">
        <v>430</v>
      </c>
      <c r="VYC44" s="1065" t="s">
        <v>430</v>
      </c>
      <c r="VYD44" s="1065" t="s">
        <v>430</v>
      </c>
      <c r="VYE44" s="1065" t="s">
        <v>430</v>
      </c>
      <c r="VYF44" s="1065" t="s">
        <v>430</v>
      </c>
      <c r="VYG44" s="1065" t="s">
        <v>430</v>
      </c>
      <c r="VYH44" s="1065" t="s">
        <v>430</v>
      </c>
      <c r="VYI44" s="1065" t="s">
        <v>430</v>
      </c>
      <c r="VYJ44" s="1065" t="s">
        <v>430</v>
      </c>
      <c r="VYK44" s="1065" t="s">
        <v>430</v>
      </c>
      <c r="VYL44" s="1065" t="s">
        <v>430</v>
      </c>
      <c r="VYM44" s="1065" t="s">
        <v>430</v>
      </c>
      <c r="VYN44" s="1065" t="s">
        <v>430</v>
      </c>
      <c r="VYO44" s="1065" t="s">
        <v>430</v>
      </c>
      <c r="VYP44" s="1065" t="s">
        <v>430</v>
      </c>
      <c r="VYQ44" s="1065" t="s">
        <v>430</v>
      </c>
      <c r="VYR44" s="1065" t="s">
        <v>430</v>
      </c>
      <c r="VYS44" s="1065" t="s">
        <v>430</v>
      </c>
      <c r="VYT44" s="1065" t="s">
        <v>430</v>
      </c>
      <c r="VYU44" s="1065" t="s">
        <v>430</v>
      </c>
      <c r="VYV44" s="1065" t="s">
        <v>430</v>
      </c>
      <c r="VYW44" s="1065" t="s">
        <v>430</v>
      </c>
      <c r="VYX44" s="1065" t="s">
        <v>430</v>
      </c>
      <c r="VYY44" s="1065" t="s">
        <v>430</v>
      </c>
      <c r="VYZ44" s="1065" t="s">
        <v>430</v>
      </c>
      <c r="VZA44" s="1065" t="s">
        <v>430</v>
      </c>
      <c r="VZB44" s="1065" t="s">
        <v>430</v>
      </c>
      <c r="VZC44" s="1065" t="s">
        <v>430</v>
      </c>
      <c r="VZD44" s="1065" t="s">
        <v>430</v>
      </c>
      <c r="VZE44" s="1065" t="s">
        <v>430</v>
      </c>
      <c r="VZF44" s="1065" t="s">
        <v>430</v>
      </c>
      <c r="VZG44" s="1065" t="s">
        <v>430</v>
      </c>
      <c r="VZH44" s="1065" t="s">
        <v>430</v>
      </c>
      <c r="VZI44" s="1065" t="s">
        <v>430</v>
      </c>
      <c r="VZJ44" s="1065" t="s">
        <v>430</v>
      </c>
      <c r="VZK44" s="1065" t="s">
        <v>430</v>
      </c>
      <c r="VZL44" s="1065" t="s">
        <v>430</v>
      </c>
      <c r="VZM44" s="1065" t="s">
        <v>430</v>
      </c>
      <c r="VZN44" s="1065" t="s">
        <v>430</v>
      </c>
      <c r="VZO44" s="1065" t="s">
        <v>430</v>
      </c>
      <c r="VZP44" s="1065" t="s">
        <v>430</v>
      </c>
      <c r="VZQ44" s="1065" t="s">
        <v>430</v>
      </c>
      <c r="VZR44" s="1065" t="s">
        <v>430</v>
      </c>
      <c r="VZS44" s="1065" t="s">
        <v>430</v>
      </c>
      <c r="VZT44" s="1065" t="s">
        <v>430</v>
      </c>
      <c r="VZU44" s="1065" t="s">
        <v>430</v>
      </c>
      <c r="VZV44" s="1065" t="s">
        <v>430</v>
      </c>
      <c r="VZW44" s="1065" t="s">
        <v>430</v>
      </c>
      <c r="VZX44" s="1065" t="s">
        <v>430</v>
      </c>
      <c r="VZY44" s="1065" t="s">
        <v>430</v>
      </c>
      <c r="VZZ44" s="1065" t="s">
        <v>430</v>
      </c>
      <c r="WAA44" s="1065" t="s">
        <v>430</v>
      </c>
      <c r="WAB44" s="1065" t="s">
        <v>430</v>
      </c>
      <c r="WAC44" s="1065" t="s">
        <v>430</v>
      </c>
      <c r="WAD44" s="1065" t="s">
        <v>430</v>
      </c>
      <c r="WAE44" s="1065" t="s">
        <v>430</v>
      </c>
      <c r="WAF44" s="1065" t="s">
        <v>430</v>
      </c>
      <c r="WAG44" s="1065" t="s">
        <v>430</v>
      </c>
      <c r="WAH44" s="1065" t="s">
        <v>430</v>
      </c>
      <c r="WAI44" s="1065" t="s">
        <v>430</v>
      </c>
      <c r="WAJ44" s="1065" t="s">
        <v>430</v>
      </c>
      <c r="WAK44" s="1065" t="s">
        <v>430</v>
      </c>
      <c r="WAL44" s="1065" t="s">
        <v>430</v>
      </c>
      <c r="WAM44" s="1065" t="s">
        <v>430</v>
      </c>
      <c r="WAN44" s="1065" t="s">
        <v>430</v>
      </c>
      <c r="WAO44" s="1065" t="s">
        <v>430</v>
      </c>
      <c r="WAP44" s="1065" t="s">
        <v>430</v>
      </c>
      <c r="WAQ44" s="1065" t="s">
        <v>430</v>
      </c>
      <c r="WAR44" s="1065" t="s">
        <v>430</v>
      </c>
      <c r="WAS44" s="1065" t="s">
        <v>430</v>
      </c>
      <c r="WAT44" s="1065" t="s">
        <v>430</v>
      </c>
      <c r="WAU44" s="1065" t="s">
        <v>430</v>
      </c>
      <c r="WAV44" s="1065" t="s">
        <v>430</v>
      </c>
      <c r="WAW44" s="1065" t="s">
        <v>430</v>
      </c>
      <c r="WAX44" s="1065" t="s">
        <v>430</v>
      </c>
      <c r="WAY44" s="1065" t="s">
        <v>430</v>
      </c>
      <c r="WAZ44" s="1065" t="s">
        <v>430</v>
      </c>
      <c r="WBA44" s="1065" t="s">
        <v>430</v>
      </c>
      <c r="WBB44" s="1065" t="s">
        <v>430</v>
      </c>
      <c r="WBC44" s="1065" t="s">
        <v>430</v>
      </c>
      <c r="WBD44" s="1065" t="s">
        <v>430</v>
      </c>
      <c r="WBE44" s="1065" t="s">
        <v>430</v>
      </c>
      <c r="WBF44" s="1065" t="s">
        <v>430</v>
      </c>
      <c r="WBG44" s="1065" t="s">
        <v>430</v>
      </c>
      <c r="WBH44" s="1065" t="s">
        <v>430</v>
      </c>
      <c r="WBI44" s="1065" t="s">
        <v>430</v>
      </c>
      <c r="WBJ44" s="1065" t="s">
        <v>430</v>
      </c>
      <c r="WBK44" s="1065" t="s">
        <v>430</v>
      </c>
      <c r="WBL44" s="1065" t="s">
        <v>430</v>
      </c>
      <c r="WBM44" s="1065" t="s">
        <v>430</v>
      </c>
      <c r="WBN44" s="1065" t="s">
        <v>430</v>
      </c>
      <c r="WBO44" s="1065" t="s">
        <v>430</v>
      </c>
      <c r="WBP44" s="1065" t="s">
        <v>430</v>
      </c>
      <c r="WBQ44" s="1065" t="s">
        <v>430</v>
      </c>
      <c r="WBR44" s="1065" t="s">
        <v>430</v>
      </c>
      <c r="WBS44" s="1065" t="s">
        <v>430</v>
      </c>
      <c r="WBT44" s="1065" t="s">
        <v>430</v>
      </c>
      <c r="WBU44" s="1065" t="s">
        <v>430</v>
      </c>
      <c r="WBV44" s="1065" t="s">
        <v>430</v>
      </c>
      <c r="WBW44" s="1065" t="s">
        <v>430</v>
      </c>
      <c r="WBX44" s="1065" t="s">
        <v>430</v>
      </c>
      <c r="WBY44" s="1065" t="s">
        <v>430</v>
      </c>
      <c r="WBZ44" s="1065" t="s">
        <v>430</v>
      </c>
      <c r="WCA44" s="1065" t="s">
        <v>430</v>
      </c>
      <c r="WCB44" s="1065" t="s">
        <v>430</v>
      </c>
      <c r="WCC44" s="1065" t="s">
        <v>430</v>
      </c>
      <c r="WCD44" s="1065" t="s">
        <v>430</v>
      </c>
      <c r="WCE44" s="1065" t="s">
        <v>430</v>
      </c>
      <c r="WCF44" s="1065" t="s">
        <v>430</v>
      </c>
      <c r="WCG44" s="1065" t="s">
        <v>430</v>
      </c>
      <c r="WCH44" s="1065" t="s">
        <v>430</v>
      </c>
      <c r="WCI44" s="1065" t="s">
        <v>430</v>
      </c>
      <c r="WCJ44" s="1065" t="s">
        <v>430</v>
      </c>
      <c r="WCK44" s="1065" t="s">
        <v>430</v>
      </c>
      <c r="WCL44" s="1065" t="s">
        <v>430</v>
      </c>
      <c r="WCM44" s="1065" t="s">
        <v>430</v>
      </c>
      <c r="WCN44" s="1065" t="s">
        <v>430</v>
      </c>
      <c r="WCO44" s="1065" t="s">
        <v>430</v>
      </c>
      <c r="WCP44" s="1065" t="s">
        <v>430</v>
      </c>
      <c r="WCQ44" s="1065" t="s">
        <v>430</v>
      </c>
      <c r="WCR44" s="1065" t="s">
        <v>430</v>
      </c>
      <c r="WCS44" s="1065" t="s">
        <v>430</v>
      </c>
      <c r="WCT44" s="1065" t="s">
        <v>430</v>
      </c>
      <c r="WCU44" s="1065" t="s">
        <v>430</v>
      </c>
      <c r="WCV44" s="1065" t="s">
        <v>430</v>
      </c>
      <c r="WCW44" s="1065" t="s">
        <v>430</v>
      </c>
      <c r="WCX44" s="1065" t="s">
        <v>430</v>
      </c>
      <c r="WCY44" s="1065" t="s">
        <v>430</v>
      </c>
      <c r="WCZ44" s="1065" t="s">
        <v>430</v>
      </c>
      <c r="WDA44" s="1065" t="s">
        <v>430</v>
      </c>
      <c r="WDB44" s="1065" t="s">
        <v>430</v>
      </c>
      <c r="WDC44" s="1065" t="s">
        <v>430</v>
      </c>
      <c r="WDD44" s="1065" t="s">
        <v>430</v>
      </c>
      <c r="WDE44" s="1065" t="s">
        <v>430</v>
      </c>
      <c r="WDF44" s="1065" t="s">
        <v>430</v>
      </c>
      <c r="WDG44" s="1065" t="s">
        <v>430</v>
      </c>
      <c r="WDH44" s="1065" t="s">
        <v>430</v>
      </c>
      <c r="WDI44" s="1065" t="s">
        <v>430</v>
      </c>
      <c r="WDJ44" s="1065" t="s">
        <v>430</v>
      </c>
      <c r="WDK44" s="1065" t="s">
        <v>430</v>
      </c>
      <c r="WDL44" s="1065" t="s">
        <v>430</v>
      </c>
      <c r="WDM44" s="1065" t="s">
        <v>430</v>
      </c>
      <c r="WDN44" s="1065" t="s">
        <v>430</v>
      </c>
      <c r="WDO44" s="1065" t="s">
        <v>430</v>
      </c>
      <c r="WDP44" s="1065" t="s">
        <v>430</v>
      </c>
      <c r="WDQ44" s="1065" t="s">
        <v>430</v>
      </c>
      <c r="WDR44" s="1065" t="s">
        <v>430</v>
      </c>
      <c r="WDS44" s="1065" t="s">
        <v>430</v>
      </c>
      <c r="WDT44" s="1065" t="s">
        <v>430</v>
      </c>
      <c r="WDU44" s="1065" t="s">
        <v>430</v>
      </c>
      <c r="WDV44" s="1065" t="s">
        <v>430</v>
      </c>
      <c r="WDW44" s="1065" t="s">
        <v>430</v>
      </c>
      <c r="WDX44" s="1065" t="s">
        <v>430</v>
      </c>
      <c r="WDY44" s="1065" t="s">
        <v>430</v>
      </c>
      <c r="WDZ44" s="1065" t="s">
        <v>430</v>
      </c>
      <c r="WEA44" s="1065" t="s">
        <v>430</v>
      </c>
      <c r="WEB44" s="1065" t="s">
        <v>430</v>
      </c>
      <c r="WEC44" s="1065" t="s">
        <v>430</v>
      </c>
      <c r="WED44" s="1065" t="s">
        <v>430</v>
      </c>
      <c r="WEE44" s="1065" t="s">
        <v>430</v>
      </c>
      <c r="WEF44" s="1065" t="s">
        <v>430</v>
      </c>
      <c r="WEG44" s="1065" t="s">
        <v>430</v>
      </c>
      <c r="WEH44" s="1065" t="s">
        <v>430</v>
      </c>
      <c r="WEI44" s="1065" t="s">
        <v>430</v>
      </c>
      <c r="WEJ44" s="1065" t="s">
        <v>430</v>
      </c>
      <c r="WEK44" s="1065" t="s">
        <v>430</v>
      </c>
      <c r="WEL44" s="1065" t="s">
        <v>430</v>
      </c>
      <c r="WEM44" s="1065" t="s">
        <v>430</v>
      </c>
      <c r="WEN44" s="1065" t="s">
        <v>430</v>
      </c>
      <c r="WEO44" s="1065" t="s">
        <v>430</v>
      </c>
      <c r="WEP44" s="1065" t="s">
        <v>430</v>
      </c>
      <c r="WEQ44" s="1065" t="s">
        <v>430</v>
      </c>
      <c r="WER44" s="1065" t="s">
        <v>430</v>
      </c>
      <c r="WES44" s="1065" t="s">
        <v>430</v>
      </c>
      <c r="WET44" s="1065" t="s">
        <v>430</v>
      </c>
      <c r="WEU44" s="1065" t="s">
        <v>430</v>
      </c>
      <c r="WEV44" s="1065" t="s">
        <v>430</v>
      </c>
      <c r="WEW44" s="1065" t="s">
        <v>430</v>
      </c>
      <c r="WEX44" s="1065" t="s">
        <v>430</v>
      </c>
      <c r="WEY44" s="1065" t="s">
        <v>430</v>
      </c>
      <c r="WEZ44" s="1065" t="s">
        <v>430</v>
      </c>
      <c r="WFA44" s="1065" t="s">
        <v>430</v>
      </c>
      <c r="WFB44" s="1065" t="s">
        <v>430</v>
      </c>
      <c r="WFC44" s="1065" t="s">
        <v>430</v>
      </c>
      <c r="WFD44" s="1065" t="s">
        <v>430</v>
      </c>
      <c r="WFE44" s="1065" t="s">
        <v>430</v>
      </c>
      <c r="WFF44" s="1065" t="s">
        <v>430</v>
      </c>
      <c r="WFG44" s="1065" t="s">
        <v>430</v>
      </c>
      <c r="WFH44" s="1065" t="s">
        <v>430</v>
      </c>
      <c r="WFI44" s="1065" t="s">
        <v>430</v>
      </c>
      <c r="WFJ44" s="1065" t="s">
        <v>430</v>
      </c>
      <c r="WFK44" s="1065" t="s">
        <v>430</v>
      </c>
      <c r="WFL44" s="1065" t="s">
        <v>430</v>
      </c>
      <c r="WFM44" s="1065" t="s">
        <v>430</v>
      </c>
      <c r="WFN44" s="1065" t="s">
        <v>430</v>
      </c>
      <c r="WFO44" s="1065" t="s">
        <v>430</v>
      </c>
      <c r="WFP44" s="1065" t="s">
        <v>430</v>
      </c>
      <c r="WFQ44" s="1065" t="s">
        <v>430</v>
      </c>
      <c r="WFR44" s="1065" t="s">
        <v>430</v>
      </c>
      <c r="WFS44" s="1065" t="s">
        <v>430</v>
      </c>
      <c r="WFT44" s="1065" t="s">
        <v>430</v>
      </c>
      <c r="WFU44" s="1065" t="s">
        <v>430</v>
      </c>
      <c r="WFV44" s="1065" t="s">
        <v>430</v>
      </c>
      <c r="WFW44" s="1065" t="s">
        <v>430</v>
      </c>
      <c r="WFX44" s="1065" t="s">
        <v>430</v>
      </c>
      <c r="WFY44" s="1065" t="s">
        <v>430</v>
      </c>
      <c r="WFZ44" s="1065" t="s">
        <v>430</v>
      </c>
      <c r="WGA44" s="1065" t="s">
        <v>430</v>
      </c>
      <c r="WGB44" s="1065" t="s">
        <v>430</v>
      </c>
      <c r="WGC44" s="1065" t="s">
        <v>430</v>
      </c>
      <c r="WGD44" s="1065" t="s">
        <v>430</v>
      </c>
      <c r="WGE44" s="1065" t="s">
        <v>430</v>
      </c>
      <c r="WGF44" s="1065" t="s">
        <v>430</v>
      </c>
      <c r="WGG44" s="1065" t="s">
        <v>430</v>
      </c>
      <c r="WGH44" s="1065" t="s">
        <v>430</v>
      </c>
      <c r="WGI44" s="1065" t="s">
        <v>430</v>
      </c>
      <c r="WGJ44" s="1065" t="s">
        <v>430</v>
      </c>
      <c r="WGK44" s="1065" t="s">
        <v>430</v>
      </c>
      <c r="WGL44" s="1065" t="s">
        <v>430</v>
      </c>
      <c r="WGM44" s="1065" t="s">
        <v>430</v>
      </c>
      <c r="WGN44" s="1065" t="s">
        <v>430</v>
      </c>
      <c r="WGO44" s="1065" t="s">
        <v>430</v>
      </c>
      <c r="WGP44" s="1065" t="s">
        <v>430</v>
      </c>
      <c r="WGQ44" s="1065" t="s">
        <v>430</v>
      </c>
      <c r="WGR44" s="1065" t="s">
        <v>430</v>
      </c>
      <c r="WGS44" s="1065" t="s">
        <v>430</v>
      </c>
      <c r="WGT44" s="1065" t="s">
        <v>430</v>
      </c>
      <c r="WGU44" s="1065" t="s">
        <v>430</v>
      </c>
      <c r="WGV44" s="1065" t="s">
        <v>430</v>
      </c>
      <c r="WGW44" s="1065" t="s">
        <v>430</v>
      </c>
      <c r="WGX44" s="1065" t="s">
        <v>430</v>
      </c>
      <c r="WGY44" s="1065" t="s">
        <v>430</v>
      </c>
      <c r="WGZ44" s="1065" t="s">
        <v>430</v>
      </c>
      <c r="WHA44" s="1065" t="s">
        <v>430</v>
      </c>
      <c r="WHB44" s="1065" t="s">
        <v>430</v>
      </c>
      <c r="WHC44" s="1065" t="s">
        <v>430</v>
      </c>
      <c r="WHD44" s="1065" t="s">
        <v>430</v>
      </c>
      <c r="WHE44" s="1065" t="s">
        <v>430</v>
      </c>
      <c r="WHF44" s="1065" t="s">
        <v>430</v>
      </c>
      <c r="WHG44" s="1065" t="s">
        <v>430</v>
      </c>
      <c r="WHH44" s="1065" t="s">
        <v>430</v>
      </c>
      <c r="WHI44" s="1065" t="s">
        <v>430</v>
      </c>
      <c r="WHJ44" s="1065" t="s">
        <v>430</v>
      </c>
      <c r="WHK44" s="1065" t="s">
        <v>430</v>
      </c>
      <c r="WHL44" s="1065" t="s">
        <v>430</v>
      </c>
      <c r="WHM44" s="1065" t="s">
        <v>430</v>
      </c>
      <c r="WHN44" s="1065" t="s">
        <v>430</v>
      </c>
      <c r="WHO44" s="1065" t="s">
        <v>430</v>
      </c>
      <c r="WHP44" s="1065" t="s">
        <v>430</v>
      </c>
      <c r="WHQ44" s="1065" t="s">
        <v>430</v>
      </c>
      <c r="WHR44" s="1065" t="s">
        <v>430</v>
      </c>
      <c r="WHS44" s="1065" t="s">
        <v>430</v>
      </c>
      <c r="WHT44" s="1065" t="s">
        <v>430</v>
      </c>
      <c r="WHU44" s="1065" t="s">
        <v>430</v>
      </c>
      <c r="WHV44" s="1065" t="s">
        <v>430</v>
      </c>
      <c r="WHW44" s="1065" t="s">
        <v>430</v>
      </c>
      <c r="WHX44" s="1065" t="s">
        <v>430</v>
      </c>
      <c r="WHY44" s="1065" t="s">
        <v>430</v>
      </c>
      <c r="WHZ44" s="1065" t="s">
        <v>430</v>
      </c>
      <c r="WIA44" s="1065" t="s">
        <v>430</v>
      </c>
      <c r="WIB44" s="1065" t="s">
        <v>430</v>
      </c>
      <c r="WIC44" s="1065" t="s">
        <v>430</v>
      </c>
      <c r="WID44" s="1065" t="s">
        <v>430</v>
      </c>
      <c r="WIE44" s="1065" t="s">
        <v>430</v>
      </c>
      <c r="WIF44" s="1065" t="s">
        <v>430</v>
      </c>
      <c r="WIG44" s="1065" t="s">
        <v>430</v>
      </c>
      <c r="WIH44" s="1065" t="s">
        <v>430</v>
      </c>
      <c r="WII44" s="1065" t="s">
        <v>430</v>
      </c>
      <c r="WIJ44" s="1065" t="s">
        <v>430</v>
      </c>
      <c r="WIK44" s="1065" t="s">
        <v>430</v>
      </c>
      <c r="WIL44" s="1065" t="s">
        <v>430</v>
      </c>
      <c r="WIM44" s="1065" t="s">
        <v>430</v>
      </c>
      <c r="WIN44" s="1065" t="s">
        <v>430</v>
      </c>
      <c r="WIO44" s="1065" t="s">
        <v>430</v>
      </c>
      <c r="WIP44" s="1065" t="s">
        <v>430</v>
      </c>
      <c r="WIQ44" s="1065" t="s">
        <v>430</v>
      </c>
      <c r="WIR44" s="1065" t="s">
        <v>430</v>
      </c>
      <c r="WIS44" s="1065" t="s">
        <v>430</v>
      </c>
      <c r="WIT44" s="1065" t="s">
        <v>430</v>
      </c>
      <c r="WIU44" s="1065" t="s">
        <v>430</v>
      </c>
      <c r="WIV44" s="1065" t="s">
        <v>430</v>
      </c>
      <c r="WIW44" s="1065" t="s">
        <v>430</v>
      </c>
      <c r="WIX44" s="1065" t="s">
        <v>430</v>
      </c>
      <c r="WIY44" s="1065" t="s">
        <v>430</v>
      </c>
      <c r="WIZ44" s="1065" t="s">
        <v>430</v>
      </c>
      <c r="WJA44" s="1065" t="s">
        <v>430</v>
      </c>
      <c r="WJB44" s="1065" t="s">
        <v>430</v>
      </c>
      <c r="WJC44" s="1065" t="s">
        <v>430</v>
      </c>
      <c r="WJD44" s="1065" t="s">
        <v>430</v>
      </c>
      <c r="WJE44" s="1065" t="s">
        <v>430</v>
      </c>
      <c r="WJF44" s="1065" t="s">
        <v>430</v>
      </c>
      <c r="WJG44" s="1065" t="s">
        <v>430</v>
      </c>
      <c r="WJH44" s="1065" t="s">
        <v>430</v>
      </c>
      <c r="WJI44" s="1065" t="s">
        <v>430</v>
      </c>
      <c r="WJJ44" s="1065" t="s">
        <v>430</v>
      </c>
      <c r="WJK44" s="1065" t="s">
        <v>430</v>
      </c>
      <c r="WJL44" s="1065" t="s">
        <v>430</v>
      </c>
      <c r="WJM44" s="1065" t="s">
        <v>430</v>
      </c>
      <c r="WJN44" s="1065" t="s">
        <v>430</v>
      </c>
      <c r="WJO44" s="1065" t="s">
        <v>430</v>
      </c>
      <c r="WJP44" s="1065" t="s">
        <v>430</v>
      </c>
      <c r="WJQ44" s="1065" t="s">
        <v>430</v>
      </c>
      <c r="WJR44" s="1065" t="s">
        <v>430</v>
      </c>
      <c r="WJS44" s="1065" t="s">
        <v>430</v>
      </c>
      <c r="WJT44" s="1065" t="s">
        <v>430</v>
      </c>
      <c r="WJU44" s="1065" t="s">
        <v>430</v>
      </c>
      <c r="WJV44" s="1065" t="s">
        <v>430</v>
      </c>
      <c r="WJW44" s="1065" t="s">
        <v>430</v>
      </c>
      <c r="WJX44" s="1065" t="s">
        <v>430</v>
      </c>
      <c r="WJY44" s="1065" t="s">
        <v>430</v>
      </c>
      <c r="WJZ44" s="1065" t="s">
        <v>430</v>
      </c>
      <c r="WKA44" s="1065" t="s">
        <v>430</v>
      </c>
      <c r="WKB44" s="1065" t="s">
        <v>430</v>
      </c>
      <c r="WKC44" s="1065" t="s">
        <v>430</v>
      </c>
      <c r="WKD44" s="1065" t="s">
        <v>430</v>
      </c>
      <c r="WKE44" s="1065" t="s">
        <v>430</v>
      </c>
      <c r="WKF44" s="1065" t="s">
        <v>430</v>
      </c>
      <c r="WKG44" s="1065" t="s">
        <v>430</v>
      </c>
      <c r="WKH44" s="1065" t="s">
        <v>430</v>
      </c>
      <c r="WKI44" s="1065" t="s">
        <v>430</v>
      </c>
      <c r="WKJ44" s="1065" t="s">
        <v>430</v>
      </c>
      <c r="WKK44" s="1065" t="s">
        <v>430</v>
      </c>
      <c r="WKL44" s="1065" t="s">
        <v>430</v>
      </c>
      <c r="WKM44" s="1065" t="s">
        <v>430</v>
      </c>
      <c r="WKN44" s="1065" t="s">
        <v>430</v>
      </c>
      <c r="WKO44" s="1065" t="s">
        <v>430</v>
      </c>
      <c r="WKP44" s="1065" t="s">
        <v>430</v>
      </c>
      <c r="WKQ44" s="1065" t="s">
        <v>430</v>
      </c>
      <c r="WKR44" s="1065" t="s">
        <v>430</v>
      </c>
      <c r="WKS44" s="1065" t="s">
        <v>430</v>
      </c>
      <c r="WKT44" s="1065" t="s">
        <v>430</v>
      </c>
      <c r="WKU44" s="1065" t="s">
        <v>430</v>
      </c>
      <c r="WKV44" s="1065" t="s">
        <v>430</v>
      </c>
      <c r="WKW44" s="1065" t="s">
        <v>430</v>
      </c>
      <c r="WKX44" s="1065" t="s">
        <v>430</v>
      </c>
      <c r="WKY44" s="1065" t="s">
        <v>430</v>
      </c>
      <c r="WKZ44" s="1065" t="s">
        <v>430</v>
      </c>
      <c r="WLA44" s="1065" t="s">
        <v>430</v>
      </c>
      <c r="WLB44" s="1065" t="s">
        <v>430</v>
      </c>
      <c r="WLC44" s="1065" t="s">
        <v>430</v>
      </c>
      <c r="WLD44" s="1065" t="s">
        <v>430</v>
      </c>
      <c r="WLE44" s="1065" t="s">
        <v>430</v>
      </c>
      <c r="WLF44" s="1065" t="s">
        <v>430</v>
      </c>
      <c r="WLG44" s="1065" t="s">
        <v>430</v>
      </c>
      <c r="WLH44" s="1065" t="s">
        <v>430</v>
      </c>
      <c r="WLI44" s="1065" t="s">
        <v>430</v>
      </c>
      <c r="WLJ44" s="1065" t="s">
        <v>430</v>
      </c>
      <c r="WLK44" s="1065" t="s">
        <v>430</v>
      </c>
      <c r="WLL44" s="1065" t="s">
        <v>430</v>
      </c>
      <c r="WLM44" s="1065" t="s">
        <v>430</v>
      </c>
      <c r="WLN44" s="1065" t="s">
        <v>430</v>
      </c>
      <c r="WLO44" s="1065" t="s">
        <v>430</v>
      </c>
      <c r="WLP44" s="1065" t="s">
        <v>430</v>
      </c>
      <c r="WLQ44" s="1065" t="s">
        <v>430</v>
      </c>
      <c r="WLR44" s="1065" t="s">
        <v>430</v>
      </c>
      <c r="WLS44" s="1065" t="s">
        <v>430</v>
      </c>
      <c r="WLT44" s="1065" t="s">
        <v>430</v>
      </c>
      <c r="WLU44" s="1065" t="s">
        <v>430</v>
      </c>
      <c r="WLV44" s="1065" t="s">
        <v>430</v>
      </c>
      <c r="WLW44" s="1065" t="s">
        <v>430</v>
      </c>
      <c r="WLX44" s="1065" t="s">
        <v>430</v>
      </c>
      <c r="WLY44" s="1065" t="s">
        <v>430</v>
      </c>
      <c r="WLZ44" s="1065" t="s">
        <v>430</v>
      </c>
      <c r="WMA44" s="1065" t="s">
        <v>430</v>
      </c>
      <c r="WMB44" s="1065" t="s">
        <v>430</v>
      </c>
      <c r="WMC44" s="1065" t="s">
        <v>430</v>
      </c>
      <c r="WMD44" s="1065" t="s">
        <v>430</v>
      </c>
      <c r="WME44" s="1065" t="s">
        <v>430</v>
      </c>
      <c r="WMF44" s="1065" t="s">
        <v>430</v>
      </c>
      <c r="WMG44" s="1065" t="s">
        <v>430</v>
      </c>
      <c r="WMH44" s="1065" t="s">
        <v>430</v>
      </c>
      <c r="WMI44" s="1065" t="s">
        <v>430</v>
      </c>
      <c r="WMJ44" s="1065" t="s">
        <v>430</v>
      </c>
      <c r="WMK44" s="1065" t="s">
        <v>430</v>
      </c>
      <c r="WML44" s="1065" t="s">
        <v>430</v>
      </c>
      <c r="WMM44" s="1065" t="s">
        <v>430</v>
      </c>
      <c r="WMN44" s="1065" t="s">
        <v>430</v>
      </c>
      <c r="WMO44" s="1065" t="s">
        <v>430</v>
      </c>
      <c r="WMP44" s="1065" t="s">
        <v>430</v>
      </c>
      <c r="WMQ44" s="1065" t="s">
        <v>430</v>
      </c>
      <c r="WMR44" s="1065" t="s">
        <v>430</v>
      </c>
      <c r="WMS44" s="1065" t="s">
        <v>430</v>
      </c>
      <c r="WMT44" s="1065" t="s">
        <v>430</v>
      </c>
      <c r="WMU44" s="1065" t="s">
        <v>430</v>
      </c>
      <c r="WMV44" s="1065" t="s">
        <v>430</v>
      </c>
      <c r="WMW44" s="1065" t="s">
        <v>430</v>
      </c>
      <c r="WMX44" s="1065" t="s">
        <v>430</v>
      </c>
      <c r="WMY44" s="1065" t="s">
        <v>430</v>
      </c>
      <c r="WMZ44" s="1065" t="s">
        <v>430</v>
      </c>
      <c r="WNA44" s="1065" t="s">
        <v>430</v>
      </c>
      <c r="WNB44" s="1065" t="s">
        <v>430</v>
      </c>
      <c r="WNC44" s="1065" t="s">
        <v>430</v>
      </c>
      <c r="WND44" s="1065" t="s">
        <v>430</v>
      </c>
      <c r="WNE44" s="1065" t="s">
        <v>430</v>
      </c>
      <c r="WNF44" s="1065" t="s">
        <v>430</v>
      </c>
      <c r="WNG44" s="1065" t="s">
        <v>430</v>
      </c>
      <c r="WNH44" s="1065" t="s">
        <v>430</v>
      </c>
      <c r="WNI44" s="1065" t="s">
        <v>430</v>
      </c>
      <c r="WNJ44" s="1065" t="s">
        <v>430</v>
      </c>
      <c r="WNK44" s="1065" t="s">
        <v>430</v>
      </c>
      <c r="WNL44" s="1065" t="s">
        <v>430</v>
      </c>
      <c r="WNM44" s="1065" t="s">
        <v>430</v>
      </c>
      <c r="WNN44" s="1065" t="s">
        <v>430</v>
      </c>
      <c r="WNO44" s="1065" t="s">
        <v>430</v>
      </c>
      <c r="WNP44" s="1065" t="s">
        <v>430</v>
      </c>
      <c r="WNQ44" s="1065" t="s">
        <v>430</v>
      </c>
      <c r="WNR44" s="1065" t="s">
        <v>430</v>
      </c>
      <c r="WNS44" s="1065" t="s">
        <v>430</v>
      </c>
      <c r="WNT44" s="1065" t="s">
        <v>430</v>
      </c>
      <c r="WNU44" s="1065" t="s">
        <v>430</v>
      </c>
      <c r="WNV44" s="1065" t="s">
        <v>430</v>
      </c>
      <c r="WNW44" s="1065" t="s">
        <v>430</v>
      </c>
      <c r="WNX44" s="1065" t="s">
        <v>430</v>
      </c>
      <c r="WNY44" s="1065" t="s">
        <v>430</v>
      </c>
      <c r="WNZ44" s="1065" t="s">
        <v>430</v>
      </c>
      <c r="WOA44" s="1065" t="s">
        <v>430</v>
      </c>
      <c r="WOB44" s="1065" t="s">
        <v>430</v>
      </c>
      <c r="WOC44" s="1065" t="s">
        <v>430</v>
      </c>
      <c r="WOD44" s="1065" t="s">
        <v>430</v>
      </c>
      <c r="WOE44" s="1065" t="s">
        <v>430</v>
      </c>
      <c r="WOF44" s="1065" t="s">
        <v>430</v>
      </c>
      <c r="WOG44" s="1065" t="s">
        <v>430</v>
      </c>
      <c r="WOH44" s="1065" t="s">
        <v>430</v>
      </c>
      <c r="WOI44" s="1065" t="s">
        <v>430</v>
      </c>
      <c r="WOJ44" s="1065" t="s">
        <v>430</v>
      </c>
      <c r="WOK44" s="1065" t="s">
        <v>430</v>
      </c>
      <c r="WOL44" s="1065" t="s">
        <v>430</v>
      </c>
      <c r="WOM44" s="1065" t="s">
        <v>430</v>
      </c>
      <c r="WON44" s="1065" t="s">
        <v>430</v>
      </c>
      <c r="WOO44" s="1065" t="s">
        <v>430</v>
      </c>
      <c r="WOP44" s="1065" t="s">
        <v>430</v>
      </c>
      <c r="WOQ44" s="1065" t="s">
        <v>430</v>
      </c>
      <c r="WOR44" s="1065" t="s">
        <v>430</v>
      </c>
      <c r="WOS44" s="1065" t="s">
        <v>430</v>
      </c>
      <c r="WOT44" s="1065" t="s">
        <v>430</v>
      </c>
      <c r="WOU44" s="1065" t="s">
        <v>430</v>
      </c>
      <c r="WOV44" s="1065" t="s">
        <v>430</v>
      </c>
      <c r="WOW44" s="1065" t="s">
        <v>430</v>
      </c>
      <c r="WOX44" s="1065" t="s">
        <v>430</v>
      </c>
      <c r="WOY44" s="1065" t="s">
        <v>430</v>
      </c>
      <c r="WOZ44" s="1065" t="s">
        <v>430</v>
      </c>
      <c r="WPA44" s="1065" t="s">
        <v>430</v>
      </c>
      <c r="WPB44" s="1065" t="s">
        <v>430</v>
      </c>
      <c r="WPC44" s="1065" t="s">
        <v>430</v>
      </c>
      <c r="WPD44" s="1065" t="s">
        <v>430</v>
      </c>
      <c r="WPE44" s="1065" t="s">
        <v>430</v>
      </c>
      <c r="WPF44" s="1065" t="s">
        <v>430</v>
      </c>
      <c r="WPG44" s="1065" t="s">
        <v>430</v>
      </c>
      <c r="WPH44" s="1065" t="s">
        <v>430</v>
      </c>
      <c r="WPI44" s="1065" t="s">
        <v>430</v>
      </c>
      <c r="WPJ44" s="1065" t="s">
        <v>430</v>
      </c>
      <c r="WPK44" s="1065" t="s">
        <v>430</v>
      </c>
      <c r="WPL44" s="1065" t="s">
        <v>430</v>
      </c>
      <c r="WPM44" s="1065" t="s">
        <v>430</v>
      </c>
      <c r="WPN44" s="1065" t="s">
        <v>430</v>
      </c>
      <c r="WPO44" s="1065" t="s">
        <v>430</v>
      </c>
      <c r="WPP44" s="1065" t="s">
        <v>430</v>
      </c>
      <c r="WPQ44" s="1065" t="s">
        <v>430</v>
      </c>
      <c r="WPR44" s="1065" t="s">
        <v>430</v>
      </c>
      <c r="WPS44" s="1065" t="s">
        <v>430</v>
      </c>
      <c r="WPT44" s="1065" t="s">
        <v>430</v>
      </c>
      <c r="WPU44" s="1065" t="s">
        <v>430</v>
      </c>
      <c r="WPV44" s="1065" t="s">
        <v>430</v>
      </c>
      <c r="WPW44" s="1065" t="s">
        <v>430</v>
      </c>
      <c r="WPX44" s="1065" t="s">
        <v>430</v>
      </c>
      <c r="WPY44" s="1065" t="s">
        <v>430</v>
      </c>
      <c r="WPZ44" s="1065" t="s">
        <v>430</v>
      </c>
      <c r="WQA44" s="1065" t="s">
        <v>430</v>
      </c>
      <c r="WQB44" s="1065" t="s">
        <v>430</v>
      </c>
      <c r="WQC44" s="1065" t="s">
        <v>430</v>
      </c>
      <c r="WQD44" s="1065" t="s">
        <v>430</v>
      </c>
      <c r="WQE44" s="1065" t="s">
        <v>430</v>
      </c>
      <c r="WQF44" s="1065" t="s">
        <v>430</v>
      </c>
      <c r="WQG44" s="1065" t="s">
        <v>430</v>
      </c>
      <c r="WQH44" s="1065" t="s">
        <v>430</v>
      </c>
      <c r="WQI44" s="1065" t="s">
        <v>430</v>
      </c>
      <c r="WQJ44" s="1065" t="s">
        <v>430</v>
      </c>
      <c r="WQK44" s="1065" t="s">
        <v>430</v>
      </c>
      <c r="WQL44" s="1065" t="s">
        <v>430</v>
      </c>
      <c r="WQM44" s="1065" t="s">
        <v>430</v>
      </c>
      <c r="WQN44" s="1065" t="s">
        <v>430</v>
      </c>
      <c r="WQO44" s="1065" t="s">
        <v>430</v>
      </c>
      <c r="WQP44" s="1065" t="s">
        <v>430</v>
      </c>
      <c r="WQQ44" s="1065" t="s">
        <v>430</v>
      </c>
      <c r="WQR44" s="1065" t="s">
        <v>430</v>
      </c>
      <c r="WQS44" s="1065" t="s">
        <v>430</v>
      </c>
      <c r="WQT44" s="1065" t="s">
        <v>430</v>
      </c>
      <c r="WQU44" s="1065" t="s">
        <v>430</v>
      </c>
      <c r="WQV44" s="1065" t="s">
        <v>430</v>
      </c>
      <c r="WQW44" s="1065" t="s">
        <v>430</v>
      </c>
      <c r="WQX44" s="1065" t="s">
        <v>430</v>
      </c>
      <c r="WQY44" s="1065" t="s">
        <v>430</v>
      </c>
      <c r="WQZ44" s="1065" t="s">
        <v>430</v>
      </c>
      <c r="WRA44" s="1065" t="s">
        <v>430</v>
      </c>
      <c r="WRB44" s="1065" t="s">
        <v>430</v>
      </c>
      <c r="WRC44" s="1065" t="s">
        <v>430</v>
      </c>
      <c r="WRD44" s="1065" t="s">
        <v>430</v>
      </c>
      <c r="WRE44" s="1065" t="s">
        <v>430</v>
      </c>
      <c r="WRF44" s="1065" t="s">
        <v>430</v>
      </c>
      <c r="WRG44" s="1065" t="s">
        <v>430</v>
      </c>
      <c r="WRH44" s="1065" t="s">
        <v>430</v>
      </c>
      <c r="WRI44" s="1065" t="s">
        <v>430</v>
      </c>
      <c r="WRJ44" s="1065" t="s">
        <v>430</v>
      </c>
      <c r="WRK44" s="1065" t="s">
        <v>430</v>
      </c>
      <c r="WRL44" s="1065" t="s">
        <v>430</v>
      </c>
      <c r="WRM44" s="1065" t="s">
        <v>430</v>
      </c>
      <c r="WRN44" s="1065" t="s">
        <v>430</v>
      </c>
      <c r="WRO44" s="1065" t="s">
        <v>430</v>
      </c>
      <c r="WRP44" s="1065" t="s">
        <v>430</v>
      </c>
      <c r="WRQ44" s="1065" t="s">
        <v>430</v>
      </c>
      <c r="WRR44" s="1065" t="s">
        <v>430</v>
      </c>
      <c r="WRS44" s="1065" t="s">
        <v>430</v>
      </c>
      <c r="WRT44" s="1065" t="s">
        <v>430</v>
      </c>
      <c r="WRU44" s="1065" t="s">
        <v>430</v>
      </c>
      <c r="WRV44" s="1065" t="s">
        <v>430</v>
      </c>
      <c r="WRW44" s="1065" t="s">
        <v>430</v>
      </c>
      <c r="WRX44" s="1065" t="s">
        <v>430</v>
      </c>
      <c r="WRY44" s="1065" t="s">
        <v>430</v>
      </c>
      <c r="WRZ44" s="1065" t="s">
        <v>430</v>
      </c>
      <c r="WSA44" s="1065" t="s">
        <v>430</v>
      </c>
      <c r="WSB44" s="1065" t="s">
        <v>430</v>
      </c>
      <c r="WSC44" s="1065" t="s">
        <v>430</v>
      </c>
      <c r="WSD44" s="1065" t="s">
        <v>430</v>
      </c>
      <c r="WSE44" s="1065" t="s">
        <v>430</v>
      </c>
      <c r="WSF44" s="1065" t="s">
        <v>430</v>
      </c>
      <c r="WSG44" s="1065" t="s">
        <v>430</v>
      </c>
      <c r="WSH44" s="1065" t="s">
        <v>430</v>
      </c>
      <c r="WSI44" s="1065" t="s">
        <v>430</v>
      </c>
      <c r="WSJ44" s="1065" t="s">
        <v>430</v>
      </c>
      <c r="WSK44" s="1065" t="s">
        <v>430</v>
      </c>
      <c r="WSL44" s="1065" t="s">
        <v>430</v>
      </c>
      <c r="WSM44" s="1065" t="s">
        <v>430</v>
      </c>
      <c r="WSN44" s="1065" t="s">
        <v>430</v>
      </c>
      <c r="WSO44" s="1065" t="s">
        <v>430</v>
      </c>
      <c r="WSP44" s="1065" t="s">
        <v>430</v>
      </c>
      <c r="WSQ44" s="1065" t="s">
        <v>430</v>
      </c>
      <c r="WSR44" s="1065" t="s">
        <v>430</v>
      </c>
      <c r="WSS44" s="1065" t="s">
        <v>430</v>
      </c>
      <c r="WST44" s="1065" t="s">
        <v>430</v>
      </c>
      <c r="WSU44" s="1065" t="s">
        <v>430</v>
      </c>
      <c r="WSV44" s="1065" t="s">
        <v>430</v>
      </c>
      <c r="WSW44" s="1065" t="s">
        <v>430</v>
      </c>
      <c r="WSX44" s="1065" t="s">
        <v>430</v>
      </c>
      <c r="WSY44" s="1065" t="s">
        <v>430</v>
      </c>
      <c r="WSZ44" s="1065" t="s">
        <v>430</v>
      </c>
      <c r="WTA44" s="1065" t="s">
        <v>430</v>
      </c>
      <c r="WTB44" s="1065" t="s">
        <v>430</v>
      </c>
      <c r="WTC44" s="1065" t="s">
        <v>430</v>
      </c>
      <c r="WTD44" s="1065" t="s">
        <v>430</v>
      </c>
      <c r="WTE44" s="1065" t="s">
        <v>430</v>
      </c>
      <c r="WTF44" s="1065" t="s">
        <v>430</v>
      </c>
      <c r="WTG44" s="1065" t="s">
        <v>430</v>
      </c>
      <c r="WTH44" s="1065" t="s">
        <v>430</v>
      </c>
      <c r="WTI44" s="1065" t="s">
        <v>430</v>
      </c>
      <c r="WTJ44" s="1065" t="s">
        <v>430</v>
      </c>
      <c r="WTK44" s="1065" t="s">
        <v>430</v>
      </c>
      <c r="WTL44" s="1065" t="s">
        <v>430</v>
      </c>
      <c r="WTM44" s="1065" t="s">
        <v>430</v>
      </c>
      <c r="WTN44" s="1065" t="s">
        <v>430</v>
      </c>
      <c r="WTO44" s="1065" t="s">
        <v>430</v>
      </c>
      <c r="WTP44" s="1065" t="s">
        <v>430</v>
      </c>
      <c r="WTQ44" s="1065" t="s">
        <v>430</v>
      </c>
      <c r="WTR44" s="1065" t="s">
        <v>430</v>
      </c>
      <c r="WTS44" s="1065" t="s">
        <v>430</v>
      </c>
      <c r="WTT44" s="1065" t="s">
        <v>430</v>
      </c>
      <c r="WTU44" s="1065" t="s">
        <v>430</v>
      </c>
      <c r="WTV44" s="1065" t="s">
        <v>430</v>
      </c>
      <c r="WTW44" s="1065" t="s">
        <v>430</v>
      </c>
      <c r="WTX44" s="1065" t="s">
        <v>430</v>
      </c>
      <c r="WTY44" s="1065" t="s">
        <v>430</v>
      </c>
      <c r="WTZ44" s="1065" t="s">
        <v>430</v>
      </c>
      <c r="WUA44" s="1065" t="s">
        <v>430</v>
      </c>
      <c r="WUB44" s="1065" t="s">
        <v>430</v>
      </c>
      <c r="WUC44" s="1065" t="s">
        <v>430</v>
      </c>
      <c r="WUD44" s="1065" t="s">
        <v>430</v>
      </c>
      <c r="WUE44" s="1065" t="s">
        <v>430</v>
      </c>
      <c r="WUF44" s="1065" t="s">
        <v>430</v>
      </c>
      <c r="WUG44" s="1065" t="s">
        <v>430</v>
      </c>
      <c r="WUH44" s="1065" t="s">
        <v>430</v>
      </c>
      <c r="WUI44" s="1065" t="s">
        <v>430</v>
      </c>
      <c r="WUJ44" s="1065" t="s">
        <v>430</v>
      </c>
      <c r="WUK44" s="1065" t="s">
        <v>430</v>
      </c>
      <c r="WUL44" s="1065" t="s">
        <v>430</v>
      </c>
      <c r="WUM44" s="1065" t="s">
        <v>430</v>
      </c>
      <c r="WUN44" s="1065" t="s">
        <v>430</v>
      </c>
      <c r="WUO44" s="1065" t="s">
        <v>430</v>
      </c>
      <c r="WUP44" s="1065" t="s">
        <v>430</v>
      </c>
      <c r="WUQ44" s="1065" t="s">
        <v>430</v>
      </c>
      <c r="WUR44" s="1065" t="s">
        <v>430</v>
      </c>
      <c r="WUS44" s="1065" t="s">
        <v>430</v>
      </c>
      <c r="WUT44" s="1065" t="s">
        <v>430</v>
      </c>
      <c r="WUU44" s="1065" t="s">
        <v>430</v>
      </c>
      <c r="WUV44" s="1065" t="s">
        <v>430</v>
      </c>
      <c r="WUW44" s="1065" t="s">
        <v>430</v>
      </c>
      <c r="WUX44" s="1065" t="s">
        <v>430</v>
      </c>
      <c r="WUY44" s="1065" t="s">
        <v>430</v>
      </c>
      <c r="WUZ44" s="1065" t="s">
        <v>430</v>
      </c>
      <c r="WVA44" s="1065" t="s">
        <v>430</v>
      </c>
      <c r="WVB44" s="1065" t="s">
        <v>430</v>
      </c>
      <c r="WVC44" s="1065" t="s">
        <v>430</v>
      </c>
      <c r="WVD44" s="1065" t="s">
        <v>430</v>
      </c>
      <c r="WVE44" s="1065" t="s">
        <v>430</v>
      </c>
      <c r="WVF44" s="1065" t="s">
        <v>430</v>
      </c>
      <c r="WVG44" s="1065" t="s">
        <v>430</v>
      </c>
      <c r="WVH44" s="1065" t="s">
        <v>430</v>
      </c>
      <c r="WVI44" s="1065" t="s">
        <v>430</v>
      </c>
      <c r="WVJ44" s="1065" t="s">
        <v>430</v>
      </c>
      <c r="WVK44" s="1065" t="s">
        <v>430</v>
      </c>
      <c r="WVL44" s="1065" t="s">
        <v>430</v>
      </c>
      <c r="WVM44" s="1065" t="s">
        <v>430</v>
      </c>
      <c r="WVN44" s="1065" t="s">
        <v>430</v>
      </c>
      <c r="WVO44" s="1065" t="s">
        <v>430</v>
      </c>
      <c r="WVP44" s="1065" t="s">
        <v>430</v>
      </c>
      <c r="WVQ44" s="1065" t="s">
        <v>430</v>
      </c>
      <c r="WVR44" s="1065" t="s">
        <v>430</v>
      </c>
      <c r="WVS44" s="1065" t="s">
        <v>430</v>
      </c>
      <c r="WVT44" s="1065" t="s">
        <v>430</v>
      </c>
      <c r="WVU44" s="1065" t="s">
        <v>430</v>
      </c>
      <c r="WVV44" s="1065" t="s">
        <v>430</v>
      </c>
      <c r="WVW44" s="1065" t="s">
        <v>430</v>
      </c>
      <c r="WVX44" s="1065" t="s">
        <v>430</v>
      </c>
      <c r="WVY44" s="1065" t="s">
        <v>430</v>
      </c>
      <c r="WVZ44" s="1065" t="s">
        <v>430</v>
      </c>
      <c r="WWA44" s="1065" t="s">
        <v>430</v>
      </c>
      <c r="WWB44" s="1065" t="s">
        <v>430</v>
      </c>
      <c r="WWC44" s="1065" t="s">
        <v>430</v>
      </c>
      <c r="WWD44" s="1065" t="s">
        <v>430</v>
      </c>
      <c r="WWE44" s="1065" t="s">
        <v>430</v>
      </c>
      <c r="WWF44" s="1065" t="s">
        <v>430</v>
      </c>
      <c r="WWG44" s="1065" t="s">
        <v>430</v>
      </c>
      <c r="WWH44" s="1065" t="s">
        <v>430</v>
      </c>
      <c r="WWI44" s="1065" t="s">
        <v>430</v>
      </c>
      <c r="WWJ44" s="1065" t="s">
        <v>430</v>
      </c>
      <c r="WWK44" s="1065" t="s">
        <v>430</v>
      </c>
      <c r="WWL44" s="1065" t="s">
        <v>430</v>
      </c>
      <c r="WWM44" s="1065" t="s">
        <v>430</v>
      </c>
      <c r="WWN44" s="1065" t="s">
        <v>430</v>
      </c>
      <c r="WWO44" s="1065" t="s">
        <v>430</v>
      </c>
      <c r="WWP44" s="1065" t="s">
        <v>430</v>
      </c>
      <c r="WWQ44" s="1065" t="s">
        <v>430</v>
      </c>
      <c r="WWR44" s="1065" t="s">
        <v>430</v>
      </c>
      <c r="WWS44" s="1065" t="s">
        <v>430</v>
      </c>
      <c r="WWT44" s="1065" t="s">
        <v>430</v>
      </c>
      <c r="WWU44" s="1065" t="s">
        <v>430</v>
      </c>
      <c r="WWV44" s="1065" t="s">
        <v>430</v>
      </c>
      <c r="WWW44" s="1065" t="s">
        <v>430</v>
      </c>
      <c r="WWX44" s="1065" t="s">
        <v>430</v>
      </c>
      <c r="WWY44" s="1065" t="s">
        <v>430</v>
      </c>
      <c r="WWZ44" s="1065" t="s">
        <v>430</v>
      </c>
      <c r="WXA44" s="1065" t="s">
        <v>430</v>
      </c>
      <c r="WXB44" s="1065" t="s">
        <v>430</v>
      </c>
      <c r="WXC44" s="1065" t="s">
        <v>430</v>
      </c>
      <c r="WXD44" s="1065" t="s">
        <v>430</v>
      </c>
      <c r="WXE44" s="1065" t="s">
        <v>430</v>
      </c>
      <c r="WXF44" s="1065" t="s">
        <v>430</v>
      </c>
      <c r="WXG44" s="1065" t="s">
        <v>430</v>
      </c>
      <c r="WXH44" s="1065" t="s">
        <v>430</v>
      </c>
      <c r="WXI44" s="1065" t="s">
        <v>430</v>
      </c>
      <c r="WXJ44" s="1065" t="s">
        <v>430</v>
      </c>
      <c r="WXK44" s="1065" t="s">
        <v>430</v>
      </c>
      <c r="WXL44" s="1065" t="s">
        <v>430</v>
      </c>
      <c r="WXM44" s="1065" t="s">
        <v>430</v>
      </c>
      <c r="WXN44" s="1065" t="s">
        <v>430</v>
      </c>
      <c r="WXO44" s="1065" t="s">
        <v>430</v>
      </c>
      <c r="WXP44" s="1065" t="s">
        <v>430</v>
      </c>
      <c r="WXQ44" s="1065" t="s">
        <v>430</v>
      </c>
      <c r="WXR44" s="1065" t="s">
        <v>430</v>
      </c>
      <c r="WXS44" s="1065" t="s">
        <v>430</v>
      </c>
      <c r="WXT44" s="1065" t="s">
        <v>430</v>
      </c>
      <c r="WXU44" s="1065" t="s">
        <v>430</v>
      </c>
      <c r="WXV44" s="1065" t="s">
        <v>430</v>
      </c>
      <c r="WXW44" s="1065" t="s">
        <v>430</v>
      </c>
      <c r="WXX44" s="1065" t="s">
        <v>430</v>
      </c>
      <c r="WXY44" s="1065" t="s">
        <v>430</v>
      </c>
      <c r="WXZ44" s="1065" t="s">
        <v>430</v>
      </c>
      <c r="WYA44" s="1065" t="s">
        <v>430</v>
      </c>
      <c r="WYB44" s="1065" t="s">
        <v>430</v>
      </c>
      <c r="WYC44" s="1065" t="s">
        <v>430</v>
      </c>
      <c r="WYD44" s="1065" t="s">
        <v>430</v>
      </c>
      <c r="WYE44" s="1065" t="s">
        <v>430</v>
      </c>
      <c r="WYF44" s="1065" t="s">
        <v>430</v>
      </c>
      <c r="WYG44" s="1065" t="s">
        <v>430</v>
      </c>
      <c r="WYH44" s="1065" t="s">
        <v>430</v>
      </c>
      <c r="WYI44" s="1065" t="s">
        <v>430</v>
      </c>
      <c r="WYJ44" s="1065" t="s">
        <v>430</v>
      </c>
      <c r="WYK44" s="1065" t="s">
        <v>430</v>
      </c>
      <c r="WYL44" s="1065" t="s">
        <v>430</v>
      </c>
      <c r="WYM44" s="1065" t="s">
        <v>430</v>
      </c>
      <c r="WYN44" s="1065" t="s">
        <v>430</v>
      </c>
      <c r="WYO44" s="1065" t="s">
        <v>430</v>
      </c>
      <c r="WYP44" s="1065" t="s">
        <v>430</v>
      </c>
      <c r="WYQ44" s="1065" t="s">
        <v>430</v>
      </c>
      <c r="WYR44" s="1065" t="s">
        <v>430</v>
      </c>
      <c r="WYS44" s="1065" t="s">
        <v>430</v>
      </c>
      <c r="WYT44" s="1065" t="s">
        <v>430</v>
      </c>
      <c r="WYU44" s="1065" t="s">
        <v>430</v>
      </c>
      <c r="WYV44" s="1065" t="s">
        <v>430</v>
      </c>
      <c r="WYW44" s="1065" t="s">
        <v>430</v>
      </c>
      <c r="WYX44" s="1065" t="s">
        <v>430</v>
      </c>
      <c r="WYY44" s="1065" t="s">
        <v>430</v>
      </c>
      <c r="WYZ44" s="1065" t="s">
        <v>430</v>
      </c>
      <c r="WZA44" s="1065" t="s">
        <v>430</v>
      </c>
      <c r="WZB44" s="1065" t="s">
        <v>430</v>
      </c>
      <c r="WZC44" s="1065" t="s">
        <v>430</v>
      </c>
      <c r="WZD44" s="1065" t="s">
        <v>430</v>
      </c>
      <c r="WZE44" s="1065" t="s">
        <v>430</v>
      </c>
      <c r="WZF44" s="1065" t="s">
        <v>430</v>
      </c>
      <c r="WZG44" s="1065" t="s">
        <v>430</v>
      </c>
      <c r="WZH44" s="1065" t="s">
        <v>430</v>
      </c>
      <c r="WZI44" s="1065" t="s">
        <v>430</v>
      </c>
      <c r="WZJ44" s="1065" t="s">
        <v>430</v>
      </c>
      <c r="WZK44" s="1065" t="s">
        <v>430</v>
      </c>
      <c r="WZL44" s="1065" t="s">
        <v>430</v>
      </c>
      <c r="WZM44" s="1065" t="s">
        <v>430</v>
      </c>
      <c r="WZN44" s="1065" t="s">
        <v>430</v>
      </c>
      <c r="WZO44" s="1065" t="s">
        <v>430</v>
      </c>
      <c r="WZP44" s="1065" t="s">
        <v>430</v>
      </c>
      <c r="WZQ44" s="1065" t="s">
        <v>430</v>
      </c>
      <c r="WZR44" s="1065" t="s">
        <v>430</v>
      </c>
      <c r="WZS44" s="1065" t="s">
        <v>430</v>
      </c>
      <c r="WZT44" s="1065" t="s">
        <v>430</v>
      </c>
      <c r="WZU44" s="1065" t="s">
        <v>430</v>
      </c>
      <c r="WZV44" s="1065" t="s">
        <v>430</v>
      </c>
      <c r="WZW44" s="1065" t="s">
        <v>430</v>
      </c>
      <c r="WZX44" s="1065" t="s">
        <v>430</v>
      </c>
      <c r="WZY44" s="1065" t="s">
        <v>430</v>
      </c>
      <c r="WZZ44" s="1065" t="s">
        <v>430</v>
      </c>
      <c r="XAA44" s="1065" t="s">
        <v>430</v>
      </c>
      <c r="XAB44" s="1065" t="s">
        <v>430</v>
      </c>
      <c r="XAC44" s="1065" t="s">
        <v>430</v>
      </c>
      <c r="XAD44" s="1065" t="s">
        <v>430</v>
      </c>
      <c r="XAE44" s="1065" t="s">
        <v>430</v>
      </c>
      <c r="XAF44" s="1065" t="s">
        <v>430</v>
      </c>
      <c r="XAG44" s="1065" t="s">
        <v>430</v>
      </c>
      <c r="XAH44" s="1065" t="s">
        <v>430</v>
      </c>
      <c r="XAI44" s="1065" t="s">
        <v>430</v>
      </c>
      <c r="XAJ44" s="1065" t="s">
        <v>430</v>
      </c>
      <c r="XAK44" s="1065" t="s">
        <v>430</v>
      </c>
      <c r="XAL44" s="1065" t="s">
        <v>430</v>
      </c>
      <c r="XAM44" s="1065" t="s">
        <v>430</v>
      </c>
      <c r="XAN44" s="1065" t="s">
        <v>430</v>
      </c>
      <c r="XAO44" s="1065" t="s">
        <v>430</v>
      </c>
      <c r="XAP44" s="1065" t="s">
        <v>430</v>
      </c>
      <c r="XAQ44" s="1065" t="s">
        <v>430</v>
      </c>
      <c r="XAR44" s="1065" t="s">
        <v>430</v>
      </c>
      <c r="XAS44" s="1065" t="s">
        <v>430</v>
      </c>
      <c r="XAT44" s="1065" t="s">
        <v>430</v>
      </c>
      <c r="XAU44" s="1065" t="s">
        <v>430</v>
      </c>
      <c r="XAV44" s="1065" t="s">
        <v>430</v>
      </c>
      <c r="XAW44" s="1065" t="s">
        <v>430</v>
      </c>
      <c r="XAX44" s="1065" t="s">
        <v>430</v>
      </c>
      <c r="XAY44" s="1065" t="s">
        <v>430</v>
      </c>
      <c r="XAZ44" s="1065" t="s">
        <v>430</v>
      </c>
      <c r="XBA44" s="1065" t="s">
        <v>430</v>
      </c>
      <c r="XBB44" s="1065" t="s">
        <v>430</v>
      </c>
      <c r="XBC44" s="1065" t="s">
        <v>430</v>
      </c>
      <c r="XBD44" s="1065" t="s">
        <v>430</v>
      </c>
      <c r="XBE44" s="1065" t="s">
        <v>430</v>
      </c>
      <c r="XBF44" s="1065" t="s">
        <v>430</v>
      </c>
      <c r="XBG44" s="1065" t="s">
        <v>430</v>
      </c>
      <c r="XBH44" s="1065" t="s">
        <v>430</v>
      </c>
      <c r="XBI44" s="1065" t="s">
        <v>430</v>
      </c>
      <c r="XBJ44" s="1065" t="s">
        <v>430</v>
      </c>
      <c r="XBK44" s="1065" t="s">
        <v>430</v>
      </c>
      <c r="XBL44" s="1065" t="s">
        <v>430</v>
      </c>
      <c r="XBM44" s="1065" t="s">
        <v>430</v>
      </c>
      <c r="XBN44" s="1065" t="s">
        <v>430</v>
      </c>
      <c r="XBO44" s="1065" t="s">
        <v>430</v>
      </c>
      <c r="XBP44" s="1065" t="s">
        <v>430</v>
      </c>
      <c r="XBQ44" s="1065" t="s">
        <v>430</v>
      </c>
      <c r="XBR44" s="1065" t="s">
        <v>430</v>
      </c>
      <c r="XBS44" s="1065" t="s">
        <v>430</v>
      </c>
      <c r="XBT44" s="1065" t="s">
        <v>430</v>
      </c>
      <c r="XBU44" s="1065" t="s">
        <v>430</v>
      </c>
      <c r="XBV44" s="1065" t="s">
        <v>430</v>
      </c>
      <c r="XBW44" s="1065" t="s">
        <v>430</v>
      </c>
      <c r="XBX44" s="1065" t="s">
        <v>430</v>
      </c>
      <c r="XBY44" s="1065" t="s">
        <v>430</v>
      </c>
      <c r="XBZ44" s="1065" t="s">
        <v>430</v>
      </c>
      <c r="XCA44" s="1065" t="s">
        <v>430</v>
      </c>
      <c r="XCB44" s="1065" t="s">
        <v>430</v>
      </c>
      <c r="XCC44" s="1065" t="s">
        <v>430</v>
      </c>
      <c r="XCD44" s="1065" t="s">
        <v>430</v>
      </c>
      <c r="XCE44" s="1065" t="s">
        <v>430</v>
      </c>
      <c r="XCF44" s="1065" t="s">
        <v>430</v>
      </c>
      <c r="XCG44" s="1065" t="s">
        <v>430</v>
      </c>
      <c r="XCH44" s="1065" t="s">
        <v>430</v>
      </c>
      <c r="XCI44" s="1065" t="s">
        <v>430</v>
      </c>
      <c r="XCJ44" s="1065" t="s">
        <v>430</v>
      </c>
      <c r="XCK44" s="1065" t="s">
        <v>430</v>
      </c>
      <c r="XCL44" s="1065" t="s">
        <v>430</v>
      </c>
      <c r="XCM44" s="1065" t="s">
        <v>430</v>
      </c>
      <c r="XCN44" s="1065" t="s">
        <v>430</v>
      </c>
      <c r="XCO44" s="1065" t="s">
        <v>430</v>
      </c>
      <c r="XCP44" s="1065" t="s">
        <v>430</v>
      </c>
      <c r="XCQ44" s="1065" t="s">
        <v>430</v>
      </c>
      <c r="XCR44" s="1065" t="s">
        <v>430</v>
      </c>
      <c r="XCS44" s="1065" t="s">
        <v>430</v>
      </c>
      <c r="XCT44" s="1065" t="s">
        <v>430</v>
      </c>
      <c r="XCU44" s="1065" t="s">
        <v>430</v>
      </c>
      <c r="XCV44" s="1065" t="s">
        <v>430</v>
      </c>
      <c r="XCW44" s="1065" t="s">
        <v>430</v>
      </c>
      <c r="XCX44" s="1065" t="s">
        <v>430</v>
      </c>
      <c r="XCY44" s="1065" t="s">
        <v>430</v>
      </c>
      <c r="XCZ44" s="1065" t="s">
        <v>430</v>
      </c>
      <c r="XDA44" s="1065" t="s">
        <v>430</v>
      </c>
      <c r="XDB44" s="1065" t="s">
        <v>430</v>
      </c>
      <c r="XDC44" s="1065" t="s">
        <v>430</v>
      </c>
      <c r="XDD44" s="1065" t="s">
        <v>430</v>
      </c>
      <c r="XDE44" s="1065" t="s">
        <v>430</v>
      </c>
      <c r="XDF44" s="1065" t="s">
        <v>430</v>
      </c>
      <c r="XDG44" s="1065" t="s">
        <v>430</v>
      </c>
      <c r="XDH44" s="1065" t="s">
        <v>430</v>
      </c>
      <c r="XDI44" s="1065" t="s">
        <v>430</v>
      </c>
      <c r="XDJ44" s="1065" t="s">
        <v>430</v>
      </c>
      <c r="XDK44" s="1065" t="s">
        <v>430</v>
      </c>
      <c r="XDL44" s="1065" t="s">
        <v>430</v>
      </c>
      <c r="XDM44" s="1065" t="s">
        <v>430</v>
      </c>
      <c r="XDN44" s="1065" t="s">
        <v>430</v>
      </c>
      <c r="XDO44" s="1065" t="s">
        <v>430</v>
      </c>
      <c r="XDP44" s="1065" t="s">
        <v>430</v>
      </c>
      <c r="XDQ44" s="1065" t="s">
        <v>430</v>
      </c>
      <c r="XDR44" s="1065" t="s">
        <v>430</v>
      </c>
      <c r="XDS44" s="1065" t="s">
        <v>430</v>
      </c>
      <c r="XDT44" s="1065" t="s">
        <v>430</v>
      </c>
      <c r="XDU44" s="1065" t="s">
        <v>430</v>
      </c>
      <c r="XDV44" s="1065" t="s">
        <v>430</v>
      </c>
      <c r="XDW44" s="1065" t="s">
        <v>430</v>
      </c>
      <c r="XDX44" s="1065" t="s">
        <v>430</v>
      </c>
      <c r="XDY44" s="1065" t="s">
        <v>430</v>
      </c>
      <c r="XDZ44" s="1065" t="s">
        <v>430</v>
      </c>
      <c r="XEA44" s="1065" t="s">
        <v>430</v>
      </c>
      <c r="XEB44" s="1065" t="s">
        <v>430</v>
      </c>
      <c r="XEC44" s="1065" t="s">
        <v>430</v>
      </c>
      <c r="XED44" s="1065" t="s">
        <v>430</v>
      </c>
      <c r="XEE44" s="1065" t="s">
        <v>430</v>
      </c>
      <c r="XEF44" s="1065" t="s">
        <v>430</v>
      </c>
      <c r="XEG44" s="1065" t="s">
        <v>430</v>
      </c>
      <c r="XEH44" s="1065" t="s">
        <v>430</v>
      </c>
      <c r="XEI44" s="1065" t="s">
        <v>430</v>
      </c>
      <c r="XEJ44" s="1065" t="s">
        <v>430</v>
      </c>
      <c r="XEK44" s="1065" t="s">
        <v>430</v>
      </c>
      <c r="XEL44" s="1065" t="s">
        <v>430</v>
      </c>
      <c r="XEM44" s="1065" t="s">
        <v>430</v>
      </c>
      <c r="XEN44" s="1065" t="s">
        <v>430</v>
      </c>
      <c r="XEO44" s="1065" t="s">
        <v>430</v>
      </c>
      <c r="XEP44" s="1065" t="s">
        <v>430</v>
      </c>
      <c r="XEQ44" s="1065" t="s">
        <v>430</v>
      </c>
      <c r="XER44" s="1065" t="s">
        <v>430</v>
      </c>
      <c r="XES44" s="1065" t="s">
        <v>430</v>
      </c>
      <c r="XET44" s="1065" t="s">
        <v>430</v>
      </c>
      <c r="XEU44" s="1065" t="s">
        <v>430</v>
      </c>
      <c r="XEV44" s="1065" t="s">
        <v>430</v>
      </c>
      <c r="XEW44" s="1065" t="s">
        <v>430</v>
      </c>
      <c r="XEX44" s="1065" t="s">
        <v>430</v>
      </c>
      <c r="XEY44" s="1065" t="s">
        <v>430</v>
      </c>
      <c r="XEZ44" s="1065" t="s">
        <v>430</v>
      </c>
      <c r="XFA44" s="1065" t="s">
        <v>430</v>
      </c>
      <c r="XFB44" s="1065" t="s">
        <v>430</v>
      </c>
      <c r="XFC44" s="1065" t="s">
        <v>430</v>
      </c>
      <c r="XFD44" s="1065" t="s">
        <v>430</v>
      </c>
    </row>
    <row r="45" spans="1:16384" s="838" customFormat="1" ht="12.6" customHeight="1">
      <c r="A45" s="1062" t="s">
        <v>3424</v>
      </c>
      <c r="B45" s="2795">
        <v>31.61</v>
      </c>
      <c r="C45" s="1197"/>
      <c r="D45" s="2795">
        <v>0.69</v>
      </c>
      <c r="E45" s="1198"/>
      <c r="F45" s="2801">
        <v>5.44</v>
      </c>
      <c r="G45" s="1078"/>
      <c r="H45" s="1206"/>
      <c r="I45" s="2802"/>
      <c r="K45" s="1115"/>
      <c r="L45" s="1115"/>
      <c r="M45" s="2783"/>
    </row>
    <row r="46" spans="1:16384" s="2790" customFormat="1" ht="12.75" customHeight="1">
      <c r="A46" s="1062" t="s">
        <v>3423</v>
      </c>
      <c r="B46" s="2795">
        <v>11.62</v>
      </c>
      <c r="C46" s="2796"/>
      <c r="D46" s="2795">
        <v>1.49</v>
      </c>
      <c r="E46" s="2800"/>
      <c r="F46" s="2801">
        <v>6.73</v>
      </c>
      <c r="G46" s="2798"/>
      <c r="H46" s="2791"/>
      <c r="I46" s="2791"/>
      <c r="J46" s="2791"/>
      <c r="K46" s="1115"/>
      <c r="L46" s="1115"/>
      <c r="M46" s="2783"/>
      <c r="N46" s="2791"/>
      <c r="O46" s="2791"/>
      <c r="P46" s="2791"/>
    </row>
    <row r="47" spans="1:16384" s="1060" customFormat="1" ht="12.6" customHeight="1">
      <c r="A47" s="2797" t="s">
        <v>2588</v>
      </c>
      <c r="B47" s="2795">
        <v>16.04</v>
      </c>
      <c r="C47" s="1199"/>
      <c r="D47" s="2795">
        <v>5.17</v>
      </c>
      <c r="E47" s="1199"/>
      <c r="F47" s="2801">
        <v>5.36</v>
      </c>
      <c r="K47" s="1115"/>
      <c r="L47" s="1115"/>
      <c r="M47" s="2783"/>
    </row>
    <row r="48" spans="1:16384" s="2790" customFormat="1" ht="12.75" customHeight="1">
      <c r="A48" s="2797" t="s">
        <v>2587</v>
      </c>
      <c r="B48" s="2795">
        <v>26.98</v>
      </c>
      <c r="C48" s="2796"/>
      <c r="D48" s="2795">
        <v>2</v>
      </c>
      <c r="E48" s="2800"/>
      <c r="F48" s="2801">
        <v>2.42</v>
      </c>
      <c r="G48" s="2798"/>
      <c r="H48" s="2791"/>
      <c r="I48" s="2791"/>
      <c r="J48" s="2791"/>
      <c r="K48" s="1115"/>
      <c r="L48" s="1115"/>
      <c r="M48" s="2783"/>
      <c r="N48" s="2791"/>
      <c r="O48" s="2791"/>
      <c r="P48" s="2791"/>
    </row>
    <row r="49" spans="1:16" s="2790" customFormat="1" ht="12.75" customHeight="1">
      <c r="A49" s="2797" t="s">
        <v>2586</v>
      </c>
      <c r="B49" s="2795">
        <v>27.54</v>
      </c>
      <c r="C49" s="2796"/>
      <c r="D49" s="2795">
        <v>2.9</v>
      </c>
      <c r="E49" s="2800"/>
      <c r="F49" s="2799" t="s">
        <v>215</v>
      </c>
      <c r="G49" s="2798"/>
      <c r="H49" s="2791"/>
      <c r="I49" s="2791"/>
      <c r="J49" s="2791"/>
      <c r="K49" s="1115"/>
      <c r="L49" s="1115"/>
      <c r="M49" s="2783"/>
      <c r="N49" s="2791"/>
      <c r="O49" s="2791"/>
      <c r="P49" s="2791"/>
    </row>
    <row r="50" spans="1:16" s="2790" customFormat="1" ht="12.75" customHeight="1">
      <c r="A50" s="2797" t="s">
        <v>2585</v>
      </c>
      <c r="B50" s="2795">
        <v>25.13</v>
      </c>
      <c r="C50" s="2796"/>
      <c r="D50" s="2795">
        <v>1.1000000000000001</v>
      </c>
      <c r="E50" s="2794"/>
      <c r="F50" s="2793" t="s">
        <v>215</v>
      </c>
      <c r="G50" s="2792"/>
      <c r="H50" s="2791"/>
      <c r="I50" s="2791"/>
      <c r="J50" s="2791"/>
      <c r="K50" s="1115"/>
      <c r="L50" s="1115"/>
      <c r="M50" s="2783"/>
      <c r="N50" s="2791"/>
      <c r="O50" s="2791"/>
      <c r="P50" s="2791"/>
    </row>
    <row r="51" spans="1:16" ht="38.25" customHeight="1">
      <c r="A51" s="5626"/>
      <c r="B51" s="5628" t="s">
        <v>3422</v>
      </c>
      <c r="C51" s="5629"/>
      <c r="D51" s="5628" t="s">
        <v>3421</v>
      </c>
      <c r="E51" s="5629"/>
      <c r="F51" s="624" t="s">
        <v>3420</v>
      </c>
      <c r="G51" s="2788"/>
      <c r="J51" s="2787"/>
      <c r="M51" s="2783"/>
      <c r="O51" s="2784"/>
    </row>
    <row r="52" spans="1:16" ht="15.75" customHeight="1">
      <c r="A52" s="5627"/>
      <c r="B52" s="5630" t="s">
        <v>791</v>
      </c>
      <c r="C52" s="5631"/>
      <c r="D52" s="5631"/>
      <c r="E52" s="5632"/>
      <c r="F52" s="2786" t="s">
        <v>208</v>
      </c>
      <c r="G52" s="2785"/>
      <c r="M52" s="2783"/>
      <c r="O52" s="2784"/>
    </row>
    <row r="53" spans="1:16" ht="15.75" customHeight="1">
      <c r="A53" s="5076" t="s">
        <v>412</v>
      </c>
      <c r="B53" s="5076"/>
      <c r="C53" s="5076"/>
      <c r="D53" s="5076"/>
      <c r="E53" s="5076"/>
      <c r="F53" s="5076"/>
      <c r="G53" s="2785"/>
      <c r="M53" s="2783"/>
      <c r="O53" s="2784"/>
    </row>
    <row r="54" spans="1:16" s="1116" customFormat="1" ht="22.5" customHeight="1">
      <c r="A54" s="5634" t="s">
        <v>3419</v>
      </c>
      <c r="B54" s="5634"/>
      <c r="C54" s="5634"/>
      <c r="D54" s="5634"/>
      <c r="E54" s="5634"/>
      <c r="F54" s="5634"/>
      <c r="G54" s="2775"/>
      <c r="K54" s="1115"/>
      <c r="L54" s="1115"/>
      <c r="M54" s="2783"/>
      <c r="O54" s="2782"/>
    </row>
    <row r="55" spans="1:16" s="1116" customFormat="1" ht="16.5" customHeight="1">
      <c r="A55" s="5634" t="s">
        <v>3418</v>
      </c>
      <c r="B55" s="5634"/>
      <c r="C55" s="5634"/>
      <c r="D55" s="5634"/>
      <c r="E55" s="5634"/>
      <c r="F55" s="5634"/>
      <c r="G55" s="2775"/>
    </row>
    <row r="56" spans="1:16" ht="51" customHeight="1">
      <c r="A56" s="5635" t="s">
        <v>3417</v>
      </c>
      <c r="B56" s="5635"/>
      <c r="C56" s="5635"/>
      <c r="D56" s="5635"/>
      <c r="E56" s="5635"/>
      <c r="F56" s="5635"/>
      <c r="G56" s="2781"/>
    </row>
    <row r="57" spans="1:16" ht="49.5" customHeight="1">
      <c r="A57" s="5633" t="s">
        <v>3416</v>
      </c>
      <c r="B57" s="5633"/>
      <c r="C57" s="5633"/>
      <c r="D57" s="5633"/>
      <c r="E57" s="5633"/>
      <c r="F57" s="5633"/>
      <c r="G57" s="2780"/>
    </row>
    <row r="58" spans="1:16" ht="17.100000000000001" customHeight="1">
      <c r="A58" s="2779"/>
      <c r="B58" s="2777"/>
      <c r="C58" s="2777"/>
      <c r="D58" s="2777"/>
      <c r="E58" s="2777"/>
      <c r="F58" s="2777"/>
      <c r="G58" s="2778"/>
    </row>
    <row r="59" spans="1:16">
      <c r="A59" s="1219" t="s">
        <v>409</v>
      </c>
      <c r="B59" s="2777"/>
      <c r="C59" s="2777"/>
      <c r="D59" s="2777"/>
      <c r="E59" s="2777"/>
      <c r="F59" s="2777"/>
      <c r="G59" s="2777"/>
    </row>
    <row r="60" spans="1:16" s="1116" customFormat="1" ht="9">
      <c r="A60" s="2774" t="s">
        <v>3415</v>
      </c>
      <c r="B60" s="2775"/>
      <c r="C60" s="2776"/>
      <c r="D60" s="2776"/>
      <c r="E60" s="2776"/>
      <c r="F60" s="2776"/>
      <c r="G60" s="2776"/>
    </row>
    <row r="61" spans="1:16">
      <c r="A61" s="2774" t="s">
        <v>3414</v>
      </c>
      <c r="B61" s="2775"/>
      <c r="C61" s="2775"/>
      <c r="D61" s="2775"/>
      <c r="E61" s="2775"/>
      <c r="F61" s="2775"/>
      <c r="G61" s="2775"/>
    </row>
    <row r="62" spans="1:16">
      <c r="A62" s="2774"/>
    </row>
    <row r="63" spans="1:16">
      <c r="A63" s="2774"/>
    </row>
    <row r="64" spans="1:16" ht="15">
      <c r="A64" s="2773"/>
    </row>
    <row r="65" spans="1:1" ht="13.5">
      <c r="A65" s="2772"/>
    </row>
  </sheetData>
  <mergeCells count="17">
    <mergeCell ref="A53:F53"/>
    <mergeCell ref="A57:F57"/>
    <mergeCell ref="A54:F54"/>
    <mergeCell ref="A55:F55"/>
    <mergeCell ref="A56:F56"/>
    <mergeCell ref="A1:F1"/>
    <mergeCell ref="A2:F2"/>
    <mergeCell ref="A3:A4"/>
    <mergeCell ref="B3:C3"/>
    <mergeCell ref="A51:A52"/>
    <mergeCell ref="B51:C51"/>
    <mergeCell ref="B52:E52"/>
    <mergeCell ref="D51:E51"/>
    <mergeCell ref="B4:E4"/>
    <mergeCell ref="F3:G3"/>
    <mergeCell ref="F4:G4"/>
    <mergeCell ref="D3:E3"/>
  </mergeCells>
  <conditionalFormatting sqref="F49:F50">
    <cfRule type="cellIs" dxfId="251" priority="1" stopIfTrue="1" operator="between">
      <formula>0.00001</formula>
      <formula>0.05</formula>
    </cfRule>
  </conditionalFormatting>
  <hyperlinks>
    <hyperlink ref="B51:C51" r:id="rId1" display="New vehicles sold and registered per 1000 inhabitants" xr:uid="{607B536A-F226-4D69-AB67-849F5AE67030}"/>
    <hyperlink ref="B3:C3" r:id="rId2" display="Veículos automóveis novos vendidos e registados por 1 000 habitantes" xr:uid="{79E9821C-DF6E-4FAB-A39D-67A01FA626B4}"/>
    <hyperlink ref="D3" r:id="rId3" xr:uid="{77342033-0A81-452E-A30B-3BAE868E2F21}"/>
    <hyperlink ref="D51" r:id="rId4" xr:uid="{EB9802CE-F0D4-4968-B2D0-B259317A8D87}"/>
    <hyperlink ref="A61" r:id="rId5" xr:uid="{A70508DE-A64A-4BEF-9F0C-DF9293162FA0}"/>
    <hyperlink ref="A60" r:id="rId6" xr:uid="{2FFDE904-8DE5-4EE8-BC4B-06639272DB29}"/>
    <hyperlink ref="D3:E3" r:id="rId7" display="Índice de gravidade dos acidentes de viação com vítimas" xr:uid="{8437D3BE-20C3-42CB-A8A9-4669BCD94537}"/>
    <hyperlink ref="D51:E51" r:id="rId8" display="Gravity index of road accidents with victims" xr:uid="{B5F11849-AB08-4F54-BFB2-21C14F840F45}"/>
  </hyperlinks>
  <pageMargins left="0.70866141732283472" right="0.70866141732283472" top="0.49" bottom="0.52" header="0.31496062992125984" footer="0.31496062992125984"/>
  <pageSetup paperSize="9" scale="80" orientation="portrait" r:id="rId9"/>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45377-E8F0-4A45-8D02-6F114CA56978}">
  <sheetPr codeName="Sheet130">
    <pageSetUpPr fitToPage="1"/>
  </sheetPr>
  <dimension ref="A1:AJ43"/>
  <sheetViews>
    <sheetView showGridLines="0" zoomScaleNormal="100" workbookViewId="0">
      <selection sqref="A1:N1"/>
    </sheetView>
  </sheetViews>
  <sheetFormatPr defaultColWidth="9.140625" defaultRowHeight="12.75"/>
  <cols>
    <col min="1" max="1" width="22.85546875" style="2839" customWidth="1"/>
    <col min="2" max="2" width="10.85546875" style="2839" customWidth="1"/>
    <col min="3" max="3" width="2.85546875" style="2839" customWidth="1"/>
    <col min="4" max="4" width="10.85546875" style="2839" customWidth="1"/>
    <col min="5" max="5" width="2.85546875" style="2839" customWidth="1"/>
    <col min="6" max="6" width="10.85546875" style="2839" customWidth="1"/>
    <col min="7" max="7" width="2.85546875" style="2839" customWidth="1"/>
    <col min="8" max="8" width="10.85546875" style="2839" customWidth="1"/>
    <col min="9" max="9" width="2.85546875" style="2839" customWidth="1"/>
    <col min="10" max="10" width="10.85546875" style="2839" customWidth="1"/>
    <col min="11" max="11" width="2.85546875" style="2839" customWidth="1"/>
    <col min="12" max="12" width="10.5703125" style="2839" customWidth="1"/>
    <col min="13" max="13" width="2.85546875" style="2839" customWidth="1"/>
    <col min="14" max="14" width="11.5703125" style="2839" customWidth="1"/>
    <col min="15" max="15" width="9.85546875" style="2839" customWidth="1"/>
    <col min="16" max="16" width="8.140625" style="2839" bestFit="1" customWidth="1"/>
    <col min="17" max="17" width="9.85546875" style="2839" customWidth="1"/>
    <col min="18" max="16384" width="9.140625" style="2839"/>
  </cols>
  <sheetData>
    <row r="1" spans="1:17" s="2863" customFormat="1" ht="34.5" customHeight="1">
      <c r="A1" s="5639" t="s">
        <v>3449</v>
      </c>
      <c r="B1" s="5639"/>
      <c r="C1" s="5639"/>
      <c r="D1" s="5639"/>
      <c r="E1" s="5639"/>
      <c r="F1" s="5639"/>
      <c r="G1" s="5639"/>
      <c r="H1" s="5639"/>
      <c r="I1" s="5639"/>
      <c r="J1" s="5639"/>
      <c r="K1" s="5639"/>
      <c r="L1" s="5639"/>
      <c r="M1" s="5639"/>
      <c r="N1" s="5639"/>
      <c r="O1" s="2867"/>
      <c r="P1" s="2867"/>
      <c r="Q1" s="2867"/>
    </row>
    <row r="2" spans="1:17" s="2863" customFormat="1" ht="34.5" customHeight="1">
      <c r="A2" s="5640" t="s">
        <v>3448</v>
      </c>
      <c r="B2" s="5640"/>
      <c r="C2" s="5640"/>
      <c r="D2" s="5640"/>
      <c r="E2" s="5640"/>
      <c r="F2" s="5640"/>
      <c r="G2" s="5640"/>
      <c r="H2" s="5640"/>
      <c r="I2" s="5640"/>
      <c r="J2" s="5640"/>
      <c r="K2" s="5640"/>
      <c r="L2" s="5640"/>
      <c r="M2" s="5640"/>
      <c r="N2" s="5640"/>
      <c r="O2" s="2867"/>
      <c r="P2" s="2867"/>
      <c r="Q2" s="2867"/>
    </row>
    <row r="3" spans="1:17" s="2863" customFormat="1" ht="9.9499999999999993" customHeight="1">
      <c r="A3" s="2866" t="s">
        <v>928</v>
      </c>
      <c r="B3" s="2865"/>
      <c r="C3" s="2865"/>
      <c r="D3" s="2865"/>
      <c r="E3" s="2865"/>
      <c r="F3" s="2865"/>
      <c r="G3" s="2865"/>
      <c r="H3" s="2865"/>
      <c r="I3" s="2865"/>
      <c r="J3" s="2865"/>
      <c r="K3" s="2865"/>
      <c r="L3" s="2861"/>
      <c r="M3" s="2861"/>
      <c r="N3" s="2864" t="s">
        <v>927</v>
      </c>
      <c r="O3" s="2861"/>
      <c r="P3" s="2861"/>
      <c r="Q3" s="2861"/>
    </row>
    <row r="4" spans="1:17" ht="16.5" customHeight="1">
      <c r="A4" s="5637"/>
      <c r="B4" s="5641" t="s">
        <v>88</v>
      </c>
      <c r="C4" s="5642"/>
      <c r="D4" s="5645" t="s">
        <v>3447</v>
      </c>
      <c r="E4" s="5646"/>
      <c r="F4" s="5646"/>
      <c r="G4" s="5647"/>
      <c r="H4" s="5648" t="s">
        <v>3446</v>
      </c>
      <c r="I4" s="5649"/>
      <c r="J4" s="5649"/>
      <c r="K4" s="5649"/>
      <c r="L4" s="5649"/>
      <c r="M4" s="5650"/>
      <c r="N4" s="5651" t="s">
        <v>3445</v>
      </c>
      <c r="O4" s="2862"/>
      <c r="P4" s="2861"/>
      <c r="Q4" s="2861"/>
    </row>
    <row r="5" spans="1:17">
      <c r="A5" s="5638"/>
      <c r="B5" s="5643"/>
      <c r="C5" s="5644"/>
      <c r="D5" s="5549" t="s">
        <v>3443</v>
      </c>
      <c r="E5" s="5551"/>
      <c r="F5" s="5549" t="s">
        <v>3444</v>
      </c>
      <c r="G5" s="5551"/>
      <c r="H5" s="5549" t="s">
        <v>3443</v>
      </c>
      <c r="I5" s="5551"/>
      <c r="J5" s="5549" t="s">
        <v>3442</v>
      </c>
      <c r="K5" s="5551"/>
      <c r="L5" s="5549" t="s">
        <v>3441</v>
      </c>
      <c r="M5" s="5551"/>
      <c r="N5" s="5652"/>
      <c r="O5" s="2844"/>
    </row>
    <row r="6" spans="1:17" ht="12.75" customHeight="1">
      <c r="A6" s="2846" t="s">
        <v>209</v>
      </c>
      <c r="B6" s="2845"/>
      <c r="C6" s="2845"/>
      <c r="D6" s="2845"/>
      <c r="E6" s="2845"/>
      <c r="F6" s="2845"/>
      <c r="G6" s="2845"/>
      <c r="H6" s="2845"/>
      <c r="I6" s="2845"/>
      <c r="J6" s="2845"/>
      <c r="K6" s="2845"/>
      <c r="L6" s="2845"/>
      <c r="M6" s="2845"/>
      <c r="N6" s="2845"/>
      <c r="O6" s="2844"/>
    </row>
    <row r="7" spans="1:17" ht="12.75" customHeight="1">
      <c r="A7" s="2860">
        <v>2006</v>
      </c>
      <c r="B7" s="2859">
        <v>260990</v>
      </c>
      <c r="C7" s="2859"/>
      <c r="D7" s="2859">
        <v>185726</v>
      </c>
      <c r="E7" s="2859"/>
      <c r="F7" s="2859">
        <v>59847</v>
      </c>
      <c r="G7" s="2859"/>
      <c r="H7" s="2859">
        <v>4734</v>
      </c>
      <c r="I7" s="2859"/>
      <c r="J7" s="2859">
        <v>2453</v>
      </c>
      <c r="K7" s="2859"/>
      <c r="L7" s="2859">
        <v>2730</v>
      </c>
      <c r="M7" s="2859"/>
      <c r="N7" s="2859">
        <v>5500</v>
      </c>
      <c r="O7" s="2844"/>
    </row>
    <row r="8" spans="1:17" ht="12.75" customHeight="1">
      <c r="A8" s="2860">
        <v>2007</v>
      </c>
      <c r="B8" s="2859">
        <v>262848</v>
      </c>
      <c r="C8" s="2859"/>
      <c r="D8" s="2859">
        <v>185446</v>
      </c>
      <c r="E8" s="2859"/>
      <c r="F8" s="2859">
        <v>65430</v>
      </c>
      <c r="G8" s="2859"/>
      <c r="H8" s="2859">
        <v>613</v>
      </c>
      <c r="I8" s="2859"/>
      <c r="J8" s="2859">
        <v>2408</v>
      </c>
      <c r="K8" s="2859"/>
      <c r="L8" s="2859">
        <v>3274</v>
      </c>
      <c r="M8" s="2859"/>
      <c r="N8" s="2859">
        <v>5677</v>
      </c>
      <c r="O8" s="2844"/>
    </row>
    <row r="9" spans="1:17" ht="12.75" customHeight="1">
      <c r="A9" s="2860">
        <v>2008</v>
      </c>
      <c r="B9" s="2859">
        <v>248834</v>
      </c>
      <c r="C9" s="2859"/>
      <c r="D9" s="2859">
        <v>184399</v>
      </c>
      <c r="E9" s="2859"/>
      <c r="F9" s="2859">
        <v>52147</v>
      </c>
      <c r="G9" s="2859"/>
      <c r="H9" s="2859">
        <v>810</v>
      </c>
      <c r="I9" s="2859"/>
      <c r="J9" s="2859">
        <v>2511</v>
      </c>
      <c r="K9" s="2859"/>
      <c r="L9" s="2859">
        <v>3237</v>
      </c>
      <c r="M9" s="2859"/>
      <c r="N9" s="2859">
        <v>5730</v>
      </c>
      <c r="O9" s="2844"/>
    </row>
    <row r="10" spans="1:17" ht="12.75" customHeight="1">
      <c r="A10" s="2860">
        <v>2009</v>
      </c>
      <c r="B10" s="2859">
        <v>184436</v>
      </c>
      <c r="C10" s="2859"/>
      <c r="D10" s="2859">
        <v>138366</v>
      </c>
      <c r="E10" s="2859"/>
      <c r="F10" s="2859">
        <v>37319</v>
      </c>
      <c r="G10" s="2859"/>
      <c r="H10" s="2859">
        <v>579</v>
      </c>
      <c r="I10" s="2859"/>
      <c r="J10" s="2859">
        <v>1747</v>
      </c>
      <c r="K10" s="2859"/>
      <c r="L10" s="2859">
        <v>1542</v>
      </c>
      <c r="M10" s="2859"/>
      <c r="N10" s="2859">
        <v>4883</v>
      </c>
      <c r="O10" s="2844"/>
    </row>
    <row r="11" spans="1:17" ht="12.75" customHeight="1">
      <c r="A11" s="2860">
        <v>2010</v>
      </c>
      <c r="B11" s="2859">
        <v>242946</v>
      </c>
      <c r="C11" s="2859"/>
      <c r="D11" s="2859">
        <v>191978</v>
      </c>
      <c r="E11" s="2859"/>
      <c r="F11" s="2859">
        <v>41978</v>
      </c>
      <c r="G11" s="2859"/>
      <c r="H11" s="2859">
        <v>473</v>
      </c>
      <c r="I11" s="2859"/>
      <c r="J11" s="2859">
        <v>1453</v>
      </c>
      <c r="K11" s="2859"/>
      <c r="L11" s="2859">
        <v>1780</v>
      </c>
      <c r="M11" s="2859"/>
      <c r="N11" s="2859">
        <v>5284</v>
      </c>
      <c r="O11" s="2844"/>
    </row>
    <row r="12" spans="1:17" ht="12.75" customHeight="1">
      <c r="A12" s="2860">
        <v>2011</v>
      </c>
      <c r="B12" s="2859">
        <v>213112</v>
      </c>
      <c r="C12" s="2859"/>
      <c r="D12" s="2859">
        <v>169089</v>
      </c>
      <c r="E12" s="2859"/>
      <c r="F12" s="2859">
        <v>35525</v>
      </c>
      <c r="G12" s="2859"/>
      <c r="H12" s="2859">
        <v>1292</v>
      </c>
      <c r="I12" s="2859"/>
      <c r="J12" s="2859">
        <v>360</v>
      </c>
      <c r="K12" s="2859"/>
      <c r="L12" s="2859">
        <v>1843</v>
      </c>
      <c r="M12" s="2859"/>
      <c r="N12" s="2859">
        <v>5003</v>
      </c>
      <c r="O12" s="2844"/>
    </row>
    <row r="13" spans="1:17" ht="12.75" customHeight="1">
      <c r="A13" s="2860">
        <v>2012</v>
      </c>
      <c r="B13" s="2859">
        <v>108912</v>
      </c>
      <c r="C13" s="2859"/>
      <c r="D13" s="2859">
        <v>85256</v>
      </c>
      <c r="E13" s="2859"/>
      <c r="F13" s="2859">
        <v>17551</v>
      </c>
      <c r="G13" s="2859"/>
      <c r="H13" s="2859">
        <v>273</v>
      </c>
      <c r="I13" s="2859"/>
      <c r="J13" s="2859">
        <v>574</v>
      </c>
      <c r="K13" s="2859"/>
      <c r="L13" s="2859">
        <v>1296</v>
      </c>
      <c r="M13" s="2859"/>
      <c r="N13" s="2859">
        <v>3962</v>
      </c>
      <c r="O13" s="2844"/>
    </row>
    <row r="14" spans="1:17" ht="12.75" customHeight="1">
      <c r="A14" s="2860">
        <v>2013</v>
      </c>
      <c r="B14" s="2859">
        <v>108905</v>
      </c>
      <c r="C14" s="2859"/>
      <c r="D14" s="2859">
        <v>87778</v>
      </c>
      <c r="E14" s="2859"/>
      <c r="F14" s="2859">
        <v>14438</v>
      </c>
      <c r="G14" s="2859"/>
      <c r="H14" s="2859">
        <v>205</v>
      </c>
      <c r="I14" s="2859"/>
      <c r="J14" s="2859">
        <v>470</v>
      </c>
      <c r="K14" s="2859"/>
      <c r="L14" s="2859">
        <v>1496</v>
      </c>
      <c r="M14" s="2859"/>
      <c r="N14" s="2859">
        <v>4518</v>
      </c>
      <c r="O14" s="2844"/>
    </row>
    <row r="15" spans="1:17" ht="12.75" customHeight="1">
      <c r="A15" s="2860">
        <v>2014</v>
      </c>
      <c r="B15" s="2859">
        <v>158991</v>
      </c>
      <c r="C15" s="2859"/>
      <c r="D15" s="2859">
        <v>126708</v>
      </c>
      <c r="E15" s="2859"/>
      <c r="F15" s="2859">
        <v>23801</v>
      </c>
      <c r="G15" s="2859"/>
      <c r="H15" s="2859">
        <v>273</v>
      </c>
      <c r="I15" s="2859"/>
      <c r="J15" s="2859">
        <v>942</v>
      </c>
      <c r="K15" s="2859"/>
      <c r="L15" s="2859">
        <v>2672</v>
      </c>
      <c r="M15" s="2859"/>
      <c r="N15" s="2859">
        <v>4595</v>
      </c>
      <c r="O15" s="2844"/>
    </row>
    <row r="16" spans="1:17" ht="12.75" customHeight="1">
      <c r="A16" s="2860">
        <v>2015</v>
      </c>
      <c r="B16" s="2859">
        <v>203624</v>
      </c>
      <c r="C16" s="2859"/>
      <c r="D16" s="2859">
        <v>166143</v>
      </c>
      <c r="E16" s="2859"/>
      <c r="F16" s="2859">
        <v>28524</v>
      </c>
      <c r="G16" s="2859"/>
      <c r="H16" s="2859">
        <v>294</v>
      </c>
      <c r="I16" s="2859"/>
      <c r="J16" s="2859">
        <v>910</v>
      </c>
      <c r="K16" s="2859"/>
      <c r="L16" s="2859">
        <v>3486</v>
      </c>
      <c r="M16" s="2859"/>
      <c r="N16" s="2859">
        <v>4267</v>
      </c>
      <c r="O16" s="2844"/>
    </row>
    <row r="17" spans="1:36" ht="12.75" customHeight="1">
      <c r="A17" s="2860">
        <v>2016</v>
      </c>
      <c r="B17" s="2859">
        <v>230827</v>
      </c>
      <c r="C17" s="2859"/>
      <c r="D17" s="2859">
        <v>190416</v>
      </c>
      <c r="E17" s="2859"/>
      <c r="F17" s="2859">
        <v>30569</v>
      </c>
      <c r="G17" s="2859"/>
      <c r="H17" s="2859">
        <v>399</v>
      </c>
      <c r="I17" s="2859"/>
      <c r="J17" s="2859">
        <v>967</v>
      </c>
      <c r="K17" s="2859"/>
      <c r="L17" s="2859">
        <v>3687</v>
      </c>
      <c r="M17" s="2859"/>
      <c r="N17" s="2859">
        <v>4789</v>
      </c>
      <c r="O17" s="2844"/>
    </row>
    <row r="18" spans="1:36" ht="12.75" customHeight="1">
      <c r="A18" s="2860">
        <v>2017</v>
      </c>
      <c r="B18" s="2859">
        <v>254818</v>
      </c>
      <c r="C18" s="2859"/>
      <c r="D18" s="2859">
        <v>209723</v>
      </c>
      <c r="E18" s="2859"/>
      <c r="F18" s="2859">
        <v>34287</v>
      </c>
      <c r="G18" s="2859"/>
      <c r="H18" s="2859">
        <v>415</v>
      </c>
      <c r="I18" s="2859"/>
      <c r="J18" s="2859">
        <v>1349</v>
      </c>
      <c r="K18" s="2859"/>
      <c r="L18" s="2859">
        <v>3835</v>
      </c>
      <c r="M18" s="2859"/>
      <c r="N18" s="2859">
        <v>5209</v>
      </c>
      <c r="O18" s="2844"/>
    </row>
    <row r="19" spans="1:36" ht="12.75" customHeight="1">
      <c r="A19" s="2856">
        <v>2018</v>
      </c>
      <c r="B19" s="2859">
        <v>241763</v>
      </c>
      <c r="C19" s="2859"/>
      <c r="D19" s="2859">
        <v>199168</v>
      </c>
      <c r="E19" s="2859"/>
      <c r="F19" s="2859">
        <v>33276</v>
      </c>
      <c r="G19" s="2859"/>
      <c r="H19" s="2859">
        <v>443</v>
      </c>
      <c r="I19" s="2859"/>
      <c r="J19" s="2859">
        <v>1438</v>
      </c>
      <c r="K19" s="2859"/>
      <c r="L19" s="2859">
        <v>2408</v>
      </c>
      <c r="M19" s="2859"/>
      <c r="N19" s="2859">
        <v>5176</v>
      </c>
      <c r="O19" s="2844"/>
    </row>
    <row r="20" spans="1:36" ht="12.75" customHeight="1">
      <c r="A20" s="2856">
        <v>2019</v>
      </c>
      <c r="B20" s="2854">
        <v>232081</v>
      </c>
      <c r="C20" s="2854"/>
      <c r="D20" s="2854">
        <v>187264</v>
      </c>
      <c r="E20" s="2854"/>
      <c r="F20" s="2854">
        <v>34934</v>
      </c>
      <c r="G20" s="2854"/>
      <c r="H20" s="2854">
        <v>529</v>
      </c>
      <c r="I20" s="2854"/>
      <c r="J20" s="2854">
        <v>1205</v>
      </c>
      <c r="K20" s="2854"/>
      <c r="L20" s="2854">
        <v>2420</v>
      </c>
      <c r="M20" s="2854"/>
      <c r="N20" s="2854">
        <v>5729</v>
      </c>
      <c r="O20" s="2844"/>
    </row>
    <row r="21" spans="1:36" ht="12.75" customHeight="1">
      <c r="A21" s="2856">
        <v>2020</v>
      </c>
      <c r="B21" s="2857">
        <v>164168</v>
      </c>
      <c r="C21" s="2858"/>
      <c r="D21" s="2857">
        <v>129249</v>
      </c>
      <c r="E21" s="2857"/>
      <c r="F21" s="2857">
        <v>25373</v>
      </c>
      <c r="G21" s="2857"/>
      <c r="H21" s="2857">
        <v>271</v>
      </c>
      <c r="I21" s="2846"/>
      <c r="J21" s="2857">
        <v>1051</v>
      </c>
      <c r="K21" s="2846"/>
      <c r="L21" s="2857">
        <v>2032</v>
      </c>
      <c r="M21" s="2858"/>
      <c r="N21" s="2857">
        <v>6192</v>
      </c>
      <c r="O21" s="2844"/>
    </row>
    <row r="22" spans="1:36" ht="12.75" customHeight="1">
      <c r="A22" s="2856">
        <v>2021</v>
      </c>
      <c r="B22" s="2854">
        <v>172734</v>
      </c>
      <c r="C22" s="2854"/>
      <c r="D22" s="2854">
        <v>134205</v>
      </c>
      <c r="E22" s="2855"/>
      <c r="F22" s="2854">
        <v>27325</v>
      </c>
      <c r="G22" s="2854"/>
      <c r="H22" s="2854">
        <v>428</v>
      </c>
      <c r="I22" s="2854"/>
      <c r="J22" s="2854">
        <v>1302</v>
      </c>
      <c r="K22" s="2854"/>
      <c r="L22" s="2854">
        <v>2489</v>
      </c>
      <c r="M22" s="2854"/>
      <c r="N22" s="2854">
        <v>6985</v>
      </c>
      <c r="O22" s="2844"/>
    </row>
    <row r="23" spans="1:36" ht="12.75" customHeight="1">
      <c r="A23" s="2856">
        <v>2022</v>
      </c>
      <c r="B23" s="2854">
        <v>171627</v>
      </c>
      <c r="C23" s="2854"/>
      <c r="D23" s="2854">
        <v>135222</v>
      </c>
      <c r="E23" s="2854"/>
      <c r="F23" s="2854">
        <v>23829</v>
      </c>
      <c r="G23" s="2854"/>
      <c r="H23" s="2854">
        <v>1413</v>
      </c>
      <c r="I23" s="2854"/>
      <c r="J23" s="2854">
        <v>1156</v>
      </c>
      <c r="K23" s="2854"/>
      <c r="L23" s="2854">
        <v>2643</v>
      </c>
      <c r="M23" s="2854"/>
      <c r="N23" s="2854">
        <v>7364</v>
      </c>
      <c r="O23" s="2844"/>
    </row>
    <row r="24" spans="1:36" ht="12.75" customHeight="1">
      <c r="A24" s="2856">
        <v>2023</v>
      </c>
      <c r="B24" s="2854">
        <v>210671</v>
      </c>
      <c r="C24" s="2854"/>
      <c r="D24" s="2854">
        <v>173425</v>
      </c>
      <c r="E24" s="2855"/>
      <c r="F24" s="2854">
        <v>24780</v>
      </c>
      <c r="G24" s="2854"/>
      <c r="H24" s="2854">
        <v>812</v>
      </c>
      <c r="I24" s="2854"/>
      <c r="J24" s="2854">
        <v>1331</v>
      </c>
      <c r="K24" s="2854"/>
      <c r="L24" s="2854">
        <v>3738</v>
      </c>
      <c r="M24" s="2854"/>
      <c r="N24" s="2854">
        <v>6585</v>
      </c>
      <c r="O24" s="2844"/>
    </row>
    <row r="25" spans="1:36" ht="12.75" customHeight="1">
      <c r="A25" s="2853">
        <v>2024</v>
      </c>
      <c r="B25" s="2847"/>
      <c r="C25" s="2847"/>
      <c r="D25" s="2847"/>
      <c r="E25" s="2852"/>
      <c r="F25" s="2847"/>
      <c r="G25" s="2847"/>
      <c r="H25" s="2847"/>
      <c r="I25" s="2847"/>
      <c r="J25" s="2847"/>
      <c r="K25" s="2847"/>
      <c r="L25" s="2847"/>
      <c r="M25" s="2847"/>
      <c r="N25" s="2847"/>
      <c r="O25" s="2844"/>
    </row>
    <row r="26" spans="1:36" s="2850" customFormat="1" ht="12.6" customHeight="1">
      <c r="A26" s="2851" t="s">
        <v>209</v>
      </c>
      <c r="B26" s="2847">
        <v>225033</v>
      </c>
      <c r="C26" s="2847"/>
      <c r="D26" s="2847">
        <v>181875</v>
      </c>
      <c r="E26" s="2847"/>
      <c r="F26" s="2847">
        <v>29235</v>
      </c>
      <c r="G26" s="2847"/>
      <c r="H26" s="2847">
        <v>883</v>
      </c>
      <c r="I26" s="2847"/>
      <c r="J26" s="2847">
        <v>1610</v>
      </c>
      <c r="K26" s="2847"/>
      <c r="L26" s="2847">
        <v>3536</v>
      </c>
      <c r="M26" s="2847"/>
      <c r="N26" s="2847">
        <v>7894</v>
      </c>
      <c r="O26" s="2845"/>
      <c r="P26" s="2839"/>
      <c r="Q26" s="2839"/>
      <c r="R26" s="2839"/>
      <c r="S26" s="2839"/>
      <c r="T26" s="2839"/>
      <c r="U26" s="2839"/>
      <c r="V26" s="2839"/>
      <c r="W26" s="2839"/>
      <c r="X26" s="2839"/>
      <c r="Y26" s="2839"/>
      <c r="Z26" s="2839"/>
      <c r="AA26" s="2839"/>
      <c r="AB26" s="2839"/>
      <c r="AC26" s="2839"/>
      <c r="AD26" s="2839"/>
      <c r="AE26" s="2839"/>
      <c r="AF26" s="2839"/>
      <c r="AG26" s="2839"/>
      <c r="AH26" s="2839"/>
      <c r="AI26" s="2839"/>
      <c r="AJ26" s="2839"/>
    </row>
    <row r="27" spans="1:36" s="2850" customFormat="1" ht="12.75" customHeight="1">
      <c r="A27" s="2848" t="s">
        <v>433</v>
      </c>
      <c r="B27" s="2847">
        <v>211886</v>
      </c>
      <c r="C27" s="2847"/>
      <c r="D27" s="2847">
        <v>169987</v>
      </c>
      <c r="E27" s="2847"/>
      <c r="F27" s="2847">
        <v>28504</v>
      </c>
      <c r="G27" s="2847"/>
      <c r="H27" s="2847">
        <v>744</v>
      </c>
      <c r="I27" s="2847"/>
      <c r="J27" s="2847">
        <v>1513</v>
      </c>
      <c r="K27" s="2847"/>
      <c r="L27" s="2847">
        <v>3531</v>
      </c>
      <c r="M27" s="2847"/>
      <c r="N27" s="2847">
        <v>7607</v>
      </c>
      <c r="O27" s="2845"/>
      <c r="P27" s="2839"/>
      <c r="Q27" s="2839"/>
      <c r="R27" s="2839"/>
      <c r="S27" s="2839"/>
      <c r="T27" s="2839"/>
      <c r="U27" s="2839"/>
      <c r="V27" s="2839"/>
      <c r="W27" s="2839"/>
      <c r="X27" s="2839"/>
      <c r="Y27" s="2839"/>
      <c r="Z27" s="2839"/>
      <c r="AA27" s="2839"/>
      <c r="AB27" s="2839"/>
      <c r="AC27" s="2839"/>
      <c r="AD27" s="2839"/>
      <c r="AE27" s="2839"/>
      <c r="AF27" s="2839"/>
      <c r="AG27" s="2839"/>
      <c r="AH27" s="2839"/>
      <c r="AI27" s="2839"/>
      <c r="AJ27" s="2839"/>
    </row>
    <row r="28" spans="1:36" s="2850" customFormat="1" ht="12.75" customHeight="1">
      <c r="A28" s="2848" t="s">
        <v>2590</v>
      </c>
      <c r="B28" s="2847">
        <v>69177</v>
      </c>
      <c r="C28" s="2847"/>
      <c r="D28" s="2847">
        <v>56910</v>
      </c>
      <c r="E28" s="2847"/>
      <c r="F28" s="2847">
        <v>7959</v>
      </c>
      <c r="G28" s="2847"/>
      <c r="H28" s="2847">
        <v>300</v>
      </c>
      <c r="I28" s="2847"/>
      <c r="J28" s="2847">
        <v>480</v>
      </c>
      <c r="K28" s="2847"/>
      <c r="L28" s="2847">
        <v>934</v>
      </c>
      <c r="M28" s="2847"/>
      <c r="N28" s="2847">
        <v>2594</v>
      </c>
      <c r="O28" s="2845"/>
      <c r="P28" s="2839"/>
      <c r="Q28" s="2839"/>
      <c r="R28" s="2839"/>
      <c r="S28" s="2839"/>
      <c r="T28" s="2839"/>
      <c r="U28" s="2839"/>
      <c r="V28" s="2839"/>
      <c r="W28" s="2839"/>
      <c r="X28" s="2839"/>
      <c r="Y28" s="2839"/>
      <c r="Z28" s="2839"/>
      <c r="AA28" s="2839"/>
      <c r="AB28" s="2839"/>
      <c r="AC28" s="2839"/>
      <c r="AD28" s="2839"/>
      <c r="AE28" s="2839"/>
      <c r="AF28" s="2839"/>
      <c r="AG28" s="2839"/>
      <c r="AH28" s="2839"/>
      <c r="AI28" s="2839"/>
      <c r="AJ28" s="2839"/>
    </row>
    <row r="29" spans="1:36" s="2850" customFormat="1" ht="12.75" customHeight="1">
      <c r="A29" s="2848" t="s">
        <v>2589</v>
      </c>
      <c r="B29" s="2847">
        <v>25602</v>
      </c>
      <c r="C29" s="2847"/>
      <c r="D29" s="2847">
        <v>19137</v>
      </c>
      <c r="E29" s="2847"/>
      <c r="F29" s="2847">
        <v>3183</v>
      </c>
      <c r="G29" s="2847"/>
      <c r="H29" s="2847">
        <v>88</v>
      </c>
      <c r="I29" s="2847"/>
      <c r="J29" s="2847">
        <v>315</v>
      </c>
      <c r="K29" s="2847"/>
      <c r="L29" s="2847">
        <v>882</v>
      </c>
      <c r="M29" s="2847"/>
      <c r="N29" s="2847">
        <v>1997</v>
      </c>
      <c r="O29" s="2845"/>
      <c r="P29" s="2839"/>
      <c r="Q29" s="2839"/>
      <c r="R29" s="2839"/>
      <c r="S29" s="2839"/>
      <c r="T29" s="2839"/>
      <c r="U29" s="2839"/>
      <c r="V29" s="2839"/>
      <c r="W29" s="2839"/>
      <c r="X29" s="2839"/>
      <c r="Y29" s="2839"/>
      <c r="Z29" s="2839"/>
      <c r="AA29" s="2839"/>
      <c r="AB29" s="2839"/>
      <c r="AC29" s="2839"/>
      <c r="AD29" s="2839"/>
      <c r="AE29" s="2839"/>
      <c r="AF29" s="2839"/>
      <c r="AG29" s="2839"/>
      <c r="AH29" s="2839"/>
      <c r="AI29" s="2839"/>
      <c r="AJ29" s="2839"/>
    </row>
    <row r="30" spans="1:36" s="2850" customFormat="1" ht="12.75" customHeight="1">
      <c r="A30" s="2849" t="s">
        <v>3425</v>
      </c>
      <c r="B30" s="2847">
        <v>11377</v>
      </c>
      <c r="C30" s="2847"/>
      <c r="D30" s="2847">
        <v>8240</v>
      </c>
      <c r="E30" s="2847"/>
      <c r="F30" s="2847">
        <v>1528</v>
      </c>
      <c r="G30" s="2847"/>
      <c r="H30" s="2847">
        <v>39</v>
      </c>
      <c r="I30" s="2847"/>
      <c r="J30" s="2847">
        <v>115</v>
      </c>
      <c r="K30" s="2847"/>
      <c r="L30" s="2847">
        <v>572</v>
      </c>
      <c r="M30" s="2847"/>
      <c r="N30" s="2847">
        <v>883</v>
      </c>
      <c r="O30" s="2845"/>
      <c r="P30" s="2839"/>
      <c r="Q30" s="2839"/>
      <c r="R30" s="2839"/>
      <c r="S30" s="2839"/>
      <c r="T30" s="2839"/>
      <c r="U30" s="2839"/>
      <c r="V30" s="2839"/>
      <c r="W30" s="2839"/>
      <c r="X30" s="2839"/>
      <c r="Y30" s="2839"/>
      <c r="Z30" s="2839"/>
      <c r="AA30" s="2839"/>
      <c r="AB30" s="2839"/>
      <c r="AC30" s="2839"/>
      <c r="AD30" s="2839"/>
      <c r="AE30" s="2839"/>
      <c r="AF30" s="2839"/>
      <c r="AG30" s="2839"/>
      <c r="AH30" s="2839"/>
      <c r="AI30" s="2839"/>
      <c r="AJ30" s="2839"/>
    </row>
    <row r="31" spans="1:36" s="2850" customFormat="1" ht="12.75" customHeight="1">
      <c r="A31" s="2849" t="s">
        <v>3424</v>
      </c>
      <c r="B31" s="2847">
        <v>73926</v>
      </c>
      <c r="C31" s="2847"/>
      <c r="D31" s="2847">
        <v>58270</v>
      </c>
      <c r="E31" s="2847"/>
      <c r="F31" s="2847">
        <v>13300</v>
      </c>
      <c r="G31" s="2847"/>
      <c r="H31" s="2847">
        <v>238</v>
      </c>
      <c r="I31" s="2847"/>
      <c r="J31" s="2847">
        <v>427</v>
      </c>
      <c r="K31" s="2847"/>
      <c r="L31" s="2847">
        <v>1030</v>
      </c>
      <c r="M31" s="2847"/>
      <c r="N31" s="2847">
        <v>661</v>
      </c>
      <c r="O31" s="2845"/>
      <c r="P31" s="2839"/>
      <c r="Q31" s="2839"/>
      <c r="R31" s="2839"/>
      <c r="S31" s="2839"/>
      <c r="T31" s="2839"/>
      <c r="U31" s="2839"/>
      <c r="V31" s="2839"/>
      <c r="W31" s="2839"/>
      <c r="X31" s="2839"/>
      <c r="Y31" s="2839"/>
      <c r="Z31" s="2839"/>
      <c r="AA31" s="2839"/>
      <c r="AB31" s="2839"/>
      <c r="AC31" s="2839"/>
      <c r="AD31" s="2839"/>
      <c r="AE31" s="2839"/>
      <c r="AF31" s="2839"/>
      <c r="AG31" s="2839"/>
      <c r="AH31" s="2839"/>
      <c r="AI31" s="2839"/>
      <c r="AJ31" s="2839"/>
    </row>
    <row r="32" spans="1:36" s="2846" customFormat="1" ht="12.75" customHeight="1">
      <c r="A32" s="2849" t="s">
        <v>3423</v>
      </c>
      <c r="B32" s="2847">
        <v>10607</v>
      </c>
      <c r="C32" s="2847"/>
      <c r="D32" s="2847">
        <v>9613</v>
      </c>
      <c r="E32" s="2847"/>
      <c r="F32" s="2847">
        <v>720</v>
      </c>
      <c r="G32" s="2847"/>
      <c r="H32" s="2847">
        <v>9</v>
      </c>
      <c r="I32" s="2847"/>
      <c r="J32" s="2847">
        <v>58</v>
      </c>
      <c r="K32" s="2847"/>
      <c r="L32" s="2847">
        <v>43</v>
      </c>
      <c r="M32" s="2847"/>
      <c r="N32" s="2847">
        <v>164</v>
      </c>
      <c r="O32" s="2845"/>
      <c r="P32" s="2839"/>
      <c r="Q32" s="2839"/>
      <c r="R32" s="2839"/>
      <c r="S32" s="2839"/>
      <c r="T32" s="2839"/>
      <c r="U32" s="2839"/>
      <c r="V32" s="2839"/>
      <c r="W32" s="2839"/>
      <c r="X32" s="2839"/>
      <c r="Y32" s="2839"/>
      <c r="Z32" s="2839"/>
      <c r="AA32" s="2839"/>
      <c r="AB32" s="2839"/>
      <c r="AC32" s="2839"/>
      <c r="AD32" s="2839"/>
      <c r="AE32" s="2839"/>
      <c r="AF32" s="2839"/>
      <c r="AG32" s="2839"/>
      <c r="AH32" s="2839"/>
      <c r="AI32" s="2839"/>
      <c r="AJ32" s="2839"/>
    </row>
    <row r="33" spans="1:36" s="2846" customFormat="1" ht="12.75" customHeight="1">
      <c r="A33" s="2848" t="s">
        <v>2588</v>
      </c>
      <c r="B33" s="2847">
        <v>8299</v>
      </c>
      <c r="C33" s="2847"/>
      <c r="D33" s="2847">
        <v>6329</v>
      </c>
      <c r="E33" s="2847"/>
      <c r="F33" s="2847">
        <v>845</v>
      </c>
      <c r="G33" s="2847"/>
      <c r="H33" s="2847">
        <v>27</v>
      </c>
      <c r="I33" s="2847"/>
      <c r="J33" s="2847">
        <v>36</v>
      </c>
      <c r="K33" s="2847"/>
      <c r="L33" s="2847">
        <v>46</v>
      </c>
      <c r="M33" s="2847"/>
      <c r="N33" s="2847">
        <v>1016</v>
      </c>
      <c r="O33" s="2845"/>
      <c r="P33" s="2839"/>
      <c r="Q33" s="2839"/>
      <c r="R33" s="2839"/>
      <c r="S33" s="2839"/>
      <c r="T33" s="2839"/>
      <c r="U33" s="2839"/>
      <c r="V33" s="2839"/>
      <c r="W33" s="2839"/>
      <c r="X33" s="2839"/>
      <c r="Y33" s="2839"/>
      <c r="Z33" s="2839"/>
      <c r="AA33" s="2839"/>
      <c r="AB33" s="2839"/>
      <c r="AC33" s="2839"/>
      <c r="AD33" s="2839"/>
      <c r="AE33" s="2839"/>
      <c r="AF33" s="2839"/>
      <c r="AG33" s="2839"/>
      <c r="AH33" s="2839"/>
      <c r="AI33" s="2839"/>
      <c r="AJ33" s="2839"/>
    </row>
    <row r="34" spans="1:36" s="2846" customFormat="1" ht="12.75" customHeight="1">
      <c r="A34" s="2848" t="s">
        <v>2587</v>
      </c>
      <c r="B34" s="2847">
        <v>12898</v>
      </c>
      <c r="C34" s="2847"/>
      <c r="D34" s="2847">
        <v>11488</v>
      </c>
      <c r="E34" s="2847"/>
      <c r="F34" s="2847">
        <v>969</v>
      </c>
      <c r="G34" s="2847"/>
      <c r="H34" s="2847">
        <v>43</v>
      </c>
      <c r="I34" s="2847"/>
      <c r="J34" s="2847">
        <v>82</v>
      </c>
      <c r="K34" s="2847"/>
      <c r="L34" s="2847">
        <v>24</v>
      </c>
      <c r="M34" s="2847"/>
      <c r="N34" s="2847">
        <v>292</v>
      </c>
      <c r="O34" s="2845"/>
      <c r="P34" s="2839"/>
      <c r="Q34" s="2839"/>
      <c r="R34" s="2839"/>
      <c r="S34" s="2839"/>
      <c r="T34" s="2839"/>
      <c r="U34" s="2839"/>
      <c r="V34" s="2839"/>
      <c r="W34" s="2839"/>
      <c r="X34" s="2839"/>
      <c r="Y34" s="2839"/>
      <c r="Z34" s="2839"/>
      <c r="AA34" s="2839"/>
      <c r="AB34" s="2839"/>
      <c r="AC34" s="2839"/>
      <c r="AD34" s="2839"/>
      <c r="AE34" s="2839"/>
      <c r="AF34" s="2839"/>
      <c r="AG34" s="2839"/>
      <c r="AH34" s="2839"/>
      <c r="AI34" s="2839"/>
      <c r="AJ34" s="2839"/>
    </row>
    <row r="35" spans="1:36" s="2846" customFormat="1" ht="12.75" customHeight="1">
      <c r="A35" s="2848" t="s">
        <v>2586</v>
      </c>
      <c r="B35" s="2847">
        <v>6860</v>
      </c>
      <c r="C35" s="2847"/>
      <c r="D35" s="2847">
        <v>6114</v>
      </c>
      <c r="E35" s="2847"/>
      <c r="F35" s="2847">
        <v>433</v>
      </c>
      <c r="G35" s="2847"/>
      <c r="H35" s="2847">
        <v>12</v>
      </c>
      <c r="I35" s="2847"/>
      <c r="J35" s="2847">
        <v>52</v>
      </c>
      <c r="K35" s="2847"/>
      <c r="L35" s="2847">
        <v>1</v>
      </c>
      <c r="M35" s="2847"/>
      <c r="N35" s="2847">
        <v>248</v>
      </c>
      <c r="O35" s="2845"/>
      <c r="P35" s="2839"/>
      <c r="Q35" s="2839"/>
      <c r="R35" s="2839"/>
      <c r="S35" s="2839"/>
      <c r="T35" s="2839"/>
      <c r="U35" s="2839"/>
      <c r="V35" s="2839"/>
      <c r="W35" s="2839"/>
      <c r="X35" s="2839"/>
      <c r="Y35" s="2839"/>
      <c r="Z35" s="2839"/>
      <c r="AA35" s="2839"/>
      <c r="AB35" s="2839"/>
      <c r="AC35" s="2839"/>
      <c r="AD35" s="2839"/>
      <c r="AE35" s="2839"/>
      <c r="AF35" s="2839"/>
      <c r="AG35" s="2839"/>
      <c r="AH35" s="2839"/>
      <c r="AI35" s="2839"/>
      <c r="AJ35" s="2839"/>
    </row>
    <row r="36" spans="1:36" s="2846" customFormat="1" ht="12.75" customHeight="1">
      <c r="A36" s="2848" t="s">
        <v>2585</v>
      </c>
      <c r="B36" s="2847">
        <v>6287</v>
      </c>
      <c r="C36" s="2847"/>
      <c r="D36" s="2847">
        <v>5774</v>
      </c>
      <c r="E36" s="2847"/>
      <c r="F36" s="2847">
        <v>298</v>
      </c>
      <c r="G36" s="2847"/>
      <c r="H36" s="2847">
        <v>127</v>
      </c>
      <c r="I36" s="2847"/>
      <c r="J36" s="2847">
        <v>45</v>
      </c>
      <c r="K36" s="2847"/>
      <c r="L36" s="2847">
        <v>4</v>
      </c>
      <c r="M36" s="2847"/>
      <c r="N36" s="2847">
        <v>39</v>
      </c>
      <c r="O36" s="2845"/>
      <c r="P36" s="2839"/>
      <c r="Q36" s="2839"/>
      <c r="R36" s="2839"/>
      <c r="S36" s="2839"/>
      <c r="T36" s="2839"/>
      <c r="U36" s="2839"/>
      <c r="V36" s="2839"/>
      <c r="W36" s="2839"/>
      <c r="X36" s="2839"/>
      <c r="Y36" s="2839"/>
      <c r="Z36" s="2839"/>
      <c r="AA36" s="2839"/>
      <c r="AB36" s="2839"/>
      <c r="AC36" s="2839"/>
      <c r="AD36" s="2839"/>
      <c r="AE36" s="2839"/>
      <c r="AF36" s="2839"/>
      <c r="AG36" s="2839"/>
      <c r="AH36" s="2839"/>
      <c r="AI36" s="2839"/>
      <c r="AJ36" s="2839"/>
    </row>
    <row r="37" spans="1:36" ht="21.75" customHeight="1">
      <c r="A37" s="5637"/>
      <c r="B37" s="5641" t="s">
        <v>88</v>
      </c>
      <c r="C37" s="5642"/>
      <c r="D37" s="5645" t="s">
        <v>3440</v>
      </c>
      <c r="E37" s="5646"/>
      <c r="F37" s="5646"/>
      <c r="G37" s="5647"/>
      <c r="H37" s="5655" t="s">
        <v>3439</v>
      </c>
      <c r="I37" s="5655"/>
      <c r="J37" s="5655"/>
      <c r="K37" s="5655"/>
      <c r="L37" s="5655"/>
      <c r="M37" s="5655"/>
      <c r="N37" s="5656" t="s">
        <v>3438</v>
      </c>
      <c r="O37" s="2845"/>
    </row>
    <row r="38" spans="1:36" ht="22.7" customHeight="1">
      <c r="A38" s="5638"/>
      <c r="B38" s="5643"/>
      <c r="C38" s="5644"/>
      <c r="D38" s="5549" t="s">
        <v>3437</v>
      </c>
      <c r="E38" s="5551"/>
      <c r="F38" s="5549" t="s">
        <v>453</v>
      </c>
      <c r="G38" s="5551"/>
      <c r="H38" s="5548" t="s">
        <v>3437</v>
      </c>
      <c r="I38" s="5548"/>
      <c r="J38" s="2601" t="s">
        <v>3436</v>
      </c>
      <c r="K38" s="5548" t="s">
        <v>3435</v>
      </c>
      <c r="L38" s="5548"/>
      <c r="M38" s="5548"/>
      <c r="N38" s="5657"/>
      <c r="O38" s="2844"/>
    </row>
    <row r="39" spans="1:36">
      <c r="A39" s="5654" t="s">
        <v>412</v>
      </c>
      <c r="B39" s="5654"/>
      <c r="C39" s="5654"/>
      <c r="D39" s="5654"/>
      <c r="E39" s="5654"/>
      <c r="F39" s="5654"/>
      <c r="G39" s="5654"/>
      <c r="H39" s="5654"/>
      <c r="I39" s="5654"/>
      <c r="J39" s="5654"/>
      <c r="K39" s="5654"/>
      <c r="L39" s="5654"/>
      <c r="M39" s="5654"/>
      <c r="N39" s="5654"/>
      <c r="O39" s="2844"/>
      <c r="P39" s="2843"/>
      <c r="Q39" s="2843"/>
      <c r="R39" s="2843"/>
      <c r="S39" s="2843"/>
      <c r="T39" s="2843"/>
      <c r="U39" s="2843"/>
      <c r="V39" s="2843"/>
      <c r="W39" s="2843"/>
      <c r="X39" s="2843"/>
      <c r="Y39" s="2843"/>
    </row>
    <row r="40" spans="1:36" s="2843" customFormat="1" ht="11.25" customHeight="1">
      <c r="A40" s="5653" t="s">
        <v>3434</v>
      </c>
      <c r="B40" s="5653"/>
      <c r="C40" s="5653"/>
      <c r="D40" s="5653"/>
      <c r="E40" s="5653"/>
      <c r="F40" s="5653"/>
      <c r="G40" s="5653"/>
      <c r="H40" s="5653"/>
      <c r="I40" s="5653"/>
      <c r="J40" s="5653"/>
      <c r="K40" s="5653"/>
      <c r="L40" s="5653"/>
      <c r="M40" s="5653"/>
      <c r="N40" s="5653"/>
    </row>
    <row r="41" spans="1:36" s="2843" customFormat="1" ht="9.9499999999999993" customHeight="1">
      <c r="A41" s="5653" t="s">
        <v>3433</v>
      </c>
      <c r="B41" s="5653"/>
      <c r="C41" s="5653"/>
      <c r="D41" s="5653"/>
      <c r="E41" s="5653"/>
      <c r="F41" s="5653"/>
      <c r="G41" s="5653"/>
      <c r="H41" s="5653"/>
      <c r="I41" s="5653"/>
      <c r="J41" s="5653"/>
      <c r="K41" s="5653"/>
      <c r="L41" s="5653"/>
      <c r="M41" s="5653"/>
      <c r="N41" s="5653"/>
      <c r="P41" s="2839"/>
      <c r="Q41" s="2839"/>
      <c r="R41" s="2839"/>
      <c r="S41" s="2839"/>
      <c r="T41" s="2839"/>
      <c r="U41" s="2839"/>
      <c r="V41" s="2839"/>
      <c r="W41" s="2839"/>
      <c r="X41" s="2839"/>
      <c r="Y41" s="2839"/>
    </row>
    <row r="42" spans="1:36" ht="9.9499999999999993" customHeight="1">
      <c r="A42" s="5653" t="s">
        <v>3432</v>
      </c>
      <c r="B42" s="5653"/>
      <c r="C42" s="5653"/>
      <c r="D42" s="5653"/>
      <c r="E42" s="5653"/>
      <c r="F42" s="5653"/>
      <c r="G42" s="5653"/>
      <c r="H42" s="5653"/>
      <c r="I42" s="5653"/>
      <c r="J42" s="5653"/>
      <c r="K42" s="5653"/>
      <c r="L42" s="5653"/>
      <c r="M42" s="5653"/>
      <c r="N42" s="5653"/>
      <c r="O42" s="2840"/>
    </row>
    <row r="43" spans="1:36" ht="9.9499999999999993" customHeight="1">
      <c r="A43" s="5636" t="s">
        <v>3431</v>
      </c>
      <c r="B43" s="5636"/>
      <c r="C43" s="5636"/>
      <c r="D43" s="5636"/>
      <c r="E43" s="5636"/>
      <c r="F43" s="5636"/>
      <c r="G43" s="5636"/>
      <c r="H43" s="5636"/>
      <c r="I43" s="5636"/>
      <c r="J43" s="5636"/>
      <c r="K43" s="5636"/>
      <c r="L43" s="5636"/>
      <c r="M43" s="5636"/>
      <c r="N43" s="5636"/>
      <c r="O43" s="2840"/>
    </row>
  </sheetData>
  <mergeCells count="26">
    <mergeCell ref="A37:A38"/>
    <mergeCell ref="A39:N39"/>
    <mergeCell ref="A40:N40"/>
    <mergeCell ref="A41:N41"/>
    <mergeCell ref="H37:M37"/>
    <mergeCell ref="N37:N38"/>
    <mergeCell ref="D38:E38"/>
    <mergeCell ref="F38:G38"/>
    <mergeCell ref="H38:I38"/>
    <mergeCell ref="K38:M38"/>
    <mergeCell ref="A43:N43"/>
    <mergeCell ref="A4:A5"/>
    <mergeCell ref="A1:N1"/>
    <mergeCell ref="A2:N2"/>
    <mergeCell ref="B4:C5"/>
    <mergeCell ref="D4:G4"/>
    <mergeCell ref="H4:M4"/>
    <mergeCell ref="N4:N5"/>
    <mergeCell ref="D5:E5"/>
    <mergeCell ref="F5:G5"/>
    <mergeCell ref="A42:N42"/>
    <mergeCell ref="J5:K5"/>
    <mergeCell ref="L5:M5"/>
    <mergeCell ref="B37:C38"/>
    <mergeCell ref="D37:G37"/>
    <mergeCell ref="H5:I5"/>
  </mergeCells>
  <printOptions horizontalCentered="1"/>
  <pageMargins left="0.39370078740157483" right="0.31496062992125984" top="0.51181102362204722" bottom="0.23622047244094491" header="0.31496062992125984" footer="0.31496062992125984"/>
  <pageSetup paperSize="9" scale="83" fitToHeight="6"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40C88-7CEF-4910-BDD8-F4026A242293}">
  <sheetPr codeName="Sheet131">
    <pageSetUpPr fitToPage="1"/>
  </sheetPr>
  <dimension ref="A1:XEM90507"/>
  <sheetViews>
    <sheetView showGridLines="0" zoomScaleNormal="100" workbookViewId="0">
      <selection sqref="A1:O1"/>
    </sheetView>
  </sheetViews>
  <sheetFormatPr defaultColWidth="9.140625" defaultRowHeight="12.75"/>
  <cols>
    <col min="1" max="1" width="20" style="2839" customWidth="1"/>
    <col min="2" max="2" width="7.42578125" style="2839" customWidth="1"/>
    <col min="3" max="3" width="2.140625" style="2839" bestFit="1" customWidth="1"/>
    <col min="4" max="4" width="8.42578125" style="2839" bestFit="1" customWidth="1"/>
    <col min="5" max="5" width="8.140625" style="2839" customWidth="1"/>
    <col min="6" max="6" width="6.140625" style="2839" customWidth="1"/>
    <col min="7" max="7" width="3.140625" style="2839" customWidth="1"/>
    <col min="8" max="8" width="8.42578125" style="2839" bestFit="1" customWidth="1"/>
    <col min="9" max="9" width="7.5703125" style="2868" customWidth="1"/>
    <col min="10" max="10" width="7.85546875" style="2839" customWidth="1"/>
    <col min="11" max="11" width="8.42578125" style="2839" bestFit="1" customWidth="1"/>
    <col min="12" max="12" width="8.140625" style="2839" customWidth="1"/>
    <col min="13" max="13" width="6.140625" style="2839" customWidth="1"/>
    <col min="14" max="14" width="6.42578125" style="2839" customWidth="1"/>
    <col min="15" max="15" width="7.85546875" style="2839" customWidth="1"/>
    <col min="16" max="16" width="12" style="2839" customWidth="1"/>
    <col min="17" max="16384" width="9.140625" style="2839"/>
  </cols>
  <sheetData>
    <row r="1" spans="1:15" s="2863" customFormat="1" ht="34.5" customHeight="1">
      <c r="A1" s="5658" t="s">
        <v>3473</v>
      </c>
      <c r="B1" s="5658"/>
      <c r="C1" s="5658"/>
      <c r="D1" s="5658"/>
      <c r="E1" s="5658"/>
      <c r="F1" s="5658"/>
      <c r="G1" s="5658"/>
      <c r="H1" s="5658"/>
      <c r="I1" s="5658"/>
      <c r="J1" s="5658"/>
      <c r="K1" s="5658"/>
      <c r="L1" s="5658"/>
      <c r="M1" s="5658"/>
      <c r="N1" s="5658"/>
      <c r="O1" s="5658"/>
    </row>
    <row r="2" spans="1:15" s="2863" customFormat="1" ht="34.5" customHeight="1">
      <c r="A2" s="5659" t="s">
        <v>3472</v>
      </c>
      <c r="B2" s="5659"/>
      <c r="C2" s="5659"/>
      <c r="D2" s="5659"/>
      <c r="E2" s="5659"/>
      <c r="F2" s="5659"/>
      <c r="G2" s="5659"/>
      <c r="H2" s="5659"/>
      <c r="I2" s="5659"/>
      <c r="J2" s="5659"/>
      <c r="K2" s="5659"/>
      <c r="L2" s="5659"/>
      <c r="M2" s="5659"/>
      <c r="N2" s="5659"/>
      <c r="O2" s="5659"/>
    </row>
    <row r="3" spans="1:15" s="2863" customFormat="1" ht="9.9499999999999993" customHeight="1">
      <c r="A3" s="2928" t="s">
        <v>928</v>
      </c>
      <c r="B3" s="2926"/>
      <c r="C3" s="2926"/>
      <c r="D3" s="2926"/>
      <c r="E3" s="2926"/>
      <c r="F3" s="2926"/>
      <c r="G3" s="2926"/>
      <c r="H3" s="2926"/>
      <c r="I3" s="2926"/>
      <c r="J3" s="2927"/>
      <c r="K3" s="2926"/>
      <c r="L3" s="2926"/>
      <c r="M3" s="2926"/>
      <c r="N3" s="2926"/>
      <c r="O3" s="2925" t="s">
        <v>927</v>
      </c>
    </row>
    <row r="4" spans="1:15">
      <c r="A4" s="5660"/>
      <c r="B4" s="4814" t="s">
        <v>3471</v>
      </c>
      <c r="C4" s="4814"/>
      <c r="D4" s="5661"/>
      <c r="E4" s="5661"/>
      <c r="F4" s="5661"/>
      <c r="G4" s="5661"/>
      <c r="H4" s="5661"/>
      <c r="I4" s="5661"/>
      <c r="J4" s="5593" t="s">
        <v>3470</v>
      </c>
      <c r="K4" s="5593"/>
      <c r="L4" s="5593"/>
      <c r="M4" s="5593"/>
      <c r="N4" s="5593"/>
      <c r="O4" s="5593"/>
    </row>
    <row r="5" spans="1:15" ht="12.75" customHeight="1">
      <c r="A5" s="5660"/>
      <c r="B5" s="5666" t="s">
        <v>88</v>
      </c>
      <c r="C5" s="5667"/>
      <c r="D5" s="4814" t="s">
        <v>3132</v>
      </c>
      <c r="E5" s="4814"/>
      <c r="F5" s="4814" t="s">
        <v>3469</v>
      </c>
      <c r="G5" s="4814"/>
      <c r="H5" s="4814"/>
      <c r="I5" s="4814"/>
      <c r="J5" s="5662" t="s">
        <v>88</v>
      </c>
      <c r="K5" s="4814" t="s">
        <v>2096</v>
      </c>
      <c r="L5" s="4814"/>
      <c r="M5" s="5662" t="s">
        <v>3468</v>
      </c>
      <c r="N5" s="5662" t="s">
        <v>3467</v>
      </c>
      <c r="O5" s="5662" t="s">
        <v>3466</v>
      </c>
    </row>
    <row r="6" spans="1:15" ht="13.7" customHeight="1">
      <c r="A6" s="5660"/>
      <c r="B6" s="5668"/>
      <c r="C6" s="5669"/>
      <c r="D6" s="5593" t="s">
        <v>3464</v>
      </c>
      <c r="E6" s="5593" t="s">
        <v>3465</v>
      </c>
      <c r="F6" s="5672" t="s">
        <v>88</v>
      </c>
      <c r="G6" s="5673"/>
      <c r="H6" s="4814" t="s">
        <v>3132</v>
      </c>
      <c r="I6" s="4814"/>
      <c r="J6" s="5662"/>
      <c r="K6" s="5593" t="s">
        <v>3464</v>
      </c>
      <c r="L6" s="5593" t="s">
        <v>3465</v>
      </c>
      <c r="M6" s="5662"/>
      <c r="N6" s="5662"/>
      <c r="O6" s="5662"/>
    </row>
    <row r="7" spans="1:15" ht="49.7" customHeight="1">
      <c r="A7" s="5660"/>
      <c r="B7" s="5670"/>
      <c r="C7" s="5671"/>
      <c r="D7" s="5593"/>
      <c r="E7" s="5593"/>
      <c r="F7" s="5674"/>
      <c r="G7" s="5675"/>
      <c r="H7" s="534" t="s">
        <v>3464</v>
      </c>
      <c r="I7" s="534" t="s">
        <v>3463</v>
      </c>
      <c r="J7" s="5663"/>
      <c r="K7" s="5593"/>
      <c r="L7" s="5593"/>
      <c r="M7" s="5663"/>
      <c r="N7" s="5663"/>
      <c r="O7" s="5663"/>
    </row>
    <row r="8" spans="1:15" ht="12.6" customHeight="1">
      <c r="A8" s="2924" t="s">
        <v>801</v>
      </c>
      <c r="B8" s="2923"/>
      <c r="C8" s="2923"/>
      <c r="D8" s="2718"/>
      <c r="E8" s="2718"/>
      <c r="F8" s="2923"/>
      <c r="G8" s="2923"/>
      <c r="H8" s="2718"/>
      <c r="I8" s="2718"/>
      <c r="J8" s="2922"/>
      <c r="K8" s="2718"/>
      <c r="L8" s="2718"/>
      <c r="M8" s="5689"/>
      <c r="N8" s="5689"/>
      <c r="O8" s="5689"/>
    </row>
    <row r="9" spans="1:15" ht="12.75" customHeight="1">
      <c r="A9" s="2920">
        <v>1990</v>
      </c>
      <c r="B9" s="2921">
        <v>45110</v>
      </c>
      <c r="C9" s="2921"/>
      <c r="D9" s="2921">
        <v>516</v>
      </c>
      <c r="E9" s="2921">
        <v>18322</v>
      </c>
      <c r="F9" s="2921">
        <v>2078</v>
      </c>
      <c r="G9" s="2921"/>
      <c r="H9" s="2921">
        <v>29</v>
      </c>
      <c r="I9" s="2921">
        <v>1299</v>
      </c>
      <c r="J9" s="2921">
        <v>65650</v>
      </c>
      <c r="K9" s="2921">
        <v>978</v>
      </c>
      <c r="L9" s="2921">
        <v>29390</v>
      </c>
      <c r="M9" s="2921">
        <v>2321</v>
      </c>
      <c r="N9" s="2921">
        <v>12165</v>
      </c>
      <c r="O9" s="2921">
        <v>51164</v>
      </c>
    </row>
    <row r="10" spans="1:15" ht="12.75" customHeight="1">
      <c r="A10" s="2920">
        <v>1991</v>
      </c>
      <c r="B10" s="2921">
        <v>48953</v>
      </c>
      <c r="C10" s="2921"/>
      <c r="D10" s="2921">
        <v>774</v>
      </c>
      <c r="E10" s="2921">
        <v>19544</v>
      </c>
      <c r="F10" s="2921">
        <v>2225</v>
      </c>
      <c r="G10" s="2921"/>
      <c r="H10" s="2921">
        <v>58</v>
      </c>
      <c r="I10" s="2921">
        <v>1378</v>
      </c>
      <c r="J10" s="2921">
        <v>72010</v>
      </c>
      <c r="K10" s="2921">
        <v>1465</v>
      </c>
      <c r="L10" s="2921">
        <v>31700</v>
      </c>
      <c r="M10" s="2921">
        <v>2475</v>
      </c>
      <c r="N10" s="2921">
        <v>12548</v>
      </c>
      <c r="O10" s="2921">
        <v>56987</v>
      </c>
    </row>
    <row r="11" spans="1:15" ht="12.75" customHeight="1">
      <c r="A11" s="2920">
        <v>1992</v>
      </c>
      <c r="B11" s="2921">
        <v>50851</v>
      </c>
      <c r="C11" s="2921"/>
      <c r="D11" s="2921">
        <v>986</v>
      </c>
      <c r="E11" s="2921">
        <v>19445</v>
      </c>
      <c r="F11" s="2921">
        <v>2131</v>
      </c>
      <c r="G11" s="2921"/>
      <c r="H11" s="2921">
        <v>57</v>
      </c>
      <c r="I11" s="2921">
        <v>1340</v>
      </c>
      <c r="J11" s="2921">
        <v>73358</v>
      </c>
      <c r="K11" s="2921">
        <v>1783</v>
      </c>
      <c r="L11" s="2921">
        <v>31083</v>
      </c>
      <c r="M11" s="2921">
        <v>2372</v>
      </c>
      <c r="N11" s="2921">
        <v>12475</v>
      </c>
      <c r="O11" s="2921">
        <v>58511</v>
      </c>
    </row>
    <row r="12" spans="1:15" ht="12.75" customHeight="1">
      <c r="A12" s="2920">
        <v>1993</v>
      </c>
      <c r="B12" s="2921">
        <v>48645</v>
      </c>
      <c r="C12" s="2921"/>
      <c r="D12" s="2921">
        <v>1123</v>
      </c>
      <c r="E12" s="2921">
        <v>18326</v>
      </c>
      <c r="F12" s="2921">
        <v>1870</v>
      </c>
      <c r="G12" s="2921"/>
      <c r="H12" s="2921">
        <v>60</v>
      </c>
      <c r="I12" s="2921">
        <v>1136</v>
      </c>
      <c r="J12" s="2921">
        <v>68787</v>
      </c>
      <c r="K12" s="2921">
        <v>2020</v>
      </c>
      <c r="L12" s="2921">
        <v>28768</v>
      </c>
      <c r="M12" s="2921">
        <v>2077</v>
      </c>
      <c r="N12" s="2921">
        <v>11830</v>
      </c>
      <c r="O12" s="2921">
        <v>54880</v>
      </c>
    </row>
    <row r="13" spans="1:15" ht="12.75" customHeight="1">
      <c r="A13" s="2920">
        <v>1994</v>
      </c>
      <c r="B13" s="2921">
        <v>45830</v>
      </c>
      <c r="C13" s="2921"/>
      <c r="D13" s="2921">
        <v>939</v>
      </c>
      <c r="E13" s="2921">
        <v>17036</v>
      </c>
      <c r="F13" s="2921">
        <v>1724</v>
      </c>
      <c r="G13" s="2921"/>
      <c r="H13" s="2921">
        <v>57</v>
      </c>
      <c r="I13" s="2921">
        <v>1023</v>
      </c>
      <c r="J13" s="2921">
        <v>64089</v>
      </c>
      <c r="K13" s="2921">
        <v>1721</v>
      </c>
      <c r="L13" s="2921">
        <v>26219</v>
      </c>
      <c r="M13" s="2921">
        <v>1926</v>
      </c>
      <c r="N13" s="2921">
        <v>10387</v>
      </c>
      <c r="O13" s="2921">
        <v>51776</v>
      </c>
    </row>
    <row r="14" spans="1:15" ht="12.75" customHeight="1">
      <c r="A14" s="2920">
        <v>1995</v>
      </c>
      <c r="B14" s="2921">
        <v>48339</v>
      </c>
      <c r="C14" s="2921"/>
      <c r="D14" s="2921">
        <v>1122</v>
      </c>
      <c r="E14" s="2921">
        <v>18308</v>
      </c>
      <c r="F14" s="2921">
        <v>1856</v>
      </c>
      <c r="G14" s="2921"/>
      <c r="H14" s="2921">
        <v>66</v>
      </c>
      <c r="I14" s="2921">
        <v>1088</v>
      </c>
      <c r="J14" s="2921">
        <v>67912</v>
      </c>
      <c r="K14" s="2921">
        <v>1946</v>
      </c>
      <c r="L14" s="2921">
        <v>28329</v>
      </c>
      <c r="M14" s="2921">
        <v>2085</v>
      </c>
      <c r="N14" s="2921">
        <v>11229</v>
      </c>
      <c r="O14" s="2921">
        <v>54598</v>
      </c>
    </row>
    <row r="15" spans="1:15" ht="12.75" customHeight="1">
      <c r="A15" s="2920">
        <v>1996</v>
      </c>
      <c r="B15" s="2921">
        <v>49265</v>
      </c>
      <c r="C15" s="2921"/>
      <c r="D15" s="2921">
        <v>1227</v>
      </c>
      <c r="E15" s="2921">
        <v>17021</v>
      </c>
      <c r="F15" s="2921">
        <v>1880</v>
      </c>
      <c r="G15" s="2921"/>
      <c r="H15" s="2921">
        <v>69</v>
      </c>
      <c r="I15" s="2921">
        <v>996</v>
      </c>
      <c r="J15" s="2921">
        <v>68727</v>
      </c>
      <c r="K15" s="2921">
        <v>2075</v>
      </c>
      <c r="L15" s="2921">
        <v>25905</v>
      </c>
      <c r="M15" s="2921">
        <v>2100</v>
      </c>
      <c r="N15" s="2921">
        <v>10842</v>
      </c>
      <c r="O15" s="2921">
        <v>55785</v>
      </c>
    </row>
    <row r="16" spans="1:15" ht="12.75" customHeight="1">
      <c r="A16" s="2920">
        <v>1997</v>
      </c>
      <c r="B16" s="2921">
        <v>49417</v>
      </c>
      <c r="C16" s="2921"/>
      <c r="D16" s="2921">
        <v>1315</v>
      </c>
      <c r="E16" s="2921">
        <v>16326</v>
      </c>
      <c r="F16" s="2921">
        <v>1732</v>
      </c>
      <c r="G16" s="2921"/>
      <c r="H16" s="2921">
        <v>64</v>
      </c>
      <c r="I16" s="2921">
        <v>846</v>
      </c>
      <c r="J16" s="2921">
        <v>68455</v>
      </c>
      <c r="K16" s="2921">
        <v>2328</v>
      </c>
      <c r="L16" s="2921">
        <v>24585</v>
      </c>
      <c r="M16" s="2921">
        <v>1939</v>
      </c>
      <c r="N16" s="2921">
        <v>9335</v>
      </c>
      <c r="O16" s="2921">
        <v>57181</v>
      </c>
    </row>
    <row r="17" spans="1:15" ht="12.75" customHeight="1">
      <c r="A17" s="2920">
        <v>1998</v>
      </c>
      <c r="B17" s="2921">
        <v>49319</v>
      </c>
      <c r="C17" s="2921"/>
      <c r="D17" s="2921">
        <v>1435</v>
      </c>
      <c r="E17" s="2921">
        <v>15848</v>
      </c>
      <c r="F17" s="2921">
        <v>1647</v>
      </c>
      <c r="G17" s="2921"/>
      <c r="H17" s="2921">
        <v>70</v>
      </c>
      <c r="I17" s="2921">
        <v>822</v>
      </c>
      <c r="J17" s="2921">
        <v>68468</v>
      </c>
      <c r="K17" s="2921">
        <v>2436</v>
      </c>
      <c r="L17" s="2921">
        <v>24027</v>
      </c>
      <c r="M17" s="2921">
        <v>1865</v>
      </c>
      <c r="N17" s="2921">
        <v>8177</v>
      </c>
      <c r="O17" s="2921">
        <v>58426</v>
      </c>
    </row>
    <row r="18" spans="1:15" ht="12.75" customHeight="1">
      <c r="A18" s="2920">
        <v>1999</v>
      </c>
      <c r="B18" s="2921">
        <v>47966</v>
      </c>
      <c r="C18" s="2921"/>
      <c r="D18" s="2921">
        <v>1714</v>
      </c>
      <c r="E18" s="2921">
        <v>14859</v>
      </c>
      <c r="F18" s="2921">
        <v>1582</v>
      </c>
      <c r="G18" s="2921"/>
      <c r="H18" s="2921">
        <v>95</v>
      </c>
      <c r="I18" s="2921">
        <v>713</v>
      </c>
      <c r="J18" s="2921">
        <v>67077</v>
      </c>
      <c r="K18" s="2921">
        <v>2921</v>
      </c>
      <c r="L18" s="2921">
        <v>22578</v>
      </c>
      <c r="M18" s="2921">
        <v>1750</v>
      </c>
      <c r="N18" s="2921">
        <v>7697</v>
      </c>
      <c r="O18" s="2921">
        <v>57630</v>
      </c>
    </row>
    <row r="19" spans="1:15" ht="12.75" customHeight="1">
      <c r="A19" s="2920">
        <v>2000</v>
      </c>
      <c r="B19" s="2921">
        <v>44159</v>
      </c>
      <c r="C19" s="2921"/>
      <c r="D19" s="2921">
        <v>1918</v>
      </c>
      <c r="E19" s="2921">
        <v>13293</v>
      </c>
      <c r="F19" s="2921">
        <v>1450</v>
      </c>
      <c r="G19" s="2921"/>
      <c r="H19" s="2921">
        <v>93</v>
      </c>
      <c r="I19" s="2921">
        <v>661</v>
      </c>
      <c r="J19" s="2921">
        <v>61553</v>
      </c>
      <c r="K19" s="2921">
        <v>3104</v>
      </c>
      <c r="L19" s="2921">
        <v>20109</v>
      </c>
      <c r="M19" s="2921">
        <v>1629</v>
      </c>
      <c r="N19" s="2921">
        <v>6918</v>
      </c>
      <c r="O19" s="2921">
        <v>53006</v>
      </c>
    </row>
    <row r="20" spans="1:15" ht="12.75" customHeight="1">
      <c r="A20" s="2920">
        <v>2001</v>
      </c>
      <c r="B20" s="2921">
        <v>42521</v>
      </c>
      <c r="C20" s="2921"/>
      <c r="D20" s="2921">
        <v>1809</v>
      </c>
      <c r="E20" s="2921">
        <v>12883</v>
      </c>
      <c r="F20" s="2921">
        <v>1316</v>
      </c>
      <c r="G20" s="2921"/>
      <c r="H20" s="2921">
        <v>85</v>
      </c>
      <c r="I20" s="2921">
        <v>570</v>
      </c>
      <c r="J20" s="2921">
        <v>58510</v>
      </c>
      <c r="K20" s="2921">
        <v>2895</v>
      </c>
      <c r="L20" s="2921">
        <v>19041</v>
      </c>
      <c r="M20" s="2921">
        <v>1466</v>
      </c>
      <c r="N20" s="2921">
        <v>5797</v>
      </c>
      <c r="O20" s="2921">
        <v>51247</v>
      </c>
    </row>
    <row r="21" spans="1:15" ht="12.75" customHeight="1">
      <c r="A21" s="2920">
        <v>2002</v>
      </c>
      <c r="B21" s="2921">
        <v>42219</v>
      </c>
      <c r="C21" s="2921"/>
      <c r="D21" s="2921">
        <v>1980</v>
      </c>
      <c r="E21" s="2921">
        <v>12691</v>
      </c>
      <c r="F21" s="2921">
        <v>1323</v>
      </c>
      <c r="G21" s="2921"/>
      <c r="H21" s="2921">
        <v>95</v>
      </c>
      <c r="I21" s="2921">
        <v>602</v>
      </c>
      <c r="J21" s="2921">
        <v>58054</v>
      </c>
      <c r="K21" s="2921">
        <v>3200</v>
      </c>
      <c r="L21" s="2921">
        <v>18857</v>
      </c>
      <c r="M21" s="2921">
        <v>1469</v>
      </c>
      <c r="N21" s="2921">
        <v>4770</v>
      </c>
      <c r="O21" s="2921">
        <v>51815</v>
      </c>
    </row>
    <row r="22" spans="1:15" ht="12.75" customHeight="1">
      <c r="A22" s="2920">
        <v>2003</v>
      </c>
      <c r="B22" s="2921">
        <v>41495</v>
      </c>
      <c r="C22" s="2921"/>
      <c r="D22" s="2921">
        <v>2076</v>
      </c>
      <c r="E22" s="2921">
        <v>12377</v>
      </c>
      <c r="F22" s="2921">
        <v>1222</v>
      </c>
      <c r="G22" s="2921"/>
      <c r="H22" s="2921">
        <v>93</v>
      </c>
      <c r="I22" s="2921">
        <v>549</v>
      </c>
      <c r="J22" s="2921">
        <v>56614</v>
      </c>
      <c r="K22" s="2921">
        <v>3323</v>
      </c>
      <c r="L22" s="2921">
        <v>18193</v>
      </c>
      <c r="M22" s="2921">
        <v>1356</v>
      </c>
      <c r="N22" s="2921">
        <v>4659</v>
      </c>
      <c r="O22" s="2921">
        <v>50599</v>
      </c>
    </row>
    <row r="23" spans="1:15" ht="12.75" customHeight="1">
      <c r="A23" s="2920">
        <v>2004</v>
      </c>
      <c r="B23" s="2919">
        <v>38930</v>
      </c>
      <c r="C23" s="2919"/>
      <c r="D23" s="2919">
        <v>1957</v>
      </c>
      <c r="E23" s="2919">
        <v>11061</v>
      </c>
      <c r="F23" s="2919">
        <v>1024</v>
      </c>
      <c r="G23" s="2919"/>
      <c r="H23" s="2919">
        <v>90</v>
      </c>
      <c r="I23" s="2919">
        <v>415</v>
      </c>
      <c r="J23" s="2919">
        <v>53144</v>
      </c>
      <c r="K23" s="2919">
        <v>3062</v>
      </c>
      <c r="L23" s="2919">
        <v>16190</v>
      </c>
      <c r="M23" s="2919">
        <v>1135</v>
      </c>
      <c r="N23" s="2919">
        <v>4190</v>
      </c>
      <c r="O23" s="2919">
        <v>47819</v>
      </c>
    </row>
    <row r="24" spans="1:15" ht="12.75" customHeight="1">
      <c r="A24" s="2899">
        <v>2005</v>
      </c>
      <c r="B24" s="2919">
        <v>37066</v>
      </c>
      <c r="C24" s="2919"/>
      <c r="D24" s="2919">
        <v>2035</v>
      </c>
      <c r="E24" s="2919">
        <v>10370</v>
      </c>
      <c r="F24" s="2919">
        <v>988</v>
      </c>
      <c r="G24" s="2919"/>
      <c r="H24" s="2919">
        <v>72</v>
      </c>
      <c r="I24" s="2919">
        <v>416</v>
      </c>
      <c r="J24" s="2919">
        <v>50343</v>
      </c>
      <c r="K24" s="2919">
        <v>3153</v>
      </c>
      <c r="L24" s="2919">
        <v>15247</v>
      </c>
      <c r="M24" s="2919">
        <v>1094</v>
      </c>
      <c r="N24" s="2919">
        <v>3762</v>
      </c>
      <c r="O24" s="2919">
        <v>45487</v>
      </c>
    </row>
    <row r="25" spans="1:15" ht="12.75" customHeight="1">
      <c r="A25" s="2899">
        <v>2006</v>
      </c>
      <c r="B25" s="2919">
        <v>35680</v>
      </c>
      <c r="C25" s="2919"/>
      <c r="D25" s="2919">
        <v>2327</v>
      </c>
      <c r="E25" s="2919">
        <v>9418</v>
      </c>
      <c r="F25" s="2919">
        <v>786</v>
      </c>
      <c r="G25" s="2919"/>
      <c r="H25" s="2919">
        <v>70</v>
      </c>
      <c r="I25" s="2919">
        <v>328</v>
      </c>
      <c r="J25" s="2919">
        <v>47987</v>
      </c>
      <c r="K25" s="2919">
        <v>3603</v>
      </c>
      <c r="L25" s="2919">
        <v>13756</v>
      </c>
      <c r="M25" s="2919">
        <v>850</v>
      </c>
      <c r="N25" s="2919">
        <v>3483</v>
      </c>
      <c r="O25" s="2919">
        <v>43654</v>
      </c>
    </row>
    <row r="26" spans="1:15" ht="12.75" customHeight="1">
      <c r="A26" s="2899">
        <v>2007</v>
      </c>
      <c r="B26" s="2919">
        <v>35311</v>
      </c>
      <c r="C26" s="2919"/>
      <c r="D26" s="2919">
        <v>2255</v>
      </c>
      <c r="E26" s="2919">
        <v>8953</v>
      </c>
      <c r="F26" s="2919">
        <v>765</v>
      </c>
      <c r="G26" s="2919"/>
      <c r="H26" s="2919">
        <v>87</v>
      </c>
      <c r="I26" s="2919">
        <v>319</v>
      </c>
      <c r="J26" s="2919">
        <v>47172</v>
      </c>
      <c r="K26" s="2919">
        <v>3511</v>
      </c>
      <c r="L26" s="2919">
        <v>12952</v>
      </c>
      <c r="M26" s="2919">
        <v>854</v>
      </c>
      <c r="N26" s="2919">
        <v>3116</v>
      </c>
      <c r="O26" s="2919">
        <v>43202</v>
      </c>
    </row>
    <row r="27" spans="1:15" ht="12.75" customHeight="1">
      <c r="A27" s="2899">
        <v>2008</v>
      </c>
      <c r="B27" s="2859">
        <v>33613</v>
      </c>
      <c r="C27" s="2859"/>
      <c r="D27" s="2859">
        <v>2501</v>
      </c>
      <c r="E27" s="2859">
        <v>8315</v>
      </c>
      <c r="F27" s="2859">
        <v>721</v>
      </c>
      <c r="G27" s="2859"/>
      <c r="H27" s="2859">
        <v>74</v>
      </c>
      <c r="I27" s="2859">
        <v>297</v>
      </c>
      <c r="J27" s="2859">
        <v>44709</v>
      </c>
      <c r="K27" s="2859">
        <v>3749</v>
      </c>
      <c r="L27" s="2859">
        <v>11986</v>
      </c>
      <c r="M27" s="2859">
        <v>776</v>
      </c>
      <c r="N27" s="2859">
        <v>2606</v>
      </c>
      <c r="O27" s="2859">
        <v>41327</v>
      </c>
    </row>
    <row r="28" spans="1:15" ht="12.75" customHeight="1">
      <c r="A28" s="2899">
        <v>2009</v>
      </c>
      <c r="B28" s="2918">
        <v>35484</v>
      </c>
      <c r="C28" s="2918"/>
      <c r="D28" s="2918">
        <v>2886</v>
      </c>
      <c r="E28" s="2918">
        <v>8620</v>
      </c>
      <c r="F28" s="2918">
        <v>673</v>
      </c>
      <c r="G28" s="2918"/>
      <c r="H28" s="2918">
        <v>69</v>
      </c>
      <c r="I28" s="2918">
        <v>260</v>
      </c>
      <c r="J28" s="2918">
        <v>47151</v>
      </c>
      <c r="K28" s="2918">
        <v>4289</v>
      </c>
      <c r="L28" s="2918">
        <v>12491</v>
      </c>
      <c r="M28" s="2918">
        <v>737</v>
      </c>
      <c r="N28" s="2918">
        <v>2624</v>
      </c>
      <c r="O28" s="2918">
        <v>43790</v>
      </c>
    </row>
    <row r="29" spans="1:15" ht="12.75" customHeight="1">
      <c r="A29" s="2899">
        <v>2010</v>
      </c>
      <c r="B29" s="2917">
        <v>35426</v>
      </c>
      <c r="C29" s="2917"/>
      <c r="D29" s="2917">
        <v>2934</v>
      </c>
      <c r="E29" s="2917">
        <v>8191</v>
      </c>
      <c r="F29" s="2917">
        <v>857</v>
      </c>
      <c r="G29" s="2917"/>
      <c r="H29" s="2917">
        <v>88</v>
      </c>
      <c r="I29" s="2917">
        <v>336</v>
      </c>
      <c r="J29" s="2917">
        <v>47302</v>
      </c>
      <c r="K29" s="2917">
        <v>4443</v>
      </c>
      <c r="L29" s="2917">
        <v>11833</v>
      </c>
      <c r="M29" s="2917">
        <v>937</v>
      </c>
      <c r="N29" s="2917">
        <v>2475</v>
      </c>
      <c r="O29" s="2917">
        <v>43890</v>
      </c>
    </row>
    <row r="30" spans="1:15" ht="12.75" customHeight="1">
      <c r="A30" s="2899">
        <v>2011</v>
      </c>
      <c r="B30" s="2859">
        <v>32541</v>
      </c>
      <c r="C30" s="2859"/>
      <c r="D30" s="2859">
        <v>2272</v>
      </c>
      <c r="E30" s="2859">
        <v>7324</v>
      </c>
      <c r="F30" s="2859">
        <v>826</v>
      </c>
      <c r="G30" s="2859"/>
      <c r="H30" s="2859">
        <v>70</v>
      </c>
      <c r="I30" s="2859">
        <v>285</v>
      </c>
      <c r="J30" s="2859">
        <v>42851</v>
      </c>
      <c r="K30" s="2859">
        <v>3483</v>
      </c>
      <c r="L30" s="2859">
        <v>10494</v>
      </c>
      <c r="M30" s="2859">
        <v>891</v>
      </c>
      <c r="N30" s="2859">
        <v>2265</v>
      </c>
      <c r="O30" s="2859">
        <v>39695</v>
      </c>
    </row>
    <row r="31" spans="1:15" ht="12.75" customHeight="1">
      <c r="A31" s="2899">
        <v>2012</v>
      </c>
      <c r="B31" s="2859">
        <v>29867</v>
      </c>
      <c r="C31" s="2859"/>
      <c r="D31" s="2859">
        <v>1747</v>
      </c>
      <c r="E31" s="2859">
        <v>6719</v>
      </c>
      <c r="F31" s="2859">
        <v>666</v>
      </c>
      <c r="G31" s="2859"/>
      <c r="H31" s="2859">
        <v>53</v>
      </c>
      <c r="I31" s="2859">
        <v>221</v>
      </c>
      <c r="J31" s="2859">
        <v>38823</v>
      </c>
      <c r="K31" s="2859">
        <v>2565</v>
      </c>
      <c r="L31" s="2859">
        <v>9502</v>
      </c>
      <c r="M31" s="2859">
        <v>718</v>
      </c>
      <c r="N31" s="2859">
        <v>1941</v>
      </c>
      <c r="O31" s="2859">
        <v>36164</v>
      </c>
    </row>
    <row r="32" spans="1:15" ht="12.75" customHeight="1">
      <c r="A32" s="2899">
        <v>2013</v>
      </c>
      <c r="B32" s="2859">
        <v>30339</v>
      </c>
      <c r="C32" s="2859"/>
      <c r="D32" s="2857">
        <v>1824</v>
      </c>
      <c r="E32" s="2917">
        <v>6807</v>
      </c>
      <c r="F32" s="2917">
        <v>585</v>
      </c>
      <c r="G32" s="2917"/>
      <c r="H32" s="2857">
        <v>38</v>
      </c>
      <c r="I32" s="2716">
        <v>189</v>
      </c>
      <c r="J32" s="2716">
        <v>39390</v>
      </c>
      <c r="K32" s="2915">
        <v>2753</v>
      </c>
      <c r="L32" s="2716">
        <v>9556</v>
      </c>
      <c r="M32" s="2716">
        <v>637</v>
      </c>
      <c r="N32" s="2716">
        <v>1946</v>
      </c>
      <c r="O32" s="2716">
        <v>36807</v>
      </c>
    </row>
    <row r="33" spans="1:16367" ht="12.75" customHeight="1">
      <c r="A33" s="2899">
        <v>2014</v>
      </c>
      <c r="B33" s="2859">
        <v>30604</v>
      </c>
      <c r="C33" s="2859"/>
      <c r="D33" s="2857">
        <v>1879</v>
      </c>
      <c r="E33" s="2917">
        <v>7369</v>
      </c>
      <c r="F33" s="2917">
        <v>614</v>
      </c>
      <c r="G33" s="2916"/>
      <c r="H33" s="2857">
        <v>47</v>
      </c>
      <c r="I33" s="2716">
        <v>209</v>
      </c>
      <c r="J33" s="2716">
        <v>39653</v>
      </c>
      <c r="K33" s="2915">
        <v>2810</v>
      </c>
      <c r="L33" s="2716">
        <v>10279</v>
      </c>
      <c r="M33" s="2716">
        <v>638</v>
      </c>
      <c r="N33" s="2716">
        <v>2010</v>
      </c>
      <c r="O33" s="2716">
        <v>37005</v>
      </c>
    </row>
    <row r="34" spans="1:16367" ht="12.6" customHeight="1">
      <c r="A34" s="2899">
        <v>2015</v>
      </c>
      <c r="B34" s="2859">
        <v>31953</v>
      </c>
      <c r="C34" s="2859"/>
      <c r="D34" s="2859">
        <v>1714</v>
      </c>
      <c r="E34" s="2859">
        <v>6746</v>
      </c>
      <c r="F34" s="2859">
        <v>566</v>
      </c>
      <c r="G34" s="2914"/>
      <c r="H34" s="2859">
        <v>57</v>
      </c>
      <c r="I34" s="2859">
        <v>180</v>
      </c>
      <c r="J34" s="2859">
        <v>41549</v>
      </c>
      <c r="K34" s="2859">
        <v>2708</v>
      </c>
      <c r="L34" s="2859">
        <v>9590</v>
      </c>
      <c r="M34" s="2859">
        <v>593</v>
      </c>
      <c r="N34" s="2859">
        <v>2148</v>
      </c>
      <c r="O34" s="2859">
        <v>38808</v>
      </c>
    </row>
    <row r="35" spans="1:16367" ht="12.6" customHeight="1">
      <c r="A35" s="2899">
        <v>2016</v>
      </c>
      <c r="B35" s="2912">
        <v>36297</v>
      </c>
      <c r="C35" s="2912"/>
      <c r="D35" s="2912">
        <v>1947</v>
      </c>
      <c r="E35" s="2912">
        <v>6564</v>
      </c>
      <c r="F35" s="2912">
        <v>545</v>
      </c>
      <c r="G35" s="2913"/>
      <c r="H35" s="2912">
        <v>31</v>
      </c>
      <c r="I35" s="2912">
        <v>181</v>
      </c>
      <c r="J35" s="2912">
        <v>43463</v>
      </c>
      <c r="K35" s="2912">
        <v>2847</v>
      </c>
      <c r="L35" s="2912">
        <v>9352</v>
      </c>
      <c r="M35" s="2912">
        <v>591</v>
      </c>
      <c r="N35" s="2912">
        <v>2180</v>
      </c>
      <c r="O35" s="2912">
        <v>40692</v>
      </c>
    </row>
    <row r="36" spans="1:16367" ht="12.6" customHeight="1">
      <c r="A36" s="2899">
        <v>2017</v>
      </c>
      <c r="B36" s="2909">
        <v>38630</v>
      </c>
      <c r="C36" s="2909"/>
      <c r="D36" s="2910">
        <v>1921</v>
      </c>
      <c r="E36" s="2910">
        <v>7087</v>
      </c>
      <c r="F36" s="2912">
        <v>587</v>
      </c>
      <c r="G36" s="2912"/>
      <c r="H36" s="2911">
        <v>48</v>
      </c>
      <c r="I36" s="2911">
        <v>207</v>
      </c>
      <c r="J36" s="2909">
        <v>46369</v>
      </c>
      <c r="K36" s="2910">
        <v>2989</v>
      </c>
      <c r="L36" s="2910">
        <v>10030</v>
      </c>
      <c r="M36" s="2909">
        <v>630</v>
      </c>
      <c r="N36" s="2909">
        <v>2325</v>
      </c>
      <c r="O36" s="2909">
        <v>43414</v>
      </c>
    </row>
    <row r="37" spans="1:16367" ht="12.6" customHeight="1">
      <c r="A37" s="2899">
        <v>2018</v>
      </c>
      <c r="B37" s="2898">
        <v>35802</v>
      </c>
      <c r="C37" s="2898"/>
      <c r="D37" s="2906">
        <v>2156</v>
      </c>
      <c r="E37" s="2906">
        <v>6574</v>
      </c>
      <c r="F37" s="2894">
        <v>638</v>
      </c>
      <c r="G37" s="2895"/>
      <c r="H37" s="2908">
        <v>51</v>
      </c>
      <c r="I37" s="2908">
        <v>206</v>
      </c>
      <c r="J37" s="2898">
        <v>46034</v>
      </c>
      <c r="K37" s="2907">
        <v>3260</v>
      </c>
      <c r="L37" s="2906">
        <v>9241</v>
      </c>
      <c r="M37" s="2898">
        <v>704</v>
      </c>
      <c r="N37" s="2898">
        <v>2209</v>
      </c>
      <c r="O37" s="2898">
        <v>43121</v>
      </c>
    </row>
    <row r="38" spans="1:16367" ht="12.6" customHeight="1">
      <c r="A38" s="2899">
        <v>2019</v>
      </c>
      <c r="B38" s="2898">
        <v>37256</v>
      </c>
      <c r="C38" s="2905"/>
      <c r="D38" s="2906">
        <v>2146</v>
      </c>
      <c r="E38" s="2906">
        <v>6372</v>
      </c>
      <c r="F38" s="2894">
        <v>573</v>
      </c>
      <c r="G38" s="2895"/>
      <c r="H38" s="2908">
        <v>60</v>
      </c>
      <c r="I38" s="2908">
        <v>159</v>
      </c>
      <c r="J38" s="2898">
        <v>48025</v>
      </c>
      <c r="K38" s="2907">
        <v>3319</v>
      </c>
      <c r="L38" s="2906">
        <v>8970</v>
      </c>
      <c r="M38" s="2898">
        <v>689</v>
      </c>
      <c r="N38" s="2898">
        <v>2400</v>
      </c>
      <c r="O38" s="2898">
        <v>44936</v>
      </c>
    </row>
    <row r="39" spans="1:16367" ht="12.6" customHeight="1">
      <c r="A39" s="2899">
        <v>2020</v>
      </c>
      <c r="B39" s="2898">
        <v>27725</v>
      </c>
      <c r="C39" s="2905"/>
      <c r="D39" s="2904">
        <v>1426</v>
      </c>
      <c r="E39" s="2904">
        <v>5049</v>
      </c>
      <c r="F39" s="2894">
        <v>511</v>
      </c>
      <c r="G39" s="2880"/>
      <c r="H39" s="2903">
        <v>56</v>
      </c>
      <c r="I39" s="2903">
        <v>159</v>
      </c>
      <c r="J39" s="2898">
        <v>34471</v>
      </c>
      <c r="K39" s="2902">
        <v>2062</v>
      </c>
      <c r="L39" s="2901">
        <v>6871</v>
      </c>
      <c r="M39" s="2900">
        <v>536</v>
      </c>
      <c r="N39" s="2900">
        <v>1877</v>
      </c>
      <c r="O39" s="2898">
        <v>32058</v>
      </c>
    </row>
    <row r="40" spans="1:16367" ht="12.6" customHeight="1">
      <c r="A40" s="2899">
        <v>2021</v>
      </c>
      <c r="B40" s="2898">
        <v>30691</v>
      </c>
      <c r="C40" s="2905"/>
      <c r="D40" s="2904">
        <v>1555</v>
      </c>
      <c r="E40" s="2904">
        <v>5485</v>
      </c>
      <c r="F40" s="2904">
        <v>531</v>
      </c>
      <c r="G40" s="2889"/>
      <c r="H40" s="2903">
        <v>40</v>
      </c>
      <c r="I40" s="2903">
        <v>160</v>
      </c>
      <c r="J40" s="2898">
        <v>38575</v>
      </c>
      <c r="K40" s="2902">
        <v>2278</v>
      </c>
      <c r="L40" s="2901">
        <v>7515</v>
      </c>
      <c r="M40" s="2900">
        <v>561</v>
      </c>
      <c r="N40" s="2900">
        <v>2161</v>
      </c>
      <c r="O40" s="2898">
        <v>35853</v>
      </c>
    </row>
    <row r="41" spans="1:16367" ht="12.6" customHeight="1">
      <c r="A41" s="2899">
        <v>2022</v>
      </c>
      <c r="B41" s="2898">
        <v>34276</v>
      </c>
      <c r="C41" s="2897"/>
      <c r="D41" s="2896">
        <v>1901</v>
      </c>
      <c r="E41" s="2896">
        <v>6280</v>
      </c>
      <c r="F41" s="2894">
        <v>579</v>
      </c>
      <c r="G41" s="2895"/>
      <c r="H41" s="2894">
        <v>51</v>
      </c>
      <c r="I41" s="2894">
        <v>164</v>
      </c>
      <c r="J41" s="2894">
        <v>43034</v>
      </c>
      <c r="K41" s="2894">
        <v>2892</v>
      </c>
      <c r="L41" s="2894">
        <v>8610</v>
      </c>
      <c r="M41" s="2894">
        <v>618</v>
      </c>
      <c r="N41" s="2894">
        <v>2302</v>
      </c>
      <c r="O41" s="2894">
        <v>40114</v>
      </c>
    </row>
    <row r="42" spans="1:16367" ht="12.6" customHeight="1">
      <c r="A42" s="2893">
        <v>2023</v>
      </c>
      <c r="B42" s="2892"/>
      <c r="C42" s="2888"/>
      <c r="D42" s="2891"/>
      <c r="E42" s="2891"/>
      <c r="F42" s="2889"/>
      <c r="G42" s="2889"/>
      <c r="H42" s="2889"/>
      <c r="I42" s="2889"/>
      <c r="J42" s="2889"/>
      <c r="K42" s="2889"/>
      <c r="L42" s="2889"/>
      <c r="M42" s="2890"/>
      <c r="N42" s="2889"/>
      <c r="O42" s="2888"/>
    </row>
    <row r="43" spans="1:16367" ht="12.6" customHeight="1">
      <c r="A43" s="2851" t="s">
        <v>209</v>
      </c>
      <c r="B43" s="2876">
        <v>36595</v>
      </c>
      <c r="C43" s="2887"/>
      <c r="D43" s="2876">
        <v>2010</v>
      </c>
      <c r="E43" s="2876">
        <v>6965</v>
      </c>
      <c r="F43" s="2876">
        <v>593</v>
      </c>
      <c r="G43" s="2880"/>
      <c r="H43" s="2876">
        <v>46</v>
      </c>
      <c r="I43" s="2876">
        <v>183</v>
      </c>
      <c r="J43" s="2876">
        <v>46015</v>
      </c>
      <c r="K43" s="2877">
        <v>3035</v>
      </c>
      <c r="L43" s="2877">
        <v>9583</v>
      </c>
      <c r="M43" s="2876">
        <v>642</v>
      </c>
      <c r="N43" s="2876">
        <v>2500</v>
      </c>
      <c r="O43" s="2876">
        <v>42873</v>
      </c>
    </row>
    <row r="44" spans="1:16367" s="2850" customFormat="1" ht="12.6" customHeight="1">
      <c r="A44" s="2848" t="s">
        <v>433</v>
      </c>
      <c r="B44" s="2876">
        <v>34974</v>
      </c>
      <c r="C44" s="2880"/>
      <c r="D44" s="2876">
        <v>2010</v>
      </c>
      <c r="E44" s="2876">
        <v>6965</v>
      </c>
      <c r="F44" s="2876">
        <v>566</v>
      </c>
      <c r="G44" s="2880"/>
      <c r="H44" s="2876">
        <v>46</v>
      </c>
      <c r="I44" s="2876">
        <v>183</v>
      </c>
      <c r="J44" s="2876">
        <v>43962</v>
      </c>
      <c r="K44" s="2877">
        <v>3035</v>
      </c>
      <c r="L44" s="2877">
        <v>9583</v>
      </c>
      <c r="M44" s="2876">
        <v>613</v>
      </c>
      <c r="N44" s="2876">
        <v>2308</v>
      </c>
      <c r="O44" s="2876">
        <v>41041</v>
      </c>
      <c r="P44" s="2886"/>
    </row>
    <row r="45" spans="1:16367" s="2850" customFormat="1" ht="12.6" customHeight="1">
      <c r="A45" s="2848" t="s">
        <v>2590</v>
      </c>
      <c r="B45" s="2876">
        <v>12716</v>
      </c>
      <c r="C45" s="2880"/>
      <c r="D45" s="2876">
        <v>905</v>
      </c>
      <c r="E45" s="2876">
        <v>2464</v>
      </c>
      <c r="F45" s="2876">
        <v>176</v>
      </c>
      <c r="G45" s="2880"/>
      <c r="H45" s="2876">
        <v>19</v>
      </c>
      <c r="I45" s="2876">
        <v>48</v>
      </c>
      <c r="J45" s="2876">
        <v>16020</v>
      </c>
      <c r="K45" s="2877">
        <v>1312</v>
      </c>
      <c r="L45" s="2877">
        <v>3383</v>
      </c>
      <c r="M45" s="2876">
        <v>188</v>
      </c>
      <c r="N45" s="2876">
        <v>678</v>
      </c>
      <c r="O45" s="2876">
        <v>15154</v>
      </c>
    </row>
    <row r="46" spans="1:16367" ht="12.6" customHeight="1">
      <c r="A46" s="2848" t="s">
        <v>2589</v>
      </c>
      <c r="B46" s="2876">
        <v>6538</v>
      </c>
      <c r="C46" s="2880"/>
      <c r="D46" s="2876">
        <v>283</v>
      </c>
      <c r="E46" s="2876">
        <v>1415</v>
      </c>
      <c r="F46" s="2876">
        <v>139</v>
      </c>
      <c r="G46" s="2880"/>
      <c r="H46" s="2876">
        <v>9</v>
      </c>
      <c r="I46" s="2876">
        <v>43</v>
      </c>
      <c r="J46" s="2876">
        <v>8237</v>
      </c>
      <c r="K46" s="2877">
        <v>450</v>
      </c>
      <c r="L46" s="2877">
        <v>1999</v>
      </c>
      <c r="M46" s="2876">
        <v>152</v>
      </c>
      <c r="N46" s="2876">
        <v>478</v>
      </c>
      <c r="O46" s="2876">
        <v>7607</v>
      </c>
      <c r="Q46" s="2850"/>
      <c r="R46" s="2850"/>
      <c r="S46" s="2850"/>
      <c r="T46" s="2850"/>
      <c r="U46" s="2850"/>
      <c r="V46" s="2850"/>
      <c r="W46" s="2850"/>
      <c r="X46" s="2850"/>
    </row>
    <row r="47" spans="1:16367" s="838" customFormat="1" ht="12.6" customHeight="1">
      <c r="A47" s="2849" t="s">
        <v>3425</v>
      </c>
      <c r="B47" s="2876">
        <v>2974</v>
      </c>
      <c r="C47" s="2885"/>
      <c r="D47" s="2876">
        <v>163</v>
      </c>
      <c r="E47" s="2876">
        <v>909</v>
      </c>
      <c r="F47" s="2876">
        <v>62</v>
      </c>
      <c r="G47" s="2885"/>
      <c r="H47" s="2876">
        <v>3</v>
      </c>
      <c r="I47" s="2876">
        <v>24</v>
      </c>
      <c r="J47" s="2876">
        <v>3822</v>
      </c>
      <c r="K47" s="2877">
        <v>256</v>
      </c>
      <c r="L47" s="2877">
        <v>1237</v>
      </c>
      <c r="M47" s="2876">
        <v>67</v>
      </c>
      <c r="N47" s="2876">
        <v>344</v>
      </c>
      <c r="O47" s="2876">
        <v>3411</v>
      </c>
      <c r="Q47" s="2850"/>
      <c r="R47" s="2850"/>
      <c r="S47" s="2850"/>
      <c r="T47" s="2850"/>
      <c r="U47" s="2850"/>
      <c r="V47" s="2850"/>
      <c r="W47" s="2850"/>
      <c r="X47" s="2850"/>
    </row>
    <row r="48" spans="1:16367" s="838" customFormat="1" ht="12.6" customHeight="1">
      <c r="A48" s="2849" t="s">
        <v>3424</v>
      </c>
      <c r="B48" s="2876">
        <v>6547</v>
      </c>
      <c r="C48" s="2884"/>
      <c r="D48" s="2876">
        <v>356</v>
      </c>
      <c r="E48" s="2876">
        <v>648</v>
      </c>
      <c r="F48" s="2876">
        <v>44</v>
      </c>
      <c r="G48" s="2884"/>
      <c r="H48" s="2876">
        <v>7</v>
      </c>
      <c r="I48" s="2876">
        <v>7</v>
      </c>
      <c r="J48" s="2876">
        <v>7922</v>
      </c>
      <c r="K48" s="2877">
        <v>527</v>
      </c>
      <c r="L48" s="2877">
        <v>807</v>
      </c>
      <c r="M48" s="2876">
        <v>45</v>
      </c>
      <c r="N48" s="2876">
        <v>232</v>
      </c>
      <c r="O48" s="2876">
        <v>7645</v>
      </c>
      <c r="Q48" s="2850"/>
      <c r="R48" s="2850"/>
      <c r="S48" s="2850"/>
      <c r="T48" s="2850"/>
      <c r="U48" s="2850"/>
      <c r="V48" s="2850"/>
      <c r="W48" s="2850"/>
      <c r="X48" s="2850"/>
      <c r="EF48" s="2839"/>
      <c r="EG48" s="2839"/>
      <c r="EH48" s="2839"/>
      <c r="EI48" s="2839"/>
      <c r="EJ48" s="2839"/>
      <c r="EK48" s="2839"/>
      <c r="EL48" s="2839"/>
      <c r="EM48" s="2839"/>
      <c r="EN48" s="2839"/>
      <c r="EO48" s="2839"/>
      <c r="EP48" s="2839"/>
      <c r="EQ48" s="2839"/>
      <c r="ER48" s="2839"/>
      <c r="ES48" s="2839"/>
      <c r="ET48" s="2839"/>
      <c r="EU48" s="2839"/>
      <c r="EV48" s="2839"/>
      <c r="EW48" s="2839"/>
      <c r="EX48" s="2839"/>
      <c r="EY48" s="2839"/>
      <c r="EZ48" s="2839"/>
      <c r="FA48" s="2839"/>
      <c r="FB48" s="2839"/>
      <c r="FC48" s="2839"/>
      <c r="FD48" s="2839"/>
      <c r="FE48" s="2839"/>
      <c r="FF48" s="2839"/>
      <c r="FG48" s="2839"/>
      <c r="FH48" s="2839"/>
      <c r="FI48" s="2839"/>
      <c r="FJ48" s="2839"/>
      <c r="FK48" s="2839"/>
      <c r="FL48" s="2839"/>
      <c r="FM48" s="2839"/>
      <c r="FN48" s="2839"/>
      <c r="FO48" s="2839"/>
      <c r="FP48" s="2839"/>
      <c r="FQ48" s="2839"/>
      <c r="FR48" s="2839"/>
      <c r="FS48" s="2839"/>
      <c r="FT48" s="2839"/>
      <c r="FU48" s="2839"/>
      <c r="FV48" s="2839"/>
      <c r="FW48" s="2839"/>
      <c r="FX48" s="2839"/>
      <c r="FY48" s="2839"/>
      <c r="FZ48" s="2839"/>
      <c r="GA48" s="2839"/>
      <c r="GB48" s="2839"/>
      <c r="GC48" s="2839"/>
      <c r="GD48" s="2839"/>
      <c r="GE48" s="2839"/>
      <c r="GF48" s="2839"/>
      <c r="GG48" s="2839"/>
      <c r="GH48" s="2839"/>
      <c r="GI48" s="2839"/>
      <c r="GJ48" s="2839"/>
      <c r="GK48" s="2839"/>
      <c r="GL48" s="2839"/>
      <c r="GM48" s="2839"/>
      <c r="GN48" s="2839"/>
      <c r="GO48" s="2839"/>
      <c r="GP48" s="2839"/>
      <c r="GQ48" s="2839"/>
      <c r="GR48" s="2839"/>
      <c r="GS48" s="2839"/>
      <c r="GT48" s="2839"/>
      <c r="GU48" s="2839"/>
      <c r="GV48" s="2839"/>
      <c r="GW48" s="2839"/>
      <c r="GX48" s="2839"/>
      <c r="GY48" s="2839"/>
      <c r="GZ48" s="2839"/>
      <c r="HA48" s="2839"/>
      <c r="HB48" s="2839"/>
      <c r="HC48" s="2839"/>
      <c r="HD48" s="2839"/>
      <c r="HE48" s="2839"/>
      <c r="HF48" s="2839"/>
      <c r="HG48" s="2839"/>
      <c r="HH48" s="2839"/>
      <c r="HI48" s="2839"/>
      <c r="HJ48" s="2839"/>
      <c r="HK48" s="2839"/>
      <c r="HL48" s="2839"/>
      <c r="HM48" s="2839"/>
      <c r="HN48" s="2839"/>
      <c r="HO48" s="2839"/>
      <c r="HP48" s="2839"/>
      <c r="HQ48" s="2839"/>
      <c r="HR48" s="2839"/>
      <c r="HS48" s="2839"/>
      <c r="HT48" s="2839"/>
      <c r="HU48" s="2839"/>
      <c r="HV48" s="2839"/>
      <c r="HW48" s="2839"/>
      <c r="HX48" s="2839"/>
      <c r="HY48" s="2839"/>
      <c r="HZ48" s="2839"/>
      <c r="IA48" s="2839"/>
      <c r="IB48" s="2839"/>
      <c r="IC48" s="2839"/>
      <c r="ID48" s="2839"/>
      <c r="IE48" s="2839"/>
      <c r="IF48" s="2839"/>
      <c r="IG48" s="2839"/>
      <c r="IH48" s="2839"/>
      <c r="II48" s="2839"/>
      <c r="IJ48" s="2839"/>
      <c r="IK48" s="2839"/>
      <c r="IL48" s="2839"/>
      <c r="IM48" s="2839"/>
      <c r="IN48" s="2839"/>
      <c r="IO48" s="2839"/>
      <c r="IP48" s="2839"/>
      <c r="IQ48" s="2839"/>
      <c r="IR48" s="2839"/>
      <c r="IS48" s="2839"/>
      <c r="IT48" s="2839"/>
      <c r="IU48" s="2839"/>
      <c r="IV48" s="2839"/>
      <c r="IW48" s="2839"/>
      <c r="IX48" s="2839"/>
      <c r="IY48" s="2839"/>
      <c r="IZ48" s="2839"/>
      <c r="JA48" s="2839"/>
      <c r="JB48" s="2839"/>
      <c r="JC48" s="2839"/>
      <c r="JD48" s="2839"/>
      <c r="JE48" s="2839"/>
      <c r="JF48" s="2839"/>
      <c r="JG48" s="2839"/>
      <c r="JH48" s="2839"/>
      <c r="JI48" s="2839"/>
      <c r="JJ48" s="2839"/>
      <c r="JK48" s="2839"/>
      <c r="JL48" s="2839"/>
      <c r="JM48" s="2839"/>
      <c r="JN48" s="2839"/>
      <c r="JO48" s="2839"/>
      <c r="JP48" s="2839"/>
      <c r="JQ48" s="2839"/>
      <c r="JR48" s="2839"/>
      <c r="JS48" s="2839"/>
      <c r="JT48" s="2839"/>
      <c r="JU48" s="2839"/>
      <c r="JV48" s="2839"/>
      <c r="JW48" s="2839"/>
      <c r="JX48" s="2839"/>
      <c r="JY48" s="2839"/>
      <c r="JZ48" s="2839"/>
      <c r="KA48" s="2839"/>
      <c r="KB48" s="2839"/>
      <c r="KC48" s="2839"/>
      <c r="KD48" s="2839"/>
      <c r="KE48" s="2839"/>
      <c r="KF48" s="2839"/>
      <c r="KG48" s="2839"/>
      <c r="KH48" s="2839"/>
      <c r="KI48" s="2839"/>
      <c r="KJ48" s="2839"/>
      <c r="KK48" s="2839"/>
      <c r="KL48" s="2839"/>
      <c r="KM48" s="2839"/>
      <c r="KN48" s="2839"/>
      <c r="KO48" s="2839"/>
      <c r="KP48" s="2839"/>
      <c r="KQ48" s="2839"/>
      <c r="KR48" s="2839"/>
      <c r="KS48" s="2839"/>
      <c r="KT48" s="2839"/>
      <c r="KU48" s="2839"/>
      <c r="KV48" s="2839"/>
      <c r="KW48" s="2839"/>
      <c r="KX48" s="2839"/>
      <c r="KY48" s="2839"/>
      <c r="KZ48" s="2839"/>
      <c r="LA48" s="2839"/>
      <c r="LB48" s="2839"/>
      <c r="LC48" s="2839"/>
      <c r="LD48" s="2839"/>
      <c r="LE48" s="2839"/>
      <c r="LF48" s="2839"/>
      <c r="LG48" s="2839"/>
      <c r="LH48" s="2839"/>
      <c r="LI48" s="2839"/>
      <c r="LJ48" s="2839"/>
      <c r="LK48" s="2839"/>
      <c r="LL48" s="2839"/>
      <c r="LM48" s="2839"/>
      <c r="LN48" s="2839"/>
      <c r="LO48" s="2839"/>
      <c r="LP48" s="2839"/>
      <c r="LQ48" s="2839"/>
      <c r="LR48" s="2839"/>
      <c r="LS48" s="2839"/>
      <c r="LT48" s="2839"/>
      <c r="LU48" s="2839"/>
      <c r="LV48" s="2839"/>
      <c r="LW48" s="2839"/>
      <c r="LX48" s="2839"/>
      <c r="LY48" s="2839"/>
      <c r="LZ48" s="2839"/>
      <c r="MA48" s="2839"/>
      <c r="MB48" s="2839"/>
      <c r="MC48" s="2839"/>
      <c r="MD48" s="2839"/>
      <c r="ME48" s="2839"/>
      <c r="MF48" s="2839"/>
      <c r="MG48" s="2839"/>
      <c r="MH48" s="2839"/>
      <c r="MI48" s="2839"/>
      <c r="MJ48" s="2839"/>
      <c r="MK48" s="2839"/>
      <c r="ML48" s="2839"/>
      <c r="MM48" s="2839"/>
      <c r="MN48" s="2839"/>
      <c r="MO48" s="2839"/>
      <c r="MP48" s="2839"/>
      <c r="MQ48" s="2839"/>
      <c r="MR48" s="2839"/>
      <c r="MS48" s="2839"/>
      <c r="MT48" s="2839"/>
      <c r="MU48" s="2839"/>
      <c r="MV48" s="2839"/>
      <c r="MW48" s="2839"/>
      <c r="MX48" s="2839"/>
      <c r="MY48" s="2839"/>
      <c r="MZ48" s="2839"/>
      <c r="NA48" s="2839"/>
      <c r="NB48" s="2839"/>
      <c r="NC48" s="2839"/>
      <c r="ND48" s="2839"/>
      <c r="NE48" s="2839"/>
      <c r="NF48" s="2839"/>
      <c r="NG48" s="2839"/>
      <c r="NH48" s="2839"/>
      <c r="NI48" s="2839"/>
      <c r="NJ48" s="2839"/>
      <c r="NK48" s="2839"/>
      <c r="NL48" s="2839"/>
      <c r="NM48" s="2839"/>
      <c r="NN48" s="2839"/>
      <c r="NO48" s="2839"/>
      <c r="NP48" s="2839"/>
      <c r="NQ48" s="2839"/>
      <c r="NR48" s="2839"/>
      <c r="NS48" s="2839"/>
      <c r="NT48" s="2839"/>
      <c r="NU48" s="2839"/>
      <c r="NV48" s="2839"/>
      <c r="NW48" s="2839"/>
      <c r="NX48" s="2839"/>
      <c r="NY48" s="2839"/>
      <c r="NZ48" s="2839"/>
      <c r="OA48" s="2839"/>
      <c r="OB48" s="2839"/>
      <c r="OC48" s="2839"/>
      <c r="OD48" s="2839"/>
      <c r="OE48" s="2839"/>
      <c r="OF48" s="2839"/>
      <c r="OG48" s="2839"/>
      <c r="OH48" s="2839"/>
      <c r="OI48" s="2839"/>
      <c r="OJ48" s="2839"/>
      <c r="OK48" s="2839"/>
      <c r="OL48" s="2839"/>
      <c r="OM48" s="2839"/>
      <c r="ON48" s="2839"/>
      <c r="OO48" s="2839"/>
      <c r="OP48" s="2839"/>
      <c r="OQ48" s="2839"/>
      <c r="OR48" s="2839"/>
      <c r="OS48" s="2839"/>
      <c r="OT48" s="2839"/>
      <c r="OU48" s="2839"/>
      <c r="OV48" s="2839"/>
      <c r="OW48" s="2839"/>
      <c r="OX48" s="2839"/>
      <c r="OY48" s="2839"/>
      <c r="OZ48" s="2839"/>
      <c r="PA48" s="2839"/>
      <c r="PB48" s="2839"/>
      <c r="PC48" s="2839"/>
      <c r="PD48" s="2839"/>
      <c r="PE48" s="2839"/>
      <c r="PF48" s="2839"/>
      <c r="PG48" s="2839"/>
      <c r="PH48" s="2839"/>
      <c r="PI48" s="2839"/>
      <c r="PJ48" s="2839"/>
      <c r="PK48" s="2839"/>
      <c r="PL48" s="2839"/>
      <c r="PM48" s="2839"/>
      <c r="PN48" s="2839"/>
      <c r="PO48" s="2839"/>
      <c r="PP48" s="2839"/>
      <c r="PQ48" s="2839"/>
      <c r="PR48" s="2839"/>
      <c r="PS48" s="2839"/>
      <c r="PT48" s="2839"/>
      <c r="PU48" s="2839"/>
      <c r="PV48" s="2839"/>
      <c r="PW48" s="2839"/>
      <c r="PX48" s="2839"/>
      <c r="PY48" s="2839"/>
      <c r="PZ48" s="2839"/>
      <c r="QA48" s="2839"/>
      <c r="QB48" s="2839"/>
      <c r="QC48" s="2839"/>
      <c r="QD48" s="2839"/>
      <c r="QE48" s="2839"/>
      <c r="QF48" s="2839"/>
      <c r="QG48" s="2839"/>
      <c r="QH48" s="2839"/>
      <c r="QI48" s="2839"/>
      <c r="QJ48" s="2839"/>
      <c r="QK48" s="2839"/>
      <c r="QL48" s="2839"/>
      <c r="QM48" s="2839"/>
      <c r="QN48" s="2839"/>
      <c r="QO48" s="2839"/>
      <c r="QP48" s="2839"/>
      <c r="QQ48" s="2839"/>
      <c r="QR48" s="2839"/>
      <c r="QS48" s="2839"/>
      <c r="QT48" s="2839"/>
      <c r="QU48" s="2839"/>
      <c r="QV48" s="2839"/>
      <c r="QW48" s="2839"/>
      <c r="QX48" s="2839"/>
      <c r="QY48" s="2839"/>
      <c r="QZ48" s="2839"/>
      <c r="RA48" s="2839"/>
      <c r="RB48" s="2839"/>
      <c r="RC48" s="2839"/>
      <c r="RD48" s="2839"/>
      <c r="RE48" s="2839"/>
      <c r="RF48" s="2839"/>
      <c r="RG48" s="2839"/>
      <c r="RH48" s="2839"/>
      <c r="RI48" s="2839"/>
      <c r="RJ48" s="2839"/>
      <c r="RK48" s="2839"/>
      <c r="RL48" s="2839"/>
      <c r="RM48" s="2839"/>
      <c r="RN48" s="2839"/>
      <c r="RO48" s="2839"/>
      <c r="RP48" s="2839"/>
      <c r="RQ48" s="2839"/>
      <c r="RR48" s="2839"/>
      <c r="RS48" s="2839"/>
      <c r="RT48" s="2839"/>
      <c r="RU48" s="2839"/>
      <c r="RV48" s="2839"/>
      <c r="RW48" s="2839"/>
      <c r="RX48" s="2839"/>
      <c r="RY48" s="2839"/>
      <c r="RZ48" s="2839"/>
      <c r="SA48" s="2839"/>
      <c r="SB48" s="2839"/>
      <c r="SC48" s="2839"/>
      <c r="SD48" s="2839"/>
      <c r="SE48" s="2839"/>
      <c r="SF48" s="2839"/>
      <c r="SG48" s="2839"/>
      <c r="SH48" s="2839"/>
      <c r="SI48" s="2839"/>
      <c r="SJ48" s="2839"/>
      <c r="SK48" s="2839"/>
      <c r="SL48" s="2839"/>
      <c r="SM48" s="2839"/>
      <c r="SN48" s="2839"/>
      <c r="SO48" s="2839"/>
      <c r="SP48" s="2839"/>
      <c r="SQ48" s="2839"/>
      <c r="SR48" s="2839"/>
      <c r="SS48" s="2839"/>
      <c r="ST48" s="2839"/>
      <c r="SU48" s="2839"/>
      <c r="SV48" s="2839"/>
      <c r="SW48" s="2839"/>
      <c r="SX48" s="2839"/>
      <c r="SY48" s="2839"/>
      <c r="SZ48" s="2839"/>
      <c r="TA48" s="2839"/>
      <c r="TB48" s="2839"/>
      <c r="TC48" s="2839"/>
      <c r="TD48" s="2839"/>
      <c r="TE48" s="2839"/>
      <c r="TF48" s="2839"/>
      <c r="TG48" s="2839"/>
      <c r="TH48" s="2839"/>
      <c r="TI48" s="2839"/>
      <c r="TJ48" s="2839"/>
      <c r="TK48" s="2839"/>
      <c r="TL48" s="2839"/>
      <c r="TM48" s="2839"/>
      <c r="TN48" s="2839"/>
      <c r="TO48" s="2839"/>
      <c r="TP48" s="2839"/>
      <c r="TQ48" s="2839"/>
      <c r="TR48" s="2839"/>
      <c r="TS48" s="2839"/>
      <c r="TT48" s="2839"/>
      <c r="TU48" s="2839"/>
      <c r="TV48" s="2839"/>
      <c r="TW48" s="2839"/>
      <c r="TX48" s="2839"/>
      <c r="TY48" s="2839"/>
      <c r="TZ48" s="2839"/>
      <c r="UA48" s="2839"/>
      <c r="UB48" s="2839"/>
      <c r="UC48" s="2839"/>
      <c r="UD48" s="2839"/>
      <c r="UE48" s="2839"/>
      <c r="UF48" s="2839"/>
      <c r="UG48" s="2839"/>
      <c r="UH48" s="2839"/>
      <c r="UI48" s="2839"/>
      <c r="UJ48" s="2839"/>
      <c r="UK48" s="2839"/>
      <c r="UL48" s="2839"/>
      <c r="UM48" s="2839"/>
      <c r="UN48" s="2839"/>
      <c r="UO48" s="2839"/>
      <c r="UP48" s="2839"/>
      <c r="UQ48" s="2839"/>
      <c r="UR48" s="2839"/>
      <c r="US48" s="2839"/>
      <c r="UT48" s="2839"/>
      <c r="UU48" s="2839"/>
      <c r="UV48" s="2839"/>
      <c r="UW48" s="2839"/>
      <c r="UX48" s="2839"/>
      <c r="UY48" s="2839"/>
      <c r="UZ48" s="2839"/>
      <c r="VA48" s="2839"/>
      <c r="VB48" s="2839"/>
      <c r="VC48" s="2839"/>
      <c r="VD48" s="2839"/>
      <c r="VE48" s="2839"/>
      <c r="VF48" s="2839"/>
      <c r="VG48" s="2839"/>
      <c r="VH48" s="2839"/>
      <c r="VI48" s="2839"/>
      <c r="VJ48" s="2839"/>
      <c r="VK48" s="2839"/>
      <c r="VL48" s="2839"/>
      <c r="VM48" s="2839"/>
      <c r="VN48" s="2839"/>
      <c r="VO48" s="2839"/>
      <c r="VP48" s="2839"/>
      <c r="VQ48" s="2839"/>
      <c r="VR48" s="2839"/>
      <c r="VS48" s="2839"/>
      <c r="VT48" s="2839"/>
      <c r="VU48" s="2839"/>
      <c r="VV48" s="2839"/>
      <c r="VW48" s="2839"/>
      <c r="VX48" s="2839"/>
      <c r="VY48" s="2839"/>
      <c r="VZ48" s="2839"/>
      <c r="WA48" s="2839"/>
      <c r="WB48" s="2839"/>
      <c r="WC48" s="2839"/>
      <c r="WD48" s="2839"/>
      <c r="WE48" s="2839"/>
      <c r="WF48" s="2839"/>
      <c r="WG48" s="2839"/>
      <c r="WH48" s="2839"/>
      <c r="WI48" s="2839"/>
      <c r="WJ48" s="2839"/>
      <c r="WK48" s="2839"/>
      <c r="WL48" s="2839"/>
      <c r="WM48" s="2839"/>
      <c r="WN48" s="2839"/>
      <c r="WO48" s="2839"/>
      <c r="WP48" s="2839"/>
      <c r="WQ48" s="2839"/>
      <c r="WR48" s="2839"/>
      <c r="WS48" s="2839"/>
      <c r="WT48" s="2839"/>
      <c r="WU48" s="2839"/>
      <c r="WV48" s="2839"/>
      <c r="WW48" s="2839"/>
      <c r="WX48" s="2839"/>
      <c r="WY48" s="2839"/>
      <c r="WZ48" s="2839"/>
      <c r="XA48" s="2839"/>
      <c r="XB48" s="2839"/>
      <c r="XC48" s="2839"/>
      <c r="XD48" s="2839"/>
      <c r="XE48" s="2839"/>
      <c r="XF48" s="2839"/>
      <c r="XG48" s="2839"/>
      <c r="XH48" s="2839"/>
      <c r="XI48" s="2839"/>
      <c r="XJ48" s="2839"/>
      <c r="XK48" s="2839"/>
      <c r="XL48" s="2839"/>
      <c r="XM48" s="2839"/>
      <c r="XN48" s="2839"/>
      <c r="XO48" s="2839"/>
      <c r="XP48" s="2839"/>
      <c r="XQ48" s="2839"/>
      <c r="XR48" s="2839"/>
      <c r="XS48" s="2839"/>
      <c r="XT48" s="2839"/>
      <c r="XU48" s="2839"/>
      <c r="XV48" s="2839"/>
      <c r="XW48" s="2839"/>
      <c r="XX48" s="2839"/>
      <c r="XY48" s="2839"/>
      <c r="XZ48" s="2839"/>
      <c r="YA48" s="2839"/>
      <c r="YB48" s="2839"/>
      <c r="YC48" s="2839"/>
      <c r="YD48" s="2839"/>
      <c r="YE48" s="2839"/>
      <c r="YF48" s="2839"/>
      <c r="YG48" s="2839"/>
      <c r="YH48" s="2839"/>
      <c r="YI48" s="2839"/>
      <c r="YJ48" s="2839"/>
      <c r="YK48" s="2839"/>
      <c r="YL48" s="2839"/>
      <c r="YM48" s="2839"/>
      <c r="YN48" s="2839"/>
      <c r="YO48" s="2839"/>
      <c r="YP48" s="2839"/>
      <c r="YQ48" s="2839"/>
      <c r="YR48" s="2839"/>
      <c r="YS48" s="2839"/>
      <c r="YT48" s="2839"/>
      <c r="YU48" s="2839"/>
      <c r="YV48" s="2839"/>
      <c r="YW48" s="2839"/>
      <c r="YX48" s="2839"/>
      <c r="YY48" s="2839"/>
      <c r="YZ48" s="2839"/>
      <c r="ZA48" s="2839"/>
      <c r="ZB48" s="2839"/>
      <c r="ZC48" s="2839"/>
      <c r="ZD48" s="2839"/>
      <c r="ZE48" s="2839"/>
      <c r="ZF48" s="2839"/>
      <c r="ZG48" s="2839"/>
      <c r="ZH48" s="2839"/>
      <c r="ZI48" s="2839"/>
      <c r="ZJ48" s="2839"/>
      <c r="ZK48" s="2839"/>
      <c r="ZL48" s="2839"/>
      <c r="ZM48" s="2839"/>
      <c r="ZN48" s="2839"/>
      <c r="ZO48" s="2839"/>
      <c r="ZP48" s="2839"/>
      <c r="ZQ48" s="2839"/>
      <c r="ZR48" s="2839"/>
      <c r="ZS48" s="2839"/>
      <c r="ZT48" s="2839"/>
      <c r="ZU48" s="2839"/>
      <c r="ZV48" s="2839"/>
      <c r="ZW48" s="2839"/>
      <c r="ZX48" s="2839"/>
      <c r="ZY48" s="2839"/>
      <c r="ZZ48" s="2839"/>
      <c r="AAA48" s="2839"/>
      <c r="AAB48" s="2839"/>
      <c r="AAC48" s="2839"/>
      <c r="AAD48" s="2839"/>
      <c r="AAE48" s="2839"/>
      <c r="AAF48" s="2839"/>
      <c r="AAG48" s="2839"/>
      <c r="AAH48" s="2839"/>
      <c r="AAI48" s="2839"/>
      <c r="AAJ48" s="2839"/>
      <c r="AAK48" s="2839"/>
      <c r="AAL48" s="2839"/>
      <c r="AAM48" s="2839"/>
      <c r="AAN48" s="2839"/>
      <c r="AAO48" s="2839"/>
      <c r="AAP48" s="2839"/>
      <c r="AAQ48" s="2839"/>
      <c r="AAR48" s="2839"/>
      <c r="AAS48" s="2839"/>
      <c r="AAT48" s="2839"/>
      <c r="AAU48" s="2839"/>
      <c r="AAV48" s="2839"/>
      <c r="AAW48" s="2839"/>
      <c r="AAX48" s="2839"/>
      <c r="AAY48" s="2839"/>
      <c r="AAZ48" s="2839"/>
      <c r="ABA48" s="2839"/>
      <c r="ABB48" s="2839"/>
      <c r="ABC48" s="2839"/>
      <c r="ABD48" s="2839"/>
      <c r="ABE48" s="2839"/>
      <c r="ABF48" s="2839"/>
      <c r="ABG48" s="2839"/>
      <c r="ABH48" s="2839"/>
      <c r="ABI48" s="2839"/>
      <c r="ABJ48" s="2839"/>
      <c r="ABK48" s="2839"/>
      <c r="ABL48" s="2839"/>
      <c r="ABM48" s="2839"/>
      <c r="ABN48" s="2839"/>
      <c r="ABO48" s="2839"/>
      <c r="ABP48" s="2839"/>
      <c r="ABQ48" s="2839"/>
      <c r="ABR48" s="2839"/>
      <c r="ABS48" s="2839"/>
      <c r="ABT48" s="2839"/>
      <c r="ABU48" s="2839"/>
      <c r="ABV48" s="2839"/>
      <c r="ABW48" s="2839"/>
      <c r="ABX48" s="2839"/>
      <c r="ABY48" s="2839"/>
      <c r="ABZ48" s="2839"/>
      <c r="ACA48" s="2839"/>
      <c r="ACB48" s="2839"/>
      <c r="ACC48" s="2839"/>
      <c r="ACD48" s="2839"/>
      <c r="ACE48" s="2839"/>
      <c r="ACF48" s="2839"/>
      <c r="ACG48" s="2839"/>
      <c r="ACH48" s="2839"/>
      <c r="ACI48" s="2839"/>
      <c r="ACJ48" s="2839"/>
      <c r="ACK48" s="2839"/>
      <c r="ACL48" s="2839"/>
      <c r="ACM48" s="2839"/>
      <c r="ACN48" s="2839"/>
      <c r="ACO48" s="2839"/>
      <c r="ACP48" s="2839"/>
      <c r="ACQ48" s="2839"/>
      <c r="ACR48" s="2839"/>
      <c r="ACS48" s="2839"/>
      <c r="ACT48" s="2839"/>
      <c r="ACU48" s="2839"/>
      <c r="ACV48" s="2839"/>
      <c r="ACW48" s="2839"/>
      <c r="ACX48" s="2839"/>
      <c r="ACY48" s="2839"/>
      <c r="ACZ48" s="2839"/>
      <c r="ADA48" s="2839"/>
      <c r="ADB48" s="2839"/>
      <c r="ADC48" s="2839"/>
      <c r="ADD48" s="2839"/>
      <c r="ADE48" s="2839"/>
      <c r="ADF48" s="2839"/>
      <c r="ADG48" s="2839"/>
      <c r="ADH48" s="2839"/>
      <c r="ADI48" s="2839"/>
      <c r="ADJ48" s="2839"/>
      <c r="ADK48" s="2839"/>
      <c r="ADL48" s="2839"/>
      <c r="ADM48" s="2839"/>
      <c r="ADN48" s="2839"/>
      <c r="ADO48" s="2839"/>
      <c r="ADP48" s="2839"/>
      <c r="ADQ48" s="2839"/>
      <c r="ADR48" s="2839"/>
      <c r="ADS48" s="2839"/>
      <c r="ADT48" s="2839"/>
      <c r="ADU48" s="2839"/>
      <c r="ADV48" s="2839"/>
      <c r="ADW48" s="2839"/>
      <c r="ADX48" s="2839"/>
      <c r="ADY48" s="2839"/>
      <c r="ADZ48" s="2839"/>
      <c r="AEA48" s="2839"/>
      <c r="AEB48" s="2839"/>
      <c r="AEC48" s="2839"/>
      <c r="AED48" s="2839"/>
      <c r="AEE48" s="2839"/>
      <c r="AEF48" s="2839"/>
      <c r="AEG48" s="2839"/>
      <c r="AEH48" s="2839"/>
      <c r="AEI48" s="2839"/>
      <c r="AEJ48" s="2839"/>
      <c r="AEK48" s="2839"/>
      <c r="AEL48" s="2839"/>
      <c r="AEM48" s="2839"/>
      <c r="AEN48" s="2839"/>
      <c r="AEO48" s="2839"/>
      <c r="AEP48" s="2839"/>
      <c r="AEQ48" s="2839"/>
      <c r="AER48" s="2839"/>
      <c r="AES48" s="2839"/>
      <c r="AET48" s="2839"/>
      <c r="AEU48" s="2839"/>
      <c r="AEV48" s="2839"/>
      <c r="AEW48" s="2839"/>
      <c r="AEX48" s="2839"/>
      <c r="AEY48" s="2839"/>
      <c r="AEZ48" s="2839"/>
      <c r="AFA48" s="2839"/>
      <c r="AFB48" s="2839"/>
      <c r="AFC48" s="2839"/>
      <c r="AFD48" s="2839"/>
      <c r="AFE48" s="2839"/>
      <c r="AFF48" s="2839"/>
      <c r="AFG48" s="2839"/>
      <c r="AFH48" s="2839"/>
      <c r="AFI48" s="2839"/>
      <c r="AFJ48" s="2839"/>
      <c r="AFK48" s="2839"/>
      <c r="AFL48" s="2839"/>
      <c r="AFM48" s="2839"/>
      <c r="AFN48" s="2839"/>
      <c r="AFO48" s="2839"/>
      <c r="AFP48" s="2839"/>
      <c r="AFQ48" s="2839"/>
      <c r="AFR48" s="2839"/>
      <c r="AFS48" s="2839"/>
      <c r="AFT48" s="2839"/>
      <c r="AFU48" s="2839"/>
      <c r="AFV48" s="2839"/>
      <c r="AFW48" s="2839"/>
      <c r="AFX48" s="2839"/>
      <c r="AFY48" s="2839"/>
      <c r="AFZ48" s="2839"/>
      <c r="AGA48" s="2839"/>
      <c r="AGB48" s="2839"/>
      <c r="AGC48" s="2839"/>
      <c r="AGD48" s="2839"/>
      <c r="AGE48" s="2839"/>
      <c r="AGF48" s="2839"/>
      <c r="AGG48" s="2839"/>
      <c r="AGH48" s="2839"/>
      <c r="AGI48" s="2839"/>
      <c r="AGJ48" s="2839"/>
      <c r="AGK48" s="2839"/>
      <c r="AGL48" s="2839"/>
      <c r="AGM48" s="2839"/>
      <c r="AGN48" s="2839"/>
      <c r="AGO48" s="2839"/>
      <c r="AGP48" s="2839"/>
      <c r="AGQ48" s="2839"/>
      <c r="AGR48" s="2839"/>
      <c r="AGS48" s="2839"/>
      <c r="AGT48" s="2839"/>
      <c r="AGU48" s="2839"/>
      <c r="AGV48" s="2839"/>
      <c r="AGW48" s="2839"/>
      <c r="AGX48" s="2839"/>
      <c r="AGY48" s="2839"/>
      <c r="AGZ48" s="2839"/>
      <c r="AHA48" s="2839"/>
      <c r="AHB48" s="2839"/>
      <c r="AHC48" s="2839"/>
      <c r="AHD48" s="2839"/>
      <c r="AHE48" s="2839"/>
      <c r="AHF48" s="2839"/>
      <c r="AHG48" s="2839"/>
      <c r="AHH48" s="2839"/>
      <c r="AHI48" s="2839"/>
      <c r="AHJ48" s="2839"/>
      <c r="AHK48" s="2839"/>
      <c r="AHL48" s="2839"/>
      <c r="AHM48" s="2839"/>
      <c r="AHN48" s="2839"/>
      <c r="AHO48" s="2839"/>
      <c r="AHP48" s="2839"/>
      <c r="AHQ48" s="2839"/>
      <c r="AHR48" s="2839"/>
      <c r="AHS48" s="2839"/>
      <c r="AHT48" s="2839"/>
      <c r="AHU48" s="2839"/>
      <c r="AHV48" s="2839"/>
      <c r="AHW48" s="2839"/>
      <c r="AHX48" s="2839"/>
      <c r="AHY48" s="2839"/>
      <c r="AHZ48" s="2839"/>
      <c r="AIA48" s="2839"/>
      <c r="AIB48" s="2839"/>
      <c r="AIC48" s="2839"/>
      <c r="AID48" s="2839"/>
      <c r="AIE48" s="2839"/>
      <c r="AIF48" s="2839"/>
      <c r="AIG48" s="2839"/>
      <c r="AIH48" s="2839"/>
      <c r="AII48" s="2839"/>
      <c r="AIJ48" s="2839"/>
      <c r="AIK48" s="2839"/>
      <c r="AIL48" s="2839"/>
      <c r="AIM48" s="2839"/>
      <c r="AIN48" s="2839"/>
      <c r="AIO48" s="2839"/>
      <c r="AIP48" s="2839"/>
      <c r="AIQ48" s="2839"/>
      <c r="AIR48" s="2839"/>
      <c r="AIS48" s="2839"/>
      <c r="AIT48" s="2839"/>
      <c r="AIU48" s="2839"/>
      <c r="AIV48" s="2839"/>
      <c r="AIW48" s="2839"/>
      <c r="AIX48" s="2839"/>
      <c r="AIY48" s="2839"/>
      <c r="AIZ48" s="2839"/>
      <c r="AJA48" s="2839"/>
      <c r="AJB48" s="2839"/>
      <c r="AJC48" s="2839"/>
      <c r="AJD48" s="2839"/>
      <c r="AJE48" s="2839"/>
      <c r="AJF48" s="2839"/>
      <c r="AJG48" s="2839"/>
      <c r="AJH48" s="2839"/>
      <c r="AJI48" s="2839"/>
      <c r="AJJ48" s="2839"/>
      <c r="AJK48" s="2839"/>
      <c r="AJL48" s="2839"/>
      <c r="AJM48" s="2839"/>
      <c r="AJN48" s="2839"/>
      <c r="AJO48" s="2839"/>
      <c r="AJP48" s="2839"/>
      <c r="AJQ48" s="2839"/>
      <c r="AJR48" s="2839"/>
      <c r="AJS48" s="2839"/>
      <c r="AJT48" s="2839"/>
      <c r="AJU48" s="2839"/>
      <c r="AJV48" s="2839"/>
      <c r="AJW48" s="2839"/>
      <c r="AJX48" s="2839"/>
      <c r="AJY48" s="2839"/>
      <c r="AJZ48" s="2839"/>
      <c r="AKA48" s="2839"/>
      <c r="AKB48" s="2839"/>
      <c r="AKC48" s="2839"/>
      <c r="AKD48" s="2839"/>
      <c r="AKE48" s="2839"/>
      <c r="AKF48" s="2839"/>
      <c r="AKG48" s="2839"/>
      <c r="AKH48" s="2839"/>
      <c r="AKI48" s="2839"/>
      <c r="AKJ48" s="2839"/>
      <c r="AKK48" s="2839"/>
      <c r="AKL48" s="2839"/>
      <c r="AKM48" s="2839"/>
      <c r="AKN48" s="2839"/>
      <c r="AKO48" s="2839"/>
      <c r="AKP48" s="2839"/>
      <c r="AKQ48" s="2839"/>
      <c r="AKR48" s="2839"/>
      <c r="AKS48" s="2839"/>
      <c r="AKT48" s="2839"/>
      <c r="AKU48" s="2839"/>
      <c r="AKV48" s="2839"/>
      <c r="AKW48" s="2839"/>
      <c r="AKX48" s="2839"/>
      <c r="AKY48" s="2839"/>
      <c r="AKZ48" s="2839"/>
      <c r="ALA48" s="2839"/>
      <c r="ALB48" s="2839"/>
      <c r="ALC48" s="2839"/>
      <c r="ALD48" s="2839"/>
      <c r="ALE48" s="2839"/>
      <c r="ALF48" s="2839"/>
      <c r="ALG48" s="2839"/>
      <c r="ALH48" s="2839"/>
      <c r="ALI48" s="2839"/>
      <c r="ALJ48" s="2839"/>
      <c r="ALK48" s="2839"/>
      <c r="ALL48" s="2839"/>
      <c r="ALM48" s="2839"/>
      <c r="ALN48" s="2839"/>
      <c r="ALO48" s="2839"/>
      <c r="ALP48" s="2839"/>
      <c r="ALQ48" s="2839"/>
      <c r="ALR48" s="2839"/>
      <c r="ALS48" s="2839"/>
      <c r="ALT48" s="2839"/>
      <c r="ALU48" s="2839"/>
      <c r="ALV48" s="2839"/>
      <c r="ALW48" s="2839"/>
      <c r="ALX48" s="2839"/>
      <c r="ALY48" s="2839"/>
      <c r="ALZ48" s="2839"/>
      <c r="AMA48" s="2839"/>
      <c r="AMB48" s="2839"/>
      <c r="AMC48" s="2839"/>
      <c r="AMD48" s="2839"/>
      <c r="AME48" s="2839"/>
      <c r="AMF48" s="2839"/>
      <c r="AMG48" s="2839"/>
      <c r="AMH48" s="2839"/>
      <c r="AMI48" s="2839"/>
      <c r="AMJ48" s="2839"/>
      <c r="AMK48" s="2839"/>
      <c r="AML48" s="2839"/>
      <c r="AMM48" s="2839"/>
      <c r="AMN48" s="2839"/>
      <c r="AMO48" s="2839"/>
      <c r="AMP48" s="2839"/>
      <c r="AMQ48" s="2839"/>
      <c r="AMR48" s="2839"/>
      <c r="AMS48" s="2839"/>
      <c r="AMT48" s="2839"/>
      <c r="AMU48" s="2839"/>
      <c r="AMV48" s="2839"/>
      <c r="AMW48" s="2839"/>
      <c r="AMX48" s="2839"/>
      <c r="AMY48" s="2839"/>
      <c r="AMZ48" s="2839"/>
      <c r="ANA48" s="2839"/>
      <c r="ANB48" s="2839"/>
      <c r="ANC48" s="2839"/>
      <c r="AND48" s="2839"/>
      <c r="ANE48" s="2839"/>
      <c r="ANF48" s="2839"/>
      <c r="ANG48" s="2839"/>
      <c r="ANH48" s="2839"/>
      <c r="ANI48" s="2839"/>
      <c r="ANJ48" s="2839"/>
      <c r="ANK48" s="2839"/>
      <c r="ANL48" s="2839"/>
      <c r="ANM48" s="2839"/>
      <c r="ANN48" s="2839"/>
      <c r="ANO48" s="2839"/>
      <c r="ANP48" s="2839"/>
      <c r="ANQ48" s="2839"/>
      <c r="ANR48" s="2839"/>
      <c r="ANS48" s="2839"/>
      <c r="ANT48" s="2839"/>
      <c r="ANU48" s="2839"/>
      <c r="ANV48" s="2839"/>
      <c r="ANW48" s="2839"/>
      <c r="ANX48" s="2839"/>
      <c r="ANY48" s="2839"/>
      <c r="ANZ48" s="2839"/>
      <c r="AOA48" s="2839"/>
      <c r="AOB48" s="2839"/>
      <c r="AOC48" s="2839"/>
      <c r="AOD48" s="2839"/>
      <c r="AOE48" s="2839"/>
      <c r="AOF48" s="2839"/>
      <c r="AOG48" s="2839"/>
      <c r="AOH48" s="2839"/>
      <c r="AOI48" s="2839"/>
      <c r="AOJ48" s="2839"/>
      <c r="AOK48" s="2839"/>
      <c r="AOL48" s="2839"/>
      <c r="AOM48" s="2839"/>
      <c r="AON48" s="2839"/>
      <c r="AOO48" s="2839"/>
      <c r="AOP48" s="2839"/>
      <c r="AOQ48" s="2839"/>
      <c r="AOR48" s="2839"/>
      <c r="AOS48" s="2839"/>
      <c r="AOT48" s="2839"/>
      <c r="AOU48" s="2839"/>
      <c r="AOV48" s="2839"/>
      <c r="AOW48" s="2839"/>
      <c r="AOX48" s="2839"/>
      <c r="AOY48" s="2839"/>
      <c r="AOZ48" s="2839"/>
      <c r="APA48" s="2839"/>
      <c r="APB48" s="2839"/>
      <c r="APC48" s="2839"/>
      <c r="APD48" s="2839"/>
      <c r="APE48" s="2839"/>
      <c r="APF48" s="2839"/>
      <c r="APG48" s="2839"/>
      <c r="APH48" s="2839"/>
      <c r="API48" s="2839"/>
      <c r="APJ48" s="2839"/>
      <c r="APK48" s="2839"/>
      <c r="APL48" s="2839"/>
      <c r="APM48" s="2839"/>
      <c r="APN48" s="2839"/>
      <c r="APO48" s="2839"/>
      <c r="APP48" s="2839"/>
      <c r="APQ48" s="2839"/>
      <c r="APR48" s="2839"/>
      <c r="APS48" s="2839"/>
      <c r="APT48" s="2839"/>
      <c r="APU48" s="2839"/>
      <c r="APV48" s="2839"/>
      <c r="APW48" s="2839"/>
      <c r="APX48" s="2839"/>
      <c r="APY48" s="2839"/>
      <c r="APZ48" s="2839"/>
      <c r="AQA48" s="2839"/>
      <c r="AQB48" s="2839"/>
      <c r="AQC48" s="2839"/>
      <c r="AQD48" s="2839"/>
      <c r="AQE48" s="2839"/>
      <c r="AQF48" s="2839"/>
      <c r="AQG48" s="2839"/>
      <c r="AQH48" s="2839"/>
      <c r="AQI48" s="2839"/>
      <c r="AQJ48" s="2839"/>
      <c r="AQK48" s="2839"/>
      <c r="AQL48" s="2839"/>
      <c r="AQM48" s="2839"/>
      <c r="AQN48" s="2839"/>
      <c r="AQO48" s="2839"/>
      <c r="AQP48" s="2839"/>
      <c r="AQQ48" s="2839"/>
      <c r="AQR48" s="2839"/>
      <c r="AQS48" s="2839"/>
      <c r="AQT48" s="2839"/>
      <c r="AQU48" s="2839"/>
      <c r="AQV48" s="2839"/>
      <c r="AQW48" s="2839"/>
      <c r="AQX48" s="2839"/>
      <c r="AQY48" s="2839"/>
      <c r="AQZ48" s="2839"/>
      <c r="ARA48" s="2839"/>
      <c r="ARB48" s="2839"/>
      <c r="ARC48" s="2839"/>
      <c r="ARD48" s="2839"/>
      <c r="ARE48" s="2839"/>
      <c r="ARF48" s="2839"/>
      <c r="ARG48" s="2839"/>
      <c r="ARH48" s="2839"/>
      <c r="ARI48" s="2839"/>
      <c r="ARJ48" s="2839"/>
      <c r="ARK48" s="2839"/>
      <c r="ARL48" s="2839"/>
      <c r="ARM48" s="2839"/>
      <c r="ARN48" s="2839"/>
      <c r="ARO48" s="2839"/>
      <c r="ARP48" s="2839"/>
      <c r="ARQ48" s="2839"/>
      <c r="ARR48" s="2839"/>
      <c r="ARS48" s="2839"/>
      <c r="ART48" s="2839"/>
      <c r="ARU48" s="2839"/>
      <c r="ARV48" s="2839"/>
      <c r="ARW48" s="2839"/>
      <c r="ARX48" s="2839"/>
      <c r="ARY48" s="2839"/>
      <c r="ARZ48" s="2839"/>
      <c r="ASA48" s="2839"/>
      <c r="ASB48" s="2839"/>
      <c r="ASC48" s="2839"/>
      <c r="ASD48" s="2839"/>
      <c r="ASE48" s="2839"/>
      <c r="ASF48" s="2839"/>
      <c r="ASG48" s="2839"/>
      <c r="ASH48" s="2839"/>
      <c r="ASI48" s="2839"/>
      <c r="ASJ48" s="2839"/>
      <c r="ASK48" s="2839"/>
      <c r="ASL48" s="2839"/>
      <c r="ASM48" s="2839"/>
      <c r="ASN48" s="2839"/>
      <c r="ASO48" s="2839"/>
      <c r="ASP48" s="2839"/>
      <c r="ASQ48" s="2839"/>
      <c r="ASR48" s="2839"/>
      <c r="ASS48" s="2839"/>
      <c r="AST48" s="2839"/>
      <c r="ASU48" s="2839"/>
      <c r="ASV48" s="2839"/>
      <c r="ASW48" s="2839"/>
      <c r="ASX48" s="2839"/>
      <c r="ASY48" s="2839"/>
      <c r="ASZ48" s="2839"/>
      <c r="ATA48" s="2839"/>
      <c r="ATB48" s="2839"/>
      <c r="ATC48" s="2839"/>
      <c r="ATD48" s="2839"/>
      <c r="ATE48" s="2839"/>
      <c r="ATF48" s="2839"/>
      <c r="ATG48" s="2839"/>
      <c r="ATH48" s="2839"/>
      <c r="ATI48" s="2839"/>
      <c r="ATJ48" s="2839"/>
      <c r="ATK48" s="2839"/>
      <c r="ATL48" s="2839"/>
      <c r="ATM48" s="2839"/>
      <c r="ATN48" s="2839"/>
      <c r="ATO48" s="2839"/>
      <c r="ATP48" s="2839"/>
      <c r="ATQ48" s="2839"/>
      <c r="ATR48" s="2839"/>
      <c r="ATS48" s="2839"/>
      <c r="ATT48" s="2839"/>
      <c r="ATU48" s="2839"/>
      <c r="ATV48" s="2839"/>
      <c r="ATW48" s="2839"/>
      <c r="ATX48" s="2839"/>
      <c r="ATY48" s="2839"/>
      <c r="ATZ48" s="2839"/>
      <c r="AUA48" s="2839"/>
      <c r="AUB48" s="2839"/>
      <c r="AUC48" s="2839"/>
      <c r="AUD48" s="2839"/>
      <c r="AUE48" s="2839"/>
      <c r="AUF48" s="2839"/>
      <c r="AUG48" s="2839"/>
      <c r="AUH48" s="2839"/>
      <c r="AUI48" s="2839"/>
      <c r="AUJ48" s="2839"/>
      <c r="AUK48" s="2839"/>
      <c r="AUL48" s="2839"/>
      <c r="AUM48" s="2839"/>
      <c r="AUN48" s="2839"/>
      <c r="AUO48" s="2839"/>
      <c r="AUP48" s="2839"/>
      <c r="AUQ48" s="2839"/>
      <c r="AUR48" s="2839"/>
      <c r="AUS48" s="2839"/>
      <c r="AUT48" s="2839"/>
      <c r="AUU48" s="2839"/>
      <c r="AUV48" s="2839"/>
      <c r="AUW48" s="2839"/>
      <c r="AUX48" s="2839"/>
      <c r="AUY48" s="2839"/>
      <c r="AUZ48" s="2839"/>
      <c r="AVA48" s="2839"/>
      <c r="AVB48" s="2839"/>
      <c r="AVC48" s="2839"/>
      <c r="AVD48" s="2839"/>
      <c r="AVE48" s="2839"/>
      <c r="AVF48" s="2839"/>
      <c r="AVG48" s="2839"/>
      <c r="AVH48" s="2839"/>
      <c r="AVI48" s="2839"/>
      <c r="AVJ48" s="2839"/>
      <c r="AVK48" s="2839"/>
      <c r="AVL48" s="2839"/>
      <c r="AVM48" s="2839"/>
      <c r="AVN48" s="2839"/>
      <c r="AVO48" s="2839"/>
      <c r="AVP48" s="2839"/>
      <c r="AVQ48" s="2839"/>
      <c r="AVR48" s="2839"/>
      <c r="AVS48" s="2839"/>
      <c r="AVT48" s="2839"/>
      <c r="AVU48" s="2839"/>
      <c r="AVV48" s="2839"/>
      <c r="AVW48" s="2839"/>
      <c r="AVX48" s="2839"/>
      <c r="AVY48" s="2839"/>
      <c r="AVZ48" s="2839"/>
      <c r="AWA48" s="2839"/>
      <c r="AWB48" s="2839"/>
      <c r="AWC48" s="2839"/>
      <c r="AWD48" s="2839"/>
      <c r="AWE48" s="2839"/>
      <c r="AWF48" s="2839"/>
      <c r="AWG48" s="2839"/>
      <c r="AWH48" s="2839"/>
      <c r="AWI48" s="2839"/>
      <c r="AWJ48" s="2839"/>
      <c r="AWK48" s="2839"/>
      <c r="AWL48" s="2839"/>
      <c r="AWM48" s="2839"/>
      <c r="AWN48" s="2839"/>
      <c r="AWO48" s="2839"/>
      <c r="AWP48" s="2839"/>
      <c r="AWQ48" s="2839"/>
      <c r="AWR48" s="2839"/>
      <c r="AWS48" s="2839"/>
      <c r="AWT48" s="2839"/>
      <c r="AWU48" s="2839"/>
      <c r="AWV48" s="2839"/>
      <c r="AWW48" s="2839"/>
      <c r="AWX48" s="2839"/>
      <c r="AWY48" s="2839"/>
      <c r="AWZ48" s="2839"/>
      <c r="AXA48" s="2839"/>
      <c r="AXB48" s="2839"/>
      <c r="AXC48" s="2839"/>
      <c r="AXD48" s="2839"/>
      <c r="AXE48" s="2839"/>
      <c r="AXF48" s="2839"/>
      <c r="AXG48" s="2839"/>
      <c r="AXH48" s="2839"/>
      <c r="AXI48" s="2839"/>
      <c r="AXJ48" s="2839"/>
      <c r="AXK48" s="2839"/>
      <c r="AXL48" s="2839"/>
      <c r="AXM48" s="2839"/>
      <c r="AXN48" s="2839"/>
      <c r="AXO48" s="2839"/>
      <c r="AXP48" s="2839"/>
      <c r="AXQ48" s="2839"/>
      <c r="AXR48" s="2839"/>
      <c r="AXS48" s="2839"/>
      <c r="AXT48" s="2839"/>
      <c r="AXU48" s="2839"/>
      <c r="AXV48" s="2839"/>
      <c r="AXW48" s="2839"/>
      <c r="AXX48" s="2839"/>
      <c r="AXY48" s="2839"/>
      <c r="AXZ48" s="2839"/>
      <c r="AYA48" s="2839"/>
      <c r="AYB48" s="2839"/>
      <c r="AYC48" s="2839"/>
      <c r="AYD48" s="2839"/>
      <c r="AYE48" s="2839"/>
      <c r="AYF48" s="2839"/>
      <c r="AYG48" s="2839"/>
      <c r="AYH48" s="2839"/>
      <c r="AYI48" s="2839"/>
      <c r="AYJ48" s="2839"/>
      <c r="AYK48" s="2839"/>
      <c r="AYL48" s="2839"/>
      <c r="AYM48" s="2839"/>
      <c r="AYN48" s="2839"/>
      <c r="AYO48" s="2839"/>
      <c r="AYP48" s="2839"/>
      <c r="AYQ48" s="2839"/>
      <c r="AYR48" s="2839"/>
      <c r="AYS48" s="2839"/>
      <c r="AYT48" s="2839"/>
      <c r="AYU48" s="2839"/>
      <c r="AYV48" s="2839"/>
      <c r="AYW48" s="2839"/>
      <c r="AYX48" s="2839"/>
      <c r="AYY48" s="2839"/>
      <c r="AYZ48" s="2839"/>
      <c r="AZA48" s="2839"/>
      <c r="AZB48" s="2839"/>
      <c r="AZC48" s="2839"/>
      <c r="AZD48" s="2839"/>
      <c r="AZE48" s="2839"/>
      <c r="AZF48" s="2839"/>
      <c r="AZG48" s="2839"/>
      <c r="AZH48" s="2839"/>
      <c r="AZI48" s="2839"/>
      <c r="AZJ48" s="2839"/>
      <c r="AZK48" s="2839"/>
      <c r="AZL48" s="2839"/>
      <c r="AZM48" s="2839"/>
      <c r="AZN48" s="2839"/>
      <c r="AZO48" s="2839"/>
      <c r="AZP48" s="2839"/>
      <c r="AZQ48" s="2839"/>
      <c r="AZR48" s="2839"/>
      <c r="AZS48" s="2839"/>
      <c r="AZT48" s="2839"/>
      <c r="AZU48" s="2839"/>
      <c r="AZV48" s="2839"/>
      <c r="AZW48" s="2839"/>
      <c r="AZX48" s="2839"/>
      <c r="AZY48" s="2839"/>
      <c r="AZZ48" s="2839"/>
      <c r="BAA48" s="2839"/>
      <c r="BAB48" s="2839"/>
      <c r="BAC48" s="2839"/>
      <c r="BAD48" s="2839"/>
      <c r="BAE48" s="2839"/>
      <c r="BAF48" s="2839"/>
      <c r="BAG48" s="2839"/>
      <c r="BAH48" s="2839"/>
      <c r="BAI48" s="2839"/>
      <c r="BAJ48" s="2839"/>
      <c r="BAK48" s="2839"/>
      <c r="BAL48" s="2839"/>
      <c r="BAM48" s="2839"/>
      <c r="BAN48" s="2839"/>
      <c r="BAO48" s="2839"/>
      <c r="BAP48" s="2839"/>
      <c r="BAQ48" s="2839"/>
      <c r="BAR48" s="2839"/>
      <c r="BAS48" s="2839"/>
      <c r="BAT48" s="2839"/>
      <c r="BAU48" s="2839"/>
      <c r="BAV48" s="2839"/>
      <c r="BAW48" s="2839"/>
      <c r="BAX48" s="2839"/>
      <c r="BAY48" s="2839"/>
      <c r="BAZ48" s="2839"/>
      <c r="BBA48" s="2839"/>
      <c r="BBB48" s="2839"/>
      <c r="BBC48" s="2839"/>
      <c r="BBD48" s="2839"/>
      <c r="BBE48" s="2839"/>
      <c r="BBF48" s="2839"/>
      <c r="BBG48" s="2839"/>
      <c r="BBH48" s="2839"/>
      <c r="BBI48" s="2839"/>
      <c r="BBJ48" s="2839"/>
      <c r="BBK48" s="2839"/>
      <c r="BBL48" s="2839"/>
      <c r="BBM48" s="2839"/>
      <c r="BBN48" s="2839"/>
      <c r="BBO48" s="2839"/>
      <c r="BBP48" s="2839"/>
      <c r="BBQ48" s="2839"/>
      <c r="BBR48" s="2839"/>
      <c r="BBS48" s="2839"/>
      <c r="BBT48" s="2839"/>
      <c r="BBU48" s="2839"/>
      <c r="BBV48" s="2839"/>
      <c r="BBW48" s="2839"/>
      <c r="BBX48" s="2839"/>
      <c r="BBY48" s="2839"/>
      <c r="BBZ48" s="2839"/>
      <c r="BCA48" s="2839"/>
      <c r="BCB48" s="2839"/>
      <c r="BCC48" s="2839"/>
      <c r="BCD48" s="2839"/>
      <c r="BCE48" s="2839"/>
      <c r="BCF48" s="2839"/>
      <c r="BCG48" s="2839"/>
      <c r="BCH48" s="2839"/>
      <c r="BCI48" s="2839"/>
      <c r="BCJ48" s="2839"/>
      <c r="BCK48" s="2839"/>
      <c r="BCL48" s="2839"/>
      <c r="BCM48" s="2839"/>
      <c r="BCN48" s="2839"/>
      <c r="BCO48" s="2839"/>
      <c r="BCP48" s="2839"/>
      <c r="BCQ48" s="2839"/>
      <c r="BCR48" s="2839"/>
      <c r="BCS48" s="2839"/>
      <c r="BCT48" s="2839"/>
      <c r="BCU48" s="2839"/>
      <c r="BCV48" s="2839"/>
      <c r="BCW48" s="2839"/>
      <c r="BCX48" s="2839"/>
      <c r="BCY48" s="2839"/>
      <c r="BCZ48" s="2839"/>
      <c r="BDA48" s="2839"/>
      <c r="BDB48" s="2839"/>
      <c r="BDC48" s="2839"/>
      <c r="BDD48" s="2839"/>
      <c r="BDE48" s="2839"/>
      <c r="BDF48" s="2839"/>
      <c r="BDG48" s="2839"/>
      <c r="BDH48" s="2839"/>
      <c r="BDI48" s="2839"/>
      <c r="BDJ48" s="2839"/>
      <c r="BDK48" s="2839"/>
      <c r="BDL48" s="2839"/>
      <c r="BDM48" s="2839"/>
      <c r="BDN48" s="2839"/>
      <c r="BDO48" s="2839"/>
      <c r="BDP48" s="2839"/>
      <c r="BDQ48" s="2839"/>
      <c r="BDR48" s="2839"/>
      <c r="BDS48" s="2839"/>
      <c r="BDT48" s="2839"/>
      <c r="BDU48" s="2839"/>
      <c r="BDV48" s="2839"/>
      <c r="BDW48" s="2839"/>
      <c r="BDX48" s="2839"/>
      <c r="BDY48" s="2839"/>
      <c r="BDZ48" s="2839"/>
      <c r="BEA48" s="2839"/>
      <c r="BEB48" s="2839"/>
      <c r="BEC48" s="2839"/>
      <c r="BED48" s="2839"/>
      <c r="BEE48" s="2839"/>
      <c r="BEF48" s="2839"/>
      <c r="BEG48" s="2839"/>
      <c r="BEH48" s="2839"/>
      <c r="BEI48" s="2839"/>
      <c r="BEJ48" s="2839"/>
      <c r="BEK48" s="2839"/>
      <c r="BEL48" s="2839"/>
      <c r="BEM48" s="2839"/>
      <c r="BEN48" s="2839"/>
      <c r="BEO48" s="2839"/>
      <c r="BEP48" s="2839"/>
      <c r="BEQ48" s="2839"/>
      <c r="BER48" s="2839"/>
      <c r="BES48" s="2839"/>
      <c r="BET48" s="2839"/>
      <c r="BEU48" s="2839"/>
      <c r="BEV48" s="2839"/>
      <c r="BEW48" s="2839"/>
      <c r="BEX48" s="2839"/>
      <c r="BEY48" s="2839"/>
      <c r="BEZ48" s="2839"/>
      <c r="BFA48" s="2839"/>
      <c r="BFB48" s="2839"/>
      <c r="BFC48" s="2839"/>
      <c r="BFD48" s="2839"/>
      <c r="BFE48" s="2839"/>
      <c r="BFF48" s="2839"/>
      <c r="BFG48" s="2839"/>
      <c r="BFH48" s="2839"/>
      <c r="BFI48" s="2839"/>
      <c r="BFJ48" s="2839"/>
      <c r="BFK48" s="2839"/>
      <c r="BFL48" s="2839"/>
      <c r="BFM48" s="2839"/>
      <c r="BFN48" s="2839"/>
      <c r="BFO48" s="2839"/>
      <c r="BFP48" s="2839"/>
      <c r="BFQ48" s="2839"/>
      <c r="BFR48" s="2839"/>
      <c r="BFS48" s="2839"/>
      <c r="BFT48" s="2839"/>
      <c r="BFU48" s="2839"/>
      <c r="BFV48" s="2839"/>
      <c r="BFW48" s="2839"/>
      <c r="BFX48" s="2839"/>
      <c r="BFY48" s="2839"/>
      <c r="BFZ48" s="2839"/>
      <c r="BGA48" s="2839"/>
      <c r="BGB48" s="2839"/>
      <c r="BGC48" s="2839"/>
      <c r="BGD48" s="2839"/>
      <c r="BGE48" s="2839"/>
      <c r="BGF48" s="2839"/>
      <c r="BGG48" s="2839"/>
      <c r="BGH48" s="2839"/>
      <c r="BGI48" s="2839"/>
      <c r="BGJ48" s="2839"/>
      <c r="BGK48" s="2839"/>
      <c r="BGL48" s="2839"/>
      <c r="BGM48" s="2839"/>
      <c r="BGN48" s="2839"/>
      <c r="BGO48" s="2839"/>
      <c r="BGP48" s="2839"/>
      <c r="BGQ48" s="2839"/>
      <c r="BGR48" s="2839"/>
      <c r="BGS48" s="2839"/>
      <c r="BGT48" s="2839"/>
      <c r="BGU48" s="2839"/>
      <c r="BGV48" s="2839"/>
      <c r="BGW48" s="2839"/>
      <c r="BGX48" s="2839"/>
      <c r="BGY48" s="2839"/>
      <c r="BGZ48" s="2839"/>
      <c r="BHA48" s="2839"/>
      <c r="BHB48" s="2839"/>
      <c r="BHC48" s="2839"/>
      <c r="BHD48" s="2839"/>
      <c r="BHE48" s="2839"/>
      <c r="BHF48" s="2839"/>
      <c r="BHG48" s="2839"/>
      <c r="BHH48" s="2839"/>
      <c r="BHI48" s="2839"/>
      <c r="BHJ48" s="2839"/>
      <c r="BHK48" s="2839"/>
      <c r="BHL48" s="2839"/>
      <c r="BHM48" s="2839"/>
      <c r="BHN48" s="2839"/>
      <c r="BHO48" s="2839"/>
      <c r="BHP48" s="2839"/>
      <c r="BHQ48" s="2839"/>
      <c r="BHR48" s="2839"/>
      <c r="BHS48" s="2839"/>
      <c r="BHT48" s="2839"/>
      <c r="BHU48" s="2839"/>
      <c r="BHV48" s="2839"/>
      <c r="BHW48" s="2839"/>
      <c r="BHX48" s="2839"/>
      <c r="BHY48" s="2839"/>
      <c r="BHZ48" s="2839"/>
      <c r="BIA48" s="2839"/>
      <c r="BIB48" s="2839"/>
      <c r="BIC48" s="2839"/>
      <c r="BID48" s="2839"/>
      <c r="BIE48" s="2839"/>
      <c r="BIF48" s="2839"/>
      <c r="BIG48" s="2839"/>
      <c r="BIH48" s="2839"/>
      <c r="BII48" s="2839"/>
      <c r="BIJ48" s="2839"/>
      <c r="BIK48" s="2839"/>
      <c r="BIL48" s="2839"/>
      <c r="BIM48" s="2839"/>
      <c r="BIN48" s="2839"/>
      <c r="BIO48" s="2839"/>
      <c r="BIP48" s="2839"/>
      <c r="BIQ48" s="2839"/>
      <c r="BIR48" s="2839"/>
      <c r="BIS48" s="2839"/>
      <c r="BIT48" s="2839"/>
      <c r="BIU48" s="2839"/>
      <c r="BIV48" s="2839"/>
      <c r="BIW48" s="2839"/>
      <c r="BIX48" s="2839"/>
      <c r="BIY48" s="2839"/>
      <c r="BIZ48" s="2839"/>
      <c r="BJA48" s="2839"/>
      <c r="BJB48" s="2839"/>
      <c r="BJC48" s="2839"/>
      <c r="BJD48" s="2839"/>
      <c r="BJE48" s="2839"/>
      <c r="BJF48" s="2839"/>
      <c r="BJG48" s="2839"/>
      <c r="BJH48" s="2839"/>
      <c r="BJI48" s="2839"/>
      <c r="BJJ48" s="2839"/>
      <c r="BJK48" s="2839"/>
      <c r="BJL48" s="2839"/>
      <c r="BJM48" s="2839"/>
      <c r="BJN48" s="2839"/>
      <c r="BJO48" s="2839"/>
      <c r="BJP48" s="2839"/>
      <c r="BJQ48" s="2839"/>
      <c r="BJR48" s="2839"/>
      <c r="BJS48" s="2839"/>
      <c r="BJT48" s="2839"/>
      <c r="BJU48" s="2839"/>
      <c r="BJV48" s="2839"/>
      <c r="BJW48" s="2839"/>
      <c r="BJX48" s="2839"/>
      <c r="BJY48" s="2839"/>
      <c r="BJZ48" s="2839"/>
      <c r="BKA48" s="2839"/>
      <c r="BKB48" s="2839"/>
      <c r="BKC48" s="2839"/>
      <c r="BKD48" s="2839"/>
      <c r="BKE48" s="2839"/>
      <c r="BKF48" s="2839"/>
      <c r="BKG48" s="2839"/>
      <c r="BKH48" s="2839"/>
      <c r="BKI48" s="2839"/>
      <c r="BKJ48" s="2839"/>
      <c r="BKK48" s="2839"/>
      <c r="BKL48" s="2839"/>
      <c r="BKM48" s="2839"/>
      <c r="BKN48" s="2839"/>
      <c r="BKO48" s="2839"/>
      <c r="BKP48" s="2839"/>
      <c r="BKQ48" s="2839"/>
      <c r="BKR48" s="2839"/>
      <c r="BKS48" s="2839"/>
      <c r="BKT48" s="2839"/>
      <c r="BKU48" s="2839"/>
      <c r="BKV48" s="2839"/>
      <c r="BKW48" s="2839"/>
      <c r="BKX48" s="2839"/>
      <c r="BKY48" s="2839"/>
      <c r="BKZ48" s="2839"/>
      <c r="BLA48" s="2839"/>
      <c r="BLB48" s="2839"/>
      <c r="BLC48" s="2839"/>
      <c r="BLD48" s="2839"/>
      <c r="BLE48" s="2839"/>
      <c r="BLF48" s="2839"/>
      <c r="BLG48" s="2839"/>
      <c r="BLH48" s="2839"/>
      <c r="BLI48" s="2839"/>
      <c r="BLJ48" s="2839"/>
      <c r="BLK48" s="2839"/>
      <c r="BLL48" s="2839"/>
      <c r="BLM48" s="2839"/>
      <c r="BLN48" s="2839"/>
      <c r="BLO48" s="2839"/>
      <c r="BLP48" s="2839"/>
      <c r="BLQ48" s="2839"/>
      <c r="BLR48" s="2839"/>
      <c r="BLS48" s="2839"/>
      <c r="BLT48" s="2839"/>
      <c r="BLU48" s="2839"/>
      <c r="BLV48" s="2839"/>
      <c r="BLW48" s="2839"/>
      <c r="BLX48" s="2839"/>
      <c r="BLY48" s="2839"/>
      <c r="BLZ48" s="2839"/>
      <c r="BMA48" s="2839"/>
      <c r="BMB48" s="2839"/>
      <c r="BMC48" s="2839"/>
      <c r="BMD48" s="2839"/>
      <c r="BME48" s="2839"/>
      <c r="BMF48" s="2839"/>
      <c r="BMG48" s="2839"/>
      <c r="BMH48" s="2839"/>
      <c r="BMI48" s="2839"/>
      <c r="BMJ48" s="2839"/>
      <c r="BMK48" s="2839"/>
      <c r="BML48" s="2839"/>
      <c r="BMM48" s="2839"/>
      <c r="BMN48" s="2839"/>
      <c r="BMO48" s="2839"/>
      <c r="BMP48" s="2839"/>
      <c r="BMQ48" s="2839"/>
      <c r="BMR48" s="2839"/>
      <c r="BMS48" s="2839"/>
      <c r="BMT48" s="2839"/>
      <c r="BMU48" s="2839"/>
      <c r="BMV48" s="2839"/>
      <c r="BMW48" s="2839"/>
      <c r="BMX48" s="2839"/>
      <c r="BMY48" s="2839"/>
      <c r="BMZ48" s="2839"/>
      <c r="BNA48" s="2839"/>
      <c r="BNB48" s="2839"/>
      <c r="BNC48" s="2839"/>
      <c r="BND48" s="2839"/>
      <c r="BNE48" s="2839"/>
      <c r="BNF48" s="2839"/>
      <c r="BNG48" s="2839"/>
      <c r="BNH48" s="2839"/>
      <c r="BNI48" s="2839"/>
      <c r="BNJ48" s="2839"/>
      <c r="BNK48" s="2839"/>
      <c r="BNL48" s="2839"/>
      <c r="BNM48" s="2839"/>
      <c r="BNN48" s="2839"/>
      <c r="BNO48" s="2839"/>
      <c r="BNP48" s="2839"/>
      <c r="BNQ48" s="2839"/>
      <c r="BNR48" s="2839"/>
      <c r="BNS48" s="2839"/>
      <c r="BNT48" s="2839"/>
      <c r="BNU48" s="2839"/>
      <c r="BNV48" s="2839"/>
      <c r="BNW48" s="2839"/>
      <c r="BNX48" s="2839"/>
      <c r="BNY48" s="2839"/>
      <c r="BNZ48" s="2839"/>
      <c r="BOA48" s="2839"/>
      <c r="BOB48" s="2839"/>
      <c r="BOC48" s="2839"/>
      <c r="BOD48" s="2839"/>
      <c r="BOE48" s="2839"/>
      <c r="BOF48" s="2839"/>
      <c r="BOG48" s="2839"/>
      <c r="BOH48" s="2839"/>
      <c r="BOI48" s="2839"/>
      <c r="BOJ48" s="2839"/>
      <c r="BOK48" s="2839"/>
      <c r="BOL48" s="2839"/>
      <c r="BOM48" s="2839"/>
      <c r="BON48" s="2839"/>
      <c r="BOO48" s="2839"/>
      <c r="BOP48" s="2839"/>
      <c r="BOQ48" s="2839"/>
      <c r="BOR48" s="2839"/>
      <c r="BOS48" s="2839"/>
      <c r="BOT48" s="2839"/>
      <c r="BOU48" s="2839"/>
      <c r="BOV48" s="2839"/>
      <c r="BOW48" s="2839"/>
      <c r="BOX48" s="2839"/>
      <c r="BOY48" s="2839"/>
      <c r="BOZ48" s="2839"/>
      <c r="BPA48" s="2839"/>
      <c r="BPB48" s="2839"/>
      <c r="BPC48" s="2839"/>
      <c r="BPD48" s="2839"/>
      <c r="BPE48" s="2839"/>
      <c r="BPF48" s="2839"/>
      <c r="BPG48" s="2839"/>
      <c r="BPH48" s="2839"/>
      <c r="BPI48" s="2839"/>
      <c r="BPJ48" s="2839"/>
      <c r="BPK48" s="2839"/>
      <c r="BPL48" s="2839"/>
      <c r="BPM48" s="2839"/>
      <c r="BPN48" s="2839"/>
      <c r="BPO48" s="2839"/>
      <c r="BPP48" s="2839"/>
      <c r="BPQ48" s="2839"/>
      <c r="BPR48" s="2839"/>
      <c r="BPS48" s="2839"/>
      <c r="BPT48" s="2839"/>
      <c r="BPU48" s="2839"/>
      <c r="BPV48" s="2839"/>
      <c r="BPW48" s="2839"/>
      <c r="BPX48" s="2839"/>
      <c r="BPY48" s="2839"/>
      <c r="BPZ48" s="2839"/>
      <c r="BQA48" s="2839"/>
      <c r="BQB48" s="2839"/>
      <c r="BQC48" s="2839"/>
      <c r="BQD48" s="2839"/>
      <c r="BQE48" s="2839"/>
      <c r="BQF48" s="2839"/>
      <c r="BQG48" s="2839"/>
      <c r="BQH48" s="2839"/>
      <c r="BQI48" s="2839"/>
      <c r="BQJ48" s="2839"/>
      <c r="BQK48" s="2839"/>
      <c r="BQL48" s="2839"/>
      <c r="BQM48" s="2839"/>
      <c r="BQN48" s="2839"/>
      <c r="BQO48" s="2839"/>
      <c r="BQP48" s="2839"/>
      <c r="BQQ48" s="2839"/>
      <c r="BQR48" s="2839"/>
      <c r="BQS48" s="2839"/>
      <c r="BQT48" s="2839"/>
      <c r="BQU48" s="2839"/>
      <c r="BQV48" s="2839"/>
      <c r="BQW48" s="2839"/>
      <c r="BQX48" s="2839"/>
      <c r="BQY48" s="2839"/>
      <c r="BQZ48" s="2839"/>
      <c r="BRA48" s="2839"/>
      <c r="BRB48" s="2839"/>
      <c r="BRC48" s="2839"/>
      <c r="BRD48" s="2839"/>
      <c r="BRE48" s="2839"/>
      <c r="BRF48" s="2839"/>
      <c r="BRG48" s="2839"/>
      <c r="BRH48" s="2839"/>
      <c r="BRI48" s="2839"/>
      <c r="BRJ48" s="2839"/>
      <c r="BRK48" s="2839"/>
      <c r="BRL48" s="2839"/>
      <c r="BRM48" s="2839"/>
      <c r="BRN48" s="2839"/>
      <c r="BRO48" s="2839"/>
      <c r="BRP48" s="2839"/>
      <c r="BRQ48" s="2839"/>
      <c r="BRR48" s="2839"/>
      <c r="BRS48" s="2839"/>
      <c r="BRT48" s="2839"/>
      <c r="BRU48" s="2839"/>
      <c r="BRV48" s="2839"/>
      <c r="BRW48" s="2839"/>
      <c r="BRX48" s="2839"/>
      <c r="BRY48" s="2839"/>
      <c r="BRZ48" s="2839"/>
      <c r="BSA48" s="2839"/>
      <c r="BSB48" s="2839"/>
      <c r="BSC48" s="2839"/>
      <c r="BSD48" s="2839"/>
      <c r="BSE48" s="2839"/>
      <c r="BSF48" s="2839"/>
      <c r="BSG48" s="2839"/>
      <c r="BSH48" s="2839"/>
      <c r="BSI48" s="2839"/>
      <c r="BSJ48" s="2839"/>
      <c r="BSK48" s="2839"/>
      <c r="BSL48" s="2839"/>
      <c r="BSM48" s="2839"/>
      <c r="BSN48" s="2839"/>
      <c r="BSO48" s="2839"/>
      <c r="BSP48" s="2839"/>
      <c r="BSQ48" s="2839"/>
      <c r="BSR48" s="2839"/>
      <c r="BSS48" s="2839"/>
      <c r="BST48" s="2839"/>
      <c r="BSU48" s="2839"/>
      <c r="BSV48" s="2839"/>
      <c r="BSW48" s="2839"/>
      <c r="BSX48" s="2839"/>
      <c r="BSY48" s="2839"/>
      <c r="BSZ48" s="2839"/>
      <c r="BTA48" s="2839"/>
      <c r="BTB48" s="2839"/>
      <c r="BTC48" s="2839"/>
      <c r="BTD48" s="2839"/>
      <c r="BTE48" s="2839"/>
      <c r="BTF48" s="2839"/>
      <c r="BTG48" s="2839"/>
      <c r="BTH48" s="2839"/>
      <c r="BTI48" s="2839"/>
      <c r="BTJ48" s="2839"/>
      <c r="BTK48" s="2839"/>
      <c r="BTL48" s="2839"/>
      <c r="BTM48" s="2839"/>
      <c r="BTN48" s="2839"/>
      <c r="BTO48" s="2839"/>
      <c r="BTP48" s="2839"/>
      <c r="BTQ48" s="2839"/>
      <c r="BTR48" s="2839"/>
      <c r="BTS48" s="2839"/>
      <c r="BTT48" s="2839"/>
      <c r="BTU48" s="2839"/>
      <c r="BTV48" s="2839"/>
      <c r="BTW48" s="2839"/>
      <c r="BTX48" s="2839"/>
      <c r="BTY48" s="2839"/>
      <c r="BTZ48" s="2839"/>
      <c r="BUA48" s="2839"/>
      <c r="BUB48" s="2839"/>
      <c r="BUC48" s="2839"/>
      <c r="BUD48" s="2839"/>
      <c r="BUE48" s="2839"/>
      <c r="BUF48" s="2839"/>
      <c r="BUG48" s="2839"/>
      <c r="BUH48" s="2839"/>
      <c r="BUI48" s="2839"/>
      <c r="BUJ48" s="2839"/>
      <c r="BUK48" s="2839"/>
      <c r="BUL48" s="2839"/>
      <c r="BUM48" s="2839"/>
      <c r="BUN48" s="2839"/>
      <c r="BUO48" s="2839"/>
      <c r="BUP48" s="2839"/>
      <c r="BUQ48" s="2839"/>
      <c r="BUR48" s="2839"/>
      <c r="BUS48" s="2839"/>
      <c r="BUT48" s="2839"/>
      <c r="BUU48" s="2839"/>
      <c r="BUV48" s="2839"/>
      <c r="BUW48" s="2839"/>
      <c r="BUX48" s="2839"/>
      <c r="BUY48" s="2839"/>
      <c r="BUZ48" s="2839"/>
      <c r="BVA48" s="2839"/>
      <c r="BVB48" s="2839"/>
      <c r="BVC48" s="2839"/>
      <c r="BVD48" s="2839"/>
      <c r="BVE48" s="2839"/>
      <c r="BVF48" s="2839"/>
      <c r="BVG48" s="2839"/>
      <c r="BVH48" s="2839"/>
      <c r="BVI48" s="2839"/>
      <c r="BVJ48" s="2839"/>
      <c r="BVK48" s="2839"/>
      <c r="BVL48" s="2839"/>
      <c r="BVM48" s="2839"/>
      <c r="BVN48" s="2839"/>
      <c r="BVO48" s="2839"/>
      <c r="BVP48" s="2839"/>
      <c r="BVQ48" s="2839"/>
      <c r="BVR48" s="2839"/>
      <c r="BVS48" s="2839"/>
      <c r="BVT48" s="2839"/>
      <c r="BVU48" s="2839"/>
      <c r="BVV48" s="2839"/>
      <c r="BVW48" s="2839"/>
      <c r="BVX48" s="2839"/>
      <c r="BVY48" s="2839"/>
      <c r="BVZ48" s="2839"/>
      <c r="BWA48" s="2839"/>
      <c r="BWB48" s="2839"/>
      <c r="BWC48" s="2839"/>
      <c r="BWD48" s="2839"/>
      <c r="BWE48" s="2839"/>
      <c r="BWF48" s="2839"/>
      <c r="BWG48" s="2839"/>
      <c r="BWH48" s="2839"/>
      <c r="BWI48" s="2839"/>
      <c r="BWJ48" s="2839"/>
      <c r="BWK48" s="2839"/>
      <c r="BWL48" s="2839"/>
      <c r="BWM48" s="2839"/>
      <c r="BWN48" s="2839"/>
      <c r="BWO48" s="2839"/>
      <c r="BWP48" s="2839"/>
      <c r="BWQ48" s="2839"/>
      <c r="BWR48" s="2839"/>
      <c r="BWS48" s="2839"/>
      <c r="BWT48" s="2839"/>
      <c r="BWU48" s="2839"/>
      <c r="BWV48" s="2839"/>
      <c r="BWW48" s="2839"/>
      <c r="BWX48" s="2839"/>
      <c r="BWY48" s="2839"/>
      <c r="BWZ48" s="2839"/>
      <c r="BXA48" s="2839"/>
      <c r="BXB48" s="2839"/>
      <c r="BXC48" s="2839"/>
      <c r="BXD48" s="2839"/>
      <c r="BXE48" s="2839"/>
      <c r="BXF48" s="2839"/>
      <c r="BXG48" s="2839"/>
      <c r="BXH48" s="2839"/>
      <c r="BXI48" s="2839"/>
      <c r="BXJ48" s="2839"/>
      <c r="BXK48" s="2839"/>
      <c r="BXL48" s="2839"/>
      <c r="BXM48" s="2839"/>
      <c r="BXN48" s="2839"/>
      <c r="BXO48" s="2839"/>
      <c r="BXP48" s="2839"/>
      <c r="BXQ48" s="2839"/>
      <c r="BXR48" s="2839"/>
      <c r="BXS48" s="2839"/>
      <c r="BXT48" s="2839"/>
      <c r="BXU48" s="2839"/>
      <c r="BXV48" s="2839"/>
      <c r="BXW48" s="2839"/>
      <c r="BXX48" s="2839"/>
      <c r="BXY48" s="2839"/>
      <c r="BXZ48" s="2839"/>
      <c r="BYA48" s="2839"/>
      <c r="BYB48" s="2839"/>
      <c r="BYC48" s="2839"/>
      <c r="BYD48" s="2839"/>
      <c r="BYE48" s="2839"/>
      <c r="BYF48" s="2839"/>
      <c r="BYG48" s="2839"/>
      <c r="BYH48" s="2839"/>
      <c r="BYI48" s="2839"/>
      <c r="BYJ48" s="2839"/>
      <c r="BYK48" s="2839"/>
      <c r="BYL48" s="2839"/>
      <c r="BYM48" s="2839"/>
      <c r="BYN48" s="2839"/>
      <c r="BYO48" s="2839"/>
      <c r="BYP48" s="2839"/>
      <c r="BYQ48" s="2839"/>
      <c r="BYR48" s="2839"/>
      <c r="BYS48" s="2839"/>
      <c r="BYT48" s="2839"/>
      <c r="BYU48" s="2839"/>
      <c r="BYV48" s="2839"/>
      <c r="BYW48" s="2839"/>
      <c r="BYX48" s="2839"/>
      <c r="BYY48" s="2839"/>
      <c r="BYZ48" s="2839"/>
      <c r="BZA48" s="2839"/>
      <c r="BZB48" s="2839"/>
      <c r="BZC48" s="2839"/>
      <c r="BZD48" s="2839"/>
      <c r="BZE48" s="2839"/>
      <c r="BZF48" s="2839"/>
      <c r="BZG48" s="2839"/>
      <c r="BZH48" s="2839"/>
      <c r="BZI48" s="2839"/>
      <c r="BZJ48" s="2839"/>
      <c r="BZK48" s="2839"/>
      <c r="BZL48" s="2839"/>
      <c r="BZM48" s="2839"/>
      <c r="BZN48" s="2839"/>
      <c r="BZO48" s="2839"/>
      <c r="BZP48" s="2839"/>
      <c r="BZQ48" s="2839"/>
      <c r="BZR48" s="2839"/>
      <c r="BZS48" s="2839"/>
      <c r="BZT48" s="2839"/>
      <c r="BZU48" s="2839"/>
      <c r="BZV48" s="2839"/>
      <c r="BZW48" s="2839"/>
      <c r="BZX48" s="2839"/>
      <c r="BZY48" s="2839"/>
      <c r="BZZ48" s="2839"/>
      <c r="CAA48" s="2839"/>
      <c r="CAB48" s="2839"/>
      <c r="CAC48" s="2839"/>
      <c r="CAD48" s="2839"/>
      <c r="CAE48" s="2839"/>
      <c r="CAF48" s="2839"/>
      <c r="CAG48" s="2839"/>
      <c r="CAH48" s="2839"/>
      <c r="CAI48" s="2839"/>
      <c r="CAJ48" s="2839"/>
      <c r="CAK48" s="2839"/>
      <c r="CAL48" s="2839"/>
      <c r="CAM48" s="2839"/>
      <c r="CAN48" s="2839"/>
      <c r="CAO48" s="2839"/>
      <c r="CAP48" s="2839"/>
      <c r="CAQ48" s="2839"/>
      <c r="CAR48" s="2839"/>
      <c r="CAS48" s="2839"/>
      <c r="CAT48" s="2839"/>
      <c r="CAU48" s="2839"/>
      <c r="CAV48" s="2839"/>
      <c r="CAW48" s="2839"/>
      <c r="CAX48" s="2839"/>
      <c r="CAY48" s="2839"/>
      <c r="CAZ48" s="2839"/>
      <c r="CBA48" s="2839"/>
      <c r="CBB48" s="2839"/>
      <c r="CBC48" s="2839"/>
      <c r="CBD48" s="2839"/>
      <c r="CBE48" s="2839"/>
      <c r="CBF48" s="2839"/>
      <c r="CBG48" s="2839"/>
      <c r="CBH48" s="2839"/>
      <c r="CBI48" s="2839"/>
      <c r="CBJ48" s="2839"/>
      <c r="CBK48" s="2839"/>
      <c r="CBL48" s="2839"/>
      <c r="CBM48" s="2839"/>
      <c r="CBN48" s="2839"/>
      <c r="CBO48" s="2839"/>
      <c r="CBP48" s="2839"/>
      <c r="CBQ48" s="2839"/>
      <c r="CBR48" s="2839"/>
      <c r="CBS48" s="2839"/>
      <c r="CBT48" s="2839"/>
      <c r="CBU48" s="2839"/>
      <c r="CBV48" s="2839"/>
      <c r="CBW48" s="2839"/>
      <c r="CBX48" s="2839"/>
      <c r="CBY48" s="2839"/>
      <c r="CBZ48" s="2839"/>
      <c r="CCA48" s="2839"/>
      <c r="CCB48" s="2839"/>
      <c r="CCC48" s="2839"/>
      <c r="CCD48" s="2839"/>
      <c r="CCE48" s="2839"/>
      <c r="CCF48" s="2839"/>
      <c r="CCG48" s="2839"/>
      <c r="CCH48" s="2839"/>
      <c r="CCI48" s="2839"/>
      <c r="CCJ48" s="2839"/>
      <c r="CCK48" s="2839"/>
      <c r="CCL48" s="2839"/>
      <c r="CCM48" s="2839"/>
      <c r="CCN48" s="2839"/>
      <c r="CCO48" s="2839"/>
      <c r="CCP48" s="2839"/>
      <c r="CCQ48" s="2839"/>
      <c r="CCR48" s="2839"/>
      <c r="CCS48" s="2839"/>
      <c r="CCT48" s="2839"/>
      <c r="CCU48" s="2839"/>
      <c r="CCV48" s="2839"/>
      <c r="CCW48" s="2839"/>
      <c r="CCX48" s="2839"/>
      <c r="CCY48" s="2839"/>
      <c r="CCZ48" s="2839"/>
      <c r="CDA48" s="2839"/>
      <c r="CDB48" s="2839"/>
      <c r="CDC48" s="2839"/>
      <c r="CDD48" s="2839"/>
      <c r="CDE48" s="2839"/>
      <c r="CDF48" s="2839"/>
      <c r="CDG48" s="2839"/>
      <c r="CDH48" s="2839"/>
      <c r="CDI48" s="2839"/>
      <c r="CDJ48" s="2839"/>
      <c r="CDK48" s="2839"/>
      <c r="CDL48" s="2839"/>
      <c r="CDM48" s="2839"/>
      <c r="CDN48" s="2839"/>
      <c r="CDO48" s="2839"/>
      <c r="CDP48" s="2839"/>
      <c r="CDQ48" s="2839"/>
      <c r="CDR48" s="2839"/>
      <c r="CDS48" s="2839"/>
      <c r="CDT48" s="2839"/>
      <c r="CDU48" s="2839"/>
      <c r="CDV48" s="2839"/>
      <c r="CDW48" s="2839"/>
      <c r="CDX48" s="2839"/>
      <c r="CDY48" s="2839"/>
      <c r="CDZ48" s="2839"/>
      <c r="CEA48" s="2839"/>
      <c r="CEB48" s="2839"/>
      <c r="CEC48" s="2839"/>
      <c r="CED48" s="2839"/>
      <c r="CEE48" s="2839"/>
      <c r="CEF48" s="2839"/>
      <c r="CEG48" s="2839"/>
      <c r="CEH48" s="2839"/>
      <c r="CEI48" s="2839"/>
      <c r="CEJ48" s="2839"/>
      <c r="CEK48" s="2839"/>
      <c r="CEL48" s="2839"/>
      <c r="CEM48" s="2839"/>
      <c r="CEN48" s="2839"/>
      <c r="CEO48" s="2839"/>
      <c r="CEP48" s="2839"/>
      <c r="CEQ48" s="2839"/>
      <c r="CER48" s="2839"/>
      <c r="CES48" s="2839"/>
      <c r="CET48" s="2839"/>
      <c r="CEU48" s="2839"/>
      <c r="CEV48" s="2839"/>
      <c r="CEW48" s="2839"/>
      <c r="CEX48" s="2839"/>
      <c r="CEY48" s="2839"/>
      <c r="CEZ48" s="2839"/>
      <c r="CFA48" s="2839"/>
      <c r="CFB48" s="2839"/>
      <c r="CFC48" s="2839"/>
      <c r="CFD48" s="2839"/>
      <c r="CFE48" s="2839"/>
      <c r="CFF48" s="2839"/>
      <c r="CFG48" s="2839"/>
      <c r="CFH48" s="2839"/>
      <c r="CFI48" s="2839"/>
      <c r="CFJ48" s="2839"/>
      <c r="CFK48" s="2839"/>
      <c r="CFL48" s="2839"/>
      <c r="CFM48" s="2839"/>
      <c r="CFN48" s="2839"/>
      <c r="CFO48" s="2839"/>
      <c r="CFP48" s="2839"/>
      <c r="CFQ48" s="2839"/>
      <c r="CFR48" s="2839"/>
      <c r="CFS48" s="2839"/>
      <c r="CFT48" s="2839"/>
      <c r="CFU48" s="2839"/>
      <c r="CFV48" s="2839"/>
      <c r="CFW48" s="2839"/>
      <c r="CFX48" s="2839"/>
      <c r="CFY48" s="2839"/>
      <c r="CFZ48" s="2839"/>
      <c r="CGA48" s="2839"/>
      <c r="CGB48" s="2839"/>
      <c r="CGC48" s="2839"/>
      <c r="CGD48" s="2839"/>
      <c r="CGE48" s="2839"/>
      <c r="CGF48" s="2839"/>
      <c r="CGG48" s="2839"/>
      <c r="CGH48" s="2839"/>
      <c r="CGI48" s="2839"/>
      <c r="CGJ48" s="2839"/>
      <c r="CGK48" s="2839"/>
      <c r="CGL48" s="2839"/>
      <c r="CGM48" s="2839"/>
      <c r="CGN48" s="2839"/>
      <c r="CGO48" s="2839"/>
      <c r="CGP48" s="2839"/>
      <c r="CGQ48" s="2839"/>
      <c r="CGR48" s="2839"/>
      <c r="CGS48" s="2839"/>
      <c r="CGT48" s="2839"/>
      <c r="CGU48" s="2839"/>
      <c r="CGV48" s="2839"/>
      <c r="CGW48" s="2839"/>
      <c r="CGX48" s="2839"/>
      <c r="CGY48" s="2839"/>
      <c r="CGZ48" s="2839"/>
      <c r="CHA48" s="2839"/>
      <c r="CHB48" s="2839"/>
      <c r="CHC48" s="2839"/>
      <c r="CHD48" s="2839"/>
      <c r="CHE48" s="2839"/>
      <c r="CHF48" s="2839"/>
      <c r="CHG48" s="2839"/>
      <c r="CHH48" s="2839"/>
      <c r="CHI48" s="2839"/>
      <c r="CHJ48" s="2839"/>
      <c r="CHK48" s="2839"/>
      <c r="CHL48" s="2839"/>
      <c r="CHM48" s="2839"/>
      <c r="CHN48" s="2839"/>
      <c r="CHO48" s="2839"/>
      <c r="CHP48" s="2839"/>
      <c r="CHQ48" s="2839"/>
      <c r="CHR48" s="2839"/>
      <c r="CHS48" s="2839"/>
      <c r="CHT48" s="2839"/>
      <c r="CHU48" s="2839"/>
      <c r="CHV48" s="2839"/>
      <c r="CHW48" s="2839"/>
      <c r="CHX48" s="2839"/>
      <c r="CHY48" s="2839"/>
      <c r="CHZ48" s="2839"/>
      <c r="CIA48" s="2839"/>
      <c r="CIB48" s="2839"/>
      <c r="CIC48" s="2839"/>
      <c r="CID48" s="2839"/>
      <c r="CIE48" s="2839"/>
      <c r="CIF48" s="2839"/>
      <c r="CIG48" s="2839"/>
      <c r="CIH48" s="2839"/>
      <c r="CII48" s="2839"/>
      <c r="CIJ48" s="2839"/>
      <c r="CIK48" s="2839"/>
      <c r="CIL48" s="2839"/>
      <c r="CIM48" s="2839"/>
      <c r="CIN48" s="2839"/>
      <c r="CIO48" s="2839"/>
      <c r="CIP48" s="2839"/>
      <c r="CIQ48" s="2839"/>
      <c r="CIR48" s="2839"/>
      <c r="CIS48" s="2839"/>
      <c r="CIT48" s="2839"/>
      <c r="CIU48" s="2839"/>
      <c r="CIV48" s="2839"/>
      <c r="CIW48" s="2839"/>
      <c r="CIX48" s="2839"/>
      <c r="CIY48" s="2839"/>
      <c r="CIZ48" s="2839"/>
      <c r="CJA48" s="2839"/>
      <c r="CJB48" s="2839"/>
      <c r="CJC48" s="2839"/>
      <c r="CJD48" s="2839"/>
      <c r="CJE48" s="2839"/>
      <c r="CJF48" s="2839"/>
      <c r="CJG48" s="2839"/>
      <c r="CJH48" s="2839"/>
      <c r="CJI48" s="2839"/>
      <c r="CJJ48" s="2839"/>
      <c r="CJK48" s="2839"/>
      <c r="CJL48" s="2839"/>
      <c r="CJM48" s="2839"/>
      <c r="CJN48" s="2839"/>
      <c r="CJO48" s="2839"/>
      <c r="CJP48" s="2839"/>
      <c r="CJQ48" s="2839"/>
      <c r="CJR48" s="2839"/>
      <c r="CJS48" s="2839"/>
      <c r="CJT48" s="2839"/>
      <c r="CJU48" s="2839"/>
      <c r="CJV48" s="2839"/>
      <c r="CJW48" s="2839"/>
      <c r="CJX48" s="2839"/>
      <c r="CJY48" s="2839"/>
      <c r="CJZ48" s="2839"/>
      <c r="CKA48" s="2839"/>
      <c r="CKB48" s="2839"/>
      <c r="CKC48" s="2839"/>
      <c r="CKD48" s="2839"/>
      <c r="CKE48" s="2839"/>
      <c r="CKF48" s="2839"/>
      <c r="CKG48" s="2839"/>
      <c r="CKH48" s="2839"/>
      <c r="CKI48" s="2839"/>
      <c r="CKJ48" s="2839"/>
      <c r="CKK48" s="2839"/>
      <c r="CKL48" s="2839"/>
      <c r="CKM48" s="2839"/>
      <c r="CKN48" s="2839"/>
      <c r="CKO48" s="2839"/>
      <c r="CKP48" s="2839"/>
      <c r="CKQ48" s="2839"/>
      <c r="CKR48" s="2839"/>
      <c r="CKS48" s="2839"/>
      <c r="CKT48" s="2839"/>
      <c r="CKU48" s="2839"/>
      <c r="CKV48" s="2839"/>
      <c r="CKW48" s="2839"/>
      <c r="CKX48" s="2839"/>
      <c r="CKY48" s="2839"/>
      <c r="CKZ48" s="2839"/>
      <c r="CLA48" s="2839"/>
      <c r="CLB48" s="2839"/>
      <c r="CLC48" s="2839"/>
      <c r="CLD48" s="2839"/>
      <c r="CLE48" s="2839"/>
      <c r="CLF48" s="2839"/>
      <c r="CLG48" s="2839"/>
      <c r="CLH48" s="2839"/>
      <c r="CLI48" s="2839"/>
      <c r="CLJ48" s="2839"/>
      <c r="CLK48" s="2839"/>
      <c r="CLL48" s="2839"/>
      <c r="CLM48" s="2839"/>
      <c r="CLN48" s="2839"/>
      <c r="CLO48" s="2839"/>
      <c r="CLP48" s="2839"/>
      <c r="CLQ48" s="2839"/>
      <c r="CLR48" s="2839"/>
      <c r="CLS48" s="2839"/>
      <c r="CLT48" s="2839"/>
      <c r="CLU48" s="2839"/>
      <c r="CLV48" s="2839"/>
      <c r="CLW48" s="2839"/>
      <c r="CLX48" s="2839"/>
      <c r="CLY48" s="2839"/>
      <c r="CLZ48" s="2839"/>
      <c r="CMA48" s="2839"/>
      <c r="CMB48" s="2839"/>
      <c r="CMC48" s="2839"/>
      <c r="CMD48" s="2839"/>
      <c r="CME48" s="2839"/>
      <c r="CMF48" s="2839"/>
      <c r="CMG48" s="2839"/>
      <c r="CMH48" s="2839"/>
      <c r="CMI48" s="2839"/>
      <c r="CMJ48" s="2839"/>
      <c r="CMK48" s="2839"/>
      <c r="CML48" s="2839"/>
      <c r="CMM48" s="2839"/>
      <c r="CMN48" s="2839"/>
      <c r="CMO48" s="2839"/>
      <c r="CMP48" s="2839"/>
      <c r="CMQ48" s="2839"/>
      <c r="CMR48" s="2839"/>
      <c r="CMS48" s="2839"/>
      <c r="CMT48" s="2839"/>
      <c r="CMU48" s="2839"/>
      <c r="CMV48" s="2839"/>
      <c r="CMW48" s="2839"/>
      <c r="CMX48" s="2839"/>
      <c r="CMY48" s="2839"/>
      <c r="CMZ48" s="2839"/>
      <c r="CNA48" s="2839"/>
      <c r="CNB48" s="2839"/>
      <c r="CNC48" s="2839"/>
      <c r="CND48" s="2839"/>
      <c r="CNE48" s="2839"/>
      <c r="CNF48" s="2839"/>
      <c r="CNG48" s="2839"/>
      <c r="CNH48" s="2839"/>
      <c r="CNI48" s="2839"/>
      <c r="CNJ48" s="2839"/>
      <c r="CNK48" s="2839"/>
      <c r="CNL48" s="2839"/>
      <c r="CNM48" s="2839"/>
      <c r="CNN48" s="2839"/>
      <c r="CNO48" s="2839"/>
      <c r="CNP48" s="2839"/>
      <c r="CNQ48" s="2839"/>
      <c r="CNR48" s="2839"/>
      <c r="CNS48" s="2839"/>
      <c r="CNT48" s="2839"/>
      <c r="CNU48" s="2839"/>
      <c r="CNV48" s="2839"/>
      <c r="CNW48" s="2839"/>
      <c r="CNX48" s="2839"/>
      <c r="CNY48" s="2839"/>
      <c r="CNZ48" s="2839"/>
      <c r="COA48" s="2839"/>
      <c r="COB48" s="2839"/>
      <c r="COC48" s="2839"/>
      <c r="COD48" s="2839"/>
      <c r="COE48" s="2839"/>
      <c r="COF48" s="2839"/>
      <c r="COG48" s="2839"/>
      <c r="COH48" s="2839"/>
      <c r="COI48" s="2839"/>
      <c r="COJ48" s="2839"/>
      <c r="COK48" s="2839"/>
      <c r="COL48" s="2839"/>
      <c r="COM48" s="2839"/>
      <c r="CON48" s="2839"/>
      <c r="COO48" s="2839"/>
      <c r="COP48" s="2839"/>
      <c r="COQ48" s="2839"/>
      <c r="COR48" s="2839"/>
      <c r="COS48" s="2839"/>
      <c r="COT48" s="2839"/>
      <c r="COU48" s="2839"/>
      <c r="COV48" s="2839"/>
      <c r="COW48" s="2839"/>
      <c r="COX48" s="2839"/>
      <c r="COY48" s="2839"/>
      <c r="COZ48" s="2839"/>
      <c r="CPA48" s="2839"/>
      <c r="CPB48" s="2839"/>
      <c r="CPC48" s="2839"/>
      <c r="CPD48" s="2839"/>
      <c r="CPE48" s="2839"/>
      <c r="CPF48" s="2839"/>
      <c r="CPG48" s="2839"/>
      <c r="CPH48" s="2839"/>
      <c r="CPI48" s="2839"/>
      <c r="CPJ48" s="2839"/>
      <c r="CPK48" s="2839"/>
      <c r="CPL48" s="2839"/>
      <c r="CPM48" s="2839"/>
      <c r="CPN48" s="2839"/>
      <c r="CPO48" s="2839"/>
      <c r="CPP48" s="2839"/>
      <c r="CPQ48" s="2839"/>
      <c r="CPR48" s="2839"/>
      <c r="CPS48" s="2839"/>
      <c r="CPT48" s="2839"/>
      <c r="CPU48" s="2839"/>
      <c r="CPV48" s="2839"/>
      <c r="CPW48" s="2839"/>
      <c r="CPX48" s="2839"/>
      <c r="CPY48" s="2839"/>
      <c r="CPZ48" s="2839"/>
      <c r="CQA48" s="2839"/>
      <c r="CQB48" s="2839"/>
      <c r="CQC48" s="2839"/>
      <c r="CQD48" s="2839"/>
      <c r="CQE48" s="2839"/>
      <c r="CQF48" s="2839"/>
      <c r="CQG48" s="2839"/>
      <c r="CQH48" s="2839"/>
      <c r="CQI48" s="2839"/>
      <c r="CQJ48" s="2839"/>
      <c r="CQK48" s="2839"/>
      <c r="CQL48" s="2839"/>
      <c r="CQM48" s="2839"/>
      <c r="CQN48" s="2839"/>
      <c r="CQO48" s="2839"/>
      <c r="CQP48" s="2839"/>
      <c r="CQQ48" s="2839"/>
      <c r="CQR48" s="2839"/>
      <c r="CQS48" s="2839"/>
      <c r="CQT48" s="2839"/>
      <c r="CQU48" s="2839"/>
      <c r="CQV48" s="2839"/>
      <c r="CQW48" s="2839"/>
      <c r="CQX48" s="2839"/>
      <c r="CQY48" s="2839"/>
      <c r="CQZ48" s="2839"/>
      <c r="CRA48" s="2839"/>
      <c r="CRB48" s="2839"/>
      <c r="CRC48" s="2839"/>
      <c r="CRD48" s="2839"/>
      <c r="CRE48" s="2839"/>
      <c r="CRF48" s="2839"/>
      <c r="CRG48" s="2839"/>
      <c r="CRH48" s="2839"/>
      <c r="CRI48" s="2839"/>
      <c r="CRJ48" s="2839"/>
      <c r="CRK48" s="2839"/>
      <c r="CRL48" s="2839"/>
      <c r="CRM48" s="2839"/>
      <c r="CRN48" s="2839"/>
      <c r="CRO48" s="2839"/>
      <c r="CRP48" s="2839"/>
      <c r="CRQ48" s="2839"/>
      <c r="CRR48" s="2839"/>
      <c r="CRS48" s="2839"/>
      <c r="CRT48" s="2839"/>
      <c r="CRU48" s="2839"/>
      <c r="CRV48" s="2839"/>
      <c r="CRW48" s="2839"/>
      <c r="CRX48" s="2839"/>
      <c r="CRY48" s="2839"/>
      <c r="CRZ48" s="2839"/>
      <c r="CSA48" s="2839"/>
      <c r="CSB48" s="2839"/>
      <c r="CSC48" s="2839"/>
      <c r="CSD48" s="2839"/>
      <c r="CSE48" s="2839"/>
      <c r="CSF48" s="2839"/>
      <c r="CSG48" s="2839"/>
      <c r="CSH48" s="2839"/>
      <c r="CSI48" s="2839"/>
      <c r="CSJ48" s="2839"/>
      <c r="CSK48" s="2839"/>
      <c r="CSL48" s="2839"/>
      <c r="CSM48" s="2839"/>
      <c r="CSN48" s="2839"/>
      <c r="CSO48" s="2839"/>
      <c r="CSP48" s="2839"/>
      <c r="CSQ48" s="2839"/>
      <c r="CSR48" s="2839"/>
      <c r="CSS48" s="2839"/>
      <c r="CST48" s="2839"/>
      <c r="CSU48" s="2839"/>
      <c r="CSV48" s="2839"/>
      <c r="CSW48" s="2839"/>
      <c r="CSX48" s="2839"/>
      <c r="CSY48" s="2839"/>
      <c r="CSZ48" s="2839"/>
      <c r="CTA48" s="2839"/>
      <c r="CTB48" s="2839"/>
      <c r="CTC48" s="2839"/>
      <c r="CTD48" s="2839"/>
      <c r="CTE48" s="2839"/>
      <c r="CTF48" s="2839"/>
      <c r="CTG48" s="2839"/>
      <c r="CTH48" s="2839"/>
      <c r="CTI48" s="2839"/>
      <c r="CTJ48" s="2839"/>
      <c r="CTK48" s="2839"/>
      <c r="CTL48" s="2839"/>
      <c r="CTM48" s="2839"/>
      <c r="CTN48" s="2839"/>
      <c r="CTO48" s="2839"/>
      <c r="CTP48" s="2839"/>
      <c r="CTQ48" s="2839"/>
      <c r="CTR48" s="2839"/>
      <c r="CTS48" s="2839"/>
      <c r="CTT48" s="2839"/>
      <c r="CTU48" s="2839"/>
      <c r="CTV48" s="2839"/>
      <c r="CTW48" s="2839"/>
      <c r="CTX48" s="2839"/>
      <c r="CTY48" s="2839"/>
      <c r="CTZ48" s="2839"/>
      <c r="CUA48" s="2839"/>
      <c r="CUB48" s="2839"/>
      <c r="CUC48" s="2839"/>
      <c r="CUD48" s="2839"/>
      <c r="CUE48" s="2839"/>
      <c r="CUF48" s="2839"/>
      <c r="CUG48" s="2839"/>
      <c r="CUH48" s="2839"/>
      <c r="CUI48" s="2839"/>
      <c r="CUJ48" s="2839"/>
      <c r="CUK48" s="2839"/>
      <c r="CUL48" s="2839"/>
      <c r="CUM48" s="2839"/>
      <c r="CUN48" s="2839"/>
      <c r="CUO48" s="2839"/>
      <c r="CUP48" s="2839"/>
      <c r="CUQ48" s="2839"/>
      <c r="CUR48" s="2839"/>
      <c r="CUS48" s="2839"/>
      <c r="CUT48" s="2839"/>
      <c r="CUU48" s="2839"/>
      <c r="CUV48" s="2839"/>
      <c r="CUW48" s="2839"/>
      <c r="CUX48" s="2839"/>
      <c r="CUY48" s="2839"/>
      <c r="CUZ48" s="2839"/>
      <c r="CVA48" s="2839"/>
      <c r="CVB48" s="2839"/>
      <c r="CVC48" s="2839"/>
      <c r="CVD48" s="2839"/>
      <c r="CVE48" s="2839"/>
      <c r="CVF48" s="2839"/>
      <c r="CVG48" s="2839"/>
      <c r="CVH48" s="2839"/>
      <c r="CVI48" s="2839"/>
      <c r="CVJ48" s="2839"/>
      <c r="CVK48" s="2839"/>
      <c r="CVL48" s="2839"/>
      <c r="CVM48" s="2839"/>
      <c r="CVN48" s="2839"/>
      <c r="CVO48" s="2839"/>
      <c r="CVP48" s="2839"/>
      <c r="CVQ48" s="2839"/>
      <c r="CVR48" s="2839"/>
      <c r="CVS48" s="2839"/>
      <c r="CVT48" s="2839"/>
      <c r="CVU48" s="2839"/>
      <c r="CVV48" s="2839"/>
      <c r="CVW48" s="2839"/>
      <c r="CVX48" s="2839"/>
      <c r="CVY48" s="2839"/>
      <c r="CVZ48" s="2839"/>
      <c r="CWA48" s="2839"/>
      <c r="CWB48" s="2839"/>
      <c r="CWC48" s="2839"/>
      <c r="CWD48" s="2839"/>
      <c r="CWE48" s="2839"/>
      <c r="CWF48" s="2839"/>
      <c r="CWG48" s="2839"/>
      <c r="CWH48" s="2839"/>
      <c r="CWI48" s="2839"/>
      <c r="CWJ48" s="2839"/>
      <c r="CWK48" s="2839"/>
      <c r="CWL48" s="2839"/>
      <c r="CWM48" s="2839"/>
      <c r="CWN48" s="2839"/>
      <c r="CWO48" s="2839"/>
      <c r="CWP48" s="2839"/>
      <c r="CWQ48" s="2839"/>
      <c r="CWR48" s="2839"/>
      <c r="CWS48" s="2839"/>
      <c r="CWT48" s="2839"/>
      <c r="CWU48" s="2839"/>
      <c r="CWV48" s="2839"/>
      <c r="CWW48" s="2839"/>
      <c r="CWX48" s="2839"/>
      <c r="CWY48" s="2839"/>
      <c r="CWZ48" s="2839"/>
      <c r="CXA48" s="2839"/>
      <c r="CXB48" s="2839"/>
      <c r="CXC48" s="2839"/>
      <c r="CXD48" s="2839"/>
      <c r="CXE48" s="2839"/>
      <c r="CXF48" s="2839"/>
      <c r="CXG48" s="2839"/>
      <c r="CXH48" s="2839"/>
      <c r="CXI48" s="2839"/>
      <c r="CXJ48" s="2839"/>
      <c r="CXK48" s="2839"/>
      <c r="CXL48" s="2839"/>
      <c r="CXM48" s="2839"/>
      <c r="CXN48" s="2839"/>
      <c r="CXO48" s="2839"/>
      <c r="CXP48" s="2839"/>
      <c r="CXQ48" s="2839"/>
      <c r="CXR48" s="2839"/>
      <c r="CXS48" s="2839"/>
      <c r="CXT48" s="2839"/>
      <c r="CXU48" s="2839"/>
      <c r="CXV48" s="2839"/>
      <c r="CXW48" s="2839"/>
      <c r="CXX48" s="2839"/>
      <c r="CXY48" s="2839"/>
      <c r="CXZ48" s="2839"/>
      <c r="CYA48" s="2839"/>
      <c r="CYB48" s="2839"/>
      <c r="CYC48" s="2839"/>
      <c r="CYD48" s="2839"/>
      <c r="CYE48" s="2839"/>
      <c r="CYF48" s="2839"/>
      <c r="CYG48" s="2839"/>
      <c r="CYH48" s="2839"/>
      <c r="CYI48" s="2839"/>
      <c r="CYJ48" s="2839"/>
      <c r="CYK48" s="2839"/>
      <c r="CYL48" s="2839"/>
      <c r="CYM48" s="2839"/>
      <c r="CYN48" s="2839"/>
      <c r="CYO48" s="2839"/>
      <c r="CYP48" s="2839"/>
      <c r="CYQ48" s="2839"/>
      <c r="CYR48" s="2839"/>
      <c r="CYS48" s="2839"/>
      <c r="CYT48" s="2839"/>
      <c r="CYU48" s="2839"/>
      <c r="CYV48" s="2839"/>
      <c r="CYW48" s="2839"/>
      <c r="CYX48" s="2839"/>
      <c r="CYY48" s="2839"/>
      <c r="CYZ48" s="2839"/>
      <c r="CZA48" s="2839"/>
      <c r="CZB48" s="2839"/>
      <c r="CZC48" s="2839"/>
      <c r="CZD48" s="2839"/>
      <c r="CZE48" s="2839"/>
      <c r="CZF48" s="2839"/>
      <c r="CZG48" s="2839"/>
      <c r="CZH48" s="2839"/>
      <c r="CZI48" s="2839"/>
      <c r="CZJ48" s="2839"/>
      <c r="CZK48" s="2839"/>
      <c r="CZL48" s="2839"/>
      <c r="CZM48" s="2839"/>
      <c r="CZN48" s="2839"/>
      <c r="CZO48" s="2839"/>
      <c r="CZP48" s="2839"/>
      <c r="CZQ48" s="2839"/>
      <c r="CZR48" s="2839"/>
      <c r="CZS48" s="2839"/>
      <c r="CZT48" s="2839"/>
      <c r="CZU48" s="2839"/>
      <c r="CZV48" s="2839"/>
      <c r="CZW48" s="2839"/>
      <c r="CZX48" s="2839"/>
      <c r="CZY48" s="2839"/>
      <c r="CZZ48" s="2839"/>
      <c r="DAA48" s="2839"/>
      <c r="DAB48" s="2839"/>
      <c r="DAC48" s="2839"/>
      <c r="DAD48" s="2839"/>
      <c r="DAE48" s="2839"/>
      <c r="DAF48" s="2839"/>
      <c r="DAG48" s="2839"/>
      <c r="DAH48" s="2839"/>
      <c r="DAI48" s="2839"/>
      <c r="DAJ48" s="2839"/>
      <c r="DAK48" s="2839"/>
      <c r="DAL48" s="2839"/>
      <c r="DAM48" s="2839"/>
      <c r="DAN48" s="2839"/>
      <c r="DAO48" s="2839"/>
      <c r="DAP48" s="2839"/>
      <c r="DAQ48" s="2839"/>
      <c r="DAR48" s="2839"/>
      <c r="DAS48" s="2839"/>
      <c r="DAT48" s="2839"/>
      <c r="DAU48" s="2839"/>
      <c r="DAV48" s="2839"/>
      <c r="DAW48" s="2839"/>
      <c r="DAX48" s="2839"/>
      <c r="DAY48" s="2839"/>
      <c r="DAZ48" s="2839"/>
      <c r="DBA48" s="2839"/>
      <c r="DBB48" s="2839"/>
      <c r="DBC48" s="2839"/>
      <c r="DBD48" s="2839"/>
      <c r="DBE48" s="2839"/>
      <c r="DBF48" s="2839"/>
      <c r="DBG48" s="2839"/>
      <c r="DBH48" s="2839"/>
      <c r="DBI48" s="2839"/>
      <c r="DBJ48" s="2839"/>
      <c r="DBK48" s="2839"/>
      <c r="DBL48" s="2839"/>
      <c r="DBM48" s="2839"/>
      <c r="DBN48" s="2839"/>
      <c r="DBO48" s="2839"/>
      <c r="DBP48" s="2839"/>
      <c r="DBQ48" s="2839"/>
      <c r="DBR48" s="2839"/>
      <c r="DBS48" s="2839"/>
      <c r="DBT48" s="2839"/>
      <c r="DBU48" s="2839"/>
      <c r="DBV48" s="2839"/>
      <c r="DBW48" s="2839"/>
      <c r="DBX48" s="2839"/>
      <c r="DBY48" s="2839"/>
      <c r="DBZ48" s="2839"/>
      <c r="DCA48" s="2839"/>
      <c r="DCB48" s="2839"/>
      <c r="DCC48" s="2839"/>
      <c r="DCD48" s="2839"/>
      <c r="DCE48" s="2839"/>
      <c r="DCF48" s="2839"/>
      <c r="DCG48" s="2839"/>
      <c r="DCH48" s="2839"/>
      <c r="DCI48" s="2839"/>
      <c r="DCJ48" s="2839"/>
      <c r="DCK48" s="2839"/>
      <c r="DCL48" s="2839"/>
      <c r="DCM48" s="2839"/>
      <c r="DCN48" s="2839"/>
      <c r="DCO48" s="2839"/>
      <c r="DCP48" s="2839"/>
      <c r="DCQ48" s="2839"/>
      <c r="DCR48" s="2839"/>
      <c r="DCS48" s="2839"/>
      <c r="DCT48" s="2839"/>
      <c r="DCU48" s="2839"/>
      <c r="DCV48" s="2839"/>
      <c r="DCW48" s="2839"/>
      <c r="DCX48" s="2839"/>
      <c r="DCY48" s="2839"/>
      <c r="DCZ48" s="2839"/>
      <c r="DDA48" s="2839"/>
      <c r="DDB48" s="2839"/>
      <c r="DDC48" s="2839"/>
      <c r="DDD48" s="2839"/>
      <c r="DDE48" s="2839"/>
      <c r="DDF48" s="2839"/>
      <c r="DDG48" s="2839"/>
      <c r="DDH48" s="2839"/>
      <c r="DDI48" s="2839"/>
      <c r="DDJ48" s="2839"/>
      <c r="DDK48" s="2839"/>
      <c r="DDL48" s="2839"/>
      <c r="DDM48" s="2839"/>
      <c r="DDN48" s="2839"/>
      <c r="DDO48" s="2839"/>
      <c r="DDP48" s="2839"/>
      <c r="DDQ48" s="2839"/>
      <c r="DDR48" s="2839"/>
      <c r="DDS48" s="2839"/>
      <c r="DDT48" s="2839"/>
      <c r="DDU48" s="2839"/>
      <c r="DDV48" s="2839"/>
      <c r="DDW48" s="2839"/>
      <c r="DDX48" s="2839"/>
      <c r="DDY48" s="2839"/>
      <c r="DDZ48" s="2839"/>
      <c r="DEA48" s="2839"/>
      <c r="DEB48" s="2839"/>
      <c r="DEC48" s="2839"/>
      <c r="DED48" s="2839"/>
      <c r="DEE48" s="2839"/>
      <c r="DEF48" s="2839"/>
      <c r="DEG48" s="2839"/>
      <c r="DEH48" s="2839"/>
      <c r="DEI48" s="2839"/>
      <c r="DEJ48" s="2839"/>
      <c r="DEK48" s="2839"/>
      <c r="DEL48" s="2839"/>
      <c r="DEM48" s="2839"/>
      <c r="DEN48" s="2839"/>
      <c r="DEO48" s="2839"/>
      <c r="DEP48" s="2839"/>
      <c r="DEQ48" s="2839"/>
      <c r="DER48" s="2839"/>
      <c r="DES48" s="2839"/>
      <c r="DET48" s="2839"/>
      <c r="DEU48" s="2839"/>
      <c r="DEV48" s="2839"/>
      <c r="DEW48" s="2839"/>
      <c r="DEX48" s="2839"/>
      <c r="DEY48" s="2839"/>
      <c r="DEZ48" s="2839"/>
      <c r="DFA48" s="2839"/>
      <c r="DFB48" s="2839"/>
      <c r="DFC48" s="2839"/>
      <c r="DFD48" s="2839"/>
      <c r="DFE48" s="2839"/>
      <c r="DFF48" s="2839"/>
      <c r="DFG48" s="2839"/>
      <c r="DFH48" s="2839"/>
      <c r="DFI48" s="2839"/>
      <c r="DFJ48" s="2839"/>
      <c r="DFK48" s="2839"/>
      <c r="DFL48" s="2839"/>
      <c r="DFM48" s="2839"/>
      <c r="DFN48" s="2839"/>
      <c r="DFO48" s="2839"/>
      <c r="DFP48" s="2839"/>
      <c r="DFQ48" s="2839"/>
      <c r="DFR48" s="2839"/>
      <c r="DFS48" s="2839"/>
      <c r="DFT48" s="2839"/>
      <c r="DFU48" s="2839"/>
      <c r="DFV48" s="2839"/>
      <c r="DFW48" s="2839"/>
      <c r="DFX48" s="2839"/>
      <c r="DFY48" s="2839"/>
      <c r="DFZ48" s="2839"/>
      <c r="DGA48" s="2839"/>
      <c r="DGB48" s="2839"/>
      <c r="DGC48" s="2839"/>
      <c r="DGD48" s="2839"/>
      <c r="DGE48" s="2839"/>
      <c r="DGF48" s="2839"/>
      <c r="DGG48" s="2839"/>
      <c r="DGH48" s="2839"/>
      <c r="DGI48" s="2839"/>
      <c r="DGJ48" s="2839"/>
      <c r="DGK48" s="2839"/>
      <c r="DGL48" s="2839"/>
      <c r="DGM48" s="2839"/>
      <c r="DGN48" s="2839"/>
      <c r="DGO48" s="2839"/>
      <c r="DGP48" s="2839"/>
      <c r="DGQ48" s="2839"/>
      <c r="DGR48" s="2839"/>
      <c r="DGS48" s="2839"/>
      <c r="DGT48" s="2839"/>
      <c r="DGU48" s="2839"/>
      <c r="DGV48" s="2839"/>
      <c r="DGW48" s="2839"/>
      <c r="DGX48" s="2839"/>
      <c r="DGY48" s="2839"/>
      <c r="DGZ48" s="2839"/>
      <c r="DHA48" s="2839"/>
      <c r="DHB48" s="2839"/>
      <c r="DHC48" s="2839"/>
      <c r="DHD48" s="2839"/>
      <c r="DHE48" s="2839"/>
      <c r="DHF48" s="2839"/>
      <c r="DHG48" s="2839"/>
      <c r="DHH48" s="2839"/>
      <c r="DHI48" s="2839"/>
      <c r="DHJ48" s="2839"/>
      <c r="DHK48" s="2839"/>
      <c r="DHL48" s="2839"/>
      <c r="DHM48" s="2839"/>
      <c r="DHN48" s="2839"/>
      <c r="DHO48" s="2839"/>
      <c r="DHP48" s="2839"/>
      <c r="DHQ48" s="2839"/>
      <c r="DHR48" s="2839"/>
      <c r="DHS48" s="2839"/>
      <c r="DHT48" s="2839"/>
      <c r="DHU48" s="2839"/>
      <c r="DHV48" s="2839"/>
      <c r="DHW48" s="2839"/>
      <c r="DHX48" s="2839"/>
      <c r="DHY48" s="2839"/>
      <c r="DHZ48" s="2839"/>
      <c r="DIA48" s="2839"/>
      <c r="DIB48" s="2839"/>
      <c r="DIC48" s="2839"/>
      <c r="DID48" s="2839"/>
      <c r="DIE48" s="2839"/>
      <c r="DIF48" s="2839"/>
      <c r="DIG48" s="2839"/>
      <c r="DIH48" s="2839"/>
      <c r="DII48" s="2839"/>
      <c r="DIJ48" s="2839"/>
      <c r="DIK48" s="2839"/>
      <c r="DIL48" s="2839"/>
      <c r="DIM48" s="2839"/>
      <c r="DIN48" s="2839"/>
      <c r="DIO48" s="2839"/>
      <c r="DIP48" s="2839"/>
      <c r="DIQ48" s="2839"/>
      <c r="DIR48" s="2839"/>
      <c r="DIS48" s="2839"/>
      <c r="DIT48" s="2839"/>
      <c r="DIU48" s="2839"/>
      <c r="DIV48" s="2839"/>
      <c r="DIW48" s="2839"/>
      <c r="DIX48" s="2839"/>
      <c r="DIY48" s="2839"/>
      <c r="DIZ48" s="2839"/>
      <c r="DJA48" s="2839"/>
      <c r="DJB48" s="2839"/>
      <c r="DJC48" s="2839"/>
      <c r="DJD48" s="2839"/>
      <c r="DJE48" s="2839"/>
      <c r="DJF48" s="2839"/>
      <c r="DJG48" s="2839"/>
      <c r="DJH48" s="2839"/>
      <c r="DJI48" s="2839"/>
      <c r="DJJ48" s="2839"/>
      <c r="DJK48" s="2839"/>
      <c r="DJL48" s="2839"/>
      <c r="DJM48" s="2839"/>
      <c r="DJN48" s="2839"/>
      <c r="DJO48" s="2839"/>
      <c r="DJP48" s="2839"/>
      <c r="DJQ48" s="2839"/>
      <c r="DJR48" s="2839"/>
      <c r="DJS48" s="2839"/>
      <c r="DJT48" s="2839"/>
      <c r="DJU48" s="2839"/>
      <c r="DJV48" s="2839"/>
      <c r="DJW48" s="2839"/>
      <c r="DJX48" s="2839"/>
      <c r="DJY48" s="2839"/>
      <c r="DJZ48" s="2839"/>
      <c r="DKA48" s="2839"/>
      <c r="DKB48" s="2839"/>
      <c r="DKC48" s="2839"/>
      <c r="DKD48" s="2839"/>
      <c r="DKE48" s="2839"/>
      <c r="DKF48" s="2839"/>
      <c r="DKG48" s="2839"/>
      <c r="DKH48" s="2839"/>
      <c r="DKI48" s="2839"/>
      <c r="DKJ48" s="2839"/>
      <c r="DKK48" s="2839"/>
      <c r="DKL48" s="2839"/>
      <c r="DKM48" s="2839"/>
      <c r="DKN48" s="2839"/>
      <c r="DKO48" s="2839"/>
      <c r="DKP48" s="2839"/>
      <c r="DKQ48" s="2839"/>
      <c r="DKR48" s="2839"/>
      <c r="DKS48" s="2839"/>
      <c r="DKT48" s="2839"/>
      <c r="DKU48" s="2839"/>
      <c r="DKV48" s="2839"/>
      <c r="DKW48" s="2839"/>
      <c r="DKX48" s="2839"/>
      <c r="DKY48" s="2839"/>
      <c r="DKZ48" s="2839"/>
      <c r="DLA48" s="2839"/>
      <c r="DLB48" s="2839"/>
      <c r="DLC48" s="2839"/>
      <c r="DLD48" s="2839"/>
      <c r="DLE48" s="2839"/>
      <c r="DLF48" s="2839"/>
      <c r="DLG48" s="2839"/>
      <c r="DLH48" s="2839"/>
      <c r="DLI48" s="2839"/>
      <c r="DLJ48" s="2839"/>
      <c r="DLK48" s="2839"/>
      <c r="DLL48" s="2839"/>
      <c r="DLM48" s="2839"/>
      <c r="DLN48" s="2839"/>
      <c r="DLO48" s="2839"/>
      <c r="DLP48" s="2839"/>
      <c r="DLQ48" s="2839"/>
      <c r="DLR48" s="2839"/>
      <c r="DLS48" s="2839"/>
      <c r="DLT48" s="2839"/>
      <c r="DLU48" s="2839"/>
      <c r="DLV48" s="2839"/>
      <c r="DLW48" s="2839"/>
      <c r="DLX48" s="2839"/>
      <c r="DLY48" s="2839"/>
      <c r="DLZ48" s="2839"/>
      <c r="DMA48" s="2839"/>
      <c r="DMB48" s="2839"/>
      <c r="DMC48" s="2839"/>
      <c r="DMD48" s="2839"/>
      <c r="DME48" s="2839"/>
      <c r="DMF48" s="2839"/>
      <c r="DMG48" s="2839"/>
      <c r="DMH48" s="2839"/>
      <c r="DMI48" s="2839"/>
      <c r="DMJ48" s="2839"/>
      <c r="DMK48" s="2839"/>
      <c r="DML48" s="2839"/>
      <c r="DMM48" s="2839"/>
      <c r="DMN48" s="2839"/>
      <c r="DMO48" s="2839"/>
      <c r="DMP48" s="2839"/>
      <c r="DMQ48" s="2839"/>
      <c r="DMR48" s="2839"/>
      <c r="DMS48" s="2839"/>
      <c r="DMT48" s="2839"/>
      <c r="DMU48" s="2839"/>
      <c r="DMV48" s="2839"/>
      <c r="DMW48" s="2839"/>
      <c r="DMX48" s="2839"/>
      <c r="DMY48" s="2839"/>
      <c r="DMZ48" s="2839"/>
      <c r="DNA48" s="2839"/>
      <c r="DNB48" s="2839"/>
      <c r="DNC48" s="2839"/>
      <c r="DND48" s="2839"/>
      <c r="DNE48" s="2839"/>
      <c r="DNF48" s="2839"/>
      <c r="DNG48" s="2839"/>
      <c r="DNH48" s="2839"/>
      <c r="DNI48" s="2839"/>
      <c r="DNJ48" s="2839"/>
      <c r="DNK48" s="2839"/>
      <c r="DNL48" s="2839"/>
      <c r="DNM48" s="2839"/>
      <c r="DNN48" s="2839"/>
      <c r="DNO48" s="2839"/>
      <c r="DNP48" s="2839"/>
      <c r="DNQ48" s="2839"/>
      <c r="DNR48" s="2839"/>
      <c r="DNS48" s="2839"/>
      <c r="DNT48" s="2839"/>
      <c r="DNU48" s="2839"/>
      <c r="DNV48" s="2839"/>
      <c r="DNW48" s="2839"/>
      <c r="DNX48" s="2839"/>
      <c r="DNY48" s="2839"/>
      <c r="DNZ48" s="2839"/>
      <c r="DOA48" s="2839"/>
      <c r="DOB48" s="2839"/>
      <c r="DOC48" s="2839"/>
      <c r="DOD48" s="2839"/>
      <c r="DOE48" s="2839"/>
      <c r="DOF48" s="2839"/>
      <c r="DOG48" s="2839"/>
      <c r="DOH48" s="2839"/>
      <c r="DOI48" s="2839"/>
      <c r="DOJ48" s="2839"/>
      <c r="DOK48" s="2839"/>
      <c r="DOL48" s="2839"/>
      <c r="DOM48" s="2839"/>
      <c r="DON48" s="2839"/>
      <c r="DOO48" s="2839"/>
      <c r="DOP48" s="2839"/>
      <c r="DOQ48" s="2839"/>
      <c r="DOR48" s="2839"/>
      <c r="DOS48" s="2839"/>
      <c r="DOT48" s="2839"/>
      <c r="DOU48" s="2839"/>
      <c r="DOV48" s="2839"/>
      <c r="DOW48" s="2839"/>
      <c r="DOX48" s="2839"/>
      <c r="DOY48" s="2839"/>
      <c r="DOZ48" s="2839"/>
      <c r="DPA48" s="2839"/>
      <c r="DPB48" s="2839"/>
      <c r="DPC48" s="2839"/>
      <c r="DPD48" s="2839"/>
      <c r="DPE48" s="2839"/>
      <c r="DPF48" s="2839"/>
      <c r="DPG48" s="2839"/>
      <c r="DPH48" s="2839"/>
      <c r="DPI48" s="2839"/>
      <c r="DPJ48" s="2839"/>
      <c r="DPK48" s="2839"/>
      <c r="DPL48" s="2839"/>
      <c r="DPM48" s="2839"/>
      <c r="DPN48" s="2839"/>
      <c r="DPO48" s="2839"/>
      <c r="DPP48" s="2839"/>
      <c r="DPQ48" s="2839"/>
      <c r="DPR48" s="2839"/>
      <c r="DPS48" s="2839"/>
      <c r="DPT48" s="2839"/>
      <c r="DPU48" s="2839"/>
      <c r="DPV48" s="2839"/>
      <c r="DPW48" s="2839"/>
      <c r="DPX48" s="2839"/>
      <c r="DPY48" s="2839"/>
      <c r="DPZ48" s="2839"/>
      <c r="DQA48" s="2839"/>
      <c r="DQB48" s="2839"/>
      <c r="DQC48" s="2839"/>
      <c r="DQD48" s="2839"/>
      <c r="DQE48" s="2839"/>
      <c r="DQF48" s="2839"/>
      <c r="DQG48" s="2839"/>
      <c r="DQH48" s="2839"/>
      <c r="DQI48" s="2839"/>
      <c r="DQJ48" s="2839"/>
      <c r="DQK48" s="2839"/>
      <c r="DQL48" s="2839"/>
      <c r="DQM48" s="2839"/>
      <c r="DQN48" s="2839"/>
      <c r="DQO48" s="2839"/>
      <c r="DQP48" s="2839"/>
      <c r="DQQ48" s="2839"/>
      <c r="DQR48" s="2839"/>
      <c r="DQS48" s="2839"/>
      <c r="DQT48" s="2839"/>
      <c r="DQU48" s="2839"/>
      <c r="DQV48" s="2839"/>
      <c r="DQW48" s="2839"/>
      <c r="DQX48" s="2839"/>
      <c r="DQY48" s="2839"/>
      <c r="DQZ48" s="2839"/>
      <c r="DRA48" s="2839"/>
      <c r="DRB48" s="2839"/>
      <c r="DRC48" s="2839"/>
      <c r="DRD48" s="2839"/>
      <c r="DRE48" s="2839"/>
      <c r="DRF48" s="2839"/>
      <c r="DRG48" s="2839"/>
      <c r="DRH48" s="2839"/>
      <c r="DRI48" s="2839"/>
      <c r="DRJ48" s="2839"/>
      <c r="DRK48" s="2839"/>
      <c r="DRL48" s="2839"/>
      <c r="DRM48" s="2839"/>
      <c r="DRN48" s="2839"/>
      <c r="DRO48" s="2839"/>
      <c r="DRP48" s="2839"/>
      <c r="DRQ48" s="2839"/>
      <c r="DRR48" s="2839"/>
      <c r="DRS48" s="2839"/>
      <c r="DRT48" s="2839"/>
      <c r="DRU48" s="2839"/>
      <c r="DRV48" s="2839"/>
      <c r="DRW48" s="2839"/>
      <c r="DRX48" s="2839"/>
      <c r="DRY48" s="2839"/>
      <c r="DRZ48" s="2839"/>
      <c r="DSA48" s="2839"/>
      <c r="DSB48" s="2839"/>
      <c r="DSC48" s="2839"/>
      <c r="DSD48" s="2839"/>
      <c r="DSE48" s="2839"/>
      <c r="DSF48" s="2839"/>
      <c r="DSG48" s="2839"/>
      <c r="DSH48" s="2839"/>
      <c r="DSI48" s="2839"/>
      <c r="DSJ48" s="2839"/>
      <c r="DSK48" s="2839"/>
      <c r="DSL48" s="2839"/>
      <c r="DSM48" s="2839"/>
      <c r="DSN48" s="2839"/>
      <c r="DSO48" s="2839"/>
      <c r="DSP48" s="2839"/>
      <c r="DSQ48" s="2839"/>
      <c r="DSR48" s="2839"/>
      <c r="DSS48" s="2839"/>
      <c r="DST48" s="2839"/>
      <c r="DSU48" s="2839"/>
      <c r="DSV48" s="2839"/>
      <c r="DSW48" s="2839"/>
      <c r="DSX48" s="2839"/>
      <c r="DSY48" s="2839"/>
      <c r="DSZ48" s="2839"/>
      <c r="DTA48" s="2839"/>
      <c r="DTB48" s="2839"/>
      <c r="DTC48" s="2839"/>
      <c r="DTD48" s="2839"/>
      <c r="DTE48" s="2839"/>
      <c r="DTF48" s="2839"/>
      <c r="DTG48" s="2839"/>
      <c r="DTH48" s="2839"/>
      <c r="DTI48" s="2839"/>
      <c r="DTJ48" s="2839"/>
      <c r="DTK48" s="2839"/>
      <c r="DTL48" s="2839"/>
      <c r="DTM48" s="2839"/>
      <c r="DTN48" s="2839"/>
      <c r="DTO48" s="2839"/>
      <c r="DTP48" s="2839"/>
      <c r="DTQ48" s="2839"/>
      <c r="DTR48" s="2839"/>
      <c r="DTS48" s="2839"/>
      <c r="DTT48" s="2839"/>
      <c r="DTU48" s="2839"/>
      <c r="DTV48" s="2839"/>
      <c r="DTW48" s="2839"/>
      <c r="DTX48" s="2839"/>
      <c r="DTY48" s="2839"/>
      <c r="DTZ48" s="2839"/>
      <c r="DUA48" s="2839"/>
      <c r="DUB48" s="2839"/>
      <c r="DUC48" s="2839"/>
      <c r="DUD48" s="2839"/>
      <c r="DUE48" s="2839"/>
      <c r="DUF48" s="2839"/>
      <c r="DUG48" s="2839"/>
      <c r="DUH48" s="2839"/>
      <c r="DUI48" s="2839"/>
      <c r="DUJ48" s="2839"/>
      <c r="DUK48" s="2839"/>
      <c r="DUL48" s="2839"/>
      <c r="DUM48" s="2839"/>
      <c r="DUN48" s="2839"/>
      <c r="DUO48" s="2839"/>
      <c r="DUP48" s="2839"/>
      <c r="DUQ48" s="2839"/>
      <c r="DUR48" s="2839"/>
      <c r="DUS48" s="2839"/>
      <c r="DUT48" s="2839"/>
      <c r="DUU48" s="2839"/>
      <c r="DUV48" s="2839"/>
      <c r="DUW48" s="2839"/>
      <c r="DUX48" s="2839"/>
      <c r="DUY48" s="2839"/>
      <c r="DUZ48" s="2839"/>
      <c r="DVA48" s="2839"/>
      <c r="DVB48" s="2839"/>
      <c r="DVC48" s="2839"/>
      <c r="DVD48" s="2839"/>
      <c r="DVE48" s="2839"/>
      <c r="DVF48" s="2839"/>
      <c r="DVG48" s="2839"/>
      <c r="DVH48" s="2839"/>
      <c r="DVI48" s="2839"/>
      <c r="DVJ48" s="2839"/>
      <c r="DVK48" s="2839"/>
      <c r="DVL48" s="2839"/>
      <c r="DVM48" s="2839"/>
      <c r="DVN48" s="2839"/>
      <c r="DVO48" s="2839"/>
      <c r="DVP48" s="2839"/>
      <c r="DVQ48" s="2839"/>
      <c r="DVR48" s="2839"/>
      <c r="DVS48" s="2839"/>
      <c r="DVT48" s="2839"/>
      <c r="DVU48" s="2839"/>
      <c r="DVV48" s="2839"/>
      <c r="DVW48" s="2839"/>
      <c r="DVX48" s="2839"/>
      <c r="DVY48" s="2839"/>
      <c r="DVZ48" s="2839"/>
      <c r="DWA48" s="2839"/>
      <c r="DWB48" s="2839"/>
      <c r="DWC48" s="2839"/>
      <c r="DWD48" s="2839"/>
      <c r="DWE48" s="2839"/>
      <c r="DWF48" s="2839"/>
      <c r="DWG48" s="2839"/>
      <c r="DWH48" s="2839"/>
      <c r="DWI48" s="2839"/>
      <c r="DWJ48" s="2839"/>
      <c r="DWK48" s="2839"/>
      <c r="DWL48" s="2839"/>
      <c r="DWM48" s="2839"/>
      <c r="DWN48" s="2839"/>
      <c r="DWO48" s="2839"/>
      <c r="DWP48" s="2839"/>
      <c r="DWQ48" s="2839"/>
      <c r="DWR48" s="2839"/>
      <c r="DWS48" s="2839"/>
      <c r="DWT48" s="2839"/>
      <c r="DWU48" s="2839"/>
      <c r="DWV48" s="2839"/>
      <c r="DWW48" s="2839"/>
      <c r="DWX48" s="2839"/>
      <c r="DWY48" s="2839"/>
      <c r="DWZ48" s="2839"/>
      <c r="DXA48" s="2839"/>
      <c r="DXB48" s="2839"/>
      <c r="DXC48" s="2839"/>
      <c r="DXD48" s="2839"/>
      <c r="DXE48" s="2839"/>
      <c r="DXF48" s="2839"/>
      <c r="DXG48" s="2839"/>
      <c r="DXH48" s="2839"/>
      <c r="DXI48" s="2839"/>
      <c r="DXJ48" s="2839"/>
      <c r="DXK48" s="2839"/>
      <c r="DXL48" s="2839"/>
      <c r="DXM48" s="2839"/>
      <c r="DXN48" s="2839"/>
      <c r="DXO48" s="2839"/>
      <c r="DXP48" s="2839"/>
      <c r="DXQ48" s="2839"/>
      <c r="DXR48" s="2839"/>
      <c r="DXS48" s="2839"/>
      <c r="DXT48" s="2839"/>
      <c r="DXU48" s="2839"/>
      <c r="DXV48" s="2839"/>
      <c r="DXW48" s="2839"/>
      <c r="DXX48" s="2839"/>
      <c r="DXY48" s="2839"/>
      <c r="DXZ48" s="2839"/>
      <c r="DYA48" s="2839"/>
      <c r="DYB48" s="2839"/>
      <c r="DYC48" s="2839"/>
      <c r="DYD48" s="2839"/>
      <c r="DYE48" s="2839"/>
      <c r="DYF48" s="2839"/>
      <c r="DYG48" s="2839"/>
      <c r="DYH48" s="2839"/>
      <c r="DYI48" s="2839"/>
      <c r="DYJ48" s="2839"/>
      <c r="DYK48" s="2839"/>
      <c r="DYL48" s="2839"/>
      <c r="DYM48" s="2839"/>
      <c r="DYN48" s="2839"/>
      <c r="DYO48" s="2839"/>
      <c r="DYP48" s="2839"/>
      <c r="DYQ48" s="2839"/>
      <c r="DYR48" s="2839"/>
      <c r="DYS48" s="2839"/>
      <c r="DYT48" s="2839"/>
      <c r="DYU48" s="2839"/>
      <c r="DYV48" s="2839"/>
      <c r="DYW48" s="2839"/>
      <c r="DYX48" s="2839"/>
      <c r="DYY48" s="2839"/>
      <c r="DYZ48" s="2839"/>
      <c r="DZA48" s="2839"/>
      <c r="DZB48" s="2839"/>
      <c r="DZC48" s="2839"/>
      <c r="DZD48" s="2839"/>
      <c r="DZE48" s="2839"/>
      <c r="DZF48" s="2839"/>
      <c r="DZG48" s="2839"/>
      <c r="DZH48" s="2839"/>
      <c r="DZI48" s="2839"/>
      <c r="DZJ48" s="2839"/>
      <c r="DZK48" s="2839"/>
      <c r="DZL48" s="2839"/>
      <c r="DZM48" s="2839"/>
      <c r="DZN48" s="2839"/>
      <c r="DZO48" s="2839"/>
      <c r="DZP48" s="2839"/>
      <c r="DZQ48" s="2839"/>
      <c r="DZR48" s="2839"/>
      <c r="DZS48" s="2839"/>
      <c r="DZT48" s="2839"/>
      <c r="DZU48" s="2839"/>
      <c r="DZV48" s="2839"/>
      <c r="DZW48" s="2839"/>
      <c r="DZX48" s="2839"/>
      <c r="DZY48" s="2839"/>
      <c r="DZZ48" s="2839"/>
      <c r="EAA48" s="2839"/>
      <c r="EAB48" s="2839"/>
      <c r="EAC48" s="2839"/>
      <c r="EAD48" s="2839"/>
      <c r="EAE48" s="2839"/>
      <c r="EAF48" s="2839"/>
      <c r="EAG48" s="2839"/>
      <c r="EAH48" s="2839"/>
      <c r="EAI48" s="2839"/>
      <c r="EAJ48" s="2839"/>
      <c r="EAK48" s="2839"/>
      <c r="EAL48" s="2839"/>
      <c r="EAM48" s="2839"/>
      <c r="EAN48" s="2839"/>
      <c r="EAO48" s="2839"/>
      <c r="EAP48" s="2839"/>
      <c r="EAQ48" s="2839"/>
      <c r="EAR48" s="2839"/>
      <c r="EAS48" s="2839"/>
      <c r="EAT48" s="2839"/>
      <c r="EAU48" s="2839"/>
      <c r="EAV48" s="2839"/>
      <c r="EAW48" s="2839"/>
      <c r="EAX48" s="2839"/>
      <c r="EAY48" s="2839"/>
      <c r="EAZ48" s="2839"/>
      <c r="EBA48" s="2839"/>
      <c r="EBB48" s="2839"/>
      <c r="EBC48" s="2839"/>
      <c r="EBD48" s="2839"/>
      <c r="EBE48" s="2839"/>
      <c r="EBF48" s="2839"/>
      <c r="EBG48" s="2839"/>
      <c r="EBH48" s="2839"/>
      <c r="EBI48" s="2839"/>
      <c r="EBJ48" s="2839"/>
      <c r="EBK48" s="2839"/>
      <c r="EBL48" s="2839"/>
      <c r="EBM48" s="2839"/>
      <c r="EBN48" s="2839"/>
      <c r="EBO48" s="2839"/>
      <c r="EBP48" s="2839"/>
      <c r="EBQ48" s="2839"/>
      <c r="EBR48" s="2839"/>
      <c r="EBS48" s="2839"/>
      <c r="EBT48" s="2839"/>
      <c r="EBU48" s="2839"/>
      <c r="EBV48" s="2839"/>
      <c r="EBW48" s="2839"/>
      <c r="EBX48" s="2839"/>
      <c r="EBY48" s="2839"/>
      <c r="EBZ48" s="2839"/>
      <c r="ECA48" s="2839"/>
      <c r="ECB48" s="2839"/>
      <c r="ECC48" s="2839"/>
      <c r="ECD48" s="2839"/>
      <c r="ECE48" s="2839"/>
      <c r="ECF48" s="2839"/>
      <c r="ECG48" s="2839"/>
      <c r="ECH48" s="2839"/>
      <c r="ECI48" s="2839"/>
      <c r="ECJ48" s="2839"/>
      <c r="ECK48" s="2839"/>
      <c r="ECL48" s="2839"/>
      <c r="ECM48" s="2839"/>
      <c r="ECN48" s="2839"/>
      <c r="ECO48" s="2839"/>
      <c r="ECP48" s="2839"/>
      <c r="ECQ48" s="2839"/>
      <c r="ECR48" s="2839"/>
      <c r="ECS48" s="2839"/>
      <c r="ECT48" s="2839"/>
      <c r="ECU48" s="2839"/>
      <c r="ECV48" s="2839"/>
      <c r="ECW48" s="2839"/>
      <c r="ECX48" s="2839"/>
      <c r="ECY48" s="2839"/>
      <c r="ECZ48" s="2839"/>
      <c r="EDA48" s="2839"/>
      <c r="EDB48" s="2839"/>
      <c r="EDC48" s="2839"/>
      <c r="EDD48" s="2839"/>
      <c r="EDE48" s="2839"/>
      <c r="EDF48" s="2839"/>
      <c r="EDG48" s="2839"/>
      <c r="EDH48" s="2839"/>
      <c r="EDI48" s="2839"/>
      <c r="EDJ48" s="2839"/>
      <c r="EDK48" s="2839"/>
      <c r="EDL48" s="2839"/>
      <c r="EDM48" s="2839"/>
      <c r="EDN48" s="2839"/>
      <c r="EDO48" s="2839"/>
      <c r="EDP48" s="2839"/>
      <c r="EDQ48" s="2839"/>
      <c r="EDR48" s="2839"/>
      <c r="EDS48" s="2839"/>
      <c r="EDT48" s="2839"/>
      <c r="EDU48" s="2839"/>
      <c r="EDV48" s="2839"/>
      <c r="EDW48" s="2839"/>
      <c r="EDX48" s="2839"/>
      <c r="EDY48" s="2839"/>
      <c r="EDZ48" s="2839"/>
      <c r="EEA48" s="2839"/>
      <c r="EEB48" s="2839"/>
      <c r="EEC48" s="2839"/>
      <c r="EED48" s="2839"/>
      <c r="EEE48" s="2839"/>
      <c r="EEF48" s="2839"/>
      <c r="EEG48" s="2839"/>
      <c r="EEH48" s="2839"/>
      <c r="EEI48" s="2839"/>
      <c r="EEJ48" s="2839"/>
      <c r="EEK48" s="2839"/>
      <c r="EEL48" s="2839"/>
      <c r="EEM48" s="2839"/>
      <c r="EEN48" s="2839"/>
      <c r="EEO48" s="2839"/>
      <c r="EEP48" s="2839"/>
      <c r="EEQ48" s="2839"/>
      <c r="EER48" s="2839"/>
      <c r="EES48" s="2839"/>
      <c r="EET48" s="2839"/>
      <c r="EEU48" s="2839"/>
      <c r="EEV48" s="2839"/>
      <c r="EEW48" s="2839"/>
      <c r="EEX48" s="2839"/>
      <c r="EEY48" s="2839"/>
      <c r="EEZ48" s="2839"/>
      <c r="EFA48" s="2839"/>
      <c r="EFB48" s="2839"/>
      <c r="EFC48" s="2839"/>
      <c r="EFD48" s="2839"/>
      <c r="EFE48" s="2839"/>
      <c r="EFF48" s="2839"/>
      <c r="EFG48" s="2839"/>
      <c r="EFH48" s="2839"/>
      <c r="EFI48" s="2839"/>
      <c r="EFJ48" s="2839"/>
      <c r="EFK48" s="2839"/>
      <c r="EFL48" s="2839"/>
      <c r="EFM48" s="2839"/>
      <c r="EFN48" s="2839"/>
      <c r="EFO48" s="2839"/>
      <c r="EFP48" s="2839"/>
      <c r="EFQ48" s="2839"/>
      <c r="EFR48" s="2839"/>
      <c r="EFS48" s="2839"/>
      <c r="EFT48" s="2839"/>
      <c r="EFU48" s="2839"/>
      <c r="EFV48" s="2839"/>
      <c r="EFW48" s="2839"/>
      <c r="EFX48" s="2839"/>
      <c r="EFY48" s="2839"/>
      <c r="EFZ48" s="2839"/>
      <c r="EGA48" s="2839"/>
      <c r="EGB48" s="2839"/>
      <c r="EGC48" s="2839"/>
      <c r="EGD48" s="2839"/>
      <c r="EGE48" s="2839"/>
      <c r="EGF48" s="2839"/>
      <c r="EGG48" s="2839"/>
      <c r="EGH48" s="2839"/>
      <c r="EGI48" s="2839"/>
      <c r="EGJ48" s="2839"/>
      <c r="EGK48" s="2839"/>
      <c r="EGL48" s="2839"/>
      <c r="EGM48" s="2839"/>
      <c r="EGN48" s="2839"/>
      <c r="EGO48" s="2839"/>
      <c r="EGP48" s="2839"/>
      <c r="EGQ48" s="2839"/>
      <c r="EGR48" s="2839"/>
      <c r="EGS48" s="2839"/>
      <c r="EGT48" s="2839"/>
      <c r="EGU48" s="2839"/>
      <c r="EGV48" s="2839"/>
      <c r="EGW48" s="2839"/>
      <c r="EGX48" s="2839"/>
      <c r="EGY48" s="2839"/>
      <c r="EGZ48" s="2839"/>
      <c r="EHA48" s="2839"/>
      <c r="EHB48" s="2839"/>
      <c r="EHC48" s="2839"/>
      <c r="EHD48" s="2839"/>
      <c r="EHE48" s="2839"/>
      <c r="EHF48" s="2839"/>
      <c r="EHG48" s="2839"/>
      <c r="EHH48" s="2839"/>
      <c r="EHI48" s="2839"/>
      <c r="EHJ48" s="2839"/>
      <c r="EHK48" s="2839"/>
      <c r="EHL48" s="2839"/>
      <c r="EHM48" s="2839"/>
      <c r="EHN48" s="2839"/>
      <c r="EHO48" s="2839"/>
      <c r="EHP48" s="2839"/>
      <c r="EHQ48" s="2839"/>
      <c r="EHR48" s="2839"/>
      <c r="EHS48" s="2839"/>
      <c r="EHT48" s="2839"/>
      <c r="EHU48" s="2839"/>
      <c r="EHV48" s="2839"/>
      <c r="EHW48" s="2839"/>
      <c r="EHX48" s="2839"/>
      <c r="EHY48" s="2839"/>
      <c r="EHZ48" s="2839"/>
      <c r="EIA48" s="2839"/>
      <c r="EIB48" s="2839"/>
      <c r="EIC48" s="2839"/>
      <c r="EID48" s="2839"/>
      <c r="EIE48" s="2839"/>
      <c r="EIF48" s="2839"/>
      <c r="EIG48" s="2839"/>
      <c r="EIH48" s="2839"/>
      <c r="EII48" s="2839"/>
      <c r="EIJ48" s="2839"/>
      <c r="EIK48" s="2839"/>
      <c r="EIL48" s="2839"/>
      <c r="EIM48" s="2839"/>
      <c r="EIN48" s="2839"/>
      <c r="EIO48" s="2839"/>
      <c r="EIP48" s="2839"/>
      <c r="EIQ48" s="2839"/>
      <c r="EIR48" s="2839"/>
      <c r="EIS48" s="2839"/>
      <c r="EIT48" s="2839"/>
      <c r="EIU48" s="2839"/>
      <c r="EIV48" s="2839"/>
      <c r="EIW48" s="2839"/>
      <c r="EIX48" s="2839"/>
      <c r="EIY48" s="2839"/>
      <c r="EIZ48" s="2839"/>
      <c r="EJA48" s="2839"/>
      <c r="EJB48" s="2839"/>
      <c r="EJC48" s="2839"/>
      <c r="EJD48" s="2839"/>
      <c r="EJE48" s="2839"/>
      <c r="EJF48" s="2839"/>
      <c r="EJG48" s="2839"/>
      <c r="EJH48" s="2839"/>
      <c r="EJI48" s="2839"/>
      <c r="EJJ48" s="2839"/>
      <c r="EJK48" s="2839"/>
      <c r="EJL48" s="2839"/>
      <c r="EJM48" s="2839"/>
      <c r="EJN48" s="2839"/>
      <c r="EJO48" s="2839"/>
      <c r="EJP48" s="2839"/>
      <c r="EJQ48" s="2839"/>
      <c r="EJR48" s="2839"/>
      <c r="EJS48" s="2839"/>
      <c r="EJT48" s="2839"/>
      <c r="EJU48" s="2839"/>
      <c r="EJV48" s="2839"/>
      <c r="EJW48" s="2839"/>
      <c r="EJX48" s="2839"/>
      <c r="EJY48" s="2839"/>
      <c r="EJZ48" s="2839"/>
      <c r="EKA48" s="2839"/>
      <c r="EKB48" s="2839"/>
      <c r="EKC48" s="2839"/>
      <c r="EKD48" s="2839"/>
      <c r="EKE48" s="2839"/>
      <c r="EKF48" s="2839"/>
      <c r="EKG48" s="2839"/>
      <c r="EKH48" s="2839"/>
      <c r="EKI48" s="2839"/>
      <c r="EKJ48" s="2839"/>
      <c r="EKK48" s="2839"/>
      <c r="EKL48" s="2839"/>
      <c r="EKM48" s="2839"/>
      <c r="EKN48" s="2839"/>
      <c r="EKO48" s="2839"/>
      <c r="EKP48" s="2839"/>
      <c r="EKQ48" s="2839"/>
      <c r="EKR48" s="2839"/>
      <c r="EKS48" s="2839"/>
      <c r="EKT48" s="2839"/>
      <c r="EKU48" s="2839"/>
      <c r="EKV48" s="2839"/>
      <c r="EKW48" s="2839"/>
      <c r="EKX48" s="2839"/>
      <c r="EKY48" s="2839"/>
      <c r="EKZ48" s="2839"/>
      <c r="ELA48" s="2839"/>
      <c r="ELB48" s="2839"/>
      <c r="ELC48" s="2839"/>
      <c r="ELD48" s="2839"/>
      <c r="ELE48" s="2839"/>
      <c r="ELF48" s="2839"/>
      <c r="ELG48" s="2839"/>
      <c r="ELH48" s="2839"/>
      <c r="ELI48" s="2839"/>
      <c r="ELJ48" s="2839"/>
      <c r="ELK48" s="2839"/>
      <c r="ELL48" s="2839"/>
      <c r="ELM48" s="2839"/>
      <c r="ELN48" s="2839"/>
      <c r="ELO48" s="2839"/>
      <c r="ELP48" s="2839"/>
      <c r="ELQ48" s="2839"/>
      <c r="ELR48" s="2839"/>
      <c r="ELS48" s="2839"/>
      <c r="ELT48" s="2839"/>
      <c r="ELU48" s="2839"/>
      <c r="ELV48" s="2839"/>
      <c r="ELW48" s="2839"/>
      <c r="ELX48" s="2839"/>
      <c r="ELY48" s="2839"/>
      <c r="ELZ48" s="2839"/>
      <c r="EMA48" s="2839"/>
      <c r="EMB48" s="2839"/>
      <c r="EMC48" s="2839"/>
      <c r="EMD48" s="2839"/>
      <c r="EME48" s="2839"/>
      <c r="EMF48" s="2839"/>
      <c r="EMG48" s="2839"/>
      <c r="EMH48" s="2839"/>
      <c r="EMI48" s="2839"/>
      <c r="EMJ48" s="2839"/>
      <c r="EMK48" s="2839"/>
      <c r="EML48" s="2839"/>
      <c r="EMM48" s="2839"/>
      <c r="EMN48" s="2839"/>
      <c r="EMO48" s="2839"/>
      <c r="EMP48" s="2839"/>
      <c r="EMQ48" s="2839"/>
      <c r="EMR48" s="2839"/>
      <c r="EMS48" s="2839"/>
      <c r="EMT48" s="2839"/>
      <c r="EMU48" s="2839"/>
      <c r="EMV48" s="2839"/>
      <c r="EMW48" s="2839"/>
      <c r="EMX48" s="2839"/>
      <c r="EMY48" s="2839"/>
      <c r="EMZ48" s="2839"/>
      <c r="ENA48" s="2839"/>
      <c r="ENB48" s="2839"/>
      <c r="ENC48" s="2839"/>
      <c r="END48" s="2839"/>
      <c r="ENE48" s="2839"/>
      <c r="ENF48" s="2839"/>
      <c r="ENG48" s="2839"/>
      <c r="ENH48" s="2839"/>
      <c r="ENI48" s="2839"/>
      <c r="ENJ48" s="2839"/>
      <c r="ENK48" s="2839"/>
      <c r="ENL48" s="2839"/>
      <c r="ENM48" s="2839"/>
      <c r="ENN48" s="2839"/>
      <c r="ENO48" s="2839"/>
      <c r="ENP48" s="2839"/>
      <c r="ENQ48" s="2839"/>
      <c r="ENR48" s="2839"/>
      <c r="ENS48" s="2839"/>
      <c r="ENT48" s="2839"/>
      <c r="ENU48" s="2839"/>
      <c r="ENV48" s="2839"/>
      <c r="ENW48" s="2839"/>
      <c r="ENX48" s="2839"/>
      <c r="ENY48" s="2839"/>
      <c r="ENZ48" s="2839"/>
      <c r="EOA48" s="2839"/>
      <c r="EOB48" s="2839"/>
      <c r="EOC48" s="2839"/>
      <c r="EOD48" s="2839"/>
      <c r="EOE48" s="2839"/>
      <c r="EOF48" s="2839"/>
      <c r="EOG48" s="2839"/>
      <c r="EOH48" s="2839"/>
      <c r="EOI48" s="2839"/>
      <c r="EOJ48" s="2839"/>
      <c r="EOK48" s="2839"/>
      <c r="EOL48" s="2839"/>
      <c r="EOM48" s="2839"/>
      <c r="EON48" s="2839"/>
      <c r="EOO48" s="2839"/>
      <c r="EOP48" s="2839"/>
      <c r="EOQ48" s="2839"/>
      <c r="EOR48" s="2839"/>
      <c r="EOS48" s="2839"/>
      <c r="EOT48" s="2839"/>
      <c r="EOU48" s="2839"/>
      <c r="EOV48" s="2839"/>
      <c r="EOW48" s="2839"/>
      <c r="EOX48" s="2839"/>
      <c r="EOY48" s="2839"/>
      <c r="EOZ48" s="2839"/>
      <c r="EPA48" s="2839"/>
      <c r="EPB48" s="2839"/>
      <c r="EPC48" s="2839"/>
      <c r="EPD48" s="2839"/>
      <c r="EPE48" s="2839"/>
      <c r="EPF48" s="2839"/>
      <c r="EPG48" s="2839"/>
      <c r="EPH48" s="2839"/>
      <c r="EPI48" s="2839"/>
      <c r="EPJ48" s="2839"/>
      <c r="EPK48" s="2839"/>
      <c r="EPL48" s="2839"/>
      <c r="EPM48" s="2839"/>
      <c r="EPN48" s="2839"/>
      <c r="EPO48" s="2839"/>
      <c r="EPP48" s="2839"/>
      <c r="EPQ48" s="2839"/>
      <c r="EPR48" s="2839"/>
      <c r="EPS48" s="2839"/>
      <c r="EPT48" s="2839"/>
      <c r="EPU48" s="2839"/>
      <c r="EPV48" s="2839"/>
      <c r="EPW48" s="2839"/>
      <c r="EPX48" s="2839"/>
      <c r="EPY48" s="2839"/>
      <c r="EPZ48" s="2839"/>
      <c r="EQA48" s="2839"/>
      <c r="EQB48" s="2839"/>
      <c r="EQC48" s="2839"/>
      <c r="EQD48" s="2839"/>
      <c r="EQE48" s="2839"/>
      <c r="EQF48" s="2839"/>
      <c r="EQG48" s="2839"/>
      <c r="EQH48" s="2839"/>
      <c r="EQI48" s="2839"/>
      <c r="EQJ48" s="2839"/>
      <c r="EQK48" s="2839"/>
      <c r="EQL48" s="2839"/>
      <c r="EQM48" s="2839"/>
      <c r="EQN48" s="2839"/>
      <c r="EQO48" s="2839"/>
      <c r="EQP48" s="2839"/>
      <c r="EQQ48" s="2839"/>
      <c r="EQR48" s="2839"/>
      <c r="EQS48" s="2839"/>
      <c r="EQT48" s="2839"/>
      <c r="EQU48" s="2839"/>
      <c r="EQV48" s="2839"/>
      <c r="EQW48" s="2839"/>
      <c r="EQX48" s="2839"/>
      <c r="EQY48" s="2839"/>
      <c r="EQZ48" s="2839"/>
      <c r="ERA48" s="2839"/>
      <c r="ERB48" s="2839"/>
      <c r="ERC48" s="2839"/>
      <c r="ERD48" s="2839"/>
      <c r="ERE48" s="2839"/>
      <c r="ERF48" s="2839"/>
      <c r="ERG48" s="2839"/>
      <c r="ERH48" s="2839"/>
      <c r="ERI48" s="2839"/>
      <c r="ERJ48" s="2839"/>
      <c r="ERK48" s="2839"/>
      <c r="ERL48" s="2839"/>
      <c r="ERM48" s="2839"/>
      <c r="ERN48" s="2839"/>
      <c r="ERO48" s="2839"/>
      <c r="ERP48" s="2839"/>
      <c r="ERQ48" s="2839"/>
      <c r="ERR48" s="2839"/>
      <c r="ERS48" s="2839"/>
      <c r="ERT48" s="2839"/>
      <c r="ERU48" s="2839"/>
      <c r="ERV48" s="2839"/>
      <c r="ERW48" s="2839"/>
      <c r="ERX48" s="2839"/>
      <c r="ERY48" s="2839"/>
      <c r="ERZ48" s="2839"/>
      <c r="ESA48" s="2839"/>
      <c r="ESB48" s="2839"/>
      <c r="ESC48" s="2839"/>
      <c r="ESD48" s="2839"/>
      <c r="ESE48" s="2839"/>
      <c r="ESF48" s="2839"/>
      <c r="ESG48" s="2839"/>
      <c r="ESH48" s="2839"/>
      <c r="ESI48" s="2839"/>
      <c r="ESJ48" s="2839"/>
      <c r="ESK48" s="2839"/>
      <c r="ESL48" s="2839"/>
      <c r="ESM48" s="2839"/>
      <c r="ESN48" s="2839"/>
      <c r="ESO48" s="2839"/>
      <c r="ESP48" s="2839"/>
      <c r="ESQ48" s="2839"/>
      <c r="ESR48" s="2839"/>
      <c r="ESS48" s="2839"/>
      <c r="EST48" s="2839"/>
      <c r="ESU48" s="2839"/>
      <c r="ESV48" s="2839"/>
      <c r="ESW48" s="2839"/>
      <c r="ESX48" s="2839"/>
      <c r="ESY48" s="2839"/>
      <c r="ESZ48" s="2839"/>
      <c r="ETA48" s="2839"/>
      <c r="ETB48" s="2839"/>
      <c r="ETC48" s="2839"/>
      <c r="ETD48" s="2839"/>
      <c r="ETE48" s="2839"/>
      <c r="ETF48" s="2839"/>
      <c r="ETG48" s="2839"/>
      <c r="ETH48" s="2839"/>
      <c r="ETI48" s="2839"/>
      <c r="ETJ48" s="2839"/>
      <c r="ETK48" s="2839"/>
      <c r="ETL48" s="2839"/>
      <c r="ETM48" s="2839"/>
      <c r="ETN48" s="2839"/>
      <c r="ETO48" s="2839"/>
      <c r="ETP48" s="2839"/>
      <c r="ETQ48" s="2839"/>
      <c r="ETR48" s="2839"/>
      <c r="ETS48" s="2839"/>
      <c r="ETT48" s="2839"/>
      <c r="ETU48" s="2839"/>
      <c r="ETV48" s="2839"/>
      <c r="ETW48" s="2839"/>
      <c r="ETX48" s="2839"/>
      <c r="ETY48" s="2839"/>
      <c r="ETZ48" s="2839"/>
      <c r="EUA48" s="2839"/>
      <c r="EUB48" s="2839"/>
      <c r="EUC48" s="2839"/>
      <c r="EUD48" s="2839"/>
      <c r="EUE48" s="2839"/>
      <c r="EUF48" s="2839"/>
      <c r="EUG48" s="2839"/>
      <c r="EUH48" s="2839"/>
      <c r="EUI48" s="2839"/>
      <c r="EUJ48" s="2839"/>
      <c r="EUK48" s="2839"/>
      <c r="EUL48" s="2839"/>
      <c r="EUM48" s="2839"/>
      <c r="EUN48" s="2839"/>
      <c r="EUO48" s="2839"/>
      <c r="EUP48" s="2839"/>
      <c r="EUQ48" s="2839"/>
      <c r="EUR48" s="2839"/>
      <c r="EUS48" s="2839"/>
      <c r="EUT48" s="2839"/>
      <c r="EUU48" s="2839"/>
      <c r="EUV48" s="2839"/>
      <c r="EUW48" s="2839"/>
      <c r="EUX48" s="2839"/>
      <c r="EUY48" s="2839"/>
      <c r="EUZ48" s="2839"/>
      <c r="EVA48" s="2839"/>
      <c r="EVB48" s="2839"/>
      <c r="EVC48" s="2839"/>
      <c r="EVD48" s="2839"/>
      <c r="EVE48" s="2839"/>
      <c r="EVF48" s="2839"/>
      <c r="EVG48" s="2839"/>
      <c r="EVH48" s="2839"/>
      <c r="EVI48" s="2839"/>
      <c r="EVJ48" s="2839"/>
      <c r="EVK48" s="2839"/>
      <c r="EVL48" s="2839"/>
      <c r="EVM48" s="2839"/>
      <c r="EVN48" s="2839"/>
      <c r="EVO48" s="2839"/>
      <c r="EVP48" s="2839"/>
      <c r="EVQ48" s="2839"/>
      <c r="EVR48" s="2839"/>
      <c r="EVS48" s="2839"/>
      <c r="EVT48" s="2839"/>
      <c r="EVU48" s="2839"/>
      <c r="EVV48" s="2839"/>
      <c r="EVW48" s="2839"/>
      <c r="EVX48" s="2839"/>
      <c r="EVY48" s="2839"/>
      <c r="EVZ48" s="2839"/>
      <c r="EWA48" s="2839"/>
      <c r="EWB48" s="2839"/>
      <c r="EWC48" s="2839"/>
      <c r="EWD48" s="2839"/>
      <c r="EWE48" s="2839"/>
      <c r="EWF48" s="2839"/>
      <c r="EWG48" s="2839"/>
      <c r="EWH48" s="2839"/>
      <c r="EWI48" s="2839"/>
      <c r="EWJ48" s="2839"/>
      <c r="EWK48" s="2839"/>
      <c r="EWL48" s="2839"/>
      <c r="EWM48" s="2839"/>
      <c r="EWN48" s="2839"/>
      <c r="EWO48" s="2839"/>
      <c r="EWP48" s="2839"/>
      <c r="EWQ48" s="2839"/>
      <c r="EWR48" s="2839"/>
      <c r="EWS48" s="2839"/>
      <c r="EWT48" s="2839"/>
      <c r="EWU48" s="2839"/>
      <c r="EWV48" s="2839"/>
      <c r="EWW48" s="2839"/>
      <c r="EWX48" s="2839"/>
      <c r="EWY48" s="2839"/>
      <c r="EWZ48" s="2839"/>
      <c r="EXA48" s="2839"/>
      <c r="EXB48" s="2839"/>
      <c r="EXC48" s="2839"/>
      <c r="EXD48" s="2839"/>
      <c r="EXE48" s="2839"/>
      <c r="EXF48" s="2839"/>
      <c r="EXG48" s="2839"/>
      <c r="EXH48" s="2839"/>
      <c r="EXI48" s="2839"/>
      <c r="EXJ48" s="2839"/>
      <c r="EXK48" s="2839"/>
      <c r="EXL48" s="2839"/>
      <c r="EXM48" s="2839"/>
      <c r="EXN48" s="2839"/>
      <c r="EXO48" s="2839"/>
      <c r="EXP48" s="2839"/>
      <c r="EXQ48" s="2839"/>
      <c r="EXR48" s="2839"/>
      <c r="EXS48" s="2839"/>
      <c r="EXT48" s="2839"/>
      <c r="EXU48" s="2839"/>
      <c r="EXV48" s="2839"/>
      <c r="EXW48" s="2839"/>
      <c r="EXX48" s="2839"/>
      <c r="EXY48" s="2839"/>
      <c r="EXZ48" s="2839"/>
      <c r="EYA48" s="2839"/>
      <c r="EYB48" s="2839"/>
      <c r="EYC48" s="2839"/>
      <c r="EYD48" s="2839"/>
      <c r="EYE48" s="2839"/>
      <c r="EYF48" s="2839"/>
      <c r="EYG48" s="2839"/>
      <c r="EYH48" s="2839"/>
      <c r="EYI48" s="2839"/>
      <c r="EYJ48" s="2839"/>
      <c r="EYK48" s="2839"/>
      <c r="EYL48" s="2839"/>
      <c r="EYM48" s="2839"/>
      <c r="EYN48" s="2839"/>
      <c r="EYO48" s="2839"/>
      <c r="EYP48" s="2839"/>
      <c r="EYQ48" s="2839"/>
      <c r="EYR48" s="2839"/>
      <c r="EYS48" s="2839"/>
      <c r="EYT48" s="2839"/>
      <c r="EYU48" s="2839"/>
      <c r="EYV48" s="2839"/>
      <c r="EYW48" s="2839"/>
      <c r="EYX48" s="2839"/>
      <c r="EYY48" s="2839"/>
      <c r="EYZ48" s="2839"/>
      <c r="EZA48" s="2839"/>
      <c r="EZB48" s="2839"/>
      <c r="EZC48" s="2839"/>
      <c r="EZD48" s="2839"/>
      <c r="EZE48" s="2839"/>
      <c r="EZF48" s="2839"/>
      <c r="EZG48" s="2839"/>
      <c r="EZH48" s="2839"/>
      <c r="EZI48" s="2839"/>
      <c r="EZJ48" s="2839"/>
      <c r="EZK48" s="2839"/>
      <c r="EZL48" s="2839"/>
      <c r="EZM48" s="2839"/>
      <c r="EZN48" s="2839"/>
      <c r="EZO48" s="2839"/>
      <c r="EZP48" s="2839"/>
      <c r="EZQ48" s="2839"/>
      <c r="EZR48" s="2839"/>
      <c r="EZS48" s="2839"/>
      <c r="EZT48" s="2839"/>
      <c r="EZU48" s="2839"/>
      <c r="EZV48" s="2839"/>
      <c r="EZW48" s="2839"/>
      <c r="EZX48" s="2839"/>
      <c r="EZY48" s="2839"/>
      <c r="EZZ48" s="2839"/>
      <c r="FAA48" s="2839"/>
      <c r="FAB48" s="2839"/>
      <c r="FAC48" s="2839"/>
      <c r="FAD48" s="2839"/>
      <c r="FAE48" s="2839"/>
      <c r="FAF48" s="2839"/>
      <c r="FAG48" s="2839"/>
      <c r="FAH48" s="2839"/>
      <c r="FAI48" s="2839"/>
      <c r="FAJ48" s="2839"/>
      <c r="FAK48" s="2839"/>
      <c r="FAL48" s="2839"/>
      <c r="FAM48" s="2839"/>
      <c r="FAN48" s="2839"/>
      <c r="FAO48" s="2839"/>
      <c r="FAP48" s="2839"/>
      <c r="FAQ48" s="2839"/>
      <c r="FAR48" s="2839"/>
      <c r="FAS48" s="2839"/>
      <c r="FAT48" s="2839"/>
      <c r="FAU48" s="2839"/>
      <c r="FAV48" s="2839"/>
      <c r="FAW48" s="2839"/>
      <c r="FAX48" s="2839"/>
      <c r="FAY48" s="2839"/>
      <c r="FAZ48" s="2839"/>
      <c r="FBA48" s="2839"/>
      <c r="FBB48" s="2839"/>
      <c r="FBC48" s="2839"/>
      <c r="FBD48" s="2839"/>
      <c r="FBE48" s="2839"/>
      <c r="FBF48" s="2839"/>
      <c r="FBG48" s="2839"/>
      <c r="FBH48" s="2839"/>
      <c r="FBI48" s="2839"/>
      <c r="FBJ48" s="2839"/>
      <c r="FBK48" s="2839"/>
      <c r="FBL48" s="2839"/>
      <c r="FBM48" s="2839"/>
      <c r="FBN48" s="2839"/>
      <c r="FBO48" s="2839"/>
      <c r="FBP48" s="2839"/>
      <c r="FBQ48" s="2839"/>
      <c r="FBR48" s="2839"/>
      <c r="FBS48" s="2839"/>
      <c r="FBT48" s="2839"/>
      <c r="FBU48" s="2839"/>
      <c r="FBV48" s="2839"/>
      <c r="FBW48" s="2839"/>
      <c r="FBX48" s="2839"/>
      <c r="FBY48" s="2839"/>
      <c r="FBZ48" s="2839"/>
      <c r="FCA48" s="2839"/>
      <c r="FCB48" s="2839"/>
      <c r="FCC48" s="2839"/>
      <c r="FCD48" s="2839"/>
      <c r="FCE48" s="2839"/>
      <c r="FCF48" s="2839"/>
      <c r="FCG48" s="2839"/>
      <c r="FCH48" s="2839"/>
      <c r="FCI48" s="2839"/>
      <c r="FCJ48" s="2839"/>
      <c r="FCK48" s="2839"/>
      <c r="FCL48" s="2839"/>
      <c r="FCM48" s="2839"/>
      <c r="FCN48" s="2839"/>
      <c r="FCO48" s="2839"/>
      <c r="FCP48" s="2839"/>
      <c r="FCQ48" s="2839"/>
      <c r="FCR48" s="2839"/>
      <c r="FCS48" s="2839"/>
      <c r="FCT48" s="2839"/>
      <c r="FCU48" s="2839"/>
      <c r="FCV48" s="2839"/>
      <c r="FCW48" s="2839"/>
      <c r="FCX48" s="2839"/>
      <c r="FCY48" s="2839"/>
      <c r="FCZ48" s="2839"/>
      <c r="FDA48" s="2839"/>
      <c r="FDB48" s="2839"/>
      <c r="FDC48" s="2839"/>
      <c r="FDD48" s="2839"/>
      <c r="FDE48" s="2839"/>
      <c r="FDF48" s="2839"/>
      <c r="FDG48" s="2839"/>
      <c r="FDH48" s="2839"/>
      <c r="FDI48" s="2839"/>
      <c r="FDJ48" s="2839"/>
      <c r="FDK48" s="2839"/>
      <c r="FDL48" s="2839"/>
      <c r="FDM48" s="2839"/>
      <c r="FDN48" s="2839"/>
      <c r="FDO48" s="2839"/>
      <c r="FDP48" s="2839"/>
      <c r="FDQ48" s="2839"/>
      <c r="FDR48" s="2839"/>
      <c r="FDS48" s="2839"/>
      <c r="FDT48" s="2839"/>
      <c r="FDU48" s="2839"/>
      <c r="FDV48" s="2839"/>
      <c r="FDW48" s="2839"/>
      <c r="FDX48" s="2839"/>
      <c r="FDY48" s="2839"/>
      <c r="FDZ48" s="2839"/>
      <c r="FEA48" s="2839"/>
      <c r="FEB48" s="2839"/>
      <c r="FEC48" s="2839"/>
      <c r="FED48" s="2839"/>
      <c r="FEE48" s="2839"/>
      <c r="FEF48" s="2839"/>
      <c r="FEG48" s="2839"/>
      <c r="FEH48" s="2839"/>
      <c r="FEI48" s="2839"/>
      <c r="FEJ48" s="2839"/>
      <c r="FEK48" s="2839"/>
      <c r="FEL48" s="2839"/>
      <c r="FEM48" s="2839"/>
      <c r="FEN48" s="2839"/>
      <c r="FEO48" s="2839"/>
      <c r="FEP48" s="2839"/>
      <c r="FEQ48" s="2839"/>
      <c r="FER48" s="2839"/>
      <c r="FES48" s="2839"/>
      <c r="FET48" s="2839"/>
      <c r="FEU48" s="2839"/>
      <c r="FEV48" s="2839"/>
      <c r="FEW48" s="2839"/>
      <c r="FEX48" s="2839"/>
      <c r="FEY48" s="2839"/>
      <c r="FEZ48" s="2839"/>
      <c r="FFA48" s="2839"/>
      <c r="FFB48" s="2839"/>
      <c r="FFC48" s="2839"/>
      <c r="FFD48" s="2839"/>
      <c r="FFE48" s="2839"/>
      <c r="FFF48" s="2839"/>
      <c r="FFG48" s="2839"/>
      <c r="FFH48" s="2839"/>
      <c r="FFI48" s="2839"/>
      <c r="FFJ48" s="2839"/>
      <c r="FFK48" s="2839"/>
      <c r="FFL48" s="2839"/>
      <c r="FFM48" s="2839"/>
      <c r="FFN48" s="2839"/>
      <c r="FFO48" s="2839"/>
      <c r="FFP48" s="2839"/>
      <c r="FFQ48" s="2839"/>
      <c r="FFR48" s="2839"/>
      <c r="FFS48" s="2839"/>
      <c r="FFT48" s="2839"/>
      <c r="FFU48" s="2839"/>
      <c r="FFV48" s="2839"/>
      <c r="FFW48" s="2839"/>
      <c r="FFX48" s="2839"/>
      <c r="FFY48" s="2839"/>
      <c r="FFZ48" s="2839"/>
      <c r="FGA48" s="2839"/>
      <c r="FGB48" s="2839"/>
      <c r="FGC48" s="2839"/>
      <c r="FGD48" s="2839"/>
      <c r="FGE48" s="2839"/>
      <c r="FGF48" s="2839"/>
      <c r="FGG48" s="2839"/>
      <c r="FGH48" s="2839"/>
      <c r="FGI48" s="2839"/>
      <c r="FGJ48" s="2839"/>
      <c r="FGK48" s="2839"/>
      <c r="FGL48" s="2839"/>
      <c r="FGM48" s="2839"/>
      <c r="FGN48" s="2839"/>
      <c r="FGO48" s="2839"/>
      <c r="FGP48" s="2839"/>
      <c r="FGQ48" s="2839"/>
      <c r="FGR48" s="2839"/>
      <c r="FGS48" s="2839"/>
      <c r="FGT48" s="2839"/>
      <c r="FGU48" s="2839"/>
      <c r="FGV48" s="2839"/>
      <c r="FGW48" s="2839"/>
      <c r="FGX48" s="2839"/>
      <c r="FGY48" s="2839"/>
      <c r="FGZ48" s="2839"/>
      <c r="FHA48" s="2839"/>
      <c r="FHB48" s="2839"/>
      <c r="FHC48" s="2839"/>
      <c r="FHD48" s="2839"/>
      <c r="FHE48" s="2839"/>
      <c r="FHF48" s="2839"/>
      <c r="FHG48" s="2839"/>
      <c r="FHH48" s="2839"/>
      <c r="FHI48" s="2839"/>
      <c r="FHJ48" s="2839"/>
      <c r="FHK48" s="2839"/>
      <c r="FHL48" s="2839"/>
      <c r="FHM48" s="2839"/>
      <c r="FHN48" s="2839"/>
      <c r="FHO48" s="2839"/>
      <c r="FHP48" s="2839"/>
      <c r="FHQ48" s="2839"/>
      <c r="FHR48" s="2839"/>
      <c r="FHS48" s="2839"/>
      <c r="FHT48" s="2839"/>
      <c r="FHU48" s="2839"/>
      <c r="FHV48" s="2839"/>
      <c r="FHW48" s="2839"/>
      <c r="FHX48" s="2839"/>
      <c r="FHY48" s="2839"/>
      <c r="FHZ48" s="2839"/>
      <c r="FIA48" s="2839"/>
      <c r="FIB48" s="2839"/>
      <c r="FIC48" s="2839"/>
      <c r="FID48" s="2839"/>
      <c r="FIE48" s="2839"/>
      <c r="FIF48" s="2839"/>
      <c r="FIG48" s="2839"/>
      <c r="FIH48" s="2839"/>
      <c r="FII48" s="2839"/>
      <c r="FIJ48" s="2839"/>
      <c r="FIK48" s="2839"/>
      <c r="FIL48" s="2839"/>
      <c r="FIM48" s="2839"/>
      <c r="FIN48" s="2839"/>
      <c r="FIO48" s="2839"/>
      <c r="FIP48" s="2839"/>
      <c r="FIQ48" s="2839"/>
      <c r="FIR48" s="2839"/>
      <c r="FIS48" s="2839"/>
      <c r="FIT48" s="2839"/>
      <c r="FIU48" s="2839"/>
      <c r="FIV48" s="2839"/>
      <c r="FIW48" s="2839"/>
      <c r="FIX48" s="2839"/>
      <c r="FIY48" s="2839"/>
      <c r="FIZ48" s="2839"/>
      <c r="FJA48" s="2839"/>
      <c r="FJB48" s="2839"/>
      <c r="FJC48" s="2839"/>
      <c r="FJD48" s="2839"/>
      <c r="FJE48" s="2839"/>
      <c r="FJF48" s="2839"/>
      <c r="FJG48" s="2839"/>
      <c r="FJH48" s="2839"/>
      <c r="FJI48" s="2839"/>
      <c r="FJJ48" s="2839"/>
      <c r="FJK48" s="2839"/>
      <c r="FJL48" s="2839"/>
      <c r="FJM48" s="2839"/>
      <c r="FJN48" s="2839"/>
      <c r="FJO48" s="2839"/>
      <c r="FJP48" s="2839"/>
      <c r="FJQ48" s="2839"/>
      <c r="FJR48" s="2839"/>
      <c r="FJS48" s="2839"/>
      <c r="FJT48" s="2839"/>
      <c r="FJU48" s="2839"/>
      <c r="FJV48" s="2839"/>
      <c r="FJW48" s="2839"/>
      <c r="FJX48" s="2839"/>
      <c r="FJY48" s="2839"/>
      <c r="FJZ48" s="2839"/>
      <c r="FKA48" s="2839"/>
      <c r="FKB48" s="2839"/>
      <c r="FKC48" s="2839"/>
      <c r="FKD48" s="2839"/>
      <c r="FKE48" s="2839"/>
      <c r="FKF48" s="2839"/>
      <c r="FKG48" s="2839"/>
      <c r="FKH48" s="2839"/>
      <c r="FKI48" s="2839"/>
      <c r="FKJ48" s="2839"/>
      <c r="FKK48" s="2839"/>
      <c r="FKL48" s="2839"/>
      <c r="FKM48" s="2839"/>
      <c r="FKN48" s="2839"/>
      <c r="FKO48" s="2839"/>
      <c r="FKP48" s="2839"/>
      <c r="FKQ48" s="2839"/>
      <c r="FKR48" s="2839"/>
      <c r="FKS48" s="2839"/>
      <c r="FKT48" s="2839"/>
      <c r="FKU48" s="2839"/>
      <c r="FKV48" s="2839"/>
      <c r="FKW48" s="2839"/>
      <c r="FKX48" s="2839"/>
      <c r="FKY48" s="2839"/>
      <c r="FKZ48" s="2839"/>
      <c r="FLA48" s="2839"/>
      <c r="FLB48" s="2839"/>
      <c r="FLC48" s="2839"/>
      <c r="FLD48" s="2839"/>
      <c r="FLE48" s="2839"/>
      <c r="FLF48" s="2839"/>
      <c r="FLG48" s="2839"/>
      <c r="FLH48" s="2839"/>
      <c r="FLI48" s="2839"/>
      <c r="FLJ48" s="2839"/>
      <c r="FLK48" s="2839"/>
      <c r="FLL48" s="2839"/>
      <c r="FLM48" s="2839"/>
      <c r="FLN48" s="2839"/>
      <c r="FLO48" s="2839"/>
      <c r="FLP48" s="2839"/>
      <c r="FLQ48" s="2839"/>
      <c r="FLR48" s="2839"/>
      <c r="FLS48" s="2839"/>
      <c r="FLT48" s="2839"/>
      <c r="FLU48" s="2839"/>
      <c r="FLV48" s="2839"/>
      <c r="FLW48" s="2839"/>
      <c r="FLX48" s="2839"/>
      <c r="FLY48" s="2839"/>
      <c r="FLZ48" s="2839"/>
      <c r="FMA48" s="2839"/>
      <c r="FMB48" s="2839"/>
      <c r="FMC48" s="2839"/>
      <c r="FMD48" s="2839"/>
      <c r="FME48" s="2839"/>
      <c r="FMF48" s="2839"/>
      <c r="FMG48" s="2839"/>
      <c r="FMH48" s="2839"/>
      <c r="FMI48" s="2839"/>
      <c r="FMJ48" s="2839"/>
      <c r="FMK48" s="2839"/>
      <c r="FML48" s="2839"/>
      <c r="FMM48" s="2839"/>
      <c r="FMN48" s="2839"/>
      <c r="FMO48" s="2839"/>
      <c r="FMP48" s="2839"/>
      <c r="FMQ48" s="2839"/>
      <c r="FMR48" s="2839"/>
      <c r="FMS48" s="2839"/>
      <c r="FMT48" s="2839"/>
      <c r="FMU48" s="2839"/>
      <c r="FMV48" s="2839"/>
      <c r="FMW48" s="2839"/>
      <c r="FMX48" s="2839"/>
      <c r="FMY48" s="2839"/>
      <c r="FMZ48" s="2839"/>
      <c r="FNA48" s="2839"/>
      <c r="FNB48" s="2839"/>
      <c r="FNC48" s="2839"/>
      <c r="FND48" s="2839"/>
      <c r="FNE48" s="2839"/>
      <c r="FNF48" s="2839"/>
      <c r="FNG48" s="2839"/>
      <c r="FNH48" s="2839"/>
      <c r="FNI48" s="2839"/>
      <c r="FNJ48" s="2839"/>
      <c r="FNK48" s="2839"/>
      <c r="FNL48" s="2839"/>
      <c r="FNM48" s="2839"/>
      <c r="FNN48" s="2839"/>
      <c r="FNO48" s="2839"/>
      <c r="FNP48" s="2839"/>
      <c r="FNQ48" s="2839"/>
      <c r="FNR48" s="2839"/>
      <c r="FNS48" s="2839"/>
      <c r="FNT48" s="2839"/>
      <c r="FNU48" s="2839"/>
      <c r="FNV48" s="2839"/>
      <c r="FNW48" s="2839"/>
      <c r="FNX48" s="2839"/>
      <c r="FNY48" s="2839"/>
      <c r="FNZ48" s="2839"/>
      <c r="FOA48" s="2839"/>
      <c r="FOB48" s="2839"/>
      <c r="FOC48" s="2839"/>
      <c r="FOD48" s="2839"/>
      <c r="FOE48" s="2839"/>
      <c r="FOF48" s="2839"/>
      <c r="FOG48" s="2839"/>
      <c r="FOH48" s="2839"/>
      <c r="FOI48" s="2839"/>
      <c r="FOJ48" s="2839"/>
      <c r="FOK48" s="2839"/>
      <c r="FOL48" s="2839"/>
      <c r="FOM48" s="2839"/>
      <c r="FON48" s="2839"/>
      <c r="FOO48" s="2839"/>
      <c r="FOP48" s="2839"/>
      <c r="FOQ48" s="2839"/>
      <c r="FOR48" s="2839"/>
      <c r="FOS48" s="2839"/>
      <c r="FOT48" s="2839"/>
      <c r="FOU48" s="2839"/>
      <c r="FOV48" s="2839"/>
      <c r="FOW48" s="2839"/>
      <c r="FOX48" s="2839"/>
      <c r="FOY48" s="2839"/>
      <c r="FOZ48" s="2839"/>
      <c r="FPA48" s="2839"/>
      <c r="FPB48" s="2839"/>
      <c r="FPC48" s="2839"/>
      <c r="FPD48" s="2839"/>
      <c r="FPE48" s="2839"/>
      <c r="FPF48" s="2839"/>
      <c r="FPG48" s="2839"/>
      <c r="FPH48" s="2839"/>
      <c r="FPI48" s="2839"/>
      <c r="FPJ48" s="2839"/>
      <c r="FPK48" s="2839"/>
      <c r="FPL48" s="2839"/>
      <c r="FPM48" s="2839"/>
      <c r="FPN48" s="2839"/>
      <c r="FPO48" s="2839"/>
      <c r="FPP48" s="2839"/>
      <c r="FPQ48" s="2839"/>
      <c r="FPR48" s="2839"/>
      <c r="FPS48" s="2839"/>
      <c r="FPT48" s="2839"/>
      <c r="FPU48" s="2839"/>
      <c r="FPV48" s="2839"/>
      <c r="FPW48" s="2839"/>
      <c r="FPX48" s="2839"/>
      <c r="FPY48" s="2839"/>
      <c r="FPZ48" s="2839"/>
      <c r="FQA48" s="2839"/>
      <c r="FQB48" s="2839"/>
      <c r="FQC48" s="2839"/>
      <c r="FQD48" s="2839"/>
      <c r="FQE48" s="2839"/>
      <c r="FQF48" s="2839"/>
      <c r="FQG48" s="2839"/>
      <c r="FQH48" s="2839"/>
      <c r="FQI48" s="2839"/>
      <c r="FQJ48" s="2839"/>
      <c r="FQK48" s="2839"/>
      <c r="FQL48" s="2839"/>
      <c r="FQM48" s="2839"/>
      <c r="FQN48" s="2839"/>
      <c r="FQO48" s="2839"/>
      <c r="FQP48" s="2839"/>
      <c r="FQQ48" s="2839"/>
      <c r="FQR48" s="2839"/>
      <c r="FQS48" s="2839"/>
      <c r="FQT48" s="2839"/>
      <c r="FQU48" s="2839"/>
      <c r="FQV48" s="2839"/>
      <c r="FQW48" s="2839"/>
      <c r="FQX48" s="2839"/>
      <c r="FQY48" s="2839"/>
      <c r="FQZ48" s="2839"/>
      <c r="FRA48" s="2839"/>
      <c r="FRB48" s="2839"/>
      <c r="FRC48" s="2839"/>
      <c r="FRD48" s="2839"/>
      <c r="FRE48" s="2839"/>
      <c r="FRF48" s="2839"/>
      <c r="FRG48" s="2839"/>
      <c r="FRH48" s="2839"/>
      <c r="FRI48" s="2839"/>
      <c r="FRJ48" s="2839"/>
      <c r="FRK48" s="2839"/>
      <c r="FRL48" s="2839"/>
      <c r="FRM48" s="2839"/>
      <c r="FRN48" s="2839"/>
      <c r="FRO48" s="2839"/>
      <c r="FRP48" s="2839"/>
      <c r="FRQ48" s="2839"/>
      <c r="FRR48" s="2839"/>
      <c r="FRS48" s="2839"/>
      <c r="FRT48" s="2839"/>
      <c r="FRU48" s="2839"/>
      <c r="FRV48" s="2839"/>
      <c r="FRW48" s="2839"/>
      <c r="FRX48" s="2839"/>
      <c r="FRY48" s="2839"/>
      <c r="FRZ48" s="2839"/>
      <c r="FSA48" s="2839"/>
      <c r="FSB48" s="2839"/>
      <c r="FSC48" s="2839"/>
      <c r="FSD48" s="2839"/>
      <c r="FSE48" s="2839"/>
      <c r="FSF48" s="2839"/>
      <c r="FSG48" s="2839"/>
      <c r="FSH48" s="2839"/>
      <c r="FSI48" s="2839"/>
      <c r="FSJ48" s="2839"/>
      <c r="FSK48" s="2839"/>
      <c r="FSL48" s="2839"/>
      <c r="FSM48" s="2839"/>
      <c r="FSN48" s="2839"/>
      <c r="FSO48" s="2839"/>
      <c r="FSP48" s="2839"/>
      <c r="FSQ48" s="2839"/>
      <c r="FSR48" s="2839"/>
      <c r="FSS48" s="2839"/>
      <c r="FST48" s="2839"/>
      <c r="FSU48" s="2839"/>
      <c r="FSV48" s="2839"/>
      <c r="FSW48" s="2839"/>
      <c r="FSX48" s="2839"/>
      <c r="FSY48" s="2839"/>
      <c r="FSZ48" s="2839"/>
      <c r="FTA48" s="2839"/>
      <c r="FTB48" s="2839"/>
      <c r="FTC48" s="2839"/>
      <c r="FTD48" s="2839"/>
      <c r="FTE48" s="2839"/>
      <c r="FTF48" s="2839"/>
      <c r="FTG48" s="2839"/>
      <c r="FTH48" s="2839"/>
      <c r="FTI48" s="2839"/>
      <c r="FTJ48" s="2839"/>
      <c r="FTK48" s="2839"/>
      <c r="FTL48" s="2839"/>
      <c r="FTM48" s="2839"/>
      <c r="FTN48" s="2839"/>
      <c r="FTO48" s="2839"/>
      <c r="FTP48" s="2839"/>
      <c r="FTQ48" s="2839"/>
      <c r="FTR48" s="2839"/>
      <c r="FTS48" s="2839"/>
      <c r="FTT48" s="2839"/>
      <c r="FTU48" s="2839"/>
      <c r="FTV48" s="2839"/>
      <c r="FTW48" s="2839"/>
      <c r="FTX48" s="2839"/>
      <c r="FTY48" s="2839"/>
      <c r="FTZ48" s="2839"/>
      <c r="FUA48" s="2839"/>
      <c r="FUB48" s="2839"/>
      <c r="FUC48" s="2839"/>
      <c r="FUD48" s="2839"/>
      <c r="FUE48" s="2839"/>
      <c r="FUF48" s="2839"/>
      <c r="FUG48" s="2839"/>
      <c r="FUH48" s="2839"/>
      <c r="FUI48" s="2839"/>
      <c r="FUJ48" s="2839"/>
      <c r="FUK48" s="2839"/>
      <c r="FUL48" s="2839"/>
      <c r="FUM48" s="2839"/>
      <c r="FUN48" s="2839"/>
      <c r="FUO48" s="2839"/>
      <c r="FUP48" s="2839"/>
      <c r="FUQ48" s="2839"/>
      <c r="FUR48" s="2839"/>
      <c r="FUS48" s="2839"/>
      <c r="FUT48" s="2839"/>
      <c r="FUU48" s="2839"/>
      <c r="FUV48" s="2839"/>
      <c r="FUW48" s="2839"/>
      <c r="FUX48" s="2839"/>
      <c r="FUY48" s="2839"/>
      <c r="FUZ48" s="2839"/>
      <c r="FVA48" s="2839"/>
      <c r="FVB48" s="2839"/>
      <c r="FVC48" s="2839"/>
      <c r="FVD48" s="2839"/>
      <c r="FVE48" s="2839"/>
      <c r="FVF48" s="2839"/>
      <c r="FVG48" s="2839"/>
      <c r="FVH48" s="2839"/>
      <c r="FVI48" s="2839"/>
      <c r="FVJ48" s="2839"/>
      <c r="FVK48" s="2839"/>
      <c r="FVL48" s="2839"/>
      <c r="FVM48" s="2839"/>
      <c r="FVN48" s="2839"/>
      <c r="FVO48" s="2839"/>
      <c r="FVP48" s="2839"/>
      <c r="FVQ48" s="2839"/>
      <c r="FVR48" s="2839"/>
      <c r="FVS48" s="2839"/>
      <c r="FVT48" s="2839"/>
      <c r="FVU48" s="2839"/>
      <c r="FVV48" s="2839"/>
      <c r="FVW48" s="2839"/>
      <c r="FVX48" s="2839"/>
      <c r="FVY48" s="2839"/>
      <c r="FVZ48" s="2839"/>
      <c r="FWA48" s="2839"/>
      <c r="FWB48" s="2839"/>
      <c r="FWC48" s="2839"/>
      <c r="FWD48" s="2839"/>
      <c r="FWE48" s="2839"/>
      <c r="FWF48" s="2839"/>
      <c r="FWG48" s="2839"/>
      <c r="FWH48" s="2839"/>
      <c r="FWI48" s="2839"/>
      <c r="FWJ48" s="2839"/>
      <c r="FWK48" s="2839"/>
      <c r="FWL48" s="2839"/>
      <c r="FWM48" s="2839"/>
      <c r="FWN48" s="2839"/>
      <c r="FWO48" s="2839"/>
      <c r="FWP48" s="2839"/>
      <c r="FWQ48" s="2839"/>
      <c r="FWR48" s="2839"/>
      <c r="FWS48" s="2839"/>
      <c r="FWT48" s="2839"/>
      <c r="FWU48" s="2839"/>
      <c r="FWV48" s="2839"/>
      <c r="FWW48" s="2839"/>
      <c r="FWX48" s="2839"/>
      <c r="FWY48" s="2839"/>
      <c r="FWZ48" s="2839"/>
      <c r="FXA48" s="2839"/>
      <c r="FXB48" s="2839"/>
      <c r="FXC48" s="2839"/>
      <c r="FXD48" s="2839"/>
      <c r="FXE48" s="2839"/>
      <c r="FXF48" s="2839"/>
      <c r="FXG48" s="2839"/>
      <c r="FXH48" s="2839"/>
      <c r="FXI48" s="2839"/>
      <c r="FXJ48" s="2839"/>
      <c r="FXK48" s="2839"/>
      <c r="FXL48" s="2839"/>
      <c r="FXM48" s="2839"/>
      <c r="FXN48" s="2839"/>
      <c r="FXO48" s="2839"/>
      <c r="FXP48" s="2839"/>
      <c r="FXQ48" s="2839"/>
      <c r="FXR48" s="2839"/>
      <c r="FXS48" s="2839"/>
      <c r="FXT48" s="2839"/>
      <c r="FXU48" s="2839"/>
      <c r="FXV48" s="2839"/>
      <c r="FXW48" s="2839"/>
      <c r="FXX48" s="2839"/>
      <c r="FXY48" s="2839"/>
      <c r="FXZ48" s="2839"/>
      <c r="FYA48" s="2839"/>
      <c r="FYB48" s="2839"/>
      <c r="FYC48" s="2839"/>
      <c r="FYD48" s="2839"/>
      <c r="FYE48" s="2839"/>
      <c r="FYF48" s="2839"/>
      <c r="FYG48" s="2839"/>
      <c r="FYH48" s="2839"/>
      <c r="FYI48" s="2839"/>
      <c r="FYJ48" s="2839"/>
      <c r="FYK48" s="2839"/>
      <c r="FYL48" s="2839"/>
      <c r="FYM48" s="2839"/>
      <c r="FYN48" s="2839"/>
      <c r="FYO48" s="2839"/>
      <c r="FYP48" s="2839"/>
      <c r="FYQ48" s="2839"/>
      <c r="FYR48" s="2839"/>
      <c r="FYS48" s="2839"/>
      <c r="FYT48" s="2839"/>
      <c r="FYU48" s="2839"/>
      <c r="FYV48" s="2839"/>
      <c r="FYW48" s="2839"/>
      <c r="FYX48" s="2839"/>
      <c r="FYY48" s="2839"/>
      <c r="FYZ48" s="2839"/>
      <c r="FZA48" s="2839"/>
      <c r="FZB48" s="2839"/>
      <c r="FZC48" s="2839"/>
      <c r="FZD48" s="2839"/>
      <c r="FZE48" s="2839"/>
      <c r="FZF48" s="2839"/>
      <c r="FZG48" s="2839"/>
      <c r="FZH48" s="2839"/>
      <c r="FZI48" s="2839"/>
      <c r="FZJ48" s="2839"/>
      <c r="FZK48" s="2839"/>
      <c r="FZL48" s="2839"/>
      <c r="FZM48" s="2839"/>
      <c r="FZN48" s="2839"/>
      <c r="FZO48" s="2839"/>
      <c r="FZP48" s="2839"/>
      <c r="FZQ48" s="2839"/>
      <c r="FZR48" s="2839"/>
      <c r="FZS48" s="2839"/>
      <c r="FZT48" s="2839"/>
      <c r="FZU48" s="2839"/>
      <c r="FZV48" s="2839"/>
      <c r="FZW48" s="2839"/>
      <c r="FZX48" s="2839"/>
      <c r="FZY48" s="2839"/>
      <c r="FZZ48" s="2839"/>
      <c r="GAA48" s="2839"/>
      <c r="GAB48" s="2839"/>
      <c r="GAC48" s="2839"/>
      <c r="GAD48" s="2839"/>
      <c r="GAE48" s="2839"/>
      <c r="GAF48" s="2839"/>
      <c r="GAG48" s="2839"/>
      <c r="GAH48" s="2839"/>
      <c r="GAI48" s="2839"/>
      <c r="GAJ48" s="2839"/>
      <c r="GAK48" s="2839"/>
      <c r="GAL48" s="2839"/>
      <c r="GAM48" s="2839"/>
      <c r="GAN48" s="2839"/>
      <c r="GAO48" s="2839"/>
      <c r="GAP48" s="2839"/>
      <c r="GAQ48" s="2839"/>
      <c r="GAR48" s="2839"/>
      <c r="GAS48" s="2839"/>
      <c r="GAT48" s="2839"/>
      <c r="GAU48" s="2839"/>
      <c r="GAV48" s="2839"/>
      <c r="GAW48" s="2839"/>
      <c r="GAX48" s="2839"/>
      <c r="GAY48" s="2839"/>
      <c r="GAZ48" s="2839"/>
      <c r="GBA48" s="2839"/>
      <c r="GBB48" s="2839"/>
      <c r="GBC48" s="2839"/>
      <c r="GBD48" s="2839"/>
      <c r="GBE48" s="2839"/>
      <c r="GBF48" s="2839"/>
      <c r="GBG48" s="2839"/>
      <c r="GBH48" s="2839"/>
      <c r="GBI48" s="2839"/>
      <c r="GBJ48" s="2839"/>
      <c r="GBK48" s="2839"/>
      <c r="GBL48" s="2839"/>
      <c r="GBM48" s="2839"/>
      <c r="GBN48" s="2839"/>
      <c r="GBO48" s="2839"/>
      <c r="GBP48" s="2839"/>
      <c r="GBQ48" s="2839"/>
      <c r="GBR48" s="2839"/>
      <c r="GBS48" s="2839"/>
      <c r="GBT48" s="2839"/>
      <c r="GBU48" s="2839"/>
      <c r="GBV48" s="2839"/>
      <c r="GBW48" s="2839"/>
      <c r="GBX48" s="2839"/>
      <c r="GBY48" s="2839"/>
      <c r="GBZ48" s="2839"/>
      <c r="GCA48" s="2839"/>
      <c r="GCB48" s="2839"/>
      <c r="GCC48" s="2839"/>
      <c r="GCD48" s="2839"/>
      <c r="GCE48" s="2839"/>
      <c r="GCF48" s="2839"/>
      <c r="GCG48" s="2839"/>
      <c r="GCH48" s="2839"/>
      <c r="GCI48" s="2839"/>
      <c r="GCJ48" s="2839"/>
      <c r="GCK48" s="2839"/>
      <c r="GCL48" s="2839"/>
      <c r="GCM48" s="2839"/>
      <c r="GCN48" s="2839"/>
      <c r="GCO48" s="2839"/>
      <c r="GCP48" s="2839"/>
      <c r="GCQ48" s="2839"/>
      <c r="GCR48" s="2839"/>
      <c r="GCS48" s="2839"/>
      <c r="GCT48" s="2839"/>
      <c r="GCU48" s="2839"/>
      <c r="GCV48" s="2839"/>
      <c r="GCW48" s="2839"/>
      <c r="GCX48" s="2839"/>
      <c r="GCY48" s="2839"/>
      <c r="GCZ48" s="2839"/>
      <c r="GDA48" s="2839"/>
      <c r="GDB48" s="2839"/>
      <c r="GDC48" s="2839"/>
      <c r="GDD48" s="2839"/>
      <c r="GDE48" s="2839"/>
      <c r="GDF48" s="2839"/>
      <c r="GDG48" s="2839"/>
      <c r="GDH48" s="2839"/>
      <c r="GDI48" s="2839"/>
      <c r="GDJ48" s="2839"/>
      <c r="GDK48" s="2839"/>
      <c r="GDL48" s="2839"/>
      <c r="GDM48" s="2839"/>
      <c r="GDN48" s="2839"/>
      <c r="GDO48" s="2839"/>
      <c r="GDP48" s="2839"/>
      <c r="GDQ48" s="2839"/>
      <c r="GDR48" s="2839"/>
      <c r="GDS48" s="2839"/>
      <c r="GDT48" s="2839"/>
      <c r="GDU48" s="2839"/>
      <c r="GDV48" s="2839"/>
      <c r="GDW48" s="2839"/>
      <c r="GDX48" s="2839"/>
      <c r="GDY48" s="2839"/>
      <c r="GDZ48" s="2839"/>
      <c r="GEA48" s="2839"/>
      <c r="GEB48" s="2839"/>
      <c r="GEC48" s="2839"/>
      <c r="GED48" s="2839"/>
      <c r="GEE48" s="2839"/>
      <c r="GEF48" s="2839"/>
      <c r="GEG48" s="2839"/>
      <c r="GEH48" s="2839"/>
      <c r="GEI48" s="2839"/>
      <c r="GEJ48" s="2839"/>
      <c r="GEK48" s="2839"/>
      <c r="GEL48" s="2839"/>
      <c r="GEM48" s="2839"/>
      <c r="GEN48" s="2839"/>
      <c r="GEO48" s="2839"/>
      <c r="GEP48" s="2839"/>
      <c r="GEQ48" s="2839"/>
      <c r="GER48" s="2839"/>
      <c r="GES48" s="2839"/>
      <c r="GET48" s="2839"/>
      <c r="GEU48" s="2839"/>
      <c r="GEV48" s="2839"/>
      <c r="GEW48" s="2839"/>
      <c r="GEX48" s="2839"/>
      <c r="GEY48" s="2839"/>
      <c r="GEZ48" s="2839"/>
      <c r="GFA48" s="2839"/>
      <c r="GFB48" s="2839"/>
      <c r="GFC48" s="2839"/>
      <c r="GFD48" s="2839"/>
      <c r="GFE48" s="2839"/>
      <c r="GFF48" s="2839"/>
      <c r="GFG48" s="2839"/>
      <c r="GFH48" s="2839"/>
      <c r="GFI48" s="2839"/>
      <c r="GFJ48" s="2839"/>
      <c r="GFK48" s="2839"/>
      <c r="GFL48" s="2839"/>
      <c r="GFM48" s="2839"/>
      <c r="GFN48" s="2839"/>
      <c r="GFO48" s="2839"/>
      <c r="GFP48" s="2839"/>
      <c r="GFQ48" s="2839"/>
      <c r="GFR48" s="2839"/>
      <c r="GFS48" s="2839"/>
      <c r="GFT48" s="2839"/>
      <c r="GFU48" s="2839"/>
      <c r="GFV48" s="2839"/>
      <c r="GFW48" s="2839"/>
      <c r="GFX48" s="2839"/>
      <c r="GFY48" s="2839"/>
      <c r="GFZ48" s="2839"/>
      <c r="GGA48" s="2839"/>
      <c r="GGB48" s="2839"/>
      <c r="GGC48" s="2839"/>
      <c r="GGD48" s="2839"/>
      <c r="GGE48" s="2839"/>
      <c r="GGF48" s="2839"/>
      <c r="GGG48" s="2839"/>
      <c r="GGH48" s="2839"/>
      <c r="GGI48" s="2839"/>
      <c r="GGJ48" s="2839"/>
      <c r="GGK48" s="2839"/>
      <c r="GGL48" s="2839"/>
      <c r="GGM48" s="2839"/>
      <c r="GGN48" s="2839"/>
      <c r="GGO48" s="2839"/>
      <c r="GGP48" s="2839"/>
      <c r="GGQ48" s="2839"/>
      <c r="GGR48" s="2839"/>
      <c r="GGS48" s="2839"/>
      <c r="GGT48" s="2839"/>
      <c r="GGU48" s="2839"/>
      <c r="GGV48" s="2839"/>
      <c r="GGW48" s="2839"/>
      <c r="GGX48" s="2839"/>
      <c r="GGY48" s="2839"/>
      <c r="GGZ48" s="2839"/>
      <c r="GHA48" s="2839"/>
      <c r="GHB48" s="2839"/>
      <c r="GHC48" s="2839"/>
      <c r="GHD48" s="2839"/>
      <c r="GHE48" s="2839"/>
      <c r="GHF48" s="2839"/>
      <c r="GHG48" s="2839"/>
      <c r="GHH48" s="2839"/>
      <c r="GHI48" s="2839"/>
      <c r="GHJ48" s="2839"/>
      <c r="GHK48" s="2839"/>
      <c r="GHL48" s="2839"/>
      <c r="GHM48" s="2839"/>
      <c r="GHN48" s="2839"/>
      <c r="GHO48" s="2839"/>
      <c r="GHP48" s="2839"/>
      <c r="GHQ48" s="2839"/>
      <c r="GHR48" s="2839"/>
      <c r="GHS48" s="2839"/>
      <c r="GHT48" s="2839"/>
      <c r="GHU48" s="2839"/>
      <c r="GHV48" s="2839"/>
      <c r="GHW48" s="2839"/>
      <c r="GHX48" s="2839"/>
      <c r="GHY48" s="2839"/>
      <c r="GHZ48" s="2839"/>
      <c r="GIA48" s="2839"/>
      <c r="GIB48" s="2839"/>
      <c r="GIC48" s="2839"/>
      <c r="GID48" s="2839"/>
      <c r="GIE48" s="2839"/>
      <c r="GIF48" s="2839"/>
      <c r="GIG48" s="2839"/>
      <c r="GIH48" s="2839"/>
      <c r="GII48" s="2839"/>
      <c r="GIJ48" s="2839"/>
      <c r="GIK48" s="2839"/>
      <c r="GIL48" s="2839"/>
      <c r="GIM48" s="2839"/>
      <c r="GIN48" s="2839"/>
      <c r="GIO48" s="2839"/>
      <c r="GIP48" s="2839"/>
      <c r="GIQ48" s="2839"/>
      <c r="GIR48" s="2839"/>
      <c r="GIS48" s="2839"/>
      <c r="GIT48" s="2839"/>
      <c r="GIU48" s="2839"/>
      <c r="GIV48" s="2839"/>
      <c r="GIW48" s="2839"/>
      <c r="GIX48" s="2839"/>
      <c r="GIY48" s="2839"/>
      <c r="GIZ48" s="2839"/>
      <c r="GJA48" s="2839"/>
      <c r="GJB48" s="2839"/>
      <c r="GJC48" s="2839"/>
      <c r="GJD48" s="2839"/>
      <c r="GJE48" s="2839"/>
      <c r="GJF48" s="2839"/>
      <c r="GJG48" s="2839"/>
      <c r="GJH48" s="2839"/>
      <c r="GJI48" s="2839"/>
      <c r="GJJ48" s="2839"/>
      <c r="GJK48" s="2839"/>
      <c r="GJL48" s="2839"/>
      <c r="GJM48" s="2839"/>
      <c r="GJN48" s="2839"/>
      <c r="GJO48" s="2839"/>
      <c r="GJP48" s="2839"/>
      <c r="GJQ48" s="2839"/>
      <c r="GJR48" s="2839"/>
      <c r="GJS48" s="2839"/>
      <c r="GJT48" s="2839"/>
      <c r="GJU48" s="2839"/>
      <c r="GJV48" s="2839"/>
      <c r="GJW48" s="2839"/>
      <c r="GJX48" s="2839"/>
      <c r="GJY48" s="2839"/>
      <c r="GJZ48" s="2839"/>
      <c r="GKA48" s="2839"/>
      <c r="GKB48" s="2839"/>
      <c r="GKC48" s="2839"/>
      <c r="GKD48" s="2839"/>
      <c r="GKE48" s="2839"/>
      <c r="GKF48" s="2839"/>
      <c r="GKG48" s="2839"/>
      <c r="GKH48" s="2839"/>
      <c r="GKI48" s="2839"/>
      <c r="GKJ48" s="2839"/>
      <c r="GKK48" s="2839"/>
      <c r="GKL48" s="2839"/>
      <c r="GKM48" s="2839"/>
      <c r="GKN48" s="2839"/>
      <c r="GKO48" s="2839"/>
      <c r="GKP48" s="2839"/>
      <c r="GKQ48" s="2839"/>
      <c r="GKR48" s="2839"/>
      <c r="GKS48" s="2839"/>
      <c r="GKT48" s="2839"/>
      <c r="GKU48" s="2839"/>
      <c r="GKV48" s="2839"/>
      <c r="GKW48" s="2839"/>
      <c r="GKX48" s="2839"/>
      <c r="GKY48" s="2839"/>
      <c r="GKZ48" s="2839"/>
      <c r="GLA48" s="2839"/>
      <c r="GLB48" s="2839"/>
      <c r="GLC48" s="2839"/>
      <c r="GLD48" s="2839"/>
      <c r="GLE48" s="2839"/>
      <c r="GLF48" s="2839"/>
      <c r="GLG48" s="2839"/>
      <c r="GLH48" s="2839"/>
      <c r="GLI48" s="2839"/>
      <c r="GLJ48" s="2839"/>
      <c r="GLK48" s="2839"/>
      <c r="GLL48" s="2839"/>
      <c r="GLM48" s="2839"/>
      <c r="GLN48" s="2839"/>
      <c r="GLO48" s="2839"/>
      <c r="GLP48" s="2839"/>
      <c r="GLQ48" s="2839"/>
      <c r="GLR48" s="2839"/>
      <c r="GLS48" s="2839"/>
      <c r="GLT48" s="2839"/>
      <c r="GLU48" s="2839"/>
      <c r="GLV48" s="2839"/>
      <c r="GLW48" s="2839"/>
      <c r="GLX48" s="2839"/>
      <c r="GLY48" s="2839"/>
      <c r="GLZ48" s="2839"/>
      <c r="GMA48" s="2839"/>
      <c r="GMB48" s="2839"/>
      <c r="GMC48" s="2839"/>
      <c r="GMD48" s="2839"/>
      <c r="GME48" s="2839"/>
      <c r="GMF48" s="2839"/>
      <c r="GMG48" s="2839"/>
      <c r="GMH48" s="2839"/>
      <c r="GMI48" s="2839"/>
      <c r="GMJ48" s="2839"/>
      <c r="GMK48" s="2839"/>
      <c r="GML48" s="2839"/>
      <c r="GMM48" s="2839"/>
      <c r="GMN48" s="2839"/>
      <c r="GMO48" s="2839"/>
      <c r="GMP48" s="2839"/>
      <c r="GMQ48" s="2839"/>
      <c r="GMR48" s="2839"/>
      <c r="GMS48" s="2839"/>
      <c r="GMT48" s="2839"/>
      <c r="GMU48" s="2839"/>
      <c r="GMV48" s="2839"/>
      <c r="GMW48" s="2839"/>
      <c r="GMX48" s="2839"/>
      <c r="GMY48" s="2839"/>
      <c r="GMZ48" s="2839"/>
      <c r="GNA48" s="2839"/>
      <c r="GNB48" s="2839"/>
      <c r="GNC48" s="2839"/>
      <c r="GND48" s="2839"/>
      <c r="GNE48" s="2839"/>
      <c r="GNF48" s="2839"/>
      <c r="GNG48" s="2839"/>
      <c r="GNH48" s="2839"/>
      <c r="GNI48" s="2839"/>
      <c r="GNJ48" s="2839"/>
      <c r="GNK48" s="2839"/>
      <c r="GNL48" s="2839"/>
      <c r="GNM48" s="2839"/>
      <c r="GNN48" s="2839"/>
      <c r="GNO48" s="2839"/>
      <c r="GNP48" s="2839"/>
      <c r="GNQ48" s="2839"/>
      <c r="GNR48" s="2839"/>
      <c r="GNS48" s="2839"/>
      <c r="GNT48" s="2839"/>
      <c r="GNU48" s="2839"/>
      <c r="GNV48" s="2839"/>
      <c r="GNW48" s="2839"/>
      <c r="GNX48" s="2839"/>
      <c r="GNY48" s="2839"/>
      <c r="GNZ48" s="2839"/>
      <c r="GOA48" s="2839"/>
      <c r="GOB48" s="2839"/>
      <c r="GOC48" s="2839"/>
      <c r="GOD48" s="2839"/>
      <c r="GOE48" s="2839"/>
      <c r="GOF48" s="2839"/>
      <c r="GOG48" s="2839"/>
      <c r="GOH48" s="2839"/>
      <c r="GOI48" s="2839"/>
      <c r="GOJ48" s="2839"/>
      <c r="GOK48" s="2839"/>
      <c r="GOL48" s="2839"/>
      <c r="GOM48" s="2839"/>
      <c r="GON48" s="2839"/>
      <c r="GOO48" s="2839"/>
      <c r="GOP48" s="2839"/>
      <c r="GOQ48" s="2839"/>
      <c r="GOR48" s="2839"/>
      <c r="GOS48" s="2839"/>
      <c r="GOT48" s="2839"/>
      <c r="GOU48" s="2839"/>
      <c r="GOV48" s="2839"/>
      <c r="GOW48" s="2839"/>
      <c r="GOX48" s="2839"/>
      <c r="GOY48" s="2839"/>
      <c r="GOZ48" s="2839"/>
      <c r="GPA48" s="2839"/>
      <c r="GPB48" s="2839"/>
      <c r="GPC48" s="2839"/>
      <c r="GPD48" s="2839"/>
      <c r="GPE48" s="2839"/>
      <c r="GPF48" s="2839"/>
      <c r="GPG48" s="2839"/>
      <c r="GPH48" s="2839"/>
      <c r="GPI48" s="2839"/>
      <c r="GPJ48" s="2839"/>
      <c r="GPK48" s="2839"/>
      <c r="GPL48" s="2839"/>
      <c r="GPM48" s="2839"/>
      <c r="GPN48" s="2839"/>
      <c r="GPO48" s="2839"/>
      <c r="GPP48" s="2839"/>
      <c r="GPQ48" s="2839"/>
      <c r="GPR48" s="2839"/>
      <c r="GPS48" s="2839"/>
      <c r="GPT48" s="2839"/>
      <c r="GPU48" s="2839"/>
      <c r="GPV48" s="2839"/>
      <c r="GPW48" s="2839"/>
      <c r="GPX48" s="2839"/>
      <c r="GPY48" s="2839"/>
      <c r="GPZ48" s="2839"/>
      <c r="GQA48" s="2839"/>
      <c r="GQB48" s="2839"/>
      <c r="GQC48" s="2839"/>
      <c r="GQD48" s="2839"/>
      <c r="GQE48" s="2839"/>
      <c r="GQF48" s="2839"/>
      <c r="GQG48" s="2839"/>
      <c r="GQH48" s="2839"/>
      <c r="GQI48" s="2839"/>
      <c r="GQJ48" s="2839"/>
      <c r="GQK48" s="2839"/>
      <c r="GQL48" s="2839"/>
      <c r="GQM48" s="2839"/>
      <c r="GQN48" s="2839"/>
      <c r="GQO48" s="2839"/>
      <c r="GQP48" s="2839"/>
      <c r="GQQ48" s="2839"/>
      <c r="GQR48" s="2839"/>
      <c r="GQS48" s="2839"/>
      <c r="GQT48" s="2839"/>
      <c r="GQU48" s="2839"/>
      <c r="GQV48" s="2839"/>
      <c r="GQW48" s="2839"/>
      <c r="GQX48" s="2839"/>
      <c r="GQY48" s="2839"/>
      <c r="GQZ48" s="2839"/>
      <c r="GRA48" s="2839"/>
      <c r="GRB48" s="2839"/>
      <c r="GRC48" s="2839"/>
      <c r="GRD48" s="2839"/>
      <c r="GRE48" s="2839"/>
      <c r="GRF48" s="2839"/>
      <c r="GRG48" s="2839"/>
      <c r="GRH48" s="2839"/>
      <c r="GRI48" s="2839"/>
      <c r="GRJ48" s="2839"/>
      <c r="GRK48" s="2839"/>
      <c r="GRL48" s="2839"/>
      <c r="GRM48" s="2839"/>
      <c r="GRN48" s="2839"/>
      <c r="GRO48" s="2839"/>
      <c r="GRP48" s="2839"/>
      <c r="GRQ48" s="2839"/>
      <c r="GRR48" s="2839"/>
      <c r="GRS48" s="2839"/>
      <c r="GRT48" s="2839"/>
      <c r="GRU48" s="2839"/>
      <c r="GRV48" s="2839"/>
      <c r="GRW48" s="2839"/>
      <c r="GRX48" s="2839"/>
      <c r="GRY48" s="2839"/>
      <c r="GRZ48" s="2839"/>
      <c r="GSA48" s="2839"/>
      <c r="GSB48" s="2839"/>
      <c r="GSC48" s="2839"/>
      <c r="GSD48" s="2839"/>
      <c r="GSE48" s="2839"/>
      <c r="GSF48" s="2839"/>
      <c r="GSG48" s="2839"/>
      <c r="GSH48" s="2839"/>
      <c r="GSI48" s="2839"/>
      <c r="GSJ48" s="2839"/>
      <c r="GSK48" s="2839"/>
      <c r="GSL48" s="2839"/>
      <c r="GSM48" s="2839"/>
      <c r="GSN48" s="2839"/>
      <c r="GSO48" s="2839"/>
      <c r="GSP48" s="2839"/>
      <c r="GSQ48" s="2839"/>
      <c r="GSR48" s="2839"/>
      <c r="GSS48" s="2839"/>
      <c r="GST48" s="2839"/>
      <c r="GSU48" s="2839"/>
      <c r="GSV48" s="2839"/>
      <c r="GSW48" s="2839"/>
      <c r="GSX48" s="2839"/>
      <c r="GSY48" s="2839"/>
      <c r="GSZ48" s="2839"/>
      <c r="GTA48" s="2839"/>
      <c r="GTB48" s="2839"/>
      <c r="GTC48" s="2839"/>
      <c r="GTD48" s="2839"/>
      <c r="GTE48" s="2839"/>
      <c r="GTF48" s="2839"/>
      <c r="GTG48" s="2839"/>
      <c r="GTH48" s="2839"/>
      <c r="GTI48" s="2839"/>
      <c r="GTJ48" s="2839"/>
      <c r="GTK48" s="2839"/>
      <c r="GTL48" s="2839"/>
      <c r="GTM48" s="2839"/>
      <c r="GTN48" s="2839"/>
      <c r="GTO48" s="2839"/>
      <c r="GTP48" s="2839"/>
      <c r="GTQ48" s="2839"/>
      <c r="GTR48" s="2839"/>
      <c r="GTS48" s="2839"/>
      <c r="GTT48" s="2839"/>
      <c r="GTU48" s="2839"/>
      <c r="GTV48" s="2839"/>
      <c r="GTW48" s="2839"/>
      <c r="GTX48" s="2839"/>
      <c r="GTY48" s="2839"/>
      <c r="GTZ48" s="2839"/>
      <c r="GUA48" s="2839"/>
      <c r="GUB48" s="2839"/>
      <c r="GUC48" s="2839"/>
      <c r="GUD48" s="2839"/>
      <c r="GUE48" s="2839"/>
      <c r="GUF48" s="2839"/>
      <c r="GUG48" s="2839"/>
      <c r="GUH48" s="2839"/>
      <c r="GUI48" s="2839"/>
      <c r="GUJ48" s="2839"/>
      <c r="GUK48" s="2839"/>
      <c r="GUL48" s="2839"/>
      <c r="GUM48" s="2839"/>
      <c r="GUN48" s="2839"/>
      <c r="GUO48" s="2839"/>
      <c r="GUP48" s="2839"/>
      <c r="GUQ48" s="2839"/>
      <c r="GUR48" s="2839"/>
      <c r="GUS48" s="2839"/>
      <c r="GUT48" s="2839"/>
      <c r="GUU48" s="2839"/>
      <c r="GUV48" s="2839"/>
      <c r="GUW48" s="2839"/>
      <c r="GUX48" s="2839"/>
      <c r="GUY48" s="2839"/>
      <c r="GUZ48" s="2839"/>
      <c r="GVA48" s="2839"/>
      <c r="GVB48" s="2839"/>
      <c r="GVC48" s="2839"/>
      <c r="GVD48" s="2839"/>
      <c r="GVE48" s="2839"/>
      <c r="GVF48" s="2839"/>
      <c r="GVG48" s="2839"/>
      <c r="GVH48" s="2839"/>
      <c r="GVI48" s="2839"/>
      <c r="GVJ48" s="2839"/>
      <c r="GVK48" s="2839"/>
      <c r="GVL48" s="2839"/>
      <c r="GVM48" s="2839"/>
      <c r="GVN48" s="2839"/>
      <c r="GVO48" s="2839"/>
      <c r="GVP48" s="2839"/>
      <c r="GVQ48" s="2839"/>
      <c r="GVR48" s="2839"/>
      <c r="GVS48" s="2839"/>
      <c r="GVT48" s="2839"/>
      <c r="GVU48" s="2839"/>
      <c r="GVV48" s="2839"/>
      <c r="GVW48" s="2839"/>
      <c r="GVX48" s="2839"/>
      <c r="GVY48" s="2839"/>
      <c r="GVZ48" s="2839"/>
      <c r="GWA48" s="2839"/>
      <c r="GWB48" s="2839"/>
      <c r="GWC48" s="2839"/>
      <c r="GWD48" s="2839"/>
      <c r="GWE48" s="2839"/>
      <c r="GWF48" s="2839"/>
      <c r="GWG48" s="2839"/>
      <c r="GWH48" s="2839"/>
      <c r="GWI48" s="2839"/>
      <c r="GWJ48" s="2839"/>
      <c r="GWK48" s="2839"/>
      <c r="GWL48" s="2839"/>
      <c r="GWM48" s="2839"/>
      <c r="GWN48" s="2839"/>
      <c r="GWO48" s="2839"/>
      <c r="GWP48" s="2839"/>
      <c r="GWQ48" s="2839"/>
      <c r="GWR48" s="2839"/>
      <c r="GWS48" s="2839"/>
      <c r="GWT48" s="2839"/>
      <c r="GWU48" s="2839"/>
      <c r="GWV48" s="2839"/>
      <c r="GWW48" s="2839"/>
      <c r="GWX48" s="2839"/>
      <c r="GWY48" s="2839"/>
      <c r="GWZ48" s="2839"/>
      <c r="GXA48" s="2839"/>
      <c r="GXB48" s="2839"/>
      <c r="GXC48" s="2839"/>
      <c r="GXD48" s="2839"/>
      <c r="GXE48" s="2839"/>
      <c r="GXF48" s="2839"/>
      <c r="GXG48" s="2839"/>
      <c r="GXH48" s="2839"/>
      <c r="GXI48" s="2839"/>
      <c r="GXJ48" s="2839"/>
      <c r="GXK48" s="2839"/>
      <c r="GXL48" s="2839"/>
      <c r="GXM48" s="2839"/>
      <c r="GXN48" s="2839"/>
      <c r="GXO48" s="2839"/>
      <c r="GXP48" s="2839"/>
      <c r="GXQ48" s="2839"/>
      <c r="GXR48" s="2839"/>
      <c r="GXS48" s="2839"/>
      <c r="GXT48" s="2839"/>
      <c r="GXU48" s="2839"/>
      <c r="GXV48" s="2839"/>
      <c r="GXW48" s="2839"/>
      <c r="GXX48" s="2839"/>
      <c r="GXY48" s="2839"/>
      <c r="GXZ48" s="2839"/>
      <c r="GYA48" s="2839"/>
      <c r="GYB48" s="2839"/>
      <c r="GYC48" s="2839"/>
      <c r="GYD48" s="2839"/>
      <c r="GYE48" s="2839"/>
      <c r="GYF48" s="2839"/>
      <c r="GYG48" s="2839"/>
      <c r="GYH48" s="2839"/>
      <c r="GYI48" s="2839"/>
      <c r="GYJ48" s="2839"/>
      <c r="GYK48" s="2839"/>
      <c r="GYL48" s="2839"/>
      <c r="GYM48" s="2839"/>
      <c r="GYN48" s="2839"/>
      <c r="GYO48" s="2839"/>
      <c r="GYP48" s="2839"/>
      <c r="GYQ48" s="2839"/>
      <c r="GYR48" s="2839"/>
      <c r="GYS48" s="2839"/>
      <c r="GYT48" s="2839"/>
      <c r="GYU48" s="2839"/>
      <c r="GYV48" s="2839"/>
      <c r="GYW48" s="2839"/>
      <c r="GYX48" s="2839"/>
      <c r="GYY48" s="2839"/>
      <c r="GYZ48" s="2839"/>
      <c r="GZA48" s="2839"/>
      <c r="GZB48" s="2839"/>
      <c r="GZC48" s="2839"/>
      <c r="GZD48" s="2839"/>
      <c r="GZE48" s="2839"/>
      <c r="GZF48" s="2839"/>
      <c r="GZG48" s="2839"/>
      <c r="GZH48" s="2839"/>
      <c r="GZI48" s="2839"/>
      <c r="GZJ48" s="2839"/>
      <c r="GZK48" s="2839"/>
      <c r="GZL48" s="2839"/>
      <c r="GZM48" s="2839"/>
      <c r="GZN48" s="2839"/>
      <c r="GZO48" s="2839"/>
      <c r="GZP48" s="2839"/>
      <c r="GZQ48" s="2839"/>
      <c r="GZR48" s="2839"/>
      <c r="GZS48" s="2839"/>
      <c r="GZT48" s="2839"/>
      <c r="GZU48" s="2839"/>
      <c r="GZV48" s="2839"/>
      <c r="GZW48" s="2839"/>
      <c r="GZX48" s="2839"/>
      <c r="GZY48" s="2839"/>
      <c r="GZZ48" s="2839"/>
      <c r="HAA48" s="2839"/>
      <c r="HAB48" s="2839"/>
      <c r="HAC48" s="2839"/>
      <c r="HAD48" s="2839"/>
      <c r="HAE48" s="2839"/>
      <c r="HAF48" s="2839"/>
      <c r="HAG48" s="2839"/>
      <c r="HAH48" s="2839"/>
      <c r="HAI48" s="2839"/>
      <c r="HAJ48" s="2839"/>
      <c r="HAK48" s="2839"/>
      <c r="HAL48" s="2839"/>
      <c r="HAM48" s="2839"/>
      <c r="HAN48" s="2839"/>
      <c r="HAO48" s="2839"/>
      <c r="HAP48" s="2839"/>
      <c r="HAQ48" s="2839"/>
      <c r="HAR48" s="2839"/>
      <c r="HAS48" s="2839"/>
      <c r="HAT48" s="2839"/>
      <c r="HAU48" s="2839"/>
      <c r="HAV48" s="2839"/>
      <c r="HAW48" s="2839"/>
      <c r="HAX48" s="2839"/>
      <c r="HAY48" s="2839"/>
      <c r="HAZ48" s="2839"/>
      <c r="HBA48" s="2839"/>
      <c r="HBB48" s="2839"/>
      <c r="HBC48" s="2839"/>
      <c r="HBD48" s="2839"/>
      <c r="HBE48" s="2839"/>
      <c r="HBF48" s="2839"/>
      <c r="HBG48" s="2839"/>
      <c r="HBH48" s="2839"/>
      <c r="HBI48" s="2839"/>
      <c r="HBJ48" s="2839"/>
      <c r="HBK48" s="2839"/>
      <c r="HBL48" s="2839"/>
      <c r="HBM48" s="2839"/>
      <c r="HBN48" s="2839"/>
      <c r="HBO48" s="2839"/>
      <c r="HBP48" s="2839"/>
      <c r="HBQ48" s="2839"/>
      <c r="HBR48" s="2839"/>
      <c r="HBS48" s="2839"/>
      <c r="HBT48" s="2839"/>
      <c r="HBU48" s="2839"/>
      <c r="HBV48" s="2839"/>
      <c r="HBW48" s="2839"/>
      <c r="HBX48" s="2839"/>
      <c r="HBY48" s="2839"/>
      <c r="HBZ48" s="2839"/>
      <c r="HCA48" s="2839"/>
      <c r="HCB48" s="2839"/>
      <c r="HCC48" s="2839"/>
      <c r="HCD48" s="2839"/>
      <c r="HCE48" s="2839"/>
      <c r="HCF48" s="2839"/>
      <c r="HCG48" s="2839"/>
      <c r="HCH48" s="2839"/>
      <c r="HCI48" s="2839"/>
      <c r="HCJ48" s="2839"/>
      <c r="HCK48" s="2839"/>
      <c r="HCL48" s="2839"/>
      <c r="HCM48" s="2839"/>
      <c r="HCN48" s="2839"/>
      <c r="HCO48" s="2839"/>
      <c r="HCP48" s="2839"/>
      <c r="HCQ48" s="2839"/>
      <c r="HCR48" s="2839"/>
      <c r="HCS48" s="2839"/>
      <c r="HCT48" s="2839"/>
      <c r="HCU48" s="2839"/>
      <c r="HCV48" s="2839"/>
      <c r="HCW48" s="2839"/>
      <c r="HCX48" s="2839"/>
      <c r="HCY48" s="2839"/>
      <c r="HCZ48" s="2839"/>
      <c r="HDA48" s="2839"/>
      <c r="HDB48" s="2839"/>
      <c r="HDC48" s="2839"/>
      <c r="HDD48" s="2839"/>
      <c r="HDE48" s="2839"/>
      <c r="HDF48" s="2839"/>
      <c r="HDG48" s="2839"/>
      <c r="HDH48" s="2839"/>
      <c r="HDI48" s="2839"/>
      <c r="HDJ48" s="2839"/>
      <c r="HDK48" s="2839"/>
      <c r="HDL48" s="2839"/>
      <c r="HDM48" s="2839"/>
      <c r="HDN48" s="2839"/>
      <c r="HDO48" s="2839"/>
      <c r="HDP48" s="2839"/>
      <c r="HDQ48" s="2839"/>
      <c r="HDR48" s="2839"/>
      <c r="HDS48" s="2839"/>
      <c r="HDT48" s="2839"/>
      <c r="HDU48" s="2839"/>
      <c r="HDV48" s="2839"/>
      <c r="HDW48" s="2839"/>
      <c r="HDX48" s="2839"/>
      <c r="HDY48" s="2839"/>
      <c r="HDZ48" s="2839"/>
      <c r="HEA48" s="2839"/>
      <c r="HEB48" s="2839"/>
      <c r="HEC48" s="2839"/>
      <c r="HED48" s="2839"/>
      <c r="HEE48" s="2839"/>
      <c r="HEF48" s="2839"/>
      <c r="HEG48" s="2839"/>
      <c r="HEH48" s="2839"/>
      <c r="HEI48" s="2839"/>
      <c r="HEJ48" s="2839"/>
      <c r="HEK48" s="2839"/>
      <c r="HEL48" s="2839"/>
      <c r="HEM48" s="2839"/>
      <c r="HEN48" s="2839"/>
      <c r="HEO48" s="2839"/>
      <c r="HEP48" s="2839"/>
      <c r="HEQ48" s="2839"/>
      <c r="HER48" s="2839"/>
      <c r="HES48" s="2839"/>
      <c r="HET48" s="2839"/>
      <c r="HEU48" s="2839"/>
      <c r="HEV48" s="2839"/>
      <c r="HEW48" s="2839"/>
      <c r="HEX48" s="2839"/>
      <c r="HEY48" s="2839"/>
      <c r="HEZ48" s="2839"/>
      <c r="HFA48" s="2839"/>
      <c r="HFB48" s="2839"/>
      <c r="HFC48" s="2839"/>
      <c r="HFD48" s="2839"/>
      <c r="HFE48" s="2839"/>
      <c r="HFF48" s="2839"/>
      <c r="HFG48" s="2839"/>
      <c r="HFH48" s="2839"/>
      <c r="HFI48" s="2839"/>
      <c r="HFJ48" s="2839"/>
      <c r="HFK48" s="2839"/>
      <c r="HFL48" s="2839"/>
      <c r="HFM48" s="2839"/>
      <c r="HFN48" s="2839"/>
      <c r="HFO48" s="2839"/>
      <c r="HFP48" s="2839"/>
      <c r="HFQ48" s="2839"/>
      <c r="HFR48" s="2839"/>
      <c r="HFS48" s="2839"/>
      <c r="HFT48" s="2839"/>
      <c r="HFU48" s="2839"/>
      <c r="HFV48" s="2839"/>
      <c r="HFW48" s="2839"/>
      <c r="HFX48" s="2839"/>
      <c r="HFY48" s="2839"/>
      <c r="HFZ48" s="2839"/>
      <c r="HGA48" s="2839"/>
      <c r="HGB48" s="2839"/>
      <c r="HGC48" s="2839"/>
      <c r="HGD48" s="2839"/>
      <c r="HGE48" s="2839"/>
      <c r="HGF48" s="2839"/>
      <c r="HGG48" s="2839"/>
      <c r="HGH48" s="2839"/>
      <c r="HGI48" s="2839"/>
      <c r="HGJ48" s="2839"/>
      <c r="HGK48" s="2839"/>
      <c r="HGL48" s="2839"/>
      <c r="HGM48" s="2839"/>
      <c r="HGN48" s="2839"/>
      <c r="HGO48" s="2839"/>
      <c r="HGP48" s="2839"/>
      <c r="HGQ48" s="2839"/>
      <c r="HGR48" s="2839"/>
      <c r="HGS48" s="2839"/>
      <c r="HGT48" s="2839"/>
      <c r="HGU48" s="2839"/>
      <c r="HGV48" s="2839"/>
      <c r="HGW48" s="2839"/>
      <c r="HGX48" s="2839"/>
      <c r="HGY48" s="2839"/>
      <c r="HGZ48" s="2839"/>
      <c r="HHA48" s="2839"/>
      <c r="HHB48" s="2839"/>
      <c r="HHC48" s="2839"/>
      <c r="HHD48" s="2839"/>
      <c r="HHE48" s="2839"/>
      <c r="HHF48" s="2839"/>
      <c r="HHG48" s="2839"/>
      <c r="HHH48" s="2839"/>
      <c r="HHI48" s="2839"/>
      <c r="HHJ48" s="2839"/>
      <c r="HHK48" s="2839"/>
      <c r="HHL48" s="2839"/>
      <c r="HHM48" s="2839"/>
      <c r="HHN48" s="2839"/>
      <c r="HHO48" s="2839"/>
      <c r="HHP48" s="2839"/>
      <c r="HHQ48" s="2839"/>
      <c r="HHR48" s="2839"/>
      <c r="HHS48" s="2839"/>
      <c r="HHT48" s="2839"/>
      <c r="HHU48" s="2839"/>
      <c r="HHV48" s="2839"/>
      <c r="HHW48" s="2839"/>
      <c r="HHX48" s="2839"/>
      <c r="HHY48" s="2839"/>
      <c r="HHZ48" s="2839"/>
      <c r="HIA48" s="2839"/>
      <c r="HIB48" s="2839"/>
      <c r="HIC48" s="2839"/>
      <c r="HID48" s="2839"/>
      <c r="HIE48" s="2839"/>
      <c r="HIF48" s="2839"/>
      <c r="HIG48" s="2839"/>
      <c r="HIH48" s="2839"/>
      <c r="HII48" s="2839"/>
      <c r="HIJ48" s="2839"/>
      <c r="HIK48" s="2839"/>
      <c r="HIL48" s="2839"/>
      <c r="HIM48" s="2839"/>
      <c r="HIN48" s="2839"/>
      <c r="HIO48" s="2839"/>
      <c r="HIP48" s="2839"/>
      <c r="HIQ48" s="2839"/>
      <c r="HIR48" s="2839"/>
      <c r="HIS48" s="2839"/>
      <c r="HIT48" s="2839"/>
      <c r="HIU48" s="2839"/>
      <c r="HIV48" s="2839"/>
      <c r="HIW48" s="2839"/>
      <c r="HIX48" s="2839"/>
      <c r="HIY48" s="2839"/>
      <c r="HIZ48" s="2839"/>
      <c r="HJA48" s="2839"/>
      <c r="HJB48" s="2839"/>
      <c r="HJC48" s="2839"/>
      <c r="HJD48" s="2839"/>
      <c r="HJE48" s="2839"/>
      <c r="HJF48" s="2839"/>
      <c r="HJG48" s="2839"/>
      <c r="HJH48" s="2839"/>
      <c r="HJI48" s="2839"/>
      <c r="HJJ48" s="2839"/>
      <c r="HJK48" s="2839"/>
      <c r="HJL48" s="2839"/>
      <c r="HJM48" s="2839"/>
      <c r="HJN48" s="2839"/>
      <c r="HJO48" s="2839"/>
      <c r="HJP48" s="2839"/>
      <c r="HJQ48" s="2839"/>
      <c r="HJR48" s="2839"/>
      <c r="HJS48" s="2839"/>
      <c r="HJT48" s="2839"/>
      <c r="HJU48" s="2839"/>
      <c r="HJV48" s="2839"/>
      <c r="HJW48" s="2839"/>
      <c r="HJX48" s="2839"/>
      <c r="HJY48" s="2839"/>
      <c r="HJZ48" s="2839"/>
      <c r="HKA48" s="2839"/>
      <c r="HKB48" s="2839"/>
      <c r="HKC48" s="2839"/>
      <c r="HKD48" s="2839"/>
      <c r="HKE48" s="2839"/>
      <c r="HKF48" s="2839"/>
      <c r="HKG48" s="2839"/>
      <c r="HKH48" s="2839"/>
      <c r="HKI48" s="2839"/>
      <c r="HKJ48" s="2839"/>
      <c r="HKK48" s="2839"/>
      <c r="HKL48" s="2839"/>
      <c r="HKM48" s="2839"/>
      <c r="HKN48" s="2839"/>
      <c r="HKO48" s="2839"/>
      <c r="HKP48" s="2839"/>
      <c r="HKQ48" s="2839"/>
      <c r="HKR48" s="2839"/>
      <c r="HKS48" s="2839"/>
      <c r="HKT48" s="2839"/>
      <c r="HKU48" s="2839"/>
      <c r="HKV48" s="2839"/>
      <c r="HKW48" s="2839"/>
      <c r="HKX48" s="2839"/>
      <c r="HKY48" s="2839"/>
      <c r="HKZ48" s="2839"/>
      <c r="HLA48" s="2839"/>
      <c r="HLB48" s="2839"/>
      <c r="HLC48" s="2839"/>
      <c r="HLD48" s="2839"/>
      <c r="HLE48" s="2839"/>
      <c r="HLF48" s="2839"/>
      <c r="HLG48" s="2839"/>
      <c r="HLH48" s="2839"/>
      <c r="HLI48" s="2839"/>
      <c r="HLJ48" s="2839"/>
      <c r="HLK48" s="2839"/>
      <c r="HLL48" s="2839"/>
      <c r="HLM48" s="2839"/>
      <c r="HLN48" s="2839"/>
      <c r="HLO48" s="2839"/>
      <c r="HLP48" s="2839"/>
      <c r="HLQ48" s="2839"/>
      <c r="HLR48" s="2839"/>
      <c r="HLS48" s="2839"/>
      <c r="HLT48" s="2839"/>
      <c r="HLU48" s="2839"/>
      <c r="HLV48" s="2839"/>
      <c r="HLW48" s="2839"/>
      <c r="HLX48" s="2839"/>
      <c r="HLY48" s="2839"/>
      <c r="HLZ48" s="2839"/>
      <c r="HMA48" s="2839"/>
      <c r="HMB48" s="2839"/>
      <c r="HMC48" s="2839"/>
      <c r="HMD48" s="2839"/>
      <c r="HME48" s="2839"/>
      <c r="HMF48" s="2839"/>
      <c r="HMG48" s="2839"/>
      <c r="HMH48" s="2839"/>
      <c r="HMI48" s="2839"/>
      <c r="HMJ48" s="2839"/>
      <c r="HMK48" s="2839"/>
      <c r="HML48" s="2839"/>
      <c r="HMM48" s="2839"/>
      <c r="HMN48" s="2839"/>
      <c r="HMO48" s="2839"/>
      <c r="HMP48" s="2839"/>
      <c r="HMQ48" s="2839"/>
      <c r="HMR48" s="2839"/>
      <c r="HMS48" s="2839"/>
      <c r="HMT48" s="2839"/>
      <c r="HMU48" s="2839"/>
      <c r="HMV48" s="2839"/>
      <c r="HMW48" s="2839"/>
      <c r="HMX48" s="2839"/>
      <c r="HMY48" s="2839"/>
      <c r="HMZ48" s="2839"/>
      <c r="HNA48" s="2839"/>
      <c r="HNB48" s="2839"/>
      <c r="HNC48" s="2839"/>
      <c r="HND48" s="2839"/>
      <c r="HNE48" s="2839"/>
      <c r="HNF48" s="2839"/>
      <c r="HNG48" s="2839"/>
      <c r="HNH48" s="2839"/>
      <c r="HNI48" s="2839"/>
      <c r="HNJ48" s="2839"/>
      <c r="HNK48" s="2839"/>
      <c r="HNL48" s="2839"/>
      <c r="HNM48" s="2839"/>
      <c r="HNN48" s="2839"/>
      <c r="HNO48" s="2839"/>
      <c r="HNP48" s="2839"/>
      <c r="HNQ48" s="2839"/>
      <c r="HNR48" s="2839"/>
      <c r="HNS48" s="2839"/>
      <c r="HNT48" s="2839"/>
      <c r="HNU48" s="2839"/>
      <c r="HNV48" s="2839"/>
      <c r="HNW48" s="2839"/>
      <c r="HNX48" s="2839"/>
      <c r="HNY48" s="2839"/>
      <c r="HNZ48" s="2839"/>
      <c r="HOA48" s="2839"/>
      <c r="HOB48" s="2839"/>
      <c r="HOC48" s="2839"/>
      <c r="HOD48" s="2839"/>
      <c r="HOE48" s="2839"/>
      <c r="HOF48" s="2839"/>
      <c r="HOG48" s="2839"/>
      <c r="HOH48" s="2839"/>
      <c r="HOI48" s="2839"/>
      <c r="HOJ48" s="2839"/>
      <c r="HOK48" s="2839"/>
      <c r="HOL48" s="2839"/>
      <c r="HOM48" s="2839"/>
      <c r="HON48" s="2839"/>
      <c r="HOO48" s="2839"/>
      <c r="HOP48" s="2839"/>
      <c r="HOQ48" s="2839"/>
      <c r="HOR48" s="2839"/>
      <c r="HOS48" s="2839"/>
      <c r="HOT48" s="2839"/>
      <c r="HOU48" s="2839"/>
      <c r="HOV48" s="2839"/>
      <c r="HOW48" s="2839"/>
      <c r="HOX48" s="2839"/>
      <c r="HOY48" s="2839"/>
      <c r="HOZ48" s="2839"/>
      <c r="HPA48" s="2839"/>
      <c r="HPB48" s="2839"/>
      <c r="HPC48" s="2839"/>
      <c r="HPD48" s="2839"/>
      <c r="HPE48" s="2839"/>
      <c r="HPF48" s="2839"/>
      <c r="HPG48" s="2839"/>
      <c r="HPH48" s="2839"/>
      <c r="HPI48" s="2839"/>
      <c r="HPJ48" s="2839"/>
      <c r="HPK48" s="2839"/>
      <c r="HPL48" s="2839"/>
      <c r="HPM48" s="2839"/>
      <c r="HPN48" s="2839"/>
      <c r="HPO48" s="2839"/>
      <c r="HPP48" s="2839"/>
      <c r="HPQ48" s="2839"/>
      <c r="HPR48" s="2839"/>
      <c r="HPS48" s="2839"/>
      <c r="HPT48" s="2839"/>
      <c r="HPU48" s="2839"/>
      <c r="HPV48" s="2839"/>
      <c r="HPW48" s="2839"/>
      <c r="HPX48" s="2839"/>
      <c r="HPY48" s="2839"/>
      <c r="HPZ48" s="2839"/>
      <c r="HQA48" s="2839"/>
      <c r="HQB48" s="2839"/>
      <c r="HQC48" s="2839"/>
      <c r="HQD48" s="2839"/>
      <c r="HQE48" s="2839"/>
      <c r="HQF48" s="2839"/>
      <c r="HQG48" s="2839"/>
      <c r="HQH48" s="2839"/>
      <c r="HQI48" s="2839"/>
      <c r="HQJ48" s="2839"/>
      <c r="HQK48" s="2839"/>
      <c r="HQL48" s="2839"/>
      <c r="HQM48" s="2839"/>
      <c r="HQN48" s="2839"/>
      <c r="HQO48" s="2839"/>
      <c r="HQP48" s="2839"/>
      <c r="HQQ48" s="2839"/>
      <c r="HQR48" s="2839"/>
      <c r="HQS48" s="2839"/>
      <c r="HQT48" s="2839"/>
      <c r="HQU48" s="2839"/>
      <c r="HQV48" s="2839"/>
      <c r="HQW48" s="2839"/>
      <c r="HQX48" s="2839"/>
      <c r="HQY48" s="2839"/>
      <c r="HQZ48" s="2839"/>
      <c r="HRA48" s="2839"/>
      <c r="HRB48" s="2839"/>
      <c r="HRC48" s="2839"/>
      <c r="HRD48" s="2839"/>
      <c r="HRE48" s="2839"/>
      <c r="HRF48" s="2839"/>
      <c r="HRG48" s="2839"/>
      <c r="HRH48" s="2839"/>
      <c r="HRI48" s="2839"/>
      <c r="HRJ48" s="2839"/>
      <c r="HRK48" s="2839"/>
      <c r="HRL48" s="2839"/>
      <c r="HRM48" s="2839"/>
      <c r="HRN48" s="2839"/>
      <c r="HRO48" s="2839"/>
      <c r="HRP48" s="2839"/>
      <c r="HRQ48" s="2839"/>
      <c r="HRR48" s="2839"/>
      <c r="HRS48" s="2839"/>
      <c r="HRT48" s="2839"/>
      <c r="HRU48" s="2839"/>
      <c r="HRV48" s="2839"/>
      <c r="HRW48" s="2839"/>
      <c r="HRX48" s="2839"/>
      <c r="HRY48" s="2839"/>
      <c r="HRZ48" s="2839"/>
      <c r="HSA48" s="2839"/>
      <c r="HSB48" s="2839"/>
      <c r="HSC48" s="2839"/>
      <c r="HSD48" s="2839"/>
      <c r="HSE48" s="2839"/>
      <c r="HSF48" s="2839"/>
      <c r="HSG48" s="2839"/>
      <c r="HSH48" s="2839"/>
      <c r="HSI48" s="2839"/>
      <c r="HSJ48" s="2839"/>
      <c r="HSK48" s="2839"/>
      <c r="HSL48" s="2839"/>
      <c r="HSM48" s="2839"/>
      <c r="HSN48" s="2839"/>
      <c r="HSO48" s="2839"/>
      <c r="HSP48" s="2839"/>
      <c r="HSQ48" s="2839"/>
      <c r="HSR48" s="2839"/>
      <c r="HSS48" s="2839"/>
      <c r="HST48" s="2839"/>
      <c r="HSU48" s="2839"/>
      <c r="HSV48" s="2839"/>
      <c r="HSW48" s="2839"/>
      <c r="HSX48" s="2839"/>
      <c r="HSY48" s="2839"/>
      <c r="HSZ48" s="2839"/>
      <c r="HTA48" s="2839"/>
      <c r="HTB48" s="2839"/>
      <c r="HTC48" s="2839"/>
      <c r="HTD48" s="2839"/>
      <c r="HTE48" s="2839"/>
      <c r="HTF48" s="2839"/>
      <c r="HTG48" s="2839"/>
      <c r="HTH48" s="2839"/>
      <c r="HTI48" s="2839"/>
      <c r="HTJ48" s="2839"/>
      <c r="HTK48" s="2839"/>
      <c r="HTL48" s="2839"/>
      <c r="HTM48" s="2839"/>
      <c r="HTN48" s="2839"/>
      <c r="HTO48" s="2839"/>
      <c r="HTP48" s="2839"/>
      <c r="HTQ48" s="2839"/>
      <c r="HTR48" s="2839"/>
      <c r="HTS48" s="2839"/>
      <c r="HTT48" s="2839"/>
      <c r="HTU48" s="2839"/>
      <c r="HTV48" s="2839"/>
      <c r="HTW48" s="2839"/>
      <c r="HTX48" s="2839"/>
      <c r="HTY48" s="2839"/>
      <c r="HTZ48" s="2839"/>
      <c r="HUA48" s="2839"/>
      <c r="HUB48" s="2839"/>
      <c r="HUC48" s="2839"/>
      <c r="HUD48" s="2839"/>
      <c r="HUE48" s="2839"/>
      <c r="HUF48" s="2839"/>
      <c r="HUG48" s="2839"/>
      <c r="HUH48" s="2839"/>
      <c r="HUI48" s="2839"/>
      <c r="HUJ48" s="2839"/>
      <c r="HUK48" s="2839"/>
      <c r="HUL48" s="2839"/>
      <c r="HUM48" s="2839"/>
      <c r="HUN48" s="2839"/>
      <c r="HUO48" s="2839"/>
      <c r="HUP48" s="2839"/>
      <c r="HUQ48" s="2839"/>
      <c r="HUR48" s="2839"/>
      <c r="HUS48" s="2839"/>
      <c r="HUT48" s="2839"/>
      <c r="HUU48" s="2839"/>
      <c r="HUV48" s="2839"/>
      <c r="HUW48" s="2839"/>
      <c r="HUX48" s="2839"/>
      <c r="HUY48" s="2839"/>
      <c r="HUZ48" s="2839"/>
      <c r="HVA48" s="2839"/>
      <c r="HVB48" s="2839"/>
      <c r="HVC48" s="2839"/>
      <c r="HVD48" s="2839"/>
      <c r="HVE48" s="2839"/>
      <c r="HVF48" s="2839"/>
      <c r="HVG48" s="2839"/>
      <c r="HVH48" s="2839"/>
      <c r="HVI48" s="2839"/>
      <c r="HVJ48" s="2839"/>
      <c r="HVK48" s="2839"/>
      <c r="HVL48" s="2839"/>
      <c r="HVM48" s="2839"/>
      <c r="HVN48" s="2839"/>
      <c r="HVO48" s="2839"/>
      <c r="HVP48" s="2839"/>
      <c r="HVQ48" s="2839"/>
      <c r="HVR48" s="2839"/>
      <c r="HVS48" s="2839"/>
      <c r="HVT48" s="2839"/>
      <c r="HVU48" s="2839"/>
      <c r="HVV48" s="2839"/>
      <c r="HVW48" s="2839"/>
      <c r="HVX48" s="2839"/>
      <c r="HVY48" s="2839"/>
      <c r="HVZ48" s="2839"/>
      <c r="HWA48" s="2839"/>
      <c r="HWB48" s="2839"/>
      <c r="HWC48" s="2839"/>
      <c r="HWD48" s="2839"/>
      <c r="HWE48" s="2839"/>
      <c r="HWF48" s="2839"/>
      <c r="HWG48" s="2839"/>
      <c r="HWH48" s="2839"/>
      <c r="HWI48" s="2839"/>
      <c r="HWJ48" s="2839"/>
      <c r="HWK48" s="2839"/>
      <c r="HWL48" s="2839"/>
      <c r="HWM48" s="2839"/>
      <c r="HWN48" s="2839"/>
      <c r="HWO48" s="2839"/>
      <c r="HWP48" s="2839"/>
      <c r="HWQ48" s="2839"/>
      <c r="HWR48" s="2839"/>
      <c r="HWS48" s="2839"/>
      <c r="HWT48" s="2839"/>
      <c r="HWU48" s="2839"/>
      <c r="HWV48" s="2839"/>
      <c r="HWW48" s="2839"/>
      <c r="HWX48" s="2839"/>
      <c r="HWY48" s="2839"/>
      <c r="HWZ48" s="2839"/>
      <c r="HXA48" s="2839"/>
      <c r="HXB48" s="2839"/>
      <c r="HXC48" s="2839"/>
      <c r="HXD48" s="2839"/>
      <c r="HXE48" s="2839"/>
      <c r="HXF48" s="2839"/>
      <c r="HXG48" s="2839"/>
      <c r="HXH48" s="2839"/>
      <c r="HXI48" s="2839"/>
      <c r="HXJ48" s="2839"/>
      <c r="HXK48" s="2839"/>
      <c r="HXL48" s="2839"/>
      <c r="HXM48" s="2839"/>
      <c r="HXN48" s="2839"/>
      <c r="HXO48" s="2839"/>
      <c r="HXP48" s="2839"/>
      <c r="HXQ48" s="2839"/>
      <c r="HXR48" s="2839"/>
      <c r="HXS48" s="2839"/>
      <c r="HXT48" s="2839"/>
      <c r="HXU48" s="2839"/>
      <c r="HXV48" s="2839"/>
      <c r="HXW48" s="2839"/>
      <c r="HXX48" s="2839"/>
      <c r="HXY48" s="2839"/>
      <c r="HXZ48" s="2839"/>
      <c r="HYA48" s="2839"/>
      <c r="HYB48" s="2839"/>
      <c r="HYC48" s="2839"/>
      <c r="HYD48" s="2839"/>
      <c r="HYE48" s="2839"/>
      <c r="HYF48" s="2839"/>
      <c r="HYG48" s="2839"/>
      <c r="HYH48" s="2839"/>
      <c r="HYI48" s="2839"/>
      <c r="HYJ48" s="2839"/>
      <c r="HYK48" s="2839"/>
      <c r="HYL48" s="2839"/>
      <c r="HYM48" s="2839"/>
      <c r="HYN48" s="2839"/>
      <c r="HYO48" s="2839"/>
      <c r="HYP48" s="2839"/>
      <c r="HYQ48" s="2839"/>
      <c r="HYR48" s="2839"/>
      <c r="HYS48" s="2839"/>
      <c r="HYT48" s="2839"/>
      <c r="HYU48" s="2839"/>
      <c r="HYV48" s="2839"/>
      <c r="HYW48" s="2839"/>
      <c r="HYX48" s="2839"/>
      <c r="HYY48" s="2839"/>
      <c r="HYZ48" s="2839"/>
      <c r="HZA48" s="2839"/>
      <c r="HZB48" s="2839"/>
      <c r="HZC48" s="2839"/>
      <c r="HZD48" s="2839"/>
      <c r="HZE48" s="2839"/>
      <c r="HZF48" s="2839"/>
      <c r="HZG48" s="2839"/>
      <c r="HZH48" s="2839"/>
      <c r="HZI48" s="2839"/>
      <c r="HZJ48" s="2839"/>
      <c r="HZK48" s="2839"/>
      <c r="HZL48" s="2839"/>
      <c r="HZM48" s="2839"/>
      <c r="HZN48" s="2839"/>
      <c r="HZO48" s="2839"/>
      <c r="HZP48" s="2839"/>
      <c r="HZQ48" s="2839"/>
      <c r="HZR48" s="2839"/>
      <c r="HZS48" s="2839"/>
      <c r="HZT48" s="2839"/>
      <c r="HZU48" s="2839"/>
      <c r="HZV48" s="2839"/>
      <c r="HZW48" s="2839"/>
      <c r="HZX48" s="2839"/>
      <c r="HZY48" s="2839"/>
      <c r="HZZ48" s="2839"/>
      <c r="IAA48" s="2839"/>
      <c r="IAB48" s="2839"/>
      <c r="IAC48" s="2839"/>
      <c r="IAD48" s="2839"/>
      <c r="IAE48" s="2839"/>
      <c r="IAF48" s="2839"/>
      <c r="IAG48" s="2839"/>
      <c r="IAH48" s="2839"/>
      <c r="IAI48" s="2839"/>
      <c r="IAJ48" s="2839"/>
      <c r="IAK48" s="2839"/>
      <c r="IAL48" s="2839"/>
      <c r="IAM48" s="2839"/>
      <c r="IAN48" s="2839"/>
      <c r="IAO48" s="2839"/>
      <c r="IAP48" s="2839"/>
      <c r="IAQ48" s="2839"/>
      <c r="IAR48" s="2839"/>
      <c r="IAS48" s="2839"/>
      <c r="IAT48" s="2839"/>
      <c r="IAU48" s="2839"/>
      <c r="IAV48" s="2839"/>
      <c r="IAW48" s="2839"/>
      <c r="IAX48" s="2839"/>
      <c r="IAY48" s="2839"/>
      <c r="IAZ48" s="2839"/>
      <c r="IBA48" s="2839"/>
      <c r="IBB48" s="2839"/>
      <c r="IBC48" s="2839"/>
      <c r="IBD48" s="2839"/>
      <c r="IBE48" s="2839"/>
      <c r="IBF48" s="2839"/>
      <c r="IBG48" s="2839"/>
      <c r="IBH48" s="2839"/>
      <c r="IBI48" s="2839"/>
      <c r="IBJ48" s="2839"/>
      <c r="IBK48" s="2839"/>
      <c r="IBL48" s="2839"/>
      <c r="IBM48" s="2839"/>
      <c r="IBN48" s="2839"/>
      <c r="IBO48" s="2839"/>
      <c r="IBP48" s="2839"/>
      <c r="IBQ48" s="2839"/>
      <c r="IBR48" s="2839"/>
      <c r="IBS48" s="2839"/>
      <c r="IBT48" s="2839"/>
      <c r="IBU48" s="2839"/>
      <c r="IBV48" s="2839"/>
      <c r="IBW48" s="2839"/>
      <c r="IBX48" s="2839"/>
      <c r="IBY48" s="2839"/>
      <c r="IBZ48" s="2839"/>
      <c r="ICA48" s="2839"/>
      <c r="ICB48" s="2839"/>
      <c r="ICC48" s="2839"/>
      <c r="ICD48" s="2839"/>
      <c r="ICE48" s="2839"/>
      <c r="ICF48" s="2839"/>
      <c r="ICG48" s="2839"/>
      <c r="ICH48" s="2839"/>
      <c r="ICI48" s="2839"/>
      <c r="ICJ48" s="2839"/>
      <c r="ICK48" s="2839"/>
      <c r="ICL48" s="2839"/>
      <c r="ICM48" s="2839"/>
      <c r="ICN48" s="2839"/>
      <c r="ICO48" s="2839"/>
      <c r="ICP48" s="2839"/>
      <c r="ICQ48" s="2839"/>
      <c r="ICR48" s="2839"/>
      <c r="ICS48" s="2839"/>
      <c r="ICT48" s="2839"/>
      <c r="ICU48" s="2839"/>
      <c r="ICV48" s="2839"/>
      <c r="ICW48" s="2839"/>
      <c r="ICX48" s="2839"/>
      <c r="ICY48" s="2839"/>
      <c r="ICZ48" s="2839"/>
      <c r="IDA48" s="2839"/>
      <c r="IDB48" s="2839"/>
      <c r="IDC48" s="2839"/>
      <c r="IDD48" s="2839"/>
      <c r="IDE48" s="2839"/>
      <c r="IDF48" s="2839"/>
      <c r="IDG48" s="2839"/>
      <c r="IDH48" s="2839"/>
      <c r="IDI48" s="2839"/>
      <c r="IDJ48" s="2839"/>
      <c r="IDK48" s="2839"/>
      <c r="IDL48" s="2839"/>
      <c r="IDM48" s="2839"/>
      <c r="IDN48" s="2839"/>
      <c r="IDO48" s="2839"/>
      <c r="IDP48" s="2839"/>
      <c r="IDQ48" s="2839"/>
      <c r="IDR48" s="2839"/>
      <c r="IDS48" s="2839"/>
      <c r="IDT48" s="2839"/>
      <c r="IDU48" s="2839"/>
      <c r="IDV48" s="2839"/>
      <c r="IDW48" s="2839"/>
      <c r="IDX48" s="2839"/>
      <c r="IDY48" s="2839"/>
      <c r="IDZ48" s="2839"/>
      <c r="IEA48" s="2839"/>
      <c r="IEB48" s="2839"/>
      <c r="IEC48" s="2839"/>
      <c r="IED48" s="2839"/>
      <c r="IEE48" s="2839"/>
      <c r="IEF48" s="2839"/>
      <c r="IEG48" s="2839"/>
      <c r="IEH48" s="2839"/>
      <c r="IEI48" s="2839"/>
      <c r="IEJ48" s="2839"/>
      <c r="IEK48" s="2839"/>
      <c r="IEL48" s="2839"/>
      <c r="IEM48" s="2839"/>
      <c r="IEN48" s="2839"/>
      <c r="IEO48" s="2839"/>
      <c r="IEP48" s="2839"/>
      <c r="IEQ48" s="2839"/>
      <c r="IER48" s="2839"/>
      <c r="IES48" s="2839"/>
      <c r="IET48" s="2839"/>
      <c r="IEU48" s="2839"/>
      <c r="IEV48" s="2839"/>
      <c r="IEW48" s="2839"/>
      <c r="IEX48" s="2839"/>
      <c r="IEY48" s="2839"/>
      <c r="IEZ48" s="2839"/>
      <c r="IFA48" s="2839"/>
      <c r="IFB48" s="2839"/>
      <c r="IFC48" s="2839"/>
      <c r="IFD48" s="2839"/>
      <c r="IFE48" s="2839"/>
      <c r="IFF48" s="2839"/>
      <c r="IFG48" s="2839"/>
      <c r="IFH48" s="2839"/>
      <c r="IFI48" s="2839"/>
      <c r="IFJ48" s="2839"/>
      <c r="IFK48" s="2839"/>
      <c r="IFL48" s="2839"/>
      <c r="IFM48" s="2839"/>
      <c r="IFN48" s="2839"/>
      <c r="IFO48" s="2839"/>
      <c r="IFP48" s="2839"/>
      <c r="IFQ48" s="2839"/>
      <c r="IFR48" s="2839"/>
      <c r="IFS48" s="2839"/>
      <c r="IFT48" s="2839"/>
      <c r="IFU48" s="2839"/>
      <c r="IFV48" s="2839"/>
      <c r="IFW48" s="2839"/>
      <c r="IFX48" s="2839"/>
      <c r="IFY48" s="2839"/>
      <c r="IFZ48" s="2839"/>
      <c r="IGA48" s="2839"/>
      <c r="IGB48" s="2839"/>
      <c r="IGC48" s="2839"/>
      <c r="IGD48" s="2839"/>
      <c r="IGE48" s="2839"/>
      <c r="IGF48" s="2839"/>
      <c r="IGG48" s="2839"/>
      <c r="IGH48" s="2839"/>
      <c r="IGI48" s="2839"/>
      <c r="IGJ48" s="2839"/>
      <c r="IGK48" s="2839"/>
      <c r="IGL48" s="2839"/>
      <c r="IGM48" s="2839"/>
      <c r="IGN48" s="2839"/>
      <c r="IGO48" s="2839"/>
      <c r="IGP48" s="2839"/>
      <c r="IGQ48" s="2839"/>
      <c r="IGR48" s="2839"/>
      <c r="IGS48" s="2839"/>
      <c r="IGT48" s="2839"/>
      <c r="IGU48" s="2839"/>
      <c r="IGV48" s="2839"/>
      <c r="IGW48" s="2839"/>
      <c r="IGX48" s="2839"/>
      <c r="IGY48" s="2839"/>
      <c r="IGZ48" s="2839"/>
      <c r="IHA48" s="2839"/>
      <c r="IHB48" s="2839"/>
      <c r="IHC48" s="2839"/>
      <c r="IHD48" s="2839"/>
      <c r="IHE48" s="2839"/>
      <c r="IHF48" s="2839"/>
      <c r="IHG48" s="2839"/>
      <c r="IHH48" s="2839"/>
      <c r="IHI48" s="2839"/>
      <c r="IHJ48" s="2839"/>
      <c r="IHK48" s="2839"/>
      <c r="IHL48" s="2839"/>
      <c r="IHM48" s="2839"/>
      <c r="IHN48" s="2839"/>
      <c r="IHO48" s="2839"/>
      <c r="IHP48" s="2839"/>
      <c r="IHQ48" s="2839"/>
      <c r="IHR48" s="2839"/>
      <c r="IHS48" s="2839"/>
      <c r="IHT48" s="2839"/>
      <c r="IHU48" s="2839"/>
      <c r="IHV48" s="2839"/>
      <c r="IHW48" s="2839"/>
      <c r="IHX48" s="2839"/>
      <c r="IHY48" s="2839"/>
      <c r="IHZ48" s="2839"/>
      <c r="IIA48" s="2839"/>
      <c r="IIB48" s="2839"/>
      <c r="IIC48" s="2839"/>
      <c r="IID48" s="2839"/>
      <c r="IIE48" s="2839"/>
      <c r="IIF48" s="2839"/>
      <c r="IIG48" s="2839"/>
      <c r="IIH48" s="2839"/>
      <c r="III48" s="2839"/>
      <c r="IIJ48" s="2839"/>
      <c r="IIK48" s="2839"/>
      <c r="IIL48" s="2839"/>
      <c r="IIM48" s="2839"/>
      <c r="IIN48" s="2839"/>
      <c r="IIO48" s="2839"/>
      <c r="IIP48" s="2839"/>
      <c r="IIQ48" s="2839"/>
      <c r="IIR48" s="2839"/>
      <c r="IIS48" s="2839"/>
      <c r="IIT48" s="2839"/>
      <c r="IIU48" s="2839"/>
      <c r="IIV48" s="2839"/>
      <c r="IIW48" s="2839"/>
      <c r="IIX48" s="2839"/>
      <c r="IIY48" s="2839"/>
      <c r="IIZ48" s="2839"/>
      <c r="IJA48" s="2839"/>
      <c r="IJB48" s="2839"/>
      <c r="IJC48" s="2839"/>
      <c r="IJD48" s="2839"/>
      <c r="IJE48" s="2839"/>
      <c r="IJF48" s="2839"/>
      <c r="IJG48" s="2839"/>
      <c r="IJH48" s="2839"/>
      <c r="IJI48" s="2839"/>
      <c r="IJJ48" s="2839"/>
      <c r="IJK48" s="2839"/>
      <c r="IJL48" s="2839"/>
      <c r="IJM48" s="2839"/>
      <c r="IJN48" s="2839"/>
      <c r="IJO48" s="2839"/>
      <c r="IJP48" s="2839"/>
      <c r="IJQ48" s="2839"/>
      <c r="IJR48" s="2839"/>
      <c r="IJS48" s="2839"/>
      <c r="IJT48" s="2839"/>
      <c r="IJU48" s="2839"/>
      <c r="IJV48" s="2839"/>
      <c r="IJW48" s="2839"/>
      <c r="IJX48" s="2839"/>
      <c r="IJY48" s="2839"/>
      <c r="IJZ48" s="2839"/>
      <c r="IKA48" s="2839"/>
      <c r="IKB48" s="2839"/>
      <c r="IKC48" s="2839"/>
      <c r="IKD48" s="2839"/>
      <c r="IKE48" s="2839"/>
      <c r="IKF48" s="2839"/>
      <c r="IKG48" s="2839"/>
      <c r="IKH48" s="2839"/>
      <c r="IKI48" s="2839"/>
      <c r="IKJ48" s="2839"/>
      <c r="IKK48" s="2839"/>
      <c r="IKL48" s="2839"/>
      <c r="IKM48" s="2839"/>
      <c r="IKN48" s="2839"/>
      <c r="IKO48" s="2839"/>
      <c r="IKP48" s="2839"/>
      <c r="IKQ48" s="2839"/>
      <c r="IKR48" s="2839"/>
      <c r="IKS48" s="2839"/>
      <c r="IKT48" s="2839"/>
      <c r="IKU48" s="2839"/>
      <c r="IKV48" s="2839"/>
      <c r="IKW48" s="2839"/>
      <c r="IKX48" s="2839"/>
      <c r="IKY48" s="2839"/>
      <c r="IKZ48" s="2839"/>
      <c r="ILA48" s="2839"/>
      <c r="ILB48" s="2839"/>
      <c r="ILC48" s="2839"/>
      <c r="ILD48" s="2839"/>
      <c r="ILE48" s="2839"/>
      <c r="ILF48" s="2839"/>
      <c r="ILG48" s="2839"/>
      <c r="ILH48" s="2839"/>
      <c r="ILI48" s="2839"/>
      <c r="ILJ48" s="2839"/>
      <c r="ILK48" s="2839"/>
      <c r="ILL48" s="2839"/>
      <c r="ILM48" s="2839"/>
      <c r="ILN48" s="2839"/>
      <c r="ILO48" s="2839"/>
      <c r="ILP48" s="2839"/>
      <c r="ILQ48" s="2839"/>
      <c r="ILR48" s="2839"/>
      <c r="ILS48" s="2839"/>
      <c r="ILT48" s="2839"/>
      <c r="ILU48" s="2839"/>
      <c r="ILV48" s="2839"/>
      <c r="ILW48" s="2839"/>
      <c r="ILX48" s="2839"/>
      <c r="ILY48" s="2839"/>
      <c r="ILZ48" s="2839"/>
      <c r="IMA48" s="2839"/>
      <c r="IMB48" s="2839"/>
      <c r="IMC48" s="2839"/>
      <c r="IMD48" s="2839"/>
      <c r="IME48" s="2839"/>
      <c r="IMF48" s="2839"/>
      <c r="IMG48" s="2839"/>
      <c r="IMH48" s="2839"/>
      <c r="IMI48" s="2839"/>
      <c r="IMJ48" s="2839"/>
      <c r="IMK48" s="2839"/>
      <c r="IML48" s="2839"/>
      <c r="IMM48" s="2839"/>
      <c r="IMN48" s="2839"/>
      <c r="IMO48" s="2839"/>
      <c r="IMP48" s="2839"/>
      <c r="IMQ48" s="2839"/>
      <c r="IMR48" s="2839"/>
      <c r="IMS48" s="2839"/>
      <c r="IMT48" s="2839"/>
      <c r="IMU48" s="2839"/>
      <c r="IMV48" s="2839"/>
      <c r="IMW48" s="2839"/>
      <c r="IMX48" s="2839"/>
      <c r="IMY48" s="2839"/>
      <c r="IMZ48" s="2839"/>
      <c r="INA48" s="2839"/>
      <c r="INB48" s="2839"/>
      <c r="INC48" s="2839"/>
      <c r="IND48" s="2839"/>
      <c r="INE48" s="2839"/>
      <c r="INF48" s="2839"/>
      <c r="ING48" s="2839"/>
      <c r="INH48" s="2839"/>
      <c r="INI48" s="2839"/>
      <c r="INJ48" s="2839"/>
      <c r="INK48" s="2839"/>
      <c r="INL48" s="2839"/>
      <c r="INM48" s="2839"/>
      <c r="INN48" s="2839"/>
      <c r="INO48" s="2839"/>
      <c r="INP48" s="2839"/>
      <c r="INQ48" s="2839"/>
      <c r="INR48" s="2839"/>
      <c r="INS48" s="2839"/>
      <c r="INT48" s="2839"/>
      <c r="INU48" s="2839"/>
      <c r="INV48" s="2839"/>
      <c r="INW48" s="2839"/>
      <c r="INX48" s="2839"/>
      <c r="INY48" s="2839"/>
      <c r="INZ48" s="2839"/>
      <c r="IOA48" s="2839"/>
      <c r="IOB48" s="2839"/>
      <c r="IOC48" s="2839"/>
      <c r="IOD48" s="2839"/>
      <c r="IOE48" s="2839"/>
      <c r="IOF48" s="2839"/>
      <c r="IOG48" s="2839"/>
      <c r="IOH48" s="2839"/>
      <c r="IOI48" s="2839"/>
      <c r="IOJ48" s="2839"/>
      <c r="IOK48" s="2839"/>
      <c r="IOL48" s="2839"/>
      <c r="IOM48" s="2839"/>
      <c r="ION48" s="2839"/>
      <c r="IOO48" s="2839"/>
      <c r="IOP48" s="2839"/>
      <c r="IOQ48" s="2839"/>
      <c r="IOR48" s="2839"/>
      <c r="IOS48" s="2839"/>
      <c r="IOT48" s="2839"/>
      <c r="IOU48" s="2839"/>
      <c r="IOV48" s="2839"/>
      <c r="IOW48" s="2839"/>
      <c r="IOX48" s="2839"/>
      <c r="IOY48" s="2839"/>
      <c r="IOZ48" s="2839"/>
      <c r="IPA48" s="2839"/>
      <c r="IPB48" s="2839"/>
      <c r="IPC48" s="2839"/>
      <c r="IPD48" s="2839"/>
      <c r="IPE48" s="2839"/>
      <c r="IPF48" s="2839"/>
      <c r="IPG48" s="2839"/>
      <c r="IPH48" s="2839"/>
      <c r="IPI48" s="2839"/>
      <c r="IPJ48" s="2839"/>
      <c r="IPK48" s="2839"/>
      <c r="IPL48" s="2839"/>
      <c r="IPM48" s="2839"/>
      <c r="IPN48" s="2839"/>
      <c r="IPO48" s="2839"/>
      <c r="IPP48" s="2839"/>
      <c r="IPQ48" s="2839"/>
      <c r="IPR48" s="2839"/>
      <c r="IPS48" s="2839"/>
      <c r="IPT48" s="2839"/>
      <c r="IPU48" s="2839"/>
      <c r="IPV48" s="2839"/>
      <c r="IPW48" s="2839"/>
      <c r="IPX48" s="2839"/>
      <c r="IPY48" s="2839"/>
      <c r="IPZ48" s="2839"/>
      <c r="IQA48" s="2839"/>
      <c r="IQB48" s="2839"/>
      <c r="IQC48" s="2839"/>
      <c r="IQD48" s="2839"/>
      <c r="IQE48" s="2839"/>
      <c r="IQF48" s="2839"/>
      <c r="IQG48" s="2839"/>
      <c r="IQH48" s="2839"/>
      <c r="IQI48" s="2839"/>
      <c r="IQJ48" s="2839"/>
      <c r="IQK48" s="2839"/>
      <c r="IQL48" s="2839"/>
      <c r="IQM48" s="2839"/>
      <c r="IQN48" s="2839"/>
      <c r="IQO48" s="2839"/>
      <c r="IQP48" s="2839"/>
      <c r="IQQ48" s="2839"/>
      <c r="IQR48" s="2839"/>
      <c r="IQS48" s="2839"/>
      <c r="IQT48" s="2839"/>
      <c r="IQU48" s="2839"/>
      <c r="IQV48" s="2839"/>
      <c r="IQW48" s="2839"/>
      <c r="IQX48" s="2839"/>
      <c r="IQY48" s="2839"/>
      <c r="IQZ48" s="2839"/>
      <c r="IRA48" s="2839"/>
      <c r="IRB48" s="2839"/>
      <c r="IRC48" s="2839"/>
      <c r="IRD48" s="2839"/>
      <c r="IRE48" s="2839"/>
      <c r="IRF48" s="2839"/>
      <c r="IRG48" s="2839"/>
      <c r="IRH48" s="2839"/>
      <c r="IRI48" s="2839"/>
      <c r="IRJ48" s="2839"/>
      <c r="IRK48" s="2839"/>
      <c r="IRL48" s="2839"/>
      <c r="IRM48" s="2839"/>
      <c r="IRN48" s="2839"/>
      <c r="IRO48" s="2839"/>
      <c r="IRP48" s="2839"/>
      <c r="IRQ48" s="2839"/>
      <c r="IRR48" s="2839"/>
      <c r="IRS48" s="2839"/>
      <c r="IRT48" s="2839"/>
      <c r="IRU48" s="2839"/>
      <c r="IRV48" s="2839"/>
      <c r="IRW48" s="2839"/>
      <c r="IRX48" s="2839"/>
      <c r="IRY48" s="2839"/>
      <c r="IRZ48" s="2839"/>
      <c r="ISA48" s="2839"/>
      <c r="ISB48" s="2839"/>
      <c r="ISC48" s="2839"/>
      <c r="ISD48" s="2839"/>
      <c r="ISE48" s="2839"/>
      <c r="ISF48" s="2839"/>
      <c r="ISG48" s="2839"/>
      <c r="ISH48" s="2839"/>
      <c r="ISI48" s="2839"/>
      <c r="ISJ48" s="2839"/>
      <c r="ISK48" s="2839"/>
      <c r="ISL48" s="2839"/>
      <c r="ISM48" s="2839"/>
      <c r="ISN48" s="2839"/>
      <c r="ISO48" s="2839"/>
      <c r="ISP48" s="2839"/>
      <c r="ISQ48" s="2839"/>
      <c r="ISR48" s="2839"/>
      <c r="ISS48" s="2839"/>
      <c r="IST48" s="2839"/>
      <c r="ISU48" s="2839"/>
      <c r="ISV48" s="2839"/>
      <c r="ISW48" s="2839"/>
      <c r="ISX48" s="2839"/>
      <c r="ISY48" s="2839"/>
      <c r="ISZ48" s="2839"/>
      <c r="ITA48" s="2839"/>
      <c r="ITB48" s="2839"/>
      <c r="ITC48" s="2839"/>
      <c r="ITD48" s="2839"/>
      <c r="ITE48" s="2839"/>
      <c r="ITF48" s="2839"/>
      <c r="ITG48" s="2839"/>
      <c r="ITH48" s="2839"/>
      <c r="ITI48" s="2839"/>
      <c r="ITJ48" s="2839"/>
      <c r="ITK48" s="2839"/>
      <c r="ITL48" s="2839"/>
      <c r="ITM48" s="2839"/>
      <c r="ITN48" s="2839"/>
      <c r="ITO48" s="2839"/>
      <c r="ITP48" s="2839"/>
      <c r="ITQ48" s="2839"/>
      <c r="ITR48" s="2839"/>
      <c r="ITS48" s="2839"/>
      <c r="ITT48" s="2839"/>
      <c r="ITU48" s="2839"/>
      <c r="ITV48" s="2839"/>
      <c r="ITW48" s="2839"/>
      <c r="ITX48" s="2839"/>
      <c r="ITY48" s="2839"/>
      <c r="ITZ48" s="2839"/>
      <c r="IUA48" s="2839"/>
      <c r="IUB48" s="2839"/>
      <c r="IUC48" s="2839"/>
      <c r="IUD48" s="2839"/>
      <c r="IUE48" s="2839"/>
      <c r="IUF48" s="2839"/>
      <c r="IUG48" s="2839"/>
      <c r="IUH48" s="2839"/>
      <c r="IUI48" s="2839"/>
      <c r="IUJ48" s="2839"/>
      <c r="IUK48" s="2839"/>
      <c r="IUL48" s="2839"/>
      <c r="IUM48" s="2839"/>
      <c r="IUN48" s="2839"/>
      <c r="IUO48" s="2839"/>
      <c r="IUP48" s="2839"/>
      <c r="IUQ48" s="2839"/>
      <c r="IUR48" s="2839"/>
      <c r="IUS48" s="2839"/>
      <c r="IUT48" s="2839"/>
      <c r="IUU48" s="2839"/>
      <c r="IUV48" s="2839"/>
      <c r="IUW48" s="2839"/>
      <c r="IUX48" s="2839"/>
      <c r="IUY48" s="2839"/>
      <c r="IUZ48" s="2839"/>
      <c r="IVA48" s="2839"/>
      <c r="IVB48" s="2839"/>
      <c r="IVC48" s="2839"/>
      <c r="IVD48" s="2839"/>
      <c r="IVE48" s="2839"/>
      <c r="IVF48" s="2839"/>
      <c r="IVG48" s="2839"/>
      <c r="IVH48" s="2839"/>
      <c r="IVI48" s="2839"/>
      <c r="IVJ48" s="2839"/>
      <c r="IVK48" s="2839"/>
      <c r="IVL48" s="2839"/>
      <c r="IVM48" s="2839"/>
      <c r="IVN48" s="2839"/>
      <c r="IVO48" s="2839"/>
      <c r="IVP48" s="2839"/>
      <c r="IVQ48" s="2839"/>
      <c r="IVR48" s="2839"/>
      <c r="IVS48" s="2839"/>
      <c r="IVT48" s="2839"/>
      <c r="IVU48" s="2839"/>
      <c r="IVV48" s="2839"/>
      <c r="IVW48" s="2839"/>
      <c r="IVX48" s="2839"/>
      <c r="IVY48" s="2839"/>
      <c r="IVZ48" s="2839"/>
      <c r="IWA48" s="2839"/>
      <c r="IWB48" s="2839"/>
      <c r="IWC48" s="2839"/>
      <c r="IWD48" s="2839"/>
      <c r="IWE48" s="2839"/>
      <c r="IWF48" s="2839"/>
      <c r="IWG48" s="2839"/>
      <c r="IWH48" s="2839"/>
      <c r="IWI48" s="2839"/>
      <c r="IWJ48" s="2839"/>
      <c r="IWK48" s="2839"/>
      <c r="IWL48" s="2839"/>
      <c r="IWM48" s="2839"/>
      <c r="IWN48" s="2839"/>
      <c r="IWO48" s="2839"/>
      <c r="IWP48" s="2839"/>
      <c r="IWQ48" s="2839"/>
      <c r="IWR48" s="2839"/>
      <c r="IWS48" s="2839"/>
      <c r="IWT48" s="2839"/>
      <c r="IWU48" s="2839"/>
      <c r="IWV48" s="2839"/>
      <c r="IWW48" s="2839"/>
      <c r="IWX48" s="2839"/>
      <c r="IWY48" s="2839"/>
      <c r="IWZ48" s="2839"/>
      <c r="IXA48" s="2839"/>
      <c r="IXB48" s="2839"/>
      <c r="IXC48" s="2839"/>
      <c r="IXD48" s="2839"/>
      <c r="IXE48" s="2839"/>
      <c r="IXF48" s="2839"/>
      <c r="IXG48" s="2839"/>
      <c r="IXH48" s="2839"/>
      <c r="IXI48" s="2839"/>
      <c r="IXJ48" s="2839"/>
      <c r="IXK48" s="2839"/>
      <c r="IXL48" s="2839"/>
      <c r="IXM48" s="2839"/>
      <c r="IXN48" s="2839"/>
      <c r="IXO48" s="2839"/>
      <c r="IXP48" s="2839"/>
      <c r="IXQ48" s="2839"/>
      <c r="IXR48" s="2839"/>
      <c r="IXS48" s="2839"/>
      <c r="IXT48" s="2839"/>
      <c r="IXU48" s="2839"/>
      <c r="IXV48" s="2839"/>
      <c r="IXW48" s="2839"/>
      <c r="IXX48" s="2839"/>
      <c r="IXY48" s="2839"/>
      <c r="IXZ48" s="2839"/>
      <c r="IYA48" s="2839"/>
      <c r="IYB48" s="2839"/>
      <c r="IYC48" s="2839"/>
      <c r="IYD48" s="2839"/>
      <c r="IYE48" s="2839"/>
      <c r="IYF48" s="2839"/>
      <c r="IYG48" s="2839"/>
      <c r="IYH48" s="2839"/>
      <c r="IYI48" s="2839"/>
      <c r="IYJ48" s="2839"/>
      <c r="IYK48" s="2839"/>
      <c r="IYL48" s="2839"/>
      <c r="IYM48" s="2839"/>
      <c r="IYN48" s="2839"/>
      <c r="IYO48" s="2839"/>
      <c r="IYP48" s="2839"/>
      <c r="IYQ48" s="2839"/>
      <c r="IYR48" s="2839"/>
      <c r="IYS48" s="2839"/>
      <c r="IYT48" s="2839"/>
      <c r="IYU48" s="2839"/>
      <c r="IYV48" s="2839"/>
      <c r="IYW48" s="2839"/>
      <c r="IYX48" s="2839"/>
      <c r="IYY48" s="2839"/>
      <c r="IYZ48" s="2839"/>
      <c r="IZA48" s="2839"/>
      <c r="IZB48" s="2839"/>
      <c r="IZC48" s="2839"/>
      <c r="IZD48" s="2839"/>
      <c r="IZE48" s="2839"/>
      <c r="IZF48" s="2839"/>
      <c r="IZG48" s="2839"/>
      <c r="IZH48" s="2839"/>
      <c r="IZI48" s="2839"/>
      <c r="IZJ48" s="2839"/>
      <c r="IZK48" s="2839"/>
      <c r="IZL48" s="2839"/>
      <c r="IZM48" s="2839"/>
      <c r="IZN48" s="2839"/>
      <c r="IZO48" s="2839"/>
      <c r="IZP48" s="2839"/>
      <c r="IZQ48" s="2839"/>
      <c r="IZR48" s="2839"/>
      <c r="IZS48" s="2839"/>
      <c r="IZT48" s="2839"/>
      <c r="IZU48" s="2839"/>
      <c r="IZV48" s="2839"/>
      <c r="IZW48" s="2839"/>
      <c r="IZX48" s="2839"/>
      <c r="IZY48" s="2839"/>
      <c r="IZZ48" s="2839"/>
      <c r="JAA48" s="2839"/>
      <c r="JAB48" s="2839"/>
      <c r="JAC48" s="2839"/>
      <c r="JAD48" s="2839"/>
      <c r="JAE48" s="2839"/>
      <c r="JAF48" s="2839"/>
      <c r="JAG48" s="2839"/>
      <c r="JAH48" s="2839"/>
      <c r="JAI48" s="2839"/>
      <c r="JAJ48" s="2839"/>
      <c r="JAK48" s="2839"/>
      <c r="JAL48" s="2839"/>
      <c r="JAM48" s="2839"/>
      <c r="JAN48" s="2839"/>
      <c r="JAO48" s="2839"/>
      <c r="JAP48" s="2839"/>
      <c r="JAQ48" s="2839"/>
      <c r="JAR48" s="2839"/>
      <c r="JAS48" s="2839"/>
      <c r="JAT48" s="2839"/>
      <c r="JAU48" s="2839"/>
      <c r="JAV48" s="2839"/>
      <c r="JAW48" s="2839"/>
      <c r="JAX48" s="2839"/>
      <c r="JAY48" s="2839"/>
      <c r="JAZ48" s="2839"/>
      <c r="JBA48" s="2839"/>
      <c r="JBB48" s="2839"/>
      <c r="JBC48" s="2839"/>
      <c r="JBD48" s="2839"/>
      <c r="JBE48" s="2839"/>
      <c r="JBF48" s="2839"/>
      <c r="JBG48" s="2839"/>
      <c r="JBH48" s="2839"/>
      <c r="JBI48" s="2839"/>
      <c r="JBJ48" s="2839"/>
      <c r="JBK48" s="2839"/>
      <c r="JBL48" s="2839"/>
      <c r="JBM48" s="2839"/>
      <c r="JBN48" s="2839"/>
      <c r="JBO48" s="2839"/>
      <c r="JBP48" s="2839"/>
      <c r="JBQ48" s="2839"/>
      <c r="JBR48" s="2839"/>
      <c r="JBS48" s="2839"/>
      <c r="JBT48" s="2839"/>
      <c r="JBU48" s="2839"/>
      <c r="JBV48" s="2839"/>
      <c r="JBW48" s="2839"/>
      <c r="JBX48" s="2839"/>
      <c r="JBY48" s="2839"/>
      <c r="JBZ48" s="2839"/>
      <c r="JCA48" s="2839"/>
      <c r="JCB48" s="2839"/>
      <c r="JCC48" s="2839"/>
      <c r="JCD48" s="2839"/>
      <c r="JCE48" s="2839"/>
      <c r="JCF48" s="2839"/>
      <c r="JCG48" s="2839"/>
      <c r="JCH48" s="2839"/>
      <c r="JCI48" s="2839"/>
      <c r="JCJ48" s="2839"/>
      <c r="JCK48" s="2839"/>
      <c r="JCL48" s="2839"/>
      <c r="JCM48" s="2839"/>
      <c r="JCN48" s="2839"/>
      <c r="JCO48" s="2839"/>
      <c r="JCP48" s="2839"/>
      <c r="JCQ48" s="2839"/>
      <c r="JCR48" s="2839"/>
      <c r="JCS48" s="2839"/>
      <c r="JCT48" s="2839"/>
      <c r="JCU48" s="2839"/>
      <c r="JCV48" s="2839"/>
      <c r="JCW48" s="2839"/>
      <c r="JCX48" s="2839"/>
      <c r="JCY48" s="2839"/>
      <c r="JCZ48" s="2839"/>
      <c r="JDA48" s="2839"/>
      <c r="JDB48" s="2839"/>
      <c r="JDC48" s="2839"/>
      <c r="JDD48" s="2839"/>
      <c r="JDE48" s="2839"/>
      <c r="JDF48" s="2839"/>
      <c r="JDG48" s="2839"/>
      <c r="JDH48" s="2839"/>
      <c r="JDI48" s="2839"/>
      <c r="JDJ48" s="2839"/>
      <c r="JDK48" s="2839"/>
      <c r="JDL48" s="2839"/>
      <c r="JDM48" s="2839"/>
      <c r="JDN48" s="2839"/>
      <c r="JDO48" s="2839"/>
      <c r="JDP48" s="2839"/>
      <c r="JDQ48" s="2839"/>
      <c r="JDR48" s="2839"/>
      <c r="JDS48" s="2839"/>
      <c r="JDT48" s="2839"/>
      <c r="JDU48" s="2839"/>
      <c r="JDV48" s="2839"/>
      <c r="JDW48" s="2839"/>
      <c r="JDX48" s="2839"/>
      <c r="JDY48" s="2839"/>
      <c r="JDZ48" s="2839"/>
      <c r="JEA48" s="2839"/>
      <c r="JEB48" s="2839"/>
      <c r="JEC48" s="2839"/>
      <c r="JED48" s="2839"/>
      <c r="JEE48" s="2839"/>
      <c r="JEF48" s="2839"/>
      <c r="JEG48" s="2839"/>
      <c r="JEH48" s="2839"/>
      <c r="JEI48" s="2839"/>
      <c r="JEJ48" s="2839"/>
      <c r="JEK48" s="2839"/>
      <c r="JEL48" s="2839"/>
      <c r="JEM48" s="2839"/>
      <c r="JEN48" s="2839"/>
      <c r="JEO48" s="2839"/>
      <c r="JEP48" s="2839"/>
      <c r="JEQ48" s="2839"/>
      <c r="JER48" s="2839"/>
      <c r="JES48" s="2839"/>
      <c r="JET48" s="2839"/>
      <c r="JEU48" s="2839"/>
      <c r="JEV48" s="2839"/>
      <c r="JEW48" s="2839"/>
      <c r="JEX48" s="2839"/>
      <c r="JEY48" s="2839"/>
      <c r="JEZ48" s="2839"/>
      <c r="JFA48" s="2839"/>
      <c r="JFB48" s="2839"/>
      <c r="JFC48" s="2839"/>
      <c r="JFD48" s="2839"/>
      <c r="JFE48" s="2839"/>
      <c r="JFF48" s="2839"/>
      <c r="JFG48" s="2839"/>
      <c r="JFH48" s="2839"/>
      <c r="JFI48" s="2839"/>
      <c r="JFJ48" s="2839"/>
      <c r="JFK48" s="2839"/>
      <c r="JFL48" s="2839"/>
      <c r="JFM48" s="2839"/>
      <c r="JFN48" s="2839"/>
      <c r="JFO48" s="2839"/>
      <c r="JFP48" s="2839"/>
      <c r="JFQ48" s="2839"/>
      <c r="JFR48" s="2839"/>
      <c r="JFS48" s="2839"/>
      <c r="JFT48" s="2839"/>
      <c r="JFU48" s="2839"/>
      <c r="JFV48" s="2839"/>
      <c r="JFW48" s="2839"/>
      <c r="JFX48" s="2839"/>
      <c r="JFY48" s="2839"/>
      <c r="JFZ48" s="2839"/>
      <c r="JGA48" s="2839"/>
      <c r="JGB48" s="2839"/>
      <c r="JGC48" s="2839"/>
      <c r="JGD48" s="2839"/>
      <c r="JGE48" s="2839"/>
      <c r="JGF48" s="2839"/>
      <c r="JGG48" s="2839"/>
      <c r="JGH48" s="2839"/>
      <c r="JGI48" s="2839"/>
      <c r="JGJ48" s="2839"/>
      <c r="JGK48" s="2839"/>
      <c r="JGL48" s="2839"/>
      <c r="JGM48" s="2839"/>
      <c r="JGN48" s="2839"/>
      <c r="JGO48" s="2839"/>
      <c r="JGP48" s="2839"/>
      <c r="JGQ48" s="2839"/>
      <c r="JGR48" s="2839"/>
      <c r="JGS48" s="2839"/>
      <c r="JGT48" s="2839"/>
      <c r="JGU48" s="2839"/>
      <c r="JGV48" s="2839"/>
      <c r="JGW48" s="2839"/>
      <c r="JGX48" s="2839"/>
      <c r="JGY48" s="2839"/>
      <c r="JGZ48" s="2839"/>
      <c r="JHA48" s="2839"/>
      <c r="JHB48" s="2839"/>
      <c r="JHC48" s="2839"/>
      <c r="JHD48" s="2839"/>
      <c r="JHE48" s="2839"/>
      <c r="JHF48" s="2839"/>
      <c r="JHG48" s="2839"/>
      <c r="JHH48" s="2839"/>
      <c r="JHI48" s="2839"/>
      <c r="JHJ48" s="2839"/>
      <c r="JHK48" s="2839"/>
      <c r="JHL48" s="2839"/>
      <c r="JHM48" s="2839"/>
      <c r="JHN48" s="2839"/>
      <c r="JHO48" s="2839"/>
      <c r="JHP48" s="2839"/>
      <c r="JHQ48" s="2839"/>
      <c r="JHR48" s="2839"/>
      <c r="JHS48" s="2839"/>
      <c r="JHT48" s="2839"/>
      <c r="JHU48" s="2839"/>
      <c r="JHV48" s="2839"/>
      <c r="JHW48" s="2839"/>
      <c r="JHX48" s="2839"/>
      <c r="JHY48" s="2839"/>
      <c r="JHZ48" s="2839"/>
      <c r="JIA48" s="2839"/>
      <c r="JIB48" s="2839"/>
      <c r="JIC48" s="2839"/>
      <c r="JID48" s="2839"/>
      <c r="JIE48" s="2839"/>
      <c r="JIF48" s="2839"/>
      <c r="JIG48" s="2839"/>
      <c r="JIH48" s="2839"/>
      <c r="JII48" s="2839"/>
      <c r="JIJ48" s="2839"/>
      <c r="JIK48" s="2839"/>
      <c r="JIL48" s="2839"/>
      <c r="JIM48" s="2839"/>
      <c r="JIN48" s="2839"/>
      <c r="JIO48" s="2839"/>
      <c r="JIP48" s="2839"/>
      <c r="JIQ48" s="2839"/>
      <c r="JIR48" s="2839"/>
      <c r="JIS48" s="2839"/>
      <c r="JIT48" s="2839"/>
      <c r="JIU48" s="2839"/>
      <c r="JIV48" s="2839"/>
      <c r="JIW48" s="2839"/>
      <c r="JIX48" s="2839"/>
      <c r="JIY48" s="2839"/>
      <c r="JIZ48" s="2839"/>
      <c r="JJA48" s="2839"/>
      <c r="JJB48" s="2839"/>
      <c r="JJC48" s="2839"/>
      <c r="JJD48" s="2839"/>
      <c r="JJE48" s="2839"/>
      <c r="JJF48" s="2839"/>
      <c r="JJG48" s="2839"/>
      <c r="JJH48" s="2839"/>
      <c r="JJI48" s="2839"/>
      <c r="JJJ48" s="2839"/>
      <c r="JJK48" s="2839"/>
      <c r="JJL48" s="2839"/>
      <c r="JJM48" s="2839"/>
      <c r="JJN48" s="2839"/>
      <c r="JJO48" s="2839"/>
      <c r="JJP48" s="2839"/>
      <c r="JJQ48" s="2839"/>
      <c r="JJR48" s="2839"/>
      <c r="JJS48" s="2839"/>
      <c r="JJT48" s="2839"/>
      <c r="JJU48" s="2839"/>
      <c r="JJV48" s="2839"/>
      <c r="JJW48" s="2839"/>
      <c r="JJX48" s="2839"/>
      <c r="JJY48" s="2839"/>
      <c r="JJZ48" s="2839"/>
      <c r="JKA48" s="2839"/>
      <c r="JKB48" s="2839"/>
      <c r="JKC48" s="2839"/>
      <c r="JKD48" s="2839"/>
      <c r="JKE48" s="2839"/>
      <c r="JKF48" s="2839"/>
      <c r="JKG48" s="2839"/>
      <c r="JKH48" s="2839"/>
      <c r="JKI48" s="2839"/>
      <c r="JKJ48" s="2839"/>
      <c r="JKK48" s="2839"/>
      <c r="JKL48" s="2839"/>
      <c r="JKM48" s="2839"/>
      <c r="JKN48" s="2839"/>
      <c r="JKO48" s="2839"/>
      <c r="JKP48" s="2839"/>
      <c r="JKQ48" s="2839"/>
      <c r="JKR48" s="2839"/>
      <c r="JKS48" s="2839"/>
      <c r="JKT48" s="2839"/>
      <c r="JKU48" s="2839"/>
      <c r="JKV48" s="2839"/>
      <c r="JKW48" s="2839"/>
      <c r="JKX48" s="2839"/>
      <c r="JKY48" s="2839"/>
      <c r="JKZ48" s="2839"/>
      <c r="JLA48" s="2839"/>
      <c r="JLB48" s="2839"/>
      <c r="JLC48" s="2839"/>
      <c r="JLD48" s="2839"/>
      <c r="JLE48" s="2839"/>
      <c r="JLF48" s="2839"/>
      <c r="JLG48" s="2839"/>
      <c r="JLH48" s="2839"/>
      <c r="JLI48" s="2839"/>
      <c r="JLJ48" s="2839"/>
      <c r="JLK48" s="2839"/>
      <c r="JLL48" s="2839"/>
      <c r="JLM48" s="2839"/>
      <c r="JLN48" s="2839"/>
      <c r="JLO48" s="2839"/>
      <c r="JLP48" s="2839"/>
      <c r="JLQ48" s="2839"/>
      <c r="JLR48" s="2839"/>
      <c r="JLS48" s="2839"/>
      <c r="JLT48" s="2839"/>
      <c r="JLU48" s="2839"/>
      <c r="JLV48" s="2839"/>
      <c r="JLW48" s="2839"/>
      <c r="JLX48" s="2839"/>
      <c r="JLY48" s="2839"/>
      <c r="JLZ48" s="2839"/>
      <c r="JMA48" s="2839"/>
      <c r="JMB48" s="2839"/>
      <c r="JMC48" s="2839"/>
      <c r="JMD48" s="2839"/>
      <c r="JME48" s="2839"/>
      <c r="JMF48" s="2839"/>
      <c r="JMG48" s="2839"/>
      <c r="JMH48" s="2839"/>
      <c r="JMI48" s="2839"/>
      <c r="JMJ48" s="2839"/>
      <c r="JMK48" s="2839"/>
      <c r="JML48" s="2839"/>
      <c r="JMM48" s="2839"/>
      <c r="JMN48" s="2839"/>
      <c r="JMO48" s="2839"/>
      <c r="JMP48" s="2839"/>
      <c r="JMQ48" s="2839"/>
      <c r="JMR48" s="2839"/>
      <c r="JMS48" s="2839"/>
      <c r="JMT48" s="2839"/>
      <c r="JMU48" s="2839"/>
      <c r="JMV48" s="2839"/>
      <c r="JMW48" s="2839"/>
      <c r="JMX48" s="2839"/>
      <c r="JMY48" s="2839"/>
      <c r="JMZ48" s="2839"/>
      <c r="JNA48" s="2839"/>
      <c r="JNB48" s="2839"/>
      <c r="JNC48" s="2839"/>
      <c r="JND48" s="2839"/>
      <c r="JNE48" s="2839"/>
      <c r="JNF48" s="2839"/>
      <c r="JNG48" s="2839"/>
      <c r="JNH48" s="2839"/>
      <c r="JNI48" s="2839"/>
      <c r="JNJ48" s="2839"/>
      <c r="JNK48" s="2839"/>
      <c r="JNL48" s="2839"/>
      <c r="JNM48" s="2839"/>
      <c r="JNN48" s="2839"/>
      <c r="JNO48" s="2839"/>
      <c r="JNP48" s="2839"/>
      <c r="JNQ48" s="2839"/>
      <c r="JNR48" s="2839"/>
      <c r="JNS48" s="2839"/>
      <c r="JNT48" s="2839"/>
      <c r="JNU48" s="2839"/>
      <c r="JNV48" s="2839"/>
      <c r="JNW48" s="2839"/>
      <c r="JNX48" s="2839"/>
      <c r="JNY48" s="2839"/>
      <c r="JNZ48" s="2839"/>
      <c r="JOA48" s="2839"/>
      <c r="JOB48" s="2839"/>
      <c r="JOC48" s="2839"/>
      <c r="JOD48" s="2839"/>
      <c r="JOE48" s="2839"/>
      <c r="JOF48" s="2839"/>
      <c r="JOG48" s="2839"/>
      <c r="JOH48" s="2839"/>
      <c r="JOI48" s="2839"/>
      <c r="JOJ48" s="2839"/>
      <c r="JOK48" s="2839"/>
      <c r="JOL48" s="2839"/>
      <c r="JOM48" s="2839"/>
      <c r="JON48" s="2839"/>
      <c r="JOO48" s="2839"/>
      <c r="JOP48" s="2839"/>
      <c r="JOQ48" s="2839"/>
      <c r="JOR48" s="2839"/>
      <c r="JOS48" s="2839"/>
      <c r="JOT48" s="2839"/>
      <c r="JOU48" s="2839"/>
      <c r="JOV48" s="2839"/>
      <c r="JOW48" s="2839"/>
      <c r="JOX48" s="2839"/>
      <c r="JOY48" s="2839"/>
      <c r="JOZ48" s="2839"/>
      <c r="JPA48" s="2839"/>
      <c r="JPB48" s="2839"/>
      <c r="JPC48" s="2839"/>
      <c r="JPD48" s="2839"/>
      <c r="JPE48" s="2839"/>
      <c r="JPF48" s="2839"/>
      <c r="JPG48" s="2839"/>
      <c r="JPH48" s="2839"/>
      <c r="JPI48" s="2839"/>
      <c r="JPJ48" s="2839"/>
      <c r="JPK48" s="2839"/>
      <c r="JPL48" s="2839"/>
      <c r="JPM48" s="2839"/>
      <c r="JPN48" s="2839"/>
      <c r="JPO48" s="2839"/>
      <c r="JPP48" s="2839"/>
      <c r="JPQ48" s="2839"/>
      <c r="JPR48" s="2839"/>
      <c r="JPS48" s="2839"/>
      <c r="JPT48" s="2839"/>
      <c r="JPU48" s="2839"/>
      <c r="JPV48" s="2839"/>
      <c r="JPW48" s="2839"/>
      <c r="JPX48" s="2839"/>
      <c r="JPY48" s="2839"/>
      <c r="JPZ48" s="2839"/>
      <c r="JQA48" s="2839"/>
      <c r="JQB48" s="2839"/>
      <c r="JQC48" s="2839"/>
      <c r="JQD48" s="2839"/>
      <c r="JQE48" s="2839"/>
      <c r="JQF48" s="2839"/>
      <c r="JQG48" s="2839"/>
      <c r="JQH48" s="2839"/>
      <c r="JQI48" s="2839"/>
      <c r="JQJ48" s="2839"/>
      <c r="JQK48" s="2839"/>
      <c r="JQL48" s="2839"/>
      <c r="JQM48" s="2839"/>
      <c r="JQN48" s="2839"/>
      <c r="JQO48" s="2839"/>
      <c r="JQP48" s="2839"/>
      <c r="JQQ48" s="2839"/>
      <c r="JQR48" s="2839"/>
      <c r="JQS48" s="2839"/>
      <c r="JQT48" s="2839"/>
      <c r="JQU48" s="2839"/>
      <c r="JQV48" s="2839"/>
      <c r="JQW48" s="2839"/>
      <c r="JQX48" s="2839"/>
      <c r="JQY48" s="2839"/>
      <c r="JQZ48" s="2839"/>
      <c r="JRA48" s="2839"/>
      <c r="JRB48" s="2839"/>
      <c r="JRC48" s="2839"/>
      <c r="JRD48" s="2839"/>
      <c r="JRE48" s="2839"/>
      <c r="JRF48" s="2839"/>
      <c r="JRG48" s="2839"/>
      <c r="JRH48" s="2839"/>
      <c r="JRI48" s="2839"/>
      <c r="JRJ48" s="2839"/>
      <c r="JRK48" s="2839"/>
      <c r="JRL48" s="2839"/>
      <c r="JRM48" s="2839"/>
      <c r="JRN48" s="2839"/>
      <c r="JRO48" s="2839"/>
      <c r="JRP48" s="2839"/>
      <c r="JRQ48" s="2839"/>
      <c r="JRR48" s="2839"/>
      <c r="JRS48" s="2839"/>
      <c r="JRT48" s="2839"/>
      <c r="JRU48" s="2839"/>
      <c r="JRV48" s="2839"/>
      <c r="JRW48" s="2839"/>
      <c r="JRX48" s="2839"/>
      <c r="JRY48" s="2839"/>
      <c r="JRZ48" s="2839"/>
      <c r="JSA48" s="2839"/>
      <c r="JSB48" s="2839"/>
      <c r="JSC48" s="2839"/>
      <c r="JSD48" s="2839"/>
      <c r="JSE48" s="2839"/>
      <c r="JSF48" s="2839"/>
      <c r="JSG48" s="2839"/>
      <c r="JSH48" s="2839"/>
      <c r="JSI48" s="2839"/>
      <c r="JSJ48" s="2839"/>
      <c r="JSK48" s="2839"/>
      <c r="JSL48" s="2839"/>
      <c r="JSM48" s="2839"/>
      <c r="JSN48" s="2839"/>
      <c r="JSO48" s="2839"/>
      <c r="JSP48" s="2839"/>
      <c r="JSQ48" s="2839"/>
      <c r="JSR48" s="2839"/>
      <c r="JSS48" s="2839"/>
      <c r="JST48" s="2839"/>
      <c r="JSU48" s="2839"/>
      <c r="JSV48" s="2839"/>
      <c r="JSW48" s="2839"/>
      <c r="JSX48" s="2839"/>
      <c r="JSY48" s="2839"/>
      <c r="JSZ48" s="2839"/>
      <c r="JTA48" s="2839"/>
      <c r="JTB48" s="2839"/>
      <c r="JTC48" s="2839"/>
      <c r="JTD48" s="2839"/>
      <c r="JTE48" s="2839"/>
      <c r="JTF48" s="2839"/>
      <c r="JTG48" s="2839"/>
      <c r="JTH48" s="2839"/>
      <c r="JTI48" s="2839"/>
      <c r="JTJ48" s="2839"/>
      <c r="JTK48" s="2839"/>
      <c r="JTL48" s="2839"/>
      <c r="JTM48" s="2839"/>
      <c r="JTN48" s="2839"/>
      <c r="JTO48" s="2839"/>
      <c r="JTP48" s="2839"/>
      <c r="JTQ48" s="2839"/>
      <c r="JTR48" s="2839"/>
      <c r="JTS48" s="2839"/>
      <c r="JTT48" s="2839"/>
      <c r="JTU48" s="2839"/>
      <c r="JTV48" s="2839"/>
      <c r="JTW48" s="2839"/>
      <c r="JTX48" s="2839"/>
      <c r="JTY48" s="2839"/>
      <c r="JTZ48" s="2839"/>
      <c r="JUA48" s="2839"/>
      <c r="JUB48" s="2839"/>
      <c r="JUC48" s="2839"/>
      <c r="JUD48" s="2839"/>
      <c r="JUE48" s="2839"/>
      <c r="JUF48" s="2839"/>
      <c r="JUG48" s="2839"/>
      <c r="JUH48" s="2839"/>
      <c r="JUI48" s="2839"/>
      <c r="JUJ48" s="2839"/>
      <c r="JUK48" s="2839"/>
      <c r="JUL48" s="2839"/>
      <c r="JUM48" s="2839"/>
      <c r="JUN48" s="2839"/>
      <c r="JUO48" s="2839"/>
      <c r="JUP48" s="2839"/>
      <c r="JUQ48" s="2839"/>
      <c r="JUR48" s="2839"/>
      <c r="JUS48" s="2839"/>
      <c r="JUT48" s="2839"/>
      <c r="JUU48" s="2839"/>
      <c r="JUV48" s="2839"/>
      <c r="JUW48" s="2839"/>
      <c r="JUX48" s="2839"/>
      <c r="JUY48" s="2839"/>
      <c r="JUZ48" s="2839"/>
      <c r="JVA48" s="2839"/>
      <c r="JVB48" s="2839"/>
      <c r="JVC48" s="2839"/>
      <c r="JVD48" s="2839"/>
      <c r="JVE48" s="2839"/>
      <c r="JVF48" s="2839"/>
      <c r="JVG48" s="2839"/>
      <c r="JVH48" s="2839"/>
      <c r="JVI48" s="2839"/>
      <c r="JVJ48" s="2839"/>
      <c r="JVK48" s="2839"/>
      <c r="JVL48" s="2839"/>
      <c r="JVM48" s="2839"/>
      <c r="JVN48" s="2839"/>
      <c r="JVO48" s="2839"/>
      <c r="JVP48" s="2839"/>
      <c r="JVQ48" s="2839"/>
      <c r="JVR48" s="2839"/>
      <c r="JVS48" s="2839"/>
      <c r="JVT48" s="2839"/>
      <c r="JVU48" s="2839"/>
      <c r="JVV48" s="2839"/>
      <c r="JVW48" s="2839"/>
      <c r="JVX48" s="2839"/>
      <c r="JVY48" s="2839"/>
      <c r="JVZ48" s="2839"/>
      <c r="JWA48" s="2839"/>
      <c r="JWB48" s="2839"/>
      <c r="JWC48" s="2839"/>
      <c r="JWD48" s="2839"/>
      <c r="JWE48" s="2839"/>
      <c r="JWF48" s="2839"/>
      <c r="JWG48" s="2839"/>
      <c r="JWH48" s="2839"/>
      <c r="JWI48" s="2839"/>
      <c r="JWJ48" s="2839"/>
      <c r="JWK48" s="2839"/>
      <c r="JWL48" s="2839"/>
      <c r="JWM48" s="2839"/>
      <c r="JWN48" s="2839"/>
      <c r="JWO48" s="2839"/>
      <c r="JWP48" s="2839"/>
      <c r="JWQ48" s="2839"/>
      <c r="JWR48" s="2839"/>
      <c r="JWS48" s="2839"/>
      <c r="JWT48" s="2839"/>
      <c r="JWU48" s="2839"/>
      <c r="JWV48" s="2839"/>
      <c r="JWW48" s="2839"/>
      <c r="JWX48" s="2839"/>
      <c r="JWY48" s="2839"/>
      <c r="JWZ48" s="2839"/>
      <c r="JXA48" s="2839"/>
      <c r="JXB48" s="2839"/>
      <c r="JXC48" s="2839"/>
      <c r="JXD48" s="2839"/>
      <c r="JXE48" s="2839"/>
      <c r="JXF48" s="2839"/>
      <c r="JXG48" s="2839"/>
      <c r="JXH48" s="2839"/>
      <c r="JXI48" s="2839"/>
      <c r="JXJ48" s="2839"/>
      <c r="JXK48" s="2839"/>
      <c r="JXL48" s="2839"/>
      <c r="JXM48" s="2839"/>
      <c r="JXN48" s="2839"/>
      <c r="JXO48" s="2839"/>
      <c r="JXP48" s="2839"/>
      <c r="JXQ48" s="2839"/>
      <c r="JXR48" s="2839"/>
      <c r="JXS48" s="2839"/>
      <c r="JXT48" s="2839"/>
      <c r="JXU48" s="2839"/>
      <c r="JXV48" s="2839"/>
      <c r="JXW48" s="2839"/>
      <c r="JXX48" s="2839"/>
      <c r="JXY48" s="2839"/>
      <c r="JXZ48" s="2839"/>
      <c r="JYA48" s="2839"/>
      <c r="JYB48" s="2839"/>
      <c r="JYC48" s="2839"/>
      <c r="JYD48" s="2839"/>
      <c r="JYE48" s="2839"/>
      <c r="JYF48" s="2839"/>
      <c r="JYG48" s="2839"/>
      <c r="JYH48" s="2839"/>
      <c r="JYI48" s="2839"/>
      <c r="JYJ48" s="2839"/>
      <c r="JYK48" s="2839"/>
      <c r="JYL48" s="2839"/>
      <c r="JYM48" s="2839"/>
      <c r="JYN48" s="2839"/>
      <c r="JYO48" s="2839"/>
      <c r="JYP48" s="2839"/>
      <c r="JYQ48" s="2839"/>
      <c r="JYR48" s="2839"/>
      <c r="JYS48" s="2839"/>
      <c r="JYT48" s="2839"/>
      <c r="JYU48" s="2839"/>
      <c r="JYV48" s="2839"/>
      <c r="JYW48" s="2839"/>
      <c r="JYX48" s="2839"/>
      <c r="JYY48" s="2839"/>
      <c r="JYZ48" s="2839"/>
      <c r="JZA48" s="2839"/>
      <c r="JZB48" s="2839"/>
      <c r="JZC48" s="2839"/>
      <c r="JZD48" s="2839"/>
      <c r="JZE48" s="2839"/>
      <c r="JZF48" s="2839"/>
      <c r="JZG48" s="2839"/>
      <c r="JZH48" s="2839"/>
      <c r="JZI48" s="2839"/>
      <c r="JZJ48" s="2839"/>
      <c r="JZK48" s="2839"/>
      <c r="JZL48" s="2839"/>
      <c r="JZM48" s="2839"/>
      <c r="JZN48" s="2839"/>
      <c r="JZO48" s="2839"/>
      <c r="JZP48" s="2839"/>
      <c r="JZQ48" s="2839"/>
      <c r="JZR48" s="2839"/>
      <c r="JZS48" s="2839"/>
      <c r="JZT48" s="2839"/>
      <c r="JZU48" s="2839"/>
      <c r="JZV48" s="2839"/>
      <c r="JZW48" s="2839"/>
      <c r="JZX48" s="2839"/>
      <c r="JZY48" s="2839"/>
      <c r="JZZ48" s="2839"/>
      <c r="KAA48" s="2839"/>
      <c r="KAB48" s="2839"/>
      <c r="KAC48" s="2839"/>
      <c r="KAD48" s="2839"/>
      <c r="KAE48" s="2839"/>
      <c r="KAF48" s="2839"/>
      <c r="KAG48" s="2839"/>
      <c r="KAH48" s="2839"/>
      <c r="KAI48" s="2839"/>
      <c r="KAJ48" s="2839"/>
      <c r="KAK48" s="2839"/>
      <c r="KAL48" s="2839"/>
      <c r="KAM48" s="2839"/>
      <c r="KAN48" s="2839"/>
      <c r="KAO48" s="2839"/>
      <c r="KAP48" s="2839"/>
      <c r="KAQ48" s="2839"/>
      <c r="KAR48" s="2839"/>
      <c r="KAS48" s="2839"/>
      <c r="KAT48" s="2839"/>
      <c r="KAU48" s="2839"/>
      <c r="KAV48" s="2839"/>
      <c r="KAW48" s="2839"/>
      <c r="KAX48" s="2839"/>
      <c r="KAY48" s="2839"/>
      <c r="KAZ48" s="2839"/>
      <c r="KBA48" s="2839"/>
      <c r="KBB48" s="2839"/>
      <c r="KBC48" s="2839"/>
      <c r="KBD48" s="2839"/>
      <c r="KBE48" s="2839"/>
      <c r="KBF48" s="2839"/>
      <c r="KBG48" s="2839"/>
      <c r="KBH48" s="2839"/>
      <c r="KBI48" s="2839"/>
      <c r="KBJ48" s="2839"/>
      <c r="KBK48" s="2839"/>
      <c r="KBL48" s="2839"/>
      <c r="KBM48" s="2839"/>
      <c r="KBN48" s="2839"/>
      <c r="KBO48" s="2839"/>
      <c r="KBP48" s="2839"/>
      <c r="KBQ48" s="2839"/>
      <c r="KBR48" s="2839"/>
      <c r="KBS48" s="2839"/>
      <c r="KBT48" s="2839"/>
      <c r="KBU48" s="2839"/>
      <c r="KBV48" s="2839"/>
      <c r="KBW48" s="2839"/>
      <c r="KBX48" s="2839"/>
      <c r="KBY48" s="2839"/>
      <c r="KBZ48" s="2839"/>
      <c r="KCA48" s="2839"/>
      <c r="KCB48" s="2839"/>
      <c r="KCC48" s="2839"/>
      <c r="KCD48" s="2839"/>
      <c r="KCE48" s="2839"/>
      <c r="KCF48" s="2839"/>
      <c r="KCG48" s="2839"/>
      <c r="KCH48" s="2839"/>
      <c r="KCI48" s="2839"/>
      <c r="KCJ48" s="2839"/>
      <c r="KCK48" s="2839"/>
      <c r="KCL48" s="2839"/>
      <c r="KCM48" s="2839"/>
      <c r="KCN48" s="2839"/>
      <c r="KCO48" s="2839"/>
      <c r="KCP48" s="2839"/>
      <c r="KCQ48" s="2839"/>
      <c r="KCR48" s="2839"/>
      <c r="KCS48" s="2839"/>
      <c r="KCT48" s="2839"/>
      <c r="KCU48" s="2839"/>
      <c r="KCV48" s="2839"/>
      <c r="KCW48" s="2839"/>
      <c r="KCX48" s="2839"/>
      <c r="KCY48" s="2839"/>
      <c r="KCZ48" s="2839"/>
      <c r="KDA48" s="2839"/>
      <c r="KDB48" s="2839"/>
      <c r="KDC48" s="2839"/>
      <c r="KDD48" s="2839"/>
      <c r="KDE48" s="2839"/>
      <c r="KDF48" s="2839"/>
      <c r="KDG48" s="2839"/>
      <c r="KDH48" s="2839"/>
      <c r="KDI48" s="2839"/>
      <c r="KDJ48" s="2839"/>
      <c r="KDK48" s="2839"/>
      <c r="KDL48" s="2839"/>
      <c r="KDM48" s="2839"/>
      <c r="KDN48" s="2839"/>
      <c r="KDO48" s="2839"/>
      <c r="KDP48" s="2839"/>
      <c r="KDQ48" s="2839"/>
      <c r="KDR48" s="2839"/>
      <c r="KDS48" s="2839"/>
      <c r="KDT48" s="2839"/>
      <c r="KDU48" s="2839"/>
      <c r="KDV48" s="2839"/>
      <c r="KDW48" s="2839"/>
      <c r="KDX48" s="2839"/>
      <c r="KDY48" s="2839"/>
      <c r="KDZ48" s="2839"/>
      <c r="KEA48" s="2839"/>
      <c r="KEB48" s="2839"/>
      <c r="KEC48" s="2839"/>
      <c r="KED48" s="2839"/>
      <c r="KEE48" s="2839"/>
      <c r="KEF48" s="2839"/>
      <c r="KEG48" s="2839"/>
      <c r="KEH48" s="2839"/>
      <c r="KEI48" s="2839"/>
      <c r="KEJ48" s="2839"/>
      <c r="KEK48" s="2839"/>
      <c r="KEL48" s="2839"/>
      <c r="KEM48" s="2839"/>
      <c r="KEN48" s="2839"/>
      <c r="KEO48" s="2839"/>
      <c r="KEP48" s="2839"/>
      <c r="KEQ48" s="2839"/>
      <c r="KER48" s="2839"/>
      <c r="KES48" s="2839"/>
      <c r="KET48" s="2839"/>
      <c r="KEU48" s="2839"/>
      <c r="KEV48" s="2839"/>
      <c r="KEW48" s="2839"/>
      <c r="KEX48" s="2839"/>
      <c r="KEY48" s="2839"/>
      <c r="KEZ48" s="2839"/>
      <c r="KFA48" s="2839"/>
      <c r="KFB48" s="2839"/>
      <c r="KFC48" s="2839"/>
      <c r="KFD48" s="2839"/>
      <c r="KFE48" s="2839"/>
      <c r="KFF48" s="2839"/>
      <c r="KFG48" s="2839"/>
      <c r="KFH48" s="2839"/>
      <c r="KFI48" s="2839"/>
      <c r="KFJ48" s="2839"/>
      <c r="KFK48" s="2839"/>
      <c r="KFL48" s="2839"/>
      <c r="KFM48" s="2839"/>
      <c r="KFN48" s="2839"/>
      <c r="KFO48" s="2839"/>
      <c r="KFP48" s="2839"/>
      <c r="KFQ48" s="2839"/>
      <c r="KFR48" s="2839"/>
      <c r="KFS48" s="2839"/>
      <c r="KFT48" s="2839"/>
      <c r="KFU48" s="2839"/>
      <c r="KFV48" s="2839"/>
      <c r="KFW48" s="2839"/>
      <c r="KFX48" s="2839"/>
      <c r="KFY48" s="2839"/>
      <c r="KFZ48" s="2839"/>
      <c r="KGA48" s="2839"/>
      <c r="KGB48" s="2839"/>
      <c r="KGC48" s="2839"/>
      <c r="KGD48" s="2839"/>
      <c r="KGE48" s="2839"/>
      <c r="KGF48" s="2839"/>
      <c r="KGG48" s="2839"/>
      <c r="KGH48" s="2839"/>
      <c r="KGI48" s="2839"/>
      <c r="KGJ48" s="2839"/>
      <c r="KGK48" s="2839"/>
      <c r="KGL48" s="2839"/>
      <c r="KGM48" s="2839"/>
      <c r="KGN48" s="2839"/>
      <c r="KGO48" s="2839"/>
      <c r="KGP48" s="2839"/>
      <c r="KGQ48" s="2839"/>
      <c r="KGR48" s="2839"/>
      <c r="KGS48" s="2839"/>
      <c r="KGT48" s="2839"/>
      <c r="KGU48" s="2839"/>
      <c r="KGV48" s="2839"/>
      <c r="KGW48" s="2839"/>
      <c r="KGX48" s="2839"/>
      <c r="KGY48" s="2839"/>
      <c r="KGZ48" s="2839"/>
      <c r="KHA48" s="2839"/>
      <c r="KHB48" s="2839"/>
      <c r="KHC48" s="2839"/>
      <c r="KHD48" s="2839"/>
      <c r="KHE48" s="2839"/>
      <c r="KHF48" s="2839"/>
      <c r="KHG48" s="2839"/>
      <c r="KHH48" s="2839"/>
      <c r="KHI48" s="2839"/>
      <c r="KHJ48" s="2839"/>
      <c r="KHK48" s="2839"/>
      <c r="KHL48" s="2839"/>
      <c r="KHM48" s="2839"/>
      <c r="KHN48" s="2839"/>
      <c r="KHO48" s="2839"/>
      <c r="KHP48" s="2839"/>
      <c r="KHQ48" s="2839"/>
      <c r="KHR48" s="2839"/>
      <c r="KHS48" s="2839"/>
      <c r="KHT48" s="2839"/>
      <c r="KHU48" s="2839"/>
      <c r="KHV48" s="2839"/>
      <c r="KHW48" s="2839"/>
      <c r="KHX48" s="2839"/>
      <c r="KHY48" s="2839"/>
      <c r="KHZ48" s="2839"/>
      <c r="KIA48" s="2839"/>
      <c r="KIB48" s="2839"/>
      <c r="KIC48" s="2839"/>
      <c r="KID48" s="2839"/>
      <c r="KIE48" s="2839"/>
      <c r="KIF48" s="2839"/>
      <c r="KIG48" s="2839"/>
      <c r="KIH48" s="2839"/>
      <c r="KII48" s="2839"/>
      <c r="KIJ48" s="2839"/>
      <c r="KIK48" s="2839"/>
      <c r="KIL48" s="2839"/>
      <c r="KIM48" s="2839"/>
      <c r="KIN48" s="2839"/>
      <c r="KIO48" s="2839"/>
      <c r="KIP48" s="2839"/>
      <c r="KIQ48" s="2839"/>
      <c r="KIR48" s="2839"/>
      <c r="KIS48" s="2839"/>
      <c r="KIT48" s="2839"/>
      <c r="KIU48" s="2839"/>
      <c r="KIV48" s="2839"/>
      <c r="KIW48" s="2839"/>
      <c r="KIX48" s="2839"/>
      <c r="KIY48" s="2839"/>
      <c r="KIZ48" s="2839"/>
      <c r="KJA48" s="2839"/>
      <c r="KJB48" s="2839"/>
      <c r="KJC48" s="2839"/>
      <c r="KJD48" s="2839"/>
      <c r="KJE48" s="2839"/>
      <c r="KJF48" s="2839"/>
      <c r="KJG48" s="2839"/>
      <c r="KJH48" s="2839"/>
      <c r="KJI48" s="2839"/>
      <c r="KJJ48" s="2839"/>
      <c r="KJK48" s="2839"/>
      <c r="KJL48" s="2839"/>
      <c r="KJM48" s="2839"/>
      <c r="KJN48" s="2839"/>
      <c r="KJO48" s="2839"/>
      <c r="KJP48" s="2839"/>
      <c r="KJQ48" s="2839"/>
      <c r="KJR48" s="2839"/>
      <c r="KJS48" s="2839"/>
      <c r="KJT48" s="2839"/>
      <c r="KJU48" s="2839"/>
      <c r="KJV48" s="2839"/>
      <c r="KJW48" s="2839"/>
      <c r="KJX48" s="2839"/>
      <c r="KJY48" s="2839"/>
      <c r="KJZ48" s="2839"/>
      <c r="KKA48" s="2839"/>
      <c r="KKB48" s="2839"/>
      <c r="KKC48" s="2839"/>
      <c r="KKD48" s="2839"/>
      <c r="KKE48" s="2839"/>
      <c r="KKF48" s="2839"/>
      <c r="KKG48" s="2839"/>
      <c r="KKH48" s="2839"/>
      <c r="KKI48" s="2839"/>
      <c r="KKJ48" s="2839"/>
      <c r="KKK48" s="2839"/>
      <c r="KKL48" s="2839"/>
      <c r="KKM48" s="2839"/>
      <c r="KKN48" s="2839"/>
      <c r="KKO48" s="2839"/>
      <c r="KKP48" s="2839"/>
      <c r="KKQ48" s="2839"/>
      <c r="KKR48" s="2839"/>
      <c r="KKS48" s="2839"/>
      <c r="KKT48" s="2839"/>
      <c r="KKU48" s="2839"/>
      <c r="KKV48" s="2839"/>
      <c r="KKW48" s="2839"/>
      <c r="KKX48" s="2839"/>
      <c r="KKY48" s="2839"/>
      <c r="KKZ48" s="2839"/>
      <c r="KLA48" s="2839"/>
      <c r="KLB48" s="2839"/>
      <c r="KLC48" s="2839"/>
      <c r="KLD48" s="2839"/>
      <c r="KLE48" s="2839"/>
      <c r="KLF48" s="2839"/>
      <c r="KLG48" s="2839"/>
      <c r="KLH48" s="2839"/>
      <c r="KLI48" s="2839"/>
      <c r="KLJ48" s="2839"/>
      <c r="KLK48" s="2839"/>
      <c r="KLL48" s="2839"/>
      <c r="KLM48" s="2839"/>
      <c r="KLN48" s="2839"/>
      <c r="KLO48" s="2839"/>
      <c r="KLP48" s="2839"/>
      <c r="KLQ48" s="2839"/>
      <c r="KLR48" s="2839"/>
      <c r="KLS48" s="2839"/>
      <c r="KLT48" s="2839"/>
      <c r="KLU48" s="2839"/>
      <c r="KLV48" s="2839"/>
      <c r="KLW48" s="2839"/>
      <c r="KLX48" s="2839"/>
      <c r="KLY48" s="2839"/>
      <c r="KLZ48" s="2839"/>
      <c r="KMA48" s="2839"/>
      <c r="KMB48" s="2839"/>
      <c r="KMC48" s="2839"/>
      <c r="KMD48" s="2839"/>
      <c r="KME48" s="2839"/>
      <c r="KMF48" s="2839"/>
      <c r="KMG48" s="2839"/>
      <c r="KMH48" s="2839"/>
      <c r="KMI48" s="2839"/>
      <c r="KMJ48" s="2839"/>
      <c r="KMK48" s="2839"/>
      <c r="KML48" s="2839"/>
      <c r="KMM48" s="2839"/>
      <c r="KMN48" s="2839"/>
      <c r="KMO48" s="2839"/>
      <c r="KMP48" s="2839"/>
      <c r="KMQ48" s="2839"/>
      <c r="KMR48" s="2839"/>
      <c r="KMS48" s="2839"/>
      <c r="KMT48" s="2839"/>
      <c r="KMU48" s="2839"/>
      <c r="KMV48" s="2839"/>
      <c r="KMW48" s="2839"/>
      <c r="KMX48" s="2839"/>
      <c r="KMY48" s="2839"/>
      <c r="KMZ48" s="2839"/>
      <c r="KNA48" s="2839"/>
      <c r="KNB48" s="2839"/>
      <c r="KNC48" s="2839"/>
      <c r="KND48" s="2839"/>
      <c r="KNE48" s="2839"/>
      <c r="KNF48" s="2839"/>
      <c r="KNG48" s="2839"/>
      <c r="KNH48" s="2839"/>
      <c r="KNI48" s="2839"/>
      <c r="KNJ48" s="2839"/>
      <c r="KNK48" s="2839"/>
      <c r="KNL48" s="2839"/>
      <c r="KNM48" s="2839"/>
      <c r="KNN48" s="2839"/>
      <c r="KNO48" s="2839"/>
      <c r="KNP48" s="2839"/>
      <c r="KNQ48" s="2839"/>
      <c r="KNR48" s="2839"/>
      <c r="KNS48" s="2839"/>
      <c r="KNT48" s="2839"/>
      <c r="KNU48" s="2839"/>
      <c r="KNV48" s="2839"/>
      <c r="KNW48" s="2839"/>
      <c r="KNX48" s="2839"/>
      <c r="KNY48" s="2839"/>
      <c r="KNZ48" s="2839"/>
      <c r="KOA48" s="2839"/>
      <c r="KOB48" s="2839"/>
      <c r="KOC48" s="2839"/>
      <c r="KOD48" s="2839"/>
      <c r="KOE48" s="2839"/>
      <c r="KOF48" s="2839"/>
      <c r="KOG48" s="2839"/>
      <c r="KOH48" s="2839"/>
      <c r="KOI48" s="2839"/>
      <c r="KOJ48" s="2839"/>
      <c r="KOK48" s="2839"/>
      <c r="KOL48" s="2839"/>
      <c r="KOM48" s="2839"/>
      <c r="KON48" s="2839"/>
      <c r="KOO48" s="2839"/>
      <c r="KOP48" s="2839"/>
      <c r="KOQ48" s="2839"/>
      <c r="KOR48" s="2839"/>
      <c r="KOS48" s="2839"/>
      <c r="KOT48" s="2839"/>
      <c r="KOU48" s="2839"/>
      <c r="KOV48" s="2839"/>
      <c r="KOW48" s="2839"/>
      <c r="KOX48" s="2839"/>
      <c r="KOY48" s="2839"/>
      <c r="KOZ48" s="2839"/>
      <c r="KPA48" s="2839"/>
      <c r="KPB48" s="2839"/>
      <c r="KPC48" s="2839"/>
      <c r="KPD48" s="2839"/>
      <c r="KPE48" s="2839"/>
      <c r="KPF48" s="2839"/>
      <c r="KPG48" s="2839"/>
      <c r="KPH48" s="2839"/>
      <c r="KPI48" s="2839"/>
      <c r="KPJ48" s="2839"/>
      <c r="KPK48" s="2839"/>
      <c r="KPL48" s="2839"/>
      <c r="KPM48" s="2839"/>
      <c r="KPN48" s="2839"/>
      <c r="KPO48" s="2839"/>
      <c r="KPP48" s="2839"/>
      <c r="KPQ48" s="2839"/>
      <c r="KPR48" s="2839"/>
      <c r="KPS48" s="2839"/>
      <c r="KPT48" s="2839"/>
      <c r="KPU48" s="2839"/>
      <c r="KPV48" s="2839"/>
      <c r="KPW48" s="2839"/>
      <c r="KPX48" s="2839"/>
      <c r="KPY48" s="2839"/>
      <c r="KPZ48" s="2839"/>
      <c r="KQA48" s="2839"/>
      <c r="KQB48" s="2839"/>
      <c r="KQC48" s="2839"/>
      <c r="KQD48" s="2839"/>
      <c r="KQE48" s="2839"/>
      <c r="KQF48" s="2839"/>
      <c r="KQG48" s="2839"/>
      <c r="KQH48" s="2839"/>
      <c r="KQI48" s="2839"/>
      <c r="KQJ48" s="2839"/>
      <c r="KQK48" s="2839"/>
      <c r="KQL48" s="2839"/>
      <c r="KQM48" s="2839"/>
      <c r="KQN48" s="2839"/>
      <c r="KQO48" s="2839"/>
      <c r="KQP48" s="2839"/>
      <c r="KQQ48" s="2839"/>
      <c r="KQR48" s="2839"/>
      <c r="KQS48" s="2839"/>
      <c r="KQT48" s="2839"/>
      <c r="KQU48" s="2839"/>
      <c r="KQV48" s="2839"/>
      <c r="KQW48" s="2839"/>
      <c r="KQX48" s="2839"/>
      <c r="KQY48" s="2839"/>
      <c r="KQZ48" s="2839"/>
      <c r="KRA48" s="2839"/>
      <c r="KRB48" s="2839"/>
      <c r="KRC48" s="2839"/>
      <c r="KRD48" s="2839"/>
      <c r="KRE48" s="2839"/>
      <c r="KRF48" s="2839"/>
      <c r="KRG48" s="2839"/>
      <c r="KRH48" s="2839"/>
      <c r="KRI48" s="2839"/>
      <c r="KRJ48" s="2839"/>
      <c r="KRK48" s="2839"/>
      <c r="KRL48" s="2839"/>
      <c r="KRM48" s="2839"/>
      <c r="KRN48" s="2839"/>
      <c r="KRO48" s="2839"/>
      <c r="KRP48" s="2839"/>
      <c r="KRQ48" s="2839"/>
      <c r="KRR48" s="2839"/>
      <c r="KRS48" s="2839"/>
      <c r="KRT48" s="2839"/>
      <c r="KRU48" s="2839"/>
      <c r="KRV48" s="2839"/>
      <c r="KRW48" s="2839"/>
      <c r="KRX48" s="2839"/>
      <c r="KRY48" s="2839"/>
      <c r="KRZ48" s="2839"/>
      <c r="KSA48" s="2839"/>
      <c r="KSB48" s="2839"/>
      <c r="KSC48" s="2839"/>
      <c r="KSD48" s="2839"/>
      <c r="KSE48" s="2839"/>
      <c r="KSF48" s="2839"/>
      <c r="KSG48" s="2839"/>
      <c r="KSH48" s="2839"/>
      <c r="KSI48" s="2839"/>
      <c r="KSJ48" s="2839"/>
      <c r="KSK48" s="2839"/>
      <c r="KSL48" s="2839"/>
      <c r="KSM48" s="2839"/>
      <c r="KSN48" s="2839"/>
      <c r="KSO48" s="2839"/>
      <c r="KSP48" s="2839"/>
      <c r="KSQ48" s="2839"/>
      <c r="KSR48" s="2839"/>
      <c r="KSS48" s="2839"/>
      <c r="KST48" s="2839"/>
      <c r="KSU48" s="2839"/>
      <c r="KSV48" s="2839"/>
      <c r="KSW48" s="2839"/>
      <c r="KSX48" s="2839"/>
      <c r="KSY48" s="2839"/>
      <c r="KSZ48" s="2839"/>
      <c r="KTA48" s="2839"/>
      <c r="KTB48" s="2839"/>
      <c r="KTC48" s="2839"/>
      <c r="KTD48" s="2839"/>
      <c r="KTE48" s="2839"/>
      <c r="KTF48" s="2839"/>
      <c r="KTG48" s="2839"/>
      <c r="KTH48" s="2839"/>
      <c r="KTI48" s="2839"/>
      <c r="KTJ48" s="2839"/>
      <c r="KTK48" s="2839"/>
      <c r="KTL48" s="2839"/>
      <c r="KTM48" s="2839"/>
      <c r="KTN48" s="2839"/>
      <c r="KTO48" s="2839"/>
      <c r="KTP48" s="2839"/>
      <c r="KTQ48" s="2839"/>
      <c r="KTR48" s="2839"/>
      <c r="KTS48" s="2839"/>
      <c r="KTT48" s="2839"/>
      <c r="KTU48" s="2839"/>
      <c r="KTV48" s="2839"/>
      <c r="KTW48" s="2839"/>
      <c r="KTX48" s="2839"/>
      <c r="KTY48" s="2839"/>
      <c r="KTZ48" s="2839"/>
      <c r="KUA48" s="2839"/>
      <c r="KUB48" s="2839"/>
      <c r="KUC48" s="2839"/>
      <c r="KUD48" s="2839"/>
      <c r="KUE48" s="2839"/>
      <c r="KUF48" s="2839"/>
      <c r="KUG48" s="2839"/>
      <c r="KUH48" s="2839"/>
      <c r="KUI48" s="2839"/>
      <c r="KUJ48" s="2839"/>
      <c r="KUK48" s="2839"/>
      <c r="KUL48" s="2839"/>
      <c r="KUM48" s="2839"/>
      <c r="KUN48" s="2839"/>
      <c r="KUO48" s="2839"/>
      <c r="KUP48" s="2839"/>
      <c r="KUQ48" s="2839"/>
      <c r="KUR48" s="2839"/>
      <c r="KUS48" s="2839"/>
      <c r="KUT48" s="2839"/>
      <c r="KUU48" s="2839"/>
      <c r="KUV48" s="2839"/>
      <c r="KUW48" s="2839"/>
      <c r="KUX48" s="2839"/>
      <c r="KUY48" s="2839"/>
      <c r="KUZ48" s="2839"/>
      <c r="KVA48" s="2839"/>
      <c r="KVB48" s="2839"/>
      <c r="KVC48" s="2839"/>
      <c r="KVD48" s="2839"/>
      <c r="KVE48" s="2839"/>
      <c r="KVF48" s="2839"/>
      <c r="KVG48" s="2839"/>
      <c r="KVH48" s="2839"/>
      <c r="KVI48" s="2839"/>
      <c r="KVJ48" s="2839"/>
      <c r="KVK48" s="2839"/>
      <c r="KVL48" s="2839"/>
      <c r="KVM48" s="2839"/>
      <c r="KVN48" s="2839"/>
      <c r="KVO48" s="2839"/>
      <c r="KVP48" s="2839"/>
      <c r="KVQ48" s="2839"/>
      <c r="KVR48" s="2839"/>
      <c r="KVS48" s="2839"/>
      <c r="KVT48" s="2839"/>
      <c r="KVU48" s="2839"/>
      <c r="KVV48" s="2839"/>
      <c r="KVW48" s="2839"/>
      <c r="KVX48" s="2839"/>
      <c r="KVY48" s="2839"/>
      <c r="KVZ48" s="2839"/>
      <c r="KWA48" s="2839"/>
      <c r="KWB48" s="2839"/>
      <c r="KWC48" s="2839"/>
      <c r="KWD48" s="2839"/>
      <c r="KWE48" s="2839"/>
      <c r="KWF48" s="2839"/>
      <c r="KWG48" s="2839"/>
      <c r="KWH48" s="2839"/>
      <c r="KWI48" s="2839"/>
      <c r="KWJ48" s="2839"/>
      <c r="KWK48" s="2839"/>
      <c r="KWL48" s="2839"/>
      <c r="KWM48" s="2839"/>
      <c r="KWN48" s="2839"/>
      <c r="KWO48" s="2839"/>
      <c r="KWP48" s="2839"/>
      <c r="KWQ48" s="2839"/>
      <c r="KWR48" s="2839"/>
      <c r="KWS48" s="2839"/>
      <c r="KWT48" s="2839"/>
      <c r="KWU48" s="2839"/>
      <c r="KWV48" s="2839"/>
      <c r="KWW48" s="2839"/>
      <c r="KWX48" s="2839"/>
      <c r="KWY48" s="2839"/>
      <c r="KWZ48" s="2839"/>
      <c r="KXA48" s="2839"/>
      <c r="KXB48" s="2839"/>
      <c r="KXC48" s="2839"/>
      <c r="KXD48" s="2839"/>
      <c r="KXE48" s="2839"/>
      <c r="KXF48" s="2839"/>
      <c r="KXG48" s="2839"/>
      <c r="KXH48" s="2839"/>
      <c r="KXI48" s="2839"/>
      <c r="KXJ48" s="2839"/>
      <c r="KXK48" s="2839"/>
      <c r="KXL48" s="2839"/>
      <c r="KXM48" s="2839"/>
      <c r="KXN48" s="2839"/>
      <c r="KXO48" s="2839"/>
      <c r="KXP48" s="2839"/>
      <c r="KXQ48" s="2839"/>
      <c r="KXR48" s="2839"/>
      <c r="KXS48" s="2839"/>
      <c r="KXT48" s="2839"/>
      <c r="KXU48" s="2839"/>
      <c r="KXV48" s="2839"/>
      <c r="KXW48" s="2839"/>
      <c r="KXX48" s="2839"/>
      <c r="KXY48" s="2839"/>
      <c r="KXZ48" s="2839"/>
      <c r="KYA48" s="2839"/>
      <c r="KYB48" s="2839"/>
      <c r="KYC48" s="2839"/>
      <c r="KYD48" s="2839"/>
      <c r="KYE48" s="2839"/>
      <c r="KYF48" s="2839"/>
      <c r="KYG48" s="2839"/>
      <c r="KYH48" s="2839"/>
      <c r="KYI48" s="2839"/>
      <c r="KYJ48" s="2839"/>
      <c r="KYK48" s="2839"/>
      <c r="KYL48" s="2839"/>
      <c r="KYM48" s="2839"/>
      <c r="KYN48" s="2839"/>
      <c r="KYO48" s="2839"/>
      <c r="KYP48" s="2839"/>
      <c r="KYQ48" s="2839"/>
      <c r="KYR48" s="2839"/>
      <c r="KYS48" s="2839"/>
      <c r="KYT48" s="2839"/>
      <c r="KYU48" s="2839"/>
      <c r="KYV48" s="2839"/>
      <c r="KYW48" s="2839"/>
      <c r="KYX48" s="2839"/>
      <c r="KYY48" s="2839"/>
      <c r="KYZ48" s="2839"/>
      <c r="KZA48" s="2839"/>
      <c r="KZB48" s="2839"/>
      <c r="KZC48" s="2839"/>
      <c r="KZD48" s="2839"/>
      <c r="KZE48" s="2839"/>
      <c r="KZF48" s="2839"/>
      <c r="KZG48" s="2839"/>
      <c r="KZH48" s="2839"/>
      <c r="KZI48" s="2839"/>
      <c r="KZJ48" s="2839"/>
      <c r="KZK48" s="2839"/>
      <c r="KZL48" s="2839"/>
      <c r="KZM48" s="2839"/>
      <c r="KZN48" s="2839"/>
      <c r="KZO48" s="2839"/>
      <c r="KZP48" s="2839"/>
      <c r="KZQ48" s="2839"/>
      <c r="KZR48" s="2839"/>
      <c r="KZS48" s="2839"/>
      <c r="KZT48" s="2839"/>
      <c r="KZU48" s="2839"/>
      <c r="KZV48" s="2839"/>
      <c r="KZW48" s="2839"/>
      <c r="KZX48" s="2839"/>
      <c r="KZY48" s="2839"/>
      <c r="KZZ48" s="2839"/>
      <c r="LAA48" s="2839"/>
      <c r="LAB48" s="2839"/>
      <c r="LAC48" s="2839"/>
      <c r="LAD48" s="2839"/>
      <c r="LAE48" s="2839"/>
      <c r="LAF48" s="2839"/>
      <c r="LAG48" s="2839"/>
      <c r="LAH48" s="2839"/>
      <c r="LAI48" s="2839"/>
      <c r="LAJ48" s="2839"/>
      <c r="LAK48" s="2839"/>
      <c r="LAL48" s="2839"/>
      <c r="LAM48" s="2839"/>
      <c r="LAN48" s="2839"/>
      <c r="LAO48" s="2839"/>
      <c r="LAP48" s="2839"/>
      <c r="LAQ48" s="2839"/>
      <c r="LAR48" s="2839"/>
      <c r="LAS48" s="2839"/>
      <c r="LAT48" s="2839"/>
      <c r="LAU48" s="2839"/>
      <c r="LAV48" s="2839"/>
      <c r="LAW48" s="2839"/>
      <c r="LAX48" s="2839"/>
      <c r="LAY48" s="2839"/>
      <c r="LAZ48" s="2839"/>
      <c r="LBA48" s="2839"/>
      <c r="LBB48" s="2839"/>
      <c r="LBC48" s="2839"/>
      <c r="LBD48" s="2839"/>
      <c r="LBE48" s="2839"/>
      <c r="LBF48" s="2839"/>
      <c r="LBG48" s="2839"/>
      <c r="LBH48" s="2839"/>
      <c r="LBI48" s="2839"/>
      <c r="LBJ48" s="2839"/>
      <c r="LBK48" s="2839"/>
      <c r="LBL48" s="2839"/>
      <c r="LBM48" s="2839"/>
      <c r="LBN48" s="2839"/>
      <c r="LBO48" s="2839"/>
      <c r="LBP48" s="2839"/>
      <c r="LBQ48" s="2839"/>
      <c r="LBR48" s="2839"/>
      <c r="LBS48" s="2839"/>
      <c r="LBT48" s="2839"/>
      <c r="LBU48" s="2839"/>
      <c r="LBV48" s="2839"/>
      <c r="LBW48" s="2839"/>
      <c r="LBX48" s="2839"/>
      <c r="LBY48" s="2839"/>
      <c r="LBZ48" s="2839"/>
      <c r="LCA48" s="2839"/>
      <c r="LCB48" s="2839"/>
      <c r="LCC48" s="2839"/>
      <c r="LCD48" s="2839"/>
      <c r="LCE48" s="2839"/>
      <c r="LCF48" s="2839"/>
      <c r="LCG48" s="2839"/>
      <c r="LCH48" s="2839"/>
      <c r="LCI48" s="2839"/>
      <c r="LCJ48" s="2839"/>
      <c r="LCK48" s="2839"/>
      <c r="LCL48" s="2839"/>
      <c r="LCM48" s="2839"/>
      <c r="LCN48" s="2839"/>
      <c r="LCO48" s="2839"/>
      <c r="LCP48" s="2839"/>
      <c r="LCQ48" s="2839"/>
      <c r="LCR48" s="2839"/>
      <c r="LCS48" s="2839"/>
      <c r="LCT48" s="2839"/>
      <c r="LCU48" s="2839"/>
      <c r="LCV48" s="2839"/>
      <c r="LCW48" s="2839"/>
      <c r="LCX48" s="2839"/>
      <c r="LCY48" s="2839"/>
      <c r="LCZ48" s="2839"/>
      <c r="LDA48" s="2839"/>
      <c r="LDB48" s="2839"/>
      <c r="LDC48" s="2839"/>
      <c r="LDD48" s="2839"/>
      <c r="LDE48" s="2839"/>
      <c r="LDF48" s="2839"/>
      <c r="LDG48" s="2839"/>
      <c r="LDH48" s="2839"/>
      <c r="LDI48" s="2839"/>
      <c r="LDJ48" s="2839"/>
      <c r="LDK48" s="2839"/>
      <c r="LDL48" s="2839"/>
      <c r="LDM48" s="2839"/>
      <c r="LDN48" s="2839"/>
      <c r="LDO48" s="2839"/>
      <c r="LDP48" s="2839"/>
      <c r="LDQ48" s="2839"/>
      <c r="LDR48" s="2839"/>
      <c r="LDS48" s="2839"/>
      <c r="LDT48" s="2839"/>
      <c r="LDU48" s="2839"/>
      <c r="LDV48" s="2839"/>
      <c r="LDW48" s="2839"/>
      <c r="LDX48" s="2839"/>
      <c r="LDY48" s="2839"/>
      <c r="LDZ48" s="2839"/>
      <c r="LEA48" s="2839"/>
      <c r="LEB48" s="2839"/>
      <c r="LEC48" s="2839"/>
      <c r="LED48" s="2839"/>
      <c r="LEE48" s="2839"/>
      <c r="LEF48" s="2839"/>
      <c r="LEG48" s="2839"/>
      <c r="LEH48" s="2839"/>
      <c r="LEI48" s="2839"/>
      <c r="LEJ48" s="2839"/>
      <c r="LEK48" s="2839"/>
      <c r="LEL48" s="2839"/>
      <c r="LEM48" s="2839"/>
      <c r="LEN48" s="2839"/>
      <c r="LEO48" s="2839"/>
      <c r="LEP48" s="2839"/>
      <c r="LEQ48" s="2839"/>
      <c r="LER48" s="2839"/>
      <c r="LES48" s="2839"/>
      <c r="LET48" s="2839"/>
      <c r="LEU48" s="2839"/>
      <c r="LEV48" s="2839"/>
      <c r="LEW48" s="2839"/>
      <c r="LEX48" s="2839"/>
      <c r="LEY48" s="2839"/>
      <c r="LEZ48" s="2839"/>
      <c r="LFA48" s="2839"/>
      <c r="LFB48" s="2839"/>
      <c r="LFC48" s="2839"/>
      <c r="LFD48" s="2839"/>
      <c r="LFE48" s="2839"/>
      <c r="LFF48" s="2839"/>
      <c r="LFG48" s="2839"/>
      <c r="LFH48" s="2839"/>
      <c r="LFI48" s="2839"/>
      <c r="LFJ48" s="2839"/>
      <c r="LFK48" s="2839"/>
      <c r="LFL48" s="2839"/>
      <c r="LFM48" s="2839"/>
      <c r="LFN48" s="2839"/>
      <c r="LFO48" s="2839"/>
      <c r="LFP48" s="2839"/>
      <c r="LFQ48" s="2839"/>
      <c r="LFR48" s="2839"/>
      <c r="LFS48" s="2839"/>
      <c r="LFT48" s="2839"/>
      <c r="LFU48" s="2839"/>
      <c r="LFV48" s="2839"/>
      <c r="LFW48" s="2839"/>
      <c r="LFX48" s="2839"/>
      <c r="LFY48" s="2839"/>
      <c r="LFZ48" s="2839"/>
      <c r="LGA48" s="2839"/>
      <c r="LGB48" s="2839"/>
      <c r="LGC48" s="2839"/>
      <c r="LGD48" s="2839"/>
      <c r="LGE48" s="2839"/>
      <c r="LGF48" s="2839"/>
      <c r="LGG48" s="2839"/>
      <c r="LGH48" s="2839"/>
      <c r="LGI48" s="2839"/>
      <c r="LGJ48" s="2839"/>
      <c r="LGK48" s="2839"/>
      <c r="LGL48" s="2839"/>
      <c r="LGM48" s="2839"/>
      <c r="LGN48" s="2839"/>
      <c r="LGO48" s="2839"/>
      <c r="LGP48" s="2839"/>
      <c r="LGQ48" s="2839"/>
      <c r="LGR48" s="2839"/>
      <c r="LGS48" s="2839"/>
      <c r="LGT48" s="2839"/>
      <c r="LGU48" s="2839"/>
      <c r="LGV48" s="2839"/>
      <c r="LGW48" s="2839"/>
      <c r="LGX48" s="2839"/>
      <c r="LGY48" s="2839"/>
      <c r="LGZ48" s="2839"/>
      <c r="LHA48" s="2839"/>
      <c r="LHB48" s="2839"/>
      <c r="LHC48" s="2839"/>
      <c r="LHD48" s="2839"/>
      <c r="LHE48" s="2839"/>
      <c r="LHF48" s="2839"/>
      <c r="LHG48" s="2839"/>
      <c r="LHH48" s="2839"/>
      <c r="LHI48" s="2839"/>
      <c r="LHJ48" s="2839"/>
      <c r="LHK48" s="2839"/>
      <c r="LHL48" s="2839"/>
      <c r="LHM48" s="2839"/>
      <c r="LHN48" s="2839"/>
      <c r="LHO48" s="2839"/>
      <c r="LHP48" s="2839"/>
      <c r="LHQ48" s="2839"/>
      <c r="LHR48" s="2839"/>
      <c r="LHS48" s="2839"/>
      <c r="LHT48" s="2839"/>
      <c r="LHU48" s="2839"/>
      <c r="LHV48" s="2839"/>
      <c r="LHW48" s="2839"/>
      <c r="LHX48" s="2839"/>
      <c r="LHY48" s="2839"/>
      <c r="LHZ48" s="2839"/>
      <c r="LIA48" s="2839"/>
      <c r="LIB48" s="2839"/>
      <c r="LIC48" s="2839"/>
      <c r="LID48" s="2839"/>
      <c r="LIE48" s="2839"/>
      <c r="LIF48" s="2839"/>
      <c r="LIG48" s="2839"/>
      <c r="LIH48" s="2839"/>
      <c r="LII48" s="2839"/>
      <c r="LIJ48" s="2839"/>
      <c r="LIK48" s="2839"/>
      <c r="LIL48" s="2839"/>
      <c r="LIM48" s="2839"/>
      <c r="LIN48" s="2839"/>
      <c r="LIO48" s="2839"/>
      <c r="LIP48" s="2839"/>
      <c r="LIQ48" s="2839"/>
      <c r="LIR48" s="2839"/>
      <c r="LIS48" s="2839"/>
      <c r="LIT48" s="2839"/>
      <c r="LIU48" s="2839"/>
      <c r="LIV48" s="2839"/>
      <c r="LIW48" s="2839"/>
      <c r="LIX48" s="2839"/>
      <c r="LIY48" s="2839"/>
      <c r="LIZ48" s="2839"/>
      <c r="LJA48" s="2839"/>
      <c r="LJB48" s="2839"/>
      <c r="LJC48" s="2839"/>
      <c r="LJD48" s="2839"/>
      <c r="LJE48" s="2839"/>
      <c r="LJF48" s="2839"/>
      <c r="LJG48" s="2839"/>
      <c r="LJH48" s="2839"/>
      <c r="LJI48" s="2839"/>
      <c r="LJJ48" s="2839"/>
      <c r="LJK48" s="2839"/>
      <c r="LJL48" s="2839"/>
      <c r="LJM48" s="2839"/>
      <c r="LJN48" s="2839"/>
      <c r="LJO48" s="2839"/>
      <c r="LJP48" s="2839"/>
      <c r="LJQ48" s="2839"/>
      <c r="LJR48" s="2839"/>
      <c r="LJS48" s="2839"/>
      <c r="LJT48" s="2839"/>
      <c r="LJU48" s="2839"/>
      <c r="LJV48" s="2839"/>
      <c r="LJW48" s="2839"/>
      <c r="LJX48" s="2839"/>
      <c r="LJY48" s="2839"/>
      <c r="LJZ48" s="2839"/>
      <c r="LKA48" s="2839"/>
      <c r="LKB48" s="2839"/>
      <c r="LKC48" s="2839"/>
      <c r="LKD48" s="2839"/>
      <c r="LKE48" s="2839"/>
      <c r="LKF48" s="2839"/>
      <c r="LKG48" s="2839"/>
      <c r="LKH48" s="2839"/>
      <c r="LKI48" s="2839"/>
      <c r="LKJ48" s="2839"/>
      <c r="LKK48" s="2839"/>
      <c r="LKL48" s="2839"/>
      <c r="LKM48" s="2839"/>
      <c r="LKN48" s="2839"/>
      <c r="LKO48" s="2839"/>
      <c r="LKP48" s="2839"/>
      <c r="LKQ48" s="2839"/>
      <c r="LKR48" s="2839"/>
      <c r="LKS48" s="2839"/>
      <c r="LKT48" s="2839"/>
      <c r="LKU48" s="2839"/>
      <c r="LKV48" s="2839"/>
      <c r="LKW48" s="2839"/>
      <c r="LKX48" s="2839"/>
      <c r="LKY48" s="2839"/>
      <c r="LKZ48" s="2839"/>
      <c r="LLA48" s="2839"/>
      <c r="LLB48" s="2839"/>
      <c r="LLC48" s="2839"/>
      <c r="LLD48" s="2839"/>
      <c r="LLE48" s="2839"/>
      <c r="LLF48" s="2839"/>
      <c r="LLG48" s="2839"/>
      <c r="LLH48" s="2839"/>
      <c r="LLI48" s="2839"/>
      <c r="LLJ48" s="2839"/>
      <c r="LLK48" s="2839"/>
      <c r="LLL48" s="2839"/>
      <c r="LLM48" s="2839"/>
      <c r="LLN48" s="2839"/>
      <c r="LLO48" s="2839"/>
      <c r="LLP48" s="2839"/>
      <c r="LLQ48" s="2839"/>
      <c r="LLR48" s="2839"/>
      <c r="LLS48" s="2839"/>
      <c r="LLT48" s="2839"/>
      <c r="LLU48" s="2839"/>
      <c r="LLV48" s="2839"/>
      <c r="LLW48" s="2839"/>
      <c r="LLX48" s="2839"/>
      <c r="LLY48" s="2839"/>
      <c r="LLZ48" s="2839"/>
      <c r="LMA48" s="2839"/>
      <c r="LMB48" s="2839"/>
      <c r="LMC48" s="2839"/>
      <c r="LMD48" s="2839"/>
      <c r="LME48" s="2839"/>
      <c r="LMF48" s="2839"/>
      <c r="LMG48" s="2839"/>
      <c r="LMH48" s="2839"/>
      <c r="LMI48" s="2839"/>
      <c r="LMJ48" s="2839"/>
      <c r="LMK48" s="2839"/>
      <c r="LML48" s="2839"/>
      <c r="LMM48" s="2839"/>
      <c r="LMN48" s="2839"/>
      <c r="LMO48" s="2839"/>
      <c r="LMP48" s="2839"/>
      <c r="LMQ48" s="2839"/>
      <c r="LMR48" s="2839"/>
      <c r="LMS48" s="2839"/>
      <c r="LMT48" s="2839"/>
      <c r="LMU48" s="2839"/>
      <c r="LMV48" s="2839"/>
      <c r="LMW48" s="2839"/>
      <c r="LMX48" s="2839"/>
      <c r="LMY48" s="2839"/>
      <c r="LMZ48" s="2839"/>
      <c r="LNA48" s="2839"/>
      <c r="LNB48" s="2839"/>
      <c r="LNC48" s="2839"/>
      <c r="LND48" s="2839"/>
      <c r="LNE48" s="2839"/>
      <c r="LNF48" s="2839"/>
      <c r="LNG48" s="2839"/>
      <c r="LNH48" s="2839"/>
      <c r="LNI48" s="2839"/>
      <c r="LNJ48" s="2839"/>
      <c r="LNK48" s="2839"/>
      <c r="LNL48" s="2839"/>
      <c r="LNM48" s="2839"/>
      <c r="LNN48" s="2839"/>
      <c r="LNO48" s="2839"/>
      <c r="LNP48" s="2839"/>
      <c r="LNQ48" s="2839"/>
      <c r="LNR48" s="2839"/>
      <c r="LNS48" s="2839"/>
      <c r="LNT48" s="2839"/>
      <c r="LNU48" s="2839"/>
      <c r="LNV48" s="2839"/>
      <c r="LNW48" s="2839"/>
      <c r="LNX48" s="2839"/>
      <c r="LNY48" s="2839"/>
      <c r="LNZ48" s="2839"/>
      <c r="LOA48" s="2839"/>
      <c r="LOB48" s="2839"/>
      <c r="LOC48" s="2839"/>
      <c r="LOD48" s="2839"/>
      <c r="LOE48" s="2839"/>
      <c r="LOF48" s="2839"/>
      <c r="LOG48" s="2839"/>
      <c r="LOH48" s="2839"/>
      <c r="LOI48" s="2839"/>
      <c r="LOJ48" s="2839"/>
      <c r="LOK48" s="2839"/>
      <c r="LOL48" s="2839"/>
      <c r="LOM48" s="2839"/>
      <c r="LON48" s="2839"/>
      <c r="LOO48" s="2839"/>
      <c r="LOP48" s="2839"/>
      <c r="LOQ48" s="2839"/>
      <c r="LOR48" s="2839"/>
      <c r="LOS48" s="2839"/>
      <c r="LOT48" s="2839"/>
      <c r="LOU48" s="2839"/>
      <c r="LOV48" s="2839"/>
      <c r="LOW48" s="2839"/>
      <c r="LOX48" s="2839"/>
      <c r="LOY48" s="2839"/>
      <c r="LOZ48" s="2839"/>
      <c r="LPA48" s="2839"/>
      <c r="LPB48" s="2839"/>
      <c r="LPC48" s="2839"/>
      <c r="LPD48" s="2839"/>
      <c r="LPE48" s="2839"/>
      <c r="LPF48" s="2839"/>
      <c r="LPG48" s="2839"/>
      <c r="LPH48" s="2839"/>
      <c r="LPI48" s="2839"/>
      <c r="LPJ48" s="2839"/>
      <c r="LPK48" s="2839"/>
      <c r="LPL48" s="2839"/>
      <c r="LPM48" s="2839"/>
      <c r="LPN48" s="2839"/>
      <c r="LPO48" s="2839"/>
      <c r="LPP48" s="2839"/>
      <c r="LPQ48" s="2839"/>
      <c r="LPR48" s="2839"/>
      <c r="LPS48" s="2839"/>
      <c r="LPT48" s="2839"/>
      <c r="LPU48" s="2839"/>
      <c r="LPV48" s="2839"/>
      <c r="LPW48" s="2839"/>
      <c r="LPX48" s="2839"/>
      <c r="LPY48" s="2839"/>
      <c r="LPZ48" s="2839"/>
      <c r="LQA48" s="2839"/>
      <c r="LQB48" s="2839"/>
      <c r="LQC48" s="2839"/>
      <c r="LQD48" s="2839"/>
      <c r="LQE48" s="2839"/>
      <c r="LQF48" s="2839"/>
      <c r="LQG48" s="2839"/>
      <c r="LQH48" s="2839"/>
      <c r="LQI48" s="2839"/>
      <c r="LQJ48" s="2839"/>
      <c r="LQK48" s="2839"/>
      <c r="LQL48" s="2839"/>
      <c r="LQM48" s="2839"/>
      <c r="LQN48" s="2839"/>
      <c r="LQO48" s="2839"/>
      <c r="LQP48" s="2839"/>
      <c r="LQQ48" s="2839"/>
      <c r="LQR48" s="2839"/>
      <c r="LQS48" s="2839"/>
      <c r="LQT48" s="2839"/>
      <c r="LQU48" s="2839"/>
      <c r="LQV48" s="2839"/>
      <c r="LQW48" s="2839"/>
      <c r="LQX48" s="2839"/>
      <c r="LQY48" s="2839"/>
      <c r="LQZ48" s="2839"/>
      <c r="LRA48" s="2839"/>
      <c r="LRB48" s="2839"/>
      <c r="LRC48" s="2839"/>
      <c r="LRD48" s="2839"/>
      <c r="LRE48" s="2839"/>
      <c r="LRF48" s="2839"/>
      <c r="LRG48" s="2839"/>
      <c r="LRH48" s="2839"/>
      <c r="LRI48" s="2839"/>
      <c r="LRJ48" s="2839"/>
      <c r="LRK48" s="2839"/>
      <c r="LRL48" s="2839"/>
      <c r="LRM48" s="2839"/>
      <c r="LRN48" s="2839"/>
      <c r="LRO48" s="2839"/>
      <c r="LRP48" s="2839"/>
      <c r="LRQ48" s="2839"/>
      <c r="LRR48" s="2839"/>
      <c r="LRS48" s="2839"/>
      <c r="LRT48" s="2839"/>
      <c r="LRU48" s="2839"/>
      <c r="LRV48" s="2839"/>
      <c r="LRW48" s="2839"/>
      <c r="LRX48" s="2839"/>
      <c r="LRY48" s="2839"/>
      <c r="LRZ48" s="2839"/>
      <c r="LSA48" s="2839"/>
      <c r="LSB48" s="2839"/>
      <c r="LSC48" s="2839"/>
      <c r="LSD48" s="2839"/>
      <c r="LSE48" s="2839"/>
      <c r="LSF48" s="2839"/>
      <c r="LSG48" s="2839"/>
      <c r="LSH48" s="2839"/>
      <c r="LSI48" s="2839"/>
      <c r="LSJ48" s="2839"/>
      <c r="LSK48" s="2839"/>
      <c r="LSL48" s="2839"/>
      <c r="LSM48" s="2839"/>
      <c r="LSN48" s="2839"/>
      <c r="LSO48" s="2839"/>
      <c r="LSP48" s="2839"/>
      <c r="LSQ48" s="2839"/>
      <c r="LSR48" s="2839"/>
      <c r="LSS48" s="2839"/>
      <c r="LST48" s="2839"/>
      <c r="LSU48" s="2839"/>
      <c r="LSV48" s="2839"/>
      <c r="LSW48" s="2839"/>
      <c r="LSX48" s="2839"/>
      <c r="LSY48" s="2839"/>
      <c r="LSZ48" s="2839"/>
      <c r="LTA48" s="2839"/>
      <c r="LTB48" s="2839"/>
      <c r="LTC48" s="2839"/>
      <c r="LTD48" s="2839"/>
      <c r="LTE48" s="2839"/>
      <c r="LTF48" s="2839"/>
      <c r="LTG48" s="2839"/>
      <c r="LTH48" s="2839"/>
      <c r="LTI48" s="2839"/>
      <c r="LTJ48" s="2839"/>
      <c r="LTK48" s="2839"/>
      <c r="LTL48" s="2839"/>
      <c r="LTM48" s="2839"/>
      <c r="LTN48" s="2839"/>
      <c r="LTO48" s="2839"/>
      <c r="LTP48" s="2839"/>
      <c r="LTQ48" s="2839"/>
      <c r="LTR48" s="2839"/>
      <c r="LTS48" s="2839"/>
      <c r="LTT48" s="2839"/>
      <c r="LTU48" s="2839"/>
      <c r="LTV48" s="2839"/>
      <c r="LTW48" s="2839"/>
      <c r="LTX48" s="2839"/>
      <c r="LTY48" s="2839"/>
      <c r="LTZ48" s="2839"/>
      <c r="LUA48" s="2839"/>
      <c r="LUB48" s="2839"/>
      <c r="LUC48" s="2839"/>
      <c r="LUD48" s="2839"/>
      <c r="LUE48" s="2839"/>
      <c r="LUF48" s="2839"/>
      <c r="LUG48" s="2839"/>
      <c r="LUH48" s="2839"/>
      <c r="LUI48" s="2839"/>
      <c r="LUJ48" s="2839"/>
      <c r="LUK48" s="2839"/>
      <c r="LUL48" s="2839"/>
      <c r="LUM48" s="2839"/>
      <c r="LUN48" s="2839"/>
      <c r="LUO48" s="2839"/>
      <c r="LUP48" s="2839"/>
      <c r="LUQ48" s="2839"/>
      <c r="LUR48" s="2839"/>
      <c r="LUS48" s="2839"/>
      <c r="LUT48" s="2839"/>
      <c r="LUU48" s="2839"/>
      <c r="LUV48" s="2839"/>
      <c r="LUW48" s="2839"/>
      <c r="LUX48" s="2839"/>
      <c r="LUY48" s="2839"/>
      <c r="LUZ48" s="2839"/>
      <c r="LVA48" s="2839"/>
      <c r="LVB48" s="2839"/>
      <c r="LVC48" s="2839"/>
      <c r="LVD48" s="2839"/>
      <c r="LVE48" s="2839"/>
      <c r="LVF48" s="2839"/>
      <c r="LVG48" s="2839"/>
      <c r="LVH48" s="2839"/>
      <c r="LVI48" s="2839"/>
      <c r="LVJ48" s="2839"/>
      <c r="LVK48" s="2839"/>
      <c r="LVL48" s="2839"/>
      <c r="LVM48" s="2839"/>
      <c r="LVN48" s="2839"/>
      <c r="LVO48" s="2839"/>
      <c r="LVP48" s="2839"/>
      <c r="LVQ48" s="2839"/>
      <c r="LVR48" s="2839"/>
      <c r="LVS48" s="2839"/>
      <c r="LVT48" s="2839"/>
      <c r="LVU48" s="2839"/>
      <c r="LVV48" s="2839"/>
      <c r="LVW48" s="2839"/>
      <c r="LVX48" s="2839"/>
      <c r="LVY48" s="2839"/>
      <c r="LVZ48" s="2839"/>
      <c r="LWA48" s="2839"/>
      <c r="LWB48" s="2839"/>
      <c r="LWC48" s="2839"/>
      <c r="LWD48" s="2839"/>
      <c r="LWE48" s="2839"/>
      <c r="LWF48" s="2839"/>
      <c r="LWG48" s="2839"/>
      <c r="LWH48" s="2839"/>
      <c r="LWI48" s="2839"/>
      <c r="LWJ48" s="2839"/>
      <c r="LWK48" s="2839"/>
      <c r="LWL48" s="2839"/>
      <c r="LWM48" s="2839"/>
      <c r="LWN48" s="2839"/>
      <c r="LWO48" s="2839"/>
      <c r="LWP48" s="2839"/>
      <c r="LWQ48" s="2839"/>
      <c r="LWR48" s="2839"/>
      <c r="LWS48" s="2839"/>
      <c r="LWT48" s="2839"/>
      <c r="LWU48" s="2839"/>
      <c r="LWV48" s="2839"/>
      <c r="LWW48" s="2839"/>
      <c r="LWX48" s="2839"/>
      <c r="LWY48" s="2839"/>
      <c r="LWZ48" s="2839"/>
      <c r="LXA48" s="2839"/>
      <c r="LXB48" s="2839"/>
      <c r="LXC48" s="2839"/>
      <c r="LXD48" s="2839"/>
      <c r="LXE48" s="2839"/>
      <c r="LXF48" s="2839"/>
      <c r="LXG48" s="2839"/>
      <c r="LXH48" s="2839"/>
      <c r="LXI48" s="2839"/>
      <c r="LXJ48" s="2839"/>
      <c r="LXK48" s="2839"/>
      <c r="LXL48" s="2839"/>
      <c r="LXM48" s="2839"/>
      <c r="LXN48" s="2839"/>
      <c r="LXO48" s="2839"/>
      <c r="LXP48" s="2839"/>
      <c r="LXQ48" s="2839"/>
      <c r="LXR48" s="2839"/>
      <c r="LXS48" s="2839"/>
      <c r="LXT48" s="2839"/>
      <c r="LXU48" s="2839"/>
      <c r="LXV48" s="2839"/>
      <c r="LXW48" s="2839"/>
      <c r="LXX48" s="2839"/>
      <c r="LXY48" s="2839"/>
      <c r="LXZ48" s="2839"/>
      <c r="LYA48" s="2839"/>
      <c r="LYB48" s="2839"/>
      <c r="LYC48" s="2839"/>
      <c r="LYD48" s="2839"/>
      <c r="LYE48" s="2839"/>
      <c r="LYF48" s="2839"/>
      <c r="LYG48" s="2839"/>
      <c r="LYH48" s="2839"/>
      <c r="LYI48" s="2839"/>
      <c r="LYJ48" s="2839"/>
      <c r="LYK48" s="2839"/>
      <c r="LYL48" s="2839"/>
      <c r="LYM48" s="2839"/>
      <c r="LYN48" s="2839"/>
      <c r="LYO48" s="2839"/>
      <c r="LYP48" s="2839"/>
      <c r="LYQ48" s="2839"/>
      <c r="LYR48" s="2839"/>
      <c r="LYS48" s="2839"/>
      <c r="LYT48" s="2839"/>
      <c r="LYU48" s="2839"/>
      <c r="LYV48" s="2839"/>
      <c r="LYW48" s="2839"/>
      <c r="LYX48" s="2839"/>
      <c r="LYY48" s="2839"/>
      <c r="LYZ48" s="2839"/>
      <c r="LZA48" s="2839"/>
      <c r="LZB48" s="2839"/>
      <c r="LZC48" s="2839"/>
      <c r="LZD48" s="2839"/>
      <c r="LZE48" s="2839"/>
      <c r="LZF48" s="2839"/>
      <c r="LZG48" s="2839"/>
      <c r="LZH48" s="2839"/>
      <c r="LZI48" s="2839"/>
      <c r="LZJ48" s="2839"/>
      <c r="LZK48" s="2839"/>
      <c r="LZL48" s="2839"/>
      <c r="LZM48" s="2839"/>
      <c r="LZN48" s="2839"/>
      <c r="LZO48" s="2839"/>
      <c r="LZP48" s="2839"/>
      <c r="LZQ48" s="2839"/>
      <c r="LZR48" s="2839"/>
      <c r="LZS48" s="2839"/>
      <c r="LZT48" s="2839"/>
      <c r="LZU48" s="2839"/>
      <c r="LZV48" s="2839"/>
      <c r="LZW48" s="2839"/>
      <c r="LZX48" s="2839"/>
      <c r="LZY48" s="2839"/>
      <c r="LZZ48" s="2839"/>
      <c r="MAA48" s="2839"/>
      <c r="MAB48" s="2839"/>
      <c r="MAC48" s="2839"/>
      <c r="MAD48" s="2839"/>
      <c r="MAE48" s="2839"/>
      <c r="MAF48" s="2839"/>
      <c r="MAG48" s="2839"/>
      <c r="MAH48" s="2839"/>
      <c r="MAI48" s="2839"/>
      <c r="MAJ48" s="2839"/>
      <c r="MAK48" s="2839"/>
      <c r="MAL48" s="2839"/>
      <c r="MAM48" s="2839"/>
      <c r="MAN48" s="2839"/>
      <c r="MAO48" s="2839"/>
      <c r="MAP48" s="2839"/>
      <c r="MAQ48" s="2839"/>
      <c r="MAR48" s="2839"/>
      <c r="MAS48" s="2839"/>
      <c r="MAT48" s="2839"/>
      <c r="MAU48" s="2839"/>
      <c r="MAV48" s="2839"/>
      <c r="MAW48" s="2839"/>
      <c r="MAX48" s="2839"/>
      <c r="MAY48" s="2839"/>
      <c r="MAZ48" s="2839"/>
      <c r="MBA48" s="2839"/>
      <c r="MBB48" s="2839"/>
      <c r="MBC48" s="2839"/>
      <c r="MBD48" s="2839"/>
      <c r="MBE48" s="2839"/>
      <c r="MBF48" s="2839"/>
      <c r="MBG48" s="2839"/>
      <c r="MBH48" s="2839"/>
      <c r="MBI48" s="2839"/>
      <c r="MBJ48" s="2839"/>
      <c r="MBK48" s="2839"/>
      <c r="MBL48" s="2839"/>
      <c r="MBM48" s="2839"/>
      <c r="MBN48" s="2839"/>
      <c r="MBO48" s="2839"/>
      <c r="MBP48" s="2839"/>
      <c r="MBQ48" s="2839"/>
      <c r="MBR48" s="2839"/>
      <c r="MBS48" s="2839"/>
      <c r="MBT48" s="2839"/>
      <c r="MBU48" s="2839"/>
      <c r="MBV48" s="2839"/>
      <c r="MBW48" s="2839"/>
      <c r="MBX48" s="2839"/>
      <c r="MBY48" s="2839"/>
      <c r="MBZ48" s="2839"/>
      <c r="MCA48" s="2839"/>
      <c r="MCB48" s="2839"/>
      <c r="MCC48" s="2839"/>
      <c r="MCD48" s="2839"/>
      <c r="MCE48" s="2839"/>
      <c r="MCF48" s="2839"/>
      <c r="MCG48" s="2839"/>
      <c r="MCH48" s="2839"/>
      <c r="MCI48" s="2839"/>
      <c r="MCJ48" s="2839"/>
      <c r="MCK48" s="2839"/>
      <c r="MCL48" s="2839"/>
      <c r="MCM48" s="2839"/>
      <c r="MCN48" s="2839"/>
      <c r="MCO48" s="2839"/>
      <c r="MCP48" s="2839"/>
      <c r="MCQ48" s="2839"/>
      <c r="MCR48" s="2839"/>
      <c r="MCS48" s="2839"/>
      <c r="MCT48" s="2839"/>
      <c r="MCU48" s="2839"/>
      <c r="MCV48" s="2839"/>
      <c r="MCW48" s="2839"/>
      <c r="MCX48" s="2839"/>
      <c r="MCY48" s="2839"/>
      <c r="MCZ48" s="2839"/>
      <c r="MDA48" s="2839"/>
      <c r="MDB48" s="2839"/>
      <c r="MDC48" s="2839"/>
      <c r="MDD48" s="2839"/>
      <c r="MDE48" s="2839"/>
      <c r="MDF48" s="2839"/>
      <c r="MDG48" s="2839"/>
      <c r="MDH48" s="2839"/>
      <c r="MDI48" s="2839"/>
      <c r="MDJ48" s="2839"/>
      <c r="MDK48" s="2839"/>
      <c r="MDL48" s="2839"/>
      <c r="MDM48" s="2839"/>
      <c r="MDN48" s="2839"/>
      <c r="MDO48" s="2839"/>
      <c r="MDP48" s="2839"/>
      <c r="MDQ48" s="2839"/>
      <c r="MDR48" s="2839"/>
      <c r="MDS48" s="2839"/>
      <c r="MDT48" s="2839"/>
      <c r="MDU48" s="2839"/>
      <c r="MDV48" s="2839"/>
      <c r="MDW48" s="2839"/>
      <c r="MDX48" s="2839"/>
      <c r="MDY48" s="2839"/>
      <c r="MDZ48" s="2839"/>
      <c r="MEA48" s="2839"/>
      <c r="MEB48" s="2839"/>
      <c r="MEC48" s="2839"/>
      <c r="MED48" s="2839"/>
      <c r="MEE48" s="2839"/>
      <c r="MEF48" s="2839"/>
      <c r="MEG48" s="2839"/>
      <c r="MEH48" s="2839"/>
      <c r="MEI48" s="2839"/>
      <c r="MEJ48" s="2839"/>
      <c r="MEK48" s="2839"/>
      <c r="MEL48" s="2839"/>
      <c r="MEM48" s="2839"/>
      <c r="MEN48" s="2839"/>
      <c r="MEO48" s="2839"/>
      <c r="MEP48" s="2839"/>
      <c r="MEQ48" s="2839"/>
      <c r="MER48" s="2839"/>
      <c r="MES48" s="2839"/>
      <c r="MET48" s="2839"/>
      <c r="MEU48" s="2839"/>
      <c r="MEV48" s="2839"/>
      <c r="MEW48" s="2839"/>
      <c r="MEX48" s="2839"/>
      <c r="MEY48" s="2839"/>
      <c r="MEZ48" s="2839"/>
      <c r="MFA48" s="2839"/>
      <c r="MFB48" s="2839"/>
      <c r="MFC48" s="2839"/>
      <c r="MFD48" s="2839"/>
      <c r="MFE48" s="2839"/>
      <c r="MFF48" s="2839"/>
      <c r="MFG48" s="2839"/>
      <c r="MFH48" s="2839"/>
      <c r="MFI48" s="2839"/>
      <c r="MFJ48" s="2839"/>
      <c r="MFK48" s="2839"/>
      <c r="MFL48" s="2839"/>
      <c r="MFM48" s="2839"/>
      <c r="MFN48" s="2839"/>
      <c r="MFO48" s="2839"/>
      <c r="MFP48" s="2839"/>
      <c r="MFQ48" s="2839"/>
      <c r="MFR48" s="2839"/>
      <c r="MFS48" s="2839"/>
      <c r="MFT48" s="2839"/>
      <c r="MFU48" s="2839"/>
      <c r="MFV48" s="2839"/>
      <c r="MFW48" s="2839"/>
      <c r="MFX48" s="2839"/>
      <c r="MFY48" s="2839"/>
      <c r="MFZ48" s="2839"/>
      <c r="MGA48" s="2839"/>
      <c r="MGB48" s="2839"/>
      <c r="MGC48" s="2839"/>
      <c r="MGD48" s="2839"/>
      <c r="MGE48" s="2839"/>
      <c r="MGF48" s="2839"/>
      <c r="MGG48" s="2839"/>
      <c r="MGH48" s="2839"/>
      <c r="MGI48" s="2839"/>
      <c r="MGJ48" s="2839"/>
      <c r="MGK48" s="2839"/>
      <c r="MGL48" s="2839"/>
      <c r="MGM48" s="2839"/>
      <c r="MGN48" s="2839"/>
      <c r="MGO48" s="2839"/>
      <c r="MGP48" s="2839"/>
      <c r="MGQ48" s="2839"/>
      <c r="MGR48" s="2839"/>
      <c r="MGS48" s="2839"/>
      <c r="MGT48" s="2839"/>
      <c r="MGU48" s="2839"/>
      <c r="MGV48" s="2839"/>
      <c r="MGW48" s="2839"/>
      <c r="MGX48" s="2839"/>
      <c r="MGY48" s="2839"/>
      <c r="MGZ48" s="2839"/>
      <c r="MHA48" s="2839"/>
      <c r="MHB48" s="2839"/>
      <c r="MHC48" s="2839"/>
      <c r="MHD48" s="2839"/>
      <c r="MHE48" s="2839"/>
      <c r="MHF48" s="2839"/>
      <c r="MHG48" s="2839"/>
      <c r="MHH48" s="2839"/>
      <c r="MHI48" s="2839"/>
      <c r="MHJ48" s="2839"/>
      <c r="MHK48" s="2839"/>
      <c r="MHL48" s="2839"/>
      <c r="MHM48" s="2839"/>
      <c r="MHN48" s="2839"/>
      <c r="MHO48" s="2839"/>
      <c r="MHP48" s="2839"/>
      <c r="MHQ48" s="2839"/>
      <c r="MHR48" s="2839"/>
      <c r="MHS48" s="2839"/>
      <c r="MHT48" s="2839"/>
      <c r="MHU48" s="2839"/>
      <c r="MHV48" s="2839"/>
      <c r="MHW48" s="2839"/>
      <c r="MHX48" s="2839"/>
      <c r="MHY48" s="2839"/>
      <c r="MHZ48" s="2839"/>
      <c r="MIA48" s="2839"/>
      <c r="MIB48" s="2839"/>
      <c r="MIC48" s="2839"/>
      <c r="MID48" s="2839"/>
      <c r="MIE48" s="2839"/>
      <c r="MIF48" s="2839"/>
      <c r="MIG48" s="2839"/>
      <c r="MIH48" s="2839"/>
      <c r="MII48" s="2839"/>
      <c r="MIJ48" s="2839"/>
      <c r="MIK48" s="2839"/>
      <c r="MIL48" s="2839"/>
      <c r="MIM48" s="2839"/>
      <c r="MIN48" s="2839"/>
      <c r="MIO48" s="2839"/>
      <c r="MIP48" s="2839"/>
      <c r="MIQ48" s="2839"/>
      <c r="MIR48" s="2839"/>
      <c r="MIS48" s="2839"/>
      <c r="MIT48" s="2839"/>
      <c r="MIU48" s="2839"/>
      <c r="MIV48" s="2839"/>
      <c r="MIW48" s="2839"/>
      <c r="MIX48" s="2839"/>
      <c r="MIY48" s="2839"/>
      <c r="MIZ48" s="2839"/>
      <c r="MJA48" s="2839"/>
      <c r="MJB48" s="2839"/>
      <c r="MJC48" s="2839"/>
      <c r="MJD48" s="2839"/>
      <c r="MJE48" s="2839"/>
      <c r="MJF48" s="2839"/>
      <c r="MJG48" s="2839"/>
      <c r="MJH48" s="2839"/>
      <c r="MJI48" s="2839"/>
      <c r="MJJ48" s="2839"/>
      <c r="MJK48" s="2839"/>
      <c r="MJL48" s="2839"/>
      <c r="MJM48" s="2839"/>
      <c r="MJN48" s="2839"/>
      <c r="MJO48" s="2839"/>
      <c r="MJP48" s="2839"/>
      <c r="MJQ48" s="2839"/>
      <c r="MJR48" s="2839"/>
      <c r="MJS48" s="2839"/>
      <c r="MJT48" s="2839"/>
      <c r="MJU48" s="2839"/>
      <c r="MJV48" s="2839"/>
      <c r="MJW48" s="2839"/>
      <c r="MJX48" s="2839"/>
      <c r="MJY48" s="2839"/>
      <c r="MJZ48" s="2839"/>
      <c r="MKA48" s="2839"/>
      <c r="MKB48" s="2839"/>
      <c r="MKC48" s="2839"/>
      <c r="MKD48" s="2839"/>
      <c r="MKE48" s="2839"/>
      <c r="MKF48" s="2839"/>
      <c r="MKG48" s="2839"/>
      <c r="MKH48" s="2839"/>
      <c r="MKI48" s="2839"/>
      <c r="MKJ48" s="2839"/>
      <c r="MKK48" s="2839"/>
      <c r="MKL48" s="2839"/>
      <c r="MKM48" s="2839"/>
      <c r="MKN48" s="2839"/>
      <c r="MKO48" s="2839"/>
      <c r="MKP48" s="2839"/>
      <c r="MKQ48" s="2839"/>
      <c r="MKR48" s="2839"/>
      <c r="MKS48" s="2839"/>
      <c r="MKT48" s="2839"/>
      <c r="MKU48" s="2839"/>
      <c r="MKV48" s="2839"/>
      <c r="MKW48" s="2839"/>
      <c r="MKX48" s="2839"/>
      <c r="MKY48" s="2839"/>
      <c r="MKZ48" s="2839"/>
      <c r="MLA48" s="2839"/>
      <c r="MLB48" s="2839"/>
      <c r="MLC48" s="2839"/>
      <c r="MLD48" s="2839"/>
      <c r="MLE48" s="2839"/>
      <c r="MLF48" s="2839"/>
      <c r="MLG48" s="2839"/>
      <c r="MLH48" s="2839"/>
      <c r="MLI48" s="2839"/>
      <c r="MLJ48" s="2839"/>
      <c r="MLK48" s="2839"/>
      <c r="MLL48" s="2839"/>
      <c r="MLM48" s="2839"/>
      <c r="MLN48" s="2839"/>
      <c r="MLO48" s="2839"/>
      <c r="MLP48" s="2839"/>
      <c r="MLQ48" s="2839"/>
      <c r="MLR48" s="2839"/>
      <c r="MLS48" s="2839"/>
      <c r="MLT48" s="2839"/>
      <c r="MLU48" s="2839"/>
      <c r="MLV48" s="2839"/>
      <c r="MLW48" s="2839"/>
      <c r="MLX48" s="2839"/>
      <c r="MLY48" s="2839"/>
      <c r="MLZ48" s="2839"/>
      <c r="MMA48" s="2839"/>
      <c r="MMB48" s="2839"/>
      <c r="MMC48" s="2839"/>
      <c r="MMD48" s="2839"/>
      <c r="MME48" s="2839"/>
      <c r="MMF48" s="2839"/>
      <c r="MMG48" s="2839"/>
      <c r="MMH48" s="2839"/>
      <c r="MMI48" s="2839"/>
      <c r="MMJ48" s="2839"/>
      <c r="MMK48" s="2839"/>
      <c r="MML48" s="2839"/>
      <c r="MMM48" s="2839"/>
      <c r="MMN48" s="2839"/>
      <c r="MMO48" s="2839"/>
      <c r="MMP48" s="2839"/>
      <c r="MMQ48" s="2839"/>
      <c r="MMR48" s="2839"/>
      <c r="MMS48" s="2839"/>
      <c r="MMT48" s="2839"/>
      <c r="MMU48" s="2839"/>
      <c r="MMV48" s="2839"/>
      <c r="MMW48" s="2839"/>
      <c r="MMX48" s="2839"/>
      <c r="MMY48" s="2839"/>
      <c r="MMZ48" s="2839"/>
      <c r="MNA48" s="2839"/>
      <c r="MNB48" s="2839"/>
      <c r="MNC48" s="2839"/>
      <c r="MND48" s="2839"/>
      <c r="MNE48" s="2839"/>
      <c r="MNF48" s="2839"/>
      <c r="MNG48" s="2839"/>
      <c r="MNH48" s="2839"/>
      <c r="MNI48" s="2839"/>
      <c r="MNJ48" s="2839"/>
      <c r="MNK48" s="2839"/>
      <c r="MNL48" s="2839"/>
      <c r="MNM48" s="2839"/>
      <c r="MNN48" s="2839"/>
      <c r="MNO48" s="2839"/>
      <c r="MNP48" s="2839"/>
      <c r="MNQ48" s="2839"/>
      <c r="MNR48" s="2839"/>
      <c r="MNS48" s="2839"/>
      <c r="MNT48" s="2839"/>
      <c r="MNU48" s="2839"/>
      <c r="MNV48" s="2839"/>
      <c r="MNW48" s="2839"/>
      <c r="MNX48" s="2839"/>
      <c r="MNY48" s="2839"/>
      <c r="MNZ48" s="2839"/>
      <c r="MOA48" s="2839"/>
      <c r="MOB48" s="2839"/>
      <c r="MOC48" s="2839"/>
      <c r="MOD48" s="2839"/>
      <c r="MOE48" s="2839"/>
      <c r="MOF48" s="2839"/>
      <c r="MOG48" s="2839"/>
      <c r="MOH48" s="2839"/>
      <c r="MOI48" s="2839"/>
      <c r="MOJ48" s="2839"/>
      <c r="MOK48" s="2839"/>
      <c r="MOL48" s="2839"/>
      <c r="MOM48" s="2839"/>
      <c r="MON48" s="2839"/>
      <c r="MOO48" s="2839"/>
      <c r="MOP48" s="2839"/>
      <c r="MOQ48" s="2839"/>
      <c r="MOR48" s="2839"/>
      <c r="MOS48" s="2839"/>
      <c r="MOT48" s="2839"/>
      <c r="MOU48" s="2839"/>
      <c r="MOV48" s="2839"/>
      <c r="MOW48" s="2839"/>
      <c r="MOX48" s="2839"/>
      <c r="MOY48" s="2839"/>
      <c r="MOZ48" s="2839"/>
      <c r="MPA48" s="2839"/>
      <c r="MPB48" s="2839"/>
      <c r="MPC48" s="2839"/>
      <c r="MPD48" s="2839"/>
      <c r="MPE48" s="2839"/>
      <c r="MPF48" s="2839"/>
      <c r="MPG48" s="2839"/>
      <c r="MPH48" s="2839"/>
      <c r="MPI48" s="2839"/>
      <c r="MPJ48" s="2839"/>
      <c r="MPK48" s="2839"/>
      <c r="MPL48" s="2839"/>
      <c r="MPM48" s="2839"/>
      <c r="MPN48" s="2839"/>
      <c r="MPO48" s="2839"/>
      <c r="MPP48" s="2839"/>
      <c r="MPQ48" s="2839"/>
      <c r="MPR48" s="2839"/>
      <c r="MPS48" s="2839"/>
      <c r="MPT48" s="2839"/>
      <c r="MPU48" s="2839"/>
      <c r="MPV48" s="2839"/>
      <c r="MPW48" s="2839"/>
      <c r="MPX48" s="2839"/>
      <c r="MPY48" s="2839"/>
      <c r="MPZ48" s="2839"/>
      <c r="MQA48" s="2839"/>
      <c r="MQB48" s="2839"/>
      <c r="MQC48" s="2839"/>
      <c r="MQD48" s="2839"/>
      <c r="MQE48" s="2839"/>
      <c r="MQF48" s="2839"/>
      <c r="MQG48" s="2839"/>
      <c r="MQH48" s="2839"/>
      <c r="MQI48" s="2839"/>
      <c r="MQJ48" s="2839"/>
      <c r="MQK48" s="2839"/>
      <c r="MQL48" s="2839"/>
      <c r="MQM48" s="2839"/>
      <c r="MQN48" s="2839"/>
      <c r="MQO48" s="2839"/>
      <c r="MQP48" s="2839"/>
      <c r="MQQ48" s="2839"/>
      <c r="MQR48" s="2839"/>
      <c r="MQS48" s="2839"/>
      <c r="MQT48" s="2839"/>
      <c r="MQU48" s="2839"/>
      <c r="MQV48" s="2839"/>
      <c r="MQW48" s="2839"/>
      <c r="MQX48" s="2839"/>
      <c r="MQY48" s="2839"/>
      <c r="MQZ48" s="2839"/>
      <c r="MRA48" s="2839"/>
      <c r="MRB48" s="2839"/>
      <c r="MRC48" s="2839"/>
      <c r="MRD48" s="2839"/>
      <c r="MRE48" s="2839"/>
      <c r="MRF48" s="2839"/>
      <c r="MRG48" s="2839"/>
      <c r="MRH48" s="2839"/>
      <c r="MRI48" s="2839"/>
      <c r="MRJ48" s="2839"/>
      <c r="MRK48" s="2839"/>
      <c r="MRL48" s="2839"/>
      <c r="MRM48" s="2839"/>
      <c r="MRN48" s="2839"/>
      <c r="MRO48" s="2839"/>
      <c r="MRP48" s="2839"/>
      <c r="MRQ48" s="2839"/>
      <c r="MRR48" s="2839"/>
      <c r="MRS48" s="2839"/>
      <c r="MRT48" s="2839"/>
      <c r="MRU48" s="2839"/>
      <c r="MRV48" s="2839"/>
      <c r="MRW48" s="2839"/>
      <c r="MRX48" s="2839"/>
      <c r="MRY48" s="2839"/>
      <c r="MRZ48" s="2839"/>
      <c r="MSA48" s="2839"/>
      <c r="MSB48" s="2839"/>
      <c r="MSC48" s="2839"/>
      <c r="MSD48" s="2839"/>
      <c r="MSE48" s="2839"/>
      <c r="MSF48" s="2839"/>
      <c r="MSG48" s="2839"/>
      <c r="MSH48" s="2839"/>
      <c r="MSI48" s="2839"/>
      <c r="MSJ48" s="2839"/>
      <c r="MSK48" s="2839"/>
      <c r="MSL48" s="2839"/>
      <c r="MSM48" s="2839"/>
      <c r="MSN48" s="2839"/>
      <c r="MSO48" s="2839"/>
      <c r="MSP48" s="2839"/>
      <c r="MSQ48" s="2839"/>
      <c r="MSR48" s="2839"/>
      <c r="MSS48" s="2839"/>
      <c r="MST48" s="2839"/>
      <c r="MSU48" s="2839"/>
      <c r="MSV48" s="2839"/>
      <c r="MSW48" s="2839"/>
      <c r="MSX48" s="2839"/>
      <c r="MSY48" s="2839"/>
      <c r="MSZ48" s="2839"/>
      <c r="MTA48" s="2839"/>
      <c r="MTB48" s="2839"/>
      <c r="MTC48" s="2839"/>
      <c r="MTD48" s="2839"/>
      <c r="MTE48" s="2839"/>
      <c r="MTF48" s="2839"/>
      <c r="MTG48" s="2839"/>
      <c r="MTH48" s="2839"/>
      <c r="MTI48" s="2839"/>
      <c r="MTJ48" s="2839"/>
      <c r="MTK48" s="2839"/>
      <c r="MTL48" s="2839"/>
      <c r="MTM48" s="2839"/>
      <c r="MTN48" s="2839"/>
      <c r="MTO48" s="2839"/>
      <c r="MTP48" s="2839"/>
      <c r="MTQ48" s="2839"/>
      <c r="MTR48" s="2839"/>
      <c r="MTS48" s="2839"/>
      <c r="MTT48" s="2839"/>
      <c r="MTU48" s="2839"/>
      <c r="MTV48" s="2839"/>
      <c r="MTW48" s="2839"/>
      <c r="MTX48" s="2839"/>
      <c r="MTY48" s="2839"/>
      <c r="MTZ48" s="2839"/>
      <c r="MUA48" s="2839"/>
      <c r="MUB48" s="2839"/>
      <c r="MUC48" s="2839"/>
      <c r="MUD48" s="2839"/>
      <c r="MUE48" s="2839"/>
      <c r="MUF48" s="2839"/>
      <c r="MUG48" s="2839"/>
      <c r="MUH48" s="2839"/>
      <c r="MUI48" s="2839"/>
      <c r="MUJ48" s="2839"/>
      <c r="MUK48" s="2839"/>
      <c r="MUL48" s="2839"/>
      <c r="MUM48" s="2839"/>
      <c r="MUN48" s="2839"/>
      <c r="MUO48" s="2839"/>
      <c r="MUP48" s="2839"/>
      <c r="MUQ48" s="2839"/>
      <c r="MUR48" s="2839"/>
      <c r="MUS48" s="2839"/>
      <c r="MUT48" s="2839"/>
      <c r="MUU48" s="2839"/>
      <c r="MUV48" s="2839"/>
      <c r="MUW48" s="2839"/>
      <c r="MUX48" s="2839"/>
      <c r="MUY48" s="2839"/>
      <c r="MUZ48" s="2839"/>
      <c r="MVA48" s="2839"/>
      <c r="MVB48" s="2839"/>
      <c r="MVC48" s="2839"/>
      <c r="MVD48" s="2839"/>
      <c r="MVE48" s="2839"/>
      <c r="MVF48" s="2839"/>
      <c r="MVG48" s="2839"/>
      <c r="MVH48" s="2839"/>
      <c r="MVI48" s="2839"/>
      <c r="MVJ48" s="2839"/>
      <c r="MVK48" s="2839"/>
      <c r="MVL48" s="2839"/>
      <c r="MVM48" s="2839"/>
      <c r="MVN48" s="2839"/>
      <c r="MVO48" s="2839"/>
      <c r="MVP48" s="2839"/>
      <c r="MVQ48" s="2839"/>
      <c r="MVR48" s="2839"/>
      <c r="MVS48" s="2839"/>
      <c r="MVT48" s="2839"/>
      <c r="MVU48" s="2839"/>
      <c r="MVV48" s="2839"/>
      <c r="MVW48" s="2839"/>
      <c r="MVX48" s="2839"/>
      <c r="MVY48" s="2839"/>
      <c r="MVZ48" s="2839"/>
      <c r="MWA48" s="2839"/>
      <c r="MWB48" s="2839"/>
      <c r="MWC48" s="2839"/>
      <c r="MWD48" s="2839"/>
      <c r="MWE48" s="2839"/>
      <c r="MWF48" s="2839"/>
      <c r="MWG48" s="2839"/>
      <c r="MWH48" s="2839"/>
      <c r="MWI48" s="2839"/>
      <c r="MWJ48" s="2839"/>
      <c r="MWK48" s="2839"/>
      <c r="MWL48" s="2839"/>
      <c r="MWM48" s="2839"/>
      <c r="MWN48" s="2839"/>
      <c r="MWO48" s="2839"/>
      <c r="MWP48" s="2839"/>
      <c r="MWQ48" s="2839"/>
      <c r="MWR48" s="2839"/>
      <c r="MWS48" s="2839"/>
      <c r="MWT48" s="2839"/>
      <c r="MWU48" s="2839"/>
      <c r="MWV48" s="2839"/>
      <c r="MWW48" s="2839"/>
      <c r="MWX48" s="2839"/>
      <c r="MWY48" s="2839"/>
      <c r="MWZ48" s="2839"/>
      <c r="MXA48" s="2839"/>
      <c r="MXB48" s="2839"/>
      <c r="MXC48" s="2839"/>
      <c r="MXD48" s="2839"/>
      <c r="MXE48" s="2839"/>
      <c r="MXF48" s="2839"/>
      <c r="MXG48" s="2839"/>
      <c r="MXH48" s="2839"/>
      <c r="MXI48" s="2839"/>
      <c r="MXJ48" s="2839"/>
      <c r="MXK48" s="2839"/>
      <c r="MXL48" s="2839"/>
      <c r="MXM48" s="2839"/>
      <c r="MXN48" s="2839"/>
      <c r="MXO48" s="2839"/>
      <c r="MXP48" s="2839"/>
      <c r="MXQ48" s="2839"/>
      <c r="MXR48" s="2839"/>
      <c r="MXS48" s="2839"/>
      <c r="MXT48" s="2839"/>
      <c r="MXU48" s="2839"/>
      <c r="MXV48" s="2839"/>
      <c r="MXW48" s="2839"/>
      <c r="MXX48" s="2839"/>
      <c r="MXY48" s="2839"/>
      <c r="MXZ48" s="2839"/>
      <c r="MYA48" s="2839"/>
      <c r="MYB48" s="2839"/>
      <c r="MYC48" s="2839"/>
      <c r="MYD48" s="2839"/>
      <c r="MYE48" s="2839"/>
      <c r="MYF48" s="2839"/>
      <c r="MYG48" s="2839"/>
      <c r="MYH48" s="2839"/>
      <c r="MYI48" s="2839"/>
      <c r="MYJ48" s="2839"/>
      <c r="MYK48" s="2839"/>
      <c r="MYL48" s="2839"/>
      <c r="MYM48" s="2839"/>
      <c r="MYN48" s="2839"/>
      <c r="MYO48" s="2839"/>
      <c r="MYP48" s="2839"/>
      <c r="MYQ48" s="2839"/>
      <c r="MYR48" s="2839"/>
      <c r="MYS48" s="2839"/>
      <c r="MYT48" s="2839"/>
      <c r="MYU48" s="2839"/>
      <c r="MYV48" s="2839"/>
      <c r="MYW48" s="2839"/>
      <c r="MYX48" s="2839"/>
      <c r="MYY48" s="2839"/>
      <c r="MYZ48" s="2839"/>
      <c r="MZA48" s="2839"/>
      <c r="MZB48" s="2839"/>
      <c r="MZC48" s="2839"/>
      <c r="MZD48" s="2839"/>
      <c r="MZE48" s="2839"/>
      <c r="MZF48" s="2839"/>
      <c r="MZG48" s="2839"/>
      <c r="MZH48" s="2839"/>
      <c r="MZI48" s="2839"/>
      <c r="MZJ48" s="2839"/>
      <c r="MZK48" s="2839"/>
      <c r="MZL48" s="2839"/>
      <c r="MZM48" s="2839"/>
      <c r="MZN48" s="2839"/>
      <c r="MZO48" s="2839"/>
      <c r="MZP48" s="2839"/>
      <c r="MZQ48" s="2839"/>
      <c r="MZR48" s="2839"/>
      <c r="MZS48" s="2839"/>
      <c r="MZT48" s="2839"/>
      <c r="MZU48" s="2839"/>
      <c r="MZV48" s="2839"/>
      <c r="MZW48" s="2839"/>
      <c r="MZX48" s="2839"/>
      <c r="MZY48" s="2839"/>
      <c r="MZZ48" s="2839"/>
      <c r="NAA48" s="2839"/>
      <c r="NAB48" s="2839"/>
      <c r="NAC48" s="2839"/>
      <c r="NAD48" s="2839"/>
      <c r="NAE48" s="2839"/>
      <c r="NAF48" s="2839"/>
      <c r="NAG48" s="2839"/>
      <c r="NAH48" s="2839"/>
      <c r="NAI48" s="2839"/>
      <c r="NAJ48" s="2839"/>
      <c r="NAK48" s="2839"/>
      <c r="NAL48" s="2839"/>
      <c r="NAM48" s="2839"/>
      <c r="NAN48" s="2839"/>
      <c r="NAO48" s="2839"/>
      <c r="NAP48" s="2839"/>
      <c r="NAQ48" s="2839"/>
      <c r="NAR48" s="2839"/>
      <c r="NAS48" s="2839"/>
      <c r="NAT48" s="2839"/>
      <c r="NAU48" s="2839"/>
      <c r="NAV48" s="2839"/>
      <c r="NAW48" s="2839"/>
      <c r="NAX48" s="2839"/>
      <c r="NAY48" s="2839"/>
      <c r="NAZ48" s="2839"/>
      <c r="NBA48" s="2839"/>
      <c r="NBB48" s="2839"/>
      <c r="NBC48" s="2839"/>
      <c r="NBD48" s="2839"/>
      <c r="NBE48" s="2839"/>
      <c r="NBF48" s="2839"/>
      <c r="NBG48" s="2839"/>
      <c r="NBH48" s="2839"/>
      <c r="NBI48" s="2839"/>
      <c r="NBJ48" s="2839"/>
      <c r="NBK48" s="2839"/>
      <c r="NBL48" s="2839"/>
      <c r="NBM48" s="2839"/>
      <c r="NBN48" s="2839"/>
      <c r="NBO48" s="2839"/>
      <c r="NBP48" s="2839"/>
      <c r="NBQ48" s="2839"/>
      <c r="NBR48" s="2839"/>
      <c r="NBS48" s="2839"/>
      <c r="NBT48" s="2839"/>
      <c r="NBU48" s="2839"/>
      <c r="NBV48" s="2839"/>
      <c r="NBW48" s="2839"/>
      <c r="NBX48" s="2839"/>
      <c r="NBY48" s="2839"/>
      <c r="NBZ48" s="2839"/>
      <c r="NCA48" s="2839"/>
      <c r="NCB48" s="2839"/>
      <c r="NCC48" s="2839"/>
      <c r="NCD48" s="2839"/>
      <c r="NCE48" s="2839"/>
      <c r="NCF48" s="2839"/>
      <c r="NCG48" s="2839"/>
      <c r="NCH48" s="2839"/>
      <c r="NCI48" s="2839"/>
      <c r="NCJ48" s="2839"/>
      <c r="NCK48" s="2839"/>
      <c r="NCL48" s="2839"/>
      <c r="NCM48" s="2839"/>
      <c r="NCN48" s="2839"/>
      <c r="NCO48" s="2839"/>
      <c r="NCP48" s="2839"/>
      <c r="NCQ48" s="2839"/>
      <c r="NCR48" s="2839"/>
      <c r="NCS48" s="2839"/>
      <c r="NCT48" s="2839"/>
      <c r="NCU48" s="2839"/>
      <c r="NCV48" s="2839"/>
      <c r="NCW48" s="2839"/>
      <c r="NCX48" s="2839"/>
      <c r="NCY48" s="2839"/>
      <c r="NCZ48" s="2839"/>
      <c r="NDA48" s="2839"/>
      <c r="NDB48" s="2839"/>
      <c r="NDC48" s="2839"/>
      <c r="NDD48" s="2839"/>
      <c r="NDE48" s="2839"/>
      <c r="NDF48" s="2839"/>
      <c r="NDG48" s="2839"/>
      <c r="NDH48" s="2839"/>
      <c r="NDI48" s="2839"/>
      <c r="NDJ48" s="2839"/>
      <c r="NDK48" s="2839"/>
      <c r="NDL48" s="2839"/>
      <c r="NDM48" s="2839"/>
      <c r="NDN48" s="2839"/>
      <c r="NDO48" s="2839"/>
      <c r="NDP48" s="2839"/>
      <c r="NDQ48" s="2839"/>
      <c r="NDR48" s="2839"/>
      <c r="NDS48" s="2839"/>
      <c r="NDT48" s="2839"/>
      <c r="NDU48" s="2839"/>
      <c r="NDV48" s="2839"/>
      <c r="NDW48" s="2839"/>
      <c r="NDX48" s="2839"/>
      <c r="NDY48" s="2839"/>
      <c r="NDZ48" s="2839"/>
      <c r="NEA48" s="2839"/>
      <c r="NEB48" s="2839"/>
      <c r="NEC48" s="2839"/>
      <c r="NED48" s="2839"/>
      <c r="NEE48" s="2839"/>
      <c r="NEF48" s="2839"/>
      <c r="NEG48" s="2839"/>
      <c r="NEH48" s="2839"/>
      <c r="NEI48" s="2839"/>
      <c r="NEJ48" s="2839"/>
      <c r="NEK48" s="2839"/>
      <c r="NEL48" s="2839"/>
      <c r="NEM48" s="2839"/>
      <c r="NEN48" s="2839"/>
      <c r="NEO48" s="2839"/>
      <c r="NEP48" s="2839"/>
      <c r="NEQ48" s="2839"/>
      <c r="NER48" s="2839"/>
      <c r="NES48" s="2839"/>
      <c r="NET48" s="2839"/>
      <c r="NEU48" s="2839"/>
      <c r="NEV48" s="2839"/>
      <c r="NEW48" s="2839"/>
      <c r="NEX48" s="2839"/>
      <c r="NEY48" s="2839"/>
      <c r="NEZ48" s="2839"/>
      <c r="NFA48" s="2839"/>
      <c r="NFB48" s="2839"/>
      <c r="NFC48" s="2839"/>
      <c r="NFD48" s="2839"/>
      <c r="NFE48" s="2839"/>
      <c r="NFF48" s="2839"/>
      <c r="NFG48" s="2839"/>
      <c r="NFH48" s="2839"/>
      <c r="NFI48" s="2839"/>
      <c r="NFJ48" s="2839"/>
      <c r="NFK48" s="2839"/>
      <c r="NFL48" s="2839"/>
      <c r="NFM48" s="2839"/>
      <c r="NFN48" s="2839"/>
      <c r="NFO48" s="2839"/>
      <c r="NFP48" s="2839"/>
      <c r="NFQ48" s="2839"/>
      <c r="NFR48" s="2839"/>
      <c r="NFS48" s="2839"/>
      <c r="NFT48" s="2839"/>
      <c r="NFU48" s="2839"/>
      <c r="NFV48" s="2839"/>
      <c r="NFW48" s="2839"/>
      <c r="NFX48" s="2839"/>
      <c r="NFY48" s="2839"/>
      <c r="NFZ48" s="2839"/>
      <c r="NGA48" s="2839"/>
      <c r="NGB48" s="2839"/>
      <c r="NGC48" s="2839"/>
      <c r="NGD48" s="2839"/>
      <c r="NGE48" s="2839"/>
      <c r="NGF48" s="2839"/>
      <c r="NGG48" s="2839"/>
      <c r="NGH48" s="2839"/>
      <c r="NGI48" s="2839"/>
      <c r="NGJ48" s="2839"/>
      <c r="NGK48" s="2839"/>
      <c r="NGL48" s="2839"/>
      <c r="NGM48" s="2839"/>
      <c r="NGN48" s="2839"/>
      <c r="NGO48" s="2839"/>
      <c r="NGP48" s="2839"/>
      <c r="NGQ48" s="2839"/>
      <c r="NGR48" s="2839"/>
      <c r="NGS48" s="2839"/>
      <c r="NGT48" s="2839"/>
      <c r="NGU48" s="2839"/>
      <c r="NGV48" s="2839"/>
      <c r="NGW48" s="2839"/>
      <c r="NGX48" s="2839"/>
      <c r="NGY48" s="2839"/>
      <c r="NGZ48" s="2839"/>
      <c r="NHA48" s="2839"/>
      <c r="NHB48" s="2839"/>
      <c r="NHC48" s="2839"/>
      <c r="NHD48" s="2839"/>
      <c r="NHE48" s="2839"/>
      <c r="NHF48" s="2839"/>
      <c r="NHG48" s="2839"/>
      <c r="NHH48" s="2839"/>
      <c r="NHI48" s="2839"/>
      <c r="NHJ48" s="2839"/>
      <c r="NHK48" s="2839"/>
      <c r="NHL48" s="2839"/>
      <c r="NHM48" s="2839"/>
      <c r="NHN48" s="2839"/>
      <c r="NHO48" s="2839"/>
      <c r="NHP48" s="2839"/>
      <c r="NHQ48" s="2839"/>
      <c r="NHR48" s="2839"/>
      <c r="NHS48" s="2839"/>
      <c r="NHT48" s="2839"/>
      <c r="NHU48" s="2839"/>
      <c r="NHV48" s="2839"/>
      <c r="NHW48" s="2839"/>
      <c r="NHX48" s="2839"/>
      <c r="NHY48" s="2839"/>
      <c r="NHZ48" s="2839"/>
      <c r="NIA48" s="2839"/>
      <c r="NIB48" s="2839"/>
      <c r="NIC48" s="2839"/>
      <c r="NID48" s="2839"/>
      <c r="NIE48" s="2839"/>
      <c r="NIF48" s="2839"/>
      <c r="NIG48" s="2839"/>
      <c r="NIH48" s="2839"/>
      <c r="NII48" s="2839"/>
      <c r="NIJ48" s="2839"/>
      <c r="NIK48" s="2839"/>
      <c r="NIL48" s="2839"/>
      <c r="NIM48" s="2839"/>
      <c r="NIN48" s="2839"/>
      <c r="NIO48" s="2839"/>
      <c r="NIP48" s="2839"/>
      <c r="NIQ48" s="2839"/>
      <c r="NIR48" s="2839"/>
      <c r="NIS48" s="2839"/>
      <c r="NIT48" s="2839"/>
      <c r="NIU48" s="2839"/>
      <c r="NIV48" s="2839"/>
      <c r="NIW48" s="2839"/>
      <c r="NIX48" s="2839"/>
      <c r="NIY48" s="2839"/>
      <c r="NIZ48" s="2839"/>
      <c r="NJA48" s="2839"/>
      <c r="NJB48" s="2839"/>
      <c r="NJC48" s="2839"/>
      <c r="NJD48" s="2839"/>
      <c r="NJE48" s="2839"/>
      <c r="NJF48" s="2839"/>
      <c r="NJG48" s="2839"/>
      <c r="NJH48" s="2839"/>
      <c r="NJI48" s="2839"/>
      <c r="NJJ48" s="2839"/>
      <c r="NJK48" s="2839"/>
      <c r="NJL48" s="2839"/>
      <c r="NJM48" s="2839"/>
      <c r="NJN48" s="2839"/>
      <c r="NJO48" s="2839"/>
      <c r="NJP48" s="2839"/>
      <c r="NJQ48" s="2839"/>
      <c r="NJR48" s="2839"/>
      <c r="NJS48" s="2839"/>
      <c r="NJT48" s="2839"/>
      <c r="NJU48" s="2839"/>
      <c r="NJV48" s="2839"/>
      <c r="NJW48" s="2839"/>
      <c r="NJX48" s="2839"/>
      <c r="NJY48" s="2839"/>
      <c r="NJZ48" s="2839"/>
      <c r="NKA48" s="2839"/>
      <c r="NKB48" s="2839"/>
      <c r="NKC48" s="2839"/>
      <c r="NKD48" s="2839"/>
      <c r="NKE48" s="2839"/>
      <c r="NKF48" s="2839"/>
      <c r="NKG48" s="2839"/>
      <c r="NKH48" s="2839"/>
      <c r="NKI48" s="2839"/>
      <c r="NKJ48" s="2839"/>
      <c r="NKK48" s="2839"/>
      <c r="NKL48" s="2839"/>
      <c r="NKM48" s="2839"/>
      <c r="NKN48" s="2839"/>
      <c r="NKO48" s="2839"/>
      <c r="NKP48" s="2839"/>
      <c r="NKQ48" s="2839"/>
      <c r="NKR48" s="2839"/>
      <c r="NKS48" s="2839"/>
      <c r="NKT48" s="2839"/>
      <c r="NKU48" s="2839"/>
      <c r="NKV48" s="2839"/>
      <c r="NKW48" s="2839"/>
      <c r="NKX48" s="2839"/>
      <c r="NKY48" s="2839"/>
      <c r="NKZ48" s="2839"/>
      <c r="NLA48" s="2839"/>
      <c r="NLB48" s="2839"/>
      <c r="NLC48" s="2839"/>
      <c r="NLD48" s="2839"/>
      <c r="NLE48" s="2839"/>
      <c r="NLF48" s="2839"/>
      <c r="NLG48" s="2839"/>
      <c r="NLH48" s="2839"/>
      <c r="NLI48" s="2839"/>
      <c r="NLJ48" s="2839"/>
      <c r="NLK48" s="2839"/>
      <c r="NLL48" s="2839"/>
      <c r="NLM48" s="2839"/>
      <c r="NLN48" s="2839"/>
      <c r="NLO48" s="2839"/>
      <c r="NLP48" s="2839"/>
      <c r="NLQ48" s="2839"/>
      <c r="NLR48" s="2839"/>
      <c r="NLS48" s="2839"/>
      <c r="NLT48" s="2839"/>
      <c r="NLU48" s="2839"/>
      <c r="NLV48" s="2839"/>
      <c r="NLW48" s="2839"/>
      <c r="NLX48" s="2839"/>
      <c r="NLY48" s="2839"/>
      <c r="NLZ48" s="2839"/>
      <c r="NMA48" s="2839"/>
      <c r="NMB48" s="2839"/>
      <c r="NMC48" s="2839"/>
      <c r="NMD48" s="2839"/>
      <c r="NME48" s="2839"/>
      <c r="NMF48" s="2839"/>
      <c r="NMG48" s="2839"/>
      <c r="NMH48" s="2839"/>
      <c r="NMI48" s="2839"/>
      <c r="NMJ48" s="2839"/>
      <c r="NMK48" s="2839"/>
      <c r="NML48" s="2839"/>
      <c r="NMM48" s="2839"/>
      <c r="NMN48" s="2839"/>
      <c r="NMO48" s="2839"/>
      <c r="NMP48" s="2839"/>
      <c r="NMQ48" s="2839"/>
      <c r="NMR48" s="2839"/>
      <c r="NMS48" s="2839"/>
      <c r="NMT48" s="2839"/>
      <c r="NMU48" s="2839"/>
      <c r="NMV48" s="2839"/>
      <c r="NMW48" s="2839"/>
      <c r="NMX48" s="2839"/>
      <c r="NMY48" s="2839"/>
      <c r="NMZ48" s="2839"/>
      <c r="NNA48" s="2839"/>
      <c r="NNB48" s="2839"/>
      <c r="NNC48" s="2839"/>
      <c r="NND48" s="2839"/>
      <c r="NNE48" s="2839"/>
      <c r="NNF48" s="2839"/>
      <c r="NNG48" s="2839"/>
      <c r="NNH48" s="2839"/>
      <c r="NNI48" s="2839"/>
      <c r="NNJ48" s="2839"/>
      <c r="NNK48" s="2839"/>
      <c r="NNL48" s="2839"/>
      <c r="NNM48" s="2839"/>
      <c r="NNN48" s="2839"/>
      <c r="NNO48" s="2839"/>
      <c r="NNP48" s="2839"/>
      <c r="NNQ48" s="2839"/>
      <c r="NNR48" s="2839"/>
      <c r="NNS48" s="2839"/>
      <c r="NNT48" s="2839"/>
      <c r="NNU48" s="2839"/>
      <c r="NNV48" s="2839"/>
      <c r="NNW48" s="2839"/>
      <c r="NNX48" s="2839"/>
      <c r="NNY48" s="2839"/>
      <c r="NNZ48" s="2839"/>
      <c r="NOA48" s="2839"/>
      <c r="NOB48" s="2839"/>
      <c r="NOC48" s="2839"/>
      <c r="NOD48" s="2839"/>
      <c r="NOE48" s="2839"/>
      <c r="NOF48" s="2839"/>
      <c r="NOG48" s="2839"/>
      <c r="NOH48" s="2839"/>
      <c r="NOI48" s="2839"/>
      <c r="NOJ48" s="2839"/>
      <c r="NOK48" s="2839"/>
      <c r="NOL48" s="2839"/>
      <c r="NOM48" s="2839"/>
      <c r="NON48" s="2839"/>
      <c r="NOO48" s="2839"/>
      <c r="NOP48" s="2839"/>
      <c r="NOQ48" s="2839"/>
      <c r="NOR48" s="2839"/>
      <c r="NOS48" s="2839"/>
      <c r="NOT48" s="2839"/>
      <c r="NOU48" s="2839"/>
      <c r="NOV48" s="2839"/>
      <c r="NOW48" s="2839"/>
      <c r="NOX48" s="2839"/>
      <c r="NOY48" s="2839"/>
      <c r="NOZ48" s="2839"/>
      <c r="NPA48" s="2839"/>
      <c r="NPB48" s="2839"/>
      <c r="NPC48" s="2839"/>
      <c r="NPD48" s="2839"/>
      <c r="NPE48" s="2839"/>
      <c r="NPF48" s="2839"/>
      <c r="NPG48" s="2839"/>
      <c r="NPH48" s="2839"/>
      <c r="NPI48" s="2839"/>
      <c r="NPJ48" s="2839"/>
      <c r="NPK48" s="2839"/>
      <c r="NPL48" s="2839"/>
      <c r="NPM48" s="2839"/>
      <c r="NPN48" s="2839"/>
      <c r="NPO48" s="2839"/>
      <c r="NPP48" s="2839"/>
      <c r="NPQ48" s="2839"/>
      <c r="NPR48" s="2839"/>
      <c r="NPS48" s="2839"/>
      <c r="NPT48" s="2839"/>
      <c r="NPU48" s="2839"/>
      <c r="NPV48" s="2839"/>
      <c r="NPW48" s="2839"/>
      <c r="NPX48" s="2839"/>
      <c r="NPY48" s="2839"/>
      <c r="NPZ48" s="2839"/>
      <c r="NQA48" s="2839"/>
      <c r="NQB48" s="2839"/>
      <c r="NQC48" s="2839"/>
      <c r="NQD48" s="2839"/>
      <c r="NQE48" s="2839"/>
      <c r="NQF48" s="2839"/>
      <c r="NQG48" s="2839"/>
      <c r="NQH48" s="2839"/>
      <c r="NQI48" s="2839"/>
      <c r="NQJ48" s="2839"/>
      <c r="NQK48" s="2839"/>
      <c r="NQL48" s="2839"/>
      <c r="NQM48" s="2839"/>
      <c r="NQN48" s="2839"/>
      <c r="NQO48" s="2839"/>
      <c r="NQP48" s="2839"/>
      <c r="NQQ48" s="2839"/>
      <c r="NQR48" s="2839"/>
      <c r="NQS48" s="2839"/>
      <c r="NQT48" s="2839"/>
      <c r="NQU48" s="2839"/>
      <c r="NQV48" s="2839"/>
      <c r="NQW48" s="2839"/>
      <c r="NQX48" s="2839"/>
      <c r="NQY48" s="2839"/>
      <c r="NQZ48" s="2839"/>
      <c r="NRA48" s="2839"/>
      <c r="NRB48" s="2839"/>
      <c r="NRC48" s="2839"/>
      <c r="NRD48" s="2839"/>
      <c r="NRE48" s="2839"/>
      <c r="NRF48" s="2839"/>
      <c r="NRG48" s="2839"/>
      <c r="NRH48" s="2839"/>
      <c r="NRI48" s="2839"/>
      <c r="NRJ48" s="2839"/>
      <c r="NRK48" s="2839"/>
      <c r="NRL48" s="2839"/>
      <c r="NRM48" s="2839"/>
      <c r="NRN48" s="2839"/>
      <c r="NRO48" s="2839"/>
      <c r="NRP48" s="2839"/>
      <c r="NRQ48" s="2839"/>
      <c r="NRR48" s="2839"/>
      <c r="NRS48" s="2839"/>
      <c r="NRT48" s="2839"/>
      <c r="NRU48" s="2839"/>
      <c r="NRV48" s="2839"/>
      <c r="NRW48" s="2839"/>
      <c r="NRX48" s="2839"/>
      <c r="NRY48" s="2839"/>
      <c r="NRZ48" s="2839"/>
      <c r="NSA48" s="2839"/>
      <c r="NSB48" s="2839"/>
      <c r="NSC48" s="2839"/>
      <c r="NSD48" s="2839"/>
      <c r="NSE48" s="2839"/>
      <c r="NSF48" s="2839"/>
      <c r="NSG48" s="2839"/>
      <c r="NSH48" s="2839"/>
      <c r="NSI48" s="2839"/>
      <c r="NSJ48" s="2839"/>
      <c r="NSK48" s="2839"/>
      <c r="NSL48" s="2839"/>
      <c r="NSM48" s="2839"/>
      <c r="NSN48" s="2839"/>
      <c r="NSO48" s="2839"/>
      <c r="NSP48" s="2839"/>
      <c r="NSQ48" s="2839"/>
      <c r="NSR48" s="2839"/>
      <c r="NSS48" s="2839"/>
      <c r="NST48" s="2839"/>
      <c r="NSU48" s="2839"/>
      <c r="NSV48" s="2839"/>
      <c r="NSW48" s="2839"/>
      <c r="NSX48" s="2839"/>
      <c r="NSY48" s="2839"/>
      <c r="NSZ48" s="2839"/>
      <c r="NTA48" s="2839"/>
      <c r="NTB48" s="2839"/>
      <c r="NTC48" s="2839"/>
      <c r="NTD48" s="2839"/>
      <c r="NTE48" s="2839"/>
      <c r="NTF48" s="2839"/>
      <c r="NTG48" s="2839"/>
      <c r="NTH48" s="2839"/>
      <c r="NTI48" s="2839"/>
      <c r="NTJ48" s="2839"/>
      <c r="NTK48" s="2839"/>
      <c r="NTL48" s="2839"/>
      <c r="NTM48" s="2839"/>
      <c r="NTN48" s="2839"/>
      <c r="NTO48" s="2839"/>
      <c r="NTP48" s="2839"/>
      <c r="NTQ48" s="2839"/>
      <c r="NTR48" s="2839"/>
      <c r="NTS48" s="2839"/>
      <c r="NTT48" s="2839"/>
      <c r="NTU48" s="2839"/>
      <c r="NTV48" s="2839"/>
      <c r="NTW48" s="2839"/>
      <c r="NTX48" s="2839"/>
      <c r="NTY48" s="2839"/>
      <c r="NTZ48" s="2839"/>
      <c r="NUA48" s="2839"/>
      <c r="NUB48" s="2839"/>
      <c r="NUC48" s="2839"/>
      <c r="NUD48" s="2839"/>
      <c r="NUE48" s="2839"/>
      <c r="NUF48" s="2839"/>
      <c r="NUG48" s="2839"/>
      <c r="NUH48" s="2839"/>
      <c r="NUI48" s="2839"/>
      <c r="NUJ48" s="2839"/>
      <c r="NUK48" s="2839"/>
      <c r="NUL48" s="2839"/>
      <c r="NUM48" s="2839"/>
      <c r="NUN48" s="2839"/>
      <c r="NUO48" s="2839"/>
      <c r="NUP48" s="2839"/>
      <c r="NUQ48" s="2839"/>
      <c r="NUR48" s="2839"/>
      <c r="NUS48" s="2839"/>
      <c r="NUT48" s="2839"/>
      <c r="NUU48" s="2839"/>
      <c r="NUV48" s="2839"/>
      <c r="NUW48" s="2839"/>
      <c r="NUX48" s="2839"/>
      <c r="NUY48" s="2839"/>
      <c r="NUZ48" s="2839"/>
      <c r="NVA48" s="2839"/>
      <c r="NVB48" s="2839"/>
      <c r="NVC48" s="2839"/>
      <c r="NVD48" s="2839"/>
      <c r="NVE48" s="2839"/>
      <c r="NVF48" s="2839"/>
      <c r="NVG48" s="2839"/>
      <c r="NVH48" s="2839"/>
      <c r="NVI48" s="2839"/>
      <c r="NVJ48" s="2839"/>
      <c r="NVK48" s="2839"/>
      <c r="NVL48" s="2839"/>
      <c r="NVM48" s="2839"/>
      <c r="NVN48" s="2839"/>
      <c r="NVO48" s="2839"/>
      <c r="NVP48" s="2839"/>
      <c r="NVQ48" s="2839"/>
      <c r="NVR48" s="2839"/>
      <c r="NVS48" s="2839"/>
      <c r="NVT48" s="2839"/>
      <c r="NVU48" s="2839"/>
      <c r="NVV48" s="2839"/>
      <c r="NVW48" s="2839"/>
      <c r="NVX48" s="2839"/>
      <c r="NVY48" s="2839"/>
      <c r="NVZ48" s="2839"/>
      <c r="NWA48" s="2839"/>
      <c r="NWB48" s="2839"/>
      <c r="NWC48" s="2839"/>
      <c r="NWD48" s="2839"/>
      <c r="NWE48" s="2839"/>
      <c r="NWF48" s="2839"/>
      <c r="NWG48" s="2839"/>
      <c r="NWH48" s="2839"/>
      <c r="NWI48" s="2839"/>
      <c r="NWJ48" s="2839"/>
      <c r="NWK48" s="2839"/>
      <c r="NWL48" s="2839"/>
      <c r="NWM48" s="2839"/>
      <c r="NWN48" s="2839"/>
      <c r="NWO48" s="2839"/>
      <c r="NWP48" s="2839"/>
      <c r="NWQ48" s="2839"/>
      <c r="NWR48" s="2839"/>
      <c r="NWS48" s="2839"/>
      <c r="NWT48" s="2839"/>
      <c r="NWU48" s="2839"/>
      <c r="NWV48" s="2839"/>
      <c r="NWW48" s="2839"/>
      <c r="NWX48" s="2839"/>
      <c r="NWY48" s="2839"/>
      <c r="NWZ48" s="2839"/>
      <c r="NXA48" s="2839"/>
      <c r="NXB48" s="2839"/>
      <c r="NXC48" s="2839"/>
      <c r="NXD48" s="2839"/>
      <c r="NXE48" s="2839"/>
      <c r="NXF48" s="2839"/>
      <c r="NXG48" s="2839"/>
      <c r="NXH48" s="2839"/>
      <c r="NXI48" s="2839"/>
      <c r="NXJ48" s="2839"/>
      <c r="NXK48" s="2839"/>
      <c r="NXL48" s="2839"/>
      <c r="NXM48" s="2839"/>
      <c r="NXN48" s="2839"/>
      <c r="NXO48" s="2839"/>
      <c r="NXP48" s="2839"/>
      <c r="NXQ48" s="2839"/>
      <c r="NXR48" s="2839"/>
      <c r="NXS48" s="2839"/>
      <c r="NXT48" s="2839"/>
      <c r="NXU48" s="2839"/>
      <c r="NXV48" s="2839"/>
      <c r="NXW48" s="2839"/>
      <c r="NXX48" s="2839"/>
      <c r="NXY48" s="2839"/>
      <c r="NXZ48" s="2839"/>
      <c r="NYA48" s="2839"/>
      <c r="NYB48" s="2839"/>
      <c r="NYC48" s="2839"/>
      <c r="NYD48" s="2839"/>
      <c r="NYE48" s="2839"/>
      <c r="NYF48" s="2839"/>
      <c r="NYG48" s="2839"/>
      <c r="NYH48" s="2839"/>
      <c r="NYI48" s="2839"/>
      <c r="NYJ48" s="2839"/>
      <c r="NYK48" s="2839"/>
      <c r="NYL48" s="2839"/>
      <c r="NYM48" s="2839"/>
      <c r="NYN48" s="2839"/>
      <c r="NYO48" s="2839"/>
      <c r="NYP48" s="2839"/>
      <c r="NYQ48" s="2839"/>
      <c r="NYR48" s="2839"/>
      <c r="NYS48" s="2839"/>
      <c r="NYT48" s="2839"/>
      <c r="NYU48" s="2839"/>
      <c r="NYV48" s="2839"/>
      <c r="NYW48" s="2839"/>
      <c r="NYX48" s="2839"/>
      <c r="NYY48" s="2839"/>
      <c r="NYZ48" s="2839"/>
      <c r="NZA48" s="2839"/>
      <c r="NZB48" s="2839"/>
      <c r="NZC48" s="2839"/>
      <c r="NZD48" s="2839"/>
      <c r="NZE48" s="2839"/>
      <c r="NZF48" s="2839"/>
      <c r="NZG48" s="2839"/>
      <c r="NZH48" s="2839"/>
      <c r="NZI48" s="2839"/>
      <c r="NZJ48" s="2839"/>
      <c r="NZK48" s="2839"/>
      <c r="NZL48" s="2839"/>
      <c r="NZM48" s="2839"/>
      <c r="NZN48" s="2839"/>
      <c r="NZO48" s="2839"/>
      <c r="NZP48" s="2839"/>
      <c r="NZQ48" s="2839"/>
      <c r="NZR48" s="2839"/>
      <c r="NZS48" s="2839"/>
      <c r="NZT48" s="2839"/>
      <c r="NZU48" s="2839"/>
      <c r="NZV48" s="2839"/>
      <c r="NZW48" s="2839"/>
      <c r="NZX48" s="2839"/>
      <c r="NZY48" s="2839"/>
      <c r="NZZ48" s="2839"/>
      <c r="OAA48" s="2839"/>
      <c r="OAB48" s="2839"/>
      <c r="OAC48" s="2839"/>
      <c r="OAD48" s="2839"/>
      <c r="OAE48" s="2839"/>
      <c r="OAF48" s="2839"/>
      <c r="OAG48" s="2839"/>
      <c r="OAH48" s="2839"/>
      <c r="OAI48" s="2839"/>
      <c r="OAJ48" s="2839"/>
      <c r="OAK48" s="2839"/>
      <c r="OAL48" s="2839"/>
      <c r="OAM48" s="2839"/>
      <c r="OAN48" s="2839"/>
      <c r="OAO48" s="2839"/>
      <c r="OAP48" s="2839"/>
      <c r="OAQ48" s="2839"/>
      <c r="OAR48" s="2839"/>
      <c r="OAS48" s="2839"/>
      <c r="OAT48" s="2839"/>
      <c r="OAU48" s="2839"/>
      <c r="OAV48" s="2839"/>
      <c r="OAW48" s="2839"/>
      <c r="OAX48" s="2839"/>
      <c r="OAY48" s="2839"/>
      <c r="OAZ48" s="2839"/>
      <c r="OBA48" s="2839"/>
      <c r="OBB48" s="2839"/>
      <c r="OBC48" s="2839"/>
      <c r="OBD48" s="2839"/>
      <c r="OBE48" s="2839"/>
      <c r="OBF48" s="2839"/>
      <c r="OBG48" s="2839"/>
      <c r="OBH48" s="2839"/>
      <c r="OBI48" s="2839"/>
      <c r="OBJ48" s="2839"/>
      <c r="OBK48" s="2839"/>
      <c r="OBL48" s="2839"/>
      <c r="OBM48" s="2839"/>
      <c r="OBN48" s="2839"/>
      <c r="OBO48" s="2839"/>
      <c r="OBP48" s="2839"/>
      <c r="OBQ48" s="2839"/>
      <c r="OBR48" s="2839"/>
      <c r="OBS48" s="2839"/>
      <c r="OBT48" s="2839"/>
      <c r="OBU48" s="2839"/>
      <c r="OBV48" s="2839"/>
      <c r="OBW48" s="2839"/>
      <c r="OBX48" s="2839"/>
      <c r="OBY48" s="2839"/>
      <c r="OBZ48" s="2839"/>
      <c r="OCA48" s="2839"/>
      <c r="OCB48" s="2839"/>
      <c r="OCC48" s="2839"/>
      <c r="OCD48" s="2839"/>
      <c r="OCE48" s="2839"/>
      <c r="OCF48" s="2839"/>
      <c r="OCG48" s="2839"/>
      <c r="OCH48" s="2839"/>
      <c r="OCI48" s="2839"/>
      <c r="OCJ48" s="2839"/>
      <c r="OCK48" s="2839"/>
      <c r="OCL48" s="2839"/>
      <c r="OCM48" s="2839"/>
      <c r="OCN48" s="2839"/>
      <c r="OCO48" s="2839"/>
      <c r="OCP48" s="2839"/>
      <c r="OCQ48" s="2839"/>
      <c r="OCR48" s="2839"/>
      <c r="OCS48" s="2839"/>
      <c r="OCT48" s="2839"/>
      <c r="OCU48" s="2839"/>
      <c r="OCV48" s="2839"/>
      <c r="OCW48" s="2839"/>
      <c r="OCX48" s="2839"/>
      <c r="OCY48" s="2839"/>
      <c r="OCZ48" s="2839"/>
      <c r="ODA48" s="2839"/>
      <c r="ODB48" s="2839"/>
      <c r="ODC48" s="2839"/>
      <c r="ODD48" s="2839"/>
      <c r="ODE48" s="2839"/>
      <c r="ODF48" s="2839"/>
      <c r="ODG48" s="2839"/>
      <c r="ODH48" s="2839"/>
      <c r="ODI48" s="2839"/>
      <c r="ODJ48" s="2839"/>
      <c r="ODK48" s="2839"/>
      <c r="ODL48" s="2839"/>
      <c r="ODM48" s="2839"/>
      <c r="ODN48" s="2839"/>
      <c r="ODO48" s="2839"/>
      <c r="ODP48" s="2839"/>
      <c r="ODQ48" s="2839"/>
      <c r="ODR48" s="2839"/>
      <c r="ODS48" s="2839"/>
      <c r="ODT48" s="2839"/>
      <c r="ODU48" s="2839"/>
      <c r="ODV48" s="2839"/>
      <c r="ODW48" s="2839"/>
      <c r="ODX48" s="2839"/>
      <c r="ODY48" s="2839"/>
      <c r="ODZ48" s="2839"/>
      <c r="OEA48" s="2839"/>
      <c r="OEB48" s="2839"/>
      <c r="OEC48" s="2839"/>
      <c r="OED48" s="2839"/>
      <c r="OEE48" s="2839"/>
      <c r="OEF48" s="2839"/>
      <c r="OEG48" s="2839"/>
      <c r="OEH48" s="2839"/>
      <c r="OEI48" s="2839"/>
      <c r="OEJ48" s="2839"/>
      <c r="OEK48" s="2839"/>
      <c r="OEL48" s="2839"/>
      <c r="OEM48" s="2839"/>
      <c r="OEN48" s="2839"/>
      <c r="OEO48" s="2839"/>
      <c r="OEP48" s="2839"/>
      <c r="OEQ48" s="2839"/>
      <c r="OER48" s="2839"/>
      <c r="OES48" s="2839"/>
      <c r="OET48" s="2839"/>
      <c r="OEU48" s="2839"/>
      <c r="OEV48" s="2839"/>
      <c r="OEW48" s="2839"/>
      <c r="OEX48" s="2839"/>
      <c r="OEY48" s="2839"/>
      <c r="OEZ48" s="2839"/>
      <c r="OFA48" s="2839"/>
      <c r="OFB48" s="2839"/>
      <c r="OFC48" s="2839"/>
      <c r="OFD48" s="2839"/>
      <c r="OFE48" s="2839"/>
      <c r="OFF48" s="2839"/>
      <c r="OFG48" s="2839"/>
      <c r="OFH48" s="2839"/>
      <c r="OFI48" s="2839"/>
      <c r="OFJ48" s="2839"/>
      <c r="OFK48" s="2839"/>
      <c r="OFL48" s="2839"/>
      <c r="OFM48" s="2839"/>
      <c r="OFN48" s="2839"/>
      <c r="OFO48" s="2839"/>
      <c r="OFP48" s="2839"/>
      <c r="OFQ48" s="2839"/>
      <c r="OFR48" s="2839"/>
      <c r="OFS48" s="2839"/>
      <c r="OFT48" s="2839"/>
      <c r="OFU48" s="2839"/>
      <c r="OFV48" s="2839"/>
      <c r="OFW48" s="2839"/>
      <c r="OFX48" s="2839"/>
      <c r="OFY48" s="2839"/>
      <c r="OFZ48" s="2839"/>
      <c r="OGA48" s="2839"/>
      <c r="OGB48" s="2839"/>
      <c r="OGC48" s="2839"/>
      <c r="OGD48" s="2839"/>
      <c r="OGE48" s="2839"/>
      <c r="OGF48" s="2839"/>
      <c r="OGG48" s="2839"/>
      <c r="OGH48" s="2839"/>
      <c r="OGI48" s="2839"/>
      <c r="OGJ48" s="2839"/>
      <c r="OGK48" s="2839"/>
      <c r="OGL48" s="2839"/>
      <c r="OGM48" s="2839"/>
      <c r="OGN48" s="2839"/>
      <c r="OGO48" s="2839"/>
      <c r="OGP48" s="2839"/>
      <c r="OGQ48" s="2839"/>
      <c r="OGR48" s="2839"/>
      <c r="OGS48" s="2839"/>
      <c r="OGT48" s="2839"/>
      <c r="OGU48" s="2839"/>
      <c r="OGV48" s="2839"/>
      <c r="OGW48" s="2839"/>
      <c r="OGX48" s="2839"/>
      <c r="OGY48" s="2839"/>
      <c r="OGZ48" s="2839"/>
      <c r="OHA48" s="2839"/>
      <c r="OHB48" s="2839"/>
      <c r="OHC48" s="2839"/>
      <c r="OHD48" s="2839"/>
      <c r="OHE48" s="2839"/>
      <c r="OHF48" s="2839"/>
      <c r="OHG48" s="2839"/>
      <c r="OHH48" s="2839"/>
      <c r="OHI48" s="2839"/>
      <c r="OHJ48" s="2839"/>
      <c r="OHK48" s="2839"/>
      <c r="OHL48" s="2839"/>
      <c r="OHM48" s="2839"/>
      <c r="OHN48" s="2839"/>
      <c r="OHO48" s="2839"/>
      <c r="OHP48" s="2839"/>
      <c r="OHQ48" s="2839"/>
      <c r="OHR48" s="2839"/>
      <c r="OHS48" s="2839"/>
      <c r="OHT48" s="2839"/>
      <c r="OHU48" s="2839"/>
      <c r="OHV48" s="2839"/>
      <c r="OHW48" s="2839"/>
      <c r="OHX48" s="2839"/>
      <c r="OHY48" s="2839"/>
      <c r="OHZ48" s="2839"/>
      <c r="OIA48" s="2839"/>
      <c r="OIB48" s="2839"/>
      <c r="OIC48" s="2839"/>
      <c r="OID48" s="2839"/>
      <c r="OIE48" s="2839"/>
      <c r="OIF48" s="2839"/>
      <c r="OIG48" s="2839"/>
      <c r="OIH48" s="2839"/>
      <c r="OII48" s="2839"/>
      <c r="OIJ48" s="2839"/>
      <c r="OIK48" s="2839"/>
      <c r="OIL48" s="2839"/>
      <c r="OIM48" s="2839"/>
      <c r="OIN48" s="2839"/>
      <c r="OIO48" s="2839"/>
      <c r="OIP48" s="2839"/>
      <c r="OIQ48" s="2839"/>
      <c r="OIR48" s="2839"/>
      <c r="OIS48" s="2839"/>
      <c r="OIT48" s="2839"/>
      <c r="OIU48" s="2839"/>
      <c r="OIV48" s="2839"/>
      <c r="OIW48" s="2839"/>
      <c r="OIX48" s="2839"/>
      <c r="OIY48" s="2839"/>
      <c r="OIZ48" s="2839"/>
      <c r="OJA48" s="2839"/>
      <c r="OJB48" s="2839"/>
      <c r="OJC48" s="2839"/>
      <c r="OJD48" s="2839"/>
      <c r="OJE48" s="2839"/>
      <c r="OJF48" s="2839"/>
      <c r="OJG48" s="2839"/>
      <c r="OJH48" s="2839"/>
      <c r="OJI48" s="2839"/>
      <c r="OJJ48" s="2839"/>
      <c r="OJK48" s="2839"/>
      <c r="OJL48" s="2839"/>
      <c r="OJM48" s="2839"/>
      <c r="OJN48" s="2839"/>
      <c r="OJO48" s="2839"/>
      <c r="OJP48" s="2839"/>
      <c r="OJQ48" s="2839"/>
      <c r="OJR48" s="2839"/>
      <c r="OJS48" s="2839"/>
      <c r="OJT48" s="2839"/>
      <c r="OJU48" s="2839"/>
      <c r="OJV48" s="2839"/>
      <c r="OJW48" s="2839"/>
      <c r="OJX48" s="2839"/>
      <c r="OJY48" s="2839"/>
      <c r="OJZ48" s="2839"/>
      <c r="OKA48" s="2839"/>
      <c r="OKB48" s="2839"/>
      <c r="OKC48" s="2839"/>
      <c r="OKD48" s="2839"/>
      <c r="OKE48" s="2839"/>
      <c r="OKF48" s="2839"/>
      <c r="OKG48" s="2839"/>
      <c r="OKH48" s="2839"/>
      <c r="OKI48" s="2839"/>
      <c r="OKJ48" s="2839"/>
      <c r="OKK48" s="2839"/>
      <c r="OKL48" s="2839"/>
      <c r="OKM48" s="2839"/>
      <c r="OKN48" s="2839"/>
      <c r="OKO48" s="2839"/>
      <c r="OKP48" s="2839"/>
      <c r="OKQ48" s="2839"/>
      <c r="OKR48" s="2839"/>
      <c r="OKS48" s="2839"/>
      <c r="OKT48" s="2839"/>
      <c r="OKU48" s="2839"/>
      <c r="OKV48" s="2839"/>
      <c r="OKW48" s="2839"/>
      <c r="OKX48" s="2839"/>
      <c r="OKY48" s="2839"/>
      <c r="OKZ48" s="2839"/>
      <c r="OLA48" s="2839"/>
      <c r="OLB48" s="2839"/>
      <c r="OLC48" s="2839"/>
      <c r="OLD48" s="2839"/>
      <c r="OLE48" s="2839"/>
      <c r="OLF48" s="2839"/>
      <c r="OLG48" s="2839"/>
      <c r="OLH48" s="2839"/>
      <c r="OLI48" s="2839"/>
      <c r="OLJ48" s="2839"/>
      <c r="OLK48" s="2839"/>
      <c r="OLL48" s="2839"/>
      <c r="OLM48" s="2839"/>
      <c r="OLN48" s="2839"/>
      <c r="OLO48" s="2839"/>
      <c r="OLP48" s="2839"/>
      <c r="OLQ48" s="2839"/>
      <c r="OLR48" s="2839"/>
      <c r="OLS48" s="2839"/>
      <c r="OLT48" s="2839"/>
      <c r="OLU48" s="2839"/>
      <c r="OLV48" s="2839"/>
      <c r="OLW48" s="2839"/>
      <c r="OLX48" s="2839"/>
      <c r="OLY48" s="2839"/>
      <c r="OLZ48" s="2839"/>
      <c r="OMA48" s="2839"/>
      <c r="OMB48" s="2839"/>
      <c r="OMC48" s="2839"/>
      <c r="OMD48" s="2839"/>
      <c r="OME48" s="2839"/>
      <c r="OMF48" s="2839"/>
      <c r="OMG48" s="2839"/>
      <c r="OMH48" s="2839"/>
      <c r="OMI48" s="2839"/>
      <c r="OMJ48" s="2839"/>
      <c r="OMK48" s="2839"/>
      <c r="OML48" s="2839"/>
      <c r="OMM48" s="2839"/>
      <c r="OMN48" s="2839"/>
      <c r="OMO48" s="2839"/>
      <c r="OMP48" s="2839"/>
      <c r="OMQ48" s="2839"/>
      <c r="OMR48" s="2839"/>
      <c r="OMS48" s="2839"/>
      <c r="OMT48" s="2839"/>
      <c r="OMU48" s="2839"/>
      <c r="OMV48" s="2839"/>
      <c r="OMW48" s="2839"/>
      <c r="OMX48" s="2839"/>
      <c r="OMY48" s="2839"/>
      <c r="OMZ48" s="2839"/>
      <c r="ONA48" s="2839"/>
      <c r="ONB48" s="2839"/>
      <c r="ONC48" s="2839"/>
      <c r="OND48" s="2839"/>
      <c r="ONE48" s="2839"/>
      <c r="ONF48" s="2839"/>
      <c r="ONG48" s="2839"/>
      <c r="ONH48" s="2839"/>
      <c r="ONI48" s="2839"/>
      <c r="ONJ48" s="2839"/>
      <c r="ONK48" s="2839"/>
      <c r="ONL48" s="2839"/>
      <c r="ONM48" s="2839"/>
      <c r="ONN48" s="2839"/>
      <c r="ONO48" s="2839"/>
      <c r="ONP48" s="2839"/>
      <c r="ONQ48" s="2839"/>
      <c r="ONR48" s="2839"/>
      <c r="ONS48" s="2839"/>
      <c r="ONT48" s="2839"/>
      <c r="ONU48" s="2839"/>
      <c r="ONV48" s="2839"/>
      <c r="ONW48" s="2839"/>
      <c r="ONX48" s="2839"/>
      <c r="ONY48" s="2839"/>
      <c r="ONZ48" s="2839"/>
      <c r="OOA48" s="2839"/>
      <c r="OOB48" s="2839"/>
      <c r="OOC48" s="2839"/>
      <c r="OOD48" s="2839"/>
      <c r="OOE48" s="2839"/>
      <c r="OOF48" s="2839"/>
      <c r="OOG48" s="2839"/>
      <c r="OOH48" s="2839"/>
      <c r="OOI48" s="2839"/>
      <c r="OOJ48" s="2839"/>
      <c r="OOK48" s="2839"/>
      <c r="OOL48" s="2839"/>
      <c r="OOM48" s="2839"/>
      <c r="OON48" s="2839"/>
      <c r="OOO48" s="2839"/>
      <c r="OOP48" s="2839"/>
      <c r="OOQ48" s="2839"/>
      <c r="OOR48" s="2839"/>
      <c r="OOS48" s="2839"/>
      <c r="OOT48" s="2839"/>
      <c r="OOU48" s="2839"/>
      <c r="OOV48" s="2839"/>
      <c r="OOW48" s="2839"/>
      <c r="OOX48" s="2839"/>
      <c r="OOY48" s="2839"/>
      <c r="OOZ48" s="2839"/>
      <c r="OPA48" s="2839"/>
      <c r="OPB48" s="2839"/>
      <c r="OPC48" s="2839"/>
      <c r="OPD48" s="2839"/>
      <c r="OPE48" s="2839"/>
      <c r="OPF48" s="2839"/>
      <c r="OPG48" s="2839"/>
      <c r="OPH48" s="2839"/>
      <c r="OPI48" s="2839"/>
      <c r="OPJ48" s="2839"/>
      <c r="OPK48" s="2839"/>
      <c r="OPL48" s="2839"/>
      <c r="OPM48" s="2839"/>
      <c r="OPN48" s="2839"/>
      <c r="OPO48" s="2839"/>
      <c r="OPP48" s="2839"/>
      <c r="OPQ48" s="2839"/>
      <c r="OPR48" s="2839"/>
      <c r="OPS48" s="2839"/>
      <c r="OPT48" s="2839"/>
      <c r="OPU48" s="2839"/>
      <c r="OPV48" s="2839"/>
      <c r="OPW48" s="2839"/>
      <c r="OPX48" s="2839"/>
      <c r="OPY48" s="2839"/>
      <c r="OPZ48" s="2839"/>
      <c r="OQA48" s="2839"/>
      <c r="OQB48" s="2839"/>
      <c r="OQC48" s="2839"/>
      <c r="OQD48" s="2839"/>
      <c r="OQE48" s="2839"/>
      <c r="OQF48" s="2839"/>
      <c r="OQG48" s="2839"/>
      <c r="OQH48" s="2839"/>
      <c r="OQI48" s="2839"/>
      <c r="OQJ48" s="2839"/>
      <c r="OQK48" s="2839"/>
      <c r="OQL48" s="2839"/>
      <c r="OQM48" s="2839"/>
      <c r="OQN48" s="2839"/>
      <c r="OQO48" s="2839"/>
      <c r="OQP48" s="2839"/>
      <c r="OQQ48" s="2839"/>
      <c r="OQR48" s="2839"/>
      <c r="OQS48" s="2839"/>
      <c r="OQT48" s="2839"/>
      <c r="OQU48" s="2839"/>
      <c r="OQV48" s="2839"/>
      <c r="OQW48" s="2839"/>
      <c r="OQX48" s="2839"/>
      <c r="OQY48" s="2839"/>
      <c r="OQZ48" s="2839"/>
      <c r="ORA48" s="2839"/>
      <c r="ORB48" s="2839"/>
      <c r="ORC48" s="2839"/>
      <c r="ORD48" s="2839"/>
      <c r="ORE48" s="2839"/>
      <c r="ORF48" s="2839"/>
      <c r="ORG48" s="2839"/>
      <c r="ORH48" s="2839"/>
      <c r="ORI48" s="2839"/>
      <c r="ORJ48" s="2839"/>
      <c r="ORK48" s="2839"/>
      <c r="ORL48" s="2839"/>
      <c r="ORM48" s="2839"/>
      <c r="ORN48" s="2839"/>
      <c r="ORO48" s="2839"/>
      <c r="ORP48" s="2839"/>
      <c r="ORQ48" s="2839"/>
      <c r="ORR48" s="2839"/>
      <c r="ORS48" s="2839"/>
      <c r="ORT48" s="2839"/>
      <c r="ORU48" s="2839"/>
      <c r="ORV48" s="2839"/>
      <c r="ORW48" s="2839"/>
      <c r="ORX48" s="2839"/>
      <c r="ORY48" s="2839"/>
      <c r="ORZ48" s="2839"/>
      <c r="OSA48" s="2839"/>
      <c r="OSB48" s="2839"/>
      <c r="OSC48" s="2839"/>
      <c r="OSD48" s="2839"/>
      <c r="OSE48" s="2839"/>
      <c r="OSF48" s="2839"/>
      <c r="OSG48" s="2839"/>
      <c r="OSH48" s="2839"/>
      <c r="OSI48" s="2839"/>
      <c r="OSJ48" s="2839"/>
      <c r="OSK48" s="2839"/>
      <c r="OSL48" s="2839"/>
      <c r="OSM48" s="2839"/>
      <c r="OSN48" s="2839"/>
      <c r="OSO48" s="2839"/>
      <c r="OSP48" s="2839"/>
      <c r="OSQ48" s="2839"/>
      <c r="OSR48" s="2839"/>
      <c r="OSS48" s="2839"/>
      <c r="OST48" s="2839"/>
      <c r="OSU48" s="2839"/>
      <c r="OSV48" s="2839"/>
      <c r="OSW48" s="2839"/>
      <c r="OSX48" s="2839"/>
      <c r="OSY48" s="2839"/>
      <c r="OSZ48" s="2839"/>
      <c r="OTA48" s="2839"/>
      <c r="OTB48" s="2839"/>
      <c r="OTC48" s="2839"/>
      <c r="OTD48" s="2839"/>
      <c r="OTE48" s="2839"/>
      <c r="OTF48" s="2839"/>
      <c r="OTG48" s="2839"/>
      <c r="OTH48" s="2839"/>
      <c r="OTI48" s="2839"/>
      <c r="OTJ48" s="2839"/>
      <c r="OTK48" s="2839"/>
      <c r="OTL48" s="2839"/>
      <c r="OTM48" s="2839"/>
      <c r="OTN48" s="2839"/>
      <c r="OTO48" s="2839"/>
      <c r="OTP48" s="2839"/>
      <c r="OTQ48" s="2839"/>
      <c r="OTR48" s="2839"/>
      <c r="OTS48" s="2839"/>
      <c r="OTT48" s="2839"/>
      <c r="OTU48" s="2839"/>
      <c r="OTV48" s="2839"/>
      <c r="OTW48" s="2839"/>
      <c r="OTX48" s="2839"/>
      <c r="OTY48" s="2839"/>
      <c r="OTZ48" s="2839"/>
      <c r="OUA48" s="2839"/>
      <c r="OUB48" s="2839"/>
      <c r="OUC48" s="2839"/>
      <c r="OUD48" s="2839"/>
      <c r="OUE48" s="2839"/>
      <c r="OUF48" s="2839"/>
      <c r="OUG48" s="2839"/>
      <c r="OUH48" s="2839"/>
      <c r="OUI48" s="2839"/>
      <c r="OUJ48" s="2839"/>
      <c r="OUK48" s="2839"/>
      <c r="OUL48" s="2839"/>
      <c r="OUM48" s="2839"/>
      <c r="OUN48" s="2839"/>
      <c r="OUO48" s="2839"/>
      <c r="OUP48" s="2839"/>
      <c r="OUQ48" s="2839"/>
      <c r="OUR48" s="2839"/>
      <c r="OUS48" s="2839"/>
      <c r="OUT48" s="2839"/>
      <c r="OUU48" s="2839"/>
      <c r="OUV48" s="2839"/>
      <c r="OUW48" s="2839"/>
      <c r="OUX48" s="2839"/>
      <c r="OUY48" s="2839"/>
      <c r="OUZ48" s="2839"/>
      <c r="OVA48" s="2839"/>
      <c r="OVB48" s="2839"/>
      <c r="OVC48" s="2839"/>
      <c r="OVD48" s="2839"/>
      <c r="OVE48" s="2839"/>
      <c r="OVF48" s="2839"/>
      <c r="OVG48" s="2839"/>
      <c r="OVH48" s="2839"/>
      <c r="OVI48" s="2839"/>
      <c r="OVJ48" s="2839"/>
      <c r="OVK48" s="2839"/>
      <c r="OVL48" s="2839"/>
      <c r="OVM48" s="2839"/>
      <c r="OVN48" s="2839"/>
      <c r="OVO48" s="2839"/>
      <c r="OVP48" s="2839"/>
      <c r="OVQ48" s="2839"/>
      <c r="OVR48" s="2839"/>
      <c r="OVS48" s="2839"/>
      <c r="OVT48" s="2839"/>
      <c r="OVU48" s="2839"/>
      <c r="OVV48" s="2839"/>
      <c r="OVW48" s="2839"/>
      <c r="OVX48" s="2839"/>
      <c r="OVY48" s="2839"/>
      <c r="OVZ48" s="2839"/>
      <c r="OWA48" s="2839"/>
      <c r="OWB48" s="2839"/>
      <c r="OWC48" s="2839"/>
      <c r="OWD48" s="2839"/>
      <c r="OWE48" s="2839"/>
      <c r="OWF48" s="2839"/>
      <c r="OWG48" s="2839"/>
      <c r="OWH48" s="2839"/>
      <c r="OWI48" s="2839"/>
      <c r="OWJ48" s="2839"/>
      <c r="OWK48" s="2839"/>
      <c r="OWL48" s="2839"/>
      <c r="OWM48" s="2839"/>
      <c r="OWN48" s="2839"/>
      <c r="OWO48" s="2839"/>
      <c r="OWP48" s="2839"/>
      <c r="OWQ48" s="2839"/>
      <c r="OWR48" s="2839"/>
      <c r="OWS48" s="2839"/>
      <c r="OWT48" s="2839"/>
      <c r="OWU48" s="2839"/>
      <c r="OWV48" s="2839"/>
      <c r="OWW48" s="2839"/>
      <c r="OWX48" s="2839"/>
      <c r="OWY48" s="2839"/>
      <c r="OWZ48" s="2839"/>
      <c r="OXA48" s="2839"/>
      <c r="OXB48" s="2839"/>
      <c r="OXC48" s="2839"/>
      <c r="OXD48" s="2839"/>
      <c r="OXE48" s="2839"/>
      <c r="OXF48" s="2839"/>
      <c r="OXG48" s="2839"/>
      <c r="OXH48" s="2839"/>
      <c r="OXI48" s="2839"/>
      <c r="OXJ48" s="2839"/>
      <c r="OXK48" s="2839"/>
      <c r="OXL48" s="2839"/>
      <c r="OXM48" s="2839"/>
      <c r="OXN48" s="2839"/>
      <c r="OXO48" s="2839"/>
      <c r="OXP48" s="2839"/>
      <c r="OXQ48" s="2839"/>
      <c r="OXR48" s="2839"/>
      <c r="OXS48" s="2839"/>
      <c r="OXT48" s="2839"/>
      <c r="OXU48" s="2839"/>
      <c r="OXV48" s="2839"/>
      <c r="OXW48" s="2839"/>
      <c r="OXX48" s="2839"/>
      <c r="OXY48" s="2839"/>
      <c r="OXZ48" s="2839"/>
      <c r="OYA48" s="2839"/>
      <c r="OYB48" s="2839"/>
      <c r="OYC48" s="2839"/>
      <c r="OYD48" s="2839"/>
      <c r="OYE48" s="2839"/>
      <c r="OYF48" s="2839"/>
      <c r="OYG48" s="2839"/>
      <c r="OYH48" s="2839"/>
      <c r="OYI48" s="2839"/>
      <c r="OYJ48" s="2839"/>
      <c r="OYK48" s="2839"/>
      <c r="OYL48" s="2839"/>
      <c r="OYM48" s="2839"/>
      <c r="OYN48" s="2839"/>
      <c r="OYO48" s="2839"/>
      <c r="OYP48" s="2839"/>
      <c r="OYQ48" s="2839"/>
      <c r="OYR48" s="2839"/>
      <c r="OYS48" s="2839"/>
      <c r="OYT48" s="2839"/>
      <c r="OYU48" s="2839"/>
      <c r="OYV48" s="2839"/>
      <c r="OYW48" s="2839"/>
      <c r="OYX48" s="2839"/>
      <c r="OYY48" s="2839"/>
      <c r="OYZ48" s="2839"/>
      <c r="OZA48" s="2839"/>
      <c r="OZB48" s="2839"/>
      <c r="OZC48" s="2839"/>
      <c r="OZD48" s="2839"/>
      <c r="OZE48" s="2839"/>
      <c r="OZF48" s="2839"/>
      <c r="OZG48" s="2839"/>
      <c r="OZH48" s="2839"/>
      <c r="OZI48" s="2839"/>
      <c r="OZJ48" s="2839"/>
      <c r="OZK48" s="2839"/>
      <c r="OZL48" s="2839"/>
      <c r="OZM48" s="2839"/>
      <c r="OZN48" s="2839"/>
      <c r="OZO48" s="2839"/>
      <c r="OZP48" s="2839"/>
      <c r="OZQ48" s="2839"/>
      <c r="OZR48" s="2839"/>
      <c r="OZS48" s="2839"/>
      <c r="OZT48" s="2839"/>
      <c r="OZU48" s="2839"/>
      <c r="OZV48" s="2839"/>
      <c r="OZW48" s="2839"/>
      <c r="OZX48" s="2839"/>
      <c r="OZY48" s="2839"/>
      <c r="OZZ48" s="2839"/>
      <c r="PAA48" s="2839"/>
      <c r="PAB48" s="2839"/>
      <c r="PAC48" s="2839"/>
      <c r="PAD48" s="2839"/>
      <c r="PAE48" s="2839"/>
      <c r="PAF48" s="2839"/>
      <c r="PAG48" s="2839"/>
      <c r="PAH48" s="2839"/>
      <c r="PAI48" s="2839"/>
      <c r="PAJ48" s="2839"/>
      <c r="PAK48" s="2839"/>
      <c r="PAL48" s="2839"/>
      <c r="PAM48" s="2839"/>
      <c r="PAN48" s="2839"/>
      <c r="PAO48" s="2839"/>
      <c r="PAP48" s="2839"/>
      <c r="PAQ48" s="2839"/>
      <c r="PAR48" s="2839"/>
      <c r="PAS48" s="2839"/>
      <c r="PAT48" s="2839"/>
      <c r="PAU48" s="2839"/>
      <c r="PAV48" s="2839"/>
      <c r="PAW48" s="2839"/>
      <c r="PAX48" s="2839"/>
      <c r="PAY48" s="2839"/>
      <c r="PAZ48" s="2839"/>
      <c r="PBA48" s="2839"/>
      <c r="PBB48" s="2839"/>
      <c r="PBC48" s="2839"/>
      <c r="PBD48" s="2839"/>
      <c r="PBE48" s="2839"/>
      <c r="PBF48" s="2839"/>
      <c r="PBG48" s="2839"/>
      <c r="PBH48" s="2839"/>
      <c r="PBI48" s="2839"/>
      <c r="PBJ48" s="2839"/>
      <c r="PBK48" s="2839"/>
      <c r="PBL48" s="2839"/>
      <c r="PBM48" s="2839"/>
      <c r="PBN48" s="2839"/>
      <c r="PBO48" s="2839"/>
      <c r="PBP48" s="2839"/>
      <c r="PBQ48" s="2839"/>
      <c r="PBR48" s="2839"/>
      <c r="PBS48" s="2839"/>
      <c r="PBT48" s="2839"/>
      <c r="PBU48" s="2839"/>
      <c r="PBV48" s="2839"/>
      <c r="PBW48" s="2839"/>
      <c r="PBX48" s="2839"/>
      <c r="PBY48" s="2839"/>
      <c r="PBZ48" s="2839"/>
      <c r="PCA48" s="2839"/>
      <c r="PCB48" s="2839"/>
      <c r="PCC48" s="2839"/>
      <c r="PCD48" s="2839"/>
      <c r="PCE48" s="2839"/>
      <c r="PCF48" s="2839"/>
      <c r="PCG48" s="2839"/>
      <c r="PCH48" s="2839"/>
      <c r="PCI48" s="2839"/>
      <c r="PCJ48" s="2839"/>
      <c r="PCK48" s="2839"/>
      <c r="PCL48" s="2839"/>
      <c r="PCM48" s="2839"/>
      <c r="PCN48" s="2839"/>
      <c r="PCO48" s="2839"/>
      <c r="PCP48" s="2839"/>
      <c r="PCQ48" s="2839"/>
      <c r="PCR48" s="2839"/>
      <c r="PCS48" s="2839"/>
      <c r="PCT48" s="2839"/>
      <c r="PCU48" s="2839"/>
      <c r="PCV48" s="2839"/>
      <c r="PCW48" s="2839"/>
      <c r="PCX48" s="2839"/>
      <c r="PCY48" s="2839"/>
      <c r="PCZ48" s="2839"/>
      <c r="PDA48" s="2839"/>
      <c r="PDB48" s="2839"/>
      <c r="PDC48" s="2839"/>
      <c r="PDD48" s="2839"/>
      <c r="PDE48" s="2839"/>
      <c r="PDF48" s="2839"/>
      <c r="PDG48" s="2839"/>
      <c r="PDH48" s="2839"/>
      <c r="PDI48" s="2839"/>
      <c r="PDJ48" s="2839"/>
      <c r="PDK48" s="2839"/>
      <c r="PDL48" s="2839"/>
      <c r="PDM48" s="2839"/>
      <c r="PDN48" s="2839"/>
      <c r="PDO48" s="2839"/>
      <c r="PDP48" s="2839"/>
      <c r="PDQ48" s="2839"/>
      <c r="PDR48" s="2839"/>
      <c r="PDS48" s="2839"/>
      <c r="PDT48" s="2839"/>
      <c r="PDU48" s="2839"/>
      <c r="PDV48" s="2839"/>
      <c r="PDW48" s="2839"/>
      <c r="PDX48" s="2839"/>
      <c r="PDY48" s="2839"/>
      <c r="PDZ48" s="2839"/>
      <c r="PEA48" s="2839"/>
      <c r="PEB48" s="2839"/>
      <c r="PEC48" s="2839"/>
      <c r="PED48" s="2839"/>
      <c r="PEE48" s="2839"/>
      <c r="PEF48" s="2839"/>
      <c r="PEG48" s="2839"/>
      <c r="PEH48" s="2839"/>
      <c r="PEI48" s="2839"/>
      <c r="PEJ48" s="2839"/>
      <c r="PEK48" s="2839"/>
      <c r="PEL48" s="2839"/>
      <c r="PEM48" s="2839"/>
      <c r="PEN48" s="2839"/>
      <c r="PEO48" s="2839"/>
      <c r="PEP48" s="2839"/>
      <c r="PEQ48" s="2839"/>
      <c r="PER48" s="2839"/>
      <c r="PES48" s="2839"/>
      <c r="PET48" s="2839"/>
      <c r="PEU48" s="2839"/>
      <c r="PEV48" s="2839"/>
      <c r="PEW48" s="2839"/>
      <c r="PEX48" s="2839"/>
      <c r="PEY48" s="2839"/>
      <c r="PEZ48" s="2839"/>
      <c r="PFA48" s="2839"/>
      <c r="PFB48" s="2839"/>
      <c r="PFC48" s="2839"/>
      <c r="PFD48" s="2839"/>
      <c r="PFE48" s="2839"/>
      <c r="PFF48" s="2839"/>
      <c r="PFG48" s="2839"/>
      <c r="PFH48" s="2839"/>
      <c r="PFI48" s="2839"/>
      <c r="PFJ48" s="2839"/>
      <c r="PFK48" s="2839"/>
      <c r="PFL48" s="2839"/>
      <c r="PFM48" s="2839"/>
      <c r="PFN48" s="2839"/>
      <c r="PFO48" s="2839"/>
      <c r="PFP48" s="2839"/>
      <c r="PFQ48" s="2839"/>
      <c r="PFR48" s="2839"/>
      <c r="PFS48" s="2839"/>
      <c r="PFT48" s="2839"/>
      <c r="PFU48" s="2839"/>
      <c r="PFV48" s="2839"/>
      <c r="PFW48" s="2839"/>
      <c r="PFX48" s="2839"/>
      <c r="PFY48" s="2839"/>
      <c r="PFZ48" s="2839"/>
      <c r="PGA48" s="2839"/>
      <c r="PGB48" s="2839"/>
      <c r="PGC48" s="2839"/>
      <c r="PGD48" s="2839"/>
      <c r="PGE48" s="2839"/>
      <c r="PGF48" s="2839"/>
      <c r="PGG48" s="2839"/>
      <c r="PGH48" s="2839"/>
      <c r="PGI48" s="2839"/>
      <c r="PGJ48" s="2839"/>
      <c r="PGK48" s="2839"/>
      <c r="PGL48" s="2839"/>
      <c r="PGM48" s="2839"/>
      <c r="PGN48" s="2839"/>
      <c r="PGO48" s="2839"/>
      <c r="PGP48" s="2839"/>
      <c r="PGQ48" s="2839"/>
      <c r="PGR48" s="2839"/>
      <c r="PGS48" s="2839"/>
      <c r="PGT48" s="2839"/>
      <c r="PGU48" s="2839"/>
      <c r="PGV48" s="2839"/>
      <c r="PGW48" s="2839"/>
      <c r="PGX48" s="2839"/>
      <c r="PGY48" s="2839"/>
      <c r="PGZ48" s="2839"/>
      <c r="PHA48" s="2839"/>
      <c r="PHB48" s="2839"/>
      <c r="PHC48" s="2839"/>
      <c r="PHD48" s="2839"/>
      <c r="PHE48" s="2839"/>
      <c r="PHF48" s="2839"/>
      <c r="PHG48" s="2839"/>
      <c r="PHH48" s="2839"/>
      <c r="PHI48" s="2839"/>
      <c r="PHJ48" s="2839"/>
      <c r="PHK48" s="2839"/>
      <c r="PHL48" s="2839"/>
      <c r="PHM48" s="2839"/>
      <c r="PHN48" s="2839"/>
      <c r="PHO48" s="2839"/>
      <c r="PHP48" s="2839"/>
      <c r="PHQ48" s="2839"/>
      <c r="PHR48" s="2839"/>
      <c r="PHS48" s="2839"/>
      <c r="PHT48" s="2839"/>
      <c r="PHU48" s="2839"/>
      <c r="PHV48" s="2839"/>
      <c r="PHW48" s="2839"/>
      <c r="PHX48" s="2839"/>
      <c r="PHY48" s="2839"/>
      <c r="PHZ48" s="2839"/>
      <c r="PIA48" s="2839"/>
      <c r="PIB48" s="2839"/>
      <c r="PIC48" s="2839"/>
      <c r="PID48" s="2839"/>
      <c r="PIE48" s="2839"/>
      <c r="PIF48" s="2839"/>
      <c r="PIG48" s="2839"/>
      <c r="PIH48" s="2839"/>
      <c r="PII48" s="2839"/>
      <c r="PIJ48" s="2839"/>
      <c r="PIK48" s="2839"/>
      <c r="PIL48" s="2839"/>
      <c r="PIM48" s="2839"/>
      <c r="PIN48" s="2839"/>
      <c r="PIO48" s="2839"/>
      <c r="PIP48" s="2839"/>
      <c r="PIQ48" s="2839"/>
      <c r="PIR48" s="2839"/>
      <c r="PIS48" s="2839"/>
      <c r="PIT48" s="2839"/>
      <c r="PIU48" s="2839"/>
      <c r="PIV48" s="2839"/>
      <c r="PIW48" s="2839"/>
      <c r="PIX48" s="2839"/>
      <c r="PIY48" s="2839"/>
      <c r="PIZ48" s="2839"/>
      <c r="PJA48" s="2839"/>
      <c r="PJB48" s="2839"/>
      <c r="PJC48" s="2839"/>
      <c r="PJD48" s="2839"/>
      <c r="PJE48" s="2839"/>
      <c r="PJF48" s="2839"/>
      <c r="PJG48" s="2839"/>
      <c r="PJH48" s="2839"/>
      <c r="PJI48" s="2839"/>
      <c r="PJJ48" s="2839"/>
      <c r="PJK48" s="2839"/>
      <c r="PJL48" s="2839"/>
      <c r="PJM48" s="2839"/>
      <c r="PJN48" s="2839"/>
      <c r="PJO48" s="2839"/>
      <c r="PJP48" s="2839"/>
      <c r="PJQ48" s="2839"/>
      <c r="PJR48" s="2839"/>
      <c r="PJS48" s="2839"/>
      <c r="PJT48" s="2839"/>
      <c r="PJU48" s="2839"/>
      <c r="PJV48" s="2839"/>
      <c r="PJW48" s="2839"/>
      <c r="PJX48" s="2839"/>
      <c r="PJY48" s="2839"/>
      <c r="PJZ48" s="2839"/>
      <c r="PKA48" s="2839"/>
      <c r="PKB48" s="2839"/>
      <c r="PKC48" s="2839"/>
      <c r="PKD48" s="2839"/>
      <c r="PKE48" s="2839"/>
      <c r="PKF48" s="2839"/>
      <c r="PKG48" s="2839"/>
      <c r="PKH48" s="2839"/>
      <c r="PKI48" s="2839"/>
      <c r="PKJ48" s="2839"/>
      <c r="PKK48" s="2839"/>
      <c r="PKL48" s="2839"/>
      <c r="PKM48" s="2839"/>
      <c r="PKN48" s="2839"/>
      <c r="PKO48" s="2839"/>
      <c r="PKP48" s="2839"/>
      <c r="PKQ48" s="2839"/>
      <c r="PKR48" s="2839"/>
      <c r="PKS48" s="2839"/>
      <c r="PKT48" s="2839"/>
      <c r="PKU48" s="2839"/>
      <c r="PKV48" s="2839"/>
      <c r="PKW48" s="2839"/>
      <c r="PKX48" s="2839"/>
      <c r="PKY48" s="2839"/>
      <c r="PKZ48" s="2839"/>
      <c r="PLA48" s="2839"/>
      <c r="PLB48" s="2839"/>
      <c r="PLC48" s="2839"/>
      <c r="PLD48" s="2839"/>
      <c r="PLE48" s="2839"/>
      <c r="PLF48" s="2839"/>
      <c r="PLG48" s="2839"/>
      <c r="PLH48" s="2839"/>
      <c r="PLI48" s="2839"/>
      <c r="PLJ48" s="2839"/>
      <c r="PLK48" s="2839"/>
      <c r="PLL48" s="2839"/>
      <c r="PLM48" s="2839"/>
      <c r="PLN48" s="2839"/>
      <c r="PLO48" s="2839"/>
      <c r="PLP48" s="2839"/>
      <c r="PLQ48" s="2839"/>
      <c r="PLR48" s="2839"/>
      <c r="PLS48" s="2839"/>
      <c r="PLT48" s="2839"/>
      <c r="PLU48" s="2839"/>
      <c r="PLV48" s="2839"/>
      <c r="PLW48" s="2839"/>
      <c r="PLX48" s="2839"/>
      <c r="PLY48" s="2839"/>
      <c r="PLZ48" s="2839"/>
      <c r="PMA48" s="2839"/>
      <c r="PMB48" s="2839"/>
      <c r="PMC48" s="2839"/>
      <c r="PMD48" s="2839"/>
      <c r="PME48" s="2839"/>
      <c r="PMF48" s="2839"/>
      <c r="PMG48" s="2839"/>
      <c r="PMH48" s="2839"/>
      <c r="PMI48" s="2839"/>
      <c r="PMJ48" s="2839"/>
      <c r="PMK48" s="2839"/>
      <c r="PML48" s="2839"/>
      <c r="PMM48" s="2839"/>
      <c r="PMN48" s="2839"/>
      <c r="PMO48" s="2839"/>
      <c r="PMP48" s="2839"/>
      <c r="PMQ48" s="2839"/>
      <c r="PMR48" s="2839"/>
      <c r="PMS48" s="2839"/>
      <c r="PMT48" s="2839"/>
      <c r="PMU48" s="2839"/>
      <c r="PMV48" s="2839"/>
      <c r="PMW48" s="2839"/>
      <c r="PMX48" s="2839"/>
      <c r="PMY48" s="2839"/>
      <c r="PMZ48" s="2839"/>
      <c r="PNA48" s="2839"/>
      <c r="PNB48" s="2839"/>
      <c r="PNC48" s="2839"/>
      <c r="PND48" s="2839"/>
      <c r="PNE48" s="2839"/>
      <c r="PNF48" s="2839"/>
      <c r="PNG48" s="2839"/>
      <c r="PNH48" s="2839"/>
      <c r="PNI48" s="2839"/>
      <c r="PNJ48" s="2839"/>
      <c r="PNK48" s="2839"/>
      <c r="PNL48" s="2839"/>
      <c r="PNM48" s="2839"/>
      <c r="PNN48" s="2839"/>
      <c r="PNO48" s="2839"/>
      <c r="PNP48" s="2839"/>
      <c r="PNQ48" s="2839"/>
      <c r="PNR48" s="2839"/>
      <c r="PNS48" s="2839"/>
      <c r="PNT48" s="2839"/>
      <c r="PNU48" s="2839"/>
      <c r="PNV48" s="2839"/>
      <c r="PNW48" s="2839"/>
      <c r="PNX48" s="2839"/>
      <c r="PNY48" s="2839"/>
      <c r="PNZ48" s="2839"/>
      <c r="POA48" s="2839"/>
      <c r="POB48" s="2839"/>
      <c r="POC48" s="2839"/>
      <c r="POD48" s="2839"/>
      <c r="POE48" s="2839"/>
      <c r="POF48" s="2839"/>
      <c r="POG48" s="2839"/>
      <c r="POH48" s="2839"/>
      <c r="POI48" s="2839"/>
      <c r="POJ48" s="2839"/>
      <c r="POK48" s="2839"/>
      <c r="POL48" s="2839"/>
      <c r="POM48" s="2839"/>
      <c r="PON48" s="2839"/>
      <c r="POO48" s="2839"/>
      <c r="POP48" s="2839"/>
      <c r="POQ48" s="2839"/>
      <c r="POR48" s="2839"/>
      <c r="POS48" s="2839"/>
      <c r="POT48" s="2839"/>
      <c r="POU48" s="2839"/>
      <c r="POV48" s="2839"/>
      <c r="POW48" s="2839"/>
      <c r="POX48" s="2839"/>
      <c r="POY48" s="2839"/>
      <c r="POZ48" s="2839"/>
      <c r="PPA48" s="2839"/>
      <c r="PPB48" s="2839"/>
      <c r="PPC48" s="2839"/>
      <c r="PPD48" s="2839"/>
      <c r="PPE48" s="2839"/>
      <c r="PPF48" s="2839"/>
      <c r="PPG48" s="2839"/>
      <c r="PPH48" s="2839"/>
      <c r="PPI48" s="2839"/>
      <c r="PPJ48" s="2839"/>
      <c r="PPK48" s="2839"/>
      <c r="PPL48" s="2839"/>
      <c r="PPM48" s="2839"/>
      <c r="PPN48" s="2839"/>
      <c r="PPO48" s="2839"/>
      <c r="PPP48" s="2839"/>
      <c r="PPQ48" s="2839"/>
      <c r="PPR48" s="2839"/>
      <c r="PPS48" s="2839"/>
      <c r="PPT48" s="2839"/>
      <c r="PPU48" s="2839"/>
      <c r="PPV48" s="2839"/>
      <c r="PPW48" s="2839"/>
      <c r="PPX48" s="2839"/>
      <c r="PPY48" s="2839"/>
      <c r="PPZ48" s="2839"/>
      <c r="PQA48" s="2839"/>
      <c r="PQB48" s="2839"/>
      <c r="PQC48" s="2839"/>
      <c r="PQD48" s="2839"/>
      <c r="PQE48" s="2839"/>
      <c r="PQF48" s="2839"/>
      <c r="PQG48" s="2839"/>
      <c r="PQH48" s="2839"/>
      <c r="PQI48" s="2839"/>
      <c r="PQJ48" s="2839"/>
      <c r="PQK48" s="2839"/>
      <c r="PQL48" s="2839"/>
      <c r="PQM48" s="2839"/>
      <c r="PQN48" s="2839"/>
      <c r="PQO48" s="2839"/>
      <c r="PQP48" s="2839"/>
      <c r="PQQ48" s="2839"/>
      <c r="PQR48" s="2839"/>
      <c r="PQS48" s="2839"/>
      <c r="PQT48" s="2839"/>
      <c r="PQU48" s="2839"/>
      <c r="PQV48" s="2839"/>
      <c r="PQW48" s="2839"/>
      <c r="PQX48" s="2839"/>
      <c r="PQY48" s="2839"/>
      <c r="PQZ48" s="2839"/>
      <c r="PRA48" s="2839"/>
      <c r="PRB48" s="2839"/>
      <c r="PRC48" s="2839"/>
      <c r="PRD48" s="2839"/>
      <c r="PRE48" s="2839"/>
      <c r="PRF48" s="2839"/>
      <c r="PRG48" s="2839"/>
      <c r="PRH48" s="2839"/>
      <c r="PRI48" s="2839"/>
      <c r="PRJ48" s="2839"/>
      <c r="PRK48" s="2839"/>
      <c r="PRL48" s="2839"/>
      <c r="PRM48" s="2839"/>
      <c r="PRN48" s="2839"/>
      <c r="PRO48" s="2839"/>
      <c r="PRP48" s="2839"/>
      <c r="PRQ48" s="2839"/>
      <c r="PRR48" s="2839"/>
      <c r="PRS48" s="2839"/>
      <c r="PRT48" s="2839"/>
      <c r="PRU48" s="2839"/>
      <c r="PRV48" s="2839"/>
      <c r="PRW48" s="2839"/>
      <c r="PRX48" s="2839"/>
      <c r="PRY48" s="2839"/>
      <c r="PRZ48" s="2839"/>
      <c r="PSA48" s="2839"/>
      <c r="PSB48" s="2839"/>
      <c r="PSC48" s="2839"/>
      <c r="PSD48" s="2839"/>
      <c r="PSE48" s="2839"/>
      <c r="PSF48" s="2839"/>
      <c r="PSG48" s="2839"/>
      <c r="PSH48" s="2839"/>
      <c r="PSI48" s="2839"/>
      <c r="PSJ48" s="2839"/>
      <c r="PSK48" s="2839"/>
      <c r="PSL48" s="2839"/>
      <c r="PSM48" s="2839"/>
      <c r="PSN48" s="2839"/>
      <c r="PSO48" s="2839"/>
      <c r="PSP48" s="2839"/>
      <c r="PSQ48" s="2839"/>
      <c r="PSR48" s="2839"/>
      <c r="PSS48" s="2839"/>
      <c r="PST48" s="2839"/>
      <c r="PSU48" s="2839"/>
      <c r="PSV48" s="2839"/>
      <c r="PSW48" s="2839"/>
      <c r="PSX48" s="2839"/>
      <c r="PSY48" s="2839"/>
      <c r="PSZ48" s="2839"/>
      <c r="PTA48" s="2839"/>
      <c r="PTB48" s="2839"/>
      <c r="PTC48" s="2839"/>
      <c r="PTD48" s="2839"/>
      <c r="PTE48" s="2839"/>
      <c r="PTF48" s="2839"/>
      <c r="PTG48" s="2839"/>
      <c r="PTH48" s="2839"/>
      <c r="PTI48" s="2839"/>
      <c r="PTJ48" s="2839"/>
      <c r="PTK48" s="2839"/>
      <c r="PTL48" s="2839"/>
      <c r="PTM48" s="2839"/>
      <c r="PTN48" s="2839"/>
      <c r="PTO48" s="2839"/>
      <c r="PTP48" s="2839"/>
      <c r="PTQ48" s="2839"/>
      <c r="PTR48" s="2839"/>
      <c r="PTS48" s="2839"/>
      <c r="PTT48" s="2839"/>
      <c r="PTU48" s="2839"/>
      <c r="PTV48" s="2839"/>
      <c r="PTW48" s="2839"/>
      <c r="PTX48" s="2839"/>
      <c r="PTY48" s="2839"/>
      <c r="PTZ48" s="2839"/>
      <c r="PUA48" s="2839"/>
      <c r="PUB48" s="2839"/>
      <c r="PUC48" s="2839"/>
      <c r="PUD48" s="2839"/>
      <c r="PUE48" s="2839"/>
      <c r="PUF48" s="2839"/>
      <c r="PUG48" s="2839"/>
      <c r="PUH48" s="2839"/>
      <c r="PUI48" s="2839"/>
      <c r="PUJ48" s="2839"/>
      <c r="PUK48" s="2839"/>
      <c r="PUL48" s="2839"/>
      <c r="PUM48" s="2839"/>
      <c r="PUN48" s="2839"/>
      <c r="PUO48" s="2839"/>
      <c r="PUP48" s="2839"/>
      <c r="PUQ48" s="2839"/>
      <c r="PUR48" s="2839"/>
      <c r="PUS48" s="2839"/>
      <c r="PUT48" s="2839"/>
      <c r="PUU48" s="2839"/>
      <c r="PUV48" s="2839"/>
      <c r="PUW48" s="2839"/>
      <c r="PUX48" s="2839"/>
      <c r="PUY48" s="2839"/>
      <c r="PUZ48" s="2839"/>
      <c r="PVA48" s="2839"/>
      <c r="PVB48" s="2839"/>
      <c r="PVC48" s="2839"/>
      <c r="PVD48" s="2839"/>
      <c r="PVE48" s="2839"/>
      <c r="PVF48" s="2839"/>
      <c r="PVG48" s="2839"/>
      <c r="PVH48" s="2839"/>
      <c r="PVI48" s="2839"/>
      <c r="PVJ48" s="2839"/>
      <c r="PVK48" s="2839"/>
      <c r="PVL48" s="2839"/>
      <c r="PVM48" s="2839"/>
      <c r="PVN48" s="2839"/>
      <c r="PVO48" s="2839"/>
      <c r="PVP48" s="2839"/>
      <c r="PVQ48" s="2839"/>
      <c r="PVR48" s="2839"/>
      <c r="PVS48" s="2839"/>
      <c r="PVT48" s="2839"/>
      <c r="PVU48" s="2839"/>
      <c r="PVV48" s="2839"/>
      <c r="PVW48" s="2839"/>
      <c r="PVX48" s="2839"/>
      <c r="PVY48" s="2839"/>
      <c r="PVZ48" s="2839"/>
      <c r="PWA48" s="2839"/>
      <c r="PWB48" s="2839"/>
      <c r="PWC48" s="2839"/>
      <c r="PWD48" s="2839"/>
      <c r="PWE48" s="2839"/>
      <c r="PWF48" s="2839"/>
      <c r="PWG48" s="2839"/>
      <c r="PWH48" s="2839"/>
      <c r="PWI48" s="2839"/>
      <c r="PWJ48" s="2839"/>
      <c r="PWK48" s="2839"/>
      <c r="PWL48" s="2839"/>
      <c r="PWM48" s="2839"/>
      <c r="PWN48" s="2839"/>
      <c r="PWO48" s="2839"/>
      <c r="PWP48" s="2839"/>
      <c r="PWQ48" s="2839"/>
      <c r="PWR48" s="2839"/>
      <c r="PWS48" s="2839"/>
      <c r="PWT48" s="2839"/>
      <c r="PWU48" s="2839"/>
      <c r="PWV48" s="2839"/>
      <c r="PWW48" s="2839"/>
      <c r="PWX48" s="2839"/>
      <c r="PWY48" s="2839"/>
      <c r="PWZ48" s="2839"/>
      <c r="PXA48" s="2839"/>
      <c r="PXB48" s="2839"/>
      <c r="PXC48" s="2839"/>
      <c r="PXD48" s="2839"/>
      <c r="PXE48" s="2839"/>
      <c r="PXF48" s="2839"/>
      <c r="PXG48" s="2839"/>
      <c r="PXH48" s="2839"/>
      <c r="PXI48" s="2839"/>
      <c r="PXJ48" s="2839"/>
      <c r="PXK48" s="2839"/>
      <c r="PXL48" s="2839"/>
      <c r="PXM48" s="2839"/>
      <c r="PXN48" s="2839"/>
      <c r="PXO48" s="2839"/>
      <c r="PXP48" s="2839"/>
      <c r="PXQ48" s="2839"/>
      <c r="PXR48" s="2839"/>
      <c r="PXS48" s="2839"/>
      <c r="PXT48" s="2839"/>
      <c r="PXU48" s="2839"/>
      <c r="PXV48" s="2839"/>
      <c r="PXW48" s="2839"/>
      <c r="PXX48" s="2839"/>
      <c r="PXY48" s="2839"/>
      <c r="PXZ48" s="2839"/>
      <c r="PYA48" s="2839"/>
      <c r="PYB48" s="2839"/>
      <c r="PYC48" s="2839"/>
      <c r="PYD48" s="2839"/>
      <c r="PYE48" s="2839"/>
      <c r="PYF48" s="2839"/>
      <c r="PYG48" s="2839"/>
      <c r="PYH48" s="2839"/>
      <c r="PYI48" s="2839"/>
      <c r="PYJ48" s="2839"/>
      <c r="PYK48" s="2839"/>
      <c r="PYL48" s="2839"/>
      <c r="PYM48" s="2839"/>
      <c r="PYN48" s="2839"/>
      <c r="PYO48" s="2839"/>
      <c r="PYP48" s="2839"/>
      <c r="PYQ48" s="2839"/>
      <c r="PYR48" s="2839"/>
      <c r="PYS48" s="2839"/>
      <c r="PYT48" s="2839"/>
      <c r="PYU48" s="2839"/>
      <c r="PYV48" s="2839"/>
      <c r="PYW48" s="2839"/>
      <c r="PYX48" s="2839"/>
      <c r="PYY48" s="2839"/>
      <c r="PYZ48" s="2839"/>
      <c r="PZA48" s="2839"/>
      <c r="PZB48" s="2839"/>
      <c r="PZC48" s="2839"/>
      <c r="PZD48" s="2839"/>
      <c r="PZE48" s="2839"/>
      <c r="PZF48" s="2839"/>
      <c r="PZG48" s="2839"/>
      <c r="PZH48" s="2839"/>
      <c r="PZI48" s="2839"/>
      <c r="PZJ48" s="2839"/>
      <c r="PZK48" s="2839"/>
      <c r="PZL48" s="2839"/>
      <c r="PZM48" s="2839"/>
      <c r="PZN48" s="2839"/>
      <c r="PZO48" s="2839"/>
      <c r="PZP48" s="2839"/>
      <c r="PZQ48" s="2839"/>
      <c r="PZR48" s="2839"/>
      <c r="PZS48" s="2839"/>
      <c r="PZT48" s="2839"/>
      <c r="PZU48" s="2839"/>
      <c r="PZV48" s="2839"/>
      <c r="PZW48" s="2839"/>
      <c r="PZX48" s="2839"/>
      <c r="PZY48" s="2839"/>
      <c r="PZZ48" s="2839"/>
      <c r="QAA48" s="2839"/>
      <c r="QAB48" s="2839"/>
      <c r="QAC48" s="2839"/>
      <c r="QAD48" s="2839"/>
      <c r="QAE48" s="2839"/>
      <c r="QAF48" s="2839"/>
      <c r="QAG48" s="2839"/>
      <c r="QAH48" s="2839"/>
      <c r="QAI48" s="2839"/>
      <c r="QAJ48" s="2839"/>
      <c r="QAK48" s="2839"/>
      <c r="QAL48" s="2839"/>
      <c r="QAM48" s="2839"/>
      <c r="QAN48" s="2839"/>
      <c r="QAO48" s="2839"/>
      <c r="QAP48" s="2839"/>
      <c r="QAQ48" s="2839"/>
      <c r="QAR48" s="2839"/>
      <c r="QAS48" s="2839"/>
      <c r="QAT48" s="2839"/>
      <c r="QAU48" s="2839"/>
      <c r="QAV48" s="2839"/>
      <c r="QAW48" s="2839"/>
      <c r="QAX48" s="2839"/>
      <c r="QAY48" s="2839"/>
      <c r="QAZ48" s="2839"/>
      <c r="QBA48" s="2839"/>
      <c r="QBB48" s="2839"/>
      <c r="QBC48" s="2839"/>
      <c r="QBD48" s="2839"/>
      <c r="QBE48" s="2839"/>
      <c r="QBF48" s="2839"/>
      <c r="QBG48" s="2839"/>
      <c r="QBH48" s="2839"/>
      <c r="QBI48" s="2839"/>
      <c r="QBJ48" s="2839"/>
      <c r="QBK48" s="2839"/>
      <c r="QBL48" s="2839"/>
      <c r="QBM48" s="2839"/>
      <c r="QBN48" s="2839"/>
      <c r="QBO48" s="2839"/>
      <c r="QBP48" s="2839"/>
      <c r="QBQ48" s="2839"/>
      <c r="QBR48" s="2839"/>
      <c r="QBS48" s="2839"/>
      <c r="QBT48" s="2839"/>
      <c r="QBU48" s="2839"/>
      <c r="QBV48" s="2839"/>
      <c r="QBW48" s="2839"/>
      <c r="QBX48" s="2839"/>
      <c r="QBY48" s="2839"/>
      <c r="QBZ48" s="2839"/>
      <c r="QCA48" s="2839"/>
      <c r="QCB48" s="2839"/>
      <c r="QCC48" s="2839"/>
      <c r="QCD48" s="2839"/>
      <c r="QCE48" s="2839"/>
      <c r="QCF48" s="2839"/>
      <c r="QCG48" s="2839"/>
      <c r="QCH48" s="2839"/>
      <c r="QCI48" s="2839"/>
      <c r="QCJ48" s="2839"/>
      <c r="QCK48" s="2839"/>
      <c r="QCL48" s="2839"/>
      <c r="QCM48" s="2839"/>
      <c r="QCN48" s="2839"/>
      <c r="QCO48" s="2839"/>
      <c r="QCP48" s="2839"/>
      <c r="QCQ48" s="2839"/>
      <c r="QCR48" s="2839"/>
      <c r="QCS48" s="2839"/>
      <c r="QCT48" s="2839"/>
      <c r="QCU48" s="2839"/>
      <c r="QCV48" s="2839"/>
      <c r="QCW48" s="2839"/>
      <c r="QCX48" s="2839"/>
      <c r="QCY48" s="2839"/>
      <c r="QCZ48" s="2839"/>
      <c r="QDA48" s="2839"/>
      <c r="QDB48" s="2839"/>
      <c r="QDC48" s="2839"/>
      <c r="QDD48" s="2839"/>
      <c r="QDE48" s="2839"/>
      <c r="QDF48" s="2839"/>
      <c r="QDG48" s="2839"/>
      <c r="QDH48" s="2839"/>
      <c r="QDI48" s="2839"/>
      <c r="QDJ48" s="2839"/>
      <c r="QDK48" s="2839"/>
      <c r="QDL48" s="2839"/>
      <c r="QDM48" s="2839"/>
      <c r="QDN48" s="2839"/>
      <c r="QDO48" s="2839"/>
      <c r="QDP48" s="2839"/>
      <c r="QDQ48" s="2839"/>
      <c r="QDR48" s="2839"/>
      <c r="QDS48" s="2839"/>
      <c r="QDT48" s="2839"/>
      <c r="QDU48" s="2839"/>
      <c r="QDV48" s="2839"/>
      <c r="QDW48" s="2839"/>
      <c r="QDX48" s="2839"/>
      <c r="QDY48" s="2839"/>
      <c r="QDZ48" s="2839"/>
      <c r="QEA48" s="2839"/>
      <c r="QEB48" s="2839"/>
      <c r="QEC48" s="2839"/>
      <c r="QED48" s="2839"/>
      <c r="QEE48" s="2839"/>
      <c r="QEF48" s="2839"/>
      <c r="QEG48" s="2839"/>
      <c r="QEH48" s="2839"/>
      <c r="QEI48" s="2839"/>
      <c r="QEJ48" s="2839"/>
      <c r="QEK48" s="2839"/>
      <c r="QEL48" s="2839"/>
      <c r="QEM48" s="2839"/>
      <c r="QEN48" s="2839"/>
      <c r="QEO48" s="2839"/>
      <c r="QEP48" s="2839"/>
      <c r="QEQ48" s="2839"/>
      <c r="QER48" s="2839"/>
      <c r="QES48" s="2839"/>
      <c r="QET48" s="2839"/>
      <c r="QEU48" s="2839"/>
      <c r="QEV48" s="2839"/>
      <c r="QEW48" s="2839"/>
      <c r="QEX48" s="2839"/>
      <c r="QEY48" s="2839"/>
      <c r="QEZ48" s="2839"/>
      <c r="QFA48" s="2839"/>
      <c r="QFB48" s="2839"/>
      <c r="QFC48" s="2839"/>
      <c r="QFD48" s="2839"/>
      <c r="QFE48" s="2839"/>
      <c r="QFF48" s="2839"/>
      <c r="QFG48" s="2839"/>
      <c r="QFH48" s="2839"/>
      <c r="QFI48" s="2839"/>
      <c r="QFJ48" s="2839"/>
      <c r="QFK48" s="2839"/>
      <c r="QFL48" s="2839"/>
      <c r="QFM48" s="2839"/>
      <c r="QFN48" s="2839"/>
      <c r="QFO48" s="2839"/>
      <c r="QFP48" s="2839"/>
      <c r="QFQ48" s="2839"/>
      <c r="QFR48" s="2839"/>
      <c r="QFS48" s="2839"/>
      <c r="QFT48" s="2839"/>
      <c r="QFU48" s="2839"/>
      <c r="QFV48" s="2839"/>
      <c r="QFW48" s="2839"/>
      <c r="QFX48" s="2839"/>
      <c r="QFY48" s="2839"/>
      <c r="QFZ48" s="2839"/>
      <c r="QGA48" s="2839"/>
      <c r="QGB48" s="2839"/>
      <c r="QGC48" s="2839"/>
      <c r="QGD48" s="2839"/>
      <c r="QGE48" s="2839"/>
      <c r="QGF48" s="2839"/>
      <c r="QGG48" s="2839"/>
      <c r="QGH48" s="2839"/>
      <c r="QGI48" s="2839"/>
      <c r="QGJ48" s="2839"/>
      <c r="QGK48" s="2839"/>
      <c r="QGL48" s="2839"/>
      <c r="QGM48" s="2839"/>
      <c r="QGN48" s="2839"/>
      <c r="QGO48" s="2839"/>
      <c r="QGP48" s="2839"/>
      <c r="QGQ48" s="2839"/>
      <c r="QGR48" s="2839"/>
      <c r="QGS48" s="2839"/>
      <c r="QGT48" s="2839"/>
      <c r="QGU48" s="2839"/>
      <c r="QGV48" s="2839"/>
      <c r="QGW48" s="2839"/>
      <c r="QGX48" s="2839"/>
      <c r="QGY48" s="2839"/>
      <c r="QGZ48" s="2839"/>
      <c r="QHA48" s="2839"/>
      <c r="QHB48" s="2839"/>
      <c r="QHC48" s="2839"/>
      <c r="QHD48" s="2839"/>
      <c r="QHE48" s="2839"/>
      <c r="QHF48" s="2839"/>
      <c r="QHG48" s="2839"/>
      <c r="QHH48" s="2839"/>
      <c r="QHI48" s="2839"/>
      <c r="QHJ48" s="2839"/>
      <c r="QHK48" s="2839"/>
      <c r="QHL48" s="2839"/>
      <c r="QHM48" s="2839"/>
      <c r="QHN48" s="2839"/>
      <c r="QHO48" s="2839"/>
      <c r="QHP48" s="2839"/>
      <c r="QHQ48" s="2839"/>
      <c r="QHR48" s="2839"/>
      <c r="QHS48" s="2839"/>
      <c r="QHT48" s="2839"/>
      <c r="QHU48" s="2839"/>
      <c r="QHV48" s="2839"/>
      <c r="QHW48" s="2839"/>
      <c r="QHX48" s="2839"/>
      <c r="QHY48" s="2839"/>
      <c r="QHZ48" s="2839"/>
      <c r="QIA48" s="2839"/>
      <c r="QIB48" s="2839"/>
      <c r="QIC48" s="2839"/>
      <c r="QID48" s="2839"/>
      <c r="QIE48" s="2839"/>
      <c r="QIF48" s="2839"/>
      <c r="QIG48" s="2839"/>
      <c r="QIH48" s="2839"/>
      <c r="QII48" s="2839"/>
      <c r="QIJ48" s="2839"/>
      <c r="QIK48" s="2839"/>
      <c r="QIL48" s="2839"/>
      <c r="QIM48" s="2839"/>
      <c r="QIN48" s="2839"/>
      <c r="QIO48" s="2839"/>
      <c r="QIP48" s="2839"/>
      <c r="QIQ48" s="2839"/>
      <c r="QIR48" s="2839"/>
      <c r="QIS48" s="2839"/>
      <c r="QIT48" s="2839"/>
      <c r="QIU48" s="2839"/>
      <c r="QIV48" s="2839"/>
      <c r="QIW48" s="2839"/>
      <c r="QIX48" s="2839"/>
      <c r="QIY48" s="2839"/>
      <c r="QIZ48" s="2839"/>
      <c r="QJA48" s="2839"/>
      <c r="QJB48" s="2839"/>
      <c r="QJC48" s="2839"/>
      <c r="QJD48" s="2839"/>
      <c r="QJE48" s="2839"/>
      <c r="QJF48" s="2839"/>
      <c r="QJG48" s="2839"/>
      <c r="QJH48" s="2839"/>
      <c r="QJI48" s="2839"/>
      <c r="QJJ48" s="2839"/>
      <c r="QJK48" s="2839"/>
      <c r="QJL48" s="2839"/>
      <c r="QJM48" s="2839"/>
      <c r="QJN48" s="2839"/>
      <c r="QJO48" s="2839"/>
      <c r="QJP48" s="2839"/>
      <c r="QJQ48" s="2839"/>
      <c r="QJR48" s="2839"/>
      <c r="QJS48" s="2839"/>
      <c r="QJT48" s="2839"/>
      <c r="QJU48" s="2839"/>
      <c r="QJV48" s="2839"/>
      <c r="QJW48" s="2839"/>
      <c r="QJX48" s="2839"/>
      <c r="QJY48" s="2839"/>
      <c r="QJZ48" s="2839"/>
      <c r="QKA48" s="2839"/>
      <c r="QKB48" s="2839"/>
      <c r="QKC48" s="2839"/>
      <c r="QKD48" s="2839"/>
      <c r="QKE48" s="2839"/>
      <c r="QKF48" s="2839"/>
      <c r="QKG48" s="2839"/>
      <c r="QKH48" s="2839"/>
      <c r="QKI48" s="2839"/>
      <c r="QKJ48" s="2839"/>
      <c r="QKK48" s="2839"/>
      <c r="QKL48" s="2839"/>
      <c r="QKM48" s="2839"/>
      <c r="QKN48" s="2839"/>
      <c r="QKO48" s="2839"/>
      <c r="QKP48" s="2839"/>
      <c r="QKQ48" s="2839"/>
      <c r="QKR48" s="2839"/>
      <c r="QKS48" s="2839"/>
      <c r="QKT48" s="2839"/>
      <c r="QKU48" s="2839"/>
      <c r="QKV48" s="2839"/>
      <c r="QKW48" s="2839"/>
      <c r="QKX48" s="2839"/>
      <c r="QKY48" s="2839"/>
      <c r="QKZ48" s="2839"/>
      <c r="QLA48" s="2839"/>
      <c r="QLB48" s="2839"/>
      <c r="QLC48" s="2839"/>
      <c r="QLD48" s="2839"/>
      <c r="QLE48" s="2839"/>
      <c r="QLF48" s="2839"/>
      <c r="QLG48" s="2839"/>
      <c r="QLH48" s="2839"/>
      <c r="QLI48" s="2839"/>
      <c r="QLJ48" s="2839"/>
      <c r="QLK48" s="2839"/>
      <c r="QLL48" s="2839"/>
      <c r="QLM48" s="2839"/>
      <c r="QLN48" s="2839"/>
      <c r="QLO48" s="2839"/>
      <c r="QLP48" s="2839"/>
      <c r="QLQ48" s="2839"/>
      <c r="QLR48" s="2839"/>
      <c r="QLS48" s="2839"/>
      <c r="QLT48" s="2839"/>
      <c r="QLU48" s="2839"/>
      <c r="QLV48" s="2839"/>
      <c r="QLW48" s="2839"/>
      <c r="QLX48" s="2839"/>
      <c r="QLY48" s="2839"/>
      <c r="QLZ48" s="2839"/>
      <c r="QMA48" s="2839"/>
      <c r="QMB48" s="2839"/>
      <c r="QMC48" s="2839"/>
      <c r="QMD48" s="2839"/>
      <c r="QME48" s="2839"/>
      <c r="QMF48" s="2839"/>
      <c r="QMG48" s="2839"/>
      <c r="QMH48" s="2839"/>
      <c r="QMI48" s="2839"/>
      <c r="QMJ48" s="2839"/>
      <c r="QMK48" s="2839"/>
      <c r="QML48" s="2839"/>
      <c r="QMM48" s="2839"/>
      <c r="QMN48" s="2839"/>
      <c r="QMO48" s="2839"/>
      <c r="QMP48" s="2839"/>
      <c r="QMQ48" s="2839"/>
      <c r="QMR48" s="2839"/>
      <c r="QMS48" s="2839"/>
      <c r="QMT48" s="2839"/>
      <c r="QMU48" s="2839"/>
      <c r="QMV48" s="2839"/>
      <c r="QMW48" s="2839"/>
      <c r="QMX48" s="2839"/>
      <c r="QMY48" s="2839"/>
      <c r="QMZ48" s="2839"/>
      <c r="QNA48" s="2839"/>
      <c r="QNB48" s="2839"/>
      <c r="QNC48" s="2839"/>
      <c r="QND48" s="2839"/>
      <c r="QNE48" s="2839"/>
      <c r="QNF48" s="2839"/>
      <c r="QNG48" s="2839"/>
      <c r="QNH48" s="2839"/>
      <c r="QNI48" s="2839"/>
      <c r="QNJ48" s="2839"/>
      <c r="QNK48" s="2839"/>
      <c r="QNL48" s="2839"/>
      <c r="QNM48" s="2839"/>
      <c r="QNN48" s="2839"/>
      <c r="QNO48" s="2839"/>
      <c r="QNP48" s="2839"/>
      <c r="QNQ48" s="2839"/>
      <c r="QNR48" s="2839"/>
      <c r="QNS48" s="2839"/>
      <c r="QNT48" s="2839"/>
      <c r="QNU48" s="2839"/>
      <c r="QNV48" s="2839"/>
      <c r="QNW48" s="2839"/>
      <c r="QNX48" s="2839"/>
      <c r="QNY48" s="2839"/>
      <c r="QNZ48" s="2839"/>
      <c r="QOA48" s="2839"/>
      <c r="QOB48" s="2839"/>
      <c r="QOC48" s="2839"/>
      <c r="QOD48" s="2839"/>
      <c r="QOE48" s="2839"/>
      <c r="QOF48" s="2839"/>
      <c r="QOG48" s="2839"/>
      <c r="QOH48" s="2839"/>
      <c r="QOI48" s="2839"/>
      <c r="QOJ48" s="2839"/>
      <c r="QOK48" s="2839"/>
      <c r="QOL48" s="2839"/>
      <c r="QOM48" s="2839"/>
      <c r="QON48" s="2839"/>
      <c r="QOO48" s="2839"/>
      <c r="QOP48" s="2839"/>
      <c r="QOQ48" s="2839"/>
      <c r="QOR48" s="2839"/>
      <c r="QOS48" s="2839"/>
      <c r="QOT48" s="2839"/>
      <c r="QOU48" s="2839"/>
      <c r="QOV48" s="2839"/>
      <c r="QOW48" s="2839"/>
      <c r="QOX48" s="2839"/>
      <c r="QOY48" s="2839"/>
      <c r="QOZ48" s="2839"/>
      <c r="QPA48" s="2839"/>
      <c r="QPB48" s="2839"/>
      <c r="QPC48" s="2839"/>
      <c r="QPD48" s="2839"/>
      <c r="QPE48" s="2839"/>
      <c r="QPF48" s="2839"/>
      <c r="QPG48" s="2839"/>
      <c r="QPH48" s="2839"/>
      <c r="QPI48" s="2839"/>
      <c r="QPJ48" s="2839"/>
      <c r="QPK48" s="2839"/>
      <c r="QPL48" s="2839"/>
      <c r="QPM48" s="2839"/>
      <c r="QPN48" s="2839"/>
      <c r="QPO48" s="2839"/>
      <c r="QPP48" s="2839"/>
      <c r="QPQ48" s="2839"/>
      <c r="QPR48" s="2839"/>
      <c r="QPS48" s="2839"/>
      <c r="QPT48" s="2839"/>
      <c r="QPU48" s="2839"/>
      <c r="QPV48" s="2839"/>
      <c r="QPW48" s="2839"/>
      <c r="QPX48" s="2839"/>
      <c r="QPY48" s="2839"/>
      <c r="QPZ48" s="2839"/>
      <c r="QQA48" s="2839"/>
      <c r="QQB48" s="2839"/>
      <c r="QQC48" s="2839"/>
      <c r="QQD48" s="2839"/>
      <c r="QQE48" s="2839"/>
      <c r="QQF48" s="2839"/>
      <c r="QQG48" s="2839"/>
      <c r="QQH48" s="2839"/>
      <c r="QQI48" s="2839"/>
      <c r="QQJ48" s="2839"/>
      <c r="QQK48" s="2839"/>
      <c r="QQL48" s="2839"/>
      <c r="QQM48" s="2839"/>
      <c r="QQN48" s="2839"/>
      <c r="QQO48" s="2839"/>
      <c r="QQP48" s="2839"/>
      <c r="QQQ48" s="2839"/>
      <c r="QQR48" s="2839"/>
      <c r="QQS48" s="2839"/>
      <c r="QQT48" s="2839"/>
      <c r="QQU48" s="2839"/>
      <c r="QQV48" s="2839"/>
      <c r="QQW48" s="2839"/>
      <c r="QQX48" s="2839"/>
      <c r="QQY48" s="2839"/>
      <c r="QQZ48" s="2839"/>
      <c r="QRA48" s="2839"/>
      <c r="QRB48" s="2839"/>
      <c r="QRC48" s="2839"/>
      <c r="QRD48" s="2839"/>
      <c r="QRE48" s="2839"/>
      <c r="QRF48" s="2839"/>
      <c r="QRG48" s="2839"/>
      <c r="QRH48" s="2839"/>
      <c r="QRI48" s="2839"/>
      <c r="QRJ48" s="2839"/>
      <c r="QRK48" s="2839"/>
      <c r="QRL48" s="2839"/>
      <c r="QRM48" s="2839"/>
      <c r="QRN48" s="2839"/>
      <c r="QRO48" s="2839"/>
      <c r="QRP48" s="2839"/>
      <c r="QRQ48" s="2839"/>
      <c r="QRR48" s="2839"/>
      <c r="QRS48" s="2839"/>
      <c r="QRT48" s="2839"/>
      <c r="QRU48" s="2839"/>
      <c r="QRV48" s="2839"/>
      <c r="QRW48" s="2839"/>
      <c r="QRX48" s="2839"/>
      <c r="QRY48" s="2839"/>
      <c r="QRZ48" s="2839"/>
      <c r="QSA48" s="2839"/>
      <c r="QSB48" s="2839"/>
      <c r="QSC48" s="2839"/>
      <c r="QSD48" s="2839"/>
      <c r="QSE48" s="2839"/>
      <c r="QSF48" s="2839"/>
      <c r="QSG48" s="2839"/>
      <c r="QSH48" s="2839"/>
      <c r="QSI48" s="2839"/>
      <c r="QSJ48" s="2839"/>
      <c r="QSK48" s="2839"/>
      <c r="QSL48" s="2839"/>
      <c r="QSM48" s="2839"/>
      <c r="QSN48" s="2839"/>
      <c r="QSO48" s="2839"/>
      <c r="QSP48" s="2839"/>
      <c r="QSQ48" s="2839"/>
      <c r="QSR48" s="2839"/>
      <c r="QSS48" s="2839"/>
      <c r="QST48" s="2839"/>
      <c r="QSU48" s="2839"/>
      <c r="QSV48" s="2839"/>
      <c r="QSW48" s="2839"/>
      <c r="QSX48" s="2839"/>
      <c r="QSY48" s="2839"/>
      <c r="QSZ48" s="2839"/>
      <c r="QTA48" s="2839"/>
      <c r="QTB48" s="2839"/>
      <c r="QTC48" s="2839"/>
      <c r="QTD48" s="2839"/>
      <c r="QTE48" s="2839"/>
      <c r="QTF48" s="2839"/>
      <c r="QTG48" s="2839"/>
      <c r="QTH48" s="2839"/>
      <c r="QTI48" s="2839"/>
      <c r="QTJ48" s="2839"/>
      <c r="QTK48" s="2839"/>
      <c r="QTL48" s="2839"/>
      <c r="QTM48" s="2839"/>
      <c r="QTN48" s="2839"/>
      <c r="QTO48" s="2839"/>
      <c r="QTP48" s="2839"/>
      <c r="QTQ48" s="2839"/>
      <c r="QTR48" s="2839"/>
      <c r="QTS48" s="2839"/>
      <c r="QTT48" s="2839"/>
      <c r="QTU48" s="2839"/>
      <c r="QTV48" s="2839"/>
      <c r="QTW48" s="2839"/>
      <c r="QTX48" s="2839"/>
      <c r="QTY48" s="2839"/>
      <c r="QTZ48" s="2839"/>
      <c r="QUA48" s="2839"/>
      <c r="QUB48" s="2839"/>
      <c r="QUC48" s="2839"/>
      <c r="QUD48" s="2839"/>
      <c r="QUE48" s="2839"/>
      <c r="QUF48" s="2839"/>
      <c r="QUG48" s="2839"/>
      <c r="QUH48" s="2839"/>
      <c r="QUI48" s="2839"/>
      <c r="QUJ48" s="2839"/>
      <c r="QUK48" s="2839"/>
      <c r="QUL48" s="2839"/>
      <c r="QUM48" s="2839"/>
      <c r="QUN48" s="2839"/>
      <c r="QUO48" s="2839"/>
      <c r="QUP48" s="2839"/>
      <c r="QUQ48" s="2839"/>
      <c r="QUR48" s="2839"/>
      <c r="QUS48" s="2839"/>
      <c r="QUT48" s="2839"/>
      <c r="QUU48" s="2839"/>
      <c r="QUV48" s="2839"/>
      <c r="QUW48" s="2839"/>
      <c r="QUX48" s="2839"/>
      <c r="QUY48" s="2839"/>
      <c r="QUZ48" s="2839"/>
      <c r="QVA48" s="2839"/>
      <c r="QVB48" s="2839"/>
      <c r="QVC48" s="2839"/>
      <c r="QVD48" s="2839"/>
      <c r="QVE48" s="2839"/>
      <c r="QVF48" s="2839"/>
      <c r="QVG48" s="2839"/>
      <c r="QVH48" s="2839"/>
      <c r="QVI48" s="2839"/>
      <c r="QVJ48" s="2839"/>
      <c r="QVK48" s="2839"/>
      <c r="QVL48" s="2839"/>
      <c r="QVM48" s="2839"/>
      <c r="QVN48" s="2839"/>
      <c r="QVO48" s="2839"/>
      <c r="QVP48" s="2839"/>
      <c r="QVQ48" s="2839"/>
      <c r="QVR48" s="2839"/>
      <c r="QVS48" s="2839"/>
      <c r="QVT48" s="2839"/>
      <c r="QVU48" s="2839"/>
      <c r="QVV48" s="2839"/>
      <c r="QVW48" s="2839"/>
      <c r="QVX48" s="2839"/>
      <c r="QVY48" s="2839"/>
      <c r="QVZ48" s="2839"/>
      <c r="QWA48" s="2839"/>
      <c r="QWB48" s="2839"/>
      <c r="QWC48" s="2839"/>
      <c r="QWD48" s="2839"/>
      <c r="QWE48" s="2839"/>
      <c r="QWF48" s="2839"/>
      <c r="QWG48" s="2839"/>
      <c r="QWH48" s="2839"/>
      <c r="QWI48" s="2839"/>
      <c r="QWJ48" s="2839"/>
      <c r="QWK48" s="2839"/>
      <c r="QWL48" s="2839"/>
      <c r="QWM48" s="2839"/>
      <c r="QWN48" s="2839"/>
      <c r="QWO48" s="2839"/>
      <c r="QWP48" s="2839"/>
      <c r="QWQ48" s="2839"/>
      <c r="QWR48" s="2839"/>
      <c r="QWS48" s="2839"/>
      <c r="QWT48" s="2839"/>
      <c r="QWU48" s="2839"/>
      <c r="QWV48" s="2839"/>
      <c r="QWW48" s="2839"/>
      <c r="QWX48" s="2839"/>
      <c r="QWY48" s="2839"/>
      <c r="QWZ48" s="2839"/>
      <c r="QXA48" s="2839"/>
      <c r="QXB48" s="2839"/>
      <c r="QXC48" s="2839"/>
      <c r="QXD48" s="2839"/>
      <c r="QXE48" s="2839"/>
      <c r="QXF48" s="2839"/>
      <c r="QXG48" s="2839"/>
      <c r="QXH48" s="2839"/>
      <c r="QXI48" s="2839"/>
      <c r="QXJ48" s="2839"/>
      <c r="QXK48" s="2839"/>
      <c r="QXL48" s="2839"/>
      <c r="QXM48" s="2839"/>
      <c r="QXN48" s="2839"/>
      <c r="QXO48" s="2839"/>
      <c r="QXP48" s="2839"/>
      <c r="QXQ48" s="2839"/>
      <c r="QXR48" s="2839"/>
      <c r="QXS48" s="2839"/>
      <c r="QXT48" s="2839"/>
      <c r="QXU48" s="2839"/>
      <c r="QXV48" s="2839"/>
      <c r="QXW48" s="2839"/>
      <c r="QXX48" s="2839"/>
      <c r="QXY48" s="2839"/>
      <c r="QXZ48" s="2839"/>
      <c r="QYA48" s="2839"/>
      <c r="QYB48" s="2839"/>
      <c r="QYC48" s="2839"/>
      <c r="QYD48" s="2839"/>
      <c r="QYE48" s="2839"/>
      <c r="QYF48" s="2839"/>
      <c r="QYG48" s="2839"/>
      <c r="QYH48" s="2839"/>
      <c r="QYI48" s="2839"/>
      <c r="QYJ48" s="2839"/>
      <c r="QYK48" s="2839"/>
      <c r="QYL48" s="2839"/>
      <c r="QYM48" s="2839"/>
      <c r="QYN48" s="2839"/>
      <c r="QYO48" s="2839"/>
      <c r="QYP48" s="2839"/>
      <c r="QYQ48" s="2839"/>
      <c r="QYR48" s="2839"/>
      <c r="QYS48" s="2839"/>
      <c r="QYT48" s="2839"/>
      <c r="QYU48" s="2839"/>
      <c r="QYV48" s="2839"/>
      <c r="QYW48" s="2839"/>
      <c r="QYX48" s="2839"/>
      <c r="QYY48" s="2839"/>
      <c r="QYZ48" s="2839"/>
      <c r="QZA48" s="2839"/>
      <c r="QZB48" s="2839"/>
      <c r="QZC48" s="2839"/>
      <c r="QZD48" s="2839"/>
      <c r="QZE48" s="2839"/>
      <c r="QZF48" s="2839"/>
      <c r="QZG48" s="2839"/>
      <c r="QZH48" s="2839"/>
      <c r="QZI48" s="2839"/>
      <c r="QZJ48" s="2839"/>
      <c r="QZK48" s="2839"/>
      <c r="QZL48" s="2839"/>
      <c r="QZM48" s="2839"/>
      <c r="QZN48" s="2839"/>
      <c r="QZO48" s="2839"/>
      <c r="QZP48" s="2839"/>
      <c r="QZQ48" s="2839"/>
      <c r="QZR48" s="2839"/>
      <c r="QZS48" s="2839"/>
      <c r="QZT48" s="2839"/>
      <c r="QZU48" s="2839"/>
      <c r="QZV48" s="2839"/>
      <c r="QZW48" s="2839"/>
      <c r="QZX48" s="2839"/>
      <c r="QZY48" s="2839"/>
      <c r="QZZ48" s="2839"/>
      <c r="RAA48" s="2839"/>
      <c r="RAB48" s="2839"/>
      <c r="RAC48" s="2839"/>
      <c r="RAD48" s="2839"/>
      <c r="RAE48" s="2839"/>
      <c r="RAF48" s="2839"/>
      <c r="RAG48" s="2839"/>
      <c r="RAH48" s="2839"/>
      <c r="RAI48" s="2839"/>
      <c r="RAJ48" s="2839"/>
      <c r="RAK48" s="2839"/>
      <c r="RAL48" s="2839"/>
      <c r="RAM48" s="2839"/>
      <c r="RAN48" s="2839"/>
      <c r="RAO48" s="2839"/>
      <c r="RAP48" s="2839"/>
      <c r="RAQ48" s="2839"/>
      <c r="RAR48" s="2839"/>
      <c r="RAS48" s="2839"/>
      <c r="RAT48" s="2839"/>
      <c r="RAU48" s="2839"/>
      <c r="RAV48" s="2839"/>
      <c r="RAW48" s="2839"/>
      <c r="RAX48" s="2839"/>
      <c r="RAY48" s="2839"/>
      <c r="RAZ48" s="2839"/>
      <c r="RBA48" s="2839"/>
      <c r="RBB48" s="2839"/>
      <c r="RBC48" s="2839"/>
      <c r="RBD48" s="2839"/>
      <c r="RBE48" s="2839"/>
      <c r="RBF48" s="2839"/>
      <c r="RBG48" s="2839"/>
      <c r="RBH48" s="2839"/>
      <c r="RBI48" s="2839"/>
      <c r="RBJ48" s="2839"/>
      <c r="RBK48" s="2839"/>
      <c r="RBL48" s="2839"/>
      <c r="RBM48" s="2839"/>
      <c r="RBN48" s="2839"/>
      <c r="RBO48" s="2839"/>
      <c r="RBP48" s="2839"/>
      <c r="RBQ48" s="2839"/>
      <c r="RBR48" s="2839"/>
      <c r="RBS48" s="2839"/>
      <c r="RBT48" s="2839"/>
      <c r="RBU48" s="2839"/>
      <c r="RBV48" s="2839"/>
      <c r="RBW48" s="2839"/>
      <c r="RBX48" s="2839"/>
      <c r="RBY48" s="2839"/>
      <c r="RBZ48" s="2839"/>
      <c r="RCA48" s="2839"/>
      <c r="RCB48" s="2839"/>
      <c r="RCC48" s="2839"/>
      <c r="RCD48" s="2839"/>
      <c r="RCE48" s="2839"/>
      <c r="RCF48" s="2839"/>
      <c r="RCG48" s="2839"/>
      <c r="RCH48" s="2839"/>
      <c r="RCI48" s="2839"/>
      <c r="RCJ48" s="2839"/>
      <c r="RCK48" s="2839"/>
      <c r="RCL48" s="2839"/>
      <c r="RCM48" s="2839"/>
      <c r="RCN48" s="2839"/>
      <c r="RCO48" s="2839"/>
      <c r="RCP48" s="2839"/>
      <c r="RCQ48" s="2839"/>
      <c r="RCR48" s="2839"/>
      <c r="RCS48" s="2839"/>
      <c r="RCT48" s="2839"/>
      <c r="RCU48" s="2839"/>
      <c r="RCV48" s="2839"/>
      <c r="RCW48" s="2839"/>
      <c r="RCX48" s="2839"/>
      <c r="RCY48" s="2839"/>
      <c r="RCZ48" s="2839"/>
      <c r="RDA48" s="2839"/>
      <c r="RDB48" s="2839"/>
      <c r="RDC48" s="2839"/>
      <c r="RDD48" s="2839"/>
      <c r="RDE48" s="2839"/>
      <c r="RDF48" s="2839"/>
      <c r="RDG48" s="2839"/>
      <c r="RDH48" s="2839"/>
      <c r="RDI48" s="2839"/>
      <c r="RDJ48" s="2839"/>
      <c r="RDK48" s="2839"/>
      <c r="RDL48" s="2839"/>
      <c r="RDM48" s="2839"/>
      <c r="RDN48" s="2839"/>
      <c r="RDO48" s="2839"/>
      <c r="RDP48" s="2839"/>
      <c r="RDQ48" s="2839"/>
      <c r="RDR48" s="2839"/>
      <c r="RDS48" s="2839"/>
      <c r="RDT48" s="2839"/>
      <c r="RDU48" s="2839"/>
      <c r="RDV48" s="2839"/>
      <c r="RDW48" s="2839"/>
      <c r="RDX48" s="2839"/>
      <c r="RDY48" s="2839"/>
      <c r="RDZ48" s="2839"/>
      <c r="REA48" s="2839"/>
      <c r="REB48" s="2839"/>
      <c r="REC48" s="2839"/>
      <c r="RED48" s="2839"/>
      <c r="REE48" s="2839"/>
      <c r="REF48" s="2839"/>
      <c r="REG48" s="2839"/>
      <c r="REH48" s="2839"/>
      <c r="REI48" s="2839"/>
      <c r="REJ48" s="2839"/>
      <c r="REK48" s="2839"/>
      <c r="REL48" s="2839"/>
      <c r="REM48" s="2839"/>
      <c r="REN48" s="2839"/>
      <c r="REO48" s="2839"/>
      <c r="REP48" s="2839"/>
      <c r="REQ48" s="2839"/>
      <c r="RER48" s="2839"/>
      <c r="RES48" s="2839"/>
      <c r="RET48" s="2839"/>
      <c r="REU48" s="2839"/>
      <c r="REV48" s="2839"/>
      <c r="REW48" s="2839"/>
      <c r="REX48" s="2839"/>
      <c r="REY48" s="2839"/>
      <c r="REZ48" s="2839"/>
      <c r="RFA48" s="2839"/>
      <c r="RFB48" s="2839"/>
      <c r="RFC48" s="2839"/>
      <c r="RFD48" s="2839"/>
      <c r="RFE48" s="2839"/>
      <c r="RFF48" s="2839"/>
      <c r="RFG48" s="2839"/>
      <c r="RFH48" s="2839"/>
      <c r="RFI48" s="2839"/>
      <c r="RFJ48" s="2839"/>
      <c r="RFK48" s="2839"/>
      <c r="RFL48" s="2839"/>
      <c r="RFM48" s="2839"/>
      <c r="RFN48" s="2839"/>
      <c r="RFO48" s="2839"/>
      <c r="RFP48" s="2839"/>
      <c r="RFQ48" s="2839"/>
      <c r="RFR48" s="2839"/>
      <c r="RFS48" s="2839"/>
      <c r="RFT48" s="2839"/>
      <c r="RFU48" s="2839"/>
      <c r="RFV48" s="2839"/>
      <c r="RFW48" s="2839"/>
      <c r="RFX48" s="2839"/>
      <c r="RFY48" s="2839"/>
      <c r="RFZ48" s="2839"/>
      <c r="RGA48" s="2839"/>
      <c r="RGB48" s="2839"/>
      <c r="RGC48" s="2839"/>
      <c r="RGD48" s="2839"/>
      <c r="RGE48" s="2839"/>
      <c r="RGF48" s="2839"/>
      <c r="RGG48" s="2839"/>
      <c r="RGH48" s="2839"/>
      <c r="RGI48" s="2839"/>
      <c r="RGJ48" s="2839"/>
      <c r="RGK48" s="2839"/>
      <c r="RGL48" s="2839"/>
      <c r="RGM48" s="2839"/>
      <c r="RGN48" s="2839"/>
      <c r="RGO48" s="2839"/>
      <c r="RGP48" s="2839"/>
      <c r="RGQ48" s="2839"/>
      <c r="RGR48" s="2839"/>
      <c r="RGS48" s="2839"/>
      <c r="RGT48" s="2839"/>
      <c r="RGU48" s="2839"/>
      <c r="RGV48" s="2839"/>
      <c r="RGW48" s="2839"/>
      <c r="RGX48" s="2839"/>
      <c r="RGY48" s="2839"/>
      <c r="RGZ48" s="2839"/>
      <c r="RHA48" s="2839"/>
      <c r="RHB48" s="2839"/>
      <c r="RHC48" s="2839"/>
      <c r="RHD48" s="2839"/>
      <c r="RHE48" s="2839"/>
      <c r="RHF48" s="2839"/>
      <c r="RHG48" s="2839"/>
      <c r="RHH48" s="2839"/>
      <c r="RHI48" s="2839"/>
      <c r="RHJ48" s="2839"/>
      <c r="RHK48" s="2839"/>
      <c r="RHL48" s="2839"/>
      <c r="RHM48" s="2839"/>
      <c r="RHN48" s="2839"/>
      <c r="RHO48" s="2839"/>
      <c r="RHP48" s="2839"/>
      <c r="RHQ48" s="2839"/>
      <c r="RHR48" s="2839"/>
      <c r="RHS48" s="2839"/>
      <c r="RHT48" s="2839"/>
      <c r="RHU48" s="2839"/>
      <c r="RHV48" s="2839"/>
      <c r="RHW48" s="2839"/>
      <c r="RHX48" s="2839"/>
      <c r="RHY48" s="2839"/>
      <c r="RHZ48" s="2839"/>
      <c r="RIA48" s="2839"/>
      <c r="RIB48" s="2839"/>
      <c r="RIC48" s="2839"/>
      <c r="RID48" s="2839"/>
      <c r="RIE48" s="2839"/>
      <c r="RIF48" s="2839"/>
      <c r="RIG48" s="2839"/>
      <c r="RIH48" s="2839"/>
      <c r="RII48" s="2839"/>
      <c r="RIJ48" s="2839"/>
      <c r="RIK48" s="2839"/>
      <c r="RIL48" s="2839"/>
      <c r="RIM48" s="2839"/>
      <c r="RIN48" s="2839"/>
      <c r="RIO48" s="2839"/>
      <c r="RIP48" s="2839"/>
      <c r="RIQ48" s="2839"/>
      <c r="RIR48" s="2839"/>
      <c r="RIS48" s="2839"/>
      <c r="RIT48" s="2839"/>
      <c r="RIU48" s="2839"/>
      <c r="RIV48" s="2839"/>
      <c r="RIW48" s="2839"/>
      <c r="RIX48" s="2839"/>
      <c r="RIY48" s="2839"/>
      <c r="RIZ48" s="2839"/>
      <c r="RJA48" s="2839"/>
      <c r="RJB48" s="2839"/>
      <c r="RJC48" s="2839"/>
      <c r="RJD48" s="2839"/>
      <c r="RJE48" s="2839"/>
      <c r="RJF48" s="2839"/>
      <c r="RJG48" s="2839"/>
      <c r="RJH48" s="2839"/>
      <c r="RJI48" s="2839"/>
      <c r="RJJ48" s="2839"/>
      <c r="RJK48" s="2839"/>
      <c r="RJL48" s="2839"/>
      <c r="RJM48" s="2839"/>
      <c r="RJN48" s="2839"/>
      <c r="RJO48" s="2839"/>
      <c r="RJP48" s="2839"/>
      <c r="RJQ48" s="2839"/>
      <c r="RJR48" s="2839"/>
      <c r="RJS48" s="2839"/>
      <c r="RJT48" s="2839"/>
      <c r="RJU48" s="2839"/>
      <c r="RJV48" s="2839"/>
      <c r="RJW48" s="2839"/>
      <c r="RJX48" s="2839"/>
      <c r="RJY48" s="2839"/>
      <c r="RJZ48" s="2839"/>
      <c r="RKA48" s="2839"/>
      <c r="RKB48" s="2839"/>
      <c r="RKC48" s="2839"/>
      <c r="RKD48" s="2839"/>
      <c r="RKE48" s="2839"/>
      <c r="RKF48" s="2839"/>
      <c r="RKG48" s="2839"/>
      <c r="RKH48" s="2839"/>
      <c r="RKI48" s="2839"/>
      <c r="RKJ48" s="2839"/>
      <c r="RKK48" s="2839"/>
      <c r="RKL48" s="2839"/>
      <c r="RKM48" s="2839"/>
      <c r="RKN48" s="2839"/>
      <c r="RKO48" s="2839"/>
      <c r="RKP48" s="2839"/>
      <c r="RKQ48" s="2839"/>
      <c r="RKR48" s="2839"/>
      <c r="RKS48" s="2839"/>
      <c r="RKT48" s="2839"/>
      <c r="RKU48" s="2839"/>
      <c r="RKV48" s="2839"/>
      <c r="RKW48" s="2839"/>
      <c r="RKX48" s="2839"/>
      <c r="RKY48" s="2839"/>
      <c r="RKZ48" s="2839"/>
      <c r="RLA48" s="2839"/>
      <c r="RLB48" s="2839"/>
      <c r="RLC48" s="2839"/>
      <c r="RLD48" s="2839"/>
      <c r="RLE48" s="2839"/>
      <c r="RLF48" s="2839"/>
      <c r="RLG48" s="2839"/>
      <c r="RLH48" s="2839"/>
      <c r="RLI48" s="2839"/>
      <c r="RLJ48" s="2839"/>
      <c r="RLK48" s="2839"/>
      <c r="RLL48" s="2839"/>
      <c r="RLM48" s="2839"/>
      <c r="RLN48" s="2839"/>
      <c r="RLO48" s="2839"/>
      <c r="RLP48" s="2839"/>
      <c r="RLQ48" s="2839"/>
      <c r="RLR48" s="2839"/>
      <c r="RLS48" s="2839"/>
      <c r="RLT48" s="2839"/>
      <c r="RLU48" s="2839"/>
      <c r="RLV48" s="2839"/>
      <c r="RLW48" s="2839"/>
      <c r="RLX48" s="2839"/>
      <c r="RLY48" s="2839"/>
      <c r="RLZ48" s="2839"/>
      <c r="RMA48" s="2839"/>
      <c r="RMB48" s="2839"/>
      <c r="RMC48" s="2839"/>
      <c r="RMD48" s="2839"/>
      <c r="RME48" s="2839"/>
      <c r="RMF48" s="2839"/>
      <c r="RMG48" s="2839"/>
      <c r="RMH48" s="2839"/>
      <c r="RMI48" s="2839"/>
      <c r="RMJ48" s="2839"/>
      <c r="RMK48" s="2839"/>
      <c r="RML48" s="2839"/>
      <c r="RMM48" s="2839"/>
      <c r="RMN48" s="2839"/>
      <c r="RMO48" s="2839"/>
      <c r="RMP48" s="2839"/>
      <c r="RMQ48" s="2839"/>
      <c r="RMR48" s="2839"/>
      <c r="RMS48" s="2839"/>
      <c r="RMT48" s="2839"/>
      <c r="RMU48" s="2839"/>
      <c r="RMV48" s="2839"/>
      <c r="RMW48" s="2839"/>
      <c r="RMX48" s="2839"/>
      <c r="RMY48" s="2839"/>
      <c r="RMZ48" s="2839"/>
      <c r="RNA48" s="2839"/>
      <c r="RNB48" s="2839"/>
      <c r="RNC48" s="2839"/>
      <c r="RND48" s="2839"/>
      <c r="RNE48" s="2839"/>
      <c r="RNF48" s="2839"/>
      <c r="RNG48" s="2839"/>
      <c r="RNH48" s="2839"/>
      <c r="RNI48" s="2839"/>
      <c r="RNJ48" s="2839"/>
      <c r="RNK48" s="2839"/>
      <c r="RNL48" s="2839"/>
      <c r="RNM48" s="2839"/>
      <c r="RNN48" s="2839"/>
      <c r="RNO48" s="2839"/>
      <c r="RNP48" s="2839"/>
      <c r="RNQ48" s="2839"/>
      <c r="RNR48" s="2839"/>
      <c r="RNS48" s="2839"/>
      <c r="RNT48" s="2839"/>
      <c r="RNU48" s="2839"/>
      <c r="RNV48" s="2839"/>
      <c r="RNW48" s="2839"/>
      <c r="RNX48" s="2839"/>
      <c r="RNY48" s="2839"/>
      <c r="RNZ48" s="2839"/>
      <c r="ROA48" s="2839"/>
      <c r="ROB48" s="2839"/>
      <c r="ROC48" s="2839"/>
      <c r="ROD48" s="2839"/>
      <c r="ROE48" s="2839"/>
      <c r="ROF48" s="2839"/>
      <c r="ROG48" s="2839"/>
      <c r="ROH48" s="2839"/>
      <c r="ROI48" s="2839"/>
      <c r="ROJ48" s="2839"/>
      <c r="ROK48" s="2839"/>
      <c r="ROL48" s="2839"/>
      <c r="ROM48" s="2839"/>
      <c r="RON48" s="2839"/>
      <c r="ROO48" s="2839"/>
      <c r="ROP48" s="2839"/>
      <c r="ROQ48" s="2839"/>
      <c r="ROR48" s="2839"/>
      <c r="ROS48" s="2839"/>
      <c r="ROT48" s="2839"/>
      <c r="ROU48" s="2839"/>
      <c r="ROV48" s="2839"/>
      <c r="ROW48" s="2839"/>
      <c r="ROX48" s="2839"/>
      <c r="ROY48" s="2839"/>
      <c r="ROZ48" s="2839"/>
      <c r="RPA48" s="2839"/>
      <c r="RPB48" s="2839"/>
      <c r="RPC48" s="2839"/>
      <c r="RPD48" s="2839"/>
      <c r="RPE48" s="2839"/>
      <c r="RPF48" s="2839"/>
      <c r="RPG48" s="2839"/>
      <c r="RPH48" s="2839"/>
      <c r="RPI48" s="2839"/>
      <c r="RPJ48" s="2839"/>
      <c r="RPK48" s="2839"/>
      <c r="RPL48" s="2839"/>
      <c r="RPM48" s="2839"/>
      <c r="RPN48" s="2839"/>
      <c r="RPO48" s="2839"/>
      <c r="RPP48" s="2839"/>
      <c r="RPQ48" s="2839"/>
      <c r="RPR48" s="2839"/>
      <c r="RPS48" s="2839"/>
      <c r="RPT48" s="2839"/>
      <c r="RPU48" s="2839"/>
      <c r="RPV48" s="2839"/>
      <c r="RPW48" s="2839"/>
      <c r="RPX48" s="2839"/>
      <c r="RPY48" s="2839"/>
      <c r="RPZ48" s="2839"/>
      <c r="RQA48" s="2839"/>
      <c r="RQB48" s="2839"/>
      <c r="RQC48" s="2839"/>
      <c r="RQD48" s="2839"/>
      <c r="RQE48" s="2839"/>
      <c r="RQF48" s="2839"/>
      <c r="RQG48" s="2839"/>
      <c r="RQH48" s="2839"/>
      <c r="RQI48" s="2839"/>
      <c r="RQJ48" s="2839"/>
      <c r="RQK48" s="2839"/>
      <c r="RQL48" s="2839"/>
      <c r="RQM48" s="2839"/>
      <c r="RQN48" s="2839"/>
      <c r="RQO48" s="2839"/>
      <c r="RQP48" s="2839"/>
      <c r="RQQ48" s="2839"/>
      <c r="RQR48" s="2839"/>
      <c r="RQS48" s="2839"/>
      <c r="RQT48" s="2839"/>
      <c r="RQU48" s="2839"/>
      <c r="RQV48" s="2839"/>
      <c r="RQW48" s="2839"/>
      <c r="RQX48" s="2839"/>
      <c r="RQY48" s="2839"/>
      <c r="RQZ48" s="2839"/>
      <c r="RRA48" s="2839"/>
      <c r="RRB48" s="2839"/>
      <c r="RRC48" s="2839"/>
      <c r="RRD48" s="2839"/>
      <c r="RRE48" s="2839"/>
      <c r="RRF48" s="2839"/>
      <c r="RRG48" s="2839"/>
      <c r="RRH48" s="2839"/>
      <c r="RRI48" s="2839"/>
      <c r="RRJ48" s="2839"/>
      <c r="RRK48" s="2839"/>
      <c r="RRL48" s="2839"/>
      <c r="RRM48" s="2839"/>
      <c r="RRN48" s="2839"/>
      <c r="RRO48" s="2839"/>
      <c r="RRP48" s="2839"/>
      <c r="RRQ48" s="2839"/>
      <c r="RRR48" s="2839"/>
      <c r="RRS48" s="2839"/>
      <c r="RRT48" s="2839"/>
      <c r="RRU48" s="2839"/>
      <c r="RRV48" s="2839"/>
      <c r="RRW48" s="2839"/>
      <c r="RRX48" s="2839"/>
      <c r="RRY48" s="2839"/>
      <c r="RRZ48" s="2839"/>
      <c r="RSA48" s="2839"/>
      <c r="RSB48" s="2839"/>
      <c r="RSC48" s="2839"/>
      <c r="RSD48" s="2839"/>
      <c r="RSE48" s="2839"/>
      <c r="RSF48" s="2839"/>
      <c r="RSG48" s="2839"/>
      <c r="RSH48" s="2839"/>
      <c r="RSI48" s="2839"/>
      <c r="RSJ48" s="2839"/>
      <c r="RSK48" s="2839"/>
      <c r="RSL48" s="2839"/>
      <c r="RSM48" s="2839"/>
      <c r="RSN48" s="2839"/>
      <c r="RSO48" s="2839"/>
      <c r="RSP48" s="2839"/>
      <c r="RSQ48" s="2839"/>
      <c r="RSR48" s="2839"/>
      <c r="RSS48" s="2839"/>
      <c r="RST48" s="2839"/>
      <c r="RSU48" s="2839"/>
      <c r="RSV48" s="2839"/>
      <c r="RSW48" s="2839"/>
      <c r="RSX48" s="2839"/>
      <c r="RSY48" s="2839"/>
      <c r="RSZ48" s="2839"/>
      <c r="RTA48" s="2839"/>
      <c r="RTB48" s="2839"/>
      <c r="RTC48" s="2839"/>
      <c r="RTD48" s="2839"/>
      <c r="RTE48" s="2839"/>
      <c r="RTF48" s="2839"/>
      <c r="RTG48" s="2839"/>
      <c r="RTH48" s="2839"/>
      <c r="RTI48" s="2839"/>
      <c r="RTJ48" s="2839"/>
      <c r="RTK48" s="2839"/>
      <c r="RTL48" s="2839"/>
      <c r="RTM48" s="2839"/>
      <c r="RTN48" s="2839"/>
      <c r="RTO48" s="2839"/>
      <c r="RTP48" s="2839"/>
      <c r="RTQ48" s="2839"/>
      <c r="RTR48" s="2839"/>
      <c r="RTS48" s="2839"/>
      <c r="RTT48" s="2839"/>
      <c r="RTU48" s="2839"/>
      <c r="RTV48" s="2839"/>
      <c r="RTW48" s="2839"/>
      <c r="RTX48" s="2839"/>
      <c r="RTY48" s="2839"/>
      <c r="RTZ48" s="2839"/>
      <c r="RUA48" s="2839"/>
      <c r="RUB48" s="2839"/>
      <c r="RUC48" s="2839"/>
      <c r="RUD48" s="2839"/>
      <c r="RUE48" s="2839"/>
      <c r="RUF48" s="2839"/>
      <c r="RUG48" s="2839"/>
      <c r="RUH48" s="2839"/>
      <c r="RUI48" s="2839"/>
      <c r="RUJ48" s="2839"/>
      <c r="RUK48" s="2839"/>
      <c r="RUL48" s="2839"/>
      <c r="RUM48" s="2839"/>
      <c r="RUN48" s="2839"/>
      <c r="RUO48" s="2839"/>
      <c r="RUP48" s="2839"/>
      <c r="RUQ48" s="2839"/>
      <c r="RUR48" s="2839"/>
      <c r="RUS48" s="2839"/>
      <c r="RUT48" s="2839"/>
      <c r="RUU48" s="2839"/>
      <c r="RUV48" s="2839"/>
      <c r="RUW48" s="2839"/>
      <c r="RUX48" s="2839"/>
      <c r="RUY48" s="2839"/>
      <c r="RUZ48" s="2839"/>
      <c r="RVA48" s="2839"/>
      <c r="RVB48" s="2839"/>
      <c r="RVC48" s="2839"/>
      <c r="RVD48" s="2839"/>
      <c r="RVE48" s="2839"/>
      <c r="RVF48" s="2839"/>
      <c r="RVG48" s="2839"/>
      <c r="RVH48" s="2839"/>
      <c r="RVI48" s="2839"/>
      <c r="RVJ48" s="2839"/>
      <c r="RVK48" s="2839"/>
      <c r="RVL48" s="2839"/>
      <c r="RVM48" s="2839"/>
      <c r="RVN48" s="2839"/>
      <c r="RVO48" s="2839"/>
      <c r="RVP48" s="2839"/>
      <c r="RVQ48" s="2839"/>
      <c r="RVR48" s="2839"/>
      <c r="RVS48" s="2839"/>
      <c r="RVT48" s="2839"/>
      <c r="RVU48" s="2839"/>
      <c r="RVV48" s="2839"/>
      <c r="RVW48" s="2839"/>
      <c r="RVX48" s="2839"/>
      <c r="RVY48" s="2839"/>
      <c r="RVZ48" s="2839"/>
      <c r="RWA48" s="2839"/>
      <c r="RWB48" s="2839"/>
      <c r="RWC48" s="2839"/>
      <c r="RWD48" s="2839"/>
      <c r="RWE48" s="2839"/>
      <c r="RWF48" s="2839"/>
      <c r="RWG48" s="2839"/>
      <c r="RWH48" s="2839"/>
      <c r="RWI48" s="2839"/>
      <c r="RWJ48" s="2839"/>
      <c r="RWK48" s="2839"/>
      <c r="RWL48" s="2839"/>
      <c r="RWM48" s="2839"/>
      <c r="RWN48" s="2839"/>
      <c r="RWO48" s="2839"/>
      <c r="RWP48" s="2839"/>
      <c r="RWQ48" s="2839"/>
      <c r="RWR48" s="2839"/>
      <c r="RWS48" s="2839"/>
      <c r="RWT48" s="2839"/>
      <c r="RWU48" s="2839"/>
      <c r="RWV48" s="2839"/>
      <c r="RWW48" s="2839"/>
      <c r="RWX48" s="2839"/>
      <c r="RWY48" s="2839"/>
      <c r="RWZ48" s="2839"/>
      <c r="RXA48" s="2839"/>
      <c r="RXB48" s="2839"/>
      <c r="RXC48" s="2839"/>
      <c r="RXD48" s="2839"/>
      <c r="RXE48" s="2839"/>
      <c r="RXF48" s="2839"/>
      <c r="RXG48" s="2839"/>
      <c r="RXH48" s="2839"/>
      <c r="RXI48" s="2839"/>
      <c r="RXJ48" s="2839"/>
      <c r="RXK48" s="2839"/>
      <c r="RXL48" s="2839"/>
      <c r="RXM48" s="2839"/>
      <c r="RXN48" s="2839"/>
      <c r="RXO48" s="2839"/>
      <c r="RXP48" s="2839"/>
      <c r="RXQ48" s="2839"/>
      <c r="RXR48" s="2839"/>
      <c r="RXS48" s="2839"/>
      <c r="RXT48" s="2839"/>
      <c r="RXU48" s="2839"/>
      <c r="RXV48" s="2839"/>
      <c r="RXW48" s="2839"/>
      <c r="RXX48" s="2839"/>
      <c r="RXY48" s="2839"/>
      <c r="RXZ48" s="2839"/>
      <c r="RYA48" s="2839"/>
      <c r="RYB48" s="2839"/>
      <c r="RYC48" s="2839"/>
      <c r="RYD48" s="2839"/>
      <c r="RYE48" s="2839"/>
      <c r="RYF48" s="2839"/>
      <c r="RYG48" s="2839"/>
      <c r="RYH48" s="2839"/>
      <c r="RYI48" s="2839"/>
      <c r="RYJ48" s="2839"/>
      <c r="RYK48" s="2839"/>
      <c r="RYL48" s="2839"/>
      <c r="RYM48" s="2839"/>
      <c r="RYN48" s="2839"/>
      <c r="RYO48" s="2839"/>
      <c r="RYP48" s="2839"/>
      <c r="RYQ48" s="2839"/>
      <c r="RYR48" s="2839"/>
      <c r="RYS48" s="2839"/>
      <c r="RYT48" s="2839"/>
      <c r="RYU48" s="2839"/>
      <c r="RYV48" s="2839"/>
      <c r="RYW48" s="2839"/>
      <c r="RYX48" s="2839"/>
      <c r="RYY48" s="2839"/>
      <c r="RYZ48" s="2839"/>
      <c r="RZA48" s="2839"/>
      <c r="RZB48" s="2839"/>
      <c r="RZC48" s="2839"/>
      <c r="RZD48" s="2839"/>
      <c r="RZE48" s="2839"/>
      <c r="RZF48" s="2839"/>
      <c r="RZG48" s="2839"/>
      <c r="RZH48" s="2839"/>
      <c r="RZI48" s="2839"/>
      <c r="RZJ48" s="2839"/>
      <c r="RZK48" s="2839"/>
      <c r="RZL48" s="2839"/>
      <c r="RZM48" s="2839"/>
      <c r="RZN48" s="2839"/>
      <c r="RZO48" s="2839"/>
      <c r="RZP48" s="2839"/>
      <c r="RZQ48" s="2839"/>
      <c r="RZR48" s="2839"/>
      <c r="RZS48" s="2839"/>
      <c r="RZT48" s="2839"/>
      <c r="RZU48" s="2839"/>
      <c r="RZV48" s="2839"/>
      <c r="RZW48" s="2839"/>
      <c r="RZX48" s="2839"/>
      <c r="RZY48" s="2839"/>
      <c r="RZZ48" s="2839"/>
      <c r="SAA48" s="2839"/>
      <c r="SAB48" s="2839"/>
      <c r="SAC48" s="2839"/>
      <c r="SAD48" s="2839"/>
      <c r="SAE48" s="2839"/>
      <c r="SAF48" s="2839"/>
      <c r="SAG48" s="2839"/>
      <c r="SAH48" s="2839"/>
      <c r="SAI48" s="2839"/>
      <c r="SAJ48" s="2839"/>
      <c r="SAK48" s="2839"/>
      <c r="SAL48" s="2839"/>
      <c r="SAM48" s="2839"/>
      <c r="SAN48" s="2839"/>
      <c r="SAO48" s="2839"/>
      <c r="SAP48" s="2839"/>
      <c r="SAQ48" s="2839"/>
      <c r="SAR48" s="2839"/>
      <c r="SAS48" s="2839"/>
      <c r="SAT48" s="2839"/>
      <c r="SAU48" s="2839"/>
      <c r="SAV48" s="2839"/>
      <c r="SAW48" s="2839"/>
      <c r="SAX48" s="2839"/>
      <c r="SAY48" s="2839"/>
      <c r="SAZ48" s="2839"/>
      <c r="SBA48" s="2839"/>
      <c r="SBB48" s="2839"/>
      <c r="SBC48" s="2839"/>
      <c r="SBD48" s="2839"/>
      <c r="SBE48" s="2839"/>
      <c r="SBF48" s="2839"/>
      <c r="SBG48" s="2839"/>
      <c r="SBH48" s="2839"/>
      <c r="SBI48" s="2839"/>
      <c r="SBJ48" s="2839"/>
      <c r="SBK48" s="2839"/>
      <c r="SBL48" s="2839"/>
      <c r="SBM48" s="2839"/>
      <c r="SBN48" s="2839"/>
      <c r="SBO48" s="2839"/>
      <c r="SBP48" s="2839"/>
      <c r="SBQ48" s="2839"/>
      <c r="SBR48" s="2839"/>
      <c r="SBS48" s="2839"/>
      <c r="SBT48" s="2839"/>
      <c r="SBU48" s="2839"/>
      <c r="SBV48" s="2839"/>
      <c r="SBW48" s="2839"/>
      <c r="SBX48" s="2839"/>
      <c r="SBY48" s="2839"/>
      <c r="SBZ48" s="2839"/>
      <c r="SCA48" s="2839"/>
      <c r="SCB48" s="2839"/>
      <c r="SCC48" s="2839"/>
      <c r="SCD48" s="2839"/>
      <c r="SCE48" s="2839"/>
      <c r="SCF48" s="2839"/>
      <c r="SCG48" s="2839"/>
      <c r="SCH48" s="2839"/>
      <c r="SCI48" s="2839"/>
      <c r="SCJ48" s="2839"/>
      <c r="SCK48" s="2839"/>
      <c r="SCL48" s="2839"/>
      <c r="SCM48" s="2839"/>
      <c r="SCN48" s="2839"/>
      <c r="SCO48" s="2839"/>
      <c r="SCP48" s="2839"/>
      <c r="SCQ48" s="2839"/>
      <c r="SCR48" s="2839"/>
      <c r="SCS48" s="2839"/>
      <c r="SCT48" s="2839"/>
      <c r="SCU48" s="2839"/>
      <c r="SCV48" s="2839"/>
      <c r="SCW48" s="2839"/>
      <c r="SCX48" s="2839"/>
      <c r="SCY48" s="2839"/>
      <c r="SCZ48" s="2839"/>
      <c r="SDA48" s="2839"/>
      <c r="SDB48" s="2839"/>
      <c r="SDC48" s="2839"/>
      <c r="SDD48" s="2839"/>
      <c r="SDE48" s="2839"/>
      <c r="SDF48" s="2839"/>
      <c r="SDG48" s="2839"/>
      <c r="SDH48" s="2839"/>
      <c r="SDI48" s="2839"/>
      <c r="SDJ48" s="2839"/>
      <c r="SDK48" s="2839"/>
      <c r="SDL48" s="2839"/>
      <c r="SDM48" s="2839"/>
      <c r="SDN48" s="2839"/>
      <c r="SDO48" s="2839"/>
      <c r="SDP48" s="2839"/>
      <c r="SDQ48" s="2839"/>
      <c r="SDR48" s="2839"/>
      <c r="SDS48" s="2839"/>
      <c r="SDT48" s="2839"/>
      <c r="SDU48" s="2839"/>
      <c r="SDV48" s="2839"/>
      <c r="SDW48" s="2839"/>
      <c r="SDX48" s="2839"/>
      <c r="SDY48" s="2839"/>
      <c r="SDZ48" s="2839"/>
      <c r="SEA48" s="2839"/>
      <c r="SEB48" s="2839"/>
      <c r="SEC48" s="2839"/>
      <c r="SED48" s="2839"/>
      <c r="SEE48" s="2839"/>
      <c r="SEF48" s="2839"/>
      <c r="SEG48" s="2839"/>
      <c r="SEH48" s="2839"/>
      <c r="SEI48" s="2839"/>
      <c r="SEJ48" s="2839"/>
      <c r="SEK48" s="2839"/>
      <c r="SEL48" s="2839"/>
      <c r="SEM48" s="2839"/>
      <c r="SEN48" s="2839"/>
      <c r="SEO48" s="2839"/>
      <c r="SEP48" s="2839"/>
      <c r="SEQ48" s="2839"/>
      <c r="SER48" s="2839"/>
      <c r="SES48" s="2839"/>
      <c r="SET48" s="2839"/>
      <c r="SEU48" s="2839"/>
      <c r="SEV48" s="2839"/>
      <c r="SEW48" s="2839"/>
      <c r="SEX48" s="2839"/>
      <c r="SEY48" s="2839"/>
      <c r="SEZ48" s="2839"/>
      <c r="SFA48" s="2839"/>
      <c r="SFB48" s="2839"/>
      <c r="SFC48" s="2839"/>
      <c r="SFD48" s="2839"/>
      <c r="SFE48" s="2839"/>
      <c r="SFF48" s="2839"/>
      <c r="SFG48" s="2839"/>
      <c r="SFH48" s="2839"/>
      <c r="SFI48" s="2839"/>
      <c r="SFJ48" s="2839"/>
      <c r="SFK48" s="2839"/>
      <c r="SFL48" s="2839"/>
      <c r="SFM48" s="2839"/>
      <c r="SFN48" s="2839"/>
      <c r="SFO48" s="2839"/>
      <c r="SFP48" s="2839"/>
      <c r="SFQ48" s="2839"/>
      <c r="SFR48" s="2839"/>
      <c r="SFS48" s="2839"/>
      <c r="SFT48" s="2839"/>
      <c r="SFU48" s="2839"/>
      <c r="SFV48" s="2839"/>
      <c r="SFW48" s="2839"/>
      <c r="SFX48" s="2839"/>
      <c r="SFY48" s="2839"/>
      <c r="SFZ48" s="2839"/>
      <c r="SGA48" s="2839"/>
      <c r="SGB48" s="2839"/>
      <c r="SGC48" s="2839"/>
      <c r="SGD48" s="2839"/>
      <c r="SGE48" s="2839"/>
      <c r="SGF48" s="2839"/>
      <c r="SGG48" s="2839"/>
      <c r="SGH48" s="2839"/>
      <c r="SGI48" s="2839"/>
      <c r="SGJ48" s="2839"/>
      <c r="SGK48" s="2839"/>
      <c r="SGL48" s="2839"/>
      <c r="SGM48" s="2839"/>
      <c r="SGN48" s="2839"/>
      <c r="SGO48" s="2839"/>
      <c r="SGP48" s="2839"/>
      <c r="SGQ48" s="2839"/>
      <c r="SGR48" s="2839"/>
      <c r="SGS48" s="2839"/>
      <c r="SGT48" s="2839"/>
      <c r="SGU48" s="2839"/>
      <c r="SGV48" s="2839"/>
      <c r="SGW48" s="2839"/>
      <c r="SGX48" s="2839"/>
      <c r="SGY48" s="2839"/>
      <c r="SGZ48" s="2839"/>
      <c r="SHA48" s="2839"/>
      <c r="SHB48" s="2839"/>
      <c r="SHC48" s="2839"/>
      <c r="SHD48" s="2839"/>
      <c r="SHE48" s="2839"/>
      <c r="SHF48" s="2839"/>
      <c r="SHG48" s="2839"/>
      <c r="SHH48" s="2839"/>
      <c r="SHI48" s="2839"/>
      <c r="SHJ48" s="2839"/>
      <c r="SHK48" s="2839"/>
      <c r="SHL48" s="2839"/>
      <c r="SHM48" s="2839"/>
      <c r="SHN48" s="2839"/>
      <c r="SHO48" s="2839"/>
      <c r="SHP48" s="2839"/>
      <c r="SHQ48" s="2839"/>
      <c r="SHR48" s="2839"/>
      <c r="SHS48" s="2839"/>
      <c r="SHT48" s="2839"/>
      <c r="SHU48" s="2839"/>
      <c r="SHV48" s="2839"/>
      <c r="SHW48" s="2839"/>
      <c r="SHX48" s="2839"/>
      <c r="SHY48" s="2839"/>
      <c r="SHZ48" s="2839"/>
      <c r="SIA48" s="2839"/>
      <c r="SIB48" s="2839"/>
      <c r="SIC48" s="2839"/>
      <c r="SID48" s="2839"/>
      <c r="SIE48" s="2839"/>
      <c r="SIF48" s="2839"/>
      <c r="SIG48" s="2839"/>
      <c r="SIH48" s="2839"/>
      <c r="SII48" s="2839"/>
      <c r="SIJ48" s="2839"/>
      <c r="SIK48" s="2839"/>
      <c r="SIL48" s="2839"/>
      <c r="SIM48" s="2839"/>
      <c r="SIN48" s="2839"/>
      <c r="SIO48" s="2839"/>
      <c r="SIP48" s="2839"/>
      <c r="SIQ48" s="2839"/>
      <c r="SIR48" s="2839"/>
      <c r="SIS48" s="2839"/>
      <c r="SIT48" s="2839"/>
      <c r="SIU48" s="2839"/>
      <c r="SIV48" s="2839"/>
      <c r="SIW48" s="2839"/>
      <c r="SIX48" s="2839"/>
      <c r="SIY48" s="2839"/>
      <c r="SIZ48" s="2839"/>
      <c r="SJA48" s="2839"/>
      <c r="SJB48" s="2839"/>
      <c r="SJC48" s="2839"/>
      <c r="SJD48" s="2839"/>
      <c r="SJE48" s="2839"/>
      <c r="SJF48" s="2839"/>
      <c r="SJG48" s="2839"/>
      <c r="SJH48" s="2839"/>
      <c r="SJI48" s="2839"/>
      <c r="SJJ48" s="2839"/>
      <c r="SJK48" s="2839"/>
      <c r="SJL48" s="2839"/>
      <c r="SJM48" s="2839"/>
      <c r="SJN48" s="2839"/>
      <c r="SJO48" s="2839"/>
      <c r="SJP48" s="2839"/>
      <c r="SJQ48" s="2839"/>
      <c r="SJR48" s="2839"/>
      <c r="SJS48" s="2839"/>
      <c r="SJT48" s="2839"/>
      <c r="SJU48" s="2839"/>
      <c r="SJV48" s="2839"/>
      <c r="SJW48" s="2839"/>
      <c r="SJX48" s="2839"/>
      <c r="SJY48" s="2839"/>
      <c r="SJZ48" s="2839"/>
      <c r="SKA48" s="2839"/>
      <c r="SKB48" s="2839"/>
      <c r="SKC48" s="2839"/>
      <c r="SKD48" s="2839"/>
      <c r="SKE48" s="2839"/>
      <c r="SKF48" s="2839"/>
      <c r="SKG48" s="2839"/>
      <c r="SKH48" s="2839"/>
      <c r="SKI48" s="2839"/>
      <c r="SKJ48" s="2839"/>
      <c r="SKK48" s="2839"/>
      <c r="SKL48" s="2839"/>
      <c r="SKM48" s="2839"/>
      <c r="SKN48" s="2839"/>
      <c r="SKO48" s="2839"/>
      <c r="SKP48" s="2839"/>
      <c r="SKQ48" s="2839"/>
      <c r="SKR48" s="2839"/>
      <c r="SKS48" s="2839"/>
      <c r="SKT48" s="2839"/>
      <c r="SKU48" s="2839"/>
      <c r="SKV48" s="2839"/>
      <c r="SKW48" s="2839"/>
      <c r="SKX48" s="2839"/>
      <c r="SKY48" s="2839"/>
      <c r="SKZ48" s="2839"/>
      <c r="SLA48" s="2839"/>
      <c r="SLB48" s="2839"/>
      <c r="SLC48" s="2839"/>
      <c r="SLD48" s="2839"/>
      <c r="SLE48" s="2839"/>
      <c r="SLF48" s="2839"/>
      <c r="SLG48" s="2839"/>
      <c r="SLH48" s="2839"/>
      <c r="SLI48" s="2839"/>
      <c r="SLJ48" s="2839"/>
      <c r="SLK48" s="2839"/>
      <c r="SLL48" s="2839"/>
      <c r="SLM48" s="2839"/>
      <c r="SLN48" s="2839"/>
      <c r="SLO48" s="2839"/>
      <c r="SLP48" s="2839"/>
      <c r="SLQ48" s="2839"/>
      <c r="SLR48" s="2839"/>
      <c r="SLS48" s="2839"/>
      <c r="SLT48" s="2839"/>
      <c r="SLU48" s="2839"/>
      <c r="SLV48" s="2839"/>
      <c r="SLW48" s="2839"/>
      <c r="SLX48" s="2839"/>
      <c r="SLY48" s="2839"/>
      <c r="SLZ48" s="2839"/>
      <c r="SMA48" s="2839"/>
      <c r="SMB48" s="2839"/>
      <c r="SMC48" s="2839"/>
      <c r="SMD48" s="2839"/>
      <c r="SME48" s="2839"/>
      <c r="SMF48" s="2839"/>
      <c r="SMG48" s="2839"/>
      <c r="SMH48" s="2839"/>
      <c r="SMI48" s="2839"/>
      <c r="SMJ48" s="2839"/>
      <c r="SMK48" s="2839"/>
      <c r="SML48" s="2839"/>
      <c r="SMM48" s="2839"/>
      <c r="SMN48" s="2839"/>
      <c r="SMO48" s="2839"/>
      <c r="SMP48" s="2839"/>
      <c r="SMQ48" s="2839"/>
      <c r="SMR48" s="2839"/>
      <c r="SMS48" s="2839"/>
      <c r="SMT48" s="2839"/>
      <c r="SMU48" s="2839"/>
      <c r="SMV48" s="2839"/>
      <c r="SMW48" s="2839"/>
      <c r="SMX48" s="2839"/>
      <c r="SMY48" s="2839"/>
      <c r="SMZ48" s="2839"/>
      <c r="SNA48" s="2839"/>
      <c r="SNB48" s="2839"/>
      <c r="SNC48" s="2839"/>
      <c r="SND48" s="2839"/>
      <c r="SNE48" s="2839"/>
      <c r="SNF48" s="2839"/>
      <c r="SNG48" s="2839"/>
      <c r="SNH48" s="2839"/>
      <c r="SNI48" s="2839"/>
      <c r="SNJ48" s="2839"/>
      <c r="SNK48" s="2839"/>
      <c r="SNL48" s="2839"/>
      <c r="SNM48" s="2839"/>
      <c r="SNN48" s="2839"/>
      <c r="SNO48" s="2839"/>
      <c r="SNP48" s="2839"/>
      <c r="SNQ48" s="2839"/>
      <c r="SNR48" s="2839"/>
      <c r="SNS48" s="2839"/>
      <c r="SNT48" s="2839"/>
      <c r="SNU48" s="2839"/>
      <c r="SNV48" s="2839"/>
      <c r="SNW48" s="2839"/>
      <c r="SNX48" s="2839"/>
      <c r="SNY48" s="2839"/>
      <c r="SNZ48" s="2839"/>
      <c r="SOA48" s="2839"/>
      <c r="SOB48" s="2839"/>
      <c r="SOC48" s="2839"/>
      <c r="SOD48" s="2839"/>
      <c r="SOE48" s="2839"/>
      <c r="SOF48" s="2839"/>
      <c r="SOG48" s="2839"/>
      <c r="SOH48" s="2839"/>
      <c r="SOI48" s="2839"/>
      <c r="SOJ48" s="2839"/>
      <c r="SOK48" s="2839"/>
      <c r="SOL48" s="2839"/>
      <c r="SOM48" s="2839"/>
      <c r="SON48" s="2839"/>
      <c r="SOO48" s="2839"/>
      <c r="SOP48" s="2839"/>
      <c r="SOQ48" s="2839"/>
      <c r="SOR48" s="2839"/>
      <c r="SOS48" s="2839"/>
      <c r="SOT48" s="2839"/>
      <c r="SOU48" s="2839"/>
      <c r="SOV48" s="2839"/>
      <c r="SOW48" s="2839"/>
      <c r="SOX48" s="2839"/>
      <c r="SOY48" s="2839"/>
      <c r="SOZ48" s="2839"/>
      <c r="SPA48" s="2839"/>
      <c r="SPB48" s="2839"/>
      <c r="SPC48" s="2839"/>
      <c r="SPD48" s="2839"/>
      <c r="SPE48" s="2839"/>
      <c r="SPF48" s="2839"/>
      <c r="SPG48" s="2839"/>
      <c r="SPH48" s="2839"/>
      <c r="SPI48" s="2839"/>
      <c r="SPJ48" s="2839"/>
      <c r="SPK48" s="2839"/>
      <c r="SPL48" s="2839"/>
      <c r="SPM48" s="2839"/>
      <c r="SPN48" s="2839"/>
      <c r="SPO48" s="2839"/>
      <c r="SPP48" s="2839"/>
      <c r="SPQ48" s="2839"/>
      <c r="SPR48" s="2839"/>
      <c r="SPS48" s="2839"/>
      <c r="SPT48" s="2839"/>
      <c r="SPU48" s="2839"/>
      <c r="SPV48" s="2839"/>
      <c r="SPW48" s="2839"/>
      <c r="SPX48" s="2839"/>
      <c r="SPY48" s="2839"/>
      <c r="SPZ48" s="2839"/>
      <c r="SQA48" s="2839"/>
      <c r="SQB48" s="2839"/>
      <c r="SQC48" s="2839"/>
      <c r="SQD48" s="2839"/>
      <c r="SQE48" s="2839"/>
      <c r="SQF48" s="2839"/>
      <c r="SQG48" s="2839"/>
      <c r="SQH48" s="2839"/>
      <c r="SQI48" s="2839"/>
      <c r="SQJ48" s="2839"/>
      <c r="SQK48" s="2839"/>
      <c r="SQL48" s="2839"/>
      <c r="SQM48" s="2839"/>
      <c r="SQN48" s="2839"/>
      <c r="SQO48" s="2839"/>
      <c r="SQP48" s="2839"/>
      <c r="SQQ48" s="2839"/>
      <c r="SQR48" s="2839"/>
      <c r="SQS48" s="2839"/>
      <c r="SQT48" s="2839"/>
      <c r="SQU48" s="2839"/>
      <c r="SQV48" s="2839"/>
      <c r="SQW48" s="2839"/>
      <c r="SQX48" s="2839"/>
      <c r="SQY48" s="2839"/>
      <c r="SQZ48" s="2839"/>
      <c r="SRA48" s="2839"/>
      <c r="SRB48" s="2839"/>
      <c r="SRC48" s="2839"/>
      <c r="SRD48" s="2839"/>
      <c r="SRE48" s="2839"/>
      <c r="SRF48" s="2839"/>
      <c r="SRG48" s="2839"/>
      <c r="SRH48" s="2839"/>
      <c r="SRI48" s="2839"/>
      <c r="SRJ48" s="2839"/>
      <c r="SRK48" s="2839"/>
      <c r="SRL48" s="2839"/>
      <c r="SRM48" s="2839"/>
      <c r="SRN48" s="2839"/>
      <c r="SRO48" s="2839"/>
      <c r="SRP48" s="2839"/>
      <c r="SRQ48" s="2839"/>
      <c r="SRR48" s="2839"/>
      <c r="SRS48" s="2839"/>
      <c r="SRT48" s="2839"/>
      <c r="SRU48" s="2839"/>
      <c r="SRV48" s="2839"/>
      <c r="SRW48" s="2839"/>
      <c r="SRX48" s="2839"/>
      <c r="SRY48" s="2839"/>
      <c r="SRZ48" s="2839"/>
      <c r="SSA48" s="2839"/>
      <c r="SSB48" s="2839"/>
      <c r="SSC48" s="2839"/>
      <c r="SSD48" s="2839"/>
      <c r="SSE48" s="2839"/>
      <c r="SSF48" s="2839"/>
      <c r="SSG48" s="2839"/>
      <c r="SSH48" s="2839"/>
      <c r="SSI48" s="2839"/>
      <c r="SSJ48" s="2839"/>
      <c r="SSK48" s="2839"/>
      <c r="SSL48" s="2839"/>
      <c r="SSM48" s="2839"/>
      <c r="SSN48" s="2839"/>
      <c r="SSO48" s="2839"/>
      <c r="SSP48" s="2839"/>
      <c r="SSQ48" s="2839"/>
      <c r="SSR48" s="2839"/>
      <c r="SSS48" s="2839"/>
      <c r="SST48" s="2839"/>
      <c r="SSU48" s="2839"/>
      <c r="SSV48" s="2839"/>
      <c r="SSW48" s="2839"/>
      <c r="SSX48" s="2839"/>
      <c r="SSY48" s="2839"/>
      <c r="SSZ48" s="2839"/>
      <c r="STA48" s="2839"/>
      <c r="STB48" s="2839"/>
      <c r="STC48" s="2839"/>
      <c r="STD48" s="2839"/>
      <c r="STE48" s="2839"/>
      <c r="STF48" s="2839"/>
      <c r="STG48" s="2839"/>
      <c r="STH48" s="2839"/>
      <c r="STI48" s="2839"/>
      <c r="STJ48" s="2839"/>
      <c r="STK48" s="2839"/>
      <c r="STL48" s="2839"/>
      <c r="STM48" s="2839"/>
      <c r="STN48" s="2839"/>
      <c r="STO48" s="2839"/>
      <c r="STP48" s="2839"/>
      <c r="STQ48" s="2839"/>
      <c r="STR48" s="2839"/>
      <c r="STS48" s="2839"/>
      <c r="STT48" s="2839"/>
      <c r="STU48" s="2839"/>
      <c r="STV48" s="2839"/>
      <c r="STW48" s="2839"/>
      <c r="STX48" s="2839"/>
      <c r="STY48" s="2839"/>
      <c r="STZ48" s="2839"/>
      <c r="SUA48" s="2839"/>
      <c r="SUB48" s="2839"/>
      <c r="SUC48" s="2839"/>
      <c r="SUD48" s="2839"/>
      <c r="SUE48" s="2839"/>
      <c r="SUF48" s="2839"/>
      <c r="SUG48" s="2839"/>
      <c r="SUH48" s="2839"/>
      <c r="SUI48" s="2839"/>
      <c r="SUJ48" s="2839"/>
      <c r="SUK48" s="2839"/>
      <c r="SUL48" s="2839"/>
      <c r="SUM48" s="2839"/>
      <c r="SUN48" s="2839"/>
      <c r="SUO48" s="2839"/>
      <c r="SUP48" s="2839"/>
      <c r="SUQ48" s="2839"/>
      <c r="SUR48" s="2839"/>
      <c r="SUS48" s="2839"/>
      <c r="SUT48" s="2839"/>
      <c r="SUU48" s="2839"/>
      <c r="SUV48" s="2839"/>
      <c r="SUW48" s="2839"/>
      <c r="SUX48" s="2839"/>
      <c r="SUY48" s="2839"/>
      <c r="SUZ48" s="2839"/>
      <c r="SVA48" s="2839"/>
      <c r="SVB48" s="2839"/>
      <c r="SVC48" s="2839"/>
      <c r="SVD48" s="2839"/>
      <c r="SVE48" s="2839"/>
      <c r="SVF48" s="2839"/>
      <c r="SVG48" s="2839"/>
      <c r="SVH48" s="2839"/>
      <c r="SVI48" s="2839"/>
      <c r="SVJ48" s="2839"/>
      <c r="SVK48" s="2839"/>
      <c r="SVL48" s="2839"/>
      <c r="SVM48" s="2839"/>
      <c r="SVN48" s="2839"/>
      <c r="SVO48" s="2839"/>
      <c r="SVP48" s="2839"/>
      <c r="SVQ48" s="2839"/>
      <c r="SVR48" s="2839"/>
      <c r="SVS48" s="2839"/>
      <c r="SVT48" s="2839"/>
      <c r="SVU48" s="2839"/>
      <c r="SVV48" s="2839"/>
      <c r="SVW48" s="2839"/>
      <c r="SVX48" s="2839"/>
      <c r="SVY48" s="2839"/>
      <c r="SVZ48" s="2839"/>
      <c r="SWA48" s="2839"/>
      <c r="SWB48" s="2839"/>
      <c r="SWC48" s="2839"/>
      <c r="SWD48" s="2839"/>
      <c r="SWE48" s="2839"/>
      <c r="SWF48" s="2839"/>
      <c r="SWG48" s="2839"/>
      <c r="SWH48" s="2839"/>
      <c r="SWI48" s="2839"/>
      <c r="SWJ48" s="2839"/>
      <c r="SWK48" s="2839"/>
      <c r="SWL48" s="2839"/>
      <c r="SWM48" s="2839"/>
      <c r="SWN48" s="2839"/>
      <c r="SWO48" s="2839"/>
      <c r="SWP48" s="2839"/>
      <c r="SWQ48" s="2839"/>
      <c r="SWR48" s="2839"/>
      <c r="SWS48" s="2839"/>
      <c r="SWT48" s="2839"/>
      <c r="SWU48" s="2839"/>
      <c r="SWV48" s="2839"/>
      <c r="SWW48" s="2839"/>
      <c r="SWX48" s="2839"/>
      <c r="SWY48" s="2839"/>
      <c r="SWZ48" s="2839"/>
      <c r="SXA48" s="2839"/>
      <c r="SXB48" s="2839"/>
      <c r="SXC48" s="2839"/>
      <c r="SXD48" s="2839"/>
      <c r="SXE48" s="2839"/>
      <c r="SXF48" s="2839"/>
      <c r="SXG48" s="2839"/>
      <c r="SXH48" s="2839"/>
      <c r="SXI48" s="2839"/>
      <c r="SXJ48" s="2839"/>
      <c r="SXK48" s="2839"/>
      <c r="SXL48" s="2839"/>
      <c r="SXM48" s="2839"/>
      <c r="SXN48" s="2839"/>
      <c r="SXO48" s="2839"/>
      <c r="SXP48" s="2839"/>
      <c r="SXQ48" s="2839"/>
      <c r="SXR48" s="2839"/>
      <c r="SXS48" s="2839"/>
      <c r="SXT48" s="2839"/>
      <c r="SXU48" s="2839"/>
      <c r="SXV48" s="2839"/>
      <c r="SXW48" s="2839"/>
      <c r="SXX48" s="2839"/>
      <c r="SXY48" s="2839"/>
      <c r="SXZ48" s="2839"/>
      <c r="SYA48" s="2839"/>
      <c r="SYB48" s="2839"/>
      <c r="SYC48" s="2839"/>
      <c r="SYD48" s="2839"/>
      <c r="SYE48" s="2839"/>
      <c r="SYF48" s="2839"/>
      <c r="SYG48" s="2839"/>
      <c r="SYH48" s="2839"/>
      <c r="SYI48" s="2839"/>
      <c r="SYJ48" s="2839"/>
      <c r="SYK48" s="2839"/>
      <c r="SYL48" s="2839"/>
      <c r="SYM48" s="2839"/>
      <c r="SYN48" s="2839"/>
      <c r="SYO48" s="2839"/>
      <c r="SYP48" s="2839"/>
      <c r="SYQ48" s="2839"/>
      <c r="SYR48" s="2839"/>
      <c r="SYS48" s="2839"/>
      <c r="SYT48" s="2839"/>
      <c r="SYU48" s="2839"/>
      <c r="SYV48" s="2839"/>
      <c r="SYW48" s="2839"/>
      <c r="SYX48" s="2839"/>
      <c r="SYY48" s="2839"/>
      <c r="SYZ48" s="2839"/>
      <c r="SZA48" s="2839"/>
      <c r="SZB48" s="2839"/>
      <c r="SZC48" s="2839"/>
      <c r="SZD48" s="2839"/>
      <c r="SZE48" s="2839"/>
      <c r="SZF48" s="2839"/>
      <c r="SZG48" s="2839"/>
      <c r="SZH48" s="2839"/>
      <c r="SZI48" s="2839"/>
      <c r="SZJ48" s="2839"/>
      <c r="SZK48" s="2839"/>
      <c r="SZL48" s="2839"/>
      <c r="SZM48" s="2839"/>
      <c r="SZN48" s="2839"/>
      <c r="SZO48" s="2839"/>
      <c r="SZP48" s="2839"/>
      <c r="SZQ48" s="2839"/>
      <c r="SZR48" s="2839"/>
      <c r="SZS48" s="2839"/>
      <c r="SZT48" s="2839"/>
      <c r="SZU48" s="2839"/>
      <c r="SZV48" s="2839"/>
      <c r="SZW48" s="2839"/>
      <c r="SZX48" s="2839"/>
      <c r="SZY48" s="2839"/>
      <c r="SZZ48" s="2839"/>
      <c r="TAA48" s="2839"/>
      <c r="TAB48" s="2839"/>
      <c r="TAC48" s="2839"/>
      <c r="TAD48" s="2839"/>
      <c r="TAE48" s="2839"/>
      <c r="TAF48" s="2839"/>
      <c r="TAG48" s="2839"/>
      <c r="TAH48" s="2839"/>
      <c r="TAI48" s="2839"/>
      <c r="TAJ48" s="2839"/>
      <c r="TAK48" s="2839"/>
      <c r="TAL48" s="2839"/>
      <c r="TAM48" s="2839"/>
      <c r="TAN48" s="2839"/>
      <c r="TAO48" s="2839"/>
      <c r="TAP48" s="2839"/>
      <c r="TAQ48" s="2839"/>
      <c r="TAR48" s="2839"/>
      <c r="TAS48" s="2839"/>
      <c r="TAT48" s="2839"/>
      <c r="TAU48" s="2839"/>
      <c r="TAV48" s="2839"/>
      <c r="TAW48" s="2839"/>
      <c r="TAX48" s="2839"/>
      <c r="TAY48" s="2839"/>
      <c r="TAZ48" s="2839"/>
      <c r="TBA48" s="2839"/>
      <c r="TBB48" s="2839"/>
      <c r="TBC48" s="2839"/>
      <c r="TBD48" s="2839"/>
      <c r="TBE48" s="2839"/>
      <c r="TBF48" s="2839"/>
      <c r="TBG48" s="2839"/>
      <c r="TBH48" s="2839"/>
      <c r="TBI48" s="2839"/>
      <c r="TBJ48" s="2839"/>
      <c r="TBK48" s="2839"/>
      <c r="TBL48" s="2839"/>
      <c r="TBM48" s="2839"/>
      <c r="TBN48" s="2839"/>
      <c r="TBO48" s="2839"/>
      <c r="TBP48" s="2839"/>
      <c r="TBQ48" s="2839"/>
      <c r="TBR48" s="2839"/>
      <c r="TBS48" s="2839"/>
      <c r="TBT48" s="2839"/>
      <c r="TBU48" s="2839"/>
      <c r="TBV48" s="2839"/>
      <c r="TBW48" s="2839"/>
      <c r="TBX48" s="2839"/>
      <c r="TBY48" s="2839"/>
      <c r="TBZ48" s="2839"/>
      <c r="TCA48" s="2839"/>
      <c r="TCB48" s="2839"/>
      <c r="TCC48" s="2839"/>
      <c r="TCD48" s="2839"/>
      <c r="TCE48" s="2839"/>
      <c r="TCF48" s="2839"/>
      <c r="TCG48" s="2839"/>
      <c r="TCH48" s="2839"/>
      <c r="TCI48" s="2839"/>
      <c r="TCJ48" s="2839"/>
      <c r="TCK48" s="2839"/>
      <c r="TCL48" s="2839"/>
      <c r="TCM48" s="2839"/>
      <c r="TCN48" s="2839"/>
      <c r="TCO48" s="2839"/>
      <c r="TCP48" s="2839"/>
      <c r="TCQ48" s="2839"/>
      <c r="TCR48" s="2839"/>
      <c r="TCS48" s="2839"/>
      <c r="TCT48" s="2839"/>
      <c r="TCU48" s="2839"/>
      <c r="TCV48" s="2839"/>
      <c r="TCW48" s="2839"/>
      <c r="TCX48" s="2839"/>
      <c r="TCY48" s="2839"/>
      <c r="TCZ48" s="2839"/>
      <c r="TDA48" s="2839"/>
      <c r="TDB48" s="2839"/>
      <c r="TDC48" s="2839"/>
      <c r="TDD48" s="2839"/>
      <c r="TDE48" s="2839"/>
      <c r="TDF48" s="2839"/>
      <c r="TDG48" s="2839"/>
      <c r="TDH48" s="2839"/>
      <c r="TDI48" s="2839"/>
      <c r="TDJ48" s="2839"/>
      <c r="TDK48" s="2839"/>
      <c r="TDL48" s="2839"/>
      <c r="TDM48" s="2839"/>
      <c r="TDN48" s="2839"/>
      <c r="TDO48" s="2839"/>
      <c r="TDP48" s="2839"/>
      <c r="TDQ48" s="2839"/>
      <c r="TDR48" s="2839"/>
      <c r="TDS48" s="2839"/>
      <c r="TDT48" s="2839"/>
      <c r="TDU48" s="2839"/>
      <c r="TDV48" s="2839"/>
      <c r="TDW48" s="2839"/>
      <c r="TDX48" s="2839"/>
      <c r="TDY48" s="2839"/>
      <c r="TDZ48" s="2839"/>
      <c r="TEA48" s="2839"/>
      <c r="TEB48" s="2839"/>
      <c r="TEC48" s="2839"/>
      <c r="TED48" s="2839"/>
      <c r="TEE48" s="2839"/>
      <c r="TEF48" s="2839"/>
      <c r="TEG48" s="2839"/>
      <c r="TEH48" s="2839"/>
      <c r="TEI48" s="2839"/>
      <c r="TEJ48" s="2839"/>
      <c r="TEK48" s="2839"/>
      <c r="TEL48" s="2839"/>
      <c r="TEM48" s="2839"/>
      <c r="TEN48" s="2839"/>
      <c r="TEO48" s="2839"/>
      <c r="TEP48" s="2839"/>
      <c r="TEQ48" s="2839"/>
      <c r="TER48" s="2839"/>
      <c r="TES48" s="2839"/>
      <c r="TET48" s="2839"/>
      <c r="TEU48" s="2839"/>
      <c r="TEV48" s="2839"/>
      <c r="TEW48" s="2839"/>
      <c r="TEX48" s="2839"/>
      <c r="TEY48" s="2839"/>
      <c r="TEZ48" s="2839"/>
      <c r="TFA48" s="2839"/>
      <c r="TFB48" s="2839"/>
      <c r="TFC48" s="2839"/>
      <c r="TFD48" s="2839"/>
      <c r="TFE48" s="2839"/>
      <c r="TFF48" s="2839"/>
      <c r="TFG48" s="2839"/>
      <c r="TFH48" s="2839"/>
      <c r="TFI48" s="2839"/>
      <c r="TFJ48" s="2839"/>
      <c r="TFK48" s="2839"/>
      <c r="TFL48" s="2839"/>
      <c r="TFM48" s="2839"/>
      <c r="TFN48" s="2839"/>
      <c r="TFO48" s="2839"/>
      <c r="TFP48" s="2839"/>
      <c r="TFQ48" s="2839"/>
      <c r="TFR48" s="2839"/>
      <c r="TFS48" s="2839"/>
      <c r="TFT48" s="2839"/>
      <c r="TFU48" s="2839"/>
      <c r="TFV48" s="2839"/>
      <c r="TFW48" s="2839"/>
      <c r="TFX48" s="2839"/>
      <c r="TFY48" s="2839"/>
      <c r="TFZ48" s="2839"/>
      <c r="TGA48" s="2839"/>
      <c r="TGB48" s="2839"/>
      <c r="TGC48" s="2839"/>
      <c r="TGD48" s="2839"/>
      <c r="TGE48" s="2839"/>
      <c r="TGF48" s="2839"/>
      <c r="TGG48" s="2839"/>
      <c r="TGH48" s="2839"/>
      <c r="TGI48" s="2839"/>
      <c r="TGJ48" s="2839"/>
      <c r="TGK48" s="2839"/>
      <c r="TGL48" s="2839"/>
      <c r="TGM48" s="2839"/>
      <c r="TGN48" s="2839"/>
      <c r="TGO48" s="2839"/>
      <c r="TGP48" s="2839"/>
      <c r="TGQ48" s="2839"/>
      <c r="TGR48" s="2839"/>
      <c r="TGS48" s="2839"/>
      <c r="TGT48" s="2839"/>
      <c r="TGU48" s="2839"/>
      <c r="TGV48" s="2839"/>
      <c r="TGW48" s="2839"/>
      <c r="TGX48" s="2839"/>
      <c r="TGY48" s="2839"/>
      <c r="TGZ48" s="2839"/>
      <c r="THA48" s="2839"/>
      <c r="THB48" s="2839"/>
      <c r="THC48" s="2839"/>
      <c r="THD48" s="2839"/>
      <c r="THE48" s="2839"/>
      <c r="THF48" s="2839"/>
      <c r="THG48" s="2839"/>
      <c r="THH48" s="2839"/>
      <c r="THI48" s="2839"/>
      <c r="THJ48" s="2839"/>
      <c r="THK48" s="2839"/>
      <c r="THL48" s="2839"/>
      <c r="THM48" s="2839"/>
      <c r="THN48" s="2839"/>
      <c r="THO48" s="2839"/>
      <c r="THP48" s="2839"/>
      <c r="THQ48" s="2839"/>
      <c r="THR48" s="2839"/>
      <c r="THS48" s="2839"/>
      <c r="THT48" s="2839"/>
      <c r="THU48" s="2839"/>
      <c r="THV48" s="2839"/>
      <c r="THW48" s="2839"/>
      <c r="THX48" s="2839"/>
      <c r="THY48" s="2839"/>
      <c r="THZ48" s="2839"/>
      <c r="TIA48" s="2839"/>
      <c r="TIB48" s="2839"/>
      <c r="TIC48" s="2839"/>
      <c r="TID48" s="2839"/>
      <c r="TIE48" s="2839"/>
      <c r="TIF48" s="2839"/>
      <c r="TIG48" s="2839"/>
      <c r="TIH48" s="2839"/>
      <c r="TII48" s="2839"/>
      <c r="TIJ48" s="2839"/>
      <c r="TIK48" s="2839"/>
      <c r="TIL48" s="2839"/>
      <c r="TIM48" s="2839"/>
      <c r="TIN48" s="2839"/>
      <c r="TIO48" s="2839"/>
      <c r="TIP48" s="2839"/>
      <c r="TIQ48" s="2839"/>
      <c r="TIR48" s="2839"/>
      <c r="TIS48" s="2839"/>
      <c r="TIT48" s="2839"/>
      <c r="TIU48" s="2839"/>
      <c r="TIV48" s="2839"/>
      <c r="TIW48" s="2839"/>
      <c r="TIX48" s="2839"/>
      <c r="TIY48" s="2839"/>
      <c r="TIZ48" s="2839"/>
      <c r="TJA48" s="2839"/>
      <c r="TJB48" s="2839"/>
      <c r="TJC48" s="2839"/>
      <c r="TJD48" s="2839"/>
      <c r="TJE48" s="2839"/>
      <c r="TJF48" s="2839"/>
      <c r="TJG48" s="2839"/>
      <c r="TJH48" s="2839"/>
      <c r="TJI48" s="2839"/>
      <c r="TJJ48" s="2839"/>
      <c r="TJK48" s="2839"/>
      <c r="TJL48" s="2839"/>
      <c r="TJM48" s="2839"/>
      <c r="TJN48" s="2839"/>
      <c r="TJO48" s="2839"/>
      <c r="TJP48" s="2839"/>
      <c r="TJQ48" s="2839"/>
      <c r="TJR48" s="2839"/>
      <c r="TJS48" s="2839"/>
      <c r="TJT48" s="2839"/>
      <c r="TJU48" s="2839"/>
      <c r="TJV48" s="2839"/>
      <c r="TJW48" s="2839"/>
      <c r="TJX48" s="2839"/>
      <c r="TJY48" s="2839"/>
      <c r="TJZ48" s="2839"/>
      <c r="TKA48" s="2839"/>
      <c r="TKB48" s="2839"/>
      <c r="TKC48" s="2839"/>
      <c r="TKD48" s="2839"/>
      <c r="TKE48" s="2839"/>
      <c r="TKF48" s="2839"/>
      <c r="TKG48" s="2839"/>
      <c r="TKH48" s="2839"/>
      <c r="TKI48" s="2839"/>
      <c r="TKJ48" s="2839"/>
      <c r="TKK48" s="2839"/>
      <c r="TKL48" s="2839"/>
      <c r="TKM48" s="2839"/>
      <c r="TKN48" s="2839"/>
      <c r="TKO48" s="2839"/>
      <c r="TKP48" s="2839"/>
      <c r="TKQ48" s="2839"/>
      <c r="TKR48" s="2839"/>
      <c r="TKS48" s="2839"/>
      <c r="TKT48" s="2839"/>
      <c r="TKU48" s="2839"/>
      <c r="TKV48" s="2839"/>
      <c r="TKW48" s="2839"/>
      <c r="TKX48" s="2839"/>
      <c r="TKY48" s="2839"/>
      <c r="TKZ48" s="2839"/>
      <c r="TLA48" s="2839"/>
      <c r="TLB48" s="2839"/>
      <c r="TLC48" s="2839"/>
      <c r="TLD48" s="2839"/>
      <c r="TLE48" s="2839"/>
      <c r="TLF48" s="2839"/>
      <c r="TLG48" s="2839"/>
      <c r="TLH48" s="2839"/>
      <c r="TLI48" s="2839"/>
      <c r="TLJ48" s="2839"/>
      <c r="TLK48" s="2839"/>
      <c r="TLL48" s="2839"/>
      <c r="TLM48" s="2839"/>
      <c r="TLN48" s="2839"/>
      <c r="TLO48" s="2839"/>
      <c r="TLP48" s="2839"/>
      <c r="TLQ48" s="2839"/>
      <c r="TLR48" s="2839"/>
      <c r="TLS48" s="2839"/>
      <c r="TLT48" s="2839"/>
      <c r="TLU48" s="2839"/>
      <c r="TLV48" s="2839"/>
      <c r="TLW48" s="2839"/>
      <c r="TLX48" s="2839"/>
      <c r="TLY48" s="2839"/>
      <c r="TLZ48" s="2839"/>
      <c r="TMA48" s="2839"/>
      <c r="TMB48" s="2839"/>
      <c r="TMC48" s="2839"/>
      <c r="TMD48" s="2839"/>
      <c r="TME48" s="2839"/>
      <c r="TMF48" s="2839"/>
      <c r="TMG48" s="2839"/>
      <c r="TMH48" s="2839"/>
      <c r="TMI48" s="2839"/>
      <c r="TMJ48" s="2839"/>
      <c r="TMK48" s="2839"/>
      <c r="TML48" s="2839"/>
      <c r="TMM48" s="2839"/>
      <c r="TMN48" s="2839"/>
      <c r="TMO48" s="2839"/>
      <c r="TMP48" s="2839"/>
      <c r="TMQ48" s="2839"/>
      <c r="TMR48" s="2839"/>
      <c r="TMS48" s="2839"/>
      <c r="TMT48" s="2839"/>
      <c r="TMU48" s="2839"/>
      <c r="TMV48" s="2839"/>
      <c r="TMW48" s="2839"/>
      <c r="TMX48" s="2839"/>
      <c r="TMY48" s="2839"/>
      <c r="TMZ48" s="2839"/>
      <c r="TNA48" s="2839"/>
      <c r="TNB48" s="2839"/>
      <c r="TNC48" s="2839"/>
      <c r="TND48" s="2839"/>
      <c r="TNE48" s="2839"/>
      <c r="TNF48" s="2839"/>
      <c r="TNG48" s="2839"/>
      <c r="TNH48" s="2839"/>
      <c r="TNI48" s="2839"/>
      <c r="TNJ48" s="2839"/>
      <c r="TNK48" s="2839"/>
      <c r="TNL48" s="2839"/>
      <c r="TNM48" s="2839"/>
      <c r="TNN48" s="2839"/>
      <c r="TNO48" s="2839"/>
      <c r="TNP48" s="2839"/>
      <c r="TNQ48" s="2839"/>
      <c r="TNR48" s="2839"/>
      <c r="TNS48" s="2839"/>
      <c r="TNT48" s="2839"/>
      <c r="TNU48" s="2839"/>
      <c r="TNV48" s="2839"/>
      <c r="TNW48" s="2839"/>
      <c r="TNX48" s="2839"/>
      <c r="TNY48" s="2839"/>
      <c r="TNZ48" s="2839"/>
      <c r="TOA48" s="2839"/>
      <c r="TOB48" s="2839"/>
      <c r="TOC48" s="2839"/>
      <c r="TOD48" s="2839"/>
      <c r="TOE48" s="2839"/>
      <c r="TOF48" s="2839"/>
      <c r="TOG48" s="2839"/>
      <c r="TOH48" s="2839"/>
      <c r="TOI48" s="2839"/>
      <c r="TOJ48" s="2839"/>
      <c r="TOK48" s="2839"/>
      <c r="TOL48" s="2839"/>
      <c r="TOM48" s="2839"/>
      <c r="TON48" s="2839"/>
      <c r="TOO48" s="2839"/>
      <c r="TOP48" s="2839"/>
      <c r="TOQ48" s="2839"/>
      <c r="TOR48" s="2839"/>
      <c r="TOS48" s="2839"/>
      <c r="TOT48" s="2839"/>
      <c r="TOU48" s="2839"/>
      <c r="TOV48" s="2839"/>
      <c r="TOW48" s="2839"/>
      <c r="TOX48" s="2839"/>
      <c r="TOY48" s="2839"/>
      <c r="TOZ48" s="2839"/>
      <c r="TPA48" s="2839"/>
      <c r="TPB48" s="2839"/>
      <c r="TPC48" s="2839"/>
      <c r="TPD48" s="2839"/>
      <c r="TPE48" s="2839"/>
      <c r="TPF48" s="2839"/>
      <c r="TPG48" s="2839"/>
      <c r="TPH48" s="2839"/>
      <c r="TPI48" s="2839"/>
      <c r="TPJ48" s="2839"/>
      <c r="TPK48" s="2839"/>
      <c r="TPL48" s="2839"/>
      <c r="TPM48" s="2839"/>
      <c r="TPN48" s="2839"/>
      <c r="TPO48" s="2839"/>
      <c r="TPP48" s="2839"/>
      <c r="TPQ48" s="2839"/>
      <c r="TPR48" s="2839"/>
      <c r="TPS48" s="2839"/>
      <c r="TPT48" s="2839"/>
      <c r="TPU48" s="2839"/>
      <c r="TPV48" s="2839"/>
      <c r="TPW48" s="2839"/>
      <c r="TPX48" s="2839"/>
      <c r="TPY48" s="2839"/>
      <c r="TPZ48" s="2839"/>
      <c r="TQA48" s="2839"/>
      <c r="TQB48" s="2839"/>
      <c r="TQC48" s="2839"/>
      <c r="TQD48" s="2839"/>
      <c r="TQE48" s="2839"/>
      <c r="TQF48" s="2839"/>
      <c r="TQG48" s="2839"/>
      <c r="TQH48" s="2839"/>
      <c r="TQI48" s="2839"/>
      <c r="TQJ48" s="2839"/>
      <c r="TQK48" s="2839"/>
      <c r="TQL48" s="2839"/>
      <c r="TQM48" s="2839"/>
      <c r="TQN48" s="2839"/>
      <c r="TQO48" s="2839"/>
      <c r="TQP48" s="2839"/>
      <c r="TQQ48" s="2839"/>
      <c r="TQR48" s="2839"/>
      <c r="TQS48" s="2839"/>
      <c r="TQT48" s="2839"/>
      <c r="TQU48" s="2839"/>
      <c r="TQV48" s="2839"/>
      <c r="TQW48" s="2839"/>
      <c r="TQX48" s="2839"/>
      <c r="TQY48" s="2839"/>
      <c r="TQZ48" s="2839"/>
      <c r="TRA48" s="2839"/>
      <c r="TRB48" s="2839"/>
      <c r="TRC48" s="2839"/>
      <c r="TRD48" s="2839"/>
      <c r="TRE48" s="2839"/>
      <c r="TRF48" s="2839"/>
      <c r="TRG48" s="2839"/>
      <c r="TRH48" s="2839"/>
      <c r="TRI48" s="2839"/>
      <c r="TRJ48" s="2839"/>
      <c r="TRK48" s="2839"/>
      <c r="TRL48" s="2839"/>
      <c r="TRM48" s="2839"/>
      <c r="TRN48" s="2839"/>
      <c r="TRO48" s="2839"/>
      <c r="TRP48" s="2839"/>
      <c r="TRQ48" s="2839"/>
      <c r="TRR48" s="2839"/>
      <c r="TRS48" s="2839"/>
      <c r="TRT48" s="2839"/>
      <c r="TRU48" s="2839"/>
      <c r="TRV48" s="2839"/>
      <c r="TRW48" s="2839"/>
      <c r="TRX48" s="2839"/>
      <c r="TRY48" s="2839"/>
      <c r="TRZ48" s="2839"/>
      <c r="TSA48" s="2839"/>
      <c r="TSB48" s="2839"/>
      <c r="TSC48" s="2839"/>
      <c r="TSD48" s="2839"/>
      <c r="TSE48" s="2839"/>
      <c r="TSF48" s="2839"/>
      <c r="TSG48" s="2839"/>
      <c r="TSH48" s="2839"/>
      <c r="TSI48" s="2839"/>
      <c r="TSJ48" s="2839"/>
      <c r="TSK48" s="2839"/>
      <c r="TSL48" s="2839"/>
      <c r="TSM48" s="2839"/>
      <c r="TSN48" s="2839"/>
      <c r="TSO48" s="2839"/>
      <c r="TSP48" s="2839"/>
      <c r="TSQ48" s="2839"/>
      <c r="TSR48" s="2839"/>
      <c r="TSS48" s="2839"/>
      <c r="TST48" s="2839"/>
      <c r="TSU48" s="2839"/>
      <c r="TSV48" s="2839"/>
      <c r="TSW48" s="2839"/>
      <c r="TSX48" s="2839"/>
      <c r="TSY48" s="2839"/>
      <c r="TSZ48" s="2839"/>
      <c r="TTA48" s="2839"/>
      <c r="TTB48" s="2839"/>
      <c r="TTC48" s="2839"/>
      <c r="TTD48" s="2839"/>
      <c r="TTE48" s="2839"/>
      <c r="TTF48" s="2839"/>
      <c r="TTG48" s="2839"/>
      <c r="TTH48" s="2839"/>
      <c r="TTI48" s="2839"/>
      <c r="TTJ48" s="2839"/>
      <c r="TTK48" s="2839"/>
      <c r="TTL48" s="2839"/>
      <c r="TTM48" s="2839"/>
      <c r="TTN48" s="2839"/>
      <c r="TTO48" s="2839"/>
      <c r="TTP48" s="2839"/>
      <c r="TTQ48" s="2839"/>
      <c r="TTR48" s="2839"/>
      <c r="TTS48" s="2839"/>
      <c r="TTT48" s="2839"/>
      <c r="TTU48" s="2839"/>
      <c r="TTV48" s="2839"/>
      <c r="TTW48" s="2839"/>
      <c r="TTX48" s="2839"/>
      <c r="TTY48" s="2839"/>
      <c r="TTZ48" s="2839"/>
      <c r="TUA48" s="2839"/>
      <c r="TUB48" s="2839"/>
      <c r="TUC48" s="2839"/>
      <c r="TUD48" s="2839"/>
      <c r="TUE48" s="2839"/>
      <c r="TUF48" s="2839"/>
      <c r="TUG48" s="2839"/>
      <c r="TUH48" s="2839"/>
      <c r="TUI48" s="2839"/>
      <c r="TUJ48" s="2839"/>
      <c r="TUK48" s="2839"/>
      <c r="TUL48" s="2839"/>
      <c r="TUM48" s="2839"/>
      <c r="TUN48" s="2839"/>
      <c r="TUO48" s="2839"/>
      <c r="TUP48" s="2839"/>
      <c r="TUQ48" s="2839"/>
      <c r="TUR48" s="2839"/>
      <c r="TUS48" s="2839"/>
      <c r="TUT48" s="2839"/>
      <c r="TUU48" s="2839"/>
      <c r="TUV48" s="2839"/>
      <c r="TUW48" s="2839"/>
      <c r="TUX48" s="2839"/>
      <c r="TUY48" s="2839"/>
      <c r="TUZ48" s="2839"/>
      <c r="TVA48" s="2839"/>
      <c r="TVB48" s="2839"/>
      <c r="TVC48" s="2839"/>
      <c r="TVD48" s="2839"/>
      <c r="TVE48" s="2839"/>
      <c r="TVF48" s="2839"/>
      <c r="TVG48" s="2839"/>
      <c r="TVH48" s="2839"/>
      <c r="TVI48" s="2839"/>
      <c r="TVJ48" s="2839"/>
      <c r="TVK48" s="2839"/>
      <c r="TVL48" s="2839"/>
      <c r="TVM48" s="2839"/>
      <c r="TVN48" s="2839"/>
      <c r="TVO48" s="2839"/>
      <c r="TVP48" s="2839"/>
      <c r="TVQ48" s="2839"/>
      <c r="TVR48" s="2839"/>
      <c r="TVS48" s="2839"/>
      <c r="TVT48" s="2839"/>
      <c r="TVU48" s="2839"/>
      <c r="TVV48" s="2839"/>
      <c r="TVW48" s="2839"/>
      <c r="TVX48" s="2839"/>
      <c r="TVY48" s="2839"/>
      <c r="TVZ48" s="2839"/>
      <c r="TWA48" s="2839"/>
      <c r="TWB48" s="2839"/>
      <c r="TWC48" s="2839"/>
      <c r="TWD48" s="2839"/>
      <c r="TWE48" s="2839"/>
      <c r="TWF48" s="2839"/>
      <c r="TWG48" s="2839"/>
      <c r="TWH48" s="2839"/>
      <c r="TWI48" s="2839"/>
      <c r="TWJ48" s="2839"/>
      <c r="TWK48" s="2839"/>
      <c r="TWL48" s="2839"/>
      <c r="TWM48" s="2839"/>
      <c r="TWN48" s="2839"/>
      <c r="TWO48" s="2839"/>
      <c r="TWP48" s="2839"/>
      <c r="TWQ48" s="2839"/>
      <c r="TWR48" s="2839"/>
      <c r="TWS48" s="2839"/>
      <c r="TWT48" s="2839"/>
      <c r="TWU48" s="2839"/>
      <c r="TWV48" s="2839"/>
      <c r="TWW48" s="2839"/>
      <c r="TWX48" s="2839"/>
      <c r="TWY48" s="2839"/>
      <c r="TWZ48" s="2839"/>
      <c r="TXA48" s="2839"/>
      <c r="TXB48" s="2839"/>
      <c r="TXC48" s="2839"/>
      <c r="TXD48" s="2839"/>
      <c r="TXE48" s="2839"/>
      <c r="TXF48" s="2839"/>
      <c r="TXG48" s="2839"/>
      <c r="TXH48" s="2839"/>
      <c r="TXI48" s="2839"/>
      <c r="TXJ48" s="2839"/>
      <c r="TXK48" s="2839"/>
      <c r="TXL48" s="2839"/>
      <c r="TXM48" s="2839"/>
      <c r="TXN48" s="2839"/>
      <c r="TXO48" s="2839"/>
      <c r="TXP48" s="2839"/>
      <c r="TXQ48" s="2839"/>
      <c r="TXR48" s="2839"/>
      <c r="TXS48" s="2839"/>
      <c r="TXT48" s="2839"/>
      <c r="TXU48" s="2839"/>
      <c r="TXV48" s="2839"/>
      <c r="TXW48" s="2839"/>
      <c r="TXX48" s="2839"/>
      <c r="TXY48" s="2839"/>
      <c r="TXZ48" s="2839"/>
      <c r="TYA48" s="2839"/>
      <c r="TYB48" s="2839"/>
      <c r="TYC48" s="2839"/>
      <c r="TYD48" s="2839"/>
      <c r="TYE48" s="2839"/>
      <c r="TYF48" s="2839"/>
      <c r="TYG48" s="2839"/>
      <c r="TYH48" s="2839"/>
      <c r="TYI48" s="2839"/>
      <c r="TYJ48" s="2839"/>
      <c r="TYK48" s="2839"/>
      <c r="TYL48" s="2839"/>
      <c r="TYM48" s="2839"/>
      <c r="TYN48" s="2839"/>
      <c r="TYO48" s="2839"/>
      <c r="TYP48" s="2839"/>
      <c r="TYQ48" s="2839"/>
      <c r="TYR48" s="2839"/>
      <c r="TYS48" s="2839"/>
      <c r="TYT48" s="2839"/>
      <c r="TYU48" s="2839"/>
      <c r="TYV48" s="2839"/>
      <c r="TYW48" s="2839"/>
      <c r="TYX48" s="2839"/>
      <c r="TYY48" s="2839"/>
      <c r="TYZ48" s="2839"/>
      <c r="TZA48" s="2839"/>
      <c r="TZB48" s="2839"/>
      <c r="TZC48" s="2839"/>
      <c r="TZD48" s="2839"/>
      <c r="TZE48" s="2839"/>
      <c r="TZF48" s="2839"/>
      <c r="TZG48" s="2839"/>
      <c r="TZH48" s="2839"/>
      <c r="TZI48" s="2839"/>
      <c r="TZJ48" s="2839"/>
      <c r="TZK48" s="2839"/>
      <c r="TZL48" s="2839"/>
      <c r="TZM48" s="2839"/>
      <c r="TZN48" s="2839"/>
      <c r="TZO48" s="2839"/>
      <c r="TZP48" s="2839"/>
      <c r="TZQ48" s="2839"/>
      <c r="TZR48" s="2839"/>
      <c r="TZS48" s="2839"/>
      <c r="TZT48" s="2839"/>
      <c r="TZU48" s="2839"/>
      <c r="TZV48" s="2839"/>
      <c r="TZW48" s="2839"/>
      <c r="TZX48" s="2839"/>
      <c r="TZY48" s="2839"/>
      <c r="TZZ48" s="2839"/>
      <c r="UAA48" s="2839"/>
      <c r="UAB48" s="2839"/>
      <c r="UAC48" s="2839"/>
      <c r="UAD48" s="2839"/>
      <c r="UAE48" s="2839"/>
      <c r="UAF48" s="2839"/>
      <c r="UAG48" s="2839"/>
      <c r="UAH48" s="2839"/>
      <c r="UAI48" s="2839"/>
      <c r="UAJ48" s="2839"/>
      <c r="UAK48" s="2839"/>
      <c r="UAL48" s="2839"/>
      <c r="UAM48" s="2839"/>
      <c r="UAN48" s="2839"/>
      <c r="UAO48" s="2839"/>
      <c r="UAP48" s="2839"/>
      <c r="UAQ48" s="2839"/>
      <c r="UAR48" s="2839"/>
      <c r="UAS48" s="2839"/>
      <c r="UAT48" s="2839"/>
      <c r="UAU48" s="2839"/>
      <c r="UAV48" s="2839"/>
      <c r="UAW48" s="2839"/>
      <c r="UAX48" s="2839"/>
      <c r="UAY48" s="2839"/>
      <c r="UAZ48" s="2839"/>
      <c r="UBA48" s="2839"/>
      <c r="UBB48" s="2839"/>
      <c r="UBC48" s="2839"/>
      <c r="UBD48" s="2839"/>
      <c r="UBE48" s="2839"/>
      <c r="UBF48" s="2839"/>
      <c r="UBG48" s="2839"/>
      <c r="UBH48" s="2839"/>
      <c r="UBI48" s="2839"/>
      <c r="UBJ48" s="2839"/>
      <c r="UBK48" s="2839"/>
      <c r="UBL48" s="2839"/>
      <c r="UBM48" s="2839"/>
      <c r="UBN48" s="2839"/>
      <c r="UBO48" s="2839"/>
      <c r="UBP48" s="2839"/>
      <c r="UBQ48" s="2839"/>
      <c r="UBR48" s="2839"/>
      <c r="UBS48" s="2839"/>
      <c r="UBT48" s="2839"/>
      <c r="UBU48" s="2839"/>
      <c r="UBV48" s="2839"/>
      <c r="UBW48" s="2839"/>
      <c r="UBX48" s="2839"/>
      <c r="UBY48" s="2839"/>
      <c r="UBZ48" s="2839"/>
      <c r="UCA48" s="2839"/>
      <c r="UCB48" s="2839"/>
      <c r="UCC48" s="2839"/>
      <c r="UCD48" s="2839"/>
      <c r="UCE48" s="2839"/>
      <c r="UCF48" s="2839"/>
      <c r="UCG48" s="2839"/>
      <c r="UCH48" s="2839"/>
      <c r="UCI48" s="2839"/>
      <c r="UCJ48" s="2839"/>
      <c r="UCK48" s="2839"/>
      <c r="UCL48" s="2839"/>
      <c r="UCM48" s="2839"/>
      <c r="UCN48" s="2839"/>
      <c r="UCO48" s="2839"/>
      <c r="UCP48" s="2839"/>
      <c r="UCQ48" s="2839"/>
      <c r="UCR48" s="2839"/>
      <c r="UCS48" s="2839"/>
      <c r="UCT48" s="2839"/>
      <c r="UCU48" s="2839"/>
      <c r="UCV48" s="2839"/>
      <c r="UCW48" s="2839"/>
      <c r="UCX48" s="2839"/>
      <c r="UCY48" s="2839"/>
      <c r="UCZ48" s="2839"/>
      <c r="UDA48" s="2839"/>
      <c r="UDB48" s="2839"/>
      <c r="UDC48" s="2839"/>
      <c r="UDD48" s="2839"/>
      <c r="UDE48" s="2839"/>
      <c r="UDF48" s="2839"/>
      <c r="UDG48" s="2839"/>
      <c r="UDH48" s="2839"/>
      <c r="UDI48" s="2839"/>
      <c r="UDJ48" s="2839"/>
      <c r="UDK48" s="2839"/>
      <c r="UDL48" s="2839"/>
      <c r="UDM48" s="2839"/>
      <c r="UDN48" s="2839"/>
      <c r="UDO48" s="2839"/>
      <c r="UDP48" s="2839"/>
      <c r="UDQ48" s="2839"/>
      <c r="UDR48" s="2839"/>
      <c r="UDS48" s="2839"/>
      <c r="UDT48" s="2839"/>
      <c r="UDU48" s="2839"/>
      <c r="UDV48" s="2839"/>
      <c r="UDW48" s="2839"/>
      <c r="UDX48" s="2839"/>
      <c r="UDY48" s="2839"/>
      <c r="UDZ48" s="2839"/>
      <c r="UEA48" s="2839"/>
      <c r="UEB48" s="2839"/>
      <c r="UEC48" s="2839"/>
      <c r="UED48" s="2839"/>
      <c r="UEE48" s="2839"/>
      <c r="UEF48" s="2839"/>
      <c r="UEG48" s="2839"/>
      <c r="UEH48" s="2839"/>
      <c r="UEI48" s="2839"/>
      <c r="UEJ48" s="2839"/>
      <c r="UEK48" s="2839"/>
      <c r="UEL48" s="2839"/>
      <c r="UEM48" s="2839"/>
      <c r="UEN48" s="2839"/>
      <c r="UEO48" s="2839"/>
      <c r="UEP48" s="2839"/>
      <c r="UEQ48" s="2839"/>
      <c r="UER48" s="2839"/>
      <c r="UES48" s="2839"/>
      <c r="UET48" s="2839"/>
      <c r="UEU48" s="2839"/>
      <c r="UEV48" s="2839"/>
      <c r="UEW48" s="2839"/>
      <c r="UEX48" s="2839"/>
      <c r="UEY48" s="2839"/>
      <c r="UEZ48" s="2839"/>
      <c r="UFA48" s="2839"/>
      <c r="UFB48" s="2839"/>
      <c r="UFC48" s="2839"/>
      <c r="UFD48" s="2839"/>
      <c r="UFE48" s="2839"/>
      <c r="UFF48" s="2839"/>
      <c r="UFG48" s="2839"/>
      <c r="UFH48" s="2839"/>
      <c r="UFI48" s="2839"/>
      <c r="UFJ48" s="2839"/>
      <c r="UFK48" s="2839"/>
      <c r="UFL48" s="2839"/>
      <c r="UFM48" s="2839"/>
      <c r="UFN48" s="2839"/>
      <c r="UFO48" s="2839"/>
      <c r="UFP48" s="2839"/>
      <c r="UFQ48" s="2839"/>
      <c r="UFR48" s="2839"/>
      <c r="UFS48" s="2839"/>
      <c r="UFT48" s="2839"/>
      <c r="UFU48" s="2839"/>
      <c r="UFV48" s="2839"/>
      <c r="UFW48" s="2839"/>
      <c r="UFX48" s="2839"/>
      <c r="UFY48" s="2839"/>
      <c r="UFZ48" s="2839"/>
      <c r="UGA48" s="2839"/>
      <c r="UGB48" s="2839"/>
      <c r="UGC48" s="2839"/>
      <c r="UGD48" s="2839"/>
      <c r="UGE48" s="2839"/>
      <c r="UGF48" s="2839"/>
      <c r="UGG48" s="2839"/>
      <c r="UGH48" s="2839"/>
      <c r="UGI48" s="2839"/>
      <c r="UGJ48" s="2839"/>
      <c r="UGK48" s="2839"/>
      <c r="UGL48" s="2839"/>
      <c r="UGM48" s="2839"/>
      <c r="UGN48" s="2839"/>
      <c r="UGO48" s="2839"/>
      <c r="UGP48" s="2839"/>
      <c r="UGQ48" s="2839"/>
      <c r="UGR48" s="2839"/>
      <c r="UGS48" s="2839"/>
      <c r="UGT48" s="2839"/>
      <c r="UGU48" s="2839"/>
      <c r="UGV48" s="2839"/>
      <c r="UGW48" s="2839"/>
      <c r="UGX48" s="2839"/>
      <c r="UGY48" s="2839"/>
      <c r="UGZ48" s="2839"/>
      <c r="UHA48" s="2839"/>
      <c r="UHB48" s="2839"/>
      <c r="UHC48" s="2839"/>
      <c r="UHD48" s="2839"/>
      <c r="UHE48" s="2839"/>
      <c r="UHF48" s="2839"/>
      <c r="UHG48" s="2839"/>
      <c r="UHH48" s="2839"/>
      <c r="UHI48" s="2839"/>
      <c r="UHJ48" s="2839"/>
      <c r="UHK48" s="2839"/>
      <c r="UHL48" s="2839"/>
      <c r="UHM48" s="2839"/>
      <c r="UHN48" s="2839"/>
      <c r="UHO48" s="2839"/>
      <c r="UHP48" s="2839"/>
      <c r="UHQ48" s="2839"/>
      <c r="UHR48" s="2839"/>
      <c r="UHS48" s="2839"/>
      <c r="UHT48" s="2839"/>
      <c r="UHU48" s="2839"/>
      <c r="UHV48" s="2839"/>
      <c r="UHW48" s="2839"/>
      <c r="UHX48" s="2839"/>
      <c r="UHY48" s="2839"/>
      <c r="UHZ48" s="2839"/>
      <c r="UIA48" s="2839"/>
      <c r="UIB48" s="2839"/>
      <c r="UIC48" s="2839"/>
      <c r="UID48" s="2839"/>
      <c r="UIE48" s="2839"/>
      <c r="UIF48" s="2839"/>
      <c r="UIG48" s="2839"/>
      <c r="UIH48" s="2839"/>
      <c r="UII48" s="2839"/>
      <c r="UIJ48" s="2839"/>
      <c r="UIK48" s="2839"/>
      <c r="UIL48" s="2839"/>
      <c r="UIM48" s="2839"/>
      <c r="UIN48" s="2839"/>
      <c r="UIO48" s="2839"/>
      <c r="UIP48" s="2839"/>
      <c r="UIQ48" s="2839"/>
      <c r="UIR48" s="2839"/>
      <c r="UIS48" s="2839"/>
      <c r="UIT48" s="2839"/>
      <c r="UIU48" s="2839"/>
      <c r="UIV48" s="2839"/>
      <c r="UIW48" s="2839"/>
      <c r="UIX48" s="2839"/>
      <c r="UIY48" s="2839"/>
      <c r="UIZ48" s="2839"/>
      <c r="UJA48" s="2839"/>
      <c r="UJB48" s="2839"/>
      <c r="UJC48" s="2839"/>
      <c r="UJD48" s="2839"/>
      <c r="UJE48" s="2839"/>
      <c r="UJF48" s="2839"/>
      <c r="UJG48" s="2839"/>
      <c r="UJH48" s="2839"/>
      <c r="UJI48" s="2839"/>
      <c r="UJJ48" s="2839"/>
      <c r="UJK48" s="2839"/>
      <c r="UJL48" s="2839"/>
      <c r="UJM48" s="2839"/>
      <c r="UJN48" s="2839"/>
      <c r="UJO48" s="2839"/>
      <c r="UJP48" s="2839"/>
      <c r="UJQ48" s="2839"/>
      <c r="UJR48" s="2839"/>
      <c r="UJS48" s="2839"/>
      <c r="UJT48" s="2839"/>
      <c r="UJU48" s="2839"/>
      <c r="UJV48" s="2839"/>
      <c r="UJW48" s="2839"/>
      <c r="UJX48" s="2839"/>
      <c r="UJY48" s="2839"/>
      <c r="UJZ48" s="2839"/>
      <c r="UKA48" s="2839"/>
      <c r="UKB48" s="2839"/>
      <c r="UKC48" s="2839"/>
      <c r="UKD48" s="2839"/>
      <c r="UKE48" s="2839"/>
      <c r="UKF48" s="2839"/>
      <c r="UKG48" s="2839"/>
      <c r="UKH48" s="2839"/>
      <c r="UKI48" s="2839"/>
      <c r="UKJ48" s="2839"/>
      <c r="UKK48" s="2839"/>
      <c r="UKL48" s="2839"/>
      <c r="UKM48" s="2839"/>
      <c r="UKN48" s="2839"/>
      <c r="UKO48" s="2839"/>
      <c r="UKP48" s="2839"/>
      <c r="UKQ48" s="2839"/>
      <c r="UKR48" s="2839"/>
      <c r="UKS48" s="2839"/>
      <c r="UKT48" s="2839"/>
      <c r="UKU48" s="2839"/>
      <c r="UKV48" s="2839"/>
      <c r="UKW48" s="2839"/>
      <c r="UKX48" s="2839"/>
      <c r="UKY48" s="2839"/>
      <c r="UKZ48" s="2839"/>
      <c r="ULA48" s="2839"/>
      <c r="ULB48" s="2839"/>
      <c r="ULC48" s="2839"/>
      <c r="ULD48" s="2839"/>
      <c r="ULE48" s="2839"/>
      <c r="ULF48" s="2839"/>
      <c r="ULG48" s="2839"/>
      <c r="ULH48" s="2839"/>
      <c r="ULI48" s="2839"/>
      <c r="ULJ48" s="2839"/>
      <c r="ULK48" s="2839"/>
      <c r="ULL48" s="2839"/>
      <c r="ULM48" s="2839"/>
      <c r="ULN48" s="2839"/>
      <c r="ULO48" s="2839"/>
      <c r="ULP48" s="2839"/>
      <c r="ULQ48" s="2839"/>
      <c r="ULR48" s="2839"/>
      <c r="ULS48" s="2839"/>
      <c r="ULT48" s="2839"/>
      <c r="ULU48" s="2839"/>
      <c r="ULV48" s="2839"/>
      <c r="ULW48" s="2839"/>
      <c r="ULX48" s="2839"/>
      <c r="ULY48" s="2839"/>
      <c r="ULZ48" s="2839"/>
      <c r="UMA48" s="2839"/>
      <c r="UMB48" s="2839"/>
      <c r="UMC48" s="2839"/>
      <c r="UMD48" s="2839"/>
      <c r="UME48" s="2839"/>
      <c r="UMF48" s="2839"/>
      <c r="UMG48" s="2839"/>
      <c r="UMH48" s="2839"/>
      <c r="UMI48" s="2839"/>
      <c r="UMJ48" s="2839"/>
      <c r="UMK48" s="2839"/>
      <c r="UML48" s="2839"/>
      <c r="UMM48" s="2839"/>
      <c r="UMN48" s="2839"/>
      <c r="UMO48" s="2839"/>
      <c r="UMP48" s="2839"/>
      <c r="UMQ48" s="2839"/>
      <c r="UMR48" s="2839"/>
      <c r="UMS48" s="2839"/>
      <c r="UMT48" s="2839"/>
      <c r="UMU48" s="2839"/>
      <c r="UMV48" s="2839"/>
      <c r="UMW48" s="2839"/>
      <c r="UMX48" s="2839"/>
      <c r="UMY48" s="2839"/>
      <c r="UMZ48" s="2839"/>
      <c r="UNA48" s="2839"/>
      <c r="UNB48" s="2839"/>
      <c r="UNC48" s="2839"/>
      <c r="UND48" s="2839"/>
      <c r="UNE48" s="2839"/>
      <c r="UNF48" s="2839"/>
      <c r="UNG48" s="2839"/>
      <c r="UNH48" s="2839"/>
      <c r="UNI48" s="2839"/>
      <c r="UNJ48" s="2839"/>
      <c r="UNK48" s="2839"/>
      <c r="UNL48" s="2839"/>
      <c r="UNM48" s="2839"/>
      <c r="UNN48" s="2839"/>
      <c r="UNO48" s="2839"/>
      <c r="UNP48" s="2839"/>
      <c r="UNQ48" s="2839"/>
      <c r="UNR48" s="2839"/>
      <c r="UNS48" s="2839"/>
      <c r="UNT48" s="2839"/>
      <c r="UNU48" s="2839"/>
      <c r="UNV48" s="2839"/>
      <c r="UNW48" s="2839"/>
      <c r="UNX48" s="2839"/>
      <c r="UNY48" s="2839"/>
      <c r="UNZ48" s="2839"/>
      <c r="UOA48" s="2839"/>
      <c r="UOB48" s="2839"/>
      <c r="UOC48" s="2839"/>
      <c r="UOD48" s="2839"/>
      <c r="UOE48" s="2839"/>
      <c r="UOF48" s="2839"/>
      <c r="UOG48" s="2839"/>
      <c r="UOH48" s="2839"/>
      <c r="UOI48" s="2839"/>
      <c r="UOJ48" s="2839"/>
      <c r="UOK48" s="2839"/>
      <c r="UOL48" s="2839"/>
      <c r="UOM48" s="2839"/>
      <c r="UON48" s="2839"/>
      <c r="UOO48" s="2839"/>
      <c r="UOP48" s="2839"/>
      <c r="UOQ48" s="2839"/>
      <c r="UOR48" s="2839"/>
      <c r="UOS48" s="2839"/>
      <c r="UOT48" s="2839"/>
      <c r="UOU48" s="2839"/>
      <c r="UOV48" s="2839"/>
      <c r="UOW48" s="2839"/>
      <c r="UOX48" s="2839"/>
      <c r="UOY48" s="2839"/>
      <c r="UOZ48" s="2839"/>
      <c r="UPA48" s="2839"/>
      <c r="UPB48" s="2839"/>
      <c r="UPC48" s="2839"/>
      <c r="UPD48" s="2839"/>
      <c r="UPE48" s="2839"/>
      <c r="UPF48" s="2839"/>
      <c r="UPG48" s="2839"/>
      <c r="UPH48" s="2839"/>
      <c r="UPI48" s="2839"/>
      <c r="UPJ48" s="2839"/>
      <c r="UPK48" s="2839"/>
      <c r="UPL48" s="2839"/>
      <c r="UPM48" s="2839"/>
      <c r="UPN48" s="2839"/>
      <c r="UPO48" s="2839"/>
      <c r="UPP48" s="2839"/>
      <c r="UPQ48" s="2839"/>
      <c r="UPR48" s="2839"/>
      <c r="UPS48" s="2839"/>
      <c r="UPT48" s="2839"/>
      <c r="UPU48" s="2839"/>
      <c r="UPV48" s="2839"/>
      <c r="UPW48" s="2839"/>
      <c r="UPX48" s="2839"/>
      <c r="UPY48" s="2839"/>
      <c r="UPZ48" s="2839"/>
      <c r="UQA48" s="2839"/>
      <c r="UQB48" s="2839"/>
      <c r="UQC48" s="2839"/>
      <c r="UQD48" s="2839"/>
      <c r="UQE48" s="2839"/>
      <c r="UQF48" s="2839"/>
      <c r="UQG48" s="2839"/>
      <c r="UQH48" s="2839"/>
      <c r="UQI48" s="2839"/>
      <c r="UQJ48" s="2839"/>
      <c r="UQK48" s="2839"/>
      <c r="UQL48" s="2839"/>
      <c r="UQM48" s="2839"/>
      <c r="UQN48" s="2839"/>
      <c r="UQO48" s="2839"/>
      <c r="UQP48" s="2839"/>
      <c r="UQQ48" s="2839"/>
      <c r="UQR48" s="2839"/>
      <c r="UQS48" s="2839"/>
      <c r="UQT48" s="2839"/>
      <c r="UQU48" s="2839"/>
      <c r="UQV48" s="2839"/>
      <c r="UQW48" s="2839"/>
      <c r="UQX48" s="2839"/>
      <c r="UQY48" s="2839"/>
      <c r="UQZ48" s="2839"/>
      <c r="URA48" s="2839"/>
      <c r="URB48" s="2839"/>
      <c r="URC48" s="2839"/>
      <c r="URD48" s="2839"/>
      <c r="URE48" s="2839"/>
      <c r="URF48" s="2839"/>
      <c r="URG48" s="2839"/>
      <c r="URH48" s="2839"/>
      <c r="URI48" s="2839"/>
      <c r="URJ48" s="2839"/>
      <c r="URK48" s="2839"/>
      <c r="URL48" s="2839"/>
      <c r="URM48" s="2839"/>
      <c r="URN48" s="2839"/>
      <c r="URO48" s="2839"/>
      <c r="URP48" s="2839"/>
      <c r="URQ48" s="2839"/>
      <c r="URR48" s="2839"/>
      <c r="URS48" s="2839"/>
      <c r="URT48" s="2839"/>
      <c r="URU48" s="2839"/>
      <c r="URV48" s="2839"/>
      <c r="URW48" s="2839"/>
      <c r="URX48" s="2839"/>
      <c r="URY48" s="2839"/>
      <c r="URZ48" s="2839"/>
      <c r="USA48" s="2839"/>
      <c r="USB48" s="2839"/>
      <c r="USC48" s="2839"/>
      <c r="USD48" s="2839"/>
      <c r="USE48" s="2839"/>
      <c r="USF48" s="2839"/>
      <c r="USG48" s="2839"/>
      <c r="USH48" s="2839"/>
      <c r="USI48" s="2839"/>
      <c r="USJ48" s="2839"/>
      <c r="USK48" s="2839"/>
      <c r="USL48" s="2839"/>
      <c r="USM48" s="2839"/>
      <c r="USN48" s="2839"/>
      <c r="USO48" s="2839"/>
      <c r="USP48" s="2839"/>
      <c r="USQ48" s="2839"/>
      <c r="USR48" s="2839"/>
      <c r="USS48" s="2839"/>
      <c r="UST48" s="2839"/>
      <c r="USU48" s="2839"/>
      <c r="USV48" s="2839"/>
      <c r="USW48" s="2839"/>
      <c r="USX48" s="2839"/>
      <c r="USY48" s="2839"/>
      <c r="USZ48" s="2839"/>
      <c r="UTA48" s="2839"/>
      <c r="UTB48" s="2839"/>
      <c r="UTC48" s="2839"/>
      <c r="UTD48" s="2839"/>
      <c r="UTE48" s="2839"/>
      <c r="UTF48" s="2839"/>
      <c r="UTG48" s="2839"/>
      <c r="UTH48" s="2839"/>
      <c r="UTI48" s="2839"/>
      <c r="UTJ48" s="2839"/>
      <c r="UTK48" s="2839"/>
      <c r="UTL48" s="2839"/>
      <c r="UTM48" s="2839"/>
      <c r="UTN48" s="2839"/>
      <c r="UTO48" s="2839"/>
      <c r="UTP48" s="2839"/>
      <c r="UTQ48" s="2839"/>
      <c r="UTR48" s="2839"/>
      <c r="UTS48" s="2839"/>
      <c r="UTT48" s="2839"/>
      <c r="UTU48" s="2839"/>
      <c r="UTV48" s="2839"/>
      <c r="UTW48" s="2839"/>
      <c r="UTX48" s="2839"/>
      <c r="UTY48" s="2839"/>
      <c r="UTZ48" s="2839"/>
      <c r="UUA48" s="2839"/>
      <c r="UUB48" s="2839"/>
      <c r="UUC48" s="2839"/>
      <c r="UUD48" s="2839"/>
      <c r="UUE48" s="2839"/>
      <c r="UUF48" s="2839"/>
      <c r="UUG48" s="2839"/>
      <c r="UUH48" s="2839"/>
      <c r="UUI48" s="2839"/>
      <c r="UUJ48" s="2839"/>
      <c r="UUK48" s="2839"/>
      <c r="UUL48" s="2839"/>
      <c r="UUM48" s="2839"/>
      <c r="UUN48" s="2839"/>
      <c r="UUO48" s="2839"/>
      <c r="UUP48" s="2839"/>
      <c r="UUQ48" s="2839"/>
      <c r="UUR48" s="2839"/>
      <c r="UUS48" s="2839"/>
      <c r="UUT48" s="2839"/>
      <c r="UUU48" s="2839"/>
      <c r="UUV48" s="2839"/>
      <c r="UUW48" s="2839"/>
      <c r="UUX48" s="2839"/>
      <c r="UUY48" s="2839"/>
      <c r="UUZ48" s="2839"/>
      <c r="UVA48" s="2839"/>
      <c r="UVB48" s="2839"/>
      <c r="UVC48" s="2839"/>
      <c r="UVD48" s="2839"/>
      <c r="UVE48" s="2839"/>
      <c r="UVF48" s="2839"/>
      <c r="UVG48" s="2839"/>
      <c r="UVH48" s="2839"/>
      <c r="UVI48" s="2839"/>
      <c r="UVJ48" s="2839"/>
      <c r="UVK48" s="2839"/>
      <c r="UVL48" s="2839"/>
      <c r="UVM48" s="2839"/>
      <c r="UVN48" s="2839"/>
      <c r="UVO48" s="2839"/>
      <c r="UVP48" s="2839"/>
      <c r="UVQ48" s="2839"/>
      <c r="UVR48" s="2839"/>
      <c r="UVS48" s="2839"/>
      <c r="UVT48" s="2839"/>
      <c r="UVU48" s="2839"/>
      <c r="UVV48" s="2839"/>
      <c r="UVW48" s="2839"/>
      <c r="UVX48" s="2839"/>
      <c r="UVY48" s="2839"/>
      <c r="UVZ48" s="2839"/>
      <c r="UWA48" s="2839"/>
      <c r="UWB48" s="2839"/>
      <c r="UWC48" s="2839"/>
      <c r="UWD48" s="2839"/>
      <c r="UWE48" s="2839"/>
      <c r="UWF48" s="2839"/>
      <c r="UWG48" s="2839"/>
      <c r="UWH48" s="2839"/>
      <c r="UWI48" s="2839"/>
      <c r="UWJ48" s="2839"/>
      <c r="UWK48" s="2839"/>
      <c r="UWL48" s="2839"/>
      <c r="UWM48" s="2839"/>
      <c r="UWN48" s="2839"/>
      <c r="UWO48" s="2839"/>
      <c r="UWP48" s="2839"/>
      <c r="UWQ48" s="2839"/>
      <c r="UWR48" s="2839"/>
      <c r="UWS48" s="2839"/>
      <c r="UWT48" s="2839"/>
      <c r="UWU48" s="2839"/>
      <c r="UWV48" s="2839"/>
      <c r="UWW48" s="2839"/>
      <c r="UWX48" s="2839"/>
      <c r="UWY48" s="2839"/>
      <c r="UWZ48" s="2839"/>
      <c r="UXA48" s="2839"/>
      <c r="UXB48" s="2839"/>
      <c r="UXC48" s="2839"/>
      <c r="UXD48" s="2839"/>
      <c r="UXE48" s="2839"/>
      <c r="UXF48" s="2839"/>
      <c r="UXG48" s="2839"/>
      <c r="UXH48" s="2839"/>
      <c r="UXI48" s="2839"/>
      <c r="UXJ48" s="2839"/>
      <c r="UXK48" s="2839"/>
      <c r="UXL48" s="2839"/>
      <c r="UXM48" s="2839"/>
      <c r="UXN48" s="2839"/>
      <c r="UXO48" s="2839"/>
      <c r="UXP48" s="2839"/>
      <c r="UXQ48" s="2839"/>
      <c r="UXR48" s="2839"/>
      <c r="UXS48" s="2839"/>
      <c r="UXT48" s="2839"/>
      <c r="UXU48" s="2839"/>
      <c r="UXV48" s="2839"/>
      <c r="UXW48" s="2839"/>
      <c r="UXX48" s="2839"/>
      <c r="UXY48" s="2839"/>
      <c r="UXZ48" s="2839"/>
      <c r="UYA48" s="2839"/>
      <c r="UYB48" s="2839"/>
      <c r="UYC48" s="2839"/>
      <c r="UYD48" s="2839"/>
      <c r="UYE48" s="2839"/>
      <c r="UYF48" s="2839"/>
      <c r="UYG48" s="2839"/>
      <c r="UYH48" s="2839"/>
      <c r="UYI48" s="2839"/>
      <c r="UYJ48" s="2839"/>
      <c r="UYK48" s="2839"/>
      <c r="UYL48" s="2839"/>
      <c r="UYM48" s="2839"/>
      <c r="UYN48" s="2839"/>
      <c r="UYO48" s="2839"/>
      <c r="UYP48" s="2839"/>
      <c r="UYQ48" s="2839"/>
      <c r="UYR48" s="2839"/>
      <c r="UYS48" s="2839"/>
      <c r="UYT48" s="2839"/>
      <c r="UYU48" s="2839"/>
      <c r="UYV48" s="2839"/>
      <c r="UYW48" s="2839"/>
      <c r="UYX48" s="2839"/>
      <c r="UYY48" s="2839"/>
      <c r="UYZ48" s="2839"/>
      <c r="UZA48" s="2839"/>
      <c r="UZB48" s="2839"/>
      <c r="UZC48" s="2839"/>
      <c r="UZD48" s="2839"/>
      <c r="UZE48" s="2839"/>
      <c r="UZF48" s="2839"/>
      <c r="UZG48" s="2839"/>
      <c r="UZH48" s="2839"/>
      <c r="UZI48" s="2839"/>
      <c r="UZJ48" s="2839"/>
      <c r="UZK48" s="2839"/>
      <c r="UZL48" s="2839"/>
      <c r="UZM48" s="2839"/>
      <c r="UZN48" s="2839"/>
      <c r="UZO48" s="2839"/>
      <c r="UZP48" s="2839"/>
      <c r="UZQ48" s="2839"/>
      <c r="UZR48" s="2839"/>
      <c r="UZS48" s="2839"/>
      <c r="UZT48" s="2839"/>
      <c r="UZU48" s="2839"/>
      <c r="UZV48" s="2839"/>
      <c r="UZW48" s="2839"/>
      <c r="UZX48" s="2839"/>
      <c r="UZY48" s="2839"/>
      <c r="UZZ48" s="2839"/>
      <c r="VAA48" s="2839"/>
      <c r="VAB48" s="2839"/>
      <c r="VAC48" s="2839"/>
      <c r="VAD48" s="2839"/>
      <c r="VAE48" s="2839"/>
      <c r="VAF48" s="2839"/>
      <c r="VAG48" s="2839"/>
      <c r="VAH48" s="2839"/>
      <c r="VAI48" s="2839"/>
      <c r="VAJ48" s="2839"/>
      <c r="VAK48" s="2839"/>
      <c r="VAL48" s="2839"/>
      <c r="VAM48" s="2839"/>
      <c r="VAN48" s="2839"/>
      <c r="VAO48" s="2839"/>
      <c r="VAP48" s="2839"/>
      <c r="VAQ48" s="2839"/>
      <c r="VAR48" s="2839"/>
      <c r="VAS48" s="2839"/>
      <c r="VAT48" s="2839"/>
      <c r="VAU48" s="2839"/>
      <c r="VAV48" s="2839"/>
      <c r="VAW48" s="2839"/>
      <c r="VAX48" s="2839"/>
      <c r="VAY48" s="2839"/>
      <c r="VAZ48" s="2839"/>
      <c r="VBA48" s="2839"/>
      <c r="VBB48" s="2839"/>
      <c r="VBC48" s="2839"/>
      <c r="VBD48" s="2839"/>
      <c r="VBE48" s="2839"/>
      <c r="VBF48" s="2839"/>
      <c r="VBG48" s="2839"/>
      <c r="VBH48" s="2839"/>
      <c r="VBI48" s="2839"/>
      <c r="VBJ48" s="2839"/>
      <c r="VBK48" s="2839"/>
      <c r="VBL48" s="2839"/>
      <c r="VBM48" s="2839"/>
      <c r="VBN48" s="2839"/>
      <c r="VBO48" s="2839"/>
      <c r="VBP48" s="2839"/>
      <c r="VBQ48" s="2839"/>
      <c r="VBR48" s="2839"/>
      <c r="VBS48" s="2839"/>
      <c r="VBT48" s="2839"/>
      <c r="VBU48" s="2839"/>
      <c r="VBV48" s="2839"/>
      <c r="VBW48" s="2839"/>
      <c r="VBX48" s="2839"/>
      <c r="VBY48" s="2839"/>
      <c r="VBZ48" s="2839"/>
      <c r="VCA48" s="2839"/>
      <c r="VCB48" s="2839"/>
      <c r="VCC48" s="2839"/>
      <c r="VCD48" s="2839"/>
      <c r="VCE48" s="2839"/>
      <c r="VCF48" s="2839"/>
      <c r="VCG48" s="2839"/>
      <c r="VCH48" s="2839"/>
      <c r="VCI48" s="2839"/>
      <c r="VCJ48" s="2839"/>
      <c r="VCK48" s="2839"/>
      <c r="VCL48" s="2839"/>
      <c r="VCM48" s="2839"/>
      <c r="VCN48" s="2839"/>
      <c r="VCO48" s="2839"/>
      <c r="VCP48" s="2839"/>
      <c r="VCQ48" s="2839"/>
      <c r="VCR48" s="2839"/>
      <c r="VCS48" s="2839"/>
      <c r="VCT48" s="2839"/>
      <c r="VCU48" s="2839"/>
      <c r="VCV48" s="2839"/>
      <c r="VCW48" s="2839"/>
      <c r="VCX48" s="2839"/>
      <c r="VCY48" s="2839"/>
      <c r="VCZ48" s="2839"/>
      <c r="VDA48" s="2839"/>
      <c r="VDB48" s="2839"/>
      <c r="VDC48" s="2839"/>
      <c r="VDD48" s="2839"/>
      <c r="VDE48" s="2839"/>
      <c r="VDF48" s="2839"/>
      <c r="VDG48" s="2839"/>
      <c r="VDH48" s="2839"/>
      <c r="VDI48" s="2839"/>
      <c r="VDJ48" s="2839"/>
      <c r="VDK48" s="2839"/>
      <c r="VDL48" s="2839"/>
      <c r="VDM48" s="2839"/>
      <c r="VDN48" s="2839"/>
      <c r="VDO48" s="2839"/>
      <c r="VDP48" s="2839"/>
      <c r="VDQ48" s="2839"/>
      <c r="VDR48" s="2839"/>
      <c r="VDS48" s="2839"/>
      <c r="VDT48" s="2839"/>
      <c r="VDU48" s="2839"/>
      <c r="VDV48" s="2839"/>
      <c r="VDW48" s="2839"/>
      <c r="VDX48" s="2839"/>
      <c r="VDY48" s="2839"/>
      <c r="VDZ48" s="2839"/>
      <c r="VEA48" s="2839"/>
      <c r="VEB48" s="2839"/>
      <c r="VEC48" s="2839"/>
      <c r="VED48" s="2839"/>
      <c r="VEE48" s="2839"/>
      <c r="VEF48" s="2839"/>
      <c r="VEG48" s="2839"/>
      <c r="VEH48" s="2839"/>
      <c r="VEI48" s="2839"/>
      <c r="VEJ48" s="2839"/>
      <c r="VEK48" s="2839"/>
      <c r="VEL48" s="2839"/>
      <c r="VEM48" s="2839"/>
      <c r="VEN48" s="2839"/>
      <c r="VEO48" s="2839"/>
      <c r="VEP48" s="2839"/>
      <c r="VEQ48" s="2839"/>
      <c r="VER48" s="2839"/>
      <c r="VES48" s="2839"/>
      <c r="VET48" s="2839"/>
      <c r="VEU48" s="2839"/>
      <c r="VEV48" s="2839"/>
      <c r="VEW48" s="2839"/>
      <c r="VEX48" s="2839"/>
      <c r="VEY48" s="2839"/>
      <c r="VEZ48" s="2839"/>
      <c r="VFA48" s="2839"/>
      <c r="VFB48" s="2839"/>
      <c r="VFC48" s="2839"/>
      <c r="VFD48" s="2839"/>
      <c r="VFE48" s="2839"/>
      <c r="VFF48" s="2839"/>
      <c r="VFG48" s="2839"/>
      <c r="VFH48" s="2839"/>
      <c r="VFI48" s="2839"/>
      <c r="VFJ48" s="2839"/>
      <c r="VFK48" s="2839"/>
      <c r="VFL48" s="2839"/>
      <c r="VFM48" s="2839"/>
      <c r="VFN48" s="2839"/>
      <c r="VFO48" s="2839"/>
      <c r="VFP48" s="2839"/>
      <c r="VFQ48" s="2839"/>
      <c r="VFR48" s="2839"/>
      <c r="VFS48" s="2839"/>
      <c r="VFT48" s="2839"/>
      <c r="VFU48" s="2839"/>
      <c r="VFV48" s="2839"/>
      <c r="VFW48" s="2839"/>
      <c r="VFX48" s="2839"/>
      <c r="VFY48" s="2839"/>
      <c r="VFZ48" s="2839"/>
      <c r="VGA48" s="2839"/>
      <c r="VGB48" s="2839"/>
      <c r="VGC48" s="2839"/>
      <c r="VGD48" s="2839"/>
      <c r="VGE48" s="2839"/>
      <c r="VGF48" s="2839"/>
      <c r="VGG48" s="2839"/>
      <c r="VGH48" s="2839"/>
      <c r="VGI48" s="2839"/>
      <c r="VGJ48" s="2839"/>
      <c r="VGK48" s="2839"/>
      <c r="VGL48" s="2839"/>
      <c r="VGM48" s="2839"/>
      <c r="VGN48" s="2839"/>
      <c r="VGO48" s="2839"/>
      <c r="VGP48" s="2839"/>
      <c r="VGQ48" s="2839"/>
      <c r="VGR48" s="2839"/>
      <c r="VGS48" s="2839"/>
      <c r="VGT48" s="2839"/>
      <c r="VGU48" s="2839"/>
      <c r="VGV48" s="2839"/>
      <c r="VGW48" s="2839"/>
      <c r="VGX48" s="2839"/>
      <c r="VGY48" s="2839"/>
      <c r="VGZ48" s="2839"/>
      <c r="VHA48" s="2839"/>
      <c r="VHB48" s="2839"/>
      <c r="VHC48" s="2839"/>
      <c r="VHD48" s="2839"/>
      <c r="VHE48" s="2839"/>
      <c r="VHF48" s="2839"/>
      <c r="VHG48" s="2839"/>
      <c r="VHH48" s="2839"/>
      <c r="VHI48" s="2839"/>
      <c r="VHJ48" s="2839"/>
      <c r="VHK48" s="2839"/>
      <c r="VHL48" s="2839"/>
      <c r="VHM48" s="2839"/>
      <c r="VHN48" s="2839"/>
      <c r="VHO48" s="2839"/>
      <c r="VHP48" s="2839"/>
      <c r="VHQ48" s="2839"/>
      <c r="VHR48" s="2839"/>
      <c r="VHS48" s="2839"/>
      <c r="VHT48" s="2839"/>
      <c r="VHU48" s="2839"/>
      <c r="VHV48" s="2839"/>
      <c r="VHW48" s="2839"/>
      <c r="VHX48" s="2839"/>
      <c r="VHY48" s="2839"/>
      <c r="VHZ48" s="2839"/>
      <c r="VIA48" s="2839"/>
      <c r="VIB48" s="2839"/>
      <c r="VIC48" s="2839"/>
      <c r="VID48" s="2839"/>
      <c r="VIE48" s="2839"/>
      <c r="VIF48" s="2839"/>
      <c r="VIG48" s="2839"/>
      <c r="VIH48" s="2839"/>
      <c r="VII48" s="2839"/>
      <c r="VIJ48" s="2839"/>
      <c r="VIK48" s="2839"/>
      <c r="VIL48" s="2839"/>
      <c r="VIM48" s="2839"/>
      <c r="VIN48" s="2839"/>
      <c r="VIO48" s="2839"/>
      <c r="VIP48" s="2839"/>
      <c r="VIQ48" s="2839"/>
      <c r="VIR48" s="2839"/>
      <c r="VIS48" s="2839"/>
      <c r="VIT48" s="2839"/>
      <c r="VIU48" s="2839"/>
      <c r="VIV48" s="2839"/>
      <c r="VIW48" s="2839"/>
      <c r="VIX48" s="2839"/>
      <c r="VIY48" s="2839"/>
      <c r="VIZ48" s="2839"/>
      <c r="VJA48" s="2839"/>
      <c r="VJB48" s="2839"/>
      <c r="VJC48" s="2839"/>
      <c r="VJD48" s="2839"/>
      <c r="VJE48" s="2839"/>
      <c r="VJF48" s="2839"/>
      <c r="VJG48" s="2839"/>
      <c r="VJH48" s="2839"/>
      <c r="VJI48" s="2839"/>
      <c r="VJJ48" s="2839"/>
      <c r="VJK48" s="2839"/>
      <c r="VJL48" s="2839"/>
      <c r="VJM48" s="2839"/>
      <c r="VJN48" s="2839"/>
      <c r="VJO48" s="2839"/>
      <c r="VJP48" s="2839"/>
      <c r="VJQ48" s="2839"/>
      <c r="VJR48" s="2839"/>
      <c r="VJS48" s="2839"/>
      <c r="VJT48" s="2839"/>
      <c r="VJU48" s="2839"/>
      <c r="VJV48" s="2839"/>
      <c r="VJW48" s="2839"/>
      <c r="VJX48" s="2839"/>
      <c r="VJY48" s="2839"/>
      <c r="VJZ48" s="2839"/>
      <c r="VKA48" s="2839"/>
      <c r="VKB48" s="2839"/>
      <c r="VKC48" s="2839"/>
      <c r="VKD48" s="2839"/>
      <c r="VKE48" s="2839"/>
      <c r="VKF48" s="2839"/>
      <c r="VKG48" s="2839"/>
      <c r="VKH48" s="2839"/>
      <c r="VKI48" s="2839"/>
      <c r="VKJ48" s="2839"/>
      <c r="VKK48" s="2839"/>
      <c r="VKL48" s="2839"/>
      <c r="VKM48" s="2839"/>
      <c r="VKN48" s="2839"/>
      <c r="VKO48" s="2839"/>
      <c r="VKP48" s="2839"/>
      <c r="VKQ48" s="2839"/>
      <c r="VKR48" s="2839"/>
      <c r="VKS48" s="2839"/>
      <c r="VKT48" s="2839"/>
      <c r="VKU48" s="2839"/>
      <c r="VKV48" s="2839"/>
      <c r="VKW48" s="2839"/>
      <c r="VKX48" s="2839"/>
      <c r="VKY48" s="2839"/>
      <c r="VKZ48" s="2839"/>
      <c r="VLA48" s="2839"/>
      <c r="VLB48" s="2839"/>
      <c r="VLC48" s="2839"/>
      <c r="VLD48" s="2839"/>
      <c r="VLE48" s="2839"/>
      <c r="VLF48" s="2839"/>
      <c r="VLG48" s="2839"/>
      <c r="VLH48" s="2839"/>
      <c r="VLI48" s="2839"/>
      <c r="VLJ48" s="2839"/>
      <c r="VLK48" s="2839"/>
      <c r="VLL48" s="2839"/>
      <c r="VLM48" s="2839"/>
      <c r="VLN48" s="2839"/>
      <c r="VLO48" s="2839"/>
      <c r="VLP48" s="2839"/>
      <c r="VLQ48" s="2839"/>
      <c r="VLR48" s="2839"/>
      <c r="VLS48" s="2839"/>
      <c r="VLT48" s="2839"/>
      <c r="VLU48" s="2839"/>
      <c r="VLV48" s="2839"/>
      <c r="VLW48" s="2839"/>
      <c r="VLX48" s="2839"/>
      <c r="VLY48" s="2839"/>
      <c r="VLZ48" s="2839"/>
      <c r="VMA48" s="2839"/>
      <c r="VMB48" s="2839"/>
      <c r="VMC48" s="2839"/>
      <c r="VMD48" s="2839"/>
      <c r="VME48" s="2839"/>
      <c r="VMF48" s="2839"/>
      <c r="VMG48" s="2839"/>
      <c r="VMH48" s="2839"/>
      <c r="VMI48" s="2839"/>
      <c r="VMJ48" s="2839"/>
      <c r="VMK48" s="2839"/>
      <c r="VML48" s="2839"/>
      <c r="VMM48" s="2839"/>
      <c r="VMN48" s="2839"/>
      <c r="VMO48" s="2839"/>
      <c r="VMP48" s="2839"/>
      <c r="VMQ48" s="2839"/>
      <c r="VMR48" s="2839"/>
      <c r="VMS48" s="2839"/>
      <c r="VMT48" s="2839"/>
      <c r="VMU48" s="2839"/>
      <c r="VMV48" s="2839"/>
      <c r="VMW48" s="2839"/>
      <c r="VMX48" s="2839"/>
      <c r="VMY48" s="2839"/>
      <c r="VMZ48" s="2839"/>
      <c r="VNA48" s="2839"/>
      <c r="VNB48" s="2839"/>
      <c r="VNC48" s="2839"/>
      <c r="VND48" s="2839"/>
      <c r="VNE48" s="2839"/>
      <c r="VNF48" s="2839"/>
      <c r="VNG48" s="2839"/>
      <c r="VNH48" s="2839"/>
      <c r="VNI48" s="2839"/>
      <c r="VNJ48" s="2839"/>
      <c r="VNK48" s="2839"/>
      <c r="VNL48" s="2839"/>
      <c r="VNM48" s="2839"/>
      <c r="VNN48" s="2839"/>
      <c r="VNO48" s="2839"/>
      <c r="VNP48" s="2839"/>
      <c r="VNQ48" s="2839"/>
      <c r="VNR48" s="2839"/>
      <c r="VNS48" s="2839"/>
      <c r="VNT48" s="2839"/>
      <c r="VNU48" s="2839"/>
      <c r="VNV48" s="2839"/>
      <c r="VNW48" s="2839"/>
      <c r="VNX48" s="2839"/>
      <c r="VNY48" s="2839"/>
      <c r="VNZ48" s="2839"/>
      <c r="VOA48" s="2839"/>
      <c r="VOB48" s="2839"/>
      <c r="VOC48" s="2839"/>
      <c r="VOD48" s="2839"/>
      <c r="VOE48" s="2839"/>
      <c r="VOF48" s="2839"/>
      <c r="VOG48" s="2839"/>
      <c r="VOH48" s="2839"/>
      <c r="VOI48" s="2839"/>
      <c r="VOJ48" s="2839"/>
      <c r="VOK48" s="2839"/>
      <c r="VOL48" s="2839"/>
      <c r="VOM48" s="2839"/>
      <c r="VON48" s="2839"/>
      <c r="VOO48" s="2839"/>
      <c r="VOP48" s="2839"/>
      <c r="VOQ48" s="2839"/>
      <c r="VOR48" s="2839"/>
      <c r="VOS48" s="2839"/>
      <c r="VOT48" s="2839"/>
      <c r="VOU48" s="2839"/>
      <c r="VOV48" s="2839"/>
      <c r="VOW48" s="2839"/>
      <c r="VOX48" s="2839"/>
      <c r="VOY48" s="2839"/>
      <c r="VOZ48" s="2839"/>
      <c r="VPA48" s="2839"/>
      <c r="VPB48" s="2839"/>
      <c r="VPC48" s="2839"/>
      <c r="VPD48" s="2839"/>
      <c r="VPE48" s="2839"/>
      <c r="VPF48" s="2839"/>
      <c r="VPG48" s="2839"/>
      <c r="VPH48" s="2839"/>
      <c r="VPI48" s="2839"/>
      <c r="VPJ48" s="2839"/>
      <c r="VPK48" s="2839"/>
      <c r="VPL48" s="2839"/>
      <c r="VPM48" s="2839"/>
      <c r="VPN48" s="2839"/>
      <c r="VPO48" s="2839"/>
      <c r="VPP48" s="2839"/>
      <c r="VPQ48" s="2839"/>
      <c r="VPR48" s="2839"/>
      <c r="VPS48" s="2839"/>
      <c r="VPT48" s="2839"/>
      <c r="VPU48" s="2839"/>
      <c r="VPV48" s="2839"/>
      <c r="VPW48" s="2839"/>
      <c r="VPX48" s="2839"/>
      <c r="VPY48" s="2839"/>
      <c r="VPZ48" s="2839"/>
      <c r="VQA48" s="2839"/>
      <c r="VQB48" s="2839"/>
      <c r="VQC48" s="2839"/>
      <c r="VQD48" s="2839"/>
      <c r="VQE48" s="2839"/>
      <c r="VQF48" s="2839"/>
      <c r="VQG48" s="2839"/>
      <c r="VQH48" s="2839"/>
      <c r="VQI48" s="2839"/>
      <c r="VQJ48" s="2839"/>
      <c r="VQK48" s="2839"/>
      <c r="VQL48" s="2839"/>
      <c r="VQM48" s="2839"/>
      <c r="VQN48" s="2839"/>
      <c r="VQO48" s="2839"/>
      <c r="VQP48" s="2839"/>
      <c r="VQQ48" s="2839"/>
      <c r="VQR48" s="2839"/>
      <c r="VQS48" s="2839"/>
      <c r="VQT48" s="2839"/>
      <c r="VQU48" s="2839"/>
      <c r="VQV48" s="2839"/>
      <c r="VQW48" s="2839"/>
      <c r="VQX48" s="2839"/>
      <c r="VQY48" s="2839"/>
      <c r="VQZ48" s="2839"/>
      <c r="VRA48" s="2839"/>
      <c r="VRB48" s="2839"/>
      <c r="VRC48" s="2839"/>
      <c r="VRD48" s="2839"/>
      <c r="VRE48" s="2839"/>
      <c r="VRF48" s="2839"/>
      <c r="VRG48" s="2839"/>
      <c r="VRH48" s="2839"/>
      <c r="VRI48" s="2839"/>
      <c r="VRJ48" s="2839"/>
      <c r="VRK48" s="2839"/>
      <c r="VRL48" s="2839"/>
      <c r="VRM48" s="2839"/>
      <c r="VRN48" s="2839"/>
      <c r="VRO48" s="2839"/>
      <c r="VRP48" s="2839"/>
      <c r="VRQ48" s="2839"/>
      <c r="VRR48" s="2839"/>
      <c r="VRS48" s="2839"/>
      <c r="VRT48" s="2839"/>
      <c r="VRU48" s="2839"/>
      <c r="VRV48" s="2839"/>
      <c r="VRW48" s="2839"/>
      <c r="VRX48" s="2839"/>
      <c r="VRY48" s="2839"/>
      <c r="VRZ48" s="2839"/>
      <c r="VSA48" s="2839"/>
      <c r="VSB48" s="2839"/>
      <c r="VSC48" s="2839"/>
      <c r="VSD48" s="2839"/>
      <c r="VSE48" s="2839"/>
      <c r="VSF48" s="2839"/>
      <c r="VSG48" s="2839"/>
      <c r="VSH48" s="2839"/>
      <c r="VSI48" s="2839"/>
      <c r="VSJ48" s="2839"/>
      <c r="VSK48" s="2839"/>
      <c r="VSL48" s="2839"/>
      <c r="VSM48" s="2839"/>
      <c r="VSN48" s="2839"/>
      <c r="VSO48" s="2839"/>
      <c r="VSP48" s="2839"/>
      <c r="VSQ48" s="2839"/>
      <c r="VSR48" s="2839"/>
      <c r="VSS48" s="2839"/>
      <c r="VST48" s="2839"/>
      <c r="VSU48" s="2839"/>
      <c r="VSV48" s="2839"/>
      <c r="VSW48" s="2839"/>
      <c r="VSX48" s="2839"/>
      <c r="VSY48" s="2839"/>
      <c r="VSZ48" s="2839"/>
      <c r="VTA48" s="2839"/>
      <c r="VTB48" s="2839"/>
      <c r="VTC48" s="2839"/>
      <c r="VTD48" s="2839"/>
      <c r="VTE48" s="2839"/>
      <c r="VTF48" s="2839"/>
      <c r="VTG48" s="2839"/>
      <c r="VTH48" s="2839"/>
      <c r="VTI48" s="2839"/>
      <c r="VTJ48" s="2839"/>
      <c r="VTK48" s="2839"/>
      <c r="VTL48" s="2839"/>
      <c r="VTM48" s="2839"/>
      <c r="VTN48" s="2839"/>
      <c r="VTO48" s="2839"/>
      <c r="VTP48" s="2839"/>
      <c r="VTQ48" s="2839"/>
      <c r="VTR48" s="2839"/>
      <c r="VTS48" s="2839"/>
      <c r="VTT48" s="2839"/>
      <c r="VTU48" s="2839"/>
      <c r="VTV48" s="2839"/>
      <c r="VTW48" s="2839"/>
      <c r="VTX48" s="2839"/>
      <c r="VTY48" s="2839"/>
      <c r="VTZ48" s="2839"/>
      <c r="VUA48" s="2839"/>
      <c r="VUB48" s="2839"/>
      <c r="VUC48" s="2839"/>
      <c r="VUD48" s="2839"/>
      <c r="VUE48" s="2839"/>
      <c r="VUF48" s="2839"/>
      <c r="VUG48" s="2839"/>
      <c r="VUH48" s="2839"/>
      <c r="VUI48" s="2839"/>
      <c r="VUJ48" s="2839"/>
      <c r="VUK48" s="2839"/>
      <c r="VUL48" s="2839"/>
      <c r="VUM48" s="2839"/>
      <c r="VUN48" s="2839"/>
      <c r="VUO48" s="2839"/>
      <c r="VUP48" s="2839"/>
      <c r="VUQ48" s="2839"/>
      <c r="VUR48" s="2839"/>
      <c r="VUS48" s="2839"/>
      <c r="VUT48" s="2839"/>
      <c r="VUU48" s="2839"/>
      <c r="VUV48" s="2839"/>
      <c r="VUW48" s="2839"/>
      <c r="VUX48" s="2839"/>
      <c r="VUY48" s="2839"/>
      <c r="VUZ48" s="2839"/>
      <c r="VVA48" s="2839"/>
      <c r="VVB48" s="2839"/>
      <c r="VVC48" s="2839"/>
      <c r="VVD48" s="2839"/>
      <c r="VVE48" s="2839"/>
      <c r="VVF48" s="2839"/>
      <c r="VVG48" s="2839"/>
      <c r="VVH48" s="2839"/>
      <c r="VVI48" s="2839"/>
      <c r="VVJ48" s="2839"/>
      <c r="VVK48" s="2839"/>
      <c r="VVL48" s="2839"/>
      <c r="VVM48" s="2839"/>
      <c r="VVN48" s="2839"/>
      <c r="VVO48" s="2839"/>
      <c r="VVP48" s="2839"/>
      <c r="VVQ48" s="2839"/>
      <c r="VVR48" s="2839"/>
      <c r="VVS48" s="2839"/>
      <c r="VVT48" s="2839"/>
      <c r="VVU48" s="2839"/>
      <c r="VVV48" s="2839"/>
      <c r="VVW48" s="2839"/>
      <c r="VVX48" s="2839"/>
      <c r="VVY48" s="2839"/>
      <c r="VVZ48" s="2839"/>
      <c r="VWA48" s="2839"/>
      <c r="VWB48" s="2839"/>
      <c r="VWC48" s="2839"/>
      <c r="VWD48" s="2839"/>
      <c r="VWE48" s="2839"/>
      <c r="VWF48" s="2839"/>
      <c r="VWG48" s="2839"/>
      <c r="VWH48" s="2839"/>
      <c r="VWI48" s="2839"/>
      <c r="VWJ48" s="2839"/>
      <c r="VWK48" s="2839"/>
      <c r="VWL48" s="2839"/>
      <c r="VWM48" s="2839"/>
      <c r="VWN48" s="2839"/>
      <c r="VWO48" s="2839"/>
      <c r="VWP48" s="2839"/>
      <c r="VWQ48" s="2839"/>
      <c r="VWR48" s="2839"/>
      <c r="VWS48" s="2839"/>
      <c r="VWT48" s="2839"/>
      <c r="VWU48" s="2839"/>
      <c r="VWV48" s="2839"/>
      <c r="VWW48" s="2839"/>
      <c r="VWX48" s="2839"/>
      <c r="VWY48" s="2839"/>
      <c r="VWZ48" s="2839"/>
      <c r="VXA48" s="2839"/>
      <c r="VXB48" s="2839"/>
      <c r="VXC48" s="2839"/>
      <c r="VXD48" s="2839"/>
      <c r="VXE48" s="2839"/>
      <c r="VXF48" s="2839"/>
      <c r="VXG48" s="2839"/>
      <c r="VXH48" s="2839"/>
      <c r="VXI48" s="2839"/>
      <c r="VXJ48" s="2839"/>
      <c r="VXK48" s="2839"/>
      <c r="VXL48" s="2839"/>
      <c r="VXM48" s="2839"/>
      <c r="VXN48" s="2839"/>
      <c r="VXO48" s="2839"/>
      <c r="VXP48" s="2839"/>
      <c r="VXQ48" s="2839"/>
      <c r="VXR48" s="2839"/>
      <c r="VXS48" s="2839"/>
      <c r="VXT48" s="2839"/>
      <c r="VXU48" s="2839"/>
      <c r="VXV48" s="2839"/>
      <c r="VXW48" s="2839"/>
      <c r="VXX48" s="2839"/>
      <c r="VXY48" s="2839"/>
      <c r="VXZ48" s="2839"/>
      <c r="VYA48" s="2839"/>
      <c r="VYB48" s="2839"/>
      <c r="VYC48" s="2839"/>
      <c r="VYD48" s="2839"/>
      <c r="VYE48" s="2839"/>
      <c r="VYF48" s="2839"/>
      <c r="VYG48" s="2839"/>
      <c r="VYH48" s="2839"/>
      <c r="VYI48" s="2839"/>
      <c r="VYJ48" s="2839"/>
      <c r="VYK48" s="2839"/>
      <c r="VYL48" s="2839"/>
      <c r="VYM48" s="2839"/>
      <c r="VYN48" s="2839"/>
      <c r="VYO48" s="2839"/>
      <c r="VYP48" s="2839"/>
      <c r="VYQ48" s="2839"/>
      <c r="VYR48" s="2839"/>
      <c r="VYS48" s="2839"/>
      <c r="VYT48" s="2839"/>
      <c r="VYU48" s="2839"/>
      <c r="VYV48" s="2839"/>
      <c r="VYW48" s="2839"/>
      <c r="VYX48" s="2839"/>
      <c r="VYY48" s="2839"/>
      <c r="VYZ48" s="2839"/>
      <c r="VZA48" s="2839"/>
      <c r="VZB48" s="2839"/>
      <c r="VZC48" s="2839"/>
      <c r="VZD48" s="2839"/>
      <c r="VZE48" s="2839"/>
      <c r="VZF48" s="2839"/>
      <c r="VZG48" s="2839"/>
      <c r="VZH48" s="2839"/>
      <c r="VZI48" s="2839"/>
      <c r="VZJ48" s="2839"/>
      <c r="VZK48" s="2839"/>
      <c r="VZL48" s="2839"/>
      <c r="VZM48" s="2839"/>
      <c r="VZN48" s="2839"/>
      <c r="VZO48" s="2839"/>
      <c r="VZP48" s="2839"/>
      <c r="VZQ48" s="2839"/>
      <c r="VZR48" s="2839"/>
      <c r="VZS48" s="2839"/>
      <c r="VZT48" s="2839"/>
      <c r="VZU48" s="2839"/>
      <c r="VZV48" s="2839"/>
      <c r="VZW48" s="2839"/>
      <c r="VZX48" s="2839"/>
      <c r="VZY48" s="2839"/>
      <c r="VZZ48" s="2839"/>
      <c r="WAA48" s="2839"/>
      <c r="WAB48" s="2839"/>
      <c r="WAC48" s="2839"/>
      <c r="WAD48" s="2839"/>
      <c r="WAE48" s="2839"/>
      <c r="WAF48" s="2839"/>
      <c r="WAG48" s="2839"/>
      <c r="WAH48" s="2839"/>
      <c r="WAI48" s="2839"/>
      <c r="WAJ48" s="2839"/>
      <c r="WAK48" s="2839"/>
      <c r="WAL48" s="2839"/>
      <c r="WAM48" s="2839"/>
      <c r="WAN48" s="2839"/>
      <c r="WAO48" s="2839"/>
      <c r="WAP48" s="2839"/>
      <c r="WAQ48" s="2839"/>
      <c r="WAR48" s="2839"/>
      <c r="WAS48" s="2839"/>
      <c r="WAT48" s="2839"/>
      <c r="WAU48" s="2839"/>
      <c r="WAV48" s="2839"/>
      <c r="WAW48" s="2839"/>
      <c r="WAX48" s="2839"/>
      <c r="WAY48" s="2839"/>
      <c r="WAZ48" s="2839"/>
      <c r="WBA48" s="2839"/>
      <c r="WBB48" s="2839"/>
      <c r="WBC48" s="2839"/>
      <c r="WBD48" s="2839"/>
      <c r="WBE48" s="2839"/>
      <c r="WBF48" s="2839"/>
      <c r="WBG48" s="2839"/>
      <c r="WBH48" s="2839"/>
      <c r="WBI48" s="2839"/>
      <c r="WBJ48" s="2839"/>
      <c r="WBK48" s="2839"/>
      <c r="WBL48" s="2839"/>
      <c r="WBM48" s="2839"/>
      <c r="WBN48" s="2839"/>
      <c r="WBO48" s="2839"/>
      <c r="WBP48" s="2839"/>
      <c r="WBQ48" s="2839"/>
      <c r="WBR48" s="2839"/>
      <c r="WBS48" s="2839"/>
      <c r="WBT48" s="2839"/>
      <c r="WBU48" s="2839"/>
      <c r="WBV48" s="2839"/>
      <c r="WBW48" s="2839"/>
      <c r="WBX48" s="2839"/>
      <c r="WBY48" s="2839"/>
      <c r="WBZ48" s="2839"/>
      <c r="WCA48" s="2839"/>
      <c r="WCB48" s="2839"/>
      <c r="WCC48" s="2839"/>
      <c r="WCD48" s="2839"/>
      <c r="WCE48" s="2839"/>
      <c r="WCF48" s="2839"/>
      <c r="WCG48" s="2839"/>
      <c r="WCH48" s="2839"/>
      <c r="WCI48" s="2839"/>
      <c r="WCJ48" s="2839"/>
      <c r="WCK48" s="2839"/>
      <c r="WCL48" s="2839"/>
      <c r="WCM48" s="2839"/>
      <c r="WCN48" s="2839"/>
      <c r="WCO48" s="2839"/>
      <c r="WCP48" s="2839"/>
      <c r="WCQ48" s="2839"/>
      <c r="WCR48" s="2839"/>
      <c r="WCS48" s="2839"/>
      <c r="WCT48" s="2839"/>
      <c r="WCU48" s="2839"/>
      <c r="WCV48" s="2839"/>
      <c r="WCW48" s="2839"/>
      <c r="WCX48" s="2839"/>
      <c r="WCY48" s="2839"/>
      <c r="WCZ48" s="2839"/>
      <c r="WDA48" s="2839"/>
      <c r="WDB48" s="2839"/>
      <c r="WDC48" s="2839"/>
      <c r="WDD48" s="2839"/>
      <c r="WDE48" s="2839"/>
      <c r="WDF48" s="2839"/>
      <c r="WDG48" s="2839"/>
      <c r="WDH48" s="2839"/>
      <c r="WDI48" s="2839"/>
      <c r="WDJ48" s="2839"/>
      <c r="WDK48" s="2839"/>
      <c r="WDL48" s="2839"/>
      <c r="WDM48" s="2839"/>
      <c r="WDN48" s="2839"/>
      <c r="WDO48" s="2839"/>
      <c r="WDP48" s="2839"/>
      <c r="WDQ48" s="2839"/>
      <c r="WDR48" s="2839"/>
      <c r="WDS48" s="2839"/>
      <c r="WDT48" s="2839"/>
      <c r="WDU48" s="2839"/>
      <c r="WDV48" s="2839"/>
      <c r="WDW48" s="2839"/>
      <c r="WDX48" s="2839"/>
      <c r="WDY48" s="2839"/>
      <c r="WDZ48" s="2839"/>
      <c r="WEA48" s="2839"/>
      <c r="WEB48" s="2839"/>
      <c r="WEC48" s="2839"/>
      <c r="WED48" s="2839"/>
      <c r="WEE48" s="2839"/>
      <c r="WEF48" s="2839"/>
      <c r="WEG48" s="2839"/>
      <c r="WEH48" s="2839"/>
      <c r="WEI48" s="2839"/>
      <c r="WEJ48" s="2839"/>
      <c r="WEK48" s="2839"/>
      <c r="WEL48" s="2839"/>
      <c r="WEM48" s="2839"/>
      <c r="WEN48" s="2839"/>
      <c r="WEO48" s="2839"/>
      <c r="WEP48" s="2839"/>
      <c r="WEQ48" s="2839"/>
      <c r="WER48" s="2839"/>
      <c r="WES48" s="2839"/>
      <c r="WET48" s="2839"/>
      <c r="WEU48" s="2839"/>
      <c r="WEV48" s="2839"/>
      <c r="WEW48" s="2839"/>
      <c r="WEX48" s="2839"/>
      <c r="WEY48" s="2839"/>
      <c r="WEZ48" s="2839"/>
      <c r="WFA48" s="2839"/>
      <c r="WFB48" s="2839"/>
      <c r="WFC48" s="2839"/>
      <c r="WFD48" s="2839"/>
      <c r="WFE48" s="2839"/>
      <c r="WFF48" s="2839"/>
      <c r="WFG48" s="2839"/>
      <c r="WFH48" s="2839"/>
      <c r="WFI48" s="2839"/>
      <c r="WFJ48" s="2839"/>
      <c r="WFK48" s="2839"/>
      <c r="WFL48" s="2839"/>
      <c r="WFM48" s="2839"/>
      <c r="WFN48" s="2839"/>
      <c r="WFO48" s="2839"/>
      <c r="WFP48" s="2839"/>
      <c r="WFQ48" s="2839"/>
      <c r="WFR48" s="2839"/>
      <c r="WFS48" s="2839"/>
      <c r="WFT48" s="2839"/>
      <c r="WFU48" s="2839"/>
      <c r="WFV48" s="2839"/>
      <c r="WFW48" s="2839"/>
      <c r="WFX48" s="2839"/>
      <c r="WFY48" s="2839"/>
      <c r="WFZ48" s="2839"/>
      <c r="WGA48" s="2839"/>
      <c r="WGB48" s="2839"/>
      <c r="WGC48" s="2839"/>
      <c r="WGD48" s="2839"/>
      <c r="WGE48" s="2839"/>
      <c r="WGF48" s="2839"/>
      <c r="WGG48" s="2839"/>
      <c r="WGH48" s="2839"/>
      <c r="WGI48" s="2839"/>
      <c r="WGJ48" s="2839"/>
      <c r="WGK48" s="2839"/>
      <c r="WGL48" s="2839"/>
      <c r="WGM48" s="2839"/>
      <c r="WGN48" s="2839"/>
      <c r="WGO48" s="2839"/>
      <c r="WGP48" s="2839"/>
      <c r="WGQ48" s="2839"/>
      <c r="WGR48" s="2839"/>
      <c r="WGS48" s="2839"/>
      <c r="WGT48" s="2839"/>
      <c r="WGU48" s="2839"/>
      <c r="WGV48" s="2839"/>
      <c r="WGW48" s="2839"/>
      <c r="WGX48" s="2839"/>
      <c r="WGY48" s="2839"/>
      <c r="WGZ48" s="2839"/>
      <c r="WHA48" s="2839"/>
      <c r="WHB48" s="2839"/>
      <c r="WHC48" s="2839"/>
      <c r="WHD48" s="2839"/>
      <c r="WHE48" s="2839"/>
      <c r="WHF48" s="2839"/>
      <c r="WHG48" s="2839"/>
      <c r="WHH48" s="2839"/>
      <c r="WHI48" s="2839"/>
      <c r="WHJ48" s="2839"/>
      <c r="WHK48" s="2839"/>
      <c r="WHL48" s="2839"/>
      <c r="WHM48" s="2839"/>
      <c r="WHN48" s="2839"/>
      <c r="WHO48" s="2839"/>
      <c r="WHP48" s="2839"/>
      <c r="WHQ48" s="2839"/>
      <c r="WHR48" s="2839"/>
      <c r="WHS48" s="2839"/>
      <c r="WHT48" s="2839"/>
      <c r="WHU48" s="2839"/>
      <c r="WHV48" s="2839"/>
      <c r="WHW48" s="2839"/>
      <c r="WHX48" s="2839"/>
      <c r="WHY48" s="2839"/>
      <c r="WHZ48" s="2839"/>
      <c r="WIA48" s="2839"/>
      <c r="WIB48" s="2839"/>
      <c r="WIC48" s="2839"/>
      <c r="WID48" s="2839"/>
      <c r="WIE48" s="2839"/>
      <c r="WIF48" s="2839"/>
      <c r="WIG48" s="2839"/>
      <c r="WIH48" s="2839"/>
      <c r="WII48" s="2839"/>
      <c r="WIJ48" s="2839"/>
      <c r="WIK48" s="2839"/>
      <c r="WIL48" s="2839"/>
      <c r="WIM48" s="2839"/>
      <c r="WIN48" s="2839"/>
      <c r="WIO48" s="2839"/>
      <c r="WIP48" s="2839"/>
      <c r="WIQ48" s="2839"/>
      <c r="WIR48" s="2839"/>
      <c r="WIS48" s="2839"/>
      <c r="WIT48" s="2839"/>
      <c r="WIU48" s="2839"/>
      <c r="WIV48" s="2839"/>
      <c r="WIW48" s="2839"/>
      <c r="WIX48" s="2839"/>
      <c r="WIY48" s="2839"/>
      <c r="WIZ48" s="2839"/>
      <c r="WJA48" s="2839"/>
      <c r="WJB48" s="2839"/>
      <c r="WJC48" s="2839"/>
      <c r="WJD48" s="2839"/>
      <c r="WJE48" s="2839"/>
      <c r="WJF48" s="2839"/>
      <c r="WJG48" s="2839"/>
      <c r="WJH48" s="2839"/>
      <c r="WJI48" s="2839"/>
      <c r="WJJ48" s="2839"/>
      <c r="WJK48" s="2839"/>
      <c r="WJL48" s="2839"/>
      <c r="WJM48" s="2839"/>
      <c r="WJN48" s="2839"/>
      <c r="WJO48" s="2839"/>
      <c r="WJP48" s="2839"/>
      <c r="WJQ48" s="2839"/>
      <c r="WJR48" s="2839"/>
      <c r="WJS48" s="2839"/>
      <c r="WJT48" s="2839"/>
      <c r="WJU48" s="2839"/>
      <c r="WJV48" s="2839"/>
      <c r="WJW48" s="2839"/>
      <c r="WJX48" s="2839"/>
      <c r="WJY48" s="2839"/>
      <c r="WJZ48" s="2839"/>
      <c r="WKA48" s="2839"/>
      <c r="WKB48" s="2839"/>
      <c r="WKC48" s="2839"/>
      <c r="WKD48" s="2839"/>
      <c r="WKE48" s="2839"/>
      <c r="WKF48" s="2839"/>
      <c r="WKG48" s="2839"/>
      <c r="WKH48" s="2839"/>
      <c r="WKI48" s="2839"/>
      <c r="WKJ48" s="2839"/>
      <c r="WKK48" s="2839"/>
      <c r="WKL48" s="2839"/>
      <c r="WKM48" s="2839"/>
      <c r="WKN48" s="2839"/>
      <c r="WKO48" s="2839"/>
      <c r="WKP48" s="2839"/>
      <c r="WKQ48" s="2839"/>
      <c r="WKR48" s="2839"/>
      <c r="WKS48" s="2839"/>
      <c r="WKT48" s="2839"/>
      <c r="WKU48" s="2839"/>
      <c r="WKV48" s="2839"/>
      <c r="WKW48" s="2839"/>
      <c r="WKX48" s="2839"/>
      <c r="WKY48" s="2839"/>
      <c r="WKZ48" s="2839"/>
      <c r="WLA48" s="2839"/>
      <c r="WLB48" s="2839"/>
      <c r="WLC48" s="2839"/>
      <c r="WLD48" s="2839"/>
      <c r="WLE48" s="2839"/>
      <c r="WLF48" s="2839"/>
      <c r="WLG48" s="2839"/>
      <c r="WLH48" s="2839"/>
      <c r="WLI48" s="2839"/>
      <c r="WLJ48" s="2839"/>
      <c r="WLK48" s="2839"/>
      <c r="WLL48" s="2839"/>
      <c r="WLM48" s="2839"/>
      <c r="WLN48" s="2839"/>
      <c r="WLO48" s="2839"/>
      <c r="WLP48" s="2839"/>
      <c r="WLQ48" s="2839"/>
      <c r="WLR48" s="2839"/>
      <c r="WLS48" s="2839"/>
      <c r="WLT48" s="2839"/>
      <c r="WLU48" s="2839"/>
      <c r="WLV48" s="2839"/>
      <c r="WLW48" s="2839"/>
      <c r="WLX48" s="2839"/>
      <c r="WLY48" s="2839"/>
      <c r="WLZ48" s="2839"/>
      <c r="WMA48" s="2839"/>
      <c r="WMB48" s="2839"/>
      <c r="WMC48" s="2839"/>
      <c r="WMD48" s="2839"/>
      <c r="WME48" s="2839"/>
      <c r="WMF48" s="2839"/>
      <c r="WMG48" s="2839"/>
      <c r="WMH48" s="2839"/>
      <c r="WMI48" s="2839"/>
      <c r="WMJ48" s="2839"/>
      <c r="WMK48" s="2839"/>
      <c r="WML48" s="2839"/>
      <c r="WMM48" s="2839"/>
      <c r="WMN48" s="2839"/>
      <c r="WMO48" s="2839"/>
      <c r="WMP48" s="2839"/>
      <c r="WMQ48" s="2839"/>
      <c r="WMR48" s="2839"/>
      <c r="WMS48" s="2839"/>
      <c r="WMT48" s="2839"/>
      <c r="WMU48" s="2839"/>
      <c r="WMV48" s="2839"/>
      <c r="WMW48" s="2839"/>
      <c r="WMX48" s="2839"/>
      <c r="WMY48" s="2839"/>
      <c r="WMZ48" s="2839"/>
      <c r="WNA48" s="2839"/>
      <c r="WNB48" s="2839"/>
      <c r="WNC48" s="2839"/>
      <c r="WND48" s="2839"/>
      <c r="WNE48" s="2839"/>
      <c r="WNF48" s="2839"/>
      <c r="WNG48" s="2839"/>
      <c r="WNH48" s="2839"/>
      <c r="WNI48" s="2839"/>
      <c r="WNJ48" s="2839"/>
      <c r="WNK48" s="2839"/>
      <c r="WNL48" s="2839"/>
      <c r="WNM48" s="2839"/>
      <c r="WNN48" s="2839"/>
      <c r="WNO48" s="2839"/>
      <c r="WNP48" s="2839"/>
      <c r="WNQ48" s="2839"/>
      <c r="WNR48" s="2839"/>
      <c r="WNS48" s="2839"/>
      <c r="WNT48" s="2839"/>
      <c r="WNU48" s="2839"/>
      <c r="WNV48" s="2839"/>
      <c r="WNW48" s="2839"/>
      <c r="WNX48" s="2839"/>
      <c r="WNY48" s="2839"/>
      <c r="WNZ48" s="2839"/>
      <c r="WOA48" s="2839"/>
      <c r="WOB48" s="2839"/>
      <c r="WOC48" s="2839"/>
      <c r="WOD48" s="2839"/>
      <c r="WOE48" s="2839"/>
      <c r="WOF48" s="2839"/>
      <c r="WOG48" s="2839"/>
      <c r="WOH48" s="2839"/>
      <c r="WOI48" s="2839"/>
      <c r="WOJ48" s="2839"/>
      <c r="WOK48" s="2839"/>
      <c r="WOL48" s="2839"/>
      <c r="WOM48" s="2839"/>
      <c r="WON48" s="2839"/>
      <c r="WOO48" s="2839"/>
      <c r="WOP48" s="2839"/>
      <c r="WOQ48" s="2839"/>
      <c r="WOR48" s="2839"/>
      <c r="WOS48" s="2839"/>
      <c r="WOT48" s="2839"/>
      <c r="WOU48" s="2839"/>
      <c r="WOV48" s="2839"/>
      <c r="WOW48" s="2839"/>
      <c r="WOX48" s="2839"/>
      <c r="WOY48" s="2839"/>
      <c r="WOZ48" s="2839"/>
      <c r="WPA48" s="2839"/>
      <c r="WPB48" s="2839"/>
      <c r="WPC48" s="2839"/>
      <c r="WPD48" s="2839"/>
      <c r="WPE48" s="2839"/>
      <c r="WPF48" s="2839"/>
      <c r="WPG48" s="2839"/>
      <c r="WPH48" s="2839"/>
      <c r="WPI48" s="2839"/>
      <c r="WPJ48" s="2839"/>
      <c r="WPK48" s="2839"/>
      <c r="WPL48" s="2839"/>
      <c r="WPM48" s="2839"/>
      <c r="WPN48" s="2839"/>
      <c r="WPO48" s="2839"/>
      <c r="WPP48" s="2839"/>
      <c r="WPQ48" s="2839"/>
      <c r="WPR48" s="2839"/>
      <c r="WPS48" s="2839"/>
      <c r="WPT48" s="2839"/>
      <c r="WPU48" s="2839"/>
      <c r="WPV48" s="2839"/>
      <c r="WPW48" s="2839"/>
      <c r="WPX48" s="2839"/>
      <c r="WPY48" s="2839"/>
      <c r="WPZ48" s="2839"/>
      <c r="WQA48" s="2839"/>
      <c r="WQB48" s="2839"/>
      <c r="WQC48" s="2839"/>
      <c r="WQD48" s="2839"/>
      <c r="WQE48" s="2839"/>
      <c r="WQF48" s="2839"/>
      <c r="WQG48" s="2839"/>
      <c r="WQH48" s="2839"/>
      <c r="WQI48" s="2839"/>
      <c r="WQJ48" s="2839"/>
      <c r="WQK48" s="2839"/>
      <c r="WQL48" s="2839"/>
      <c r="WQM48" s="2839"/>
      <c r="WQN48" s="2839"/>
      <c r="WQO48" s="2839"/>
      <c r="WQP48" s="2839"/>
      <c r="WQQ48" s="2839"/>
      <c r="WQR48" s="2839"/>
      <c r="WQS48" s="2839"/>
      <c r="WQT48" s="2839"/>
      <c r="WQU48" s="2839"/>
      <c r="WQV48" s="2839"/>
      <c r="WQW48" s="2839"/>
      <c r="WQX48" s="2839"/>
      <c r="WQY48" s="2839"/>
      <c r="WQZ48" s="2839"/>
      <c r="WRA48" s="2839"/>
      <c r="WRB48" s="2839"/>
      <c r="WRC48" s="2839"/>
      <c r="WRD48" s="2839"/>
      <c r="WRE48" s="2839"/>
      <c r="WRF48" s="2839"/>
      <c r="WRG48" s="2839"/>
      <c r="WRH48" s="2839"/>
      <c r="WRI48" s="2839"/>
      <c r="WRJ48" s="2839"/>
      <c r="WRK48" s="2839"/>
      <c r="WRL48" s="2839"/>
      <c r="WRM48" s="2839"/>
      <c r="WRN48" s="2839"/>
      <c r="WRO48" s="2839"/>
      <c r="WRP48" s="2839"/>
      <c r="WRQ48" s="2839"/>
      <c r="WRR48" s="2839"/>
      <c r="WRS48" s="2839"/>
      <c r="WRT48" s="2839"/>
      <c r="WRU48" s="2839"/>
      <c r="WRV48" s="2839"/>
      <c r="WRW48" s="2839"/>
      <c r="WRX48" s="2839"/>
      <c r="WRY48" s="2839"/>
      <c r="WRZ48" s="2839"/>
      <c r="WSA48" s="2839"/>
      <c r="WSB48" s="2839"/>
      <c r="WSC48" s="2839"/>
      <c r="WSD48" s="2839"/>
      <c r="WSE48" s="2839"/>
      <c r="WSF48" s="2839"/>
      <c r="WSG48" s="2839"/>
      <c r="WSH48" s="2839"/>
      <c r="WSI48" s="2839"/>
      <c r="WSJ48" s="2839"/>
      <c r="WSK48" s="2839"/>
      <c r="WSL48" s="2839"/>
      <c r="WSM48" s="2839"/>
      <c r="WSN48" s="2839"/>
      <c r="WSO48" s="2839"/>
      <c r="WSP48" s="2839"/>
      <c r="WSQ48" s="2839"/>
      <c r="WSR48" s="2839"/>
      <c r="WSS48" s="2839"/>
      <c r="WST48" s="2839"/>
      <c r="WSU48" s="2839"/>
      <c r="WSV48" s="2839"/>
      <c r="WSW48" s="2839"/>
      <c r="WSX48" s="2839"/>
      <c r="WSY48" s="2839"/>
      <c r="WSZ48" s="2839"/>
      <c r="WTA48" s="2839"/>
      <c r="WTB48" s="2839"/>
      <c r="WTC48" s="2839"/>
      <c r="WTD48" s="2839"/>
      <c r="WTE48" s="2839"/>
      <c r="WTF48" s="2839"/>
      <c r="WTG48" s="2839"/>
      <c r="WTH48" s="2839"/>
      <c r="WTI48" s="2839"/>
      <c r="WTJ48" s="2839"/>
      <c r="WTK48" s="2839"/>
      <c r="WTL48" s="2839"/>
      <c r="WTM48" s="2839"/>
      <c r="WTN48" s="2839"/>
      <c r="WTO48" s="2839"/>
      <c r="WTP48" s="2839"/>
      <c r="WTQ48" s="2839"/>
      <c r="WTR48" s="2839"/>
      <c r="WTS48" s="2839"/>
      <c r="WTT48" s="2839"/>
      <c r="WTU48" s="2839"/>
      <c r="WTV48" s="2839"/>
      <c r="WTW48" s="2839"/>
      <c r="WTX48" s="2839"/>
      <c r="WTY48" s="2839"/>
      <c r="WTZ48" s="2839"/>
      <c r="WUA48" s="2839"/>
      <c r="WUB48" s="2839"/>
      <c r="WUC48" s="2839"/>
      <c r="WUD48" s="2839"/>
      <c r="WUE48" s="2839"/>
      <c r="WUF48" s="2839"/>
      <c r="WUG48" s="2839"/>
      <c r="WUH48" s="2839"/>
      <c r="WUI48" s="2839"/>
      <c r="WUJ48" s="2839"/>
      <c r="WUK48" s="2839"/>
      <c r="WUL48" s="2839"/>
      <c r="WUM48" s="2839"/>
      <c r="WUN48" s="2839"/>
      <c r="WUO48" s="2839"/>
      <c r="WUP48" s="2839"/>
      <c r="WUQ48" s="2839"/>
      <c r="WUR48" s="2839"/>
      <c r="WUS48" s="2839"/>
      <c r="WUT48" s="2839"/>
      <c r="WUU48" s="2839"/>
      <c r="WUV48" s="2839"/>
      <c r="WUW48" s="2839"/>
      <c r="WUX48" s="2839"/>
      <c r="WUY48" s="2839"/>
      <c r="WUZ48" s="2839"/>
      <c r="WVA48" s="2839"/>
      <c r="WVB48" s="2839"/>
      <c r="WVC48" s="2839"/>
      <c r="WVD48" s="2839"/>
      <c r="WVE48" s="2839"/>
      <c r="WVF48" s="2839"/>
      <c r="WVG48" s="2839"/>
      <c r="WVH48" s="2839"/>
      <c r="WVI48" s="2839"/>
      <c r="WVJ48" s="2839"/>
      <c r="WVK48" s="2839"/>
      <c r="WVL48" s="2839"/>
      <c r="WVM48" s="2839"/>
      <c r="WVN48" s="2839"/>
      <c r="WVO48" s="2839"/>
      <c r="WVP48" s="2839"/>
      <c r="WVQ48" s="2839"/>
      <c r="WVR48" s="2839"/>
      <c r="WVS48" s="2839"/>
      <c r="WVT48" s="2839"/>
      <c r="WVU48" s="2839"/>
      <c r="WVV48" s="2839"/>
      <c r="WVW48" s="2839"/>
      <c r="WVX48" s="2839"/>
      <c r="WVY48" s="2839"/>
      <c r="WVZ48" s="2839"/>
      <c r="WWA48" s="2839"/>
      <c r="WWB48" s="2839"/>
      <c r="WWC48" s="2839"/>
      <c r="WWD48" s="2839"/>
      <c r="WWE48" s="2839"/>
      <c r="WWF48" s="2839"/>
      <c r="WWG48" s="2839"/>
      <c r="WWH48" s="2839"/>
      <c r="WWI48" s="2839"/>
      <c r="WWJ48" s="2839"/>
      <c r="WWK48" s="2839"/>
      <c r="WWL48" s="2839"/>
      <c r="WWM48" s="2839"/>
      <c r="WWN48" s="2839"/>
      <c r="WWO48" s="2839"/>
      <c r="WWP48" s="2839"/>
      <c r="WWQ48" s="2839"/>
      <c r="WWR48" s="2839"/>
      <c r="WWS48" s="2839"/>
      <c r="WWT48" s="2839"/>
      <c r="WWU48" s="2839"/>
      <c r="WWV48" s="2839"/>
      <c r="WWW48" s="2839"/>
      <c r="WWX48" s="2839"/>
      <c r="WWY48" s="2839"/>
      <c r="WWZ48" s="2839"/>
      <c r="WXA48" s="2839"/>
      <c r="WXB48" s="2839"/>
      <c r="WXC48" s="2839"/>
      <c r="WXD48" s="2839"/>
      <c r="WXE48" s="2839"/>
      <c r="WXF48" s="2839"/>
      <c r="WXG48" s="2839"/>
      <c r="WXH48" s="2839"/>
      <c r="WXI48" s="2839"/>
      <c r="WXJ48" s="2839"/>
      <c r="WXK48" s="2839"/>
      <c r="WXL48" s="2839"/>
      <c r="WXM48" s="2839"/>
      <c r="WXN48" s="2839"/>
      <c r="WXO48" s="2839"/>
      <c r="WXP48" s="2839"/>
      <c r="WXQ48" s="2839"/>
      <c r="WXR48" s="2839"/>
      <c r="WXS48" s="2839"/>
      <c r="WXT48" s="2839"/>
      <c r="WXU48" s="2839"/>
      <c r="WXV48" s="2839"/>
      <c r="WXW48" s="2839"/>
      <c r="WXX48" s="2839"/>
      <c r="WXY48" s="2839"/>
      <c r="WXZ48" s="2839"/>
      <c r="WYA48" s="2839"/>
      <c r="WYB48" s="2839"/>
      <c r="WYC48" s="2839"/>
      <c r="WYD48" s="2839"/>
      <c r="WYE48" s="2839"/>
      <c r="WYF48" s="2839"/>
      <c r="WYG48" s="2839"/>
      <c r="WYH48" s="2839"/>
      <c r="WYI48" s="2839"/>
      <c r="WYJ48" s="2839"/>
      <c r="WYK48" s="2839"/>
      <c r="WYL48" s="2839"/>
      <c r="WYM48" s="2839"/>
      <c r="WYN48" s="2839"/>
      <c r="WYO48" s="2839"/>
      <c r="WYP48" s="2839"/>
      <c r="WYQ48" s="2839"/>
      <c r="WYR48" s="2839"/>
      <c r="WYS48" s="2839"/>
      <c r="WYT48" s="2839"/>
      <c r="WYU48" s="2839"/>
      <c r="WYV48" s="2839"/>
      <c r="WYW48" s="2839"/>
      <c r="WYX48" s="2839"/>
      <c r="WYY48" s="2839"/>
      <c r="WYZ48" s="2839"/>
      <c r="WZA48" s="2839"/>
      <c r="WZB48" s="2839"/>
      <c r="WZC48" s="2839"/>
      <c r="WZD48" s="2839"/>
      <c r="WZE48" s="2839"/>
      <c r="WZF48" s="2839"/>
      <c r="WZG48" s="2839"/>
      <c r="WZH48" s="2839"/>
      <c r="WZI48" s="2839"/>
      <c r="WZJ48" s="2839"/>
      <c r="WZK48" s="2839"/>
      <c r="WZL48" s="2839"/>
      <c r="WZM48" s="2839"/>
      <c r="WZN48" s="2839"/>
      <c r="WZO48" s="2839"/>
      <c r="WZP48" s="2839"/>
      <c r="WZQ48" s="2839"/>
      <c r="WZR48" s="2839"/>
      <c r="WZS48" s="2839"/>
      <c r="WZT48" s="2839"/>
      <c r="WZU48" s="2839"/>
      <c r="WZV48" s="2839"/>
      <c r="WZW48" s="2839"/>
      <c r="WZX48" s="2839"/>
      <c r="WZY48" s="2839"/>
      <c r="WZZ48" s="2839"/>
      <c r="XAA48" s="2839"/>
      <c r="XAB48" s="2839"/>
      <c r="XAC48" s="2839"/>
      <c r="XAD48" s="2839"/>
      <c r="XAE48" s="2839"/>
      <c r="XAF48" s="2839"/>
      <c r="XAG48" s="2839"/>
      <c r="XAH48" s="2839"/>
      <c r="XAI48" s="2839"/>
      <c r="XAJ48" s="2839"/>
      <c r="XAK48" s="2839"/>
      <c r="XAL48" s="2839"/>
      <c r="XAM48" s="2839"/>
      <c r="XAN48" s="2839"/>
      <c r="XAO48" s="2839"/>
      <c r="XAP48" s="2839"/>
      <c r="XAQ48" s="2839"/>
      <c r="XAR48" s="2839"/>
      <c r="XAS48" s="2839"/>
      <c r="XAT48" s="2839"/>
      <c r="XAU48" s="2839"/>
      <c r="XAV48" s="2839"/>
      <c r="XAW48" s="2839"/>
      <c r="XAX48" s="2839"/>
      <c r="XAY48" s="2839"/>
      <c r="XAZ48" s="2839"/>
      <c r="XBA48" s="2839"/>
      <c r="XBB48" s="2839"/>
      <c r="XBC48" s="2839"/>
      <c r="XBD48" s="2839"/>
      <c r="XBE48" s="2839"/>
      <c r="XBF48" s="2839"/>
      <c r="XBG48" s="2839"/>
      <c r="XBH48" s="2839"/>
      <c r="XBI48" s="2839"/>
      <c r="XBJ48" s="2839"/>
      <c r="XBK48" s="2839"/>
      <c r="XBL48" s="2839"/>
      <c r="XBM48" s="2839"/>
      <c r="XBN48" s="2839"/>
      <c r="XBO48" s="2839"/>
      <c r="XBP48" s="2839"/>
      <c r="XBQ48" s="2839"/>
      <c r="XBR48" s="2839"/>
      <c r="XBS48" s="2839"/>
      <c r="XBT48" s="2839"/>
      <c r="XBU48" s="2839"/>
      <c r="XBV48" s="2839"/>
      <c r="XBW48" s="2839"/>
      <c r="XBX48" s="2839"/>
      <c r="XBY48" s="2839"/>
      <c r="XBZ48" s="2839"/>
      <c r="XCA48" s="2839"/>
      <c r="XCB48" s="2839"/>
      <c r="XCC48" s="2839"/>
      <c r="XCD48" s="2839"/>
      <c r="XCE48" s="2839"/>
      <c r="XCF48" s="2839"/>
      <c r="XCG48" s="2839"/>
      <c r="XCH48" s="2839"/>
      <c r="XCI48" s="2839"/>
      <c r="XCJ48" s="2839"/>
      <c r="XCK48" s="2839"/>
      <c r="XCL48" s="2839"/>
      <c r="XCM48" s="2839"/>
      <c r="XCN48" s="2839"/>
      <c r="XCO48" s="2839"/>
      <c r="XCP48" s="2839"/>
      <c r="XCQ48" s="2839"/>
      <c r="XCR48" s="2839"/>
      <c r="XCS48" s="2839"/>
      <c r="XCT48" s="2839"/>
      <c r="XCU48" s="2839"/>
      <c r="XCV48" s="2839"/>
      <c r="XCW48" s="2839"/>
      <c r="XCX48" s="2839"/>
      <c r="XCY48" s="2839"/>
      <c r="XCZ48" s="2839"/>
      <c r="XDA48" s="2839"/>
      <c r="XDB48" s="2839"/>
      <c r="XDC48" s="2839"/>
      <c r="XDD48" s="2839"/>
      <c r="XDE48" s="2839"/>
      <c r="XDF48" s="2839"/>
      <c r="XDG48" s="2839"/>
      <c r="XDH48" s="2839"/>
      <c r="XDI48" s="2839"/>
      <c r="XDJ48" s="2839"/>
      <c r="XDK48" s="2839"/>
      <c r="XDL48" s="2839"/>
      <c r="XDM48" s="2839"/>
      <c r="XDN48" s="2839"/>
      <c r="XDO48" s="2839"/>
      <c r="XDP48" s="2839"/>
      <c r="XDQ48" s="2839"/>
      <c r="XDR48" s="2839"/>
      <c r="XDS48" s="2839"/>
      <c r="XDT48" s="2839"/>
      <c r="XDU48" s="2839"/>
      <c r="XDV48" s="2839"/>
      <c r="XDW48" s="2839"/>
      <c r="XDX48" s="2839"/>
      <c r="XDY48" s="2839"/>
      <c r="XDZ48" s="2839"/>
      <c r="XEA48" s="2839"/>
      <c r="XEB48" s="2839"/>
      <c r="XEC48" s="2839"/>
      <c r="XED48" s="2839"/>
      <c r="XEE48" s="2839"/>
      <c r="XEF48" s="2839"/>
      <c r="XEG48" s="2839"/>
      <c r="XEH48" s="2839"/>
      <c r="XEI48" s="2839"/>
      <c r="XEJ48" s="2839"/>
      <c r="XEK48" s="2839"/>
      <c r="XEL48" s="2839"/>
      <c r="XEM48" s="2839"/>
    </row>
    <row r="49" spans="1:16367" ht="12.6" customHeight="1">
      <c r="A49" s="2849" t="s">
        <v>3423</v>
      </c>
      <c r="B49" s="2876">
        <v>2482</v>
      </c>
      <c r="C49" s="2880"/>
      <c r="D49" s="2876">
        <v>167</v>
      </c>
      <c r="E49" s="2876">
        <v>393</v>
      </c>
      <c r="F49" s="2876">
        <v>34</v>
      </c>
      <c r="G49" s="2880"/>
      <c r="H49" s="2876">
        <v>3</v>
      </c>
      <c r="I49" s="2876">
        <v>16</v>
      </c>
      <c r="J49" s="2876">
        <v>3147</v>
      </c>
      <c r="K49" s="2877">
        <v>244</v>
      </c>
      <c r="L49" s="2877">
        <v>570</v>
      </c>
      <c r="M49" s="2876">
        <v>37</v>
      </c>
      <c r="N49" s="2876">
        <v>161</v>
      </c>
      <c r="O49" s="2876">
        <v>2949</v>
      </c>
      <c r="Q49" s="2850"/>
      <c r="R49" s="2850"/>
      <c r="S49" s="2850"/>
      <c r="T49" s="2850"/>
      <c r="U49" s="2850"/>
      <c r="V49" s="2850"/>
      <c r="W49" s="2850"/>
      <c r="X49" s="2850"/>
      <c r="EF49" s="1060"/>
      <c r="EG49" s="1060"/>
      <c r="EH49" s="1060"/>
      <c r="EI49" s="1060"/>
      <c r="EJ49" s="1060"/>
      <c r="EK49" s="1060"/>
      <c r="EL49" s="1060"/>
      <c r="EM49" s="1060"/>
      <c r="EN49" s="1060"/>
      <c r="EO49" s="1060"/>
      <c r="EP49" s="1060"/>
      <c r="EQ49" s="1060"/>
      <c r="ER49" s="1060"/>
      <c r="ES49" s="1060"/>
      <c r="ET49" s="1060"/>
      <c r="EU49" s="1060"/>
      <c r="EV49" s="1060"/>
      <c r="EW49" s="1060"/>
      <c r="EX49" s="1060"/>
      <c r="EY49" s="1060"/>
      <c r="EZ49" s="1060"/>
      <c r="FA49" s="1060"/>
      <c r="FB49" s="1060"/>
      <c r="FC49" s="1060"/>
      <c r="FD49" s="1060"/>
      <c r="FE49" s="1060"/>
      <c r="FF49" s="1060"/>
      <c r="FG49" s="1060"/>
      <c r="FH49" s="1060"/>
      <c r="FI49" s="1060"/>
      <c r="FJ49" s="1060"/>
      <c r="FK49" s="1060"/>
      <c r="FL49" s="1060"/>
      <c r="FM49" s="1060"/>
      <c r="FN49" s="1060"/>
      <c r="FO49" s="1060"/>
      <c r="FP49" s="1060"/>
      <c r="FQ49" s="1060"/>
      <c r="FR49" s="1060"/>
      <c r="FS49" s="1060"/>
      <c r="FT49" s="1060"/>
      <c r="FU49" s="1060"/>
      <c r="FV49" s="1060"/>
      <c r="FW49" s="1060"/>
      <c r="FX49" s="1060"/>
      <c r="FY49" s="1060"/>
      <c r="FZ49" s="1060"/>
      <c r="GA49" s="1060"/>
      <c r="GB49" s="1060"/>
      <c r="GC49" s="1060"/>
      <c r="GD49" s="1060"/>
      <c r="GE49" s="1060"/>
      <c r="GF49" s="1060"/>
      <c r="GG49" s="1060"/>
      <c r="GH49" s="1060"/>
      <c r="GI49" s="1060"/>
      <c r="GJ49" s="1060"/>
      <c r="GK49" s="1060"/>
      <c r="GL49" s="1060"/>
      <c r="GM49" s="1060"/>
      <c r="GN49" s="1060"/>
      <c r="GO49" s="1060"/>
      <c r="GP49" s="1060"/>
      <c r="GQ49" s="1060"/>
      <c r="GR49" s="1060"/>
      <c r="GS49" s="1060"/>
      <c r="GT49" s="1060"/>
      <c r="GU49" s="1060"/>
      <c r="GV49" s="1060"/>
      <c r="GW49" s="1060"/>
      <c r="GX49" s="1060"/>
      <c r="GY49" s="1060"/>
      <c r="GZ49" s="1060"/>
      <c r="HA49" s="1060"/>
      <c r="HB49" s="1060"/>
      <c r="HC49" s="1060"/>
      <c r="HD49" s="1060"/>
      <c r="HE49" s="1060"/>
      <c r="HF49" s="1060"/>
      <c r="HG49" s="1060"/>
      <c r="HH49" s="1060"/>
      <c r="HI49" s="1060"/>
      <c r="HJ49" s="1060"/>
      <c r="HK49" s="1060"/>
      <c r="HL49" s="1060"/>
      <c r="HM49" s="1060"/>
      <c r="HN49" s="1060"/>
      <c r="HO49" s="1060"/>
      <c r="HP49" s="1060"/>
      <c r="HQ49" s="1060"/>
      <c r="HR49" s="1060"/>
      <c r="HS49" s="1060"/>
      <c r="HT49" s="1060"/>
      <c r="HU49" s="1060"/>
      <c r="HV49" s="1060"/>
      <c r="HW49" s="1060"/>
      <c r="HX49" s="1060"/>
      <c r="HY49" s="1060"/>
      <c r="HZ49" s="1060"/>
      <c r="IA49" s="1060"/>
      <c r="IB49" s="1060"/>
      <c r="IC49" s="1060"/>
      <c r="ID49" s="1060"/>
      <c r="IE49" s="1060"/>
      <c r="IF49" s="1060"/>
      <c r="IG49" s="1060"/>
      <c r="IH49" s="1060"/>
      <c r="II49" s="1060"/>
      <c r="IJ49" s="1060"/>
      <c r="IK49" s="1060"/>
      <c r="IL49" s="1060"/>
      <c r="IM49" s="1060"/>
      <c r="IN49" s="1060"/>
      <c r="IO49" s="1060"/>
      <c r="IP49" s="1060"/>
      <c r="IQ49" s="1060"/>
      <c r="IR49" s="1060"/>
      <c r="IS49" s="1060"/>
      <c r="IT49" s="1060"/>
      <c r="IU49" s="1060"/>
      <c r="IV49" s="1060"/>
      <c r="IW49" s="1060"/>
      <c r="IX49" s="1060"/>
      <c r="IY49" s="1060"/>
      <c r="IZ49" s="1060"/>
      <c r="JA49" s="1060"/>
      <c r="JB49" s="1060"/>
      <c r="JC49" s="1060"/>
      <c r="JD49" s="1060"/>
      <c r="JE49" s="1060"/>
      <c r="JF49" s="1060"/>
      <c r="JG49" s="1060"/>
      <c r="JH49" s="1060"/>
      <c r="JI49" s="1060"/>
      <c r="JJ49" s="1060"/>
      <c r="JK49" s="1060"/>
      <c r="JL49" s="1060"/>
      <c r="JM49" s="1060"/>
      <c r="JN49" s="1060"/>
      <c r="JO49" s="1060"/>
      <c r="JP49" s="1060"/>
      <c r="JQ49" s="1060"/>
      <c r="JR49" s="1060"/>
      <c r="JS49" s="1060"/>
      <c r="JT49" s="1060"/>
      <c r="JU49" s="1060"/>
      <c r="JV49" s="1060"/>
      <c r="JW49" s="1060"/>
      <c r="JX49" s="1060"/>
      <c r="JY49" s="1060"/>
      <c r="JZ49" s="1060"/>
      <c r="KA49" s="1060"/>
      <c r="KB49" s="1060"/>
      <c r="KC49" s="1060"/>
      <c r="KD49" s="1060"/>
      <c r="KE49" s="1060"/>
      <c r="KF49" s="1060"/>
      <c r="KG49" s="1060"/>
      <c r="KH49" s="1060"/>
      <c r="KI49" s="1060"/>
      <c r="KJ49" s="1060"/>
      <c r="KK49" s="1060"/>
      <c r="KL49" s="1060"/>
      <c r="KM49" s="1060"/>
      <c r="KN49" s="1060"/>
      <c r="KO49" s="1060"/>
      <c r="KP49" s="1060"/>
      <c r="KQ49" s="1060"/>
      <c r="KR49" s="1060"/>
      <c r="KS49" s="1060"/>
      <c r="KT49" s="1060"/>
      <c r="KU49" s="1060"/>
      <c r="KV49" s="1060"/>
      <c r="KW49" s="1060"/>
      <c r="KX49" s="1060"/>
      <c r="KY49" s="1060"/>
      <c r="KZ49" s="1060"/>
      <c r="LA49" s="1060"/>
      <c r="LB49" s="1060"/>
      <c r="LC49" s="1060"/>
      <c r="LD49" s="1060"/>
      <c r="LE49" s="1060"/>
      <c r="LF49" s="1060"/>
      <c r="LG49" s="1060"/>
      <c r="LH49" s="1060"/>
      <c r="LI49" s="1060"/>
      <c r="LJ49" s="1060"/>
      <c r="LK49" s="1060"/>
      <c r="LL49" s="1060"/>
      <c r="LM49" s="1060"/>
      <c r="LN49" s="1060"/>
      <c r="LO49" s="1060"/>
      <c r="LP49" s="1060"/>
      <c r="LQ49" s="1060"/>
      <c r="LR49" s="1060"/>
      <c r="LS49" s="1060"/>
      <c r="LT49" s="1060"/>
      <c r="LU49" s="1060"/>
      <c r="LV49" s="1060"/>
      <c r="LW49" s="1060"/>
      <c r="LX49" s="1060"/>
      <c r="LY49" s="1060"/>
      <c r="LZ49" s="1060"/>
      <c r="MA49" s="1060"/>
      <c r="MB49" s="1060"/>
      <c r="MC49" s="1060"/>
      <c r="MD49" s="1060"/>
      <c r="ME49" s="1060"/>
      <c r="MF49" s="1060"/>
      <c r="MG49" s="1060"/>
      <c r="MH49" s="1060"/>
      <c r="MI49" s="1060"/>
      <c r="MJ49" s="1060"/>
      <c r="MK49" s="1060"/>
      <c r="ML49" s="1060"/>
      <c r="MM49" s="1060"/>
      <c r="MN49" s="1060"/>
      <c r="MO49" s="1060"/>
      <c r="MP49" s="1060"/>
      <c r="MQ49" s="1060"/>
      <c r="MR49" s="1060"/>
      <c r="MS49" s="1060"/>
      <c r="MT49" s="1060"/>
      <c r="MU49" s="1060"/>
      <c r="MV49" s="1060"/>
      <c r="MW49" s="1060"/>
      <c r="MX49" s="1060"/>
      <c r="MY49" s="1060"/>
      <c r="MZ49" s="1060"/>
      <c r="NA49" s="1060"/>
      <c r="NB49" s="1060"/>
      <c r="NC49" s="1060"/>
      <c r="ND49" s="1060"/>
      <c r="NE49" s="1060"/>
      <c r="NF49" s="1060"/>
      <c r="NG49" s="1060"/>
      <c r="NH49" s="1060"/>
      <c r="NI49" s="1060"/>
      <c r="NJ49" s="1060"/>
      <c r="NK49" s="1060"/>
      <c r="NL49" s="1060"/>
      <c r="NM49" s="1060"/>
      <c r="NN49" s="1060"/>
      <c r="NO49" s="1060"/>
      <c r="NP49" s="1060"/>
      <c r="NQ49" s="1060"/>
      <c r="NR49" s="1060"/>
      <c r="NS49" s="1060"/>
      <c r="NT49" s="1060"/>
      <c r="NU49" s="1060"/>
      <c r="NV49" s="1060"/>
      <c r="NW49" s="1060"/>
      <c r="NX49" s="1060"/>
      <c r="NY49" s="1060"/>
      <c r="NZ49" s="1060"/>
      <c r="OA49" s="1060"/>
      <c r="OB49" s="1060"/>
      <c r="OC49" s="1060"/>
      <c r="OD49" s="1060"/>
      <c r="OE49" s="1060"/>
      <c r="OF49" s="1060"/>
      <c r="OG49" s="1060"/>
      <c r="OH49" s="1060"/>
      <c r="OI49" s="1060"/>
      <c r="OJ49" s="1060"/>
      <c r="OK49" s="1060"/>
      <c r="OL49" s="1060"/>
      <c r="OM49" s="1060"/>
      <c r="ON49" s="1060"/>
      <c r="OO49" s="1060"/>
      <c r="OP49" s="1060"/>
      <c r="OQ49" s="1060"/>
      <c r="OR49" s="1060"/>
      <c r="OS49" s="1060"/>
      <c r="OT49" s="1060"/>
      <c r="OU49" s="1060"/>
      <c r="OV49" s="1060"/>
      <c r="OW49" s="1060"/>
      <c r="OX49" s="1060"/>
      <c r="OY49" s="1060"/>
      <c r="OZ49" s="1060"/>
      <c r="PA49" s="1060"/>
      <c r="PB49" s="1060"/>
      <c r="PC49" s="1060"/>
      <c r="PD49" s="1060"/>
      <c r="PE49" s="1060"/>
      <c r="PF49" s="1060"/>
      <c r="PG49" s="1060"/>
      <c r="PH49" s="1060"/>
      <c r="PI49" s="1060"/>
      <c r="PJ49" s="1060"/>
      <c r="PK49" s="1060"/>
      <c r="PL49" s="1060"/>
      <c r="PM49" s="1060"/>
      <c r="PN49" s="1060"/>
      <c r="PO49" s="1060"/>
      <c r="PP49" s="1060"/>
      <c r="PQ49" s="1060"/>
      <c r="PR49" s="1060"/>
      <c r="PS49" s="1060"/>
      <c r="PT49" s="1060"/>
      <c r="PU49" s="1060"/>
      <c r="PV49" s="1060"/>
      <c r="PW49" s="1060"/>
      <c r="PX49" s="1060"/>
      <c r="PY49" s="1060"/>
      <c r="PZ49" s="1060"/>
      <c r="QA49" s="1060"/>
      <c r="QB49" s="1060"/>
      <c r="QC49" s="1060"/>
      <c r="QD49" s="1060"/>
      <c r="QE49" s="1060"/>
      <c r="QF49" s="1060"/>
      <c r="QG49" s="1060"/>
      <c r="QH49" s="1060"/>
      <c r="QI49" s="1060"/>
      <c r="QJ49" s="1060"/>
      <c r="QK49" s="1060"/>
      <c r="QL49" s="1060"/>
      <c r="QM49" s="1060"/>
      <c r="QN49" s="1060"/>
      <c r="QO49" s="1060"/>
      <c r="QP49" s="1060"/>
      <c r="QQ49" s="1060"/>
      <c r="QR49" s="1060"/>
      <c r="QS49" s="1060"/>
      <c r="QT49" s="1060"/>
      <c r="QU49" s="1060"/>
      <c r="QV49" s="1060"/>
      <c r="QW49" s="1060"/>
      <c r="QX49" s="1060"/>
      <c r="QY49" s="1060"/>
      <c r="QZ49" s="1060"/>
      <c r="RA49" s="1060"/>
      <c r="RB49" s="1060"/>
      <c r="RC49" s="1060"/>
      <c r="RD49" s="1060"/>
      <c r="RE49" s="1060"/>
      <c r="RF49" s="1060"/>
      <c r="RG49" s="1060"/>
      <c r="RH49" s="1060"/>
      <c r="RI49" s="1060"/>
      <c r="RJ49" s="1060"/>
      <c r="RK49" s="1060"/>
      <c r="RL49" s="1060"/>
      <c r="RM49" s="1060"/>
      <c r="RN49" s="1060"/>
      <c r="RO49" s="1060"/>
      <c r="RP49" s="1060"/>
      <c r="RQ49" s="1060"/>
      <c r="RR49" s="1060"/>
      <c r="RS49" s="1060"/>
      <c r="RT49" s="1060"/>
      <c r="RU49" s="1060"/>
      <c r="RV49" s="1060"/>
      <c r="RW49" s="1060"/>
      <c r="RX49" s="1060"/>
      <c r="RY49" s="1060"/>
      <c r="RZ49" s="1060"/>
      <c r="SA49" s="1060"/>
      <c r="SB49" s="1060"/>
      <c r="SC49" s="1060"/>
      <c r="SD49" s="1060"/>
      <c r="SE49" s="1060"/>
      <c r="SF49" s="1060"/>
      <c r="SG49" s="1060"/>
      <c r="SH49" s="1060"/>
      <c r="SI49" s="1060"/>
      <c r="SJ49" s="1060"/>
      <c r="SK49" s="1060"/>
      <c r="SL49" s="1060"/>
      <c r="SM49" s="1060"/>
      <c r="SN49" s="1060"/>
      <c r="SO49" s="1060"/>
      <c r="SP49" s="1060"/>
      <c r="SQ49" s="1060"/>
      <c r="SR49" s="1060"/>
      <c r="SS49" s="1060"/>
      <c r="ST49" s="1060"/>
      <c r="SU49" s="1060"/>
      <c r="SV49" s="1060"/>
      <c r="SW49" s="1060"/>
      <c r="SX49" s="1060"/>
      <c r="SY49" s="1060"/>
      <c r="SZ49" s="1060"/>
      <c r="TA49" s="1060"/>
      <c r="TB49" s="1060"/>
      <c r="TC49" s="1060"/>
      <c r="TD49" s="1060"/>
      <c r="TE49" s="1060"/>
      <c r="TF49" s="1060"/>
      <c r="TG49" s="1060"/>
      <c r="TH49" s="1060"/>
      <c r="TI49" s="1060"/>
      <c r="TJ49" s="1060"/>
      <c r="TK49" s="1060"/>
      <c r="TL49" s="1060"/>
      <c r="TM49" s="1060"/>
      <c r="TN49" s="1060"/>
      <c r="TO49" s="1060"/>
      <c r="TP49" s="1060"/>
      <c r="TQ49" s="1060"/>
      <c r="TR49" s="1060"/>
      <c r="TS49" s="1060"/>
      <c r="TT49" s="1060"/>
      <c r="TU49" s="1060"/>
      <c r="TV49" s="1060"/>
      <c r="TW49" s="1060"/>
      <c r="TX49" s="1060"/>
      <c r="TY49" s="1060"/>
      <c r="TZ49" s="1060"/>
      <c r="UA49" s="1060"/>
      <c r="UB49" s="1060"/>
      <c r="UC49" s="1060"/>
      <c r="UD49" s="1060"/>
      <c r="UE49" s="1060"/>
      <c r="UF49" s="1060"/>
      <c r="UG49" s="1060"/>
      <c r="UH49" s="1060"/>
      <c r="UI49" s="1060"/>
      <c r="UJ49" s="1060"/>
      <c r="UK49" s="1060"/>
      <c r="UL49" s="1060"/>
      <c r="UM49" s="1060"/>
      <c r="UN49" s="1060"/>
      <c r="UO49" s="1060"/>
      <c r="UP49" s="1060"/>
      <c r="UQ49" s="1060"/>
      <c r="UR49" s="1060"/>
      <c r="US49" s="1060"/>
      <c r="UT49" s="1060"/>
      <c r="UU49" s="1060"/>
      <c r="UV49" s="1060"/>
      <c r="UW49" s="1060"/>
      <c r="UX49" s="1060"/>
      <c r="UY49" s="1060"/>
      <c r="UZ49" s="1060"/>
      <c r="VA49" s="1060"/>
      <c r="VB49" s="1060"/>
      <c r="VC49" s="1060"/>
      <c r="VD49" s="1060"/>
      <c r="VE49" s="1060"/>
      <c r="VF49" s="1060"/>
      <c r="VG49" s="1060"/>
      <c r="VH49" s="1060"/>
      <c r="VI49" s="1060"/>
      <c r="VJ49" s="1060"/>
      <c r="VK49" s="1060"/>
      <c r="VL49" s="1060"/>
      <c r="VM49" s="1060"/>
      <c r="VN49" s="1060"/>
      <c r="VO49" s="1060"/>
      <c r="VP49" s="1060"/>
      <c r="VQ49" s="1060"/>
      <c r="VR49" s="1060"/>
      <c r="VS49" s="1060"/>
      <c r="VT49" s="1060"/>
      <c r="VU49" s="1060"/>
      <c r="VV49" s="1060"/>
      <c r="VW49" s="1060"/>
      <c r="VX49" s="1060"/>
      <c r="VY49" s="1060"/>
      <c r="VZ49" s="1060"/>
      <c r="WA49" s="1060"/>
      <c r="WB49" s="1060"/>
      <c r="WC49" s="1060"/>
      <c r="WD49" s="1060"/>
      <c r="WE49" s="1060"/>
      <c r="WF49" s="1060"/>
      <c r="WG49" s="1060"/>
      <c r="WH49" s="1060"/>
      <c r="WI49" s="1060"/>
      <c r="WJ49" s="1060"/>
      <c r="WK49" s="1060"/>
      <c r="WL49" s="1060"/>
      <c r="WM49" s="1060"/>
      <c r="WN49" s="1060"/>
      <c r="WO49" s="1060"/>
      <c r="WP49" s="1060"/>
      <c r="WQ49" s="1060"/>
      <c r="WR49" s="1060"/>
      <c r="WS49" s="1060"/>
      <c r="WT49" s="1060"/>
      <c r="WU49" s="1060"/>
      <c r="WV49" s="1060"/>
      <c r="WW49" s="1060"/>
      <c r="WX49" s="1060"/>
      <c r="WY49" s="1060"/>
      <c r="WZ49" s="1060"/>
      <c r="XA49" s="1060"/>
      <c r="XB49" s="1060"/>
      <c r="XC49" s="1060"/>
      <c r="XD49" s="1060"/>
      <c r="XE49" s="1060"/>
      <c r="XF49" s="1060"/>
      <c r="XG49" s="1060"/>
      <c r="XH49" s="1060"/>
      <c r="XI49" s="1060"/>
      <c r="XJ49" s="1060"/>
      <c r="XK49" s="1060"/>
      <c r="XL49" s="1060"/>
      <c r="XM49" s="1060"/>
      <c r="XN49" s="1060"/>
      <c r="XO49" s="1060"/>
      <c r="XP49" s="1060"/>
      <c r="XQ49" s="1060"/>
      <c r="XR49" s="1060"/>
      <c r="XS49" s="1060"/>
      <c r="XT49" s="1060"/>
      <c r="XU49" s="1060"/>
      <c r="XV49" s="1060"/>
      <c r="XW49" s="1060"/>
      <c r="XX49" s="1060"/>
      <c r="XY49" s="1060"/>
      <c r="XZ49" s="1060"/>
      <c r="YA49" s="1060"/>
      <c r="YB49" s="1060"/>
      <c r="YC49" s="1060"/>
      <c r="YD49" s="1060"/>
      <c r="YE49" s="1060"/>
      <c r="YF49" s="1060"/>
      <c r="YG49" s="1060"/>
      <c r="YH49" s="1060"/>
      <c r="YI49" s="1060"/>
      <c r="YJ49" s="1060"/>
      <c r="YK49" s="1060"/>
      <c r="YL49" s="1060"/>
      <c r="YM49" s="1060"/>
      <c r="YN49" s="1060"/>
      <c r="YO49" s="1060"/>
      <c r="YP49" s="1060"/>
      <c r="YQ49" s="1060"/>
      <c r="YR49" s="1060"/>
      <c r="YS49" s="1060"/>
      <c r="YT49" s="1060"/>
      <c r="YU49" s="1060"/>
      <c r="YV49" s="1060"/>
      <c r="YW49" s="1060"/>
      <c r="YX49" s="1060"/>
      <c r="YY49" s="1060"/>
      <c r="YZ49" s="1060"/>
      <c r="ZA49" s="1060"/>
      <c r="ZB49" s="1060"/>
      <c r="ZC49" s="1060"/>
      <c r="ZD49" s="1060"/>
      <c r="ZE49" s="1060"/>
      <c r="ZF49" s="1060"/>
      <c r="ZG49" s="1060"/>
      <c r="ZH49" s="1060"/>
      <c r="ZI49" s="1060"/>
      <c r="ZJ49" s="1060"/>
      <c r="ZK49" s="1060"/>
      <c r="ZL49" s="1060"/>
      <c r="ZM49" s="1060"/>
      <c r="ZN49" s="1060"/>
      <c r="ZO49" s="1060"/>
      <c r="ZP49" s="1060"/>
      <c r="ZQ49" s="1060"/>
      <c r="ZR49" s="1060"/>
      <c r="ZS49" s="1060"/>
      <c r="ZT49" s="1060"/>
      <c r="ZU49" s="1060"/>
      <c r="ZV49" s="1060"/>
      <c r="ZW49" s="1060"/>
      <c r="ZX49" s="1060"/>
      <c r="ZY49" s="1060"/>
      <c r="ZZ49" s="1060"/>
      <c r="AAA49" s="1060"/>
      <c r="AAB49" s="1060"/>
      <c r="AAC49" s="1060"/>
      <c r="AAD49" s="1060"/>
      <c r="AAE49" s="1060"/>
      <c r="AAF49" s="1060"/>
      <c r="AAG49" s="1060"/>
      <c r="AAH49" s="1060"/>
      <c r="AAI49" s="1060"/>
      <c r="AAJ49" s="1060"/>
      <c r="AAK49" s="1060"/>
      <c r="AAL49" s="1060"/>
      <c r="AAM49" s="1060"/>
      <c r="AAN49" s="1060"/>
      <c r="AAO49" s="1060"/>
      <c r="AAP49" s="1060"/>
      <c r="AAQ49" s="1060"/>
      <c r="AAR49" s="1060"/>
      <c r="AAS49" s="1060"/>
      <c r="AAT49" s="1060"/>
      <c r="AAU49" s="1060"/>
      <c r="AAV49" s="1060"/>
      <c r="AAW49" s="1060"/>
      <c r="AAX49" s="1060"/>
      <c r="AAY49" s="1060"/>
      <c r="AAZ49" s="1060"/>
      <c r="ABA49" s="1060"/>
      <c r="ABB49" s="1060"/>
      <c r="ABC49" s="1060"/>
      <c r="ABD49" s="1060"/>
      <c r="ABE49" s="1060"/>
      <c r="ABF49" s="1060"/>
      <c r="ABG49" s="1060"/>
      <c r="ABH49" s="1060"/>
      <c r="ABI49" s="1060"/>
      <c r="ABJ49" s="1060"/>
      <c r="ABK49" s="1060"/>
      <c r="ABL49" s="1060"/>
      <c r="ABM49" s="1060"/>
      <c r="ABN49" s="1060"/>
      <c r="ABO49" s="1060"/>
      <c r="ABP49" s="1060"/>
      <c r="ABQ49" s="1060"/>
      <c r="ABR49" s="1060"/>
      <c r="ABS49" s="1060"/>
      <c r="ABT49" s="1060"/>
      <c r="ABU49" s="1060"/>
      <c r="ABV49" s="1060"/>
      <c r="ABW49" s="1060"/>
      <c r="ABX49" s="1060"/>
      <c r="ABY49" s="1060"/>
      <c r="ABZ49" s="1060"/>
      <c r="ACA49" s="1060"/>
      <c r="ACB49" s="1060"/>
      <c r="ACC49" s="1060"/>
      <c r="ACD49" s="1060"/>
      <c r="ACE49" s="1060"/>
      <c r="ACF49" s="1060"/>
      <c r="ACG49" s="1060"/>
      <c r="ACH49" s="1060"/>
      <c r="ACI49" s="1060"/>
      <c r="ACJ49" s="1060"/>
      <c r="ACK49" s="1060"/>
      <c r="ACL49" s="1060"/>
      <c r="ACM49" s="1060"/>
      <c r="ACN49" s="1060"/>
      <c r="ACO49" s="1060"/>
      <c r="ACP49" s="1060"/>
      <c r="ACQ49" s="1060"/>
      <c r="ACR49" s="1060"/>
      <c r="ACS49" s="1060"/>
      <c r="ACT49" s="1060"/>
      <c r="ACU49" s="1060"/>
      <c r="ACV49" s="1060"/>
      <c r="ACW49" s="1060"/>
      <c r="ACX49" s="1060"/>
      <c r="ACY49" s="1060"/>
      <c r="ACZ49" s="1060"/>
      <c r="ADA49" s="1060"/>
      <c r="ADB49" s="1060"/>
      <c r="ADC49" s="1060"/>
      <c r="ADD49" s="1060"/>
      <c r="ADE49" s="1060"/>
      <c r="ADF49" s="1060"/>
      <c r="ADG49" s="1060"/>
      <c r="ADH49" s="1060"/>
      <c r="ADI49" s="1060"/>
      <c r="ADJ49" s="1060"/>
      <c r="ADK49" s="1060"/>
      <c r="ADL49" s="1060"/>
      <c r="ADM49" s="1060"/>
      <c r="ADN49" s="1060"/>
      <c r="ADO49" s="1060"/>
      <c r="ADP49" s="1060"/>
      <c r="ADQ49" s="1060"/>
      <c r="ADR49" s="1060"/>
      <c r="ADS49" s="1060"/>
      <c r="ADT49" s="1060"/>
      <c r="ADU49" s="1060"/>
      <c r="ADV49" s="1060"/>
      <c r="ADW49" s="1060"/>
      <c r="ADX49" s="1060"/>
      <c r="ADY49" s="1060"/>
      <c r="ADZ49" s="1060"/>
      <c r="AEA49" s="1060"/>
      <c r="AEB49" s="1060"/>
      <c r="AEC49" s="1060"/>
      <c r="AED49" s="1060"/>
      <c r="AEE49" s="1060"/>
      <c r="AEF49" s="1060"/>
      <c r="AEG49" s="1060"/>
      <c r="AEH49" s="1060"/>
      <c r="AEI49" s="1060"/>
      <c r="AEJ49" s="1060"/>
      <c r="AEK49" s="1060"/>
      <c r="AEL49" s="1060"/>
      <c r="AEM49" s="1060"/>
      <c r="AEN49" s="1060"/>
      <c r="AEO49" s="1060"/>
      <c r="AEP49" s="1060"/>
      <c r="AEQ49" s="1060"/>
      <c r="AER49" s="1060"/>
      <c r="AES49" s="1060"/>
      <c r="AET49" s="1060"/>
      <c r="AEU49" s="1060"/>
      <c r="AEV49" s="1060"/>
      <c r="AEW49" s="1060"/>
      <c r="AEX49" s="1060"/>
      <c r="AEY49" s="1060"/>
      <c r="AEZ49" s="1060"/>
      <c r="AFA49" s="1060"/>
      <c r="AFB49" s="1060"/>
      <c r="AFC49" s="1060"/>
      <c r="AFD49" s="1060"/>
      <c r="AFE49" s="1060"/>
      <c r="AFF49" s="1060"/>
      <c r="AFG49" s="1060"/>
      <c r="AFH49" s="1060"/>
      <c r="AFI49" s="1060"/>
      <c r="AFJ49" s="1060"/>
      <c r="AFK49" s="1060"/>
      <c r="AFL49" s="1060"/>
      <c r="AFM49" s="1060"/>
      <c r="AFN49" s="1060"/>
      <c r="AFO49" s="1060"/>
      <c r="AFP49" s="1060"/>
      <c r="AFQ49" s="1060"/>
      <c r="AFR49" s="1060"/>
      <c r="AFS49" s="1060"/>
      <c r="AFT49" s="1060"/>
      <c r="AFU49" s="1060"/>
      <c r="AFV49" s="1060"/>
      <c r="AFW49" s="1060"/>
      <c r="AFX49" s="1060"/>
      <c r="AFY49" s="1060"/>
      <c r="AFZ49" s="1060"/>
      <c r="AGA49" s="1060"/>
      <c r="AGB49" s="1060"/>
      <c r="AGC49" s="1060"/>
      <c r="AGD49" s="1060"/>
      <c r="AGE49" s="1060"/>
      <c r="AGF49" s="1060"/>
      <c r="AGG49" s="1060"/>
      <c r="AGH49" s="1060"/>
      <c r="AGI49" s="1060"/>
      <c r="AGJ49" s="1060"/>
      <c r="AGK49" s="1060"/>
      <c r="AGL49" s="1060"/>
      <c r="AGM49" s="1060"/>
      <c r="AGN49" s="1060"/>
      <c r="AGO49" s="1060"/>
      <c r="AGP49" s="1060"/>
      <c r="AGQ49" s="1060"/>
      <c r="AGR49" s="1060"/>
      <c r="AGS49" s="1060"/>
      <c r="AGT49" s="1060"/>
      <c r="AGU49" s="1060"/>
      <c r="AGV49" s="1060"/>
      <c r="AGW49" s="1060"/>
      <c r="AGX49" s="1060"/>
      <c r="AGY49" s="1060"/>
      <c r="AGZ49" s="1060"/>
      <c r="AHA49" s="1060"/>
      <c r="AHB49" s="1060"/>
      <c r="AHC49" s="1060"/>
      <c r="AHD49" s="1060"/>
      <c r="AHE49" s="1060"/>
      <c r="AHF49" s="1060"/>
      <c r="AHG49" s="1060"/>
      <c r="AHH49" s="1060"/>
      <c r="AHI49" s="1060"/>
      <c r="AHJ49" s="1060"/>
      <c r="AHK49" s="1060"/>
      <c r="AHL49" s="1060"/>
      <c r="AHM49" s="1060"/>
      <c r="AHN49" s="1060"/>
      <c r="AHO49" s="1060"/>
      <c r="AHP49" s="1060"/>
      <c r="AHQ49" s="1060"/>
      <c r="AHR49" s="1060"/>
      <c r="AHS49" s="1060"/>
      <c r="AHT49" s="1060"/>
      <c r="AHU49" s="1060"/>
      <c r="AHV49" s="1060"/>
      <c r="AHW49" s="1060"/>
      <c r="AHX49" s="1060"/>
      <c r="AHY49" s="1060"/>
      <c r="AHZ49" s="1060"/>
      <c r="AIA49" s="1060"/>
      <c r="AIB49" s="1060"/>
      <c r="AIC49" s="1060"/>
      <c r="AID49" s="1060"/>
      <c r="AIE49" s="1060"/>
      <c r="AIF49" s="1060"/>
      <c r="AIG49" s="1060"/>
      <c r="AIH49" s="1060"/>
      <c r="AII49" s="1060"/>
      <c r="AIJ49" s="1060"/>
      <c r="AIK49" s="1060"/>
      <c r="AIL49" s="1060"/>
      <c r="AIM49" s="1060"/>
      <c r="AIN49" s="1060"/>
      <c r="AIO49" s="1060"/>
      <c r="AIP49" s="1060"/>
      <c r="AIQ49" s="1060"/>
      <c r="AIR49" s="1060"/>
      <c r="AIS49" s="1060"/>
      <c r="AIT49" s="1060"/>
      <c r="AIU49" s="1060"/>
      <c r="AIV49" s="1060"/>
      <c r="AIW49" s="1060"/>
      <c r="AIX49" s="1060"/>
      <c r="AIY49" s="1060"/>
      <c r="AIZ49" s="1060"/>
      <c r="AJA49" s="1060"/>
      <c r="AJB49" s="1060"/>
      <c r="AJC49" s="1060"/>
      <c r="AJD49" s="1060"/>
      <c r="AJE49" s="1060"/>
      <c r="AJF49" s="1060"/>
      <c r="AJG49" s="1060"/>
      <c r="AJH49" s="1060"/>
      <c r="AJI49" s="1060"/>
      <c r="AJJ49" s="1060"/>
      <c r="AJK49" s="1060"/>
      <c r="AJL49" s="1060"/>
      <c r="AJM49" s="1060"/>
      <c r="AJN49" s="1060"/>
      <c r="AJO49" s="1060"/>
      <c r="AJP49" s="1060"/>
      <c r="AJQ49" s="1060"/>
      <c r="AJR49" s="1060"/>
      <c r="AJS49" s="1060"/>
      <c r="AJT49" s="1060"/>
      <c r="AJU49" s="1060"/>
      <c r="AJV49" s="1060"/>
      <c r="AJW49" s="1060"/>
      <c r="AJX49" s="1060"/>
      <c r="AJY49" s="1060"/>
      <c r="AJZ49" s="1060"/>
      <c r="AKA49" s="1060"/>
      <c r="AKB49" s="1060"/>
      <c r="AKC49" s="1060"/>
      <c r="AKD49" s="1060"/>
      <c r="AKE49" s="1060"/>
      <c r="AKF49" s="1060"/>
      <c r="AKG49" s="1060"/>
      <c r="AKH49" s="1060"/>
      <c r="AKI49" s="1060"/>
      <c r="AKJ49" s="1060"/>
      <c r="AKK49" s="1060"/>
      <c r="AKL49" s="1060"/>
      <c r="AKM49" s="1060"/>
      <c r="AKN49" s="1060"/>
      <c r="AKO49" s="1060"/>
      <c r="AKP49" s="1060"/>
      <c r="AKQ49" s="1060"/>
      <c r="AKR49" s="1060"/>
      <c r="AKS49" s="1060"/>
      <c r="AKT49" s="1060"/>
      <c r="AKU49" s="1060"/>
      <c r="AKV49" s="1060"/>
      <c r="AKW49" s="1060"/>
      <c r="AKX49" s="1060"/>
      <c r="AKY49" s="1060"/>
      <c r="AKZ49" s="1060"/>
      <c r="ALA49" s="1060"/>
      <c r="ALB49" s="1060"/>
      <c r="ALC49" s="1060"/>
      <c r="ALD49" s="1060"/>
      <c r="ALE49" s="1060"/>
      <c r="ALF49" s="1060"/>
      <c r="ALG49" s="1060"/>
      <c r="ALH49" s="1060"/>
      <c r="ALI49" s="1060"/>
      <c r="ALJ49" s="1060"/>
      <c r="ALK49" s="1060"/>
      <c r="ALL49" s="1060"/>
      <c r="ALM49" s="1060"/>
      <c r="ALN49" s="1060"/>
      <c r="ALO49" s="1060"/>
      <c r="ALP49" s="1060"/>
      <c r="ALQ49" s="1060"/>
      <c r="ALR49" s="1060"/>
      <c r="ALS49" s="1060"/>
      <c r="ALT49" s="1060"/>
      <c r="ALU49" s="1060"/>
      <c r="ALV49" s="1060"/>
      <c r="ALW49" s="1060"/>
      <c r="ALX49" s="1060"/>
      <c r="ALY49" s="1060"/>
      <c r="ALZ49" s="1060"/>
      <c r="AMA49" s="1060"/>
      <c r="AMB49" s="1060"/>
      <c r="AMC49" s="1060"/>
      <c r="AMD49" s="1060"/>
      <c r="AME49" s="1060"/>
      <c r="AMF49" s="1060"/>
      <c r="AMG49" s="1060"/>
      <c r="AMH49" s="1060"/>
      <c r="AMI49" s="1060"/>
      <c r="AMJ49" s="1060"/>
      <c r="AMK49" s="1060"/>
      <c r="AML49" s="1060"/>
      <c r="AMM49" s="1060"/>
      <c r="AMN49" s="1060"/>
      <c r="AMO49" s="1060"/>
      <c r="AMP49" s="1060"/>
      <c r="AMQ49" s="1060"/>
      <c r="AMR49" s="1060"/>
      <c r="AMS49" s="1060"/>
      <c r="AMT49" s="1060"/>
      <c r="AMU49" s="1060"/>
      <c r="AMV49" s="1060"/>
      <c r="AMW49" s="1060"/>
      <c r="AMX49" s="1060"/>
      <c r="AMY49" s="1060"/>
      <c r="AMZ49" s="1060"/>
      <c r="ANA49" s="1060"/>
      <c r="ANB49" s="1060"/>
      <c r="ANC49" s="1060"/>
      <c r="AND49" s="1060"/>
      <c r="ANE49" s="1060"/>
      <c r="ANF49" s="1060"/>
      <c r="ANG49" s="1060"/>
      <c r="ANH49" s="1060"/>
      <c r="ANI49" s="1060"/>
      <c r="ANJ49" s="1060"/>
      <c r="ANK49" s="1060"/>
      <c r="ANL49" s="1060"/>
      <c r="ANM49" s="1060"/>
      <c r="ANN49" s="1060"/>
      <c r="ANO49" s="1060"/>
      <c r="ANP49" s="1060"/>
      <c r="ANQ49" s="1060"/>
      <c r="ANR49" s="1060"/>
      <c r="ANS49" s="1060"/>
      <c r="ANT49" s="1060"/>
      <c r="ANU49" s="1060"/>
      <c r="ANV49" s="1060"/>
      <c r="ANW49" s="1060"/>
      <c r="ANX49" s="1060"/>
      <c r="ANY49" s="1060"/>
      <c r="ANZ49" s="1060"/>
      <c r="AOA49" s="1060"/>
      <c r="AOB49" s="1060"/>
      <c r="AOC49" s="1060"/>
      <c r="AOD49" s="1060"/>
      <c r="AOE49" s="1060"/>
      <c r="AOF49" s="1060"/>
      <c r="AOG49" s="1060"/>
      <c r="AOH49" s="1060"/>
      <c r="AOI49" s="1060"/>
      <c r="AOJ49" s="1060"/>
      <c r="AOK49" s="1060"/>
      <c r="AOL49" s="1060"/>
      <c r="AOM49" s="1060"/>
      <c r="AON49" s="1060"/>
      <c r="AOO49" s="1060"/>
      <c r="AOP49" s="1060"/>
      <c r="AOQ49" s="1060"/>
      <c r="AOR49" s="1060"/>
      <c r="AOS49" s="1060"/>
      <c r="AOT49" s="1060"/>
      <c r="AOU49" s="1060"/>
      <c r="AOV49" s="1060"/>
      <c r="AOW49" s="1060"/>
      <c r="AOX49" s="1060"/>
      <c r="AOY49" s="1060"/>
      <c r="AOZ49" s="1060"/>
      <c r="APA49" s="1060"/>
      <c r="APB49" s="1060"/>
      <c r="APC49" s="1060"/>
      <c r="APD49" s="1060"/>
      <c r="APE49" s="1060"/>
      <c r="APF49" s="1060"/>
      <c r="APG49" s="1060"/>
      <c r="APH49" s="1060"/>
      <c r="API49" s="1060"/>
      <c r="APJ49" s="1060"/>
      <c r="APK49" s="1060"/>
      <c r="APL49" s="1060"/>
      <c r="APM49" s="1060"/>
      <c r="APN49" s="1060"/>
      <c r="APO49" s="1060"/>
      <c r="APP49" s="1060"/>
      <c r="APQ49" s="1060"/>
      <c r="APR49" s="1060"/>
      <c r="APS49" s="1060"/>
      <c r="APT49" s="1060"/>
      <c r="APU49" s="1060"/>
      <c r="APV49" s="1060"/>
      <c r="APW49" s="1060"/>
      <c r="APX49" s="1060"/>
      <c r="APY49" s="1060"/>
      <c r="APZ49" s="1060"/>
      <c r="AQA49" s="1060"/>
      <c r="AQB49" s="1060"/>
      <c r="AQC49" s="1060"/>
      <c r="AQD49" s="1060"/>
      <c r="AQE49" s="1060"/>
      <c r="AQF49" s="1060"/>
      <c r="AQG49" s="1060"/>
      <c r="AQH49" s="1060"/>
      <c r="AQI49" s="1060"/>
      <c r="AQJ49" s="1060"/>
      <c r="AQK49" s="1060"/>
      <c r="AQL49" s="1060"/>
      <c r="AQM49" s="1060"/>
      <c r="AQN49" s="1060"/>
      <c r="AQO49" s="1060"/>
      <c r="AQP49" s="1060"/>
      <c r="AQQ49" s="1060"/>
      <c r="AQR49" s="1060"/>
      <c r="AQS49" s="1060"/>
      <c r="AQT49" s="1060"/>
      <c r="AQU49" s="1060"/>
      <c r="AQV49" s="1060"/>
      <c r="AQW49" s="1060"/>
      <c r="AQX49" s="1060"/>
      <c r="AQY49" s="1060"/>
      <c r="AQZ49" s="1060"/>
      <c r="ARA49" s="1060"/>
      <c r="ARB49" s="1060"/>
      <c r="ARC49" s="1060"/>
      <c r="ARD49" s="1060"/>
      <c r="ARE49" s="1060"/>
      <c r="ARF49" s="1060"/>
      <c r="ARG49" s="1060"/>
      <c r="ARH49" s="1060"/>
      <c r="ARI49" s="1060"/>
      <c r="ARJ49" s="1060"/>
      <c r="ARK49" s="1060"/>
      <c r="ARL49" s="1060"/>
      <c r="ARM49" s="1060"/>
      <c r="ARN49" s="1060"/>
      <c r="ARO49" s="1060"/>
      <c r="ARP49" s="1060"/>
      <c r="ARQ49" s="1060"/>
      <c r="ARR49" s="1060"/>
      <c r="ARS49" s="1060"/>
      <c r="ART49" s="1060"/>
      <c r="ARU49" s="1060"/>
      <c r="ARV49" s="1060"/>
      <c r="ARW49" s="1060"/>
      <c r="ARX49" s="1060"/>
      <c r="ARY49" s="1060"/>
      <c r="ARZ49" s="1060"/>
      <c r="ASA49" s="1060"/>
      <c r="ASB49" s="1060"/>
      <c r="ASC49" s="1060"/>
      <c r="ASD49" s="1060"/>
      <c r="ASE49" s="1060"/>
      <c r="ASF49" s="1060"/>
      <c r="ASG49" s="1060"/>
      <c r="ASH49" s="1060"/>
      <c r="ASI49" s="1060"/>
      <c r="ASJ49" s="1060"/>
      <c r="ASK49" s="1060"/>
      <c r="ASL49" s="1060"/>
      <c r="ASM49" s="1060"/>
      <c r="ASN49" s="1060"/>
      <c r="ASO49" s="1060"/>
      <c r="ASP49" s="1060"/>
      <c r="ASQ49" s="1060"/>
      <c r="ASR49" s="1060"/>
      <c r="ASS49" s="1060"/>
      <c r="AST49" s="1060"/>
      <c r="ASU49" s="1060"/>
      <c r="ASV49" s="1060"/>
      <c r="ASW49" s="1060"/>
      <c r="ASX49" s="1060"/>
      <c r="ASY49" s="1060"/>
      <c r="ASZ49" s="1060"/>
      <c r="ATA49" s="1060"/>
      <c r="ATB49" s="1060"/>
      <c r="ATC49" s="1060"/>
      <c r="ATD49" s="1060"/>
      <c r="ATE49" s="1060"/>
      <c r="ATF49" s="1060"/>
      <c r="ATG49" s="1060"/>
      <c r="ATH49" s="1060"/>
      <c r="ATI49" s="1060"/>
      <c r="ATJ49" s="1060"/>
      <c r="ATK49" s="1060"/>
      <c r="ATL49" s="1060"/>
      <c r="ATM49" s="1060"/>
      <c r="ATN49" s="1060"/>
      <c r="ATO49" s="1060"/>
      <c r="ATP49" s="1060"/>
      <c r="ATQ49" s="1060"/>
      <c r="ATR49" s="1060"/>
      <c r="ATS49" s="1060"/>
      <c r="ATT49" s="1060"/>
      <c r="ATU49" s="1060"/>
      <c r="ATV49" s="1060"/>
      <c r="ATW49" s="1060"/>
      <c r="ATX49" s="1060"/>
      <c r="ATY49" s="1060"/>
      <c r="ATZ49" s="1060"/>
      <c r="AUA49" s="1060"/>
      <c r="AUB49" s="1060"/>
      <c r="AUC49" s="1060"/>
      <c r="AUD49" s="1060"/>
      <c r="AUE49" s="1060"/>
      <c r="AUF49" s="1060"/>
      <c r="AUG49" s="1060"/>
      <c r="AUH49" s="1060"/>
      <c r="AUI49" s="1060"/>
      <c r="AUJ49" s="1060"/>
      <c r="AUK49" s="1060"/>
      <c r="AUL49" s="1060"/>
      <c r="AUM49" s="1060"/>
      <c r="AUN49" s="1060"/>
      <c r="AUO49" s="1060"/>
      <c r="AUP49" s="1060"/>
      <c r="AUQ49" s="1060"/>
      <c r="AUR49" s="1060"/>
      <c r="AUS49" s="1060"/>
      <c r="AUT49" s="1060"/>
      <c r="AUU49" s="1060"/>
      <c r="AUV49" s="1060"/>
      <c r="AUW49" s="1060"/>
      <c r="AUX49" s="1060"/>
      <c r="AUY49" s="1060"/>
      <c r="AUZ49" s="1060"/>
      <c r="AVA49" s="1060"/>
      <c r="AVB49" s="1060"/>
      <c r="AVC49" s="1060"/>
      <c r="AVD49" s="1060"/>
      <c r="AVE49" s="1060"/>
      <c r="AVF49" s="1060"/>
      <c r="AVG49" s="1060"/>
      <c r="AVH49" s="1060"/>
      <c r="AVI49" s="1060"/>
      <c r="AVJ49" s="1060"/>
      <c r="AVK49" s="1060"/>
      <c r="AVL49" s="1060"/>
      <c r="AVM49" s="1060"/>
      <c r="AVN49" s="1060"/>
      <c r="AVO49" s="1060"/>
      <c r="AVP49" s="1060"/>
      <c r="AVQ49" s="1060"/>
      <c r="AVR49" s="1060"/>
      <c r="AVS49" s="1060"/>
      <c r="AVT49" s="1060"/>
      <c r="AVU49" s="1060"/>
      <c r="AVV49" s="1060"/>
      <c r="AVW49" s="1060"/>
      <c r="AVX49" s="1060"/>
      <c r="AVY49" s="1060"/>
      <c r="AVZ49" s="1060"/>
      <c r="AWA49" s="1060"/>
      <c r="AWB49" s="1060"/>
      <c r="AWC49" s="1060"/>
      <c r="AWD49" s="1060"/>
      <c r="AWE49" s="1060"/>
      <c r="AWF49" s="1060"/>
      <c r="AWG49" s="1060"/>
      <c r="AWH49" s="1060"/>
      <c r="AWI49" s="1060"/>
      <c r="AWJ49" s="1060"/>
      <c r="AWK49" s="1060"/>
      <c r="AWL49" s="1060"/>
      <c r="AWM49" s="1060"/>
      <c r="AWN49" s="1060"/>
      <c r="AWO49" s="1060"/>
      <c r="AWP49" s="1060"/>
      <c r="AWQ49" s="1060"/>
      <c r="AWR49" s="1060"/>
      <c r="AWS49" s="1060"/>
      <c r="AWT49" s="1060"/>
      <c r="AWU49" s="1060"/>
      <c r="AWV49" s="1060"/>
      <c r="AWW49" s="1060"/>
      <c r="AWX49" s="1060"/>
      <c r="AWY49" s="1060"/>
      <c r="AWZ49" s="1060"/>
      <c r="AXA49" s="1060"/>
      <c r="AXB49" s="1060"/>
      <c r="AXC49" s="1060"/>
      <c r="AXD49" s="1060"/>
      <c r="AXE49" s="1060"/>
      <c r="AXF49" s="1060"/>
      <c r="AXG49" s="1060"/>
      <c r="AXH49" s="1060"/>
      <c r="AXI49" s="1060"/>
      <c r="AXJ49" s="1060"/>
      <c r="AXK49" s="1060"/>
      <c r="AXL49" s="1060"/>
      <c r="AXM49" s="1060"/>
      <c r="AXN49" s="1060"/>
      <c r="AXO49" s="1060"/>
      <c r="AXP49" s="1060"/>
      <c r="AXQ49" s="1060"/>
      <c r="AXR49" s="1060"/>
      <c r="AXS49" s="1060"/>
      <c r="AXT49" s="1060"/>
      <c r="AXU49" s="1060"/>
      <c r="AXV49" s="1060"/>
      <c r="AXW49" s="1060"/>
      <c r="AXX49" s="1060"/>
      <c r="AXY49" s="1060"/>
      <c r="AXZ49" s="1060"/>
      <c r="AYA49" s="1060"/>
      <c r="AYB49" s="1060"/>
      <c r="AYC49" s="1060"/>
      <c r="AYD49" s="1060"/>
      <c r="AYE49" s="1060"/>
      <c r="AYF49" s="1060"/>
      <c r="AYG49" s="1060"/>
      <c r="AYH49" s="1060"/>
      <c r="AYI49" s="1060"/>
      <c r="AYJ49" s="1060"/>
      <c r="AYK49" s="1060"/>
      <c r="AYL49" s="1060"/>
      <c r="AYM49" s="1060"/>
      <c r="AYN49" s="1060"/>
      <c r="AYO49" s="1060"/>
      <c r="AYP49" s="1060"/>
      <c r="AYQ49" s="1060"/>
      <c r="AYR49" s="1060"/>
      <c r="AYS49" s="1060"/>
      <c r="AYT49" s="1060"/>
      <c r="AYU49" s="1060"/>
      <c r="AYV49" s="1060"/>
      <c r="AYW49" s="1060"/>
      <c r="AYX49" s="1060"/>
      <c r="AYY49" s="1060"/>
      <c r="AYZ49" s="1060"/>
      <c r="AZA49" s="1060"/>
      <c r="AZB49" s="1060"/>
      <c r="AZC49" s="1060"/>
      <c r="AZD49" s="1060"/>
      <c r="AZE49" s="1060"/>
      <c r="AZF49" s="1060"/>
      <c r="AZG49" s="1060"/>
      <c r="AZH49" s="1060"/>
      <c r="AZI49" s="1060"/>
      <c r="AZJ49" s="1060"/>
      <c r="AZK49" s="1060"/>
      <c r="AZL49" s="1060"/>
      <c r="AZM49" s="1060"/>
      <c r="AZN49" s="1060"/>
      <c r="AZO49" s="1060"/>
      <c r="AZP49" s="1060"/>
      <c r="AZQ49" s="1060"/>
      <c r="AZR49" s="1060"/>
      <c r="AZS49" s="1060"/>
      <c r="AZT49" s="1060"/>
      <c r="AZU49" s="1060"/>
      <c r="AZV49" s="1060"/>
      <c r="AZW49" s="1060"/>
      <c r="AZX49" s="1060"/>
      <c r="AZY49" s="1060"/>
      <c r="AZZ49" s="1060"/>
      <c r="BAA49" s="1060"/>
      <c r="BAB49" s="1060"/>
      <c r="BAC49" s="1060"/>
      <c r="BAD49" s="1060"/>
      <c r="BAE49" s="1060"/>
      <c r="BAF49" s="1060"/>
      <c r="BAG49" s="1060"/>
      <c r="BAH49" s="1060"/>
      <c r="BAI49" s="1060"/>
      <c r="BAJ49" s="1060"/>
      <c r="BAK49" s="1060"/>
      <c r="BAL49" s="1060"/>
      <c r="BAM49" s="1060"/>
      <c r="BAN49" s="1060"/>
      <c r="BAO49" s="1060"/>
      <c r="BAP49" s="1060"/>
      <c r="BAQ49" s="1060"/>
      <c r="BAR49" s="1060"/>
      <c r="BAS49" s="1060"/>
      <c r="BAT49" s="1060"/>
      <c r="BAU49" s="1060"/>
      <c r="BAV49" s="1060"/>
      <c r="BAW49" s="1060"/>
      <c r="BAX49" s="1060"/>
      <c r="BAY49" s="1060"/>
      <c r="BAZ49" s="1060"/>
      <c r="BBA49" s="1060"/>
      <c r="BBB49" s="1060"/>
      <c r="BBC49" s="1060"/>
      <c r="BBD49" s="1060"/>
      <c r="BBE49" s="1060"/>
      <c r="BBF49" s="1060"/>
      <c r="BBG49" s="1060"/>
      <c r="BBH49" s="1060"/>
      <c r="BBI49" s="1060"/>
      <c r="BBJ49" s="1060"/>
      <c r="BBK49" s="1060"/>
      <c r="BBL49" s="1060"/>
      <c r="BBM49" s="1060"/>
      <c r="BBN49" s="1060"/>
      <c r="BBO49" s="1060"/>
      <c r="BBP49" s="1060"/>
      <c r="BBQ49" s="1060"/>
      <c r="BBR49" s="1060"/>
      <c r="BBS49" s="1060"/>
      <c r="BBT49" s="1060"/>
      <c r="BBU49" s="1060"/>
      <c r="BBV49" s="1060"/>
      <c r="BBW49" s="1060"/>
      <c r="BBX49" s="1060"/>
      <c r="BBY49" s="1060"/>
      <c r="BBZ49" s="1060"/>
      <c r="BCA49" s="1060"/>
      <c r="BCB49" s="1060"/>
      <c r="BCC49" s="1060"/>
      <c r="BCD49" s="1060"/>
      <c r="BCE49" s="1060"/>
      <c r="BCF49" s="1060"/>
      <c r="BCG49" s="1060"/>
      <c r="BCH49" s="1060"/>
      <c r="BCI49" s="1060"/>
      <c r="BCJ49" s="1060"/>
      <c r="BCK49" s="1060"/>
      <c r="BCL49" s="1060"/>
      <c r="BCM49" s="1060"/>
      <c r="BCN49" s="1060"/>
      <c r="BCO49" s="1060"/>
      <c r="BCP49" s="1060"/>
      <c r="BCQ49" s="1060"/>
      <c r="BCR49" s="1060"/>
      <c r="BCS49" s="1060"/>
      <c r="BCT49" s="1060"/>
      <c r="BCU49" s="1060"/>
      <c r="BCV49" s="1060"/>
      <c r="BCW49" s="1060"/>
      <c r="BCX49" s="1060"/>
      <c r="BCY49" s="1060"/>
      <c r="BCZ49" s="1060"/>
      <c r="BDA49" s="1060"/>
      <c r="BDB49" s="1060"/>
      <c r="BDC49" s="1060"/>
      <c r="BDD49" s="1060"/>
      <c r="BDE49" s="1060"/>
      <c r="BDF49" s="1060"/>
      <c r="BDG49" s="1060"/>
      <c r="BDH49" s="1060"/>
      <c r="BDI49" s="1060"/>
      <c r="BDJ49" s="1060"/>
      <c r="BDK49" s="1060"/>
      <c r="BDL49" s="1060"/>
      <c r="BDM49" s="1060"/>
      <c r="BDN49" s="1060"/>
      <c r="BDO49" s="1060"/>
      <c r="BDP49" s="1060"/>
      <c r="BDQ49" s="1060"/>
      <c r="BDR49" s="1060"/>
      <c r="BDS49" s="1060"/>
      <c r="BDT49" s="1060"/>
      <c r="BDU49" s="1060"/>
      <c r="BDV49" s="1060"/>
      <c r="BDW49" s="1060"/>
      <c r="BDX49" s="1060"/>
      <c r="BDY49" s="1060"/>
      <c r="BDZ49" s="1060"/>
      <c r="BEA49" s="1060"/>
      <c r="BEB49" s="1060"/>
      <c r="BEC49" s="1060"/>
      <c r="BED49" s="1060"/>
      <c r="BEE49" s="1060"/>
      <c r="BEF49" s="1060"/>
      <c r="BEG49" s="1060"/>
      <c r="BEH49" s="1060"/>
      <c r="BEI49" s="1060"/>
      <c r="BEJ49" s="1060"/>
      <c r="BEK49" s="1060"/>
      <c r="BEL49" s="1060"/>
      <c r="BEM49" s="1060"/>
      <c r="BEN49" s="1060"/>
      <c r="BEO49" s="1060"/>
      <c r="BEP49" s="1060"/>
      <c r="BEQ49" s="1060"/>
      <c r="BER49" s="1060"/>
      <c r="BES49" s="1060"/>
      <c r="BET49" s="1060"/>
      <c r="BEU49" s="1060"/>
      <c r="BEV49" s="1060"/>
      <c r="BEW49" s="1060"/>
      <c r="BEX49" s="1060"/>
      <c r="BEY49" s="1060"/>
      <c r="BEZ49" s="1060"/>
      <c r="BFA49" s="1060"/>
      <c r="BFB49" s="1060"/>
      <c r="BFC49" s="1060"/>
      <c r="BFD49" s="1060"/>
      <c r="BFE49" s="1060"/>
      <c r="BFF49" s="1060"/>
      <c r="BFG49" s="1060"/>
      <c r="BFH49" s="1060"/>
      <c r="BFI49" s="1060"/>
      <c r="BFJ49" s="1060"/>
      <c r="BFK49" s="1060"/>
      <c r="BFL49" s="1060"/>
      <c r="BFM49" s="1060"/>
      <c r="BFN49" s="1060"/>
      <c r="BFO49" s="1060"/>
      <c r="BFP49" s="1060"/>
      <c r="BFQ49" s="1060"/>
      <c r="BFR49" s="1060"/>
      <c r="BFS49" s="1060"/>
      <c r="BFT49" s="1060"/>
      <c r="BFU49" s="1060"/>
      <c r="BFV49" s="1060"/>
      <c r="BFW49" s="1060"/>
      <c r="BFX49" s="1060"/>
      <c r="BFY49" s="1060"/>
      <c r="BFZ49" s="1060"/>
      <c r="BGA49" s="1060"/>
      <c r="BGB49" s="1060"/>
      <c r="BGC49" s="1060"/>
      <c r="BGD49" s="1060"/>
      <c r="BGE49" s="1060"/>
      <c r="BGF49" s="1060"/>
      <c r="BGG49" s="1060"/>
      <c r="BGH49" s="1060"/>
      <c r="BGI49" s="1060"/>
      <c r="BGJ49" s="1060"/>
      <c r="BGK49" s="1060"/>
      <c r="BGL49" s="1060"/>
      <c r="BGM49" s="1060"/>
      <c r="BGN49" s="1060"/>
      <c r="BGO49" s="1060"/>
      <c r="BGP49" s="1060"/>
      <c r="BGQ49" s="1060"/>
      <c r="BGR49" s="1060"/>
      <c r="BGS49" s="1060"/>
      <c r="BGT49" s="1060"/>
      <c r="BGU49" s="1060"/>
      <c r="BGV49" s="1060"/>
      <c r="BGW49" s="1060"/>
      <c r="BGX49" s="1060"/>
      <c r="BGY49" s="1060"/>
      <c r="BGZ49" s="1060"/>
      <c r="BHA49" s="1060"/>
      <c r="BHB49" s="1060"/>
      <c r="BHC49" s="1060"/>
      <c r="BHD49" s="1060"/>
      <c r="BHE49" s="1060"/>
      <c r="BHF49" s="1060"/>
      <c r="BHG49" s="1060"/>
      <c r="BHH49" s="1060"/>
      <c r="BHI49" s="1060"/>
      <c r="BHJ49" s="1060"/>
      <c r="BHK49" s="1060"/>
      <c r="BHL49" s="1060"/>
      <c r="BHM49" s="1060"/>
      <c r="BHN49" s="1060"/>
      <c r="BHO49" s="1060"/>
      <c r="BHP49" s="1060"/>
      <c r="BHQ49" s="1060"/>
      <c r="BHR49" s="1060"/>
      <c r="BHS49" s="1060"/>
      <c r="BHT49" s="1060"/>
      <c r="BHU49" s="1060"/>
      <c r="BHV49" s="1060"/>
      <c r="BHW49" s="1060"/>
      <c r="BHX49" s="1060"/>
      <c r="BHY49" s="1060"/>
      <c r="BHZ49" s="1060"/>
      <c r="BIA49" s="1060"/>
      <c r="BIB49" s="1060"/>
      <c r="BIC49" s="1060"/>
      <c r="BID49" s="1060"/>
      <c r="BIE49" s="1060"/>
      <c r="BIF49" s="1060"/>
      <c r="BIG49" s="1060"/>
      <c r="BIH49" s="1060"/>
      <c r="BII49" s="1060"/>
      <c r="BIJ49" s="1060"/>
      <c r="BIK49" s="1060"/>
      <c r="BIL49" s="1060"/>
      <c r="BIM49" s="1060"/>
      <c r="BIN49" s="1060"/>
      <c r="BIO49" s="1060"/>
      <c r="BIP49" s="1060"/>
      <c r="BIQ49" s="1060"/>
      <c r="BIR49" s="1060"/>
      <c r="BIS49" s="1060"/>
      <c r="BIT49" s="1060"/>
      <c r="BIU49" s="1060"/>
      <c r="BIV49" s="1060"/>
      <c r="BIW49" s="1060"/>
      <c r="BIX49" s="1060"/>
      <c r="BIY49" s="1060"/>
      <c r="BIZ49" s="1060"/>
      <c r="BJA49" s="1060"/>
      <c r="BJB49" s="1060"/>
      <c r="BJC49" s="1060"/>
      <c r="BJD49" s="1060"/>
      <c r="BJE49" s="1060"/>
      <c r="BJF49" s="1060"/>
      <c r="BJG49" s="1060"/>
      <c r="BJH49" s="1060"/>
      <c r="BJI49" s="1060"/>
      <c r="BJJ49" s="1060"/>
      <c r="BJK49" s="1060"/>
      <c r="BJL49" s="1060"/>
      <c r="BJM49" s="1060"/>
      <c r="BJN49" s="1060"/>
      <c r="BJO49" s="1060"/>
      <c r="BJP49" s="1060"/>
      <c r="BJQ49" s="1060"/>
      <c r="BJR49" s="1060"/>
      <c r="BJS49" s="1060"/>
      <c r="BJT49" s="1060"/>
      <c r="BJU49" s="1060"/>
      <c r="BJV49" s="1060"/>
      <c r="BJW49" s="1060"/>
      <c r="BJX49" s="1060"/>
      <c r="BJY49" s="1060"/>
      <c r="BJZ49" s="1060"/>
      <c r="BKA49" s="1060"/>
      <c r="BKB49" s="1060"/>
      <c r="BKC49" s="1060"/>
      <c r="BKD49" s="1060"/>
      <c r="BKE49" s="1060"/>
      <c r="BKF49" s="1060"/>
      <c r="BKG49" s="1060"/>
      <c r="BKH49" s="1060"/>
      <c r="BKI49" s="1060"/>
      <c r="BKJ49" s="1060"/>
      <c r="BKK49" s="1060"/>
      <c r="BKL49" s="1060"/>
      <c r="BKM49" s="1060"/>
      <c r="BKN49" s="1060"/>
      <c r="BKO49" s="1060"/>
      <c r="BKP49" s="1060"/>
      <c r="BKQ49" s="1060"/>
      <c r="BKR49" s="1060"/>
      <c r="BKS49" s="1060"/>
      <c r="BKT49" s="1060"/>
      <c r="BKU49" s="1060"/>
      <c r="BKV49" s="1060"/>
      <c r="BKW49" s="1060"/>
      <c r="BKX49" s="1060"/>
      <c r="BKY49" s="1060"/>
      <c r="BKZ49" s="1060"/>
      <c r="BLA49" s="1060"/>
      <c r="BLB49" s="1060"/>
      <c r="BLC49" s="1060"/>
      <c r="BLD49" s="1060"/>
      <c r="BLE49" s="1060"/>
      <c r="BLF49" s="1060"/>
      <c r="BLG49" s="1060"/>
      <c r="BLH49" s="1060"/>
      <c r="BLI49" s="1060"/>
      <c r="BLJ49" s="1060"/>
      <c r="BLK49" s="1060"/>
      <c r="BLL49" s="1060"/>
      <c r="BLM49" s="1060"/>
      <c r="BLN49" s="1060"/>
      <c r="BLO49" s="1060"/>
      <c r="BLP49" s="1060"/>
      <c r="BLQ49" s="1060"/>
      <c r="BLR49" s="1060"/>
      <c r="BLS49" s="1060"/>
      <c r="BLT49" s="1060"/>
      <c r="BLU49" s="1060"/>
      <c r="BLV49" s="1060"/>
      <c r="BLW49" s="1060"/>
      <c r="BLX49" s="1060"/>
      <c r="BLY49" s="1060"/>
      <c r="BLZ49" s="1060"/>
      <c r="BMA49" s="1060"/>
      <c r="BMB49" s="1060"/>
      <c r="BMC49" s="1060"/>
      <c r="BMD49" s="1060"/>
      <c r="BME49" s="1060"/>
      <c r="BMF49" s="1060"/>
      <c r="BMG49" s="1060"/>
      <c r="BMH49" s="1060"/>
      <c r="BMI49" s="1060"/>
      <c r="BMJ49" s="1060"/>
      <c r="BMK49" s="1060"/>
      <c r="BML49" s="1060"/>
      <c r="BMM49" s="1060"/>
      <c r="BMN49" s="1060"/>
      <c r="BMO49" s="1060"/>
      <c r="BMP49" s="1060"/>
      <c r="BMQ49" s="1060"/>
      <c r="BMR49" s="1060"/>
      <c r="BMS49" s="1060"/>
      <c r="BMT49" s="1060"/>
      <c r="BMU49" s="1060"/>
      <c r="BMV49" s="1060"/>
      <c r="BMW49" s="1060"/>
      <c r="BMX49" s="1060"/>
      <c r="BMY49" s="1060"/>
      <c r="BMZ49" s="1060"/>
      <c r="BNA49" s="1060"/>
      <c r="BNB49" s="1060"/>
      <c r="BNC49" s="1060"/>
      <c r="BND49" s="1060"/>
      <c r="BNE49" s="1060"/>
      <c r="BNF49" s="1060"/>
      <c r="BNG49" s="1060"/>
      <c r="BNH49" s="1060"/>
      <c r="BNI49" s="1060"/>
      <c r="BNJ49" s="1060"/>
      <c r="BNK49" s="1060"/>
      <c r="BNL49" s="1060"/>
      <c r="BNM49" s="1060"/>
      <c r="BNN49" s="1060"/>
      <c r="BNO49" s="1060"/>
      <c r="BNP49" s="1060"/>
      <c r="BNQ49" s="1060"/>
      <c r="BNR49" s="1060"/>
      <c r="BNS49" s="1060"/>
      <c r="BNT49" s="1060"/>
      <c r="BNU49" s="1060"/>
      <c r="BNV49" s="1060"/>
      <c r="BNW49" s="1060"/>
      <c r="BNX49" s="1060"/>
      <c r="BNY49" s="1060"/>
      <c r="BNZ49" s="1060"/>
      <c r="BOA49" s="1060"/>
      <c r="BOB49" s="1060"/>
      <c r="BOC49" s="1060"/>
      <c r="BOD49" s="1060"/>
      <c r="BOE49" s="1060"/>
      <c r="BOF49" s="1060"/>
      <c r="BOG49" s="1060"/>
      <c r="BOH49" s="1060"/>
      <c r="BOI49" s="1060"/>
      <c r="BOJ49" s="1060"/>
      <c r="BOK49" s="1060"/>
      <c r="BOL49" s="1060"/>
      <c r="BOM49" s="1060"/>
      <c r="BON49" s="1060"/>
      <c r="BOO49" s="1060"/>
      <c r="BOP49" s="1060"/>
      <c r="BOQ49" s="1060"/>
      <c r="BOR49" s="1060"/>
      <c r="BOS49" s="1060"/>
      <c r="BOT49" s="1060"/>
      <c r="BOU49" s="1060"/>
      <c r="BOV49" s="1060"/>
      <c r="BOW49" s="1060"/>
      <c r="BOX49" s="1060"/>
      <c r="BOY49" s="1060"/>
      <c r="BOZ49" s="1060"/>
      <c r="BPA49" s="1060"/>
      <c r="BPB49" s="1060"/>
      <c r="BPC49" s="1060"/>
      <c r="BPD49" s="1060"/>
      <c r="BPE49" s="1060"/>
      <c r="BPF49" s="1060"/>
      <c r="BPG49" s="1060"/>
      <c r="BPH49" s="1060"/>
      <c r="BPI49" s="1060"/>
      <c r="BPJ49" s="1060"/>
      <c r="BPK49" s="1060"/>
      <c r="BPL49" s="1060"/>
      <c r="BPM49" s="1060"/>
      <c r="BPN49" s="1060"/>
      <c r="BPO49" s="1060"/>
      <c r="BPP49" s="1060"/>
      <c r="BPQ49" s="1060"/>
      <c r="BPR49" s="1060"/>
      <c r="BPS49" s="1060"/>
      <c r="BPT49" s="1060"/>
      <c r="BPU49" s="1060"/>
      <c r="BPV49" s="1060"/>
      <c r="BPW49" s="1060"/>
      <c r="BPX49" s="1060"/>
      <c r="BPY49" s="1060"/>
      <c r="BPZ49" s="1060"/>
      <c r="BQA49" s="1060"/>
      <c r="BQB49" s="1060"/>
      <c r="BQC49" s="1060"/>
      <c r="BQD49" s="1060"/>
      <c r="BQE49" s="1060"/>
      <c r="BQF49" s="1060"/>
      <c r="BQG49" s="1060"/>
      <c r="BQH49" s="1060"/>
      <c r="BQI49" s="1060"/>
      <c r="BQJ49" s="1060"/>
      <c r="BQK49" s="1060"/>
      <c r="BQL49" s="1060"/>
      <c r="BQM49" s="1060"/>
      <c r="BQN49" s="1060"/>
      <c r="BQO49" s="1060"/>
      <c r="BQP49" s="1060"/>
      <c r="BQQ49" s="1060"/>
      <c r="BQR49" s="1060"/>
      <c r="BQS49" s="1060"/>
      <c r="BQT49" s="1060"/>
      <c r="BQU49" s="1060"/>
      <c r="BQV49" s="1060"/>
      <c r="BQW49" s="1060"/>
      <c r="BQX49" s="1060"/>
      <c r="BQY49" s="1060"/>
      <c r="BQZ49" s="1060"/>
      <c r="BRA49" s="1060"/>
      <c r="BRB49" s="1060"/>
      <c r="BRC49" s="1060"/>
      <c r="BRD49" s="1060"/>
      <c r="BRE49" s="1060"/>
      <c r="BRF49" s="1060"/>
      <c r="BRG49" s="1060"/>
      <c r="BRH49" s="1060"/>
      <c r="BRI49" s="1060"/>
      <c r="BRJ49" s="1060"/>
      <c r="BRK49" s="1060"/>
      <c r="BRL49" s="1060"/>
      <c r="BRM49" s="1060"/>
      <c r="BRN49" s="1060"/>
      <c r="BRO49" s="1060"/>
      <c r="BRP49" s="1060"/>
      <c r="BRQ49" s="1060"/>
      <c r="BRR49" s="1060"/>
      <c r="BRS49" s="1060"/>
      <c r="BRT49" s="1060"/>
      <c r="BRU49" s="1060"/>
      <c r="BRV49" s="1060"/>
      <c r="BRW49" s="1060"/>
      <c r="BRX49" s="1060"/>
      <c r="BRY49" s="1060"/>
      <c r="BRZ49" s="1060"/>
      <c r="BSA49" s="1060"/>
      <c r="BSB49" s="1060"/>
      <c r="BSC49" s="1060"/>
      <c r="BSD49" s="1060"/>
      <c r="BSE49" s="1060"/>
      <c r="BSF49" s="1060"/>
      <c r="BSG49" s="1060"/>
      <c r="BSH49" s="1060"/>
      <c r="BSI49" s="1060"/>
      <c r="BSJ49" s="1060"/>
      <c r="BSK49" s="1060"/>
      <c r="BSL49" s="1060"/>
      <c r="BSM49" s="1060"/>
      <c r="BSN49" s="1060"/>
      <c r="BSO49" s="1060"/>
      <c r="BSP49" s="1060"/>
      <c r="BSQ49" s="1060"/>
      <c r="BSR49" s="1060"/>
      <c r="BSS49" s="1060"/>
      <c r="BST49" s="1060"/>
      <c r="BSU49" s="1060"/>
      <c r="BSV49" s="1060"/>
      <c r="BSW49" s="1060"/>
      <c r="BSX49" s="1060"/>
      <c r="BSY49" s="1060"/>
      <c r="BSZ49" s="1060"/>
      <c r="BTA49" s="1060"/>
      <c r="BTB49" s="1060"/>
      <c r="BTC49" s="1060"/>
      <c r="BTD49" s="1060"/>
      <c r="BTE49" s="1060"/>
      <c r="BTF49" s="1060"/>
      <c r="BTG49" s="1060"/>
      <c r="BTH49" s="1060"/>
      <c r="BTI49" s="1060"/>
      <c r="BTJ49" s="1060"/>
      <c r="BTK49" s="1060"/>
      <c r="BTL49" s="1060"/>
      <c r="BTM49" s="1060"/>
      <c r="BTN49" s="1060"/>
      <c r="BTO49" s="1060"/>
      <c r="BTP49" s="1060"/>
      <c r="BTQ49" s="1060"/>
      <c r="BTR49" s="1060"/>
      <c r="BTS49" s="1060"/>
      <c r="BTT49" s="1060"/>
      <c r="BTU49" s="1060"/>
      <c r="BTV49" s="1060"/>
      <c r="BTW49" s="1060"/>
      <c r="BTX49" s="1060"/>
      <c r="BTY49" s="1060"/>
      <c r="BTZ49" s="1060"/>
      <c r="BUA49" s="1060"/>
      <c r="BUB49" s="1060"/>
      <c r="BUC49" s="1060"/>
      <c r="BUD49" s="1060"/>
      <c r="BUE49" s="1060"/>
      <c r="BUF49" s="1060"/>
      <c r="BUG49" s="1060"/>
      <c r="BUH49" s="1060"/>
      <c r="BUI49" s="1060"/>
      <c r="BUJ49" s="1060"/>
      <c r="BUK49" s="1060"/>
      <c r="BUL49" s="1060"/>
      <c r="BUM49" s="1060"/>
      <c r="BUN49" s="1060"/>
      <c r="BUO49" s="1060"/>
      <c r="BUP49" s="1060"/>
      <c r="BUQ49" s="1060"/>
      <c r="BUR49" s="1060"/>
      <c r="BUS49" s="1060"/>
      <c r="BUT49" s="1060"/>
      <c r="BUU49" s="1060"/>
      <c r="BUV49" s="1060"/>
      <c r="BUW49" s="1060"/>
      <c r="BUX49" s="1060"/>
      <c r="BUY49" s="1060"/>
      <c r="BUZ49" s="1060"/>
      <c r="BVA49" s="1060"/>
      <c r="BVB49" s="1060"/>
      <c r="BVC49" s="1060"/>
      <c r="BVD49" s="1060"/>
      <c r="BVE49" s="1060"/>
      <c r="BVF49" s="1060"/>
      <c r="BVG49" s="1060"/>
      <c r="BVH49" s="1060"/>
      <c r="BVI49" s="1060"/>
      <c r="BVJ49" s="1060"/>
      <c r="BVK49" s="1060"/>
      <c r="BVL49" s="1060"/>
      <c r="BVM49" s="1060"/>
      <c r="BVN49" s="1060"/>
      <c r="BVO49" s="1060"/>
      <c r="BVP49" s="1060"/>
      <c r="BVQ49" s="1060"/>
      <c r="BVR49" s="1060"/>
      <c r="BVS49" s="1060"/>
      <c r="BVT49" s="1060"/>
      <c r="BVU49" s="1060"/>
      <c r="BVV49" s="1060"/>
      <c r="BVW49" s="1060"/>
      <c r="BVX49" s="1060"/>
      <c r="BVY49" s="1060"/>
      <c r="BVZ49" s="1060"/>
      <c r="BWA49" s="1060"/>
      <c r="BWB49" s="1060"/>
      <c r="BWC49" s="1060"/>
      <c r="BWD49" s="1060"/>
      <c r="BWE49" s="1060"/>
      <c r="BWF49" s="1060"/>
      <c r="BWG49" s="1060"/>
      <c r="BWH49" s="1060"/>
      <c r="BWI49" s="1060"/>
      <c r="BWJ49" s="1060"/>
      <c r="BWK49" s="1060"/>
      <c r="BWL49" s="1060"/>
      <c r="BWM49" s="1060"/>
      <c r="BWN49" s="1060"/>
      <c r="BWO49" s="1060"/>
      <c r="BWP49" s="1060"/>
      <c r="BWQ49" s="1060"/>
      <c r="BWR49" s="1060"/>
      <c r="BWS49" s="1060"/>
      <c r="BWT49" s="1060"/>
      <c r="BWU49" s="1060"/>
      <c r="BWV49" s="1060"/>
      <c r="BWW49" s="1060"/>
      <c r="BWX49" s="1060"/>
      <c r="BWY49" s="1060"/>
      <c r="BWZ49" s="1060"/>
      <c r="BXA49" s="1060"/>
      <c r="BXB49" s="1060"/>
      <c r="BXC49" s="1060"/>
      <c r="BXD49" s="1060"/>
      <c r="BXE49" s="1060"/>
      <c r="BXF49" s="1060"/>
      <c r="BXG49" s="1060"/>
      <c r="BXH49" s="1060"/>
      <c r="BXI49" s="1060"/>
      <c r="BXJ49" s="1060"/>
      <c r="BXK49" s="1060"/>
      <c r="BXL49" s="1060"/>
      <c r="BXM49" s="1060"/>
      <c r="BXN49" s="1060"/>
      <c r="BXO49" s="1060"/>
      <c r="BXP49" s="1060"/>
      <c r="BXQ49" s="1060"/>
      <c r="BXR49" s="1060"/>
      <c r="BXS49" s="1060"/>
      <c r="BXT49" s="1060"/>
      <c r="BXU49" s="1060"/>
      <c r="BXV49" s="1060"/>
      <c r="BXW49" s="1060"/>
      <c r="BXX49" s="1060"/>
      <c r="BXY49" s="1060"/>
      <c r="BXZ49" s="1060"/>
      <c r="BYA49" s="1060"/>
      <c r="BYB49" s="1060"/>
      <c r="BYC49" s="1060"/>
      <c r="BYD49" s="1060"/>
      <c r="BYE49" s="1060"/>
      <c r="BYF49" s="1060"/>
      <c r="BYG49" s="1060"/>
      <c r="BYH49" s="1060"/>
      <c r="BYI49" s="1060"/>
      <c r="BYJ49" s="1060"/>
      <c r="BYK49" s="1060"/>
      <c r="BYL49" s="1060"/>
      <c r="BYM49" s="1060"/>
      <c r="BYN49" s="1060"/>
      <c r="BYO49" s="1060"/>
      <c r="BYP49" s="1060"/>
      <c r="BYQ49" s="1060"/>
      <c r="BYR49" s="1060"/>
      <c r="BYS49" s="1060"/>
      <c r="BYT49" s="1060"/>
      <c r="BYU49" s="1060"/>
      <c r="BYV49" s="1060"/>
      <c r="BYW49" s="1060"/>
      <c r="BYX49" s="1060"/>
      <c r="BYY49" s="1060"/>
      <c r="BYZ49" s="1060"/>
      <c r="BZA49" s="1060"/>
      <c r="BZB49" s="1060"/>
      <c r="BZC49" s="1060"/>
      <c r="BZD49" s="1060"/>
      <c r="BZE49" s="1060"/>
      <c r="BZF49" s="1060"/>
      <c r="BZG49" s="1060"/>
      <c r="BZH49" s="1060"/>
      <c r="BZI49" s="1060"/>
      <c r="BZJ49" s="1060"/>
      <c r="BZK49" s="1060"/>
      <c r="BZL49" s="1060"/>
      <c r="BZM49" s="1060"/>
      <c r="BZN49" s="1060"/>
      <c r="BZO49" s="1060"/>
      <c r="BZP49" s="1060"/>
      <c r="BZQ49" s="1060"/>
      <c r="BZR49" s="1060"/>
      <c r="BZS49" s="1060"/>
      <c r="BZT49" s="1060"/>
      <c r="BZU49" s="1060"/>
      <c r="BZV49" s="1060"/>
      <c r="BZW49" s="1060"/>
      <c r="BZX49" s="1060"/>
      <c r="BZY49" s="1060"/>
      <c r="BZZ49" s="1060"/>
      <c r="CAA49" s="1060"/>
      <c r="CAB49" s="1060"/>
      <c r="CAC49" s="1060"/>
      <c r="CAD49" s="1060"/>
      <c r="CAE49" s="1060"/>
      <c r="CAF49" s="1060"/>
      <c r="CAG49" s="1060"/>
      <c r="CAH49" s="1060"/>
      <c r="CAI49" s="1060"/>
      <c r="CAJ49" s="1060"/>
      <c r="CAK49" s="1060"/>
      <c r="CAL49" s="1060"/>
      <c r="CAM49" s="1060"/>
      <c r="CAN49" s="1060"/>
      <c r="CAO49" s="1060"/>
      <c r="CAP49" s="1060"/>
      <c r="CAQ49" s="1060"/>
      <c r="CAR49" s="1060"/>
      <c r="CAS49" s="1060"/>
      <c r="CAT49" s="1060"/>
      <c r="CAU49" s="1060"/>
      <c r="CAV49" s="1060"/>
      <c r="CAW49" s="1060"/>
      <c r="CAX49" s="1060"/>
      <c r="CAY49" s="1060"/>
      <c r="CAZ49" s="1060"/>
      <c r="CBA49" s="1060"/>
      <c r="CBB49" s="1060"/>
      <c r="CBC49" s="1060"/>
      <c r="CBD49" s="1060"/>
      <c r="CBE49" s="1060"/>
      <c r="CBF49" s="1060"/>
      <c r="CBG49" s="1060"/>
      <c r="CBH49" s="1060"/>
      <c r="CBI49" s="1060"/>
      <c r="CBJ49" s="1060"/>
      <c r="CBK49" s="1060"/>
      <c r="CBL49" s="1060"/>
      <c r="CBM49" s="1060"/>
      <c r="CBN49" s="1060"/>
      <c r="CBO49" s="1060"/>
      <c r="CBP49" s="1060"/>
      <c r="CBQ49" s="1060"/>
      <c r="CBR49" s="1060"/>
      <c r="CBS49" s="1060"/>
      <c r="CBT49" s="1060"/>
      <c r="CBU49" s="1060"/>
      <c r="CBV49" s="1060"/>
      <c r="CBW49" s="1060"/>
      <c r="CBX49" s="1060"/>
      <c r="CBY49" s="1060"/>
      <c r="CBZ49" s="1060"/>
      <c r="CCA49" s="1060"/>
      <c r="CCB49" s="1060"/>
      <c r="CCC49" s="1060"/>
      <c r="CCD49" s="1060"/>
      <c r="CCE49" s="1060"/>
      <c r="CCF49" s="1060"/>
      <c r="CCG49" s="1060"/>
      <c r="CCH49" s="1060"/>
      <c r="CCI49" s="1060"/>
      <c r="CCJ49" s="1060"/>
      <c r="CCK49" s="1060"/>
      <c r="CCL49" s="1060"/>
      <c r="CCM49" s="1060"/>
      <c r="CCN49" s="1060"/>
      <c r="CCO49" s="1060"/>
      <c r="CCP49" s="1060"/>
      <c r="CCQ49" s="1060"/>
      <c r="CCR49" s="1060"/>
      <c r="CCS49" s="1060"/>
      <c r="CCT49" s="1060"/>
      <c r="CCU49" s="1060"/>
      <c r="CCV49" s="1060"/>
      <c r="CCW49" s="1060"/>
      <c r="CCX49" s="1060"/>
      <c r="CCY49" s="1060"/>
      <c r="CCZ49" s="1060"/>
      <c r="CDA49" s="1060"/>
      <c r="CDB49" s="1060"/>
      <c r="CDC49" s="1060"/>
      <c r="CDD49" s="1060"/>
      <c r="CDE49" s="1060"/>
      <c r="CDF49" s="1060"/>
      <c r="CDG49" s="1060"/>
      <c r="CDH49" s="1060"/>
      <c r="CDI49" s="1060"/>
      <c r="CDJ49" s="1060"/>
      <c r="CDK49" s="1060"/>
      <c r="CDL49" s="1060"/>
      <c r="CDM49" s="1060"/>
      <c r="CDN49" s="1060"/>
      <c r="CDO49" s="1060"/>
      <c r="CDP49" s="1060"/>
      <c r="CDQ49" s="1060"/>
      <c r="CDR49" s="1060"/>
      <c r="CDS49" s="1060"/>
      <c r="CDT49" s="1060"/>
      <c r="CDU49" s="1060"/>
      <c r="CDV49" s="1060"/>
      <c r="CDW49" s="1060"/>
      <c r="CDX49" s="1060"/>
      <c r="CDY49" s="1060"/>
      <c r="CDZ49" s="1060"/>
      <c r="CEA49" s="1060"/>
      <c r="CEB49" s="1060"/>
      <c r="CEC49" s="1060"/>
      <c r="CED49" s="1060"/>
      <c r="CEE49" s="1060"/>
      <c r="CEF49" s="1060"/>
      <c r="CEG49" s="1060"/>
      <c r="CEH49" s="1060"/>
      <c r="CEI49" s="1060"/>
      <c r="CEJ49" s="1060"/>
      <c r="CEK49" s="1060"/>
      <c r="CEL49" s="1060"/>
      <c r="CEM49" s="1060"/>
      <c r="CEN49" s="1060"/>
      <c r="CEO49" s="1060"/>
      <c r="CEP49" s="1060"/>
      <c r="CEQ49" s="1060"/>
      <c r="CER49" s="1060"/>
      <c r="CES49" s="1060"/>
      <c r="CET49" s="1060"/>
      <c r="CEU49" s="1060"/>
      <c r="CEV49" s="1060"/>
      <c r="CEW49" s="1060"/>
      <c r="CEX49" s="1060"/>
      <c r="CEY49" s="1060"/>
      <c r="CEZ49" s="1060"/>
      <c r="CFA49" s="1060"/>
      <c r="CFB49" s="1060"/>
      <c r="CFC49" s="1060"/>
      <c r="CFD49" s="1060"/>
      <c r="CFE49" s="1060"/>
      <c r="CFF49" s="1060"/>
      <c r="CFG49" s="1060"/>
      <c r="CFH49" s="1060"/>
      <c r="CFI49" s="1060"/>
      <c r="CFJ49" s="1060"/>
      <c r="CFK49" s="1060"/>
      <c r="CFL49" s="1060"/>
      <c r="CFM49" s="1060"/>
      <c r="CFN49" s="1060"/>
      <c r="CFO49" s="1060"/>
      <c r="CFP49" s="1060"/>
      <c r="CFQ49" s="1060"/>
      <c r="CFR49" s="1060"/>
      <c r="CFS49" s="1060"/>
      <c r="CFT49" s="1060"/>
      <c r="CFU49" s="1060"/>
      <c r="CFV49" s="1060"/>
      <c r="CFW49" s="1060"/>
      <c r="CFX49" s="1060"/>
      <c r="CFY49" s="1060"/>
      <c r="CFZ49" s="1060"/>
      <c r="CGA49" s="1060"/>
      <c r="CGB49" s="1060"/>
      <c r="CGC49" s="1060"/>
      <c r="CGD49" s="1060"/>
      <c r="CGE49" s="1060"/>
      <c r="CGF49" s="1060"/>
      <c r="CGG49" s="1060"/>
      <c r="CGH49" s="1060"/>
      <c r="CGI49" s="1060"/>
      <c r="CGJ49" s="1060"/>
      <c r="CGK49" s="1060"/>
      <c r="CGL49" s="1060"/>
      <c r="CGM49" s="1060"/>
      <c r="CGN49" s="1060"/>
      <c r="CGO49" s="1060"/>
      <c r="CGP49" s="1060"/>
      <c r="CGQ49" s="1060"/>
      <c r="CGR49" s="1060"/>
      <c r="CGS49" s="1060"/>
      <c r="CGT49" s="1060"/>
      <c r="CGU49" s="1060"/>
      <c r="CGV49" s="1060"/>
      <c r="CGW49" s="1060"/>
      <c r="CGX49" s="1060"/>
      <c r="CGY49" s="1060"/>
      <c r="CGZ49" s="1060"/>
      <c r="CHA49" s="1060"/>
      <c r="CHB49" s="1060"/>
      <c r="CHC49" s="1060"/>
      <c r="CHD49" s="1060"/>
      <c r="CHE49" s="1060"/>
      <c r="CHF49" s="1060"/>
      <c r="CHG49" s="1060"/>
      <c r="CHH49" s="1060"/>
      <c r="CHI49" s="1060"/>
      <c r="CHJ49" s="1060"/>
      <c r="CHK49" s="1060"/>
      <c r="CHL49" s="1060"/>
      <c r="CHM49" s="1060"/>
      <c r="CHN49" s="1060"/>
      <c r="CHO49" s="1060"/>
      <c r="CHP49" s="1060"/>
      <c r="CHQ49" s="1060"/>
      <c r="CHR49" s="1060"/>
      <c r="CHS49" s="1060"/>
      <c r="CHT49" s="1060"/>
      <c r="CHU49" s="1060"/>
      <c r="CHV49" s="1060"/>
      <c r="CHW49" s="1060"/>
      <c r="CHX49" s="1060"/>
      <c r="CHY49" s="1060"/>
      <c r="CHZ49" s="1060"/>
      <c r="CIA49" s="1060"/>
      <c r="CIB49" s="1060"/>
      <c r="CIC49" s="1060"/>
      <c r="CID49" s="1060"/>
      <c r="CIE49" s="1060"/>
      <c r="CIF49" s="1060"/>
      <c r="CIG49" s="1060"/>
      <c r="CIH49" s="1060"/>
      <c r="CII49" s="1060"/>
      <c r="CIJ49" s="1060"/>
      <c r="CIK49" s="1060"/>
      <c r="CIL49" s="1060"/>
      <c r="CIM49" s="1060"/>
      <c r="CIN49" s="1060"/>
      <c r="CIO49" s="1060"/>
      <c r="CIP49" s="1060"/>
      <c r="CIQ49" s="1060"/>
      <c r="CIR49" s="1060"/>
      <c r="CIS49" s="1060"/>
      <c r="CIT49" s="1060"/>
      <c r="CIU49" s="1060"/>
      <c r="CIV49" s="1060"/>
      <c r="CIW49" s="1060"/>
      <c r="CIX49" s="1060"/>
      <c r="CIY49" s="1060"/>
      <c r="CIZ49" s="1060"/>
      <c r="CJA49" s="1060"/>
      <c r="CJB49" s="1060"/>
      <c r="CJC49" s="1060"/>
      <c r="CJD49" s="1060"/>
      <c r="CJE49" s="1060"/>
      <c r="CJF49" s="1060"/>
      <c r="CJG49" s="1060"/>
      <c r="CJH49" s="1060"/>
      <c r="CJI49" s="1060"/>
      <c r="CJJ49" s="1060"/>
      <c r="CJK49" s="1060"/>
      <c r="CJL49" s="1060"/>
      <c r="CJM49" s="1060"/>
      <c r="CJN49" s="1060"/>
      <c r="CJO49" s="1060"/>
      <c r="CJP49" s="1060"/>
      <c r="CJQ49" s="1060"/>
      <c r="CJR49" s="1060"/>
      <c r="CJS49" s="1060"/>
      <c r="CJT49" s="1060"/>
      <c r="CJU49" s="1060"/>
      <c r="CJV49" s="1060"/>
      <c r="CJW49" s="1060"/>
      <c r="CJX49" s="1060"/>
      <c r="CJY49" s="1060"/>
      <c r="CJZ49" s="1060"/>
      <c r="CKA49" s="1060"/>
      <c r="CKB49" s="1060"/>
      <c r="CKC49" s="1060"/>
      <c r="CKD49" s="1060"/>
      <c r="CKE49" s="1060"/>
      <c r="CKF49" s="1060"/>
      <c r="CKG49" s="1060"/>
      <c r="CKH49" s="1060"/>
      <c r="CKI49" s="1060"/>
      <c r="CKJ49" s="1060"/>
      <c r="CKK49" s="1060"/>
      <c r="CKL49" s="1060"/>
      <c r="CKM49" s="1060"/>
      <c r="CKN49" s="1060"/>
      <c r="CKO49" s="1060"/>
      <c r="CKP49" s="1060"/>
      <c r="CKQ49" s="1060"/>
      <c r="CKR49" s="1060"/>
      <c r="CKS49" s="1060"/>
      <c r="CKT49" s="1060"/>
      <c r="CKU49" s="1060"/>
      <c r="CKV49" s="1060"/>
      <c r="CKW49" s="1060"/>
      <c r="CKX49" s="1060"/>
      <c r="CKY49" s="1060"/>
      <c r="CKZ49" s="1060"/>
      <c r="CLA49" s="1060"/>
      <c r="CLB49" s="1060"/>
      <c r="CLC49" s="1060"/>
      <c r="CLD49" s="1060"/>
      <c r="CLE49" s="1060"/>
      <c r="CLF49" s="1060"/>
      <c r="CLG49" s="1060"/>
      <c r="CLH49" s="1060"/>
      <c r="CLI49" s="1060"/>
      <c r="CLJ49" s="1060"/>
      <c r="CLK49" s="1060"/>
      <c r="CLL49" s="1060"/>
      <c r="CLM49" s="1060"/>
      <c r="CLN49" s="1060"/>
      <c r="CLO49" s="1060"/>
      <c r="CLP49" s="1060"/>
      <c r="CLQ49" s="1060"/>
      <c r="CLR49" s="1060"/>
      <c r="CLS49" s="1060"/>
      <c r="CLT49" s="1060"/>
      <c r="CLU49" s="1060"/>
      <c r="CLV49" s="1060"/>
      <c r="CLW49" s="1060"/>
      <c r="CLX49" s="1060"/>
      <c r="CLY49" s="1060"/>
      <c r="CLZ49" s="1060"/>
      <c r="CMA49" s="1060"/>
      <c r="CMB49" s="1060"/>
      <c r="CMC49" s="1060"/>
      <c r="CMD49" s="1060"/>
      <c r="CME49" s="1060"/>
      <c r="CMF49" s="1060"/>
      <c r="CMG49" s="1060"/>
      <c r="CMH49" s="1060"/>
      <c r="CMI49" s="1060"/>
      <c r="CMJ49" s="1060"/>
      <c r="CMK49" s="1060"/>
      <c r="CML49" s="1060"/>
      <c r="CMM49" s="1060"/>
      <c r="CMN49" s="1060"/>
      <c r="CMO49" s="1060"/>
      <c r="CMP49" s="1060"/>
      <c r="CMQ49" s="1060"/>
      <c r="CMR49" s="1060"/>
      <c r="CMS49" s="1060"/>
      <c r="CMT49" s="1060"/>
      <c r="CMU49" s="1060"/>
      <c r="CMV49" s="1060"/>
      <c r="CMW49" s="1060"/>
      <c r="CMX49" s="1060"/>
      <c r="CMY49" s="1060"/>
      <c r="CMZ49" s="1060"/>
      <c r="CNA49" s="1060"/>
      <c r="CNB49" s="1060"/>
      <c r="CNC49" s="1060"/>
      <c r="CND49" s="1060"/>
      <c r="CNE49" s="1060"/>
      <c r="CNF49" s="1060"/>
      <c r="CNG49" s="1060"/>
      <c r="CNH49" s="1060"/>
      <c r="CNI49" s="1060"/>
      <c r="CNJ49" s="1060"/>
      <c r="CNK49" s="1060"/>
      <c r="CNL49" s="1060"/>
      <c r="CNM49" s="1060"/>
      <c r="CNN49" s="1060"/>
      <c r="CNO49" s="1060"/>
      <c r="CNP49" s="1060"/>
      <c r="CNQ49" s="1060"/>
      <c r="CNR49" s="1060"/>
      <c r="CNS49" s="1060"/>
      <c r="CNT49" s="1060"/>
      <c r="CNU49" s="1060"/>
      <c r="CNV49" s="1060"/>
      <c r="CNW49" s="1060"/>
      <c r="CNX49" s="1060"/>
      <c r="CNY49" s="1060"/>
      <c r="CNZ49" s="1060"/>
      <c r="COA49" s="1060"/>
      <c r="COB49" s="1060"/>
      <c r="COC49" s="1060"/>
      <c r="COD49" s="1060"/>
      <c r="COE49" s="1060"/>
      <c r="COF49" s="1060"/>
      <c r="COG49" s="1060"/>
      <c r="COH49" s="1060"/>
      <c r="COI49" s="1060"/>
      <c r="COJ49" s="1060"/>
      <c r="COK49" s="1060"/>
      <c r="COL49" s="1060"/>
      <c r="COM49" s="1060"/>
      <c r="CON49" s="1060"/>
      <c r="COO49" s="1060"/>
      <c r="COP49" s="1060"/>
      <c r="COQ49" s="1060"/>
      <c r="COR49" s="1060"/>
      <c r="COS49" s="1060"/>
      <c r="COT49" s="1060"/>
      <c r="COU49" s="1060"/>
      <c r="COV49" s="1060"/>
      <c r="COW49" s="1060"/>
      <c r="COX49" s="1060"/>
      <c r="COY49" s="1060"/>
      <c r="COZ49" s="1060"/>
      <c r="CPA49" s="1060"/>
      <c r="CPB49" s="1060"/>
      <c r="CPC49" s="1060"/>
      <c r="CPD49" s="1060"/>
      <c r="CPE49" s="1060"/>
      <c r="CPF49" s="1060"/>
      <c r="CPG49" s="1060"/>
      <c r="CPH49" s="1060"/>
      <c r="CPI49" s="1060"/>
      <c r="CPJ49" s="1060"/>
      <c r="CPK49" s="1060"/>
      <c r="CPL49" s="1060"/>
      <c r="CPM49" s="1060"/>
      <c r="CPN49" s="1060"/>
      <c r="CPO49" s="1060"/>
      <c r="CPP49" s="1060"/>
      <c r="CPQ49" s="1060"/>
      <c r="CPR49" s="1060"/>
      <c r="CPS49" s="1060"/>
      <c r="CPT49" s="1060"/>
      <c r="CPU49" s="1060"/>
      <c r="CPV49" s="1060"/>
      <c r="CPW49" s="1060"/>
      <c r="CPX49" s="1060"/>
      <c r="CPY49" s="1060"/>
      <c r="CPZ49" s="1060"/>
      <c r="CQA49" s="1060"/>
      <c r="CQB49" s="1060"/>
      <c r="CQC49" s="1060"/>
      <c r="CQD49" s="1060"/>
      <c r="CQE49" s="1060"/>
      <c r="CQF49" s="1060"/>
      <c r="CQG49" s="1060"/>
      <c r="CQH49" s="1060"/>
      <c r="CQI49" s="1060"/>
      <c r="CQJ49" s="1060"/>
      <c r="CQK49" s="1060"/>
      <c r="CQL49" s="1060"/>
      <c r="CQM49" s="1060"/>
      <c r="CQN49" s="1060"/>
      <c r="CQO49" s="1060"/>
      <c r="CQP49" s="1060"/>
      <c r="CQQ49" s="1060"/>
      <c r="CQR49" s="1060"/>
      <c r="CQS49" s="1060"/>
      <c r="CQT49" s="1060"/>
      <c r="CQU49" s="1060"/>
      <c r="CQV49" s="1060"/>
      <c r="CQW49" s="1060"/>
      <c r="CQX49" s="1060"/>
      <c r="CQY49" s="1060"/>
      <c r="CQZ49" s="1060"/>
      <c r="CRA49" s="1060"/>
      <c r="CRB49" s="1060"/>
      <c r="CRC49" s="1060"/>
      <c r="CRD49" s="1060"/>
      <c r="CRE49" s="1060"/>
      <c r="CRF49" s="1060"/>
      <c r="CRG49" s="1060"/>
      <c r="CRH49" s="1060"/>
      <c r="CRI49" s="1060"/>
      <c r="CRJ49" s="1060"/>
      <c r="CRK49" s="1060"/>
      <c r="CRL49" s="1060"/>
      <c r="CRM49" s="1060"/>
      <c r="CRN49" s="1060"/>
      <c r="CRO49" s="1060"/>
      <c r="CRP49" s="1060"/>
      <c r="CRQ49" s="1060"/>
      <c r="CRR49" s="1060"/>
      <c r="CRS49" s="1060"/>
      <c r="CRT49" s="1060"/>
      <c r="CRU49" s="1060"/>
      <c r="CRV49" s="1060"/>
      <c r="CRW49" s="1060"/>
      <c r="CRX49" s="1060"/>
      <c r="CRY49" s="1060"/>
      <c r="CRZ49" s="1060"/>
      <c r="CSA49" s="1060"/>
      <c r="CSB49" s="1060"/>
      <c r="CSC49" s="1060"/>
      <c r="CSD49" s="1060"/>
      <c r="CSE49" s="1060"/>
      <c r="CSF49" s="1060"/>
      <c r="CSG49" s="1060"/>
      <c r="CSH49" s="1060"/>
      <c r="CSI49" s="1060"/>
      <c r="CSJ49" s="1060"/>
      <c r="CSK49" s="1060"/>
      <c r="CSL49" s="1060"/>
      <c r="CSM49" s="1060"/>
      <c r="CSN49" s="1060"/>
      <c r="CSO49" s="1060"/>
      <c r="CSP49" s="1060"/>
      <c r="CSQ49" s="1060"/>
      <c r="CSR49" s="1060"/>
      <c r="CSS49" s="1060"/>
      <c r="CST49" s="1060"/>
      <c r="CSU49" s="1060"/>
      <c r="CSV49" s="1060"/>
      <c r="CSW49" s="1060"/>
      <c r="CSX49" s="1060"/>
      <c r="CSY49" s="1060"/>
      <c r="CSZ49" s="1060"/>
      <c r="CTA49" s="1060"/>
      <c r="CTB49" s="1060"/>
      <c r="CTC49" s="1060"/>
      <c r="CTD49" s="1060"/>
      <c r="CTE49" s="1060"/>
      <c r="CTF49" s="1060"/>
      <c r="CTG49" s="1060"/>
      <c r="CTH49" s="1060"/>
      <c r="CTI49" s="1060"/>
      <c r="CTJ49" s="1060"/>
      <c r="CTK49" s="1060"/>
      <c r="CTL49" s="1060"/>
      <c r="CTM49" s="1060"/>
      <c r="CTN49" s="1060"/>
      <c r="CTO49" s="1060"/>
      <c r="CTP49" s="1060"/>
      <c r="CTQ49" s="1060"/>
      <c r="CTR49" s="1060"/>
      <c r="CTS49" s="1060"/>
      <c r="CTT49" s="1060"/>
      <c r="CTU49" s="1060"/>
      <c r="CTV49" s="1060"/>
      <c r="CTW49" s="1060"/>
      <c r="CTX49" s="1060"/>
      <c r="CTY49" s="1060"/>
      <c r="CTZ49" s="1060"/>
      <c r="CUA49" s="1060"/>
      <c r="CUB49" s="1060"/>
      <c r="CUC49" s="1060"/>
      <c r="CUD49" s="1060"/>
      <c r="CUE49" s="1060"/>
      <c r="CUF49" s="1060"/>
      <c r="CUG49" s="1060"/>
      <c r="CUH49" s="1060"/>
      <c r="CUI49" s="1060"/>
      <c r="CUJ49" s="1060"/>
      <c r="CUK49" s="1060"/>
      <c r="CUL49" s="1060"/>
      <c r="CUM49" s="1060"/>
      <c r="CUN49" s="1060"/>
      <c r="CUO49" s="1060"/>
      <c r="CUP49" s="1060"/>
      <c r="CUQ49" s="1060"/>
      <c r="CUR49" s="1060"/>
      <c r="CUS49" s="1060"/>
      <c r="CUT49" s="1060"/>
      <c r="CUU49" s="1060"/>
      <c r="CUV49" s="1060"/>
      <c r="CUW49" s="1060"/>
      <c r="CUX49" s="1060"/>
      <c r="CUY49" s="1060"/>
      <c r="CUZ49" s="1060"/>
      <c r="CVA49" s="1060"/>
      <c r="CVB49" s="1060"/>
      <c r="CVC49" s="1060"/>
      <c r="CVD49" s="1060"/>
      <c r="CVE49" s="1060"/>
      <c r="CVF49" s="1060"/>
      <c r="CVG49" s="1060"/>
      <c r="CVH49" s="1060"/>
      <c r="CVI49" s="1060"/>
      <c r="CVJ49" s="1060"/>
      <c r="CVK49" s="1060"/>
      <c r="CVL49" s="1060"/>
      <c r="CVM49" s="1060"/>
      <c r="CVN49" s="1060"/>
      <c r="CVO49" s="1060"/>
      <c r="CVP49" s="1060"/>
      <c r="CVQ49" s="1060"/>
      <c r="CVR49" s="1060"/>
      <c r="CVS49" s="1060"/>
      <c r="CVT49" s="1060"/>
      <c r="CVU49" s="1060"/>
      <c r="CVV49" s="1060"/>
      <c r="CVW49" s="1060"/>
      <c r="CVX49" s="1060"/>
      <c r="CVY49" s="1060"/>
      <c r="CVZ49" s="1060"/>
      <c r="CWA49" s="1060"/>
      <c r="CWB49" s="1060"/>
      <c r="CWC49" s="1060"/>
      <c r="CWD49" s="1060"/>
      <c r="CWE49" s="1060"/>
      <c r="CWF49" s="1060"/>
      <c r="CWG49" s="1060"/>
      <c r="CWH49" s="1060"/>
      <c r="CWI49" s="1060"/>
      <c r="CWJ49" s="1060"/>
      <c r="CWK49" s="1060"/>
      <c r="CWL49" s="1060"/>
      <c r="CWM49" s="1060"/>
      <c r="CWN49" s="1060"/>
      <c r="CWO49" s="1060"/>
      <c r="CWP49" s="1060"/>
      <c r="CWQ49" s="1060"/>
      <c r="CWR49" s="1060"/>
      <c r="CWS49" s="1060"/>
      <c r="CWT49" s="1060"/>
      <c r="CWU49" s="1060"/>
      <c r="CWV49" s="1060"/>
      <c r="CWW49" s="1060"/>
      <c r="CWX49" s="1060"/>
      <c r="CWY49" s="1060"/>
      <c r="CWZ49" s="1060"/>
      <c r="CXA49" s="1060"/>
      <c r="CXB49" s="1060"/>
      <c r="CXC49" s="1060"/>
      <c r="CXD49" s="1060"/>
      <c r="CXE49" s="1060"/>
      <c r="CXF49" s="1060"/>
      <c r="CXG49" s="1060"/>
      <c r="CXH49" s="1060"/>
      <c r="CXI49" s="1060"/>
      <c r="CXJ49" s="1060"/>
      <c r="CXK49" s="1060"/>
      <c r="CXL49" s="1060"/>
      <c r="CXM49" s="1060"/>
      <c r="CXN49" s="1060"/>
      <c r="CXO49" s="1060"/>
      <c r="CXP49" s="1060"/>
      <c r="CXQ49" s="1060"/>
      <c r="CXR49" s="1060"/>
      <c r="CXS49" s="1060"/>
      <c r="CXT49" s="1060"/>
      <c r="CXU49" s="1060"/>
      <c r="CXV49" s="1060"/>
      <c r="CXW49" s="1060"/>
      <c r="CXX49" s="1060"/>
      <c r="CXY49" s="1060"/>
      <c r="CXZ49" s="1060"/>
      <c r="CYA49" s="1060"/>
      <c r="CYB49" s="1060"/>
      <c r="CYC49" s="1060"/>
      <c r="CYD49" s="1060"/>
      <c r="CYE49" s="1060"/>
      <c r="CYF49" s="1060"/>
      <c r="CYG49" s="1060"/>
      <c r="CYH49" s="1060"/>
      <c r="CYI49" s="1060"/>
      <c r="CYJ49" s="1060"/>
      <c r="CYK49" s="1060"/>
      <c r="CYL49" s="1060"/>
      <c r="CYM49" s="1060"/>
      <c r="CYN49" s="1060"/>
      <c r="CYO49" s="1060"/>
      <c r="CYP49" s="1060"/>
      <c r="CYQ49" s="1060"/>
      <c r="CYR49" s="1060"/>
      <c r="CYS49" s="1060"/>
      <c r="CYT49" s="1060"/>
      <c r="CYU49" s="1060"/>
      <c r="CYV49" s="1060"/>
      <c r="CYW49" s="1060"/>
      <c r="CYX49" s="1060"/>
      <c r="CYY49" s="1060"/>
      <c r="CYZ49" s="1060"/>
      <c r="CZA49" s="1060"/>
      <c r="CZB49" s="1060"/>
      <c r="CZC49" s="1060"/>
      <c r="CZD49" s="1060"/>
      <c r="CZE49" s="1060"/>
      <c r="CZF49" s="1060"/>
      <c r="CZG49" s="1060"/>
      <c r="CZH49" s="1060"/>
      <c r="CZI49" s="1060"/>
      <c r="CZJ49" s="1060"/>
      <c r="CZK49" s="1060"/>
      <c r="CZL49" s="1060"/>
      <c r="CZM49" s="1060"/>
      <c r="CZN49" s="1060"/>
      <c r="CZO49" s="1060"/>
      <c r="CZP49" s="1060"/>
      <c r="CZQ49" s="1060"/>
      <c r="CZR49" s="1060"/>
      <c r="CZS49" s="1060"/>
      <c r="CZT49" s="1060"/>
      <c r="CZU49" s="1060"/>
      <c r="CZV49" s="1060"/>
      <c r="CZW49" s="1060"/>
      <c r="CZX49" s="1060"/>
      <c r="CZY49" s="1060"/>
      <c r="CZZ49" s="1060"/>
      <c r="DAA49" s="1060"/>
      <c r="DAB49" s="1060"/>
      <c r="DAC49" s="1060"/>
      <c r="DAD49" s="1060"/>
      <c r="DAE49" s="1060"/>
      <c r="DAF49" s="1060"/>
      <c r="DAG49" s="1060"/>
      <c r="DAH49" s="1060"/>
      <c r="DAI49" s="1060"/>
      <c r="DAJ49" s="1060"/>
      <c r="DAK49" s="1060"/>
      <c r="DAL49" s="1060"/>
      <c r="DAM49" s="1060"/>
      <c r="DAN49" s="1060"/>
      <c r="DAO49" s="1060"/>
      <c r="DAP49" s="1060"/>
      <c r="DAQ49" s="1060"/>
      <c r="DAR49" s="1060"/>
      <c r="DAS49" s="1060"/>
      <c r="DAT49" s="1060"/>
      <c r="DAU49" s="1060"/>
      <c r="DAV49" s="1060"/>
      <c r="DAW49" s="1060"/>
      <c r="DAX49" s="1060"/>
      <c r="DAY49" s="1060"/>
      <c r="DAZ49" s="1060"/>
      <c r="DBA49" s="1060"/>
      <c r="DBB49" s="1060"/>
      <c r="DBC49" s="1060"/>
      <c r="DBD49" s="1060"/>
      <c r="DBE49" s="1060"/>
      <c r="DBF49" s="1060"/>
      <c r="DBG49" s="1060"/>
      <c r="DBH49" s="1060"/>
      <c r="DBI49" s="1060"/>
      <c r="DBJ49" s="1060"/>
      <c r="DBK49" s="1060"/>
      <c r="DBL49" s="1060"/>
      <c r="DBM49" s="1060"/>
      <c r="DBN49" s="1060"/>
      <c r="DBO49" s="1060"/>
      <c r="DBP49" s="1060"/>
      <c r="DBQ49" s="1060"/>
      <c r="DBR49" s="1060"/>
      <c r="DBS49" s="1060"/>
      <c r="DBT49" s="1060"/>
      <c r="DBU49" s="1060"/>
      <c r="DBV49" s="1060"/>
      <c r="DBW49" s="1060"/>
      <c r="DBX49" s="1060"/>
      <c r="DBY49" s="1060"/>
      <c r="DBZ49" s="1060"/>
      <c r="DCA49" s="1060"/>
      <c r="DCB49" s="1060"/>
      <c r="DCC49" s="1060"/>
      <c r="DCD49" s="1060"/>
      <c r="DCE49" s="1060"/>
      <c r="DCF49" s="1060"/>
      <c r="DCG49" s="1060"/>
      <c r="DCH49" s="1060"/>
      <c r="DCI49" s="1060"/>
      <c r="DCJ49" s="1060"/>
      <c r="DCK49" s="1060"/>
      <c r="DCL49" s="1060"/>
      <c r="DCM49" s="1060"/>
      <c r="DCN49" s="1060"/>
      <c r="DCO49" s="1060"/>
      <c r="DCP49" s="1060"/>
      <c r="DCQ49" s="1060"/>
      <c r="DCR49" s="1060"/>
      <c r="DCS49" s="1060"/>
      <c r="DCT49" s="1060"/>
      <c r="DCU49" s="1060"/>
      <c r="DCV49" s="1060"/>
      <c r="DCW49" s="1060"/>
      <c r="DCX49" s="1060"/>
      <c r="DCY49" s="1060"/>
      <c r="DCZ49" s="1060"/>
      <c r="DDA49" s="1060"/>
      <c r="DDB49" s="1060"/>
      <c r="DDC49" s="1060"/>
      <c r="DDD49" s="1060"/>
      <c r="DDE49" s="1060"/>
      <c r="DDF49" s="1060"/>
      <c r="DDG49" s="1060"/>
      <c r="DDH49" s="1060"/>
      <c r="DDI49" s="1060"/>
      <c r="DDJ49" s="1060"/>
      <c r="DDK49" s="1060"/>
      <c r="DDL49" s="1060"/>
      <c r="DDM49" s="1060"/>
      <c r="DDN49" s="1060"/>
      <c r="DDO49" s="1060"/>
      <c r="DDP49" s="1060"/>
      <c r="DDQ49" s="1060"/>
      <c r="DDR49" s="1060"/>
      <c r="DDS49" s="1060"/>
      <c r="DDT49" s="1060"/>
      <c r="DDU49" s="1060"/>
      <c r="DDV49" s="1060"/>
      <c r="DDW49" s="1060"/>
      <c r="DDX49" s="1060"/>
      <c r="DDY49" s="1060"/>
      <c r="DDZ49" s="1060"/>
      <c r="DEA49" s="1060"/>
      <c r="DEB49" s="1060"/>
      <c r="DEC49" s="1060"/>
      <c r="DED49" s="1060"/>
      <c r="DEE49" s="1060"/>
      <c r="DEF49" s="1060"/>
      <c r="DEG49" s="1060"/>
      <c r="DEH49" s="1060"/>
      <c r="DEI49" s="1060"/>
      <c r="DEJ49" s="1060"/>
      <c r="DEK49" s="1060"/>
      <c r="DEL49" s="1060"/>
      <c r="DEM49" s="1060"/>
      <c r="DEN49" s="1060"/>
      <c r="DEO49" s="1060"/>
      <c r="DEP49" s="1060"/>
      <c r="DEQ49" s="1060"/>
      <c r="DER49" s="1060"/>
      <c r="DES49" s="1060"/>
      <c r="DET49" s="1060"/>
      <c r="DEU49" s="1060"/>
      <c r="DEV49" s="1060"/>
      <c r="DEW49" s="1060"/>
      <c r="DEX49" s="1060"/>
      <c r="DEY49" s="1060"/>
      <c r="DEZ49" s="1060"/>
      <c r="DFA49" s="1060"/>
      <c r="DFB49" s="1060"/>
      <c r="DFC49" s="1060"/>
      <c r="DFD49" s="1060"/>
      <c r="DFE49" s="1060"/>
      <c r="DFF49" s="1060"/>
      <c r="DFG49" s="1060"/>
      <c r="DFH49" s="1060"/>
      <c r="DFI49" s="1060"/>
      <c r="DFJ49" s="1060"/>
      <c r="DFK49" s="1060"/>
      <c r="DFL49" s="1060"/>
      <c r="DFM49" s="1060"/>
      <c r="DFN49" s="1060"/>
      <c r="DFO49" s="1060"/>
      <c r="DFP49" s="1060"/>
      <c r="DFQ49" s="1060"/>
      <c r="DFR49" s="1060"/>
      <c r="DFS49" s="1060"/>
      <c r="DFT49" s="1060"/>
      <c r="DFU49" s="1060"/>
      <c r="DFV49" s="1060"/>
      <c r="DFW49" s="1060"/>
      <c r="DFX49" s="1060"/>
      <c r="DFY49" s="1060"/>
      <c r="DFZ49" s="1060"/>
      <c r="DGA49" s="1060"/>
      <c r="DGB49" s="1060"/>
      <c r="DGC49" s="1060"/>
      <c r="DGD49" s="1060"/>
      <c r="DGE49" s="1060"/>
      <c r="DGF49" s="1060"/>
      <c r="DGG49" s="1060"/>
      <c r="DGH49" s="1060"/>
      <c r="DGI49" s="1060"/>
      <c r="DGJ49" s="1060"/>
      <c r="DGK49" s="1060"/>
      <c r="DGL49" s="1060"/>
      <c r="DGM49" s="1060"/>
      <c r="DGN49" s="1060"/>
      <c r="DGO49" s="1060"/>
      <c r="DGP49" s="1060"/>
      <c r="DGQ49" s="1060"/>
      <c r="DGR49" s="1060"/>
      <c r="DGS49" s="1060"/>
      <c r="DGT49" s="1060"/>
      <c r="DGU49" s="1060"/>
      <c r="DGV49" s="1060"/>
      <c r="DGW49" s="1060"/>
      <c r="DGX49" s="1060"/>
      <c r="DGY49" s="1060"/>
      <c r="DGZ49" s="1060"/>
      <c r="DHA49" s="1060"/>
      <c r="DHB49" s="1060"/>
      <c r="DHC49" s="1060"/>
      <c r="DHD49" s="1060"/>
      <c r="DHE49" s="1060"/>
      <c r="DHF49" s="1060"/>
      <c r="DHG49" s="1060"/>
      <c r="DHH49" s="1060"/>
      <c r="DHI49" s="1060"/>
      <c r="DHJ49" s="1060"/>
      <c r="DHK49" s="1060"/>
      <c r="DHL49" s="1060"/>
      <c r="DHM49" s="1060"/>
      <c r="DHN49" s="1060"/>
      <c r="DHO49" s="1060"/>
      <c r="DHP49" s="1060"/>
      <c r="DHQ49" s="1060"/>
      <c r="DHR49" s="1060"/>
      <c r="DHS49" s="1060"/>
      <c r="DHT49" s="1060"/>
      <c r="DHU49" s="1060"/>
      <c r="DHV49" s="1060"/>
      <c r="DHW49" s="1060"/>
      <c r="DHX49" s="1060"/>
      <c r="DHY49" s="1060"/>
      <c r="DHZ49" s="1060"/>
      <c r="DIA49" s="1060"/>
      <c r="DIB49" s="1060"/>
      <c r="DIC49" s="1060"/>
      <c r="DID49" s="1060"/>
      <c r="DIE49" s="1060"/>
      <c r="DIF49" s="1060"/>
      <c r="DIG49" s="1060"/>
      <c r="DIH49" s="1060"/>
      <c r="DII49" s="1060"/>
      <c r="DIJ49" s="1060"/>
      <c r="DIK49" s="1060"/>
      <c r="DIL49" s="1060"/>
      <c r="DIM49" s="1060"/>
      <c r="DIN49" s="1060"/>
      <c r="DIO49" s="1060"/>
      <c r="DIP49" s="1060"/>
      <c r="DIQ49" s="1060"/>
      <c r="DIR49" s="1060"/>
      <c r="DIS49" s="1060"/>
      <c r="DIT49" s="1060"/>
      <c r="DIU49" s="1060"/>
      <c r="DIV49" s="1060"/>
      <c r="DIW49" s="1060"/>
      <c r="DIX49" s="1060"/>
      <c r="DIY49" s="1060"/>
      <c r="DIZ49" s="1060"/>
      <c r="DJA49" s="1060"/>
      <c r="DJB49" s="1060"/>
      <c r="DJC49" s="1060"/>
      <c r="DJD49" s="1060"/>
      <c r="DJE49" s="1060"/>
      <c r="DJF49" s="1060"/>
      <c r="DJG49" s="1060"/>
      <c r="DJH49" s="1060"/>
      <c r="DJI49" s="1060"/>
      <c r="DJJ49" s="1060"/>
      <c r="DJK49" s="1060"/>
      <c r="DJL49" s="1060"/>
      <c r="DJM49" s="1060"/>
      <c r="DJN49" s="1060"/>
      <c r="DJO49" s="1060"/>
      <c r="DJP49" s="1060"/>
      <c r="DJQ49" s="1060"/>
      <c r="DJR49" s="1060"/>
      <c r="DJS49" s="1060"/>
      <c r="DJT49" s="1060"/>
      <c r="DJU49" s="1060"/>
      <c r="DJV49" s="1060"/>
      <c r="DJW49" s="1060"/>
      <c r="DJX49" s="1060"/>
      <c r="DJY49" s="1060"/>
      <c r="DJZ49" s="1060"/>
      <c r="DKA49" s="1060"/>
      <c r="DKB49" s="1060"/>
      <c r="DKC49" s="1060"/>
      <c r="DKD49" s="1060"/>
      <c r="DKE49" s="1060"/>
      <c r="DKF49" s="1060"/>
      <c r="DKG49" s="1060"/>
      <c r="DKH49" s="1060"/>
      <c r="DKI49" s="1060"/>
      <c r="DKJ49" s="1060"/>
      <c r="DKK49" s="1060"/>
      <c r="DKL49" s="1060"/>
      <c r="DKM49" s="1060"/>
      <c r="DKN49" s="1060"/>
      <c r="DKO49" s="1060"/>
      <c r="DKP49" s="1060"/>
      <c r="DKQ49" s="1060"/>
      <c r="DKR49" s="1060"/>
      <c r="DKS49" s="1060"/>
      <c r="DKT49" s="1060"/>
      <c r="DKU49" s="1060"/>
      <c r="DKV49" s="1060"/>
      <c r="DKW49" s="1060"/>
      <c r="DKX49" s="1060"/>
      <c r="DKY49" s="1060"/>
      <c r="DKZ49" s="1060"/>
      <c r="DLA49" s="1060"/>
      <c r="DLB49" s="1060"/>
      <c r="DLC49" s="1060"/>
      <c r="DLD49" s="1060"/>
      <c r="DLE49" s="1060"/>
      <c r="DLF49" s="1060"/>
      <c r="DLG49" s="1060"/>
      <c r="DLH49" s="1060"/>
      <c r="DLI49" s="1060"/>
      <c r="DLJ49" s="1060"/>
      <c r="DLK49" s="1060"/>
      <c r="DLL49" s="1060"/>
      <c r="DLM49" s="1060"/>
      <c r="DLN49" s="1060"/>
      <c r="DLO49" s="1060"/>
      <c r="DLP49" s="1060"/>
      <c r="DLQ49" s="1060"/>
      <c r="DLR49" s="1060"/>
      <c r="DLS49" s="1060"/>
      <c r="DLT49" s="1060"/>
      <c r="DLU49" s="1060"/>
      <c r="DLV49" s="1060"/>
      <c r="DLW49" s="1060"/>
      <c r="DLX49" s="1060"/>
      <c r="DLY49" s="1060"/>
      <c r="DLZ49" s="1060"/>
      <c r="DMA49" s="1060"/>
      <c r="DMB49" s="1060"/>
      <c r="DMC49" s="1060"/>
      <c r="DMD49" s="1060"/>
      <c r="DME49" s="1060"/>
      <c r="DMF49" s="1060"/>
      <c r="DMG49" s="1060"/>
      <c r="DMH49" s="1060"/>
      <c r="DMI49" s="1060"/>
      <c r="DMJ49" s="1060"/>
      <c r="DMK49" s="1060"/>
      <c r="DML49" s="1060"/>
      <c r="DMM49" s="1060"/>
      <c r="DMN49" s="1060"/>
      <c r="DMO49" s="1060"/>
      <c r="DMP49" s="1060"/>
      <c r="DMQ49" s="1060"/>
      <c r="DMR49" s="1060"/>
      <c r="DMS49" s="1060"/>
      <c r="DMT49" s="1060"/>
      <c r="DMU49" s="1060"/>
      <c r="DMV49" s="1060"/>
      <c r="DMW49" s="1060"/>
      <c r="DMX49" s="1060"/>
      <c r="DMY49" s="1060"/>
      <c r="DMZ49" s="1060"/>
      <c r="DNA49" s="1060"/>
      <c r="DNB49" s="1060"/>
      <c r="DNC49" s="1060"/>
      <c r="DND49" s="1060"/>
      <c r="DNE49" s="1060"/>
      <c r="DNF49" s="1060"/>
      <c r="DNG49" s="1060"/>
      <c r="DNH49" s="1060"/>
      <c r="DNI49" s="1060"/>
      <c r="DNJ49" s="1060"/>
      <c r="DNK49" s="1060"/>
      <c r="DNL49" s="1060"/>
      <c r="DNM49" s="1060"/>
      <c r="DNN49" s="1060"/>
      <c r="DNO49" s="1060"/>
      <c r="DNP49" s="1060"/>
      <c r="DNQ49" s="1060"/>
      <c r="DNR49" s="1060"/>
      <c r="DNS49" s="1060"/>
      <c r="DNT49" s="1060"/>
      <c r="DNU49" s="1060"/>
      <c r="DNV49" s="1060"/>
      <c r="DNW49" s="1060"/>
      <c r="DNX49" s="1060"/>
      <c r="DNY49" s="1060"/>
      <c r="DNZ49" s="1060"/>
      <c r="DOA49" s="1060"/>
      <c r="DOB49" s="1060"/>
      <c r="DOC49" s="1060"/>
      <c r="DOD49" s="1060"/>
      <c r="DOE49" s="1060"/>
      <c r="DOF49" s="1060"/>
      <c r="DOG49" s="1060"/>
      <c r="DOH49" s="1060"/>
      <c r="DOI49" s="1060"/>
      <c r="DOJ49" s="1060"/>
      <c r="DOK49" s="1060"/>
      <c r="DOL49" s="1060"/>
      <c r="DOM49" s="1060"/>
      <c r="DON49" s="1060"/>
      <c r="DOO49" s="1060"/>
      <c r="DOP49" s="1060"/>
      <c r="DOQ49" s="1060"/>
      <c r="DOR49" s="1060"/>
      <c r="DOS49" s="1060"/>
      <c r="DOT49" s="1060"/>
      <c r="DOU49" s="1060"/>
      <c r="DOV49" s="1060"/>
      <c r="DOW49" s="1060"/>
      <c r="DOX49" s="1060"/>
      <c r="DOY49" s="1060"/>
      <c r="DOZ49" s="1060"/>
      <c r="DPA49" s="1060"/>
      <c r="DPB49" s="1060"/>
      <c r="DPC49" s="1060"/>
      <c r="DPD49" s="1060"/>
      <c r="DPE49" s="1060"/>
      <c r="DPF49" s="1060"/>
      <c r="DPG49" s="1060"/>
      <c r="DPH49" s="1060"/>
      <c r="DPI49" s="1060"/>
      <c r="DPJ49" s="1060"/>
      <c r="DPK49" s="1060"/>
      <c r="DPL49" s="1060"/>
      <c r="DPM49" s="1060"/>
      <c r="DPN49" s="1060"/>
      <c r="DPO49" s="1060"/>
      <c r="DPP49" s="1060"/>
      <c r="DPQ49" s="1060"/>
      <c r="DPR49" s="1060"/>
      <c r="DPS49" s="1060"/>
      <c r="DPT49" s="1060"/>
      <c r="DPU49" s="1060"/>
      <c r="DPV49" s="1060"/>
      <c r="DPW49" s="1060"/>
      <c r="DPX49" s="1060"/>
      <c r="DPY49" s="1060"/>
      <c r="DPZ49" s="1060"/>
      <c r="DQA49" s="1060"/>
      <c r="DQB49" s="1060"/>
      <c r="DQC49" s="1060"/>
      <c r="DQD49" s="1060"/>
      <c r="DQE49" s="1060"/>
      <c r="DQF49" s="1060"/>
      <c r="DQG49" s="1060"/>
      <c r="DQH49" s="1060"/>
      <c r="DQI49" s="1060"/>
      <c r="DQJ49" s="1060"/>
      <c r="DQK49" s="1060"/>
      <c r="DQL49" s="1060"/>
      <c r="DQM49" s="1060"/>
      <c r="DQN49" s="1060"/>
      <c r="DQO49" s="1060"/>
      <c r="DQP49" s="1060"/>
      <c r="DQQ49" s="1060"/>
      <c r="DQR49" s="1060"/>
      <c r="DQS49" s="1060"/>
      <c r="DQT49" s="1060"/>
      <c r="DQU49" s="1060"/>
      <c r="DQV49" s="1060"/>
      <c r="DQW49" s="1060"/>
      <c r="DQX49" s="1060"/>
      <c r="DQY49" s="1060"/>
      <c r="DQZ49" s="1060"/>
      <c r="DRA49" s="1060"/>
      <c r="DRB49" s="1060"/>
      <c r="DRC49" s="1060"/>
      <c r="DRD49" s="1060"/>
      <c r="DRE49" s="1060"/>
      <c r="DRF49" s="1060"/>
      <c r="DRG49" s="1060"/>
      <c r="DRH49" s="1060"/>
      <c r="DRI49" s="1060"/>
      <c r="DRJ49" s="1060"/>
      <c r="DRK49" s="1060"/>
      <c r="DRL49" s="1060"/>
      <c r="DRM49" s="1060"/>
      <c r="DRN49" s="1060"/>
      <c r="DRO49" s="1060"/>
      <c r="DRP49" s="1060"/>
      <c r="DRQ49" s="1060"/>
      <c r="DRR49" s="1060"/>
      <c r="DRS49" s="1060"/>
      <c r="DRT49" s="1060"/>
      <c r="DRU49" s="1060"/>
      <c r="DRV49" s="1060"/>
      <c r="DRW49" s="1060"/>
      <c r="DRX49" s="1060"/>
      <c r="DRY49" s="1060"/>
      <c r="DRZ49" s="1060"/>
      <c r="DSA49" s="1060"/>
      <c r="DSB49" s="1060"/>
      <c r="DSC49" s="1060"/>
      <c r="DSD49" s="1060"/>
      <c r="DSE49" s="1060"/>
      <c r="DSF49" s="1060"/>
      <c r="DSG49" s="1060"/>
      <c r="DSH49" s="1060"/>
      <c r="DSI49" s="1060"/>
      <c r="DSJ49" s="1060"/>
      <c r="DSK49" s="1060"/>
      <c r="DSL49" s="1060"/>
      <c r="DSM49" s="1060"/>
      <c r="DSN49" s="1060"/>
      <c r="DSO49" s="1060"/>
      <c r="DSP49" s="1060"/>
      <c r="DSQ49" s="1060"/>
      <c r="DSR49" s="1060"/>
      <c r="DSS49" s="1060"/>
      <c r="DST49" s="1060"/>
      <c r="DSU49" s="1060"/>
      <c r="DSV49" s="1060"/>
      <c r="DSW49" s="1060"/>
      <c r="DSX49" s="1060"/>
      <c r="DSY49" s="1060"/>
      <c r="DSZ49" s="1060"/>
      <c r="DTA49" s="1060"/>
      <c r="DTB49" s="1060"/>
      <c r="DTC49" s="1060"/>
      <c r="DTD49" s="1060"/>
      <c r="DTE49" s="1060"/>
      <c r="DTF49" s="1060"/>
      <c r="DTG49" s="1060"/>
      <c r="DTH49" s="1060"/>
      <c r="DTI49" s="1060"/>
      <c r="DTJ49" s="1060"/>
      <c r="DTK49" s="1060"/>
      <c r="DTL49" s="1060"/>
      <c r="DTM49" s="1060"/>
      <c r="DTN49" s="1060"/>
      <c r="DTO49" s="1060"/>
      <c r="DTP49" s="1060"/>
      <c r="DTQ49" s="1060"/>
      <c r="DTR49" s="1060"/>
      <c r="DTS49" s="1060"/>
      <c r="DTT49" s="1060"/>
      <c r="DTU49" s="1060"/>
      <c r="DTV49" s="1060"/>
      <c r="DTW49" s="1060"/>
      <c r="DTX49" s="1060"/>
      <c r="DTY49" s="1060"/>
      <c r="DTZ49" s="1060"/>
      <c r="DUA49" s="1060"/>
      <c r="DUB49" s="1060"/>
      <c r="DUC49" s="1060"/>
      <c r="DUD49" s="1060"/>
      <c r="DUE49" s="1060"/>
      <c r="DUF49" s="1060"/>
      <c r="DUG49" s="1060"/>
      <c r="DUH49" s="1060"/>
      <c r="DUI49" s="1060"/>
      <c r="DUJ49" s="1060"/>
      <c r="DUK49" s="1060"/>
      <c r="DUL49" s="1060"/>
      <c r="DUM49" s="1060"/>
      <c r="DUN49" s="1060"/>
      <c r="DUO49" s="1060"/>
      <c r="DUP49" s="1060"/>
      <c r="DUQ49" s="1060"/>
      <c r="DUR49" s="1060"/>
      <c r="DUS49" s="1060"/>
      <c r="DUT49" s="1060"/>
      <c r="DUU49" s="1060"/>
      <c r="DUV49" s="1060"/>
      <c r="DUW49" s="1060"/>
      <c r="DUX49" s="1060"/>
      <c r="DUY49" s="1060"/>
      <c r="DUZ49" s="1060"/>
      <c r="DVA49" s="1060"/>
      <c r="DVB49" s="1060"/>
      <c r="DVC49" s="1060"/>
      <c r="DVD49" s="1060"/>
      <c r="DVE49" s="1060"/>
      <c r="DVF49" s="1060"/>
      <c r="DVG49" s="1060"/>
      <c r="DVH49" s="1060"/>
      <c r="DVI49" s="1060"/>
      <c r="DVJ49" s="1060"/>
      <c r="DVK49" s="1060"/>
      <c r="DVL49" s="1060"/>
      <c r="DVM49" s="1060"/>
      <c r="DVN49" s="1060"/>
      <c r="DVO49" s="1060"/>
      <c r="DVP49" s="1060"/>
      <c r="DVQ49" s="1060"/>
      <c r="DVR49" s="1060"/>
      <c r="DVS49" s="1060"/>
      <c r="DVT49" s="1060"/>
      <c r="DVU49" s="1060"/>
      <c r="DVV49" s="1060"/>
      <c r="DVW49" s="1060"/>
      <c r="DVX49" s="1060"/>
      <c r="DVY49" s="1060"/>
      <c r="DVZ49" s="1060"/>
      <c r="DWA49" s="1060"/>
      <c r="DWB49" s="1060"/>
      <c r="DWC49" s="1060"/>
      <c r="DWD49" s="1060"/>
      <c r="DWE49" s="1060"/>
      <c r="DWF49" s="1060"/>
      <c r="DWG49" s="1060"/>
      <c r="DWH49" s="1060"/>
      <c r="DWI49" s="1060"/>
      <c r="DWJ49" s="1060"/>
      <c r="DWK49" s="1060"/>
      <c r="DWL49" s="1060"/>
      <c r="DWM49" s="1060"/>
      <c r="DWN49" s="1060"/>
      <c r="DWO49" s="1060"/>
      <c r="DWP49" s="1060"/>
      <c r="DWQ49" s="1060"/>
      <c r="DWR49" s="1060"/>
      <c r="DWS49" s="1060"/>
      <c r="DWT49" s="1060"/>
      <c r="DWU49" s="1060"/>
      <c r="DWV49" s="1060"/>
      <c r="DWW49" s="1060"/>
      <c r="DWX49" s="1060"/>
      <c r="DWY49" s="1060"/>
      <c r="DWZ49" s="1060"/>
      <c r="DXA49" s="1060"/>
      <c r="DXB49" s="1060"/>
      <c r="DXC49" s="1060"/>
      <c r="DXD49" s="1060"/>
      <c r="DXE49" s="1060"/>
      <c r="DXF49" s="1060"/>
      <c r="DXG49" s="1060"/>
      <c r="DXH49" s="1060"/>
      <c r="DXI49" s="1060"/>
      <c r="DXJ49" s="1060"/>
      <c r="DXK49" s="1060"/>
      <c r="DXL49" s="1060"/>
      <c r="DXM49" s="1060"/>
      <c r="DXN49" s="1060"/>
      <c r="DXO49" s="1060"/>
      <c r="DXP49" s="1060"/>
      <c r="DXQ49" s="1060"/>
      <c r="DXR49" s="1060"/>
      <c r="DXS49" s="1060"/>
      <c r="DXT49" s="1060"/>
      <c r="DXU49" s="1060"/>
      <c r="DXV49" s="1060"/>
      <c r="DXW49" s="1060"/>
      <c r="DXX49" s="1060"/>
      <c r="DXY49" s="1060"/>
      <c r="DXZ49" s="1060"/>
      <c r="DYA49" s="1060"/>
      <c r="DYB49" s="1060"/>
      <c r="DYC49" s="1060"/>
      <c r="DYD49" s="1060"/>
      <c r="DYE49" s="1060"/>
      <c r="DYF49" s="1060"/>
      <c r="DYG49" s="1060"/>
      <c r="DYH49" s="1060"/>
      <c r="DYI49" s="1060"/>
      <c r="DYJ49" s="1060"/>
      <c r="DYK49" s="1060"/>
      <c r="DYL49" s="1060"/>
      <c r="DYM49" s="1060"/>
      <c r="DYN49" s="1060"/>
      <c r="DYO49" s="1060"/>
      <c r="DYP49" s="1060"/>
      <c r="DYQ49" s="1060"/>
      <c r="DYR49" s="1060"/>
      <c r="DYS49" s="1060"/>
      <c r="DYT49" s="1060"/>
      <c r="DYU49" s="1060"/>
      <c r="DYV49" s="1060"/>
      <c r="DYW49" s="1060"/>
      <c r="DYX49" s="1060"/>
      <c r="DYY49" s="1060"/>
      <c r="DYZ49" s="1060"/>
      <c r="DZA49" s="1060"/>
      <c r="DZB49" s="1060"/>
      <c r="DZC49" s="1060"/>
      <c r="DZD49" s="1060"/>
      <c r="DZE49" s="1060"/>
      <c r="DZF49" s="1060"/>
      <c r="DZG49" s="1060"/>
      <c r="DZH49" s="1060"/>
      <c r="DZI49" s="1060"/>
      <c r="DZJ49" s="1060"/>
      <c r="DZK49" s="1060"/>
      <c r="DZL49" s="1060"/>
      <c r="DZM49" s="1060"/>
      <c r="DZN49" s="1060"/>
      <c r="DZO49" s="1060"/>
      <c r="DZP49" s="1060"/>
      <c r="DZQ49" s="1060"/>
      <c r="DZR49" s="1060"/>
      <c r="DZS49" s="1060"/>
      <c r="DZT49" s="1060"/>
      <c r="DZU49" s="1060"/>
      <c r="DZV49" s="1060"/>
      <c r="DZW49" s="1060"/>
      <c r="DZX49" s="1060"/>
      <c r="DZY49" s="1060"/>
      <c r="DZZ49" s="1060"/>
      <c r="EAA49" s="1060"/>
      <c r="EAB49" s="1060"/>
      <c r="EAC49" s="1060"/>
      <c r="EAD49" s="1060"/>
      <c r="EAE49" s="1060"/>
      <c r="EAF49" s="1060"/>
      <c r="EAG49" s="1060"/>
      <c r="EAH49" s="1060"/>
      <c r="EAI49" s="1060"/>
      <c r="EAJ49" s="1060"/>
      <c r="EAK49" s="1060"/>
      <c r="EAL49" s="1060"/>
      <c r="EAM49" s="1060"/>
      <c r="EAN49" s="1060"/>
      <c r="EAO49" s="1060"/>
      <c r="EAP49" s="1060"/>
      <c r="EAQ49" s="1060"/>
      <c r="EAR49" s="1060"/>
      <c r="EAS49" s="1060"/>
      <c r="EAT49" s="1060"/>
      <c r="EAU49" s="1060"/>
      <c r="EAV49" s="1060"/>
      <c r="EAW49" s="1060"/>
      <c r="EAX49" s="1060"/>
      <c r="EAY49" s="1060"/>
      <c r="EAZ49" s="1060"/>
      <c r="EBA49" s="1060"/>
      <c r="EBB49" s="1060"/>
      <c r="EBC49" s="1060"/>
      <c r="EBD49" s="1060"/>
      <c r="EBE49" s="1060"/>
      <c r="EBF49" s="1060"/>
      <c r="EBG49" s="1060"/>
      <c r="EBH49" s="1060"/>
      <c r="EBI49" s="1060"/>
      <c r="EBJ49" s="1060"/>
      <c r="EBK49" s="1060"/>
      <c r="EBL49" s="1060"/>
      <c r="EBM49" s="1060"/>
      <c r="EBN49" s="1060"/>
      <c r="EBO49" s="1060"/>
      <c r="EBP49" s="1060"/>
      <c r="EBQ49" s="1060"/>
      <c r="EBR49" s="1060"/>
      <c r="EBS49" s="1060"/>
      <c r="EBT49" s="1060"/>
      <c r="EBU49" s="1060"/>
      <c r="EBV49" s="1060"/>
      <c r="EBW49" s="1060"/>
      <c r="EBX49" s="1060"/>
      <c r="EBY49" s="1060"/>
      <c r="EBZ49" s="1060"/>
      <c r="ECA49" s="1060"/>
      <c r="ECB49" s="1060"/>
      <c r="ECC49" s="1060"/>
      <c r="ECD49" s="1060"/>
      <c r="ECE49" s="1060"/>
      <c r="ECF49" s="1060"/>
      <c r="ECG49" s="1060"/>
      <c r="ECH49" s="1060"/>
      <c r="ECI49" s="1060"/>
      <c r="ECJ49" s="1060"/>
      <c r="ECK49" s="1060"/>
      <c r="ECL49" s="1060"/>
      <c r="ECM49" s="1060"/>
      <c r="ECN49" s="1060"/>
      <c r="ECO49" s="1060"/>
      <c r="ECP49" s="1060"/>
      <c r="ECQ49" s="1060"/>
      <c r="ECR49" s="1060"/>
      <c r="ECS49" s="1060"/>
      <c r="ECT49" s="1060"/>
      <c r="ECU49" s="1060"/>
      <c r="ECV49" s="1060"/>
      <c r="ECW49" s="1060"/>
      <c r="ECX49" s="1060"/>
      <c r="ECY49" s="1060"/>
      <c r="ECZ49" s="1060"/>
      <c r="EDA49" s="1060"/>
      <c r="EDB49" s="1060"/>
      <c r="EDC49" s="1060"/>
      <c r="EDD49" s="1060"/>
      <c r="EDE49" s="1060"/>
      <c r="EDF49" s="1060"/>
      <c r="EDG49" s="1060"/>
      <c r="EDH49" s="1060"/>
      <c r="EDI49" s="1060"/>
      <c r="EDJ49" s="1060"/>
      <c r="EDK49" s="1060"/>
      <c r="EDL49" s="1060"/>
      <c r="EDM49" s="1060"/>
      <c r="EDN49" s="1060"/>
      <c r="EDO49" s="1060"/>
      <c r="EDP49" s="1060"/>
      <c r="EDQ49" s="1060"/>
      <c r="EDR49" s="1060"/>
      <c r="EDS49" s="1060"/>
      <c r="EDT49" s="1060"/>
      <c r="EDU49" s="1060"/>
      <c r="EDV49" s="1060"/>
      <c r="EDW49" s="1060"/>
      <c r="EDX49" s="1060"/>
      <c r="EDY49" s="1060"/>
      <c r="EDZ49" s="1060"/>
      <c r="EEA49" s="1060"/>
      <c r="EEB49" s="1060"/>
      <c r="EEC49" s="1060"/>
      <c r="EED49" s="1060"/>
      <c r="EEE49" s="1060"/>
      <c r="EEF49" s="1060"/>
      <c r="EEG49" s="1060"/>
      <c r="EEH49" s="1060"/>
      <c r="EEI49" s="1060"/>
      <c r="EEJ49" s="1060"/>
      <c r="EEK49" s="1060"/>
      <c r="EEL49" s="1060"/>
      <c r="EEM49" s="1060"/>
      <c r="EEN49" s="1060"/>
      <c r="EEO49" s="1060"/>
      <c r="EEP49" s="1060"/>
      <c r="EEQ49" s="1060"/>
      <c r="EER49" s="1060"/>
      <c r="EES49" s="1060"/>
      <c r="EET49" s="1060"/>
      <c r="EEU49" s="1060"/>
      <c r="EEV49" s="1060"/>
      <c r="EEW49" s="1060"/>
      <c r="EEX49" s="1060"/>
      <c r="EEY49" s="1060"/>
      <c r="EEZ49" s="1060"/>
      <c r="EFA49" s="1060"/>
      <c r="EFB49" s="1060"/>
      <c r="EFC49" s="1060"/>
      <c r="EFD49" s="1060"/>
      <c r="EFE49" s="1060"/>
      <c r="EFF49" s="1060"/>
      <c r="EFG49" s="1060"/>
      <c r="EFH49" s="1060"/>
      <c r="EFI49" s="1060"/>
      <c r="EFJ49" s="1060"/>
      <c r="EFK49" s="1060"/>
      <c r="EFL49" s="1060"/>
      <c r="EFM49" s="1060"/>
      <c r="EFN49" s="1060"/>
      <c r="EFO49" s="1060"/>
      <c r="EFP49" s="1060"/>
      <c r="EFQ49" s="1060"/>
      <c r="EFR49" s="1060"/>
      <c r="EFS49" s="1060"/>
      <c r="EFT49" s="1060"/>
      <c r="EFU49" s="1060"/>
      <c r="EFV49" s="1060"/>
      <c r="EFW49" s="1060"/>
      <c r="EFX49" s="1060"/>
      <c r="EFY49" s="1060"/>
      <c r="EFZ49" s="1060"/>
      <c r="EGA49" s="1060"/>
      <c r="EGB49" s="1060"/>
      <c r="EGC49" s="1060"/>
      <c r="EGD49" s="1060"/>
      <c r="EGE49" s="1060"/>
      <c r="EGF49" s="1060"/>
      <c r="EGG49" s="1060"/>
      <c r="EGH49" s="1060"/>
      <c r="EGI49" s="1060"/>
      <c r="EGJ49" s="1060"/>
      <c r="EGK49" s="1060"/>
      <c r="EGL49" s="1060"/>
      <c r="EGM49" s="1060"/>
      <c r="EGN49" s="1060"/>
      <c r="EGO49" s="1060"/>
      <c r="EGP49" s="1060"/>
      <c r="EGQ49" s="1060"/>
      <c r="EGR49" s="1060"/>
      <c r="EGS49" s="1060"/>
      <c r="EGT49" s="1060"/>
      <c r="EGU49" s="1060"/>
      <c r="EGV49" s="1060"/>
      <c r="EGW49" s="1060"/>
      <c r="EGX49" s="1060"/>
      <c r="EGY49" s="1060"/>
      <c r="EGZ49" s="1060"/>
      <c r="EHA49" s="1060"/>
      <c r="EHB49" s="1060"/>
      <c r="EHC49" s="1060"/>
      <c r="EHD49" s="1060"/>
      <c r="EHE49" s="1060"/>
      <c r="EHF49" s="1060"/>
      <c r="EHG49" s="1060"/>
      <c r="EHH49" s="1060"/>
      <c r="EHI49" s="1060"/>
      <c r="EHJ49" s="1060"/>
      <c r="EHK49" s="1060"/>
      <c r="EHL49" s="1060"/>
      <c r="EHM49" s="1060"/>
      <c r="EHN49" s="1060"/>
      <c r="EHO49" s="1060"/>
      <c r="EHP49" s="1060"/>
      <c r="EHQ49" s="1060"/>
      <c r="EHR49" s="1060"/>
      <c r="EHS49" s="1060"/>
      <c r="EHT49" s="1060"/>
      <c r="EHU49" s="1060"/>
      <c r="EHV49" s="1060"/>
      <c r="EHW49" s="1060"/>
      <c r="EHX49" s="1060"/>
      <c r="EHY49" s="1060"/>
      <c r="EHZ49" s="1060"/>
      <c r="EIA49" s="1060"/>
      <c r="EIB49" s="1060"/>
      <c r="EIC49" s="1060"/>
      <c r="EID49" s="1060"/>
      <c r="EIE49" s="1060"/>
      <c r="EIF49" s="1060"/>
      <c r="EIG49" s="1060"/>
      <c r="EIH49" s="1060"/>
      <c r="EII49" s="1060"/>
      <c r="EIJ49" s="1060"/>
      <c r="EIK49" s="1060"/>
      <c r="EIL49" s="1060"/>
      <c r="EIM49" s="1060"/>
      <c r="EIN49" s="1060"/>
      <c r="EIO49" s="1060"/>
      <c r="EIP49" s="1060"/>
      <c r="EIQ49" s="1060"/>
      <c r="EIR49" s="1060"/>
      <c r="EIS49" s="1060"/>
      <c r="EIT49" s="1060"/>
      <c r="EIU49" s="1060"/>
      <c r="EIV49" s="1060"/>
      <c r="EIW49" s="1060"/>
      <c r="EIX49" s="1060"/>
      <c r="EIY49" s="1060"/>
      <c r="EIZ49" s="1060"/>
      <c r="EJA49" s="1060"/>
      <c r="EJB49" s="1060"/>
      <c r="EJC49" s="1060"/>
      <c r="EJD49" s="1060"/>
      <c r="EJE49" s="1060"/>
      <c r="EJF49" s="1060"/>
      <c r="EJG49" s="1060"/>
      <c r="EJH49" s="1060"/>
      <c r="EJI49" s="1060"/>
      <c r="EJJ49" s="1060"/>
      <c r="EJK49" s="1060"/>
      <c r="EJL49" s="1060"/>
      <c r="EJM49" s="1060"/>
      <c r="EJN49" s="1060"/>
      <c r="EJO49" s="1060"/>
      <c r="EJP49" s="1060"/>
      <c r="EJQ49" s="1060"/>
      <c r="EJR49" s="1060"/>
      <c r="EJS49" s="1060"/>
      <c r="EJT49" s="1060"/>
      <c r="EJU49" s="1060"/>
      <c r="EJV49" s="1060"/>
      <c r="EJW49" s="1060"/>
      <c r="EJX49" s="1060"/>
      <c r="EJY49" s="1060"/>
      <c r="EJZ49" s="1060"/>
      <c r="EKA49" s="1060"/>
      <c r="EKB49" s="1060"/>
      <c r="EKC49" s="1060"/>
      <c r="EKD49" s="1060"/>
      <c r="EKE49" s="1060"/>
      <c r="EKF49" s="1060"/>
      <c r="EKG49" s="1060"/>
      <c r="EKH49" s="1060"/>
      <c r="EKI49" s="1060"/>
      <c r="EKJ49" s="1060"/>
      <c r="EKK49" s="1060"/>
      <c r="EKL49" s="1060"/>
      <c r="EKM49" s="1060"/>
      <c r="EKN49" s="1060"/>
      <c r="EKO49" s="1060"/>
      <c r="EKP49" s="1060"/>
      <c r="EKQ49" s="1060"/>
      <c r="EKR49" s="1060"/>
      <c r="EKS49" s="1060"/>
      <c r="EKT49" s="1060"/>
      <c r="EKU49" s="1060"/>
      <c r="EKV49" s="1060"/>
      <c r="EKW49" s="1060"/>
      <c r="EKX49" s="1060"/>
      <c r="EKY49" s="1060"/>
      <c r="EKZ49" s="1060"/>
      <c r="ELA49" s="1060"/>
      <c r="ELB49" s="1060"/>
      <c r="ELC49" s="1060"/>
      <c r="ELD49" s="1060"/>
      <c r="ELE49" s="1060"/>
      <c r="ELF49" s="1060"/>
      <c r="ELG49" s="1060"/>
      <c r="ELH49" s="1060"/>
      <c r="ELI49" s="1060"/>
      <c r="ELJ49" s="1060"/>
      <c r="ELK49" s="1060"/>
      <c r="ELL49" s="1060"/>
      <c r="ELM49" s="1060"/>
      <c r="ELN49" s="1060"/>
      <c r="ELO49" s="1060"/>
      <c r="ELP49" s="1060"/>
      <c r="ELQ49" s="1060"/>
      <c r="ELR49" s="1060"/>
      <c r="ELS49" s="1060"/>
      <c r="ELT49" s="1060"/>
      <c r="ELU49" s="1060"/>
      <c r="ELV49" s="1060"/>
      <c r="ELW49" s="1060"/>
      <c r="ELX49" s="1060"/>
      <c r="ELY49" s="1060"/>
      <c r="ELZ49" s="1060"/>
      <c r="EMA49" s="1060"/>
      <c r="EMB49" s="1060"/>
      <c r="EMC49" s="1060"/>
      <c r="EMD49" s="1060"/>
      <c r="EME49" s="1060"/>
      <c r="EMF49" s="1060"/>
      <c r="EMG49" s="1060"/>
      <c r="EMH49" s="1060"/>
      <c r="EMI49" s="1060"/>
      <c r="EMJ49" s="1060"/>
      <c r="EMK49" s="1060"/>
      <c r="EML49" s="1060"/>
      <c r="EMM49" s="1060"/>
      <c r="EMN49" s="1060"/>
      <c r="EMO49" s="1060"/>
      <c r="EMP49" s="1060"/>
      <c r="EMQ49" s="1060"/>
      <c r="EMR49" s="1060"/>
      <c r="EMS49" s="1060"/>
      <c r="EMT49" s="1060"/>
      <c r="EMU49" s="1060"/>
      <c r="EMV49" s="1060"/>
      <c r="EMW49" s="1060"/>
      <c r="EMX49" s="1060"/>
      <c r="EMY49" s="1060"/>
      <c r="EMZ49" s="1060"/>
      <c r="ENA49" s="1060"/>
      <c r="ENB49" s="1060"/>
      <c r="ENC49" s="1060"/>
      <c r="END49" s="1060"/>
      <c r="ENE49" s="1060"/>
      <c r="ENF49" s="1060"/>
      <c r="ENG49" s="1060"/>
      <c r="ENH49" s="1060"/>
      <c r="ENI49" s="1060"/>
      <c r="ENJ49" s="1060"/>
      <c r="ENK49" s="1060"/>
      <c r="ENL49" s="1060"/>
      <c r="ENM49" s="1060"/>
      <c r="ENN49" s="1060"/>
      <c r="ENO49" s="1060"/>
      <c r="ENP49" s="1060"/>
      <c r="ENQ49" s="1060"/>
      <c r="ENR49" s="1060"/>
      <c r="ENS49" s="1060"/>
      <c r="ENT49" s="1060"/>
      <c r="ENU49" s="1060"/>
      <c r="ENV49" s="1060"/>
      <c r="ENW49" s="1060"/>
      <c r="ENX49" s="1060"/>
      <c r="ENY49" s="1060"/>
      <c r="ENZ49" s="1060"/>
      <c r="EOA49" s="1060"/>
      <c r="EOB49" s="1060"/>
      <c r="EOC49" s="1060"/>
      <c r="EOD49" s="1060"/>
      <c r="EOE49" s="1060"/>
      <c r="EOF49" s="1060"/>
      <c r="EOG49" s="1060"/>
      <c r="EOH49" s="1060"/>
      <c r="EOI49" s="1060"/>
      <c r="EOJ49" s="1060"/>
      <c r="EOK49" s="1060"/>
      <c r="EOL49" s="1060"/>
      <c r="EOM49" s="1060"/>
      <c r="EON49" s="1060"/>
      <c r="EOO49" s="1060"/>
      <c r="EOP49" s="1060"/>
      <c r="EOQ49" s="1060"/>
      <c r="EOR49" s="1060"/>
      <c r="EOS49" s="1060"/>
      <c r="EOT49" s="1060"/>
      <c r="EOU49" s="1060"/>
      <c r="EOV49" s="1060"/>
      <c r="EOW49" s="1060"/>
      <c r="EOX49" s="1060"/>
      <c r="EOY49" s="1060"/>
      <c r="EOZ49" s="1060"/>
      <c r="EPA49" s="1060"/>
      <c r="EPB49" s="1060"/>
      <c r="EPC49" s="1060"/>
      <c r="EPD49" s="1060"/>
      <c r="EPE49" s="1060"/>
      <c r="EPF49" s="1060"/>
      <c r="EPG49" s="1060"/>
      <c r="EPH49" s="1060"/>
      <c r="EPI49" s="1060"/>
      <c r="EPJ49" s="1060"/>
      <c r="EPK49" s="1060"/>
      <c r="EPL49" s="1060"/>
      <c r="EPM49" s="1060"/>
      <c r="EPN49" s="1060"/>
      <c r="EPO49" s="1060"/>
      <c r="EPP49" s="1060"/>
      <c r="EPQ49" s="1060"/>
      <c r="EPR49" s="1060"/>
      <c r="EPS49" s="1060"/>
      <c r="EPT49" s="1060"/>
      <c r="EPU49" s="1060"/>
      <c r="EPV49" s="1060"/>
      <c r="EPW49" s="1060"/>
      <c r="EPX49" s="1060"/>
      <c r="EPY49" s="1060"/>
      <c r="EPZ49" s="1060"/>
      <c r="EQA49" s="1060"/>
      <c r="EQB49" s="1060"/>
      <c r="EQC49" s="1060"/>
      <c r="EQD49" s="1060"/>
      <c r="EQE49" s="1060"/>
      <c r="EQF49" s="1060"/>
      <c r="EQG49" s="1060"/>
      <c r="EQH49" s="1060"/>
      <c r="EQI49" s="1060"/>
      <c r="EQJ49" s="1060"/>
      <c r="EQK49" s="1060"/>
      <c r="EQL49" s="1060"/>
      <c r="EQM49" s="1060"/>
      <c r="EQN49" s="1060"/>
      <c r="EQO49" s="1060"/>
      <c r="EQP49" s="1060"/>
      <c r="EQQ49" s="1060"/>
      <c r="EQR49" s="1060"/>
      <c r="EQS49" s="1060"/>
      <c r="EQT49" s="1060"/>
      <c r="EQU49" s="1060"/>
      <c r="EQV49" s="1060"/>
      <c r="EQW49" s="1060"/>
      <c r="EQX49" s="1060"/>
      <c r="EQY49" s="1060"/>
      <c r="EQZ49" s="1060"/>
      <c r="ERA49" s="1060"/>
      <c r="ERB49" s="1060"/>
      <c r="ERC49" s="1060"/>
      <c r="ERD49" s="1060"/>
      <c r="ERE49" s="1060"/>
      <c r="ERF49" s="1060"/>
      <c r="ERG49" s="1060"/>
      <c r="ERH49" s="1060"/>
      <c r="ERI49" s="1060"/>
      <c r="ERJ49" s="1060"/>
      <c r="ERK49" s="1060"/>
      <c r="ERL49" s="1060"/>
      <c r="ERM49" s="1060"/>
      <c r="ERN49" s="1060"/>
      <c r="ERO49" s="1060"/>
      <c r="ERP49" s="1060"/>
      <c r="ERQ49" s="1060"/>
      <c r="ERR49" s="1060"/>
      <c r="ERS49" s="1060"/>
      <c r="ERT49" s="1060"/>
      <c r="ERU49" s="1060"/>
      <c r="ERV49" s="1060"/>
      <c r="ERW49" s="1060"/>
      <c r="ERX49" s="1060"/>
      <c r="ERY49" s="1060"/>
      <c r="ERZ49" s="1060"/>
      <c r="ESA49" s="1060"/>
      <c r="ESB49" s="1060"/>
      <c r="ESC49" s="1060"/>
      <c r="ESD49" s="1060"/>
      <c r="ESE49" s="1060"/>
      <c r="ESF49" s="1060"/>
      <c r="ESG49" s="1060"/>
      <c r="ESH49" s="1060"/>
      <c r="ESI49" s="1060"/>
      <c r="ESJ49" s="1060"/>
      <c r="ESK49" s="1060"/>
      <c r="ESL49" s="1060"/>
      <c r="ESM49" s="1060"/>
      <c r="ESN49" s="1060"/>
      <c r="ESO49" s="1060"/>
      <c r="ESP49" s="1060"/>
      <c r="ESQ49" s="1060"/>
      <c r="ESR49" s="1060"/>
      <c r="ESS49" s="1060"/>
      <c r="EST49" s="1060"/>
      <c r="ESU49" s="1060"/>
      <c r="ESV49" s="1060"/>
      <c r="ESW49" s="1060"/>
      <c r="ESX49" s="1060"/>
      <c r="ESY49" s="1060"/>
      <c r="ESZ49" s="1060"/>
      <c r="ETA49" s="1060"/>
      <c r="ETB49" s="1060"/>
      <c r="ETC49" s="1060"/>
      <c r="ETD49" s="1060"/>
      <c r="ETE49" s="1060"/>
      <c r="ETF49" s="1060"/>
      <c r="ETG49" s="1060"/>
      <c r="ETH49" s="1060"/>
      <c r="ETI49" s="1060"/>
      <c r="ETJ49" s="1060"/>
      <c r="ETK49" s="1060"/>
      <c r="ETL49" s="1060"/>
      <c r="ETM49" s="1060"/>
      <c r="ETN49" s="1060"/>
      <c r="ETO49" s="1060"/>
      <c r="ETP49" s="1060"/>
      <c r="ETQ49" s="1060"/>
      <c r="ETR49" s="1060"/>
      <c r="ETS49" s="1060"/>
      <c r="ETT49" s="1060"/>
      <c r="ETU49" s="1060"/>
      <c r="ETV49" s="1060"/>
      <c r="ETW49" s="1060"/>
      <c r="ETX49" s="1060"/>
      <c r="ETY49" s="1060"/>
      <c r="ETZ49" s="1060"/>
      <c r="EUA49" s="1060"/>
      <c r="EUB49" s="1060"/>
      <c r="EUC49" s="1060"/>
      <c r="EUD49" s="1060"/>
      <c r="EUE49" s="1060"/>
      <c r="EUF49" s="1060"/>
      <c r="EUG49" s="1060"/>
      <c r="EUH49" s="1060"/>
      <c r="EUI49" s="1060"/>
      <c r="EUJ49" s="1060"/>
      <c r="EUK49" s="1060"/>
      <c r="EUL49" s="1060"/>
      <c r="EUM49" s="1060"/>
      <c r="EUN49" s="1060"/>
      <c r="EUO49" s="1060"/>
      <c r="EUP49" s="1060"/>
      <c r="EUQ49" s="1060"/>
      <c r="EUR49" s="1060"/>
      <c r="EUS49" s="1060"/>
      <c r="EUT49" s="1060"/>
      <c r="EUU49" s="1060"/>
      <c r="EUV49" s="1060"/>
      <c r="EUW49" s="1060"/>
      <c r="EUX49" s="1060"/>
      <c r="EUY49" s="1060"/>
      <c r="EUZ49" s="1060"/>
      <c r="EVA49" s="1060"/>
      <c r="EVB49" s="1060"/>
      <c r="EVC49" s="1060"/>
      <c r="EVD49" s="1060"/>
      <c r="EVE49" s="1060"/>
      <c r="EVF49" s="1060"/>
      <c r="EVG49" s="1060"/>
      <c r="EVH49" s="1060"/>
      <c r="EVI49" s="1060"/>
      <c r="EVJ49" s="1060"/>
      <c r="EVK49" s="1060"/>
      <c r="EVL49" s="1060"/>
      <c r="EVM49" s="1060"/>
      <c r="EVN49" s="1060"/>
      <c r="EVO49" s="1060"/>
      <c r="EVP49" s="1060"/>
      <c r="EVQ49" s="1060"/>
      <c r="EVR49" s="1060"/>
      <c r="EVS49" s="1060"/>
      <c r="EVT49" s="1060"/>
      <c r="EVU49" s="1060"/>
      <c r="EVV49" s="1060"/>
      <c r="EVW49" s="1060"/>
      <c r="EVX49" s="1060"/>
      <c r="EVY49" s="1060"/>
      <c r="EVZ49" s="1060"/>
      <c r="EWA49" s="1060"/>
      <c r="EWB49" s="1060"/>
      <c r="EWC49" s="1060"/>
      <c r="EWD49" s="1060"/>
      <c r="EWE49" s="1060"/>
      <c r="EWF49" s="1060"/>
      <c r="EWG49" s="1060"/>
      <c r="EWH49" s="1060"/>
      <c r="EWI49" s="1060"/>
      <c r="EWJ49" s="1060"/>
      <c r="EWK49" s="1060"/>
      <c r="EWL49" s="1060"/>
      <c r="EWM49" s="1060"/>
      <c r="EWN49" s="1060"/>
      <c r="EWO49" s="1060"/>
      <c r="EWP49" s="1060"/>
      <c r="EWQ49" s="1060"/>
      <c r="EWR49" s="1060"/>
      <c r="EWS49" s="1060"/>
      <c r="EWT49" s="1060"/>
      <c r="EWU49" s="1060"/>
      <c r="EWV49" s="1060"/>
      <c r="EWW49" s="1060"/>
      <c r="EWX49" s="1060"/>
      <c r="EWY49" s="1060"/>
      <c r="EWZ49" s="1060"/>
      <c r="EXA49" s="1060"/>
      <c r="EXB49" s="1060"/>
      <c r="EXC49" s="1060"/>
      <c r="EXD49" s="1060"/>
      <c r="EXE49" s="1060"/>
      <c r="EXF49" s="1060"/>
      <c r="EXG49" s="1060"/>
      <c r="EXH49" s="1060"/>
      <c r="EXI49" s="1060"/>
      <c r="EXJ49" s="1060"/>
      <c r="EXK49" s="1060"/>
      <c r="EXL49" s="1060"/>
      <c r="EXM49" s="1060"/>
      <c r="EXN49" s="1060"/>
      <c r="EXO49" s="1060"/>
      <c r="EXP49" s="1060"/>
      <c r="EXQ49" s="1060"/>
      <c r="EXR49" s="1060"/>
      <c r="EXS49" s="1060"/>
      <c r="EXT49" s="1060"/>
      <c r="EXU49" s="1060"/>
      <c r="EXV49" s="1060"/>
      <c r="EXW49" s="1060"/>
      <c r="EXX49" s="1060"/>
      <c r="EXY49" s="1060"/>
      <c r="EXZ49" s="1060"/>
      <c r="EYA49" s="1060"/>
      <c r="EYB49" s="1060"/>
      <c r="EYC49" s="1060"/>
      <c r="EYD49" s="1060"/>
      <c r="EYE49" s="1060"/>
      <c r="EYF49" s="1060"/>
      <c r="EYG49" s="1060"/>
      <c r="EYH49" s="1060"/>
      <c r="EYI49" s="1060"/>
      <c r="EYJ49" s="1060"/>
      <c r="EYK49" s="1060"/>
      <c r="EYL49" s="1060"/>
      <c r="EYM49" s="1060"/>
      <c r="EYN49" s="1060"/>
      <c r="EYO49" s="1060"/>
      <c r="EYP49" s="1060"/>
      <c r="EYQ49" s="1060"/>
      <c r="EYR49" s="1060"/>
      <c r="EYS49" s="1060"/>
      <c r="EYT49" s="1060"/>
      <c r="EYU49" s="1060"/>
      <c r="EYV49" s="1060"/>
      <c r="EYW49" s="1060"/>
      <c r="EYX49" s="1060"/>
      <c r="EYY49" s="1060"/>
      <c r="EYZ49" s="1060"/>
      <c r="EZA49" s="1060"/>
      <c r="EZB49" s="1060"/>
      <c r="EZC49" s="1060"/>
      <c r="EZD49" s="1060"/>
      <c r="EZE49" s="1060"/>
      <c r="EZF49" s="1060"/>
      <c r="EZG49" s="1060"/>
      <c r="EZH49" s="1060"/>
      <c r="EZI49" s="1060"/>
      <c r="EZJ49" s="1060"/>
      <c r="EZK49" s="1060"/>
      <c r="EZL49" s="1060"/>
      <c r="EZM49" s="1060"/>
      <c r="EZN49" s="1060"/>
      <c r="EZO49" s="1060"/>
      <c r="EZP49" s="1060"/>
      <c r="EZQ49" s="1060"/>
      <c r="EZR49" s="1060"/>
      <c r="EZS49" s="1060"/>
      <c r="EZT49" s="1060"/>
      <c r="EZU49" s="1060"/>
      <c r="EZV49" s="1060"/>
      <c r="EZW49" s="1060"/>
      <c r="EZX49" s="1060"/>
      <c r="EZY49" s="1060"/>
      <c r="EZZ49" s="1060"/>
      <c r="FAA49" s="1060"/>
      <c r="FAB49" s="1060"/>
      <c r="FAC49" s="1060"/>
      <c r="FAD49" s="1060"/>
      <c r="FAE49" s="1060"/>
      <c r="FAF49" s="1060"/>
      <c r="FAG49" s="1060"/>
      <c r="FAH49" s="1060"/>
      <c r="FAI49" s="1060"/>
      <c r="FAJ49" s="1060"/>
      <c r="FAK49" s="1060"/>
      <c r="FAL49" s="1060"/>
      <c r="FAM49" s="1060"/>
      <c r="FAN49" s="1060"/>
      <c r="FAO49" s="1060"/>
      <c r="FAP49" s="1060"/>
      <c r="FAQ49" s="1060"/>
      <c r="FAR49" s="1060"/>
      <c r="FAS49" s="1060"/>
      <c r="FAT49" s="1060"/>
      <c r="FAU49" s="1060"/>
      <c r="FAV49" s="1060"/>
      <c r="FAW49" s="1060"/>
      <c r="FAX49" s="1060"/>
      <c r="FAY49" s="1060"/>
      <c r="FAZ49" s="1060"/>
      <c r="FBA49" s="1060"/>
      <c r="FBB49" s="1060"/>
      <c r="FBC49" s="1060"/>
      <c r="FBD49" s="1060"/>
      <c r="FBE49" s="1060"/>
      <c r="FBF49" s="1060"/>
      <c r="FBG49" s="1060"/>
      <c r="FBH49" s="1060"/>
      <c r="FBI49" s="1060"/>
      <c r="FBJ49" s="1060"/>
      <c r="FBK49" s="1060"/>
      <c r="FBL49" s="1060"/>
      <c r="FBM49" s="1060"/>
      <c r="FBN49" s="1060"/>
      <c r="FBO49" s="1060"/>
      <c r="FBP49" s="1060"/>
      <c r="FBQ49" s="1060"/>
      <c r="FBR49" s="1060"/>
      <c r="FBS49" s="1060"/>
      <c r="FBT49" s="1060"/>
      <c r="FBU49" s="1060"/>
      <c r="FBV49" s="1060"/>
      <c r="FBW49" s="1060"/>
      <c r="FBX49" s="1060"/>
      <c r="FBY49" s="1060"/>
      <c r="FBZ49" s="1060"/>
      <c r="FCA49" s="1060"/>
      <c r="FCB49" s="1060"/>
      <c r="FCC49" s="1060"/>
      <c r="FCD49" s="1060"/>
      <c r="FCE49" s="1060"/>
      <c r="FCF49" s="1060"/>
      <c r="FCG49" s="1060"/>
      <c r="FCH49" s="1060"/>
      <c r="FCI49" s="1060"/>
      <c r="FCJ49" s="1060"/>
      <c r="FCK49" s="1060"/>
      <c r="FCL49" s="1060"/>
      <c r="FCM49" s="1060"/>
      <c r="FCN49" s="1060"/>
      <c r="FCO49" s="1060"/>
      <c r="FCP49" s="1060"/>
      <c r="FCQ49" s="1060"/>
      <c r="FCR49" s="1060"/>
      <c r="FCS49" s="1060"/>
      <c r="FCT49" s="1060"/>
      <c r="FCU49" s="1060"/>
      <c r="FCV49" s="1060"/>
      <c r="FCW49" s="1060"/>
      <c r="FCX49" s="1060"/>
      <c r="FCY49" s="1060"/>
      <c r="FCZ49" s="1060"/>
      <c r="FDA49" s="1060"/>
      <c r="FDB49" s="1060"/>
      <c r="FDC49" s="1060"/>
      <c r="FDD49" s="1060"/>
      <c r="FDE49" s="1060"/>
      <c r="FDF49" s="1060"/>
      <c r="FDG49" s="1060"/>
      <c r="FDH49" s="1060"/>
      <c r="FDI49" s="1060"/>
      <c r="FDJ49" s="1060"/>
      <c r="FDK49" s="1060"/>
      <c r="FDL49" s="1060"/>
      <c r="FDM49" s="1060"/>
      <c r="FDN49" s="1060"/>
      <c r="FDO49" s="1060"/>
      <c r="FDP49" s="1060"/>
      <c r="FDQ49" s="1060"/>
      <c r="FDR49" s="1060"/>
      <c r="FDS49" s="1060"/>
      <c r="FDT49" s="1060"/>
      <c r="FDU49" s="1060"/>
      <c r="FDV49" s="1060"/>
      <c r="FDW49" s="1060"/>
      <c r="FDX49" s="1060"/>
      <c r="FDY49" s="1060"/>
      <c r="FDZ49" s="1060"/>
      <c r="FEA49" s="1060"/>
      <c r="FEB49" s="1060"/>
      <c r="FEC49" s="1060"/>
      <c r="FED49" s="1060"/>
      <c r="FEE49" s="1060"/>
      <c r="FEF49" s="1060"/>
      <c r="FEG49" s="1060"/>
      <c r="FEH49" s="1060"/>
      <c r="FEI49" s="1060"/>
      <c r="FEJ49" s="1060"/>
      <c r="FEK49" s="1060"/>
      <c r="FEL49" s="1060"/>
      <c r="FEM49" s="1060"/>
      <c r="FEN49" s="1060"/>
      <c r="FEO49" s="1060"/>
      <c r="FEP49" s="1060"/>
      <c r="FEQ49" s="1060"/>
      <c r="FER49" s="1060"/>
      <c r="FES49" s="1060"/>
      <c r="FET49" s="1060"/>
      <c r="FEU49" s="1060"/>
      <c r="FEV49" s="1060"/>
      <c r="FEW49" s="1060"/>
      <c r="FEX49" s="1060"/>
      <c r="FEY49" s="1060"/>
      <c r="FEZ49" s="1060"/>
      <c r="FFA49" s="1060"/>
      <c r="FFB49" s="1060"/>
      <c r="FFC49" s="1060"/>
      <c r="FFD49" s="1060"/>
      <c r="FFE49" s="1060"/>
      <c r="FFF49" s="1060"/>
      <c r="FFG49" s="1060"/>
      <c r="FFH49" s="1060"/>
      <c r="FFI49" s="1060"/>
      <c r="FFJ49" s="1060"/>
      <c r="FFK49" s="1060"/>
      <c r="FFL49" s="1060"/>
      <c r="FFM49" s="1060"/>
      <c r="FFN49" s="1060"/>
      <c r="FFO49" s="1060"/>
      <c r="FFP49" s="1060"/>
      <c r="FFQ49" s="1060"/>
      <c r="FFR49" s="1060"/>
      <c r="FFS49" s="1060"/>
      <c r="FFT49" s="1060"/>
      <c r="FFU49" s="1060"/>
      <c r="FFV49" s="1060"/>
      <c r="FFW49" s="1060"/>
      <c r="FFX49" s="1060"/>
      <c r="FFY49" s="1060"/>
      <c r="FFZ49" s="1060"/>
      <c r="FGA49" s="1060"/>
      <c r="FGB49" s="1060"/>
      <c r="FGC49" s="1060"/>
      <c r="FGD49" s="1060"/>
      <c r="FGE49" s="1060"/>
      <c r="FGF49" s="1060"/>
      <c r="FGG49" s="1060"/>
      <c r="FGH49" s="1060"/>
      <c r="FGI49" s="1060"/>
      <c r="FGJ49" s="1060"/>
      <c r="FGK49" s="1060"/>
      <c r="FGL49" s="1060"/>
      <c r="FGM49" s="1060"/>
      <c r="FGN49" s="1060"/>
      <c r="FGO49" s="1060"/>
      <c r="FGP49" s="1060"/>
      <c r="FGQ49" s="1060"/>
      <c r="FGR49" s="1060"/>
      <c r="FGS49" s="1060"/>
      <c r="FGT49" s="1060"/>
      <c r="FGU49" s="1060"/>
      <c r="FGV49" s="1060"/>
      <c r="FGW49" s="1060"/>
      <c r="FGX49" s="1060"/>
      <c r="FGY49" s="1060"/>
      <c r="FGZ49" s="1060"/>
      <c r="FHA49" s="1060"/>
      <c r="FHB49" s="1060"/>
      <c r="FHC49" s="1060"/>
      <c r="FHD49" s="1060"/>
      <c r="FHE49" s="1060"/>
      <c r="FHF49" s="1060"/>
      <c r="FHG49" s="1060"/>
      <c r="FHH49" s="1060"/>
      <c r="FHI49" s="1060"/>
      <c r="FHJ49" s="1060"/>
      <c r="FHK49" s="1060"/>
      <c r="FHL49" s="1060"/>
      <c r="FHM49" s="1060"/>
      <c r="FHN49" s="1060"/>
      <c r="FHO49" s="1060"/>
      <c r="FHP49" s="1060"/>
      <c r="FHQ49" s="1060"/>
      <c r="FHR49" s="1060"/>
      <c r="FHS49" s="1060"/>
      <c r="FHT49" s="1060"/>
      <c r="FHU49" s="1060"/>
      <c r="FHV49" s="1060"/>
      <c r="FHW49" s="1060"/>
      <c r="FHX49" s="1060"/>
      <c r="FHY49" s="1060"/>
      <c r="FHZ49" s="1060"/>
      <c r="FIA49" s="1060"/>
      <c r="FIB49" s="1060"/>
      <c r="FIC49" s="1060"/>
      <c r="FID49" s="1060"/>
      <c r="FIE49" s="1060"/>
      <c r="FIF49" s="1060"/>
      <c r="FIG49" s="1060"/>
      <c r="FIH49" s="1060"/>
      <c r="FII49" s="1060"/>
      <c r="FIJ49" s="1060"/>
      <c r="FIK49" s="1060"/>
      <c r="FIL49" s="1060"/>
      <c r="FIM49" s="1060"/>
      <c r="FIN49" s="1060"/>
      <c r="FIO49" s="1060"/>
      <c r="FIP49" s="1060"/>
      <c r="FIQ49" s="1060"/>
      <c r="FIR49" s="1060"/>
      <c r="FIS49" s="1060"/>
      <c r="FIT49" s="1060"/>
      <c r="FIU49" s="1060"/>
      <c r="FIV49" s="1060"/>
      <c r="FIW49" s="1060"/>
      <c r="FIX49" s="1060"/>
      <c r="FIY49" s="1060"/>
      <c r="FIZ49" s="1060"/>
      <c r="FJA49" s="1060"/>
      <c r="FJB49" s="1060"/>
      <c r="FJC49" s="1060"/>
      <c r="FJD49" s="1060"/>
      <c r="FJE49" s="1060"/>
      <c r="FJF49" s="1060"/>
      <c r="FJG49" s="1060"/>
      <c r="FJH49" s="1060"/>
      <c r="FJI49" s="1060"/>
      <c r="FJJ49" s="1060"/>
      <c r="FJK49" s="1060"/>
      <c r="FJL49" s="1060"/>
      <c r="FJM49" s="1060"/>
      <c r="FJN49" s="1060"/>
      <c r="FJO49" s="1060"/>
      <c r="FJP49" s="1060"/>
      <c r="FJQ49" s="1060"/>
      <c r="FJR49" s="1060"/>
      <c r="FJS49" s="1060"/>
      <c r="FJT49" s="1060"/>
      <c r="FJU49" s="1060"/>
      <c r="FJV49" s="1060"/>
      <c r="FJW49" s="1060"/>
      <c r="FJX49" s="1060"/>
      <c r="FJY49" s="1060"/>
      <c r="FJZ49" s="1060"/>
      <c r="FKA49" s="1060"/>
      <c r="FKB49" s="1060"/>
      <c r="FKC49" s="1060"/>
      <c r="FKD49" s="1060"/>
      <c r="FKE49" s="1060"/>
      <c r="FKF49" s="1060"/>
      <c r="FKG49" s="1060"/>
      <c r="FKH49" s="1060"/>
      <c r="FKI49" s="1060"/>
      <c r="FKJ49" s="1060"/>
      <c r="FKK49" s="1060"/>
      <c r="FKL49" s="1060"/>
      <c r="FKM49" s="1060"/>
      <c r="FKN49" s="1060"/>
      <c r="FKO49" s="1060"/>
      <c r="FKP49" s="1060"/>
      <c r="FKQ49" s="1060"/>
      <c r="FKR49" s="1060"/>
      <c r="FKS49" s="1060"/>
      <c r="FKT49" s="1060"/>
      <c r="FKU49" s="1060"/>
      <c r="FKV49" s="1060"/>
      <c r="FKW49" s="1060"/>
      <c r="FKX49" s="1060"/>
      <c r="FKY49" s="1060"/>
      <c r="FKZ49" s="1060"/>
      <c r="FLA49" s="1060"/>
      <c r="FLB49" s="1060"/>
      <c r="FLC49" s="1060"/>
      <c r="FLD49" s="1060"/>
      <c r="FLE49" s="1060"/>
      <c r="FLF49" s="1060"/>
      <c r="FLG49" s="1060"/>
      <c r="FLH49" s="1060"/>
      <c r="FLI49" s="1060"/>
      <c r="FLJ49" s="1060"/>
      <c r="FLK49" s="1060"/>
      <c r="FLL49" s="1060"/>
      <c r="FLM49" s="1060"/>
      <c r="FLN49" s="1060"/>
      <c r="FLO49" s="1060"/>
      <c r="FLP49" s="1060"/>
      <c r="FLQ49" s="1060"/>
      <c r="FLR49" s="1060"/>
      <c r="FLS49" s="1060"/>
      <c r="FLT49" s="1060"/>
      <c r="FLU49" s="1060"/>
      <c r="FLV49" s="1060"/>
      <c r="FLW49" s="1060"/>
      <c r="FLX49" s="1060"/>
      <c r="FLY49" s="1060"/>
      <c r="FLZ49" s="1060"/>
      <c r="FMA49" s="1060"/>
      <c r="FMB49" s="1060"/>
      <c r="FMC49" s="1060"/>
      <c r="FMD49" s="1060"/>
      <c r="FME49" s="1060"/>
      <c r="FMF49" s="1060"/>
      <c r="FMG49" s="1060"/>
      <c r="FMH49" s="1060"/>
      <c r="FMI49" s="1060"/>
      <c r="FMJ49" s="1060"/>
      <c r="FMK49" s="1060"/>
      <c r="FML49" s="1060"/>
      <c r="FMM49" s="1060"/>
      <c r="FMN49" s="1060"/>
      <c r="FMO49" s="1060"/>
      <c r="FMP49" s="1060"/>
      <c r="FMQ49" s="1060"/>
      <c r="FMR49" s="1060"/>
      <c r="FMS49" s="1060"/>
      <c r="FMT49" s="1060"/>
      <c r="FMU49" s="1060"/>
      <c r="FMV49" s="1060"/>
      <c r="FMW49" s="1060"/>
      <c r="FMX49" s="1060"/>
      <c r="FMY49" s="1060"/>
      <c r="FMZ49" s="1060"/>
      <c r="FNA49" s="1060"/>
      <c r="FNB49" s="1060"/>
      <c r="FNC49" s="1060"/>
      <c r="FND49" s="1060"/>
      <c r="FNE49" s="1060"/>
      <c r="FNF49" s="1060"/>
      <c r="FNG49" s="1060"/>
      <c r="FNH49" s="1060"/>
      <c r="FNI49" s="1060"/>
      <c r="FNJ49" s="1060"/>
      <c r="FNK49" s="1060"/>
      <c r="FNL49" s="1060"/>
      <c r="FNM49" s="1060"/>
      <c r="FNN49" s="1060"/>
      <c r="FNO49" s="1060"/>
      <c r="FNP49" s="1060"/>
      <c r="FNQ49" s="1060"/>
      <c r="FNR49" s="1060"/>
      <c r="FNS49" s="1060"/>
      <c r="FNT49" s="1060"/>
      <c r="FNU49" s="1060"/>
      <c r="FNV49" s="1060"/>
      <c r="FNW49" s="1060"/>
      <c r="FNX49" s="1060"/>
      <c r="FNY49" s="1060"/>
      <c r="FNZ49" s="1060"/>
      <c r="FOA49" s="1060"/>
      <c r="FOB49" s="1060"/>
      <c r="FOC49" s="1060"/>
      <c r="FOD49" s="1060"/>
      <c r="FOE49" s="1060"/>
      <c r="FOF49" s="1060"/>
      <c r="FOG49" s="1060"/>
      <c r="FOH49" s="1060"/>
      <c r="FOI49" s="1060"/>
      <c r="FOJ49" s="1060"/>
      <c r="FOK49" s="1060"/>
      <c r="FOL49" s="1060"/>
      <c r="FOM49" s="1060"/>
      <c r="FON49" s="1060"/>
      <c r="FOO49" s="1060"/>
      <c r="FOP49" s="1060"/>
      <c r="FOQ49" s="1060"/>
      <c r="FOR49" s="1060"/>
      <c r="FOS49" s="1060"/>
      <c r="FOT49" s="1060"/>
      <c r="FOU49" s="1060"/>
      <c r="FOV49" s="1060"/>
      <c r="FOW49" s="1060"/>
      <c r="FOX49" s="1060"/>
      <c r="FOY49" s="1060"/>
      <c r="FOZ49" s="1060"/>
      <c r="FPA49" s="1060"/>
      <c r="FPB49" s="1060"/>
      <c r="FPC49" s="1060"/>
      <c r="FPD49" s="1060"/>
      <c r="FPE49" s="1060"/>
      <c r="FPF49" s="1060"/>
      <c r="FPG49" s="1060"/>
      <c r="FPH49" s="1060"/>
      <c r="FPI49" s="1060"/>
      <c r="FPJ49" s="1060"/>
      <c r="FPK49" s="1060"/>
      <c r="FPL49" s="1060"/>
      <c r="FPM49" s="1060"/>
      <c r="FPN49" s="1060"/>
      <c r="FPO49" s="1060"/>
      <c r="FPP49" s="1060"/>
      <c r="FPQ49" s="1060"/>
      <c r="FPR49" s="1060"/>
      <c r="FPS49" s="1060"/>
      <c r="FPT49" s="1060"/>
      <c r="FPU49" s="1060"/>
      <c r="FPV49" s="1060"/>
      <c r="FPW49" s="1060"/>
      <c r="FPX49" s="1060"/>
      <c r="FPY49" s="1060"/>
      <c r="FPZ49" s="1060"/>
      <c r="FQA49" s="1060"/>
      <c r="FQB49" s="1060"/>
      <c r="FQC49" s="1060"/>
      <c r="FQD49" s="1060"/>
      <c r="FQE49" s="1060"/>
      <c r="FQF49" s="1060"/>
      <c r="FQG49" s="1060"/>
      <c r="FQH49" s="1060"/>
      <c r="FQI49" s="1060"/>
      <c r="FQJ49" s="1060"/>
      <c r="FQK49" s="1060"/>
      <c r="FQL49" s="1060"/>
      <c r="FQM49" s="1060"/>
      <c r="FQN49" s="1060"/>
      <c r="FQO49" s="1060"/>
      <c r="FQP49" s="1060"/>
      <c r="FQQ49" s="1060"/>
      <c r="FQR49" s="1060"/>
      <c r="FQS49" s="1060"/>
      <c r="FQT49" s="1060"/>
      <c r="FQU49" s="1060"/>
      <c r="FQV49" s="1060"/>
      <c r="FQW49" s="1060"/>
      <c r="FQX49" s="1060"/>
      <c r="FQY49" s="1060"/>
      <c r="FQZ49" s="1060"/>
      <c r="FRA49" s="1060"/>
      <c r="FRB49" s="1060"/>
      <c r="FRC49" s="1060"/>
      <c r="FRD49" s="1060"/>
      <c r="FRE49" s="1060"/>
      <c r="FRF49" s="1060"/>
      <c r="FRG49" s="1060"/>
      <c r="FRH49" s="1060"/>
      <c r="FRI49" s="1060"/>
      <c r="FRJ49" s="1060"/>
      <c r="FRK49" s="1060"/>
      <c r="FRL49" s="1060"/>
      <c r="FRM49" s="1060"/>
      <c r="FRN49" s="1060"/>
      <c r="FRO49" s="1060"/>
      <c r="FRP49" s="1060"/>
      <c r="FRQ49" s="1060"/>
      <c r="FRR49" s="1060"/>
      <c r="FRS49" s="1060"/>
      <c r="FRT49" s="1060"/>
      <c r="FRU49" s="1060"/>
      <c r="FRV49" s="1060"/>
      <c r="FRW49" s="1060"/>
      <c r="FRX49" s="1060"/>
      <c r="FRY49" s="1060"/>
      <c r="FRZ49" s="1060"/>
      <c r="FSA49" s="1060"/>
      <c r="FSB49" s="1060"/>
      <c r="FSC49" s="1060"/>
      <c r="FSD49" s="1060"/>
      <c r="FSE49" s="1060"/>
      <c r="FSF49" s="1060"/>
      <c r="FSG49" s="1060"/>
      <c r="FSH49" s="1060"/>
      <c r="FSI49" s="1060"/>
      <c r="FSJ49" s="1060"/>
      <c r="FSK49" s="1060"/>
      <c r="FSL49" s="1060"/>
      <c r="FSM49" s="1060"/>
      <c r="FSN49" s="1060"/>
      <c r="FSO49" s="1060"/>
      <c r="FSP49" s="1060"/>
      <c r="FSQ49" s="1060"/>
      <c r="FSR49" s="1060"/>
      <c r="FSS49" s="1060"/>
      <c r="FST49" s="1060"/>
      <c r="FSU49" s="1060"/>
      <c r="FSV49" s="1060"/>
      <c r="FSW49" s="1060"/>
      <c r="FSX49" s="1060"/>
      <c r="FSY49" s="1060"/>
      <c r="FSZ49" s="1060"/>
      <c r="FTA49" s="1060"/>
      <c r="FTB49" s="1060"/>
      <c r="FTC49" s="1060"/>
      <c r="FTD49" s="1060"/>
      <c r="FTE49" s="1060"/>
      <c r="FTF49" s="1060"/>
      <c r="FTG49" s="1060"/>
      <c r="FTH49" s="1060"/>
      <c r="FTI49" s="1060"/>
      <c r="FTJ49" s="1060"/>
      <c r="FTK49" s="1060"/>
      <c r="FTL49" s="1060"/>
      <c r="FTM49" s="1060"/>
      <c r="FTN49" s="1060"/>
      <c r="FTO49" s="1060"/>
      <c r="FTP49" s="1060"/>
      <c r="FTQ49" s="1060"/>
      <c r="FTR49" s="1060"/>
      <c r="FTS49" s="1060"/>
      <c r="FTT49" s="1060"/>
      <c r="FTU49" s="1060"/>
      <c r="FTV49" s="1060"/>
      <c r="FTW49" s="1060"/>
      <c r="FTX49" s="1060"/>
      <c r="FTY49" s="1060"/>
      <c r="FTZ49" s="1060"/>
      <c r="FUA49" s="1060"/>
      <c r="FUB49" s="1060"/>
      <c r="FUC49" s="1060"/>
      <c r="FUD49" s="1060"/>
      <c r="FUE49" s="1060"/>
      <c r="FUF49" s="1060"/>
      <c r="FUG49" s="1060"/>
      <c r="FUH49" s="1060"/>
      <c r="FUI49" s="1060"/>
      <c r="FUJ49" s="1060"/>
      <c r="FUK49" s="1060"/>
      <c r="FUL49" s="1060"/>
      <c r="FUM49" s="1060"/>
      <c r="FUN49" s="1060"/>
      <c r="FUO49" s="1060"/>
      <c r="FUP49" s="1060"/>
      <c r="FUQ49" s="1060"/>
      <c r="FUR49" s="1060"/>
      <c r="FUS49" s="1060"/>
      <c r="FUT49" s="1060"/>
      <c r="FUU49" s="1060"/>
      <c r="FUV49" s="1060"/>
      <c r="FUW49" s="1060"/>
      <c r="FUX49" s="1060"/>
      <c r="FUY49" s="1060"/>
      <c r="FUZ49" s="1060"/>
      <c r="FVA49" s="1060"/>
      <c r="FVB49" s="1060"/>
      <c r="FVC49" s="1060"/>
      <c r="FVD49" s="1060"/>
      <c r="FVE49" s="1060"/>
      <c r="FVF49" s="1060"/>
      <c r="FVG49" s="1060"/>
      <c r="FVH49" s="1060"/>
      <c r="FVI49" s="1060"/>
      <c r="FVJ49" s="1060"/>
      <c r="FVK49" s="1060"/>
      <c r="FVL49" s="1060"/>
      <c r="FVM49" s="1060"/>
      <c r="FVN49" s="1060"/>
      <c r="FVO49" s="1060"/>
      <c r="FVP49" s="1060"/>
      <c r="FVQ49" s="1060"/>
      <c r="FVR49" s="1060"/>
      <c r="FVS49" s="1060"/>
      <c r="FVT49" s="1060"/>
      <c r="FVU49" s="1060"/>
      <c r="FVV49" s="1060"/>
      <c r="FVW49" s="1060"/>
      <c r="FVX49" s="1060"/>
      <c r="FVY49" s="1060"/>
      <c r="FVZ49" s="1060"/>
      <c r="FWA49" s="1060"/>
      <c r="FWB49" s="1060"/>
      <c r="FWC49" s="1060"/>
      <c r="FWD49" s="1060"/>
      <c r="FWE49" s="1060"/>
      <c r="FWF49" s="1060"/>
      <c r="FWG49" s="1060"/>
      <c r="FWH49" s="1060"/>
      <c r="FWI49" s="1060"/>
      <c r="FWJ49" s="1060"/>
      <c r="FWK49" s="1060"/>
      <c r="FWL49" s="1060"/>
      <c r="FWM49" s="1060"/>
      <c r="FWN49" s="1060"/>
      <c r="FWO49" s="1060"/>
      <c r="FWP49" s="1060"/>
      <c r="FWQ49" s="1060"/>
      <c r="FWR49" s="1060"/>
      <c r="FWS49" s="1060"/>
      <c r="FWT49" s="1060"/>
      <c r="FWU49" s="1060"/>
      <c r="FWV49" s="1060"/>
      <c r="FWW49" s="1060"/>
      <c r="FWX49" s="1060"/>
      <c r="FWY49" s="1060"/>
      <c r="FWZ49" s="1060"/>
      <c r="FXA49" s="1060"/>
      <c r="FXB49" s="1060"/>
      <c r="FXC49" s="1060"/>
      <c r="FXD49" s="1060"/>
      <c r="FXE49" s="1060"/>
      <c r="FXF49" s="1060"/>
      <c r="FXG49" s="1060"/>
      <c r="FXH49" s="1060"/>
      <c r="FXI49" s="1060"/>
      <c r="FXJ49" s="1060"/>
      <c r="FXK49" s="1060"/>
      <c r="FXL49" s="1060"/>
      <c r="FXM49" s="1060"/>
      <c r="FXN49" s="1060"/>
      <c r="FXO49" s="1060"/>
      <c r="FXP49" s="1060"/>
      <c r="FXQ49" s="1060"/>
      <c r="FXR49" s="1060"/>
      <c r="FXS49" s="1060"/>
      <c r="FXT49" s="1060"/>
      <c r="FXU49" s="1060"/>
      <c r="FXV49" s="1060"/>
      <c r="FXW49" s="1060"/>
      <c r="FXX49" s="1060"/>
      <c r="FXY49" s="1060"/>
      <c r="FXZ49" s="1060"/>
      <c r="FYA49" s="1060"/>
      <c r="FYB49" s="1060"/>
      <c r="FYC49" s="1060"/>
      <c r="FYD49" s="1060"/>
      <c r="FYE49" s="1060"/>
      <c r="FYF49" s="1060"/>
      <c r="FYG49" s="1060"/>
      <c r="FYH49" s="1060"/>
      <c r="FYI49" s="1060"/>
      <c r="FYJ49" s="1060"/>
      <c r="FYK49" s="1060"/>
      <c r="FYL49" s="1060"/>
      <c r="FYM49" s="1060"/>
      <c r="FYN49" s="1060"/>
      <c r="FYO49" s="1060"/>
      <c r="FYP49" s="1060"/>
      <c r="FYQ49" s="1060"/>
      <c r="FYR49" s="1060"/>
      <c r="FYS49" s="1060"/>
      <c r="FYT49" s="1060"/>
      <c r="FYU49" s="1060"/>
      <c r="FYV49" s="1060"/>
      <c r="FYW49" s="1060"/>
      <c r="FYX49" s="1060"/>
      <c r="FYY49" s="1060"/>
      <c r="FYZ49" s="1060"/>
      <c r="FZA49" s="1060"/>
      <c r="FZB49" s="1060"/>
      <c r="FZC49" s="1060"/>
      <c r="FZD49" s="1060"/>
      <c r="FZE49" s="1060"/>
      <c r="FZF49" s="1060"/>
      <c r="FZG49" s="1060"/>
      <c r="FZH49" s="1060"/>
      <c r="FZI49" s="1060"/>
      <c r="FZJ49" s="1060"/>
      <c r="FZK49" s="1060"/>
      <c r="FZL49" s="1060"/>
      <c r="FZM49" s="1060"/>
      <c r="FZN49" s="1060"/>
      <c r="FZO49" s="1060"/>
      <c r="FZP49" s="1060"/>
      <c r="FZQ49" s="1060"/>
      <c r="FZR49" s="1060"/>
      <c r="FZS49" s="1060"/>
      <c r="FZT49" s="1060"/>
      <c r="FZU49" s="1060"/>
      <c r="FZV49" s="1060"/>
      <c r="FZW49" s="1060"/>
      <c r="FZX49" s="1060"/>
      <c r="FZY49" s="1060"/>
      <c r="FZZ49" s="1060"/>
      <c r="GAA49" s="1060"/>
      <c r="GAB49" s="1060"/>
      <c r="GAC49" s="1060"/>
      <c r="GAD49" s="1060"/>
      <c r="GAE49" s="1060"/>
      <c r="GAF49" s="1060"/>
      <c r="GAG49" s="1060"/>
      <c r="GAH49" s="1060"/>
      <c r="GAI49" s="1060"/>
      <c r="GAJ49" s="1060"/>
      <c r="GAK49" s="1060"/>
      <c r="GAL49" s="1060"/>
      <c r="GAM49" s="1060"/>
      <c r="GAN49" s="1060"/>
      <c r="GAO49" s="1060"/>
      <c r="GAP49" s="1060"/>
      <c r="GAQ49" s="1060"/>
      <c r="GAR49" s="1060"/>
      <c r="GAS49" s="1060"/>
      <c r="GAT49" s="1060"/>
      <c r="GAU49" s="1060"/>
      <c r="GAV49" s="1060"/>
      <c r="GAW49" s="1060"/>
      <c r="GAX49" s="1060"/>
      <c r="GAY49" s="1060"/>
      <c r="GAZ49" s="1060"/>
      <c r="GBA49" s="1060"/>
      <c r="GBB49" s="1060"/>
      <c r="GBC49" s="1060"/>
      <c r="GBD49" s="1060"/>
      <c r="GBE49" s="1060"/>
      <c r="GBF49" s="1060"/>
      <c r="GBG49" s="1060"/>
      <c r="GBH49" s="1060"/>
      <c r="GBI49" s="1060"/>
      <c r="GBJ49" s="1060"/>
      <c r="GBK49" s="1060"/>
      <c r="GBL49" s="1060"/>
      <c r="GBM49" s="1060"/>
      <c r="GBN49" s="1060"/>
      <c r="GBO49" s="1060"/>
      <c r="GBP49" s="1060"/>
      <c r="GBQ49" s="1060"/>
      <c r="GBR49" s="1060"/>
      <c r="GBS49" s="1060"/>
      <c r="GBT49" s="1060"/>
      <c r="GBU49" s="1060"/>
      <c r="GBV49" s="1060"/>
      <c r="GBW49" s="1060"/>
      <c r="GBX49" s="1060"/>
      <c r="GBY49" s="1060"/>
      <c r="GBZ49" s="1060"/>
      <c r="GCA49" s="1060"/>
      <c r="GCB49" s="1060"/>
      <c r="GCC49" s="1060"/>
      <c r="GCD49" s="1060"/>
      <c r="GCE49" s="1060"/>
      <c r="GCF49" s="1060"/>
      <c r="GCG49" s="1060"/>
      <c r="GCH49" s="1060"/>
      <c r="GCI49" s="1060"/>
      <c r="GCJ49" s="1060"/>
      <c r="GCK49" s="1060"/>
      <c r="GCL49" s="1060"/>
      <c r="GCM49" s="1060"/>
      <c r="GCN49" s="1060"/>
      <c r="GCO49" s="1060"/>
      <c r="GCP49" s="1060"/>
      <c r="GCQ49" s="1060"/>
      <c r="GCR49" s="1060"/>
      <c r="GCS49" s="1060"/>
      <c r="GCT49" s="1060"/>
      <c r="GCU49" s="1060"/>
      <c r="GCV49" s="1060"/>
      <c r="GCW49" s="1060"/>
      <c r="GCX49" s="1060"/>
      <c r="GCY49" s="1060"/>
      <c r="GCZ49" s="1060"/>
      <c r="GDA49" s="1060"/>
      <c r="GDB49" s="1060"/>
      <c r="GDC49" s="1060"/>
      <c r="GDD49" s="1060"/>
      <c r="GDE49" s="1060"/>
      <c r="GDF49" s="1060"/>
      <c r="GDG49" s="1060"/>
      <c r="GDH49" s="1060"/>
      <c r="GDI49" s="1060"/>
      <c r="GDJ49" s="1060"/>
      <c r="GDK49" s="1060"/>
      <c r="GDL49" s="1060"/>
      <c r="GDM49" s="1060"/>
      <c r="GDN49" s="1060"/>
      <c r="GDO49" s="1060"/>
      <c r="GDP49" s="1060"/>
      <c r="GDQ49" s="1060"/>
      <c r="GDR49" s="1060"/>
      <c r="GDS49" s="1060"/>
      <c r="GDT49" s="1060"/>
      <c r="GDU49" s="1060"/>
      <c r="GDV49" s="1060"/>
      <c r="GDW49" s="1060"/>
      <c r="GDX49" s="1060"/>
      <c r="GDY49" s="1060"/>
      <c r="GDZ49" s="1060"/>
      <c r="GEA49" s="1060"/>
      <c r="GEB49" s="1060"/>
      <c r="GEC49" s="1060"/>
      <c r="GED49" s="1060"/>
      <c r="GEE49" s="1060"/>
      <c r="GEF49" s="1060"/>
      <c r="GEG49" s="1060"/>
      <c r="GEH49" s="1060"/>
      <c r="GEI49" s="1060"/>
      <c r="GEJ49" s="1060"/>
      <c r="GEK49" s="1060"/>
      <c r="GEL49" s="1060"/>
      <c r="GEM49" s="1060"/>
      <c r="GEN49" s="1060"/>
      <c r="GEO49" s="1060"/>
      <c r="GEP49" s="1060"/>
      <c r="GEQ49" s="1060"/>
      <c r="GER49" s="1060"/>
      <c r="GES49" s="1060"/>
      <c r="GET49" s="1060"/>
      <c r="GEU49" s="1060"/>
      <c r="GEV49" s="1060"/>
      <c r="GEW49" s="1060"/>
      <c r="GEX49" s="1060"/>
      <c r="GEY49" s="1060"/>
      <c r="GEZ49" s="1060"/>
      <c r="GFA49" s="1060"/>
      <c r="GFB49" s="1060"/>
      <c r="GFC49" s="1060"/>
      <c r="GFD49" s="1060"/>
      <c r="GFE49" s="1060"/>
      <c r="GFF49" s="1060"/>
      <c r="GFG49" s="1060"/>
      <c r="GFH49" s="1060"/>
      <c r="GFI49" s="1060"/>
      <c r="GFJ49" s="1060"/>
      <c r="GFK49" s="1060"/>
      <c r="GFL49" s="1060"/>
      <c r="GFM49" s="1060"/>
      <c r="GFN49" s="1060"/>
      <c r="GFO49" s="1060"/>
      <c r="GFP49" s="1060"/>
      <c r="GFQ49" s="1060"/>
      <c r="GFR49" s="1060"/>
      <c r="GFS49" s="1060"/>
      <c r="GFT49" s="1060"/>
      <c r="GFU49" s="1060"/>
      <c r="GFV49" s="1060"/>
      <c r="GFW49" s="1060"/>
      <c r="GFX49" s="1060"/>
      <c r="GFY49" s="1060"/>
      <c r="GFZ49" s="1060"/>
      <c r="GGA49" s="1060"/>
      <c r="GGB49" s="1060"/>
      <c r="GGC49" s="1060"/>
      <c r="GGD49" s="1060"/>
      <c r="GGE49" s="1060"/>
      <c r="GGF49" s="1060"/>
      <c r="GGG49" s="1060"/>
      <c r="GGH49" s="1060"/>
      <c r="GGI49" s="1060"/>
      <c r="GGJ49" s="1060"/>
      <c r="GGK49" s="1060"/>
      <c r="GGL49" s="1060"/>
      <c r="GGM49" s="1060"/>
      <c r="GGN49" s="1060"/>
      <c r="GGO49" s="1060"/>
      <c r="GGP49" s="1060"/>
      <c r="GGQ49" s="1060"/>
      <c r="GGR49" s="1060"/>
      <c r="GGS49" s="1060"/>
      <c r="GGT49" s="1060"/>
      <c r="GGU49" s="1060"/>
      <c r="GGV49" s="1060"/>
      <c r="GGW49" s="1060"/>
      <c r="GGX49" s="1060"/>
      <c r="GGY49" s="1060"/>
      <c r="GGZ49" s="1060"/>
      <c r="GHA49" s="1060"/>
      <c r="GHB49" s="1060"/>
      <c r="GHC49" s="1060"/>
      <c r="GHD49" s="1060"/>
      <c r="GHE49" s="1060"/>
      <c r="GHF49" s="1060"/>
      <c r="GHG49" s="1060"/>
      <c r="GHH49" s="1060"/>
      <c r="GHI49" s="1060"/>
      <c r="GHJ49" s="1060"/>
      <c r="GHK49" s="1060"/>
      <c r="GHL49" s="1060"/>
      <c r="GHM49" s="1060"/>
      <c r="GHN49" s="1060"/>
      <c r="GHO49" s="1060"/>
      <c r="GHP49" s="1060"/>
      <c r="GHQ49" s="1060"/>
      <c r="GHR49" s="1060"/>
      <c r="GHS49" s="1060"/>
      <c r="GHT49" s="1060"/>
      <c r="GHU49" s="1060"/>
      <c r="GHV49" s="1060"/>
      <c r="GHW49" s="1060"/>
      <c r="GHX49" s="1060"/>
      <c r="GHY49" s="1060"/>
      <c r="GHZ49" s="1060"/>
      <c r="GIA49" s="1060"/>
      <c r="GIB49" s="1060"/>
      <c r="GIC49" s="1060"/>
      <c r="GID49" s="1060"/>
      <c r="GIE49" s="1060"/>
      <c r="GIF49" s="1060"/>
      <c r="GIG49" s="1060"/>
      <c r="GIH49" s="1060"/>
      <c r="GII49" s="1060"/>
      <c r="GIJ49" s="1060"/>
      <c r="GIK49" s="1060"/>
      <c r="GIL49" s="1060"/>
      <c r="GIM49" s="1060"/>
      <c r="GIN49" s="1060"/>
      <c r="GIO49" s="1060"/>
      <c r="GIP49" s="1060"/>
      <c r="GIQ49" s="1060"/>
      <c r="GIR49" s="1060"/>
      <c r="GIS49" s="1060"/>
      <c r="GIT49" s="1060"/>
      <c r="GIU49" s="1060"/>
      <c r="GIV49" s="1060"/>
      <c r="GIW49" s="1060"/>
      <c r="GIX49" s="1060"/>
      <c r="GIY49" s="1060"/>
      <c r="GIZ49" s="1060"/>
      <c r="GJA49" s="1060"/>
      <c r="GJB49" s="1060"/>
      <c r="GJC49" s="1060"/>
      <c r="GJD49" s="1060"/>
      <c r="GJE49" s="1060"/>
      <c r="GJF49" s="1060"/>
      <c r="GJG49" s="1060"/>
      <c r="GJH49" s="1060"/>
      <c r="GJI49" s="1060"/>
      <c r="GJJ49" s="1060"/>
      <c r="GJK49" s="1060"/>
      <c r="GJL49" s="1060"/>
      <c r="GJM49" s="1060"/>
      <c r="GJN49" s="1060"/>
      <c r="GJO49" s="1060"/>
      <c r="GJP49" s="1060"/>
      <c r="GJQ49" s="1060"/>
      <c r="GJR49" s="1060"/>
      <c r="GJS49" s="1060"/>
      <c r="GJT49" s="1060"/>
      <c r="GJU49" s="1060"/>
      <c r="GJV49" s="1060"/>
      <c r="GJW49" s="1060"/>
      <c r="GJX49" s="1060"/>
      <c r="GJY49" s="1060"/>
      <c r="GJZ49" s="1060"/>
      <c r="GKA49" s="1060"/>
      <c r="GKB49" s="1060"/>
      <c r="GKC49" s="1060"/>
      <c r="GKD49" s="1060"/>
      <c r="GKE49" s="1060"/>
      <c r="GKF49" s="1060"/>
      <c r="GKG49" s="1060"/>
      <c r="GKH49" s="1060"/>
      <c r="GKI49" s="1060"/>
      <c r="GKJ49" s="1060"/>
      <c r="GKK49" s="1060"/>
      <c r="GKL49" s="1060"/>
      <c r="GKM49" s="1060"/>
      <c r="GKN49" s="1060"/>
      <c r="GKO49" s="1060"/>
      <c r="GKP49" s="1060"/>
      <c r="GKQ49" s="1060"/>
      <c r="GKR49" s="1060"/>
      <c r="GKS49" s="1060"/>
      <c r="GKT49" s="1060"/>
      <c r="GKU49" s="1060"/>
      <c r="GKV49" s="1060"/>
      <c r="GKW49" s="1060"/>
      <c r="GKX49" s="1060"/>
      <c r="GKY49" s="1060"/>
      <c r="GKZ49" s="1060"/>
      <c r="GLA49" s="1060"/>
      <c r="GLB49" s="1060"/>
      <c r="GLC49" s="1060"/>
      <c r="GLD49" s="1060"/>
      <c r="GLE49" s="1060"/>
      <c r="GLF49" s="1060"/>
      <c r="GLG49" s="1060"/>
      <c r="GLH49" s="1060"/>
      <c r="GLI49" s="1060"/>
      <c r="GLJ49" s="1060"/>
      <c r="GLK49" s="1060"/>
      <c r="GLL49" s="1060"/>
      <c r="GLM49" s="1060"/>
      <c r="GLN49" s="1060"/>
      <c r="GLO49" s="1060"/>
      <c r="GLP49" s="1060"/>
      <c r="GLQ49" s="1060"/>
      <c r="GLR49" s="1060"/>
      <c r="GLS49" s="1060"/>
      <c r="GLT49" s="1060"/>
      <c r="GLU49" s="1060"/>
      <c r="GLV49" s="1060"/>
      <c r="GLW49" s="1060"/>
      <c r="GLX49" s="1060"/>
      <c r="GLY49" s="1060"/>
      <c r="GLZ49" s="1060"/>
      <c r="GMA49" s="1060"/>
      <c r="GMB49" s="1060"/>
      <c r="GMC49" s="1060"/>
      <c r="GMD49" s="1060"/>
      <c r="GME49" s="1060"/>
      <c r="GMF49" s="1060"/>
      <c r="GMG49" s="1060"/>
      <c r="GMH49" s="1060"/>
      <c r="GMI49" s="1060"/>
      <c r="GMJ49" s="1060"/>
      <c r="GMK49" s="1060"/>
      <c r="GML49" s="1060"/>
      <c r="GMM49" s="1060"/>
      <c r="GMN49" s="1060"/>
      <c r="GMO49" s="1060"/>
      <c r="GMP49" s="1060"/>
      <c r="GMQ49" s="1060"/>
      <c r="GMR49" s="1060"/>
      <c r="GMS49" s="1060"/>
      <c r="GMT49" s="1060"/>
      <c r="GMU49" s="1060"/>
      <c r="GMV49" s="1060"/>
      <c r="GMW49" s="1060"/>
      <c r="GMX49" s="1060"/>
      <c r="GMY49" s="1060"/>
      <c r="GMZ49" s="1060"/>
      <c r="GNA49" s="1060"/>
      <c r="GNB49" s="1060"/>
      <c r="GNC49" s="1060"/>
      <c r="GND49" s="1060"/>
      <c r="GNE49" s="1060"/>
      <c r="GNF49" s="1060"/>
      <c r="GNG49" s="1060"/>
      <c r="GNH49" s="1060"/>
      <c r="GNI49" s="1060"/>
      <c r="GNJ49" s="1060"/>
      <c r="GNK49" s="1060"/>
      <c r="GNL49" s="1060"/>
      <c r="GNM49" s="1060"/>
      <c r="GNN49" s="1060"/>
      <c r="GNO49" s="1060"/>
      <c r="GNP49" s="1060"/>
      <c r="GNQ49" s="1060"/>
      <c r="GNR49" s="1060"/>
      <c r="GNS49" s="1060"/>
      <c r="GNT49" s="1060"/>
      <c r="GNU49" s="1060"/>
      <c r="GNV49" s="1060"/>
      <c r="GNW49" s="1060"/>
      <c r="GNX49" s="1060"/>
      <c r="GNY49" s="1060"/>
      <c r="GNZ49" s="1060"/>
      <c r="GOA49" s="1060"/>
      <c r="GOB49" s="1060"/>
      <c r="GOC49" s="1060"/>
      <c r="GOD49" s="1060"/>
      <c r="GOE49" s="1060"/>
      <c r="GOF49" s="1060"/>
      <c r="GOG49" s="1060"/>
      <c r="GOH49" s="1060"/>
      <c r="GOI49" s="1060"/>
      <c r="GOJ49" s="1060"/>
      <c r="GOK49" s="1060"/>
      <c r="GOL49" s="1060"/>
      <c r="GOM49" s="1060"/>
      <c r="GON49" s="1060"/>
      <c r="GOO49" s="1060"/>
      <c r="GOP49" s="1060"/>
      <c r="GOQ49" s="1060"/>
      <c r="GOR49" s="1060"/>
      <c r="GOS49" s="1060"/>
      <c r="GOT49" s="1060"/>
      <c r="GOU49" s="1060"/>
      <c r="GOV49" s="1060"/>
      <c r="GOW49" s="1060"/>
      <c r="GOX49" s="1060"/>
      <c r="GOY49" s="1060"/>
      <c r="GOZ49" s="1060"/>
      <c r="GPA49" s="1060"/>
      <c r="GPB49" s="1060"/>
      <c r="GPC49" s="1060"/>
      <c r="GPD49" s="1060"/>
      <c r="GPE49" s="1060"/>
      <c r="GPF49" s="1060"/>
      <c r="GPG49" s="1060"/>
      <c r="GPH49" s="1060"/>
      <c r="GPI49" s="1060"/>
      <c r="GPJ49" s="1060"/>
      <c r="GPK49" s="1060"/>
      <c r="GPL49" s="1060"/>
      <c r="GPM49" s="1060"/>
      <c r="GPN49" s="1060"/>
      <c r="GPO49" s="1060"/>
      <c r="GPP49" s="1060"/>
      <c r="GPQ49" s="1060"/>
      <c r="GPR49" s="1060"/>
      <c r="GPS49" s="1060"/>
      <c r="GPT49" s="1060"/>
      <c r="GPU49" s="1060"/>
      <c r="GPV49" s="1060"/>
      <c r="GPW49" s="1060"/>
      <c r="GPX49" s="1060"/>
      <c r="GPY49" s="1060"/>
      <c r="GPZ49" s="1060"/>
      <c r="GQA49" s="1060"/>
      <c r="GQB49" s="1060"/>
      <c r="GQC49" s="1060"/>
      <c r="GQD49" s="1060"/>
      <c r="GQE49" s="1060"/>
      <c r="GQF49" s="1060"/>
      <c r="GQG49" s="1060"/>
      <c r="GQH49" s="1060"/>
      <c r="GQI49" s="1060"/>
      <c r="GQJ49" s="1060"/>
      <c r="GQK49" s="1060"/>
      <c r="GQL49" s="1060"/>
      <c r="GQM49" s="1060"/>
      <c r="GQN49" s="1060"/>
      <c r="GQO49" s="1060"/>
      <c r="GQP49" s="1060"/>
      <c r="GQQ49" s="1060"/>
      <c r="GQR49" s="1060"/>
      <c r="GQS49" s="1060"/>
      <c r="GQT49" s="1060"/>
      <c r="GQU49" s="1060"/>
      <c r="GQV49" s="1060"/>
      <c r="GQW49" s="1060"/>
      <c r="GQX49" s="1060"/>
      <c r="GQY49" s="1060"/>
      <c r="GQZ49" s="1060"/>
      <c r="GRA49" s="1060"/>
      <c r="GRB49" s="1060"/>
      <c r="GRC49" s="1060"/>
      <c r="GRD49" s="1060"/>
      <c r="GRE49" s="1060"/>
      <c r="GRF49" s="1060"/>
      <c r="GRG49" s="1060"/>
      <c r="GRH49" s="1060"/>
      <c r="GRI49" s="1060"/>
      <c r="GRJ49" s="1060"/>
      <c r="GRK49" s="1060"/>
      <c r="GRL49" s="1060"/>
      <c r="GRM49" s="1060"/>
      <c r="GRN49" s="1060"/>
      <c r="GRO49" s="1060"/>
      <c r="GRP49" s="1060"/>
      <c r="GRQ49" s="1060"/>
      <c r="GRR49" s="1060"/>
      <c r="GRS49" s="1060"/>
      <c r="GRT49" s="1060"/>
      <c r="GRU49" s="1060"/>
      <c r="GRV49" s="1060"/>
      <c r="GRW49" s="1060"/>
      <c r="GRX49" s="1060"/>
      <c r="GRY49" s="1060"/>
      <c r="GRZ49" s="1060"/>
      <c r="GSA49" s="1060"/>
      <c r="GSB49" s="1060"/>
      <c r="GSC49" s="1060"/>
      <c r="GSD49" s="1060"/>
      <c r="GSE49" s="1060"/>
      <c r="GSF49" s="1060"/>
      <c r="GSG49" s="1060"/>
      <c r="GSH49" s="1060"/>
      <c r="GSI49" s="1060"/>
      <c r="GSJ49" s="1060"/>
      <c r="GSK49" s="1060"/>
      <c r="GSL49" s="1060"/>
      <c r="GSM49" s="1060"/>
      <c r="GSN49" s="1060"/>
      <c r="GSO49" s="1060"/>
      <c r="GSP49" s="1060"/>
      <c r="GSQ49" s="1060"/>
      <c r="GSR49" s="1060"/>
      <c r="GSS49" s="1060"/>
      <c r="GST49" s="1060"/>
      <c r="GSU49" s="1060"/>
      <c r="GSV49" s="1060"/>
      <c r="GSW49" s="1060"/>
      <c r="GSX49" s="1060"/>
      <c r="GSY49" s="1060"/>
      <c r="GSZ49" s="1060"/>
      <c r="GTA49" s="1060"/>
      <c r="GTB49" s="1060"/>
      <c r="GTC49" s="1060"/>
      <c r="GTD49" s="1060"/>
      <c r="GTE49" s="1060"/>
      <c r="GTF49" s="1060"/>
      <c r="GTG49" s="1060"/>
      <c r="GTH49" s="1060"/>
      <c r="GTI49" s="1060"/>
      <c r="GTJ49" s="1060"/>
      <c r="GTK49" s="1060"/>
      <c r="GTL49" s="1060"/>
      <c r="GTM49" s="1060"/>
      <c r="GTN49" s="1060"/>
      <c r="GTO49" s="1060"/>
      <c r="GTP49" s="1060"/>
      <c r="GTQ49" s="1060"/>
      <c r="GTR49" s="1060"/>
      <c r="GTS49" s="1060"/>
      <c r="GTT49" s="1060"/>
      <c r="GTU49" s="1060"/>
      <c r="GTV49" s="1060"/>
      <c r="GTW49" s="1060"/>
      <c r="GTX49" s="1060"/>
      <c r="GTY49" s="1060"/>
      <c r="GTZ49" s="1060"/>
      <c r="GUA49" s="1060"/>
      <c r="GUB49" s="1060"/>
      <c r="GUC49" s="1060"/>
      <c r="GUD49" s="1060"/>
      <c r="GUE49" s="1060"/>
      <c r="GUF49" s="1060"/>
      <c r="GUG49" s="1060"/>
      <c r="GUH49" s="1060"/>
      <c r="GUI49" s="1060"/>
      <c r="GUJ49" s="1060"/>
      <c r="GUK49" s="1060"/>
      <c r="GUL49" s="1060"/>
      <c r="GUM49" s="1060"/>
      <c r="GUN49" s="1060"/>
      <c r="GUO49" s="1060"/>
      <c r="GUP49" s="1060"/>
      <c r="GUQ49" s="1060"/>
      <c r="GUR49" s="1060"/>
      <c r="GUS49" s="1060"/>
      <c r="GUT49" s="1060"/>
      <c r="GUU49" s="1060"/>
      <c r="GUV49" s="1060"/>
      <c r="GUW49" s="1060"/>
      <c r="GUX49" s="1060"/>
      <c r="GUY49" s="1060"/>
      <c r="GUZ49" s="1060"/>
      <c r="GVA49" s="1060"/>
      <c r="GVB49" s="1060"/>
      <c r="GVC49" s="1060"/>
      <c r="GVD49" s="1060"/>
      <c r="GVE49" s="1060"/>
      <c r="GVF49" s="1060"/>
      <c r="GVG49" s="1060"/>
      <c r="GVH49" s="1060"/>
      <c r="GVI49" s="1060"/>
      <c r="GVJ49" s="1060"/>
      <c r="GVK49" s="1060"/>
      <c r="GVL49" s="1060"/>
      <c r="GVM49" s="1060"/>
      <c r="GVN49" s="1060"/>
      <c r="GVO49" s="1060"/>
      <c r="GVP49" s="1060"/>
      <c r="GVQ49" s="1060"/>
      <c r="GVR49" s="1060"/>
      <c r="GVS49" s="1060"/>
      <c r="GVT49" s="1060"/>
      <c r="GVU49" s="1060"/>
      <c r="GVV49" s="1060"/>
      <c r="GVW49" s="1060"/>
      <c r="GVX49" s="1060"/>
      <c r="GVY49" s="1060"/>
      <c r="GVZ49" s="1060"/>
      <c r="GWA49" s="1060"/>
      <c r="GWB49" s="1060"/>
      <c r="GWC49" s="1060"/>
      <c r="GWD49" s="1060"/>
      <c r="GWE49" s="1060"/>
      <c r="GWF49" s="1060"/>
      <c r="GWG49" s="1060"/>
      <c r="GWH49" s="1060"/>
      <c r="GWI49" s="1060"/>
      <c r="GWJ49" s="1060"/>
      <c r="GWK49" s="1060"/>
      <c r="GWL49" s="1060"/>
      <c r="GWM49" s="1060"/>
      <c r="GWN49" s="1060"/>
      <c r="GWO49" s="1060"/>
      <c r="GWP49" s="1060"/>
      <c r="GWQ49" s="1060"/>
      <c r="GWR49" s="1060"/>
      <c r="GWS49" s="1060"/>
      <c r="GWT49" s="1060"/>
      <c r="GWU49" s="1060"/>
      <c r="GWV49" s="1060"/>
      <c r="GWW49" s="1060"/>
      <c r="GWX49" s="1060"/>
      <c r="GWY49" s="1060"/>
      <c r="GWZ49" s="1060"/>
      <c r="GXA49" s="1060"/>
      <c r="GXB49" s="1060"/>
      <c r="GXC49" s="1060"/>
      <c r="GXD49" s="1060"/>
      <c r="GXE49" s="1060"/>
      <c r="GXF49" s="1060"/>
      <c r="GXG49" s="1060"/>
      <c r="GXH49" s="1060"/>
      <c r="GXI49" s="1060"/>
      <c r="GXJ49" s="1060"/>
      <c r="GXK49" s="1060"/>
      <c r="GXL49" s="1060"/>
      <c r="GXM49" s="1060"/>
      <c r="GXN49" s="1060"/>
      <c r="GXO49" s="1060"/>
      <c r="GXP49" s="1060"/>
      <c r="GXQ49" s="1060"/>
      <c r="GXR49" s="1060"/>
      <c r="GXS49" s="1060"/>
      <c r="GXT49" s="1060"/>
      <c r="GXU49" s="1060"/>
      <c r="GXV49" s="1060"/>
      <c r="GXW49" s="1060"/>
      <c r="GXX49" s="1060"/>
      <c r="GXY49" s="1060"/>
      <c r="GXZ49" s="1060"/>
      <c r="GYA49" s="1060"/>
      <c r="GYB49" s="1060"/>
      <c r="GYC49" s="1060"/>
      <c r="GYD49" s="1060"/>
      <c r="GYE49" s="1060"/>
      <c r="GYF49" s="1060"/>
      <c r="GYG49" s="1060"/>
      <c r="GYH49" s="1060"/>
      <c r="GYI49" s="1060"/>
      <c r="GYJ49" s="1060"/>
      <c r="GYK49" s="1060"/>
      <c r="GYL49" s="1060"/>
      <c r="GYM49" s="1060"/>
      <c r="GYN49" s="1060"/>
      <c r="GYO49" s="1060"/>
      <c r="GYP49" s="1060"/>
      <c r="GYQ49" s="1060"/>
      <c r="GYR49" s="1060"/>
      <c r="GYS49" s="1060"/>
      <c r="GYT49" s="1060"/>
      <c r="GYU49" s="1060"/>
      <c r="GYV49" s="1060"/>
      <c r="GYW49" s="1060"/>
      <c r="GYX49" s="1060"/>
      <c r="GYY49" s="1060"/>
      <c r="GYZ49" s="1060"/>
      <c r="GZA49" s="1060"/>
      <c r="GZB49" s="1060"/>
      <c r="GZC49" s="1060"/>
      <c r="GZD49" s="1060"/>
      <c r="GZE49" s="1060"/>
      <c r="GZF49" s="1060"/>
      <c r="GZG49" s="1060"/>
      <c r="GZH49" s="1060"/>
      <c r="GZI49" s="1060"/>
      <c r="GZJ49" s="1060"/>
      <c r="GZK49" s="1060"/>
      <c r="GZL49" s="1060"/>
      <c r="GZM49" s="1060"/>
      <c r="GZN49" s="1060"/>
      <c r="GZO49" s="1060"/>
      <c r="GZP49" s="1060"/>
      <c r="GZQ49" s="1060"/>
      <c r="GZR49" s="1060"/>
      <c r="GZS49" s="1060"/>
      <c r="GZT49" s="1060"/>
      <c r="GZU49" s="1060"/>
      <c r="GZV49" s="1060"/>
      <c r="GZW49" s="1060"/>
      <c r="GZX49" s="1060"/>
      <c r="GZY49" s="1060"/>
      <c r="GZZ49" s="1060"/>
      <c r="HAA49" s="1060"/>
      <c r="HAB49" s="1060"/>
      <c r="HAC49" s="1060"/>
      <c r="HAD49" s="1060"/>
      <c r="HAE49" s="1060"/>
      <c r="HAF49" s="1060"/>
      <c r="HAG49" s="1060"/>
      <c r="HAH49" s="1060"/>
      <c r="HAI49" s="1060"/>
      <c r="HAJ49" s="1060"/>
      <c r="HAK49" s="1060"/>
      <c r="HAL49" s="1060"/>
      <c r="HAM49" s="1060"/>
      <c r="HAN49" s="1060"/>
      <c r="HAO49" s="1060"/>
      <c r="HAP49" s="1060"/>
      <c r="HAQ49" s="1060"/>
      <c r="HAR49" s="1060"/>
      <c r="HAS49" s="1060"/>
      <c r="HAT49" s="1060"/>
      <c r="HAU49" s="1060"/>
      <c r="HAV49" s="1060"/>
      <c r="HAW49" s="1060"/>
      <c r="HAX49" s="1060"/>
      <c r="HAY49" s="1060"/>
      <c r="HAZ49" s="1060"/>
      <c r="HBA49" s="1060"/>
      <c r="HBB49" s="1060"/>
      <c r="HBC49" s="1060"/>
      <c r="HBD49" s="1060"/>
      <c r="HBE49" s="1060"/>
      <c r="HBF49" s="1060"/>
      <c r="HBG49" s="1060"/>
      <c r="HBH49" s="1060"/>
      <c r="HBI49" s="1060"/>
      <c r="HBJ49" s="1060"/>
      <c r="HBK49" s="1060"/>
      <c r="HBL49" s="1060"/>
      <c r="HBM49" s="1060"/>
      <c r="HBN49" s="1060"/>
      <c r="HBO49" s="1060"/>
      <c r="HBP49" s="1060"/>
      <c r="HBQ49" s="1060"/>
      <c r="HBR49" s="1060"/>
      <c r="HBS49" s="1060"/>
      <c r="HBT49" s="1060"/>
      <c r="HBU49" s="1060"/>
      <c r="HBV49" s="1060"/>
      <c r="HBW49" s="1060"/>
      <c r="HBX49" s="1060"/>
      <c r="HBY49" s="1060"/>
      <c r="HBZ49" s="1060"/>
      <c r="HCA49" s="1060"/>
      <c r="HCB49" s="1060"/>
      <c r="HCC49" s="1060"/>
      <c r="HCD49" s="1060"/>
      <c r="HCE49" s="1060"/>
      <c r="HCF49" s="1060"/>
      <c r="HCG49" s="1060"/>
      <c r="HCH49" s="1060"/>
      <c r="HCI49" s="1060"/>
      <c r="HCJ49" s="1060"/>
      <c r="HCK49" s="1060"/>
      <c r="HCL49" s="1060"/>
      <c r="HCM49" s="1060"/>
      <c r="HCN49" s="1060"/>
      <c r="HCO49" s="1060"/>
      <c r="HCP49" s="1060"/>
      <c r="HCQ49" s="1060"/>
      <c r="HCR49" s="1060"/>
      <c r="HCS49" s="1060"/>
      <c r="HCT49" s="1060"/>
      <c r="HCU49" s="1060"/>
      <c r="HCV49" s="1060"/>
      <c r="HCW49" s="1060"/>
      <c r="HCX49" s="1060"/>
      <c r="HCY49" s="1060"/>
      <c r="HCZ49" s="1060"/>
      <c r="HDA49" s="1060"/>
      <c r="HDB49" s="1060"/>
      <c r="HDC49" s="1060"/>
      <c r="HDD49" s="1060"/>
      <c r="HDE49" s="1060"/>
      <c r="HDF49" s="1060"/>
      <c r="HDG49" s="1060"/>
      <c r="HDH49" s="1060"/>
      <c r="HDI49" s="1060"/>
      <c r="HDJ49" s="1060"/>
      <c r="HDK49" s="1060"/>
      <c r="HDL49" s="1060"/>
      <c r="HDM49" s="1060"/>
      <c r="HDN49" s="1060"/>
      <c r="HDO49" s="1060"/>
      <c r="HDP49" s="1060"/>
      <c r="HDQ49" s="1060"/>
      <c r="HDR49" s="1060"/>
      <c r="HDS49" s="1060"/>
      <c r="HDT49" s="1060"/>
      <c r="HDU49" s="1060"/>
      <c r="HDV49" s="1060"/>
      <c r="HDW49" s="1060"/>
      <c r="HDX49" s="1060"/>
      <c r="HDY49" s="1060"/>
      <c r="HDZ49" s="1060"/>
      <c r="HEA49" s="1060"/>
      <c r="HEB49" s="1060"/>
      <c r="HEC49" s="1060"/>
      <c r="HED49" s="1060"/>
      <c r="HEE49" s="1060"/>
      <c r="HEF49" s="1060"/>
      <c r="HEG49" s="1060"/>
      <c r="HEH49" s="1060"/>
      <c r="HEI49" s="1060"/>
      <c r="HEJ49" s="1060"/>
      <c r="HEK49" s="1060"/>
      <c r="HEL49" s="1060"/>
      <c r="HEM49" s="1060"/>
      <c r="HEN49" s="1060"/>
      <c r="HEO49" s="1060"/>
      <c r="HEP49" s="1060"/>
      <c r="HEQ49" s="1060"/>
      <c r="HER49" s="1060"/>
      <c r="HES49" s="1060"/>
      <c r="HET49" s="1060"/>
      <c r="HEU49" s="1060"/>
      <c r="HEV49" s="1060"/>
      <c r="HEW49" s="1060"/>
      <c r="HEX49" s="1060"/>
      <c r="HEY49" s="1060"/>
      <c r="HEZ49" s="1060"/>
      <c r="HFA49" s="1060"/>
      <c r="HFB49" s="1060"/>
      <c r="HFC49" s="1060"/>
      <c r="HFD49" s="1060"/>
      <c r="HFE49" s="1060"/>
      <c r="HFF49" s="1060"/>
      <c r="HFG49" s="1060"/>
      <c r="HFH49" s="1060"/>
      <c r="HFI49" s="1060"/>
      <c r="HFJ49" s="1060"/>
      <c r="HFK49" s="1060"/>
      <c r="HFL49" s="1060"/>
      <c r="HFM49" s="1060"/>
      <c r="HFN49" s="1060"/>
      <c r="HFO49" s="1060"/>
      <c r="HFP49" s="1060"/>
      <c r="HFQ49" s="1060"/>
      <c r="HFR49" s="1060"/>
      <c r="HFS49" s="1060"/>
      <c r="HFT49" s="1060"/>
      <c r="HFU49" s="1060"/>
      <c r="HFV49" s="1060"/>
      <c r="HFW49" s="1060"/>
      <c r="HFX49" s="1060"/>
      <c r="HFY49" s="1060"/>
      <c r="HFZ49" s="1060"/>
      <c r="HGA49" s="1060"/>
      <c r="HGB49" s="1060"/>
      <c r="HGC49" s="1060"/>
      <c r="HGD49" s="1060"/>
      <c r="HGE49" s="1060"/>
      <c r="HGF49" s="1060"/>
      <c r="HGG49" s="1060"/>
      <c r="HGH49" s="1060"/>
      <c r="HGI49" s="1060"/>
      <c r="HGJ49" s="1060"/>
      <c r="HGK49" s="1060"/>
      <c r="HGL49" s="1060"/>
      <c r="HGM49" s="1060"/>
      <c r="HGN49" s="1060"/>
      <c r="HGO49" s="1060"/>
      <c r="HGP49" s="1060"/>
      <c r="HGQ49" s="1060"/>
      <c r="HGR49" s="1060"/>
      <c r="HGS49" s="1060"/>
      <c r="HGT49" s="1060"/>
      <c r="HGU49" s="1060"/>
      <c r="HGV49" s="1060"/>
      <c r="HGW49" s="1060"/>
      <c r="HGX49" s="1060"/>
      <c r="HGY49" s="1060"/>
      <c r="HGZ49" s="1060"/>
      <c r="HHA49" s="1060"/>
      <c r="HHB49" s="1060"/>
      <c r="HHC49" s="1060"/>
      <c r="HHD49" s="1060"/>
      <c r="HHE49" s="1060"/>
      <c r="HHF49" s="1060"/>
      <c r="HHG49" s="1060"/>
      <c r="HHH49" s="1060"/>
      <c r="HHI49" s="1060"/>
      <c r="HHJ49" s="1060"/>
      <c r="HHK49" s="1060"/>
      <c r="HHL49" s="1060"/>
      <c r="HHM49" s="1060"/>
      <c r="HHN49" s="1060"/>
      <c r="HHO49" s="1060"/>
      <c r="HHP49" s="1060"/>
      <c r="HHQ49" s="1060"/>
      <c r="HHR49" s="1060"/>
      <c r="HHS49" s="1060"/>
      <c r="HHT49" s="1060"/>
      <c r="HHU49" s="1060"/>
      <c r="HHV49" s="1060"/>
      <c r="HHW49" s="1060"/>
      <c r="HHX49" s="1060"/>
      <c r="HHY49" s="1060"/>
      <c r="HHZ49" s="1060"/>
      <c r="HIA49" s="1060"/>
      <c r="HIB49" s="1060"/>
      <c r="HIC49" s="1060"/>
      <c r="HID49" s="1060"/>
      <c r="HIE49" s="1060"/>
      <c r="HIF49" s="1060"/>
      <c r="HIG49" s="1060"/>
      <c r="HIH49" s="1060"/>
      <c r="HII49" s="1060"/>
      <c r="HIJ49" s="1060"/>
      <c r="HIK49" s="1060"/>
      <c r="HIL49" s="1060"/>
      <c r="HIM49" s="1060"/>
      <c r="HIN49" s="1060"/>
      <c r="HIO49" s="1060"/>
      <c r="HIP49" s="1060"/>
      <c r="HIQ49" s="1060"/>
      <c r="HIR49" s="1060"/>
      <c r="HIS49" s="1060"/>
      <c r="HIT49" s="1060"/>
      <c r="HIU49" s="1060"/>
      <c r="HIV49" s="1060"/>
      <c r="HIW49" s="1060"/>
      <c r="HIX49" s="1060"/>
      <c r="HIY49" s="1060"/>
      <c r="HIZ49" s="1060"/>
      <c r="HJA49" s="1060"/>
      <c r="HJB49" s="1060"/>
      <c r="HJC49" s="1060"/>
      <c r="HJD49" s="1060"/>
      <c r="HJE49" s="1060"/>
      <c r="HJF49" s="1060"/>
      <c r="HJG49" s="1060"/>
      <c r="HJH49" s="1060"/>
      <c r="HJI49" s="1060"/>
      <c r="HJJ49" s="1060"/>
      <c r="HJK49" s="1060"/>
      <c r="HJL49" s="1060"/>
      <c r="HJM49" s="1060"/>
      <c r="HJN49" s="1060"/>
      <c r="HJO49" s="1060"/>
      <c r="HJP49" s="1060"/>
      <c r="HJQ49" s="1060"/>
      <c r="HJR49" s="1060"/>
      <c r="HJS49" s="1060"/>
      <c r="HJT49" s="1060"/>
      <c r="HJU49" s="1060"/>
      <c r="HJV49" s="1060"/>
      <c r="HJW49" s="1060"/>
      <c r="HJX49" s="1060"/>
      <c r="HJY49" s="1060"/>
      <c r="HJZ49" s="1060"/>
      <c r="HKA49" s="1060"/>
      <c r="HKB49" s="1060"/>
      <c r="HKC49" s="1060"/>
      <c r="HKD49" s="1060"/>
      <c r="HKE49" s="1060"/>
      <c r="HKF49" s="1060"/>
      <c r="HKG49" s="1060"/>
      <c r="HKH49" s="1060"/>
      <c r="HKI49" s="1060"/>
      <c r="HKJ49" s="1060"/>
      <c r="HKK49" s="1060"/>
      <c r="HKL49" s="1060"/>
      <c r="HKM49" s="1060"/>
      <c r="HKN49" s="1060"/>
      <c r="HKO49" s="1060"/>
      <c r="HKP49" s="1060"/>
      <c r="HKQ49" s="1060"/>
      <c r="HKR49" s="1060"/>
      <c r="HKS49" s="1060"/>
      <c r="HKT49" s="1060"/>
      <c r="HKU49" s="1060"/>
      <c r="HKV49" s="1060"/>
      <c r="HKW49" s="1060"/>
      <c r="HKX49" s="1060"/>
      <c r="HKY49" s="1060"/>
      <c r="HKZ49" s="1060"/>
      <c r="HLA49" s="1060"/>
      <c r="HLB49" s="1060"/>
      <c r="HLC49" s="1060"/>
      <c r="HLD49" s="1060"/>
      <c r="HLE49" s="1060"/>
      <c r="HLF49" s="1060"/>
      <c r="HLG49" s="1060"/>
      <c r="HLH49" s="1060"/>
      <c r="HLI49" s="1060"/>
      <c r="HLJ49" s="1060"/>
      <c r="HLK49" s="1060"/>
      <c r="HLL49" s="1060"/>
      <c r="HLM49" s="1060"/>
      <c r="HLN49" s="1060"/>
      <c r="HLO49" s="1060"/>
      <c r="HLP49" s="1060"/>
      <c r="HLQ49" s="1060"/>
      <c r="HLR49" s="1060"/>
      <c r="HLS49" s="1060"/>
      <c r="HLT49" s="1060"/>
      <c r="HLU49" s="1060"/>
      <c r="HLV49" s="1060"/>
      <c r="HLW49" s="1060"/>
      <c r="HLX49" s="1060"/>
      <c r="HLY49" s="1060"/>
      <c r="HLZ49" s="1060"/>
      <c r="HMA49" s="1060"/>
      <c r="HMB49" s="1060"/>
      <c r="HMC49" s="1060"/>
      <c r="HMD49" s="1060"/>
      <c r="HME49" s="1060"/>
      <c r="HMF49" s="1060"/>
      <c r="HMG49" s="1060"/>
      <c r="HMH49" s="1060"/>
      <c r="HMI49" s="1060"/>
      <c r="HMJ49" s="1060"/>
      <c r="HMK49" s="1060"/>
      <c r="HML49" s="1060"/>
      <c r="HMM49" s="1060"/>
      <c r="HMN49" s="1060"/>
      <c r="HMO49" s="1060"/>
      <c r="HMP49" s="1060"/>
      <c r="HMQ49" s="1060"/>
      <c r="HMR49" s="1060"/>
      <c r="HMS49" s="1060"/>
      <c r="HMT49" s="1060"/>
      <c r="HMU49" s="1060"/>
      <c r="HMV49" s="1060"/>
      <c r="HMW49" s="1060"/>
      <c r="HMX49" s="1060"/>
      <c r="HMY49" s="1060"/>
      <c r="HMZ49" s="1060"/>
      <c r="HNA49" s="1060"/>
      <c r="HNB49" s="1060"/>
      <c r="HNC49" s="1060"/>
      <c r="HND49" s="1060"/>
      <c r="HNE49" s="1060"/>
      <c r="HNF49" s="1060"/>
      <c r="HNG49" s="1060"/>
      <c r="HNH49" s="1060"/>
      <c r="HNI49" s="1060"/>
      <c r="HNJ49" s="1060"/>
      <c r="HNK49" s="1060"/>
      <c r="HNL49" s="1060"/>
      <c r="HNM49" s="1060"/>
      <c r="HNN49" s="1060"/>
      <c r="HNO49" s="1060"/>
      <c r="HNP49" s="1060"/>
      <c r="HNQ49" s="1060"/>
      <c r="HNR49" s="1060"/>
      <c r="HNS49" s="1060"/>
      <c r="HNT49" s="1060"/>
      <c r="HNU49" s="1060"/>
      <c r="HNV49" s="1060"/>
      <c r="HNW49" s="1060"/>
      <c r="HNX49" s="1060"/>
      <c r="HNY49" s="1060"/>
      <c r="HNZ49" s="1060"/>
      <c r="HOA49" s="1060"/>
      <c r="HOB49" s="1060"/>
      <c r="HOC49" s="1060"/>
      <c r="HOD49" s="1060"/>
      <c r="HOE49" s="1060"/>
      <c r="HOF49" s="1060"/>
      <c r="HOG49" s="1060"/>
      <c r="HOH49" s="1060"/>
      <c r="HOI49" s="1060"/>
      <c r="HOJ49" s="1060"/>
      <c r="HOK49" s="1060"/>
      <c r="HOL49" s="1060"/>
      <c r="HOM49" s="1060"/>
      <c r="HON49" s="1060"/>
      <c r="HOO49" s="1060"/>
      <c r="HOP49" s="1060"/>
      <c r="HOQ49" s="1060"/>
      <c r="HOR49" s="1060"/>
      <c r="HOS49" s="1060"/>
      <c r="HOT49" s="1060"/>
      <c r="HOU49" s="1060"/>
      <c r="HOV49" s="1060"/>
      <c r="HOW49" s="1060"/>
      <c r="HOX49" s="1060"/>
      <c r="HOY49" s="1060"/>
      <c r="HOZ49" s="1060"/>
      <c r="HPA49" s="1060"/>
      <c r="HPB49" s="1060"/>
      <c r="HPC49" s="1060"/>
      <c r="HPD49" s="1060"/>
      <c r="HPE49" s="1060"/>
      <c r="HPF49" s="1060"/>
      <c r="HPG49" s="1060"/>
      <c r="HPH49" s="1060"/>
      <c r="HPI49" s="1060"/>
      <c r="HPJ49" s="1060"/>
      <c r="HPK49" s="1060"/>
      <c r="HPL49" s="1060"/>
      <c r="HPM49" s="1060"/>
      <c r="HPN49" s="1060"/>
      <c r="HPO49" s="1060"/>
      <c r="HPP49" s="1060"/>
      <c r="HPQ49" s="1060"/>
      <c r="HPR49" s="1060"/>
      <c r="HPS49" s="1060"/>
      <c r="HPT49" s="1060"/>
      <c r="HPU49" s="1060"/>
      <c r="HPV49" s="1060"/>
      <c r="HPW49" s="1060"/>
      <c r="HPX49" s="1060"/>
      <c r="HPY49" s="1060"/>
      <c r="HPZ49" s="1060"/>
      <c r="HQA49" s="1060"/>
      <c r="HQB49" s="1060"/>
      <c r="HQC49" s="1060"/>
      <c r="HQD49" s="1060"/>
      <c r="HQE49" s="1060"/>
      <c r="HQF49" s="1060"/>
      <c r="HQG49" s="1060"/>
      <c r="HQH49" s="1060"/>
      <c r="HQI49" s="1060"/>
      <c r="HQJ49" s="1060"/>
      <c r="HQK49" s="1060"/>
      <c r="HQL49" s="1060"/>
      <c r="HQM49" s="1060"/>
      <c r="HQN49" s="1060"/>
      <c r="HQO49" s="1060"/>
      <c r="HQP49" s="1060"/>
      <c r="HQQ49" s="1060"/>
      <c r="HQR49" s="1060"/>
      <c r="HQS49" s="1060"/>
      <c r="HQT49" s="1060"/>
      <c r="HQU49" s="1060"/>
      <c r="HQV49" s="1060"/>
      <c r="HQW49" s="1060"/>
      <c r="HQX49" s="1060"/>
      <c r="HQY49" s="1060"/>
      <c r="HQZ49" s="1060"/>
      <c r="HRA49" s="1060"/>
      <c r="HRB49" s="1060"/>
      <c r="HRC49" s="1060"/>
      <c r="HRD49" s="1060"/>
      <c r="HRE49" s="1060"/>
      <c r="HRF49" s="1060"/>
      <c r="HRG49" s="1060"/>
      <c r="HRH49" s="1060"/>
      <c r="HRI49" s="1060"/>
      <c r="HRJ49" s="1060"/>
      <c r="HRK49" s="1060"/>
      <c r="HRL49" s="1060"/>
      <c r="HRM49" s="1060"/>
      <c r="HRN49" s="1060"/>
      <c r="HRO49" s="1060"/>
      <c r="HRP49" s="1060"/>
      <c r="HRQ49" s="1060"/>
      <c r="HRR49" s="1060"/>
      <c r="HRS49" s="1060"/>
      <c r="HRT49" s="1060"/>
      <c r="HRU49" s="1060"/>
      <c r="HRV49" s="1060"/>
      <c r="HRW49" s="1060"/>
      <c r="HRX49" s="1060"/>
      <c r="HRY49" s="1060"/>
      <c r="HRZ49" s="1060"/>
      <c r="HSA49" s="1060"/>
      <c r="HSB49" s="1060"/>
      <c r="HSC49" s="1060"/>
      <c r="HSD49" s="1060"/>
      <c r="HSE49" s="1060"/>
      <c r="HSF49" s="1060"/>
      <c r="HSG49" s="1060"/>
      <c r="HSH49" s="1060"/>
      <c r="HSI49" s="1060"/>
      <c r="HSJ49" s="1060"/>
      <c r="HSK49" s="1060"/>
      <c r="HSL49" s="1060"/>
      <c r="HSM49" s="1060"/>
      <c r="HSN49" s="1060"/>
      <c r="HSO49" s="1060"/>
      <c r="HSP49" s="1060"/>
      <c r="HSQ49" s="1060"/>
      <c r="HSR49" s="1060"/>
      <c r="HSS49" s="1060"/>
      <c r="HST49" s="1060"/>
      <c r="HSU49" s="1060"/>
      <c r="HSV49" s="1060"/>
      <c r="HSW49" s="1060"/>
      <c r="HSX49" s="1060"/>
      <c r="HSY49" s="1060"/>
      <c r="HSZ49" s="1060"/>
      <c r="HTA49" s="1060"/>
      <c r="HTB49" s="1060"/>
      <c r="HTC49" s="1060"/>
      <c r="HTD49" s="1060"/>
      <c r="HTE49" s="1060"/>
      <c r="HTF49" s="1060"/>
      <c r="HTG49" s="1060"/>
      <c r="HTH49" s="1060"/>
      <c r="HTI49" s="1060"/>
      <c r="HTJ49" s="1060"/>
      <c r="HTK49" s="1060"/>
      <c r="HTL49" s="1060"/>
      <c r="HTM49" s="1060"/>
      <c r="HTN49" s="1060"/>
      <c r="HTO49" s="1060"/>
      <c r="HTP49" s="1060"/>
      <c r="HTQ49" s="1060"/>
      <c r="HTR49" s="1060"/>
      <c r="HTS49" s="1060"/>
      <c r="HTT49" s="1060"/>
      <c r="HTU49" s="1060"/>
      <c r="HTV49" s="1060"/>
      <c r="HTW49" s="1060"/>
      <c r="HTX49" s="1060"/>
      <c r="HTY49" s="1060"/>
      <c r="HTZ49" s="1060"/>
      <c r="HUA49" s="1060"/>
      <c r="HUB49" s="1060"/>
      <c r="HUC49" s="1060"/>
      <c r="HUD49" s="1060"/>
      <c r="HUE49" s="1060"/>
      <c r="HUF49" s="1060"/>
      <c r="HUG49" s="1060"/>
      <c r="HUH49" s="1060"/>
      <c r="HUI49" s="1060"/>
      <c r="HUJ49" s="1060"/>
      <c r="HUK49" s="1060"/>
      <c r="HUL49" s="1060"/>
      <c r="HUM49" s="1060"/>
      <c r="HUN49" s="1060"/>
      <c r="HUO49" s="1060"/>
      <c r="HUP49" s="1060"/>
      <c r="HUQ49" s="1060"/>
      <c r="HUR49" s="1060"/>
      <c r="HUS49" s="1060"/>
      <c r="HUT49" s="1060"/>
      <c r="HUU49" s="1060"/>
      <c r="HUV49" s="1060"/>
      <c r="HUW49" s="1060"/>
      <c r="HUX49" s="1060"/>
      <c r="HUY49" s="1060"/>
      <c r="HUZ49" s="1060"/>
      <c r="HVA49" s="1060"/>
      <c r="HVB49" s="1060"/>
      <c r="HVC49" s="1060"/>
      <c r="HVD49" s="1060"/>
      <c r="HVE49" s="1060"/>
      <c r="HVF49" s="1060"/>
      <c r="HVG49" s="1060"/>
      <c r="HVH49" s="1060"/>
      <c r="HVI49" s="1060"/>
      <c r="HVJ49" s="1060"/>
      <c r="HVK49" s="1060"/>
      <c r="HVL49" s="1060"/>
      <c r="HVM49" s="1060"/>
      <c r="HVN49" s="1060"/>
      <c r="HVO49" s="1060"/>
      <c r="HVP49" s="1060"/>
      <c r="HVQ49" s="1060"/>
      <c r="HVR49" s="1060"/>
      <c r="HVS49" s="1060"/>
      <c r="HVT49" s="1060"/>
      <c r="HVU49" s="1060"/>
      <c r="HVV49" s="1060"/>
      <c r="HVW49" s="1060"/>
      <c r="HVX49" s="1060"/>
      <c r="HVY49" s="1060"/>
      <c r="HVZ49" s="1060"/>
      <c r="HWA49" s="1060"/>
      <c r="HWB49" s="1060"/>
      <c r="HWC49" s="1060"/>
      <c r="HWD49" s="1060"/>
      <c r="HWE49" s="1060"/>
      <c r="HWF49" s="1060"/>
      <c r="HWG49" s="1060"/>
      <c r="HWH49" s="1060"/>
      <c r="HWI49" s="1060"/>
      <c r="HWJ49" s="1060"/>
      <c r="HWK49" s="1060"/>
      <c r="HWL49" s="1060"/>
      <c r="HWM49" s="1060"/>
      <c r="HWN49" s="1060"/>
      <c r="HWO49" s="1060"/>
      <c r="HWP49" s="1060"/>
      <c r="HWQ49" s="1060"/>
      <c r="HWR49" s="1060"/>
      <c r="HWS49" s="1060"/>
      <c r="HWT49" s="1060"/>
      <c r="HWU49" s="1060"/>
      <c r="HWV49" s="1060"/>
      <c r="HWW49" s="1060"/>
      <c r="HWX49" s="1060"/>
      <c r="HWY49" s="1060"/>
      <c r="HWZ49" s="1060"/>
      <c r="HXA49" s="1060"/>
      <c r="HXB49" s="1060"/>
      <c r="HXC49" s="1060"/>
      <c r="HXD49" s="1060"/>
      <c r="HXE49" s="1060"/>
      <c r="HXF49" s="1060"/>
      <c r="HXG49" s="1060"/>
      <c r="HXH49" s="1060"/>
      <c r="HXI49" s="1060"/>
      <c r="HXJ49" s="1060"/>
      <c r="HXK49" s="1060"/>
      <c r="HXL49" s="1060"/>
      <c r="HXM49" s="1060"/>
      <c r="HXN49" s="1060"/>
      <c r="HXO49" s="1060"/>
      <c r="HXP49" s="1060"/>
      <c r="HXQ49" s="1060"/>
      <c r="HXR49" s="1060"/>
      <c r="HXS49" s="1060"/>
      <c r="HXT49" s="1060"/>
      <c r="HXU49" s="1060"/>
      <c r="HXV49" s="1060"/>
      <c r="HXW49" s="1060"/>
      <c r="HXX49" s="1060"/>
      <c r="HXY49" s="1060"/>
      <c r="HXZ49" s="1060"/>
      <c r="HYA49" s="1060"/>
      <c r="HYB49" s="1060"/>
      <c r="HYC49" s="1060"/>
      <c r="HYD49" s="1060"/>
      <c r="HYE49" s="1060"/>
      <c r="HYF49" s="1060"/>
      <c r="HYG49" s="1060"/>
      <c r="HYH49" s="1060"/>
      <c r="HYI49" s="1060"/>
      <c r="HYJ49" s="1060"/>
      <c r="HYK49" s="1060"/>
      <c r="HYL49" s="1060"/>
      <c r="HYM49" s="1060"/>
      <c r="HYN49" s="1060"/>
      <c r="HYO49" s="1060"/>
      <c r="HYP49" s="1060"/>
      <c r="HYQ49" s="1060"/>
      <c r="HYR49" s="1060"/>
      <c r="HYS49" s="1060"/>
      <c r="HYT49" s="1060"/>
      <c r="HYU49" s="1060"/>
      <c r="HYV49" s="1060"/>
      <c r="HYW49" s="1060"/>
      <c r="HYX49" s="1060"/>
      <c r="HYY49" s="1060"/>
      <c r="HYZ49" s="1060"/>
      <c r="HZA49" s="1060"/>
      <c r="HZB49" s="1060"/>
      <c r="HZC49" s="1060"/>
      <c r="HZD49" s="1060"/>
      <c r="HZE49" s="1060"/>
      <c r="HZF49" s="1060"/>
      <c r="HZG49" s="1060"/>
      <c r="HZH49" s="1060"/>
      <c r="HZI49" s="1060"/>
      <c r="HZJ49" s="1060"/>
      <c r="HZK49" s="1060"/>
      <c r="HZL49" s="1060"/>
      <c r="HZM49" s="1060"/>
      <c r="HZN49" s="1060"/>
      <c r="HZO49" s="1060"/>
      <c r="HZP49" s="1060"/>
      <c r="HZQ49" s="1060"/>
      <c r="HZR49" s="1060"/>
      <c r="HZS49" s="1060"/>
      <c r="HZT49" s="1060"/>
      <c r="HZU49" s="1060"/>
      <c r="HZV49" s="1060"/>
      <c r="HZW49" s="1060"/>
      <c r="HZX49" s="1060"/>
      <c r="HZY49" s="1060"/>
      <c r="HZZ49" s="1060"/>
      <c r="IAA49" s="1060"/>
      <c r="IAB49" s="1060"/>
      <c r="IAC49" s="1060"/>
      <c r="IAD49" s="1060"/>
      <c r="IAE49" s="1060"/>
      <c r="IAF49" s="1060"/>
      <c r="IAG49" s="1060"/>
      <c r="IAH49" s="1060"/>
      <c r="IAI49" s="1060"/>
      <c r="IAJ49" s="1060"/>
      <c r="IAK49" s="1060"/>
      <c r="IAL49" s="1060"/>
      <c r="IAM49" s="1060"/>
      <c r="IAN49" s="1060"/>
      <c r="IAO49" s="1060"/>
      <c r="IAP49" s="1060"/>
      <c r="IAQ49" s="1060"/>
      <c r="IAR49" s="1060"/>
      <c r="IAS49" s="1060"/>
      <c r="IAT49" s="1060"/>
      <c r="IAU49" s="1060"/>
      <c r="IAV49" s="1060"/>
      <c r="IAW49" s="1060"/>
      <c r="IAX49" s="1060"/>
      <c r="IAY49" s="1060"/>
      <c r="IAZ49" s="1060"/>
      <c r="IBA49" s="1060"/>
      <c r="IBB49" s="1060"/>
      <c r="IBC49" s="1060"/>
      <c r="IBD49" s="1060"/>
      <c r="IBE49" s="1060"/>
      <c r="IBF49" s="1060"/>
      <c r="IBG49" s="1060"/>
      <c r="IBH49" s="1060"/>
      <c r="IBI49" s="1060"/>
      <c r="IBJ49" s="1060"/>
      <c r="IBK49" s="1060"/>
      <c r="IBL49" s="1060"/>
      <c r="IBM49" s="1060"/>
      <c r="IBN49" s="1060"/>
      <c r="IBO49" s="1060"/>
      <c r="IBP49" s="1060"/>
      <c r="IBQ49" s="1060"/>
      <c r="IBR49" s="1060"/>
      <c r="IBS49" s="1060"/>
      <c r="IBT49" s="1060"/>
      <c r="IBU49" s="1060"/>
      <c r="IBV49" s="1060"/>
      <c r="IBW49" s="1060"/>
      <c r="IBX49" s="1060"/>
      <c r="IBY49" s="1060"/>
      <c r="IBZ49" s="1060"/>
      <c r="ICA49" s="1060"/>
      <c r="ICB49" s="1060"/>
      <c r="ICC49" s="1060"/>
      <c r="ICD49" s="1060"/>
      <c r="ICE49" s="1060"/>
      <c r="ICF49" s="1060"/>
      <c r="ICG49" s="1060"/>
      <c r="ICH49" s="1060"/>
      <c r="ICI49" s="1060"/>
      <c r="ICJ49" s="1060"/>
      <c r="ICK49" s="1060"/>
      <c r="ICL49" s="1060"/>
      <c r="ICM49" s="1060"/>
      <c r="ICN49" s="1060"/>
      <c r="ICO49" s="1060"/>
      <c r="ICP49" s="1060"/>
      <c r="ICQ49" s="1060"/>
      <c r="ICR49" s="1060"/>
      <c r="ICS49" s="1060"/>
      <c r="ICT49" s="1060"/>
      <c r="ICU49" s="1060"/>
      <c r="ICV49" s="1060"/>
      <c r="ICW49" s="1060"/>
      <c r="ICX49" s="1060"/>
      <c r="ICY49" s="1060"/>
      <c r="ICZ49" s="1060"/>
      <c r="IDA49" s="1060"/>
      <c r="IDB49" s="1060"/>
      <c r="IDC49" s="1060"/>
      <c r="IDD49" s="1060"/>
      <c r="IDE49" s="1060"/>
      <c r="IDF49" s="1060"/>
      <c r="IDG49" s="1060"/>
      <c r="IDH49" s="1060"/>
      <c r="IDI49" s="1060"/>
      <c r="IDJ49" s="1060"/>
      <c r="IDK49" s="1060"/>
      <c r="IDL49" s="1060"/>
      <c r="IDM49" s="1060"/>
      <c r="IDN49" s="1060"/>
      <c r="IDO49" s="1060"/>
      <c r="IDP49" s="1060"/>
      <c r="IDQ49" s="1060"/>
      <c r="IDR49" s="1060"/>
      <c r="IDS49" s="1060"/>
      <c r="IDT49" s="1060"/>
      <c r="IDU49" s="1060"/>
      <c r="IDV49" s="1060"/>
      <c r="IDW49" s="1060"/>
      <c r="IDX49" s="1060"/>
      <c r="IDY49" s="1060"/>
      <c r="IDZ49" s="1060"/>
      <c r="IEA49" s="1060"/>
      <c r="IEB49" s="1060"/>
      <c r="IEC49" s="1060"/>
      <c r="IED49" s="1060"/>
      <c r="IEE49" s="1060"/>
      <c r="IEF49" s="1060"/>
      <c r="IEG49" s="1060"/>
      <c r="IEH49" s="1060"/>
      <c r="IEI49" s="1060"/>
      <c r="IEJ49" s="1060"/>
      <c r="IEK49" s="1060"/>
      <c r="IEL49" s="1060"/>
      <c r="IEM49" s="1060"/>
      <c r="IEN49" s="1060"/>
      <c r="IEO49" s="1060"/>
      <c r="IEP49" s="1060"/>
      <c r="IEQ49" s="1060"/>
      <c r="IER49" s="1060"/>
      <c r="IES49" s="1060"/>
      <c r="IET49" s="1060"/>
      <c r="IEU49" s="1060"/>
      <c r="IEV49" s="1060"/>
      <c r="IEW49" s="1060"/>
      <c r="IEX49" s="1060"/>
      <c r="IEY49" s="1060"/>
      <c r="IEZ49" s="1060"/>
      <c r="IFA49" s="1060"/>
      <c r="IFB49" s="1060"/>
      <c r="IFC49" s="1060"/>
      <c r="IFD49" s="1060"/>
      <c r="IFE49" s="1060"/>
      <c r="IFF49" s="1060"/>
      <c r="IFG49" s="1060"/>
      <c r="IFH49" s="1060"/>
      <c r="IFI49" s="1060"/>
      <c r="IFJ49" s="1060"/>
      <c r="IFK49" s="1060"/>
      <c r="IFL49" s="1060"/>
      <c r="IFM49" s="1060"/>
      <c r="IFN49" s="1060"/>
      <c r="IFO49" s="1060"/>
      <c r="IFP49" s="1060"/>
      <c r="IFQ49" s="1060"/>
      <c r="IFR49" s="1060"/>
      <c r="IFS49" s="1060"/>
      <c r="IFT49" s="1060"/>
      <c r="IFU49" s="1060"/>
      <c r="IFV49" s="1060"/>
      <c r="IFW49" s="1060"/>
      <c r="IFX49" s="1060"/>
      <c r="IFY49" s="1060"/>
      <c r="IFZ49" s="1060"/>
      <c r="IGA49" s="1060"/>
      <c r="IGB49" s="1060"/>
      <c r="IGC49" s="1060"/>
      <c r="IGD49" s="1060"/>
      <c r="IGE49" s="1060"/>
      <c r="IGF49" s="1060"/>
      <c r="IGG49" s="1060"/>
      <c r="IGH49" s="1060"/>
      <c r="IGI49" s="1060"/>
      <c r="IGJ49" s="1060"/>
      <c r="IGK49" s="1060"/>
      <c r="IGL49" s="1060"/>
      <c r="IGM49" s="1060"/>
      <c r="IGN49" s="1060"/>
      <c r="IGO49" s="1060"/>
      <c r="IGP49" s="1060"/>
      <c r="IGQ49" s="1060"/>
      <c r="IGR49" s="1060"/>
      <c r="IGS49" s="1060"/>
      <c r="IGT49" s="1060"/>
      <c r="IGU49" s="1060"/>
      <c r="IGV49" s="1060"/>
      <c r="IGW49" s="1060"/>
      <c r="IGX49" s="1060"/>
      <c r="IGY49" s="1060"/>
      <c r="IGZ49" s="1060"/>
      <c r="IHA49" s="1060"/>
      <c r="IHB49" s="1060"/>
      <c r="IHC49" s="1060"/>
      <c r="IHD49" s="1060"/>
      <c r="IHE49" s="1060"/>
      <c r="IHF49" s="1060"/>
      <c r="IHG49" s="1060"/>
      <c r="IHH49" s="1060"/>
      <c r="IHI49" s="1060"/>
      <c r="IHJ49" s="1060"/>
      <c r="IHK49" s="1060"/>
      <c r="IHL49" s="1060"/>
      <c r="IHM49" s="1060"/>
      <c r="IHN49" s="1060"/>
      <c r="IHO49" s="1060"/>
      <c r="IHP49" s="1060"/>
      <c r="IHQ49" s="1060"/>
      <c r="IHR49" s="1060"/>
      <c r="IHS49" s="1060"/>
      <c r="IHT49" s="1060"/>
      <c r="IHU49" s="1060"/>
      <c r="IHV49" s="1060"/>
      <c r="IHW49" s="1060"/>
      <c r="IHX49" s="1060"/>
      <c r="IHY49" s="1060"/>
      <c r="IHZ49" s="1060"/>
      <c r="IIA49" s="1060"/>
      <c r="IIB49" s="1060"/>
      <c r="IIC49" s="1060"/>
      <c r="IID49" s="1060"/>
      <c r="IIE49" s="1060"/>
      <c r="IIF49" s="1060"/>
      <c r="IIG49" s="1060"/>
      <c r="IIH49" s="1060"/>
      <c r="III49" s="1060"/>
      <c r="IIJ49" s="1060"/>
      <c r="IIK49" s="1060"/>
      <c r="IIL49" s="1060"/>
      <c r="IIM49" s="1060"/>
      <c r="IIN49" s="1060"/>
      <c r="IIO49" s="1060"/>
      <c r="IIP49" s="1060"/>
      <c r="IIQ49" s="1060"/>
      <c r="IIR49" s="1060"/>
      <c r="IIS49" s="1060"/>
      <c r="IIT49" s="1060"/>
      <c r="IIU49" s="1060"/>
      <c r="IIV49" s="1060"/>
      <c r="IIW49" s="1060"/>
      <c r="IIX49" s="1060"/>
      <c r="IIY49" s="1060"/>
      <c r="IIZ49" s="1060"/>
      <c r="IJA49" s="1060"/>
      <c r="IJB49" s="1060"/>
      <c r="IJC49" s="1060"/>
      <c r="IJD49" s="1060"/>
      <c r="IJE49" s="1060"/>
      <c r="IJF49" s="1060"/>
      <c r="IJG49" s="1060"/>
      <c r="IJH49" s="1060"/>
      <c r="IJI49" s="1060"/>
      <c r="IJJ49" s="1060"/>
      <c r="IJK49" s="1060"/>
      <c r="IJL49" s="1060"/>
      <c r="IJM49" s="1060"/>
      <c r="IJN49" s="1060"/>
      <c r="IJO49" s="1060"/>
      <c r="IJP49" s="1060"/>
      <c r="IJQ49" s="1060"/>
      <c r="IJR49" s="1060"/>
      <c r="IJS49" s="1060"/>
      <c r="IJT49" s="1060"/>
      <c r="IJU49" s="1060"/>
      <c r="IJV49" s="1060"/>
      <c r="IJW49" s="1060"/>
      <c r="IJX49" s="1060"/>
      <c r="IJY49" s="1060"/>
      <c r="IJZ49" s="1060"/>
      <c r="IKA49" s="1060"/>
      <c r="IKB49" s="1060"/>
      <c r="IKC49" s="1060"/>
      <c r="IKD49" s="1060"/>
      <c r="IKE49" s="1060"/>
      <c r="IKF49" s="1060"/>
      <c r="IKG49" s="1060"/>
      <c r="IKH49" s="1060"/>
      <c r="IKI49" s="1060"/>
      <c r="IKJ49" s="1060"/>
      <c r="IKK49" s="1060"/>
      <c r="IKL49" s="1060"/>
      <c r="IKM49" s="1060"/>
      <c r="IKN49" s="1060"/>
      <c r="IKO49" s="1060"/>
      <c r="IKP49" s="1060"/>
      <c r="IKQ49" s="1060"/>
      <c r="IKR49" s="1060"/>
      <c r="IKS49" s="1060"/>
      <c r="IKT49" s="1060"/>
      <c r="IKU49" s="1060"/>
      <c r="IKV49" s="1060"/>
      <c r="IKW49" s="1060"/>
      <c r="IKX49" s="1060"/>
      <c r="IKY49" s="1060"/>
      <c r="IKZ49" s="1060"/>
      <c r="ILA49" s="1060"/>
      <c r="ILB49" s="1060"/>
      <c r="ILC49" s="1060"/>
      <c r="ILD49" s="1060"/>
      <c r="ILE49" s="1060"/>
      <c r="ILF49" s="1060"/>
      <c r="ILG49" s="1060"/>
      <c r="ILH49" s="1060"/>
      <c r="ILI49" s="1060"/>
      <c r="ILJ49" s="1060"/>
      <c r="ILK49" s="1060"/>
      <c r="ILL49" s="1060"/>
      <c r="ILM49" s="1060"/>
      <c r="ILN49" s="1060"/>
      <c r="ILO49" s="1060"/>
      <c r="ILP49" s="1060"/>
      <c r="ILQ49" s="1060"/>
      <c r="ILR49" s="1060"/>
      <c r="ILS49" s="1060"/>
      <c r="ILT49" s="1060"/>
      <c r="ILU49" s="1060"/>
      <c r="ILV49" s="1060"/>
      <c r="ILW49" s="1060"/>
      <c r="ILX49" s="1060"/>
      <c r="ILY49" s="1060"/>
      <c r="ILZ49" s="1060"/>
      <c r="IMA49" s="1060"/>
      <c r="IMB49" s="1060"/>
      <c r="IMC49" s="1060"/>
      <c r="IMD49" s="1060"/>
      <c r="IME49" s="1060"/>
      <c r="IMF49" s="1060"/>
      <c r="IMG49" s="1060"/>
      <c r="IMH49" s="1060"/>
      <c r="IMI49" s="1060"/>
      <c r="IMJ49" s="1060"/>
      <c r="IMK49" s="1060"/>
      <c r="IML49" s="1060"/>
      <c r="IMM49" s="1060"/>
      <c r="IMN49" s="1060"/>
      <c r="IMO49" s="1060"/>
      <c r="IMP49" s="1060"/>
      <c r="IMQ49" s="1060"/>
      <c r="IMR49" s="1060"/>
      <c r="IMS49" s="1060"/>
      <c r="IMT49" s="1060"/>
      <c r="IMU49" s="1060"/>
      <c r="IMV49" s="1060"/>
      <c r="IMW49" s="1060"/>
      <c r="IMX49" s="1060"/>
      <c r="IMY49" s="1060"/>
      <c r="IMZ49" s="1060"/>
      <c r="INA49" s="1060"/>
      <c r="INB49" s="1060"/>
      <c r="INC49" s="1060"/>
      <c r="IND49" s="1060"/>
      <c r="INE49" s="1060"/>
      <c r="INF49" s="1060"/>
      <c r="ING49" s="1060"/>
      <c r="INH49" s="1060"/>
      <c r="INI49" s="1060"/>
      <c r="INJ49" s="1060"/>
      <c r="INK49" s="1060"/>
      <c r="INL49" s="1060"/>
      <c r="INM49" s="1060"/>
      <c r="INN49" s="1060"/>
      <c r="INO49" s="1060"/>
      <c r="INP49" s="1060"/>
      <c r="INQ49" s="1060"/>
      <c r="INR49" s="1060"/>
      <c r="INS49" s="1060"/>
      <c r="INT49" s="1060"/>
      <c r="INU49" s="1060"/>
      <c r="INV49" s="1060"/>
      <c r="INW49" s="1060"/>
      <c r="INX49" s="1060"/>
      <c r="INY49" s="1060"/>
      <c r="INZ49" s="1060"/>
      <c r="IOA49" s="1060"/>
      <c r="IOB49" s="1060"/>
      <c r="IOC49" s="1060"/>
      <c r="IOD49" s="1060"/>
      <c r="IOE49" s="1060"/>
      <c r="IOF49" s="1060"/>
      <c r="IOG49" s="1060"/>
      <c r="IOH49" s="1060"/>
      <c r="IOI49" s="1060"/>
      <c r="IOJ49" s="1060"/>
      <c r="IOK49" s="1060"/>
      <c r="IOL49" s="1060"/>
      <c r="IOM49" s="1060"/>
      <c r="ION49" s="1060"/>
      <c r="IOO49" s="1060"/>
      <c r="IOP49" s="1060"/>
      <c r="IOQ49" s="1060"/>
      <c r="IOR49" s="1060"/>
      <c r="IOS49" s="1060"/>
      <c r="IOT49" s="1060"/>
      <c r="IOU49" s="1060"/>
      <c r="IOV49" s="1060"/>
      <c r="IOW49" s="1060"/>
      <c r="IOX49" s="1060"/>
      <c r="IOY49" s="1060"/>
      <c r="IOZ49" s="1060"/>
      <c r="IPA49" s="1060"/>
      <c r="IPB49" s="1060"/>
      <c r="IPC49" s="1060"/>
      <c r="IPD49" s="1060"/>
      <c r="IPE49" s="1060"/>
      <c r="IPF49" s="1060"/>
      <c r="IPG49" s="1060"/>
      <c r="IPH49" s="1060"/>
      <c r="IPI49" s="1060"/>
      <c r="IPJ49" s="1060"/>
      <c r="IPK49" s="1060"/>
      <c r="IPL49" s="1060"/>
      <c r="IPM49" s="1060"/>
      <c r="IPN49" s="1060"/>
      <c r="IPO49" s="1060"/>
      <c r="IPP49" s="1060"/>
      <c r="IPQ49" s="1060"/>
      <c r="IPR49" s="1060"/>
      <c r="IPS49" s="1060"/>
      <c r="IPT49" s="1060"/>
      <c r="IPU49" s="1060"/>
      <c r="IPV49" s="1060"/>
      <c r="IPW49" s="1060"/>
      <c r="IPX49" s="1060"/>
      <c r="IPY49" s="1060"/>
      <c r="IPZ49" s="1060"/>
      <c r="IQA49" s="1060"/>
      <c r="IQB49" s="1060"/>
      <c r="IQC49" s="1060"/>
      <c r="IQD49" s="1060"/>
      <c r="IQE49" s="1060"/>
      <c r="IQF49" s="1060"/>
      <c r="IQG49" s="1060"/>
      <c r="IQH49" s="1060"/>
      <c r="IQI49" s="1060"/>
      <c r="IQJ49" s="1060"/>
      <c r="IQK49" s="1060"/>
      <c r="IQL49" s="1060"/>
      <c r="IQM49" s="1060"/>
      <c r="IQN49" s="1060"/>
      <c r="IQO49" s="1060"/>
      <c r="IQP49" s="1060"/>
      <c r="IQQ49" s="1060"/>
      <c r="IQR49" s="1060"/>
      <c r="IQS49" s="1060"/>
      <c r="IQT49" s="1060"/>
      <c r="IQU49" s="1060"/>
      <c r="IQV49" s="1060"/>
      <c r="IQW49" s="1060"/>
      <c r="IQX49" s="1060"/>
      <c r="IQY49" s="1060"/>
      <c r="IQZ49" s="1060"/>
      <c r="IRA49" s="1060"/>
      <c r="IRB49" s="1060"/>
      <c r="IRC49" s="1060"/>
      <c r="IRD49" s="1060"/>
      <c r="IRE49" s="1060"/>
      <c r="IRF49" s="1060"/>
      <c r="IRG49" s="1060"/>
      <c r="IRH49" s="1060"/>
      <c r="IRI49" s="1060"/>
      <c r="IRJ49" s="1060"/>
      <c r="IRK49" s="1060"/>
      <c r="IRL49" s="1060"/>
      <c r="IRM49" s="1060"/>
      <c r="IRN49" s="1060"/>
      <c r="IRO49" s="1060"/>
      <c r="IRP49" s="1060"/>
      <c r="IRQ49" s="1060"/>
      <c r="IRR49" s="1060"/>
      <c r="IRS49" s="1060"/>
      <c r="IRT49" s="1060"/>
      <c r="IRU49" s="1060"/>
      <c r="IRV49" s="1060"/>
      <c r="IRW49" s="1060"/>
      <c r="IRX49" s="1060"/>
      <c r="IRY49" s="1060"/>
      <c r="IRZ49" s="1060"/>
      <c r="ISA49" s="1060"/>
      <c r="ISB49" s="1060"/>
      <c r="ISC49" s="1060"/>
      <c r="ISD49" s="1060"/>
      <c r="ISE49" s="1060"/>
      <c r="ISF49" s="1060"/>
      <c r="ISG49" s="1060"/>
      <c r="ISH49" s="1060"/>
      <c r="ISI49" s="1060"/>
      <c r="ISJ49" s="1060"/>
      <c r="ISK49" s="1060"/>
      <c r="ISL49" s="1060"/>
      <c r="ISM49" s="1060"/>
      <c r="ISN49" s="1060"/>
      <c r="ISO49" s="1060"/>
      <c r="ISP49" s="1060"/>
      <c r="ISQ49" s="1060"/>
      <c r="ISR49" s="1060"/>
      <c r="ISS49" s="1060"/>
      <c r="IST49" s="1060"/>
      <c r="ISU49" s="1060"/>
      <c r="ISV49" s="1060"/>
      <c r="ISW49" s="1060"/>
      <c r="ISX49" s="1060"/>
      <c r="ISY49" s="1060"/>
      <c r="ISZ49" s="1060"/>
      <c r="ITA49" s="1060"/>
      <c r="ITB49" s="1060"/>
      <c r="ITC49" s="1060"/>
      <c r="ITD49" s="1060"/>
      <c r="ITE49" s="1060"/>
      <c r="ITF49" s="1060"/>
      <c r="ITG49" s="1060"/>
      <c r="ITH49" s="1060"/>
      <c r="ITI49" s="1060"/>
      <c r="ITJ49" s="1060"/>
      <c r="ITK49" s="1060"/>
      <c r="ITL49" s="1060"/>
      <c r="ITM49" s="1060"/>
      <c r="ITN49" s="1060"/>
      <c r="ITO49" s="1060"/>
      <c r="ITP49" s="1060"/>
      <c r="ITQ49" s="1060"/>
      <c r="ITR49" s="1060"/>
      <c r="ITS49" s="1060"/>
      <c r="ITT49" s="1060"/>
      <c r="ITU49" s="1060"/>
      <c r="ITV49" s="1060"/>
      <c r="ITW49" s="1060"/>
      <c r="ITX49" s="1060"/>
      <c r="ITY49" s="1060"/>
      <c r="ITZ49" s="1060"/>
      <c r="IUA49" s="1060"/>
      <c r="IUB49" s="1060"/>
      <c r="IUC49" s="1060"/>
      <c r="IUD49" s="1060"/>
      <c r="IUE49" s="1060"/>
      <c r="IUF49" s="1060"/>
      <c r="IUG49" s="1060"/>
      <c r="IUH49" s="1060"/>
      <c r="IUI49" s="1060"/>
      <c r="IUJ49" s="1060"/>
      <c r="IUK49" s="1060"/>
      <c r="IUL49" s="1060"/>
      <c r="IUM49" s="1060"/>
      <c r="IUN49" s="1060"/>
      <c r="IUO49" s="1060"/>
      <c r="IUP49" s="1060"/>
      <c r="IUQ49" s="1060"/>
      <c r="IUR49" s="1060"/>
      <c r="IUS49" s="1060"/>
      <c r="IUT49" s="1060"/>
      <c r="IUU49" s="1060"/>
      <c r="IUV49" s="1060"/>
      <c r="IUW49" s="1060"/>
      <c r="IUX49" s="1060"/>
      <c r="IUY49" s="1060"/>
      <c r="IUZ49" s="1060"/>
      <c r="IVA49" s="1060"/>
      <c r="IVB49" s="1060"/>
      <c r="IVC49" s="1060"/>
      <c r="IVD49" s="1060"/>
      <c r="IVE49" s="1060"/>
      <c r="IVF49" s="1060"/>
      <c r="IVG49" s="1060"/>
      <c r="IVH49" s="1060"/>
      <c r="IVI49" s="1060"/>
      <c r="IVJ49" s="1060"/>
      <c r="IVK49" s="1060"/>
      <c r="IVL49" s="1060"/>
      <c r="IVM49" s="1060"/>
      <c r="IVN49" s="1060"/>
      <c r="IVO49" s="1060"/>
      <c r="IVP49" s="1060"/>
      <c r="IVQ49" s="1060"/>
      <c r="IVR49" s="1060"/>
      <c r="IVS49" s="1060"/>
      <c r="IVT49" s="1060"/>
      <c r="IVU49" s="1060"/>
      <c r="IVV49" s="1060"/>
      <c r="IVW49" s="1060"/>
      <c r="IVX49" s="1060"/>
      <c r="IVY49" s="1060"/>
      <c r="IVZ49" s="1060"/>
      <c r="IWA49" s="1060"/>
      <c r="IWB49" s="1060"/>
      <c r="IWC49" s="1060"/>
      <c r="IWD49" s="1060"/>
      <c r="IWE49" s="1060"/>
      <c r="IWF49" s="1060"/>
      <c r="IWG49" s="1060"/>
      <c r="IWH49" s="1060"/>
      <c r="IWI49" s="1060"/>
      <c r="IWJ49" s="1060"/>
      <c r="IWK49" s="1060"/>
      <c r="IWL49" s="1060"/>
      <c r="IWM49" s="1060"/>
      <c r="IWN49" s="1060"/>
      <c r="IWO49" s="1060"/>
      <c r="IWP49" s="1060"/>
      <c r="IWQ49" s="1060"/>
      <c r="IWR49" s="1060"/>
      <c r="IWS49" s="1060"/>
      <c r="IWT49" s="1060"/>
      <c r="IWU49" s="1060"/>
      <c r="IWV49" s="1060"/>
      <c r="IWW49" s="1060"/>
      <c r="IWX49" s="1060"/>
      <c r="IWY49" s="1060"/>
      <c r="IWZ49" s="1060"/>
      <c r="IXA49" s="1060"/>
      <c r="IXB49" s="1060"/>
      <c r="IXC49" s="1060"/>
      <c r="IXD49" s="1060"/>
      <c r="IXE49" s="1060"/>
      <c r="IXF49" s="1060"/>
      <c r="IXG49" s="1060"/>
      <c r="IXH49" s="1060"/>
      <c r="IXI49" s="1060"/>
      <c r="IXJ49" s="1060"/>
      <c r="IXK49" s="1060"/>
      <c r="IXL49" s="1060"/>
      <c r="IXM49" s="1060"/>
      <c r="IXN49" s="1060"/>
      <c r="IXO49" s="1060"/>
      <c r="IXP49" s="1060"/>
      <c r="IXQ49" s="1060"/>
      <c r="IXR49" s="1060"/>
      <c r="IXS49" s="1060"/>
      <c r="IXT49" s="1060"/>
      <c r="IXU49" s="1060"/>
      <c r="IXV49" s="1060"/>
      <c r="IXW49" s="1060"/>
      <c r="IXX49" s="1060"/>
      <c r="IXY49" s="1060"/>
      <c r="IXZ49" s="1060"/>
      <c r="IYA49" s="1060"/>
      <c r="IYB49" s="1060"/>
      <c r="IYC49" s="1060"/>
      <c r="IYD49" s="1060"/>
      <c r="IYE49" s="1060"/>
      <c r="IYF49" s="1060"/>
      <c r="IYG49" s="1060"/>
      <c r="IYH49" s="1060"/>
      <c r="IYI49" s="1060"/>
      <c r="IYJ49" s="1060"/>
      <c r="IYK49" s="1060"/>
      <c r="IYL49" s="1060"/>
      <c r="IYM49" s="1060"/>
      <c r="IYN49" s="1060"/>
      <c r="IYO49" s="1060"/>
      <c r="IYP49" s="1060"/>
      <c r="IYQ49" s="1060"/>
      <c r="IYR49" s="1060"/>
      <c r="IYS49" s="1060"/>
      <c r="IYT49" s="1060"/>
      <c r="IYU49" s="1060"/>
      <c r="IYV49" s="1060"/>
      <c r="IYW49" s="1060"/>
      <c r="IYX49" s="1060"/>
      <c r="IYY49" s="1060"/>
      <c r="IYZ49" s="1060"/>
      <c r="IZA49" s="1060"/>
      <c r="IZB49" s="1060"/>
      <c r="IZC49" s="1060"/>
      <c r="IZD49" s="1060"/>
      <c r="IZE49" s="1060"/>
      <c r="IZF49" s="1060"/>
      <c r="IZG49" s="1060"/>
      <c r="IZH49" s="1060"/>
      <c r="IZI49" s="1060"/>
      <c r="IZJ49" s="1060"/>
      <c r="IZK49" s="1060"/>
      <c r="IZL49" s="1060"/>
      <c r="IZM49" s="1060"/>
      <c r="IZN49" s="1060"/>
      <c r="IZO49" s="1060"/>
      <c r="IZP49" s="1060"/>
      <c r="IZQ49" s="1060"/>
      <c r="IZR49" s="1060"/>
      <c r="IZS49" s="1060"/>
      <c r="IZT49" s="1060"/>
      <c r="IZU49" s="1060"/>
      <c r="IZV49" s="1060"/>
      <c r="IZW49" s="1060"/>
      <c r="IZX49" s="1060"/>
      <c r="IZY49" s="1060"/>
      <c r="IZZ49" s="1060"/>
      <c r="JAA49" s="1060"/>
      <c r="JAB49" s="1060"/>
      <c r="JAC49" s="1060"/>
      <c r="JAD49" s="1060"/>
      <c r="JAE49" s="1060"/>
      <c r="JAF49" s="1060"/>
      <c r="JAG49" s="1060"/>
      <c r="JAH49" s="1060"/>
      <c r="JAI49" s="1060"/>
      <c r="JAJ49" s="1060"/>
      <c r="JAK49" s="1060"/>
      <c r="JAL49" s="1060"/>
      <c r="JAM49" s="1060"/>
      <c r="JAN49" s="1060"/>
      <c r="JAO49" s="1060"/>
      <c r="JAP49" s="1060"/>
      <c r="JAQ49" s="1060"/>
      <c r="JAR49" s="1060"/>
      <c r="JAS49" s="1060"/>
      <c r="JAT49" s="1060"/>
      <c r="JAU49" s="1060"/>
      <c r="JAV49" s="1060"/>
      <c r="JAW49" s="1060"/>
      <c r="JAX49" s="1060"/>
      <c r="JAY49" s="1060"/>
      <c r="JAZ49" s="1060"/>
      <c r="JBA49" s="1060"/>
      <c r="JBB49" s="1060"/>
      <c r="JBC49" s="1060"/>
      <c r="JBD49" s="1060"/>
      <c r="JBE49" s="1060"/>
      <c r="JBF49" s="1060"/>
      <c r="JBG49" s="1060"/>
      <c r="JBH49" s="1060"/>
      <c r="JBI49" s="1060"/>
      <c r="JBJ49" s="1060"/>
      <c r="JBK49" s="1060"/>
      <c r="JBL49" s="1060"/>
      <c r="JBM49" s="1060"/>
      <c r="JBN49" s="1060"/>
      <c r="JBO49" s="1060"/>
      <c r="JBP49" s="1060"/>
      <c r="JBQ49" s="1060"/>
      <c r="JBR49" s="1060"/>
      <c r="JBS49" s="1060"/>
      <c r="JBT49" s="1060"/>
      <c r="JBU49" s="1060"/>
      <c r="JBV49" s="1060"/>
      <c r="JBW49" s="1060"/>
      <c r="JBX49" s="1060"/>
      <c r="JBY49" s="1060"/>
      <c r="JBZ49" s="1060"/>
      <c r="JCA49" s="1060"/>
      <c r="JCB49" s="1060"/>
      <c r="JCC49" s="1060"/>
      <c r="JCD49" s="1060"/>
      <c r="JCE49" s="1060"/>
      <c r="JCF49" s="1060"/>
      <c r="JCG49" s="1060"/>
      <c r="JCH49" s="1060"/>
      <c r="JCI49" s="1060"/>
      <c r="JCJ49" s="1060"/>
      <c r="JCK49" s="1060"/>
      <c r="JCL49" s="1060"/>
      <c r="JCM49" s="1060"/>
      <c r="JCN49" s="1060"/>
      <c r="JCO49" s="1060"/>
      <c r="JCP49" s="1060"/>
      <c r="JCQ49" s="1060"/>
      <c r="JCR49" s="1060"/>
      <c r="JCS49" s="1060"/>
      <c r="JCT49" s="1060"/>
      <c r="JCU49" s="1060"/>
      <c r="JCV49" s="1060"/>
      <c r="JCW49" s="1060"/>
      <c r="JCX49" s="1060"/>
      <c r="JCY49" s="1060"/>
      <c r="JCZ49" s="1060"/>
      <c r="JDA49" s="1060"/>
      <c r="JDB49" s="1060"/>
      <c r="JDC49" s="1060"/>
      <c r="JDD49" s="1060"/>
      <c r="JDE49" s="1060"/>
      <c r="JDF49" s="1060"/>
      <c r="JDG49" s="1060"/>
      <c r="JDH49" s="1060"/>
      <c r="JDI49" s="1060"/>
      <c r="JDJ49" s="1060"/>
      <c r="JDK49" s="1060"/>
      <c r="JDL49" s="1060"/>
      <c r="JDM49" s="1060"/>
      <c r="JDN49" s="1060"/>
      <c r="JDO49" s="1060"/>
      <c r="JDP49" s="1060"/>
      <c r="JDQ49" s="1060"/>
      <c r="JDR49" s="1060"/>
      <c r="JDS49" s="1060"/>
      <c r="JDT49" s="1060"/>
      <c r="JDU49" s="1060"/>
      <c r="JDV49" s="1060"/>
      <c r="JDW49" s="1060"/>
      <c r="JDX49" s="1060"/>
      <c r="JDY49" s="1060"/>
      <c r="JDZ49" s="1060"/>
      <c r="JEA49" s="1060"/>
      <c r="JEB49" s="1060"/>
      <c r="JEC49" s="1060"/>
      <c r="JED49" s="1060"/>
      <c r="JEE49" s="1060"/>
      <c r="JEF49" s="1060"/>
      <c r="JEG49" s="1060"/>
      <c r="JEH49" s="1060"/>
      <c r="JEI49" s="1060"/>
      <c r="JEJ49" s="1060"/>
      <c r="JEK49" s="1060"/>
      <c r="JEL49" s="1060"/>
      <c r="JEM49" s="1060"/>
      <c r="JEN49" s="1060"/>
      <c r="JEO49" s="1060"/>
      <c r="JEP49" s="1060"/>
      <c r="JEQ49" s="1060"/>
      <c r="JER49" s="1060"/>
      <c r="JES49" s="1060"/>
      <c r="JET49" s="1060"/>
      <c r="JEU49" s="1060"/>
      <c r="JEV49" s="1060"/>
      <c r="JEW49" s="1060"/>
      <c r="JEX49" s="1060"/>
      <c r="JEY49" s="1060"/>
      <c r="JEZ49" s="1060"/>
      <c r="JFA49" s="1060"/>
      <c r="JFB49" s="1060"/>
      <c r="JFC49" s="1060"/>
      <c r="JFD49" s="1060"/>
      <c r="JFE49" s="1060"/>
      <c r="JFF49" s="1060"/>
      <c r="JFG49" s="1060"/>
      <c r="JFH49" s="1060"/>
      <c r="JFI49" s="1060"/>
      <c r="JFJ49" s="1060"/>
      <c r="JFK49" s="1060"/>
      <c r="JFL49" s="1060"/>
      <c r="JFM49" s="1060"/>
      <c r="JFN49" s="1060"/>
      <c r="JFO49" s="1060"/>
      <c r="JFP49" s="1060"/>
      <c r="JFQ49" s="1060"/>
      <c r="JFR49" s="1060"/>
      <c r="JFS49" s="1060"/>
      <c r="JFT49" s="1060"/>
      <c r="JFU49" s="1060"/>
      <c r="JFV49" s="1060"/>
      <c r="JFW49" s="1060"/>
      <c r="JFX49" s="1060"/>
      <c r="JFY49" s="1060"/>
      <c r="JFZ49" s="1060"/>
      <c r="JGA49" s="1060"/>
      <c r="JGB49" s="1060"/>
      <c r="JGC49" s="1060"/>
      <c r="JGD49" s="1060"/>
      <c r="JGE49" s="1060"/>
      <c r="JGF49" s="1060"/>
      <c r="JGG49" s="1060"/>
      <c r="JGH49" s="1060"/>
      <c r="JGI49" s="1060"/>
      <c r="JGJ49" s="1060"/>
      <c r="JGK49" s="1060"/>
      <c r="JGL49" s="1060"/>
      <c r="JGM49" s="1060"/>
      <c r="JGN49" s="1060"/>
      <c r="JGO49" s="1060"/>
      <c r="JGP49" s="1060"/>
      <c r="JGQ49" s="1060"/>
      <c r="JGR49" s="1060"/>
      <c r="JGS49" s="1060"/>
      <c r="JGT49" s="1060"/>
      <c r="JGU49" s="1060"/>
      <c r="JGV49" s="1060"/>
      <c r="JGW49" s="1060"/>
      <c r="JGX49" s="1060"/>
      <c r="JGY49" s="1060"/>
      <c r="JGZ49" s="1060"/>
      <c r="JHA49" s="1060"/>
      <c r="JHB49" s="1060"/>
      <c r="JHC49" s="1060"/>
      <c r="JHD49" s="1060"/>
      <c r="JHE49" s="1060"/>
      <c r="JHF49" s="1060"/>
      <c r="JHG49" s="1060"/>
      <c r="JHH49" s="1060"/>
      <c r="JHI49" s="1060"/>
      <c r="JHJ49" s="1060"/>
      <c r="JHK49" s="1060"/>
      <c r="JHL49" s="1060"/>
      <c r="JHM49" s="1060"/>
      <c r="JHN49" s="1060"/>
      <c r="JHO49" s="1060"/>
      <c r="JHP49" s="1060"/>
      <c r="JHQ49" s="1060"/>
      <c r="JHR49" s="1060"/>
      <c r="JHS49" s="1060"/>
      <c r="JHT49" s="1060"/>
      <c r="JHU49" s="1060"/>
      <c r="JHV49" s="1060"/>
      <c r="JHW49" s="1060"/>
      <c r="JHX49" s="1060"/>
      <c r="JHY49" s="1060"/>
      <c r="JHZ49" s="1060"/>
      <c r="JIA49" s="1060"/>
      <c r="JIB49" s="1060"/>
      <c r="JIC49" s="1060"/>
      <c r="JID49" s="1060"/>
      <c r="JIE49" s="1060"/>
      <c r="JIF49" s="1060"/>
      <c r="JIG49" s="1060"/>
      <c r="JIH49" s="1060"/>
      <c r="JII49" s="1060"/>
      <c r="JIJ49" s="1060"/>
      <c r="JIK49" s="1060"/>
      <c r="JIL49" s="1060"/>
      <c r="JIM49" s="1060"/>
      <c r="JIN49" s="1060"/>
      <c r="JIO49" s="1060"/>
      <c r="JIP49" s="1060"/>
      <c r="JIQ49" s="1060"/>
      <c r="JIR49" s="1060"/>
      <c r="JIS49" s="1060"/>
      <c r="JIT49" s="1060"/>
      <c r="JIU49" s="1060"/>
      <c r="JIV49" s="1060"/>
      <c r="JIW49" s="1060"/>
      <c r="JIX49" s="1060"/>
      <c r="JIY49" s="1060"/>
      <c r="JIZ49" s="1060"/>
      <c r="JJA49" s="1060"/>
      <c r="JJB49" s="1060"/>
      <c r="JJC49" s="1060"/>
      <c r="JJD49" s="1060"/>
      <c r="JJE49" s="1060"/>
      <c r="JJF49" s="1060"/>
      <c r="JJG49" s="1060"/>
      <c r="JJH49" s="1060"/>
      <c r="JJI49" s="1060"/>
      <c r="JJJ49" s="1060"/>
      <c r="JJK49" s="1060"/>
      <c r="JJL49" s="1060"/>
      <c r="JJM49" s="1060"/>
      <c r="JJN49" s="1060"/>
      <c r="JJO49" s="1060"/>
      <c r="JJP49" s="1060"/>
      <c r="JJQ49" s="1060"/>
      <c r="JJR49" s="1060"/>
      <c r="JJS49" s="1060"/>
      <c r="JJT49" s="1060"/>
      <c r="JJU49" s="1060"/>
      <c r="JJV49" s="1060"/>
      <c r="JJW49" s="1060"/>
      <c r="JJX49" s="1060"/>
      <c r="JJY49" s="1060"/>
      <c r="JJZ49" s="1060"/>
      <c r="JKA49" s="1060"/>
      <c r="JKB49" s="1060"/>
      <c r="JKC49" s="1060"/>
      <c r="JKD49" s="1060"/>
      <c r="JKE49" s="1060"/>
      <c r="JKF49" s="1060"/>
      <c r="JKG49" s="1060"/>
      <c r="JKH49" s="1060"/>
      <c r="JKI49" s="1060"/>
      <c r="JKJ49" s="1060"/>
      <c r="JKK49" s="1060"/>
      <c r="JKL49" s="1060"/>
      <c r="JKM49" s="1060"/>
      <c r="JKN49" s="1060"/>
      <c r="JKO49" s="1060"/>
      <c r="JKP49" s="1060"/>
      <c r="JKQ49" s="1060"/>
      <c r="JKR49" s="1060"/>
      <c r="JKS49" s="1060"/>
      <c r="JKT49" s="1060"/>
      <c r="JKU49" s="1060"/>
      <c r="JKV49" s="1060"/>
      <c r="JKW49" s="1060"/>
      <c r="JKX49" s="1060"/>
      <c r="JKY49" s="1060"/>
      <c r="JKZ49" s="1060"/>
      <c r="JLA49" s="1060"/>
      <c r="JLB49" s="1060"/>
      <c r="JLC49" s="1060"/>
      <c r="JLD49" s="1060"/>
      <c r="JLE49" s="1060"/>
      <c r="JLF49" s="1060"/>
      <c r="JLG49" s="1060"/>
      <c r="JLH49" s="1060"/>
      <c r="JLI49" s="1060"/>
      <c r="JLJ49" s="1060"/>
      <c r="JLK49" s="1060"/>
      <c r="JLL49" s="1060"/>
      <c r="JLM49" s="1060"/>
      <c r="JLN49" s="1060"/>
      <c r="JLO49" s="1060"/>
      <c r="JLP49" s="1060"/>
      <c r="JLQ49" s="1060"/>
      <c r="JLR49" s="1060"/>
      <c r="JLS49" s="1060"/>
      <c r="JLT49" s="1060"/>
      <c r="JLU49" s="1060"/>
      <c r="JLV49" s="1060"/>
      <c r="JLW49" s="1060"/>
      <c r="JLX49" s="1060"/>
      <c r="JLY49" s="1060"/>
      <c r="JLZ49" s="1060"/>
      <c r="JMA49" s="1060"/>
      <c r="JMB49" s="1060"/>
      <c r="JMC49" s="1060"/>
      <c r="JMD49" s="1060"/>
      <c r="JME49" s="1060"/>
      <c r="JMF49" s="1060"/>
      <c r="JMG49" s="1060"/>
      <c r="JMH49" s="1060"/>
      <c r="JMI49" s="1060"/>
      <c r="JMJ49" s="1060"/>
      <c r="JMK49" s="1060"/>
      <c r="JML49" s="1060"/>
      <c r="JMM49" s="1060"/>
      <c r="JMN49" s="1060"/>
      <c r="JMO49" s="1060"/>
      <c r="JMP49" s="1060"/>
      <c r="JMQ49" s="1060"/>
      <c r="JMR49" s="1060"/>
      <c r="JMS49" s="1060"/>
      <c r="JMT49" s="1060"/>
      <c r="JMU49" s="1060"/>
      <c r="JMV49" s="1060"/>
      <c r="JMW49" s="1060"/>
      <c r="JMX49" s="1060"/>
      <c r="JMY49" s="1060"/>
      <c r="JMZ49" s="1060"/>
      <c r="JNA49" s="1060"/>
      <c r="JNB49" s="1060"/>
      <c r="JNC49" s="1060"/>
      <c r="JND49" s="1060"/>
      <c r="JNE49" s="1060"/>
      <c r="JNF49" s="1060"/>
      <c r="JNG49" s="1060"/>
      <c r="JNH49" s="1060"/>
      <c r="JNI49" s="1060"/>
      <c r="JNJ49" s="1060"/>
      <c r="JNK49" s="1060"/>
      <c r="JNL49" s="1060"/>
      <c r="JNM49" s="1060"/>
      <c r="JNN49" s="1060"/>
      <c r="JNO49" s="1060"/>
      <c r="JNP49" s="1060"/>
      <c r="JNQ49" s="1060"/>
      <c r="JNR49" s="1060"/>
      <c r="JNS49" s="1060"/>
      <c r="JNT49" s="1060"/>
      <c r="JNU49" s="1060"/>
      <c r="JNV49" s="1060"/>
      <c r="JNW49" s="1060"/>
      <c r="JNX49" s="1060"/>
      <c r="JNY49" s="1060"/>
      <c r="JNZ49" s="1060"/>
      <c r="JOA49" s="1060"/>
      <c r="JOB49" s="1060"/>
      <c r="JOC49" s="1060"/>
      <c r="JOD49" s="1060"/>
      <c r="JOE49" s="1060"/>
      <c r="JOF49" s="1060"/>
      <c r="JOG49" s="1060"/>
      <c r="JOH49" s="1060"/>
      <c r="JOI49" s="1060"/>
      <c r="JOJ49" s="1060"/>
      <c r="JOK49" s="1060"/>
      <c r="JOL49" s="1060"/>
      <c r="JOM49" s="1060"/>
      <c r="JON49" s="1060"/>
      <c r="JOO49" s="1060"/>
      <c r="JOP49" s="1060"/>
      <c r="JOQ49" s="1060"/>
      <c r="JOR49" s="1060"/>
      <c r="JOS49" s="1060"/>
      <c r="JOT49" s="1060"/>
      <c r="JOU49" s="1060"/>
      <c r="JOV49" s="1060"/>
      <c r="JOW49" s="1060"/>
      <c r="JOX49" s="1060"/>
      <c r="JOY49" s="1060"/>
      <c r="JOZ49" s="1060"/>
      <c r="JPA49" s="1060"/>
      <c r="JPB49" s="1060"/>
      <c r="JPC49" s="1060"/>
      <c r="JPD49" s="1060"/>
      <c r="JPE49" s="1060"/>
      <c r="JPF49" s="1060"/>
      <c r="JPG49" s="1060"/>
      <c r="JPH49" s="1060"/>
      <c r="JPI49" s="1060"/>
      <c r="JPJ49" s="1060"/>
      <c r="JPK49" s="1060"/>
      <c r="JPL49" s="1060"/>
      <c r="JPM49" s="1060"/>
      <c r="JPN49" s="1060"/>
      <c r="JPO49" s="1060"/>
      <c r="JPP49" s="1060"/>
      <c r="JPQ49" s="1060"/>
      <c r="JPR49" s="1060"/>
      <c r="JPS49" s="1060"/>
      <c r="JPT49" s="1060"/>
      <c r="JPU49" s="1060"/>
      <c r="JPV49" s="1060"/>
      <c r="JPW49" s="1060"/>
      <c r="JPX49" s="1060"/>
      <c r="JPY49" s="1060"/>
      <c r="JPZ49" s="1060"/>
      <c r="JQA49" s="1060"/>
      <c r="JQB49" s="1060"/>
      <c r="JQC49" s="1060"/>
      <c r="JQD49" s="1060"/>
      <c r="JQE49" s="1060"/>
      <c r="JQF49" s="1060"/>
      <c r="JQG49" s="1060"/>
      <c r="JQH49" s="1060"/>
      <c r="JQI49" s="1060"/>
      <c r="JQJ49" s="1060"/>
      <c r="JQK49" s="1060"/>
      <c r="JQL49" s="1060"/>
      <c r="JQM49" s="1060"/>
      <c r="JQN49" s="1060"/>
      <c r="JQO49" s="1060"/>
      <c r="JQP49" s="1060"/>
      <c r="JQQ49" s="1060"/>
      <c r="JQR49" s="1060"/>
      <c r="JQS49" s="1060"/>
      <c r="JQT49" s="1060"/>
      <c r="JQU49" s="1060"/>
      <c r="JQV49" s="1060"/>
      <c r="JQW49" s="1060"/>
      <c r="JQX49" s="1060"/>
      <c r="JQY49" s="1060"/>
      <c r="JQZ49" s="1060"/>
      <c r="JRA49" s="1060"/>
      <c r="JRB49" s="1060"/>
      <c r="JRC49" s="1060"/>
      <c r="JRD49" s="1060"/>
      <c r="JRE49" s="1060"/>
      <c r="JRF49" s="1060"/>
      <c r="JRG49" s="1060"/>
      <c r="JRH49" s="1060"/>
      <c r="JRI49" s="1060"/>
      <c r="JRJ49" s="1060"/>
      <c r="JRK49" s="1060"/>
      <c r="JRL49" s="1060"/>
      <c r="JRM49" s="1060"/>
      <c r="JRN49" s="1060"/>
      <c r="JRO49" s="1060"/>
      <c r="JRP49" s="1060"/>
      <c r="JRQ49" s="1060"/>
      <c r="JRR49" s="1060"/>
      <c r="JRS49" s="1060"/>
      <c r="JRT49" s="1060"/>
      <c r="JRU49" s="1060"/>
      <c r="JRV49" s="1060"/>
      <c r="JRW49" s="1060"/>
      <c r="JRX49" s="1060"/>
      <c r="JRY49" s="1060"/>
      <c r="JRZ49" s="1060"/>
      <c r="JSA49" s="1060"/>
      <c r="JSB49" s="1060"/>
      <c r="JSC49" s="1060"/>
      <c r="JSD49" s="1060"/>
      <c r="JSE49" s="1060"/>
      <c r="JSF49" s="1060"/>
      <c r="JSG49" s="1060"/>
      <c r="JSH49" s="1060"/>
      <c r="JSI49" s="1060"/>
      <c r="JSJ49" s="1060"/>
      <c r="JSK49" s="1060"/>
      <c r="JSL49" s="1060"/>
      <c r="JSM49" s="1060"/>
      <c r="JSN49" s="1060"/>
      <c r="JSO49" s="1060"/>
      <c r="JSP49" s="1060"/>
      <c r="JSQ49" s="1060"/>
      <c r="JSR49" s="1060"/>
      <c r="JSS49" s="1060"/>
      <c r="JST49" s="1060"/>
      <c r="JSU49" s="1060"/>
      <c r="JSV49" s="1060"/>
      <c r="JSW49" s="1060"/>
      <c r="JSX49" s="1060"/>
      <c r="JSY49" s="1060"/>
      <c r="JSZ49" s="1060"/>
      <c r="JTA49" s="1060"/>
      <c r="JTB49" s="1060"/>
      <c r="JTC49" s="1060"/>
      <c r="JTD49" s="1060"/>
      <c r="JTE49" s="1060"/>
      <c r="JTF49" s="1060"/>
      <c r="JTG49" s="1060"/>
      <c r="JTH49" s="1060"/>
      <c r="JTI49" s="1060"/>
      <c r="JTJ49" s="1060"/>
      <c r="JTK49" s="1060"/>
      <c r="JTL49" s="1060"/>
      <c r="JTM49" s="1060"/>
      <c r="JTN49" s="1060"/>
      <c r="JTO49" s="1060"/>
      <c r="JTP49" s="1060"/>
      <c r="JTQ49" s="1060"/>
      <c r="JTR49" s="1060"/>
      <c r="JTS49" s="1060"/>
      <c r="JTT49" s="1060"/>
      <c r="JTU49" s="1060"/>
      <c r="JTV49" s="1060"/>
      <c r="JTW49" s="1060"/>
      <c r="JTX49" s="1060"/>
      <c r="JTY49" s="1060"/>
      <c r="JTZ49" s="1060"/>
      <c r="JUA49" s="1060"/>
      <c r="JUB49" s="1060"/>
      <c r="JUC49" s="1060"/>
      <c r="JUD49" s="1060"/>
      <c r="JUE49" s="1060"/>
      <c r="JUF49" s="1060"/>
      <c r="JUG49" s="1060"/>
      <c r="JUH49" s="1060"/>
      <c r="JUI49" s="1060"/>
      <c r="JUJ49" s="1060"/>
      <c r="JUK49" s="1060"/>
      <c r="JUL49" s="1060"/>
      <c r="JUM49" s="1060"/>
      <c r="JUN49" s="1060"/>
      <c r="JUO49" s="1060"/>
      <c r="JUP49" s="1060"/>
      <c r="JUQ49" s="1060"/>
      <c r="JUR49" s="1060"/>
      <c r="JUS49" s="1060"/>
      <c r="JUT49" s="1060"/>
      <c r="JUU49" s="1060"/>
      <c r="JUV49" s="1060"/>
      <c r="JUW49" s="1060"/>
      <c r="JUX49" s="1060"/>
      <c r="JUY49" s="1060"/>
      <c r="JUZ49" s="1060"/>
      <c r="JVA49" s="1060"/>
      <c r="JVB49" s="1060"/>
      <c r="JVC49" s="1060"/>
      <c r="JVD49" s="1060"/>
      <c r="JVE49" s="1060"/>
      <c r="JVF49" s="1060"/>
      <c r="JVG49" s="1060"/>
      <c r="JVH49" s="1060"/>
      <c r="JVI49" s="1060"/>
      <c r="JVJ49" s="1060"/>
      <c r="JVK49" s="1060"/>
      <c r="JVL49" s="1060"/>
      <c r="JVM49" s="1060"/>
      <c r="JVN49" s="1060"/>
      <c r="JVO49" s="1060"/>
      <c r="JVP49" s="1060"/>
      <c r="JVQ49" s="1060"/>
      <c r="JVR49" s="1060"/>
      <c r="JVS49" s="1060"/>
      <c r="JVT49" s="1060"/>
      <c r="JVU49" s="1060"/>
      <c r="JVV49" s="1060"/>
      <c r="JVW49" s="1060"/>
      <c r="JVX49" s="1060"/>
      <c r="JVY49" s="1060"/>
      <c r="JVZ49" s="1060"/>
      <c r="JWA49" s="1060"/>
      <c r="JWB49" s="1060"/>
      <c r="JWC49" s="1060"/>
      <c r="JWD49" s="1060"/>
      <c r="JWE49" s="1060"/>
      <c r="JWF49" s="1060"/>
      <c r="JWG49" s="1060"/>
      <c r="JWH49" s="1060"/>
      <c r="JWI49" s="1060"/>
      <c r="JWJ49" s="1060"/>
      <c r="JWK49" s="1060"/>
      <c r="JWL49" s="1060"/>
      <c r="JWM49" s="1060"/>
      <c r="JWN49" s="1060"/>
      <c r="JWO49" s="1060"/>
      <c r="JWP49" s="1060"/>
      <c r="JWQ49" s="1060"/>
      <c r="JWR49" s="1060"/>
      <c r="JWS49" s="1060"/>
      <c r="JWT49" s="1060"/>
      <c r="JWU49" s="1060"/>
      <c r="JWV49" s="1060"/>
      <c r="JWW49" s="1060"/>
      <c r="JWX49" s="1060"/>
      <c r="JWY49" s="1060"/>
      <c r="JWZ49" s="1060"/>
      <c r="JXA49" s="1060"/>
      <c r="JXB49" s="1060"/>
      <c r="JXC49" s="1060"/>
      <c r="JXD49" s="1060"/>
      <c r="JXE49" s="1060"/>
      <c r="JXF49" s="1060"/>
      <c r="JXG49" s="1060"/>
      <c r="JXH49" s="1060"/>
      <c r="JXI49" s="1060"/>
      <c r="JXJ49" s="1060"/>
      <c r="JXK49" s="1060"/>
      <c r="JXL49" s="1060"/>
      <c r="JXM49" s="1060"/>
      <c r="JXN49" s="1060"/>
      <c r="JXO49" s="1060"/>
      <c r="JXP49" s="1060"/>
      <c r="JXQ49" s="1060"/>
      <c r="JXR49" s="1060"/>
      <c r="JXS49" s="1060"/>
      <c r="JXT49" s="1060"/>
      <c r="JXU49" s="1060"/>
      <c r="JXV49" s="1060"/>
      <c r="JXW49" s="1060"/>
      <c r="JXX49" s="1060"/>
      <c r="JXY49" s="1060"/>
      <c r="JXZ49" s="1060"/>
      <c r="JYA49" s="1060"/>
      <c r="JYB49" s="1060"/>
      <c r="JYC49" s="1060"/>
      <c r="JYD49" s="1060"/>
      <c r="JYE49" s="1060"/>
      <c r="JYF49" s="1060"/>
      <c r="JYG49" s="1060"/>
      <c r="JYH49" s="1060"/>
      <c r="JYI49" s="1060"/>
      <c r="JYJ49" s="1060"/>
      <c r="JYK49" s="1060"/>
      <c r="JYL49" s="1060"/>
      <c r="JYM49" s="1060"/>
      <c r="JYN49" s="1060"/>
      <c r="JYO49" s="1060"/>
      <c r="JYP49" s="1060"/>
      <c r="JYQ49" s="1060"/>
      <c r="JYR49" s="1060"/>
      <c r="JYS49" s="1060"/>
      <c r="JYT49" s="1060"/>
      <c r="JYU49" s="1060"/>
      <c r="JYV49" s="1060"/>
      <c r="JYW49" s="1060"/>
      <c r="JYX49" s="1060"/>
      <c r="JYY49" s="1060"/>
      <c r="JYZ49" s="1060"/>
      <c r="JZA49" s="1060"/>
      <c r="JZB49" s="1060"/>
      <c r="JZC49" s="1060"/>
      <c r="JZD49" s="1060"/>
      <c r="JZE49" s="1060"/>
      <c r="JZF49" s="1060"/>
      <c r="JZG49" s="1060"/>
      <c r="JZH49" s="1060"/>
      <c r="JZI49" s="1060"/>
      <c r="JZJ49" s="1060"/>
      <c r="JZK49" s="1060"/>
      <c r="JZL49" s="1060"/>
      <c r="JZM49" s="1060"/>
      <c r="JZN49" s="1060"/>
      <c r="JZO49" s="1060"/>
      <c r="JZP49" s="1060"/>
      <c r="JZQ49" s="1060"/>
      <c r="JZR49" s="1060"/>
      <c r="JZS49" s="1060"/>
      <c r="JZT49" s="1060"/>
      <c r="JZU49" s="1060"/>
      <c r="JZV49" s="1060"/>
      <c r="JZW49" s="1060"/>
      <c r="JZX49" s="1060"/>
      <c r="JZY49" s="1060"/>
      <c r="JZZ49" s="1060"/>
      <c r="KAA49" s="1060"/>
      <c r="KAB49" s="1060"/>
      <c r="KAC49" s="1060"/>
      <c r="KAD49" s="1060"/>
      <c r="KAE49" s="1060"/>
      <c r="KAF49" s="1060"/>
      <c r="KAG49" s="1060"/>
      <c r="KAH49" s="1060"/>
      <c r="KAI49" s="1060"/>
      <c r="KAJ49" s="1060"/>
      <c r="KAK49" s="1060"/>
      <c r="KAL49" s="1060"/>
      <c r="KAM49" s="1060"/>
      <c r="KAN49" s="1060"/>
      <c r="KAO49" s="1060"/>
      <c r="KAP49" s="1060"/>
      <c r="KAQ49" s="1060"/>
      <c r="KAR49" s="1060"/>
      <c r="KAS49" s="1060"/>
      <c r="KAT49" s="1060"/>
      <c r="KAU49" s="1060"/>
      <c r="KAV49" s="1060"/>
      <c r="KAW49" s="1060"/>
      <c r="KAX49" s="1060"/>
      <c r="KAY49" s="1060"/>
      <c r="KAZ49" s="1060"/>
      <c r="KBA49" s="1060"/>
      <c r="KBB49" s="1060"/>
      <c r="KBC49" s="1060"/>
      <c r="KBD49" s="1060"/>
      <c r="KBE49" s="1060"/>
      <c r="KBF49" s="1060"/>
      <c r="KBG49" s="1060"/>
      <c r="KBH49" s="1060"/>
      <c r="KBI49" s="1060"/>
      <c r="KBJ49" s="1060"/>
      <c r="KBK49" s="1060"/>
      <c r="KBL49" s="1060"/>
      <c r="KBM49" s="1060"/>
      <c r="KBN49" s="1060"/>
      <c r="KBO49" s="1060"/>
      <c r="KBP49" s="1060"/>
      <c r="KBQ49" s="1060"/>
      <c r="KBR49" s="1060"/>
      <c r="KBS49" s="1060"/>
      <c r="KBT49" s="1060"/>
      <c r="KBU49" s="1060"/>
      <c r="KBV49" s="1060"/>
      <c r="KBW49" s="1060"/>
      <c r="KBX49" s="1060"/>
      <c r="KBY49" s="1060"/>
      <c r="KBZ49" s="1060"/>
      <c r="KCA49" s="1060"/>
      <c r="KCB49" s="1060"/>
      <c r="KCC49" s="1060"/>
      <c r="KCD49" s="1060"/>
      <c r="KCE49" s="1060"/>
      <c r="KCF49" s="1060"/>
      <c r="KCG49" s="1060"/>
      <c r="KCH49" s="1060"/>
      <c r="KCI49" s="1060"/>
      <c r="KCJ49" s="1060"/>
      <c r="KCK49" s="1060"/>
      <c r="KCL49" s="1060"/>
      <c r="KCM49" s="1060"/>
      <c r="KCN49" s="1060"/>
      <c r="KCO49" s="1060"/>
      <c r="KCP49" s="1060"/>
      <c r="KCQ49" s="1060"/>
      <c r="KCR49" s="1060"/>
      <c r="KCS49" s="1060"/>
      <c r="KCT49" s="1060"/>
      <c r="KCU49" s="1060"/>
      <c r="KCV49" s="1060"/>
      <c r="KCW49" s="1060"/>
      <c r="KCX49" s="1060"/>
      <c r="KCY49" s="1060"/>
      <c r="KCZ49" s="1060"/>
      <c r="KDA49" s="1060"/>
      <c r="KDB49" s="1060"/>
      <c r="KDC49" s="1060"/>
      <c r="KDD49" s="1060"/>
      <c r="KDE49" s="1060"/>
      <c r="KDF49" s="1060"/>
      <c r="KDG49" s="1060"/>
      <c r="KDH49" s="1060"/>
      <c r="KDI49" s="1060"/>
      <c r="KDJ49" s="1060"/>
      <c r="KDK49" s="1060"/>
      <c r="KDL49" s="1060"/>
      <c r="KDM49" s="1060"/>
      <c r="KDN49" s="1060"/>
      <c r="KDO49" s="1060"/>
      <c r="KDP49" s="1060"/>
      <c r="KDQ49" s="1060"/>
      <c r="KDR49" s="1060"/>
      <c r="KDS49" s="1060"/>
      <c r="KDT49" s="1060"/>
      <c r="KDU49" s="1060"/>
      <c r="KDV49" s="1060"/>
      <c r="KDW49" s="1060"/>
      <c r="KDX49" s="1060"/>
      <c r="KDY49" s="1060"/>
      <c r="KDZ49" s="1060"/>
      <c r="KEA49" s="1060"/>
      <c r="KEB49" s="1060"/>
      <c r="KEC49" s="1060"/>
      <c r="KED49" s="1060"/>
      <c r="KEE49" s="1060"/>
      <c r="KEF49" s="1060"/>
      <c r="KEG49" s="1060"/>
      <c r="KEH49" s="1060"/>
      <c r="KEI49" s="1060"/>
      <c r="KEJ49" s="1060"/>
      <c r="KEK49" s="1060"/>
      <c r="KEL49" s="1060"/>
      <c r="KEM49" s="1060"/>
      <c r="KEN49" s="1060"/>
      <c r="KEO49" s="1060"/>
      <c r="KEP49" s="1060"/>
      <c r="KEQ49" s="1060"/>
      <c r="KER49" s="1060"/>
      <c r="KES49" s="1060"/>
      <c r="KET49" s="1060"/>
      <c r="KEU49" s="1060"/>
      <c r="KEV49" s="1060"/>
      <c r="KEW49" s="1060"/>
      <c r="KEX49" s="1060"/>
      <c r="KEY49" s="1060"/>
      <c r="KEZ49" s="1060"/>
      <c r="KFA49" s="1060"/>
      <c r="KFB49" s="1060"/>
      <c r="KFC49" s="1060"/>
      <c r="KFD49" s="1060"/>
      <c r="KFE49" s="1060"/>
      <c r="KFF49" s="1060"/>
      <c r="KFG49" s="1060"/>
      <c r="KFH49" s="1060"/>
      <c r="KFI49" s="1060"/>
      <c r="KFJ49" s="1060"/>
      <c r="KFK49" s="1060"/>
      <c r="KFL49" s="1060"/>
      <c r="KFM49" s="1060"/>
      <c r="KFN49" s="1060"/>
      <c r="KFO49" s="1060"/>
      <c r="KFP49" s="1060"/>
      <c r="KFQ49" s="1060"/>
      <c r="KFR49" s="1060"/>
      <c r="KFS49" s="1060"/>
      <c r="KFT49" s="1060"/>
      <c r="KFU49" s="1060"/>
      <c r="KFV49" s="1060"/>
      <c r="KFW49" s="1060"/>
      <c r="KFX49" s="1060"/>
      <c r="KFY49" s="1060"/>
      <c r="KFZ49" s="1060"/>
      <c r="KGA49" s="1060"/>
      <c r="KGB49" s="1060"/>
      <c r="KGC49" s="1060"/>
      <c r="KGD49" s="1060"/>
      <c r="KGE49" s="1060"/>
      <c r="KGF49" s="1060"/>
      <c r="KGG49" s="1060"/>
      <c r="KGH49" s="1060"/>
      <c r="KGI49" s="1060"/>
      <c r="KGJ49" s="1060"/>
      <c r="KGK49" s="1060"/>
      <c r="KGL49" s="1060"/>
      <c r="KGM49" s="1060"/>
      <c r="KGN49" s="1060"/>
      <c r="KGO49" s="1060"/>
      <c r="KGP49" s="1060"/>
      <c r="KGQ49" s="1060"/>
      <c r="KGR49" s="1060"/>
      <c r="KGS49" s="1060"/>
      <c r="KGT49" s="1060"/>
      <c r="KGU49" s="1060"/>
      <c r="KGV49" s="1060"/>
      <c r="KGW49" s="1060"/>
      <c r="KGX49" s="1060"/>
      <c r="KGY49" s="1060"/>
      <c r="KGZ49" s="1060"/>
      <c r="KHA49" s="1060"/>
      <c r="KHB49" s="1060"/>
      <c r="KHC49" s="1060"/>
      <c r="KHD49" s="1060"/>
      <c r="KHE49" s="1060"/>
      <c r="KHF49" s="1060"/>
      <c r="KHG49" s="1060"/>
      <c r="KHH49" s="1060"/>
      <c r="KHI49" s="1060"/>
      <c r="KHJ49" s="1060"/>
      <c r="KHK49" s="1060"/>
      <c r="KHL49" s="1060"/>
      <c r="KHM49" s="1060"/>
      <c r="KHN49" s="1060"/>
      <c r="KHO49" s="1060"/>
      <c r="KHP49" s="1060"/>
      <c r="KHQ49" s="1060"/>
      <c r="KHR49" s="1060"/>
      <c r="KHS49" s="1060"/>
      <c r="KHT49" s="1060"/>
      <c r="KHU49" s="1060"/>
      <c r="KHV49" s="1060"/>
      <c r="KHW49" s="1060"/>
      <c r="KHX49" s="1060"/>
      <c r="KHY49" s="1060"/>
      <c r="KHZ49" s="1060"/>
      <c r="KIA49" s="1060"/>
      <c r="KIB49" s="1060"/>
      <c r="KIC49" s="1060"/>
      <c r="KID49" s="1060"/>
      <c r="KIE49" s="1060"/>
      <c r="KIF49" s="1060"/>
      <c r="KIG49" s="1060"/>
      <c r="KIH49" s="1060"/>
      <c r="KII49" s="1060"/>
      <c r="KIJ49" s="1060"/>
      <c r="KIK49" s="1060"/>
      <c r="KIL49" s="1060"/>
      <c r="KIM49" s="1060"/>
      <c r="KIN49" s="1060"/>
      <c r="KIO49" s="1060"/>
      <c r="KIP49" s="1060"/>
      <c r="KIQ49" s="1060"/>
      <c r="KIR49" s="1060"/>
      <c r="KIS49" s="1060"/>
      <c r="KIT49" s="1060"/>
      <c r="KIU49" s="1060"/>
      <c r="KIV49" s="1060"/>
      <c r="KIW49" s="1060"/>
      <c r="KIX49" s="1060"/>
      <c r="KIY49" s="1060"/>
      <c r="KIZ49" s="1060"/>
      <c r="KJA49" s="1060"/>
      <c r="KJB49" s="1060"/>
      <c r="KJC49" s="1060"/>
      <c r="KJD49" s="1060"/>
      <c r="KJE49" s="1060"/>
      <c r="KJF49" s="1060"/>
      <c r="KJG49" s="1060"/>
      <c r="KJH49" s="1060"/>
      <c r="KJI49" s="1060"/>
      <c r="KJJ49" s="1060"/>
      <c r="KJK49" s="1060"/>
      <c r="KJL49" s="1060"/>
      <c r="KJM49" s="1060"/>
      <c r="KJN49" s="1060"/>
      <c r="KJO49" s="1060"/>
      <c r="KJP49" s="1060"/>
      <c r="KJQ49" s="1060"/>
      <c r="KJR49" s="1060"/>
      <c r="KJS49" s="1060"/>
      <c r="KJT49" s="1060"/>
      <c r="KJU49" s="1060"/>
      <c r="KJV49" s="1060"/>
      <c r="KJW49" s="1060"/>
      <c r="KJX49" s="1060"/>
      <c r="KJY49" s="1060"/>
      <c r="KJZ49" s="1060"/>
      <c r="KKA49" s="1060"/>
      <c r="KKB49" s="1060"/>
      <c r="KKC49" s="1060"/>
      <c r="KKD49" s="1060"/>
      <c r="KKE49" s="1060"/>
      <c r="KKF49" s="1060"/>
      <c r="KKG49" s="1060"/>
      <c r="KKH49" s="1060"/>
      <c r="KKI49" s="1060"/>
      <c r="KKJ49" s="1060"/>
      <c r="KKK49" s="1060"/>
      <c r="KKL49" s="1060"/>
      <c r="KKM49" s="1060"/>
      <c r="KKN49" s="1060"/>
      <c r="KKO49" s="1060"/>
      <c r="KKP49" s="1060"/>
      <c r="KKQ49" s="1060"/>
      <c r="KKR49" s="1060"/>
      <c r="KKS49" s="1060"/>
      <c r="KKT49" s="1060"/>
      <c r="KKU49" s="1060"/>
      <c r="KKV49" s="1060"/>
      <c r="KKW49" s="1060"/>
      <c r="KKX49" s="1060"/>
      <c r="KKY49" s="1060"/>
      <c r="KKZ49" s="1060"/>
      <c r="KLA49" s="1060"/>
      <c r="KLB49" s="1060"/>
      <c r="KLC49" s="1060"/>
      <c r="KLD49" s="1060"/>
      <c r="KLE49" s="1060"/>
      <c r="KLF49" s="1060"/>
      <c r="KLG49" s="1060"/>
      <c r="KLH49" s="1060"/>
      <c r="KLI49" s="1060"/>
      <c r="KLJ49" s="1060"/>
      <c r="KLK49" s="1060"/>
      <c r="KLL49" s="1060"/>
      <c r="KLM49" s="1060"/>
      <c r="KLN49" s="1060"/>
      <c r="KLO49" s="1060"/>
      <c r="KLP49" s="1060"/>
      <c r="KLQ49" s="1060"/>
      <c r="KLR49" s="1060"/>
      <c r="KLS49" s="1060"/>
      <c r="KLT49" s="1060"/>
      <c r="KLU49" s="1060"/>
      <c r="KLV49" s="1060"/>
      <c r="KLW49" s="1060"/>
      <c r="KLX49" s="1060"/>
      <c r="KLY49" s="1060"/>
      <c r="KLZ49" s="1060"/>
      <c r="KMA49" s="1060"/>
      <c r="KMB49" s="1060"/>
      <c r="KMC49" s="1060"/>
      <c r="KMD49" s="1060"/>
      <c r="KME49" s="1060"/>
      <c r="KMF49" s="1060"/>
      <c r="KMG49" s="1060"/>
      <c r="KMH49" s="1060"/>
      <c r="KMI49" s="1060"/>
      <c r="KMJ49" s="1060"/>
      <c r="KMK49" s="1060"/>
      <c r="KML49" s="1060"/>
      <c r="KMM49" s="1060"/>
      <c r="KMN49" s="1060"/>
      <c r="KMO49" s="1060"/>
      <c r="KMP49" s="1060"/>
      <c r="KMQ49" s="1060"/>
      <c r="KMR49" s="1060"/>
      <c r="KMS49" s="1060"/>
      <c r="KMT49" s="1060"/>
      <c r="KMU49" s="1060"/>
      <c r="KMV49" s="1060"/>
      <c r="KMW49" s="1060"/>
      <c r="KMX49" s="1060"/>
      <c r="KMY49" s="1060"/>
      <c r="KMZ49" s="1060"/>
      <c r="KNA49" s="1060"/>
      <c r="KNB49" s="1060"/>
      <c r="KNC49" s="1060"/>
      <c r="KND49" s="1060"/>
      <c r="KNE49" s="1060"/>
      <c r="KNF49" s="1060"/>
      <c r="KNG49" s="1060"/>
      <c r="KNH49" s="1060"/>
      <c r="KNI49" s="1060"/>
      <c r="KNJ49" s="1060"/>
      <c r="KNK49" s="1060"/>
      <c r="KNL49" s="1060"/>
      <c r="KNM49" s="1060"/>
      <c r="KNN49" s="1060"/>
      <c r="KNO49" s="1060"/>
      <c r="KNP49" s="1060"/>
      <c r="KNQ49" s="1060"/>
      <c r="KNR49" s="1060"/>
      <c r="KNS49" s="1060"/>
      <c r="KNT49" s="1060"/>
      <c r="KNU49" s="1060"/>
      <c r="KNV49" s="1060"/>
      <c r="KNW49" s="1060"/>
      <c r="KNX49" s="1060"/>
      <c r="KNY49" s="1060"/>
      <c r="KNZ49" s="1060"/>
      <c r="KOA49" s="1060"/>
      <c r="KOB49" s="1060"/>
      <c r="KOC49" s="1060"/>
      <c r="KOD49" s="1060"/>
      <c r="KOE49" s="1060"/>
      <c r="KOF49" s="1060"/>
      <c r="KOG49" s="1060"/>
      <c r="KOH49" s="1060"/>
      <c r="KOI49" s="1060"/>
      <c r="KOJ49" s="1060"/>
      <c r="KOK49" s="1060"/>
      <c r="KOL49" s="1060"/>
      <c r="KOM49" s="1060"/>
      <c r="KON49" s="1060"/>
      <c r="KOO49" s="1060"/>
      <c r="KOP49" s="1060"/>
      <c r="KOQ49" s="1060"/>
      <c r="KOR49" s="1060"/>
      <c r="KOS49" s="1060"/>
      <c r="KOT49" s="1060"/>
      <c r="KOU49" s="1060"/>
      <c r="KOV49" s="1060"/>
      <c r="KOW49" s="1060"/>
      <c r="KOX49" s="1060"/>
      <c r="KOY49" s="1060"/>
      <c r="KOZ49" s="1060"/>
      <c r="KPA49" s="1060"/>
      <c r="KPB49" s="1060"/>
      <c r="KPC49" s="1060"/>
      <c r="KPD49" s="1060"/>
      <c r="KPE49" s="1060"/>
      <c r="KPF49" s="1060"/>
      <c r="KPG49" s="1060"/>
      <c r="KPH49" s="1060"/>
      <c r="KPI49" s="1060"/>
      <c r="KPJ49" s="1060"/>
      <c r="KPK49" s="1060"/>
      <c r="KPL49" s="1060"/>
      <c r="KPM49" s="1060"/>
      <c r="KPN49" s="1060"/>
      <c r="KPO49" s="1060"/>
      <c r="KPP49" s="1060"/>
      <c r="KPQ49" s="1060"/>
      <c r="KPR49" s="1060"/>
      <c r="KPS49" s="1060"/>
      <c r="KPT49" s="1060"/>
      <c r="KPU49" s="1060"/>
      <c r="KPV49" s="1060"/>
      <c r="KPW49" s="1060"/>
      <c r="KPX49" s="1060"/>
      <c r="KPY49" s="1060"/>
      <c r="KPZ49" s="1060"/>
      <c r="KQA49" s="1060"/>
      <c r="KQB49" s="1060"/>
      <c r="KQC49" s="1060"/>
      <c r="KQD49" s="1060"/>
      <c r="KQE49" s="1060"/>
      <c r="KQF49" s="1060"/>
      <c r="KQG49" s="1060"/>
      <c r="KQH49" s="1060"/>
      <c r="KQI49" s="1060"/>
      <c r="KQJ49" s="1060"/>
      <c r="KQK49" s="1060"/>
      <c r="KQL49" s="1060"/>
      <c r="KQM49" s="1060"/>
      <c r="KQN49" s="1060"/>
      <c r="KQO49" s="1060"/>
      <c r="KQP49" s="1060"/>
      <c r="KQQ49" s="1060"/>
      <c r="KQR49" s="1060"/>
      <c r="KQS49" s="1060"/>
      <c r="KQT49" s="1060"/>
      <c r="KQU49" s="1060"/>
      <c r="KQV49" s="1060"/>
      <c r="KQW49" s="1060"/>
      <c r="KQX49" s="1060"/>
      <c r="KQY49" s="1060"/>
      <c r="KQZ49" s="1060"/>
      <c r="KRA49" s="1060"/>
      <c r="KRB49" s="1060"/>
      <c r="KRC49" s="1060"/>
      <c r="KRD49" s="1060"/>
      <c r="KRE49" s="1060"/>
      <c r="KRF49" s="1060"/>
      <c r="KRG49" s="1060"/>
      <c r="KRH49" s="1060"/>
      <c r="KRI49" s="1060"/>
      <c r="KRJ49" s="1060"/>
      <c r="KRK49" s="1060"/>
      <c r="KRL49" s="1060"/>
      <c r="KRM49" s="1060"/>
      <c r="KRN49" s="1060"/>
      <c r="KRO49" s="1060"/>
      <c r="KRP49" s="1060"/>
      <c r="KRQ49" s="1060"/>
      <c r="KRR49" s="1060"/>
      <c r="KRS49" s="1060"/>
      <c r="KRT49" s="1060"/>
      <c r="KRU49" s="1060"/>
      <c r="KRV49" s="1060"/>
      <c r="KRW49" s="1060"/>
      <c r="KRX49" s="1060"/>
      <c r="KRY49" s="1060"/>
      <c r="KRZ49" s="1060"/>
      <c r="KSA49" s="1060"/>
      <c r="KSB49" s="1060"/>
      <c r="KSC49" s="1060"/>
      <c r="KSD49" s="1060"/>
      <c r="KSE49" s="1060"/>
      <c r="KSF49" s="1060"/>
      <c r="KSG49" s="1060"/>
      <c r="KSH49" s="1060"/>
      <c r="KSI49" s="1060"/>
      <c r="KSJ49" s="1060"/>
      <c r="KSK49" s="1060"/>
      <c r="KSL49" s="1060"/>
      <c r="KSM49" s="1060"/>
      <c r="KSN49" s="1060"/>
      <c r="KSO49" s="1060"/>
      <c r="KSP49" s="1060"/>
      <c r="KSQ49" s="1060"/>
      <c r="KSR49" s="1060"/>
      <c r="KSS49" s="1060"/>
      <c r="KST49" s="1060"/>
      <c r="KSU49" s="1060"/>
      <c r="KSV49" s="1060"/>
      <c r="KSW49" s="1060"/>
      <c r="KSX49" s="1060"/>
      <c r="KSY49" s="1060"/>
      <c r="KSZ49" s="1060"/>
      <c r="KTA49" s="1060"/>
      <c r="KTB49" s="1060"/>
      <c r="KTC49" s="1060"/>
      <c r="KTD49" s="1060"/>
      <c r="KTE49" s="1060"/>
      <c r="KTF49" s="1060"/>
      <c r="KTG49" s="1060"/>
      <c r="KTH49" s="1060"/>
      <c r="KTI49" s="1060"/>
      <c r="KTJ49" s="1060"/>
      <c r="KTK49" s="1060"/>
      <c r="KTL49" s="1060"/>
      <c r="KTM49" s="1060"/>
      <c r="KTN49" s="1060"/>
      <c r="KTO49" s="1060"/>
      <c r="KTP49" s="1060"/>
      <c r="KTQ49" s="1060"/>
      <c r="KTR49" s="1060"/>
      <c r="KTS49" s="1060"/>
      <c r="KTT49" s="1060"/>
      <c r="KTU49" s="1060"/>
      <c r="KTV49" s="1060"/>
      <c r="KTW49" s="1060"/>
      <c r="KTX49" s="1060"/>
      <c r="KTY49" s="1060"/>
      <c r="KTZ49" s="1060"/>
      <c r="KUA49" s="1060"/>
      <c r="KUB49" s="1060"/>
      <c r="KUC49" s="1060"/>
      <c r="KUD49" s="1060"/>
      <c r="KUE49" s="1060"/>
      <c r="KUF49" s="1060"/>
      <c r="KUG49" s="1060"/>
      <c r="KUH49" s="1060"/>
      <c r="KUI49" s="1060"/>
      <c r="KUJ49" s="1060"/>
      <c r="KUK49" s="1060"/>
      <c r="KUL49" s="1060"/>
      <c r="KUM49" s="1060"/>
      <c r="KUN49" s="1060"/>
      <c r="KUO49" s="1060"/>
      <c r="KUP49" s="1060"/>
      <c r="KUQ49" s="1060"/>
      <c r="KUR49" s="1060"/>
      <c r="KUS49" s="1060"/>
      <c r="KUT49" s="1060"/>
      <c r="KUU49" s="1060"/>
      <c r="KUV49" s="1060"/>
      <c r="KUW49" s="1060"/>
      <c r="KUX49" s="1060"/>
      <c r="KUY49" s="1060"/>
      <c r="KUZ49" s="1060"/>
      <c r="KVA49" s="1060"/>
      <c r="KVB49" s="1060"/>
      <c r="KVC49" s="1060"/>
      <c r="KVD49" s="1060"/>
      <c r="KVE49" s="1060"/>
      <c r="KVF49" s="1060"/>
      <c r="KVG49" s="1060"/>
      <c r="KVH49" s="1060"/>
      <c r="KVI49" s="1060"/>
      <c r="KVJ49" s="1060"/>
      <c r="KVK49" s="1060"/>
      <c r="KVL49" s="1060"/>
      <c r="KVM49" s="1060"/>
      <c r="KVN49" s="1060"/>
      <c r="KVO49" s="1060"/>
      <c r="KVP49" s="1060"/>
      <c r="KVQ49" s="1060"/>
      <c r="KVR49" s="1060"/>
      <c r="KVS49" s="1060"/>
      <c r="KVT49" s="1060"/>
      <c r="KVU49" s="1060"/>
      <c r="KVV49" s="1060"/>
      <c r="KVW49" s="1060"/>
      <c r="KVX49" s="1060"/>
      <c r="KVY49" s="1060"/>
      <c r="KVZ49" s="1060"/>
      <c r="KWA49" s="1060"/>
      <c r="KWB49" s="1060"/>
      <c r="KWC49" s="1060"/>
      <c r="KWD49" s="1060"/>
      <c r="KWE49" s="1060"/>
      <c r="KWF49" s="1060"/>
      <c r="KWG49" s="1060"/>
      <c r="KWH49" s="1060"/>
      <c r="KWI49" s="1060"/>
      <c r="KWJ49" s="1060"/>
      <c r="KWK49" s="1060"/>
      <c r="KWL49" s="1060"/>
      <c r="KWM49" s="1060"/>
      <c r="KWN49" s="1060"/>
      <c r="KWO49" s="1060"/>
      <c r="KWP49" s="1060"/>
      <c r="KWQ49" s="1060"/>
      <c r="KWR49" s="1060"/>
      <c r="KWS49" s="1060"/>
      <c r="KWT49" s="1060"/>
      <c r="KWU49" s="1060"/>
      <c r="KWV49" s="1060"/>
      <c r="KWW49" s="1060"/>
      <c r="KWX49" s="1060"/>
      <c r="KWY49" s="1060"/>
      <c r="KWZ49" s="1060"/>
      <c r="KXA49" s="1060"/>
      <c r="KXB49" s="1060"/>
      <c r="KXC49" s="1060"/>
      <c r="KXD49" s="1060"/>
      <c r="KXE49" s="1060"/>
      <c r="KXF49" s="1060"/>
      <c r="KXG49" s="1060"/>
      <c r="KXH49" s="1060"/>
      <c r="KXI49" s="1060"/>
      <c r="KXJ49" s="1060"/>
      <c r="KXK49" s="1060"/>
      <c r="KXL49" s="1060"/>
      <c r="KXM49" s="1060"/>
      <c r="KXN49" s="1060"/>
      <c r="KXO49" s="1060"/>
      <c r="KXP49" s="1060"/>
      <c r="KXQ49" s="1060"/>
      <c r="KXR49" s="1060"/>
      <c r="KXS49" s="1060"/>
      <c r="KXT49" s="1060"/>
      <c r="KXU49" s="1060"/>
      <c r="KXV49" s="1060"/>
      <c r="KXW49" s="1060"/>
      <c r="KXX49" s="1060"/>
      <c r="KXY49" s="1060"/>
      <c r="KXZ49" s="1060"/>
      <c r="KYA49" s="1060"/>
      <c r="KYB49" s="1060"/>
      <c r="KYC49" s="1060"/>
      <c r="KYD49" s="1060"/>
      <c r="KYE49" s="1060"/>
      <c r="KYF49" s="1060"/>
      <c r="KYG49" s="1060"/>
      <c r="KYH49" s="1060"/>
      <c r="KYI49" s="1060"/>
      <c r="KYJ49" s="1060"/>
      <c r="KYK49" s="1060"/>
      <c r="KYL49" s="1060"/>
      <c r="KYM49" s="1060"/>
      <c r="KYN49" s="1060"/>
      <c r="KYO49" s="1060"/>
      <c r="KYP49" s="1060"/>
      <c r="KYQ49" s="1060"/>
      <c r="KYR49" s="1060"/>
      <c r="KYS49" s="1060"/>
      <c r="KYT49" s="1060"/>
      <c r="KYU49" s="1060"/>
      <c r="KYV49" s="1060"/>
      <c r="KYW49" s="1060"/>
      <c r="KYX49" s="1060"/>
      <c r="KYY49" s="1060"/>
      <c r="KYZ49" s="1060"/>
      <c r="KZA49" s="1060"/>
      <c r="KZB49" s="1060"/>
      <c r="KZC49" s="1060"/>
      <c r="KZD49" s="1060"/>
      <c r="KZE49" s="1060"/>
      <c r="KZF49" s="1060"/>
      <c r="KZG49" s="1060"/>
      <c r="KZH49" s="1060"/>
      <c r="KZI49" s="1060"/>
      <c r="KZJ49" s="1060"/>
      <c r="KZK49" s="1060"/>
      <c r="KZL49" s="1060"/>
      <c r="KZM49" s="1060"/>
      <c r="KZN49" s="1060"/>
      <c r="KZO49" s="1060"/>
      <c r="KZP49" s="1060"/>
      <c r="KZQ49" s="1060"/>
      <c r="KZR49" s="1060"/>
      <c r="KZS49" s="1060"/>
      <c r="KZT49" s="1060"/>
      <c r="KZU49" s="1060"/>
      <c r="KZV49" s="1060"/>
      <c r="KZW49" s="1060"/>
      <c r="KZX49" s="1060"/>
      <c r="KZY49" s="1060"/>
      <c r="KZZ49" s="1060"/>
      <c r="LAA49" s="1060"/>
      <c r="LAB49" s="1060"/>
      <c r="LAC49" s="1060"/>
      <c r="LAD49" s="1060"/>
      <c r="LAE49" s="1060"/>
      <c r="LAF49" s="1060"/>
      <c r="LAG49" s="1060"/>
      <c r="LAH49" s="1060"/>
      <c r="LAI49" s="1060"/>
      <c r="LAJ49" s="1060"/>
      <c r="LAK49" s="1060"/>
      <c r="LAL49" s="1060"/>
      <c r="LAM49" s="1060"/>
      <c r="LAN49" s="1060"/>
      <c r="LAO49" s="1060"/>
      <c r="LAP49" s="1060"/>
      <c r="LAQ49" s="1060"/>
      <c r="LAR49" s="1060"/>
      <c r="LAS49" s="1060"/>
      <c r="LAT49" s="1060"/>
      <c r="LAU49" s="1060"/>
      <c r="LAV49" s="1060"/>
      <c r="LAW49" s="1060"/>
      <c r="LAX49" s="1060"/>
      <c r="LAY49" s="1060"/>
      <c r="LAZ49" s="1060"/>
      <c r="LBA49" s="1060"/>
      <c r="LBB49" s="1060"/>
      <c r="LBC49" s="1060"/>
      <c r="LBD49" s="1060"/>
      <c r="LBE49" s="1060"/>
      <c r="LBF49" s="1060"/>
      <c r="LBG49" s="1060"/>
      <c r="LBH49" s="1060"/>
      <c r="LBI49" s="1060"/>
      <c r="LBJ49" s="1060"/>
      <c r="LBK49" s="1060"/>
      <c r="LBL49" s="1060"/>
      <c r="LBM49" s="1060"/>
      <c r="LBN49" s="1060"/>
      <c r="LBO49" s="1060"/>
      <c r="LBP49" s="1060"/>
      <c r="LBQ49" s="1060"/>
      <c r="LBR49" s="1060"/>
      <c r="LBS49" s="1060"/>
      <c r="LBT49" s="1060"/>
      <c r="LBU49" s="1060"/>
      <c r="LBV49" s="1060"/>
      <c r="LBW49" s="1060"/>
      <c r="LBX49" s="1060"/>
      <c r="LBY49" s="1060"/>
      <c r="LBZ49" s="1060"/>
      <c r="LCA49" s="1060"/>
      <c r="LCB49" s="1060"/>
      <c r="LCC49" s="1060"/>
      <c r="LCD49" s="1060"/>
      <c r="LCE49" s="1060"/>
      <c r="LCF49" s="1060"/>
      <c r="LCG49" s="1060"/>
      <c r="LCH49" s="1060"/>
      <c r="LCI49" s="1060"/>
      <c r="LCJ49" s="1060"/>
      <c r="LCK49" s="1060"/>
      <c r="LCL49" s="1060"/>
      <c r="LCM49" s="1060"/>
      <c r="LCN49" s="1060"/>
      <c r="LCO49" s="1060"/>
      <c r="LCP49" s="1060"/>
      <c r="LCQ49" s="1060"/>
      <c r="LCR49" s="1060"/>
      <c r="LCS49" s="1060"/>
      <c r="LCT49" s="1060"/>
      <c r="LCU49" s="1060"/>
      <c r="LCV49" s="1060"/>
      <c r="LCW49" s="1060"/>
      <c r="LCX49" s="1060"/>
      <c r="LCY49" s="1060"/>
      <c r="LCZ49" s="1060"/>
      <c r="LDA49" s="1060"/>
      <c r="LDB49" s="1060"/>
      <c r="LDC49" s="1060"/>
      <c r="LDD49" s="1060"/>
      <c r="LDE49" s="1060"/>
      <c r="LDF49" s="1060"/>
      <c r="LDG49" s="1060"/>
      <c r="LDH49" s="1060"/>
      <c r="LDI49" s="1060"/>
      <c r="LDJ49" s="1060"/>
      <c r="LDK49" s="1060"/>
      <c r="LDL49" s="1060"/>
      <c r="LDM49" s="1060"/>
      <c r="LDN49" s="1060"/>
      <c r="LDO49" s="1060"/>
      <c r="LDP49" s="1060"/>
      <c r="LDQ49" s="1060"/>
      <c r="LDR49" s="1060"/>
      <c r="LDS49" s="1060"/>
      <c r="LDT49" s="1060"/>
      <c r="LDU49" s="1060"/>
      <c r="LDV49" s="1060"/>
      <c r="LDW49" s="1060"/>
      <c r="LDX49" s="1060"/>
      <c r="LDY49" s="1060"/>
      <c r="LDZ49" s="1060"/>
      <c r="LEA49" s="1060"/>
      <c r="LEB49" s="1060"/>
      <c r="LEC49" s="1060"/>
      <c r="LED49" s="1060"/>
      <c r="LEE49" s="1060"/>
      <c r="LEF49" s="1060"/>
      <c r="LEG49" s="1060"/>
      <c r="LEH49" s="1060"/>
      <c r="LEI49" s="1060"/>
      <c r="LEJ49" s="1060"/>
      <c r="LEK49" s="1060"/>
      <c r="LEL49" s="1060"/>
      <c r="LEM49" s="1060"/>
      <c r="LEN49" s="1060"/>
      <c r="LEO49" s="1060"/>
      <c r="LEP49" s="1060"/>
      <c r="LEQ49" s="1060"/>
      <c r="LER49" s="1060"/>
      <c r="LES49" s="1060"/>
      <c r="LET49" s="1060"/>
      <c r="LEU49" s="1060"/>
      <c r="LEV49" s="1060"/>
      <c r="LEW49" s="1060"/>
      <c r="LEX49" s="1060"/>
      <c r="LEY49" s="1060"/>
      <c r="LEZ49" s="1060"/>
      <c r="LFA49" s="1060"/>
      <c r="LFB49" s="1060"/>
      <c r="LFC49" s="1060"/>
      <c r="LFD49" s="1060"/>
      <c r="LFE49" s="1060"/>
      <c r="LFF49" s="1060"/>
      <c r="LFG49" s="1060"/>
      <c r="LFH49" s="1060"/>
      <c r="LFI49" s="1060"/>
      <c r="LFJ49" s="1060"/>
      <c r="LFK49" s="1060"/>
      <c r="LFL49" s="1060"/>
      <c r="LFM49" s="1060"/>
      <c r="LFN49" s="1060"/>
      <c r="LFO49" s="1060"/>
      <c r="LFP49" s="1060"/>
      <c r="LFQ49" s="1060"/>
      <c r="LFR49" s="1060"/>
      <c r="LFS49" s="1060"/>
      <c r="LFT49" s="1060"/>
      <c r="LFU49" s="1060"/>
      <c r="LFV49" s="1060"/>
      <c r="LFW49" s="1060"/>
      <c r="LFX49" s="1060"/>
      <c r="LFY49" s="1060"/>
      <c r="LFZ49" s="1060"/>
      <c r="LGA49" s="1060"/>
      <c r="LGB49" s="1060"/>
      <c r="LGC49" s="1060"/>
      <c r="LGD49" s="1060"/>
      <c r="LGE49" s="1060"/>
      <c r="LGF49" s="1060"/>
      <c r="LGG49" s="1060"/>
      <c r="LGH49" s="1060"/>
      <c r="LGI49" s="1060"/>
      <c r="LGJ49" s="1060"/>
      <c r="LGK49" s="1060"/>
      <c r="LGL49" s="1060"/>
      <c r="LGM49" s="1060"/>
      <c r="LGN49" s="1060"/>
      <c r="LGO49" s="1060"/>
      <c r="LGP49" s="1060"/>
      <c r="LGQ49" s="1060"/>
      <c r="LGR49" s="1060"/>
      <c r="LGS49" s="1060"/>
      <c r="LGT49" s="1060"/>
      <c r="LGU49" s="1060"/>
      <c r="LGV49" s="1060"/>
      <c r="LGW49" s="1060"/>
      <c r="LGX49" s="1060"/>
      <c r="LGY49" s="1060"/>
      <c r="LGZ49" s="1060"/>
      <c r="LHA49" s="1060"/>
      <c r="LHB49" s="1060"/>
      <c r="LHC49" s="1060"/>
      <c r="LHD49" s="1060"/>
      <c r="LHE49" s="1060"/>
      <c r="LHF49" s="1060"/>
      <c r="LHG49" s="1060"/>
      <c r="LHH49" s="1060"/>
      <c r="LHI49" s="1060"/>
      <c r="LHJ49" s="1060"/>
      <c r="LHK49" s="1060"/>
      <c r="LHL49" s="1060"/>
      <c r="LHM49" s="1060"/>
      <c r="LHN49" s="1060"/>
      <c r="LHO49" s="1060"/>
      <c r="LHP49" s="1060"/>
      <c r="LHQ49" s="1060"/>
      <c r="LHR49" s="1060"/>
      <c r="LHS49" s="1060"/>
      <c r="LHT49" s="1060"/>
      <c r="LHU49" s="1060"/>
      <c r="LHV49" s="1060"/>
      <c r="LHW49" s="1060"/>
      <c r="LHX49" s="1060"/>
      <c r="LHY49" s="1060"/>
      <c r="LHZ49" s="1060"/>
      <c r="LIA49" s="1060"/>
      <c r="LIB49" s="1060"/>
      <c r="LIC49" s="1060"/>
      <c r="LID49" s="1060"/>
      <c r="LIE49" s="1060"/>
      <c r="LIF49" s="1060"/>
      <c r="LIG49" s="1060"/>
      <c r="LIH49" s="1060"/>
      <c r="LII49" s="1060"/>
      <c r="LIJ49" s="1060"/>
      <c r="LIK49" s="1060"/>
      <c r="LIL49" s="1060"/>
      <c r="LIM49" s="1060"/>
      <c r="LIN49" s="1060"/>
      <c r="LIO49" s="1060"/>
      <c r="LIP49" s="1060"/>
      <c r="LIQ49" s="1060"/>
      <c r="LIR49" s="1060"/>
      <c r="LIS49" s="1060"/>
      <c r="LIT49" s="1060"/>
      <c r="LIU49" s="1060"/>
      <c r="LIV49" s="1060"/>
      <c r="LIW49" s="1060"/>
      <c r="LIX49" s="1060"/>
      <c r="LIY49" s="1060"/>
      <c r="LIZ49" s="1060"/>
      <c r="LJA49" s="1060"/>
      <c r="LJB49" s="1060"/>
      <c r="LJC49" s="1060"/>
      <c r="LJD49" s="1060"/>
      <c r="LJE49" s="1060"/>
      <c r="LJF49" s="1060"/>
      <c r="LJG49" s="1060"/>
      <c r="LJH49" s="1060"/>
      <c r="LJI49" s="1060"/>
      <c r="LJJ49" s="1060"/>
      <c r="LJK49" s="1060"/>
      <c r="LJL49" s="1060"/>
      <c r="LJM49" s="1060"/>
      <c r="LJN49" s="1060"/>
      <c r="LJO49" s="1060"/>
      <c r="LJP49" s="1060"/>
      <c r="LJQ49" s="1060"/>
      <c r="LJR49" s="1060"/>
      <c r="LJS49" s="1060"/>
      <c r="LJT49" s="1060"/>
      <c r="LJU49" s="1060"/>
      <c r="LJV49" s="1060"/>
      <c r="LJW49" s="1060"/>
      <c r="LJX49" s="1060"/>
      <c r="LJY49" s="1060"/>
      <c r="LJZ49" s="1060"/>
      <c r="LKA49" s="1060"/>
      <c r="LKB49" s="1060"/>
      <c r="LKC49" s="1060"/>
      <c r="LKD49" s="1060"/>
      <c r="LKE49" s="1060"/>
      <c r="LKF49" s="1060"/>
      <c r="LKG49" s="1060"/>
      <c r="LKH49" s="1060"/>
      <c r="LKI49" s="1060"/>
      <c r="LKJ49" s="1060"/>
      <c r="LKK49" s="1060"/>
      <c r="LKL49" s="1060"/>
      <c r="LKM49" s="1060"/>
      <c r="LKN49" s="1060"/>
      <c r="LKO49" s="1060"/>
      <c r="LKP49" s="1060"/>
      <c r="LKQ49" s="1060"/>
      <c r="LKR49" s="1060"/>
      <c r="LKS49" s="1060"/>
      <c r="LKT49" s="1060"/>
      <c r="LKU49" s="1060"/>
      <c r="LKV49" s="1060"/>
      <c r="LKW49" s="1060"/>
      <c r="LKX49" s="1060"/>
      <c r="LKY49" s="1060"/>
      <c r="LKZ49" s="1060"/>
      <c r="LLA49" s="1060"/>
      <c r="LLB49" s="1060"/>
      <c r="LLC49" s="1060"/>
      <c r="LLD49" s="1060"/>
      <c r="LLE49" s="1060"/>
      <c r="LLF49" s="1060"/>
      <c r="LLG49" s="1060"/>
      <c r="LLH49" s="1060"/>
      <c r="LLI49" s="1060"/>
      <c r="LLJ49" s="1060"/>
      <c r="LLK49" s="1060"/>
      <c r="LLL49" s="1060"/>
      <c r="LLM49" s="1060"/>
      <c r="LLN49" s="1060"/>
      <c r="LLO49" s="1060"/>
      <c r="LLP49" s="1060"/>
      <c r="LLQ49" s="1060"/>
      <c r="LLR49" s="1060"/>
      <c r="LLS49" s="1060"/>
      <c r="LLT49" s="1060"/>
      <c r="LLU49" s="1060"/>
      <c r="LLV49" s="1060"/>
      <c r="LLW49" s="1060"/>
      <c r="LLX49" s="1060"/>
      <c r="LLY49" s="1060"/>
      <c r="LLZ49" s="1060"/>
      <c r="LMA49" s="1060"/>
      <c r="LMB49" s="1060"/>
      <c r="LMC49" s="1060"/>
      <c r="LMD49" s="1060"/>
      <c r="LME49" s="1060"/>
      <c r="LMF49" s="1060"/>
      <c r="LMG49" s="1060"/>
      <c r="LMH49" s="1060"/>
      <c r="LMI49" s="1060"/>
      <c r="LMJ49" s="1060"/>
      <c r="LMK49" s="1060"/>
      <c r="LML49" s="1060"/>
      <c r="LMM49" s="1060"/>
      <c r="LMN49" s="1060"/>
      <c r="LMO49" s="1060"/>
      <c r="LMP49" s="1060"/>
      <c r="LMQ49" s="1060"/>
      <c r="LMR49" s="1060"/>
      <c r="LMS49" s="1060"/>
      <c r="LMT49" s="1060"/>
      <c r="LMU49" s="1060"/>
      <c r="LMV49" s="1060"/>
      <c r="LMW49" s="1060"/>
      <c r="LMX49" s="1060"/>
      <c r="LMY49" s="1060"/>
      <c r="LMZ49" s="1060"/>
      <c r="LNA49" s="1060"/>
      <c r="LNB49" s="1060"/>
      <c r="LNC49" s="1060"/>
      <c r="LND49" s="1060"/>
      <c r="LNE49" s="1060"/>
      <c r="LNF49" s="1060"/>
      <c r="LNG49" s="1060"/>
      <c r="LNH49" s="1060"/>
      <c r="LNI49" s="1060"/>
      <c r="LNJ49" s="1060"/>
      <c r="LNK49" s="1060"/>
      <c r="LNL49" s="1060"/>
      <c r="LNM49" s="1060"/>
      <c r="LNN49" s="1060"/>
      <c r="LNO49" s="1060"/>
      <c r="LNP49" s="1060"/>
      <c r="LNQ49" s="1060"/>
      <c r="LNR49" s="1060"/>
      <c r="LNS49" s="1060"/>
      <c r="LNT49" s="1060"/>
      <c r="LNU49" s="1060"/>
      <c r="LNV49" s="1060"/>
      <c r="LNW49" s="1060"/>
      <c r="LNX49" s="1060"/>
      <c r="LNY49" s="1060"/>
      <c r="LNZ49" s="1060"/>
      <c r="LOA49" s="1060"/>
      <c r="LOB49" s="1060"/>
      <c r="LOC49" s="1060"/>
      <c r="LOD49" s="1060"/>
      <c r="LOE49" s="1060"/>
      <c r="LOF49" s="1060"/>
      <c r="LOG49" s="1060"/>
      <c r="LOH49" s="1060"/>
      <c r="LOI49" s="1060"/>
      <c r="LOJ49" s="1060"/>
      <c r="LOK49" s="1060"/>
      <c r="LOL49" s="1060"/>
      <c r="LOM49" s="1060"/>
      <c r="LON49" s="1060"/>
      <c r="LOO49" s="1060"/>
      <c r="LOP49" s="1060"/>
      <c r="LOQ49" s="1060"/>
      <c r="LOR49" s="1060"/>
      <c r="LOS49" s="1060"/>
      <c r="LOT49" s="1060"/>
      <c r="LOU49" s="1060"/>
      <c r="LOV49" s="1060"/>
      <c r="LOW49" s="1060"/>
      <c r="LOX49" s="1060"/>
      <c r="LOY49" s="1060"/>
      <c r="LOZ49" s="1060"/>
      <c r="LPA49" s="1060"/>
      <c r="LPB49" s="1060"/>
      <c r="LPC49" s="1060"/>
      <c r="LPD49" s="1060"/>
      <c r="LPE49" s="1060"/>
      <c r="LPF49" s="1060"/>
      <c r="LPG49" s="1060"/>
      <c r="LPH49" s="1060"/>
      <c r="LPI49" s="1060"/>
      <c r="LPJ49" s="1060"/>
      <c r="LPK49" s="1060"/>
      <c r="LPL49" s="1060"/>
      <c r="LPM49" s="1060"/>
      <c r="LPN49" s="1060"/>
      <c r="LPO49" s="1060"/>
      <c r="LPP49" s="1060"/>
      <c r="LPQ49" s="1060"/>
      <c r="LPR49" s="1060"/>
      <c r="LPS49" s="1060"/>
      <c r="LPT49" s="1060"/>
      <c r="LPU49" s="1060"/>
      <c r="LPV49" s="1060"/>
      <c r="LPW49" s="1060"/>
      <c r="LPX49" s="1060"/>
      <c r="LPY49" s="1060"/>
      <c r="LPZ49" s="1060"/>
      <c r="LQA49" s="1060"/>
      <c r="LQB49" s="1060"/>
      <c r="LQC49" s="1060"/>
      <c r="LQD49" s="1060"/>
      <c r="LQE49" s="1060"/>
      <c r="LQF49" s="1060"/>
      <c r="LQG49" s="1060"/>
      <c r="LQH49" s="1060"/>
      <c r="LQI49" s="1060"/>
      <c r="LQJ49" s="1060"/>
      <c r="LQK49" s="1060"/>
      <c r="LQL49" s="1060"/>
      <c r="LQM49" s="1060"/>
      <c r="LQN49" s="1060"/>
      <c r="LQO49" s="1060"/>
      <c r="LQP49" s="1060"/>
      <c r="LQQ49" s="1060"/>
      <c r="LQR49" s="1060"/>
      <c r="LQS49" s="1060"/>
      <c r="LQT49" s="1060"/>
      <c r="LQU49" s="1060"/>
      <c r="LQV49" s="1060"/>
      <c r="LQW49" s="1060"/>
      <c r="LQX49" s="1060"/>
      <c r="LQY49" s="1060"/>
      <c r="LQZ49" s="1060"/>
      <c r="LRA49" s="1060"/>
      <c r="LRB49" s="1060"/>
      <c r="LRC49" s="1060"/>
      <c r="LRD49" s="1060"/>
      <c r="LRE49" s="1060"/>
      <c r="LRF49" s="1060"/>
      <c r="LRG49" s="1060"/>
      <c r="LRH49" s="1060"/>
      <c r="LRI49" s="1060"/>
      <c r="LRJ49" s="1060"/>
      <c r="LRK49" s="1060"/>
      <c r="LRL49" s="1060"/>
      <c r="LRM49" s="1060"/>
      <c r="LRN49" s="1060"/>
      <c r="LRO49" s="1060"/>
      <c r="LRP49" s="1060"/>
      <c r="LRQ49" s="1060"/>
      <c r="LRR49" s="1060"/>
      <c r="LRS49" s="1060"/>
      <c r="LRT49" s="1060"/>
      <c r="LRU49" s="1060"/>
      <c r="LRV49" s="1060"/>
      <c r="LRW49" s="1060"/>
      <c r="LRX49" s="1060"/>
      <c r="LRY49" s="1060"/>
      <c r="LRZ49" s="1060"/>
      <c r="LSA49" s="1060"/>
      <c r="LSB49" s="1060"/>
      <c r="LSC49" s="1060"/>
      <c r="LSD49" s="1060"/>
      <c r="LSE49" s="1060"/>
      <c r="LSF49" s="1060"/>
      <c r="LSG49" s="1060"/>
      <c r="LSH49" s="1060"/>
      <c r="LSI49" s="1060"/>
      <c r="LSJ49" s="1060"/>
      <c r="LSK49" s="1060"/>
      <c r="LSL49" s="1060"/>
      <c r="LSM49" s="1060"/>
      <c r="LSN49" s="1060"/>
      <c r="LSO49" s="1060"/>
      <c r="LSP49" s="1060"/>
      <c r="LSQ49" s="1060"/>
      <c r="LSR49" s="1060"/>
      <c r="LSS49" s="1060"/>
      <c r="LST49" s="1060"/>
      <c r="LSU49" s="1060"/>
      <c r="LSV49" s="1060"/>
      <c r="LSW49" s="1060"/>
      <c r="LSX49" s="1060"/>
      <c r="LSY49" s="1060"/>
      <c r="LSZ49" s="1060"/>
      <c r="LTA49" s="1060"/>
      <c r="LTB49" s="1060"/>
      <c r="LTC49" s="1060"/>
      <c r="LTD49" s="1060"/>
      <c r="LTE49" s="1060"/>
      <c r="LTF49" s="1060"/>
      <c r="LTG49" s="1060"/>
      <c r="LTH49" s="1060"/>
      <c r="LTI49" s="1060"/>
      <c r="LTJ49" s="1060"/>
      <c r="LTK49" s="1060"/>
      <c r="LTL49" s="1060"/>
      <c r="LTM49" s="1060"/>
      <c r="LTN49" s="1060"/>
      <c r="LTO49" s="1060"/>
      <c r="LTP49" s="1060"/>
      <c r="LTQ49" s="1060"/>
      <c r="LTR49" s="1060"/>
      <c r="LTS49" s="1060"/>
      <c r="LTT49" s="1060"/>
      <c r="LTU49" s="1060"/>
      <c r="LTV49" s="1060"/>
      <c r="LTW49" s="1060"/>
      <c r="LTX49" s="1060"/>
      <c r="LTY49" s="1060"/>
      <c r="LTZ49" s="1060"/>
      <c r="LUA49" s="1060"/>
      <c r="LUB49" s="1060"/>
      <c r="LUC49" s="1060"/>
      <c r="LUD49" s="1060"/>
      <c r="LUE49" s="1060"/>
      <c r="LUF49" s="1060"/>
      <c r="LUG49" s="1060"/>
      <c r="LUH49" s="1060"/>
      <c r="LUI49" s="1060"/>
      <c r="LUJ49" s="1060"/>
      <c r="LUK49" s="1060"/>
      <c r="LUL49" s="1060"/>
      <c r="LUM49" s="1060"/>
      <c r="LUN49" s="1060"/>
      <c r="LUO49" s="1060"/>
      <c r="LUP49" s="1060"/>
      <c r="LUQ49" s="1060"/>
      <c r="LUR49" s="1060"/>
      <c r="LUS49" s="1060"/>
      <c r="LUT49" s="1060"/>
      <c r="LUU49" s="1060"/>
      <c r="LUV49" s="1060"/>
      <c r="LUW49" s="1060"/>
      <c r="LUX49" s="1060"/>
      <c r="LUY49" s="1060"/>
      <c r="LUZ49" s="1060"/>
      <c r="LVA49" s="1060"/>
      <c r="LVB49" s="1060"/>
      <c r="LVC49" s="1060"/>
      <c r="LVD49" s="1060"/>
      <c r="LVE49" s="1060"/>
      <c r="LVF49" s="1060"/>
      <c r="LVG49" s="1060"/>
      <c r="LVH49" s="1060"/>
      <c r="LVI49" s="1060"/>
      <c r="LVJ49" s="1060"/>
      <c r="LVK49" s="1060"/>
      <c r="LVL49" s="1060"/>
      <c r="LVM49" s="1060"/>
      <c r="LVN49" s="1060"/>
      <c r="LVO49" s="1060"/>
      <c r="LVP49" s="1060"/>
      <c r="LVQ49" s="1060"/>
      <c r="LVR49" s="1060"/>
      <c r="LVS49" s="1060"/>
      <c r="LVT49" s="1060"/>
      <c r="LVU49" s="1060"/>
      <c r="LVV49" s="1060"/>
      <c r="LVW49" s="1060"/>
      <c r="LVX49" s="1060"/>
      <c r="LVY49" s="1060"/>
      <c r="LVZ49" s="1060"/>
      <c r="LWA49" s="1060"/>
      <c r="LWB49" s="1060"/>
      <c r="LWC49" s="1060"/>
      <c r="LWD49" s="1060"/>
      <c r="LWE49" s="1060"/>
      <c r="LWF49" s="1060"/>
      <c r="LWG49" s="1060"/>
      <c r="LWH49" s="1060"/>
      <c r="LWI49" s="1060"/>
      <c r="LWJ49" s="1060"/>
      <c r="LWK49" s="1060"/>
      <c r="LWL49" s="1060"/>
      <c r="LWM49" s="1060"/>
      <c r="LWN49" s="1060"/>
      <c r="LWO49" s="1060"/>
      <c r="LWP49" s="1060"/>
      <c r="LWQ49" s="1060"/>
      <c r="LWR49" s="1060"/>
      <c r="LWS49" s="1060"/>
      <c r="LWT49" s="1060"/>
      <c r="LWU49" s="1060"/>
      <c r="LWV49" s="1060"/>
      <c r="LWW49" s="1060"/>
      <c r="LWX49" s="1060"/>
      <c r="LWY49" s="1060"/>
      <c r="LWZ49" s="1060"/>
      <c r="LXA49" s="1060"/>
      <c r="LXB49" s="1060"/>
      <c r="LXC49" s="1060"/>
      <c r="LXD49" s="1060"/>
      <c r="LXE49" s="1060"/>
      <c r="LXF49" s="1060"/>
      <c r="LXG49" s="1060"/>
      <c r="LXH49" s="1060"/>
      <c r="LXI49" s="1060"/>
      <c r="LXJ49" s="1060"/>
      <c r="LXK49" s="1060"/>
      <c r="LXL49" s="1060"/>
      <c r="LXM49" s="1060"/>
      <c r="LXN49" s="1060"/>
      <c r="LXO49" s="1060"/>
      <c r="LXP49" s="1060"/>
      <c r="LXQ49" s="1060"/>
      <c r="LXR49" s="1060"/>
      <c r="LXS49" s="1060"/>
      <c r="LXT49" s="1060"/>
      <c r="LXU49" s="1060"/>
      <c r="LXV49" s="1060"/>
      <c r="LXW49" s="1060"/>
      <c r="LXX49" s="1060"/>
      <c r="LXY49" s="1060"/>
      <c r="LXZ49" s="1060"/>
      <c r="LYA49" s="1060"/>
      <c r="LYB49" s="1060"/>
      <c r="LYC49" s="1060"/>
      <c r="LYD49" s="1060"/>
      <c r="LYE49" s="1060"/>
      <c r="LYF49" s="1060"/>
      <c r="LYG49" s="1060"/>
      <c r="LYH49" s="1060"/>
      <c r="LYI49" s="1060"/>
      <c r="LYJ49" s="1060"/>
      <c r="LYK49" s="1060"/>
      <c r="LYL49" s="1060"/>
      <c r="LYM49" s="1060"/>
      <c r="LYN49" s="1060"/>
      <c r="LYO49" s="1060"/>
      <c r="LYP49" s="1060"/>
      <c r="LYQ49" s="1060"/>
      <c r="LYR49" s="1060"/>
      <c r="LYS49" s="1060"/>
      <c r="LYT49" s="1060"/>
      <c r="LYU49" s="1060"/>
      <c r="LYV49" s="1060"/>
      <c r="LYW49" s="1060"/>
      <c r="LYX49" s="1060"/>
      <c r="LYY49" s="1060"/>
      <c r="LYZ49" s="1060"/>
      <c r="LZA49" s="1060"/>
      <c r="LZB49" s="1060"/>
      <c r="LZC49" s="1060"/>
      <c r="LZD49" s="1060"/>
      <c r="LZE49" s="1060"/>
      <c r="LZF49" s="1060"/>
      <c r="LZG49" s="1060"/>
      <c r="LZH49" s="1060"/>
      <c r="LZI49" s="1060"/>
      <c r="LZJ49" s="1060"/>
      <c r="LZK49" s="1060"/>
      <c r="LZL49" s="1060"/>
      <c r="LZM49" s="1060"/>
      <c r="LZN49" s="1060"/>
      <c r="LZO49" s="1060"/>
      <c r="LZP49" s="1060"/>
      <c r="LZQ49" s="1060"/>
      <c r="LZR49" s="1060"/>
      <c r="LZS49" s="1060"/>
      <c r="LZT49" s="1060"/>
      <c r="LZU49" s="1060"/>
      <c r="LZV49" s="1060"/>
      <c r="LZW49" s="1060"/>
      <c r="LZX49" s="1060"/>
      <c r="LZY49" s="1060"/>
      <c r="LZZ49" s="1060"/>
      <c r="MAA49" s="1060"/>
      <c r="MAB49" s="1060"/>
      <c r="MAC49" s="1060"/>
      <c r="MAD49" s="1060"/>
      <c r="MAE49" s="1060"/>
      <c r="MAF49" s="1060"/>
      <c r="MAG49" s="1060"/>
      <c r="MAH49" s="1060"/>
      <c r="MAI49" s="1060"/>
      <c r="MAJ49" s="1060"/>
      <c r="MAK49" s="1060"/>
      <c r="MAL49" s="1060"/>
      <c r="MAM49" s="1060"/>
      <c r="MAN49" s="1060"/>
      <c r="MAO49" s="1060"/>
      <c r="MAP49" s="1060"/>
      <c r="MAQ49" s="1060"/>
      <c r="MAR49" s="1060"/>
      <c r="MAS49" s="1060"/>
      <c r="MAT49" s="1060"/>
      <c r="MAU49" s="1060"/>
      <c r="MAV49" s="1060"/>
      <c r="MAW49" s="1060"/>
      <c r="MAX49" s="1060"/>
      <c r="MAY49" s="1060"/>
      <c r="MAZ49" s="1060"/>
      <c r="MBA49" s="1060"/>
      <c r="MBB49" s="1060"/>
      <c r="MBC49" s="1060"/>
      <c r="MBD49" s="1060"/>
      <c r="MBE49" s="1060"/>
      <c r="MBF49" s="1060"/>
      <c r="MBG49" s="1060"/>
      <c r="MBH49" s="1060"/>
      <c r="MBI49" s="1060"/>
      <c r="MBJ49" s="1060"/>
      <c r="MBK49" s="1060"/>
      <c r="MBL49" s="1060"/>
      <c r="MBM49" s="1060"/>
      <c r="MBN49" s="1060"/>
      <c r="MBO49" s="1060"/>
      <c r="MBP49" s="1060"/>
      <c r="MBQ49" s="1060"/>
      <c r="MBR49" s="1060"/>
      <c r="MBS49" s="1060"/>
      <c r="MBT49" s="1060"/>
      <c r="MBU49" s="1060"/>
      <c r="MBV49" s="1060"/>
      <c r="MBW49" s="1060"/>
      <c r="MBX49" s="1060"/>
      <c r="MBY49" s="1060"/>
      <c r="MBZ49" s="1060"/>
      <c r="MCA49" s="1060"/>
      <c r="MCB49" s="1060"/>
      <c r="MCC49" s="1060"/>
      <c r="MCD49" s="1060"/>
      <c r="MCE49" s="1060"/>
      <c r="MCF49" s="1060"/>
      <c r="MCG49" s="1060"/>
      <c r="MCH49" s="1060"/>
      <c r="MCI49" s="1060"/>
      <c r="MCJ49" s="1060"/>
      <c r="MCK49" s="1060"/>
      <c r="MCL49" s="1060"/>
      <c r="MCM49" s="1060"/>
      <c r="MCN49" s="1060"/>
      <c r="MCO49" s="1060"/>
      <c r="MCP49" s="1060"/>
      <c r="MCQ49" s="1060"/>
      <c r="MCR49" s="1060"/>
      <c r="MCS49" s="1060"/>
      <c r="MCT49" s="1060"/>
      <c r="MCU49" s="1060"/>
      <c r="MCV49" s="1060"/>
      <c r="MCW49" s="1060"/>
      <c r="MCX49" s="1060"/>
      <c r="MCY49" s="1060"/>
      <c r="MCZ49" s="1060"/>
      <c r="MDA49" s="1060"/>
      <c r="MDB49" s="1060"/>
      <c r="MDC49" s="1060"/>
      <c r="MDD49" s="1060"/>
      <c r="MDE49" s="1060"/>
      <c r="MDF49" s="1060"/>
      <c r="MDG49" s="1060"/>
      <c r="MDH49" s="1060"/>
      <c r="MDI49" s="1060"/>
      <c r="MDJ49" s="1060"/>
      <c r="MDK49" s="1060"/>
      <c r="MDL49" s="1060"/>
      <c r="MDM49" s="1060"/>
      <c r="MDN49" s="1060"/>
      <c r="MDO49" s="1060"/>
      <c r="MDP49" s="1060"/>
      <c r="MDQ49" s="1060"/>
      <c r="MDR49" s="1060"/>
      <c r="MDS49" s="1060"/>
      <c r="MDT49" s="1060"/>
      <c r="MDU49" s="1060"/>
      <c r="MDV49" s="1060"/>
      <c r="MDW49" s="1060"/>
      <c r="MDX49" s="1060"/>
      <c r="MDY49" s="1060"/>
      <c r="MDZ49" s="1060"/>
      <c r="MEA49" s="1060"/>
      <c r="MEB49" s="1060"/>
      <c r="MEC49" s="1060"/>
      <c r="MED49" s="1060"/>
      <c r="MEE49" s="1060"/>
      <c r="MEF49" s="1060"/>
      <c r="MEG49" s="1060"/>
      <c r="MEH49" s="1060"/>
      <c r="MEI49" s="1060"/>
      <c r="MEJ49" s="1060"/>
      <c r="MEK49" s="1060"/>
      <c r="MEL49" s="1060"/>
      <c r="MEM49" s="1060"/>
      <c r="MEN49" s="1060"/>
      <c r="MEO49" s="1060"/>
      <c r="MEP49" s="1060"/>
      <c r="MEQ49" s="1060"/>
      <c r="MER49" s="1060"/>
      <c r="MES49" s="1060"/>
      <c r="MET49" s="1060"/>
      <c r="MEU49" s="1060"/>
      <c r="MEV49" s="1060"/>
      <c r="MEW49" s="1060"/>
      <c r="MEX49" s="1060"/>
      <c r="MEY49" s="1060"/>
      <c r="MEZ49" s="1060"/>
      <c r="MFA49" s="1060"/>
      <c r="MFB49" s="1060"/>
      <c r="MFC49" s="1060"/>
      <c r="MFD49" s="1060"/>
      <c r="MFE49" s="1060"/>
      <c r="MFF49" s="1060"/>
      <c r="MFG49" s="1060"/>
      <c r="MFH49" s="1060"/>
      <c r="MFI49" s="1060"/>
      <c r="MFJ49" s="1060"/>
      <c r="MFK49" s="1060"/>
      <c r="MFL49" s="1060"/>
      <c r="MFM49" s="1060"/>
      <c r="MFN49" s="1060"/>
      <c r="MFO49" s="1060"/>
      <c r="MFP49" s="1060"/>
      <c r="MFQ49" s="1060"/>
      <c r="MFR49" s="1060"/>
      <c r="MFS49" s="1060"/>
      <c r="MFT49" s="1060"/>
      <c r="MFU49" s="1060"/>
      <c r="MFV49" s="1060"/>
      <c r="MFW49" s="1060"/>
      <c r="MFX49" s="1060"/>
      <c r="MFY49" s="1060"/>
      <c r="MFZ49" s="1060"/>
      <c r="MGA49" s="1060"/>
      <c r="MGB49" s="1060"/>
      <c r="MGC49" s="1060"/>
      <c r="MGD49" s="1060"/>
      <c r="MGE49" s="1060"/>
      <c r="MGF49" s="1060"/>
      <c r="MGG49" s="1060"/>
      <c r="MGH49" s="1060"/>
      <c r="MGI49" s="1060"/>
      <c r="MGJ49" s="1060"/>
      <c r="MGK49" s="1060"/>
      <c r="MGL49" s="1060"/>
      <c r="MGM49" s="1060"/>
      <c r="MGN49" s="1060"/>
      <c r="MGO49" s="1060"/>
      <c r="MGP49" s="1060"/>
      <c r="MGQ49" s="1060"/>
      <c r="MGR49" s="1060"/>
      <c r="MGS49" s="1060"/>
      <c r="MGT49" s="1060"/>
      <c r="MGU49" s="1060"/>
      <c r="MGV49" s="1060"/>
      <c r="MGW49" s="1060"/>
      <c r="MGX49" s="1060"/>
      <c r="MGY49" s="1060"/>
      <c r="MGZ49" s="1060"/>
      <c r="MHA49" s="1060"/>
      <c r="MHB49" s="1060"/>
      <c r="MHC49" s="1060"/>
      <c r="MHD49" s="1060"/>
      <c r="MHE49" s="1060"/>
      <c r="MHF49" s="1060"/>
      <c r="MHG49" s="1060"/>
      <c r="MHH49" s="1060"/>
      <c r="MHI49" s="1060"/>
      <c r="MHJ49" s="1060"/>
      <c r="MHK49" s="1060"/>
      <c r="MHL49" s="1060"/>
      <c r="MHM49" s="1060"/>
      <c r="MHN49" s="1060"/>
      <c r="MHO49" s="1060"/>
      <c r="MHP49" s="1060"/>
      <c r="MHQ49" s="1060"/>
      <c r="MHR49" s="1060"/>
      <c r="MHS49" s="1060"/>
      <c r="MHT49" s="1060"/>
      <c r="MHU49" s="1060"/>
      <c r="MHV49" s="1060"/>
      <c r="MHW49" s="1060"/>
      <c r="MHX49" s="1060"/>
      <c r="MHY49" s="1060"/>
      <c r="MHZ49" s="1060"/>
      <c r="MIA49" s="1060"/>
      <c r="MIB49" s="1060"/>
      <c r="MIC49" s="1060"/>
      <c r="MID49" s="1060"/>
      <c r="MIE49" s="1060"/>
      <c r="MIF49" s="1060"/>
      <c r="MIG49" s="1060"/>
      <c r="MIH49" s="1060"/>
      <c r="MII49" s="1060"/>
      <c r="MIJ49" s="1060"/>
      <c r="MIK49" s="1060"/>
      <c r="MIL49" s="1060"/>
      <c r="MIM49" s="1060"/>
      <c r="MIN49" s="1060"/>
      <c r="MIO49" s="1060"/>
      <c r="MIP49" s="1060"/>
      <c r="MIQ49" s="1060"/>
      <c r="MIR49" s="1060"/>
      <c r="MIS49" s="1060"/>
      <c r="MIT49" s="1060"/>
      <c r="MIU49" s="1060"/>
      <c r="MIV49" s="1060"/>
      <c r="MIW49" s="1060"/>
      <c r="MIX49" s="1060"/>
      <c r="MIY49" s="1060"/>
      <c r="MIZ49" s="1060"/>
      <c r="MJA49" s="1060"/>
      <c r="MJB49" s="1060"/>
      <c r="MJC49" s="1060"/>
      <c r="MJD49" s="1060"/>
      <c r="MJE49" s="1060"/>
      <c r="MJF49" s="1060"/>
      <c r="MJG49" s="1060"/>
      <c r="MJH49" s="1060"/>
      <c r="MJI49" s="1060"/>
      <c r="MJJ49" s="1060"/>
      <c r="MJK49" s="1060"/>
      <c r="MJL49" s="1060"/>
      <c r="MJM49" s="1060"/>
      <c r="MJN49" s="1060"/>
      <c r="MJO49" s="1060"/>
      <c r="MJP49" s="1060"/>
      <c r="MJQ49" s="1060"/>
      <c r="MJR49" s="1060"/>
      <c r="MJS49" s="1060"/>
      <c r="MJT49" s="1060"/>
      <c r="MJU49" s="1060"/>
      <c r="MJV49" s="1060"/>
      <c r="MJW49" s="1060"/>
      <c r="MJX49" s="1060"/>
      <c r="MJY49" s="1060"/>
      <c r="MJZ49" s="1060"/>
      <c r="MKA49" s="1060"/>
      <c r="MKB49" s="1060"/>
      <c r="MKC49" s="1060"/>
      <c r="MKD49" s="1060"/>
      <c r="MKE49" s="1060"/>
      <c r="MKF49" s="1060"/>
      <c r="MKG49" s="1060"/>
      <c r="MKH49" s="1060"/>
      <c r="MKI49" s="1060"/>
      <c r="MKJ49" s="1060"/>
      <c r="MKK49" s="1060"/>
      <c r="MKL49" s="1060"/>
      <c r="MKM49" s="1060"/>
      <c r="MKN49" s="1060"/>
      <c r="MKO49" s="1060"/>
      <c r="MKP49" s="1060"/>
      <c r="MKQ49" s="1060"/>
      <c r="MKR49" s="1060"/>
      <c r="MKS49" s="1060"/>
      <c r="MKT49" s="1060"/>
      <c r="MKU49" s="1060"/>
      <c r="MKV49" s="1060"/>
      <c r="MKW49" s="1060"/>
      <c r="MKX49" s="1060"/>
      <c r="MKY49" s="1060"/>
      <c r="MKZ49" s="1060"/>
      <c r="MLA49" s="1060"/>
      <c r="MLB49" s="1060"/>
      <c r="MLC49" s="1060"/>
      <c r="MLD49" s="1060"/>
      <c r="MLE49" s="1060"/>
      <c r="MLF49" s="1060"/>
      <c r="MLG49" s="1060"/>
      <c r="MLH49" s="1060"/>
      <c r="MLI49" s="1060"/>
      <c r="MLJ49" s="1060"/>
      <c r="MLK49" s="1060"/>
      <c r="MLL49" s="1060"/>
      <c r="MLM49" s="1060"/>
      <c r="MLN49" s="1060"/>
      <c r="MLO49" s="1060"/>
      <c r="MLP49" s="1060"/>
      <c r="MLQ49" s="1060"/>
      <c r="MLR49" s="1060"/>
      <c r="MLS49" s="1060"/>
      <c r="MLT49" s="1060"/>
      <c r="MLU49" s="1060"/>
      <c r="MLV49" s="1060"/>
      <c r="MLW49" s="1060"/>
      <c r="MLX49" s="1060"/>
      <c r="MLY49" s="1060"/>
      <c r="MLZ49" s="1060"/>
      <c r="MMA49" s="1060"/>
      <c r="MMB49" s="1060"/>
      <c r="MMC49" s="1060"/>
      <c r="MMD49" s="1060"/>
      <c r="MME49" s="1060"/>
      <c r="MMF49" s="1060"/>
      <c r="MMG49" s="1060"/>
      <c r="MMH49" s="1060"/>
      <c r="MMI49" s="1060"/>
      <c r="MMJ49" s="1060"/>
      <c r="MMK49" s="1060"/>
      <c r="MML49" s="1060"/>
      <c r="MMM49" s="1060"/>
      <c r="MMN49" s="1060"/>
      <c r="MMO49" s="1060"/>
      <c r="MMP49" s="1060"/>
      <c r="MMQ49" s="1060"/>
      <c r="MMR49" s="1060"/>
      <c r="MMS49" s="1060"/>
      <c r="MMT49" s="1060"/>
      <c r="MMU49" s="1060"/>
      <c r="MMV49" s="1060"/>
      <c r="MMW49" s="1060"/>
      <c r="MMX49" s="1060"/>
      <c r="MMY49" s="1060"/>
      <c r="MMZ49" s="1060"/>
      <c r="MNA49" s="1060"/>
      <c r="MNB49" s="1060"/>
      <c r="MNC49" s="1060"/>
      <c r="MND49" s="1060"/>
      <c r="MNE49" s="1060"/>
      <c r="MNF49" s="1060"/>
      <c r="MNG49" s="1060"/>
      <c r="MNH49" s="1060"/>
      <c r="MNI49" s="1060"/>
      <c r="MNJ49" s="1060"/>
      <c r="MNK49" s="1060"/>
      <c r="MNL49" s="1060"/>
      <c r="MNM49" s="1060"/>
      <c r="MNN49" s="1060"/>
      <c r="MNO49" s="1060"/>
      <c r="MNP49" s="1060"/>
      <c r="MNQ49" s="1060"/>
      <c r="MNR49" s="1060"/>
      <c r="MNS49" s="1060"/>
      <c r="MNT49" s="1060"/>
      <c r="MNU49" s="1060"/>
      <c r="MNV49" s="1060"/>
      <c r="MNW49" s="1060"/>
      <c r="MNX49" s="1060"/>
      <c r="MNY49" s="1060"/>
      <c r="MNZ49" s="1060"/>
      <c r="MOA49" s="1060"/>
      <c r="MOB49" s="1060"/>
      <c r="MOC49" s="1060"/>
      <c r="MOD49" s="1060"/>
      <c r="MOE49" s="1060"/>
      <c r="MOF49" s="1060"/>
      <c r="MOG49" s="1060"/>
      <c r="MOH49" s="1060"/>
      <c r="MOI49" s="1060"/>
      <c r="MOJ49" s="1060"/>
      <c r="MOK49" s="1060"/>
      <c r="MOL49" s="1060"/>
      <c r="MOM49" s="1060"/>
      <c r="MON49" s="1060"/>
      <c r="MOO49" s="1060"/>
      <c r="MOP49" s="1060"/>
      <c r="MOQ49" s="1060"/>
      <c r="MOR49" s="1060"/>
      <c r="MOS49" s="1060"/>
      <c r="MOT49" s="1060"/>
      <c r="MOU49" s="1060"/>
      <c r="MOV49" s="1060"/>
      <c r="MOW49" s="1060"/>
      <c r="MOX49" s="1060"/>
      <c r="MOY49" s="1060"/>
      <c r="MOZ49" s="1060"/>
      <c r="MPA49" s="1060"/>
      <c r="MPB49" s="1060"/>
      <c r="MPC49" s="1060"/>
      <c r="MPD49" s="1060"/>
      <c r="MPE49" s="1060"/>
      <c r="MPF49" s="1060"/>
      <c r="MPG49" s="1060"/>
      <c r="MPH49" s="1060"/>
      <c r="MPI49" s="1060"/>
      <c r="MPJ49" s="1060"/>
      <c r="MPK49" s="1060"/>
      <c r="MPL49" s="1060"/>
      <c r="MPM49" s="1060"/>
      <c r="MPN49" s="1060"/>
      <c r="MPO49" s="1060"/>
      <c r="MPP49" s="1060"/>
      <c r="MPQ49" s="1060"/>
      <c r="MPR49" s="1060"/>
      <c r="MPS49" s="1060"/>
      <c r="MPT49" s="1060"/>
      <c r="MPU49" s="1060"/>
      <c r="MPV49" s="1060"/>
      <c r="MPW49" s="1060"/>
      <c r="MPX49" s="1060"/>
      <c r="MPY49" s="1060"/>
      <c r="MPZ49" s="1060"/>
      <c r="MQA49" s="1060"/>
      <c r="MQB49" s="1060"/>
      <c r="MQC49" s="1060"/>
      <c r="MQD49" s="1060"/>
      <c r="MQE49" s="1060"/>
      <c r="MQF49" s="1060"/>
      <c r="MQG49" s="1060"/>
      <c r="MQH49" s="1060"/>
      <c r="MQI49" s="1060"/>
      <c r="MQJ49" s="1060"/>
      <c r="MQK49" s="1060"/>
      <c r="MQL49" s="1060"/>
      <c r="MQM49" s="1060"/>
      <c r="MQN49" s="1060"/>
      <c r="MQO49" s="1060"/>
      <c r="MQP49" s="1060"/>
      <c r="MQQ49" s="1060"/>
      <c r="MQR49" s="1060"/>
      <c r="MQS49" s="1060"/>
      <c r="MQT49" s="1060"/>
      <c r="MQU49" s="1060"/>
      <c r="MQV49" s="1060"/>
      <c r="MQW49" s="1060"/>
      <c r="MQX49" s="1060"/>
      <c r="MQY49" s="1060"/>
      <c r="MQZ49" s="1060"/>
      <c r="MRA49" s="1060"/>
      <c r="MRB49" s="1060"/>
      <c r="MRC49" s="1060"/>
      <c r="MRD49" s="1060"/>
      <c r="MRE49" s="1060"/>
      <c r="MRF49" s="1060"/>
      <c r="MRG49" s="1060"/>
      <c r="MRH49" s="1060"/>
      <c r="MRI49" s="1060"/>
      <c r="MRJ49" s="1060"/>
      <c r="MRK49" s="1060"/>
      <c r="MRL49" s="1060"/>
      <c r="MRM49" s="1060"/>
      <c r="MRN49" s="1060"/>
      <c r="MRO49" s="1060"/>
      <c r="MRP49" s="1060"/>
      <c r="MRQ49" s="1060"/>
      <c r="MRR49" s="1060"/>
      <c r="MRS49" s="1060"/>
      <c r="MRT49" s="1060"/>
      <c r="MRU49" s="1060"/>
      <c r="MRV49" s="1060"/>
      <c r="MRW49" s="1060"/>
      <c r="MRX49" s="1060"/>
      <c r="MRY49" s="1060"/>
      <c r="MRZ49" s="1060"/>
      <c r="MSA49" s="1060"/>
      <c r="MSB49" s="1060"/>
      <c r="MSC49" s="1060"/>
      <c r="MSD49" s="1060"/>
      <c r="MSE49" s="1060"/>
      <c r="MSF49" s="1060"/>
      <c r="MSG49" s="1060"/>
      <c r="MSH49" s="1060"/>
      <c r="MSI49" s="1060"/>
      <c r="MSJ49" s="1060"/>
      <c r="MSK49" s="1060"/>
      <c r="MSL49" s="1060"/>
      <c r="MSM49" s="1060"/>
      <c r="MSN49" s="1060"/>
      <c r="MSO49" s="1060"/>
      <c r="MSP49" s="1060"/>
      <c r="MSQ49" s="1060"/>
      <c r="MSR49" s="1060"/>
      <c r="MSS49" s="1060"/>
      <c r="MST49" s="1060"/>
      <c r="MSU49" s="1060"/>
      <c r="MSV49" s="1060"/>
      <c r="MSW49" s="1060"/>
      <c r="MSX49" s="1060"/>
      <c r="MSY49" s="1060"/>
      <c r="MSZ49" s="1060"/>
      <c r="MTA49" s="1060"/>
      <c r="MTB49" s="1060"/>
      <c r="MTC49" s="1060"/>
      <c r="MTD49" s="1060"/>
      <c r="MTE49" s="1060"/>
      <c r="MTF49" s="1060"/>
      <c r="MTG49" s="1060"/>
      <c r="MTH49" s="1060"/>
      <c r="MTI49" s="1060"/>
      <c r="MTJ49" s="1060"/>
      <c r="MTK49" s="1060"/>
      <c r="MTL49" s="1060"/>
      <c r="MTM49" s="1060"/>
      <c r="MTN49" s="1060"/>
      <c r="MTO49" s="1060"/>
      <c r="MTP49" s="1060"/>
      <c r="MTQ49" s="1060"/>
      <c r="MTR49" s="1060"/>
      <c r="MTS49" s="1060"/>
      <c r="MTT49" s="1060"/>
      <c r="MTU49" s="1060"/>
      <c r="MTV49" s="1060"/>
      <c r="MTW49" s="1060"/>
      <c r="MTX49" s="1060"/>
      <c r="MTY49" s="1060"/>
      <c r="MTZ49" s="1060"/>
      <c r="MUA49" s="1060"/>
      <c r="MUB49" s="1060"/>
      <c r="MUC49" s="1060"/>
      <c r="MUD49" s="1060"/>
      <c r="MUE49" s="1060"/>
      <c r="MUF49" s="1060"/>
      <c r="MUG49" s="1060"/>
      <c r="MUH49" s="1060"/>
      <c r="MUI49" s="1060"/>
      <c r="MUJ49" s="1060"/>
      <c r="MUK49" s="1060"/>
      <c r="MUL49" s="1060"/>
      <c r="MUM49" s="1060"/>
      <c r="MUN49" s="1060"/>
      <c r="MUO49" s="1060"/>
      <c r="MUP49" s="1060"/>
      <c r="MUQ49" s="1060"/>
      <c r="MUR49" s="1060"/>
      <c r="MUS49" s="1060"/>
      <c r="MUT49" s="1060"/>
      <c r="MUU49" s="1060"/>
      <c r="MUV49" s="1060"/>
      <c r="MUW49" s="1060"/>
      <c r="MUX49" s="1060"/>
      <c r="MUY49" s="1060"/>
      <c r="MUZ49" s="1060"/>
      <c r="MVA49" s="1060"/>
      <c r="MVB49" s="1060"/>
      <c r="MVC49" s="1060"/>
      <c r="MVD49" s="1060"/>
      <c r="MVE49" s="1060"/>
      <c r="MVF49" s="1060"/>
      <c r="MVG49" s="1060"/>
      <c r="MVH49" s="1060"/>
      <c r="MVI49" s="1060"/>
      <c r="MVJ49" s="1060"/>
      <c r="MVK49" s="1060"/>
      <c r="MVL49" s="1060"/>
      <c r="MVM49" s="1060"/>
      <c r="MVN49" s="1060"/>
      <c r="MVO49" s="1060"/>
      <c r="MVP49" s="1060"/>
      <c r="MVQ49" s="1060"/>
      <c r="MVR49" s="1060"/>
      <c r="MVS49" s="1060"/>
      <c r="MVT49" s="1060"/>
      <c r="MVU49" s="1060"/>
      <c r="MVV49" s="1060"/>
      <c r="MVW49" s="1060"/>
      <c r="MVX49" s="1060"/>
      <c r="MVY49" s="1060"/>
      <c r="MVZ49" s="1060"/>
      <c r="MWA49" s="1060"/>
      <c r="MWB49" s="1060"/>
      <c r="MWC49" s="1060"/>
      <c r="MWD49" s="1060"/>
      <c r="MWE49" s="1060"/>
      <c r="MWF49" s="1060"/>
      <c r="MWG49" s="1060"/>
      <c r="MWH49" s="1060"/>
      <c r="MWI49" s="1060"/>
      <c r="MWJ49" s="1060"/>
      <c r="MWK49" s="1060"/>
      <c r="MWL49" s="1060"/>
      <c r="MWM49" s="1060"/>
      <c r="MWN49" s="1060"/>
      <c r="MWO49" s="1060"/>
      <c r="MWP49" s="1060"/>
      <c r="MWQ49" s="1060"/>
      <c r="MWR49" s="1060"/>
      <c r="MWS49" s="1060"/>
      <c r="MWT49" s="1060"/>
      <c r="MWU49" s="1060"/>
      <c r="MWV49" s="1060"/>
      <c r="MWW49" s="1060"/>
      <c r="MWX49" s="1060"/>
      <c r="MWY49" s="1060"/>
      <c r="MWZ49" s="1060"/>
      <c r="MXA49" s="1060"/>
      <c r="MXB49" s="1060"/>
      <c r="MXC49" s="1060"/>
      <c r="MXD49" s="1060"/>
      <c r="MXE49" s="1060"/>
      <c r="MXF49" s="1060"/>
      <c r="MXG49" s="1060"/>
      <c r="MXH49" s="1060"/>
      <c r="MXI49" s="1060"/>
      <c r="MXJ49" s="1060"/>
      <c r="MXK49" s="1060"/>
      <c r="MXL49" s="1060"/>
      <c r="MXM49" s="1060"/>
      <c r="MXN49" s="1060"/>
      <c r="MXO49" s="1060"/>
      <c r="MXP49" s="1060"/>
      <c r="MXQ49" s="1060"/>
      <c r="MXR49" s="1060"/>
      <c r="MXS49" s="1060"/>
      <c r="MXT49" s="1060"/>
      <c r="MXU49" s="1060"/>
      <c r="MXV49" s="1060"/>
      <c r="MXW49" s="1060"/>
      <c r="MXX49" s="1060"/>
      <c r="MXY49" s="1060"/>
      <c r="MXZ49" s="1060"/>
      <c r="MYA49" s="1060"/>
      <c r="MYB49" s="1060"/>
      <c r="MYC49" s="1060"/>
      <c r="MYD49" s="1060"/>
      <c r="MYE49" s="1060"/>
      <c r="MYF49" s="1060"/>
      <c r="MYG49" s="1060"/>
      <c r="MYH49" s="1060"/>
      <c r="MYI49" s="1060"/>
      <c r="MYJ49" s="1060"/>
      <c r="MYK49" s="1060"/>
      <c r="MYL49" s="1060"/>
      <c r="MYM49" s="1060"/>
      <c r="MYN49" s="1060"/>
      <c r="MYO49" s="1060"/>
      <c r="MYP49" s="1060"/>
      <c r="MYQ49" s="1060"/>
      <c r="MYR49" s="1060"/>
      <c r="MYS49" s="1060"/>
      <c r="MYT49" s="1060"/>
      <c r="MYU49" s="1060"/>
      <c r="MYV49" s="1060"/>
      <c r="MYW49" s="1060"/>
      <c r="MYX49" s="1060"/>
      <c r="MYY49" s="1060"/>
      <c r="MYZ49" s="1060"/>
      <c r="MZA49" s="1060"/>
      <c r="MZB49" s="1060"/>
      <c r="MZC49" s="1060"/>
      <c r="MZD49" s="1060"/>
      <c r="MZE49" s="1060"/>
      <c r="MZF49" s="1060"/>
      <c r="MZG49" s="1060"/>
      <c r="MZH49" s="1060"/>
      <c r="MZI49" s="1060"/>
      <c r="MZJ49" s="1060"/>
      <c r="MZK49" s="1060"/>
      <c r="MZL49" s="1060"/>
      <c r="MZM49" s="1060"/>
      <c r="MZN49" s="1060"/>
      <c r="MZO49" s="1060"/>
      <c r="MZP49" s="1060"/>
      <c r="MZQ49" s="1060"/>
      <c r="MZR49" s="1060"/>
      <c r="MZS49" s="1060"/>
      <c r="MZT49" s="1060"/>
      <c r="MZU49" s="1060"/>
      <c r="MZV49" s="1060"/>
      <c r="MZW49" s="1060"/>
      <c r="MZX49" s="1060"/>
      <c r="MZY49" s="1060"/>
      <c r="MZZ49" s="1060"/>
      <c r="NAA49" s="1060"/>
      <c r="NAB49" s="1060"/>
      <c r="NAC49" s="1060"/>
      <c r="NAD49" s="1060"/>
      <c r="NAE49" s="1060"/>
      <c r="NAF49" s="1060"/>
      <c r="NAG49" s="1060"/>
      <c r="NAH49" s="1060"/>
      <c r="NAI49" s="1060"/>
      <c r="NAJ49" s="1060"/>
      <c r="NAK49" s="1060"/>
      <c r="NAL49" s="1060"/>
      <c r="NAM49" s="1060"/>
      <c r="NAN49" s="1060"/>
      <c r="NAO49" s="1060"/>
      <c r="NAP49" s="1060"/>
      <c r="NAQ49" s="1060"/>
      <c r="NAR49" s="1060"/>
      <c r="NAS49" s="1060"/>
      <c r="NAT49" s="1060"/>
      <c r="NAU49" s="1060"/>
      <c r="NAV49" s="1060"/>
      <c r="NAW49" s="1060"/>
      <c r="NAX49" s="1060"/>
      <c r="NAY49" s="1060"/>
      <c r="NAZ49" s="1060"/>
      <c r="NBA49" s="1060"/>
      <c r="NBB49" s="1060"/>
      <c r="NBC49" s="1060"/>
      <c r="NBD49" s="1060"/>
      <c r="NBE49" s="1060"/>
      <c r="NBF49" s="1060"/>
      <c r="NBG49" s="1060"/>
      <c r="NBH49" s="1060"/>
      <c r="NBI49" s="1060"/>
      <c r="NBJ49" s="1060"/>
      <c r="NBK49" s="1060"/>
      <c r="NBL49" s="1060"/>
      <c r="NBM49" s="1060"/>
      <c r="NBN49" s="1060"/>
      <c r="NBO49" s="1060"/>
      <c r="NBP49" s="1060"/>
      <c r="NBQ49" s="1060"/>
      <c r="NBR49" s="1060"/>
      <c r="NBS49" s="1060"/>
      <c r="NBT49" s="1060"/>
      <c r="NBU49" s="1060"/>
      <c r="NBV49" s="1060"/>
      <c r="NBW49" s="1060"/>
      <c r="NBX49" s="1060"/>
      <c r="NBY49" s="1060"/>
      <c r="NBZ49" s="1060"/>
      <c r="NCA49" s="1060"/>
      <c r="NCB49" s="1060"/>
      <c r="NCC49" s="1060"/>
      <c r="NCD49" s="1060"/>
      <c r="NCE49" s="1060"/>
      <c r="NCF49" s="1060"/>
      <c r="NCG49" s="1060"/>
      <c r="NCH49" s="1060"/>
      <c r="NCI49" s="1060"/>
      <c r="NCJ49" s="1060"/>
      <c r="NCK49" s="1060"/>
      <c r="NCL49" s="1060"/>
      <c r="NCM49" s="1060"/>
      <c r="NCN49" s="1060"/>
      <c r="NCO49" s="1060"/>
      <c r="NCP49" s="1060"/>
      <c r="NCQ49" s="1060"/>
      <c r="NCR49" s="1060"/>
      <c r="NCS49" s="1060"/>
      <c r="NCT49" s="1060"/>
      <c r="NCU49" s="1060"/>
      <c r="NCV49" s="1060"/>
      <c r="NCW49" s="1060"/>
      <c r="NCX49" s="1060"/>
      <c r="NCY49" s="1060"/>
      <c r="NCZ49" s="1060"/>
      <c r="NDA49" s="1060"/>
      <c r="NDB49" s="1060"/>
      <c r="NDC49" s="1060"/>
      <c r="NDD49" s="1060"/>
      <c r="NDE49" s="1060"/>
      <c r="NDF49" s="1060"/>
      <c r="NDG49" s="1060"/>
      <c r="NDH49" s="1060"/>
      <c r="NDI49" s="1060"/>
      <c r="NDJ49" s="1060"/>
      <c r="NDK49" s="1060"/>
      <c r="NDL49" s="1060"/>
      <c r="NDM49" s="1060"/>
      <c r="NDN49" s="1060"/>
      <c r="NDO49" s="1060"/>
      <c r="NDP49" s="1060"/>
      <c r="NDQ49" s="1060"/>
      <c r="NDR49" s="1060"/>
      <c r="NDS49" s="1060"/>
      <c r="NDT49" s="1060"/>
      <c r="NDU49" s="1060"/>
      <c r="NDV49" s="1060"/>
      <c r="NDW49" s="1060"/>
      <c r="NDX49" s="1060"/>
      <c r="NDY49" s="1060"/>
      <c r="NDZ49" s="1060"/>
      <c r="NEA49" s="1060"/>
      <c r="NEB49" s="1060"/>
      <c r="NEC49" s="1060"/>
      <c r="NED49" s="1060"/>
      <c r="NEE49" s="1060"/>
      <c r="NEF49" s="1060"/>
      <c r="NEG49" s="1060"/>
      <c r="NEH49" s="1060"/>
      <c r="NEI49" s="1060"/>
      <c r="NEJ49" s="1060"/>
      <c r="NEK49" s="1060"/>
      <c r="NEL49" s="1060"/>
      <c r="NEM49" s="1060"/>
      <c r="NEN49" s="1060"/>
      <c r="NEO49" s="1060"/>
      <c r="NEP49" s="1060"/>
      <c r="NEQ49" s="1060"/>
      <c r="NER49" s="1060"/>
      <c r="NES49" s="1060"/>
      <c r="NET49" s="1060"/>
      <c r="NEU49" s="1060"/>
      <c r="NEV49" s="1060"/>
      <c r="NEW49" s="1060"/>
      <c r="NEX49" s="1060"/>
      <c r="NEY49" s="1060"/>
      <c r="NEZ49" s="1060"/>
      <c r="NFA49" s="1060"/>
      <c r="NFB49" s="1060"/>
      <c r="NFC49" s="1060"/>
      <c r="NFD49" s="1060"/>
      <c r="NFE49" s="1060"/>
      <c r="NFF49" s="1060"/>
      <c r="NFG49" s="1060"/>
      <c r="NFH49" s="1060"/>
      <c r="NFI49" s="1060"/>
      <c r="NFJ49" s="1060"/>
      <c r="NFK49" s="1060"/>
      <c r="NFL49" s="1060"/>
      <c r="NFM49" s="1060"/>
      <c r="NFN49" s="1060"/>
      <c r="NFO49" s="1060"/>
      <c r="NFP49" s="1060"/>
      <c r="NFQ49" s="1060"/>
      <c r="NFR49" s="1060"/>
      <c r="NFS49" s="1060"/>
      <c r="NFT49" s="1060"/>
      <c r="NFU49" s="1060"/>
      <c r="NFV49" s="1060"/>
      <c r="NFW49" s="1060"/>
      <c r="NFX49" s="1060"/>
      <c r="NFY49" s="1060"/>
      <c r="NFZ49" s="1060"/>
      <c r="NGA49" s="1060"/>
      <c r="NGB49" s="1060"/>
      <c r="NGC49" s="1060"/>
      <c r="NGD49" s="1060"/>
      <c r="NGE49" s="1060"/>
      <c r="NGF49" s="1060"/>
      <c r="NGG49" s="1060"/>
      <c r="NGH49" s="1060"/>
      <c r="NGI49" s="1060"/>
      <c r="NGJ49" s="1060"/>
      <c r="NGK49" s="1060"/>
      <c r="NGL49" s="1060"/>
      <c r="NGM49" s="1060"/>
      <c r="NGN49" s="1060"/>
      <c r="NGO49" s="1060"/>
      <c r="NGP49" s="1060"/>
      <c r="NGQ49" s="1060"/>
      <c r="NGR49" s="1060"/>
      <c r="NGS49" s="1060"/>
      <c r="NGT49" s="1060"/>
      <c r="NGU49" s="1060"/>
      <c r="NGV49" s="1060"/>
      <c r="NGW49" s="1060"/>
      <c r="NGX49" s="1060"/>
      <c r="NGY49" s="1060"/>
      <c r="NGZ49" s="1060"/>
      <c r="NHA49" s="1060"/>
      <c r="NHB49" s="1060"/>
      <c r="NHC49" s="1060"/>
      <c r="NHD49" s="1060"/>
      <c r="NHE49" s="1060"/>
      <c r="NHF49" s="1060"/>
      <c r="NHG49" s="1060"/>
      <c r="NHH49" s="1060"/>
      <c r="NHI49" s="1060"/>
      <c r="NHJ49" s="1060"/>
      <c r="NHK49" s="1060"/>
      <c r="NHL49" s="1060"/>
      <c r="NHM49" s="1060"/>
      <c r="NHN49" s="1060"/>
      <c r="NHO49" s="1060"/>
      <c r="NHP49" s="1060"/>
      <c r="NHQ49" s="1060"/>
      <c r="NHR49" s="1060"/>
      <c r="NHS49" s="1060"/>
      <c r="NHT49" s="1060"/>
      <c r="NHU49" s="1060"/>
      <c r="NHV49" s="1060"/>
      <c r="NHW49" s="1060"/>
      <c r="NHX49" s="1060"/>
      <c r="NHY49" s="1060"/>
      <c r="NHZ49" s="1060"/>
      <c r="NIA49" s="1060"/>
      <c r="NIB49" s="1060"/>
      <c r="NIC49" s="1060"/>
      <c r="NID49" s="1060"/>
      <c r="NIE49" s="1060"/>
      <c r="NIF49" s="1060"/>
      <c r="NIG49" s="1060"/>
      <c r="NIH49" s="1060"/>
      <c r="NII49" s="1060"/>
      <c r="NIJ49" s="1060"/>
      <c r="NIK49" s="1060"/>
      <c r="NIL49" s="1060"/>
      <c r="NIM49" s="1060"/>
      <c r="NIN49" s="1060"/>
      <c r="NIO49" s="1060"/>
      <c r="NIP49" s="1060"/>
      <c r="NIQ49" s="1060"/>
      <c r="NIR49" s="1060"/>
      <c r="NIS49" s="1060"/>
      <c r="NIT49" s="1060"/>
      <c r="NIU49" s="1060"/>
      <c r="NIV49" s="1060"/>
      <c r="NIW49" s="1060"/>
      <c r="NIX49" s="1060"/>
      <c r="NIY49" s="1060"/>
      <c r="NIZ49" s="1060"/>
      <c r="NJA49" s="1060"/>
      <c r="NJB49" s="1060"/>
      <c r="NJC49" s="1060"/>
      <c r="NJD49" s="1060"/>
      <c r="NJE49" s="1060"/>
      <c r="NJF49" s="1060"/>
      <c r="NJG49" s="1060"/>
      <c r="NJH49" s="1060"/>
      <c r="NJI49" s="1060"/>
      <c r="NJJ49" s="1060"/>
      <c r="NJK49" s="1060"/>
      <c r="NJL49" s="1060"/>
      <c r="NJM49" s="1060"/>
      <c r="NJN49" s="1060"/>
      <c r="NJO49" s="1060"/>
      <c r="NJP49" s="1060"/>
      <c r="NJQ49" s="1060"/>
      <c r="NJR49" s="1060"/>
      <c r="NJS49" s="1060"/>
      <c r="NJT49" s="1060"/>
      <c r="NJU49" s="1060"/>
      <c r="NJV49" s="1060"/>
      <c r="NJW49" s="1060"/>
      <c r="NJX49" s="1060"/>
      <c r="NJY49" s="1060"/>
      <c r="NJZ49" s="1060"/>
      <c r="NKA49" s="1060"/>
      <c r="NKB49" s="1060"/>
      <c r="NKC49" s="1060"/>
      <c r="NKD49" s="1060"/>
      <c r="NKE49" s="1060"/>
      <c r="NKF49" s="1060"/>
      <c r="NKG49" s="1060"/>
      <c r="NKH49" s="1060"/>
      <c r="NKI49" s="1060"/>
      <c r="NKJ49" s="1060"/>
      <c r="NKK49" s="1060"/>
      <c r="NKL49" s="1060"/>
      <c r="NKM49" s="1060"/>
      <c r="NKN49" s="1060"/>
      <c r="NKO49" s="1060"/>
      <c r="NKP49" s="1060"/>
      <c r="NKQ49" s="1060"/>
      <c r="NKR49" s="1060"/>
      <c r="NKS49" s="1060"/>
      <c r="NKT49" s="1060"/>
      <c r="NKU49" s="1060"/>
      <c r="NKV49" s="1060"/>
      <c r="NKW49" s="1060"/>
      <c r="NKX49" s="1060"/>
      <c r="NKY49" s="1060"/>
      <c r="NKZ49" s="1060"/>
      <c r="NLA49" s="1060"/>
      <c r="NLB49" s="1060"/>
      <c r="NLC49" s="1060"/>
      <c r="NLD49" s="1060"/>
      <c r="NLE49" s="1060"/>
      <c r="NLF49" s="1060"/>
      <c r="NLG49" s="1060"/>
      <c r="NLH49" s="1060"/>
      <c r="NLI49" s="1060"/>
      <c r="NLJ49" s="1060"/>
      <c r="NLK49" s="1060"/>
      <c r="NLL49" s="1060"/>
      <c r="NLM49" s="1060"/>
      <c r="NLN49" s="1060"/>
      <c r="NLO49" s="1060"/>
      <c r="NLP49" s="1060"/>
      <c r="NLQ49" s="1060"/>
      <c r="NLR49" s="1060"/>
      <c r="NLS49" s="1060"/>
      <c r="NLT49" s="1060"/>
      <c r="NLU49" s="1060"/>
      <c r="NLV49" s="1060"/>
      <c r="NLW49" s="1060"/>
      <c r="NLX49" s="1060"/>
      <c r="NLY49" s="1060"/>
      <c r="NLZ49" s="1060"/>
      <c r="NMA49" s="1060"/>
      <c r="NMB49" s="1060"/>
      <c r="NMC49" s="1060"/>
      <c r="NMD49" s="1060"/>
      <c r="NME49" s="1060"/>
      <c r="NMF49" s="1060"/>
      <c r="NMG49" s="1060"/>
      <c r="NMH49" s="1060"/>
      <c r="NMI49" s="1060"/>
      <c r="NMJ49" s="1060"/>
      <c r="NMK49" s="1060"/>
      <c r="NML49" s="1060"/>
      <c r="NMM49" s="1060"/>
      <c r="NMN49" s="1060"/>
      <c r="NMO49" s="1060"/>
      <c r="NMP49" s="1060"/>
      <c r="NMQ49" s="1060"/>
      <c r="NMR49" s="1060"/>
      <c r="NMS49" s="1060"/>
      <c r="NMT49" s="1060"/>
      <c r="NMU49" s="1060"/>
      <c r="NMV49" s="1060"/>
      <c r="NMW49" s="1060"/>
      <c r="NMX49" s="1060"/>
      <c r="NMY49" s="1060"/>
      <c r="NMZ49" s="1060"/>
      <c r="NNA49" s="1060"/>
      <c r="NNB49" s="1060"/>
      <c r="NNC49" s="1060"/>
      <c r="NND49" s="1060"/>
      <c r="NNE49" s="1060"/>
      <c r="NNF49" s="1060"/>
      <c r="NNG49" s="1060"/>
      <c r="NNH49" s="1060"/>
      <c r="NNI49" s="1060"/>
      <c r="NNJ49" s="1060"/>
      <c r="NNK49" s="1060"/>
      <c r="NNL49" s="1060"/>
      <c r="NNM49" s="1060"/>
      <c r="NNN49" s="1060"/>
      <c r="NNO49" s="1060"/>
      <c r="NNP49" s="1060"/>
      <c r="NNQ49" s="1060"/>
      <c r="NNR49" s="1060"/>
      <c r="NNS49" s="1060"/>
      <c r="NNT49" s="1060"/>
      <c r="NNU49" s="1060"/>
      <c r="NNV49" s="1060"/>
      <c r="NNW49" s="1060"/>
      <c r="NNX49" s="1060"/>
      <c r="NNY49" s="1060"/>
      <c r="NNZ49" s="1060"/>
      <c r="NOA49" s="1060"/>
      <c r="NOB49" s="1060"/>
      <c r="NOC49" s="1060"/>
      <c r="NOD49" s="1060"/>
      <c r="NOE49" s="1060"/>
      <c r="NOF49" s="1060"/>
      <c r="NOG49" s="1060"/>
      <c r="NOH49" s="1060"/>
      <c r="NOI49" s="1060"/>
      <c r="NOJ49" s="1060"/>
      <c r="NOK49" s="1060"/>
      <c r="NOL49" s="1060"/>
      <c r="NOM49" s="1060"/>
      <c r="NON49" s="1060"/>
      <c r="NOO49" s="1060"/>
      <c r="NOP49" s="1060"/>
      <c r="NOQ49" s="1060"/>
      <c r="NOR49" s="1060"/>
      <c r="NOS49" s="1060"/>
      <c r="NOT49" s="1060"/>
      <c r="NOU49" s="1060"/>
      <c r="NOV49" s="1060"/>
      <c r="NOW49" s="1060"/>
      <c r="NOX49" s="1060"/>
      <c r="NOY49" s="1060"/>
      <c r="NOZ49" s="1060"/>
      <c r="NPA49" s="1060"/>
      <c r="NPB49" s="1060"/>
      <c r="NPC49" s="1060"/>
      <c r="NPD49" s="1060"/>
      <c r="NPE49" s="1060"/>
      <c r="NPF49" s="1060"/>
      <c r="NPG49" s="1060"/>
      <c r="NPH49" s="1060"/>
      <c r="NPI49" s="1060"/>
      <c r="NPJ49" s="1060"/>
      <c r="NPK49" s="1060"/>
      <c r="NPL49" s="1060"/>
      <c r="NPM49" s="1060"/>
      <c r="NPN49" s="1060"/>
      <c r="NPO49" s="1060"/>
      <c r="NPP49" s="1060"/>
      <c r="NPQ49" s="1060"/>
      <c r="NPR49" s="1060"/>
      <c r="NPS49" s="1060"/>
      <c r="NPT49" s="1060"/>
      <c r="NPU49" s="1060"/>
      <c r="NPV49" s="1060"/>
      <c r="NPW49" s="1060"/>
      <c r="NPX49" s="1060"/>
      <c r="NPY49" s="1060"/>
      <c r="NPZ49" s="1060"/>
      <c r="NQA49" s="1060"/>
      <c r="NQB49" s="1060"/>
      <c r="NQC49" s="1060"/>
      <c r="NQD49" s="1060"/>
      <c r="NQE49" s="1060"/>
      <c r="NQF49" s="1060"/>
      <c r="NQG49" s="1060"/>
      <c r="NQH49" s="1060"/>
      <c r="NQI49" s="1060"/>
      <c r="NQJ49" s="1060"/>
      <c r="NQK49" s="1060"/>
      <c r="NQL49" s="1060"/>
      <c r="NQM49" s="1060"/>
      <c r="NQN49" s="1060"/>
      <c r="NQO49" s="1060"/>
      <c r="NQP49" s="1060"/>
      <c r="NQQ49" s="1060"/>
      <c r="NQR49" s="1060"/>
      <c r="NQS49" s="1060"/>
      <c r="NQT49" s="1060"/>
      <c r="NQU49" s="1060"/>
      <c r="NQV49" s="1060"/>
      <c r="NQW49" s="1060"/>
      <c r="NQX49" s="1060"/>
      <c r="NQY49" s="1060"/>
      <c r="NQZ49" s="1060"/>
      <c r="NRA49" s="1060"/>
      <c r="NRB49" s="1060"/>
      <c r="NRC49" s="1060"/>
      <c r="NRD49" s="1060"/>
      <c r="NRE49" s="1060"/>
      <c r="NRF49" s="1060"/>
      <c r="NRG49" s="1060"/>
      <c r="NRH49" s="1060"/>
      <c r="NRI49" s="1060"/>
      <c r="NRJ49" s="1060"/>
      <c r="NRK49" s="1060"/>
      <c r="NRL49" s="1060"/>
      <c r="NRM49" s="1060"/>
      <c r="NRN49" s="1060"/>
      <c r="NRO49" s="1060"/>
      <c r="NRP49" s="1060"/>
      <c r="NRQ49" s="1060"/>
      <c r="NRR49" s="1060"/>
      <c r="NRS49" s="1060"/>
      <c r="NRT49" s="1060"/>
      <c r="NRU49" s="1060"/>
      <c r="NRV49" s="1060"/>
      <c r="NRW49" s="1060"/>
      <c r="NRX49" s="1060"/>
      <c r="NRY49" s="1060"/>
      <c r="NRZ49" s="1060"/>
      <c r="NSA49" s="1060"/>
      <c r="NSB49" s="1060"/>
      <c r="NSC49" s="1060"/>
      <c r="NSD49" s="1060"/>
      <c r="NSE49" s="1060"/>
      <c r="NSF49" s="1060"/>
      <c r="NSG49" s="1060"/>
      <c r="NSH49" s="1060"/>
      <c r="NSI49" s="1060"/>
      <c r="NSJ49" s="1060"/>
      <c r="NSK49" s="1060"/>
      <c r="NSL49" s="1060"/>
      <c r="NSM49" s="1060"/>
      <c r="NSN49" s="1060"/>
      <c r="NSO49" s="1060"/>
      <c r="NSP49" s="1060"/>
      <c r="NSQ49" s="1060"/>
      <c r="NSR49" s="1060"/>
      <c r="NSS49" s="1060"/>
      <c r="NST49" s="1060"/>
      <c r="NSU49" s="1060"/>
      <c r="NSV49" s="1060"/>
      <c r="NSW49" s="1060"/>
      <c r="NSX49" s="1060"/>
      <c r="NSY49" s="1060"/>
      <c r="NSZ49" s="1060"/>
      <c r="NTA49" s="1060"/>
      <c r="NTB49" s="1060"/>
      <c r="NTC49" s="1060"/>
      <c r="NTD49" s="1060"/>
      <c r="NTE49" s="1060"/>
      <c r="NTF49" s="1060"/>
      <c r="NTG49" s="1060"/>
      <c r="NTH49" s="1060"/>
      <c r="NTI49" s="1060"/>
      <c r="NTJ49" s="1060"/>
      <c r="NTK49" s="1060"/>
      <c r="NTL49" s="1060"/>
      <c r="NTM49" s="1060"/>
      <c r="NTN49" s="1060"/>
      <c r="NTO49" s="1060"/>
      <c r="NTP49" s="1060"/>
      <c r="NTQ49" s="1060"/>
      <c r="NTR49" s="1060"/>
      <c r="NTS49" s="1060"/>
      <c r="NTT49" s="1060"/>
      <c r="NTU49" s="1060"/>
      <c r="NTV49" s="1060"/>
      <c r="NTW49" s="1060"/>
      <c r="NTX49" s="1060"/>
      <c r="NTY49" s="1060"/>
      <c r="NTZ49" s="1060"/>
      <c r="NUA49" s="1060"/>
      <c r="NUB49" s="1060"/>
      <c r="NUC49" s="1060"/>
      <c r="NUD49" s="1060"/>
      <c r="NUE49" s="1060"/>
      <c r="NUF49" s="1060"/>
      <c r="NUG49" s="1060"/>
      <c r="NUH49" s="1060"/>
      <c r="NUI49" s="1060"/>
      <c r="NUJ49" s="1060"/>
      <c r="NUK49" s="1060"/>
      <c r="NUL49" s="1060"/>
      <c r="NUM49" s="1060"/>
      <c r="NUN49" s="1060"/>
      <c r="NUO49" s="1060"/>
      <c r="NUP49" s="1060"/>
      <c r="NUQ49" s="1060"/>
      <c r="NUR49" s="1060"/>
      <c r="NUS49" s="1060"/>
      <c r="NUT49" s="1060"/>
      <c r="NUU49" s="1060"/>
      <c r="NUV49" s="1060"/>
      <c r="NUW49" s="1060"/>
      <c r="NUX49" s="1060"/>
      <c r="NUY49" s="1060"/>
      <c r="NUZ49" s="1060"/>
      <c r="NVA49" s="1060"/>
      <c r="NVB49" s="1060"/>
      <c r="NVC49" s="1060"/>
      <c r="NVD49" s="1060"/>
      <c r="NVE49" s="1060"/>
      <c r="NVF49" s="1060"/>
      <c r="NVG49" s="1060"/>
      <c r="NVH49" s="1060"/>
      <c r="NVI49" s="1060"/>
      <c r="NVJ49" s="1060"/>
      <c r="NVK49" s="1060"/>
      <c r="NVL49" s="1060"/>
      <c r="NVM49" s="1060"/>
      <c r="NVN49" s="1060"/>
      <c r="NVO49" s="1060"/>
      <c r="NVP49" s="1060"/>
      <c r="NVQ49" s="1060"/>
      <c r="NVR49" s="1060"/>
      <c r="NVS49" s="1060"/>
      <c r="NVT49" s="1060"/>
      <c r="NVU49" s="1060"/>
      <c r="NVV49" s="1060"/>
      <c r="NVW49" s="1060"/>
      <c r="NVX49" s="1060"/>
      <c r="NVY49" s="1060"/>
      <c r="NVZ49" s="1060"/>
      <c r="NWA49" s="1060"/>
      <c r="NWB49" s="1060"/>
      <c r="NWC49" s="1060"/>
      <c r="NWD49" s="1060"/>
      <c r="NWE49" s="1060"/>
      <c r="NWF49" s="1060"/>
      <c r="NWG49" s="1060"/>
      <c r="NWH49" s="1060"/>
      <c r="NWI49" s="1060"/>
      <c r="NWJ49" s="1060"/>
      <c r="NWK49" s="1060"/>
      <c r="NWL49" s="1060"/>
      <c r="NWM49" s="1060"/>
      <c r="NWN49" s="1060"/>
      <c r="NWO49" s="1060"/>
      <c r="NWP49" s="1060"/>
      <c r="NWQ49" s="1060"/>
      <c r="NWR49" s="1060"/>
      <c r="NWS49" s="1060"/>
      <c r="NWT49" s="1060"/>
      <c r="NWU49" s="1060"/>
      <c r="NWV49" s="1060"/>
      <c r="NWW49" s="1060"/>
      <c r="NWX49" s="1060"/>
      <c r="NWY49" s="1060"/>
      <c r="NWZ49" s="1060"/>
      <c r="NXA49" s="1060"/>
      <c r="NXB49" s="1060"/>
      <c r="NXC49" s="1060"/>
      <c r="NXD49" s="1060"/>
      <c r="NXE49" s="1060"/>
      <c r="NXF49" s="1060"/>
      <c r="NXG49" s="1060"/>
      <c r="NXH49" s="1060"/>
      <c r="NXI49" s="1060"/>
      <c r="NXJ49" s="1060"/>
      <c r="NXK49" s="1060"/>
      <c r="NXL49" s="1060"/>
      <c r="NXM49" s="1060"/>
      <c r="NXN49" s="1060"/>
      <c r="NXO49" s="1060"/>
      <c r="NXP49" s="1060"/>
      <c r="NXQ49" s="1060"/>
      <c r="NXR49" s="1060"/>
      <c r="NXS49" s="1060"/>
      <c r="NXT49" s="1060"/>
      <c r="NXU49" s="1060"/>
      <c r="NXV49" s="1060"/>
      <c r="NXW49" s="1060"/>
      <c r="NXX49" s="1060"/>
      <c r="NXY49" s="1060"/>
      <c r="NXZ49" s="1060"/>
      <c r="NYA49" s="1060"/>
      <c r="NYB49" s="1060"/>
      <c r="NYC49" s="1060"/>
      <c r="NYD49" s="1060"/>
      <c r="NYE49" s="1060"/>
      <c r="NYF49" s="1060"/>
      <c r="NYG49" s="1060"/>
      <c r="NYH49" s="1060"/>
      <c r="NYI49" s="1060"/>
      <c r="NYJ49" s="1060"/>
      <c r="NYK49" s="1060"/>
      <c r="NYL49" s="1060"/>
      <c r="NYM49" s="1060"/>
      <c r="NYN49" s="1060"/>
      <c r="NYO49" s="1060"/>
      <c r="NYP49" s="1060"/>
      <c r="NYQ49" s="1060"/>
      <c r="NYR49" s="1060"/>
      <c r="NYS49" s="1060"/>
      <c r="NYT49" s="1060"/>
      <c r="NYU49" s="1060"/>
      <c r="NYV49" s="1060"/>
      <c r="NYW49" s="1060"/>
      <c r="NYX49" s="1060"/>
      <c r="NYY49" s="1060"/>
      <c r="NYZ49" s="1060"/>
      <c r="NZA49" s="1060"/>
      <c r="NZB49" s="1060"/>
      <c r="NZC49" s="1060"/>
      <c r="NZD49" s="1060"/>
      <c r="NZE49" s="1060"/>
      <c r="NZF49" s="1060"/>
      <c r="NZG49" s="1060"/>
      <c r="NZH49" s="1060"/>
      <c r="NZI49" s="1060"/>
      <c r="NZJ49" s="1060"/>
      <c r="NZK49" s="1060"/>
      <c r="NZL49" s="1060"/>
      <c r="NZM49" s="1060"/>
      <c r="NZN49" s="1060"/>
      <c r="NZO49" s="1060"/>
      <c r="NZP49" s="1060"/>
      <c r="NZQ49" s="1060"/>
      <c r="NZR49" s="1060"/>
      <c r="NZS49" s="1060"/>
      <c r="NZT49" s="1060"/>
      <c r="NZU49" s="1060"/>
      <c r="NZV49" s="1060"/>
      <c r="NZW49" s="1060"/>
      <c r="NZX49" s="1060"/>
      <c r="NZY49" s="1060"/>
      <c r="NZZ49" s="1060"/>
      <c r="OAA49" s="1060"/>
      <c r="OAB49" s="1060"/>
      <c r="OAC49" s="1060"/>
      <c r="OAD49" s="1060"/>
      <c r="OAE49" s="1060"/>
      <c r="OAF49" s="1060"/>
      <c r="OAG49" s="1060"/>
      <c r="OAH49" s="1060"/>
      <c r="OAI49" s="1060"/>
      <c r="OAJ49" s="1060"/>
      <c r="OAK49" s="1060"/>
      <c r="OAL49" s="1060"/>
      <c r="OAM49" s="1060"/>
      <c r="OAN49" s="1060"/>
      <c r="OAO49" s="1060"/>
      <c r="OAP49" s="1060"/>
      <c r="OAQ49" s="1060"/>
      <c r="OAR49" s="1060"/>
      <c r="OAS49" s="1060"/>
      <c r="OAT49" s="1060"/>
      <c r="OAU49" s="1060"/>
      <c r="OAV49" s="1060"/>
      <c r="OAW49" s="1060"/>
      <c r="OAX49" s="1060"/>
      <c r="OAY49" s="1060"/>
      <c r="OAZ49" s="1060"/>
      <c r="OBA49" s="1060"/>
      <c r="OBB49" s="1060"/>
      <c r="OBC49" s="1060"/>
      <c r="OBD49" s="1060"/>
      <c r="OBE49" s="1060"/>
      <c r="OBF49" s="1060"/>
      <c r="OBG49" s="1060"/>
      <c r="OBH49" s="1060"/>
      <c r="OBI49" s="1060"/>
      <c r="OBJ49" s="1060"/>
      <c r="OBK49" s="1060"/>
      <c r="OBL49" s="1060"/>
      <c r="OBM49" s="1060"/>
      <c r="OBN49" s="1060"/>
      <c r="OBO49" s="1060"/>
      <c r="OBP49" s="1060"/>
      <c r="OBQ49" s="1060"/>
      <c r="OBR49" s="1060"/>
      <c r="OBS49" s="1060"/>
      <c r="OBT49" s="1060"/>
      <c r="OBU49" s="1060"/>
      <c r="OBV49" s="1060"/>
      <c r="OBW49" s="1060"/>
      <c r="OBX49" s="1060"/>
      <c r="OBY49" s="1060"/>
      <c r="OBZ49" s="1060"/>
      <c r="OCA49" s="1060"/>
      <c r="OCB49" s="1060"/>
      <c r="OCC49" s="1060"/>
      <c r="OCD49" s="1060"/>
      <c r="OCE49" s="1060"/>
      <c r="OCF49" s="1060"/>
      <c r="OCG49" s="1060"/>
      <c r="OCH49" s="1060"/>
      <c r="OCI49" s="1060"/>
      <c r="OCJ49" s="1060"/>
      <c r="OCK49" s="1060"/>
      <c r="OCL49" s="1060"/>
      <c r="OCM49" s="1060"/>
      <c r="OCN49" s="1060"/>
      <c r="OCO49" s="1060"/>
      <c r="OCP49" s="1060"/>
      <c r="OCQ49" s="1060"/>
      <c r="OCR49" s="1060"/>
      <c r="OCS49" s="1060"/>
      <c r="OCT49" s="1060"/>
      <c r="OCU49" s="1060"/>
      <c r="OCV49" s="1060"/>
      <c r="OCW49" s="1060"/>
      <c r="OCX49" s="1060"/>
      <c r="OCY49" s="1060"/>
      <c r="OCZ49" s="1060"/>
      <c r="ODA49" s="1060"/>
      <c r="ODB49" s="1060"/>
      <c r="ODC49" s="1060"/>
      <c r="ODD49" s="1060"/>
      <c r="ODE49" s="1060"/>
      <c r="ODF49" s="1060"/>
      <c r="ODG49" s="1060"/>
      <c r="ODH49" s="1060"/>
      <c r="ODI49" s="1060"/>
      <c r="ODJ49" s="1060"/>
      <c r="ODK49" s="1060"/>
      <c r="ODL49" s="1060"/>
      <c r="ODM49" s="1060"/>
      <c r="ODN49" s="1060"/>
      <c r="ODO49" s="1060"/>
      <c r="ODP49" s="1060"/>
      <c r="ODQ49" s="1060"/>
      <c r="ODR49" s="1060"/>
      <c r="ODS49" s="1060"/>
      <c r="ODT49" s="1060"/>
      <c r="ODU49" s="1060"/>
      <c r="ODV49" s="1060"/>
      <c r="ODW49" s="1060"/>
      <c r="ODX49" s="1060"/>
      <c r="ODY49" s="1060"/>
      <c r="ODZ49" s="1060"/>
      <c r="OEA49" s="1060"/>
      <c r="OEB49" s="1060"/>
      <c r="OEC49" s="1060"/>
      <c r="OED49" s="1060"/>
      <c r="OEE49" s="1060"/>
      <c r="OEF49" s="1060"/>
      <c r="OEG49" s="1060"/>
      <c r="OEH49" s="1060"/>
      <c r="OEI49" s="1060"/>
      <c r="OEJ49" s="1060"/>
      <c r="OEK49" s="1060"/>
      <c r="OEL49" s="1060"/>
      <c r="OEM49" s="1060"/>
      <c r="OEN49" s="1060"/>
      <c r="OEO49" s="1060"/>
      <c r="OEP49" s="1060"/>
      <c r="OEQ49" s="1060"/>
      <c r="OER49" s="1060"/>
      <c r="OES49" s="1060"/>
      <c r="OET49" s="1060"/>
      <c r="OEU49" s="1060"/>
      <c r="OEV49" s="1060"/>
      <c r="OEW49" s="1060"/>
      <c r="OEX49" s="1060"/>
      <c r="OEY49" s="1060"/>
      <c r="OEZ49" s="1060"/>
      <c r="OFA49" s="1060"/>
      <c r="OFB49" s="1060"/>
      <c r="OFC49" s="1060"/>
      <c r="OFD49" s="1060"/>
      <c r="OFE49" s="1060"/>
      <c r="OFF49" s="1060"/>
      <c r="OFG49" s="1060"/>
      <c r="OFH49" s="1060"/>
      <c r="OFI49" s="1060"/>
      <c r="OFJ49" s="1060"/>
      <c r="OFK49" s="1060"/>
      <c r="OFL49" s="1060"/>
      <c r="OFM49" s="1060"/>
      <c r="OFN49" s="1060"/>
      <c r="OFO49" s="1060"/>
      <c r="OFP49" s="1060"/>
      <c r="OFQ49" s="1060"/>
      <c r="OFR49" s="1060"/>
      <c r="OFS49" s="1060"/>
      <c r="OFT49" s="1060"/>
      <c r="OFU49" s="1060"/>
      <c r="OFV49" s="1060"/>
      <c r="OFW49" s="1060"/>
      <c r="OFX49" s="1060"/>
      <c r="OFY49" s="1060"/>
      <c r="OFZ49" s="1060"/>
      <c r="OGA49" s="1060"/>
      <c r="OGB49" s="1060"/>
      <c r="OGC49" s="1060"/>
      <c r="OGD49" s="1060"/>
      <c r="OGE49" s="1060"/>
      <c r="OGF49" s="1060"/>
      <c r="OGG49" s="1060"/>
      <c r="OGH49" s="1060"/>
      <c r="OGI49" s="1060"/>
      <c r="OGJ49" s="1060"/>
      <c r="OGK49" s="1060"/>
      <c r="OGL49" s="1060"/>
      <c r="OGM49" s="1060"/>
      <c r="OGN49" s="1060"/>
      <c r="OGO49" s="1060"/>
      <c r="OGP49" s="1060"/>
      <c r="OGQ49" s="1060"/>
      <c r="OGR49" s="1060"/>
      <c r="OGS49" s="1060"/>
      <c r="OGT49" s="1060"/>
      <c r="OGU49" s="1060"/>
      <c r="OGV49" s="1060"/>
      <c r="OGW49" s="1060"/>
      <c r="OGX49" s="1060"/>
      <c r="OGY49" s="1060"/>
      <c r="OGZ49" s="1060"/>
      <c r="OHA49" s="1060"/>
      <c r="OHB49" s="1060"/>
      <c r="OHC49" s="1060"/>
      <c r="OHD49" s="1060"/>
      <c r="OHE49" s="1060"/>
      <c r="OHF49" s="1060"/>
      <c r="OHG49" s="1060"/>
      <c r="OHH49" s="1060"/>
      <c r="OHI49" s="1060"/>
      <c r="OHJ49" s="1060"/>
      <c r="OHK49" s="1060"/>
      <c r="OHL49" s="1060"/>
      <c r="OHM49" s="1060"/>
      <c r="OHN49" s="1060"/>
      <c r="OHO49" s="1060"/>
      <c r="OHP49" s="1060"/>
      <c r="OHQ49" s="1060"/>
      <c r="OHR49" s="1060"/>
      <c r="OHS49" s="1060"/>
      <c r="OHT49" s="1060"/>
      <c r="OHU49" s="1060"/>
      <c r="OHV49" s="1060"/>
      <c r="OHW49" s="1060"/>
      <c r="OHX49" s="1060"/>
      <c r="OHY49" s="1060"/>
      <c r="OHZ49" s="1060"/>
      <c r="OIA49" s="1060"/>
      <c r="OIB49" s="1060"/>
      <c r="OIC49" s="1060"/>
      <c r="OID49" s="1060"/>
      <c r="OIE49" s="1060"/>
      <c r="OIF49" s="1060"/>
      <c r="OIG49" s="1060"/>
      <c r="OIH49" s="1060"/>
      <c r="OII49" s="1060"/>
      <c r="OIJ49" s="1060"/>
      <c r="OIK49" s="1060"/>
      <c r="OIL49" s="1060"/>
      <c r="OIM49" s="1060"/>
      <c r="OIN49" s="1060"/>
      <c r="OIO49" s="1060"/>
      <c r="OIP49" s="1060"/>
      <c r="OIQ49" s="1060"/>
      <c r="OIR49" s="1060"/>
      <c r="OIS49" s="1060"/>
      <c r="OIT49" s="1060"/>
      <c r="OIU49" s="1060"/>
      <c r="OIV49" s="1060"/>
      <c r="OIW49" s="1060"/>
      <c r="OIX49" s="1060"/>
      <c r="OIY49" s="1060"/>
      <c r="OIZ49" s="1060"/>
      <c r="OJA49" s="1060"/>
      <c r="OJB49" s="1060"/>
      <c r="OJC49" s="1060"/>
      <c r="OJD49" s="1060"/>
      <c r="OJE49" s="1060"/>
      <c r="OJF49" s="1060"/>
      <c r="OJG49" s="1060"/>
      <c r="OJH49" s="1060"/>
      <c r="OJI49" s="1060"/>
      <c r="OJJ49" s="1060"/>
      <c r="OJK49" s="1060"/>
      <c r="OJL49" s="1060"/>
      <c r="OJM49" s="1060"/>
      <c r="OJN49" s="1060"/>
      <c r="OJO49" s="1060"/>
      <c r="OJP49" s="1060"/>
      <c r="OJQ49" s="1060"/>
      <c r="OJR49" s="1060"/>
      <c r="OJS49" s="1060"/>
      <c r="OJT49" s="1060"/>
      <c r="OJU49" s="1060"/>
      <c r="OJV49" s="1060"/>
      <c r="OJW49" s="1060"/>
      <c r="OJX49" s="1060"/>
      <c r="OJY49" s="1060"/>
      <c r="OJZ49" s="1060"/>
      <c r="OKA49" s="1060"/>
      <c r="OKB49" s="1060"/>
      <c r="OKC49" s="1060"/>
      <c r="OKD49" s="1060"/>
      <c r="OKE49" s="1060"/>
      <c r="OKF49" s="1060"/>
      <c r="OKG49" s="1060"/>
      <c r="OKH49" s="1060"/>
      <c r="OKI49" s="1060"/>
      <c r="OKJ49" s="1060"/>
      <c r="OKK49" s="1060"/>
      <c r="OKL49" s="1060"/>
      <c r="OKM49" s="1060"/>
      <c r="OKN49" s="1060"/>
      <c r="OKO49" s="1060"/>
      <c r="OKP49" s="1060"/>
      <c r="OKQ49" s="1060"/>
      <c r="OKR49" s="1060"/>
      <c r="OKS49" s="1060"/>
      <c r="OKT49" s="1060"/>
      <c r="OKU49" s="1060"/>
      <c r="OKV49" s="1060"/>
      <c r="OKW49" s="1060"/>
      <c r="OKX49" s="1060"/>
      <c r="OKY49" s="1060"/>
      <c r="OKZ49" s="1060"/>
      <c r="OLA49" s="1060"/>
      <c r="OLB49" s="1060"/>
      <c r="OLC49" s="1060"/>
      <c r="OLD49" s="1060"/>
      <c r="OLE49" s="1060"/>
      <c r="OLF49" s="1060"/>
      <c r="OLG49" s="1060"/>
      <c r="OLH49" s="1060"/>
      <c r="OLI49" s="1060"/>
      <c r="OLJ49" s="1060"/>
      <c r="OLK49" s="1060"/>
      <c r="OLL49" s="1060"/>
      <c r="OLM49" s="1060"/>
      <c r="OLN49" s="1060"/>
      <c r="OLO49" s="1060"/>
      <c r="OLP49" s="1060"/>
      <c r="OLQ49" s="1060"/>
      <c r="OLR49" s="1060"/>
      <c r="OLS49" s="1060"/>
      <c r="OLT49" s="1060"/>
      <c r="OLU49" s="1060"/>
      <c r="OLV49" s="1060"/>
      <c r="OLW49" s="1060"/>
      <c r="OLX49" s="1060"/>
      <c r="OLY49" s="1060"/>
      <c r="OLZ49" s="1060"/>
      <c r="OMA49" s="1060"/>
      <c r="OMB49" s="1060"/>
      <c r="OMC49" s="1060"/>
      <c r="OMD49" s="1060"/>
      <c r="OME49" s="1060"/>
      <c r="OMF49" s="1060"/>
      <c r="OMG49" s="1060"/>
      <c r="OMH49" s="1060"/>
      <c r="OMI49" s="1060"/>
      <c r="OMJ49" s="1060"/>
      <c r="OMK49" s="1060"/>
      <c r="OML49" s="1060"/>
      <c r="OMM49" s="1060"/>
      <c r="OMN49" s="1060"/>
      <c r="OMO49" s="1060"/>
      <c r="OMP49" s="1060"/>
      <c r="OMQ49" s="1060"/>
      <c r="OMR49" s="1060"/>
      <c r="OMS49" s="1060"/>
      <c r="OMT49" s="1060"/>
      <c r="OMU49" s="1060"/>
      <c r="OMV49" s="1060"/>
      <c r="OMW49" s="1060"/>
      <c r="OMX49" s="1060"/>
      <c r="OMY49" s="1060"/>
      <c r="OMZ49" s="1060"/>
      <c r="ONA49" s="1060"/>
      <c r="ONB49" s="1060"/>
      <c r="ONC49" s="1060"/>
      <c r="OND49" s="1060"/>
      <c r="ONE49" s="1060"/>
      <c r="ONF49" s="1060"/>
      <c r="ONG49" s="1060"/>
      <c r="ONH49" s="1060"/>
      <c r="ONI49" s="1060"/>
      <c r="ONJ49" s="1060"/>
      <c r="ONK49" s="1060"/>
      <c r="ONL49" s="1060"/>
      <c r="ONM49" s="1060"/>
      <c r="ONN49" s="1060"/>
      <c r="ONO49" s="1060"/>
      <c r="ONP49" s="1060"/>
      <c r="ONQ49" s="1060"/>
      <c r="ONR49" s="1060"/>
      <c r="ONS49" s="1060"/>
      <c r="ONT49" s="1060"/>
      <c r="ONU49" s="1060"/>
      <c r="ONV49" s="1060"/>
      <c r="ONW49" s="1060"/>
      <c r="ONX49" s="1060"/>
      <c r="ONY49" s="1060"/>
      <c r="ONZ49" s="1060"/>
      <c r="OOA49" s="1060"/>
      <c r="OOB49" s="1060"/>
      <c r="OOC49" s="1060"/>
      <c r="OOD49" s="1060"/>
      <c r="OOE49" s="1060"/>
      <c r="OOF49" s="1060"/>
      <c r="OOG49" s="1060"/>
      <c r="OOH49" s="1060"/>
      <c r="OOI49" s="1060"/>
      <c r="OOJ49" s="1060"/>
      <c r="OOK49" s="1060"/>
      <c r="OOL49" s="1060"/>
      <c r="OOM49" s="1060"/>
      <c r="OON49" s="1060"/>
      <c r="OOO49" s="1060"/>
      <c r="OOP49" s="1060"/>
      <c r="OOQ49" s="1060"/>
      <c r="OOR49" s="1060"/>
      <c r="OOS49" s="1060"/>
      <c r="OOT49" s="1060"/>
      <c r="OOU49" s="1060"/>
      <c r="OOV49" s="1060"/>
      <c r="OOW49" s="1060"/>
      <c r="OOX49" s="1060"/>
      <c r="OOY49" s="1060"/>
      <c r="OOZ49" s="1060"/>
      <c r="OPA49" s="1060"/>
      <c r="OPB49" s="1060"/>
      <c r="OPC49" s="1060"/>
      <c r="OPD49" s="1060"/>
      <c r="OPE49" s="1060"/>
      <c r="OPF49" s="1060"/>
      <c r="OPG49" s="1060"/>
      <c r="OPH49" s="1060"/>
      <c r="OPI49" s="1060"/>
      <c r="OPJ49" s="1060"/>
      <c r="OPK49" s="1060"/>
      <c r="OPL49" s="1060"/>
      <c r="OPM49" s="1060"/>
      <c r="OPN49" s="1060"/>
      <c r="OPO49" s="1060"/>
      <c r="OPP49" s="1060"/>
      <c r="OPQ49" s="1060"/>
      <c r="OPR49" s="1060"/>
      <c r="OPS49" s="1060"/>
      <c r="OPT49" s="1060"/>
      <c r="OPU49" s="1060"/>
      <c r="OPV49" s="1060"/>
      <c r="OPW49" s="1060"/>
      <c r="OPX49" s="1060"/>
      <c r="OPY49" s="1060"/>
      <c r="OPZ49" s="1060"/>
      <c r="OQA49" s="1060"/>
      <c r="OQB49" s="1060"/>
      <c r="OQC49" s="1060"/>
      <c r="OQD49" s="1060"/>
      <c r="OQE49" s="1060"/>
      <c r="OQF49" s="1060"/>
      <c r="OQG49" s="1060"/>
      <c r="OQH49" s="1060"/>
      <c r="OQI49" s="1060"/>
      <c r="OQJ49" s="1060"/>
      <c r="OQK49" s="1060"/>
      <c r="OQL49" s="1060"/>
      <c r="OQM49" s="1060"/>
      <c r="OQN49" s="1060"/>
      <c r="OQO49" s="1060"/>
      <c r="OQP49" s="1060"/>
      <c r="OQQ49" s="1060"/>
      <c r="OQR49" s="1060"/>
      <c r="OQS49" s="1060"/>
      <c r="OQT49" s="1060"/>
      <c r="OQU49" s="1060"/>
      <c r="OQV49" s="1060"/>
      <c r="OQW49" s="1060"/>
      <c r="OQX49" s="1060"/>
      <c r="OQY49" s="1060"/>
      <c r="OQZ49" s="1060"/>
      <c r="ORA49" s="1060"/>
      <c r="ORB49" s="1060"/>
      <c r="ORC49" s="1060"/>
      <c r="ORD49" s="1060"/>
      <c r="ORE49" s="1060"/>
      <c r="ORF49" s="1060"/>
      <c r="ORG49" s="1060"/>
      <c r="ORH49" s="1060"/>
      <c r="ORI49" s="1060"/>
      <c r="ORJ49" s="1060"/>
      <c r="ORK49" s="1060"/>
      <c r="ORL49" s="1060"/>
      <c r="ORM49" s="1060"/>
      <c r="ORN49" s="1060"/>
      <c r="ORO49" s="1060"/>
      <c r="ORP49" s="1060"/>
      <c r="ORQ49" s="1060"/>
      <c r="ORR49" s="1060"/>
      <c r="ORS49" s="1060"/>
      <c r="ORT49" s="1060"/>
      <c r="ORU49" s="1060"/>
      <c r="ORV49" s="1060"/>
      <c r="ORW49" s="1060"/>
      <c r="ORX49" s="1060"/>
      <c r="ORY49" s="1060"/>
      <c r="ORZ49" s="1060"/>
      <c r="OSA49" s="1060"/>
      <c r="OSB49" s="1060"/>
      <c r="OSC49" s="1060"/>
      <c r="OSD49" s="1060"/>
      <c r="OSE49" s="1060"/>
      <c r="OSF49" s="1060"/>
      <c r="OSG49" s="1060"/>
      <c r="OSH49" s="1060"/>
      <c r="OSI49" s="1060"/>
      <c r="OSJ49" s="1060"/>
      <c r="OSK49" s="1060"/>
      <c r="OSL49" s="1060"/>
      <c r="OSM49" s="1060"/>
      <c r="OSN49" s="1060"/>
      <c r="OSO49" s="1060"/>
      <c r="OSP49" s="1060"/>
      <c r="OSQ49" s="1060"/>
      <c r="OSR49" s="1060"/>
      <c r="OSS49" s="1060"/>
      <c r="OST49" s="1060"/>
      <c r="OSU49" s="1060"/>
      <c r="OSV49" s="1060"/>
      <c r="OSW49" s="1060"/>
      <c r="OSX49" s="1060"/>
      <c r="OSY49" s="1060"/>
      <c r="OSZ49" s="1060"/>
      <c r="OTA49" s="1060"/>
      <c r="OTB49" s="1060"/>
      <c r="OTC49" s="1060"/>
      <c r="OTD49" s="1060"/>
      <c r="OTE49" s="1060"/>
      <c r="OTF49" s="1060"/>
      <c r="OTG49" s="1060"/>
      <c r="OTH49" s="1060"/>
      <c r="OTI49" s="1060"/>
      <c r="OTJ49" s="1060"/>
      <c r="OTK49" s="1060"/>
      <c r="OTL49" s="1060"/>
      <c r="OTM49" s="1060"/>
      <c r="OTN49" s="1060"/>
      <c r="OTO49" s="1060"/>
      <c r="OTP49" s="1060"/>
      <c r="OTQ49" s="1060"/>
      <c r="OTR49" s="1060"/>
      <c r="OTS49" s="1060"/>
      <c r="OTT49" s="1060"/>
      <c r="OTU49" s="1060"/>
      <c r="OTV49" s="1060"/>
      <c r="OTW49" s="1060"/>
      <c r="OTX49" s="1060"/>
      <c r="OTY49" s="1060"/>
      <c r="OTZ49" s="1060"/>
      <c r="OUA49" s="1060"/>
      <c r="OUB49" s="1060"/>
      <c r="OUC49" s="1060"/>
      <c r="OUD49" s="1060"/>
      <c r="OUE49" s="1060"/>
      <c r="OUF49" s="1060"/>
      <c r="OUG49" s="1060"/>
      <c r="OUH49" s="1060"/>
      <c r="OUI49" s="1060"/>
      <c r="OUJ49" s="1060"/>
      <c r="OUK49" s="1060"/>
      <c r="OUL49" s="1060"/>
      <c r="OUM49" s="1060"/>
      <c r="OUN49" s="1060"/>
      <c r="OUO49" s="1060"/>
      <c r="OUP49" s="1060"/>
      <c r="OUQ49" s="1060"/>
      <c r="OUR49" s="1060"/>
      <c r="OUS49" s="1060"/>
      <c r="OUT49" s="1060"/>
      <c r="OUU49" s="1060"/>
      <c r="OUV49" s="1060"/>
      <c r="OUW49" s="1060"/>
      <c r="OUX49" s="1060"/>
      <c r="OUY49" s="1060"/>
      <c r="OUZ49" s="1060"/>
      <c r="OVA49" s="1060"/>
      <c r="OVB49" s="1060"/>
      <c r="OVC49" s="1060"/>
      <c r="OVD49" s="1060"/>
      <c r="OVE49" s="1060"/>
      <c r="OVF49" s="1060"/>
      <c r="OVG49" s="1060"/>
      <c r="OVH49" s="1060"/>
      <c r="OVI49" s="1060"/>
      <c r="OVJ49" s="1060"/>
      <c r="OVK49" s="1060"/>
      <c r="OVL49" s="1060"/>
      <c r="OVM49" s="1060"/>
      <c r="OVN49" s="1060"/>
      <c r="OVO49" s="1060"/>
      <c r="OVP49" s="1060"/>
      <c r="OVQ49" s="1060"/>
      <c r="OVR49" s="1060"/>
      <c r="OVS49" s="1060"/>
      <c r="OVT49" s="1060"/>
      <c r="OVU49" s="1060"/>
      <c r="OVV49" s="1060"/>
      <c r="OVW49" s="1060"/>
      <c r="OVX49" s="1060"/>
      <c r="OVY49" s="1060"/>
      <c r="OVZ49" s="1060"/>
      <c r="OWA49" s="1060"/>
      <c r="OWB49" s="1060"/>
      <c r="OWC49" s="1060"/>
      <c r="OWD49" s="1060"/>
      <c r="OWE49" s="1060"/>
      <c r="OWF49" s="1060"/>
      <c r="OWG49" s="1060"/>
      <c r="OWH49" s="1060"/>
      <c r="OWI49" s="1060"/>
      <c r="OWJ49" s="1060"/>
      <c r="OWK49" s="1060"/>
      <c r="OWL49" s="1060"/>
      <c r="OWM49" s="1060"/>
      <c r="OWN49" s="1060"/>
      <c r="OWO49" s="1060"/>
      <c r="OWP49" s="1060"/>
      <c r="OWQ49" s="1060"/>
      <c r="OWR49" s="1060"/>
      <c r="OWS49" s="1060"/>
      <c r="OWT49" s="1060"/>
      <c r="OWU49" s="1060"/>
      <c r="OWV49" s="1060"/>
      <c r="OWW49" s="1060"/>
      <c r="OWX49" s="1060"/>
      <c r="OWY49" s="1060"/>
      <c r="OWZ49" s="1060"/>
      <c r="OXA49" s="1060"/>
      <c r="OXB49" s="1060"/>
      <c r="OXC49" s="1060"/>
      <c r="OXD49" s="1060"/>
      <c r="OXE49" s="1060"/>
      <c r="OXF49" s="1060"/>
      <c r="OXG49" s="1060"/>
      <c r="OXH49" s="1060"/>
      <c r="OXI49" s="1060"/>
      <c r="OXJ49" s="1060"/>
      <c r="OXK49" s="1060"/>
      <c r="OXL49" s="1060"/>
      <c r="OXM49" s="1060"/>
      <c r="OXN49" s="1060"/>
      <c r="OXO49" s="1060"/>
      <c r="OXP49" s="1060"/>
      <c r="OXQ49" s="1060"/>
      <c r="OXR49" s="1060"/>
      <c r="OXS49" s="1060"/>
      <c r="OXT49" s="1060"/>
      <c r="OXU49" s="1060"/>
      <c r="OXV49" s="1060"/>
      <c r="OXW49" s="1060"/>
      <c r="OXX49" s="1060"/>
      <c r="OXY49" s="1060"/>
      <c r="OXZ49" s="1060"/>
      <c r="OYA49" s="1060"/>
      <c r="OYB49" s="1060"/>
      <c r="OYC49" s="1060"/>
      <c r="OYD49" s="1060"/>
      <c r="OYE49" s="1060"/>
      <c r="OYF49" s="1060"/>
      <c r="OYG49" s="1060"/>
      <c r="OYH49" s="1060"/>
      <c r="OYI49" s="1060"/>
      <c r="OYJ49" s="1060"/>
      <c r="OYK49" s="1060"/>
      <c r="OYL49" s="1060"/>
      <c r="OYM49" s="1060"/>
      <c r="OYN49" s="1060"/>
      <c r="OYO49" s="1060"/>
      <c r="OYP49" s="1060"/>
      <c r="OYQ49" s="1060"/>
      <c r="OYR49" s="1060"/>
      <c r="OYS49" s="1060"/>
      <c r="OYT49" s="1060"/>
      <c r="OYU49" s="1060"/>
      <c r="OYV49" s="1060"/>
      <c r="OYW49" s="1060"/>
      <c r="OYX49" s="1060"/>
      <c r="OYY49" s="1060"/>
      <c r="OYZ49" s="1060"/>
      <c r="OZA49" s="1060"/>
      <c r="OZB49" s="1060"/>
      <c r="OZC49" s="1060"/>
      <c r="OZD49" s="1060"/>
      <c r="OZE49" s="1060"/>
      <c r="OZF49" s="1060"/>
      <c r="OZG49" s="1060"/>
      <c r="OZH49" s="1060"/>
      <c r="OZI49" s="1060"/>
      <c r="OZJ49" s="1060"/>
      <c r="OZK49" s="1060"/>
      <c r="OZL49" s="1060"/>
      <c r="OZM49" s="1060"/>
      <c r="OZN49" s="1060"/>
      <c r="OZO49" s="1060"/>
      <c r="OZP49" s="1060"/>
      <c r="OZQ49" s="1060"/>
      <c r="OZR49" s="1060"/>
      <c r="OZS49" s="1060"/>
      <c r="OZT49" s="1060"/>
      <c r="OZU49" s="1060"/>
      <c r="OZV49" s="1060"/>
      <c r="OZW49" s="1060"/>
      <c r="OZX49" s="1060"/>
      <c r="OZY49" s="1060"/>
      <c r="OZZ49" s="1060"/>
      <c r="PAA49" s="1060"/>
      <c r="PAB49" s="1060"/>
      <c r="PAC49" s="1060"/>
      <c r="PAD49" s="1060"/>
      <c r="PAE49" s="1060"/>
      <c r="PAF49" s="1060"/>
      <c r="PAG49" s="1060"/>
      <c r="PAH49" s="1060"/>
      <c r="PAI49" s="1060"/>
      <c r="PAJ49" s="1060"/>
      <c r="PAK49" s="1060"/>
      <c r="PAL49" s="1060"/>
      <c r="PAM49" s="1060"/>
      <c r="PAN49" s="1060"/>
      <c r="PAO49" s="1060"/>
      <c r="PAP49" s="1060"/>
      <c r="PAQ49" s="1060"/>
      <c r="PAR49" s="1060"/>
      <c r="PAS49" s="1060"/>
      <c r="PAT49" s="1060"/>
      <c r="PAU49" s="1060"/>
      <c r="PAV49" s="1060"/>
      <c r="PAW49" s="1060"/>
      <c r="PAX49" s="1060"/>
      <c r="PAY49" s="1060"/>
      <c r="PAZ49" s="1060"/>
      <c r="PBA49" s="1060"/>
      <c r="PBB49" s="1060"/>
      <c r="PBC49" s="1060"/>
      <c r="PBD49" s="1060"/>
      <c r="PBE49" s="1060"/>
      <c r="PBF49" s="1060"/>
      <c r="PBG49" s="1060"/>
      <c r="PBH49" s="1060"/>
      <c r="PBI49" s="1060"/>
      <c r="PBJ49" s="1060"/>
      <c r="PBK49" s="1060"/>
      <c r="PBL49" s="1060"/>
      <c r="PBM49" s="1060"/>
      <c r="PBN49" s="1060"/>
      <c r="PBO49" s="1060"/>
      <c r="PBP49" s="1060"/>
      <c r="PBQ49" s="1060"/>
      <c r="PBR49" s="1060"/>
      <c r="PBS49" s="1060"/>
      <c r="PBT49" s="1060"/>
      <c r="PBU49" s="1060"/>
      <c r="PBV49" s="1060"/>
      <c r="PBW49" s="1060"/>
      <c r="PBX49" s="1060"/>
      <c r="PBY49" s="1060"/>
      <c r="PBZ49" s="1060"/>
      <c r="PCA49" s="1060"/>
      <c r="PCB49" s="1060"/>
      <c r="PCC49" s="1060"/>
      <c r="PCD49" s="1060"/>
      <c r="PCE49" s="1060"/>
      <c r="PCF49" s="1060"/>
      <c r="PCG49" s="1060"/>
      <c r="PCH49" s="1060"/>
      <c r="PCI49" s="1060"/>
      <c r="PCJ49" s="1060"/>
      <c r="PCK49" s="1060"/>
      <c r="PCL49" s="1060"/>
      <c r="PCM49" s="1060"/>
      <c r="PCN49" s="1060"/>
      <c r="PCO49" s="1060"/>
      <c r="PCP49" s="1060"/>
      <c r="PCQ49" s="1060"/>
      <c r="PCR49" s="1060"/>
      <c r="PCS49" s="1060"/>
      <c r="PCT49" s="1060"/>
      <c r="PCU49" s="1060"/>
      <c r="PCV49" s="1060"/>
      <c r="PCW49" s="1060"/>
      <c r="PCX49" s="1060"/>
      <c r="PCY49" s="1060"/>
      <c r="PCZ49" s="1060"/>
      <c r="PDA49" s="1060"/>
      <c r="PDB49" s="1060"/>
      <c r="PDC49" s="1060"/>
      <c r="PDD49" s="1060"/>
      <c r="PDE49" s="1060"/>
      <c r="PDF49" s="1060"/>
      <c r="PDG49" s="1060"/>
      <c r="PDH49" s="1060"/>
      <c r="PDI49" s="1060"/>
      <c r="PDJ49" s="1060"/>
      <c r="PDK49" s="1060"/>
      <c r="PDL49" s="1060"/>
      <c r="PDM49" s="1060"/>
      <c r="PDN49" s="1060"/>
      <c r="PDO49" s="1060"/>
      <c r="PDP49" s="1060"/>
      <c r="PDQ49" s="1060"/>
      <c r="PDR49" s="1060"/>
      <c r="PDS49" s="1060"/>
      <c r="PDT49" s="1060"/>
      <c r="PDU49" s="1060"/>
      <c r="PDV49" s="1060"/>
      <c r="PDW49" s="1060"/>
      <c r="PDX49" s="1060"/>
      <c r="PDY49" s="1060"/>
      <c r="PDZ49" s="1060"/>
      <c r="PEA49" s="1060"/>
      <c r="PEB49" s="1060"/>
      <c r="PEC49" s="1060"/>
      <c r="PED49" s="1060"/>
      <c r="PEE49" s="1060"/>
      <c r="PEF49" s="1060"/>
      <c r="PEG49" s="1060"/>
      <c r="PEH49" s="1060"/>
      <c r="PEI49" s="1060"/>
      <c r="PEJ49" s="1060"/>
      <c r="PEK49" s="1060"/>
      <c r="PEL49" s="1060"/>
      <c r="PEM49" s="1060"/>
      <c r="PEN49" s="1060"/>
      <c r="PEO49" s="1060"/>
      <c r="PEP49" s="1060"/>
      <c r="PEQ49" s="1060"/>
      <c r="PER49" s="1060"/>
      <c r="PES49" s="1060"/>
      <c r="PET49" s="1060"/>
      <c r="PEU49" s="1060"/>
      <c r="PEV49" s="1060"/>
      <c r="PEW49" s="1060"/>
      <c r="PEX49" s="1060"/>
      <c r="PEY49" s="1060"/>
      <c r="PEZ49" s="1060"/>
      <c r="PFA49" s="1060"/>
      <c r="PFB49" s="1060"/>
      <c r="PFC49" s="1060"/>
      <c r="PFD49" s="1060"/>
      <c r="PFE49" s="1060"/>
      <c r="PFF49" s="1060"/>
      <c r="PFG49" s="1060"/>
      <c r="PFH49" s="1060"/>
      <c r="PFI49" s="1060"/>
      <c r="PFJ49" s="1060"/>
      <c r="PFK49" s="1060"/>
      <c r="PFL49" s="1060"/>
      <c r="PFM49" s="1060"/>
      <c r="PFN49" s="1060"/>
      <c r="PFO49" s="1060"/>
      <c r="PFP49" s="1060"/>
      <c r="PFQ49" s="1060"/>
      <c r="PFR49" s="1060"/>
      <c r="PFS49" s="1060"/>
      <c r="PFT49" s="1060"/>
      <c r="PFU49" s="1060"/>
      <c r="PFV49" s="1060"/>
      <c r="PFW49" s="1060"/>
      <c r="PFX49" s="1060"/>
      <c r="PFY49" s="1060"/>
      <c r="PFZ49" s="1060"/>
      <c r="PGA49" s="1060"/>
      <c r="PGB49" s="1060"/>
      <c r="PGC49" s="1060"/>
      <c r="PGD49" s="1060"/>
      <c r="PGE49" s="1060"/>
      <c r="PGF49" s="1060"/>
      <c r="PGG49" s="1060"/>
      <c r="PGH49" s="1060"/>
      <c r="PGI49" s="1060"/>
      <c r="PGJ49" s="1060"/>
      <c r="PGK49" s="1060"/>
      <c r="PGL49" s="1060"/>
      <c r="PGM49" s="1060"/>
      <c r="PGN49" s="1060"/>
      <c r="PGO49" s="1060"/>
      <c r="PGP49" s="1060"/>
      <c r="PGQ49" s="1060"/>
      <c r="PGR49" s="1060"/>
      <c r="PGS49" s="1060"/>
      <c r="PGT49" s="1060"/>
      <c r="PGU49" s="1060"/>
      <c r="PGV49" s="1060"/>
      <c r="PGW49" s="1060"/>
      <c r="PGX49" s="1060"/>
      <c r="PGY49" s="1060"/>
      <c r="PGZ49" s="1060"/>
      <c r="PHA49" s="1060"/>
      <c r="PHB49" s="1060"/>
      <c r="PHC49" s="1060"/>
      <c r="PHD49" s="1060"/>
      <c r="PHE49" s="1060"/>
      <c r="PHF49" s="1060"/>
      <c r="PHG49" s="1060"/>
      <c r="PHH49" s="1060"/>
      <c r="PHI49" s="1060"/>
      <c r="PHJ49" s="1060"/>
      <c r="PHK49" s="1060"/>
      <c r="PHL49" s="1060"/>
      <c r="PHM49" s="1060"/>
      <c r="PHN49" s="1060"/>
      <c r="PHO49" s="1060"/>
      <c r="PHP49" s="1060"/>
      <c r="PHQ49" s="1060"/>
      <c r="PHR49" s="1060"/>
      <c r="PHS49" s="1060"/>
      <c r="PHT49" s="1060"/>
      <c r="PHU49" s="1060"/>
      <c r="PHV49" s="1060"/>
      <c r="PHW49" s="1060"/>
      <c r="PHX49" s="1060"/>
      <c r="PHY49" s="1060"/>
      <c r="PHZ49" s="1060"/>
      <c r="PIA49" s="1060"/>
      <c r="PIB49" s="1060"/>
      <c r="PIC49" s="1060"/>
      <c r="PID49" s="1060"/>
      <c r="PIE49" s="1060"/>
      <c r="PIF49" s="1060"/>
      <c r="PIG49" s="1060"/>
      <c r="PIH49" s="1060"/>
      <c r="PII49" s="1060"/>
      <c r="PIJ49" s="1060"/>
      <c r="PIK49" s="1060"/>
      <c r="PIL49" s="1060"/>
      <c r="PIM49" s="1060"/>
      <c r="PIN49" s="1060"/>
      <c r="PIO49" s="1060"/>
      <c r="PIP49" s="1060"/>
      <c r="PIQ49" s="1060"/>
      <c r="PIR49" s="1060"/>
      <c r="PIS49" s="1060"/>
      <c r="PIT49" s="1060"/>
      <c r="PIU49" s="1060"/>
      <c r="PIV49" s="1060"/>
      <c r="PIW49" s="1060"/>
      <c r="PIX49" s="1060"/>
      <c r="PIY49" s="1060"/>
      <c r="PIZ49" s="1060"/>
      <c r="PJA49" s="1060"/>
      <c r="PJB49" s="1060"/>
      <c r="PJC49" s="1060"/>
      <c r="PJD49" s="1060"/>
      <c r="PJE49" s="1060"/>
      <c r="PJF49" s="1060"/>
      <c r="PJG49" s="1060"/>
      <c r="PJH49" s="1060"/>
      <c r="PJI49" s="1060"/>
      <c r="PJJ49" s="1060"/>
      <c r="PJK49" s="1060"/>
      <c r="PJL49" s="1060"/>
      <c r="PJM49" s="1060"/>
      <c r="PJN49" s="1060"/>
      <c r="PJO49" s="1060"/>
      <c r="PJP49" s="1060"/>
      <c r="PJQ49" s="1060"/>
      <c r="PJR49" s="1060"/>
      <c r="PJS49" s="1060"/>
      <c r="PJT49" s="1060"/>
      <c r="PJU49" s="1060"/>
      <c r="PJV49" s="1060"/>
      <c r="PJW49" s="1060"/>
      <c r="PJX49" s="1060"/>
      <c r="PJY49" s="1060"/>
      <c r="PJZ49" s="1060"/>
      <c r="PKA49" s="1060"/>
      <c r="PKB49" s="1060"/>
      <c r="PKC49" s="1060"/>
      <c r="PKD49" s="1060"/>
      <c r="PKE49" s="1060"/>
      <c r="PKF49" s="1060"/>
      <c r="PKG49" s="1060"/>
      <c r="PKH49" s="1060"/>
      <c r="PKI49" s="1060"/>
      <c r="PKJ49" s="1060"/>
      <c r="PKK49" s="1060"/>
      <c r="PKL49" s="1060"/>
      <c r="PKM49" s="1060"/>
      <c r="PKN49" s="1060"/>
      <c r="PKO49" s="1060"/>
      <c r="PKP49" s="1060"/>
      <c r="PKQ49" s="1060"/>
      <c r="PKR49" s="1060"/>
      <c r="PKS49" s="1060"/>
      <c r="PKT49" s="1060"/>
      <c r="PKU49" s="1060"/>
      <c r="PKV49" s="1060"/>
      <c r="PKW49" s="1060"/>
      <c r="PKX49" s="1060"/>
      <c r="PKY49" s="1060"/>
      <c r="PKZ49" s="1060"/>
      <c r="PLA49" s="1060"/>
      <c r="PLB49" s="1060"/>
      <c r="PLC49" s="1060"/>
      <c r="PLD49" s="1060"/>
      <c r="PLE49" s="1060"/>
      <c r="PLF49" s="1060"/>
      <c r="PLG49" s="1060"/>
      <c r="PLH49" s="1060"/>
      <c r="PLI49" s="1060"/>
      <c r="PLJ49" s="1060"/>
      <c r="PLK49" s="1060"/>
      <c r="PLL49" s="1060"/>
      <c r="PLM49" s="1060"/>
      <c r="PLN49" s="1060"/>
      <c r="PLO49" s="1060"/>
      <c r="PLP49" s="1060"/>
      <c r="PLQ49" s="1060"/>
      <c r="PLR49" s="1060"/>
      <c r="PLS49" s="1060"/>
      <c r="PLT49" s="1060"/>
      <c r="PLU49" s="1060"/>
      <c r="PLV49" s="1060"/>
      <c r="PLW49" s="1060"/>
      <c r="PLX49" s="1060"/>
      <c r="PLY49" s="1060"/>
      <c r="PLZ49" s="1060"/>
      <c r="PMA49" s="1060"/>
      <c r="PMB49" s="1060"/>
      <c r="PMC49" s="1060"/>
      <c r="PMD49" s="1060"/>
      <c r="PME49" s="1060"/>
      <c r="PMF49" s="1060"/>
      <c r="PMG49" s="1060"/>
      <c r="PMH49" s="1060"/>
      <c r="PMI49" s="1060"/>
      <c r="PMJ49" s="1060"/>
      <c r="PMK49" s="1060"/>
      <c r="PML49" s="1060"/>
      <c r="PMM49" s="1060"/>
      <c r="PMN49" s="1060"/>
      <c r="PMO49" s="1060"/>
      <c r="PMP49" s="1060"/>
      <c r="PMQ49" s="1060"/>
      <c r="PMR49" s="1060"/>
      <c r="PMS49" s="1060"/>
      <c r="PMT49" s="1060"/>
      <c r="PMU49" s="1060"/>
      <c r="PMV49" s="1060"/>
      <c r="PMW49" s="1060"/>
      <c r="PMX49" s="1060"/>
      <c r="PMY49" s="1060"/>
      <c r="PMZ49" s="1060"/>
      <c r="PNA49" s="1060"/>
      <c r="PNB49" s="1060"/>
      <c r="PNC49" s="1060"/>
      <c r="PND49" s="1060"/>
      <c r="PNE49" s="1060"/>
      <c r="PNF49" s="1060"/>
      <c r="PNG49" s="1060"/>
      <c r="PNH49" s="1060"/>
      <c r="PNI49" s="1060"/>
      <c r="PNJ49" s="1060"/>
      <c r="PNK49" s="1060"/>
      <c r="PNL49" s="1060"/>
      <c r="PNM49" s="1060"/>
      <c r="PNN49" s="1060"/>
      <c r="PNO49" s="1060"/>
      <c r="PNP49" s="1060"/>
      <c r="PNQ49" s="1060"/>
      <c r="PNR49" s="1060"/>
      <c r="PNS49" s="1060"/>
      <c r="PNT49" s="1060"/>
      <c r="PNU49" s="1060"/>
      <c r="PNV49" s="1060"/>
      <c r="PNW49" s="1060"/>
      <c r="PNX49" s="1060"/>
      <c r="PNY49" s="1060"/>
      <c r="PNZ49" s="1060"/>
      <c r="POA49" s="1060"/>
      <c r="POB49" s="1060"/>
      <c r="POC49" s="1060"/>
      <c r="POD49" s="1060"/>
      <c r="POE49" s="1060"/>
      <c r="POF49" s="1060"/>
      <c r="POG49" s="1060"/>
      <c r="POH49" s="1060"/>
      <c r="POI49" s="1060"/>
      <c r="POJ49" s="1060"/>
      <c r="POK49" s="1060"/>
      <c r="POL49" s="1060"/>
      <c r="POM49" s="1060"/>
      <c r="PON49" s="1060"/>
      <c r="POO49" s="1060"/>
      <c r="POP49" s="1060"/>
      <c r="POQ49" s="1060"/>
      <c r="POR49" s="1060"/>
      <c r="POS49" s="1060"/>
      <c r="POT49" s="1060"/>
      <c r="POU49" s="1060"/>
      <c r="POV49" s="1060"/>
      <c r="POW49" s="1060"/>
      <c r="POX49" s="1060"/>
      <c r="POY49" s="1060"/>
      <c r="POZ49" s="1060"/>
      <c r="PPA49" s="1060"/>
      <c r="PPB49" s="1060"/>
      <c r="PPC49" s="1060"/>
      <c r="PPD49" s="1060"/>
      <c r="PPE49" s="1060"/>
      <c r="PPF49" s="1060"/>
      <c r="PPG49" s="1060"/>
      <c r="PPH49" s="1060"/>
      <c r="PPI49" s="1060"/>
      <c r="PPJ49" s="1060"/>
      <c r="PPK49" s="1060"/>
      <c r="PPL49" s="1060"/>
      <c r="PPM49" s="1060"/>
      <c r="PPN49" s="1060"/>
      <c r="PPO49" s="1060"/>
      <c r="PPP49" s="1060"/>
      <c r="PPQ49" s="1060"/>
      <c r="PPR49" s="1060"/>
      <c r="PPS49" s="1060"/>
      <c r="PPT49" s="1060"/>
      <c r="PPU49" s="1060"/>
      <c r="PPV49" s="1060"/>
      <c r="PPW49" s="1060"/>
      <c r="PPX49" s="1060"/>
      <c r="PPY49" s="1060"/>
      <c r="PPZ49" s="1060"/>
      <c r="PQA49" s="1060"/>
      <c r="PQB49" s="1060"/>
      <c r="PQC49" s="1060"/>
      <c r="PQD49" s="1060"/>
      <c r="PQE49" s="1060"/>
      <c r="PQF49" s="1060"/>
      <c r="PQG49" s="1060"/>
      <c r="PQH49" s="1060"/>
      <c r="PQI49" s="1060"/>
      <c r="PQJ49" s="1060"/>
      <c r="PQK49" s="1060"/>
      <c r="PQL49" s="1060"/>
      <c r="PQM49" s="1060"/>
      <c r="PQN49" s="1060"/>
      <c r="PQO49" s="1060"/>
      <c r="PQP49" s="1060"/>
      <c r="PQQ49" s="1060"/>
      <c r="PQR49" s="1060"/>
      <c r="PQS49" s="1060"/>
      <c r="PQT49" s="1060"/>
      <c r="PQU49" s="1060"/>
      <c r="PQV49" s="1060"/>
      <c r="PQW49" s="1060"/>
      <c r="PQX49" s="1060"/>
      <c r="PQY49" s="1060"/>
      <c r="PQZ49" s="1060"/>
      <c r="PRA49" s="1060"/>
      <c r="PRB49" s="1060"/>
      <c r="PRC49" s="1060"/>
      <c r="PRD49" s="1060"/>
      <c r="PRE49" s="1060"/>
      <c r="PRF49" s="1060"/>
      <c r="PRG49" s="1060"/>
      <c r="PRH49" s="1060"/>
      <c r="PRI49" s="1060"/>
      <c r="PRJ49" s="1060"/>
      <c r="PRK49" s="1060"/>
      <c r="PRL49" s="1060"/>
      <c r="PRM49" s="1060"/>
      <c r="PRN49" s="1060"/>
      <c r="PRO49" s="1060"/>
      <c r="PRP49" s="1060"/>
      <c r="PRQ49" s="1060"/>
      <c r="PRR49" s="1060"/>
      <c r="PRS49" s="1060"/>
      <c r="PRT49" s="1060"/>
      <c r="PRU49" s="1060"/>
      <c r="PRV49" s="1060"/>
      <c r="PRW49" s="1060"/>
      <c r="PRX49" s="1060"/>
      <c r="PRY49" s="1060"/>
      <c r="PRZ49" s="1060"/>
      <c r="PSA49" s="1060"/>
      <c r="PSB49" s="1060"/>
      <c r="PSC49" s="1060"/>
      <c r="PSD49" s="1060"/>
      <c r="PSE49" s="1060"/>
      <c r="PSF49" s="1060"/>
      <c r="PSG49" s="1060"/>
      <c r="PSH49" s="1060"/>
      <c r="PSI49" s="1060"/>
      <c r="PSJ49" s="1060"/>
      <c r="PSK49" s="1060"/>
      <c r="PSL49" s="1060"/>
      <c r="PSM49" s="1060"/>
      <c r="PSN49" s="1060"/>
      <c r="PSO49" s="1060"/>
      <c r="PSP49" s="1060"/>
      <c r="PSQ49" s="1060"/>
      <c r="PSR49" s="1060"/>
      <c r="PSS49" s="1060"/>
      <c r="PST49" s="1060"/>
      <c r="PSU49" s="1060"/>
      <c r="PSV49" s="1060"/>
      <c r="PSW49" s="1060"/>
      <c r="PSX49" s="1060"/>
      <c r="PSY49" s="1060"/>
      <c r="PSZ49" s="1060"/>
      <c r="PTA49" s="1060"/>
      <c r="PTB49" s="1060"/>
      <c r="PTC49" s="1060"/>
      <c r="PTD49" s="1060"/>
      <c r="PTE49" s="1060"/>
      <c r="PTF49" s="1060"/>
      <c r="PTG49" s="1060"/>
      <c r="PTH49" s="1060"/>
      <c r="PTI49" s="1060"/>
      <c r="PTJ49" s="1060"/>
      <c r="PTK49" s="1060"/>
      <c r="PTL49" s="1060"/>
      <c r="PTM49" s="1060"/>
      <c r="PTN49" s="1060"/>
      <c r="PTO49" s="1060"/>
      <c r="PTP49" s="1060"/>
      <c r="PTQ49" s="1060"/>
      <c r="PTR49" s="1060"/>
      <c r="PTS49" s="1060"/>
      <c r="PTT49" s="1060"/>
      <c r="PTU49" s="1060"/>
      <c r="PTV49" s="1060"/>
      <c r="PTW49" s="1060"/>
      <c r="PTX49" s="1060"/>
      <c r="PTY49" s="1060"/>
      <c r="PTZ49" s="1060"/>
      <c r="PUA49" s="1060"/>
      <c r="PUB49" s="1060"/>
      <c r="PUC49" s="1060"/>
      <c r="PUD49" s="1060"/>
      <c r="PUE49" s="1060"/>
      <c r="PUF49" s="1060"/>
      <c r="PUG49" s="1060"/>
      <c r="PUH49" s="1060"/>
      <c r="PUI49" s="1060"/>
      <c r="PUJ49" s="1060"/>
      <c r="PUK49" s="1060"/>
      <c r="PUL49" s="1060"/>
      <c r="PUM49" s="1060"/>
      <c r="PUN49" s="1060"/>
      <c r="PUO49" s="1060"/>
      <c r="PUP49" s="1060"/>
      <c r="PUQ49" s="1060"/>
      <c r="PUR49" s="1060"/>
      <c r="PUS49" s="1060"/>
      <c r="PUT49" s="1060"/>
      <c r="PUU49" s="1060"/>
      <c r="PUV49" s="1060"/>
      <c r="PUW49" s="1060"/>
      <c r="PUX49" s="1060"/>
      <c r="PUY49" s="1060"/>
      <c r="PUZ49" s="1060"/>
      <c r="PVA49" s="1060"/>
      <c r="PVB49" s="1060"/>
      <c r="PVC49" s="1060"/>
      <c r="PVD49" s="1060"/>
      <c r="PVE49" s="1060"/>
      <c r="PVF49" s="1060"/>
      <c r="PVG49" s="1060"/>
      <c r="PVH49" s="1060"/>
      <c r="PVI49" s="1060"/>
      <c r="PVJ49" s="1060"/>
      <c r="PVK49" s="1060"/>
      <c r="PVL49" s="1060"/>
      <c r="PVM49" s="1060"/>
      <c r="PVN49" s="1060"/>
      <c r="PVO49" s="1060"/>
      <c r="PVP49" s="1060"/>
      <c r="PVQ49" s="1060"/>
      <c r="PVR49" s="1060"/>
      <c r="PVS49" s="1060"/>
      <c r="PVT49" s="1060"/>
      <c r="PVU49" s="1060"/>
      <c r="PVV49" s="1060"/>
      <c r="PVW49" s="1060"/>
      <c r="PVX49" s="1060"/>
      <c r="PVY49" s="1060"/>
      <c r="PVZ49" s="1060"/>
      <c r="PWA49" s="1060"/>
      <c r="PWB49" s="1060"/>
      <c r="PWC49" s="1060"/>
      <c r="PWD49" s="1060"/>
      <c r="PWE49" s="1060"/>
      <c r="PWF49" s="1060"/>
      <c r="PWG49" s="1060"/>
      <c r="PWH49" s="1060"/>
      <c r="PWI49" s="1060"/>
      <c r="PWJ49" s="1060"/>
      <c r="PWK49" s="1060"/>
      <c r="PWL49" s="1060"/>
      <c r="PWM49" s="1060"/>
      <c r="PWN49" s="1060"/>
      <c r="PWO49" s="1060"/>
      <c r="PWP49" s="1060"/>
      <c r="PWQ49" s="1060"/>
      <c r="PWR49" s="1060"/>
      <c r="PWS49" s="1060"/>
      <c r="PWT49" s="1060"/>
      <c r="PWU49" s="1060"/>
      <c r="PWV49" s="1060"/>
      <c r="PWW49" s="1060"/>
      <c r="PWX49" s="1060"/>
      <c r="PWY49" s="1060"/>
      <c r="PWZ49" s="1060"/>
      <c r="PXA49" s="1060"/>
      <c r="PXB49" s="1060"/>
      <c r="PXC49" s="1060"/>
      <c r="PXD49" s="1060"/>
      <c r="PXE49" s="1060"/>
      <c r="PXF49" s="1060"/>
      <c r="PXG49" s="1060"/>
      <c r="PXH49" s="1060"/>
      <c r="PXI49" s="1060"/>
      <c r="PXJ49" s="1060"/>
      <c r="PXK49" s="1060"/>
      <c r="PXL49" s="1060"/>
      <c r="PXM49" s="1060"/>
      <c r="PXN49" s="1060"/>
      <c r="PXO49" s="1060"/>
      <c r="PXP49" s="1060"/>
      <c r="PXQ49" s="1060"/>
      <c r="PXR49" s="1060"/>
      <c r="PXS49" s="1060"/>
      <c r="PXT49" s="1060"/>
      <c r="PXU49" s="1060"/>
      <c r="PXV49" s="1060"/>
      <c r="PXW49" s="1060"/>
      <c r="PXX49" s="1060"/>
      <c r="PXY49" s="1060"/>
      <c r="PXZ49" s="1060"/>
      <c r="PYA49" s="1060"/>
      <c r="PYB49" s="1060"/>
      <c r="PYC49" s="1060"/>
      <c r="PYD49" s="1060"/>
      <c r="PYE49" s="1060"/>
      <c r="PYF49" s="1060"/>
      <c r="PYG49" s="1060"/>
      <c r="PYH49" s="1060"/>
      <c r="PYI49" s="1060"/>
      <c r="PYJ49" s="1060"/>
      <c r="PYK49" s="1060"/>
      <c r="PYL49" s="1060"/>
      <c r="PYM49" s="1060"/>
      <c r="PYN49" s="1060"/>
      <c r="PYO49" s="1060"/>
      <c r="PYP49" s="1060"/>
      <c r="PYQ49" s="1060"/>
      <c r="PYR49" s="1060"/>
      <c r="PYS49" s="1060"/>
      <c r="PYT49" s="1060"/>
      <c r="PYU49" s="1060"/>
      <c r="PYV49" s="1060"/>
      <c r="PYW49" s="1060"/>
      <c r="PYX49" s="1060"/>
      <c r="PYY49" s="1060"/>
      <c r="PYZ49" s="1060"/>
      <c r="PZA49" s="1060"/>
      <c r="PZB49" s="1060"/>
      <c r="PZC49" s="1060"/>
      <c r="PZD49" s="1060"/>
      <c r="PZE49" s="1060"/>
      <c r="PZF49" s="1060"/>
      <c r="PZG49" s="1060"/>
      <c r="PZH49" s="1060"/>
      <c r="PZI49" s="1060"/>
      <c r="PZJ49" s="1060"/>
      <c r="PZK49" s="1060"/>
      <c r="PZL49" s="1060"/>
      <c r="PZM49" s="1060"/>
      <c r="PZN49" s="1060"/>
      <c r="PZO49" s="1060"/>
      <c r="PZP49" s="1060"/>
      <c r="PZQ49" s="1060"/>
      <c r="PZR49" s="1060"/>
      <c r="PZS49" s="1060"/>
      <c r="PZT49" s="1060"/>
      <c r="PZU49" s="1060"/>
      <c r="PZV49" s="1060"/>
      <c r="PZW49" s="1060"/>
      <c r="PZX49" s="1060"/>
      <c r="PZY49" s="1060"/>
      <c r="PZZ49" s="1060"/>
      <c r="QAA49" s="1060"/>
      <c r="QAB49" s="1060"/>
      <c r="QAC49" s="1060"/>
      <c r="QAD49" s="1060"/>
      <c r="QAE49" s="1060"/>
      <c r="QAF49" s="1060"/>
      <c r="QAG49" s="1060"/>
      <c r="QAH49" s="1060"/>
      <c r="QAI49" s="1060"/>
      <c r="QAJ49" s="1060"/>
      <c r="QAK49" s="1060"/>
      <c r="QAL49" s="1060"/>
      <c r="QAM49" s="1060"/>
      <c r="QAN49" s="1060"/>
      <c r="QAO49" s="1060"/>
      <c r="QAP49" s="1060"/>
      <c r="QAQ49" s="1060"/>
      <c r="QAR49" s="1060"/>
      <c r="QAS49" s="1060"/>
      <c r="QAT49" s="1060"/>
      <c r="QAU49" s="1060"/>
      <c r="QAV49" s="1060"/>
      <c r="QAW49" s="1060"/>
      <c r="QAX49" s="1060"/>
      <c r="QAY49" s="1060"/>
      <c r="QAZ49" s="1060"/>
      <c r="QBA49" s="1060"/>
      <c r="QBB49" s="1060"/>
      <c r="QBC49" s="1060"/>
      <c r="QBD49" s="1060"/>
      <c r="QBE49" s="1060"/>
      <c r="QBF49" s="1060"/>
      <c r="QBG49" s="1060"/>
      <c r="QBH49" s="1060"/>
      <c r="QBI49" s="1060"/>
      <c r="QBJ49" s="1060"/>
      <c r="QBK49" s="1060"/>
      <c r="QBL49" s="1060"/>
      <c r="QBM49" s="1060"/>
      <c r="QBN49" s="1060"/>
      <c r="QBO49" s="1060"/>
      <c r="QBP49" s="1060"/>
      <c r="QBQ49" s="1060"/>
      <c r="QBR49" s="1060"/>
      <c r="QBS49" s="1060"/>
      <c r="QBT49" s="1060"/>
      <c r="QBU49" s="1060"/>
      <c r="QBV49" s="1060"/>
      <c r="QBW49" s="1060"/>
      <c r="QBX49" s="1060"/>
      <c r="QBY49" s="1060"/>
      <c r="QBZ49" s="1060"/>
      <c r="QCA49" s="1060"/>
      <c r="QCB49" s="1060"/>
      <c r="QCC49" s="1060"/>
      <c r="QCD49" s="1060"/>
      <c r="QCE49" s="1060"/>
      <c r="QCF49" s="1060"/>
      <c r="QCG49" s="1060"/>
      <c r="QCH49" s="1060"/>
      <c r="QCI49" s="1060"/>
      <c r="QCJ49" s="1060"/>
      <c r="QCK49" s="1060"/>
      <c r="QCL49" s="1060"/>
      <c r="QCM49" s="1060"/>
      <c r="QCN49" s="1060"/>
      <c r="QCO49" s="1060"/>
      <c r="QCP49" s="1060"/>
      <c r="QCQ49" s="1060"/>
      <c r="QCR49" s="1060"/>
      <c r="QCS49" s="1060"/>
      <c r="QCT49" s="1060"/>
      <c r="QCU49" s="1060"/>
      <c r="QCV49" s="1060"/>
      <c r="QCW49" s="1060"/>
      <c r="QCX49" s="1060"/>
      <c r="QCY49" s="1060"/>
      <c r="QCZ49" s="1060"/>
      <c r="QDA49" s="1060"/>
      <c r="QDB49" s="1060"/>
      <c r="QDC49" s="1060"/>
      <c r="QDD49" s="1060"/>
      <c r="QDE49" s="1060"/>
      <c r="QDF49" s="1060"/>
      <c r="QDG49" s="1060"/>
      <c r="QDH49" s="1060"/>
      <c r="QDI49" s="1060"/>
      <c r="QDJ49" s="1060"/>
      <c r="QDK49" s="1060"/>
      <c r="QDL49" s="1060"/>
      <c r="QDM49" s="1060"/>
      <c r="QDN49" s="1060"/>
      <c r="QDO49" s="1060"/>
      <c r="QDP49" s="1060"/>
      <c r="QDQ49" s="1060"/>
      <c r="QDR49" s="1060"/>
      <c r="QDS49" s="1060"/>
      <c r="QDT49" s="1060"/>
      <c r="QDU49" s="1060"/>
      <c r="QDV49" s="1060"/>
      <c r="QDW49" s="1060"/>
      <c r="QDX49" s="1060"/>
      <c r="QDY49" s="1060"/>
      <c r="QDZ49" s="1060"/>
      <c r="QEA49" s="1060"/>
      <c r="QEB49" s="1060"/>
      <c r="QEC49" s="1060"/>
      <c r="QED49" s="1060"/>
      <c r="QEE49" s="1060"/>
      <c r="QEF49" s="1060"/>
      <c r="QEG49" s="1060"/>
      <c r="QEH49" s="1060"/>
      <c r="QEI49" s="1060"/>
      <c r="QEJ49" s="1060"/>
      <c r="QEK49" s="1060"/>
      <c r="QEL49" s="1060"/>
      <c r="QEM49" s="1060"/>
      <c r="QEN49" s="1060"/>
      <c r="QEO49" s="1060"/>
      <c r="QEP49" s="1060"/>
      <c r="QEQ49" s="1060"/>
      <c r="QER49" s="1060"/>
      <c r="QES49" s="1060"/>
      <c r="QET49" s="1060"/>
      <c r="QEU49" s="1060"/>
      <c r="QEV49" s="1060"/>
      <c r="QEW49" s="1060"/>
      <c r="QEX49" s="1060"/>
      <c r="QEY49" s="1060"/>
      <c r="QEZ49" s="1060"/>
      <c r="QFA49" s="1060"/>
      <c r="QFB49" s="1060"/>
      <c r="QFC49" s="1060"/>
      <c r="QFD49" s="1060"/>
      <c r="QFE49" s="1060"/>
      <c r="QFF49" s="1060"/>
      <c r="QFG49" s="1060"/>
      <c r="QFH49" s="1060"/>
      <c r="QFI49" s="1060"/>
      <c r="QFJ49" s="1060"/>
      <c r="QFK49" s="1060"/>
      <c r="QFL49" s="1060"/>
      <c r="QFM49" s="1060"/>
      <c r="QFN49" s="1060"/>
      <c r="QFO49" s="1060"/>
      <c r="QFP49" s="1060"/>
      <c r="QFQ49" s="1060"/>
      <c r="QFR49" s="1060"/>
      <c r="QFS49" s="1060"/>
      <c r="QFT49" s="1060"/>
      <c r="QFU49" s="1060"/>
      <c r="QFV49" s="1060"/>
      <c r="QFW49" s="1060"/>
      <c r="QFX49" s="1060"/>
      <c r="QFY49" s="1060"/>
      <c r="QFZ49" s="1060"/>
      <c r="QGA49" s="1060"/>
      <c r="QGB49" s="1060"/>
      <c r="QGC49" s="1060"/>
      <c r="QGD49" s="1060"/>
      <c r="QGE49" s="1060"/>
      <c r="QGF49" s="1060"/>
      <c r="QGG49" s="1060"/>
      <c r="QGH49" s="1060"/>
      <c r="QGI49" s="1060"/>
      <c r="QGJ49" s="1060"/>
      <c r="QGK49" s="1060"/>
      <c r="QGL49" s="1060"/>
      <c r="QGM49" s="1060"/>
      <c r="QGN49" s="1060"/>
      <c r="QGO49" s="1060"/>
      <c r="QGP49" s="1060"/>
      <c r="QGQ49" s="1060"/>
      <c r="QGR49" s="1060"/>
      <c r="QGS49" s="1060"/>
      <c r="QGT49" s="1060"/>
      <c r="QGU49" s="1060"/>
      <c r="QGV49" s="1060"/>
      <c r="QGW49" s="1060"/>
      <c r="QGX49" s="1060"/>
      <c r="QGY49" s="1060"/>
      <c r="QGZ49" s="1060"/>
      <c r="QHA49" s="1060"/>
      <c r="QHB49" s="1060"/>
      <c r="QHC49" s="1060"/>
      <c r="QHD49" s="1060"/>
      <c r="QHE49" s="1060"/>
      <c r="QHF49" s="1060"/>
      <c r="QHG49" s="1060"/>
      <c r="QHH49" s="1060"/>
      <c r="QHI49" s="1060"/>
      <c r="QHJ49" s="1060"/>
      <c r="QHK49" s="1060"/>
      <c r="QHL49" s="1060"/>
      <c r="QHM49" s="1060"/>
      <c r="QHN49" s="1060"/>
      <c r="QHO49" s="1060"/>
      <c r="QHP49" s="1060"/>
      <c r="QHQ49" s="1060"/>
      <c r="QHR49" s="1060"/>
      <c r="QHS49" s="1060"/>
      <c r="QHT49" s="1060"/>
      <c r="QHU49" s="1060"/>
      <c r="QHV49" s="1060"/>
      <c r="QHW49" s="1060"/>
      <c r="QHX49" s="1060"/>
      <c r="QHY49" s="1060"/>
      <c r="QHZ49" s="1060"/>
      <c r="QIA49" s="1060"/>
      <c r="QIB49" s="1060"/>
      <c r="QIC49" s="1060"/>
      <c r="QID49" s="1060"/>
      <c r="QIE49" s="1060"/>
      <c r="QIF49" s="1060"/>
      <c r="QIG49" s="1060"/>
      <c r="QIH49" s="1060"/>
      <c r="QII49" s="1060"/>
      <c r="QIJ49" s="1060"/>
      <c r="QIK49" s="1060"/>
      <c r="QIL49" s="1060"/>
      <c r="QIM49" s="1060"/>
      <c r="QIN49" s="1060"/>
      <c r="QIO49" s="1060"/>
      <c r="QIP49" s="1060"/>
      <c r="QIQ49" s="1060"/>
      <c r="QIR49" s="1060"/>
      <c r="QIS49" s="1060"/>
      <c r="QIT49" s="1060"/>
      <c r="QIU49" s="1060"/>
      <c r="QIV49" s="1060"/>
      <c r="QIW49" s="1060"/>
      <c r="QIX49" s="1060"/>
      <c r="QIY49" s="1060"/>
      <c r="QIZ49" s="1060"/>
      <c r="QJA49" s="1060"/>
      <c r="QJB49" s="1060"/>
      <c r="QJC49" s="1060"/>
      <c r="QJD49" s="1060"/>
      <c r="QJE49" s="1060"/>
      <c r="QJF49" s="1060"/>
      <c r="QJG49" s="1060"/>
      <c r="QJH49" s="1060"/>
      <c r="QJI49" s="1060"/>
      <c r="QJJ49" s="1060"/>
      <c r="QJK49" s="1060"/>
      <c r="QJL49" s="1060"/>
      <c r="QJM49" s="1060"/>
      <c r="QJN49" s="1060"/>
      <c r="QJO49" s="1060"/>
      <c r="QJP49" s="1060"/>
      <c r="QJQ49" s="1060"/>
      <c r="QJR49" s="1060"/>
      <c r="QJS49" s="1060"/>
      <c r="QJT49" s="1060"/>
      <c r="QJU49" s="1060"/>
      <c r="QJV49" s="1060"/>
      <c r="QJW49" s="1060"/>
      <c r="QJX49" s="1060"/>
      <c r="QJY49" s="1060"/>
      <c r="QJZ49" s="1060"/>
      <c r="QKA49" s="1060"/>
      <c r="QKB49" s="1060"/>
      <c r="QKC49" s="1060"/>
      <c r="QKD49" s="1060"/>
      <c r="QKE49" s="1060"/>
      <c r="QKF49" s="1060"/>
      <c r="QKG49" s="1060"/>
      <c r="QKH49" s="1060"/>
      <c r="QKI49" s="1060"/>
      <c r="QKJ49" s="1060"/>
      <c r="QKK49" s="1060"/>
      <c r="QKL49" s="1060"/>
      <c r="QKM49" s="1060"/>
      <c r="QKN49" s="1060"/>
      <c r="QKO49" s="1060"/>
      <c r="QKP49" s="1060"/>
      <c r="QKQ49" s="1060"/>
      <c r="QKR49" s="1060"/>
      <c r="QKS49" s="1060"/>
      <c r="QKT49" s="1060"/>
      <c r="QKU49" s="1060"/>
      <c r="QKV49" s="1060"/>
      <c r="QKW49" s="1060"/>
      <c r="QKX49" s="1060"/>
      <c r="QKY49" s="1060"/>
      <c r="QKZ49" s="1060"/>
      <c r="QLA49" s="1060"/>
      <c r="QLB49" s="1060"/>
      <c r="QLC49" s="1060"/>
      <c r="QLD49" s="1060"/>
      <c r="QLE49" s="1060"/>
      <c r="QLF49" s="1060"/>
      <c r="QLG49" s="1060"/>
      <c r="QLH49" s="1060"/>
      <c r="QLI49" s="1060"/>
      <c r="QLJ49" s="1060"/>
      <c r="QLK49" s="1060"/>
      <c r="QLL49" s="1060"/>
      <c r="QLM49" s="1060"/>
      <c r="QLN49" s="1060"/>
      <c r="QLO49" s="1060"/>
      <c r="QLP49" s="1060"/>
      <c r="QLQ49" s="1060"/>
      <c r="QLR49" s="1060"/>
      <c r="QLS49" s="1060"/>
      <c r="QLT49" s="1060"/>
      <c r="QLU49" s="1060"/>
      <c r="QLV49" s="1060"/>
      <c r="QLW49" s="1060"/>
      <c r="QLX49" s="1060"/>
      <c r="QLY49" s="1060"/>
      <c r="QLZ49" s="1060"/>
      <c r="QMA49" s="1060"/>
      <c r="QMB49" s="1060"/>
      <c r="QMC49" s="1060"/>
      <c r="QMD49" s="1060"/>
      <c r="QME49" s="1060"/>
      <c r="QMF49" s="1060"/>
      <c r="QMG49" s="1060"/>
      <c r="QMH49" s="1060"/>
      <c r="QMI49" s="1060"/>
      <c r="QMJ49" s="1060"/>
      <c r="QMK49" s="1060"/>
      <c r="QML49" s="1060"/>
      <c r="QMM49" s="1060"/>
      <c r="QMN49" s="1060"/>
      <c r="QMO49" s="1060"/>
      <c r="QMP49" s="1060"/>
      <c r="QMQ49" s="1060"/>
      <c r="QMR49" s="1060"/>
      <c r="QMS49" s="1060"/>
      <c r="QMT49" s="1060"/>
      <c r="QMU49" s="1060"/>
      <c r="QMV49" s="1060"/>
      <c r="QMW49" s="1060"/>
      <c r="QMX49" s="1060"/>
      <c r="QMY49" s="1060"/>
      <c r="QMZ49" s="1060"/>
      <c r="QNA49" s="1060"/>
      <c r="QNB49" s="1060"/>
      <c r="QNC49" s="1060"/>
      <c r="QND49" s="1060"/>
      <c r="QNE49" s="1060"/>
      <c r="QNF49" s="1060"/>
      <c r="QNG49" s="1060"/>
      <c r="QNH49" s="1060"/>
      <c r="QNI49" s="1060"/>
      <c r="QNJ49" s="1060"/>
      <c r="QNK49" s="1060"/>
      <c r="QNL49" s="1060"/>
      <c r="QNM49" s="1060"/>
      <c r="QNN49" s="1060"/>
      <c r="QNO49" s="1060"/>
      <c r="QNP49" s="1060"/>
      <c r="QNQ49" s="1060"/>
      <c r="QNR49" s="1060"/>
      <c r="QNS49" s="1060"/>
      <c r="QNT49" s="1060"/>
      <c r="QNU49" s="1060"/>
      <c r="QNV49" s="1060"/>
      <c r="QNW49" s="1060"/>
      <c r="QNX49" s="1060"/>
      <c r="QNY49" s="1060"/>
      <c r="QNZ49" s="1060"/>
      <c r="QOA49" s="1060"/>
      <c r="QOB49" s="1060"/>
      <c r="QOC49" s="1060"/>
      <c r="QOD49" s="1060"/>
      <c r="QOE49" s="1060"/>
      <c r="QOF49" s="1060"/>
      <c r="QOG49" s="1060"/>
      <c r="QOH49" s="1060"/>
      <c r="QOI49" s="1060"/>
      <c r="QOJ49" s="1060"/>
      <c r="QOK49" s="1060"/>
      <c r="QOL49" s="1060"/>
      <c r="QOM49" s="1060"/>
      <c r="QON49" s="1060"/>
      <c r="QOO49" s="1060"/>
      <c r="QOP49" s="1060"/>
      <c r="QOQ49" s="1060"/>
      <c r="QOR49" s="1060"/>
      <c r="QOS49" s="1060"/>
      <c r="QOT49" s="1060"/>
      <c r="QOU49" s="1060"/>
      <c r="QOV49" s="1060"/>
      <c r="QOW49" s="1060"/>
      <c r="QOX49" s="1060"/>
      <c r="QOY49" s="1060"/>
      <c r="QOZ49" s="1060"/>
      <c r="QPA49" s="1060"/>
      <c r="QPB49" s="1060"/>
      <c r="QPC49" s="1060"/>
      <c r="QPD49" s="1060"/>
      <c r="QPE49" s="1060"/>
      <c r="QPF49" s="1060"/>
      <c r="QPG49" s="1060"/>
      <c r="QPH49" s="1060"/>
      <c r="QPI49" s="1060"/>
      <c r="QPJ49" s="1060"/>
      <c r="QPK49" s="1060"/>
      <c r="QPL49" s="1060"/>
      <c r="QPM49" s="1060"/>
      <c r="QPN49" s="1060"/>
      <c r="QPO49" s="1060"/>
      <c r="QPP49" s="1060"/>
      <c r="QPQ49" s="1060"/>
      <c r="QPR49" s="1060"/>
      <c r="QPS49" s="1060"/>
      <c r="QPT49" s="1060"/>
      <c r="QPU49" s="1060"/>
      <c r="QPV49" s="1060"/>
      <c r="QPW49" s="1060"/>
      <c r="QPX49" s="1060"/>
      <c r="QPY49" s="1060"/>
      <c r="QPZ49" s="1060"/>
      <c r="QQA49" s="1060"/>
      <c r="QQB49" s="1060"/>
      <c r="QQC49" s="1060"/>
      <c r="QQD49" s="1060"/>
      <c r="QQE49" s="1060"/>
      <c r="QQF49" s="1060"/>
      <c r="QQG49" s="1060"/>
      <c r="QQH49" s="1060"/>
      <c r="QQI49" s="1060"/>
      <c r="QQJ49" s="1060"/>
      <c r="QQK49" s="1060"/>
      <c r="QQL49" s="1060"/>
      <c r="QQM49" s="1060"/>
      <c r="QQN49" s="1060"/>
      <c r="QQO49" s="1060"/>
      <c r="QQP49" s="1060"/>
      <c r="QQQ49" s="1060"/>
      <c r="QQR49" s="1060"/>
      <c r="QQS49" s="1060"/>
      <c r="QQT49" s="1060"/>
      <c r="QQU49" s="1060"/>
      <c r="QQV49" s="1060"/>
      <c r="QQW49" s="1060"/>
      <c r="QQX49" s="1060"/>
      <c r="QQY49" s="1060"/>
      <c r="QQZ49" s="1060"/>
      <c r="QRA49" s="1060"/>
      <c r="QRB49" s="1060"/>
      <c r="QRC49" s="1060"/>
      <c r="QRD49" s="1060"/>
      <c r="QRE49" s="1060"/>
      <c r="QRF49" s="1060"/>
      <c r="QRG49" s="1060"/>
      <c r="QRH49" s="1060"/>
      <c r="QRI49" s="1060"/>
      <c r="QRJ49" s="1060"/>
      <c r="QRK49" s="1060"/>
      <c r="QRL49" s="1060"/>
      <c r="QRM49" s="1060"/>
      <c r="QRN49" s="1060"/>
      <c r="QRO49" s="1060"/>
      <c r="QRP49" s="1060"/>
      <c r="QRQ49" s="1060"/>
      <c r="QRR49" s="1060"/>
      <c r="QRS49" s="1060"/>
      <c r="QRT49" s="1060"/>
      <c r="QRU49" s="1060"/>
      <c r="QRV49" s="1060"/>
      <c r="QRW49" s="1060"/>
      <c r="QRX49" s="1060"/>
      <c r="QRY49" s="1060"/>
      <c r="QRZ49" s="1060"/>
      <c r="QSA49" s="1060"/>
      <c r="QSB49" s="1060"/>
      <c r="QSC49" s="1060"/>
      <c r="QSD49" s="1060"/>
      <c r="QSE49" s="1060"/>
      <c r="QSF49" s="1060"/>
      <c r="QSG49" s="1060"/>
      <c r="QSH49" s="1060"/>
      <c r="QSI49" s="1060"/>
      <c r="QSJ49" s="1060"/>
      <c r="QSK49" s="1060"/>
      <c r="QSL49" s="1060"/>
      <c r="QSM49" s="1060"/>
      <c r="QSN49" s="1060"/>
      <c r="QSO49" s="1060"/>
      <c r="QSP49" s="1060"/>
      <c r="QSQ49" s="1060"/>
      <c r="QSR49" s="1060"/>
      <c r="QSS49" s="1060"/>
      <c r="QST49" s="1060"/>
      <c r="QSU49" s="1060"/>
      <c r="QSV49" s="1060"/>
      <c r="QSW49" s="1060"/>
      <c r="QSX49" s="1060"/>
      <c r="QSY49" s="1060"/>
      <c r="QSZ49" s="1060"/>
      <c r="QTA49" s="1060"/>
      <c r="QTB49" s="1060"/>
      <c r="QTC49" s="1060"/>
      <c r="QTD49" s="1060"/>
      <c r="QTE49" s="1060"/>
      <c r="QTF49" s="1060"/>
      <c r="QTG49" s="1060"/>
      <c r="QTH49" s="1060"/>
      <c r="QTI49" s="1060"/>
      <c r="QTJ49" s="1060"/>
      <c r="QTK49" s="1060"/>
      <c r="QTL49" s="1060"/>
      <c r="QTM49" s="1060"/>
      <c r="QTN49" s="1060"/>
      <c r="QTO49" s="1060"/>
      <c r="QTP49" s="1060"/>
      <c r="QTQ49" s="1060"/>
      <c r="QTR49" s="1060"/>
      <c r="QTS49" s="1060"/>
      <c r="QTT49" s="1060"/>
      <c r="QTU49" s="1060"/>
      <c r="QTV49" s="1060"/>
      <c r="QTW49" s="1060"/>
      <c r="QTX49" s="1060"/>
      <c r="QTY49" s="1060"/>
      <c r="QTZ49" s="1060"/>
      <c r="QUA49" s="1060"/>
      <c r="QUB49" s="1060"/>
      <c r="QUC49" s="1060"/>
      <c r="QUD49" s="1060"/>
      <c r="QUE49" s="1060"/>
      <c r="QUF49" s="1060"/>
      <c r="QUG49" s="1060"/>
      <c r="QUH49" s="1060"/>
      <c r="QUI49" s="1060"/>
      <c r="QUJ49" s="1060"/>
      <c r="QUK49" s="1060"/>
      <c r="QUL49" s="1060"/>
      <c r="QUM49" s="1060"/>
      <c r="QUN49" s="1060"/>
      <c r="QUO49" s="1060"/>
      <c r="QUP49" s="1060"/>
      <c r="QUQ49" s="1060"/>
      <c r="QUR49" s="1060"/>
      <c r="QUS49" s="1060"/>
      <c r="QUT49" s="1060"/>
      <c r="QUU49" s="1060"/>
      <c r="QUV49" s="1060"/>
      <c r="QUW49" s="1060"/>
      <c r="QUX49" s="1060"/>
      <c r="QUY49" s="1060"/>
      <c r="QUZ49" s="1060"/>
      <c r="QVA49" s="1060"/>
      <c r="QVB49" s="1060"/>
      <c r="QVC49" s="1060"/>
      <c r="QVD49" s="1060"/>
      <c r="QVE49" s="1060"/>
      <c r="QVF49" s="1060"/>
      <c r="QVG49" s="1060"/>
      <c r="QVH49" s="1060"/>
      <c r="QVI49" s="1060"/>
      <c r="QVJ49" s="1060"/>
      <c r="QVK49" s="1060"/>
      <c r="QVL49" s="1060"/>
      <c r="QVM49" s="1060"/>
      <c r="QVN49" s="1060"/>
      <c r="QVO49" s="1060"/>
      <c r="QVP49" s="1060"/>
      <c r="QVQ49" s="1060"/>
      <c r="QVR49" s="1060"/>
      <c r="QVS49" s="1060"/>
      <c r="QVT49" s="1060"/>
      <c r="QVU49" s="1060"/>
      <c r="QVV49" s="1060"/>
      <c r="QVW49" s="1060"/>
      <c r="QVX49" s="1060"/>
      <c r="QVY49" s="1060"/>
      <c r="QVZ49" s="1060"/>
      <c r="QWA49" s="1060"/>
      <c r="QWB49" s="1060"/>
      <c r="QWC49" s="1060"/>
      <c r="QWD49" s="1060"/>
      <c r="QWE49" s="1060"/>
      <c r="QWF49" s="1060"/>
      <c r="QWG49" s="1060"/>
      <c r="QWH49" s="1060"/>
      <c r="QWI49" s="1060"/>
      <c r="QWJ49" s="1060"/>
      <c r="QWK49" s="1060"/>
      <c r="QWL49" s="1060"/>
      <c r="QWM49" s="1060"/>
      <c r="QWN49" s="1060"/>
      <c r="QWO49" s="1060"/>
      <c r="QWP49" s="1060"/>
      <c r="QWQ49" s="1060"/>
      <c r="QWR49" s="1060"/>
      <c r="QWS49" s="1060"/>
      <c r="QWT49" s="1060"/>
      <c r="QWU49" s="1060"/>
      <c r="QWV49" s="1060"/>
      <c r="QWW49" s="1060"/>
      <c r="QWX49" s="1060"/>
      <c r="QWY49" s="1060"/>
      <c r="QWZ49" s="1060"/>
      <c r="QXA49" s="1060"/>
      <c r="QXB49" s="1060"/>
      <c r="QXC49" s="1060"/>
      <c r="QXD49" s="1060"/>
      <c r="QXE49" s="1060"/>
      <c r="QXF49" s="1060"/>
      <c r="QXG49" s="1060"/>
      <c r="QXH49" s="1060"/>
      <c r="QXI49" s="1060"/>
      <c r="QXJ49" s="1060"/>
      <c r="QXK49" s="1060"/>
      <c r="QXL49" s="1060"/>
      <c r="QXM49" s="1060"/>
      <c r="QXN49" s="1060"/>
      <c r="QXO49" s="1060"/>
      <c r="QXP49" s="1060"/>
      <c r="QXQ49" s="1060"/>
      <c r="QXR49" s="1060"/>
      <c r="QXS49" s="1060"/>
      <c r="QXT49" s="1060"/>
      <c r="QXU49" s="1060"/>
      <c r="QXV49" s="1060"/>
      <c r="QXW49" s="1060"/>
      <c r="QXX49" s="1060"/>
      <c r="QXY49" s="1060"/>
      <c r="QXZ49" s="1060"/>
      <c r="QYA49" s="1060"/>
      <c r="QYB49" s="1060"/>
      <c r="QYC49" s="1060"/>
      <c r="QYD49" s="1060"/>
      <c r="QYE49" s="1060"/>
      <c r="QYF49" s="1060"/>
      <c r="QYG49" s="1060"/>
      <c r="QYH49" s="1060"/>
      <c r="QYI49" s="1060"/>
      <c r="QYJ49" s="1060"/>
      <c r="QYK49" s="1060"/>
      <c r="QYL49" s="1060"/>
      <c r="QYM49" s="1060"/>
      <c r="QYN49" s="1060"/>
      <c r="QYO49" s="1060"/>
      <c r="QYP49" s="1060"/>
      <c r="QYQ49" s="1060"/>
      <c r="QYR49" s="1060"/>
      <c r="QYS49" s="1060"/>
      <c r="QYT49" s="1060"/>
      <c r="QYU49" s="1060"/>
      <c r="QYV49" s="1060"/>
      <c r="QYW49" s="1060"/>
      <c r="QYX49" s="1060"/>
      <c r="QYY49" s="1060"/>
      <c r="QYZ49" s="1060"/>
      <c r="QZA49" s="1060"/>
      <c r="QZB49" s="1060"/>
      <c r="QZC49" s="1060"/>
      <c r="QZD49" s="1060"/>
      <c r="QZE49" s="1060"/>
      <c r="QZF49" s="1060"/>
      <c r="QZG49" s="1060"/>
      <c r="QZH49" s="1060"/>
      <c r="QZI49" s="1060"/>
      <c r="QZJ49" s="1060"/>
      <c r="QZK49" s="1060"/>
      <c r="QZL49" s="1060"/>
      <c r="QZM49" s="1060"/>
      <c r="QZN49" s="1060"/>
      <c r="QZO49" s="1060"/>
      <c r="QZP49" s="1060"/>
      <c r="QZQ49" s="1060"/>
      <c r="QZR49" s="1060"/>
      <c r="QZS49" s="1060"/>
      <c r="QZT49" s="1060"/>
      <c r="QZU49" s="1060"/>
      <c r="QZV49" s="1060"/>
      <c r="QZW49" s="1060"/>
      <c r="QZX49" s="1060"/>
      <c r="QZY49" s="1060"/>
      <c r="QZZ49" s="1060"/>
      <c r="RAA49" s="1060"/>
      <c r="RAB49" s="1060"/>
      <c r="RAC49" s="1060"/>
      <c r="RAD49" s="1060"/>
      <c r="RAE49" s="1060"/>
      <c r="RAF49" s="1060"/>
      <c r="RAG49" s="1060"/>
      <c r="RAH49" s="1060"/>
      <c r="RAI49" s="1060"/>
      <c r="RAJ49" s="1060"/>
      <c r="RAK49" s="1060"/>
      <c r="RAL49" s="1060"/>
      <c r="RAM49" s="1060"/>
      <c r="RAN49" s="1060"/>
      <c r="RAO49" s="1060"/>
      <c r="RAP49" s="1060"/>
      <c r="RAQ49" s="1060"/>
      <c r="RAR49" s="1060"/>
      <c r="RAS49" s="1060"/>
      <c r="RAT49" s="1060"/>
      <c r="RAU49" s="1060"/>
      <c r="RAV49" s="1060"/>
      <c r="RAW49" s="1060"/>
      <c r="RAX49" s="1060"/>
      <c r="RAY49" s="1060"/>
      <c r="RAZ49" s="1060"/>
      <c r="RBA49" s="1060"/>
      <c r="RBB49" s="1060"/>
      <c r="RBC49" s="1060"/>
      <c r="RBD49" s="1060"/>
      <c r="RBE49" s="1060"/>
      <c r="RBF49" s="1060"/>
      <c r="RBG49" s="1060"/>
      <c r="RBH49" s="1060"/>
      <c r="RBI49" s="1060"/>
      <c r="RBJ49" s="1060"/>
      <c r="RBK49" s="1060"/>
      <c r="RBL49" s="1060"/>
      <c r="RBM49" s="1060"/>
      <c r="RBN49" s="1060"/>
      <c r="RBO49" s="1060"/>
      <c r="RBP49" s="1060"/>
      <c r="RBQ49" s="1060"/>
      <c r="RBR49" s="1060"/>
      <c r="RBS49" s="1060"/>
      <c r="RBT49" s="1060"/>
      <c r="RBU49" s="1060"/>
      <c r="RBV49" s="1060"/>
      <c r="RBW49" s="1060"/>
      <c r="RBX49" s="1060"/>
      <c r="RBY49" s="1060"/>
      <c r="RBZ49" s="1060"/>
      <c r="RCA49" s="1060"/>
      <c r="RCB49" s="1060"/>
      <c r="RCC49" s="1060"/>
      <c r="RCD49" s="1060"/>
      <c r="RCE49" s="1060"/>
      <c r="RCF49" s="1060"/>
      <c r="RCG49" s="1060"/>
      <c r="RCH49" s="1060"/>
      <c r="RCI49" s="1060"/>
      <c r="RCJ49" s="1060"/>
      <c r="RCK49" s="1060"/>
      <c r="RCL49" s="1060"/>
      <c r="RCM49" s="1060"/>
      <c r="RCN49" s="1060"/>
      <c r="RCO49" s="1060"/>
      <c r="RCP49" s="1060"/>
      <c r="RCQ49" s="1060"/>
      <c r="RCR49" s="1060"/>
      <c r="RCS49" s="1060"/>
      <c r="RCT49" s="1060"/>
      <c r="RCU49" s="1060"/>
      <c r="RCV49" s="1060"/>
      <c r="RCW49" s="1060"/>
      <c r="RCX49" s="1060"/>
      <c r="RCY49" s="1060"/>
      <c r="RCZ49" s="1060"/>
      <c r="RDA49" s="1060"/>
      <c r="RDB49" s="1060"/>
      <c r="RDC49" s="1060"/>
      <c r="RDD49" s="1060"/>
      <c r="RDE49" s="1060"/>
      <c r="RDF49" s="1060"/>
      <c r="RDG49" s="1060"/>
      <c r="RDH49" s="1060"/>
      <c r="RDI49" s="1060"/>
      <c r="RDJ49" s="1060"/>
      <c r="RDK49" s="1060"/>
      <c r="RDL49" s="1060"/>
      <c r="RDM49" s="1060"/>
      <c r="RDN49" s="1060"/>
      <c r="RDO49" s="1060"/>
      <c r="RDP49" s="1060"/>
      <c r="RDQ49" s="1060"/>
      <c r="RDR49" s="1060"/>
      <c r="RDS49" s="1060"/>
      <c r="RDT49" s="1060"/>
      <c r="RDU49" s="1060"/>
      <c r="RDV49" s="1060"/>
      <c r="RDW49" s="1060"/>
      <c r="RDX49" s="1060"/>
      <c r="RDY49" s="1060"/>
      <c r="RDZ49" s="1060"/>
      <c r="REA49" s="1060"/>
      <c r="REB49" s="1060"/>
      <c r="REC49" s="1060"/>
      <c r="RED49" s="1060"/>
      <c r="REE49" s="1060"/>
      <c r="REF49" s="1060"/>
      <c r="REG49" s="1060"/>
      <c r="REH49" s="1060"/>
      <c r="REI49" s="1060"/>
      <c r="REJ49" s="1060"/>
      <c r="REK49" s="1060"/>
      <c r="REL49" s="1060"/>
      <c r="REM49" s="1060"/>
      <c r="REN49" s="1060"/>
      <c r="REO49" s="1060"/>
      <c r="REP49" s="1060"/>
      <c r="REQ49" s="1060"/>
      <c r="RER49" s="1060"/>
      <c r="RES49" s="1060"/>
      <c r="RET49" s="1060"/>
      <c r="REU49" s="1060"/>
      <c r="REV49" s="1060"/>
      <c r="REW49" s="1060"/>
      <c r="REX49" s="1060"/>
      <c r="REY49" s="1060"/>
      <c r="REZ49" s="1060"/>
      <c r="RFA49" s="1060"/>
      <c r="RFB49" s="1060"/>
      <c r="RFC49" s="1060"/>
      <c r="RFD49" s="1060"/>
      <c r="RFE49" s="1060"/>
      <c r="RFF49" s="1060"/>
      <c r="RFG49" s="1060"/>
      <c r="RFH49" s="1060"/>
      <c r="RFI49" s="1060"/>
      <c r="RFJ49" s="1060"/>
      <c r="RFK49" s="1060"/>
      <c r="RFL49" s="1060"/>
      <c r="RFM49" s="1060"/>
      <c r="RFN49" s="1060"/>
      <c r="RFO49" s="1060"/>
      <c r="RFP49" s="1060"/>
      <c r="RFQ49" s="1060"/>
      <c r="RFR49" s="1060"/>
      <c r="RFS49" s="1060"/>
      <c r="RFT49" s="1060"/>
      <c r="RFU49" s="1060"/>
      <c r="RFV49" s="1060"/>
      <c r="RFW49" s="1060"/>
      <c r="RFX49" s="1060"/>
      <c r="RFY49" s="1060"/>
      <c r="RFZ49" s="1060"/>
      <c r="RGA49" s="1060"/>
      <c r="RGB49" s="1060"/>
      <c r="RGC49" s="1060"/>
      <c r="RGD49" s="1060"/>
      <c r="RGE49" s="1060"/>
      <c r="RGF49" s="1060"/>
      <c r="RGG49" s="1060"/>
      <c r="RGH49" s="1060"/>
      <c r="RGI49" s="1060"/>
      <c r="RGJ49" s="1060"/>
      <c r="RGK49" s="1060"/>
      <c r="RGL49" s="1060"/>
      <c r="RGM49" s="1060"/>
      <c r="RGN49" s="1060"/>
      <c r="RGO49" s="1060"/>
      <c r="RGP49" s="1060"/>
      <c r="RGQ49" s="1060"/>
      <c r="RGR49" s="1060"/>
      <c r="RGS49" s="1060"/>
      <c r="RGT49" s="1060"/>
      <c r="RGU49" s="1060"/>
      <c r="RGV49" s="1060"/>
      <c r="RGW49" s="1060"/>
      <c r="RGX49" s="1060"/>
      <c r="RGY49" s="1060"/>
      <c r="RGZ49" s="1060"/>
      <c r="RHA49" s="1060"/>
      <c r="RHB49" s="1060"/>
      <c r="RHC49" s="1060"/>
      <c r="RHD49" s="1060"/>
      <c r="RHE49" s="1060"/>
      <c r="RHF49" s="1060"/>
      <c r="RHG49" s="1060"/>
      <c r="RHH49" s="1060"/>
      <c r="RHI49" s="1060"/>
      <c r="RHJ49" s="1060"/>
      <c r="RHK49" s="1060"/>
      <c r="RHL49" s="1060"/>
      <c r="RHM49" s="1060"/>
      <c r="RHN49" s="1060"/>
      <c r="RHO49" s="1060"/>
      <c r="RHP49" s="1060"/>
      <c r="RHQ49" s="1060"/>
      <c r="RHR49" s="1060"/>
      <c r="RHS49" s="1060"/>
      <c r="RHT49" s="1060"/>
      <c r="RHU49" s="1060"/>
      <c r="RHV49" s="1060"/>
      <c r="RHW49" s="1060"/>
      <c r="RHX49" s="1060"/>
      <c r="RHY49" s="1060"/>
      <c r="RHZ49" s="1060"/>
      <c r="RIA49" s="1060"/>
      <c r="RIB49" s="1060"/>
      <c r="RIC49" s="1060"/>
      <c r="RID49" s="1060"/>
      <c r="RIE49" s="1060"/>
      <c r="RIF49" s="1060"/>
      <c r="RIG49" s="1060"/>
      <c r="RIH49" s="1060"/>
      <c r="RII49" s="1060"/>
      <c r="RIJ49" s="1060"/>
      <c r="RIK49" s="1060"/>
      <c r="RIL49" s="1060"/>
      <c r="RIM49" s="1060"/>
      <c r="RIN49" s="1060"/>
      <c r="RIO49" s="1060"/>
      <c r="RIP49" s="1060"/>
      <c r="RIQ49" s="1060"/>
      <c r="RIR49" s="1060"/>
      <c r="RIS49" s="1060"/>
      <c r="RIT49" s="1060"/>
      <c r="RIU49" s="1060"/>
      <c r="RIV49" s="1060"/>
      <c r="RIW49" s="1060"/>
      <c r="RIX49" s="1060"/>
      <c r="RIY49" s="1060"/>
      <c r="RIZ49" s="1060"/>
      <c r="RJA49" s="1060"/>
      <c r="RJB49" s="1060"/>
      <c r="RJC49" s="1060"/>
      <c r="RJD49" s="1060"/>
      <c r="RJE49" s="1060"/>
      <c r="RJF49" s="1060"/>
      <c r="RJG49" s="1060"/>
      <c r="RJH49" s="1060"/>
      <c r="RJI49" s="1060"/>
      <c r="RJJ49" s="1060"/>
      <c r="RJK49" s="1060"/>
      <c r="RJL49" s="1060"/>
      <c r="RJM49" s="1060"/>
      <c r="RJN49" s="1060"/>
      <c r="RJO49" s="1060"/>
      <c r="RJP49" s="1060"/>
      <c r="RJQ49" s="1060"/>
      <c r="RJR49" s="1060"/>
      <c r="RJS49" s="1060"/>
      <c r="RJT49" s="1060"/>
      <c r="RJU49" s="1060"/>
      <c r="RJV49" s="1060"/>
      <c r="RJW49" s="1060"/>
      <c r="RJX49" s="1060"/>
      <c r="RJY49" s="1060"/>
      <c r="RJZ49" s="1060"/>
      <c r="RKA49" s="1060"/>
      <c r="RKB49" s="1060"/>
      <c r="RKC49" s="1060"/>
      <c r="RKD49" s="1060"/>
      <c r="RKE49" s="1060"/>
      <c r="RKF49" s="1060"/>
      <c r="RKG49" s="1060"/>
      <c r="RKH49" s="1060"/>
      <c r="RKI49" s="1060"/>
      <c r="RKJ49" s="1060"/>
      <c r="RKK49" s="1060"/>
      <c r="RKL49" s="1060"/>
      <c r="RKM49" s="1060"/>
      <c r="RKN49" s="1060"/>
      <c r="RKO49" s="1060"/>
      <c r="RKP49" s="1060"/>
      <c r="RKQ49" s="1060"/>
      <c r="RKR49" s="1060"/>
      <c r="RKS49" s="1060"/>
      <c r="RKT49" s="1060"/>
      <c r="RKU49" s="1060"/>
      <c r="RKV49" s="1060"/>
      <c r="RKW49" s="1060"/>
      <c r="RKX49" s="1060"/>
      <c r="RKY49" s="1060"/>
      <c r="RKZ49" s="1060"/>
      <c r="RLA49" s="1060"/>
      <c r="RLB49" s="1060"/>
      <c r="RLC49" s="1060"/>
      <c r="RLD49" s="1060"/>
      <c r="RLE49" s="1060"/>
      <c r="RLF49" s="1060"/>
      <c r="RLG49" s="1060"/>
      <c r="RLH49" s="1060"/>
      <c r="RLI49" s="1060"/>
      <c r="RLJ49" s="1060"/>
      <c r="RLK49" s="1060"/>
      <c r="RLL49" s="1060"/>
      <c r="RLM49" s="1060"/>
      <c r="RLN49" s="1060"/>
      <c r="RLO49" s="1060"/>
      <c r="RLP49" s="1060"/>
      <c r="RLQ49" s="1060"/>
      <c r="RLR49" s="1060"/>
      <c r="RLS49" s="1060"/>
      <c r="RLT49" s="1060"/>
      <c r="RLU49" s="1060"/>
      <c r="RLV49" s="1060"/>
      <c r="RLW49" s="1060"/>
      <c r="RLX49" s="1060"/>
      <c r="RLY49" s="1060"/>
      <c r="RLZ49" s="1060"/>
      <c r="RMA49" s="1060"/>
      <c r="RMB49" s="1060"/>
      <c r="RMC49" s="1060"/>
      <c r="RMD49" s="1060"/>
      <c r="RME49" s="1060"/>
      <c r="RMF49" s="1060"/>
      <c r="RMG49" s="1060"/>
      <c r="RMH49" s="1060"/>
      <c r="RMI49" s="1060"/>
      <c r="RMJ49" s="1060"/>
      <c r="RMK49" s="1060"/>
      <c r="RML49" s="1060"/>
      <c r="RMM49" s="1060"/>
      <c r="RMN49" s="1060"/>
      <c r="RMO49" s="1060"/>
      <c r="RMP49" s="1060"/>
      <c r="RMQ49" s="1060"/>
      <c r="RMR49" s="1060"/>
      <c r="RMS49" s="1060"/>
      <c r="RMT49" s="1060"/>
      <c r="RMU49" s="1060"/>
      <c r="RMV49" s="1060"/>
      <c r="RMW49" s="1060"/>
      <c r="RMX49" s="1060"/>
      <c r="RMY49" s="1060"/>
      <c r="RMZ49" s="1060"/>
      <c r="RNA49" s="1060"/>
      <c r="RNB49" s="1060"/>
      <c r="RNC49" s="1060"/>
      <c r="RND49" s="1060"/>
      <c r="RNE49" s="1060"/>
      <c r="RNF49" s="1060"/>
      <c r="RNG49" s="1060"/>
      <c r="RNH49" s="1060"/>
      <c r="RNI49" s="1060"/>
      <c r="RNJ49" s="1060"/>
      <c r="RNK49" s="1060"/>
      <c r="RNL49" s="1060"/>
      <c r="RNM49" s="1060"/>
      <c r="RNN49" s="1060"/>
      <c r="RNO49" s="1060"/>
      <c r="RNP49" s="1060"/>
      <c r="RNQ49" s="1060"/>
      <c r="RNR49" s="1060"/>
      <c r="RNS49" s="1060"/>
      <c r="RNT49" s="1060"/>
      <c r="RNU49" s="1060"/>
      <c r="RNV49" s="1060"/>
      <c r="RNW49" s="1060"/>
      <c r="RNX49" s="1060"/>
      <c r="RNY49" s="1060"/>
      <c r="RNZ49" s="1060"/>
      <c r="ROA49" s="1060"/>
      <c r="ROB49" s="1060"/>
      <c r="ROC49" s="1060"/>
      <c r="ROD49" s="1060"/>
      <c r="ROE49" s="1060"/>
      <c r="ROF49" s="1060"/>
      <c r="ROG49" s="1060"/>
      <c r="ROH49" s="1060"/>
      <c r="ROI49" s="1060"/>
      <c r="ROJ49" s="1060"/>
      <c r="ROK49" s="1060"/>
      <c r="ROL49" s="1060"/>
      <c r="ROM49" s="1060"/>
      <c r="RON49" s="1060"/>
      <c r="ROO49" s="1060"/>
      <c r="ROP49" s="1060"/>
      <c r="ROQ49" s="1060"/>
      <c r="ROR49" s="1060"/>
      <c r="ROS49" s="1060"/>
      <c r="ROT49" s="1060"/>
      <c r="ROU49" s="1060"/>
      <c r="ROV49" s="1060"/>
      <c r="ROW49" s="1060"/>
      <c r="ROX49" s="1060"/>
      <c r="ROY49" s="1060"/>
      <c r="ROZ49" s="1060"/>
      <c r="RPA49" s="1060"/>
      <c r="RPB49" s="1060"/>
      <c r="RPC49" s="1060"/>
      <c r="RPD49" s="1060"/>
      <c r="RPE49" s="1060"/>
      <c r="RPF49" s="1060"/>
      <c r="RPG49" s="1060"/>
      <c r="RPH49" s="1060"/>
      <c r="RPI49" s="1060"/>
      <c r="RPJ49" s="1060"/>
      <c r="RPK49" s="1060"/>
      <c r="RPL49" s="1060"/>
      <c r="RPM49" s="1060"/>
      <c r="RPN49" s="1060"/>
      <c r="RPO49" s="1060"/>
      <c r="RPP49" s="1060"/>
      <c r="RPQ49" s="1060"/>
      <c r="RPR49" s="1060"/>
      <c r="RPS49" s="1060"/>
      <c r="RPT49" s="1060"/>
      <c r="RPU49" s="1060"/>
      <c r="RPV49" s="1060"/>
      <c r="RPW49" s="1060"/>
      <c r="RPX49" s="1060"/>
      <c r="RPY49" s="1060"/>
      <c r="RPZ49" s="1060"/>
      <c r="RQA49" s="1060"/>
      <c r="RQB49" s="1060"/>
      <c r="RQC49" s="1060"/>
      <c r="RQD49" s="1060"/>
      <c r="RQE49" s="1060"/>
      <c r="RQF49" s="1060"/>
      <c r="RQG49" s="1060"/>
      <c r="RQH49" s="1060"/>
      <c r="RQI49" s="1060"/>
      <c r="RQJ49" s="1060"/>
      <c r="RQK49" s="1060"/>
      <c r="RQL49" s="1060"/>
      <c r="RQM49" s="1060"/>
      <c r="RQN49" s="1060"/>
      <c r="RQO49" s="1060"/>
      <c r="RQP49" s="1060"/>
      <c r="RQQ49" s="1060"/>
      <c r="RQR49" s="1060"/>
      <c r="RQS49" s="1060"/>
      <c r="RQT49" s="1060"/>
      <c r="RQU49" s="1060"/>
      <c r="RQV49" s="1060"/>
      <c r="RQW49" s="1060"/>
      <c r="RQX49" s="1060"/>
      <c r="RQY49" s="1060"/>
      <c r="RQZ49" s="1060"/>
      <c r="RRA49" s="1060"/>
      <c r="RRB49" s="1060"/>
      <c r="RRC49" s="1060"/>
      <c r="RRD49" s="1060"/>
      <c r="RRE49" s="1060"/>
      <c r="RRF49" s="1060"/>
      <c r="RRG49" s="1060"/>
      <c r="RRH49" s="1060"/>
      <c r="RRI49" s="1060"/>
      <c r="RRJ49" s="1060"/>
      <c r="RRK49" s="1060"/>
      <c r="RRL49" s="1060"/>
      <c r="RRM49" s="1060"/>
      <c r="RRN49" s="1060"/>
      <c r="RRO49" s="1060"/>
      <c r="RRP49" s="1060"/>
      <c r="RRQ49" s="1060"/>
      <c r="RRR49" s="1060"/>
      <c r="RRS49" s="1060"/>
      <c r="RRT49" s="1060"/>
      <c r="RRU49" s="1060"/>
      <c r="RRV49" s="1060"/>
      <c r="RRW49" s="1060"/>
      <c r="RRX49" s="1060"/>
      <c r="RRY49" s="1060"/>
      <c r="RRZ49" s="1060"/>
      <c r="RSA49" s="1060"/>
      <c r="RSB49" s="1060"/>
      <c r="RSC49" s="1060"/>
      <c r="RSD49" s="1060"/>
      <c r="RSE49" s="1060"/>
      <c r="RSF49" s="1060"/>
      <c r="RSG49" s="1060"/>
      <c r="RSH49" s="1060"/>
      <c r="RSI49" s="1060"/>
      <c r="RSJ49" s="1060"/>
      <c r="RSK49" s="1060"/>
      <c r="RSL49" s="1060"/>
      <c r="RSM49" s="1060"/>
      <c r="RSN49" s="1060"/>
      <c r="RSO49" s="1060"/>
      <c r="RSP49" s="1060"/>
      <c r="RSQ49" s="1060"/>
      <c r="RSR49" s="1060"/>
      <c r="RSS49" s="1060"/>
      <c r="RST49" s="1060"/>
      <c r="RSU49" s="1060"/>
      <c r="RSV49" s="1060"/>
      <c r="RSW49" s="1060"/>
      <c r="RSX49" s="1060"/>
      <c r="RSY49" s="1060"/>
      <c r="RSZ49" s="1060"/>
      <c r="RTA49" s="1060"/>
      <c r="RTB49" s="1060"/>
      <c r="RTC49" s="1060"/>
      <c r="RTD49" s="1060"/>
      <c r="RTE49" s="1060"/>
      <c r="RTF49" s="1060"/>
      <c r="RTG49" s="1060"/>
      <c r="RTH49" s="1060"/>
      <c r="RTI49" s="1060"/>
      <c r="RTJ49" s="1060"/>
      <c r="RTK49" s="1060"/>
      <c r="RTL49" s="1060"/>
      <c r="RTM49" s="1060"/>
      <c r="RTN49" s="1060"/>
      <c r="RTO49" s="1060"/>
      <c r="RTP49" s="1060"/>
      <c r="RTQ49" s="1060"/>
      <c r="RTR49" s="1060"/>
      <c r="RTS49" s="1060"/>
      <c r="RTT49" s="1060"/>
      <c r="RTU49" s="1060"/>
      <c r="RTV49" s="1060"/>
      <c r="RTW49" s="1060"/>
      <c r="RTX49" s="1060"/>
      <c r="RTY49" s="1060"/>
      <c r="RTZ49" s="1060"/>
      <c r="RUA49" s="1060"/>
      <c r="RUB49" s="1060"/>
      <c r="RUC49" s="1060"/>
      <c r="RUD49" s="1060"/>
      <c r="RUE49" s="1060"/>
      <c r="RUF49" s="1060"/>
      <c r="RUG49" s="1060"/>
      <c r="RUH49" s="1060"/>
      <c r="RUI49" s="1060"/>
      <c r="RUJ49" s="1060"/>
      <c r="RUK49" s="1060"/>
      <c r="RUL49" s="1060"/>
      <c r="RUM49" s="1060"/>
      <c r="RUN49" s="1060"/>
      <c r="RUO49" s="1060"/>
      <c r="RUP49" s="1060"/>
      <c r="RUQ49" s="1060"/>
      <c r="RUR49" s="1060"/>
      <c r="RUS49" s="1060"/>
      <c r="RUT49" s="1060"/>
      <c r="RUU49" s="1060"/>
      <c r="RUV49" s="1060"/>
      <c r="RUW49" s="1060"/>
      <c r="RUX49" s="1060"/>
      <c r="RUY49" s="1060"/>
      <c r="RUZ49" s="1060"/>
      <c r="RVA49" s="1060"/>
      <c r="RVB49" s="1060"/>
      <c r="RVC49" s="1060"/>
      <c r="RVD49" s="1060"/>
      <c r="RVE49" s="1060"/>
      <c r="RVF49" s="1060"/>
      <c r="RVG49" s="1060"/>
      <c r="RVH49" s="1060"/>
      <c r="RVI49" s="1060"/>
      <c r="RVJ49" s="1060"/>
      <c r="RVK49" s="1060"/>
      <c r="RVL49" s="1060"/>
      <c r="RVM49" s="1060"/>
      <c r="RVN49" s="1060"/>
      <c r="RVO49" s="1060"/>
      <c r="RVP49" s="1060"/>
      <c r="RVQ49" s="1060"/>
      <c r="RVR49" s="1060"/>
      <c r="RVS49" s="1060"/>
      <c r="RVT49" s="1060"/>
      <c r="RVU49" s="1060"/>
      <c r="RVV49" s="1060"/>
      <c r="RVW49" s="1060"/>
      <c r="RVX49" s="1060"/>
      <c r="RVY49" s="1060"/>
      <c r="RVZ49" s="1060"/>
      <c r="RWA49" s="1060"/>
      <c r="RWB49" s="1060"/>
      <c r="RWC49" s="1060"/>
      <c r="RWD49" s="1060"/>
      <c r="RWE49" s="1060"/>
      <c r="RWF49" s="1060"/>
      <c r="RWG49" s="1060"/>
      <c r="RWH49" s="1060"/>
      <c r="RWI49" s="1060"/>
      <c r="RWJ49" s="1060"/>
      <c r="RWK49" s="1060"/>
      <c r="RWL49" s="1060"/>
      <c r="RWM49" s="1060"/>
      <c r="RWN49" s="1060"/>
      <c r="RWO49" s="1060"/>
      <c r="RWP49" s="1060"/>
      <c r="RWQ49" s="1060"/>
      <c r="RWR49" s="1060"/>
      <c r="RWS49" s="1060"/>
      <c r="RWT49" s="1060"/>
      <c r="RWU49" s="1060"/>
      <c r="RWV49" s="1060"/>
      <c r="RWW49" s="1060"/>
      <c r="RWX49" s="1060"/>
      <c r="RWY49" s="1060"/>
      <c r="RWZ49" s="1060"/>
      <c r="RXA49" s="1060"/>
      <c r="RXB49" s="1060"/>
      <c r="RXC49" s="1060"/>
      <c r="RXD49" s="1060"/>
      <c r="RXE49" s="1060"/>
      <c r="RXF49" s="1060"/>
      <c r="RXG49" s="1060"/>
      <c r="RXH49" s="1060"/>
      <c r="RXI49" s="1060"/>
      <c r="RXJ49" s="1060"/>
      <c r="RXK49" s="1060"/>
      <c r="RXL49" s="1060"/>
      <c r="RXM49" s="1060"/>
      <c r="RXN49" s="1060"/>
      <c r="RXO49" s="1060"/>
      <c r="RXP49" s="1060"/>
      <c r="RXQ49" s="1060"/>
      <c r="RXR49" s="1060"/>
      <c r="RXS49" s="1060"/>
      <c r="RXT49" s="1060"/>
      <c r="RXU49" s="1060"/>
      <c r="RXV49" s="1060"/>
      <c r="RXW49" s="1060"/>
      <c r="RXX49" s="1060"/>
      <c r="RXY49" s="1060"/>
      <c r="RXZ49" s="1060"/>
      <c r="RYA49" s="1060"/>
      <c r="RYB49" s="1060"/>
      <c r="RYC49" s="1060"/>
      <c r="RYD49" s="1060"/>
      <c r="RYE49" s="1060"/>
      <c r="RYF49" s="1060"/>
      <c r="RYG49" s="1060"/>
      <c r="RYH49" s="1060"/>
      <c r="RYI49" s="1060"/>
      <c r="RYJ49" s="1060"/>
      <c r="RYK49" s="1060"/>
      <c r="RYL49" s="1060"/>
      <c r="RYM49" s="1060"/>
      <c r="RYN49" s="1060"/>
      <c r="RYO49" s="1060"/>
      <c r="RYP49" s="1060"/>
      <c r="RYQ49" s="1060"/>
      <c r="RYR49" s="1060"/>
      <c r="RYS49" s="1060"/>
      <c r="RYT49" s="1060"/>
      <c r="RYU49" s="1060"/>
      <c r="RYV49" s="1060"/>
      <c r="RYW49" s="1060"/>
      <c r="RYX49" s="1060"/>
      <c r="RYY49" s="1060"/>
      <c r="RYZ49" s="1060"/>
      <c r="RZA49" s="1060"/>
      <c r="RZB49" s="1060"/>
      <c r="RZC49" s="1060"/>
      <c r="RZD49" s="1060"/>
      <c r="RZE49" s="1060"/>
      <c r="RZF49" s="1060"/>
      <c r="RZG49" s="1060"/>
      <c r="RZH49" s="1060"/>
      <c r="RZI49" s="1060"/>
      <c r="RZJ49" s="1060"/>
      <c r="RZK49" s="1060"/>
      <c r="RZL49" s="1060"/>
      <c r="RZM49" s="1060"/>
      <c r="RZN49" s="1060"/>
      <c r="RZO49" s="1060"/>
      <c r="RZP49" s="1060"/>
      <c r="RZQ49" s="1060"/>
      <c r="RZR49" s="1060"/>
      <c r="RZS49" s="1060"/>
      <c r="RZT49" s="1060"/>
      <c r="RZU49" s="1060"/>
      <c r="RZV49" s="1060"/>
      <c r="RZW49" s="1060"/>
      <c r="RZX49" s="1060"/>
      <c r="RZY49" s="1060"/>
      <c r="RZZ49" s="1060"/>
      <c r="SAA49" s="1060"/>
      <c r="SAB49" s="1060"/>
      <c r="SAC49" s="1060"/>
      <c r="SAD49" s="1060"/>
      <c r="SAE49" s="1060"/>
      <c r="SAF49" s="1060"/>
      <c r="SAG49" s="1060"/>
      <c r="SAH49" s="1060"/>
      <c r="SAI49" s="1060"/>
      <c r="SAJ49" s="1060"/>
      <c r="SAK49" s="1060"/>
      <c r="SAL49" s="1060"/>
      <c r="SAM49" s="1060"/>
      <c r="SAN49" s="1060"/>
      <c r="SAO49" s="1060"/>
      <c r="SAP49" s="1060"/>
      <c r="SAQ49" s="1060"/>
      <c r="SAR49" s="1060"/>
      <c r="SAS49" s="1060"/>
      <c r="SAT49" s="1060"/>
      <c r="SAU49" s="1060"/>
      <c r="SAV49" s="1060"/>
      <c r="SAW49" s="1060"/>
      <c r="SAX49" s="1060"/>
      <c r="SAY49" s="1060"/>
      <c r="SAZ49" s="1060"/>
      <c r="SBA49" s="1060"/>
      <c r="SBB49" s="1060"/>
      <c r="SBC49" s="1060"/>
      <c r="SBD49" s="1060"/>
      <c r="SBE49" s="1060"/>
      <c r="SBF49" s="1060"/>
      <c r="SBG49" s="1060"/>
      <c r="SBH49" s="1060"/>
      <c r="SBI49" s="1060"/>
      <c r="SBJ49" s="1060"/>
      <c r="SBK49" s="1060"/>
      <c r="SBL49" s="1060"/>
      <c r="SBM49" s="1060"/>
      <c r="SBN49" s="1060"/>
      <c r="SBO49" s="1060"/>
      <c r="SBP49" s="1060"/>
      <c r="SBQ49" s="1060"/>
      <c r="SBR49" s="1060"/>
      <c r="SBS49" s="1060"/>
      <c r="SBT49" s="1060"/>
      <c r="SBU49" s="1060"/>
      <c r="SBV49" s="1060"/>
      <c r="SBW49" s="1060"/>
      <c r="SBX49" s="1060"/>
      <c r="SBY49" s="1060"/>
      <c r="SBZ49" s="1060"/>
      <c r="SCA49" s="1060"/>
      <c r="SCB49" s="1060"/>
      <c r="SCC49" s="1060"/>
      <c r="SCD49" s="1060"/>
      <c r="SCE49" s="1060"/>
      <c r="SCF49" s="1060"/>
      <c r="SCG49" s="1060"/>
      <c r="SCH49" s="1060"/>
      <c r="SCI49" s="1060"/>
      <c r="SCJ49" s="1060"/>
      <c r="SCK49" s="1060"/>
      <c r="SCL49" s="1060"/>
      <c r="SCM49" s="1060"/>
      <c r="SCN49" s="1060"/>
      <c r="SCO49" s="1060"/>
      <c r="SCP49" s="1060"/>
      <c r="SCQ49" s="1060"/>
      <c r="SCR49" s="1060"/>
      <c r="SCS49" s="1060"/>
      <c r="SCT49" s="1060"/>
      <c r="SCU49" s="1060"/>
      <c r="SCV49" s="1060"/>
      <c r="SCW49" s="1060"/>
      <c r="SCX49" s="1060"/>
      <c r="SCY49" s="1060"/>
      <c r="SCZ49" s="1060"/>
      <c r="SDA49" s="1060"/>
      <c r="SDB49" s="1060"/>
      <c r="SDC49" s="1060"/>
      <c r="SDD49" s="1060"/>
      <c r="SDE49" s="1060"/>
      <c r="SDF49" s="1060"/>
      <c r="SDG49" s="1060"/>
      <c r="SDH49" s="1060"/>
      <c r="SDI49" s="1060"/>
      <c r="SDJ49" s="1060"/>
      <c r="SDK49" s="1060"/>
      <c r="SDL49" s="1060"/>
      <c r="SDM49" s="1060"/>
      <c r="SDN49" s="1060"/>
      <c r="SDO49" s="1060"/>
      <c r="SDP49" s="1060"/>
      <c r="SDQ49" s="1060"/>
      <c r="SDR49" s="1060"/>
      <c r="SDS49" s="1060"/>
      <c r="SDT49" s="1060"/>
      <c r="SDU49" s="1060"/>
      <c r="SDV49" s="1060"/>
      <c r="SDW49" s="1060"/>
      <c r="SDX49" s="1060"/>
      <c r="SDY49" s="1060"/>
      <c r="SDZ49" s="1060"/>
      <c r="SEA49" s="1060"/>
      <c r="SEB49" s="1060"/>
      <c r="SEC49" s="1060"/>
      <c r="SED49" s="1060"/>
      <c r="SEE49" s="1060"/>
      <c r="SEF49" s="1060"/>
      <c r="SEG49" s="1060"/>
      <c r="SEH49" s="1060"/>
      <c r="SEI49" s="1060"/>
      <c r="SEJ49" s="1060"/>
      <c r="SEK49" s="1060"/>
      <c r="SEL49" s="1060"/>
      <c r="SEM49" s="1060"/>
      <c r="SEN49" s="1060"/>
      <c r="SEO49" s="1060"/>
      <c r="SEP49" s="1060"/>
      <c r="SEQ49" s="1060"/>
      <c r="SER49" s="1060"/>
      <c r="SES49" s="1060"/>
      <c r="SET49" s="1060"/>
      <c r="SEU49" s="1060"/>
      <c r="SEV49" s="1060"/>
      <c r="SEW49" s="1060"/>
      <c r="SEX49" s="1060"/>
      <c r="SEY49" s="1060"/>
      <c r="SEZ49" s="1060"/>
      <c r="SFA49" s="1060"/>
      <c r="SFB49" s="1060"/>
      <c r="SFC49" s="1060"/>
      <c r="SFD49" s="1060"/>
      <c r="SFE49" s="1060"/>
      <c r="SFF49" s="1060"/>
      <c r="SFG49" s="1060"/>
      <c r="SFH49" s="1060"/>
      <c r="SFI49" s="1060"/>
      <c r="SFJ49" s="1060"/>
      <c r="SFK49" s="1060"/>
      <c r="SFL49" s="1060"/>
      <c r="SFM49" s="1060"/>
      <c r="SFN49" s="1060"/>
      <c r="SFO49" s="1060"/>
      <c r="SFP49" s="1060"/>
      <c r="SFQ49" s="1060"/>
      <c r="SFR49" s="1060"/>
      <c r="SFS49" s="1060"/>
      <c r="SFT49" s="1060"/>
      <c r="SFU49" s="1060"/>
      <c r="SFV49" s="1060"/>
      <c r="SFW49" s="1060"/>
      <c r="SFX49" s="1060"/>
      <c r="SFY49" s="1060"/>
      <c r="SFZ49" s="1060"/>
      <c r="SGA49" s="1060"/>
      <c r="SGB49" s="1060"/>
      <c r="SGC49" s="1060"/>
      <c r="SGD49" s="1060"/>
      <c r="SGE49" s="1060"/>
      <c r="SGF49" s="1060"/>
      <c r="SGG49" s="1060"/>
      <c r="SGH49" s="1060"/>
      <c r="SGI49" s="1060"/>
      <c r="SGJ49" s="1060"/>
      <c r="SGK49" s="1060"/>
      <c r="SGL49" s="1060"/>
      <c r="SGM49" s="1060"/>
      <c r="SGN49" s="1060"/>
      <c r="SGO49" s="1060"/>
      <c r="SGP49" s="1060"/>
      <c r="SGQ49" s="1060"/>
      <c r="SGR49" s="1060"/>
      <c r="SGS49" s="1060"/>
      <c r="SGT49" s="1060"/>
      <c r="SGU49" s="1060"/>
      <c r="SGV49" s="1060"/>
      <c r="SGW49" s="1060"/>
      <c r="SGX49" s="1060"/>
      <c r="SGY49" s="1060"/>
      <c r="SGZ49" s="1060"/>
      <c r="SHA49" s="1060"/>
      <c r="SHB49" s="1060"/>
      <c r="SHC49" s="1060"/>
      <c r="SHD49" s="1060"/>
      <c r="SHE49" s="1060"/>
      <c r="SHF49" s="1060"/>
      <c r="SHG49" s="1060"/>
      <c r="SHH49" s="1060"/>
      <c r="SHI49" s="1060"/>
      <c r="SHJ49" s="1060"/>
      <c r="SHK49" s="1060"/>
      <c r="SHL49" s="1060"/>
      <c r="SHM49" s="1060"/>
      <c r="SHN49" s="1060"/>
      <c r="SHO49" s="1060"/>
      <c r="SHP49" s="1060"/>
      <c r="SHQ49" s="1060"/>
      <c r="SHR49" s="1060"/>
      <c r="SHS49" s="1060"/>
      <c r="SHT49" s="1060"/>
      <c r="SHU49" s="1060"/>
      <c r="SHV49" s="1060"/>
      <c r="SHW49" s="1060"/>
      <c r="SHX49" s="1060"/>
      <c r="SHY49" s="1060"/>
      <c r="SHZ49" s="1060"/>
      <c r="SIA49" s="1060"/>
      <c r="SIB49" s="1060"/>
      <c r="SIC49" s="1060"/>
      <c r="SID49" s="1060"/>
      <c r="SIE49" s="1060"/>
      <c r="SIF49" s="1060"/>
      <c r="SIG49" s="1060"/>
      <c r="SIH49" s="1060"/>
      <c r="SII49" s="1060"/>
      <c r="SIJ49" s="1060"/>
      <c r="SIK49" s="1060"/>
      <c r="SIL49" s="1060"/>
      <c r="SIM49" s="1060"/>
      <c r="SIN49" s="1060"/>
      <c r="SIO49" s="1060"/>
      <c r="SIP49" s="1060"/>
      <c r="SIQ49" s="1060"/>
      <c r="SIR49" s="1060"/>
      <c r="SIS49" s="1060"/>
      <c r="SIT49" s="1060"/>
      <c r="SIU49" s="1060"/>
      <c r="SIV49" s="1060"/>
      <c r="SIW49" s="1060"/>
      <c r="SIX49" s="1060"/>
      <c r="SIY49" s="1060"/>
      <c r="SIZ49" s="1060"/>
      <c r="SJA49" s="1060"/>
      <c r="SJB49" s="1060"/>
      <c r="SJC49" s="1060"/>
      <c r="SJD49" s="1060"/>
      <c r="SJE49" s="1060"/>
      <c r="SJF49" s="1060"/>
      <c r="SJG49" s="1060"/>
      <c r="SJH49" s="1060"/>
      <c r="SJI49" s="1060"/>
      <c r="SJJ49" s="1060"/>
      <c r="SJK49" s="1060"/>
      <c r="SJL49" s="1060"/>
      <c r="SJM49" s="1060"/>
      <c r="SJN49" s="1060"/>
      <c r="SJO49" s="1060"/>
      <c r="SJP49" s="1060"/>
      <c r="SJQ49" s="1060"/>
      <c r="SJR49" s="1060"/>
      <c r="SJS49" s="1060"/>
      <c r="SJT49" s="1060"/>
      <c r="SJU49" s="1060"/>
      <c r="SJV49" s="1060"/>
      <c r="SJW49" s="1060"/>
      <c r="SJX49" s="1060"/>
      <c r="SJY49" s="1060"/>
      <c r="SJZ49" s="1060"/>
      <c r="SKA49" s="1060"/>
      <c r="SKB49" s="1060"/>
      <c r="SKC49" s="1060"/>
      <c r="SKD49" s="1060"/>
      <c r="SKE49" s="1060"/>
      <c r="SKF49" s="1060"/>
      <c r="SKG49" s="1060"/>
      <c r="SKH49" s="1060"/>
      <c r="SKI49" s="1060"/>
      <c r="SKJ49" s="1060"/>
      <c r="SKK49" s="1060"/>
      <c r="SKL49" s="1060"/>
      <c r="SKM49" s="1060"/>
      <c r="SKN49" s="1060"/>
      <c r="SKO49" s="1060"/>
      <c r="SKP49" s="1060"/>
      <c r="SKQ49" s="1060"/>
      <c r="SKR49" s="1060"/>
      <c r="SKS49" s="1060"/>
      <c r="SKT49" s="1060"/>
      <c r="SKU49" s="1060"/>
      <c r="SKV49" s="1060"/>
      <c r="SKW49" s="1060"/>
      <c r="SKX49" s="1060"/>
      <c r="SKY49" s="1060"/>
      <c r="SKZ49" s="1060"/>
      <c r="SLA49" s="1060"/>
      <c r="SLB49" s="1060"/>
      <c r="SLC49" s="1060"/>
      <c r="SLD49" s="1060"/>
      <c r="SLE49" s="1060"/>
      <c r="SLF49" s="1060"/>
      <c r="SLG49" s="1060"/>
      <c r="SLH49" s="1060"/>
      <c r="SLI49" s="1060"/>
      <c r="SLJ49" s="1060"/>
      <c r="SLK49" s="1060"/>
      <c r="SLL49" s="1060"/>
      <c r="SLM49" s="1060"/>
      <c r="SLN49" s="1060"/>
      <c r="SLO49" s="1060"/>
      <c r="SLP49" s="1060"/>
      <c r="SLQ49" s="1060"/>
      <c r="SLR49" s="1060"/>
      <c r="SLS49" s="1060"/>
      <c r="SLT49" s="1060"/>
      <c r="SLU49" s="1060"/>
      <c r="SLV49" s="1060"/>
      <c r="SLW49" s="1060"/>
      <c r="SLX49" s="1060"/>
      <c r="SLY49" s="1060"/>
      <c r="SLZ49" s="1060"/>
      <c r="SMA49" s="1060"/>
      <c r="SMB49" s="1060"/>
      <c r="SMC49" s="1060"/>
      <c r="SMD49" s="1060"/>
      <c r="SME49" s="1060"/>
      <c r="SMF49" s="1060"/>
      <c r="SMG49" s="1060"/>
      <c r="SMH49" s="1060"/>
      <c r="SMI49" s="1060"/>
      <c r="SMJ49" s="1060"/>
      <c r="SMK49" s="1060"/>
      <c r="SML49" s="1060"/>
      <c r="SMM49" s="1060"/>
      <c r="SMN49" s="1060"/>
      <c r="SMO49" s="1060"/>
      <c r="SMP49" s="1060"/>
      <c r="SMQ49" s="1060"/>
      <c r="SMR49" s="1060"/>
      <c r="SMS49" s="1060"/>
      <c r="SMT49" s="1060"/>
      <c r="SMU49" s="1060"/>
      <c r="SMV49" s="1060"/>
      <c r="SMW49" s="1060"/>
      <c r="SMX49" s="1060"/>
      <c r="SMY49" s="1060"/>
      <c r="SMZ49" s="1060"/>
      <c r="SNA49" s="1060"/>
      <c r="SNB49" s="1060"/>
      <c r="SNC49" s="1060"/>
      <c r="SND49" s="1060"/>
      <c r="SNE49" s="1060"/>
      <c r="SNF49" s="1060"/>
      <c r="SNG49" s="1060"/>
      <c r="SNH49" s="1060"/>
      <c r="SNI49" s="1060"/>
      <c r="SNJ49" s="1060"/>
      <c r="SNK49" s="1060"/>
      <c r="SNL49" s="1060"/>
      <c r="SNM49" s="1060"/>
      <c r="SNN49" s="1060"/>
      <c r="SNO49" s="1060"/>
      <c r="SNP49" s="1060"/>
      <c r="SNQ49" s="1060"/>
      <c r="SNR49" s="1060"/>
      <c r="SNS49" s="1060"/>
      <c r="SNT49" s="1060"/>
      <c r="SNU49" s="1060"/>
      <c r="SNV49" s="1060"/>
      <c r="SNW49" s="1060"/>
      <c r="SNX49" s="1060"/>
      <c r="SNY49" s="1060"/>
      <c r="SNZ49" s="1060"/>
      <c r="SOA49" s="1060"/>
      <c r="SOB49" s="1060"/>
      <c r="SOC49" s="1060"/>
      <c r="SOD49" s="1060"/>
      <c r="SOE49" s="1060"/>
      <c r="SOF49" s="1060"/>
      <c r="SOG49" s="1060"/>
      <c r="SOH49" s="1060"/>
      <c r="SOI49" s="1060"/>
      <c r="SOJ49" s="1060"/>
      <c r="SOK49" s="1060"/>
      <c r="SOL49" s="1060"/>
      <c r="SOM49" s="1060"/>
      <c r="SON49" s="1060"/>
      <c r="SOO49" s="1060"/>
      <c r="SOP49" s="1060"/>
      <c r="SOQ49" s="1060"/>
      <c r="SOR49" s="1060"/>
      <c r="SOS49" s="1060"/>
      <c r="SOT49" s="1060"/>
      <c r="SOU49" s="1060"/>
      <c r="SOV49" s="1060"/>
      <c r="SOW49" s="1060"/>
      <c r="SOX49" s="1060"/>
      <c r="SOY49" s="1060"/>
      <c r="SOZ49" s="1060"/>
      <c r="SPA49" s="1060"/>
      <c r="SPB49" s="1060"/>
      <c r="SPC49" s="1060"/>
      <c r="SPD49" s="1060"/>
      <c r="SPE49" s="1060"/>
      <c r="SPF49" s="1060"/>
      <c r="SPG49" s="1060"/>
      <c r="SPH49" s="1060"/>
      <c r="SPI49" s="1060"/>
      <c r="SPJ49" s="1060"/>
      <c r="SPK49" s="1060"/>
      <c r="SPL49" s="1060"/>
      <c r="SPM49" s="1060"/>
      <c r="SPN49" s="1060"/>
      <c r="SPO49" s="1060"/>
      <c r="SPP49" s="1060"/>
      <c r="SPQ49" s="1060"/>
      <c r="SPR49" s="1060"/>
      <c r="SPS49" s="1060"/>
      <c r="SPT49" s="1060"/>
      <c r="SPU49" s="1060"/>
      <c r="SPV49" s="1060"/>
      <c r="SPW49" s="1060"/>
      <c r="SPX49" s="1060"/>
      <c r="SPY49" s="1060"/>
      <c r="SPZ49" s="1060"/>
      <c r="SQA49" s="1060"/>
      <c r="SQB49" s="1060"/>
      <c r="SQC49" s="1060"/>
      <c r="SQD49" s="1060"/>
      <c r="SQE49" s="1060"/>
      <c r="SQF49" s="1060"/>
      <c r="SQG49" s="1060"/>
      <c r="SQH49" s="1060"/>
      <c r="SQI49" s="1060"/>
      <c r="SQJ49" s="1060"/>
      <c r="SQK49" s="1060"/>
      <c r="SQL49" s="1060"/>
      <c r="SQM49" s="1060"/>
      <c r="SQN49" s="1060"/>
      <c r="SQO49" s="1060"/>
      <c r="SQP49" s="1060"/>
      <c r="SQQ49" s="1060"/>
      <c r="SQR49" s="1060"/>
      <c r="SQS49" s="1060"/>
      <c r="SQT49" s="1060"/>
      <c r="SQU49" s="1060"/>
      <c r="SQV49" s="1060"/>
      <c r="SQW49" s="1060"/>
      <c r="SQX49" s="1060"/>
      <c r="SQY49" s="1060"/>
      <c r="SQZ49" s="1060"/>
      <c r="SRA49" s="1060"/>
      <c r="SRB49" s="1060"/>
      <c r="SRC49" s="1060"/>
      <c r="SRD49" s="1060"/>
      <c r="SRE49" s="1060"/>
      <c r="SRF49" s="1060"/>
      <c r="SRG49" s="1060"/>
      <c r="SRH49" s="1060"/>
      <c r="SRI49" s="1060"/>
      <c r="SRJ49" s="1060"/>
      <c r="SRK49" s="1060"/>
      <c r="SRL49" s="1060"/>
      <c r="SRM49" s="1060"/>
      <c r="SRN49" s="1060"/>
      <c r="SRO49" s="1060"/>
      <c r="SRP49" s="1060"/>
      <c r="SRQ49" s="1060"/>
      <c r="SRR49" s="1060"/>
      <c r="SRS49" s="1060"/>
      <c r="SRT49" s="1060"/>
      <c r="SRU49" s="1060"/>
      <c r="SRV49" s="1060"/>
      <c r="SRW49" s="1060"/>
      <c r="SRX49" s="1060"/>
      <c r="SRY49" s="1060"/>
      <c r="SRZ49" s="1060"/>
      <c r="SSA49" s="1060"/>
      <c r="SSB49" s="1060"/>
      <c r="SSC49" s="1060"/>
      <c r="SSD49" s="1060"/>
      <c r="SSE49" s="1060"/>
      <c r="SSF49" s="1060"/>
      <c r="SSG49" s="1060"/>
      <c r="SSH49" s="1060"/>
      <c r="SSI49" s="1060"/>
      <c r="SSJ49" s="1060"/>
      <c r="SSK49" s="1060"/>
      <c r="SSL49" s="1060"/>
      <c r="SSM49" s="1060"/>
      <c r="SSN49" s="1060"/>
      <c r="SSO49" s="1060"/>
      <c r="SSP49" s="1060"/>
      <c r="SSQ49" s="1060"/>
      <c r="SSR49" s="1060"/>
      <c r="SSS49" s="1060"/>
      <c r="SST49" s="1060"/>
      <c r="SSU49" s="1060"/>
      <c r="SSV49" s="1060"/>
      <c r="SSW49" s="1060"/>
      <c r="SSX49" s="1060"/>
      <c r="SSY49" s="1060"/>
      <c r="SSZ49" s="1060"/>
      <c r="STA49" s="1060"/>
      <c r="STB49" s="1060"/>
      <c r="STC49" s="1060"/>
      <c r="STD49" s="1060"/>
      <c r="STE49" s="1060"/>
      <c r="STF49" s="1060"/>
      <c r="STG49" s="1060"/>
      <c r="STH49" s="1060"/>
      <c r="STI49" s="1060"/>
      <c r="STJ49" s="1060"/>
      <c r="STK49" s="1060"/>
      <c r="STL49" s="1060"/>
      <c r="STM49" s="1060"/>
      <c r="STN49" s="1060"/>
      <c r="STO49" s="1060"/>
      <c r="STP49" s="1060"/>
      <c r="STQ49" s="1060"/>
      <c r="STR49" s="1060"/>
      <c r="STS49" s="1060"/>
      <c r="STT49" s="1060"/>
      <c r="STU49" s="1060"/>
      <c r="STV49" s="1060"/>
      <c r="STW49" s="1060"/>
      <c r="STX49" s="1060"/>
      <c r="STY49" s="1060"/>
      <c r="STZ49" s="1060"/>
      <c r="SUA49" s="1060"/>
      <c r="SUB49" s="1060"/>
      <c r="SUC49" s="1060"/>
      <c r="SUD49" s="1060"/>
      <c r="SUE49" s="1060"/>
      <c r="SUF49" s="1060"/>
      <c r="SUG49" s="1060"/>
      <c r="SUH49" s="1060"/>
      <c r="SUI49" s="1060"/>
      <c r="SUJ49" s="1060"/>
      <c r="SUK49" s="1060"/>
      <c r="SUL49" s="1060"/>
      <c r="SUM49" s="1060"/>
      <c r="SUN49" s="1060"/>
      <c r="SUO49" s="1060"/>
      <c r="SUP49" s="1060"/>
      <c r="SUQ49" s="1060"/>
      <c r="SUR49" s="1060"/>
      <c r="SUS49" s="1060"/>
      <c r="SUT49" s="1060"/>
      <c r="SUU49" s="1060"/>
      <c r="SUV49" s="1060"/>
      <c r="SUW49" s="1060"/>
      <c r="SUX49" s="1060"/>
      <c r="SUY49" s="1060"/>
      <c r="SUZ49" s="1060"/>
      <c r="SVA49" s="1060"/>
      <c r="SVB49" s="1060"/>
      <c r="SVC49" s="1060"/>
      <c r="SVD49" s="1060"/>
      <c r="SVE49" s="1060"/>
      <c r="SVF49" s="1060"/>
      <c r="SVG49" s="1060"/>
      <c r="SVH49" s="1060"/>
      <c r="SVI49" s="1060"/>
      <c r="SVJ49" s="1060"/>
      <c r="SVK49" s="1060"/>
      <c r="SVL49" s="1060"/>
      <c r="SVM49" s="1060"/>
      <c r="SVN49" s="1060"/>
      <c r="SVO49" s="1060"/>
      <c r="SVP49" s="1060"/>
      <c r="SVQ49" s="1060"/>
      <c r="SVR49" s="1060"/>
      <c r="SVS49" s="1060"/>
      <c r="SVT49" s="1060"/>
      <c r="SVU49" s="1060"/>
      <c r="SVV49" s="1060"/>
      <c r="SVW49" s="1060"/>
      <c r="SVX49" s="1060"/>
      <c r="SVY49" s="1060"/>
      <c r="SVZ49" s="1060"/>
      <c r="SWA49" s="1060"/>
      <c r="SWB49" s="1060"/>
      <c r="SWC49" s="1060"/>
      <c r="SWD49" s="1060"/>
      <c r="SWE49" s="1060"/>
      <c r="SWF49" s="1060"/>
      <c r="SWG49" s="1060"/>
      <c r="SWH49" s="1060"/>
      <c r="SWI49" s="1060"/>
      <c r="SWJ49" s="1060"/>
      <c r="SWK49" s="1060"/>
      <c r="SWL49" s="1060"/>
      <c r="SWM49" s="1060"/>
      <c r="SWN49" s="1060"/>
      <c r="SWO49" s="1060"/>
      <c r="SWP49" s="1060"/>
      <c r="SWQ49" s="1060"/>
      <c r="SWR49" s="1060"/>
      <c r="SWS49" s="1060"/>
      <c r="SWT49" s="1060"/>
      <c r="SWU49" s="1060"/>
      <c r="SWV49" s="1060"/>
      <c r="SWW49" s="1060"/>
      <c r="SWX49" s="1060"/>
      <c r="SWY49" s="1060"/>
      <c r="SWZ49" s="1060"/>
      <c r="SXA49" s="1060"/>
      <c r="SXB49" s="1060"/>
      <c r="SXC49" s="1060"/>
      <c r="SXD49" s="1060"/>
      <c r="SXE49" s="1060"/>
      <c r="SXF49" s="1060"/>
      <c r="SXG49" s="1060"/>
      <c r="SXH49" s="1060"/>
      <c r="SXI49" s="1060"/>
      <c r="SXJ49" s="1060"/>
      <c r="SXK49" s="1060"/>
      <c r="SXL49" s="1060"/>
      <c r="SXM49" s="1060"/>
      <c r="SXN49" s="1060"/>
      <c r="SXO49" s="1060"/>
      <c r="SXP49" s="1060"/>
      <c r="SXQ49" s="1060"/>
      <c r="SXR49" s="1060"/>
      <c r="SXS49" s="1060"/>
      <c r="SXT49" s="1060"/>
      <c r="SXU49" s="1060"/>
      <c r="SXV49" s="1060"/>
      <c r="SXW49" s="1060"/>
      <c r="SXX49" s="1060"/>
      <c r="SXY49" s="1060"/>
      <c r="SXZ49" s="1060"/>
      <c r="SYA49" s="1060"/>
      <c r="SYB49" s="1060"/>
      <c r="SYC49" s="1060"/>
      <c r="SYD49" s="1060"/>
      <c r="SYE49" s="1060"/>
      <c r="SYF49" s="1060"/>
      <c r="SYG49" s="1060"/>
      <c r="SYH49" s="1060"/>
      <c r="SYI49" s="1060"/>
      <c r="SYJ49" s="1060"/>
      <c r="SYK49" s="1060"/>
      <c r="SYL49" s="1060"/>
      <c r="SYM49" s="1060"/>
      <c r="SYN49" s="1060"/>
      <c r="SYO49" s="1060"/>
      <c r="SYP49" s="1060"/>
      <c r="SYQ49" s="1060"/>
      <c r="SYR49" s="1060"/>
      <c r="SYS49" s="1060"/>
      <c r="SYT49" s="1060"/>
      <c r="SYU49" s="1060"/>
      <c r="SYV49" s="1060"/>
      <c r="SYW49" s="1060"/>
      <c r="SYX49" s="1060"/>
      <c r="SYY49" s="1060"/>
      <c r="SYZ49" s="1060"/>
      <c r="SZA49" s="1060"/>
      <c r="SZB49" s="1060"/>
      <c r="SZC49" s="1060"/>
      <c r="SZD49" s="1060"/>
      <c r="SZE49" s="1060"/>
      <c r="SZF49" s="1060"/>
      <c r="SZG49" s="1060"/>
      <c r="SZH49" s="1060"/>
      <c r="SZI49" s="1060"/>
      <c r="SZJ49" s="1060"/>
      <c r="SZK49" s="1060"/>
      <c r="SZL49" s="1060"/>
      <c r="SZM49" s="1060"/>
      <c r="SZN49" s="1060"/>
      <c r="SZO49" s="1060"/>
      <c r="SZP49" s="1060"/>
      <c r="SZQ49" s="1060"/>
      <c r="SZR49" s="1060"/>
      <c r="SZS49" s="1060"/>
      <c r="SZT49" s="1060"/>
      <c r="SZU49" s="1060"/>
      <c r="SZV49" s="1060"/>
      <c r="SZW49" s="1060"/>
      <c r="SZX49" s="1060"/>
      <c r="SZY49" s="1060"/>
      <c r="SZZ49" s="1060"/>
      <c r="TAA49" s="1060"/>
      <c r="TAB49" s="1060"/>
      <c r="TAC49" s="1060"/>
      <c r="TAD49" s="1060"/>
      <c r="TAE49" s="1060"/>
      <c r="TAF49" s="1060"/>
      <c r="TAG49" s="1060"/>
      <c r="TAH49" s="1060"/>
      <c r="TAI49" s="1060"/>
      <c r="TAJ49" s="1060"/>
      <c r="TAK49" s="1060"/>
      <c r="TAL49" s="1060"/>
      <c r="TAM49" s="1060"/>
      <c r="TAN49" s="1060"/>
      <c r="TAO49" s="1060"/>
      <c r="TAP49" s="1060"/>
      <c r="TAQ49" s="1060"/>
      <c r="TAR49" s="1060"/>
      <c r="TAS49" s="1060"/>
      <c r="TAT49" s="1060"/>
      <c r="TAU49" s="1060"/>
      <c r="TAV49" s="1060"/>
      <c r="TAW49" s="1060"/>
      <c r="TAX49" s="1060"/>
      <c r="TAY49" s="1060"/>
      <c r="TAZ49" s="1060"/>
      <c r="TBA49" s="1060"/>
      <c r="TBB49" s="1060"/>
      <c r="TBC49" s="1060"/>
      <c r="TBD49" s="1060"/>
      <c r="TBE49" s="1060"/>
      <c r="TBF49" s="1060"/>
      <c r="TBG49" s="1060"/>
      <c r="TBH49" s="1060"/>
      <c r="TBI49" s="1060"/>
      <c r="TBJ49" s="1060"/>
      <c r="TBK49" s="1060"/>
      <c r="TBL49" s="1060"/>
      <c r="TBM49" s="1060"/>
      <c r="TBN49" s="1060"/>
      <c r="TBO49" s="1060"/>
      <c r="TBP49" s="1060"/>
      <c r="TBQ49" s="1060"/>
      <c r="TBR49" s="1060"/>
      <c r="TBS49" s="1060"/>
      <c r="TBT49" s="1060"/>
      <c r="TBU49" s="1060"/>
      <c r="TBV49" s="1060"/>
      <c r="TBW49" s="1060"/>
      <c r="TBX49" s="1060"/>
      <c r="TBY49" s="1060"/>
      <c r="TBZ49" s="1060"/>
      <c r="TCA49" s="1060"/>
      <c r="TCB49" s="1060"/>
      <c r="TCC49" s="1060"/>
      <c r="TCD49" s="1060"/>
      <c r="TCE49" s="1060"/>
      <c r="TCF49" s="1060"/>
      <c r="TCG49" s="1060"/>
      <c r="TCH49" s="1060"/>
      <c r="TCI49" s="1060"/>
      <c r="TCJ49" s="1060"/>
      <c r="TCK49" s="1060"/>
      <c r="TCL49" s="1060"/>
      <c r="TCM49" s="1060"/>
      <c r="TCN49" s="1060"/>
      <c r="TCO49" s="1060"/>
      <c r="TCP49" s="1060"/>
      <c r="TCQ49" s="1060"/>
      <c r="TCR49" s="1060"/>
      <c r="TCS49" s="1060"/>
      <c r="TCT49" s="1060"/>
      <c r="TCU49" s="1060"/>
      <c r="TCV49" s="1060"/>
      <c r="TCW49" s="1060"/>
      <c r="TCX49" s="1060"/>
      <c r="TCY49" s="1060"/>
      <c r="TCZ49" s="1060"/>
      <c r="TDA49" s="1060"/>
      <c r="TDB49" s="1060"/>
      <c r="TDC49" s="1060"/>
      <c r="TDD49" s="1060"/>
      <c r="TDE49" s="1060"/>
      <c r="TDF49" s="1060"/>
      <c r="TDG49" s="1060"/>
      <c r="TDH49" s="1060"/>
      <c r="TDI49" s="1060"/>
      <c r="TDJ49" s="1060"/>
      <c r="TDK49" s="1060"/>
      <c r="TDL49" s="1060"/>
      <c r="TDM49" s="1060"/>
      <c r="TDN49" s="1060"/>
      <c r="TDO49" s="1060"/>
      <c r="TDP49" s="1060"/>
      <c r="TDQ49" s="1060"/>
      <c r="TDR49" s="1060"/>
      <c r="TDS49" s="1060"/>
      <c r="TDT49" s="1060"/>
      <c r="TDU49" s="1060"/>
      <c r="TDV49" s="1060"/>
      <c r="TDW49" s="1060"/>
      <c r="TDX49" s="1060"/>
      <c r="TDY49" s="1060"/>
      <c r="TDZ49" s="1060"/>
      <c r="TEA49" s="1060"/>
      <c r="TEB49" s="1060"/>
      <c r="TEC49" s="1060"/>
      <c r="TED49" s="1060"/>
      <c r="TEE49" s="1060"/>
      <c r="TEF49" s="1060"/>
      <c r="TEG49" s="1060"/>
      <c r="TEH49" s="1060"/>
      <c r="TEI49" s="1060"/>
      <c r="TEJ49" s="1060"/>
      <c r="TEK49" s="1060"/>
      <c r="TEL49" s="1060"/>
      <c r="TEM49" s="1060"/>
      <c r="TEN49" s="1060"/>
      <c r="TEO49" s="1060"/>
      <c r="TEP49" s="1060"/>
      <c r="TEQ49" s="1060"/>
      <c r="TER49" s="1060"/>
      <c r="TES49" s="1060"/>
      <c r="TET49" s="1060"/>
      <c r="TEU49" s="1060"/>
      <c r="TEV49" s="1060"/>
      <c r="TEW49" s="1060"/>
      <c r="TEX49" s="1060"/>
      <c r="TEY49" s="1060"/>
      <c r="TEZ49" s="1060"/>
      <c r="TFA49" s="1060"/>
      <c r="TFB49" s="1060"/>
      <c r="TFC49" s="1060"/>
      <c r="TFD49" s="1060"/>
      <c r="TFE49" s="1060"/>
      <c r="TFF49" s="1060"/>
      <c r="TFG49" s="1060"/>
      <c r="TFH49" s="1060"/>
      <c r="TFI49" s="1060"/>
      <c r="TFJ49" s="1060"/>
      <c r="TFK49" s="1060"/>
      <c r="TFL49" s="1060"/>
      <c r="TFM49" s="1060"/>
      <c r="TFN49" s="1060"/>
      <c r="TFO49" s="1060"/>
      <c r="TFP49" s="1060"/>
      <c r="TFQ49" s="1060"/>
      <c r="TFR49" s="1060"/>
      <c r="TFS49" s="1060"/>
      <c r="TFT49" s="1060"/>
      <c r="TFU49" s="1060"/>
      <c r="TFV49" s="1060"/>
      <c r="TFW49" s="1060"/>
      <c r="TFX49" s="1060"/>
      <c r="TFY49" s="1060"/>
      <c r="TFZ49" s="1060"/>
      <c r="TGA49" s="1060"/>
      <c r="TGB49" s="1060"/>
      <c r="TGC49" s="1060"/>
      <c r="TGD49" s="1060"/>
      <c r="TGE49" s="1060"/>
      <c r="TGF49" s="1060"/>
      <c r="TGG49" s="1060"/>
      <c r="TGH49" s="1060"/>
      <c r="TGI49" s="1060"/>
      <c r="TGJ49" s="1060"/>
      <c r="TGK49" s="1060"/>
      <c r="TGL49" s="1060"/>
      <c r="TGM49" s="1060"/>
      <c r="TGN49" s="1060"/>
      <c r="TGO49" s="1060"/>
      <c r="TGP49" s="1060"/>
      <c r="TGQ49" s="1060"/>
      <c r="TGR49" s="1060"/>
      <c r="TGS49" s="1060"/>
      <c r="TGT49" s="1060"/>
      <c r="TGU49" s="1060"/>
      <c r="TGV49" s="1060"/>
      <c r="TGW49" s="1060"/>
      <c r="TGX49" s="1060"/>
      <c r="TGY49" s="1060"/>
      <c r="TGZ49" s="1060"/>
      <c r="THA49" s="1060"/>
      <c r="THB49" s="1060"/>
      <c r="THC49" s="1060"/>
      <c r="THD49" s="1060"/>
      <c r="THE49" s="1060"/>
      <c r="THF49" s="1060"/>
      <c r="THG49" s="1060"/>
      <c r="THH49" s="1060"/>
      <c r="THI49" s="1060"/>
      <c r="THJ49" s="1060"/>
      <c r="THK49" s="1060"/>
      <c r="THL49" s="1060"/>
      <c r="THM49" s="1060"/>
      <c r="THN49" s="1060"/>
      <c r="THO49" s="1060"/>
      <c r="THP49" s="1060"/>
      <c r="THQ49" s="1060"/>
      <c r="THR49" s="1060"/>
      <c r="THS49" s="1060"/>
      <c r="THT49" s="1060"/>
      <c r="THU49" s="1060"/>
      <c r="THV49" s="1060"/>
      <c r="THW49" s="1060"/>
      <c r="THX49" s="1060"/>
      <c r="THY49" s="1060"/>
      <c r="THZ49" s="1060"/>
      <c r="TIA49" s="1060"/>
      <c r="TIB49" s="1060"/>
      <c r="TIC49" s="1060"/>
      <c r="TID49" s="1060"/>
      <c r="TIE49" s="1060"/>
      <c r="TIF49" s="1060"/>
      <c r="TIG49" s="1060"/>
      <c r="TIH49" s="1060"/>
      <c r="TII49" s="1060"/>
      <c r="TIJ49" s="1060"/>
      <c r="TIK49" s="1060"/>
      <c r="TIL49" s="1060"/>
      <c r="TIM49" s="1060"/>
      <c r="TIN49" s="1060"/>
      <c r="TIO49" s="1060"/>
      <c r="TIP49" s="1060"/>
      <c r="TIQ49" s="1060"/>
      <c r="TIR49" s="1060"/>
      <c r="TIS49" s="1060"/>
      <c r="TIT49" s="1060"/>
      <c r="TIU49" s="1060"/>
      <c r="TIV49" s="1060"/>
      <c r="TIW49" s="1060"/>
      <c r="TIX49" s="1060"/>
      <c r="TIY49" s="1060"/>
      <c r="TIZ49" s="1060"/>
      <c r="TJA49" s="1060"/>
      <c r="TJB49" s="1060"/>
      <c r="TJC49" s="1060"/>
      <c r="TJD49" s="1060"/>
      <c r="TJE49" s="1060"/>
      <c r="TJF49" s="1060"/>
      <c r="TJG49" s="1060"/>
      <c r="TJH49" s="1060"/>
      <c r="TJI49" s="1060"/>
      <c r="TJJ49" s="1060"/>
      <c r="TJK49" s="1060"/>
      <c r="TJL49" s="1060"/>
      <c r="TJM49" s="1060"/>
      <c r="TJN49" s="1060"/>
      <c r="TJO49" s="1060"/>
      <c r="TJP49" s="1060"/>
      <c r="TJQ49" s="1060"/>
      <c r="TJR49" s="1060"/>
      <c r="TJS49" s="1060"/>
      <c r="TJT49" s="1060"/>
      <c r="TJU49" s="1060"/>
      <c r="TJV49" s="1060"/>
      <c r="TJW49" s="1060"/>
      <c r="TJX49" s="1060"/>
      <c r="TJY49" s="1060"/>
      <c r="TJZ49" s="1060"/>
      <c r="TKA49" s="1060"/>
      <c r="TKB49" s="1060"/>
      <c r="TKC49" s="1060"/>
      <c r="TKD49" s="1060"/>
      <c r="TKE49" s="1060"/>
      <c r="TKF49" s="1060"/>
      <c r="TKG49" s="1060"/>
      <c r="TKH49" s="1060"/>
      <c r="TKI49" s="1060"/>
      <c r="TKJ49" s="1060"/>
      <c r="TKK49" s="1060"/>
      <c r="TKL49" s="1060"/>
      <c r="TKM49" s="1060"/>
      <c r="TKN49" s="1060"/>
      <c r="TKO49" s="1060"/>
      <c r="TKP49" s="1060"/>
      <c r="TKQ49" s="1060"/>
      <c r="TKR49" s="1060"/>
      <c r="TKS49" s="1060"/>
      <c r="TKT49" s="1060"/>
      <c r="TKU49" s="1060"/>
      <c r="TKV49" s="1060"/>
      <c r="TKW49" s="1060"/>
      <c r="TKX49" s="1060"/>
      <c r="TKY49" s="1060"/>
      <c r="TKZ49" s="1060"/>
      <c r="TLA49" s="1060"/>
      <c r="TLB49" s="1060"/>
      <c r="TLC49" s="1060"/>
      <c r="TLD49" s="1060"/>
      <c r="TLE49" s="1060"/>
      <c r="TLF49" s="1060"/>
      <c r="TLG49" s="1060"/>
      <c r="TLH49" s="1060"/>
      <c r="TLI49" s="1060"/>
      <c r="TLJ49" s="1060"/>
      <c r="TLK49" s="1060"/>
      <c r="TLL49" s="1060"/>
      <c r="TLM49" s="1060"/>
      <c r="TLN49" s="1060"/>
      <c r="TLO49" s="1060"/>
      <c r="TLP49" s="1060"/>
      <c r="TLQ49" s="1060"/>
      <c r="TLR49" s="1060"/>
      <c r="TLS49" s="1060"/>
      <c r="TLT49" s="1060"/>
      <c r="TLU49" s="1060"/>
      <c r="TLV49" s="1060"/>
      <c r="TLW49" s="1060"/>
      <c r="TLX49" s="1060"/>
      <c r="TLY49" s="1060"/>
      <c r="TLZ49" s="1060"/>
      <c r="TMA49" s="1060"/>
      <c r="TMB49" s="1060"/>
      <c r="TMC49" s="1060"/>
      <c r="TMD49" s="1060"/>
      <c r="TME49" s="1060"/>
      <c r="TMF49" s="1060"/>
      <c r="TMG49" s="1060"/>
      <c r="TMH49" s="1060"/>
      <c r="TMI49" s="1060"/>
      <c r="TMJ49" s="1060"/>
      <c r="TMK49" s="1060"/>
      <c r="TML49" s="1060"/>
      <c r="TMM49" s="1060"/>
      <c r="TMN49" s="1060"/>
      <c r="TMO49" s="1060"/>
      <c r="TMP49" s="1060"/>
      <c r="TMQ49" s="1060"/>
      <c r="TMR49" s="1060"/>
      <c r="TMS49" s="1060"/>
      <c r="TMT49" s="1060"/>
      <c r="TMU49" s="1060"/>
      <c r="TMV49" s="1060"/>
      <c r="TMW49" s="1060"/>
      <c r="TMX49" s="1060"/>
      <c r="TMY49" s="1060"/>
      <c r="TMZ49" s="1060"/>
      <c r="TNA49" s="1060"/>
      <c r="TNB49" s="1060"/>
      <c r="TNC49" s="1060"/>
      <c r="TND49" s="1060"/>
      <c r="TNE49" s="1060"/>
      <c r="TNF49" s="1060"/>
      <c r="TNG49" s="1060"/>
      <c r="TNH49" s="1060"/>
      <c r="TNI49" s="1060"/>
      <c r="TNJ49" s="1060"/>
      <c r="TNK49" s="1060"/>
      <c r="TNL49" s="1060"/>
      <c r="TNM49" s="1060"/>
      <c r="TNN49" s="1060"/>
      <c r="TNO49" s="1060"/>
      <c r="TNP49" s="1060"/>
      <c r="TNQ49" s="1060"/>
      <c r="TNR49" s="1060"/>
      <c r="TNS49" s="1060"/>
      <c r="TNT49" s="1060"/>
      <c r="TNU49" s="1060"/>
      <c r="TNV49" s="1060"/>
      <c r="TNW49" s="1060"/>
      <c r="TNX49" s="1060"/>
      <c r="TNY49" s="1060"/>
      <c r="TNZ49" s="1060"/>
      <c r="TOA49" s="1060"/>
      <c r="TOB49" s="1060"/>
      <c r="TOC49" s="1060"/>
      <c r="TOD49" s="1060"/>
      <c r="TOE49" s="1060"/>
      <c r="TOF49" s="1060"/>
      <c r="TOG49" s="1060"/>
      <c r="TOH49" s="1060"/>
      <c r="TOI49" s="1060"/>
      <c r="TOJ49" s="1060"/>
      <c r="TOK49" s="1060"/>
      <c r="TOL49" s="1060"/>
      <c r="TOM49" s="1060"/>
      <c r="TON49" s="1060"/>
      <c r="TOO49" s="1060"/>
      <c r="TOP49" s="1060"/>
      <c r="TOQ49" s="1060"/>
      <c r="TOR49" s="1060"/>
      <c r="TOS49" s="1060"/>
      <c r="TOT49" s="1060"/>
      <c r="TOU49" s="1060"/>
      <c r="TOV49" s="1060"/>
      <c r="TOW49" s="1060"/>
      <c r="TOX49" s="1060"/>
      <c r="TOY49" s="1060"/>
      <c r="TOZ49" s="1060"/>
      <c r="TPA49" s="1060"/>
      <c r="TPB49" s="1060"/>
      <c r="TPC49" s="1060"/>
      <c r="TPD49" s="1060"/>
      <c r="TPE49" s="1060"/>
      <c r="TPF49" s="1060"/>
      <c r="TPG49" s="1060"/>
      <c r="TPH49" s="1060"/>
      <c r="TPI49" s="1060"/>
      <c r="TPJ49" s="1060"/>
      <c r="TPK49" s="1060"/>
      <c r="TPL49" s="1060"/>
      <c r="TPM49" s="1060"/>
      <c r="TPN49" s="1060"/>
      <c r="TPO49" s="1060"/>
      <c r="TPP49" s="1060"/>
      <c r="TPQ49" s="1060"/>
      <c r="TPR49" s="1060"/>
      <c r="TPS49" s="1060"/>
      <c r="TPT49" s="1060"/>
      <c r="TPU49" s="1060"/>
      <c r="TPV49" s="1060"/>
      <c r="TPW49" s="1060"/>
      <c r="TPX49" s="1060"/>
      <c r="TPY49" s="1060"/>
      <c r="TPZ49" s="1060"/>
      <c r="TQA49" s="1060"/>
      <c r="TQB49" s="1060"/>
      <c r="TQC49" s="1060"/>
      <c r="TQD49" s="1060"/>
      <c r="TQE49" s="1060"/>
      <c r="TQF49" s="1060"/>
      <c r="TQG49" s="1060"/>
      <c r="TQH49" s="1060"/>
      <c r="TQI49" s="1060"/>
      <c r="TQJ49" s="1060"/>
      <c r="TQK49" s="1060"/>
      <c r="TQL49" s="1060"/>
      <c r="TQM49" s="1060"/>
      <c r="TQN49" s="1060"/>
      <c r="TQO49" s="1060"/>
      <c r="TQP49" s="1060"/>
      <c r="TQQ49" s="1060"/>
      <c r="TQR49" s="1060"/>
      <c r="TQS49" s="1060"/>
      <c r="TQT49" s="1060"/>
      <c r="TQU49" s="1060"/>
      <c r="TQV49" s="1060"/>
      <c r="TQW49" s="1060"/>
      <c r="TQX49" s="1060"/>
      <c r="TQY49" s="1060"/>
      <c r="TQZ49" s="1060"/>
      <c r="TRA49" s="1060"/>
      <c r="TRB49" s="1060"/>
      <c r="TRC49" s="1060"/>
      <c r="TRD49" s="1060"/>
      <c r="TRE49" s="1060"/>
      <c r="TRF49" s="1060"/>
      <c r="TRG49" s="1060"/>
      <c r="TRH49" s="1060"/>
      <c r="TRI49" s="1060"/>
      <c r="TRJ49" s="1060"/>
      <c r="TRK49" s="1060"/>
      <c r="TRL49" s="1060"/>
      <c r="TRM49" s="1060"/>
      <c r="TRN49" s="1060"/>
      <c r="TRO49" s="1060"/>
      <c r="TRP49" s="1060"/>
      <c r="TRQ49" s="1060"/>
      <c r="TRR49" s="1060"/>
      <c r="TRS49" s="1060"/>
      <c r="TRT49" s="1060"/>
      <c r="TRU49" s="1060"/>
      <c r="TRV49" s="1060"/>
      <c r="TRW49" s="1060"/>
      <c r="TRX49" s="1060"/>
      <c r="TRY49" s="1060"/>
      <c r="TRZ49" s="1060"/>
      <c r="TSA49" s="1060"/>
      <c r="TSB49" s="1060"/>
      <c r="TSC49" s="1060"/>
      <c r="TSD49" s="1060"/>
      <c r="TSE49" s="1060"/>
      <c r="TSF49" s="1060"/>
      <c r="TSG49" s="1060"/>
      <c r="TSH49" s="1060"/>
      <c r="TSI49" s="1060"/>
      <c r="TSJ49" s="1060"/>
      <c r="TSK49" s="1060"/>
      <c r="TSL49" s="1060"/>
      <c r="TSM49" s="1060"/>
      <c r="TSN49" s="1060"/>
      <c r="TSO49" s="1060"/>
      <c r="TSP49" s="1060"/>
      <c r="TSQ49" s="1060"/>
      <c r="TSR49" s="1060"/>
      <c r="TSS49" s="1060"/>
      <c r="TST49" s="1060"/>
      <c r="TSU49" s="1060"/>
      <c r="TSV49" s="1060"/>
      <c r="TSW49" s="1060"/>
      <c r="TSX49" s="1060"/>
      <c r="TSY49" s="1060"/>
      <c r="TSZ49" s="1060"/>
      <c r="TTA49" s="1060"/>
      <c r="TTB49" s="1060"/>
      <c r="TTC49" s="1060"/>
      <c r="TTD49" s="1060"/>
      <c r="TTE49" s="1060"/>
      <c r="TTF49" s="1060"/>
      <c r="TTG49" s="1060"/>
      <c r="TTH49" s="1060"/>
      <c r="TTI49" s="1060"/>
      <c r="TTJ49" s="1060"/>
      <c r="TTK49" s="1060"/>
      <c r="TTL49" s="1060"/>
      <c r="TTM49" s="1060"/>
      <c r="TTN49" s="1060"/>
      <c r="TTO49" s="1060"/>
      <c r="TTP49" s="1060"/>
      <c r="TTQ49" s="1060"/>
      <c r="TTR49" s="1060"/>
      <c r="TTS49" s="1060"/>
      <c r="TTT49" s="1060"/>
      <c r="TTU49" s="1060"/>
      <c r="TTV49" s="1060"/>
      <c r="TTW49" s="1060"/>
      <c r="TTX49" s="1060"/>
      <c r="TTY49" s="1060"/>
      <c r="TTZ49" s="1060"/>
      <c r="TUA49" s="1060"/>
      <c r="TUB49" s="1060"/>
      <c r="TUC49" s="1060"/>
      <c r="TUD49" s="1060"/>
      <c r="TUE49" s="1060"/>
      <c r="TUF49" s="1060"/>
      <c r="TUG49" s="1060"/>
      <c r="TUH49" s="1060"/>
      <c r="TUI49" s="1060"/>
      <c r="TUJ49" s="1060"/>
      <c r="TUK49" s="1060"/>
      <c r="TUL49" s="1060"/>
      <c r="TUM49" s="1060"/>
      <c r="TUN49" s="1060"/>
      <c r="TUO49" s="1060"/>
      <c r="TUP49" s="1060"/>
      <c r="TUQ49" s="1060"/>
      <c r="TUR49" s="1060"/>
      <c r="TUS49" s="1060"/>
      <c r="TUT49" s="1060"/>
      <c r="TUU49" s="1060"/>
      <c r="TUV49" s="1060"/>
      <c r="TUW49" s="1060"/>
      <c r="TUX49" s="1060"/>
      <c r="TUY49" s="1060"/>
      <c r="TUZ49" s="1060"/>
      <c r="TVA49" s="1060"/>
      <c r="TVB49" s="1060"/>
      <c r="TVC49" s="1060"/>
      <c r="TVD49" s="1060"/>
      <c r="TVE49" s="1060"/>
      <c r="TVF49" s="1060"/>
      <c r="TVG49" s="1060"/>
      <c r="TVH49" s="1060"/>
      <c r="TVI49" s="1060"/>
      <c r="TVJ49" s="1060"/>
      <c r="TVK49" s="1060"/>
      <c r="TVL49" s="1060"/>
      <c r="TVM49" s="1060"/>
      <c r="TVN49" s="1060"/>
      <c r="TVO49" s="1060"/>
      <c r="TVP49" s="1060"/>
      <c r="TVQ49" s="1060"/>
      <c r="TVR49" s="1060"/>
      <c r="TVS49" s="1060"/>
      <c r="TVT49" s="1060"/>
      <c r="TVU49" s="1060"/>
      <c r="TVV49" s="1060"/>
      <c r="TVW49" s="1060"/>
      <c r="TVX49" s="1060"/>
      <c r="TVY49" s="1060"/>
      <c r="TVZ49" s="1060"/>
      <c r="TWA49" s="1060"/>
      <c r="TWB49" s="1060"/>
      <c r="TWC49" s="1060"/>
      <c r="TWD49" s="1060"/>
      <c r="TWE49" s="1060"/>
      <c r="TWF49" s="1060"/>
      <c r="TWG49" s="1060"/>
      <c r="TWH49" s="1060"/>
      <c r="TWI49" s="1060"/>
      <c r="TWJ49" s="1060"/>
      <c r="TWK49" s="1060"/>
      <c r="TWL49" s="1060"/>
      <c r="TWM49" s="1060"/>
      <c r="TWN49" s="1060"/>
      <c r="TWO49" s="1060"/>
      <c r="TWP49" s="1060"/>
      <c r="TWQ49" s="1060"/>
      <c r="TWR49" s="1060"/>
      <c r="TWS49" s="1060"/>
      <c r="TWT49" s="1060"/>
      <c r="TWU49" s="1060"/>
      <c r="TWV49" s="1060"/>
      <c r="TWW49" s="1060"/>
      <c r="TWX49" s="1060"/>
      <c r="TWY49" s="1060"/>
      <c r="TWZ49" s="1060"/>
      <c r="TXA49" s="1060"/>
      <c r="TXB49" s="1060"/>
      <c r="TXC49" s="1060"/>
      <c r="TXD49" s="1060"/>
      <c r="TXE49" s="1060"/>
      <c r="TXF49" s="1060"/>
      <c r="TXG49" s="1060"/>
      <c r="TXH49" s="1060"/>
      <c r="TXI49" s="1060"/>
      <c r="TXJ49" s="1060"/>
      <c r="TXK49" s="1060"/>
      <c r="TXL49" s="1060"/>
      <c r="TXM49" s="1060"/>
      <c r="TXN49" s="1060"/>
      <c r="TXO49" s="1060"/>
      <c r="TXP49" s="1060"/>
      <c r="TXQ49" s="1060"/>
      <c r="TXR49" s="1060"/>
      <c r="TXS49" s="1060"/>
      <c r="TXT49" s="1060"/>
      <c r="TXU49" s="1060"/>
      <c r="TXV49" s="1060"/>
      <c r="TXW49" s="1060"/>
      <c r="TXX49" s="1060"/>
      <c r="TXY49" s="1060"/>
      <c r="TXZ49" s="1060"/>
      <c r="TYA49" s="1060"/>
      <c r="TYB49" s="1060"/>
      <c r="TYC49" s="1060"/>
      <c r="TYD49" s="1060"/>
      <c r="TYE49" s="1060"/>
      <c r="TYF49" s="1060"/>
      <c r="TYG49" s="1060"/>
      <c r="TYH49" s="1060"/>
      <c r="TYI49" s="1060"/>
      <c r="TYJ49" s="1060"/>
      <c r="TYK49" s="1060"/>
      <c r="TYL49" s="1060"/>
      <c r="TYM49" s="1060"/>
      <c r="TYN49" s="1060"/>
      <c r="TYO49" s="1060"/>
      <c r="TYP49" s="1060"/>
      <c r="TYQ49" s="1060"/>
      <c r="TYR49" s="1060"/>
      <c r="TYS49" s="1060"/>
      <c r="TYT49" s="1060"/>
      <c r="TYU49" s="1060"/>
      <c r="TYV49" s="1060"/>
      <c r="TYW49" s="1060"/>
      <c r="TYX49" s="1060"/>
      <c r="TYY49" s="1060"/>
      <c r="TYZ49" s="1060"/>
      <c r="TZA49" s="1060"/>
      <c r="TZB49" s="1060"/>
      <c r="TZC49" s="1060"/>
      <c r="TZD49" s="1060"/>
      <c r="TZE49" s="1060"/>
      <c r="TZF49" s="1060"/>
      <c r="TZG49" s="1060"/>
      <c r="TZH49" s="1060"/>
      <c r="TZI49" s="1060"/>
      <c r="TZJ49" s="1060"/>
      <c r="TZK49" s="1060"/>
      <c r="TZL49" s="1060"/>
      <c r="TZM49" s="1060"/>
      <c r="TZN49" s="1060"/>
      <c r="TZO49" s="1060"/>
      <c r="TZP49" s="1060"/>
      <c r="TZQ49" s="1060"/>
      <c r="TZR49" s="1060"/>
      <c r="TZS49" s="1060"/>
      <c r="TZT49" s="1060"/>
      <c r="TZU49" s="1060"/>
      <c r="TZV49" s="1060"/>
      <c r="TZW49" s="1060"/>
      <c r="TZX49" s="1060"/>
      <c r="TZY49" s="1060"/>
      <c r="TZZ49" s="1060"/>
      <c r="UAA49" s="1060"/>
      <c r="UAB49" s="1060"/>
      <c r="UAC49" s="1060"/>
      <c r="UAD49" s="1060"/>
      <c r="UAE49" s="1060"/>
      <c r="UAF49" s="1060"/>
      <c r="UAG49" s="1060"/>
      <c r="UAH49" s="1060"/>
      <c r="UAI49" s="1060"/>
      <c r="UAJ49" s="1060"/>
      <c r="UAK49" s="1060"/>
      <c r="UAL49" s="1060"/>
      <c r="UAM49" s="1060"/>
      <c r="UAN49" s="1060"/>
      <c r="UAO49" s="1060"/>
      <c r="UAP49" s="1060"/>
      <c r="UAQ49" s="1060"/>
      <c r="UAR49" s="1060"/>
      <c r="UAS49" s="1060"/>
      <c r="UAT49" s="1060"/>
      <c r="UAU49" s="1060"/>
      <c r="UAV49" s="1060"/>
      <c r="UAW49" s="1060"/>
      <c r="UAX49" s="1060"/>
      <c r="UAY49" s="1060"/>
      <c r="UAZ49" s="1060"/>
      <c r="UBA49" s="1060"/>
      <c r="UBB49" s="1060"/>
      <c r="UBC49" s="1060"/>
      <c r="UBD49" s="1060"/>
      <c r="UBE49" s="1060"/>
      <c r="UBF49" s="1060"/>
      <c r="UBG49" s="1060"/>
      <c r="UBH49" s="1060"/>
      <c r="UBI49" s="1060"/>
      <c r="UBJ49" s="1060"/>
      <c r="UBK49" s="1060"/>
      <c r="UBL49" s="1060"/>
      <c r="UBM49" s="1060"/>
      <c r="UBN49" s="1060"/>
      <c r="UBO49" s="1060"/>
      <c r="UBP49" s="1060"/>
      <c r="UBQ49" s="1060"/>
      <c r="UBR49" s="1060"/>
      <c r="UBS49" s="1060"/>
      <c r="UBT49" s="1060"/>
      <c r="UBU49" s="1060"/>
      <c r="UBV49" s="1060"/>
      <c r="UBW49" s="1060"/>
      <c r="UBX49" s="1060"/>
      <c r="UBY49" s="1060"/>
      <c r="UBZ49" s="1060"/>
      <c r="UCA49" s="1060"/>
      <c r="UCB49" s="1060"/>
      <c r="UCC49" s="1060"/>
      <c r="UCD49" s="1060"/>
      <c r="UCE49" s="1060"/>
      <c r="UCF49" s="1060"/>
      <c r="UCG49" s="1060"/>
      <c r="UCH49" s="1060"/>
      <c r="UCI49" s="1060"/>
      <c r="UCJ49" s="1060"/>
      <c r="UCK49" s="1060"/>
      <c r="UCL49" s="1060"/>
      <c r="UCM49" s="1060"/>
      <c r="UCN49" s="1060"/>
      <c r="UCO49" s="1060"/>
      <c r="UCP49" s="1060"/>
      <c r="UCQ49" s="1060"/>
      <c r="UCR49" s="1060"/>
      <c r="UCS49" s="1060"/>
      <c r="UCT49" s="1060"/>
      <c r="UCU49" s="1060"/>
      <c r="UCV49" s="1060"/>
      <c r="UCW49" s="1060"/>
      <c r="UCX49" s="1060"/>
      <c r="UCY49" s="1060"/>
      <c r="UCZ49" s="1060"/>
      <c r="UDA49" s="1060"/>
      <c r="UDB49" s="1060"/>
      <c r="UDC49" s="1060"/>
      <c r="UDD49" s="1060"/>
      <c r="UDE49" s="1060"/>
      <c r="UDF49" s="1060"/>
      <c r="UDG49" s="1060"/>
      <c r="UDH49" s="1060"/>
      <c r="UDI49" s="1060"/>
      <c r="UDJ49" s="1060"/>
      <c r="UDK49" s="1060"/>
      <c r="UDL49" s="1060"/>
      <c r="UDM49" s="1060"/>
      <c r="UDN49" s="1060"/>
      <c r="UDO49" s="1060"/>
      <c r="UDP49" s="1060"/>
      <c r="UDQ49" s="1060"/>
      <c r="UDR49" s="1060"/>
      <c r="UDS49" s="1060"/>
      <c r="UDT49" s="1060"/>
      <c r="UDU49" s="1060"/>
      <c r="UDV49" s="1060"/>
      <c r="UDW49" s="1060"/>
      <c r="UDX49" s="1060"/>
      <c r="UDY49" s="1060"/>
      <c r="UDZ49" s="1060"/>
      <c r="UEA49" s="1060"/>
      <c r="UEB49" s="1060"/>
      <c r="UEC49" s="1060"/>
      <c r="UED49" s="1060"/>
      <c r="UEE49" s="1060"/>
      <c r="UEF49" s="1060"/>
      <c r="UEG49" s="1060"/>
      <c r="UEH49" s="1060"/>
      <c r="UEI49" s="1060"/>
      <c r="UEJ49" s="1060"/>
      <c r="UEK49" s="1060"/>
      <c r="UEL49" s="1060"/>
      <c r="UEM49" s="1060"/>
      <c r="UEN49" s="1060"/>
      <c r="UEO49" s="1060"/>
      <c r="UEP49" s="1060"/>
      <c r="UEQ49" s="1060"/>
      <c r="UER49" s="1060"/>
      <c r="UES49" s="1060"/>
      <c r="UET49" s="1060"/>
      <c r="UEU49" s="1060"/>
      <c r="UEV49" s="1060"/>
      <c r="UEW49" s="1060"/>
      <c r="UEX49" s="1060"/>
      <c r="UEY49" s="1060"/>
      <c r="UEZ49" s="1060"/>
      <c r="UFA49" s="1060"/>
      <c r="UFB49" s="1060"/>
      <c r="UFC49" s="1060"/>
      <c r="UFD49" s="1060"/>
      <c r="UFE49" s="1060"/>
      <c r="UFF49" s="1060"/>
      <c r="UFG49" s="1060"/>
      <c r="UFH49" s="1060"/>
      <c r="UFI49" s="1060"/>
      <c r="UFJ49" s="1060"/>
      <c r="UFK49" s="1060"/>
      <c r="UFL49" s="1060"/>
      <c r="UFM49" s="1060"/>
      <c r="UFN49" s="1060"/>
      <c r="UFO49" s="1060"/>
      <c r="UFP49" s="1060"/>
      <c r="UFQ49" s="1060"/>
      <c r="UFR49" s="1060"/>
      <c r="UFS49" s="1060"/>
      <c r="UFT49" s="1060"/>
      <c r="UFU49" s="1060"/>
      <c r="UFV49" s="1060"/>
      <c r="UFW49" s="1060"/>
      <c r="UFX49" s="1060"/>
      <c r="UFY49" s="1060"/>
      <c r="UFZ49" s="1060"/>
      <c r="UGA49" s="1060"/>
      <c r="UGB49" s="1060"/>
      <c r="UGC49" s="1060"/>
      <c r="UGD49" s="1060"/>
      <c r="UGE49" s="1060"/>
      <c r="UGF49" s="1060"/>
      <c r="UGG49" s="1060"/>
      <c r="UGH49" s="1060"/>
      <c r="UGI49" s="1060"/>
      <c r="UGJ49" s="1060"/>
      <c r="UGK49" s="1060"/>
      <c r="UGL49" s="1060"/>
      <c r="UGM49" s="1060"/>
      <c r="UGN49" s="1060"/>
      <c r="UGO49" s="1060"/>
      <c r="UGP49" s="1060"/>
      <c r="UGQ49" s="1060"/>
      <c r="UGR49" s="1060"/>
      <c r="UGS49" s="1060"/>
      <c r="UGT49" s="1060"/>
      <c r="UGU49" s="1060"/>
      <c r="UGV49" s="1060"/>
      <c r="UGW49" s="1060"/>
      <c r="UGX49" s="1060"/>
      <c r="UGY49" s="1060"/>
      <c r="UGZ49" s="1060"/>
      <c r="UHA49" s="1060"/>
      <c r="UHB49" s="1060"/>
      <c r="UHC49" s="1060"/>
      <c r="UHD49" s="1060"/>
      <c r="UHE49" s="1060"/>
      <c r="UHF49" s="1060"/>
      <c r="UHG49" s="1060"/>
      <c r="UHH49" s="1060"/>
      <c r="UHI49" s="1060"/>
      <c r="UHJ49" s="1060"/>
      <c r="UHK49" s="1060"/>
      <c r="UHL49" s="1060"/>
      <c r="UHM49" s="1060"/>
      <c r="UHN49" s="1060"/>
      <c r="UHO49" s="1060"/>
      <c r="UHP49" s="1060"/>
      <c r="UHQ49" s="1060"/>
      <c r="UHR49" s="1060"/>
      <c r="UHS49" s="1060"/>
      <c r="UHT49" s="1060"/>
      <c r="UHU49" s="1060"/>
      <c r="UHV49" s="1060"/>
      <c r="UHW49" s="1060"/>
      <c r="UHX49" s="1060"/>
      <c r="UHY49" s="1060"/>
      <c r="UHZ49" s="1060"/>
      <c r="UIA49" s="1060"/>
      <c r="UIB49" s="1060"/>
      <c r="UIC49" s="1060"/>
      <c r="UID49" s="1060"/>
      <c r="UIE49" s="1060"/>
      <c r="UIF49" s="1060"/>
      <c r="UIG49" s="1060"/>
      <c r="UIH49" s="1060"/>
      <c r="UII49" s="1060"/>
      <c r="UIJ49" s="1060"/>
      <c r="UIK49" s="1060"/>
      <c r="UIL49" s="1060"/>
      <c r="UIM49" s="1060"/>
      <c r="UIN49" s="1060"/>
      <c r="UIO49" s="1060"/>
      <c r="UIP49" s="1060"/>
      <c r="UIQ49" s="1060"/>
      <c r="UIR49" s="1060"/>
      <c r="UIS49" s="1060"/>
      <c r="UIT49" s="1060"/>
      <c r="UIU49" s="1060"/>
      <c r="UIV49" s="1060"/>
      <c r="UIW49" s="1060"/>
      <c r="UIX49" s="1060"/>
      <c r="UIY49" s="1060"/>
      <c r="UIZ49" s="1060"/>
      <c r="UJA49" s="1060"/>
      <c r="UJB49" s="1060"/>
      <c r="UJC49" s="1060"/>
      <c r="UJD49" s="1060"/>
      <c r="UJE49" s="1060"/>
      <c r="UJF49" s="1060"/>
      <c r="UJG49" s="1060"/>
      <c r="UJH49" s="1060"/>
      <c r="UJI49" s="1060"/>
      <c r="UJJ49" s="1060"/>
      <c r="UJK49" s="1060"/>
      <c r="UJL49" s="1060"/>
      <c r="UJM49" s="1060"/>
      <c r="UJN49" s="1060"/>
      <c r="UJO49" s="1060"/>
      <c r="UJP49" s="1060"/>
      <c r="UJQ49" s="1060"/>
      <c r="UJR49" s="1060"/>
      <c r="UJS49" s="1060"/>
      <c r="UJT49" s="1060"/>
      <c r="UJU49" s="1060"/>
      <c r="UJV49" s="1060"/>
      <c r="UJW49" s="1060"/>
      <c r="UJX49" s="1060"/>
      <c r="UJY49" s="1060"/>
      <c r="UJZ49" s="1060"/>
      <c r="UKA49" s="1060"/>
      <c r="UKB49" s="1060"/>
      <c r="UKC49" s="1060"/>
      <c r="UKD49" s="1060"/>
      <c r="UKE49" s="1060"/>
      <c r="UKF49" s="1060"/>
      <c r="UKG49" s="1060"/>
      <c r="UKH49" s="1060"/>
      <c r="UKI49" s="1060"/>
      <c r="UKJ49" s="1060"/>
      <c r="UKK49" s="1060"/>
      <c r="UKL49" s="1060"/>
      <c r="UKM49" s="1060"/>
      <c r="UKN49" s="1060"/>
      <c r="UKO49" s="1060"/>
      <c r="UKP49" s="1060"/>
      <c r="UKQ49" s="1060"/>
      <c r="UKR49" s="1060"/>
      <c r="UKS49" s="1060"/>
      <c r="UKT49" s="1060"/>
      <c r="UKU49" s="1060"/>
      <c r="UKV49" s="1060"/>
      <c r="UKW49" s="1060"/>
      <c r="UKX49" s="1060"/>
      <c r="UKY49" s="1060"/>
      <c r="UKZ49" s="1060"/>
      <c r="ULA49" s="1060"/>
      <c r="ULB49" s="1060"/>
      <c r="ULC49" s="1060"/>
      <c r="ULD49" s="1060"/>
      <c r="ULE49" s="1060"/>
      <c r="ULF49" s="1060"/>
      <c r="ULG49" s="1060"/>
      <c r="ULH49" s="1060"/>
      <c r="ULI49" s="1060"/>
      <c r="ULJ49" s="1060"/>
      <c r="ULK49" s="1060"/>
      <c r="ULL49" s="1060"/>
      <c r="ULM49" s="1060"/>
      <c r="ULN49" s="1060"/>
      <c r="ULO49" s="1060"/>
      <c r="ULP49" s="1060"/>
      <c r="ULQ49" s="1060"/>
      <c r="ULR49" s="1060"/>
      <c r="ULS49" s="1060"/>
      <c r="ULT49" s="1060"/>
      <c r="ULU49" s="1060"/>
      <c r="ULV49" s="1060"/>
      <c r="ULW49" s="1060"/>
      <c r="ULX49" s="1060"/>
      <c r="ULY49" s="1060"/>
      <c r="ULZ49" s="1060"/>
      <c r="UMA49" s="1060"/>
      <c r="UMB49" s="1060"/>
      <c r="UMC49" s="1060"/>
      <c r="UMD49" s="1060"/>
      <c r="UME49" s="1060"/>
      <c r="UMF49" s="1060"/>
      <c r="UMG49" s="1060"/>
      <c r="UMH49" s="1060"/>
      <c r="UMI49" s="1060"/>
      <c r="UMJ49" s="1060"/>
      <c r="UMK49" s="1060"/>
      <c r="UML49" s="1060"/>
      <c r="UMM49" s="1060"/>
      <c r="UMN49" s="1060"/>
      <c r="UMO49" s="1060"/>
      <c r="UMP49" s="1060"/>
      <c r="UMQ49" s="1060"/>
      <c r="UMR49" s="1060"/>
      <c r="UMS49" s="1060"/>
      <c r="UMT49" s="1060"/>
      <c r="UMU49" s="1060"/>
      <c r="UMV49" s="1060"/>
      <c r="UMW49" s="1060"/>
      <c r="UMX49" s="1060"/>
      <c r="UMY49" s="1060"/>
      <c r="UMZ49" s="1060"/>
      <c r="UNA49" s="1060"/>
      <c r="UNB49" s="1060"/>
      <c r="UNC49" s="1060"/>
      <c r="UND49" s="1060"/>
      <c r="UNE49" s="1060"/>
      <c r="UNF49" s="1060"/>
      <c r="UNG49" s="1060"/>
      <c r="UNH49" s="1060"/>
      <c r="UNI49" s="1060"/>
      <c r="UNJ49" s="1060"/>
      <c r="UNK49" s="1060"/>
      <c r="UNL49" s="1060"/>
      <c r="UNM49" s="1060"/>
      <c r="UNN49" s="1060"/>
      <c r="UNO49" s="1060"/>
      <c r="UNP49" s="1060"/>
      <c r="UNQ49" s="1060"/>
      <c r="UNR49" s="1060"/>
      <c r="UNS49" s="1060"/>
      <c r="UNT49" s="1060"/>
      <c r="UNU49" s="1060"/>
      <c r="UNV49" s="1060"/>
      <c r="UNW49" s="1060"/>
      <c r="UNX49" s="1060"/>
      <c r="UNY49" s="1060"/>
      <c r="UNZ49" s="1060"/>
      <c r="UOA49" s="1060"/>
      <c r="UOB49" s="1060"/>
      <c r="UOC49" s="1060"/>
      <c r="UOD49" s="1060"/>
      <c r="UOE49" s="1060"/>
      <c r="UOF49" s="1060"/>
      <c r="UOG49" s="1060"/>
      <c r="UOH49" s="1060"/>
      <c r="UOI49" s="1060"/>
      <c r="UOJ49" s="1060"/>
      <c r="UOK49" s="1060"/>
      <c r="UOL49" s="1060"/>
      <c r="UOM49" s="1060"/>
      <c r="UON49" s="1060"/>
      <c r="UOO49" s="1060"/>
      <c r="UOP49" s="1060"/>
      <c r="UOQ49" s="1060"/>
      <c r="UOR49" s="1060"/>
      <c r="UOS49" s="1060"/>
      <c r="UOT49" s="1060"/>
      <c r="UOU49" s="1060"/>
      <c r="UOV49" s="1060"/>
      <c r="UOW49" s="1060"/>
      <c r="UOX49" s="1060"/>
      <c r="UOY49" s="1060"/>
      <c r="UOZ49" s="1060"/>
      <c r="UPA49" s="1060"/>
      <c r="UPB49" s="1060"/>
      <c r="UPC49" s="1060"/>
      <c r="UPD49" s="1060"/>
      <c r="UPE49" s="1060"/>
      <c r="UPF49" s="1060"/>
      <c r="UPG49" s="1060"/>
      <c r="UPH49" s="1060"/>
      <c r="UPI49" s="1060"/>
      <c r="UPJ49" s="1060"/>
      <c r="UPK49" s="1060"/>
      <c r="UPL49" s="1060"/>
      <c r="UPM49" s="1060"/>
      <c r="UPN49" s="1060"/>
      <c r="UPO49" s="1060"/>
      <c r="UPP49" s="1060"/>
      <c r="UPQ49" s="1060"/>
      <c r="UPR49" s="1060"/>
      <c r="UPS49" s="1060"/>
      <c r="UPT49" s="1060"/>
      <c r="UPU49" s="1060"/>
      <c r="UPV49" s="1060"/>
      <c r="UPW49" s="1060"/>
      <c r="UPX49" s="1060"/>
      <c r="UPY49" s="1060"/>
      <c r="UPZ49" s="1060"/>
      <c r="UQA49" s="1060"/>
      <c r="UQB49" s="1060"/>
      <c r="UQC49" s="1060"/>
      <c r="UQD49" s="1060"/>
      <c r="UQE49" s="1060"/>
      <c r="UQF49" s="1060"/>
      <c r="UQG49" s="1060"/>
      <c r="UQH49" s="1060"/>
      <c r="UQI49" s="1060"/>
      <c r="UQJ49" s="1060"/>
      <c r="UQK49" s="1060"/>
      <c r="UQL49" s="1060"/>
      <c r="UQM49" s="1060"/>
      <c r="UQN49" s="1060"/>
      <c r="UQO49" s="1060"/>
      <c r="UQP49" s="1060"/>
      <c r="UQQ49" s="1060"/>
      <c r="UQR49" s="1060"/>
      <c r="UQS49" s="1060"/>
      <c r="UQT49" s="1060"/>
      <c r="UQU49" s="1060"/>
      <c r="UQV49" s="1060"/>
      <c r="UQW49" s="1060"/>
      <c r="UQX49" s="1060"/>
      <c r="UQY49" s="1060"/>
      <c r="UQZ49" s="1060"/>
      <c r="URA49" s="1060"/>
      <c r="URB49" s="1060"/>
      <c r="URC49" s="1060"/>
      <c r="URD49" s="1060"/>
      <c r="URE49" s="1060"/>
      <c r="URF49" s="1060"/>
      <c r="URG49" s="1060"/>
      <c r="URH49" s="1060"/>
      <c r="URI49" s="1060"/>
      <c r="URJ49" s="1060"/>
      <c r="URK49" s="1060"/>
      <c r="URL49" s="1060"/>
      <c r="URM49" s="1060"/>
      <c r="URN49" s="1060"/>
      <c r="URO49" s="1060"/>
      <c r="URP49" s="1060"/>
      <c r="URQ49" s="1060"/>
      <c r="URR49" s="1060"/>
      <c r="URS49" s="1060"/>
      <c r="URT49" s="1060"/>
      <c r="URU49" s="1060"/>
      <c r="URV49" s="1060"/>
      <c r="URW49" s="1060"/>
      <c r="URX49" s="1060"/>
      <c r="URY49" s="1060"/>
      <c r="URZ49" s="1060"/>
      <c r="USA49" s="1060"/>
      <c r="USB49" s="1060"/>
      <c r="USC49" s="1060"/>
      <c r="USD49" s="1060"/>
      <c r="USE49" s="1060"/>
      <c r="USF49" s="1060"/>
      <c r="USG49" s="1060"/>
      <c r="USH49" s="1060"/>
      <c r="USI49" s="1060"/>
      <c r="USJ49" s="1060"/>
      <c r="USK49" s="1060"/>
      <c r="USL49" s="1060"/>
      <c r="USM49" s="1060"/>
      <c r="USN49" s="1060"/>
      <c r="USO49" s="1060"/>
      <c r="USP49" s="1060"/>
      <c r="USQ49" s="1060"/>
      <c r="USR49" s="1060"/>
      <c r="USS49" s="1060"/>
      <c r="UST49" s="1060"/>
      <c r="USU49" s="1060"/>
      <c r="USV49" s="1060"/>
      <c r="USW49" s="1060"/>
      <c r="USX49" s="1060"/>
      <c r="USY49" s="1060"/>
      <c r="USZ49" s="1060"/>
      <c r="UTA49" s="1060"/>
      <c r="UTB49" s="1060"/>
      <c r="UTC49" s="1060"/>
      <c r="UTD49" s="1060"/>
      <c r="UTE49" s="1060"/>
      <c r="UTF49" s="1060"/>
      <c r="UTG49" s="1060"/>
      <c r="UTH49" s="1060"/>
      <c r="UTI49" s="1060"/>
      <c r="UTJ49" s="1060"/>
      <c r="UTK49" s="1060"/>
      <c r="UTL49" s="1060"/>
      <c r="UTM49" s="1060"/>
      <c r="UTN49" s="1060"/>
      <c r="UTO49" s="1060"/>
      <c r="UTP49" s="1060"/>
      <c r="UTQ49" s="1060"/>
      <c r="UTR49" s="1060"/>
      <c r="UTS49" s="1060"/>
      <c r="UTT49" s="1060"/>
      <c r="UTU49" s="1060"/>
      <c r="UTV49" s="1060"/>
      <c r="UTW49" s="1060"/>
      <c r="UTX49" s="1060"/>
      <c r="UTY49" s="1060"/>
      <c r="UTZ49" s="1060"/>
      <c r="UUA49" s="1060"/>
      <c r="UUB49" s="1060"/>
      <c r="UUC49" s="1060"/>
      <c r="UUD49" s="1060"/>
      <c r="UUE49" s="1060"/>
      <c r="UUF49" s="1060"/>
      <c r="UUG49" s="1060"/>
      <c r="UUH49" s="1060"/>
      <c r="UUI49" s="1060"/>
      <c r="UUJ49" s="1060"/>
      <c r="UUK49" s="1060"/>
      <c r="UUL49" s="1060"/>
      <c r="UUM49" s="1060"/>
      <c r="UUN49" s="1060"/>
      <c r="UUO49" s="1060"/>
      <c r="UUP49" s="1060"/>
      <c r="UUQ49" s="1060"/>
      <c r="UUR49" s="1060"/>
      <c r="UUS49" s="1060"/>
      <c r="UUT49" s="1060"/>
      <c r="UUU49" s="1060"/>
      <c r="UUV49" s="1060"/>
      <c r="UUW49" s="1060"/>
      <c r="UUX49" s="1060"/>
      <c r="UUY49" s="1060"/>
      <c r="UUZ49" s="1060"/>
      <c r="UVA49" s="1060"/>
      <c r="UVB49" s="1060"/>
      <c r="UVC49" s="1060"/>
      <c r="UVD49" s="1060"/>
      <c r="UVE49" s="1060"/>
      <c r="UVF49" s="1060"/>
      <c r="UVG49" s="1060"/>
      <c r="UVH49" s="1060"/>
      <c r="UVI49" s="1060"/>
      <c r="UVJ49" s="1060"/>
      <c r="UVK49" s="1060"/>
      <c r="UVL49" s="1060"/>
      <c r="UVM49" s="1060"/>
      <c r="UVN49" s="1060"/>
      <c r="UVO49" s="1060"/>
      <c r="UVP49" s="1060"/>
      <c r="UVQ49" s="1060"/>
      <c r="UVR49" s="1060"/>
      <c r="UVS49" s="1060"/>
      <c r="UVT49" s="1060"/>
      <c r="UVU49" s="1060"/>
      <c r="UVV49" s="1060"/>
      <c r="UVW49" s="1060"/>
      <c r="UVX49" s="1060"/>
      <c r="UVY49" s="1060"/>
      <c r="UVZ49" s="1060"/>
      <c r="UWA49" s="1060"/>
      <c r="UWB49" s="1060"/>
      <c r="UWC49" s="1060"/>
      <c r="UWD49" s="1060"/>
      <c r="UWE49" s="1060"/>
      <c r="UWF49" s="1060"/>
      <c r="UWG49" s="1060"/>
      <c r="UWH49" s="1060"/>
      <c r="UWI49" s="1060"/>
      <c r="UWJ49" s="1060"/>
      <c r="UWK49" s="1060"/>
      <c r="UWL49" s="1060"/>
      <c r="UWM49" s="1060"/>
      <c r="UWN49" s="1060"/>
      <c r="UWO49" s="1060"/>
      <c r="UWP49" s="1060"/>
      <c r="UWQ49" s="1060"/>
      <c r="UWR49" s="1060"/>
      <c r="UWS49" s="1060"/>
      <c r="UWT49" s="1060"/>
      <c r="UWU49" s="1060"/>
      <c r="UWV49" s="1060"/>
      <c r="UWW49" s="1060"/>
      <c r="UWX49" s="1060"/>
      <c r="UWY49" s="1060"/>
      <c r="UWZ49" s="1060"/>
      <c r="UXA49" s="1060"/>
      <c r="UXB49" s="1060"/>
      <c r="UXC49" s="1060"/>
      <c r="UXD49" s="1060"/>
      <c r="UXE49" s="1060"/>
      <c r="UXF49" s="1060"/>
      <c r="UXG49" s="1060"/>
      <c r="UXH49" s="1060"/>
      <c r="UXI49" s="1060"/>
      <c r="UXJ49" s="1060"/>
      <c r="UXK49" s="1060"/>
      <c r="UXL49" s="1060"/>
      <c r="UXM49" s="1060"/>
      <c r="UXN49" s="1060"/>
      <c r="UXO49" s="1060"/>
      <c r="UXP49" s="1060"/>
      <c r="UXQ49" s="1060"/>
      <c r="UXR49" s="1060"/>
      <c r="UXS49" s="1060"/>
      <c r="UXT49" s="1060"/>
      <c r="UXU49" s="1060"/>
      <c r="UXV49" s="1060"/>
      <c r="UXW49" s="1060"/>
      <c r="UXX49" s="1060"/>
      <c r="UXY49" s="1060"/>
      <c r="UXZ49" s="1060"/>
      <c r="UYA49" s="1060"/>
      <c r="UYB49" s="1060"/>
      <c r="UYC49" s="1060"/>
      <c r="UYD49" s="1060"/>
      <c r="UYE49" s="1060"/>
      <c r="UYF49" s="1060"/>
      <c r="UYG49" s="1060"/>
      <c r="UYH49" s="1060"/>
      <c r="UYI49" s="1060"/>
      <c r="UYJ49" s="1060"/>
      <c r="UYK49" s="1060"/>
      <c r="UYL49" s="1060"/>
      <c r="UYM49" s="1060"/>
      <c r="UYN49" s="1060"/>
      <c r="UYO49" s="1060"/>
      <c r="UYP49" s="1060"/>
      <c r="UYQ49" s="1060"/>
      <c r="UYR49" s="1060"/>
      <c r="UYS49" s="1060"/>
      <c r="UYT49" s="1060"/>
      <c r="UYU49" s="1060"/>
      <c r="UYV49" s="1060"/>
      <c r="UYW49" s="1060"/>
      <c r="UYX49" s="1060"/>
      <c r="UYY49" s="1060"/>
      <c r="UYZ49" s="1060"/>
      <c r="UZA49" s="1060"/>
      <c r="UZB49" s="1060"/>
      <c r="UZC49" s="1060"/>
      <c r="UZD49" s="1060"/>
      <c r="UZE49" s="1060"/>
      <c r="UZF49" s="1060"/>
      <c r="UZG49" s="1060"/>
      <c r="UZH49" s="1060"/>
      <c r="UZI49" s="1060"/>
      <c r="UZJ49" s="1060"/>
      <c r="UZK49" s="1060"/>
      <c r="UZL49" s="1060"/>
      <c r="UZM49" s="1060"/>
      <c r="UZN49" s="1060"/>
      <c r="UZO49" s="1060"/>
      <c r="UZP49" s="1060"/>
      <c r="UZQ49" s="1060"/>
      <c r="UZR49" s="1060"/>
      <c r="UZS49" s="1060"/>
      <c r="UZT49" s="1060"/>
      <c r="UZU49" s="1060"/>
      <c r="UZV49" s="1060"/>
      <c r="UZW49" s="1060"/>
      <c r="UZX49" s="1060"/>
      <c r="UZY49" s="1060"/>
      <c r="UZZ49" s="1060"/>
      <c r="VAA49" s="1060"/>
      <c r="VAB49" s="1060"/>
      <c r="VAC49" s="1060"/>
      <c r="VAD49" s="1060"/>
      <c r="VAE49" s="1060"/>
      <c r="VAF49" s="1060"/>
      <c r="VAG49" s="1060"/>
      <c r="VAH49" s="1060"/>
      <c r="VAI49" s="1060"/>
      <c r="VAJ49" s="1060"/>
      <c r="VAK49" s="1060"/>
      <c r="VAL49" s="1060"/>
      <c r="VAM49" s="1060"/>
      <c r="VAN49" s="1060"/>
      <c r="VAO49" s="1060"/>
      <c r="VAP49" s="1060"/>
      <c r="VAQ49" s="1060"/>
      <c r="VAR49" s="1060"/>
      <c r="VAS49" s="1060"/>
      <c r="VAT49" s="1060"/>
      <c r="VAU49" s="1060"/>
      <c r="VAV49" s="1060"/>
      <c r="VAW49" s="1060"/>
      <c r="VAX49" s="1060"/>
      <c r="VAY49" s="1060"/>
      <c r="VAZ49" s="1060"/>
      <c r="VBA49" s="1060"/>
      <c r="VBB49" s="1060"/>
      <c r="VBC49" s="1060"/>
      <c r="VBD49" s="1060"/>
      <c r="VBE49" s="1060"/>
      <c r="VBF49" s="1060"/>
      <c r="VBG49" s="1060"/>
      <c r="VBH49" s="1060"/>
      <c r="VBI49" s="1060"/>
      <c r="VBJ49" s="1060"/>
      <c r="VBK49" s="1060"/>
      <c r="VBL49" s="1060"/>
      <c r="VBM49" s="1060"/>
      <c r="VBN49" s="1060"/>
      <c r="VBO49" s="1060"/>
      <c r="VBP49" s="1060"/>
      <c r="VBQ49" s="1060"/>
      <c r="VBR49" s="1060"/>
      <c r="VBS49" s="1060"/>
      <c r="VBT49" s="1060"/>
      <c r="VBU49" s="1060"/>
      <c r="VBV49" s="1060"/>
      <c r="VBW49" s="1060"/>
      <c r="VBX49" s="1060"/>
      <c r="VBY49" s="1060"/>
      <c r="VBZ49" s="1060"/>
      <c r="VCA49" s="1060"/>
      <c r="VCB49" s="1060"/>
      <c r="VCC49" s="1060"/>
      <c r="VCD49" s="1060"/>
      <c r="VCE49" s="1060"/>
      <c r="VCF49" s="1060"/>
      <c r="VCG49" s="1060"/>
      <c r="VCH49" s="1060"/>
      <c r="VCI49" s="1060"/>
      <c r="VCJ49" s="1060"/>
      <c r="VCK49" s="1060"/>
      <c r="VCL49" s="1060"/>
      <c r="VCM49" s="1060"/>
      <c r="VCN49" s="1060"/>
      <c r="VCO49" s="1060"/>
      <c r="VCP49" s="1060"/>
      <c r="VCQ49" s="1060"/>
      <c r="VCR49" s="1060"/>
      <c r="VCS49" s="1060"/>
      <c r="VCT49" s="1060"/>
      <c r="VCU49" s="1060"/>
      <c r="VCV49" s="1060"/>
      <c r="VCW49" s="1060"/>
      <c r="VCX49" s="1060"/>
      <c r="VCY49" s="1060"/>
      <c r="VCZ49" s="1060"/>
      <c r="VDA49" s="1060"/>
      <c r="VDB49" s="1060"/>
      <c r="VDC49" s="1060"/>
      <c r="VDD49" s="1060"/>
      <c r="VDE49" s="1060"/>
      <c r="VDF49" s="1060"/>
      <c r="VDG49" s="1060"/>
      <c r="VDH49" s="1060"/>
      <c r="VDI49" s="1060"/>
      <c r="VDJ49" s="1060"/>
      <c r="VDK49" s="1060"/>
      <c r="VDL49" s="1060"/>
      <c r="VDM49" s="1060"/>
      <c r="VDN49" s="1060"/>
      <c r="VDO49" s="1060"/>
      <c r="VDP49" s="1060"/>
      <c r="VDQ49" s="1060"/>
      <c r="VDR49" s="1060"/>
      <c r="VDS49" s="1060"/>
      <c r="VDT49" s="1060"/>
      <c r="VDU49" s="1060"/>
      <c r="VDV49" s="1060"/>
      <c r="VDW49" s="1060"/>
      <c r="VDX49" s="1060"/>
      <c r="VDY49" s="1060"/>
      <c r="VDZ49" s="1060"/>
      <c r="VEA49" s="1060"/>
      <c r="VEB49" s="1060"/>
      <c r="VEC49" s="1060"/>
      <c r="VED49" s="1060"/>
      <c r="VEE49" s="1060"/>
      <c r="VEF49" s="1060"/>
      <c r="VEG49" s="1060"/>
      <c r="VEH49" s="1060"/>
      <c r="VEI49" s="1060"/>
      <c r="VEJ49" s="1060"/>
      <c r="VEK49" s="1060"/>
      <c r="VEL49" s="1060"/>
      <c r="VEM49" s="1060"/>
      <c r="VEN49" s="1060"/>
      <c r="VEO49" s="1060"/>
      <c r="VEP49" s="1060"/>
      <c r="VEQ49" s="1060"/>
      <c r="VER49" s="1060"/>
      <c r="VES49" s="1060"/>
      <c r="VET49" s="1060"/>
      <c r="VEU49" s="1060"/>
      <c r="VEV49" s="1060"/>
      <c r="VEW49" s="1060"/>
      <c r="VEX49" s="1060"/>
      <c r="VEY49" s="1060"/>
      <c r="VEZ49" s="1060"/>
      <c r="VFA49" s="1060"/>
      <c r="VFB49" s="1060"/>
      <c r="VFC49" s="1060"/>
      <c r="VFD49" s="1060"/>
      <c r="VFE49" s="1060"/>
      <c r="VFF49" s="1060"/>
      <c r="VFG49" s="1060"/>
      <c r="VFH49" s="1060"/>
      <c r="VFI49" s="1060"/>
      <c r="VFJ49" s="1060"/>
      <c r="VFK49" s="1060"/>
      <c r="VFL49" s="1060"/>
      <c r="VFM49" s="1060"/>
      <c r="VFN49" s="1060"/>
      <c r="VFO49" s="1060"/>
      <c r="VFP49" s="1060"/>
      <c r="VFQ49" s="1060"/>
      <c r="VFR49" s="1060"/>
      <c r="VFS49" s="1060"/>
      <c r="VFT49" s="1060"/>
      <c r="VFU49" s="1060"/>
      <c r="VFV49" s="1060"/>
      <c r="VFW49" s="1060"/>
      <c r="VFX49" s="1060"/>
      <c r="VFY49" s="1060"/>
      <c r="VFZ49" s="1060"/>
      <c r="VGA49" s="1060"/>
      <c r="VGB49" s="1060"/>
      <c r="VGC49" s="1060"/>
      <c r="VGD49" s="1060"/>
      <c r="VGE49" s="1060"/>
      <c r="VGF49" s="1060"/>
      <c r="VGG49" s="1060"/>
      <c r="VGH49" s="1060"/>
      <c r="VGI49" s="1060"/>
      <c r="VGJ49" s="1060"/>
      <c r="VGK49" s="1060"/>
      <c r="VGL49" s="1060"/>
      <c r="VGM49" s="1060"/>
      <c r="VGN49" s="1060"/>
      <c r="VGO49" s="1060"/>
      <c r="VGP49" s="1060"/>
      <c r="VGQ49" s="1060"/>
      <c r="VGR49" s="1060"/>
      <c r="VGS49" s="1060"/>
      <c r="VGT49" s="1060"/>
      <c r="VGU49" s="1060"/>
      <c r="VGV49" s="1060"/>
      <c r="VGW49" s="1060"/>
      <c r="VGX49" s="1060"/>
      <c r="VGY49" s="1060"/>
      <c r="VGZ49" s="1060"/>
      <c r="VHA49" s="1060"/>
      <c r="VHB49" s="1060"/>
      <c r="VHC49" s="1060"/>
      <c r="VHD49" s="1060"/>
      <c r="VHE49" s="1060"/>
      <c r="VHF49" s="1060"/>
      <c r="VHG49" s="1060"/>
      <c r="VHH49" s="1060"/>
      <c r="VHI49" s="1060"/>
      <c r="VHJ49" s="1060"/>
      <c r="VHK49" s="1060"/>
      <c r="VHL49" s="1060"/>
      <c r="VHM49" s="1060"/>
      <c r="VHN49" s="1060"/>
      <c r="VHO49" s="1060"/>
      <c r="VHP49" s="1060"/>
      <c r="VHQ49" s="1060"/>
      <c r="VHR49" s="1060"/>
      <c r="VHS49" s="1060"/>
      <c r="VHT49" s="1060"/>
      <c r="VHU49" s="1060"/>
      <c r="VHV49" s="1060"/>
      <c r="VHW49" s="1060"/>
      <c r="VHX49" s="1060"/>
      <c r="VHY49" s="1060"/>
      <c r="VHZ49" s="1060"/>
      <c r="VIA49" s="1060"/>
      <c r="VIB49" s="1060"/>
      <c r="VIC49" s="1060"/>
      <c r="VID49" s="1060"/>
      <c r="VIE49" s="1060"/>
      <c r="VIF49" s="1060"/>
      <c r="VIG49" s="1060"/>
      <c r="VIH49" s="1060"/>
      <c r="VII49" s="1060"/>
      <c r="VIJ49" s="1060"/>
      <c r="VIK49" s="1060"/>
      <c r="VIL49" s="1060"/>
      <c r="VIM49" s="1060"/>
      <c r="VIN49" s="1060"/>
      <c r="VIO49" s="1060"/>
      <c r="VIP49" s="1060"/>
      <c r="VIQ49" s="1060"/>
      <c r="VIR49" s="1060"/>
      <c r="VIS49" s="1060"/>
      <c r="VIT49" s="1060"/>
      <c r="VIU49" s="1060"/>
      <c r="VIV49" s="1060"/>
      <c r="VIW49" s="1060"/>
      <c r="VIX49" s="1060"/>
      <c r="VIY49" s="1060"/>
      <c r="VIZ49" s="1060"/>
      <c r="VJA49" s="1060"/>
      <c r="VJB49" s="1060"/>
      <c r="VJC49" s="1060"/>
      <c r="VJD49" s="1060"/>
      <c r="VJE49" s="1060"/>
      <c r="VJF49" s="1060"/>
      <c r="VJG49" s="1060"/>
      <c r="VJH49" s="1060"/>
      <c r="VJI49" s="1060"/>
      <c r="VJJ49" s="1060"/>
      <c r="VJK49" s="1060"/>
      <c r="VJL49" s="1060"/>
      <c r="VJM49" s="1060"/>
      <c r="VJN49" s="1060"/>
      <c r="VJO49" s="1060"/>
      <c r="VJP49" s="1060"/>
      <c r="VJQ49" s="1060"/>
      <c r="VJR49" s="1060"/>
      <c r="VJS49" s="1060"/>
      <c r="VJT49" s="1060"/>
      <c r="VJU49" s="1060"/>
      <c r="VJV49" s="1060"/>
      <c r="VJW49" s="1060"/>
      <c r="VJX49" s="1060"/>
      <c r="VJY49" s="1060"/>
      <c r="VJZ49" s="1060"/>
      <c r="VKA49" s="1060"/>
      <c r="VKB49" s="1060"/>
      <c r="VKC49" s="1060"/>
      <c r="VKD49" s="1060"/>
      <c r="VKE49" s="1060"/>
      <c r="VKF49" s="1060"/>
      <c r="VKG49" s="1060"/>
      <c r="VKH49" s="1060"/>
      <c r="VKI49" s="1060"/>
      <c r="VKJ49" s="1060"/>
      <c r="VKK49" s="1060"/>
      <c r="VKL49" s="1060"/>
      <c r="VKM49" s="1060"/>
      <c r="VKN49" s="1060"/>
      <c r="VKO49" s="1060"/>
      <c r="VKP49" s="1060"/>
      <c r="VKQ49" s="1060"/>
      <c r="VKR49" s="1060"/>
      <c r="VKS49" s="1060"/>
      <c r="VKT49" s="1060"/>
      <c r="VKU49" s="1060"/>
      <c r="VKV49" s="1060"/>
      <c r="VKW49" s="1060"/>
      <c r="VKX49" s="1060"/>
      <c r="VKY49" s="1060"/>
      <c r="VKZ49" s="1060"/>
      <c r="VLA49" s="1060"/>
      <c r="VLB49" s="1060"/>
      <c r="VLC49" s="1060"/>
      <c r="VLD49" s="1060"/>
      <c r="VLE49" s="1060"/>
      <c r="VLF49" s="1060"/>
      <c r="VLG49" s="1060"/>
      <c r="VLH49" s="1060"/>
      <c r="VLI49" s="1060"/>
      <c r="VLJ49" s="1060"/>
      <c r="VLK49" s="1060"/>
      <c r="VLL49" s="1060"/>
      <c r="VLM49" s="1060"/>
      <c r="VLN49" s="1060"/>
      <c r="VLO49" s="1060"/>
      <c r="VLP49" s="1060"/>
      <c r="VLQ49" s="1060"/>
      <c r="VLR49" s="1060"/>
      <c r="VLS49" s="1060"/>
      <c r="VLT49" s="1060"/>
      <c r="VLU49" s="1060"/>
      <c r="VLV49" s="1060"/>
      <c r="VLW49" s="1060"/>
      <c r="VLX49" s="1060"/>
      <c r="VLY49" s="1060"/>
      <c r="VLZ49" s="1060"/>
      <c r="VMA49" s="1060"/>
      <c r="VMB49" s="1060"/>
      <c r="VMC49" s="1060"/>
      <c r="VMD49" s="1060"/>
      <c r="VME49" s="1060"/>
      <c r="VMF49" s="1060"/>
      <c r="VMG49" s="1060"/>
      <c r="VMH49" s="1060"/>
      <c r="VMI49" s="1060"/>
      <c r="VMJ49" s="1060"/>
      <c r="VMK49" s="1060"/>
      <c r="VML49" s="1060"/>
      <c r="VMM49" s="1060"/>
      <c r="VMN49" s="1060"/>
      <c r="VMO49" s="1060"/>
      <c r="VMP49" s="1060"/>
      <c r="VMQ49" s="1060"/>
      <c r="VMR49" s="1060"/>
      <c r="VMS49" s="1060"/>
      <c r="VMT49" s="1060"/>
      <c r="VMU49" s="1060"/>
      <c r="VMV49" s="1060"/>
      <c r="VMW49" s="1060"/>
      <c r="VMX49" s="1060"/>
      <c r="VMY49" s="1060"/>
      <c r="VMZ49" s="1060"/>
      <c r="VNA49" s="1060"/>
      <c r="VNB49" s="1060"/>
      <c r="VNC49" s="1060"/>
      <c r="VND49" s="1060"/>
      <c r="VNE49" s="1060"/>
      <c r="VNF49" s="1060"/>
      <c r="VNG49" s="1060"/>
      <c r="VNH49" s="1060"/>
      <c r="VNI49" s="1060"/>
      <c r="VNJ49" s="1060"/>
      <c r="VNK49" s="1060"/>
      <c r="VNL49" s="1060"/>
      <c r="VNM49" s="1060"/>
      <c r="VNN49" s="1060"/>
      <c r="VNO49" s="1060"/>
      <c r="VNP49" s="1060"/>
      <c r="VNQ49" s="1060"/>
      <c r="VNR49" s="1060"/>
      <c r="VNS49" s="1060"/>
      <c r="VNT49" s="1060"/>
      <c r="VNU49" s="1060"/>
      <c r="VNV49" s="1060"/>
      <c r="VNW49" s="1060"/>
      <c r="VNX49" s="1060"/>
      <c r="VNY49" s="1060"/>
      <c r="VNZ49" s="1060"/>
      <c r="VOA49" s="1060"/>
      <c r="VOB49" s="1060"/>
      <c r="VOC49" s="1060"/>
      <c r="VOD49" s="1060"/>
      <c r="VOE49" s="1060"/>
      <c r="VOF49" s="1060"/>
      <c r="VOG49" s="1060"/>
      <c r="VOH49" s="1060"/>
      <c r="VOI49" s="1060"/>
      <c r="VOJ49" s="1060"/>
      <c r="VOK49" s="1060"/>
      <c r="VOL49" s="1060"/>
      <c r="VOM49" s="1060"/>
      <c r="VON49" s="1060"/>
      <c r="VOO49" s="1060"/>
      <c r="VOP49" s="1060"/>
      <c r="VOQ49" s="1060"/>
      <c r="VOR49" s="1060"/>
      <c r="VOS49" s="1060"/>
      <c r="VOT49" s="1060"/>
      <c r="VOU49" s="1060"/>
      <c r="VOV49" s="1060"/>
      <c r="VOW49" s="1060"/>
      <c r="VOX49" s="1060"/>
      <c r="VOY49" s="1060"/>
      <c r="VOZ49" s="1060"/>
      <c r="VPA49" s="1060"/>
      <c r="VPB49" s="1060"/>
      <c r="VPC49" s="1060"/>
      <c r="VPD49" s="1060"/>
      <c r="VPE49" s="1060"/>
      <c r="VPF49" s="1060"/>
      <c r="VPG49" s="1060"/>
      <c r="VPH49" s="1060"/>
      <c r="VPI49" s="1060"/>
      <c r="VPJ49" s="1060"/>
      <c r="VPK49" s="1060"/>
      <c r="VPL49" s="1060"/>
      <c r="VPM49" s="1060"/>
      <c r="VPN49" s="1060"/>
      <c r="VPO49" s="1060"/>
      <c r="VPP49" s="1060"/>
      <c r="VPQ49" s="1060"/>
      <c r="VPR49" s="1060"/>
      <c r="VPS49" s="1060"/>
      <c r="VPT49" s="1060"/>
      <c r="VPU49" s="1060"/>
      <c r="VPV49" s="1060"/>
      <c r="VPW49" s="1060"/>
      <c r="VPX49" s="1060"/>
      <c r="VPY49" s="1060"/>
      <c r="VPZ49" s="1060"/>
      <c r="VQA49" s="1060"/>
      <c r="VQB49" s="1060"/>
      <c r="VQC49" s="1060"/>
      <c r="VQD49" s="1060"/>
      <c r="VQE49" s="1060"/>
      <c r="VQF49" s="1060"/>
      <c r="VQG49" s="1060"/>
      <c r="VQH49" s="1060"/>
      <c r="VQI49" s="1060"/>
      <c r="VQJ49" s="1060"/>
      <c r="VQK49" s="1060"/>
      <c r="VQL49" s="1060"/>
      <c r="VQM49" s="1060"/>
      <c r="VQN49" s="1060"/>
      <c r="VQO49" s="1060"/>
      <c r="VQP49" s="1060"/>
      <c r="VQQ49" s="1060"/>
      <c r="VQR49" s="1060"/>
      <c r="VQS49" s="1060"/>
      <c r="VQT49" s="1060"/>
      <c r="VQU49" s="1060"/>
      <c r="VQV49" s="1060"/>
      <c r="VQW49" s="1060"/>
      <c r="VQX49" s="1060"/>
      <c r="VQY49" s="1060"/>
      <c r="VQZ49" s="1060"/>
      <c r="VRA49" s="1060"/>
      <c r="VRB49" s="1060"/>
      <c r="VRC49" s="1060"/>
      <c r="VRD49" s="1060"/>
      <c r="VRE49" s="1060"/>
      <c r="VRF49" s="1060"/>
      <c r="VRG49" s="1060"/>
      <c r="VRH49" s="1060"/>
      <c r="VRI49" s="1060"/>
      <c r="VRJ49" s="1060"/>
      <c r="VRK49" s="1060"/>
      <c r="VRL49" s="1060"/>
      <c r="VRM49" s="1060"/>
      <c r="VRN49" s="1060"/>
      <c r="VRO49" s="1060"/>
      <c r="VRP49" s="1060"/>
      <c r="VRQ49" s="1060"/>
      <c r="VRR49" s="1060"/>
      <c r="VRS49" s="1060"/>
      <c r="VRT49" s="1060"/>
      <c r="VRU49" s="1060"/>
      <c r="VRV49" s="1060"/>
      <c r="VRW49" s="1060"/>
      <c r="VRX49" s="1060"/>
      <c r="VRY49" s="1060"/>
      <c r="VRZ49" s="1060"/>
      <c r="VSA49" s="1060"/>
      <c r="VSB49" s="1060"/>
      <c r="VSC49" s="1060"/>
      <c r="VSD49" s="1060"/>
      <c r="VSE49" s="1060"/>
      <c r="VSF49" s="1060"/>
      <c r="VSG49" s="1060"/>
      <c r="VSH49" s="1060"/>
      <c r="VSI49" s="1060"/>
      <c r="VSJ49" s="1060"/>
      <c r="VSK49" s="1060"/>
      <c r="VSL49" s="1060"/>
      <c r="VSM49" s="1060"/>
      <c r="VSN49" s="1060"/>
      <c r="VSO49" s="1060"/>
      <c r="VSP49" s="1060"/>
      <c r="VSQ49" s="1060"/>
      <c r="VSR49" s="1060"/>
      <c r="VSS49" s="1060"/>
      <c r="VST49" s="1060"/>
      <c r="VSU49" s="1060"/>
      <c r="VSV49" s="1060"/>
      <c r="VSW49" s="1060"/>
      <c r="VSX49" s="1060"/>
      <c r="VSY49" s="1060"/>
      <c r="VSZ49" s="1060"/>
      <c r="VTA49" s="1060"/>
      <c r="VTB49" s="1060"/>
      <c r="VTC49" s="1060"/>
      <c r="VTD49" s="1060"/>
      <c r="VTE49" s="1060"/>
      <c r="VTF49" s="1060"/>
      <c r="VTG49" s="1060"/>
      <c r="VTH49" s="1060"/>
      <c r="VTI49" s="1060"/>
      <c r="VTJ49" s="1060"/>
      <c r="VTK49" s="1060"/>
      <c r="VTL49" s="1060"/>
      <c r="VTM49" s="1060"/>
      <c r="VTN49" s="1060"/>
      <c r="VTO49" s="1060"/>
      <c r="VTP49" s="1060"/>
      <c r="VTQ49" s="1060"/>
      <c r="VTR49" s="1060"/>
      <c r="VTS49" s="1060"/>
      <c r="VTT49" s="1060"/>
      <c r="VTU49" s="1060"/>
      <c r="VTV49" s="1060"/>
      <c r="VTW49" s="1060"/>
      <c r="VTX49" s="1060"/>
      <c r="VTY49" s="1060"/>
      <c r="VTZ49" s="1060"/>
      <c r="VUA49" s="1060"/>
      <c r="VUB49" s="1060"/>
      <c r="VUC49" s="1060"/>
      <c r="VUD49" s="1060"/>
      <c r="VUE49" s="1060"/>
      <c r="VUF49" s="1060"/>
      <c r="VUG49" s="1060"/>
      <c r="VUH49" s="1060"/>
      <c r="VUI49" s="1060"/>
      <c r="VUJ49" s="1060"/>
      <c r="VUK49" s="1060"/>
      <c r="VUL49" s="1060"/>
      <c r="VUM49" s="1060"/>
      <c r="VUN49" s="1060"/>
      <c r="VUO49" s="1060"/>
      <c r="VUP49" s="1060"/>
      <c r="VUQ49" s="1060"/>
      <c r="VUR49" s="1060"/>
      <c r="VUS49" s="1060"/>
      <c r="VUT49" s="1060"/>
      <c r="VUU49" s="1060"/>
      <c r="VUV49" s="1060"/>
      <c r="VUW49" s="1060"/>
      <c r="VUX49" s="1060"/>
      <c r="VUY49" s="1060"/>
      <c r="VUZ49" s="1060"/>
      <c r="VVA49" s="1060"/>
      <c r="VVB49" s="1060"/>
      <c r="VVC49" s="1060"/>
      <c r="VVD49" s="1060"/>
      <c r="VVE49" s="1060"/>
      <c r="VVF49" s="1060"/>
      <c r="VVG49" s="1060"/>
      <c r="VVH49" s="1060"/>
      <c r="VVI49" s="1060"/>
      <c r="VVJ49" s="1060"/>
      <c r="VVK49" s="1060"/>
      <c r="VVL49" s="1060"/>
      <c r="VVM49" s="1060"/>
      <c r="VVN49" s="1060"/>
      <c r="VVO49" s="1060"/>
      <c r="VVP49" s="1060"/>
      <c r="VVQ49" s="1060"/>
      <c r="VVR49" s="1060"/>
      <c r="VVS49" s="1060"/>
      <c r="VVT49" s="1060"/>
      <c r="VVU49" s="1060"/>
      <c r="VVV49" s="1060"/>
      <c r="VVW49" s="1060"/>
      <c r="VVX49" s="1060"/>
      <c r="VVY49" s="1060"/>
      <c r="VVZ49" s="1060"/>
      <c r="VWA49" s="1060"/>
      <c r="VWB49" s="1060"/>
      <c r="VWC49" s="1060"/>
      <c r="VWD49" s="1060"/>
      <c r="VWE49" s="1060"/>
      <c r="VWF49" s="1060"/>
      <c r="VWG49" s="1060"/>
      <c r="VWH49" s="1060"/>
      <c r="VWI49" s="1060"/>
      <c r="VWJ49" s="1060"/>
      <c r="VWK49" s="1060"/>
      <c r="VWL49" s="1060"/>
      <c r="VWM49" s="1060"/>
      <c r="VWN49" s="1060"/>
      <c r="VWO49" s="1060"/>
      <c r="VWP49" s="1060"/>
      <c r="VWQ49" s="1060"/>
      <c r="VWR49" s="1060"/>
      <c r="VWS49" s="1060"/>
      <c r="VWT49" s="1060"/>
      <c r="VWU49" s="1060"/>
      <c r="VWV49" s="1060"/>
      <c r="VWW49" s="1060"/>
      <c r="VWX49" s="1060"/>
      <c r="VWY49" s="1060"/>
      <c r="VWZ49" s="1060"/>
      <c r="VXA49" s="1060"/>
      <c r="VXB49" s="1060"/>
      <c r="VXC49" s="1060"/>
      <c r="VXD49" s="1060"/>
      <c r="VXE49" s="1060"/>
      <c r="VXF49" s="1060"/>
      <c r="VXG49" s="1060"/>
      <c r="VXH49" s="1060"/>
      <c r="VXI49" s="1060"/>
      <c r="VXJ49" s="1060"/>
      <c r="VXK49" s="1060"/>
      <c r="VXL49" s="1060"/>
      <c r="VXM49" s="1060"/>
      <c r="VXN49" s="1060"/>
      <c r="VXO49" s="1060"/>
      <c r="VXP49" s="1060"/>
      <c r="VXQ49" s="1060"/>
      <c r="VXR49" s="1060"/>
      <c r="VXS49" s="1060"/>
      <c r="VXT49" s="1060"/>
      <c r="VXU49" s="1060"/>
      <c r="VXV49" s="1060"/>
      <c r="VXW49" s="1060"/>
      <c r="VXX49" s="1060"/>
      <c r="VXY49" s="1060"/>
      <c r="VXZ49" s="1060"/>
      <c r="VYA49" s="1060"/>
      <c r="VYB49" s="1060"/>
      <c r="VYC49" s="1060"/>
      <c r="VYD49" s="1060"/>
      <c r="VYE49" s="1060"/>
      <c r="VYF49" s="1060"/>
      <c r="VYG49" s="1060"/>
      <c r="VYH49" s="1060"/>
      <c r="VYI49" s="1060"/>
      <c r="VYJ49" s="1060"/>
      <c r="VYK49" s="1060"/>
      <c r="VYL49" s="1060"/>
      <c r="VYM49" s="1060"/>
      <c r="VYN49" s="1060"/>
      <c r="VYO49" s="1060"/>
      <c r="VYP49" s="1060"/>
      <c r="VYQ49" s="1060"/>
      <c r="VYR49" s="1060"/>
      <c r="VYS49" s="1060"/>
      <c r="VYT49" s="1060"/>
      <c r="VYU49" s="1060"/>
      <c r="VYV49" s="1060"/>
      <c r="VYW49" s="1060"/>
      <c r="VYX49" s="1060"/>
      <c r="VYY49" s="1060"/>
      <c r="VYZ49" s="1060"/>
      <c r="VZA49" s="1060"/>
      <c r="VZB49" s="1060"/>
      <c r="VZC49" s="1060"/>
      <c r="VZD49" s="1060"/>
      <c r="VZE49" s="1060"/>
      <c r="VZF49" s="1060"/>
      <c r="VZG49" s="1060"/>
      <c r="VZH49" s="1060"/>
      <c r="VZI49" s="1060"/>
      <c r="VZJ49" s="1060"/>
      <c r="VZK49" s="1060"/>
      <c r="VZL49" s="1060"/>
      <c r="VZM49" s="1060"/>
      <c r="VZN49" s="1060"/>
      <c r="VZO49" s="1060"/>
      <c r="VZP49" s="1060"/>
      <c r="VZQ49" s="1060"/>
      <c r="VZR49" s="1060"/>
      <c r="VZS49" s="1060"/>
      <c r="VZT49" s="1060"/>
      <c r="VZU49" s="1060"/>
      <c r="VZV49" s="1060"/>
      <c r="VZW49" s="1060"/>
      <c r="VZX49" s="1060"/>
      <c r="VZY49" s="1060"/>
      <c r="VZZ49" s="1060"/>
      <c r="WAA49" s="1060"/>
      <c r="WAB49" s="1060"/>
      <c r="WAC49" s="1060"/>
      <c r="WAD49" s="1060"/>
      <c r="WAE49" s="1060"/>
      <c r="WAF49" s="1060"/>
      <c r="WAG49" s="1060"/>
      <c r="WAH49" s="1060"/>
      <c r="WAI49" s="1060"/>
      <c r="WAJ49" s="1060"/>
      <c r="WAK49" s="1060"/>
      <c r="WAL49" s="1060"/>
      <c r="WAM49" s="1060"/>
      <c r="WAN49" s="1060"/>
      <c r="WAO49" s="1060"/>
      <c r="WAP49" s="1060"/>
      <c r="WAQ49" s="1060"/>
      <c r="WAR49" s="1060"/>
      <c r="WAS49" s="1060"/>
      <c r="WAT49" s="1060"/>
      <c r="WAU49" s="1060"/>
      <c r="WAV49" s="1060"/>
      <c r="WAW49" s="1060"/>
      <c r="WAX49" s="1060"/>
      <c r="WAY49" s="1060"/>
      <c r="WAZ49" s="1060"/>
      <c r="WBA49" s="1060"/>
      <c r="WBB49" s="1060"/>
      <c r="WBC49" s="1060"/>
      <c r="WBD49" s="1060"/>
      <c r="WBE49" s="1060"/>
      <c r="WBF49" s="1060"/>
      <c r="WBG49" s="1060"/>
      <c r="WBH49" s="1060"/>
      <c r="WBI49" s="1060"/>
      <c r="WBJ49" s="1060"/>
      <c r="WBK49" s="1060"/>
      <c r="WBL49" s="1060"/>
      <c r="WBM49" s="1060"/>
      <c r="WBN49" s="1060"/>
      <c r="WBO49" s="1060"/>
      <c r="WBP49" s="1060"/>
      <c r="WBQ49" s="1060"/>
      <c r="WBR49" s="1060"/>
      <c r="WBS49" s="1060"/>
      <c r="WBT49" s="1060"/>
      <c r="WBU49" s="1060"/>
      <c r="WBV49" s="1060"/>
      <c r="WBW49" s="1060"/>
      <c r="WBX49" s="1060"/>
      <c r="WBY49" s="1060"/>
      <c r="WBZ49" s="1060"/>
      <c r="WCA49" s="1060"/>
      <c r="WCB49" s="1060"/>
      <c r="WCC49" s="1060"/>
      <c r="WCD49" s="1060"/>
      <c r="WCE49" s="1060"/>
      <c r="WCF49" s="1060"/>
      <c r="WCG49" s="1060"/>
      <c r="WCH49" s="1060"/>
      <c r="WCI49" s="1060"/>
      <c r="WCJ49" s="1060"/>
      <c r="WCK49" s="1060"/>
      <c r="WCL49" s="1060"/>
      <c r="WCM49" s="1060"/>
      <c r="WCN49" s="1060"/>
      <c r="WCO49" s="1060"/>
      <c r="WCP49" s="1060"/>
      <c r="WCQ49" s="1060"/>
      <c r="WCR49" s="1060"/>
      <c r="WCS49" s="1060"/>
      <c r="WCT49" s="1060"/>
      <c r="WCU49" s="1060"/>
      <c r="WCV49" s="1060"/>
      <c r="WCW49" s="1060"/>
      <c r="WCX49" s="1060"/>
      <c r="WCY49" s="1060"/>
      <c r="WCZ49" s="1060"/>
      <c r="WDA49" s="1060"/>
      <c r="WDB49" s="1060"/>
      <c r="WDC49" s="1060"/>
      <c r="WDD49" s="1060"/>
      <c r="WDE49" s="1060"/>
      <c r="WDF49" s="1060"/>
      <c r="WDG49" s="1060"/>
      <c r="WDH49" s="1060"/>
      <c r="WDI49" s="1060"/>
      <c r="WDJ49" s="1060"/>
      <c r="WDK49" s="1060"/>
      <c r="WDL49" s="1060"/>
      <c r="WDM49" s="1060"/>
      <c r="WDN49" s="1060"/>
      <c r="WDO49" s="1060"/>
      <c r="WDP49" s="1060"/>
      <c r="WDQ49" s="1060"/>
      <c r="WDR49" s="1060"/>
      <c r="WDS49" s="1060"/>
      <c r="WDT49" s="1060"/>
      <c r="WDU49" s="1060"/>
      <c r="WDV49" s="1060"/>
      <c r="WDW49" s="1060"/>
      <c r="WDX49" s="1060"/>
      <c r="WDY49" s="1060"/>
      <c r="WDZ49" s="1060"/>
      <c r="WEA49" s="1060"/>
      <c r="WEB49" s="1060"/>
      <c r="WEC49" s="1060"/>
      <c r="WED49" s="1060"/>
      <c r="WEE49" s="1060"/>
      <c r="WEF49" s="1060"/>
      <c r="WEG49" s="1060"/>
      <c r="WEH49" s="1060"/>
      <c r="WEI49" s="1060"/>
      <c r="WEJ49" s="1060"/>
      <c r="WEK49" s="1060"/>
      <c r="WEL49" s="1060"/>
      <c r="WEM49" s="1060"/>
      <c r="WEN49" s="1060"/>
      <c r="WEO49" s="1060"/>
      <c r="WEP49" s="1060"/>
      <c r="WEQ49" s="1060"/>
      <c r="WER49" s="1060"/>
      <c r="WES49" s="1060"/>
      <c r="WET49" s="1060"/>
      <c r="WEU49" s="1060"/>
      <c r="WEV49" s="1060"/>
      <c r="WEW49" s="1060"/>
      <c r="WEX49" s="1060"/>
      <c r="WEY49" s="1060"/>
      <c r="WEZ49" s="1060"/>
      <c r="WFA49" s="1060"/>
      <c r="WFB49" s="1060"/>
      <c r="WFC49" s="1060"/>
      <c r="WFD49" s="1060"/>
      <c r="WFE49" s="1060"/>
      <c r="WFF49" s="1060"/>
      <c r="WFG49" s="1060"/>
      <c r="WFH49" s="1060"/>
      <c r="WFI49" s="1060"/>
      <c r="WFJ49" s="1060"/>
      <c r="WFK49" s="1060"/>
      <c r="WFL49" s="1060"/>
      <c r="WFM49" s="1060"/>
      <c r="WFN49" s="1060"/>
      <c r="WFO49" s="1060"/>
      <c r="WFP49" s="1060"/>
      <c r="WFQ49" s="1060"/>
      <c r="WFR49" s="1060"/>
      <c r="WFS49" s="1060"/>
      <c r="WFT49" s="1060"/>
      <c r="WFU49" s="1060"/>
      <c r="WFV49" s="1060"/>
      <c r="WFW49" s="1060"/>
      <c r="WFX49" s="1060"/>
      <c r="WFY49" s="1060"/>
      <c r="WFZ49" s="1060"/>
      <c r="WGA49" s="1060"/>
      <c r="WGB49" s="1060"/>
      <c r="WGC49" s="1060"/>
      <c r="WGD49" s="1060"/>
      <c r="WGE49" s="1060"/>
      <c r="WGF49" s="1060"/>
      <c r="WGG49" s="1060"/>
      <c r="WGH49" s="1060"/>
      <c r="WGI49" s="1060"/>
      <c r="WGJ49" s="1060"/>
      <c r="WGK49" s="1060"/>
      <c r="WGL49" s="1060"/>
      <c r="WGM49" s="1060"/>
      <c r="WGN49" s="1060"/>
      <c r="WGO49" s="1060"/>
      <c r="WGP49" s="1060"/>
      <c r="WGQ49" s="1060"/>
      <c r="WGR49" s="1060"/>
      <c r="WGS49" s="1060"/>
      <c r="WGT49" s="1060"/>
      <c r="WGU49" s="1060"/>
      <c r="WGV49" s="1060"/>
      <c r="WGW49" s="1060"/>
      <c r="WGX49" s="1060"/>
      <c r="WGY49" s="1060"/>
      <c r="WGZ49" s="1060"/>
      <c r="WHA49" s="1060"/>
      <c r="WHB49" s="1060"/>
      <c r="WHC49" s="1060"/>
      <c r="WHD49" s="1060"/>
      <c r="WHE49" s="1060"/>
      <c r="WHF49" s="1060"/>
      <c r="WHG49" s="1060"/>
      <c r="WHH49" s="1060"/>
      <c r="WHI49" s="1060"/>
      <c r="WHJ49" s="1060"/>
      <c r="WHK49" s="1060"/>
      <c r="WHL49" s="1060"/>
      <c r="WHM49" s="1060"/>
      <c r="WHN49" s="1060"/>
      <c r="WHO49" s="1060"/>
      <c r="WHP49" s="1060"/>
      <c r="WHQ49" s="1060"/>
      <c r="WHR49" s="1060"/>
      <c r="WHS49" s="1060"/>
      <c r="WHT49" s="1060"/>
      <c r="WHU49" s="1060"/>
      <c r="WHV49" s="1060"/>
      <c r="WHW49" s="1060"/>
      <c r="WHX49" s="1060"/>
      <c r="WHY49" s="1060"/>
      <c r="WHZ49" s="1060"/>
      <c r="WIA49" s="1060"/>
      <c r="WIB49" s="1060"/>
      <c r="WIC49" s="1060"/>
      <c r="WID49" s="1060"/>
      <c r="WIE49" s="1060"/>
      <c r="WIF49" s="1060"/>
      <c r="WIG49" s="1060"/>
      <c r="WIH49" s="1060"/>
      <c r="WII49" s="1060"/>
      <c r="WIJ49" s="1060"/>
      <c r="WIK49" s="1060"/>
      <c r="WIL49" s="1060"/>
      <c r="WIM49" s="1060"/>
      <c r="WIN49" s="1060"/>
      <c r="WIO49" s="1060"/>
      <c r="WIP49" s="1060"/>
      <c r="WIQ49" s="1060"/>
      <c r="WIR49" s="1060"/>
      <c r="WIS49" s="1060"/>
      <c r="WIT49" s="1060"/>
      <c r="WIU49" s="1060"/>
      <c r="WIV49" s="1060"/>
      <c r="WIW49" s="1060"/>
      <c r="WIX49" s="1060"/>
      <c r="WIY49" s="1060"/>
      <c r="WIZ49" s="1060"/>
      <c r="WJA49" s="1060"/>
      <c r="WJB49" s="1060"/>
      <c r="WJC49" s="1060"/>
      <c r="WJD49" s="1060"/>
      <c r="WJE49" s="1060"/>
      <c r="WJF49" s="1060"/>
      <c r="WJG49" s="1060"/>
      <c r="WJH49" s="1060"/>
      <c r="WJI49" s="1060"/>
      <c r="WJJ49" s="1060"/>
      <c r="WJK49" s="1060"/>
      <c r="WJL49" s="1060"/>
      <c r="WJM49" s="1060"/>
      <c r="WJN49" s="1060"/>
      <c r="WJO49" s="1060"/>
      <c r="WJP49" s="1060"/>
      <c r="WJQ49" s="1060"/>
      <c r="WJR49" s="1060"/>
      <c r="WJS49" s="1060"/>
      <c r="WJT49" s="1060"/>
      <c r="WJU49" s="1060"/>
      <c r="WJV49" s="1060"/>
      <c r="WJW49" s="1060"/>
      <c r="WJX49" s="1060"/>
      <c r="WJY49" s="1060"/>
      <c r="WJZ49" s="1060"/>
      <c r="WKA49" s="1060"/>
      <c r="WKB49" s="1060"/>
      <c r="WKC49" s="1060"/>
      <c r="WKD49" s="1060"/>
      <c r="WKE49" s="1060"/>
      <c r="WKF49" s="1060"/>
      <c r="WKG49" s="1060"/>
      <c r="WKH49" s="1060"/>
      <c r="WKI49" s="1060"/>
      <c r="WKJ49" s="1060"/>
      <c r="WKK49" s="1060"/>
      <c r="WKL49" s="1060"/>
      <c r="WKM49" s="1060"/>
      <c r="WKN49" s="1060"/>
      <c r="WKO49" s="1060"/>
      <c r="WKP49" s="1060"/>
      <c r="WKQ49" s="1060"/>
      <c r="WKR49" s="1060"/>
      <c r="WKS49" s="1060"/>
      <c r="WKT49" s="1060"/>
      <c r="WKU49" s="1060"/>
      <c r="WKV49" s="1060"/>
      <c r="WKW49" s="1060"/>
      <c r="WKX49" s="1060"/>
      <c r="WKY49" s="1060"/>
      <c r="WKZ49" s="1060"/>
      <c r="WLA49" s="1060"/>
      <c r="WLB49" s="1060"/>
      <c r="WLC49" s="1060"/>
      <c r="WLD49" s="1060"/>
      <c r="WLE49" s="1060"/>
      <c r="WLF49" s="1060"/>
      <c r="WLG49" s="1060"/>
      <c r="WLH49" s="1060"/>
      <c r="WLI49" s="1060"/>
      <c r="WLJ49" s="1060"/>
      <c r="WLK49" s="1060"/>
      <c r="WLL49" s="1060"/>
      <c r="WLM49" s="1060"/>
      <c r="WLN49" s="1060"/>
      <c r="WLO49" s="1060"/>
      <c r="WLP49" s="1060"/>
      <c r="WLQ49" s="1060"/>
      <c r="WLR49" s="1060"/>
      <c r="WLS49" s="1060"/>
      <c r="WLT49" s="1060"/>
      <c r="WLU49" s="1060"/>
      <c r="WLV49" s="1060"/>
      <c r="WLW49" s="1060"/>
      <c r="WLX49" s="1060"/>
      <c r="WLY49" s="1060"/>
      <c r="WLZ49" s="1060"/>
      <c r="WMA49" s="1060"/>
      <c r="WMB49" s="1060"/>
      <c r="WMC49" s="1060"/>
      <c r="WMD49" s="1060"/>
      <c r="WME49" s="1060"/>
      <c r="WMF49" s="1060"/>
      <c r="WMG49" s="1060"/>
      <c r="WMH49" s="1060"/>
      <c r="WMI49" s="1060"/>
      <c r="WMJ49" s="1060"/>
      <c r="WMK49" s="1060"/>
      <c r="WML49" s="1060"/>
      <c r="WMM49" s="1060"/>
      <c r="WMN49" s="1060"/>
      <c r="WMO49" s="1060"/>
      <c r="WMP49" s="1060"/>
      <c r="WMQ49" s="1060"/>
      <c r="WMR49" s="1060"/>
      <c r="WMS49" s="1060"/>
      <c r="WMT49" s="1060"/>
      <c r="WMU49" s="1060"/>
      <c r="WMV49" s="1060"/>
      <c r="WMW49" s="1060"/>
      <c r="WMX49" s="1060"/>
      <c r="WMY49" s="1060"/>
      <c r="WMZ49" s="1060"/>
      <c r="WNA49" s="1060"/>
      <c r="WNB49" s="1060"/>
      <c r="WNC49" s="1060"/>
      <c r="WND49" s="1060"/>
      <c r="WNE49" s="1060"/>
      <c r="WNF49" s="1060"/>
      <c r="WNG49" s="1060"/>
      <c r="WNH49" s="1060"/>
      <c r="WNI49" s="1060"/>
      <c r="WNJ49" s="1060"/>
      <c r="WNK49" s="1060"/>
      <c r="WNL49" s="1060"/>
      <c r="WNM49" s="1060"/>
      <c r="WNN49" s="1060"/>
      <c r="WNO49" s="1060"/>
      <c r="WNP49" s="1060"/>
      <c r="WNQ49" s="1060"/>
      <c r="WNR49" s="1060"/>
      <c r="WNS49" s="1060"/>
      <c r="WNT49" s="1060"/>
      <c r="WNU49" s="1060"/>
      <c r="WNV49" s="1060"/>
      <c r="WNW49" s="1060"/>
      <c r="WNX49" s="1060"/>
      <c r="WNY49" s="1060"/>
      <c r="WNZ49" s="1060"/>
      <c r="WOA49" s="1060"/>
      <c r="WOB49" s="1060"/>
      <c r="WOC49" s="1060"/>
      <c r="WOD49" s="1060"/>
      <c r="WOE49" s="1060"/>
      <c r="WOF49" s="1060"/>
      <c r="WOG49" s="1060"/>
      <c r="WOH49" s="1060"/>
      <c r="WOI49" s="1060"/>
      <c r="WOJ49" s="1060"/>
      <c r="WOK49" s="1060"/>
      <c r="WOL49" s="1060"/>
      <c r="WOM49" s="1060"/>
      <c r="WON49" s="1060"/>
      <c r="WOO49" s="1060"/>
      <c r="WOP49" s="1060"/>
      <c r="WOQ49" s="1060"/>
      <c r="WOR49" s="1060"/>
      <c r="WOS49" s="1060"/>
      <c r="WOT49" s="1060"/>
      <c r="WOU49" s="1060"/>
      <c r="WOV49" s="1060"/>
      <c r="WOW49" s="1060"/>
      <c r="WOX49" s="1060"/>
      <c r="WOY49" s="1060"/>
      <c r="WOZ49" s="1060"/>
      <c r="WPA49" s="1060"/>
      <c r="WPB49" s="1060"/>
      <c r="WPC49" s="1060"/>
      <c r="WPD49" s="1060"/>
      <c r="WPE49" s="1060"/>
      <c r="WPF49" s="1060"/>
      <c r="WPG49" s="1060"/>
      <c r="WPH49" s="1060"/>
      <c r="WPI49" s="1060"/>
      <c r="WPJ49" s="1060"/>
      <c r="WPK49" s="1060"/>
      <c r="WPL49" s="1060"/>
      <c r="WPM49" s="1060"/>
      <c r="WPN49" s="1060"/>
      <c r="WPO49" s="1060"/>
      <c r="WPP49" s="1060"/>
      <c r="WPQ49" s="1060"/>
      <c r="WPR49" s="1060"/>
      <c r="WPS49" s="1060"/>
      <c r="WPT49" s="1060"/>
      <c r="WPU49" s="1060"/>
      <c r="WPV49" s="1060"/>
      <c r="WPW49" s="1060"/>
      <c r="WPX49" s="1060"/>
      <c r="WPY49" s="1060"/>
      <c r="WPZ49" s="1060"/>
      <c r="WQA49" s="1060"/>
      <c r="WQB49" s="1060"/>
      <c r="WQC49" s="1060"/>
      <c r="WQD49" s="1060"/>
      <c r="WQE49" s="1060"/>
      <c r="WQF49" s="1060"/>
      <c r="WQG49" s="1060"/>
      <c r="WQH49" s="1060"/>
      <c r="WQI49" s="1060"/>
      <c r="WQJ49" s="1060"/>
      <c r="WQK49" s="1060"/>
      <c r="WQL49" s="1060"/>
      <c r="WQM49" s="1060"/>
      <c r="WQN49" s="1060"/>
      <c r="WQO49" s="1060"/>
      <c r="WQP49" s="1060"/>
      <c r="WQQ49" s="1060"/>
      <c r="WQR49" s="1060"/>
      <c r="WQS49" s="1060"/>
      <c r="WQT49" s="1060"/>
      <c r="WQU49" s="1060"/>
      <c r="WQV49" s="1060"/>
      <c r="WQW49" s="1060"/>
      <c r="WQX49" s="1060"/>
      <c r="WQY49" s="1060"/>
      <c r="WQZ49" s="1060"/>
      <c r="WRA49" s="1060"/>
      <c r="WRB49" s="1060"/>
      <c r="WRC49" s="1060"/>
      <c r="WRD49" s="1060"/>
      <c r="WRE49" s="1060"/>
      <c r="WRF49" s="1060"/>
      <c r="WRG49" s="1060"/>
      <c r="WRH49" s="1060"/>
      <c r="WRI49" s="1060"/>
      <c r="WRJ49" s="1060"/>
      <c r="WRK49" s="1060"/>
      <c r="WRL49" s="1060"/>
      <c r="WRM49" s="1060"/>
      <c r="WRN49" s="1060"/>
      <c r="WRO49" s="1060"/>
      <c r="WRP49" s="1060"/>
      <c r="WRQ49" s="1060"/>
      <c r="WRR49" s="1060"/>
      <c r="WRS49" s="1060"/>
      <c r="WRT49" s="1060"/>
      <c r="WRU49" s="1060"/>
      <c r="WRV49" s="1060"/>
      <c r="WRW49" s="1060"/>
      <c r="WRX49" s="1060"/>
      <c r="WRY49" s="1060"/>
      <c r="WRZ49" s="1060"/>
      <c r="WSA49" s="1060"/>
      <c r="WSB49" s="1060"/>
      <c r="WSC49" s="1060"/>
      <c r="WSD49" s="1060"/>
      <c r="WSE49" s="1060"/>
      <c r="WSF49" s="1060"/>
      <c r="WSG49" s="1060"/>
      <c r="WSH49" s="1060"/>
      <c r="WSI49" s="1060"/>
      <c r="WSJ49" s="1060"/>
      <c r="WSK49" s="1060"/>
      <c r="WSL49" s="1060"/>
      <c r="WSM49" s="1060"/>
      <c r="WSN49" s="1060"/>
      <c r="WSO49" s="1060"/>
      <c r="WSP49" s="1060"/>
      <c r="WSQ49" s="1060"/>
      <c r="WSR49" s="1060"/>
      <c r="WSS49" s="1060"/>
      <c r="WST49" s="1060"/>
      <c r="WSU49" s="1060"/>
      <c r="WSV49" s="1060"/>
      <c r="WSW49" s="1060"/>
      <c r="WSX49" s="1060"/>
      <c r="WSY49" s="1060"/>
      <c r="WSZ49" s="1060"/>
      <c r="WTA49" s="1060"/>
      <c r="WTB49" s="1060"/>
      <c r="WTC49" s="1060"/>
      <c r="WTD49" s="1060"/>
      <c r="WTE49" s="1060"/>
      <c r="WTF49" s="1060"/>
      <c r="WTG49" s="1060"/>
      <c r="WTH49" s="1060"/>
      <c r="WTI49" s="1060"/>
      <c r="WTJ49" s="1060"/>
      <c r="WTK49" s="1060"/>
      <c r="WTL49" s="1060"/>
      <c r="WTM49" s="1060"/>
      <c r="WTN49" s="1060"/>
      <c r="WTO49" s="1060"/>
      <c r="WTP49" s="1060"/>
      <c r="WTQ49" s="1060"/>
      <c r="WTR49" s="1060"/>
      <c r="WTS49" s="1060"/>
      <c r="WTT49" s="1060"/>
      <c r="WTU49" s="1060"/>
      <c r="WTV49" s="1060"/>
      <c r="WTW49" s="1060"/>
      <c r="WTX49" s="1060"/>
      <c r="WTY49" s="1060"/>
      <c r="WTZ49" s="1060"/>
      <c r="WUA49" s="1060"/>
      <c r="WUB49" s="1060"/>
      <c r="WUC49" s="1060"/>
      <c r="WUD49" s="1060"/>
      <c r="WUE49" s="1060"/>
      <c r="WUF49" s="1060"/>
      <c r="WUG49" s="1060"/>
      <c r="WUH49" s="1060"/>
      <c r="WUI49" s="1060"/>
      <c r="WUJ49" s="1060"/>
      <c r="WUK49" s="1060"/>
      <c r="WUL49" s="1060"/>
      <c r="WUM49" s="1060"/>
      <c r="WUN49" s="1060"/>
      <c r="WUO49" s="1060"/>
      <c r="WUP49" s="1060"/>
      <c r="WUQ49" s="1060"/>
      <c r="WUR49" s="1060"/>
      <c r="WUS49" s="1060"/>
      <c r="WUT49" s="1060"/>
      <c r="WUU49" s="1060"/>
      <c r="WUV49" s="1060"/>
      <c r="WUW49" s="1060"/>
      <c r="WUX49" s="1060"/>
      <c r="WUY49" s="1060"/>
      <c r="WUZ49" s="1060"/>
      <c r="WVA49" s="1060"/>
      <c r="WVB49" s="1060"/>
      <c r="WVC49" s="1060"/>
      <c r="WVD49" s="1060"/>
      <c r="WVE49" s="1060"/>
      <c r="WVF49" s="1060"/>
      <c r="WVG49" s="1060"/>
      <c r="WVH49" s="1060"/>
      <c r="WVI49" s="1060"/>
      <c r="WVJ49" s="1060"/>
      <c r="WVK49" s="1060"/>
      <c r="WVL49" s="1060"/>
      <c r="WVM49" s="1060"/>
      <c r="WVN49" s="1060"/>
      <c r="WVO49" s="1060"/>
      <c r="WVP49" s="1060"/>
      <c r="WVQ49" s="1060"/>
      <c r="WVR49" s="1060"/>
      <c r="WVS49" s="1060"/>
      <c r="WVT49" s="1060"/>
      <c r="WVU49" s="1060"/>
      <c r="WVV49" s="1060"/>
      <c r="WVW49" s="1060"/>
      <c r="WVX49" s="1060"/>
      <c r="WVY49" s="1060"/>
      <c r="WVZ49" s="1060"/>
      <c r="WWA49" s="1060"/>
      <c r="WWB49" s="1060"/>
      <c r="WWC49" s="1060"/>
      <c r="WWD49" s="1060"/>
      <c r="WWE49" s="1060"/>
      <c r="WWF49" s="1060"/>
      <c r="WWG49" s="1060"/>
      <c r="WWH49" s="1060"/>
      <c r="WWI49" s="1060"/>
      <c r="WWJ49" s="1060"/>
      <c r="WWK49" s="1060"/>
      <c r="WWL49" s="1060"/>
      <c r="WWM49" s="1060"/>
      <c r="WWN49" s="1060"/>
      <c r="WWO49" s="1060"/>
      <c r="WWP49" s="1060"/>
      <c r="WWQ49" s="1060"/>
      <c r="WWR49" s="1060"/>
      <c r="WWS49" s="1060"/>
      <c r="WWT49" s="1060"/>
      <c r="WWU49" s="1060"/>
      <c r="WWV49" s="1060"/>
      <c r="WWW49" s="1060"/>
      <c r="WWX49" s="1060"/>
      <c r="WWY49" s="1060"/>
      <c r="WWZ49" s="1060"/>
      <c r="WXA49" s="1060"/>
      <c r="WXB49" s="1060"/>
      <c r="WXC49" s="1060"/>
      <c r="WXD49" s="1060"/>
      <c r="WXE49" s="1060"/>
      <c r="WXF49" s="1060"/>
      <c r="WXG49" s="1060"/>
      <c r="WXH49" s="1060"/>
      <c r="WXI49" s="1060"/>
      <c r="WXJ49" s="1060"/>
      <c r="WXK49" s="1060"/>
      <c r="WXL49" s="1060"/>
      <c r="WXM49" s="1060"/>
      <c r="WXN49" s="1060"/>
      <c r="WXO49" s="1060"/>
      <c r="WXP49" s="1060"/>
      <c r="WXQ49" s="1060"/>
      <c r="WXR49" s="1060"/>
      <c r="WXS49" s="1060"/>
      <c r="WXT49" s="1060"/>
      <c r="WXU49" s="1060"/>
      <c r="WXV49" s="1060"/>
      <c r="WXW49" s="1060"/>
      <c r="WXX49" s="1060"/>
      <c r="WXY49" s="1060"/>
      <c r="WXZ49" s="1060"/>
      <c r="WYA49" s="1060"/>
      <c r="WYB49" s="1060"/>
      <c r="WYC49" s="1060"/>
      <c r="WYD49" s="1060"/>
      <c r="WYE49" s="1060"/>
      <c r="WYF49" s="1060"/>
      <c r="WYG49" s="1060"/>
      <c r="WYH49" s="1060"/>
      <c r="WYI49" s="1060"/>
      <c r="WYJ49" s="1060"/>
      <c r="WYK49" s="1060"/>
      <c r="WYL49" s="1060"/>
      <c r="WYM49" s="1060"/>
      <c r="WYN49" s="1060"/>
      <c r="WYO49" s="1060"/>
      <c r="WYP49" s="1060"/>
      <c r="WYQ49" s="1060"/>
      <c r="WYR49" s="1060"/>
      <c r="WYS49" s="1060"/>
      <c r="WYT49" s="1060"/>
      <c r="WYU49" s="1060"/>
      <c r="WYV49" s="1060"/>
      <c r="WYW49" s="1060"/>
      <c r="WYX49" s="1060"/>
      <c r="WYY49" s="1060"/>
      <c r="WYZ49" s="1060"/>
      <c r="WZA49" s="1060"/>
      <c r="WZB49" s="1060"/>
      <c r="WZC49" s="1060"/>
      <c r="WZD49" s="1060"/>
      <c r="WZE49" s="1060"/>
      <c r="WZF49" s="1060"/>
      <c r="WZG49" s="1060"/>
      <c r="WZH49" s="1060"/>
      <c r="WZI49" s="1060"/>
      <c r="WZJ49" s="1060"/>
      <c r="WZK49" s="1060"/>
      <c r="WZL49" s="1060"/>
      <c r="WZM49" s="1060"/>
      <c r="WZN49" s="1060"/>
      <c r="WZO49" s="1060"/>
      <c r="WZP49" s="1060"/>
      <c r="WZQ49" s="1060"/>
      <c r="WZR49" s="1060"/>
      <c r="WZS49" s="1060"/>
      <c r="WZT49" s="1060"/>
      <c r="WZU49" s="1060"/>
      <c r="WZV49" s="1060"/>
      <c r="WZW49" s="1060"/>
      <c r="WZX49" s="1060"/>
      <c r="WZY49" s="1060"/>
      <c r="WZZ49" s="1060"/>
      <c r="XAA49" s="1060"/>
      <c r="XAB49" s="1060"/>
      <c r="XAC49" s="1060"/>
      <c r="XAD49" s="1060"/>
      <c r="XAE49" s="1060"/>
      <c r="XAF49" s="1060"/>
      <c r="XAG49" s="1060"/>
      <c r="XAH49" s="1060"/>
      <c r="XAI49" s="1060"/>
      <c r="XAJ49" s="1060"/>
      <c r="XAK49" s="1060"/>
      <c r="XAL49" s="1060"/>
      <c r="XAM49" s="1060"/>
      <c r="XAN49" s="1060"/>
      <c r="XAO49" s="1060"/>
      <c r="XAP49" s="1060"/>
      <c r="XAQ49" s="1060"/>
      <c r="XAR49" s="1060"/>
      <c r="XAS49" s="1060"/>
      <c r="XAT49" s="1060"/>
      <c r="XAU49" s="1060"/>
      <c r="XAV49" s="1060"/>
      <c r="XAW49" s="1060"/>
      <c r="XAX49" s="1060"/>
      <c r="XAY49" s="1060"/>
      <c r="XAZ49" s="1060"/>
      <c r="XBA49" s="1060"/>
      <c r="XBB49" s="1060"/>
      <c r="XBC49" s="1060"/>
      <c r="XBD49" s="1060"/>
      <c r="XBE49" s="1060"/>
      <c r="XBF49" s="1060"/>
      <c r="XBG49" s="1060"/>
      <c r="XBH49" s="1060"/>
      <c r="XBI49" s="1060"/>
      <c r="XBJ49" s="1060"/>
      <c r="XBK49" s="1060"/>
      <c r="XBL49" s="1060"/>
      <c r="XBM49" s="1060"/>
      <c r="XBN49" s="1060"/>
      <c r="XBO49" s="1060"/>
      <c r="XBP49" s="1060"/>
      <c r="XBQ49" s="1060"/>
      <c r="XBR49" s="1060"/>
      <c r="XBS49" s="1060"/>
      <c r="XBT49" s="1060"/>
      <c r="XBU49" s="1060"/>
      <c r="XBV49" s="1060"/>
      <c r="XBW49" s="1060"/>
      <c r="XBX49" s="1060"/>
      <c r="XBY49" s="1060"/>
      <c r="XBZ49" s="1060"/>
      <c r="XCA49" s="1060"/>
      <c r="XCB49" s="1060"/>
      <c r="XCC49" s="1060"/>
      <c r="XCD49" s="1060"/>
      <c r="XCE49" s="1060"/>
      <c r="XCF49" s="1060"/>
      <c r="XCG49" s="1060"/>
      <c r="XCH49" s="1060"/>
      <c r="XCI49" s="1060"/>
      <c r="XCJ49" s="1060"/>
      <c r="XCK49" s="1060"/>
      <c r="XCL49" s="1060"/>
      <c r="XCM49" s="1060"/>
      <c r="XCN49" s="1060"/>
      <c r="XCO49" s="1060"/>
      <c r="XCP49" s="1060"/>
      <c r="XCQ49" s="1060"/>
      <c r="XCR49" s="1060"/>
      <c r="XCS49" s="1060"/>
      <c r="XCT49" s="1060"/>
      <c r="XCU49" s="1060"/>
      <c r="XCV49" s="1060"/>
      <c r="XCW49" s="1060"/>
      <c r="XCX49" s="1060"/>
      <c r="XCY49" s="1060"/>
      <c r="XCZ49" s="1060"/>
      <c r="XDA49" s="1060"/>
      <c r="XDB49" s="1060"/>
      <c r="XDC49" s="1060"/>
      <c r="XDD49" s="1060"/>
      <c r="XDE49" s="1060"/>
      <c r="XDF49" s="1060"/>
      <c r="XDG49" s="1060"/>
      <c r="XDH49" s="1060"/>
      <c r="XDI49" s="1060"/>
      <c r="XDJ49" s="1060"/>
      <c r="XDK49" s="1060"/>
      <c r="XDL49" s="1060"/>
      <c r="XDM49" s="1060"/>
      <c r="XDN49" s="1060"/>
      <c r="XDO49" s="1060"/>
      <c r="XDP49" s="1060"/>
      <c r="XDQ49" s="1060"/>
      <c r="XDR49" s="1060"/>
      <c r="XDS49" s="1060"/>
      <c r="XDT49" s="1060"/>
      <c r="XDU49" s="1060"/>
      <c r="XDV49" s="1060"/>
      <c r="XDW49" s="1060"/>
      <c r="XDX49" s="1060"/>
      <c r="XDY49" s="1060"/>
      <c r="XDZ49" s="1060"/>
      <c r="XEA49" s="1060"/>
      <c r="XEB49" s="1060"/>
      <c r="XEC49" s="1060"/>
      <c r="XED49" s="1060"/>
      <c r="XEE49" s="1060"/>
      <c r="XEF49" s="1060"/>
      <c r="XEG49" s="1060"/>
      <c r="XEH49" s="1060"/>
      <c r="XEI49" s="1060"/>
      <c r="XEJ49" s="1060"/>
      <c r="XEK49" s="1060"/>
      <c r="XEL49" s="1060"/>
      <c r="XEM49" s="1060"/>
    </row>
    <row r="50" spans="1:16367" s="1060" customFormat="1" ht="12.6" customHeight="1">
      <c r="A50" s="2848" t="s">
        <v>2588</v>
      </c>
      <c r="B50" s="2876">
        <v>1568</v>
      </c>
      <c r="C50" s="2883"/>
      <c r="D50" s="2876">
        <v>84</v>
      </c>
      <c r="E50" s="2876">
        <v>539</v>
      </c>
      <c r="F50" s="2876">
        <v>70</v>
      </c>
      <c r="G50" s="2883"/>
      <c r="H50" s="2876">
        <v>4</v>
      </c>
      <c r="I50" s="2876">
        <v>25</v>
      </c>
      <c r="J50" s="2876">
        <v>2186</v>
      </c>
      <c r="K50" s="2877">
        <v>153</v>
      </c>
      <c r="L50" s="2877">
        <v>794</v>
      </c>
      <c r="M50" s="2876">
        <v>81</v>
      </c>
      <c r="N50" s="2876">
        <v>231</v>
      </c>
      <c r="O50" s="2876">
        <v>1874</v>
      </c>
      <c r="Q50" s="2850"/>
      <c r="R50" s="2850"/>
      <c r="S50" s="2850"/>
      <c r="T50" s="2850"/>
      <c r="U50" s="2850"/>
      <c r="V50" s="2850"/>
      <c r="W50" s="2850"/>
      <c r="X50" s="2850"/>
      <c r="EF50" s="2839"/>
      <c r="EG50" s="2839"/>
      <c r="EH50" s="2839"/>
      <c r="EI50" s="2839"/>
      <c r="EJ50" s="2839"/>
      <c r="EK50" s="2839"/>
      <c r="EL50" s="2839"/>
      <c r="EM50" s="2839"/>
      <c r="EN50" s="2839"/>
      <c r="EO50" s="2839"/>
      <c r="EP50" s="2839"/>
      <c r="EQ50" s="2839"/>
      <c r="ER50" s="2839"/>
      <c r="ES50" s="2839"/>
      <c r="ET50" s="2839"/>
      <c r="EU50" s="2839"/>
      <c r="EV50" s="2839"/>
      <c r="EW50" s="2839"/>
      <c r="EX50" s="2839"/>
      <c r="EY50" s="2839"/>
      <c r="EZ50" s="2839"/>
      <c r="FA50" s="2839"/>
      <c r="FB50" s="2839"/>
      <c r="FC50" s="2839"/>
      <c r="FD50" s="2839"/>
      <c r="FE50" s="2839"/>
      <c r="FF50" s="2839"/>
      <c r="FG50" s="2839"/>
      <c r="FH50" s="2839"/>
      <c r="FI50" s="2839"/>
      <c r="FJ50" s="2839"/>
      <c r="FK50" s="2839"/>
      <c r="FL50" s="2839"/>
      <c r="FM50" s="2839"/>
      <c r="FN50" s="2839"/>
      <c r="FO50" s="2839"/>
      <c r="FP50" s="2839"/>
      <c r="FQ50" s="2839"/>
      <c r="FR50" s="2839"/>
      <c r="FS50" s="2839"/>
      <c r="FT50" s="2839"/>
      <c r="FU50" s="2839"/>
      <c r="FV50" s="2839"/>
      <c r="FW50" s="2839"/>
      <c r="FX50" s="2839"/>
      <c r="FY50" s="2839"/>
      <c r="FZ50" s="2839"/>
      <c r="GA50" s="2839"/>
      <c r="GB50" s="2839"/>
      <c r="GC50" s="2839"/>
      <c r="GD50" s="2839"/>
      <c r="GE50" s="2839"/>
      <c r="GF50" s="2839"/>
      <c r="GG50" s="2839"/>
      <c r="GH50" s="2839"/>
      <c r="GI50" s="2839"/>
      <c r="GJ50" s="2839"/>
      <c r="GK50" s="2839"/>
      <c r="GL50" s="2839"/>
      <c r="GM50" s="2839"/>
      <c r="GN50" s="2839"/>
      <c r="GO50" s="2839"/>
      <c r="GP50" s="2839"/>
      <c r="GQ50" s="2839"/>
      <c r="GR50" s="2839"/>
      <c r="GS50" s="2839"/>
      <c r="GT50" s="2839"/>
      <c r="GU50" s="2839"/>
      <c r="GV50" s="2839"/>
      <c r="GW50" s="2839"/>
      <c r="GX50" s="2839"/>
      <c r="GY50" s="2839"/>
      <c r="GZ50" s="2839"/>
      <c r="HA50" s="2839"/>
      <c r="HB50" s="2839"/>
      <c r="HC50" s="2839"/>
      <c r="HD50" s="2839"/>
      <c r="HE50" s="2839"/>
      <c r="HF50" s="2839"/>
      <c r="HG50" s="2839"/>
      <c r="HH50" s="2839"/>
      <c r="HI50" s="2839"/>
      <c r="HJ50" s="2839"/>
      <c r="HK50" s="2839"/>
      <c r="HL50" s="2839"/>
      <c r="HM50" s="2839"/>
      <c r="HN50" s="2839"/>
      <c r="HO50" s="2839"/>
      <c r="HP50" s="2839"/>
      <c r="HQ50" s="2839"/>
      <c r="HR50" s="2839"/>
      <c r="HS50" s="2839"/>
      <c r="HT50" s="2839"/>
      <c r="HU50" s="2839"/>
      <c r="HV50" s="2839"/>
      <c r="HW50" s="2839"/>
      <c r="HX50" s="2839"/>
      <c r="HY50" s="2839"/>
      <c r="HZ50" s="2839"/>
      <c r="IA50" s="2839"/>
      <c r="IB50" s="2839"/>
      <c r="IC50" s="2839"/>
      <c r="ID50" s="2839"/>
      <c r="IE50" s="2839"/>
      <c r="IF50" s="2839"/>
      <c r="IG50" s="2839"/>
      <c r="IH50" s="2839"/>
      <c r="II50" s="2839"/>
      <c r="IJ50" s="2839"/>
      <c r="IK50" s="2839"/>
      <c r="IL50" s="2839"/>
      <c r="IM50" s="2839"/>
      <c r="IN50" s="2839"/>
      <c r="IO50" s="2839"/>
      <c r="IP50" s="2839"/>
      <c r="IQ50" s="2839"/>
      <c r="IR50" s="2839"/>
      <c r="IS50" s="2839"/>
      <c r="IT50" s="2839"/>
      <c r="IU50" s="2839"/>
      <c r="IV50" s="2839"/>
      <c r="IW50" s="2839"/>
      <c r="IX50" s="2839"/>
      <c r="IY50" s="2839"/>
      <c r="IZ50" s="2839"/>
      <c r="JA50" s="2839"/>
      <c r="JB50" s="2839"/>
      <c r="JC50" s="2839"/>
      <c r="JD50" s="2839"/>
      <c r="JE50" s="2839"/>
      <c r="JF50" s="2839"/>
      <c r="JG50" s="2839"/>
      <c r="JH50" s="2839"/>
      <c r="JI50" s="2839"/>
      <c r="JJ50" s="2839"/>
      <c r="JK50" s="2839"/>
      <c r="JL50" s="2839"/>
      <c r="JM50" s="2839"/>
      <c r="JN50" s="2839"/>
      <c r="JO50" s="2839"/>
      <c r="JP50" s="2839"/>
      <c r="JQ50" s="2839"/>
      <c r="JR50" s="2839"/>
      <c r="JS50" s="2839"/>
      <c r="JT50" s="2839"/>
      <c r="JU50" s="2839"/>
      <c r="JV50" s="2839"/>
      <c r="JW50" s="2839"/>
      <c r="JX50" s="2839"/>
      <c r="JY50" s="2839"/>
      <c r="JZ50" s="2839"/>
      <c r="KA50" s="2839"/>
      <c r="KB50" s="2839"/>
      <c r="KC50" s="2839"/>
      <c r="KD50" s="2839"/>
      <c r="KE50" s="2839"/>
      <c r="KF50" s="2839"/>
      <c r="KG50" s="2839"/>
      <c r="KH50" s="2839"/>
      <c r="KI50" s="2839"/>
      <c r="KJ50" s="2839"/>
      <c r="KK50" s="2839"/>
      <c r="KL50" s="2839"/>
      <c r="KM50" s="2839"/>
      <c r="KN50" s="2839"/>
      <c r="KO50" s="2839"/>
      <c r="KP50" s="2839"/>
      <c r="KQ50" s="2839"/>
      <c r="KR50" s="2839"/>
      <c r="KS50" s="2839"/>
      <c r="KT50" s="2839"/>
      <c r="KU50" s="2839"/>
      <c r="KV50" s="2839"/>
      <c r="KW50" s="2839"/>
      <c r="KX50" s="2839"/>
      <c r="KY50" s="2839"/>
      <c r="KZ50" s="2839"/>
      <c r="LA50" s="2839"/>
      <c r="LB50" s="2839"/>
      <c r="LC50" s="2839"/>
      <c r="LD50" s="2839"/>
      <c r="LE50" s="2839"/>
      <c r="LF50" s="2839"/>
      <c r="LG50" s="2839"/>
      <c r="LH50" s="2839"/>
      <c r="LI50" s="2839"/>
      <c r="LJ50" s="2839"/>
      <c r="LK50" s="2839"/>
      <c r="LL50" s="2839"/>
      <c r="LM50" s="2839"/>
      <c r="LN50" s="2839"/>
      <c r="LO50" s="2839"/>
      <c r="LP50" s="2839"/>
      <c r="LQ50" s="2839"/>
      <c r="LR50" s="2839"/>
      <c r="LS50" s="2839"/>
      <c r="LT50" s="2839"/>
      <c r="LU50" s="2839"/>
      <c r="LV50" s="2839"/>
      <c r="LW50" s="2839"/>
      <c r="LX50" s="2839"/>
      <c r="LY50" s="2839"/>
      <c r="LZ50" s="2839"/>
      <c r="MA50" s="2839"/>
      <c r="MB50" s="2839"/>
      <c r="MC50" s="2839"/>
      <c r="MD50" s="2839"/>
      <c r="ME50" s="2839"/>
      <c r="MF50" s="2839"/>
      <c r="MG50" s="2839"/>
      <c r="MH50" s="2839"/>
      <c r="MI50" s="2839"/>
      <c r="MJ50" s="2839"/>
      <c r="MK50" s="2839"/>
      <c r="ML50" s="2839"/>
      <c r="MM50" s="2839"/>
      <c r="MN50" s="2839"/>
      <c r="MO50" s="2839"/>
      <c r="MP50" s="2839"/>
      <c r="MQ50" s="2839"/>
      <c r="MR50" s="2839"/>
      <c r="MS50" s="2839"/>
      <c r="MT50" s="2839"/>
      <c r="MU50" s="2839"/>
      <c r="MV50" s="2839"/>
      <c r="MW50" s="2839"/>
      <c r="MX50" s="2839"/>
      <c r="MY50" s="2839"/>
      <c r="MZ50" s="2839"/>
      <c r="NA50" s="2839"/>
      <c r="NB50" s="2839"/>
      <c r="NC50" s="2839"/>
      <c r="ND50" s="2839"/>
      <c r="NE50" s="2839"/>
      <c r="NF50" s="2839"/>
      <c r="NG50" s="2839"/>
      <c r="NH50" s="2839"/>
      <c r="NI50" s="2839"/>
      <c r="NJ50" s="2839"/>
      <c r="NK50" s="2839"/>
      <c r="NL50" s="2839"/>
      <c r="NM50" s="2839"/>
      <c r="NN50" s="2839"/>
      <c r="NO50" s="2839"/>
      <c r="NP50" s="2839"/>
      <c r="NQ50" s="2839"/>
      <c r="NR50" s="2839"/>
      <c r="NS50" s="2839"/>
      <c r="NT50" s="2839"/>
      <c r="NU50" s="2839"/>
      <c r="NV50" s="2839"/>
      <c r="NW50" s="2839"/>
      <c r="NX50" s="2839"/>
      <c r="NY50" s="2839"/>
      <c r="NZ50" s="2839"/>
      <c r="OA50" s="2839"/>
      <c r="OB50" s="2839"/>
      <c r="OC50" s="2839"/>
      <c r="OD50" s="2839"/>
      <c r="OE50" s="2839"/>
      <c r="OF50" s="2839"/>
      <c r="OG50" s="2839"/>
      <c r="OH50" s="2839"/>
      <c r="OI50" s="2839"/>
      <c r="OJ50" s="2839"/>
      <c r="OK50" s="2839"/>
      <c r="OL50" s="2839"/>
      <c r="OM50" s="2839"/>
      <c r="ON50" s="2839"/>
      <c r="OO50" s="2839"/>
      <c r="OP50" s="2839"/>
      <c r="OQ50" s="2839"/>
      <c r="OR50" s="2839"/>
      <c r="OS50" s="2839"/>
      <c r="OT50" s="2839"/>
      <c r="OU50" s="2839"/>
      <c r="OV50" s="2839"/>
      <c r="OW50" s="2839"/>
      <c r="OX50" s="2839"/>
      <c r="OY50" s="2839"/>
      <c r="OZ50" s="2839"/>
      <c r="PA50" s="2839"/>
      <c r="PB50" s="2839"/>
      <c r="PC50" s="2839"/>
      <c r="PD50" s="2839"/>
      <c r="PE50" s="2839"/>
      <c r="PF50" s="2839"/>
      <c r="PG50" s="2839"/>
      <c r="PH50" s="2839"/>
      <c r="PI50" s="2839"/>
      <c r="PJ50" s="2839"/>
      <c r="PK50" s="2839"/>
      <c r="PL50" s="2839"/>
      <c r="PM50" s="2839"/>
      <c r="PN50" s="2839"/>
      <c r="PO50" s="2839"/>
      <c r="PP50" s="2839"/>
      <c r="PQ50" s="2839"/>
      <c r="PR50" s="2839"/>
      <c r="PS50" s="2839"/>
      <c r="PT50" s="2839"/>
      <c r="PU50" s="2839"/>
      <c r="PV50" s="2839"/>
      <c r="PW50" s="2839"/>
      <c r="PX50" s="2839"/>
      <c r="PY50" s="2839"/>
      <c r="PZ50" s="2839"/>
      <c r="QA50" s="2839"/>
      <c r="QB50" s="2839"/>
      <c r="QC50" s="2839"/>
      <c r="QD50" s="2839"/>
      <c r="QE50" s="2839"/>
      <c r="QF50" s="2839"/>
      <c r="QG50" s="2839"/>
      <c r="QH50" s="2839"/>
      <c r="QI50" s="2839"/>
      <c r="QJ50" s="2839"/>
      <c r="QK50" s="2839"/>
      <c r="QL50" s="2839"/>
      <c r="QM50" s="2839"/>
      <c r="QN50" s="2839"/>
      <c r="QO50" s="2839"/>
      <c r="QP50" s="2839"/>
      <c r="QQ50" s="2839"/>
      <c r="QR50" s="2839"/>
      <c r="QS50" s="2839"/>
      <c r="QT50" s="2839"/>
      <c r="QU50" s="2839"/>
      <c r="QV50" s="2839"/>
      <c r="QW50" s="2839"/>
      <c r="QX50" s="2839"/>
      <c r="QY50" s="2839"/>
      <c r="QZ50" s="2839"/>
      <c r="RA50" s="2839"/>
      <c r="RB50" s="2839"/>
      <c r="RC50" s="2839"/>
      <c r="RD50" s="2839"/>
      <c r="RE50" s="2839"/>
      <c r="RF50" s="2839"/>
      <c r="RG50" s="2839"/>
      <c r="RH50" s="2839"/>
      <c r="RI50" s="2839"/>
      <c r="RJ50" s="2839"/>
      <c r="RK50" s="2839"/>
      <c r="RL50" s="2839"/>
      <c r="RM50" s="2839"/>
      <c r="RN50" s="2839"/>
      <c r="RO50" s="2839"/>
      <c r="RP50" s="2839"/>
      <c r="RQ50" s="2839"/>
      <c r="RR50" s="2839"/>
      <c r="RS50" s="2839"/>
      <c r="RT50" s="2839"/>
      <c r="RU50" s="2839"/>
      <c r="RV50" s="2839"/>
      <c r="RW50" s="2839"/>
      <c r="RX50" s="2839"/>
      <c r="RY50" s="2839"/>
      <c r="RZ50" s="2839"/>
      <c r="SA50" s="2839"/>
      <c r="SB50" s="2839"/>
      <c r="SC50" s="2839"/>
      <c r="SD50" s="2839"/>
      <c r="SE50" s="2839"/>
      <c r="SF50" s="2839"/>
      <c r="SG50" s="2839"/>
      <c r="SH50" s="2839"/>
      <c r="SI50" s="2839"/>
      <c r="SJ50" s="2839"/>
      <c r="SK50" s="2839"/>
      <c r="SL50" s="2839"/>
      <c r="SM50" s="2839"/>
      <c r="SN50" s="2839"/>
      <c r="SO50" s="2839"/>
      <c r="SP50" s="2839"/>
      <c r="SQ50" s="2839"/>
      <c r="SR50" s="2839"/>
      <c r="SS50" s="2839"/>
      <c r="ST50" s="2839"/>
      <c r="SU50" s="2839"/>
      <c r="SV50" s="2839"/>
      <c r="SW50" s="2839"/>
      <c r="SX50" s="2839"/>
      <c r="SY50" s="2839"/>
      <c r="SZ50" s="2839"/>
      <c r="TA50" s="2839"/>
      <c r="TB50" s="2839"/>
      <c r="TC50" s="2839"/>
      <c r="TD50" s="2839"/>
      <c r="TE50" s="2839"/>
      <c r="TF50" s="2839"/>
      <c r="TG50" s="2839"/>
      <c r="TH50" s="2839"/>
      <c r="TI50" s="2839"/>
      <c r="TJ50" s="2839"/>
      <c r="TK50" s="2839"/>
      <c r="TL50" s="2839"/>
      <c r="TM50" s="2839"/>
      <c r="TN50" s="2839"/>
      <c r="TO50" s="2839"/>
      <c r="TP50" s="2839"/>
      <c r="TQ50" s="2839"/>
      <c r="TR50" s="2839"/>
      <c r="TS50" s="2839"/>
      <c r="TT50" s="2839"/>
      <c r="TU50" s="2839"/>
      <c r="TV50" s="2839"/>
      <c r="TW50" s="2839"/>
      <c r="TX50" s="2839"/>
      <c r="TY50" s="2839"/>
      <c r="TZ50" s="2839"/>
      <c r="UA50" s="2839"/>
      <c r="UB50" s="2839"/>
      <c r="UC50" s="2839"/>
      <c r="UD50" s="2839"/>
      <c r="UE50" s="2839"/>
      <c r="UF50" s="2839"/>
      <c r="UG50" s="2839"/>
      <c r="UH50" s="2839"/>
      <c r="UI50" s="2839"/>
      <c r="UJ50" s="2839"/>
      <c r="UK50" s="2839"/>
      <c r="UL50" s="2839"/>
      <c r="UM50" s="2839"/>
      <c r="UN50" s="2839"/>
      <c r="UO50" s="2839"/>
      <c r="UP50" s="2839"/>
      <c r="UQ50" s="2839"/>
      <c r="UR50" s="2839"/>
      <c r="US50" s="2839"/>
      <c r="UT50" s="2839"/>
      <c r="UU50" s="2839"/>
      <c r="UV50" s="2839"/>
      <c r="UW50" s="2839"/>
      <c r="UX50" s="2839"/>
      <c r="UY50" s="2839"/>
      <c r="UZ50" s="2839"/>
      <c r="VA50" s="2839"/>
      <c r="VB50" s="2839"/>
      <c r="VC50" s="2839"/>
      <c r="VD50" s="2839"/>
      <c r="VE50" s="2839"/>
      <c r="VF50" s="2839"/>
      <c r="VG50" s="2839"/>
      <c r="VH50" s="2839"/>
      <c r="VI50" s="2839"/>
      <c r="VJ50" s="2839"/>
      <c r="VK50" s="2839"/>
      <c r="VL50" s="2839"/>
      <c r="VM50" s="2839"/>
      <c r="VN50" s="2839"/>
      <c r="VO50" s="2839"/>
      <c r="VP50" s="2839"/>
      <c r="VQ50" s="2839"/>
      <c r="VR50" s="2839"/>
      <c r="VS50" s="2839"/>
      <c r="VT50" s="2839"/>
      <c r="VU50" s="2839"/>
      <c r="VV50" s="2839"/>
      <c r="VW50" s="2839"/>
      <c r="VX50" s="2839"/>
      <c r="VY50" s="2839"/>
      <c r="VZ50" s="2839"/>
      <c r="WA50" s="2839"/>
      <c r="WB50" s="2839"/>
      <c r="WC50" s="2839"/>
      <c r="WD50" s="2839"/>
      <c r="WE50" s="2839"/>
      <c r="WF50" s="2839"/>
      <c r="WG50" s="2839"/>
      <c r="WH50" s="2839"/>
      <c r="WI50" s="2839"/>
      <c r="WJ50" s="2839"/>
      <c r="WK50" s="2839"/>
      <c r="WL50" s="2839"/>
      <c r="WM50" s="2839"/>
      <c r="WN50" s="2839"/>
      <c r="WO50" s="2839"/>
      <c r="WP50" s="2839"/>
      <c r="WQ50" s="2839"/>
      <c r="WR50" s="2839"/>
      <c r="WS50" s="2839"/>
      <c r="WT50" s="2839"/>
      <c r="WU50" s="2839"/>
      <c r="WV50" s="2839"/>
      <c r="WW50" s="2839"/>
      <c r="WX50" s="2839"/>
      <c r="WY50" s="2839"/>
      <c r="WZ50" s="2839"/>
      <c r="XA50" s="2839"/>
      <c r="XB50" s="2839"/>
      <c r="XC50" s="2839"/>
      <c r="XD50" s="2839"/>
      <c r="XE50" s="2839"/>
      <c r="XF50" s="2839"/>
      <c r="XG50" s="2839"/>
      <c r="XH50" s="2839"/>
      <c r="XI50" s="2839"/>
      <c r="XJ50" s="2839"/>
      <c r="XK50" s="2839"/>
      <c r="XL50" s="2839"/>
      <c r="XM50" s="2839"/>
      <c r="XN50" s="2839"/>
      <c r="XO50" s="2839"/>
      <c r="XP50" s="2839"/>
      <c r="XQ50" s="2839"/>
      <c r="XR50" s="2839"/>
      <c r="XS50" s="2839"/>
      <c r="XT50" s="2839"/>
      <c r="XU50" s="2839"/>
      <c r="XV50" s="2839"/>
      <c r="XW50" s="2839"/>
      <c r="XX50" s="2839"/>
      <c r="XY50" s="2839"/>
      <c r="XZ50" s="2839"/>
      <c r="YA50" s="2839"/>
      <c r="YB50" s="2839"/>
      <c r="YC50" s="2839"/>
      <c r="YD50" s="2839"/>
      <c r="YE50" s="2839"/>
      <c r="YF50" s="2839"/>
      <c r="YG50" s="2839"/>
      <c r="YH50" s="2839"/>
      <c r="YI50" s="2839"/>
      <c r="YJ50" s="2839"/>
      <c r="YK50" s="2839"/>
      <c r="YL50" s="2839"/>
      <c r="YM50" s="2839"/>
      <c r="YN50" s="2839"/>
      <c r="YO50" s="2839"/>
      <c r="YP50" s="2839"/>
      <c r="YQ50" s="2839"/>
      <c r="YR50" s="2839"/>
      <c r="YS50" s="2839"/>
      <c r="YT50" s="2839"/>
      <c r="YU50" s="2839"/>
      <c r="YV50" s="2839"/>
      <c r="YW50" s="2839"/>
      <c r="YX50" s="2839"/>
      <c r="YY50" s="2839"/>
      <c r="YZ50" s="2839"/>
      <c r="ZA50" s="2839"/>
      <c r="ZB50" s="2839"/>
      <c r="ZC50" s="2839"/>
      <c r="ZD50" s="2839"/>
      <c r="ZE50" s="2839"/>
      <c r="ZF50" s="2839"/>
      <c r="ZG50" s="2839"/>
      <c r="ZH50" s="2839"/>
      <c r="ZI50" s="2839"/>
      <c r="ZJ50" s="2839"/>
      <c r="ZK50" s="2839"/>
      <c r="ZL50" s="2839"/>
      <c r="ZM50" s="2839"/>
      <c r="ZN50" s="2839"/>
      <c r="ZO50" s="2839"/>
      <c r="ZP50" s="2839"/>
      <c r="ZQ50" s="2839"/>
      <c r="ZR50" s="2839"/>
      <c r="ZS50" s="2839"/>
      <c r="ZT50" s="2839"/>
      <c r="ZU50" s="2839"/>
      <c r="ZV50" s="2839"/>
      <c r="ZW50" s="2839"/>
      <c r="ZX50" s="2839"/>
      <c r="ZY50" s="2839"/>
      <c r="ZZ50" s="2839"/>
      <c r="AAA50" s="2839"/>
      <c r="AAB50" s="2839"/>
      <c r="AAC50" s="2839"/>
      <c r="AAD50" s="2839"/>
      <c r="AAE50" s="2839"/>
      <c r="AAF50" s="2839"/>
      <c r="AAG50" s="2839"/>
      <c r="AAH50" s="2839"/>
      <c r="AAI50" s="2839"/>
      <c r="AAJ50" s="2839"/>
      <c r="AAK50" s="2839"/>
      <c r="AAL50" s="2839"/>
      <c r="AAM50" s="2839"/>
      <c r="AAN50" s="2839"/>
      <c r="AAO50" s="2839"/>
      <c r="AAP50" s="2839"/>
      <c r="AAQ50" s="2839"/>
      <c r="AAR50" s="2839"/>
      <c r="AAS50" s="2839"/>
      <c r="AAT50" s="2839"/>
      <c r="AAU50" s="2839"/>
      <c r="AAV50" s="2839"/>
      <c r="AAW50" s="2839"/>
      <c r="AAX50" s="2839"/>
      <c r="AAY50" s="2839"/>
      <c r="AAZ50" s="2839"/>
      <c r="ABA50" s="2839"/>
      <c r="ABB50" s="2839"/>
      <c r="ABC50" s="2839"/>
      <c r="ABD50" s="2839"/>
      <c r="ABE50" s="2839"/>
      <c r="ABF50" s="2839"/>
      <c r="ABG50" s="2839"/>
      <c r="ABH50" s="2839"/>
      <c r="ABI50" s="2839"/>
      <c r="ABJ50" s="2839"/>
      <c r="ABK50" s="2839"/>
      <c r="ABL50" s="2839"/>
      <c r="ABM50" s="2839"/>
      <c r="ABN50" s="2839"/>
      <c r="ABO50" s="2839"/>
      <c r="ABP50" s="2839"/>
      <c r="ABQ50" s="2839"/>
      <c r="ABR50" s="2839"/>
      <c r="ABS50" s="2839"/>
      <c r="ABT50" s="2839"/>
      <c r="ABU50" s="2839"/>
      <c r="ABV50" s="2839"/>
      <c r="ABW50" s="2839"/>
      <c r="ABX50" s="2839"/>
      <c r="ABY50" s="2839"/>
      <c r="ABZ50" s="2839"/>
      <c r="ACA50" s="2839"/>
      <c r="ACB50" s="2839"/>
      <c r="ACC50" s="2839"/>
      <c r="ACD50" s="2839"/>
      <c r="ACE50" s="2839"/>
      <c r="ACF50" s="2839"/>
      <c r="ACG50" s="2839"/>
      <c r="ACH50" s="2839"/>
      <c r="ACI50" s="2839"/>
      <c r="ACJ50" s="2839"/>
      <c r="ACK50" s="2839"/>
      <c r="ACL50" s="2839"/>
      <c r="ACM50" s="2839"/>
      <c r="ACN50" s="2839"/>
      <c r="ACO50" s="2839"/>
      <c r="ACP50" s="2839"/>
      <c r="ACQ50" s="2839"/>
      <c r="ACR50" s="2839"/>
      <c r="ACS50" s="2839"/>
      <c r="ACT50" s="2839"/>
      <c r="ACU50" s="2839"/>
      <c r="ACV50" s="2839"/>
      <c r="ACW50" s="2839"/>
      <c r="ACX50" s="2839"/>
      <c r="ACY50" s="2839"/>
      <c r="ACZ50" s="2839"/>
      <c r="ADA50" s="2839"/>
      <c r="ADB50" s="2839"/>
      <c r="ADC50" s="2839"/>
      <c r="ADD50" s="2839"/>
      <c r="ADE50" s="2839"/>
      <c r="ADF50" s="2839"/>
      <c r="ADG50" s="2839"/>
      <c r="ADH50" s="2839"/>
      <c r="ADI50" s="2839"/>
      <c r="ADJ50" s="2839"/>
      <c r="ADK50" s="2839"/>
      <c r="ADL50" s="2839"/>
      <c r="ADM50" s="2839"/>
      <c r="ADN50" s="2839"/>
      <c r="ADO50" s="2839"/>
      <c r="ADP50" s="2839"/>
      <c r="ADQ50" s="2839"/>
      <c r="ADR50" s="2839"/>
      <c r="ADS50" s="2839"/>
      <c r="ADT50" s="2839"/>
      <c r="ADU50" s="2839"/>
      <c r="ADV50" s="2839"/>
      <c r="ADW50" s="2839"/>
      <c r="ADX50" s="2839"/>
      <c r="ADY50" s="2839"/>
      <c r="ADZ50" s="2839"/>
      <c r="AEA50" s="2839"/>
      <c r="AEB50" s="2839"/>
      <c r="AEC50" s="2839"/>
      <c r="AED50" s="2839"/>
      <c r="AEE50" s="2839"/>
      <c r="AEF50" s="2839"/>
      <c r="AEG50" s="2839"/>
      <c r="AEH50" s="2839"/>
      <c r="AEI50" s="2839"/>
      <c r="AEJ50" s="2839"/>
      <c r="AEK50" s="2839"/>
      <c r="AEL50" s="2839"/>
      <c r="AEM50" s="2839"/>
      <c r="AEN50" s="2839"/>
      <c r="AEO50" s="2839"/>
      <c r="AEP50" s="2839"/>
      <c r="AEQ50" s="2839"/>
      <c r="AER50" s="2839"/>
      <c r="AES50" s="2839"/>
      <c r="AET50" s="2839"/>
      <c r="AEU50" s="2839"/>
      <c r="AEV50" s="2839"/>
      <c r="AEW50" s="2839"/>
      <c r="AEX50" s="2839"/>
      <c r="AEY50" s="2839"/>
      <c r="AEZ50" s="2839"/>
      <c r="AFA50" s="2839"/>
      <c r="AFB50" s="2839"/>
      <c r="AFC50" s="2839"/>
      <c r="AFD50" s="2839"/>
      <c r="AFE50" s="2839"/>
      <c r="AFF50" s="2839"/>
      <c r="AFG50" s="2839"/>
      <c r="AFH50" s="2839"/>
      <c r="AFI50" s="2839"/>
      <c r="AFJ50" s="2839"/>
      <c r="AFK50" s="2839"/>
      <c r="AFL50" s="2839"/>
      <c r="AFM50" s="2839"/>
      <c r="AFN50" s="2839"/>
      <c r="AFO50" s="2839"/>
      <c r="AFP50" s="2839"/>
      <c r="AFQ50" s="2839"/>
      <c r="AFR50" s="2839"/>
      <c r="AFS50" s="2839"/>
      <c r="AFT50" s="2839"/>
      <c r="AFU50" s="2839"/>
      <c r="AFV50" s="2839"/>
      <c r="AFW50" s="2839"/>
      <c r="AFX50" s="2839"/>
      <c r="AFY50" s="2839"/>
      <c r="AFZ50" s="2839"/>
      <c r="AGA50" s="2839"/>
      <c r="AGB50" s="2839"/>
      <c r="AGC50" s="2839"/>
      <c r="AGD50" s="2839"/>
      <c r="AGE50" s="2839"/>
      <c r="AGF50" s="2839"/>
      <c r="AGG50" s="2839"/>
      <c r="AGH50" s="2839"/>
      <c r="AGI50" s="2839"/>
      <c r="AGJ50" s="2839"/>
      <c r="AGK50" s="2839"/>
      <c r="AGL50" s="2839"/>
      <c r="AGM50" s="2839"/>
      <c r="AGN50" s="2839"/>
      <c r="AGO50" s="2839"/>
      <c r="AGP50" s="2839"/>
      <c r="AGQ50" s="2839"/>
      <c r="AGR50" s="2839"/>
      <c r="AGS50" s="2839"/>
      <c r="AGT50" s="2839"/>
      <c r="AGU50" s="2839"/>
      <c r="AGV50" s="2839"/>
      <c r="AGW50" s="2839"/>
      <c r="AGX50" s="2839"/>
      <c r="AGY50" s="2839"/>
      <c r="AGZ50" s="2839"/>
      <c r="AHA50" s="2839"/>
      <c r="AHB50" s="2839"/>
      <c r="AHC50" s="2839"/>
      <c r="AHD50" s="2839"/>
      <c r="AHE50" s="2839"/>
      <c r="AHF50" s="2839"/>
      <c r="AHG50" s="2839"/>
      <c r="AHH50" s="2839"/>
      <c r="AHI50" s="2839"/>
      <c r="AHJ50" s="2839"/>
      <c r="AHK50" s="2839"/>
      <c r="AHL50" s="2839"/>
      <c r="AHM50" s="2839"/>
      <c r="AHN50" s="2839"/>
      <c r="AHO50" s="2839"/>
      <c r="AHP50" s="2839"/>
      <c r="AHQ50" s="2839"/>
      <c r="AHR50" s="2839"/>
      <c r="AHS50" s="2839"/>
      <c r="AHT50" s="2839"/>
      <c r="AHU50" s="2839"/>
      <c r="AHV50" s="2839"/>
      <c r="AHW50" s="2839"/>
      <c r="AHX50" s="2839"/>
      <c r="AHY50" s="2839"/>
      <c r="AHZ50" s="2839"/>
      <c r="AIA50" s="2839"/>
      <c r="AIB50" s="2839"/>
      <c r="AIC50" s="2839"/>
      <c r="AID50" s="2839"/>
      <c r="AIE50" s="2839"/>
      <c r="AIF50" s="2839"/>
      <c r="AIG50" s="2839"/>
      <c r="AIH50" s="2839"/>
      <c r="AII50" s="2839"/>
      <c r="AIJ50" s="2839"/>
      <c r="AIK50" s="2839"/>
      <c r="AIL50" s="2839"/>
      <c r="AIM50" s="2839"/>
      <c r="AIN50" s="2839"/>
      <c r="AIO50" s="2839"/>
      <c r="AIP50" s="2839"/>
      <c r="AIQ50" s="2839"/>
      <c r="AIR50" s="2839"/>
      <c r="AIS50" s="2839"/>
      <c r="AIT50" s="2839"/>
      <c r="AIU50" s="2839"/>
      <c r="AIV50" s="2839"/>
      <c r="AIW50" s="2839"/>
      <c r="AIX50" s="2839"/>
      <c r="AIY50" s="2839"/>
      <c r="AIZ50" s="2839"/>
      <c r="AJA50" s="2839"/>
      <c r="AJB50" s="2839"/>
      <c r="AJC50" s="2839"/>
      <c r="AJD50" s="2839"/>
      <c r="AJE50" s="2839"/>
      <c r="AJF50" s="2839"/>
      <c r="AJG50" s="2839"/>
      <c r="AJH50" s="2839"/>
      <c r="AJI50" s="2839"/>
      <c r="AJJ50" s="2839"/>
      <c r="AJK50" s="2839"/>
      <c r="AJL50" s="2839"/>
      <c r="AJM50" s="2839"/>
      <c r="AJN50" s="2839"/>
      <c r="AJO50" s="2839"/>
      <c r="AJP50" s="2839"/>
      <c r="AJQ50" s="2839"/>
      <c r="AJR50" s="2839"/>
      <c r="AJS50" s="2839"/>
      <c r="AJT50" s="2839"/>
      <c r="AJU50" s="2839"/>
      <c r="AJV50" s="2839"/>
      <c r="AJW50" s="2839"/>
      <c r="AJX50" s="2839"/>
      <c r="AJY50" s="2839"/>
      <c r="AJZ50" s="2839"/>
      <c r="AKA50" s="2839"/>
      <c r="AKB50" s="2839"/>
      <c r="AKC50" s="2839"/>
      <c r="AKD50" s="2839"/>
      <c r="AKE50" s="2839"/>
      <c r="AKF50" s="2839"/>
      <c r="AKG50" s="2839"/>
      <c r="AKH50" s="2839"/>
      <c r="AKI50" s="2839"/>
      <c r="AKJ50" s="2839"/>
      <c r="AKK50" s="2839"/>
      <c r="AKL50" s="2839"/>
      <c r="AKM50" s="2839"/>
      <c r="AKN50" s="2839"/>
      <c r="AKO50" s="2839"/>
      <c r="AKP50" s="2839"/>
      <c r="AKQ50" s="2839"/>
      <c r="AKR50" s="2839"/>
      <c r="AKS50" s="2839"/>
      <c r="AKT50" s="2839"/>
      <c r="AKU50" s="2839"/>
      <c r="AKV50" s="2839"/>
      <c r="AKW50" s="2839"/>
      <c r="AKX50" s="2839"/>
      <c r="AKY50" s="2839"/>
      <c r="AKZ50" s="2839"/>
      <c r="ALA50" s="2839"/>
      <c r="ALB50" s="2839"/>
      <c r="ALC50" s="2839"/>
      <c r="ALD50" s="2839"/>
      <c r="ALE50" s="2839"/>
      <c r="ALF50" s="2839"/>
      <c r="ALG50" s="2839"/>
      <c r="ALH50" s="2839"/>
      <c r="ALI50" s="2839"/>
      <c r="ALJ50" s="2839"/>
      <c r="ALK50" s="2839"/>
      <c r="ALL50" s="2839"/>
      <c r="ALM50" s="2839"/>
      <c r="ALN50" s="2839"/>
      <c r="ALO50" s="2839"/>
      <c r="ALP50" s="2839"/>
      <c r="ALQ50" s="2839"/>
      <c r="ALR50" s="2839"/>
      <c r="ALS50" s="2839"/>
      <c r="ALT50" s="2839"/>
      <c r="ALU50" s="2839"/>
      <c r="ALV50" s="2839"/>
      <c r="ALW50" s="2839"/>
      <c r="ALX50" s="2839"/>
      <c r="ALY50" s="2839"/>
      <c r="ALZ50" s="2839"/>
      <c r="AMA50" s="2839"/>
      <c r="AMB50" s="2839"/>
      <c r="AMC50" s="2839"/>
      <c r="AMD50" s="2839"/>
      <c r="AME50" s="2839"/>
      <c r="AMF50" s="2839"/>
      <c r="AMG50" s="2839"/>
      <c r="AMH50" s="2839"/>
      <c r="AMI50" s="2839"/>
      <c r="AMJ50" s="2839"/>
      <c r="AMK50" s="2839"/>
      <c r="AML50" s="2839"/>
      <c r="AMM50" s="2839"/>
      <c r="AMN50" s="2839"/>
      <c r="AMO50" s="2839"/>
      <c r="AMP50" s="2839"/>
      <c r="AMQ50" s="2839"/>
      <c r="AMR50" s="2839"/>
      <c r="AMS50" s="2839"/>
      <c r="AMT50" s="2839"/>
      <c r="AMU50" s="2839"/>
      <c r="AMV50" s="2839"/>
      <c r="AMW50" s="2839"/>
      <c r="AMX50" s="2839"/>
      <c r="AMY50" s="2839"/>
      <c r="AMZ50" s="2839"/>
      <c r="ANA50" s="2839"/>
      <c r="ANB50" s="2839"/>
      <c r="ANC50" s="2839"/>
      <c r="AND50" s="2839"/>
      <c r="ANE50" s="2839"/>
      <c r="ANF50" s="2839"/>
      <c r="ANG50" s="2839"/>
      <c r="ANH50" s="2839"/>
      <c r="ANI50" s="2839"/>
      <c r="ANJ50" s="2839"/>
      <c r="ANK50" s="2839"/>
      <c r="ANL50" s="2839"/>
      <c r="ANM50" s="2839"/>
      <c r="ANN50" s="2839"/>
      <c r="ANO50" s="2839"/>
      <c r="ANP50" s="2839"/>
      <c r="ANQ50" s="2839"/>
      <c r="ANR50" s="2839"/>
      <c r="ANS50" s="2839"/>
      <c r="ANT50" s="2839"/>
      <c r="ANU50" s="2839"/>
      <c r="ANV50" s="2839"/>
      <c r="ANW50" s="2839"/>
      <c r="ANX50" s="2839"/>
      <c r="ANY50" s="2839"/>
      <c r="ANZ50" s="2839"/>
      <c r="AOA50" s="2839"/>
      <c r="AOB50" s="2839"/>
      <c r="AOC50" s="2839"/>
      <c r="AOD50" s="2839"/>
      <c r="AOE50" s="2839"/>
      <c r="AOF50" s="2839"/>
      <c r="AOG50" s="2839"/>
      <c r="AOH50" s="2839"/>
      <c r="AOI50" s="2839"/>
      <c r="AOJ50" s="2839"/>
      <c r="AOK50" s="2839"/>
      <c r="AOL50" s="2839"/>
      <c r="AOM50" s="2839"/>
      <c r="AON50" s="2839"/>
      <c r="AOO50" s="2839"/>
      <c r="AOP50" s="2839"/>
      <c r="AOQ50" s="2839"/>
      <c r="AOR50" s="2839"/>
      <c r="AOS50" s="2839"/>
      <c r="AOT50" s="2839"/>
      <c r="AOU50" s="2839"/>
      <c r="AOV50" s="2839"/>
      <c r="AOW50" s="2839"/>
      <c r="AOX50" s="2839"/>
      <c r="AOY50" s="2839"/>
      <c r="AOZ50" s="2839"/>
      <c r="APA50" s="2839"/>
      <c r="APB50" s="2839"/>
      <c r="APC50" s="2839"/>
      <c r="APD50" s="2839"/>
      <c r="APE50" s="2839"/>
      <c r="APF50" s="2839"/>
      <c r="APG50" s="2839"/>
      <c r="APH50" s="2839"/>
      <c r="API50" s="2839"/>
      <c r="APJ50" s="2839"/>
      <c r="APK50" s="2839"/>
      <c r="APL50" s="2839"/>
      <c r="APM50" s="2839"/>
      <c r="APN50" s="2839"/>
      <c r="APO50" s="2839"/>
      <c r="APP50" s="2839"/>
      <c r="APQ50" s="2839"/>
      <c r="APR50" s="2839"/>
      <c r="APS50" s="2839"/>
      <c r="APT50" s="2839"/>
      <c r="APU50" s="2839"/>
      <c r="APV50" s="2839"/>
      <c r="APW50" s="2839"/>
      <c r="APX50" s="2839"/>
      <c r="APY50" s="2839"/>
      <c r="APZ50" s="2839"/>
      <c r="AQA50" s="2839"/>
      <c r="AQB50" s="2839"/>
      <c r="AQC50" s="2839"/>
      <c r="AQD50" s="2839"/>
      <c r="AQE50" s="2839"/>
      <c r="AQF50" s="2839"/>
      <c r="AQG50" s="2839"/>
      <c r="AQH50" s="2839"/>
      <c r="AQI50" s="2839"/>
      <c r="AQJ50" s="2839"/>
      <c r="AQK50" s="2839"/>
      <c r="AQL50" s="2839"/>
      <c r="AQM50" s="2839"/>
      <c r="AQN50" s="2839"/>
      <c r="AQO50" s="2839"/>
      <c r="AQP50" s="2839"/>
      <c r="AQQ50" s="2839"/>
      <c r="AQR50" s="2839"/>
      <c r="AQS50" s="2839"/>
      <c r="AQT50" s="2839"/>
      <c r="AQU50" s="2839"/>
      <c r="AQV50" s="2839"/>
      <c r="AQW50" s="2839"/>
      <c r="AQX50" s="2839"/>
      <c r="AQY50" s="2839"/>
      <c r="AQZ50" s="2839"/>
      <c r="ARA50" s="2839"/>
      <c r="ARB50" s="2839"/>
      <c r="ARC50" s="2839"/>
      <c r="ARD50" s="2839"/>
      <c r="ARE50" s="2839"/>
      <c r="ARF50" s="2839"/>
      <c r="ARG50" s="2839"/>
      <c r="ARH50" s="2839"/>
      <c r="ARI50" s="2839"/>
      <c r="ARJ50" s="2839"/>
      <c r="ARK50" s="2839"/>
      <c r="ARL50" s="2839"/>
      <c r="ARM50" s="2839"/>
      <c r="ARN50" s="2839"/>
      <c r="ARO50" s="2839"/>
      <c r="ARP50" s="2839"/>
      <c r="ARQ50" s="2839"/>
      <c r="ARR50" s="2839"/>
      <c r="ARS50" s="2839"/>
      <c r="ART50" s="2839"/>
      <c r="ARU50" s="2839"/>
      <c r="ARV50" s="2839"/>
      <c r="ARW50" s="2839"/>
      <c r="ARX50" s="2839"/>
      <c r="ARY50" s="2839"/>
      <c r="ARZ50" s="2839"/>
      <c r="ASA50" s="2839"/>
      <c r="ASB50" s="2839"/>
      <c r="ASC50" s="2839"/>
      <c r="ASD50" s="2839"/>
      <c r="ASE50" s="2839"/>
      <c r="ASF50" s="2839"/>
      <c r="ASG50" s="2839"/>
      <c r="ASH50" s="2839"/>
      <c r="ASI50" s="2839"/>
      <c r="ASJ50" s="2839"/>
      <c r="ASK50" s="2839"/>
      <c r="ASL50" s="2839"/>
      <c r="ASM50" s="2839"/>
      <c r="ASN50" s="2839"/>
      <c r="ASO50" s="2839"/>
      <c r="ASP50" s="2839"/>
      <c r="ASQ50" s="2839"/>
      <c r="ASR50" s="2839"/>
      <c r="ASS50" s="2839"/>
      <c r="AST50" s="2839"/>
      <c r="ASU50" s="2839"/>
      <c r="ASV50" s="2839"/>
      <c r="ASW50" s="2839"/>
      <c r="ASX50" s="2839"/>
      <c r="ASY50" s="2839"/>
      <c r="ASZ50" s="2839"/>
      <c r="ATA50" s="2839"/>
      <c r="ATB50" s="2839"/>
      <c r="ATC50" s="2839"/>
      <c r="ATD50" s="2839"/>
      <c r="ATE50" s="2839"/>
      <c r="ATF50" s="2839"/>
      <c r="ATG50" s="2839"/>
      <c r="ATH50" s="2839"/>
      <c r="ATI50" s="2839"/>
      <c r="ATJ50" s="2839"/>
      <c r="ATK50" s="2839"/>
      <c r="ATL50" s="2839"/>
      <c r="ATM50" s="2839"/>
      <c r="ATN50" s="2839"/>
      <c r="ATO50" s="2839"/>
      <c r="ATP50" s="2839"/>
      <c r="ATQ50" s="2839"/>
      <c r="ATR50" s="2839"/>
      <c r="ATS50" s="2839"/>
      <c r="ATT50" s="2839"/>
      <c r="ATU50" s="2839"/>
      <c r="ATV50" s="2839"/>
      <c r="ATW50" s="2839"/>
      <c r="ATX50" s="2839"/>
      <c r="ATY50" s="2839"/>
      <c r="ATZ50" s="2839"/>
      <c r="AUA50" s="2839"/>
      <c r="AUB50" s="2839"/>
      <c r="AUC50" s="2839"/>
      <c r="AUD50" s="2839"/>
      <c r="AUE50" s="2839"/>
      <c r="AUF50" s="2839"/>
      <c r="AUG50" s="2839"/>
      <c r="AUH50" s="2839"/>
      <c r="AUI50" s="2839"/>
      <c r="AUJ50" s="2839"/>
      <c r="AUK50" s="2839"/>
      <c r="AUL50" s="2839"/>
      <c r="AUM50" s="2839"/>
      <c r="AUN50" s="2839"/>
      <c r="AUO50" s="2839"/>
      <c r="AUP50" s="2839"/>
      <c r="AUQ50" s="2839"/>
      <c r="AUR50" s="2839"/>
      <c r="AUS50" s="2839"/>
      <c r="AUT50" s="2839"/>
      <c r="AUU50" s="2839"/>
      <c r="AUV50" s="2839"/>
      <c r="AUW50" s="2839"/>
      <c r="AUX50" s="2839"/>
      <c r="AUY50" s="2839"/>
      <c r="AUZ50" s="2839"/>
      <c r="AVA50" s="2839"/>
      <c r="AVB50" s="2839"/>
      <c r="AVC50" s="2839"/>
      <c r="AVD50" s="2839"/>
      <c r="AVE50" s="2839"/>
      <c r="AVF50" s="2839"/>
      <c r="AVG50" s="2839"/>
      <c r="AVH50" s="2839"/>
      <c r="AVI50" s="2839"/>
      <c r="AVJ50" s="2839"/>
      <c r="AVK50" s="2839"/>
      <c r="AVL50" s="2839"/>
      <c r="AVM50" s="2839"/>
      <c r="AVN50" s="2839"/>
      <c r="AVO50" s="2839"/>
      <c r="AVP50" s="2839"/>
      <c r="AVQ50" s="2839"/>
      <c r="AVR50" s="2839"/>
      <c r="AVS50" s="2839"/>
      <c r="AVT50" s="2839"/>
      <c r="AVU50" s="2839"/>
      <c r="AVV50" s="2839"/>
      <c r="AVW50" s="2839"/>
      <c r="AVX50" s="2839"/>
      <c r="AVY50" s="2839"/>
      <c r="AVZ50" s="2839"/>
      <c r="AWA50" s="2839"/>
      <c r="AWB50" s="2839"/>
      <c r="AWC50" s="2839"/>
      <c r="AWD50" s="2839"/>
      <c r="AWE50" s="2839"/>
      <c r="AWF50" s="2839"/>
      <c r="AWG50" s="2839"/>
      <c r="AWH50" s="2839"/>
      <c r="AWI50" s="2839"/>
      <c r="AWJ50" s="2839"/>
      <c r="AWK50" s="2839"/>
      <c r="AWL50" s="2839"/>
      <c r="AWM50" s="2839"/>
      <c r="AWN50" s="2839"/>
      <c r="AWO50" s="2839"/>
      <c r="AWP50" s="2839"/>
      <c r="AWQ50" s="2839"/>
      <c r="AWR50" s="2839"/>
      <c r="AWS50" s="2839"/>
      <c r="AWT50" s="2839"/>
      <c r="AWU50" s="2839"/>
      <c r="AWV50" s="2839"/>
      <c r="AWW50" s="2839"/>
      <c r="AWX50" s="2839"/>
      <c r="AWY50" s="2839"/>
      <c r="AWZ50" s="2839"/>
      <c r="AXA50" s="2839"/>
      <c r="AXB50" s="2839"/>
      <c r="AXC50" s="2839"/>
      <c r="AXD50" s="2839"/>
      <c r="AXE50" s="2839"/>
      <c r="AXF50" s="2839"/>
      <c r="AXG50" s="2839"/>
      <c r="AXH50" s="2839"/>
      <c r="AXI50" s="2839"/>
      <c r="AXJ50" s="2839"/>
      <c r="AXK50" s="2839"/>
      <c r="AXL50" s="2839"/>
      <c r="AXM50" s="2839"/>
      <c r="AXN50" s="2839"/>
      <c r="AXO50" s="2839"/>
      <c r="AXP50" s="2839"/>
      <c r="AXQ50" s="2839"/>
      <c r="AXR50" s="2839"/>
      <c r="AXS50" s="2839"/>
      <c r="AXT50" s="2839"/>
      <c r="AXU50" s="2839"/>
      <c r="AXV50" s="2839"/>
      <c r="AXW50" s="2839"/>
      <c r="AXX50" s="2839"/>
      <c r="AXY50" s="2839"/>
      <c r="AXZ50" s="2839"/>
      <c r="AYA50" s="2839"/>
      <c r="AYB50" s="2839"/>
      <c r="AYC50" s="2839"/>
      <c r="AYD50" s="2839"/>
      <c r="AYE50" s="2839"/>
      <c r="AYF50" s="2839"/>
      <c r="AYG50" s="2839"/>
      <c r="AYH50" s="2839"/>
      <c r="AYI50" s="2839"/>
      <c r="AYJ50" s="2839"/>
      <c r="AYK50" s="2839"/>
      <c r="AYL50" s="2839"/>
      <c r="AYM50" s="2839"/>
      <c r="AYN50" s="2839"/>
      <c r="AYO50" s="2839"/>
      <c r="AYP50" s="2839"/>
      <c r="AYQ50" s="2839"/>
      <c r="AYR50" s="2839"/>
      <c r="AYS50" s="2839"/>
      <c r="AYT50" s="2839"/>
      <c r="AYU50" s="2839"/>
      <c r="AYV50" s="2839"/>
      <c r="AYW50" s="2839"/>
      <c r="AYX50" s="2839"/>
      <c r="AYY50" s="2839"/>
      <c r="AYZ50" s="2839"/>
      <c r="AZA50" s="2839"/>
      <c r="AZB50" s="2839"/>
      <c r="AZC50" s="2839"/>
      <c r="AZD50" s="2839"/>
      <c r="AZE50" s="2839"/>
      <c r="AZF50" s="2839"/>
      <c r="AZG50" s="2839"/>
      <c r="AZH50" s="2839"/>
      <c r="AZI50" s="2839"/>
      <c r="AZJ50" s="2839"/>
      <c r="AZK50" s="2839"/>
      <c r="AZL50" s="2839"/>
      <c r="AZM50" s="2839"/>
      <c r="AZN50" s="2839"/>
      <c r="AZO50" s="2839"/>
      <c r="AZP50" s="2839"/>
      <c r="AZQ50" s="2839"/>
      <c r="AZR50" s="2839"/>
      <c r="AZS50" s="2839"/>
      <c r="AZT50" s="2839"/>
      <c r="AZU50" s="2839"/>
      <c r="AZV50" s="2839"/>
      <c r="AZW50" s="2839"/>
      <c r="AZX50" s="2839"/>
      <c r="AZY50" s="2839"/>
      <c r="AZZ50" s="2839"/>
      <c r="BAA50" s="2839"/>
      <c r="BAB50" s="2839"/>
      <c r="BAC50" s="2839"/>
      <c r="BAD50" s="2839"/>
      <c r="BAE50" s="2839"/>
      <c r="BAF50" s="2839"/>
      <c r="BAG50" s="2839"/>
      <c r="BAH50" s="2839"/>
      <c r="BAI50" s="2839"/>
      <c r="BAJ50" s="2839"/>
      <c r="BAK50" s="2839"/>
      <c r="BAL50" s="2839"/>
      <c r="BAM50" s="2839"/>
      <c r="BAN50" s="2839"/>
      <c r="BAO50" s="2839"/>
      <c r="BAP50" s="2839"/>
      <c r="BAQ50" s="2839"/>
      <c r="BAR50" s="2839"/>
      <c r="BAS50" s="2839"/>
      <c r="BAT50" s="2839"/>
      <c r="BAU50" s="2839"/>
      <c r="BAV50" s="2839"/>
      <c r="BAW50" s="2839"/>
      <c r="BAX50" s="2839"/>
      <c r="BAY50" s="2839"/>
      <c r="BAZ50" s="2839"/>
      <c r="BBA50" s="2839"/>
      <c r="BBB50" s="2839"/>
      <c r="BBC50" s="2839"/>
      <c r="BBD50" s="2839"/>
      <c r="BBE50" s="2839"/>
      <c r="BBF50" s="2839"/>
      <c r="BBG50" s="2839"/>
      <c r="BBH50" s="2839"/>
      <c r="BBI50" s="2839"/>
      <c r="BBJ50" s="2839"/>
      <c r="BBK50" s="2839"/>
      <c r="BBL50" s="2839"/>
      <c r="BBM50" s="2839"/>
      <c r="BBN50" s="2839"/>
      <c r="BBO50" s="2839"/>
      <c r="BBP50" s="2839"/>
      <c r="BBQ50" s="2839"/>
      <c r="BBR50" s="2839"/>
      <c r="BBS50" s="2839"/>
      <c r="BBT50" s="2839"/>
      <c r="BBU50" s="2839"/>
      <c r="BBV50" s="2839"/>
      <c r="BBW50" s="2839"/>
      <c r="BBX50" s="2839"/>
      <c r="BBY50" s="2839"/>
      <c r="BBZ50" s="2839"/>
      <c r="BCA50" s="2839"/>
      <c r="BCB50" s="2839"/>
      <c r="BCC50" s="2839"/>
      <c r="BCD50" s="2839"/>
      <c r="BCE50" s="2839"/>
      <c r="BCF50" s="2839"/>
      <c r="BCG50" s="2839"/>
      <c r="BCH50" s="2839"/>
      <c r="BCI50" s="2839"/>
      <c r="BCJ50" s="2839"/>
      <c r="BCK50" s="2839"/>
      <c r="BCL50" s="2839"/>
      <c r="BCM50" s="2839"/>
      <c r="BCN50" s="2839"/>
      <c r="BCO50" s="2839"/>
      <c r="BCP50" s="2839"/>
      <c r="BCQ50" s="2839"/>
      <c r="BCR50" s="2839"/>
      <c r="BCS50" s="2839"/>
      <c r="BCT50" s="2839"/>
      <c r="BCU50" s="2839"/>
      <c r="BCV50" s="2839"/>
      <c r="BCW50" s="2839"/>
      <c r="BCX50" s="2839"/>
      <c r="BCY50" s="2839"/>
      <c r="BCZ50" s="2839"/>
      <c r="BDA50" s="2839"/>
      <c r="BDB50" s="2839"/>
      <c r="BDC50" s="2839"/>
      <c r="BDD50" s="2839"/>
      <c r="BDE50" s="2839"/>
      <c r="BDF50" s="2839"/>
      <c r="BDG50" s="2839"/>
      <c r="BDH50" s="2839"/>
      <c r="BDI50" s="2839"/>
      <c r="BDJ50" s="2839"/>
      <c r="BDK50" s="2839"/>
      <c r="BDL50" s="2839"/>
      <c r="BDM50" s="2839"/>
      <c r="BDN50" s="2839"/>
      <c r="BDO50" s="2839"/>
      <c r="BDP50" s="2839"/>
      <c r="BDQ50" s="2839"/>
      <c r="BDR50" s="2839"/>
      <c r="BDS50" s="2839"/>
      <c r="BDT50" s="2839"/>
      <c r="BDU50" s="2839"/>
      <c r="BDV50" s="2839"/>
      <c r="BDW50" s="2839"/>
      <c r="BDX50" s="2839"/>
      <c r="BDY50" s="2839"/>
      <c r="BDZ50" s="2839"/>
      <c r="BEA50" s="2839"/>
      <c r="BEB50" s="2839"/>
      <c r="BEC50" s="2839"/>
      <c r="BED50" s="2839"/>
      <c r="BEE50" s="2839"/>
      <c r="BEF50" s="2839"/>
      <c r="BEG50" s="2839"/>
      <c r="BEH50" s="2839"/>
      <c r="BEI50" s="2839"/>
      <c r="BEJ50" s="2839"/>
      <c r="BEK50" s="2839"/>
      <c r="BEL50" s="2839"/>
      <c r="BEM50" s="2839"/>
      <c r="BEN50" s="2839"/>
      <c r="BEO50" s="2839"/>
      <c r="BEP50" s="2839"/>
      <c r="BEQ50" s="2839"/>
      <c r="BER50" s="2839"/>
      <c r="BES50" s="2839"/>
      <c r="BET50" s="2839"/>
      <c r="BEU50" s="2839"/>
      <c r="BEV50" s="2839"/>
      <c r="BEW50" s="2839"/>
      <c r="BEX50" s="2839"/>
      <c r="BEY50" s="2839"/>
      <c r="BEZ50" s="2839"/>
      <c r="BFA50" s="2839"/>
      <c r="BFB50" s="2839"/>
      <c r="BFC50" s="2839"/>
      <c r="BFD50" s="2839"/>
      <c r="BFE50" s="2839"/>
      <c r="BFF50" s="2839"/>
      <c r="BFG50" s="2839"/>
      <c r="BFH50" s="2839"/>
      <c r="BFI50" s="2839"/>
      <c r="BFJ50" s="2839"/>
      <c r="BFK50" s="2839"/>
      <c r="BFL50" s="2839"/>
      <c r="BFM50" s="2839"/>
      <c r="BFN50" s="2839"/>
      <c r="BFO50" s="2839"/>
      <c r="BFP50" s="2839"/>
      <c r="BFQ50" s="2839"/>
      <c r="BFR50" s="2839"/>
      <c r="BFS50" s="2839"/>
      <c r="BFT50" s="2839"/>
      <c r="BFU50" s="2839"/>
      <c r="BFV50" s="2839"/>
      <c r="BFW50" s="2839"/>
      <c r="BFX50" s="2839"/>
      <c r="BFY50" s="2839"/>
      <c r="BFZ50" s="2839"/>
      <c r="BGA50" s="2839"/>
      <c r="BGB50" s="2839"/>
      <c r="BGC50" s="2839"/>
      <c r="BGD50" s="2839"/>
      <c r="BGE50" s="2839"/>
      <c r="BGF50" s="2839"/>
      <c r="BGG50" s="2839"/>
      <c r="BGH50" s="2839"/>
      <c r="BGI50" s="2839"/>
      <c r="BGJ50" s="2839"/>
      <c r="BGK50" s="2839"/>
      <c r="BGL50" s="2839"/>
      <c r="BGM50" s="2839"/>
      <c r="BGN50" s="2839"/>
      <c r="BGO50" s="2839"/>
      <c r="BGP50" s="2839"/>
      <c r="BGQ50" s="2839"/>
      <c r="BGR50" s="2839"/>
      <c r="BGS50" s="2839"/>
      <c r="BGT50" s="2839"/>
      <c r="BGU50" s="2839"/>
      <c r="BGV50" s="2839"/>
      <c r="BGW50" s="2839"/>
      <c r="BGX50" s="2839"/>
      <c r="BGY50" s="2839"/>
      <c r="BGZ50" s="2839"/>
      <c r="BHA50" s="2839"/>
      <c r="BHB50" s="2839"/>
      <c r="BHC50" s="2839"/>
      <c r="BHD50" s="2839"/>
      <c r="BHE50" s="2839"/>
      <c r="BHF50" s="2839"/>
      <c r="BHG50" s="2839"/>
      <c r="BHH50" s="2839"/>
      <c r="BHI50" s="2839"/>
      <c r="BHJ50" s="2839"/>
      <c r="BHK50" s="2839"/>
      <c r="BHL50" s="2839"/>
      <c r="BHM50" s="2839"/>
      <c r="BHN50" s="2839"/>
      <c r="BHO50" s="2839"/>
      <c r="BHP50" s="2839"/>
      <c r="BHQ50" s="2839"/>
      <c r="BHR50" s="2839"/>
      <c r="BHS50" s="2839"/>
      <c r="BHT50" s="2839"/>
      <c r="BHU50" s="2839"/>
      <c r="BHV50" s="2839"/>
      <c r="BHW50" s="2839"/>
      <c r="BHX50" s="2839"/>
      <c r="BHY50" s="2839"/>
      <c r="BHZ50" s="2839"/>
      <c r="BIA50" s="2839"/>
      <c r="BIB50" s="2839"/>
      <c r="BIC50" s="2839"/>
      <c r="BID50" s="2839"/>
      <c r="BIE50" s="2839"/>
      <c r="BIF50" s="2839"/>
      <c r="BIG50" s="2839"/>
      <c r="BIH50" s="2839"/>
      <c r="BII50" s="2839"/>
      <c r="BIJ50" s="2839"/>
      <c r="BIK50" s="2839"/>
      <c r="BIL50" s="2839"/>
      <c r="BIM50" s="2839"/>
      <c r="BIN50" s="2839"/>
      <c r="BIO50" s="2839"/>
      <c r="BIP50" s="2839"/>
      <c r="BIQ50" s="2839"/>
      <c r="BIR50" s="2839"/>
      <c r="BIS50" s="2839"/>
      <c r="BIT50" s="2839"/>
      <c r="BIU50" s="2839"/>
      <c r="BIV50" s="2839"/>
      <c r="BIW50" s="2839"/>
      <c r="BIX50" s="2839"/>
      <c r="BIY50" s="2839"/>
      <c r="BIZ50" s="2839"/>
      <c r="BJA50" s="2839"/>
      <c r="BJB50" s="2839"/>
      <c r="BJC50" s="2839"/>
      <c r="BJD50" s="2839"/>
      <c r="BJE50" s="2839"/>
      <c r="BJF50" s="2839"/>
      <c r="BJG50" s="2839"/>
      <c r="BJH50" s="2839"/>
      <c r="BJI50" s="2839"/>
      <c r="BJJ50" s="2839"/>
      <c r="BJK50" s="2839"/>
      <c r="BJL50" s="2839"/>
      <c r="BJM50" s="2839"/>
      <c r="BJN50" s="2839"/>
      <c r="BJO50" s="2839"/>
      <c r="BJP50" s="2839"/>
      <c r="BJQ50" s="2839"/>
      <c r="BJR50" s="2839"/>
      <c r="BJS50" s="2839"/>
      <c r="BJT50" s="2839"/>
      <c r="BJU50" s="2839"/>
      <c r="BJV50" s="2839"/>
      <c r="BJW50" s="2839"/>
      <c r="BJX50" s="2839"/>
      <c r="BJY50" s="2839"/>
      <c r="BJZ50" s="2839"/>
      <c r="BKA50" s="2839"/>
      <c r="BKB50" s="2839"/>
      <c r="BKC50" s="2839"/>
      <c r="BKD50" s="2839"/>
      <c r="BKE50" s="2839"/>
      <c r="BKF50" s="2839"/>
      <c r="BKG50" s="2839"/>
      <c r="BKH50" s="2839"/>
      <c r="BKI50" s="2839"/>
      <c r="BKJ50" s="2839"/>
      <c r="BKK50" s="2839"/>
      <c r="BKL50" s="2839"/>
      <c r="BKM50" s="2839"/>
      <c r="BKN50" s="2839"/>
      <c r="BKO50" s="2839"/>
      <c r="BKP50" s="2839"/>
      <c r="BKQ50" s="2839"/>
      <c r="BKR50" s="2839"/>
      <c r="BKS50" s="2839"/>
      <c r="BKT50" s="2839"/>
      <c r="BKU50" s="2839"/>
      <c r="BKV50" s="2839"/>
      <c r="BKW50" s="2839"/>
      <c r="BKX50" s="2839"/>
      <c r="BKY50" s="2839"/>
      <c r="BKZ50" s="2839"/>
      <c r="BLA50" s="2839"/>
      <c r="BLB50" s="2839"/>
      <c r="BLC50" s="2839"/>
      <c r="BLD50" s="2839"/>
      <c r="BLE50" s="2839"/>
      <c r="BLF50" s="2839"/>
      <c r="BLG50" s="2839"/>
      <c r="BLH50" s="2839"/>
      <c r="BLI50" s="2839"/>
      <c r="BLJ50" s="2839"/>
      <c r="BLK50" s="2839"/>
      <c r="BLL50" s="2839"/>
      <c r="BLM50" s="2839"/>
      <c r="BLN50" s="2839"/>
      <c r="BLO50" s="2839"/>
      <c r="BLP50" s="2839"/>
      <c r="BLQ50" s="2839"/>
      <c r="BLR50" s="2839"/>
      <c r="BLS50" s="2839"/>
      <c r="BLT50" s="2839"/>
      <c r="BLU50" s="2839"/>
      <c r="BLV50" s="2839"/>
      <c r="BLW50" s="2839"/>
      <c r="BLX50" s="2839"/>
      <c r="BLY50" s="2839"/>
      <c r="BLZ50" s="2839"/>
      <c r="BMA50" s="2839"/>
      <c r="BMB50" s="2839"/>
      <c r="BMC50" s="2839"/>
      <c r="BMD50" s="2839"/>
      <c r="BME50" s="2839"/>
      <c r="BMF50" s="2839"/>
      <c r="BMG50" s="2839"/>
      <c r="BMH50" s="2839"/>
      <c r="BMI50" s="2839"/>
      <c r="BMJ50" s="2839"/>
      <c r="BMK50" s="2839"/>
      <c r="BML50" s="2839"/>
      <c r="BMM50" s="2839"/>
      <c r="BMN50" s="2839"/>
      <c r="BMO50" s="2839"/>
      <c r="BMP50" s="2839"/>
      <c r="BMQ50" s="2839"/>
      <c r="BMR50" s="2839"/>
      <c r="BMS50" s="2839"/>
      <c r="BMT50" s="2839"/>
      <c r="BMU50" s="2839"/>
      <c r="BMV50" s="2839"/>
      <c r="BMW50" s="2839"/>
      <c r="BMX50" s="2839"/>
      <c r="BMY50" s="2839"/>
      <c r="BMZ50" s="2839"/>
      <c r="BNA50" s="2839"/>
      <c r="BNB50" s="2839"/>
      <c r="BNC50" s="2839"/>
      <c r="BND50" s="2839"/>
      <c r="BNE50" s="2839"/>
      <c r="BNF50" s="2839"/>
      <c r="BNG50" s="2839"/>
      <c r="BNH50" s="2839"/>
      <c r="BNI50" s="2839"/>
      <c r="BNJ50" s="2839"/>
      <c r="BNK50" s="2839"/>
      <c r="BNL50" s="2839"/>
      <c r="BNM50" s="2839"/>
      <c r="BNN50" s="2839"/>
      <c r="BNO50" s="2839"/>
      <c r="BNP50" s="2839"/>
      <c r="BNQ50" s="2839"/>
      <c r="BNR50" s="2839"/>
      <c r="BNS50" s="2839"/>
      <c r="BNT50" s="2839"/>
      <c r="BNU50" s="2839"/>
      <c r="BNV50" s="2839"/>
      <c r="BNW50" s="2839"/>
      <c r="BNX50" s="2839"/>
      <c r="BNY50" s="2839"/>
      <c r="BNZ50" s="2839"/>
      <c r="BOA50" s="2839"/>
      <c r="BOB50" s="2839"/>
      <c r="BOC50" s="2839"/>
      <c r="BOD50" s="2839"/>
      <c r="BOE50" s="2839"/>
      <c r="BOF50" s="2839"/>
      <c r="BOG50" s="2839"/>
      <c r="BOH50" s="2839"/>
      <c r="BOI50" s="2839"/>
      <c r="BOJ50" s="2839"/>
      <c r="BOK50" s="2839"/>
      <c r="BOL50" s="2839"/>
      <c r="BOM50" s="2839"/>
      <c r="BON50" s="2839"/>
      <c r="BOO50" s="2839"/>
      <c r="BOP50" s="2839"/>
      <c r="BOQ50" s="2839"/>
      <c r="BOR50" s="2839"/>
      <c r="BOS50" s="2839"/>
      <c r="BOT50" s="2839"/>
      <c r="BOU50" s="2839"/>
      <c r="BOV50" s="2839"/>
      <c r="BOW50" s="2839"/>
      <c r="BOX50" s="2839"/>
      <c r="BOY50" s="2839"/>
      <c r="BOZ50" s="2839"/>
      <c r="BPA50" s="2839"/>
      <c r="BPB50" s="2839"/>
      <c r="BPC50" s="2839"/>
      <c r="BPD50" s="2839"/>
      <c r="BPE50" s="2839"/>
      <c r="BPF50" s="2839"/>
      <c r="BPG50" s="2839"/>
      <c r="BPH50" s="2839"/>
      <c r="BPI50" s="2839"/>
      <c r="BPJ50" s="2839"/>
      <c r="BPK50" s="2839"/>
      <c r="BPL50" s="2839"/>
      <c r="BPM50" s="2839"/>
      <c r="BPN50" s="2839"/>
      <c r="BPO50" s="2839"/>
      <c r="BPP50" s="2839"/>
      <c r="BPQ50" s="2839"/>
      <c r="BPR50" s="2839"/>
      <c r="BPS50" s="2839"/>
      <c r="BPT50" s="2839"/>
      <c r="BPU50" s="2839"/>
      <c r="BPV50" s="2839"/>
      <c r="BPW50" s="2839"/>
      <c r="BPX50" s="2839"/>
      <c r="BPY50" s="2839"/>
      <c r="BPZ50" s="2839"/>
      <c r="BQA50" s="2839"/>
      <c r="BQB50" s="2839"/>
      <c r="BQC50" s="2839"/>
      <c r="BQD50" s="2839"/>
      <c r="BQE50" s="2839"/>
      <c r="BQF50" s="2839"/>
      <c r="BQG50" s="2839"/>
      <c r="BQH50" s="2839"/>
      <c r="BQI50" s="2839"/>
      <c r="BQJ50" s="2839"/>
      <c r="BQK50" s="2839"/>
      <c r="BQL50" s="2839"/>
      <c r="BQM50" s="2839"/>
      <c r="BQN50" s="2839"/>
      <c r="BQO50" s="2839"/>
      <c r="BQP50" s="2839"/>
      <c r="BQQ50" s="2839"/>
      <c r="BQR50" s="2839"/>
      <c r="BQS50" s="2839"/>
      <c r="BQT50" s="2839"/>
      <c r="BQU50" s="2839"/>
      <c r="BQV50" s="2839"/>
      <c r="BQW50" s="2839"/>
      <c r="BQX50" s="2839"/>
      <c r="BQY50" s="2839"/>
      <c r="BQZ50" s="2839"/>
      <c r="BRA50" s="2839"/>
      <c r="BRB50" s="2839"/>
      <c r="BRC50" s="2839"/>
      <c r="BRD50" s="2839"/>
      <c r="BRE50" s="2839"/>
      <c r="BRF50" s="2839"/>
      <c r="BRG50" s="2839"/>
      <c r="BRH50" s="2839"/>
      <c r="BRI50" s="2839"/>
      <c r="BRJ50" s="2839"/>
      <c r="BRK50" s="2839"/>
      <c r="BRL50" s="2839"/>
      <c r="BRM50" s="2839"/>
      <c r="BRN50" s="2839"/>
      <c r="BRO50" s="2839"/>
      <c r="BRP50" s="2839"/>
      <c r="BRQ50" s="2839"/>
      <c r="BRR50" s="2839"/>
      <c r="BRS50" s="2839"/>
      <c r="BRT50" s="2839"/>
      <c r="BRU50" s="2839"/>
      <c r="BRV50" s="2839"/>
      <c r="BRW50" s="2839"/>
      <c r="BRX50" s="2839"/>
      <c r="BRY50" s="2839"/>
      <c r="BRZ50" s="2839"/>
      <c r="BSA50" s="2839"/>
      <c r="BSB50" s="2839"/>
      <c r="BSC50" s="2839"/>
      <c r="BSD50" s="2839"/>
      <c r="BSE50" s="2839"/>
      <c r="BSF50" s="2839"/>
      <c r="BSG50" s="2839"/>
      <c r="BSH50" s="2839"/>
      <c r="BSI50" s="2839"/>
      <c r="BSJ50" s="2839"/>
      <c r="BSK50" s="2839"/>
      <c r="BSL50" s="2839"/>
      <c r="BSM50" s="2839"/>
      <c r="BSN50" s="2839"/>
      <c r="BSO50" s="2839"/>
      <c r="BSP50" s="2839"/>
      <c r="BSQ50" s="2839"/>
      <c r="BSR50" s="2839"/>
      <c r="BSS50" s="2839"/>
      <c r="BST50" s="2839"/>
      <c r="BSU50" s="2839"/>
      <c r="BSV50" s="2839"/>
      <c r="BSW50" s="2839"/>
      <c r="BSX50" s="2839"/>
      <c r="BSY50" s="2839"/>
      <c r="BSZ50" s="2839"/>
      <c r="BTA50" s="2839"/>
      <c r="BTB50" s="2839"/>
      <c r="BTC50" s="2839"/>
      <c r="BTD50" s="2839"/>
      <c r="BTE50" s="2839"/>
      <c r="BTF50" s="2839"/>
      <c r="BTG50" s="2839"/>
      <c r="BTH50" s="2839"/>
      <c r="BTI50" s="2839"/>
      <c r="BTJ50" s="2839"/>
      <c r="BTK50" s="2839"/>
      <c r="BTL50" s="2839"/>
      <c r="BTM50" s="2839"/>
      <c r="BTN50" s="2839"/>
      <c r="BTO50" s="2839"/>
      <c r="BTP50" s="2839"/>
      <c r="BTQ50" s="2839"/>
      <c r="BTR50" s="2839"/>
      <c r="BTS50" s="2839"/>
      <c r="BTT50" s="2839"/>
      <c r="BTU50" s="2839"/>
      <c r="BTV50" s="2839"/>
      <c r="BTW50" s="2839"/>
      <c r="BTX50" s="2839"/>
      <c r="BTY50" s="2839"/>
      <c r="BTZ50" s="2839"/>
      <c r="BUA50" s="2839"/>
      <c r="BUB50" s="2839"/>
      <c r="BUC50" s="2839"/>
      <c r="BUD50" s="2839"/>
      <c r="BUE50" s="2839"/>
      <c r="BUF50" s="2839"/>
      <c r="BUG50" s="2839"/>
      <c r="BUH50" s="2839"/>
      <c r="BUI50" s="2839"/>
      <c r="BUJ50" s="2839"/>
      <c r="BUK50" s="2839"/>
      <c r="BUL50" s="2839"/>
      <c r="BUM50" s="2839"/>
      <c r="BUN50" s="2839"/>
      <c r="BUO50" s="2839"/>
      <c r="BUP50" s="2839"/>
      <c r="BUQ50" s="2839"/>
      <c r="BUR50" s="2839"/>
      <c r="BUS50" s="2839"/>
      <c r="BUT50" s="2839"/>
      <c r="BUU50" s="2839"/>
      <c r="BUV50" s="2839"/>
      <c r="BUW50" s="2839"/>
      <c r="BUX50" s="2839"/>
      <c r="BUY50" s="2839"/>
      <c r="BUZ50" s="2839"/>
      <c r="BVA50" s="2839"/>
      <c r="BVB50" s="2839"/>
      <c r="BVC50" s="2839"/>
      <c r="BVD50" s="2839"/>
      <c r="BVE50" s="2839"/>
      <c r="BVF50" s="2839"/>
      <c r="BVG50" s="2839"/>
      <c r="BVH50" s="2839"/>
      <c r="BVI50" s="2839"/>
      <c r="BVJ50" s="2839"/>
      <c r="BVK50" s="2839"/>
      <c r="BVL50" s="2839"/>
      <c r="BVM50" s="2839"/>
      <c r="BVN50" s="2839"/>
      <c r="BVO50" s="2839"/>
      <c r="BVP50" s="2839"/>
      <c r="BVQ50" s="2839"/>
      <c r="BVR50" s="2839"/>
      <c r="BVS50" s="2839"/>
      <c r="BVT50" s="2839"/>
      <c r="BVU50" s="2839"/>
      <c r="BVV50" s="2839"/>
      <c r="BVW50" s="2839"/>
      <c r="BVX50" s="2839"/>
      <c r="BVY50" s="2839"/>
      <c r="BVZ50" s="2839"/>
      <c r="BWA50" s="2839"/>
      <c r="BWB50" s="2839"/>
      <c r="BWC50" s="2839"/>
      <c r="BWD50" s="2839"/>
      <c r="BWE50" s="2839"/>
      <c r="BWF50" s="2839"/>
      <c r="BWG50" s="2839"/>
      <c r="BWH50" s="2839"/>
      <c r="BWI50" s="2839"/>
      <c r="BWJ50" s="2839"/>
      <c r="BWK50" s="2839"/>
      <c r="BWL50" s="2839"/>
      <c r="BWM50" s="2839"/>
      <c r="BWN50" s="2839"/>
      <c r="BWO50" s="2839"/>
      <c r="BWP50" s="2839"/>
      <c r="BWQ50" s="2839"/>
      <c r="BWR50" s="2839"/>
      <c r="BWS50" s="2839"/>
      <c r="BWT50" s="2839"/>
      <c r="BWU50" s="2839"/>
      <c r="BWV50" s="2839"/>
      <c r="BWW50" s="2839"/>
      <c r="BWX50" s="2839"/>
      <c r="BWY50" s="2839"/>
      <c r="BWZ50" s="2839"/>
      <c r="BXA50" s="2839"/>
      <c r="BXB50" s="2839"/>
      <c r="BXC50" s="2839"/>
      <c r="BXD50" s="2839"/>
      <c r="BXE50" s="2839"/>
      <c r="BXF50" s="2839"/>
      <c r="BXG50" s="2839"/>
      <c r="BXH50" s="2839"/>
      <c r="BXI50" s="2839"/>
      <c r="BXJ50" s="2839"/>
      <c r="BXK50" s="2839"/>
      <c r="BXL50" s="2839"/>
      <c r="BXM50" s="2839"/>
      <c r="BXN50" s="2839"/>
      <c r="BXO50" s="2839"/>
      <c r="BXP50" s="2839"/>
      <c r="BXQ50" s="2839"/>
      <c r="BXR50" s="2839"/>
      <c r="BXS50" s="2839"/>
      <c r="BXT50" s="2839"/>
      <c r="BXU50" s="2839"/>
      <c r="BXV50" s="2839"/>
      <c r="BXW50" s="2839"/>
      <c r="BXX50" s="2839"/>
      <c r="BXY50" s="2839"/>
      <c r="BXZ50" s="2839"/>
      <c r="BYA50" s="2839"/>
      <c r="BYB50" s="2839"/>
      <c r="BYC50" s="2839"/>
      <c r="BYD50" s="2839"/>
      <c r="BYE50" s="2839"/>
      <c r="BYF50" s="2839"/>
      <c r="BYG50" s="2839"/>
      <c r="BYH50" s="2839"/>
      <c r="BYI50" s="2839"/>
      <c r="BYJ50" s="2839"/>
      <c r="BYK50" s="2839"/>
      <c r="BYL50" s="2839"/>
      <c r="BYM50" s="2839"/>
      <c r="BYN50" s="2839"/>
      <c r="BYO50" s="2839"/>
      <c r="BYP50" s="2839"/>
      <c r="BYQ50" s="2839"/>
      <c r="BYR50" s="2839"/>
      <c r="BYS50" s="2839"/>
      <c r="BYT50" s="2839"/>
      <c r="BYU50" s="2839"/>
      <c r="BYV50" s="2839"/>
      <c r="BYW50" s="2839"/>
      <c r="BYX50" s="2839"/>
      <c r="BYY50" s="2839"/>
      <c r="BYZ50" s="2839"/>
      <c r="BZA50" s="2839"/>
      <c r="BZB50" s="2839"/>
      <c r="BZC50" s="2839"/>
      <c r="BZD50" s="2839"/>
      <c r="BZE50" s="2839"/>
      <c r="BZF50" s="2839"/>
      <c r="BZG50" s="2839"/>
      <c r="BZH50" s="2839"/>
      <c r="BZI50" s="2839"/>
      <c r="BZJ50" s="2839"/>
      <c r="BZK50" s="2839"/>
      <c r="BZL50" s="2839"/>
      <c r="BZM50" s="2839"/>
      <c r="BZN50" s="2839"/>
      <c r="BZO50" s="2839"/>
      <c r="BZP50" s="2839"/>
      <c r="BZQ50" s="2839"/>
      <c r="BZR50" s="2839"/>
      <c r="BZS50" s="2839"/>
      <c r="BZT50" s="2839"/>
      <c r="BZU50" s="2839"/>
      <c r="BZV50" s="2839"/>
      <c r="BZW50" s="2839"/>
      <c r="BZX50" s="2839"/>
      <c r="BZY50" s="2839"/>
      <c r="BZZ50" s="2839"/>
      <c r="CAA50" s="2839"/>
      <c r="CAB50" s="2839"/>
      <c r="CAC50" s="2839"/>
      <c r="CAD50" s="2839"/>
      <c r="CAE50" s="2839"/>
      <c r="CAF50" s="2839"/>
      <c r="CAG50" s="2839"/>
      <c r="CAH50" s="2839"/>
      <c r="CAI50" s="2839"/>
      <c r="CAJ50" s="2839"/>
      <c r="CAK50" s="2839"/>
      <c r="CAL50" s="2839"/>
      <c r="CAM50" s="2839"/>
      <c r="CAN50" s="2839"/>
      <c r="CAO50" s="2839"/>
      <c r="CAP50" s="2839"/>
      <c r="CAQ50" s="2839"/>
      <c r="CAR50" s="2839"/>
      <c r="CAS50" s="2839"/>
      <c r="CAT50" s="2839"/>
      <c r="CAU50" s="2839"/>
      <c r="CAV50" s="2839"/>
      <c r="CAW50" s="2839"/>
      <c r="CAX50" s="2839"/>
      <c r="CAY50" s="2839"/>
      <c r="CAZ50" s="2839"/>
      <c r="CBA50" s="2839"/>
      <c r="CBB50" s="2839"/>
      <c r="CBC50" s="2839"/>
      <c r="CBD50" s="2839"/>
      <c r="CBE50" s="2839"/>
      <c r="CBF50" s="2839"/>
      <c r="CBG50" s="2839"/>
      <c r="CBH50" s="2839"/>
      <c r="CBI50" s="2839"/>
      <c r="CBJ50" s="2839"/>
      <c r="CBK50" s="2839"/>
      <c r="CBL50" s="2839"/>
      <c r="CBM50" s="2839"/>
      <c r="CBN50" s="2839"/>
      <c r="CBO50" s="2839"/>
      <c r="CBP50" s="2839"/>
      <c r="CBQ50" s="2839"/>
      <c r="CBR50" s="2839"/>
      <c r="CBS50" s="2839"/>
      <c r="CBT50" s="2839"/>
      <c r="CBU50" s="2839"/>
      <c r="CBV50" s="2839"/>
      <c r="CBW50" s="2839"/>
      <c r="CBX50" s="2839"/>
      <c r="CBY50" s="2839"/>
      <c r="CBZ50" s="2839"/>
      <c r="CCA50" s="2839"/>
      <c r="CCB50" s="2839"/>
      <c r="CCC50" s="2839"/>
      <c r="CCD50" s="2839"/>
      <c r="CCE50" s="2839"/>
      <c r="CCF50" s="2839"/>
      <c r="CCG50" s="2839"/>
      <c r="CCH50" s="2839"/>
      <c r="CCI50" s="2839"/>
      <c r="CCJ50" s="2839"/>
      <c r="CCK50" s="2839"/>
      <c r="CCL50" s="2839"/>
      <c r="CCM50" s="2839"/>
      <c r="CCN50" s="2839"/>
      <c r="CCO50" s="2839"/>
      <c r="CCP50" s="2839"/>
      <c r="CCQ50" s="2839"/>
      <c r="CCR50" s="2839"/>
      <c r="CCS50" s="2839"/>
      <c r="CCT50" s="2839"/>
      <c r="CCU50" s="2839"/>
      <c r="CCV50" s="2839"/>
      <c r="CCW50" s="2839"/>
      <c r="CCX50" s="2839"/>
      <c r="CCY50" s="2839"/>
      <c r="CCZ50" s="2839"/>
      <c r="CDA50" s="2839"/>
      <c r="CDB50" s="2839"/>
      <c r="CDC50" s="2839"/>
      <c r="CDD50" s="2839"/>
      <c r="CDE50" s="2839"/>
      <c r="CDF50" s="2839"/>
      <c r="CDG50" s="2839"/>
      <c r="CDH50" s="2839"/>
      <c r="CDI50" s="2839"/>
      <c r="CDJ50" s="2839"/>
      <c r="CDK50" s="2839"/>
      <c r="CDL50" s="2839"/>
      <c r="CDM50" s="2839"/>
      <c r="CDN50" s="2839"/>
      <c r="CDO50" s="2839"/>
      <c r="CDP50" s="2839"/>
      <c r="CDQ50" s="2839"/>
      <c r="CDR50" s="2839"/>
      <c r="CDS50" s="2839"/>
      <c r="CDT50" s="2839"/>
      <c r="CDU50" s="2839"/>
      <c r="CDV50" s="2839"/>
      <c r="CDW50" s="2839"/>
      <c r="CDX50" s="2839"/>
      <c r="CDY50" s="2839"/>
      <c r="CDZ50" s="2839"/>
      <c r="CEA50" s="2839"/>
      <c r="CEB50" s="2839"/>
      <c r="CEC50" s="2839"/>
      <c r="CED50" s="2839"/>
      <c r="CEE50" s="2839"/>
      <c r="CEF50" s="2839"/>
      <c r="CEG50" s="2839"/>
      <c r="CEH50" s="2839"/>
      <c r="CEI50" s="2839"/>
      <c r="CEJ50" s="2839"/>
      <c r="CEK50" s="2839"/>
      <c r="CEL50" s="2839"/>
      <c r="CEM50" s="2839"/>
      <c r="CEN50" s="2839"/>
      <c r="CEO50" s="2839"/>
      <c r="CEP50" s="2839"/>
      <c r="CEQ50" s="2839"/>
      <c r="CER50" s="2839"/>
      <c r="CES50" s="2839"/>
      <c r="CET50" s="2839"/>
      <c r="CEU50" s="2839"/>
      <c r="CEV50" s="2839"/>
      <c r="CEW50" s="2839"/>
      <c r="CEX50" s="2839"/>
      <c r="CEY50" s="2839"/>
      <c r="CEZ50" s="2839"/>
      <c r="CFA50" s="2839"/>
      <c r="CFB50" s="2839"/>
      <c r="CFC50" s="2839"/>
      <c r="CFD50" s="2839"/>
      <c r="CFE50" s="2839"/>
      <c r="CFF50" s="2839"/>
      <c r="CFG50" s="2839"/>
      <c r="CFH50" s="2839"/>
      <c r="CFI50" s="2839"/>
      <c r="CFJ50" s="2839"/>
      <c r="CFK50" s="2839"/>
      <c r="CFL50" s="2839"/>
      <c r="CFM50" s="2839"/>
      <c r="CFN50" s="2839"/>
      <c r="CFO50" s="2839"/>
      <c r="CFP50" s="2839"/>
      <c r="CFQ50" s="2839"/>
      <c r="CFR50" s="2839"/>
      <c r="CFS50" s="2839"/>
      <c r="CFT50" s="2839"/>
      <c r="CFU50" s="2839"/>
      <c r="CFV50" s="2839"/>
      <c r="CFW50" s="2839"/>
      <c r="CFX50" s="2839"/>
      <c r="CFY50" s="2839"/>
      <c r="CFZ50" s="2839"/>
      <c r="CGA50" s="2839"/>
      <c r="CGB50" s="2839"/>
      <c r="CGC50" s="2839"/>
      <c r="CGD50" s="2839"/>
      <c r="CGE50" s="2839"/>
      <c r="CGF50" s="2839"/>
      <c r="CGG50" s="2839"/>
      <c r="CGH50" s="2839"/>
      <c r="CGI50" s="2839"/>
      <c r="CGJ50" s="2839"/>
      <c r="CGK50" s="2839"/>
      <c r="CGL50" s="2839"/>
      <c r="CGM50" s="2839"/>
      <c r="CGN50" s="2839"/>
      <c r="CGO50" s="2839"/>
      <c r="CGP50" s="2839"/>
      <c r="CGQ50" s="2839"/>
      <c r="CGR50" s="2839"/>
      <c r="CGS50" s="2839"/>
      <c r="CGT50" s="2839"/>
      <c r="CGU50" s="2839"/>
      <c r="CGV50" s="2839"/>
      <c r="CGW50" s="2839"/>
      <c r="CGX50" s="2839"/>
      <c r="CGY50" s="2839"/>
      <c r="CGZ50" s="2839"/>
      <c r="CHA50" s="2839"/>
      <c r="CHB50" s="2839"/>
      <c r="CHC50" s="2839"/>
      <c r="CHD50" s="2839"/>
      <c r="CHE50" s="2839"/>
      <c r="CHF50" s="2839"/>
      <c r="CHG50" s="2839"/>
      <c r="CHH50" s="2839"/>
      <c r="CHI50" s="2839"/>
      <c r="CHJ50" s="2839"/>
      <c r="CHK50" s="2839"/>
      <c r="CHL50" s="2839"/>
      <c r="CHM50" s="2839"/>
      <c r="CHN50" s="2839"/>
      <c r="CHO50" s="2839"/>
      <c r="CHP50" s="2839"/>
      <c r="CHQ50" s="2839"/>
      <c r="CHR50" s="2839"/>
      <c r="CHS50" s="2839"/>
      <c r="CHT50" s="2839"/>
      <c r="CHU50" s="2839"/>
      <c r="CHV50" s="2839"/>
      <c r="CHW50" s="2839"/>
      <c r="CHX50" s="2839"/>
      <c r="CHY50" s="2839"/>
      <c r="CHZ50" s="2839"/>
      <c r="CIA50" s="2839"/>
      <c r="CIB50" s="2839"/>
      <c r="CIC50" s="2839"/>
      <c r="CID50" s="2839"/>
      <c r="CIE50" s="2839"/>
      <c r="CIF50" s="2839"/>
      <c r="CIG50" s="2839"/>
      <c r="CIH50" s="2839"/>
      <c r="CII50" s="2839"/>
      <c r="CIJ50" s="2839"/>
      <c r="CIK50" s="2839"/>
      <c r="CIL50" s="2839"/>
      <c r="CIM50" s="2839"/>
      <c r="CIN50" s="2839"/>
      <c r="CIO50" s="2839"/>
      <c r="CIP50" s="2839"/>
      <c r="CIQ50" s="2839"/>
      <c r="CIR50" s="2839"/>
      <c r="CIS50" s="2839"/>
      <c r="CIT50" s="2839"/>
      <c r="CIU50" s="2839"/>
      <c r="CIV50" s="2839"/>
      <c r="CIW50" s="2839"/>
      <c r="CIX50" s="2839"/>
      <c r="CIY50" s="2839"/>
      <c r="CIZ50" s="2839"/>
      <c r="CJA50" s="2839"/>
      <c r="CJB50" s="2839"/>
      <c r="CJC50" s="2839"/>
      <c r="CJD50" s="2839"/>
      <c r="CJE50" s="2839"/>
      <c r="CJF50" s="2839"/>
      <c r="CJG50" s="2839"/>
      <c r="CJH50" s="2839"/>
      <c r="CJI50" s="2839"/>
      <c r="CJJ50" s="2839"/>
      <c r="CJK50" s="2839"/>
      <c r="CJL50" s="2839"/>
      <c r="CJM50" s="2839"/>
      <c r="CJN50" s="2839"/>
      <c r="CJO50" s="2839"/>
      <c r="CJP50" s="2839"/>
      <c r="CJQ50" s="2839"/>
      <c r="CJR50" s="2839"/>
      <c r="CJS50" s="2839"/>
      <c r="CJT50" s="2839"/>
      <c r="CJU50" s="2839"/>
      <c r="CJV50" s="2839"/>
      <c r="CJW50" s="2839"/>
      <c r="CJX50" s="2839"/>
      <c r="CJY50" s="2839"/>
      <c r="CJZ50" s="2839"/>
      <c r="CKA50" s="2839"/>
      <c r="CKB50" s="2839"/>
      <c r="CKC50" s="2839"/>
      <c r="CKD50" s="2839"/>
      <c r="CKE50" s="2839"/>
      <c r="CKF50" s="2839"/>
      <c r="CKG50" s="2839"/>
      <c r="CKH50" s="2839"/>
      <c r="CKI50" s="2839"/>
      <c r="CKJ50" s="2839"/>
      <c r="CKK50" s="2839"/>
      <c r="CKL50" s="2839"/>
      <c r="CKM50" s="2839"/>
      <c r="CKN50" s="2839"/>
      <c r="CKO50" s="2839"/>
      <c r="CKP50" s="2839"/>
      <c r="CKQ50" s="2839"/>
      <c r="CKR50" s="2839"/>
      <c r="CKS50" s="2839"/>
      <c r="CKT50" s="2839"/>
      <c r="CKU50" s="2839"/>
      <c r="CKV50" s="2839"/>
      <c r="CKW50" s="2839"/>
      <c r="CKX50" s="2839"/>
      <c r="CKY50" s="2839"/>
      <c r="CKZ50" s="2839"/>
      <c r="CLA50" s="2839"/>
      <c r="CLB50" s="2839"/>
      <c r="CLC50" s="2839"/>
      <c r="CLD50" s="2839"/>
      <c r="CLE50" s="2839"/>
      <c r="CLF50" s="2839"/>
      <c r="CLG50" s="2839"/>
      <c r="CLH50" s="2839"/>
      <c r="CLI50" s="2839"/>
      <c r="CLJ50" s="2839"/>
      <c r="CLK50" s="2839"/>
      <c r="CLL50" s="2839"/>
      <c r="CLM50" s="2839"/>
      <c r="CLN50" s="2839"/>
      <c r="CLO50" s="2839"/>
      <c r="CLP50" s="2839"/>
      <c r="CLQ50" s="2839"/>
      <c r="CLR50" s="2839"/>
      <c r="CLS50" s="2839"/>
      <c r="CLT50" s="2839"/>
      <c r="CLU50" s="2839"/>
      <c r="CLV50" s="2839"/>
      <c r="CLW50" s="2839"/>
      <c r="CLX50" s="2839"/>
      <c r="CLY50" s="2839"/>
      <c r="CLZ50" s="2839"/>
      <c r="CMA50" s="2839"/>
      <c r="CMB50" s="2839"/>
      <c r="CMC50" s="2839"/>
      <c r="CMD50" s="2839"/>
      <c r="CME50" s="2839"/>
      <c r="CMF50" s="2839"/>
      <c r="CMG50" s="2839"/>
      <c r="CMH50" s="2839"/>
      <c r="CMI50" s="2839"/>
      <c r="CMJ50" s="2839"/>
      <c r="CMK50" s="2839"/>
      <c r="CML50" s="2839"/>
      <c r="CMM50" s="2839"/>
      <c r="CMN50" s="2839"/>
      <c r="CMO50" s="2839"/>
      <c r="CMP50" s="2839"/>
      <c r="CMQ50" s="2839"/>
      <c r="CMR50" s="2839"/>
      <c r="CMS50" s="2839"/>
      <c r="CMT50" s="2839"/>
      <c r="CMU50" s="2839"/>
      <c r="CMV50" s="2839"/>
      <c r="CMW50" s="2839"/>
      <c r="CMX50" s="2839"/>
      <c r="CMY50" s="2839"/>
      <c r="CMZ50" s="2839"/>
      <c r="CNA50" s="2839"/>
      <c r="CNB50" s="2839"/>
      <c r="CNC50" s="2839"/>
      <c r="CND50" s="2839"/>
      <c r="CNE50" s="2839"/>
      <c r="CNF50" s="2839"/>
      <c r="CNG50" s="2839"/>
      <c r="CNH50" s="2839"/>
      <c r="CNI50" s="2839"/>
      <c r="CNJ50" s="2839"/>
      <c r="CNK50" s="2839"/>
      <c r="CNL50" s="2839"/>
      <c r="CNM50" s="2839"/>
      <c r="CNN50" s="2839"/>
      <c r="CNO50" s="2839"/>
      <c r="CNP50" s="2839"/>
      <c r="CNQ50" s="2839"/>
      <c r="CNR50" s="2839"/>
      <c r="CNS50" s="2839"/>
      <c r="CNT50" s="2839"/>
      <c r="CNU50" s="2839"/>
      <c r="CNV50" s="2839"/>
      <c r="CNW50" s="2839"/>
      <c r="CNX50" s="2839"/>
      <c r="CNY50" s="2839"/>
      <c r="CNZ50" s="2839"/>
      <c r="COA50" s="2839"/>
      <c r="COB50" s="2839"/>
      <c r="COC50" s="2839"/>
      <c r="COD50" s="2839"/>
      <c r="COE50" s="2839"/>
      <c r="COF50" s="2839"/>
      <c r="COG50" s="2839"/>
      <c r="COH50" s="2839"/>
      <c r="COI50" s="2839"/>
      <c r="COJ50" s="2839"/>
      <c r="COK50" s="2839"/>
      <c r="COL50" s="2839"/>
      <c r="COM50" s="2839"/>
      <c r="CON50" s="2839"/>
      <c r="COO50" s="2839"/>
      <c r="COP50" s="2839"/>
      <c r="COQ50" s="2839"/>
      <c r="COR50" s="2839"/>
      <c r="COS50" s="2839"/>
      <c r="COT50" s="2839"/>
      <c r="COU50" s="2839"/>
      <c r="COV50" s="2839"/>
      <c r="COW50" s="2839"/>
      <c r="COX50" s="2839"/>
      <c r="COY50" s="2839"/>
      <c r="COZ50" s="2839"/>
      <c r="CPA50" s="2839"/>
      <c r="CPB50" s="2839"/>
      <c r="CPC50" s="2839"/>
      <c r="CPD50" s="2839"/>
      <c r="CPE50" s="2839"/>
      <c r="CPF50" s="2839"/>
      <c r="CPG50" s="2839"/>
      <c r="CPH50" s="2839"/>
      <c r="CPI50" s="2839"/>
      <c r="CPJ50" s="2839"/>
      <c r="CPK50" s="2839"/>
      <c r="CPL50" s="2839"/>
      <c r="CPM50" s="2839"/>
      <c r="CPN50" s="2839"/>
      <c r="CPO50" s="2839"/>
      <c r="CPP50" s="2839"/>
      <c r="CPQ50" s="2839"/>
      <c r="CPR50" s="2839"/>
      <c r="CPS50" s="2839"/>
      <c r="CPT50" s="2839"/>
      <c r="CPU50" s="2839"/>
      <c r="CPV50" s="2839"/>
      <c r="CPW50" s="2839"/>
      <c r="CPX50" s="2839"/>
      <c r="CPY50" s="2839"/>
      <c r="CPZ50" s="2839"/>
      <c r="CQA50" s="2839"/>
      <c r="CQB50" s="2839"/>
      <c r="CQC50" s="2839"/>
      <c r="CQD50" s="2839"/>
      <c r="CQE50" s="2839"/>
      <c r="CQF50" s="2839"/>
      <c r="CQG50" s="2839"/>
      <c r="CQH50" s="2839"/>
      <c r="CQI50" s="2839"/>
      <c r="CQJ50" s="2839"/>
      <c r="CQK50" s="2839"/>
      <c r="CQL50" s="2839"/>
      <c r="CQM50" s="2839"/>
      <c r="CQN50" s="2839"/>
      <c r="CQO50" s="2839"/>
      <c r="CQP50" s="2839"/>
      <c r="CQQ50" s="2839"/>
      <c r="CQR50" s="2839"/>
      <c r="CQS50" s="2839"/>
      <c r="CQT50" s="2839"/>
      <c r="CQU50" s="2839"/>
      <c r="CQV50" s="2839"/>
      <c r="CQW50" s="2839"/>
      <c r="CQX50" s="2839"/>
      <c r="CQY50" s="2839"/>
      <c r="CQZ50" s="2839"/>
      <c r="CRA50" s="2839"/>
      <c r="CRB50" s="2839"/>
      <c r="CRC50" s="2839"/>
      <c r="CRD50" s="2839"/>
      <c r="CRE50" s="2839"/>
      <c r="CRF50" s="2839"/>
      <c r="CRG50" s="2839"/>
      <c r="CRH50" s="2839"/>
      <c r="CRI50" s="2839"/>
      <c r="CRJ50" s="2839"/>
      <c r="CRK50" s="2839"/>
      <c r="CRL50" s="2839"/>
      <c r="CRM50" s="2839"/>
      <c r="CRN50" s="2839"/>
      <c r="CRO50" s="2839"/>
      <c r="CRP50" s="2839"/>
      <c r="CRQ50" s="2839"/>
      <c r="CRR50" s="2839"/>
      <c r="CRS50" s="2839"/>
      <c r="CRT50" s="2839"/>
      <c r="CRU50" s="2839"/>
      <c r="CRV50" s="2839"/>
      <c r="CRW50" s="2839"/>
      <c r="CRX50" s="2839"/>
      <c r="CRY50" s="2839"/>
      <c r="CRZ50" s="2839"/>
      <c r="CSA50" s="2839"/>
      <c r="CSB50" s="2839"/>
      <c r="CSC50" s="2839"/>
      <c r="CSD50" s="2839"/>
      <c r="CSE50" s="2839"/>
      <c r="CSF50" s="2839"/>
      <c r="CSG50" s="2839"/>
      <c r="CSH50" s="2839"/>
      <c r="CSI50" s="2839"/>
      <c r="CSJ50" s="2839"/>
      <c r="CSK50" s="2839"/>
      <c r="CSL50" s="2839"/>
      <c r="CSM50" s="2839"/>
      <c r="CSN50" s="2839"/>
      <c r="CSO50" s="2839"/>
      <c r="CSP50" s="2839"/>
      <c r="CSQ50" s="2839"/>
      <c r="CSR50" s="2839"/>
      <c r="CSS50" s="2839"/>
      <c r="CST50" s="2839"/>
      <c r="CSU50" s="2839"/>
      <c r="CSV50" s="2839"/>
      <c r="CSW50" s="2839"/>
      <c r="CSX50" s="2839"/>
      <c r="CSY50" s="2839"/>
      <c r="CSZ50" s="2839"/>
      <c r="CTA50" s="2839"/>
      <c r="CTB50" s="2839"/>
      <c r="CTC50" s="2839"/>
      <c r="CTD50" s="2839"/>
      <c r="CTE50" s="2839"/>
      <c r="CTF50" s="2839"/>
      <c r="CTG50" s="2839"/>
      <c r="CTH50" s="2839"/>
      <c r="CTI50" s="2839"/>
      <c r="CTJ50" s="2839"/>
      <c r="CTK50" s="2839"/>
      <c r="CTL50" s="2839"/>
      <c r="CTM50" s="2839"/>
      <c r="CTN50" s="2839"/>
      <c r="CTO50" s="2839"/>
      <c r="CTP50" s="2839"/>
      <c r="CTQ50" s="2839"/>
      <c r="CTR50" s="2839"/>
      <c r="CTS50" s="2839"/>
      <c r="CTT50" s="2839"/>
      <c r="CTU50" s="2839"/>
      <c r="CTV50" s="2839"/>
      <c r="CTW50" s="2839"/>
      <c r="CTX50" s="2839"/>
      <c r="CTY50" s="2839"/>
      <c r="CTZ50" s="2839"/>
      <c r="CUA50" s="2839"/>
      <c r="CUB50" s="2839"/>
      <c r="CUC50" s="2839"/>
      <c r="CUD50" s="2839"/>
      <c r="CUE50" s="2839"/>
      <c r="CUF50" s="2839"/>
      <c r="CUG50" s="2839"/>
      <c r="CUH50" s="2839"/>
      <c r="CUI50" s="2839"/>
      <c r="CUJ50" s="2839"/>
      <c r="CUK50" s="2839"/>
      <c r="CUL50" s="2839"/>
      <c r="CUM50" s="2839"/>
      <c r="CUN50" s="2839"/>
      <c r="CUO50" s="2839"/>
      <c r="CUP50" s="2839"/>
      <c r="CUQ50" s="2839"/>
      <c r="CUR50" s="2839"/>
      <c r="CUS50" s="2839"/>
      <c r="CUT50" s="2839"/>
      <c r="CUU50" s="2839"/>
      <c r="CUV50" s="2839"/>
      <c r="CUW50" s="2839"/>
      <c r="CUX50" s="2839"/>
      <c r="CUY50" s="2839"/>
      <c r="CUZ50" s="2839"/>
      <c r="CVA50" s="2839"/>
      <c r="CVB50" s="2839"/>
      <c r="CVC50" s="2839"/>
      <c r="CVD50" s="2839"/>
      <c r="CVE50" s="2839"/>
      <c r="CVF50" s="2839"/>
      <c r="CVG50" s="2839"/>
      <c r="CVH50" s="2839"/>
      <c r="CVI50" s="2839"/>
      <c r="CVJ50" s="2839"/>
      <c r="CVK50" s="2839"/>
      <c r="CVL50" s="2839"/>
      <c r="CVM50" s="2839"/>
      <c r="CVN50" s="2839"/>
      <c r="CVO50" s="2839"/>
      <c r="CVP50" s="2839"/>
      <c r="CVQ50" s="2839"/>
      <c r="CVR50" s="2839"/>
      <c r="CVS50" s="2839"/>
      <c r="CVT50" s="2839"/>
      <c r="CVU50" s="2839"/>
      <c r="CVV50" s="2839"/>
      <c r="CVW50" s="2839"/>
      <c r="CVX50" s="2839"/>
      <c r="CVY50" s="2839"/>
      <c r="CVZ50" s="2839"/>
      <c r="CWA50" s="2839"/>
      <c r="CWB50" s="2839"/>
      <c r="CWC50" s="2839"/>
      <c r="CWD50" s="2839"/>
      <c r="CWE50" s="2839"/>
      <c r="CWF50" s="2839"/>
      <c r="CWG50" s="2839"/>
      <c r="CWH50" s="2839"/>
      <c r="CWI50" s="2839"/>
      <c r="CWJ50" s="2839"/>
      <c r="CWK50" s="2839"/>
      <c r="CWL50" s="2839"/>
      <c r="CWM50" s="2839"/>
      <c r="CWN50" s="2839"/>
      <c r="CWO50" s="2839"/>
      <c r="CWP50" s="2839"/>
      <c r="CWQ50" s="2839"/>
      <c r="CWR50" s="2839"/>
      <c r="CWS50" s="2839"/>
      <c r="CWT50" s="2839"/>
      <c r="CWU50" s="2839"/>
      <c r="CWV50" s="2839"/>
      <c r="CWW50" s="2839"/>
      <c r="CWX50" s="2839"/>
      <c r="CWY50" s="2839"/>
      <c r="CWZ50" s="2839"/>
      <c r="CXA50" s="2839"/>
      <c r="CXB50" s="2839"/>
      <c r="CXC50" s="2839"/>
      <c r="CXD50" s="2839"/>
      <c r="CXE50" s="2839"/>
      <c r="CXF50" s="2839"/>
      <c r="CXG50" s="2839"/>
      <c r="CXH50" s="2839"/>
      <c r="CXI50" s="2839"/>
      <c r="CXJ50" s="2839"/>
      <c r="CXK50" s="2839"/>
      <c r="CXL50" s="2839"/>
      <c r="CXM50" s="2839"/>
      <c r="CXN50" s="2839"/>
      <c r="CXO50" s="2839"/>
      <c r="CXP50" s="2839"/>
      <c r="CXQ50" s="2839"/>
      <c r="CXR50" s="2839"/>
      <c r="CXS50" s="2839"/>
      <c r="CXT50" s="2839"/>
      <c r="CXU50" s="2839"/>
      <c r="CXV50" s="2839"/>
      <c r="CXW50" s="2839"/>
      <c r="CXX50" s="2839"/>
      <c r="CXY50" s="2839"/>
      <c r="CXZ50" s="2839"/>
      <c r="CYA50" s="2839"/>
      <c r="CYB50" s="2839"/>
      <c r="CYC50" s="2839"/>
      <c r="CYD50" s="2839"/>
      <c r="CYE50" s="2839"/>
      <c r="CYF50" s="2839"/>
      <c r="CYG50" s="2839"/>
      <c r="CYH50" s="2839"/>
      <c r="CYI50" s="2839"/>
      <c r="CYJ50" s="2839"/>
      <c r="CYK50" s="2839"/>
      <c r="CYL50" s="2839"/>
      <c r="CYM50" s="2839"/>
      <c r="CYN50" s="2839"/>
      <c r="CYO50" s="2839"/>
      <c r="CYP50" s="2839"/>
      <c r="CYQ50" s="2839"/>
      <c r="CYR50" s="2839"/>
      <c r="CYS50" s="2839"/>
      <c r="CYT50" s="2839"/>
      <c r="CYU50" s="2839"/>
      <c r="CYV50" s="2839"/>
      <c r="CYW50" s="2839"/>
      <c r="CYX50" s="2839"/>
      <c r="CYY50" s="2839"/>
      <c r="CYZ50" s="2839"/>
      <c r="CZA50" s="2839"/>
      <c r="CZB50" s="2839"/>
      <c r="CZC50" s="2839"/>
      <c r="CZD50" s="2839"/>
      <c r="CZE50" s="2839"/>
      <c r="CZF50" s="2839"/>
      <c r="CZG50" s="2839"/>
      <c r="CZH50" s="2839"/>
      <c r="CZI50" s="2839"/>
      <c r="CZJ50" s="2839"/>
      <c r="CZK50" s="2839"/>
      <c r="CZL50" s="2839"/>
      <c r="CZM50" s="2839"/>
      <c r="CZN50" s="2839"/>
      <c r="CZO50" s="2839"/>
      <c r="CZP50" s="2839"/>
      <c r="CZQ50" s="2839"/>
      <c r="CZR50" s="2839"/>
      <c r="CZS50" s="2839"/>
      <c r="CZT50" s="2839"/>
      <c r="CZU50" s="2839"/>
      <c r="CZV50" s="2839"/>
      <c r="CZW50" s="2839"/>
      <c r="CZX50" s="2839"/>
      <c r="CZY50" s="2839"/>
      <c r="CZZ50" s="2839"/>
      <c r="DAA50" s="2839"/>
      <c r="DAB50" s="2839"/>
      <c r="DAC50" s="2839"/>
      <c r="DAD50" s="2839"/>
      <c r="DAE50" s="2839"/>
      <c r="DAF50" s="2839"/>
      <c r="DAG50" s="2839"/>
      <c r="DAH50" s="2839"/>
      <c r="DAI50" s="2839"/>
      <c r="DAJ50" s="2839"/>
      <c r="DAK50" s="2839"/>
      <c r="DAL50" s="2839"/>
      <c r="DAM50" s="2839"/>
      <c r="DAN50" s="2839"/>
      <c r="DAO50" s="2839"/>
      <c r="DAP50" s="2839"/>
      <c r="DAQ50" s="2839"/>
      <c r="DAR50" s="2839"/>
      <c r="DAS50" s="2839"/>
      <c r="DAT50" s="2839"/>
      <c r="DAU50" s="2839"/>
      <c r="DAV50" s="2839"/>
      <c r="DAW50" s="2839"/>
      <c r="DAX50" s="2839"/>
      <c r="DAY50" s="2839"/>
      <c r="DAZ50" s="2839"/>
      <c r="DBA50" s="2839"/>
      <c r="DBB50" s="2839"/>
      <c r="DBC50" s="2839"/>
      <c r="DBD50" s="2839"/>
      <c r="DBE50" s="2839"/>
      <c r="DBF50" s="2839"/>
      <c r="DBG50" s="2839"/>
      <c r="DBH50" s="2839"/>
      <c r="DBI50" s="2839"/>
      <c r="DBJ50" s="2839"/>
      <c r="DBK50" s="2839"/>
      <c r="DBL50" s="2839"/>
      <c r="DBM50" s="2839"/>
      <c r="DBN50" s="2839"/>
      <c r="DBO50" s="2839"/>
      <c r="DBP50" s="2839"/>
      <c r="DBQ50" s="2839"/>
      <c r="DBR50" s="2839"/>
      <c r="DBS50" s="2839"/>
      <c r="DBT50" s="2839"/>
      <c r="DBU50" s="2839"/>
      <c r="DBV50" s="2839"/>
      <c r="DBW50" s="2839"/>
      <c r="DBX50" s="2839"/>
      <c r="DBY50" s="2839"/>
      <c r="DBZ50" s="2839"/>
      <c r="DCA50" s="2839"/>
      <c r="DCB50" s="2839"/>
      <c r="DCC50" s="2839"/>
      <c r="DCD50" s="2839"/>
      <c r="DCE50" s="2839"/>
      <c r="DCF50" s="2839"/>
      <c r="DCG50" s="2839"/>
      <c r="DCH50" s="2839"/>
      <c r="DCI50" s="2839"/>
      <c r="DCJ50" s="2839"/>
      <c r="DCK50" s="2839"/>
      <c r="DCL50" s="2839"/>
      <c r="DCM50" s="2839"/>
      <c r="DCN50" s="2839"/>
      <c r="DCO50" s="2839"/>
      <c r="DCP50" s="2839"/>
      <c r="DCQ50" s="2839"/>
      <c r="DCR50" s="2839"/>
      <c r="DCS50" s="2839"/>
      <c r="DCT50" s="2839"/>
      <c r="DCU50" s="2839"/>
      <c r="DCV50" s="2839"/>
      <c r="DCW50" s="2839"/>
      <c r="DCX50" s="2839"/>
      <c r="DCY50" s="2839"/>
      <c r="DCZ50" s="2839"/>
      <c r="DDA50" s="2839"/>
      <c r="DDB50" s="2839"/>
      <c r="DDC50" s="2839"/>
      <c r="DDD50" s="2839"/>
      <c r="DDE50" s="2839"/>
      <c r="DDF50" s="2839"/>
      <c r="DDG50" s="2839"/>
      <c r="DDH50" s="2839"/>
      <c r="DDI50" s="2839"/>
      <c r="DDJ50" s="2839"/>
      <c r="DDK50" s="2839"/>
      <c r="DDL50" s="2839"/>
      <c r="DDM50" s="2839"/>
      <c r="DDN50" s="2839"/>
      <c r="DDO50" s="2839"/>
      <c r="DDP50" s="2839"/>
      <c r="DDQ50" s="2839"/>
      <c r="DDR50" s="2839"/>
      <c r="DDS50" s="2839"/>
      <c r="DDT50" s="2839"/>
      <c r="DDU50" s="2839"/>
      <c r="DDV50" s="2839"/>
      <c r="DDW50" s="2839"/>
      <c r="DDX50" s="2839"/>
      <c r="DDY50" s="2839"/>
      <c r="DDZ50" s="2839"/>
      <c r="DEA50" s="2839"/>
      <c r="DEB50" s="2839"/>
      <c r="DEC50" s="2839"/>
      <c r="DED50" s="2839"/>
      <c r="DEE50" s="2839"/>
      <c r="DEF50" s="2839"/>
      <c r="DEG50" s="2839"/>
      <c r="DEH50" s="2839"/>
      <c r="DEI50" s="2839"/>
      <c r="DEJ50" s="2839"/>
      <c r="DEK50" s="2839"/>
      <c r="DEL50" s="2839"/>
      <c r="DEM50" s="2839"/>
      <c r="DEN50" s="2839"/>
      <c r="DEO50" s="2839"/>
      <c r="DEP50" s="2839"/>
      <c r="DEQ50" s="2839"/>
      <c r="DER50" s="2839"/>
      <c r="DES50" s="2839"/>
      <c r="DET50" s="2839"/>
      <c r="DEU50" s="2839"/>
      <c r="DEV50" s="2839"/>
      <c r="DEW50" s="2839"/>
      <c r="DEX50" s="2839"/>
      <c r="DEY50" s="2839"/>
      <c r="DEZ50" s="2839"/>
      <c r="DFA50" s="2839"/>
      <c r="DFB50" s="2839"/>
      <c r="DFC50" s="2839"/>
      <c r="DFD50" s="2839"/>
      <c r="DFE50" s="2839"/>
      <c r="DFF50" s="2839"/>
      <c r="DFG50" s="2839"/>
      <c r="DFH50" s="2839"/>
      <c r="DFI50" s="2839"/>
      <c r="DFJ50" s="2839"/>
      <c r="DFK50" s="2839"/>
      <c r="DFL50" s="2839"/>
      <c r="DFM50" s="2839"/>
      <c r="DFN50" s="2839"/>
      <c r="DFO50" s="2839"/>
      <c r="DFP50" s="2839"/>
      <c r="DFQ50" s="2839"/>
      <c r="DFR50" s="2839"/>
      <c r="DFS50" s="2839"/>
      <c r="DFT50" s="2839"/>
      <c r="DFU50" s="2839"/>
      <c r="DFV50" s="2839"/>
      <c r="DFW50" s="2839"/>
      <c r="DFX50" s="2839"/>
      <c r="DFY50" s="2839"/>
      <c r="DFZ50" s="2839"/>
      <c r="DGA50" s="2839"/>
      <c r="DGB50" s="2839"/>
      <c r="DGC50" s="2839"/>
      <c r="DGD50" s="2839"/>
      <c r="DGE50" s="2839"/>
      <c r="DGF50" s="2839"/>
      <c r="DGG50" s="2839"/>
      <c r="DGH50" s="2839"/>
      <c r="DGI50" s="2839"/>
      <c r="DGJ50" s="2839"/>
      <c r="DGK50" s="2839"/>
      <c r="DGL50" s="2839"/>
      <c r="DGM50" s="2839"/>
      <c r="DGN50" s="2839"/>
      <c r="DGO50" s="2839"/>
      <c r="DGP50" s="2839"/>
      <c r="DGQ50" s="2839"/>
      <c r="DGR50" s="2839"/>
      <c r="DGS50" s="2839"/>
      <c r="DGT50" s="2839"/>
      <c r="DGU50" s="2839"/>
      <c r="DGV50" s="2839"/>
      <c r="DGW50" s="2839"/>
      <c r="DGX50" s="2839"/>
      <c r="DGY50" s="2839"/>
      <c r="DGZ50" s="2839"/>
      <c r="DHA50" s="2839"/>
      <c r="DHB50" s="2839"/>
      <c r="DHC50" s="2839"/>
      <c r="DHD50" s="2839"/>
      <c r="DHE50" s="2839"/>
      <c r="DHF50" s="2839"/>
      <c r="DHG50" s="2839"/>
      <c r="DHH50" s="2839"/>
      <c r="DHI50" s="2839"/>
      <c r="DHJ50" s="2839"/>
      <c r="DHK50" s="2839"/>
      <c r="DHL50" s="2839"/>
      <c r="DHM50" s="2839"/>
      <c r="DHN50" s="2839"/>
      <c r="DHO50" s="2839"/>
      <c r="DHP50" s="2839"/>
      <c r="DHQ50" s="2839"/>
      <c r="DHR50" s="2839"/>
      <c r="DHS50" s="2839"/>
      <c r="DHT50" s="2839"/>
      <c r="DHU50" s="2839"/>
      <c r="DHV50" s="2839"/>
      <c r="DHW50" s="2839"/>
      <c r="DHX50" s="2839"/>
      <c r="DHY50" s="2839"/>
      <c r="DHZ50" s="2839"/>
      <c r="DIA50" s="2839"/>
      <c r="DIB50" s="2839"/>
      <c r="DIC50" s="2839"/>
      <c r="DID50" s="2839"/>
      <c r="DIE50" s="2839"/>
      <c r="DIF50" s="2839"/>
      <c r="DIG50" s="2839"/>
      <c r="DIH50" s="2839"/>
      <c r="DII50" s="2839"/>
      <c r="DIJ50" s="2839"/>
      <c r="DIK50" s="2839"/>
      <c r="DIL50" s="2839"/>
      <c r="DIM50" s="2839"/>
      <c r="DIN50" s="2839"/>
      <c r="DIO50" s="2839"/>
      <c r="DIP50" s="2839"/>
      <c r="DIQ50" s="2839"/>
      <c r="DIR50" s="2839"/>
      <c r="DIS50" s="2839"/>
      <c r="DIT50" s="2839"/>
      <c r="DIU50" s="2839"/>
      <c r="DIV50" s="2839"/>
      <c r="DIW50" s="2839"/>
      <c r="DIX50" s="2839"/>
      <c r="DIY50" s="2839"/>
      <c r="DIZ50" s="2839"/>
      <c r="DJA50" s="2839"/>
      <c r="DJB50" s="2839"/>
      <c r="DJC50" s="2839"/>
      <c r="DJD50" s="2839"/>
      <c r="DJE50" s="2839"/>
      <c r="DJF50" s="2839"/>
      <c r="DJG50" s="2839"/>
      <c r="DJH50" s="2839"/>
      <c r="DJI50" s="2839"/>
      <c r="DJJ50" s="2839"/>
      <c r="DJK50" s="2839"/>
      <c r="DJL50" s="2839"/>
      <c r="DJM50" s="2839"/>
      <c r="DJN50" s="2839"/>
      <c r="DJO50" s="2839"/>
      <c r="DJP50" s="2839"/>
      <c r="DJQ50" s="2839"/>
      <c r="DJR50" s="2839"/>
      <c r="DJS50" s="2839"/>
      <c r="DJT50" s="2839"/>
      <c r="DJU50" s="2839"/>
      <c r="DJV50" s="2839"/>
      <c r="DJW50" s="2839"/>
      <c r="DJX50" s="2839"/>
      <c r="DJY50" s="2839"/>
      <c r="DJZ50" s="2839"/>
      <c r="DKA50" s="2839"/>
      <c r="DKB50" s="2839"/>
      <c r="DKC50" s="2839"/>
      <c r="DKD50" s="2839"/>
      <c r="DKE50" s="2839"/>
      <c r="DKF50" s="2839"/>
      <c r="DKG50" s="2839"/>
      <c r="DKH50" s="2839"/>
      <c r="DKI50" s="2839"/>
      <c r="DKJ50" s="2839"/>
      <c r="DKK50" s="2839"/>
      <c r="DKL50" s="2839"/>
      <c r="DKM50" s="2839"/>
      <c r="DKN50" s="2839"/>
      <c r="DKO50" s="2839"/>
      <c r="DKP50" s="2839"/>
      <c r="DKQ50" s="2839"/>
      <c r="DKR50" s="2839"/>
      <c r="DKS50" s="2839"/>
      <c r="DKT50" s="2839"/>
      <c r="DKU50" s="2839"/>
      <c r="DKV50" s="2839"/>
      <c r="DKW50" s="2839"/>
      <c r="DKX50" s="2839"/>
      <c r="DKY50" s="2839"/>
      <c r="DKZ50" s="2839"/>
      <c r="DLA50" s="2839"/>
      <c r="DLB50" s="2839"/>
      <c r="DLC50" s="2839"/>
      <c r="DLD50" s="2839"/>
      <c r="DLE50" s="2839"/>
      <c r="DLF50" s="2839"/>
      <c r="DLG50" s="2839"/>
      <c r="DLH50" s="2839"/>
      <c r="DLI50" s="2839"/>
      <c r="DLJ50" s="2839"/>
      <c r="DLK50" s="2839"/>
      <c r="DLL50" s="2839"/>
      <c r="DLM50" s="2839"/>
      <c r="DLN50" s="2839"/>
      <c r="DLO50" s="2839"/>
      <c r="DLP50" s="2839"/>
      <c r="DLQ50" s="2839"/>
      <c r="DLR50" s="2839"/>
      <c r="DLS50" s="2839"/>
      <c r="DLT50" s="2839"/>
      <c r="DLU50" s="2839"/>
      <c r="DLV50" s="2839"/>
      <c r="DLW50" s="2839"/>
      <c r="DLX50" s="2839"/>
      <c r="DLY50" s="2839"/>
      <c r="DLZ50" s="2839"/>
      <c r="DMA50" s="2839"/>
      <c r="DMB50" s="2839"/>
      <c r="DMC50" s="2839"/>
      <c r="DMD50" s="2839"/>
      <c r="DME50" s="2839"/>
      <c r="DMF50" s="2839"/>
      <c r="DMG50" s="2839"/>
      <c r="DMH50" s="2839"/>
      <c r="DMI50" s="2839"/>
      <c r="DMJ50" s="2839"/>
      <c r="DMK50" s="2839"/>
      <c r="DML50" s="2839"/>
      <c r="DMM50" s="2839"/>
      <c r="DMN50" s="2839"/>
      <c r="DMO50" s="2839"/>
      <c r="DMP50" s="2839"/>
      <c r="DMQ50" s="2839"/>
      <c r="DMR50" s="2839"/>
      <c r="DMS50" s="2839"/>
      <c r="DMT50" s="2839"/>
      <c r="DMU50" s="2839"/>
      <c r="DMV50" s="2839"/>
      <c r="DMW50" s="2839"/>
      <c r="DMX50" s="2839"/>
      <c r="DMY50" s="2839"/>
      <c r="DMZ50" s="2839"/>
      <c r="DNA50" s="2839"/>
      <c r="DNB50" s="2839"/>
      <c r="DNC50" s="2839"/>
      <c r="DND50" s="2839"/>
      <c r="DNE50" s="2839"/>
      <c r="DNF50" s="2839"/>
      <c r="DNG50" s="2839"/>
      <c r="DNH50" s="2839"/>
      <c r="DNI50" s="2839"/>
      <c r="DNJ50" s="2839"/>
      <c r="DNK50" s="2839"/>
      <c r="DNL50" s="2839"/>
      <c r="DNM50" s="2839"/>
      <c r="DNN50" s="2839"/>
      <c r="DNO50" s="2839"/>
      <c r="DNP50" s="2839"/>
      <c r="DNQ50" s="2839"/>
      <c r="DNR50" s="2839"/>
      <c r="DNS50" s="2839"/>
      <c r="DNT50" s="2839"/>
      <c r="DNU50" s="2839"/>
      <c r="DNV50" s="2839"/>
      <c r="DNW50" s="2839"/>
      <c r="DNX50" s="2839"/>
      <c r="DNY50" s="2839"/>
      <c r="DNZ50" s="2839"/>
      <c r="DOA50" s="2839"/>
      <c r="DOB50" s="2839"/>
      <c r="DOC50" s="2839"/>
      <c r="DOD50" s="2839"/>
      <c r="DOE50" s="2839"/>
      <c r="DOF50" s="2839"/>
      <c r="DOG50" s="2839"/>
      <c r="DOH50" s="2839"/>
      <c r="DOI50" s="2839"/>
      <c r="DOJ50" s="2839"/>
      <c r="DOK50" s="2839"/>
      <c r="DOL50" s="2839"/>
      <c r="DOM50" s="2839"/>
      <c r="DON50" s="2839"/>
      <c r="DOO50" s="2839"/>
      <c r="DOP50" s="2839"/>
      <c r="DOQ50" s="2839"/>
      <c r="DOR50" s="2839"/>
      <c r="DOS50" s="2839"/>
      <c r="DOT50" s="2839"/>
      <c r="DOU50" s="2839"/>
      <c r="DOV50" s="2839"/>
      <c r="DOW50" s="2839"/>
      <c r="DOX50" s="2839"/>
      <c r="DOY50" s="2839"/>
      <c r="DOZ50" s="2839"/>
      <c r="DPA50" s="2839"/>
      <c r="DPB50" s="2839"/>
      <c r="DPC50" s="2839"/>
      <c r="DPD50" s="2839"/>
      <c r="DPE50" s="2839"/>
      <c r="DPF50" s="2839"/>
      <c r="DPG50" s="2839"/>
      <c r="DPH50" s="2839"/>
      <c r="DPI50" s="2839"/>
      <c r="DPJ50" s="2839"/>
      <c r="DPK50" s="2839"/>
      <c r="DPL50" s="2839"/>
      <c r="DPM50" s="2839"/>
      <c r="DPN50" s="2839"/>
      <c r="DPO50" s="2839"/>
      <c r="DPP50" s="2839"/>
      <c r="DPQ50" s="2839"/>
      <c r="DPR50" s="2839"/>
      <c r="DPS50" s="2839"/>
      <c r="DPT50" s="2839"/>
      <c r="DPU50" s="2839"/>
      <c r="DPV50" s="2839"/>
      <c r="DPW50" s="2839"/>
      <c r="DPX50" s="2839"/>
      <c r="DPY50" s="2839"/>
      <c r="DPZ50" s="2839"/>
      <c r="DQA50" s="2839"/>
      <c r="DQB50" s="2839"/>
      <c r="DQC50" s="2839"/>
      <c r="DQD50" s="2839"/>
      <c r="DQE50" s="2839"/>
      <c r="DQF50" s="2839"/>
      <c r="DQG50" s="2839"/>
      <c r="DQH50" s="2839"/>
      <c r="DQI50" s="2839"/>
      <c r="DQJ50" s="2839"/>
      <c r="DQK50" s="2839"/>
      <c r="DQL50" s="2839"/>
      <c r="DQM50" s="2839"/>
      <c r="DQN50" s="2839"/>
      <c r="DQO50" s="2839"/>
      <c r="DQP50" s="2839"/>
      <c r="DQQ50" s="2839"/>
      <c r="DQR50" s="2839"/>
      <c r="DQS50" s="2839"/>
      <c r="DQT50" s="2839"/>
      <c r="DQU50" s="2839"/>
      <c r="DQV50" s="2839"/>
      <c r="DQW50" s="2839"/>
      <c r="DQX50" s="2839"/>
      <c r="DQY50" s="2839"/>
      <c r="DQZ50" s="2839"/>
      <c r="DRA50" s="2839"/>
      <c r="DRB50" s="2839"/>
      <c r="DRC50" s="2839"/>
      <c r="DRD50" s="2839"/>
      <c r="DRE50" s="2839"/>
      <c r="DRF50" s="2839"/>
      <c r="DRG50" s="2839"/>
      <c r="DRH50" s="2839"/>
      <c r="DRI50" s="2839"/>
      <c r="DRJ50" s="2839"/>
      <c r="DRK50" s="2839"/>
      <c r="DRL50" s="2839"/>
      <c r="DRM50" s="2839"/>
      <c r="DRN50" s="2839"/>
      <c r="DRO50" s="2839"/>
      <c r="DRP50" s="2839"/>
      <c r="DRQ50" s="2839"/>
      <c r="DRR50" s="2839"/>
      <c r="DRS50" s="2839"/>
      <c r="DRT50" s="2839"/>
      <c r="DRU50" s="2839"/>
      <c r="DRV50" s="2839"/>
      <c r="DRW50" s="2839"/>
      <c r="DRX50" s="2839"/>
      <c r="DRY50" s="2839"/>
      <c r="DRZ50" s="2839"/>
      <c r="DSA50" s="2839"/>
      <c r="DSB50" s="2839"/>
      <c r="DSC50" s="2839"/>
      <c r="DSD50" s="2839"/>
      <c r="DSE50" s="2839"/>
      <c r="DSF50" s="2839"/>
      <c r="DSG50" s="2839"/>
      <c r="DSH50" s="2839"/>
      <c r="DSI50" s="2839"/>
      <c r="DSJ50" s="2839"/>
      <c r="DSK50" s="2839"/>
      <c r="DSL50" s="2839"/>
      <c r="DSM50" s="2839"/>
      <c r="DSN50" s="2839"/>
      <c r="DSO50" s="2839"/>
      <c r="DSP50" s="2839"/>
      <c r="DSQ50" s="2839"/>
      <c r="DSR50" s="2839"/>
      <c r="DSS50" s="2839"/>
      <c r="DST50" s="2839"/>
      <c r="DSU50" s="2839"/>
      <c r="DSV50" s="2839"/>
      <c r="DSW50" s="2839"/>
      <c r="DSX50" s="2839"/>
      <c r="DSY50" s="2839"/>
      <c r="DSZ50" s="2839"/>
      <c r="DTA50" s="2839"/>
      <c r="DTB50" s="2839"/>
      <c r="DTC50" s="2839"/>
      <c r="DTD50" s="2839"/>
      <c r="DTE50" s="2839"/>
      <c r="DTF50" s="2839"/>
      <c r="DTG50" s="2839"/>
      <c r="DTH50" s="2839"/>
      <c r="DTI50" s="2839"/>
      <c r="DTJ50" s="2839"/>
      <c r="DTK50" s="2839"/>
      <c r="DTL50" s="2839"/>
      <c r="DTM50" s="2839"/>
      <c r="DTN50" s="2839"/>
      <c r="DTO50" s="2839"/>
      <c r="DTP50" s="2839"/>
      <c r="DTQ50" s="2839"/>
      <c r="DTR50" s="2839"/>
      <c r="DTS50" s="2839"/>
      <c r="DTT50" s="2839"/>
      <c r="DTU50" s="2839"/>
      <c r="DTV50" s="2839"/>
      <c r="DTW50" s="2839"/>
      <c r="DTX50" s="2839"/>
      <c r="DTY50" s="2839"/>
      <c r="DTZ50" s="2839"/>
      <c r="DUA50" s="2839"/>
      <c r="DUB50" s="2839"/>
      <c r="DUC50" s="2839"/>
      <c r="DUD50" s="2839"/>
      <c r="DUE50" s="2839"/>
      <c r="DUF50" s="2839"/>
      <c r="DUG50" s="2839"/>
      <c r="DUH50" s="2839"/>
      <c r="DUI50" s="2839"/>
      <c r="DUJ50" s="2839"/>
      <c r="DUK50" s="2839"/>
      <c r="DUL50" s="2839"/>
      <c r="DUM50" s="2839"/>
      <c r="DUN50" s="2839"/>
      <c r="DUO50" s="2839"/>
      <c r="DUP50" s="2839"/>
      <c r="DUQ50" s="2839"/>
      <c r="DUR50" s="2839"/>
      <c r="DUS50" s="2839"/>
      <c r="DUT50" s="2839"/>
      <c r="DUU50" s="2839"/>
      <c r="DUV50" s="2839"/>
      <c r="DUW50" s="2839"/>
      <c r="DUX50" s="2839"/>
      <c r="DUY50" s="2839"/>
      <c r="DUZ50" s="2839"/>
      <c r="DVA50" s="2839"/>
      <c r="DVB50" s="2839"/>
      <c r="DVC50" s="2839"/>
      <c r="DVD50" s="2839"/>
      <c r="DVE50" s="2839"/>
      <c r="DVF50" s="2839"/>
      <c r="DVG50" s="2839"/>
      <c r="DVH50" s="2839"/>
      <c r="DVI50" s="2839"/>
      <c r="DVJ50" s="2839"/>
      <c r="DVK50" s="2839"/>
      <c r="DVL50" s="2839"/>
      <c r="DVM50" s="2839"/>
      <c r="DVN50" s="2839"/>
      <c r="DVO50" s="2839"/>
      <c r="DVP50" s="2839"/>
      <c r="DVQ50" s="2839"/>
      <c r="DVR50" s="2839"/>
      <c r="DVS50" s="2839"/>
      <c r="DVT50" s="2839"/>
      <c r="DVU50" s="2839"/>
      <c r="DVV50" s="2839"/>
      <c r="DVW50" s="2839"/>
      <c r="DVX50" s="2839"/>
      <c r="DVY50" s="2839"/>
      <c r="DVZ50" s="2839"/>
      <c r="DWA50" s="2839"/>
      <c r="DWB50" s="2839"/>
      <c r="DWC50" s="2839"/>
      <c r="DWD50" s="2839"/>
      <c r="DWE50" s="2839"/>
      <c r="DWF50" s="2839"/>
      <c r="DWG50" s="2839"/>
      <c r="DWH50" s="2839"/>
      <c r="DWI50" s="2839"/>
      <c r="DWJ50" s="2839"/>
      <c r="DWK50" s="2839"/>
      <c r="DWL50" s="2839"/>
      <c r="DWM50" s="2839"/>
      <c r="DWN50" s="2839"/>
      <c r="DWO50" s="2839"/>
      <c r="DWP50" s="2839"/>
      <c r="DWQ50" s="2839"/>
      <c r="DWR50" s="2839"/>
      <c r="DWS50" s="2839"/>
      <c r="DWT50" s="2839"/>
      <c r="DWU50" s="2839"/>
      <c r="DWV50" s="2839"/>
      <c r="DWW50" s="2839"/>
      <c r="DWX50" s="2839"/>
      <c r="DWY50" s="2839"/>
      <c r="DWZ50" s="2839"/>
      <c r="DXA50" s="2839"/>
      <c r="DXB50" s="2839"/>
      <c r="DXC50" s="2839"/>
      <c r="DXD50" s="2839"/>
      <c r="DXE50" s="2839"/>
      <c r="DXF50" s="2839"/>
      <c r="DXG50" s="2839"/>
      <c r="DXH50" s="2839"/>
      <c r="DXI50" s="2839"/>
      <c r="DXJ50" s="2839"/>
      <c r="DXK50" s="2839"/>
      <c r="DXL50" s="2839"/>
      <c r="DXM50" s="2839"/>
      <c r="DXN50" s="2839"/>
      <c r="DXO50" s="2839"/>
      <c r="DXP50" s="2839"/>
      <c r="DXQ50" s="2839"/>
      <c r="DXR50" s="2839"/>
      <c r="DXS50" s="2839"/>
      <c r="DXT50" s="2839"/>
      <c r="DXU50" s="2839"/>
      <c r="DXV50" s="2839"/>
      <c r="DXW50" s="2839"/>
      <c r="DXX50" s="2839"/>
      <c r="DXY50" s="2839"/>
      <c r="DXZ50" s="2839"/>
      <c r="DYA50" s="2839"/>
      <c r="DYB50" s="2839"/>
      <c r="DYC50" s="2839"/>
      <c r="DYD50" s="2839"/>
      <c r="DYE50" s="2839"/>
      <c r="DYF50" s="2839"/>
      <c r="DYG50" s="2839"/>
      <c r="DYH50" s="2839"/>
      <c r="DYI50" s="2839"/>
      <c r="DYJ50" s="2839"/>
      <c r="DYK50" s="2839"/>
      <c r="DYL50" s="2839"/>
      <c r="DYM50" s="2839"/>
      <c r="DYN50" s="2839"/>
      <c r="DYO50" s="2839"/>
      <c r="DYP50" s="2839"/>
      <c r="DYQ50" s="2839"/>
      <c r="DYR50" s="2839"/>
      <c r="DYS50" s="2839"/>
      <c r="DYT50" s="2839"/>
      <c r="DYU50" s="2839"/>
      <c r="DYV50" s="2839"/>
      <c r="DYW50" s="2839"/>
      <c r="DYX50" s="2839"/>
      <c r="DYY50" s="2839"/>
      <c r="DYZ50" s="2839"/>
      <c r="DZA50" s="2839"/>
      <c r="DZB50" s="2839"/>
      <c r="DZC50" s="2839"/>
      <c r="DZD50" s="2839"/>
      <c r="DZE50" s="2839"/>
      <c r="DZF50" s="2839"/>
      <c r="DZG50" s="2839"/>
      <c r="DZH50" s="2839"/>
      <c r="DZI50" s="2839"/>
      <c r="DZJ50" s="2839"/>
      <c r="DZK50" s="2839"/>
      <c r="DZL50" s="2839"/>
      <c r="DZM50" s="2839"/>
      <c r="DZN50" s="2839"/>
      <c r="DZO50" s="2839"/>
      <c r="DZP50" s="2839"/>
      <c r="DZQ50" s="2839"/>
      <c r="DZR50" s="2839"/>
      <c r="DZS50" s="2839"/>
      <c r="DZT50" s="2839"/>
      <c r="DZU50" s="2839"/>
      <c r="DZV50" s="2839"/>
      <c r="DZW50" s="2839"/>
      <c r="DZX50" s="2839"/>
      <c r="DZY50" s="2839"/>
      <c r="DZZ50" s="2839"/>
      <c r="EAA50" s="2839"/>
      <c r="EAB50" s="2839"/>
      <c r="EAC50" s="2839"/>
      <c r="EAD50" s="2839"/>
      <c r="EAE50" s="2839"/>
      <c r="EAF50" s="2839"/>
      <c r="EAG50" s="2839"/>
      <c r="EAH50" s="2839"/>
      <c r="EAI50" s="2839"/>
      <c r="EAJ50" s="2839"/>
      <c r="EAK50" s="2839"/>
      <c r="EAL50" s="2839"/>
      <c r="EAM50" s="2839"/>
      <c r="EAN50" s="2839"/>
      <c r="EAO50" s="2839"/>
      <c r="EAP50" s="2839"/>
      <c r="EAQ50" s="2839"/>
      <c r="EAR50" s="2839"/>
      <c r="EAS50" s="2839"/>
      <c r="EAT50" s="2839"/>
      <c r="EAU50" s="2839"/>
      <c r="EAV50" s="2839"/>
      <c r="EAW50" s="2839"/>
      <c r="EAX50" s="2839"/>
      <c r="EAY50" s="2839"/>
      <c r="EAZ50" s="2839"/>
      <c r="EBA50" s="2839"/>
      <c r="EBB50" s="2839"/>
      <c r="EBC50" s="2839"/>
      <c r="EBD50" s="2839"/>
      <c r="EBE50" s="2839"/>
      <c r="EBF50" s="2839"/>
      <c r="EBG50" s="2839"/>
      <c r="EBH50" s="2839"/>
      <c r="EBI50" s="2839"/>
      <c r="EBJ50" s="2839"/>
      <c r="EBK50" s="2839"/>
      <c r="EBL50" s="2839"/>
      <c r="EBM50" s="2839"/>
      <c r="EBN50" s="2839"/>
      <c r="EBO50" s="2839"/>
      <c r="EBP50" s="2839"/>
      <c r="EBQ50" s="2839"/>
      <c r="EBR50" s="2839"/>
      <c r="EBS50" s="2839"/>
      <c r="EBT50" s="2839"/>
      <c r="EBU50" s="2839"/>
      <c r="EBV50" s="2839"/>
      <c r="EBW50" s="2839"/>
      <c r="EBX50" s="2839"/>
      <c r="EBY50" s="2839"/>
      <c r="EBZ50" s="2839"/>
      <c r="ECA50" s="2839"/>
      <c r="ECB50" s="2839"/>
      <c r="ECC50" s="2839"/>
      <c r="ECD50" s="2839"/>
      <c r="ECE50" s="2839"/>
      <c r="ECF50" s="2839"/>
      <c r="ECG50" s="2839"/>
      <c r="ECH50" s="2839"/>
      <c r="ECI50" s="2839"/>
      <c r="ECJ50" s="2839"/>
      <c r="ECK50" s="2839"/>
      <c r="ECL50" s="2839"/>
      <c r="ECM50" s="2839"/>
      <c r="ECN50" s="2839"/>
      <c r="ECO50" s="2839"/>
      <c r="ECP50" s="2839"/>
      <c r="ECQ50" s="2839"/>
      <c r="ECR50" s="2839"/>
      <c r="ECS50" s="2839"/>
      <c r="ECT50" s="2839"/>
      <c r="ECU50" s="2839"/>
      <c r="ECV50" s="2839"/>
      <c r="ECW50" s="2839"/>
      <c r="ECX50" s="2839"/>
      <c r="ECY50" s="2839"/>
      <c r="ECZ50" s="2839"/>
      <c r="EDA50" s="2839"/>
      <c r="EDB50" s="2839"/>
      <c r="EDC50" s="2839"/>
      <c r="EDD50" s="2839"/>
      <c r="EDE50" s="2839"/>
      <c r="EDF50" s="2839"/>
      <c r="EDG50" s="2839"/>
      <c r="EDH50" s="2839"/>
      <c r="EDI50" s="2839"/>
      <c r="EDJ50" s="2839"/>
      <c r="EDK50" s="2839"/>
      <c r="EDL50" s="2839"/>
      <c r="EDM50" s="2839"/>
      <c r="EDN50" s="2839"/>
      <c r="EDO50" s="2839"/>
      <c r="EDP50" s="2839"/>
      <c r="EDQ50" s="2839"/>
      <c r="EDR50" s="2839"/>
      <c r="EDS50" s="2839"/>
      <c r="EDT50" s="2839"/>
      <c r="EDU50" s="2839"/>
      <c r="EDV50" s="2839"/>
      <c r="EDW50" s="2839"/>
      <c r="EDX50" s="2839"/>
      <c r="EDY50" s="2839"/>
      <c r="EDZ50" s="2839"/>
      <c r="EEA50" s="2839"/>
      <c r="EEB50" s="2839"/>
      <c r="EEC50" s="2839"/>
      <c r="EED50" s="2839"/>
      <c r="EEE50" s="2839"/>
      <c r="EEF50" s="2839"/>
      <c r="EEG50" s="2839"/>
      <c r="EEH50" s="2839"/>
      <c r="EEI50" s="2839"/>
      <c r="EEJ50" s="2839"/>
      <c r="EEK50" s="2839"/>
      <c r="EEL50" s="2839"/>
      <c r="EEM50" s="2839"/>
      <c r="EEN50" s="2839"/>
      <c r="EEO50" s="2839"/>
      <c r="EEP50" s="2839"/>
      <c r="EEQ50" s="2839"/>
      <c r="EER50" s="2839"/>
      <c r="EES50" s="2839"/>
      <c r="EET50" s="2839"/>
      <c r="EEU50" s="2839"/>
      <c r="EEV50" s="2839"/>
      <c r="EEW50" s="2839"/>
      <c r="EEX50" s="2839"/>
      <c r="EEY50" s="2839"/>
      <c r="EEZ50" s="2839"/>
      <c r="EFA50" s="2839"/>
      <c r="EFB50" s="2839"/>
      <c r="EFC50" s="2839"/>
      <c r="EFD50" s="2839"/>
      <c r="EFE50" s="2839"/>
      <c r="EFF50" s="2839"/>
      <c r="EFG50" s="2839"/>
      <c r="EFH50" s="2839"/>
      <c r="EFI50" s="2839"/>
      <c r="EFJ50" s="2839"/>
      <c r="EFK50" s="2839"/>
      <c r="EFL50" s="2839"/>
      <c r="EFM50" s="2839"/>
      <c r="EFN50" s="2839"/>
      <c r="EFO50" s="2839"/>
      <c r="EFP50" s="2839"/>
      <c r="EFQ50" s="2839"/>
      <c r="EFR50" s="2839"/>
      <c r="EFS50" s="2839"/>
      <c r="EFT50" s="2839"/>
      <c r="EFU50" s="2839"/>
      <c r="EFV50" s="2839"/>
      <c r="EFW50" s="2839"/>
      <c r="EFX50" s="2839"/>
      <c r="EFY50" s="2839"/>
      <c r="EFZ50" s="2839"/>
      <c r="EGA50" s="2839"/>
      <c r="EGB50" s="2839"/>
      <c r="EGC50" s="2839"/>
      <c r="EGD50" s="2839"/>
      <c r="EGE50" s="2839"/>
      <c r="EGF50" s="2839"/>
      <c r="EGG50" s="2839"/>
      <c r="EGH50" s="2839"/>
      <c r="EGI50" s="2839"/>
      <c r="EGJ50" s="2839"/>
      <c r="EGK50" s="2839"/>
      <c r="EGL50" s="2839"/>
      <c r="EGM50" s="2839"/>
      <c r="EGN50" s="2839"/>
      <c r="EGO50" s="2839"/>
      <c r="EGP50" s="2839"/>
      <c r="EGQ50" s="2839"/>
      <c r="EGR50" s="2839"/>
      <c r="EGS50" s="2839"/>
      <c r="EGT50" s="2839"/>
      <c r="EGU50" s="2839"/>
      <c r="EGV50" s="2839"/>
      <c r="EGW50" s="2839"/>
      <c r="EGX50" s="2839"/>
      <c r="EGY50" s="2839"/>
      <c r="EGZ50" s="2839"/>
      <c r="EHA50" s="2839"/>
      <c r="EHB50" s="2839"/>
      <c r="EHC50" s="2839"/>
      <c r="EHD50" s="2839"/>
      <c r="EHE50" s="2839"/>
      <c r="EHF50" s="2839"/>
      <c r="EHG50" s="2839"/>
      <c r="EHH50" s="2839"/>
      <c r="EHI50" s="2839"/>
      <c r="EHJ50" s="2839"/>
      <c r="EHK50" s="2839"/>
      <c r="EHL50" s="2839"/>
      <c r="EHM50" s="2839"/>
      <c r="EHN50" s="2839"/>
      <c r="EHO50" s="2839"/>
      <c r="EHP50" s="2839"/>
      <c r="EHQ50" s="2839"/>
      <c r="EHR50" s="2839"/>
      <c r="EHS50" s="2839"/>
      <c r="EHT50" s="2839"/>
      <c r="EHU50" s="2839"/>
      <c r="EHV50" s="2839"/>
      <c r="EHW50" s="2839"/>
      <c r="EHX50" s="2839"/>
      <c r="EHY50" s="2839"/>
      <c r="EHZ50" s="2839"/>
      <c r="EIA50" s="2839"/>
      <c r="EIB50" s="2839"/>
      <c r="EIC50" s="2839"/>
      <c r="EID50" s="2839"/>
      <c r="EIE50" s="2839"/>
      <c r="EIF50" s="2839"/>
      <c r="EIG50" s="2839"/>
      <c r="EIH50" s="2839"/>
      <c r="EII50" s="2839"/>
      <c r="EIJ50" s="2839"/>
      <c r="EIK50" s="2839"/>
      <c r="EIL50" s="2839"/>
      <c r="EIM50" s="2839"/>
      <c r="EIN50" s="2839"/>
      <c r="EIO50" s="2839"/>
      <c r="EIP50" s="2839"/>
      <c r="EIQ50" s="2839"/>
      <c r="EIR50" s="2839"/>
      <c r="EIS50" s="2839"/>
      <c r="EIT50" s="2839"/>
      <c r="EIU50" s="2839"/>
      <c r="EIV50" s="2839"/>
      <c r="EIW50" s="2839"/>
      <c r="EIX50" s="2839"/>
      <c r="EIY50" s="2839"/>
      <c r="EIZ50" s="2839"/>
      <c r="EJA50" s="2839"/>
      <c r="EJB50" s="2839"/>
      <c r="EJC50" s="2839"/>
      <c r="EJD50" s="2839"/>
      <c r="EJE50" s="2839"/>
      <c r="EJF50" s="2839"/>
      <c r="EJG50" s="2839"/>
      <c r="EJH50" s="2839"/>
      <c r="EJI50" s="2839"/>
      <c r="EJJ50" s="2839"/>
      <c r="EJK50" s="2839"/>
      <c r="EJL50" s="2839"/>
      <c r="EJM50" s="2839"/>
      <c r="EJN50" s="2839"/>
      <c r="EJO50" s="2839"/>
      <c r="EJP50" s="2839"/>
      <c r="EJQ50" s="2839"/>
      <c r="EJR50" s="2839"/>
      <c r="EJS50" s="2839"/>
      <c r="EJT50" s="2839"/>
      <c r="EJU50" s="2839"/>
      <c r="EJV50" s="2839"/>
      <c r="EJW50" s="2839"/>
      <c r="EJX50" s="2839"/>
      <c r="EJY50" s="2839"/>
      <c r="EJZ50" s="2839"/>
      <c r="EKA50" s="2839"/>
      <c r="EKB50" s="2839"/>
      <c r="EKC50" s="2839"/>
      <c r="EKD50" s="2839"/>
      <c r="EKE50" s="2839"/>
      <c r="EKF50" s="2839"/>
      <c r="EKG50" s="2839"/>
      <c r="EKH50" s="2839"/>
      <c r="EKI50" s="2839"/>
      <c r="EKJ50" s="2839"/>
      <c r="EKK50" s="2839"/>
      <c r="EKL50" s="2839"/>
      <c r="EKM50" s="2839"/>
      <c r="EKN50" s="2839"/>
      <c r="EKO50" s="2839"/>
      <c r="EKP50" s="2839"/>
      <c r="EKQ50" s="2839"/>
      <c r="EKR50" s="2839"/>
      <c r="EKS50" s="2839"/>
      <c r="EKT50" s="2839"/>
      <c r="EKU50" s="2839"/>
      <c r="EKV50" s="2839"/>
      <c r="EKW50" s="2839"/>
      <c r="EKX50" s="2839"/>
      <c r="EKY50" s="2839"/>
      <c r="EKZ50" s="2839"/>
      <c r="ELA50" s="2839"/>
      <c r="ELB50" s="2839"/>
      <c r="ELC50" s="2839"/>
      <c r="ELD50" s="2839"/>
      <c r="ELE50" s="2839"/>
      <c r="ELF50" s="2839"/>
      <c r="ELG50" s="2839"/>
      <c r="ELH50" s="2839"/>
      <c r="ELI50" s="2839"/>
      <c r="ELJ50" s="2839"/>
      <c r="ELK50" s="2839"/>
      <c r="ELL50" s="2839"/>
      <c r="ELM50" s="2839"/>
      <c r="ELN50" s="2839"/>
      <c r="ELO50" s="2839"/>
      <c r="ELP50" s="2839"/>
      <c r="ELQ50" s="2839"/>
      <c r="ELR50" s="2839"/>
      <c r="ELS50" s="2839"/>
      <c r="ELT50" s="2839"/>
      <c r="ELU50" s="2839"/>
      <c r="ELV50" s="2839"/>
      <c r="ELW50" s="2839"/>
      <c r="ELX50" s="2839"/>
      <c r="ELY50" s="2839"/>
      <c r="ELZ50" s="2839"/>
      <c r="EMA50" s="2839"/>
      <c r="EMB50" s="2839"/>
      <c r="EMC50" s="2839"/>
      <c r="EMD50" s="2839"/>
      <c r="EME50" s="2839"/>
      <c r="EMF50" s="2839"/>
      <c r="EMG50" s="2839"/>
      <c r="EMH50" s="2839"/>
      <c r="EMI50" s="2839"/>
      <c r="EMJ50" s="2839"/>
      <c r="EMK50" s="2839"/>
      <c r="EML50" s="2839"/>
      <c r="EMM50" s="2839"/>
      <c r="EMN50" s="2839"/>
      <c r="EMO50" s="2839"/>
      <c r="EMP50" s="2839"/>
      <c r="EMQ50" s="2839"/>
      <c r="EMR50" s="2839"/>
      <c r="EMS50" s="2839"/>
      <c r="EMT50" s="2839"/>
      <c r="EMU50" s="2839"/>
      <c r="EMV50" s="2839"/>
      <c r="EMW50" s="2839"/>
      <c r="EMX50" s="2839"/>
      <c r="EMY50" s="2839"/>
      <c r="EMZ50" s="2839"/>
      <c r="ENA50" s="2839"/>
      <c r="ENB50" s="2839"/>
      <c r="ENC50" s="2839"/>
      <c r="END50" s="2839"/>
      <c r="ENE50" s="2839"/>
      <c r="ENF50" s="2839"/>
      <c r="ENG50" s="2839"/>
      <c r="ENH50" s="2839"/>
      <c r="ENI50" s="2839"/>
      <c r="ENJ50" s="2839"/>
      <c r="ENK50" s="2839"/>
      <c r="ENL50" s="2839"/>
      <c r="ENM50" s="2839"/>
      <c r="ENN50" s="2839"/>
      <c r="ENO50" s="2839"/>
      <c r="ENP50" s="2839"/>
      <c r="ENQ50" s="2839"/>
      <c r="ENR50" s="2839"/>
      <c r="ENS50" s="2839"/>
      <c r="ENT50" s="2839"/>
      <c r="ENU50" s="2839"/>
      <c r="ENV50" s="2839"/>
      <c r="ENW50" s="2839"/>
      <c r="ENX50" s="2839"/>
      <c r="ENY50" s="2839"/>
      <c r="ENZ50" s="2839"/>
      <c r="EOA50" s="2839"/>
      <c r="EOB50" s="2839"/>
      <c r="EOC50" s="2839"/>
      <c r="EOD50" s="2839"/>
      <c r="EOE50" s="2839"/>
      <c r="EOF50" s="2839"/>
      <c r="EOG50" s="2839"/>
      <c r="EOH50" s="2839"/>
      <c r="EOI50" s="2839"/>
      <c r="EOJ50" s="2839"/>
      <c r="EOK50" s="2839"/>
      <c r="EOL50" s="2839"/>
      <c r="EOM50" s="2839"/>
      <c r="EON50" s="2839"/>
      <c r="EOO50" s="2839"/>
      <c r="EOP50" s="2839"/>
      <c r="EOQ50" s="2839"/>
      <c r="EOR50" s="2839"/>
      <c r="EOS50" s="2839"/>
      <c r="EOT50" s="2839"/>
      <c r="EOU50" s="2839"/>
      <c r="EOV50" s="2839"/>
      <c r="EOW50" s="2839"/>
      <c r="EOX50" s="2839"/>
      <c r="EOY50" s="2839"/>
      <c r="EOZ50" s="2839"/>
      <c r="EPA50" s="2839"/>
      <c r="EPB50" s="2839"/>
      <c r="EPC50" s="2839"/>
      <c r="EPD50" s="2839"/>
      <c r="EPE50" s="2839"/>
      <c r="EPF50" s="2839"/>
      <c r="EPG50" s="2839"/>
      <c r="EPH50" s="2839"/>
      <c r="EPI50" s="2839"/>
      <c r="EPJ50" s="2839"/>
      <c r="EPK50" s="2839"/>
      <c r="EPL50" s="2839"/>
      <c r="EPM50" s="2839"/>
      <c r="EPN50" s="2839"/>
      <c r="EPO50" s="2839"/>
      <c r="EPP50" s="2839"/>
      <c r="EPQ50" s="2839"/>
      <c r="EPR50" s="2839"/>
      <c r="EPS50" s="2839"/>
      <c r="EPT50" s="2839"/>
      <c r="EPU50" s="2839"/>
      <c r="EPV50" s="2839"/>
      <c r="EPW50" s="2839"/>
      <c r="EPX50" s="2839"/>
      <c r="EPY50" s="2839"/>
      <c r="EPZ50" s="2839"/>
      <c r="EQA50" s="2839"/>
      <c r="EQB50" s="2839"/>
      <c r="EQC50" s="2839"/>
      <c r="EQD50" s="2839"/>
      <c r="EQE50" s="2839"/>
      <c r="EQF50" s="2839"/>
      <c r="EQG50" s="2839"/>
      <c r="EQH50" s="2839"/>
      <c r="EQI50" s="2839"/>
      <c r="EQJ50" s="2839"/>
      <c r="EQK50" s="2839"/>
      <c r="EQL50" s="2839"/>
      <c r="EQM50" s="2839"/>
      <c r="EQN50" s="2839"/>
      <c r="EQO50" s="2839"/>
      <c r="EQP50" s="2839"/>
      <c r="EQQ50" s="2839"/>
      <c r="EQR50" s="2839"/>
      <c r="EQS50" s="2839"/>
      <c r="EQT50" s="2839"/>
      <c r="EQU50" s="2839"/>
      <c r="EQV50" s="2839"/>
      <c r="EQW50" s="2839"/>
      <c r="EQX50" s="2839"/>
      <c r="EQY50" s="2839"/>
      <c r="EQZ50" s="2839"/>
      <c r="ERA50" s="2839"/>
      <c r="ERB50" s="2839"/>
      <c r="ERC50" s="2839"/>
      <c r="ERD50" s="2839"/>
      <c r="ERE50" s="2839"/>
      <c r="ERF50" s="2839"/>
      <c r="ERG50" s="2839"/>
      <c r="ERH50" s="2839"/>
      <c r="ERI50" s="2839"/>
      <c r="ERJ50" s="2839"/>
      <c r="ERK50" s="2839"/>
      <c r="ERL50" s="2839"/>
      <c r="ERM50" s="2839"/>
      <c r="ERN50" s="2839"/>
      <c r="ERO50" s="2839"/>
      <c r="ERP50" s="2839"/>
      <c r="ERQ50" s="2839"/>
      <c r="ERR50" s="2839"/>
      <c r="ERS50" s="2839"/>
      <c r="ERT50" s="2839"/>
      <c r="ERU50" s="2839"/>
      <c r="ERV50" s="2839"/>
      <c r="ERW50" s="2839"/>
      <c r="ERX50" s="2839"/>
      <c r="ERY50" s="2839"/>
      <c r="ERZ50" s="2839"/>
      <c r="ESA50" s="2839"/>
      <c r="ESB50" s="2839"/>
      <c r="ESC50" s="2839"/>
      <c r="ESD50" s="2839"/>
      <c r="ESE50" s="2839"/>
      <c r="ESF50" s="2839"/>
      <c r="ESG50" s="2839"/>
      <c r="ESH50" s="2839"/>
      <c r="ESI50" s="2839"/>
      <c r="ESJ50" s="2839"/>
      <c r="ESK50" s="2839"/>
      <c r="ESL50" s="2839"/>
      <c r="ESM50" s="2839"/>
      <c r="ESN50" s="2839"/>
      <c r="ESO50" s="2839"/>
      <c r="ESP50" s="2839"/>
      <c r="ESQ50" s="2839"/>
      <c r="ESR50" s="2839"/>
      <c r="ESS50" s="2839"/>
      <c r="EST50" s="2839"/>
      <c r="ESU50" s="2839"/>
      <c r="ESV50" s="2839"/>
      <c r="ESW50" s="2839"/>
      <c r="ESX50" s="2839"/>
      <c r="ESY50" s="2839"/>
      <c r="ESZ50" s="2839"/>
      <c r="ETA50" s="2839"/>
      <c r="ETB50" s="2839"/>
      <c r="ETC50" s="2839"/>
      <c r="ETD50" s="2839"/>
      <c r="ETE50" s="2839"/>
      <c r="ETF50" s="2839"/>
      <c r="ETG50" s="2839"/>
      <c r="ETH50" s="2839"/>
      <c r="ETI50" s="2839"/>
      <c r="ETJ50" s="2839"/>
      <c r="ETK50" s="2839"/>
      <c r="ETL50" s="2839"/>
      <c r="ETM50" s="2839"/>
      <c r="ETN50" s="2839"/>
      <c r="ETO50" s="2839"/>
      <c r="ETP50" s="2839"/>
      <c r="ETQ50" s="2839"/>
      <c r="ETR50" s="2839"/>
      <c r="ETS50" s="2839"/>
      <c r="ETT50" s="2839"/>
      <c r="ETU50" s="2839"/>
      <c r="ETV50" s="2839"/>
      <c r="ETW50" s="2839"/>
      <c r="ETX50" s="2839"/>
      <c r="ETY50" s="2839"/>
      <c r="ETZ50" s="2839"/>
      <c r="EUA50" s="2839"/>
      <c r="EUB50" s="2839"/>
      <c r="EUC50" s="2839"/>
      <c r="EUD50" s="2839"/>
      <c r="EUE50" s="2839"/>
      <c r="EUF50" s="2839"/>
      <c r="EUG50" s="2839"/>
      <c r="EUH50" s="2839"/>
      <c r="EUI50" s="2839"/>
      <c r="EUJ50" s="2839"/>
      <c r="EUK50" s="2839"/>
      <c r="EUL50" s="2839"/>
      <c r="EUM50" s="2839"/>
      <c r="EUN50" s="2839"/>
      <c r="EUO50" s="2839"/>
      <c r="EUP50" s="2839"/>
      <c r="EUQ50" s="2839"/>
      <c r="EUR50" s="2839"/>
      <c r="EUS50" s="2839"/>
      <c r="EUT50" s="2839"/>
      <c r="EUU50" s="2839"/>
      <c r="EUV50" s="2839"/>
      <c r="EUW50" s="2839"/>
      <c r="EUX50" s="2839"/>
      <c r="EUY50" s="2839"/>
      <c r="EUZ50" s="2839"/>
      <c r="EVA50" s="2839"/>
      <c r="EVB50" s="2839"/>
      <c r="EVC50" s="2839"/>
      <c r="EVD50" s="2839"/>
      <c r="EVE50" s="2839"/>
      <c r="EVF50" s="2839"/>
      <c r="EVG50" s="2839"/>
      <c r="EVH50" s="2839"/>
      <c r="EVI50" s="2839"/>
      <c r="EVJ50" s="2839"/>
      <c r="EVK50" s="2839"/>
      <c r="EVL50" s="2839"/>
      <c r="EVM50" s="2839"/>
      <c r="EVN50" s="2839"/>
      <c r="EVO50" s="2839"/>
      <c r="EVP50" s="2839"/>
      <c r="EVQ50" s="2839"/>
      <c r="EVR50" s="2839"/>
      <c r="EVS50" s="2839"/>
      <c r="EVT50" s="2839"/>
      <c r="EVU50" s="2839"/>
      <c r="EVV50" s="2839"/>
      <c r="EVW50" s="2839"/>
      <c r="EVX50" s="2839"/>
      <c r="EVY50" s="2839"/>
      <c r="EVZ50" s="2839"/>
      <c r="EWA50" s="2839"/>
      <c r="EWB50" s="2839"/>
      <c r="EWC50" s="2839"/>
      <c r="EWD50" s="2839"/>
      <c r="EWE50" s="2839"/>
      <c r="EWF50" s="2839"/>
      <c r="EWG50" s="2839"/>
      <c r="EWH50" s="2839"/>
      <c r="EWI50" s="2839"/>
      <c r="EWJ50" s="2839"/>
      <c r="EWK50" s="2839"/>
      <c r="EWL50" s="2839"/>
      <c r="EWM50" s="2839"/>
      <c r="EWN50" s="2839"/>
      <c r="EWO50" s="2839"/>
      <c r="EWP50" s="2839"/>
      <c r="EWQ50" s="2839"/>
      <c r="EWR50" s="2839"/>
      <c r="EWS50" s="2839"/>
      <c r="EWT50" s="2839"/>
      <c r="EWU50" s="2839"/>
      <c r="EWV50" s="2839"/>
      <c r="EWW50" s="2839"/>
      <c r="EWX50" s="2839"/>
      <c r="EWY50" s="2839"/>
      <c r="EWZ50" s="2839"/>
      <c r="EXA50" s="2839"/>
      <c r="EXB50" s="2839"/>
      <c r="EXC50" s="2839"/>
      <c r="EXD50" s="2839"/>
      <c r="EXE50" s="2839"/>
      <c r="EXF50" s="2839"/>
      <c r="EXG50" s="2839"/>
      <c r="EXH50" s="2839"/>
      <c r="EXI50" s="2839"/>
      <c r="EXJ50" s="2839"/>
      <c r="EXK50" s="2839"/>
      <c r="EXL50" s="2839"/>
      <c r="EXM50" s="2839"/>
      <c r="EXN50" s="2839"/>
      <c r="EXO50" s="2839"/>
      <c r="EXP50" s="2839"/>
      <c r="EXQ50" s="2839"/>
      <c r="EXR50" s="2839"/>
      <c r="EXS50" s="2839"/>
      <c r="EXT50" s="2839"/>
      <c r="EXU50" s="2839"/>
      <c r="EXV50" s="2839"/>
      <c r="EXW50" s="2839"/>
      <c r="EXX50" s="2839"/>
      <c r="EXY50" s="2839"/>
      <c r="EXZ50" s="2839"/>
      <c r="EYA50" s="2839"/>
      <c r="EYB50" s="2839"/>
      <c r="EYC50" s="2839"/>
      <c r="EYD50" s="2839"/>
      <c r="EYE50" s="2839"/>
      <c r="EYF50" s="2839"/>
      <c r="EYG50" s="2839"/>
      <c r="EYH50" s="2839"/>
      <c r="EYI50" s="2839"/>
      <c r="EYJ50" s="2839"/>
      <c r="EYK50" s="2839"/>
      <c r="EYL50" s="2839"/>
      <c r="EYM50" s="2839"/>
      <c r="EYN50" s="2839"/>
      <c r="EYO50" s="2839"/>
      <c r="EYP50" s="2839"/>
      <c r="EYQ50" s="2839"/>
      <c r="EYR50" s="2839"/>
      <c r="EYS50" s="2839"/>
      <c r="EYT50" s="2839"/>
      <c r="EYU50" s="2839"/>
      <c r="EYV50" s="2839"/>
      <c r="EYW50" s="2839"/>
      <c r="EYX50" s="2839"/>
      <c r="EYY50" s="2839"/>
      <c r="EYZ50" s="2839"/>
      <c r="EZA50" s="2839"/>
      <c r="EZB50" s="2839"/>
      <c r="EZC50" s="2839"/>
      <c r="EZD50" s="2839"/>
      <c r="EZE50" s="2839"/>
      <c r="EZF50" s="2839"/>
      <c r="EZG50" s="2839"/>
      <c r="EZH50" s="2839"/>
      <c r="EZI50" s="2839"/>
      <c r="EZJ50" s="2839"/>
      <c r="EZK50" s="2839"/>
      <c r="EZL50" s="2839"/>
      <c r="EZM50" s="2839"/>
      <c r="EZN50" s="2839"/>
      <c r="EZO50" s="2839"/>
      <c r="EZP50" s="2839"/>
      <c r="EZQ50" s="2839"/>
      <c r="EZR50" s="2839"/>
      <c r="EZS50" s="2839"/>
      <c r="EZT50" s="2839"/>
      <c r="EZU50" s="2839"/>
      <c r="EZV50" s="2839"/>
      <c r="EZW50" s="2839"/>
      <c r="EZX50" s="2839"/>
      <c r="EZY50" s="2839"/>
      <c r="EZZ50" s="2839"/>
      <c r="FAA50" s="2839"/>
      <c r="FAB50" s="2839"/>
      <c r="FAC50" s="2839"/>
      <c r="FAD50" s="2839"/>
      <c r="FAE50" s="2839"/>
      <c r="FAF50" s="2839"/>
      <c r="FAG50" s="2839"/>
      <c r="FAH50" s="2839"/>
      <c r="FAI50" s="2839"/>
      <c r="FAJ50" s="2839"/>
      <c r="FAK50" s="2839"/>
      <c r="FAL50" s="2839"/>
      <c r="FAM50" s="2839"/>
      <c r="FAN50" s="2839"/>
      <c r="FAO50" s="2839"/>
      <c r="FAP50" s="2839"/>
      <c r="FAQ50" s="2839"/>
      <c r="FAR50" s="2839"/>
      <c r="FAS50" s="2839"/>
      <c r="FAT50" s="2839"/>
      <c r="FAU50" s="2839"/>
      <c r="FAV50" s="2839"/>
      <c r="FAW50" s="2839"/>
      <c r="FAX50" s="2839"/>
      <c r="FAY50" s="2839"/>
      <c r="FAZ50" s="2839"/>
      <c r="FBA50" s="2839"/>
      <c r="FBB50" s="2839"/>
      <c r="FBC50" s="2839"/>
      <c r="FBD50" s="2839"/>
      <c r="FBE50" s="2839"/>
      <c r="FBF50" s="2839"/>
      <c r="FBG50" s="2839"/>
      <c r="FBH50" s="2839"/>
      <c r="FBI50" s="2839"/>
      <c r="FBJ50" s="2839"/>
      <c r="FBK50" s="2839"/>
      <c r="FBL50" s="2839"/>
      <c r="FBM50" s="2839"/>
      <c r="FBN50" s="2839"/>
      <c r="FBO50" s="2839"/>
      <c r="FBP50" s="2839"/>
      <c r="FBQ50" s="2839"/>
      <c r="FBR50" s="2839"/>
      <c r="FBS50" s="2839"/>
      <c r="FBT50" s="2839"/>
      <c r="FBU50" s="2839"/>
      <c r="FBV50" s="2839"/>
      <c r="FBW50" s="2839"/>
      <c r="FBX50" s="2839"/>
      <c r="FBY50" s="2839"/>
      <c r="FBZ50" s="2839"/>
      <c r="FCA50" s="2839"/>
      <c r="FCB50" s="2839"/>
      <c r="FCC50" s="2839"/>
      <c r="FCD50" s="2839"/>
      <c r="FCE50" s="2839"/>
      <c r="FCF50" s="2839"/>
      <c r="FCG50" s="2839"/>
      <c r="FCH50" s="2839"/>
      <c r="FCI50" s="2839"/>
      <c r="FCJ50" s="2839"/>
      <c r="FCK50" s="2839"/>
      <c r="FCL50" s="2839"/>
      <c r="FCM50" s="2839"/>
      <c r="FCN50" s="2839"/>
      <c r="FCO50" s="2839"/>
      <c r="FCP50" s="2839"/>
      <c r="FCQ50" s="2839"/>
      <c r="FCR50" s="2839"/>
      <c r="FCS50" s="2839"/>
      <c r="FCT50" s="2839"/>
      <c r="FCU50" s="2839"/>
      <c r="FCV50" s="2839"/>
      <c r="FCW50" s="2839"/>
      <c r="FCX50" s="2839"/>
      <c r="FCY50" s="2839"/>
      <c r="FCZ50" s="2839"/>
      <c r="FDA50" s="2839"/>
      <c r="FDB50" s="2839"/>
      <c r="FDC50" s="2839"/>
      <c r="FDD50" s="2839"/>
      <c r="FDE50" s="2839"/>
      <c r="FDF50" s="2839"/>
      <c r="FDG50" s="2839"/>
      <c r="FDH50" s="2839"/>
      <c r="FDI50" s="2839"/>
      <c r="FDJ50" s="2839"/>
      <c r="FDK50" s="2839"/>
      <c r="FDL50" s="2839"/>
      <c r="FDM50" s="2839"/>
      <c r="FDN50" s="2839"/>
      <c r="FDO50" s="2839"/>
      <c r="FDP50" s="2839"/>
      <c r="FDQ50" s="2839"/>
      <c r="FDR50" s="2839"/>
      <c r="FDS50" s="2839"/>
      <c r="FDT50" s="2839"/>
      <c r="FDU50" s="2839"/>
      <c r="FDV50" s="2839"/>
      <c r="FDW50" s="2839"/>
      <c r="FDX50" s="2839"/>
      <c r="FDY50" s="2839"/>
      <c r="FDZ50" s="2839"/>
      <c r="FEA50" s="2839"/>
      <c r="FEB50" s="2839"/>
      <c r="FEC50" s="2839"/>
      <c r="FED50" s="2839"/>
      <c r="FEE50" s="2839"/>
      <c r="FEF50" s="2839"/>
      <c r="FEG50" s="2839"/>
      <c r="FEH50" s="2839"/>
      <c r="FEI50" s="2839"/>
      <c r="FEJ50" s="2839"/>
      <c r="FEK50" s="2839"/>
      <c r="FEL50" s="2839"/>
      <c r="FEM50" s="2839"/>
      <c r="FEN50" s="2839"/>
      <c r="FEO50" s="2839"/>
      <c r="FEP50" s="2839"/>
      <c r="FEQ50" s="2839"/>
      <c r="FER50" s="2839"/>
      <c r="FES50" s="2839"/>
      <c r="FET50" s="2839"/>
      <c r="FEU50" s="2839"/>
      <c r="FEV50" s="2839"/>
      <c r="FEW50" s="2839"/>
      <c r="FEX50" s="2839"/>
      <c r="FEY50" s="2839"/>
      <c r="FEZ50" s="2839"/>
      <c r="FFA50" s="2839"/>
      <c r="FFB50" s="2839"/>
      <c r="FFC50" s="2839"/>
      <c r="FFD50" s="2839"/>
      <c r="FFE50" s="2839"/>
      <c r="FFF50" s="2839"/>
      <c r="FFG50" s="2839"/>
      <c r="FFH50" s="2839"/>
      <c r="FFI50" s="2839"/>
      <c r="FFJ50" s="2839"/>
      <c r="FFK50" s="2839"/>
      <c r="FFL50" s="2839"/>
      <c r="FFM50" s="2839"/>
      <c r="FFN50" s="2839"/>
      <c r="FFO50" s="2839"/>
      <c r="FFP50" s="2839"/>
      <c r="FFQ50" s="2839"/>
      <c r="FFR50" s="2839"/>
      <c r="FFS50" s="2839"/>
      <c r="FFT50" s="2839"/>
      <c r="FFU50" s="2839"/>
      <c r="FFV50" s="2839"/>
      <c r="FFW50" s="2839"/>
      <c r="FFX50" s="2839"/>
      <c r="FFY50" s="2839"/>
      <c r="FFZ50" s="2839"/>
      <c r="FGA50" s="2839"/>
      <c r="FGB50" s="2839"/>
      <c r="FGC50" s="2839"/>
      <c r="FGD50" s="2839"/>
      <c r="FGE50" s="2839"/>
      <c r="FGF50" s="2839"/>
      <c r="FGG50" s="2839"/>
      <c r="FGH50" s="2839"/>
      <c r="FGI50" s="2839"/>
      <c r="FGJ50" s="2839"/>
      <c r="FGK50" s="2839"/>
      <c r="FGL50" s="2839"/>
      <c r="FGM50" s="2839"/>
      <c r="FGN50" s="2839"/>
      <c r="FGO50" s="2839"/>
      <c r="FGP50" s="2839"/>
      <c r="FGQ50" s="2839"/>
      <c r="FGR50" s="2839"/>
      <c r="FGS50" s="2839"/>
      <c r="FGT50" s="2839"/>
      <c r="FGU50" s="2839"/>
      <c r="FGV50" s="2839"/>
      <c r="FGW50" s="2839"/>
      <c r="FGX50" s="2839"/>
      <c r="FGY50" s="2839"/>
      <c r="FGZ50" s="2839"/>
      <c r="FHA50" s="2839"/>
      <c r="FHB50" s="2839"/>
      <c r="FHC50" s="2839"/>
      <c r="FHD50" s="2839"/>
      <c r="FHE50" s="2839"/>
      <c r="FHF50" s="2839"/>
      <c r="FHG50" s="2839"/>
      <c r="FHH50" s="2839"/>
      <c r="FHI50" s="2839"/>
      <c r="FHJ50" s="2839"/>
      <c r="FHK50" s="2839"/>
      <c r="FHL50" s="2839"/>
      <c r="FHM50" s="2839"/>
      <c r="FHN50" s="2839"/>
      <c r="FHO50" s="2839"/>
      <c r="FHP50" s="2839"/>
      <c r="FHQ50" s="2839"/>
      <c r="FHR50" s="2839"/>
      <c r="FHS50" s="2839"/>
      <c r="FHT50" s="2839"/>
      <c r="FHU50" s="2839"/>
      <c r="FHV50" s="2839"/>
      <c r="FHW50" s="2839"/>
      <c r="FHX50" s="2839"/>
      <c r="FHY50" s="2839"/>
      <c r="FHZ50" s="2839"/>
      <c r="FIA50" s="2839"/>
      <c r="FIB50" s="2839"/>
      <c r="FIC50" s="2839"/>
      <c r="FID50" s="2839"/>
      <c r="FIE50" s="2839"/>
      <c r="FIF50" s="2839"/>
      <c r="FIG50" s="2839"/>
      <c r="FIH50" s="2839"/>
      <c r="FII50" s="2839"/>
      <c r="FIJ50" s="2839"/>
      <c r="FIK50" s="2839"/>
      <c r="FIL50" s="2839"/>
      <c r="FIM50" s="2839"/>
      <c r="FIN50" s="2839"/>
      <c r="FIO50" s="2839"/>
      <c r="FIP50" s="2839"/>
      <c r="FIQ50" s="2839"/>
      <c r="FIR50" s="2839"/>
      <c r="FIS50" s="2839"/>
      <c r="FIT50" s="2839"/>
      <c r="FIU50" s="2839"/>
      <c r="FIV50" s="2839"/>
      <c r="FIW50" s="2839"/>
      <c r="FIX50" s="2839"/>
      <c r="FIY50" s="2839"/>
      <c r="FIZ50" s="2839"/>
      <c r="FJA50" s="2839"/>
      <c r="FJB50" s="2839"/>
      <c r="FJC50" s="2839"/>
      <c r="FJD50" s="2839"/>
      <c r="FJE50" s="2839"/>
      <c r="FJF50" s="2839"/>
      <c r="FJG50" s="2839"/>
      <c r="FJH50" s="2839"/>
      <c r="FJI50" s="2839"/>
      <c r="FJJ50" s="2839"/>
      <c r="FJK50" s="2839"/>
      <c r="FJL50" s="2839"/>
      <c r="FJM50" s="2839"/>
      <c r="FJN50" s="2839"/>
      <c r="FJO50" s="2839"/>
      <c r="FJP50" s="2839"/>
      <c r="FJQ50" s="2839"/>
      <c r="FJR50" s="2839"/>
      <c r="FJS50" s="2839"/>
      <c r="FJT50" s="2839"/>
      <c r="FJU50" s="2839"/>
      <c r="FJV50" s="2839"/>
      <c r="FJW50" s="2839"/>
      <c r="FJX50" s="2839"/>
      <c r="FJY50" s="2839"/>
      <c r="FJZ50" s="2839"/>
      <c r="FKA50" s="2839"/>
      <c r="FKB50" s="2839"/>
      <c r="FKC50" s="2839"/>
      <c r="FKD50" s="2839"/>
      <c r="FKE50" s="2839"/>
      <c r="FKF50" s="2839"/>
      <c r="FKG50" s="2839"/>
      <c r="FKH50" s="2839"/>
      <c r="FKI50" s="2839"/>
      <c r="FKJ50" s="2839"/>
      <c r="FKK50" s="2839"/>
      <c r="FKL50" s="2839"/>
      <c r="FKM50" s="2839"/>
      <c r="FKN50" s="2839"/>
      <c r="FKO50" s="2839"/>
      <c r="FKP50" s="2839"/>
      <c r="FKQ50" s="2839"/>
      <c r="FKR50" s="2839"/>
      <c r="FKS50" s="2839"/>
      <c r="FKT50" s="2839"/>
      <c r="FKU50" s="2839"/>
      <c r="FKV50" s="2839"/>
      <c r="FKW50" s="2839"/>
      <c r="FKX50" s="2839"/>
      <c r="FKY50" s="2839"/>
      <c r="FKZ50" s="2839"/>
      <c r="FLA50" s="2839"/>
      <c r="FLB50" s="2839"/>
      <c r="FLC50" s="2839"/>
      <c r="FLD50" s="2839"/>
      <c r="FLE50" s="2839"/>
      <c r="FLF50" s="2839"/>
      <c r="FLG50" s="2839"/>
      <c r="FLH50" s="2839"/>
      <c r="FLI50" s="2839"/>
      <c r="FLJ50" s="2839"/>
      <c r="FLK50" s="2839"/>
      <c r="FLL50" s="2839"/>
      <c r="FLM50" s="2839"/>
      <c r="FLN50" s="2839"/>
      <c r="FLO50" s="2839"/>
      <c r="FLP50" s="2839"/>
      <c r="FLQ50" s="2839"/>
      <c r="FLR50" s="2839"/>
      <c r="FLS50" s="2839"/>
      <c r="FLT50" s="2839"/>
      <c r="FLU50" s="2839"/>
      <c r="FLV50" s="2839"/>
      <c r="FLW50" s="2839"/>
      <c r="FLX50" s="2839"/>
      <c r="FLY50" s="2839"/>
      <c r="FLZ50" s="2839"/>
      <c r="FMA50" s="2839"/>
      <c r="FMB50" s="2839"/>
      <c r="FMC50" s="2839"/>
      <c r="FMD50" s="2839"/>
      <c r="FME50" s="2839"/>
      <c r="FMF50" s="2839"/>
      <c r="FMG50" s="2839"/>
      <c r="FMH50" s="2839"/>
      <c r="FMI50" s="2839"/>
      <c r="FMJ50" s="2839"/>
      <c r="FMK50" s="2839"/>
      <c r="FML50" s="2839"/>
      <c r="FMM50" s="2839"/>
      <c r="FMN50" s="2839"/>
      <c r="FMO50" s="2839"/>
      <c r="FMP50" s="2839"/>
      <c r="FMQ50" s="2839"/>
      <c r="FMR50" s="2839"/>
      <c r="FMS50" s="2839"/>
      <c r="FMT50" s="2839"/>
      <c r="FMU50" s="2839"/>
      <c r="FMV50" s="2839"/>
      <c r="FMW50" s="2839"/>
      <c r="FMX50" s="2839"/>
      <c r="FMY50" s="2839"/>
      <c r="FMZ50" s="2839"/>
      <c r="FNA50" s="2839"/>
      <c r="FNB50" s="2839"/>
      <c r="FNC50" s="2839"/>
      <c r="FND50" s="2839"/>
      <c r="FNE50" s="2839"/>
      <c r="FNF50" s="2839"/>
      <c r="FNG50" s="2839"/>
      <c r="FNH50" s="2839"/>
      <c r="FNI50" s="2839"/>
      <c r="FNJ50" s="2839"/>
      <c r="FNK50" s="2839"/>
      <c r="FNL50" s="2839"/>
      <c r="FNM50" s="2839"/>
      <c r="FNN50" s="2839"/>
      <c r="FNO50" s="2839"/>
      <c r="FNP50" s="2839"/>
      <c r="FNQ50" s="2839"/>
      <c r="FNR50" s="2839"/>
      <c r="FNS50" s="2839"/>
      <c r="FNT50" s="2839"/>
      <c r="FNU50" s="2839"/>
      <c r="FNV50" s="2839"/>
      <c r="FNW50" s="2839"/>
      <c r="FNX50" s="2839"/>
      <c r="FNY50" s="2839"/>
      <c r="FNZ50" s="2839"/>
      <c r="FOA50" s="2839"/>
      <c r="FOB50" s="2839"/>
      <c r="FOC50" s="2839"/>
      <c r="FOD50" s="2839"/>
      <c r="FOE50" s="2839"/>
      <c r="FOF50" s="2839"/>
      <c r="FOG50" s="2839"/>
      <c r="FOH50" s="2839"/>
      <c r="FOI50" s="2839"/>
      <c r="FOJ50" s="2839"/>
      <c r="FOK50" s="2839"/>
      <c r="FOL50" s="2839"/>
      <c r="FOM50" s="2839"/>
      <c r="FON50" s="2839"/>
      <c r="FOO50" s="2839"/>
      <c r="FOP50" s="2839"/>
      <c r="FOQ50" s="2839"/>
      <c r="FOR50" s="2839"/>
      <c r="FOS50" s="2839"/>
      <c r="FOT50" s="2839"/>
      <c r="FOU50" s="2839"/>
      <c r="FOV50" s="2839"/>
      <c r="FOW50" s="2839"/>
      <c r="FOX50" s="2839"/>
      <c r="FOY50" s="2839"/>
      <c r="FOZ50" s="2839"/>
      <c r="FPA50" s="2839"/>
      <c r="FPB50" s="2839"/>
      <c r="FPC50" s="2839"/>
      <c r="FPD50" s="2839"/>
      <c r="FPE50" s="2839"/>
      <c r="FPF50" s="2839"/>
      <c r="FPG50" s="2839"/>
      <c r="FPH50" s="2839"/>
      <c r="FPI50" s="2839"/>
      <c r="FPJ50" s="2839"/>
      <c r="FPK50" s="2839"/>
      <c r="FPL50" s="2839"/>
      <c r="FPM50" s="2839"/>
      <c r="FPN50" s="2839"/>
      <c r="FPO50" s="2839"/>
      <c r="FPP50" s="2839"/>
      <c r="FPQ50" s="2839"/>
      <c r="FPR50" s="2839"/>
      <c r="FPS50" s="2839"/>
      <c r="FPT50" s="2839"/>
      <c r="FPU50" s="2839"/>
      <c r="FPV50" s="2839"/>
      <c r="FPW50" s="2839"/>
      <c r="FPX50" s="2839"/>
      <c r="FPY50" s="2839"/>
      <c r="FPZ50" s="2839"/>
      <c r="FQA50" s="2839"/>
      <c r="FQB50" s="2839"/>
      <c r="FQC50" s="2839"/>
      <c r="FQD50" s="2839"/>
      <c r="FQE50" s="2839"/>
      <c r="FQF50" s="2839"/>
      <c r="FQG50" s="2839"/>
      <c r="FQH50" s="2839"/>
      <c r="FQI50" s="2839"/>
      <c r="FQJ50" s="2839"/>
      <c r="FQK50" s="2839"/>
      <c r="FQL50" s="2839"/>
      <c r="FQM50" s="2839"/>
      <c r="FQN50" s="2839"/>
      <c r="FQO50" s="2839"/>
      <c r="FQP50" s="2839"/>
      <c r="FQQ50" s="2839"/>
      <c r="FQR50" s="2839"/>
      <c r="FQS50" s="2839"/>
      <c r="FQT50" s="2839"/>
      <c r="FQU50" s="2839"/>
      <c r="FQV50" s="2839"/>
      <c r="FQW50" s="2839"/>
      <c r="FQX50" s="2839"/>
      <c r="FQY50" s="2839"/>
      <c r="FQZ50" s="2839"/>
      <c r="FRA50" s="2839"/>
      <c r="FRB50" s="2839"/>
      <c r="FRC50" s="2839"/>
      <c r="FRD50" s="2839"/>
      <c r="FRE50" s="2839"/>
      <c r="FRF50" s="2839"/>
      <c r="FRG50" s="2839"/>
      <c r="FRH50" s="2839"/>
      <c r="FRI50" s="2839"/>
      <c r="FRJ50" s="2839"/>
      <c r="FRK50" s="2839"/>
      <c r="FRL50" s="2839"/>
      <c r="FRM50" s="2839"/>
      <c r="FRN50" s="2839"/>
      <c r="FRO50" s="2839"/>
      <c r="FRP50" s="2839"/>
      <c r="FRQ50" s="2839"/>
      <c r="FRR50" s="2839"/>
      <c r="FRS50" s="2839"/>
      <c r="FRT50" s="2839"/>
      <c r="FRU50" s="2839"/>
      <c r="FRV50" s="2839"/>
      <c r="FRW50" s="2839"/>
      <c r="FRX50" s="2839"/>
      <c r="FRY50" s="2839"/>
      <c r="FRZ50" s="2839"/>
      <c r="FSA50" s="2839"/>
      <c r="FSB50" s="2839"/>
      <c r="FSC50" s="2839"/>
      <c r="FSD50" s="2839"/>
      <c r="FSE50" s="2839"/>
      <c r="FSF50" s="2839"/>
      <c r="FSG50" s="2839"/>
      <c r="FSH50" s="2839"/>
      <c r="FSI50" s="2839"/>
      <c r="FSJ50" s="2839"/>
      <c r="FSK50" s="2839"/>
      <c r="FSL50" s="2839"/>
      <c r="FSM50" s="2839"/>
      <c r="FSN50" s="2839"/>
      <c r="FSO50" s="2839"/>
      <c r="FSP50" s="2839"/>
      <c r="FSQ50" s="2839"/>
      <c r="FSR50" s="2839"/>
      <c r="FSS50" s="2839"/>
      <c r="FST50" s="2839"/>
      <c r="FSU50" s="2839"/>
      <c r="FSV50" s="2839"/>
      <c r="FSW50" s="2839"/>
      <c r="FSX50" s="2839"/>
      <c r="FSY50" s="2839"/>
      <c r="FSZ50" s="2839"/>
      <c r="FTA50" s="2839"/>
      <c r="FTB50" s="2839"/>
      <c r="FTC50" s="2839"/>
      <c r="FTD50" s="2839"/>
      <c r="FTE50" s="2839"/>
      <c r="FTF50" s="2839"/>
      <c r="FTG50" s="2839"/>
      <c r="FTH50" s="2839"/>
      <c r="FTI50" s="2839"/>
      <c r="FTJ50" s="2839"/>
      <c r="FTK50" s="2839"/>
      <c r="FTL50" s="2839"/>
      <c r="FTM50" s="2839"/>
      <c r="FTN50" s="2839"/>
      <c r="FTO50" s="2839"/>
      <c r="FTP50" s="2839"/>
      <c r="FTQ50" s="2839"/>
      <c r="FTR50" s="2839"/>
      <c r="FTS50" s="2839"/>
      <c r="FTT50" s="2839"/>
      <c r="FTU50" s="2839"/>
      <c r="FTV50" s="2839"/>
      <c r="FTW50" s="2839"/>
      <c r="FTX50" s="2839"/>
      <c r="FTY50" s="2839"/>
      <c r="FTZ50" s="2839"/>
      <c r="FUA50" s="2839"/>
      <c r="FUB50" s="2839"/>
      <c r="FUC50" s="2839"/>
      <c r="FUD50" s="2839"/>
      <c r="FUE50" s="2839"/>
      <c r="FUF50" s="2839"/>
      <c r="FUG50" s="2839"/>
      <c r="FUH50" s="2839"/>
      <c r="FUI50" s="2839"/>
      <c r="FUJ50" s="2839"/>
      <c r="FUK50" s="2839"/>
      <c r="FUL50" s="2839"/>
      <c r="FUM50" s="2839"/>
      <c r="FUN50" s="2839"/>
      <c r="FUO50" s="2839"/>
      <c r="FUP50" s="2839"/>
      <c r="FUQ50" s="2839"/>
      <c r="FUR50" s="2839"/>
      <c r="FUS50" s="2839"/>
      <c r="FUT50" s="2839"/>
      <c r="FUU50" s="2839"/>
      <c r="FUV50" s="2839"/>
      <c r="FUW50" s="2839"/>
      <c r="FUX50" s="2839"/>
      <c r="FUY50" s="2839"/>
      <c r="FUZ50" s="2839"/>
      <c r="FVA50" s="2839"/>
      <c r="FVB50" s="2839"/>
      <c r="FVC50" s="2839"/>
      <c r="FVD50" s="2839"/>
      <c r="FVE50" s="2839"/>
      <c r="FVF50" s="2839"/>
      <c r="FVG50" s="2839"/>
      <c r="FVH50" s="2839"/>
      <c r="FVI50" s="2839"/>
      <c r="FVJ50" s="2839"/>
      <c r="FVK50" s="2839"/>
      <c r="FVL50" s="2839"/>
      <c r="FVM50" s="2839"/>
      <c r="FVN50" s="2839"/>
      <c r="FVO50" s="2839"/>
      <c r="FVP50" s="2839"/>
      <c r="FVQ50" s="2839"/>
      <c r="FVR50" s="2839"/>
      <c r="FVS50" s="2839"/>
      <c r="FVT50" s="2839"/>
      <c r="FVU50" s="2839"/>
      <c r="FVV50" s="2839"/>
      <c r="FVW50" s="2839"/>
      <c r="FVX50" s="2839"/>
      <c r="FVY50" s="2839"/>
      <c r="FVZ50" s="2839"/>
      <c r="FWA50" s="2839"/>
      <c r="FWB50" s="2839"/>
      <c r="FWC50" s="2839"/>
      <c r="FWD50" s="2839"/>
      <c r="FWE50" s="2839"/>
      <c r="FWF50" s="2839"/>
      <c r="FWG50" s="2839"/>
      <c r="FWH50" s="2839"/>
      <c r="FWI50" s="2839"/>
      <c r="FWJ50" s="2839"/>
      <c r="FWK50" s="2839"/>
      <c r="FWL50" s="2839"/>
      <c r="FWM50" s="2839"/>
      <c r="FWN50" s="2839"/>
      <c r="FWO50" s="2839"/>
      <c r="FWP50" s="2839"/>
      <c r="FWQ50" s="2839"/>
      <c r="FWR50" s="2839"/>
      <c r="FWS50" s="2839"/>
      <c r="FWT50" s="2839"/>
      <c r="FWU50" s="2839"/>
      <c r="FWV50" s="2839"/>
      <c r="FWW50" s="2839"/>
      <c r="FWX50" s="2839"/>
      <c r="FWY50" s="2839"/>
      <c r="FWZ50" s="2839"/>
      <c r="FXA50" s="2839"/>
      <c r="FXB50" s="2839"/>
      <c r="FXC50" s="2839"/>
      <c r="FXD50" s="2839"/>
      <c r="FXE50" s="2839"/>
      <c r="FXF50" s="2839"/>
      <c r="FXG50" s="2839"/>
      <c r="FXH50" s="2839"/>
      <c r="FXI50" s="2839"/>
      <c r="FXJ50" s="2839"/>
      <c r="FXK50" s="2839"/>
      <c r="FXL50" s="2839"/>
      <c r="FXM50" s="2839"/>
      <c r="FXN50" s="2839"/>
      <c r="FXO50" s="2839"/>
      <c r="FXP50" s="2839"/>
      <c r="FXQ50" s="2839"/>
      <c r="FXR50" s="2839"/>
      <c r="FXS50" s="2839"/>
      <c r="FXT50" s="2839"/>
      <c r="FXU50" s="2839"/>
      <c r="FXV50" s="2839"/>
      <c r="FXW50" s="2839"/>
      <c r="FXX50" s="2839"/>
      <c r="FXY50" s="2839"/>
      <c r="FXZ50" s="2839"/>
      <c r="FYA50" s="2839"/>
      <c r="FYB50" s="2839"/>
      <c r="FYC50" s="2839"/>
      <c r="FYD50" s="2839"/>
      <c r="FYE50" s="2839"/>
      <c r="FYF50" s="2839"/>
      <c r="FYG50" s="2839"/>
      <c r="FYH50" s="2839"/>
      <c r="FYI50" s="2839"/>
      <c r="FYJ50" s="2839"/>
      <c r="FYK50" s="2839"/>
      <c r="FYL50" s="2839"/>
      <c r="FYM50" s="2839"/>
      <c r="FYN50" s="2839"/>
      <c r="FYO50" s="2839"/>
      <c r="FYP50" s="2839"/>
      <c r="FYQ50" s="2839"/>
      <c r="FYR50" s="2839"/>
      <c r="FYS50" s="2839"/>
      <c r="FYT50" s="2839"/>
      <c r="FYU50" s="2839"/>
      <c r="FYV50" s="2839"/>
      <c r="FYW50" s="2839"/>
      <c r="FYX50" s="2839"/>
      <c r="FYY50" s="2839"/>
      <c r="FYZ50" s="2839"/>
      <c r="FZA50" s="2839"/>
      <c r="FZB50" s="2839"/>
      <c r="FZC50" s="2839"/>
      <c r="FZD50" s="2839"/>
      <c r="FZE50" s="2839"/>
      <c r="FZF50" s="2839"/>
      <c r="FZG50" s="2839"/>
      <c r="FZH50" s="2839"/>
      <c r="FZI50" s="2839"/>
      <c r="FZJ50" s="2839"/>
      <c r="FZK50" s="2839"/>
      <c r="FZL50" s="2839"/>
      <c r="FZM50" s="2839"/>
      <c r="FZN50" s="2839"/>
      <c r="FZO50" s="2839"/>
      <c r="FZP50" s="2839"/>
      <c r="FZQ50" s="2839"/>
      <c r="FZR50" s="2839"/>
      <c r="FZS50" s="2839"/>
      <c r="FZT50" s="2839"/>
      <c r="FZU50" s="2839"/>
      <c r="FZV50" s="2839"/>
      <c r="FZW50" s="2839"/>
      <c r="FZX50" s="2839"/>
      <c r="FZY50" s="2839"/>
      <c r="FZZ50" s="2839"/>
      <c r="GAA50" s="2839"/>
      <c r="GAB50" s="2839"/>
      <c r="GAC50" s="2839"/>
      <c r="GAD50" s="2839"/>
      <c r="GAE50" s="2839"/>
      <c r="GAF50" s="2839"/>
      <c r="GAG50" s="2839"/>
      <c r="GAH50" s="2839"/>
      <c r="GAI50" s="2839"/>
      <c r="GAJ50" s="2839"/>
      <c r="GAK50" s="2839"/>
      <c r="GAL50" s="2839"/>
      <c r="GAM50" s="2839"/>
      <c r="GAN50" s="2839"/>
      <c r="GAO50" s="2839"/>
      <c r="GAP50" s="2839"/>
      <c r="GAQ50" s="2839"/>
      <c r="GAR50" s="2839"/>
      <c r="GAS50" s="2839"/>
      <c r="GAT50" s="2839"/>
      <c r="GAU50" s="2839"/>
      <c r="GAV50" s="2839"/>
      <c r="GAW50" s="2839"/>
      <c r="GAX50" s="2839"/>
      <c r="GAY50" s="2839"/>
      <c r="GAZ50" s="2839"/>
      <c r="GBA50" s="2839"/>
      <c r="GBB50" s="2839"/>
      <c r="GBC50" s="2839"/>
      <c r="GBD50" s="2839"/>
      <c r="GBE50" s="2839"/>
      <c r="GBF50" s="2839"/>
      <c r="GBG50" s="2839"/>
      <c r="GBH50" s="2839"/>
      <c r="GBI50" s="2839"/>
      <c r="GBJ50" s="2839"/>
      <c r="GBK50" s="2839"/>
      <c r="GBL50" s="2839"/>
      <c r="GBM50" s="2839"/>
      <c r="GBN50" s="2839"/>
      <c r="GBO50" s="2839"/>
      <c r="GBP50" s="2839"/>
      <c r="GBQ50" s="2839"/>
      <c r="GBR50" s="2839"/>
      <c r="GBS50" s="2839"/>
      <c r="GBT50" s="2839"/>
      <c r="GBU50" s="2839"/>
      <c r="GBV50" s="2839"/>
      <c r="GBW50" s="2839"/>
      <c r="GBX50" s="2839"/>
      <c r="GBY50" s="2839"/>
      <c r="GBZ50" s="2839"/>
      <c r="GCA50" s="2839"/>
      <c r="GCB50" s="2839"/>
      <c r="GCC50" s="2839"/>
      <c r="GCD50" s="2839"/>
      <c r="GCE50" s="2839"/>
      <c r="GCF50" s="2839"/>
      <c r="GCG50" s="2839"/>
      <c r="GCH50" s="2839"/>
      <c r="GCI50" s="2839"/>
      <c r="GCJ50" s="2839"/>
      <c r="GCK50" s="2839"/>
      <c r="GCL50" s="2839"/>
      <c r="GCM50" s="2839"/>
      <c r="GCN50" s="2839"/>
      <c r="GCO50" s="2839"/>
      <c r="GCP50" s="2839"/>
      <c r="GCQ50" s="2839"/>
      <c r="GCR50" s="2839"/>
      <c r="GCS50" s="2839"/>
      <c r="GCT50" s="2839"/>
      <c r="GCU50" s="2839"/>
      <c r="GCV50" s="2839"/>
      <c r="GCW50" s="2839"/>
      <c r="GCX50" s="2839"/>
      <c r="GCY50" s="2839"/>
      <c r="GCZ50" s="2839"/>
      <c r="GDA50" s="2839"/>
      <c r="GDB50" s="2839"/>
      <c r="GDC50" s="2839"/>
      <c r="GDD50" s="2839"/>
      <c r="GDE50" s="2839"/>
      <c r="GDF50" s="2839"/>
      <c r="GDG50" s="2839"/>
      <c r="GDH50" s="2839"/>
      <c r="GDI50" s="2839"/>
      <c r="GDJ50" s="2839"/>
      <c r="GDK50" s="2839"/>
      <c r="GDL50" s="2839"/>
      <c r="GDM50" s="2839"/>
      <c r="GDN50" s="2839"/>
      <c r="GDO50" s="2839"/>
      <c r="GDP50" s="2839"/>
      <c r="GDQ50" s="2839"/>
      <c r="GDR50" s="2839"/>
      <c r="GDS50" s="2839"/>
      <c r="GDT50" s="2839"/>
      <c r="GDU50" s="2839"/>
      <c r="GDV50" s="2839"/>
      <c r="GDW50" s="2839"/>
      <c r="GDX50" s="2839"/>
      <c r="GDY50" s="2839"/>
      <c r="GDZ50" s="2839"/>
      <c r="GEA50" s="2839"/>
      <c r="GEB50" s="2839"/>
      <c r="GEC50" s="2839"/>
      <c r="GED50" s="2839"/>
      <c r="GEE50" s="2839"/>
      <c r="GEF50" s="2839"/>
      <c r="GEG50" s="2839"/>
      <c r="GEH50" s="2839"/>
      <c r="GEI50" s="2839"/>
      <c r="GEJ50" s="2839"/>
      <c r="GEK50" s="2839"/>
      <c r="GEL50" s="2839"/>
      <c r="GEM50" s="2839"/>
      <c r="GEN50" s="2839"/>
      <c r="GEO50" s="2839"/>
      <c r="GEP50" s="2839"/>
      <c r="GEQ50" s="2839"/>
      <c r="GER50" s="2839"/>
      <c r="GES50" s="2839"/>
      <c r="GET50" s="2839"/>
      <c r="GEU50" s="2839"/>
      <c r="GEV50" s="2839"/>
      <c r="GEW50" s="2839"/>
      <c r="GEX50" s="2839"/>
      <c r="GEY50" s="2839"/>
      <c r="GEZ50" s="2839"/>
      <c r="GFA50" s="2839"/>
      <c r="GFB50" s="2839"/>
      <c r="GFC50" s="2839"/>
      <c r="GFD50" s="2839"/>
      <c r="GFE50" s="2839"/>
      <c r="GFF50" s="2839"/>
      <c r="GFG50" s="2839"/>
      <c r="GFH50" s="2839"/>
      <c r="GFI50" s="2839"/>
      <c r="GFJ50" s="2839"/>
      <c r="GFK50" s="2839"/>
      <c r="GFL50" s="2839"/>
      <c r="GFM50" s="2839"/>
      <c r="GFN50" s="2839"/>
      <c r="GFO50" s="2839"/>
      <c r="GFP50" s="2839"/>
      <c r="GFQ50" s="2839"/>
      <c r="GFR50" s="2839"/>
      <c r="GFS50" s="2839"/>
      <c r="GFT50" s="2839"/>
      <c r="GFU50" s="2839"/>
      <c r="GFV50" s="2839"/>
      <c r="GFW50" s="2839"/>
      <c r="GFX50" s="2839"/>
      <c r="GFY50" s="2839"/>
      <c r="GFZ50" s="2839"/>
      <c r="GGA50" s="2839"/>
      <c r="GGB50" s="2839"/>
      <c r="GGC50" s="2839"/>
      <c r="GGD50" s="2839"/>
      <c r="GGE50" s="2839"/>
      <c r="GGF50" s="2839"/>
      <c r="GGG50" s="2839"/>
      <c r="GGH50" s="2839"/>
      <c r="GGI50" s="2839"/>
      <c r="GGJ50" s="2839"/>
      <c r="GGK50" s="2839"/>
      <c r="GGL50" s="2839"/>
      <c r="GGM50" s="2839"/>
      <c r="GGN50" s="2839"/>
      <c r="GGO50" s="2839"/>
      <c r="GGP50" s="2839"/>
      <c r="GGQ50" s="2839"/>
      <c r="GGR50" s="2839"/>
      <c r="GGS50" s="2839"/>
      <c r="GGT50" s="2839"/>
      <c r="GGU50" s="2839"/>
      <c r="GGV50" s="2839"/>
      <c r="GGW50" s="2839"/>
      <c r="GGX50" s="2839"/>
      <c r="GGY50" s="2839"/>
      <c r="GGZ50" s="2839"/>
      <c r="GHA50" s="2839"/>
      <c r="GHB50" s="2839"/>
      <c r="GHC50" s="2839"/>
      <c r="GHD50" s="2839"/>
      <c r="GHE50" s="2839"/>
      <c r="GHF50" s="2839"/>
      <c r="GHG50" s="2839"/>
      <c r="GHH50" s="2839"/>
      <c r="GHI50" s="2839"/>
      <c r="GHJ50" s="2839"/>
      <c r="GHK50" s="2839"/>
      <c r="GHL50" s="2839"/>
      <c r="GHM50" s="2839"/>
      <c r="GHN50" s="2839"/>
      <c r="GHO50" s="2839"/>
      <c r="GHP50" s="2839"/>
      <c r="GHQ50" s="2839"/>
      <c r="GHR50" s="2839"/>
      <c r="GHS50" s="2839"/>
      <c r="GHT50" s="2839"/>
      <c r="GHU50" s="2839"/>
      <c r="GHV50" s="2839"/>
      <c r="GHW50" s="2839"/>
      <c r="GHX50" s="2839"/>
      <c r="GHY50" s="2839"/>
      <c r="GHZ50" s="2839"/>
      <c r="GIA50" s="2839"/>
      <c r="GIB50" s="2839"/>
      <c r="GIC50" s="2839"/>
      <c r="GID50" s="2839"/>
      <c r="GIE50" s="2839"/>
      <c r="GIF50" s="2839"/>
      <c r="GIG50" s="2839"/>
      <c r="GIH50" s="2839"/>
      <c r="GII50" s="2839"/>
      <c r="GIJ50" s="2839"/>
      <c r="GIK50" s="2839"/>
      <c r="GIL50" s="2839"/>
      <c r="GIM50" s="2839"/>
      <c r="GIN50" s="2839"/>
      <c r="GIO50" s="2839"/>
      <c r="GIP50" s="2839"/>
      <c r="GIQ50" s="2839"/>
      <c r="GIR50" s="2839"/>
      <c r="GIS50" s="2839"/>
      <c r="GIT50" s="2839"/>
      <c r="GIU50" s="2839"/>
      <c r="GIV50" s="2839"/>
      <c r="GIW50" s="2839"/>
      <c r="GIX50" s="2839"/>
      <c r="GIY50" s="2839"/>
      <c r="GIZ50" s="2839"/>
      <c r="GJA50" s="2839"/>
      <c r="GJB50" s="2839"/>
      <c r="GJC50" s="2839"/>
      <c r="GJD50" s="2839"/>
      <c r="GJE50" s="2839"/>
      <c r="GJF50" s="2839"/>
      <c r="GJG50" s="2839"/>
      <c r="GJH50" s="2839"/>
      <c r="GJI50" s="2839"/>
      <c r="GJJ50" s="2839"/>
      <c r="GJK50" s="2839"/>
      <c r="GJL50" s="2839"/>
      <c r="GJM50" s="2839"/>
      <c r="GJN50" s="2839"/>
      <c r="GJO50" s="2839"/>
      <c r="GJP50" s="2839"/>
      <c r="GJQ50" s="2839"/>
      <c r="GJR50" s="2839"/>
      <c r="GJS50" s="2839"/>
      <c r="GJT50" s="2839"/>
      <c r="GJU50" s="2839"/>
      <c r="GJV50" s="2839"/>
      <c r="GJW50" s="2839"/>
      <c r="GJX50" s="2839"/>
      <c r="GJY50" s="2839"/>
      <c r="GJZ50" s="2839"/>
      <c r="GKA50" s="2839"/>
      <c r="GKB50" s="2839"/>
      <c r="GKC50" s="2839"/>
      <c r="GKD50" s="2839"/>
      <c r="GKE50" s="2839"/>
      <c r="GKF50" s="2839"/>
      <c r="GKG50" s="2839"/>
      <c r="GKH50" s="2839"/>
      <c r="GKI50" s="2839"/>
      <c r="GKJ50" s="2839"/>
      <c r="GKK50" s="2839"/>
      <c r="GKL50" s="2839"/>
      <c r="GKM50" s="2839"/>
      <c r="GKN50" s="2839"/>
      <c r="GKO50" s="2839"/>
      <c r="GKP50" s="2839"/>
      <c r="GKQ50" s="2839"/>
      <c r="GKR50" s="2839"/>
      <c r="GKS50" s="2839"/>
      <c r="GKT50" s="2839"/>
      <c r="GKU50" s="2839"/>
      <c r="GKV50" s="2839"/>
      <c r="GKW50" s="2839"/>
      <c r="GKX50" s="2839"/>
      <c r="GKY50" s="2839"/>
      <c r="GKZ50" s="2839"/>
      <c r="GLA50" s="2839"/>
      <c r="GLB50" s="2839"/>
      <c r="GLC50" s="2839"/>
      <c r="GLD50" s="2839"/>
      <c r="GLE50" s="2839"/>
      <c r="GLF50" s="2839"/>
      <c r="GLG50" s="2839"/>
      <c r="GLH50" s="2839"/>
      <c r="GLI50" s="2839"/>
      <c r="GLJ50" s="2839"/>
      <c r="GLK50" s="2839"/>
      <c r="GLL50" s="2839"/>
      <c r="GLM50" s="2839"/>
      <c r="GLN50" s="2839"/>
      <c r="GLO50" s="2839"/>
      <c r="GLP50" s="2839"/>
      <c r="GLQ50" s="2839"/>
      <c r="GLR50" s="2839"/>
      <c r="GLS50" s="2839"/>
      <c r="GLT50" s="2839"/>
      <c r="GLU50" s="2839"/>
      <c r="GLV50" s="2839"/>
      <c r="GLW50" s="2839"/>
      <c r="GLX50" s="2839"/>
      <c r="GLY50" s="2839"/>
      <c r="GLZ50" s="2839"/>
      <c r="GMA50" s="2839"/>
      <c r="GMB50" s="2839"/>
      <c r="GMC50" s="2839"/>
      <c r="GMD50" s="2839"/>
      <c r="GME50" s="2839"/>
      <c r="GMF50" s="2839"/>
      <c r="GMG50" s="2839"/>
      <c r="GMH50" s="2839"/>
      <c r="GMI50" s="2839"/>
      <c r="GMJ50" s="2839"/>
      <c r="GMK50" s="2839"/>
      <c r="GML50" s="2839"/>
      <c r="GMM50" s="2839"/>
      <c r="GMN50" s="2839"/>
      <c r="GMO50" s="2839"/>
      <c r="GMP50" s="2839"/>
      <c r="GMQ50" s="2839"/>
      <c r="GMR50" s="2839"/>
      <c r="GMS50" s="2839"/>
      <c r="GMT50" s="2839"/>
      <c r="GMU50" s="2839"/>
      <c r="GMV50" s="2839"/>
      <c r="GMW50" s="2839"/>
      <c r="GMX50" s="2839"/>
      <c r="GMY50" s="2839"/>
      <c r="GMZ50" s="2839"/>
      <c r="GNA50" s="2839"/>
      <c r="GNB50" s="2839"/>
      <c r="GNC50" s="2839"/>
      <c r="GND50" s="2839"/>
      <c r="GNE50" s="2839"/>
      <c r="GNF50" s="2839"/>
      <c r="GNG50" s="2839"/>
      <c r="GNH50" s="2839"/>
      <c r="GNI50" s="2839"/>
      <c r="GNJ50" s="2839"/>
      <c r="GNK50" s="2839"/>
      <c r="GNL50" s="2839"/>
      <c r="GNM50" s="2839"/>
      <c r="GNN50" s="2839"/>
      <c r="GNO50" s="2839"/>
      <c r="GNP50" s="2839"/>
      <c r="GNQ50" s="2839"/>
      <c r="GNR50" s="2839"/>
      <c r="GNS50" s="2839"/>
      <c r="GNT50" s="2839"/>
      <c r="GNU50" s="2839"/>
      <c r="GNV50" s="2839"/>
      <c r="GNW50" s="2839"/>
      <c r="GNX50" s="2839"/>
      <c r="GNY50" s="2839"/>
      <c r="GNZ50" s="2839"/>
      <c r="GOA50" s="2839"/>
      <c r="GOB50" s="2839"/>
      <c r="GOC50" s="2839"/>
      <c r="GOD50" s="2839"/>
      <c r="GOE50" s="2839"/>
      <c r="GOF50" s="2839"/>
      <c r="GOG50" s="2839"/>
      <c r="GOH50" s="2839"/>
      <c r="GOI50" s="2839"/>
      <c r="GOJ50" s="2839"/>
      <c r="GOK50" s="2839"/>
      <c r="GOL50" s="2839"/>
      <c r="GOM50" s="2839"/>
      <c r="GON50" s="2839"/>
      <c r="GOO50" s="2839"/>
      <c r="GOP50" s="2839"/>
      <c r="GOQ50" s="2839"/>
      <c r="GOR50" s="2839"/>
      <c r="GOS50" s="2839"/>
      <c r="GOT50" s="2839"/>
      <c r="GOU50" s="2839"/>
      <c r="GOV50" s="2839"/>
      <c r="GOW50" s="2839"/>
      <c r="GOX50" s="2839"/>
      <c r="GOY50" s="2839"/>
      <c r="GOZ50" s="2839"/>
      <c r="GPA50" s="2839"/>
      <c r="GPB50" s="2839"/>
      <c r="GPC50" s="2839"/>
      <c r="GPD50" s="2839"/>
      <c r="GPE50" s="2839"/>
      <c r="GPF50" s="2839"/>
      <c r="GPG50" s="2839"/>
      <c r="GPH50" s="2839"/>
      <c r="GPI50" s="2839"/>
      <c r="GPJ50" s="2839"/>
      <c r="GPK50" s="2839"/>
      <c r="GPL50" s="2839"/>
      <c r="GPM50" s="2839"/>
      <c r="GPN50" s="2839"/>
      <c r="GPO50" s="2839"/>
      <c r="GPP50" s="2839"/>
      <c r="GPQ50" s="2839"/>
      <c r="GPR50" s="2839"/>
      <c r="GPS50" s="2839"/>
      <c r="GPT50" s="2839"/>
      <c r="GPU50" s="2839"/>
      <c r="GPV50" s="2839"/>
      <c r="GPW50" s="2839"/>
      <c r="GPX50" s="2839"/>
      <c r="GPY50" s="2839"/>
      <c r="GPZ50" s="2839"/>
      <c r="GQA50" s="2839"/>
      <c r="GQB50" s="2839"/>
      <c r="GQC50" s="2839"/>
      <c r="GQD50" s="2839"/>
      <c r="GQE50" s="2839"/>
      <c r="GQF50" s="2839"/>
      <c r="GQG50" s="2839"/>
      <c r="GQH50" s="2839"/>
      <c r="GQI50" s="2839"/>
      <c r="GQJ50" s="2839"/>
      <c r="GQK50" s="2839"/>
      <c r="GQL50" s="2839"/>
      <c r="GQM50" s="2839"/>
      <c r="GQN50" s="2839"/>
      <c r="GQO50" s="2839"/>
      <c r="GQP50" s="2839"/>
      <c r="GQQ50" s="2839"/>
      <c r="GQR50" s="2839"/>
      <c r="GQS50" s="2839"/>
      <c r="GQT50" s="2839"/>
      <c r="GQU50" s="2839"/>
      <c r="GQV50" s="2839"/>
      <c r="GQW50" s="2839"/>
      <c r="GQX50" s="2839"/>
      <c r="GQY50" s="2839"/>
      <c r="GQZ50" s="2839"/>
      <c r="GRA50" s="2839"/>
      <c r="GRB50" s="2839"/>
      <c r="GRC50" s="2839"/>
      <c r="GRD50" s="2839"/>
      <c r="GRE50" s="2839"/>
      <c r="GRF50" s="2839"/>
      <c r="GRG50" s="2839"/>
      <c r="GRH50" s="2839"/>
      <c r="GRI50" s="2839"/>
      <c r="GRJ50" s="2839"/>
      <c r="GRK50" s="2839"/>
      <c r="GRL50" s="2839"/>
      <c r="GRM50" s="2839"/>
      <c r="GRN50" s="2839"/>
      <c r="GRO50" s="2839"/>
      <c r="GRP50" s="2839"/>
      <c r="GRQ50" s="2839"/>
      <c r="GRR50" s="2839"/>
      <c r="GRS50" s="2839"/>
      <c r="GRT50" s="2839"/>
      <c r="GRU50" s="2839"/>
      <c r="GRV50" s="2839"/>
      <c r="GRW50" s="2839"/>
      <c r="GRX50" s="2839"/>
      <c r="GRY50" s="2839"/>
      <c r="GRZ50" s="2839"/>
      <c r="GSA50" s="2839"/>
      <c r="GSB50" s="2839"/>
      <c r="GSC50" s="2839"/>
      <c r="GSD50" s="2839"/>
      <c r="GSE50" s="2839"/>
      <c r="GSF50" s="2839"/>
      <c r="GSG50" s="2839"/>
      <c r="GSH50" s="2839"/>
      <c r="GSI50" s="2839"/>
      <c r="GSJ50" s="2839"/>
      <c r="GSK50" s="2839"/>
      <c r="GSL50" s="2839"/>
      <c r="GSM50" s="2839"/>
      <c r="GSN50" s="2839"/>
      <c r="GSO50" s="2839"/>
      <c r="GSP50" s="2839"/>
      <c r="GSQ50" s="2839"/>
      <c r="GSR50" s="2839"/>
      <c r="GSS50" s="2839"/>
      <c r="GST50" s="2839"/>
      <c r="GSU50" s="2839"/>
      <c r="GSV50" s="2839"/>
      <c r="GSW50" s="2839"/>
      <c r="GSX50" s="2839"/>
      <c r="GSY50" s="2839"/>
      <c r="GSZ50" s="2839"/>
      <c r="GTA50" s="2839"/>
      <c r="GTB50" s="2839"/>
      <c r="GTC50" s="2839"/>
      <c r="GTD50" s="2839"/>
      <c r="GTE50" s="2839"/>
      <c r="GTF50" s="2839"/>
      <c r="GTG50" s="2839"/>
      <c r="GTH50" s="2839"/>
      <c r="GTI50" s="2839"/>
      <c r="GTJ50" s="2839"/>
      <c r="GTK50" s="2839"/>
      <c r="GTL50" s="2839"/>
      <c r="GTM50" s="2839"/>
      <c r="GTN50" s="2839"/>
      <c r="GTO50" s="2839"/>
      <c r="GTP50" s="2839"/>
      <c r="GTQ50" s="2839"/>
      <c r="GTR50" s="2839"/>
      <c r="GTS50" s="2839"/>
      <c r="GTT50" s="2839"/>
      <c r="GTU50" s="2839"/>
      <c r="GTV50" s="2839"/>
      <c r="GTW50" s="2839"/>
      <c r="GTX50" s="2839"/>
      <c r="GTY50" s="2839"/>
      <c r="GTZ50" s="2839"/>
      <c r="GUA50" s="2839"/>
      <c r="GUB50" s="2839"/>
      <c r="GUC50" s="2839"/>
      <c r="GUD50" s="2839"/>
      <c r="GUE50" s="2839"/>
      <c r="GUF50" s="2839"/>
      <c r="GUG50" s="2839"/>
      <c r="GUH50" s="2839"/>
      <c r="GUI50" s="2839"/>
      <c r="GUJ50" s="2839"/>
      <c r="GUK50" s="2839"/>
      <c r="GUL50" s="2839"/>
      <c r="GUM50" s="2839"/>
      <c r="GUN50" s="2839"/>
      <c r="GUO50" s="2839"/>
      <c r="GUP50" s="2839"/>
      <c r="GUQ50" s="2839"/>
      <c r="GUR50" s="2839"/>
      <c r="GUS50" s="2839"/>
      <c r="GUT50" s="2839"/>
      <c r="GUU50" s="2839"/>
      <c r="GUV50" s="2839"/>
      <c r="GUW50" s="2839"/>
      <c r="GUX50" s="2839"/>
      <c r="GUY50" s="2839"/>
      <c r="GUZ50" s="2839"/>
      <c r="GVA50" s="2839"/>
      <c r="GVB50" s="2839"/>
      <c r="GVC50" s="2839"/>
      <c r="GVD50" s="2839"/>
      <c r="GVE50" s="2839"/>
      <c r="GVF50" s="2839"/>
      <c r="GVG50" s="2839"/>
      <c r="GVH50" s="2839"/>
      <c r="GVI50" s="2839"/>
      <c r="GVJ50" s="2839"/>
      <c r="GVK50" s="2839"/>
      <c r="GVL50" s="2839"/>
      <c r="GVM50" s="2839"/>
      <c r="GVN50" s="2839"/>
      <c r="GVO50" s="2839"/>
      <c r="GVP50" s="2839"/>
      <c r="GVQ50" s="2839"/>
      <c r="GVR50" s="2839"/>
      <c r="GVS50" s="2839"/>
      <c r="GVT50" s="2839"/>
      <c r="GVU50" s="2839"/>
      <c r="GVV50" s="2839"/>
      <c r="GVW50" s="2839"/>
      <c r="GVX50" s="2839"/>
      <c r="GVY50" s="2839"/>
      <c r="GVZ50" s="2839"/>
      <c r="GWA50" s="2839"/>
      <c r="GWB50" s="2839"/>
      <c r="GWC50" s="2839"/>
      <c r="GWD50" s="2839"/>
      <c r="GWE50" s="2839"/>
      <c r="GWF50" s="2839"/>
      <c r="GWG50" s="2839"/>
      <c r="GWH50" s="2839"/>
      <c r="GWI50" s="2839"/>
      <c r="GWJ50" s="2839"/>
      <c r="GWK50" s="2839"/>
      <c r="GWL50" s="2839"/>
      <c r="GWM50" s="2839"/>
      <c r="GWN50" s="2839"/>
      <c r="GWO50" s="2839"/>
      <c r="GWP50" s="2839"/>
      <c r="GWQ50" s="2839"/>
      <c r="GWR50" s="2839"/>
      <c r="GWS50" s="2839"/>
      <c r="GWT50" s="2839"/>
      <c r="GWU50" s="2839"/>
      <c r="GWV50" s="2839"/>
      <c r="GWW50" s="2839"/>
      <c r="GWX50" s="2839"/>
      <c r="GWY50" s="2839"/>
      <c r="GWZ50" s="2839"/>
      <c r="GXA50" s="2839"/>
      <c r="GXB50" s="2839"/>
      <c r="GXC50" s="2839"/>
      <c r="GXD50" s="2839"/>
      <c r="GXE50" s="2839"/>
      <c r="GXF50" s="2839"/>
      <c r="GXG50" s="2839"/>
      <c r="GXH50" s="2839"/>
      <c r="GXI50" s="2839"/>
      <c r="GXJ50" s="2839"/>
      <c r="GXK50" s="2839"/>
      <c r="GXL50" s="2839"/>
      <c r="GXM50" s="2839"/>
      <c r="GXN50" s="2839"/>
      <c r="GXO50" s="2839"/>
      <c r="GXP50" s="2839"/>
      <c r="GXQ50" s="2839"/>
      <c r="GXR50" s="2839"/>
      <c r="GXS50" s="2839"/>
      <c r="GXT50" s="2839"/>
      <c r="GXU50" s="2839"/>
      <c r="GXV50" s="2839"/>
      <c r="GXW50" s="2839"/>
      <c r="GXX50" s="2839"/>
      <c r="GXY50" s="2839"/>
      <c r="GXZ50" s="2839"/>
      <c r="GYA50" s="2839"/>
      <c r="GYB50" s="2839"/>
      <c r="GYC50" s="2839"/>
      <c r="GYD50" s="2839"/>
      <c r="GYE50" s="2839"/>
      <c r="GYF50" s="2839"/>
      <c r="GYG50" s="2839"/>
      <c r="GYH50" s="2839"/>
      <c r="GYI50" s="2839"/>
      <c r="GYJ50" s="2839"/>
      <c r="GYK50" s="2839"/>
      <c r="GYL50" s="2839"/>
      <c r="GYM50" s="2839"/>
      <c r="GYN50" s="2839"/>
      <c r="GYO50" s="2839"/>
      <c r="GYP50" s="2839"/>
      <c r="GYQ50" s="2839"/>
      <c r="GYR50" s="2839"/>
      <c r="GYS50" s="2839"/>
      <c r="GYT50" s="2839"/>
      <c r="GYU50" s="2839"/>
      <c r="GYV50" s="2839"/>
      <c r="GYW50" s="2839"/>
      <c r="GYX50" s="2839"/>
      <c r="GYY50" s="2839"/>
      <c r="GYZ50" s="2839"/>
      <c r="GZA50" s="2839"/>
      <c r="GZB50" s="2839"/>
      <c r="GZC50" s="2839"/>
      <c r="GZD50" s="2839"/>
      <c r="GZE50" s="2839"/>
      <c r="GZF50" s="2839"/>
      <c r="GZG50" s="2839"/>
      <c r="GZH50" s="2839"/>
      <c r="GZI50" s="2839"/>
      <c r="GZJ50" s="2839"/>
      <c r="GZK50" s="2839"/>
      <c r="GZL50" s="2839"/>
      <c r="GZM50" s="2839"/>
      <c r="GZN50" s="2839"/>
      <c r="GZO50" s="2839"/>
      <c r="GZP50" s="2839"/>
      <c r="GZQ50" s="2839"/>
      <c r="GZR50" s="2839"/>
      <c r="GZS50" s="2839"/>
      <c r="GZT50" s="2839"/>
      <c r="GZU50" s="2839"/>
      <c r="GZV50" s="2839"/>
      <c r="GZW50" s="2839"/>
      <c r="GZX50" s="2839"/>
      <c r="GZY50" s="2839"/>
      <c r="GZZ50" s="2839"/>
      <c r="HAA50" s="2839"/>
      <c r="HAB50" s="2839"/>
      <c r="HAC50" s="2839"/>
      <c r="HAD50" s="2839"/>
      <c r="HAE50" s="2839"/>
      <c r="HAF50" s="2839"/>
      <c r="HAG50" s="2839"/>
      <c r="HAH50" s="2839"/>
      <c r="HAI50" s="2839"/>
      <c r="HAJ50" s="2839"/>
      <c r="HAK50" s="2839"/>
      <c r="HAL50" s="2839"/>
      <c r="HAM50" s="2839"/>
      <c r="HAN50" s="2839"/>
      <c r="HAO50" s="2839"/>
      <c r="HAP50" s="2839"/>
      <c r="HAQ50" s="2839"/>
      <c r="HAR50" s="2839"/>
      <c r="HAS50" s="2839"/>
      <c r="HAT50" s="2839"/>
      <c r="HAU50" s="2839"/>
      <c r="HAV50" s="2839"/>
      <c r="HAW50" s="2839"/>
      <c r="HAX50" s="2839"/>
      <c r="HAY50" s="2839"/>
      <c r="HAZ50" s="2839"/>
      <c r="HBA50" s="2839"/>
      <c r="HBB50" s="2839"/>
      <c r="HBC50" s="2839"/>
      <c r="HBD50" s="2839"/>
      <c r="HBE50" s="2839"/>
      <c r="HBF50" s="2839"/>
      <c r="HBG50" s="2839"/>
      <c r="HBH50" s="2839"/>
      <c r="HBI50" s="2839"/>
      <c r="HBJ50" s="2839"/>
      <c r="HBK50" s="2839"/>
      <c r="HBL50" s="2839"/>
      <c r="HBM50" s="2839"/>
      <c r="HBN50" s="2839"/>
      <c r="HBO50" s="2839"/>
      <c r="HBP50" s="2839"/>
      <c r="HBQ50" s="2839"/>
      <c r="HBR50" s="2839"/>
      <c r="HBS50" s="2839"/>
      <c r="HBT50" s="2839"/>
      <c r="HBU50" s="2839"/>
      <c r="HBV50" s="2839"/>
      <c r="HBW50" s="2839"/>
      <c r="HBX50" s="2839"/>
      <c r="HBY50" s="2839"/>
      <c r="HBZ50" s="2839"/>
      <c r="HCA50" s="2839"/>
      <c r="HCB50" s="2839"/>
      <c r="HCC50" s="2839"/>
      <c r="HCD50" s="2839"/>
      <c r="HCE50" s="2839"/>
      <c r="HCF50" s="2839"/>
      <c r="HCG50" s="2839"/>
      <c r="HCH50" s="2839"/>
      <c r="HCI50" s="2839"/>
      <c r="HCJ50" s="2839"/>
      <c r="HCK50" s="2839"/>
      <c r="HCL50" s="2839"/>
      <c r="HCM50" s="2839"/>
      <c r="HCN50" s="2839"/>
      <c r="HCO50" s="2839"/>
      <c r="HCP50" s="2839"/>
      <c r="HCQ50" s="2839"/>
      <c r="HCR50" s="2839"/>
      <c r="HCS50" s="2839"/>
      <c r="HCT50" s="2839"/>
      <c r="HCU50" s="2839"/>
      <c r="HCV50" s="2839"/>
      <c r="HCW50" s="2839"/>
      <c r="HCX50" s="2839"/>
      <c r="HCY50" s="2839"/>
      <c r="HCZ50" s="2839"/>
      <c r="HDA50" s="2839"/>
      <c r="HDB50" s="2839"/>
      <c r="HDC50" s="2839"/>
      <c r="HDD50" s="2839"/>
      <c r="HDE50" s="2839"/>
      <c r="HDF50" s="2839"/>
      <c r="HDG50" s="2839"/>
      <c r="HDH50" s="2839"/>
      <c r="HDI50" s="2839"/>
      <c r="HDJ50" s="2839"/>
      <c r="HDK50" s="2839"/>
      <c r="HDL50" s="2839"/>
      <c r="HDM50" s="2839"/>
      <c r="HDN50" s="2839"/>
      <c r="HDO50" s="2839"/>
      <c r="HDP50" s="2839"/>
      <c r="HDQ50" s="2839"/>
      <c r="HDR50" s="2839"/>
      <c r="HDS50" s="2839"/>
      <c r="HDT50" s="2839"/>
      <c r="HDU50" s="2839"/>
      <c r="HDV50" s="2839"/>
      <c r="HDW50" s="2839"/>
      <c r="HDX50" s="2839"/>
      <c r="HDY50" s="2839"/>
      <c r="HDZ50" s="2839"/>
      <c r="HEA50" s="2839"/>
      <c r="HEB50" s="2839"/>
      <c r="HEC50" s="2839"/>
      <c r="HED50" s="2839"/>
      <c r="HEE50" s="2839"/>
      <c r="HEF50" s="2839"/>
      <c r="HEG50" s="2839"/>
      <c r="HEH50" s="2839"/>
      <c r="HEI50" s="2839"/>
      <c r="HEJ50" s="2839"/>
      <c r="HEK50" s="2839"/>
      <c r="HEL50" s="2839"/>
      <c r="HEM50" s="2839"/>
      <c r="HEN50" s="2839"/>
      <c r="HEO50" s="2839"/>
      <c r="HEP50" s="2839"/>
      <c r="HEQ50" s="2839"/>
      <c r="HER50" s="2839"/>
      <c r="HES50" s="2839"/>
      <c r="HET50" s="2839"/>
      <c r="HEU50" s="2839"/>
      <c r="HEV50" s="2839"/>
      <c r="HEW50" s="2839"/>
      <c r="HEX50" s="2839"/>
      <c r="HEY50" s="2839"/>
      <c r="HEZ50" s="2839"/>
      <c r="HFA50" s="2839"/>
      <c r="HFB50" s="2839"/>
      <c r="HFC50" s="2839"/>
      <c r="HFD50" s="2839"/>
      <c r="HFE50" s="2839"/>
      <c r="HFF50" s="2839"/>
      <c r="HFG50" s="2839"/>
      <c r="HFH50" s="2839"/>
      <c r="HFI50" s="2839"/>
      <c r="HFJ50" s="2839"/>
      <c r="HFK50" s="2839"/>
      <c r="HFL50" s="2839"/>
      <c r="HFM50" s="2839"/>
      <c r="HFN50" s="2839"/>
      <c r="HFO50" s="2839"/>
      <c r="HFP50" s="2839"/>
      <c r="HFQ50" s="2839"/>
      <c r="HFR50" s="2839"/>
      <c r="HFS50" s="2839"/>
      <c r="HFT50" s="2839"/>
      <c r="HFU50" s="2839"/>
      <c r="HFV50" s="2839"/>
      <c r="HFW50" s="2839"/>
      <c r="HFX50" s="2839"/>
      <c r="HFY50" s="2839"/>
      <c r="HFZ50" s="2839"/>
      <c r="HGA50" s="2839"/>
      <c r="HGB50" s="2839"/>
      <c r="HGC50" s="2839"/>
      <c r="HGD50" s="2839"/>
      <c r="HGE50" s="2839"/>
      <c r="HGF50" s="2839"/>
      <c r="HGG50" s="2839"/>
      <c r="HGH50" s="2839"/>
      <c r="HGI50" s="2839"/>
      <c r="HGJ50" s="2839"/>
      <c r="HGK50" s="2839"/>
      <c r="HGL50" s="2839"/>
      <c r="HGM50" s="2839"/>
      <c r="HGN50" s="2839"/>
      <c r="HGO50" s="2839"/>
      <c r="HGP50" s="2839"/>
      <c r="HGQ50" s="2839"/>
      <c r="HGR50" s="2839"/>
      <c r="HGS50" s="2839"/>
      <c r="HGT50" s="2839"/>
      <c r="HGU50" s="2839"/>
      <c r="HGV50" s="2839"/>
      <c r="HGW50" s="2839"/>
      <c r="HGX50" s="2839"/>
      <c r="HGY50" s="2839"/>
      <c r="HGZ50" s="2839"/>
      <c r="HHA50" s="2839"/>
      <c r="HHB50" s="2839"/>
      <c r="HHC50" s="2839"/>
      <c r="HHD50" s="2839"/>
      <c r="HHE50" s="2839"/>
      <c r="HHF50" s="2839"/>
      <c r="HHG50" s="2839"/>
      <c r="HHH50" s="2839"/>
      <c r="HHI50" s="2839"/>
      <c r="HHJ50" s="2839"/>
      <c r="HHK50" s="2839"/>
      <c r="HHL50" s="2839"/>
      <c r="HHM50" s="2839"/>
      <c r="HHN50" s="2839"/>
      <c r="HHO50" s="2839"/>
      <c r="HHP50" s="2839"/>
      <c r="HHQ50" s="2839"/>
      <c r="HHR50" s="2839"/>
      <c r="HHS50" s="2839"/>
      <c r="HHT50" s="2839"/>
      <c r="HHU50" s="2839"/>
      <c r="HHV50" s="2839"/>
      <c r="HHW50" s="2839"/>
      <c r="HHX50" s="2839"/>
      <c r="HHY50" s="2839"/>
      <c r="HHZ50" s="2839"/>
      <c r="HIA50" s="2839"/>
      <c r="HIB50" s="2839"/>
      <c r="HIC50" s="2839"/>
      <c r="HID50" s="2839"/>
      <c r="HIE50" s="2839"/>
      <c r="HIF50" s="2839"/>
      <c r="HIG50" s="2839"/>
      <c r="HIH50" s="2839"/>
      <c r="HII50" s="2839"/>
      <c r="HIJ50" s="2839"/>
      <c r="HIK50" s="2839"/>
      <c r="HIL50" s="2839"/>
      <c r="HIM50" s="2839"/>
      <c r="HIN50" s="2839"/>
      <c r="HIO50" s="2839"/>
      <c r="HIP50" s="2839"/>
      <c r="HIQ50" s="2839"/>
      <c r="HIR50" s="2839"/>
      <c r="HIS50" s="2839"/>
      <c r="HIT50" s="2839"/>
      <c r="HIU50" s="2839"/>
      <c r="HIV50" s="2839"/>
      <c r="HIW50" s="2839"/>
      <c r="HIX50" s="2839"/>
      <c r="HIY50" s="2839"/>
      <c r="HIZ50" s="2839"/>
      <c r="HJA50" s="2839"/>
      <c r="HJB50" s="2839"/>
      <c r="HJC50" s="2839"/>
      <c r="HJD50" s="2839"/>
      <c r="HJE50" s="2839"/>
      <c r="HJF50" s="2839"/>
      <c r="HJG50" s="2839"/>
      <c r="HJH50" s="2839"/>
      <c r="HJI50" s="2839"/>
      <c r="HJJ50" s="2839"/>
      <c r="HJK50" s="2839"/>
      <c r="HJL50" s="2839"/>
      <c r="HJM50" s="2839"/>
      <c r="HJN50" s="2839"/>
      <c r="HJO50" s="2839"/>
      <c r="HJP50" s="2839"/>
      <c r="HJQ50" s="2839"/>
      <c r="HJR50" s="2839"/>
      <c r="HJS50" s="2839"/>
      <c r="HJT50" s="2839"/>
      <c r="HJU50" s="2839"/>
      <c r="HJV50" s="2839"/>
      <c r="HJW50" s="2839"/>
      <c r="HJX50" s="2839"/>
      <c r="HJY50" s="2839"/>
      <c r="HJZ50" s="2839"/>
      <c r="HKA50" s="2839"/>
      <c r="HKB50" s="2839"/>
      <c r="HKC50" s="2839"/>
      <c r="HKD50" s="2839"/>
      <c r="HKE50" s="2839"/>
      <c r="HKF50" s="2839"/>
      <c r="HKG50" s="2839"/>
      <c r="HKH50" s="2839"/>
      <c r="HKI50" s="2839"/>
      <c r="HKJ50" s="2839"/>
      <c r="HKK50" s="2839"/>
      <c r="HKL50" s="2839"/>
      <c r="HKM50" s="2839"/>
      <c r="HKN50" s="2839"/>
      <c r="HKO50" s="2839"/>
      <c r="HKP50" s="2839"/>
      <c r="HKQ50" s="2839"/>
      <c r="HKR50" s="2839"/>
      <c r="HKS50" s="2839"/>
      <c r="HKT50" s="2839"/>
      <c r="HKU50" s="2839"/>
      <c r="HKV50" s="2839"/>
      <c r="HKW50" s="2839"/>
      <c r="HKX50" s="2839"/>
      <c r="HKY50" s="2839"/>
      <c r="HKZ50" s="2839"/>
      <c r="HLA50" s="2839"/>
      <c r="HLB50" s="2839"/>
      <c r="HLC50" s="2839"/>
      <c r="HLD50" s="2839"/>
      <c r="HLE50" s="2839"/>
      <c r="HLF50" s="2839"/>
      <c r="HLG50" s="2839"/>
      <c r="HLH50" s="2839"/>
      <c r="HLI50" s="2839"/>
      <c r="HLJ50" s="2839"/>
      <c r="HLK50" s="2839"/>
      <c r="HLL50" s="2839"/>
      <c r="HLM50" s="2839"/>
      <c r="HLN50" s="2839"/>
      <c r="HLO50" s="2839"/>
      <c r="HLP50" s="2839"/>
      <c r="HLQ50" s="2839"/>
      <c r="HLR50" s="2839"/>
      <c r="HLS50" s="2839"/>
      <c r="HLT50" s="2839"/>
      <c r="HLU50" s="2839"/>
      <c r="HLV50" s="2839"/>
      <c r="HLW50" s="2839"/>
      <c r="HLX50" s="2839"/>
      <c r="HLY50" s="2839"/>
      <c r="HLZ50" s="2839"/>
      <c r="HMA50" s="2839"/>
      <c r="HMB50" s="2839"/>
      <c r="HMC50" s="2839"/>
      <c r="HMD50" s="2839"/>
      <c r="HME50" s="2839"/>
      <c r="HMF50" s="2839"/>
      <c r="HMG50" s="2839"/>
      <c r="HMH50" s="2839"/>
      <c r="HMI50" s="2839"/>
      <c r="HMJ50" s="2839"/>
      <c r="HMK50" s="2839"/>
      <c r="HML50" s="2839"/>
      <c r="HMM50" s="2839"/>
      <c r="HMN50" s="2839"/>
      <c r="HMO50" s="2839"/>
      <c r="HMP50" s="2839"/>
      <c r="HMQ50" s="2839"/>
      <c r="HMR50" s="2839"/>
      <c r="HMS50" s="2839"/>
      <c r="HMT50" s="2839"/>
      <c r="HMU50" s="2839"/>
      <c r="HMV50" s="2839"/>
      <c r="HMW50" s="2839"/>
      <c r="HMX50" s="2839"/>
      <c r="HMY50" s="2839"/>
      <c r="HMZ50" s="2839"/>
      <c r="HNA50" s="2839"/>
      <c r="HNB50" s="2839"/>
      <c r="HNC50" s="2839"/>
      <c r="HND50" s="2839"/>
      <c r="HNE50" s="2839"/>
      <c r="HNF50" s="2839"/>
      <c r="HNG50" s="2839"/>
      <c r="HNH50" s="2839"/>
      <c r="HNI50" s="2839"/>
      <c r="HNJ50" s="2839"/>
      <c r="HNK50" s="2839"/>
      <c r="HNL50" s="2839"/>
      <c r="HNM50" s="2839"/>
      <c r="HNN50" s="2839"/>
      <c r="HNO50" s="2839"/>
      <c r="HNP50" s="2839"/>
      <c r="HNQ50" s="2839"/>
      <c r="HNR50" s="2839"/>
      <c r="HNS50" s="2839"/>
      <c r="HNT50" s="2839"/>
      <c r="HNU50" s="2839"/>
      <c r="HNV50" s="2839"/>
      <c r="HNW50" s="2839"/>
      <c r="HNX50" s="2839"/>
      <c r="HNY50" s="2839"/>
      <c r="HNZ50" s="2839"/>
      <c r="HOA50" s="2839"/>
      <c r="HOB50" s="2839"/>
      <c r="HOC50" s="2839"/>
      <c r="HOD50" s="2839"/>
      <c r="HOE50" s="2839"/>
      <c r="HOF50" s="2839"/>
      <c r="HOG50" s="2839"/>
      <c r="HOH50" s="2839"/>
      <c r="HOI50" s="2839"/>
      <c r="HOJ50" s="2839"/>
      <c r="HOK50" s="2839"/>
      <c r="HOL50" s="2839"/>
      <c r="HOM50" s="2839"/>
      <c r="HON50" s="2839"/>
      <c r="HOO50" s="2839"/>
      <c r="HOP50" s="2839"/>
      <c r="HOQ50" s="2839"/>
      <c r="HOR50" s="2839"/>
      <c r="HOS50" s="2839"/>
      <c r="HOT50" s="2839"/>
      <c r="HOU50" s="2839"/>
      <c r="HOV50" s="2839"/>
      <c r="HOW50" s="2839"/>
      <c r="HOX50" s="2839"/>
      <c r="HOY50" s="2839"/>
      <c r="HOZ50" s="2839"/>
      <c r="HPA50" s="2839"/>
      <c r="HPB50" s="2839"/>
      <c r="HPC50" s="2839"/>
      <c r="HPD50" s="2839"/>
      <c r="HPE50" s="2839"/>
      <c r="HPF50" s="2839"/>
      <c r="HPG50" s="2839"/>
      <c r="HPH50" s="2839"/>
      <c r="HPI50" s="2839"/>
      <c r="HPJ50" s="2839"/>
      <c r="HPK50" s="2839"/>
      <c r="HPL50" s="2839"/>
      <c r="HPM50" s="2839"/>
      <c r="HPN50" s="2839"/>
      <c r="HPO50" s="2839"/>
      <c r="HPP50" s="2839"/>
      <c r="HPQ50" s="2839"/>
      <c r="HPR50" s="2839"/>
      <c r="HPS50" s="2839"/>
      <c r="HPT50" s="2839"/>
      <c r="HPU50" s="2839"/>
      <c r="HPV50" s="2839"/>
      <c r="HPW50" s="2839"/>
      <c r="HPX50" s="2839"/>
      <c r="HPY50" s="2839"/>
      <c r="HPZ50" s="2839"/>
      <c r="HQA50" s="2839"/>
      <c r="HQB50" s="2839"/>
      <c r="HQC50" s="2839"/>
      <c r="HQD50" s="2839"/>
      <c r="HQE50" s="2839"/>
      <c r="HQF50" s="2839"/>
      <c r="HQG50" s="2839"/>
      <c r="HQH50" s="2839"/>
      <c r="HQI50" s="2839"/>
      <c r="HQJ50" s="2839"/>
      <c r="HQK50" s="2839"/>
      <c r="HQL50" s="2839"/>
      <c r="HQM50" s="2839"/>
      <c r="HQN50" s="2839"/>
      <c r="HQO50" s="2839"/>
      <c r="HQP50" s="2839"/>
      <c r="HQQ50" s="2839"/>
      <c r="HQR50" s="2839"/>
      <c r="HQS50" s="2839"/>
      <c r="HQT50" s="2839"/>
      <c r="HQU50" s="2839"/>
      <c r="HQV50" s="2839"/>
      <c r="HQW50" s="2839"/>
      <c r="HQX50" s="2839"/>
      <c r="HQY50" s="2839"/>
      <c r="HQZ50" s="2839"/>
      <c r="HRA50" s="2839"/>
      <c r="HRB50" s="2839"/>
      <c r="HRC50" s="2839"/>
      <c r="HRD50" s="2839"/>
      <c r="HRE50" s="2839"/>
      <c r="HRF50" s="2839"/>
      <c r="HRG50" s="2839"/>
      <c r="HRH50" s="2839"/>
      <c r="HRI50" s="2839"/>
      <c r="HRJ50" s="2839"/>
      <c r="HRK50" s="2839"/>
      <c r="HRL50" s="2839"/>
      <c r="HRM50" s="2839"/>
      <c r="HRN50" s="2839"/>
      <c r="HRO50" s="2839"/>
      <c r="HRP50" s="2839"/>
      <c r="HRQ50" s="2839"/>
      <c r="HRR50" s="2839"/>
      <c r="HRS50" s="2839"/>
      <c r="HRT50" s="2839"/>
      <c r="HRU50" s="2839"/>
      <c r="HRV50" s="2839"/>
      <c r="HRW50" s="2839"/>
      <c r="HRX50" s="2839"/>
      <c r="HRY50" s="2839"/>
      <c r="HRZ50" s="2839"/>
      <c r="HSA50" s="2839"/>
      <c r="HSB50" s="2839"/>
      <c r="HSC50" s="2839"/>
      <c r="HSD50" s="2839"/>
      <c r="HSE50" s="2839"/>
      <c r="HSF50" s="2839"/>
      <c r="HSG50" s="2839"/>
      <c r="HSH50" s="2839"/>
      <c r="HSI50" s="2839"/>
      <c r="HSJ50" s="2839"/>
      <c r="HSK50" s="2839"/>
      <c r="HSL50" s="2839"/>
      <c r="HSM50" s="2839"/>
      <c r="HSN50" s="2839"/>
      <c r="HSO50" s="2839"/>
      <c r="HSP50" s="2839"/>
      <c r="HSQ50" s="2839"/>
      <c r="HSR50" s="2839"/>
      <c r="HSS50" s="2839"/>
      <c r="HST50" s="2839"/>
      <c r="HSU50" s="2839"/>
      <c r="HSV50" s="2839"/>
      <c r="HSW50" s="2839"/>
      <c r="HSX50" s="2839"/>
      <c r="HSY50" s="2839"/>
      <c r="HSZ50" s="2839"/>
      <c r="HTA50" s="2839"/>
      <c r="HTB50" s="2839"/>
      <c r="HTC50" s="2839"/>
      <c r="HTD50" s="2839"/>
      <c r="HTE50" s="2839"/>
      <c r="HTF50" s="2839"/>
      <c r="HTG50" s="2839"/>
      <c r="HTH50" s="2839"/>
      <c r="HTI50" s="2839"/>
      <c r="HTJ50" s="2839"/>
      <c r="HTK50" s="2839"/>
      <c r="HTL50" s="2839"/>
      <c r="HTM50" s="2839"/>
      <c r="HTN50" s="2839"/>
      <c r="HTO50" s="2839"/>
      <c r="HTP50" s="2839"/>
      <c r="HTQ50" s="2839"/>
      <c r="HTR50" s="2839"/>
      <c r="HTS50" s="2839"/>
      <c r="HTT50" s="2839"/>
      <c r="HTU50" s="2839"/>
      <c r="HTV50" s="2839"/>
      <c r="HTW50" s="2839"/>
      <c r="HTX50" s="2839"/>
      <c r="HTY50" s="2839"/>
      <c r="HTZ50" s="2839"/>
      <c r="HUA50" s="2839"/>
      <c r="HUB50" s="2839"/>
      <c r="HUC50" s="2839"/>
      <c r="HUD50" s="2839"/>
      <c r="HUE50" s="2839"/>
      <c r="HUF50" s="2839"/>
      <c r="HUG50" s="2839"/>
      <c r="HUH50" s="2839"/>
      <c r="HUI50" s="2839"/>
      <c r="HUJ50" s="2839"/>
      <c r="HUK50" s="2839"/>
      <c r="HUL50" s="2839"/>
      <c r="HUM50" s="2839"/>
      <c r="HUN50" s="2839"/>
      <c r="HUO50" s="2839"/>
      <c r="HUP50" s="2839"/>
      <c r="HUQ50" s="2839"/>
      <c r="HUR50" s="2839"/>
      <c r="HUS50" s="2839"/>
      <c r="HUT50" s="2839"/>
      <c r="HUU50" s="2839"/>
      <c r="HUV50" s="2839"/>
      <c r="HUW50" s="2839"/>
      <c r="HUX50" s="2839"/>
      <c r="HUY50" s="2839"/>
      <c r="HUZ50" s="2839"/>
      <c r="HVA50" s="2839"/>
      <c r="HVB50" s="2839"/>
      <c r="HVC50" s="2839"/>
      <c r="HVD50" s="2839"/>
      <c r="HVE50" s="2839"/>
      <c r="HVF50" s="2839"/>
      <c r="HVG50" s="2839"/>
      <c r="HVH50" s="2839"/>
      <c r="HVI50" s="2839"/>
      <c r="HVJ50" s="2839"/>
      <c r="HVK50" s="2839"/>
      <c r="HVL50" s="2839"/>
      <c r="HVM50" s="2839"/>
      <c r="HVN50" s="2839"/>
      <c r="HVO50" s="2839"/>
      <c r="HVP50" s="2839"/>
      <c r="HVQ50" s="2839"/>
      <c r="HVR50" s="2839"/>
      <c r="HVS50" s="2839"/>
      <c r="HVT50" s="2839"/>
      <c r="HVU50" s="2839"/>
      <c r="HVV50" s="2839"/>
      <c r="HVW50" s="2839"/>
      <c r="HVX50" s="2839"/>
      <c r="HVY50" s="2839"/>
      <c r="HVZ50" s="2839"/>
      <c r="HWA50" s="2839"/>
      <c r="HWB50" s="2839"/>
      <c r="HWC50" s="2839"/>
      <c r="HWD50" s="2839"/>
      <c r="HWE50" s="2839"/>
      <c r="HWF50" s="2839"/>
      <c r="HWG50" s="2839"/>
      <c r="HWH50" s="2839"/>
      <c r="HWI50" s="2839"/>
      <c r="HWJ50" s="2839"/>
      <c r="HWK50" s="2839"/>
      <c r="HWL50" s="2839"/>
      <c r="HWM50" s="2839"/>
      <c r="HWN50" s="2839"/>
      <c r="HWO50" s="2839"/>
      <c r="HWP50" s="2839"/>
      <c r="HWQ50" s="2839"/>
      <c r="HWR50" s="2839"/>
      <c r="HWS50" s="2839"/>
      <c r="HWT50" s="2839"/>
      <c r="HWU50" s="2839"/>
      <c r="HWV50" s="2839"/>
      <c r="HWW50" s="2839"/>
      <c r="HWX50" s="2839"/>
      <c r="HWY50" s="2839"/>
      <c r="HWZ50" s="2839"/>
      <c r="HXA50" s="2839"/>
      <c r="HXB50" s="2839"/>
      <c r="HXC50" s="2839"/>
      <c r="HXD50" s="2839"/>
      <c r="HXE50" s="2839"/>
      <c r="HXF50" s="2839"/>
      <c r="HXG50" s="2839"/>
      <c r="HXH50" s="2839"/>
      <c r="HXI50" s="2839"/>
      <c r="HXJ50" s="2839"/>
      <c r="HXK50" s="2839"/>
      <c r="HXL50" s="2839"/>
      <c r="HXM50" s="2839"/>
      <c r="HXN50" s="2839"/>
      <c r="HXO50" s="2839"/>
      <c r="HXP50" s="2839"/>
      <c r="HXQ50" s="2839"/>
      <c r="HXR50" s="2839"/>
      <c r="HXS50" s="2839"/>
      <c r="HXT50" s="2839"/>
      <c r="HXU50" s="2839"/>
      <c r="HXV50" s="2839"/>
      <c r="HXW50" s="2839"/>
      <c r="HXX50" s="2839"/>
      <c r="HXY50" s="2839"/>
      <c r="HXZ50" s="2839"/>
      <c r="HYA50" s="2839"/>
      <c r="HYB50" s="2839"/>
      <c r="HYC50" s="2839"/>
      <c r="HYD50" s="2839"/>
      <c r="HYE50" s="2839"/>
      <c r="HYF50" s="2839"/>
      <c r="HYG50" s="2839"/>
      <c r="HYH50" s="2839"/>
      <c r="HYI50" s="2839"/>
      <c r="HYJ50" s="2839"/>
      <c r="HYK50" s="2839"/>
      <c r="HYL50" s="2839"/>
      <c r="HYM50" s="2839"/>
      <c r="HYN50" s="2839"/>
      <c r="HYO50" s="2839"/>
      <c r="HYP50" s="2839"/>
      <c r="HYQ50" s="2839"/>
      <c r="HYR50" s="2839"/>
      <c r="HYS50" s="2839"/>
      <c r="HYT50" s="2839"/>
      <c r="HYU50" s="2839"/>
      <c r="HYV50" s="2839"/>
      <c r="HYW50" s="2839"/>
      <c r="HYX50" s="2839"/>
      <c r="HYY50" s="2839"/>
      <c r="HYZ50" s="2839"/>
      <c r="HZA50" s="2839"/>
      <c r="HZB50" s="2839"/>
      <c r="HZC50" s="2839"/>
      <c r="HZD50" s="2839"/>
      <c r="HZE50" s="2839"/>
      <c r="HZF50" s="2839"/>
      <c r="HZG50" s="2839"/>
      <c r="HZH50" s="2839"/>
      <c r="HZI50" s="2839"/>
      <c r="HZJ50" s="2839"/>
      <c r="HZK50" s="2839"/>
      <c r="HZL50" s="2839"/>
      <c r="HZM50" s="2839"/>
      <c r="HZN50" s="2839"/>
      <c r="HZO50" s="2839"/>
      <c r="HZP50" s="2839"/>
      <c r="HZQ50" s="2839"/>
      <c r="HZR50" s="2839"/>
      <c r="HZS50" s="2839"/>
      <c r="HZT50" s="2839"/>
      <c r="HZU50" s="2839"/>
      <c r="HZV50" s="2839"/>
      <c r="HZW50" s="2839"/>
      <c r="HZX50" s="2839"/>
      <c r="HZY50" s="2839"/>
      <c r="HZZ50" s="2839"/>
      <c r="IAA50" s="2839"/>
      <c r="IAB50" s="2839"/>
      <c r="IAC50" s="2839"/>
      <c r="IAD50" s="2839"/>
      <c r="IAE50" s="2839"/>
      <c r="IAF50" s="2839"/>
      <c r="IAG50" s="2839"/>
      <c r="IAH50" s="2839"/>
      <c r="IAI50" s="2839"/>
      <c r="IAJ50" s="2839"/>
      <c r="IAK50" s="2839"/>
      <c r="IAL50" s="2839"/>
      <c r="IAM50" s="2839"/>
      <c r="IAN50" s="2839"/>
      <c r="IAO50" s="2839"/>
      <c r="IAP50" s="2839"/>
      <c r="IAQ50" s="2839"/>
      <c r="IAR50" s="2839"/>
      <c r="IAS50" s="2839"/>
      <c r="IAT50" s="2839"/>
      <c r="IAU50" s="2839"/>
      <c r="IAV50" s="2839"/>
      <c r="IAW50" s="2839"/>
      <c r="IAX50" s="2839"/>
      <c r="IAY50" s="2839"/>
      <c r="IAZ50" s="2839"/>
      <c r="IBA50" s="2839"/>
      <c r="IBB50" s="2839"/>
      <c r="IBC50" s="2839"/>
      <c r="IBD50" s="2839"/>
      <c r="IBE50" s="2839"/>
      <c r="IBF50" s="2839"/>
      <c r="IBG50" s="2839"/>
      <c r="IBH50" s="2839"/>
      <c r="IBI50" s="2839"/>
      <c r="IBJ50" s="2839"/>
      <c r="IBK50" s="2839"/>
      <c r="IBL50" s="2839"/>
      <c r="IBM50" s="2839"/>
      <c r="IBN50" s="2839"/>
      <c r="IBO50" s="2839"/>
      <c r="IBP50" s="2839"/>
      <c r="IBQ50" s="2839"/>
      <c r="IBR50" s="2839"/>
      <c r="IBS50" s="2839"/>
      <c r="IBT50" s="2839"/>
      <c r="IBU50" s="2839"/>
      <c r="IBV50" s="2839"/>
      <c r="IBW50" s="2839"/>
      <c r="IBX50" s="2839"/>
      <c r="IBY50" s="2839"/>
      <c r="IBZ50" s="2839"/>
      <c r="ICA50" s="2839"/>
      <c r="ICB50" s="2839"/>
      <c r="ICC50" s="2839"/>
      <c r="ICD50" s="2839"/>
      <c r="ICE50" s="2839"/>
      <c r="ICF50" s="2839"/>
      <c r="ICG50" s="2839"/>
      <c r="ICH50" s="2839"/>
      <c r="ICI50" s="2839"/>
      <c r="ICJ50" s="2839"/>
      <c r="ICK50" s="2839"/>
      <c r="ICL50" s="2839"/>
      <c r="ICM50" s="2839"/>
      <c r="ICN50" s="2839"/>
      <c r="ICO50" s="2839"/>
      <c r="ICP50" s="2839"/>
      <c r="ICQ50" s="2839"/>
      <c r="ICR50" s="2839"/>
      <c r="ICS50" s="2839"/>
      <c r="ICT50" s="2839"/>
      <c r="ICU50" s="2839"/>
      <c r="ICV50" s="2839"/>
      <c r="ICW50" s="2839"/>
      <c r="ICX50" s="2839"/>
      <c r="ICY50" s="2839"/>
      <c r="ICZ50" s="2839"/>
      <c r="IDA50" s="2839"/>
      <c r="IDB50" s="2839"/>
      <c r="IDC50" s="2839"/>
      <c r="IDD50" s="2839"/>
      <c r="IDE50" s="2839"/>
      <c r="IDF50" s="2839"/>
      <c r="IDG50" s="2839"/>
      <c r="IDH50" s="2839"/>
      <c r="IDI50" s="2839"/>
      <c r="IDJ50" s="2839"/>
      <c r="IDK50" s="2839"/>
      <c r="IDL50" s="2839"/>
      <c r="IDM50" s="2839"/>
      <c r="IDN50" s="2839"/>
      <c r="IDO50" s="2839"/>
      <c r="IDP50" s="2839"/>
      <c r="IDQ50" s="2839"/>
      <c r="IDR50" s="2839"/>
      <c r="IDS50" s="2839"/>
      <c r="IDT50" s="2839"/>
      <c r="IDU50" s="2839"/>
      <c r="IDV50" s="2839"/>
      <c r="IDW50" s="2839"/>
      <c r="IDX50" s="2839"/>
      <c r="IDY50" s="2839"/>
      <c r="IDZ50" s="2839"/>
      <c r="IEA50" s="2839"/>
      <c r="IEB50" s="2839"/>
      <c r="IEC50" s="2839"/>
      <c r="IED50" s="2839"/>
      <c r="IEE50" s="2839"/>
      <c r="IEF50" s="2839"/>
      <c r="IEG50" s="2839"/>
      <c r="IEH50" s="2839"/>
      <c r="IEI50" s="2839"/>
      <c r="IEJ50" s="2839"/>
      <c r="IEK50" s="2839"/>
      <c r="IEL50" s="2839"/>
      <c r="IEM50" s="2839"/>
      <c r="IEN50" s="2839"/>
      <c r="IEO50" s="2839"/>
      <c r="IEP50" s="2839"/>
      <c r="IEQ50" s="2839"/>
      <c r="IER50" s="2839"/>
      <c r="IES50" s="2839"/>
      <c r="IET50" s="2839"/>
      <c r="IEU50" s="2839"/>
      <c r="IEV50" s="2839"/>
      <c r="IEW50" s="2839"/>
      <c r="IEX50" s="2839"/>
      <c r="IEY50" s="2839"/>
      <c r="IEZ50" s="2839"/>
      <c r="IFA50" s="2839"/>
      <c r="IFB50" s="2839"/>
      <c r="IFC50" s="2839"/>
      <c r="IFD50" s="2839"/>
      <c r="IFE50" s="2839"/>
      <c r="IFF50" s="2839"/>
      <c r="IFG50" s="2839"/>
      <c r="IFH50" s="2839"/>
      <c r="IFI50" s="2839"/>
      <c r="IFJ50" s="2839"/>
      <c r="IFK50" s="2839"/>
      <c r="IFL50" s="2839"/>
      <c r="IFM50" s="2839"/>
      <c r="IFN50" s="2839"/>
      <c r="IFO50" s="2839"/>
      <c r="IFP50" s="2839"/>
      <c r="IFQ50" s="2839"/>
      <c r="IFR50" s="2839"/>
      <c r="IFS50" s="2839"/>
      <c r="IFT50" s="2839"/>
      <c r="IFU50" s="2839"/>
      <c r="IFV50" s="2839"/>
      <c r="IFW50" s="2839"/>
      <c r="IFX50" s="2839"/>
      <c r="IFY50" s="2839"/>
      <c r="IFZ50" s="2839"/>
      <c r="IGA50" s="2839"/>
      <c r="IGB50" s="2839"/>
      <c r="IGC50" s="2839"/>
      <c r="IGD50" s="2839"/>
      <c r="IGE50" s="2839"/>
      <c r="IGF50" s="2839"/>
      <c r="IGG50" s="2839"/>
      <c r="IGH50" s="2839"/>
      <c r="IGI50" s="2839"/>
      <c r="IGJ50" s="2839"/>
      <c r="IGK50" s="2839"/>
      <c r="IGL50" s="2839"/>
      <c r="IGM50" s="2839"/>
      <c r="IGN50" s="2839"/>
      <c r="IGO50" s="2839"/>
      <c r="IGP50" s="2839"/>
      <c r="IGQ50" s="2839"/>
      <c r="IGR50" s="2839"/>
      <c r="IGS50" s="2839"/>
      <c r="IGT50" s="2839"/>
      <c r="IGU50" s="2839"/>
      <c r="IGV50" s="2839"/>
      <c r="IGW50" s="2839"/>
      <c r="IGX50" s="2839"/>
      <c r="IGY50" s="2839"/>
      <c r="IGZ50" s="2839"/>
      <c r="IHA50" s="2839"/>
      <c r="IHB50" s="2839"/>
      <c r="IHC50" s="2839"/>
      <c r="IHD50" s="2839"/>
      <c r="IHE50" s="2839"/>
      <c r="IHF50" s="2839"/>
      <c r="IHG50" s="2839"/>
      <c r="IHH50" s="2839"/>
      <c r="IHI50" s="2839"/>
      <c r="IHJ50" s="2839"/>
      <c r="IHK50" s="2839"/>
      <c r="IHL50" s="2839"/>
      <c r="IHM50" s="2839"/>
      <c r="IHN50" s="2839"/>
      <c r="IHO50" s="2839"/>
      <c r="IHP50" s="2839"/>
      <c r="IHQ50" s="2839"/>
      <c r="IHR50" s="2839"/>
      <c r="IHS50" s="2839"/>
      <c r="IHT50" s="2839"/>
      <c r="IHU50" s="2839"/>
      <c r="IHV50" s="2839"/>
      <c r="IHW50" s="2839"/>
      <c r="IHX50" s="2839"/>
      <c r="IHY50" s="2839"/>
      <c r="IHZ50" s="2839"/>
      <c r="IIA50" s="2839"/>
      <c r="IIB50" s="2839"/>
      <c r="IIC50" s="2839"/>
      <c r="IID50" s="2839"/>
      <c r="IIE50" s="2839"/>
      <c r="IIF50" s="2839"/>
      <c r="IIG50" s="2839"/>
      <c r="IIH50" s="2839"/>
      <c r="III50" s="2839"/>
      <c r="IIJ50" s="2839"/>
      <c r="IIK50" s="2839"/>
      <c r="IIL50" s="2839"/>
      <c r="IIM50" s="2839"/>
      <c r="IIN50" s="2839"/>
      <c r="IIO50" s="2839"/>
      <c r="IIP50" s="2839"/>
      <c r="IIQ50" s="2839"/>
      <c r="IIR50" s="2839"/>
      <c r="IIS50" s="2839"/>
      <c r="IIT50" s="2839"/>
      <c r="IIU50" s="2839"/>
      <c r="IIV50" s="2839"/>
      <c r="IIW50" s="2839"/>
      <c r="IIX50" s="2839"/>
      <c r="IIY50" s="2839"/>
      <c r="IIZ50" s="2839"/>
      <c r="IJA50" s="2839"/>
      <c r="IJB50" s="2839"/>
      <c r="IJC50" s="2839"/>
      <c r="IJD50" s="2839"/>
      <c r="IJE50" s="2839"/>
      <c r="IJF50" s="2839"/>
      <c r="IJG50" s="2839"/>
      <c r="IJH50" s="2839"/>
      <c r="IJI50" s="2839"/>
      <c r="IJJ50" s="2839"/>
      <c r="IJK50" s="2839"/>
      <c r="IJL50" s="2839"/>
      <c r="IJM50" s="2839"/>
      <c r="IJN50" s="2839"/>
      <c r="IJO50" s="2839"/>
      <c r="IJP50" s="2839"/>
      <c r="IJQ50" s="2839"/>
      <c r="IJR50" s="2839"/>
      <c r="IJS50" s="2839"/>
      <c r="IJT50" s="2839"/>
      <c r="IJU50" s="2839"/>
      <c r="IJV50" s="2839"/>
      <c r="IJW50" s="2839"/>
      <c r="IJX50" s="2839"/>
      <c r="IJY50" s="2839"/>
      <c r="IJZ50" s="2839"/>
      <c r="IKA50" s="2839"/>
      <c r="IKB50" s="2839"/>
      <c r="IKC50" s="2839"/>
      <c r="IKD50" s="2839"/>
      <c r="IKE50" s="2839"/>
      <c r="IKF50" s="2839"/>
      <c r="IKG50" s="2839"/>
      <c r="IKH50" s="2839"/>
      <c r="IKI50" s="2839"/>
      <c r="IKJ50" s="2839"/>
      <c r="IKK50" s="2839"/>
      <c r="IKL50" s="2839"/>
      <c r="IKM50" s="2839"/>
      <c r="IKN50" s="2839"/>
      <c r="IKO50" s="2839"/>
      <c r="IKP50" s="2839"/>
      <c r="IKQ50" s="2839"/>
      <c r="IKR50" s="2839"/>
      <c r="IKS50" s="2839"/>
      <c r="IKT50" s="2839"/>
      <c r="IKU50" s="2839"/>
      <c r="IKV50" s="2839"/>
      <c r="IKW50" s="2839"/>
      <c r="IKX50" s="2839"/>
      <c r="IKY50" s="2839"/>
      <c r="IKZ50" s="2839"/>
      <c r="ILA50" s="2839"/>
      <c r="ILB50" s="2839"/>
      <c r="ILC50" s="2839"/>
      <c r="ILD50" s="2839"/>
      <c r="ILE50" s="2839"/>
      <c r="ILF50" s="2839"/>
      <c r="ILG50" s="2839"/>
      <c r="ILH50" s="2839"/>
      <c r="ILI50" s="2839"/>
      <c r="ILJ50" s="2839"/>
      <c r="ILK50" s="2839"/>
      <c r="ILL50" s="2839"/>
      <c r="ILM50" s="2839"/>
      <c r="ILN50" s="2839"/>
      <c r="ILO50" s="2839"/>
      <c r="ILP50" s="2839"/>
      <c r="ILQ50" s="2839"/>
      <c r="ILR50" s="2839"/>
      <c r="ILS50" s="2839"/>
      <c r="ILT50" s="2839"/>
      <c r="ILU50" s="2839"/>
      <c r="ILV50" s="2839"/>
      <c r="ILW50" s="2839"/>
      <c r="ILX50" s="2839"/>
      <c r="ILY50" s="2839"/>
      <c r="ILZ50" s="2839"/>
      <c r="IMA50" s="2839"/>
      <c r="IMB50" s="2839"/>
      <c r="IMC50" s="2839"/>
      <c r="IMD50" s="2839"/>
      <c r="IME50" s="2839"/>
      <c r="IMF50" s="2839"/>
      <c r="IMG50" s="2839"/>
      <c r="IMH50" s="2839"/>
      <c r="IMI50" s="2839"/>
      <c r="IMJ50" s="2839"/>
      <c r="IMK50" s="2839"/>
      <c r="IML50" s="2839"/>
      <c r="IMM50" s="2839"/>
      <c r="IMN50" s="2839"/>
      <c r="IMO50" s="2839"/>
      <c r="IMP50" s="2839"/>
      <c r="IMQ50" s="2839"/>
      <c r="IMR50" s="2839"/>
      <c r="IMS50" s="2839"/>
      <c r="IMT50" s="2839"/>
      <c r="IMU50" s="2839"/>
      <c r="IMV50" s="2839"/>
      <c r="IMW50" s="2839"/>
      <c r="IMX50" s="2839"/>
      <c r="IMY50" s="2839"/>
      <c r="IMZ50" s="2839"/>
      <c r="INA50" s="2839"/>
      <c r="INB50" s="2839"/>
      <c r="INC50" s="2839"/>
      <c r="IND50" s="2839"/>
      <c r="INE50" s="2839"/>
      <c r="INF50" s="2839"/>
      <c r="ING50" s="2839"/>
      <c r="INH50" s="2839"/>
      <c r="INI50" s="2839"/>
      <c r="INJ50" s="2839"/>
      <c r="INK50" s="2839"/>
      <c r="INL50" s="2839"/>
      <c r="INM50" s="2839"/>
      <c r="INN50" s="2839"/>
      <c r="INO50" s="2839"/>
      <c r="INP50" s="2839"/>
      <c r="INQ50" s="2839"/>
      <c r="INR50" s="2839"/>
      <c r="INS50" s="2839"/>
      <c r="INT50" s="2839"/>
      <c r="INU50" s="2839"/>
      <c r="INV50" s="2839"/>
      <c r="INW50" s="2839"/>
      <c r="INX50" s="2839"/>
      <c r="INY50" s="2839"/>
      <c r="INZ50" s="2839"/>
      <c r="IOA50" s="2839"/>
      <c r="IOB50" s="2839"/>
      <c r="IOC50" s="2839"/>
      <c r="IOD50" s="2839"/>
      <c r="IOE50" s="2839"/>
      <c r="IOF50" s="2839"/>
      <c r="IOG50" s="2839"/>
      <c r="IOH50" s="2839"/>
      <c r="IOI50" s="2839"/>
      <c r="IOJ50" s="2839"/>
      <c r="IOK50" s="2839"/>
      <c r="IOL50" s="2839"/>
      <c r="IOM50" s="2839"/>
      <c r="ION50" s="2839"/>
      <c r="IOO50" s="2839"/>
      <c r="IOP50" s="2839"/>
      <c r="IOQ50" s="2839"/>
      <c r="IOR50" s="2839"/>
      <c r="IOS50" s="2839"/>
      <c r="IOT50" s="2839"/>
      <c r="IOU50" s="2839"/>
      <c r="IOV50" s="2839"/>
      <c r="IOW50" s="2839"/>
      <c r="IOX50" s="2839"/>
      <c r="IOY50" s="2839"/>
      <c r="IOZ50" s="2839"/>
      <c r="IPA50" s="2839"/>
      <c r="IPB50" s="2839"/>
      <c r="IPC50" s="2839"/>
      <c r="IPD50" s="2839"/>
      <c r="IPE50" s="2839"/>
      <c r="IPF50" s="2839"/>
      <c r="IPG50" s="2839"/>
      <c r="IPH50" s="2839"/>
      <c r="IPI50" s="2839"/>
      <c r="IPJ50" s="2839"/>
      <c r="IPK50" s="2839"/>
      <c r="IPL50" s="2839"/>
      <c r="IPM50" s="2839"/>
      <c r="IPN50" s="2839"/>
      <c r="IPO50" s="2839"/>
      <c r="IPP50" s="2839"/>
      <c r="IPQ50" s="2839"/>
      <c r="IPR50" s="2839"/>
      <c r="IPS50" s="2839"/>
      <c r="IPT50" s="2839"/>
      <c r="IPU50" s="2839"/>
      <c r="IPV50" s="2839"/>
      <c r="IPW50" s="2839"/>
      <c r="IPX50" s="2839"/>
      <c r="IPY50" s="2839"/>
      <c r="IPZ50" s="2839"/>
      <c r="IQA50" s="2839"/>
      <c r="IQB50" s="2839"/>
      <c r="IQC50" s="2839"/>
      <c r="IQD50" s="2839"/>
      <c r="IQE50" s="2839"/>
      <c r="IQF50" s="2839"/>
      <c r="IQG50" s="2839"/>
      <c r="IQH50" s="2839"/>
      <c r="IQI50" s="2839"/>
      <c r="IQJ50" s="2839"/>
      <c r="IQK50" s="2839"/>
      <c r="IQL50" s="2839"/>
      <c r="IQM50" s="2839"/>
      <c r="IQN50" s="2839"/>
      <c r="IQO50" s="2839"/>
      <c r="IQP50" s="2839"/>
      <c r="IQQ50" s="2839"/>
      <c r="IQR50" s="2839"/>
      <c r="IQS50" s="2839"/>
      <c r="IQT50" s="2839"/>
      <c r="IQU50" s="2839"/>
      <c r="IQV50" s="2839"/>
      <c r="IQW50" s="2839"/>
      <c r="IQX50" s="2839"/>
      <c r="IQY50" s="2839"/>
      <c r="IQZ50" s="2839"/>
      <c r="IRA50" s="2839"/>
      <c r="IRB50" s="2839"/>
      <c r="IRC50" s="2839"/>
      <c r="IRD50" s="2839"/>
      <c r="IRE50" s="2839"/>
      <c r="IRF50" s="2839"/>
      <c r="IRG50" s="2839"/>
      <c r="IRH50" s="2839"/>
      <c r="IRI50" s="2839"/>
      <c r="IRJ50" s="2839"/>
      <c r="IRK50" s="2839"/>
      <c r="IRL50" s="2839"/>
      <c r="IRM50" s="2839"/>
      <c r="IRN50" s="2839"/>
      <c r="IRO50" s="2839"/>
      <c r="IRP50" s="2839"/>
      <c r="IRQ50" s="2839"/>
      <c r="IRR50" s="2839"/>
      <c r="IRS50" s="2839"/>
      <c r="IRT50" s="2839"/>
      <c r="IRU50" s="2839"/>
      <c r="IRV50" s="2839"/>
      <c r="IRW50" s="2839"/>
      <c r="IRX50" s="2839"/>
      <c r="IRY50" s="2839"/>
      <c r="IRZ50" s="2839"/>
      <c r="ISA50" s="2839"/>
      <c r="ISB50" s="2839"/>
      <c r="ISC50" s="2839"/>
      <c r="ISD50" s="2839"/>
      <c r="ISE50" s="2839"/>
      <c r="ISF50" s="2839"/>
      <c r="ISG50" s="2839"/>
      <c r="ISH50" s="2839"/>
      <c r="ISI50" s="2839"/>
      <c r="ISJ50" s="2839"/>
      <c r="ISK50" s="2839"/>
      <c r="ISL50" s="2839"/>
      <c r="ISM50" s="2839"/>
      <c r="ISN50" s="2839"/>
      <c r="ISO50" s="2839"/>
      <c r="ISP50" s="2839"/>
      <c r="ISQ50" s="2839"/>
      <c r="ISR50" s="2839"/>
      <c r="ISS50" s="2839"/>
      <c r="IST50" s="2839"/>
      <c r="ISU50" s="2839"/>
      <c r="ISV50" s="2839"/>
      <c r="ISW50" s="2839"/>
      <c r="ISX50" s="2839"/>
      <c r="ISY50" s="2839"/>
      <c r="ISZ50" s="2839"/>
      <c r="ITA50" s="2839"/>
      <c r="ITB50" s="2839"/>
      <c r="ITC50" s="2839"/>
      <c r="ITD50" s="2839"/>
      <c r="ITE50" s="2839"/>
      <c r="ITF50" s="2839"/>
      <c r="ITG50" s="2839"/>
      <c r="ITH50" s="2839"/>
      <c r="ITI50" s="2839"/>
      <c r="ITJ50" s="2839"/>
      <c r="ITK50" s="2839"/>
      <c r="ITL50" s="2839"/>
      <c r="ITM50" s="2839"/>
      <c r="ITN50" s="2839"/>
      <c r="ITO50" s="2839"/>
      <c r="ITP50" s="2839"/>
      <c r="ITQ50" s="2839"/>
      <c r="ITR50" s="2839"/>
      <c r="ITS50" s="2839"/>
      <c r="ITT50" s="2839"/>
      <c r="ITU50" s="2839"/>
      <c r="ITV50" s="2839"/>
      <c r="ITW50" s="2839"/>
      <c r="ITX50" s="2839"/>
      <c r="ITY50" s="2839"/>
      <c r="ITZ50" s="2839"/>
      <c r="IUA50" s="2839"/>
      <c r="IUB50" s="2839"/>
      <c r="IUC50" s="2839"/>
      <c r="IUD50" s="2839"/>
      <c r="IUE50" s="2839"/>
      <c r="IUF50" s="2839"/>
      <c r="IUG50" s="2839"/>
      <c r="IUH50" s="2839"/>
      <c r="IUI50" s="2839"/>
      <c r="IUJ50" s="2839"/>
      <c r="IUK50" s="2839"/>
      <c r="IUL50" s="2839"/>
      <c r="IUM50" s="2839"/>
      <c r="IUN50" s="2839"/>
      <c r="IUO50" s="2839"/>
      <c r="IUP50" s="2839"/>
      <c r="IUQ50" s="2839"/>
      <c r="IUR50" s="2839"/>
      <c r="IUS50" s="2839"/>
      <c r="IUT50" s="2839"/>
      <c r="IUU50" s="2839"/>
      <c r="IUV50" s="2839"/>
      <c r="IUW50" s="2839"/>
      <c r="IUX50" s="2839"/>
      <c r="IUY50" s="2839"/>
      <c r="IUZ50" s="2839"/>
      <c r="IVA50" s="2839"/>
      <c r="IVB50" s="2839"/>
      <c r="IVC50" s="2839"/>
      <c r="IVD50" s="2839"/>
      <c r="IVE50" s="2839"/>
      <c r="IVF50" s="2839"/>
      <c r="IVG50" s="2839"/>
      <c r="IVH50" s="2839"/>
      <c r="IVI50" s="2839"/>
      <c r="IVJ50" s="2839"/>
      <c r="IVK50" s="2839"/>
      <c r="IVL50" s="2839"/>
      <c r="IVM50" s="2839"/>
      <c r="IVN50" s="2839"/>
      <c r="IVO50" s="2839"/>
      <c r="IVP50" s="2839"/>
      <c r="IVQ50" s="2839"/>
      <c r="IVR50" s="2839"/>
      <c r="IVS50" s="2839"/>
      <c r="IVT50" s="2839"/>
      <c r="IVU50" s="2839"/>
      <c r="IVV50" s="2839"/>
      <c r="IVW50" s="2839"/>
      <c r="IVX50" s="2839"/>
      <c r="IVY50" s="2839"/>
      <c r="IVZ50" s="2839"/>
      <c r="IWA50" s="2839"/>
      <c r="IWB50" s="2839"/>
      <c r="IWC50" s="2839"/>
      <c r="IWD50" s="2839"/>
      <c r="IWE50" s="2839"/>
      <c r="IWF50" s="2839"/>
      <c r="IWG50" s="2839"/>
      <c r="IWH50" s="2839"/>
      <c r="IWI50" s="2839"/>
      <c r="IWJ50" s="2839"/>
      <c r="IWK50" s="2839"/>
      <c r="IWL50" s="2839"/>
      <c r="IWM50" s="2839"/>
      <c r="IWN50" s="2839"/>
      <c r="IWO50" s="2839"/>
      <c r="IWP50" s="2839"/>
      <c r="IWQ50" s="2839"/>
      <c r="IWR50" s="2839"/>
      <c r="IWS50" s="2839"/>
      <c r="IWT50" s="2839"/>
      <c r="IWU50" s="2839"/>
      <c r="IWV50" s="2839"/>
      <c r="IWW50" s="2839"/>
      <c r="IWX50" s="2839"/>
      <c r="IWY50" s="2839"/>
      <c r="IWZ50" s="2839"/>
      <c r="IXA50" s="2839"/>
      <c r="IXB50" s="2839"/>
      <c r="IXC50" s="2839"/>
      <c r="IXD50" s="2839"/>
      <c r="IXE50" s="2839"/>
      <c r="IXF50" s="2839"/>
      <c r="IXG50" s="2839"/>
      <c r="IXH50" s="2839"/>
      <c r="IXI50" s="2839"/>
      <c r="IXJ50" s="2839"/>
      <c r="IXK50" s="2839"/>
      <c r="IXL50" s="2839"/>
      <c r="IXM50" s="2839"/>
      <c r="IXN50" s="2839"/>
      <c r="IXO50" s="2839"/>
      <c r="IXP50" s="2839"/>
      <c r="IXQ50" s="2839"/>
      <c r="IXR50" s="2839"/>
      <c r="IXS50" s="2839"/>
      <c r="IXT50" s="2839"/>
      <c r="IXU50" s="2839"/>
      <c r="IXV50" s="2839"/>
      <c r="IXW50" s="2839"/>
      <c r="IXX50" s="2839"/>
      <c r="IXY50" s="2839"/>
      <c r="IXZ50" s="2839"/>
      <c r="IYA50" s="2839"/>
      <c r="IYB50" s="2839"/>
      <c r="IYC50" s="2839"/>
      <c r="IYD50" s="2839"/>
      <c r="IYE50" s="2839"/>
      <c r="IYF50" s="2839"/>
      <c r="IYG50" s="2839"/>
      <c r="IYH50" s="2839"/>
      <c r="IYI50" s="2839"/>
      <c r="IYJ50" s="2839"/>
      <c r="IYK50" s="2839"/>
      <c r="IYL50" s="2839"/>
      <c r="IYM50" s="2839"/>
      <c r="IYN50" s="2839"/>
      <c r="IYO50" s="2839"/>
      <c r="IYP50" s="2839"/>
      <c r="IYQ50" s="2839"/>
      <c r="IYR50" s="2839"/>
      <c r="IYS50" s="2839"/>
      <c r="IYT50" s="2839"/>
      <c r="IYU50" s="2839"/>
      <c r="IYV50" s="2839"/>
      <c r="IYW50" s="2839"/>
      <c r="IYX50" s="2839"/>
      <c r="IYY50" s="2839"/>
      <c r="IYZ50" s="2839"/>
      <c r="IZA50" s="2839"/>
      <c r="IZB50" s="2839"/>
      <c r="IZC50" s="2839"/>
      <c r="IZD50" s="2839"/>
      <c r="IZE50" s="2839"/>
      <c r="IZF50" s="2839"/>
      <c r="IZG50" s="2839"/>
      <c r="IZH50" s="2839"/>
      <c r="IZI50" s="2839"/>
      <c r="IZJ50" s="2839"/>
      <c r="IZK50" s="2839"/>
      <c r="IZL50" s="2839"/>
      <c r="IZM50" s="2839"/>
      <c r="IZN50" s="2839"/>
      <c r="IZO50" s="2839"/>
      <c r="IZP50" s="2839"/>
      <c r="IZQ50" s="2839"/>
      <c r="IZR50" s="2839"/>
      <c r="IZS50" s="2839"/>
      <c r="IZT50" s="2839"/>
      <c r="IZU50" s="2839"/>
      <c r="IZV50" s="2839"/>
      <c r="IZW50" s="2839"/>
      <c r="IZX50" s="2839"/>
      <c r="IZY50" s="2839"/>
      <c r="IZZ50" s="2839"/>
      <c r="JAA50" s="2839"/>
      <c r="JAB50" s="2839"/>
      <c r="JAC50" s="2839"/>
      <c r="JAD50" s="2839"/>
      <c r="JAE50" s="2839"/>
      <c r="JAF50" s="2839"/>
      <c r="JAG50" s="2839"/>
      <c r="JAH50" s="2839"/>
      <c r="JAI50" s="2839"/>
      <c r="JAJ50" s="2839"/>
      <c r="JAK50" s="2839"/>
      <c r="JAL50" s="2839"/>
      <c r="JAM50" s="2839"/>
      <c r="JAN50" s="2839"/>
      <c r="JAO50" s="2839"/>
      <c r="JAP50" s="2839"/>
      <c r="JAQ50" s="2839"/>
      <c r="JAR50" s="2839"/>
      <c r="JAS50" s="2839"/>
      <c r="JAT50" s="2839"/>
      <c r="JAU50" s="2839"/>
      <c r="JAV50" s="2839"/>
      <c r="JAW50" s="2839"/>
      <c r="JAX50" s="2839"/>
      <c r="JAY50" s="2839"/>
      <c r="JAZ50" s="2839"/>
      <c r="JBA50" s="2839"/>
      <c r="JBB50" s="2839"/>
      <c r="JBC50" s="2839"/>
      <c r="JBD50" s="2839"/>
      <c r="JBE50" s="2839"/>
      <c r="JBF50" s="2839"/>
      <c r="JBG50" s="2839"/>
      <c r="JBH50" s="2839"/>
      <c r="JBI50" s="2839"/>
      <c r="JBJ50" s="2839"/>
      <c r="JBK50" s="2839"/>
      <c r="JBL50" s="2839"/>
      <c r="JBM50" s="2839"/>
      <c r="JBN50" s="2839"/>
      <c r="JBO50" s="2839"/>
      <c r="JBP50" s="2839"/>
      <c r="JBQ50" s="2839"/>
      <c r="JBR50" s="2839"/>
      <c r="JBS50" s="2839"/>
      <c r="JBT50" s="2839"/>
      <c r="JBU50" s="2839"/>
      <c r="JBV50" s="2839"/>
      <c r="JBW50" s="2839"/>
      <c r="JBX50" s="2839"/>
      <c r="JBY50" s="2839"/>
      <c r="JBZ50" s="2839"/>
      <c r="JCA50" s="2839"/>
      <c r="JCB50" s="2839"/>
      <c r="JCC50" s="2839"/>
      <c r="JCD50" s="2839"/>
      <c r="JCE50" s="2839"/>
      <c r="JCF50" s="2839"/>
      <c r="JCG50" s="2839"/>
      <c r="JCH50" s="2839"/>
      <c r="JCI50" s="2839"/>
      <c r="JCJ50" s="2839"/>
      <c r="JCK50" s="2839"/>
      <c r="JCL50" s="2839"/>
      <c r="JCM50" s="2839"/>
      <c r="JCN50" s="2839"/>
      <c r="JCO50" s="2839"/>
      <c r="JCP50" s="2839"/>
      <c r="JCQ50" s="2839"/>
      <c r="JCR50" s="2839"/>
      <c r="JCS50" s="2839"/>
      <c r="JCT50" s="2839"/>
      <c r="JCU50" s="2839"/>
      <c r="JCV50" s="2839"/>
      <c r="JCW50" s="2839"/>
      <c r="JCX50" s="2839"/>
      <c r="JCY50" s="2839"/>
      <c r="JCZ50" s="2839"/>
      <c r="JDA50" s="2839"/>
      <c r="JDB50" s="2839"/>
      <c r="JDC50" s="2839"/>
      <c r="JDD50" s="2839"/>
      <c r="JDE50" s="2839"/>
      <c r="JDF50" s="2839"/>
      <c r="JDG50" s="2839"/>
      <c r="JDH50" s="2839"/>
      <c r="JDI50" s="2839"/>
      <c r="JDJ50" s="2839"/>
      <c r="JDK50" s="2839"/>
      <c r="JDL50" s="2839"/>
      <c r="JDM50" s="2839"/>
      <c r="JDN50" s="2839"/>
      <c r="JDO50" s="2839"/>
      <c r="JDP50" s="2839"/>
      <c r="JDQ50" s="2839"/>
      <c r="JDR50" s="2839"/>
      <c r="JDS50" s="2839"/>
      <c r="JDT50" s="2839"/>
      <c r="JDU50" s="2839"/>
      <c r="JDV50" s="2839"/>
      <c r="JDW50" s="2839"/>
      <c r="JDX50" s="2839"/>
      <c r="JDY50" s="2839"/>
      <c r="JDZ50" s="2839"/>
      <c r="JEA50" s="2839"/>
      <c r="JEB50" s="2839"/>
      <c r="JEC50" s="2839"/>
      <c r="JED50" s="2839"/>
      <c r="JEE50" s="2839"/>
      <c r="JEF50" s="2839"/>
      <c r="JEG50" s="2839"/>
      <c r="JEH50" s="2839"/>
      <c r="JEI50" s="2839"/>
      <c r="JEJ50" s="2839"/>
      <c r="JEK50" s="2839"/>
      <c r="JEL50" s="2839"/>
      <c r="JEM50" s="2839"/>
      <c r="JEN50" s="2839"/>
      <c r="JEO50" s="2839"/>
      <c r="JEP50" s="2839"/>
      <c r="JEQ50" s="2839"/>
      <c r="JER50" s="2839"/>
      <c r="JES50" s="2839"/>
      <c r="JET50" s="2839"/>
      <c r="JEU50" s="2839"/>
      <c r="JEV50" s="2839"/>
      <c r="JEW50" s="2839"/>
      <c r="JEX50" s="2839"/>
      <c r="JEY50" s="2839"/>
      <c r="JEZ50" s="2839"/>
      <c r="JFA50" s="2839"/>
      <c r="JFB50" s="2839"/>
      <c r="JFC50" s="2839"/>
      <c r="JFD50" s="2839"/>
      <c r="JFE50" s="2839"/>
      <c r="JFF50" s="2839"/>
      <c r="JFG50" s="2839"/>
      <c r="JFH50" s="2839"/>
      <c r="JFI50" s="2839"/>
      <c r="JFJ50" s="2839"/>
      <c r="JFK50" s="2839"/>
      <c r="JFL50" s="2839"/>
      <c r="JFM50" s="2839"/>
      <c r="JFN50" s="2839"/>
      <c r="JFO50" s="2839"/>
      <c r="JFP50" s="2839"/>
      <c r="JFQ50" s="2839"/>
      <c r="JFR50" s="2839"/>
      <c r="JFS50" s="2839"/>
      <c r="JFT50" s="2839"/>
      <c r="JFU50" s="2839"/>
      <c r="JFV50" s="2839"/>
      <c r="JFW50" s="2839"/>
      <c r="JFX50" s="2839"/>
      <c r="JFY50" s="2839"/>
      <c r="JFZ50" s="2839"/>
      <c r="JGA50" s="2839"/>
      <c r="JGB50" s="2839"/>
      <c r="JGC50" s="2839"/>
      <c r="JGD50" s="2839"/>
      <c r="JGE50" s="2839"/>
      <c r="JGF50" s="2839"/>
      <c r="JGG50" s="2839"/>
      <c r="JGH50" s="2839"/>
      <c r="JGI50" s="2839"/>
      <c r="JGJ50" s="2839"/>
      <c r="JGK50" s="2839"/>
      <c r="JGL50" s="2839"/>
      <c r="JGM50" s="2839"/>
      <c r="JGN50" s="2839"/>
      <c r="JGO50" s="2839"/>
      <c r="JGP50" s="2839"/>
      <c r="JGQ50" s="2839"/>
      <c r="JGR50" s="2839"/>
      <c r="JGS50" s="2839"/>
      <c r="JGT50" s="2839"/>
      <c r="JGU50" s="2839"/>
      <c r="JGV50" s="2839"/>
      <c r="JGW50" s="2839"/>
      <c r="JGX50" s="2839"/>
      <c r="JGY50" s="2839"/>
      <c r="JGZ50" s="2839"/>
      <c r="JHA50" s="2839"/>
      <c r="JHB50" s="2839"/>
      <c r="JHC50" s="2839"/>
      <c r="JHD50" s="2839"/>
      <c r="JHE50" s="2839"/>
      <c r="JHF50" s="2839"/>
      <c r="JHG50" s="2839"/>
      <c r="JHH50" s="2839"/>
      <c r="JHI50" s="2839"/>
      <c r="JHJ50" s="2839"/>
      <c r="JHK50" s="2839"/>
      <c r="JHL50" s="2839"/>
      <c r="JHM50" s="2839"/>
      <c r="JHN50" s="2839"/>
      <c r="JHO50" s="2839"/>
      <c r="JHP50" s="2839"/>
      <c r="JHQ50" s="2839"/>
      <c r="JHR50" s="2839"/>
      <c r="JHS50" s="2839"/>
      <c r="JHT50" s="2839"/>
      <c r="JHU50" s="2839"/>
      <c r="JHV50" s="2839"/>
      <c r="JHW50" s="2839"/>
      <c r="JHX50" s="2839"/>
      <c r="JHY50" s="2839"/>
      <c r="JHZ50" s="2839"/>
      <c r="JIA50" s="2839"/>
      <c r="JIB50" s="2839"/>
      <c r="JIC50" s="2839"/>
      <c r="JID50" s="2839"/>
      <c r="JIE50" s="2839"/>
      <c r="JIF50" s="2839"/>
      <c r="JIG50" s="2839"/>
      <c r="JIH50" s="2839"/>
      <c r="JII50" s="2839"/>
      <c r="JIJ50" s="2839"/>
      <c r="JIK50" s="2839"/>
      <c r="JIL50" s="2839"/>
      <c r="JIM50" s="2839"/>
      <c r="JIN50" s="2839"/>
      <c r="JIO50" s="2839"/>
      <c r="JIP50" s="2839"/>
      <c r="JIQ50" s="2839"/>
      <c r="JIR50" s="2839"/>
      <c r="JIS50" s="2839"/>
      <c r="JIT50" s="2839"/>
      <c r="JIU50" s="2839"/>
      <c r="JIV50" s="2839"/>
      <c r="JIW50" s="2839"/>
      <c r="JIX50" s="2839"/>
      <c r="JIY50" s="2839"/>
      <c r="JIZ50" s="2839"/>
      <c r="JJA50" s="2839"/>
      <c r="JJB50" s="2839"/>
      <c r="JJC50" s="2839"/>
      <c r="JJD50" s="2839"/>
      <c r="JJE50" s="2839"/>
      <c r="JJF50" s="2839"/>
      <c r="JJG50" s="2839"/>
      <c r="JJH50" s="2839"/>
      <c r="JJI50" s="2839"/>
      <c r="JJJ50" s="2839"/>
      <c r="JJK50" s="2839"/>
      <c r="JJL50" s="2839"/>
      <c r="JJM50" s="2839"/>
      <c r="JJN50" s="2839"/>
      <c r="JJO50" s="2839"/>
      <c r="JJP50" s="2839"/>
      <c r="JJQ50" s="2839"/>
      <c r="JJR50" s="2839"/>
      <c r="JJS50" s="2839"/>
      <c r="JJT50" s="2839"/>
      <c r="JJU50" s="2839"/>
      <c r="JJV50" s="2839"/>
      <c r="JJW50" s="2839"/>
      <c r="JJX50" s="2839"/>
      <c r="JJY50" s="2839"/>
      <c r="JJZ50" s="2839"/>
      <c r="JKA50" s="2839"/>
      <c r="JKB50" s="2839"/>
      <c r="JKC50" s="2839"/>
      <c r="JKD50" s="2839"/>
      <c r="JKE50" s="2839"/>
      <c r="JKF50" s="2839"/>
      <c r="JKG50" s="2839"/>
      <c r="JKH50" s="2839"/>
      <c r="JKI50" s="2839"/>
      <c r="JKJ50" s="2839"/>
      <c r="JKK50" s="2839"/>
      <c r="JKL50" s="2839"/>
      <c r="JKM50" s="2839"/>
      <c r="JKN50" s="2839"/>
      <c r="JKO50" s="2839"/>
      <c r="JKP50" s="2839"/>
      <c r="JKQ50" s="2839"/>
      <c r="JKR50" s="2839"/>
      <c r="JKS50" s="2839"/>
      <c r="JKT50" s="2839"/>
      <c r="JKU50" s="2839"/>
      <c r="JKV50" s="2839"/>
      <c r="JKW50" s="2839"/>
      <c r="JKX50" s="2839"/>
      <c r="JKY50" s="2839"/>
      <c r="JKZ50" s="2839"/>
      <c r="JLA50" s="2839"/>
      <c r="JLB50" s="2839"/>
      <c r="JLC50" s="2839"/>
      <c r="JLD50" s="2839"/>
      <c r="JLE50" s="2839"/>
      <c r="JLF50" s="2839"/>
      <c r="JLG50" s="2839"/>
      <c r="JLH50" s="2839"/>
      <c r="JLI50" s="2839"/>
      <c r="JLJ50" s="2839"/>
      <c r="JLK50" s="2839"/>
      <c r="JLL50" s="2839"/>
      <c r="JLM50" s="2839"/>
      <c r="JLN50" s="2839"/>
      <c r="JLO50" s="2839"/>
      <c r="JLP50" s="2839"/>
      <c r="JLQ50" s="2839"/>
      <c r="JLR50" s="2839"/>
      <c r="JLS50" s="2839"/>
      <c r="JLT50" s="2839"/>
      <c r="JLU50" s="2839"/>
      <c r="JLV50" s="2839"/>
      <c r="JLW50" s="2839"/>
      <c r="JLX50" s="2839"/>
      <c r="JLY50" s="2839"/>
      <c r="JLZ50" s="2839"/>
      <c r="JMA50" s="2839"/>
      <c r="JMB50" s="2839"/>
      <c r="JMC50" s="2839"/>
      <c r="JMD50" s="2839"/>
      <c r="JME50" s="2839"/>
      <c r="JMF50" s="2839"/>
      <c r="JMG50" s="2839"/>
      <c r="JMH50" s="2839"/>
      <c r="JMI50" s="2839"/>
      <c r="JMJ50" s="2839"/>
      <c r="JMK50" s="2839"/>
      <c r="JML50" s="2839"/>
      <c r="JMM50" s="2839"/>
      <c r="JMN50" s="2839"/>
      <c r="JMO50" s="2839"/>
      <c r="JMP50" s="2839"/>
      <c r="JMQ50" s="2839"/>
      <c r="JMR50" s="2839"/>
      <c r="JMS50" s="2839"/>
      <c r="JMT50" s="2839"/>
      <c r="JMU50" s="2839"/>
      <c r="JMV50" s="2839"/>
      <c r="JMW50" s="2839"/>
      <c r="JMX50" s="2839"/>
      <c r="JMY50" s="2839"/>
      <c r="JMZ50" s="2839"/>
      <c r="JNA50" s="2839"/>
      <c r="JNB50" s="2839"/>
      <c r="JNC50" s="2839"/>
      <c r="JND50" s="2839"/>
      <c r="JNE50" s="2839"/>
      <c r="JNF50" s="2839"/>
      <c r="JNG50" s="2839"/>
      <c r="JNH50" s="2839"/>
      <c r="JNI50" s="2839"/>
      <c r="JNJ50" s="2839"/>
      <c r="JNK50" s="2839"/>
      <c r="JNL50" s="2839"/>
      <c r="JNM50" s="2839"/>
      <c r="JNN50" s="2839"/>
      <c r="JNO50" s="2839"/>
      <c r="JNP50" s="2839"/>
      <c r="JNQ50" s="2839"/>
      <c r="JNR50" s="2839"/>
      <c r="JNS50" s="2839"/>
      <c r="JNT50" s="2839"/>
      <c r="JNU50" s="2839"/>
      <c r="JNV50" s="2839"/>
      <c r="JNW50" s="2839"/>
      <c r="JNX50" s="2839"/>
      <c r="JNY50" s="2839"/>
      <c r="JNZ50" s="2839"/>
      <c r="JOA50" s="2839"/>
      <c r="JOB50" s="2839"/>
      <c r="JOC50" s="2839"/>
      <c r="JOD50" s="2839"/>
      <c r="JOE50" s="2839"/>
      <c r="JOF50" s="2839"/>
      <c r="JOG50" s="2839"/>
      <c r="JOH50" s="2839"/>
      <c r="JOI50" s="2839"/>
      <c r="JOJ50" s="2839"/>
      <c r="JOK50" s="2839"/>
      <c r="JOL50" s="2839"/>
      <c r="JOM50" s="2839"/>
      <c r="JON50" s="2839"/>
      <c r="JOO50" s="2839"/>
      <c r="JOP50" s="2839"/>
      <c r="JOQ50" s="2839"/>
      <c r="JOR50" s="2839"/>
      <c r="JOS50" s="2839"/>
      <c r="JOT50" s="2839"/>
      <c r="JOU50" s="2839"/>
      <c r="JOV50" s="2839"/>
      <c r="JOW50" s="2839"/>
      <c r="JOX50" s="2839"/>
      <c r="JOY50" s="2839"/>
      <c r="JOZ50" s="2839"/>
      <c r="JPA50" s="2839"/>
      <c r="JPB50" s="2839"/>
      <c r="JPC50" s="2839"/>
      <c r="JPD50" s="2839"/>
      <c r="JPE50" s="2839"/>
      <c r="JPF50" s="2839"/>
      <c r="JPG50" s="2839"/>
      <c r="JPH50" s="2839"/>
      <c r="JPI50" s="2839"/>
      <c r="JPJ50" s="2839"/>
      <c r="JPK50" s="2839"/>
      <c r="JPL50" s="2839"/>
      <c r="JPM50" s="2839"/>
      <c r="JPN50" s="2839"/>
      <c r="JPO50" s="2839"/>
      <c r="JPP50" s="2839"/>
      <c r="JPQ50" s="2839"/>
      <c r="JPR50" s="2839"/>
      <c r="JPS50" s="2839"/>
      <c r="JPT50" s="2839"/>
      <c r="JPU50" s="2839"/>
      <c r="JPV50" s="2839"/>
      <c r="JPW50" s="2839"/>
      <c r="JPX50" s="2839"/>
      <c r="JPY50" s="2839"/>
      <c r="JPZ50" s="2839"/>
      <c r="JQA50" s="2839"/>
      <c r="JQB50" s="2839"/>
      <c r="JQC50" s="2839"/>
      <c r="JQD50" s="2839"/>
      <c r="JQE50" s="2839"/>
      <c r="JQF50" s="2839"/>
      <c r="JQG50" s="2839"/>
      <c r="JQH50" s="2839"/>
      <c r="JQI50" s="2839"/>
      <c r="JQJ50" s="2839"/>
      <c r="JQK50" s="2839"/>
      <c r="JQL50" s="2839"/>
      <c r="JQM50" s="2839"/>
      <c r="JQN50" s="2839"/>
      <c r="JQO50" s="2839"/>
      <c r="JQP50" s="2839"/>
      <c r="JQQ50" s="2839"/>
      <c r="JQR50" s="2839"/>
      <c r="JQS50" s="2839"/>
      <c r="JQT50" s="2839"/>
      <c r="JQU50" s="2839"/>
      <c r="JQV50" s="2839"/>
      <c r="JQW50" s="2839"/>
      <c r="JQX50" s="2839"/>
      <c r="JQY50" s="2839"/>
      <c r="JQZ50" s="2839"/>
      <c r="JRA50" s="2839"/>
      <c r="JRB50" s="2839"/>
      <c r="JRC50" s="2839"/>
      <c r="JRD50" s="2839"/>
      <c r="JRE50" s="2839"/>
      <c r="JRF50" s="2839"/>
      <c r="JRG50" s="2839"/>
      <c r="JRH50" s="2839"/>
      <c r="JRI50" s="2839"/>
      <c r="JRJ50" s="2839"/>
      <c r="JRK50" s="2839"/>
      <c r="JRL50" s="2839"/>
      <c r="JRM50" s="2839"/>
      <c r="JRN50" s="2839"/>
      <c r="JRO50" s="2839"/>
      <c r="JRP50" s="2839"/>
      <c r="JRQ50" s="2839"/>
      <c r="JRR50" s="2839"/>
      <c r="JRS50" s="2839"/>
      <c r="JRT50" s="2839"/>
      <c r="JRU50" s="2839"/>
      <c r="JRV50" s="2839"/>
      <c r="JRW50" s="2839"/>
      <c r="JRX50" s="2839"/>
      <c r="JRY50" s="2839"/>
      <c r="JRZ50" s="2839"/>
      <c r="JSA50" s="2839"/>
      <c r="JSB50" s="2839"/>
      <c r="JSC50" s="2839"/>
      <c r="JSD50" s="2839"/>
      <c r="JSE50" s="2839"/>
      <c r="JSF50" s="2839"/>
      <c r="JSG50" s="2839"/>
      <c r="JSH50" s="2839"/>
      <c r="JSI50" s="2839"/>
      <c r="JSJ50" s="2839"/>
      <c r="JSK50" s="2839"/>
      <c r="JSL50" s="2839"/>
      <c r="JSM50" s="2839"/>
      <c r="JSN50" s="2839"/>
      <c r="JSO50" s="2839"/>
      <c r="JSP50" s="2839"/>
      <c r="JSQ50" s="2839"/>
      <c r="JSR50" s="2839"/>
      <c r="JSS50" s="2839"/>
      <c r="JST50" s="2839"/>
      <c r="JSU50" s="2839"/>
      <c r="JSV50" s="2839"/>
      <c r="JSW50" s="2839"/>
      <c r="JSX50" s="2839"/>
      <c r="JSY50" s="2839"/>
      <c r="JSZ50" s="2839"/>
      <c r="JTA50" s="2839"/>
      <c r="JTB50" s="2839"/>
      <c r="JTC50" s="2839"/>
      <c r="JTD50" s="2839"/>
      <c r="JTE50" s="2839"/>
      <c r="JTF50" s="2839"/>
      <c r="JTG50" s="2839"/>
      <c r="JTH50" s="2839"/>
      <c r="JTI50" s="2839"/>
      <c r="JTJ50" s="2839"/>
      <c r="JTK50" s="2839"/>
      <c r="JTL50" s="2839"/>
      <c r="JTM50" s="2839"/>
      <c r="JTN50" s="2839"/>
      <c r="JTO50" s="2839"/>
      <c r="JTP50" s="2839"/>
      <c r="JTQ50" s="2839"/>
      <c r="JTR50" s="2839"/>
      <c r="JTS50" s="2839"/>
      <c r="JTT50" s="2839"/>
      <c r="JTU50" s="2839"/>
      <c r="JTV50" s="2839"/>
      <c r="JTW50" s="2839"/>
      <c r="JTX50" s="2839"/>
      <c r="JTY50" s="2839"/>
      <c r="JTZ50" s="2839"/>
      <c r="JUA50" s="2839"/>
      <c r="JUB50" s="2839"/>
      <c r="JUC50" s="2839"/>
      <c r="JUD50" s="2839"/>
      <c r="JUE50" s="2839"/>
      <c r="JUF50" s="2839"/>
      <c r="JUG50" s="2839"/>
      <c r="JUH50" s="2839"/>
      <c r="JUI50" s="2839"/>
      <c r="JUJ50" s="2839"/>
      <c r="JUK50" s="2839"/>
      <c r="JUL50" s="2839"/>
      <c r="JUM50" s="2839"/>
      <c r="JUN50" s="2839"/>
      <c r="JUO50" s="2839"/>
      <c r="JUP50" s="2839"/>
      <c r="JUQ50" s="2839"/>
      <c r="JUR50" s="2839"/>
      <c r="JUS50" s="2839"/>
      <c r="JUT50" s="2839"/>
      <c r="JUU50" s="2839"/>
      <c r="JUV50" s="2839"/>
      <c r="JUW50" s="2839"/>
      <c r="JUX50" s="2839"/>
      <c r="JUY50" s="2839"/>
      <c r="JUZ50" s="2839"/>
      <c r="JVA50" s="2839"/>
      <c r="JVB50" s="2839"/>
      <c r="JVC50" s="2839"/>
      <c r="JVD50" s="2839"/>
      <c r="JVE50" s="2839"/>
      <c r="JVF50" s="2839"/>
      <c r="JVG50" s="2839"/>
      <c r="JVH50" s="2839"/>
      <c r="JVI50" s="2839"/>
      <c r="JVJ50" s="2839"/>
      <c r="JVK50" s="2839"/>
      <c r="JVL50" s="2839"/>
      <c r="JVM50" s="2839"/>
      <c r="JVN50" s="2839"/>
      <c r="JVO50" s="2839"/>
      <c r="JVP50" s="2839"/>
      <c r="JVQ50" s="2839"/>
      <c r="JVR50" s="2839"/>
      <c r="JVS50" s="2839"/>
      <c r="JVT50" s="2839"/>
      <c r="JVU50" s="2839"/>
      <c r="JVV50" s="2839"/>
      <c r="JVW50" s="2839"/>
      <c r="JVX50" s="2839"/>
      <c r="JVY50" s="2839"/>
      <c r="JVZ50" s="2839"/>
      <c r="JWA50" s="2839"/>
      <c r="JWB50" s="2839"/>
      <c r="JWC50" s="2839"/>
      <c r="JWD50" s="2839"/>
      <c r="JWE50" s="2839"/>
      <c r="JWF50" s="2839"/>
      <c r="JWG50" s="2839"/>
      <c r="JWH50" s="2839"/>
      <c r="JWI50" s="2839"/>
      <c r="JWJ50" s="2839"/>
      <c r="JWK50" s="2839"/>
      <c r="JWL50" s="2839"/>
      <c r="JWM50" s="2839"/>
      <c r="JWN50" s="2839"/>
      <c r="JWO50" s="2839"/>
      <c r="JWP50" s="2839"/>
      <c r="JWQ50" s="2839"/>
      <c r="JWR50" s="2839"/>
      <c r="JWS50" s="2839"/>
      <c r="JWT50" s="2839"/>
      <c r="JWU50" s="2839"/>
      <c r="JWV50" s="2839"/>
      <c r="JWW50" s="2839"/>
      <c r="JWX50" s="2839"/>
      <c r="JWY50" s="2839"/>
      <c r="JWZ50" s="2839"/>
      <c r="JXA50" s="2839"/>
      <c r="JXB50" s="2839"/>
      <c r="JXC50" s="2839"/>
      <c r="JXD50" s="2839"/>
      <c r="JXE50" s="2839"/>
      <c r="JXF50" s="2839"/>
      <c r="JXG50" s="2839"/>
      <c r="JXH50" s="2839"/>
      <c r="JXI50" s="2839"/>
      <c r="JXJ50" s="2839"/>
      <c r="JXK50" s="2839"/>
      <c r="JXL50" s="2839"/>
      <c r="JXM50" s="2839"/>
      <c r="JXN50" s="2839"/>
      <c r="JXO50" s="2839"/>
      <c r="JXP50" s="2839"/>
      <c r="JXQ50" s="2839"/>
      <c r="JXR50" s="2839"/>
      <c r="JXS50" s="2839"/>
      <c r="JXT50" s="2839"/>
      <c r="JXU50" s="2839"/>
      <c r="JXV50" s="2839"/>
      <c r="JXW50" s="2839"/>
      <c r="JXX50" s="2839"/>
      <c r="JXY50" s="2839"/>
      <c r="JXZ50" s="2839"/>
      <c r="JYA50" s="2839"/>
      <c r="JYB50" s="2839"/>
      <c r="JYC50" s="2839"/>
      <c r="JYD50" s="2839"/>
      <c r="JYE50" s="2839"/>
      <c r="JYF50" s="2839"/>
      <c r="JYG50" s="2839"/>
      <c r="JYH50" s="2839"/>
      <c r="JYI50" s="2839"/>
      <c r="JYJ50" s="2839"/>
      <c r="JYK50" s="2839"/>
      <c r="JYL50" s="2839"/>
      <c r="JYM50" s="2839"/>
      <c r="JYN50" s="2839"/>
      <c r="JYO50" s="2839"/>
      <c r="JYP50" s="2839"/>
      <c r="JYQ50" s="2839"/>
      <c r="JYR50" s="2839"/>
      <c r="JYS50" s="2839"/>
      <c r="JYT50" s="2839"/>
      <c r="JYU50" s="2839"/>
      <c r="JYV50" s="2839"/>
      <c r="JYW50" s="2839"/>
      <c r="JYX50" s="2839"/>
      <c r="JYY50" s="2839"/>
      <c r="JYZ50" s="2839"/>
      <c r="JZA50" s="2839"/>
      <c r="JZB50" s="2839"/>
      <c r="JZC50" s="2839"/>
      <c r="JZD50" s="2839"/>
      <c r="JZE50" s="2839"/>
      <c r="JZF50" s="2839"/>
      <c r="JZG50" s="2839"/>
      <c r="JZH50" s="2839"/>
      <c r="JZI50" s="2839"/>
      <c r="JZJ50" s="2839"/>
      <c r="JZK50" s="2839"/>
      <c r="JZL50" s="2839"/>
      <c r="JZM50" s="2839"/>
      <c r="JZN50" s="2839"/>
      <c r="JZO50" s="2839"/>
      <c r="JZP50" s="2839"/>
      <c r="JZQ50" s="2839"/>
      <c r="JZR50" s="2839"/>
      <c r="JZS50" s="2839"/>
      <c r="JZT50" s="2839"/>
      <c r="JZU50" s="2839"/>
      <c r="JZV50" s="2839"/>
      <c r="JZW50" s="2839"/>
      <c r="JZX50" s="2839"/>
      <c r="JZY50" s="2839"/>
      <c r="JZZ50" s="2839"/>
      <c r="KAA50" s="2839"/>
      <c r="KAB50" s="2839"/>
      <c r="KAC50" s="2839"/>
      <c r="KAD50" s="2839"/>
      <c r="KAE50" s="2839"/>
      <c r="KAF50" s="2839"/>
      <c r="KAG50" s="2839"/>
      <c r="KAH50" s="2839"/>
      <c r="KAI50" s="2839"/>
      <c r="KAJ50" s="2839"/>
      <c r="KAK50" s="2839"/>
      <c r="KAL50" s="2839"/>
      <c r="KAM50" s="2839"/>
      <c r="KAN50" s="2839"/>
      <c r="KAO50" s="2839"/>
      <c r="KAP50" s="2839"/>
      <c r="KAQ50" s="2839"/>
      <c r="KAR50" s="2839"/>
      <c r="KAS50" s="2839"/>
      <c r="KAT50" s="2839"/>
      <c r="KAU50" s="2839"/>
      <c r="KAV50" s="2839"/>
      <c r="KAW50" s="2839"/>
      <c r="KAX50" s="2839"/>
      <c r="KAY50" s="2839"/>
      <c r="KAZ50" s="2839"/>
      <c r="KBA50" s="2839"/>
      <c r="KBB50" s="2839"/>
      <c r="KBC50" s="2839"/>
      <c r="KBD50" s="2839"/>
      <c r="KBE50" s="2839"/>
      <c r="KBF50" s="2839"/>
      <c r="KBG50" s="2839"/>
      <c r="KBH50" s="2839"/>
      <c r="KBI50" s="2839"/>
      <c r="KBJ50" s="2839"/>
      <c r="KBK50" s="2839"/>
      <c r="KBL50" s="2839"/>
      <c r="KBM50" s="2839"/>
      <c r="KBN50" s="2839"/>
      <c r="KBO50" s="2839"/>
      <c r="KBP50" s="2839"/>
      <c r="KBQ50" s="2839"/>
      <c r="KBR50" s="2839"/>
      <c r="KBS50" s="2839"/>
      <c r="KBT50" s="2839"/>
      <c r="KBU50" s="2839"/>
      <c r="KBV50" s="2839"/>
      <c r="KBW50" s="2839"/>
      <c r="KBX50" s="2839"/>
      <c r="KBY50" s="2839"/>
      <c r="KBZ50" s="2839"/>
      <c r="KCA50" s="2839"/>
      <c r="KCB50" s="2839"/>
      <c r="KCC50" s="2839"/>
      <c r="KCD50" s="2839"/>
      <c r="KCE50" s="2839"/>
      <c r="KCF50" s="2839"/>
      <c r="KCG50" s="2839"/>
      <c r="KCH50" s="2839"/>
      <c r="KCI50" s="2839"/>
      <c r="KCJ50" s="2839"/>
      <c r="KCK50" s="2839"/>
      <c r="KCL50" s="2839"/>
      <c r="KCM50" s="2839"/>
      <c r="KCN50" s="2839"/>
      <c r="KCO50" s="2839"/>
      <c r="KCP50" s="2839"/>
      <c r="KCQ50" s="2839"/>
      <c r="KCR50" s="2839"/>
      <c r="KCS50" s="2839"/>
      <c r="KCT50" s="2839"/>
      <c r="KCU50" s="2839"/>
      <c r="KCV50" s="2839"/>
      <c r="KCW50" s="2839"/>
      <c r="KCX50" s="2839"/>
      <c r="KCY50" s="2839"/>
      <c r="KCZ50" s="2839"/>
      <c r="KDA50" s="2839"/>
      <c r="KDB50" s="2839"/>
      <c r="KDC50" s="2839"/>
      <c r="KDD50" s="2839"/>
      <c r="KDE50" s="2839"/>
      <c r="KDF50" s="2839"/>
      <c r="KDG50" s="2839"/>
      <c r="KDH50" s="2839"/>
      <c r="KDI50" s="2839"/>
      <c r="KDJ50" s="2839"/>
      <c r="KDK50" s="2839"/>
      <c r="KDL50" s="2839"/>
      <c r="KDM50" s="2839"/>
      <c r="KDN50" s="2839"/>
      <c r="KDO50" s="2839"/>
      <c r="KDP50" s="2839"/>
      <c r="KDQ50" s="2839"/>
      <c r="KDR50" s="2839"/>
      <c r="KDS50" s="2839"/>
      <c r="KDT50" s="2839"/>
      <c r="KDU50" s="2839"/>
      <c r="KDV50" s="2839"/>
      <c r="KDW50" s="2839"/>
      <c r="KDX50" s="2839"/>
      <c r="KDY50" s="2839"/>
      <c r="KDZ50" s="2839"/>
      <c r="KEA50" s="2839"/>
      <c r="KEB50" s="2839"/>
      <c r="KEC50" s="2839"/>
      <c r="KED50" s="2839"/>
      <c r="KEE50" s="2839"/>
      <c r="KEF50" s="2839"/>
      <c r="KEG50" s="2839"/>
      <c r="KEH50" s="2839"/>
      <c r="KEI50" s="2839"/>
      <c r="KEJ50" s="2839"/>
      <c r="KEK50" s="2839"/>
      <c r="KEL50" s="2839"/>
      <c r="KEM50" s="2839"/>
      <c r="KEN50" s="2839"/>
      <c r="KEO50" s="2839"/>
      <c r="KEP50" s="2839"/>
      <c r="KEQ50" s="2839"/>
      <c r="KER50" s="2839"/>
      <c r="KES50" s="2839"/>
      <c r="KET50" s="2839"/>
      <c r="KEU50" s="2839"/>
      <c r="KEV50" s="2839"/>
      <c r="KEW50" s="2839"/>
      <c r="KEX50" s="2839"/>
      <c r="KEY50" s="2839"/>
      <c r="KEZ50" s="2839"/>
      <c r="KFA50" s="2839"/>
      <c r="KFB50" s="2839"/>
      <c r="KFC50" s="2839"/>
      <c r="KFD50" s="2839"/>
      <c r="KFE50" s="2839"/>
      <c r="KFF50" s="2839"/>
      <c r="KFG50" s="2839"/>
      <c r="KFH50" s="2839"/>
      <c r="KFI50" s="2839"/>
      <c r="KFJ50" s="2839"/>
      <c r="KFK50" s="2839"/>
      <c r="KFL50" s="2839"/>
      <c r="KFM50" s="2839"/>
      <c r="KFN50" s="2839"/>
      <c r="KFO50" s="2839"/>
      <c r="KFP50" s="2839"/>
      <c r="KFQ50" s="2839"/>
      <c r="KFR50" s="2839"/>
      <c r="KFS50" s="2839"/>
      <c r="KFT50" s="2839"/>
      <c r="KFU50" s="2839"/>
      <c r="KFV50" s="2839"/>
      <c r="KFW50" s="2839"/>
      <c r="KFX50" s="2839"/>
      <c r="KFY50" s="2839"/>
      <c r="KFZ50" s="2839"/>
      <c r="KGA50" s="2839"/>
      <c r="KGB50" s="2839"/>
      <c r="KGC50" s="2839"/>
      <c r="KGD50" s="2839"/>
      <c r="KGE50" s="2839"/>
      <c r="KGF50" s="2839"/>
      <c r="KGG50" s="2839"/>
      <c r="KGH50" s="2839"/>
      <c r="KGI50" s="2839"/>
      <c r="KGJ50" s="2839"/>
      <c r="KGK50" s="2839"/>
      <c r="KGL50" s="2839"/>
      <c r="KGM50" s="2839"/>
      <c r="KGN50" s="2839"/>
      <c r="KGO50" s="2839"/>
      <c r="KGP50" s="2839"/>
      <c r="KGQ50" s="2839"/>
      <c r="KGR50" s="2839"/>
      <c r="KGS50" s="2839"/>
      <c r="KGT50" s="2839"/>
      <c r="KGU50" s="2839"/>
      <c r="KGV50" s="2839"/>
      <c r="KGW50" s="2839"/>
      <c r="KGX50" s="2839"/>
      <c r="KGY50" s="2839"/>
      <c r="KGZ50" s="2839"/>
      <c r="KHA50" s="2839"/>
      <c r="KHB50" s="2839"/>
      <c r="KHC50" s="2839"/>
      <c r="KHD50" s="2839"/>
      <c r="KHE50" s="2839"/>
      <c r="KHF50" s="2839"/>
      <c r="KHG50" s="2839"/>
      <c r="KHH50" s="2839"/>
      <c r="KHI50" s="2839"/>
      <c r="KHJ50" s="2839"/>
      <c r="KHK50" s="2839"/>
      <c r="KHL50" s="2839"/>
      <c r="KHM50" s="2839"/>
      <c r="KHN50" s="2839"/>
      <c r="KHO50" s="2839"/>
      <c r="KHP50" s="2839"/>
      <c r="KHQ50" s="2839"/>
      <c r="KHR50" s="2839"/>
      <c r="KHS50" s="2839"/>
      <c r="KHT50" s="2839"/>
      <c r="KHU50" s="2839"/>
      <c r="KHV50" s="2839"/>
      <c r="KHW50" s="2839"/>
      <c r="KHX50" s="2839"/>
      <c r="KHY50" s="2839"/>
      <c r="KHZ50" s="2839"/>
      <c r="KIA50" s="2839"/>
      <c r="KIB50" s="2839"/>
      <c r="KIC50" s="2839"/>
      <c r="KID50" s="2839"/>
      <c r="KIE50" s="2839"/>
      <c r="KIF50" s="2839"/>
      <c r="KIG50" s="2839"/>
      <c r="KIH50" s="2839"/>
      <c r="KII50" s="2839"/>
      <c r="KIJ50" s="2839"/>
      <c r="KIK50" s="2839"/>
      <c r="KIL50" s="2839"/>
      <c r="KIM50" s="2839"/>
      <c r="KIN50" s="2839"/>
      <c r="KIO50" s="2839"/>
      <c r="KIP50" s="2839"/>
      <c r="KIQ50" s="2839"/>
      <c r="KIR50" s="2839"/>
      <c r="KIS50" s="2839"/>
      <c r="KIT50" s="2839"/>
      <c r="KIU50" s="2839"/>
      <c r="KIV50" s="2839"/>
      <c r="KIW50" s="2839"/>
      <c r="KIX50" s="2839"/>
      <c r="KIY50" s="2839"/>
      <c r="KIZ50" s="2839"/>
      <c r="KJA50" s="2839"/>
      <c r="KJB50" s="2839"/>
      <c r="KJC50" s="2839"/>
      <c r="KJD50" s="2839"/>
      <c r="KJE50" s="2839"/>
      <c r="KJF50" s="2839"/>
      <c r="KJG50" s="2839"/>
      <c r="KJH50" s="2839"/>
      <c r="KJI50" s="2839"/>
      <c r="KJJ50" s="2839"/>
      <c r="KJK50" s="2839"/>
      <c r="KJL50" s="2839"/>
      <c r="KJM50" s="2839"/>
      <c r="KJN50" s="2839"/>
      <c r="KJO50" s="2839"/>
      <c r="KJP50" s="2839"/>
      <c r="KJQ50" s="2839"/>
      <c r="KJR50" s="2839"/>
      <c r="KJS50" s="2839"/>
      <c r="KJT50" s="2839"/>
      <c r="KJU50" s="2839"/>
      <c r="KJV50" s="2839"/>
      <c r="KJW50" s="2839"/>
      <c r="KJX50" s="2839"/>
      <c r="KJY50" s="2839"/>
      <c r="KJZ50" s="2839"/>
      <c r="KKA50" s="2839"/>
      <c r="KKB50" s="2839"/>
      <c r="KKC50" s="2839"/>
      <c r="KKD50" s="2839"/>
      <c r="KKE50" s="2839"/>
      <c r="KKF50" s="2839"/>
      <c r="KKG50" s="2839"/>
      <c r="KKH50" s="2839"/>
      <c r="KKI50" s="2839"/>
      <c r="KKJ50" s="2839"/>
      <c r="KKK50" s="2839"/>
      <c r="KKL50" s="2839"/>
      <c r="KKM50" s="2839"/>
      <c r="KKN50" s="2839"/>
      <c r="KKO50" s="2839"/>
      <c r="KKP50" s="2839"/>
      <c r="KKQ50" s="2839"/>
      <c r="KKR50" s="2839"/>
      <c r="KKS50" s="2839"/>
      <c r="KKT50" s="2839"/>
      <c r="KKU50" s="2839"/>
      <c r="KKV50" s="2839"/>
      <c r="KKW50" s="2839"/>
      <c r="KKX50" s="2839"/>
      <c r="KKY50" s="2839"/>
      <c r="KKZ50" s="2839"/>
      <c r="KLA50" s="2839"/>
      <c r="KLB50" s="2839"/>
      <c r="KLC50" s="2839"/>
      <c r="KLD50" s="2839"/>
      <c r="KLE50" s="2839"/>
      <c r="KLF50" s="2839"/>
      <c r="KLG50" s="2839"/>
      <c r="KLH50" s="2839"/>
      <c r="KLI50" s="2839"/>
      <c r="KLJ50" s="2839"/>
      <c r="KLK50" s="2839"/>
      <c r="KLL50" s="2839"/>
      <c r="KLM50" s="2839"/>
      <c r="KLN50" s="2839"/>
      <c r="KLO50" s="2839"/>
      <c r="KLP50" s="2839"/>
      <c r="KLQ50" s="2839"/>
      <c r="KLR50" s="2839"/>
      <c r="KLS50" s="2839"/>
      <c r="KLT50" s="2839"/>
      <c r="KLU50" s="2839"/>
      <c r="KLV50" s="2839"/>
      <c r="KLW50" s="2839"/>
      <c r="KLX50" s="2839"/>
      <c r="KLY50" s="2839"/>
      <c r="KLZ50" s="2839"/>
      <c r="KMA50" s="2839"/>
      <c r="KMB50" s="2839"/>
      <c r="KMC50" s="2839"/>
      <c r="KMD50" s="2839"/>
      <c r="KME50" s="2839"/>
      <c r="KMF50" s="2839"/>
      <c r="KMG50" s="2839"/>
      <c r="KMH50" s="2839"/>
      <c r="KMI50" s="2839"/>
      <c r="KMJ50" s="2839"/>
      <c r="KMK50" s="2839"/>
      <c r="KML50" s="2839"/>
      <c r="KMM50" s="2839"/>
      <c r="KMN50" s="2839"/>
      <c r="KMO50" s="2839"/>
      <c r="KMP50" s="2839"/>
      <c r="KMQ50" s="2839"/>
      <c r="KMR50" s="2839"/>
      <c r="KMS50" s="2839"/>
      <c r="KMT50" s="2839"/>
      <c r="KMU50" s="2839"/>
      <c r="KMV50" s="2839"/>
      <c r="KMW50" s="2839"/>
      <c r="KMX50" s="2839"/>
      <c r="KMY50" s="2839"/>
      <c r="KMZ50" s="2839"/>
      <c r="KNA50" s="2839"/>
      <c r="KNB50" s="2839"/>
      <c r="KNC50" s="2839"/>
      <c r="KND50" s="2839"/>
      <c r="KNE50" s="2839"/>
      <c r="KNF50" s="2839"/>
      <c r="KNG50" s="2839"/>
      <c r="KNH50" s="2839"/>
      <c r="KNI50" s="2839"/>
      <c r="KNJ50" s="2839"/>
      <c r="KNK50" s="2839"/>
      <c r="KNL50" s="2839"/>
      <c r="KNM50" s="2839"/>
      <c r="KNN50" s="2839"/>
      <c r="KNO50" s="2839"/>
      <c r="KNP50" s="2839"/>
      <c r="KNQ50" s="2839"/>
      <c r="KNR50" s="2839"/>
      <c r="KNS50" s="2839"/>
      <c r="KNT50" s="2839"/>
      <c r="KNU50" s="2839"/>
      <c r="KNV50" s="2839"/>
      <c r="KNW50" s="2839"/>
      <c r="KNX50" s="2839"/>
      <c r="KNY50" s="2839"/>
      <c r="KNZ50" s="2839"/>
      <c r="KOA50" s="2839"/>
      <c r="KOB50" s="2839"/>
      <c r="KOC50" s="2839"/>
      <c r="KOD50" s="2839"/>
      <c r="KOE50" s="2839"/>
      <c r="KOF50" s="2839"/>
      <c r="KOG50" s="2839"/>
      <c r="KOH50" s="2839"/>
      <c r="KOI50" s="2839"/>
      <c r="KOJ50" s="2839"/>
      <c r="KOK50" s="2839"/>
      <c r="KOL50" s="2839"/>
      <c r="KOM50" s="2839"/>
      <c r="KON50" s="2839"/>
      <c r="KOO50" s="2839"/>
      <c r="KOP50" s="2839"/>
      <c r="KOQ50" s="2839"/>
      <c r="KOR50" s="2839"/>
      <c r="KOS50" s="2839"/>
      <c r="KOT50" s="2839"/>
      <c r="KOU50" s="2839"/>
      <c r="KOV50" s="2839"/>
      <c r="KOW50" s="2839"/>
      <c r="KOX50" s="2839"/>
      <c r="KOY50" s="2839"/>
      <c r="KOZ50" s="2839"/>
      <c r="KPA50" s="2839"/>
      <c r="KPB50" s="2839"/>
      <c r="KPC50" s="2839"/>
      <c r="KPD50" s="2839"/>
      <c r="KPE50" s="2839"/>
      <c r="KPF50" s="2839"/>
      <c r="KPG50" s="2839"/>
      <c r="KPH50" s="2839"/>
      <c r="KPI50" s="2839"/>
      <c r="KPJ50" s="2839"/>
      <c r="KPK50" s="2839"/>
      <c r="KPL50" s="2839"/>
      <c r="KPM50" s="2839"/>
      <c r="KPN50" s="2839"/>
      <c r="KPO50" s="2839"/>
      <c r="KPP50" s="2839"/>
      <c r="KPQ50" s="2839"/>
      <c r="KPR50" s="2839"/>
      <c r="KPS50" s="2839"/>
      <c r="KPT50" s="2839"/>
      <c r="KPU50" s="2839"/>
      <c r="KPV50" s="2839"/>
      <c r="KPW50" s="2839"/>
      <c r="KPX50" s="2839"/>
      <c r="KPY50" s="2839"/>
      <c r="KPZ50" s="2839"/>
      <c r="KQA50" s="2839"/>
      <c r="KQB50" s="2839"/>
      <c r="KQC50" s="2839"/>
      <c r="KQD50" s="2839"/>
      <c r="KQE50" s="2839"/>
      <c r="KQF50" s="2839"/>
      <c r="KQG50" s="2839"/>
      <c r="KQH50" s="2839"/>
      <c r="KQI50" s="2839"/>
      <c r="KQJ50" s="2839"/>
      <c r="KQK50" s="2839"/>
      <c r="KQL50" s="2839"/>
      <c r="KQM50" s="2839"/>
      <c r="KQN50" s="2839"/>
      <c r="KQO50" s="2839"/>
      <c r="KQP50" s="2839"/>
      <c r="KQQ50" s="2839"/>
      <c r="KQR50" s="2839"/>
      <c r="KQS50" s="2839"/>
      <c r="KQT50" s="2839"/>
      <c r="KQU50" s="2839"/>
      <c r="KQV50" s="2839"/>
      <c r="KQW50" s="2839"/>
      <c r="KQX50" s="2839"/>
      <c r="KQY50" s="2839"/>
      <c r="KQZ50" s="2839"/>
      <c r="KRA50" s="2839"/>
      <c r="KRB50" s="2839"/>
      <c r="KRC50" s="2839"/>
      <c r="KRD50" s="2839"/>
      <c r="KRE50" s="2839"/>
      <c r="KRF50" s="2839"/>
      <c r="KRG50" s="2839"/>
      <c r="KRH50" s="2839"/>
      <c r="KRI50" s="2839"/>
      <c r="KRJ50" s="2839"/>
      <c r="KRK50" s="2839"/>
      <c r="KRL50" s="2839"/>
      <c r="KRM50" s="2839"/>
      <c r="KRN50" s="2839"/>
      <c r="KRO50" s="2839"/>
      <c r="KRP50" s="2839"/>
      <c r="KRQ50" s="2839"/>
      <c r="KRR50" s="2839"/>
      <c r="KRS50" s="2839"/>
      <c r="KRT50" s="2839"/>
      <c r="KRU50" s="2839"/>
      <c r="KRV50" s="2839"/>
      <c r="KRW50" s="2839"/>
      <c r="KRX50" s="2839"/>
      <c r="KRY50" s="2839"/>
      <c r="KRZ50" s="2839"/>
      <c r="KSA50" s="2839"/>
      <c r="KSB50" s="2839"/>
      <c r="KSC50" s="2839"/>
      <c r="KSD50" s="2839"/>
      <c r="KSE50" s="2839"/>
      <c r="KSF50" s="2839"/>
      <c r="KSG50" s="2839"/>
      <c r="KSH50" s="2839"/>
      <c r="KSI50" s="2839"/>
      <c r="KSJ50" s="2839"/>
      <c r="KSK50" s="2839"/>
      <c r="KSL50" s="2839"/>
      <c r="KSM50" s="2839"/>
      <c r="KSN50" s="2839"/>
      <c r="KSO50" s="2839"/>
      <c r="KSP50" s="2839"/>
      <c r="KSQ50" s="2839"/>
      <c r="KSR50" s="2839"/>
      <c r="KSS50" s="2839"/>
      <c r="KST50" s="2839"/>
      <c r="KSU50" s="2839"/>
      <c r="KSV50" s="2839"/>
      <c r="KSW50" s="2839"/>
      <c r="KSX50" s="2839"/>
      <c r="KSY50" s="2839"/>
      <c r="KSZ50" s="2839"/>
      <c r="KTA50" s="2839"/>
      <c r="KTB50" s="2839"/>
      <c r="KTC50" s="2839"/>
      <c r="KTD50" s="2839"/>
      <c r="KTE50" s="2839"/>
      <c r="KTF50" s="2839"/>
      <c r="KTG50" s="2839"/>
      <c r="KTH50" s="2839"/>
      <c r="KTI50" s="2839"/>
      <c r="KTJ50" s="2839"/>
      <c r="KTK50" s="2839"/>
      <c r="KTL50" s="2839"/>
      <c r="KTM50" s="2839"/>
      <c r="KTN50" s="2839"/>
      <c r="KTO50" s="2839"/>
      <c r="KTP50" s="2839"/>
      <c r="KTQ50" s="2839"/>
      <c r="KTR50" s="2839"/>
      <c r="KTS50" s="2839"/>
      <c r="KTT50" s="2839"/>
      <c r="KTU50" s="2839"/>
      <c r="KTV50" s="2839"/>
      <c r="KTW50" s="2839"/>
      <c r="KTX50" s="2839"/>
      <c r="KTY50" s="2839"/>
      <c r="KTZ50" s="2839"/>
      <c r="KUA50" s="2839"/>
      <c r="KUB50" s="2839"/>
      <c r="KUC50" s="2839"/>
      <c r="KUD50" s="2839"/>
      <c r="KUE50" s="2839"/>
      <c r="KUF50" s="2839"/>
      <c r="KUG50" s="2839"/>
      <c r="KUH50" s="2839"/>
      <c r="KUI50" s="2839"/>
      <c r="KUJ50" s="2839"/>
      <c r="KUK50" s="2839"/>
      <c r="KUL50" s="2839"/>
      <c r="KUM50" s="2839"/>
      <c r="KUN50" s="2839"/>
      <c r="KUO50" s="2839"/>
      <c r="KUP50" s="2839"/>
      <c r="KUQ50" s="2839"/>
      <c r="KUR50" s="2839"/>
      <c r="KUS50" s="2839"/>
      <c r="KUT50" s="2839"/>
      <c r="KUU50" s="2839"/>
      <c r="KUV50" s="2839"/>
      <c r="KUW50" s="2839"/>
      <c r="KUX50" s="2839"/>
      <c r="KUY50" s="2839"/>
      <c r="KUZ50" s="2839"/>
      <c r="KVA50" s="2839"/>
      <c r="KVB50" s="2839"/>
      <c r="KVC50" s="2839"/>
      <c r="KVD50" s="2839"/>
      <c r="KVE50" s="2839"/>
      <c r="KVF50" s="2839"/>
      <c r="KVG50" s="2839"/>
      <c r="KVH50" s="2839"/>
      <c r="KVI50" s="2839"/>
      <c r="KVJ50" s="2839"/>
      <c r="KVK50" s="2839"/>
      <c r="KVL50" s="2839"/>
      <c r="KVM50" s="2839"/>
      <c r="KVN50" s="2839"/>
      <c r="KVO50" s="2839"/>
      <c r="KVP50" s="2839"/>
      <c r="KVQ50" s="2839"/>
      <c r="KVR50" s="2839"/>
      <c r="KVS50" s="2839"/>
      <c r="KVT50" s="2839"/>
      <c r="KVU50" s="2839"/>
      <c r="KVV50" s="2839"/>
      <c r="KVW50" s="2839"/>
      <c r="KVX50" s="2839"/>
      <c r="KVY50" s="2839"/>
      <c r="KVZ50" s="2839"/>
      <c r="KWA50" s="2839"/>
      <c r="KWB50" s="2839"/>
      <c r="KWC50" s="2839"/>
      <c r="KWD50" s="2839"/>
      <c r="KWE50" s="2839"/>
      <c r="KWF50" s="2839"/>
      <c r="KWG50" s="2839"/>
      <c r="KWH50" s="2839"/>
      <c r="KWI50" s="2839"/>
      <c r="KWJ50" s="2839"/>
      <c r="KWK50" s="2839"/>
      <c r="KWL50" s="2839"/>
      <c r="KWM50" s="2839"/>
      <c r="KWN50" s="2839"/>
      <c r="KWO50" s="2839"/>
      <c r="KWP50" s="2839"/>
      <c r="KWQ50" s="2839"/>
      <c r="KWR50" s="2839"/>
      <c r="KWS50" s="2839"/>
      <c r="KWT50" s="2839"/>
      <c r="KWU50" s="2839"/>
      <c r="KWV50" s="2839"/>
      <c r="KWW50" s="2839"/>
      <c r="KWX50" s="2839"/>
      <c r="KWY50" s="2839"/>
      <c r="KWZ50" s="2839"/>
      <c r="KXA50" s="2839"/>
      <c r="KXB50" s="2839"/>
      <c r="KXC50" s="2839"/>
      <c r="KXD50" s="2839"/>
      <c r="KXE50" s="2839"/>
      <c r="KXF50" s="2839"/>
      <c r="KXG50" s="2839"/>
      <c r="KXH50" s="2839"/>
      <c r="KXI50" s="2839"/>
      <c r="KXJ50" s="2839"/>
      <c r="KXK50" s="2839"/>
      <c r="KXL50" s="2839"/>
      <c r="KXM50" s="2839"/>
      <c r="KXN50" s="2839"/>
      <c r="KXO50" s="2839"/>
      <c r="KXP50" s="2839"/>
      <c r="KXQ50" s="2839"/>
      <c r="KXR50" s="2839"/>
      <c r="KXS50" s="2839"/>
      <c r="KXT50" s="2839"/>
      <c r="KXU50" s="2839"/>
      <c r="KXV50" s="2839"/>
      <c r="KXW50" s="2839"/>
      <c r="KXX50" s="2839"/>
      <c r="KXY50" s="2839"/>
      <c r="KXZ50" s="2839"/>
      <c r="KYA50" s="2839"/>
      <c r="KYB50" s="2839"/>
      <c r="KYC50" s="2839"/>
      <c r="KYD50" s="2839"/>
      <c r="KYE50" s="2839"/>
      <c r="KYF50" s="2839"/>
      <c r="KYG50" s="2839"/>
      <c r="KYH50" s="2839"/>
      <c r="KYI50" s="2839"/>
      <c r="KYJ50" s="2839"/>
      <c r="KYK50" s="2839"/>
      <c r="KYL50" s="2839"/>
      <c r="KYM50" s="2839"/>
      <c r="KYN50" s="2839"/>
      <c r="KYO50" s="2839"/>
      <c r="KYP50" s="2839"/>
      <c r="KYQ50" s="2839"/>
      <c r="KYR50" s="2839"/>
      <c r="KYS50" s="2839"/>
      <c r="KYT50" s="2839"/>
      <c r="KYU50" s="2839"/>
      <c r="KYV50" s="2839"/>
      <c r="KYW50" s="2839"/>
      <c r="KYX50" s="2839"/>
      <c r="KYY50" s="2839"/>
      <c r="KYZ50" s="2839"/>
      <c r="KZA50" s="2839"/>
      <c r="KZB50" s="2839"/>
      <c r="KZC50" s="2839"/>
      <c r="KZD50" s="2839"/>
      <c r="KZE50" s="2839"/>
      <c r="KZF50" s="2839"/>
      <c r="KZG50" s="2839"/>
      <c r="KZH50" s="2839"/>
      <c r="KZI50" s="2839"/>
      <c r="KZJ50" s="2839"/>
      <c r="KZK50" s="2839"/>
      <c r="KZL50" s="2839"/>
      <c r="KZM50" s="2839"/>
      <c r="KZN50" s="2839"/>
      <c r="KZO50" s="2839"/>
      <c r="KZP50" s="2839"/>
      <c r="KZQ50" s="2839"/>
      <c r="KZR50" s="2839"/>
      <c r="KZS50" s="2839"/>
      <c r="KZT50" s="2839"/>
      <c r="KZU50" s="2839"/>
      <c r="KZV50" s="2839"/>
      <c r="KZW50" s="2839"/>
      <c r="KZX50" s="2839"/>
      <c r="KZY50" s="2839"/>
      <c r="KZZ50" s="2839"/>
      <c r="LAA50" s="2839"/>
      <c r="LAB50" s="2839"/>
      <c r="LAC50" s="2839"/>
      <c r="LAD50" s="2839"/>
      <c r="LAE50" s="2839"/>
      <c r="LAF50" s="2839"/>
      <c r="LAG50" s="2839"/>
      <c r="LAH50" s="2839"/>
      <c r="LAI50" s="2839"/>
      <c r="LAJ50" s="2839"/>
      <c r="LAK50" s="2839"/>
      <c r="LAL50" s="2839"/>
      <c r="LAM50" s="2839"/>
      <c r="LAN50" s="2839"/>
      <c r="LAO50" s="2839"/>
      <c r="LAP50" s="2839"/>
      <c r="LAQ50" s="2839"/>
      <c r="LAR50" s="2839"/>
      <c r="LAS50" s="2839"/>
      <c r="LAT50" s="2839"/>
      <c r="LAU50" s="2839"/>
      <c r="LAV50" s="2839"/>
      <c r="LAW50" s="2839"/>
      <c r="LAX50" s="2839"/>
      <c r="LAY50" s="2839"/>
      <c r="LAZ50" s="2839"/>
      <c r="LBA50" s="2839"/>
      <c r="LBB50" s="2839"/>
      <c r="LBC50" s="2839"/>
      <c r="LBD50" s="2839"/>
      <c r="LBE50" s="2839"/>
      <c r="LBF50" s="2839"/>
      <c r="LBG50" s="2839"/>
      <c r="LBH50" s="2839"/>
      <c r="LBI50" s="2839"/>
      <c r="LBJ50" s="2839"/>
      <c r="LBK50" s="2839"/>
      <c r="LBL50" s="2839"/>
      <c r="LBM50" s="2839"/>
      <c r="LBN50" s="2839"/>
      <c r="LBO50" s="2839"/>
      <c r="LBP50" s="2839"/>
      <c r="LBQ50" s="2839"/>
      <c r="LBR50" s="2839"/>
      <c r="LBS50" s="2839"/>
      <c r="LBT50" s="2839"/>
      <c r="LBU50" s="2839"/>
      <c r="LBV50" s="2839"/>
      <c r="LBW50" s="2839"/>
      <c r="LBX50" s="2839"/>
      <c r="LBY50" s="2839"/>
      <c r="LBZ50" s="2839"/>
      <c r="LCA50" s="2839"/>
      <c r="LCB50" s="2839"/>
      <c r="LCC50" s="2839"/>
      <c r="LCD50" s="2839"/>
      <c r="LCE50" s="2839"/>
      <c r="LCF50" s="2839"/>
      <c r="LCG50" s="2839"/>
      <c r="LCH50" s="2839"/>
      <c r="LCI50" s="2839"/>
      <c r="LCJ50" s="2839"/>
      <c r="LCK50" s="2839"/>
      <c r="LCL50" s="2839"/>
      <c r="LCM50" s="2839"/>
      <c r="LCN50" s="2839"/>
      <c r="LCO50" s="2839"/>
      <c r="LCP50" s="2839"/>
      <c r="LCQ50" s="2839"/>
      <c r="LCR50" s="2839"/>
      <c r="LCS50" s="2839"/>
      <c r="LCT50" s="2839"/>
      <c r="LCU50" s="2839"/>
      <c r="LCV50" s="2839"/>
      <c r="LCW50" s="2839"/>
      <c r="LCX50" s="2839"/>
      <c r="LCY50" s="2839"/>
      <c r="LCZ50" s="2839"/>
      <c r="LDA50" s="2839"/>
      <c r="LDB50" s="2839"/>
      <c r="LDC50" s="2839"/>
      <c r="LDD50" s="2839"/>
      <c r="LDE50" s="2839"/>
      <c r="LDF50" s="2839"/>
      <c r="LDG50" s="2839"/>
      <c r="LDH50" s="2839"/>
      <c r="LDI50" s="2839"/>
      <c r="LDJ50" s="2839"/>
      <c r="LDK50" s="2839"/>
      <c r="LDL50" s="2839"/>
      <c r="LDM50" s="2839"/>
      <c r="LDN50" s="2839"/>
      <c r="LDO50" s="2839"/>
      <c r="LDP50" s="2839"/>
      <c r="LDQ50" s="2839"/>
      <c r="LDR50" s="2839"/>
      <c r="LDS50" s="2839"/>
      <c r="LDT50" s="2839"/>
      <c r="LDU50" s="2839"/>
      <c r="LDV50" s="2839"/>
      <c r="LDW50" s="2839"/>
      <c r="LDX50" s="2839"/>
      <c r="LDY50" s="2839"/>
      <c r="LDZ50" s="2839"/>
      <c r="LEA50" s="2839"/>
      <c r="LEB50" s="2839"/>
      <c r="LEC50" s="2839"/>
      <c r="LED50" s="2839"/>
      <c r="LEE50" s="2839"/>
      <c r="LEF50" s="2839"/>
      <c r="LEG50" s="2839"/>
      <c r="LEH50" s="2839"/>
      <c r="LEI50" s="2839"/>
      <c r="LEJ50" s="2839"/>
      <c r="LEK50" s="2839"/>
      <c r="LEL50" s="2839"/>
      <c r="LEM50" s="2839"/>
      <c r="LEN50" s="2839"/>
      <c r="LEO50" s="2839"/>
      <c r="LEP50" s="2839"/>
      <c r="LEQ50" s="2839"/>
      <c r="LER50" s="2839"/>
      <c r="LES50" s="2839"/>
      <c r="LET50" s="2839"/>
      <c r="LEU50" s="2839"/>
      <c r="LEV50" s="2839"/>
      <c r="LEW50" s="2839"/>
      <c r="LEX50" s="2839"/>
      <c r="LEY50" s="2839"/>
      <c r="LEZ50" s="2839"/>
      <c r="LFA50" s="2839"/>
      <c r="LFB50" s="2839"/>
      <c r="LFC50" s="2839"/>
      <c r="LFD50" s="2839"/>
      <c r="LFE50" s="2839"/>
      <c r="LFF50" s="2839"/>
      <c r="LFG50" s="2839"/>
      <c r="LFH50" s="2839"/>
      <c r="LFI50" s="2839"/>
      <c r="LFJ50" s="2839"/>
      <c r="LFK50" s="2839"/>
      <c r="LFL50" s="2839"/>
      <c r="LFM50" s="2839"/>
      <c r="LFN50" s="2839"/>
      <c r="LFO50" s="2839"/>
      <c r="LFP50" s="2839"/>
      <c r="LFQ50" s="2839"/>
      <c r="LFR50" s="2839"/>
      <c r="LFS50" s="2839"/>
      <c r="LFT50" s="2839"/>
      <c r="LFU50" s="2839"/>
      <c r="LFV50" s="2839"/>
      <c r="LFW50" s="2839"/>
      <c r="LFX50" s="2839"/>
      <c r="LFY50" s="2839"/>
      <c r="LFZ50" s="2839"/>
      <c r="LGA50" s="2839"/>
      <c r="LGB50" s="2839"/>
      <c r="LGC50" s="2839"/>
      <c r="LGD50" s="2839"/>
      <c r="LGE50" s="2839"/>
      <c r="LGF50" s="2839"/>
      <c r="LGG50" s="2839"/>
      <c r="LGH50" s="2839"/>
      <c r="LGI50" s="2839"/>
      <c r="LGJ50" s="2839"/>
      <c r="LGK50" s="2839"/>
      <c r="LGL50" s="2839"/>
      <c r="LGM50" s="2839"/>
      <c r="LGN50" s="2839"/>
      <c r="LGO50" s="2839"/>
      <c r="LGP50" s="2839"/>
      <c r="LGQ50" s="2839"/>
      <c r="LGR50" s="2839"/>
      <c r="LGS50" s="2839"/>
      <c r="LGT50" s="2839"/>
      <c r="LGU50" s="2839"/>
      <c r="LGV50" s="2839"/>
      <c r="LGW50" s="2839"/>
      <c r="LGX50" s="2839"/>
      <c r="LGY50" s="2839"/>
      <c r="LGZ50" s="2839"/>
      <c r="LHA50" s="2839"/>
      <c r="LHB50" s="2839"/>
      <c r="LHC50" s="2839"/>
      <c r="LHD50" s="2839"/>
      <c r="LHE50" s="2839"/>
      <c r="LHF50" s="2839"/>
      <c r="LHG50" s="2839"/>
      <c r="LHH50" s="2839"/>
      <c r="LHI50" s="2839"/>
      <c r="LHJ50" s="2839"/>
      <c r="LHK50" s="2839"/>
      <c r="LHL50" s="2839"/>
      <c r="LHM50" s="2839"/>
      <c r="LHN50" s="2839"/>
      <c r="LHO50" s="2839"/>
      <c r="LHP50" s="2839"/>
      <c r="LHQ50" s="2839"/>
      <c r="LHR50" s="2839"/>
      <c r="LHS50" s="2839"/>
      <c r="LHT50" s="2839"/>
      <c r="LHU50" s="2839"/>
      <c r="LHV50" s="2839"/>
      <c r="LHW50" s="2839"/>
      <c r="LHX50" s="2839"/>
      <c r="LHY50" s="2839"/>
      <c r="LHZ50" s="2839"/>
      <c r="LIA50" s="2839"/>
      <c r="LIB50" s="2839"/>
      <c r="LIC50" s="2839"/>
      <c r="LID50" s="2839"/>
      <c r="LIE50" s="2839"/>
      <c r="LIF50" s="2839"/>
      <c r="LIG50" s="2839"/>
      <c r="LIH50" s="2839"/>
      <c r="LII50" s="2839"/>
      <c r="LIJ50" s="2839"/>
      <c r="LIK50" s="2839"/>
      <c r="LIL50" s="2839"/>
      <c r="LIM50" s="2839"/>
      <c r="LIN50" s="2839"/>
      <c r="LIO50" s="2839"/>
      <c r="LIP50" s="2839"/>
      <c r="LIQ50" s="2839"/>
      <c r="LIR50" s="2839"/>
      <c r="LIS50" s="2839"/>
      <c r="LIT50" s="2839"/>
      <c r="LIU50" s="2839"/>
      <c r="LIV50" s="2839"/>
      <c r="LIW50" s="2839"/>
      <c r="LIX50" s="2839"/>
      <c r="LIY50" s="2839"/>
      <c r="LIZ50" s="2839"/>
      <c r="LJA50" s="2839"/>
      <c r="LJB50" s="2839"/>
      <c r="LJC50" s="2839"/>
      <c r="LJD50" s="2839"/>
      <c r="LJE50" s="2839"/>
      <c r="LJF50" s="2839"/>
      <c r="LJG50" s="2839"/>
      <c r="LJH50" s="2839"/>
      <c r="LJI50" s="2839"/>
      <c r="LJJ50" s="2839"/>
      <c r="LJK50" s="2839"/>
      <c r="LJL50" s="2839"/>
      <c r="LJM50" s="2839"/>
      <c r="LJN50" s="2839"/>
      <c r="LJO50" s="2839"/>
      <c r="LJP50" s="2839"/>
      <c r="LJQ50" s="2839"/>
      <c r="LJR50" s="2839"/>
      <c r="LJS50" s="2839"/>
      <c r="LJT50" s="2839"/>
      <c r="LJU50" s="2839"/>
      <c r="LJV50" s="2839"/>
      <c r="LJW50" s="2839"/>
      <c r="LJX50" s="2839"/>
      <c r="LJY50" s="2839"/>
      <c r="LJZ50" s="2839"/>
      <c r="LKA50" s="2839"/>
      <c r="LKB50" s="2839"/>
      <c r="LKC50" s="2839"/>
      <c r="LKD50" s="2839"/>
      <c r="LKE50" s="2839"/>
      <c r="LKF50" s="2839"/>
      <c r="LKG50" s="2839"/>
      <c r="LKH50" s="2839"/>
      <c r="LKI50" s="2839"/>
      <c r="LKJ50" s="2839"/>
      <c r="LKK50" s="2839"/>
      <c r="LKL50" s="2839"/>
      <c r="LKM50" s="2839"/>
      <c r="LKN50" s="2839"/>
      <c r="LKO50" s="2839"/>
      <c r="LKP50" s="2839"/>
      <c r="LKQ50" s="2839"/>
      <c r="LKR50" s="2839"/>
      <c r="LKS50" s="2839"/>
      <c r="LKT50" s="2839"/>
      <c r="LKU50" s="2839"/>
      <c r="LKV50" s="2839"/>
      <c r="LKW50" s="2839"/>
      <c r="LKX50" s="2839"/>
      <c r="LKY50" s="2839"/>
      <c r="LKZ50" s="2839"/>
      <c r="LLA50" s="2839"/>
      <c r="LLB50" s="2839"/>
      <c r="LLC50" s="2839"/>
      <c r="LLD50" s="2839"/>
      <c r="LLE50" s="2839"/>
      <c r="LLF50" s="2839"/>
      <c r="LLG50" s="2839"/>
      <c r="LLH50" s="2839"/>
      <c r="LLI50" s="2839"/>
      <c r="LLJ50" s="2839"/>
      <c r="LLK50" s="2839"/>
      <c r="LLL50" s="2839"/>
      <c r="LLM50" s="2839"/>
      <c r="LLN50" s="2839"/>
      <c r="LLO50" s="2839"/>
      <c r="LLP50" s="2839"/>
      <c r="LLQ50" s="2839"/>
      <c r="LLR50" s="2839"/>
      <c r="LLS50" s="2839"/>
      <c r="LLT50" s="2839"/>
      <c r="LLU50" s="2839"/>
      <c r="LLV50" s="2839"/>
      <c r="LLW50" s="2839"/>
      <c r="LLX50" s="2839"/>
      <c r="LLY50" s="2839"/>
      <c r="LLZ50" s="2839"/>
      <c r="LMA50" s="2839"/>
      <c r="LMB50" s="2839"/>
      <c r="LMC50" s="2839"/>
      <c r="LMD50" s="2839"/>
      <c r="LME50" s="2839"/>
      <c r="LMF50" s="2839"/>
      <c r="LMG50" s="2839"/>
      <c r="LMH50" s="2839"/>
      <c r="LMI50" s="2839"/>
      <c r="LMJ50" s="2839"/>
      <c r="LMK50" s="2839"/>
      <c r="LML50" s="2839"/>
      <c r="LMM50" s="2839"/>
      <c r="LMN50" s="2839"/>
      <c r="LMO50" s="2839"/>
      <c r="LMP50" s="2839"/>
      <c r="LMQ50" s="2839"/>
      <c r="LMR50" s="2839"/>
      <c r="LMS50" s="2839"/>
      <c r="LMT50" s="2839"/>
      <c r="LMU50" s="2839"/>
      <c r="LMV50" s="2839"/>
      <c r="LMW50" s="2839"/>
      <c r="LMX50" s="2839"/>
      <c r="LMY50" s="2839"/>
      <c r="LMZ50" s="2839"/>
      <c r="LNA50" s="2839"/>
      <c r="LNB50" s="2839"/>
      <c r="LNC50" s="2839"/>
      <c r="LND50" s="2839"/>
      <c r="LNE50" s="2839"/>
      <c r="LNF50" s="2839"/>
      <c r="LNG50" s="2839"/>
      <c r="LNH50" s="2839"/>
      <c r="LNI50" s="2839"/>
      <c r="LNJ50" s="2839"/>
      <c r="LNK50" s="2839"/>
      <c r="LNL50" s="2839"/>
      <c r="LNM50" s="2839"/>
      <c r="LNN50" s="2839"/>
      <c r="LNO50" s="2839"/>
      <c r="LNP50" s="2839"/>
      <c r="LNQ50" s="2839"/>
      <c r="LNR50" s="2839"/>
      <c r="LNS50" s="2839"/>
      <c r="LNT50" s="2839"/>
      <c r="LNU50" s="2839"/>
      <c r="LNV50" s="2839"/>
      <c r="LNW50" s="2839"/>
      <c r="LNX50" s="2839"/>
      <c r="LNY50" s="2839"/>
      <c r="LNZ50" s="2839"/>
      <c r="LOA50" s="2839"/>
      <c r="LOB50" s="2839"/>
      <c r="LOC50" s="2839"/>
      <c r="LOD50" s="2839"/>
      <c r="LOE50" s="2839"/>
      <c r="LOF50" s="2839"/>
      <c r="LOG50" s="2839"/>
      <c r="LOH50" s="2839"/>
      <c r="LOI50" s="2839"/>
      <c r="LOJ50" s="2839"/>
      <c r="LOK50" s="2839"/>
      <c r="LOL50" s="2839"/>
      <c r="LOM50" s="2839"/>
      <c r="LON50" s="2839"/>
      <c r="LOO50" s="2839"/>
      <c r="LOP50" s="2839"/>
      <c r="LOQ50" s="2839"/>
      <c r="LOR50" s="2839"/>
      <c r="LOS50" s="2839"/>
      <c r="LOT50" s="2839"/>
      <c r="LOU50" s="2839"/>
      <c r="LOV50" s="2839"/>
      <c r="LOW50" s="2839"/>
      <c r="LOX50" s="2839"/>
      <c r="LOY50" s="2839"/>
      <c r="LOZ50" s="2839"/>
      <c r="LPA50" s="2839"/>
      <c r="LPB50" s="2839"/>
      <c r="LPC50" s="2839"/>
      <c r="LPD50" s="2839"/>
      <c r="LPE50" s="2839"/>
      <c r="LPF50" s="2839"/>
      <c r="LPG50" s="2839"/>
      <c r="LPH50" s="2839"/>
      <c r="LPI50" s="2839"/>
      <c r="LPJ50" s="2839"/>
      <c r="LPK50" s="2839"/>
      <c r="LPL50" s="2839"/>
      <c r="LPM50" s="2839"/>
      <c r="LPN50" s="2839"/>
      <c r="LPO50" s="2839"/>
      <c r="LPP50" s="2839"/>
      <c r="LPQ50" s="2839"/>
      <c r="LPR50" s="2839"/>
      <c r="LPS50" s="2839"/>
      <c r="LPT50" s="2839"/>
      <c r="LPU50" s="2839"/>
      <c r="LPV50" s="2839"/>
      <c r="LPW50" s="2839"/>
      <c r="LPX50" s="2839"/>
      <c r="LPY50" s="2839"/>
      <c r="LPZ50" s="2839"/>
      <c r="LQA50" s="2839"/>
      <c r="LQB50" s="2839"/>
      <c r="LQC50" s="2839"/>
      <c r="LQD50" s="2839"/>
      <c r="LQE50" s="2839"/>
      <c r="LQF50" s="2839"/>
      <c r="LQG50" s="2839"/>
      <c r="LQH50" s="2839"/>
      <c r="LQI50" s="2839"/>
      <c r="LQJ50" s="2839"/>
      <c r="LQK50" s="2839"/>
      <c r="LQL50" s="2839"/>
      <c r="LQM50" s="2839"/>
      <c r="LQN50" s="2839"/>
      <c r="LQO50" s="2839"/>
      <c r="LQP50" s="2839"/>
      <c r="LQQ50" s="2839"/>
      <c r="LQR50" s="2839"/>
      <c r="LQS50" s="2839"/>
      <c r="LQT50" s="2839"/>
      <c r="LQU50" s="2839"/>
      <c r="LQV50" s="2839"/>
      <c r="LQW50" s="2839"/>
      <c r="LQX50" s="2839"/>
      <c r="LQY50" s="2839"/>
      <c r="LQZ50" s="2839"/>
      <c r="LRA50" s="2839"/>
      <c r="LRB50" s="2839"/>
      <c r="LRC50" s="2839"/>
      <c r="LRD50" s="2839"/>
      <c r="LRE50" s="2839"/>
      <c r="LRF50" s="2839"/>
      <c r="LRG50" s="2839"/>
      <c r="LRH50" s="2839"/>
      <c r="LRI50" s="2839"/>
      <c r="LRJ50" s="2839"/>
      <c r="LRK50" s="2839"/>
      <c r="LRL50" s="2839"/>
      <c r="LRM50" s="2839"/>
      <c r="LRN50" s="2839"/>
      <c r="LRO50" s="2839"/>
      <c r="LRP50" s="2839"/>
      <c r="LRQ50" s="2839"/>
      <c r="LRR50" s="2839"/>
      <c r="LRS50" s="2839"/>
      <c r="LRT50" s="2839"/>
      <c r="LRU50" s="2839"/>
      <c r="LRV50" s="2839"/>
      <c r="LRW50" s="2839"/>
      <c r="LRX50" s="2839"/>
      <c r="LRY50" s="2839"/>
      <c r="LRZ50" s="2839"/>
      <c r="LSA50" s="2839"/>
      <c r="LSB50" s="2839"/>
      <c r="LSC50" s="2839"/>
      <c r="LSD50" s="2839"/>
      <c r="LSE50" s="2839"/>
      <c r="LSF50" s="2839"/>
      <c r="LSG50" s="2839"/>
      <c r="LSH50" s="2839"/>
      <c r="LSI50" s="2839"/>
      <c r="LSJ50" s="2839"/>
      <c r="LSK50" s="2839"/>
      <c r="LSL50" s="2839"/>
      <c r="LSM50" s="2839"/>
      <c r="LSN50" s="2839"/>
      <c r="LSO50" s="2839"/>
      <c r="LSP50" s="2839"/>
      <c r="LSQ50" s="2839"/>
      <c r="LSR50" s="2839"/>
      <c r="LSS50" s="2839"/>
      <c r="LST50" s="2839"/>
      <c r="LSU50" s="2839"/>
      <c r="LSV50" s="2839"/>
      <c r="LSW50" s="2839"/>
      <c r="LSX50" s="2839"/>
      <c r="LSY50" s="2839"/>
      <c r="LSZ50" s="2839"/>
      <c r="LTA50" s="2839"/>
      <c r="LTB50" s="2839"/>
      <c r="LTC50" s="2839"/>
      <c r="LTD50" s="2839"/>
      <c r="LTE50" s="2839"/>
      <c r="LTF50" s="2839"/>
      <c r="LTG50" s="2839"/>
      <c r="LTH50" s="2839"/>
      <c r="LTI50" s="2839"/>
      <c r="LTJ50" s="2839"/>
      <c r="LTK50" s="2839"/>
      <c r="LTL50" s="2839"/>
      <c r="LTM50" s="2839"/>
      <c r="LTN50" s="2839"/>
      <c r="LTO50" s="2839"/>
      <c r="LTP50" s="2839"/>
      <c r="LTQ50" s="2839"/>
      <c r="LTR50" s="2839"/>
      <c r="LTS50" s="2839"/>
      <c r="LTT50" s="2839"/>
      <c r="LTU50" s="2839"/>
      <c r="LTV50" s="2839"/>
      <c r="LTW50" s="2839"/>
      <c r="LTX50" s="2839"/>
      <c r="LTY50" s="2839"/>
      <c r="LTZ50" s="2839"/>
      <c r="LUA50" s="2839"/>
      <c r="LUB50" s="2839"/>
      <c r="LUC50" s="2839"/>
      <c r="LUD50" s="2839"/>
      <c r="LUE50" s="2839"/>
      <c r="LUF50" s="2839"/>
      <c r="LUG50" s="2839"/>
      <c r="LUH50" s="2839"/>
      <c r="LUI50" s="2839"/>
      <c r="LUJ50" s="2839"/>
      <c r="LUK50" s="2839"/>
      <c r="LUL50" s="2839"/>
      <c r="LUM50" s="2839"/>
      <c r="LUN50" s="2839"/>
      <c r="LUO50" s="2839"/>
      <c r="LUP50" s="2839"/>
      <c r="LUQ50" s="2839"/>
      <c r="LUR50" s="2839"/>
      <c r="LUS50" s="2839"/>
      <c r="LUT50" s="2839"/>
      <c r="LUU50" s="2839"/>
      <c r="LUV50" s="2839"/>
      <c r="LUW50" s="2839"/>
      <c r="LUX50" s="2839"/>
      <c r="LUY50" s="2839"/>
      <c r="LUZ50" s="2839"/>
      <c r="LVA50" s="2839"/>
      <c r="LVB50" s="2839"/>
      <c r="LVC50" s="2839"/>
      <c r="LVD50" s="2839"/>
      <c r="LVE50" s="2839"/>
      <c r="LVF50" s="2839"/>
      <c r="LVG50" s="2839"/>
      <c r="LVH50" s="2839"/>
      <c r="LVI50" s="2839"/>
      <c r="LVJ50" s="2839"/>
      <c r="LVK50" s="2839"/>
      <c r="LVL50" s="2839"/>
      <c r="LVM50" s="2839"/>
      <c r="LVN50" s="2839"/>
      <c r="LVO50" s="2839"/>
      <c r="LVP50" s="2839"/>
      <c r="LVQ50" s="2839"/>
      <c r="LVR50" s="2839"/>
      <c r="LVS50" s="2839"/>
      <c r="LVT50" s="2839"/>
      <c r="LVU50" s="2839"/>
      <c r="LVV50" s="2839"/>
      <c r="LVW50" s="2839"/>
      <c r="LVX50" s="2839"/>
      <c r="LVY50" s="2839"/>
      <c r="LVZ50" s="2839"/>
      <c r="LWA50" s="2839"/>
      <c r="LWB50" s="2839"/>
      <c r="LWC50" s="2839"/>
      <c r="LWD50" s="2839"/>
      <c r="LWE50" s="2839"/>
      <c r="LWF50" s="2839"/>
      <c r="LWG50" s="2839"/>
      <c r="LWH50" s="2839"/>
      <c r="LWI50" s="2839"/>
      <c r="LWJ50" s="2839"/>
      <c r="LWK50" s="2839"/>
      <c r="LWL50" s="2839"/>
      <c r="LWM50" s="2839"/>
      <c r="LWN50" s="2839"/>
      <c r="LWO50" s="2839"/>
      <c r="LWP50" s="2839"/>
      <c r="LWQ50" s="2839"/>
      <c r="LWR50" s="2839"/>
      <c r="LWS50" s="2839"/>
      <c r="LWT50" s="2839"/>
      <c r="LWU50" s="2839"/>
      <c r="LWV50" s="2839"/>
      <c r="LWW50" s="2839"/>
      <c r="LWX50" s="2839"/>
      <c r="LWY50" s="2839"/>
      <c r="LWZ50" s="2839"/>
      <c r="LXA50" s="2839"/>
      <c r="LXB50" s="2839"/>
      <c r="LXC50" s="2839"/>
      <c r="LXD50" s="2839"/>
      <c r="LXE50" s="2839"/>
      <c r="LXF50" s="2839"/>
      <c r="LXG50" s="2839"/>
      <c r="LXH50" s="2839"/>
      <c r="LXI50" s="2839"/>
      <c r="LXJ50" s="2839"/>
      <c r="LXK50" s="2839"/>
      <c r="LXL50" s="2839"/>
      <c r="LXM50" s="2839"/>
      <c r="LXN50" s="2839"/>
      <c r="LXO50" s="2839"/>
      <c r="LXP50" s="2839"/>
      <c r="LXQ50" s="2839"/>
      <c r="LXR50" s="2839"/>
      <c r="LXS50" s="2839"/>
      <c r="LXT50" s="2839"/>
      <c r="LXU50" s="2839"/>
      <c r="LXV50" s="2839"/>
      <c r="LXW50" s="2839"/>
      <c r="LXX50" s="2839"/>
      <c r="LXY50" s="2839"/>
      <c r="LXZ50" s="2839"/>
      <c r="LYA50" s="2839"/>
      <c r="LYB50" s="2839"/>
      <c r="LYC50" s="2839"/>
      <c r="LYD50" s="2839"/>
      <c r="LYE50" s="2839"/>
      <c r="LYF50" s="2839"/>
      <c r="LYG50" s="2839"/>
      <c r="LYH50" s="2839"/>
      <c r="LYI50" s="2839"/>
      <c r="LYJ50" s="2839"/>
      <c r="LYK50" s="2839"/>
      <c r="LYL50" s="2839"/>
      <c r="LYM50" s="2839"/>
      <c r="LYN50" s="2839"/>
      <c r="LYO50" s="2839"/>
      <c r="LYP50" s="2839"/>
      <c r="LYQ50" s="2839"/>
      <c r="LYR50" s="2839"/>
      <c r="LYS50" s="2839"/>
      <c r="LYT50" s="2839"/>
      <c r="LYU50" s="2839"/>
      <c r="LYV50" s="2839"/>
      <c r="LYW50" s="2839"/>
      <c r="LYX50" s="2839"/>
      <c r="LYY50" s="2839"/>
      <c r="LYZ50" s="2839"/>
      <c r="LZA50" s="2839"/>
      <c r="LZB50" s="2839"/>
      <c r="LZC50" s="2839"/>
      <c r="LZD50" s="2839"/>
      <c r="LZE50" s="2839"/>
      <c r="LZF50" s="2839"/>
      <c r="LZG50" s="2839"/>
      <c r="LZH50" s="2839"/>
      <c r="LZI50" s="2839"/>
      <c r="LZJ50" s="2839"/>
      <c r="LZK50" s="2839"/>
      <c r="LZL50" s="2839"/>
      <c r="LZM50" s="2839"/>
      <c r="LZN50" s="2839"/>
      <c r="LZO50" s="2839"/>
      <c r="LZP50" s="2839"/>
      <c r="LZQ50" s="2839"/>
      <c r="LZR50" s="2839"/>
      <c r="LZS50" s="2839"/>
      <c r="LZT50" s="2839"/>
      <c r="LZU50" s="2839"/>
      <c r="LZV50" s="2839"/>
      <c r="LZW50" s="2839"/>
      <c r="LZX50" s="2839"/>
      <c r="LZY50" s="2839"/>
      <c r="LZZ50" s="2839"/>
      <c r="MAA50" s="2839"/>
      <c r="MAB50" s="2839"/>
      <c r="MAC50" s="2839"/>
      <c r="MAD50" s="2839"/>
      <c r="MAE50" s="2839"/>
      <c r="MAF50" s="2839"/>
      <c r="MAG50" s="2839"/>
      <c r="MAH50" s="2839"/>
      <c r="MAI50" s="2839"/>
      <c r="MAJ50" s="2839"/>
      <c r="MAK50" s="2839"/>
      <c r="MAL50" s="2839"/>
      <c r="MAM50" s="2839"/>
      <c r="MAN50" s="2839"/>
      <c r="MAO50" s="2839"/>
      <c r="MAP50" s="2839"/>
      <c r="MAQ50" s="2839"/>
      <c r="MAR50" s="2839"/>
      <c r="MAS50" s="2839"/>
      <c r="MAT50" s="2839"/>
      <c r="MAU50" s="2839"/>
      <c r="MAV50" s="2839"/>
      <c r="MAW50" s="2839"/>
      <c r="MAX50" s="2839"/>
      <c r="MAY50" s="2839"/>
      <c r="MAZ50" s="2839"/>
      <c r="MBA50" s="2839"/>
      <c r="MBB50" s="2839"/>
      <c r="MBC50" s="2839"/>
      <c r="MBD50" s="2839"/>
      <c r="MBE50" s="2839"/>
      <c r="MBF50" s="2839"/>
      <c r="MBG50" s="2839"/>
      <c r="MBH50" s="2839"/>
      <c r="MBI50" s="2839"/>
      <c r="MBJ50" s="2839"/>
      <c r="MBK50" s="2839"/>
      <c r="MBL50" s="2839"/>
      <c r="MBM50" s="2839"/>
      <c r="MBN50" s="2839"/>
      <c r="MBO50" s="2839"/>
      <c r="MBP50" s="2839"/>
      <c r="MBQ50" s="2839"/>
      <c r="MBR50" s="2839"/>
      <c r="MBS50" s="2839"/>
      <c r="MBT50" s="2839"/>
      <c r="MBU50" s="2839"/>
      <c r="MBV50" s="2839"/>
      <c r="MBW50" s="2839"/>
      <c r="MBX50" s="2839"/>
      <c r="MBY50" s="2839"/>
      <c r="MBZ50" s="2839"/>
      <c r="MCA50" s="2839"/>
      <c r="MCB50" s="2839"/>
      <c r="MCC50" s="2839"/>
      <c r="MCD50" s="2839"/>
      <c r="MCE50" s="2839"/>
      <c r="MCF50" s="2839"/>
      <c r="MCG50" s="2839"/>
      <c r="MCH50" s="2839"/>
      <c r="MCI50" s="2839"/>
      <c r="MCJ50" s="2839"/>
      <c r="MCK50" s="2839"/>
      <c r="MCL50" s="2839"/>
      <c r="MCM50" s="2839"/>
      <c r="MCN50" s="2839"/>
      <c r="MCO50" s="2839"/>
      <c r="MCP50" s="2839"/>
      <c r="MCQ50" s="2839"/>
      <c r="MCR50" s="2839"/>
      <c r="MCS50" s="2839"/>
      <c r="MCT50" s="2839"/>
      <c r="MCU50" s="2839"/>
      <c r="MCV50" s="2839"/>
      <c r="MCW50" s="2839"/>
      <c r="MCX50" s="2839"/>
      <c r="MCY50" s="2839"/>
      <c r="MCZ50" s="2839"/>
      <c r="MDA50" s="2839"/>
      <c r="MDB50" s="2839"/>
      <c r="MDC50" s="2839"/>
      <c r="MDD50" s="2839"/>
      <c r="MDE50" s="2839"/>
      <c r="MDF50" s="2839"/>
      <c r="MDG50" s="2839"/>
      <c r="MDH50" s="2839"/>
      <c r="MDI50" s="2839"/>
      <c r="MDJ50" s="2839"/>
      <c r="MDK50" s="2839"/>
      <c r="MDL50" s="2839"/>
      <c r="MDM50" s="2839"/>
      <c r="MDN50" s="2839"/>
      <c r="MDO50" s="2839"/>
      <c r="MDP50" s="2839"/>
      <c r="MDQ50" s="2839"/>
      <c r="MDR50" s="2839"/>
      <c r="MDS50" s="2839"/>
      <c r="MDT50" s="2839"/>
      <c r="MDU50" s="2839"/>
      <c r="MDV50" s="2839"/>
      <c r="MDW50" s="2839"/>
      <c r="MDX50" s="2839"/>
      <c r="MDY50" s="2839"/>
      <c r="MDZ50" s="2839"/>
      <c r="MEA50" s="2839"/>
      <c r="MEB50" s="2839"/>
      <c r="MEC50" s="2839"/>
      <c r="MED50" s="2839"/>
      <c r="MEE50" s="2839"/>
      <c r="MEF50" s="2839"/>
      <c r="MEG50" s="2839"/>
      <c r="MEH50" s="2839"/>
      <c r="MEI50" s="2839"/>
      <c r="MEJ50" s="2839"/>
      <c r="MEK50" s="2839"/>
      <c r="MEL50" s="2839"/>
      <c r="MEM50" s="2839"/>
      <c r="MEN50" s="2839"/>
      <c r="MEO50" s="2839"/>
      <c r="MEP50" s="2839"/>
      <c r="MEQ50" s="2839"/>
      <c r="MER50" s="2839"/>
      <c r="MES50" s="2839"/>
      <c r="MET50" s="2839"/>
      <c r="MEU50" s="2839"/>
      <c r="MEV50" s="2839"/>
      <c r="MEW50" s="2839"/>
      <c r="MEX50" s="2839"/>
      <c r="MEY50" s="2839"/>
      <c r="MEZ50" s="2839"/>
      <c r="MFA50" s="2839"/>
      <c r="MFB50" s="2839"/>
      <c r="MFC50" s="2839"/>
      <c r="MFD50" s="2839"/>
      <c r="MFE50" s="2839"/>
      <c r="MFF50" s="2839"/>
      <c r="MFG50" s="2839"/>
      <c r="MFH50" s="2839"/>
      <c r="MFI50" s="2839"/>
      <c r="MFJ50" s="2839"/>
      <c r="MFK50" s="2839"/>
      <c r="MFL50" s="2839"/>
      <c r="MFM50" s="2839"/>
      <c r="MFN50" s="2839"/>
      <c r="MFO50" s="2839"/>
      <c r="MFP50" s="2839"/>
      <c r="MFQ50" s="2839"/>
      <c r="MFR50" s="2839"/>
      <c r="MFS50" s="2839"/>
      <c r="MFT50" s="2839"/>
      <c r="MFU50" s="2839"/>
      <c r="MFV50" s="2839"/>
      <c r="MFW50" s="2839"/>
      <c r="MFX50" s="2839"/>
      <c r="MFY50" s="2839"/>
      <c r="MFZ50" s="2839"/>
      <c r="MGA50" s="2839"/>
      <c r="MGB50" s="2839"/>
      <c r="MGC50" s="2839"/>
      <c r="MGD50" s="2839"/>
      <c r="MGE50" s="2839"/>
      <c r="MGF50" s="2839"/>
      <c r="MGG50" s="2839"/>
      <c r="MGH50" s="2839"/>
      <c r="MGI50" s="2839"/>
      <c r="MGJ50" s="2839"/>
      <c r="MGK50" s="2839"/>
      <c r="MGL50" s="2839"/>
      <c r="MGM50" s="2839"/>
      <c r="MGN50" s="2839"/>
      <c r="MGO50" s="2839"/>
      <c r="MGP50" s="2839"/>
      <c r="MGQ50" s="2839"/>
      <c r="MGR50" s="2839"/>
      <c r="MGS50" s="2839"/>
      <c r="MGT50" s="2839"/>
      <c r="MGU50" s="2839"/>
      <c r="MGV50" s="2839"/>
      <c r="MGW50" s="2839"/>
      <c r="MGX50" s="2839"/>
      <c r="MGY50" s="2839"/>
      <c r="MGZ50" s="2839"/>
      <c r="MHA50" s="2839"/>
      <c r="MHB50" s="2839"/>
      <c r="MHC50" s="2839"/>
      <c r="MHD50" s="2839"/>
      <c r="MHE50" s="2839"/>
      <c r="MHF50" s="2839"/>
      <c r="MHG50" s="2839"/>
      <c r="MHH50" s="2839"/>
      <c r="MHI50" s="2839"/>
      <c r="MHJ50" s="2839"/>
      <c r="MHK50" s="2839"/>
      <c r="MHL50" s="2839"/>
      <c r="MHM50" s="2839"/>
      <c r="MHN50" s="2839"/>
      <c r="MHO50" s="2839"/>
      <c r="MHP50" s="2839"/>
      <c r="MHQ50" s="2839"/>
      <c r="MHR50" s="2839"/>
      <c r="MHS50" s="2839"/>
      <c r="MHT50" s="2839"/>
      <c r="MHU50" s="2839"/>
      <c r="MHV50" s="2839"/>
      <c r="MHW50" s="2839"/>
      <c r="MHX50" s="2839"/>
      <c r="MHY50" s="2839"/>
      <c r="MHZ50" s="2839"/>
      <c r="MIA50" s="2839"/>
      <c r="MIB50" s="2839"/>
      <c r="MIC50" s="2839"/>
      <c r="MID50" s="2839"/>
      <c r="MIE50" s="2839"/>
      <c r="MIF50" s="2839"/>
      <c r="MIG50" s="2839"/>
      <c r="MIH50" s="2839"/>
      <c r="MII50" s="2839"/>
      <c r="MIJ50" s="2839"/>
      <c r="MIK50" s="2839"/>
      <c r="MIL50" s="2839"/>
      <c r="MIM50" s="2839"/>
      <c r="MIN50" s="2839"/>
      <c r="MIO50" s="2839"/>
      <c r="MIP50" s="2839"/>
      <c r="MIQ50" s="2839"/>
      <c r="MIR50" s="2839"/>
      <c r="MIS50" s="2839"/>
      <c r="MIT50" s="2839"/>
      <c r="MIU50" s="2839"/>
      <c r="MIV50" s="2839"/>
      <c r="MIW50" s="2839"/>
      <c r="MIX50" s="2839"/>
      <c r="MIY50" s="2839"/>
      <c r="MIZ50" s="2839"/>
      <c r="MJA50" s="2839"/>
      <c r="MJB50" s="2839"/>
      <c r="MJC50" s="2839"/>
      <c r="MJD50" s="2839"/>
      <c r="MJE50" s="2839"/>
      <c r="MJF50" s="2839"/>
      <c r="MJG50" s="2839"/>
      <c r="MJH50" s="2839"/>
      <c r="MJI50" s="2839"/>
      <c r="MJJ50" s="2839"/>
      <c r="MJK50" s="2839"/>
      <c r="MJL50" s="2839"/>
      <c r="MJM50" s="2839"/>
      <c r="MJN50" s="2839"/>
      <c r="MJO50" s="2839"/>
      <c r="MJP50" s="2839"/>
      <c r="MJQ50" s="2839"/>
      <c r="MJR50" s="2839"/>
      <c r="MJS50" s="2839"/>
      <c r="MJT50" s="2839"/>
      <c r="MJU50" s="2839"/>
      <c r="MJV50" s="2839"/>
      <c r="MJW50" s="2839"/>
      <c r="MJX50" s="2839"/>
      <c r="MJY50" s="2839"/>
      <c r="MJZ50" s="2839"/>
      <c r="MKA50" s="2839"/>
      <c r="MKB50" s="2839"/>
      <c r="MKC50" s="2839"/>
      <c r="MKD50" s="2839"/>
      <c r="MKE50" s="2839"/>
      <c r="MKF50" s="2839"/>
      <c r="MKG50" s="2839"/>
      <c r="MKH50" s="2839"/>
      <c r="MKI50" s="2839"/>
      <c r="MKJ50" s="2839"/>
      <c r="MKK50" s="2839"/>
      <c r="MKL50" s="2839"/>
      <c r="MKM50" s="2839"/>
      <c r="MKN50" s="2839"/>
      <c r="MKO50" s="2839"/>
      <c r="MKP50" s="2839"/>
      <c r="MKQ50" s="2839"/>
      <c r="MKR50" s="2839"/>
      <c r="MKS50" s="2839"/>
      <c r="MKT50" s="2839"/>
      <c r="MKU50" s="2839"/>
      <c r="MKV50" s="2839"/>
      <c r="MKW50" s="2839"/>
      <c r="MKX50" s="2839"/>
      <c r="MKY50" s="2839"/>
      <c r="MKZ50" s="2839"/>
      <c r="MLA50" s="2839"/>
      <c r="MLB50" s="2839"/>
      <c r="MLC50" s="2839"/>
      <c r="MLD50" s="2839"/>
      <c r="MLE50" s="2839"/>
      <c r="MLF50" s="2839"/>
      <c r="MLG50" s="2839"/>
      <c r="MLH50" s="2839"/>
      <c r="MLI50" s="2839"/>
      <c r="MLJ50" s="2839"/>
      <c r="MLK50" s="2839"/>
      <c r="MLL50" s="2839"/>
      <c r="MLM50" s="2839"/>
      <c r="MLN50" s="2839"/>
      <c r="MLO50" s="2839"/>
      <c r="MLP50" s="2839"/>
      <c r="MLQ50" s="2839"/>
      <c r="MLR50" s="2839"/>
      <c r="MLS50" s="2839"/>
      <c r="MLT50" s="2839"/>
      <c r="MLU50" s="2839"/>
      <c r="MLV50" s="2839"/>
      <c r="MLW50" s="2839"/>
      <c r="MLX50" s="2839"/>
      <c r="MLY50" s="2839"/>
      <c r="MLZ50" s="2839"/>
      <c r="MMA50" s="2839"/>
      <c r="MMB50" s="2839"/>
      <c r="MMC50" s="2839"/>
      <c r="MMD50" s="2839"/>
      <c r="MME50" s="2839"/>
      <c r="MMF50" s="2839"/>
      <c r="MMG50" s="2839"/>
      <c r="MMH50" s="2839"/>
      <c r="MMI50" s="2839"/>
      <c r="MMJ50" s="2839"/>
      <c r="MMK50" s="2839"/>
      <c r="MML50" s="2839"/>
      <c r="MMM50" s="2839"/>
      <c r="MMN50" s="2839"/>
      <c r="MMO50" s="2839"/>
      <c r="MMP50" s="2839"/>
      <c r="MMQ50" s="2839"/>
      <c r="MMR50" s="2839"/>
      <c r="MMS50" s="2839"/>
      <c r="MMT50" s="2839"/>
      <c r="MMU50" s="2839"/>
      <c r="MMV50" s="2839"/>
      <c r="MMW50" s="2839"/>
      <c r="MMX50" s="2839"/>
      <c r="MMY50" s="2839"/>
      <c r="MMZ50" s="2839"/>
      <c r="MNA50" s="2839"/>
      <c r="MNB50" s="2839"/>
      <c r="MNC50" s="2839"/>
      <c r="MND50" s="2839"/>
      <c r="MNE50" s="2839"/>
      <c r="MNF50" s="2839"/>
      <c r="MNG50" s="2839"/>
      <c r="MNH50" s="2839"/>
      <c r="MNI50" s="2839"/>
      <c r="MNJ50" s="2839"/>
      <c r="MNK50" s="2839"/>
      <c r="MNL50" s="2839"/>
      <c r="MNM50" s="2839"/>
      <c r="MNN50" s="2839"/>
      <c r="MNO50" s="2839"/>
      <c r="MNP50" s="2839"/>
      <c r="MNQ50" s="2839"/>
      <c r="MNR50" s="2839"/>
      <c r="MNS50" s="2839"/>
      <c r="MNT50" s="2839"/>
      <c r="MNU50" s="2839"/>
      <c r="MNV50" s="2839"/>
      <c r="MNW50" s="2839"/>
      <c r="MNX50" s="2839"/>
      <c r="MNY50" s="2839"/>
      <c r="MNZ50" s="2839"/>
      <c r="MOA50" s="2839"/>
      <c r="MOB50" s="2839"/>
      <c r="MOC50" s="2839"/>
      <c r="MOD50" s="2839"/>
      <c r="MOE50" s="2839"/>
      <c r="MOF50" s="2839"/>
      <c r="MOG50" s="2839"/>
      <c r="MOH50" s="2839"/>
      <c r="MOI50" s="2839"/>
      <c r="MOJ50" s="2839"/>
      <c r="MOK50" s="2839"/>
      <c r="MOL50" s="2839"/>
      <c r="MOM50" s="2839"/>
      <c r="MON50" s="2839"/>
      <c r="MOO50" s="2839"/>
      <c r="MOP50" s="2839"/>
      <c r="MOQ50" s="2839"/>
      <c r="MOR50" s="2839"/>
      <c r="MOS50" s="2839"/>
      <c r="MOT50" s="2839"/>
      <c r="MOU50" s="2839"/>
      <c r="MOV50" s="2839"/>
      <c r="MOW50" s="2839"/>
      <c r="MOX50" s="2839"/>
      <c r="MOY50" s="2839"/>
      <c r="MOZ50" s="2839"/>
      <c r="MPA50" s="2839"/>
      <c r="MPB50" s="2839"/>
      <c r="MPC50" s="2839"/>
      <c r="MPD50" s="2839"/>
      <c r="MPE50" s="2839"/>
      <c r="MPF50" s="2839"/>
      <c r="MPG50" s="2839"/>
      <c r="MPH50" s="2839"/>
      <c r="MPI50" s="2839"/>
      <c r="MPJ50" s="2839"/>
      <c r="MPK50" s="2839"/>
      <c r="MPL50" s="2839"/>
      <c r="MPM50" s="2839"/>
      <c r="MPN50" s="2839"/>
      <c r="MPO50" s="2839"/>
      <c r="MPP50" s="2839"/>
      <c r="MPQ50" s="2839"/>
      <c r="MPR50" s="2839"/>
      <c r="MPS50" s="2839"/>
      <c r="MPT50" s="2839"/>
      <c r="MPU50" s="2839"/>
      <c r="MPV50" s="2839"/>
      <c r="MPW50" s="2839"/>
      <c r="MPX50" s="2839"/>
      <c r="MPY50" s="2839"/>
      <c r="MPZ50" s="2839"/>
      <c r="MQA50" s="2839"/>
      <c r="MQB50" s="2839"/>
      <c r="MQC50" s="2839"/>
      <c r="MQD50" s="2839"/>
      <c r="MQE50" s="2839"/>
      <c r="MQF50" s="2839"/>
      <c r="MQG50" s="2839"/>
      <c r="MQH50" s="2839"/>
      <c r="MQI50" s="2839"/>
      <c r="MQJ50" s="2839"/>
      <c r="MQK50" s="2839"/>
      <c r="MQL50" s="2839"/>
      <c r="MQM50" s="2839"/>
      <c r="MQN50" s="2839"/>
      <c r="MQO50" s="2839"/>
      <c r="MQP50" s="2839"/>
      <c r="MQQ50" s="2839"/>
      <c r="MQR50" s="2839"/>
      <c r="MQS50" s="2839"/>
      <c r="MQT50" s="2839"/>
      <c r="MQU50" s="2839"/>
      <c r="MQV50" s="2839"/>
      <c r="MQW50" s="2839"/>
      <c r="MQX50" s="2839"/>
      <c r="MQY50" s="2839"/>
      <c r="MQZ50" s="2839"/>
      <c r="MRA50" s="2839"/>
      <c r="MRB50" s="2839"/>
      <c r="MRC50" s="2839"/>
      <c r="MRD50" s="2839"/>
      <c r="MRE50" s="2839"/>
      <c r="MRF50" s="2839"/>
      <c r="MRG50" s="2839"/>
      <c r="MRH50" s="2839"/>
      <c r="MRI50" s="2839"/>
      <c r="MRJ50" s="2839"/>
      <c r="MRK50" s="2839"/>
      <c r="MRL50" s="2839"/>
      <c r="MRM50" s="2839"/>
      <c r="MRN50" s="2839"/>
      <c r="MRO50" s="2839"/>
      <c r="MRP50" s="2839"/>
      <c r="MRQ50" s="2839"/>
      <c r="MRR50" s="2839"/>
      <c r="MRS50" s="2839"/>
      <c r="MRT50" s="2839"/>
      <c r="MRU50" s="2839"/>
      <c r="MRV50" s="2839"/>
      <c r="MRW50" s="2839"/>
      <c r="MRX50" s="2839"/>
      <c r="MRY50" s="2839"/>
      <c r="MRZ50" s="2839"/>
      <c r="MSA50" s="2839"/>
      <c r="MSB50" s="2839"/>
      <c r="MSC50" s="2839"/>
      <c r="MSD50" s="2839"/>
      <c r="MSE50" s="2839"/>
      <c r="MSF50" s="2839"/>
      <c r="MSG50" s="2839"/>
      <c r="MSH50" s="2839"/>
      <c r="MSI50" s="2839"/>
      <c r="MSJ50" s="2839"/>
      <c r="MSK50" s="2839"/>
      <c r="MSL50" s="2839"/>
      <c r="MSM50" s="2839"/>
      <c r="MSN50" s="2839"/>
      <c r="MSO50" s="2839"/>
      <c r="MSP50" s="2839"/>
      <c r="MSQ50" s="2839"/>
      <c r="MSR50" s="2839"/>
      <c r="MSS50" s="2839"/>
      <c r="MST50" s="2839"/>
      <c r="MSU50" s="2839"/>
      <c r="MSV50" s="2839"/>
      <c r="MSW50" s="2839"/>
      <c r="MSX50" s="2839"/>
      <c r="MSY50" s="2839"/>
      <c r="MSZ50" s="2839"/>
      <c r="MTA50" s="2839"/>
      <c r="MTB50" s="2839"/>
      <c r="MTC50" s="2839"/>
      <c r="MTD50" s="2839"/>
      <c r="MTE50" s="2839"/>
      <c r="MTF50" s="2839"/>
      <c r="MTG50" s="2839"/>
      <c r="MTH50" s="2839"/>
      <c r="MTI50" s="2839"/>
      <c r="MTJ50" s="2839"/>
      <c r="MTK50" s="2839"/>
      <c r="MTL50" s="2839"/>
      <c r="MTM50" s="2839"/>
      <c r="MTN50" s="2839"/>
      <c r="MTO50" s="2839"/>
      <c r="MTP50" s="2839"/>
      <c r="MTQ50" s="2839"/>
      <c r="MTR50" s="2839"/>
      <c r="MTS50" s="2839"/>
      <c r="MTT50" s="2839"/>
      <c r="MTU50" s="2839"/>
      <c r="MTV50" s="2839"/>
      <c r="MTW50" s="2839"/>
      <c r="MTX50" s="2839"/>
      <c r="MTY50" s="2839"/>
      <c r="MTZ50" s="2839"/>
      <c r="MUA50" s="2839"/>
      <c r="MUB50" s="2839"/>
      <c r="MUC50" s="2839"/>
      <c r="MUD50" s="2839"/>
      <c r="MUE50" s="2839"/>
      <c r="MUF50" s="2839"/>
      <c r="MUG50" s="2839"/>
      <c r="MUH50" s="2839"/>
      <c r="MUI50" s="2839"/>
      <c r="MUJ50" s="2839"/>
      <c r="MUK50" s="2839"/>
      <c r="MUL50" s="2839"/>
      <c r="MUM50" s="2839"/>
      <c r="MUN50" s="2839"/>
      <c r="MUO50" s="2839"/>
      <c r="MUP50" s="2839"/>
      <c r="MUQ50" s="2839"/>
      <c r="MUR50" s="2839"/>
      <c r="MUS50" s="2839"/>
      <c r="MUT50" s="2839"/>
      <c r="MUU50" s="2839"/>
      <c r="MUV50" s="2839"/>
      <c r="MUW50" s="2839"/>
      <c r="MUX50" s="2839"/>
      <c r="MUY50" s="2839"/>
      <c r="MUZ50" s="2839"/>
      <c r="MVA50" s="2839"/>
      <c r="MVB50" s="2839"/>
      <c r="MVC50" s="2839"/>
      <c r="MVD50" s="2839"/>
      <c r="MVE50" s="2839"/>
      <c r="MVF50" s="2839"/>
      <c r="MVG50" s="2839"/>
      <c r="MVH50" s="2839"/>
      <c r="MVI50" s="2839"/>
      <c r="MVJ50" s="2839"/>
      <c r="MVK50" s="2839"/>
      <c r="MVL50" s="2839"/>
      <c r="MVM50" s="2839"/>
      <c r="MVN50" s="2839"/>
      <c r="MVO50" s="2839"/>
      <c r="MVP50" s="2839"/>
      <c r="MVQ50" s="2839"/>
      <c r="MVR50" s="2839"/>
      <c r="MVS50" s="2839"/>
      <c r="MVT50" s="2839"/>
      <c r="MVU50" s="2839"/>
      <c r="MVV50" s="2839"/>
      <c r="MVW50" s="2839"/>
      <c r="MVX50" s="2839"/>
      <c r="MVY50" s="2839"/>
      <c r="MVZ50" s="2839"/>
      <c r="MWA50" s="2839"/>
      <c r="MWB50" s="2839"/>
      <c r="MWC50" s="2839"/>
      <c r="MWD50" s="2839"/>
      <c r="MWE50" s="2839"/>
      <c r="MWF50" s="2839"/>
      <c r="MWG50" s="2839"/>
      <c r="MWH50" s="2839"/>
      <c r="MWI50" s="2839"/>
      <c r="MWJ50" s="2839"/>
      <c r="MWK50" s="2839"/>
      <c r="MWL50" s="2839"/>
      <c r="MWM50" s="2839"/>
      <c r="MWN50" s="2839"/>
      <c r="MWO50" s="2839"/>
      <c r="MWP50" s="2839"/>
      <c r="MWQ50" s="2839"/>
      <c r="MWR50" s="2839"/>
      <c r="MWS50" s="2839"/>
      <c r="MWT50" s="2839"/>
      <c r="MWU50" s="2839"/>
      <c r="MWV50" s="2839"/>
      <c r="MWW50" s="2839"/>
      <c r="MWX50" s="2839"/>
      <c r="MWY50" s="2839"/>
      <c r="MWZ50" s="2839"/>
      <c r="MXA50" s="2839"/>
      <c r="MXB50" s="2839"/>
      <c r="MXC50" s="2839"/>
      <c r="MXD50" s="2839"/>
      <c r="MXE50" s="2839"/>
      <c r="MXF50" s="2839"/>
      <c r="MXG50" s="2839"/>
      <c r="MXH50" s="2839"/>
      <c r="MXI50" s="2839"/>
      <c r="MXJ50" s="2839"/>
      <c r="MXK50" s="2839"/>
      <c r="MXL50" s="2839"/>
      <c r="MXM50" s="2839"/>
      <c r="MXN50" s="2839"/>
      <c r="MXO50" s="2839"/>
      <c r="MXP50" s="2839"/>
      <c r="MXQ50" s="2839"/>
      <c r="MXR50" s="2839"/>
      <c r="MXS50" s="2839"/>
      <c r="MXT50" s="2839"/>
      <c r="MXU50" s="2839"/>
      <c r="MXV50" s="2839"/>
      <c r="MXW50" s="2839"/>
      <c r="MXX50" s="2839"/>
      <c r="MXY50" s="2839"/>
      <c r="MXZ50" s="2839"/>
      <c r="MYA50" s="2839"/>
      <c r="MYB50" s="2839"/>
      <c r="MYC50" s="2839"/>
      <c r="MYD50" s="2839"/>
      <c r="MYE50" s="2839"/>
      <c r="MYF50" s="2839"/>
      <c r="MYG50" s="2839"/>
      <c r="MYH50" s="2839"/>
      <c r="MYI50" s="2839"/>
      <c r="MYJ50" s="2839"/>
      <c r="MYK50" s="2839"/>
      <c r="MYL50" s="2839"/>
      <c r="MYM50" s="2839"/>
      <c r="MYN50" s="2839"/>
      <c r="MYO50" s="2839"/>
      <c r="MYP50" s="2839"/>
      <c r="MYQ50" s="2839"/>
      <c r="MYR50" s="2839"/>
      <c r="MYS50" s="2839"/>
      <c r="MYT50" s="2839"/>
      <c r="MYU50" s="2839"/>
      <c r="MYV50" s="2839"/>
      <c r="MYW50" s="2839"/>
      <c r="MYX50" s="2839"/>
      <c r="MYY50" s="2839"/>
      <c r="MYZ50" s="2839"/>
      <c r="MZA50" s="2839"/>
      <c r="MZB50" s="2839"/>
      <c r="MZC50" s="2839"/>
      <c r="MZD50" s="2839"/>
      <c r="MZE50" s="2839"/>
      <c r="MZF50" s="2839"/>
      <c r="MZG50" s="2839"/>
      <c r="MZH50" s="2839"/>
      <c r="MZI50" s="2839"/>
      <c r="MZJ50" s="2839"/>
      <c r="MZK50" s="2839"/>
      <c r="MZL50" s="2839"/>
      <c r="MZM50" s="2839"/>
      <c r="MZN50" s="2839"/>
      <c r="MZO50" s="2839"/>
      <c r="MZP50" s="2839"/>
      <c r="MZQ50" s="2839"/>
      <c r="MZR50" s="2839"/>
      <c r="MZS50" s="2839"/>
      <c r="MZT50" s="2839"/>
      <c r="MZU50" s="2839"/>
      <c r="MZV50" s="2839"/>
      <c r="MZW50" s="2839"/>
      <c r="MZX50" s="2839"/>
      <c r="MZY50" s="2839"/>
      <c r="MZZ50" s="2839"/>
      <c r="NAA50" s="2839"/>
      <c r="NAB50" s="2839"/>
      <c r="NAC50" s="2839"/>
      <c r="NAD50" s="2839"/>
      <c r="NAE50" s="2839"/>
      <c r="NAF50" s="2839"/>
      <c r="NAG50" s="2839"/>
      <c r="NAH50" s="2839"/>
      <c r="NAI50" s="2839"/>
      <c r="NAJ50" s="2839"/>
      <c r="NAK50" s="2839"/>
      <c r="NAL50" s="2839"/>
      <c r="NAM50" s="2839"/>
      <c r="NAN50" s="2839"/>
      <c r="NAO50" s="2839"/>
      <c r="NAP50" s="2839"/>
      <c r="NAQ50" s="2839"/>
      <c r="NAR50" s="2839"/>
      <c r="NAS50" s="2839"/>
      <c r="NAT50" s="2839"/>
      <c r="NAU50" s="2839"/>
      <c r="NAV50" s="2839"/>
      <c r="NAW50" s="2839"/>
      <c r="NAX50" s="2839"/>
      <c r="NAY50" s="2839"/>
      <c r="NAZ50" s="2839"/>
      <c r="NBA50" s="2839"/>
      <c r="NBB50" s="2839"/>
      <c r="NBC50" s="2839"/>
      <c r="NBD50" s="2839"/>
      <c r="NBE50" s="2839"/>
      <c r="NBF50" s="2839"/>
      <c r="NBG50" s="2839"/>
      <c r="NBH50" s="2839"/>
      <c r="NBI50" s="2839"/>
      <c r="NBJ50" s="2839"/>
      <c r="NBK50" s="2839"/>
      <c r="NBL50" s="2839"/>
      <c r="NBM50" s="2839"/>
      <c r="NBN50" s="2839"/>
      <c r="NBO50" s="2839"/>
      <c r="NBP50" s="2839"/>
      <c r="NBQ50" s="2839"/>
      <c r="NBR50" s="2839"/>
      <c r="NBS50" s="2839"/>
      <c r="NBT50" s="2839"/>
      <c r="NBU50" s="2839"/>
      <c r="NBV50" s="2839"/>
      <c r="NBW50" s="2839"/>
      <c r="NBX50" s="2839"/>
      <c r="NBY50" s="2839"/>
      <c r="NBZ50" s="2839"/>
      <c r="NCA50" s="2839"/>
      <c r="NCB50" s="2839"/>
      <c r="NCC50" s="2839"/>
      <c r="NCD50" s="2839"/>
      <c r="NCE50" s="2839"/>
      <c r="NCF50" s="2839"/>
      <c r="NCG50" s="2839"/>
      <c r="NCH50" s="2839"/>
      <c r="NCI50" s="2839"/>
      <c r="NCJ50" s="2839"/>
      <c r="NCK50" s="2839"/>
      <c r="NCL50" s="2839"/>
      <c r="NCM50" s="2839"/>
      <c r="NCN50" s="2839"/>
      <c r="NCO50" s="2839"/>
      <c r="NCP50" s="2839"/>
      <c r="NCQ50" s="2839"/>
      <c r="NCR50" s="2839"/>
      <c r="NCS50" s="2839"/>
      <c r="NCT50" s="2839"/>
      <c r="NCU50" s="2839"/>
      <c r="NCV50" s="2839"/>
      <c r="NCW50" s="2839"/>
      <c r="NCX50" s="2839"/>
      <c r="NCY50" s="2839"/>
      <c r="NCZ50" s="2839"/>
      <c r="NDA50" s="2839"/>
      <c r="NDB50" s="2839"/>
      <c r="NDC50" s="2839"/>
      <c r="NDD50" s="2839"/>
      <c r="NDE50" s="2839"/>
      <c r="NDF50" s="2839"/>
      <c r="NDG50" s="2839"/>
      <c r="NDH50" s="2839"/>
      <c r="NDI50" s="2839"/>
      <c r="NDJ50" s="2839"/>
      <c r="NDK50" s="2839"/>
      <c r="NDL50" s="2839"/>
      <c r="NDM50" s="2839"/>
      <c r="NDN50" s="2839"/>
      <c r="NDO50" s="2839"/>
      <c r="NDP50" s="2839"/>
      <c r="NDQ50" s="2839"/>
      <c r="NDR50" s="2839"/>
      <c r="NDS50" s="2839"/>
      <c r="NDT50" s="2839"/>
      <c r="NDU50" s="2839"/>
      <c r="NDV50" s="2839"/>
      <c r="NDW50" s="2839"/>
      <c r="NDX50" s="2839"/>
      <c r="NDY50" s="2839"/>
      <c r="NDZ50" s="2839"/>
      <c r="NEA50" s="2839"/>
      <c r="NEB50" s="2839"/>
      <c r="NEC50" s="2839"/>
      <c r="NED50" s="2839"/>
      <c r="NEE50" s="2839"/>
      <c r="NEF50" s="2839"/>
      <c r="NEG50" s="2839"/>
      <c r="NEH50" s="2839"/>
      <c r="NEI50" s="2839"/>
      <c r="NEJ50" s="2839"/>
      <c r="NEK50" s="2839"/>
      <c r="NEL50" s="2839"/>
      <c r="NEM50" s="2839"/>
      <c r="NEN50" s="2839"/>
      <c r="NEO50" s="2839"/>
      <c r="NEP50" s="2839"/>
      <c r="NEQ50" s="2839"/>
      <c r="NER50" s="2839"/>
      <c r="NES50" s="2839"/>
      <c r="NET50" s="2839"/>
      <c r="NEU50" s="2839"/>
      <c r="NEV50" s="2839"/>
      <c r="NEW50" s="2839"/>
      <c r="NEX50" s="2839"/>
      <c r="NEY50" s="2839"/>
      <c r="NEZ50" s="2839"/>
      <c r="NFA50" s="2839"/>
      <c r="NFB50" s="2839"/>
      <c r="NFC50" s="2839"/>
      <c r="NFD50" s="2839"/>
      <c r="NFE50" s="2839"/>
      <c r="NFF50" s="2839"/>
      <c r="NFG50" s="2839"/>
      <c r="NFH50" s="2839"/>
      <c r="NFI50" s="2839"/>
      <c r="NFJ50" s="2839"/>
      <c r="NFK50" s="2839"/>
      <c r="NFL50" s="2839"/>
      <c r="NFM50" s="2839"/>
      <c r="NFN50" s="2839"/>
      <c r="NFO50" s="2839"/>
      <c r="NFP50" s="2839"/>
      <c r="NFQ50" s="2839"/>
      <c r="NFR50" s="2839"/>
      <c r="NFS50" s="2839"/>
      <c r="NFT50" s="2839"/>
      <c r="NFU50" s="2839"/>
      <c r="NFV50" s="2839"/>
      <c r="NFW50" s="2839"/>
      <c r="NFX50" s="2839"/>
      <c r="NFY50" s="2839"/>
      <c r="NFZ50" s="2839"/>
      <c r="NGA50" s="2839"/>
      <c r="NGB50" s="2839"/>
      <c r="NGC50" s="2839"/>
      <c r="NGD50" s="2839"/>
      <c r="NGE50" s="2839"/>
      <c r="NGF50" s="2839"/>
      <c r="NGG50" s="2839"/>
      <c r="NGH50" s="2839"/>
      <c r="NGI50" s="2839"/>
      <c r="NGJ50" s="2839"/>
      <c r="NGK50" s="2839"/>
      <c r="NGL50" s="2839"/>
      <c r="NGM50" s="2839"/>
      <c r="NGN50" s="2839"/>
      <c r="NGO50" s="2839"/>
      <c r="NGP50" s="2839"/>
      <c r="NGQ50" s="2839"/>
      <c r="NGR50" s="2839"/>
      <c r="NGS50" s="2839"/>
      <c r="NGT50" s="2839"/>
      <c r="NGU50" s="2839"/>
      <c r="NGV50" s="2839"/>
      <c r="NGW50" s="2839"/>
      <c r="NGX50" s="2839"/>
      <c r="NGY50" s="2839"/>
      <c r="NGZ50" s="2839"/>
      <c r="NHA50" s="2839"/>
      <c r="NHB50" s="2839"/>
      <c r="NHC50" s="2839"/>
      <c r="NHD50" s="2839"/>
      <c r="NHE50" s="2839"/>
      <c r="NHF50" s="2839"/>
      <c r="NHG50" s="2839"/>
      <c r="NHH50" s="2839"/>
      <c r="NHI50" s="2839"/>
      <c r="NHJ50" s="2839"/>
      <c r="NHK50" s="2839"/>
      <c r="NHL50" s="2839"/>
      <c r="NHM50" s="2839"/>
      <c r="NHN50" s="2839"/>
      <c r="NHO50" s="2839"/>
      <c r="NHP50" s="2839"/>
      <c r="NHQ50" s="2839"/>
      <c r="NHR50" s="2839"/>
      <c r="NHS50" s="2839"/>
      <c r="NHT50" s="2839"/>
      <c r="NHU50" s="2839"/>
      <c r="NHV50" s="2839"/>
      <c r="NHW50" s="2839"/>
      <c r="NHX50" s="2839"/>
      <c r="NHY50" s="2839"/>
      <c r="NHZ50" s="2839"/>
      <c r="NIA50" s="2839"/>
      <c r="NIB50" s="2839"/>
      <c r="NIC50" s="2839"/>
      <c r="NID50" s="2839"/>
      <c r="NIE50" s="2839"/>
      <c r="NIF50" s="2839"/>
      <c r="NIG50" s="2839"/>
      <c r="NIH50" s="2839"/>
      <c r="NII50" s="2839"/>
      <c r="NIJ50" s="2839"/>
      <c r="NIK50" s="2839"/>
      <c r="NIL50" s="2839"/>
      <c r="NIM50" s="2839"/>
      <c r="NIN50" s="2839"/>
      <c r="NIO50" s="2839"/>
      <c r="NIP50" s="2839"/>
      <c r="NIQ50" s="2839"/>
      <c r="NIR50" s="2839"/>
      <c r="NIS50" s="2839"/>
      <c r="NIT50" s="2839"/>
      <c r="NIU50" s="2839"/>
      <c r="NIV50" s="2839"/>
      <c r="NIW50" s="2839"/>
      <c r="NIX50" s="2839"/>
      <c r="NIY50" s="2839"/>
      <c r="NIZ50" s="2839"/>
      <c r="NJA50" s="2839"/>
      <c r="NJB50" s="2839"/>
      <c r="NJC50" s="2839"/>
      <c r="NJD50" s="2839"/>
      <c r="NJE50" s="2839"/>
      <c r="NJF50" s="2839"/>
      <c r="NJG50" s="2839"/>
      <c r="NJH50" s="2839"/>
      <c r="NJI50" s="2839"/>
      <c r="NJJ50" s="2839"/>
      <c r="NJK50" s="2839"/>
      <c r="NJL50" s="2839"/>
      <c r="NJM50" s="2839"/>
      <c r="NJN50" s="2839"/>
      <c r="NJO50" s="2839"/>
      <c r="NJP50" s="2839"/>
      <c r="NJQ50" s="2839"/>
      <c r="NJR50" s="2839"/>
      <c r="NJS50" s="2839"/>
      <c r="NJT50" s="2839"/>
      <c r="NJU50" s="2839"/>
      <c r="NJV50" s="2839"/>
      <c r="NJW50" s="2839"/>
      <c r="NJX50" s="2839"/>
      <c r="NJY50" s="2839"/>
      <c r="NJZ50" s="2839"/>
      <c r="NKA50" s="2839"/>
      <c r="NKB50" s="2839"/>
      <c r="NKC50" s="2839"/>
      <c r="NKD50" s="2839"/>
      <c r="NKE50" s="2839"/>
      <c r="NKF50" s="2839"/>
      <c r="NKG50" s="2839"/>
      <c r="NKH50" s="2839"/>
      <c r="NKI50" s="2839"/>
      <c r="NKJ50" s="2839"/>
      <c r="NKK50" s="2839"/>
      <c r="NKL50" s="2839"/>
      <c r="NKM50" s="2839"/>
      <c r="NKN50" s="2839"/>
      <c r="NKO50" s="2839"/>
      <c r="NKP50" s="2839"/>
      <c r="NKQ50" s="2839"/>
      <c r="NKR50" s="2839"/>
      <c r="NKS50" s="2839"/>
      <c r="NKT50" s="2839"/>
      <c r="NKU50" s="2839"/>
      <c r="NKV50" s="2839"/>
      <c r="NKW50" s="2839"/>
      <c r="NKX50" s="2839"/>
      <c r="NKY50" s="2839"/>
      <c r="NKZ50" s="2839"/>
      <c r="NLA50" s="2839"/>
      <c r="NLB50" s="2839"/>
      <c r="NLC50" s="2839"/>
      <c r="NLD50" s="2839"/>
      <c r="NLE50" s="2839"/>
      <c r="NLF50" s="2839"/>
      <c r="NLG50" s="2839"/>
      <c r="NLH50" s="2839"/>
      <c r="NLI50" s="2839"/>
      <c r="NLJ50" s="2839"/>
      <c r="NLK50" s="2839"/>
      <c r="NLL50" s="2839"/>
      <c r="NLM50" s="2839"/>
      <c r="NLN50" s="2839"/>
      <c r="NLO50" s="2839"/>
      <c r="NLP50" s="2839"/>
      <c r="NLQ50" s="2839"/>
      <c r="NLR50" s="2839"/>
      <c r="NLS50" s="2839"/>
      <c r="NLT50" s="2839"/>
      <c r="NLU50" s="2839"/>
      <c r="NLV50" s="2839"/>
      <c r="NLW50" s="2839"/>
      <c r="NLX50" s="2839"/>
      <c r="NLY50" s="2839"/>
      <c r="NLZ50" s="2839"/>
      <c r="NMA50" s="2839"/>
      <c r="NMB50" s="2839"/>
      <c r="NMC50" s="2839"/>
      <c r="NMD50" s="2839"/>
      <c r="NME50" s="2839"/>
      <c r="NMF50" s="2839"/>
      <c r="NMG50" s="2839"/>
      <c r="NMH50" s="2839"/>
      <c r="NMI50" s="2839"/>
      <c r="NMJ50" s="2839"/>
      <c r="NMK50" s="2839"/>
      <c r="NML50" s="2839"/>
      <c r="NMM50" s="2839"/>
      <c r="NMN50" s="2839"/>
      <c r="NMO50" s="2839"/>
      <c r="NMP50" s="2839"/>
      <c r="NMQ50" s="2839"/>
      <c r="NMR50" s="2839"/>
      <c r="NMS50" s="2839"/>
      <c r="NMT50" s="2839"/>
      <c r="NMU50" s="2839"/>
      <c r="NMV50" s="2839"/>
      <c r="NMW50" s="2839"/>
      <c r="NMX50" s="2839"/>
      <c r="NMY50" s="2839"/>
      <c r="NMZ50" s="2839"/>
      <c r="NNA50" s="2839"/>
      <c r="NNB50" s="2839"/>
      <c r="NNC50" s="2839"/>
      <c r="NND50" s="2839"/>
      <c r="NNE50" s="2839"/>
      <c r="NNF50" s="2839"/>
      <c r="NNG50" s="2839"/>
      <c r="NNH50" s="2839"/>
      <c r="NNI50" s="2839"/>
      <c r="NNJ50" s="2839"/>
      <c r="NNK50" s="2839"/>
      <c r="NNL50" s="2839"/>
      <c r="NNM50" s="2839"/>
      <c r="NNN50" s="2839"/>
      <c r="NNO50" s="2839"/>
      <c r="NNP50" s="2839"/>
      <c r="NNQ50" s="2839"/>
      <c r="NNR50" s="2839"/>
      <c r="NNS50" s="2839"/>
      <c r="NNT50" s="2839"/>
      <c r="NNU50" s="2839"/>
      <c r="NNV50" s="2839"/>
      <c r="NNW50" s="2839"/>
      <c r="NNX50" s="2839"/>
      <c r="NNY50" s="2839"/>
      <c r="NNZ50" s="2839"/>
      <c r="NOA50" s="2839"/>
      <c r="NOB50" s="2839"/>
      <c r="NOC50" s="2839"/>
      <c r="NOD50" s="2839"/>
      <c r="NOE50" s="2839"/>
      <c r="NOF50" s="2839"/>
      <c r="NOG50" s="2839"/>
      <c r="NOH50" s="2839"/>
      <c r="NOI50" s="2839"/>
      <c r="NOJ50" s="2839"/>
      <c r="NOK50" s="2839"/>
      <c r="NOL50" s="2839"/>
      <c r="NOM50" s="2839"/>
      <c r="NON50" s="2839"/>
      <c r="NOO50" s="2839"/>
      <c r="NOP50" s="2839"/>
      <c r="NOQ50" s="2839"/>
      <c r="NOR50" s="2839"/>
      <c r="NOS50" s="2839"/>
      <c r="NOT50" s="2839"/>
      <c r="NOU50" s="2839"/>
      <c r="NOV50" s="2839"/>
      <c r="NOW50" s="2839"/>
      <c r="NOX50" s="2839"/>
      <c r="NOY50" s="2839"/>
      <c r="NOZ50" s="2839"/>
      <c r="NPA50" s="2839"/>
      <c r="NPB50" s="2839"/>
      <c r="NPC50" s="2839"/>
      <c r="NPD50" s="2839"/>
      <c r="NPE50" s="2839"/>
      <c r="NPF50" s="2839"/>
      <c r="NPG50" s="2839"/>
      <c r="NPH50" s="2839"/>
      <c r="NPI50" s="2839"/>
      <c r="NPJ50" s="2839"/>
      <c r="NPK50" s="2839"/>
      <c r="NPL50" s="2839"/>
      <c r="NPM50" s="2839"/>
      <c r="NPN50" s="2839"/>
      <c r="NPO50" s="2839"/>
      <c r="NPP50" s="2839"/>
      <c r="NPQ50" s="2839"/>
      <c r="NPR50" s="2839"/>
      <c r="NPS50" s="2839"/>
      <c r="NPT50" s="2839"/>
      <c r="NPU50" s="2839"/>
      <c r="NPV50" s="2839"/>
      <c r="NPW50" s="2839"/>
      <c r="NPX50" s="2839"/>
      <c r="NPY50" s="2839"/>
      <c r="NPZ50" s="2839"/>
      <c r="NQA50" s="2839"/>
      <c r="NQB50" s="2839"/>
      <c r="NQC50" s="2839"/>
      <c r="NQD50" s="2839"/>
      <c r="NQE50" s="2839"/>
      <c r="NQF50" s="2839"/>
      <c r="NQG50" s="2839"/>
      <c r="NQH50" s="2839"/>
      <c r="NQI50" s="2839"/>
      <c r="NQJ50" s="2839"/>
      <c r="NQK50" s="2839"/>
      <c r="NQL50" s="2839"/>
      <c r="NQM50" s="2839"/>
      <c r="NQN50" s="2839"/>
      <c r="NQO50" s="2839"/>
      <c r="NQP50" s="2839"/>
      <c r="NQQ50" s="2839"/>
      <c r="NQR50" s="2839"/>
      <c r="NQS50" s="2839"/>
      <c r="NQT50" s="2839"/>
      <c r="NQU50" s="2839"/>
      <c r="NQV50" s="2839"/>
      <c r="NQW50" s="2839"/>
      <c r="NQX50" s="2839"/>
      <c r="NQY50" s="2839"/>
      <c r="NQZ50" s="2839"/>
      <c r="NRA50" s="2839"/>
      <c r="NRB50" s="2839"/>
      <c r="NRC50" s="2839"/>
      <c r="NRD50" s="2839"/>
      <c r="NRE50" s="2839"/>
      <c r="NRF50" s="2839"/>
      <c r="NRG50" s="2839"/>
      <c r="NRH50" s="2839"/>
      <c r="NRI50" s="2839"/>
      <c r="NRJ50" s="2839"/>
      <c r="NRK50" s="2839"/>
      <c r="NRL50" s="2839"/>
      <c r="NRM50" s="2839"/>
      <c r="NRN50" s="2839"/>
      <c r="NRO50" s="2839"/>
      <c r="NRP50" s="2839"/>
      <c r="NRQ50" s="2839"/>
      <c r="NRR50" s="2839"/>
      <c r="NRS50" s="2839"/>
      <c r="NRT50" s="2839"/>
      <c r="NRU50" s="2839"/>
      <c r="NRV50" s="2839"/>
      <c r="NRW50" s="2839"/>
      <c r="NRX50" s="2839"/>
      <c r="NRY50" s="2839"/>
      <c r="NRZ50" s="2839"/>
      <c r="NSA50" s="2839"/>
      <c r="NSB50" s="2839"/>
      <c r="NSC50" s="2839"/>
      <c r="NSD50" s="2839"/>
      <c r="NSE50" s="2839"/>
      <c r="NSF50" s="2839"/>
      <c r="NSG50" s="2839"/>
      <c r="NSH50" s="2839"/>
      <c r="NSI50" s="2839"/>
      <c r="NSJ50" s="2839"/>
      <c r="NSK50" s="2839"/>
      <c r="NSL50" s="2839"/>
      <c r="NSM50" s="2839"/>
      <c r="NSN50" s="2839"/>
      <c r="NSO50" s="2839"/>
      <c r="NSP50" s="2839"/>
      <c r="NSQ50" s="2839"/>
      <c r="NSR50" s="2839"/>
      <c r="NSS50" s="2839"/>
      <c r="NST50" s="2839"/>
      <c r="NSU50" s="2839"/>
      <c r="NSV50" s="2839"/>
      <c r="NSW50" s="2839"/>
      <c r="NSX50" s="2839"/>
      <c r="NSY50" s="2839"/>
      <c r="NSZ50" s="2839"/>
      <c r="NTA50" s="2839"/>
      <c r="NTB50" s="2839"/>
      <c r="NTC50" s="2839"/>
      <c r="NTD50" s="2839"/>
      <c r="NTE50" s="2839"/>
      <c r="NTF50" s="2839"/>
      <c r="NTG50" s="2839"/>
      <c r="NTH50" s="2839"/>
      <c r="NTI50" s="2839"/>
      <c r="NTJ50" s="2839"/>
      <c r="NTK50" s="2839"/>
      <c r="NTL50" s="2839"/>
      <c r="NTM50" s="2839"/>
      <c r="NTN50" s="2839"/>
      <c r="NTO50" s="2839"/>
      <c r="NTP50" s="2839"/>
      <c r="NTQ50" s="2839"/>
      <c r="NTR50" s="2839"/>
      <c r="NTS50" s="2839"/>
      <c r="NTT50" s="2839"/>
      <c r="NTU50" s="2839"/>
      <c r="NTV50" s="2839"/>
      <c r="NTW50" s="2839"/>
      <c r="NTX50" s="2839"/>
      <c r="NTY50" s="2839"/>
      <c r="NTZ50" s="2839"/>
      <c r="NUA50" s="2839"/>
      <c r="NUB50" s="2839"/>
      <c r="NUC50" s="2839"/>
      <c r="NUD50" s="2839"/>
      <c r="NUE50" s="2839"/>
      <c r="NUF50" s="2839"/>
      <c r="NUG50" s="2839"/>
      <c r="NUH50" s="2839"/>
      <c r="NUI50" s="2839"/>
      <c r="NUJ50" s="2839"/>
      <c r="NUK50" s="2839"/>
      <c r="NUL50" s="2839"/>
      <c r="NUM50" s="2839"/>
      <c r="NUN50" s="2839"/>
      <c r="NUO50" s="2839"/>
      <c r="NUP50" s="2839"/>
      <c r="NUQ50" s="2839"/>
      <c r="NUR50" s="2839"/>
      <c r="NUS50" s="2839"/>
      <c r="NUT50" s="2839"/>
      <c r="NUU50" s="2839"/>
      <c r="NUV50" s="2839"/>
      <c r="NUW50" s="2839"/>
      <c r="NUX50" s="2839"/>
      <c r="NUY50" s="2839"/>
      <c r="NUZ50" s="2839"/>
      <c r="NVA50" s="2839"/>
      <c r="NVB50" s="2839"/>
      <c r="NVC50" s="2839"/>
      <c r="NVD50" s="2839"/>
      <c r="NVE50" s="2839"/>
      <c r="NVF50" s="2839"/>
      <c r="NVG50" s="2839"/>
      <c r="NVH50" s="2839"/>
      <c r="NVI50" s="2839"/>
      <c r="NVJ50" s="2839"/>
      <c r="NVK50" s="2839"/>
      <c r="NVL50" s="2839"/>
      <c r="NVM50" s="2839"/>
      <c r="NVN50" s="2839"/>
      <c r="NVO50" s="2839"/>
      <c r="NVP50" s="2839"/>
      <c r="NVQ50" s="2839"/>
      <c r="NVR50" s="2839"/>
      <c r="NVS50" s="2839"/>
      <c r="NVT50" s="2839"/>
      <c r="NVU50" s="2839"/>
      <c r="NVV50" s="2839"/>
      <c r="NVW50" s="2839"/>
      <c r="NVX50" s="2839"/>
      <c r="NVY50" s="2839"/>
      <c r="NVZ50" s="2839"/>
      <c r="NWA50" s="2839"/>
      <c r="NWB50" s="2839"/>
      <c r="NWC50" s="2839"/>
      <c r="NWD50" s="2839"/>
      <c r="NWE50" s="2839"/>
      <c r="NWF50" s="2839"/>
      <c r="NWG50" s="2839"/>
      <c r="NWH50" s="2839"/>
      <c r="NWI50" s="2839"/>
      <c r="NWJ50" s="2839"/>
      <c r="NWK50" s="2839"/>
      <c r="NWL50" s="2839"/>
      <c r="NWM50" s="2839"/>
      <c r="NWN50" s="2839"/>
      <c r="NWO50" s="2839"/>
      <c r="NWP50" s="2839"/>
      <c r="NWQ50" s="2839"/>
      <c r="NWR50" s="2839"/>
      <c r="NWS50" s="2839"/>
      <c r="NWT50" s="2839"/>
      <c r="NWU50" s="2839"/>
      <c r="NWV50" s="2839"/>
      <c r="NWW50" s="2839"/>
      <c r="NWX50" s="2839"/>
      <c r="NWY50" s="2839"/>
      <c r="NWZ50" s="2839"/>
      <c r="NXA50" s="2839"/>
      <c r="NXB50" s="2839"/>
      <c r="NXC50" s="2839"/>
      <c r="NXD50" s="2839"/>
      <c r="NXE50" s="2839"/>
      <c r="NXF50" s="2839"/>
      <c r="NXG50" s="2839"/>
      <c r="NXH50" s="2839"/>
      <c r="NXI50" s="2839"/>
      <c r="NXJ50" s="2839"/>
      <c r="NXK50" s="2839"/>
      <c r="NXL50" s="2839"/>
      <c r="NXM50" s="2839"/>
      <c r="NXN50" s="2839"/>
      <c r="NXO50" s="2839"/>
      <c r="NXP50" s="2839"/>
      <c r="NXQ50" s="2839"/>
      <c r="NXR50" s="2839"/>
      <c r="NXS50" s="2839"/>
      <c r="NXT50" s="2839"/>
      <c r="NXU50" s="2839"/>
      <c r="NXV50" s="2839"/>
      <c r="NXW50" s="2839"/>
      <c r="NXX50" s="2839"/>
      <c r="NXY50" s="2839"/>
      <c r="NXZ50" s="2839"/>
      <c r="NYA50" s="2839"/>
      <c r="NYB50" s="2839"/>
      <c r="NYC50" s="2839"/>
      <c r="NYD50" s="2839"/>
      <c r="NYE50" s="2839"/>
      <c r="NYF50" s="2839"/>
      <c r="NYG50" s="2839"/>
      <c r="NYH50" s="2839"/>
      <c r="NYI50" s="2839"/>
      <c r="NYJ50" s="2839"/>
      <c r="NYK50" s="2839"/>
      <c r="NYL50" s="2839"/>
      <c r="NYM50" s="2839"/>
      <c r="NYN50" s="2839"/>
      <c r="NYO50" s="2839"/>
      <c r="NYP50" s="2839"/>
      <c r="NYQ50" s="2839"/>
      <c r="NYR50" s="2839"/>
      <c r="NYS50" s="2839"/>
      <c r="NYT50" s="2839"/>
      <c r="NYU50" s="2839"/>
      <c r="NYV50" s="2839"/>
      <c r="NYW50" s="2839"/>
      <c r="NYX50" s="2839"/>
      <c r="NYY50" s="2839"/>
      <c r="NYZ50" s="2839"/>
      <c r="NZA50" s="2839"/>
      <c r="NZB50" s="2839"/>
      <c r="NZC50" s="2839"/>
      <c r="NZD50" s="2839"/>
      <c r="NZE50" s="2839"/>
      <c r="NZF50" s="2839"/>
      <c r="NZG50" s="2839"/>
      <c r="NZH50" s="2839"/>
      <c r="NZI50" s="2839"/>
      <c r="NZJ50" s="2839"/>
      <c r="NZK50" s="2839"/>
      <c r="NZL50" s="2839"/>
      <c r="NZM50" s="2839"/>
      <c r="NZN50" s="2839"/>
      <c r="NZO50" s="2839"/>
      <c r="NZP50" s="2839"/>
      <c r="NZQ50" s="2839"/>
      <c r="NZR50" s="2839"/>
      <c r="NZS50" s="2839"/>
      <c r="NZT50" s="2839"/>
      <c r="NZU50" s="2839"/>
      <c r="NZV50" s="2839"/>
      <c r="NZW50" s="2839"/>
      <c r="NZX50" s="2839"/>
      <c r="NZY50" s="2839"/>
      <c r="NZZ50" s="2839"/>
      <c r="OAA50" s="2839"/>
      <c r="OAB50" s="2839"/>
      <c r="OAC50" s="2839"/>
      <c r="OAD50" s="2839"/>
      <c r="OAE50" s="2839"/>
      <c r="OAF50" s="2839"/>
      <c r="OAG50" s="2839"/>
      <c r="OAH50" s="2839"/>
      <c r="OAI50" s="2839"/>
      <c r="OAJ50" s="2839"/>
      <c r="OAK50" s="2839"/>
      <c r="OAL50" s="2839"/>
      <c r="OAM50" s="2839"/>
      <c r="OAN50" s="2839"/>
      <c r="OAO50" s="2839"/>
      <c r="OAP50" s="2839"/>
      <c r="OAQ50" s="2839"/>
      <c r="OAR50" s="2839"/>
      <c r="OAS50" s="2839"/>
      <c r="OAT50" s="2839"/>
      <c r="OAU50" s="2839"/>
      <c r="OAV50" s="2839"/>
      <c r="OAW50" s="2839"/>
      <c r="OAX50" s="2839"/>
      <c r="OAY50" s="2839"/>
      <c r="OAZ50" s="2839"/>
      <c r="OBA50" s="2839"/>
      <c r="OBB50" s="2839"/>
      <c r="OBC50" s="2839"/>
      <c r="OBD50" s="2839"/>
      <c r="OBE50" s="2839"/>
      <c r="OBF50" s="2839"/>
      <c r="OBG50" s="2839"/>
      <c r="OBH50" s="2839"/>
      <c r="OBI50" s="2839"/>
      <c r="OBJ50" s="2839"/>
      <c r="OBK50" s="2839"/>
      <c r="OBL50" s="2839"/>
      <c r="OBM50" s="2839"/>
      <c r="OBN50" s="2839"/>
      <c r="OBO50" s="2839"/>
      <c r="OBP50" s="2839"/>
      <c r="OBQ50" s="2839"/>
      <c r="OBR50" s="2839"/>
      <c r="OBS50" s="2839"/>
      <c r="OBT50" s="2839"/>
      <c r="OBU50" s="2839"/>
      <c r="OBV50" s="2839"/>
      <c r="OBW50" s="2839"/>
      <c r="OBX50" s="2839"/>
      <c r="OBY50" s="2839"/>
      <c r="OBZ50" s="2839"/>
      <c r="OCA50" s="2839"/>
      <c r="OCB50" s="2839"/>
      <c r="OCC50" s="2839"/>
      <c r="OCD50" s="2839"/>
      <c r="OCE50" s="2839"/>
      <c r="OCF50" s="2839"/>
      <c r="OCG50" s="2839"/>
      <c r="OCH50" s="2839"/>
      <c r="OCI50" s="2839"/>
      <c r="OCJ50" s="2839"/>
      <c r="OCK50" s="2839"/>
      <c r="OCL50" s="2839"/>
      <c r="OCM50" s="2839"/>
      <c r="OCN50" s="2839"/>
      <c r="OCO50" s="2839"/>
      <c r="OCP50" s="2839"/>
      <c r="OCQ50" s="2839"/>
      <c r="OCR50" s="2839"/>
      <c r="OCS50" s="2839"/>
      <c r="OCT50" s="2839"/>
      <c r="OCU50" s="2839"/>
      <c r="OCV50" s="2839"/>
      <c r="OCW50" s="2839"/>
      <c r="OCX50" s="2839"/>
      <c r="OCY50" s="2839"/>
      <c r="OCZ50" s="2839"/>
      <c r="ODA50" s="2839"/>
      <c r="ODB50" s="2839"/>
      <c r="ODC50" s="2839"/>
      <c r="ODD50" s="2839"/>
      <c r="ODE50" s="2839"/>
      <c r="ODF50" s="2839"/>
      <c r="ODG50" s="2839"/>
      <c r="ODH50" s="2839"/>
      <c r="ODI50" s="2839"/>
      <c r="ODJ50" s="2839"/>
      <c r="ODK50" s="2839"/>
      <c r="ODL50" s="2839"/>
      <c r="ODM50" s="2839"/>
      <c r="ODN50" s="2839"/>
      <c r="ODO50" s="2839"/>
      <c r="ODP50" s="2839"/>
      <c r="ODQ50" s="2839"/>
      <c r="ODR50" s="2839"/>
      <c r="ODS50" s="2839"/>
      <c r="ODT50" s="2839"/>
      <c r="ODU50" s="2839"/>
      <c r="ODV50" s="2839"/>
      <c r="ODW50" s="2839"/>
      <c r="ODX50" s="2839"/>
      <c r="ODY50" s="2839"/>
      <c r="ODZ50" s="2839"/>
      <c r="OEA50" s="2839"/>
      <c r="OEB50" s="2839"/>
      <c r="OEC50" s="2839"/>
      <c r="OED50" s="2839"/>
      <c r="OEE50" s="2839"/>
      <c r="OEF50" s="2839"/>
      <c r="OEG50" s="2839"/>
      <c r="OEH50" s="2839"/>
      <c r="OEI50" s="2839"/>
      <c r="OEJ50" s="2839"/>
      <c r="OEK50" s="2839"/>
      <c r="OEL50" s="2839"/>
      <c r="OEM50" s="2839"/>
      <c r="OEN50" s="2839"/>
      <c r="OEO50" s="2839"/>
      <c r="OEP50" s="2839"/>
      <c r="OEQ50" s="2839"/>
      <c r="OER50" s="2839"/>
      <c r="OES50" s="2839"/>
      <c r="OET50" s="2839"/>
      <c r="OEU50" s="2839"/>
      <c r="OEV50" s="2839"/>
      <c r="OEW50" s="2839"/>
      <c r="OEX50" s="2839"/>
      <c r="OEY50" s="2839"/>
      <c r="OEZ50" s="2839"/>
      <c r="OFA50" s="2839"/>
      <c r="OFB50" s="2839"/>
      <c r="OFC50" s="2839"/>
      <c r="OFD50" s="2839"/>
      <c r="OFE50" s="2839"/>
      <c r="OFF50" s="2839"/>
      <c r="OFG50" s="2839"/>
      <c r="OFH50" s="2839"/>
      <c r="OFI50" s="2839"/>
      <c r="OFJ50" s="2839"/>
      <c r="OFK50" s="2839"/>
      <c r="OFL50" s="2839"/>
      <c r="OFM50" s="2839"/>
      <c r="OFN50" s="2839"/>
      <c r="OFO50" s="2839"/>
      <c r="OFP50" s="2839"/>
      <c r="OFQ50" s="2839"/>
      <c r="OFR50" s="2839"/>
      <c r="OFS50" s="2839"/>
      <c r="OFT50" s="2839"/>
      <c r="OFU50" s="2839"/>
      <c r="OFV50" s="2839"/>
      <c r="OFW50" s="2839"/>
      <c r="OFX50" s="2839"/>
      <c r="OFY50" s="2839"/>
      <c r="OFZ50" s="2839"/>
      <c r="OGA50" s="2839"/>
      <c r="OGB50" s="2839"/>
      <c r="OGC50" s="2839"/>
      <c r="OGD50" s="2839"/>
      <c r="OGE50" s="2839"/>
      <c r="OGF50" s="2839"/>
      <c r="OGG50" s="2839"/>
      <c r="OGH50" s="2839"/>
      <c r="OGI50" s="2839"/>
      <c r="OGJ50" s="2839"/>
      <c r="OGK50" s="2839"/>
      <c r="OGL50" s="2839"/>
      <c r="OGM50" s="2839"/>
      <c r="OGN50" s="2839"/>
      <c r="OGO50" s="2839"/>
      <c r="OGP50" s="2839"/>
      <c r="OGQ50" s="2839"/>
      <c r="OGR50" s="2839"/>
      <c r="OGS50" s="2839"/>
      <c r="OGT50" s="2839"/>
      <c r="OGU50" s="2839"/>
      <c r="OGV50" s="2839"/>
      <c r="OGW50" s="2839"/>
      <c r="OGX50" s="2839"/>
      <c r="OGY50" s="2839"/>
      <c r="OGZ50" s="2839"/>
      <c r="OHA50" s="2839"/>
      <c r="OHB50" s="2839"/>
      <c r="OHC50" s="2839"/>
      <c r="OHD50" s="2839"/>
      <c r="OHE50" s="2839"/>
      <c r="OHF50" s="2839"/>
      <c r="OHG50" s="2839"/>
      <c r="OHH50" s="2839"/>
      <c r="OHI50" s="2839"/>
      <c r="OHJ50" s="2839"/>
      <c r="OHK50" s="2839"/>
      <c r="OHL50" s="2839"/>
      <c r="OHM50" s="2839"/>
      <c r="OHN50" s="2839"/>
      <c r="OHO50" s="2839"/>
      <c r="OHP50" s="2839"/>
      <c r="OHQ50" s="2839"/>
      <c r="OHR50" s="2839"/>
      <c r="OHS50" s="2839"/>
      <c r="OHT50" s="2839"/>
      <c r="OHU50" s="2839"/>
      <c r="OHV50" s="2839"/>
      <c r="OHW50" s="2839"/>
      <c r="OHX50" s="2839"/>
      <c r="OHY50" s="2839"/>
      <c r="OHZ50" s="2839"/>
      <c r="OIA50" s="2839"/>
      <c r="OIB50" s="2839"/>
      <c r="OIC50" s="2839"/>
      <c r="OID50" s="2839"/>
      <c r="OIE50" s="2839"/>
      <c r="OIF50" s="2839"/>
      <c r="OIG50" s="2839"/>
      <c r="OIH50" s="2839"/>
      <c r="OII50" s="2839"/>
      <c r="OIJ50" s="2839"/>
      <c r="OIK50" s="2839"/>
      <c r="OIL50" s="2839"/>
      <c r="OIM50" s="2839"/>
      <c r="OIN50" s="2839"/>
      <c r="OIO50" s="2839"/>
      <c r="OIP50" s="2839"/>
      <c r="OIQ50" s="2839"/>
      <c r="OIR50" s="2839"/>
      <c r="OIS50" s="2839"/>
      <c r="OIT50" s="2839"/>
      <c r="OIU50" s="2839"/>
      <c r="OIV50" s="2839"/>
      <c r="OIW50" s="2839"/>
      <c r="OIX50" s="2839"/>
      <c r="OIY50" s="2839"/>
      <c r="OIZ50" s="2839"/>
      <c r="OJA50" s="2839"/>
      <c r="OJB50" s="2839"/>
      <c r="OJC50" s="2839"/>
      <c r="OJD50" s="2839"/>
      <c r="OJE50" s="2839"/>
      <c r="OJF50" s="2839"/>
      <c r="OJG50" s="2839"/>
      <c r="OJH50" s="2839"/>
      <c r="OJI50" s="2839"/>
      <c r="OJJ50" s="2839"/>
      <c r="OJK50" s="2839"/>
      <c r="OJL50" s="2839"/>
      <c r="OJM50" s="2839"/>
      <c r="OJN50" s="2839"/>
      <c r="OJO50" s="2839"/>
      <c r="OJP50" s="2839"/>
      <c r="OJQ50" s="2839"/>
      <c r="OJR50" s="2839"/>
      <c r="OJS50" s="2839"/>
      <c r="OJT50" s="2839"/>
      <c r="OJU50" s="2839"/>
      <c r="OJV50" s="2839"/>
      <c r="OJW50" s="2839"/>
      <c r="OJX50" s="2839"/>
      <c r="OJY50" s="2839"/>
      <c r="OJZ50" s="2839"/>
      <c r="OKA50" s="2839"/>
      <c r="OKB50" s="2839"/>
      <c r="OKC50" s="2839"/>
      <c r="OKD50" s="2839"/>
      <c r="OKE50" s="2839"/>
      <c r="OKF50" s="2839"/>
      <c r="OKG50" s="2839"/>
      <c r="OKH50" s="2839"/>
      <c r="OKI50" s="2839"/>
      <c r="OKJ50" s="2839"/>
      <c r="OKK50" s="2839"/>
      <c r="OKL50" s="2839"/>
      <c r="OKM50" s="2839"/>
      <c r="OKN50" s="2839"/>
      <c r="OKO50" s="2839"/>
      <c r="OKP50" s="2839"/>
      <c r="OKQ50" s="2839"/>
      <c r="OKR50" s="2839"/>
      <c r="OKS50" s="2839"/>
      <c r="OKT50" s="2839"/>
      <c r="OKU50" s="2839"/>
      <c r="OKV50" s="2839"/>
      <c r="OKW50" s="2839"/>
      <c r="OKX50" s="2839"/>
      <c r="OKY50" s="2839"/>
      <c r="OKZ50" s="2839"/>
      <c r="OLA50" s="2839"/>
      <c r="OLB50" s="2839"/>
      <c r="OLC50" s="2839"/>
      <c r="OLD50" s="2839"/>
      <c r="OLE50" s="2839"/>
      <c r="OLF50" s="2839"/>
      <c r="OLG50" s="2839"/>
      <c r="OLH50" s="2839"/>
      <c r="OLI50" s="2839"/>
      <c r="OLJ50" s="2839"/>
      <c r="OLK50" s="2839"/>
      <c r="OLL50" s="2839"/>
      <c r="OLM50" s="2839"/>
      <c r="OLN50" s="2839"/>
      <c r="OLO50" s="2839"/>
      <c r="OLP50" s="2839"/>
      <c r="OLQ50" s="2839"/>
      <c r="OLR50" s="2839"/>
      <c r="OLS50" s="2839"/>
      <c r="OLT50" s="2839"/>
      <c r="OLU50" s="2839"/>
      <c r="OLV50" s="2839"/>
      <c r="OLW50" s="2839"/>
      <c r="OLX50" s="2839"/>
      <c r="OLY50" s="2839"/>
      <c r="OLZ50" s="2839"/>
      <c r="OMA50" s="2839"/>
      <c r="OMB50" s="2839"/>
      <c r="OMC50" s="2839"/>
      <c r="OMD50" s="2839"/>
      <c r="OME50" s="2839"/>
      <c r="OMF50" s="2839"/>
      <c r="OMG50" s="2839"/>
      <c r="OMH50" s="2839"/>
      <c r="OMI50" s="2839"/>
      <c r="OMJ50" s="2839"/>
      <c r="OMK50" s="2839"/>
      <c r="OML50" s="2839"/>
      <c r="OMM50" s="2839"/>
      <c r="OMN50" s="2839"/>
      <c r="OMO50" s="2839"/>
      <c r="OMP50" s="2839"/>
      <c r="OMQ50" s="2839"/>
      <c r="OMR50" s="2839"/>
      <c r="OMS50" s="2839"/>
      <c r="OMT50" s="2839"/>
      <c r="OMU50" s="2839"/>
      <c r="OMV50" s="2839"/>
      <c r="OMW50" s="2839"/>
      <c r="OMX50" s="2839"/>
      <c r="OMY50" s="2839"/>
      <c r="OMZ50" s="2839"/>
      <c r="ONA50" s="2839"/>
      <c r="ONB50" s="2839"/>
      <c r="ONC50" s="2839"/>
      <c r="OND50" s="2839"/>
      <c r="ONE50" s="2839"/>
      <c r="ONF50" s="2839"/>
      <c r="ONG50" s="2839"/>
      <c r="ONH50" s="2839"/>
      <c r="ONI50" s="2839"/>
      <c r="ONJ50" s="2839"/>
      <c r="ONK50" s="2839"/>
      <c r="ONL50" s="2839"/>
      <c r="ONM50" s="2839"/>
      <c r="ONN50" s="2839"/>
      <c r="ONO50" s="2839"/>
      <c r="ONP50" s="2839"/>
      <c r="ONQ50" s="2839"/>
      <c r="ONR50" s="2839"/>
      <c r="ONS50" s="2839"/>
      <c r="ONT50" s="2839"/>
      <c r="ONU50" s="2839"/>
      <c r="ONV50" s="2839"/>
      <c r="ONW50" s="2839"/>
      <c r="ONX50" s="2839"/>
      <c r="ONY50" s="2839"/>
      <c r="ONZ50" s="2839"/>
      <c r="OOA50" s="2839"/>
      <c r="OOB50" s="2839"/>
      <c r="OOC50" s="2839"/>
      <c r="OOD50" s="2839"/>
      <c r="OOE50" s="2839"/>
      <c r="OOF50" s="2839"/>
      <c r="OOG50" s="2839"/>
      <c r="OOH50" s="2839"/>
      <c r="OOI50" s="2839"/>
      <c r="OOJ50" s="2839"/>
      <c r="OOK50" s="2839"/>
      <c r="OOL50" s="2839"/>
      <c r="OOM50" s="2839"/>
      <c r="OON50" s="2839"/>
      <c r="OOO50" s="2839"/>
      <c r="OOP50" s="2839"/>
      <c r="OOQ50" s="2839"/>
      <c r="OOR50" s="2839"/>
      <c r="OOS50" s="2839"/>
      <c r="OOT50" s="2839"/>
      <c r="OOU50" s="2839"/>
      <c r="OOV50" s="2839"/>
      <c r="OOW50" s="2839"/>
      <c r="OOX50" s="2839"/>
      <c r="OOY50" s="2839"/>
      <c r="OOZ50" s="2839"/>
      <c r="OPA50" s="2839"/>
      <c r="OPB50" s="2839"/>
      <c r="OPC50" s="2839"/>
      <c r="OPD50" s="2839"/>
      <c r="OPE50" s="2839"/>
      <c r="OPF50" s="2839"/>
      <c r="OPG50" s="2839"/>
      <c r="OPH50" s="2839"/>
      <c r="OPI50" s="2839"/>
      <c r="OPJ50" s="2839"/>
      <c r="OPK50" s="2839"/>
      <c r="OPL50" s="2839"/>
      <c r="OPM50" s="2839"/>
      <c r="OPN50" s="2839"/>
      <c r="OPO50" s="2839"/>
      <c r="OPP50" s="2839"/>
      <c r="OPQ50" s="2839"/>
      <c r="OPR50" s="2839"/>
      <c r="OPS50" s="2839"/>
      <c r="OPT50" s="2839"/>
      <c r="OPU50" s="2839"/>
      <c r="OPV50" s="2839"/>
      <c r="OPW50" s="2839"/>
      <c r="OPX50" s="2839"/>
      <c r="OPY50" s="2839"/>
      <c r="OPZ50" s="2839"/>
      <c r="OQA50" s="2839"/>
      <c r="OQB50" s="2839"/>
      <c r="OQC50" s="2839"/>
      <c r="OQD50" s="2839"/>
      <c r="OQE50" s="2839"/>
      <c r="OQF50" s="2839"/>
      <c r="OQG50" s="2839"/>
      <c r="OQH50" s="2839"/>
      <c r="OQI50" s="2839"/>
      <c r="OQJ50" s="2839"/>
      <c r="OQK50" s="2839"/>
      <c r="OQL50" s="2839"/>
      <c r="OQM50" s="2839"/>
      <c r="OQN50" s="2839"/>
      <c r="OQO50" s="2839"/>
      <c r="OQP50" s="2839"/>
      <c r="OQQ50" s="2839"/>
      <c r="OQR50" s="2839"/>
      <c r="OQS50" s="2839"/>
      <c r="OQT50" s="2839"/>
      <c r="OQU50" s="2839"/>
      <c r="OQV50" s="2839"/>
      <c r="OQW50" s="2839"/>
      <c r="OQX50" s="2839"/>
      <c r="OQY50" s="2839"/>
      <c r="OQZ50" s="2839"/>
      <c r="ORA50" s="2839"/>
      <c r="ORB50" s="2839"/>
      <c r="ORC50" s="2839"/>
      <c r="ORD50" s="2839"/>
      <c r="ORE50" s="2839"/>
      <c r="ORF50" s="2839"/>
      <c r="ORG50" s="2839"/>
      <c r="ORH50" s="2839"/>
      <c r="ORI50" s="2839"/>
      <c r="ORJ50" s="2839"/>
      <c r="ORK50" s="2839"/>
      <c r="ORL50" s="2839"/>
      <c r="ORM50" s="2839"/>
      <c r="ORN50" s="2839"/>
      <c r="ORO50" s="2839"/>
      <c r="ORP50" s="2839"/>
      <c r="ORQ50" s="2839"/>
      <c r="ORR50" s="2839"/>
      <c r="ORS50" s="2839"/>
      <c r="ORT50" s="2839"/>
      <c r="ORU50" s="2839"/>
      <c r="ORV50" s="2839"/>
      <c r="ORW50" s="2839"/>
      <c r="ORX50" s="2839"/>
      <c r="ORY50" s="2839"/>
      <c r="ORZ50" s="2839"/>
      <c r="OSA50" s="2839"/>
      <c r="OSB50" s="2839"/>
      <c r="OSC50" s="2839"/>
      <c r="OSD50" s="2839"/>
      <c r="OSE50" s="2839"/>
      <c r="OSF50" s="2839"/>
      <c r="OSG50" s="2839"/>
      <c r="OSH50" s="2839"/>
      <c r="OSI50" s="2839"/>
      <c r="OSJ50" s="2839"/>
      <c r="OSK50" s="2839"/>
      <c r="OSL50" s="2839"/>
      <c r="OSM50" s="2839"/>
      <c r="OSN50" s="2839"/>
      <c r="OSO50" s="2839"/>
      <c r="OSP50" s="2839"/>
      <c r="OSQ50" s="2839"/>
      <c r="OSR50" s="2839"/>
      <c r="OSS50" s="2839"/>
      <c r="OST50" s="2839"/>
      <c r="OSU50" s="2839"/>
      <c r="OSV50" s="2839"/>
      <c r="OSW50" s="2839"/>
      <c r="OSX50" s="2839"/>
      <c r="OSY50" s="2839"/>
      <c r="OSZ50" s="2839"/>
      <c r="OTA50" s="2839"/>
      <c r="OTB50" s="2839"/>
      <c r="OTC50" s="2839"/>
      <c r="OTD50" s="2839"/>
      <c r="OTE50" s="2839"/>
      <c r="OTF50" s="2839"/>
      <c r="OTG50" s="2839"/>
      <c r="OTH50" s="2839"/>
      <c r="OTI50" s="2839"/>
      <c r="OTJ50" s="2839"/>
      <c r="OTK50" s="2839"/>
      <c r="OTL50" s="2839"/>
      <c r="OTM50" s="2839"/>
      <c r="OTN50" s="2839"/>
      <c r="OTO50" s="2839"/>
      <c r="OTP50" s="2839"/>
      <c r="OTQ50" s="2839"/>
      <c r="OTR50" s="2839"/>
      <c r="OTS50" s="2839"/>
      <c r="OTT50" s="2839"/>
      <c r="OTU50" s="2839"/>
      <c r="OTV50" s="2839"/>
      <c r="OTW50" s="2839"/>
      <c r="OTX50" s="2839"/>
      <c r="OTY50" s="2839"/>
      <c r="OTZ50" s="2839"/>
      <c r="OUA50" s="2839"/>
      <c r="OUB50" s="2839"/>
      <c r="OUC50" s="2839"/>
      <c r="OUD50" s="2839"/>
      <c r="OUE50" s="2839"/>
      <c r="OUF50" s="2839"/>
      <c r="OUG50" s="2839"/>
      <c r="OUH50" s="2839"/>
      <c r="OUI50" s="2839"/>
      <c r="OUJ50" s="2839"/>
      <c r="OUK50" s="2839"/>
      <c r="OUL50" s="2839"/>
      <c r="OUM50" s="2839"/>
      <c r="OUN50" s="2839"/>
      <c r="OUO50" s="2839"/>
      <c r="OUP50" s="2839"/>
      <c r="OUQ50" s="2839"/>
      <c r="OUR50" s="2839"/>
      <c r="OUS50" s="2839"/>
      <c r="OUT50" s="2839"/>
      <c r="OUU50" s="2839"/>
      <c r="OUV50" s="2839"/>
      <c r="OUW50" s="2839"/>
      <c r="OUX50" s="2839"/>
      <c r="OUY50" s="2839"/>
      <c r="OUZ50" s="2839"/>
      <c r="OVA50" s="2839"/>
      <c r="OVB50" s="2839"/>
      <c r="OVC50" s="2839"/>
      <c r="OVD50" s="2839"/>
      <c r="OVE50" s="2839"/>
      <c r="OVF50" s="2839"/>
      <c r="OVG50" s="2839"/>
      <c r="OVH50" s="2839"/>
      <c r="OVI50" s="2839"/>
      <c r="OVJ50" s="2839"/>
      <c r="OVK50" s="2839"/>
      <c r="OVL50" s="2839"/>
      <c r="OVM50" s="2839"/>
      <c r="OVN50" s="2839"/>
      <c r="OVO50" s="2839"/>
      <c r="OVP50" s="2839"/>
      <c r="OVQ50" s="2839"/>
      <c r="OVR50" s="2839"/>
      <c r="OVS50" s="2839"/>
      <c r="OVT50" s="2839"/>
      <c r="OVU50" s="2839"/>
      <c r="OVV50" s="2839"/>
      <c r="OVW50" s="2839"/>
      <c r="OVX50" s="2839"/>
      <c r="OVY50" s="2839"/>
      <c r="OVZ50" s="2839"/>
      <c r="OWA50" s="2839"/>
      <c r="OWB50" s="2839"/>
      <c r="OWC50" s="2839"/>
      <c r="OWD50" s="2839"/>
      <c r="OWE50" s="2839"/>
      <c r="OWF50" s="2839"/>
      <c r="OWG50" s="2839"/>
      <c r="OWH50" s="2839"/>
      <c r="OWI50" s="2839"/>
      <c r="OWJ50" s="2839"/>
      <c r="OWK50" s="2839"/>
      <c r="OWL50" s="2839"/>
      <c r="OWM50" s="2839"/>
      <c r="OWN50" s="2839"/>
      <c r="OWO50" s="2839"/>
      <c r="OWP50" s="2839"/>
      <c r="OWQ50" s="2839"/>
      <c r="OWR50" s="2839"/>
      <c r="OWS50" s="2839"/>
      <c r="OWT50" s="2839"/>
      <c r="OWU50" s="2839"/>
      <c r="OWV50" s="2839"/>
      <c r="OWW50" s="2839"/>
      <c r="OWX50" s="2839"/>
      <c r="OWY50" s="2839"/>
      <c r="OWZ50" s="2839"/>
      <c r="OXA50" s="2839"/>
      <c r="OXB50" s="2839"/>
      <c r="OXC50" s="2839"/>
      <c r="OXD50" s="2839"/>
      <c r="OXE50" s="2839"/>
      <c r="OXF50" s="2839"/>
      <c r="OXG50" s="2839"/>
      <c r="OXH50" s="2839"/>
      <c r="OXI50" s="2839"/>
      <c r="OXJ50" s="2839"/>
      <c r="OXK50" s="2839"/>
      <c r="OXL50" s="2839"/>
      <c r="OXM50" s="2839"/>
      <c r="OXN50" s="2839"/>
      <c r="OXO50" s="2839"/>
      <c r="OXP50" s="2839"/>
      <c r="OXQ50" s="2839"/>
      <c r="OXR50" s="2839"/>
      <c r="OXS50" s="2839"/>
      <c r="OXT50" s="2839"/>
      <c r="OXU50" s="2839"/>
      <c r="OXV50" s="2839"/>
      <c r="OXW50" s="2839"/>
      <c r="OXX50" s="2839"/>
      <c r="OXY50" s="2839"/>
      <c r="OXZ50" s="2839"/>
      <c r="OYA50" s="2839"/>
      <c r="OYB50" s="2839"/>
      <c r="OYC50" s="2839"/>
      <c r="OYD50" s="2839"/>
      <c r="OYE50" s="2839"/>
      <c r="OYF50" s="2839"/>
      <c r="OYG50" s="2839"/>
      <c r="OYH50" s="2839"/>
      <c r="OYI50" s="2839"/>
      <c r="OYJ50" s="2839"/>
      <c r="OYK50" s="2839"/>
      <c r="OYL50" s="2839"/>
      <c r="OYM50" s="2839"/>
      <c r="OYN50" s="2839"/>
      <c r="OYO50" s="2839"/>
      <c r="OYP50" s="2839"/>
      <c r="OYQ50" s="2839"/>
      <c r="OYR50" s="2839"/>
      <c r="OYS50" s="2839"/>
      <c r="OYT50" s="2839"/>
      <c r="OYU50" s="2839"/>
      <c r="OYV50" s="2839"/>
      <c r="OYW50" s="2839"/>
      <c r="OYX50" s="2839"/>
      <c r="OYY50" s="2839"/>
      <c r="OYZ50" s="2839"/>
      <c r="OZA50" s="2839"/>
      <c r="OZB50" s="2839"/>
      <c r="OZC50" s="2839"/>
      <c r="OZD50" s="2839"/>
      <c r="OZE50" s="2839"/>
      <c r="OZF50" s="2839"/>
      <c r="OZG50" s="2839"/>
      <c r="OZH50" s="2839"/>
      <c r="OZI50" s="2839"/>
      <c r="OZJ50" s="2839"/>
      <c r="OZK50" s="2839"/>
      <c r="OZL50" s="2839"/>
      <c r="OZM50" s="2839"/>
      <c r="OZN50" s="2839"/>
      <c r="OZO50" s="2839"/>
      <c r="OZP50" s="2839"/>
      <c r="OZQ50" s="2839"/>
      <c r="OZR50" s="2839"/>
      <c r="OZS50" s="2839"/>
      <c r="OZT50" s="2839"/>
      <c r="OZU50" s="2839"/>
      <c r="OZV50" s="2839"/>
      <c r="OZW50" s="2839"/>
      <c r="OZX50" s="2839"/>
      <c r="OZY50" s="2839"/>
      <c r="OZZ50" s="2839"/>
      <c r="PAA50" s="2839"/>
      <c r="PAB50" s="2839"/>
      <c r="PAC50" s="2839"/>
      <c r="PAD50" s="2839"/>
      <c r="PAE50" s="2839"/>
      <c r="PAF50" s="2839"/>
      <c r="PAG50" s="2839"/>
      <c r="PAH50" s="2839"/>
      <c r="PAI50" s="2839"/>
      <c r="PAJ50" s="2839"/>
      <c r="PAK50" s="2839"/>
      <c r="PAL50" s="2839"/>
      <c r="PAM50" s="2839"/>
      <c r="PAN50" s="2839"/>
      <c r="PAO50" s="2839"/>
      <c r="PAP50" s="2839"/>
      <c r="PAQ50" s="2839"/>
      <c r="PAR50" s="2839"/>
      <c r="PAS50" s="2839"/>
      <c r="PAT50" s="2839"/>
      <c r="PAU50" s="2839"/>
      <c r="PAV50" s="2839"/>
      <c r="PAW50" s="2839"/>
      <c r="PAX50" s="2839"/>
      <c r="PAY50" s="2839"/>
      <c r="PAZ50" s="2839"/>
      <c r="PBA50" s="2839"/>
      <c r="PBB50" s="2839"/>
      <c r="PBC50" s="2839"/>
      <c r="PBD50" s="2839"/>
      <c r="PBE50" s="2839"/>
      <c r="PBF50" s="2839"/>
      <c r="PBG50" s="2839"/>
      <c r="PBH50" s="2839"/>
      <c r="PBI50" s="2839"/>
      <c r="PBJ50" s="2839"/>
      <c r="PBK50" s="2839"/>
      <c r="PBL50" s="2839"/>
      <c r="PBM50" s="2839"/>
      <c r="PBN50" s="2839"/>
      <c r="PBO50" s="2839"/>
      <c r="PBP50" s="2839"/>
      <c r="PBQ50" s="2839"/>
      <c r="PBR50" s="2839"/>
      <c r="PBS50" s="2839"/>
      <c r="PBT50" s="2839"/>
      <c r="PBU50" s="2839"/>
      <c r="PBV50" s="2839"/>
      <c r="PBW50" s="2839"/>
      <c r="PBX50" s="2839"/>
      <c r="PBY50" s="2839"/>
      <c r="PBZ50" s="2839"/>
      <c r="PCA50" s="2839"/>
      <c r="PCB50" s="2839"/>
      <c r="PCC50" s="2839"/>
      <c r="PCD50" s="2839"/>
      <c r="PCE50" s="2839"/>
      <c r="PCF50" s="2839"/>
      <c r="PCG50" s="2839"/>
      <c r="PCH50" s="2839"/>
      <c r="PCI50" s="2839"/>
      <c r="PCJ50" s="2839"/>
      <c r="PCK50" s="2839"/>
      <c r="PCL50" s="2839"/>
      <c r="PCM50" s="2839"/>
      <c r="PCN50" s="2839"/>
      <c r="PCO50" s="2839"/>
      <c r="PCP50" s="2839"/>
      <c r="PCQ50" s="2839"/>
      <c r="PCR50" s="2839"/>
      <c r="PCS50" s="2839"/>
      <c r="PCT50" s="2839"/>
      <c r="PCU50" s="2839"/>
      <c r="PCV50" s="2839"/>
      <c r="PCW50" s="2839"/>
      <c r="PCX50" s="2839"/>
      <c r="PCY50" s="2839"/>
      <c r="PCZ50" s="2839"/>
      <c r="PDA50" s="2839"/>
      <c r="PDB50" s="2839"/>
      <c r="PDC50" s="2839"/>
      <c r="PDD50" s="2839"/>
      <c r="PDE50" s="2839"/>
      <c r="PDF50" s="2839"/>
      <c r="PDG50" s="2839"/>
      <c r="PDH50" s="2839"/>
      <c r="PDI50" s="2839"/>
      <c r="PDJ50" s="2839"/>
      <c r="PDK50" s="2839"/>
      <c r="PDL50" s="2839"/>
      <c r="PDM50" s="2839"/>
      <c r="PDN50" s="2839"/>
      <c r="PDO50" s="2839"/>
      <c r="PDP50" s="2839"/>
      <c r="PDQ50" s="2839"/>
      <c r="PDR50" s="2839"/>
      <c r="PDS50" s="2839"/>
      <c r="PDT50" s="2839"/>
      <c r="PDU50" s="2839"/>
      <c r="PDV50" s="2839"/>
      <c r="PDW50" s="2839"/>
      <c r="PDX50" s="2839"/>
      <c r="PDY50" s="2839"/>
      <c r="PDZ50" s="2839"/>
      <c r="PEA50" s="2839"/>
      <c r="PEB50" s="2839"/>
      <c r="PEC50" s="2839"/>
      <c r="PED50" s="2839"/>
      <c r="PEE50" s="2839"/>
      <c r="PEF50" s="2839"/>
      <c r="PEG50" s="2839"/>
      <c r="PEH50" s="2839"/>
      <c r="PEI50" s="2839"/>
      <c r="PEJ50" s="2839"/>
      <c r="PEK50" s="2839"/>
      <c r="PEL50" s="2839"/>
      <c r="PEM50" s="2839"/>
      <c r="PEN50" s="2839"/>
      <c r="PEO50" s="2839"/>
      <c r="PEP50" s="2839"/>
      <c r="PEQ50" s="2839"/>
      <c r="PER50" s="2839"/>
      <c r="PES50" s="2839"/>
      <c r="PET50" s="2839"/>
      <c r="PEU50" s="2839"/>
      <c r="PEV50" s="2839"/>
      <c r="PEW50" s="2839"/>
      <c r="PEX50" s="2839"/>
      <c r="PEY50" s="2839"/>
      <c r="PEZ50" s="2839"/>
      <c r="PFA50" s="2839"/>
      <c r="PFB50" s="2839"/>
      <c r="PFC50" s="2839"/>
      <c r="PFD50" s="2839"/>
      <c r="PFE50" s="2839"/>
      <c r="PFF50" s="2839"/>
      <c r="PFG50" s="2839"/>
      <c r="PFH50" s="2839"/>
      <c r="PFI50" s="2839"/>
      <c r="PFJ50" s="2839"/>
      <c r="PFK50" s="2839"/>
      <c r="PFL50" s="2839"/>
      <c r="PFM50" s="2839"/>
      <c r="PFN50" s="2839"/>
      <c r="PFO50" s="2839"/>
      <c r="PFP50" s="2839"/>
      <c r="PFQ50" s="2839"/>
      <c r="PFR50" s="2839"/>
      <c r="PFS50" s="2839"/>
      <c r="PFT50" s="2839"/>
      <c r="PFU50" s="2839"/>
      <c r="PFV50" s="2839"/>
      <c r="PFW50" s="2839"/>
      <c r="PFX50" s="2839"/>
      <c r="PFY50" s="2839"/>
      <c r="PFZ50" s="2839"/>
      <c r="PGA50" s="2839"/>
      <c r="PGB50" s="2839"/>
      <c r="PGC50" s="2839"/>
      <c r="PGD50" s="2839"/>
      <c r="PGE50" s="2839"/>
      <c r="PGF50" s="2839"/>
      <c r="PGG50" s="2839"/>
      <c r="PGH50" s="2839"/>
      <c r="PGI50" s="2839"/>
      <c r="PGJ50" s="2839"/>
      <c r="PGK50" s="2839"/>
      <c r="PGL50" s="2839"/>
      <c r="PGM50" s="2839"/>
      <c r="PGN50" s="2839"/>
      <c r="PGO50" s="2839"/>
      <c r="PGP50" s="2839"/>
      <c r="PGQ50" s="2839"/>
      <c r="PGR50" s="2839"/>
      <c r="PGS50" s="2839"/>
      <c r="PGT50" s="2839"/>
      <c r="PGU50" s="2839"/>
      <c r="PGV50" s="2839"/>
      <c r="PGW50" s="2839"/>
      <c r="PGX50" s="2839"/>
      <c r="PGY50" s="2839"/>
      <c r="PGZ50" s="2839"/>
      <c r="PHA50" s="2839"/>
      <c r="PHB50" s="2839"/>
      <c r="PHC50" s="2839"/>
      <c r="PHD50" s="2839"/>
      <c r="PHE50" s="2839"/>
      <c r="PHF50" s="2839"/>
      <c r="PHG50" s="2839"/>
      <c r="PHH50" s="2839"/>
      <c r="PHI50" s="2839"/>
      <c r="PHJ50" s="2839"/>
      <c r="PHK50" s="2839"/>
      <c r="PHL50" s="2839"/>
      <c r="PHM50" s="2839"/>
      <c r="PHN50" s="2839"/>
      <c r="PHO50" s="2839"/>
      <c r="PHP50" s="2839"/>
      <c r="PHQ50" s="2839"/>
      <c r="PHR50" s="2839"/>
      <c r="PHS50" s="2839"/>
      <c r="PHT50" s="2839"/>
      <c r="PHU50" s="2839"/>
      <c r="PHV50" s="2839"/>
      <c r="PHW50" s="2839"/>
      <c r="PHX50" s="2839"/>
      <c r="PHY50" s="2839"/>
      <c r="PHZ50" s="2839"/>
      <c r="PIA50" s="2839"/>
      <c r="PIB50" s="2839"/>
      <c r="PIC50" s="2839"/>
      <c r="PID50" s="2839"/>
      <c r="PIE50" s="2839"/>
      <c r="PIF50" s="2839"/>
      <c r="PIG50" s="2839"/>
      <c r="PIH50" s="2839"/>
      <c r="PII50" s="2839"/>
      <c r="PIJ50" s="2839"/>
      <c r="PIK50" s="2839"/>
      <c r="PIL50" s="2839"/>
      <c r="PIM50" s="2839"/>
      <c r="PIN50" s="2839"/>
      <c r="PIO50" s="2839"/>
      <c r="PIP50" s="2839"/>
      <c r="PIQ50" s="2839"/>
      <c r="PIR50" s="2839"/>
      <c r="PIS50" s="2839"/>
      <c r="PIT50" s="2839"/>
      <c r="PIU50" s="2839"/>
      <c r="PIV50" s="2839"/>
      <c r="PIW50" s="2839"/>
      <c r="PIX50" s="2839"/>
      <c r="PIY50" s="2839"/>
      <c r="PIZ50" s="2839"/>
      <c r="PJA50" s="2839"/>
      <c r="PJB50" s="2839"/>
      <c r="PJC50" s="2839"/>
      <c r="PJD50" s="2839"/>
      <c r="PJE50" s="2839"/>
      <c r="PJF50" s="2839"/>
      <c r="PJG50" s="2839"/>
      <c r="PJH50" s="2839"/>
      <c r="PJI50" s="2839"/>
      <c r="PJJ50" s="2839"/>
      <c r="PJK50" s="2839"/>
      <c r="PJL50" s="2839"/>
      <c r="PJM50" s="2839"/>
      <c r="PJN50" s="2839"/>
      <c r="PJO50" s="2839"/>
      <c r="PJP50" s="2839"/>
      <c r="PJQ50" s="2839"/>
      <c r="PJR50" s="2839"/>
      <c r="PJS50" s="2839"/>
      <c r="PJT50" s="2839"/>
      <c r="PJU50" s="2839"/>
      <c r="PJV50" s="2839"/>
      <c r="PJW50" s="2839"/>
      <c r="PJX50" s="2839"/>
      <c r="PJY50" s="2839"/>
      <c r="PJZ50" s="2839"/>
      <c r="PKA50" s="2839"/>
      <c r="PKB50" s="2839"/>
      <c r="PKC50" s="2839"/>
      <c r="PKD50" s="2839"/>
      <c r="PKE50" s="2839"/>
      <c r="PKF50" s="2839"/>
      <c r="PKG50" s="2839"/>
      <c r="PKH50" s="2839"/>
      <c r="PKI50" s="2839"/>
      <c r="PKJ50" s="2839"/>
      <c r="PKK50" s="2839"/>
      <c r="PKL50" s="2839"/>
      <c r="PKM50" s="2839"/>
      <c r="PKN50" s="2839"/>
      <c r="PKO50" s="2839"/>
      <c r="PKP50" s="2839"/>
      <c r="PKQ50" s="2839"/>
      <c r="PKR50" s="2839"/>
      <c r="PKS50" s="2839"/>
      <c r="PKT50" s="2839"/>
      <c r="PKU50" s="2839"/>
      <c r="PKV50" s="2839"/>
      <c r="PKW50" s="2839"/>
      <c r="PKX50" s="2839"/>
      <c r="PKY50" s="2839"/>
      <c r="PKZ50" s="2839"/>
      <c r="PLA50" s="2839"/>
      <c r="PLB50" s="2839"/>
      <c r="PLC50" s="2839"/>
      <c r="PLD50" s="2839"/>
      <c r="PLE50" s="2839"/>
      <c r="PLF50" s="2839"/>
      <c r="PLG50" s="2839"/>
      <c r="PLH50" s="2839"/>
      <c r="PLI50" s="2839"/>
      <c r="PLJ50" s="2839"/>
      <c r="PLK50" s="2839"/>
      <c r="PLL50" s="2839"/>
      <c r="PLM50" s="2839"/>
      <c r="PLN50" s="2839"/>
      <c r="PLO50" s="2839"/>
      <c r="PLP50" s="2839"/>
      <c r="PLQ50" s="2839"/>
      <c r="PLR50" s="2839"/>
      <c r="PLS50" s="2839"/>
      <c r="PLT50" s="2839"/>
      <c r="PLU50" s="2839"/>
      <c r="PLV50" s="2839"/>
      <c r="PLW50" s="2839"/>
      <c r="PLX50" s="2839"/>
      <c r="PLY50" s="2839"/>
      <c r="PLZ50" s="2839"/>
      <c r="PMA50" s="2839"/>
      <c r="PMB50" s="2839"/>
      <c r="PMC50" s="2839"/>
      <c r="PMD50" s="2839"/>
      <c r="PME50" s="2839"/>
      <c r="PMF50" s="2839"/>
      <c r="PMG50" s="2839"/>
      <c r="PMH50" s="2839"/>
      <c r="PMI50" s="2839"/>
      <c r="PMJ50" s="2839"/>
      <c r="PMK50" s="2839"/>
      <c r="PML50" s="2839"/>
      <c r="PMM50" s="2839"/>
      <c r="PMN50" s="2839"/>
      <c r="PMO50" s="2839"/>
      <c r="PMP50" s="2839"/>
      <c r="PMQ50" s="2839"/>
      <c r="PMR50" s="2839"/>
      <c r="PMS50" s="2839"/>
      <c r="PMT50" s="2839"/>
      <c r="PMU50" s="2839"/>
      <c r="PMV50" s="2839"/>
      <c r="PMW50" s="2839"/>
      <c r="PMX50" s="2839"/>
      <c r="PMY50" s="2839"/>
      <c r="PMZ50" s="2839"/>
      <c r="PNA50" s="2839"/>
      <c r="PNB50" s="2839"/>
      <c r="PNC50" s="2839"/>
      <c r="PND50" s="2839"/>
      <c r="PNE50" s="2839"/>
      <c r="PNF50" s="2839"/>
      <c r="PNG50" s="2839"/>
      <c r="PNH50" s="2839"/>
      <c r="PNI50" s="2839"/>
      <c r="PNJ50" s="2839"/>
      <c r="PNK50" s="2839"/>
      <c r="PNL50" s="2839"/>
      <c r="PNM50" s="2839"/>
      <c r="PNN50" s="2839"/>
      <c r="PNO50" s="2839"/>
      <c r="PNP50" s="2839"/>
      <c r="PNQ50" s="2839"/>
      <c r="PNR50" s="2839"/>
      <c r="PNS50" s="2839"/>
      <c r="PNT50" s="2839"/>
      <c r="PNU50" s="2839"/>
      <c r="PNV50" s="2839"/>
      <c r="PNW50" s="2839"/>
      <c r="PNX50" s="2839"/>
      <c r="PNY50" s="2839"/>
      <c r="PNZ50" s="2839"/>
      <c r="POA50" s="2839"/>
      <c r="POB50" s="2839"/>
      <c r="POC50" s="2839"/>
      <c r="POD50" s="2839"/>
      <c r="POE50" s="2839"/>
      <c r="POF50" s="2839"/>
      <c r="POG50" s="2839"/>
      <c r="POH50" s="2839"/>
      <c r="POI50" s="2839"/>
      <c r="POJ50" s="2839"/>
      <c r="POK50" s="2839"/>
      <c r="POL50" s="2839"/>
      <c r="POM50" s="2839"/>
      <c r="PON50" s="2839"/>
      <c r="POO50" s="2839"/>
      <c r="POP50" s="2839"/>
      <c r="POQ50" s="2839"/>
      <c r="POR50" s="2839"/>
      <c r="POS50" s="2839"/>
      <c r="POT50" s="2839"/>
      <c r="POU50" s="2839"/>
      <c r="POV50" s="2839"/>
      <c r="POW50" s="2839"/>
      <c r="POX50" s="2839"/>
      <c r="POY50" s="2839"/>
      <c r="POZ50" s="2839"/>
      <c r="PPA50" s="2839"/>
      <c r="PPB50" s="2839"/>
      <c r="PPC50" s="2839"/>
      <c r="PPD50" s="2839"/>
      <c r="PPE50" s="2839"/>
      <c r="PPF50" s="2839"/>
      <c r="PPG50" s="2839"/>
      <c r="PPH50" s="2839"/>
      <c r="PPI50" s="2839"/>
      <c r="PPJ50" s="2839"/>
      <c r="PPK50" s="2839"/>
      <c r="PPL50" s="2839"/>
      <c r="PPM50" s="2839"/>
      <c r="PPN50" s="2839"/>
      <c r="PPO50" s="2839"/>
      <c r="PPP50" s="2839"/>
      <c r="PPQ50" s="2839"/>
      <c r="PPR50" s="2839"/>
      <c r="PPS50" s="2839"/>
      <c r="PPT50" s="2839"/>
      <c r="PPU50" s="2839"/>
      <c r="PPV50" s="2839"/>
      <c r="PPW50" s="2839"/>
      <c r="PPX50" s="2839"/>
      <c r="PPY50" s="2839"/>
      <c r="PPZ50" s="2839"/>
      <c r="PQA50" s="2839"/>
      <c r="PQB50" s="2839"/>
      <c r="PQC50" s="2839"/>
      <c r="PQD50" s="2839"/>
      <c r="PQE50" s="2839"/>
      <c r="PQF50" s="2839"/>
      <c r="PQG50" s="2839"/>
      <c r="PQH50" s="2839"/>
      <c r="PQI50" s="2839"/>
      <c r="PQJ50" s="2839"/>
      <c r="PQK50" s="2839"/>
      <c r="PQL50" s="2839"/>
      <c r="PQM50" s="2839"/>
      <c r="PQN50" s="2839"/>
      <c r="PQO50" s="2839"/>
      <c r="PQP50" s="2839"/>
      <c r="PQQ50" s="2839"/>
      <c r="PQR50" s="2839"/>
      <c r="PQS50" s="2839"/>
      <c r="PQT50" s="2839"/>
      <c r="PQU50" s="2839"/>
      <c r="PQV50" s="2839"/>
      <c r="PQW50" s="2839"/>
      <c r="PQX50" s="2839"/>
      <c r="PQY50" s="2839"/>
      <c r="PQZ50" s="2839"/>
      <c r="PRA50" s="2839"/>
      <c r="PRB50" s="2839"/>
      <c r="PRC50" s="2839"/>
      <c r="PRD50" s="2839"/>
      <c r="PRE50" s="2839"/>
      <c r="PRF50" s="2839"/>
      <c r="PRG50" s="2839"/>
      <c r="PRH50" s="2839"/>
      <c r="PRI50" s="2839"/>
      <c r="PRJ50" s="2839"/>
      <c r="PRK50" s="2839"/>
      <c r="PRL50" s="2839"/>
      <c r="PRM50" s="2839"/>
      <c r="PRN50" s="2839"/>
      <c r="PRO50" s="2839"/>
      <c r="PRP50" s="2839"/>
      <c r="PRQ50" s="2839"/>
      <c r="PRR50" s="2839"/>
      <c r="PRS50" s="2839"/>
      <c r="PRT50" s="2839"/>
      <c r="PRU50" s="2839"/>
      <c r="PRV50" s="2839"/>
      <c r="PRW50" s="2839"/>
      <c r="PRX50" s="2839"/>
      <c r="PRY50" s="2839"/>
      <c r="PRZ50" s="2839"/>
      <c r="PSA50" s="2839"/>
      <c r="PSB50" s="2839"/>
      <c r="PSC50" s="2839"/>
      <c r="PSD50" s="2839"/>
      <c r="PSE50" s="2839"/>
      <c r="PSF50" s="2839"/>
      <c r="PSG50" s="2839"/>
      <c r="PSH50" s="2839"/>
      <c r="PSI50" s="2839"/>
      <c r="PSJ50" s="2839"/>
      <c r="PSK50" s="2839"/>
      <c r="PSL50" s="2839"/>
      <c r="PSM50" s="2839"/>
      <c r="PSN50" s="2839"/>
      <c r="PSO50" s="2839"/>
      <c r="PSP50" s="2839"/>
      <c r="PSQ50" s="2839"/>
      <c r="PSR50" s="2839"/>
      <c r="PSS50" s="2839"/>
      <c r="PST50" s="2839"/>
      <c r="PSU50" s="2839"/>
      <c r="PSV50" s="2839"/>
      <c r="PSW50" s="2839"/>
      <c r="PSX50" s="2839"/>
      <c r="PSY50" s="2839"/>
      <c r="PSZ50" s="2839"/>
      <c r="PTA50" s="2839"/>
      <c r="PTB50" s="2839"/>
      <c r="PTC50" s="2839"/>
      <c r="PTD50" s="2839"/>
      <c r="PTE50" s="2839"/>
      <c r="PTF50" s="2839"/>
      <c r="PTG50" s="2839"/>
      <c r="PTH50" s="2839"/>
      <c r="PTI50" s="2839"/>
      <c r="PTJ50" s="2839"/>
      <c r="PTK50" s="2839"/>
      <c r="PTL50" s="2839"/>
      <c r="PTM50" s="2839"/>
      <c r="PTN50" s="2839"/>
      <c r="PTO50" s="2839"/>
      <c r="PTP50" s="2839"/>
      <c r="PTQ50" s="2839"/>
      <c r="PTR50" s="2839"/>
      <c r="PTS50" s="2839"/>
      <c r="PTT50" s="2839"/>
      <c r="PTU50" s="2839"/>
      <c r="PTV50" s="2839"/>
      <c r="PTW50" s="2839"/>
      <c r="PTX50" s="2839"/>
      <c r="PTY50" s="2839"/>
      <c r="PTZ50" s="2839"/>
      <c r="PUA50" s="2839"/>
      <c r="PUB50" s="2839"/>
      <c r="PUC50" s="2839"/>
      <c r="PUD50" s="2839"/>
      <c r="PUE50" s="2839"/>
      <c r="PUF50" s="2839"/>
      <c r="PUG50" s="2839"/>
      <c r="PUH50" s="2839"/>
      <c r="PUI50" s="2839"/>
      <c r="PUJ50" s="2839"/>
      <c r="PUK50" s="2839"/>
      <c r="PUL50" s="2839"/>
      <c r="PUM50" s="2839"/>
      <c r="PUN50" s="2839"/>
      <c r="PUO50" s="2839"/>
      <c r="PUP50" s="2839"/>
      <c r="PUQ50" s="2839"/>
      <c r="PUR50" s="2839"/>
      <c r="PUS50" s="2839"/>
      <c r="PUT50" s="2839"/>
      <c r="PUU50" s="2839"/>
      <c r="PUV50" s="2839"/>
      <c r="PUW50" s="2839"/>
      <c r="PUX50" s="2839"/>
      <c r="PUY50" s="2839"/>
      <c r="PUZ50" s="2839"/>
      <c r="PVA50" s="2839"/>
      <c r="PVB50" s="2839"/>
      <c r="PVC50" s="2839"/>
      <c r="PVD50" s="2839"/>
      <c r="PVE50" s="2839"/>
      <c r="PVF50" s="2839"/>
      <c r="PVG50" s="2839"/>
      <c r="PVH50" s="2839"/>
      <c r="PVI50" s="2839"/>
      <c r="PVJ50" s="2839"/>
      <c r="PVK50" s="2839"/>
      <c r="PVL50" s="2839"/>
      <c r="PVM50" s="2839"/>
      <c r="PVN50" s="2839"/>
      <c r="PVO50" s="2839"/>
      <c r="PVP50" s="2839"/>
      <c r="PVQ50" s="2839"/>
      <c r="PVR50" s="2839"/>
      <c r="PVS50" s="2839"/>
      <c r="PVT50" s="2839"/>
      <c r="PVU50" s="2839"/>
      <c r="PVV50" s="2839"/>
      <c r="PVW50" s="2839"/>
      <c r="PVX50" s="2839"/>
      <c r="PVY50" s="2839"/>
      <c r="PVZ50" s="2839"/>
      <c r="PWA50" s="2839"/>
      <c r="PWB50" s="2839"/>
      <c r="PWC50" s="2839"/>
      <c r="PWD50" s="2839"/>
      <c r="PWE50" s="2839"/>
      <c r="PWF50" s="2839"/>
      <c r="PWG50" s="2839"/>
      <c r="PWH50" s="2839"/>
      <c r="PWI50" s="2839"/>
      <c r="PWJ50" s="2839"/>
      <c r="PWK50" s="2839"/>
      <c r="PWL50" s="2839"/>
      <c r="PWM50" s="2839"/>
      <c r="PWN50" s="2839"/>
      <c r="PWO50" s="2839"/>
      <c r="PWP50" s="2839"/>
      <c r="PWQ50" s="2839"/>
      <c r="PWR50" s="2839"/>
      <c r="PWS50" s="2839"/>
      <c r="PWT50" s="2839"/>
      <c r="PWU50" s="2839"/>
      <c r="PWV50" s="2839"/>
      <c r="PWW50" s="2839"/>
      <c r="PWX50" s="2839"/>
      <c r="PWY50" s="2839"/>
      <c r="PWZ50" s="2839"/>
      <c r="PXA50" s="2839"/>
      <c r="PXB50" s="2839"/>
      <c r="PXC50" s="2839"/>
      <c r="PXD50" s="2839"/>
      <c r="PXE50" s="2839"/>
      <c r="PXF50" s="2839"/>
      <c r="PXG50" s="2839"/>
      <c r="PXH50" s="2839"/>
      <c r="PXI50" s="2839"/>
      <c r="PXJ50" s="2839"/>
      <c r="PXK50" s="2839"/>
      <c r="PXL50" s="2839"/>
      <c r="PXM50" s="2839"/>
      <c r="PXN50" s="2839"/>
      <c r="PXO50" s="2839"/>
      <c r="PXP50" s="2839"/>
      <c r="PXQ50" s="2839"/>
      <c r="PXR50" s="2839"/>
      <c r="PXS50" s="2839"/>
      <c r="PXT50" s="2839"/>
      <c r="PXU50" s="2839"/>
      <c r="PXV50" s="2839"/>
      <c r="PXW50" s="2839"/>
      <c r="PXX50" s="2839"/>
      <c r="PXY50" s="2839"/>
      <c r="PXZ50" s="2839"/>
      <c r="PYA50" s="2839"/>
      <c r="PYB50" s="2839"/>
      <c r="PYC50" s="2839"/>
      <c r="PYD50" s="2839"/>
      <c r="PYE50" s="2839"/>
      <c r="PYF50" s="2839"/>
      <c r="PYG50" s="2839"/>
      <c r="PYH50" s="2839"/>
      <c r="PYI50" s="2839"/>
      <c r="PYJ50" s="2839"/>
      <c r="PYK50" s="2839"/>
      <c r="PYL50" s="2839"/>
      <c r="PYM50" s="2839"/>
      <c r="PYN50" s="2839"/>
      <c r="PYO50" s="2839"/>
      <c r="PYP50" s="2839"/>
      <c r="PYQ50" s="2839"/>
      <c r="PYR50" s="2839"/>
      <c r="PYS50" s="2839"/>
      <c r="PYT50" s="2839"/>
      <c r="PYU50" s="2839"/>
      <c r="PYV50" s="2839"/>
      <c r="PYW50" s="2839"/>
      <c r="PYX50" s="2839"/>
      <c r="PYY50" s="2839"/>
      <c r="PYZ50" s="2839"/>
      <c r="PZA50" s="2839"/>
      <c r="PZB50" s="2839"/>
      <c r="PZC50" s="2839"/>
      <c r="PZD50" s="2839"/>
      <c r="PZE50" s="2839"/>
      <c r="PZF50" s="2839"/>
      <c r="PZG50" s="2839"/>
      <c r="PZH50" s="2839"/>
      <c r="PZI50" s="2839"/>
      <c r="PZJ50" s="2839"/>
      <c r="PZK50" s="2839"/>
      <c r="PZL50" s="2839"/>
      <c r="PZM50" s="2839"/>
      <c r="PZN50" s="2839"/>
      <c r="PZO50" s="2839"/>
      <c r="PZP50" s="2839"/>
      <c r="PZQ50" s="2839"/>
      <c r="PZR50" s="2839"/>
      <c r="PZS50" s="2839"/>
      <c r="PZT50" s="2839"/>
      <c r="PZU50" s="2839"/>
      <c r="PZV50" s="2839"/>
      <c r="PZW50" s="2839"/>
      <c r="PZX50" s="2839"/>
      <c r="PZY50" s="2839"/>
      <c r="PZZ50" s="2839"/>
      <c r="QAA50" s="2839"/>
      <c r="QAB50" s="2839"/>
      <c r="QAC50" s="2839"/>
      <c r="QAD50" s="2839"/>
      <c r="QAE50" s="2839"/>
      <c r="QAF50" s="2839"/>
      <c r="QAG50" s="2839"/>
      <c r="QAH50" s="2839"/>
      <c r="QAI50" s="2839"/>
      <c r="QAJ50" s="2839"/>
      <c r="QAK50" s="2839"/>
      <c r="QAL50" s="2839"/>
      <c r="QAM50" s="2839"/>
      <c r="QAN50" s="2839"/>
      <c r="QAO50" s="2839"/>
      <c r="QAP50" s="2839"/>
      <c r="QAQ50" s="2839"/>
      <c r="QAR50" s="2839"/>
      <c r="QAS50" s="2839"/>
      <c r="QAT50" s="2839"/>
      <c r="QAU50" s="2839"/>
      <c r="QAV50" s="2839"/>
      <c r="QAW50" s="2839"/>
      <c r="QAX50" s="2839"/>
      <c r="QAY50" s="2839"/>
      <c r="QAZ50" s="2839"/>
      <c r="QBA50" s="2839"/>
      <c r="QBB50" s="2839"/>
      <c r="QBC50" s="2839"/>
      <c r="QBD50" s="2839"/>
      <c r="QBE50" s="2839"/>
      <c r="QBF50" s="2839"/>
      <c r="QBG50" s="2839"/>
      <c r="QBH50" s="2839"/>
      <c r="QBI50" s="2839"/>
      <c r="QBJ50" s="2839"/>
      <c r="QBK50" s="2839"/>
      <c r="QBL50" s="2839"/>
      <c r="QBM50" s="2839"/>
      <c r="QBN50" s="2839"/>
      <c r="QBO50" s="2839"/>
      <c r="QBP50" s="2839"/>
      <c r="QBQ50" s="2839"/>
      <c r="QBR50" s="2839"/>
      <c r="QBS50" s="2839"/>
      <c r="QBT50" s="2839"/>
      <c r="QBU50" s="2839"/>
      <c r="QBV50" s="2839"/>
      <c r="QBW50" s="2839"/>
      <c r="QBX50" s="2839"/>
      <c r="QBY50" s="2839"/>
      <c r="QBZ50" s="2839"/>
      <c r="QCA50" s="2839"/>
      <c r="QCB50" s="2839"/>
      <c r="QCC50" s="2839"/>
      <c r="QCD50" s="2839"/>
      <c r="QCE50" s="2839"/>
      <c r="QCF50" s="2839"/>
      <c r="QCG50" s="2839"/>
      <c r="QCH50" s="2839"/>
      <c r="QCI50" s="2839"/>
      <c r="QCJ50" s="2839"/>
      <c r="QCK50" s="2839"/>
      <c r="QCL50" s="2839"/>
      <c r="QCM50" s="2839"/>
      <c r="QCN50" s="2839"/>
      <c r="QCO50" s="2839"/>
      <c r="QCP50" s="2839"/>
      <c r="QCQ50" s="2839"/>
      <c r="QCR50" s="2839"/>
      <c r="QCS50" s="2839"/>
      <c r="QCT50" s="2839"/>
      <c r="QCU50" s="2839"/>
      <c r="QCV50" s="2839"/>
      <c r="QCW50" s="2839"/>
      <c r="QCX50" s="2839"/>
      <c r="QCY50" s="2839"/>
      <c r="QCZ50" s="2839"/>
      <c r="QDA50" s="2839"/>
      <c r="QDB50" s="2839"/>
      <c r="QDC50" s="2839"/>
      <c r="QDD50" s="2839"/>
      <c r="QDE50" s="2839"/>
      <c r="QDF50" s="2839"/>
      <c r="QDG50" s="2839"/>
      <c r="QDH50" s="2839"/>
      <c r="QDI50" s="2839"/>
      <c r="QDJ50" s="2839"/>
      <c r="QDK50" s="2839"/>
      <c r="QDL50" s="2839"/>
      <c r="QDM50" s="2839"/>
      <c r="QDN50" s="2839"/>
      <c r="QDO50" s="2839"/>
      <c r="QDP50" s="2839"/>
      <c r="QDQ50" s="2839"/>
      <c r="QDR50" s="2839"/>
      <c r="QDS50" s="2839"/>
      <c r="QDT50" s="2839"/>
      <c r="QDU50" s="2839"/>
      <c r="QDV50" s="2839"/>
      <c r="QDW50" s="2839"/>
      <c r="QDX50" s="2839"/>
      <c r="QDY50" s="2839"/>
      <c r="QDZ50" s="2839"/>
      <c r="QEA50" s="2839"/>
      <c r="QEB50" s="2839"/>
      <c r="QEC50" s="2839"/>
      <c r="QED50" s="2839"/>
      <c r="QEE50" s="2839"/>
      <c r="QEF50" s="2839"/>
      <c r="QEG50" s="2839"/>
      <c r="QEH50" s="2839"/>
      <c r="QEI50" s="2839"/>
      <c r="QEJ50" s="2839"/>
      <c r="QEK50" s="2839"/>
      <c r="QEL50" s="2839"/>
      <c r="QEM50" s="2839"/>
      <c r="QEN50" s="2839"/>
      <c r="QEO50" s="2839"/>
      <c r="QEP50" s="2839"/>
      <c r="QEQ50" s="2839"/>
      <c r="QER50" s="2839"/>
      <c r="QES50" s="2839"/>
      <c r="QET50" s="2839"/>
      <c r="QEU50" s="2839"/>
      <c r="QEV50" s="2839"/>
      <c r="QEW50" s="2839"/>
      <c r="QEX50" s="2839"/>
      <c r="QEY50" s="2839"/>
      <c r="QEZ50" s="2839"/>
      <c r="QFA50" s="2839"/>
      <c r="QFB50" s="2839"/>
      <c r="QFC50" s="2839"/>
      <c r="QFD50" s="2839"/>
      <c r="QFE50" s="2839"/>
      <c r="QFF50" s="2839"/>
      <c r="QFG50" s="2839"/>
      <c r="QFH50" s="2839"/>
      <c r="QFI50" s="2839"/>
      <c r="QFJ50" s="2839"/>
      <c r="QFK50" s="2839"/>
      <c r="QFL50" s="2839"/>
      <c r="QFM50" s="2839"/>
      <c r="QFN50" s="2839"/>
      <c r="QFO50" s="2839"/>
      <c r="QFP50" s="2839"/>
      <c r="QFQ50" s="2839"/>
      <c r="QFR50" s="2839"/>
      <c r="QFS50" s="2839"/>
      <c r="QFT50" s="2839"/>
      <c r="QFU50" s="2839"/>
      <c r="QFV50" s="2839"/>
      <c r="QFW50" s="2839"/>
      <c r="QFX50" s="2839"/>
      <c r="QFY50" s="2839"/>
      <c r="QFZ50" s="2839"/>
      <c r="QGA50" s="2839"/>
      <c r="QGB50" s="2839"/>
      <c r="QGC50" s="2839"/>
      <c r="QGD50" s="2839"/>
      <c r="QGE50" s="2839"/>
      <c r="QGF50" s="2839"/>
      <c r="QGG50" s="2839"/>
      <c r="QGH50" s="2839"/>
      <c r="QGI50" s="2839"/>
      <c r="QGJ50" s="2839"/>
      <c r="QGK50" s="2839"/>
      <c r="QGL50" s="2839"/>
      <c r="QGM50" s="2839"/>
      <c r="QGN50" s="2839"/>
      <c r="QGO50" s="2839"/>
      <c r="QGP50" s="2839"/>
      <c r="QGQ50" s="2839"/>
      <c r="QGR50" s="2839"/>
      <c r="QGS50" s="2839"/>
      <c r="QGT50" s="2839"/>
      <c r="QGU50" s="2839"/>
      <c r="QGV50" s="2839"/>
      <c r="QGW50" s="2839"/>
      <c r="QGX50" s="2839"/>
      <c r="QGY50" s="2839"/>
      <c r="QGZ50" s="2839"/>
      <c r="QHA50" s="2839"/>
      <c r="QHB50" s="2839"/>
      <c r="QHC50" s="2839"/>
      <c r="QHD50" s="2839"/>
      <c r="QHE50" s="2839"/>
      <c r="QHF50" s="2839"/>
      <c r="QHG50" s="2839"/>
      <c r="QHH50" s="2839"/>
      <c r="QHI50" s="2839"/>
      <c r="QHJ50" s="2839"/>
      <c r="QHK50" s="2839"/>
      <c r="QHL50" s="2839"/>
      <c r="QHM50" s="2839"/>
      <c r="QHN50" s="2839"/>
      <c r="QHO50" s="2839"/>
      <c r="QHP50" s="2839"/>
      <c r="QHQ50" s="2839"/>
      <c r="QHR50" s="2839"/>
      <c r="QHS50" s="2839"/>
      <c r="QHT50" s="2839"/>
      <c r="QHU50" s="2839"/>
      <c r="QHV50" s="2839"/>
      <c r="QHW50" s="2839"/>
      <c r="QHX50" s="2839"/>
      <c r="QHY50" s="2839"/>
      <c r="QHZ50" s="2839"/>
      <c r="QIA50" s="2839"/>
      <c r="QIB50" s="2839"/>
      <c r="QIC50" s="2839"/>
      <c r="QID50" s="2839"/>
      <c r="QIE50" s="2839"/>
      <c r="QIF50" s="2839"/>
      <c r="QIG50" s="2839"/>
      <c r="QIH50" s="2839"/>
      <c r="QII50" s="2839"/>
      <c r="QIJ50" s="2839"/>
      <c r="QIK50" s="2839"/>
      <c r="QIL50" s="2839"/>
      <c r="QIM50" s="2839"/>
      <c r="QIN50" s="2839"/>
      <c r="QIO50" s="2839"/>
      <c r="QIP50" s="2839"/>
      <c r="QIQ50" s="2839"/>
      <c r="QIR50" s="2839"/>
      <c r="QIS50" s="2839"/>
      <c r="QIT50" s="2839"/>
      <c r="QIU50" s="2839"/>
      <c r="QIV50" s="2839"/>
      <c r="QIW50" s="2839"/>
      <c r="QIX50" s="2839"/>
      <c r="QIY50" s="2839"/>
      <c r="QIZ50" s="2839"/>
      <c r="QJA50" s="2839"/>
      <c r="QJB50" s="2839"/>
      <c r="QJC50" s="2839"/>
      <c r="QJD50" s="2839"/>
      <c r="QJE50" s="2839"/>
      <c r="QJF50" s="2839"/>
      <c r="QJG50" s="2839"/>
      <c r="QJH50" s="2839"/>
      <c r="QJI50" s="2839"/>
      <c r="QJJ50" s="2839"/>
      <c r="QJK50" s="2839"/>
      <c r="QJL50" s="2839"/>
      <c r="QJM50" s="2839"/>
      <c r="QJN50" s="2839"/>
      <c r="QJO50" s="2839"/>
      <c r="QJP50" s="2839"/>
      <c r="QJQ50" s="2839"/>
      <c r="QJR50" s="2839"/>
      <c r="QJS50" s="2839"/>
      <c r="QJT50" s="2839"/>
      <c r="QJU50" s="2839"/>
      <c r="QJV50" s="2839"/>
      <c r="QJW50" s="2839"/>
      <c r="QJX50" s="2839"/>
      <c r="QJY50" s="2839"/>
      <c r="QJZ50" s="2839"/>
      <c r="QKA50" s="2839"/>
      <c r="QKB50" s="2839"/>
      <c r="QKC50" s="2839"/>
      <c r="QKD50" s="2839"/>
      <c r="QKE50" s="2839"/>
      <c r="QKF50" s="2839"/>
      <c r="QKG50" s="2839"/>
      <c r="QKH50" s="2839"/>
      <c r="QKI50" s="2839"/>
      <c r="QKJ50" s="2839"/>
      <c r="QKK50" s="2839"/>
      <c r="QKL50" s="2839"/>
      <c r="QKM50" s="2839"/>
      <c r="QKN50" s="2839"/>
      <c r="QKO50" s="2839"/>
      <c r="QKP50" s="2839"/>
      <c r="QKQ50" s="2839"/>
      <c r="QKR50" s="2839"/>
      <c r="QKS50" s="2839"/>
      <c r="QKT50" s="2839"/>
      <c r="QKU50" s="2839"/>
      <c r="QKV50" s="2839"/>
      <c r="QKW50" s="2839"/>
      <c r="QKX50" s="2839"/>
      <c r="QKY50" s="2839"/>
      <c r="QKZ50" s="2839"/>
      <c r="QLA50" s="2839"/>
      <c r="QLB50" s="2839"/>
      <c r="QLC50" s="2839"/>
      <c r="QLD50" s="2839"/>
      <c r="QLE50" s="2839"/>
      <c r="QLF50" s="2839"/>
      <c r="QLG50" s="2839"/>
      <c r="QLH50" s="2839"/>
      <c r="QLI50" s="2839"/>
      <c r="QLJ50" s="2839"/>
      <c r="QLK50" s="2839"/>
      <c r="QLL50" s="2839"/>
      <c r="QLM50" s="2839"/>
      <c r="QLN50" s="2839"/>
      <c r="QLO50" s="2839"/>
      <c r="QLP50" s="2839"/>
      <c r="QLQ50" s="2839"/>
      <c r="QLR50" s="2839"/>
      <c r="QLS50" s="2839"/>
      <c r="QLT50" s="2839"/>
      <c r="QLU50" s="2839"/>
      <c r="QLV50" s="2839"/>
      <c r="QLW50" s="2839"/>
      <c r="QLX50" s="2839"/>
      <c r="QLY50" s="2839"/>
      <c r="QLZ50" s="2839"/>
      <c r="QMA50" s="2839"/>
      <c r="QMB50" s="2839"/>
      <c r="QMC50" s="2839"/>
      <c r="QMD50" s="2839"/>
      <c r="QME50" s="2839"/>
      <c r="QMF50" s="2839"/>
      <c r="QMG50" s="2839"/>
      <c r="QMH50" s="2839"/>
      <c r="QMI50" s="2839"/>
      <c r="QMJ50" s="2839"/>
      <c r="QMK50" s="2839"/>
      <c r="QML50" s="2839"/>
      <c r="QMM50" s="2839"/>
      <c r="QMN50" s="2839"/>
      <c r="QMO50" s="2839"/>
      <c r="QMP50" s="2839"/>
      <c r="QMQ50" s="2839"/>
      <c r="QMR50" s="2839"/>
      <c r="QMS50" s="2839"/>
      <c r="QMT50" s="2839"/>
      <c r="QMU50" s="2839"/>
      <c r="QMV50" s="2839"/>
      <c r="QMW50" s="2839"/>
      <c r="QMX50" s="2839"/>
      <c r="QMY50" s="2839"/>
      <c r="QMZ50" s="2839"/>
      <c r="QNA50" s="2839"/>
      <c r="QNB50" s="2839"/>
      <c r="QNC50" s="2839"/>
      <c r="QND50" s="2839"/>
      <c r="QNE50" s="2839"/>
      <c r="QNF50" s="2839"/>
      <c r="QNG50" s="2839"/>
      <c r="QNH50" s="2839"/>
      <c r="QNI50" s="2839"/>
      <c r="QNJ50" s="2839"/>
      <c r="QNK50" s="2839"/>
      <c r="QNL50" s="2839"/>
      <c r="QNM50" s="2839"/>
      <c r="QNN50" s="2839"/>
      <c r="QNO50" s="2839"/>
      <c r="QNP50" s="2839"/>
      <c r="QNQ50" s="2839"/>
      <c r="QNR50" s="2839"/>
      <c r="QNS50" s="2839"/>
      <c r="QNT50" s="2839"/>
      <c r="QNU50" s="2839"/>
      <c r="QNV50" s="2839"/>
      <c r="QNW50" s="2839"/>
      <c r="QNX50" s="2839"/>
      <c r="QNY50" s="2839"/>
      <c r="QNZ50" s="2839"/>
      <c r="QOA50" s="2839"/>
      <c r="QOB50" s="2839"/>
      <c r="QOC50" s="2839"/>
      <c r="QOD50" s="2839"/>
      <c r="QOE50" s="2839"/>
      <c r="QOF50" s="2839"/>
      <c r="QOG50" s="2839"/>
      <c r="QOH50" s="2839"/>
      <c r="QOI50" s="2839"/>
      <c r="QOJ50" s="2839"/>
      <c r="QOK50" s="2839"/>
      <c r="QOL50" s="2839"/>
      <c r="QOM50" s="2839"/>
      <c r="QON50" s="2839"/>
      <c r="QOO50" s="2839"/>
      <c r="QOP50" s="2839"/>
      <c r="QOQ50" s="2839"/>
      <c r="QOR50" s="2839"/>
      <c r="QOS50" s="2839"/>
      <c r="QOT50" s="2839"/>
      <c r="QOU50" s="2839"/>
      <c r="QOV50" s="2839"/>
      <c r="QOW50" s="2839"/>
      <c r="QOX50" s="2839"/>
      <c r="QOY50" s="2839"/>
      <c r="QOZ50" s="2839"/>
      <c r="QPA50" s="2839"/>
      <c r="QPB50" s="2839"/>
      <c r="QPC50" s="2839"/>
      <c r="QPD50" s="2839"/>
      <c r="QPE50" s="2839"/>
      <c r="QPF50" s="2839"/>
      <c r="QPG50" s="2839"/>
      <c r="QPH50" s="2839"/>
      <c r="QPI50" s="2839"/>
      <c r="QPJ50" s="2839"/>
      <c r="QPK50" s="2839"/>
      <c r="QPL50" s="2839"/>
      <c r="QPM50" s="2839"/>
      <c r="QPN50" s="2839"/>
      <c r="QPO50" s="2839"/>
      <c r="QPP50" s="2839"/>
      <c r="QPQ50" s="2839"/>
      <c r="QPR50" s="2839"/>
      <c r="QPS50" s="2839"/>
      <c r="QPT50" s="2839"/>
      <c r="QPU50" s="2839"/>
      <c r="QPV50" s="2839"/>
      <c r="QPW50" s="2839"/>
      <c r="QPX50" s="2839"/>
      <c r="QPY50" s="2839"/>
      <c r="QPZ50" s="2839"/>
      <c r="QQA50" s="2839"/>
      <c r="QQB50" s="2839"/>
      <c r="QQC50" s="2839"/>
      <c r="QQD50" s="2839"/>
      <c r="QQE50" s="2839"/>
      <c r="QQF50" s="2839"/>
      <c r="QQG50" s="2839"/>
      <c r="QQH50" s="2839"/>
      <c r="QQI50" s="2839"/>
      <c r="QQJ50" s="2839"/>
      <c r="QQK50" s="2839"/>
      <c r="QQL50" s="2839"/>
      <c r="QQM50" s="2839"/>
      <c r="QQN50" s="2839"/>
      <c r="QQO50" s="2839"/>
      <c r="QQP50" s="2839"/>
      <c r="QQQ50" s="2839"/>
      <c r="QQR50" s="2839"/>
      <c r="QQS50" s="2839"/>
      <c r="QQT50" s="2839"/>
      <c r="QQU50" s="2839"/>
      <c r="QQV50" s="2839"/>
      <c r="QQW50" s="2839"/>
      <c r="QQX50" s="2839"/>
      <c r="QQY50" s="2839"/>
      <c r="QQZ50" s="2839"/>
      <c r="QRA50" s="2839"/>
      <c r="QRB50" s="2839"/>
      <c r="QRC50" s="2839"/>
      <c r="QRD50" s="2839"/>
      <c r="QRE50" s="2839"/>
      <c r="QRF50" s="2839"/>
      <c r="QRG50" s="2839"/>
      <c r="QRH50" s="2839"/>
      <c r="QRI50" s="2839"/>
      <c r="QRJ50" s="2839"/>
      <c r="QRK50" s="2839"/>
      <c r="QRL50" s="2839"/>
      <c r="QRM50" s="2839"/>
      <c r="QRN50" s="2839"/>
      <c r="QRO50" s="2839"/>
      <c r="QRP50" s="2839"/>
      <c r="QRQ50" s="2839"/>
      <c r="QRR50" s="2839"/>
      <c r="QRS50" s="2839"/>
      <c r="QRT50" s="2839"/>
      <c r="QRU50" s="2839"/>
      <c r="QRV50" s="2839"/>
      <c r="QRW50" s="2839"/>
      <c r="QRX50" s="2839"/>
      <c r="QRY50" s="2839"/>
      <c r="QRZ50" s="2839"/>
      <c r="QSA50" s="2839"/>
      <c r="QSB50" s="2839"/>
      <c r="QSC50" s="2839"/>
      <c r="QSD50" s="2839"/>
      <c r="QSE50" s="2839"/>
      <c r="QSF50" s="2839"/>
      <c r="QSG50" s="2839"/>
      <c r="QSH50" s="2839"/>
      <c r="QSI50" s="2839"/>
      <c r="QSJ50" s="2839"/>
      <c r="QSK50" s="2839"/>
      <c r="QSL50" s="2839"/>
      <c r="QSM50" s="2839"/>
      <c r="QSN50" s="2839"/>
      <c r="QSO50" s="2839"/>
      <c r="QSP50" s="2839"/>
      <c r="QSQ50" s="2839"/>
      <c r="QSR50" s="2839"/>
      <c r="QSS50" s="2839"/>
      <c r="QST50" s="2839"/>
      <c r="QSU50" s="2839"/>
      <c r="QSV50" s="2839"/>
      <c r="QSW50" s="2839"/>
      <c r="QSX50" s="2839"/>
      <c r="QSY50" s="2839"/>
      <c r="QSZ50" s="2839"/>
      <c r="QTA50" s="2839"/>
      <c r="QTB50" s="2839"/>
      <c r="QTC50" s="2839"/>
      <c r="QTD50" s="2839"/>
      <c r="QTE50" s="2839"/>
      <c r="QTF50" s="2839"/>
      <c r="QTG50" s="2839"/>
      <c r="QTH50" s="2839"/>
      <c r="QTI50" s="2839"/>
      <c r="QTJ50" s="2839"/>
      <c r="QTK50" s="2839"/>
      <c r="QTL50" s="2839"/>
      <c r="QTM50" s="2839"/>
      <c r="QTN50" s="2839"/>
      <c r="QTO50" s="2839"/>
      <c r="QTP50" s="2839"/>
      <c r="QTQ50" s="2839"/>
      <c r="QTR50" s="2839"/>
      <c r="QTS50" s="2839"/>
      <c r="QTT50" s="2839"/>
      <c r="QTU50" s="2839"/>
      <c r="QTV50" s="2839"/>
      <c r="QTW50" s="2839"/>
      <c r="QTX50" s="2839"/>
      <c r="QTY50" s="2839"/>
      <c r="QTZ50" s="2839"/>
      <c r="QUA50" s="2839"/>
      <c r="QUB50" s="2839"/>
      <c r="QUC50" s="2839"/>
      <c r="QUD50" s="2839"/>
      <c r="QUE50" s="2839"/>
      <c r="QUF50" s="2839"/>
      <c r="QUG50" s="2839"/>
      <c r="QUH50" s="2839"/>
      <c r="QUI50" s="2839"/>
      <c r="QUJ50" s="2839"/>
      <c r="QUK50" s="2839"/>
      <c r="QUL50" s="2839"/>
      <c r="QUM50" s="2839"/>
      <c r="QUN50" s="2839"/>
      <c r="QUO50" s="2839"/>
      <c r="QUP50" s="2839"/>
      <c r="QUQ50" s="2839"/>
      <c r="QUR50" s="2839"/>
      <c r="QUS50" s="2839"/>
      <c r="QUT50" s="2839"/>
      <c r="QUU50" s="2839"/>
      <c r="QUV50" s="2839"/>
      <c r="QUW50" s="2839"/>
      <c r="QUX50" s="2839"/>
      <c r="QUY50" s="2839"/>
      <c r="QUZ50" s="2839"/>
      <c r="QVA50" s="2839"/>
      <c r="QVB50" s="2839"/>
      <c r="QVC50" s="2839"/>
      <c r="QVD50" s="2839"/>
      <c r="QVE50" s="2839"/>
      <c r="QVF50" s="2839"/>
      <c r="QVG50" s="2839"/>
      <c r="QVH50" s="2839"/>
      <c r="QVI50" s="2839"/>
      <c r="QVJ50" s="2839"/>
      <c r="QVK50" s="2839"/>
      <c r="QVL50" s="2839"/>
      <c r="QVM50" s="2839"/>
      <c r="QVN50" s="2839"/>
      <c r="QVO50" s="2839"/>
      <c r="QVP50" s="2839"/>
      <c r="QVQ50" s="2839"/>
      <c r="QVR50" s="2839"/>
      <c r="QVS50" s="2839"/>
      <c r="QVT50" s="2839"/>
      <c r="QVU50" s="2839"/>
      <c r="QVV50" s="2839"/>
      <c r="QVW50" s="2839"/>
      <c r="QVX50" s="2839"/>
      <c r="QVY50" s="2839"/>
      <c r="QVZ50" s="2839"/>
      <c r="QWA50" s="2839"/>
      <c r="QWB50" s="2839"/>
      <c r="QWC50" s="2839"/>
      <c r="QWD50" s="2839"/>
      <c r="QWE50" s="2839"/>
      <c r="QWF50" s="2839"/>
      <c r="QWG50" s="2839"/>
      <c r="QWH50" s="2839"/>
      <c r="QWI50" s="2839"/>
      <c r="QWJ50" s="2839"/>
      <c r="QWK50" s="2839"/>
      <c r="QWL50" s="2839"/>
      <c r="QWM50" s="2839"/>
      <c r="QWN50" s="2839"/>
      <c r="QWO50" s="2839"/>
      <c r="QWP50" s="2839"/>
      <c r="QWQ50" s="2839"/>
      <c r="QWR50" s="2839"/>
      <c r="QWS50" s="2839"/>
      <c r="QWT50" s="2839"/>
      <c r="QWU50" s="2839"/>
      <c r="QWV50" s="2839"/>
      <c r="QWW50" s="2839"/>
      <c r="QWX50" s="2839"/>
      <c r="QWY50" s="2839"/>
      <c r="QWZ50" s="2839"/>
      <c r="QXA50" s="2839"/>
      <c r="QXB50" s="2839"/>
      <c r="QXC50" s="2839"/>
      <c r="QXD50" s="2839"/>
      <c r="QXE50" s="2839"/>
      <c r="QXF50" s="2839"/>
      <c r="QXG50" s="2839"/>
      <c r="QXH50" s="2839"/>
      <c r="QXI50" s="2839"/>
      <c r="QXJ50" s="2839"/>
      <c r="QXK50" s="2839"/>
      <c r="QXL50" s="2839"/>
      <c r="QXM50" s="2839"/>
      <c r="QXN50" s="2839"/>
      <c r="QXO50" s="2839"/>
      <c r="QXP50" s="2839"/>
      <c r="QXQ50" s="2839"/>
      <c r="QXR50" s="2839"/>
      <c r="QXS50" s="2839"/>
      <c r="QXT50" s="2839"/>
      <c r="QXU50" s="2839"/>
      <c r="QXV50" s="2839"/>
      <c r="QXW50" s="2839"/>
      <c r="QXX50" s="2839"/>
      <c r="QXY50" s="2839"/>
      <c r="QXZ50" s="2839"/>
      <c r="QYA50" s="2839"/>
      <c r="QYB50" s="2839"/>
      <c r="QYC50" s="2839"/>
      <c r="QYD50" s="2839"/>
      <c r="QYE50" s="2839"/>
      <c r="QYF50" s="2839"/>
      <c r="QYG50" s="2839"/>
      <c r="QYH50" s="2839"/>
      <c r="QYI50" s="2839"/>
      <c r="QYJ50" s="2839"/>
      <c r="QYK50" s="2839"/>
      <c r="QYL50" s="2839"/>
      <c r="QYM50" s="2839"/>
      <c r="QYN50" s="2839"/>
      <c r="QYO50" s="2839"/>
      <c r="QYP50" s="2839"/>
      <c r="QYQ50" s="2839"/>
      <c r="QYR50" s="2839"/>
      <c r="QYS50" s="2839"/>
      <c r="QYT50" s="2839"/>
      <c r="QYU50" s="2839"/>
      <c r="QYV50" s="2839"/>
      <c r="QYW50" s="2839"/>
      <c r="QYX50" s="2839"/>
      <c r="QYY50" s="2839"/>
      <c r="QYZ50" s="2839"/>
      <c r="QZA50" s="2839"/>
      <c r="QZB50" s="2839"/>
      <c r="QZC50" s="2839"/>
      <c r="QZD50" s="2839"/>
      <c r="QZE50" s="2839"/>
      <c r="QZF50" s="2839"/>
      <c r="QZG50" s="2839"/>
      <c r="QZH50" s="2839"/>
      <c r="QZI50" s="2839"/>
      <c r="QZJ50" s="2839"/>
      <c r="QZK50" s="2839"/>
      <c r="QZL50" s="2839"/>
      <c r="QZM50" s="2839"/>
      <c r="QZN50" s="2839"/>
      <c r="QZO50" s="2839"/>
      <c r="QZP50" s="2839"/>
      <c r="QZQ50" s="2839"/>
      <c r="QZR50" s="2839"/>
      <c r="QZS50" s="2839"/>
      <c r="QZT50" s="2839"/>
      <c r="QZU50" s="2839"/>
      <c r="QZV50" s="2839"/>
      <c r="QZW50" s="2839"/>
      <c r="QZX50" s="2839"/>
      <c r="QZY50" s="2839"/>
      <c r="QZZ50" s="2839"/>
      <c r="RAA50" s="2839"/>
      <c r="RAB50" s="2839"/>
      <c r="RAC50" s="2839"/>
      <c r="RAD50" s="2839"/>
      <c r="RAE50" s="2839"/>
      <c r="RAF50" s="2839"/>
      <c r="RAG50" s="2839"/>
      <c r="RAH50" s="2839"/>
      <c r="RAI50" s="2839"/>
      <c r="RAJ50" s="2839"/>
      <c r="RAK50" s="2839"/>
      <c r="RAL50" s="2839"/>
      <c r="RAM50" s="2839"/>
      <c r="RAN50" s="2839"/>
      <c r="RAO50" s="2839"/>
      <c r="RAP50" s="2839"/>
      <c r="RAQ50" s="2839"/>
      <c r="RAR50" s="2839"/>
      <c r="RAS50" s="2839"/>
      <c r="RAT50" s="2839"/>
      <c r="RAU50" s="2839"/>
      <c r="RAV50" s="2839"/>
      <c r="RAW50" s="2839"/>
      <c r="RAX50" s="2839"/>
      <c r="RAY50" s="2839"/>
      <c r="RAZ50" s="2839"/>
      <c r="RBA50" s="2839"/>
      <c r="RBB50" s="2839"/>
      <c r="RBC50" s="2839"/>
      <c r="RBD50" s="2839"/>
      <c r="RBE50" s="2839"/>
      <c r="RBF50" s="2839"/>
      <c r="RBG50" s="2839"/>
      <c r="RBH50" s="2839"/>
      <c r="RBI50" s="2839"/>
      <c r="RBJ50" s="2839"/>
      <c r="RBK50" s="2839"/>
      <c r="RBL50" s="2839"/>
      <c r="RBM50" s="2839"/>
      <c r="RBN50" s="2839"/>
      <c r="RBO50" s="2839"/>
      <c r="RBP50" s="2839"/>
      <c r="RBQ50" s="2839"/>
      <c r="RBR50" s="2839"/>
      <c r="RBS50" s="2839"/>
      <c r="RBT50" s="2839"/>
      <c r="RBU50" s="2839"/>
      <c r="RBV50" s="2839"/>
      <c r="RBW50" s="2839"/>
      <c r="RBX50" s="2839"/>
      <c r="RBY50" s="2839"/>
      <c r="RBZ50" s="2839"/>
      <c r="RCA50" s="2839"/>
      <c r="RCB50" s="2839"/>
      <c r="RCC50" s="2839"/>
      <c r="RCD50" s="2839"/>
      <c r="RCE50" s="2839"/>
      <c r="RCF50" s="2839"/>
      <c r="RCG50" s="2839"/>
      <c r="RCH50" s="2839"/>
      <c r="RCI50" s="2839"/>
      <c r="RCJ50" s="2839"/>
      <c r="RCK50" s="2839"/>
      <c r="RCL50" s="2839"/>
      <c r="RCM50" s="2839"/>
      <c r="RCN50" s="2839"/>
      <c r="RCO50" s="2839"/>
      <c r="RCP50" s="2839"/>
      <c r="RCQ50" s="2839"/>
      <c r="RCR50" s="2839"/>
      <c r="RCS50" s="2839"/>
      <c r="RCT50" s="2839"/>
      <c r="RCU50" s="2839"/>
      <c r="RCV50" s="2839"/>
      <c r="RCW50" s="2839"/>
      <c r="RCX50" s="2839"/>
      <c r="RCY50" s="2839"/>
      <c r="RCZ50" s="2839"/>
      <c r="RDA50" s="2839"/>
      <c r="RDB50" s="2839"/>
      <c r="RDC50" s="2839"/>
      <c r="RDD50" s="2839"/>
      <c r="RDE50" s="2839"/>
      <c r="RDF50" s="2839"/>
      <c r="RDG50" s="2839"/>
      <c r="RDH50" s="2839"/>
      <c r="RDI50" s="2839"/>
      <c r="RDJ50" s="2839"/>
      <c r="RDK50" s="2839"/>
      <c r="RDL50" s="2839"/>
      <c r="RDM50" s="2839"/>
      <c r="RDN50" s="2839"/>
      <c r="RDO50" s="2839"/>
      <c r="RDP50" s="2839"/>
      <c r="RDQ50" s="2839"/>
      <c r="RDR50" s="2839"/>
      <c r="RDS50" s="2839"/>
      <c r="RDT50" s="2839"/>
      <c r="RDU50" s="2839"/>
      <c r="RDV50" s="2839"/>
      <c r="RDW50" s="2839"/>
      <c r="RDX50" s="2839"/>
      <c r="RDY50" s="2839"/>
      <c r="RDZ50" s="2839"/>
      <c r="REA50" s="2839"/>
      <c r="REB50" s="2839"/>
      <c r="REC50" s="2839"/>
      <c r="RED50" s="2839"/>
      <c r="REE50" s="2839"/>
      <c r="REF50" s="2839"/>
      <c r="REG50" s="2839"/>
      <c r="REH50" s="2839"/>
      <c r="REI50" s="2839"/>
      <c r="REJ50" s="2839"/>
      <c r="REK50" s="2839"/>
      <c r="REL50" s="2839"/>
      <c r="REM50" s="2839"/>
      <c r="REN50" s="2839"/>
      <c r="REO50" s="2839"/>
      <c r="REP50" s="2839"/>
      <c r="REQ50" s="2839"/>
      <c r="RER50" s="2839"/>
      <c r="RES50" s="2839"/>
      <c r="RET50" s="2839"/>
      <c r="REU50" s="2839"/>
      <c r="REV50" s="2839"/>
      <c r="REW50" s="2839"/>
      <c r="REX50" s="2839"/>
      <c r="REY50" s="2839"/>
      <c r="REZ50" s="2839"/>
      <c r="RFA50" s="2839"/>
      <c r="RFB50" s="2839"/>
      <c r="RFC50" s="2839"/>
      <c r="RFD50" s="2839"/>
      <c r="RFE50" s="2839"/>
      <c r="RFF50" s="2839"/>
      <c r="RFG50" s="2839"/>
      <c r="RFH50" s="2839"/>
      <c r="RFI50" s="2839"/>
      <c r="RFJ50" s="2839"/>
      <c r="RFK50" s="2839"/>
      <c r="RFL50" s="2839"/>
      <c r="RFM50" s="2839"/>
      <c r="RFN50" s="2839"/>
      <c r="RFO50" s="2839"/>
      <c r="RFP50" s="2839"/>
      <c r="RFQ50" s="2839"/>
      <c r="RFR50" s="2839"/>
      <c r="RFS50" s="2839"/>
      <c r="RFT50" s="2839"/>
      <c r="RFU50" s="2839"/>
      <c r="RFV50" s="2839"/>
      <c r="RFW50" s="2839"/>
      <c r="RFX50" s="2839"/>
      <c r="RFY50" s="2839"/>
      <c r="RFZ50" s="2839"/>
      <c r="RGA50" s="2839"/>
      <c r="RGB50" s="2839"/>
      <c r="RGC50" s="2839"/>
      <c r="RGD50" s="2839"/>
      <c r="RGE50" s="2839"/>
      <c r="RGF50" s="2839"/>
      <c r="RGG50" s="2839"/>
      <c r="RGH50" s="2839"/>
      <c r="RGI50" s="2839"/>
      <c r="RGJ50" s="2839"/>
      <c r="RGK50" s="2839"/>
      <c r="RGL50" s="2839"/>
      <c r="RGM50" s="2839"/>
      <c r="RGN50" s="2839"/>
      <c r="RGO50" s="2839"/>
      <c r="RGP50" s="2839"/>
      <c r="RGQ50" s="2839"/>
      <c r="RGR50" s="2839"/>
      <c r="RGS50" s="2839"/>
      <c r="RGT50" s="2839"/>
      <c r="RGU50" s="2839"/>
      <c r="RGV50" s="2839"/>
      <c r="RGW50" s="2839"/>
      <c r="RGX50" s="2839"/>
      <c r="RGY50" s="2839"/>
      <c r="RGZ50" s="2839"/>
      <c r="RHA50" s="2839"/>
      <c r="RHB50" s="2839"/>
      <c r="RHC50" s="2839"/>
      <c r="RHD50" s="2839"/>
      <c r="RHE50" s="2839"/>
      <c r="RHF50" s="2839"/>
      <c r="RHG50" s="2839"/>
      <c r="RHH50" s="2839"/>
      <c r="RHI50" s="2839"/>
      <c r="RHJ50" s="2839"/>
      <c r="RHK50" s="2839"/>
      <c r="RHL50" s="2839"/>
      <c r="RHM50" s="2839"/>
      <c r="RHN50" s="2839"/>
      <c r="RHO50" s="2839"/>
      <c r="RHP50" s="2839"/>
      <c r="RHQ50" s="2839"/>
      <c r="RHR50" s="2839"/>
      <c r="RHS50" s="2839"/>
      <c r="RHT50" s="2839"/>
      <c r="RHU50" s="2839"/>
      <c r="RHV50" s="2839"/>
      <c r="RHW50" s="2839"/>
      <c r="RHX50" s="2839"/>
      <c r="RHY50" s="2839"/>
      <c r="RHZ50" s="2839"/>
      <c r="RIA50" s="2839"/>
      <c r="RIB50" s="2839"/>
      <c r="RIC50" s="2839"/>
      <c r="RID50" s="2839"/>
      <c r="RIE50" s="2839"/>
      <c r="RIF50" s="2839"/>
      <c r="RIG50" s="2839"/>
      <c r="RIH50" s="2839"/>
      <c r="RII50" s="2839"/>
      <c r="RIJ50" s="2839"/>
      <c r="RIK50" s="2839"/>
      <c r="RIL50" s="2839"/>
      <c r="RIM50" s="2839"/>
      <c r="RIN50" s="2839"/>
      <c r="RIO50" s="2839"/>
      <c r="RIP50" s="2839"/>
      <c r="RIQ50" s="2839"/>
      <c r="RIR50" s="2839"/>
      <c r="RIS50" s="2839"/>
      <c r="RIT50" s="2839"/>
      <c r="RIU50" s="2839"/>
      <c r="RIV50" s="2839"/>
      <c r="RIW50" s="2839"/>
      <c r="RIX50" s="2839"/>
      <c r="RIY50" s="2839"/>
      <c r="RIZ50" s="2839"/>
      <c r="RJA50" s="2839"/>
      <c r="RJB50" s="2839"/>
      <c r="RJC50" s="2839"/>
      <c r="RJD50" s="2839"/>
      <c r="RJE50" s="2839"/>
      <c r="RJF50" s="2839"/>
      <c r="RJG50" s="2839"/>
      <c r="RJH50" s="2839"/>
      <c r="RJI50" s="2839"/>
      <c r="RJJ50" s="2839"/>
      <c r="RJK50" s="2839"/>
      <c r="RJL50" s="2839"/>
      <c r="RJM50" s="2839"/>
      <c r="RJN50" s="2839"/>
      <c r="RJO50" s="2839"/>
      <c r="RJP50" s="2839"/>
      <c r="RJQ50" s="2839"/>
      <c r="RJR50" s="2839"/>
      <c r="RJS50" s="2839"/>
      <c r="RJT50" s="2839"/>
      <c r="RJU50" s="2839"/>
      <c r="RJV50" s="2839"/>
      <c r="RJW50" s="2839"/>
      <c r="RJX50" s="2839"/>
      <c r="RJY50" s="2839"/>
      <c r="RJZ50" s="2839"/>
      <c r="RKA50" s="2839"/>
      <c r="RKB50" s="2839"/>
      <c r="RKC50" s="2839"/>
      <c r="RKD50" s="2839"/>
      <c r="RKE50" s="2839"/>
      <c r="RKF50" s="2839"/>
      <c r="RKG50" s="2839"/>
      <c r="RKH50" s="2839"/>
      <c r="RKI50" s="2839"/>
      <c r="RKJ50" s="2839"/>
      <c r="RKK50" s="2839"/>
      <c r="RKL50" s="2839"/>
      <c r="RKM50" s="2839"/>
      <c r="RKN50" s="2839"/>
      <c r="RKO50" s="2839"/>
      <c r="RKP50" s="2839"/>
      <c r="RKQ50" s="2839"/>
      <c r="RKR50" s="2839"/>
      <c r="RKS50" s="2839"/>
      <c r="RKT50" s="2839"/>
      <c r="RKU50" s="2839"/>
      <c r="RKV50" s="2839"/>
      <c r="RKW50" s="2839"/>
      <c r="RKX50" s="2839"/>
      <c r="RKY50" s="2839"/>
      <c r="RKZ50" s="2839"/>
      <c r="RLA50" s="2839"/>
      <c r="RLB50" s="2839"/>
      <c r="RLC50" s="2839"/>
      <c r="RLD50" s="2839"/>
      <c r="RLE50" s="2839"/>
      <c r="RLF50" s="2839"/>
      <c r="RLG50" s="2839"/>
      <c r="RLH50" s="2839"/>
      <c r="RLI50" s="2839"/>
      <c r="RLJ50" s="2839"/>
      <c r="RLK50" s="2839"/>
      <c r="RLL50" s="2839"/>
      <c r="RLM50" s="2839"/>
      <c r="RLN50" s="2839"/>
      <c r="RLO50" s="2839"/>
      <c r="RLP50" s="2839"/>
      <c r="RLQ50" s="2839"/>
      <c r="RLR50" s="2839"/>
      <c r="RLS50" s="2839"/>
      <c r="RLT50" s="2839"/>
      <c r="RLU50" s="2839"/>
      <c r="RLV50" s="2839"/>
      <c r="RLW50" s="2839"/>
      <c r="RLX50" s="2839"/>
      <c r="RLY50" s="2839"/>
      <c r="RLZ50" s="2839"/>
      <c r="RMA50" s="2839"/>
      <c r="RMB50" s="2839"/>
      <c r="RMC50" s="2839"/>
      <c r="RMD50" s="2839"/>
      <c r="RME50" s="2839"/>
      <c r="RMF50" s="2839"/>
      <c r="RMG50" s="2839"/>
      <c r="RMH50" s="2839"/>
      <c r="RMI50" s="2839"/>
      <c r="RMJ50" s="2839"/>
      <c r="RMK50" s="2839"/>
      <c r="RML50" s="2839"/>
      <c r="RMM50" s="2839"/>
      <c r="RMN50" s="2839"/>
      <c r="RMO50" s="2839"/>
      <c r="RMP50" s="2839"/>
      <c r="RMQ50" s="2839"/>
      <c r="RMR50" s="2839"/>
      <c r="RMS50" s="2839"/>
      <c r="RMT50" s="2839"/>
      <c r="RMU50" s="2839"/>
      <c r="RMV50" s="2839"/>
      <c r="RMW50" s="2839"/>
      <c r="RMX50" s="2839"/>
      <c r="RMY50" s="2839"/>
      <c r="RMZ50" s="2839"/>
      <c r="RNA50" s="2839"/>
      <c r="RNB50" s="2839"/>
      <c r="RNC50" s="2839"/>
      <c r="RND50" s="2839"/>
      <c r="RNE50" s="2839"/>
      <c r="RNF50" s="2839"/>
      <c r="RNG50" s="2839"/>
      <c r="RNH50" s="2839"/>
      <c r="RNI50" s="2839"/>
      <c r="RNJ50" s="2839"/>
      <c r="RNK50" s="2839"/>
      <c r="RNL50" s="2839"/>
      <c r="RNM50" s="2839"/>
      <c r="RNN50" s="2839"/>
      <c r="RNO50" s="2839"/>
      <c r="RNP50" s="2839"/>
      <c r="RNQ50" s="2839"/>
      <c r="RNR50" s="2839"/>
      <c r="RNS50" s="2839"/>
      <c r="RNT50" s="2839"/>
      <c r="RNU50" s="2839"/>
      <c r="RNV50" s="2839"/>
      <c r="RNW50" s="2839"/>
      <c r="RNX50" s="2839"/>
      <c r="RNY50" s="2839"/>
      <c r="RNZ50" s="2839"/>
      <c r="ROA50" s="2839"/>
      <c r="ROB50" s="2839"/>
      <c r="ROC50" s="2839"/>
      <c r="ROD50" s="2839"/>
      <c r="ROE50" s="2839"/>
      <c r="ROF50" s="2839"/>
      <c r="ROG50" s="2839"/>
      <c r="ROH50" s="2839"/>
      <c r="ROI50" s="2839"/>
      <c r="ROJ50" s="2839"/>
      <c r="ROK50" s="2839"/>
      <c r="ROL50" s="2839"/>
      <c r="ROM50" s="2839"/>
      <c r="RON50" s="2839"/>
      <c r="ROO50" s="2839"/>
      <c r="ROP50" s="2839"/>
      <c r="ROQ50" s="2839"/>
      <c r="ROR50" s="2839"/>
      <c r="ROS50" s="2839"/>
      <c r="ROT50" s="2839"/>
      <c r="ROU50" s="2839"/>
      <c r="ROV50" s="2839"/>
      <c r="ROW50" s="2839"/>
      <c r="ROX50" s="2839"/>
      <c r="ROY50" s="2839"/>
      <c r="ROZ50" s="2839"/>
      <c r="RPA50" s="2839"/>
      <c r="RPB50" s="2839"/>
      <c r="RPC50" s="2839"/>
      <c r="RPD50" s="2839"/>
      <c r="RPE50" s="2839"/>
      <c r="RPF50" s="2839"/>
      <c r="RPG50" s="2839"/>
      <c r="RPH50" s="2839"/>
      <c r="RPI50" s="2839"/>
      <c r="RPJ50" s="2839"/>
      <c r="RPK50" s="2839"/>
      <c r="RPL50" s="2839"/>
      <c r="RPM50" s="2839"/>
      <c r="RPN50" s="2839"/>
      <c r="RPO50" s="2839"/>
      <c r="RPP50" s="2839"/>
      <c r="RPQ50" s="2839"/>
      <c r="RPR50" s="2839"/>
      <c r="RPS50" s="2839"/>
      <c r="RPT50" s="2839"/>
      <c r="RPU50" s="2839"/>
      <c r="RPV50" s="2839"/>
      <c r="RPW50" s="2839"/>
      <c r="RPX50" s="2839"/>
      <c r="RPY50" s="2839"/>
      <c r="RPZ50" s="2839"/>
      <c r="RQA50" s="2839"/>
      <c r="RQB50" s="2839"/>
      <c r="RQC50" s="2839"/>
      <c r="RQD50" s="2839"/>
      <c r="RQE50" s="2839"/>
      <c r="RQF50" s="2839"/>
      <c r="RQG50" s="2839"/>
      <c r="RQH50" s="2839"/>
      <c r="RQI50" s="2839"/>
      <c r="RQJ50" s="2839"/>
      <c r="RQK50" s="2839"/>
      <c r="RQL50" s="2839"/>
      <c r="RQM50" s="2839"/>
      <c r="RQN50" s="2839"/>
      <c r="RQO50" s="2839"/>
      <c r="RQP50" s="2839"/>
      <c r="RQQ50" s="2839"/>
      <c r="RQR50" s="2839"/>
      <c r="RQS50" s="2839"/>
      <c r="RQT50" s="2839"/>
      <c r="RQU50" s="2839"/>
      <c r="RQV50" s="2839"/>
      <c r="RQW50" s="2839"/>
      <c r="RQX50" s="2839"/>
      <c r="RQY50" s="2839"/>
      <c r="RQZ50" s="2839"/>
      <c r="RRA50" s="2839"/>
      <c r="RRB50" s="2839"/>
      <c r="RRC50" s="2839"/>
      <c r="RRD50" s="2839"/>
      <c r="RRE50" s="2839"/>
      <c r="RRF50" s="2839"/>
      <c r="RRG50" s="2839"/>
      <c r="RRH50" s="2839"/>
      <c r="RRI50" s="2839"/>
      <c r="RRJ50" s="2839"/>
      <c r="RRK50" s="2839"/>
      <c r="RRL50" s="2839"/>
      <c r="RRM50" s="2839"/>
      <c r="RRN50" s="2839"/>
      <c r="RRO50" s="2839"/>
      <c r="RRP50" s="2839"/>
      <c r="RRQ50" s="2839"/>
      <c r="RRR50" s="2839"/>
      <c r="RRS50" s="2839"/>
      <c r="RRT50" s="2839"/>
      <c r="RRU50" s="2839"/>
      <c r="RRV50" s="2839"/>
      <c r="RRW50" s="2839"/>
      <c r="RRX50" s="2839"/>
      <c r="RRY50" s="2839"/>
      <c r="RRZ50" s="2839"/>
      <c r="RSA50" s="2839"/>
      <c r="RSB50" s="2839"/>
      <c r="RSC50" s="2839"/>
      <c r="RSD50" s="2839"/>
      <c r="RSE50" s="2839"/>
      <c r="RSF50" s="2839"/>
      <c r="RSG50" s="2839"/>
      <c r="RSH50" s="2839"/>
      <c r="RSI50" s="2839"/>
      <c r="RSJ50" s="2839"/>
      <c r="RSK50" s="2839"/>
      <c r="RSL50" s="2839"/>
      <c r="RSM50" s="2839"/>
      <c r="RSN50" s="2839"/>
      <c r="RSO50" s="2839"/>
      <c r="RSP50" s="2839"/>
      <c r="RSQ50" s="2839"/>
      <c r="RSR50" s="2839"/>
      <c r="RSS50" s="2839"/>
      <c r="RST50" s="2839"/>
      <c r="RSU50" s="2839"/>
      <c r="RSV50" s="2839"/>
      <c r="RSW50" s="2839"/>
      <c r="RSX50" s="2839"/>
      <c r="RSY50" s="2839"/>
      <c r="RSZ50" s="2839"/>
      <c r="RTA50" s="2839"/>
      <c r="RTB50" s="2839"/>
      <c r="RTC50" s="2839"/>
      <c r="RTD50" s="2839"/>
      <c r="RTE50" s="2839"/>
      <c r="RTF50" s="2839"/>
      <c r="RTG50" s="2839"/>
      <c r="RTH50" s="2839"/>
      <c r="RTI50" s="2839"/>
      <c r="RTJ50" s="2839"/>
      <c r="RTK50" s="2839"/>
      <c r="RTL50" s="2839"/>
      <c r="RTM50" s="2839"/>
      <c r="RTN50" s="2839"/>
      <c r="RTO50" s="2839"/>
      <c r="RTP50" s="2839"/>
      <c r="RTQ50" s="2839"/>
      <c r="RTR50" s="2839"/>
      <c r="RTS50" s="2839"/>
      <c r="RTT50" s="2839"/>
      <c r="RTU50" s="2839"/>
      <c r="RTV50" s="2839"/>
      <c r="RTW50" s="2839"/>
      <c r="RTX50" s="2839"/>
      <c r="RTY50" s="2839"/>
      <c r="RTZ50" s="2839"/>
      <c r="RUA50" s="2839"/>
      <c r="RUB50" s="2839"/>
      <c r="RUC50" s="2839"/>
      <c r="RUD50" s="2839"/>
      <c r="RUE50" s="2839"/>
      <c r="RUF50" s="2839"/>
      <c r="RUG50" s="2839"/>
      <c r="RUH50" s="2839"/>
      <c r="RUI50" s="2839"/>
      <c r="RUJ50" s="2839"/>
      <c r="RUK50" s="2839"/>
      <c r="RUL50" s="2839"/>
      <c r="RUM50" s="2839"/>
      <c r="RUN50" s="2839"/>
      <c r="RUO50" s="2839"/>
      <c r="RUP50" s="2839"/>
      <c r="RUQ50" s="2839"/>
      <c r="RUR50" s="2839"/>
      <c r="RUS50" s="2839"/>
      <c r="RUT50" s="2839"/>
      <c r="RUU50" s="2839"/>
      <c r="RUV50" s="2839"/>
      <c r="RUW50" s="2839"/>
      <c r="RUX50" s="2839"/>
      <c r="RUY50" s="2839"/>
      <c r="RUZ50" s="2839"/>
      <c r="RVA50" s="2839"/>
      <c r="RVB50" s="2839"/>
      <c r="RVC50" s="2839"/>
      <c r="RVD50" s="2839"/>
      <c r="RVE50" s="2839"/>
      <c r="RVF50" s="2839"/>
      <c r="RVG50" s="2839"/>
      <c r="RVH50" s="2839"/>
      <c r="RVI50" s="2839"/>
      <c r="RVJ50" s="2839"/>
      <c r="RVK50" s="2839"/>
      <c r="RVL50" s="2839"/>
      <c r="RVM50" s="2839"/>
      <c r="RVN50" s="2839"/>
      <c r="RVO50" s="2839"/>
      <c r="RVP50" s="2839"/>
      <c r="RVQ50" s="2839"/>
      <c r="RVR50" s="2839"/>
      <c r="RVS50" s="2839"/>
      <c r="RVT50" s="2839"/>
      <c r="RVU50" s="2839"/>
      <c r="RVV50" s="2839"/>
      <c r="RVW50" s="2839"/>
      <c r="RVX50" s="2839"/>
      <c r="RVY50" s="2839"/>
      <c r="RVZ50" s="2839"/>
      <c r="RWA50" s="2839"/>
      <c r="RWB50" s="2839"/>
      <c r="RWC50" s="2839"/>
      <c r="RWD50" s="2839"/>
      <c r="RWE50" s="2839"/>
      <c r="RWF50" s="2839"/>
      <c r="RWG50" s="2839"/>
      <c r="RWH50" s="2839"/>
      <c r="RWI50" s="2839"/>
      <c r="RWJ50" s="2839"/>
      <c r="RWK50" s="2839"/>
      <c r="RWL50" s="2839"/>
      <c r="RWM50" s="2839"/>
      <c r="RWN50" s="2839"/>
      <c r="RWO50" s="2839"/>
      <c r="RWP50" s="2839"/>
      <c r="RWQ50" s="2839"/>
      <c r="RWR50" s="2839"/>
      <c r="RWS50" s="2839"/>
      <c r="RWT50" s="2839"/>
      <c r="RWU50" s="2839"/>
      <c r="RWV50" s="2839"/>
      <c r="RWW50" s="2839"/>
      <c r="RWX50" s="2839"/>
      <c r="RWY50" s="2839"/>
      <c r="RWZ50" s="2839"/>
      <c r="RXA50" s="2839"/>
      <c r="RXB50" s="2839"/>
      <c r="RXC50" s="2839"/>
      <c r="RXD50" s="2839"/>
      <c r="RXE50" s="2839"/>
      <c r="RXF50" s="2839"/>
      <c r="RXG50" s="2839"/>
      <c r="RXH50" s="2839"/>
      <c r="RXI50" s="2839"/>
      <c r="RXJ50" s="2839"/>
      <c r="RXK50" s="2839"/>
      <c r="RXL50" s="2839"/>
      <c r="RXM50" s="2839"/>
      <c r="RXN50" s="2839"/>
      <c r="RXO50" s="2839"/>
      <c r="RXP50" s="2839"/>
      <c r="RXQ50" s="2839"/>
      <c r="RXR50" s="2839"/>
      <c r="RXS50" s="2839"/>
      <c r="RXT50" s="2839"/>
      <c r="RXU50" s="2839"/>
      <c r="RXV50" s="2839"/>
      <c r="RXW50" s="2839"/>
      <c r="RXX50" s="2839"/>
      <c r="RXY50" s="2839"/>
      <c r="RXZ50" s="2839"/>
      <c r="RYA50" s="2839"/>
      <c r="RYB50" s="2839"/>
      <c r="RYC50" s="2839"/>
      <c r="RYD50" s="2839"/>
      <c r="RYE50" s="2839"/>
      <c r="RYF50" s="2839"/>
      <c r="RYG50" s="2839"/>
      <c r="RYH50" s="2839"/>
      <c r="RYI50" s="2839"/>
      <c r="RYJ50" s="2839"/>
      <c r="RYK50" s="2839"/>
      <c r="RYL50" s="2839"/>
      <c r="RYM50" s="2839"/>
      <c r="RYN50" s="2839"/>
      <c r="RYO50" s="2839"/>
      <c r="RYP50" s="2839"/>
      <c r="RYQ50" s="2839"/>
      <c r="RYR50" s="2839"/>
      <c r="RYS50" s="2839"/>
      <c r="RYT50" s="2839"/>
      <c r="RYU50" s="2839"/>
      <c r="RYV50" s="2839"/>
      <c r="RYW50" s="2839"/>
      <c r="RYX50" s="2839"/>
      <c r="RYY50" s="2839"/>
      <c r="RYZ50" s="2839"/>
      <c r="RZA50" s="2839"/>
      <c r="RZB50" s="2839"/>
      <c r="RZC50" s="2839"/>
      <c r="RZD50" s="2839"/>
      <c r="RZE50" s="2839"/>
      <c r="RZF50" s="2839"/>
      <c r="RZG50" s="2839"/>
      <c r="RZH50" s="2839"/>
      <c r="RZI50" s="2839"/>
      <c r="RZJ50" s="2839"/>
      <c r="RZK50" s="2839"/>
      <c r="RZL50" s="2839"/>
      <c r="RZM50" s="2839"/>
      <c r="RZN50" s="2839"/>
      <c r="RZO50" s="2839"/>
      <c r="RZP50" s="2839"/>
      <c r="RZQ50" s="2839"/>
      <c r="RZR50" s="2839"/>
      <c r="RZS50" s="2839"/>
      <c r="RZT50" s="2839"/>
      <c r="RZU50" s="2839"/>
      <c r="RZV50" s="2839"/>
      <c r="RZW50" s="2839"/>
      <c r="RZX50" s="2839"/>
      <c r="RZY50" s="2839"/>
      <c r="RZZ50" s="2839"/>
      <c r="SAA50" s="2839"/>
      <c r="SAB50" s="2839"/>
      <c r="SAC50" s="2839"/>
      <c r="SAD50" s="2839"/>
      <c r="SAE50" s="2839"/>
      <c r="SAF50" s="2839"/>
      <c r="SAG50" s="2839"/>
      <c r="SAH50" s="2839"/>
      <c r="SAI50" s="2839"/>
      <c r="SAJ50" s="2839"/>
      <c r="SAK50" s="2839"/>
      <c r="SAL50" s="2839"/>
      <c r="SAM50" s="2839"/>
      <c r="SAN50" s="2839"/>
      <c r="SAO50" s="2839"/>
      <c r="SAP50" s="2839"/>
      <c r="SAQ50" s="2839"/>
      <c r="SAR50" s="2839"/>
      <c r="SAS50" s="2839"/>
      <c r="SAT50" s="2839"/>
      <c r="SAU50" s="2839"/>
      <c r="SAV50" s="2839"/>
      <c r="SAW50" s="2839"/>
      <c r="SAX50" s="2839"/>
      <c r="SAY50" s="2839"/>
      <c r="SAZ50" s="2839"/>
      <c r="SBA50" s="2839"/>
      <c r="SBB50" s="2839"/>
      <c r="SBC50" s="2839"/>
      <c r="SBD50" s="2839"/>
      <c r="SBE50" s="2839"/>
      <c r="SBF50" s="2839"/>
      <c r="SBG50" s="2839"/>
      <c r="SBH50" s="2839"/>
      <c r="SBI50" s="2839"/>
      <c r="SBJ50" s="2839"/>
      <c r="SBK50" s="2839"/>
      <c r="SBL50" s="2839"/>
      <c r="SBM50" s="2839"/>
      <c r="SBN50" s="2839"/>
      <c r="SBO50" s="2839"/>
      <c r="SBP50" s="2839"/>
      <c r="SBQ50" s="2839"/>
      <c r="SBR50" s="2839"/>
      <c r="SBS50" s="2839"/>
      <c r="SBT50" s="2839"/>
      <c r="SBU50" s="2839"/>
      <c r="SBV50" s="2839"/>
      <c r="SBW50" s="2839"/>
      <c r="SBX50" s="2839"/>
      <c r="SBY50" s="2839"/>
      <c r="SBZ50" s="2839"/>
      <c r="SCA50" s="2839"/>
      <c r="SCB50" s="2839"/>
      <c r="SCC50" s="2839"/>
      <c r="SCD50" s="2839"/>
      <c r="SCE50" s="2839"/>
      <c r="SCF50" s="2839"/>
      <c r="SCG50" s="2839"/>
      <c r="SCH50" s="2839"/>
      <c r="SCI50" s="2839"/>
      <c r="SCJ50" s="2839"/>
      <c r="SCK50" s="2839"/>
      <c r="SCL50" s="2839"/>
      <c r="SCM50" s="2839"/>
      <c r="SCN50" s="2839"/>
      <c r="SCO50" s="2839"/>
      <c r="SCP50" s="2839"/>
      <c r="SCQ50" s="2839"/>
      <c r="SCR50" s="2839"/>
      <c r="SCS50" s="2839"/>
      <c r="SCT50" s="2839"/>
      <c r="SCU50" s="2839"/>
      <c r="SCV50" s="2839"/>
      <c r="SCW50" s="2839"/>
      <c r="SCX50" s="2839"/>
      <c r="SCY50" s="2839"/>
      <c r="SCZ50" s="2839"/>
      <c r="SDA50" s="2839"/>
      <c r="SDB50" s="2839"/>
      <c r="SDC50" s="2839"/>
      <c r="SDD50" s="2839"/>
      <c r="SDE50" s="2839"/>
      <c r="SDF50" s="2839"/>
      <c r="SDG50" s="2839"/>
      <c r="SDH50" s="2839"/>
      <c r="SDI50" s="2839"/>
      <c r="SDJ50" s="2839"/>
      <c r="SDK50" s="2839"/>
      <c r="SDL50" s="2839"/>
      <c r="SDM50" s="2839"/>
      <c r="SDN50" s="2839"/>
      <c r="SDO50" s="2839"/>
      <c r="SDP50" s="2839"/>
      <c r="SDQ50" s="2839"/>
      <c r="SDR50" s="2839"/>
      <c r="SDS50" s="2839"/>
      <c r="SDT50" s="2839"/>
      <c r="SDU50" s="2839"/>
      <c r="SDV50" s="2839"/>
      <c r="SDW50" s="2839"/>
      <c r="SDX50" s="2839"/>
      <c r="SDY50" s="2839"/>
      <c r="SDZ50" s="2839"/>
      <c r="SEA50" s="2839"/>
      <c r="SEB50" s="2839"/>
      <c r="SEC50" s="2839"/>
      <c r="SED50" s="2839"/>
      <c r="SEE50" s="2839"/>
      <c r="SEF50" s="2839"/>
      <c r="SEG50" s="2839"/>
      <c r="SEH50" s="2839"/>
      <c r="SEI50" s="2839"/>
      <c r="SEJ50" s="2839"/>
      <c r="SEK50" s="2839"/>
      <c r="SEL50" s="2839"/>
      <c r="SEM50" s="2839"/>
      <c r="SEN50" s="2839"/>
      <c r="SEO50" s="2839"/>
      <c r="SEP50" s="2839"/>
      <c r="SEQ50" s="2839"/>
      <c r="SER50" s="2839"/>
      <c r="SES50" s="2839"/>
      <c r="SET50" s="2839"/>
      <c r="SEU50" s="2839"/>
      <c r="SEV50" s="2839"/>
      <c r="SEW50" s="2839"/>
      <c r="SEX50" s="2839"/>
      <c r="SEY50" s="2839"/>
      <c r="SEZ50" s="2839"/>
      <c r="SFA50" s="2839"/>
      <c r="SFB50" s="2839"/>
      <c r="SFC50" s="2839"/>
      <c r="SFD50" s="2839"/>
      <c r="SFE50" s="2839"/>
      <c r="SFF50" s="2839"/>
      <c r="SFG50" s="2839"/>
      <c r="SFH50" s="2839"/>
      <c r="SFI50" s="2839"/>
      <c r="SFJ50" s="2839"/>
      <c r="SFK50" s="2839"/>
      <c r="SFL50" s="2839"/>
      <c r="SFM50" s="2839"/>
      <c r="SFN50" s="2839"/>
      <c r="SFO50" s="2839"/>
      <c r="SFP50" s="2839"/>
      <c r="SFQ50" s="2839"/>
      <c r="SFR50" s="2839"/>
      <c r="SFS50" s="2839"/>
      <c r="SFT50" s="2839"/>
      <c r="SFU50" s="2839"/>
      <c r="SFV50" s="2839"/>
      <c r="SFW50" s="2839"/>
      <c r="SFX50" s="2839"/>
      <c r="SFY50" s="2839"/>
      <c r="SFZ50" s="2839"/>
      <c r="SGA50" s="2839"/>
      <c r="SGB50" s="2839"/>
      <c r="SGC50" s="2839"/>
      <c r="SGD50" s="2839"/>
      <c r="SGE50" s="2839"/>
      <c r="SGF50" s="2839"/>
      <c r="SGG50" s="2839"/>
      <c r="SGH50" s="2839"/>
      <c r="SGI50" s="2839"/>
      <c r="SGJ50" s="2839"/>
      <c r="SGK50" s="2839"/>
      <c r="SGL50" s="2839"/>
      <c r="SGM50" s="2839"/>
      <c r="SGN50" s="2839"/>
      <c r="SGO50" s="2839"/>
      <c r="SGP50" s="2839"/>
      <c r="SGQ50" s="2839"/>
      <c r="SGR50" s="2839"/>
      <c r="SGS50" s="2839"/>
      <c r="SGT50" s="2839"/>
      <c r="SGU50" s="2839"/>
      <c r="SGV50" s="2839"/>
      <c r="SGW50" s="2839"/>
      <c r="SGX50" s="2839"/>
      <c r="SGY50" s="2839"/>
      <c r="SGZ50" s="2839"/>
      <c r="SHA50" s="2839"/>
      <c r="SHB50" s="2839"/>
      <c r="SHC50" s="2839"/>
      <c r="SHD50" s="2839"/>
      <c r="SHE50" s="2839"/>
      <c r="SHF50" s="2839"/>
      <c r="SHG50" s="2839"/>
      <c r="SHH50" s="2839"/>
      <c r="SHI50" s="2839"/>
      <c r="SHJ50" s="2839"/>
      <c r="SHK50" s="2839"/>
      <c r="SHL50" s="2839"/>
      <c r="SHM50" s="2839"/>
      <c r="SHN50" s="2839"/>
      <c r="SHO50" s="2839"/>
      <c r="SHP50" s="2839"/>
      <c r="SHQ50" s="2839"/>
      <c r="SHR50" s="2839"/>
      <c r="SHS50" s="2839"/>
      <c r="SHT50" s="2839"/>
      <c r="SHU50" s="2839"/>
      <c r="SHV50" s="2839"/>
      <c r="SHW50" s="2839"/>
      <c r="SHX50" s="2839"/>
      <c r="SHY50" s="2839"/>
      <c r="SHZ50" s="2839"/>
      <c r="SIA50" s="2839"/>
      <c r="SIB50" s="2839"/>
      <c r="SIC50" s="2839"/>
      <c r="SID50" s="2839"/>
      <c r="SIE50" s="2839"/>
      <c r="SIF50" s="2839"/>
      <c r="SIG50" s="2839"/>
      <c r="SIH50" s="2839"/>
      <c r="SII50" s="2839"/>
      <c r="SIJ50" s="2839"/>
      <c r="SIK50" s="2839"/>
      <c r="SIL50" s="2839"/>
      <c r="SIM50" s="2839"/>
      <c r="SIN50" s="2839"/>
      <c r="SIO50" s="2839"/>
      <c r="SIP50" s="2839"/>
      <c r="SIQ50" s="2839"/>
      <c r="SIR50" s="2839"/>
      <c r="SIS50" s="2839"/>
      <c r="SIT50" s="2839"/>
      <c r="SIU50" s="2839"/>
      <c r="SIV50" s="2839"/>
      <c r="SIW50" s="2839"/>
      <c r="SIX50" s="2839"/>
      <c r="SIY50" s="2839"/>
      <c r="SIZ50" s="2839"/>
      <c r="SJA50" s="2839"/>
      <c r="SJB50" s="2839"/>
      <c r="SJC50" s="2839"/>
      <c r="SJD50" s="2839"/>
      <c r="SJE50" s="2839"/>
      <c r="SJF50" s="2839"/>
      <c r="SJG50" s="2839"/>
      <c r="SJH50" s="2839"/>
      <c r="SJI50" s="2839"/>
      <c r="SJJ50" s="2839"/>
      <c r="SJK50" s="2839"/>
      <c r="SJL50" s="2839"/>
      <c r="SJM50" s="2839"/>
      <c r="SJN50" s="2839"/>
      <c r="SJO50" s="2839"/>
      <c r="SJP50" s="2839"/>
      <c r="SJQ50" s="2839"/>
      <c r="SJR50" s="2839"/>
      <c r="SJS50" s="2839"/>
      <c r="SJT50" s="2839"/>
      <c r="SJU50" s="2839"/>
      <c r="SJV50" s="2839"/>
      <c r="SJW50" s="2839"/>
      <c r="SJX50" s="2839"/>
      <c r="SJY50" s="2839"/>
      <c r="SJZ50" s="2839"/>
      <c r="SKA50" s="2839"/>
      <c r="SKB50" s="2839"/>
      <c r="SKC50" s="2839"/>
      <c r="SKD50" s="2839"/>
      <c r="SKE50" s="2839"/>
      <c r="SKF50" s="2839"/>
      <c r="SKG50" s="2839"/>
      <c r="SKH50" s="2839"/>
      <c r="SKI50" s="2839"/>
      <c r="SKJ50" s="2839"/>
      <c r="SKK50" s="2839"/>
      <c r="SKL50" s="2839"/>
      <c r="SKM50" s="2839"/>
      <c r="SKN50" s="2839"/>
      <c r="SKO50" s="2839"/>
      <c r="SKP50" s="2839"/>
      <c r="SKQ50" s="2839"/>
      <c r="SKR50" s="2839"/>
      <c r="SKS50" s="2839"/>
      <c r="SKT50" s="2839"/>
      <c r="SKU50" s="2839"/>
      <c r="SKV50" s="2839"/>
      <c r="SKW50" s="2839"/>
      <c r="SKX50" s="2839"/>
      <c r="SKY50" s="2839"/>
      <c r="SKZ50" s="2839"/>
      <c r="SLA50" s="2839"/>
      <c r="SLB50" s="2839"/>
      <c r="SLC50" s="2839"/>
      <c r="SLD50" s="2839"/>
      <c r="SLE50" s="2839"/>
      <c r="SLF50" s="2839"/>
      <c r="SLG50" s="2839"/>
      <c r="SLH50" s="2839"/>
      <c r="SLI50" s="2839"/>
      <c r="SLJ50" s="2839"/>
      <c r="SLK50" s="2839"/>
      <c r="SLL50" s="2839"/>
      <c r="SLM50" s="2839"/>
      <c r="SLN50" s="2839"/>
      <c r="SLO50" s="2839"/>
      <c r="SLP50" s="2839"/>
      <c r="SLQ50" s="2839"/>
      <c r="SLR50" s="2839"/>
      <c r="SLS50" s="2839"/>
      <c r="SLT50" s="2839"/>
      <c r="SLU50" s="2839"/>
      <c r="SLV50" s="2839"/>
      <c r="SLW50" s="2839"/>
      <c r="SLX50" s="2839"/>
      <c r="SLY50" s="2839"/>
      <c r="SLZ50" s="2839"/>
      <c r="SMA50" s="2839"/>
      <c r="SMB50" s="2839"/>
      <c r="SMC50" s="2839"/>
      <c r="SMD50" s="2839"/>
      <c r="SME50" s="2839"/>
      <c r="SMF50" s="2839"/>
      <c r="SMG50" s="2839"/>
      <c r="SMH50" s="2839"/>
      <c r="SMI50" s="2839"/>
      <c r="SMJ50" s="2839"/>
      <c r="SMK50" s="2839"/>
      <c r="SML50" s="2839"/>
      <c r="SMM50" s="2839"/>
      <c r="SMN50" s="2839"/>
      <c r="SMO50" s="2839"/>
      <c r="SMP50" s="2839"/>
      <c r="SMQ50" s="2839"/>
      <c r="SMR50" s="2839"/>
      <c r="SMS50" s="2839"/>
      <c r="SMT50" s="2839"/>
      <c r="SMU50" s="2839"/>
      <c r="SMV50" s="2839"/>
      <c r="SMW50" s="2839"/>
      <c r="SMX50" s="2839"/>
      <c r="SMY50" s="2839"/>
      <c r="SMZ50" s="2839"/>
      <c r="SNA50" s="2839"/>
      <c r="SNB50" s="2839"/>
      <c r="SNC50" s="2839"/>
      <c r="SND50" s="2839"/>
      <c r="SNE50" s="2839"/>
      <c r="SNF50" s="2839"/>
      <c r="SNG50" s="2839"/>
      <c r="SNH50" s="2839"/>
      <c r="SNI50" s="2839"/>
      <c r="SNJ50" s="2839"/>
      <c r="SNK50" s="2839"/>
      <c r="SNL50" s="2839"/>
      <c r="SNM50" s="2839"/>
      <c r="SNN50" s="2839"/>
      <c r="SNO50" s="2839"/>
      <c r="SNP50" s="2839"/>
      <c r="SNQ50" s="2839"/>
      <c r="SNR50" s="2839"/>
      <c r="SNS50" s="2839"/>
      <c r="SNT50" s="2839"/>
      <c r="SNU50" s="2839"/>
      <c r="SNV50" s="2839"/>
      <c r="SNW50" s="2839"/>
      <c r="SNX50" s="2839"/>
      <c r="SNY50" s="2839"/>
      <c r="SNZ50" s="2839"/>
      <c r="SOA50" s="2839"/>
      <c r="SOB50" s="2839"/>
      <c r="SOC50" s="2839"/>
      <c r="SOD50" s="2839"/>
      <c r="SOE50" s="2839"/>
      <c r="SOF50" s="2839"/>
      <c r="SOG50" s="2839"/>
      <c r="SOH50" s="2839"/>
      <c r="SOI50" s="2839"/>
      <c r="SOJ50" s="2839"/>
      <c r="SOK50" s="2839"/>
      <c r="SOL50" s="2839"/>
      <c r="SOM50" s="2839"/>
      <c r="SON50" s="2839"/>
      <c r="SOO50" s="2839"/>
      <c r="SOP50" s="2839"/>
      <c r="SOQ50" s="2839"/>
      <c r="SOR50" s="2839"/>
      <c r="SOS50" s="2839"/>
      <c r="SOT50" s="2839"/>
      <c r="SOU50" s="2839"/>
      <c r="SOV50" s="2839"/>
      <c r="SOW50" s="2839"/>
      <c r="SOX50" s="2839"/>
      <c r="SOY50" s="2839"/>
      <c r="SOZ50" s="2839"/>
      <c r="SPA50" s="2839"/>
      <c r="SPB50" s="2839"/>
      <c r="SPC50" s="2839"/>
      <c r="SPD50" s="2839"/>
      <c r="SPE50" s="2839"/>
      <c r="SPF50" s="2839"/>
      <c r="SPG50" s="2839"/>
      <c r="SPH50" s="2839"/>
      <c r="SPI50" s="2839"/>
      <c r="SPJ50" s="2839"/>
      <c r="SPK50" s="2839"/>
      <c r="SPL50" s="2839"/>
      <c r="SPM50" s="2839"/>
      <c r="SPN50" s="2839"/>
      <c r="SPO50" s="2839"/>
      <c r="SPP50" s="2839"/>
      <c r="SPQ50" s="2839"/>
      <c r="SPR50" s="2839"/>
      <c r="SPS50" s="2839"/>
      <c r="SPT50" s="2839"/>
      <c r="SPU50" s="2839"/>
      <c r="SPV50" s="2839"/>
      <c r="SPW50" s="2839"/>
      <c r="SPX50" s="2839"/>
      <c r="SPY50" s="2839"/>
      <c r="SPZ50" s="2839"/>
      <c r="SQA50" s="2839"/>
      <c r="SQB50" s="2839"/>
      <c r="SQC50" s="2839"/>
      <c r="SQD50" s="2839"/>
      <c r="SQE50" s="2839"/>
      <c r="SQF50" s="2839"/>
      <c r="SQG50" s="2839"/>
      <c r="SQH50" s="2839"/>
      <c r="SQI50" s="2839"/>
      <c r="SQJ50" s="2839"/>
      <c r="SQK50" s="2839"/>
      <c r="SQL50" s="2839"/>
      <c r="SQM50" s="2839"/>
      <c r="SQN50" s="2839"/>
      <c r="SQO50" s="2839"/>
      <c r="SQP50" s="2839"/>
      <c r="SQQ50" s="2839"/>
      <c r="SQR50" s="2839"/>
      <c r="SQS50" s="2839"/>
      <c r="SQT50" s="2839"/>
      <c r="SQU50" s="2839"/>
      <c r="SQV50" s="2839"/>
      <c r="SQW50" s="2839"/>
      <c r="SQX50" s="2839"/>
      <c r="SQY50" s="2839"/>
      <c r="SQZ50" s="2839"/>
      <c r="SRA50" s="2839"/>
      <c r="SRB50" s="2839"/>
      <c r="SRC50" s="2839"/>
      <c r="SRD50" s="2839"/>
      <c r="SRE50" s="2839"/>
      <c r="SRF50" s="2839"/>
      <c r="SRG50" s="2839"/>
      <c r="SRH50" s="2839"/>
      <c r="SRI50" s="2839"/>
      <c r="SRJ50" s="2839"/>
      <c r="SRK50" s="2839"/>
      <c r="SRL50" s="2839"/>
      <c r="SRM50" s="2839"/>
      <c r="SRN50" s="2839"/>
      <c r="SRO50" s="2839"/>
      <c r="SRP50" s="2839"/>
      <c r="SRQ50" s="2839"/>
      <c r="SRR50" s="2839"/>
      <c r="SRS50" s="2839"/>
      <c r="SRT50" s="2839"/>
      <c r="SRU50" s="2839"/>
      <c r="SRV50" s="2839"/>
      <c r="SRW50" s="2839"/>
      <c r="SRX50" s="2839"/>
      <c r="SRY50" s="2839"/>
      <c r="SRZ50" s="2839"/>
      <c r="SSA50" s="2839"/>
      <c r="SSB50" s="2839"/>
      <c r="SSC50" s="2839"/>
      <c r="SSD50" s="2839"/>
      <c r="SSE50" s="2839"/>
      <c r="SSF50" s="2839"/>
      <c r="SSG50" s="2839"/>
      <c r="SSH50" s="2839"/>
      <c r="SSI50" s="2839"/>
      <c r="SSJ50" s="2839"/>
      <c r="SSK50" s="2839"/>
      <c r="SSL50" s="2839"/>
      <c r="SSM50" s="2839"/>
      <c r="SSN50" s="2839"/>
      <c r="SSO50" s="2839"/>
      <c r="SSP50" s="2839"/>
      <c r="SSQ50" s="2839"/>
      <c r="SSR50" s="2839"/>
      <c r="SSS50" s="2839"/>
      <c r="SST50" s="2839"/>
      <c r="SSU50" s="2839"/>
      <c r="SSV50" s="2839"/>
      <c r="SSW50" s="2839"/>
      <c r="SSX50" s="2839"/>
      <c r="SSY50" s="2839"/>
      <c r="SSZ50" s="2839"/>
      <c r="STA50" s="2839"/>
      <c r="STB50" s="2839"/>
      <c r="STC50" s="2839"/>
      <c r="STD50" s="2839"/>
      <c r="STE50" s="2839"/>
      <c r="STF50" s="2839"/>
      <c r="STG50" s="2839"/>
      <c r="STH50" s="2839"/>
      <c r="STI50" s="2839"/>
      <c r="STJ50" s="2839"/>
      <c r="STK50" s="2839"/>
      <c r="STL50" s="2839"/>
      <c r="STM50" s="2839"/>
      <c r="STN50" s="2839"/>
      <c r="STO50" s="2839"/>
      <c r="STP50" s="2839"/>
      <c r="STQ50" s="2839"/>
      <c r="STR50" s="2839"/>
      <c r="STS50" s="2839"/>
      <c r="STT50" s="2839"/>
      <c r="STU50" s="2839"/>
      <c r="STV50" s="2839"/>
      <c r="STW50" s="2839"/>
      <c r="STX50" s="2839"/>
      <c r="STY50" s="2839"/>
      <c r="STZ50" s="2839"/>
      <c r="SUA50" s="2839"/>
      <c r="SUB50" s="2839"/>
      <c r="SUC50" s="2839"/>
      <c r="SUD50" s="2839"/>
      <c r="SUE50" s="2839"/>
      <c r="SUF50" s="2839"/>
      <c r="SUG50" s="2839"/>
      <c r="SUH50" s="2839"/>
      <c r="SUI50" s="2839"/>
      <c r="SUJ50" s="2839"/>
      <c r="SUK50" s="2839"/>
      <c r="SUL50" s="2839"/>
      <c r="SUM50" s="2839"/>
      <c r="SUN50" s="2839"/>
      <c r="SUO50" s="2839"/>
      <c r="SUP50" s="2839"/>
      <c r="SUQ50" s="2839"/>
      <c r="SUR50" s="2839"/>
      <c r="SUS50" s="2839"/>
      <c r="SUT50" s="2839"/>
      <c r="SUU50" s="2839"/>
      <c r="SUV50" s="2839"/>
      <c r="SUW50" s="2839"/>
      <c r="SUX50" s="2839"/>
      <c r="SUY50" s="2839"/>
      <c r="SUZ50" s="2839"/>
      <c r="SVA50" s="2839"/>
      <c r="SVB50" s="2839"/>
      <c r="SVC50" s="2839"/>
      <c r="SVD50" s="2839"/>
      <c r="SVE50" s="2839"/>
      <c r="SVF50" s="2839"/>
      <c r="SVG50" s="2839"/>
      <c r="SVH50" s="2839"/>
      <c r="SVI50" s="2839"/>
      <c r="SVJ50" s="2839"/>
      <c r="SVK50" s="2839"/>
      <c r="SVL50" s="2839"/>
      <c r="SVM50" s="2839"/>
      <c r="SVN50" s="2839"/>
      <c r="SVO50" s="2839"/>
      <c r="SVP50" s="2839"/>
      <c r="SVQ50" s="2839"/>
      <c r="SVR50" s="2839"/>
      <c r="SVS50" s="2839"/>
      <c r="SVT50" s="2839"/>
      <c r="SVU50" s="2839"/>
      <c r="SVV50" s="2839"/>
      <c r="SVW50" s="2839"/>
      <c r="SVX50" s="2839"/>
      <c r="SVY50" s="2839"/>
      <c r="SVZ50" s="2839"/>
      <c r="SWA50" s="2839"/>
      <c r="SWB50" s="2839"/>
      <c r="SWC50" s="2839"/>
      <c r="SWD50" s="2839"/>
      <c r="SWE50" s="2839"/>
      <c r="SWF50" s="2839"/>
      <c r="SWG50" s="2839"/>
      <c r="SWH50" s="2839"/>
      <c r="SWI50" s="2839"/>
      <c r="SWJ50" s="2839"/>
      <c r="SWK50" s="2839"/>
      <c r="SWL50" s="2839"/>
      <c r="SWM50" s="2839"/>
      <c r="SWN50" s="2839"/>
      <c r="SWO50" s="2839"/>
      <c r="SWP50" s="2839"/>
      <c r="SWQ50" s="2839"/>
      <c r="SWR50" s="2839"/>
      <c r="SWS50" s="2839"/>
      <c r="SWT50" s="2839"/>
      <c r="SWU50" s="2839"/>
      <c r="SWV50" s="2839"/>
      <c r="SWW50" s="2839"/>
      <c r="SWX50" s="2839"/>
      <c r="SWY50" s="2839"/>
      <c r="SWZ50" s="2839"/>
      <c r="SXA50" s="2839"/>
      <c r="SXB50" s="2839"/>
      <c r="SXC50" s="2839"/>
      <c r="SXD50" s="2839"/>
      <c r="SXE50" s="2839"/>
      <c r="SXF50" s="2839"/>
      <c r="SXG50" s="2839"/>
      <c r="SXH50" s="2839"/>
      <c r="SXI50" s="2839"/>
      <c r="SXJ50" s="2839"/>
      <c r="SXK50" s="2839"/>
      <c r="SXL50" s="2839"/>
      <c r="SXM50" s="2839"/>
      <c r="SXN50" s="2839"/>
      <c r="SXO50" s="2839"/>
      <c r="SXP50" s="2839"/>
      <c r="SXQ50" s="2839"/>
      <c r="SXR50" s="2839"/>
      <c r="SXS50" s="2839"/>
      <c r="SXT50" s="2839"/>
      <c r="SXU50" s="2839"/>
      <c r="SXV50" s="2839"/>
      <c r="SXW50" s="2839"/>
      <c r="SXX50" s="2839"/>
      <c r="SXY50" s="2839"/>
      <c r="SXZ50" s="2839"/>
      <c r="SYA50" s="2839"/>
      <c r="SYB50" s="2839"/>
      <c r="SYC50" s="2839"/>
      <c r="SYD50" s="2839"/>
      <c r="SYE50" s="2839"/>
      <c r="SYF50" s="2839"/>
      <c r="SYG50" s="2839"/>
      <c r="SYH50" s="2839"/>
      <c r="SYI50" s="2839"/>
      <c r="SYJ50" s="2839"/>
      <c r="SYK50" s="2839"/>
      <c r="SYL50" s="2839"/>
      <c r="SYM50" s="2839"/>
      <c r="SYN50" s="2839"/>
      <c r="SYO50" s="2839"/>
      <c r="SYP50" s="2839"/>
      <c r="SYQ50" s="2839"/>
      <c r="SYR50" s="2839"/>
      <c r="SYS50" s="2839"/>
      <c r="SYT50" s="2839"/>
      <c r="SYU50" s="2839"/>
      <c r="SYV50" s="2839"/>
      <c r="SYW50" s="2839"/>
      <c r="SYX50" s="2839"/>
      <c r="SYY50" s="2839"/>
      <c r="SYZ50" s="2839"/>
      <c r="SZA50" s="2839"/>
      <c r="SZB50" s="2839"/>
      <c r="SZC50" s="2839"/>
      <c r="SZD50" s="2839"/>
      <c r="SZE50" s="2839"/>
      <c r="SZF50" s="2839"/>
      <c r="SZG50" s="2839"/>
      <c r="SZH50" s="2839"/>
      <c r="SZI50" s="2839"/>
      <c r="SZJ50" s="2839"/>
      <c r="SZK50" s="2839"/>
      <c r="SZL50" s="2839"/>
      <c r="SZM50" s="2839"/>
      <c r="SZN50" s="2839"/>
      <c r="SZO50" s="2839"/>
      <c r="SZP50" s="2839"/>
      <c r="SZQ50" s="2839"/>
      <c r="SZR50" s="2839"/>
      <c r="SZS50" s="2839"/>
      <c r="SZT50" s="2839"/>
      <c r="SZU50" s="2839"/>
      <c r="SZV50" s="2839"/>
      <c r="SZW50" s="2839"/>
      <c r="SZX50" s="2839"/>
      <c r="SZY50" s="2839"/>
      <c r="SZZ50" s="2839"/>
      <c r="TAA50" s="2839"/>
      <c r="TAB50" s="2839"/>
      <c r="TAC50" s="2839"/>
      <c r="TAD50" s="2839"/>
      <c r="TAE50" s="2839"/>
      <c r="TAF50" s="2839"/>
      <c r="TAG50" s="2839"/>
      <c r="TAH50" s="2839"/>
      <c r="TAI50" s="2839"/>
      <c r="TAJ50" s="2839"/>
      <c r="TAK50" s="2839"/>
      <c r="TAL50" s="2839"/>
      <c r="TAM50" s="2839"/>
      <c r="TAN50" s="2839"/>
      <c r="TAO50" s="2839"/>
      <c r="TAP50" s="2839"/>
      <c r="TAQ50" s="2839"/>
      <c r="TAR50" s="2839"/>
      <c r="TAS50" s="2839"/>
      <c r="TAT50" s="2839"/>
      <c r="TAU50" s="2839"/>
      <c r="TAV50" s="2839"/>
      <c r="TAW50" s="2839"/>
      <c r="TAX50" s="2839"/>
      <c r="TAY50" s="2839"/>
      <c r="TAZ50" s="2839"/>
      <c r="TBA50" s="2839"/>
      <c r="TBB50" s="2839"/>
      <c r="TBC50" s="2839"/>
      <c r="TBD50" s="2839"/>
      <c r="TBE50" s="2839"/>
      <c r="TBF50" s="2839"/>
      <c r="TBG50" s="2839"/>
      <c r="TBH50" s="2839"/>
      <c r="TBI50" s="2839"/>
      <c r="TBJ50" s="2839"/>
      <c r="TBK50" s="2839"/>
      <c r="TBL50" s="2839"/>
      <c r="TBM50" s="2839"/>
      <c r="TBN50" s="2839"/>
      <c r="TBO50" s="2839"/>
      <c r="TBP50" s="2839"/>
      <c r="TBQ50" s="2839"/>
      <c r="TBR50" s="2839"/>
      <c r="TBS50" s="2839"/>
      <c r="TBT50" s="2839"/>
      <c r="TBU50" s="2839"/>
      <c r="TBV50" s="2839"/>
      <c r="TBW50" s="2839"/>
      <c r="TBX50" s="2839"/>
      <c r="TBY50" s="2839"/>
      <c r="TBZ50" s="2839"/>
      <c r="TCA50" s="2839"/>
      <c r="TCB50" s="2839"/>
      <c r="TCC50" s="2839"/>
      <c r="TCD50" s="2839"/>
      <c r="TCE50" s="2839"/>
      <c r="TCF50" s="2839"/>
      <c r="TCG50" s="2839"/>
      <c r="TCH50" s="2839"/>
      <c r="TCI50" s="2839"/>
      <c r="TCJ50" s="2839"/>
      <c r="TCK50" s="2839"/>
      <c r="TCL50" s="2839"/>
      <c r="TCM50" s="2839"/>
      <c r="TCN50" s="2839"/>
      <c r="TCO50" s="2839"/>
      <c r="TCP50" s="2839"/>
      <c r="TCQ50" s="2839"/>
      <c r="TCR50" s="2839"/>
      <c r="TCS50" s="2839"/>
      <c r="TCT50" s="2839"/>
      <c r="TCU50" s="2839"/>
      <c r="TCV50" s="2839"/>
      <c r="TCW50" s="2839"/>
      <c r="TCX50" s="2839"/>
      <c r="TCY50" s="2839"/>
      <c r="TCZ50" s="2839"/>
      <c r="TDA50" s="2839"/>
      <c r="TDB50" s="2839"/>
      <c r="TDC50" s="2839"/>
      <c r="TDD50" s="2839"/>
      <c r="TDE50" s="2839"/>
      <c r="TDF50" s="2839"/>
      <c r="TDG50" s="2839"/>
      <c r="TDH50" s="2839"/>
      <c r="TDI50" s="2839"/>
      <c r="TDJ50" s="2839"/>
      <c r="TDK50" s="2839"/>
      <c r="TDL50" s="2839"/>
      <c r="TDM50" s="2839"/>
      <c r="TDN50" s="2839"/>
      <c r="TDO50" s="2839"/>
      <c r="TDP50" s="2839"/>
      <c r="TDQ50" s="2839"/>
      <c r="TDR50" s="2839"/>
      <c r="TDS50" s="2839"/>
      <c r="TDT50" s="2839"/>
      <c r="TDU50" s="2839"/>
      <c r="TDV50" s="2839"/>
      <c r="TDW50" s="2839"/>
      <c r="TDX50" s="2839"/>
      <c r="TDY50" s="2839"/>
      <c r="TDZ50" s="2839"/>
      <c r="TEA50" s="2839"/>
      <c r="TEB50" s="2839"/>
      <c r="TEC50" s="2839"/>
      <c r="TED50" s="2839"/>
      <c r="TEE50" s="2839"/>
      <c r="TEF50" s="2839"/>
      <c r="TEG50" s="2839"/>
      <c r="TEH50" s="2839"/>
      <c r="TEI50" s="2839"/>
      <c r="TEJ50" s="2839"/>
      <c r="TEK50" s="2839"/>
      <c r="TEL50" s="2839"/>
      <c r="TEM50" s="2839"/>
      <c r="TEN50" s="2839"/>
      <c r="TEO50" s="2839"/>
      <c r="TEP50" s="2839"/>
      <c r="TEQ50" s="2839"/>
      <c r="TER50" s="2839"/>
      <c r="TES50" s="2839"/>
      <c r="TET50" s="2839"/>
      <c r="TEU50" s="2839"/>
      <c r="TEV50" s="2839"/>
      <c r="TEW50" s="2839"/>
      <c r="TEX50" s="2839"/>
      <c r="TEY50" s="2839"/>
      <c r="TEZ50" s="2839"/>
      <c r="TFA50" s="2839"/>
      <c r="TFB50" s="2839"/>
      <c r="TFC50" s="2839"/>
      <c r="TFD50" s="2839"/>
      <c r="TFE50" s="2839"/>
      <c r="TFF50" s="2839"/>
      <c r="TFG50" s="2839"/>
      <c r="TFH50" s="2839"/>
      <c r="TFI50" s="2839"/>
      <c r="TFJ50" s="2839"/>
      <c r="TFK50" s="2839"/>
      <c r="TFL50" s="2839"/>
      <c r="TFM50" s="2839"/>
      <c r="TFN50" s="2839"/>
      <c r="TFO50" s="2839"/>
      <c r="TFP50" s="2839"/>
      <c r="TFQ50" s="2839"/>
      <c r="TFR50" s="2839"/>
      <c r="TFS50" s="2839"/>
      <c r="TFT50" s="2839"/>
      <c r="TFU50" s="2839"/>
      <c r="TFV50" s="2839"/>
      <c r="TFW50" s="2839"/>
      <c r="TFX50" s="2839"/>
      <c r="TFY50" s="2839"/>
      <c r="TFZ50" s="2839"/>
      <c r="TGA50" s="2839"/>
      <c r="TGB50" s="2839"/>
      <c r="TGC50" s="2839"/>
      <c r="TGD50" s="2839"/>
      <c r="TGE50" s="2839"/>
      <c r="TGF50" s="2839"/>
      <c r="TGG50" s="2839"/>
      <c r="TGH50" s="2839"/>
      <c r="TGI50" s="2839"/>
      <c r="TGJ50" s="2839"/>
      <c r="TGK50" s="2839"/>
      <c r="TGL50" s="2839"/>
      <c r="TGM50" s="2839"/>
      <c r="TGN50" s="2839"/>
      <c r="TGO50" s="2839"/>
      <c r="TGP50" s="2839"/>
      <c r="TGQ50" s="2839"/>
      <c r="TGR50" s="2839"/>
      <c r="TGS50" s="2839"/>
      <c r="TGT50" s="2839"/>
      <c r="TGU50" s="2839"/>
      <c r="TGV50" s="2839"/>
      <c r="TGW50" s="2839"/>
      <c r="TGX50" s="2839"/>
      <c r="TGY50" s="2839"/>
      <c r="TGZ50" s="2839"/>
      <c r="THA50" s="2839"/>
      <c r="THB50" s="2839"/>
      <c r="THC50" s="2839"/>
      <c r="THD50" s="2839"/>
      <c r="THE50" s="2839"/>
      <c r="THF50" s="2839"/>
      <c r="THG50" s="2839"/>
      <c r="THH50" s="2839"/>
      <c r="THI50" s="2839"/>
      <c r="THJ50" s="2839"/>
      <c r="THK50" s="2839"/>
      <c r="THL50" s="2839"/>
      <c r="THM50" s="2839"/>
      <c r="THN50" s="2839"/>
      <c r="THO50" s="2839"/>
      <c r="THP50" s="2839"/>
      <c r="THQ50" s="2839"/>
      <c r="THR50" s="2839"/>
      <c r="THS50" s="2839"/>
      <c r="THT50" s="2839"/>
      <c r="THU50" s="2839"/>
      <c r="THV50" s="2839"/>
      <c r="THW50" s="2839"/>
      <c r="THX50" s="2839"/>
      <c r="THY50" s="2839"/>
      <c r="THZ50" s="2839"/>
      <c r="TIA50" s="2839"/>
      <c r="TIB50" s="2839"/>
      <c r="TIC50" s="2839"/>
      <c r="TID50" s="2839"/>
      <c r="TIE50" s="2839"/>
      <c r="TIF50" s="2839"/>
      <c r="TIG50" s="2839"/>
      <c r="TIH50" s="2839"/>
      <c r="TII50" s="2839"/>
      <c r="TIJ50" s="2839"/>
      <c r="TIK50" s="2839"/>
      <c r="TIL50" s="2839"/>
      <c r="TIM50" s="2839"/>
      <c r="TIN50" s="2839"/>
      <c r="TIO50" s="2839"/>
      <c r="TIP50" s="2839"/>
      <c r="TIQ50" s="2839"/>
      <c r="TIR50" s="2839"/>
      <c r="TIS50" s="2839"/>
      <c r="TIT50" s="2839"/>
      <c r="TIU50" s="2839"/>
      <c r="TIV50" s="2839"/>
      <c r="TIW50" s="2839"/>
      <c r="TIX50" s="2839"/>
      <c r="TIY50" s="2839"/>
      <c r="TIZ50" s="2839"/>
      <c r="TJA50" s="2839"/>
      <c r="TJB50" s="2839"/>
      <c r="TJC50" s="2839"/>
      <c r="TJD50" s="2839"/>
      <c r="TJE50" s="2839"/>
      <c r="TJF50" s="2839"/>
      <c r="TJG50" s="2839"/>
      <c r="TJH50" s="2839"/>
      <c r="TJI50" s="2839"/>
      <c r="TJJ50" s="2839"/>
      <c r="TJK50" s="2839"/>
      <c r="TJL50" s="2839"/>
      <c r="TJM50" s="2839"/>
      <c r="TJN50" s="2839"/>
      <c r="TJO50" s="2839"/>
      <c r="TJP50" s="2839"/>
      <c r="TJQ50" s="2839"/>
      <c r="TJR50" s="2839"/>
      <c r="TJS50" s="2839"/>
      <c r="TJT50" s="2839"/>
      <c r="TJU50" s="2839"/>
      <c r="TJV50" s="2839"/>
      <c r="TJW50" s="2839"/>
      <c r="TJX50" s="2839"/>
      <c r="TJY50" s="2839"/>
      <c r="TJZ50" s="2839"/>
      <c r="TKA50" s="2839"/>
      <c r="TKB50" s="2839"/>
      <c r="TKC50" s="2839"/>
      <c r="TKD50" s="2839"/>
      <c r="TKE50" s="2839"/>
      <c r="TKF50" s="2839"/>
      <c r="TKG50" s="2839"/>
      <c r="TKH50" s="2839"/>
      <c r="TKI50" s="2839"/>
      <c r="TKJ50" s="2839"/>
      <c r="TKK50" s="2839"/>
      <c r="TKL50" s="2839"/>
      <c r="TKM50" s="2839"/>
      <c r="TKN50" s="2839"/>
      <c r="TKO50" s="2839"/>
      <c r="TKP50" s="2839"/>
      <c r="TKQ50" s="2839"/>
      <c r="TKR50" s="2839"/>
      <c r="TKS50" s="2839"/>
      <c r="TKT50" s="2839"/>
      <c r="TKU50" s="2839"/>
      <c r="TKV50" s="2839"/>
      <c r="TKW50" s="2839"/>
      <c r="TKX50" s="2839"/>
      <c r="TKY50" s="2839"/>
      <c r="TKZ50" s="2839"/>
      <c r="TLA50" s="2839"/>
      <c r="TLB50" s="2839"/>
      <c r="TLC50" s="2839"/>
      <c r="TLD50" s="2839"/>
      <c r="TLE50" s="2839"/>
      <c r="TLF50" s="2839"/>
      <c r="TLG50" s="2839"/>
      <c r="TLH50" s="2839"/>
      <c r="TLI50" s="2839"/>
      <c r="TLJ50" s="2839"/>
      <c r="TLK50" s="2839"/>
      <c r="TLL50" s="2839"/>
      <c r="TLM50" s="2839"/>
      <c r="TLN50" s="2839"/>
      <c r="TLO50" s="2839"/>
      <c r="TLP50" s="2839"/>
      <c r="TLQ50" s="2839"/>
      <c r="TLR50" s="2839"/>
      <c r="TLS50" s="2839"/>
      <c r="TLT50" s="2839"/>
      <c r="TLU50" s="2839"/>
      <c r="TLV50" s="2839"/>
      <c r="TLW50" s="2839"/>
      <c r="TLX50" s="2839"/>
      <c r="TLY50" s="2839"/>
      <c r="TLZ50" s="2839"/>
      <c r="TMA50" s="2839"/>
      <c r="TMB50" s="2839"/>
      <c r="TMC50" s="2839"/>
      <c r="TMD50" s="2839"/>
      <c r="TME50" s="2839"/>
      <c r="TMF50" s="2839"/>
      <c r="TMG50" s="2839"/>
      <c r="TMH50" s="2839"/>
      <c r="TMI50" s="2839"/>
      <c r="TMJ50" s="2839"/>
      <c r="TMK50" s="2839"/>
      <c r="TML50" s="2839"/>
      <c r="TMM50" s="2839"/>
      <c r="TMN50" s="2839"/>
      <c r="TMO50" s="2839"/>
      <c r="TMP50" s="2839"/>
      <c r="TMQ50" s="2839"/>
      <c r="TMR50" s="2839"/>
      <c r="TMS50" s="2839"/>
      <c r="TMT50" s="2839"/>
      <c r="TMU50" s="2839"/>
      <c r="TMV50" s="2839"/>
      <c r="TMW50" s="2839"/>
      <c r="TMX50" s="2839"/>
      <c r="TMY50" s="2839"/>
      <c r="TMZ50" s="2839"/>
      <c r="TNA50" s="2839"/>
      <c r="TNB50" s="2839"/>
      <c r="TNC50" s="2839"/>
      <c r="TND50" s="2839"/>
      <c r="TNE50" s="2839"/>
      <c r="TNF50" s="2839"/>
      <c r="TNG50" s="2839"/>
      <c r="TNH50" s="2839"/>
      <c r="TNI50" s="2839"/>
      <c r="TNJ50" s="2839"/>
      <c r="TNK50" s="2839"/>
      <c r="TNL50" s="2839"/>
      <c r="TNM50" s="2839"/>
      <c r="TNN50" s="2839"/>
      <c r="TNO50" s="2839"/>
      <c r="TNP50" s="2839"/>
      <c r="TNQ50" s="2839"/>
      <c r="TNR50" s="2839"/>
      <c r="TNS50" s="2839"/>
      <c r="TNT50" s="2839"/>
      <c r="TNU50" s="2839"/>
      <c r="TNV50" s="2839"/>
      <c r="TNW50" s="2839"/>
      <c r="TNX50" s="2839"/>
      <c r="TNY50" s="2839"/>
      <c r="TNZ50" s="2839"/>
      <c r="TOA50" s="2839"/>
      <c r="TOB50" s="2839"/>
      <c r="TOC50" s="2839"/>
      <c r="TOD50" s="2839"/>
      <c r="TOE50" s="2839"/>
      <c r="TOF50" s="2839"/>
      <c r="TOG50" s="2839"/>
      <c r="TOH50" s="2839"/>
      <c r="TOI50" s="2839"/>
      <c r="TOJ50" s="2839"/>
      <c r="TOK50" s="2839"/>
      <c r="TOL50" s="2839"/>
      <c r="TOM50" s="2839"/>
      <c r="TON50" s="2839"/>
      <c r="TOO50" s="2839"/>
      <c r="TOP50" s="2839"/>
      <c r="TOQ50" s="2839"/>
      <c r="TOR50" s="2839"/>
      <c r="TOS50" s="2839"/>
      <c r="TOT50" s="2839"/>
      <c r="TOU50" s="2839"/>
      <c r="TOV50" s="2839"/>
      <c r="TOW50" s="2839"/>
      <c r="TOX50" s="2839"/>
      <c r="TOY50" s="2839"/>
      <c r="TOZ50" s="2839"/>
      <c r="TPA50" s="2839"/>
      <c r="TPB50" s="2839"/>
      <c r="TPC50" s="2839"/>
      <c r="TPD50" s="2839"/>
      <c r="TPE50" s="2839"/>
      <c r="TPF50" s="2839"/>
      <c r="TPG50" s="2839"/>
      <c r="TPH50" s="2839"/>
      <c r="TPI50" s="2839"/>
      <c r="TPJ50" s="2839"/>
      <c r="TPK50" s="2839"/>
      <c r="TPL50" s="2839"/>
      <c r="TPM50" s="2839"/>
      <c r="TPN50" s="2839"/>
      <c r="TPO50" s="2839"/>
      <c r="TPP50" s="2839"/>
      <c r="TPQ50" s="2839"/>
      <c r="TPR50" s="2839"/>
      <c r="TPS50" s="2839"/>
      <c r="TPT50" s="2839"/>
      <c r="TPU50" s="2839"/>
      <c r="TPV50" s="2839"/>
      <c r="TPW50" s="2839"/>
      <c r="TPX50" s="2839"/>
      <c r="TPY50" s="2839"/>
      <c r="TPZ50" s="2839"/>
      <c r="TQA50" s="2839"/>
      <c r="TQB50" s="2839"/>
      <c r="TQC50" s="2839"/>
      <c r="TQD50" s="2839"/>
      <c r="TQE50" s="2839"/>
      <c r="TQF50" s="2839"/>
      <c r="TQG50" s="2839"/>
      <c r="TQH50" s="2839"/>
      <c r="TQI50" s="2839"/>
      <c r="TQJ50" s="2839"/>
      <c r="TQK50" s="2839"/>
      <c r="TQL50" s="2839"/>
      <c r="TQM50" s="2839"/>
      <c r="TQN50" s="2839"/>
      <c r="TQO50" s="2839"/>
      <c r="TQP50" s="2839"/>
      <c r="TQQ50" s="2839"/>
      <c r="TQR50" s="2839"/>
      <c r="TQS50" s="2839"/>
      <c r="TQT50" s="2839"/>
      <c r="TQU50" s="2839"/>
      <c r="TQV50" s="2839"/>
      <c r="TQW50" s="2839"/>
      <c r="TQX50" s="2839"/>
      <c r="TQY50" s="2839"/>
      <c r="TQZ50" s="2839"/>
      <c r="TRA50" s="2839"/>
      <c r="TRB50" s="2839"/>
      <c r="TRC50" s="2839"/>
      <c r="TRD50" s="2839"/>
      <c r="TRE50" s="2839"/>
      <c r="TRF50" s="2839"/>
      <c r="TRG50" s="2839"/>
      <c r="TRH50" s="2839"/>
      <c r="TRI50" s="2839"/>
      <c r="TRJ50" s="2839"/>
      <c r="TRK50" s="2839"/>
      <c r="TRL50" s="2839"/>
      <c r="TRM50" s="2839"/>
      <c r="TRN50" s="2839"/>
      <c r="TRO50" s="2839"/>
      <c r="TRP50" s="2839"/>
      <c r="TRQ50" s="2839"/>
      <c r="TRR50" s="2839"/>
      <c r="TRS50" s="2839"/>
      <c r="TRT50" s="2839"/>
      <c r="TRU50" s="2839"/>
      <c r="TRV50" s="2839"/>
      <c r="TRW50" s="2839"/>
      <c r="TRX50" s="2839"/>
      <c r="TRY50" s="2839"/>
      <c r="TRZ50" s="2839"/>
      <c r="TSA50" s="2839"/>
      <c r="TSB50" s="2839"/>
      <c r="TSC50" s="2839"/>
      <c r="TSD50" s="2839"/>
      <c r="TSE50" s="2839"/>
      <c r="TSF50" s="2839"/>
      <c r="TSG50" s="2839"/>
      <c r="TSH50" s="2839"/>
      <c r="TSI50" s="2839"/>
      <c r="TSJ50" s="2839"/>
      <c r="TSK50" s="2839"/>
      <c r="TSL50" s="2839"/>
      <c r="TSM50" s="2839"/>
      <c r="TSN50" s="2839"/>
      <c r="TSO50" s="2839"/>
      <c r="TSP50" s="2839"/>
      <c r="TSQ50" s="2839"/>
      <c r="TSR50" s="2839"/>
      <c r="TSS50" s="2839"/>
      <c r="TST50" s="2839"/>
      <c r="TSU50" s="2839"/>
      <c r="TSV50" s="2839"/>
      <c r="TSW50" s="2839"/>
      <c r="TSX50" s="2839"/>
      <c r="TSY50" s="2839"/>
      <c r="TSZ50" s="2839"/>
      <c r="TTA50" s="2839"/>
      <c r="TTB50" s="2839"/>
      <c r="TTC50" s="2839"/>
      <c r="TTD50" s="2839"/>
      <c r="TTE50" s="2839"/>
      <c r="TTF50" s="2839"/>
      <c r="TTG50" s="2839"/>
      <c r="TTH50" s="2839"/>
      <c r="TTI50" s="2839"/>
      <c r="TTJ50" s="2839"/>
      <c r="TTK50" s="2839"/>
      <c r="TTL50" s="2839"/>
      <c r="TTM50" s="2839"/>
      <c r="TTN50" s="2839"/>
      <c r="TTO50" s="2839"/>
      <c r="TTP50" s="2839"/>
      <c r="TTQ50" s="2839"/>
      <c r="TTR50" s="2839"/>
      <c r="TTS50" s="2839"/>
      <c r="TTT50" s="2839"/>
      <c r="TTU50" s="2839"/>
      <c r="TTV50" s="2839"/>
      <c r="TTW50" s="2839"/>
      <c r="TTX50" s="2839"/>
      <c r="TTY50" s="2839"/>
      <c r="TTZ50" s="2839"/>
      <c r="TUA50" s="2839"/>
      <c r="TUB50" s="2839"/>
      <c r="TUC50" s="2839"/>
      <c r="TUD50" s="2839"/>
      <c r="TUE50" s="2839"/>
      <c r="TUF50" s="2839"/>
      <c r="TUG50" s="2839"/>
      <c r="TUH50" s="2839"/>
      <c r="TUI50" s="2839"/>
      <c r="TUJ50" s="2839"/>
      <c r="TUK50" s="2839"/>
      <c r="TUL50" s="2839"/>
      <c r="TUM50" s="2839"/>
      <c r="TUN50" s="2839"/>
      <c r="TUO50" s="2839"/>
      <c r="TUP50" s="2839"/>
      <c r="TUQ50" s="2839"/>
      <c r="TUR50" s="2839"/>
      <c r="TUS50" s="2839"/>
      <c r="TUT50" s="2839"/>
      <c r="TUU50" s="2839"/>
      <c r="TUV50" s="2839"/>
      <c r="TUW50" s="2839"/>
      <c r="TUX50" s="2839"/>
      <c r="TUY50" s="2839"/>
      <c r="TUZ50" s="2839"/>
      <c r="TVA50" s="2839"/>
      <c r="TVB50" s="2839"/>
      <c r="TVC50" s="2839"/>
      <c r="TVD50" s="2839"/>
      <c r="TVE50" s="2839"/>
      <c r="TVF50" s="2839"/>
      <c r="TVG50" s="2839"/>
      <c r="TVH50" s="2839"/>
      <c r="TVI50" s="2839"/>
      <c r="TVJ50" s="2839"/>
      <c r="TVK50" s="2839"/>
      <c r="TVL50" s="2839"/>
      <c r="TVM50" s="2839"/>
      <c r="TVN50" s="2839"/>
      <c r="TVO50" s="2839"/>
      <c r="TVP50" s="2839"/>
      <c r="TVQ50" s="2839"/>
      <c r="TVR50" s="2839"/>
      <c r="TVS50" s="2839"/>
      <c r="TVT50" s="2839"/>
      <c r="TVU50" s="2839"/>
      <c r="TVV50" s="2839"/>
      <c r="TVW50" s="2839"/>
      <c r="TVX50" s="2839"/>
      <c r="TVY50" s="2839"/>
      <c r="TVZ50" s="2839"/>
      <c r="TWA50" s="2839"/>
      <c r="TWB50" s="2839"/>
      <c r="TWC50" s="2839"/>
      <c r="TWD50" s="2839"/>
      <c r="TWE50" s="2839"/>
      <c r="TWF50" s="2839"/>
      <c r="TWG50" s="2839"/>
      <c r="TWH50" s="2839"/>
      <c r="TWI50" s="2839"/>
      <c r="TWJ50" s="2839"/>
      <c r="TWK50" s="2839"/>
      <c r="TWL50" s="2839"/>
      <c r="TWM50" s="2839"/>
      <c r="TWN50" s="2839"/>
      <c r="TWO50" s="2839"/>
      <c r="TWP50" s="2839"/>
      <c r="TWQ50" s="2839"/>
      <c r="TWR50" s="2839"/>
      <c r="TWS50" s="2839"/>
      <c r="TWT50" s="2839"/>
      <c r="TWU50" s="2839"/>
      <c r="TWV50" s="2839"/>
      <c r="TWW50" s="2839"/>
      <c r="TWX50" s="2839"/>
      <c r="TWY50" s="2839"/>
      <c r="TWZ50" s="2839"/>
      <c r="TXA50" s="2839"/>
      <c r="TXB50" s="2839"/>
      <c r="TXC50" s="2839"/>
      <c r="TXD50" s="2839"/>
      <c r="TXE50" s="2839"/>
      <c r="TXF50" s="2839"/>
      <c r="TXG50" s="2839"/>
      <c r="TXH50" s="2839"/>
      <c r="TXI50" s="2839"/>
      <c r="TXJ50" s="2839"/>
      <c r="TXK50" s="2839"/>
      <c r="TXL50" s="2839"/>
      <c r="TXM50" s="2839"/>
      <c r="TXN50" s="2839"/>
      <c r="TXO50" s="2839"/>
      <c r="TXP50" s="2839"/>
      <c r="TXQ50" s="2839"/>
      <c r="TXR50" s="2839"/>
      <c r="TXS50" s="2839"/>
      <c r="TXT50" s="2839"/>
      <c r="TXU50" s="2839"/>
      <c r="TXV50" s="2839"/>
      <c r="TXW50" s="2839"/>
      <c r="TXX50" s="2839"/>
      <c r="TXY50" s="2839"/>
      <c r="TXZ50" s="2839"/>
      <c r="TYA50" s="2839"/>
      <c r="TYB50" s="2839"/>
      <c r="TYC50" s="2839"/>
      <c r="TYD50" s="2839"/>
      <c r="TYE50" s="2839"/>
      <c r="TYF50" s="2839"/>
      <c r="TYG50" s="2839"/>
      <c r="TYH50" s="2839"/>
      <c r="TYI50" s="2839"/>
      <c r="TYJ50" s="2839"/>
      <c r="TYK50" s="2839"/>
      <c r="TYL50" s="2839"/>
      <c r="TYM50" s="2839"/>
      <c r="TYN50" s="2839"/>
      <c r="TYO50" s="2839"/>
      <c r="TYP50" s="2839"/>
      <c r="TYQ50" s="2839"/>
      <c r="TYR50" s="2839"/>
      <c r="TYS50" s="2839"/>
      <c r="TYT50" s="2839"/>
      <c r="TYU50" s="2839"/>
      <c r="TYV50" s="2839"/>
      <c r="TYW50" s="2839"/>
      <c r="TYX50" s="2839"/>
      <c r="TYY50" s="2839"/>
      <c r="TYZ50" s="2839"/>
      <c r="TZA50" s="2839"/>
      <c r="TZB50" s="2839"/>
      <c r="TZC50" s="2839"/>
      <c r="TZD50" s="2839"/>
      <c r="TZE50" s="2839"/>
      <c r="TZF50" s="2839"/>
      <c r="TZG50" s="2839"/>
      <c r="TZH50" s="2839"/>
      <c r="TZI50" s="2839"/>
      <c r="TZJ50" s="2839"/>
      <c r="TZK50" s="2839"/>
      <c r="TZL50" s="2839"/>
      <c r="TZM50" s="2839"/>
      <c r="TZN50" s="2839"/>
      <c r="TZO50" s="2839"/>
      <c r="TZP50" s="2839"/>
      <c r="TZQ50" s="2839"/>
      <c r="TZR50" s="2839"/>
      <c r="TZS50" s="2839"/>
      <c r="TZT50" s="2839"/>
      <c r="TZU50" s="2839"/>
      <c r="TZV50" s="2839"/>
      <c r="TZW50" s="2839"/>
      <c r="TZX50" s="2839"/>
      <c r="TZY50" s="2839"/>
      <c r="TZZ50" s="2839"/>
      <c r="UAA50" s="2839"/>
      <c r="UAB50" s="2839"/>
      <c r="UAC50" s="2839"/>
      <c r="UAD50" s="2839"/>
      <c r="UAE50" s="2839"/>
      <c r="UAF50" s="2839"/>
      <c r="UAG50" s="2839"/>
      <c r="UAH50" s="2839"/>
      <c r="UAI50" s="2839"/>
      <c r="UAJ50" s="2839"/>
      <c r="UAK50" s="2839"/>
      <c r="UAL50" s="2839"/>
      <c r="UAM50" s="2839"/>
      <c r="UAN50" s="2839"/>
      <c r="UAO50" s="2839"/>
      <c r="UAP50" s="2839"/>
      <c r="UAQ50" s="2839"/>
      <c r="UAR50" s="2839"/>
      <c r="UAS50" s="2839"/>
      <c r="UAT50" s="2839"/>
      <c r="UAU50" s="2839"/>
      <c r="UAV50" s="2839"/>
      <c r="UAW50" s="2839"/>
      <c r="UAX50" s="2839"/>
      <c r="UAY50" s="2839"/>
      <c r="UAZ50" s="2839"/>
      <c r="UBA50" s="2839"/>
      <c r="UBB50" s="2839"/>
      <c r="UBC50" s="2839"/>
      <c r="UBD50" s="2839"/>
      <c r="UBE50" s="2839"/>
      <c r="UBF50" s="2839"/>
      <c r="UBG50" s="2839"/>
      <c r="UBH50" s="2839"/>
      <c r="UBI50" s="2839"/>
      <c r="UBJ50" s="2839"/>
      <c r="UBK50" s="2839"/>
      <c r="UBL50" s="2839"/>
      <c r="UBM50" s="2839"/>
      <c r="UBN50" s="2839"/>
      <c r="UBO50" s="2839"/>
      <c r="UBP50" s="2839"/>
      <c r="UBQ50" s="2839"/>
      <c r="UBR50" s="2839"/>
      <c r="UBS50" s="2839"/>
      <c r="UBT50" s="2839"/>
      <c r="UBU50" s="2839"/>
      <c r="UBV50" s="2839"/>
      <c r="UBW50" s="2839"/>
      <c r="UBX50" s="2839"/>
      <c r="UBY50" s="2839"/>
      <c r="UBZ50" s="2839"/>
      <c r="UCA50" s="2839"/>
      <c r="UCB50" s="2839"/>
      <c r="UCC50" s="2839"/>
      <c r="UCD50" s="2839"/>
      <c r="UCE50" s="2839"/>
      <c r="UCF50" s="2839"/>
      <c r="UCG50" s="2839"/>
      <c r="UCH50" s="2839"/>
      <c r="UCI50" s="2839"/>
      <c r="UCJ50" s="2839"/>
      <c r="UCK50" s="2839"/>
      <c r="UCL50" s="2839"/>
      <c r="UCM50" s="2839"/>
      <c r="UCN50" s="2839"/>
      <c r="UCO50" s="2839"/>
      <c r="UCP50" s="2839"/>
      <c r="UCQ50" s="2839"/>
      <c r="UCR50" s="2839"/>
      <c r="UCS50" s="2839"/>
      <c r="UCT50" s="2839"/>
      <c r="UCU50" s="2839"/>
      <c r="UCV50" s="2839"/>
      <c r="UCW50" s="2839"/>
      <c r="UCX50" s="2839"/>
      <c r="UCY50" s="2839"/>
      <c r="UCZ50" s="2839"/>
      <c r="UDA50" s="2839"/>
      <c r="UDB50" s="2839"/>
      <c r="UDC50" s="2839"/>
      <c r="UDD50" s="2839"/>
      <c r="UDE50" s="2839"/>
      <c r="UDF50" s="2839"/>
      <c r="UDG50" s="2839"/>
      <c r="UDH50" s="2839"/>
      <c r="UDI50" s="2839"/>
      <c r="UDJ50" s="2839"/>
      <c r="UDK50" s="2839"/>
      <c r="UDL50" s="2839"/>
      <c r="UDM50" s="2839"/>
      <c r="UDN50" s="2839"/>
      <c r="UDO50" s="2839"/>
      <c r="UDP50" s="2839"/>
      <c r="UDQ50" s="2839"/>
      <c r="UDR50" s="2839"/>
      <c r="UDS50" s="2839"/>
      <c r="UDT50" s="2839"/>
      <c r="UDU50" s="2839"/>
      <c r="UDV50" s="2839"/>
      <c r="UDW50" s="2839"/>
      <c r="UDX50" s="2839"/>
      <c r="UDY50" s="2839"/>
      <c r="UDZ50" s="2839"/>
      <c r="UEA50" s="2839"/>
      <c r="UEB50" s="2839"/>
      <c r="UEC50" s="2839"/>
      <c r="UED50" s="2839"/>
      <c r="UEE50" s="2839"/>
      <c r="UEF50" s="2839"/>
      <c r="UEG50" s="2839"/>
      <c r="UEH50" s="2839"/>
      <c r="UEI50" s="2839"/>
      <c r="UEJ50" s="2839"/>
      <c r="UEK50" s="2839"/>
      <c r="UEL50" s="2839"/>
      <c r="UEM50" s="2839"/>
      <c r="UEN50" s="2839"/>
      <c r="UEO50" s="2839"/>
      <c r="UEP50" s="2839"/>
      <c r="UEQ50" s="2839"/>
      <c r="UER50" s="2839"/>
      <c r="UES50" s="2839"/>
      <c r="UET50" s="2839"/>
      <c r="UEU50" s="2839"/>
      <c r="UEV50" s="2839"/>
      <c r="UEW50" s="2839"/>
      <c r="UEX50" s="2839"/>
      <c r="UEY50" s="2839"/>
      <c r="UEZ50" s="2839"/>
      <c r="UFA50" s="2839"/>
      <c r="UFB50" s="2839"/>
      <c r="UFC50" s="2839"/>
      <c r="UFD50" s="2839"/>
      <c r="UFE50" s="2839"/>
      <c r="UFF50" s="2839"/>
      <c r="UFG50" s="2839"/>
      <c r="UFH50" s="2839"/>
      <c r="UFI50" s="2839"/>
      <c r="UFJ50" s="2839"/>
      <c r="UFK50" s="2839"/>
      <c r="UFL50" s="2839"/>
      <c r="UFM50" s="2839"/>
      <c r="UFN50" s="2839"/>
      <c r="UFO50" s="2839"/>
      <c r="UFP50" s="2839"/>
      <c r="UFQ50" s="2839"/>
      <c r="UFR50" s="2839"/>
      <c r="UFS50" s="2839"/>
      <c r="UFT50" s="2839"/>
      <c r="UFU50" s="2839"/>
      <c r="UFV50" s="2839"/>
      <c r="UFW50" s="2839"/>
      <c r="UFX50" s="2839"/>
      <c r="UFY50" s="2839"/>
      <c r="UFZ50" s="2839"/>
      <c r="UGA50" s="2839"/>
      <c r="UGB50" s="2839"/>
      <c r="UGC50" s="2839"/>
      <c r="UGD50" s="2839"/>
      <c r="UGE50" s="2839"/>
      <c r="UGF50" s="2839"/>
      <c r="UGG50" s="2839"/>
      <c r="UGH50" s="2839"/>
      <c r="UGI50" s="2839"/>
      <c r="UGJ50" s="2839"/>
      <c r="UGK50" s="2839"/>
      <c r="UGL50" s="2839"/>
      <c r="UGM50" s="2839"/>
      <c r="UGN50" s="2839"/>
      <c r="UGO50" s="2839"/>
      <c r="UGP50" s="2839"/>
      <c r="UGQ50" s="2839"/>
      <c r="UGR50" s="2839"/>
      <c r="UGS50" s="2839"/>
      <c r="UGT50" s="2839"/>
      <c r="UGU50" s="2839"/>
      <c r="UGV50" s="2839"/>
      <c r="UGW50" s="2839"/>
      <c r="UGX50" s="2839"/>
      <c r="UGY50" s="2839"/>
      <c r="UGZ50" s="2839"/>
      <c r="UHA50" s="2839"/>
      <c r="UHB50" s="2839"/>
      <c r="UHC50" s="2839"/>
      <c r="UHD50" s="2839"/>
      <c r="UHE50" s="2839"/>
      <c r="UHF50" s="2839"/>
      <c r="UHG50" s="2839"/>
      <c r="UHH50" s="2839"/>
      <c r="UHI50" s="2839"/>
      <c r="UHJ50" s="2839"/>
      <c r="UHK50" s="2839"/>
      <c r="UHL50" s="2839"/>
      <c r="UHM50" s="2839"/>
      <c r="UHN50" s="2839"/>
      <c r="UHO50" s="2839"/>
      <c r="UHP50" s="2839"/>
      <c r="UHQ50" s="2839"/>
      <c r="UHR50" s="2839"/>
      <c r="UHS50" s="2839"/>
      <c r="UHT50" s="2839"/>
      <c r="UHU50" s="2839"/>
      <c r="UHV50" s="2839"/>
      <c r="UHW50" s="2839"/>
      <c r="UHX50" s="2839"/>
      <c r="UHY50" s="2839"/>
      <c r="UHZ50" s="2839"/>
      <c r="UIA50" s="2839"/>
      <c r="UIB50" s="2839"/>
      <c r="UIC50" s="2839"/>
      <c r="UID50" s="2839"/>
      <c r="UIE50" s="2839"/>
      <c r="UIF50" s="2839"/>
      <c r="UIG50" s="2839"/>
      <c r="UIH50" s="2839"/>
      <c r="UII50" s="2839"/>
      <c r="UIJ50" s="2839"/>
      <c r="UIK50" s="2839"/>
      <c r="UIL50" s="2839"/>
      <c r="UIM50" s="2839"/>
      <c r="UIN50" s="2839"/>
      <c r="UIO50" s="2839"/>
      <c r="UIP50" s="2839"/>
      <c r="UIQ50" s="2839"/>
      <c r="UIR50" s="2839"/>
      <c r="UIS50" s="2839"/>
      <c r="UIT50" s="2839"/>
      <c r="UIU50" s="2839"/>
      <c r="UIV50" s="2839"/>
      <c r="UIW50" s="2839"/>
      <c r="UIX50" s="2839"/>
      <c r="UIY50" s="2839"/>
      <c r="UIZ50" s="2839"/>
      <c r="UJA50" s="2839"/>
      <c r="UJB50" s="2839"/>
      <c r="UJC50" s="2839"/>
      <c r="UJD50" s="2839"/>
      <c r="UJE50" s="2839"/>
      <c r="UJF50" s="2839"/>
      <c r="UJG50" s="2839"/>
      <c r="UJH50" s="2839"/>
      <c r="UJI50" s="2839"/>
      <c r="UJJ50" s="2839"/>
      <c r="UJK50" s="2839"/>
      <c r="UJL50" s="2839"/>
      <c r="UJM50" s="2839"/>
      <c r="UJN50" s="2839"/>
      <c r="UJO50" s="2839"/>
      <c r="UJP50" s="2839"/>
      <c r="UJQ50" s="2839"/>
      <c r="UJR50" s="2839"/>
      <c r="UJS50" s="2839"/>
      <c r="UJT50" s="2839"/>
      <c r="UJU50" s="2839"/>
      <c r="UJV50" s="2839"/>
      <c r="UJW50" s="2839"/>
      <c r="UJX50" s="2839"/>
      <c r="UJY50" s="2839"/>
      <c r="UJZ50" s="2839"/>
      <c r="UKA50" s="2839"/>
      <c r="UKB50" s="2839"/>
      <c r="UKC50" s="2839"/>
      <c r="UKD50" s="2839"/>
      <c r="UKE50" s="2839"/>
      <c r="UKF50" s="2839"/>
      <c r="UKG50" s="2839"/>
      <c r="UKH50" s="2839"/>
      <c r="UKI50" s="2839"/>
      <c r="UKJ50" s="2839"/>
      <c r="UKK50" s="2839"/>
      <c r="UKL50" s="2839"/>
      <c r="UKM50" s="2839"/>
      <c r="UKN50" s="2839"/>
      <c r="UKO50" s="2839"/>
      <c r="UKP50" s="2839"/>
      <c r="UKQ50" s="2839"/>
      <c r="UKR50" s="2839"/>
      <c r="UKS50" s="2839"/>
      <c r="UKT50" s="2839"/>
      <c r="UKU50" s="2839"/>
      <c r="UKV50" s="2839"/>
      <c r="UKW50" s="2839"/>
      <c r="UKX50" s="2839"/>
      <c r="UKY50" s="2839"/>
      <c r="UKZ50" s="2839"/>
      <c r="ULA50" s="2839"/>
      <c r="ULB50" s="2839"/>
      <c r="ULC50" s="2839"/>
      <c r="ULD50" s="2839"/>
      <c r="ULE50" s="2839"/>
      <c r="ULF50" s="2839"/>
      <c r="ULG50" s="2839"/>
      <c r="ULH50" s="2839"/>
      <c r="ULI50" s="2839"/>
      <c r="ULJ50" s="2839"/>
      <c r="ULK50" s="2839"/>
      <c r="ULL50" s="2839"/>
      <c r="ULM50" s="2839"/>
      <c r="ULN50" s="2839"/>
      <c r="ULO50" s="2839"/>
      <c r="ULP50" s="2839"/>
      <c r="ULQ50" s="2839"/>
      <c r="ULR50" s="2839"/>
      <c r="ULS50" s="2839"/>
      <c r="ULT50" s="2839"/>
      <c r="ULU50" s="2839"/>
      <c r="ULV50" s="2839"/>
      <c r="ULW50" s="2839"/>
      <c r="ULX50" s="2839"/>
      <c r="ULY50" s="2839"/>
      <c r="ULZ50" s="2839"/>
      <c r="UMA50" s="2839"/>
      <c r="UMB50" s="2839"/>
      <c r="UMC50" s="2839"/>
      <c r="UMD50" s="2839"/>
      <c r="UME50" s="2839"/>
      <c r="UMF50" s="2839"/>
      <c r="UMG50" s="2839"/>
      <c r="UMH50" s="2839"/>
      <c r="UMI50" s="2839"/>
      <c r="UMJ50" s="2839"/>
      <c r="UMK50" s="2839"/>
      <c r="UML50" s="2839"/>
      <c r="UMM50" s="2839"/>
      <c r="UMN50" s="2839"/>
      <c r="UMO50" s="2839"/>
      <c r="UMP50" s="2839"/>
      <c r="UMQ50" s="2839"/>
      <c r="UMR50" s="2839"/>
      <c r="UMS50" s="2839"/>
      <c r="UMT50" s="2839"/>
      <c r="UMU50" s="2839"/>
      <c r="UMV50" s="2839"/>
      <c r="UMW50" s="2839"/>
      <c r="UMX50" s="2839"/>
      <c r="UMY50" s="2839"/>
      <c r="UMZ50" s="2839"/>
      <c r="UNA50" s="2839"/>
      <c r="UNB50" s="2839"/>
      <c r="UNC50" s="2839"/>
      <c r="UND50" s="2839"/>
      <c r="UNE50" s="2839"/>
      <c r="UNF50" s="2839"/>
      <c r="UNG50" s="2839"/>
      <c r="UNH50" s="2839"/>
      <c r="UNI50" s="2839"/>
      <c r="UNJ50" s="2839"/>
      <c r="UNK50" s="2839"/>
      <c r="UNL50" s="2839"/>
      <c r="UNM50" s="2839"/>
      <c r="UNN50" s="2839"/>
      <c r="UNO50" s="2839"/>
      <c r="UNP50" s="2839"/>
      <c r="UNQ50" s="2839"/>
      <c r="UNR50" s="2839"/>
      <c r="UNS50" s="2839"/>
      <c r="UNT50" s="2839"/>
      <c r="UNU50" s="2839"/>
      <c r="UNV50" s="2839"/>
      <c r="UNW50" s="2839"/>
      <c r="UNX50" s="2839"/>
      <c r="UNY50" s="2839"/>
      <c r="UNZ50" s="2839"/>
      <c r="UOA50" s="2839"/>
      <c r="UOB50" s="2839"/>
      <c r="UOC50" s="2839"/>
      <c r="UOD50" s="2839"/>
      <c r="UOE50" s="2839"/>
      <c r="UOF50" s="2839"/>
      <c r="UOG50" s="2839"/>
      <c r="UOH50" s="2839"/>
      <c r="UOI50" s="2839"/>
      <c r="UOJ50" s="2839"/>
      <c r="UOK50" s="2839"/>
      <c r="UOL50" s="2839"/>
      <c r="UOM50" s="2839"/>
      <c r="UON50" s="2839"/>
      <c r="UOO50" s="2839"/>
      <c r="UOP50" s="2839"/>
      <c r="UOQ50" s="2839"/>
      <c r="UOR50" s="2839"/>
      <c r="UOS50" s="2839"/>
      <c r="UOT50" s="2839"/>
      <c r="UOU50" s="2839"/>
      <c r="UOV50" s="2839"/>
      <c r="UOW50" s="2839"/>
      <c r="UOX50" s="2839"/>
      <c r="UOY50" s="2839"/>
      <c r="UOZ50" s="2839"/>
      <c r="UPA50" s="2839"/>
      <c r="UPB50" s="2839"/>
      <c r="UPC50" s="2839"/>
      <c r="UPD50" s="2839"/>
      <c r="UPE50" s="2839"/>
      <c r="UPF50" s="2839"/>
      <c r="UPG50" s="2839"/>
      <c r="UPH50" s="2839"/>
      <c r="UPI50" s="2839"/>
      <c r="UPJ50" s="2839"/>
      <c r="UPK50" s="2839"/>
      <c r="UPL50" s="2839"/>
      <c r="UPM50" s="2839"/>
      <c r="UPN50" s="2839"/>
      <c r="UPO50" s="2839"/>
      <c r="UPP50" s="2839"/>
      <c r="UPQ50" s="2839"/>
      <c r="UPR50" s="2839"/>
      <c r="UPS50" s="2839"/>
      <c r="UPT50" s="2839"/>
      <c r="UPU50" s="2839"/>
      <c r="UPV50" s="2839"/>
      <c r="UPW50" s="2839"/>
      <c r="UPX50" s="2839"/>
      <c r="UPY50" s="2839"/>
      <c r="UPZ50" s="2839"/>
      <c r="UQA50" s="2839"/>
      <c r="UQB50" s="2839"/>
      <c r="UQC50" s="2839"/>
      <c r="UQD50" s="2839"/>
      <c r="UQE50" s="2839"/>
      <c r="UQF50" s="2839"/>
      <c r="UQG50" s="2839"/>
      <c r="UQH50" s="2839"/>
      <c r="UQI50" s="2839"/>
      <c r="UQJ50" s="2839"/>
      <c r="UQK50" s="2839"/>
      <c r="UQL50" s="2839"/>
      <c r="UQM50" s="2839"/>
      <c r="UQN50" s="2839"/>
      <c r="UQO50" s="2839"/>
      <c r="UQP50" s="2839"/>
      <c r="UQQ50" s="2839"/>
      <c r="UQR50" s="2839"/>
      <c r="UQS50" s="2839"/>
      <c r="UQT50" s="2839"/>
      <c r="UQU50" s="2839"/>
      <c r="UQV50" s="2839"/>
      <c r="UQW50" s="2839"/>
      <c r="UQX50" s="2839"/>
      <c r="UQY50" s="2839"/>
      <c r="UQZ50" s="2839"/>
      <c r="URA50" s="2839"/>
      <c r="URB50" s="2839"/>
      <c r="URC50" s="2839"/>
      <c r="URD50" s="2839"/>
      <c r="URE50" s="2839"/>
      <c r="URF50" s="2839"/>
      <c r="URG50" s="2839"/>
      <c r="URH50" s="2839"/>
      <c r="URI50" s="2839"/>
      <c r="URJ50" s="2839"/>
      <c r="URK50" s="2839"/>
      <c r="URL50" s="2839"/>
      <c r="URM50" s="2839"/>
      <c r="URN50" s="2839"/>
      <c r="URO50" s="2839"/>
      <c r="URP50" s="2839"/>
      <c r="URQ50" s="2839"/>
      <c r="URR50" s="2839"/>
      <c r="URS50" s="2839"/>
      <c r="URT50" s="2839"/>
      <c r="URU50" s="2839"/>
      <c r="URV50" s="2839"/>
      <c r="URW50" s="2839"/>
      <c r="URX50" s="2839"/>
      <c r="URY50" s="2839"/>
      <c r="URZ50" s="2839"/>
      <c r="USA50" s="2839"/>
      <c r="USB50" s="2839"/>
      <c r="USC50" s="2839"/>
      <c r="USD50" s="2839"/>
      <c r="USE50" s="2839"/>
      <c r="USF50" s="2839"/>
      <c r="USG50" s="2839"/>
      <c r="USH50" s="2839"/>
      <c r="USI50" s="2839"/>
      <c r="USJ50" s="2839"/>
      <c r="USK50" s="2839"/>
      <c r="USL50" s="2839"/>
      <c r="USM50" s="2839"/>
      <c r="USN50" s="2839"/>
      <c r="USO50" s="2839"/>
      <c r="USP50" s="2839"/>
      <c r="USQ50" s="2839"/>
      <c r="USR50" s="2839"/>
      <c r="USS50" s="2839"/>
      <c r="UST50" s="2839"/>
      <c r="USU50" s="2839"/>
      <c r="USV50" s="2839"/>
      <c r="USW50" s="2839"/>
      <c r="USX50" s="2839"/>
      <c r="USY50" s="2839"/>
      <c r="USZ50" s="2839"/>
      <c r="UTA50" s="2839"/>
      <c r="UTB50" s="2839"/>
      <c r="UTC50" s="2839"/>
      <c r="UTD50" s="2839"/>
      <c r="UTE50" s="2839"/>
      <c r="UTF50" s="2839"/>
      <c r="UTG50" s="2839"/>
      <c r="UTH50" s="2839"/>
      <c r="UTI50" s="2839"/>
      <c r="UTJ50" s="2839"/>
      <c r="UTK50" s="2839"/>
      <c r="UTL50" s="2839"/>
      <c r="UTM50" s="2839"/>
      <c r="UTN50" s="2839"/>
      <c r="UTO50" s="2839"/>
      <c r="UTP50" s="2839"/>
      <c r="UTQ50" s="2839"/>
      <c r="UTR50" s="2839"/>
      <c r="UTS50" s="2839"/>
      <c r="UTT50" s="2839"/>
      <c r="UTU50" s="2839"/>
      <c r="UTV50" s="2839"/>
      <c r="UTW50" s="2839"/>
      <c r="UTX50" s="2839"/>
      <c r="UTY50" s="2839"/>
      <c r="UTZ50" s="2839"/>
      <c r="UUA50" s="2839"/>
      <c r="UUB50" s="2839"/>
      <c r="UUC50" s="2839"/>
      <c r="UUD50" s="2839"/>
      <c r="UUE50" s="2839"/>
      <c r="UUF50" s="2839"/>
      <c r="UUG50" s="2839"/>
      <c r="UUH50" s="2839"/>
      <c r="UUI50" s="2839"/>
      <c r="UUJ50" s="2839"/>
      <c r="UUK50" s="2839"/>
      <c r="UUL50" s="2839"/>
      <c r="UUM50" s="2839"/>
      <c r="UUN50" s="2839"/>
      <c r="UUO50" s="2839"/>
      <c r="UUP50" s="2839"/>
      <c r="UUQ50" s="2839"/>
      <c r="UUR50" s="2839"/>
      <c r="UUS50" s="2839"/>
      <c r="UUT50" s="2839"/>
      <c r="UUU50" s="2839"/>
      <c r="UUV50" s="2839"/>
      <c r="UUW50" s="2839"/>
      <c r="UUX50" s="2839"/>
      <c r="UUY50" s="2839"/>
      <c r="UUZ50" s="2839"/>
      <c r="UVA50" s="2839"/>
      <c r="UVB50" s="2839"/>
      <c r="UVC50" s="2839"/>
      <c r="UVD50" s="2839"/>
      <c r="UVE50" s="2839"/>
      <c r="UVF50" s="2839"/>
      <c r="UVG50" s="2839"/>
      <c r="UVH50" s="2839"/>
      <c r="UVI50" s="2839"/>
      <c r="UVJ50" s="2839"/>
      <c r="UVK50" s="2839"/>
      <c r="UVL50" s="2839"/>
      <c r="UVM50" s="2839"/>
      <c r="UVN50" s="2839"/>
      <c r="UVO50" s="2839"/>
      <c r="UVP50" s="2839"/>
      <c r="UVQ50" s="2839"/>
      <c r="UVR50" s="2839"/>
      <c r="UVS50" s="2839"/>
      <c r="UVT50" s="2839"/>
      <c r="UVU50" s="2839"/>
      <c r="UVV50" s="2839"/>
      <c r="UVW50" s="2839"/>
      <c r="UVX50" s="2839"/>
      <c r="UVY50" s="2839"/>
      <c r="UVZ50" s="2839"/>
      <c r="UWA50" s="2839"/>
      <c r="UWB50" s="2839"/>
      <c r="UWC50" s="2839"/>
      <c r="UWD50" s="2839"/>
      <c r="UWE50" s="2839"/>
      <c r="UWF50" s="2839"/>
      <c r="UWG50" s="2839"/>
      <c r="UWH50" s="2839"/>
      <c r="UWI50" s="2839"/>
      <c r="UWJ50" s="2839"/>
      <c r="UWK50" s="2839"/>
      <c r="UWL50" s="2839"/>
      <c r="UWM50" s="2839"/>
      <c r="UWN50" s="2839"/>
      <c r="UWO50" s="2839"/>
      <c r="UWP50" s="2839"/>
      <c r="UWQ50" s="2839"/>
      <c r="UWR50" s="2839"/>
      <c r="UWS50" s="2839"/>
      <c r="UWT50" s="2839"/>
      <c r="UWU50" s="2839"/>
      <c r="UWV50" s="2839"/>
      <c r="UWW50" s="2839"/>
      <c r="UWX50" s="2839"/>
      <c r="UWY50" s="2839"/>
      <c r="UWZ50" s="2839"/>
      <c r="UXA50" s="2839"/>
      <c r="UXB50" s="2839"/>
      <c r="UXC50" s="2839"/>
      <c r="UXD50" s="2839"/>
      <c r="UXE50" s="2839"/>
      <c r="UXF50" s="2839"/>
      <c r="UXG50" s="2839"/>
      <c r="UXH50" s="2839"/>
      <c r="UXI50" s="2839"/>
      <c r="UXJ50" s="2839"/>
      <c r="UXK50" s="2839"/>
      <c r="UXL50" s="2839"/>
      <c r="UXM50" s="2839"/>
      <c r="UXN50" s="2839"/>
      <c r="UXO50" s="2839"/>
      <c r="UXP50" s="2839"/>
      <c r="UXQ50" s="2839"/>
      <c r="UXR50" s="2839"/>
      <c r="UXS50" s="2839"/>
      <c r="UXT50" s="2839"/>
      <c r="UXU50" s="2839"/>
      <c r="UXV50" s="2839"/>
      <c r="UXW50" s="2839"/>
      <c r="UXX50" s="2839"/>
      <c r="UXY50" s="2839"/>
      <c r="UXZ50" s="2839"/>
      <c r="UYA50" s="2839"/>
      <c r="UYB50" s="2839"/>
      <c r="UYC50" s="2839"/>
      <c r="UYD50" s="2839"/>
      <c r="UYE50" s="2839"/>
      <c r="UYF50" s="2839"/>
      <c r="UYG50" s="2839"/>
      <c r="UYH50" s="2839"/>
      <c r="UYI50" s="2839"/>
      <c r="UYJ50" s="2839"/>
      <c r="UYK50" s="2839"/>
      <c r="UYL50" s="2839"/>
      <c r="UYM50" s="2839"/>
      <c r="UYN50" s="2839"/>
      <c r="UYO50" s="2839"/>
      <c r="UYP50" s="2839"/>
      <c r="UYQ50" s="2839"/>
      <c r="UYR50" s="2839"/>
      <c r="UYS50" s="2839"/>
      <c r="UYT50" s="2839"/>
      <c r="UYU50" s="2839"/>
      <c r="UYV50" s="2839"/>
      <c r="UYW50" s="2839"/>
      <c r="UYX50" s="2839"/>
      <c r="UYY50" s="2839"/>
      <c r="UYZ50" s="2839"/>
      <c r="UZA50" s="2839"/>
      <c r="UZB50" s="2839"/>
      <c r="UZC50" s="2839"/>
      <c r="UZD50" s="2839"/>
      <c r="UZE50" s="2839"/>
      <c r="UZF50" s="2839"/>
      <c r="UZG50" s="2839"/>
      <c r="UZH50" s="2839"/>
      <c r="UZI50" s="2839"/>
      <c r="UZJ50" s="2839"/>
      <c r="UZK50" s="2839"/>
      <c r="UZL50" s="2839"/>
      <c r="UZM50" s="2839"/>
      <c r="UZN50" s="2839"/>
      <c r="UZO50" s="2839"/>
      <c r="UZP50" s="2839"/>
      <c r="UZQ50" s="2839"/>
      <c r="UZR50" s="2839"/>
      <c r="UZS50" s="2839"/>
      <c r="UZT50" s="2839"/>
      <c r="UZU50" s="2839"/>
      <c r="UZV50" s="2839"/>
      <c r="UZW50" s="2839"/>
      <c r="UZX50" s="2839"/>
      <c r="UZY50" s="2839"/>
      <c r="UZZ50" s="2839"/>
      <c r="VAA50" s="2839"/>
      <c r="VAB50" s="2839"/>
      <c r="VAC50" s="2839"/>
      <c r="VAD50" s="2839"/>
      <c r="VAE50" s="2839"/>
      <c r="VAF50" s="2839"/>
      <c r="VAG50" s="2839"/>
      <c r="VAH50" s="2839"/>
      <c r="VAI50" s="2839"/>
      <c r="VAJ50" s="2839"/>
      <c r="VAK50" s="2839"/>
      <c r="VAL50" s="2839"/>
      <c r="VAM50" s="2839"/>
      <c r="VAN50" s="2839"/>
      <c r="VAO50" s="2839"/>
      <c r="VAP50" s="2839"/>
      <c r="VAQ50" s="2839"/>
      <c r="VAR50" s="2839"/>
      <c r="VAS50" s="2839"/>
      <c r="VAT50" s="2839"/>
      <c r="VAU50" s="2839"/>
      <c r="VAV50" s="2839"/>
      <c r="VAW50" s="2839"/>
      <c r="VAX50" s="2839"/>
      <c r="VAY50" s="2839"/>
      <c r="VAZ50" s="2839"/>
      <c r="VBA50" s="2839"/>
      <c r="VBB50" s="2839"/>
      <c r="VBC50" s="2839"/>
      <c r="VBD50" s="2839"/>
      <c r="VBE50" s="2839"/>
      <c r="VBF50" s="2839"/>
      <c r="VBG50" s="2839"/>
      <c r="VBH50" s="2839"/>
      <c r="VBI50" s="2839"/>
      <c r="VBJ50" s="2839"/>
      <c r="VBK50" s="2839"/>
      <c r="VBL50" s="2839"/>
      <c r="VBM50" s="2839"/>
      <c r="VBN50" s="2839"/>
      <c r="VBO50" s="2839"/>
      <c r="VBP50" s="2839"/>
      <c r="VBQ50" s="2839"/>
      <c r="VBR50" s="2839"/>
      <c r="VBS50" s="2839"/>
      <c r="VBT50" s="2839"/>
      <c r="VBU50" s="2839"/>
      <c r="VBV50" s="2839"/>
      <c r="VBW50" s="2839"/>
      <c r="VBX50" s="2839"/>
      <c r="VBY50" s="2839"/>
      <c r="VBZ50" s="2839"/>
      <c r="VCA50" s="2839"/>
      <c r="VCB50" s="2839"/>
      <c r="VCC50" s="2839"/>
      <c r="VCD50" s="2839"/>
      <c r="VCE50" s="2839"/>
      <c r="VCF50" s="2839"/>
      <c r="VCG50" s="2839"/>
      <c r="VCH50" s="2839"/>
      <c r="VCI50" s="2839"/>
      <c r="VCJ50" s="2839"/>
      <c r="VCK50" s="2839"/>
      <c r="VCL50" s="2839"/>
      <c r="VCM50" s="2839"/>
      <c r="VCN50" s="2839"/>
      <c r="VCO50" s="2839"/>
      <c r="VCP50" s="2839"/>
      <c r="VCQ50" s="2839"/>
      <c r="VCR50" s="2839"/>
      <c r="VCS50" s="2839"/>
      <c r="VCT50" s="2839"/>
      <c r="VCU50" s="2839"/>
      <c r="VCV50" s="2839"/>
      <c r="VCW50" s="2839"/>
      <c r="VCX50" s="2839"/>
      <c r="VCY50" s="2839"/>
      <c r="VCZ50" s="2839"/>
      <c r="VDA50" s="2839"/>
      <c r="VDB50" s="2839"/>
      <c r="VDC50" s="2839"/>
      <c r="VDD50" s="2839"/>
      <c r="VDE50" s="2839"/>
      <c r="VDF50" s="2839"/>
      <c r="VDG50" s="2839"/>
      <c r="VDH50" s="2839"/>
      <c r="VDI50" s="2839"/>
      <c r="VDJ50" s="2839"/>
      <c r="VDK50" s="2839"/>
      <c r="VDL50" s="2839"/>
      <c r="VDM50" s="2839"/>
      <c r="VDN50" s="2839"/>
      <c r="VDO50" s="2839"/>
      <c r="VDP50" s="2839"/>
      <c r="VDQ50" s="2839"/>
      <c r="VDR50" s="2839"/>
      <c r="VDS50" s="2839"/>
      <c r="VDT50" s="2839"/>
      <c r="VDU50" s="2839"/>
      <c r="VDV50" s="2839"/>
      <c r="VDW50" s="2839"/>
      <c r="VDX50" s="2839"/>
      <c r="VDY50" s="2839"/>
      <c r="VDZ50" s="2839"/>
      <c r="VEA50" s="2839"/>
      <c r="VEB50" s="2839"/>
      <c r="VEC50" s="2839"/>
      <c r="VED50" s="2839"/>
      <c r="VEE50" s="2839"/>
      <c r="VEF50" s="2839"/>
      <c r="VEG50" s="2839"/>
      <c r="VEH50" s="2839"/>
      <c r="VEI50" s="2839"/>
      <c r="VEJ50" s="2839"/>
      <c r="VEK50" s="2839"/>
      <c r="VEL50" s="2839"/>
      <c r="VEM50" s="2839"/>
      <c r="VEN50" s="2839"/>
      <c r="VEO50" s="2839"/>
      <c r="VEP50" s="2839"/>
      <c r="VEQ50" s="2839"/>
      <c r="VER50" s="2839"/>
      <c r="VES50" s="2839"/>
      <c r="VET50" s="2839"/>
      <c r="VEU50" s="2839"/>
      <c r="VEV50" s="2839"/>
      <c r="VEW50" s="2839"/>
      <c r="VEX50" s="2839"/>
      <c r="VEY50" s="2839"/>
      <c r="VEZ50" s="2839"/>
      <c r="VFA50" s="2839"/>
      <c r="VFB50" s="2839"/>
      <c r="VFC50" s="2839"/>
      <c r="VFD50" s="2839"/>
      <c r="VFE50" s="2839"/>
      <c r="VFF50" s="2839"/>
      <c r="VFG50" s="2839"/>
      <c r="VFH50" s="2839"/>
      <c r="VFI50" s="2839"/>
      <c r="VFJ50" s="2839"/>
      <c r="VFK50" s="2839"/>
      <c r="VFL50" s="2839"/>
      <c r="VFM50" s="2839"/>
      <c r="VFN50" s="2839"/>
      <c r="VFO50" s="2839"/>
      <c r="VFP50" s="2839"/>
      <c r="VFQ50" s="2839"/>
      <c r="VFR50" s="2839"/>
      <c r="VFS50" s="2839"/>
      <c r="VFT50" s="2839"/>
      <c r="VFU50" s="2839"/>
      <c r="VFV50" s="2839"/>
      <c r="VFW50" s="2839"/>
      <c r="VFX50" s="2839"/>
      <c r="VFY50" s="2839"/>
      <c r="VFZ50" s="2839"/>
      <c r="VGA50" s="2839"/>
      <c r="VGB50" s="2839"/>
      <c r="VGC50" s="2839"/>
      <c r="VGD50" s="2839"/>
      <c r="VGE50" s="2839"/>
      <c r="VGF50" s="2839"/>
      <c r="VGG50" s="2839"/>
      <c r="VGH50" s="2839"/>
      <c r="VGI50" s="2839"/>
      <c r="VGJ50" s="2839"/>
      <c r="VGK50" s="2839"/>
      <c r="VGL50" s="2839"/>
      <c r="VGM50" s="2839"/>
      <c r="VGN50" s="2839"/>
      <c r="VGO50" s="2839"/>
      <c r="VGP50" s="2839"/>
      <c r="VGQ50" s="2839"/>
      <c r="VGR50" s="2839"/>
      <c r="VGS50" s="2839"/>
      <c r="VGT50" s="2839"/>
      <c r="VGU50" s="2839"/>
      <c r="VGV50" s="2839"/>
      <c r="VGW50" s="2839"/>
      <c r="VGX50" s="2839"/>
      <c r="VGY50" s="2839"/>
      <c r="VGZ50" s="2839"/>
      <c r="VHA50" s="2839"/>
      <c r="VHB50" s="2839"/>
      <c r="VHC50" s="2839"/>
      <c r="VHD50" s="2839"/>
      <c r="VHE50" s="2839"/>
      <c r="VHF50" s="2839"/>
      <c r="VHG50" s="2839"/>
      <c r="VHH50" s="2839"/>
      <c r="VHI50" s="2839"/>
      <c r="VHJ50" s="2839"/>
      <c r="VHK50" s="2839"/>
      <c r="VHL50" s="2839"/>
      <c r="VHM50" s="2839"/>
      <c r="VHN50" s="2839"/>
      <c r="VHO50" s="2839"/>
      <c r="VHP50" s="2839"/>
      <c r="VHQ50" s="2839"/>
      <c r="VHR50" s="2839"/>
      <c r="VHS50" s="2839"/>
      <c r="VHT50" s="2839"/>
      <c r="VHU50" s="2839"/>
      <c r="VHV50" s="2839"/>
      <c r="VHW50" s="2839"/>
      <c r="VHX50" s="2839"/>
      <c r="VHY50" s="2839"/>
      <c r="VHZ50" s="2839"/>
      <c r="VIA50" s="2839"/>
      <c r="VIB50" s="2839"/>
      <c r="VIC50" s="2839"/>
      <c r="VID50" s="2839"/>
      <c r="VIE50" s="2839"/>
      <c r="VIF50" s="2839"/>
      <c r="VIG50" s="2839"/>
      <c r="VIH50" s="2839"/>
      <c r="VII50" s="2839"/>
      <c r="VIJ50" s="2839"/>
      <c r="VIK50" s="2839"/>
      <c r="VIL50" s="2839"/>
      <c r="VIM50" s="2839"/>
      <c r="VIN50" s="2839"/>
      <c r="VIO50" s="2839"/>
      <c r="VIP50" s="2839"/>
      <c r="VIQ50" s="2839"/>
      <c r="VIR50" s="2839"/>
      <c r="VIS50" s="2839"/>
      <c r="VIT50" s="2839"/>
      <c r="VIU50" s="2839"/>
      <c r="VIV50" s="2839"/>
      <c r="VIW50" s="2839"/>
      <c r="VIX50" s="2839"/>
      <c r="VIY50" s="2839"/>
      <c r="VIZ50" s="2839"/>
      <c r="VJA50" s="2839"/>
      <c r="VJB50" s="2839"/>
      <c r="VJC50" s="2839"/>
      <c r="VJD50" s="2839"/>
      <c r="VJE50" s="2839"/>
      <c r="VJF50" s="2839"/>
      <c r="VJG50" s="2839"/>
      <c r="VJH50" s="2839"/>
      <c r="VJI50" s="2839"/>
      <c r="VJJ50" s="2839"/>
      <c r="VJK50" s="2839"/>
      <c r="VJL50" s="2839"/>
      <c r="VJM50" s="2839"/>
      <c r="VJN50" s="2839"/>
      <c r="VJO50" s="2839"/>
      <c r="VJP50" s="2839"/>
      <c r="VJQ50" s="2839"/>
      <c r="VJR50" s="2839"/>
      <c r="VJS50" s="2839"/>
      <c r="VJT50" s="2839"/>
      <c r="VJU50" s="2839"/>
      <c r="VJV50" s="2839"/>
      <c r="VJW50" s="2839"/>
      <c r="VJX50" s="2839"/>
      <c r="VJY50" s="2839"/>
      <c r="VJZ50" s="2839"/>
      <c r="VKA50" s="2839"/>
      <c r="VKB50" s="2839"/>
      <c r="VKC50" s="2839"/>
      <c r="VKD50" s="2839"/>
      <c r="VKE50" s="2839"/>
      <c r="VKF50" s="2839"/>
      <c r="VKG50" s="2839"/>
      <c r="VKH50" s="2839"/>
      <c r="VKI50" s="2839"/>
      <c r="VKJ50" s="2839"/>
      <c r="VKK50" s="2839"/>
      <c r="VKL50" s="2839"/>
      <c r="VKM50" s="2839"/>
      <c r="VKN50" s="2839"/>
      <c r="VKO50" s="2839"/>
      <c r="VKP50" s="2839"/>
      <c r="VKQ50" s="2839"/>
      <c r="VKR50" s="2839"/>
      <c r="VKS50" s="2839"/>
      <c r="VKT50" s="2839"/>
      <c r="VKU50" s="2839"/>
      <c r="VKV50" s="2839"/>
      <c r="VKW50" s="2839"/>
      <c r="VKX50" s="2839"/>
      <c r="VKY50" s="2839"/>
      <c r="VKZ50" s="2839"/>
      <c r="VLA50" s="2839"/>
      <c r="VLB50" s="2839"/>
      <c r="VLC50" s="2839"/>
      <c r="VLD50" s="2839"/>
      <c r="VLE50" s="2839"/>
      <c r="VLF50" s="2839"/>
      <c r="VLG50" s="2839"/>
      <c r="VLH50" s="2839"/>
      <c r="VLI50" s="2839"/>
      <c r="VLJ50" s="2839"/>
      <c r="VLK50" s="2839"/>
      <c r="VLL50" s="2839"/>
      <c r="VLM50" s="2839"/>
      <c r="VLN50" s="2839"/>
      <c r="VLO50" s="2839"/>
      <c r="VLP50" s="2839"/>
      <c r="VLQ50" s="2839"/>
      <c r="VLR50" s="2839"/>
      <c r="VLS50" s="2839"/>
      <c r="VLT50" s="2839"/>
      <c r="VLU50" s="2839"/>
      <c r="VLV50" s="2839"/>
      <c r="VLW50" s="2839"/>
      <c r="VLX50" s="2839"/>
      <c r="VLY50" s="2839"/>
      <c r="VLZ50" s="2839"/>
      <c r="VMA50" s="2839"/>
      <c r="VMB50" s="2839"/>
      <c r="VMC50" s="2839"/>
      <c r="VMD50" s="2839"/>
      <c r="VME50" s="2839"/>
      <c r="VMF50" s="2839"/>
      <c r="VMG50" s="2839"/>
      <c r="VMH50" s="2839"/>
      <c r="VMI50" s="2839"/>
      <c r="VMJ50" s="2839"/>
      <c r="VMK50" s="2839"/>
      <c r="VML50" s="2839"/>
      <c r="VMM50" s="2839"/>
      <c r="VMN50" s="2839"/>
      <c r="VMO50" s="2839"/>
      <c r="VMP50" s="2839"/>
      <c r="VMQ50" s="2839"/>
      <c r="VMR50" s="2839"/>
      <c r="VMS50" s="2839"/>
      <c r="VMT50" s="2839"/>
      <c r="VMU50" s="2839"/>
      <c r="VMV50" s="2839"/>
      <c r="VMW50" s="2839"/>
      <c r="VMX50" s="2839"/>
      <c r="VMY50" s="2839"/>
      <c r="VMZ50" s="2839"/>
      <c r="VNA50" s="2839"/>
      <c r="VNB50" s="2839"/>
      <c r="VNC50" s="2839"/>
      <c r="VND50" s="2839"/>
      <c r="VNE50" s="2839"/>
      <c r="VNF50" s="2839"/>
      <c r="VNG50" s="2839"/>
      <c r="VNH50" s="2839"/>
      <c r="VNI50" s="2839"/>
      <c r="VNJ50" s="2839"/>
      <c r="VNK50" s="2839"/>
      <c r="VNL50" s="2839"/>
      <c r="VNM50" s="2839"/>
      <c r="VNN50" s="2839"/>
      <c r="VNO50" s="2839"/>
      <c r="VNP50" s="2839"/>
      <c r="VNQ50" s="2839"/>
      <c r="VNR50" s="2839"/>
      <c r="VNS50" s="2839"/>
      <c r="VNT50" s="2839"/>
      <c r="VNU50" s="2839"/>
      <c r="VNV50" s="2839"/>
      <c r="VNW50" s="2839"/>
      <c r="VNX50" s="2839"/>
      <c r="VNY50" s="2839"/>
      <c r="VNZ50" s="2839"/>
      <c r="VOA50" s="2839"/>
      <c r="VOB50" s="2839"/>
      <c r="VOC50" s="2839"/>
      <c r="VOD50" s="2839"/>
      <c r="VOE50" s="2839"/>
      <c r="VOF50" s="2839"/>
      <c r="VOG50" s="2839"/>
      <c r="VOH50" s="2839"/>
      <c r="VOI50" s="2839"/>
      <c r="VOJ50" s="2839"/>
      <c r="VOK50" s="2839"/>
      <c r="VOL50" s="2839"/>
      <c r="VOM50" s="2839"/>
      <c r="VON50" s="2839"/>
      <c r="VOO50" s="2839"/>
      <c r="VOP50" s="2839"/>
      <c r="VOQ50" s="2839"/>
      <c r="VOR50" s="2839"/>
      <c r="VOS50" s="2839"/>
      <c r="VOT50" s="2839"/>
      <c r="VOU50" s="2839"/>
      <c r="VOV50" s="2839"/>
      <c r="VOW50" s="2839"/>
      <c r="VOX50" s="2839"/>
      <c r="VOY50" s="2839"/>
      <c r="VOZ50" s="2839"/>
      <c r="VPA50" s="2839"/>
      <c r="VPB50" s="2839"/>
      <c r="VPC50" s="2839"/>
      <c r="VPD50" s="2839"/>
      <c r="VPE50" s="2839"/>
      <c r="VPF50" s="2839"/>
      <c r="VPG50" s="2839"/>
      <c r="VPH50" s="2839"/>
      <c r="VPI50" s="2839"/>
      <c r="VPJ50" s="2839"/>
      <c r="VPK50" s="2839"/>
      <c r="VPL50" s="2839"/>
      <c r="VPM50" s="2839"/>
      <c r="VPN50" s="2839"/>
      <c r="VPO50" s="2839"/>
      <c r="VPP50" s="2839"/>
      <c r="VPQ50" s="2839"/>
      <c r="VPR50" s="2839"/>
      <c r="VPS50" s="2839"/>
      <c r="VPT50" s="2839"/>
      <c r="VPU50" s="2839"/>
      <c r="VPV50" s="2839"/>
      <c r="VPW50" s="2839"/>
      <c r="VPX50" s="2839"/>
      <c r="VPY50" s="2839"/>
      <c r="VPZ50" s="2839"/>
      <c r="VQA50" s="2839"/>
      <c r="VQB50" s="2839"/>
      <c r="VQC50" s="2839"/>
      <c r="VQD50" s="2839"/>
      <c r="VQE50" s="2839"/>
      <c r="VQF50" s="2839"/>
      <c r="VQG50" s="2839"/>
      <c r="VQH50" s="2839"/>
      <c r="VQI50" s="2839"/>
      <c r="VQJ50" s="2839"/>
      <c r="VQK50" s="2839"/>
      <c r="VQL50" s="2839"/>
      <c r="VQM50" s="2839"/>
      <c r="VQN50" s="2839"/>
      <c r="VQO50" s="2839"/>
      <c r="VQP50" s="2839"/>
      <c r="VQQ50" s="2839"/>
      <c r="VQR50" s="2839"/>
      <c r="VQS50" s="2839"/>
      <c r="VQT50" s="2839"/>
      <c r="VQU50" s="2839"/>
      <c r="VQV50" s="2839"/>
      <c r="VQW50" s="2839"/>
      <c r="VQX50" s="2839"/>
      <c r="VQY50" s="2839"/>
      <c r="VQZ50" s="2839"/>
      <c r="VRA50" s="2839"/>
      <c r="VRB50" s="2839"/>
      <c r="VRC50" s="2839"/>
      <c r="VRD50" s="2839"/>
      <c r="VRE50" s="2839"/>
      <c r="VRF50" s="2839"/>
      <c r="VRG50" s="2839"/>
      <c r="VRH50" s="2839"/>
      <c r="VRI50" s="2839"/>
      <c r="VRJ50" s="2839"/>
      <c r="VRK50" s="2839"/>
      <c r="VRL50" s="2839"/>
      <c r="VRM50" s="2839"/>
      <c r="VRN50" s="2839"/>
      <c r="VRO50" s="2839"/>
      <c r="VRP50" s="2839"/>
      <c r="VRQ50" s="2839"/>
      <c r="VRR50" s="2839"/>
      <c r="VRS50" s="2839"/>
      <c r="VRT50" s="2839"/>
      <c r="VRU50" s="2839"/>
      <c r="VRV50" s="2839"/>
      <c r="VRW50" s="2839"/>
      <c r="VRX50" s="2839"/>
      <c r="VRY50" s="2839"/>
      <c r="VRZ50" s="2839"/>
      <c r="VSA50" s="2839"/>
      <c r="VSB50" s="2839"/>
      <c r="VSC50" s="2839"/>
      <c r="VSD50" s="2839"/>
      <c r="VSE50" s="2839"/>
      <c r="VSF50" s="2839"/>
      <c r="VSG50" s="2839"/>
      <c r="VSH50" s="2839"/>
      <c r="VSI50" s="2839"/>
      <c r="VSJ50" s="2839"/>
      <c r="VSK50" s="2839"/>
      <c r="VSL50" s="2839"/>
      <c r="VSM50" s="2839"/>
      <c r="VSN50" s="2839"/>
      <c r="VSO50" s="2839"/>
      <c r="VSP50" s="2839"/>
      <c r="VSQ50" s="2839"/>
      <c r="VSR50" s="2839"/>
      <c r="VSS50" s="2839"/>
      <c r="VST50" s="2839"/>
      <c r="VSU50" s="2839"/>
      <c r="VSV50" s="2839"/>
      <c r="VSW50" s="2839"/>
      <c r="VSX50" s="2839"/>
      <c r="VSY50" s="2839"/>
      <c r="VSZ50" s="2839"/>
      <c r="VTA50" s="2839"/>
      <c r="VTB50" s="2839"/>
      <c r="VTC50" s="2839"/>
      <c r="VTD50" s="2839"/>
      <c r="VTE50" s="2839"/>
      <c r="VTF50" s="2839"/>
      <c r="VTG50" s="2839"/>
      <c r="VTH50" s="2839"/>
      <c r="VTI50" s="2839"/>
      <c r="VTJ50" s="2839"/>
      <c r="VTK50" s="2839"/>
      <c r="VTL50" s="2839"/>
      <c r="VTM50" s="2839"/>
      <c r="VTN50" s="2839"/>
      <c r="VTO50" s="2839"/>
      <c r="VTP50" s="2839"/>
      <c r="VTQ50" s="2839"/>
      <c r="VTR50" s="2839"/>
      <c r="VTS50" s="2839"/>
      <c r="VTT50" s="2839"/>
      <c r="VTU50" s="2839"/>
      <c r="VTV50" s="2839"/>
      <c r="VTW50" s="2839"/>
      <c r="VTX50" s="2839"/>
      <c r="VTY50" s="2839"/>
      <c r="VTZ50" s="2839"/>
      <c r="VUA50" s="2839"/>
      <c r="VUB50" s="2839"/>
      <c r="VUC50" s="2839"/>
      <c r="VUD50" s="2839"/>
      <c r="VUE50" s="2839"/>
      <c r="VUF50" s="2839"/>
      <c r="VUG50" s="2839"/>
      <c r="VUH50" s="2839"/>
      <c r="VUI50" s="2839"/>
      <c r="VUJ50" s="2839"/>
      <c r="VUK50" s="2839"/>
      <c r="VUL50" s="2839"/>
      <c r="VUM50" s="2839"/>
      <c r="VUN50" s="2839"/>
      <c r="VUO50" s="2839"/>
      <c r="VUP50" s="2839"/>
      <c r="VUQ50" s="2839"/>
      <c r="VUR50" s="2839"/>
      <c r="VUS50" s="2839"/>
      <c r="VUT50" s="2839"/>
      <c r="VUU50" s="2839"/>
      <c r="VUV50" s="2839"/>
      <c r="VUW50" s="2839"/>
      <c r="VUX50" s="2839"/>
      <c r="VUY50" s="2839"/>
      <c r="VUZ50" s="2839"/>
      <c r="VVA50" s="2839"/>
      <c r="VVB50" s="2839"/>
      <c r="VVC50" s="2839"/>
      <c r="VVD50" s="2839"/>
      <c r="VVE50" s="2839"/>
      <c r="VVF50" s="2839"/>
      <c r="VVG50" s="2839"/>
      <c r="VVH50" s="2839"/>
      <c r="VVI50" s="2839"/>
      <c r="VVJ50" s="2839"/>
      <c r="VVK50" s="2839"/>
      <c r="VVL50" s="2839"/>
      <c r="VVM50" s="2839"/>
      <c r="VVN50" s="2839"/>
      <c r="VVO50" s="2839"/>
      <c r="VVP50" s="2839"/>
      <c r="VVQ50" s="2839"/>
      <c r="VVR50" s="2839"/>
      <c r="VVS50" s="2839"/>
      <c r="VVT50" s="2839"/>
      <c r="VVU50" s="2839"/>
      <c r="VVV50" s="2839"/>
      <c r="VVW50" s="2839"/>
      <c r="VVX50" s="2839"/>
      <c r="VVY50" s="2839"/>
      <c r="VVZ50" s="2839"/>
      <c r="VWA50" s="2839"/>
      <c r="VWB50" s="2839"/>
      <c r="VWC50" s="2839"/>
      <c r="VWD50" s="2839"/>
      <c r="VWE50" s="2839"/>
      <c r="VWF50" s="2839"/>
      <c r="VWG50" s="2839"/>
      <c r="VWH50" s="2839"/>
      <c r="VWI50" s="2839"/>
      <c r="VWJ50" s="2839"/>
      <c r="VWK50" s="2839"/>
      <c r="VWL50" s="2839"/>
      <c r="VWM50" s="2839"/>
      <c r="VWN50" s="2839"/>
      <c r="VWO50" s="2839"/>
      <c r="VWP50" s="2839"/>
      <c r="VWQ50" s="2839"/>
      <c r="VWR50" s="2839"/>
      <c r="VWS50" s="2839"/>
      <c r="VWT50" s="2839"/>
      <c r="VWU50" s="2839"/>
      <c r="VWV50" s="2839"/>
      <c r="VWW50" s="2839"/>
      <c r="VWX50" s="2839"/>
      <c r="VWY50" s="2839"/>
      <c r="VWZ50" s="2839"/>
      <c r="VXA50" s="2839"/>
      <c r="VXB50" s="2839"/>
      <c r="VXC50" s="2839"/>
      <c r="VXD50" s="2839"/>
      <c r="VXE50" s="2839"/>
      <c r="VXF50" s="2839"/>
      <c r="VXG50" s="2839"/>
      <c r="VXH50" s="2839"/>
      <c r="VXI50" s="2839"/>
      <c r="VXJ50" s="2839"/>
      <c r="VXK50" s="2839"/>
      <c r="VXL50" s="2839"/>
      <c r="VXM50" s="2839"/>
      <c r="VXN50" s="2839"/>
      <c r="VXO50" s="2839"/>
      <c r="VXP50" s="2839"/>
      <c r="VXQ50" s="2839"/>
      <c r="VXR50" s="2839"/>
      <c r="VXS50" s="2839"/>
      <c r="VXT50" s="2839"/>
      <c r="VXU50" s="2839"/>
      <c r="VXV50" s="2839"/>
      <c r="VXW50" s="2839"/>
      <c r="VXX50" s="2839"/>
      <c r="VXY50" s="2839"/>
      <c r="VXZ50" s="2839"/>
      <c r="VYA50" s="2839"/>
      <c r="VYB50" s="2839"/>
      <c r="VYC50" s="2839"/>
      <c r="VYD50" s="2839"/>
      <c r="VYE50" s="2839"/>
      <c r="VYF50" s="2839"/>
      <c r="VYG50" s="2839"/>
      <c r="VYH50" s="2839"/>
      <c r="VYI50" s="2839"/>
      <c r="VYJ50" s="2839"/>
      <c r="VYK50" s="2839"/>
      <c r="VYL50" s="2839"/>
      <c r="VYM50" s="2839"/>
      <c r="VYN50" s="2839"/>
      <c r="VYO50" s="2839"/>
      <c r="VYP50" s="2839"/>
      <c r="VYQ50" s="2839"/>
      <c r="VYR50" s="2839"/>
      <c r="VYS50" s="2839"/>
      <c r="VYT50" s="2839"/>
      <c r="VYU50" s="2839"/>
      <c r="VYV50" s="2839"/>
      <c r="VYW50" s="2839"/>
      <c r="VYX50" s="2839"/>
      <c r="VYY50" s="2839"/>
      <c r="VYZ50" s="2839"/>
      <c r="VZA50" s="2839"/>
      <c r="VZB50" s="2839"/>
      <c r="VZC50" s="2839"/>
      <c r="VZD50" s="2839"/>
      <c r="VZE50" s="2839"/>
      <c r="VZF50" s="2839"/>
      <c r="VZG50" s="2839"/>
      <c r="VZH50" s="2839"/>
      <c r="VZI50" s="2839"/>
      <c r="VZJ50" s="2839"/>
      <c r="VZK50" s="2839"/>
      <c r="VZL50" s="2839"/>
      <c r="VZM50" s="2839"/>
      <c r="VZN50" s="2839"/>
      <c r="VZO50" s="2839"/>
      <c r="VZP50" s="2839"/>
      <c r="VZQ50" s="2839"/>
      <c r="VZR50" s="2839"/>
      <c r="VZS50" s="2839"/>
      <c r="VZT50" s="2839"/>
      <c r="VZU50" s="2839"/>
      <c r="VZV50" s="2839"/>
      <c r="VZW50" s="2839"/>
      <c r="VZX50" s="2839"/>
      <c r="VZY50" s="2839"/>
      <c r="VZZ50" s="2839"/>
      <c r="WAA50" s="2839"/>
      <c r="WAB50" s="2839"/>
      <c r="WAC50" s="2839"/>
      <c r="WAD50" s="2839"/>
      <c r="WAE50" s="2839"/>
      <c r="WAF50" s="2839"/>
      <c r="WAG50" s="2839"/>
      <c r="WAH50" s="2839"/>
      <c r="WAI50" s="2839"/>
      <c r="WAJ50" s="2839"/>
      <c r="WAK50" s="2839"/>
      <c r="WAL50" s="2839"/>
      <c r="WAM50" s="2839"/>
      <c r="WAN50" s="2839"/>
      <c r="WAO50" s="2839"/>
      <c r="WAP50" s="2839"/>
      <c r="WAQ50" s="2839"/>
      <c r="WAR50" s="2839"/>
      <c r="WAS50" s="2839"/>
      <c r="WAT50" s="2839"/>
      <c r="WAU50" s="2839"/>
      <c r="WAV50" s="2839"/>
      <c r="WAW50" s="2839"/>
      <c r="WAX50" s="2839"/>
      <c r="WAY50" s="2839"/>
      <c r="WAZ50" s="2839"/>
      <c r="WBA50" s="2839"/>
      <c r="WBB50" s="2839"/>
      <c r="WBC50" s="2839"/>
      <c r="WBD50" s="2839"/>
      <c r="WBE50" s="2839"/>
      <c r="WBF50" s="2839"/>
      <c r="WBG50" s="2839"/>
      <c r="WBH50" s="2839"/>
      <c r="WBI50" s="2839"/>
      <c r="WBJ50" s="2839"/>
      <c r="WBK50" s="2839"/>
      <c r="WBL50" s="2839"/>
      <c r="WBM50" s="2839"/>
      <c r="WBN50" s="2839"/>
      <c r="WBO50" s="2839"/>
      <c r="WBP50" s="2839"/>
      <c r="WBQ50" s="2839"/>
      <c r="WBR50" s="2839"/>
      <c r="WBS50" s="2839"/>
      <c r="WBT50" s="2839"/>
      <c r="WBU50" s="2839"/>
      <c r="WBV50" s="2839"/>
      <c r="WBW50" s="2839"/>
      <c r="WBX50" s="2839"/>
      <c r="WBY50" s="2839"/>
      <c r="WBZ50" s="2839"/>
      <c r="WCA50" s="2839"/>
      <c r="WCB50" s="2839"/>
      <c r="WCC50" s="2839"/>
      <c r="WCD50" s="2839"/>
      <c r="WCE50" s="2839"/>
      <c r="WCF50" s="2839"/>
      <c r="WCG50" s="2839"/>
      <c r="WCH50" s="2839"/>
      <c r="WCI50" s="2839"/>
      <c r="WCJ50" s="2839"/>
      <c r="WCK50" s="2839"/>
      <c r="WCL50" s="2839"/>
      <c r="WCM50" s="2839"/>
      <c r="WCN50" s="2839"/>
      <c r="WCO50" s="2839"/>
      <c r="WCP50" s="2839"/>
      <c r="WCQ50" s="2839"/>
      <c r="WCR50" s="2839"/>
      <c r="WCS50" s="2839"/>
      <c r="WCT50" s="2839"/>
      <c r="WCU50" s="2839"/>
      <c r="WCV50" s="2839"/>
      <c r="WCW50" s="2839"/>
      <c r="WCX50" s="2839"/>
      <c r="WCY50" s="2839"/>
      <c r="WCZ50" s="2839"/>
      <c r="WDA50" s="2839"/>
      <c r="WDB50" s="2839"/>
      <c r="WDC50" s="2839"/>
      <c r="WDD50" s="2839"/>
      <c r="WDE50" s="2839"/>
      <c r="WDF50" s="2839"/>
      <c r="WDG50" s="2839"/>
      <c r="WDH50" s="2839"/>
      <c r="WDI50" s="2839"/>
      <c r="WDJ50" s="2839"/>
      <c r="WDK50" s="2839"/>
      <c r="WDL50" s="2839"/>
      <c r="WDM50" s="2839"/>
      <c r="WDN50" s="2839"/>
      <c r="WDO50" s="2839"/>
      <c r="WDP50" s="2839"/>
      <c r="WDQ50" s="2839"/>
      <c r="WDR50" s="2839"/>
      <c r="WDS50" s="2839"/>
      <c r="WDT50" s="2839"/>
      <c r="WDU50" s="2839"/>
      <c r="WDV50" s="2839"/>
      <c r="WDW50" s="2839"/>
      <c r="WDX50" s="2839"/>
      <c r="WDY50" s="2839"/>
      <c r="WDZ50" s="2839"/>
      <c r="WEA50" s="2839"/>
      <c r="WEB50" s="2839"/>
      <c r="WEC50" s="2839"/>
      <c r="WED50" s="2839"/>
      <c r="WEE50" s="2839"/>
      <c r="WEF50" s="2839"/>
      <c r="WEG50" s="2839"/>
      <c r="WEH50" s="2839"/>
      <c r="WEI50" s="2839"/>
      <c r="WEJ50" s="2839"/>
      <c r="WEK50" s="2839"/>
      <c r="WEL50" s="2839"/>
      <c r="WEM50" s="2839"/>
      <c r="WEN50" s="2839"/>
      <c r="WEO50" s="2839"/>
      <c r="WEP50" s="2839"/>
      <c r="WEQ50" s="2839"/>
      <c r="WER50" s="2839"/>
      <c r="WES50" s="2839"/>
      <c r="WET50" s="2839"/>
      <c r="WEU50" s="2839"/>
      <c r="WEV50" s="2839"/>
      <c r="WEW50" s="2839"/>
      <c r="WEX50" s="2839"/>
      <c r="WEY50" s="2839"/>
      <c r="WEZ50" s="2839"/>
      <c r="WFA50" s="2839"/>
      <c r="WFB50" s="2839"/>
      <c r="WFC50" s="2839"/>
      <c r="WFD50" s="2839"/>
      <c r="WFE50" s="2839"/>
      <c r="WFF50" s="2839"/>
      <c r="WFG50" s="2839"/>
      <c r="WFH50" s="2839"/>
      <c r="WFI50" s="2839"/>
      <c r="WFJ50" s="2839"/>
      <c r="WFK50" s="2839"/>
      <c r="WFL50" s="2839"/>
      <c r="WFM50" s="2839"/>
      <c r="WFN50" s="2839"/>
      <c r="WFO50" s="2839"/>
      <c r="WFP50" s="2839"/>
      <c r="WFQ50" s="2839"/>
      <c r="WFR50" s="2839"/>
      <c r="WFS50" s="2839"/>
      <c r="WFT50" s="2839"/>
      <c r="WFU50" s="2839"/>
      <c r="WFV50" s="2839"/>
      <c r="WFW50" s="2839"/>
      <c r="WFX50" s="2839"/>
      <c r="WFY50" s="2839"/>
      <c r="WFZ50" s="2839"/>
      <c r="WGA50" s="2839"/>
      <c r="WGB50" s="2839"/>
      <c r="WGC50" s="2839"/>
      <c r="WGD50" s="2839"/>
      <c r="WGE50" s="2839"/>
      <c r="WGF50" s="2839"/>
      <c r="WGG50" s="2839"/>
      <c r="WGH50" s="2839"/>
      <c r="WGI50" s="2839"/>
      <c r="WGJ50" s="2839"/>
      <c r="WGK50" s="2839"/>
      <c r="WGL50" s="2839"/>
      <c r="WGM50" s="2839"/>
      <c r="WGN50" s="2839"/>
      <c r="WGO50" s="2839"/>
      <c r="WGP50" s="2839"/>
      <c r="WGQ50" s="2839"/>
      <c r="WGR50" s="2839"/>
      <c r="WGS50" s="2839"/>
      <c r="WGT50" s="2839"/>
      <c r="WGU50" s="2839"/>
      <c r="WGV50" s="2839"/>
      <c r="WGW50" s="2839"/>
      <c r="WGX50" s="2839"/>
      <c r="WGY50" s="2839"/>
      <c r="WGZ50" s="2839"/>
      <c r="WHA50" s="2839"/>
      <c r="WHB50" s="2839"/>
      <c r="WHC50" s="2839"/>
      <c r="WHD50" s="2839"/>
      <c r="WHE50" s="2839"/>
      <c r="WHF50" s="2839"/>
      <c r="WHG50" s="2839"/>
      <c r="WHH50" s="2839"/>
      <c r="WHI50" s="2839"/>
      <c r="WHJ50" s="2839"/>
      <c r="WHK50" s="2839"/>
      <c r="WHL50" s="2839"/>
      <c r="WHM50" s="2839"/>
      <c r="WHN50" s="2839"/>
      <c r="WHO50" s="2839"/>
      <c r="WHP50" s="2839"/>
      <c r="WHQ50" s="2839"/>
      <c r="WHR50" s="2839"/>
      <c r="WHS50" s="2839"/>
      <c r="WHT50" s="2839"/>
      <c r="WHU50" s="2839"/>
      <c r="WHV50" s="2839"/>
      <c r="WHW50" s="2839"/>
      <c r="WHX50" s="2839"/>
      <c r="WHY50" s="2839"/>
      <c r="WHZ50" s="2839"/>
      <c r="WIA50" s="2839"/>
      <c r="WIB50" s="2839"/>
      <c r="WIC50" s="2839"/>
      <c r="WID50" s="2839"/>
      <c r="WIE50" s="2839"/>
      <c r="WIF50" s="2839"/>
      <c r="WIG50" s="2839"/>
      <c r="WIH50" s="2839"/>
      <c r="WII50" s="2839"/>
      <c r="WIJ50" s="2839"/>
      <c r="WIK50" s="2839"/>
      <c r="WIL50" s="2839"/>
      <c r="WIM50" s="2839"/>
      <c r="WIN50" s="2839"/>
      <c r="WIO50" s="2839"/>
      <c r="WIP50" s="2839"/>
      <c r="WIQ50" s="2839"/>
      <c r="WIR50" s="2839"/>
      <c r="WIS50" s="2839"/>
      <c r="WIT50" s="2839"/>
      <c r="WIU50" s="2839"/>
      <c r="WIV50" s="2839"/>
      <c r="WIW50" s="2839"/>
      <c r="WIX50" s="2839"/>
      <c r="WIY50" s="2839"/>
      <c r="WIZ50" s="2839"/>
      <c r="WJA50" s="2839"/>
      <c r="WJB50" s="2839"/>
      <c r="WJC50" s="2839"/>
      <c r="WJD50" s="2839"/>
      <c r="WJE50" s="2839"/>
      <c r="WJF50" s="2839"/>
      <c r="WJG50" s="2839"/>
      <c r="WJH50" s="2839"/>
      <c r="WJI50" s="2839"/>
      <c r="WJJ50" s="2839"/>
      <c r="WJK50" s="2839"/>
      <c r="WJL50" s="2839"/>
      <c r="WJM50" s="2839"/>
      <c r="WJN50" s="2839"/>
      <c r="WJO50" s="2839"/>
      <c r="WJP50" s="2839"/>
      <c r="WJQ50" s="2839"/>
      <c r="WJR50" s="2839"/>
      <c r="WJS50" s="2839"/>
      <c r="WJT50" s="2839"/>
      <c r="WJU50" s="2839"/>
      <c r="WJV50" s="2839"/>
      <c r="WJW50" s="2839"/>
      <c r="WJX50" s="2839"/>
      <c r="WJY50" s="2839"/>
      <c r="WJZ50" s="2839"/>
      <c r="WKA50" s="2839"/>
      <c r="WKB50" s="2839"/>
      <c r="WKC50" s="2839"/>
      <c r="WKD50" s="2839"/>
      <c r="WKE50" s="2839"/>
      <c r="WKF50" s="2839"/>
      <c r="WKG50" s="2839"/>
      <c r="WKH50" s="2839"/>
      <c r="WKI50" s="2839"/>
      <c r="WKJ50" s="2839"/>
      <c r="WKK50" s="2839"/>
      <c r="WKL50" s="2839"/>
      <c r="WKM50" s="2839"/>
      <c r="WKN50" s="2839"/>
      <c r="WKO50" s="2839"/>
      <c r="WKP50" s="2839"/>
      <c r="WKQ50" s="2839"/>
      <c r="WKR50" s="2839"/>
      <c r="WKS50" s="2839"/>
      <c r="WKT50" s="2839"/>
      <c r="WKU50" s="2839"/>
      <c r="WKV50" s="2839"/>
      <c r="WKW50" s="2839"/>
      <c r="WKX50" s="2839"/>
      <c r="WKY50" s="2839"/>
      <c r="WKZ50" s="2839"/>
      <c r="WLA50" s="2839"/>
      <c r="WLB50" s="2839"/>
      <c r="WLC50" s="2839"/>
      <c r="WLD50" s="2839"/>
      <c r="WLE50" s="2839"/>
      <c r="WLF50" s="2839"/>
      <c r="WLG50" s="2839"/>
      <c r="WLH50" s="2839"/>
      <c r="WLI50" s="2839"/>
      <c r="WLJ50" s="2839"/>
      <c r="WLK50" s="2839"/>
      <c r="WLL50" s="2839"/>
      <c r="WLM50" s="2839"/>
      <c r="WLN50" s="2839"/>
      <c r="WLO50" s="2839"/>
      <c r="WLP50" s="2839"/>
      <c r="WLQ50" s="2839"/>
      <c r="WLR50" s="2839"/>
      <c r="WLS50" s="2839"/>
      <c r="WLT50" s="2839"/>
      <c r="WLU50" s="2839"/>
      <c r="WLV50" s="2839"/>
      <c r="WLW50" s="2839"/>
      <c r="WLX50" s="2839"/>
      <c r="WLY50" s="2839"/>
      <c r="WLZ50" s="2839"/>
      <c r="WMA50" s="2839"/>
      <c r="WMB50" s="2839"/>
      <c r="WMC50" s="2839"/>
      <c r="WMD50" s="2839"/>
      <c r="WME50" s="2839"/>
      <c r="WMF50" s="2839"/>
      <c r="WMG50" s="2839"/>
      <c r="WMH50" s="2839"/>
      <c r="WMI50" s="2839"/>
      <c r="WMJ50" s="2839"/>
      <c r="WMK50" s="2839"/>
      <c r="WML50" s="2839"/>
      <c r="WMM50" s="2839"/>
      <c r="WMN50" s="2839"/>
      <c r="WMO50" s="2839"/>
      <c r="WMP50" s="2839"/>
      <c r="WMQ50" s="2839"/>
      <c r="WMR50" s="2839"/>
      <c r="WMS50" s="2839"/>
      <c r="WMT50" s="2839"/>
      <c r="WMU50" s="2839"/>
      <c r="WMV50" s="2839"/>
      <c r="WMW50" s="2839"/>
      <c r="WMX50" s="2839"/>
      <c r="WMY50" s="2839"/>
      <c r="WMZ50" s="2839"/>
      <c r="WNA50" s="2839"/>
      <c r="WNB50" s="2839"/>
      <c r="WNC50" s="2839"/>
      <c r="WND50" s="2839"/>
      <c r="WNE50" s="2839"/>
      <c r="WNF50" s="2839"/>
      <c r="WNG50" s="2839"/>
      <c r="WNH50" s="2839"/>
      <c r="WNI50" s="2839"/>
      <c r="WNJ50" s="2839"/>
      <c r="WNK50" s="2839"/>
      <c r="WNL50" s="2839"/>
      <c r="WNM50" s="2839"/>
      <c r="WNN50" s="2839"/>
      <c r="WNO50" s="2839"/>
      <c r="WNP50" s="2839"/>
      <c r="WNQ50" s="2839"/>
      <c r="WNR50" s="2839"/>
      <c r="WNS50" s="2839"/>
      <c r="WNT50" s="2839"/>
      <c r="WNU50" s="2839"/>
      <c r="WNV50" s="2839"/>
      <c r="WNW50" s="2839"/>
      <c r="WNX50" s="2839"/>
      <c r="WNY50" s="2839"/>
      <c r="WNZ50" s="2839"/>
      <c r="WOA50" s="2839"/>
      <c r="WOB50" s="2839"/>
      <c r="WOC50" s="2839"/>
      <c r="WOD50" s="2839"/>
      <c r="WOE50" s="2839"/>
      <c r="WOF50" s="2839"/>
      <c r="WOG50" s="2839"/>
      <c r="WOH50" s="2839"/>
      <c r="WOI50" s="2839"/>
      <c r="WOJ50" s="2839"/>
      <c r="WOK50" s="2839"/>
      <c r="WOL50" s="2839"/>
      <c r="WOM50" s="2839"/>
      <c r="WON50" s="2839"/>
      <c r="WOO50" s="2839"/>
      <c r="WOP50" s="2839"/>
      <c r="WOQ50" s="2839"/>
      <c r="WOR50" s="2839"/>
      <c r="WOS50" s="2839"/>
      <c r="WOT50" s="2839"/>
      <c r="WOU50" s="2839"/>
      <c r="WOV50" s="2839"/>
      <c r="WOW50" s="2839"/>
      <c r="WOX50" s="2839"/>
      <c r="WOY50" s="2839"/>
      <c r="WOZ50" s="2839"/>
      <c r="WPA50" s="2839"/>
      <c r="WPB50" s="2839"/>
      <c r="WPC50" s="2839"/>
      <c r="WPD50" s="2839"/>
      <c r="WPE50" s="2839"/>
      <c r="WPF50" s="2839"/>
      <c r="WPG50" s="2839"/>
      <c r="WPH50" s="2839"/>
      <c r="WPI50" s="2839"/>
      <c r="WPJ50" s="2839"/>
      <c r="WPK50" s="2839"/>
      <c r="WPL50" s="2839"/>
      <c r="WPM50" s="2839"/>
      <c r="WPN50" s="2839"/>
      <c r="WPO50" s="2839"/>
      <c r="WPP50" s="2839"/>
      <c r="WPQ50" s="2839"/>
      <c r="WPR50" s="2839"/>
      <c r="WPS50" s="2839"/>
      <c r="WPT50" s="2839"/>
      <c r="WPU50" s="2839"/>
      <c r="WPV50" s="2839"/>
      <c r="WPW50" s="2839"/>
      <c r="WPX50" s="2839"/>
      <c r="WPY50" s="2839"/>
      <c r="WPZ50" s="2839"/>
      <c r="WQA50" s="2839"/>
      <c r="WQB50" s="2839"/>
      <c r="WQC50" s="2839"/>
      <c r="WQD50" s="2839"/>
      <c r="WQE50" s="2839"/>
      <c r="WQF50" s="2839"/>
      <c r="WQG50" s="2839"/>
      <c r="WQH50" s="2839"/>
      <c r="WQI50" s="2839"/>
      <c r="WQJ50" s="2839"/>
      <c r="WQK50" s="2839"/>
      <c r="WQL50" s="2839"/>
      <c r="WQM50" s="2839"/>
      <c r="WQN50" s="2839"/>
      <c r="WQO50" s="2839"/>
      <c r="WQP50" s="2839"/>
      <c r="WQQ50" s="2839"/>
      <c r="WQR50" s="2839"/>
      <c r="WQS50" s="2839"/>
      <c r="WQT50" s="2839"/>
      <c r="WQU50" s="2839"/>
      <c r="WQV50" s="2839"/>
      <c r="WQW50" s="2839"/>
      <c r="WQX50" s="2839"/>
      <c r="WQY50" s="2839"/>
      <c r="WQZ50" s="2839"/>
      <c r="WRA50" s="2839"/>
      <c r="WRB50" s="2839"/>
      <c r="WRC50" s="2839"/>
      <c r="WRD50" s="2839"/>
      <c r="WRE50" s="2839"/>
      <c r="WRF50" s="2839"/>
      <c r="WRG50" s="2839"/>
      <c r="WRH50" s="2839"/>
      <c r="WRI50" s="2839"/>
      <c r="WRJ50" s="2839"/>
      <c r="WRK50" s="2839"/>
      <c r="WRL50" s="2839"/>
      <c r="WRM50" s="2839"/>
      <c r="WRN50" s="2839"/>
      <c r="WRO50" s="2839"/>
      <c r="WRP50" s="2839"/>
      <c r="WRQ50" s="2839"/>
      <c r="WRR50" s="2839"/>
      <c r="WRS50" s="2839"/>
      <c r="WRT50" s="2839"/>
      <c r="WRU50" s="2839"/>
      <c r="WRV50" s="2839"/>
      <c r="WRW50" s="2839"/>
      <c r="WRX50" s="2839"/>
      <c r="WRY50" s="2839"/>
      <c r="WRZ50" s="2839"/>
      <c r="WSA50" s="2839"/>
      <c r="WSB50" s="2839"/>
      <c r="WSC50" s="2839"/>
      <c r="WSD50" s="2839"/>
      <c r="WSE50" s="2839"/>
      <c r="WSF50" s="2839"/>
      <c r="WSG50" s="2839"/>
      <c r="WSH50" s="2839"/>
      <c r="WSI50" s="2839"/>
      <c r="WSJ50" s="2839"/>
      <c r="WSK50" s="2839"/>
      <c r="WSL50" s="2839"/>
      <c r="WSM50" s="2839"/>
      <c r="WSN50" s="2839"/>
      <c r="WSO50" s="2839"/>
      <c r="WSP50" s="2839"/>
      <c r="WSQ50" s="2839"/>
      <c r="WSR50" s="2839"/>
      <c r="WSS50" s="2839"/>
      <c r="WST50" s="2839"/>
      <c r="WSU50" s="2839"/>
      <c r="WSV50" s="2839"/>
      <c r="WSW50" s="2839"/>
      <c r="WSX50" s="2839"/>
      <c r="WSY50" s="2839"/>
      <c r="WSZ50" s="2839"/>
      <c r="WTA50" s="2839"/>
      <c r="WTB50" s="2839"/>
      <c r="WTC50" s="2839"/>
      <c r="WTD50" s="2839"/>
      <c r="WTE50" s="2839"/>
      <c r="WTF50" s="2839"/>
      <c r="WTG50" s="2839"/>
      <c r="WTH50" s="2839"/>
      <c r="WTI50" s="2839"/>
      <c r="WTJ50" s="2839"/>
      <c r="WTK50" s="2839"/>
      <c r="WTL50" s="2839"/>
      <c r="WTM50" s="2839"/>
      <c r="WTN50" s="2839"/>
      <c r="WTO50" s="2839"/>
      <c r="WTP50" s="2839"/>
      <c r="WTQ50" s="2839"/>
      <c r="WTR50" s="2839"/>
      <c r="WTS50" s="2839"/>
      <c r="WTT50" s="2839"/>
      <c r="WTU50" s="2839"/>
      <c r="WTV50" s="2839"/>
      <c r="WTW50" s="2839"/>
      <c r="WTX50" s="2839"/>
      <c r="WTY50" s="2839"/>
      <c r="WTZ50" s="2839"/>
      <c r="WUA50" s="2839"/>
      <c r="WUB50" s="2839"/>
      <c r="WUC50" s="2839"/>
      <c r="WUD50" s="2839"/>
      <c r="WUE50" s="2839"/>
      <c r="WUF50" s="2839"/>
      <c r="WUG50" s="2839"/>
      <c r="WUH50" s="2839"/>
      <c r="WUI50" s="2839"/>
      <c r="WUJ50" s="2839"/>
      <c r="WUK50" s="2839"/>
      <c r="WUL50" s="2839"/>
      <c r="WUM50" s="2839"/>
      <c r="WUN50" s="2839"/>
      <c r="WUO50" s="2839"/>
      <c r="WUP50" s="2839"/>
      <c r="WUQ50" s="2839"/>
      <c r="WUR50" s="2839"/>
      <c r="WUS50" s="2839"/>
      <c r="WUT50" s="2839"/>
      <c r="WUU50" s="2839"/>
      <c r="WUV50" s="2839"/>
      <c r="WUW50" s="2839"/>
      <c r="WUX50" s="2839"/>
      <c r="WUY50" s="2839"/>
      <c r="WUZ50" s="2839"/>
      <c r="WVA50" s="2839"/>
      <c r="WVB50" s="2839"/>
      <c r="WVC50" s="2839"/>
      <c r="WVD50" s="2839"/>
      <c r="WVE50" s="2839"/>
      <c r="WVF50" s="2839"/>
      <c r="WVG50" s="2839"/>
      <c r="WVH50" s="2839"/>
      <c r="WVI50" s="2839"/>
      <c r="WVJ50" s="2839"/>
      <c r="WVK50" s="2839"/>
      <c r="WVL50" s="2839"/>
      <c r="WVM50" s="2839"/>
      <c r="WVN50" s="2839"/>
      <c r="WVO50" s="2839"/>
      <c r="WVP50" s="2839"/>
      <c r="WVQ50" s="2839"/>
      <c r="WVR50" s="2839"/>
      <c r="WVS50" s="2839"/>
      <c r="WVT50" s="2839"/>
      <c r="WVU50" s="2839"/>
      <c r="WVV50" s="2839"/>
      <c r="WVW50" s="2839"/>
      <c r="WVX50" s="2839"/>
      <c r="WVY50" s="2839"/>
      <c r="WVZ50" s="2839"/>
      <c r="WWA50" s="2839"/>
      <c r="WWB50" s="2839"/>
      <c r="WWC50" s="2839"/>
      <c r="WWD50" s="2839"/>
      <c r="WWE50" s="2839"/>
      <c r="WWF50" s="2839"/>
      <c r="WWG50" s="2839"/>
      <c r="WWH50" s="2839"/>
      <c r="WWI50" s="2839"/>
      <c r="WWJ50" s="2839"/>
      <c r="WWK50" s="2839"/>
      <c r="WWL50" s="2839"/>
      <c r="WWM50" s="2839"/>
      <c r="WWN50" s="2839"/>
      <c r="WWO50" s="2839"/>
      <c r="WWP50" s="2839"/>
      <c r="WWQ50" s="2839"/>
      <c r="WWR50" s="2839"/>
      <c r="WWS50" s="2839"/>
      <c r="WWT50" s="2839"/>
      <c r="WWU50" s="2839"/>
      <c r="WWV50" s="2839"/>
      <c r="WWW50" s="2839"/>
      <c r="WWX50" s="2839"/>
      <c r="WWY50" s="2839"/>
      <c r="WWZ50" s="2839"/>
      <c r="WXA50" s="2839"/>
      <c r="WXB50" s="2839"/>
      <c r="WXC50" s="2839"/>
      <c r="WXD50" s="2839"/>
      <c r="WXE50" s="2839"/>
      <c r="WXF50" s="2839"/>
      <c r="WXG50" s="2839"/>
      <c r="WXH50" s="2839"/>
      <c r="WXI50" s="2839"/>
      <c r="WXJ50" s="2839"/>
      <c r="WXK50" s="2839"/>
      <c r="WXL50" s="2839"/>
      <c r="WXM50" s="2839"/>
      <c r="WXN50" s="2839"/>
      <c r="WXO50" s="2839"/>
      <c r="WXP50" s="2839"/>
      <c r="WXQ50" s="2839"/>
      <c r="WXR50" s="2839"/>
      <c r="WXS50" s="2839"/>
      <c r="WXT50" s="2839"/>
      <c r="WXU50" s="2839"/>
      <c r="WXV50" s="2839"/>
      <c r="WXW50" s="2839"/>
      <c r="WXX50" s="2839"/>
      <c r="WXY50" s="2839"/>
      <c r="WXZ50" s="2839"/>
      <c r="WYA50" s="2839"/>
      <c r="WYB50" s="2839"/>
      <c r="WYC50" s="2839"/>
      <c r="WYD50" s="2839"/>
      <c r="WYE50" s="2839"/>
      <c r="WYF50" s="2839"/>
      <c r="WYG50" s="2839"/>
      <c r="WYH50" s="2839"/>
      <c r="WYI50" s="2839"/>
      <c r="WYJ50" s="2839"/>
      <c r="WYK50" s="2839"/>
      <c r="WYL50" s="2839"/>
      <c r="WYM50" s="2839"/>
      <c r="WYN50" s="2839"/>
      <c r="WYO50" s="2839"/>
      <c r="WYP50" s="2839"/>
      <c r="WYQ50" s="2839"/>
      <c r="WYR50" s="2839"/>
      <c r="WYS50" s="2839"/>
      <c r="WYT50" s="2839"/>
      <c r="WYU50" s="2839"/>
      <c r="WYV50" s="2839"/>
      <c r="WYW50" s="2839"/>
      <c r="WYX50" s="2839"/>
      <c r="WYY50" s="2839"/>
      <c r="WYZ50" s="2839"/>
      <c r="WZA50" s="2839"/>
      <c r="WZB50" s="2839"/>
      <c r="WZC50" s="2839"/>
      <c r="WZD50" s="2839"/>
      <c r="WZE50" s="2839"/>
      <c r="WZF50" s="2839"/>
      <c r="WZG50" s="2839"/>
      <c r="WZH50" s="2839"/>
      <c r="WZI50" s="2839"/>
      <c r="WZJ50" s="2839"/>
      <c r="WZK50" s="2839"/>
      <c r="WZL50" s="2839"/>
      <c r="WZM50" s="2839"/>
      <c r="WZN50" s="2839"/>
      <c r="WZO50" s="2839"/>
      <c r="WZP50" s="2839"/>
      <c r="WZQ50" s="2839"/>
      <c r="WZR50" s="2839"/>
      <c r="WZS50" s="2839"/>
      <c r="WZT50" s="2839"/>
      <c r="WZU50" s="2839"/>
      <c r="WZV50" s="2839"/>
      <c r="WZW50" s="2839"/>
      <c r="WZX50" s="2839"/>
      <c r="WZY50" s="2839"/>
      <c r="WZZ50" s="2839"/>
      <c r="XAA50" s="2839"/>
      <c r="XAB50" s="2839"/>
      <c r="XAC50" s="2839"/>
      <c r="XAD50" s="2839"/>
      <c r="XAE50" s="2839"/>
      <c r="XAF50" s="2839"/>
      <c r="XAG50" s="2839"/>
      <c r="XAH50" s="2839"/>
      <c r="XAI50" s="2839"/>
      <c r="XAJ50" s="2839"/>
      <c r="XAK50" s="2839"/>
      <c r="XAL50" s="2839"/>
      <c r="XAM50" s="2839"/>
      <c r="XAN50" s="2839"/>
      <c r="XAO50" s="2839"/>
      <c r="XAP50" s="2839"/>
      <c r="XAQ50" s="2839"/>
      <c r="XAR50" s="2839"/>
      <c r="XAS50" s="2839"/>
      <c r="XAT50" s="2839"/>
      <c r="XAU50" s="2839"/>
      <c r="XAV50" s="2839"/>
      <c r="XAW50" s="2839"/>
      <c r="XAX50" s="2839"/>
      <c r="XAY50" s="2839"/>
      <c r="XAZ50" s="2839"/>
      <c r="XBA50" s="2839"/>
      <c r="XBB50" s="2839"/>
      <c r="XBC50" s="2839"/>
      <c r="XBD50" s="2839"/>
      <c r="XBE50" s="2839"/>
      <c r="XBF50" s="2839"/>
      <c r="XBG50" s="2839"/>
      <c r="XBH50" s="2839"/>
      <c r="XBI50" s="2839"/>
      <c r="XBJ50" s="2839"/>
      <c r="XBK50" s="2839"/>
      <c r="XBL50" s="2839"/>
      <c r="XBM50" s="2839"/>
      <c r="XBN50" s="2839"/>
      <c r="XBO50" s="2839"/>
      <c r="XBP50" s="2839"/>
      <c r="XBQ50" s="2839"/>
      <c r="XBR50" s="2839"/>
      <c r="XBS50" s="2839"/>
      <c r="XBT50" s="2839"/>
      <c r="XBU50" s="2839"/>
      <c r="XBV50" s="2839"/>
      <c r="XBW50" s="2839"/>
      <c r="XBX50" s="2839"/>
      <c r="XBY50" s="2839"/>
      <c r="XBZ50" s="2839"/>
      <c r="XCA50" s="2839"/>
      <c r="XCB50" s="2839"/>
      <c r="XCC50" s="2839"/>
      <c r="XCD50" s="2839"/>
      <c r="XCE50" s="2839"/>
      <c r="XCF50" s="2839"/>
      <c r="XCG50" s="2839"/>
      <c r="XCH50" s="2839"/>
      <c r="XCI50" s="2839"/>
      <c r="XCJ50" s="2839"/>
      <c r="XCK50" s="2839"/>
      <c r="XCL50" s="2839"/>
      <c r="XCM50" s="2839"/>
      <c r="XCN50" s="2839"/>
      <c r="XCO50" s="2839"/>
      <c r="XCP50" s="2839"/>
      <c r="XCQ50" s="2839"/>
      <c r="XCR50" s="2839"/>
      <c r="XCS50" s="2839"/>
      <c r="XCT50" s="2839"/>
      <c r="XCU50" s="2839"/>
      <c r="XCV50" s="2839"/>
      <c r="XCW50" s="2839"/>
      <c r="XCX50" s="2839"/>
      <c r="XCY50" s="2839"/>
      <c r="XCZ50" s="2839"/>
      <c r="XDA50" s="2839"/>
      <c r="XDB50" s="2839"/>
      <c r="XDC50" s="2839"/>
      <c r="XDD50" s="2839"/>
      <c r="XDE50" s="2839"/>
      <c r="XDF50" s="2839"/>
      <c r="XDG50" s="2839"/>
      <c r="XDH50" s="2839"/>
      <c r="XDI50" s="2839"/>
      <c r="XDJ50" s="2839"/>
      <c r="XDK50" s="2839"/>
      <c r="XDL50" s="2839"/>
      <c r="XDM50" s="2839"/>
      <c r="XDN50" s="2839"/>
      <c r="XDO50" s="2839"/>
      <c r="XDP50" s="2839"/>
      <c r="XDQ50" s="2839"/>
      <c r="XDR50" s="2839"/>
      <c r="XDS50" s="2839"/>
      <c r="XDT50" s="2839"/>
      <c r="XDU50" s="2839"/>
      <c r="XDV50" s="2839"/>
      <c r="XDW50" s="2839"/>
      <c r="XDX50" s="2839"/>
      <c r="XDY50" s="2839"/>
      <c r="XDZ50" s="2839"/>
      <c r="XEA50" s="2839"/>
      <c r="XEB50" s="2839"/>
      <c r="XEC50" s="2839"/>
      <c r="XED50" s="2839"/>
      <c r="XEE50" s="2839"/>
      <c r="XEF50" s="2839"/>
      <c r="XEG50" s="2839"/>
      <c r="XEH50" s="2839"/>
      <c r="XEI50" s="2839"/>
      <c r="XEJ50" s="2839"/>
      <c r="XEK50" s="2839"/>
      <c r="XEL50" s="2839"/>
      <c r="XEM50" s="2839"/>
    </row>
    <row r="51" spans="1:16367" ht="12.6" customHeight="1">
      <c r="A51" s="2848" t="s">
        <v>2587</v>
      </c>
      <c r="B51" s="2876">
        <v>2149</v>
      </c>
      <c r="C51" s="2880"/>
      <c r="D51" s="2876">
        <v>52</v>
      </c>
      <c r="E51" s="2876">
        <v>597</v>
      </c>
      <c r="F51" s="2876">
        <v>41</v>
      </c>
      <c r="G51" s="2880"/>
      <c r="H51" s="2876">
        <v>1</v>
      </c>
      <c r="I51" s="2876">
        <v>20</v>
      </c>
      <c r="J51" s="2876">
        <v>2628</v>
      </c>
      <c r="K51" s="2877">
        <v>93</v>
      </c>
      <c r="L51" s="2877">
        <v>793</v>
      </c>
      <c r="M51" s="2876">
        <v>43</v>
      </c>
      <c r="N51" s="2876">
        <v>184</v>
      </c>
      <c r="O51" s="2876">
        <v>2401</v>
      </c>
      <c r="Q51" s="2850"/>
      <c r="R51" s="2850"/>
      <c r="S51" s="2850"/>
      <c r="T51" s="2850"/>
      <c r="U51" s="2850"/>
      <c r="V51" s="2850"/>
      <c r="W51" s="2850"/>
      <c r="X51" s="2850"/>
    </row>
    <row r="52" spans="1:16367" ht="12.6" customHeight="1">
      <c r="A52" s="2848" t="s">
        <v>2586</v>
      </c>
      <c r="B52" s="2876">
        <v>620</v>
      </c>
      <c r="C52" s="2882"/>
      <c r="D52" s="2876" t="s">
        <v>503</v>
      </c>
      <c r="E52" s="2876" t="s">
        <v>503</v>
      </c>
      <c r="F52" s="2876">
        <v>17</v>
      </c>
      <c r="G52" s="2881"/>
      <c r="H52" s="2876" t="s">
        <v>503</v>
      </c>
      <c r="I52" s="2876" t="s">
        <v>503</v>
      </c>
      <c r="J52" s="2876">
        <v>821</v>
      </c>
      <c r="K52" s="2878" t="s">
        <v>503</v>
      </c>
      <c r="L52" s="2877" t="s">
        <v>503</v>
      </c>
      <c r="M52" s="2876">
        <v>18</v>
      </c>
      <c r="N52" s="2876">
        <v>95</v>
      </c>
      <c r="O52" s="2876">
        <v>708</v>
      </c>
      <c r="Q52" s="2850"/>
      <c r="R52" s="2850"/>
      <c r="S52" s="2850"/>
      <c r="T52" s="2850"/>
      <c r="U52" s="2850"/>
      <c r="V52" s="2850"/>
      <c r="W52" s="2850"/>
      <c r="X52" s="2850"/>
    </row>
    <row r="53" spans="1:16367" ht="12.6" customHeight="1">
      <c r="A53" s="2848" t="s">
        <v>2585</v>
      </c>
      <c r="B53" s="2876">
        <v>1001</v>
      </c>
      <c r="C53" s="2880"/>
      <c r="D53" s="2876" t="s">
        <v>503</v>
      </c>
      <c r="E53" s="2876" t="s">
        <v>503</v>
      </c>
      <c r="F53" s="2876">
        <v>10</v>
      </c>
      <c r="G53" s="2879"/>
      <c r="H53" s="2876" t="s">
        <v>503</v>
      </c>
      <c r="I53" s="2876" t="s">
        <v>503</v>
      </c>
      <c r="J53" s="2876">
        <v>1232</v>
      </c>
      <c r="K53" s="2878" t="s">
        <v>503</v>
      </c>
      <c r="L53" s="2877" t="s">
        <v>503</v>
      </c>
      <c r="M53" s="2876">
        <v>11</v>
      </c>
      <c r="N53" s="2876">
        <v>97</v>
      </c>
      <c r="O53" s="2876">
        <v>1124</v>
      </c>
      <c r="Q53" s="2850"/>
      <c r="R53" s="2850"/>
      <c r="S53" s="2850"/>
      <c r="T53" s="2850"/>
      <c r="U53" s="2850"/>
      <c r="V53" s="2850"/>
      <c r="W53" s="2850"/>
      <c r="X53" s="2850"/>
    </row>
    <row r="54" spans="1:16367">
      <c r="A54" s="5637"/>
      <c r="B54" s="5664" t="s">
        <v>3462</v>
      </c>
      <c r="C54" s="5684"/>
      <c r="D54" s="5685"/>
      <c r="E54" s="5685"/>
      <c r="F54" s="5685"/>
      <c r="G54" s="5685"/>
      <c r="H54" s="5685"/>
      <c r="I54" s="5686"/>
      <c r="J54" s="5679" t="s">
        <v>3461</v>
      </c>
      <c r="K54" s="5680"/>
      <c r="L54" s="5680"/>
      <c r="M54" s="5680"/>
      <c r="N54" s="5680"/>
      <c r="O54" s="5681"/>
      <c r="Q54" s="2850"/>
      <c r="R54" s="2850"/>
      <c r="S54" s="2850"/>
      <c r="T54" s="2850"/>
      <c r="U54" s="2850"/>
      <c r="V54" s="2850"/>
      <c r="W54" s="2850"/>
      <c r="X54" s="2850"/>
    </row>
    <row r="55" spans="1:16367" ht="25.5" customHeight="1">
      <c r="A55" s="5683"/>
      <c r="B55" s="5666" t="s">
        <v>88</v>
      </c>
      <c r="C55" s="5667"/>
      <c r="D55" s="5664" t="s">
        <v>2086</v>
      </c>
      <c r="E55" s="5665"/>
      <c r="F55" s="5664" t="s">
        <v>3460</v>
      </c>
      <c r="G55" s="5684"/>
      <c r="H55" s="5684"/>
      <c r="I55" s="5684"/>
      <c r="J55" s="5662" t="s">
        <v>88</v>
      </c>
      <c r="K55" s="5664" t="s">
        <v>2086</v>
      </c>
      <c r="L55" s="5665"/>
      <c r="M55" s="5662" t="s">
        <v>3460</v>
      </c>
      <c r="N55" s="5662" t="s">
        <v>3459</v>
      </c>
      <c r="O55" s="5662" t="s">
        <v>3458</v>
      </c>
      <c r="Q55" s="2850"/>
      <c r="R55" s="2850"/>
      <c r="S55" s="2850"/>
      <c r="T55" s="2850"/>
      <c r="U55" s="2850"/>
      <c r="V55" s="2850"/>
      <c r="W55" s="2850"/>
      <c r="X55" s="2850"/>
    </row>
    <row r="56" spans="1:16367" ht="13.7" customHeight="1">
      <c r="A56" s="5683"/>
      <c r="B56" s="5668"/>
      <c r="C56" s="5669"/>
      <c r="D56" s="5676" t="s">
        <v>3457</v>
      </c>
      <c r="E56" s="5676" t="s">
        <v>3456</v>
      </c>
      <c r="F56" s="5672" t="s">
        <v>88</v>
      </c>
      <c r="G56" s="5673"/>
      <c r="H56" s="5687" t="s">
        <v>2086</v>
      </c>
      <c r="I56" s="5688"/>
      <c r="J56" s="5662"/>
      <c r="K56" s="5676" t="s">
        <v>3457</v>
      </c>
      <c r="L56" s="5676" t="s">
        <v>3456</v>
      </c>
      <c r="M56" s="5662"/>
      <c r="N56" s="5662"/>
      <c r="O56" s="5662"/>
      <c r="Q56" s="2850"/>
      <c r="R56" s="2850"/>
      <c r="S56" s="2850"/>
      <c r="T56" s="2850"/>
      <c r="U56" s="2850"/>
      <c r="V56" s="2850"/>
      <c r="W56" s="2850"/>
      <c r="X56" s="2850"/>
    </row>
    <row r="57" spans="1:16367" ht="38.25" customHeight="1">
      <c r="A57" s="5638"/>
      <c r="B57" s="5670"/>
      <c r="C57" s="5671"/>
      <c r="D57" s="5677"/>
      <c r="E57" s="5677"/>
      <c r="F57" s="5674"/>
      <c r="G57" s="5675"/>
      <c r="H57" s="2875" t="s">
        <v>3457</v>
      </c>
      <c r="I57" s="2874" t="s">
        <v>3456</v>
      </c>
      <c r="J57" s="5663"/>
      <c r="K57" s="5677"/>
      <c r="L57" s="5677"/>
      <c r="M57" s="5663"/>
      <c r="N57" s="5663"/>
      <c r="O57" s="5663"/>
      <c r="Q57" s="2850"/>
      <c r="R57" s="2850"/>
      <c r="S57" s="2850"/>
      <c r="T57" s="2850"/>
      <c r="U57" s="2850"/>
      <c r="V57" s="2850"/>
      <c r="W57" s="2850"/>
      <c r="X57" s="2850"/>
    </row>
    <row r="58" spans="1:16367">
      <c r="A58" s="5654" t="s">
        <v>412</v>
      </c>
      <c r="B58" s="5654"/>
      <c r="C58" s="5654"/>
      <c r="D58" s="5654"/>
      <c r="E58" s="5654"/>
      <c r="F58" s="5654"/>
      <c r="G58" s="5654"/>
      <c r="H58" s="5654"/>
      <c r="I58" s="5654"/>
      <c r="J58" s="5654"/>
      <c r="K58" s="5654"/>
      <c r="L58" s="5654"/>
      <c r="M58" s="5654"/>
      <c r="N58" s="5654"/>
      <c r="O58" s="5654"/>
    </row>
    <row r="59" spans="1:16367">
      <c r="A59" s="5682" t="s">
        <v>3455</v>
      </c>
      <c r="B59" s="5682"/>
      <c r="C59" s="5682"/>
      <c r="D59" s="5682"/>
      <c r="E59" s="5682"/>
      <c r="F59" s="5682"/>
      <c r="G59" s="5682"/>
      <c r="H59" s="5682"/>
      <c r="I59" s="5682"/>
      <c r="J59" s="5682"/>
      <c r="K59" s="5682"/>
      <c r="L59" s="5682"/>
      <c r="M59" s="5682"/>
      <c r="N59" s="5682"/>
      <c r="O59" s="5682"/>
    </row>
    <row r="60" spans="1:16367" ht="12.75" customHeight="1">
      <c r="A60" s="5678" t="s">
        <v>3454</v>
      </c>
      <c r="B60" s="5678"/>
      <c r="C60" s="5678"/>
      <c r="D60" s="5678"/>
      <c r="E60" s="5678"/>
      <c r="F60" s="5678"/>
      <c r="G60" s="5678"/>
      <c r="H60" s="5678"/>
      <c r="I60" s="5678"/>
      <c r="J60" s="5678"/>
      <c r="K60" s="5678"/>
      <c r="L60" s="5678"/>
      <c r="M60" s="5678"/>
      <c r="N60" s="5678"/>
      <c r="O60" s="5678"/>
    </row>
    <row r="61" spans="1:16367" ht="24" customHeight="1">
      <c r="A61" s="5678" t="s">
        <v>3453</v>
      </c>
      <c r="B61" s="5678"/>
      <c r="C61" s="5678"/>
      <c r="D61" s="5678"/>
      <c r="E61" s="5678"/>
      <c r="F61" s="5678"/>
      <c r="G61" s="5678"/>
      <c r="H61" s="5678"/>
      <c r="I61" s="5678"/>
      <c r="J61" s="5678"/>
      <c r="K61" s="5678"/>
      <c r="L61" s="5678"/>
      <c r="M61" s="5678"/>
      <c r="N61" s="5678"/>
      <c r="O61" s="5678"/>
    </row>
    <row r="62" spans="1:16367" ht="23.25" customHeight="1">
      <c r="A62" s="5678" t="s">
        <v>3452</v>
      </c>
      <c r="B62" s="5678"/>
      <c r="C62" s="5678"/>
      <c r="D62" s="5678"/>
      <c r="E62" s="5678"/>
      <c r="F62" s="5678"/>
      <c r="G62" s="5678"/>
      <c r="H62" s="5678"/>
      <c r="I62" s="5678"/>
      <c r="J62" s="5678"/>
      <c r="K62" s="5678"/>
      <c r="L62" s="5678"/>
      <c r="M62" s="5678"/>
      <c r="N62" s="5678"/>
      <c r="O62" s="5678"/>
    </row>
    <row r="63" spans="1:16367">
      <c r="A63" s="2870"/>
      <c r="B63" s="2870"/>
      <c r="C63" s="2870"/>
      <c r="D63" s="2870"/>
      <c r="E63" s="2870"/>
      <c r="F63" s="2870"/>
      <c r="G63" s="2872"/>
      <c r="H63" s="2871"/>
      <c r="I63" s="2870"/>
      <c r="J63" s="2870"/>
      <c r="K63" s="2870"/>
      <c r="L63" s="2870"/>
      <c r="M63" s="2870"/>
      <c r="N63" s="2870"/>
      <c r="O63" s="2870"/>
    </row>
    <row r="64" spans="1:16367">
      <c r="A64" s="2843" t="s">
        <v>409</v>
      </c>
      <c r="B64" s="2846"/>
      <c r="C64" s="2846"/>
      <c r="D64" s="2846"/>
      <c r="E64" s="2846"/>
      <c r="F64" s="2846"/>
      <c r="G64" s="2846"/>
      <c r="H64" s="2846"/>
      <c r="I64" s="2846"/>
      <c r="J64" s="2846"/>
      <c r="K64" s="2846"/>
      <c r="L64" s="2846"/>
      <c r="M64" s="2846"/>
      <c r="N64" s="2846"/>
      <c r="O64" s="2846"/>
    </row>
    <row r="65" spans="1:9">
      <c r="A65" s="2869" t="s">
        <v>3451</v>
      </c>
      <c r="I65" s="2839"/>
    </row>
    <row r="66" spans="1:9">
      <c r="A66" s="2869" t="s">
        <v>3450</v>
      </c>
      <c r="I66" s="2839"/>
    </row>
    <row r="67" spans="1:9">
      <c r="I67" s="2839"/>
    </row>
    <row r="68" spans="1:9">
      <c r="I68" s="2839"/>
    </row>
    <row r="69" spans="1:9">
      <c r="I69" s="2839"/>
    </row>
    <row r="70" spans="1:9">
      <c r="I70" s="2839"/>
    </row>
    <row r="71" spans="1:9">
      <c r="I71" s="2839"/>
    </row>
    <row r="72" spans="1:9">
      <c r="I72" s="2839"/>
    </row>
    <row r="73" spans="1:9">
      <c r="I73" s="2839"/>
    </row>
    <row r="74" spans="1:9">
      <c r="I74" s="2839"/>
    </row>
    <row r="75" spans="1:9">
      <c r="I75" s="2839"/>
    </row>
    <row r="76" spans="1:9">
      <c r="I76" s="2839"/>
    </row>
    <row r="77" spans="1:9" ht="19.5" customHeight="1">
      <c r="I77" s="2839"/>
    </row>
    <row r="78" spans="1:9">
      <c r="I78" s="2839"/>
    </row>
    <row r="79" spans="1:9">
      <c r="I79" s="2839"/>
    </row>
    <row r="80" spans="1:9">
      <c r="I80" s="2839"/>
    </row>
    <row r="81" s="2839" customFormat="1"/>
    <row r="82" s="2839" customFormat="1"/>
    <row r="83" s="2839" customFormat="1"/>
    <row r="84" s="2839" customFormat="1"/>
    <row r="85" s="2839" customFormat="1"/>
    <row r="86" s="2839" customFormat="1"/>
    <row r="87" s="2839" customFormat="1"/>
    <row r="88" s="2839" customFormat="1"/>
    <row r="89" s="2839" customFormat="1"/>
    <row r="90" s="2839" customFormat="1"/>
    <row r="91" s="2839" customFormat="1"/>
    <row r="92" s="2839" customFormat="1"/>
    <row r="93" s="2839" customFormat="1"/>
    <row r="94" s="2839" customFormat="1"/>
    <row r="95" s="2839" customFormat="1"/>
    <row r="96" s="2839" customFormat="1"/>
    <row r="97" s="2839" customFormat="1"/>
    <row r="98" s="2839" customFormat="1"/>
    <row r="99" s="2839" customFormat="1"/>
    <row r="100" s="2839" customFormat="1"/>
    <row r="101" s="2839" customFormat="1"/>
    <row r="102" s="2839" customFormat="1"/>
    <row r="103" s="2839" customFormat="1"/>
    <row r="104" s="2839" customFormat="1"/>
    <row r="105" s="2839" customFormat="1"/>
    <row r="106" s="2839" customFormat="1"/>
    <row r="107" s="2839" customFormat="1"/>
    <row r="108" s="2839" customFormat="1"/>
    <row r="109" s="2839" customFormat="1"/>
    <row r="110" s="2839" customFormat="1"/>
    <row r="111" s="2839" customFormat="1"/>
    <row r="112" s="2839" customFormat="1"/>
    <row r="113" s="2839" customFormat="1"/>
    <row r="114" s="2839" customFormat="1"/>
    <row r="115" s="2839" customFormat="1"/>
    <row r="116" s="2839" customFormat="1"/>
    <row r="117" s="2839" customFormat="1"/>
    <row r="118" s="2839" customFormat="1"/>
    <row r="119" s="2839" customFormat="1"/>
    <row r="120" s="2839" customFormat="1"/>
    <row r="121" s="2839" customFormat="1"/>
    <row r="122" s="2839" customFormat="1"/>
    <row r="123" s="2839" customFormat="1"/>
    <row r="124" s="2839" customFormat="1"/>
    <row r="125" s="2839" customFormat="1"/>
    <row r="126" s="2839" customFormat="1"/>
    <row r="127" s="2839" customFormat="1"/>
    <row r="128" s="2839" customFormat="1"/>
    <row r="129" s="2839" customFormat="1"/>
    <row r="130" s="2839" customFormat="1"/>
    <row r="131" s="2839" customFormat="1"/>
    <row r="132" s="2839" customFormat="1"/>
    <row r="133" s="2839" customFormat="1"/>
    <row r="134" s="2839" customFormat="1"/>
    <row r="135" s="2839" customFormat="1"/>
    <row r="136" s="2839" customFormat="1"/>
    <row r="137" s="2839" customFormat="1"/>
    <row r="138" s="2839" customFormat="1"/>
    <row r="139" s="2839" customFormat="1"/>
    <row r="140" s="2839" customFormat="1"/>
    <row r="141" s="2839" customFormat="1"/>
    <row r="142" s="2839" customFormat="1"/>
    <row r="143" s="2839" customFormat="1"/>
    <row r="144" s="2839" customFormat="1"/>
    <row r="145" s="2839" customFormat="1"/>
    <row r="146" s="2839" customFormat="1"/>
    <row r="147" s="2839" customFormat="1"/>
    <row r="148" s="2839" customFormat="1"/>
    <row r="149" s="2839" customFormat="1"/>
    <row r="150" s="2839" customFormat="1"/>
    <row r="151" s="2839" customFormat="1"/>
    <row r="152" s="2839" customFormat="1"/>
    <row r="153" s="2839" customFormat="1"/>
    <row r="154" s="2839" customFormat="1"/>
    <row r="155" s="2839" customFormat="1"/>
    <row r="156" s="2839" customFormat="1"/>
    <row r="157" s="2839" customFormat="1"/>
    <row r="158" s="2839" customFormat="1"/>
    <row r="159" s="2839" customFormat="1"/>
    <row r="160" s="2839" customFormat="1"/>
    <row r="161" s="2839" customFormat="1"/>
    <row r="162" s="2839" customFormat="1"/>
    <row r="163" s="2839" customFormat="1"/>
    <row r="164" s="2839" customFormat="1"/>
    <row r="165" s="2839" customFormat="1"/>
    <row r="166" s="2839" customFormat="1"/>
    <row r="167" s="2839" customFormat="1"/>
    <row r="168" s="2839" customFormat="1"/>
    <row r="169" s="2839" customFormat="1"/>
    <row r="170" s="2839" customFormat="1"/>
    <row r="171" s="2839" customFormat="1"/>
    <row r="172" s="2839" customFormat="1"/>
    <row r="173" s="2839" customFormat="1"/>
    <row r="174" s="2839" customFormat="1"/>
    <row r="175" s="2839" customFormat="1"/>
    <row r="176" s="2839" customFormat="1"/>
    <row r="177" s="2839" customFormat="1"/>
    <row r="178" s="2839" customFormat="1"/>
    <row r="179" s="2839" customFormat="1"/>
    <row r="180" s="2839" customFormat="1"/>
    <row r="181" s="2839" customFormat="1"/>
    <row r="182" s="2839" customFormat="1"/>
    <row r="183" s="2839" customFormat="1"/>
    <row r="184" s="2839" customFormat="1"/>
    <row r="185" s="2839" customFormat="1"/>
    <row r="186" s="2839" customFormat="1"/>
    <row r="187" s="2839" customFormat="1"/>
    <row r="188" s="2839" customFormat="1"/>
    <row r="189" s="2839" customFormat="1"/>
    <row r="190" s="2839" customFormat="1"/>
    <row r="191" s="2839" customFormat="1"/>
    <row r="192" s="2839" customFormat="1"/>
    <row r="193" s="2839" customFormat="1"/>
    <row r="194" s="2839" customFormat="1"/>
    <row r="195" s="2839" customFormat="1"/>
    <row r="196" s="2839" customFormat="1"/>
    <row r="197" s="2839" customFormat="1"/>
    <row r="198" s="2839" customFormat="1"/>
    <row r="199" s="2839" customFormat="1"/>
    <row r="200" s="2839" customFormat="1"/>
    <row r="201" s="2839" customFormat="1"/>
    <row r="202" s="2839" customFormat="1"/>
    <row r="203" s="2839" customFormat="1"/>
    <row r="204" s="2839" customFormat="1"/>
    <row r="205" s="2839" customFormat="1"/>
    <row r="206" s="2839" customFormat="1"/>
    <row r="207" s="2839" customFormat="1"/>
    <row r="208" s="2839" customFormat="1"/>
    <row r="209" s="2839" customFormat="1"/>
    <row r="210" s="2839" customFormat="1"/>
    <row r="211" s="2839" customFormat="1"/>
    <row r="212" s="2839" customFormat="1"/>
    <row r="213" s="2839" customFormat="1"/>
    <row r="214" s="2839" customFormat="1"/>
    <row r="215" s="2839" customFormat="1"/>
    <row r="216" s="2839" customFormat="1"/>
    <row r="217" s="2839" customFormat="1"/>
    <row r="218" s="2839" customFormat="1"/>
    <row r="219" s="2839" customFormat="1"/>
    <row r="220" s="2839" customFormat="1"/>
    <row r="221" s="2839" customFormat="1"/>
    <row r="222" s="2839" customFormat="1"/>
    <row r="223" s="2839" customFormat="1"/>
    <row r="224" s="2839" customFormat="1"/>
    <row r="225" s="2839" customFormat="1"/>
    <row r="226" s="2839" customFormat="1"/>
    <row r="227" s="2839" customFormat="1"/>
    <row r="228" s="2839" customFormat="1"/>
    <row r="229" s="2839" customFormat="1"/>
    <row r="230" s="2839" customFormat="1"/>
    <row r="231" s="2839" customFormat="1"/>
    <row r="232" s="2839" customFormat="1"/>
    <row r="233" s="2839" customFormat="1"/>
    <row r="234" s="2839" customFormat="1"/>
    <row r="235" s="2839" customFormat="1"/>
    <row r="236" s="2839" customFormat="1"/>
    <row r="237" s="2839" customFormat="1"/>
    <row r="238" s="2839" customFormat="1"/>
    <row r="239" s="2839" customFormat="1"/>
    <row r="240" s="2839" customFormat="1"/>
    <row r="241" s="2839" customFormat="1"/>
    <row r="242" s="2839" customFormat="1"/>
    <row r="243" s="2839" customFormat="1"/>
    <row r="244" s="2839" customFormat="1"/>
    <row r="245" s="2839" customFormat="1"/>
    <row r="246" s="2839" customFormat="1"/>
    <row r="247" s="2839" customFormat="1"/>
    <row r="248" s="2839" customFormat="1"/>
    <row r="249" s="2839" customFormat="1"/>
    <row r="250" s="2839" customFormat="1"/>
    <row r="251" s="2839" customFormat="1"/>
    <row r="252" s="2839" customFormat="1"/>
    <row r="253" s="2839" customFormat="1"/>
    <row r="254" s="2839" customFormat="1"/>
    <row r="255" s="2839" customFormat="1"/>
    <row r="256" s="2839" customFormat="1"/>
    <row r="257" s="2839" customFormat="1"/>
    <row r="258" s="2839" customFormat="1"/>
    <row r="259" s="2839" customFormat="1"/>
    <row r="260" s="2839" customFormat="1"/>
    <row r="261" s="2839" customFormat="1"/>
    <row r="262" s="2839" customFormat="1"/>
    <row r="263" s="2839" customFormat="1"/>
    <row r="264" s="2839" customFormat="1"/>
    <row r="265" s="2839" customFormat="1"/>
    <row r="266" s="2839" customFormat="1"/>
    <row r="267" s="2839" customFormat="1"/>
    <row r="268" s="2839" customFormat="1"/>
    <row r="269" s="2839" customFormat="1"/>
    <row r="270" s="2839" customFormat="1"/>
    <row r="271" s="2839" customFormat="1"/>
    <row r="272" s="2839" customFormat="1"/>
    <row r="273" s="2839" customFormat="1"/>
    <row r="274" s="2839" customFormat="1"/>
    <row r="275" s="2839" customFormat="1"/>
    <row r="276" s="2839" customFormat="1"/>
    <row r="277" s="2839" customFormat="1"/>
    <row r="278" s="2839" customFormat="1"/>
    <row r="279" s="2839" customFormat="1"/>
    <row r="280" s="2839" customFormat="1"/>
    <row r="281" s="2839" customFormat="1"/>
    <row r="282" s="2839" customFormat="1"/>
    <row r="283" s="2839" customFormat="1"/>
    <row r="284" s="2839" customFormat="1"/>
    <row r="285" s="2839" customFormat="1"/>
    <row r="286" s="2839" customFormat="1"/>
    <row r="287" s="2839" customFormat="1"/>
    <row r="288" s="2839" customFormat="1"/>
    <row r="289" s="2839" customFormat="1"/>
    <row r="290" s="2839" customFormat="1"/>
    <row r="291" s="2839" customFormat="1"/>
    <row r="292" s="2839" customFormat="1"/>
    <row r="293" s="2839" customFormat="1"/>
    <row r="294" s="2839" customFormat="1"/>
    <row r="295" s="2839" customFormat="1"/>
    <row r="296" s="2839" customFormat="1"/>
    <row r="297" s="2839" customFormat="1"/>
    <row r="298" s="2839" customFormat="1"/>
    <row r="299" s="2839" customFormat="1"/>
    <row r="300" s="2839" customFormat="1"/>
    <row r="301" s="2839" customFormat="1"/>
    <row r="302" s="2839" customFormat="1"/>
    <row r="303" s="2839" customFormat="1"/>
    <row r="304" s="2839" customFormat="1"/>
    <row r="305" s="2839" customFormat="1"/>
    <row r="306" s="2839" customFormat="1"/>
    <row r="307" s="2839" customFormat="1"/>
    <row r="308" s="2839" customFormat="1"/>
    <row r="309" s="2839" customFormat="1"/>
    <row r="310" s="2839" customFormat="1"/>
    <row r="311" s="2839" customFormat="1"/>
    <row r="312" s="2839" customFormat="1"/>
    <row r="313" s="2839" customFormat="1"/>
    <row r="314" s="2839" customFormat="1"/>
    <row r="315" s="2839" customFormat="1"/>
    <row r="316" s="2839" customFormat="1"/>
    <row r="317" s="2839" customFormat="1"/>
    <row r="318" s="2839" customFormat="1"/>
    <row r="319" s="2839" customFormat="1"/>
    <row r="320" s="2839" customFormat="1"/>
    <row r="321" s="2839" customFormat="1"/>
    <row r="322" s="2839" customFormat="1"/>
    <row r="323" s="2839" customFormat="1"/>
    <row r="324" s="2839" customFormat="1"/>
    <row r="325" s="2839" customFormat="1"/>
    <row r="326" s="2839" customFormat="1"/>
    <row r="327" s="2839" customFormat="1"/>
    <row r="328" s="2839" customFormat="1"/>
    <row r="329" s="2839" customFormat="1"/>
    <row r="330" s="2839" customFormat="1"/>
    <row r="331" s="2839" customFormat="1"/>
    <row r="332" s="2839" customFormat="1"/>
    <row r="333" s="2839" customFormat="1"/>
    <row r="334" s="2839" customFormat="1"/>
    <row r="335" s="2839" customFormat="1"/>
    <row r="336" s="2839" customFormat="1"/>
    <row r="337" s="2839" customFormat="1"/>
    <row r="338" s="2839" customFormat="1"/>
    <row r="339" s="2839" customFormat="1"/>
    <row r="340" s="2839" customFormat="1"/>
    <row r="341" s="2839" customFormat="1"/>
    <row r="342" s="2839" customFormat="1"/>
    <row r="343" s="2839" customFormat="1"/>
    <row r="344" s="2839" customFormat="1"/>
    <row r="345" s="2839" customFormat="1"/>
    <row r="346" s="2839" customFormat="1"/>
    <row r="347" s="2839" customFormat="1"/>
    <row r="348" s="2839" customFormat="1"/>
    <row r="349" s="2839" customFormat="1"/>
    <row r="350" s="2839" customFormat="1"/>
    <row r="351" s="2839" customFormat="1"/>
    <row r="352" s="2839" customFormat="1"/>
    <row r="353" s="2839" customFormat="1"/>
    <row r="354" s="2839" customFormat="1"/>
    <row r="355" s="2839" customFormat="1"/>
    <row r="356" s="2839" customFormat="1"/>
    <row r="357" s="2839" customFormat="1"/>
    <row r="358" s="2839" customFormat="1"/>
    <row r="359" s="2839" customFormat="1"/>
    <row r="360" s="2839" customFormat="1"/>
    <row r="361" s="2839" customFormat="1"/>
    <row r="362" s="2839" customFormat="1"/>
    <row r="363" s="2839" customFormat="1"/>
    <row r="364" s="2839" customFormat="1"/>
    <row r="365" s="2839" customFormat="1"/>
    <row r="366" s="2839" customFormat="1"/>
    <row r="367" s="2839" customFormat="1"/>
    <row r="368" s="2839" customFormat="1"/>
    <row r="369" s="2839" customFormat="1"/>
    <row r="370" s="2839" customFormat="1"/>
    <row r="371" s="2839" customFormat="1"/>
    <row r="372" s="2839" customFormat="1"/>
    <row r="373" s="2839" customFormat="1"/>
    <row r="374" s="2839" customFormat="1"/>
    <row r="375" s="2839" customFormat="1"/>
    <row r="376" s="2839" customFormat="1"/>
    <row r="377" s="2839" customFormat="1"/>
    <row r="378" s="2839" customFormat="1"/>
    <row r="379" s="2839" customFormat="1"/>
    <row r="380" s="2839" customFormat="1"/>
    <row r="381" s="2839" customFormat="1"/>
    <row r="382" s="2839" customFormat="1"/>
    <row r="383" s="2839" customFormat="1"/>
    <row r="384" s="2839" customFormat="1"/>
    <row r="385" s="2839" customFormat="1"/>
    <row r="386" s="2839" customFormat="1"/>
    <row r="387" s="2839" customFormat="1"/>
    <row r="388" s="2839" customFormat="1"/>
    <row r="389" s="2839" customFormat="1"/>
    <row r="390" s="2839" customFormat="1"/>
    <row r="391" s="2839" customFormat="1"/>
    <row r="392" s="2839" customFormat="1"/>
    <row r="393" s="2839" customFormat="1"/>
    <row r="394" s="2839" customFormat="1"/>
    <row r="395" s="2839" customFormat="1"/>
    <row r="396" s="2839" customFormat="1"/>
    <row r="397" s="2839" customFormat="1"/>
    <row r="398" s="2839" customFormat="1"/>
    <row r="399" s="2839" customFormat="1"/>
    <row r="400" s="2839" customFormat="1"/>
    <row r="401" s="2839" customFormat="1"/>
    <row r="402" s="2839" customFormat="1"/>
    <row r="403" s="2839" customFormat="1"/>
    <row r="404" s="2839" customFormat="1"/>
    <row r="405" s="2839" customFormat="1"/>
    <row r="406" s="2839" customFormat="1"/>
    <row r="407" s="2839" customFormat="1"/>
    <row r="408" s="2839" customFormat="1"/>
    <row r="409" s="2839" customFormat="1"/>
    <row r="410" s="2839" customFormat="1"/>
    <row r="411" s="2839" customFormat="1"/>
    <row r="412" s="2839" customFormat="1"/>
    <row r="413" s="2839" customFormat="1"/>
    <row r="414" s="2839" customFormat="1"/>
    <row r="415" s="2839" customFormat="1"/>
    <row r="416" s="2839" customFormat="1"/>
    <row r="417" s="2839" customFormat="1"/>
    <row r="418" s="2839" customFormat="1"/>
    <row r="419" s="2839" customFormat="1"/>
    <row r="420" s="2839" customFormat="1"/>
    <row r="421" s="2839" customFormat="1"/>
    <row r="422" s="2839" customFormat="1"/>
    <row r="423" s="2839" customFormat="1"/>
    <row r="424" s="2839" customFormat="1"/>
    <row r="425" s="2839" customFormat="1"/>
    <row r="426" s="2839" customFormat="1"/>
    <row r="427" s="2839" customFormat="1"/>
    <row r="428" s="2839" customFormat="1"/>
    <row r="429" s="2839" customFormat="1"/>
    <row r="430" s="2839" customFormat="1"/>
    <row r="431" s="2839" customFormat="1"/>
    <row r="432" s="2839" customFormat="1"/>
    <row r="433" s="2839" customFormat="1"/>
    <row r="434" s="2839" customFormat="1"/>
    <row r="435" s="2839" customFormat="1"/>
    <row r="436" s="2839" customFormat="1"/>
    <row r="437" s="2839" customFormat="1"/>
    <row r="438" s="2839" customFormat="1"/>
    <row r="439" s="2839" customFormat="1"/>
    <row r="440" s="2839" customFormat="1"/>
    <row r="441" s="2839" customFormat="1"/>
    <row r="442" s="2839" customFormat="1"/>
    <row r="443" s="2839" customFormat="1"/>
    <row r="444" s="2839" customFormat="1"/>
    <row r="445" s="2839" customFormat="1"/>
    <row r="446" s="2839" customFormat="1"/>
    <row r="447" s="2839" customFormat="1"/>
    <row r="448" s="2839" customFormat="1"/>
    <row r="449" s="2839" customFormat="1"/>
    <row r="450" s="2839" customFormat="1"/>
    <row r="451" s="2839" customFormat="1"/>
    <row r="452" s="2839" customFormat="1"/>
    <row r="453" s="2839" customFormat="1"/>
    <row r="454" s="2839" customFormat="1"/>
    <row r="455" s="2839" customFormat="1"/>
    <row r="456" s="2839" customFormat="1"/>
    <row r="457" s="2839" customFormat="1"/>
    <row r="458" s="2839" customFormat="1"/>
    <row r="459" s="2839" customFormat="1"/>
    <row r="460" s="2839" customFormat="1"/>
    <row r="461" s="2839" customFormat="1"/>
    <row r="462" s="2839" customFormat="1"/>
    <row r="463" s="2839" customFormat="1"/>
    <row r="464" s="2839" customFormat="1"/>
    <row r="465" s="2839" customFormat="1"/>
    <row r="466" s="2839" customFormat="1"/>
    <row r="467" s="2839" customFormat="1"/>
    <row r="468" s="2839" customFormat="1"/>
    <row r="469" s="2839" customFormat="1"/>
    <row r="470" s="2839" customFormat="1"/>
    <row r="471" s="2839" customFormat="1"/>
    <row r="472" s="2839" customFormat="1"/>
    <row r="473" s="2839" customFormat="1"/>
    <row r="474" s="2839" customFormat="1"/>
    <row r="475" s="2839" customFormat="1"/>
    <row r="476" s="2839" customFormat="1"/>
    <row r="477" s="2839" customFormat="1"/>
    <row r="478" s="2839" customFormat="1"/>
    <row r="479" s="2839" customFormat="1"/>
    <row r="480" s="2839" customFormat="1"/>
    <row r="481" s="2839" customFormat="1"/>
    <row r="482" s="2839" customFormat="1"/>
    <row r="483" s="2839" customFormat="1"/>
    <row r="484" s="2839" customFormat="1"/>
    <row r="485" s="2839" customFormat="1"/>
    <row r="486" s="2839" customFormat="1"/>
    <row r="487" s="2839" customFormat="1"/>
    <row r="488" s="2839" customFormat="1"/>
    <row r="489" s="2839" customFormat="1"/>
    <row r="490" s="2839" customFormat="1"/>
    <row r="491" s="2839" customFormat="1"/>
    <row r="492" s="2839" customFormat="1"/>
    <row r="493" s="2839" customFormat="1"/>
    <row r="494" s="2839" customFormat="1"/>
    <row r="495" s="2839" customFormat="1"/>
    <row r="496" s="2839" customFormat="1"/>
    <row r="497" s="2839" customFormat="1"/>
    <row r="498" s="2839" customFormat="1"/>
    <row r="499" s="2839" customFormat="1"/>
    <row r="500" s="2839" customFormat="1"/>
    <row r="501" s="2839" customFormat="1"/>
    <row r="502" s="2839" customFormat="1"/>
    <row r="503" s="2839" customFormat="1"/>
    <row r="504" s="2839" customFormat="1"/>
    <row r="505" s="2839" customFormat="1"/>
    <row r="506" s="2839" customFormat="1"/>
    <row r="507" s="2839" customFormat="1"/>
    <row r="508" s="2839" customFormat="1"/>
    <row r="509" s="2839" customFormat="1"/>
    <row r="510" s="2839" customFormat="1"/>
    <row r="511" s="2839" customFormat="1"/>
    <row r="512" s="2839" customFormat="1"/>
    <row r="513" s="2839" customFormat="1"/>
    <row r="514" s="2839" customFormat="1"/>
    <row r="515" s="2839" customFormat="1"/>
    <row r="516" s="2839" customFormat="1"/>
    <row r="517" s="2839" customFormat="1"/>
    <row r="518" s="2839" customFormat="1"/>
    <row r="519" s="2839" customFormat="1"/>
    <row r="520" s="2839" customFormat="1"/>
    <row r="521" s="2839" customFormat="1"/>
    <row r="522" s="2839" customFormat="1"/>
    <row r="523" s="2839" customFormat="1"/>
    <row r="524" s="2839" customFormat="1"/>
    <row r="525" s="2839" customFormat="1"/>
    <row r="526" s="2839" customFormat="1"/>
    <row r="527" s="2839" customFormat="1"/>
    <row r="528" s="2839" customFormat="1"/>
    <row r="529" s="2839" customFormat="1"/>
    <row r="530" s="2839" customFormat="1"/>
    <row r="531" s="2839" customFormat="1"/>
    <row r="532" s="2839" customFormat="1"/>
    <row r="533" s="2839" customFormat="1"/>
    <row r="534" s="2839" customFormat="1"/>
    <row r="535" s="2839" customFormat="1"/>
    <row r="536" s="2839" customFormat="1"/>
    <row r="537" s="2839" customFormat="1"/>
    <row r="538" s="2839" customFormat="1"/>
    <row r="539" s="2839" customFormat="1"/>
    <row r="540" s="2839" customFormat="1"/>
    <row r="541" s="2839" customFormat="1"/>
    <row r="542" s="2839" customFormat="1"/>
    <row r="543" s="2839" customFormat="1"/>
    <row r="544" s="2839" customFormat="1"/>
    <row r="545" s="2839" customFormat="1"/>
    <row r="546" s="2839" customFormat="1"/>
    <row r="547" s="2839" customFormat="1"/>
    <row r="548" s="2839" customFormat="1"/>
    <row r="549" s="2839" customFormat="1"/>
    <row r="550" s="2839" customFormat="1"/>
    <row r="551" s="2839" customFormat="1"/>
    <row r="552" s="2839" customFormat="1"/>
    <row r="553" s="2839" customFormat="1"/>
    <row r="554" s="2839" customFormat="1"/>
    <row r="555" s="2839" customFormat="1"/>
    <row r="556" s="2839" customFormat="1"/>
    <row r="557" s="2839" customFormat="1"/>
    <row r="558" s="2839" customFormat="1"/>
    <row r="559" s="2839" customFormat="1"/>
    <row r="560" s="2839" customFormat="1"/>
    <row r="561" s="2839" customFormat="1"/>
    <row r="562" s="2839" customFormat="1"/>
    <row r="563" s="2839" customFormat="1"/>
    <row r="564" s="2839" customFormat="1"/>
    <row r="565" s="2839" customFormat="1"/>
    <row r="566" s="2839" customFormat="1"/>
    <row r="567" s="2839" customFormat="1"/>
    <row r="568" s="2839" customFormat="1"/>
    <row r="569" s="2839" customFormat="1"/>
    <row r="570" s="2839" customFormat="1"/>
    <row r="571" s="2839" customFormat="1"/>
    <row r="572" s="2839" customFormat="1"/>
    <row r="573" s="2839" customFormat="1"/>
    <row r="574" s="2839" customFormat="1"/>
    <row r="575" s="2839" customFormat="1"/>
    <row r="576" s="2839" customFormat="1"/>
    <row r="577" s="2839" customFormat="1"/>
    <row r="578" s="2839" customFormat="1"/>
    <row r="579" s="2839" customFormat="1"/>
    <row r="580" s="2839" customFormat="1"/>
    <row r="581" s="2839" customFormat="1"/>
    <row r="582" s="2839" customFormat="1"/>
    <row r="583" s="2839" customFormat="1"/>
    <row r="584" s="2839" customFormat="1"/>
    <row r="585" s="2839" customFormat="1"/>
    <row r="586" s="2839" customFormat="1"/>
    <row r="587" s="2839" customFormat="1"/>
    <row r="588" s="2839" customFormat="1"/>
    <row r="589" s="2839" customFormat="1"/>
    <row r="590" s="2839" customFormat="1"/>
    <row r="591" s="2839" customFormat="1"/>
    <row r="592" s="2839" customFormat="1"/>
    <row r="593" s="2839" customFormat="1"/>
    <row r="594" s="2839" customFormat="1"/>
    <row r="595" s="2839" customFormat="1"/>
    <row r="596" s="2839" customFormat="1"/>
    <row r="597" s="2839" customFormat="1"/>
    <row r="598" s="2839" customFormat="1"/>
    <row r="599" s="2839" customFormat="1"/>
    <row r="600" s="2839" customFormat="1"/>
    <row r="601" s="2839" customFormat="1"/>
    <row r="602" s="2839" customFormat="1"/>
    <row r="603" s="2839" customFormat="1"/>
    <row r="604" s="2839" customFormat="1"/>
    <row r="605" s="2839" customFormat="1"/>
    <row r="606" s="2839" customFormat="1"/>
    <row r="607" s="2839" customFormat="1"/>
    <row r="608" s="2839" customFormat="1"/>
    <row r="609" s="2839" customFormat="1"/>
    <row r="610" s="2839" customFormat="1"/>
    <row r="611" s="2839" customFormat="1"/>
    <row r="612" s="2839" customFormat="1"/>
    <row r="613" s="2839" customFormat="1"/>
    <row r="614" s="2839" customFormat="1"/>
    <row r="615" s="2839" customFormat="1"/>
    <row r="616" s="2839" customFormat="1"/>
    <row r="617" s="2839" customFormat="1"/>
    <row r="618" s="2839" customFormat="1"/>
    <row r="619" s="2839" customFormat="1"/>
    <row r="620" s="2839" customFormat="1"/>
    <row r="621" s="2839" customFormat="1"/>
    <row r="622" s="2839" customFormat="1"/>
    <row r="623" s="2839" customFormat="1"/>
    <row r="624" s="2839" customFormat="1"/>
    <row r="625" s="2839" customFormat="1"/>
    <row r="626" s="2839" customFormat="1"/>
    <row r="627" s="2839" customFormat="1"/>
    <row r="628" s="2839" customFormat="1"/>
    <row r="629" s="2839" customFormat="1"/>
    <row r="630" s="2839" customFormat="1"/>
    <row r="631" s="2839" customFormat="1"/>
    <row r="632" s="2839" customFormat="1"/>
    <row r="633" s="2839" customFormat="1"/>
    <row r="634" s="2839" customFormat="1"/>
    <row r="635" s="2839" customFormat="1"/>
    <row r="636" s="2839" customFormat="1"/>
    <row r="637" s="2839" customFormat="1"/>
    <row r="638" s="2839" customFormat="1"/>
    <row r="639" s="2839" customFormat="1"/>
    <row r="640" s="2839" customFormat="1"/>
    <row r="641" s="2839" customFormat="1"/>
    <row r="642" s="2839" customFormat="1"/>
    <row r="643" s="2839" customFormat="1"/>
    <row r="644" s="2839" customFormat="1"/>
    <row r="645" s="2839" customFormat="1"/>
    <row r="646" s="2839" customFormat="1"/>
    <row r="647" s="2839" customFormat="1"/>
    <row r="648" s="2839" customFormat="1"/>
    <row r="649" s="2839" customFormat="1"/>
    <row r="650" s="2839" customFormat="1"/>
    <row r="651" s="2839" customFormat="1"/>
    <row r="652" s="2839" customFormat="1"/>
    <row r="653" s="2839" customFormat="1"/>
    <row r="654" s="2839" customFormat="1"/>
    <row r="655" s="2839" customFormat="1"/>
    <row r="656" s="2839" customFormat="1"/>
    <row r="657" s="2839" customFormat="1"/>
    <row r="658" s="2839" customFormat="1"/>
    <row r="659" s="2839" customFormat="1"/>
    <row r="660" s="2839" customFormat="1"/>
    <row r="661" s="2839" customFormat="1"/>
    <row r="662" s="2839" customFormat="1"/>
    <row r="663" s="2839" customFormat="1"/>
    <row r="664" s="2839" customFormat="1"/>
    <row r="665" s="2839" customFormat="1"/>
    <row r="666" s="2839" customFormat="1"/>
    <row r="667" s="2839" customFormat="1"/>
    <row r="668" s="2839" customFormat="1"/>
    <row r="669" s="2839" customFormat="1"/>
    <row r="670" s="2839" customFormat="1"/>
    <row r="671" s="2839" customFormat="1"/>
    <row r="672" s="2839" customFormat="1"/>
    <row r="673" s="2839" customFormat="1"/>
    <row r="674" s="2839" customFormat="1"/>
    <row r="675" s="2839" customFormat="1"/>
    <row r="676" s="2839" customFormat="1"/>
    <row r="677" s="2839" customFormat="1"/>
    <row r="678" s="2839" customFormat="1"/>
    <row r="679" s="2839" customFormat="1"/>
    <row r="680" s="2839" customFormat="1"/>
    <row r="681" s="2839" customFormat="1"/>
    <row r="682" s="2839" customFormat="1"/>
    <row r="683" s="2839" customFormat="1"/>
    <row r="684" s="2839" customFormat="1"/>
    <row r="685" s="2839" customFormat="1"/>
    <row r="686" s="2839" customFormat="1"/>
    <row r="687" s="2839" customFormat="1"/>
    <row r="688" s="2839" customFormat="1"/>
    <row r="689" s="2839" customFormat="1"/>
    <row r="690" s="2839" customFormat="1"/>
    <row r="691" s="2839" customFormat="1"/>
    <row r="692" s="2839" customFormat="1"/>
    <row r="693" s="2839" customFormat="1"/>
    <row r="694" s="2839" customFormat="1"/>
    <row r="695" s="2839" customFormat="1"/>
    <row r="696" s="2839" customFormat="1"/>
    <row r="697" s="2839" customFormat="1"/>
    <row r="698" s="2839" customFormat="1"/>
    <row r="699" s="2839" customFormat="1"/>
    <row r="700" s="2839" customFormat="1"/>
    <row r="701" s="2839" customFormat="1"/>
    <row r="702" s="2839" customFormat="1"/>
    <row r="703" s="2839" customFormat="1"/>
    <row r="704" s="2839" customFormat="1"/>
    <row r="705" s="2839" customFormat="1"/>
    <row r="706" s="2839" customFormat="1"/>
    <row r="707" s="2839" customFormat="1"/>
    <row r="708" s="2839" customFormat="1"/>
    <row r="709" s="2839" customFormat="1"/>
    <row r="710" s="2839" customFormat="1"/>
    <row r="711" s="2839" customFormat="1"/>
    <row r="712" s="2839" customFormat="1"/>
    <row r="713" s="2839" customFormat="1"/>
    <row r="714" s="2839" customFormat="1"/>
    <row r="715" s="2839" customFormat="1"/>
    <row r="716" s="2839" customFormat="1"/>
    <row r="717" s="2839" customFormat="1"/>
    <row r="718" s="2839" customFormat="1"/>
    <row r="719" s="2839" customFormat="1"/>
    <row r="720" s="2839" customFormat="1"/>
    <row r="721" s="2839" customFormat="1"/>
    <row r="722" s="2839" customFormat="1"/>
    <row r="723" s="2839" customFormat="1"/>
    <row r="724" s="2839" customFormat="1"/>
    <row r="725" s="2839" customFormat="1"/>
    <row r="726" s="2839" customFormat="1"/>
    <row r="727" s="2839" customFormat="1"/>
    <row r="728" s="2839" customFormat="1"/>
    <row r="729" s="2839" customFormat="1"/>
    <row r="730" s="2839" customFormat="1"/>
    <row r="731" s="2839" customFormat="1"/>
    <row r="732" s="2839" customFormat="1"/>
    <row r="733" s="2839" customFormat="1"/>
    <row r="734" s="2839" customFormat="1"/>
    <row r="735" s="2839" customFormat="1"/>
    <row r="736" s="2839" customFormat="1"/>
    <row r="737" s="2839" customFormat="1"/>
    <row r="738" s="2839" customFormat="1"/>
    <row r="739" s="2839" customFormat="1"/>
    <row r="740" s="2839" customFormat="1"/>
    <row r="741" s="2839" customFormat="1"/>
    <row r="742" s="2839" customFormat="1"/>
    <row r="743" s="2839" customFormat="1"/>
    <row r="744" s="2839" customFormat="1"/>
    <row r="745" s="2839" customFormat="1"/>
    <row r="746" s="2839" customFormat="1"/>
    <row r="747" s="2839" customFormat="1"/>
    <row r="748" s="2839" customFormat="1"/>
    <row r="749" s="2839" customFormat="1"/>
    <row r="750" s="2839" customFormat="1"/>
    <row r="751" s="2839" customFormat="1"/>
    <row r="752" s="2839" customFormat="1"/>
    <row r="753" s="2839" customFormat="1"/>
    <row r="754" s="2839" customFormat="1"/>
    <row r="755" s="2839" customFormat="1"/>
    <row r="756" s="2839" customFormat="1"/>
    <row r="757" s="2839" customFormat="1"/>
    <row r="758" s="2839" customFormat="1"/>
    <row r="759" s="2839" customFormat="1"/>
    <row r="760" s="2839" customFormat="1"/>
    <row r="761" s="2839" customFormat="1"/>
    <row r="762" s="2839" customFormat="1"/>
    <row r="763" s="2839" customFormat="1"/>
    <row r="764" s="2839" customFormat="1"/>
    <row r="765" s="2839" customFormat="1"/>
    <row r="766" s="2839" customFormat="1"/>
    <row r="767" s="2839" customFormat="1"/>
    <row r="768" s="2839" customFormat="1"/>
    <row r="769" s="2839" customFormat="1"/>
    <row r="770" s="2839" customFormat="1"/>
    <row r="771" s="2839" customFormat="1"/>
    <row r="772" s="2839" customFormat="1"/>
    <row r="773" s="2839" customFormat="1"/>
    <row r="774" s="2839" customFormat="1"/>
    <row r="775" s="2839" customFormat="1"/>
    <row r="776" s="2839" customFormat="1"/>
    <row r="777" s="2839" customFormat="1"/>
    <row r="778" s="2839" customFormat="1"/>
    <row r="779" s="2839" customFormat="1"/>
    <row r="780" s="2839" customFormat="1"/>
    <row r="781" s="2839" customFormat="1"/>
    <row r="782" s="2839" customFormat="1"/>
    <row r="783" s="2839" customFormat="1"/>
    <row r="784" s="2839" customFormat="1"/>
    <row r="785" s="2839" customFormat="1"/>
    <row r="786" s="2839" customFormat="1"/>
    <row r="787" s="2839" customFormat="1"/>
    <row r="788" s="2839" customFormat="1"/>
    <row r="789" s="2839" customFormat="1"/>
    <row r="790" s="2839" customFormat="1"/>
    <row r="791" s="2839" customFormat="1"/>
    <row r="792" s="2839" customFormat="1"/>
    <row r="793" s="2839" customFormat="1"/>
    <row r="794" s="2839" customFormat="1"/>
    <row r="795" s="2839" customFormat="1"/>
    <row r="796" s="2839" customFormat="1"/>
    <row r="797" s="2839" customFormat="1"/>
    <row r="798" s="2839" customFormat="1"/>
    <row r="799" s="2839" customFormat="1"/>
    <row r="800" s="2839" customFormat="1"/>
    <row r="801" s="2839" customFormat="1"/>
    <row r="802" s="2839" customFormat="1"/>
    <row r="803" s="2839" customFormat="1"/>
    <row r="804" s="2839" customFormat="1"/>
    <row r="805" s="2839" customFormat="1"/>
    <row r="806" s="2839" customFormat="1"/>
    <row r="807" s="2839" customFormat="1"/>
    <row r="808" s="2839" customFormat="1"/>
    <row r="809" s="2839" customFormat="1"/>
    <row r="810" s="2839" customFormat="1"/>
    <row r="811" s="2839" customFormat="1"/>
    <row r="812" s="2839" customFormat="1"/>
    <row r="813" s="2839" customFormat="1"/>
    <row r="814" s="2839" customFormat="1"/>
    <row r="815" s="2839" customFormat="1"/>
    <row r="816" s="2839" customFormat="1"/>
    <row r="817" s="2839" customFormat="1"/>
    <row r="818" s="2839" customFormat="1"/>
    <row r="819" s="2839" customFormat="1"/>
    <row r="820" s="2839" customFormat="1"/>
    <row r="821" s="2839" customFormat="1"/>
    <row r="822" s="2839" customFormat="1"/>
    <row r="823" s="2839" customFormat="1"/>
    <row r="824" s="2839" customFormat="1"/>
    <row r="825" s="2839" customFormat="1"/>
    <row r="826" s="2839" customFormat="1"/>
    <row r="827" s="2839" customFormat="1"/>
    <row r="828" s="2839" customFormat="1"/>
    <row r="829" s="2839" customFormat="1"/>
    <row r="830" s="2839" customFormat="1"/>
    <row r="831" s="2839" customFormat="1"/>
    <row r="832" s="2839" customFormat="1"/>
    <row r="833" s="2839" customFormat="1"/>
    <row r="834" s="2839" customFormat="1"/>
    <row r="835" s="2839" customFormat="1"/>
    <row r="836" s="2839" customFormat="1"/>
    <row r="837" s="2839" customFormat="1"/>
    <row r="838" s="2839" customFormat="1"/>
    <row r="839" s="2839" customFormat="1"/>
    <row r="840" s="2839" customFormat="1"/>
    <row r="841" s="2839" customFormat="1"/>
    <row r="842" s="2839" customFormat="1"/>
    <row r="843" s="2839" customFormat="1"/>
    <row r="844" s="2839" customFormat="1"/>
    <row r="845" s="2839" customFormat="1"/>
    <row r="846" s="2839" customFormat="1"/>
    <row r="847" s="2839" customFormat="1"/>
    <row r="848" s="2839" customFormat="1"/>
    <row r="849" s="2839" customFormat="1"/>
    <row r="850" s="2839" customFormat="1"/>
    <row r="851" s="2839" customFormat="1"/>
    <row r="852" s="2839" customFormat="1"/>
    <row r="853" s="2839" customFormat="1"/>
    <row r="854" s="2839" customFormat="1"/>
    <row r="855" s="2839" customFormat="1"/>
    <row r="856" s="2839" customFormat="1"/>
    <row r="857" s="2839" customFormat="1"/>
    <row r="858" s="2839" customFormat="1"/>
    <row r="859" s="2839" customFormat="1"/>
    <row r="860" s="2839" customFormat="1"/>
    <row r="861" s="2839" customFormat="1"/>
    <row r="862" s="2839" customFormat="1"/>
    <row r="863" s="2839" customFormat="1"/>
    <row r="864" s="2839" customFormat="1"/>
    <row r="865" s="2839" customFormat="1"/>
    <row r="866" s="2839" customFormat="1"/>
    <row r="867" s="2839" customFormat="1"/>
    <row r="868" s="2839" customFormat="1"/>
    <row r="869" s="2839" customFormat="1"/>
    <row r="870" s="2839" customFormat="1"/>
    <row r="871" s="2839" customFormat="1"/>
    <row r="872" s="2839" customFormat="1"/>
    <row r="873" s="2839" customFormat="1"/>
    <row r="874" s="2839" customFormat="1"/>
    <row r="875" s="2839" customFormat="1"/>
    <row r="876" s="2839" customFormat="1"/>
    <row r="877" s="2839" customFormat="1"/>
    <row r="878" s="2839" customFormat="1"/>
    <row r="879" s="2839" customFormat="1"/>
    <row r="880" s="2839" customFormat="1"/>
    <row r="881" s="2839" customFormat="1"/>
    <row r="882" s="2839" customFormat="1"/>
    <row r="883" s="2839" customFormat="1"/>
    <row r="884" s="2839" customFormat="1"/>
    <row r="885" s="2839" customFormat="1"/>
    <row r="886" s="2839" customFormat="1"/>
    <row r="887" s="2839" customFormat="1"/>
    <row r="888" s="2839" customFormat="1"/>
    <row r="889" s="2839" customFormat="1"/>
    <row r="890" s="2839" customFormat="1"/>
    <row r="891" s="2839" customFormat="1"/>
    <row r="892" s="2839" customFormat="1"/>
    <row r="893" s="2839" customFormat="1"/>
    <row r="894" s="2839" customFormat="1"/>
    <row r="895" s="2839" customFormat="1"/>
    <row r="896" s="2839" customFormat="1"/>
    <row r="897" s="2839" customFormat="1"/>
    <row r="898" s="2839" customFormat="1"/>
    <row r="899" s="2839" customFormat="1"/>
    <row r="900" s="2839" customFormat="1"/>
    <row r="901" s="2839" customFormat="1"/>
    <row r="902" s="2839" customFormat="1"/>
    <row r="903" s="2839" customFormat="1"/>
    <row r="904" s="2839" customFormat="1"/>
    <row r="905" s="2839" customFormat="1"/>
    <row r="906" s="2839" customFormat="1"/>
    <row r="907" s="2839" customFormat="1"/>
    <row r="908" s="2839" customFormat="1"/>
    <row r="909" s="2839" customFormat="1"/>
    <row r="910" s="2839" customFormat="1"/>
    <row r="911" s="2839" customFormat="1"/>
    <row r="912" s="2839" customFormat="1"/>
    <row r="913" s="2839" customFormat="1"/>
    <row r="914" s="2839" customFormat="1"/>
    <row r="915" s="2839" customFormat="1"/>
    <row r="916" s="2839" customFormat="1"/>
    <row r="917" s="2839" customFormat="1"/>
    <row r="918" s="2839" customFormat="1"/>
    <row r="919" s="2839" customFormat="1"/>
    <row r="920" s="2839" customFormat="1"/>
    <row r="921" s="2839" customFormat="1"/>
    <row r="922" s="2839" customFormat="1"/>
    <row r="923" s="2839" customFormat="1"/>
    <row r="924" s="2839" customFormat="1"/>
    <row r="925" s="2839" customFormat="1"/>
    <row r="926" s="2839" customFormat="1"/>
    <row r="927" s="2839" customFormat="1"/>
    <row r="928" s="2839" customFormat="1"/>
    <row r="929" s="2839" customFormat="1"/>
    <row r="930" s="2839" customFormat="1"/>
    <row r="931" s="2839" customFormat="1"/>
    <row r="932" s="2839" customFormat="1"/>
    <row r="933" s="2839" customFormat="1"/>
    <row r="934" s="2839" customFormat="1"/>
    <row r="935" s="2839" customFormat="1"/>
    <row r="936" s="2839" customFormat="1"/>
    <row r="937" s="2839" customFormat="1"/>
    <row r="938" s="2839" customFormat="1"/>
    <row r="939" s="2839" customFormat="1"/>
    <row r="940" s="2839" customFormat="1"/>
    <row r="941" s="2839" customFormat="1"/>
    <row r="942" s="2839" customFormat="1"/>
    <row r="943" s="2839" customFormat="1"/>
    <row r="944" s="2839" customFormat="1"/>
    <row r="945" s="2839" customFormat="1"/>
    <row r="946" s="2839" customFormat="1"/>
    <row r="947" s="2839" customFormat="1"/>
    <row r="948" s="2839" customFormat="1"/>
    <row r="949" s="2839" customFormat="1"/>
    <row r="950" s="2839" customFormat="1"/>
    <row r="951" s="2839" customFormat="1"/>
    <row r="952" s="2839" customFormat="1"/>
    <row r="953" s="2839" customFormat="1"/>
    <row r="954" s="2839" customFormat="1"/>
    <row r="955" s="2839" customFormat="1"/>
    <row r="956" s="2839" customFormat="1"/>
    <row r="957" s="2839" customFormat="1"/>
    <row r="958" s="2839" customFormat="1"/>
    <row r="959" s="2839" customFormat="1"/>
    <row r="960" s="2839" customFormat="1"/>
    <row r="961" s="2839" customFormat="1"/>
    <row r="962" s="2839" customFormat="1"/>
    <row r="963" s="2839" customFormat="1"/>
    <row r="964" s="2839" customFormat="1"/>
    <row r="965" s="2839" customFormat="1"/>
    <row r="966" s="2839" customFormat="1"/>
    <row r="967" s="2839" customFormat="1"/>
    <row r="968" s="2839" customFormat="1"/>
    <row r="969" s="2839" customFormat="1"/>
    <row r="970" s="2839" customFormat="1"/>
    <row r="971" s="2839" customFormat="1"/>
    <row r="972" s="2839" customFormat="1"/>
    <row r="973" s="2839" customFormat="1"/>
    <row r="974" s="2839" customFormat="1"/>
    <row r="975" s="2839" customFormat="1"/>
    <row r="976" s="2839" customFormat="1"/>
    <row r="977" s="2839" customFormat="1"/>
    <row r="978" s="2839" customFormat="1"/>
    <row r="979" s="2839" customFormat="1"/>
    <row r="980" s="2839" customFormat="1"/>
    <row r="981" s="2839" customFormat="1"/>
    <row r="982" s="2839" customFormat="1"/>
    <row r="983" s="2839" customFormat="1"/>
    <row r="984" s="2839" customFormat="1"/>
    <row r="985" s="2839" customFormat="1"/>
    <row r="986" s="2839" customFormat="1"/>
    <row r="987" s="2839" customFormat="1"/>
    <row r="988" s="2839" customFormat="1"/>
    <row r="989" s="2839" customFormat="1"/>
    <row r="990" s="2839" customFormat="1"/>
    <row r="991" s="2839" customFormat="1"/>
    <row r="992" s="2839" customFormat="1"/>
    <row r="993" s="2839" customFormat="1"/>
    <row r="994" s="2839" customFormat="1"/>
    <row r="995" s="2839" customFormat="1"/>
    <row r="996" s="2839" customFormat="1"/>
    <row r="997" s="2839" customFormat="1"/>
    <row r="998" s="2839" customFormat="1"/>
    <row r="999" s="2839" customFormat="1"/>
    <row r="1000" s="2839" customFormat="1"/>
    <row r="1001" s="2839" customFormat="1"/>
    <row r="1002" s="2839" customFormat="1"/>
    <row r="1003" s="2839" customFormat="1"/>
    <row r="1004" s="2839" customFormat="1"/>
    <row r="1005" s="2839" customFormat="1"/>
    <row r="1006" s="2839" customFormat="1"/>
    <row r="1007" s="2839" customFormat="1"/>
    <row r="1008" s="2839" customFormat="1"/>
    <row r="1009" s="2839" customFormat="1"/>
    <row r="1010" s="2839" customFormat="1"/>
    <row r="1011" s="2839" customFormat="1"/>
    <row r="1012" s="2839" customFormat="1"/>
    <row r="1013" s="2839" customFormat="1"/>
    <row r="1014" s="2839" customFormat="1"/>
    <row r="1015" s="2839" customFormat="1"/>
    <row r="1016" s="2839" customFormat="1"/>
    <row r="1017" s="2839" customFormat="1"/>
    <row r="1018" s="2839" customFormat="1"/>
    <row r="1019" s="2839" customFormat="1"/>
    <row r="1020" s="2839" customFormat="1"/>
    <row r="1021" s="2839" customFormat="1"/>
    <row r="1022" s="2839" customFormat="1"/>
    <row r="1023" s="2839" customFormat="1"/>
    <row r="1024" s="2839" customFormat="1"/>
    <row r="1025" s="2839" customFormat="1"/>
    <row r="1026" s="2839" customFormat="1"/>
    <row r="1027" s="2839" customFormat="1"/>
    <row r="1028" s="2839" customFormat="1"/>
    <row r="1029" s="2839" customFormat="1"/>
    <row r="1030" s="2839" customFormat="1"/>
    <row r="1031" s="2839" customFormat="1"/>
    <row r="1032" s="2839" customFormat="1"/>
    <row r="1033" s="2839" customFormat="1"/>
    <row r="1034" s="2839" customFormat="1"/>
    <row r="1035" s="2839" customFormat="1"/>
    <row r="1036" s="2839" customFormat="1"/>
    <row r="1037" s="2839" customFormat="1"/>
    <row r="1038" s="2839" customFormat="1"/>
    <row r="1039" s="2839" customFormat="1"/>
    <row r="1040" s="2839" customFormat="1"/>
    <row r="1041" s="2839" customFormat="1"/>
    <row r="1042" s="2839" customFormat="1"/>
    <row r="1043" s="2839" customFormat="1"/>
    <row r="1044" s="2839" customFormat="1"/>
    <row r="1045" s="2839" customFormat="1"/>
    <row r="1046" s="2839" customFormat="1"/>
    <row r="1047" s="2839" customFormat="1"/>
    <row r="1048" s="2839" customFormat="1"/>
    <row r="1049" s="2839" customFormat="1"/>
    <row r="1050" s="2839" customFormat="1"/>
    <row r="1051" s="2839" customFormat="1"/>
    <row r="1052" s="2839" customFormat="1"/>
    <row r="1053" s="2839" customFormat="1"/>
    <row r="1054" s="2839" customFormat="1"/>
    <row r="1055" s="2839" customFormat="1"/>
    <row r="1056" s="2839" customFormat="1"/>
    <row r="1057" s="2839" customFormat="1"/>
    <row r="1058" s="2839" customFormat="1"/>
    <row r="1059" s="2839" customFormat="1"/>
    <row r="1060" s="2839" customFormat="1"/>
    <row r="1061" s="2839" customFormat="1"/>
    <row r="1062" s="2839" customFormat="1"/>
    <row r="1063" s="2839" customFormat="1"/>
    <row r="1064" s="2839" customFormat="1"/>
    <row r="1065" s="2839" customFormat="1"/>
    <row r="1066" s="2839" customFormat="1"/>
    <row r="1067" s="2839" customFormat="1"/>
    <row r="1068" s="2839" customFormat="1"/>
    <row r="1069" s="2839" customFormat="1"/>
    <row r="1070" s="2839" customFormat="1"/>
    <row r="1071" s="2839" customFormat="1"/>
    <row r="1072" s="2839" customFormat="1"/>
    <row r="1073" s="2839" customFormat="1"/>
    <row r="1074" s="2839" customFormat="1"/>
    <row r="1075" s="2839" customFormat="1"/>
    <row r="1076" s="2839" customFormat="1"/>
    <row r="1077" s="2839" customFormat="1"/>
    <row r="1078" s="2839" customFormat="1"/>
    <row r="1079" s="2839" customFormat="1"/>
    <row r="1080" s="2839" customFormat="1"/>
    <row r="1081" s="2839" customFormat="1"/>
    <row r="1082" s="2839" customFormat="1"/>
    <row r="1083" s="2839" customFormat="1"/>
    <row r="1084" s="2839" customFormat="1"/>
    <row r="1085" s="2839" customFormat="1"/>
    <row r="1086" s="2839" customFormat="1"/>
    <row r="1087" s="2839" customFormat="1"/>
    <row r="1088" s="2839" customFormat="1"/>
    <row r="1089" s="2839" customFormat="1"/>
    <row r="1090" s="2839" customFormat="1"/>
    <row r="1091" s="2839" customFormat="1"/>
    <row r="1092" s="2839" customFormat="1"/>
    <row r="1093" s="2839" customFormat="1"/>
    <row r="1094" s="2839" customFormat="1"/>
    <row r="1095" s="2839" customFormat="1"/>
    <row r="1096" s="2839" customFormat="1"/>
    <row r="1097" s="2839" customFormat="1"/>
    <row r="1098" s="2839" customFormat="1"/>
    <row r="1099" s="2839" customFormat="1"/>
    <row r="1100" s="2839" customFormat="1"/>
    <row r="1101" s="2839" customFormat="1"/>
    <row r="1102" s="2839" customFormat="1"/>
    <row r="1103" s="2839" customFormat="1"/>
    <row r="1104" s="2839" customFormat="1"/>
    <row r="1105" s="2839" customFormat="1"/>
    <row r="1106" s="2839" customFormat="1"/>
    <row r="1107" s="2839" customFormat="1"/>
    <row r="1108" s="2839" customFormat="1"/>
    <row r="1109" s="2839" customFormat="1"/>
    <row r="1110" s="2839" customFormat="1"/>
    <row r="1111" s="2839" customFormat="1"/>
    <row r="1112" s="2839" customFormat="1"/>
    <row r="1113" s="2839" customFormat="1"/>
    <row r="1114" s="2839" customFormat="1"/>
    <row r="1115" s="2839" customFormat="1"/>
    <row r="1116" s="2839" customFormat="1"/>
    <row r="1117" s="2839" customFormat="1"/>
    <row r="1118" s="2839" customFormat="1"/>
    <row r="1119" s="2839" customFormat="1"/>
    <row r="1120" s="2839" customFormat="1"/>
    <row r="1121" s="2839" customFormat="1"/>
    <row r="1122" s="2839" customFormat="1"/>
    <row r="1123" s="2839" customFormat="1"/>
    <row r="1124" s="2839" customFormat="1"/>
    <row r="1125" s="2839" customFormat="1"/>
    <row r="1126" s="2839" customFormat="1"/>
    <row r="1127" s="2839" customFormat="1"/>
    <row r="1128" s="2839" customFormat="1"/>
    <row r="1129" s="2839" customFormat="1"/>
    <row r="1130" s="2839" customFormat="1"/>
    <row r="1131" s="2839" customFormat="1"/>
    <row r="1132" s="2839" customFormat="1"/>
    <row r="1133" s="2839" customFormat="1"/>
    <row r="1134" s="2839" customFormat="1"/>
    <row r="1135" s="2839" customFormat="1"/>
    <row r="1136" s="2839" customFormat="1"/>
    <row r="1137" s="2839" customFormat="1"/>
    <row r="1138" s="2839" customFormat="1"/>
    <row r="1139" s="2839" customFormat="1"/>
    <row r="1140" s="2839" customFormat="1"/>
    <row r="1141" s="2839" customFormat="1"/>
    <row r="1142" s="2839" customFormat="1"/>
    <row r="1143" s="2839" customFormat="1"/>
    <row r="1144" s="2839" customFormat="1"/>
    <row r="1145" s="2839" customFormat="1"/>
    <row r="1146" s="2839" customFormat="1"/>
    <row r="1147" s="2839" customFormat="1"/>
    <row r="1148" s="2839" customFormat="1"/>
    <row r="1149" s="2839" customFormat="1"/>
    <row r="1150" s="2839" customFormat="1"/>
    <row r="1151" s="2839" customFormat="1"/>
    <row r="1152" s="2839" customFormat="1"/>
    <row r="1153" s="2839" customFormat="1"/>
    <row r="1154" s="2839" customFormat="1"/>
    <row r="1155" s="2839" customFormat="1"/>
    <row r="1156" s="2839" customFormat="1"/>
    <row r="1157" s="2839" customFormat="1"/>
    <row r="1158" s="2839" customFormat="1"/>
    <row r="1159" s="2839" customFormat="1"/>
    <row r="1160" s="2839" customFormat="1"/>
    <row r="1161" s="2839" customFormat="1"/>
    <row r="1162" s="2839" customFormat="1"/>
    <row r="1163" s="2839" customFormat="1"/>
    <row r="1164" s="2839" customFormat="1"/>
    <row r="1165" s="2839" customFormat="1"/>
    <row r="1166" s="2839" customFormat="1"/>
    <row r="1167" s="2839" customFormat="1"/>
    <row r="1168" s="2839" customFormat="1"/>
    <row r="1169" s="2839" customFormat="1"/>
    <row r="1170" s="2839" customFormat="1"/>
    <row r="1171" s="2839" customFormat="1"/>
    <row r="1172" s="2839" customFormat="1"/>
    <row r="1173" s="2839" customFormat="1"/>
    <row r="1174" s="2839" customFormat="1"/>
    <row r="1175" s="2839" customFormat="1"/>
    <row r="1176" s="2839" customFormat="1"/>
    <row r="1177" s="2839" customFormat="1"/>
    <row r="1178" s="2839" customFormat="1"/>
    <row r="1179" s="2839" customFormat="1"/>
    <row r="1180" s="2839" customFormat="1"/>
    <row r="1181" s="2839" customFormat="1"/>
    <row r="1182" s="2839" customFormat="1"/>
    <row r="1183" s="2839" customFormat="1"/>
    <row r="1184" s="2839" customFormat="1"/>
    <row r="1185" s="2839" customFormat="1"/>
    <row r="1186" s="2839" customFormat="1"/>
    <row r="1187" s="2839" customFormat="1"/>
    <row r="1188" s="2839" customFormat="1"/>
    <row r="1189" s="2839" customFormat="1"/>
    <row r="1190" s="2839" customFormat="1"/>
    <row r="1191" s="2839" customFormat="1"/>
    <row r="1192" s="2839" customFormat="1"/>
    <row r="1193" s="2839" customFormat="1"/>
    <row r="1194" s="2839" customFormat="1"/>
    <row r="1195" s="2839" customFormat="1"/>
    <row r="1196" s="2839" customFormat="1"/>
    <row r="1197" s="2839" customFormat="1"/>
    <row r="1198" s="2839" customFormat="1"/>
    <row r="1199" s="2839" customFormat="1"/>
    <row r="1200" s="2839" customFormat="1"/>
    <row r="1201" s="2839" customFormat="1"/>
    <row r="1202" s="2839" customFormat="1"/>
    <row r="1203" s="2839" customFormat="1"/>
    <row r="1204" s="2839" customFormat="1"/>
    <row r="1205" s="2839" customFormat="1"/>
    <row r="1206" s="2839" customFormat="1"/>
    <row r="1207" s="2839" customFormat="1"/>
    <row r="1208" s="2839" customFormat="1"/>
    <row r="1209" s="2839" customFormat="1"/>
    <row r="1210" s="2839" customFormat="1"/>
    <row r="1211" s="2839" customFormat="1"/>
    <row r="1212" s="2839" customFormat="1"/>
    <row r="1213" s="2839" customFormat="1"/>
    <row r="1214" s="2839" customFormat="1"/>
    <row r="1215" s="2839" customFormat="1"/>
    <row r="1216" s="2839" customFormat="1"/>
    <row r="1217" s="2839" customFormat="1"/>
    <row r="1218" s="2839" customFormat="1"/>
    <row r="1219" s="2839" customFormat="1"/>
    <row r="1220" s="2839" customFormat="1"/>
    <row r="1221" s="2839" customFormat="1"/>
    <row r="1222" s="2839" customFormat="1"/>
    <row r="1223" s="2839" customFormat="1"/>
    <row r="1224" s="2839" customFormat="1"/>
    <row r="1225" s="2839" customFormat="1"/>
    <row r="1226" s="2839" customFormat="1"/>
    <row r="1227" s="2839" customFormat="1"/>
    <row r="1228" s="2839" customFormat="1"/>
    <row r="1229" s="2839" customFormat="1"/>
    <row r="1230" s="2839" customFormat="1"/>
    <row r="1231" s="2839" customFormat="1"/>
    <row r="1232" s="2839" customFormat="1"/>
    <row r="1233" s="2839" customFormat="1"/>
    <row r="1234" s="2839" customFormat="1"/>
    <row r="1235" s="2839" customFormat="1"/>
    <row r="1236" s="2839" customFormat="1"/>
    <row r="1237" s="2839" customFormat="1"/>
    <row r="1238" s="2839" customFormat="1"/>
    <row r="1239" s="2839" customFormat="1"/>
    <row r="1240" s="2839" customFormat="1"/>
    <row r="1241" s="2839" customFormat="1"/>
    <row r="1242" s="2839" customFormat="1"/>
    <row r="1243" s="2839" customFormat="1"/>
    <row r="1244" s="2839" customFormat="1"/>
    <row r="1245" s="2839" customFormat="1"/>
    <row r="1246" s="2839" customFormat="1"/>
    <row r="1247" s="2839" customFormat="1"/>
    <row r="1248" s="2839" customFormat="1"/>
    <row r="1249" s="2839" customFormat="1"/>
    <row r="1250" s="2839" customFormat="1"/>
    <row r="1251" s="2839" customFormat="1"/>
    <row r="1252" s="2839" customFormat="1"/>
    <row r="1253" s="2839" customFormat="1"/>
    <row r="1254" s="2839" customFormat="1"/>
    <row r="1255" s="2839" customFormat="1"/>
    <row r="1256" s="2839" customFormat="1"/>
    <row r="1257" s="2839" customFormat="1"/>
    <row r="1258" s="2839" customFormat="1"/>
    <row r="1259" s="2839" customFormat="1"/>
    <row r="1260" s="2839" customFormat="1"/>
    <row r="1261" s="2839" customFormat="1"/>
    <row r="1262" s="2839" customFormat="1"/>
    <row r="1263" s="2839" customFormat="1"/>
    <row r="1264" s="2839" customFormat="1"/>
    <row r="1265" s="2839" customFormat="1"/>
    <row r="1266" s="2839" customFormat="1"/>
    <row r="1267" s="2839" customFormat="1"/>
    <row r="1268" s="2839" customFormat="1"/>
    <row r="1269" s="2839" customFormat="1"/>
    <row r="1270" s="2839" customFormat="1"/>
    <row r="1271" s="2839" customFormat="1"/>
    <row r="1272" s="2839" customFormat="1"/>
    <row r="1273" s="2839" customFormat="1"/>
    <row r="1274" s="2839" customFormat="1"/>
    <row r="1275" s="2839" customFormat="1"/>
    <row r="1276" s="2839" customFormat="1"/>
    <row r="1277" s="2839" customFormat="1"/>
    <row r="1278" s="2839" customFormat="1"/>
    <row r="1279" s="2839" customFormat="1"/>
    <row r="1280" s="2839" customFormat="1"/>
    <row r="1281" s="2839" customFormat="1"/>
    <row r="1282" s="2839" customFormat="1"/>
    <row r="1283" s="2839" customFormat="1"/>
    <row r="1284" s="2839" customFormat="1"/>
    <row r="1285" s="2839" customFormat="1"/>
    <row r="1286" s="2839" customFormat="1"/>
    <row r="1287" s="2839" customFormat="1"/>
    <row r="1288" s="2839" customFormat="1"/>
    <row r="1289" s="2839" customFormat="1"/>
    <row r="1290" s="2839" customFormat="1"/>
    <row r="1291" s="2839" customFormat="1"/>
    <row r="1292" s="2839" customFormat="1"/>
    <row r="1293" s="2839" customFormat="1"/>
    <row r="1294" s="2839" customFormat="1"/>
    <row r="1295" s="2839" customFormat="1"/>
    <row r="1296" s="2839" customFormat="1"/>
    <row r="1297" s="2839" customFormat="1"/>
    <row r="1298" s="2839" customFormat="1"/>
    <row r="1299" s="2839" customFormat="1"/>
    <row r="1300" s="2839" customFormat="1"/>
    <row r="1301" s="2839" customFormat="1"/>
    <row r="1302" s="2839" customFormat="1"/>
    <row r="1303" s="2839" customFormat="1"/>
    <row r="1304" s="2839" customFormat="1"/>
    <row r="1305" s="2839" customFormat="1"/>
    <row r="1306" s="2839" customFormat="1"/>
    <row r="1307" s="2839" customFormat="1"/>
    <row r="1308" s="2839" customFormat="1"/>
    <row r="1309" s="2839" customFormat="1"/>
    <row r="1310" s="2839" customFormat="1"/>
    <row r="1311" s="2839" customFormat="1"/>
    <row r="1312" s="2839" customFormat="1"/>
    <row r="1313" s="2839" customFormat="1"/>
    <row r="1314" s="2839" customFormat="1"/>
    <row r="1315" s="2839" customFormat="1"/>
    <row r="1316" s="2839" customFormat="1"/>
    <row r="1317" s="2839" customFormat="1"/>
    <row r="1318" s="2839" customFormat="1"/>
    <row r="1319" s="2839" customFormat="1"/>
    <row r="1320" s="2839" customFormat="1"/>
    <row r="1321" s="2839" customFormat="1"/>
    <row r="1322" s="2839" customFormat="1"/>
    <row r="1323" s="2839" customFormat="1"/>
    <row r="1324" s="2839" customFormat="1"/>
    <row r="1325" s="2839" customFormat="1"/>
    <row r="1326" s="2839" customFormat="1"/>
    <row r="1327" s="2839" customFormat="1"/>
    <row r="1328" s="2839" customFormat="1"/>
    <row r="1329" s="2839" customFormat="1"/>
    <row r="1330" s="2839" customFormat="1"/>
    <row r="1331" s="2839" customFormat="1"/>
    <row r="1332" s="2839" customFormat="1"/>
    <row r="1333" s="2839" customFormat="1"/>
    <row r="1334" s="2839" customFormat="1"/>
    <row r="1335" s="2839" customFormat="1"/>
    <row r="1336" s="2839" customFormat="1"/>
    <row r="1337" s="2839" customFormat="1"/>
    <row r="1338" s="2839" customFormat="1"/>
    <row r="1339" s="2839" customFormat="1"/>
    <row r="1340" s="2839" customFormat="1"/>
    <row r="1341" s="2839" customFormat="1"/>
    <row r="1342" s="2839" customFormat="1"/>
    <row r="1343" s="2839" customFormat="1"/>
    <row r="1344" s="2839" customFormat="1"/>
    <row r="1345" s="2839" customFormat="1"/>
    <row r="1346" s="2839" customFormat="1"/>
    <row r="1347" s="2839" customFormat="1"/>
    <row r="1348" s="2839" customFormat="1"/>
    <row r="1349" s="2839" customFormat="1"/>
    <row r="1350" s="2839" customFormat="1"/>
    <row r="1351" s="2839" customFormat="1"/>
    <row r="1352" s="2839" customFormat="1"/>
    <row r="1353" s="2839" customFormat="1"/>
    <row r="1354" s="2839" customFormat="1"/>
    <row r="1355" s="2839" customFormat="1"/>
    <row r="1356" s="2839" customFormat="1"/>
    <row r="1357" s="2839" customFormat="1"/>
    <row r="1358" s="2839" customFormat="1"/>
    <row r="1359" s="2839" customFormat="1"/>
    <row r="1360" s="2839" customFormat="1"/>
    <row r="1361" s="2839" customFormat="1"/>
    <row r="1362" s="2839" customFormat="1"/>
    <row r="1363" s="2839" customFormat="1"/>
    <row r="1364" s="2839" customFormat="1"/>
    <row r="1365" s="2839" customFormat="1"/>
    <row r="1366" s="2839" customFormat="1"/>
    <row r="1367" s="2839" customFormat="1"/>
    <row r="1368" s="2839" customFormat="1"/>
    <row r="1369" s="2839" customFormat="1"/>
    <row r="1370" s="2839" customFormat="1"/>
    <row r="1371" s="2839" customFormat="1"/>
    <row r="1372" s="2839" customFormat="1"/>
    <row r="1373" s="2839" customFormat="1"/>
    <row r="1374" s="2839" customFormat="1"/>
    <row r="1375" s="2839" customFormat="1"/>
    <row r="1376" s="2839" customFormat="1"/>
    <row r="1377" s="2839" customFormat="1"/>
    <row r="1378" s="2839" customFormat="1"/>
    <row r="1379" s="2839" customFormat="1"/>
    <row r="1380" s="2839" customFormat="1"/>
    <row r="1381" s="2839" customFormat="1"/>
    <row r="1382" s="2839" customFormat="1"/>
    <row r="1383" s="2839" customFormat="1"/>
    <row r="1384" s="2839" customFormat="1"/>
    <row r="1385" s="2839" customFormat="1"/>
    <row r="1386" s="2839" customFormat="1"/>
    <row r="1387" s="2839" customFormat="1"/>
    <row r="1388" s="2839" customFormat="1"/>
    <row r="1389" s="2839" customFormat="1"/>
    <row r="1390" s="2839" customFormat="1"/>
    <row r="1391" s="2839" customFormat="1"/>
    <row r="1392" s="2839" customFormat="1"/>
    <row r="1393" s="2839" customFormat="1"/>
    <row r="1394" s="2839" customFormat="1"/>
    <row r="1395" s="2839" customFormat="1"/>
    <row r="1396" s="2839" customFormat="1"/>
    <row r="1397" s="2839" customFormat="1"/>
    <row r="1398" s="2839" customFormat="1"/>
    <row r="1399" s="2839" customFormat="1"/>
    <row r="1400" s="2839" customFormat="1"/>
    <row r="1401" s="2839" customFormat="1"/>
    <row r="1402" s="2839" customFormat="1"/>
    <row r="1403" s="2839" customFormat="1"/>
    <row r="1404" s="2839" customFormat="1"/>
    <row r="1405" s="2839" customFormat="1"/>
    <row r="1406" s="2839" customFormat="1"/>
    <row r="1407" s="2839" customFormat="1"/>
    <row r="1408" s="2839" customFormat="1"/>
    <row r="1409" s="2839" customFormat="1"/>
    <row r="1410" s="2839" customFormat="1"/>
    <row r="1411" s="2839" customFormat="1"/>
    <row r="1412" s="2839" customFormat="1"/>
    <row r="1413" s="2839" customFormat="1"/>
    <row r="1414" s="2839" customFormat="1"/>
    <row r="1415" s="2839" customFormat="1"/>
    <row r="1416" s="2839" customFormat="1"/>
    <row r="1417" s="2839" customFormat="1"/>
    <row r="1418" s="2839" customFormat="1"/>
    <row r="1419" s="2839" customFormat="1"/>
    <row r="1420" s="2839" customFormat="1"/>
    <row r="1421" s="2839" customFormat="1"/>
    <row r="1422" s="2839" customFormat="1"/>
    <row r="1423" s="2839" customFormat="1"/>
    <row r="1424" s="2839" customFormat="1"/>
    <row r="1425" s="2839" customFormat="1"/>
    <row r="1426" s="2839" customFormat="1"/>
    <row r="1427" s="2839" customFormat="1"/>
    <row r="1428" s="2839" customFormat="1"/>
    <row r="1429" s="2839" customFormat="1"/>
    <row r="1430" s="2839" customFormat="1"/>
    <row r="1431" s="2839" customFormat="1"/>
    <row r="1432" s="2839" customFormat="1"/>
    <row r="1433" s="2839" customFormat="1"/>
    <row r="1434" s="2839" customFormat="1"/>
    <row r="1435" s="2839" customFormat="1"/>
    <row r="1436" s="2839" customFormat="1"/>
    <row r="1437" s="2839" customFormat="1"/>
    <row r="1438" s="2839" customFormat="1"/>
    <row r="1439" s="2839" customFormat="1"/>
    <row r="1440" s="2839" customFormat="1"/>
    <row r="1441" s="2839" customFormat="1"/>
    <row r="1442" s="2839" customFormat="1"/>
    <row r="1443" s="2839" customFormat="1"/>
    <row r="1444" s="2839" customFormat="1"/>
    <row r="1445" s="2839" customFormat="1"/>
    <row r="1446" s="2839" customFormat="1"/>
    <row r="1447" s="2839" customFormat="1"/>
    <row r="1448" s="2839" customFormat="1"/>
    <row r="1449" s="2839" customFormat="1"/>
    <row r="1450" s="2839" customFormat="1"/>
    <row r="1451" s="2839" customFormat="1"/>
    <row r="1452" s="2839" customFormat="1"/>
    <row r="1453" s="2839" customFormat="1"/>
    <row r="1454" s="2839" customFormat="1"/>
    <row r="1455" s="2839" customFormat="1"/>
    <row r="1456" s="2839" customFormat="1"/>
    <row r="1457" s="2839" customFormat="1"/>
    <row r="1458" s="2839" customFormat="1"/>
    <row r="1459" s="2839" customFormat="1"/>
    <row r="1460" s="2839" customFormat="1"/>
    <row r="1461" s="2839" customFormat="1"/>
    <row r="1462" s="2839" customFormat="1"/>
    <row r="1463" s="2839" customFormat="1"/>
    <row r="1464" s="2839" customFormat="1"/>
    <row r="1465" s="2839" customFormat="1"/>
    <row r="1466" s="2839" customFormat="1"/>
    <row r="1467" s="2839" customFormat="1"/>
    <row r="1468" s="2839" customFormat="1"/>
    <row r="1469" s="2839" customFormat="1"/>
    <row r="1470" s="2839" customFormat="1"/>
    <row r="1471" s="2839" customFormat="1"/>
    <row r="1472" s="2839" customFormat="1"/>
    <row r="1473" s="2839" customFormat="1"/>
    <row r="1474" s="2839" customFormat="1"/>
    <row r="1475" s="2839" customFormat="1"/>
    <row r="1476" s="2839" customFormat="1"/>
    <row r="1477" s="2839" customFormat="1"/>
    <row r="1478" s="2839" customFormat="1"/>
    <row r="1479" s="2839" customFormat="1"/>
    <row r="1480" s="2839" customFormat="1"/>
    <row r="1481" s="2839" customFormat="1"/>
    <row r="1482" s="2839" customFormat="1"/>
    <row r="1483" s="2839" customFormat="1"/>
    <row r="1484" s="2839" customFormat="1"/>
    <row r="1485" s="2839" customFormat="1"/>
    <row r="1486" s="2839" customFormat="1"/>
    <row r="1487" s="2839" customFormat="1"/>
    <row r="1488" s="2839" customFormat="1"/>
    <row r="1489" s="2839" customFormat="1"/>
    <row r="1490" s="2839" customFormat="1"/>
    <row r="1491" s="2839" customFormat="1"/>
    <row r="1492" s="2839" customFormat="1"/>
    <row r="1493" s="2839" customFormat="1"/>
    <row r="1494" s="2839" customFormat="1"/>
    <row r="1495" s="2839" customFormat="1"/>
    <row r="1496" s="2839" customFormat="1"/>
    <row r="1497" s="2839" customFormat="1"/>
    <row r="1498" s="2839" customFormat="1"/>
    <row r="1499" s="2839" customFormat="1"/>
    <row r="1500" s="2839" customFormat="1"/>
    <row r="1501" s="2839" customFormat="1"/>
    <row r="1502" s="2839" customFormat="1"/>
    <row r="1503" s="2839" customFormat="1"/>
    <row r="1504" s="2839" customFormat="1"/>
    <row r="1505" s="2839" customFormat="1"/>
    <row r="1506" s="2839" customFormat="1"/>
    <row r="1507" s="2839" customFormat="1"/>
    <row r="1508" s="2839" customFormat="1"/>
    <row r="1509" s="2839" customFormat="1"/>
    <row r="1510" s="2839" customFormat="1"/>
    <row r="1511" s="2839" customFormat="1"/>
    <row r="1512" s="2839" customFormat="1"/>
    <row r="1513" s="2839" customFormat="1"/>
    <row r="1514" s="2839" customFormat="1"/>
    <row r="1515" s="2839" customFormat="1"/>
    <row r="1516" s="2839" customFormat="1"/>
    <row r="1517" s="2839" customFormat="1"/>
    <row r="1518" s="2839" customFormat="1"/>
    <row r="1519" s="2839" customFormat="1"/>
    <row r="1520" s="2839" customFormat="1"/>
    <row r="1521" s="2839" customFormat="1"/>
    <row r="1522" s="2839" customFormat="1"/>
    <row r="1523" s="2839" customFormat="1"/>
    <row r="1524" s="2839" customFormat="1"/>
    <row r="1525" s="2839" customFormat="1"/>
    <row r="1526" s="2839" customFormat="1"/>
    <row r="1527" s="2839" customFormat="1"/>
    <row r="1528" s="2839" customFormat="1"/>
    <row r="1529" s="2839" customFormat="1"/>
    <row r="1530" s="2839" customFormat="1"/>
    <row r="1531" s="2839" customFormat="1"/>
    <row r="1532" s="2839" customFormat="1"/>
    <row r="1533" s="2839" customFormat="1"/>
    <row r="1534" s="2839" customFormat="1"/>
    <row r="1535" s="2839" customFormat="1"/>
    <row r="1536" s="2839" customFormat="1"/>
    <row r="1537" s="2839" customFormat="1"/>
    <row r="1538" s="2839" customFormat="1"/>
    <row r="1539" s="2839" customFormat="1"/>
    <row r="1540" s="2839" customFormat="1"/>
    <row r="1541" s="2839" customFormat="1"/>
    <row r="1542" s="2839" customFormat="1"/>
    <row r="1543" s="2839" customFormat="1"/>
    <row r="1544" s="2839" customFormat="1"/>
    <row r="1545" s="2839" customFormat="1"/>
    <row r="1546" s="2839" customFormat="1"/>
    <row r="1547" s="2839" customFormat="1"/>
    <row r="1548" s="2839" customFormat="1"/>
    <row r="1549" s="2839" customFormat="1"/>
    <row r="1550" s="2839" customFormat="1"/>
    <row r="1551" s="2839" customFormat="1"/>
    <row r="1552" s="2839" customFormat="1"/>
    <row r="1553" s="2839" customFormat="1"/>
    <row r="1554" s="2839" customFormat="1"/>
    <row r="1555" s="2839" customFormat="1"/>
    <row r="1556" s="2839" customFormat="1"/>
    <row r="1557" s="2839" customFormat="1"/>
    <row r="1558" s="2839" customFormat="1"/>
    <row r="1559" s="2839" customFormat="1"/>
    <row r="1560" s="2839" customFormat="1"/>
    <row r="1561" s="2839" customFormat="1"/>
    <row r="1562" s="2839" customFormat="1"/>
    <row r="1563" s="2839" customFormat="1"/>
    <row r="1564" s="2839" customFormat="1"/>
    <row r="1565" s="2839" customFormat="1"/>
    <row r="1566" s="2839" customFormat="1"/>
    <row r="1567" s="2839" customFormat="1"/>
    <row r="1568" s="2839" customFormat="1"/>
    <row r="1569" s="2839" customFormat="1"/>
    <row r="1570" s="2839" customFormat="1"/>
    <row r="1571" s="2839" customFormat="1"/>
    <row r="1572" s="2839" customFormat="1"/>
    <row r="1573" s="2839" customFormat="1"/>
    <row r="1574" s="2839" customFormat="1"/>
    <row r="1575" s="2839" customFormat="1"/>
    <row r="1576" s="2839" customFormat="1"/>
    <row r="1577" s="2839" customFormat="1"/>
    <row r="1578" s="2839" customFormat="1"/>
    <row r="1579" s="2839" customFormat="1"/>
    <row r="1580" s="2839" customFormat="1"/>
    <row r="1581" s="2839" customFormat="1"/>
    <row r="1582" s="2839" customFormat="1"/>
    <row r="1583" s="2839" customFormat="1"/>
    <row r="1584" s="2839" customFormat="1"/>
    <row r="1585" s="2839" customFormat="1"/>
    <row r="1586" s="2839" customFormat="1"/>
    <row r="1587" s="2839" customFormat="1"/>
    <row r="1588" s="2839" customFormat="1"/>
    <row r="1589" s="2839" customFormat="1"/>
    <row r="1590" s="2839" customFormat="1"/>
    <row r="1591" s="2839" customFormat="1"/>
    <row r="1592" s="2839" customFormat="1"/>
    <row r="1593" s="2839" customFormat="1"/>
    <row r="1594" s="2839" customFormat="1"/>
    <row r="1595" s="2839" customFormat="1"/>
    <row r="1596" s="2839" customFormat="1"/>
    <row r="1597" s="2839" customFormat="1"/>
    <row r="1598" s="2839" customFormat="1"/>
    <row r="1599" s="2839" customFormat="1"/>
    <row r="1600" s="2839" customFormat="1"/>
    <row r="1601" s="2839" customFormat="1"/>
    <row r="1602" s="2839" customFormat="1"/>
    <row r="1603" s="2839" customFormat="1"/>
    <row r="1604" s="2839" customFormat="1"/>
    <row r="1605" s="2839" customFormat="1"/>
    <row r="1606" s="2839" customFormat="1"/>
    <row r="1607" s="2839" customFormat="1"/>
    <row r="1608" s="2839" customFormat="1"/>
    <row r="1609" s="2839" customFormat="1"/>
    <row r="1610" s="2839" customFormat="1"/>
    <row r="1611" s="2839" customFormat="1"/>
    <row r="1612" s="2839" customFormat="1"/>
    <row r="1613" s="2839" customFormat="1"/>
    <row r="1614" s="2839" customFormat="1"/>
    <row r="1615" s="2839" customFormat="1"/>
    <row r="1616" s="2839" customFormat="1"/>
    <row r="1617" s="2839" customFormat="1"/>
    <row r="1618" s="2839" customFormat="1"/>
    <row r="1619" s="2839" customFormat="1"/>
    <row r="1620" s="2839" customFormat="1"/>
    <row r="1621" s="2839" customFormat="1"/>
    <row r="1622" s="2839" customFormat="1"/>
    <row r="1623" s="2839" customFormat="1"/>
    <row r="1624" s="2839" customFormat="1"/>
    <row r="1625" s="2839" customFormat="1"/>
    <row r="1626" s="2839" customFormat="1"/>
    <row r="1627" s="2839" customFormat="1"/>
    <row r="1628" s="2839" customFormat="1"/>
    <row r="1629" s="2839" customFormat="1"/>
    <row r="1630" s="2839" customFormat="1"/>
    <row r="1631" s="2839" customFormat="1"/>
    <row r="1632" s="2839" customFormat="1"/>
    <row r="1633" s="2839" customFormat="1"/>
    <row r="1634" s="2839" customFormat="1"/>
    <row r="1635" s="2839" customFormat="1"/>
    <row r="1636" s="2839" customFormat="1"/>
    <row r="1637" s="2839" customFormat="1"/>
    <row r="1638" s="2839" customFormat="1"/>
    <row r="1639" s="2839" customFormat="1"/>
    <row r="1640" s="2839" customFormat="1"/>
    <row r="1641" s="2839" customFormat="1"/>
    <row r="1642" s="2839" customFormat="1"/>
    <row r="1643" s="2839" customFormat="1"/>
    <row r="1644" s="2839" customFormat="1"/>
    <row r="1645" s="2839" customFormat="1"/>
    <row r="1646" s="2839" customFormat="1"/>
    <row r="1647" s="2839" customFormat="1"/>
    <row r="1648" s="2839" customFormat="1"/>
    <row r="1649" s="2839" customFormat="1"/>
    <row r="1650" s="2839" customFormat="1"/>
    <row r="1651" s="2839" customFormat="1"/>
    <row r="1652" s="2839" customFormat="1"/>
    <row r="1653" s="2839" customFormat="1"/>
    <row r="1654" s="2839" customFormat="1"/>
    <row r="1655" s="2839" customFormat="1"/>
    <row r="1656" s="2839" customFormat="1"/>
    <row r="1657" s="2839" customFormat="1"/>
    <row r="1658" s="2839" customFormat="1"/>
    <row r="1659" s="2839" customFormat="1"/>
    <row r="1660" s="2839" customFormat="1"/>
    <row r="1661" s="2839" customFormat="1"/>
    <row r="1662" s="2839" customFormat="1"/>
    <row r="1663" s="2839" customFormat="1"/>
    <row r="1664" s="2839" customFormat="1"/>
    <row r="1665" s="2839" customFormat="1"/>
    <row r="1666" s="2839" customFormat="1"/>
    <row r="1667" s="2839" customFormat="1"/>
    <row r="1668" s="2839" customFormat="1"/>
    <row r="1669" s="2839" customFormat="1"/>
    <row r="1670" s="2839" customFormat="1"/>
    <row r="1671" s="2839" customFormat="1"/>
    <row r="1672" s="2839" customFormat="1"/>
    <row r="1673" s="2839" customFormat="1"/>
    <row r="1674" s="2839" customFormat="1"/>
    <row r="1675" s="2839" customFormat="1"/>
    <row r="1676" s="2839" customFormat="1"/>
    <row r="1677" s="2839" customFormat="1"/>
    <row r="1678" s="2839" customFormat="1"/>
    <row r="1679" s="2839" customFormat="1"/>
    <row r="1680" s="2839" customFormat="1"/>
    <row r="1681" s="2839" customFormat="1"/>
    <row r="1682" s="2839" customFormat="1"/>
    <row r="1683" s="2839" customFormat="1"/>
    <row r="1684" s="2839" customFormat="1"/>
    <row r="1685" s="2839" customFormat="1"/>
    <row r="1686" s="2839" customFormat="1"/>
    <row r="1687" s="2839" customFormat="1"/>
    <row r="1688" s="2839" customFormat="1"/>
    <row r="1689" s="2839" customFormat="1"/>
    <row r="1690" s="2839" customFormat="1"/>
    <row r="1691" s="2839" customFormat="1"/>
    <row r="1692" s="2839" customFormat="1"/>
    <row r="1693" s="2839" customFormat="1"/>
    <row r="1694" s="2839" customFormat="1"/>
    <row r="1695" s="2839" customFormat="1"/>
    <row r="1696" s="2839" customFormat="1"/>
    <row r="1697" s="2839" customFormat="1"/>
    <row r="1698" s="2839" customFormat="1"/>
    <row r="1699" s="2839" customFormat="1"/>
    <row r="1700" s="2839" customFormat="1"/>
    <row r="1701" s="2839" customFormat="1"/>
    <row r="1702" s="2839" customFormat="1"/>
    <row r="1703" s="2839" customFormat="1"/>
    <row r="1704" s="2839" customFormat="1"/>
    <row r="1705" s="2839" customFormat="1"/>
    <row r="1706" s="2839" customFormat="1"/>
    <row r="1707" s="2839" customFormat="1"/>
    <row r="1708" s="2839" customFormat="1"/>
    <row r="1709" s="2839" customFormat="1"/>
    <row r="1710" s="2839" customFormat="1"/>
    <row r="1711" s="2839" customFormat="1"/>
    <row r="1712" s="2839" customFormat="1"/>
    <row r="1713" s="2839" customFormat="1"/>
    <row r="1714" s="2839" customFormat="1"/>
    <row r="1715" s="2839" customFormat="1"/>
    <row r="1716" s="2839" customFormat="1"/>
    <row r="1717" s="2839" customFormat="1"/>
    <row r="1718" s="2839" customFormat="1"/>
    <row r="1719" s="2839" customFormat="1"/>
    <row r="1720" s="2839" customFormat="1"/>
    <row r="1721" s="2839" customFormat="1"/>
    <row r="1722" s="2839" customFormat="1"/>
    <row r="1723" s="2839" customFormat="1"/>
    <row r="1724" s="2839" customFormat="1"/>
    <row r="1725" s="2839" customFormat="1"/>
    <row r="1726" s="2839" customFormat="1"/>
    <row r="1727" s="2839" customFormat="1"/>
    <row r="1728" s="2839" customFormat="1"/>
    <row r="1729" s="2839" customFormat="1"/>
    <row r="1730" s="2839" customFormat="1"/>
    <row r="1731" s="2839" customFormat="1"/>
    <row r="1732" s="2839" customFormat="1"/>
    <row r="1733" s="2839" customFormat="1"/>
    <row r="1734" s="2839" customFormat="1"/>
    <row r="1735" s="2839" customFormat="1"/>
    <row r="1736" s="2839" customFormat="1"/>
    <row r="1737" s="2839" customFormat="1"/>
    <row r="1738" s="2839" customFormat="1"/>
    <row r="1739" s="2839" customFormat="1"/>
    <row r="1740" s="2839" customFormat="1"/>
    <row r="1741" s="2839" customFormat="1"/>
    <row r="1742" s="2839" customFormat="1"/>
    <row r="1743" s="2839" customFormat="1"/>
    <row r="1744" s="2839" customFormat="1"/>
    <row r="1745" s="2839" customFormat="1"/>
    <row r="1746" s="2839" customFormat="1"/>
    <row r="1747" s="2839" customFormat="1"/>
    <row r="1748" s="2839" customFormat="1"/>
    <row r="1749" s="2839" customFormat="1"/>
    <row r="1750" s="2839" customFormat="1"/>
    <row r="1751" s="2839" customFormat="1"/>
    <row r="1752" s="2839" customFormat="1"/>
    <row r="1753" s="2839" customFormat="1"/>
    <row r="1754" s="2839" customFormat="1"/>
    <row r="1755" s="2839" customFormat="1"/>
    <row r="1756" s="2839" customFormat="1"/>
    <row r="1757" s="2839" customFormat="1"/>
    <row r="1758" s="2839" customFormat="1"/>
    <row r="1759" s="2839" customFormat="1"/>
    <row r="1760" s="2839" customFormat="1"/>
    <row r="1761" s="2839" customFormat="1"/>
    <row r="1762" s="2839" customFormat="1"/>
    <row r="1763" s="2839" customFormat="1"/>
    <row r="1764" s="2839" customFormat="1"/>
    <row r="1765" s="2839" customFormat="1"/>
    <row r="1766" s="2839" customFormat="1"/>
    <row r="1767" s="2839" customFormat="1"/>
    <row r="1768" s="2839" customFormat="1"/>
    <row r="1769" s="2839" customFormat="1"/>
    <row r="1770" s="2839" customFormat="1"/>
    <row r="1771" s="2839" customFormat="1"/>
    <row r="1772" s="2839" customFormat="1"/>
    <row r="1773" s="2839" customFormat="1"/>
    <row r="1774" s="2839" customFormat="1"/>
    <row r="1775" s="2839" customFormat="1"/>
    <row r="1776" s="2839" customFormat="1"/>
    <row r="1777" s="2839" customFormat="1"/>
    <row r="1778" s="2839" customFormat="1"/>
    <row r="1779" s="2839" customFormat="1"/>
    <row r="1780" s="2839" customFormat="1"/>
    <row r="1781" s="2839" customFormat="1"/>
    <row r="1782" s="2839" customFormat="1"/>
    <row r="1783" s="2839" customFormat="1"/>
    <row r="1784" s="2839" customFormat="1"/>
    <row r="1785" s="2839" customFormat="1"/>
    <row r="1786" s="2839" customFormat="1"/>
    <row r="1787" s="2839" customFormat="1"/>
    <row r="1788" s="2839" customFormat="1"/>
    <row r="1789" s="2839" customFormat="1"/>
    <row r="1790" s="2839" customFormat="1"/>
    <row r="1791" s="2839" customFormat="1"/>
    <row r="1792" s="2839" customFormat="1"/>
    <row r="1793" s="2839" customFormat="1"/>
    <row r="1794" s="2839" customFormat="1"/>
    <row r="1795" s="2839" customFormat="1"/>
    <row r="1796" s="2839" customFormat="1"/>
    <row r="1797" s="2839" customFormat="1"/>
    <row r="1798" s="2839" customFormat="1"/>
    <row r="1799" s="2839" customFormat="1"/>
    <row r="1800" s="2839" customFormat="1"/>
    <row r="1801" s="2839" customFormat="1"/>
    <row r="1802" s="2839" customFormat="1"/>
    <row r="1803" s="2839" customFormat="1"/>
    <row r="1804" s="2839" customFormat="1"/>
    <row r="1805" s="2839" customFormat="1"/>
    <row r="1806" s="2839" customFormat="1"/>
    <row r="1807" s="2839" customFormat="1"/>
    <row r="1808" s="2839" customFormat="1"/>
    <row r="1809" s="2839" customFormat="1"/>
    <row r="1810" s="2839" customFormat="1"/>
    <row r="1811" s="2839" customFormat="1"/>
    <row r="1812" s="2839" customFormat="1"/>
    <row r="1813" s="2839" customFormat="1"/>
    <row r="1814" s="2839" customFormat="1"/>
    <row r="1815" s="2839" customFormat="1"/>
    <row r="1816" s="2839" customFormat="1"/>
    <row r="1817" s="2839" customFormat="1"/>
    <row r="1818" s="2839" customFormat="1"/>
    <row r="1819" s="2839" customFormat="1"/>
    <row r="1820" s="2839" customFormat="1"/>
    <row r="1821" s="2839" customFormat="1"/>
    <row r="1822" s="2839" customFormat="1"/>
    <row r="1823" s="2839" customFormat="1"/>
    <row r="1824" s="2839" customFormat="1"/>
    <row r="1825" s="2839" customFormat="1"/>
    <row r="1826" s="2839" customFormat="1"/>
    <row r="1827" s="2839" customFormat="1"/>
    <row r="1828" s="2839" customFormat="1"/>
    <row r="1829" s="2839" customFormat="1"/>
    <row r="1830" s="2839" customFormat="1"/>
    <row r="1831" s="2839" customFormat="1"/>
    <row r="1832" s="2839" customFormat="1"/>
    <row r="1833" s="2839" customFormat="1"/>
    <row r="1834" s="2839" customFormat="1"/>
    <row r="1835" s="2839" customFormat="1"/>
    <row r="1836" s="2839" customFormat="1"/>
    <row r="1837" s="2839" customFormat="1"/>
    <row r="1838" s="2839" customFormat="1"/>
    <row r="1839" s="2839" customFormat="1"/>
    <row r="1840" s="2839" customFormat="1"/>
    <row r="1841" s="2839" customFormat="1"/>
    <row r="1842" s="2839" customFormat="1"/>
    <row r="1843" s="2839" customFormat="1"/>
    <row r="1844" s="2839" customFormat="1"/>
    <row r="1845" s="2839" customFormat="1"/>
    <row r="1846" s="2839" customFormat="1"/>
    <row r="1847" s="2839" customFormat="1"/>
    <row r="1848" s="2839" customFormat="1"/>
    <row r="1849" s="2839" customFormat="1"/>
    <row r="1850" s="2839" customFormat="1"/>
    <row r="1851" s="2839" customFormat="1"/>
    <row r="1852" s="2839" customFormat="1"/>
    <row r="1853" s="2839" customFormat="1"/>
    <row r="1854" s="2839" customFormat="1"/>
    <row r="1855" s="2839" customFormat="1"/>
    <row r="1856" s="2839" customFormat="1"/>
    <row r="1857" s="2839" customFormat="1"/>
    <row r="1858" s="2839" customFormat="1"/>
    <row r="1859" s="2839" customFormat="1"/>
    <row r="1860" s="2839" customFormat="1"/>
    <row r="1861" s="2839" customFormat="1"/>
    <row r="1862" s="2839" customFormat="1"/>
    <row r="1863" s="2839" customFormat="1"/>
    <row r="1864" s="2839" customFormat="1"/>
    <row r="1865" s="2839" customFormat="1"/>
    <row r="1866" s="2839" customFormat="1"/>
    <row r="1867" s="2839" customFormat="1"/>
    <row r="1868" s="2839" customFormat="1"/>
    <row r="1869" s="2839" customFormat="1"/>
    <row r="1870" s="2839" customFormat="1"/>
    <row r="1871" s="2839" customFormat="1"/>
    <row r="1872" s="2839" customFormat="1"/>
    <row r="1873" s="2839" customFormat="1"/>
    <row r="1874" s="2839" customFormat="1"/>
    <row r="1875" s="2839" customFormat="1"/>
    <row r="1876" s="2839" customFormat="1"/>
    <row r="1877" s="2839" customFormat="1"/>
    <row r="1878" s="2839" customFormat="1"/>
    <row r="1879" s="2839" customFormat="1"/>
    <row r="1880" s="2839" customFormat="1"/>
    <row r="1881" s="2839" customFormat="1"/>
    <row r="1882" s="2839" customFormat="1"/>
    <row r="1883" s="2839" customFormat="1"/>
    <row r="1884" s="2839" customFormat="1"/>
    <row r="1885" s="2839" customFormat="1"/>
    <row r="1886" s="2839" customFormat="1"/>
    <row r="1887" s="2839" customFormat="1"/>
    <row r="1888" s="2839" customFormat="1"/>
    <row r="1889" s="2839" customFormat="1"/>
    <row r="1890" s="2839" customFormat="1"/>
    <row r="1891" s="2839" customFormat="1"/>
    <row r="1892" s="2839" customFormat="1"/>
    <row r="1893" s="2839" customFormat="1"/>
    <row r="1894" s="2839" customFormat="1"/>
    <row r="1895" s="2839" customFormat="1"/>
    <row r="1896" s="2839" customFormat="1"/>
    <row r="1897" s="2839" customFormat="1"/>
    <row r="1898" s="2839" customFormat="1"/>
    <row r="1899" s="2839" customFormat="1"/>
    <row r="1900" s="2839" customFormat="1"/>
    <row r="1901" s="2839" customFormat="1"/>
    <row r="1902" s="2839" customFormat="1"/>
    <row r="1903" s="2839" customFormat="1"/>
    <row r="1904" s="2839" customFormat="1"/>
    <row r="1905" s="2839" customFormat="1"/>
    <row r="1906" s="2839" customFormat="1"/>
    <row r="1907" s="2839" customFormat="1"/>
    <row r="1908" s="2839" customFormat="1"/>
    <row r="1909" s="2839" customFormat="1"/>
    <row r="1910" s="2839" customFormat="1"/>
    <row r="1911" s="2839" customFormat="1"/>
    <row r="1912" s="2839" customFormat="1"/>
    <row r="1913" s="2839" customFormat="1"/>
    <row r="1914" s="2839" customFormat="1"/>
    <row r="1915" s="2839" customFormat="1"/>
    <row r="1916" s="2839" customFormat="1"/>
    <row r="1917" s="2839" customFormat="1"/>
    <row r="1918" s="2839" customFormat="1"/>
    <row r="1919" s="2839" customFormat="1"/>
    <row r="1920" s="2839" customFormat="1"/>
    <row r="1921" s="2839" customFormat="1"/>
    <row r="1922" s="2839" customFormat="1"/>
    <row r="1923" s="2839" customFormat="1"/>
    <row r="1924" s="2839" customFormat="1"/>
    <row r="1925" s="2839" customFormat="1"/>
    <row r="1926" s="2839" customFormat="1"/>
    <row r="1927" s="2839" customFormat="1"/>
    <row r="1928" s="2839" customFormat="1"/>
    <row r="1929" s="2839" customFormat="1"/>
    <row r="1930" s="2839" customFormat="1"/>
    <row r="1931" s="2839" customFormat="1"/>
    <row r="1932" s="2839" customFormat="1"/>
    <row r="1933" s="2839" customFormat="1"/>
    <row r="1934" s="2839" customFormat="1"/>
    <row r="1935" s="2839" customFormat="1"/>
    <row r="1936" s="2839" customFormat="1"/>
    <row r="1937" s="2839" customFormat="1"/>
    <row r="1938" s="2839" customFormat="1"/>
    <row r="1939" s="2839" customFormat="1"/>
    <row r="1940" s="2839" customFormat="1"/>
    <row r="1941" s="2839" customFormat="1"/>
    <row r="1942" s="2839" customFormat="1"/>
    <row r="1943" s="2839" customFormat="1"/>
    <row r="1944" s="2839" customFormat="1"/>
    <row r="1945" s="2839" customFormat="1"/>
    <row r="1946" s="2839" customFormat="1"/>
    <row r="1947" s="2839" customFormat="1"/>
    <row r="1948" s="2839" customFormat="1"/>
    <row r="1949" s="2839" customFormat="1"/>
    <row r="1950" s="2839" customFormat="1"/>
    <row r="1951" s="2839" customFormat="1"/>
    <row r="1952" s="2839" customFormat="1"/>
    <row r="1953" s="2839" customFormat="1"/>
    <row r="1954" s="2839" customFormat="1"/>
    <row r="1955" s="2839" customFormat="1"/>
    <row r="1956" s="2839" customFormat="1"/>
    <row r="1957" s="2839" customFormat="1"/>
    <row r="1958" s="2839" customFormat="1"/>
    <row r="1959" s="2839" customFormat="1"/>
    <row r="1960" s="2839" customFormat="1"/>
    <row r="1961" s="2839" customFormat="1"/>
    <row r="1962" s="2839" customFormat="1"/>
    <row r="1963" s="2839" customFormat="1"/>
    <row r="1964" s="2839" customFormat="1"/>
    <row r="1965" s="2839" customFormat="1"/>
    <row r="1966" s="2839" customFormat="1"/>
    <row r="1967" s="2839" customFormat="1"/>
    <row r="1968" s="2839" customFormat="1"/>
    <row r="1969" s="2839" customFormat="1"/>
    <row r="1970" s="2839" customFormat="1"/>
    <row r="1971" s="2839" customFormat="1"/>
    <row r="1972" s="2839" customFormat="1"/>
    <row r="1973" s="2839" customFormat="1"/>
    <row r="1974" s="2839" customFormat="1"/>
    <row r="1975" s="2839" customFormat="1"/>
    <row r="1976" s="2839" customFormat="1"/>
    <row r="1977" s="2839" customFormat="1"/>
    <row r="1978" s="2839" customFormat="1"/>
    <row r="1979" s="2839" customFormat="1"/>
    <row r="1980" s="2839" customFormat="1"/>
    <row r="1981" s="2839" customFormat="1"/>
    <row r="1982" s="2839" customFormat="1"/>
    <row r="1983" s="2839" customFormat="1"/>
    <row r="1984" s="2839" customFormat="1"/>
    <row r="1985" s="2839" customFormat="1"/>
    <row r="1986" s="2839" customFormat="1"/>
    <row r="1987" s="2839" customFormat="1"/>
    <row r="1988" s="2839" customFormat="1"/>
    <row r="1989" s="2839" customFormat="1"/>
    <row r="1990" s="2839" customFormat="1"/>
    <row r="1991" s="2839" customFormat="1"/>
    <row r="1992" s="2839" customFormat="1"/>
    <row r="1993" s="2839" customFormat="1"/>
    <row r="1994" s="2839" customFormat="1"/>
    <row r="1995" s="2839" customFormat="1"/>
    <row r="1996" s="2839" customFormat="1"/>
    <row r="1997" s="2839" customFormat="1"/>
    <row r="1998" s="2839" customFormat="1"/>
    <row r="1999" s="2839" customFormat="1"/>
    <row r="2000" s="2839" customFormat="1"/>
    <row r="2001" s="2839" customFormat="1"/>
    <row r="2002" s="2839" customFormat="1"/>
    <row r="2003" s="2839" customFormat="1"/>
    <row r="2004" s="2839" customFormat="1"/>
    <row r="2005" s="2839" customFormat="1"/>
    <row r="2006" s="2839" customFormat="1"/>
    <row r="2007" s="2839" customFormat="1"/>
    <row r="2008" s="2839" customFormat="1"/>
    <row r="2009" s="2839" customFormat="1"/>
    <row r="2010" s="2839" customFormat="1"/>
    <row r="2011" s="2839" customFormat="1"/>
    <row r="2012" s="2839" customFormat="1"/>
    <row r="2013" s="2839" customFormat="1"/>
    <row r="2014" s="2839" customFormat="1"/>
    <row r="2015" s="2839" customFormat="1"/>
    <row r="2016" s="2839" customFormat="1"/>
    <row r="2017" s="2839" customFormat="1"/>
    <row r="2018" s="2839" customFormat="1"/>
    <row r="2019" s="2839" customFormat="1"/>
    <row r="2020" s="2839" customFormat="1"/>
    <row r="2021" s="2839" customFormat="1"/>
    <row r="2022" s="2839" customFormat="1"/>
    <row r="2023" s="2839" customFormat="1"/>
    <row r="2024" s="2839" customFormat="1"/>
    <row r="2025" s="2839" customFormat="1"/>
    <row r="2026" s="2839" customFormat="1"/>
    <row r="2027" s="2839" customFormat="1"/>
    <row r="2028" s="2839" customFormat="1"/>
    <row r="2029" s="2839" customFormat="1"/>
    <row r="2030" s="2839" customFormat="1"/>
    <row r="2031" s="2839" customFormat="1"/>
    <row r="2032" s="2839" customFormat="1"/>
    <row r="2033" s="2839" customFormat="1"/>
    <row r="2034" s="2839" customFormat="1"/>
    <row r="2035" s="2839" customFormat="1"/>
    <row r="2036" s="2839" customFormat="1"/>
    <row r="2037" s="2839" customFormat="1"/>
    <row r="2038" s="2839" customFormat="1"/>
    <row r="2039" s="2839" customFormat="1"/>
    <row r="2040" s="2839" customFormat="1"/>
    <row r="2041" s="2839" customFormat="1"/>
    <row r="2042" s="2839" customFormat="1"/>
    <row r="2043" s="2839" customFormat="1"/>
    <row r="2044" s="2839" customFormat="1"/>
    <row r="2045" s="2839" customFormat="1"/>
    <row r="2046" s="2839" customFormat="1"/>
    <row r="2047" s="2839" customFormat="1"/>
    <row r="2048" s="2839" customFormat="1"/>
    <row r="2049" s="2839" customFormat="1"/>
    <row r="2050" s="2839" customFormat="1"/>
    <row r="2051" s="2839" customFormat="1"/>
    <row r="2052" s="2839" customFormat="1"/>
    <row r="2053" s="2839" customFormat="1"/>
    <row r="2054" s="2839" customFormat="1"/>
    <row r="2055" s="2839" customFormat="1"/>
    <row r="2056" s="2839" customFormat="1"/>
    <row r="2057" s="2839" customFormat="1"/>
    <row r="2058" s="2839" customFormat="1"/>
    <row r="2059" s="2839" customFormat="1"/>
    <row r="2060" s="2839" customFormat="1"/>
    <row r="2061" s="2839" customFormat="1"/>
    <row r="2062" s="2839" customFormat="1"/>
    <row r="2063" s="2839" customFormat="1"/>
    <row r="2064" s="2839" customFormat="1"/>
    <row r="2065" s="2839" customFormat="1"/>
    <row r="2066" s="2839" customFormat="1"/>
    <row r="2067" s="2839" customFormat="1"/>
    <row r="2068" s="2839" customFormat="1"/>
    <row r="2069" s="2839" customFormat="1"/>
    <row r="2070" s="2839" customFormat="1"/>
    <row r="2071" s="2839" customFormat="1"/>
    <row r="2072" s="2839" customFormat="1"/>
    <row r="2073" s="2839" customFormat="1"/>
    <row r="2074" s="2839" customFormat="1"/>
    <row r="2075" s="2839" customFormat="1"/>
    <row r="2076" s="2839" customFormat="1"/>
    <row r="2077" s="2839" customFormat="1"/>
    <row r="2078" s="2839" customFormat="1"/>
    <row r="2079" s="2839" customFormat="1"/>
    <row r="2080" s="2839" customFormat="1"/>
    <row r="2081" s="2839" customFormat="1"/>
    <row r="2082" s="2839" customFormat="1"/>
    <row r="2083" s="2839" customFormat="1"/>
    <row r="2084" s="2839" customFormat="1"/>
    <row r="2085" s="2839" customFormat="1"/>
    <row r="2086" s="2839" customFormat="1"/>
    <row r="2087" s="2839" customFormat="1"/>
    <row r="2088" s="2839" customFormat="1"/>
    <row r="2089" s="2839" customFormat="1"/>
    <row r="2090" s="2839" customFormat="1"/>
    <row r="2091" s="2839" customFormat="1"/>
    <row r="2092" s="2839" customFormat="1"/>
    <row r="2093" s="2839" customFormat="1"/>
    <row r="2094" s="2839" customFormat="1"/>
    <row r="2095" s="2839" customFormat="1"/>
    <row r="2096" s="2839" customFormat="1"/>
    <row r="2097" s="2839" customFormat="1"/>
    <row r="2098" s="2839" customFormat="1"/>
    <row r="2099" s="2839" customFormat="1"/>
    <row r="2100" s="2839" customFormat="1"/>
    <row r="2101" s="2839" customFormat="1"/>
    <row r="2102" s="2839" customFormat="1"/>
    <row r="2103" s="2839" customFormat="1"/>
    <row r="2104" s="2839" customFormat="1"/>
    <row r="2105" s="2839" customFormat="1"/>
    <row r="2106" s="2839" customFormat="1"/>
    <row r="2107" s="2839" customFormat="1"/>
    <row r="2108" s="2839" customFormat="1"/>
    <row r="2109" s="2839" customFormat="1"/>
    <row r="2110" s="2839" customFormat="1"/>
    <row r="2111" s="2839" customFormat="1"/>
    <row r="2112" s="2839" customFormat="1"/>
    <row r="2113" s="2839" customFormat="1"/>
    <row r="2114" s="2839" customFormat="1"/>
    <row r="2115" s="2839" customFormat="1"/>
    <row r="2116" s="2839" customFormat="1"/>
    <row r="2117" s="2839" customFormat="1"/>
    <row r="2118" s="2839" customFormat="1"/>
    <row r="2119" s="2839" customFormat="1"/>
    <row r="2120" s="2839" customFormat="1"/>
    <row r="2121" s="2839" customFormat="1"/>
    <row r="2122" s="2839" customFormat="1"/>
    <row r="2123" s="2839" customFormat="1"/>
    <row r="2124" s="2839" customFormat="1"/>
    <row r="2125" s="2839" customFormat="1"/>
    <row r="2126" s="2839" customFormat="1"/>
    <row r="2127" s="2839" customFormat="1"/>
    <row r="2128" s="2839" customFormat="1"/>
    <row r="2129" s="2839" customFormat="1"/>
    <row r="2130" s="2839" customFormat="1"/>
    <row r="2131" s="2839" customFormat="1"/>
    <row r="2132" s="2839" customFormat="1"/>
    <row r="2133" s="2839" customFormat="1"/>
    <row r="2134" s="2839" customFormat="1"/>
    <row r="2135" s="2839" customFormat="1"/>
    <row r="2136" s="2839" customFormat="1"/>
    <row r="2137" s="2839" customFormat="1"/>
    <row r="2138" s="2839" customFormat="1"/>
    <row r="2139" s="2839" customFormat="1"/>
    <row r="2140" s="2839" customFormat="1"/>
    <row r="2141" s="2839" customFormat="1"/>
    <row r="2142" s="2839" customFormat="1"/>
    <row r="2143" s="2839" customFormat="1"/>
    <row r="2144" s="2839" customFormat="1"/>
    <row r="2145" s="2839" customFormat="1"/>
    <row r="2146" s="2839" customFormat="1"/>
    <row r="2147" s="2839" customFormat="1"/>
    <row r="2148" s="2839" customFormat="1"/>
    <row r="2149" s="2839" customFormat="1"/>
    <row r="2150" s="2839" customFormat="1"/>
    <row r="2151" s="2839" customFormat="1"/>
    <row r="2152" s="2839" customFormat="1"/>
    <row r="2153" s="2839" customFormat="1"/>
    <row r="2154" s="2839" customFormat="1"/>
    <row r="2155" s="2839" customFormat="1"/>
    <row r="2156" s="2839" customFormat="1"/>
    <row r="2157" s="2839" customFormat="1"/>
    <row r="2158" s="2839" customFormat="1"/>
    <row r="2159" s="2839" customFormat="1"/>
    <row r="2160" s="2839" customFormat="1"/>
    <row r="2161" s="2839" customFormat="1"/>
    <row r="2162" s="2839" customFormat="1"/>
    <row r="2163" s="2839" customFormat="1"/>
    <row r="2164" s="2839" customFormat="1"/>
    <row r="2165" s="2839" customFormat="1"/>
    <row r="2166" s="2839" customFormat="1"/>
    <row r="2167" s="2839" customFormat="1"/>
    <row r="2168" s="2839" customFormat="1"/>
    <row r="2169" s="2839" customFormat="1"/>
    <row r="2170" s="2839" customFormat="1"/>
    <row r="2171" s="2839" customFormat="1"/>
    <row r="2172" s="2839" customFormat="1"/>
    <row r="2173" s="2839" customFormat="1"/>
    <row r="2174" s="2839" customFormat="1"/>
    <row r="2175" s="2839" customFormat="1"/>
    <row r="2176" s="2839" customFormat="1"/>
    <row r="2177" s="2839" customFormat="1"/>
    <row r="2178" s="2839" customFormat="1"/>
    <row r="2179" s="2839" customFormat="1"/>
    <row r="2180" s="2839" customFormat="1"/>
    <row r="2181" s="2839" customFormat="1"/>
    <row r="2182" s="2839" customFormat="1"/>
    <row r="2183" s="2839" customFormat="1"/>
    <row r="2184" s="2839" customFormat="1"/>
    <row r="2185" s="2839" customFormat="1"/>
    <row r="2186" s="2839" customFormat="1"/>
    <row r="2187" s="2839" customFormat="1"/>
    <row r="2188" s="2839" customFormat="1"/>
    <row r="2189" s="2839" customFormat="1"/>
    <row r="2190" s="2839" customFormat="1"/>
    <row r="2191" s="2839" customFormat="1"/>
    <row r="2192" s="2839" customFormat="1"/>
    <row r="2193" s="2839" customFormat="1"/>
    <row r="2194" s="2839" customFormat="1"/>
    <row r="2195" s="2839" customFormat="1"/>
    <row r="2196" s="2839" customFormat="1"/>
    <row r="2197" s="2839" customFormat="1"/>
    <row r="2198" s="2839" customFormat="1"/>
    <row r="2199" s="2839" customFormat="1"/>
    <row r="2200" s="2839" customFormat="1"/>
    <row r="2201" s="2839" customFormat="1"/>
    <row r="2202" s="2839" customFormat="1"/>
    <row r="2203" s="2839" customFormat="1"/>
    <row r="2204" s="2839" customFormat="1"/>
    <row r="2205" s="2839" customFormat="1"/>
    <row r="2206" s="2839" customFormat="1"/>
    <row r="2207" s="2839" customFormat="1"/>
    <row r="2208" s="2839" customFormat="1"/>
    <row r="2209" s="2839" customFormat="1"/>
    <row r="2210" s="2839" customFormat="1"/>
    <row r="2211" s="2839" customFormat="1"/>
    <row r="2212" s="2839" customFormat="1"/>
    <row r="2213" s="2839" customFormat="1"/>
    <row r="2214" s="2839" customFormat="1"/>
    <row r="2215" s="2839" customFormat="1"/>
    <row r="2216" s="2839" customFormat="1"/>
    <row r="2217" s="2839" customFormat="1"/>
    <row r="2218" s="2839" customFormat="1"/>
    <row r="2219" s="2839" customFormat="1"/>
    <row r="2220" s="2839" customFormat="1"/>
    <row r="2221" s="2839" customFormat="1"/>
    <row r="2222" s="2839" customFormat="1"/>
    <row r="2223" s="2839" customFormat="1"/>
    <row r="2224" s="2839" customFormat="1"/>
    <row r="2225" s="2839" customFormat="1"/>
    <row r="2226" s="2839" customFormat="1"/>
    <row r="2227" s="2839" customFormat="1"/>
    <row r="2228" s="2839" customFormat="1"/>
    <row r="2229" s="2839" customFormat="1"/>
    <row r="2230" s="2839" customFormat="1"/>
    <row r="2231" s="2839" customFormat="1"/>
    <row r="2232" s="2839" customFormat="1"/>
    <row r="2233" s="2839" customFormat="1"/>
    <row r="2234" s="2839" customFormat="1"/>
    <row r="2235" s="2839" customFormat="1"/>
    <row r="2236" s="2839" customFormat="1"/>
    <row r="2237" s="2839" customFormat="1"/>
    <row r="2238" s="2839" customFormat="1"/>
    <row r="2239" s="2839" customFormat="1"/>
    <row r="2240" s="2839" customFormat="1"/>
    <row r="2241" s="2839" customFormat="1"/>
    <row r="2242" s="2839" customFormat="1"/>
    <row r="2243" s="2839" customFormat="1"/>
    <row r="2244" s="2839" customFormat="1"/>
    <row r="2245" s="2839" customFormat="1"/>
    <row r="2246" s="2839" customFormat="1"/>
    <row r="2247" s="2839" customFormat="1"/>
    <row r="2248" s="2839" customFormat="1"/>
    <row r="2249" s="2839" customFormat="1"/>
    <row r="2250" s="2839" customFormat="1"/>
    <row r="2251" s="2839" customFormat="1"/>
    <row r="2252" s="2839" customFormat="1"/>
    <row r="2253" s="2839" customFormat="1"/>
    <row r="2254" s="2839" customFormat="1"/>
    <row r="2255" s="2839" customFormat="1"/>
    <row r="2256" s="2839" customFormat="1"/>
    <row r="2257" s="2839" customFormat="1"/>
    <row r="2258" s="2839" customFormat="1"/>
    <row r="2259" s="2839" customFormat="1"/>
    <row r="2260" s="2839" customFormat="1"/>
    <row r="2261" s="2839" customFormat="1"/>
    <row r="2262" s="2839" customFormat="1"/>
    <row r="2263" s="2839" customFormat="1"/>
    <row r="2264" s="2839" customFormat="1"/>
    <row r="2265" s="2839" customFormat="1"/>
    <row r="2266" s="2839" customFormat="1"/>
    <row r="2267" s="2839" customFormat="1"/>
    <row r="2268" s="2839" customFormat="1"/>
    <row r="2269" s="2839" customFormat="1"/>
    <row r="2270" s="2839" customFormat="1"/>
    <row r="2271" s="2839" customFormat="1"/>
    <row r="2272" s="2839" customFormat="1"/>
    <row r="2273" s="2839" customFormat="1"/>
    <row r="2274" s="2839" customFormat="1"/>
    <row r="2275" s="2839" customFormat="1"/>
    <row r="2276" s="2839" customFormat="1"/>
    <row r="2277" s="2839" customFormat="1"/>
    <row r="2278" s="2839" customFormat="1"/>
    <row r="2279" s="2839" customFormat="1"/>
    <row r="2280" s="2839" customFormat="1"/>
    <row r="2281" s="2839" customFormat="1"/>
    <row r="2282" s="2839" customFormat="1"/>
    <row r="2283" s="2839" customFormat="1"/>
    <row r="2284" s="2839" customFormat="1"/>
    <row r="2285" s="2839" customFormat="1"/>
    <row r="2286" s="2839" customFormat="1"/>
    <row r="2287" s="2839" customFormat="1"/>
    <row r="2288" s="2839" customFormat="1"/>
    <row r="2289" s="2839" customFormat="1"/>
    <row r="2290" s="2839" customFormat="1"/>
    <row r="2291" s="2839" customFormat="1"/>
    <row r="2292" s="2839" customFormat="1"/>
    <row r="2293" s="2839" customFormat="1"/>
    <row r="2294" s="2839" customFormat="1"/>
    <row r="2295" s="2839" customFormat="1"/>
    <row r="2296" s="2839" customFormat="1"/>
    <row r="2297" s="2839" customFormat="1"/>
    <row r="2298" s="2839" customFormat="1"/>
    <row r="2299" s="2839" customFormat="1"/>
    <row r="2300" s="2839" customFormat="1"/>
    <row r="2301" s="2839" customFormat="1"/>
    <row r="2302" s="2839" customFormat="1"/>
    <row r="2303" s="2839" customFormat="1"/>
    <row r="2304" s="2839" customFormat="1"/>
    <row r="2305" s="2839" customFormat="1"/>
    <row r="2306" s="2839" customFormat="1"/>
    <row r="2307" s="2839" customFormat="1"/>
    <row r="2308" s="2839" customFormat="1"/>
    <row r="2309" s="2839" customFormat="1"/>
    <row r="2310" s="2839" customFormat="1"/>
    <row r="2311" s="2839" customFormat="1"/>
    <row r="2312" s="2839" customFormat="1"/>
    <row r="2313" s="2839" customFormat="1"/>
    <row r="2314" s="2839" customFormat="1"/>
    <row r="2315" s="2839" customFormat="1"/>
    <row r="2316" s="2839" customFormat="1"/>
    <row r="2317" s="2839" customFormat="1"/>
    <row r="2318" s="2839" customFormat="1"/>
    <row r="2319" s="2839" customFormat="1"/>
    <row r="2320" s="2839" customFormat="1"/>
    <row r="2321" s="2839" customFormat="1"/>
    <row r="2322" s="2839" customFormat="1"/>
    <row r="2323" s="2839" customFormat="1"/>
    <row r="2324" s="2839" customFormat="1"/>
    <row r="2325" s="2839" customFormat="1"/>
    <row r="2326" s="2839" customFormat="1"/>
    <row r="2327" s="2839" customFormat="1"/>
    <row r="2328" s="2839" customFormat="1"/>
    <row r="2329" s="2839" customFormat="1"/>
    <row r="2330" s="2839" customFormat="1"/>
    <row r="2331" s="2839" customFormat="1"/>
    <row r="2332" s="2839" customFormat="1"/>
    <row r="2333" s="2839" customFormat="1"/>
    <row r="2334" s="2839" customFormat="1"/>
    <row r="2335" s="2839" customFormat="1"/>
    <row r="2336" s="2839" customFormat="1"/>
    <row r="2337" s="2839" customFormat="1"/>
    <row r="2338" s="2839" customFormat="1"/>
    <row r="2339" s="2839" customFormat="1"/>
    <row r="2340" s="2839" customFormat="1"/>
    <row r="2341" s="2839" customFormat="1"/>
    <row r="2342" s="2839" customFormat="1"/>
    <row r="2343" s="2839" customFormat="1"/>
    <row r="2344" s="2839" customFormat="1"/>
    <row r="2345" s="2839" customFormat="1"/>
    <row r="2346" s="2839" customFormat="1"/>
    <row r="2347" s="2839" customFormat="1"/>
    <row r="2348" s="2839" customFormat="1"/>
    <row r="2349" s="2839" customFormat="1"/>
    <row r="2350" s="2839" customFormat="1"/>
    <row r="2351" s="2839" customFormat="1"/>
    <row r="2352" s="2839" customFormat="1"/>
    <row r="2353" s="2839" customFormat="1"/>
    <row r="2354" s="2839" customFormat="1"/>
    <row r="2355" s="2839" customFormat="1"/>
    <row r="2356" s="2839" customFormat="1"/>
    <row r="2357" s="2839" customFormat="1"/>
    <row r="2358" s="2839" customFormat="1"/>
    <row r="2359" s="2839" customFormat="1"/>
    <row r="2360" s="2839" customFormat="1"/>
    <row r="2361" s="2839" customFormat="1"/>
    <row r="2362" s="2839" customFormat="1"/>
    <row r="2363" s="2839" customFormat="1"/>
    <row r="2364" s="2839" customFormat="1"/>
    <row r="2365" s="2839" customFormat="1"/>
    <row r="2366" s="2839" customFormat="1"/>
    <row r="2367" s="2839" customFormat="1"/>
    <row r="2368" s="2839" customFormat="1"/>
    <row r="2369" s="2839" customFormat="1"/>
    <row r="2370" s="2839" customFormat="1"/>
    <row r="2371" s="2839" customFormat="1"/>
    <row r="2372" s="2839" customFormat="1"/>
    <row r="2373" s="2839" customFormat="1"/>
    <row r="2374" s="2839" customFormat="1"/>
    <row r="2375" s="2839" customFormat="1"/>
    <row r="2376" s="2839" customFormat="1"/>
    <row r="2377" s="2839" customFormat="1"/>
    <row r="2378" s="2839" customFormat="1"/>
    <row r="2379" s="2839" customFormat="1"/>
    <row r="2380" s="2839" customFormat="1"/>
    <row r="2381" s="2839" customFormat="1"/>
    <row r="2382" s="2839" customFormat="1"/>
    <row r="2383" s="2839" customFormat="1"/>
    <row r="2384" s="2839" customFormat="1"/>
    <row r="2385" s="2839" customFormat="1"/>
    <row r="2386" s="2839" customFormat="1"/>
    <row r="2387" s="2839" customFormat="1"/>
    <row r="2388" s="2839" customFormat="1"/>
    <row r="2389" s="2839" customFormat="1"/>
    <row r="2390" s="2839" customFormat="1"/>
    <row r="2391" s="2839" customFormat="1"/>
    <row r="2392" s="2839" customFormat="1"/>
    <row r="2393" s="2839" customFormat="1"/>
    <row r="2394" s="2839" customFormat="1"/>
    <row r="2395" s="2839" customFormat="1"/>
    <row r="2396" s="2839" customFormat="1"/>
    <row r="2397" s="2839" customFormat="1"/>
    <row r="2398" s="2839" customFormat="1"/>
    <row r="2399" s="2839" customFormat="1"/>
    <row r="2400" s="2839" customFormat="1"/>
    <row r="2401" s="2839" customFormat="1"/>
    <row r="2402" s="2839" customFormat="1"/>
    <row r="2403" s="2839" customFormat="1"/>
    <row r="2404" s="2839" customFormat="1"/>
    <row r="2405" s="2839" customFormat="1"/>
    <row r="2406" s="2839" customFormat="1"/>
    <row r="2407" s="2839" customFormat="1"/>
    <row r="2408" s="2839" customFormat="1"/>
    <row r="2409" s="2839" customFormat="1"/>
    <row r="2410" s="2839" customFormat="1"/>
    <row r="2411" s="2839" customFormat="1"/>
    <row r="2412" s="2839" customFormat="1"/>
    <row r="2413" s="2839" customFormat="1"/>
    <row r="2414" s="2839" customFormat="1"/>
    <row r="2415" s="2839" customFormat="1"/>
    <row r="2416" s="2839" customFormat="1"/>
    <row r="2417" s="2839" customFormat="1"/>
    <row r="2418" s="2839" customFormat="1"/>
    <row r="2419" s="2839" customFormat="1"/>
    <row r="2420" s="2839" customFormat="1"/>
    <row r="2421" s="2839" customFormat="1"/>
    <row r="2422" s="2839" customFormat="1"/>
    <row r="2423" s="2839" customFormat="1"/>
    <row r="2424" s="2839" customFormat="1"/>
    <row r="2425" s="2839" customFormat="1"/>
    <row r="2426" s="2839" customFormat="1"/>
    <row r="2427" s="2839" customFormat="1"/>
    <row r="2428" s="2839" customFormat="1"/>
    <row r="2429" s="2839" customFormat="1"/>
    <row r="2430" s="2839" customFormat="1"/>
    <row r="2431" s="2839" customFormat="1"/>
    <row r="2432" s="2839" customFormat="1"/>
    <row r="2433" s="2839" customFormat="1"/>
    <row r="2434" s="2839" customFormat="1"/>
    <row r="2435" s="2839" customFormat="1"/>
    <row r="2436" s="2839" customFormat="1"/>
    <row r="2437" s="2839" customFormat="1"/>
    <row r="2438" s="2839" customFormat="1"/>
    <row r="2439" s="2839" customFormat="1"/>
    <row r="2440" s="2839" customFormat="1"/>
    <row r="2441" s="2839" customFormat="1"/>
    <row r="2442" s="2839" customFormat="1"/>
    <row r="2443" s="2839" customFormat="1"/>
    <row r="2444" s="2839" customFormat="1"/>
    <row r="2445" s="2839" customFormat="1"/>
    <row r="2446" s="2839" customFormat="1"/>
    <row r="2447" s="2839" customFormat="1"/>
    <row r="2448" s="2839" customFormat="1"/>
    <row r="2449" s="2839" customFormat="1"/>
    <row r="2450" s="2839" customFormat="1"/>
    <row r="2451" s="2839" customFormat="1"/>
    <row r="2452" s="2839" customFormat="1"/>
    <row r="2453" s="2839" customFormat="1"/>
    <row r="2454" s="2839" customFormat="1"/>
    <row r="2455" s="2839" customFormat="1"/>
    <row r="2456" s="2839" customFormat="1"/>
    <row r="2457" s="2839" customFormat="1"/>
    <row r="2458" s="2839" customFormat="1"/>
    <row r="2459" s="2839" customFormat="1"/>
    <row r="2460" s="2839" customFormat="1"/>
    <row r="2461" s="2839" customFormat="1"/>
    <row r="2462" s="2839" customFormat="1"/>
    <row r="2463" s="2839" customFormat="1"/>
    <row r="2464" s="2839" customFormat="1"/>
    <row r="2465" s="2839" customFormat="1"/>
    <row r="2466" s="2839" customFormat="1"/>
    <row r="2467" s="2839" customFormat="1"/>
    <row r="2468" s="2839" customFormat="1"/>
    <row r="2469" s="2839" customFormat="1"/>
    <row r="2470" s="2839" customFormat="1"/>
    <row r="2471" s="2839" customFormat="1"/>
    <row r="2472" s="2839" customFormat="1"/>
    <row r="2473" s="2839" customFormat="1"/>
    <row r="2474" s="2839" customFormat="1"/>
    <row r="2475" s="2839" customFormat="1"/>
    <row r="2476" s="2839" customFormat="1"/>
    <row r="2477" s="2839" customFormat="1"/>
    <row r="2478" s="2839" customFormat="1"/>
    <row r="2479" s="2839" customFormat="1"/>
    <row r="2480" s="2839" customFormat="1"/>
    <row r="2481" s="2839" customFormat="1"/>
    <row r="2482" s="2839" customFormat="1"/>
    <row r="2483" s="2839" customFormat="1"/>
    <row r="2484" s="2839" customFormat="1"/>
    <row r="2485" s="2839" customFormat="1"/>
    <row r="2486" s="2839" customFormat="1"/>
    <row r="2487" s="2839" customFormat="1"/>
    <row r="2488" s="2839" customFormat="1"/>
    <row r="2489" s="2839" customFormat="1"/>
    <row r="2490" s="2839" customFormat="1"/>
    <row r="2491" s="2839" customFormat="1"/>
    <row r="2492" s="2839" customFormat="1"/>
    <row r="2493" s="2839" customFormat="1"/>
    <row r="2494" s="2839" customFormat="1"/>
    <row r="2495" s="2839" customFormat="1"/>
    <row r="2496" s="2839" customFormat="1"/>
    <row r="2497" s="2839" customFormat="1"/>
    <row r="2498" s="2839" customFormat="1"/>
    <row r="2499" s="2839" customFormat="1"/>
    <row r="2500" s="2839" customFormat="1"/>
    <row r="2501" s="2839" customFormat="1"/>
    <row r="2502" s="2839" customFormat="1"/>
    <row r="2503" s="2839" customFormat="1"/>
    <row r="2504" s="2839" customFormat="1"/>
    <row r="2505" s="2839" customFormat="1"/>
    <row r="2506" s="2839" customFormat="1"/>
    <row r="2507" s="2839" customFormat="1"/>
    <row r="2508" s="2839" customFormat="1"/>
    <row r="2509" s="2839" customFormat="1"/>
    <row r="2510" s="2839" customFormat="1"/>
    <row r="2511" s="2839" customFormat="1"/>
    <row r="2512" s="2839" customFormat="1"/>
    <row r="2513" s="2839" customFormat="1"/>
    <row r="2514" s="2839" customFormat="1"/>
    <row r="2515" s="2839" customFormat="1"/>
    <row r="2516" s="2839" customFormat="1"/>
    <row r="2517" s="2839" customFormat="1"/>
    <row r="2518" s="2839" customFormat="1"/>
    <row r="2519" s="2839" customFormat="1"/>
    <row r="2520" s="2839" customFormat="1"/>
    <row r="2521" s="2839" customFormat="1"/>
    <row r="2522" s="2839" customFormat="1"/>
    <row r="2523" s="2839" customFormat="1"/>
    <row r="2524" s="2839" customFormat="1"/>
    <row r="2525" s="2839" customFormat="1"/>
    <row r="2526" s="2839" customFormat="1"/>
    <row r="2527" s="2839" customFormat="1"/>
    <row r="2528" s="2839" customFormat="1"/>
    <row r="2529" s="2839" customFormat="1"/>
    <row r="2530" s="2839" customFormat="1"/>
    <row r="2531" s="2839" customFormat="1"/>
    <row r="2532" s="2839" customFormat="1"/>
    <row r="2533" s="2839" customFormat="1"/>
    <row r="2534" s="2839" customFormat="1"/>
    <row r="2535" s="2839" customFormat="1"/>
    <row r="2536" s="2839" customFormat="1"/>
    <row r="2537" s="2839" customFormat="1"/>
    <row r="2538" s="2839" customFormat="1"/>
    <row r="2539" s="2839" customFormat="1"/>
    <row r="2540" s="2839" customFormat="1"/>
    <row r="2541" s="2839" customFormat="1"/>
    <row r="2542" s="2839" customFormat="1"/>
    <row r="2543" s="2839" customFormat="1"/>
    <row r="2544" s="2839" customFormat="1"/>
    <row r="2545" s="2839" customFormat="1"/>
    <row r="2546" s="2839" customFormat="1"/>
    <row r="2547" s="2839" customFormat="1"/>
    <row r="2548" s="2839" customFormat="1"/>
    <row r="2549" s="2839" customFormat="1"/>
    <row r="2550" s="2839" customFormat="1"/>
    <row r="2551" s="2839" customFormat="1"/>
    <row r="2552" s="2839" customFormat="1"/>
    <row r="2553" s="2839" customFormat="1"/>
    <row r="2554" s="2839" customFormat="1"/>
    <row r="2555" s="2839" customFormat="1"/>
    <row r="2556" s="2839" customFormat="1"/>
    <row r="2557" s="2839" customFormat="1"/>
    <row r="2558" s="2839" customFormat="1"/>
    <row r="2559" s="2839" customFormat="1"/>
    <row r="2560" s="2839" customFormat="1"/>
    <row r="2561" s="2839" customFormat="1"/>
    <row r="2562" s="2839" customFormat="1"/>
    <row r="2563" s="2839" customFormat="1"/>
    <row r="2564" s="2839" customFormat="1"/>
    <row r="2565" s="2839" customFormat="1"/>
    <row r="2566" s="2839" customFormat="1"/>
    <row r="2567" s="2839" customFormat="1"/>
    <row r="2568" s="2839" customFormat="1"/>
    <row r="2569" s="2839" customFormat="1"/>
    <row r="2570" s="2839" customFormat="1"/>
    <row r="2571" s="2839" customFormat="1"/>
    <row r="2572" s="2839" customFormat="1"/>
    <row r="2573" s="2839" customFormat="1"/>
    <row r="2574" s="2839" customFormat="1"/>
    <row r="2575" s="2839" customFormat="1"/>
    <row r="2576" s="2839" customFormat="1"/>
    <row r="2577" s="2839" customFormat="1"/>
    <row r="2578" s="2839" customFormat="1"/>
    <row r="2579" s="2839" customFormat="1"/>
    <row r="2580" s="2839" customFormat="1"/>
    <row r="2581" s="2839" customFormat="1"/>
    <row r="2582" s="2839" customFormat="1"/>
    <row r="2583" s="2839" customFormat="1"/>
    <row r="2584" s="2839" customFormat="1"/>
    <row r="2585" s="2839" customFormat="1"/>
    <row r="2586" s="2839" customFormat="1"/>
    <row r="2587" s="2839" customFormat="1"/>
    <row r="2588" s="2839" customFormat="1"/>
    <row r="2589" s="2839" customFormat="1"/>
    <row r="2590" s="2839" customFormat="1"/>
    <row r="2591" s="2839" customFormat="1"/>
    <row r="2592" s="2839" customFormat="1"/>
    <row r="2593" s="2839" customFormat="1"/>
    <row r="2594" s="2839" customFormat="1"/>
    <row r="2595" s="2839" customFormat="1"/>
    <row r="2596" s="2839" customFormat="1"/>
    <row r="2597" s="2839" customFormat="1"/>
    <row r="2598" s="2839" customFormat="1"/>
    <row r="2599" s="2839" customFormat="1"/>
    <row r="2600" s="2839" customFormat="1"/>
    <row r="2601" s="2839" customFormat="1"/>
    <row r="2602" s="2839" customFormat="1"/>
    <row r="2603" s="2839" customFormat="1"/>
    <row r="2604" s="2839" customFormat="1"/>
    <row r="2605" s="2839" customFormat="1"/>
    <row r="2606" s="2839" customFormat="1"/>
    <row r="2607" s="2839" customFormat="1"/>
    <row r="2608" s="2839" customFormat="1"/>
    <row r="2609" s="2839" customFormat="1"/>
    <row r="2610" s="2839" customFormat="1"/>
    <row r="2611" s="2839" customFormat="1"/>
    <row r="2612" s="2839" customFormat="1"/>
    <row r="2613" s="2839" customFormat="1"/>
    <row r="2614" s="2839" customFormat="1"/>
    <row r="2615" s="2839" customFormat="1"/>
    <row r="2616" s="2839" customFormat="1"/>
    <row r="2617" s="2839" customFormat="1"/>
    <row r="2618" s="2839" customFormat="1"/>
    <row r="2619" s="2839" customFormat="1"/>
    <row r="2620" s="2839" customFormat="1"/>
    <row r="2621" s="2839" customFormat="1"/>
    <row r="2622" s="2839" customFormat="1"/>
    <row r="2623" s="2839" customFormat="1"/>
    <row r="2624" s="2839" customFormat="1"/>
    <row r="2625" s="2839" customFormat="1"/>
    <row r="2626" s="2839" customFormat="1"/>
    <row r="2627" s="2839" customFormat="1"/>
    <row r="2628" s="2839" customFormat="1"/>
    <row r="2629" s="2839" customFormat="1"/>
    <row r="2630" s="2839" customFormat="1"/>
    <row r="2631" s="2839" customFormat="1"/>
    <row r="2632" s="2839" customFormat="1"/>
    <row r="2633" s="2839" customFormat="1"/>
    <row r="2634" s="2839" customFormat="1"/>
    <row r="2635" s="2839" customFormat="1"/>
    <row r="2636" s="2839" customFormat="1"/>
    <row r="2637" s="2839" customFormat="1"/>
    <row r="2638" s="2839" customFormat="1"/>
    <row r="2639" s="2839" customFormat="1"/>
    <row r="2640" s="2839" customFormat="1"/>
    <row r="2641" s="2839" customFormat="1"/>
    <row r="2642" s="2839" customFormat="1"/>
    <row r="2643" s="2839" customFormat="1"/>
    <row r="2644" s="2839" customFormat="1"/>
    <row r="2645" s="2839" customFormat="1"/>
    <row r="2646" s="2839" customFormat="1"/>
    <row r="2647" s="2839" customFormat="1"/>
    <row r="2648" s="2839" customFormat="1"/>
    <row r="2649" s="2839" customFormat="1"/>
    <row r="2650" s="2839" customFormat="1"/>
    <row r="2651" s="2839" customFormat="1"/>
    <row r="2652" s="2839" customFormat="1"/>
    <row r="2653" s="2839" customFormat="1"/>
    <row r="2654" s="2839" customFormat="1"/>
    <row r="2655" s="2839" customFormat="1"/>
    <row r="2656" s="2839" customFormat="1"/>
    <row r="2657" s="2839" customFormat="1"/>
    <row r="2658" s="2839" customFormat="1"/>
    <row r="2659" s="2839" customFormat="1"/>
    <row r="2660" s="2839" customFormat="1"/>
    <row r="2661" s="2839" customFormat="1"/>
    <row r="2662" s="2839" customFormat="1"/>
    <row r="2663" s="2839" customFormat="1"/>
    <row r="2664" s="2839" customFormat="1"/>
    <row r="2665" s="2839" customFormat="1"/>
    <row r="2666" s="2839" customFormat="1"/>
    <row r="2667" s="2839" customFormat="1"/>
    <row r="2668" s="2839" customFormat="1"/>
    <row r="2669" s="2839" customFormat="1"/>
    <row r="2670" s="2839" customFormat="1"/>
    <row r="2671" s="2839" customFormat="1"/>
    <row r="2672" s="2839" customFormat="1"/>
    <row r="2673" s="2839" customFormat="1"/>
    <row r="2674" s="2839" customFormat="1"/>
    <row r="2675" s="2839" customFormat="1"/>
    <row r="2676" s="2839" customFormat="1"/>
    <row r="2677" s="2839" customFormat="1"/>
    <row r="2678" s="2839" customFormat="1"/>
    <row r="2679" s="2839" customFormat="1"/>
    <row r="2680" s="2839" customFormat="1"/>
    <row r="2681" s="2839" customFormat="1"/>
    <row r="2682" s="2839" customFormat="1"/>
    <row r="2683" s="2839" customFormat="1"/>
    <row r="2684" s="2839" customFormat="1"/>
    <row r="2685" s="2839" customFormat="1"/>
    <row r="2686" s="2839" customFormat="1"/>
    <row r="2687" s="2839" customFormat="1"/>
    <row r="2688" s="2839" customFormat="1"/>
    <row r="2689" s="2839" customFormat="1"/>
    <row r="2690" s="2839" customFormat="1"/>
    <row r="2691" s="2839" customFormat="1"/>
    <row r="2692" s="2839" customFormat="1"/>
    <row r="2693" s="2839" customFormat="1"/>
    <row r="2694" s="2839" customFormat="1"/>
    <row r="2695" s="2839" customFormat="1"/>
    <row r="2696" s="2839" customFormat="1"/>
    <row r="2697" s="2839" customFormat="1"/>
    <row r="2698" s="2839" customFormat="1"/>
    <row r="2699" s="2839" customFormat="1"/>
    <row r="2700" s="2839" customFormat="1"/>
    <row r="2701" s="2839" customFormat="1"/>
    <row r="2702" s="2839" customFormat="1"/>
    <row r="2703" s="2839" customFormat="1"/>
    <row r="2704" s="2839" customFormat="1"/>
    <row r="2705" s="2839" customFormat="1"/>
    <row r="2706" s="2839" customFormat="1"/>
    <row r="2707" s="2839" customFormat="1"/>
    <row r="2708" s="2839" customFormat="1"/>
    <row r="2709" s="2839" customFormat="1"/>
    <row r="2710" s="2839" customFormat="1"/>
    <row r="2711" s="2839" customFormat="1"/>
    <row r="2712" s="2839" customFormat="1"/>
    <row r="2713" s="2839" customFormat="1"/>
    <row r="2714" s="2839" customFormat="1"/>
    <row r="2715" s="2839" customFormat="1"/>
    <row r="2716" s="2839" customFormat="1"/>
    <row r="2717" s="2839" customFormat="1"/>
    <row r="2718" s="2839" customFormat="1"/>
    <row r="2719" s="2839" customFormat="1"/>
    <row r="2720" s="2839" customFormat="1"/>
    <row r="2721" s="2839" customFormat="1"/>
    <row r="2722" s="2839" customFormat="1"/>
    <row r="2723" s="2839" customFormat="1"/>
    <row r="2724" s="2839" customFormat="1"/>
    <row r="2725" s="2839" customFormat="1"/>
    <row r="2726" s="2839" customFormat="1"/>
    <row r="2727" s="2839" customFormat="1"/>
    <row r="2728" s="2839" customFormat="1"/>
    <row r="2729" s="2839" customFormat="1"/>
    <row r="2730" s="2839" customFormat="1"/>
    <row r="2731" s="2839" customFormat="1"/>
    <row r="2732" s="2839" customFormat="1"/>
    <row r="2733" s="2839" customFormat="1"/>
    <row r="2734" s="2839" customFormat="1"/>
    <row r="2735" s="2839" customFormat="1"/>
    <row r="2736" s="2839" customFormat="1"/>
    <row r="2737" s="2839" customFormat="1"/>
    <row r="2738" s="2839" customFormat="1"/>
    <row r="2739" s="2839" customFormat="1"/>
    <row r="2740" s="2839" customFormat="1"/>
    <row r="2741" s="2839" customFormat="1"/>
    <row r="2742" s="2839" customFormat="1"/>
    <row r="2743" s="2839" customFormat="1"/>
    <row r="2744" s="2839" customFormat="1"/>
    <row r="2745" s="2839" customFormat="1"/>
    <row r="2746" s="2839" customFormat="1"/>
    <row r="2747" s="2839" customFormat="1"/>
    <row r="2748" s="2839" customFormat="1"/>
    <row r="2749" s="2839" customFormat="1"/>
    <row r="2750" s="2839" customFormat="1"/>
    <row r="2751" s="2839" customFormat="1"/>
    <row r="2752" s="2839" customFormat="1"/>
    <row r="2753" s="2839" customFormat="1"/>
    <row r="2754" s="2839" customFormat="1"/>
    <row r="2755" s="2839" customFormat="1"/>
    <row r="2756" s="2839" customFormat="1"/>
    <row r="2757" s="2839" customFormat="1"/>
    <row r="2758" s="2839" customFormat="1"/>
    <row r="2759" s="2839" customFormat="1"/>
    <row r="2760" s="2839" customFormat="1"/>
    <row r="2761" s="2839" customFormat="1"/>
    <row r="2762" s="2839" customFormat="1"/>
    <row r="2763" s="2839" customFormat="1"/>
    <row r="2764" s="2839" customFormat="1"/>
    <row r="2765" s="2839" customFormat="1"/>
    <row r="2766" s="2839" customFormat="1"/>
    <row r="2767" s="2839" customFormat="1"/>
    <row r="2768" s="2839" customFormat="1"/>
    <row r="2769" s="2839" customFormat="1"/>
    <row r="2770" s="2839" customFormat="1"/>
    <row r="2771" s="2839" customFormat="1"/>
    <row r="2772" s="2839" customFormat="1"/>
    <row r="2773" s="2839" customFormat="1"/>
    <row r="2774" s="2839" customFormat="1"/>
    <row r="2775" s="2839" customFormat="1"/>
    <row r="2776" s="2839" customFormat="1"/>
    <row r="2777" s="2839" customFormat="1"/>
    <row r="2778" s="2839" customFormat="1"/>
    <row r="2779" s="2839" customFormat="1"/>
    <row r="2780" s="2839" customFormat="1"/>
    <row r="2781" s="2839" customFormat="1"/>
    <row r="2782" s="2839" customFormat="1"/>
    <row r="2783" s="2839" customFormat="1"/>
    <row r="2784" s="2839" customFormat="1"/>
    <row r="2785" s="2839" customFormat="1"/>
    <row r="2786" s="2839" customFormat="1"/>
    <row r="2787" s="2839" customFormat="1"/>
    <row r="2788" s="2839" customFormat="1"/>
    <row r="2789" s="2839" customFormat="1"/>
    <row r="2790" s="2839" customFormat="1"/>
    <row r="2791" s="2839" customFormat="1"/>
    <row r="2792" s="2839" customFormat="1"/>
    <row r="2793" s="2839" customFormat="1"/>
    <row r="2794" s="2839" customFormat="1"/>
    <row r="2795" s="2839" customFormat="1"/>
    <row r="2796" s="2839" customFormat="1"/>
    <row r="2797" s="2839" customFormat="1"/>
    <row r="2798" s="2839" customFormat="1"/>
    <row r="2799" s="2839" customFormat="1"/>
    <row r="2800" s="2839" customFormat="1"/>
    <row r="2801" s="2839" customFormat="1"/>
    <row r="2802" s="2839" customFormat="1"/>
    <row r="2803" s="2839" customFormat="1"/>
    <row r="2804" s="2839" customFormat="1"/>
    <row r="2805" s="2839" customFormat="1"/>
    <row r="2806" s="2839" customFormat="1"/>
    <row r="2807" s="2839" customFormat="1"/>
    <row r="2808" s="2839" customFormat="1"/>
    <row r="2809" s="2839" customFormat="1"/>
    <row r="2810" s="2839" customFormat="1"/>
    <row r="2811" s="2839" customFormat="1"/>
    <row r="2812" s="2839" customFormat="1"/>
    <row r="2813" s="2839" customFormat="1"/>
    <row r="2814" s="2839" customFormat="1"/>
    <row r="2815" s="2839" customFormat="1"/>
    <row r="2816" s="2839" customFormat="1"/>
    <row r="2817" s="2839" customFormat="1"/>
    <row r="2818" s="2839" customFormat="1"/>
    <row r="2819" s="2839" customFormat="1"/>
    <row r="2820" s="2839" customFormat="1"/>
    <row r="2821" s="2839" customFormat="1"/>
    <row r="2822" s="2839" customFormat="1"/>
    <row r="2823" s="2839" customFormat="1"/>
    <row r="2824" s="2839" customFormat="1"/>
    <row r="2825" s="2839" customFormat="1"/>
    <row r="2826" s="2839" customFormat="1"/>
    <row r="2827" s="2839" customFormat="1"/>
    <row r="2828" s="2839" customFormat="1"/>
    <row r="2829" s="2839" customFormat="1"/>
    <row r="2830" s="2839" customFormat="1"/>
    <row r="2831" s="2839" customFormat="1"/>
    <row r="2832" s="2839" customFormat="1"/>
    <row r="2833" s="2839" customFormat="1"/>
    <row r="2834" s="2839" customFormat="1"/>
    <row r="2835" s="2839" customFormat="1"/>
    <row r="2836" s="2839" customFormat="1"/>
    <row r="2837" s="2839" customFormat="1"/>
    <row r="2838" s="2839" customFormat="1"/>
    <row r="2839" s="2839" customFormat="1"/>
    <row r="2840" s="2839" customFormat="1"/>
    <row r="2841" s="2839" customFormat="1"/>
    <row r="2842" s="2839" customFormat="1"/>
    <row r="2843" s="2839" customFormat="1"/>
    <row r="2844" s="2839" customFormat="1"/>
    <row r="2845" s="2839" customFormat="1"/>
    <row r="2846" s="2839" customFormat="1"/>
    <row r="2847" s="2839" customFormat="1"/>
    <row r="2848" s="2839" customFormat="1"/>
    <row r="2849" s="2839" customFormat="1"/>
    <row r="2850" s="2839" customFormat="1"/>
    <row r="2851" s="2839" customFormat="1"/>
    <row r="2852" s="2839" customFormat="1"/>
    <row r="2853" s="2839" customFormat="1"/>
    <row r="2854" s="2839" customFormat="1"/>
    <row r="2855" s="2839" customFormat="1"/>
    <row r="2856" s="2839" customFormat="1"/>
    <row r="2857" s="2839" customFormat="1"/>
    <row r="2858" s="2839" customFormat="1"/>
    <row r="2859" s="2839" customFormat="1"/>
    <row r="2860" s="2839" customFormat="1"/>
    <row r="2861" s="2839" customFormat="1"/>
    <row r="2862" s="2839" customFormat="1"/>
    <row r="2863" s="2839" customFormat="1"/>
    <row r="2864" s="2839" customFormat="1"/>
    <row r="2865" s="2839" customFormat="1"/>
    <row r="2866" s="2839" customFormat="1"/>
    <row r="2867" s="2839" customFormat="1"/>
    <row r="2868" s="2839" customFormat="1"/>
    <row r="2869" s="2839" customFormat="1"/>
    <row r="2870" s="2839" customFormat="1"/>
    <row r="2871" s="2839" customFormat="1"/>
    <row r="2872" s="2839" customFormat="1"/>
    <row r="2873" s="2839" customFormat="1"/>
    <row r="2874" s="2839" customFormat="1"/>
    <row r="2875" s="2839" customFormat="1"/>
    <row r="2876" s="2839" customFormat="1"/>
    <row r="2877" s="2839" customFormat="1"/>
    <row r="2878" s="2839" customFormat="1"/>
    <row r="2879" s="2839" customFormat="1"/>
    <row r="2880" s="2839" customFormat="1"/>
    <row r="2881" s="2839" customFormat="1"/>
    <row r="2882" s="2839" customFormat="1"/>
    <row r="2883" s="2839" customFormat="1"/>
    <row r="2884" s="2839" customFormat="1"/>
    <row r="2885" s="2839" customFormat="1"/>
    <row r="2886" s="2839" customFormat="1"/>
    <row r="2887" s="2839" customFormat="1"/>
    <row r="2888" s="2839" customFormat="1"/>
    <row r="2889" s="2839" customFormat="1"/>
    <row r="2890" s="2839" customFormat="1"/>
    <row r="2891" s="2839" customFormat="1"/>
    <row r="2892" s="2839" customFormat="1"/>
    <row r="2893" s="2839" customFormat="1"/>
    <row r="2894" s="2839" customFormat="1"/>
    <row r="2895" s="2839" customFormat="1"/>
    <row r="2896" s="2839" customFormat="1"/>
    <row r="2897" s="2839" customFormat="1"/>
    <row r="2898" s="2839" customFormat="1"/>
    <row r="2899" s="2839" customFormat="1"/>
    <row r="2900" s="2839" customFormat="1"/>
    <row r="2901" s="2839" customFormat="1"/>
    <row r="2902" s="2839" customFormat="1"/>
    <row r="2903" s="2839" customFormat="1"/>
    <row r="2904" s="2839" customFormat="1"/>
    <row r="2905" s="2839" customFormat="1"/>
    <row r="2906" s="2839" customFormat="1"/>
    <row r="2907" s="2839" customFormat="1"/>
    <row r="2908" s="2839" customFormat="1"/>
    <row r="2909" s="2839" customFormat="1"/>
    <row r="2910" s="2839" customFormat="1"/>
    <row r="2911" s="2839" customFormat="1"/>
    <row r="2912" s="2839" customFormat="1"/>
    <row r="2913" s="2839" customFormat="1"/>
    <row r="2914" s="2839" customFormat="1"/>
    <row r="2915" s="2839" customFormat="1"/>
    <row r="2916" s="2839" customFormat="1"/>
    <row r="2917" s="2839" customFormat="1"/>
    <row r="2918" s="2839" customFormat="1"/>
    <row r="2919" s="2839" customFormat="1"/>
    <row r="2920" s="2839" customFormat="1"/>
    <row r="2921" s="2839" customFormat="1"/>
    <row r="2922" s="2839" customFormat="1"/>
    <row r="2923" s="2839" customFormat="1"/>
    <row r="2924" s="2839" customFormat="1"/>
    <row r="2925" s="2839" customFormat="1"/>
    <row r="2926" s="2839" customFormat="1"/>
    <row r="2927" s="2839" customFormat="1"/>
    <row r="2928" s="2839" customFormat="1"/>
    <row r="2929" s="2839" customFormat="1"/>
    <row r="2930" s="2839" customFormat="1"/>
    <row r="2931" s="2839" customFormat="1"/>
    <row r="2932" s="2839" customFormat="1"/>
    <row r="2933" s="2839" customFormat="1"/>
    <row r="2934" s="2839" customFormat="1"/>
    <row r="2935" s="2839" customFormat="1"/>
    <row r="2936" s="2839" customFormat="1"/>
    <row r="2937" s="2839" customFormat="1"/>
    <row r="2938" s="2839" customFormat="1"/>
    <row r="2939" s="2839" customFormat="1"/>
    <row r="2940" s="2839" customFormat="1"/>
    <row r="2941" s="2839" customFormat="1"/>
    <row r="2942" s="2839" customFormat="1"/>
    <row r="2943" s="2839" customFormat="1"/>
    <row r="2944" s="2839" customFormat="1"/>
    <row r="2945" s="2839" customFormat="1"/>
    <row r="2946" s="2839" customFormat="1"/>
    <row r="2947" s="2839" customFormat="1"/>
    <row r="2948" s="2839" customFormat="1"/>
    <row r="2949" s="2839" customFormat="1"/>
    <row r="2950" s="2839" customFormat="1"/>
    <row r="2951" s="2839" customFormat="1"/>
    <row r="2952" s="2839" customFormat="1"/>
    <row r="2953" s="2839" customFormat="1"/>
    <row r="2954" s="2839" customFormat="1"/>
    <row r="2955" s="2839" customFormat="1"/>
    <row r="2956" s="2839" customFormat="1"/>
    <row r="2957" s="2839" customFormat="1"/>
    <row r="2958" s="2839" customFormat="1"/>
    <row r="2959" s="2839" customFormat="1"/>
    <row r="2960" s="2839" customFormat="1"/>
    <row r="2961" s="2839" customFormat="1"/>
    <row r="2962" s="2839" customFormat="1"/>
    <row r="2963" s="2839" customFormat="1"/>
    <row r="2964" s="2839" customFormat="1"/>
    <row r="2965" s="2839" customFormat="1"/>
    <row r="2966" s="2839" customFormat="1"/>
    <row r="2967" s="2839" customFormat="1"/>
    <row r="2968" s="2839" customFormat="1"/>
    <row r="2969" s="2839" customFormat="1"/>
    <row r="2970" s="2839" customFormat="1"/>
    <row r="2971" s="2839" customFormat="1"/>
    <row r="2972" s="2839" customFormat="1"/>
    <row r="2973" s="2839" customFormat="1"/>
    <row r="2974" s="2839" customFormat="1"/>
    <row r="2975" s="2839" customFormat="1"/>
    <row r="2976" s="2839" customFormat="1"/>
    <row r="2977" s="2839" customFormat="1"/>
    <row r="2978" s="2839" customFormat="1"/>
    <row r="2979" s="2839" customFormat="1"/>
    <row r="2980" s="2839" customFormat="1"/>
    <row r="2981" s="2839" customFormat="1"/>
    <row r="2982" s="2839" customFormat="1"/>
    <row r="2983" s="2839" customFormat="1"/>
    <row r="2984" s="2839" customFormat="1"/>
    <row r="2985" s="2839" customFormat="1"/>
    <row r="2986" s="2839" customFormat="1"/>
    <row r="2987" s="2839" customFormat="1"/>
    <row r="2988" s="2839" customFormat="1"/>
    <row r="2989" s="2839" customFormat="1"/>
    <row r="2990" s="2839" customFormat="1"/>
    <row r="2991" s="2839" customFormat="1"/>
    <row r="2992" s="2839" customFormat="1"/>
    <row r="2993" s="2839" customFormat="1"/>
    <row r="2994" s="2839" customFormat="1"/>
    <row r="2995" s="2839" customFormat="1"/>
    <row r="2996" s="2839" customFormat="1"/>
    <row r="2997" s="2839" customFormat="1"/>
    <row r="2998" s="2839" customFormat="1"/>
    <row r="2999" s="2839" customFormat="1"/>
    <row r="3000" s="2839" customFormat="1"/>
    <row r="3001" s="2839" customFormat="1"/>
    <row r="3002" s="2839" customFormat="1"/>
    <row r="3003" s="2839" customFormat="1"/>
    <row r="3004" s="2839" customFormat="1"/>
    <row r="3005" s="2839" customFormat="1"/>
    <row r="3006" s="2839" customFormat="1"/>
    <row r="3007" s="2839" customFormat="1"/>
    <row r="3008" s="2839" customFormat="1"/>
    <row r="3009" s="2839" customFormat="1"/>
    <row r="3010" s="2839" customFormat="1"/>
    <row r="3011" s="2839" customFormat="1"/>
    <row r="3012" s="2839" customFormat="1"/>
    <row r="3013" s="2839" customFormat="1"/>
    <row r="3014" s="2839" customFormat="1"/>
    <row r="3015" s="2839" customFormat="1"/>
    <row r="3016" s="2839" customFormat="1"/>
    <row r="3017" s="2839" customFormat="1"/>
    <row r="3018" s="2839" customFormat="1"/>
    <row r="3019" s="2839" customFormat="1"/>
    <row r="3020" s="2839" customFormat="1"/>
    <row r="3021" s="2839" customFormat="1"/>
    <row r="3022" s="2839" customFormat="1"/>
    <row r="3023" s="2839" customFormat="1"/>
    <row r="3024" s="2839" customFormat="1"/>
    <row r="3025" s="2839" customFormat="1"/>
    <row r="3026" s="2839" customFormat="1"/>
    <row r="3027" s="2839" customFormat="1"/>
    <row r="3028" s="2839" customFormat="1"/>
    <row r="3029" s="2839" customFormat="1"/>
    <row r="3030" s="2839" customFormat="1"/>
    <row r="3031" s="2839" customFormat="1"/>
    <row r="3032" s="2839" customFormat="1"/>
    <row r="3033" s="2839" customFormat="1"/>
    <row r="3034" s="2839" customFormat="1"/>
    <row r="3035" s="2839" customFormat="1"/>
    <row r="3036" s="2839" customFormat="1"/>
    <row r="3037" s="2839" customFormat="1"/>
    <row r="3038" s="2839" customFormat="1"/>
    <row r="3039" s="2839" customFormat="1"/>
    <row r="3040" s="2839" customFormat="1"/>
    <row r="3041" s="2839" customFormat="1"/>
    <row r="3042" s="2839" customFormat="1"/>
    <row r="3043" s="2839" customFormat="1"/>
    <row r="3044" s="2839" customFormat="1"/>
    <row r="3045" s="2839" customFormat="1"/>
    <row r="3046" s="2839" customFormat="1"/>
    <row r="3047" s="2839" customFormat="1"/>
    <row r="3048" s="2839" customFormat="1"/>
    <row r="3049" s="2839" customFormat="1"/>
    <row r="3050" s="2839" customFormat="1"/>
    <row r="3051" s="2839" customFormat="1"/>
    <row r="3052" s="2839" customFormat="1"/>
    <row r="3053" s="2839" customFormat="1"/>
    <row r="3054" s="2839" customFormat="1"/>
    <row r="3055" s="2839" customFormat="1"/>
    <row r="3056" s="2839" customFormat="1"/>
    <row r="3057" s="2839" customFormat="1"/>
    <row r="3058" s="2839" customFormat="1"/>
    <row r="3059" s="2839" customFormat="1"/>
    <row r="3060" s="2839" customFormat="1"/>
    <row r="3061" s="2839" customFormat="1"/>
    <row r="3062" s="2839" customFormat="1"/>
    <row r="3063" s="2839" customFormat="1"/>
    <row r="3064" s="2839" customFormat="1"/>
    <row r="3065" s="2839" customFormat="1"/>
    <row r="3066" s="2839" customFormat="1"/>
    <row r="3067" s="2839" customFormat="1"/>
    <row r="3068" s="2839" customFormat="1"/>
    <row r="3069" s="2839" customFormat="1"/>
    <row r="3070" s="2839" customFormat="1"/>
    <row r="3071" s="2839" customFormat="1"/>
    <row r="3072" s="2839" customFormat="1"/>
    <row r="3073" s="2839" customFormat="1"/>
    <row r="3074" s="2839" customFormat="1"/>
    <row r="3075" s="2839" customFormat="1"/>
    <row r="3076" s="2839" customFormat="1"/>
    <row r="3077" s="2839" customFormat="1"/>
    <row r="3078" s="2839" customFormat="1"/>
    <row r="3079" s="2839" customFormat="1"/>
    <row r="3080" s="2839" customFormat="1"/>
    <row r="3081" s="2839" customFormat="1"/>
    <row r="3082" s="2839" customFormat="1"/>
    <row r="3083" s="2839" customFormat="1"/>
    <row r="3084" s="2839" customFormat="1"/>
    <row r="3085" s="2839" customFormat="1"/>
    <row r="3086" s="2839" customFormat="1"/>
    <row r="3087" s="2839" customFormat="1"/>
    <row r="3088" s="2839" customFormat="1"/>
    <row r="3089" s="2839" customFormat="1"/>
    <row r="3090" s="2839" customFormat="1"/>
    <row r="3091" s="2839" customFormat="1"/>
    <row r="3092" s="2839" customFormat="1"/>
    <row r="3093" s="2839" customFormat="1"/>
    <row r="3094" s="2839" customFormat="1"/>
    <row r="3095" s="2839" customFormat="1"/>
    <row r="3096" s="2839" customFormat="1"/>
    <row r="3097" s="2839" customFormat="1"/>
    <row r="3098" s="2839" customFormat="1"/>
    <row r="3099" s="2839" customFormat="1"/>
    <row r="3100" s="2839" customFormat="1"/>
    <row r="3101" s="2839" customFormat="1"/>
    <row r="3102" s="2839" customFormat="1"/>
    <row r="3103" s="2839" customFormat="1"/>
    <row r="3104" s="2839" customFormat="1"/>
    <row r="3105" s="2839" customFormat="1"/>
    <row r="3106" s="2839" customFormat="1"/>
    <row r="3107" s="2839" customFormat="1"/>
    <row r="3108" s="2839" customFormat="1"/>
    <row r="3109" s="2839" customFormat="1"/>
    <row r="3110" s="2839" customFormat="1"/>
    <row r="3111" s="2839" customFormat="1"/>
    <row r="3112" s="2839" customFormat="1"/>
    <row r="3113" s="2839" customFormat="1"/>
    <row r="3114" s="2839" customFormat="1"/>
    <row r="3115" s="2839" customFormat="1"/>
    <row r="3116" s="2839" customFormat="1"/>
    <row r="3117" s="2839" customFormat="1"/>
    <row r="3118" s="2839" customFormat="1"/>
    <row r="3119" s="2839" customFormat="1"/>
    <row r="3120" s="2839" customFormat="1"/>
    <row r="3121" s="2839" customFormat="1"/>
    <row r="3122" s="2839" customFormat="1"/>
    <row r="3123" s="2839" customFormat="1"/>
    <row r="3124" s="2839" customFormat="1"/>
    <row r="3125" s="2839" customFormat="1"/>
    <row r="3126" s="2839" customFormat="1"/>
    <row r="3127" s="2839" customFormat="1"/>
    <row r="3128" s="2839" customFormat="1"/>
    <row r="3129" s="2839" customFormat="1"/>
    <row r="3130" s="2839" customFormat="1"/>
    <row r="3131" s="2839" customFormat="1"/>
    <row r="3132" s="2839" customFormat="1"/>
    <row r="3133" s="2839" customFormat="1"/>
    <row r="3134" s="2839" customFormat="1"/>
    <row r="3135" s="2839" customFormat="1"/>
    <row r="3136" s="2839" customFormat="1"/>
    <row r="3137" s="2839" customFormat="1"/>
    <row r="3138" s="2839" customFormat="1"/>
    <row r="3139" s="2839" customFormat="1"/>
    <row r="3140" s="2839" customFormat="1"/>
    <row r="3141" s="2839" customFormat="1"/>
    <row r="3142" s="2839" customFormat="1"/>
    <row r="3143" s="2839" customFormat="1"/>
    <row r="3144" s="2839" customFormat="1"/>
    <row r="3145" s="2839" customFormat="1"/>
    <row r="3146" s="2839" customFormat="1"/>
    <row r="3147" s="2839" customFormat="1"/>
    <row r="3148" s="2839" customFormat="1"/>
    <row r="3149" s="2839" customFormat="1"/>
    <row r="3150" s="2839" customFormat="1"/>
    <row r="3151" s="2839" customFormat="1"/>
    <row r="3152" s="2839" customFormat="1"/>
    <row r="3153" s="2839" customFormat="1"/>
    <row r="3154" s="2839" customFormat="1"/>
    <row r="3155" s="2839" customFormat="1"/>
    <row r="3156" s="2839" customFormat="1"/>
    <row r="3157" s="2839" customFormat="1"/>
    <row r="3158" s="2839" customFormat="1"/>
    <row r="3159" s="2839" customFormat="1"/>
    <row r="3160" s="2839" customFormat="1"/>
    <row r="3161" s="2839" customFormat="1"/>
    <row r="3162" s="2839" customFormat="1"/>
    <row r="3163" s="2839" customFormat="1"/>
    <row r="3164" s="2839" customFormat="1"/>
    <row r="3165" s="2839" customFormat="1"/>
    <row r="3166" s="2839" customFormat="1"/>
    <row r="3167" s="2839" customFormat="1"/>
    <row r="3168" s="2839" customFormat="1"/>
    <row r="3169" s="2839" customFormat="1"/>
    <row r="3170" s="2839" customFormat="1"/>
    <row r="3171" s="2839" customFormat="1"/>
    <row r="3172" s="2839" customFormat="1"/>
    <row r="3173" s="2839" customFormat="1"/>
    <row r="3174" s="2839" customFormat="1"/>
    <row r="3175" s="2839" customFormat="1"/>
    <row r="3176" s="2839" customFormat="1"/>
    <row r="3177" s="2839" customFormat="1"/>
    <row r="3178" s="2839" customFormat="1"/>
    <row r="3179" s="2839" customFormat="1"/>
    <row r="3180" s="2839" customFormat="1"/>
    <row r="3181" s="2839" customFormat="1"/>
    <row r="3182" s="2839" customFormat="1"/>
    <row r="3183" s="2839" customFormat="1"/>
    <row r="3184" s="2839" customFormat="1"/>
    <row r="3185" s="2839" customFormat="1"/>
    <row r="3186" s="2839" customFormat="1"/>
    <row r="3187" s="2839" customFormat="1"/>
    <row r="3188" s="2839" customFormat="1"/>
    <row r="3189" s="2839" customFormat="1"/>
    <row r="3190" s="2839" customFormat="1"/>
    <row r="3191" s="2839" customFormat="1"/>
    <row r="3192" s="2839" customFormat="1"/>
    <row r="3193" s="2839" customFormat="1"/>
    <row r="3194" s="2839" customFormat="1"/>
    <row r="3195" s="2839" customFormat="1"/>
    <row r="3196" s="2839" customFormat="1"/>
    <row r="3197" s="2839" customFormat="1"/>
    <row r="3198" s="2839" customFormat="1"/>
    <row r="3199" s="2839" customFormat="1"/>
    <row r="3200" s="2839" customFormat="1"/>
    <row r="3201" s="2839" customFormat="1"/>
    <row r="3202" s="2839" customFormat="1"/>
    <row r="3203" s="2839" customFormat="1"/>
    <row r="3204" s="2839" customFormat="1"/>
    <row r="3205" s="2839" customFormat="1"/>
    <row r="3206" s="2839" customFormat="1"/>
    <row r="3207" s="2839" customFormat="1"/>
    <row r="3208" s="2839" customFormat="1"/>
    <row r="3209" s="2839" customFormat="1"/>
    <row r="3210" s="2839" customFormat="1"/>
    <row r="3211" s="2839" customFormat="1"/>
    <row r="3212" s="2839" customFormat="1"/>
    <row r="3213" s="2839" customFormat="1"/>
    <row r="3214" s="2839" customFormat="1"/>
    <row r="3215" s="2839" customFormat="1"/>
    <row r="3216" s="2839" customFormat="1"/>
    <row r="3217" s="2839" customFormat="1"/>
    <row r="3218" s="2839" customFormat="1"/>
    <row r="3219" s="2839" customFormat="1"/>
    <row r="3220" s="2839" customFormat="1"/>
    <row r="3221" s="2839" customFormat="1"/>
    <row r="3222" s="2839" customFormat="1"/>
    <row r="3223" s="2839" customFormat="1"/>
    <row r="3224" s="2839" customFormat="1"/>
    <row r="3225" s="2839" customFormat="1"/>
    <row r="3226" s="2839" customFormat="1"/>
    <row r="3227" s="2839" customFormat="1"/>
    <row r="3228" s="2839" customFormat="1"/>
    <row r="3229" s="2839" customFormat="1"/>
    <row r="3230" s="2839" customFormat="1"/>
    <row r="3231" s="2839" customFormat="1"/>
    <row r="3232" s="2839" customFormat="1"/>
    <row r="3233" s="2839" customFormat="1"/>
    <row r="3234" s="2839" customFormat="1"/>
    <row r="3235" s="2839" customFormat="1"/>
    <row r="3236" s="2839" customFormat="1"/>
    <row r="3237" s="2839" customFormat="1"/>
    <row r="3238" s="2839" customFormat="1"/>
    <row r="3239" s="2839" customFormat="1"/>
    <row r="3240" s="2839" customFormat="1"/>
    <row r="3241" s="2839" customFormat="1"/>
    <row r="3242" s="2839" customFormat="1"/>
    <row r="3243" s="2839" customFormat="1"/>
    <row r="3244" s="2839" customFormat="1"/>
    <row r="3245" s="2839" customFormat="1"/>
    <row r="3246" s="2839" customFormat="1"/>
    <row r="3247" s="2839" customFormat="1"/>
    <row r="3248" s="2839" customFormat="1"/>
    <row r="3249" s="2839" customFormat="1"/>
    <row r="3250" s="2839" customFormat="1"/>
    <row r="3251" s="2839" customFormat="1"/>
    <row r="3252" s="2839" customFormat="1"/>
    <row r="3253" s="2839" customFormat="1"/>
    <row r="3254" s="2839" customFormat="1"/>
    <row r="3255" s="2839" customFormat="1"/>
    <row r="3256" s="2839" customFormat="1"/>
    <row r="3257" s="2839" customFormat="1"/>
    <row r="3258" s="2839" customFormat="1"/>
    <row r="3259" s="2839" customFormat="1"/>
    <row r="3260" s="2839" customFormat="1"/>
    <row r="3261" s="2839" customFormat="1"/>
    <row r="3262" s="2839" customFormat="1"/>
    <row r="3263" s="2839" customFormat="1"/>
    <row r="3264" s="2839" customFormat="1"/>
    <row r="3265" s="2839" customFormat="1"/>
    <row r="3266" s="2839" customFormat="1"/>
    <row r="3267" s="2839" customFormat="1"/>
    <row r="3268" s="2839" customFormat="1"/>
    <row r="3269" s="2839" customFormat="1"/>
    <row r="3270" s="2839" customFormat="1"/>
    <row r="3271" s="2839" customFormat="1"/>
    <row r="3272" s="2839" customFormat="1"/>
    <row r="3273" s="2839" customFormat="1"/>
    <row r="3274" s="2839" customFormat="1"/>
    <row r="3275" s="2839" customFormat="1"/>
    <row r="3276" s="2839" customFormat="1"/>
    <row r="3277" s="2839" customFormat="1"/>
    <row r="3278" s="2839" customFormat="1"/>
    <row r="3279" s="2839" customFormat="1"/>
    <row r="3280" s="2839" customFormat="1"/>
    <row r="3281" s="2839" customFormat="1"/>
    <row r="3282" s="2839" customFormat="1"/>
    <row r="3283" s="2839" customFormat="1"/>
    <row r="3284" s="2839" customFormat="1"/>
    <row r="3285" s="2839" customFormat="1"/>
    <row r="3286" s="2839" customFormat="1"/>
    <row r="3287" s="2839" customFormat="1"/>
    <row r="3288" s="2839" customFormat="1"/>
    <row r="3289" s="2839" customFormat="1"/>
    <row r="3290" s="2839" customFormat="1"/>
    <row r="3291" s="2839" customFormat="1"/>
    <row r="3292" s="2839" customFormat="1"/>
    <row r="3293" s="2839" customFormat="1"/>
    <row r="3294" s="2839" customFormat="1"/>
    <row r="3295" s="2839" customFormat="1"/>
    <row r="3296" s="2839" customFormat="1"/>
    <row r="3297" s="2839" customFormat="1"/>
    <row r="3298" s="2839" customFormat="1"/>
    <row r="3299" s="2839" customFormat="1"/>
    <row r="3300" s="2839" customFormat="1"/>
    <row r="3301" s="2839" customFormat="1"/>
    <row r="3302" s="2839" customFormat="1"/>
    <row r="3303" s="2839" customFormat="1"/>
    <row r="3304" s="2839" customFormat="1"/>
    <row r="3305" s="2839" customFormat="1"/>
    <row r="3306" s="2839" customFormat="1"/>
    <row r="3307" s="2839" customFormat="1"/>
    <row r="3308" s="2839" customFormat="1"/>
    <row r="3309" s="2839" customFormat="1"/>
    <row r="3310" s="2839" customFormat="1"/>
    <row r="3311" s="2839" customFormat="1"/>
    <row r="3312" s="2839" customFormat="1"/>
    <row r="3313" s="2839" customFormat="1"/>
    <row r="3314" s="2839" customFormat="1"/>
    <row r="3315" s="2839" customFormat="1"/>
    <row r="3316" s="2839" customFormat="1"/>
    <row r="3317" s="2839" customFormat="1"/>
    <row r="3318" s="2839" customFormat="1"/>
    <row r="3319" s="2839" customFormat="1"/>
    <row r="3320" s="2839" customFormat="1"/>
    <row r="3321" s="2839" customFormat="1"/>
    <row r="3322" s="2839" customFormat="1"/>
    <row r="3323" s="2839" customFormat="1"/>
    <row r="3324" s="2839" customFormat="1"/>
    <row r="3325" s="2839" customFormat="1"/>
    <row r="3326" s="2839" customFormat="1"/>
    <row r="3327" s="2839" customFormat="1"/>
    <row r="3328" s="2839" customFormat="1"/>
    <row r="3329" s="2839" customFormat="1"/>
    <row r="3330" s="2839" customFormat="1"/>
    <row r="3331" s="2839" customFormat="1"/>
    <row r="3332" s="2839" customFormat="1"/>
    <row r="3333" s="2839" customFormat="1"/>
    <row r="3334" s="2839" customFormat="1"/>
    <row r="3335" s="2839" customFormat="1"/>
    <row r="3336" s="2839" customFormat="1"/>
    <row r="3337" s="2839" customFormat="1"/>
    <row r="3338" s="2839" customFormat="1"/>
    <row r="3339" s="2839" customFormat="1"/>
    <row r="3340" s="2839" customFormat="1"/>
    <row r="3341" s="2839" customFormat="1"/>
    <row r="3342" s="2839" customFormat="1"/>
    <row r="3343" s="2839" customFormat="1"/>
    <row r="3344" s="2839" customFormat="1"/>
    <row r="3345" s="2839" customFormat="1"/>
    <row r="3346" s="2839" customFormat="1"/>
    <row r="3347" s="2839" customFormat="1"/>
    <row r="3348" s="2839" customFormat="1"/>
    <row r="3349" s="2839" customFormat="1"/>
    <row r="3350" s="2839" customFormat="1"/>
    <row r="3351" s="2839" customFormat="1"/>
    <row r="3352" s="2839" customFormat="1"/>
    <row r="3353" s="2839" customFormat="1"/>
    <row r="3354" s="2839" customFormat="1"/>
    <row r="3355" s="2839" customFormat="1"/>
    <row r="3356" s="2839" customFormat="1"/>
    <row r="3357" s="2839" customFormat="1"/>
    <row r="3358" s="2839" customFormat="1"/>
    <row r="3359" s="2839" customFormat="1"/>
    <row r="3360" s="2839" customFormat="1"/>
    <row r="3361" s="2839" customFormat="1"/>
    <row r="3362" s="2839" customFormat="1"/>
    <row r="3363" s="2839" customFormat="1"/>
    <row r="3364" s="2839" customFormat="1"/>
    <row r="3365" s="2839" customFormat="1"/>
    <row r="3366" s="2839" customFormat="1"/>
    <row r="3367" s="2839" customFormat="1"/>
    <row r="3368" s="2839" customFormat="1"/>
    <row r="3369" s="2839" customFormat="1"/>
    <row r="3370" s="2839" customFormat="1"/>
    <row r="3371" s="2839" customFormat="1"/>
    <row r="3372" s="2839" customFormat="1"/>
    <row r="3373" s="2839" customFormat="1"/>
    <row r="3374" s="2839" customFormat="1"/>
    <row r="3375" s="2839" customFormat="1"/>
    <row r="3376" s="2839" customFormat="1"/>
    <row r="3377" s="2839" customFormat="1"/>
    <row r="3378" s="2839" customFormat="1"/>
    <row r="3379" s="2839" customFormat="1"/>
    <row r="3380" s="2839" customFormat="1"/>
    <row r="3381" s="2839" customFormat="1"/>
    <row r="3382" s="2839" customFormat="1"/>
    <row r="3383" s="2839" customFormat="1"/>
    <row r="3384" s="2839" customFormat="1"/>
    <row r="3385" s="2839" customFormat="1"/>
    <row r="3386" s="2839" customFormat="1"/>
    <row r="3387" s="2839" customFormat="1"/>
    <row r="3388" s="2839" customFormat="1"/>
    <row r="3389" s="2839" customFormat="1"/>
    <row r="3390" s="2839" customFormat="1"/>
    <row r="3391" s="2839" customFormat="1"/>
    <row r="3392" s="2839" customFormat="1"/>
    <row r="3393" s="2839" customFormat="1"/>
    <row r="3394" s="2839" customFormat="1"/>
    <row r="3395" s="2839" customFormat="1"/>
    <row r="3396" s="2839" customFormat="1"/>
    <row r="3397" s="2839" customFormat="1"/>
    <row r="3398" s="2839" customFormat="1"/>
    <row r="3399" s="2839" customFormat="1"/>
    <row r="3400" s="2839" customFormat="1"/>
    <row r="3401" s="2839" customFormat="1"/>
    <row r="3402" s="2839" customFormat="1"/>
    <row r="3403" s="2839" customFormat="1"/>
    <row r="3404" s="2839" customFormat="1"/>
    <row r="3405" s="2839" customFormat="1"/>
    <row r="3406" s="2839" customFormat="1"/>
    <row r="3407" s="2839" customFormat="1"/>
    <row r="3408" s="2839" customFormat="1"/>
    <row r="3409" s="2839" customFormat="1"/>
    <row r="3410" s="2839" customFormat="1"/>
    <row r="3411" s="2839" customFormat="1"/>
    <row r="3412" s="2839" customFormat="1"/>
    <row r="3413" s="2839" customFormat="1"/>
    <row r="3414" s="2839" customFormat="1"/>
    <row r="3415" s="2839" customFormat="1"/>
    <row r="3416" s="2839" customFormat="1"/>
    <row r="3417" s="2839" customFormat="1"/>
    <row r="3418" s="2839" customFormat="1"/>
    <row r="3419" s="2839" customFormat="1"/>
    <row r="3420" s="2839" customFormat="1"/>
    <row r="3421" s="2839" customFormat="1"/>
    <row r="3422" s="2839" customFormat="1"/>
    <row r="3423" s="2839" customFormat="1"/>
    <row r="3424" s="2839" customFormat="1"/>
    <row r="3425" s="2839" customFormat="1"/>
    <row r="3426" s="2839" customFormat="1"/>
    <row r="3427" s="2839" customFormat="1"/>
    <row r="3428" s="2839" customFormat="1"/>
    <row r="3429" s="2839" customFormat="1"/>
    <row r="3430" s="2839" customFormat="1"/>
    <row r="3431" s="2839" customFormat="1"/>
    <row r="3432" s="2839" customFormat="1"/>
    <row r="3433" s="2839" customFormat="1"/>
    <row r="3434" s="2839" customFormat="1"/>
    <row r="3435" s="2839" customFormat="1"/>
    <row r="3436" s="2839" customFormat="1"/>
    <row r="3437" s="2839" customFormat="1"/>
    <row r="3438" s="2839" customFormat="1"/>
    <row r="3439" s="2839" customFormat="1"/>
    <row r="3440" s="2839" customFormat="1"/>
    <row r="3441" s="2839" customFormat="1"/>
    <row r="3442" s="2839" customFormat="1"/>
    <row r="3443" s="2839" customFormat="1"/>
    <row r="3444" s="2839" customFormat="1"/>
    <row r="3445" s="2839" customFormat="1"/>
    <row r="3446" s="2839" customFormat="1"/>
    <row r="3447" s="2839" customFormat="1"/>
    <row r="3448" s="2839" customFormat="1"/>
    <row r="3449" s="2839" customFormat="1"/>
    <row r="3450" s="2839" customFormat="1"/>
    <row r="3451" s="2839" customFormat="1"/>
    <row r="3452" s="2839" customFormat="1"/>
    <row r="3453" s="2839" customFormat="1"/>
    <row r="3454" s="2839" customFormat="1"/>
    <row r="3455" s="2839" customFormat="1"/>
    <row r="3456" s="2839" customFormat="1"/>
    <row r="3457" s="2839" customFormat="1"/>
    <row r="3458" s="2839" customFormat="1"/>
    <row r="3459" s="2839" customFormat="1"/>
    <row r="3460" s="2839" customFormat="1"/>
    <row r="3461" s="2839" customFormat="1"/>
    <row r="3462" s="2839" customFormat="1"/>
    <row r="3463" s="2839" customFormat="1"/>
    <row r="3464" s="2839" customFormat="1"/>
    <row r="3465" s="2839" customFormat="1"/>
    <row r="3466" s="2839" customFormat="1"/>
    <row r="3467" s="2839" customFormat="1"/>
    <row r="3468" s="2839" customFormat="1"/>
    <row r="3469" s="2839" customFormat="1"/>
    <row r="3470" s="2839" customFormat="1"/>
    <row r="3471" s="2839" customFormat="1"/>
    <row r="3472" s="2839" customFormat="1"/>
    <row r="3473" s="2839" customFormat="1"/>
    <row r="3474" s="2839" customFormat="1"/>
    <row r="3475" s="2839" customFormat="1"/>
    <row r="3476" s="2839" customFormat="1"/>
    <row r="3477" s="2839" customFormat="1"/>
    <row r="3478" s="2839" customFormat="1"/>
    <row r="3479" s="2839" customFormat="1"/>
    <row r="3480" s="2839" customFormat="1"/>
    <row r="3481" s="2839" customFormat="1"/>
    <row r="3482" s="2839" customFormat="1"/>
    <row r="3483" s="2839" customFormat="1"/>
    <row r="3484" s="2839" customFormat="1"/>
    <row r="3485" s="2839" customFormat="1"/>
    <row r="3486" s="2839" customFormat="1"/>
    <row r="3487" s="2839" customFormat="1"/>
    <row r="3488" s="2839" customFormat="1"/>
    <row r="3489" s="2839" customFormat="1"/>
    <row r="3490" s="2839" customFormat="1"/>
    <row r="3491" s="2839" customFormat="1"/>
    <row r="3492" s="2839" customFormat="1"/>
    <row r="3493" s="2839" customFormat="1"/>
    <row r="3494" s="2839" customFormat="1"/>
    <row r="3495" s="2839" customFormat="1"/>
    <row r="3496" s="2839" customFormat="1"/>
    <row r="3497" s="2839" customFormat="1"/>
    <row r="3498" s="2839" customFormat="1"/>
    <row r="3499" s="2839" customFormat="1"/>
    <row r="3500" s="2839" customFormat="1"/>
    <row r="3501" s="2839" customFormat="1"/>
    <row r="3502" s="2839" customFormat="1"/>
    <row r="3503" s="2839" customFormat="1"/>
    <row r="3504" s="2839" customFormat="1"/>
    <row r="3505" s="2839" customFormat="1"/>
    <row r="3506" s="2839" customFormat="1"/>
    <row r="3507" s="2839" customFormat="1"/>
    <row r="3508" s="2839" customFormat="1"/>
    <row r="3509" s="2839" customFormat="1"/>
    <row r="3510" s="2839" customFormat="1"/>
    <row r="3511" s="2839" customFormat="1"/>
    <row r="3512" s="2839" customFormat="1"/>
    <row r="3513" s="2839" customFormat="1"/>
    <row r="3514" s="2839" customFormat="1"/>
    <row r="3515" s="2839" customFormat="1"/>
    <row r="3516" s="2839" customFormat="1"/>
    <row r="3517" s="2839" customFormat="1"/>
    <row r="3518" s="2839" customFormat="1"/>
    <row r="3519" s="2839" customFormat="1"/>
    <row r="3520" s="2839" customFormat="1"/>
    <row r="3521" s="2839" customFormat="1"/>
    <row r="3522" s="2839" customFormat="1"/>
    <row r="3523" s="2839" customFormat="1"/>
    <row r="3524" s="2839" customFormat="1"/>
    <row r="3525" s="2839" customFormat="1"/>
    <row r="3526" s="2839" customFormat="1"/>
    <row r="3527" s="2839" customFormat="1"/>
    <row r="3528" s="2839" customFormat="1"/>
    <row r="3529" s="2839" customFormat="1"/>
    <row r="3530" s="2839" customFormat="1"/>
    <row r="3531" s="2839" customFormat="1"/>
    <row r="3532" s="2839" customFormat="1"/>
    <row r="3533" s="2839" customFormat="1"/>
    <row r="3534" s="2839" customFormat="1"/>
    <row r="3535" s="2839" customFormat="1"/>
    <row r="3536" s="2839" customFormat="1"/>
    <row r="3537" s="2839" customFormat="1"/>
    <row r="3538" s="2839" customFormat="1"/>
    <row r="3539" s="2839" customFormat="1"/>
    <row r="3540" s="2839" customFormat="1"/>
    <row r="3541" s="2839" customFormat="1"/>
    <row r="3542" s="2839" customFormat="1"/>
    <row r="3543" s="2839" customFormat="1"/>
    <row r="3544" s="2839" customFormat="1"/>
    <row r="3545" s="2839" customFormat="1"/>
    <row r="3546" s="2839" customFormat="1"/>
    <row r="3547" s="2839" customFormat="1"/>
    <row r="3548" s="2839" customFormat="1"/>
    <row r="3549" s="2839" customFormat="1"/>
    <row r="3550" s="2839" customFormat="1"/>
    <row r="3551" s="2839" customFormat="1"/>
    <row r="3552" s="2839" customFormat="1"/>
    <row r="3553" s="2839" customFormat="1"/>
    <row r="3554" s="2839" customFormat="1"/>
    <row r="3555" s="2839" customFormat="1"/>
    <row r="3556" s="2839" customFormat="1"/>
    <row r="3557" s="2839" customFormat="1"/>
    <row r="3558" s="2839" customFormat="1"/>
    <row r="3559" s="2839" customFormat="1"/>
    <row r="3560" s="2839" customFormat="1"/>
    <row r="3561" s="2839" customFormat="1"/>
    <row r="3562" s="2839" customFormat="1"/>
    <row r="3563" s="2839" customFormat="1"/>
    <row r="3564" s="2839" customFormat="1"/>
    <row r="3565" s="2839" customFormat="1"/>
    <row r="3566" s="2839" customFormat="1"/>
    <row r="3567" s="2839" customFormat="1"/>
    <row r="3568" s="2839" customFormat="1"/>
    <row r="3569" s="2839" customFormat="1"/>
    <row r="3570" s="2839" customFormat="1"/>
    <row r="3571" s="2839" customFormat="1"/>
    <row r="3572" s="2839" customFormat="1"/>
    <row r="3573" s="2839" customFormat="1"/>
    <row r="3574" s="2839" customFormat="1"/>
    <row r="3575" s="2839" customFormat="1"/>
    <row r="3576" s="2839" customFormat="1"/>
    <row r="3577" s="2839" customFormat="1"/>
    <row r="3578" s="2839" customFormat="1"/>
    <row r="3579" s="2839" customFormat="1"/>
    <row r="3580" s="2839" customFormat="1"/>
    <row r="3581" s="2839" customFormat="1"/>
    <row r="3582" s="2839" customFormat="1"/>
    <row r="3583" s="2839" customFormat="1"/>
    <row r="3584" s="2839" customFormat="1"/>
    <row r="3585" s="2839" customFormat="1"/>
    <row r="3586" s="2839" customFormat="1"/>
    <row r="3587" s="2839" customFormat="1"/>
    <row r="3588" s="2839" customFormat="1"/>
    <row r="3589" s="2839" customFormat="1"/>
    <row r="3590" s="2839" customFormat="1"/>
    <row r="3591" s="2839" customFormat="1"/>
    <row r="3592" s="2839" customFormat="1"/>
    <row r="3593" s="2839" customFormat="1"/>
    <row r="3594" s="2839" customFormat="1"/>
    <row r="3595" s="2839" customFormat="1"/>
    <row r="3596" s="2839" customFormat="1"/>
    <row r="3597" s="2839" customFormat="1"/>
    <row r="3598" s="2839" customFormat="1"/>
    <row r="3599" s="2839" customFormat="1"/>
    <row r="3600" s="2839" customFormat="1"/>
    <row r="3601" s="2839" customFormat="1"/>
    <row r="3602" s="2839" customFormat="1"/>
    <row r="3603" s="2839" customFormat="1"/>
    <row r="3604" s="2839" customFormat="1"/>
    <row r="3605" s="2839" customFormat="1"/>
    <row r="3606" s="2839" customFormat="1"/>
    <row r="3607" s="2839" customFormat="1"/>
    <row r="3608" s="2839" customFormat="1"/>
    <row r="3609" s="2839" customFormat="1"/>
    <row r="3610" s="2839" customFormat="1"/>
    <row r="3611" s="2839" customFormat="1"/>
    <row r="3612" s="2839" customFormat="1"/>
    <row r="3613" s="2839" customFormat="1"/>
    <row r="3614" s="2839" customFormat="1"/>
    <row r="3615" s="2839" customFormat="1"/>
    <row r="3616" s="2839" customFormat="1"/>
    <row r="3617" s="2839" customFormat="1"/>
    <row r="3618" s="2839" customFormat="1"/>
    <row r="3619" s="2839" customFormat="1"/>
    <row r="3620" s="2839" customFormat="1"/>
    <row r="3621" s="2839" customFormat="1"/>
    <row r="3622" s="2839" customFormat="1"/>
    <row r="3623" s="2839" customFormat="1"/>
    <row r="3624" s="2839" customFormat="1"/>
    <row r="3625" s="2839" customFormat="1"/>
    <row r="3626" s="2839" customFormat="1"/>
    <row r="3627" s="2839" customFormat="1"/>
    <row r="3628" s="2839" customFormat="1"/>
    <row r="3629" s="2839" customFormat="1"/>
    <row r="3630" s="2839" customFormat="1"/>
    <row r="3631" s="2839" customFormat="1"/>
    <row r="3632" s="2839" customFormat="1"/>
    <row r="3633" s="2839" customFormat="1"/>
    <row r="3634" s="2839" customFormat="1"/>
    <row r="3635" s="2839" customFormat="1"/>
    <row r="3636" s="2839" customFormat="1"/>
    <row r="3637" s="2839" customFormat="1"/>
    <row r="3638" s="2839" customFormat="1"/>
    <row r="3639" s="2839" customFormat="1"/>
    <row r="3640" s="2839" customFormat="1"/>
    <row r="3641" s="2839" customFormat="1"/>
    <row r="3642" s="2839" customFormat="1"/>
    <row r="3643" s="2839" customFormat="1"/>
    <row r="3644" s="2839" customFormat="1"/>
    <row r="3645" s="2839" customFormat="1"/>
    <row r="3646" s="2839" customFormat="1"/>
    <row r="3647" s="2839" customFormat="1"/>
    <row r="3648" s="2839" customFormat="1"/>
    <row r="3649" s="2839" customFormat="1"/>
    <row r="3650" s="2839" customFormat="1"/>
    <row r="3651" s="2839" customFormat="1"/>
    <row r="3652" s="2839" customFormat="1"/>
    <row r="3653" s="2839" customFormat="1"/>
    <row r="3654" s="2839" customFormat="1"/>
    <row r="3655" s="2839" customFormat="1"/>
    <row r="3656" s="2839" customFormat="1"/>
    <row r="3657" s="2839" customFormat="1"/>
    <row r="3658" s="2839" customFormat="1"/>
    <row r="3659" s="2839" customFormat="1"/>
    <row r="3660" s="2839" customFormat="1"/>
    <row r="3661" s="2839" customFormat="1"/>
    <row r="3662" s="2839" customFormat="1"/>
    <row r="3663" s="2839" customFormat="1"/>
    <row r="3664" s="2839" customFormat="1"/>
    <row r="3665" s="2839" customFormat="1"/>
    <row r="3666" s="2839" customFormat="1"/>
    <row r="3667" s="2839" customFormat="1"/>
    <row r="3668" s="2839" customFormat="1"/>
    <row r="3669" s="2839" customFormat="1"/>
    <row r="3670" s="2839" customFormat="1"/>
    <row r="3671" s="2839" customFormat="1"/>
    <row r="3672" s="2839" customFormat="1"/>
    <row r="3673" s="2839" customFormat="1"/>
    <row r="3674" s="2839" customFormat="1"/>
    <row r="3675" s="2839" customFormat="1"/>
    <row r="3676" s="2839" customFormat="1"/>
    <row r="3677" s="2839" customFormat="1"/>
    <row r="3678" s="2839" customFormat="1"/>
    <row r="3679" s="2839" customFormat="1"/>
    <row r="3680" s="2839" customFormat="1"/>
    <row r="3681" s="2839" customFormat="1"/>
    <row r="3682" s="2839" customFormat="1"/>
    <row r="3683" s="2839" customFormat="1"/>
    <row r="3684" s="2839" customFormat="1"/>
    <row r="3685" s="2839" customFormat="1"/>
    <row r="3686" s="2839" customFormat="1"/>
    <row r="3687" s="2839" customFormat="1"/>
    <row r="3688" s="2839" customFormat="1"/>
    <row r="3689" s="2839" customFormat="1"/>
    <row r="3690" s="2839" customFormat="1"/>
    <row r="3691" s="2839" customFormat="1"/>
    <row r="3692" s="2839" customFormat="1"/>
    <row r="3693" s="2839" customFormat="1"/>
    <row r="3694" s="2839" customFormat="1"/>
    <row r="3695" s="2839" customFormat="1"/>
    <row r="3696" s="2839" customFormat="1"/>
    <row r="3697" s="2839" customFormat="1"/>
    <row r="3698" s="2839" customFormat="1"/>
    <row r="3699" s="2839" customFormat="1"/>
    <row r="3700" s="2839" customFormat="1"/>
    <row r="3701" s="2839" customFormat="1"/>
    <row r="3702" s="2839" customFormat="1"/>
    <row r="3703" s="2839" customFormat="1"/>
    <row r="3704" s="2839" customFormat="1"/>
    <row r="3705" s="2839" customFormat="1"/>
    <row r="3706" s="2839" customFormat="1"/>
    <row r="3707" s="2839" customFormat="1"/>
    <row r="3708" s="2839" customFormat="1"/>
    <row r="3709" s="2839" customFormat="1"/>
    <row r="3710" s="2839" customFormat="1"/>
    <row r="3711" s="2839" customFormat="1"/>
    <row r="3712" s="2839" customFormat="1"/>
    <row r="3713" s="2839" customFormat="1"/>
    <row r="3714" s="2839" customFormat="1"/>
    <row r="3715" s="2839" customFormat="1"/>
    <row r="3716" s="2839" customFormat="1"/>
    <row r="3717" s="2839" customFormat="1"/>
    <row r="3718" s="2839" customFormat="1"/>
    <row r="3719" s="2839" customFormat="1"/>
    <row r="3720" s="2839" customFormat="1"/>
    <row r="3721" s="2839" customFormat="1"/>
    <row r="3722" s="2839" customFormat="1"/>
    <row r="3723" s="2839" customFormat="1"/>
    <row r="3724" s="2839" customFormat="1"/>
    <row r="3725" s="2839" customFormat="1"/>
    <row r="3726" s="2839" customFormat="1"/>
    <row r="3727" s="2839" customFormat="1"/>
    <row r="3728" s="2839" customFormat="1"/>
    <row r="3729" s="2839" customFormat="1"/>
    <row r="3730" s="2839" customFormat="1"/>
    <row r="3731" s="2839" customFormat="1"/>
    <row r="3732" s="2839" customFormat="1"/>
    <row r="3733" s="2839" customFormat="1"/>
    <row r="3734" s="2839" customFormat="1"/>
    <row r="3735" s="2839" customFormat="1"/>
    <row r="3736" s="2839" customFormat="1"/>
    <row r="3737" s="2839" customFormat="1"/>
    <row r="3738" s="2839" customFormat="1"/>
    <row r="3739" s="2839" customFormat="1"/>
    <row r="3740" s="2839" customFormat="1"/>
    <row r="3741" s="2839" customFormat="1"/>
    <row r="3742" s="2839" customFormat="1"/>
    <row r="3743" s="2839" customFormat="1"/>
    <row r="3744" s="2839" customFormat="1"/>
    <row r="3745" s="2839" customFormat="1"/>
    <row r="3746" s="2839" customFormat="1"/>
    <row r="3747" s="2839" customFormat="1"/>
    <row r="3748" s="2839" customFormat="1"/>
    <row r="3749" s="2839" customFormat="1"/>
    <row r="3750" s="2839" customFormat="1"/>
    <row r="3751" s="2839" customFormat="1"/>
    <row r="3752" s="2839" customFormat="1"/>
    <row r="3753" s="2839" customFormat="1"/>
    <row r="3754" s="2839" customFormat="1"/>
    <row r="3755" s="2839" customFormat="1"/>
    <row r="3756" s="2839" customFormat="1"/>
    <row r="3757" s="2839" customFormat="1"/>
    <row r="3758" s="2839" customFormat="1"/>
    <row r="3759" s="2839" customFormat="1"/>
    <row r="3760" s="2839" customFormat="1"/>
    <row r="3761" s="2839" customFormat="1"/>
    <row r="3762" s="2839" customFormat="1"/>
    <row r="3763" s="2839" customFormat="1"/>
    <row r="3764" s="2839" customFormat="1"/>
    <row r="3765" s="2839" customFormat="1"/>
    <row r="3766" s="2839" customFormat="1"/>
    <row r="3767" s="2839" customFormat="1"/>
    <row r="3768" s="2839" customFormat="1"/>
    <row r="3769" s="2839" customFormat="1"/>
    <row r="3770" s="2839" customFormat="1"/>
    <row r="3771" s="2839" customFormat="1"/>
    <row r="3772" s="2839" customFormat="1"/>
    <row r="3773" s="2839" customFormat="1"/>
    <row r="3774" s="2839" customFormat="1"/>
    <row r="3775" s="2839" customFormat="1"/>
    <row r="3776" s="2839" customFormat="1"/>
    <row r="3777" s="2839" customFormat="1"/>
    <row r="3778" s="2839" customFormat="1"/>
    <row r="3779" s="2839" customFormat="1"/>
    <row r="3780" s="2839" customFormat="1"/>
    <row r="3781" s="2839" customFormat="1"/>
    <row r="3782" s="2839" customFormat="1"/>
    <row r="3783" s="2839" customFormat="1"/>
    <row r="3784" s="2839" customFormat="1"/>
    <row r="3785" s="2839" customFormat="1"/>
    <row r="3786" s="2839" customFormat="1"/>
    <row r="3787" s="2839" customFormat="1"/>
    <row r="3788" s="2839" customFormat="1"/>
    <row r="3789" s="2839" customFormat="1"/>
    <row r="3790" s="2839" customFormat="1"/>
    <row r="3791" s="2839" customFormat="1"/>
    <row r="3792" s="2839" customFormat="1"/>
    <row r="3793" s="2839" customFormat="1"/>
    <row r="3794" s="2839" customFormat="1"/>
    <row r="3795" s="2839" customFormat="1"/>
    <row r="3796" s="2839" customFormat="1"/>
    <row r="3797" s="2839" customFormat="1"/>
    <row r="3798" s="2839" customFormat="1"/>
    <row r="3799" s="2839" customFormat="1"/>
    <row r="3800" s="2839" customFormat="1"/>
    <row r="3801" s="2839" customFormat="1"/>
    <row r="3802" s="2839" customFormat="1"/>
    <row r="3803" s="2839" customFormat="1"/>
    <row r="3804" s="2839" customFormat="1"/>
    <row r="3805" s="2839" customFormat="1"/>
    <row r="3806" s="2839" customFormat="1"/>
    <row r="3807" s="2839" customFormat="1"/>
    <row r="3808" s="2839" customFormat="1"/>
    <row r="3809" s="2839" customFormat="1"/>
    <row r="3810" s="2839" customFormat="1"/>
    <row r="3811" s="2839" customFormat="1"/>
    <row r="3812" s="2839" customFormat="1"/>
    <row r="3813" s="2839" customFormat="1"/>
    <row r="3814" s="2839" customFormat="1"/>
    <row r="3815" s="2839" customFormat="1"/>
    <row r="3816" s="2839" customFormat="1"/>
    <row r="3817" s="2839" customFormat="1"/>
    <row r="3818" s="2839" customFormat="1"/>
    <row r="3819" s="2839" customFormat="1"/>
    <row r="3820" s="2839" customFormat="1"/>
    <row r="3821" s="2839" customFormat="1"/>
    <row r="3822" s="2839" customFormat="1"/>
    <row r="3823" s="2839" customFormat="1"/>
    <row r="3824" s="2839" customFormat="1"/>
    <row r="3825" s="2839" customFormat="1"/>
    <row r="3826" s="2839" customFormat="1"/>
    <row r="3827" s="2839" customFormat="1"/>
    <row r="3828" s="2839" customFormat="1"/>
    <row r="3829" s="2839" customFormat="1"/>
    <row r="3830" s="2839" customFormat="1"/>
    <row r="3831" s="2839" customFormat="1"/>
    <row r="3832" s="2839" customFormat="1"/>
    <row r="3833" s="2839" customFormat="1"/>
    <row r="3834" s="2839" customFormat="1"/>
    <row r="3835" s="2839" customFormat="1"/>
    <row r="3836" s="2839" customFormat="1"/>
    <row r="3837" s="2839" customFormat="1"/>
    <row r="3838" s="2839" customFormat="1"/>
    <row r="3839" s="2839" customFormat="1"/>
    <row r="3840" s="2839" customFormat="1"/>
    <row r="3841" s="2839" customFormat="1"/>
    <row r="3842" s="2839" customFormat="1"/>
    <row r="3843" s="2839" customFormat="1"/>
    <row r="3844" s="2839" customFormat="1"/>
    <row r="3845" s="2839" customFormat="1"/>
    <row r="3846" s="2839" customFormat="1"/>
    <row r="3847" s="2839" customFormat="1"/>
    <row r="3848" s="2839" customFormat="1"/>
    <row r="3849" s="2839" customFormat="1"/>
    <row r="3850" s="2839" customFormat="1"/>
    <row r="3851" s="2839" customFormat="1"/>
    <row r="3852" s="2839" customFormat="1"/>
    <row r="3853" s="2839" customFormat="1"/>
    <row r="3854" s="2839" customFormat="1"/>
    <row r="3855" s="2839" customFormat="1"/>
    <row r="3856" s="2839" customFormat="1"/>
    <row r="3857" s="2839" customFormat="1"/>
    <row r="3858" s="2839" customFormat="1"/>
    <row r="3859" s="2839" customFormat="1"/>
    <row r="3860" s="2839" customFormat="1"/>
    <row r="3861" s="2839" customFormat="1"/>
    <row r="3862" s="2839" customFormat="1"/>
    <row r="3863" s="2839" customFormat="1"/>
    <row r="3864" s="2839" customFormat="1"/>
    <row r="3865" s="2839" customFormat="1"/>
    <row r="3866" s="2839" customFormat="1"/>
    <row r="3867" s="2839" customFormat="1"/>
    <row r="3868" s="2839" customFormat="1"/>
    <row r="3869" s="2839" customFormat="1"/>
    <row r="3870" s="2839" customFormat="1"/>
    <row r="3871" s="2839" customFormat="1"/>
    <row r="3872" s="2839" customFormat="1"/>
    <row r="3873" s="2839" customFormat="1"/>
    <row r="3874" s="2839" customFormat="1"/>
    <row r="3875" s="2839" customFormat="1"/>
    <row r="3876" s="2839" customFormat="1"/>
    <row r="3877" s="2839" customFormat="1"/>
    <row r="3878" s="2839" customFormat="1"/>
    <row r="3879" s="2839" customFormat="1"/>
    <row r="3880" s="2839" customFormat="1"/>
    <row r="3881" s="2839" customFormat="1"/>
    <row r="3882" s="2839" customFormat="1"/>
    <row r="3883" s="2839" customFormat="1"/>
    <row r="3884" s="2839" customFormat="1"/>
    <row r="3885" s="2839" customFormat="1"/>
    <row r="3886" s="2839" customFormat="1"/>
    <row r="3887" s="2839" customFormat="1"/>
    <row r="3888" s="2839" customFormat="1"/>
    <row r="3889" s="2839" customFormat="1"/>
    <row r="3890" s="2839" customFormat="1"/>
    <row r="3891" s="2839" customFormat="1"/>
    <row r="3892" s="2839" customFormat="1"/>
    <row r="3893" s="2839" customFormat="1"/>
    <row r="3894" s="2839" customFormat="1"/>
    <row r="3895" s="2839" customFormat="1"/>
    <row r="3896" s="2839" customFormat="1"/>
    <row r="3897" s="2839" customFormat="1"/>
    <row r="3898" s="2839" customFormat="1"/>
    <row r="3899" s="2839" customFormat="1"/>
    <row r="3900" s="2839" customFormat="1"/>
    <row r="3901" s="2839" customFormat="1"/>
    <row r="3902" s="2839" customFormat="1"/>
    <row r="3903" s="2839" customFormat="1"/>
    <row r="3904" s="2839" customFormat="1"/>
    <row r="3905" s="2839" customFormat="1"/>
    <row r="3906" s="2839" customFormat="1"/>
    <row r="3907" s="2839" customFormat="1"/>
    <row r="3908" s="2839" customFormat="1"/>
    <row r="3909" s="2839" customFormat="1"/>
    <row r="3910" s="2839" customFormat="1"/>
    <row r="3911" s="2839" customFormat="1"/>
    <row r="3912" s="2839" customFormat="1"/>
    <row r="3913" s="2839" customFormat="1"/>
    <row r="3914" s="2839" customFormat="1"/>
    <row r="3915" s="2839" customFormat="1"/>
    <row r="3916" s="2839" customFormat="1"/>
    <row r="3917" s="2839" customFormat="1"/>
    <row r="3918" s="2839" customFormat="1"/>
    <row r="3919" s="2839" customFormat="1"/>
    <row r="3920" s="2839" customFormat="1"/>
    <row r="3921" s="2839" customFormat="1"/>
    <row r="3922" s="2839" customFormat="1"/>
    <row r="3923" s="2839" customFormat="1"/>
    <row r="3924" s="2839" customFormat="1"/>
    <row r="3925" s="2839" customFormat="1"/>
    <row r="3926" s="2839" customFormat="1"/>
    <row r="3927" s="2839" customFormat="1"/>
    <row r="3928" s="2839" customFormat="1"/>
    <row r="3929" s="2839" customFormat="1"/>
    <row r="3930" s="2839" customFormat="1"/>
    <row r="3931" s="2839" customFormat="1"/>
    <row r="3932" s="2839" customFormat="1"/>
    <row r="3933" s="2839" customFormat="1"/>
    <row r="3934" s="2839" customFormat="1"/>
    <row r="3935" s="2839" customFormat="1"/>
    <row r="3936" s="2839" customFormat="1"/>
    <row r="3937" s="2839" customFormat="1"/>
    <row r="3938" s="2839" customFormat="1"/>
    <row r="3939" s="2839" customFormat="1"/>
    <row r="3940" s="2839" customFormat="1"/>
    <row r="3941" s="2839" customFormat="1"/>
    <row r="3942" s="2839" customFormat="1"/>
    <row r="3943" s="2839" customFormat="1"/>
    <row r="3944" s="2839" customFormat="1"/>
    <row r="3945" s="2839" customFormat="1"/>
    <row r="3946" s="2839" customFormat="1"/>
    <row r="3947" s="2839" customFormat="1"/>
    <row r="3948" s="2839" customFormat="1"/>
    <row r="3949" s="2839" customFormat="1"/>
    <row r="3950" s="2839" customFormat="1"/>
    <row r="3951" s="2839" customFormat="1"/>
    <row r="3952" s="2839" customFormat="1"/>
    <row r="3953" s="2839" customFormat="1"/>
    <row r="3954" s="2839" customFormat="1"/>
    <row r="3955" s="2839" customFormat="1"/>
    <row r="3956" s="2839" customFormat="1"/>
    <row r="3957" s="2839" customFormat="1"/>
    <row r="3958" s="2839" customFormat="1"/>
    <row r="3959" s="2839" customFormat="1"/>
    <row r="3960" s="2839" customFormat="1"/>
    <row r="3961" s="2839" customFormat="1"/>
    <row r="3962" s="2839" customFormat="1"/>
    <row r="3963" s="2839" customFormat="1"/>
    <row r="3964" s="2839" customFormat="1"/>
    <row r="3965" s="2839" customFormat="1"/>
    <row r="3966" s="2839" customFormat="1"/>
    <row r="3967" s="2839" customFormat="1"/>
    <row r="3968" s="2839" customFormat="1"/>
    <row r="3969" s="2839" customFormat="1"/>
    <row r="3970" s="2839" customFormat="1"/>
    <row r="3971" s="2839" customFormat="1"/>
    <row r="3972" s="2839" customFormat="1"/>
    <row r="3973" s="2839" customFormat="1"/>
    <row r="3974" s="2839" customFormat="1"/>
    <row r="3975" s="2839" customFormat="1"/>
    <row r="3976" s="2839" customFormat="1"/>
    <row r="3977" s="2839" customFormat="1"/>
    <row r="3978" s="2839" customFormat="1"/>
    <row r="3979" s="2839" customFormat="1"/>
    <row r="3980" s="2839" customFormat="1"/>
    <row r="3981" s="2839" customFormat="1"/>
    <row r="3982" s="2839" customFormat="1"/>
    <row r="3983" s="2839" customFormat="1"/>
    <row r="3984" s="2839" customFormat="1"/>
    <row r="3985" s="2839" customFormat="1"/>
    <row r="3986" s="2839" customFormat="1"/>
    <row r="3987" s="2839" customFormat="1"/>
    <row r="3988" s="2839" customFormat="1"/>
    <row r="3989" s="2839" customFormat="1"/>
    <row r="3990" s="2839" customFormat="1"/>
    <row r="3991" s="2839" customFormat="1"/>
    <row r="3992" s="2839" customFormat="1"/>
    <row r="3993" s="2839" customFormat="1"/>
    <row r="3994" s="2839" customFormat="1"/>
    <row r="3995" s="2839" customFormat="1"/>
    <row r="3996" s="2839" customFormat="1"/>
    <row r="3997" s="2839" customFormat="1"/>
    <row r="3998" s="2839" customFormat="1"/>
    <row r="3999" s="2839" customFormat="1"/>
    <row r="4000" s="2839" customFormat="1"/>
    <row r="4001" s="2839" customFormat="1"/>
    <row r="4002" s="2839" customFormat="1"/>
    <row r="4003" s="2839" customFormat="1"/>
    <row r="4004" s="2839" customFormat="1"/>
    <row r="4005" s="2839" customFormat="1"/>
    <row r="4006" s="2839" customFormat="1"/>
    <row r="4007" s="2839" customFormat="1"/>
    <row r="4008" s="2839" customFormat="1"/>
    <row r="4009" s="2839" customFormat="1"/>
    <row r="4010" s="2839" customFormat="1"/>
    <row r="4011" s="2839" customFormat="1"/>
    <row r="4012" s="2839" customFormat="1"/>
    <row r="4013" s="2839" customFormat="1"/>
    <row r="4014" s="2839" customFormat="1"/>
    <row r="4015" s="2839" customFormat="1"/>
    <row r="4016" s="2839" customFormat="1"/>
    <row r="4017" s="2839" customFormat="1"/>
    <row r="4018" s="2839" customFormat="1"/>
    <row r="4019" s="2839" customFormat="1"/>
    <row r="4020" s="2839" customFormat="1"/>
    <row r="4021" s="2839" customFormat="1"/>
    <row r="4022" s="2839" customFormat="1"/>
    <row r="4023" s="2839" customFormat="1"/>
    <row r="4024" s="2839" customFormat="1"/>
    <row r="4025" s="2839" customFormat="1"/>
    <row r="4026" s="2839" customFormat="1"/>
    <row r="4027" s="2839" customFormat="1"/>
    <row r="4028" s="2839" customFormat="1"/>
    <row r="4029" s="2839" customFormat="1"/>
    <row r="4030" s="2839" customFormat="1"/>
    <row r="4031" s="2839" customFormat="1"/>
    <row r="4032" s="2839" customFormat="1"/>
    <row r="4033" s="2839" customFormat="1"/>
    <row r="4034" s="2839" customFormat="1"/>
    <row r="4035" s="2839" customFormat="1"/>
    <row r="4036" s="2839" customFormat="1"/>
    <row r="4037" s="2839" customFormat="1"/>
    <row r="4038" s="2839" customFormat="1"/>
    <row r="4039" s="2839" customFormat="1"/>
    <row r="4040" s="2839" customFormat="1"/>
    <row r="4041" s="2839" customFormat="1"/>
    <row r="4042" s="2839" customFormat="1"/>
    <row r="4043" s="2839" customFormat="1"/>
    <row r="4044" s="2839" customFormat="1"/>
    <row r="4045" s="2839" customFormat="1"/>
    <row r="4046" s="2839" customFormat="1"/>
    <row r="4047" s="2839" customFormat="1"/>
    <row r="4048" s="2839" customFormat="1"/>
    <row r="4049" s="2839" customFormat="1"/>
    <row r="4050" s="2839" customFormat="1"/>
    <row r="4051" s="2839" customFormat="1"/>
    <row r="4052" s="2839" customFormat="1"/>
    <row r="4053" s="2839" customFormat="1"/>
    <row r="4054" s="2839" customFormat="1"/>
    <row r="4055" s="2839" customFormat="1"/>
    <row r="4056" s="2839" customFormat="1"/>
    <row r="4057" s="2839" customFormat="1"/>
    <row r="4058" s="2839" customFormat="1"/>
    <row r="4059" s="2839" customFormat="1"/>
    <row r="4060" s="2839" customFormat="1"/>
    <row r="4061" s="2839" customFormat="1"/>
    <row r="4062" s="2839" customFormat="1"/>
    <row r="4063" s="2839" customFormat="1"/>
    <row r="4064" s="2839" customFormat="1"/>
    <row r="4065" s="2839" customFormat="1"/>
    <row r="4066" s="2839" customFormat="1"/>
    <row r="4067" s="2839" customFormat="1"/>
    <row r="4068" s="2839" customFormat="1"/>
    <row r="4069" s="2839" customFormat="1"/>
    <row r="4070" s="2839" customFormat="1"/>
    <row r="4071" s="2839" customFormat="1"/>
    <row r="4072" s="2839" customFormat="1"/>
    <row r="4073" s="2839" customFormat="1"/>
    <row r="4074" s="2839" customFormat="1"/>
    <row r="4075" s="2839" customFormat="1"/>
    <row r="4076" s="2839" customFormat="1"/>
    <row r="4077" s="2839" customFormat="1"/>
    <row r="4078" s="2839" customFormat="1"/>
    <row r="4079" s="2839" customFormat="1"/>
    <row r="4080" s="2839" customFormat="1"/>
    <row r="4081" s="2839" customFormat="1"/>
    <row r="4082" s="2839" customFormat="1"/>
    <row r="4083" s="2839" customFormat="1"/>
    <row r="4084" s="2839" customFormat="1"/>
    <row r="4085" s="2839" customFormat="1"/>
    <row r="4086" s="2839" customFormat="1"/>
    <row r="4087" s="2839" customFormat="1"/>
    <row r="4088" s="2839" customFormat="1"/>
    <row r="4089" s="2839" customFormat="1"/>
    <row r="4090" s="2839" customFormat="1"/>
    <row r="4091" s="2839" customFormat="1"/>
    <row r="4092" s="2839" customFormat="1"/>
    <row r="4093" s="2839" customFormat="1"/>
    <row r="4094" s="2839" customFormat="1"/>
    <row r="4095" s="2839" customFormat="1"/>
    <row r="4096" s="2839" customFormat="1"/>
    <row r="4097" s="2839" customFormat="1"/>
    <row r="4098" s="2839" customFormat="1"/>
    <row r="4099" s="2839" customFormat="1"/>
    <row r="4100" s="2839" customFormat="1"/>
    <row r="4101" s="2839" customFormat="1"/>
    <row r="4102" s="2839" customFormat="1"/>
    <row r="4103" s="2839" customFormat="1"/>
    <row r="4104" s="2839" customFormat="1"/>
    <row r="4105" s="2839" customFormat="1"/>
    <row r="4106" s="2839" customFormat="1"/>
    <row r="4107" s="2839" customFormat="1"/>
    <row r="4108" s="2839" customFormat="1"/>
    <row r="4109" s="2839" customFormat="1"/>
    <row r="4110" s="2839" customFormat="1"/>
    <row r="4111" s="2839" customFormat="1"/>
    <row r="4112" s="2839" customFormat="1"/>
    <row r="4113" s="2839" customFormat="1"/>
    <row r="4114" s="2839" customFormat="1"/>
    <row r="4115" s="2839" customFormat="1"/>
    <row r="4116" s="2839" customFormat="1"/>
    <row r="4117" s="2839" customFormat="1"/>
    <row r="4118" s="2839" customFormat="1"/>
    <row r="4119" s="2839" customFormat="1"/>
    <row r="4120" s="2839" customFormat="1"/>
    <row r="4121" s="2839" customFormat="1"/>
    <row r="4122" s="2839" customFormat="1"/>
    <row r="4123" s="2839" customFormat="1"/>
    <row r="4124" s="2839" customFormat="1"/>
    <row r="4125" s="2839" customFormat="1"/>
    <row r="4126" s="2839" customFormat="1"/>
    <row r="4127" s="2839" customFormat="1"/>
    <row r="4128" s="2839" customFormat="1"/>
    <row r="4129" s="2839" customFormat="1"/>
    <row r="4130" s="2839" customFormat="1"/>
    <row r="4131" s="2839" customFormat="1"/>
    <row r="4132" s="2839" customFormat="1"/>
    <row r="4133" s="2839" customFormat="1"/>
    <row r="4134" s="2839" customFormat="1"/>
    <row r="4135" s="2839" customFormat="1"/>
    <row r="4136" s="2839" customFormat="1"/>
    <row r="4137" s="2839" customFormat="1"/>
    <row r="4138" s="2839" customFormat="1"/>
    <row r="4139" s="2839" customFormat="1"/>
    <row r="4140" s="2839" customFormat="1"/>
    <row r="4141" s="2839" customFormat="1"/>
    <row r="4142" s="2839" customFormat="1"/>
    <row r="4143" s="2839" customFormat="1"/>
    <row r="4144" s="2839" customFormat="1"/>
    <row r="4145" s="2839" customFormat="1"/>
    <row r="4146" s="2839" customFormat="1"/>
    <row r="4147" s="2839" customFormat="1"/>
    <row r="4148" s="2839" customFormat="1"/>
    <row r="4149" s="2839" customFormat="1"/>
    <row r="4150" s="2839" customFormat="1"/>
    <row r="4151" s="2839" customFormat="1"/>
    <row r="4152" s="2839" customFormat="1"/>
    <row r="4153" s="2839" customFormat="1"/>
    <row r="4154" s="2839" customFormat="1"/>
    <row r="4155" s="2839" customFormat="1"/>
    <row r="4156" s="2839" customFormat="1"/>
    <row r="4157" s="2839" customFormat="1"/>
    <row r="4158" s="2839" customFormat="1"/>
    <row r="4159" s="2839" customFormat="1"/>
    <row r="4160" s="2839" customFormat="1"/>
    <row r="4161" s="2839" customFormat="1"/>
    <row r="4162" s="2839" customFormat="1"/>
    <row r="4163" s="2839" customFormat="1"/>
    <row r="4164" s="2839" customFormat="1"/>
    <row r="4165" s="2839" customFormat="1"/>
    <row r="4166" s="2839" customFormat="1"/>
    <row r="4167" s="2839" customFormat="1"/>
    <row r="4168" s="2839" customFormat="1"/>
    <row r="4169" s="2839" customFormat="1"/>
    <row r="4170" s="2839" customFormat="1"/>
    <row r="4171" s="2839" customFormat="1"/>
    <row r="4172" s="2839" customFormat="1"/>
    <row r="4173" s="2839" customFormat="1"/>
    <row r="4174" s="2839" customFormat="1"/>
    <row r="4175" s="2839" customFormat="1"/>
    <row r="4176" s="2839" customFormat="1"/>
    <row r="4177" s="2839" customFormat="1"/>
    <row r="4178" s="2839" customFormat="1"/>
    <row r="4179" s="2839" customFormat="1"/>
    <row r="4180" s="2839" customFormat="1"/>
    <row r="4181" s="2839" customFormat="1"/>
    <row r="4182" s="2839" customFormat="1"/>
    <row r="4183" s="2839" customFormat="1"/>
    <row r="4184" s="2839" customFormat="1"/>
    <row r="4185" s="2839" customFormat="1"/>
    <row r="4186" s="2839" customFormat="1"/>
    <row r="4187" s="2839" customFormat="1"/>
    <row r="4188" s="2839" customFormat="1"/>
    <row r="4189" s="2839" customFormat="1"/>
    <row r="4190" s="2839" customFormat="1"/>
    <row r="4191" s="2839" customFormat="1"/>
    <row r="4192" s="2839" customFormat="1"/>
    <row r="4193" s="2839" customFormat="1"/>
    <row r="4194" s="2839" customFormat="1"/>
    <row r="4195" s="2839" customFormat="1"/>
    <row r="4196" s="2839" customFormat="1"/>
    <row r="4197" s="2839" customFormat="1"/>
    <row r="4198" s="2839" customFormat="1"/>
    <row r="4199" s="2839" customFormat="1"/>
    <row r="4200" s="2839" customFormat="1"/>
    <row r="4201" s="2839" customFormat="1"/>
    <row r="4202" s="2839" customFormat="1"/>
    <row r="4203" s="2839" customFormat="1"/>
    <row r="4204" s="2839" customFormat="1"/>
    <row r="4205" s="2839" customFormat="1"/>
    <row r="4206" s="2839" customFormat="1"/>
    <row r="4207" s="2839" customFormat="1"/>
    <row r="4208" s="2839" customFormat="1"/>
    <row r="4209" s="2839" customFormat="1"/>
    <row r="4210" s="2839" customFormat="1"/>
    <row r="4211" s="2839" customFormat="1"/>
    <row r="4212" s="2839" customFormat="1"/>
    <row r="4213" s="2839" customFormat="1"/>
    <row r="4214" s="2839" customFormat="1"/>
    <row r="4215" s="2839" customFormat="1"/>
    <row r="4216" s="2839" customFormat="1"/>
    <row r="4217" s="2839" customFormat="1"/>
    <row r="4218" s="2839" customFormat="1"/>
    <row r="4219" s="2839" customFormat="1"/>
    <row r="4220" s="2839" customFormat="1"/>
    <row r="4221" s="2839" customFormat="1"/>
    <row r="4222" s="2839" customFormat="1"/>
    <row r="4223" s="2839" customFormat="1"/>
    <row r="4224" s="2839" customFormat="1"/>
    <row r="4225" s="2839" customFormat="1"/>
    <row r="4226" s="2839" customFormat="1"/>
    <row r="4227" s="2839" customFormat="1"/>
    <row r="4228" s="2839" customFormat="1"/>
    <row r="4229" s="2839" customFormat="1"/>
    <row r="4230" s="2839" customFormat="1"/>
    <row r="4231" s="2839" customFormat="1"/>
    <row r="4232" s="2839" customFormat="1"/>
    <row r="4233" s="2839" customFormat="1"/>
    <row r="4234" s="2839" customFormat="1"/>
    <row r="4235" s="2839" customFormat="1"/>
    <row r="4236" s="2839" customFormat="1"/>
    <row r="4237" s="2839" customFormat="1"/>
    <row r="4238" s="2839" customFormat="1"/>
    <row r="4239" s="2839" customFormat="1"/>
    <row r="4240" s="2839" customFormat="1"/>
    <row r="4241" s="2839" customFormat="1"/>
    <row r="4242" s="2839" customFormat="1"/>
    <row r="4243" s="2839" customFormat="1"/>
    <row r="4244" s="2839" customFormat="1"/>
    <row r="4245" s="2839" customFormat="1"/>
    <row r="4246" s="2839" customFormat="1"/>
    <row r="4247" s="2839" customFormat="1"/>
    <row r="4248" s="2839" customFormat="1"/>
    <row r="4249" s="2839" customFormat="1"/>
    <row r="4250" s="2839" customFormat="1"/>
    <row r="4251" s="2839" customFormat="1"/>
    <row r="4252" s="2839" customFormat="1"/>
    <row r="4253" s="2839" customFormat="1"/>
    <row r="4254" s="2839" customFormat="1"/>
    <row r="4255" s="2839" customFormat="1"/>
    <row r="4256" s="2839" customFormat="1"/>
    <row r="4257" s="2839" customFormat="1"/>
    <row r="4258" s="2839" customFormat="1"/>
    <row r="4259" s="2839" customFormat="1"/>
    <row r="4260" s="2839" customFormat="1"/>
    <row r="4261" s="2839" customFormat="1"/>
    <row r="4262" s="2839" customFormat="1"/>
    <row r="4263" s="2839" customFormat="1"/>
    <row r="4264" s="2839" customFormat="1"/>
    <row r="4265" s="2839" customFormat="1"/>
    <row r="4266" s="2839" customFormat="1"/>
    <row r="4267" s="2839" customFormat="1"/>
    <row r="4268" s="2839" customFormat="1"/>
    <row r="4269" s="2839" customFormat="1"/>
    <row r="4270" s="2839" customFormat="1"/>
    <row r="4271" s="2839" customFormat="1"/>
    <row r="4272" s="2839" customFormat="1"/>
    <row r="4273" s="2839" customFormat="1"/>
    <row r="4274" s="2839" customFormat="1"/>
    <row r="4275" s="2839" customFormat="1"/>
    <row r="4276" s="2839" customFormat="1"/>
    <row r="4277" s="2839" customFormat="1"/>
    <row r="4278" s="2839" customFormat="1"/>
    <row r="4279" s="2839" customFormat="1"/>
    <row r="4280" s="2839" customFormat="1"/>
    <row r="4281" s="2839" customFormat="1"/>
    <row r="4282" s="2839" customFormat="1"/>
    <row r="4283" s="2839" customFormat="1"/>
    <row r="4284" s="2839" customFormat="1"/>
    <row r="4285" s="2839" customFormat="1"/>
    <row r="4286" s="2839" customFormat="1"/>
    <row r="4287" s="2839" customFormat="1"/>
    <row r="4288" s="2839" customFormat="1"/>
    <row r="4289" s="2839" customFormat="1"/>
    <row r="4290" s="2839" customFormat="1"/>
    <row r="4291" s="2839" customFormat="1"/>
    <row r="4292" s="2839" customFormat="1"/>
    <row r="4293" s="2839" customFormat="1"/>
    <row r="4294" s="2839" customFormat="1"/>
    <row r="4295" s="2839" customFormat="1"/>
    <row r="4296" s="2839" customFormat="1"/>
    <row r="4297" s="2839" customFormat="1"/>
    <row r="4298" s="2839" customFormat="1"/>
    <row r="4299" s="2839" customFormat="1"/>
    <row r="4300" s="2839" customFormat="1"/>
    <row r="4301" s="2839" customFormat="1"/>
    <row r="4302" s="2839" customFormat="1"/>
    <row r="4303" s="2839" customFormat="1"/>
    <row r="4304" s="2839" customFormat="1"/>
    <row r="4305" s="2839" customFormat="1"/>
    <row r="4306" s="2839" customFormat="1"/>
    <row r="4307" s="2839" customFormat="1"/>
    <row r="4308" s="2839" customFormat="1"/>
    <row r="4309" s="2839" customFormat="1"/>
    <row r="4310" s="2839" customFormat="1"/>
    <row r="4311" s="2839" customFormat="1"/>
    <row r="4312" s="2839" customFormat="1"/>
    <row r="4313" s="2839" customFormat="1"/>
    <row r="4314" s="2839" customFormat="1"/>
    <row r="4315" s="2839" customFormat="1"/>
    <row r="4316" s="2839" customFormat="1"/>
    <row r="4317" s="2839" customFormat="1"/>
    <row r="4318" s="2839" customFormat="1"/>
    <row r="4319" s="2839" customFormat="1"/>
    <row r="4320" s="2839" customFormat="1"/>
    <row r="4321" s="2839" customFormat="1"/>
    <row r="4322" s="2839" customFormat="1"/>
    <row r="4323" s="2839" customFormat="1"/>
    <row r="4324" s="2839" customFormat="1"/>
    <row r="4325" s="2839" customFormat="1"/>
    <row r="4326" s="2839" customFormat="1"/>
    <row r="4327" s="2839" customFormat="1"/>
    <row r="4328" s="2839" customFormat="1"/>
    <row r="4329" s="2839" customFormat="1"/>
    <row r="4330" s="2839" customFormat="1"/>
    <row r="4331" s="2839" customFormat="1"/>
    <row r="4332" s="2839" customFormat="1"/>
    <row r="4333" s="2839" customFormat="1"/>
    <row r="4334" s="2839" customFormat="1"/>
    <row r="4335" s="2839" customFormat="1"/>
    <row r="4336" s="2839" customFormat="1"/>
    <row r="4337" s="2839" customFormat="1"/>
    <row r="4338" s="2839" customFormat="1"/>
    <row r="4339" s="2839" customFormat="1"/>
    <row r="4340" s="2839" customFormat="1"/>
    <row r="4341" s="2839" customFormat="1"/>
    <row r="4342" s="2839" customFormat="1"/>
    <row r="4343" s="2839" customFormat="1"/>
    <row r="4344" s="2839" customFormat="1"/>
    <row r="4345" s="2839" customFormat="1"/>
    <row r="4346" s="2839" customFormat="1"/>
    <row r="4347" s="2839" customFormat="1"/>
    <row r="4348" s="2839" customFormat="1"/>
    <row r="4349" s="2839" customFormat="1"/>
    <row r="4350" s="2839" customFormat="1"/>
    <row r="4351" s="2839" customFormat="1"/>
    <row r="4352" s="2839" customFormat="1"/>
    <row r="4353" s="2839" customFormat="1"/>
    <row r="4354" s="2839" customFormat="1"/>
    <row r="4355" s="2839" customFormat="1"/>
    <row r="4356" s="2839" customFormat="1"/>
    <row r="4357" s="2839" customFormat="1"/>
    <row r="4358" s="2839" customFormat="1"/>
    <row r="4359" s="2839" customFormat="1"/>
    <row r="4360" s="2839" customFormat="1"/>
    <row r="4361" s="2839" customFormat="1"/>
    <row r="4362" s="2839" customFormat="1"/>
    <row r="4363" s="2839" customFormat="1"/>
    <row r="4364" s="2839" customFormat="1"/>
    <row r="4365" s="2839" customFormat="1"/>
    <row r="4366" s="2839" customFormat="1"/>
    <row r="4367" s="2839" customFormat="1"/>
    <row r="4368" s="2839" customFormat="1"/>
    <row r="4369" s="2839" customFormat="1"/>
    <row r="4370" s="2839" customFormat="1"/>
    <row r="4371" s="2839" customFormat="1"/>
    <row r="4372" s="2839" customFormat="1"/>
    <row r="4373" s="2839" customFormat="1"/>
    <row r="4374" s="2839" customFormat="1"/>
    <row r="4375" s="2839" customFormat="1"/>
    <row r="4376" s="2839" customFormat="1"/>
    <row r="4377" s="2839" customFormat="1"/>
    <row r="4378" s="2839" customFormat="1"/>
    <row r="4379" s="2839" customFormat="1"/>
    <row r="4380" s="2839" customFormat="1"/>
    <row r="4381" s="2839" customFormat="1"/>
    <row r="4382" s="2839" customFormat="1"/>
    <row r="4383" s="2839" customFormat="1"/>
    <row r="4384" s="2839" customFormat="1"/>
    <row r="4385" s="2839" customFormat="1"/>
    <row r="4386" s="2839" customFormat="1"/>
    <row r="4387" s="2839" customFormat="1"/>
    <row r="4388" s="2839" customFormat="1"/>
    <row r="4389" s="2839" customFormat="1"/>
    <row r="4390" s="2839" customFormat="1"/>
    <row r="4391" s="2839" customFormat="1"/>
    <row r="4392" s="2839" customFormat="1"/>
    <row r="4393" s="2839" customFormat="1"/>
    <row r="4394" s="2839" customFormat="1"/>
    <row r="4395" s="2839" customFormat="1"/>
    <row r="4396" s="2839" customFormat="1"/>
    <row r="4397" s="2839" customFormat="1"/>
    <row r="4398" s="2839" customFormat="1"/>
    <row r="4399" s="2839" customFormat="1"/>
    <row r="4400" s="2839" customFormat="1"/>
    <row r="4401" s="2839" customFormat="1"/>
    <row r="4402" s="2839" customFormat="1"/>
    <row r="4403" s="2839" customFormat="1"/>
    <row r="4404" s="2839" customFormat="1"/>
    <row r="4405" s="2839" customFormat="1"/>
    <row r="4406" s="2839" customFormat="1"/>
    <row r="4407" s="2839" customFormat="1"/>
    <row r="4408" s="2839" customFormat="1"/>
    <row r="4409" s="2839" customFormat="1"/>
    <row r="4410" s="2839" customFormat="1"/>
    <row r="4411" s="2839" customFormat="1"/>
    <row r="4412" s="2839" customFormat="1"/>
    <row r="4413" s="2839" customFormat="1"/>
    <row r="4414" s="2839" customFormat="1"/>
    <row r="4415" s="2839" customFormat="1"/>
    <row r="4416" s="2839" customFormat="1"/>
    <row r="4417" s="2839" customFormat="1"/>
    <row r="4418" s="2839" customFormat="1"/>
    <row r="4419" s="2839" customFormat="1"/>
    <row r="4420" s="2839" customFormat="1"/>
    <row r="4421" s="2839" customFormat="1"/>
    <row r="4422" s="2839" customFormat="1"/>
    <row r="4423" s="2839" customFormat="1"/>
    <row r="4424" s="2839" customFormat="1"/>
    <row r="4425" s="2839" customFormat="1"/>
    <row r="4426" s="2839" customFormat="1"/>
    <row r="4427" s="2839" customFormat="1"/>
    <row r="4428" s="2839" customFormat="1"/>
    <row r="4429" s="2839" customFormat="1"/>
    <row r="4430" s="2839" customFormat="1"/>
    <row r="4431" s="2839" customFormat="1"/>
    <row r="4432" s="2839" customFormat="1"/>
    <row r="4433" s="2839" customFormat="1"/>
    <row r="4434" s="2839" customFormat="1"/>
    <row r="4435" s="2839" customFormat="1"/>
    <row r="4436" s="2839" customFormat="1"/>
    <row r="4437" s="2839" customFormat="1"/>
    <row r="4438" s="2839" customFormat="1"/>
    <row r="4439" s="2839" customFormat="1"/>
    <row r="4440" s="2839" customFormat="1"/>
    <row r="4441" s="2839" customFormat="1"/>
    <row r="4442" s="2839" customFormat="1"/>
    <row r="4443" s="2839" customFormat="1"/>
    <row r="4444" s="2839" customFormat="1"/>
    <row r="4445" s="2839" customFormat="1"/>
    <row r="4446" s="2839" customFormat="1"/>
    <row r="4447" s="2839" customFormat="1"/>
    <row r="4448" s="2839" customFormat="1"/>
    <row r="4449" s="2839" customFormat="1"/>
    <row r="4450" s="2839" customFormat="1"/>
    <row r="4451" s="2839" customFormat="1"/>
    <row r="4452" s="2839" customFormat="1"/>
    <row r="4453" s="2839" customFormat="1"/>
    <row r="4454" s="2839" customFormat="1"/>
    <row r="4455" s="2839" customFormat="1"/>
    <row r="4456" s="2839" customFormat="1"/>
    <row r="4457" s="2839" customFormat="1"/>
    <row r="4458" s="2839" customFormat="1"/>
    <row r="4459" s="2839" customFormat="1"/>
    <row r="4460" s="2839" customFormat="1"/>
    <row r="4461" s="2839" customFormat="1"/>
    <row r="4462" s="2839" customFormat="1"/>
    <row r="4463" s="2839" customFormat="1"/>
    <row r="4464" s="2839" customFormat="1"/>
    <row r="4465" s="2839" customFormat="1"/>
    <row r="4466" s="2839" customFormat="1"/>
    <row r="4467" s="2839" customFormat="1"/>
    <row r="4468" s="2839" customFormat="1"/>
    <row r="4469" s="2839" customFormat="1"/>
    <row r="4470" s="2839" customFormat="1"/>
    <row r="4471" s="2839" customFormat="1"/>
    <row r="4472" s="2839" customFormat="1"/>
    <row r="4473" s="2839" customFormat="1"/>
    <row r="4474" s="2839" customFormat="1"/>
    <row r="4475" s="2839" customFormat="1"/>
    <row r="4476" s="2839" customFormat="1"/>
    <row r="4477" s="2839" customFormat="1"/>
    <row r="4478" s="2839" customFormat="1"/>
    <row r="4479" s="2839" customFormat="1"/>
    <row r="4480" s="2839" customFormat="1"/>
    <row r="4481" s="2839" customFormat="1"/>
    <row r="4482" s="2839" customFormat="1"/>
    <row r="4483" s="2839" customFormat="1"/>
    <row r="4484" s="2839" customFormat="1"/>
    <row r="4485" s="2839" customFormat="1"/>
    <row r="4486" s="2839" customFormat="1"/>
    <row r="4487" s="2839" customFormat="1"/>
    <row r="4488" s="2839" customFormat="1"/>
    <row r="4489" s="2839" customFormat="1"/>
    <row r="4490" s="2839" customFormat="1"/>
    <row r="4491" s="2839" customFormat="1"/>
    <row r="4492" s="2839" customFormat="1"/>
    <row r="4493" s="2839" customFormat="1"/>
    <row r="4494" s="2839" customFormat="1"/>
    <row r="4495" s="2839" customFormat="1"/>
    <row r="4496" s="2839" customFormat="1"/>
    <row r="4497" s="2839" customFormat="1"/>
    <row r="4498" s="2839" customFormat="1"/>
    <row r="4499" s="2839" customFormat="1"/>
    <row r="4500" s="2839" customFormat="1"/>
    <row r="4501" s="2839" customFormat="1"/>
    <row r="4502" s="2839" customFormat="1"/>
    <row r="4503" s="2839" customFormat="1"/>
    <row r="4504" s="2839" customFormat="1"/>
    <row r="4505" s="2839" customFormat="1"/>
    <row r="4506" s="2839" customFormat="1"/>
    <row r="4507" s="2839" customFormat="1"/>
    <row r="4508" s="2839" customFormat="1"/>
    <row r="4509" s="2839" customFormat="1"/>
    <row r="4510" s="2839" customFormat="1"/>
    <row r="4511" s="2839" customFormat="1"/>
    <row r="4512" s="2839" customFormat="1"/>
    <row r="4513" s="2839" customFormat="1"/>
    <row r="4514" s="2839" customFormat="1"/>
    <row r="4515" s="2839" customFormat="1"/>
    <row r="4516" s="2839" customFormat="1"/>
    <row r="4517" s="2839" customFormat="1"/>
    <row r="4518" s="2839" customFormat="1"/>
    <row r="4519" s="2839" customFormat="1"/>
    <row r="4520" s="2839" customFormat="1"/>
    <row r="4521" s="2839" customFormat="1"/>
    <row r="4522" s="2839" customFormat="1"/>
    <row r="4523" s="2839" customFormat="1"/>
    <row r="4524" s="2839" customFormat="1"/>
    <row r="4525" s="2839" customFormat="1"/>
    <row r="4526" s="2839" customFormat="1"/>
    <row r="4527" s="2839" customFormat="1"/>
    <row r="4528" s="2839" customFormat="1"/>
    <row r="4529" s="2839" customFormat="1"/>
    <row r="4530" s="2839" customFormat="1"/>
    <row r="4531" s="2839" customFormat="1"/>
    <row r="4532" s="2839" customFormat="1"/>
    <row r="4533" s="2839" customFormat="1"/>
    <row r="4534" s="2839" customFormat="1"/>
    <row r="4535" s="2839" customFormat="1"/>
    <row r="4536" s="2839" customFormat="1"/>
    <row r="4537" s="2839" customFormat="1"/>
    <row r="4538" s="2839" customFormat="1"/>
    <row r="4539" s="2839" customFormat="1"/>
    <row r="4540" s="2839" customFormat="1"/>
    <row r="4541" s="2839" customFormat="1"/>
    <row r="4542" s="2839" customFormat="1"/>
    <row r="4543" s="2839" customFormat="1"/>
    <row r="4544" s="2839" customFormat="1"/>
    <row r="4545" s="2839" customFormat="1"/>
    <row r="4546" s="2839" customFormat="1"/>
    <row r="4547" s="2839" customFormat="1"/>
    <row r="4548" s="2839" customFormat="1"/>
    <row r="4549" s="2839" customFormat="1"/>
    <row r="4550" s="2839" customFormat="1"/>
    <row r="4551" s="2839" customFormat="1"/>
    <row r="4552" s="2839" customFormat="1"/>
    <row r="4553" s="2839" customFormat="1"/>
    <row r="4554" s="2839" customFormat="1"/>
    <row r="4555" s="2839" customFormat="1"/>
    <row r="4556" s="2839" customFormat="1"/>
    <row r="4557" s="2839" customFormat="1"/>
    <row r="4558" s="2839" customFormat="1"/>
    <row r="4559" s="2839" customFormat="1"/>
    <row r="4560" s="2839" customFormat="1"/>
    <row r="4561" s="2839" customFormat="1"/>
    <row r="4562" s="2839" customFormat="1"/>
    <row r="4563" s="2839" customFormat="1"/>
    <row r="4564" s="2839" customFormat="1"/>
    <row r="4565" s="2839" customFormat="1"/>
    <row r="4566" s="2839" customFormat="1"/>
    <row r="4567" s="2839" customFormat="1"/>
    <row r="4568" s="2839" customFormat="1"/>
    <row r="4569" s="2839" customFormat="1"/>
    <row r="4570" s="2839" customFormat="1"/>
    <row r="4571" s="2839" customFormat="1"/>
    <row r="4572" s="2839" customFormat="1"/>
    <row r="4573" s="2839" customFormat="1"/>
    <row r="4574" s="2839" customFormat="1"/>
    <row r="4575" s="2839" customFormat="1"/>
    <row r="4576" s="2839" customFormat="1"/>
    <row r="4577" s="2839" customFormat="1"/>
    <row r="4578" s="2839" customFormat="1"/>
    <row r="4579" s="2839" customFormat="1"/>
    <row r="4580" s="2839" customFormat="1"/>
    <row r="4581" s="2839" customFormat="1"/>
    <row r="4582" s="2839" customFormat="1"/>
    <row r="4583" s="2839" customFormat="1"/>
    <row r="4584" s="2839" customFormat="1"/>
    <row r="4585" s="2839" customFormat="1"/>
    <row r="4586" s="2839" customFormat="1"/>
    <row r="4587" s="2839" customFormat="1"/>
    <row r="4588" s="2839" customFormat="1"/>
    <row r="4589" s="2839" customFormat="1"/>
    <row r="4590" s="2839" customFormat="1"/>
    <row r="4591" s="2839" customFormat="1"/>
    <row r="4592" s="2839" customFormat="1"/>
    <row r="4593" s="2839" customFormat="1"/>
    <row r="4594" s="2839" customFormat="1"/>
    <row r="4595" s="2839" customFormat="1"/>
    <row r="4596" s="2839" customFormat="1"/>
    <row r="4597" s="2839" customFormat="1"/>
    <row r="4598" s="2839" customFormat="1"/>
    <row r="4599" s="2839" customFormat="1"/>
    <row r="4600" s="2839" customFormat="1"/>
    <row r="4601" s="2839" customFormat="1"/>
    <row r="4602" s="2839" customFormat="1"/>
    <row r="4603" s="2839" customFormat="1"/>
    <row r="4604" s="2839" customFormat="1"/>
    <row r="4605" s="2839" customFormat="1"/>
    <row r="4606" s="2839" customFormat="1"/>
    <row r="4607" s="2839" customFormat="1"/>
    <row r="4608" s="2839" customFormat="1"/>
    <row r="4609" s="2839" customFormat="1"/>
    <row r="4610" s="2839" customFormat="1"/>
    <row r="4611" s="2839" customFormat="1"/>
    <row r="4612" s="2839" customFormat="1"/>
    <row r="4613" s="2839" customFormat="1"/>
    <row r="4614" s="2839" customFormat="1"/>
    <row r="4615" s="2839" customFormat="1"/>
    <row r="4616" s="2839" customFormat="1"/>
    <row r="4617" s="2839" customFormat="1"/>
    <row r="4618" s="2839" customFormat="1"/>
    <row r="4619" s="2839" customFormat="1"/>
    <row r="4620" s="2839" customFormat="1"/>
    <row r="4621" s="2839" customFormat="1"/>
    <row r="4622" s="2839" customFormat="1"/>
    <row r="4623" s="2839" customFormat="1"/>
    <row r="4624" s="2839" customFormat="1"/>
    <row r="4625" s="2839" customFormat="1"/>
    <row r="4626" s="2839" customFormat="1"/>
    <row r="4627" s="2839" customFormat="1"/>
    <row r="4628" s="2839" customFormat="1"/>
    <row r="4629" s="2839" customFormat="1"/>
    <row r="4630" s="2839" customFormat="1"/>
    <row r="4631" s="2839" customFormat="1"/>
    <row r="4632" s="2839" customFormat="1"/>
    <row r="4633" s="2839" customFormat="1"/>
    <row r="4634" s="2839" customFormat="1"/>
    <row r="4635" s="2839" customFormat="1"/>
    <row r="4636" s="2839" customFormat="1"/>
    <row r="4637" s="2839" customFormat="1"/>
    <row r="4638" s="2839" customFormat="1"/>
    <row r="4639" s="2839" customFormat="1"/>
    <row r="4640" s="2839" customFormat="1"/>
    <row r="4641" s="2839" customFormat="1"/>
    <row r="4642" s="2839" customFormat="1"/>
    <row r="4643" s="2839" customFormat="1"/>
    <row r="4644" s="2839" customFormat="1"/>
    <row r="4645" s="2839" customFormat="1"/>
    <row r="4646" s="2839" customFormat="1"/>
    <row r="4647" s="2839" customFormat="1"/>
    <row r="4648" s="2839" customFormat="1"/>
    <row r="4649" s="2839" customFormat="1"/>
    <row r="4650" s="2839" customFormat="1"/>
    <row r="4651" s="2839" customFormat="1"/>
    <row r="4652" s="2839" customFormat="1"/>
    <row r="4653" s="2839" customFormat="1"/>
    <row r="4654" s="2839" customFormat="1"/>
    <row r="4655" s="2839" customFormat="1"/>
    <row r="4656" s="2839" customFormat="1"/>
    <row r="4657" s="2839" customFormat="1"/>
    <row r="4658" s="2839" customFormat="1"/>
    <row r="4659" s="2839" customFormat="1"/>
    <row r="4660" s="2839" customFormat="1"/>
    <row r="4661" s="2839" customFormat="1"/>
    <row r="4662" s="2839" customFormat="1"/>
    <row r="4663" s="2839" customFormat="1"/>
    <row r="4664" s="2839" customFormat="1"/>
    <row r="4665" s="2839" customFormat="1"/>
    <row r="4666" s="2839" customFormat="1"/>
    <row r="4667" s="2839" customFormat="1"/>
    <row r="4668" s="2839" customFormat="1"/>
    <row r="4669" s="2839" customFormat="1"/>
    <row r="4670" s="2839" customFormat="1"/>
    <row r="4671" s="2839" customFormat="1"/>
    <row r="4672" s="2839" customFormat="1"/>
    <row r="4673" s="2839" customFormat="1"/>
    <row r="4674" s="2839" customFormat="1"/>
    <row r="4675" s="2839" customFormat="1"/>
    <row r="4676" s="2839" customFormat="1"/>
    <row r="4677" s="2839" customFormat="1"/>
    <row r="4678" s="2839" customFormat="1"/>
    <row r="4679" s="2839" customFormat="1"/>
    <row r="4680" s="2839" customFormat="1"/>
    <row r="4681" s="2839" customFormat="1"/>
    <row r="4682" s="2839" customFormat="1"/>
    <row r="4683" s="2839" customFormat="1"/>
    <row r="4684" s="2839" customFormat="1"/>
    <row r="4685" s="2839" customFormat="1"/>
    <row r="4686" s="2839" customFormat="1"/>
    <row r="4687" s="2839" customFormat="1"/>
    <row r="4688" s="2839" customFormat="1"/>
    <row r="4689" s="2839" customFormat="1"/>
    <row r="4690" s="2839" customFormat="1"/>
    <row r="4691" s="2839" customFormat="1"/>
    <row r="4692" s="2839" customFormat="1"/>
    <row r="4693" s="2839" customFormat="1"/>
    <row r="4694" s="2839" customFormat="1"/>
    <row r="4695" s="2839" customFormat="1"/>
    <row r="4696" s="2839" customFormat="1"/>
    <row r="4697" s="2839" customFormat="1"/>
    <row r="4698" s="2839" customFormat="1"/>
    <row r="4699" s="2839" customFormat="1"/>
    <row r="4700" s="2839" customFormat="1"/>
    <row r="4701" s="2839" customFormat="1"/>
    <row r="4702" s="2839" customFormat="1"/>
    <row r="4703" s="2839" customFormat="1"/>
    <row r="4704" s="2839" customFormat="1"/>
    <row r="4705" s="2839" customFormat="1"/>
    <row r="4706" s="2839" customFormat="1"/>
    <row r="4707" s="2839" customFormat="1"/>
    <row r="4708" s="2839" customFormat="1"/>
    <row r="4709" s="2839" customFormat="1"/>
    <row r="4710" s="2839" customFormat="1"/>
    <row r="4711" s="2839" customFormat="1"/>
    <row r="4712" s="2839" customFormat="1"/>
    <row r="4713" s="2839" customFormat="1"/>
    <row r="4714" s="2839" customFormat="1"/>
    <row r="4715" s="2839" customFormat="1"/>
    <row r="4716" s="2839" customFormat="1"/>
    <row r="4717" s="2839" customFormat="1"/>
    <row r="4718" s="2839" customFormat="1"/>
    <row r="4719" s="2839" customFormat="1"/>
    <row r="4720" s="2839" customFormat="1"/>
    <row r="4721" s="2839" customFormat="1"/>
    <row r="4722" s="2839" customFormat="1"/>
    <row r="4723" s="2839" customFormat="1"/>
    <row r="4724" s="2839" customFormat="1"/>
    <row r="4725" s="2839" customFormat="1"/>
    <row r="4726" s="2839" customFormat="1"/>
    <row r="4727" s="2839" customFormat="1"/>
    <row r="4728" s="2839" customFormat="1"/>
    <row r="4729" s="2839" customFormat="1"/>
    <row r="4730" s="2839" customFormat="1"/>
    <row r="4731" s="2839" customFormat="1"/>
    <row r="4732" s="2839" customFormat="1"/>
    <row r="4733" s="2839" customFormat="1"/>
    <row r="4734" s="2839" customFormat="1"/>
    <row r="4735" s="2839" customFormat="1"/>
    <row r="4736" s="2839" customFormat="1"/>
    <row r="4737" s="2839" customFormat="1"/>
    <row r="4738" s="2839" customFormat="1"/>
    <row r="4739" s="2839" customFormat="1"/>
    <row r="4740" s="2839" customFormat="1"/>
    <row r="4741" s="2839" customFormat="1"/>
    <row r="4742" s="2839" customFormat="1"/>
    <row r="4743" s="2839" customFormat="1"/>
    <row r="4744" s="2839" customFormat="1"/>
    <row r="4745" s="2839" customFormat="1"/>
    <row r="4746" s="2839" customFormat="1"/>
    <row r="4747" s="2839" customFormat="1"/>
    <row r="4748" s="2839" customFormat="1"/>
    <row r="4749" s="2839" customFormat="1"/>
    <row r="4750" s="2839" customFormat="1"/>
    <row r="4751" s="2839" customFormat="1"/>
    <row r="4752" s="2839" customFormat="1"/>
    <row r="4753" s="2839" customFormat="1"/>
    <row r="4754" s="2839" customFormat="1"/>
    <row r="4755" s="2839" customFormat="1"/>
    <row r="4756" s="2839" customFormat="1"/>
    <row r="4757" s="2839" customFormat="1"/>
    <row r="4758" s="2839" customFormat="1"/>
    <row r="4759" s="2839" customFormat="1"/>
    <row r="4760" s="2839" customFormat="1"/>
    <row r="4761" s="2839" customFormat="1"/>
    <row r="4762" s="2839" customFormat="1"/>
    <row r="4763" s="2839" customFormat="1"/>
    <row r="4764" s="2839" customFormat="1"/>
    <row r="4765" s="2839" customFormat="1"/>
    <row r="4766" s="2839" customFormat="1"/>
    <row r="4767" s="2839" customFormat="1"/>
    <row r="4768" s="2839" customFormat="1"/>
    <row r="4769" s="2839" customFormat="1"/>
    <row r="4770" s="2839" customFormat="1"/>
    <row r="4771" s="2839" customFormat="1"/>
    <row r="4772" s="2839" customFormat="1"/>
    <row r="4773" s="2839" customFormat="1"/>
    <row r="4774" s="2839" customFormat="1"/>
    <row r="4775" s="2839" customFormat="1"/>
    <row r="4776" s="2839" customFormat="1"/>
    <row r="4777" s="2839" customFormat="1"/>
    <row r="4778" s="2839" customFormat="1"/>
    <row r="4779" s="2839" customFormat="1"/>
    <row r="4780" s="2839" customFormat="1"/>
    <row r="4781" s="2839" customFormat="1"/>
    <row r="4782" s="2839" customFormat="1"/>
    <row r="4783" s="2839" customFormat="1"/>
    <row r="4784" s="2839" customFormat="1"/>
    <row r="4785" s="2839" customFormat="1"/>
    <row r="4786" s="2839" customFormat="1"/>
    <row r="4787" s="2839" customFormat="1"/>
    <row r="4788" s="2839" customFormat="1"/>
    <row r="4789" s="2839" customFormat="1"/>
    <row r="4790" s="2839" customFormat="1"/>
    <row r="4791" s="2839" customFormat="1"/>
    <row r="4792" s="2839" customFormat="1"/>
    <row r="4793" s="2839" customFormat="1"/>
    <row r="4794" s="2839" customFormat="1"/>
    <row r="4795" s="2839" customFormat="1"/>
    <row r="4796" s="2839" customFormat="1"/>
    <row r="4797" s="2839" customFormat="1"/>
    <row r="4798" s="2839" customFormat="1"/>
    <row r="4799" s="2839" customFormat="1"/>
    <row r="4800" s="2839" customFormat="1"/>
    <row r="4801" s="2839" customFormat="1"/>
    <row r="4802" s="2839" customFormat="1"/>
    <row r="4803" s="2839" customFormat="1"/>
    <row r="4804" s="2839" customFormat="1"/>
    <row r="4805" s="2839" customFormat="1"/>
    <row r="4806" s="2839" customFormat="1"/>
    <row r="4807" s="2839" customFormat="1"/>
    <row r="4808" s="2839" customFormat="1"/>
    <row r="4809" s="2839" customFormat="1"/>
    <row r="4810" s="2839" customFormat="1"/>
    <row r="4811" s="2839" customFormat="1"/>
    <row r="4812" s="2839" customFormat="1"/>
    <row r="4813" s="2839" customFormat="1"/>
    <row r="4814" s="2839" customFormat="1"/>
    <row r="4815" s="2839" customFormat="1"/>
    <row r="4816" s="2839" customFormat="1"/>
    <row r="4817" s="2839" customFormat="1"/>
    <row r="4818" s="2839" customFormat="1"/>
    <row r="4819" s="2839" customFormat="1"/>
    <row r="4820" s="2839" customFormat="1"/>
    <row r="4821" s="2839" customFormat="1"/>
    <row r="4822" s="2839" customFormat="1"/>
    <row r="4823" s="2839" customFormat="1"/>
    <row r="4824" s="2839" customFormat="1"/>
    <row r="4825" s="2839" customFormat="1"/>
    <row r="4826" s="2839" customFormat="1"/>
    <row r="4827" s="2839" customFormat="1"/>
    <row r="4828" s="2839" customFormat="1"/>
    <row r="4829" s="2839" customFormat="1"/>
    <row r="4830" s="2839" customFormat="1"/>
    <row r="4831" s="2839" customFormat="1"/>
    <row r="4832" s="2839" customFormat="1"/>
    <row r="4833" s="2839" customFormat="1"/>
    <row r="4834" s="2839" customFormat="1"/>
    <row r="4835" s="2839" customFormat="1"/>
    <row r="4836" s="2839" customFormat="1"/>
    <row r="4837" s="2839" customFormat="1"/>
    <row r="4838" s="2839" customFormat="1"/>
    <row r="4839" s="2839" customFormat="1"/>
    <row r="4840" s="2839" customFormat="1"/>
    <row r="4841" s="2839" customFormat="1"/>
    <row r="4842" s="2839" customFormat="1"/>
    <row r="4843" s="2839" customFormat="1"/>
    <row r="4844" s="2839" customFormat="1"/>
    <row r="4845" s="2839" customFormat="1"/>
    <row r="4846" s="2839" customFormat="1"/>
    <row r="4847" s="2839" customFormat="1"/>
    <row r="4848" s="2839" customFormat="1"/>
    <row r="4849" s="2839" customFormat="1"/>
    <row r="4850" s="2839" customFormat="1"/>
    <row r="4851" s="2839" customFormat="1"/>
    <row r="4852" s="2839" customFormat="1"/>
    <row r="4853" s="2839" customFormat="1"/>
    <row r="4854" s="2839" customFormat="1"/>
    <row r="4855" s="2839" customFormat="1"/>
    <row r="4856" s="2839" customFormat="1"/>
    <row r="4857" s="2839" customFormat="1"/>
    <row r="4858" s="2839" customFormat="1"/>
    <row r="4859" s="2839" customFormat="1"/>
    <row r="4860" s="2839" customFormat="1"/>
    <row r="4861" s="2839" customFormat="1"/>
    <row r="4862" s="2839" customFormat="1"/>
    <row r="4863" s="2839" customFormat="1"/>
    <row r="4864" s="2839" customFormat="1"/>
    <row r="4865" s="2839" customFormat="1"/>
    <row r="4866" s="2839" customFormat="1"/>
    <row r="4867" s="2839" customFormat="1"/>
    <row r="4868" s="2839" customFormat="1"/>
    <row r="4869" s="2839" customFormat="1"/>
    <row r="4870" s="2839" customFormat="1"/>
    <row r="4871" s="2839" customFormat="1"/>
    <row r="4872" s="2839" customFormat="1"/>
    <row r="4873" s="2839" customFormat="1"/>
    <row r="4874" s="2839" customFormat="1"/>
    <row r="4875" s="2839" customFormat="1"/>
    <row r="4876" s="2839" customFormat="1"/>
    <row r="4877" s="2839" customFormat="1"/>
    <row r="4878" s="2839" customFormat="1"/>
    <row r="4879" s="2839" customFormat="1"/>
    <row r="4880" s="2839" customFormat="1"/>
    <row r="4881" s="2839" customFormat="1"/>
    <row r="4882" s="2839" customFormat="1"/>
    <row r="4883" s="2839" customFormat="1"/>
    <row r="4884" s="2839" customFormat="1"/>
    <row r="4885" s="2839" customFormat="1"/>
    <row r="4886" s="2839" customFormat="1"/>
    <row r="4887" s="2839" customFormat="1"/>
    <row r="4888" s="2839" customFormat="1"/>
    <row r="4889" s="2839" customFormat="1"/>
    <row r="4890" s="2839" customFormat="1"/>
    <row r="4891" s="2839" customFormat="1"/>
    <row r="4892" s="2839" customFormat="1"/>
    <row r="4893" s="2839" customFormat="1"/>
    <row r="4894" s="2839" customFormat="1"/>
    <row r="4895" s="2839" customFormat="1"/>
    <row r="4896" s="2839" customFormat="1"/>
    <row r="4897" s="2839" customFormat="1"/>
    <row r="4898" s="2839" customFormat="1"/>
    <row r="4899" s="2839" customFormat="1"/>
    <row r="4900" s="2839" customFormat="1"/>
    <row r="4901" s="2839" customFormat="1"/>
    <row r="4902" s="2839" customFormat="1"/>
    <row r="4903" s="2839" customFormat="1"/>
    <row r="4904" s="2839" customFormat="1"/>
    <row r="4905" s="2839" customFormat="1"/>
    <row r="4906" s="2839" customFormat="1"/>
    <row r="4907" s="2839" customFormat="1"/>
    <row r="4908" s="2839" customFormat="1"/>
    <row r="4909" s="2839" customFormat="1"/>
    <row r="4910" s="2839" customFormat="1"/>
    <row r="4911" s="2839" customFormat="1"/>
    <row r="4912" s="2839" customFormat="1"/>
    <row r="4913" s="2839" customFormat="1"/>
    <row r="4914" s="2839" customFormat="1"/>
    <row r="4915" s="2839" customFormat="1"/>
    <row r="4916" s="2839" customFormat="1"/>
    <row r="4917" s="2839" customFormat="1"/>
    <row r="4918" s="2839" customFormat="1"/>
    <row r="4919" s="2839" customFormat="1"/>
    <row r="4920" s="2839" customFormat="1"/>
    <row r="4921" s="2839" customFormat="1"/>
    <row r="4922" s="2839" customFormat="1"/>
    <row r="4923" s="2839" customFormat="1"/>
    <row r="4924" s="2839" customFormat="1"/>
    <row r="4925" s="2839" customFormat="1"/>
    <row r="4926" s="2839" customFormat="1"/>
    <row r="4927" s="2839" customFormat="1"/>
    <row r="4928" s="2839" customFormat="1"/>
    <row r="4929" s="2839" customFormat="1"/>
    <row r="4930" s="2839" customFormat="1"/>
    <row r="4931" s="2839" customFormat="1"/>
    <row r="4932" s="2839" customFormat="1"/>
    <row r="4933" s="2839" customFormat="1"/>
    <row r="4934" s="2839" customFormat="1"/>
    <row r="4935" s="2839" customFormat="1"/>
    <row r="4936" s="2839" customFormat="1"/>
    <row r="4937" s="2839" customFormat="1"/>
    <row r="4938" s="2839" customFormat="1"/>
    <row r="4939" s="2839" customFormat="1"/>
    <row r="4940" s="2839" customFormat="1"/>
    <row r="4941" s="2839" customFormat="1"/>
    <row r="4942" s="2839" customFormat="1"/>
    <row r="4943" s="2839" customFormat="1"/>
    <row r="4944" s="2839" customFormat="1"/>
    <row r="4945" s="2839" customFormat="1"/>
    <row r="4946" s="2839" customFormat="1"/>
    <row r="4947" s="2839" customFormat="1"/>
    <row r="4948" s="2839" customFormat="1"/>
    <row r="4949" s="2839" customFormat="1"/>
    <row r="4950" s="2839" customFormat="1"/>
    <row r="4951" s="2839" customFormat="1"/>
    <row r="4952" s="2839" customFormat="1"/>
    <row r="4953" s="2839" customFormat="1"/>
    <row r="4954" s="2839" customFormat="1"/>
    <row r="4955" s="2839" customFormat="1"/>
    <row r="4956" s="2839" customFormat="1"/>
    <row r="4957" s="2839" customFormat="1"/>
    <row r="4958" s="2839" customFormat="1"/>
    <row r="4959" s="2839" customFormat="1"/>
    <row r="4960" s="2839" customFormat="1"/>
    <row r="4961" s="2839" customFormat="1"/>
    <row r="4962" s="2839" customFormat="1"/>
    <row r="4963" s="2839" customFormat="1"/>
    <row r="4964" s="2839" customFormat="1"/>
    <row r="4965" s="2839" customFormat="1"/>
    <row r="4966" s="2839" customFormat="1"/>
    <row r="4967" s="2839" customFormat="1"/>
    <row r="4968" s="2839" customFormat="1"/>
    <row r="4969" s="2839" customFormat="1"/>
    <row r="4970" s="2839" customFormat="1"/>
    <row r="4971" s="2839" customFormat="1"/>
    <row r="4972" s="2839" customFormat="1"/>
    <row r="4973" s="2839" customFormat="1"/>
    <row r="4974" s="2839" customFormat="1"/>
    <row r="4975" s="2839" customFormat="1"/>
    <row r="4976" s="2839" customFormat="1"/>
    <row r="4977" s="2839" customFormat="1"/>
    <row r="4978" s="2839" customFormat="1"/>
    <row r="4979" s="2839" customFormat="1"/>
    <row r="4980" s="2839" customFormat="1"/>
    <row r="4981" s="2839" customFormat="1"/>
    <row r="4982" s="2839" customFormat="1"/>
    <row r="4983" s="2839" customFormat="1"/>
    <row r="4984" s="2839" customFormat="1"/>
    <row r="4985" s="2839" customFormat="1"/>
    <row r="4986" s="2839" customFormat="1"/>
    <row r="4987" s="2839" customFormat="1"/>
    <row r="4988" s="2839" customFormat="1"/>
    <row r="4989" s="2839" customFormat="1"/>
    <row r="4990" s="2839" customFormat="1"/>
    <row r="4991" s="2839" customFormat="1"/>
    <row r="4992" s="2839" customFormat="1"/>
    <row r="4993" s="2839" customFormat="1"/>
    <row r="4994" s="2839" customFormat="1"/>
    <row r="4995" s="2839" customFormat="1"/>
    <row r="4996" s="2839" customFormat="1"/>
    <row r="4997" s="2839" customFormat="1"/>
    <row r="4998" s="2839" customFormat="1"/>
    <row r="4999" s="2839" customFormat="1"/>
    <row r="5000" s="2839" customFormat="1"/>
    <row r="5001" s="2839" customFormat="1"/>
    <row r="5002" s="2839" customFormat="1"/>
    <row r="5003" s="2839" customFormat="1"/>
    <row r="5004" s="2839" customFormat="1"/>
    <row r="5005" s="2839" customFormat="1"/>
    <row r="5006" s="2839" customFormat="1"/>
    <row r="5007" s="2839" customFormat="1"/>
    <row r="5008" s="2839" customFormat="1"/>
    <row r="5009" s="2839" customFormat="1"/>
    <row r="5010" s="2839" customFormat="1"/>
    <row r="5011" s="2839" customFormat="1"/>
    <row r="5012" s="2839" customFormat="1"/>
    <row r="5013" s="2839" customFormat="1"/>
    <row r="5014" s="2839" customFormat="1"/>
    <row r="5015" s="2839" customFormat="1"/>
    <row r="5016" s="2839" customFormat="1"/>
    <row r="5017" s="2839" customFormat="1"/>
    <row r="5018" s="2839" customFormat="1"/>
    <row r="5019" s="2839" customFormat="1"/>
    <row r="5020" s="2839" customFormat="1"/>
    <row r="5021" s="2839" customFormat="1"/>
    <row r="5022" s="2839" customFormat="1"/>
    <row r="5023" s="2839" customFormat="1"/>
    <row r="5024" s="2839" customFormat="1"/>
    <row r="5025" s="2839" customFormat="1"/>
    <row r="5026" s="2839" customFormat="1"/>
    <row r="5027" s="2839" customFormat="1"/>
    <row r="5028" s="2839" customFormat="1"/>
    <row r="5029" s="2839" customFormat="1"/>
    <row r="5030" s="2839" customFormat="1"/>
    <row r="5031" s="2839" customFormat="1"/>
    <row r="5032" s="2839" customFormat="1"/>
    <row r="5033" s="2839" customFormat="1"/>
    <row r="5034" s="2839" customFormat="1"/>
    <row r="5035" s="2839" customFormat="1"/>
    <row r="5036" s="2839" customFormat="1"/>
    <row r="5037" s="2839" customFormat="1"/>
    <row r="5038" s="2839" customFormat="1"/>
    <row r="5039" s="2839" customFormat="1"/>
    <row r="5040" s="2839" customFormat="1"/>
    <row r="5041" s="2839" customFormat="1"/>
    <row r="5042" s="2839" customFormat="1"/>
    <row r="5043" s="2839" customFormat="1"/>
    <row r="5044" s="2839" customFormat="1"/>
    <row r="5045" s="2839" customFormat="1"/>
    <row r="5046" s="2839" customFormat="1"/>
    <row r="5047" s="2839" customFormat="1"/>
    <row r="5048" s="2839" customFormat="1"/>
    <row r="5049" s="2839" customFormat="1"/>
    <row r="5050" s="2839" customFormat="1"/>
    <row r="5051" s="2839" customFormat="1"/>
    <row r="5052" s="2839" customFormat="1"/>
    <row r="5053" s="2839" customFormat="1"/>
    <row r="5054" s="2839" customFormat="1"/>
    <row r="5055" s="2839" customFormat="1"/>
    <row r="5056" s="2839" customFormat="1"/>
    <row r="5057" s="2839" customFormat="1"/>
    <row r="5058" s="2839" customFormat="1"/>
    <row r="5059" s="2839" customFormat="1"/>
    <row r="5060" s="2839" customFormat="1"/>
    <row r="5061" s="2839" customFormat="1"/>
    <row r="5062" s="2839" customFormat="1"/>
    <row r="5063" s="2839" customFormat="1"/>
    <row r="5064" s="2839" customFormat="1"/>
    <row r="5065" s="2839" customFormat="1"/>
    <row r="5066" s="2839" customFormat="1"/>
    <row r="5067" s="2839" customFormat="1"/>
    <row r="5068" s="2839" customFormat="1"/>
    <row r="5069" s="2839" customFormat="1"/>
    <row r="5070" s="2839" customFormat="1"/>
    <row r="5071" s="2839" customFormat="1"/>
    <row r="5072" s="2839" customFormat="1"/>
    <row r="5073" s="2839" customFormat="1"/>
    <row r="5074" s="2839" customFormat="1"/>
    <row r="5075" s="2839" customFormat="1"/>
    <row r="5076" s="2839" customFormat="1"/>
    <row r="5077" s="2839" customFormat="1"/>
    <row r="5078" s="2839" customFormat="1"/>
    <row r="5079" s="2839" customFormat="1"/>
    <row r="5080" s="2839" customFormat="1"/>
    <row r="5081" s="2839" customFormat="1"/>
    <row r="5082" s="2839" customFormat="1"/>
    <row r="5083" s="2839" customFormat="1"/>
    <row r="5084" s="2839" customFormat="1"/>
    <row r="5085" s="2839" customFormat="1"/>
    <row r="5086" s="2839" customFormat="1"/>
    <row r="5087" s="2839" customFormat="1"/>
    <row r="5088" s="2839" customFormat="1"/>
    <row r="5089" s="2839" customFormat="1"/>
    <row r="5090" s="2839" customFormat="1"/>
    <row r="5091" s="2839" customFormat="1"/>
    <row r="5092" s="2839" customFormat="1"/>
    <row r="5093" s="2839" customFormat="1"/>
    <row r="5094" s="2839" customFormat="1"/>
    <row r="5095" s="2839" customFormat="1"/>
    <row r="5096" s="2839" customFormat="1"/>
    <row r="5097" s="2839" customFormat="1"/>
    <row r="5098" s="2839" customFormat="1"/>
    <row r="5099" s="2839" customFormat="1"/>
    <row r="5100" s="2839" customFormat="1"/>
    <row r="5101" s="2839" customFormat="1"/>
    <row r="5102" s="2839" customFormat="1"/>
    <row r="5103" s="2839" customFormat="1"/>
    <row r="5104" s="2839" customFormat="1"/>
    <row r="5105" s="2839" customFormat="1"/>
    <row r="5106" s="2839" customFormat="1"/>
    <row r="5107" s="2839" customFormat="1"/>
    <row r="5108" s="2839" customFormat="1"/>
    <row r="5109" s="2839" customFormat="1"/>
    <row r="5110" s="2839" customFormat="1"/>
    <row r="5111" s="2839" customFormat="1"/>
    <row r="5112" s="2839" customFormat="1"/>
    <row r="5113" s="2839" customFormat="1"/>
    <row r="5114" s="2839" customFormat="1"/>
    <row r="5115" s="2839" customFormat="1"/>
    <row r="5116" s="2839" customFormat="1"/>
    <row r="5117" s="2839" customFormat="1"/>
    <row r="5118" s="2839" customFormat="1"/>
    <row r="5119" s="2839" customFormat="1"/>
    <row r="5120" s="2839" customFormat="1"/>
    <row r="5121" s="2839" customFormat="1"/>
    <row r="5122" s="2839" customFormat="1"/>
    <row r="5123" s="2839" customFormat="1"/>
    <row r="5124" s="2839" customFormat="1"/>
    <row r="5125" s="2839" customFormat="1"/>
    <row r="5126" s="2839" customFormat="1"/>
    <row r="5127" s="2839" customFormat="1"/>
    <row r="5128" s="2839" customFormat="1"/>
    <row r="5129" s="2839" customFormat="1"/>
    <row r="5130" s="2839" customFormat="1"/>
    <row r="5131" s="2839" customFormat="1"/>
    <row r="5132" s="2839" customFormat="1"/>
    <row r="5133" s="2839" customFormat="1"/>
    <row r="5134" s="2839" customFormat="1"/>
    <row r="5135" s="2839" customFormat="1"/>
    <row r="5136" s="2839" customFormat="1"/>
    <row r="5137" s="2839" customFormat="1"/>
    <row r="5138" s="2839" customFormat="1"/>
    <row r="5139" s="2839" customFormat="1"/>
    <row r="5140" s="2839" customFormat="1"/>
    <row r="5141" s="2839" customFormat="1"/>
    <row r="5142" s="2839" customFormat="1"/>
    <row r="5143" s="2839" customFormat="1"/>
    <row r="5144" s="2839" customFormat="1"/>
    <row r="5145" s="2839" customFormat="1"/>
    <row r="5146" s="2839" customFormat="1"/>
    <row r="5147" s="2839" customFormat="1"/>
    <row r="5148" s="2839" customFormat="1"/>
    <row r="5149" s="2839" customFormat="1"/>
    <row r="5150" s="2839" customFormat="1"/>
    <row r="5151" s="2839" customFormat="1"/>
    <row r="5152" s="2839" customFormat="1"/>
    <row r="5153" s="2839" customFormat="1"/>
    <row r="5154" s="2839" customFormat="1"/>
    <row r="5155" s="2839" customFormat="1"/>
    <row r="5156" s="2839" customFormat="1"/>
    <row r="5157" s="2839" customFormat="1"/>
    <row r="5158" s="2839" customFormat="1"/>
    <row r="5159" s="2839" customFormat="1"/>
    <row r="5160" s="2839" customFormat="1"/>
    <row r="5161" s="2839" customFormat="1"/>
    <row r="5162" s="2839" customFormat="1"/>
    <row r="5163" s="2839" customFormat="1"/>
    <row r="5164" s="2839" customFormat="1"/>
    <row r="5165" s="2839" customFormat="1"/>
    <row r="5166" s="2839" customFormat="1"/>
    <row r="5167" s="2839" customFormat="1"/>
    <row r="5168" s="2839" customFormat="1"/>
    <row r="5169" s="2839" customFormat="1"/>
    <row r="5170" s="2839" customFormat="1"/>
    <row r="5171" s="2839" customFormat="1"/>
    <row r="5172" s="2839" customFormat="1"/>
    <row r="5173" s="2839" customFormat="1"/>
    <row r="5174" s="2839" customFormat="1"/>
    <row r="5175" s="2839" customFormat="1"/>
    <row r="5176" s="2839" customFormat="1"/>
    <row r="5177" s="2839" customFormat="1"/>
    <row r="5178" s="2839" customFormat="1"/>
    <row r="5179" s="2839" customFormat="1"/>
    <row r="5180" s="2839" customFormat="1"/>
    <row r="5181" s="2839" customFormat="1"/>
    <row r="5182" s="2839" customFormat="1"/>
    <row r="5183" s="2839" customFormat="1"/>
    <row r="5184" s="2839" customFormat="1"/>
    <row r="5185" s="2839" customFormat="1"/>
    <row r="5186" s="2839" customFormat="1"/>
    <row r="5187" s="2839" customFormat="1"/>
    <row r="5188" s="2839" customFormat="1"/>
    <row r="5189" s="2839" customFormat="1"/>
    <row r="5190" s="2839" customFormat="1"/>
    <row r="5191" s="2839" customFormat="1"/>
    <row r="5192" s="2839" customFormat="1"/>
    <row r="5193" s="2839" customFormat="1"/>
    <row r="5194" s="2839" customFormat="1"/>
    <row r="5195" s="2839" customFormat="1"/>
    <row r="5196" s="2839" customFormat="1"/>
    <row r="5197" s="2839" customFormat="1"/>
    <row r="5198" s="2839" customFormat="1"/>
    <row r="5199" s="2839" customFormat="1"/>
    <row r="5200" s="2839" customFormat="1"/>
    <row r="5201" s="2839" customFormat="1"/>
    <row r="5202" s="2839" customFormat="1"/>
    <row r="5203" s="2839" customFormat="1"/>
    <row r="5204" s="2839" customFormat="1"/>
    <row r="5205" s="2839" customFormat="1"/>
    <row r="5206" s="2839" customFormat="1"/>
    <row r="5207" s="2839" customFormat="1"/>
    <row r="5208" s="2839" customFormat="1"/>
    <row r="5209" s="2839" customFormat="1"/>
    <row r="5210" s="2839" customFormat="1"/>
    <row r="5211" s="2839" customFormat="1"/>
    <row r="5212" s="2839" customFormat="1"/>
    <row r="5213" s="2839" customFormat="1"/>
    <row r="5214" s="2839" customFormat="1"/>
    <row r="5215" s="2839" customFormat="1"/>
    <row r="5216" s="2839" customFormat="1"/>
    <row r="5217" s="2839" customFormat="1"/>
    <row r="5218" s="2839" customFormat="1"/>
    <row r="5219" s="2839" customFormat="1"/>
    <row r="5220" s="2839" customFormat="1"/>
    <row r="5221" s="2839" customFormat="1"/>
    <row r="5222" s="2839" customFormat="1"/>
    <row r="5223" s="2839" customFormat="1"/>
    <row r="5224" s="2839" customFormat="1"/>
    <row r="5225" s="2839" customFormat="1"/>
    <row r="5226" s="2839" customFormat="1"/>
    <row r="5227" s="2839" customFormat="1"/>
    <row r="5228" s="2839" customFormat="1"/>
    <row r="5229" s="2839" customFormat="1"/>
    <row r="5230" s="2839" customFormat="1"/>
    <row r="5231" s="2839" customFormat="1"/>
    <row r="5232" s="2839" customFormat="1"/>
    <row r="5233" s="2839" customFormat="1"/>
    <row r="5234" s="2839" customFormat="1"/>
    <row r="5235" s="2839" customFormat="1"/>
    <row r="5236" s="2839" customFormat="1"/>
    <row r="5237" s="2839" customFormat="1"/>
    <row r="5238" s="2839" customFormat="1"/>
    <row r="5239" s="2839" customFormat="1"/>
    <row r="5240" s="2839" customFormat="1"/>
    <row r="5241" s="2839" customFormat="1"/>
    <row r="5242" s="2839" customFormat="1"/>
    <row r="5243" s="2839" customFormat="1"/>
    <row r="5244" s="2839" customFormat="1"/>
    <row r="5245" s="2839" customFormat="1"/>
    <row r="5246" s="2839" customFormat="1"/>
    <row r="5247" s="2839" customFormat="1"/>
    <row r="5248" s="2839" customFormat="1"/>
    <row r="5249" s="2839" customFormat="1"/>
    <row r="5250" s="2839" customFormat="1"/>
    <row r="5251" s="2839" customFormat="1"/>
    <row r="5252" s="2839" customFormat="1"/>
    <row r="5253" s="2839" customFormat="1"/>
    <row r="5254" s="2839" customFormat="1"/>
    <row r="5255" s="2839" customFormat="1"/>
    <row r="5256" s="2839" customFormat="1"/>
    <row r="5257" s="2839" customFormat="1"/>
    <row r="5258" s="2839" customFormat="1"/>
    <row r="5259" s="2839" customFormat="1"/>
    <row r="5260" s="2839" customFormat="1"/>
    <row r="5261" s="2839" customFormat="1"/>
    <row r="5262" s="2839" customFormat="1"/>
    <row r="5263" s="2839" customFormat="1"/>
    <row r="5264" s="2839" customFormat="1"/>
    <row r="5265" s="2839" customFormat="1"/>
    <row r="5266" s="2839" customFormat="1"/>
    <row r="5267" s="2839" customFormat="1"/>
    <row r="5268" s="2839" customFormat="1"/>
    <row r="5269" s="2839" customFormat="1"/>
    <row r="5270" s="2839" customFormat="1"/>
    <row r="5271" s="2839" customFormat="1"/>
    <row r="5272" s="2839" customFormat="1"/>
    <row r="5273" s="2839" customFormat="1"/>
    <row r="5274" s="2839" customFormat="1"/>
    <row r="5275" s="2839" customFormat="1"/>
    <row r="5276" s="2839" customFormat="1"/>
    <row r="5277" s="2839" customFormat="1"/>
    <row r="5278" s="2839" customFormat="1"/>
    <row r="5279" s="2839" customFormat="1"/>
    <row r="5280" s="2839" customFormat="1"/>
    <row r="5281" s="2839" customFormat="1"/>
    <row r="5282" s="2839" customFormat="1"/>
    <row r="5283" s="2839" customFormat="1"/>
    <row r="5284" s="2839" customFormat="1"/>
    <row r="5285" s="2839" customFormat="1"/>
    <row r="5286" s="2839" customFormat="1"/>
    <row r="5287" s="2839" customFormat="1"/>
    <row r="5288" s="2839" customFormat="1"/>
    <row r="5289" s="2839" customFormat="1"/>
    <row r="5290" s="2839" customFormat="1"/>
    <row r="5291" s="2839" customFormat="1"/>
    <row r="5292" s="2839" customFormat="1"/>
    <row r="5293" s="2839" customFormat="1"/>
    <row r="5294" s="2839" customFormat="1"/>
    <row r="5295" s="2839" customFormat="1"/>
    <row r="5296" s="2839" customFormat="1"/>
    <row r="5297" s="2839" customFormat="1"/>
    <row r="5298" s="2839" customFormat="1"/>
    <row r="5299" s="2839" customFormat="1"/>
    <row r="5300" s="2839" customFormat="1"/>
    <row r="5301" s="2839" customFormat="1"/>
    <row r="5302" s="2839" customFormat="1"/>
    <row r="5303" s="2839" customFormat="1"/>
    <row r="5304" s="2839" customFormat="1"/>
    <row r="5305" s="2839" customFormat="1"/>
    <row r="5306" s="2839" customFormat="1"/>
    <row r="5307" s="2839" customFormat="1"/>
    <row r="5308" s="2839" customFormat="1"/>
    <row r="5309" s="2839" customFormat="1"/>
    <row r="5310" s="2839" customFormat="1"/>
    <row r="5311" s="2839" customFormat="1"/>
    <row r="5312" s="2839" customFormat="1"/>
    <row r="5313" s="2839" customFormat="1"/>
    <row r="5314" s="2839" customFormat="1"/>
    <row r="5315" s="2839" customFormat="1"/>
    <row r="5316" s="2839" customFormat="1"/>
    <row r="5317" s="2839" customFormat="1"/>
    <row r="5318" s="2839" customFormat="1"/>
    <row r="5319" s="2839" customFormat="1"/>
    <row r="5320" s="2839" customFormat="1"/>
    <row r="5321" s="2839" customFormat="1"/>
    <row r="5322" s="2839" customFormat="1"/>
    <row r="5323" s="2839" customFormat="1"/>
    <row r="5324" s="2839" customFormat="1"/>
    <row r="5325" s="2839" customFormat="1"/>
    <row r="5326" s="2839" customFormat="1"/>
    <row r="5327" s="2839" customFormat="1"/>
    <row r="5328" s="2839" customFormat="1"/>
    <row r="5329" s="2839" customFormat="1"/>
    <row r="5330" s="2839" customFormat="1"/>
    <row r="5331" s="2839" customFormat="1"/>
    <row r="5332" s="2839" customFormat="1"/>
    <row r="5333" s="2839" customFormat="1"/>
    <row r="5334" s="2839" customFormat="1"/>
    <row r="5335" s="2839" customFormat="1"/>
    <row r="5336" s="2839" customFormat="1"/>
    <row r="5337" s="2839" customFormat="1"/>
    <row r="5338" s="2839" customFormat="1"/>
    <row r="5339" s="2839" customFormat="1"/>
    <row r="5340" s="2839" customFormat="1"/>
    <row r="5341" s="2839" customFormat="1"/>
    <row r="5342" s="2839" customFormat="1"/>
    <row r="5343" s="2839" customFormat="1"/>
    <row r="5344" s="2839" customFormat="1"/>
    <row r="5345" s="2839" customFormat="1"/>
    <row r="5346" s="2839" customFormat="1"/>
    <row r="5347" s="2839" customFormat="1"/>
    <row r="5348" s="2839" customFormat="1"/>
    <row r="5349" s="2839" customFormat="1"/>
    <row r="5350" s="2839" customFormat="1"/>
    <row r="5351" s="2839" customFormat="1"/>
    <row r="5352" s="2839" customFormat="1"/>
    <row r="5353" s="2839" customFormat="1"/>
    <row r="5354" s="2839" customFormat="1"/>
    <row r="5355" s="2839" customFormat="1"/>
    <row r="5356" s="2839" customFormat="1"/>
    <row r="5357" s="2839" customFormat="1"/>
    <row r="5358" s="2839" customFormat="1"/>
    <row r="5359" s="2839" customFormat="1"/>
    <row r="5360" s="2839" customFormat="1"/>
    <row r="5361" s="2839" customFormat="1"/>
    <row r="5362" s="2839" customFormat="1"/>
    <row r="5363" s="2839" customFormat="1"/>
    <row r="5364" s="2839" customFormat="1"/>
    <row r="5365" s="2839" customFormat="1"/>
    <row r="5366" s="2839" customFormat="1"/>
    <row r="5367" s="2839" customFormat="1"/>
    <row r="5368" s="2839" customFormat="1"/>
    <row r="5369" s="2839" customFormat="1"/>
    <row r="5370" s="2839" customFormat="1"/>
    <row r="5371" s="2839" customFormat="1"/>
    <row r="5372" s="2839" customFormat="1"/>
    <row r="5373" s="2839" customFormat="1"/>
    <row r="5374" s="2839" customFormat="1"/>
    <row r="5375" s="2839" customFormat="1"/>
    <row r="5376" s="2839" customFormat="1"/>
    <row r="5377" s="2839" customFormat="1"/>
    <row r="5378" s="2839" customFormat="1"/>
    <row r="5379" s="2839" customFormat="1"/>
    <row r="5380" s="2839" customFormat="1"/>
    <row r="5381" s="2839" customFormat="1"/>
    <row r="5382" s="2839" customFormat="1"/>
    <row r="5383" s="2839" customFormat="1"/>
    <row r="5384" s="2839" customFormat="1"/>
    <row r="5385" s="2839" customFormat="1"/>
    <row r="5386" s="2839" customFormat="1"/>
    <row r="5387" s="2839" customFormat="1"/>
    <row r="5388" s="2839" customFormat="1"/>
    <row r="5389" s="2839" customFormat="1"/>
    <row r="5390" s="2839" customFormat="1"/>
    <row r="5391" s="2839" customFormat="1"/>
    <row r="5392" s="2839" customFormat="1"/>
    <row r="5393" s="2839" customFormat="1"/>
    <row r="5394" s="2839" customFormat="1"/>
    <row r="5395" s="2839" customFormat="1"/>
    <row r="5396" s="2839" customFormat="1"/>
    <row r="5397" s="2839" customFormat="1"/>
    <row r="5398" s="2839" customFormat="1"/>
    <row r="5399" s="2839" customFormat="1"/>
    <row r="5400" s="2839" customFormat="1"/>
    <row r="5401" s="2839" customFormat="1"/>
    <row r="5402" s="2839" customFormat="1"/>
    <row r="5403" s="2839" customFormat="1"/>
    <row r="5404" s="2839" customFormat="1"/>
    <row r="5405" s="2839" customFormat="1"/>
    <row r="5406" s="2839" customFormat="1"/>
    <row r="5407" s="2839" customFormat="1"/>
    <row r="5408" s="2839" customFormat="1"/>
    <row r="5409" s="2839" customFormat="1"/>
    <row r="5410" s="2839" customFormat="1"/>
    <row r="5411" s="2839" customFormat="1"/>
    <row r="5412" s="2839" customFormat="1"/>
    <row r="5413" s="2839" customFormat="1"/>
    <row r="5414" s="2839" customFormat="1"/>
    <row r="5415" s="2839" customFormat="1"/>
    <row r="5416" s="2839" customFormat="1"/>
    <row r="5417" s="2839" customFormat="1"/>
    <row r="5418" s="2839" customFormat="1"/>
    <row r="5419" s="2839" customFormat="1"/>
    <row r="5420" s="2839" customFormat="1"/>
    <row r="5421" s="2839" customFormat="1"/>
    <row r="5422" s="2839" customFormat="1"/>
    <row r="5423" s="2839" customFormat="1"/>
    <row r="5424" s="2839" customFormat="1"/>
    <row r="5425" s="2839" customFormat="1"/>
    <row r="5426" s="2839" customFormat="1"/>
    <row r="5427" s="2839" customFormat="1"/>
    <row r="5428" s="2839" customFormat="1"/>
    <row r="5429" s="2839" customFormat="1"/>
    <row r="5430" s="2839" customFormat="1"/>
    <row r="5431" s="2839" customFormat="1"/>
    <row r="5432" s="2839" customFormat="1"/>
    <row r="5433" s="2839" customFormat="1"/>
    <row r="5434" s="2839" customFormat="1"/>
    <row r="5435" s="2839" customFormat="1"/>
    <row r="5436" s="2839" customFormat="1"/>
    <row r="5437" s="2839" customFormat="1"/>
    <row r="5438" s="2839" customFormat="1"/>
    <row r="5439" s="2839" customFormat="1"/>
    <row r="5440" s="2839" customFormat="1"/>
    <row r="5441" s="2839" customFormat="1"/>
    <row r="5442" s="2839" customFormat="1"/>
    <row r="5443" s="2839" customFormat="1"/>
    <row r="5444" s="2839" customFormat="1"/>
    <row r="5445" s="2839" customFormat="1"/>
    <row r="5446" s="2839" customFormat="1"/>
    <row r="5447" s="2839" customFormat="1"/>
    <row r="5448" s="2839" customFormat="1"/>
    <row r="5449" s="2839" customFormat="1"/>
    <row r="5450" s="2839" customFormat="1"/>
    <row r="5451" s="2839" customFormat="1"/>
    <row r="5452" s="2839" customFormat="1"/>
    <row r="5453" s="2839" customFormat="1"/>
    <row r="5454" s="2839" customFormat="1"/>
    <row r="5455" s="2839" customFormat="1"/>
    <row r="5456" s="2839" customFormat="1"/>
    <row r="5457" s="2839" customFormat="1"/>
    <row r="5458" s="2839" customFormat="1"/>
    <row r="5459" s="2839" customFormat="1"/>
    <row r="5460" s="2839" customFormat="1"/>
    <row r="5461" s="2839" customFormat="1"/>
    <row r="5462" s="2839" customFormat="1"/>
    <row r="5463" s="2839" customFormat="1"/>
    <row r="5464" s="2839" customFormat="1"/>
    <row r="5465" s="2839" customFormat="1"/>
    <row r="5466" s="2839" customFormat="1"/>
    <row r="5467" s="2839" customFormat="1"/>
    <row r="5468" s="2839" customFormat="1"/>
    <row r="5469" s="2839" customFormat="1"/>
    <row r="5470" s="2839" customFormat="1"/>
    <row r="5471" s="2839" customFormat="1"/>
    <row r="5472" s="2839" customFormat="1"/>
    <row r="5473" s="2839" customFormat="1"/>
    <row r="5474" s="2839" customFormat="1"/>
    <row r="5475" s="2839" customFormat="1"/>
    <row r="5476" s="2839" customFormat="1"/>
    <row r="5477" s="2839" customFormat="1"/>
    <row r="5478" s="2839" customFormat="1"/>
    <row r="5479" s="2839" customFormat="1"/>
    <row r="5480" s="2839" customFormat="1"/>
    <row r="5481" s="2839" customFormat="1"/>
    <row r="5482" s="2839" customFormat="1"/>
    <row r="5483" s="2839" customFormat="1"/>
    <row r="5484" s="2839" customFormat="1"/>
    <row r="5485" s="2839" customFormat="1"/>
    <row r="5486" s="2839" customFormat="1"/>
    <row r="5487" s="2839" customFormat="1"/>
    <row r="5488" s="2839" customFormat="1"/>
    <row r="5489" s="2839" customFormat="1"/>
    <row r="5490" s="2839" customFormat="1"/>
    <row r="5491" s="2839" customFormat="1"/>
    <row r="5492" s="2839" customFormat="1"/>
    <row r="5493" s="2839" customFormat="1"/>
    <row r="5494" s="2839" customFormat="1"/>
    <row r="5495" s="2839" customFormat="1"/>
    <row r="5496" s="2839" customFormat="1"/>
    <row r="5497" s="2839" customFormat="1"/>
    <row r="5498" s="2839" customFormat="1"/>
    <row r="5499" s="2839" customFormat="1"/>
    <row r="5500" s="2839" customFormat="1"/>
    <row r="5501" s="2839" customFormat="1"/>
    <row r="5502" s="2839" customFormat="1"/>
    <row r="5503" s="2839" customFormat="1"/>
    <row r="5504" s="2839" customFormat="1"/>
    <row r="5505" s="2839" customFormat="1"/>
    <row r="5506" s="2839" customFormat="1"/>
    <row r="5507" s="2839" customFormat="1"/>
    <row r="5508" s="2839" customFormat="1"/>
    <row r="5509" s="2839" customFormat="1"/>
    <row r="5510" s="2839" customFormat="1"/>
    <row r="5511" s="2839" customFormat="1"/>
    <row r="5512" s="2839" customFormat="1"/>
    <row r="5513" s="2839" customFormat="1"/>
    <row r="5514" s="2839" customFormat="1"/>
    <row r="5515" s="2839" customFormat="1"/>
    <row r="5516" s="2839" customFormat="1"/>
    <row r="5517" s="2839" customFormat="1"/>
    <row r="5518" s="2839" customFormat="1"/>
    <row r="5519" s="2839" customFormat="1"/>
    <row r="5520" s="2839" customFormat="1"/>
    <row r="5521" s="2839" customFormat="1"/>
    <row r="5522" s="2839" customFormat="1"/>
    <row r="5523" s="2839" customFormat="1"/>
    <row r="5524" s="2839" customFormat="1"/>
    <row r="5525" s="2839" customFormat="1"/>
    <row r="5526" s="2839" customFormat="1"/>
    <row r="5527" s="2839" customFormat="1"/>
    <row r="5528" s="2839" customFormat="1"/>
    <row r="5529" s="2839" customFormat="1"/>
    <row r="5530" s="2839" customFormat="1"/>
    <row r="5531" s="2839" customFormat="1"/>
    <row r="5532" s="2839" customFormat="1"/>
    <row r="5533" s="2839" customFormat="1"/>
    <row r="5534" s="2839" customFormat="1"/>
    <row r="5535" s="2839" customFormat="1"/>
    <row r="5536" s="2839" customFormat="1"/>
    <row r="5537" s="2839" customFormat="1"/>
    <row r="5538" s="2839" customFormat="1"/>
    <row r="5539" s="2839" customFormat="1"/>
    <row r="5540" s="2839" customFormat="1"/>
    <row r="5541" s="2839" customFormat="1"/>
    <row r="5542" s="2839" customFormat="1"/>
    <row r="5543" s="2839" customFormat="1"/>
    <row r="5544" s="2839" customFormat="1"/>
    <row r="5545" s="2839" customFormat="1"/>
    <row r="5546" s="2839" customFormat="1"/>
    <row r="5547" s="2839" customFormat="1"/>
    <row r="5548" s="2839" customFormat="1"/>
    <row r="5549" s="2839" customFormat="1"/>
    <row r="5550" s="2839" customFormat="1"/>
    <row r="5551" s="2839" customFormat="1"/>
    <row r="5552" s="2839" customFormat="1"/>
    <row r="5553" s="2839" customFormat="1"/>
    <row r="5554" s="2839" customFormat="1"/>
    <row r="5555" s="2839" customFormat="1"/>
    <row r="5556" s="2839" customFormat="1"/>
    <row r="5557" s="2839" customFormat="1"/>
    <row r="5558" s="2839" customFormat="1"/>
    <row r="5559" s="2839" customFormat="1"/>
    <row r="5560" s="2839" customFormat="1"/>
    <row r="5561" s="2839" customFormat="1"/>
    <row r="5562" s="2839" customFormat="1"/>
    <row r="5563" s="2839" customFormat="1"/>
    <row r="5564" s="2839" customFormat="1"/>
    <row r="5565" s="2839" customFormat="1"/>
    <row r="5566" s="2839" customFormat="1"/>
    <row r="5567" s="2839" customFormat="1"/>
    <row r="5568" s="2839" customFormat="1"/>
    <row r="5569" s="2839" customFormat="1"/>
    <row r="5570" s="2839" customFormat="1"/>
    <row r="5571" s="2839" customFormat="1"/>
    <row r="5572" s="2839" customFormat="1"/>
    <row r="5573" s="2839" customFormat="1"/>
    <row r="5574" s="2839" customFormat="1"/>
    <row r="5575" s="2839" customFormat="1"/>
    <row r="5576" s="2839" customFormat="1"/>
    <row r="5577" s="2839" customFormat="1"/>
    <row r="5578" s="2839" customFormat="1"/>
    <row r="5579" s="2839" customFormat="1"/>
    <row r="5580" s="2839" customFormat="1"/>
    <row r="5581" s="2839" customFormat="1"/>
    <row r="5582" s="2839" customFormat="1"/>
    <row r="5583" s="2839" customFormat="1"/>
    <row r="5584" s="2839" customFormat="1"/>
    <row r="5585" s="2839" customFormat="1"/>
    <row r="5586" s="2839" customFormat="1"/>
    <row r="5587" s="2839" customFormat="1"/>
    <row r="5588" s="2839" customFormat="1"/>
    <row r="5589" s="2839" customFormat="1"/>
    <row r="5590" s="2839" customFormat="1"/>
    <row r="5591" s="2839" customFormat="1"/>
    <row r="5592" s="2839" customFormat="1"/>
    <row r="5593" s="2839" customFormat="1"/>
    <row r="5594" s="2839" customFormat="1"/>
    <row r="5595" s="2839" customFormat="1"/>
    <row r="5596" s="2839" customFormat="1"/>
    <row r="5597" s="2839" customFormat="1"/>
    <row r="5598" s="2839" customFormat="1"/>
    <row r="5599" s="2839" customFormat="1"/>
    <row r="5600" s="2839" customFormat="1"/>
    <row r="5601" s="2839" customFormat="1"/>
    <row r="5602" s="2839" customFormat="1"/>
    <row r="5603" s="2839" customFormat="1"/>
    <row r="5604" s="2839" customFormat="1"/>
    <row r="5605" s="2839" customFormat="1"/>
    <row r="5606" s="2839" customFormat="1"/>
    <row r="5607" s="2839" customFormat="1"/>
    <row r="5608" s="2839" customFormat="1"/>
    <row r="5609" s="2839" customFormat="1"/>
    <row r="5610" s="2839" customFormat="1"/>
    <row r="5611" s="2839" customFormat="1"/>
    <row r="5612" s="2839" customFormat="1"/>
    <row r="5613" s="2839" customFormat="1"/>
    <row r="5614" s="2839" customFormat="1"/>
    <row r="5615" s="2839" customFormat="1"/>
    <row r="5616" s="2839" customFormat="1"/>
    <row r="5617" s="2839" customFormat="1"/>
    <row r="5618" s="2839" customFormat="1"/>
    <row r="5619" s="2839" customFormat="1"/>
    <row r="5620" s="2839" customFormat="1"/>
    <row r="5621" s="2839" customFormat="1"/>
    <row r="5622" s="2839" customFormat="1"/>
    <row r="5623" s="2839" customFormat="1"/>
    <row r="5624" s="2839" customFormat="1"/>
    <row r="5625" s="2839" customFormat="1"/>
    <row r="5626" s="2839" customFormat="1"/>
    <row r="5627" s="2839" customFormat="1"/>
    <row r="5628" s="2839" customFormat="1"/>
    <row r="5629" s="2839" customFormat="1"/>
    <row r="5630" s="2839" customFormat="1"/>
    <row r="5631" s="2839" customFormat="1"/>
    <row r="5632" s="2839" customFormat="1"/>
    <row r="5633" s="2839" customFormat="1"/>
    <row r="5634" s="2839" customFormat="1"/>
    <row r="5635" s="2839" customFormat="1"/>
    <row r="5636" s="2839" customFormat="1"/>
    <row r="5637" s="2839" customFormat="1"/>
    <row r="5638" s="2839" customFormat="1"/>
    <row r="5639" s="2839" customFormat="1"/>
    <row r="5640" s="2839" customFormat="1"/>
    <row r="5641" s="2839" customFormat="1"/>
    <row r="5642" s="2839" customFormat="1"/>
    <row r="5643" s="2839" customFormat="1"/>
    <row r="5644" s="2839" customFormat="1"/>
    <row r="5645" s="2839" customFormat="1"/>
    <row r="5646" s="2839" customFormat="1"/>
    <row r="5647" s="2839" customFormat="1"/>
    <row r="5648" s="2839" customFormat="1"/>
    <row r="5649" s="2839" customFormat="1"/>
    <row r="5650" s="2839" customFormat="1"/>
    <row r="5651" s="2839" customFormat="1"/>
    <row r="5652" s="2839" customFormat="1"/>
    <row r="5653" s="2839" customFormat="1"/>
    <row r="5654" s="2839" customFormat="1"/>
    <row r="5655" s="2839" customFormat="1"/>
    <row r="5656" s="2839" customFormat="1"/>
    <row r="5657" s="2839" customFormat="1"/>
    <row r="5658" s="2839" customFormat="1"/>
    <row r="5659" s="2839" customFormat="1"/>
    <row r="5660" s="2839" customFormat="1"/>
    <row r="5661" s="2839" customFormat="1"/>
    <row r="5662" s="2839" customFormat="1"/>
    <row r="5663" s="2839" customFormat="1"/>
    <row r="5664" s="2839" customFormat="1"/>
    <row r="5665" s="2839" customFormat="1"/>
    <row r="5666" s="2839" customFormat="1"/>
    <row r="5667" s="2839" customFormat="1"/>
    <row r="5668" s="2839" customFormat="1"/>
    <row r="5669" s="2839" customFormat="1"/>
    <row r="5670" s="2839" customFormat="1"/>
    <row r="5671" s="2839" customFormat="1"/>
    <row r="5672" s="2839" customFormat="1"/>
    <row r="5673" s="2839" customFormat="1"/>
    <row r="5674" s="2839" customFormat="1"/>
    <row r="5675" s="2839" customFormat="1"/>
    <row r="5676" s="2839" customFormat="1"/>
    <row r="5677" s="2839" customFormat="1"/>
    <row r="5678" s="2839" customFormat="1"/>
    <row r="5679" s="2839" customFormat="1"/>
    <row r="5680" s="2839" customFormat="1"/>
    <row r="5681" s="2839" customFormat="1"/>
    <row r="5682" s="2839" customFormat="1"/>
    <row r="5683" s="2839" customFormat="1"/>
    <row r="5684" s="2839" customFormat="1"/>
    <row r="5685" s="2839" customFormat="1"/>
    <row r="5686" s="2839" customFormat="1"/>
    <row r="5687" s="2839" customFormat="1"/>
    <row r="5688" s="2839" customFormat="1"/>
    <row r="5689" s="2839" customFormat="1"/>
    <row r="5690" s="2839" customFormat="1"/>
    <row r="5691" s="2839" customFormat="1"/>
    <row r="5692" s="2839" customFormat="1"/>
    <row r="5693" s="2839" customFormat="1"/>
    <row r="5694" s="2839" customFormat="1"/>
    <row r="5695" s="2839" customFormat="1"/>
    <row r="5696" s="2839" customFormat="1"/>
    <row r="5697" s="2839" customFormat="1"/>
    <row r="5698" s="2839" customFormat="1"/>
    <row r="5699" s="2839" customFormat="1"/>
    <row r="5700" s="2839" customFormat="1"/>
    <row r="5701" s="2839" customFormat="1"/>
    <row r="5702" s="2839" customFormat="1"/>
    <row r="5703" s="2839" customFormat="1"/>
    <row r="5704" s="2839" customFormat="1"/>
    <row r="5705" s="2839" customFormat="1"/>
    <row r="5706" s="2839" customFormat="1"/>
    <row r="5707" s="2839" customFormat="1"/>
    <row r="5708" s="2839" customFormat="1"/>
    <row r="5709" s="2839" customFormat="1"/>
    <row r="5710" s="2839" customFormat="1"/>
    <row r="5711" s="2839" customFormat="1"/>
    <row r="5712" s="2839" customFormat="1"/>
    <row r="5713" s="2839" customFormat="1"/>
    <row r="5714" s="2839" customFormat="1"/>
    <row r="5715" s="2839" customFormat="1"/>
    <row r="5716" s="2839" customFormat="1"/>
    <row r="5717" s="2839" customFormat="1"/>
    <row r="5718" s="2839" customFormat="1"/>
    <row r="5719" s="2839" customFormat="1"/>
    <row r="5720" s="2839" customFormat="1"/>
    <row r="5721" s="2839" customFormat="1"/>
    <row r="5722" s="2839" customFormat="1"/>
    <row r="5723" s="2839" customFormat="1"/>
    <row r="5724" s="2839" customFormat="1"/>
    <row r="5725" s="2839" customFormat="1"/>
    <row r="5726" s="2839" customFormat="1"/>
    <row r="5727" s="2839" customFormat="1"/>
    <row r="5728" s="2839" customFormat="1"/>
    <row r="5729" s="2839" customFormat="1"/>
    <row r="5730" s="2839" customFormat="1"/>
    <row r="5731" s="2839" customFormat="1"/>
    <row r="5732" s="2839" customFormat="1"/>
    <row r="5733" s="2839" customFormat="1"/>
    <row r="5734" s="2839" customFormat="1"/>
    <row r="5735" s="2839" customFormat="1"/>
    <row r="5736" s="2839" customFormat="1"/>
    <row r="5737" s="2839" customFormat="1"/>
    <row r="5738" s="2839" customFormat="1"/>
    <row r="5739" s="2839" customFormat="1"/>
    <row r="5740" s="2839" customFormat="1"/>
    <row r="5741" s="2839" customFormat="1"/>
    <row r="5742" s="2839" customFormat="1"/>
    <row r="5743" s="2839" customFormat="1"/>
    <row r="5744" s="2839" customFormat="1"/>
    <row r="5745" s="2839" customFormat="1"/>
    <row r="5746" s="2839" customFormat="1"/>
    <row r="5747" s="2839" customFormat="1"/>
    <row r="5748" s="2839" customFormat="1"/>
    <row r="5749" s="2839" customFormat="1"/>
    <row r="5750" s="2839" customFormat="1"/>
    <row r="5751" s="2839" customFormat="1"/>
    <row r="5752" s="2839" customFormat="1"/>
    <row r="5753" s="2839" customFormat="1"/>
    <row r="5754" s="2839" customFormat="1"/>
    <row r="5755" s="2839" customFormat="1"/>
    <row r="5756" s="2839" customFormat="1"/>
    <row r="5757" s="2839" customFormat="1"/>
    <row r="5758" s="2839" customFormat="1"/>
    <row r="5759" s="2839" customFormat="1"/>
    <row r="5760" s="2839" customFormat="1"/>
    <row r="5761" s="2839" customFormat="1"/>
    <row r="5762" s="2839" customFormat="1"/>
    <row r="5763" s="2839" customFormat="1"/>
    <row r="5764" s="2839" customFormat="1"/>
    <row r="5765" s="2839" customFormat="1"/>
    <row r="5766" s="2839" customFormat="1"/>
    <row r="5767" s="2839" customFormat="1"/>
    <row r="5768" s="2839" customFormat="1"/>
    <row r="5769" s="2839" customFormat="1"/>
    <row r="5770" s="2839" customFormat="1"/>
    <row r="5771" s="2839" customFormat="1"/>
    <row r="5772" s="2839" customFormat="1"/>
    <row r="5773" s="2839" customFormat="1"/>
    <row r="5774" s="2839" customFormat="1"/>
    <row r="5775" s="2839" customFormat="1"/>
    <row r="5776" s="2839" customFormat="1"/>
    <row r="5777" s="2839" customFormat="1"/>
    <row r="5778" s="2839" customFormat="1"/>
    <row r="5779" s="2839" customFormat="1"/>
    <row r="5780" s="2839" customFormat="1"/>
    <row r="5781" s="2839" customFormat="1"/>
    <row r="5782" s="2839" customFormat="1"/>
    <row r="5783" s="2839" customFormat="1"/>
    <row r="5784" s="2839" customFormat="1"/>
    <row r="5785" s="2839" customFormat="1"/>
    <row r="5786" s="2839" customFormat="1"/>
    <row r="5787" s="2839" customFormat="1"/>
    <row r="5788" s="2839" customFormat="1"/>
    <row r="5789" s="2839" customFormat="1"/>
    <row r="5790" s="2839" customFormat="1"/>
    <row r="5791" s="2839" customFormat="1"/>
    <row r="5792" s="2839" customFormat="1"/>
    <row r="5793" s="2839" customFormat="1"/>
    <row r="5794" s="2839" customFormat="1"/>
    <row r="5795" s="2839" customFormat="1"/>
    <row r="5796" s="2839" customFormat="1"/>
    <row r="5797" s="2839" customFormat="1"/>
    <row r="5798" s="2839" customFormat="1"/>
    <row r="5799" s="2839" customFormat="1"/>
    <row r="5800" s="2839" customFormat="1"/>
    <row r="5801" s="2839" customFormat="1"/>
    <row r="5802" s="2839" customFormat="1"/>
    <row r="5803" s="2839" customFormat="1"/>
    <row r="5804" s="2839" customFormat="1"/>
    <row r="5805" s="2839" customFormat="1"/>
    <row r="5806" s="2839" customFormat="1"/>
    <row r="5807" s="2839" customFormat="1"/>
    <row r="5808" s="2839" customFormat="1"/>
    <row r="5809" s="2839" customFormat="1"/>
    <row r="5810" s="2839" customFormat="1"/>
    <row r="5811" s="2839" customFormat="1"/>
    <row r="5812" s="2839" customFormat="1"/>
    <row r="5813" s="2839" customFormat="1"/>
    <row r="5814" s="2839" customFormat="1"/>
    <row r="5815" s="2839" customFormat="1"/>
    <row r="5816" s="2839" customFormat="1"/>
    <row r="5817" s="2839" customFormat="1"/>
    <row r="5818" s="2839" customFormat="1"/>
    <row r="5819" s="2839" customFormat="1"/>
    <row r="5820" s="2839" customFormat="1"/>
    <row r="5821" s="2839" customFormat="1"/>
    <row r="5822" s="2839" customFormat="1"/>
    <row r="5823" s="2839" customFormat="1"/>
    <row r="5824" s="2839" customFormat="1"/>
    <row r="5825" s="2839" customFormat="1"/>
    <row r="5826" s="2839" customFormat="1"/>
    <row r="5827" s="2839" customFormat="1"/>
    <row r="5828" s="2839" customFormat="1"/>
    <row r="5829" s="2839" customFormat="1"/>
    <row r="5830" s="2839" customFormat="1"/>
    <row r="5831" s="2839" customFormat="1"/>
    <row r="5832" s="2839" customFormat="1"/>
    <row r="5833" s="2839" customFormat="1"/>
    <row r="5834" s="2839" customFormat="1"/>
    <row r="5835" s="2839" customFormat="1"/>
    <row r="5836" s="2839" customFormat="1"/>
    <row r="5837" s="2839" customFormat="1"/>
    <row r="5838" s="2839" customFormat="1"/>
    <row r="5839" s="2839" customFormat="1"/>
    <row r="5840" s="2839" customFormat="1"/>
    <row r="5841" s="2839" customFormat="1"/>
    <row r="5842" s="2839" customFormat="1"/>
    <row r="5843" s="2839" customFormat="1"/>
    <row r="5844" s="2839" customFormat="1"/>
    <row r="5845" s="2839" customFormat="1"/>
    <row r="5846" s="2839" customFormat="1"/>
    <row r="5847" s="2839" customFormat="1"/>
    <row r="5848" s="2839" customFormat="1"/>
    <row r="5849" s="2839" customFormat="1"/>
    <row r="5850" s="2839" customFormat="1"/>
    <row r="5851" s="2839" customFormat="1"/>
    <row r="5852" s="2839" customFormat="1"/>
    <row r="5853" s="2839" customFormat="1"/>
    <row r="5854" s="2839" customFormat="1"/>
    <row r="5855" s="2839" customFormat="1"/>
    <row r="5856" s="2839" customFormat="1"/>
    <row r="5857" s="2839" customFormat="1"/>
    <row r="5858" s="2839" customFormat="1"/>
    <row r="5859" s="2839" customFormat="1"/>
    <row r="5860" s="2839" customFormat="1"/>
    <row r="5861" s="2839" customFormat="1"/>
    <row r="5862" s="2839" customFormat="1"/>
    <row r="5863" s="2839" customFormat="1"/>
    <row r="5864" s="2839" customFormat="1"/>
    <row r="5865" s="2839" customFormat="1"/>
    <row r="5866" s="2839" customFormat="1"/>
    <row r="5867" s="2839" customFormat="1"/>
    <row r="5868" s="2839" customFormat="1"/>
    <row r="5869" s="2839" customFormat="1"/>
    <row r="5870" s="2839" customFormat="1"/>
    <row r="5871" s="2839" customFormat="1"/>
    <row r="5872" s="2839" customFormat="1"/>
    <row r="5873" s="2839" customFormat="1"/>
    <row r="5874" s="2839" customFormat="1"/>
    <row r="5875" s="2839" customFormat="1"/>
    <row r="5876" s="2839" customFormat="1"/>
    <row r="5877" s="2839" customFormat="1"/>
    <row r="5878" s="2839" customFormat="1"/>
    <row r="5879" s="2839" customFormat="1"/>
    <row r="5880" s="2839" customFormat="1"/>
    <row r="5881" s="2839" customFormat="1"/>
    <row r="5882" s="2839" customFormat="1"/>
    <row r="5883" s="2839" customFormat="1"/>
    <row r="5884" s="2839" customFormat="1"/>
    <row r="5885" s="2839" customFormat="1"/>
    <row r="5886" s="2839" customFormat="1"/>
    <row r="5887" s="2839" customFormat="1"/>
    <row r="5888" s="2839" customFormat="1"/>
    <row r="5889" s="2839" customFormat="1"/>
    <row r="5890" s="2839" customFormat="1"/>
    <row r="5891" s="2839" customFormat="1"/>
    <row r="5892" s="2839" customFormat="1"/>
    <row r="5893" s="2839" customFormat="1"/>
    <row r="5894" s="2839" customFormat="1"/>
    <row r="5895" s="2839" customFormat="1"/>
    <row r="5896" s="2839" customFormat="1"/>
    <row r="5897" s="2839" customFormat="1"/>
    <row r="5898" s="2839" customFormat="1"/>
    <row r="5899" s="2839" customFormat="1"/>
    <row r="5900" s="2839" customFormat="1"/>
    <row r="5901" s="2839" customFormat="1"/>
    <row r="5902" s="2839" customFormat="1"/>
    <row r="5903" s="2839" customFormat="1"/>
    <row r="5904" s="2839" customFormat="1"/>
    <row r="5905" s="2839" customFormat="1"/>
    <row r="5906" s="2839" customFormat="1"/>
    <row r="5907" s="2839" customFormat="1"/>
    <row r="5908" s="2839" customFormat="1"/>
    <row r="5909" s="2839" customFormat="1"/>
    <row r="5910" s="2839" customFormat="1"/>
    <row r="5911" s="2839" customFormat="1"/>
    <row r="5912" s="2839" customFormat="1"/>
    <row r="5913" s="2839" customFormat="1"/>
    <row r="5914" s="2839" customFormat="1"/>
    <row r="5915" s="2839" customFormat="1"/>
    <row r="5916" s="2839" customFormat="1"/>
    <row r="5917" s="2839" customFormat="1"/>
    <row r="5918" s="2839" customFormat="1"/>
    <row r="5919" s="2839" customFormat="1"/>
    <row r="5920" s="2839" customFormat="1"/>
    <row r="5921" s="2839" customFormat="1"/>
    <row r="5922" s="2839" customFormat="1"/>
    <row r="5923" s="2839" customFormat="1"/>
    <row r="5924" s="2839" customFormat="1"/>
    <row r="5925" s="2839" customFormat="1"/>
    <row r="5926" s="2839" customFormat="1"/>
    <row r="5927" s="2839" customFormat="1"/>
    <row r="5928" s="2839" customFormat="1"/>
    <row r="5929" s="2839" customFormat="1"/>
    <row r="5930" s="2839" customFormat="1"/>
    <row r="5931" s="2839" customFormat="1"/>
    <row r="5932" s="2839" customFormat="1"/>
    <row r="5933" s="2839" customFormat="1"/>
    <row r="5934" s="2839" customFormat="1"/>
    <row r="5935" s="2839" customFormat="1"/>
    <row r="5936" s="2839" customFormat="1"/>
    <row r="5937" s="2839" customFormat="1"/>
    <row r="5938" s="2839" customFormat="1"/>
    <row r="5939" s="2839" customFormat="1"/>
    <row r="5940" s="2839" customFormat="1"/>
    <row r="5941" s="2839" customFormat="1"/>
    <row r="5942" s="2839" customFormat="1"/>
    <row r="5943" s="2839" customFormat="1"/>
    <row r="5944" s="2839" customFormat="1"/>
    <row r="5945" s="2839" customFormat="1"/>
    <row r="5946" s="2839" customFormat="1"/>
    <row r="5947" s="2839" customFormat="1"/>
    <row r="5948" s="2839" customFormat="1"/>
    <row r="5949" s="2839" customFormat="1"/>
    <row r="5950" s="2839" customFormat="1"/>
    <row r="5951" s="2839" customFormat="1"/>
    <row r="5952" s="2839" customFormat="1"/>
    <row r="5953" s="2839" customFormat="1"/>
    <row r="5954" s="2839" customFormat="1"/>
    <row r="5955" s="2839" customFormat="1"/>
    <row r="5956" s="2839" customFormat="1"/>
    <row r="5957" s="2839" customFormat="1"/>
    <row r="5958" s="2839" customFormat="1"/>
    <row r="5959" s="2839" customFormat="1"/>
    <row r="5960" s="2839" customFormat="1"/>
    <row r="5961" s="2839" customFormat="1"/>
    <row r="5962" s="2839" customFormat="1"/>
    <row r="5963" s="2839" customFormat="1"/>
    <row r="5964" s="2839" customFormat="1"/>
    <row r="5965" s="2839" customFormat="1"/>
    <row r="5966" s="2839" customFormat="1"/>
    <row r="5967" s="2839" customFormat="1"/>
    <row r="5968" s="2839" customFormat="1"/>
    <row r="5969" s="2839" customFormat="1"/>
    <row r="5970" s="2839" customFormat="1"/>
    <row r="5971" s="2839" customFormat="1"/>
    <row r="5972" s="2839" customFormat="1"/>
    <row r="5973" s="2839" customFormat="1"/>
    <row r="5974" s="2839" customFormat="1"/>
    <row r="5975" s="2839" customFormat="1"/>
    <row r="5976" s="2839" customFormat="1"/>
    <row r="5977" s="2839" customFormat="1"/>
    <row r="5978" s="2839" customFormat="1"/>
    <row r="5979" s="2839" customFormat="1"/>
    <row r="5980" s="2839" customFormat="1"/>
    <row r="5981" s="2839" customFormat="1"/>
    <row r="5982" s="2839" customFormat="1"/>
    <row r="5983" s="2839" customFormat="1"/>
    <row r="5984" s="2839" customFormat="1"/>
    <row r="5985" s="2839" customFormat="1"/>
    <row r="5986" s="2839" customFormat="1"/>
    <row r="5987" s="2839" customFormat="1"/>
    <row r="5988" s="2839" customFormat="1"/>
    <row r="5989" s="2839" customFormat="1"/>
    <row r="5990" s="2839" customFormat="1"/>
    <row r="5991" s="2839" customFormat="1"/>
    <row r="5992" s="2839" customFormat="1"/>
    <row r="5993" s="2839" customFormat="1"/>
    <row r="5994" s="2839" customFormat="1"/>
    <row r="5995" s="2839" customFormat="1"/>
    <row r="5996" s="2839" customFormat="1"/>
    <row r="5997" s="2839" customFormat="1"/>
    <row r="5998" s="2839" customFormat="1"/>
    <row r="5999" s="2839" customFormat="1"/>
    <row r="6000" s="2839" customFormat="1"/>
    <row r="6001" s="2839" customFormat="1"/>
    <row r="6002" s="2839" customFormat="1"/>
    <row r="6003" s="2839" customFormat="1"/>
    <row r="6004" s="2839" customFormat="1"/>
    <row r="6005" s="2839" customFormat="1"/>
    <row r="6006" s="2839" customFormat="1"/>
    <row r="6007" s="2839" customFormat="1"/>
    <row r="6008" s="2839" customFormat="1"/>
    <row r="6009" s="2839" customFormat="1"/>
    <row r="6010" s="2839" customFormat="1"/>
    <row r="6011" s="2839" customFormat="1"/>
    <row r="6012" s="2839" customFormat="1"/>
    <row r="6013" s="2839" customFormat="1"/>
    <row r="6014" s="2839" customFormat="1"/>
    <row r="6015" s="2839" customFormat="1"/>
    <row r="6016" s="2839" customFormat="1"/>
    <row r="6017" s="2839" customFormat="1"/>
    <row r="6018" s="2839" customFormat="1"/>
    <row r="6019" s="2839" customFormat="1"/>
    <row r="6020" s="2839" customFormat="1"/>
    <row r="6021" s="2839" customFormat="1"/>
    <row r="6022" s="2839" customFormat="1"/>
    <row r="6023" s="2839" customFormat="1"/>
    <row r="6024" s="2839" customFormat="1"/>
    <row r="6025" s="2839" customFormat="1"/>
    <row r="6026" s="2839" customFormat="1"/>
    <row r="6027" s="2839" customFormat="1"/>
    <row r="6028" s="2839" customFormat="1"/>
    <row r="6029" s="2839" customFormat="1"/>
    <row r="6030" s="2839" customFormat="1"/>
    <row r="6031" s="2839" customFormat="1"/>
    <row r="6032" s="2839" customFormat="1"/>
    <row r="6033" s="2839" customFormat="1"/>
    <row r="6034" s="2839" customFormat="1"/>
    <row r="6035" s="2839" customFormat="1"/>
    <row r="6036" s="2839" customFormat="1"/>
    <row r="6037" s="2839" customFormat="1"/>
    <row r="6038" s="2839" customFormat="1"/>
    <row r="6039" s="2839" customFormat="1"/>
    <row r="6040" s="2839" customFormat="1"/>
    <row r="6041" s="2839" customFormat="1"/>
    <row r="6042" s="2839" customFormat="1"/>
    <row r="6043" s="2839" customFormat="1"/>
    <row r="6044" s="2839" customFormat="1"/>
    <row r="6045" s="2839" customFormat="1"/>
    <row r="6046" s="2839" customFormat="1"/>
    <row r="6047" s="2839" customFormat="1"/>
    <row r="6048" s="2839" customFormat="1"/>
    <row r="6049" s="2839" customFormat="1"/>
    <row r="6050" s="2839" customFormat="1"/>
    <row r="6051" s="2839" customFormat="1"/>
    <row r="6052" s="2839" customFormat="1"/>
    <row r="6053" s="2839" customFormat="1"/>
    <row r="6054" s="2839" customFormat="1"/>
    <row r="6055" s="2839" customFormat="1"/>
    <row r="6056" s="2839" customFormat="1"/>
    <row r="6057" s="2839" customFormat="1"/>
    <row r="6058" s="2839" customFormat="1"/>
    <row r="6059" s="2839" customFormat="1"/>
    <row r="6060" s="2839" customFormat="1"/>
    <row r="6061" s="2839" customFormat="1"/>
    <row r="6062" s="2839" customFormat="1"/>
    <row r="6063" s="2839" customFormat="1"/>
    <row r="6064" s="2839" customFormat="1"/>
    <row r="6065" s="2839" customFormat="1"/>
    <row r="6066" s="2839" customFormat="1"/>
    <row r="6067" s="2839" customFormat="1"/>
    <row r="6068" s="2839" customFormat="1"/>
    <row r="6069" s="2839" customFormat="1"/>
    <row r="6070" s="2839" customFormat="1"/>
    <row r="6071" s="2839" customFormat="1"/>
    <row r="6072" s="2839" customFormat="1"/>
    <row r="6073" s="2839" customFormat="1"/>
    <row r="6074" s="2839" customFormat="1"/>
    <row r="6075" s="2839" customFormat="1"/>
    <row r="6076" s="2839" customFormat="1"/>
    <row r="6077" s="2839" customFormat="1"/>
    <row r="6078" s="2839" customFormat="1"/>
    <row r="6079" s="2839" customFormat="1"/>
    <row r="6080" s="2839" customFormat="1"/>
    <row r="6081" s="2839" customFormat="1"/>
    <row r="6082" s="2839" customFormat="1"/>
    <row r="6083" s="2839" customFormat="1"/>
    <row r="6084" s="2839" customFormat="1"/>
    <row r="6085" s="2839" customFormat="1"/>
    <row r="6086" s="2839" customFormat="1"/>
    <row r="6087" s="2839" customFormat="1"/>
    <row r="6088" s="2839" customFormat="1"/>
    <row r="6089" s="2839" customFormat="1"/>
    <row r="6090" s="2839" customFormat="1"/>
    <row r="6091" s="2839" customFormat="1"/>
    <row r="6092" s="2839" customFormat="1"/>
    <row r="6093" s="2839" customFormat="1"/>
    <row r="6094" s="2839" customFormat="1"/>
    <row r="6095" s="2839" customFormat="1"/>
    <row r="6096" s="2839" customFormat="1"/>
    <row r="6097" s="2839" customFormat="1"/>
    <row r="6098" s="2839" customFormat="1"/>
    <row r="6099" s="2839" customFormat="1"/>
    <row r="6100" s="2839" customFormat="1"/>
    <row r="6101" s="2839" customFormat="1"/>
    <row r="6102" s="2839" customFormat="1"/>
    <row r="6103" s="2839" customFormat="1"/>
    <row r="6104" s="2839" customFormat="1"/>
    <row r="6105" s="2839" customFormat="1"/>
    <row r="6106" s="2839" customFormat="1"/>
    <row r="6107" s="2839" customFormat="1"/>
    <row r="6108" s="2839" customFormat="1"/>
    <row r="6109" s="2839" customFormat="1"/>
    <row r="6110" s="2839" customFormat="1"/>
    <row r="6111" s="2839" customFormat="1"/>
    <row r="6112" s="2839" customFormat="1"/>
    <row r="6113" s="2839" customFormat="1"/>
    <row r="6114" s="2839" customFormat="1"/>
    <row r="6115" s="2839" customFormat="1"/>
    <row r="6116" s="2839" customFormat="1"/>
    <row r="6117" s="2839" customFormat="1"/>
    <row r="6118" s="2839" customFormat="1"/>
    <row r="6119" s="2839" customFormat="1"/>
    <row r="6120" s="2839" customFormat="1"/>
    <row r="6121" s="2839" customFormat="1"/>
    <row r="6122" s="2839" customFormat="1"/>
    <row r="6123" s="2839" customFormat="1"/>
    <row r="6124" s="2839" customFormat="1"/>
    <row r="6125" s="2839" customFormat="1"/>
    <row r="6126" s="2839" customFormat="1"/>
    <row r="6127" s="2839" customFormat="1"/>
    <row r="6128" s="2839" customFormat="1"/>
    <row r="6129" s="2839" customFormat="1"/>
    <row r="6130" s="2839" customFormat="1"/>
    <row r="6131" s="2839" customFormat="1"/>
    <row r="6132" s="2839" customFormat="1"/>
    <row r="6133" s="2839" customFormat="1"/>
    <row r="6134" s="2839" customFormat="1"/>
    <row r="6135" s="2839" customFormat="1"/>
    <row r="6136" s="2839" customFormat="1"/>
    <row r="6137" s="2839" customFormat="1"/>
    <row r="6138" s="2839" customFormat="1"/>
    <row r="6139" s="2839" customFormat="1"/>
    <row r="6140" s="2839" customFormat="1"/>
    <row r="6141" s="2839" customFormat="1"/>
    <row r="6142" s="2839" customFormat="1"/>
    <row r="6143" s="2839" customFormat="1"/>
    <row r="6144" s="2839" customFormat="1"/>
    <row r="6145" s="2839" customFormat="1"/>
    <row r="6146" s="2839" customFormat="1"/>
    <row r="6147" s="2839" customFormat="1"/>
    <row r="6148" s="2839" customFormat="1"/>
    <row r="6149" s="2839" customFormat="1"/>
    <row r="6150" s="2839" customFormat="1"/>
    <row r="6151" s="2839" customFormat="1"/>
    <row r="6152" s="2839" customFormat="1"/>
    <row r="6153" s="2839" customFormat="1"/>
    <row r="6154" s="2839" customFormat="1"/>
    <row r="6155" s="2839" customFormat="1"/>
    <row r="6156" s="2839" customFormat="1"/>
    <row r="6157" s="2839" customFormat="1"/>
    <row r="6158" s="2839" customFormat="1"/>
    <row r="6159" s="2839" customFormat="1"/>
    <row r="6160" s="2839" customFormat="1"/>
    <row r="6161" s="2839" customFormat="1"/>
    <row r="6162" s="2839" customFormat="1"/>
    <row r="6163" s="2839" customFormat="1"/>
    <row r="6164" s="2839" customFormat="1"/>
    <row r="6165" s="2839" customFormat="1"/>
    <row r="6166" s="2839" customFormat="1"/>
    <row r="6167" s="2839" customFormat="1"/>
    <row r="6168" s="2839" customFormat="1"/>
    <row r="6169" s="2839" customFormat="1"/>
    <row r="6170" s="2839" customFormat="1"/>
    <row r="6171" s="2839" customFormat="1"/>
    <row r="6172" s="2839" customFormat="1"/>
    <row r="6173" s="2839" customFormat="1"/>
    <row r="6174" s="2839" customFormat="1"/>
    <row r="6175" s="2839" customFormat="1"/>
    <row r="6176" s="2839" customFormat="1"/>
    <row r="6177" s="2839" customFormat="1"/>
    <row r="6178" s="2839" customFormat="1"/>
    <row r="6179" s="2839" customFormat="1"/>
    <row r="6180" s="2839" customFormat="1"/>
    <row r="6181" s="2839" customFormat="1"/>
    <row r="6182" s="2839" customFormat="1"/>
    <row r="6183" s="2839" customFormat="1"/>
    <row r="6184" s="2839" customFormat="1"/>
    <row r="6185" s="2839" customFormat="1"/>
    <row r="6186" s="2839" customFormat="1"/>
    <row r="6187" s="2839" customFormat="1"/>
    <row r="6188" s="2839" customFormat="1"/>
    <row r="6189" s="2839" customFormat="1"/>
    <row r="6190" s="2839" customFormat="1"/>
    <row r="6191" s="2839" customFormat="1"/>
    <row r="6192" s="2839" customFormat="1"/>
    <row r="6193" s="2839" customFormat="1"/>
    <row r="6194" s="2839" customFormat="1"/>
    <row r="6195" s="2839" customFormat="1"/>
    <row r="6196" s="2839" customFormat="1"/>
    <row r="6197" s="2839" customFormat="1"/>
    <row r="6198" s="2839" customFormat="1"/>
    <row r="6199" s="2839" customFormat="1"/>
    <row r="6200" s="2839" customFormat="1"/>
    <row r="6201" s="2839" customFormat="1"/>
    <row r="6202" s="2839" customFormat="1"/>
    <row r="6203" s="2839" customFormat="1"/>
    <row r="6204" s="2839" customFormat="1"/>
    <row r="6205" s="2839" customFormat="1"/>
    <row r="6206" s="2839" customFormat="1"/>
    <row r="6207" s="2839" customFormat="1"/>
    <row r="6208" s="2839" customFormat="1"/>
    <row r="6209" s="2839" customFormat="1"/>
    <row r="6210" s="2839" customFormat="1"/>
    <row r="6211" s="2839" customFormat="1"/>
    <row r="6212" s="2839" customFormat="1"/>
    <row r="6213" s="2839" customFormat="1"/>
    <row r="6214" s="2839" customFormat="1"/>
    <row r="6215" s="2839" customFormat="1"/>
    <row r="6216" s="2839" customFormat="1"/>
    <row r="6217" s="2839" customFormat="1"/>
    <row r="6218" s="2839" customFormat="1"/>
    <row r="6219" s="2839" customFormat="1"/>
    <row r="6220" s="2839" customFormat="1"/>
    <row r="6221" s="2839" customFormat="1"/>
    <row r="6222" s="2839" customFormat="1"/>
    <row r="6223" s="2839" customFormat="1"/>
    <row r="6224" s="2839" customFormat="1"/>
    <row r="6225" s="2839" customFormat="1"/>
    <row r="6226" s="2839" customFormat="1"/>
    <row r="6227" s="2839" customFormat="1"/>
    <row r="6228" s="2839" customFormat="1"/>
    <row r="6229" s="2839" customFormat="1"/>
    <row r="6230" s="2839" customFormat="1"/>
    <row r="6231" s="2839" customFormat="1"/>
    <row r="6232" s="2839" customFormat="1"/>
    <row r="6233" s="2839" customFormat="1"/>
    <row r="6234" s="2839" customFormat="1"/>
    <row r="6235" s="2839" customFormat="1"/>
    <row r="6236" s="2839" customFormat="1"/>
    <row r="6237" s="2839" customFormat="1"/>
    <row r="6238" s="2839" customFormat="1"/>
    <row r="6239" s="2839" customFormat="1"/>
    <row r="6240" s="2839" customFormat="1"/>
    <row r="6241" s="2839" customFormat="1"/>
    <row r="6242" s="2839" customFormat="1"/>
    <row r="6243" s="2839" customFormat="1"/>
    <row r="6244" s="2839" customFormat="1"/>
    <row r="6245" s="2839" customFormat="1"/>
    <row r="6246" s="2839" customFormat="1"/>
    <row r="6247" s="2839" customFormat="1"/>
    <row r="6248" s="2839" customFormat="1"/>
    <row r="6249" s="2839" customFormat="1"/>
    <row r="6250" s="2839" customFormat="1"/>
    <row r="6251" s="2839" customFormat="1"/>
    <row r="6252" s="2839" customFormat="1"/>
    <row r="6253" s="2839" customFormat="1"/>
    <row r="6254" s="2839" customFormat="1"/>
    <row r="6255" s="2839" customFormat="1"/>
    <row r="6256" s="2839" customFormat="1"/>
    <row r="6257" s="2839" customFormat="1"/>
    <row r="6258" s="2839" customFormat="1"/>
    <row r="6259" s="2839" customFormat="1"/>
    <row r="6260" s="2839" customFormat="1"/>
    <row r="6261" s="2839" customFormat="1"/>
    <row r="6262" s="2839" customFormat="1"/>
    <row r="6263" s="2839" customFormat="1"/>
    <row r="6264" s="2839" customFormat="1"/>
    <row r="6265" s="2839" customFormat="1"/>
    <row r="6266" s="2839" customFormat="1"/>
    <row r="6267" s="2839" customFormat="1"/>
    <row r="6268" s="2839" customFormat="1"/>
    <row r="6269" s="2839" customFormat="1"/>
    <row r="6270" s="2839" customFormat="1"/>
    <row r="6271" s="2839" customFormat="1"/>
    <row r="6272" s="2839" customFormat="1"/>
    <row r="6273" s="2839" customFormat="1"/>
    <row r="6274" s="2839" customFormat="1"/>
    <row r="6275" s="2839" customFormat="1"/>
    <row r="6276" s="2839" customFormat="1"/>
    <row r="6277" s="2839" customFormat="1"/>
    <row r="6278" s="2839" customFormat="1"/>
    <row r="6279" s="2839" customFormat="1"/>
    <row r="6280" s="2839" customFormat="1"/>
    <row r="6281" s="2839" customFormat="1"/>
    <row r="6282" s="2839" customFormat="1"/>
    <row r="6283" s="2839" customFormat="1"/>
    <row r="6284" s="2839" customFormat="1"/>
    <row r="6285" s="2839" customFormat="1"/>
    <row r="6286" s="2839" customFormat="1"/>
    <row r="6287" s="2839" customFormat="1"/>
    <row r="6288" s="2839" customFormat="1"/>
    <row r="6289" s="2839" customFormat="1"/>
    <row r="6290" s="2839" customFormat="1"/>
    <row r="6291" s="2839" customFormat="1"/>
    <row r="6292" s="2839" customFormat="1"/>
    <row r="6293" s="2839" customFormat="1"/>
    <row r="6294" s="2839" customFormat="1"/>
    <row r="6295" s="2839" customFormat="1"/>
    <row r="6296" s="2839" customFormat="1"/>
    <row r="6297" s="2839" customFormat="1"/>
    <row r="6298" s="2839" customFormat="1"/>
    <row r="6299" s="2839" customFormat="1"/>
    <row r="6300" s="2839" customFormat="1"/>
    <row r="6301" s="2839" customFormat="1"/>
    <row r="6302" s="2839" customFormat="1"/>
    <row r="6303" s="2839" customFormat="1"/>
    <row r="6304" s="2839" customFormat="1"/>
    <row r="6305" s="2839" customFormat="1"/>
    <row r="6306" s="2839" customFormat="1"/>
    <row r="6307" s="2839" customFormat="1"/>
    <row r="6308" s="2839" customFormat="1"/>
    <row r="6309" s="2839" customFormat="1"/>
    <row r="6310" s="2839" customFormat="1"/>
    <row r="6311" s="2839" customFormat="1"/>
    <row r="6312" s="2839" customFormat="1"/>
    <row r="6313" s="2839" customFormat="1"/>
    <row r="6314" s="2839" customFormat="1"/>
    <row r="6315" s="2839" customFormat="1"/>
    <row r="6316" s="2839" customFormat="1"/>
    <row r="6317" s="2839" customFormat="1"/>
    <row r="6318" s="2839" customFormat="1"/>
    <row r="6319" s="2839" customFormat="1"/>
    <row r="6320" s="2839" customFormat="1"/>
    <row r="6321" s="2839" customFormat="1"/>
    <row r="6322" s="2839" customFormat="1"/>
    <row r="6323" s="2839" customFormat="1"/>
    <row r="6324" s="2839" customFormat="1"/>
    <row r="6325" s="2839" customFormat="1"/>
    <row r="6326" s="2839" customFormat="1"/>
    <row r="6327" s="2839" customFormat="1"/>
    <row r="6328" s="2839" customFormat="1"/>
    <row r="6329" s="2839" customFormat="1"/>
    <row r="6330" s="2839" customFormat="1"/>
    <row r="6331" s="2839" customFormat="1"/>
    <row r="6332" s="2839" customFormat="1"/>
    <row r="6333" s="2839" customFormat="1"/>
    <row r="6334" s="2839" customFormat="1"/>
    <row r="6335" s="2839" customFormat="1"/>
    <row r="6336" s="2839" customFormat="1"/>
    <row r="6337" s="2839" customFormat="1"/>
    <row r="6338" s="2839" customFormat="1"/>
    <row r="6339" s="2839" customFormat="1"/>
    <row r="6340" s="2839" customFormat="1"/>
    <row r="6341" s="2839" customFormat="1"/>
    <row r="6342" s="2839" customFormat="1"/>
    <row r="6343" s="2839" customFormat="1"/>
    <row r="6344" s="2839" customFormat="1"/>
    <row r="6345" s="2839" customFormat="1"/>
    <row r="6346" s="2839" customFormat="1"/>
    <row r="6347" s="2839" customFormat="1"/>
    <row r="6348" s="2839" customFormat="1"/>
    <row r="6349" s="2839" customFormat="1"/>
    <row r="6350" s="2839" customFormat="1"/>
    <row r="6351" s="2839" customFormat="1"/>
    <row r="6352" s="2839" customFormat="1"/>
    <row r="6353" s="2839" customFormat="1"/>
    <row r="6354" s="2839" customFormat="1"/>
    <row r="6355" s="2839" customFormat="1"/>
    <row r="6356" s="2839" customFormat="1"/>
    <row r="6357" s="2839" customFormat="1"/>
    <row r="6358" s="2839" customFormat="1"/>
    <row r="6359" s="2839" customFormat="1"/>
    <row r="6360" s="2839" customFormat="1"/>
    <row r="6361" s="2839" customFormat="1"/>
    <row r="6362" s="2839" customFormat="1"/>
    <row r="6363" s="2839" customFormat="1"/>
    <row r="6364" s="2839" customFormat="1"/>
    <row r="6365" s="2839" customFormat="1"/>
    <row r="6366" s="2839" customFormat="1"/>
    <row r="6367" s="2839" customFormat="1"/>
    <row r="6368" s="2839" customFormat="1"/>
    <row r="6369" s="2839" customFormat="1"/>
    <row r="6370" s="2839" customFormat="1"/>
    <row r="6371" s="2839" customFormat="1"/>
    <row r="6372" s="2839" customFormat="1"/>
    <row r="6373" s="2839" customFormat="1"/>
    <row r="6374" s="2839" customFormat="1"/>
    <row r="6375" s="2839" customFormat="1"/>
    <row r="6376" s="2839" customFormat="1"/>
    <row r="6377" s="2839" customFormat="1"/>
    <row r="6378" s="2839" customFormat="1"/>
    <row r="6379" s="2839" customFormat="1"/>
    <row r="6380" s="2839" customFormat="1"/>
    <row r="6381" s="2839" customFormat="1"/>
    <row r="6382" s="2839" customFormat="1"/>
    <row r="6383" s="2839" customFormat="1"/>
    <row r="6384" s="2839" customFormat="1"/>
    <row r="6385" s="2839" customFormat="1"/>
    <row r="6386" s="2839" customFormat="1"/>
    <row r="6387" s="2839" customFormat="1"/>
    <row r="6388" s="2839" customFormat="1"/>
    <row r="6389" s="2839" customFormat="1"/>
    <row r="6390" s="2839" customFormat="1"/>
    <row r="6391" s="2839" customFormat="1"/>
    <row r="6392" s="2839" customFormat="1"/>
    <row r="6393" s="2839" customFormat="1"/>
    <row r="6394" s="2839" customFormat="1"/>
    <row r="6395" s="2839" customFormat="1"/>
    <row r="6396" s="2839" customFormat="1"/>
    <row r="6397" s="2839" customFormat="1"/>
    <row r="6398" s="2839" customFormat="1"/>
    <row r="6399" s="2839" customFormat="1"/>
    <row r="6400" s="2839" customFormat="1"/>
    <row r="6401" s="2839" customFormat="1"/>
    <row r="6402" s="2839" customFormat="1"/>
    <row r="6403" s="2839" customFormat="1"/>
    <row r="6404" s="2839" customFormat="1"/>
    <row r="6405" s="2839" customFormat="1"/>
    <row r="6406" s="2839" customFormat="1"/>
    <row r="6407" s="2839" customFormat="1"/>
    <row r="6408" s="2839" customFormat="1"/>
    <row r="6409" s="2839" customFormat="1"/>
    <row r="6410" s="2839" customFormat="1"/>
    <row r="6411" s="2839" customFormat="1"/>
    <row r="6412" s="2839" customFormat="1"/>
    <row r="6413" s="2839" customFormat="1"/>
    <row r="6414" s="2839" customFormat="1"/>
    <row r="6415" s="2839" customFormat="1"/>
    <row r="6416" s="2839" customFormat="1"/>
    <row r="6417" s="2839" customFormat="1"/>
    <row r="6418" s="2839" customFormat="1"/>
    <row r="6419" s="2839" customFormat="1"/>
    <row r="6420" s="2839" customFormat="1"/>
    <row r="6421" s="2839" customFormat="1"/>
    <row r="6422" s="2839" customFormat="1"/>
    <row r="6423" s="2839" customFormat="1"/>
    <row r="6424" s="2839" customFormat="1"/>
    <row r="6425" s="2839" customFormat="1"/>
    <row r="6426" s="2839" customFormat="1"/>
    <row r="6427" s="2839" customFormat="1"/>
    <row r="6428" s="2839" customFormat="1"/>
    <row r="6429" s="2839" customFormat="1"/>
    <row r="6430" s="2839" customFormat="1"/>
    <row r="6431" s="2839" customFormat="1"/>
    <row r="6432" s="2839" customFormat="1"/>
    <row r="6433" s="2839" customFormat="1"/>
    <row r="6434" s="2839" customFormat="1"/>
    <row r="6435" s="2839" customFormat="1"/>
    <row r="6436" s="2839" customFormat="1"/>
    <row r="6437" s="2839" customFormat="1"/>
    <row r="6438" s="2839" customFormat="1"/>
    <row r="6439" s="2839" customFormat="1"/>
    <row r="6440" s="2839" customFormat="1"/>
    <row r="6441" s="2839" customFormat="1"/>
    <row r="6442" s="2839" customFormat="1"/>
    <row r="6443" s="2839" customFormat="1"/>
    <row r="6444" s="2839" customFormat="1"/>
    <row r="6445" s="2839" customFormat="1"/>
    <row r="6446" s="2839" customFormat="1"/>
    <row r="6447" s="2839" customFormat="1"/>
    <row r="6448" s="2839" customFormat="1"/>
    <row r="6449" s="2839" customFormat="1"/>
    <row r="6450" s="2839" customFormat="1"/>
    <row r="6451" s="2839" customFormat="1"/>
    <row r="6452" s="2839" customFormat="1"/>
    <row r="6453" s="2839" customFormat="1"/>
    <row r="6454" s="2839" customFormat="1"/>
    <row r="6455" s="2839" customFormat="1"/>
    <row r="6456" s="2839" customFormat="1"/>
    <row r="6457" s="2839" customFormat="1"/>
    <row r="6458" s="2839" customFormat="1"/>
    <row r="6459" s="2839" customFormat="1"/>
    <row r="6460" s="2839" customFormat="1"/>
    <row r="6461" s="2839" customFormat="1"/>
    <row r="6462" s="2839" customFormat="1"/>
    <row r="6463" s="2839" customFormat="1"/>
    <row r="6464" s="2839" customFormat="1"/>
    <row r="6465" s="2839" customFormat="1"/>
    <row r="6466" s="2839" customFormat="1"/>
    <row r="6467" s="2839" customFormat="1"/>
    <row r="6468" s="2839" customFormat="1"/>
    <row r="6469" s="2839" customFormat="1"/>
    <row r="6470" s="2839" customFormat="1"/>
    <row r="6471" s="2839" customFormat="1"/>
    <row r="6472" s="2839" customFormat="1"/>
    <row r="6473" s="2839" customFormat="1"/>
    <row r="6474" s="2839" customFormat="1"/>
    <row r="6475" s="2839" customFormat="1"/>
    <row r="6476" s="2839" customFormat="1"/>
    <row r="6477" s="2839" customFormat="1"/>
    <row r="6478" s="2839" customFormat="1"/>
    <row r="6479" s="2839" customFormat="1"/>
    <row r="6480" s="2839" customFormat="1"/>
    <row r="6481" s="2839" customFormat="1"/>
    <row r="6482" s="2839" customFormat="1"/>
    <row r="6483" s="2839" customFormat="1"/>
    <row r="6484" s="2839" customFormat="1"/>
    <row r="6485" s="2839" customFormat="1"/>
    <row r="6486" s="2839" customFormat="1"/>
    <row r="6487" s="2839" customFormat="1"/>
    <row r="6488" s="2839" customFormat="1"/>
    <row r="6489" s="2839" customFormat="1"/>
    <row r="6490" s="2839" customFormat="1"/>
    <row r="6491" s="2839" customFormat="1"/>
    <row r="6492" s="2839" customFormat="1"/>
    <row r="6493" s="2839" customFormat="1"/>
    <row r="6494" s="2839" customFormat="1"/>
    <row r="6495" s="2839" customFormat="1"/>
    <row r="6496" s="2839" customFormat="1"/>
    <row r="6497" s="2839" customFormat="1"/>
    <row r="6498" s="2839" customFormat="1"/>
    <row r="6499" s="2839" customFormat="1"/>
    <row r="6500" s="2839" customFormat="1"/>
    <row r="6501" s="2839" customFormat="1"/>
    <row r="6502" s="2839" customFormat="1"/>
    <row r="6503" s="2839" customFormat="1"/>
    <row r="6504" s="2839" customFormat="1"/>
    <row r="6505" s="2839" customFormat="1"/>
    <row r="6506" s="2839" customFormat="1"/>
    <row r="6507" s="2839" customFormat="1"/>
    <row r="6508" s="2839" customFormat="1"/>
    <row r="6509" s="2839" customFormat="1"/>
    <row r="6510" s="2839" customFormat="1"/>
    <row r="6511" s="2839" customFormat="1"/>
    <row r="6512" s="2839" customFormat="1"/>
    <row r="6513" s="2839" customFormat="1"/>
    <row r="6514" s="2839" customFormat="1"/>
    <row r="6515" s="2839" customFormat="1"/>
    <row r="6516" s="2839" customFormat="1"/>
    <row r="6517" s="2839" customFormat="1"/>
    <row r="6518" s="2839" customFormat="1"/>
    <row r="6519" s="2839" customFormat="1"/>
    <row r="6520" s="2839" customFormat="1"/>
    <row r="6521" s="2839" customFormat="1"/>
    <row r="6522" s="2839" customFormat="1"/>
    <row r="6523" s="2839" customFormat="1"/>
    <row r="6524" s="2839" customFormat="1"/>
    <row r="6525" s="2839" customFormat="1"/>
    <row r="6526" s="2839" customFormat="1"/>
    <row r="6527" s="2839" customFormat="1"/>
    <row r="6528" s="2839" customFormat="1"/>
    <row r="6529" s="2839" customFormat="1"/>
    <row r="6530" s="2839" customFormat="1"/>
    <row r="6531" s="2839" customFormat="1"/>
    <row r="6532" s="2839" customFormat="1"/>
    <row r="6533" s="2839" customFormat="1"/>
    <row r="6534" s="2839" customFormat="1"/>
    <row r="6535" s="2839" customFormat="1"/>
    <row r="6536" s="2839" customFormat="1"/>
    <row r="6537" s="2839" customFormat="1"/>
    <row r="6538" s="2839" customFormat="1"/>
    <row r="6539" s="2839" customFormat="1"/>
    <row r="6540" s="2839" customFormat="1"/>
    <row r="6541" s="2839" customFormat="1"/>
    <row r="6542" s="2839" customFormat="1"/>
    <row r="6543" s="2839" customFormat="1"/>
    <row r="6544" s="2839" customFormat="1"/>
    <row r="6545" s="2839" customFormat="1"/>
    <row r="6546" s="2839" customFormat="1"/>
    <row r="6547" s="2839" customFormat="1"/>
    <row r="6548" s="2839" customFormat="1"/>
    <row r="6549" s="2839" customFormat="1"/>
    <row r="6550" s="2839" customFormat="1"/>
    <row r="6551" s="2839" customFormat="1"/>
    <row r="6552" s="2839" customFormat="1"/>
    <row r="6553" s="2839" customFormat="1"/>
    <row r="6554" s="2839" customFormat="1"/>
    <row r="6555" s="2839" customFormat="1"/>
    <row r="6556" s="2839" customFormat="1"/>
    <row r="6557" s="2839" customFormat="1"/>
    <row r="6558" s="2839" customFormat="1"/>
    <row r="6559" s="2839" customFormat="1"/>
    <row r="6560" s="2839" customFormat="1"/>
    <row r="6561" s="2839" customFormat="1"/>
    <row r="6562" s="2839" customFormat="1"/>
    <row r="6563" s="2839" customFormat="1"/>
    <row r="6564" s="2839" customFormat="1"/>
    <row r="6565" s="2839" customFormat="1"/>
    <row r="6566" s="2839" customFormat="1"/>
    <row r="6567" s="2839" customFormat="1"/>
    <row r="6568" s="2839" customFormat="1"/>
    <row r="6569" s="2839" customFormat="1"/>
    <row r="6570" s="2839" customFormat="1"/>
    <row r="6571" s="2839" customFormat="1"/>
    <row r="6572" s="2839" customFormat="1"/>
    <row r="6573" s="2839" customFormat="1"/>
    <row r="6574" s="2839" customFormat="1"/>
    <row r="6575" s="2839" customFormat="1"/>
    <row r="6576" s="2839" customFormat="1"/>
    <row r="6577" s="2839" customFormat="1"/>
    <row r="6578" s="2839" customFormat="1"/>
    <row r="6579" s="2839" customFormat="1"/>
    <row r="6580" s="2839" customFormat="1"/>
    <row r="6581" s="2839" customFormat="1"/>
    <row r="6582" s="2839" customFormat="1"/>
    <row r="6583" s="2839" customFormat="1"/>
    <row r="6584" s="2839" customFormat="1"/>
    <row r="6585" s="2839" customFormat="1"/>
    <row r="6586" s="2839" customFormat="1"/>
    <row r="6587" s="2839" customFormat="1"/>
    <row r="6588" s="2839" customFormat="1"/>
    <row r="6589" s="2839" customFormat="1"/>
    <row r="6590" s="2839" customFormat="1"/>
    <row r="6591" s="2839" customFormat="1"/>
    <row r="6592" s="2839" customFormat="1"/>
    <row r="6593" s="2839" customFormat="1"/>
    <row r="6594" s="2839" customFormat="1"/>
    <row r="6595" s="2839" customFormat="1"/>
    <row r="6596" s="2839" customFormat="1"/>
    <row r="6597" s="2839" customFormat="1"/>
    <row r="6598" s="2839" customFormat="1"/>
    <row r="6599" s="2839" customFormat="1"/>
    <row r="6600" s="2839" customFormat="1"/>
    <row r="6601" s="2839" customFormat="1"/>
    <row r="6602" s="2839" customFormat="1"/>
    <row r="6603" s="2839" customFormat="1"/>
    <row r="6604" s="2839" customFormat="1"/>
    <row r="6605" s="2839" customFormat="1"/>
    <row r="6606" s="2839" customFormat="1"/>
    <row r="6607" s="2839" customFormat="1"/>
    <row r="6608" s="2839" customFormat="1"/>
    <row r="6609" s="2839" customFormat="1"/>
    <row r="6610" s="2839" customFormat="1"/>
    <row r="6611" s="2839" customFormat="1"/>
    <row r="6612" s="2839" customFormat="1"/>
    <row r="6613" s="2839" customFormat="1"/>
    <row r="6614" s="2839" customFormat="1"/>
    <row r="6615" s="2839" customFormat="1"/>
    <row r="6616" s="2839" customFormat="1"/>
    <row r="6617" s="2839" customFormat="1"/>
    <row r="6618" s="2839" customFormat="1"/>
    <row r="6619" s="2839" customFormat="1"/>
    <row r="6620" s="2839" customFormat="1"/>
    <row r="6621" s="2839" customFormat="1"/>
    <row r="6622" s="2839" customFormat="1"/>
    <row r="6623" s="2839" customFormat="1"/>
    <row r="6624" s="2839" customFormat="1"/>
    <row r="6625" s="2839" customFormat="1"/>
    <row r="6626" s="2839" customFormat="1"/>
    <row r="6627" s="2839" customFormat="1"/>
    <row r="6628" s="2839" customFormat="1"/>
    <row r="6629" s="2839" customFormat="1"/>
    <row r="6630" s="2839" customFormat="1"/>
    <row r="6631" s="2839" customFormat="1"/>
    <row r="6632" s="2839" customFormat="1"/>
    <row r="6633" s="2839" customFormat="1"/>
    <row r="6634" s="2839" customFormat="1"/>
    <row r="6635" s="2839" customFormat="1"/>
    <row r="6636" s="2839" customFormat="1"/>
    <row r="6637" s="2839" customFormat="1"/>
    <row r="6638" s="2839" customFormat="1"/>
    <row r="6639" s="2839" customFormat="1"/>
    <row r="6640" s="2839" customFormat="1"/>
    <row r="6641" s="2839" customFormat="1"/>
    <row r="6642" s="2839" customFormat="1"/>
    <row r="6643" s="2839" customFormat="1"/>
    <row r="6644" s="2839" customFormat="1"/>
    <row r="6645" s="2839" customFormat="1"/>
    <row r="6646" s="2839" customFormat="1"/>
    <row r="6647" s="2839" customFormat="1"/>
    <row r="6648" s="2839" customFormat="1"/>
    <row r="6649" s="2839" customFormat="1"/>
    <row r="6650" s="2839" customFormat="1"/>
    <row r="6651" s="2839" customFormat="1"/>
    <row r="6652" s="2839" customFormat="1"/>
    <row r="6653" s="2839" customFormat="1"/>
    <row r="6654" s="2839" customFormat="1"/>
    <row r="6655" s="2839" customFormat="1"/>
    <row r="6656" s="2839" customFormat="1"/>
    <row r="6657" s="2839" customFormat="1"/>
    <row r="6658" s="2839" customFormat="1"/>
    <row r="6659" s="2839" customFormat="1"/>
    <row r="6660" s="2839" customFormat="1"/>
    <row r="6661" s="2839" customFormat="1"/>
    <row r="6662" s="2839" customFormat="1"/>
    <row r="6663" s="2839" customFormat="1"/>
    <row r="6664" s="2839" customFormat="1"/>
    <row r="6665" s="2839" customFormat="1"/>
    <row r="6666" s="2839" customFormat="1"/>
    <row r="6667" s="2839" customFormat="1"/>
    <row r="6668" s="2839" customFormat="1"/>
    <row r="6669" s="2839" customFormat="1"/>
    <row r="6670" s="2839" customFormat="1"/>
    <row r="6671" s="2839" customFormat="1"/>
    <row r="6672" s="2839" customFormat="1"/>
    <row r="6673" s="2839" customFormat="1"/>
    <row r="6674" s="2839" customFormat="1"/>
    <row r="6675" s="2839" customFormat="1"/>
    <row r="6676" s="2839" customFormat="1"/>
    <row r="6677" s="2839" customFormat="1"/>
    <row r="6678" s="2839" customFormat="1"/>
    <row r="6679" s="2839" customFormat="1"/>
    <row r="6680" s="2839" customFormat="1"/>
    <row r="6681" s="2839" customFormat="1"/>
    <row r="6682" s="2839" customFormat="1"/>
    <row r="6683" s="2839" customFormat="1"/>
    <row r="6684" s="2839" customFormat="1"/>
    <row r="6685" s="2839" customFormat="1"/>
    <row r="6686" s="2839" customFormat="1"/>
    <row r="6687" s="2839" customFormat="1"/>
    <row r="6688" s="2839" customFormat="1"/>
    <row r="6689" s="2839" customFormat="1"/>
    <row r="6690" s="2839" customFormat="1"/>
    <row r="6691" s="2839" customFormat="1"/>
    <row r="6692" s="2839" customFormat="1"/>
    <row r="6693" s="2839" customFormat="1"/>
    <row r="6694" s="2839" customFormat="1"/>
    <row r="6695" s="2839" customFormat="1"/>
    <row r="6696" s="2839" customFormat="1"/>
    <row r="6697" s="2839" customFormat="1"/>
    <row r="6698" s="2839" customFormat="1"/>
    <row r="6699" s="2839" customFormat="1"/>
    <row r="6700" s="2839" customFormat="1"/>
    <row r="6701" s="2839" customFormat="1"/>
    <row r="6702" s="2839" customFormat="1"/>
    <row r="6703" s="2839" customFormat="1"/>
    <row r="6704" s="2839" customFormat="1"/>
    <row r="6705" s="2839" customFormat="1"/>
    <row r="6706" s="2839" customFormat="1"/>
    <row r="6707" s="2839" customFormat="1"/>
    <row r="6708" s="2839" customFormat="1"/>
    <row r="6709" s="2839" customFormat="1"/>
    <row r="6710" s="2839" customFormat="1"/>
    <row r="6711" s="2839" customFormat="1"/>
    <row r="6712" s="2839" customFormat="1"/>
    <row r="6713" s="2839" customFormat="1"/>
    <row r="6714" s="2839" customFormat="1"/>
    <row r="6715" s="2839" customFormat="1"/>
    <row r="6716" s="2839" customFormat="1"/>
    <row r="6717" s="2839" customFormat="1"/>
    <row r="6718" s="2839" customFormat="1"/>
    <row r="6719" s="2839" customFormat="1"/>
    <row r="6720" s="2839" customFormat="1"/>
    <row r="6721" s="2839" customFormat="1"/>
    <row r="6722" s="2839" customFormat="1"/>
    <row r="6723" s="2839" customFormat="1"/>
    <row r="6724" s="2839" customFormat="1"/>
    <row r="6725" s="2839" customFormat="1"/>
    <row r="6726" s="2839" customFormat="1"/>
    <row r="6727" s="2839" customFormat="1"/>
    <row r="6728" s="2839" customFormat="1"/>
    <row r="6729" s="2839" customFormat="1"/>
    <row r="6730" s="2839" customFormat="1"/>
    <row r="6731" s="2839" customFormat="1"/>
    <row r="6732" s="2839" customFormat="1"/>
    <row r="6733" s="2839" customFormat="1"/>
    <row r="6734" s="2839" customFormat="1"/>
    <row r="6735" s="2839" customFormat="1"/>
    <row r="6736" s="2839" customFormat="1"/>
    <row r="6737" s="2839" customFormat="1"/>
    <row r="6738" s="2839" customFormat="1"/>
    <row r="6739" s="2839" customFormat="1"/>
    <row r="6740" s="2839" customFormat="1"/>
    <row r="6741" s="2839" customFormat="1"/>
    <row r="6742" s="2839" customFormat="1"/>
    <row r="6743" s="2839" customFormat="1"/>
    <row r="6744" s="2839" customFormat="1"/>
    <row r="6745" s="2839" customFormat="1"/>
    <row r="6746" s="2839" customFormat="1"/>
    <row r="6747" s="2839" customFormat="1"/>
    <row r="6748" s="2839" customFormat="1"/>
    <row r="6749" s="2839" customFormat="1"/>
    <row r="6750" s="2839" customFormat="1"/>
    <row r="6751" s="2839" customFormat="1"/>
    <row r="6752" s="2839" customFormat="1"/>
    <row r="6753" s="2839" customFormat="1"/>
    <row r="6754" s="2839" customFormat="1"/>
    <row r="6755" s="2839" customFormat="1"/>
    <row r="6756" s="2839" customFormat="1"/>
    <row r="6757" s="2839" customFormat="1"/>
    <row r="6758" s="2839" customFormat="1"/>
    <row r="6759" s="2839" customFormat="1"/>
    <row r="6760" s="2839" customFormat="1"/>
    <row r="6761" s="2839" customFormat="1"/>
    <row r="6762" s="2839" customFormat="1"/>
    <row r="6763" s="2839" customFormat="1"/>
    <row r="6764" s="2839" customFormat="1"/>
    <row r="6765" s="2839" customFormat="1"/>
    <row r="6766" s="2839" customFormat="1"/>
    <row r="6767" s="2839" customFormat="1"/>
    <row r="6768" s="2839" customFormat="1"/>
    <row r="6769" s="2839" customFormat="1"/>
    <row r="6770" s="2839" customFormat="1"/>
    <row r="6771" s="2839" customFormat="1"/>
    <row r="6772" s="2839" customFormat="1"/>
    <row r="6773" s="2839" customFormat="1"/>
    <row r="6774" s="2839" customFormat="1"/>
    <row r="6775" s="2839" customFormat="1"/>
    <row r="6776" s="2839" customFormat="1"/>
    <row r="6777" s="2839" customFormat="1"/>
    <row r="6778" s="2839" customFormat="1"/>
    <row r="6779" s="2839" customFormat="1"/>
    <row r="6780" s="2839" customFormat="1"/>
    <row r="6781" s="2839" customFormat="1"/>
    <row r="6782" s="2839" customFormat="1"/>
    <row r="6783" s="2839" customFormat="1"/>
    <row r="6784" s="2839" customFormat="1"/>
    <row r="6785" s="2839" customFormat="1"/>
    <row r="6786" s="2839" customFormat="1"/>
    <row r="6787" s="2839" customFormat="1"/>
    <row r="6788" s="2839" customFormat="1"/>
    <row r="6789" s="2839" customFormat="1"/>
    <row r="6790" s="2839" customFormat="1"/>
    <row r="6791" s="2839" customFormat="1"/>
    <row r="6792" s="2839" customFormat="1"/>
    <row r="6793" s="2839" customFormat="1"/>
    <row r="6794" s="2839" customFormat="1"/>
    <row r="6795" s="2839" customFormat="1"/>
    <row r="6796" s="2839" customFormat="1"/>
    <row r="6797" s="2839" customFormat="1"/>
    <row r="6798" s="2839" customFormat="1"/>
    <row r="6799" s="2839" customFormat="1"/>
    <row r="6800" s="2839" customFormat="1"/>
    <row r="6801" s="2839" customFormat="1"/>
    <row r="6802" s="2839" customFormat="1"/>
    <row r="6803" s="2839" customFormat="1"/>
    <row r="6804" s="2839" customFormat="1"/>
    <row r="6805" s="2839" customFormat="1"/>
    <row r="6806" s="2839" customFormat="1"/>
    <row r="6807" s="2839" customFormat="1"/>
    <row r="6808" s="2839" customFormat="1"/>
    <row r="6809" s="2839" customFormat="1"/>
    <row r="6810" s="2839" customFormat="1"/>
    <row r="6811" s="2839" customFormat="1"/>
    <row r="6812" s="2839" customFormat="1"/>
    <row r="6813" s="2839" customFormat="1"/>
    <row r="6814" s="2839" customFormat="1"/>
    <row r="6815" s="2839" customFormat="1"/>
    <row r="6816" s="2839" customFormat="1"/>
    <row r="6817" s="2839" customFormat="1"/>
    <row r="6818" s="2839" customFormat="1"/>
    <row r="6819" s="2839" customFormat="1"/>
    <row r="6820" s="2839" customFormat="1"/>
    <row r="6821" s="2839" customFormat="1"/>
    <row r="6822" s="2839" customFormat="1"/>
    <row r="6823" s="2839" customFormat="1"/>
    <row r="6824" s="2839" customFormat="1"/>
    <row r="6825" s="2839" customFormat="1"/>
    <row r="6826" s="2839" customFormat="1"/>
    <row r="6827" s="2839" customFormat="1"/>
    <row r="6828" s="2839" customFormat="1"/>
    <row r="6829" s="2839" customFormat="1"/>
    <row r="6830" s="2839" customFormat="1"/>
    <row r="6831" s="2839" customFormat="1"/>
    <row r="6832" s="2839" customFormat="1"/>
    <row r="6833" s="2839" customFormat="1"/>
    <row r="6834" s="2839" customFormat="1"/>
    <row r="6835" s="2839" customFormat="1"/>
    <row r="6836" s="2839" customFormat="1"/>
    <row r="6837" s="2839" customFormat="1"/>
    <row r="6838" s="2839" customFormat="1"/>
    <row r="6839" s="2839" customFormat="1"/>
    <row r="6840" s="2839" customFormat="1"/>
    <row r="6841" s="2839" customFormat="1"/>
    <row r="6842" s="2839" customFormat="1"/>
    <row r="6843" s="2839" customFormat="1"/>
    <row r="6844" s="2839" customFormat="1"/>
    <row r="6845" s="2839" customFormat="1"/>
    <row r="6846" s="2839" customFormat="1"/>
    <row r="6847" s="2839" customFormat="1"/>
    <row r="6848" s="2839" customFormat="1"/>
    <row r="6849" s="2839" customFormat="1"/>
    <row r="6850" s="2839" customFormat="1"/>
    <row r="6851" s="2839" customFormat="1"/>
    <row r="6852" s="2839" customFormat="1"/>
    <row r="6853" s="2839" customFormat="1"/>
    <row r="6854" s="2839" customFormat="1"/>
    <row r="6855" s="2839" customFormat="1"/>
    <row r="6856" s="2839" customFormat="1"/>
    <row r="6857" s="2839" customFormat="1"/>
    <row r="6858" s="2839" customFormat="1"/>
    <row r="6859" s="2839" customFormat="1"/>
    <row r="6860" s="2839" customFormat="1"/>
    <row r="6861" s="2839" customFormat="1"/>
    <row r="6862" s="2839" customFormat="1"/>
    <row r="6863" s="2839" customFormat="1"/>
    <row r="6864" s="2839" customFormat="1"/>
    <row r="6865" s="2839" customFormat="1"/>
    <row r="6866" s="2839" customFormat="1"/>
    <row r="6867" s="2839" customFormat="1"/>
    <row r="6868" s="2839" customFormat="1"/>
    <row r="6869" s="2839" customFormat="1"/>
    <row r="6870" s="2839" customFormat="1"/>
    <row r="6871" s="2839" customFormat="1"/>
    <row r="6872" s="2839" customFormat="1"/>
    <row r="6873" s="2839" customFormat="1"/>
    <row r="6874" s="2839" customFormat="1"/>
    <row r="6875" s="2839" customFormat="1"/>
    <row r="6876" s="2839" customFormat="1"/>
    <row r="6877" s="2839" customFormat="1"/>
    <row r="6878" s="2839" customFormat="1"/>
    <row r="6879" s="2839" customFormat="1"/>
    <row r="6880" s="2839" customFormat="1"/>
    <row r="6881" s="2839" customFormat="1"/>
    <row r="6882" s="2839" customFormat="1"/>
    <row r="6883" s="2839" customFormat="1"/>
    <row r="6884" s="2839" customFormat="1"/>
    <row r="6885" s="2839" customFormat="1"/>
    <row r="6886" s="2839" customFormat="1"/>
    <row r="6887" s="2839" customFormat="1"/>
    <row r="6888" s="2839" customFormat="1"/>
    <row r="6889" s="2839" customFormat="1"/>
    <row r="6890" s="2839" customFormat="1"/>
    <row r="6891" s="2839" customFormat="1"/>
    <row r="6892" s="2839" customFormat="1"/>
    <row r="6893" s="2839" customFormat="1"/>
    <row r="6894" s="2839" customFormat="1"/>
    <row r="6895" s="2839" customFormat="1"/>
    <row r="6896" s="2839" customFormat="1"/>
    <row r="6897" s="2839" customFormat="1"/>
    <row r="6898" s="2839" customFormat="1"/>
    <row r="6899" s="2839" customFormat="1"/>
    <row r="6900" s="2839" customFormat="1"/>
    <row r="6901" s="2839" customFormat="1"/>
    <row r="6902" s="2839" customFormat="1"/>
    <row r="6903" s="2839" customFormat="1"/>
    <row r="6904" s="2839" customFormat="1"/>
    <row r="6905" s="2839" customFormat="1"/>
    <row r="6906" s="2839" customFormat="1"/>
    <row r="6907" s="2839" customFormat="1"/>
    <row r="6908" s="2839" customFormat="1"/>
    <row r="6909" s="2839" customFormat="1"/>
    <row r="6910" s="2839" customFormat="1"/>
    <row r="6911" s="2839" customFormat="1"/>
    <row r="6912" s="2839" customFormat="1"/>
    <row r="6913" s="2839" customFormat="1"/>
    <row r="6914" s="2839" customFormat="1"/>
    <row r="6915" s="2839" customFormat="1"/>
    <row r="6916" s="2839" customFormat="1"/>
    <row r="6917" s="2839" customFormat="1"/>
    <row r="6918" s="2839" customFormat="1"/>
    <row r="6919" s="2839" customFormat="1"/>
    <row r="6920" s="2839" customFormat="1"/>
    <row r="6921" s="2839" customFormat="1"/>
    <row r="6922" s="2839" customFormat="1"/>
    <row r="6923" s="2839" customFormat="1"/>
    <row r="6924" s="2839" customFormat="1"/>
    <row r="6925" s="2839" customFormat="1"/>
    <row r="6926" s="2839" customFormat="1"/>
    <row r="6927" s="2839" customFormat="1"/>
    <row r="6928" s="2839" customFormat="1"/>
    <row r="6929" s="2839" customFormat="1"/>
    <row r="6930" s="2839" customFormat="1"/>
    <row r="6931" s="2839" customFormat="1"/>
    <row r="6932" s="2839" customFormat="1"/>
    <row r="6933" s="2839" customFormat="1"/>
    <row r="6934" s="2839" customFormat="1"/>
    <row r="6935" s="2839" customFormat="1"/>
    <row r="6936" s="2839" customFormat="1"/>
    <row r="6937" s="2839" customFormat="1"/>
    <row r="6938" s="2839" customFormat="1"/>
    <row r="6939" s="2839" customFormat="1"/>
    <row r="6940" s="2839" customFormat="1"/>
    <row r="6941" s="2839" customFormat="1"/>
    <row r="6942" s="2839" customFormat="1"/>
    <row r="6943" s="2839" customFormat="1"/>
    <row r="6944" s="2839" customFormat="1"/>
    <row r="6945" s="2839" customFormat="1"/>
    <row r="6946" s="2839" customFormat="1"/>
    <row r="6947" s="2839" customFormat="1"/>
    <row r="6948" s="2839" customFormat="1"/>
    <row r="6949" s="2839" customFormat="1"/>
    <row r="6950" s="2839" customFormat="1"/>
    <row r="6951" s="2839" customFormat="1"/>
    <row r="6952" s="2839" customFormat="1"/>
    <row r="6953" s="2839" customFormat="1"/>
    <row r="6954" s="2839" customFormat="1"/>
    <row r="6955" s="2839" customFormat="1"/>
    <row r="6956" s="2839" customFormat="1"/>
    <row r="6957" s="2839" customFormat="1"/>
    <row r="6958" s="2839" customFormat="1"/>
    <row r="6959" s="2839" customFormat="1"/>
    <row r="6960" s="2839" customFormat="1"/>
    <row r="6961" s="2839" customFormat="1"/>
    <row r="6962" s="2839" customFormat="1"/>
    <row r="6963" s="2839" customFormat="1"/>
    <row r="6964" s="2839" customFormat="1"/>
    <row r="6965" s="2839" customFormat="1"/>
    <row r="6966" s="2839" customFormat="1"/>
    <row r="6967" s="2839" customFormat="1"/>
    <row r="6968" s="2839" customFormat="1"/>
    <row r="6969" s="2839" customFormat="1"/>
    <row r="6970" s="2839" customFormat="1"/>
    <row r="6971" s="2839" customFormat="1"/>
    <row r="6972" s="2839" customFormat="1"/>
    <row r="6973" s="2839" customFormat="1"/>
    <row r="6974" s="2839" customFormat="1"/>
    <row r="6975" s="2839" customFormat="1"/>
    <row r="6976" s="2839" customFormat="1"/>
    <row r="6977" s="2839" customFormat="1"/>
    <row r="6978" s="2839" customFormat="1"/>
    <row r="6979" s="2839" customFormat="1"/>
    <row r="6980" s="2839" customFormat="1"/>
    <row r="6981" s="2839" customFormat="1"/>
    <row r="6982" s="2839" customFormat="1"/>
    <row r="6983" s="2839" customFormat="1"/>
    <row r="6984" s="2839" customFormat="1"/>
    <row r="6985" s="2839" customFormat="1"/>
    <row r="6986" s="2839" customFormat="1"/>
    <row r="6987" s="2839" customFormat="1"/>
    <row r="6988" s="2839" customFormat="1"/>
    <row r="6989" s="2839" customFormat="1"/>
    <row r="6990" s="2839" customFormat="1"/>
    <row r="6991" s="2839" customFormat="1"/>
    <row r="6992" s="2839" customFormat="1"/>
    <row r="6993" s="2839" customFormat="1"/>
    <row r="6994" s="2839" customFormat="1"/>
    <row r="6995" s="2839" customFormat="1"/>
    <row r="6996" s="2839" customFormat="1"/>
    <row r="6997" s="2839" customFormat="1"/>
    <row r="6998" s="2839" customFormat="1"/>
    <row r="6999" s="2839" customFormat="1"/>
    <row r="7000" s="2839" customFormat="1"/>
    <row r="7001" s="2839" customFormat="1"/>
    <row r="7002" s="2839" customFormat="1"/>
    <row r="7003" s="2839" customFormat="1"/>
    <row r="7004" s="2839" customFormat="1"/>
    <row r="7005" s="2839" customFormat="1"/>
    <row r="7006" s="2839" customFormat="1"/>
    <row r="7007" s="2839" customFormat="1"/>
    <row r="7008" s="2839" customFormat="1"/>
    <row r="7009" s="2839" customFormat="1"/>
    <row r="7010" s="2839" customFormat="1"/>
    <row r="7011" s="2839" customFormat="1"/>
    <row r="7012" s="2839" customFormat="1"/>
    <row r="7013" s="2839" customFormat="1"/>
    <row r="7014" s="2839" customFormat="1"/>
    <row r="7015" s="2839" customFormat="1"/>
    <row r="7016" s="2839" customFormat="1"/>
    <row r="7017" s="2839" customFormat="1"/>
    <row r="7018" s="2839" customFormat="1"/>
    <row r="7019" s="2839" customFormat="1"/>
    <row r="7020" s="2839" customFormat="1"/>
    <row r="7021" s="2839" customFormat="1"/>
    <row r="7022" s="2839" customFormat="1"/>
    <row r="7023" s="2839" customFormat="1"/>
    <row r="7024" s="2839" customFormat="1"/>
    <row r="7025" s="2839" customFormat="1"/>
    <row r="7026" s="2839" customFormat="1"/>
    <row r="7027" s="2839" customFormat="1"/>
    <row r="7028" s="2839" customFormat="1"/>
    <row r="7029" s="2839" customFormat="1"/>
    <row r="7030" s="2839" customFormat="1"/>
    <row r="7031" s="2839" customFormat="1"/>
    <row r="7032" s="2839" customFormat="1"/>
    <row r="7033" s="2839" customFormat="1"/>
    <row r="7034" s="2839" customFormat="1"/>
    <row r="7035" s="2839" customFormat="1"/>
    <row r="7036" s="2839" customFormat="1"/>
    <row r="7037" s="2839" customFormat="1"/>
    <row r="7038" s="2839" customFormat="1"/>
    <row r="7039" s="2839" customFormat="1"/>
    <row r="7040" s="2839" customFormat="1"/>
    <row r="7041" s="2839" customFormat="1"/>
    <row r="7042" s="2839" customFormat="1"/>
    <row r="7043" s="2839" customFormat="1"/>
    <row r="7044" s="2839" customFormat="1"/>
    <row r="7045" s="2839" customFormat="1"/>
    <row r="7046" s="2839" customFormat="1"/>
    <row r="7047" s="2839" customFormat="1"/>
    <row r="7048" s="2839" customFormat="1"/>
    <row r="7049" s="2839" customFormat="1"/>
    <row r="7050" s="2839" customFormat="1"/>
    <row r="7051" s="2839" customFormat="1"/>
    <row r="7052" s="2839" customFormat="1"/>
    <row r="7053" s="2839" customFormat="1"/>
    <row r="7054" s="2839" customFormat="1"/>
    <row r="7055" s="2839" customFormat="1"/>
    <row r="7056" s="2839" customFormat="1"/>
    <row r="7057" s="2839" customFormat="1"/>
    <row r="7058" s="2839" customFormat="1"/>
    <row r="7059" s="2839" customFormat="1"/>
    <row r="7060" s="2839" customFormat="1"/>
    <row r="7061" s="2839" customFormat="1"/>
    <row r="7062" s="2839" customFormat="1"/>
    <row r="7063" s="2839" customFormat="1"/>
    <row r="7064" s="2839" customFormat="1"/>
    <row r="7065" s="2839" customFormat="1"/>
    <row r="7066" s="2839" customFormat="1"/>
    <row r="7067" s="2839" customFormat="1"/>
    <row r="7068" s="2839" customFormat="1"/>
    <row r="7069" s="2839" customFormat="1"/>
    <row r="7070" s="2839" customFormat="1"/>
    <row r="7071" s="2839" customFormat="1"/>
    <row r="7072" s="2839" customFormat="1"/>
    <row r="7073" s="2839" customFormat="1"/>
    <row r="7074" s="2839" customFormat="1"/>
    <row r="7075" s="2839" customFormat="1"/>
    <row r="7076" s="2839" customFormat="1"/>
    <row r="7077" s="2839" customFormat="1"/>
    <row r="7078" s="2839" customFormat="1"/>
    <row r="7079" s="2839" customFormat="1"/>
    <row r="7080" s="2839" customFormat="1"/>
    <row r="7081" s="2839" customFormat="1"/>
    <row r="7082" s="2839" customFormat="1"/>
    <row r="7083" s="2839" customFormat="1"/>
    <row r="7084" s="2839" customFormat="1"/>
    <row r="7085" s="2839" customFormat="1"/>
    <row r="7086" s="2839" customFormat="1"/>
    <row r="7087" s="2839" customFormat="1"/>
    <row r="7088" s="2839" customFormat="1"/>
    <row r="7089" s="2839" customFormat="1"/>
    <row r="7090" s="2839" customFormat="1"/>
    <row r="7091" s="2839" customFormat="1"/>
    <row r="7092" s="2839" customFormat="1"/>
    <row r="7093" s="2839" customFormat="1"/>
    <row r="7094" s="2839" customFormat="1"/>
    <row r="7095" s="2839" customFormat="1"/>
    <row r="7096" s="2839" customFormat="1"/>
    <row r="7097" s="2839" customFormat="1"/>
    <row r="7098" s="2839" customFormat="1"/>
    <row r="7099" s="2839" customFormat="1"/>
    <row r="7100" s="2839" customFormat="1"/>
    <row r="7101" s="2839" customFormat="1"/>
    <row r="7102" s="2839" customFormat="1"/>
    <row r="7103" s="2839" customFormat="1"/>
    <row r="7104" s="2839" customFormat="1"/>
    <row r="7105" s="2839" customFormat="1"/>
    <row r="7106" s="2839" customFormat="1"/>
    <row r="7107" s="2839" customFormat="1"/>
    <row r="7108" s="2839" customFormat="1"/>
    <row r="7109" s="2839" customFormat="1"/>
    <row r="7110" s="2839" customFormat="1"/>
    <row r="7111" s="2839" customFormat="1"/>
    <row r="7112" s="2839" customFormat="1"/>
    <row r="7113" s="2839" customFormat="1"/>
    <row r="7114" s="2839" customFormat="1"/>
    <row r="7115" s="2839" customFormat="1"/>
    <row r="7116" s="2839" customFormat="1"/>
    <row r="7117" s="2839" customFormat="1"/>
    <row r="7118" s="2839" customFormat="1"/>
    <row r="7119" s="2839" customFormat="1"/>
    <row r="7120" s="2839" customFormat="1"/>
    <row r="7121" s="2839" customFormat="1"/>
    <row r="7122" s="2839" customFormat="1"/>
    <row r="7123" s="2839" customFormat="1"/>
    <row r="7124" s="2839" customFormat="1"/>
    <row r="7125" s="2839" customFormat="1"/>
    <row r="7126" s="2839" customFormat="1"/>
    <row r="7127" s="2839" customFormat="1"/>
    <row r="7128" s="2839" customFormat="1"/>
    <row r="7129" s="2839" customFormat="1"/>
    <row r="7130" s="2839" customFormat="1"/>
    <row r="7131" s="2839" customFormat="1"/>
    <row r="7132" s="2839" customFormat="1"/>
    <row r="7133" s="2839" customFormat="1"/>
    <row r="7134" s="2839" customFormat="1"/>
    <row r="7135" s="2839" customFormat="1"/>
    <row r="7136" s="2839" customFormat="1"/>
    <row r="7137" s="2839" customFormat="1"/>
    <row r="7138" s="2839" customFormat="1"/>
    <row r="7139" s="2839" customFormat="1"/>
    <row r="7140" s="2839" customFormat="1"/>
    <row r="7141" s="2839" customFormat="1"/>
    <row r="7142" s="2839" customFormat="1"/>
    <row r="7143" s="2839" customFormat="1"/>
    <row r="7144" s="2839" customFormat="1"/>
    <row r="7145" s="2839" customFormat="1"/>
    <row r="7146" s="2839" customFormat="1"/>
    <row r="7147" s="2839" customFormat="1"/>
    <row r="7148" s="2839" customFormat="1"/>
    <row r="7149" s="2839" customFormat="1"/>
    <row r="7150" s="2839" customFormat="1"/>
    <row r="7151" s="2839" customFormat="1"/>
    <row r="7152" s="2839" customFormat="1"/>
    <row r="7153" s="2839" customFormat="1"/>
    <row r="7154" s="2839" customFormat="1"/>
    <row r="7155" s="2839" customFormat="1"/>
    <row r="7156" s="2839" customFormat="1"/>
    <row r="7157" s="2839" customFormat="1"/>
    <row r="7158" s="2839" customFormat="1"/>
    <row r="7159" s="2839" customFormat="1"/>
    <row r="7160" s="2839" customFormat="1"/>
    <row r="7161" s="2839" customFormat="1"/>
    <row r="7162" s="2839" customFormat="1"/>
    <row r="7163" s="2839" customFormat="1"/>
    <row r="7164" s="2839" customFormat="1"/>
    <row r="7165" s="2839" customFormat="1"/>
    <row r="7166" s="2839" customFormat="1"/>
    <row r="7167" s="2839" customFormat="1"/>
    <row r="7168" s="2839" customFormat="1"/>
    <row r="7169" s="2839" customFormat="1"/>
    <row r="7170" s="2839" customFormat="1"/>
    <row r="7171" s="2839" customFormat="1"/>
    <row r="7172" s="2839" customFormat="1"/>
    <row r="7173" s="2839" customFormat="1"/>
    <row r="7174" s="2839" customFormat="1"/>
    <row r="7175" s="2839" customFormat="1"/>
    <row r="7176" s="2839" customFormat="1"/>
    <row r="7177" s="2839" customFormat="1"/>
    <row r="7178" s="2839" customFormat="1"/>
    <row r="7179" s="2839" customFormat="1"/>
    <row r="7180" s="2839" customFormat="1"/>
    <row r="7181" s="2839" customFormat="1"/>
    <row r="7182" s="2839" customFormat="1"/>
    <row r="7183" s="2839" customFormat="1"/>
    <row r="7184" s="2839" customFormat="1"/>
    <row r="7185" s="2839" customFormat="1"/>
    <row r="7186" s="2839" customFormat="1"/>
    <row r="7187" s="2839" customFormat="1"/>
    <row r="7188" s="2839" customFormat="1"/>
    <row r="7189" s="2839" customFormat="1"/>
    <row r="7190" s="2839" customFormat="1"/>
    <row r="7191" s="2839" customFormat="1"/>
    <row r="7192" s="2839" customFormat="1"/>
    <row r="7193" s="2839" customFormat="1"/>
    <row r="7194" s="2839" customFormat="1"/>
    <row r="7195" s="2839" customFormat="1"/>
    <row r="7196" s="2839" customFormat="1"/>
    <row r="7197" s="2839" customFormat="1"/>
    <row r="7198" s="2839" customFormat="1"/>
    <row r="7199" s="2839" customFormat="1"/>
    <row r="7200" s="2839" customFormat="1"/>
    <row r="7201" s="2839" customFormat="1"/>
    <row r="7202" s="2839" customFormat="1"/>
    <row r="7203" s="2839" customFormat="1"/>
    <row r="7204" s="2839" customFormat="1"/>
    <row r="7205" s="2839" customFormat="1"/>
    <row r="7206" s="2839" customFormat="1"/>
    <row r="7207" s="2839" customFormat="1"/>
    <row r="7208" s="2839" customFormat="1"/>
    <row r="7209" s="2839" customFormat="1"/>
    <row r="7210" s="2839" customFormat="1"/>
    <row r="7211" s="2839" customFormat="1"/>
    <row r="7212" s="2839" customFormat="1"/>
    <row r="7213" s="2839" customFormat="1"/>
    <row r="7214" s="2839" customFormat="1"/>
    <row r="7215" s="2839" customFormat="1"/>
    <row r="7216" s="2839" customFormat="1"/>
    <row r="7217" s="2839" customFormat="1"/>
    <row r="7218" s="2839" customFormat="1"/>
    <row r="7219" s="2839" customFormat="1"/>
    <row r="7220" s="2839" customFormat="1"/>
    <row r="7221" s="2839" customFormat="1"/>
    <row r="7222" s="2839" customFormat="1"/>
    <row r="7223" s="2839" customFormat="1"/>
    <row r="7224" s="2839" customFormat="1"/>
    <row r="7225" s="2839" customFormat="1"/>
    <row r="7226" s="2839" customFormat="1"/>
    <row r="7227" s="2839" customFormat="1"/>
    <row r="7228" s="2839" customFormat="1"/>
    <row r="7229" s="2839" customFormat="1"/>
    <row r="7230" s="2839" customFormat="1"/>
    <row r="7231" s="2839" customFormat="1"/>
    <row r="7232" s="2839" customFormat="1"/>
    <row r="7233" s="2839" customFormat="1"/>
    <row r="7234" s="2839" customFormat="1"/>
    <row r="7235" s="2839" customFormat="1"/>
    <row r="7236" s="2839" customFormat="1"/>
    <row r="7237" s="2839" customFormat="1"/>
    <row r="7238" s="2839" customFormat="1"/>
    <row r="7239" s="2839" customFormat="1"/>
    <row r="7240" s="2839" customFormat="1"/>
    <row r="7241" s="2839" customFormat="1"/>
    <row r="7242" s="2839" customFormat="1"/>
    <row r="7243" s="2839" customFormat="1"/>
    <row r="7244" s="2839" customFormat="1"/>
    <row r="7245" s="2839" customFormat="1"/>
    <row r="7246" s="2839" customFormat="1"/>
    <row r="7247" s="2839" customFormat="1"/>
    <row r="7248" s="2839" customFormat="1"/>
    <row r="7249" s="2839" customFormat="1"/>
    <row r="7250" s="2839" customFormat="1"/>
    <row r="7251" s="2839" customFormat="1"/>
    <row r="7252" s="2839" customFormat="1"/>
    <row r="7253" s="2839" customFormat="1"/>
    <row r="7254" s="2839" customFormat="1"/>
    <row r="7255" s="2839" customFormat="1"/>
    <row r="7256" s="2839" customFormat="1"/>
    <row r="7257" s="2839" customFormat="1"/>
    <row r="7258" s="2839" customFormat="1"/>
    <row r="7259" s="2839" customFormat="1"/>
    <row r="7260" s="2839" customFormat="1"/>
    <row r="7261" s="2839" customFormat="1"/>
    <row r="7262" s="2839" customFormat="1"/>
    <row r="7263" s="2839" customFormat="1"/>
    <row r="7264" s="2839" customFormat="1"/>
    <row r="7265" s="2839" customFormat="1"/>
    <row r="7266" s="2839" customFormat="1"/>
    <row r="7267" s="2839" customFormat="1"/>
    <row r="7268" s="2839" customFormat="1"/>
    <row r="7269" s="2839" customFormat="1"/>
    <row r="7270" s="2839" customFormat="1"/>
    <row r="7271" s="2839" customFormat="1"/>
    <row r="7272" s="2839" customFormat="1"/>
    <row r="7273" s="2839" customFormat="1"/>
    <row r="7274" s="2839" customFormat="1"/>
    <row r="7275" s="2839" customFormat="1"/>
    <row r="7276" s="2839" customFormat="1"/>
    <row r="7277" s="2839" customFormat="1"/>
    <row r="7278" s="2839" customFormat="1"/>
    <row r="7279" s="2839" customFormat="1"/>
    <row r="7280" s="2839" customFormat="1"/>
    <row r="7281" s="2839" customFormat="1"/>
    <row r="7282" s="2839" customFormat="1"/>
    <row r="7283" s="2839" customFormat="1"/>
    <row r="7284" s="2839" customFormat="1"/>
    <row r="7285" s="2839" customFormat="1"/>
    <row r="7286" s="2839" customFormat="1"/>
    <row r="7287" s="2839" customFormat="1"/>
    <row r="7288" s="2839" customFormat="1"/>
    <row r="7289" s="2839" customFormat="1"/>
    <row r="7290" s="2839" customFormat="1"/>
    <row r="7291" s="2839" customFormat="1"/>
    <row r="7292" s="2839" customFormat="1"/>
    <row r="7293" s="2839" customFormat="1"/>
    <row r="7294" s="2839" customFormat="1"/>
    <row r="7295" s="2839" customFormat="1"/>
    <row r="7296" s="2839" customFormat="1"/>
    <row r="7297" s="2839" customFormat="1"/>
    <row r="7298" s="2839" customFormat="1"/>
    <row r="7299" s="2839" customFormat="1"/>
    <row r="7300" s="2839" customFormat="1"/>
    <row r="7301" s="2839" customFormat="1"/>
    <row r="7302" s="2839" customFormat="1"/>
    <row r="7303" s="2839" customFormat="1"/>
    <row r="7304" s="2839" customFormat="1"/>
    <row r="7305" s="2839" customFormat="1"/>
    <row r="7306" s="2839" customFormat="1"/>
    <row r="7307" s="2839" customFormat="1"/>
    <row r="7308" s="2839" customFormat="1"/>
    <row r="7309" s="2839" customFormat="1"/>
    <row r="7310" s="2839" customFormat="1"/>
    <row r="7311" s="2839" customFormat="1"/>
    <row r="7312" s="2839" customFormat="1"/>
    <row r="7313" s="2839" customFormat="1"/>
    <row r="7314" s="2839" customFormat="1"/>
    <row r="7315" s="2839" customFormat="1"/>
    <row r="7316" s="2839" customFormat="1"/>
    <row r="7317" s="2839" customFormat="1"/>
    <row r="7318" s="2839" customFormat="1"/>
    <row r="7319" s="2839" customFormat="1"/>
    <row r="7320" s="2839" customFormat="1"/>
    <row r="7321" s="2839" customFormat="1"/>
    <row r="7322" s="2839" customFormat="1"/>
    <row r="7323" s="2839" customFormat="1"/>
    <row r="7324" s="2839" customFormat="1"/>
    <row r="7325" s="2839" customFormat="1"/>
    <row r="7326" s="2839" customFormat="1"/>
    <row r="7327" s="2839" customFormat="1"/>
    <row r="7328" s="2839" customFormat="1"/>
    <row r="7329" s="2839" customFormat="1"/>
    <row r="7330" s="2839" customFormat="1"/>
    <row r="7331" s="2839" customFormat="1"/>
    <row r="7332" s="2839" customFormat="1"/>
    <row r="7333" s="2839" customFormat="1"/>
    <row r="7334" s="2839" customFormat="1"/>
    <row r="7335" s="2839" customFormat="1"/>
    <row r="7336" s="2839" customFormat="1"/>
    <row r="7337" s="2839" customFormat="1"/>
    <row r="7338" s="2839" customFormat="1"/>
    <row r="7339" s="2839" customFormat="1"/>
    <row r="7340" s="2839" customFormat="1"/>
    <row r="7341" s="2839" customFormat="1"/>
    <row r="7342" s="2839" customFormat="1"/>
    <row r="7343" s="2839" customFormat="1"/>
    <row r="7344" s="2839" customFormat="1"/>
    <row r="7345" s="2839" customFormat="1"/>
    <row r="7346" s="2839" customFormat="1"/>
    <row r="7347" s="2839" customFormat="1"/>
    <row r="7348" s="2839" customFormat="1"/>
    <row r="7349" s="2839" customFormat="1"/>
    <row r="7350" s="2839" customFormat="1"/>
    <row r="7351" s="2839" customFormat="1"/>
    <row r="7352" s="2839" customFormat="1"/>
    <row r="7353" s="2839" customFormat="1"/>
    <row r="7354" s="2839" customFormat="1"/>
    <row r="7355" s="2839" customFormat="1"/>
    <row r="7356" s="2839" customFormat="1"/>
    <row r="7357" s="2839" customFormat="1"/>
    <row r="7358" s="2839" customFormat="1"/>
    <row r="7359" s="2839" customFormat="1"/>
    <row r="7360" s="2839" customFormat="1"/>
    <row r="7361" s="2839" customFormat="1"/>
    <row r="7362" s="2839" customFormat="1"/>
    <row r="7363" s="2839" customFormat="1"/>
    <row r="7364" s="2839" customFormat="1"/>
    <row r="7365" s="2839" customFormat="1"/>
    <row r="7366" s="2839" customFormat="1"/>
    <row r="7367" s="2839" customFormat="1"/>
    <row r="7368" s="2839" customFormat="1"/>
    <row r="7369" s="2839" customFormat="1"/>
    <row r="7370" s="2839" customFormat="1"/>
    <row r="7371" s="2839" customFormat="1"/>
    <row r="7372" s="2839" customFormat="1"/>
    <row r="7373" s="2839" customFormat="1"/>
    <row r="7374" s="2839" customFormat="1"/>
    <row r="7375" s="2839" customFormat="1"/>
    <row r="7376" s="2839" customFormat="1"/>
    <row r="7377" s="2839" customFormat="1"/>
    <row r="7378" s="2839" customFormat="1"/>
    <row r="7379" s="2839" customFormat="1"/>
    <row r="7380" s="2839" customFormat="1"/>
    <row r="7381" s="2839" customFormat="1"/>
    <row r="7382" s="2839" customFormat="1"/>
    <row r="7383" s="2839" customFormat="1"/>
    <row r="7384" s="2839" customFormat="1"/>
    <row r="7385" s="2839" customFormat="1"/>
    <row r="7386" s="2839" customFormat="1"/>
    <row r="7387" s="2839" customFormat="1"/>
    <row r="7388" s="2839" customFormat="1"/>
    <row r="7389" s="2839" customFormat="1"/>
    <row r="7390" s="2839" customFormat="1"/>
    <row r="7391" s="2839" customFormat="1"/>
    <row r="7392" s="2839" customFormat="1"/>
    <row r="7393" s="2839" customFormat="1"/>
    <row r="7394" s="2839" customFormat="1"/>
    <row r="7395" s="2839" customFormat="1"/>
    <row r="7396" s="2839" customFormat="1"/>
    <row r="7397" s="2839" customFormat="1"/>
    <row r="7398" s="2839" customFormat="1"/>
    <row r="7399" s="2839" customFormat="1"/>
    <row r="7400" s="2839" customFormat="1"/>
    <row r="7401" s="2839" customFormat="1"/>
    <row r="7402" s="2839" customFormat="1"/>
    <row r="7403" s="2839" customFormat="1"/>
    <row r="7404" s="2839" customFormat="1"/>
    <row r="7405" s="2839" customFormat="1"/>
    <row r="7406" s="2839" customFormat="1"/>
    <row r="7407" s="2839" customFormat="1"/>
    <row r="7408" s="2839" customFormat="1"/>
    <row r="7409" s="2839" customFormat="1"/>
    <row r="7410" s="2839" customFormat="1"/>
    <row r="7411" s="2839" customFormat="1"/>
    <row r="7412" s="2839" customFormat="1"/>
    <row r="7413" s="2839" customFormat="1"/>
    <row r="7414" s="2839" customFormat="1"/>
    <row r="7415" s="2839" customFormat="1"/>
    <row r="7416" s="2839" customFormat="1"/>
    <row r="7417" s="2839" customFormat="1"/>
    <row r="7418" s="2839" customFormat="1"/>
    <row r="7419" s="2839" customFormat="1"/>
    <row r="7420" s="2839" customFormat="1"/>
    <row r="7421" s="2839" customFormat="1"/>
    <row r="7422" s="2839" customFormat="1"/>
    <row r="7423" s="2839" customFormat="1"/>
    <row r="7424" s="2839" customFormat="1"/>
    <row r="7425" s="2839" customFormat="1"/>
    <row r="7426" s="2839" customFormat="1"/>
    <row r="7427" s="2839" customFormat="1"/>
    <row r="7428" s="2839" customFormat="1"/>
    <row r="7429" s="2839" customFormat="1"/>
    <row r="7430" s="2839" customFormat="1"/>
    <row r="7431" s="2839" customFormat="1"/>
    <row r="7432" s="2839" customFormat="1"/>
    <row r="7433" s="2839" customFormat="1"/>
    <row r="7434" s="2839" customFormat="1"/>
    <row r="7435" s="2839" customFormat="1"/>
    <row r="7436" s="2839" customFormat="1"/>
    <row r="7437" s="2839" customFormat="1"/>
    <row r="7438" s="2839" customFormat="1"/>
    <row r="7439" s="2839" customFormat="1"/>
    <row r="7440" s="2839" customFormat="1"/>
    <row r="7441" s="2839" customFormat="1"/>
    <row r="7442" s="2839" customFormat="1"/>
    <row r="7443" s="2839" customFormat="1"/>
    <row r="7444" s="2839" customFormat="1"/>
    <row r="7445" s="2839" customFormat="1"/>
    <row r="7446" s="2839" customFormat="1"/>
    <row r="7447" s="2839" customFormat="1"/>
    <row r="7448" s="2839" customFormat="1"/>
    <row r="7449" s="2839" customFormat="1"/>
    <row r="7450" s="2839" customFormat="1"/>
    <row r="7451" s="2839" customFormat="1"/>
    <row r="7452" s="2839" customFormat="1"/>
    <row r="7453" s="2839" customFormat="1"/>
    <row r="7454" s="2839" customFormat="1"/>
    <row r="7455" s="2839" customFormat="1"/>
    <row r="7456" s="2839" customFormat="1"/>
    <row r="7457" s="2839" customFormat="1"/>
    <row r="7458" s="2839" customFormat="1"/>
    <row r="7459" s="2839" customFormat="1"/>
    <row r="7460" s="2839" customFormat="1"/>
    <row r="7461" s="2839" customFormat="1"/>
    <row r="7462" s="2839" customFormat="1"/>
    <row r="7463" s="2839" customFormat="1"/>
    <row r="7464" s="2839" customFormat="1"/>
    <row r="7465" s="2839" customFormat="1"/>
    <row r="7466" s="2839" customFormat="1"/>
    <row r="7467" s="2839" customFormat="1"/>
    <row r="7468" s="2839" customFormat="1"/>
    <row r="7469" s="2839" customFormat="1"/>
    <row r="7470" s="2839" customFormat="1"/>
    <row r="7471" s="2839" customFormat="1"/>
    <row r="7472" s="2839" customFormat="1"/>
    <row r="7473" s="2839" customFormat="1"/>
    <row r="7474" s="2839" customFormat="1"/>
    <row r="7475" s="2839" customFormat="1"/>
    <row r="7476" s="2839" customFormat="1"/>
    <row r="7477" s="2839" customFormat="1"/>
    <row r="7478" s="2839" customFormat="1"/>
    <row r="7479" s="2839" customFormat="1"/>
    <row r="7480" s="2839" customFormat="1"/>
    <row r="7481" s="2839" customFormat="1"/>
    <row r="7482" s="2839" customFormat="1"/>
    <row r="7483" s="2839" customFormat="1"/>
    <row r="7484" s="2839" customFormat="1"/>
    <row r="7485" s="2839" customFormat="1"/>
    <row r="7486" s="2839" customFormat="1"/>
    <row r="7487" s="2839" customFormat="1"/>
    <row r="7488" s="2839" customFormat="1"/>
    <row r="7489" s="2839" customFormat="1"/>
    <row r="7490" s="2839" customFormat="1"/>
    <row r="7491" s="2839" customFormat="1"/>
    <row r="7492" s="2839" customFormat="1"/>
    <row r="7493" s="2839" customFormat="1"/>
    <row r="7494" s="2839" customFormat="1"/>
    <row r="7495" s="2839" customFormat="1"/>
    <row r="7496" s="2839" customFormat="1"/>
    <row r="7497" s="2839" customFormat="1"/>
    <row r="7498" s="2839" customFormat="1"/>
    <row r="7499" s="2839" customFormat="1"/>
    <row r="7500" s="2839" customFormat="1"/>
    <row r="7501" s="2839" customFormat="1"/>
    <row r="7502" s="2839" customFormat="1"/>
    <row r="7503" s="2839" customFormat="1"/>
    <row r="7504" s="2839" customFormat="1"/>
    <row r="7505" s="2839" customFormat="1"/>
    <row r="7506" s="2839" customFormat="1"/>
    <row r="7507" s="2839" customFormat="1"/>
    <row r="7508" s="2839" customFormat="1"/>
    <row r="7509" s="2839" customFormat="1"/>
    <row r="7510" s="2839" customFormat="1"/>
    <row r="7511" s="2839" customFormat="1"/>
    <row r="7512" s="2839" customFormat="1"/>
    <row r="7513" s="2839" customFormat="1"/>
    <row r="7514" s="2839" customFormat="1"/>
    <row r="7515" s="2839" customFormat="1"/>
    <row r="7516" s="2839" customFormat="1"/>
    <row r="7517" s="2839" customFormat="1"/>
    <row r="7518" s="2839" customFormat="1"/>
    <row r="7519" s="2839" customFormat="1"/>
    <row r="7520" s="2839" customFormat="1"/>
    <row r="7521" s="2839" customFormat="1"/>
    <row r="7522" s="2839" customFormat="1"/>
    <row r="7523" s="2839" customFormat="1"/>
    <row r="7524" s="2839" customFormat="1"/>
    <row r="7525" s="2839" customFormat="1"/>
    <row r="7526" s="2839" customFormat="1"/>
    <row r="7527" s="2839" customFormat="1"/>
    <row r="7528" s="2839" customFormat="1"/>
    <row r="7529" s="2839" customFormat="1"/>
    <row r="7530" s="2839" customFormat="1"/>
    <row r="7531" s="2839" customFormat="1"/>
    <row r="7532" s="2839" customFormat="1"/>
    <row r="7533" s="2839" customFormat="1"/>
    <row r="7534" s="2839" customFormat="1"/>
    <row r="7535" s="2839" customFormat="1"/>
    <row r="7536" s="2839" customFormat="1"/>
    <row r="7537" s="2839" customFormat="1"/>
    <row r="7538" s="2839" customFormat="1"/>
    <row r="7539" s="2839" customFormat="1"/>
    <row r="7540" s="2839" customFormat="1"/>
    <row r="7541" s="2839" customFormat="1"/>
    <row r="7542" s="2839" customFormat="1"/>
    <row r="7543" s="2839" customFormat="1"/>
    <row r="7544" s="2839" customFormat="1"/>
    <row r="7545" s="2839" customFormat="1"/>
    <row r="7546" s="2839" customFormat="1"/>
    <row r="7547" s="2839" customFormat="1"/>
    <row r="7548" s="2839" customFormat="1"/>
    <row r="7549" s="2839" customFormat="1"/>
    <row r="7550" s="2839" customFormat="1"/>
    <row r="7551" s="2839" customFormat="1"/>
    <row r="7552" s="2839" customFormat="1"/>
    <row r="7553" s="2839" customFormat="1"/>
    <row r="7554" s="2839" customFormat="1"/>
    <row r="7555" s="2839" customFormat="1"/>
    <row r="7556" s="2839" customFormat="1"/>
    <row r="7557" s="2839" customFormat="1"/>
    <row r="7558" s="2839" customFormat="1"/>
    <row r="7559" s="2839" customFormat="1"/>
    <row r="7560" s="2839" customFormat="1"/>
    <row r="7561" s="2839" customFormat="1"/>
    <row r="7562" s="2839" customFormat="1"/>
    <row r="7563" s="2839" customFormat="1"/>
    <row r="7564" s="2839" customFormat="1"/>
    <row r="7565" s="2839" customFormat="1"/>
    <row r="7566" s="2839" customFormat="1"/>
    <row r="7567" s="2839" customFormat="1"/>
    <row r="7568" s="2839" customFormat="1"/>
    <row r="7569" s="2839" customFormat="1"/>
    <row r="7570" s="2839" customFormat="1"/>
    <row r="7571" s="2839" customFormat="1"/>
    <row r="7572" s="2839" customFormat="1"/>
    <row r="7573" s="2839" customFormat="1"/>
    <row r="7574" s="2839" customFormat="1"/>
    <row r="7575" s="2839" customFormat="1"/>
    <row r="7576" s="2839" customFormat="1"/>
    <row r="7577" s="2839" customFormat="1"/>
    <row r="7578" s="2839" customFormat="1"/>
    <row r="7579" s="2839" customFormat="1"/>
    <row r="7580" s="2839" customFormat="1"/>
    <row r="7581" s="2839" customFormat="1"/>
    <row r="7582" s="2839" customFormat="1"/>
    <row r="7583" s="2839" customFormat="1"/>
    <row r="7584" s="2839" customFormat="1"/>
    <row r="7585" s="2839" customFormat="1"/>
    <row r="7586" s="2839" customFormat="1"/>
    <row r="7587" s="2839" customFormat="1"/>
    <row r="7588" s="2839" customFormat="1"/>
    <row r="7589" s="2839" customFormat="1"/>
    <row r="7590" s="2839" customFormat="1"/>
    <row r="7591" s="2839" customFormat="1"/>
    <row r="7592" s="2839" customFormat="1"/>
    <row r="7593" s="2839" customFormat="1"/>
    <row r="7594" s="2839" customFormat="1"/>
    <row r="7595" s="2839" customFormat="1"/>
    <row r="7596" s="2839" customFormat="1"/>
    <row r="7597" s="2839" customFormat="1"/>
    <row r="7598" s="2839" customFormat="1"/>
    <row r="7599" s="2839" customFormat="1"/>
    <row r="7600" s="2839" customFormat="1"/>
    <row r="7601" s="2839" customFormat="1"/>
    <row r="7602" s="2839" customFormat="1"/>
    <row r="7603" s="2839" customFormat="1"/>
    <row r="7604" s="2839" customFormat="1"/>
    <row r="7605" s="2839" customFormat="1"/>
    <row r="7606" s="2839" customFormat="1"/>
    <row r="7607" s="2839" customFormat="1"/>
    <row r="7608" s="2839" customFormat="1"/>
    <row r="7609" s="2839" customFormat="1"/>
    <row r="7610" s="2839" customFormat="1"/>
    <row r="7611" s="2839" customFormat="1"/>
    <row r="7612" s="2839" customFormat="1"/>
    <row r="7613" s="2839" customFormat="1"/>
    <row r="7614" s="2839" customFormat="1"/>
    <row r="7615" s="2839" customFormat="1"/>
    <row r="7616" s="2839" customFormat="1"/>
    <row r="7617" s="2839" customFormat="1"/>
    <row r="7618" s="2839" customFormat="1"/>
    <row r="7619" s="2839" customFormat="1"/>
    <row r="7620" s="2839" customFormat="1"/>
    <row r="7621" s="2839" customFormat="1"/>
    <row r="7622" s="2839" customFormat="1"/>
    <row r="7623" s="2839" customFormat="1"/>
    <row r="7624" s="2839" customFormat="1"/>
    <row r="7625" s="2839" customFormat="1"/>
    <row r="7626" s="2839" customFormat="1"/>
    <row r="7627" s="2839" customFormat="1"/>
    <row r="7628" s="2839" customFormat="1"/>
    <row r="7629" s="2839" customFormat="1"/>
    <row r="7630" s="2839" customFormat="1"/>
    <row r="7631" s="2839" customFormat="1"/>
    <row r="7632" s="2839" customFormat="1"/>
    <row r="7633" s="2839" customFormat="1"/>
    <row r="7634" s="2839" customFormat="1"/>
    <row r="7635" s="2839" customFormat="1"/>
    <row r="7636" s="2839" customFormat="1"/>
    <row r="7637" s="2839" customFormat="1"/>
    <row r="7638" s="2839" customFormat="1"/>
    <row r="7639" s="2839" customFormat="1"/>
    <row r="7640" s="2839" customFormat="1"/>
    <row r="7641" s="2839" customFormat="1"/>
    <row r="7642" s="2839" customFormat="1"/>
    <row r="7643" s="2839" customFormat="1"/>
    <row r="7644" s="2839" customFormat="1"/>
    <row r="7645" s="2839" customFormat="1"/>
    <row r="7646" s="2839" customFormat="1"/>
    <row r="7647" s="2839" customFormat="1"/>
    <row r="7648" s="2839" customFormat="1"/>
    <row r="7649" s="2839" customFormat="1"/>
    <row r="7650" s="2839" customFormat="1"/>
    <row r="7651" s="2839" customFormat="1"/>
    <row r="7652" s="2839" customFormat="1"/>
    <row r="7653" s="2839" customFormat="1"/>
    <row r="7654" s="2839" customFormat="1"/>
    <row r="7655" s="2839" customFormat="1"/>
    <row r="7656" s="2839" customFormat="1"/>
    <row r="7657" s="2839" customFormat="1"/>
    <row r="7658" s="2839" customFormat="1"/>
    <row r="7659" s="2839" customFormat="1"/>
    <row r="7660" s="2839" customFormat="1"/>
    <row r="7661" s="2839" customFormat="1"/>
    <row r="7662" s="2839" customFormat="1"/>
    <row r="7663" s="2839" customFormat="1"/>
    <row r="7664" s="2839" customFormat="1"/>
    <row r="7665" s="2839" customFormat="1"/>
    <row r="7666" s="2839" customFormat="1"/>
    <row r="7667" s="2839" customFormat="1"/>
    <row r="7668" s="2839" customFormat="1"/>
    <row r="7669" s="2839" customFormat="1"/>
    <row r="7670" s="2839" customFormat="1"/>
    <row r="7671" s="2839" customFormat="1"/>
    <row r="7672" s="2839" customFormat="1"/>
    <row r="7673" s="2839" customFormat="1"/>
    <row r="7674" s="2839" customFormat="1"/>
    <row r="7675" s="2839" customFormat="1"/>
    <row r="7676" s="2839" customFormat="1"/>
    <row r="7677" s="2839" customFormat="1"/>
    <row r="7678" s="2839" customFormat="1"/>
    <row r="7679" s="2839" customFormat="1"/>
    <row r="7680" s="2839" customFormat="1"/>
    <row r="7681" s="2839" customFormat="1"/>
    <row r="7682" s="2839" customFormat="1"/>
    <row r="7683" s="2839" customFormat="1"/>
    <row r="7684" s="2839" customFormat="1"/>
    <row r="7685" s="2839" customFormat="1"/>
    <row r="7686" s="2839" customFormat="1"/>
    <row r="7687" s="2839" customFormat="1"/>
    <row r="7688" s="2839" customFormat="1"/>
    <row r="7689" s="2839" customFormat="1"/>
    <row r="7690" s="2839" customFormat="1"/>
    <row r="7691" s="2839" customFormat="1"/>
    <row r="7692" s="2839" customFormat="1"/>
    <row r="7693" s="2839" customFormat="1"/>
    <row r="7694" s="2839" customFormat="1"/>
    <row r="7695" s="2839" customFormat="1"/>
    <row r="7696" s="2839" customFormat="1"/>
    <row r="7697" s="2839" customFormat="1"/>
    <row r="7698" s="2839" customFormat="1"/>
    <row r="7699" s="2839" customFormat="1"/>
    <row r="7700" s="2839" customFormat="1"/>
    <row r="7701" s="2839" customFormat="1"/>
    <row r="7702" s="2839" customFormat="1"/>
    <row r="7703" s="2839" customFormat="1"/>
    <row r="7704" s="2839" customFormat="1"/>
    <row r="7705" s="2839" customFormat="1"/>
    <row r="7706" s="2839" customFormat="1"/>
    <row r="7707" s="2839" customFormat="1"/>
    <row r="7708" s="2839" customFormat="1"/>
    <row r="7709" s="2839" customFormat="1"/>
    <row r="7710" s="2839" customFormat="1"/>
    <row r="7711" s="2839" customFormat="1"/>
    <row r="7712" s="2839" customFormat="1"/>
    <row r="7713" s="2839" customFormat="1"/>
    <row r="7714" s="2839" customFormat="1"/>
    <row r="7715" s="2839" customFormat="1"/>
    <row r="7716" s="2839" customFormat="1"/>
    <row r="7717" s="2839" customFormat="1"/>
    <row r="7718" s="2839" customFormat="1"/>
    <row r="7719" s="2839" customFormat="1"/>
    <row r="7720" s="2839" customFormat="1"/>
    <row r="7721" s="2839" customFormat="1"/>
    <row r="7722" s="2839" customFormat="1"/>
    <row r="7723" s="2839" customFormat="1"/>
    <row r="7724" s="2839" customFormat="1"/>
    <row r="7725" s="2839" customFormat="1"/>
    <row r="7726" s="2839" customFormat="1"/>
    <row r="7727" s="2839" customFormat="1"/>
    <row r="7728" s="2839" customFormat="1"/>
    <row r="7729" s="2839" customFormat="1"/>
    <row r="7730" s="2839" customFormat="1"/>
    <row r="7731" s="2839" customFormat="1"/>
    <row r="7732" s="2839" customFormat="1"/>
    <row r="7733" s="2839" customFormat="1"/>
    <row r="7734" s="2839" customFormat="1"/>
    <row r="7735" s="2839" customFormat="1"/>
    <row r="7736" s="2839" customFormat="1"/>
    <row r="7737" s="2839" customFormat="1"/>
    <row r="7738" s="2839" customFormat="1"/>
    <row r="7739" s="2839" customFormat="1"/>
    <row r="7740" s="2839" customFormat="1"/>
    <row r="7741" s="2839" customFormat="1"/>
    <row r="7742" s="2839" customFormat="1"/>
    <row r="7743" s="2839" customFormat="1"/>
    <row r="7744" s="2839" customFormat="1"/>
    <row r="7745" s="2839" customFormat="1"/>
    <row r="7746" s="2839" customFormat="1"/>
    <row r="7747" s="2839" customFormat="1"/>
    <row r="7748" s="2839" customFormat="1"/>
    <row r="7749" s="2839" customFormat="1"/>
    <row r="7750" s="2839" customFormat="1"/>
    <row r="7751" s="2839" customFormat="1"/>
    <row r="7752" s="2839" customFormat="1"/>
    <row r="7753" s="2839" customFormat="1"/>
    <row r="7754" s="2839" customFormat="1"/>
    <row r="7755" s="2839" customFormat="1"/>
    <row r="7756" s="2839" customFormat="1"/>
    <row r="7757" s="2839" customFormat="1"/>
    <row r="7758" s="2839" customFormat="1"/>
    <row r="7759" s="2839" customFormat="1"/>
    <row r="7760" s="2839" customFormat="1"/>
    <row r="7761" s="2839" customFormat="1"/>
    <row r="7762" s="2839" customFormat="1"/>
    <row r="7763" s="2839" customFormat="1"/>
    <row r="7764" s="2839" customFormat="1"/>
    <row r="7765" s="2839" customFormat="1"/>
    <row r="7766" s="2839" customFormat="1"/>
    <row r="7767" s="2839" customFormat="1"/>
    <row r="7768" s="2839" customFormat="1"/>
    <row r="7769" s="2839" customFormat="1"/>
    <row r="7770" s="2839" customFormat="1"/>
    <row r="7771" s="2839" customFormat="1"/>
    <row r="7772" s="2839" customFormat="1"/>
    <row r="7773" s="2839" customFormat="1"/>
    <row r="7774" s="2839" customFormat="1"/>
    <row r="7775" s="2839" customFormat="1"/>
    <row r="7776" s="2839" customFormat="1"/>
    <row r="7777" s="2839" customFormat="1"/>
    <row r="7778" s="2839" customFormat="1"/>
    <row r="7779" s="2839" customFormat="1"/>
    <row r="7780" s="2839" customFormat="1"/>
    <row r="7781" s="2839" customFormat="1"/>
    <row r="7782" s="2839" customFormat="1"/>
    <row r="7783" s="2839" customFormat="1"/>
    <row r="7784" s="2839" customFormat="1"/>
    <row r="7785" s="2839" customFormat="1"/>
    <row r="7786" s="2839" customFormat="1"/>
    <row r="7787" s="2839" customFormat="1"/>
    <row r="7788" s="2839" customFormat="1"/>
    <row r="7789" s="2839" customFormat="1"/>
    <row r="7790" s="2839" customFormat="1"/>
    <row r="7791" s="2839" customFormat="1"/>
    <row r="7792" s="2839" customFormat="1"/>
    <row r="7793" s="2839" customFormat="1"/>
    <row r="7794" s="2839" customFormat="1"/>
    <row r="7795" s="2839" customFormat="1"/>
    <row r="7796" s="2839" customFormat="1"/>
    <row r="7797" s="2839" customFormat="1"/>
    <row r="7798" s="2839" customFormat="1"/>
    <row r="7799" s="2839" customFormat="1"/>
    <row r="7800" s="2839" customFormat="1"/>
    <row r="7801" s="2839" customFormat="1"/>
    <row r="7802" s="2839" customFormat="1"/>
    <row r="7803" s="2839" customFormat="1"/>
    <row r="7804" s="2839" customFormat="1"/>
    <row r="7805" s="2839" customFormat="1"/>
    <row r="7806" s="2839" customFormat="1"/>
    <row r="7807" s="2839" customFormat="1"/>
    <row r="7808" s="2839" customFormat="1"/>
    <row r="7809" s="2839" customFormat="1"/>
    <row r="7810" s="2839" customFormat="1"/>
    <row r="7811" s="2839" customFormat="1"/>
    <row r="7812" s="2839" customFormat="1"/>
    <row r="7813" s="2839" customFormat="1"/>
    <row r="7814" s="2839" customFormat="1"/>
    <row r="7815" s="2839" customFormat="1"/>
    <row r="7816" s="2839" customFormat="1"/>
    <row r="7817" s="2839" customFormat="1"/>
    <row r="7818" s="2839" customFormat="1"/>
    <row r="7819" s="2839" customFormat="1"/>
    <row r="7820" s="2839" customFormat="1"/>
    <row r="7821" s="2839" customFormat="1"/>
    <row r="7822" s="2839" customFormat="1"/>
    <row r="7823" s="2839" customFormat="1"/>
    <row r="7824" s="2839" customFormat="1"/>
    <row r="7825" s="2839" customFormat="1"/>
    <row r="7826" s="2839" customFormat="1"/>
    <row r="7827" s="2839" customFormat="1"/>
    <row r="7828" s="2839" customFormat="1"/>
    <row r="7829" s="2839" customFormat="1"/>
    <row r="7830" s="2839" customFormat="1"/>
    <row r="7831" s="2839" customFormat="1"/>
    <row r="7832" s="2839" customFormat="1"/>
    <row r="7833" s="2839" customFormat="1"/>
    <row r="7834" s="2839" customFormat="1"/>
    <row r="7835" s="2839" customFormat="1"/>
    <row r="7836" s="2839" customFormat="1"/>
    <row r="7837" s="2839" customFormat="1"/>
    <row r="7838" s="2839" customFormat="1"/>
    <row r="7839" s="2839" customFormat="1"/>
    <row r="7840" s="2839" customFormat="1"/>
    <row r="7841" s="2839" customFormat="1"/>
    <row r="7842" s="2839" customFormat="1"/>
    <row r="7843" s="2839" customFormat="1"/>
    <row r="7844" s="2839" customFormat="1"/>
    <row r="7845" s="2839" customFormat="1"/>
    <row r="7846" s="2839" customFormat="1"/>
    <row r="7847" s="2839" customFormat="1"/>
    <row r="7848" s="2839" customFormat="1"/>
    <row r="7849" s="2839" customFormat="1"/>
    <row r="7850" s="2839" customFormat="1"/>
    <row r="7851" s="2839" customFormat="1"/>
    <row r="7852" s="2839" customFormat="1"/>
    <row r="7853" s="2839" customFormat="1"/>
    <row r="7854" s="2839" customFormat="1"/>
    <row r="7855" s="2839" customFormat="1"/>
    <row r="7856" s="2839" customFormat="1"/>
    <row r="7857" s="2839" customFormat="1"/>
    <row r="7858" s="2839" customFormat="1"/>
    <row r="7859" s="2839" customFormat="1"/>
    <row r="7860" s="2839" customFormat="1"/>
    <row r="7861" s="2839" customFormat="1"/>
    <row r="7862" s="2839" customFormat="1"/>
    <row r="7863" s="2839" customFormat="1"/>
    <row r="7864" s="2839" customFormat="1"/>
    <row r="7865" s="2839" customFormat="1"/>
    <row r="7866" s="2839" customFormat="1"/>
    <row r="7867" s="2839" customFormat="1"/>
    <row r="7868" s="2839" customFormat="1"/>
    <row r="7869" s="2839" customFormat="1"/>
    <row r="7870" s="2839" customFormat="1"/>
    <row r="7871" s="2839" customFormat="1"/>
    <row r="7872" s="2839" customFormat="1"/>
    <row r="7873" s="2839" customFormat="1"/>
    <row r="7874" s="2839" customFormat="1"/>
    <row r="7875" s="2839" customFormat="1"/>
    <row r="7876" s="2839" customFormat="1"/>
    <row r="7877" s="2839" customFormat="1"/>
    <row r="7878" s="2839" customFormat="1"/>
    <row r="7879" s="2839" customFormat="1"/>
    <row r="7880" s="2839" customFormat="1"/>
    <row r="7881" s="2839" customFormat="1"/>
    <row r="7882" s="2839" customFormat="1"/>
    <row r="7883" s="2839" customFormat="1"/>
    <row r="7884" s="2839" customFormat="1"/>
    <row r="7885" s="2839" customFormat="1"/>
    <row r="7886" s="2839" customFormat="1"/>
    <row r="7887" s="2839" customFormat="1"/>
    <row r="7888" s="2839" customFormat="1"/>
    <row r="7889" s="2839" customFormat="1"/>
    <row r="7890" s="2839" customFormat="1"/>
    <row r="7891" s="2839" customFormat="1"/>
    <row r="7892" s="2839" customFormat="1"/>
    <row r="7893" s="2839" customFormat="1"/>
    <row r="7894" s="2839" customFormat="1"/>
    <row r="7895" s="2839" customFormat="1"/>
    <row r="7896" s="2839" customFormat="1"/>
    <row r="7897" s="2839" customFormat="1"/>
    <row r="7898" s="2839" customFormat="1"/>
    <row r="7899" s="2839" customFormat="1"/>
    <row r="7900" s="2839" customFormat="1"/>
    <row r="7901" s="2839" customFormat="1"/>
    <row r="7902" s="2839" customFormat="1"/>
    <row r="7903" s="2839" customFormat="1"/>
    <row r="7904" s="2839" customFormat="1"/>
    <row r="7905" s="2839" customFormat="1"/>
    <row r="7906" s="2839" customFormat="1"/>
    <row r="7907" s="2839" customFormat="1"/>
    <row r="7908" s="2839" customFormat="1"/>
    <row r="7909" s="2839" customFormat="1"/>
    <row r="7910" s="2839" customFormat="1"/>
    <row r="7911" s="2839" customFormat="1"/>
    <row r="7912" s="2839" customFormat="1"/>
    <row r="7913" s="2839" customFormat="1"/>
    <row r="7914" s="2839" customFormat="1"/>
    <row r="7915" s="2839" customFormat="1"/>
    <row r="7916" s="2839" customFormat="1"/>
    <row r="7917" s="2839" customFormat="1"/>
    <row r="7918" s="2839" customFormat="1"/>
    <row r="7919" s="2839" customFormat="1"/>
    <row r="7920" s="2839" customFormat="1"/>
    <row r="7921" s="2839" customFormat="1"/>
    <row r="7922" s="2839" customFormat="1"/>
    <row r="7923" s="2839" customFormat="1"/>
    <row r="7924" s="2839" customFormat="1"/>
    <row r="7925" s="2839" customFormat="1"/>
    <row r="7926" s="2839" customFormat="1"/>
    <row r="7927" s="2839" customFormat="1"/>
    <row r="7928" s="2839" customFormat="1"/>
    <row r="7929" s="2839" customFormat="1"/>
    <row r="7930" s="2839" customFormat="1"/>
    <row r="7931" s="2839" customFormat="1"/>
    <row r="7932" s="2839" customFormat="1"/>
    <row r="7933" s="2839" customFormat="1"/>
    <row r="7934" s="2839" customFormat="1"/>
    <row r="7935" s="2839" customFormat="1"/>
    <row r="7936" s="2839" customFormat="1"/>
    <row r="7937" s="2839" customFormat="1"/>
    <row r="7938" s="2839" customFormat="1"/>
    <row r="7939" s="2839" customFormat="1"/>
    <row r="7940" s="2839" customFormat="1"/>
    <row r="7941" s="2839" customFormat="1"/>
    <row r="7942" s="2839" customFormat="1"/>
    <row r="7943" s="2839" customFormat="1"/>
    <row r="7944" s="2839" customFormat="1"/>
    <row r="7945" s="2839" customFormat="1"/>
    <row r="7946" s="2839" customFormat="1"/>
    <row r="7947" s="2839" customFormat="1"/>
    <row r="7948" s="2839" customFormat="1"/>
    <row r="7949" s="2839" customFormat="1"/>
    <row r="7950" s="2839" customFormat="1"/>
    <row r="7951" s="2839" customFormat="1"/>
    <row r="7952" s="2839" customFormat="1"/>
    <row r="7953" s="2839" customFormat="1"/>
    <row r="7954" s="2839" customFormat="1"/>
    <row r="7955" s="2839" customFormat="1"/>
    <row r="7956" s="2839" customFormat="1"/>
    <row r="7957" s="2839" customFormat="1"/>
    <row r="7958" s="2839" customFormat="1"/>
    <row r="7959" s="2839" customFormat="1"/>
    <row r="7960" s="2839" customFormat="1"/>
    <row r="7961" s="2839" customFormat="1"/>
    <row r="7962" s="2839" customFormat="1"/>
    <row r="7963" s="2839" customFormat="1"/>
    <row r="7964" s="2839" customFormat="1"/>
    <row r="7965" s="2839" customFormat="1"/>
    <row r="7966" s="2839" customFormat="1"/>
    <row r="7967" s="2839" customFormat="1"/>
    <row r="7968" s="2839" customFormat="1"/>
    <row r="7969" s="2839" customFormat="1"/>
    <row r="7970" s="2839" customFormat="1"/>
    <row r="7971" s="2839" customFormat="1"/>
    <row r="7972" s="2839" customFormat="1"/>
    <row r="7973" s="2839" customFormat="1"/>
    <row r="7974" s="2839" customFormat="1"/>
    <row r="7975" s="2839" customFormat="1"/>
    <row r="7976" s="2839" customFormat="1"/>
    <row r="7977" s="2839" customFormat="1"/>
    <row r="7978" s="2839" customFormat="1"/>
    <row r="7979" s="2839" customFormat="1"/>
    <row r="7980" s="2839" customFormat="1"/>
    <row r="7981" s="2839" customFormat="1"/>
    <row r="7982" s="2839" customFormat="1"/>
    <row r="7983" s="2839" customFormat="1"/>
    <row r="7984" s="2839" customFormat="1"/>
    <row r="7985" s="2839" customFormat="1"/>
    <row r="7986" s="2839" customFormat="1"/>
    <row r="7987" s="2839" customFormat="1"/>
    <row r="7988" s="2839" customFormat="1"/>
    <row r="7989" s="2839" customFormat="1"/>
    <row r="7990" s="2839" customFormat="1"/>
    <row r="7991" s="2839" customFormat="1"/>
    <row r="7992" s="2839" customFormat="1"/>
    <row r="7993" s="2839" customFormat="1"/>
    <row r="7994" s="2839" customFormat="1"/>
    <row r="7995" s="2839" customFormat="1"/>
    <row r="7996" s="2839" customFormat="1"/>
    <row r="7997" s="2839" customFormat="1"/>
    <row r="7998" s="2839" customFormat="1"/>
    <row r="7999" s="2839" customFormat="1"/>
    <row r="8000" s="2839" customFormat="1"/>
    <row r="8001" s="2839" customFormat="1"/>
    <row r="8002" s="2839" customFormat="1"/>
    <row r="8003" s="2839" customFormat="1"/>
    <row r="8004" s="2839" customFormat="1"/>
    <row r="8005" s="2839" customFormat="1"/>
    <row r="8006" s="2839" customFormat="1"/>
    <row r="8007" s="2839" customFormat="1"/>
    <row r="8008" s="2839" customFormat="1"/>
    <row r="8009" s="2839" customFormat="1"/>
    <row r="8010" s="2839" customFormat="1"/>
    <row r="8011" s="2839" customFormat="1"/>
    <row r="8012" s="2839" customFormat="1"/>
    <row r="8013" s="2839" customFormat="1"/>
    <row r="8014" s="2839" customFormat="1"/>
    <row r="8015" s="2839" customFormat="1"/>
    <row r="8016" s="2839" customFormat="1"/>
    <row r="8017" s="2839" customFormat="1"/>
    <row r="8018" s="2839" customFormat="1"/>
    <row r="8019" s="2839" customFormat="1"/>
    <row r="8020" s="2839" customFormat="1"/>
    <row r="8021" s="2839" customFormat="1"/>
    <row r="8022" s="2839" customFormat="1"/>
    <row r="8023" s="2839" customFormat="1"/>
    <row r="8024" s="2839" customFormat="1"/>
    <row r="8025" s="2839" customFormat="1"/>
    <row r="8026" s="2839" customFormat="1"/>
    <row r="8027" s="2839" customFormat="1"/>
    <row r="8028" s="2839" customFormat="1"/>
    <row r="8029" s="2839" customFormat="1"/>
    <row r="8030" s="2839" customFormat="1"/>
    <row r="8031" s="2839" customFormat="1"/>
    <row r="8032" s="2839" customFormat="1"/>
    <row r="8033" s="2839" customFormat="1"/>
    <row r="8034" s="2839" customFormat="1"/>
    <row r="8035" s="2839" customFormat="1"/>
    <row r="8036" s="2839" customFormat="1"/>
    <row r="8037" s="2839" customFormat="1"/>
    <row r="8038" s="2839" customFormat="1"/>
    <row r="8039" s="2839" customFormat="1"/>
    <row r="8040" s="2839" customFormat="1"/>
    <row r="8041" s="2839" customFormat="1"/>
    <row r="8042" s="2839" customFormat="1"/>
    <row r="8043" s="2839" customFormat="1"/>
    <row r="8044" s="2839" customFormat="1"/>
    <row r="8045" s="2839" customFormat="1"/>
    <row r="8046" s="2839" customFormat="1"/>
    <row r="8047" s="2839" customFormat="1"/>
    <row r="8048" s="2839" customFormat="1"/>
    <row r="8049" s="2839" customFormat="1"/>
    <row r="8050" s="2839" customFormat="1"/>
    <row r="8051" s="2839" customFormat="1"/>
    <row r="8052" s="2839" customFormat="1"/>
    <row r="8053" s="2839" customFormat="1"/>
    <row r="8054" s="2839" customFormat="1"/>
    <row r="8055" s="2839" customFormat="1"/>
    <row r="8056" s="2839" customFormat="1"/>
    <row r="8057" s="2839" customFormat="1"/>
    <row r="8058" s="2839" customFormat="1"/>
    <row r="8059" s="2839" customFormat="1"/>
    <row r="8060" s="2839" customFormat="1"/>
    <row r="8061" s="2839" customFormat="1"/>
    <row r="8062" s="2839" customFormat="1"/>
    <row r="8063" s="2839" customFormat="1"/>
    <row r="8064" s="2839" customFormat="1"/>
    <row r="8065" s="2839" customFormat="1"/>
    <row r="8066" s="2839" customFormat="1"/>
    <row r="8067" s="2839" customFormat="1"/>
    <row r="8068" s="2839" customFormat="1"/>
    <row r="8069" s="2839" customFormat="1"/>
    <row r="8070" s="2839" customFormat="1"/>
    <row r="8071" s="2839" customFormat="1"/>
    <row r="8072" s="2839" customFormat="1"/>
    <row r="8073" s="2839" customFormat="1"/>
    <row r="8074" s="2839" customFormat="1"/>
    <row r="8075" s="2839" customFormat="1"/>
    <row r="8076" s="2839" customFormat="1"/>
    <row r="8077" s="2839" customFormat="1"/>
    <row r="8078" s="2839" customFormat="1"/>
    <row r="8079" s="2839" customFormat="1"/>
    <row r="8080" s="2839" customFormat="1"/>
    <row r="8081" s="2839" customFormat="1"/>
    <row r="8082" s="2839" customFormat="1"/>
    <row r="8083" s="2839" customFormat="1"/>
    <row r="8084" s="2839" customFormat="1"/>
    <row r="8085" s="2839" customFormat="1"/>
    <row r="8086" s="2839" customFormat="1"/>
    <row r="8087" s="2839" customFormat="1"/>
    <row r="8088" s="2839" customFormat="1"/>
    <row r="8089" s="2839" customFormat="1"/>
    <row r="8090" s="2839" customFormat="1"/>
    <row r="8091" s="2839" customFormat="1"/>
    <row r="8092" s="2839" customFormat="1"/>
    <row r="8093" s="2839" customFormat="1"/>
    <row r="8094" s="2839" customFormat="1"/>
    <row r="8095" s="2839" customFormat="1"/>
    <row r="8096" s="2839" customFormat="1"/>
    <row r="8097" s="2839" customFormat="1"/>
    <row r="8098" s="2839" customFormat="1"/>
    <row r="8099" s="2839" customFormat="1"/>
    <row r="8100" s="2839" customFormat="1"/>
    <row r="8101" s="2839" customFormat="1"/>
    <row r="8102" s="2839" customFormat="1"/>
    <row r="8103" s="2839" customFormat="1"/>
    <row r="8104" s="2839" customFormat="1"/>
    <row r="8105" s="2839" customFormat="1"/>
    <row r="8106" s="2839" customFormat="1"/>
    <row r="8107" s="2839" customFormat="1"/>
    <row r="8108" s="2839" customFormat="1"/>
    <row r="8109" s="2839" customFormat="1"/>
    <row r="8110" s="2839" customFormat="1"/>
    <row r="8111" s="2839" customFormat="1"/>
    <row r="8112" s="2839" customFormat="1"/>
    <row r="8113" s="2839" customFormat="1"/>
    <row r="8114" s="2839" customFormat="1"/>
    <row r="8115" s="2839" customFormat="1"/>
    <row r="8116" s="2839" customFormat="1"/>
    <row r="8117" s="2839" customFormat="1"/>
    <row r="8118" s="2839" customFormat="1"/>
    <row r="8119" s="2839" customFormat="1"/>
    <row r="8120" s="2839" customFormat="1"/>
    <row r="8121" s="2839" customFormat="1"/>
    <row r="8122" s="2839" customFormat="1"/>
    <row r="8123" s="2839" customFormat="1"/>
    <row r="8124" s="2839" customFormat="1"/>
    <row r="8125" s="2839" customFormat="1"/>
    <row r="8126" s="2839" customFormat="1"/>
    <row r="8127" s="2839" customFormat="1"/>
    <row r="8128" s="2839" customFormat="1"/>
    <row r="8129" s="2839" customFormat="1"/>
    <row r="8130" s="2839" customFormat="1"/>
    <row r="8131" s="2839" customFormat="1"/>
    <row r="8132" s="2839" customFormat="1"/>
    <row r="8133" s="2839" customFormat="1"/>
    <row r="8134" s="2839" customFormat="1"/>
    <row r="8135" s="2839" customFormat="1"/>
    <row r="8136" s="2839" customFormat="1"/>
    <row r="8137" s="2839" customFormat="1"/>
    <row r="8138" s="2839" customFormat="1"/>
    <row r="8139" s="2839" customFormat="1"/>
    <row r="8140" s="2839" customFormat="1"/>
    <row r="8141" s="2839" customFormat="1"/>
    <row r="8142" s="2839" customFormat="1"/>
    <row r="8143" s="2839" customFormat="1"/>
    <row r="8144" s="2839" customFormat="1"/>
    <row r="8145" s="2839" customFormat="1"/>
    <row r="8146" s="2839" customFormat="1"/>
    <row r="8147" s="2839" customFormat="1"/>
    <row r="8148" s="2839" customFormat="1"/>
    <row r="8149" s="2839" customFormat="1"/>
    <row r="8150" s="2839" customFormat="1"/>
    <row r="8151" s="2839" customFormat="1"/>
    <row r="8152" s="2839" customFormat="1"/>
    <row r="8153" s="2839" customFormat="1"/>
    <row r="8154" s="2839" customFormat="1"/>
    <row r="8155" s="2839" customFormat="1"/>
    <row r="8156" s="2839" customFormat="1"/>
    <row r="8157" s="2839" customFormat="1"/>
    <row r="8158" s="2839" customFormat="1"/>
    <row r="8159" s="2839" customFormat="1"/>
    <row r="8160" s="2839" customFormat="1"/>
    <row r="8161" s="2839" customFormat="1"/>
    <row r="8162" s="2839" customFormat="1"/>
    <row r="8163" s="2839" customFormat="1"/>
    <row r="8164" s="2839" customFormat="1"/>
    <row r="8165" s="2839" customFormat="1"/>
    <row r="8166" s="2839" customFormat="1"/>
    <row r="8167" s="2839" customFormat="1"/>
    <row r="8168" s="2839" customFormat="1"/>
    <row r="8169" s="2839" customFormat="1"/>
    <row r="8170" s="2839" customFormat="1"/>
    <row r="8171" s="2839" customFormat="1"/>
    <row r="8172" s="2839" customFormat="1"/>
    <row r="8173" s="2839" customFormat="1"/>
    <row r="8174" s="2839" customFormat="1"/>
    <row r="8175" s="2839" customFormat="1"/>
    <row r="8176" s="2839" customFormat="1"/>
    <row r="8177" s="2839" customFormat="1"/>
    <row r="8178" s="2839" customFormat="1"/>
    <row r="8179" s="2839" customFormat="1"/>
    <row r="8180" s="2839" customFormat="1"/>
    <row r="8181" s="2839" customFormat="1"/>
    <row r="8182" s="2839" customFormat="1"/>
    <row r="8183" s="2839" customFormat="1"/>
    <row r="8184" s="2839" customFormat="1"/>
    <row r="8185" s="2839" customFormat="1"/>
    <row r="8186" s="2839" customFormat="1"/>
    <row r="8187" s="2839" customFormat="1"/>
    <row r="8188" s="2839" customFormat="1"/>
    <row r="8189" s="2839" customFormat="1"/>
    <row r="8190" s="2839" customFormat="1"/>
    <row r="8191" s="2839" customFormat="1"/>
    <row r="8192" s="2839" customFormat="1"/>
    <row r="8193" s="2839" customFormat="1"/>
    <row r="8194" s="2839" customFormat="1"/>
    <row r="8195" s="2839" customFormat="1"/>
    <row r="8196" s="2839" customFormat="1"/>
    <row r="8197" s="2839" customFormat="1"/>
    <row r="8198" s="2839" customFormat="1"/>
    <row r="8199" s="2839" customFormat="1"/>
    <row r="8200" s="2839" customFormat="1"/>
    <row r="8201" s="2839" customFormat="1"/>
    <row r="8202" s="2839" customFormat="1"/>
    <row r="8203" s="2839" customFormat="1"/>
    <row r="8204" s="2839" customFormat="1"/>
    <row r="8205" s="2839" customFormat="1"/>
    <row r="8206" s="2839" customFormat="1"/>
    <row r="8207" s="2839" customFormat="1"/>
    <row r="8208" s="2839" customFormat="1"/>
    <row r="8209" s="2839" customFormat="1"/>
    <row r="8210" s="2839" customFormat="1"/>
    <row r="8211" s="2839" customFormat="1"/>
    <row r="8212" s="2839" customFormat="1"/>
    <row r="8213" s="2839" customFormat="1"/>
    <row r="8214" s="2839" customFormat="1"/>
    <row r="8215" s="2839" customFormat="1"/>
    <row r="8216" s="2839" customFormat="1"/>
    <row r="8217" s="2839" customFormat="1"/>
    <row r="8218" s="2839" customFormat="1"/>
    <row r="8219" s="2839" customFormat="1"/>
    <row r="8220" s="2839" customFormat="1"/>
    <row r="8221" s="2839" customFormat="1"/>
    <row r="8222" s="2839" customFormat="1"/>
    <row r="8223" s="2839" customFormat="1"/>
    <row r="8224" s="2839" customFormat="1"/>
    <row r="8225" s="2839" customFormat="1"/>
    <row r="8226" s="2839" customFormat="1"/>
    <row r="8227" s="2839" customFormat="1"/>
    <row r="8228" s="2839" customFormat="1"/>
    <row r="8229" s="2839" customFormat="1"/>
    <row r="8230" s="2839" customFormat="1"/>
    <row r="8231" s="2839" customFormat="1"/>
    <row r="8232" s="2839" customFormat="1"/>
    <row r="8233" s="2839" customFormat="1"/>
    <row r="8234" s="2839" customFormat="1"/>
    <row r="8235" s="2839" customFormat="1"/>
    <row r="8236" s="2839" customFormat="1"/>
    <row r="8237" s="2839" customFormat="1"/>
    <row r="8238" s="2839" customFormat="1"/>
    <row r="8239" s="2839" customFormat="1"/>
    <row r="8240" s="2839" customFormat="1"/>
    <row r="8241" s="2839" customFormat="1"/>
    <row r="8242" s="2839" customFormat="1"/>
    <row r="8243" s="2839" customFormat="1"/>
    <row r="8244" s="2839" customFormat="1"/>
    <row r="8245" s="2839" customFormat="1"/>
    <row r="8246" s="2839" customFormat="1"/>
    <row r="8247" s="2839" customFormat="1"/>
    <row r="8248" s="2839" customFormat="1"/>
    <row r="8249" s="2839" customFormat="1"/>
    <row r="8250" s="2839" customFormat="1"/>
    <row r="8251" s="2839" customFormat="1"/>
    <row r="8252" s="2839" customFormat="1"/>
    <row r="8253" s="2839" customFormat="1"/>
    <row r="8254" s="2839" customFormat="1"/>
    <row r="8255" s="2839" customFormat="1"/>
    <row r="8256" s="2839" customFormat="1"/>
    <row r="8257" s="2839" customFormat="1"/>
    <row r="8258" s="2839" customFormat="1"/>
    <row r="8259" s="2839" customFormat="1"/>
    <row r="8260" s="2839" customFormat="1"/>
    <row r="8261" s="2839" customFormat="1"/>
    <row r="8262" s="2839" customFormat="1"/>
    <row r="8263" s="2839" customFormat="1"/>
    <row r="8264" s="2839" customFormat="1"/>
    <row r="8265" s="2839" customFormat="1"/>
    <row r="8266" s="2839" customFormat="1"/>
    <row r="8267" s="2839" customFormat="1"/>
    <row r="8268" s="2839" customFormat="1"/>
    <row r="8269" s="2839" customFormat="1"/>
    <row r="8270" s="2839" customFormat="1"/>
    <row r="8271" s="2839" customFormat="1"/>
    <row r="8272" s="2839" customFormat="1"/>
    <row r="8273" s="2839" customFormat="1"/>
    <row r="8274" s="2839" customFormat="1"/>
    <row r="8275" s="2839" customFormat="1"/>
    <row r="8276" s="2839" customFormat="1"/>
    <row r="8277" s="2839" customFormat="1"/>
    <row r="8278" s="2839" customFormat="1"/>
    <row r="8279" s="2839" customFormat="1"/>
    <row r="8280" s="2839" customFormat="1"/>
    <row r="8281" s="2839" customFormat="1"/>
    <row r="8282" s="2839" customFormat="1"/>
    <row r="8283" s="2839" customFormat="1"/>
    <row r="8284" s="2839" customFormat="1"/>
    <row r="8285" s="2839" customFormat="1"/>
    <row r="8286" s="2839" customFormat="1"/>
    <row r="8287" s="2839" customFormat="1"/>
    <row r="8288" s="2839" customFormat="1"/>
    <row r="8289" s="2839" customFormat="1"/>
    <row r="8290" s="2839" customFormat="1"/>
    <row r="8291" s="2839" customFormat="1"/>
    <row r="8292" s="2839" customFormat="1"/>
    <row r="8293" s="2839" customFormat="1"/>
    <row r="8294" s="2839" customFormat="1"/>
    <row r="8295" s="2839" customFormat="1"/>
    <row r="8296" s="2839" customFormat="1"/>
    <row r="8297" s="2839" customFormat="1"/>
    <row r="8298" s="2839" customFormat="1"/>
    <row r="8299" s="2839" customFormat="1"/>
    <row r="8300" s="2839" customFormat="1"/>
    <row r="8301" s="2839" customFormat="1"/>
    <row r="8302" s="2839" customFormat="1"/>
    <row r="8303" s="2839" customFormat="1"/>
    <row r="8304" s="2839" customFormat="1"/>
    <row r="8305" s="2839" customFormat="1"/>
    <row r="8306" s="2839" customFormat="1"/>
    <row r="8307" s="2839" customFormat="1"/>
    <row r="8308" s="2839" customFormat="1"/>
    <row r="8309" s="2839" customFormat="1"/>
    <row r="8310" s="2839" customFormat="1"/>
    <row r="8311" s="2839" customFormat="1"/>
    <row r="8312" s="2839" customFormat="1"/>
    <row r="8313" s="2839" customFormat="1"/>
    <row r="8314" s="2839" customFormat="1"/>
    <row r="8315" s="2839" customFormat="1"/>
    <row r="8316" s="2839" customFormat="1"/>
    <row r="8317" s="2839" customFormat="1"/>
    <row r="8318" s="2839" customFormat="1"/>
    <row r="8319" s="2839" customFormat="1"/>
    <row r="8320" s="2839" customFormat="1"/>
    <row r="8321" s="2839" customFormat="1"/>
    <row r="8322" s="2839" customFormat="1"/>
    <row r="8323" s="2839" customFormat="1"/>
    <row r="8324" s="2839" customFormat="1"/>
    <row r="8325" s="2839" customFormat="1"/>
    <row r="8326" s="2839" customFormat="1"/>
    <row r="8327" s="2839" customFormat="1"/>
    <row r="8328" s="2839" customFormat="1"/>
    <row r="8329" s="2839" customFormat="1"/>
    <row r="8330" s="2839" customFormat="1"/>
    <row r="8331" s="2839" customFormat="1"/>
    <row r="8332" s="2839" customFormat="1"/>
    <row r="8333" s="2839" customFormat="1"/>
    <row r="8334" s="2839" customFormat="1"/>
    <row r="8335" s="2839" customFormat="1"/>
    <row r="8336" s="2839" customFormat="1"/>
    <row r="8337" s="2839" customFormat="1"/>
    <row r="8338" s="2839" customFormat="1"/>
    <row r="8339" s="2839" customFormat="1"/>
    <row r="8340" s="2839" customFormat="1"/>
    <row r="8341" s="2839" customFormat="1"/>
    <row r="8342" s="2839" customFormat="1"/>
    <row r="8343" s="2839" customFormat="1"/>
    <row r="8344" s="2839" customFormat="1"/>
    <row r="8345" s="2839" customFormat="1"/>
    <row r="8346" s="2839" customFormat="1"/>
    <row r="8347" s="2839" customFormat="1"/>
    <row r="8348" s="2839" customFormat="1"/>
    <row r="8349" s="2839" customFormat="1"/>
    <row r="8350" s="2839" customFormat="1"/>
    <row r="8351" s="2839" customFormat="1"/>
    <row r="8352" s="2839" customFormat="1"/>
    <row r="8353" s="2839" customFormat="1"/>
    <row r="8354" s="2839" customFormat="1"/>
    <row r="8355" s="2839" customFormat="1"/>
    <row r="8356" s="2839" customFormat="1"/>
    <row r="8357" s="2839" customFormat="1"/>
    <row r="8358" s="2839" customFormat="1"/>
    <row r="8359" s="2839" customFormat="1"/>
    <row r="8360" s="2839" customFormat="1"/>
    <row r="8361" s="2839" customFormat="1"/>
    <row r="8362" s="2839" customFormat="1"/>
    <row r="8363" s="2839" customFormat="1"/>
    <row r="8364" s="2839" customFormat="1"/>
    <row r="8365" s="2839" customFormat="1"/>
    <row r="8366" s="2839" customFormat="1"/>
    <row r="8367" s="2839" customFormat="1"/>
    <row r="8368" s="2839" customFormat="1"/>
    <row r="8369" s="2839" customFormat="1"/>
    <row r="8370" s="2839" customFormat="1"/>
    <row r="8371" s="2839" customFormat="1"/>
    <row r="8372" s="2839" customFormat="1"/>
    <row r="8373" s="2839" customFormat="1"/>
    <row r="8374" s="2839" customFormat="1"/>
    <row r="8375" s="2839" customFormat="1"/>
    <row r="8376" s="2839" customFormat="1"/>
    <row r="8377" s="2839" customFormat="1"/>
    <row r="8378" s="2839" customFormat="1"/>
    <row r="8379" s="2839" customFormat="1"/>
    <row r="8380" s="2839" customFormat="1"/>
    <row r="8381" s="2839" customFormat="1"/>
    <row r="8382" s="2839" customFormat="1"/>
    <row r="8383" s="2839" customFormat="1"/>
    <row r="8384" s="2839" customFormat="1"/>
    <row r="8385" s="2839" customFormat="1"/>
    <row r="8386" s="2839" customFormat="1"/>
    <row r="8387" s="2839" customFormat="1"/>
    <row r="8388" s="2839" customFormat="1"/>
    <row r="8389" s="2839" customFormat="1"/>
    <row r="8390" s="2839" customFormat="1"/>
    <row r="8391" s="2839" customFormat="1"/>
    <row r="8392" s="2839" customFormat="1"/>
    <row r="8393" s="2839" customFormat="1"/>
    <row r="8394" s="2839" customFormat="1"/>
    <row r="8395" s="2839" customFormat="1"/>
    <row r="8396" s="2839" customFormat="1"/>
    <row r="8397" s="2839" customFormat="1"/>
    <row r="8398" s="2839" customFormat="1"/>
    <row r="8399" s="2839" customFormat="1"/>
    <row r="8400" s="2839" customFormat="1"/>
    <row r="8401" s="2839" customFormat="1"/>
    <row r="8402" s="2839" customFormat="1"/>
    <row r="8403" s="2839" customFormat="1"/>
    <row r="8404" s="2839" customFormat="1"/>
    <row r="8405" s="2839" customFormat="1"/>
    <row r="8406" s="2839" customFormat="1"/>
    <row r="8407" s="2839" customFormat="1"/>
    <row r="8408" s="2839" customFormat="1"/>
    <row r="8409" s="2839" customFormat="1"/>
    <row r="8410" s="2839" customFormat="1"/>
    <row r="8411" s="2839" customFormat="1"/>
    <row r="8412" s="2839" customFormat="1"/>
    <row r="8413" s="2839" customFormat="1"/>
    <row r="8414" s="2839" customFormat="1"/>
    <row r="8415" s="2839" customFormat="1"/>
    <row r="8416" s="2839" customFormat="1"/>
    <row r="8417" s="2839" customFormat="1"/>
    <row r="8418" s="2839" customFormat="1"/>
    <row r="8419" s="2839" customFormat="1"/>
    <row r="8420" s="2839" customFormat="1"/>
    <row r="8421" s="2839" customFormat="1"/>
    <row r="8422" s="2839" customFormat="1"/>
    <row r="8423" s="2839" customFormat="1"/>
    <row r="8424" s="2839" customFormat="1"/>
    <row r="8425" s="2839" customFormat="1"/>
    <row r="8426" s="2839" customFormat="1"/>
    <row r="8427" s="2839" customFormat="1"/>
    <row r="8428" s="2839" customFormat="1"/>
    <row r="8429" s="2839" customFormat="1"/>
    <row r="8430" s="2839" customFormat="1"/>
    <row r="8431" s="2839" customFormat="1"/>
    <row r="8432" s="2839" customFormat="1"/>
    <row r="8433" s="2839" customFormat="1"/>
    <row r="8434" s="2839" customFormat="1"/>
    <row r="8435" s="2839" customFormat="1"/>
    <row r="8436" s="2839" customFormat="1"/>
    <row r="8437" s="2839" customFormat="1"/>
    <row r="8438" s="2839" customFormat="1"/>
    <row r="8439" s="2839" customFormat="1"/>
    <row r="8440" s="2839" customFormat="1"/>
    <row r="8441" s="2839" customFormat="1"/>
    <row r="8442" s="2839" customFormat="1"/>
    <row r="8443" s="2839" customFormat="1"/>
    <row r="8444" s="2839" customFormat="1"/>
    <row r="8445" s="2839" customFormat="1"/>
    <row r="8446" s="2839" customFormat="1"/>
    <row r="8447" s="2839" customFormat="1"/>
    <row r="8448" s="2839" customFormat="1"/>
    <row r="8449" s="2839" customFormat="1"/>
    <row r="8450" s="2839" customFormat="1"/>
    <row r="8451" s="2839" customFormat="1"/>
    <row r="8452" s="2839" customFormat="1"/>
    <row r="8453" s="2839" customFormat="1"/>
    <row r="8454" s="2839" customFormat="1"/>
    <row r="8455" s="2839" customFormat="1"/>
    <row r="8456" s="2839" customFormat="1"/>
    <row r="8457" s="2839" customFormat="1"/>
    <row r="8458" s="2839" customFormat="1"/>
    <row r="8459" s="2839" customFormat="1"/>
    <row r="8460" s="2839" customFormat="1"/>
    <row r="8461" s="2839" customFormat="1"/>
    <row r="8462" s="2839" customFormat="1"/>
    <row r="8463" s="2839" customFormat="1"/>
    <row r="8464" s="2839" customFormat="1"/>
    <row r="8465" s="2839" customFormat="1"/>
    <row r="8466" s="2839" customFormat="1"/>
    <row r="8467" s="2839" customFormat="1"/>
    <row r="8468" s="2839" customFormat="1"/>
    <row r="8469" s="2839" customFormat="1"/>
    <row r="8470" s="2839" customFormat="1"/>
    <row r="8471" s="2839" customFormat="1"/>
    <row r="8472" s="2839" customFormat="1"/>
    <row r="8473" s="2839" customFormat="1"/>
    <row r="8474" s="2839" customFormat="1"/>
    <row r="8475" s="2839" customFormat="1"/>
    <row r="8476" s="2839" customFormat="1"/>
    <row r="8477" s="2839" customFormat="1"/>
    <row r="8478" s="2839" customFormat="1"/>
    <row r="8479" s="2839" customFormat="1"/>
    <row r="8480" s="2839" customFormat="1"/>
    <row r="8481" s="2839" customFormat="1"/>
    <row r="8482" s="2839" customFormat="1"/>
    <row r="8483" s="2839" customFormat="1"/>
    <row r="8484" s="2839" customFormat="1"/>
    <row r="8485" s="2839" customFormat="1"/>
    <row r="8486" s="2839" customFormat="1"/>
    <row r="8487" s="2839" customFormat="1"/>
    <row r="8488" s="2839" customFormat="1"/>
    <row r="8489" s="2839" customFormat="1"/>
    <row r="8490" s="2839" customFormat="1"/>
    <row r="8491" s="2839" customFormat="1"/>
    <row r="8492" s="2839" customFormat="1"/>
    <row r="8493" s="2839" customFormat="1"/>
    <row r="8494" s="2839" customFormat="1"/>
    <row r="8495" s="2839" customFormat="1"/>
    <row r="8496" s="2839" customFormat="1"/>
    <row r="8497" s="2839" customFormat="1"/>
    <row r="8498" s="2839" customFormat="1"/>
    <row r="8499" s="2839" customFormat="1"/>
    <row r="8500" s="2839" customFormat="1"/>
    <row r="8501" s="2839" customFormat="1"/>
    <row r="8502" s="2839" customFormat="1"/>
    <row r="8503" s="2839" customFormat="1"/>
    <row r="8504" s="2839" customFormat="1"/>
    <row r="8505" s="2839" customFormat="1"/>
    <row r="8506" s="2839" customFormat="1"/>
    <row r="8507" s="2839" customFormat="1"/>
    <row r="8508" s="2839" customFormat="1"/>
    <row r="8509" s="2839" customFormat="1"/>
    <row r="8510" s="2839" customFormat="1"/>
    <row r="8511" s="2839" customFormat="1"/>
    <row r="8512" s="2839" customFormat="1"/>
    <row r="8513" s="2839" customFormat="1"/>
    <row r="8514" s="2839" customFormat="1"/>
    <row r="8515" s="2839" customFormat="1"/>
    <row r="8516" s="2839" customFormat="1"/>
    <row r="8517" s="2839" customFormat="1"/>
    <row r="8518" s="2839" customFormat="1"/>
    <row r="8519" s="2839" customFormat="1"/>
    <row r="8520" s="2839" customFormat="1"/>
    <row r="8521" s="2839" customFormat="1"/>
    <row r="8522" s="2839" customFormat="1"/>
    <row r="8523" s="2839" customFormat="1"/>
    <row r="8524" s="2839" customFormat="1"/>
    <row r="8525" s="2839" customFormat="1"/>
    <row r="8526" s="2839" customFormat="1"/>
    <row r="8527" s="2839" customFormat="1"/>
    <row r="8528" s="2839" customFormat="1"/>
    <row r="8529" s="2839" customFormat="1"/>
    <row r="8530" s="2839" customFormat="1"/>
    <row r="8531" s="2839" customFormat="1"/>
    <row r="8532" s="2839" customFormat="1"/>
    <row r="8533" s="2839" customFormat="1"/>
    <row r="8534" s="2839" customFormat="1"/>
    <row r="8535" s="2839" customFormat="1"/>
    <row r="8536" s="2839" customFormat="1"/>
    <row r="8537" s="2839" customFormat="1"/>
    <row r="8538" s="2839" customFormat="1"/>
    <row r="8539" s="2839" customFormat="1"/>
    <row r="8540" s="2839" customFormat="1"/>
    <row r="8541" s="2839" customFormat="1"/>
    <row r="8542" s="2839" customFormat="1"/>
    <row r="8543" s="2839" customFormat="1"/>
    <row r="8544" s="2839" customFormat="1"/>
    <row r="8545" s="2839" customFormat="1"/>
    <row r="8546" s="2839" customFormat="1"/>
    <row r="8547" s="2839" customFormat="1"/>
    <row r="8548" s="2839" customFormat="1"/>
    <row r="8549" s="2839" customFormat="1"/>
    <row r="8550" s="2839" customFormat="1"/>
    <row r="8551" s="2839" customFormat="1"/>
    <row r="8552" s="2839" customFormat="1"/>
    <row r="8553" s="2839" customFormat="1"/>
    <row r="8554" s="2839" customFormat="1"/>
    <row r="8555" s="2839" customFormat="1"/>
    <row r="8556" s="2839" customFormat="1"/>
    <row r="8557" s="2839" customFormat="1"/>
    <row r="8558" s="2839" customFormat="1"/>
    <row r="8559" s="2839" customFormat="1"/>
    <row r="8560" s="2839" customFormat="1"/>
    <row r="8561" s="2839" customFormat="1"/>
    <row r="8562" s="2839" customFormat="1"/>
    <row r="8563" s="2839" customFormat="1"/>
    <row r="8564" s="2839" customFormat="1"/>
    <row r="8565" s="2839" customFormat="1"/>
    <row r="8566" s="2839" customFormat="1"/>
    <row r="8567" s="2839" customFormat="1"/>
    <row r="8568" s="2839" customFormat="1"/>
    <row r="8569" s="2839" customFormat="1"/>
    <row r="8570" s="2839" customFormat="1"/>
    <row r="8571" s="2839" customFormat="1"/>
    <row r="8572" s="2839" customFormat="1"/>
    <row r="8573" s="2839" customFormat="1"/>
    <row r="8574" s="2839" customFormat="1"/>
    <row r="8575" s="2839" customFormat="1"/>
    <row r="8576" s="2839" customFormat="1"/>
    <row r="8577" s="2839" customFormat="1"/>
    <row r="8578" s="2839" customFormat="1"/>
    <row r="8579" s="2839" customFormat="1"/>
    <row r="8580" s="2839" customFormat="1"/>
    <row r="8581" s="2839" customFormat="1"/>
    <row r="8582" s="2839" customFormat="1"/>
    <row r="8583" s="2839" customFormat="1"/>
    <row r="8584" s="2839" customFormat="1"/>
    <row r="8585" s="2839" customFormat="1"/>
    <row r="8586" s="2839" customFormat="1"/>
    <row r="8587" s="2839" customFormat="1"/>
    <row r="8588" s="2839" customFormat="1"/>
    <row r="8589" s="2839" customFormat="1"/>
    <row r="8590" s="2839" customFormat="1"/>
    <row r="8591" s="2839" customFormat="1"/>
    <row r="8592" s="2839" customFormat="1"/>
    <row r="8593" s="2839" customFormat="1"/>
    <row r="8594" s="2839" customFormat="1"/>
    <row r="8595" s="2839" customFormat="1"/>
    <row r="8596" s="2839" customFormat="1"/>
    <row r="8597" s="2839" customFormat="1"/>
    <row r="8598" s="2839" customFormat="1"/>
    <row r="8599" s="2839" customFormat="1"/>
    <row r="8600" s="2839" customFormat="1"/>
    <row r="8601" s="2839" customFormat="1"/>
    <row r="8602" s="2839" customFormat="1"/>
    <row r="8603" s="2839" customFormat="1"/>
    <row r="8604" s="2839" customFormat="1"/>
    <row r="8605" s="2839" customFormat="1"/>
    <row r="8606" s="2839" customFormat="1"/>
    <row r="8607" s="2839" customFormat="1"/>
    <row r="8608" s="2839" customFormat="1"/>
    <row r="8609" s="2839" customFormat="1"/>
    <row r="8610" s="2839" customFormat="1"/>
    <row r="8611" s="2839" customFormat="1"/>
    <row r="8612" s="2839" customFormat="1"/>
    <row r="8613" s="2839" customFormat="1"/>
    <row r="8614" s="2839" customFormat="1"/>
    <row r="8615" s="2839" customFormat="1"/>
    <row r="8616" s="2839" customFormat="1"/>
    <row r="8617" s="2839" customFormat="1"/>
    <row r="8618" s="2839" customFormat="1"/>
    <row r="8619" s="2839" customFormat="1"/>
    <row r="8620" s="2839" customFormat="1"/>
    <row r="8621" s="2839" customFormat="1"/>
    <row r="8622" s="2839" customFormat="1"/>
    <row r="8623" s="2839" customFormat="1"/>
    <row r="8624" s="2839" customFormat="1"/>
    <row r="8625" s="2839" customFormat="1"/>
    <row r="8626" s="2839" customFormat="1"/>
    <row r="8627" s="2839" customFormat="1"/>
    <row r="8628" s="2839" customFormat="1"/>
    <row r="8629" s="2839" customFormat="1"/>
    <row r="8630" s="2839" customFormat="1"/>
    <row r="8631" s="2839" customFormat="1"/>
    <row r="8632" s="2839" customFormat="1"/>
    <row r="8633" s="2839" customFormat="1"/>
    <row r="8634" s="2839" customFormat="1"/>
    <row r="8635" s="2839" customFormat="1"/>
    <row r="8636" s="2839" customFormat="1"/>
    <row r="8637" s="2839" customFormat="1"/>
    <row r="8638" s="2839" customFormat="1"/>
    <row r="8639" s="2839" customFormat="1"/>
    <row r="8640" s="2839" customFormat="1"/>
    <row r="8641" s="2839" customFormat="1"/>
    <row r="8642" s="2839" customFormat="1"/>
    <row r="8643" s="2839" customFormat="1"/>
    <row r="8644" s="2839" customFormat="1"/>
    <row r="8645" s="2839" customFormat="1"/>
    <row r="8646" s="2839" customFormat="1"/>
    <row r="8647" s="2839" customFormat="1"/>
    <row r="8648" s="2839" customFormat="1"/>
    <row r="8649" s="2839" customFormat="1"/>
    <row r="8650" s="2839" customFormat="1"/>
    <row r="8651" s="2839" customFormat="1"/>
    <row r="8652" s="2839" customFormat="1"/>
    <row r="8653" s="2839" customFormat="1"/>
    <row r="8654" s="2839" customFormat="1"/>
    <row r="8655" s="2839" customFormat="1"/>
    <row r="8656" s="2839" customFormat="1"/>
    <row r="8657" s="2839" customFormat="1"/>
    <row r="8658" s="2839" customFormat="1"/>
    <row r="8659" s="2839" customFormat="1"/>
    <row r="8660" s="2839" customFormat="1"/>
    <row r="8661" s="2839" customFormat="1"/>
    <row r="8662" s="2839" customFormat="1"/>
    <row r="8663" s="2839" customFormat="1"/>
    <row r="8664" s="2839" customFormat="1"/>
    <row r="8665" s="2839" customFormat="1"/>
    <row r="8666" s="2839" customFormat="1"/>
    <row r="8667" s="2839" customFormat="1"/>
    <row r="8668" s="2839" customFormat="1"/>
    <row r="8669" s="2839" customFormat="1"/>
    <row r="8670" s="2839" customFormat="1"/>
    <row r="8671" s="2839" customFormat="1"/>
    <row r="8672" s="2839" customFormat="1"/>
    <row r="8673" s="2839" customFormat="1"/>
    <row r="8674" s="2839" customFormat="1"/>
    <row r="8675" s="2839" customFormat="1"/>
    <row r="8676" s="2839" customFormat="1"/>
    <row r="8677" s="2839" customFormat="1"/>
    <row r="8678" s="2839" customFormat="1"/>
    <row r="8679" s="2839" customFormat="1"/>
    <row r="8680" s="2839" customFormat="1"/>
    <row r="8681" s="2839" customFormat="1"/>
    <row r="8682" s="2839" customFormat="1"/>
    <row r="8683" s="2839" customFormat="1"/>
    <row r="8684" s="2839" customFormat="1"/>
    <row r="8685" s="2839" customFormat="1"/>
    <row r="8686" s="2839" customFormat="1"/>
    <row r="8687" s="2839" customFormat="1"/>
    <row r="8688" s="2839" customFormat="1"/>
    <row r="8689" s="2839" customFormat="1"/>
    <row r="8690" s="2839" customFormat="1"/>
    <row r="8691" s="2839" customFormat="1"/>
    <row r="8692" s="2839" customFormat="1"/>
    <row r="8693" s="2839" customFormat="1"/>
    <row r="8694" s="2839" customFormat="1"/>
    <row r="8695" s="2839" customFormat="1"/>
    <row r="8696" s="2839" customFormat="1"/>
    <row r="8697" s="2839" customFormat="1"/>
    <row r="8698" s="2839" customFormat="1"/>
    <row r="8699" s="2839" customFormat="1"/>
    <row r="8700" s="2839" customFormat="1"/>
    <row r="8701" s="2839" customFormat="1"/>
    <row r="8702" s="2839" customFormat="1"/>
    <row r="8703" s="2839" customFormat="1"/>
    <row r="8704" s="2839" customFormat="1"/>
    <row r="8705" s="2839" customFormat="1"/>
    <row r="8706" s="2839" customFormat="1"/>
    <row r="8707" s="2839" customFormat="1"/>
    <row r="8708" s="2839" customFormat="1"/>
    <row r="8709" s="2839" customFormat="1"/>
    <row r="8710" s="2839" customFormat="1"/>
    <row r="8711" s="2839" customFormat="1"/>
    <row r="8712" s="2839" customFormat="1"/>
    <row r="8713" s="2839" customFormat="1"/>
    <row r="8714" s="2839" customFormat="1"/>
    <row r="8715" s="2839" customFormat="1"/>
    <row r="8716" s="2839" customFormat="1"/>
    <row r="8717" s="2839" customFormat="1"/>
    <row r="8718" s="2839" customFormat="1"/>
    <row r="8719" s="2839" customFormat="1"/>
    <row r="8720" s="2839" customFormat="1"/>
    <row r="8721" s="2839" customFormat="1"/>
    <row r="8722" s="2839" customFormat="1"/>
    <row r="8723" s="2839" customFormat="1"/>
    <row r="8724" s="2839" customFormat="1"/>
    <row r="8725" s="2839" customFormat="1"/>
    <row r="8726" s="2839" customFormat="1"/>
    <row r="8727" s="2839" customFormat="1"/>
    <row r="8728" s="2839" customFormat="1"/>
    <row r="8729" s="2839" customFormat="1"/>
    <row r="8730" s="2839" customFormat="1"/>
    <row r="8731" s="2839" customFormat="1"/>
    <row r="8732" s="2839" customFormat="1"/>
    <row r="8733" s="2839" customFormat="1"/>
    <row r="8734" s="2839" customFormat="1"/>
    <row r="8735" s="2839" customFormat="1"/>
    <row r="8736" s="2839" customFormat="1"/>
    <row r="8737" s="2839" customFormat="1"/>
    <row r="8738" s="2839" customFormat="1"/>
    <row r="8739" s="2839" customFormat="1"/>
    <row r="8740" s="2839" customFormat="1"/>
    <row r="8741" s="2839" customFormat="1"/>
    <row r="8742" s="2839" customFormat="1"/>
    <row r="8743" s="2839" customFormat="1"/>
    <row r="8744" s="2839" customFormat="1"/>
    <row r="8745" s="2839" customFormat="1"/>
    <row r="8746" s="2839" customFormat="1"/>
    <row r="8747" s="2839" customFormat="1"/>
    <row r="8748" s="2839" customFormat="1"/>
    <row r="8749" s="2839" customFormat="1"/>
    <row r="8750" s="2839" customFormat="1"/>
    <row r="8751" s="2839" customFormat="1"/>
    <row r="8752" s="2839" customFormat="1"/>
    <row r="8753" s="2839" customFormat="1"/>
    <row r="8754" s="2839" customFormat="1"/>
    <row r="8755" s="2839" customFormat="1"/>
    <row r="8756" s="2839" customFormat="1"/>
    <row r="8757" s="2839" customFormat="1"/>
    <row r="8758" s="2839" customFormat="1"/>
    <row r="8759" s="2839" customFormat="1"/>
    <row r="8760" s="2839" customFormat="1"/>
    <row r="8761" s="2839" customFormat="1"/>
    <row r="8762" s="2839" customFormat="1"/>
    <row r="8763" s="2839" customFormat="1"/>
    <row r="8764" s="2839" customFormat="1"/>
    <row r="8765" s="2839" customFormat="1"/>
    <row r="8766" s="2839" customFormat="1"/>
    <row r="8767" s="2839" customFormat="1"/>
    <row r="8768" s="2839" customFormat="1"/>
    <row r="8769" s="2839" customFormat="1"/>
    <row r="8770" s="2839" customFormat="1"/>
    <row r="8771" s="2839" customFormat="1"/>
    <row r="8772" s="2839" customFormat="1"/>
    <row r="8773" s="2839" customFormat="1"/>
    <row r="8774" s="2839" customFormat="1"/>
    <row r="8775" s="2839" customFormat="1"/>
    <row r="8776" s="2839" customFormat="1"/>
    <row r="8777" s="2839" customFormat="1"/>
    <row r="8778" s="2839" customFormat="1"/>
    <row r="8779" s="2839" customFormat="1"/>
    <row r="8780" s="2839" customFormat="1"/>
    <row r="8781" s="2839" customFormat="1"/>
    <row r="8782" s="2839" customFormat="1"/>
    <row r="8783" s="2839" customFormat="1"/>
    <row r="8784" s="2839" customFormat="1"/>
    <row r="8785" s="2839" customFormat="1"/>
    <row r="8786" s="2839" customFormat="1"/>
    <row r="8787" s="2839" customFormat="1"/>
    <row r="8788" s="2839" customFormat="1"/>
    <row r="8789" s="2839" customFormat="1"/>
    <row r="8790" s="2839" customFormat="1"/>
    <row r="8791" s="2839" customFormat="1"/>
    <row r="8792" s="2839" customFormat="1"/>
    <row r="8793" s="2839" customFormat="1"/>
    <row r="8794" s="2839" customFormat="1"/>
    <row r="8795" s="2839" customFormat="1"/>
    <row r="8796" s="2839" customFormat="1"/>
    <row r="8797" s="2839" customFormat="1"/>
    <row r="8798" s="2839" customFormat="1"/>
    <row r="8799" s="2839" customFormat="1"/>
    <row r="8800" s="2839" customFormat="1"/>
    <row r="8801" s="2839" customFormat="1"/>
    <row r="8802" s="2839" customFormat="1"/>
    <row r="8803" s="2839" customFormat="1"/>
    <row r="8804" s="2839" customFormat="1"/>
    <row r="8805" s="2839" customFormat="1"/>
    <row r="8806" s="2839" customFormat="1"/>
    <row r="8807" s="2839" customFormat="1"/>
    <row r="8808" s="2839" customFormat="1"/>
    <row r="8809" s="2839" customFormat="1"/>
    <row r="8810" s="2839" customFormat="1"/>
    <row r="8811" s="2839" customFormat="1"/>
    <row r="8812" s="2839" customFormat="1"/>
    <row r="8813" s="2839" customFormat="1"/>
    <row r="8814" s="2839" customFormat="1"/>
    <row r="8815" s="2839" customFormat="1"/>
    <row r="8816" s="2839" customFormat="1"/>
    <row r="8817" s="2839" customFormat="1"/>
    <row r="8818" s="2839" customFormat="1"/>
    <row r="8819" s="2839" customFormat="1"/>
    <row r="8820" s="2839" customFormat="1"/>
    <row r="8821" s="2839" customFormat="1"/>
    <row r="8822" s="2839" customFormat="1"/>
    <row r="8823" s="2839" customFormat="1"/>
    <row r="8824" s="2839" customFormat="1"/>
    <row r="8825" s="2839" customFormat="1"/>
    <row r="8826" s="2839" customFormat="1"/>
    <row r="8827" s="2839" customFormat="1"/>
    <row r="8828" s="2839" customFormat="1"/>
    <row r="8829" s="2839" customFormat="1"/>
    <row r="8830" s="2839" customFormat="1"/>
    <row r="8831" s="2839" customFormat="1"/>
    <row r="8832" s="2839" customFormat="1"/>
    <row r="8833" s="2839" customFormat="1"/>
    <row r="8834" s="2839" customFormat="1"/>
    <row r="8835" s="2839" customFormat="1"/>
    <row r="8836" s="2839" customFormat="1"/>
    <row r="8837" s="2839" customFormat="1"/>
    <row r="8838" s="2839" customFormat="1"/>
    <row r="8839" s="2839" customFormat="1"/>
    <row r="8840" s="2839" customFormat="1"/>
    <row r="8841" s="2839" customFormat="1"/>
    <row r="8842" s="2839" customFormat="1"/>
    <row r="8843" s="2839" customFormat="1"/>
    <row r="8844" s="2839" customFormat="1"/>
    <row r="8845" s="2839" customFormat="1"/>
    <row r="8846" s="2839" customFormat="1"/>
    <row r="8847" s="2839" customFormat="1"/>
    <row r="8848" s="2839" customFormat="1"/>
    <row r="8849" s="2839" customFormat="1"/>
    <row r="8850" s="2839" customFormat="1"/>
    <row r="8851" s="2839" customFormat="1"/>
    <row r="8852" s="2839" customFormat="1"/>
    <row r="8853" s="2839" customFormat="1"/>
    <row r="8854" s="2839" customFormat="1"/>
    <row r="8855" s="2839" customFormat="1"/>
    <row r="8856" s="2839" customFormat="1"/>
    <row r="8857" s="2839" customFormat="1"/>
    <row r="8858" s="2839" customFormat="1"/>
    <row r="8859" s="2839" customFormat="1"/>
    <row r="8860" s="2839" customFormat="1"/>
    <row r="8861" s="2839" customFormat="1"/>
    <row r="8862" s="2839" customFormat="1"/>
    <row r="8863" s="2839" customFormat="1"/>
    <row r="8864" s="2839" customFormat="1"/>
    <row r="8865" s="2839" customFormat="1"/>
    <row r="8866" s="2839" customFormat="1"/>
    <row r="8867" s="2839" customFormat="1"/>
    <row r="8868" s="2839" customFormat="1"/>
    <row r="8869" s="2839" customFormat="1"/>
    <row r="8870" s="2839" customFormat="1"/>
    <row r="8871" s="2839" customFormat="1"/>
    <row r="8872" s="2839" customFormat="1"/>
    <row r="8873" s="2839" customFormat="1"/>
    <row r="8874" s="2839" customFormat="1"/>
    <row r="8875" s="2839" customFormat="1"/>
    <row r="8876" s="2839" customFormat="1"/>
    <row r="8877" s="2839" customFormat="1"/>
    <row r="8878" s="2839" customFormat="1"/>
    <row r="8879" s="2839" customFormat="1"/>
    <row r="8880" s="2839" customFormat="1"/>
    <row r="8881" s="2839" customFormat="1"/>
    <row r="8882" s="2839" customFormat="1"/>
    <row r="8883" s="2839" customFormat="1"/>
    <row r="8884" s="2839" customFormat="1"/>
    <row r="8885" s="2839" customFormat="1"/>
    <row r="8886" s="2839" customFormat="1"/>
    <row r="8887" s="2839" customFormat="1"/>
    <row r="8888" s="2839" customFormat="1"/>
    <row r="8889" s="2839" customFormat="1"/>
    <row r="8890" s="2839" customFormat="1"/>
    <row r="8891" s="2839" customFormat="1"/>
    <row r="8892" s="2839" customFormat="1"/>
    <row r="8893" s="2839" customFormat="1"/>
    <row r="8894" s="2839" customFormat="1"/>
    <row r="8895" s="2839" customFormat="1"/>
    <row r="8896" s="2839" customFormat="1"/>
    <row r="8897" s="2839" customFormat="1"/>
    <row r="8898" s="2839" customFormat="1"/>
    <row r="8899" s="2839" customFormat="1"/>
    <row r="8900" s="2839" customFormat="1"/>
    <row r="8901" s="2839" customFormat="1"/>
    <row r="8902" s="2839" customFormat="1"/>
    <row r="8903" s="2839" customFormat="1"/>
    <row r="8904" s="2839" customFormat="1"/>
    <row r="8905" s="2839" customFormat="1"/>
    <row r="8906" s="2839" customFormat="1"/>
    <row r="8907" s="2839" customFormat="1"/>
    <row r="8908" s="2839" customFormat="1"/>
    <row r="8909" s="2839" customFormat="1"/>
    <row r="8910" s="2839" customFormat="1"/>
    <row r="8911" s="2839" customFormat="1"/>
    <row r="8912" s="2839" customFormat="1"/>
    <row r="8913" s="2839" customFormat="1"/>
    <row r="8914" s="2839" customFormat="1"/>
    <row r="8915" s="2839" customFormat="1"/>
    <row r="8916" s="2839" customFormat="1"/>
    <row r="8917" s="2839" customFormat="1"/>
    <row r="8918" s="2839" customFormat="1"/>
    <row r="8919" s="2839" customFormat="1"/>
    <row r="8920" s="2839" customFormat="1"/>
    <row r="8921" s="2839" customFormat="1"/>
    <row r="8922" s="2839" customFormat="1"/>
    <row r="8923" s="2839" customFormat="1"/>
    <row r="8924" s="2839" customFormat="1"/>
    <row r="8925" s="2839" customFormat="1"/>
    <row r="8926" s="2839" customFormat="1"/>
    <row r="8927" s="2839" customFormat="1"/>
    <row r="8928" s="2839" customFormat="1"/>
    <row r="8929" s="2839" customFormat="1"/>
    <row r="8930" s="2839" customFormat="1"/>
    <row r="8931" s="2839" customFormat="1"/>
    <row r="8932" s="2839" customFormat="1"/>
    <row r="8933" s="2839" customFormat="1"/>
    <row r="8934" s="2839" customFormat="1"/>
    <row r="8935" s="2839" customFormat="1"/>
    <row r="8936" s="2839" customFormat="1"/>
    <row r="8937" s="2839" customFormat="1"/>
    <row r="8938" s="2839" customFormat="1"/>
    <row r="8939" s="2839" customFormat="1"/>
    <row r="8940" s="2839" customFormat="1"/>
    <row r="8941" s="2839" customFormat="1"/>
    <row r="8942" s="2839" customFormat="1"/>
    <row r="8943" s="2839" customFormat="1"/>
    <row r="8944" s="2839" customFormat="1"/>
    <row r="8945" s="2839" customFormat="1"/>
    <row r="8946" s="2839" customFormat="1"/>
    <row r="8947" s="2839" customFormat="1"/>
    <row r="8948" s="2839" customFormat="1"/>
    <row r="8949" s="2839" customFormat="1"/>
    <row r="8950" s="2839" customFormat="1"/>
    <row r="8951" s="2839" customFormat="1"/>
    <row r="8952" s="2839" customFormat="1"/>
    <row r="8953" s="2839" customFormat="1"/>
    <row r="8954" s="2839" customFormat="1"/>
    <row r="8955" s="2839" customFormat="1"/>
    <row r="8956" s="2839" customFormat="1"/>
    <row r="8957" s="2839" customFormat="1"/>
    <row r="8958" s="2839" customFormat="1"/>
    <row r="8959" s="2839" customFormat="1"/>
    <row r="8960" s="2839" customFormat="1"/>
    <row r="8961" s="2839" customFormat="1"/>
    <row r="8962" s="2839" customFormat="1"/>
    <row r="8963" s="2839" customFormat="1"/>
    <row r="8964" s="2839" customFormat="1"/>
    <row r="8965" s="2839" customFormat="1"/>
    <row r="8966" s="2839" customFormat="1"/>
    <row r="8967" s="2839" customFormat="1"/>
    <row r="8968" s="2839" customFormat="1"/>
    <row r="8969" s="2839" customFormat="1"/>
    <row r="8970" s="2839" customFormat="1"/>
    <row r="8971" s="2839" customFormat="1"/>
    <row r="8972" s="2839" customFormat="1"/>
    <row r="8973" s="2839" customFormat="1"/>
    <row r="8974" s="2839" customFormat="1"/>
    <row r="8975" s="2839" customFormat="1"/>
    <row r="8976" s="2839" customFormat="1"/>
    <row r="8977" s="2839" customFormat="1"/>
    <row r="8978" s="2839" customFormat="1"/>
    <row r="8979" s="2839" customFormat="1"/>
    <row r="8980" s="2839" customFormat="1"/>
    <row r="8981" s="2839" customFormat="1"/>
    <row r="8982" s="2839" customFormat="1"/>
    <row r="8983" s="2839" customFormat="1"/>
    <row r="8984" s="2839" customFormat="1"/>
    <row r="8985" s="2839" customFormat="1"/>
    <row r="8986" s="2839" customFormat="1"/>
    <row r="8987" s="2839" customFormat="1"/>
    <row r="8988" s="2839" customFormat="1"/>
    <row r="8989" s="2839" customFormat="1"/>
    <row r="8990" s="2839" customFormat="1"/>
    <row r="8991" s="2839" customFormat="1"/>
    <row r="8992" s="2839" customFormat="1"/>
    <row r="8993" s="2839" customFormat="1"/>
    <row r="8994" s="2839" customFormat="1"/>
    <row r="8995" s="2839" customFormat="1"/>
    <row r="8996" s="2839" customFormat="1"/>
    <row r="8997" s="2839" customFormat="1"/>
    <row r="8998" s="2839" customFormat="1"/>
    <row r="8999" s="2839" customFormat="1"/>
    <row r="9000" s="2839" customFormat="1"/>
    <row r="9001" s="2839" customFormat="1"/>
    <row r="9002" s="2839" customFormat="1"/>
    <row r="9003" s="2839" customFormat="1"/>
    <row r="9004" s="2839" customFormat="1"/>
    <row r="9005" s="2839" customFormat="1"/>
    <row r="9006" s="2839" customFormat="1"/>
    <row r="9007" s="2839" customFormat="1"/>
    <row r="9008" s="2839" customFormat="1"/>
    <row r="9009" s="2839" customFormat="1"/>
    <row r="9010" s="2839" customFormat="1"/>
    <row r="9011" s="2839" customFormat="1"/>
    <row r="9012" s="2839" customFormat="1"/>
    <row r="9013" s="2839" customFormat="1"/>
    <row r="9014" s="2839" customFormat="1"/>
    <row r="9015" s="2839" customFormat="1"/>
    <row r="9016" s="2839" customFormat="1"/>
    <row r="9017" s="2839" customFormat="1"/>
    <row r="9018" s="2839" customFormat="1"/>
    <row r="9019" s="2839" customFormat="1"/>
    <row r="9020" s="2839" customFormat="1"/>
    <row r="9021" s="2839" customFormat="1"/>
    <row r="9022" s="2839" customFormat="1"/>
    <row r="9023" s="2839" customFormat="1"/>
    <row r="9024" s="2839" customFormat="1"/>
    <row r="9025" s="2839" customFormat="1"/>
    <row r="9026" s="2839" customFormat="1"/>
    <row r="9027" s="2839" customFormat="1"/>
    <row r="9028" s="2839" customFormat="1"/>
    <row r="9029" s="2839" customFormat="1"/>
    <row r="9030" s="2839" customFormat="1"/>
    <row r="9031" s="2839" customFormat="1"/>
    <row r="9032" s="2839" customFormat="1"/>
    <row r="9033" s="2839" customFormat="1"/>
    <row r="9034" s="2839" customFormat="1"/>
    <row r="9035" s="2839" customFormat="1"/>
    <row r="9036" s="2839" customFormat="1"/>
    <row r="9037" s="2839" customFormat="1"/>
    <row r="9038" s="2839" customFormat="1"/>
    <row r="9039" s="2839" customFormat="1"/>
    <row r="9040" s="2839" customFormat="1"/>
    <row r="9041" s="2839" customFormat="1"/>
    <row r="9042" s="2839" customFormat="1"/>
    <row r="9043" s="2839" customFormat="1"/>
    <row r="9044" s="2839" customFormat="1"/>
    <row r="9045" s="2839" customFormat="1"/>
    <row r="9046" s="2839" customFormat="1"/>
    <row r="9047" s="2839" customFormat="1"/>
    <row r="9048" s="2839" customFormat="1"/>
    <row r="9049" s="2839" customFormat="1"/>
    <row r="9050" s="2839" customFormat="1"/>
    <row r="9051" s="2839" customFormat="1"/>
    <row r="9052" s="2839" customFormat="1"/>
    <row r="9053" s="2839" customFormat="1"/>
    <row r="9054" s="2839" customFormat="1"/>
    <row r="9055" s="2839" customFormat="1"/>
    <row r="9056" s="2839" customFormat="1"/>
    <row r="9057" s="2839" customFormat="1"/>
    <row r="9058" s="2839" customFormat="1"/>
    <row r="9059" s="2839" customFormat="1"/>
    <row r="9060" s="2839" customFormat="1"/>
    <row r="9061" s="2839" customFormat="1"/>
    <row r="9062" s="2839" customFormat="1"/>
    <row r="9063" s="2839" customFormat="1"/>
    <row r="9064" s="2839" customFormat="1"/>
    <row r="9065" s="2839" customFormat="1"/>
    <row r="9066" s="2839" customFormat="1"/>
    <row r="9067" s="2839" customFormat="1"/>
    <row r="9068" s="2839" customFormat="1"/>
    <row r="9069" s="2839" customFormat="1"/>
    <row r="9070" s="2839" customFormat="1"/>
    <row r="9071" s="2839" customFormat="1"/>
    <row r="9072" s="2839" customFormat="1"/>
    <row r="9073" s="2839" customFormat="1"/>
    <row r="9074" s="2839" customFormat="1"/>
    <row r="9075" s="2839" customFormat="1"/>
    <row r="9076" s="2839" customFormat="1"/>
    <row r="9077" s="2839" customFormat="1"/>
    <row r="9078" s="2839" customFormat="1"/>
    <row r="9079" s="2839" customFormat="1"/>
    <row r="9080" s="2839" customFormat="1"/>
    <row r="9081" s="2839" customFormat="1"/>
    <row r="9082" s="2839" customFormat="1"/>
    <row r="9083" s="2839" customFormat="1"/>
    <row r="9084" s="2839" customFormat="1"/>
    <row r="9085" s="2839" customFormat="1"/>
    <row r="9086" s="2839" customFormat="1"/>
    <row r="9087" s="2839" customFormat="1"/>
    <row r="9088" s="2839" customFormat="1"/>
    <row r="9089" s="2839" customFormat="1"/>
    <row r="9090" s="2839" customFormat="1"/>
    <row r="9091" s="2839" customFormat="1"/>
    <row r="9092" s="2839" customFormat="1"/>
    <row r="9093" s="2839" customFormat="1"/>
    <row r="9094" s="2839" customFormat="1"/>
    <row r="9095" s="2839" customFormat="1"/>
    <row r="9096" s="2839" customFormat="1"/>
    <row r="9097" s="2839" customFormat="1"/>
    <row r="9098" s="2839" customFormat="1"/>
    <row r="9099" s="2839" customFormat="1"/>
    <row r="9100" s="2839" customFormat="1"/>
    <row r="9101" s="2839" customFormat="1"/>
    <row r="9102" s="2839" customFormat="1"/>
    <row r="9103" s="2839" customFormat="1"/>
    <row r="9104" s="2839" customFormat="1"/>
    <row r="9105" s="2839" customFormat="1"/>
    <row r="9106" s="2839" customFormat="1"/>
    <row r="9107" s="2839" customFormat="1"/>
    <row r="9108" s="2839" customFormat="1"/>
    <row r="9109" s="2839" customFormat="1"/>
    <row r="9110" s="2839" customFormat="1"/>
    <row r="9111" s="2839" customFormat="1"/>
    <row r="9112" s="2839" customFormat="1"/>
    <row r="9113" s="2839" customFormat="1"/>
    <row r="9114" s="2839" customFormat="1"/>
    <row r="9115" s="2839" customFormat="1"/>
    <row r="9116" s="2839" customFormat="1"/>
    <row r="9117" s="2839" customFormat="1"/>
    <row r="9118" s="2839" customFormat="1"/>
    <row r="9119" s="2839" customFormat="1"/>
    <row r="9120" s="2839" customFormat="1"/>
    <row r="9121" s="2839" customFormat="1"/>
    <row r="9122" s="2839" customFormat="1"/>
    <row r="9123" s="2839" customFormat="1"/>
    <row r="9124" s="2839" customFormat="1"/>
    <row r="9125" s="2839" customFormat="1"/>
    <row r="9126" s="2839" customFormat="1"/>
    <row r="9127" s="2839" customFormat="1"/>
    <row r="9128" s="2839" customFormat="1"/>
    <row r="9129" s="2839" customFormat="1"/>
    <row r="9130" s="2839" customFormat="1"/>
    <row r="9131" s="2839" customFormat="1"/>
    <row r="9132" s="2839" customFormat="1"/>
    <row r="9133" s="2839" customFormat="1"/>
    <row r="9134" s="2839" customFormat="1"/>
    <row r="9135" s="2839" customFormat="1"/>
    <row r="9136" s="2839" customFormat="1"/>
    <row r="9137" s="2839" customFormat="1"/>
    <row r="9138" s="2839" customFormat="1"/>
    <row r="9139" s="2839" customFormat="1"/>
    <row r="9140" s="2839" customFormat="1"/>
    <row r="9141" s="2839" customFormat="1"/>
    <row r="9142" s="2839" customFormat="1"/>
    <row r="9143" s="2839" customFormat="1"/>
    <row r="9144" s="2839" customFormat="1"/>
    <row r="9145" s="2839" customFormat="1"/>
    <row r="9146" s="2839" customFormat="1"/>
    <row r="9147" s="2839" customFormat="1"/>
    <row r="9148" s="2839" customFormat="1"/>
    <row r="9149" s="2839" customFormat="1"/>
    <row r="9150" s="2839" customFormat="1"/>
    <row r="9151" s="2839" customFormat="1"/>
    <row r="9152" s="2839" customFormat="1"/>
    <row r="9153" s="2839" customFormat="1"/>
    <row r="9154" s="2839" customFormat="1"/>
    <row r="9155" s="2839" customFormat="1"/>
    <row r="9156" s="2839" customFormat="1"/>
    <row r="9157" s="2839" customFormat="1"/>
    <row r="9158" s="2839" customFormat="1"/>
    <row r="9159" s="2839" customFormat="1"/>
    <row r="9160" s="2839" customFormat="1"/>
    <row r="9161" s="2839" customFormat="1"/>
    <row r="9162" s="2839" customFormat="1"/>
    <row r="9163" s="2839" customFormat="1"/>
    <row r="9164" s="2839" customFormat="1"/>
    <row r="9165" s="2839" customFormat="1"/>
    <row r="9166" s="2839" customFormat="1"/>
    <row r="9167" s="2839" customFormat="1"/>
    <row r="9168" s="2839" customFormat="1"/>
    <row r="9169" s="2839" customFormat="1"/>
    <row r="9170" s="2839" customFormat="1"/>
    <row r="9171" s="2839" customFormat="1"/>
    <row r="9172" s="2839" customFormat="1"/>
    <row r="9173" s="2839" customFormat="1"/>
    <row r="9174" s="2839" customFormat="1"/>
    <row r="9175" s="2839" customFormat="1"/>
    <row r="9176" s="2839" customFormat="1"/>
    <row r="9177" s="2839" customFormat="1"/>
    <row r="9178" s="2839" customFormat="1"/>
    <row r="9179" s="2839" customFormat="1"/>
    <row r="9180" s="2839" customFormat="1"/>
    <row r="9181" s="2839" customFormat="1"/>
    <row r="9182" s="2839" customFormat="1"/>
    <row r="9183" s="2839" customFormat="1"/>
    <row r="9184" s="2839" customFormat="1"/>
    <row r="9185" s="2839" customFormat="1"/>
    <row r="9186" s="2839" customFormat="1"/>
    <row r="9187" s="2839" customFormat="1"/>
    <row r="9188" s="2839" customFormat="1"/>
    <row r="9189" s="2839" customFormat="1"/>
    <row r="9190" s="2839" customFormat="1"/>
    <row r="9191" s="2839" customFormat="1"/>
    <row r="9192" s="2839" customFormat="1"/>
    <row r="9193" s="2839" customFormat="1"/>
    <row r="9194" s="2839" customFormat="1"/>
    <row r="9195" s="2839" customFormat="1"/>
    <row r="9196" s="2839" customFormat="1"/>
    <row r="9197" s="2839" customFormat="1"/>
    <row r="9198" s="2839" customFormat="1"/>
    <row r="9199" s="2839" customFormat="1"/>
    <row r="9200" s="2839" customFormat="1"/>
    <row r="9201" s="2839" customFormat="1"/>
    <row r="9202" s="2839" customFormat="1"/>
    <row r="9203" s="2839" customFormat="1"/>
    <row r="9204" s="2839" customFormat="1"/>
    <row r="9205" s="2839" customFormat="1"/>
    <row r="9206" s="2839" customFormat="1"/>
    <row r="9207" s="2839" customFormat="1"/>
    <row r="9208" s="2839" customFormat="1"/>
    <row r="9209" s="2839" customFormat="1"/>
    <row r="9210" s="2839" customFormat="1"/>
    <row r="9211" s="2839" customFormat="1"/>
    <row r="9212" s="2839" customFormat="1"/>
    <row r="9213" s="2839" customFormat="1"/>
    <row r="9214" s="2839" customFormat="1"/>
    <row r="9215" s="2839" customFormat="1"/>
    <row r="9216" s="2839" customFormat="1"/>
    <row r="9217" s="2839" customFormat="1"/>
    <row r="9218" s="2839" customFormat="1"/>
    <row r="9219" s="2839" customFormat="1"/>
    <row r="9220" s="2839" customFormat="1"/>
    <row r="9221" s="2839" customFormat="1"/>
    <row r="9222" s="2839" customFormat="1"/>
    <row r="9223" s="2839" customFormat="1"/>
    <row r="9224" s="2839" customFormat="1"/>
    <row r="9225" s="2839" customFormat="1"/>
    <row r="9226" s="2839" customFormat="1"/>
    <row r="9227" s="2839" customFormat="1"/>
    <row r="9228" s="2839" customFormat="1"/>
    <row r="9229" s="2839" customFormat="1"/>
    <row r="9230" s="2839" customFormat="1"/>
    <row r="9231" s="2839" customFormat="1"/>
    <row r="9232" s="2839" customFormat="1"/>
    <row r="9233" s="2839" customFormat="1"/>
    <row r="9234" s="2839" customFormat="1"/>
    <row r="9235" s="2839" customFormat="1"/>
    <row r="9236" s="2839" customFormat="1"/>
    <row r="9237" s="2839" customFormat="1"/>
    <row r="9238" s="2839" customFormat="1"/>
    <row r="9239" s="2839" customFormat="1"/>
    <row r="9240" s="2839" customFormat="1"/>
    <row r="9241" s="2839" customFormat="1"/>
    <row r="9242" s="2839" customFormat="1"/>
    <row r="9243" s="2839" customFormat="1"/>
    <row r="9244" s="2839" customFormat="1"/>
    <row r="9245" s="2839" customFormat="1"/>
    <row r="9246" s="2839" customFormat="1"/>
    <row r="9247" s="2839" customFormat="1"/>
    <row r="9248" s="2839" customFormat="1"/>
    <row r="9249" s="2839" customFormat="1"/>
    <row r="9250" s="2839" customFormat="1"/>
    <row r="9251" s="2839" customFormat="1"/>
    <row r="9252" s="2839" customFormat="1"/>
    <row r="9253" s="2839" customFormat="1"/>
    <row r="9254" s="2839" customFormat="1"/>
    <row r="9255" s="2839" customFormat="1"/>
    <row r="9256" s="2839" customFormat="1"/>
    <row r="9257" s="2839" customFormat="1"/>
    <row r="9258" s="2839" customFormat="1"/>
    <row r="9259" s="2839" customFormat="1"/>
    <row r="9260" s="2839" customFormat="1"/>
    <row r="9261" s="2839" customFormat="1"/>
    <row r="9262" s="2839" customFormat="1"/>
    <row r="9263" s="2839" customFormat="1"/>
    <row r="9264" s="2839" customFormat="1"/>
    <row r="9265" s="2839" customFormat="1"/>
    <row r="9266" s="2839" customFormat="1"/>
    <row r="9267" s="2839" customFormat="1"/>
    <row r="9268" s="2839" customFormat="1"/>
    <row r="9269" s="2839" customFormat="1"/>
    <row r="9270" s="2839" customFormat="1"/>
    <row r="9271" s="2839" customFormat="1"/>
    <row r="9272" s="2839" customFormat="1"/>
    <row r="9273" s="2839" customFormat="1"/>
    <row r="9274" s="2839" customFormat="1"/>
    <row r="9275" s="2839" customFormat="1"/>
    <row r="9276" s="2839" customFormat="1"/>
    <row r="9277" s="2839" customFormat="1"/>
    <row r="9278" s="2839" customFormat="1"/>
    <row r="9279" s="2839" customFormat="1"/>
    <row r="9280" s="2839" customFormat="1"/>
    <row r="9281" s="2839" customFormat="1"/>
    <row r="9282" s="2839" customFormat="1"/>
    <row r="9283" s="2839" customFormat="1"/>
    <row r="9284" s="2839" customFormat="1"/>
    <row r="9285" s="2839" customFormat="1"/>
    <row r="9286" s="2839" customFormat="1"/>
    <row r="9287" s="2839" customFormat="1"/>
    <row r="9288" s="2839" customFormat="1"/>
    <row r="9289" s="2839" customFormat="1"/>
    <row r="9290" s="2839" customFormat="1"/>
    <row r="9291" s="2839" customFormat="1"/>
    <row r="9292" s="2839" customFormat="1"/>
    <row r="9293" s="2839" customFormat="1"/>
    <row r="9294" s="2839" customFormat="1"/>
    <row r="9295" s="2839" customFormat="1"/>
    <row r="9296" s="2839" customFormat="1"/>
    <row r="9297" s="2839" customFormat="1"/>
    <row r="9298" s="2839" customFormat="1"/>
    <row r="9299" s="2839" customFormat="1"/>
    <row r="9300" s="2839" customFormat="1"/>
    <row r="9301" s="2839" customFormat="1"/>
    <row r="9302" s="2839" customFormat="1"/>
    <row r="9303" s="2839" customFormat="1"/>
    <row r="9304" s="2839" customFormat="1"/>
    <row r="9305" s="2839" customFormat="1"/>
    <row r="9306" s="2839" customFormat="1"/>
    <row r="9307" s="2839" customFormat="1"/>
    <row r="9308" s="2839" customFormat="1"/>
    <row r="9309" s="2839" customFormat="1"/>
    <row r="9310" s="2839" customFormat="1"/>
    <row r="9311" s="2839" customFormat="1"/>
    <row r="9312" s="2839" customFormat="1"/>
    <row r="9313" s="2839" customFormat="1"/>
    <row r="9314" s="2839" customFormat="1"/>
    <row r="9315" s="2839" customFormat="1"/>
    <row r="9316" s="2839" customFormat="1"/>
    <row r="9317" s="2839" customFormat="1"/>
    <row r="9318" s="2839" customFormat="1"/>
    <row r="9319" s="2839" customFormat="1"/>
    <row r="9320" s="2839" customFormat="1"/>
    <row r="9321" s="2839" customFormat="1"/>
    <row r="9322" s="2839" customFormat="1"/>
    <row r="9323" s="2839" customFormat="1"/>
    <row r="9324" s="2839" customFormat="1"/>
    <row r="9325" s="2839" customFormat="1"/>
    <row r="9326" s="2839" customFormat="1"/>
    <row r="9327" s="2839" customFormat="1"/>
    <row r="9328" s="2839" customFormat="1"/>
    <row r="9329" s="2839" customFormat="1"/>
    <row r="9330" s="2839" customFormat="1"/>
    <row r="9331" s="2839" customFormat="1"/>
    <row r="9332" s="2839" customFormat="1"/>
    <row r="9333" s="2839" customFormat="1"/>
    <row r="9334" s="2839" customFormat="1"/>
    <row r="9335" s="2839" customFormat="1"/>
    <row r="9336" s="2839" customFormat="1"/>
    <row r="9337" s="2839" customFormat="1"/>
    <row r="9338" s="2839" customFormat="1"/>
    <row r="9339" s="2839" customFormat="1"/>
    <row r="9340" s="2839" customFormat="1"/>
    <row r="9341" s="2839" customFormat="1"/>
    <row r="9342" s="2839" customFormat="1"/>
    <row r="9343" s="2839" customFormat="1"/>
    <row r="9344" s="2839" customFormat="1"/>
    <row r="9345" s="2839" customFormat="1"/>
    <row r="9346" s="2839" customFormat="1"/>
    <row r="9347" s="2839" customFormat="1"/>
    <row r="9348" s="2839" customFormat="1"/>
    <row r="9349" s="2839" customFormat="1"/>
    <row r="9350" s="2839" customFormat="1"/>
    <row r="9351" s="2839" customFormat="1"/>
    <row r="9352" s="2839" customFormat="1"/>
    <row r="9353" s="2839" customFormat="1"/>
    <row r="9354" s="2839" customFormat="1"/>
    <row r="9355" s="2839" customFormat="1"/>
    <row r="9356" s="2839" customFormat="1"/>
    <row r="9357" s="2839" customFormat="1"/>
    <row r="9358" s="2839" customFormat="1"/>
    <row r="9359" s="2839" customFormat="1"/>
    <row r="9360" s="2839" customFormat="1"/>
    <row r="9361" s="2839" customFormat="1"/>
    <row r="9362" s="2839" customFormat="1"/>
    <row r="9363" s="2839" customFormat="1"/>
    <row r="9364" s="2839" customFormat="1"/>
    <row r="9365" s="2839" customFormat="1"/>
    <row r="9366" s="2839" customFormat="1"/>
    <row r="9367" s="2839" customFormat="1"/>
    <row r="9368" s="2839" customFormat="1"/>
    <row r="9369" s="2839" customFormat="1"/>
    <row r="9370" s="2839" customFormat="1"/>
    <row r="9371" s="2839" customFormat="1"/>
    <row r="9372" s="2839" customFormat="1"/>
    <row r="9373" s="2839" customFormat="1"/>
    <row r="9374" s="2839" customFormat="1"/>
    <row r="9375" s="2839" customFormat="1"/>
    <row r="9376" s="2839" customFormat="1"/>
    <row r="9377" s="2839" customFormat="1"/>
    <row r="9378" s="2839" customFormat="1"/>
    <row r="9379" s="2839" customFormat="1"/>
    <row r="9380" s="2839" customFormat="1"/>
    <row r="9381" s="2839" customFormat="1"/>
    <row r="9382" s="2839" customFormat="1"/>
    <row r="9383" s="2839" customFormat="1"/>
    <row r="9384" s="2839" customFormat="1"/>
    <row r="9385" s="2839" customFormat="1"/>
    <row r="9386" s="2839" customFormat="1"/>
    <row r="9387" s="2839" customFormat="1"/>
    <row r="9388" s="2839" customFormat="1"/>
    <row r="9389" s="2839" customFormat="1"/>
    <row r="9390" s="2839" customFormat="1"/>
    <row r="9391" s="2839" customFormat="1"/>
    <row r="9392" s="2839" customFormat="1"/>
    <row r="9393" s="2839" customFormat="1"/>
    <row r="9394" s="2839" customFormat="1"/>
    <row r="9395" s="2839" customFormat="1"/>
    <row r="9396" s="2839" customFormat="1"/>
    <row r="9397" s="2839" customFormat="1"/>
    <row r="9398" s="2839" customFormat="1"/>
    <row r="9399" s="2839" customFormat="1"/>
    <row r="9400" s="2839" customFormat="1"/>
    <row r="9401" s="2839" customFormat="1"/>
    <row r="9402" s="2839" customFormat="1"/>
    <row r="9403" s="2839" customFormat="1"/>
    <row r="9404" s="2839" customFormat="1"/>
    <row r="9405" s="2839" customFormat="1"/>
    <row r="9406" s="2839" customFormat="1"/>
    <row r="9407" s="2839" customFormat="1"/>
    <row r="9408" s="2839" customFormat="1"/>
    <row r="9409" s="2839" customFormat="1"/>
    <row r="9410" s="2839" customFormat="1"/>
    <row r="9411" s="2839" customFormat="1"/>
    <row r="9412" s="2839" customFormat="1"/>
    <row r="9413" s="2839" customFormat="1"/>
    <row r="9414" s="2839" customFormat="1"/>
    <row r="9415" s="2839" customFormat="1"/>
    <row r="9416" s="2839" customFormat="1"/>
    <row r="9417" s="2839" customFormat="1"/>
    <row r="9418" s="2839" customFormat="1"/>
    <row r="9419" s="2839" customFormat="1"/>
    <row r="9420" s="2839" customFormat="1"/>
    <row r="9421" s="2839" customFormat="1"/>
    <row r="9422" s="2839" customFormat="1"/>
    <row r="9423" s="2839" customFormat="1"/>
    <row r="9424" s="2839" customFormat="1"/>
    <row r="9425" s="2839" customFormat="1"/>
    <row r="9426" s="2839" customFormat="1"/>
    <row r="9427" s="2839" customFormat="1"/>
    <row r="9428" s="2839" customFormat="1"/>
    <row r="9429" s="2839" customFormat="1"/>
    <row r="9430" s="2839" customFormat="1"/>
    <row r="9431" s="2839" customFormat="1"/>
    <row r="9432" s="2839" customFormat="1"/>
    <row r="9433" s="2839" customFormat="1"/>
    <row r="9434" s="2839" customFormat="1"/>
    <row r="9435" s="2839" customFormat="1"/>
    <row r="9436" s="2839" customFormat="1"/>
    <row r="9437" s="2839" customFormat="1"/>
    <row r="9438" s="2839" customFormat="1"/>
    <row r="9439" s="2839" customFormat="1"/>
    <row r="9440" s="2839" customFormat="1"/>
    <row r="9441" s="2839" customFormat="1"/>
    <row r="9442" s="2839" customFormat="1"/>
    <row r="9443" s="2839" customFormat="1"/>
    <row r="9444" s="2839" customFormat="1"/>
    <row r="9445" s="2839" customFormat="1"/>
    <row r="9446" s="2839" customFormat="1"/>
    <row r="9447" s="2839" customFormat="1"/>
    <row r="9448" s="2839" customFormat="1"/>
    <row r="9449" s="2839" customFormat="1"/>
    <row r="9450" s="2839" customFormat="1"/>
    <row r="9451" s="2839" customFormat="1"/>
    <row r="9452" s="2839" customFormat="1"/>
    <row r="9453" s="2839" customFormat="1"/>
    <row r="9454" s="2839" customFormat="1"/>
    <row r="9455" s="2839" customFormat="1"/>
    <row r="9456" s="2839" customFormat="1"/>
    <row r="9457" s="2839" customFormat="1"/>
    <row r="9458" s="2839" customFormat="1"/>
    <row r="9459" s="2839" customFormat="1"/>
    <row r="9460" s="2839" customFormat="1"/>
    <row r="9461" s="2839" customFormat="1"/>
    <row r="9462" s="2839" customFormat="1"/>
    <row r="9463" s="2839" customFormat="1"/>
    <row r="9464" s="2839" customFormat="1"/>
    <row r="9465" s="2839" customFormat="1"/>
    <row r="9466" s="2839" customFormat="1"/>
    <row r="9467" s="2839" customFormat="1"/>
    <row r="9468" s="2839" customFormat="1"/>
    <row r="9469" s="2839" customFormat="1"/>
    <row r="9470" s="2839" customFormat="1"/>
    <row r="9471" s="2839" customFormat="1"/>
    <row r="9472" s="2839" customFormat="1"/>
    <row r="9473" s="2839" customFormat="1"/>
    <row r="9474" s="2839" customFormat="1"/>
    <row r="9475" s="2839" customFormat="1"/>
    <row r="9476" s="2839" customFormat="1"/>
    <row r="9477" s="2839" customFormat="1"/>
    <row r="9478" s="2839" customFormat="1"/>
    <row r="9479" s="2839" customFormat="1"/>
    <row r="9480" s="2839" customFormat="1"/>
    <row r="9481" s="2839" customFormat="1"/>
    <row r="9482" s="2839" customFormat="1"/>
    <row r="9483" s="2839" customFormat="1"/>
    <row r="9484" s="2839" customFormat="1"/>
    <row r="9485" s="2839" customFormat="1"/>
    <row r="9486" s="2839" customFormat="1"/>
    <row r="9487" s="2839" customFormat="1"/>
    <row r="9488" s="2839" customFormat="1"/>
    <row r="9489" s="2839" customFormat="1"/>
    <row r="9490" s="2839" customFormat="1"/>
    <row r="9491" s="2839" customFormat="1"/>
    <row r="9492" s="2839" customFormat="1"/>
    <row r="9493" s="2839" customFormat="1"/>
    <row r="9494" s="2839" customFormat="1"/>
    <row r="9495" s="2839" customFormat="1"/>
    <row r="9496" s="2839" customFormat="1"/>
    <row r="9497" s="2839" customFormat="1"/>
    <row r="9498" s="2839" customFormat="1"/>
    <row r="9499" s="2839" customFormat="1"/>
    <row r="9500" s="2839" customFormat="1"/>
    <row r="9501" s="2839" customFormat="1"/>
    <row r="9502" s="2839" customFormat="1"/>
    <row r="9503" s="2839" customFormat="1"/>
    <row r="9504" s="2839" customFormat="1"/>
    <row r="9505" s="2839" customFormat="1"/>
    <row r="9506" s="2839" customFormat="1"/>
    <row r="9507" s="2839" customFormat="1"/>
    <row r="9508" s="2839" customFormat="1"/>
    <row r="9509" s="2839" customFormat="1"/>
    <row r="9510" s="2839" customFormat="1"/>
    <row r="9511" s="2839" customFormat="1"/>
    <row r="9512" s="2839" customFormat="1"/>
    <row r="9513" s="2839" customFormat="1"/>
    <row r="9514" s="2839" customFormat="1"/>
    <row r="9515" s="2839" customFormat="1"/>
    <row r="9516" s="2839" customFormat="1"/>
    <row r="9517" s="2839" customFormat="1"/>
    <row r="9518" s="2839" customFormat="1"/>
    <row r="9519" s="2839" customFormat="1"/>
    <row r="9520" s="2839" customFormat="1"/>
    <row r="9521" s="2839" customFormat="1"/>
    <row r="9522" s="2839" customFormat="1"/>
    <row r="9523" s="2839" customFormat="1"/>
    <row r="9524" s="2839" customFormat="1"/>
    <row r="9525" s="2839" customFormat="1"/>
    <row r="9526" s="2839" customFormat="1"/>
    <row r="9527" s="2839" customFormat="1"/>
    <row r="9528" s="2839" customFormat="1"/>
    <row r="9529" s="2839" customFormat="1"/>
    <row r="9530" s="2839" customFormat="1"/>
    <row r="9531" s="2839" customFormat="1"/>
    <row r="9532" s="2839" customFormat="1"/>
    <row r="9533" s="2839" customFormat="1"/>
    <row r="9534" s="2839" customFormat="1"/>
    <row r="9535" s="2839" customFormat="1"/>
    <row r="9536" s="2839" customFormat="1"/>
    <row r="9537" s="2839" customFormat="1"/>
    <row r="9538" s="2839" customFormat="1"/>
    <row r="9539" s="2839" customFormat="1"/>
    <row r="9540" s="2839" customFormat="1"/>
    <row r="9541" s="2839" customFormat="1"/>
    <row r="9542" s="2839" customFormat="1"/>
    <row r="9543" s="2839" customFormat="1"/>
    <row r="9544" s="2839" customFormat="1"/>
    <row r="9545" s="2839" customFormat="1"/>
    <row r="9546" s="2839" customFormat="1"/>
    <row r="9547" s="2839" customFormat="1"/>
    <row r="9548" s="2839" customFormat="1"/>
    <row r="9549" s="2839" customFormat="1"/>
    <row r="9550" s="2839" customFormat="1"/>
    <row r="9551" s="2839" customFormat="1"/>
    <row r="9552" s="2839" customFormat="1"/>
    <row r="9553" s="2839" customFormat="1"/>
    <row r="9554" s="2839" customFormat="1"/>
    <row r="9555" s="2839" customFormat="1"/>
    <row r="9556" s="2839" customFormat="1"/>
    <row r="9557" s="2839" customFormat="1"/>
    <row r="9558" s="2839" customFormat="1"/>
    <row r="9559" s="2839" customFormat="1"/>
    <row r="9560" s="2839" customFormat="1"/>
    <row r="9561" s="2839" customFormat="1"/>
    <row r="9562" s="2839" customFormat="1"/>
    <row r="9563" s="2839" customFormat="1"/>
    <row r="9564" s="2839" customFormat="1"/>
    <row r="9565" s="2839" customFormat="1"/>
    <row r="9566" s="2839" customFormat="1"/>
    <row r="9567" s="2839" customFormat="1"/>
    <row r="9568" s="2839" customFormat="1"/>
    <row r="9569" s="2839" customFormat="1"/>
    <row r="9570" s="2839" customFormat="1"/>
    <row r="9571" s="2839" customFormat="1"/>
    <row r="9572" s="2839" customFormat="1"/>
    <row r="9573" s="2839" customFormat="1"/>
    <row r="9574" s="2839" customFormat="1"/>
    <row r="9575" s="2839" customFormat="1"/>
    <row r="9576" s="2839" customFormat="1"/>
    <row r="9577" s="2839" customFormat="1"/>
    <row r="9578" s="2839" customFormat="1"/>
    <row r="9579" s="2839" customFormat="1"/>
    <row r="9580" s="2839" customFormat="1"/>
    <row r="9581" s="2839" customFormat="1"/>
    <row r="9582" s="2839" customFormat="1"/>
    <row r="9583" s="2839" customFormat="1"/>
    <row r="9584" s="2839" customFormat="1"/>
    <row r="9585" s="2839" customFormat="1"/>
    <row r="9586" s="2839" customFormat="1"/>
    <row r="9587" s="2839" customFormat="1"/>
    <row r="9588" s="2839" customFormat="1"/>
    <row r="9589" s="2839" customFormat="1"/>
    <row r="9590" s="2839" customFormat="1"/>
    <row r="9591" s="2839" customFormat="1"/>
    <row r="9592" s="2839" customFormat="1"/>
    <row r="9593" s="2839" customFormat="1"/>
    <row r="9594" s="2839" customFormat="1"/>
    <row r="9595" s="2839" customFormat="1"/>
    <row r="9596" s="2839" customFormat="1"/>
    <row r="9597" s="2839" customFormat="1"/>
    <row r="9598" s="2839" customFormat="1"/>
    <row r="9599" s="2839" customFormat="1"/>
    <row r="9600" s="2839" customFormat="1"/>
    <row r="9601" s="2839" customFormat="1"/>
    <row r="9602" s="2839" customFormat="1"/>
    <row r="9603" s="2839" customFormat="1"/>
    <row r="9604" s="2839" customFormat="1"/>
    <row r="9605" s="2839" customFormat="1"/>
    <row r="9606" s="2839" customFormat="1"/>
    <row r="9607" s="2839" customFormat="1"/>
    <row r="9608" s="2839" customFormat="1"/>
    <row r="9609" s="2839" customFormat="1"/>
    <row r="9610" s="2839" customFormat="1"/>
    <row r="9611" s="2839" customFormat="1"/>
    <row r="9612" s="2839" customFormat="1"/>
    <row r="9613" s="2839" customFormat="1"/>
    <row r="9614" s="2839" customFormat="1"/>
    <row r="9615" s="2839" customFormat="1"/>
    <row r="9616" s="2839" customFormat="1"/>
    <row r="9617" s="2839" customFormat="1"/>
    <row r="9618" s="2839" customFormat="1"/>
    <row r="9619" s="2839" customFormat="1"/>
    <row r="9620" s="2839" customFormat="1"/>
    <row r="9621" s="2839" customFormat="1"/>
    <row r="9622" s="2839" customFormat="1"/>
    <row r="9623" s="2839" customFormat="1"/>
    <row r="9624" s="2839" customFormat="1"/>
    <row r="9625" s="2839" customFormat="1"/>
    <row r="9626" s="2839" customFormat="1"/>
    <row r="9627" s="2839" customFormat="1"/>
    <row r="9628" s="2839" customFormat="1"/>
    <row r="9629" s="2839" customFormat="1"/>
    <row r="9630" s="2839" customFormat="1"/>
    <row r="9631" s="2839" customFormat="1"/>
    <row r="9632" s="2839" customFormat="1"/>
    <row r="9633" s="2839" customFormat="1"/>
    <row r="9634" s="2839" customFormat="1"/>
    <row r="9635" s="2839" customFormat="1"/>
    <row r="9636" s="2839" customFormat="1"/>
    <row r="9637" s="2839" customFormat="1"/>
    <row r="9638" s="2839" customFormat="1"/>
    <row r="9639" s="2839" customFormat="1"/>
    <row r="9640" s="2839" customFormat="1"/>
    <row r="9641" s="2839" customFormat="1"/>
    <row r="9642" s="2839" customFormat="1"/>
    <row r="9643" s="2839" customFormat="1"/>
    <row r="9644" s="2839" customFormat="1"/>
    <row r="9645" s="2839" customFormat="1"/>
    <row r="9646" s="2839" customFormat="1"/>
    <row r="9647" s="2839" customFormat="1"/>
    <row r="9648" s="2839" customFormat="1"/>
    <row r="9649" s="2839" customFormat="1"/>
    <row r="9650" s="2839" customFormat="1"/>
    <row r="9651" s="2839" customFormat="1"/>
    <row r="9652" s="2839" customFormat="1"/>
    <row r="9653" s="2839" customFormat="1"/>
    <row r="9654" s="2839" customFormat="1"/>
    <row r="9655" s="2839" customFormat="1"/>
    <row r="9656" s="2839" customFormat="1"/>
    <row r="9657" s="2839" customFormat="1"/>
    <row r="9658" s="2839" customFormat="1"/>
    <row r="9659" s="2839" customFormat="1"/>
    <row r="9660" s="2839" customFormat="1"/>
    <row r="9661" s="2839" customFormat="1"/>
    <row r="9662" s="2839" customFormat="1"/>
    <row r="9663" s="2839" customFormat="1"/>
    <row r="9664" s="2839" customFormat="1"/>
    <row r="9665" s="2839" customFormat="1"/>
    <row r="9666" s="2839" customFormat="1"/>
    <row r="9667" s="2839" customFormat="1"/>
    <row r="9668" s="2839" customFormat="1"/>
    <row r="9669" s="2839" customFormat="1"/>
    <row r="9670" s="2839" customFormat="1"/>
    <row r="9671" s="2839" customFormat="1"/>
    <row r="9672" s="2839" customFormat="1"/>
    <row r="9673" s="2839" customFormat="1"/>
    <row r="9674" s="2839" customFormat="1"/>
    <row r="9675" s="2839" customFormat="1"/>
    <row r="9676" s="2839" customFormat="1"/>
    <row r="9677" s="2839" customFormat="1"/>
    <row r="9678" s="2839" customFormat="1"/>
    <row r="9679" s="2839" customFormat="1"/>
    <row r="9680" s="2839" customFormat="1"/>
    <row r="9681" s="2839" customFormat="1"/>
    <row r="9682" s="2839" customFormat="1"/>
    <row r="9683" s="2839" customFormat="1"/>
    <row r="9684" s="2839" customFormat="1"/>
    <row r="9685" s="2839" customFormat="1"/>
    <row r="9686" s="2839" customFormat="1"/>
    <row r="9687" s="2839" customFormat="1"/>
    <row r="9688" s="2839" customFormat="1"/>
    <row r="9689" s="2839" customFormat="1"/>
    <row r="9690" s="2839" customFormat="1"/>
    <row r="9691" s="2839" customFormat="1"/>
    <row r="9692" s="2839" customFormat="1"/>
    <row r="9693" s="2839" customFormat="1"/>
    <row r="9694" s="2839" customFormat="1"/>
    <row r="9695" s="2839" customFormat="1"/>
    <row r="9696" s="2839" customFormat="1"/>
    <row r="9697" s="2839" customFormat="1"/>
    <row r="9698" s="2839" customFormat="1"/>
    <row r="9699" s="2839" customFormat="1"/>
    <row r="9700" s="2839" customFormat="1"/>
    <row r="9701" s="2839" customFormat="1"/>
    <row r="9702" s="2839" customFormat="1"/>
    <row r="9703" s="2839" customFormat="1"/>
    <row r="9704" s="2839" customFormat="1"/>
    <row r="9705" s="2839" customFormat="1"/>
    <row r="9706" s="2839" customFormat="1"/>
    <row r="9707" s="2839" customFormat="1"/>
    <row r="9708" s="2839" customFormat="1"/>
    <row r="9709" s="2839" customFormat="1"/>
    <row r="9710" s="2839" customFormat="1"/>
    <row r="9711" s="2839" customFormat="1"/>
    <row r="9712" s="2839" customFormat="1"/>
    <row r="9713" s="2839" customFormat="1"/>
    <row r="9714" s="2839" customFormat="1"/>
    <row r="9715" s="2839" customFormat="1"/>
    <row r="9716" s="2839" customFormat="1"/>
    <row r="9717" s="2839" customFormat="1"/>
    <row r="9718" s="2839" customFormat="1"/>
    <row r="9719" s="2839" customFormat="1"/>
    <row r="9720" s="2839" customFormat="1"/>
    <row r="9721" s="2839" customFormat="1"/>
    <row r="9722" s="2839" customFormat="1"/>
    <row r="9723" s="2839" customFormat="1"/>
    <row r="9724" s="2839" customFormat="1"/>
    <row r="9725" s="2839" customFormat="1"/>
    <row r="9726" s="2839" customFormat="1"/>
    <row r="9727" s="2839" customFormat="1"/>
    <row r="9728" s="2839" customFormat="1"/>
    <row r="9729" s="2839" customFormat="1"/>
    <row r="9730" s="2839" customFormat="1"/>
    <row r="9731" s="2839" customFormat="1"/>
    <row r="9732" s="2839" customFormat="1"/>
    <row r="9733" s="2839" customFormat="1"/>
    <row r="9734" s="2839" customFormat="1"/>
    <row r="9735" s="2839" customFormat="1"/>
    <row r="9736" s="2839" customFormat="1"/>
    <row r="9737" s="2839" customFormat="1"/>
    <row r="9738" s="2839" customFormat="1"/>
    <row r="9739" s="2839" customFormat="1"/>
    <row r="9740" s="2839" customFormat="1"/>
    <row r="9741" s="2839" customFormat="1"/>
    <row r="9742" s="2839" customFormat="1"/>
    <row r="9743" s="2839" customFormat="1"/>
    <row r="9744" s="2839" customFormat="1"/>
    <row r="9745" s="2839" customFormat="1"/>
    <row r="9746" s="2839" customFormat="1"/>
    <row r="9747" s="2839" customFormat="1"/>
    <row r="9748" s="2839" customFormat="1"/>
    <row r="9749" s="2839" customFormat="1"/>
    <row r="9750" s="2839" customFormat="1"/>
    <row r="9751" s="2839" customFormat="1"/>
    <row r="9752" s="2839" customFormat="1"/>
    <row r="9753" s="2839" customFormat="1"/>
    <row r="9754" s="2839" customFormat="1"/>
    <row r="9755" s="2839" customFormat="1"/>
    <row r="9756" s="2839" customFormat="1"/>
    <row r="9757" s="2839" customFormat="1"/>
    <row r="9758" s="2839" customFormat="1"/>
    <row r="9759" s="2839" customFormat="1"/>
    <row r="9760" s="2839" customFormat="1"/>
    <row r="9761" s="2839" customFormat="1"/>
    <row r="9762" s="2839" customFormat="1"/>
    <row r="9763" s="2839" customFormat="1"/>
    <row r="9764" s="2839" customFormat="1"/>
    <row r="9765" s="2839" customFormat="1"/>
    <row r="9766" s="2839" customFormat="1"/>
    <row r="9767" s="2839" customFormat="1"/>
    <row r="9768" s="2839" customFormat="1"/>
    <row r="9769" s="2839" customFormat="1"/>
    <row r="9770" s="2839" customFormat="1"/>
    <row r="9771" s="2839" customFormat="1"/>
    <row r="9772" s="2839" customFormat="1"/>
    <row r="9773" s="2839" customFormat="1"/>
    <row r="9774" s="2839" customFormat="1"/>
    <row r="9775" s="2839" customFormat="1"/>
    <row r="9776" s="2839" customFormat="1"/>
    <row r="9777" s="2839" customFormat="1"/>
    <row r="9778" s="2839" customFormat="1"/>
    <row r="9779" s="2839" customFormat="1"/>
    <row r="9780" s="2839" customFormat="1"/>
    <row r="9781" s="2839" customFormat="1"/>
    <row r="9782" s="2839" customFormat="1"/>
    <row r="9783" s="2839" customFormat="1"/>
    <row r="9784" s="2839" customFormat="1"/>
    <row r="9785" s="2839" customFormat="1"/>
    <row r="9786" s="2839" customFormat="1"/>
    <row r="9787" s="2839" customFormat="1"/>
    <row r="9788" s="2839" customFormat="1"/>
    <row r="9789" s="2839" customFormat="1"/>
    <row r="9790" s="2839" customFormat="1"/>
    <row r="9791" s="2839" customFormat="1"/>
    <row r="9792" s="2839" customFormat="1"/>
    <row r="9793" s="2839" customFormat="1"/>
    <row r="9794" s="2839" customFormat="1"/>
    <row r="9795" s="2839" customFormat="1"/>
    <row r="9796" s="2839" customFormat="1"/>
    <row r="9797" s="2839" customFormat="1"/>
    <row r="9798" s="2839" customFormat="1"/>
    <row r="9799" s="2839" customFormat="1"/>
    <row r="9800" s="2839" customFormat="1"/>
    <row r="9801" s="2839" customFormat="1"/>
    <row r="9802" s="2839" customFormat="1"/>
    <row r="9803" s="2839" customFormat="1"/>
    <row r="9804" s="2839" customFormat="1"/>
    <row r="9805" s="2839" customFormat="1"/>
    <row r="9806" s="2839" customFormat="1"/>
    <row r="9807" s="2839" customFormat="1"/>
    <row r="9808" s="2839" customFormat="1"/>
    <row r="9809" s="2839" customFormat="1"/>
    <row r="9810" s="2839" customFormat="1"/>
    <row r="9811" s="2839" customFormat="1"/>
    <row r="9812" s="2839" customFormat="1"/>
    <row r="9813" s="2839" customFormat="1"/>
    <row r="9814" s="2839" customFormat="1"/>
    <row r="9815" s="2839" customFormat="1"/>
    <row r="9816" s="2839" customFormat="1"/>
    <row r="9817" s="2839" customFormat="1"/>
    <row r="9818" s="2839" customFormat="1"/>
    <row r="9819" s="2839" customFormat="1"/>
    <row r="9820" s="2839" customFormat="1"/>
    <row r="9821" s="2839" customFormat="1"/>
    <row r="9822" s="2839" customFormat="1"/>
    <row r="9823" s="2839" customFormat="1"/>
    <row r="9824" s="2839" customFormat="1"/>
    <row r="9825" s="2839" customFormat="1"/>
    <row r="9826" s="2839" customFormat="1"/>
    <row r="9827" s="2839" customFormat="1"/>
    <row r="9828" s="2839" customFormat="1"/>
    <row r="9829" s="2839" customFormat="1"/>
    <row r="9830" s="2839" customFormat="1"/>
    <row r="9831" s="2839" customFormat="1"/>
    <row r="9832" s="2839" customFormat="1"/>
    <row r="9833" s="2839" customFormat="1"/>
    <row r="9834" s="2839" customFormat="1"/>
    <row r="9835" s="2839" customFormat="1"/>
    <row r="9836" s="2839" customFormat="1"/>
    <row r="9837" s="2839" customFormat="1"/>
    <row r="9838" s="2839" customFormat="1"/>
    <row r="9839" s="2839" customFormat="1"/>
    <row r="9840" s="2839" customFormat="1"/>
    <row r="9841" s="2839" customFormat="1"/>
    <row r="9842" s="2839" customFormat="1"/>
    <row r="9843" s="2839" customFormat="1"/>
    <row r="9844" s="2839" customFormat="1"/>
    <row r="9845" s="2839" customFormat="1"/>
    <row r="9846" s="2839" customFormat="1"/>
    <row r="9847" s="2839" customFormat="1"/>
    <row r="9848" s="2839" customFormat="1"/>
    <row r="9849" s="2839" customFormat="1"/>
    <row r="9850" s="2839" customFormat="1"/>
    <row r="9851" s="2839" customFormat="1"/>
    <row r="9852" s="2839" customFormat="1"/>
    <row r="9853" s="2839" customFormat="1"/>
    <row r="9854" s="2839" customFormat="1"/>
    <row r="9855" s="2839" customFormat="1"/>
    <row r="9856" s="2839" customFormat="1"/>
    <row r="9857" s="2839" customFormat="1"/>
    <row r="9858" s="2839" customFormat="1"/>
    <row r="9859" s="2839" customFormat="1"/>
    <row r="9860" s="2839" customFormat="1"/>
    <row r="9861" s="2839" customFormat="1"/>
    <row r="9862" s="2839" customFormat="1"/>
    <row r="9863" s="2839" customFormat="1"/>
    <row r="9864" s="2839" customFormat="1"/>
    <row r="9865" s="2839" customFormat="1"/>
    <row r="9866" s="2839" customFormat="1"/>
    <row r="9867" s="2839" customFormat="1"/>
    <row r="9868" s="2839" customFormat="1"/>
    <row r="9869" s="2839" customFormat="1"/>
    <row r="9870" s="2839" customFormat="1"/>
    <row r="9871" s="2839" customFormat="1"/>
    <row r="9872" s="2839" customFormat="1"/>
    <row r="9873" s="2839" customFormat="1"/>
    <row r="9874" s="2839" customFormat="1"/>
    <row r="9875" s="2839" customFormat="1"/>
    <row r="9876" s="2839" customFormat="1"/>
    <row r="9877" s="2839" customFormat="1"/>
    <row r="9878" s="2839" customFormat="1"/>
    <row r="9879" s="2839" customFormat="1"/>
    <row r="9880" s="2839" customFormat="1"/>
    <row r="9881" s="2839" customFormat="1"/>
    <row r="9882" s="2839" customFormat="1"/>
    <row r="9883" s="2839" customFormat="1"/>
    <row r="9884" s="2839" customFormat="1"/>
    <row r="9885" s="2839" customFormat="1"/>
    <row r="9886" s="2839" customFormat="1"/>
    <row r="9887" s="2839" customFormat="1"/>
    <row r="9888" s="2839" customFormat="1"/>
    <row r="9889" s="2839" customFormat="1"/>
    <row r="9890" s="2839" customFormat="1"/>
    <row r="9891" s="2839" customFormat="1"/>
    <row r="9892" s="2839" customFormat="1"/>
    <row r="9893" s="2839" customFormat="1"/>
    <row r="9894" s="2839" customFormat="1"/>
    <row r="9895" s="2839" customFormat="1"/>
    <row r="9896" s="2839" customFormat="1"/>
    <row r="9897" s="2839" customFormat="1"/>
    <row r="9898" s="2839" customFormat="1"/>
    <row r="9899" s="2839" customFormat="1"/>
    <row r="9900" s="2839" customFormat="1"/>
    <row r="9901" s="2839" customFormat="1"/>
    <row r="9902" s="2839" customFormat="1"/>
    <row r="9903" s="2839" customFormat="1"/>
    <row r="9904" s="2839" customFormat="1"/>
    <row r="9905" s="2839" customFormat="1"/>
    <row r="9906" s="2839" customFormat="1"/>
    <row r="9907" s="2839" customFormat="1"/>
    <row r="9908" s="2839" customFormat="1"/>
    <row r="9909" s="2839" customFormat="1"/>
    <row r="9910" s="2839" customFormat="1"/>
    <row r="9911" s="2839" customFormat="1"/>
    <row r="9912" s="2839" customFormat="1"/>
    <row r="9913" s="2839" customFormat="1"/>
    <row r="9914" s="2839" customFormat="1"/>
    <row r="9915" s="2839" customFormat="1"/>
    <row r="9916" s="2839" customFormat="1"/>
    <row r="9917" s="2839" customFormat="1"/>
    <row r="9918" s="2839" customFormat="1"/>
    <row r="9919" s="2839" customFormat="1"/>
    <row r="9920" s="2839" customFormat="1"/>
    <row r="9921" s="2839" customFormat="1"/>
    <row r="9922" s="2839" customFormat="1"/>
    <row r="9923" s="2839" customFormat="1"/>
    <row r="9924" s="2839" customFormat="1"/>
    <row r="9925" s="2839" customFormat="1"/>
    <row r="9926" s="2839" customFormat="1"/>
    <row r="9927" s="2839" customFormat="1"/>
    <row r="9928" s="2839" customFormat="1"/>
    <row r="9929" s="2839" customFormat="1"/>
    <row r="9930" s="2839" customFormat="1"/>
    <row r="9931" s="2839" customFormat="1"/>
    <row r="9932" s="2839" customFormat="1"/>
    <row r="9933" s="2839" customFormat="1"/>
    <row r="9934" s="2839" customFormat="1"/>
    <row r="9935" s="2839" customFormat="1"/>
    <row r="9936" s="2839" customFormat="1"/>
    <row r="9937" s="2839" customFormat="1"/>
    <row r="9938" s="2839" customFormat="1"/>
    <row r="9939" s="2839" customFormat="1"/>
    <row r="9940" s="2839" customFormat="1"/>
    <row r="9941" s="2839" customFormat="1"/>
    <row r="9942" s="2839" customFormat="1"/>
    <row r="9943" s="2839" customFormat="1"/>
    <row r="9944" s="2839" customFormat="1"/>
    <row r="9945" s="2839" customFormat="1"/>
    <row r="9946" s="2839" customFormat="1"/>
    <row r="9947" s="2839" customFormat="1"/>
    <row r="9948" s="2839" customFormat="1"/>
    <row r="9949" s="2839" customFormat="1"/>
    <row r="9950" s="2839" customFormat="1"/>
    <row r="9951" s="2839" customFormat="1"/>
    <row r="9952" s="2839" customFormat="1"/>
    <row r="9953" s="2839" customFormat="1"/>
    <row r="9954" s="2839" customFormat="1"/>
    <row r="9955" s="2839" customFormat="1"/>
    <row r="9956" s="2839" customFormat="1"/>
    <row r="9957" s="2839" customFormat="1"/>
    <row r="9958" s="2839" customFormat="1"/>
    <row r="9959" s="2839" customFormat="1"/>
    <row r="9960" s="2839" customFormat="1"/>
    <row r="9961" s="2839" customFormat="1"/>
    <row r="9962" s="2839" customFormat="1"/>
    <row r="9963" s="2839" customFormat="1"/>
    <row r="9964" s="2839" customFormat="1"/>
    <row r="9965" s="2839" customFormat="1"/>
    <row r="9966" s="2839" customFormat="1"/>
    <row r="9967" s="2839" customFormat="1"/>
    <row r="9968" s="2839" customFormat="1"/>
    <row r="9969" s="2839" customFormat="1"/>
    <row r="9970" s="2839" customFormat="1"/>
    <row r="9971" s="2839" customFormat="1"/>
    <row r="9972" s="2839" customFormat="1"/>
    <row r="9973" s="2839" customFormat="1"/>
    <row r="9974" s="2839" customFormat="1"/>
    <row r="9975" s="2839" customFormat="1"/>
    <row r="9976" s="2839" customFormat="1"/>
    <row r="9977" s="2839" customFormat="1"/>
    <row r="9978" s="2839" customFormat="1"/>
    <row r="9979" s="2839" customFormat="1"/>
    <row r="9980" s="2839" customFormat="1"/>
    <row r="9981" s="2839" customFormat="1"/>
    <row r="9982" s="2839" customFormat="1"/>
    <row r="9983" s="2839" customFormat="1"/>
    <row r="9984" s="2839" customFormat="1"/>
    <row r="9985" s="2839" customFormat="1"/>
    <row r="9986" s="2839" customFormat="1"/>
    <row r="9987" s="2839" customFormat="1"/>
    <row r="9988" s="2839" customFormat="1"/>
    <row r="9989" s="2839" customFormat="1"/>
    <row r="9990" s="2839" customFormat="1"/>
    <row r="9991" s="2839" customFormat="1"/>
    <row r="9992" s="2839" customFormat="1"/>
    <row r="9993" s="2839" customFormat="1"/>
    <row r="9994" s="2839" customFormat="1"/>
    <row r="9995" s="2839" customFormat="1"/>
    <row r="9996" s="2839" customFormat="1"/>
    <row r="9997" s="2839" customFormat="1"/>
    <row r="9998" s="2839" customFormat="1"/>
    <row r="9999" s="2839" customFormat="1"/>
    <row r="10000" s="2839" customFormat="1"/>
    <row r="10001" s="2839" customFormat="1"/>
    <row r="10002" s="2839" customFormat="1"/>
    <row r="10003" s="2839" customFormat="1"/>
    <row r="10004" s="2839" customFormat="1"/>
    <row r="10005" s="2839" customFormat="1"/>
    <row r="10006" s="2839" customFormat="1"/>
    <row r="10007" s="2839" customFormat="1"/>
    <row r="10008" s="2839" customFormat="1"/>
    <row r="10009" s="2839" customFormat="1"/>
    <row r="10010" s="2839" customFormat="1"/>
    <row r="10011" s="2839" customFormat="1"/>
    <row r="10012" s="2839" customFormat="1"/>
    <row r="10013" s="2839" customFormat="1"/>
    <row r="10014" s="2839" customFormat="1"/>
    <row r="10015" s="2839" customFormat="1"/>
    <row r="10016" s="2839" customFormat="1"/>
    <row r="10017" s="2839" customFormat="1"/>
    <row r="10018" s="2839" customFormat="1"/>
    <row r="10019" s="2839" customFormat="1"/>
    <row r="10020" s="2839" customFormat="1"/>
    <row r="10021" s="2839" customFormat="1"/>
    <row r="10022" s="2839" customFormat="1"/>
    <row r="10023" s="2839" customFormat="1"/>
    <row r="10024" s="2839" customFormat="1"/>
    <row r="10025" s="2839" customFormat="1"/>
    <row r="10026" s="2839" customFormat="1"/>
    <row r="10027" s="2839" customFormat="1"/>
    <row r="10028" s="2839" customFormat="1"/>
    <row r="10029" s="2839" customFormat="1"/>
    <row r="10030" s="2839" customFormat="1"/>
    <row r="10031" s="2839" customFormat="1"/>
    <row r="10032" s="2839" customFormat="1"/>
    <row r="10033" s="2839" customFormat="1"/>
    <row r="10034" s="2839" customFormat="1"/>
    <row r="10035" s="2839" customFormat="1"/>
    <row r="10036" s="2839" customFormat="1"/>
    <row r="10037" s="2839" customFormat="1"/>
    <row r="10038" s="2839" customFormat="1"/>
    <row r="10039" s="2839" customFormat="1"/>
    <row r="10040" s="2839" customFormat="1"/>
    <row r="10041" s="2839" customFormat="1"/>
    <row r="10042" s="2839" customFormat="1"/>
    <row r="10043" s="2839" customFormat="1"/>
    <row r="10044" s="2839" customFormat="1"/>
    <row r="10045" s="2839" customFormat="1"/>
    <row r="10046" s="2839" customFormat="1"/>
    <row r="10047" s="2839" customFormat="1"/>
    <row r="10048" s="2839" customFormat="1"/>
    <row r="10049" s="2839" customFormat="1"/>
    <row r="10050" s="2839" customFormat="1"/>
    <row r="10051" s="2839" customFormat="1"/>
    <row r="10052" s="2839" customFormat="1"/>
    <row r="10053" s="2839" customFormat="1"/>
    <row r="10054" s="2839" customFormat="1"/>
    <row r="10055" s="2839" customFormat="1"/>
    <row r="10056" s="2839" customFormat="1"/>
    <row r="10057" s="2839" customFormat="1"/>
    <row r="10058" s="2839" customFormat="1"/>
    <row r="10059" s="2839" customFormat="1"/>
    <row r="10060" s="2839" customFormat="1"/>
    <row r="10061" s="2839" customFormat="1"/>
    <row r="10062" s="2839" customFormat="1"/>
    <row r="10063" s="2839" customFormat="1"/>
    <row r="10064" s="2839" customFormat="1"/>
    <row r="10065" s="2839" customFormat="1"/>
    <row r="10066" s="2839" customFormat="1"/>
    <row r="10067" s="2839" customFormat="1"/>
    <row r="10068" s="2839" customFormat="1"/>
    <row r="10069" s="2839" customFormat="1"/>
    <row r="10070" s="2839" customFormat="1"/>
    <row r="10071" s="2839" customFormat="1"/>
    <row r="10072" s="2839" customFormat="1"/>
    <row r="10073" s="2839" customFormat="1"/>
    <row r="10074" s="2839" customFormat="1"/>
    <row r="10075" s="2839" customFormat="1"/>
    <row r="10076" s="2839" customFormat="1"/>
    <row r="10077" s="2839" customFormat="1"/>
    <row r="10078" s="2839" customFormat="1"/>
    <row r="10079" s="2839" customFormat="1"/>
    <row r="10080" s="2839" customFormat="1"/>
    <row r="10081" s="2839" customFormat="1"/>
    <row r="10082" s="2839" customFormat="1"/>
    <row r="10083" s="2839" customFormat="1"/>
    <row r="10084" s="2839" customFormat="1"/>
    <row r="10085" s="2839" customFormat="1"/>
    <row r="10086" s="2839" customFormat="1"/>
    <row r="10087" s="2839" customFormat="1"/>
    <row r="10088" s="2839" customFormat="1"/>
    <row r="10089" s="2839" customFormat="1"/>
    <row r="10090" s="2839" customFormat="1"/>
    <row r="10091" s="2839" customFormat="1"/>
    <row r="10092" s="2839" customFormat="1"/>
    <row r="10093" s="2839" customFormat="1"/>
    <row r="10094" s="2839" customFormat="1"/>
    <row r="10095" s="2839" customFormat="1"/>
    <row r="10096" s="2839" customFormat="1"/>
    <row r="10097" s="2839" customFormat="1"/>
    <row r="10098" s="2839" customFormat="1"/>
    <row r="10099" s="2839" customFormat="1"/>
    <row r="10100" s="2839" customFormat="1"/>
    <row r="10101" s="2839" customFormat="1"/>
    <row r="10102" s="2839" customFormat="1"/>
    <row r="10103" s="2839" customFormat="1"/>
    <row r="10104" s="2839" customFormat="1"/>
    <row r="10105" s="2839" customFormat="1"/>
    <row r="10106" s="2839" customFormat="1"/>
    <row r="10107" s="2839" customFormat="1"/>
    <row r="10108" s="2839" customFormat="1"/>
    <row r="10109" s="2839" customFormat="1"/>
    <row r="10110" s="2839" customFormat="1"/>
    <row r="10111" s="2839" customFormat="1"/>
    <row r="10112" s="2839" customFormat="1"/>
    <row r="10113" s="2839" customFormat="1"/>
    <row r="10114" s="2839" customFormat="1"/>
    <row r="10115" s="2839" customFormat="1"/>
    <row r="10116" s="2839" customFormat="1"/>
    <row r="10117" s="2839" customFormat="1"/>
    <row r="10118" s="2839" customFormat="1"/>
    <row r="10119" s="2839" customFormat="1"/>
    <row r="10120" s="2839" customFormat="1"/>
    <row r="10121" s="2839" customFormat="1"/>
    <row r="10122" s="2839" customFormat="1"/>
    <row r="10123" s="2839" customFormat="1"/>
    <row r="10124" s="2839" customFormat="1"/>
    <row r="10125" s="2839" customFormat="1"/>
    <row r="10126" s="2839" customFormat="1"/>
    <row r="10127" s="2839" customFormat="1"/>
    <row r="10128" s="2839" customFormat="1"/>
    <row r="10129" s="2839" customFormat="1"/>
    <row r="10130" s="2839" customFormat="1"/>
    <row r="10131" s="2839" customFormat="1"/>
    <row r="10132" s="2839" customFormat="1"/>
    <row r="10133" s="2839" customFormat="1"/>
    <row r="10134" s="2839" customFormat="1"/>
    <row r="10135" s="2839" customFormat="1"/>
    <row r="10136" s="2839" customFormat="1"/>
    <row r="10137" s="2839" customFormat="1"/>
    <row r="10138" s="2839" customFormat="1"/>
    <row r="10139" s="2839" customFormat="1"/>
    <row r="10140" s="2839" customFormat="1"/>
    <row r="10141" s="2839" customFormat="1"/>
    <row r="10142" s="2839" customFormat="1"/>
    <row r="10143" s="2839" customFormat="1"/>
    <row r="10144" s="2839" customFormat="1"/>
    <row r="10145" s="2839" customFormat="1"/>
    <row r="10146" s="2839" customFormat="1"/>
    <row r="10147" s="2839" customFormat="1"/>
    <row r="10148" s="2839" customFormat="1"/>
    <row r="10149" s="2839" customFormat="1"/>
    <row r="10150" s="2839" customFormat="1"/>
    <row r="10151" s="2839" customFormat="1"/>
    <row r="10152" s="2839" customFormat="1"/>
    <row r="10153" s="2839" customFormat="1"/>
    <row r="10154" s="2839" customFormat="1"/>
    <row r="10155" s="2839" customFormat="1"/>
    <row r="10156" s="2839" customFormat="1"/>
    <row r="10157" s="2839" customFormat="1"/>
    <row r="10158" s="2839" customFormat="1"/>
    <row r="10159" s="2839" customFormat="1"/>
    <row r="10160" s="2839" customFormat="1"/>
    <row r="10161" s="2839" customFormat="1"/>
    <row r="10162" s="2839" customFormat="1"/>
    <row r="10163" s="2839" customFormat="1"/>
    <row r="10164" s="2839" customFormat="1"/>
    <row r="10165" s="2839" customFormat="1"/>
    <row r="10166" s="2839" customFormat="1"/>
    <row r="10167" s="2839" customFormat="1"/>
    <row r="10168" s="2839" customFormat="1"/>
    <row r="10169" s="2839" customFormat="1"/>
    <row r="10170" s="2839" customFormat="1"/>
    <row r="10171" s="2839" customFormat="1"/>
    <row r="10172" s="2839" customFormat="1"/>
    <row r="10173" s="2839" customFormat="1"/>
    <row r="10174" s="2839" customFormat="1"/>
    <row r="10175" s="2839" customFormat="1"/>
    <row r="10176" s="2839" customFormat="1"/>
    <row r="10177" s="2839" customFormat="1"/>
    <row r="10178" s="2839" customFormat="1"/>
    <row r="10179" s="2839" customFormat="1"/>
    <row r="10180" s="2839" customFormat="1"/>
    <row r="10181" s="2839" customFormat="1"/>
    <row r="10182" s="2839" customFormat="1"/>
    <row r="10183" s="2839" customFormat="1"/>
    <row r="10184" s="2839" customFormat="1"/>
    <row r="10185" s="2839" customFormat="1"/>
    <row r="10186" s="2839" customFormat="1"/>
    <row r="10187" s="2839" customFormat="1"/>
    <row r="10188" s="2839" customFormat="1"/>
    <row r="10189" s="2839" customFormat="1"/>
    <row r="10190" s="2839" customFormat="1"/>
    <row r="10191" s="2839" customFormat="1"/>
    <row r="10192" s="2839" customFormat="1"/>
    <row r="10193" s="2839" customFormat="1"/>
    <row r="10194" s="2839" customFormat="1"/>
    <row r="10195" s="2839" customFormat="1"/>
    <row r="10196" s="2839" customFormat="1"/>
    <row r="10197" s="2839" customFormat="1"/>
    <row r="10198" s="2839" customFormat="1"/>
    <row r="10199" s="2839" customFormat="1"/>
    <row r="10200" s="2839" customFormat="1"/>
    <row r="10201" s="2839" customFormat="1"/>
    <row r="10202" s="2839" customFormat="1"/>
    <row r="10203" s="2839" customFormat="1"/>
    <row r="10204" s="2839" customFormat="1"/>
    <row r="10205" s="2839" customFormat="1"/>
    <row r="10206" s="2839" customFormat="1"/>
    <row r="10207" s="2839" customFormat="1"/>
    <row r="10208" s="2839" customFormat="1"/>
    <row r="10209" s="2839" customFormat="1"/>
    <row r="10210" s="2839" customFormat="1"/>
    <row r="10211" s="2839" customFormat="1"/>
    <row r="10212" s="2839" customFormat="1"/>
    <row r="10213" s="2839" customFormat="1"/>
    <row r="10214" s="2839" customFormat="1"/>
    <row r="10215" s="2839" customFormat="1"/>
    <row r="10216" s="2839" customFormat="1"/>
    <row r="10217" s="2839" customFormat="1"/>
    <row r="10218" s="2839" customFormat="1"/>
    <row r="10219" s="2839" customFormat="1"/>
    <row r="10220" s="2839" customFormat="1"/>
    <row r="10221" s="2839" customFormat="1"/>
    <row r="10222" s="2839" customFormat="1"/>
    <row r="10223" s="2839" customFormat="1"/>
    <row r="10224" s="2839" customFormat="1"/>
    <row r="10225" s="2839" customFormat="1"/>
    <row r="10226" s="2839" customFormat="1"/>
    <row r="10227" s="2839" customFormat="1"/>
    <row r="10228" s="2839" customFormat="1"/>
    <row r="10229" s="2839" customFormat="1"/>
    <row r="10230" s="2839" customFormat="1"/>
    <row r="10231" s="2839" customFormat="1"/>
    <row r="10232" s="2839" customFormat="1"/>
    <row r="10233" s="2839" customFormat="1"/>
    <row r="10234" s="2839" customFormat="1"/>
    <row r="10235" s="2839" customFormat="1"/>
    <row r="10236" s="2839" customFormat="1"/>
    <row r="10237" s="2839" customFormat="1"/>
    <row r="10238" s="2839" customFormat="1"/>
    <row r="10239" s="2839" customFormat="1"/>
    <row r="10240" s="2839" customFormat="1"/>
    <row r="10241" s="2839" customFormat="1"/>
    <row r="10242" s="2839" customFormat="1"/>
    <row r="10243" s="2839" customFormat="1"/>
    <row r="10244" s="2839" customFormat="1"/>
    <row r="10245" s="2839" customFormat="1"/>
    <row r="10246" s="2839" customFormat="1"/>
    <row r="10247" s="2839" customFormat="1"/>
    <row r="10248" s="2839" customFormat="1"/>
    <row r="10249" s="2839" customFormat="1"/>
    <row r="10250" s="2839" customFormat="1"/>
    <row r="10251" s="2839" customFormat="1"/>
    <row r="10252" s="2839" customFormat="1"/>
    <row r="10253" s="2839" customFormat="1"/>
    <row r="10254" s="2839" customFormat="1"/>
    <row r="10255" s="2839" customFormat="1"/>
    <row r="10256" s="2839" customFormat="1"/>
    <row r="10257" s="2839" customFormat="1"/>
    <row r="10258" s="2839" customFormat="1"/>
    <row r="10259" s="2839" customFormat="1"/>
    <row r="10260" s="2839" customFormat="1"/>
    <row r="10261" s="2839" customFormat="1"/>
    <row r="10262" s="2839" customFormat="1"/>
    <row r="10263" s="2839" customFormat="1"/>
    <row r="10264" s="2839" customFormat="1"/>
    <row r="10265" s="2839" customFormat="1"/>
    <row r="10266" s="2839" customFormat="1"/>
    <row r="10267" s="2839" customFormat="1"/>
    <row r="10268" s="2839" customFormat="1"/>
    <row r="10269" s="2839" customFormat="1"/>
    <row r="10270" s="2839" customFormat="1"/>
    <row r="10271" s="2839" customFormat="1"/>
    <row r="10272" s="2839" customFormat="1"/>
    <row r="10273" s="2839" customFormat="1"/>
    <row r="10274" s="2839" customFormat="1"/>
    <row r="10275" s="2839" customFormat="1"/>
    <row r="10276" s="2839" customFormat="1"/>
    <row r="10277" s="2839" customFormat="1"/>
    <row r="10278" s="2839" customFormat="1"/>
    <row r="10279" s="2839" customFormat="1"/>
    <row r="10280" s="2839" customFormat="1"/>
    <row r="10281" s="2839" customFormat="1"/>
    <row r="10282" s="2839" customFormat="1"/>
    <row r="10283" s="2839" customFormat="1"/>
    <row r="10284" s="2839" customFormat="1"/>
    <row r="10285" s="2839" customFormat="1"/>
    <row r="10286" s="2839" customFormat="1"/>
    <row r="10287" s="2839" customFormat="1"/>
    <row r="10288" s="2839" customFormat="1"/>
    <row r="10289" s="2839" customFormat="1"/>
    <row r="10290" s="2839" customFormat="1"/>
    <row r="10291" s="2839" customFormat="1"/>
    <row r="10292" s="2839" customFormat="1"/>
    <row r="10293" s="2839" customFormat="1"/>
    <row r="10294" s="2839" customFormat="1"/>
    <row r="10295" s="2839" customFormat="1"/>
    <row r="10296" s="2839" customFormat="1"/>
    <row r="10297" s="2839" customFormat="1"/>
    <row r="10298" s="2839" customFormat="1"/>
    <row r="10299" s="2839" customFormat="1"/>
    <row r="10300" s="2839" customFormat="1"/>
    <row r="10301" s="2839" customFormat="1"/>
    <row r="10302" s="2839" customFormat="1"/>
    <row r="10303" s="2839" customFormat="1"/>
    <row r="10304" s="2839" customFormat="1"/>
    <row r="10305" s="2839" customFormat="1"/>
    <row r="10306" s="2839" customFormat="1"/>
    <row r="10307" s="2839" customFormat="1"/>
    <row r="10308" s="2839" customFormat="1"/>
    <row r="10309" s="2839" customFormat="1"/>
    <row r="10310" s="2839" customFormat="1"/>
    <row r="10311" s="2839" customFormat="1"/>
    <row r="10312" s="2839" customFormat="1"/>
    <row r="10313" s="2839" customFormat="1"/>
    <row r="10314" s="2839" customFormat="1"/>
    <row r="10315" s="2839" customFormat="1"/>
    <row r="10316" s="2839" customFormat="1"/>
    <row r="10317" s="2839" customFormat="1"/>
    <row r="10318" s="2839" customFormat="1"/>
    <row r="10319" s="2839" customFormat="1"/>
    <row r="10320" s="2839" customFormat="1"/>
    <row r="10321" s="2839" customFormat="1"/>
    <row r="10322" s="2839" customFormat="1"/>
    <row r="10323" s="2839" customFormat="1"/>
    <row r="10324" s="2839" customFormat="1"/>
    <row r="10325" s="2839" customFormat="1"/>
    <row r="10326" s="2839" customFormat="1"/>
    <row r="10327" s="2839" customFormat="1"/>
    <row r="10328" s="2839" customFormat="1"/>
    <row r="10329" s="2839" customFormat="1"/>
    <row r="10330" s="2839" customFormat="1"/>
    <row r="10331" s="2839" customFormat="1"/>
    <row r="10332" s="2839" customFormat="1"/>
    <row r="10333" s="2839" customFormat="1"/>
    <row r="10334" s="2839" customFormat="1"/>
    <row r="10335" s="2839" customFormat="1"/>
    <row r="10336" s="2839" customFormat="1"/>
    <row r="10337" s="2839" customFormat="1"/>
    <row r="10338" s="2839" customFormat="1"/>
    <row r="10339" s="2839" customFormat="1"/>
    <row r="10340" s="2839" customFormat="1"/>
    <row r="10341" s="2839" customFormat="1"/>
    <row r="10342" s="2839" customFormat="1"/>
    <row r="10343" s="2839" customFormat="1"/>
    <row r="10344" s="2839" customFormat="1"/>
    <row r="10345" s="2839" customFormat="1"/>
    <row r="10346" s="2839" customFormat="1"/>
    <row r="10347" s="2839" customFormat="1"/>
    <row r="10348" s="2839" customFormat="1"/>
    <row r="10349" s="2839" customFormat="1"/>
    <row r="10350" s="2839" customFormat="1"/>
    <row r="10351" s="2839" customFormat="1"/>
    <row r="10352" s="2839" customFormat="1"/>
    <row r="10353" s="2839" customFormat="1"/>
    <row r="10354" s="2839" customFormat="1"/>
    <row r="10355" s="2839" customFormat="1"/>
    <row r="10356" s="2839" customFormat="1"/>
    <row r="10357" s="2839" customFormat="1"/>
    <row r="10358" s="2839" customFormat="1"/>
    <row r="10359" s="2839" customFormat="1"/>
    <row r="10360" s="2839" customFormat="1"/>
    <row r="10361" s="2839" customFormat="1"/>
    <row r="10362" s="2839" customFormat="1"/>
    <row r="10363" s="2839" customFormat="1"/>
    <row r="10364" s="2839" customFormat="1"/>
    <row r="10365" s="2839" customFormat="1"/>
    <row r="10366" s="2839" customFormat="1"/>
    <row r="10367" s="2839" customFormat="1"/>
    <row r="10368" s="2839" customFormat="1"/>
    <row r="10369" s="2839" customFormat="1"/>
    <row r="10370" s="2839" customFormat="1"/>
    <row r="10371" s="2839" customFormat="1"/>
    <row r="10372" s="2839" customFormat="1"/>
    <row r="10373" s="2839" customFormat="1"/>
    <row r="10374" s="2839" customFormat="1"/>
    <row r="10375" s="2839" customFormat="1"/>
    <row r="10376" s="2839" customFormat="1"/>
    <row r="10377" s="2839" customFormat="1"/>
    <row r="10378" s="2839" customFormat="1"/>
    <row r="10379" s="2839" customFormat="1"/>
    <row r="10380" s="2839" customFormat="1"/>
    <row r="10381" s="2839" customFormat="1"/>
    <row r="10382" s="2839" customFormat="1"/>
    <row r="10383" s="2839" customFormat="1"/>
    <row r="10384" s="2839" customFormat="1"/>
    <row r="10385" s="2839" customFormat="1"/>
    <row r="10386" s="2839" customFormat="1"/>
    <row r="10387" s="2839" customFormat="1"/>
    <row r="10388" s="2839" customFormat="1"/>
    <row r="10389" s="2839" customFormat="1"/>
    <row r="10390" s="2839" customFormat="1"/>
    <row r="10391" s="2839" customFormat="1"/>
    <row r="10392" s="2839" customFormat="1"/>
    <row r="10393" s="2839" customFormat="1"/>
    <row r="10394" s="2839" customFormat="1"/>
    <row r="10395" s="2839" customFormat="1"/>
    <row r="10396" s="2839" customFormat="1"/>
    <row r="10397" s="2839" customFormat="1"/>
    <row r="10398" s="2839" customFormat="1"/>
    <row r="10399" s="2839" customFormat="1"/>
    <row r="10400" s="2839" customFormat="1"/>
    <row r="10401" s="2839" customFormat="1"/>
    <row r="10402" s="2839" customFormat="1"/>
    <row r="10403" s="2839" customFormat="1"/>
    <row r="10404" s="2839" customFormat="1"/>
    <row r="10405" s="2839" customFormat="1"/>
    <row r="10406" s="2839" customFormat="1"/>
    <row r="10407" s="2839" customFormat="1"/>
    <row r="10408" s="2839" customFormat="1"/>
    <row r="10409" s="2839" customFormat="1"/>
    <row r="10410" s="2839" customFormat="1"/>
    <row r="10411" s="2839" customFormat="1"/>
    <row r="10412" s="2839" customFormat="1"/>
    <row r="10413" s="2839" customFormat="1"/>
    <row r="10414" s="2839" customFormat="1"/>
    <row r="10415" s="2839" customFormat="1"/>
    <row r="10416" s="2839" customFormat="1"/>
    <row r="10417" s="2839" customFormat="1"/>
    <row r="10418" s="2839" customFormat="1"/>
    <row r="10419" s="2839" customFormat="1"/>
    <row r="10420" s="2839" customFormat="1"/>
    <row r="10421" s="2839" customFormat="1"/>
    <row r="10422" s="2839" customFormat="1"/>
    <row r="10423" s="2839" customFormat="1"/>
    <row r="10424" s="2839" customFormat="1"/>
    <row r="10425" s="2839" customFormat="1"/>
    <row r="10426" s="2839" customFormat="1"/>
    <row r="10427" s="2839" customFormat="1"/>
    <row r="10428" s="2839" customFormat="1"/>
    <row r="10429" s="2839" customFormat="1"/>
    <row r="10430" s="2839" customFormat="1"/>
    <row r="10431" s="2839" customFormat="1"/>
    <row r="10432" s="2839" customFormat="1"/>
    <row r="10433" s="2839" customFormat="1"/>
    <row r="10434" s="2839" customFormat="1"/>
    <row r="10435" s="2839" customFormat="1"/>
    <row r="10436" s="2839" customFormat="1"/>
    <row r="10437" s="2839" customFormat="1"/>
    <row r="10438" s="2839" customFormat="1"/>
    <row r="10439" s="2839" customFormat="1"/>
    <row r="10440" s="2839" customFormat="1"/>
    <row r="10441" s="2839" customFormat="1"/>
    <row r="10442" s="2839" customFormat="1"/>
    <row r="10443" s="2839" customFormat="1"/>
    <row r="10444" s="2839" customFormat="1"/>
    <row r="10445" s="2839" customFormat="1"/>
    <row r="10446" s="2839" customFormat="1"/>
    <row r="10447" s="2839" customFormat="1"/>
    <row r="10448" s="2839" customFormat="1"/>
    <row r="10449" s="2839" customFormat="1"/>
    <row r="10450" s="2839" customFormat="1"/>
    <row r="10451" s="2839" customFormat="1"/>
    <row r="10452" s="2839" customFormat="1"/>
    <row r="10453" s="2839" customFormat="1"/>
    <row r="10454" s="2839" customFormat="1"/>
    <row r="10455" s="2839" customFormat="1"/>
    <row r="10456" s="2839" customFormat="1"/>
    <row r="10457" s="2839" customFormat="1"/>
    <row r="10458" s="2839" customFormat="1"/>
    <row r="10459" s="2839" customFormat="1"/>
    <row r="10460" s="2839" customFormat="1"/>
    <row r="10461" s="2839" customFormat="1"/>
    <row r="10462" s="2839" customFormat="1"/>
    <row r="10463" s="2839" customFormat="1"/>
    <row r="10464" s="2839" customFormat="1"/>
    <row r="10465" s="2839" customFormat="1"/>
    <row r="10466" s="2839" customFormat="1"/>
    <row r="10467" s="2839" customFormat="1"/>
    <row r="10468" s="2839" customFormat="1"/>
    <row r="10469" s="2839" customFormat="1"/>
    <row r="10470" s="2839" customFormat="1"/>
    <row r="10471" s="2839" customFormat="1"/>
    <row r="10472" s="2839" customFormat="1"/>
    <row r="10473" s="2839" customFormat="1"/>
    <row r="10474" s="2839" customFormat="1"/>
    <row r="10475" s="2839" customFormat="1"/>
    <row r="10476" s="2839" customFormat="1"/>
    <row r="10477" s="2839" customFormat="1"/>
    <row r="10478" s="2839" customFormat="1"/>
    <row r="10479" s="2839" customFormat="1"/>
    <row r="10480" s="2839" customFormat="1"/>
    <row r="10481" s="2839" customFormat="1"/>
    <row r="10482" s="2839" customFormat="1"/>
    <row r="10483" s="2839" customFormat="1"/>
    <row r="10484" s="2839" customFormat="1"/>
    <row r="10485" s="2839" customFormat="1"/>
    <row r="10486" s="2839" customFormat="1"/>
    <row r="10487" s="2839" customFormat="1"/>
    <row r="10488" s="2839" customFormat="1"/>
    <row r="10489" s="2839" customFormat="1"/>
    <row r="10490" s="2839" customFormat="1"/>
    <row r="10491" s="2839" customFormat="1"/>
    <row r="10492" s="2839" customFormat="1"/>
    <row r="10493" s="2839" customFormat="1"/>
    <row r="10494" s="2839" customFormat="1"/>
    <row r="10495" s="2839" customFormat="1"/>
    <row r="10496" s="2839" customFormat="1"/>
    <row r="10497" s="2839" customFormat="1"/>
    <row r="10498" s="2839" customFormat="1"/>
    <row r="10499" s="2839" customFormat="1"/>
    <row r="10500" s="2839" customFormat="1"/>
    <row r="10501" s="2839" customFormat="1"/>
    <row r="10502" s="2839" customFormat="1"/>
    <row r="10503" s="2839" customFormat="1"/>
    <row r="10504" s="2839" customFormat="1"/>
    <row r="10505" s="2839" customFormat="1"/>
    <row r="10506" s="2839" customFormat="1"/>
    <row r="10507" s="2839" customFormat="1"/>
    <row r="10508" s="2839" customFormat="1"/>
    <row r="10509" s="2839" customFormat="1"/>
    <row r="10510" s="2839" customFormat="1"/>
    <row r="10511" s="2839" customFormat="1"/>
    <row r="10512" s="2839" customFormat="1"/>
    <row r="10513" s="2839" customFormat="1"/>
    <row r="10514" s="2839" customFormat="1"/>
    <row r="10515" s="2839" customFormat="1"/>
    <row r="10516" s="2839" customFormat="1"/>
    <row r="10517" s="2839" customFormat="1"/>
    <row r="10518" s="2839" customFormat="1"/>
    <row r="10519" s="2839" customFormat="1"/>
    <row r="10520" s="2839" customFormat="1"/>
    <row r="10521" s="2839" customFormat="1"/>
    <row r="10522" s="2839" customFormat="1"/>
    <row r="10523" s="2839" customFormat="1"/>
    <row r="10524" s="2839" customFormat="1"/>
    <row r="10525" s="2839" customFormat="1"/>
    <row r="10526" s="2839" customFormat="1"/>
    <row r="10527" s="2839" customFormat="1"/>
    <row r="10528" s="2839" customFormat="1"/>
    <row r="10529" s="2839" customFormat="1"/>
    <row r="10530" s="2839" customFormat="1"/>
    <row r="10531" s="2839" customFormat="1"/>
    <row r="10532" s="2839" customFormat="1"/>
    <row r="10533" s="2839" customFormat="1"/>
    <row r="10534" s="2839" customFormat="1"/>
    <row r="10535" s="2839" customFormat="1"/>
    <row r="10536" s="2839" customFormat="1"/>
    <row r="10537" s="2839" customFormat="1"/>
    <row r="10538" s="2839" customFormat="1"/>
    <row r="10539" s="2839" customFormat="1"/>
    <row r="10540" s="2839" customFormat="1"/>
    <row r="10541" s="2839" customFormat="1"/>
    <row r="10542" s="2839" customFormat="1"/>
    <row r="10543" s="2839" customFormat="1"/>
    <row r="10544" s="2839" customFormat="1"/>
    <row r="10545" s="2839" customFormat="1"/>
    <row r="10546" s="2839" customFormat="1"/>
    <row r="10547" s="2839" customFormat="1"/>
    <row r="10548" s="2839" customFormat="1"/>
    <row r="10549" s="2839" customFormat="1"/>
    <row r="10550" s="2839" customFormat="1"/>
    <row r="10551" s="2839" customFormat="1"/>
    <row r="10552" s="2839" customFormat="1"/>
    <row r="10553" s="2839" customFormat="1"/>
    <row r="10554" s="2839" customFormat="1"/>
    <row r="10555" s="2839" customFormat="1"/>
    <row r="10556" s="2839" customFormat="1"/>
    <row r="10557" s="2839" customFormat="1"/>
    <row r="10558" s="2839" customFormat="1"/>
    <row r="10559" s="2839" customFormat="1"/>
    <row r="10560" s="2839" customFormat="1"/>
    <row r="10561" s="2839" customFormat="1"/>
    <row r="10562" s="2839" customFormat="1"/>
    <row r="10563" s="2839" customFormat="1"/>
    <row r="10564" s="2839" customFormat="1"/>
    <row r="10565" s="2839" customFormat="1"/>
    <row r="10566" s="2839" customFormat="1"/>
    <row r="10567" s="2839" customFormat="1"/>
    <row r="10568" s="2839" customFormat="1"/>
    <row r="10569" s="2839" customFormat="1"/>
    <row r="10570" s="2839" customFormat="1"/>
    <row r="10571" s="2839" customFormat="1"/>
    <row r="10572" s="2839" customFormat="1"/>
    <row r="10573" s="2839" customFormat="1"/>
    <row r="10574" s="2839" customFormat="1"/>
    <row r="10575" s="2839" customFormat="1"/>
    <row r="10576" s="2839" customFormat="1"/>
    <row r="10577" s="2839" customFormat="1"/>
    <row r="10578" s="2839" customFormat="1"/>
    <row r="10579" s="2839" customFormat="1"/>
    <row r="10580" s="2839" customFormat="1"/>
    <row r="10581" s="2839" customFormat="1"/>
    <row r="10582" s="2839" customFormat="1"/>
    <row r="10583" s="2839" customFormat="1"/>
    <row r="10584" s="2839" customFormat="1"/>
    <row r="10585" s="2839" customFormat="1"/>
    <row r="10586" s="2839" customFormat="1"/>
    <row r="10587" s="2839" customFormat="1"/>
    <row r="10588" s="2839" customFormat="1"/>
    <row r="10589" s="2839" customFormat="1"/>
    <row r="10590" s="2839" customFormat="1"/>
    <row r="10591" s="2839" customFormat="1"/>
    <row r="10592" s="2839" customFormat="1"/>
    <row r="10593" s="2839" customFormat="1"/>
    <row r="10594" s="2839" customFormat="1"/>
    <row r="10595" s="2839" customFormat="1"/>
    <row r="10596" s="2839" customFormat="1"/>
    <row r="10597" s="2839" customFormat="1"/>
    <row r="10598" s="2839" customFormat="1"/>
    <row r="10599" s="2839" customFormat="1"/>
    <row r="10600" s="2839" customFormat="1"/>
    <row r="10601" s="2839" customFormat="1"/>
    <row r="10602" s="2839" customFormat="1"/>
    <row r="10603" s="2839" customFormat="1"/>
    <row r="10604" s="2839" customFormat="1"/>
    <row r="10605" s="2839" customFormat="1"/>
    <row r="10606" s="2839" customFormat="1"/>
    <row r="10607" s="2839" customFormat="1"/>
    <row r="10608" s="2839" customFormat="1"/>
    <row r="10609" s="2839" customFormat="1"/>
    <row r="10610" s="2839" customFormat="1"/>
    <row r="10611" s="2839" customFormat="1"/>
    <row r="10612" s="2839" customFormat="1"/>
    <row r="10613" s="2839" customFormat="1"/>
    <row r="10614" s="2839" customFormat="1"/>
    <row r="10615" s="2839" customFormat="1"/>
    <row r="10616" s="2839" customFormat="1"/>
    <row r="10617" s="2839" customFormat="1"/>
    <row r="10618" s="2839" customFormat="1"/>
    <row r="10619" s="2839" customFormat="1"/>
    <row r="10620" s="2839" customFormat="1"/>
    <row r="10621" s="2839" customFormat="1"/>
    <row r="10622" s="2839" customFormat="1"/>
    <row r="10623" s="2839" customFormat="1"/>
    <row r="10624" s="2839" customFormat="1"/>
    <row r="10625" s="2839" customFormat="1"/>
    <row r="10626" s="2839" customFormat="1"/>
    <row r="10627" s="2839" customFormat="1"/>
    <row r="10628" s="2839" customFormat="1"/>
    <row r="10629" s="2839" customFormat="1"/>
    <row r="10630" s="2839" customFormat="1"/>
    <row r="10631" s="2839" customFormat="1"/>
    <row r="10632" s="2839" customFormat="1"/>
    <row r="10633" s="2839" customFormat="1"/>
    <row r="10634" s="2839" customFormat="1"/>
    <row r="10635" s="2839" customFormat="1"/>
    <row r="10636" s="2839" customFormat="1"/>
    <row r="10637" s="2839" customFormat="1"/>
    <row r="10638" s="2839" customFormat="1"/>
    <row r="10639" s="2839" customFormat="1"/>
    <row r="10640" s="2839" customFormat="1"/>
    <row r="10641" s="2839" customFormat="1"/>
    <row r="10642" s="2839" customFormat="1"/>
    <row r="10643" s="2839" customFormat="1"/>
    <row r="10644" s="2839" customFormat="1"/>
    <row r="10645" s="2839" customFormat="1"/>
    <row r="10646" s="2839" customFormat="1"/>
    <row r="10647" s="2839" customFormat="1"/>
    <row r="10648" s="2839" customFormat="1"/>
    <row r="10649" s="2839" customFormat="1"/>
    <row r="10650" s="2839" customFormat="1"/>
    <row r="10651" s="2839" customFormat="1"/>
    <row r="10652" s="2839" customFormat="1"/>
    <row r="10653" s="2839" customFormat="1"/>
    <row r="10654" s="2839" customFormat="1"/>
    <row r="10655" s="2839" customFormat="1"/>
    <row r="10656" s="2839" customFormat="1"/>
    <row r="10657" s="2839" customFormat="1"/>
    <row r="10658" s="2839" customFormat="1"/>
    <row r="10659" s="2839" customFormat="1"/>
    <row r="10660" s="2839" customFormat="1"/>
    <row r="10661" s="2839" customFormat="1"/>
    <row r="10662" s="2839" customFormat="1"/>
    <row r="10663" s="2839" customFormat="1"/>
    <row r="10664" s="2839" customFormat="1"/>
    <row r="10665" s="2839" customFormat="1"/>
    <row r="10666" s="2839" customFormat="1"/>
    <row r="10667" s="2839" customFormat="1"/>
    <row r="10668" s="2839" customFormat="1"/>
    <row r="10669" s="2839" customFormat="1"/>
    <row r="10670" s="2839" customFormat="1"/>
    <row r="10671" s="2839" customFormat="1"/>
    <row r="10672" s="2839" customFormat="1"/>
    <row r="10673" s="2839" customFormat="1"/>
    <row r="10674" s="2839" customFormat="1"/>
    <row r="10675" s="2839" customFormat="1"/>
    <row r="10676" s="2839" customFormat="1"/>
    <row r="10677" s="2839" customFormat="1"/>
    <row r="10678" s="2839" customFormat="1"/>
    <row r="10679" s="2839" customFormat="1"/>
    <row r="10680" s="2839" customFormat="1"/>
    <row r="10681" s="2839" customFormat="1"/>
    <row r="10682" s="2839" customFormat="1"/>
    <row r="10683" s="2839" customFormat="1"/>
    <row r="10684" s="2839" customFormat="1"/>
    <row r="10685" s="2839" customFormat="1"/>
    <row r="10686" s="2839" customFormat="1"/>
    <row r="10687" s="2839" customFormat="1"/>
    <row r="10688" s="2839" customFormat="1"/>
    <row r="10689" s="2839" customFormat="1"/>
    <row r="10690" s="2839" customFormat="1"/>
    <row r="10691" s="2839" customFormat="1"/>
    <row r="10692" s="2839" customFormat="1"/>
    <row r="10693" s="2839" customFormat="1"/>
    <row r="10694" s="2839" customFormat="1"/>
    <row r="10695" s="2839" customFormat="1"/>
    <row r="10696" s="2839" customFormat="1"/>
    <row r="10697" s="2839" customFormat="1"/>
    <row r="10698" s="2839" customFormat="1"/>
    <row r="10699" s="2839" customFormat="1"/>
    <row r="10700" s="2839" customFormat="1"/>
    <row r="10701" s="2839" customFormat="1"/>
    <row r="10702" s="2839" customFormat="1"/>
    <row r="10703" s="2839" customFormat="1"/>
    <row r="10704" s="2839" customFormat="1"/>
    <row r="10705" s="2839" customFormat="1"/>
    <row r="10706" s="2839" customFormat="1"/>
    <row r="10707" s="2839" customFormat="1"/>
    <row r="10708" s="2839" customFormat="1"/>
    <row r="10709" s="2839" customFormat="1"/>
    <row r="10710" s="2839" customFormat="1"/>
    <row r="10711" s="2839" customFormat="1"/>
    <row r="10712" s="2839" customFormat="1"/>
    <row r="10713" s="2839" customFormat="1"/>
    <row r="10714" s="2839" customFormat="1"/>
    <row r="10715" s="2839" customFormat="1"/>
    <row r="10716" s="2839" customFormat="1"/>
    <row r="10717" s="2839" customFormat="1"/>
    <row r="10718" s="2839" customFormat="1"/>
    <row r="10719" s="2839" customFormat="1"/>
    <row r="10720" s="2839" customFormat="1"/>
    <row r="10721" s="2839" customFormat="1"/>
    <row r="10722" s="2839" customFormat="1"/>
    <row r="10723" s="2839" customFormat="1"/>
    <row r="10724" s="2839" customFormat="1"/>
    <row r="10725" s="2839" customFormat="1"/>
    <row r="10726" s="2839" customFormat="1"/>
    <row r="10727" s="2839" customFormat="1"/>
    <row r="10728" s="2839" customFormat="1"/>
    <row r="10729" s="2839" customFormat="1"/>
    <row r="10730" s="2839" customFormat="1"/>
    <row r="10731" s="2839" customFormat="1"/>
    <row r="10732" s="2839" customFormat="1"/>
    <row r="10733" s="2839" customFormat="1"/>
    <row r="10734" s="2839" customFormat="1"/>
    <row r="10735" s="2839" customFormat="1"/>
    <row r="10736" s="2839" customFormat="1"/>
    <row r="10737" s="2839" customFormat="1"/>
    <row r="10738" s="2839" customFormat="1"/>
    <row r="10739" s="2839" customFormat="1"/>
    <row r="10740" s="2839" customFormat="1"/>
    <row r="10741" s="2839" customFormat="1"/>
    <row r="10742" s="2839" customFormat="1"/>
    <row r="10743" s="2839" customFormat="1"/>
    <row r="10744" s="2839" customFormat="1"/>
    <row r="10745" s="2839" customFormat="1"/>
    <row r="10746" s="2839" customFormat="1"/>
    <row r="10747" s="2839" customFormat="1"/>
    <row r="10748" s="2839" customFormat="1"/>
    <row r="10749" s="2839" customFormat="1"/>
    <row r="10750" s="2839" customFormat="1"/>
    <row r="10751" s="2839" customFormat="1"/>
    <row r="10752" s="2839" customFormat="1"/>
    <row r="10753" s="2839" customFormat="1"/>
    <row r="10754" s="2839" customFormat="1"/>
    <row r="10755" s="2839" customFormat="1"/>
    <row r="10756" s="2839" customFormat="1"/>
    <row r="10757" s="2839" customFormat="1"/>
    <row r="10758" s="2839" customFormat="1"/>
    <row r="10759" s="2839" customFormat="1"/>
    <row r="10760" s="2839" customFormat="1"/>
    <row r="10761" s="2839" customFormat="1"/>
    <row r="10762" s="2839" customFormat="1"/>
    <row r="10763" s="2839" customFormat="1"/>
    <row r="10764" s="2839" customFormat="1"/>
    <row r="10765" s="2839" customFormat="1"/>
    <row r="10766" s="2839" customFormat="1"/>
    <row r="10767" s="2839" customFormat="1"/>
    <row r="10768" s="2839" customFormat="1"/>
    <row r="10769" s="2839" customFormat="1"/>
    <row r="10770" s="2839" customFormat="1"/>
    <row r="10771" s="2839" customFormat="1"/>
    <row r="10772" s="2839" customFormat="1"/>
    <row r="10773" s="2839" customFormat="1"/>
    <row r="10774" s="2839" customFormat="1"/>
    <row r="10775" s="2839" customFormat="1"/>
    <row r="10776" s="2839" customFormat="1"/>
    <row r="10777" s="2839" customFormat="1"/>
    <row r="10778" s="2839" customFormat="1"/>
    <row r="10779" s="2839" customFormat="1"/>
    <row r="10780" s="2839" customFormat="1"/>
    <row r="10781" s="2839" customFormat="1"/>
    <row r="10782" s="2839" customFormat="1"/>
    <row r="10783" s="2839" customFormat="1"/>
    <row r="10784" s="2839" customFormat="1"/>
    <row r="10785" s="2839" customFormat="1"/>
    <row r="10786" s="2839" customFormat="1"/>
    <row r="10787" s="2839" customFormat="1"/>
    <row r="10788" s="2839" customFormat="1"/>
    <row r="10789" s="2839" customFormat="1"/>
    <row r="10790" s="2839" customFormat="1"/>
    <row r="10791" s="2839" customFormat="1"/>
    <row r="10792" s="2839" customFormat="1"/>
    <row r="10793" s="2839" customFormat="1"/>
    <row r="10794" s="2839" customFormat="1"/>
    <row r="10795" s="2839" customFormat="1"/>
    <row r="10796" s="2839" customFormat="1"/>
    <row r="10797" s="2839" customFormat="1"/>
    <row r="10798" s="2839" customFormat="1"/>
    <row r="10799" s="2839" customFormat="1"/>
    <row r="10800" s="2839" customFormat="1"/>
    <row r="10801" s="2839" customFormat="1"/>
    <row r="10802" s="2839" customFormat="1"/>
    <row r="10803" s="2839" customFormat="1"/>
    <row r="10804" s="2839" customFormat="1"/>
    <row r="10805" s="2839" customFormat="1"/>
    <row r="10806" s="2839" customFormat="1"/>
    <row r="10807" s="2839" customFormat="1"/>
    <row r="10808" s="2839" customFormat="1"/>
    <row r="10809" s="2839" customFormat="1"/>
    <row r="10810" s="2839" customFormat="1"/>
    <row r="10811" s="2839" customFormat="1"/>
    <row r="10812" s="2839" customFormat="1"/>
    <row r="10813" s="2839" customFormat="1"/>
    <row r="10814" s="2839" customFormat="1"/>
    <row r="10815" s="2839" customFormat="1"/>
    <row r="10816" s="2839" customFormat="1"/>
    <row r="10817" s="2839" customFormat="1"/>
    <row r="10818" s="2839" customFormat="1"/>
    <row r="10819" s="2839" customFormat="1"/>
    <row r="10820" s="2839" customFormat="1"/>
    <row r="10821" s="2839" customFormat="1"/>
    <row r="10822" s="2839" customFormat="1"/>
    <row r="10823" s="2839" customFormat="1"/>
    <row r="10824" s="2839" customFormat="1"/>
    <row r="10825" s="2839" customFormat="1"/>
    <row r="10826" s="2839" customFormat="1"/>
    <row r="10827" s="2839" customFormat="1"/>
    <row r="10828" s="2839" customFormat="1"/>
    <row r="10829" s="2839" customFormat="1"/>
    <row r="10830" s="2839" customFormat="1"/>
    <row r="10831" s="2839" customFormat="1"/>
    <row r="10832" s="2839" customFormat="1"/>
    <row r="10833" s="2839" customFormat="1"/>
    <row r="10834" s="2839" customFormat="1"/>
    <row r="10835" s="2839" customFormat="1"/>
    <row r="10836" s="2839" customFormat="1"/>
    <row r="10837" s="2839" customFormat="1"/>
    <row r="10838" s="2839" customFormat="1"/>
    <row r="10839" s="2839" customFormat="1"/>
    <row r="10840" s="2839" customFormat="1"/>
    <row r="10841" s="2839" customFormat="1"/>
    <row r="10842" s="2839" customFormat="1"/>
    <row r="10843" s="2839" customFormat="1"/>
    <row r="10844" s="2839" customFormat="1"/>
    <row r="10845" s="2839" customFormat="1"/>
    <row r="10846" s="2839" customFormat="1"/>
    <row r="10847" s="2839" customFormat="1"/>
    <row r="10848" s="2839" customFormat="1"/>
    <row r="10849" s="2839" customFormat="1"/>
    <row r="10850" s="2839" customFormat="1"/>
    <row r="10851" s="2839" customFormat="1"/>
    <row r="10852" s="2839" customFormat="1"/>
    <row r="10853" s="2839" customFormat="1"/>
    <row r="10854" s="2839" customFormat="1"/>
    <row r="10855" s="2839" customFormat="1"/>
    <row r="10856" s="2839" customFormat="1"/>
    <row r="10857" s="2839" customFormat="1"/>
    <row r="10858" s="2839" customFormat="1"/>
    <row r="10859" s="2839" customFormat="1"/>
    <row r="10860" s="2839" customFormat="1"/>
    <row r="10861" s="2839" customFormat="1"/>
    <row r="10862" s="2839" customFormat="1"/>
    <row r="10863" s="2839" customFormat="1"/>
    <row r="10864" s="2839" customFormat="1"/>
    <row r="10865" s="2839" customFormat="1"/>
    <row r="10866" s="2839" customFormat="1"/>
    <row r="10867" s="2839" customFormat="1"/>
    <row r="10868" s="2839" customFormat="1"/>
    <row r="10869" s="2839" customFormat="1"/>
    <row r="10870" s="2839" customFormat="1"/>
    <row r="10871" s="2839" customFormat="1"/>
    <row r="10872" s="2839" customFormat="1"/>
    <row r="10873" s="2839" customFormat="1"/>
    <row r="10874" s="2839" customFormat="1"/>
    <row r="10875" s="2839" customFormat="1"/>
    <row r="10876" s="2839" customFormat="1"/>
    <row r="10877" s="2839" customFormat="1"/>
    <row r="10878" s="2839" customFormat="1"/>
    <row r="10879" s="2839" customFormat="1"/>
    <row r="10880" s="2839" customFormat="1"/>
    <row r="10881" s="2839" customFormat="1"/>
    <row r="10882" s="2839" customFormat="1"/>
    <row r="10883" s="2839" customFormat="1"/>
    <row r="10884" s="2839" customFormat="1"/>
    <row r="10885" s="2839" customFormat="1"/>
    <row r="10886" s="2839" customFormat="1"/>
    <row r="10887" s="2839" customFormat="1"/>
    <row r="10888" s="2839" customFormat="1"/>
    <row r="10889" s="2839" customFormat="1"/>
    <row r="10890" s="2839" customFormat="1"/>
    <row r="10891" s="2839" customFormat="1"/>
    <row r="10892" s="2839" customFormat="1"/>
    <row r="10893" s="2839" customFormat="1"/>
    <row r="10894" s="2839" customFormat="1"/>
    <row r="10895" s="2839" customFormat="1"/>
    <row r="10896" s="2839" customFormat="1"/>
    <row r="10897" s="2839" customFormat="1"/>
    <row r="10898" s="2839" customFormat="1"/>
    <row r="10899" s="2839" customFormat="1"/>
    <row r="10900" s="2839" customFormat="1"/>
    <row r="10901" s="2839" customFormat="1"/>
    <row r="10902" s="2839" customFormat="1"/>
    <row r="10903" s="2839" customFormat="1"/>
    <row r="10904" s="2839" customFormat="1"/>
    <row r="10905" s="2839" customFormat="1"/>
    <row r="10906" s="2839" customFormat="1"/>
    <row r="10907" s="2839" customFormat="1"/>
    <row r="10908" s="2839" customFormat="1"/>
    <row r="10909" s="2839" customFormat="1"/>
    <row r="10910" s="2839" customFormat="1"/>
    <row r="10911" s="2839" customFormat="1"/>
    <row r="10912" s="2839" customFormat="1"/>
    <row r="10913" s="2839" customFormat="1"/>
    <row r="10914" s="2839" customFormat="1"/>
    <row r="10915" s="2839" customFormat="1"/>
    <row r="10916" s="2839" customFormat="1"/>
    <row r="10917" s="2839" customFormat="1"/>
    <row r="10918" s="2839" customFormat="1"/>
    <row r="10919" s="2839" customFormat="1"/>
    <row r="10920" s="2839" customFormat="1"/>
    <row r="10921" s="2839" customFormat="1"/>
    <row r="10922" s="2839" customFormat="1"/>
    <row r="10923" s="2839" customFormat="1"/>
    <row r="10924" s="2839" customFormat="1"/>
    <row r="10925" s="2839" customFormat="1"/>
    <row r="10926" s="2839" customFormat="1"/>
    <row r="10927" s="2839" customFormat="1"/>
    <row r="10928" s="2839" customFormat="1"/>
    <row r="10929" s="2839" customFormat="1"/>
    <row r="10930" s="2839" customFormat="1"/>
    <row r="10931" s="2839" customFormat="1"/>
    <row r="10932" s="2839" customFormat="1"/>
    <row r="10933" s="2839" customFormat="1"/>
    <row r="10934" s="2839" customFormat="1"/>
    <row r="10935" s="2839" customFormat="1"/>
    <row r="10936" s="2839" customFormat="1"/>
    <row r="10937" s="2839" customFormat="1"/>
    <row r="10938" s="2839" customFormat="1"/>
    <row r="10939" s="2839" customFormat="1"/>
    <row r="10940" s="2839" customFormat="1"/>
    <row r="10941" s="2839" customFormat="1"/>
    <row r="10942" s="2839" customFormat="1"/>
    <row r="10943" s="2839" customFormat="1"/>
    <row r="10944" s="2839" customFormat="1"/>
    <row r="10945" s="2839" customFormat="1"/>
    <row r="10946" s="2839" customFormat="1"/>
    <row r="10947" s="2839" customFormat="1"/>
    <row r="10948" s="2839" customFormat="1"/>
    <row r="10949" s="2839" customFormat="1"/>
    <row r="10950" s="2839" customFormat="1"/>
    <row r="10951" s="2839" customFormat="1"/>
    <row r="10952" s="2839" customFormat="1"/>
    <row r="10953" s="2839" customFormat="1"/>
    <row r="10954" s="2839" customFormat="1"/>
    <row r="10955" s="2839" customFormat="1"/>
    <row r="10956" s="2839" customFormat="1"/>
    <row r="10957" s="2839" customFormat="1"/>
    <row r="10958" s="2839" customFormat="1"/>
    <row r="10959" s="2839" customFormat="1"/>
    <row r="10960" s="2839" customFormat="1"/>
    <row r="10961" s="2839" customFormat="1"/>
    <row r="10962" s="2839" customFormat="1"/>
    <row r="10963" s="2839" customFormat="1"/>
    <row r="10964" s="2839" customFormat="1"/>
    <row r="10965" s="2839" customFormat="1"/>
    <row r="10966" s="2839" customFormat="1"/>
    <row r="10967" s="2839" customFormat="1"/>
    <row r="10968" s="2839" customFormat="1"/>
    <row r="10969" s="2839" customFormat="1"/>
    <row r="10970" s="2839" customFormat="1"/>
    <row r="10971" s="2839" customFormat="1"/>
    <row r="10972" s="2839" customFormat="1"/>
    <row r="10973" s="2839" customFormat="1"/>
    <row r="10974" s="2839" customFormat="1"/>
    <row r="10975" s="2839" customFormat="1"/>
    <row r="10976" s="2839" customFormat="1"/>
    <row r="10977" s="2839" customFormat="1"/>
    <row r="10978" s="2839" customFormat="1"/>
    <row r="10979" s="2839" customFormat="1"/>
    <row r="10980" s="2839" customFormat="1"/>
    <row r="10981" s="2839" customFormat="1"/>
    <row r="10982" s="2839" customFormat="1"/>
    <row r="10983" s="2839" customFormat="1"/>
    <row r="10984" s="2839" customFormat="1"/>
    <row r="10985" s="2839" customFormat="1"/>
    <row r="10986" s="2839" customFormat="1"/>
    <row r="10987" s="2839" customFormat="1"/>
    <row r="10988" s="2839" customFormat="1"/>
    <row r="10989" s="2839" customFormat="1"/>
    <row r="10990" s="2839" customFormat="1"/>
    <row r="10991" s="2839" customFormat="1"/>
    <row r="10992" s="2839" customFormat="1"/>
    <row r="10993" s="2839" customFormat="1"/>
    <row r="10994" s="2839" customFormat="1"/>
    <row r="10995" s="2839" customFormat="1"/>
    <row r="10996" s="2839" customFormat="1"/>
    <row r="10997" s="2839" customFormat="1"/>
    <row r="10998" s="2839" customFormat="1"/>
    <row r="10999" s="2839" customFormat="1"/>
    <row r="11000" s="2839" customFormat="1"/>
    <row r="11001" s="2839" customFormat="1"/>
    <row r="11002" s="2839" customFormat="1"/>
    <row r="11003" s="2839" customFormat="1"/>
    <row r="11004" s="2839" customFormat="1"/>
    <row r="11005" s="2839" customFormat="1"/>
    <row r="11006" s="2839" customFormat="1"/>
    <row r="11007" s="2839" customFormat="1"/>
    <row r="11008" s="2839" customFormat="1"/>
    <row r="11009" s="2839" customFormat="1"/>
    <row r="11010" s="2839" customFormat="1"/>
    <row r="11011" s="2839" customFormat="1"/>
    <row r="11012" s="2839" customFormat="1"/>
    <row r="11013" s="2839" customFormat="1"/>
    <row r="11014" s="2839" customFormat="1"/>
    <row r="11015" s="2839" customFormat="1"/>
    <row r="11016" s="2839" customFormat="1"/>
    <row r="11017" s="2839" customFormat="1"/>
    <row r="11018" s="2839" customFormat="1"/>
    <row r="11019" s="2839" customFormat="1"/>
    <row r="11020" s="2839" customFormat="1"/>
    <row r="11021" s="2839" customFormat="1"/>
    <row r="11022" s="2839" customFormat="1"/>
    <row r="11023" s="2839" customFormat="1"/>
    <row r="11024" s="2839" customFormat="1"/>
    <row r="11025" s="2839" customFormat="1"/>
    <row r="11026" s="2839" customFormat="1"/>
    <row r="11027" s="2839" customFormat="1"/>
    <row r="11028" s="2839" customFormat="1"/>
    <row r="11029" s="2839" customFormat="1"/>
    <row r="11030" s="2839" customFormat="1"/>
    <row r="11031" s="2839" customFormat="1"/>
    <row r="11032" s="2839" customFormat="1"/>
    <row r="11033" s="2839" customFormat="1"/>
    <row r="11034" s="2839" customFormat="1"/>
    <row r="11035" s="2839" customFormat="1"/>
    <row r="11036" s="2839" customFormat="1"/>
    <row r="11037" s="2839" customFormat="1"/>
    <row r="11038" s="2839" customFormat="1"/>
    <row r="11039" s="2839" customFormat="1"/>
    <row r="11040" s="2839" customFormat="1"/>
    <row r="11041" s="2839" customFormat="1"/>
    <row r="11042" s="2839" customFormat="1"/>
    <row r="11043" s="2839" customFormat="1"/>
    <row r="11044" s="2839" customFormat="1"/>
    <row r="11045" s="2839" customFormat="1"/>
    <row r="11046" s="2839" customFormat="1"/>
    <row r="11047" s="2839" customFormat="1"/>
    <row r="11048" s="2839" customFormat="1"/>
    <row r="11049" s="2839" customFormat="1"/>
    <row r="11050" s="2839" customFormat="1"/>
    <row r="11051" s="2839" customFormat="1"/>
    <row r="11052" s="2839" customFormat="1"/>
    <row r="11053" s="2839" customFormat="1"/>
    <row r="11054" s="2839" customFormat="1"/>
    <row r="11055" s="2839" customFormat="1"/>
    <row r="11056" s="2839" customFormat="1"/>
    <row r="11057" s="2839" customFormat="1"/>
    <row r="11058" s="2839" customFormat="1"/>
    <row r="11059" s="2839" customFormat="1"/>
    <row r="11060" s="2839" customFormat="1"/>
    <row r="11061" s="2839" customFormat="1"/>
    <row r="11062" s="2839" customFormat="1"/>
    <row r="11063" s="2839" customFormat="1"/>
    <row r="11064" s="2839" customFormat="1"/>
    <row r="11065" s="2839" customFormat="1"/>
    <row r="11066" s="2839" customFormat="1"/>
    <row r="11067" s="2839" customFormat="1"/>
    <row r="11068" s="2839" customFormat="1"/>
    <row r="11069" s="2839" customFormat="1"/>
    <row r="11070" s="2839" customFormat="1"/>
    <row r="11071" s="2839" customFormat="1"/>
    <row r="11072" s="2839" customFormat="1"/>
    <row r="11073" s="2839" customFormat="1"/>
    <row r="11074" s="2839" customFormat="1"/>
    <row r="11075" s="2839" customFormat="1"/>
    <row r="11076" s="2839" customFormat="1"/>
    <row r="11077" s="2839" customFormat="1"/>
    <row r="11078" s="2839" customFormat="1"/>
    <row r="11079" s="2839" customFormat="1"/>
    <row r="11080" s="2839" customFormat="1"/>
    <row r="11081" s="2839" customFormat="1"/>
    <row r="11082" s="2839" customFormat="1"/>
    <row r="11083" s="2839" customFormat="1"/>
    <row r="11084" s="2839" customFormat="1"/>
    <row r="11085" s="2839" customFormat="1"/>
    <row r="11086" s="2839" customFormat="1"/>
    <row r="11087" s="2839" customFormat="1"/>
    <row r="11088" s="2839" customFormat="1"/>
    <row r="11089" s="2839" customFormat="1"/>
    <row r="11090" s="2839" customFormat="1"/>
    <row r="11091" s="2839" customFormat="1"/>
    <row r="11092" s="2839" customFormat="1"/>
    <row r="11093" s="2839" customFormat="1"/>
    <row r="11094" s="2839" customFormat="1"/>
    <row r="11095" s="2839" customFormat="1"/>
    <row r="11096" s="2839" customFormat="1"/>
    <row r="11097" s="2839" customFormat="1"/>
    <row r="11098" s="2839" customFormat="1"/>
    <row r="11099" s="2839" customFormat="1"/>
    <row r="11100" s="2839" customFormat="1"/>
    <row r="11101" s="2839" customFormat="1"/>
    <row r="11102" s="2839" customFormat="1"/>
    <row r="11103" s="2839" customFormat="1"/>
    <row r="11104" s="2839" customFormat="1"/>
    <row r="11105" s="2839" customFormat="1"/>
    <row r="11106" s="2839" customFormat="1"/>
    <row r="11107" s="2839" customFormat="1"/>
    <row r="11108" s="2839" customFormat="1"/>
    <row r="11109" s="2839" customFormat="1"/>
    <row r="11110" s="2839" customFormat="1"/>
    <row r="11111" s="2839" customFormat="1"/>
    <row r="11112" s="2839" customFormat="1"/>
    <row r="11113" s="2839" customFormat="1"/>
    <row r="11114" s="2839" customFormat="1"/>
    <row r="11115" s="2839" customFormat="1"/>
    <row r="11116" s="2839" customFormat="1"/>
    <row r="11117" s="2839" customFormat="1"/>
    <row r="11118" s="2839" customFormat="1"/>
    <row r="11119" s="2839" customFormat="1"/>
    <row r="11120" s="2839" customFormat="1"/>
    <row r="11121" s="2839" customFormat="1"/>
    <row r="11122" s="2839" customFormat="1"/>
    <row r="11123" s="2839" customFormat="1"/>
    <row r="11124" s="2839" customFormat="1"/>
    <row r="11125" s="2839" customFormat="1"/>
    <row r="11126" s="2839" customFormat="1"/>
    <row r="11127" s="2839" customFormat="1"/>
    <row r="11128" s="2839" customFormat="1"/>
    <row r="11129" s="2839" customFormat="1"/>
    <row r="11130" s="2839" customFormat="1"/>
    <row r="11131" s="2839" customFormat="1"/>
    <row r="11132" s="2839" customFormat="1"/>
    <row r="11133" s="2839" customFormat="1"/>
    <row r="11134" s="2839" customFormat="1"/>
    <row r="11135" s="2839" customFormat="1"/>
    <row r="11136" s="2839" customFormat="1"/>
    <row r="11137" s="2839" customFormat="1"/>
    <row r="11138" s="2839" customFormat="1"/>
    <row r="11139" s="2839" customFormat="1"/>
    <row r="11140" s="2839" customFormat="1"/>
    <row r="11141" s="2839" customFormat="1"/>
    <row r="11142" s="2839" customFormat="1"/>
    <row r="11143" s="2839" customFormat="1"/>
    <row r="11144" s="2839" customFormat="1"/>
    <row r="11145" s="2839" customFormat="1"/>
    <row r="11146" s="2839" customFormat="1"/>
    <row r="11147" s="2839" customFormat="1"/>
    <row r="11148" s="2839" customFormat="1"/>
    <row r="11149" s="2839" customFormat="1"/>
    <row r="11150" s="2839" customFormat="1"/>
    <row r="11151" s="2839" customFormat="1"/>
    <row r="11152" s="2839" customFormat="1"/>
    <row r="11153" s="2839" customFormat="1"/>
    <row r="11154" s="2839" customFormat="1"/>
    <row r="11155" s="2839" customFormat="1"/>
    <row r="11156" s="2839" customFormat="1"/>
    <row r="11157" s="2839" customFormat="1"/>
    <row r="11158" s="2839" customFormat="1"/>
    <row r="11159" s="2839" customFormat="1"/>
    <row r="11160" s="2839" customFormat="1"/>
    <row r="11161" s="2839" customFormat="1"/>
    <row r="11162" s="2839" customFormat="1"/>
    <row r="11163" s="2839" customFormat="1"/>
    <row r="11164" s="2839" customFormat="1"/>
    <row r="11165" s="2839" customFormat="1"/>
    <row r="11166" s="2839" customFormat="1"/>
    <row r="11167" s="2839" customFormat="1"/>
    <row r="11168" s="2839" customFormat="1"/>
    <row r="11169" s="2839" customFormat="1"/>
    <row r="11170" s="2839" customFormat="1"/>
    <row r="11171" s="2839" customFormat="1"/>
    <row r="11172" s="2839" customFormat="1"/>
    <row r="11173" s="2839" customFormat="1"/>
    <row r="11174" s="2839" customFormat="1"/>
    <row r="11175" s="2839" customFormat="1"/>
    <row r="11176" s="2839" customFormat="1"/>
    <row r="11177" s="2839" customFormat="1"/>
    <row r="11178" s="2839" customFormat="1"/>
    <row r="11179" s="2839" customFormat="1"/>
    <row r="11180" s="2839" customFormat="1"/>
    <row r="11181" s="2839" customFormat="1"/>
    <row r="11182" s="2839" customFormat="1"/>
    <row r="11183" s="2839" customFormat="1"/>
    <row r="11184" s="2839" customFormat="1"/>
    <row r="11185" s="2839" customFormat="1"/>
    <row r="11186" s="2839" customFormat="1"/>
    <row r="11187" s="2839" customFormat="1"/>
    <row r="11188" s="2839" customFormat="1"/>
    <row r="11189" s="2839" customFormat="1"/>
    <row r="11190" s="2839" customFormat="1"/>
    <row r="11191" s="2839" customFormat="1"/>
    <row r="11192" s="2839" customFormat="1"/>
    <row r="11193" s="2839" customFormat="1"/>
    <row r="11194" s="2839" customFormat="1"/>
    <row r="11195" s="2839" customFormat="1"/>
    <row r="11196" s="2839" customFormat="1"/>
    <row r="11197" s="2839" customFormat="1"/>
    <row r="11198" s="2839" customFormat="1"/>
    <row r="11199" s="2839" customFormat="1"/>
    <row r="11200" s="2839" customFormat="1"/>
    <row r="11201" s="2839" customFormat="1"/>
    <row r="11202" s="2839" customFormat="1"/>
    <row r="11203" s="2839" customFormat="1"/>
    <row r="11204" s="2839" customFormat="1"/>
    <row r="11205" s="2839" customFormat="1"/>
    <row r="11206" s="2839" customFormat="1"/>
    <row r="11207" s="2839" customFormat="1"/>
    <row r="11208" s="2839" customFormat="1"/>
    <row r="11209" s="2839" customFormat="1"/>
    <row r="11210" s="2839" customFormat="1"/>
    <row r="11211" s="2839" customFormat="1"/>
    <row r="11212" s="2839" customFormat="1"/>
    <row r="11213" s="2839" customFormat="1"/>
    <row r="11214" s="2839" customFormat="1"/>
    <row r="11215" s="2839" customFormat="1"/>
    <row r="11216" s="2839" customFormat="1"/>
    <row r="11217" s="2839" customFormat="1"/>
    <row r="11218" s="2839" customFormat="1"/>
    <row r="11219" s="2839" customFormat="1"/>
    <row r="11220" s="2839" customFormat="1"/>
    <row r="11221" s="2839" customFormat="1"/>
    <row r="11222" s="2839" customFormat="1"/>
    <row r="11223" s="2839" customFormat="1"/>
    <row r="11224" s="2839" customFormat="1"/>
    <row r="11225" s="2839" customFormat="1"/>
    <row r="11226" s="2839" customFormat="1"/>
    <row r="11227" s="2839" customFormat="1"/>
    <row r="11228" s="2839" customFormat="1"/>
    <row r="11229" s="2839" customFormat="1"/>
    <row r="11230" s="2839" customFormat="1"/>
    <row r="11231" s="2839" customFormat="1"/>
    <row r="11232" s="2839" customFormat="1"/>
    <row r="11233" s="2839" customFormat="1"/>
    <row r="11234" s="2839" customFormat="1"/>
    <row r="11235" s="2839" customFormat="1"/>
    <row r="11236" s="2839" customFormat="1"/>
    <row r="11237" s="2839" customFormat="1"/>
    <row r="11238" s="2839" customFormat="1"/>
    <row r="11239" s="2839" customFormat="1"/>
    <row r="11240" s="2839" customFormat="1"/>
    <row r="11241" s="2839" customFormat="1"/>
    <row r="11242" s="2839" customFormat="1"/>
    <row r="11243" s="2839" customFormat="1"/>
    <row r="11244" s="2839" customFormat="1"/>
    <row r="11245" s="2839" customFormat="1"/>
    <row r="11246" s="2839" customFormat="1"/>
    <row r="11247" s="2839" customFormat="1"/>
    <row r="11248" s="2839" customFormat="1"/>
    <row r="11249" s="2839" customFormat="1"/>
    <row r="11250" s="2839" customFormat="1"/>
    <row r="11251" s="2839" customFormat="1"/>
    <row r="11252" s="2839" customFormat="1"/>
    <row r="11253" s="2839" customFormat="1"/>
    <row r="11254" s="2839" customFormat="1"/>
    <row r="11255" s="2839" customFormat="1"/>
    <row r="11256" s="2839" customFormat="1"/>
    <row r="11257" s="2839" customFormat="1"/>
    <row r="11258" s="2839" customFormat="1"/>
    <row r="11259" s="2839" customFormat="1"/>
    <row r="11260" s="2839" customFormat="1"/>
    <row r="11261" s="2839" customFormat="1"/>
    <row r="11262" s="2839" customFormat="1"/>
    <row r="11263" s="2839" customFormat="1"/>
    <row r="11264" s="2839" customFormat="1"/>
    <row r="11265" s="2839" customFormat="1"/>
    <row r="11266" s="2839" customFormat="1"/>
    <row r="11267" s="2839" customFormat="1"/>
    <row r="11268" s="2839" customFormat="1"/>
    <row r="11269" s="2839" customFormat="1"/>
    <row r="11270" s="2839" customFormat="1"/>
    <row r="11271" s="2839" customFormat="1"/>
    <row r="11272" s="2839" customFormat="1"/>
    <row r="11273" s="2839" customFormat="1"/>
    <row r="11274" s="2839" customFormat="1"/>
    <row r="11275" s="2839" customFormat="1"/>
    <row r="11276" s="2839" customFormat="1"/>
    <row r="11277" s="2839" customFormat="1"/>
    <row r="11278" s="2839" customFormat="1"/>
    <row r="11279" s="2839" customFormat="1"/>
    <row r="11280" s="2839" customFormat="1"/>
    <row r="11281" s="2839" customFormat="1"/>
    <row r="11282" s="2839" customFormat="1"/>
    <row r="11283" s="2839" customFormat="1"/>
    <row r="11284" s="2839" customFormat="1"/>
    <row r="11285" s="2839" customFormat="1"/>
    <row r="11286" s="2839" customFormat="1"/>
    <row r="11287" s="2839" customFormat="1"/>
    <row r="11288" s="2839" customFormat="1"/>
    <row r="11289" s="2839" customFormat="1"/>
    <row r="11290" s="2839" customFormat="1"/>
    <row r="11291" s="2839" customFormat="1"/>
    <row r="11292" s="2839" customFormat="1"/>
    <row r="11293" s="2839" customFormat="1"/>
    <row r="11294" s="2839" customFormat="1"/>
    <row r="11295" s="2839" customFormat="1"/>
    <row r="11296" s="2839" customFormat="1"/>
    <row r="11297" s="2839" customFormat="1"/>
    <row r="11298" s="2839" customFormat="1"/>
    <row r="11299" s="2839" customFormat="1"/>
    <row r="11300" s="2839" customFormat="1"/>
    <row r="11301" s="2839" customFormat="1"/>
    <row r="11302" s="2839" customFormat="1"/>
    <row r="11303" s="2839" customFormat="1"/>
    <row r="11304" s="2839" customFormat="1"/>
    <row r="11305" s="2839" customFormat="1"/>
    <row r="11306" s="2839" customFormat="1"/>
    <row r="11307" s="2839" customFormat="1"/>
    <row r="11308" s="2839" customFormat="1"/>
    <row r="11309" s="2839" customFormat="1"/>
    <row r="11310" s="2839" customFormat="1"/>
    <row r="11311" s="2839" customFormat="1"/>
    <row r="11312" s="2839" customFormat="1"/>
    <row r="11313" s="2839" customFormat="1"/>
    <row r="11314" s="2839" customFormat="1"/>
    <row r="11315" s="2839" customFormat="1"/>
    <row r="11316" s="2839" customFormat="1"/>
    <row r="11317" s="2839" customFormat="1"/>
    <row r="11318" s="2839" customFormat="1"/>
    <row r="11319" s="2839" customFormat="1"/>
    <row r="11320" s="2839" customFormat="1"/>
    <row r="11321" s="2839" customFormat="1"/>
    <row r="11322" s="2839" customFormat="1"/>
    <row r="11323" s="2839" customFormat="1"/>
    <row r="11324" s="2839" customFormat="1"/>
    <row r="11325" s="2839" customFormat="1"/>
    <row r="11326" s="2839" customFormat="1"/>
    <row r="11327" s="2839" customFormat="1"/>
    <row r="11328" s="2839" customFormat="1"/>
    <row r="11329" s="2839" customFormat="1"/>
    <row r="11330" s="2839" customFormat="1"/>
    <row r="11331" s="2839" customFormat="1"/>
    <row r="11332" s="2839" customFormat="1"/>
    <row r="11333" s="2839" customFormat="1"/>
    <row r="11334" s="2839" customFormat="1"/>
    <row r="11335" s="2839" customFormat="1"/>
    <row r="11336" s="2839" customFormat="1"/>
    <row r="11337" s="2839" customFormat="1"/>
    <row r="11338" s="2839" customFormat="1"/>
    <row r="11339" s="2839" customFormat="1"/>
    <row r="11340" s="2839" customFormat="1"/>
    <row r="11341" s="2839" customFormat="1"/>
    <row r="11342" s="2839" customFormat="1"/>
    <row r="11343" s="2839" customFormat="1"/>
    <row r="11344" s="2839" customFormat="1"/>
    <row r="11345" s="2839" customFormat="1"/>
    <row r="11346" s="2839" customFormat="1"/>
    <row r="11347" s="2839" customFormat="1"/>
    <row r="11348" s="2839" customFormat="1"/>
    <row r="11349" s="2839" customFormat="1"/>
    <row r="11350" s="2839" customFormat="1"/>
    <row r="11351" s="2839" customFormat="1"/>
    <row r="11352" s="2839" customFormat="1"/>
    <row r="11353" s="2839" customFormat="1"/>
    <row r="11354" s="2839" customFormat="1"/>
    <row r="11355" s="2839" customFormat="1"/>
    <row r="11356" s="2839" customFormat="1"/>
    <row r="11357" s="2839" customFormat="1"/>
    <row r="11358" s="2839" customFormat="1"/>
    <row r="11359" s="2839" customFormat="1"/>
    <row r="11360" s="2839" customFormat="1"/>
    <row r="11361" s="2839" customFormat="1"/>
    <row r="11362" s="2839" customFormat="1"/>
    <row r="11363" s="2839" customFormat="1"/>
    <row r="11364" s="2839" customFormat="1"/>
    <row r="11365" s="2839" customFormat="1"/>
    <row r="11366" s="2839" customFormat="1"/>
    <row r="11367" s="2839" customFormat="1"/>
    <row r="11368" s="2839" customFormat="1"/>
    <row r="11369" s="2839" customFormat="1"/>
    <row r="11370" s="2839" customFormat="1"/>
    <row r="11371" s="2839" customFormat="1"/>
    <row r="11372" s="2839" customFormat="1"/>
    <row r="11373" s="2839" customFormat="1"/>
    <row r="11374" s="2839" customFormat="1"/>
    <row r="11375" s="2839" customFormat="1"/>
    <row r="11376" s="2839" customFormat="1"/>
    <row r="11377" s="2839" customFormat="1"/>
    <row r="11378" s="2839" customFormat="1"/>
    <row r="11379" s="2839" customFormat="1"/>
    <row r="11380" s="2839" customFormat="1"/>
    <row r="11381" s="2839" customFormat="1"/>
    <row r="11382" s="2839" customFormat="1"/>
    <row r="11383" s="2839" customFormat="1"/>
    <row r="11384" s="2839" customFormat="1"/>
    <row r="11385" s="2839" customFormat="1"/>
    <row r="11386" s="2839" customFormat="1"/>
    <row r="11387" s="2839" customFormat="1"/>
    <row r="11388" s="2839" customFormat="1"/>
    <row r="11389" s="2839" customFormat="1"/>
    <row r="11390" s="2839" customFormat="1"/>
    <row r="11391" s="2839" customFormat="1"/>
    <row r="11392" s="2839" customFormat="1"/>
    <row r="11393" s="2839" customFormat="1"/>
    <row r="11394" s="2839" customFormat="1"/>
    <row r="11395" s="2839" customFormat="1"/>
    <row r="11396" s="2839" customFormat="1"/>
    <row r="11397" s="2839" customFormat="1"/>
    <row r="11398" s="2839" customFormat="1"/>
    <row r="11399" s="2839" customFormat="1"/>
    <row r="11400" s="2839" customFormat="1"/>
    <row r="11401" s="2839" customFormat="1"/>
    <row r="11402" s="2839" customFormat="1"/>
    <row r="11403" s="2839" customFormat="1"/>
    <row r="11404" s="2839" customFormat="1"/>
    <row r="11405" s="2839" customFormat="1"/>
    <row r="11406" s="2839" customFormat="1"/>
    <row r="11407" s="2839" customFormat="1"/>
    <row r="11408" s="2839" customFormat="1"/>
    <row r="11409" s="2839" customFormat="1"/>
    <row r="11410" s="2839" customFormat="1"/>
    <row r="11411" s="2839" customFormat="1"/>
    <row r="11412" s="2839" customFormat="1"/>
    <row r="11413" s="2839" customFormat="1"/>
    <row r="11414" s="2839" customFormat="1"/>
    <row r="11415" s="2839" customFormat="1"/>
    <row r="11416" s="2839" customFormat="1"/>
    <row r="11417" s="2839" customFormat="1"/>
    <row r="11418" s="2839" customFormat="1"/>
    <row r="11419" s="2839" customFormat="1"/>
    <row r="11420" s="2839" customFormat="1"/>
    <row r="11421" s="2839" customFormat="1"/>
    <row r="11422" s="2839" customFormat="1"/>
    <row r="11423" s="2839" customFormat="1"/>
    <row r="11424" s="2839" customFormat="1"/>
    <row r="11425" s="2839" customFormat="1"/>
    <row r="11426" s="2839" customFormat="1"/>
    <row r="11427" s="2839" customFormat="1"/>
    <row r="11428" s="2839" customFormat="1"/>
    <row r="11429" s="2839" customFormat="1"/>
    <row r="11430" s="2839" customFormat="1"/>
    <row r="11431" s="2839" customFormat="1"/>
    <row r="11432" s="2839" customFormat="1"/>
    <row r="11433" s="2839" customFormat="1"/>
    <row r="11434" s="2839" customFormat="1"/>
    <row r="11435" s="2839" customFormat="1"/>
    <row r="11436" s="2839" customFormat="1"/>
    <row r="11437" s="2839" customFormat="1"/>
    <row r="11438" s="2839" customFormat="1"/>
    <row r="11439" s="2839" customFormat="1"/>
    <row r="11440" s="2839" customFormat="1"/>
    <row r="11441" s="2839" customFormat="1"/>
    <row r="11442" s="2839" customFormat="1"/>
    <row r="11443" s="2839" customFormat="1"/>
    <row r="11444" s="2839" customFormat="1"/>
    <row r="11445" s="2839" customFormat="1"/>
    <row r="11446" s="2839" customFormat="1"/>
    <row r="11447" s="2839" customFormat="1"/>
    <row r="11448" s="2839" customFormat="1"/>
    <row r="11449" s="2839" customFormat="1"/>
    <row r="11450" s="2839" customFormat="1"/>
    <row r="11451" s="2839" customFormat="1"/>
    <row r="11452" s="2839" customFormat="1"/>
    <row r="11453" s="2839" customFormat="1"/>
    <row r="11454" s="2839" customFormat="1"/>
    <row r="11455" s="2839" customFormat="1"/>
    <row r="11456" s="2839" customFormat="1"/>
    <row r="11457" s="2839" customFormat="1"/>
    <row r="11458" s="2839" customFormat="1"/>
    <row r="11459" s="2839" customFormat="1"/>
    <row r="11460" s="2839" customFormat="1"/>
    <row r="11461" s="2839" customFormat="1"/>
    <row r="11462" s="2839" customFormat="1"/>
    <row r="11463" s="2839" customFormat="1"/>
    <row r="11464" s="2839" customFormat="1"/>
    <row r="11465" s="2839" customFormat="1"/>
    <row r="11466" s="2839" customFormat="1"/>
    <row r="11467" s="2839" customFormat="1"/>
    <row r="11468" s="2839" customFormat="1"/>
    <row r="11469" s="2839" customFormat="1"/>
    <row r="11470" s="2839" customFormat="1"/>
    <row r="11471" s="2839" customFormat="1"/>
    <row r="11472" s="2839" customFormat="1"/>
    <row r="11473" s="2839" customFormat="1"/>
    <row r="11474" s="2839" customFormat="1"/>
    <row r="11475" s="2839" customFormat="1"/>
    <row r="11476" s="2839" customFormat="1"/>
    <row r="11477" s="2839" customFormat="1"/>
    <row r="11478" s="2839" customFormat="1"/>
    <row r="11479" s="2839" customFormat="1"/>
    <row r="11480" s="2839" customFormat="1"/>
    <row r="11481" s="2839" customFormat="1"/>
    <row r="11482" s="2839" customFormat="1"/>
    <row r="11483" s="2839" customFormat="1"/>
    <row r="11484" s="2839" customFormat="1"/>
    <row r="11485" s="2839" customFormat="1"/>
    <row r="11486" s="2839" customFormat="1"/>
    <row r="11487" s="2839" customFormat="1"/>
    <row r="11488" s="2839" customFormat="1"/>
    <row r="11489" s="2839" customFormat="1"/>
    <row r="11490" s="2839" customFormat="1"/>
    <row r="11491" s="2839" customFormat="1"/>
    <row r="11492" s="2839" customFormat="1"/>
    <row r="11493" s="2839" customFormat="1"/>
    <row r="11494" s="2839" customFormat="1"/>
    <row r="11495" s="2839" customFormat="1"/>
    <row r="11496" s="2839" customFormat="1"/>
    <row r="11497" s="2839" customFormat="1"/>
    <row r="11498" s="2839" customFormat="1"/>
    <row r="11499" s="2839" customFormat="1"/>
    <row r="11500" s="2839" customFormat="1"/>
    <row r="11501" s="2839" customFormat="1"/>
    <row r="11502" s="2839" customFormat="1"/>
    <row r="11503" s="2839" customFormat="1"/>
    <row r="11504" s="2839" customFormat="1"/>
    <row r="11505" s="2839" customFormat="1"/>
    <row r="11506" s="2839" customFormat="1"/>
    <row r="11507" s="2839" customFormat="1"/>
    <row r="11508" s="2839" customFormat="1"/>
    <row r="11509" s="2839" customFormat="1"/>
    <row r="11510" s="2839" customFormat="1"/>
    <row r="11511" s="2839" customFormat="1"/>
    <row r="11512" s="2839" customFormat="1"/>
    <row r="11513" s="2839" customFormat="1"/>
    <row r="11514" s="2839" customFormat="1"/>
    <row r="11515" s="2839" customFormat="1"/>
    <row r="11516" s="2839" customFormat="1"/>
    <row r="11517" s="2839" customFormat="1"/>
    <row r="11518" s="2839" customFormat="1"/>
    <row r="11519" s="2839" customFormat="1"/>
    <row r="11520" s="2839" customFormat="1"/>
    <row r="11521" s="2839" customFormat="1"/>
    <row r="11522" s="2839" customFormat="1"/>
    <row r="11523" s="2839" customFormat="1"/>
    <row r="11524" s="2839" customFormat="1"/>
    <row r="11525" s="2839" customFormat="1"/>
    <row r="11526" s="2839" customFormat="1"/>
    <row r="11527" s="2839" customFormat="1"/>
    <row r="11528" s="2839" customFormat="1"/>
    <row r="11529" s="2839" customFormat="1"/>
    <row r="11530" s="2839" customFormat="1"/>
    <row r="11531" s="2839" customFormat="1"/>
    <row r="11532" s="2839" customFormat="1"/>
    <row r="11533" s="2839" customFormat="1"/>
    <row r="11534" s="2839" customFormat="1"/>
    <row r="11535" s="2839" customFormat="1"/>
    <row r="11536" s="2839" customFormat="1"/>
    <row r="11537" s="2839" customFormat="1"/>
    <row r="11538" s="2839" customFormat="1"/>
    <row r="11539" s="2839" customFormat="1"/>
    <row r="11540" s="2839" customFormat="1"/>
    <row r="11541" s="2839" customFormat="1"/>
    <row r="11542" s="2839" customFormat="1"/>
    <row r="11543" s="2839" customFormat="1"/>
    <row r="11544" s="2839" customFormat="1"/>
    <row r="11545" s="2839" customFormat="1"/>
    <row r="11546" s="2839" customFormat="1"/>
    <row r="11547" s="2839" customFormat="1"/>
    <row r="11548" s="2839" customFormat="1"/>
    <row r="11549" s="2839" customFormat="1"/>
    <row r="11550" s="2839" customFormat="1"/>
    <row r="11551" s="2839" customFormat="1"/>
    <row r="11552" s="2839" customFormat="1"/>
    <row r="11553" s="2839" customFormat="1"/>
    <row r="11554" s="2839" customFormat="1"/>
    <row r="11555" s="2839" customFormat="1"/>
    <row r="11556" s="2839" customFormat="1"/>
    <row r="11557" s="2839" customFormat="1"/>
    <row r="11558" s="2839" customFormat="1"/>
    <row r="11559" s="2839" customFormat="1"/>
    <row r="11560" s="2839" customFormat="1"/>
    <row r="11561" s="2839" customFormat="1"/>
    <row r="11562" s="2839" customFormat="1"/>
    <row r="11563" s="2839" customFormat="1"/>
    <row r="11564" s="2839" customFormat="1"/>
    <row r="11565" s="2839" customFormat="1"/>
    <row r="11566" s="2839" customFormat="1"/>
    <row r="11567" s="2839" customFormat="1"/>
    <row r="11568" s="2839" customFormat="1"/>
    <row r="11569" s="2839" customFormat="1"/>
    <row r="11570" s="2839" customFormat="1"/>
    <row r="11571" s="2839" customFormat="1"/>
    <row r="11572" s="2839" customFormat="1"/>
    <row r="11573" s="2839" customFormat="1"/>
    <row r="11574" s="2839" customFormat="1"/>
    <row r="11575" s="2839" customFormat="1"/>
    <row r="11576" s="2839" customFormat="1"/>
    <row r="11577" s="2839" customFormat="1"/>
    <row r="11578" s="2839" customFormat="1"/>
    <row r="11579" s="2839" customFormat="1"/>
    <row r="11580" s="2839" customFormat="1"/>
    <row r="11581" s="2839" customFormat="1"/>
    <row r="11582" s="2839" customFormat="1"/>
    <row r="11583" s="2839" customFormat="1"/>
    <row r="11584" s="2839" customFormat="1"/>
    <row r="11585" s="2839" customFormat="1"/>
    <row r="11586" s="2839" customFormat="1"/>
    <row r="11587" s="2839" customFormat="1"/>
    <row r="11588" s="2839" customFormat="1"/>
    <row r="11589" s="2839" customFormat="1"/>
    <row r="11590" s="2839" customFormat="1"/>
    <row r="11591" s="2839" customFormat="1"/>
    <row r="11592" s="2839" customFormat="1"/>
    <row r="11593" s="2839" customFormat="1"/>
    <row r="11594" s="2839" customFormat="1"/>
    <row r="11595" s="2839" customFormat="1"/>
    <row r="11596" s="2839" customFormat="1"/>
    <row r="11597" s="2839" customFormat="1"/>
    <row r="11598" s="2839" customFormat="1"/>
    <row r="11599" s="2839" customFormat="1"/>
    <row r="11600" s="2839" customFormat="1"/>
    <row r="11601" s="2839" customFormat="1"/>
    <row r="11602" s="2839" customFormat="1"/>
    <row r="11603" s="2839" customFormat="1"/>
    <row r="11604" s="2839" customFormat="1"/>
    <row r="11605" s="2839" customFormat="1"/>
    <row r="11606" s="2839" customFormat="1"/>
    <row r="11607" s="2839" customFormat="1"/>
    <row r="11608" s="2839" customFormat="1"/>
    <row r="11609" s="2839" customFormat="1"/>
    <row r="11610" s="2839" customFormat="1"/>
    <row r="11611" s="2839" customFormat="1"/>
    <row r="11612" s="2839" customFormat="1"/>
    <row r="11613" s="2839" customFormat="1"/>
    <row r="11614" s="2839" customFormat="1"/>
    <row r="11615" s="2839" customFormat="1"/>
    <row r="11616" s="2839" customFormat="1"/>
    <row r="11617" s="2839" customFormat="1"/>
    <row r="11618" s="2839" customFormat="1"/>
    <row r="11619" s="2839" customFormat="1"/>
    <row r="11620" s="2839" customFormat="1"/>
    <row r="11621" s="2839" customFormat="1"/>
    <row r="11622" s="2839" customFormat="1"/>
    <row r="11623" s="2839" customFormat="1"/>
    <row r="11624" s="2839" customFormat="1"/>
    <row r="11625" s="2839" customFormat="1"/>
    <row r="11626" s="2839" customFormat="1"/>
    <row r="11627" s="2839" customFormat="1"/>
    <row r="11628" s="2839" customFormat="1"/>
    <row r="11629" s="2839" customFormat="1"/>
    <row r="11630" s="2839" customFormat="1"/>
    <row r="11631" s="2839" customFormat="1"/>
    <row r="11632" s="2839" customFormat="1"/>
    <row r="11633" s="2839" customFormat="1"/>
    <row r="11634" s="2839" customFormat="1"/>
    <row r="11635" s="2839" customFormat="1"/>
    <row r="11636" s="2839" customFormat="1"/>
    <row r="11637" s="2839" customFormat="1"/>
    <row r="11638" s="2839" customFormat="1"/>
    <row r="11639" s="2839" customFormat="1"/>
    <row r="11640" s="2839" customFormat="1"/>
    <row r="11641" s="2839" customFormat="1"/>
    <row r="11642" s="2839" customFormat="1"/>
    <row r="11643" s="2839" customFormat="1"/>
    <row r="11644" s="2839" customFormat="1"/>
    <row r="11645" s="2839" customFormat="1"/>
    <row r="11646" s="2839" customFormat="1"/>
    <row r="11647" s="2839" customFormat="1"/>
    <row r="11648" s="2839" customFormat="1"/>
    <row r="11649" s="2839" customFormat="1"/>
    <row r="11650" s="2839" customFormat="1"/>
    <row r="11651" s="2839" customFormat="1"/>
    <row r="11652" s="2839" customFormat="1"/>
    <row r="11653" s="2839" customFormat="1"/>
    <row r="11654" s="2839" customFormat="1"/>
    <row r="11655" s="2839" customFormat="1"/>
    <row r="11656" s="2839" customFormat="1"/>
    <row r="11657" s="2839" customFormat="1"/>
    <row r="11658" s="2839" customFormat="1"/>
    <row r="11659" s="2839" customFormat="1"/>
    <row r="11660" s="2839" customFormat="1"/>
    <row r="11661" s="2839" customFormat="1"/>
    <row r="11662" s="2839" customFormat="1"/>
    <row r="11663" s="2839" customFormat="1"/>
    <row r="11664" s="2839" customFormat="1"/>
    <row r="11665" s="2839" customFormat="1"/>
    <row r="11666" s="2839" customFormat="1"/>
    <row r="11667" s="2839" customFormat="1"/>
    <row r="11668" s="2839" customFormat="1"/>
    <row r="11669" s="2839" customFormat="1"/>
    <row r="11670" s="2839" customFormat="1"/>
    <row r="11671" s="2839" customFormat="1"/>
    <row r="11672" s="2839" customFormat="1"/>
    <row r="11673" s="2839" customFormat="1"/>
    <row r="11674" s="2839" customFormat="1"/>
    <row r="11675" s="2839" customFormat="1"/>
    <row r="11676" s="2839" customFormat="1"/>
    <row r="11677" s="2839" customFormat="1"/>
    <row r="11678" s="2839" customFormat="1"/>
    <row r="11679" s="2839" customFormat="1"/>
    <row r="11680" s="2839" customFormat="1"/>
    <row r="11681" s="2839" customFormat="1"/>
    <row r="11682" s="2839" customFormat="1"/>
    <row r="11683" s="2839" customFormat="1"/>
    <row r="11684" s="2839" customFormat="1"/>
    <row r="11685" s="2839" customFormat="1"/>
    <row r="11686" s="2839" customFormat="1"/>
    <row r="11687" s="2839" customFormat="1"/>
    <row r="11688" s="2839" customFormat="1"/>
    <row r="11689" s="2839" customFormat="1"/>
    <row r="11690" s="2839" customFormat="1"/>
    <row r="11691" s="2839" customFormat="1"/>
    <row r="11692" s="2839" customFormat="1"/>
    <row r="11693" s="2839" customFormat="1"/>
    <row r="11694" s="2839" customFormat="1"/>
    <row r="11695" s="2839" customFormat="1"/>
    <row r="11696" s="2839" customFormat="1"/>
    <row r="11697" s="2839" customFormat="1"/>
    <row r="11698" s="2839" customFormat="1"/>
    <row r="11699" s="2839" customFormat="1"/>
    <row r="11700" s="2839" customFormat="1"/>
    <row r="11701" s="2839" customFormat="1"/>
    <row r="11702" s="2839" customFormat="1"/>
    <row r="11703" s="2839" customFormat="1"/>
    <row r="11704" s="2839" customFormat="1"/>
    <row r="11705" s="2839" customFormat="1"/>
    <row r="11706" s="2839" customFormat="1"/>
    <row r="11707" s="2839" customFormat="1"/>
    <row r="11708" s="2839" customFormat="1"/>
    <row r="11709" s="2839" customFormat="1"/>
    <row r="11710" s="2839" customFormat="1"/>
    <row r="11711" s="2839" customFormat="1"/>
    <row r="11712" s="2839" customFormat="1"/>
    <row r="11713" s="2839" customFormat="1"/>
    <row r="11714" s="2839" customFormat="1"/>
    <row r="11715" s="2839" customFormat="1"/>
    <row r="11716" s="2839" customFormat="1"/>
    <row r="11717" s="2839" customFormat="1"/>
    <row r="11718" s="2839" customFormat="1"/>
    <row r="11719" s="2839" customFormat="1"/>
    <row r="11720" s="2839" customFormat="1"/>
    <row r="11721" s="2839" customFormat="1"/>
    <row r="11722" s="2839" customFormat="1"/>
    <row r="11723" s="2839" customFormat="1"/>
    <row r="11724" s="2839" customFormat="1"/>
    <row r="11725" s="2839" customFormat="1"/>
    <row r="11726" s="2839" customFormat="1"/>
    <row r="11727" s="2839" customFormat="1"/>
    <row r="11728" s="2839" customFormat="1"/>
    <row r="11729" s="2839" customFormat="1"/>
    <row r="11730" s="2839" customFormat="1"/>
    <row r="11731" s="2839" customFormat="1"/>
    <row r="11732" s="2839" customFormat="1"/>
    <row r="11733" s="2839" customFormat="1"/>
    <row r="11734" s="2839" customFormat="1"/>
    <row r="11735" s="2839" customFormat="1"/>
    <row r="11736" s="2839" customFormat="1"/>
    <row r="11737" s="2839" customFormat="1"/>
    <row r="11738" s="2839" customFormat="1"/>
    <row r="11739" s="2839" customFormat="1"/>
    <row r="11740" s="2839" customFormat="1"/>
    <row r="11741" s="2839" customFormat="1"/>
    <row r="11742" s="2839" customFormat="1"/>
    <row r="11743" s="2839" customFormat="1"/>
    <row r="11744" s="2839" customFormat="1"/>
    <row r="11745" s="2839" customFormat="1"/>
    <row r="11746" s="2839" customFormat="1"/>
    <row r="11747" s="2839" customFormat="1"/>
    <row r="11748" s="2839" customFormat="1"/>
    <row r="11749" s="2839" customFormat="1"/>
    <row r="11750" s="2839" customFormat="1"/>
    <row r="11751" s="2839" customFormat="1"/>
    <row r="11752" s="2839" customFormat="1"/>
    <row r="11753" s="2839" customFormat="1"/>
    <row r="11754" s="2839" customFormat="1"/>
    <row r="11755" s="2839" customFormat="1"/>
    <row r="11756" s="2839" customFormat="1"/>
    <row r="11757" s="2839" customFormat="1"/>
    <row r="11758" s="2839" customFormat="1"/>
    <row r="11759" s="2839" customFormat="1"/>
    <row r="11760" s="2839" customFormat="1"/>
    <row r="11761" s="2839" customFormat="1"/>
    <row r="11762" s="2839" customFormat="1"/>
    <row r="11763" s="2839" customFormat="1"/>
    <row r="11764" s="2839" customFormat="1"/>
    <row r="11765" s="2839" customFormat="1"/>
    <row r="11766" s="2839" customFormat="1"/>
    <row r="11767" s="2839" customFormat="1"/>
    <row r="11768" s="2839" customFormat="1"/>
    <row r="11769" s="2839" customFormat="1"/>
    <row r="11770" s="2839" customFormat="1"/>
    <row r="11771" s="2839" customFormat="1"/>
    <row r="11772" s="2839" customFormat="1"/>
    <row r="11773" s="2839" customFormat="1"/>
    <row r="11774" s="2839" customFormat="1"/>
    <row r="11775" s="2839" customFormat="1"/>
    <row r="11776" s="2839" customFormat="1"/>
    <row r="11777" s="2839" customFormat="1"/>
    <row r="11778" s="2839" customFormat="1"/>
    <row r="11779" s="2839" customFormat="1"/>
    <row r="11780" s="2839" customFormat="1"/>
    <row r="11781" s="2839" customFormat="1"/>
    <row r="11782" s="2839" customFormat="1"/>
    <row r="11783" s="2839" customFormat="1"/>
    <row r="11784" s="2839" customFormat="1"/>
    <row r="11785" s="2839" customFormat="1"/>
    <row r="11786" s="2839" customFormat="1"/>
    <row r="11787" s="2839" customFormat="1"/>
    <row r="11788" s="2839" customFormat="1"/>
    <row r="11789" s="2839" customFormat="1"/>
    <row r="11790" s="2839" customFormat="1"/>
    <row r="11791" s="2839" customFormat="1"/>
    <row r="11792" s="2839" customFormat="1"/>
    <row r="11793" s="2839" customFormat="1"/>
    <row r="11794" s="2839" customFormat="1"/>
    <row r="11795" s="2839" customFormat="1"/>
    <row r="11796" s="2839" customFormat="1"/>
    <row r="11797" s="2839" customFormat="1"/>
    <row r="11798" s="2839" customFormat="1"/>
    <row r="11799" s="2839" customFormat="1"/>
    <row r="11800" s="2839" customFormat="1"/>
    <row r="11801" s="2839" customFormat="1"/>
    <row r="11802" s="2839" customFormat="1"/>
    <row r="11803" s="2839" customFormat="1"/>
    <row r="11804" s="2839" customFormat="1"/>
    <row r="11805" s="2839" customFormat="1"/>
    <row r="11806" s="2839" customFormat="1"/>
    <row r="11807" s="2839" customFormat="1"/>
    <row r="11808" s="2839" customFormat="1"/>
    <row r="11809" s="2839" customFormat="1"/>
    <row r="11810" s="2839" customFormat="1"/>
    <row r="11811" s="2839" customFormat="1"/>
    <row r="11812" s="2839" customFormat="1"/>
    <row r="11813" s="2839" customFormat="1"/>
    <row r="11814" s="2839" customFormat="1"/>
    <row r="11815" s="2839" customFormat="1"/>
    <row r="11816" s="2839" customFormat="1"/>
    <row r="11817" s="2839" customFormat="1"/>
    <row r="11818" s="2839" customFormat="1"/>
    <row r="11819" s="2839" customFormat="1"/>
    <row r="11820" s="2839" customFormat="1"/>
    <row r="11821" s="2839" customFormat="1"/>
    <row r="11822" s="2839" customFormat="1"/>
    <row r="11823" s="2839" customFormat="1"/>
    <row r="11824" s="2839" customFormat="1"/>
    <row r="11825" s="2839" customFormat="1"/>
    <row r="11826" s="2839" customFormat="1"/>
    <row r="11827" s="2839" customFormat="1"/>
    <row r="11828" s="2839" customFormat="1"/>
    <row r="11829" s="2839" customFormat="1"/>
    <row r="11830" s="2839" customFormat="1"/>
    <row r="11831" s="2839" customFormat="1"/>
    <row r="11832" s="2839" customFormat="1"/>
    <row r="11833" s="2839" customFormat="1"/>
    <row r="11834" s="2839" customFormat="1"/>
    <row r="11835" s="2839" customFormat="1"/>
    <row r="11836" s="2839" customFormat="1"/>
    <row r="11837" s="2839" customFormat="1"/>
    <row r="11838" s="2839" customFormat="1"/>
    <row r="11839" s="2839" customFormat="1"/>
    <row r="11840" s="2839" customFormat="1"/>
    <row r="11841" s="2839" customFormat="1"/>
    <row r="11842" s="2839" customFormat="1"/>
    <row r="11843" s="2839" customFormat="1"/>
    <row r="11844" s="2839" customFormat="1"/>
    <row r="11845" s="2839" customFormat="1"/>
    <row r="11846" s="2839" customFormat="1"/>
    <row r="11847" s="2839" customFormat="1"/>
    <row r="11848" s="2839" customFormat="1"/>
    <row r="11849" s="2839" customFormat="1"/>
    <row r="11850" s="2839" customFormat="1"/>
    <row r="11851" s="2839" customFormat="1"/>
    <row r="11852" s="2839" customFormat="1"/>
    <row r="11853" s="2839" customFormat="1"/>
    <row r="11854" s="2839" customFormat="1"/>
    <row r="11855" s="2839" customFormat="1"/>
    <row r="11856" s="2839" customFormat="1"/>
    <row r="11857" s="2839" customFormat="1"/>
    <row r="11858" s="2839" customFormat="1"/>
    <row r="11859" s="2839" customFormat="1"/>
    <row r="11860" s="2839" customFormat="1"/>
    <row r="11861" s="2839" customFormat="1"/>
    <row r="11862" s="2839" customFormat="1"/>
    <row r="11863" s="2839" customFormat="1"/>
    <row r="11864" s="2839" customFormat="1"/>
    <row r="11865" s="2839" customFormat="1"/>
    <row r="11866" s="2839" customFormat="1"/>
    <row r="11867" s="2839" customFormat="1"/>
    <row r="11868" s="2839" customFormat="1"/>
    <row r="11869" s="2839" customFormat="1"/>
    <row r="11870" s="2839" customFormat="1"/>
    <row r="11871" s="2839" customFormat="1"/>
    <row r="11872" s="2839" customFormat="1"/>
    <row r="11873" s="2839" customFormat="1"/>
    <row r="11874" s="2839" customFormat="1"/>
    <row r="11875" s="2839" customFormat="1"/>
    <row r="11876" s="2839" customFormat="1"/>
    <row r="11877" s="2839" customFormat="1"/>
    <row r="11878" s="2839" customFormat="1"/>
    <row r="11879" s="2839" customFormat="1"/>
    <row r="11880" s="2839" customFormat="1"/>
    <row r="11881" s="2839" customFormat="1"/>
    <row r="11882" s="2839" customFormat="1"/>
    <row r="11883" s="2839" customFormat="1"/>
    <row r="11884" s="2839" customFormat="1"/>
    <row r="11885" s="2839" customFormat="1"/>
    <row r="11886" s="2839" customFormat="1"/>
    <row r="11887" s="2839" customFormat="1"/>
    <row r="11888" s="2839" customFormat="1"/>
    <row r="11889" s="2839" customFormat="1"/>
    <row r="11890" s="2839" customFormat="1"/>
    <row r="11891" s="2839" customFormat="1"/>
    <row r="11892" s="2839" customFormat="1"/>
    <row r="11893" s="2839" customFormat="1"/>
    <row r="11894" s="2839" customFormat="1"/>
    <row r="11895" s="2839" customFormat="1"/>
    <row r="11896" s="2839" customFormat="1"/>
    <row r="11897" s="2839" customFormat="1"/>
    <row r="11898" s="2839" customFormat="1"/>
    <row r="11899" s="2839" customFormat="1"/>
    <row r="11900" s="2839" customFormat="1"/>
    <row r="11901" s="2839" customFormat="1"/>
    <row r="11902" s="2839" customFormat="1"/>
    <row r="11903" s="2839" customFormat="1"/>
    <row r="11904" s="2839" customFormat="1"/>
    <row r="11905" s="2839" customFormat="1"/>
    <row r="11906" s="2839" customFormat="1"/>
    <row r="11907" s="2839" customFormat="1"/>
    <row r="11908" s="2839" customFormat="1"/>
    <row r="11909" s="2839" customFormat="1"/>
    <row r="11910" s="2839" customFormat="1"/>
    <row r="11911" s="2839" customFormat="1"/>
    <row r="11912" s="2839" customFormat="1"/>
    <row r="11913" s="2839" customFormat="1"/>
    <row r="11914" s="2839" customFormat="1"/>
    <row r="11915" s="2839" customFormat="1"/>
    <row r="11916" s="2839" customFormat="1"/>
    <row r="11917" s="2839" customFormat="1"/>
    <row r="11918" s="2839" customFormat="1"/>
    <row r="11919" s="2839" customFormat="1"/>
    <row r="11920" s="2839" customFormat="1"/>
    <row r="11921" s="2839" customFormat="1"/>
    <row r="11922" s="2839" customFormat="1"/>
    <row r="11923" s="2839" customFormat="1"/>
    <row r="11924" s="2839" customFormat="1"/>
    <row r="11925" s="2839" customFormat="1"/>
    <row r="11926" s="2839" customFormat="1"/>
    <row r="11927" s="2839" customFormat="1"/>
    <row r="11928" s="2839" customFormat="1"/>
    <row r="11929" s="2839" customFormat="1"/>
    <row r="11930" s="2839" customFormat="1"/>
    <row r="11931" s="2839" customFormat="1"/>
    <row r="11932" s="2839" customFormat="1"/>
    <row r="11933" s="2839" customFormat="1"/>
    <row r="11934" s="2839" customFormat="1"/>
    <row r="11935" s="2839" customFormat="1"/>
    <row r="11936" s="2839" customFormat="1"/>
    <row r="11937" s="2839" customFormat="1"/>
    <row r="11938" s="2839" customFormat="1"/>
    <row r="11939" s="2839" customFormat="1"/>
    <row r="11940" s="2839" customFormat="1"/>
    <row r="11941" s="2839" customFormat="1"/>
    <row r="11942" s="2839" customFormat="1"/>
    <row r="11943" s="2839" customFormat="1"/>
    <row r="11944" s="2839" customFormat="1"/>
    <row r="11945" s="2839" customFormat="1"/>
    <row r="11946" s="2839" customFormat="1"/>
    <row r="11947" s="2839" customFormat="1"/>
    <row r="11948" s="2839" customFormat="1"/>
    <row r="11949" s="2839" customFormat="1"/>
    <row r="11950" s="2839" customFormat="1"/>
    <row r="11951" s="2839" customFormat="1"/>
    <row r="11952" s="2839" customFormat="1"/>
    <row r="11953" s="2839" customFormat="1"/>
    <row r="11954" s="2839" customFormat="1"/>
    <row r="11955" s="2839" customFormat="1"/>
    <row r="11956" s="2839" customFormat="1"/>
    <row r="11957" s="2839" customFormat="1"/>
    <row r="11958" s="2839" customFormat="1"/>
    <row r="11959" s="2839" customFormat="1"/>
    <row r="11960" s="2839" customFormat="1"/>
    <row r="11961" s="2839" customFormat="1"/>
    <row r="11962" s="2839" customFormat="1"/>
    <row r="11963" s="2839" customFormat="1"/>
    <row r="11964" s="2839" customFormat="1"/>
    <row r="11965" s="2839" customFormat="1"/>
    <row r="11966" s="2839" customFormat="1"/>
    <row r="11967" s="2839" customFormat="1"/>
    <row r="11968" s="2839" customFormat="1"/>
    <row r="11969" s="2839" customFormat="1"/>
    <row r="11970" s="2839" customFormat="1"/>
    <row r="11971" s="2839" customFormat="1"/>
    <row r="11972" s="2839" customFormat="1"/>
    <row r="11973" s="2839" customFormat="1"/>
    <row r="11974" s="2839" customFormat="1"/>
    <row r="11975" s="2839" customFormat="1"/>
    <row r="11976" s="2839" customFormat="1"/>
    <row r="11977" s="2839" customFormat="1"/>
    <row r="11978" s="2839" customFormat="1"/>
    <row r="11979" s="2839" customFormat="1"/>
    <row r="11980" s="2839" customFormat="1"/>
    <row r="11981" s="2839" customFormat="1"/>
    <row r="11982" s="2839" customFormat="1"/>
    <row r="11983" s="2839" customFormat="1"/>
    <row r="11984" s="2839" customFormat="1"/>
    <row r="11985" s="2839" customFormat="1"/>
    <row r="11986" s="2839" customFormat="1"/>
    <row r="11987" s="2839" customFormat="1"/>
    <row r="11988" s="2839" customFormat="1"/>
    <row r="11989" s="2839" customFormat="1"/>
    <row r="11990" s="2839" customFormat="1"/>
    <row r="11991" s="2839" customFormat="1"/>
    <row r="11992" s="2839" customFormat="1"/>
    <row r="11993" s="2839" customFormat="1"/>
    <row r="11994" s="2839" customFormat="1"/>
    <row r="11995" s="2839" customFormat="1"/>
    <row r="11996" s="2839" customFormat="1"/>
    <row r="11997" s="2839" customFormat="1"/>
    <row r="11998" s="2839" customFormat="1"/>
    <row r="11999" s="2839" customFormat="1"/>
    <row r="12000" s="2839" customFormat="1"/>
    <row r="12001" s="2839" customFormat="1"/>
    <row r="12002" s="2839" customFormat="1"/>
    <row r="12003" s="2839" customFormat="1"/>
    <row r="12004" s="2839" customFormat="1"/>
    <row r="12005" s="2839" customFormat="1"/>
    <row r="12006" s="2839" customFormat="1"/>
    <row r="12007" s="2839" customFormat="1"/>
    <row r="12008" s="2839" customFormat="1"/>
    <row r="12009" s="2839" customFormat="1"/>
    <row r="12010" s="2839" customFormat="1"/>
    <row r="12011" s="2839" customFormat="1"/>
    <row r="12012" s="2839" customFormat="1"/>
    <row r="12013" s="2839" customFormat="1"/>
    <row r="12014" s="2839" customFormat="1"/>
    <row r="12015" s="2839" customFormat="1"/>
    <row r="12016" s="2839" customFormat="1"/>
    <row r="12017" s="2839" customFormat="1"/>
    <row r="12018" s="2839" customFormat="1"/>
    <row r="12019" s="2839" customFormat="1"/>
    <row r="12020" s="2839" customFormat="1"/>
    <row r="12021" s="2839" customFormat="1"/>
    <row r="12022" s="2839" customFormat="1"/>
    <row r="12023" s="2839" customFormat="1"/>
    <row r="12024" s="2839" customFormat="1"/>
    <row r="12025" s="2839" customFormat="1"/>
    <row r="12026" s="2839" customFormat="1"/>
    <row r="12027" s="2839" customFormat="1"/>
    <row r="12028" s="2839" customFormat="1"/>
    <row r="12029" s="2839" customFormat="1"/>
    <row r="12030" s="2839" customFormat="1"/>
    <row r="12031" s="2839" customFormat="1"/>
    <row r="12032" s="2839" customFormat="1"/>
    <row r="12033" s="2839" customFormat="1"/>
    <row r="12034" s="2839" customFormat="1"/>
    <row r="12035" s="2839" customFormat="1"/>
    <row r="12036" s="2839" customFormat="1"/>
    <row r="12037" s="2839" customFormat="1"/>
    <row r="12038" s="2839" customFormat="1"/>
    <row r="12039" s="2839" customFormat="1"/>
    <row r="12040" s="2839" customFormat="1"/>
    <row r="12041" s="2839" customFormat="1"/>
    <row r="12042" s="2839" customFormat="1"/>
    <row r="12043" s="2839" customFormat="1"/>
    <row r="12044" s="2839" customFormat="1"/>
    <row r="12045" s="2839" customFormat="1"/>
    <row r="12046" s="2839" customFormat="1"/>
    <row r="12047" s="2839" customFormat="1"/>
    <row r="12048" s="2839" customFormat="1"/>
    <row r="12049" s="2839" customFormat="1"/>
    <row r="12050" s="2839" customFormat="1"/>
    <row r="12051" s="2839" customFormat="1"/>
    <row r="12052" s="2839" customFormat="1"/>
    <row r="12053" s="2839" customFormat="1"/>
    <row r="12054" s="2839" customFormat="1"/>
    <row r="12055" s="2839" customFormat="1"/>
    <row r="12056" s="2839" customFormat="1"/>
    <row r="12057" s="2839" customFormat="1"/>
    <row r="12058" s="2839" customFormat="1"/>
    <row r="12059" s="2839" customFormat="1"/>
    <row r="12060" s="2839" customFormat="1"/>
    <row r="12061" s="2839" customFormat="1"/>
    <row r="12062" s="2839" customFormat="1"/>
    <row r="12063" s="2839" customFormat="1"/>
    <row r="12064" s="2839" customFormat="1"/>
    <row r="12065" s="2839" customFormat="1"/>
    <row r="12066" s="2839" customFormat="1"/>
    <row r="12067" s="2839" customFormat="1"/>
    <row r="12068" s="2839" customFormat="1"/>
    <row r="12069" s="2839" customFormat="1"/>
    <row r="12070" s="2839" customFormat="1"/>
    <row r="12071" s="2839" customFormat="1"/>
    <row r="12072" s="2839" customFormat="1"/>
    <row r="12073" s="2839" customFormat="1"/>
    <row r="12074" s="2839" customFormat="1"/>
    <row r="12075" s="2839" customFormat="1"/>
    <row r="12076" s="2839" customFormat="1"/>
    <row r="12077" s="2839" customFormat="1"/>
    <row r="12078" s="2839" customFormat="1"/>
    <row r="12079" s="2839" customFormat="1"/>
    <row r="12080" s="2839" customFormat="1"/>
    <row r="12081" s="2839" customFormat="1"/>
    <row r="12082" s="2839" customFormat="1"/>
    <row r="12083" s="2839" customFormat="1"/>
    <row r="12084" s="2839" customFormat="1"/>
    <row r="12085" s="2839" customFormat="1"/>
    <row r="12086" s="2839" customFormat="1"/>
    <row r="12087" s="2839" customFormat="1"/>
    <row r="12088" s="2839" customFormat="1"/>
    <row r="12089" s="2839" customFormat="1"/>
    <row r="12090" s="2839" customFormat="1"/>
    <row r="12091" s="2839" customFormat="1"/>
    <row r="12092" s="2839" customFormat="1"/>
    <row r="12093" s="2839" customFormat="1"/>
    <row r="12094" s="2839" customFormat="1"/>
    <row r="12095" s="2839" customFormat="1"/>
    <row r="12096" s="2839" customFormat="1"/>
    <row r="12097" s="2839" customFormat="1"/>
    <row r="12098" s="2839" customFormat="1"/>
    <row r="12099" s="2839" customFormat="1"/>
    <row r="12100" s="2839" customFormat="1"/>
    <row r="12101" s="2839" customFormat="1"/>
    <row r="12102" s="2839" customFormat="1"/>
    <row r="12103" s="2839" customFormat="1"/>
    <row r="12104" s="2839" customFormat="1"/>
    <row r="12105" s="2839" customFormat="1"/>
    <row r="12106" s="2839" customFormat="1"/>
    <row r="12107" s="2839" customFormat="1"/>
    <row r="12108" s="2839" customFormat="1"/>
    <row r="12109" s="2839" customFormat="1"/>
    <row r="12110" s="2839" customFormat="1"/>
    <row r="12111" s="2839" customFormat="1"/>
    <row r="12112" s="2839" customFormat="1"/>
    <row r="12113" s="2839" customFormat="1"/>
    <row r="12114" s="2839" customFormat="1"/>
    <row r="12115" s="2839" customFormat="1"/>
    <row r="12116" s="2839" customFormat="1"/>
    <row r="12117" s="2839" customFormat="1"/>
    <row r="12118" s="2839" customFormat="1"/>
    <row r="12119" s="2839" customFormat="1"/>
    <row r="12120" s="2839" customFormat="1"/>
    <row r="12121" s="2839" customFormat="1"/>
    <row r="12122" s="2839" customFormat="1"/>
    <row r="12123" s="2839" customFormat="1"/>
    <row r="12124" s="2839" customFormat="1"/>
    <row r="12125" s="2839" customFormat="1"/>
    <row r="12126" s="2839" customFormat="1"/>
    <row r="12127" s="2839" customFormat="1"/>
    <row r="12128" s="2839" customFormat="1"/>
    <row r="12129" s="2839" customFormat="1"/>
    <row r="12130" s="2839" customFormat="1"/>
    <row r="12131" s="2839" customFormat="1"/>
    <row r="12132" s="2839" customFormat="1"/>
    <row r="12133" s="2839" customFormat="1"/>
    <row r="12134" s="2839" customFormat="1"/>
    <row r="12135" s="2839" customFormat="1"/>
    <row r="12136" s="2839" customFormat="1"/>
    <row r="12137" s="2839" customFormat="1"/>
    <row r="12138" s="2839" customFormat="1"/>
    <row r="12139" s="2839" customFormat="1"/>
    <row r="12140" s="2839" customFormat="1"/>
    <row r="12141" s="2839" customFormat="1"/>
    <row r="12142" s="2839" customFormat="1"/>
    <row r="12143" s="2839" customFormat="1"/>
    <row r="12144" s="2839" customFormat="1"/>
    <row r="12145" s="2839" customFormat="1"/>
    <row r="12146" s="2839" customFormat="1"/>
    <row r="12147" s="2839" customFormat="1"/>
    <row r="12148" s="2839" customFormat="1"/>
    <row r="12149" s="2839" customFormat="1"/>
    <row r="12150" s="2839" customFormat="1"/>
    <row r="12151" s="2839" customFormat="1"/>
    <row r="12152" s="2839" customFormat="1"/>
    <row r="12153" s="2839" customFormat="1"/>
    <row r="12154" s="2839" customFormat="1"/>
    <row r="12155" s="2839" customFormat="1"/>
    <row r="12156" s="2839" customFormat="1"/>
    <row r="12157" s="2839" customFormat="1"/>
    <row r="12158" s="2839" customFormat="1"/>
    <row r="12159" s="2839" customFormat="1"/>
    <row r="12160" s="2839" customFormat="1"/>
    <row r="12161" s="2839" customFormat="1"/>
    <row r="12162" s="2839" customFormat="1"/>
    <row r="12163" s="2839" customFormat="1"/>
    <row r="12164" s="2839" customFormat="1"/>
    <row r="12165" s="2839" customFormat="1"/>
    <row r="12166" s="2839" customFormat="1"/>
    <row r="12167" s="2839" customFormat="1"/>
    <row r="12168" s="2839" customFormat="1"/>
    <row r="12169" s="2839" customFormat="1"/>
    <row r="12170" s="2839" customFormat="1"/>
    <row r="12171" s="2839" customFormat="1"/>
    <row r="12172" s="2839" customFormat="1"/>
    <row r="12173" s="2839" customFormat="1"/>
    <row r="12174" s="2839" customFormat="1"/>
    <row r="12175" s="2839" customFormat="1"/>
    <row r="12176" s="2839" customFormat="1"/>
    <row r="12177" s="2839" customFormat="1"/>
    <row r="12178" s="2839" customFormat="1"/>
    <row r="12179" s="2839" customFormat="1"/>
    <row r="12180" s="2839" customFormat="1"/>
    <row r="12181" s="2839" customFormat="1"/>
    <row r="12182" s="2839" customFormat="1"/>
    <row r="12183" s="2839" customFormat="1"/>
    <row r="12184" s="2839" customFormat="1"/>
    <row r="12185" s="2839" customFormat="1"/>
    <row r="12186" s="2839" customFormat="1"/>
    <row r="12187" s="2839" customFormat="1"/>
    <row r="12188" s="2839" customFormat="1"/>
    <row r="12189" s="2839" customFormat="1"/>
    <row r="12190" s="2839" customFormat="1"/>
    <row r="12191" s="2839" customFormat="1"/>
    <row r="12192" s="2839" customFormat="1"/>
    <row r="12193" s="2839" customFormat="1"/>
    <row r="12194" s="2839" customFormat="1"/>
    <row r="12195" s="2839" customFormat="1"/>
    <row r="12196" s="2839" customFormat="1"/>
    <row r="12197" s="2839" customFormat="1"/>
    <row r="12198" s="2839" customFormat="1"/>
    <row r="12199" s="2839" customFormat="1"/>
    <row r="12200" s="2839" customFormat="1"/>
    <row r="12201" s="2839" customFormat="1"/>
    <row r="12202" s="2839" customFormat="1"/>
    <row r="12203" s="2839" customFormat="1"/>
    <row r="12204" s="2839" customFormat="1"/>
    <row r="12205" s="2839" customFormat="1"/>
    <row r="12206" s="2839" customFormat="1"/>
    <row r="12207" s="2839" customFormat="1"/>
    <row r="12208" s="2839" customFormat="1"/>
    <row r="12209" s="2839" customFormat="1"/>
    <row r="12210" s="2839" customFormat="1"/>
    <row r="12211" s="2839" customFormat="1"/>
    <row r="12212" s="2839" customFormat="1"/>
    <row r="12213" s="2839" customFormat="1"/>
    <row r="12214" s="2839" customFormat="1"/>
    <row r="12215" s="2839" customFormat="1"/>
    <row r="12216" s="2839" customFormat="1"/>
    <row r="12217" s="2839" customFormat="1"/>
    <row r="12218" s="2839" customFormat="1"/>
    <row r="12219" s="2839" customFormat="1"/>
    <row r="12220" s="2839" customFormat="1"/>
    <row r="12221" s="2839" customFormat="1"/>
    <row r="12222" s="2839" customFormat="1"/>
    <row r="12223" s="2839" customFormat="1"/>
    <row r="12224" s="2839" customFormat="1"/>
    <row r="12225" s="2839" customFormat="1"/>
    <row r="12226" s="2839" customFormat="1"/>
    <row r="12227" s="2839" customFormat="1"/>
    <row r="12228" s="2839" customFormat="1"/>
    <row r="12229" s="2839" customFormat="1"/>
    <row r="12230" s="2839" customFormat="1"/>
    <row r="12231" s="2839" customFormat="1"/>
    <row r="12232" s="2839" customFormat="1"/>
    <row r="12233" s="2839" customFormat="1"/>
    <row r="12234" s="2839" customFormat="1"/>
    <row r="12235" s="2839" customFormat="1"/>
    <row r="12236" s="2839" customFormat="1"/>
    <row r="12237" s="2839" customFormat="1"/>
    <row r="12238" s="2839" customFormat="1"/>
    <row r="12239" s="2839" customFormat="1"/>
    <row r="12240" s="2839" customFormat="1"/>
    <row r="12241" s="2839" customFormat="1"/>
    <row r="12242" s="2839" customFormat="1"/>
    <row r="12243" s="2839" customFormat="1"/>
    <row r="12244" s="2839" customFormat="1"/>
    <row r="12245" s="2839" customFormat="1"/>
    <row r="12246" s="2839" customFormat="1"/>
    <row r="12247" s="2839" customFormat="1"/>
    <row r="12248" s="2839" customFormat="1"/>
    <row r="12249" s="2839" customFormat="1"/>
    <row r="12250" s="2839" customFormat="1"/>
    <row r="12251" s="2839" customFormat="1"/>
    <row r="12252" s="2839" customFormat="1"/>
    <row r="12253" s="2839" customFormat="1"/>
    <row r="12254" s="2839" customFormat="1"/>
    <row r="12255" s="2839" customFormat="1"/>
    <row r="12256" s="2839" customFormat="1"/>
    <row r="12257" s="2839" customFormat="1"/>
    <row r="12258" s="2839" customFormat="1"/>
    <row r="12259" s="2839" customFormat="1"/>
    <row r="12260" s="2839" customFormat="1"/>
    <row r="12261" s="2839" customFormat="1"/>
    <row r="12262" s="2839" customFormat="1"/>
    <row r="12263" s="2839" customFormat="1"/>
    <row r="12264" s="2839" customFormat="1"/>
    <row r="12265" s="2839" customFormat="1"/>
    <row r="12266" s="2839" customFormat="1"/>
    <row r="12267" s="2839" customFormat="1"/>
    <row r="12268" s="2839" customFormat="1"/>
    <row r="12269" s="2839" customFormat="1"/>
    <row r="12270" s="2839" customFormat="1"/>
    <row r="12271" s="2839" customFormat="1"/>
    <row r="12272" s="2839" customFormat="1"/>
    <row r="12273" s="2839" customFormat="1"/>
    <row r="12274" s="2839" customFormat="1"/>
    <row r="12275" s="2839" customFormat="1"/>
    <row r="12276" s="2839" customFormat="1"/>
    <row r="12277" s="2839" customFormat="1"/>
    <row r="12278" s="2839" customFormat="1"/>
    <row r="12279" s="2839" customFormat="1"/>
    <row r="12280" s="2839" customFormat="1"/>
    <row r="12281" s="2839" customFormat="1"/>
    <row r="12282" s="2839" customFormat="1"/>
    <row r="12283" s="2839" customFormat="1"/>
    <row r="12284" s="2839" customFormat="1"/>
    <row r="12285" s="2839" customFormat="1"/>
    <row r="12286" s="2839" customFormat="1"/>
    <row r="12287" s="2839" customFormat="1"/>
    <row r="12288" s="2839" customFormat="1"/>
    <row r="12289" s="2839" customFormat="1"/>
    <row r="12290" s="2839" customFormat="1"/>
    <row r="12291" s="2839" customFormat="1"/>
    <row r="12292" s="2839" customFormat="1"/>
    <row r="12293" s="2839" customFormat="1"/>
    <row r="12294" s="2839" customFormat="1"/>
    <row r="12295" s="2839" customFormat="1"/>
    <row r="12296" s="2839" customFormat="1"/>
    <row r="12297" s="2839" customFormat="1"/>
    <row r="12298" s="2839" customFormat="1"/>
    <row r="12299" s="2839" customFormat="1"/>
    <row r="12300" s="2839" customFormat="1"/>
    <row r="12301" s="2839" customFormat="1"/>
    <row r="12302" s="2839" customFormat="1"/>
    <row r="12303" s="2839" customFormat="1"/>
    <row r="12304" s="2839" customFormat="1"/>
    <row r="12305" s="2839" customFormat="1"/>
    <row r="12306" s="2839" customFormat="1"/>
    <row r="12307" s="2839" customFormat="1"/>
    <row r="12308" s="2839" customFormat="1"/>
    <row r="12309" s="2839" customFormat="1"/>
    <row r="12310" s="2839" customFormat="1"/>
    <row r="12311" s="2839" customFormat="1"/>
    <row r="12312" s="2839" customFormat="1"/>
    <row r="12313" s="2839" customFormat="1"/>
    <row r="12314" s="2839" customFormat="1"/>
    <row r="12315" s="2839" customFormat="1"/>
    <row r="12316" s="2839" customFormat="1"/>
    <row r="12317" s="2839" customFormat="1"/>
    <row r="12318" s="2839" customFormat="1"/>
    <row r="12319" s="2839" customFormat="1"/>
    <row r="12320" s="2839" customFormat="1"/>
    <row r="12321" s="2839" customFormat="1"/>
    <row r="12322" s="2839" customFormat="1"/>
    <row r="12323" s="2839" customFormat="1"/>
    <row r="12324" s="2839" customFormat="1"/>
    <row r="12325" s="2839" customFormat="1"/>
    <row r="12326" s="2839" customFormat="1"/>
    <row r="12327" s="2839" customFormat="1"/>
    <row r="12328" s="2839" customFormat="1"/>
    <row r="12329" s="2839" customFormat="1"/>
    <row r="12330" s="2839" customFormat="1"/>
    <row r="12331" s="2839" customFormat="1"/>
    <row r="12332" s="2839" customFormat="1"/>
    <row r="12333" s="2839" customFormat="1"/>
    <row r="12334" s="2839" customFormat="1"/>
    <row r="12335" s="2839" customFormat="1"/>
    <row r="12336" s="2839" customFormat="1"/>
    <row r="12337" s="2839" customFormat="1"/>
    <row r="12338" s="2839" customFormat="1"/>
    <row r="12339" s="2839" customFormat="1"/>
    <row r="12340" s="2839" customFormat="1"/>
    <row r="12341" s="2839" customFormat="1"/>
    <row r="12342" s="2839" customFormat="1"/>
    <row r="12343" s="2839" customFormat="1"/>
    <row r="12344" s="2839" customFormat="1"/>
    <row r="12345" s="2839" customFormat="1"/>
    <row r="12346" s="2839" customFormat="1"/>
    <row r="12347" s="2839" customFormat="1"/>
    <row r="12348" s="2839" customFormat="1"/>
    <row r="12349" s="2839" customFormat="1"/>
    <row r="12350" s="2839" customFormat="1"/>
    <row r="12351" s="2839" customFormat="1"/>
    <row r="12352" s="2839" customFormat="1"/>
    <row r="12353" s="2839" customFormat="1"/>
    <row r="12354" s="2839" customFormat="1"/>
    <row r="12355" s="2839" customFormat="1"/>
    <row r="12356" s="2839" customFormat="1"/>
    <row r="12357" s="2839" customFormat="1"/>
    <row r="12358" s="2839" customFormat="1"/>
    <row r="12359" s="2839" customFormat="1"/>
    <row r="12360" s="2839" customFormat="1"/>
    <row r="12361" s="2839" customFormat="1"/>
    <row r="12362" s="2839" customFormat="1"/>
    <row r="12363" s="2839" customFormat="1"/>
    <row r="12364" s="2839" customFormat="1"/>
    <row r="12365" s="2839" customFormat="1"/>
    <row r="12366" s="2839" customFormat="1"/>
    <row r="12367" s="2839" customFormat="1"/>
    <row r="12368" s="2839" customFormat="1"/>
    <row r="12369" s="2839" customFormat="1"/>
    <row r="12370" s="2839" customFormat="1"/>
    <row r="12371" s="2839" customFormat="1"/>
    <row r="12372" s="2839" customFormat="1"/>
    <row r="12373" s="2839" customFormat="1"/>
    <row r="12374" s="2839" customFormat="1"/>
    <row r="12375" s="2839" customFormat="1"/>
    <row r="12376" s="2839" customFormat="1"/>
    <row r="12377" s="2839" customFormat="1"/>
    <row r="12378" s="2839" customFormat="1"/>
    <row r="12379" s="2839" customFormat="1"/>
    <row r="12380" s="2839" customFormat="1"/>
    <row r="12381" s="2839" customFormat="1"/>
    <row r="12382" s="2839" customFormat="1"/>
    <row r="12383" s="2839" customFormat="1"/>
    <row r="12384" s="2839" customFormat="1"/>
    <row r="12385" s="2839" customFormat="1"/>
    <row r="12386" s="2839" customFormat="1"/>
    <row r="12387" s="2839" customFormat="1"/>
    <row r="12388" s="2839" customFormat="1"/>
    <row r="12389" s="2839" customFormat="1"/>
    <row r="12390" s="2839" customFormat="1"/>
    <row r="12391" s="2839" customFormat="1"/>
    <row r="12392" s="2839" customFormat="1"/>
    <row r="12393" s="2839" customFormat="1"/>
    <row r="12394" s="2839" customFormat="1"/>
    <row r="12395" s="2839" customFormat="1"/>
    <row r="12396" s="2839" customFormat="1"/>
    <row r="12397" s="2839" customFormat="1"/>
    <row r="12398" s="2839" customFormat="1"/>
    <row r="12399" s="2839" customFormat="1"/>
    <row r="12400" s="2839" customFormat="1"/>
    <row r="12401" s="2839" customFormat="1"/>
    <row r="12402" s="2839" customFormat="1"/>
    <row r="12403" s="2839" customFormat="1"/>
    <row r="12404" s="2839" customFormat="1"/>
    <row r="12405" s="2839" customFormat="1"/>
    <row r="12406" s="2839" customFormat="1"/>
    <row r="12407" s="2839" customFormat="1"/>
    <row r="12408" s="2839" customFormat="1"/>
    <row r="12409" s="2839" customFormat="1"/>
    <row r="12410" s="2839" customFormat="1"/>
    <row r="12411" s="2839" customFormat="1"/>
    <row r="12412" s="2839" customFormat="1"/>
    <row r="12413" s="2839" customFormat="1"/>
    <row r="12414" s="2839" customFormat="1"/>
    <row r="12415" s="2839" customFormat="1"/>
    <row r="12416" s="2839" customFormat="1"/>
    <row r="12417" s="2839" customFormat="1"/>
    <row r="12418" s="2839" customFormat="1"/>
    <row r="12419" s="2839" customFormat="1"/>
    <row r="12420" s="2839" customFormat="1"/>
    <row r="12421" s="2839" customFormat="1"/>
    <row r="12422" s="2839" customFormat="1"/>
    <row r="12423" s="2839" customFormat="1"/>
    <row r="12424" s="2839" customFormat="1"/>
    <row r="12425" s="2839" customFormat="1"/>
    <row r="12426" s="2839" customFormat="1"/>
    <row r="12427" s="2839" customFormat="1"/>
    <row r="12428" s="2839" customFormat="1"/>
    <row r="12429" s="2839" customFormat="1"/>
    <row r="12430" s="2839" customFormat="1"/>
    <row r="12431" s="2839" customFormat="1"/>
    <row r="12432" s="2839" customFormat="1"/>
    <row r="12433" s="2839" customFormat="1"/>
    <row r="12434" s="2839" customFormat="1"/>
    <row r="12435" s="2839" customFormat="1"/>
    <row r="12436" s="2839" customFormat="1"/>
    <row r="12437" s="2839" customFormat="1"/>
    <row r="12438" s="2839" customFormat="1"/>
    <row r="12439" s="2839" customFormat="1"/>
    <row r="12440" s="2839" customFormat="1"/>
    <row r="12441" s="2839" customFormat="1"/>
    <row r="12442" s="2839" customFormat="1"/>
    <row r="12443" s="2839" customFormat="1"/>
    <row r="12444" s="2839" customFormat="1"/>
    <row r="12445" s="2839" customFormat="1"/>
    <row r="12446" s="2839" customFormat="1"/>
    <row r="12447" s="2839" customFormat="1"/>
    <row r="12448" s="2839" customFormat="1"/>
    <row r="12449" s="2839" customFormat="1"/>
    <row r="12450" s="2839" customFormat="1"/>
    <row r="12451" s="2839" customFormat="1"/>
    <row r="12452" s="2839" customFormat="1"/>
    <row r="12453" s="2839" customFormat="1"/>
    <row r="12454" s="2839" customFormat="1"/>
    <row r="12455" s="2839" customFormat="1"/>
    <row r="12456" s="2839" customFormat="1"/>
    <row r="12457" s="2839" customFormat="1"/>
    <row r="12458" s="2839" customFormat="1"/>
    <row r="12459" s="2839" customFormat="1"/>
    <row r="12460" s="2839" customFormat="1"/>
    <row r="12461" s="2839" customFormat="1"/>
    <row r="12462" s="2839" customFormat="1"/>
    <row r="12463" s="2839" customFormat="1"/>
    <row r="12464" s="2839" customFormat="1"/>
    <row r="12465" s="2839" customFormat="1"/>
    <row r="12466" s="2839" customFormat="1"/>
    <row r="12467" s="2839" customFormat="1"/>
    <row r="12468" s="2839" customFormat="1"/>
    <row r="12469" s="2839" customFormat="1"/>
    <row r="12470" s="2839" customFormat="1"/>
    <row r="12471" s="2839" customFormat="1"/>
    <row r="12472" s="2839" customFormat="1"/>
    <row r="12473" s="2839" customFormat="1"/>
    <row r="12474" s="2839" customFormat="1"/>
    <row r="12475" s="2839" customFormat="1"/>
    <row r="12476" s="2839" customFormat="1"/>
    <row r="12477" s="2839" customFormat="1"/>
    <row r="12478" s="2839" customFormat="1"/>
    <row r="12479" s="2839" customFormat="1"/>
    <row r="12480" s="2839" customFormat="1"/>
    <row r="12481" s="2839" customFormat="1"/>
    <row r="12482" s="2839" customFormat="1"/>
    <row r="12483" s="2839" customFormat="1"/>
    <row r="12484" s="2839" customFormat="1"/>
    <row r="12485" s="2839" customFormat="1"/>
    <row r="12486" s="2839" customFormat="1"/>
    <row r="12487" s="2839" customFormat="1"/>
    <row r="12488" s="2839" customFormat="1"/>
    <row r="12489" s="2839" customFormat="1"/>
    <row r="12490" s="2839" customFormat="1"/>
    <row r="12491" s="2839" customFormat="1"/>
    <row r="12492" s="2839" customFormat="1"/>
    <row r="12493" s="2839" customFormat="1"/>
    <row r="12494" s="2839" customFormat="1"/>
    <row r="12495" s="2839" customFormat="1"/>
    <row r="12496" s="2839" customFormat="1"/>
    <row r="12497" s="2839" customFormat="1"/>
    <row r="12498" s="2839" customFormat="1"/>
    <row r="12499" s="2839" customFormat="1"/>
    <row r="12500" s="2839" customFormat="1"/>
    <row r="12501" s="2839" customFormat="1"/>
    <row r="12502" s="2839" customFormat="1"/>
    <row r="12503" s="2839" customFormat="1"/>
    <row r="12504" s="2839" customFormat="1"/>
    <row r="12505" s="2839" customFormat="1"/>
    <row r="12506" s="2839" customFormat="1"/>
    <row r="12507" s="2839" customFormat="1"/>
    <row r="12508" s="2839" customFormat="1"/>
    <row r="12509" s="2839" customFormat="1"/>
    <row r="12510" s="2839" customFormat="1"/>
    <row r="12511" s="2839" customFormat="1"/>
    <row r="12512" s="2839" customFormat="1"/>
    <row r="12513" s="2839" customFormat="1"/>
    <row r="12514" s="2839" customFormat="1"/>
    <row r="12515" s="2839" customFormat="1"/>
    <row r="12516" s="2839" customFormat="1"/>
    <row r="12517" s="2839" customFormat="1"/>
    <row r="12518" s="2839" customFormat="1"/>
    <row r="12519" s="2839" customFormat="1"/>
    <row r="12520" s="2839" customFormat="1"/>
    <row r="12521" s="2839" customFormat="1"/>
    <row r="12522" s="2839" customFormat="1"/>
    <row r="12523" s="2839" customFormat="1"/>
    <row r="12524" s="2839" customFormat="1"/>
    <row r="12525" s="2839" customFormat="1"/>
    <row r="12526" s="2839" customFormat="1"/>
    <row r="12527" s="2839" customFormat="1"/>
    <row r="12528" s="2839" customFormat="1"/>
    <row r="12529" s="2839" customFormat="1"/>
    <row r="12530" s="2839" customFormat="1"/>
    <row r="12531" s="2839" customFormat="1"/>
    <row r="12532" s="2839" customFormat="1"/>
    <row r="12533" s="2839" customFormat="1"/>
    <row r="12534" s="2839" customFormat="1"/>
    <row r="12535" s="2839" customFormat="1"/>
    <row r="12536" s="2839" customFormat="1"/>
    <row r="12537" s="2839" customFormat="1"/>
    <row r="12538" s="2839" customFormat="1"/>
    <row r="12539" s="2839" customFormat="1"/>
    <row r="12540" s="2839" customFormat="1"/>
    <row r="12541" s="2839" customFormat="1"/>
    <row r="12542" s="2839" customFormat="1"/>
    <row r="12543" s="2839" customFormat="1"/>
    <row r="12544" s="2839" customFormat="1"/>
    <row r="12545" s="2839" customFormat="1"/>
    <row r="12546" s="2839" customFormat="1"/>
    <row r="12547" s="2839" customFormat="1"/>
    <row r="12548" s="2839" customFormat="1"/>
    <row r="12549" s="2839" customFormat="1"/>
    <row r="12550" s="2839" customFormat="1"/>
    <row r="12551" s="2839" customFormat="1"/>
    <row r="12552" s="2839" customFormat="1"/>
    <row r="12553" s="2839" customFormat="1"/>
    <row r="12554" s="2839" customFormat="1"/>
    <row r="12555" s="2839" customFormat="1"/>
    <row r="12556" s="2839" customFormat="1"/>
    <row r="12557" s="2839" customFormat="1"/>
    <row r="12558" s="2839" customFormat="1"/>
    <row r="12559" s="2839" customFormat="1"/>
    <row r="12560" s="2839" customFormat="1"/>
    <row r="12561" s="2839" customFormat="1"/>
    <row r="12562" s="2839" customFormat="1"/>
    <row r="12563" s="2839" customFormat="1"/>
    <row r="12564" s="2839" customFormat="1"/>
    <row r="12565" s="2839" customFormat="1"/>
    <row r="12566" s="2839" customFormat="1"/>
    <row r="12567" s="2839" customFormat="1"/>
    <row r="12568" s="2839" customFormat="1"/>
    <row r="12569" s="2839" customFormat="1"/>
    <row r="12570" s="2839" customFormat="1"/>
    <row r="12571" s="2839" customFormat="1"/>
    <row r="12572" s="2839" customFormat="1"/>
    <row r="12573" s="2839" customFormat="1"/>
    <row r="12574" s="2839" customFormat="1"/>
    <row r="12575" s="2839" customFormat="1"/>
    <row r="12576" s="2839" customFormat="1"/>
    <row r="12577" s="2839" customFormat="1"/>
    <row r="12578" s="2839" customFormat="1"/>
    <row r="12579" s="2839" customFormat="1"/>
    <row r="12580" s="2839" customFormat="1"/>
    <row r="12581" s="2839" customFormat="1"/>
    <row r="12582" s="2839" customFormat="1"/>
    <row r="12583" s="2839" customFormat="1"/>
    <row r="12584" s="2839" customFormat="1"/>
    <row r="12585" s="2839" customFormat="1"/>
    <row r="12586" s="2839" customFormat="1"/>
    <row r="12587" s="2839" customFormat="1"/>
    <row r="12588" s="2839" customFormat="1"/>
    <row r="12589" s="2839" customFormat="1"/>
    <row r="12590" s="2839" customFormat="1"/>
    <row r="12591" s="2839" customFormat="1"/>
    <row r="12592" s="2839" customFormat="1"/>
    <row r="12593" s="2839" customFormat="1"/>
    <row r="12594" s="2839" customFormat="1"/>
    <row r="12595" s="2839" customFormat="1"/>
    <row r="12596" s="2839" customFormat="1"/>
    <row r="12597" s="2839" customFormat="1"/>
    <row r="12598" s="2839" customFormat="1"/>
    <row r="12599" s="2839" customFormat="1"/>
    <row r="12600" s="2839" customFormat="1"/>
    <row r="12601" s="2839" customFormat="1"/>
    <row r="12602" s="2839" customFormat="1"/>
    <row r="12603" s="2839" customFormat="1"/>
    <row r="12604" s="2839" customFormat="1"/>
    <row r="12605" s="2839" customFormat="1"/>
    <row r="12606" s="2839" customFormat="1"/>
    <row r="12607" s="2839" customFormat="1"/>
    <row r="12608" s="2839" customFormat="1"/>
    <row r="12609" s="2839" customFormat="1"/>
    <row r="12610" s="2839" customFormat="1"/>
    <row r="12611" s="2839" customFormat="1"/>
    <row r="12612" s="2839" customFormat="1"/>
    <row r="12613" s="2839" customFormat="1"/>
    <row r="12614" s="2839" customFormat="1"/>
    <row r="12615" s="2839" customFormat="1"/>
    <row r="12616" s="2839" customFormat="1"/>
    <row r="12617" s="2839" customFormat="1"/>
    <row r="12618" s="2839" customFormat="1"/>
    <row r="12619" s="2839" customFormat="1"/>
    <row r="12620" s="2839" customFormat="1"/>
    <row r="12621" s="2839" customFormat="1"/>
    <row r="12622" s="2839" customFormat="1"/>
    <row r="12623" s="2839" customFormat="1"/>
    <row r="12624" s="2839" customFormat="1"/>
    <row r="12625" s="2839" customFormat="1"/>
    <row r="12626" s="2839" customFormat="1"/>
    <row r="12627" s="2839" customFormat="1"/>
    <row r="12628" s="2839" customFormat="1"/>
    <row r="12629" s="2839" customFormat="1"/>
    <row r="12630" s="2839" customFormat="1"/>
    <row r="12631" s="2839" customFormat="1"/>
    <row r="12632" s="2839" customFormat="1"/>
    <row r="12633" s="2839" customFormat="1"/>
    <row r="12634" s="2839" customFormat="1"/>
    <row r="12635" s="2839" customFormat="1"/>
    <row r="12636" s="2839" customFormat="1"/>
    <row r="12637" s="2839" customFormat="1"/>
    <row r="12638" s="2839" customFormat="1"/>
    <row r="12639" s="2839" customFormat="1"/>
    <row r="12640" s="2839" customFormat="1"/>
    <row r="12641" s="2839" customFormat="1"/>
    <row r="12642" s="2839" customFormat="1"/>
    <row r="12643" s="2839" customFormat="1"/>
    <row r="12644" s="2839" customFormat="1"/>
    <row r="12645" s="2839" customFormat="1"/>
    <row r="12646" s="2839" customFormat="1"/>
    <row r="12647" s="2839" customFormat="1"/>
    <row r="12648" s="2839" customFormat="1"/>
    <row r="12649" s="2839" customFormat="1"/>
    <row r="12650" s="2839" customFormat="1"/>
    <row r="12651" s="2839" customFormat="1"/>
    <row r="12652" s="2839" customFormat="1"/>
    <row r="12653" s="2839" customFormat="1"/>
    <row r="12654" s="2839" customFormat="1"/>
    <row r="12655" s="2839" customFormat="1"/>
    <row r="12656" s="2839" customFormat="1"/>
    <row r="12657" s="2839" customFormat="1"/>
    <row r="12658" s="2839" customFormat="1"/>
    <row r="12659" s="2839" customFormat="1"/>
    <row r="12660" s="2839" customFormat="1"/>
    <row r="12661" s="2839" customFormat="1"/>
    <row r="12662" s="2839" customFormat="1"/>
    <row r="12663" s="2839" customFormat="1"/>
    <row r="12664" s="2839" customFormat="1"/>
    <row r="12665" s="2839" customFormat="1"/>
    <row r="12666" s="2839" customFormat="1"/>
    <row r="12667" s="2839" customFormat="1"/>
    <row r="12668" s="2839" customFormat="1"/>
    <row r="12669" s="2839" customFormat="1"/>
    <row r="12670" s="2839" customFormat="1"/>
    <row r="12671" s="2839" customFormat="1"/>
    <row r="12672" s="2839" customFormat="1"/>
    <row r="12673" s="2839" customFormat="1"/>
    <row r="12674" s="2839" customFormat="1"/>
    <row r="12675" s="2839" customFormat="1"/>
    <row r="12676" s="2839" customFormat="1"/>
    <row r="12677" s="2839" customFormat="1"/>
    <row r="12678" s="2839" customFormat="1"/>
    <row r="12679" s="2839" customFormat="1"/>
    <row r="12680" s="2839" customFormat="1"/>
    <row r="12681" s="2839" customFormat="1"/>
    <row r="12682" s="2839" customFormat="1"/>
    <row r="12683" s="2839" customFormat="1"/>
    <row r="12684" s="2839" customFormat="1"/>
    <row r="12685" s="2839" customFormat="1"/>
    <row r="12686" s="2839" customFormat="1"/>
    <row r="12687" s="2839" customFormat="1"/>
    <row r="12688" s="2839" customFormat="1"/>
    <row r="12689" s="2839" customFormat="1"/>
    <row r="12690" s="2839" customFormat="1"/>
    <row r="12691" s="2839" customFormat="1"/>
    <row r="12692" s="2839" customFormat="1"/>
    <row r="12693" s="2839" customFormat="1"/>
    <row r="12694" s="2839" customFormat="1"/>
    <row r="12695" s="2839" customFormat="1"/>
    <row r="12696" s="2839" customFormat="1"/>
    <row r="12697" s="2839" customFormat="1"/>
    <row r="12698" s="2839" customFormat="1"/>
    <row r="12699" s="2839" customFormat="1"/>
    <row r="12700" s="2839" customFormat="1"/>
    <row r="12701" s="2839" customFormat="1"/>
    <row r="12702" s="2839" customFormat="1"/>
    <row r="12703" s="2839" customFormat="1"/>
    <row r="12704" s="2839" customFormat="1"/>
    <row r="12705" s="2839" customFormat="1"/>
    <row r="12706" s="2839" customFormat="1"/>
    <row r="12707" s="2839" customFormat="1"/>
    <row r="12708" s="2839" customFormat="1"/>
    <row r="12709" s="2839" customFormat="1"/>
    <row r="12710" s="2839" customFormat="1"/>
    <row r="12711" s="2839" customFormat="1"/>
    <row r="12712" s="2839" customFormat="1"/>
    <row r="12713" s="2839" customFormat="1"/>
    <row r="12714" s="2839" customFormat="1"/>
    <row r="12715" s="2839" customFormat="1"/>
    <row r="12716" s="2839" customFormat="1"/>
    <row r="12717" s="2839" customFormat="1"/>
    <row r="12718" s="2839" customFormat="1"/>
    <row r="12719" s="2839" customFormat="1"/>
    <row r="12720" s="2839" customFormat="1"/>
    <row r="12721" s="2839" customFormat="1"/>
    <row r="12722" s="2839" customFormat="1"/>
    <row r="12723" s="2839" customFormat="1"/>
    <row r="12724" s="2839" customFormat="1"/>
    <row r="12725" s="2839" customFormat="1"/>
    <row r="12726" s="2839" customFormat="1"/>
    <row r="12727" s="2839" customFormat="1"/>
    <row r="12728" s="2839" customFormat="1"/>
    <row r="12729" s="2839" customFormat="1"/>
    <row r="12730" s="2839" customFormat="1"/>
    <row r="12731" s="2839" customFormat="1"/>
    <row r="12732" s="2839" customFormat="1"/>
    <row r="12733" s="2839" customFormat="1"/>
    <row r="12734" s="2839" customFormat="1"/>
    <row r="12735" s="2839" customFormat="1"/>
    <row r="12736" s="2839" customFormat="1"/>
    <row r="12737" s="2839" customFormat="1"/>
    <row r="12738" s="2839" customFormat="1"/>
    <row r="12739" s="2839" customFormat="1"/>
    <row r="12740" s="2839" customFormat="1"/>
    <row r="12741" s="2839" customFormat="1"/>
    <row r="12742" s="2839" customFormat="1"/>
    <row r="12743" s="2839" customFormat="1"/>
    <row r="12744" s="2839" customFormat="1"/>
    <row r="12745" s="2839" customFormat="1"/>
    <row r="12746" s="2839" customFormat="1"/>
    <row r="12747" s="2839" customFormat="1"/>
    <row r="12748" s="2839" customFormat="1"/>
    <row r="12749" s="2839" customFormat="1"/>
    <row r="12750" s="2839" customFormat="1"/>
    <row r="12751" s="2839" customFormat="1"/>
    <row r="12752" s="2839" customFormat="1"/>
    <row r="12753" s="2839" customFormat="1"/>
    <row r="12754" s="2839" customFormat="1"/>
    <row r="12755" s="2839" customFormat="1"/>
    <row r="12756" s="2839" customFormat="1"/>
    <row r="12757" s="2839" customFormat="1"/>
    <row r="12758" s="2839" customFormat="1"/>
    <row r="12759" s="2839" customFormat="1"/>
    <row r="12760" s="2839" customFormat="1"/>
    <row r="12761" s="2839" customFormat="1"/>
    <row r="12762" s="2839" customFormat="1"/>
    <row r="12763" s="2839" customFormat="1"/>
    <row r="12764" s="2839" customFormat="1"/>
    <row r="12765" s="2839" customFormat="1"/>
    <row r="12766" s="2839" customFormat="1"/>
    <row r="12767" s="2839" customFormat="1"/>
    <row r="12768" s="2839" customFormat="1"/>
    <row r="12769" s="2839" customFormat="1"/>
    <row r="12770" s="2839" customFormat="1"/>
    <row r="12771" s="2839" customFormat="1"/>
    <row r="12772" s="2839" customFormat="1"/>
    <row r="12773" s="2839" customFormat="1"/>
    <row r="12774" s="2839" customFormat="1"/>
    <row r="12775" s="2839" customFormat="1"/>
    <row r="12776" s="2839" customFormat="1"/>
    <row r="12777" s="2839" customFormat="1"/>
    <row r="12778" s="2839" customFormat="1"/>
    <row r="12779" s="2839" customFormat="1"/>
    <row r="12780" s="2839" customFormat="1"/>
    <row r="12781" s="2839" customFormat="1"/>
    <row r="12782" s="2839" customFormat="1"/>
    <row r="12783" s="2839" customFormat="1"/>
    <row r="12784" s="2839" customFormat="1"/>
    <row r="12785" s="2839" customFormat="1"/>
    <row r="12786" s="2839" customFormat="1"/>
    <row r="12787" s="2839" customFormat="1"/>
    <row r="12788" s="2839" customFormat="1"/>
    <row r="12789" s="2839" customFormat="1"/>
    <row r="12790" s="2839" customFormat="1"/>
    <row r="12791" s="2839" customFormat="1"/>
    <row r="12792" s="2839" customFormat="1"/>
    <row r="12793" s="2839" customFormat="1"/>
    <row r="12794" s="2839" customFormat="1"/>
    <row r="12795" s="2839" customFormat="1"/>
    <row r="12796" s="2839" customFormat="1"/>
    <row r="12797" s="2839" customFormat="1"/>
    <row r="12798" s="2839" customFormat="1"/>
    <row r="12799" s="2839" customFormat="1"/>
    <row r="12800" s="2839" customFormat="1"/>
    <row r="12801" s="2839" customFormat="1"/>
    <row r="12802" s="2839" customFormat="1"/>
    <row r="12803" s="2839" customFormat="1"/>
    <row r="12804" s="2839" customFormat="1"/>
    <row r="12805" s="2839" customFormat="1"/>
    <row r="12806" s="2839" customFormat="1"/>
    <row r="12807" s="2839" customFormat="1"/>
    <row r="12808" s="2839" customFormat="1"/>
    <row r="12809" s="2839" customFormat="1"/>
    <row r="12810" s="2839" customFormat="1"/>
    <row r="12811" s="2839" customFormat="1"/>
    <row r="12812" s="2839" customFormat="1"/>
    <row r="12813" s="2839" customFormat="1"/>
    <row r="12814" s="2839" customFormat="1"/>
    <row r="12815" s="2839" customFormat="1"/>
    <row r="12816" s="2839" customFormat="1"/>
    <row r="12817" s="2839" customFormat="1"/>
    <row r="12818" s="2839" customFormat="1"/>
    <row r="12819" s="2839" customFormat="1"/>
    <row r="12820" s="2839" customFormat="1"/>
    <row r="12821" s="2839" customFormat="1"/>
    <row r="12822" s="2839" customFormat="1"/>
    <row r="12823" s="2839" customFormat="1"/>
    <row r="12824" s="2839" customFormat="1"/>
    <row r="12825" s="2839" customFormat="1"/>
    <row r="12826" s="2839" customFormat="1"/>
    <row r="12827" s="2839" customFormat="1"/>
    <row r="12828" s="2839" customFormat="1"/>
    <row r="12829" s="2839" customFormat="1"/>
    <row r="12830" s="2839" customFormat="1"/>
    <row r="12831" s="2839" customFormat="1"/>
    <row r="12832" s="2839" customFormat="1"/>
    <row r="12833" s="2839" customFormat="1"/>
    <row r="12834" s="2839" customFormat="1"/>
    <row r="12835" s="2839" customFormat="1"/>
    <row r="12836" s="2839" customFormat="1"/>
    <row r="12837" s="2839" customFormat="1"/>
    <row r="12838" s="2839" customFormat="1"/>
    <row r="12839" s="2839" customFormat="1"/>
    <row r="12840" s="2839" customFormat="1"/>
    <row r="12841" s="2839" customFormat="1"/>
    <row r="12842" s="2839" customFormat="1"/>
    <row r="12843" s="2839" customFormat="1"/>
    <row r="12844" s="2839" customFormat="1"/>
    <row r="12845" s="2839" customFormat="1"/>
    <row r="12846" s="2839" customFormat="1"/>
    <row r="12847" s="2839" customFormat="1"/>
    <row r="12848" s="2839" customFormat="1"/>
    <row r="12849" s="2839" customFormat="1"/>
    <row r="12850" s="2839" customFormat="1"/>
    <row r="12851" s="2839" customFormat="1"/>
    <row r="12852" s="2839" customFormat="1"/>
    <row r="12853" s="2839" customFormat="1"/>
    <row r="12854" s="2839" customFormat="1"/>
    <row r="12855" s="2839" customFormat="1"/>
    <row r="12856" s="2839" customFormat="1"/>
    <row r="12857" s="2839" customFormat="1"/>
    <row r="12858" s="2839" customFormat="1"/>
    <row r="12859" s="2839" customFormat="1"/>
    <row r="12860" s="2839" customFormat="1"/>
    <row r="12861" s="2839" customFormat="1"/>
    <row r="12862" s="2839" customFormat="1"/>
    <row r="12863" s="2839" customFormat="1"/>
    <row r="12864" s="2839" customFormat="1"/>
    <row r="12865" s="2839" customFormat="1"/>
    <row r="12866" s="2839" customFormat="1"/>
    <row r="12867" s="2839" customFormat="1"/>
    <row r="12868" s="2839" customFormat="1"/>
    <row r="12869" s="2839" customFormat="1"/>
    <row r="12870" s="2839" customFormat="1"/>
    <row r="12871" s="2839" customFormat="1"/>
    <row r="12872" s="2839" customFormat="1"/>
    <row r="12873" s="2839" customFormat="1"/>
    <row r="12874" s="2839" customFormat="1"/>
    <row r="12875" s="2839" customFormat="1"/>
    <row r="12876" s="2839" customFormat="1"/>
    <row r="12877" s="2839" customFormat="1"/>
    <row r="12878" s="2839" customFormat="1"/>
    <row r="12879" s="2839" customFormat="1"/>
    <row r="12880" s="2839" customFormat="1"/>
    <row r="12881" s="2839" customFormat="1"/>
    <row r="12882" s="2839" customFormat="1"/>
    <row r="12883" s="2839" customFormat="1"/>
    <row r="12884" s="2839" customFormat="1"/>
    <row r="12885" s="2839" customFormat="1"/>
    <row r="12886" s="2839" customFormat="1"/>
    <row r="12887" s="2839" customFormat="1"/>
    <row r="12888" s="2839" customFormat="1"/>
    <row r="12889" s="2839" customFormat="1"/>
    <row r="12890" s="2839" customFormat="1"/>
    <row r="12891" s="2839" customFormat="1"/>
    <row r="12892" s="2839" customFormat="1"/>
    <row r="12893" s="2839" customFormat="1"/>
    <row r="12894" s="2839" customFormat="1"/>
    <row r="12895" s="2839" customFormat="1"/>
    <row r="12896" s="2839" customFormat="1"/>
    <row r="12897" s="2839" customFormat="1"/>
    <row r="12898" s="2839" customFormat="1"/>
    <row r="12899" s="2839" customFormat="1"/>
    <row r="12900" s="2839" customFormat="1"/>
    <row r="12901" s="2839" customFormat="1"/>
    <row r="12902" s="2839" customFormat="1"/>
    <row r="12903" s="2839" customFormat="1"/>
    <row r="12904" s="2839" customFormat="1"/>
    <row r="12905" s="2839" customFormat="1"/>
    <row r="12906" s="2839" customFormat="1"/>
    <row r="12907" s="2839" customFormat="1"/>
    <row r="12908" s="2839" customFormat="1"/>
    <row r="12909" s="2839" customFormat="1"/>
    <row r="12910" s="2839" customFormat="1"/>
    <row r="12911" s="2839" customFormat="1"/>
    <row r="12912" s="2839" customFormat="1"/>
    <row r="12913" s="2839" customFormat="1"/>
    <row r="12914" s="2839" customFormat="1"/>
    <row r="12915" s="2839" customFormat="1"/>
    <row r="12916" s="2839" customFormat="1"/>
    <row r="12917" s="2839" customFormat="1"/>
    <row r="12918" s="2839" customFormat="1"/>
    <row r="12919" s="2839" customFormat="1"/>
    <row r="12920" s="2839" customFormat="1"/>
    <row r="12921" s="2839" customFormat="1"/>
    <row r="12922" s="2839" customFormat="1"/>
    <row r="12923" s="2839" customFormat="1"/>
    <row r="12924" s="2839" customFormat="1"/>
    <row r="12925" s="2839" customFormat="1"/>
    <row r="12926" s="2839" customFormat="1"/>
    <row r="12927" s="2839" customFormat="1"/>
    <row r="12928" s="2839" customFormat="1"/>
    <row r="12929" s="2839" customFormat="1"/>
    <row r="12930" s="2839" customFormat="1"/>
    <row r="12931" s="2839" customFormat="1"/>
    <row r="12932" s="2839" customFormat="1"/>
    <row r="12933" s="2839" customFormat="1"/>
    <row r="12934" s="2839" customFormat="1"/>
    <row r="12935" s="2839" customFormat="1"/>
    <row r="12936" s="2839" customFormat="1"/>
    <row r="12937" s="2839" customFormat="1"/>
    <row r="12938" s="2839" customFormat="1"/>
    <row r="12939" s="2839" customFormat="1"/>
    <row r="12940" s="2839" customFormat="1"/>
    <row r="12941" s="2839" customFormat="1"/>
    <row r="12942" s="2839" customFormat="1"/>
    <row r="12943" s="2839" customFormat="1"/>
    <row r="12944" s="2839" customFormat="1"/>
    <row r="12945" s="2839" customFormat="1"/>
    <row r="12946" s="2839" customFormat="1"/>
    <row r="12947" s="2839" customFormat="1"/>
    <row r="12948" s="2839" customFormat="1"/>
    <row r="12949" s="2839" customFormat="1"/>
    <row r="12950" s="2839" customFormat="1"/>
    <row r="12951" s="2839" customFormat="1"/>
    <row r="12952" s="2839" customFormat="1"/>
    <row r="12953" s="2839" customFormat="1"/>
    <row r="12954" s="2839" customFormat="1"/>
    <row r="12955" s="2839" customFormat="1"/>
    <row r="12956" s="2839" customFormat="1"/>
    <row r="12957" s="2839" customFormat="1"/>
    <row r="12958" s="2839" customFormat="1"/>
    <row r="12959" s="2839" customFormat="1"/>
    <row r="12960" s="2839" customFormat="1"/>
    <row r="12961" s="2839" customFormat="1"/>
    <row r="12962" s="2839" customFormat="1"/>
    <row r="12963" s="2839" customFormat="1"/>
    <row r="12964" s="2839" customFormat="1"/>
    <row r="12965" s="2839" customFormat="1"/>
    <row r="12966" s="2839" customFormat="1"/>
    <row r="12967" s="2839" customFormat="1"/>
    <row r="12968" s="2839" customFormat="1"/>
    <row r="12969" s="2839" customFormat="1"/>
    <row r="12970" s="2839" customFormat="1"/>
    <row r="12971" s="2839" customFormat="1"/>
    <row r="12972" s="2839" customFormat="1"/>
    <row r="12973" s="2839" customFormat="1"/>
    <row r="12974" s="2839" customFormat="1"/>
    <row r="12975" s="2839" customFormat="1"/>
    <row r="12976" s="2839" customFormat="1"/>
    <row r="12977" s="2839" customFormat="1"/>
    <row r="12978" s="2839" customFormat="1"/>
    <row r="12979" s="2839" customFormat="1"/>
    <row r="12980" s="2839" customFormat="1"/>
    <row r="12981" s="2839" customFormat="1"/>
    <row r="12982" s="2839" customFormat="1"/>
    <row r="12983" s="2839" customFormat="1"/>
    <row r="12984" s="2839" customFormat="1"/>
    <row r="12985" s="2839" customFormat="1"/>
    <row r="12986" s="2839" customFormat="1"/>
    <row r="12987" s="2839" customFormat="1"/>
    <row r="12988" s="2839" customFormat="1"/>
    <row r="12989" s="2839" customFormat="1"/>
    <row r="12990" s="2839" customFormat="1"/>
    <row r="12991" s="2839" customFormat="1"/>
    <row r="12992" s="2839" customFormat="1"/>
    <row r="12993" s="2839" customFormat="1"/>
    <row r="12994" s="2839" customFormat="1"/>
    <row r="12995" s="2839" customFormat="1"/>
    <row r="12996" s="2839" customFormat="1"/>
    <row r="12997" s="2839" customFormat="1"/>
    <row r="12998" s="2839" customFormat="1"/>
    <row r="12999" s="2839" customFormat="1"/>
    <row r="13000" s="2839" customFormat="1"/>
    <row r="13001" s="2839" customFormat="1"/>
    <row r="13002" s="2839" customFormat="1"/>
    <row r="13003" s="2839" customFormat="1"/>
    <row r="13004" s="2839" customFormat="1"/>
    <row r="13005" s="2839" customFormat="1"/>
    <row r="13006" s="2839" customFormat="1"/>
    <row r="13007" s="2839" customFormat="1"/>
    <row r="13008" s="2839" customFormat="1"/>
    <row r="13009" s="2839" customFormat="1"/>
    <row r="13010" s="2839" customFormat="1"/>
    <row r="13011" s="2839" customFormat="1"/>
    <row r="13012" s="2839" customFormat="1"/>
    <row r="13013" s="2839" customFormat="1"/>
    <row r="13014" s="2839" customFormat="1"/>
    <row r="13015" s="2839" customFormat="1"/>
    <row r="13016" s="2839" customFormat="1"/>
    <row r="13017" s="2839" customFormat="1"/>
    <row r="13018" s="2839" customFormat="1"/>
    <row r="13019" s="2839" customFormat="1"/>
    <row r="13020" s="2839" customFormat="1"/>
    <row r="13021" s="2839" customFormat="1"/>
    <row r="13022" s="2839" customFormat="1"/>
    <row r="13023" s="2839" customFormat="1"/>
    <row r="13024" s="2839" customFormat="1"/>
    <row r="13025" s="2839" customFormat="1"/>
    <row r="13026" s="2839" customFormat="1"/>
    <row r="13027" s="2839" customFormat="1"/>
    <row r="13028" s="2839" customFormat="1"/>
    <row r="13029" s="2839" customFormat="1"/>
    <row r="13030" s="2839" customFormat="1"/>
    <row r="13031" s="2839" customFormat="1"/>
    <row r="13032" s="2839" customFormat="1"/>
    <row r="13033" s="2839" customFormat="1"/>
    <row r="13034" s="2839" customFormat="1"/>
    <row r="13035" s="2839" customFormat="1"/>
    <row r="13036" s="2839" customFormat="1"/>
    <row r="13037" s="2839" customFormat="1"/>
    <row r="13038" s="2839" customFormat="1"/>
    <row r="13039" s="2839" customFormat="1"/>
    <row r="13040" s="2839" customFormat="1"/>
    <row r="13041" s="2839" customFormat="1"/>
    <row r="13042" s="2839" customFormat="1"/>
    <row r="13043" s="2839" customFormat="1"/>
    <row r="13044" s="2839" customFormat="1"/>
    <row r="13045" s="2839" customFormat="1"/>
    <row r="13046" s="2839" customFormat="1"/>
    <row r="13047" s="2839" customFormat="1"/>
    <row r="13048" s="2839" customFormat="1"/>
    <row r="13049" s="2839" customFormat="1"/>
    <row r="13050" s="2839" customFormat="1"/>
    <row r="13051" s="2839" customFormat="1"/>
    <row r="13052" s="2839" customFormat="1"/>
    <row r="13053" s="2839" customFormat="1"/>
    <row r="13054" s="2839" customFormat="1"/>
    <row r="13055" s="2839" customFormat="1"/>
    <row r="13056" s="2839" customFormat="1"/>
    <row r="13057" s="2839" customFormat="1"/>
    <row r="13058" s="2839" customFormat="1"/>
    <row r="13059" s="2839" customFormat="1"/>
    <row r="13060" s="2839" customFormat="1"/>
    <row r="13061" s="2839" customFormat="1"/>
    <row r="13062" s="2839" customFormat="1"/>
    <row r="13063" s="2839" customFormat="1"/>
    <row r="13064" s="2839" customFormat="1"/>
    <row r="13065" s="2839" customFormat="1"/>
    <row r="13066" s="2839" customFormat="1"/>
    <row r="13067" s="2839" customFormat="1"/>
    <row r="13068" s="2839" customFormat="1"/>
    <row r="13069" s="2839" customFormat="1"/>
    <row r="13070" s="2839" customFormat="1"/>
    <row r="13071" s="2839" customFormat="1"/>
    <row r="13072" s="2839" customFormat="1"/>
    <row r="13073" s="2839" customFormat="1"/>
    <row r="13074" s="2839" customFormat="1"/>
    <row r="13075" s="2839" customFormat="1"/>
    <row r="13076" s="2839" customFormat="1"/>
    <row r="13077" s="2839" customFormat="1"/>
    <row r="13078" s="2839" customFormat="1"/>
    <row r="13079" s="2839" customFormat="1"/>
    <row r="13080" s="2839" customFormat="1"/>
    <row r="13081" s="2839" customFormat="1"/>
    <row r="13082" s="2839" customFormat="1"/>
    <row r="13083" s="2839" customFormat="1"/>
    <row r="13084" s="2839" customFormat="1"/>
    <row r="13085" s="2839" customFormat="1"/>
    <row r="13086" s="2839" customFormat="1"/>
    <row r="13087" s="2839" customFormat="1"/>
    <row r="13088" s="2839" customFormat="1"/>
    <row r="13089" s="2839" customFormat="1"/>
    <row r="13090" s="2839" customFormat="1"/>
    <row r="13091" s="2839" customFormat="1"/>
    <row r="13092" s="2839" customFormat="1"/>
    <row r="13093" s="2839" customFormat="1"/>
    <row r="13094" s="2839" customFormat="1"/>
    <row r="13095" s="2839" customFormat="1"/>
    <row r="13096" s="2839" customFormat="1"/>
    <row r="13097" s="2839" customFormat="1"/>
    <row r="13098" s="2839" customFormat="1"/>
    <row r="13099" s="2839" customFormat="1"/>
    <row r="13100" s="2839" customFormat="1"/>
    <row r="13101" s="2839" customFormat="1"/>
    <row r="13102" s="2839" customFormat="1"/>
    <row r="13103" s="2839" customFormat="1"/>
    <row r="13104" s="2839" customFormat="1"/>
    <row r="13105" s="2839" customFormat="1"/>
    <row r="13106" s="2839" customFormat="1"/>
    <row r="13107" s="2839" customFormat="1"/>
    <row r="13108" s="2839" customFormat="1"/>
    <row r="13109" s="2839" customFormat="1"/>
    <row r="13110" s="2839" customFormat="1"/>
    <row r="13111" s="2839" customFormat="1"/>
    <row r="13112" s="2839" customFormat="1"/>
    <row r="13113" s="2839" customFormat="1"/>
    <row r="13114" s="2839" customFormat="1"/>
    <row r="13115" s="2839" customFormat="1"/>
    <row r="13116" s="2839" customFormat="1"/>
    <row r="13117" s="2839" customFormat="1"/>
    <row r="13118" s="2839" customFormat="1"/>
    <row r="13119" s="2839" customFormat="1"/>
    <row r="13120" s="2839" customFormat="1"/>
    <row r="13121" s="2839" customFormat="1"/>
    <row r="13122" s="2839" customFormat="1"/>
    <row r="13123" s="2839" customFormat="1"/>
    <row r="13124" s="2839" customFormat="1"/>
    <row r="13125" s="2839" customFormat="1"/>
    <row r="13126" s="2839" customFormat="1"/>
    <row r="13127" s="2839" customFormat="1"/>
    <row r="13128" s="2839" customFormat="1"/>
    <row r="13129" s="2839" customFormat="1"/>
    <row r="13130" s="2839" customFormat="1"/>
    <row r="13131" s="2839" customFormat="1"/>
    <row r="13132" s="2839" customFormat="1"/>
    <row r="13133" s="2839" customFormat="1"/>
    <row r="13134" s="2839" customFormat="1"/>
    <row r="13135" s="2839" customFormat="1"/>
    <row r="13136" s="2839" customFormat="1"/>
    <row r="13137" s="2839" customFormat="1"/>
    <row r="13138" s="2839" customFormat="1"/>
    <row r="13139" s="2839" customFormat="1"/>
    <row r="13140" s="2839" customFormat="1"/>
    <row r="13141" s="2839" customFormat="1"/>
    <row r="13142" s="2839" customFormat="1"/>
    <row r="13143" s="2839" customFormat="1"/>
    <row r="13144" s="2839" customFormat="1"/>
    <row r="13145" s="2839" customFormat="1"/>
    <row r="13146" s="2839" customFormat="1"/>
    <row r="13147" s="2839" customFormat="1"/>
    <row r="13148" s="2839" customFormat="1"/>
    <row r="13149" s="2839" customFormat="1"/>
    <row r="13150" s="2839" customFormat="1"/>
    <row r="13151" s="2839" customFormat="1"/>
    <row r="13152" s="2839" customFormat="1"/>
    <row r="13153" s="2839" customFormat="1"/>
    <row r="13154" s="2839" customFormat="1"/>
    <row r="13155" s="2839" customFormat="1"/>
    <row r="13156" s="2839" customFormat="1"/>
    <row r="13157" s="2839" customFormat="1"/>
    <row r="13158" s="2839" customFormat="1"/>
    <row r="13159" s="2839" customFormat="1"/>
    <row r="13160" s="2839" customFormat="1"/>
    <row r="13161" s="2839" customFormat="1"/>
    <row r="13162" s="2839" customFormat="1"/>
    <row r="13163" s="2839" customFormat="1"/>
    <row r="13164" s="2839" customFormat="1"/>
    <row r="13165" s="2839" customFormat="1"/>
    <row r="13166" s="2839" customFormat="1"/>
    <row r="13167" s="2839" customFormat="1"/>
    <row r="13168" s="2839" customFormat="1"/>
    <row r="13169" s="2839" customFormat="1"/>
    <row r="13170" s="2839" customFormat="1"/>
    <row r="13171" s="2839" customFormat="1"/>
    <row r="13172" s="2839" customFormat="1"/>
    <row r="13173" s="2839" customFormat="1"/>
    <row r="13174" s="2839" customFormat="1"/>
    <row r="13175" s="2839" customFormat="1"/>
    <row r="13176" s="2839" customFormat="1"/>
    <row r="13177" s="2839" customFormat="1"/>
    <row r="13178" s="2839" customFormat="1"/>
    <row r="13179" s="2839" customFormat="1"/>
    <row r="13180" s="2839" customFormat="1"/>
    <row r="13181" s="2839" customFormat="1"/>
    <row r="13182" s="2839" customFormat="1"/>
    <row r="13183" s="2839" customFormat="1"/>
    <row r="13184" s="2839" customFormat="1"/>
    <row r="13185" s="2839" customFormat="1"/>
    <row r="13186" s="2839" customFormat="1"/>
    <row r="13187" s="2839" customFormat="1"/>
    <row r="13188" s="2839" customFormat="1"/>
    <row r="13189" s="2839" customFormat="1"/>
    <row r="13190" s="2839" customFormat="1"/>
    <row r="13191" s="2839" customFormat="1"/>
    <row r="13192" s="2839" customFormat="1"/>
    <row r="13193" s="2839" customFormat="1"/>
    <row r="13194" s="2839" customFormat="1"/>
    <row r="13195" s="2839" customFormat="1"/>
    <row r="13196" s="2839" customFormat="1"/>
    <row r="13197" s="2839" customFormat="1"/>
    <row r="13198" s="2839" customFormat="1"/>
    <row r="13199" s="2839" customFormat="1"/>
    <row r="13200" s="2839" customFormat="1"/>
    <row r="13201" s="2839" customFormat="1"/>
    <row r="13202" s="2839" customFormat="1"/>
    <row r="13203" s="2839" customFormat="1"/>
    <row r="13204" s="2839" customFormat="1"/>
    <row r="13205" s="2839" customFormat="1"/>
    <row r="13206" s="2839" customFormat="1"/>
    <row r="13207" s="2839" customFormat="1"/>
    <row r="13208" s="2839" customFormat="1"/>
    <row r="13209" s="2839" customFormat="1"/>
    <row r="13210" s="2839" customFormat="1"/>
    <row r="13211" s="2839" customFormat="1"/>
    <row r="13212" s="2839" customFormat="1"/>
    <row r="13213" s="2839" customFormat="1"/>
    <row r="13214" s="2839" customFormat="1"/>
    <row r="13215" s="2839" customFormat="1"/>
    <row r="13216" s="2839" customFormat="1"/>
    <row r="13217" s="2839" customFormat="1"/>
    <row r="13218" s="2839" customFormat="1"/>
    <row r="13219" s="2839" customFormat="1"/>
    <row r="13220" s="2839" customFormat="1"/>
    <row r="13221" s="2839" customFormat="1"/>
    <row r="13222" s="2839" customFormat="1"/>
    <row r="13223" s="2839" customFormat="1"/>
    <row r="13224" s="2839" customFormat="1"/>
    <row r="13225" s="2839" customFormat="1"/>
    <row r="13226" s="2839" customFormat="1"/>
    <row r="13227" s="2839" customFormat="1"/>
    <row r="13228" s="2839" customFormat="1"/>
    <row r="13229" s="2839" customFormat="1"/>
    <row r="13230" s="2839" customFormat="1"/>
    <row r="13231" s="2839" customFormat="1"/>
    <row r="13232" s="2839" customFormat="1"/>
    <row r="13233" s="2839" customFormat="1"/>
    <row r="13234" s="2839" customFormat="1"/>
    <row r="13235" s="2839" customFormat="1"/>
    <row r="13236" s="2839" customFormat="1"/>
    <row r="13237" s="2839" customFormat="1"/>
    <row r="13238" s="2839" customFormat="1"/>
    <row r="13239" s="2839" customFormat="1"/>
    <row r="13240" s="2839" customFormat="1"/>
    <row r="13241" s="2839" customFormat="1"/>
    <row r="13242" s="2839" customFormat="1"/>
    <row r="13243" s="2839" customFormat="1"/>
    <row r="13244" s="2839" customFormat="1"/>
    <row r="13245" s="2839" customFormat="1"/>
    <row r="13246" s="2839" customFormat="1"/>
    <row r="13247" s="2839" customFormat="1"/>
    <row r="13248" s="2839" customFormat="1"/>
    <row r="13249" s="2839" customFormat="1"/>
    <row r="13250" s="2839" customFormat="1"/>
    <row r="13251" s="2839" customFormat="1"/>
    <row r="13252" s="2839" customFormat="1"/>
    <row r="13253" s="2839" customFormat="1"/>
    <row r="13254" s="2839" customFormat="1"/>
    <row r="13255" s="2839" customFormat="1"/>
    <row r="13256" s="2839" customFormat="1"/>
    <row r="13257" s="2839" customFormat="1"/>
    <row r="13258" s="2839" customFormat="1"/>
    <row r="13259" s="2839" customFormat="1"/>
    <row r="13260" s="2839" customFormat="1"/>
    <row r="13261" s="2839" customFormat="1"/>
    <row r="13262" s="2839" customFormat="1"/>
    <row r="13263" s="2839" customFormat="1"/>
    <row r="13264" s="2839" customFormat="1"/>
    <row r="13265" s="2839" customFormat="1"/>
    <row r="13266" s="2839" customFormat="1"/>
    <row r="13267" s="2839" customFormat="1"/>
    <row r="13268" s="2839" customFormat="1"/>
    <row r="13269" s="2839" customFormat="1"/>
    <row r="13270" s="2839" customFormat="1"/>
    <row r="13271" s="2839" customFormat="1"/>
    <row r="13272" s="2839" customFormat="1"/>
    <row r="13273" s="2839" customFormat="1"/>
    <row r="13274" s="2839" customFormat="1"/>
    <row r="13275" s="2839" customFormat="1"/>
    <row r="13276" s="2839" customFormat="1"/>
    <row r="13277" s="2839" customFormat="1"/>
    <row r="13278" s="2839" customFormat="1"/>
    <row r="13279" s="2839" customFormat="1"/>
    <row r="13280" s="2839" customFormat="1"/>
    <row r="13281" s="2839" customFormat="1"/>
    <row r="13282" s="2839" customFormat="1"/>
    <row r="13283" s="2839" customFormat="1"/>
    <row r="13284" s="2839" customFormat="1"/>
    <row r="13285" s="2839" customFormat="1"/>
    <row r="13286" s="2839" customFormat="1"/>
    <row r="13287" s="2839" customFormat="1"/>
    <row r="13288" s="2839" customFormat="1"/>
    <row r="13289" s="2839" customFormat="1"/>
    <row r="13290" s="2839" customFormat="1"/>
    <row r="13291" s="2839" customFormat="1"/>
    <row r="13292" s="2839" customFormat="1"/>
    <row r="13293" s="2839" customFormat="1"/>
    <row r="13294" s="2839" customFormat="1"/>
    <row r="13295" s="2839" customFormat="1"/>
    <row r="13296" s="2839" customFormat="1"/>
    <row r="13297" s="2839" customFormat="1"/>
    <row r="13298" s="2839" customFormat="1"/>
    <row r="13299" s="2839" customFormat="1"/>
    <row r="13300" s="2839" customFormat="1"/>
    <row r="13301" s="2839" customFormat="1"/>
    <row r="13302" s="2839" customFormat="1"/>
    <row r="13303" s="2839" customFormat="1"/>
    <row r="13304" s="2839" customFormat="1"/>
    <row r="13305" s="2839" customFormat="1"/>
    <row r="13306" s="2839" customFormat="1"/>
    <row r="13307" s="2839" customFormat="1"/>
    <row r="13308" s="2839" customFormat="1"/>
    <row r="13309" s="2839" customFormat="1"/>
    <row r="13310" s="2839" customFormat="1"/>
    <row r="13311" s="2839" customFormat="1"/>
    <row r="13312" s="2839" customFormat="1"/>
    <row r="13313" s="2839" customFormat="1"/>
    <row r="13314" s="2839" customFormat="1"/>
    <row r="13315" s="2839" customFormat="1"/>
    <row r="13316" s="2839" customFormat="1"/>
    <row r="13317" s="2839" customFormat="1"/>
    <row r="13318" s="2839" customFormat="1"/>
    <row r="13319" s="2839" customFormat="1"/>
    <row r="13320" s="2839" customFormat="1"/>
    <row r="13321" s="2839" customFormat="1"/>
    <row r="13322" s="2839" customFormat="1"/>
    <row r="13323" s="2839" customFormat="1"/>
    <row r="13324" s="2839" customFormat="1"/>
    <row r="13325" s="2839" customFormat="1"/>
    <row r="13326" s="2839" customFormat="1"/>
    <row r="13327" s="2839" customFormat="1"/>
    <row r="13328" s="2839" customFormat="1"/>
    <row r="13329" s="2839" customFormat="1"/>
    <row r="13330" s="2839" customFormat="1"/>
    <row r="13331" s="2839" customFormat="1"/>
    <row r="13332" s="2839" customFormat="1"/>
    <row r="13333" s="2839" customFormat="1"/>
    <row r="13334" s="2839" customFormat="1"/>
    <row r="13335" s="2839" customFormat="1"/>
    <row r="13336" s="2839" customFormat="1"/>
    <row r="13337" s="2839" customFormat="1"/>
    <row r="13338" s="2839" customFormat="1"/>
    <row r="13339" s="2839" customFormat="1"/>
    <row r="13340" s="2839" customFormat="1"/>
    <row r="13341" s="2839" customFormat="1"/>
    <row r="13342" s="2839" customFormat="1"/>
    <row r="13343" s="2839" customFormat="1"/>
    <row r="13344" s="2839" customFormat="1"/>
    <row r="13345" s="2839" customFormat="1"/>
    <row r="13346" s="2839" customFormat="1"/>
    <row r="13347" s="2839" customFormat="1"/>
    <row r="13348" s="2839" customFormat="1"/>
    <row r="13349" s="2839" customFormat="1"/>
    <row r="13350" s="2839" customFormat="1"/>
    <row r="13351" s="2839" customFormat="1"/>
    <row r="13352" s="2839" customFormat="1"/>
    <row r="13353" s="2839" customFormat="1"/>
    <row r="13354" s="2839" customFormat="1"/>
    <row r="13355" s="2839" customFormat="1"/>
    <row r="13356" s="2839" customFormat="1"/>
    <row r="13357" s="2839" customFormat="1"/>
    <row r="13358" s="2839" customFormat="1"/>
    <row r="13359" s="2839" customFormat="1"/>
    <row r="13360" s="2839" customFormat="1"/>
    <row r="13361" s="2839" customFormat="1"/>
    <row r="13362" s="2839" customFormat="1"/>
    <row r="13363" s="2839" customFormat="1"/>
    <row r="13364" s="2839" customFormat="1"/>
    <row r="13365" s="2839" customFormat="1"/>
    <row r="13366" s="2839" customFormat="1"/>
    <row r="13367" s="2839" customFormat="1"/>
    <row r="13368" s="2839" customFormat="1"/>
    <row r="13369" s="2839" customFormat="1"/>
    <row r="13370" s="2839" customFormat="1"/>
    <row r="13371" s="2839" customFormat="1"/>
    <row r="13372" s="2839" customFormat="1"/>
    <row r="13373" s="2839" customFormat="1"/>
    <row r="13374" s="2839" customFormat="1"/>
    <row r="13375" s="2839" customFormat="1"/>
    <row r="13376" s="2839" customFormat="1"/>
    <row r="13377" s="2839" customFormat="1"/>
    <row r="13378" s="2839" customFormat="1"/>
    <row r="13379" s="2839" customFormat="1"/>
    <row r="13380" s="2839" customFormat="1"/>
    <row r="13381" s="2839" customFormat="1"/>
    <row r="13382" s="2839" customFormat="1"/>
    <row r="13383" s="2839" customFormat="1"/>
    <row r="13384" s="2839" customFormat="1"/>
    <row r="13385" s="2839" customFormat="1"/>
    <row r="13386" s="2839" customFormat="1"/>
    <row r="13387" s="2839" customFormat="1"/>
    <row r="13388" s="2839" customFormat="1"/>
    <row r="13389" s="2839" customFormat="1"/>
    <row r="13390" s="2839" customFormat="1"/>
    <row r="13391" s="2839" customFormat="1"/>
    <row r="13392" s="2839" customFormat="1"/>
    <row r="13393" s="2839" customFormat="1"/>
    <row r="13394" s="2839" customFormat="1"/>
    <row r="13395" s="2839" customFormat="1"/>
    <row r="13396" s="2839" customFormat="1"/>
    <row r="13397" s="2839" customFormat="1"/>
    <row r="13398" s="2839" customFormat="1"/>
    <row r="13399" s="2839" customFormat="1"/>
    <row r="13400" s="2839" customFormat="1"/>
    <row r="13401" s="2839" customFormat="1"/>
    <row r="13402" s="2839" customFormat="1"/>
    <row r="13403" s="2839" customFormat="1"/>
    <row r="13404" s="2839" customFormat="1"/>
    <row r="13405" s="2839" customFormat="1"/>
    <row r="13406" s="2839" customFormat="1"/>
    <row r="13407" s="2839" customFormat="1"/>
    <row r="13408" s="2839" customFormat="1"/>
    <row r="13409" s="2839" customFormat="1"/>
    <row r="13410" s="2839" customFormat="1"/>
    <row r="13411" s="2839" customFormat="1"/>
    <row r="13412" s="2839" customFormat="1"/>
    <row r="13413" s="2839" customFormat="1"/>
    <row r="13414" s="2839" customFormat="1"/>
    <row r="13415" s="2839" customFormat="1"/>
    <row r="13416" s="2839" customFormat="1"/>
    <row r="13417" s="2839" customFormat="1"/>
    <row r="13418" s="2839" customFormat="1"/>
    <row r="13419" s="2839" customFormat="1"/>
    <row r="13420" s="2839" customFormat="1"/>
    <row r="13421" s="2839" customFormat="1"/>
    <row r="13422" s="2839" customFormat="1"/>
    <row r="13423" s="2839" customFormat="1"/>
    <row r="13424" s="2839" customFormat="1"/>
    <row r="13425" s="2839" customFormat="1"/>
    <row r="13426" s="2839" customFormat="1"/>
    <row r="13427" s="2839" customFormat="1"/>
    <row r="13428" s="2839" customFormat="1"/>
    <row r="13429" s="2839" customFormat="1"/>
    <row r="13430" s="2839" customFormat="1"/>
    <row r="13431" s="2839" customFormat="1"/>
    <row r="13432" s="2839" customFormat="1"/>
    <row r="13433" s="2839" customFormat="1"/>
    <row r="13434" s="2839" customFormat="1"/>
    <row r="13435" s="2839" customFormat="1"/>
    <row r="13436" s="2839" customFormat="1"/>
    <row r="13437" s="2839" customFormat="1"/>
    <row r="13438" s="2839" customFormat="1"/>
    <row r="13439" s="2839" customFormat="1"/>
    <row r="13440" s="2839" customFormat="1"/>
    <row r="13441" s="2839" customFormat="1"/>
    <row r="13442" s="2839" customFormat="1"/>
    <row r="13443" s="2839" customFormat="1"/>
    <row r="13444" s="2839" customFormat="1"/>
    <row r="13445" s="2839" customFormat="1"/>
    <row r="13446" s="2839" customFormat="1"/>
    <row r="13447" s="2839" customFormat="1"/>
    <row r="13448" s="2839" customFormat="1"/>
    <row r="13449" s="2839" customFormat="1"/>
    <row r="13450" s="2839" customFormat="1"/>
    <row r="13451" s="2839" customFormat="1"/>
    <row r="13452" s="2839" customFormat="1"/>
    <row r="13453" s="2839" customFormat="1"/>
    <row r="13454" s="2839" customFormat="1"/>
    <row r="13455" s="2839" customFormat="1"/>
    <row r="13456" s="2839" customFormat="1"/>
    <row r="13457" s="2839" customFormat="1"/>
    <row r="13458" s="2839" customFormat="1"/>
    <row r="13459" s="2839" customFormat="1"/>
    <row r="13460" s="2839" customFormat="1"/>
    <row r="13461" s="2839" customFormat="1"/>
    <row r="13462" s="2839" customFormat="1"/>
    <row r="13463" s="2839" customFormat="1"/>
    <row r="13464" s="2839" customFormat="1"/>
    <row r="13465" s="2839" customFormat="1"/>
    <row r="13466" s="2839" customFormat="1"/>
    <row r="13467" s="2839" customFormat="1"/>
    <row r="13468" s="2839" customFormat="1"/>
    <row r="13469" s="2839" customFormat="1"/>
    <row r="13470" s="2839" customFormat="1"/>
    <row r="13471" s="2839" customFormat="1"/>
    <row r="13472" s="2839" customFormat="1"/>
    <row r="13473" s="2839" customFormat="1"/>
    <row r="13474" s="2839" customFormat="1"/>
    <row r="13475" s="2839" customFormat="1"/>
    <row r="13476" s="2839" customFormat="1"/>
    <row r="13477" s="2839" customFormat="1"/>
    <row r="13478" s="2839" customFormat="1"/>
    <row r="13479" s="2839" customFormat="1"/>
    <row r="13480" s="2839" customFormat="1"/>
    <row r="13481" s="2839" customFormat="1"/>
    <row r="13482" s="2839" customFormat="1"/>
    <row r="13483" s="2839" customFormat="1"/>
    <row r="13484" s="2839" customFormat="1"/>
    <row r="13485" s="2839" customFormat="1"/>
    <row r="13486" s="2839" customFormat="1"/>
    <row r="13487" s="2839" customFormat="1"/>
    <row r="13488" s="2839" customFormat="1"/>
    <row r="13489" s="2839" customFormat="1"/>
    <row r="13490" s="2839" customFormat="1"/>
    <row r="13491" s="2839" customFormat="1"/>
    <row r="13492" s="2839" customFormat="1"/>
    <row r="13493" s="2839" customFormat="1"/>
    <row r="13494" s="2839" customFormat="1"/>
    <row r="13495" s="2839" customFormat="1"/>
    <row r="13496" s="2839" customFormat="1"/>
    <row r="13497" s="2839" customFormat="1"/>
    <row r="13498" s="2839" customFormat="1"/>
    <row r="13499" s="2839" customFormat="1"/>
    <row r="13500" s="2839" customFormat="1"/>
    <row r="13501" s="2839" customFormat="1"/>
    <row r="13502" s="2839" customFormat="1"/>
    <row r="13503" s="2839" customFormat="1"/>
    <row r="13504" s="2839" customFormat="1"/>
    <row r="13505" s="2839" customFormat="1"/>
    <row r="13506" s="2839" customFormat="1"/>
    <row r="13507" s="2839" customFormat="1"/>
    <row r="13508" s="2839" customFormat="1"/>
    <row r="13509" s="2839" customFormat="1"/>
    <row r="13510" s="2839" customFormat="1"/>
    <row r="13511" s="2839" customFormat="1"/>
    <row r="13512" s="2839" customFormat="1"/>
    <row r="13513" s="2839" customFormat="1"/>
    <row r="13514" s="2839" customFormat="1"/>
    <row r="13515" s="2839" customFormat="1"/>
    <row r="13516" s="2839" customFormat="1"/>
    <row r="13517" s="2839" customFormat="1"/>
    <row r="13518" s="2839" customFormat="1"/>
    <row r="13519" s="2839" customFormat="1"/>
    <row r="13520" s="2839" customFormat="1"/>
    <row r="13521" s="2839" customFormat="1"/>
    <row r="13522" s="2839" customFormat="1"/>
    <row r="13523" s="2839" customFormat="1"/>
    <row r="13524" s="2839" customFormat="1"/>
    <row r="13525" s="2839" customFormat="1"/>
    <row r="13526" s="2839" customFormat="1"/>
    <row r="13527" s="2839" customFormat="1"/>
    <row r="13528" s="2839" customFormat="1"/>
    <row r="13529" s="2839" customFormat="1"/>
    <row r="13530" s="2839" customFormat="1"/>
    <row r="13531" s="2839" customFormat="1"/>
    <row r="13532" s="2839" customFormat="1"/>
    <row r="13533" s="2839" customFormat="1"/>
    <row r="13534" s="2839" customFormat="1"/>
    <row r="13535" s="2839" customFormat="1"/>
    <row r="13536" s="2839" customFormat="1"/>
    <row r="13537" s="2839" customFormat="1"/>
    <row r="13538" s="2839" customFormat="1"/>
    <row r="13539" s="2839" customFormat="1"/>
    <row r="13540" s="2839" customFormat="1"/>
    <row r="13541" s="2839" customFormat="1"/>
    <row r="13542" s="2839" customFormat="1"/>
    <row r="13543" s="2839" customFormat="1"/>
    <row r="13544" s="2839" customFormat="1"/>
    <row r="13545" s="2839" customFormat="1"/>
    <row r="13546" s="2839" customFormat="1"/>
    <row r="13547" s="2839" customFormat="1"/>
    <row r="13548" s="2839" customFormat="1"/>
    <row r="13549" s="2839" customFormat="1"/>
    <row r="13550" s="2839" customFormat="1"/>
    <row r="13551" s="2839" customFormat="1"/>
    <row r="13552" s="2839" customFormat="1"/>
    <row r="13553" s="2839" customFormat="1"/>
    <row r="13554" s="2839" customFormat="1"/>
    <row r="13555" s="2839" customFormat="1"/>
    <row r="13556" s="2839" customFormat="1"/>
    <row r="13557" s="2839" customFormat="1"/>
    <row r="13558" s="2839" customFormat="1"/>
    <row r="13559" s="2839" customFormat="1"/>
    <row r="13560" s="2839" customFormat="1"/>
    <row r="13561" s="2839" customFormat="1"/>
    <row r="13562" s="2839" customFormat="1"/>
    <row r="13563" s="2839" customFormat="1"/>
    <row r="13564" s="2839" customFormat="1"/>
    <row r="13565" s="2839" customFormat="1"/>
    <row r="13566" s="2839" customFormat="1"/>
    <row r="13567" s="2839" customFormat="1"/>
    <row r="13568" s="2839" customFormat="1"/>
    <row r="13569" s="2839" customFormat="1"/>
    <row r="13570" s="2839" customFormat="1"/>
    <row r="13571" s="2839" customFormat="1"/>
    <row r="13572" s="2839" customFormat="1"/>
    <row r="13573" s="2839" customFormat="1"/>
    <row r="13574" s="2839" customFormat="1"/>
    <row r="13575" s="2839" customFormat="1"/>
    <row r="13576" s="2839" customFormat="1"/>
    <row r="13577" s="2839" customFormat="1"/>
    <row r="13578" s="2839" customFormat="1"/>
    <row r="13579" s="2839" customFormat="1"/>
    <row r="13580" s="2839" customFormat="1"/>
    <row r="13581" s="2839" customFormat="1"/>
    <row r="13582" s="2839" customFormat="1"/>
    <row r="13583" s="2839" customFormat="1"/>
    <row r="13584" s="2839" customFormat="1"/>
    <row r="13585" s="2839" customFormat="1"/>
    <row r="13586" s="2839" customFormat="1"/>
    <row r="13587" s="2839" customFormat="1"/>
    <row r="13588" s="2839" customFormat="1"/>
    <row r="13589" s="2839" customFormat="1"/>
    <row r="13590" s="2839" customFormat="1"/>
    <row r="13591" s="2839" customFormat="1"/>
    <row r="13592" s="2839" customFormat="1"/>
    <row r="13593" s="2839" customFormat="1"/>
    <row r="13594" s="2839" customFormat="1"/>
    <row r="13595" s="2839" customFormat="1"/>
    <row r="13596" s="2839" customFormat="1"/>
    <row r="13597" s="2839" customFormat="1"/>
    <row r="13598" s="2839" customFormat="1"/>
    <row r="13599" s="2839" customFormat="1"/>
    <row r="13600" s="2839" customFormat="1"/>
    <row r="13601" s="2839" customFormat="1"/>
    <row r="13602" s="2839" customFormat="1"/>
    <row r="13603" s="2839" customFormat="1"/>
    <row r="13604" s="2839" customFormat="1"/>
    <row r="13605" s="2839" customFormat="1"/>
    <row r="13606" s="2839" customFormat="1"/>
    <row r="13607" s="2839" customFormat="1"/>
    <row r="13608" s="2839" customFormat="1"/>
    <row r="13609" s="2839" customFormat="1"/>
    <row r="13610" s="2839" customFormat="1"/>
    <row r="13611" s="2839" customFormat="1"/>
    <row r="13612" s="2839" customFormat="1"/>
    <row r="13613" s="2839" customFormat="1"/>
    <row r="13614" s="2839" customFormat="1"/>
    <row r="13615" s="2839" customFormat="1"/>
    <row r="13616" s="2839" customFormat="1"/>
    <row r="13617" s="2839" customFormat="1"/>
    <row r="13618" s="2839" customFormat="1"/>
    <row r="13619" s="2839" customFormat="1"/>
    <row r="13620" s="2839" customFormat="1"/>
    <row r="13621" s="2839" customFormat="1"/>
    <row r="13622" s="2839" customFormat="1"/>
    <row r="13623" s="2839" customFormat="1"/>
    <row r="13624" s="2839" customFormat="1"/>
    <row r="13625" s="2839" customFormat="1"/>
    <row r="13626" s="2839" customFormat="1"/>
    <row r="13627" s="2839" customFormat="1"/>
    <row r="13628" s="2839" customFormat="1"/>
    <row r="13629" s="2839" customFormat="1"/>
    <row r="13630" s="2839" customFormat="1"/>
    <row r="13631" s="2839" customFormat="1"/>
    <row r="13632" s="2839" customFormat="1"/>
    <row r="13633" s="2839" customFormat="1"/>
    <row r="13634" s="2839" customFormat="1"/>
    <row r="13635" s="2839" customFormat="1"/>
    <row r="13636" s="2839" customFormat="1"/>
    <row r="13637" s="2839" customFormat="1"/>
    <row r="13638" s="2839" customFormat="1"/>
    <row r="13639" s="2839" customFormat="1"/>
    <row r="13640" s="2839" customFormat="1"/>
    <row r="13641" s="2839" customFormat="1"/>
    <row r="13642" s="2839" customFormat="1"/>
    <row r="13643" s="2839" customFormat="1"/>
    <row r="13644" s="2839" customFormat="1"/>
    <row r="13645" s="2839" customFormat="1"/>
    <row r="13646" s="2839" customFormat="1"/>
    <row r="13647" s="2839" customFormat="1"/>
    <row r="13648" s="2839" customFormat="1"/>
    <row r="13649" s="2839" customFormat="1"/>
    <row r="13650" s="2839" customFormat="1"/>
    <row r="13651" s="2839" customFormat="1"/>
    <row r="13652" s="2839" customFormat="1"/>
    <row r="13653" s="2839" customFormat="1"/>
    <row r="13654" s="2839" customFormat="1"/>
    <row r="13655" s="2839" customFormat="1"/>
    <row r="13656" s="2839" customFormat="1"/>
    <row r="13657" s="2839" customFormat="1"/>
    <row r="13658" s="2839" customFormat="1"/>
    <row r="13659" s="2839" customFormat="1"/>
    <row r="13660" s="2839" customFormat="1"/>
    <row r="13661" s="2839" customFormat="1"/>
    <row r="13662" s="2839" customFormat="1"/>
    <row r="13663" s="2839" customFormat="1"/>
    <row r="13664" s="2839" customFormat="1"/>
    <row r="13665" s="2839" customFormat="1"/>
    <row r="13666" s="2839" customFormat="1"/>
    <row r="13667" s="2839" customFormat="1"/>
    <row r="13668" s="2839" customFormat="1"/>
    <row r="13669" s="2839" customFormat="1"/>
    <row r="13670" s="2839" customFormat="1"/>
    <row r="13671" s="2839" customFormat="1"/>
    <row r="13672" s="2839" customFormat="1"/>
    <row r="13673" s="2839" customFormat="1"/>
    <row r="13674" s="2839" customFormat="1"/>
    <row r="13675" s="2839" customFormat="1"/>
    <row r="13676" s="2839" customFormat="1"/>
    <row r="13677" s="2839" customFormat="1"/>
    <row r="13678" s="2839" customFormat="1"/>
    <row r="13679" s="2839" customFormat="1"/>
    <row r="13680" s="2839" customFormat="1"/>
    <row r="13681" s="2839" customFormat="1"/>
    <row r="13682" s="2839" customFormat="1"/>
    <row r="13683" s="2839" customFormat="1"/>
    <row r="13684" s="2839" customFormat="1"/>
    <row r="13685" s="2839" customFormat="1"/>
    <row r="13686" s="2839" customFormat="1"/>
    <row r="13687" s="2839" customFormat="1"/>
    <row r="13688" s="2839" customFormat="1"/>
    <row r="13689" s="2839" customFormat="1"/>
    <row r="13690" s="2839" customFormat="1"/>
    <row r="13691" s="2839" customFormat="1"/>
    <row r="13692" s="2839" customFormat="1"/>
    <row r="13693" s="2839" customFormat="1"/>
    <row r="13694" s="2839" customFormat="1"/>
    <row r="13695" s="2839" customFormat="1"/>
    <row r="13696" s="2839" customFormat="1"/>
    <row r="13697" s="2839" customFormat="1"/>
    <row r="13698" s="2839" customFormat="1"/>
    <row r="13699" s="2839" customFormat="1"/>
    <row r="13700" s="2839" customFormat="1"/>
    <row r="13701" s="2839" customFormat="1"/>
    <row r="13702" s="2839" customFormat="1"/>
    <row r="13703" s="2839" customFormat="1"/>
    <row r="13704" s="2839" customFormat="1"/>
    <row r="13705" s="2839" customFormat="1"/>
    <row r="13706" s="2839" customFormat="1"/>
    <row r="13707" s="2839" customFormat="1"/>
    <row r="13708" s="2839" customFormat="1"/>
    <row r="13709" s="2839" customFormat="1"/>
    <row r="13710" s="2839" customFormat="1"/>
    <row r="13711" s="2839" customFormat="1"/>
    <row r="13712" s="2839" customFormat="1"/>
    <row r="13713" s="2839" customFormat="1"/>
    <row r="13714" s="2839" customFormat="1"/>
    <row r="13715" s="2839" customFormat="1"/>
    <row r="13716" s="2839" customFormat="1"/>
    <row r="13717" s="2839" customFormat="1"/>
    <row r="13718" s="2839" customFormat="1"/>
    <row r="13719" s="2839" customFormat="1"/>
    <row r="13720" s="2839" customFormat="1"/>
    <row r="13721" s="2839" customFormat="1"/>
    <row r="13722" s="2839" customFormat="1"/>
    <row r="13723" s="2839" customFormat="1"/>
    <row r="13724" s="2839" customFormat="1"/>
    <row r="13725" s="2839" customFormat="1"/>
    <row r="13726" s="2839" customFormat="1"/>
    <row r="13727" s="2839" customFormat="1"/>
    <row r="13728" s="2839" customFormat="1"/>
    <row r="13729" s="2839" customFormat="1"/>
    <row r="13730" s="2839" customFormat="1"/>
    <row r="13731" s="2839" customFormat="1"/>
    <row r="13732" s="2839" customFormat="1"/>
    <row r="13733" s="2839" customFormat="1"/>
    <row r="13734" s="2839" customFormat="1"/>
    <row r="13735" s="2839" customFormat="1"/>
    <row r="13736" s="2839" customFormat="1"/>
    <row r="13737" s="2839" customFormat="1"/>
    <row r="13738" s="2839" customFormat="1"/>
    <row r="13739" s="2839" customFormat="1"/>
    <row r="13740" s="2839" customFormat="1"/>
    <row r="13741" s="2839" customFormat="1"/>
    <row r="13742" s="2839" customFormat="1"/>
    <row r="13743" s="2839" customFormat="1"/>
    <row r="13744" s="2839" customFormat="1"/>
    <row r="13745" s="2839" customFormat="1"/>
    <row r="13746" s="2839" customFormat="1"/>
    <row r="13747" s="2839" customFormat="1"/>
    <row r="13748" s="2839" customFormat="1"/>
    <row r="13749" s="2839" customFormat="1"/>
    <row r="13750" s="2839" customFormat="1"/>
    <row r="13751" s="2839" customFormat="1"/>
    <row r="13752" s="2839" customFormat="1"/>
    <row r="13753" s="2839" customFormat="1"/>
    <row r="13754" s="2839" customFormat="1"/>
    <row r="13755" s="2839" customFormat="1"/>
    <row r="13756" s="2839" customFormat="1"/>
    <row r="13757" s="2839" customFormat="1"/>
    <row r="13758" s="2839" customFormat="1"/>
    <row r="13759" s="2839" customFormat="1"/>
    <row r="13760" s="2839" customFormat="1"/>
    <row r="13761" s="2839" customFormat="1"/>
    <row r="13762" s="2839" customFormat="1"/>
    <row r="13763" s="2839" customFormat="1"/>
    <row r="13764" s="2839" customFormat="1"/>
    <row r="13765" s="2839" customFormat="1"/>
    <row r="13766" s="2839" customFormat="1"/>
    <row r="13767" s="2839" customFormat="1"/>
    <row r="13768" s="2839" customFormat="1"/>
    <row r="13769" s="2839" customFormat="1"/>
    <row r="13770" s="2839" customFormat="1"/>
    <row r="13771" s="2839" customFormat="1"/>
    <row r="13772" s="2839" customFormat="1"/>
    <row r="13773" s="2839" customFormat="1"/>
    <row r="13774" s="2839" customFormat="1"/>
    <row r="13775" s="2839" customFormat="1"/>
    <row r="13776" s="2839" customFormat="1"/>
    <row r="13777" s="2839" customFormat="1"/>
    <row r="13778" s="2839" customFormat="1"/>
    <row r="13779" s="2839" customFormat="1"/>
    <row r="13780" s="2839" customFormat="1"/>
    <row r="13781" s="2839" customFormat="1"/>
    <row r="13782" s="2839" customFormat="1"/>
    <row r="13783" s="2839" customFormat="1"/>
    <row r="13784" s="2839" customFormat="1"/>
    <row r="13785" s="2839" customFormat="1"/>
    <row r="13786" s="2839" customFormat="1"/>
    <row r="13787" s="2839" customFormat="1"/>
    <row r="13788" s="2839" customFormat="1"/>
    <row r="13789" s="2839" customFormat="1"/>
    <row r="13790" s="2839" customFormat="1"/>
    <row r="13791" s="2839" customFormat="1"/>
    <row r="13792" s="2839" customFormat="1"/>
    <row r="13793" s="2839" customFormat="1"/>
    <row r="13794" s="2839" customFormat="1"/>
    <row r="13795" s="2839" customFormat="1"/>
    <row r="13796" s="2839" customFormat="1"/>
    <row r="13797" s="2839" customFormat="1"/>
    <row r="13798" s="2839" customFormat="1"/>
    <row r="13799" s="2839" customFormat="1"/>
    <row r="13800" s="2839" customFormat="1"/>
    <row r="13801" s="2839" customFormat="1"/>
    <row r="13802" s="2839" customFormat="1"/>
    <row r="13803" s="2839" customFormat="1"/>
    <row r="13804" s="2839" customFormat="1"/>
    <row r="13805" s="2839" customFormat="1"/>
    <row r="13806" s="2839" customFormat="1"/>
    <row r="13807" s="2839" customFormat="1"/>
    <row r="13808" s="2839" customFormat="1"/>
    <row r="13809" s="2839" customFormat="1"/>
    <row r="13810" s="2839" customFormat="1"/>
    <row r="13811" s="2839" customFormat="1"/>
    <row r="13812" s="2839" customFormat="1"/>
    <row r="13813" s="2839" customFormat="1"/>
    <row r="13814" s="2839" customFormat="1"/>
    <row r="13815" s="2839" customFormat="1"/>
    <row r="13816" s="2839" customFormat="1"/>
    <row r="13817" s="2839" customFormat="1"/>
    <row r="13818" s="2839" customFormat="1"/>
    <row r="13819" s="2839" customFormat="1"/>
    <row r="13820" s="2839" customFormat="1"/>
    <row r="13821" s="2839" customFormat="1"/>
    <row r="13822" s="2839" customFormat="1"/>
    <row r="13823" s="2839" customFormat="1"/>
    <row r="13824" s="2839" customFormat="1"/>
    <row r="13825" s="2839" customFormat="1"/>
    <row r="13826" s="2839" customFormat="1"/>
    <row r="13827" s="2839" customFormat="1"/>
    <row r="13828" s="2839" customFormat="1"/>
    <row r="13829" s="2839" customFormat="1"/>
    <row r="13830" s="2839" customFormat="1"/>
    <row r="13831" s="2839" customFormat="1"/>
    <row r="13832" s="2839" customFormat="1"/>
    <row r="13833" s="2839" customFormat="1"/>
    <row r="13834" s="2839" customFormat="1"/>
    <row r="13835" s="2839" customFormat="1"/>
    <row r="13836" s="2839" customFormat="1"/>
    <row r="13837" s="2839" customFormat="1"/>
    <row r="13838" s="2839" customFormat="1"/>
    <row r="13839" s="2839" customFormat="1"/>
    <row r="13840" s="2839" customFormat="1"/>
    <row r="13841" s="2839" customFormat="1"/>
    <row r="13842" s="2839" customFormat="1"/>
    <row r="13843" s="2839" customFormat="1"/>
    <row r="13844" s="2839" customFormat="1"/>
    <row r="13845" s="2839" customFormat="1"/>
    <row r="13846" s="2839" customFormat="1"/>
    <row r="13847" s="2839" customFormat="1"/>
    <row r="13848" s="2839" customFormat="1"/>
    <row r="13849" s="2839" customFormat="1"/>
    <row r="13850" s="2839" customFormat="1"/>
    <row r="13851" s="2839" customFormat="1"/>
    <row r="13852" s="2839" customFormat="1"/>
    <row r="13853" s="2839" customFormat="1"/>
    <row r="13854" s="2839" customFormat="1"/>
    <row r="13855" s="2839" customFormat="1"/>
    <row r="13856" s="2839" customFormat="1"/>
    <row r="13857" s="2839" customFormat="1"/>
    <row r="13858" s="2839" customFormat="1"/>
    <row r="13859" s="2839" customFormat="1"/>
    <row r="13860" s="2839" customFormat="1"/>
    <row r="13861" s="2839" customFormat="1"/>
    <row r="13862" s="2839" customFormat="1"/>
    <row r="13863" s="2839" customFormat="1"/>
    <row r="13864" s="2839" customFormat="1"/>
    <row r="13865" s="2839" customFormat="1"/>
    <row r="13866" s="2839" customFormat="1"/>
    <row r="13867" s="2839" customFormat="1"/>
    <row r="13868" s="2839" customFormat="1"/>
    <row r="13869" s="2839" customFormat="1"/>
    <row r="13870" s="2839" customFormat="1"/>
    <row r="13871" s="2839" customFormat="1"/>
    <row r="13872" s="2839" customFormat="1"/>
    <row r="13873" s="2839" customFormat="1"/>
    <row r="13874" s="2839" customFormat="1"/>
    <row r="13875" s="2839" customFormat="1"/>
    <row r="13876" s="2839" customFormat="1"/>
    <row r="13877" s="2839" customFormat="1"/>
    <row r="13878" s="2839" customFormat="1"/>
    <row r="13879" s="2839" customFormat="1"/>
    <row r="13880" s="2839" customFormat="1"/>
    <row r="13881" s="2839" customFormat="1"/>
    <row r="13882" s="2839" customFormat="1"/>
    <row r="13883" s="2839" customFormat="1"/>
    <row r="13884" s="2839" customFormat="1"/>
    <row r="13885" s="2839" customFormat="1"/>
    <row r="13886" s="2839" customFormat="1"/>
    <row r="13887" s="2839" customFormat="1"/>
    <row r="13888" s="2839" customFormat="1"/>
    <row r="13889" s="2839" customFormat="1"/>
    <row r="13890" s="2839" customFormat="1"/>
    <row r="13891" s="2839" customFormat="1"/>
    <row r="13892" s="2839" customFormat="1"/>
    <row r="13893" s="2839" customFormat="1"/>
    <row r="13894" s="2839" customFormat="1"/>
    <row r="13895" s="2839" customFormat="1"/>
    <row r="13896" s="2839" customFormat="1"/>
    <row r="13897" s="2839" customFormat="1"/>
    <row r="13898" s="2839" customFormat="1"/>
    <row r="13899" s="2839" customFormat="1"/>
    <row r="13900" s="2839" customFormat="1"/>
    <row r="13901" s="2839" customFormat="1"/>
    <row r="13902" s="2839" customFormat="1"/>
    <row r="13903" s="2839" customFormat="1"/>
    <row r="13904" s="2839" customFormat="1"/>
    <row r="13905" s="2839" customFormat="1"/>
    <row r="13906" s="2839" customFormat="1"/>
    <row r="13907" s="2839" customFormat="1"/>
    <row r="13908" s="2839" customFormat="1"/>
    <row r="13909" s="2839" customFormat="1"/>
    <row r="13910" s="2839" customFormat="1"/>
    <row r="13911" s="2839" customFormat="1"/>
    <row r="13912" s="2839" customFormat="1"/>
    <row r="13913" s="2839" customFormat="1"/>
    <row r="13914" s="2839" customFormat="1"/>
    <row r="13915" s="2839" customFormat="1"/>
    <row r="13916" s="2839" customFormat="1"/>
    <row r="13917" s="2839" customFormat="1"/>
    <row r="13918" s="2839" customFormat="1"/>
    <row r="13919" s="2839" customFormat="1"/>
    <row r="13920" s="2839" customFormat="1"/>
    <row r="13921" s="2839" customFormat="1"/>
    <row r="13922" s="2839" customFormat="1"/>
    <row r="13923" s="2839" customFormat="1"/>
    <row r="13924" s="2839" customFormat="1"/>
    <row r="13925" s="2839" customFormat="1"/>
    <row r="13926" s="2839" customFormat="1"/>
    <row r="13927" s="2839" customFormat="1"/>
    <row r="13928" s="2839" customFormat="1"/>
    <row r="13929" s="2839" customFormat="1"/>
    <row r="13930" s="2839" customFormat="1"/>
    <row r="13931" s="2839" customFormat="1"/>
    <row r="13932" s="2839" customFormat="1"/>
    <row r="13933" s="2839" customFormat="1"/>
    <row r="13934" s="2839" customFormat="1"/>
    <row r="13935" s="2839" customFormat="1"/>
    <row r="13936" s="2839" customFormat="1"/>
    <row r="13937" s="2839" customFormat="1"/>
    <row r="13938" s="2839" customFormat="1"/>
    <row r="13939" s="2839" customFormat="1"/>
    <row r="13940" s="2839" customFormat="1"/>
    <row r="13941" s="2839" customFormat="1"/>
    <row r="13942" s="2839" customFormat="1"/>
    <row r="13943" s="2839" customFormat="1"/>
    <row r="13944" s="2839" customFormat="1"/>
    <row r="13945" s="2839" customFormat="1"/>
    <row r="13946" s="2839" customFormat="1"/>
    <row r="13947" s="2839" customFormat="1"/>
    <row r="13948" s="2839" customFormat="1"/>
    <row r="13949" s="2839" customFormat="1"/>
    <row r="13950" s="2839" customFormat="1"/>
    <row r="13951" s="2839" customFormat="1"/>
    <row r="13952" s="2839" customFormat="1"/>
    <row r="13953" s="2839" customFormat="1"/>
    <row r="13954" s="2839" customFormat="1"/>
    <row r="13955" s="2839" customFormat="1"/>
    <row r="13956" s="2839" customFormat="1"/>
    <row r="13957" s="2839" customFormat="1"/>
    <row r="13958" s="2839" customFormat="1"/>
    <row r="13959" s="2839" customFormat="1"/>
    <row r="13960" s="2839" customFormat="1"/>
    <row r="13961" s="2839" customFormat="1"/>
    <row r="13962" s="2839" customFormat="1"/>
    <row r="13963" s="2839" customFormat="1"/>
    <row r="13964" s="2839" customFormat="1"/>
    <row r="13965" s="2839" customFormat="1"/>
    <row r="13966" s="2839" customFormat="1"/>
    <row r="13967" s="2839" customFormat="1"/>
    <row r="13968" s="2839" customFormat="1"/>
    <row r="13969" s="2839" customFormat="1"/>
    <row r="13970" s="2839" customFormat="1"/>
    <row r="13971" s="2839" customFormat="1"/>
    <row r="13972" s="2839" customFormat="1"/>
    <row r="13973" s="2839" customFormat="1"/>
    <row r="13974" s="2839" customFormat="1"/>
    <row r="13975" s="2839" customFormat="1"/>
    <row r="13976" s="2839" customFormat="1"/>
    <row r="13977" s="2839" customFormat="1"/>
    <row r="13978" s="2839" customFormat="1"/>
    <row r="13979" s="2839" customFormat="1"/>
    <row r="13980" s="2839" customFormat="1"/>
    <row r="13981" s="2839" customFormat="1"/>
    <row r="13982" s="2839" customFormat="1"/>
    <row r="13983" s="2839" customFormat="1"/>
    <row r="13984" s="2839" customFormat="1"/>
    <row r="13985" s="2839" customFormat="1"/>
    <row r="13986" s="2839" customFormat="1"/>
    <row r="13987" s="2839" customFormat="1"/>
    <row r="13988" s="2839" customFormat="1"/>
    <row r="13989" s="2839" customFormat="1"/>
    <row r="13990" s="2839" customFormat="1"/>
    <row r="13991" s="2839" customFormat="1"/>
    <row r="13992" s="2839" customFormat="1"/>
    <row r="13993" s="2839" customFormat="1"/>
    <row r="13994" s="2839" customFormat="1"/>
    <row r="13995" s="2839" customFormat="1"/>
    <row r="13996" s="2839" customFormat="1"/>
    <row r="13997" s="2839" customFormat="1"/>
    <row r="13998" s="2839" customFormat="1"/>
    <row r="13999" s="2839" customFormat="1"/>
    <row r="14000" s="2839" customFormat="1"/>
    <row r="14001" s="2839" customFormat="1"/>
    <row r="14002" s="2839" customFormat="1"/>
    <row r="14003" s="2839" customFormat="1"/>
    <row r="14004" s="2839" customFormat="1"/>
    <row r="14005" s="2839" customFormat="1"/>
    <row r="14006" s="2839" customFormat="1"/>
    <row r="14007" s="2839" customFormat="1"/>
    <row r="14008" s="2839" customFormat="1"/>
    <row r="14009" s="2839" customFormat="1"/>
    <row r="14010" s="2839" customFormat="1"/>
    <row r="14011" s="2839" customFormat="1"/>
    <row r="14012" s="2839" customFormat="1"/>
    <row r="14013" s="2839" customFormat="1"/>
    <row r="14014" s="2839" customFormat="1"/>
    <row r="14015" s="2839" customFormat="1"/>
    <row r="14016" s="2839" customFormat="1"/>
    <row r="14017" s="2839" customFormat="1"/>
    <row r="14018" s="2839" customFormat="1"/>
    <row r="14019" s="2839" customFormat="1"/>
    <row r="14020" s="2839" customFormat="1"/>
    <row r="14021" s="2839" customFormat="1"/>
    <row r="14022" s="2839" customFormat="1"/>
    <row r="14023" s="2839" customFormat="1"/>
    <row r="14024" s="2839" customFormat="1"/>
    <row r="14025" s="2839" customFormat="1"/>
    <row r="14026" s="2839" customFormat="1"/>
    <row r="14027" s="2839" customFormat="1"/>
    <row r="14028" s="2839" customFormat="1"/>
    <row r="14029" s="2839" customFormat="1"/>
    <row r="14030" s="2839" customFormat="1"/>
    <row r="14031" s="2839" customFormat="1"/>
    <row r="14032" s="2839" customFormat="1"/>
    <row r="14033" s="2839" customFormat="1"/>
    <row r="14034" s="2839" customFormat="1"/>
    <row r="14035" s="2839" customFormat="1"/>
    <row r="14036" s="2839" customFormat="1"/>
    <row r="14037" s="2839" customFormat="1"/>
    <row r="14038" s="2839" customFormat="1"/>
    <row r="14039" s="2839" customFormat="1"/>
    <row r="14040" s="2839" customFormat="1"/>
    <row r="14041" s="2839" customFormat="1"/>
    <row r="14042" s="2839" customFormat="1"/>
    <row r="14043" s="2839" customFormat="1"/>
    <row r="14044" s="2839" customFormat="1"/>
    <row r="14045" s="2839" customFormat="1"/>
    <row r="14046" s="2839" customFormat="1"/>
    <row r="14047" s="2839" customFormat="1"/>
    <row r="14048" s="2839" customFormat="1"/>
    <row r="14049" s="2839" customFormat="1"/>
    <row r="14050" s="2839" customFormat="1"/>
    <row r="14051" s="2839" customFormat="1"/>
    <row r="14052" s="2839" customFormat="1"/>
    <row r="14053" s="2839" customFormat="1"/>
    <row r="14054" s="2839" customFormat="1"/>
    <row r="14055" s="2839" customFormat="1"/>
    <row r="14056" s="2839" customFormat="1"/>
    <row r="14057" s="2839" customFormat="1"/>
    <row r="14058" s="2839" customFormat="1"/>
    <row r="14059" s="2839" customFormat="1"/>
    <row r="14060" s="2839" customFormat="1"/>
    <row r="14061" s="2839" customFormat="1"/>
    <row r="14062" s="2839" customFormat="1"/>
    <row r="14063" s="2839" customFormat="1"/>
    <row r="14064" s="2839" customFormat="1"/>
    <row r="14065" s="2839" customFormat="1"/>
    <row r="14066" s="2839" customFormat="1"/>
    <row r="14067" s="2839" customFormat="1"/>
    <row r="14068" s="2839" customFormat="1"/>
    <row r="14069" s="2839" customFormat="1"/>
    <row r="14070" s="2839" customFormat="1"/>
    <row r="14071" s="2839" customFormat="1"/>
    <row r="14072" s="2839" customFormat="1"/>
    <row r="14073" s="2839" customFormat="1"/>
    <row r="14074" s="2839" customFormat="1"/>
    <row r="14075" s="2839" customFormat="1"/>
    <row r="14076" s="2839" customFormat="1"/>
    <row r="14077" s="2839" customFormat="1"/>
    <row r="14078" s="2839" customFormat="1"/>
    <row r="14079" s="2839" customFormat="1"/>
    <row r="14080" s="2839" customFormat="1"/>
    <row r="14081" s="2839" customFormat="1"/>
    <row r="14082" s="2839" customFormat="1"/>
    <row r="14083" s="2839" customFormat="1"/>
    <row r="14084" s="2839" customFormat="1"/>
    <row r="14085" s="2839" customFormat="1"/>
    <row r="14086" s="2839" customFormat="1"/>
    <row r="14087" s="2839" customFormat="1"/>
    <row r="14088" s="2839" customFormat="1"/>
    <row r="14089" s="2839" customFormat="1"/>
    <row r="14090" s="2839" customFormat="1"/>
    <row r="14091" s="2839" customFormat="1"/>
    <row r="14092" s="2839" customFormat="1"/>
    <row r="14093" s="2839" customFormat="1"/>
    <row r="14094" s="2839" customFormat="1"/>
    <row r="14095" s="2839" customFormat="1"/>
    <row r="14096" s="2839" customFormat="1"/>
    <row r="14097" s="2839" customFormat="1"/>
    <row r="14098" s="2839" customFormat="1"/>
    <row r="14099" s="2839" customFormat="1"/>
    <row r="14100" s="2839" customFormat="1"/>
    <row r="14101" s="2839" customFormat="1"/>
    <row r="14102" s="2839" customFormat="1"/>
    <row r="14103" s="2839" customFormat="1"/>
    <row r="14104" s="2839" customFormat="1"/>
    <row r="14105" s="2839" customFormat="1"/>
    <row r="14106" s="2839" customFormat="1"/>
    <row r="14107" s="2839" customFormat="1"/>
    <row r="14108" s="2839" customFormat="1"/>
    <row r="14109" s="2839" customFormat="1"/>
    <row r="14110" s="2839" customFormat="1"/>
    <row r="14111" s="2839" customFormat="1"/>
    <row r="14112" s="2839" customFormat="1"/>
    <row r="14113" s="2839" customFormat="1"/>
    <row r="14114" s="2839" customFormat="1"/>
    <row r="14115" s="2839" customFormat="1"/>
    <row r="14116" s="2839" customFormat="1"/>
    <row r="14117" s="2839" customFormat="1"/>
    <row r="14118" s="2839" customFormat="1"/>
    <row r="14119" s="2839" customFormat="1"/>
    <row r="14120" s="2839" customFormat="1"/>
    <row r="14121" s="2839" customFormat="1"/>
    <row r="14122" s="2839" customFormat="1"/>
    <row r="14123" s="2839" customFormat="1"/>
    <row r="14124" s="2839" customFormat="1"/>
    <row r="14125" s="2839" customFormat="1"/>
    <row r="14126" s="2839" customFormat="1"/>
    <row r="14127" s="2839" customFormat="1"/>
    <row r="14128" s="2839" customFormat="1"/>
    <row r="14129" s="2839" customFormat="1"/>
    <row r="14130" s="2839" customFormat="1"/>
    <row r="14131" s="2839" customFormat="1"/>
    <row r="14132" s="2839" customFormat="1"/>
    <row r="14133" s="2839" customFormat="1"/>
    <row r="14134" s="2839" customFormat="1"/>
    <row r="14135" s="2839" customFormat="1"/>
    <row r="14136" s="2839" customFormat="1"/>
    <row r="14137" s="2839" customFormat="1"/>
    <row r="14138" s="2839" customFormat="1"/>
    <row r="14139" s="2839" customFormat="1"/>
    <row r="14140" s="2839" customFormat="1"/>
    <row r="14141" s="2839" customFormat="1"/>
    <row r="14142" s="2839" customFormat="1"/>
    <row r="14143" s="2839" customFormat="1"/>
    <row r="14144" s="2839" customFormat="1"/>
    <row r="14145" s="2839" customFormat="1"/>
    <row r="14146" s="2839" customFormat="1"/>
    <row r="14147" s="2839" customFormat="1"/>
    <row r="14148" s="2839" customFormat="1"/>
    <row r="14149" s="2839" customFormat="1"/>
    <row r="14150" s="2839" customFormat="1"/>
    <row r="14151" s="2839" customFormat="1"/>
    <row r="14152" s="2839" customFormat="1"/>
    <row r="14153" s="2839" customFormat="1"/>
    <row r="14154" s="2839" customFormat="1"/>
    <row r="14155" s="2839" customFormat="1"/>
    <row r="14156" s="2839" customFormat="1"/>
    <row r="14157" s="2839" customFormat="1"/>
    <row r="14158" s="2839" customFormat="1"/>
    <row r="14159" s="2839" customFormat="1"/>
    <row r="14160" s="2839" customFormat="1"/>
    <row r="14161" s="2839" customFormat="1"/>
    <row r="14162" s="2839" customFormat="1"/>
    <row r="14163" s="2839" customFormat="1"/>
    <row r="14164" s="2839" customFormat="1"/>
    <row r="14165" s="2839" customFormat="1"/>
    <row r="14166" s="2839" customFormat="1"/>
    <row r="14167" s="2839" customFormat="1"/>
    <row r="14168" s="2839" customFormat="1"/>
    <row r="14169" s="2839" customFormat="1"/>
    <row r="14170" s="2839" customFormat="1"/>
    <row r="14171" s="2839" customFormat="1"/>
    <row r="14172" s="2839" customFormat="1"/>
    <row r="14173" s="2839" customFormat="1"/>
    <row r="14174" s="2839" customFormat="1"/>
    <row r="14175" s="2839" customFormat="1"/>
    <row r="14176" s="2839" customFormat="1"/>
    <row r="14177" s="2839" customFormat="1"/>
    <row r="14178" s="2839" customFormat="1"/>
    <row r="14179" s="2839" customFormat="1"/>
    <row r="14180" s="2839" customFormat="1"/>
    <row r="14181" s="2839" customFormat="1"/>
    <row r="14182" s="2839" customFormat="1"/>
    <row r="14183" s="2839" customFormat="1"/>
    <row r="14184" s="2839" customFormat="1"/>
    <row r="14185" s="2839" customFormat="1"/>
    <row r="14186" s="2839" customFormat="1"/>
    <row r="14187" s="2839" customFormat="1"/>
    <row r="14188" s="2839" customFormat="1"/>
    <row r="14189" s="2839" customFormat="1"/>
    <row r="14190" s="2839" customFormat="1"/>
    <row r="14191" s="2839" customFormat="1"/>
    <row r="14192" s="2839" customFormat="1"/>
    <row r="14193" s="2839" customFormat="1"/>
    <row r="14194" s="2839" customFormat="1"/>
    <row r="14195" s="2839" customFormat="1"/>
    <row r="14196" s="2839" customFormat="1"/>
    <row r="14197" s="2839" customFormat="1"/>
    <row r="14198" s="2839" customFormat="1"/>
    <row r="14199" s="2839" customFormat="1"/>
    <row r="14200" s="2839" customFormat="1"/>
    <row r="14201" s="2839" customFormat="1"/>
    <row r="14202" s="2839" customFormat="1"/>
    <row r="14203" s="2839" customFormat="1"/>
    <row r="14204" s="2839" customFormat="1"/>
    <row r="14205" s="2839" customFormat="1"/>
    <row r="14206" s="2839" customFormat="1"/>
    <row r="14207" s="2839" customFormat="1"/>
    <row r="14208" s="2839" customFormat="1"/>
    <row r="14209" s="2839" customFormat="1"/>
    <row r="14210" s="2839" customFormat="1"/>
    <row r="14211" s="2839" customFormat="1"/>
    <row r="14212" s="2839" customFormat="1"/>
    <row r="14213" s="2839" customFormat="1"/>
    <row r="14214" s="2839" customFormat="1"/>
    <row r="14215" s="2839" customFormat="1"/>
    <row r="14216" s="2839" customFormat="1"/>
    <row r="14217" s="2839" customFormat="1"/>
    <row r="14218" s="2839" customFormat="1"/>
    <row r="14219" s="2839" customFormat="1"/>
    <row r="14220" s="2839" customFormat="1"/>
    <row r="14221" s="2839" customFormat="1"/>
    <row r="14222" s="2839" customFormat="1"/>
    <row r="14223" s="2839" customFormat="1"/>
    <row r="14224" s="2839" customFormat="1"/>
    <row r="14225" s="2839" customFormat="1"/>
    <row r="14226" s="2839" customFormat="1"/>
    <row r="14227" s="2839" customFormat="1"/>
    <row r="14228" s="2839" customFormat="1"/>
    <row r="14229" s="2839" customFormat="1"/>
    <row r="14230" s="2839" customFormat="1"/>
    <row r="14231" s="2839" customFormat="1"/>
    <row r="14232" s="2839" customFormat="1"/>
    <row r="14233" s="2839" customFormat="1"/>
    <row r="14234" s="2839" customFormat="1"/>
    <row r="14235" s="2839" customFormat="1"/>
    <row r="14236" s="2839" customFormat="1"/>
    <row r="14237" s="2839" customFormat="1"/>
    <row r="14238" s="2839" customFormat="1"/>
    <row r="14239" s="2839" customFormat="1"/>
    <row r="14240" s="2839" customFormat="1"/>
    <row r="14241" s="2839" customFormat="1"/>
    <row r="14242" s="2839" customFormat="1"/>
    <row r="14243" s="2839" customFormat="1"/>
    <row r="14244" s="2839" customFormat="1"/>
    <row r="14245" s="2839" customFormat="1"/>
    <row r="14246" s="2839" customFormat="1"/>
    <row r="14247" s="2839" customFormat="1"/>
    <row r="14248" s="2839" customFormat="1"/>
    <row r="14249" s="2839" customFormat="1"/>
    <row r="14250" s="2839" customFormat="1"/>
    <row r="14251" s="2839" customFormat="1"/>
    <row r="14252" s="2839" customFormat="1"/>
    <row r="14253" s="2839" customFormat="1"/>
    <row r="14254" s="2839" customFormat="1"/>
    <row r="14255" s="2839" customFormat="1"/>
    <row r="14256" s="2839" customFormat="1"/>
    <row r="14257" s="2839" customFormat="1"/>
    <row r="14258" s="2839" customFormat="1"/>
    <row r="14259" s="2839" customFormat="1"/>
    <row r="14260" s="2839" customFormat="1"/>
    <row r="14261" s="2839" customFormat="1"/>
    <row r="14262" s="2839" customFormat="1"/>
    <row r="14263" s="2839" customFormat="1"/>
    <row r="14264" s="2839" customFormat="1"/>
    <row r="14265" s="2839" customFormat="1"/>
    <row r="14266" s="2839" customFormat="1"/>
    <row r="14267" s="2839" customFormat="1"/>
    <row r="14268" s="2839" customFormat="1"/>
    <row r="14269" s="2839" customFormat="1"/>
    <row r="14270" s="2839" customFormat="1"/>
    <row r="14271" s="2839" customFormat="1"/>
    <row r="14272" s="2839" customFormat="1"/>
    <row r="14273" s="2839" customFormat="1"/>
    <row r="14274" s="2839" customFormat="1"/>
    <row r="14275" s="2839" customFormat="1"/>
    <row r="14276" s="2839" customFormat="1"/>
    <row r="14277" s="2839" customFormat="1"/>
    <row r="14278" s="2839" customFormat="1"/>
    <row r="14279" s="2839" customFormat="1"/>
    <row r="14280" s="2839" customFormat="1"/>
    <row r="14281" s="2839" customFormat="1"/>
    <row r="14282" s="2839" customFormat="1"/>
    <row r="14283" s="2839" customFormat="1"/>
    <row r="14284" s="2839" customFormat="1"/>
    <row r="14285" s="2839" customFormat="1"/>
    <row r="14286" s="2839" customFormat="1"/>
    <row r="14287" s="2839" customFormat="1"/>
    <row r="14288" s="2839" customFormat="1"/>
    <row r="14289" s="2839" customFormat="1"/>
    <row r="14290" s="2839" customFormat="1"/>
    <row r="14291" s="2839" customFormat="1"/>
    <row r="14292" s="2839" customFormat="1"/>
    <row r="14293" s="2839" customFormat="1"/>
    <row r="14294" s="2839" customFormat="1"/>
    <row r="14295" s="2839" customFormat="1"/>
    <row r="14296" s="2839" customFormat="1"/>
    <row r="14297" s="2839" customFormat="1"/>
    <row r="14298" s="2839" customFormat="1"/>
    <row r="14299" s="2839" customFormat="1"/>
    <row r="14300" s="2839" customFormat="1"/>
    <row r="14301" s="2839" customFormat="1"/>
    <row r="14302" s="2839" customFormat="1"/>
    <row r="14303" s="2839" customFormat="1"/>
    <row r="14304" s="2839" customFormat="1"/>
    <row r="14305" s="2839" customFormat="1"/>
    <row r="14306" s="2839" customFormat="1"/>
    <row r="14307" s="2839" customFormat="1"/>
    <row r="14308" s="2839" customFormat="1"/>
    <row r="14309" s="2839" customFormat="1"/>
    <row r="14310" s="2839" customFormat="1"/>
    <row r="14311" s="2839" customFormat="1"/>
    <row r="14312" s="2839" customFormat="1"/>
    <row r="14313" s="2839" customFormat="1"/>
    <row r="14314" s="2839" customFormat="1"/>
    <row r="14315" s="2839" customFormat="1"/>
    <row r="14316" s="2839" customFormat="1"/>
    <row r="14317" s="2839" customFormat="1"/>
    <row r="14318" s="2839" customFormat="1"/>
    <row r="14319" s="2839" customFormat="1"/>
    <row r="14320" s="2839" customFormat="1"/>
    <row r="14321" s="2839" customFormat="1"/>
    <row r="14322" s="2839" customFormat="1"/>
    <row r="14323" s="2839" customFormat="1"/>
    <row r="14324" s="2839" customFormat="1"/>
    <row r="14325" s="2839" customFormat="1"/>
    <row r="14326" s="2839" customFormat="1"/>
    <row r="14327" s="2839" customFormat="1"/>
    <row r="14328" s="2839" customFormat="1"/>
    <row r="14329" s="2839" customFormat="1"/>
    <row r="14330" s="2839" customFormat="1"/>
    <row r="14331" s="2839" customFormat="1"/>
    <row r="14332" s="2839" customFormat="1"/>
    <row r="14333" s="2839" customFormat="1"/>
    <row r="14334" s="2839" customFormat="1"/>
    <row r="14335" s="2839" customFormat="1"/>
    <row r="14336" s="2839" customFormat="1"/>
    <row r="14337" s="2839" customFormat="1"/>
    <row r="14338" s="2839" customFormat="1"/>
    <row r="14339" s="2839" customFormat="1"/>
    <row r="14340" s="2839" customFormat="1"/>
    <row r="14341" s="2839" customFormat="1"/>
    <row r="14342" s="2839" customFormat="1"/>
    <row r="14343" s="2839" customFormat="1"/>
    <row r="14344" s="2839" customFormat="1"/>
    <row r="14345" s="2839" customFormat="1"/>
    <row r="14346" s="2839" customFormat="1"/>
    <row r="14347" s="2839" customFormat="1"/>
    <row r="14348" s="2839" customFormat="1"/>
    <row r="14349" s="2839" customFormat="1"/>
    <row r="14350" s="2839" customFormat="1"/>
    <row r="14351" s="2839" customFormat="1"/>
    <row r="14352" s="2839" customFormat="1"/>
    <row r="14353" s="2839" customFormat="1"/>
    <row r="14354" s="2839" customFormat="1"/>
    <row r="14355" s="2839" customFormat="1"/>
    <row r="14356" s="2839" customFormat="1"/>
    <row r="14357" s="2839" customFormat="1"/>
    <row r="14358" s="2839" customFormat="1"/>
    <row r="14359" s="2839" customFormat="1"/>
    <row r="14360" s="2839" customFormat="1"/>
    <row r="14361" s="2839" customFormat="1"/>
    <row r="14362" s="2839" customFormat="1"/>
    <row r="14363" s="2839" customFormat="1"/>
    <row r="14364" s="2839" customFormat="1"/>
    <row r="14365" s="2839" customFormat="1"/>
    <row r="14366" s="2839" customFormat="1"/>
    <row r="14367" s="2839" customFormat="1"/>
    <row r="14368" s="2839" customFormat="1"/>
    <row r="14369" s="2839" customFormat="1"/>
    <row r="14370" s="2839" customFormat="1"/>
    <row r="14371" s="2839" customFormat="1"/>
    <row r="14372" s="2839" customFormat="1"/>
    <row r="14373" s="2839" customFormat="1"/>
    <row r="14374" s="2839" customFormat="1"/>
    <row r="14375" s="2839" customFormat="1"/>
    <row r="14376" s="2839" customFormat="1"/>
    <row r="14377" s="2839" customFormat="1"/>
    <row r="14378" s="2839" customFormat="1"/>
    <row r="14379" s="2839" customFormat="1"/>
    <row r="14380" s="2839" customFormat="1"/>
    <row r="14381" s="2839" customFormat="1"/>
    <row r="14382" s="2839" customFormat="1"/>
    <row r="14383" s="2839" customFormat="1"/>
    <row r="14384" s="2839" customFormat="1"/>
    <row r="14385" s="2839" customFormat="1"/>
    <row r="14386" s="2839" customFormat="1"/>
    <row r="14387" s="2839" customFormat="1"/>
    <row r="14388" s="2839" customFormat="1"/>
    <row r="14389" s="2839" customFormat="1"/>
    <row r="14390" s="2839" customFormat="1"/>
    <row r="14391" s="2839" customFormat="1"/>
    <row r="14392" s="2839" customFormat="1"/>
    <row r="14393" s="2839" customFormat="1"/>
    <row r="14394" s="2839" customFormat="1"/>
    <row r="14395" s="2839" customFormat="1"/>
    <row r="14396" s="2839" customFormat="1"/>
    <row r="14397" s="2839" customFormat="1"/>
    <row r="14398" s="2839" customFormat="1"/>
    <row r="14399" s="2839" customFormat="1"/>
    <row r="14400" s="2839" customFormat="1"/>
    <row r="14401" s="2839" customFormat="1"/>
    <row r="14402" s="2839" customFormat="1"/>
    <row r="14403" s="2839" customFormat="1"/>
    <row r="14404" s="2839" customFormat="1"/>
    <row r="14405" s="2839" customFormat="1"/>
    <row r="14406" s="2839" customFormat="1"/>
    <row r="14407" s="2839" customFormat="1"/>
    <row r="14408" s="2839" customFormat="1"/>
    <row r="14409" s="2839" customFormat="1"/>
    <row r="14410" s="2839" customFormat="1"/>
    <row r="14411" s="2839" customFormat="1"/>
    <row r="14412" s="2839" customFormat="1"/>
    <row r="14413" s="2839" customFormat="1"/>
    <row r="14414" s="2839" customFormat="1"/>
    <row r="14415" s="2839" customFormat="1"/>
    <row r="14416" s="2839" customFormat="1"/>
    <row r="14417" s="2839" customFormat="1"/>
    <row r="14418" s="2839" customFormat="1"/>
    <row r="14419" s="2839" customFormat="1"/>
    <row r="14420" s="2839" customFormat="1"/>
    <row r="14421" s="2839" customFormat="1"/>
    <row r="14422" s="2839" customFormat="1"/>
    <row r="14423" s="2839" customFormat="1"/>
    <row r="14424" s="2839" customFormat="1"/>
    <row r="14425" s="2839" customFormat="1"/>
    <row r="14426" s="2839" customFormat="1"/>
    <row r="14427" s="2839" customFormat="1"/>
    <row r="14428" s="2839" customFormat="1"/>
    <row r="14429" s="2839" customFormat="1"/>
    <row r="14430" s="2839" customFormat="1"/>
    <row r="14431" s="2839" customFormat="1"/>
    <row r="14432" s="2839" customFormat="1"/>
    <row r="14433" s="2839" customFormat="1"/>
    <row r="14434" s="2839" customFormat="1"/>
    <row r="14435" s="2839" customFormat="1"/>
    <row r="14436" s="2839" customFormat="1"/>
    <row r="14437" s="2839" customFormat="1"/>
    <row r="14438" s="2839" customFormat="1"/>
    <row r="14439" s="2839" customFormat="1"/>
    <row r="14440" s="2839" customFormat="1"/>
    <row r="14441" s="2839" customFormat="1"/>
    <row r="14442" s="2839" customFormat="1"/>
    <row r="14443" s="2839" customFormat="1"/>
    <row r="14444" s="2839" customFormat="1"/>
    <row r="14445" s="2839" customFormat="1"/>
    <row r="14446" s="2839" customFormat="1"/>
    <row r="14447" s="2839" customFormat="1"/>
    <row r="14448" s="2839" customFormat="1"/>
    <row r="14449" s="2839" customFormat="1"/>
    <row r="14450" s="2839" customFormat="1"/>
    <row r="14451" s="2839" customFormat="1"/>
    <row r="14452" s="2839" customFormat="1"/>
    <row r="14453" s="2839" customFormat="1"/>
    <row r="14454" s="2839" customFormat="1"/>
    <row r="14455" s="2839" customFormat="1"/>
    <row r="14456" s="2839" customFormat="1"/>
    <row r="14457" s="2839" customFormat="1"/>
    <row r="14458" s="2839" customFormat="1"/>
    <row r="14459" s="2839" customFormat="1"/>
    <row r="14460" s="2839" customFormat="1"/>
    <row r="14461" s="2839" customFormat="1"/>
    <row r="14462" s="2839" customFormat="1"/>
    <row r="14463" s="2839" customFormat="1"/>
    <row r="14464" s="2839" customFormat="1"/>
    <row r="14465" s="2839" customFormat="1"/>
    <row r="14466" s="2839" customFormat="1"/>
    <row r="14467" s="2839" customFormat="1"/>
    <row r="14468" s="2839" customFormat="1"/>
    <row r="14469" s="2839" customFormat="1"/>
    <row r="14470" s="2839" customFormat="1"/>
    <row r="14471" s="2839" customFormat="1"/>
    <row r="14472" s="2839" customFormat="1"/>
    <row r="14473" s="2839" customFormat="1"/>
    <row r="14474" s="2839" customFormat="1"/>
    <row r="14475" s="2839" customFormat="1"/>
    <row r="14476" s="2839" customFormat="1"/>
    <row r="14477" s="2839" customFormat="1"/>
    <row r="14478" s="2839" customFormat="1"/>
    <row r="14479" s="2839" customFormat="1"/>
    <row r="14480" s="2839" customFormat="1"/>
    <row r="14481" s="2839" customFormat="1"/>
    <row r="14482" s="2839" customFormat="1"/>
    <row r="14483" s="2839" customFormat="1"/>
    <row r="14484" s="2839" customFormat="1"/>
    <row r="14485" s="2839" customFormat="1"/>
    <row r="14486" s="2839" customFormat="1"/>
    <row r="14487" s="2839" customFormat="1"/>
    <row r="14488" s="2839" customFormat="1"/>
    <row r="14489" s="2839" customFormat="1"/>
    <row r="14490" s="2839" customFormat="1"/>
    <row r="14491" s="2839" customFormat="1"/>
    <row r="14492" s="2839" customFormat="1"/>
    <row r="14493" s="2839" customFormat="1"/>
    <row r="14494" s="2839" customFormat="1"/>
    <row r="14495" s="2839" customFormat="1"/>
    <row r="14496" s="2839" customFormat="1"/>
    <row r="14497" s="2839" customFormat="1"/>
    <row r="14498" s="2839" customFormat="1"/>
    <row r="14499" s="2839" customFormat="1"/>
    <row r="14500" s="2839" customFormat="1"/>
    <row r="14501" s="2839" customFormat="1"/>
    <row r="14502" s="2839" customFormat="1"/>
    <row r="14503" s="2839" customFormat="1"/>
    <row r="14504" s="2839" customFormat="1"/>
    <row r="14505" s="2839" customFormat="1"/>
    <row r="14506" s="2839" customFormat="1"/>
    <row r="14507" s="2839" customFormat="1"/>
    <row r="14508" s="2839" customFormat="1"/>
    <row r="14509" s="2839" customFormat="1"/>
    <row r="14510" s="2839" customFormat="1"/>
    <row r="14511" s="2839" customFormat="1"/>
    <row r="14512" s="2839" customFormat="1"/>
    <row r="14513" s="2839" customFormat="1"/>
    <row r="14514" s="2839" customFormat="1"/>
    <row r="14515" s="2839" customFormat="1"/>
    <row r="14516" s="2839" customFormat="1"/>
    <row r="14517" s="2839" customFormat="1"/>
    <row r="14518" s="2839" customFormat="1"/>
    <row r="14519" s="2839" customFormat="1"/>
    <row r="14520" s="2839" customFormat="1"/>
    <row r="14521" s="2839" customFormat="1"/>
    <row r="14522" s="2839" customFormat="1"/>
    <row r="14523" s="2839" customFormat="1"/>
    <row r="14524" s="2839" customFormat="1"/>
    <row r="14525" s="2839" customFormat="1"/>
    <row r="14526" s="2839" customFormat="1"/>
    <row r="14527" s="2839" customFormat="1"/>
    <row r="14528" s="2839" customFormat="1"/>
    <row r="14529" s="2839" customFormat="1"/>
    <row r="14530" s="2839" customFormat="1"/>
    <row r="14531" s="2839" customFormat="1"/>
    <row r="14532" s="2839" customFormat="1"/>
    <row r="14533" s="2839" customFormat="1"/>
    <row r="14534" s="2839" customFormat="1"/>
    <row r="14535" s="2839" customFormat="1"/>
    <row r="14536" s="2839" customFormat="1"/>
    <row r="14537" s="2839" customFormat="1"/>
    <row r="14538" s="2839" customFormat="1"/>
    <row r="14539" s="2839" customFormat="1"/>
    <row r="14540" s="2839" customFormat="1"/>
    <row r="14541" s="2839" customFormat="1"/>
    <row r="14542" s="2839" customFormat="1"/>
    <row r="14543" s="2839" customFormat="1"/>
    <row r="14544" s="2839" customFormat="1"/>
    <row r="14545" s="2839" customFormat="1"/>
    <row r="14546" s="2839" customFormat="1"/>
    <row r="14547" s="2839" customFormat="1"/>
    <row r="14548" s="2839" customFormat="1"/>
    <row r="14549" s="2839" customFormat="1"/>
    <row r="14550" s="2839" customFormat="1"/>
    <row r="14551" s="2839" customFormat="1"/>
    <row r="14552" s="2839" customFormat="1"/>
    <row r="14553" s="2839" customFormat="1"/>
    <row r="14554" s="2839" customFormat="1"/>
    <row r="14555" s="2839" customFormat="1"/>
    <row r="14556" s="2839" customFormat="1"/>
    <row r="14557" s="2839" customFormat="1"/>
    <row r="14558" s="2839" customFormat="1"/>
    <row r="14559" s="2839" customFormat="1"/>
    <row r="14560" s="2839" customFormat="1"/>
    <row r="14561" s="2839" customFormat="1"/>
    <row r="14562" s="2839" customFormat="1"/>
    <row r="14563" s="2839" customFormat="1"/>
    <row r="14564" s="2839" customFormat="1"/>
    <row r="14565" s="2839" customFormat="1"/>
    <row r="14566" s="2839" customFormat="1"/>
    <row r="14567" s="2839" customFormat="1"/>
    <row r="14568" s="2839" customFormat="1"/>
    <row r="14569" s="2839" customFormat="1"/>
    <row r="14570" s="2839" customFormat="1"/>
    <row r="14571" s="2839" customFormat="1"/>
    <row r="14572" s="2839" customFormat="1"/>
    <row r="14573" s="2839" customFormat="1"/>
    <row r="14574" s="2839" customFormat="1"/>
    <row r="14575" s="2839" customFormat="1"/>
    <row r="14576" s="2839" customFormat="1"/>
    <row r="14577" s="2839" customFormat="1"/>
    <row r="14578" s="2839" customFormat="1"/>
    <row r="14579" s="2839" customFormat="1"/>
    <row r="14580" s="2839" customFormat="1"/>
    <row r="14581" s="2839" customFormat="1"/>
    <row r="14582" s="2839" customFormat="1"/>
    <row r="14583" s="2839" customFormat="1"/>
    <row r="14584" s="2839" customFormat="1"/>
    <row r="14585" s="2839" customFormat="1"/>
    <row r="14586" s="2839" customFormat="1"/>
    <row r="14587" s="2839" customFormat="1"/>
    <row r="14588" s="2839" customFormat="1"/>
    <row r="14589" s="2839" customFormat="1"/>
    <row r="14590" s="2839" customFormat="1"/>
    <row r="14591" s="2839" customFormat="1"/>
    <row r="14592" s="2839" customFormat="1"/>
    <row r="14593" s="2839" customFormat="1"/>
    <row r="14594" s="2839" customFormat="1"/>
    <row r="14595" s="2839" customFormat="1"/>
    <row r="14596" s="2839" customFormat="1"/>
    <row r="14597" s="2839" customFormat="1"/>
    <row r="14598" s="2839" customFormat="1"/>
    <row r="14599" s="2839" customFormat="1"/>
    <row r="14600" s="2839" customFormat="1"/>
    <row r="14601" s="2839" customFormat="1"/>
    <row r="14602" s="2839" customFormat="1"/>
    <row r="14603" s="2839" customFormat="1"/>
    <row r="14604" s="2839" customFormat="1"/>
    <row r="14605" s="2839" customFormat="1"/>
    <row r="14606" s="2839" customFormat="1"/>
    <row r="14607" s="2839" customFormat="1"/>
    <row r="14608" s="2839" customFormat="1"/>
    <row r="14609" s="2839" customFormat="1"/>
    <row r="14610" s="2839" customFormat="1"/>
    <row r="14611" s="2839" customFormat="1"/>
    <row r="14612" s="2839" customFormat="1"/>
    <row r="14613" s="2839" customFormat="1"/>
    <row r="14614" s="2839" customFormat="1"/>
    <row r="14615" s="2839" customFormat="1"/>
    <row r="14616" s="2839" customFormat="1"/>
    <row r="14617" s="2839" customFormat="1"/>
    <row r="14618" s="2839" customFormat="1"/>
    <row r="14619" s="2839" customFormat="1"/>
    <row r="14620" s="2839" customFormat="1"/>
    <row r="14621" s="2839" customFormat="1"/>
    <row r="14622" s="2839" customFormat="1"/>
    <row r="14623" s="2839" customFormat="1"/>
    <row r="14624" s="2839" customFormat="1"/>
    <row r="14625" s="2839" customFormat="1"/>
    <row r="14626" s="2839" customFormat="1"/>
    <row r="14627" s="2839" customFormat="1"/>
    <row r="14628" s="2839" customFormat="1"/>
    <row r="14629" s="2839" customFormat="1"/>
    <row r="14630" s="2839" customFormat="1"/>
    <row r="14631" s="2839" customFormat="1"/>
    <row r="14632" s="2839" customFormat="1"/>
    <row r="14633" s="2839" customFormat="1"/>
    <row r="14634" s="2839" customFormat="1"/>
    <row r="14635" s="2839" customFormat="1"/>
    <row r="14636" s="2839" customFormat="1"/>
    <row r="14637" s="2839" customFormat="1"/>
    <row r="14638" s="2839" customFormat="1"/>
    <row r="14639" s="2839" customFormat="1"/>
    <row r="14640" s="2839" customFormat="1"/>
    <row r="14641" s="2839" customFormat="1"/>
    <row r="14642" s="2839" customFormat="1"/>
    <row r="14643" s="2839" customFormat="1"/>
    <row r="14644" s="2839" customFormat="1"/>
    <row r="14645" s="2839" customFormat="1"/>
    <row r="14646" s="2839" customFormat="1"/>
    <row r="14647" s="2839" customFormat="1"/>
    <row r="14648" s="2839" customFormat="1"/>
    <row r="14649" s="2839" customFormat="1"/>
    <row r="14650" s="2839" customFormat="1"/>
    <row r="14651" s="2839" customFormat="1"/>
    <row r="14652" s="2839" customFormat="1"/>
    <row r="14653" s="2839" customFormat="1"/>
    <row r="14654" s="2839" customFormat="1"/>
    <row r="14655" s="2839" customFormat="1"/>
    <row r="14656" s="2839" customFormat="1"/>
    <row r="14657" s="2839" customFormat="1"/>
    <row r="14658" s="2839" customFormat="1"/>
    <row r="14659" s="2839" customFormat="1"/>
    <row r="14660" s="2839" customFormat="1"/>
    <row r="14661" s="2839" customFormat="1"/>
    <row r="14662" s="2839" customFormat="1"/>
    <row r="14663" s="2839" customFormat="1"/>
    <row r="14664" s="2839" customFormat="1"/>
    <row r="14665" s="2839" customFormat="1"/>
    <row r="14666" s="2839" customFormat="1"/>
    <row r="14667" s="2839" customFormat="1"/>
    <row r="14668" s="2839" customFormat="1"/>
    <row r="14669" s="2839" customFormat="1"/>
    <row r="14670" s="2839" customFormat="1"/>
    <row r="14671" s="2839" customFormat="1"/>
    <row r="14672" s="2839" customFormat="1"/>
    <row r="14673" s="2839" customFormat="1"/>
    <row r="14674" s="2839" customFormat="1"/>
    <row r="14675" s="2839" customFormat="1"/>
    <row r="14676" s="2839" customFormat="1"/>
    <row r="14677" s="2839" customFormat="1"/>
    <row r="14678" s="2839" customFormat="1"/>
    <row r="14679" s="2839" customFormat="1"/>
    <row r="14680" s="2839" customFormat="1"/>
    <row r="14681" s="2839" customFormat="1"/>
    <row r="14682" s="2839" customFormat="1"/>
    <row r="14683" s="2839" customFormat="1"/>
    <row r="14684" s="2839" customFormat="1"/>
    <row r="14685" s="2839" customFormat="1"/>
    <row r="14686" s="2839" customFormat="1"/>
    <row r="14687" s="2839" customFormat="1"/>
    <row r="14688" s="2839" customFormat="1"/>
    <row r="14689" s="2839" customFormat="1"/>
    <row r="14690" s="2839" customFormat="1"/>
    <row r="14691" s="2839" customFormat="1"/>
    <row r="14692" s="2839" customFormat="1"/>
    <row r="14693" s="2839" customFormat="1"/>
    <row r="14694" s="2839" customFormat="1"/>
    <row r="14695" s="2839" customFormat="1"/>
    <row r="14696" s="2839" customFormat="1"/>
    <row r="14697" s="2839" customFormat="1"/>
    <row r="14698" s="2839" customFormat="1"/>
    <row r="14699" s="2839" customFormat="1"/>
    <row r="14700" s="2839" customFormat="1"/>
    <row r="14701" s="2839" customFormat="1"/>
    <row r="14702" s="2839" customFormat="1"/>
    <row r="14703" s="2839" customFormat="1"/>
    <row r="14704" s="2839" customFormat="1"/>
    <row r="14705" s="2839" customFormat="1"/>
    <row r="14706" s="2839" customFormat="1"/>
    <row r="14707" s="2839" customFormat="1"/>
    <row r="14708" s="2839" customFormat="1"/>
    <row r="14709" s="2839" customFormat="1"/>
    <row r="14710" s="2839" customFormat="1"/>
    <row r="14711" s="2839" customFormat="1"/>
    <row r="14712" s="2839" customFormat="1"/>
    <row r="14713" s="2839" customFormat="1"/>
    <row r="14714" s="2839" customFormat="1"/>
    <row r="14715" s="2839" customFormat="1"/>
    <row r="14716" s="2839" customFormat="1"/>
    <row r="14717" s="2839" customFormat="1"/>
    <row r="14718" s="2839" customFormat="1"/>
    <row r="14719" s="2839" customFormat="1"/>
    <row r="14720" s="2839" customFormat="1"/>
    <row r="14721" s="2839" customFormat="1"/>
    <row r="14722" s="2839" customFormat="1"/>
    <row r="14723" s="2839" customFormat="1"/>
    <row r="14724" s="2839" customFormat="1"/>
    <row r="14725" s="2839" customFormat="1"/>
    <row r="14726" s="2839" customFormat="1"/>
    <row r="14727" s="2839" customFormat="1"/>
    <row r="14728" s="2839" customFormat="1"/>
    <row r="14729" s="2839" customFormat="1"/>
    <row r="14730" s="2839" customFormat="1"/>
    <row r="14731" s="2839" customFormat="1"/>
    <row r="14732" s="2839" customFormat="1"/>
    <row r="14733" s="2839" customFormat="1"/>
    <row r="14734" s="2839" customFormat="1"/>
    <row r="14735" s="2839" customFormat="1"/>
    <row r="14736" s="2839" customFormat="1"/>
    <row r="14737" s="2839" customFormat="1"/>
    <row r="14738" s="2839" customFormat="1"/>
    <row r="14739" s="2839" customFormat="1"/>
    <row r="14740" s="2839" customFormat="1"/>
    <row r="14741" s="2839" customFormat="1"/>
    <row r="14742" s="2839" customFormat="1"/>
    <row r="14743" s="2839" customFormat="1"/>
    <row r="14744" s="2839" customFormat="1"/>
    <row r="14745" s="2839" customFormat="1"/>
    <row r="14746" s="2839" customFormat="1"/>
    <row r="14747" s="2839" customFormat="1"/>
    <row r="14748" s="2839" customFormat="1"/>
    <row r="14749" s="2839" customFormat="1"/>
    <row r="14750" s="2839" customFormat="1"/>
    <row r="14751" s="2839" customFormat="1"/>
    <row r="14752" s="2839" customFormat="1"/>
    <row r="14753" s="2839" customFormat="1"/>
    <row r="14754" s="2839" customFormat="1"/>
    <row r="14755" s="2839" customFormat="1"/>
    <row r="14756" s="2839" customFormat="1"/>
    <row r="14757" s="2839" customFormat="1"/>
    <row r="14758" s="2839" customFormat="1"/>
    <row r="14759" s="2839" customFormat="1"/>
    <row r="14760" s="2839" customFormat="1"/>
    <row r="14761" s="2839" customFormat="1"/>
    <row r="14762" s="2839" customFormat="1"/>
    <row r="14763" s="2839" customFormat="1"/>
    <row r="14764" s="2839" customFormat="1"/>
    <row r="14765" s="2839" customFormat="1"/>
    <row r="14766" s="2839" customFormat="1"/>
    <row r="14767" s="2839" customFormat="1"/>
    <row r="14768" s="2839" customFormat="1"/>
    <row r="14769" s="2839" customFormat="1"/>
    <row r="14770" s="2839" customFormat="1"/>
    <row r="14771" s="2839" customFormat="1"/>
    <row r="14772" s="2839" customFormat="1"/>
    <row r="14773" s="2839" customFormat="1"/>
    <row r="14774" s="2839" customFormat="1"/>
    <row r="14775" s="2839" customFormat="1"/>
    <row r="14776" s="2839" customFormat="1"/>
    <row r="14777" s="2839" customFormat="1"/>
    <row r="14778" s="2839" customFormat="1"/>
    <row r="14779" s="2839" customFormat="1"/>
    <row r="14780" s="2839" customFormat="1"/>
    <row r="14781" s="2839" customFormat="1"/>
    <row r="14782" s="2839" customFormat="1"/>
    <row r="14783" s="2839" customFormat="1"/>
    <row r="14784" s="2839" customFormat="1"/>
    <row r="14785" s="2839" customFormat="1"/>
    <row r="14786" s="2839" customFormat="1"/>
    <row r="14787" s="2839" customFormat="1"/>
    <row r="14788" s="2839" customFormat="1"/>
    <row r="14789" s="2839" customFormat="1"/>
    <row r="14790" s="2839" customFormat="1"/>
    <row r="14791" s="2839" customFormat="1"/>
    <row r="14792" s="2839" customFormat="1"/>
    <row r="14793" s="2839" customFormat="1"/>
    <row r="14794" s="2839" customFormat="1"/>
    <row r="14795" s="2839" customFormat="1"/>
    <row r="14796" s="2839" customFormat="1"/>
    <row r="14797" s="2839" customFormat="1"/>
    <row r="14798" s="2839" customFormat="1"/>
    <row r="14799" s="2839" customFormat="1"/>
    <row r="14800" s="2839" customFormat="1"/>
    <row r="14801" s="2839" customFormat="1"/>
    <row r="14802" s="2839" customFormat="1"/>
    <row r="14803" s="2839" customFormat="1"/>
    <row r="14804" s="2839" customFormat="1"/>
    <row r="14805" s="2839" customFormat="1"/>
    <row r="14806" s="2839" customFormat="1"/>
    <row r="14807" s="2839" customFormat="1"/>
    <row r="14808" s="2839" customFormat="1"/>
    <row r="14809" s="2839" customFormat="1"/>
    <row r="14810" s="2839" customFormat="1"/>
    <row r="14811" s="2839" customFormat="1"/>
    <row r="14812" s="2839" customFormat="1"/>
    <row r="14813" s="2839" customFormat="1"/>
    <row r="14814" s="2839" customFormat="1"/>
    <row r="14815" s="2839" customFormat="1"/>
    <row r="14816" s="2839" customFormat="1"/>
    <row r="14817" s="2839" customFormat="1"/>
    <row r="14818" s="2839" customFormat="1"/>
    <row r="14819" s="2839" customFormat="1"/>
    <row r="14820" s="2839" customFormat="1"/>
    <row r="14821" s="2839" customFormat="1"/>
    <row r="14822" s="2839" customFormat="1"/>
    <row r="14823" s="2839" customFormat="1"/>
    <row r="14824" s="2839" customFormat="1"/>
    <row r="14825" s="2839" customFormat="1"/>
    <row r="14826" s="2839" customFormat="1"/>
    <row r="14827" s="2839" customFormat="1"/>
    <row r="14828" s="2839" customFormat="1"/>
    <row r="14829" s="2839" customFormat="1"/>
    <row r="14830" s="2839" customFormat="1"/>
    <row r="14831" s="2839" customFormat="1"/>
    <row r="14832" s="2839" customFormat="1"/>
    <row r="14833" s="2839" customFormat="1"/>
    <row r="14834" s="2839" customFormat="1"/>
    <row r="14835" s="2839" customFormat="1"/>
    <row r="14836" s="2839" customFormat="1"/>
    <row r="14837" s="2839" customFormat="1"/>
    <row r="14838" s="2839" customFormat="1"/>
    <row r="14839" s="2839" customFormat="1"/>
    <row r="14840" s="2839" customFormat="1"/>
    <row r="14841" s="2839" customFormat="1"/>
    <row r="14842" s="2839" customFormat="1"/>
    <row r="14843" s="2839" customFormat="1"/>
    <row r="14844" s="2839" customFormat="1"/>
    <row r="14845" s="2839" customFormat="1"/>
    <row r="14846" s="2839" customFormat="1"/>
    <row r="14847" s="2839" customFormat="1"/>
    <row r="14848" s="2839" customFormat="1"/>
    <row r="14849" s="2839" customFormat="1"/>
    <row r="14850" s="2839" customFormat="1"/>
    <row r="14851" s="2839" customFormat="1"/>
    <row r="14852" s="2839" customFormat="1"/>
    <row r="14853" s="2839" customFormat="1"/>
    <row r="14854" s="2839" customFormat="1"/>
    <row r="14855" s="2839" customFormat="1"/>
    <row r="14856" s="2839" customFormat="1"/>
    <row r="14857" s="2839" customFormat="1"/>
    <row r="14858" s="2839" customFormat="1"/>
    <row r="14859" s="2839" customFormat="1"/>
    <row r="14860" s="2839" customFormat="1"/>
    <row r="14861" s="2839" customFormat="1"/>
    <row r="14862" s="2839" customFormat="1"/>
    <row r="14863" s="2839" customFormat="1"/>
    <row r="14864" s="2839" customFormat="1"/>
    <row r="14865" s="2839" customFormat="1"/>
    <row r="14866" s="2839" customFormat="1"/>
    <row r="14867" s="2839" customFormat="1"/>
    <row r="14868" s="2839" customFormat="1"/>
    <row r="14869" s="2839" customFormat="1"/>
    <row r="14870" s="2839" customFormat="1"/>
    <row r="14871" s="2839" customFormat="1"/>
    <row r="14872" s="2839" customFormat="1"/>
    <row r="14873" s="2839" customFormat="1"/>
    <row r="14874" s="2839" customFormat="1"/>
    <row r="14875" s="2839" customFormat="1"/>
    <row r="14876" s="2839" customFormat="1"/>
    <row r="14877" s="2839" customFormat="1"/>
    <row r="14878" s="2839" customFormat="1"/>
    <row r="14879" s="2839" customFormat="1"/>
    <row r="14880" s="2839" customFormat="1"/>
    <row r="14881" s="2839" customFormat="1"/>
    <row r="14882" s="2839" customFormat="1"/>
    <row r="14883" s="2839" customFormat="1"/>
    <row r="14884" s="2839" customFormat="1"/>
    <row r="14885" s="2839" customFormat="1"/>
    <row r="14886" s="2839" customFormat="1"/>
    <row r="14887" s="2839" customFormat="1"/>
    <row r="14888" s="2839" customFormat="1"/>
    <row r="14889" s="2839" customFormat="1"/>
    <row r="14890" s="2839" customFormat="1"/>
    <row r="14891" s="2839" customFormat="1"/>
    <row r="14892" s="2839" customFormat="1"/>
    <row r="14893" s="2839" customFormat="1"/>
    <row r="14894" s="2839" customFormat="1"/>
    <row r="14895" s="2839" customFormat="1"/>
    <row r="14896" s="2839" customFormat="1"/>
    <row r="14897" s="2839" customFormat="1"/>
    <row r="14898" s="2839" customFormat="1"/>
    <row r="14899" s="2839" customFormat="1"/>
    <row r="14900" s="2839" customFormat="1"/>
    <row r="14901" s="2839" customFormat="1"/>
    <row r="14902" s="2839" customFormat="1"/>
    <row r="14903" s="2839" customFormat="1"/>
    <row r="14904" s="2839" customFormat="1"/>
    <row r="14905" s="2839" customFormat="1"/>
    <row r="14906" s="2839" customFormat="1"/>
    <row r="14907" s="2839" customFormat="1"/>
    <row r="14908" s="2839" customFormat="1"/>
    <row r="14909" s="2839" customFormat="1"/>
    <row r="14910" s="2839" customFormat="1"/>
    <row r="14911" s="2839" customFormat="1"/>
    <row r="14912" s="2839" customFormat="1"/>
    <row r="14913" s="2839" customFormat="1"/>
    <row r="14914" s="2839" customFormat="1"/>
    <row r="14915" s="2839" customFormat="1"/>
    <row r="14916" s="2839" customFormat="1"/>
    <row r="14917" s="2839" customFormat="1"/>
    <row r="14918" s="2839" customFormat="1"/>
    <row r="14919" s="2839" customFormat="1"/>
    <row r="14920" s="2839" customFormat="1"/>
    <row r="14921" s="2839" customFormat="1"/>
    <row r="14922" s="2839" customFormat="1"/>
    <row r="14923" s="2839" customFormat="1"/>
    <row r="14924" s="2839" customFormat="1"/>
    <row r="14925" s="2839" customFormat="1"/>
    <row r="14926" s="2839" customFormat="1"/>
    <row r="14927" s="2839" customFormat="1"/>
    <row r="14928" s="2839" customFormat="1"/>
    <row r="14929" s="2839" customFormat="1"/>
    <row r="14930" s="2839" customFormat="1"/>
    <row r="14931" s="2839" customFormat="1"/>
    <row r="14932" s="2839" customFormat="1"/>
    <row r="14933" s="2839" customFormat="1"/>
    <row r="14934" s="2839" customFormat="1"/>
    <row r="14935" s="2839" customFormat="1"/>
    <row r="14936" s="2839" customFormat="1"/>
    <row r="14937" s="2839" customFormat="1"/>
    <row r="14938" s="2839" customFormat="1"/>
    <row r="14939" s="2839" customFormat="1"/>
    <row r="14940" s="2839" customFormat="1"/>
    <row r="14941" s="2839" customFormat="1"/>
    <row r="14942" s="2839" customFormat="1"/>
    <row r="14943" s="2839" customFormat="1"/>
    <row r="14944" s="2839" customFormat="1"/>
    <row r="14945" s="2839" customFormat="1"/>
    <row r="14946" s="2839" customFormat="1"/>
    <row r="14947" s="2839" customFormat="1"/>
    <row r="14948" s="2839" customFormat="1"/>
    <row r="14949" s="2839" customFormat="1"/>
    <row r="14950" s="2839" customFormat="1"/>
    <row r="14951" s="2839" customFormat="1"/>
    <row r="14952" s="2839" customFormat="1"/>
    <row r="14953" s="2839" customFormat="1"/>
    <row r="14954" s="2839" customFormat="1"/>
    <row r="14955" s="2839" customFormat="1"/>
    <row r="14956" s="2839" customFormat="1"/>
    <row r="14957" s="2839" customFormat="1"/>
    <row r="14958" s="2839" customFormat="1"/>
    <row r="14959" s="2839" customFormat="1"/>
    <row r="14960" s="2839" customFormat="1"/>
    <row r="14961" s="2839" customFormat="1"/>
    <row r="14962" s="2839" customFormat="1"/>
    <row r="14963" s="2839" customFormat="1"/>
    <row r="14964" s="2839" customFormat="1"/>
    <row r="14965" s="2839" customFormat="1"/>
    <row r="14966" s="2839" customFormat="1"/>
    <row r="14967" s="2839" customFormat="1"/>
    <row r="14968" s="2839" customFormat="1"/>
    <row r="14969" s="2839" customFormat="1"/>
    <row r="14970" s="2839" customFormat="1"/>
    <row r="14971" s="2839" customFormat="1"/>
    <row r="14972" s="2839" customFormat="1"/>
    <row r="14973" s="2839" customFormat="1"/>
    <row r="14974" s="2839" customFormat="1"/>
    <row r="14975" s="2839" customFormat="1"/>
    <row r="14976" s="2839" customFormat="1"/>
    <row r="14977" s="2839" customFormat="1"/>
    <row r="14978" s="2839" customFormat="1"/>
    <row r="14979" s="2839" customFormat="1"/>
    <row r="14980" s="2839" customFormat="1"/>
    <row r="14981" s="2839" customFormat="1"/>
    <row r="14982" s="2839" customFormat="1"/>
    <row r="14983" s="2839" customFormat="1"/>
    <row r="14984" s="2839" customFormat="1"/>
    <row r="14985" s="2839" customFormat="1"/>
    <row r="14986" s="2839" customFormat="1"/>
    <row r="14987" s="2839" customFormat="1"/>
    <row r="14988" s="2839" customFormat="1"/>
    <row r="14989" s="2839" customFormat="1"/>
    <row r="14990" s="2839" customFormat="1"/>
    <row r="14991" s="2839" customFormat="1"/>
    <row r="14992" s="2839" customFormat="1"/>
    <row r="14993" s="2839" customFormat="1"/>
    <row r="14994" s="2839" customFormat="1"/>
    <row r="14995" s="2839" customFormat="1"/>
    <row r="14996" s="2839" customFormat="1"/>
    <row r="14997" s="2839" customFormat="1"/>
    <row r="14998" s="2839" customFormat="1"/>
    <row r="14999" s="2839" customFormat="1"/>
    <row r="15000" s="2839" customFormat="1"/>
    <row r="15001" s="2839" customFormat="1"/>
    <row r="15002" s="2839" customFormat="1"/>
    <row r="15003" s="2839" customFormat="1"/>
    <row r="15004" s="2839" customFormat="1"/>
    <row r="15005" s="2839" customFormat="1"/>
    <row r="15006" s="2839" customFormat="1"/>
    <row r="15007" s="2839" customFormat="1"/>
    <row r="15008" s="2839" customFormat="1"/>
    <row r="15009" s="2839" customFormat="1"/>
    <row r="15010" s="2839" customFormat="1"/>
    <row r="15011" s="2839" customFormat="1"/>
    <row r="15012" s="2839" customFormat="1"/>
    <row r="15013" s="2839" customFormat="1"/>
    <row r="15014" s="2839" customFormat="1"/>
    <row r="15015" s="2839" customFormat="1"/>
    <row r="15016" s="2839" customFormat="1"/>
    <row r="15017" s="2839" customFormat="1"/>
    <row r="15018" s="2839" customFormat="1"/>
    <row r="15019" s="2839" customFormat="1"/>
    <row r="15020" s="2839" customFormat="1"/>
    <row r="15021" s="2839" customFormat="1"/>
    <row r="15022" s="2839" customFormat="1"/>
    <row r="15023" s="2839" customFormat="1"/>
    <row r="15024" s="2839" customFormat="1"/>
    <row r="15025" s="2839" customFormat="1"/>
    <row r="15026" s="2839" customFormat="1"/>
    <row r="15027" s="2839" customFormat="1"/>
    <row r="15028" s="2839" customFormat="1"/>
    <row r="15029" s="2839" customFormat="1"/>
    <row r="15030" s="2839" customFormat="1"/>
    <row r="15031" s="2839" customFormat="1"/>
    <row r="15032" s="2839" customFormat="1"/>
    <row r="15033" s="2839" customFormat="1"/>
    <row r="15034" s="2839" customFormat="1"/>
    <row r="15035" s="2839" customFormat="1"/>
    <row r="15036" s="2839" customFormat="1"/>
    <row r="15037" s="2839" customFormat="1"/>
    <row r="15038" s="2839" customFormat="1"/>
    <row r="15039" s="2839" customFormat="1"/>
    <row r="15040" s="2839" customFormat="1"/>
    <row r="15041" s="2839" customFormat="1"/>
    <row r="15042" s="2839" customFormat="1"/>
    <row r="15043" s="2839" customFormat="1"/>
    <row r="15044" s="2839" customFormat="1"/>
    <row r="15045" s="2839" customFormat="1"/>
    <row r="15046" s="2839" customFormat="1"/>
    <row r="15047" s="2839" customFormat="1"/>
    <row r="15048" s="2839" customFormat="1"/>
    <row r="15049" s="2839" customFormat="1"/>
    <row r="15050" s="2839" customFormat="1"/>
    <row r="15051" s="2839" customFormat="1"/>
    <row r="15052" s="2839" customFormat="1"/>
    <row r="15053" s="2839" customFormat="1"/>
    <row r="15054" s="2839" customFormat="1"/>
    <row r="15055" s="2839" customFormat="1"/>
    <row r="15056" s="2839" customFormat="1"/>
    <row r="15057" s="2839" customFormat="1"/>
    <row r="15058" s="2839" customFormat="1"/>
    <row r="15059" s="2839" customFormat="1"/>
    <row r="15060" s="2839" customFormat="1"/>
    <row r="15061" s="2839" customFormat="1"/>
    <row r="15062" s="2839" customFormat="1"/>
    <row r="15063" s="2839" customFormat="1"/>
    <row r="15064" s="2839" customFormat="1"/>
    <row r="15065" s="2839" customFormat="1"/>
    <row r="15066" s="2839" customFormat="1"/>
    <row r="15067" s="2839" customFormat="1"/>
    <row r="15068" s="2839" customFormat="1"/>
    <row r="15069" s="2839" customFormat="1"/>
    <row r="15070" s="2839" customFormat="1"/>
    <row r="15071" s="2839" customFormat="1"/>
    <row r="15072" s="2839" customFormat="1"/>
    <row r="15073" s="2839" customFormat="1"/>
    <row r="15074" s="2839" customFormat="1"/>
    <row r="15075" s="2839" customFormat="1"/>
    <row r="15076" s="2839" customFormat="1"/>
    <row r="15077" s="2839" customFormat="1"/>
    <row r="15078" s="2839" customFormat="1"/>
    <row r="15079" s="2839" customFormat="1"/>
    <row r="15080" s="2839" customFormat="1"/>
    <row r="15081" s="2839" customFormat="1"/>
    <row r="15082" s="2839" customFormat="1"/>
    <row r="15083" s="2839" customFormat="1"/>
    <row r="15084" s="2839" customFormat="1"/>
    <row r="15085" s="2839" customFormat="1"/>
    <row r="15086" s="2839" customFormat="1"/>
    <row r="15087" s="2839" customFormat="1"/>
    <row r="15088" s="2839" customFormat="1"/>
    <row r="15089" s="2839" customFormat="1"/>
    <row r="15090" s="2839" customFormat="1"/>
    <row r="15091" s="2839" customFormat="1"/>
    <row r="15092" s="2839" customFormat="1"/>
    <row r="15093" s="2839" customFormat="1"/>
    <row r="15094" s="2839" customFormat="1"/>
    <row r="15095" s="2839" customFormat="1"/>
    <row r="15096" s="2839" customFormat="1"/>
    <row r="15097" s="2839" customFormat="1"/>
    <row r="15098" s="2839" customFormat="1"/>
    <row r="15099" s="2839" customFormat="1"/>
    <row r="15100" s="2839" customFormat="1"/>
    <row r="15101" s="2839" customFormat="1"/>
    <row r="15102" s="2839" customFormat="1"/>
    <row r="15103" s="2839" customFormat="1"/>
    <row r="15104" s="2839" customFormat="1"/>
    <row r="15105" s="2839" customFormat="1"/>
    <row r="15106" s="2839" customFormat="1"/>
    <row r="15107" s="2839" customFormat="1"/>
    <row r="15108" s="2839" customFormat="1"/>
    <row r="15109" s="2839" customFormat="1"/>
    <row r="15110" s="2839" customFormat="1"/>
    <row r="15111" s="2839" customFormat="1"/>
    <row r="15112" s="2839" customFormat="1"/>
    <row r="15113" s="2839" customFormat="1"/>
    <row r="15114" s="2839" customFormat="1"/>
    <row r="15115" s="2839" customFormat="1"/>
    <row r="15116" s="2839" customFormat="1"/>
    <row r="15117" s="2839" customFormat="1"/>
    <row r="15118" s="2839" customFormat="1"/>
    <row r="15119" s="2839" customFormat="1"/>
    <row r="15120" s="2839" customFormat="1"/>
    <row r="15121" s="2839" customFormat="1"/>
    <row r="15122" s="2839" customFormat="1"/>
    <row r="15123" s="2839" customFormat="1"/>
    <row r="15124" s="2839" customFormat="1"/>
    <row r="15125" s="2839" customFormat="1"/>
    <row r="15126" s="2839" customFormat="1"/>
    <row r="15127" s="2839" customFormat="1"/>
    <row r="15128" s="2839" customFormat="1"/>
    <row r="15129" s="2839" customFormat="1"/>
    <row r="15130" s="2839" customFormat="1"/>
    <row r="15131" s="2839" customFormat="1"/>
    <row r="15132" s="2839" customFormat="1"/>
    <row r="15133" s="2839" customFormat="1"/>
    <row r="15134" s="2839" customFormat="1"/>
    <row r="15135" s="2839" customFormat="1"/>
    <row r="15136" s="2839" customFormat="1"/>
    <row r="15137" s="2839" customFormat="1"/>
    <row r="15138" s="2839" customFormat="1"/>
    <row r="15139" s="2839" customFormat="1"/>
    <row r="15140" s="2839" customFormat="1"/>
    <row r="15141" s="2839" customFormat="1"/>
    <row r="15142" s="2839" customFormat="1"/>
    <row r="15143" s="2839" customFormat="1"/>
    <row r="15144" s="2839" customFormat="1"/>
    <row r="15145" s="2839" customFormat="1"/>
    <row r="15146" s="2839" customFormat="1"/>
    <row r="15147" s="2839" customFormat="1"/>
    <row r="15148" s="2839" customFormat="1"/>
    <row r="15149" s="2839" customFormat="1"/>
    <row r="15150" s="2839" customFormat="1"/>
    <row r="15151" s="2839" customFormat="1"/>
    <row r="15152" s="2839" customFormat="1"/>
    <row r="15153" s="2839" customFormat="1"/>
    <row r="15154" s="2839" customFormat="1"/>
    <row r="15155" s="2839" customFormat="1"/>
    <row r="15156" s="2839" customFormat="1"/>
    <row r="15157" s="2839" customFormat="1"/>
    <row r="15158" s="2839" customFormat="1"/>
    <row r="15159" s="2839" customFormat="1"/>
    <row r="15160" s="2839" customFormat="1"/>
    <row r="15161" s="2839" customFormat="1"/>
    <row r="15162" s="2839" customFormat="1"/>
    <row r="15163" s="2839" customFormat="1"/>
    <row r="15164" s="2839" customFormat="1"/>
    <row r="15165" s="2839" customFormat="1"/>
    <row r="15166" s="2839" customFormat="1"/>
    <row r="15167" s="2839" customFormat="1"/>
    <row r="15168" s="2839" customFormat="1"/>
    <row r="15169" s="2839" customFormat="1"/>
    <row r="15170" s="2839" customFormat="1"/>
    <row r="15171" s="2839" customFormat="1"/>
    <row r="15172" s="2839" customFormat="1"/>
    <row r="15173" s="2839" customFormat="1"/>
    <row r="15174" s="2839" customFormat="1"/>
    <row r="15175" s="2839" customFormat="1"/>
    <row r="15176" s="2839" customFormat="1"/>
    <row r="15177" s="2839" customFormat="1"/>
    <row r="15178" s="2839" customFormat="1"/>
    <row r="15179" s="2839" customFormat="1"/>
    <row r="15180" s="2839" customFormat="1"/>
    <row r="15181" s="2839" customFormat="1"/>
    <row r="15182" s="2839" customFormat="1"/>
    <row r="15183" s="2839" customFormat="1"/>
    <row r="15184" s="2839" customFormat="1"/>
    <row r="15185" s="2839" customFormat="1"/>
    <row r="15186" s="2839" customFormat="1"/>
    <row r="15187" s="2839" customFormat="1"/>
    <row r="15188" s="2839" customFormat="1"/>
    <row r="15189" s="2839" customFormat="1"/>
    <row r="15190" s="2839" customFormat="1"/>
    <row r="15191" s="2839" customFormat="1"/>
    <row r="15192" s="2839" customFormat="1"/>
    <row r="15193" s="2839" customFormat="1"/>
    <row r="15194" s="2839" customFormat="1"/>
    <row r="15195" s="2839" customFormat="1"/>
    <row r="15196" s="2839" customFormat="1"/>
    <row r="15197" s="2839" customFormat="1"/>
    <row r="15198" s="2839" customFormat="1"/>
    <row r="15199" s="2839" customFormat="1"/>
    <row r="15200" s="2839" customFormat="1"/>
    <row r="15201" s="2839" customFormat="1"/>
    <row r="15202" s="2839" customFormat="1"/>
    <row r="15203" s="2839" customFormat="1"/>
    <row r="15204" s="2839" customFormat="1"/>
    <row r="15205" s="2839" customFormat="1"/>
    <row r="15206" s="2839" customFormat="1"/>
    <row r="15207" s="2839" customFormat="1"/>
    <row r="15208" s="2839" customFormat="1"/>
    <row r="15209" s="2839" customFormat="1"/>
    <row r="15210" s="2839" customFormat="1"/>
    <row r="15211" s="2839" customFormat="1"/>
    <row r="15212" s="2839" customFormat="1"/>
    <row r="15213" s="2839" customFormat="1"/>
    <row r="15214" s="2839" customFormat="1"/>
    <row r="15215" s="2839" customFormat="1"/>
    <row r="15216" s="2839" customFormat="1"/>
    <row r="15217" s="2839" customFormat="1"/>
    <row r="15218" s="2839" customFormat="1"/>
    <row r="15219" s="2839" customFormat="1"/>
    <row r="15220" s="2839" customFormat="1"/>
    <row r="15221" s="2839" customFormat="1"/>
    <row r="15222" s="2839" customFormat="1"/>
    <row r="15223" s="2839" customFormat="1"/>
    <row r="15224" s="2839" customFormat="1"/>
    <row r="15225" s="2839" customFormat="1"/>
    <row r="15226" s="2839" customFormat="1"/>
    <row r="15227" s="2839" customFormat="1"/>
    <row r="15228" s="2839" customFormat="1"/>
    <row r="15229" s="2839" customFormat="1"/>
    <row r="15230" s="2839" customFormat="1"/>
    <row r="15231" s="2839" customFormat="1"/>
    <row r="15232" s="2839" customFormat="1"/>
    <row r="15233" s="2839" customFormat="1"/>
    <row r="15234" s="2839" customFormat="1"/>
    <row r="15235" s="2839" customFormat="1"/>
    <row r="15236" s="2839" customFormat="1"/>
    <row r="15237" s="2839" customFormat="1"/>
    <row r="15238" s="2839" customFormat="1"/>
    <row r="15239" s="2839" customFormat="1"/>
    <row r="15240" s="2839" customFormat="1"/>
    <row r="15241" s="2839" customFormat="1"/>
    <row r="15242" s="2839" customFormat="1"/>
    <row r="15243" s="2839" customFormat="1"/>
    <row r="15244" s="2839" customFormat="1"/>
    <row r="15245" s="2839" customFormat="1"/>
    <row r="15246" s="2839" customFormat="1"/>
    <row r="15247" s="2839" customFormat="1"/>
    <row r="15248" s="2839" customFormat="1"/>
    <row r="15249" s="2839" customFormat="1"/>
    <row r="15250" s="2839" customFormat="1"/>
    <row r="15251" s="2839" customFormat="1"/>
    <row r="15252" s="2839" customFormat="1"/>
    <row r="15253" s="2839" customFormat="1"/>
    <row r="15254" s="2839" customFormat="1"/>
    <row r="15255" s="2839" customFormat="1"/>
    <row r="15256" s="2839" customFormat="1"/>
    <row r="15257" s="2839" customFormat="1"/>
    <row r="15258" s="2839" customFormat="1"/>
    <row r="15259" s="2839" customFormat="1"/>
    <row r="15260" s="2839" customFormat="1"/>
    <row r="15261" s="2839" customFormat="1"/>
    <row r="15262" s="2839" customFormat="1"/>
    <row r="15263" s="2839" customFormat="1"/>
    <row r="15264" s="2839" customFormat="1"/>
    <row r="15265" s="2839" customFormat="1"/>
    <row r="15266" s="2839" customFormat="1"/>
    <row r="15267" s="2839" customFormat="1"/>
    <row r="15268" s="2839" customFormat="1"/>
    <row r="15269" s="2839" customFormat="1"/>
    <row r="15270" s="2839" customFormat="1"/>
    <row r="15271" s="2839" customFormat="1"/>
    <row r="15272" s="2839" customFormat="1"/>
    <row r="15273" s="2839" customFormat="1"/>
    <row r="15274" s="2839" customFormat="1"/>
    <row r="15275" s="2839" customFormat="1"/>
    <row r="15276" s="2839" customFormat="1"/>
    <row r="15277" s="2839" customFormat="1"/>
    <row r="15278" s="2839" customFormat="1"/>
    <row r="15279" s="2839" customFormat="1"/>
    <row r="15280" s="2839" customFormat="1"/>
    <row r="15281" s="2839" customFormat="1"/>
    <row r="15282" s="2839" customFormat="1"/>
    <row r="15283" s="2839" customFormat="1"/>
    <row r="15284" s="2839" customFormat="1"/>
    <row r="15285" s="2839" customFormat="1"/>
    <row r="15286" s="2839" customFormat="1"/>
    <row r="15287" s="2839" customFormat="1"/>
    <row r="15288" s="2839" customFormat="1"/>
    <row r="15289" s="2839" customFormat="1"/>
    <row r="15290" s="2839" customFormat="1"/>
    <row r="15291" s="2839" customFormat="1"/>
    <row r="15292" s="2839" customFormat="1"/>
    <row r="15293" s="2839" customFormat="1"/>
    <row r="15294" s="2839" customFormat="1"/>
    <row r="15295" s="2839" customFormat="1"/>
    <row r="15296" s="2839" customFormat="1"/>
    <row r="15297" s="2839" customFormat="1"/>
    <row r="15298" s="2839" customFormat="1"/>
    <row r="15299" s="2839" customFormat="1"/>
    <row r="15300" s="2839" customFormat="1"/>
    <row r="15301" s="2839" customFormat="1"/>
    <row r="15302" s="2839" customFormat="1"/>
    <row r="15303" s="2839" customFormat="1"/>
    <row r="15304" s="2839" customFormat="1"/>
    <row r="15305" s="2839" customFormat="1"/>
    <row r="15306" s="2839" customFormat="1"/>
    <row r="15307" s="2839" customFormat="1"/>
    <row r="15308" s="2839" customFormat="1"/>
    <row r="15309" s="2839" customFormat="1"/>
    <row r="15310" s="2839" customFormat="1"/>
    <row r="15311" s="2839" customFormat="1"/>
    <row r="15312" s="2839" customFormat="1"/>
    <row r="15313" s="2839" customFormat="1"/>
    <row r="15314" s="2839" customFormat="1"/>
    <row r="15315" s="2839" customFormat="1"/>
    <row r="15316" s="2839" customFormat="1"/>
    <row r="15317" s="2839" customFormat="1"/>
    <row r="15318" s="2839" customFormat="1"/>
    <row r="15319" s="2839" customFormat="1"/>
    <row r="15320" s="2839" customFormat="1"/>
    <row r="15321" s="2839" customFormat="1"/>
    <row r="15322" s="2839" customFormat="1"/>
    <row r="15323" s="2839" customFormat="1"/>
    <row r="15324" s="2839" customFormat="1"/>
    <row r="15325" s="2839" customFormat="1"/>
    <row r="15326" s="2839" customFormat="1"/>
    <row r="15327" s="2839" customFormat="1"/>
    <row r="15328" s="2839" customFormat="1"/>
    <row r="15329" s="2839" customFormat="1"/>
    <row r="15330" s="2839" customFormat="1"/>
    <row r="15331" s="2839" customFormat="1"/>
    <row r="15332" s="2839" customFormat="1"/>
    <row r="15333" s="2839" customFormat="1"/>
    <row r="15334" s="2839" customFormat="1"/>
    <row r="15335" s="2839" customFormat="1"/>
    <row r="15336" s="2839" customFormat="1"/>
    <row r="15337" s="2839" customFormat="1"/>
    <row r="15338" s="2839" customFormat="1"/>
    <row r="15339" s="2839" customFormat="1"/>
    <row r="15340" s="2839" customFormat="1"/>
    <row r="15341" s="2839" customFormat="1"/>
    <row r="15342" s="2839" customFormat="1"/>
    <row r="15343" s="2839" customFormat="1"/>
    <row r="15344" s="2839" customFormat="1"/>
    <row r="15345" s="2839" customFormat="1"/>
    <row r="15346" s="2839" customFormat="1"/>
    <row r="15347" s="2839" customFormat="1"/>
    <row r="15348" s="2839" customFormat="1"/>
    <row r="15349" s="2839" customFormat="1"/>
    <row r="15350" s="2839" customFormat="1"/>
    <row r="15351" s="2839" customFormat="1"/>
    <row r="15352" s="2839" customFormat="1"/>
    <row r="15353" s="2839" customFormat="1"/>
    <row r="15354" s="2839" customFormat="1"/>
    <row r="15355" s="2839" customFormat="1"/>
    <row r="15356" s="2839" customFormat="1"/>
    <row r="15357" s="2839" customFormat="1"/>
    <row r="15358" s="2839" customFormat="1"/>
    <row r="15359" s="2839" customFormat="1"/>
    <row r="15360" s="2839" customFormat="1"/>
    <row r="15361" s="2839" customFormat="1"/>
    <row r="15362" s="2839" customFormat="1"/>
    <row r="15363" s="2839" customFormat="1"/>
    <row r="15364" s="2839" customFormat="1"/>
    <row r="15365" s="2839" customFormat="1"/>
    <row r="15366" s="2839" customFormat="1"/>
    <row r="15367" s="2839" customFormat="1"/>
    <row r="15368" s="2839" customFormat="1"/>
    <row r="15369" s="2839" customFormat="1"/>
    <row r="15370" s="2839" customFormat="1"/>
    <row r="15371" s="2839" customFormat="1"/>
    <row r="15372" s="2839" customFormat="1"/>
    <row r="15373" s="2839" customFormat="1"/>
    <row r="15374" s="2839" customFormat="1"/>
    <row r="15375" s="2839" customFormat="1"/>
    <row r="15376" s="2839" customFormat="1"/>
    <row r="15377" s="2839" customFormat="1"/>
    <row r="15378" s="2839" customFormat="1"/>
    <row r="15379" s="2839" customFormat="1"/>
    <row r="15380" s="2839" customFormat="1"/>
    <row r="15381" s="2839" customFormat="1"/>
    <row r="15382" s="2839" customFormat="1"/>
    <row r="15383" s="2839" customFormat="1"/>
    <row r="15384" s="2839" customFormat="1"/>
    <row r="15385" s="2839" customFormat="1"/>
    <row r="15386" s="2839" customFormat="1"/>
    <row r="15387" s="2839" customFormat="1"/>
    <row r="15388" s="2839" customFormat="1"/>
    <row r="15389" s="2839" customFormat="1"/>
    <row r="15390" s="2839" customFormat="1"/>
    <row r="15391" s="2839" customFormat="1"/>
    <row r="15392" s="2839" customFormat="1"/>
    <row r="15393" s="2839" customFormat="1"/>
    <row r="15394" s="2839" customFormat="1"/>
    <row r="15395" s="2839" customFormat="1"/>
    <row r="15396" s="2839" customFormat="1"/>
    <row r="15397" s="2839" customFormat="1"/>
    <row r="15398" s="2839" customFormat="1"/>
    <row r="15399" s="2839" customFormat="1"/>
    <row r="15400" s="2839" customFormat="1"/>
    <row r="15401" s="2839" customFormat="1"/>
    <row r="15402" s="2839" customFormat="1"/>
    <row r="15403" s="2839" customFormat="1"/>
    <row r="15404" s="2839" customFormat="1"/>
    <row r="15405" s="2839" customFormat="1"/>
    <row r="15406" s="2839" customFormat="1"/>
    <row r="15407" s="2839" customFormat="1"/>
    <row r="15408" s="2839" customFormat="1"/>
    <row r="15409" s="2839" customFormat="1"/>
    <row r="15410" s="2839" customFormat="1"/>
    <row r="15411" s="2839" customFormat="1"/>
    <row r="15412" s="2839" customFormat="1"/>
    <row r="15413" s="2839" customFormat="1"/>
    <row r="15414" s="2839" customFormat="1"/>
    <row r="15415" s="2839" customFormat="1"/>
    <row r="15416" s="2839" customFormat="1"/>
    <row r="15417" s="2839" customFormat="1"/>
    <row r="15418" s="2839" customFormat="1"/>
    <row r="15419" s="2839" customFormat="1"/>
    <row r="15420" s="2839" customFormat="1"/>
    <row r="15421" s="2839" customFormat="1"/>
    <row r="15422" s="2839" customFormat="1"/>
    <row r="15423" s="2839" customFormat="1"/>
    <row r="15424" s="2839" customFormat="1"/>
    <row r="15425" s="2839" customFormat="1"/>
    <row r="15426" s="2839" customFormat="1"/>
    <row r="15427" s="2839" customFormat="1"/>
    <row r="15428" s="2839" customFormat="1"/>
    <row r="15429" s="2839" customFormat="1"/>
    <row r="15430" s="2839" customFormat="1"/>
    <row r="15431" s="2839" customFormat="1"/>
    <row r="15432" s="2839" customFormat="1"/>
    <row r="15433" s="2839" customFormat="1"/>
    <row r="15434" s="2839" customFormat="1"/>
    <row r="15435" s="2839" customFormat="1"/>
    <row r="15436" s="2839" customFormat="1"/>
    <row r="15437" s="2839" customFormat="1"/>
    <row r="15438" s="2839" customFormat="1"/>
    <row r="15439" s="2839" customFormat="1"/>
    <row r="15440" s="2839" customFormat="1"/>
    <row r="15441" s="2839" customFormat="1"/>
    <row r="15442" s="2839" customFormat="1"/>
    <row r="15443" s="2839" customFormat="1"/>
    <row r="15444" s="2839" customFormat="1"/>
    <row r="15445" s="2839" customFormat="1"/>
    <row r="15446" s="2839" customFormat="1"/>
    <row r="15447" s="2839" customFormat="1"/>
    <row r="15448" s="2839" customFormat="1"/>
    <row r="15449" s="2839" customFormat="1"/>
    <row r="15450" s="2839" customFormat="1"/>
    <row r="15451" s="2839" customFormat="1"/>
    <row r="15452" s="2839" customFormat="1"/>
    <row r="15453" s="2839" customFormat="1"/>
    <row r="15454" s="2839" customFormat="1"/>
    <row r="15455" s="2839" customFormat="1"/>
    <row r="15456" s="2839" customFormat="1"/>
    <row r="15457" s="2839" customFormat="1"/>
    <row r="15458" s="2839" customFormat="1"/>
    <row r="15459" s="2839" customFormat="1"/>
    <row r="15460" s="2839" customFormat="1"/>
    <row r="15461" s="2839" customFormat="1"/>
    <row r="15462" s="2839" customFormat="1"/>
    <row r="15463" s="2839" customFormat="1"/>
    <row r="15464" s="2839" customFormat="1"/>
    <row r="15465" s="2839" customFormat="1"/>
    <row r="15466" s="2839" customFormat="1"/>
    <row r="15467" s="2839" customFormat="1"/>
    <row r="15468" s="2839" customFormat="1"/>
    <row r="15469" s="2839" customFormat="1"/>
    <row r="15470" s="2839" customFormat="1"/>
    <row r="15471" s="2839" customFormat="1"/>
    <row r="15472" s="2839" customFormat="1"/>
    <row r="15473" s="2839" customFormat="1"/>
    <row r="15474" s="2839" customFormat="1"/>
    <row r="15475" s="2839" customFormat="1"/>
    <row r="15476" s="2839" customFormat="1"/>
    <row r="15477" s="2839" customFormat="1"/>
    <row r="15478" s="2839" customFormat="1"/>
    <row r="15479" s="2839" customFormat="1"/>
    <row r="15480" s="2839" customFormat="1"/>
    <row r="15481" s="2839" customFormat="1"/>
    <row r="15482" s="2839" customFormat="1"/>
    <row r="15483" s="2839" customFormat="1"/>
    <row r="15484" s="2839" customFormat="1"/>
    <row r="15485" s="2839" customFormat="1"/>
    <row r="15486" s="2839" customFormat="1"/>
    <row r="15487" s="2839" customFormat="1"/>
    <row r="15488" s="2839" customFormat="1"/>
    <row r="15489" s="2839" customFormat="1"/>
    <row r="15490" s="2839" customFormat="1"/>
    <row r="15491" s="2839" customFormat="1"/>
    <row r="15492" s="2839" customFormat="1"/>
    <row r="15493" s="2839" customFormat="1"/>
    <row r="15494" s="2839" customFormat="1"/>
    <row r="15495" s="2839" customFormat="1"/>
    <row r="15496" s="2839" customFormat="1"/>
    <row r="15497" s="2839" customFormat="1"/>
    <row r="15498" s="2839" customFormat="1"/>
    <row r="15499" s="2839" customFormat="1"/>
    <row r="15500" s="2839" customFormat="1"/>
    <row r="15501" s="2839" customFormat="1"/>
    <row r="15502" s="2839" customFormat="1"/>
    <row r="15503" s="2839" customFormat="1"/>
    <row r="15504" s="2839" customFormat="1"/>
    <row r="15505" s="2839" customFormat="1"/>
    <row r="15506" s="2839" customFormat="1"/>
    <row r="15507" s="2839" customFormat="1"/>
    <row r="15508" s="2839" customFormat="1"/>
    <row r="15509" s="2839" customFormat="1"/>
    <row r="15510" s="2839" customFormat="1"/>
    <row r="15511" s="2839" customFormat="1"/>
    <row r="15512" s="2839" customFormat="1"/>
    <row r="15513" s="2839" customFormat="1"/>
    <row r="15514" s="2839" customFormat="1"/>
    <row r="15515" s="2839" customFormat="1"/>
    <row r="15516" s="2839" customFormat="1"/>
    <row r="15517" s="2839" customFormat="1"/>
    <row r="15518" s="2839" customFormat="1"/>
    <row r="15519" s="2839" customFormat="1"/>
    <row r="15520" s="2839" customFormat="1"/>
    <row r="15521" s="2839" customFormat="1"/>
    <row r="15522" s="2839" customFormat="1"/>
    <row r="15523" s="2839" customFormat="1"/>
    <row r="15524" s="2839" customFormat="1"/>
    <row r="15525" s="2839" customFormat="1"/>
    <row r="15526" s="2839" customFormat="1"/>
    <row r="15527" s="2839" customFormat="1"/>
    <row r="15528" s="2839" customFormat="1"/>
    <row r="15529" s="2839" customFormat="1"/>
    <row r="15530" s="2839" customFormat="1"/>
    <row r="15531" s="2839" customFormat="1"/>
    <row r="15532" s="2839" customFormat="1"/>
    <row r="15533" s="2839" customFormat="1"/>
    <row r="15534" s="2839" customFormat="1"/>
    <row r="15535" s="2839" customFormat="1"/>
    <row r="15536" s="2839" customFormat="1"/>
    <row r="15537" s="2839" customFormat="1"/>
    <row r="15538" s="2839" customFormat="1"/>
    <row r="15539" s="2839" customFormat="1"/>
    <row r="15540" s="2839" customFormat="1"/>
    <row r="15541" s="2839" customFormat="1"/>
    <row r="15542" s="2839" customFormat="1"/>
    <row r="15543" s="2839" customFormat="1"/>
    <row r="15544" s="2839" customFormat="1"/>
    <row r="15545" s="2839" customFormat="1"/>
    <row r="15546" s="2839" customFormat="1"/>
    <row r="15547" s="2839" customFormat="1"/>
    <row r="15548" s="2839" customFormat="1"/>
    <row r="15549" s="2839" customFormat="1"/>
    <row r="15550" s="2839" customFormat="1"/>
    <row r="15551" s="2839" customFormat="1"/>
    <row r="15552" s="2839" customFormat="1"/>
    <row r="15553" s="2839" customFormat="1"/>
    <row r="15554" s="2839" customFormat="1"/>
    <row r="15555" s="2839" customFormat="1"/>
    <row r="15556" s="2839" customFormat="1"/>
    <row r="15557" s="2839" customFormat="1"/>
    <row r="15558" s="2839" customFormat="1"/>
    <row r="15559" s="2839" customFormat="1"/>
    <row r="15560" s="2839" customFormat="1"/>
    <row r="15561" s="2839" customFormat="1"/>
    <row r="15562" s="2839" customFormat="1"/>
    <row r="15563" s="2839" customFormat="1"/>
    <row r="15564" s="2839" customFormat="1"/>
    <row r="15565" s="2839" customFormat="1"/>
    <row r="15566" s="2839" customFormat="1"/>
    <row r="15567" s="2839" customFormat="1"/>
    <row r="15568" s="2839" customFormat="1"/>
    <row r="15569" s="2839" customFormat="1"/>
    <row r="15570" s="2839" customFormat="1"/>
    <row r="15571" s="2839" customFormat="1"/>
    <row r="15572" s="2839" customFormat="1"/>
    <row r="15573" s="2839" customFormat="1"/>
    <row r="15574" s="2839" customFormat="1"/>
    <row r="15575" s="2839" customFormat="1"/>
    <row r="15576" s="2839" customFormat="1"/>
    <row r="15577" s="2839" customFormat="1"/>
    <row r="15578" s="2839" customFormat="1"/>
    <row r="15579" s="2839" customFormat="1"/>
    <row r="15580" s="2839" customFormat="1"/>
    <row r="15581" s="2839" customFormat="1"/>
    <row r="15582" s="2839" customFormat="1"/>
    <row r="15583" s="2839" customFormat="1"/>
    <row r="15584" s="2839" customFormat="1"/>
    <row r="15585" s="2839" customFormat="1"/>
    <row r="15586" s="2839" customFormat="1"/>
    <row r="15587" s="2839" customFormat="1"/>
    <row r="15588" s="2839" customFormat="1"/>
    <row r="15589" s="2839" customFormat="1"/>
    <row r="15590" s="2839" customFormat="1"/>
    <row r="15591" s="2839" customFormat="1"/>
    <row r="15592" s="2839" customFormat="1"/>
    <row r="15593" s="2839" customFormat="1"/>
    <row r="15594" s="2839" customFormat="1"/>
    <row r="15595" s="2839" customFormat="1"/>
    <row r="15596" s="2839" customFormat="1"/>
    <row r="15597" s="2839" customFormat="1"/>
    <row r="15598" s="2839" customFormat="1"/>
    <row r="15599" s="2839" customFormat="1"/>
    <row r="15600" s="2839" customFormat="1"/>
    <row r="15601" s="2839" customFormat="1"/>
    <row r="15602" s="2839" customFormat="1"/>
    <row r="15603" s="2839" customFormat="1"/>
    <row r="15604" s="2839" customFormat="1"/>
    <row r="15605" s="2839" customFormat="1"/>
    <row r="15606" s="2839" customFormat="1"/>
    <row r="15607" s="2839" customFormat="1"/>
    <row r="15608" s="2839" customFormat="1"/>
    <row r="15609" s="2839" customFormat="1"/>
    <row r="15610" s="2839" customFormat="1"/>
    <row r="15611" s="2839" customFormat="1"/>
    <row r="15612" s="2839" customFormat="1"/>
    <row r="15613" s="2839" customFormat="1"/>
    <row r="15614" s="2839" customFormat="1"/>
    <row r="15615" s="2839" customFormat="1"/>
    <row r="15616" s="2839" customFormat="1"/>
    <row r="15617" s="2839" customFormat="1"/>
    <row r="15618" s="2839" customFormat="1"/>
    <row r="15619" s="2839" customFormat="1"/>
    <row r="15620" s="2839" customFormat="1"/>
    <row r="15621" s="2839" customFormat="1"/>
    <row r="15622" s="2839" customFormat="1"/>
    <row r="15623" s="2839" customFormat="1"/>
    <row r="15624" s="2839" customFormat="1"/>
    <row r="15625" s="2839" customFormat="1"/>
    <row r="15626" s="2839" customFormat="1"/>
    <row r="15627" s="2839" customFormat="1"/>
    <row r="15628" s="2839" customFormat="1"/>
    <row r="15629" s="2839" customFormat="1"/>
    <row r="15630" s="2839" customFormat="1"/>
    <row r="15631" s="2839" customFormat="1"/>
    <row r="15632" s="2839" customFormat="1"/>
    <row r="15633" s="2839" customFormat="1"/>
    <row r="15634" s="2839" customFormat="1"/>
    <row r="15635" s="2839" customFormat="1"/>
    <row r="15636" s="2839" customFormat="1"/>
    <row r="15637" s="2839" customFormat="1"/>
    <row r="15638" s="2839" customFormat="1"/>
    <row r="15639" s="2839" customFormat="1"/>
    <row r="15640" s="2839" customFormat="1"/>
    <row r="15641" s="2839" customFormat="1"/>
    <row r="15642" s="2839" customFormat="1"/>
    <row r="15643" s="2839" customFormat="1"/>
    <row r="15644" s="2839" customFormat="1"/>
    <row r="15645" s="2839" customFormat="1"/>
    <row r="15646" s="2839" customFormat="1"/>
    <row r="15647" s="2839" customFormat="1"/>
    <row r="15648" s="2839" customFormat="1"/>
    <row r="15649" s="2839" customFormat="1"/>
    <row r="15650" s="2839" customFormat="1"/>
    <row r="15651" s="2839" customFormat="1"/>
    <row r="15652" s="2839" customFormat="1"/>
    <row r="15653" s="2839" customFormat="1"/>
    <row r="15654" s="2839" customFormat="1"/>
    <row r="15655" s="2839" customFormat="1"/>
    <row r="15656" s="2839" customFormat="1"/>
    <row r="15657" s="2839" customFormat="1"/>
    <row r="15658" s="2839" customFormat="1"/>
    <row r="15659" s="2839" customFormat="1"/>
    <row r="15660" s="2839" customFormat="1"/>
    <row r="15661" s="2839" customFormat="1"/>
    <row r="15662" s="2839" customFormat="1"/>
    <row r="15663" s="2839" customFormat="1"/>
    <row r="15664" s="2839" customFormat="1"/>
    <row r="15665" s="2839" customFormat="1"/>
    <row r="15666" s="2839" customFormat="1"/>
    <row r="15667" s="2839" customFormat="1"/>
    <row r="15668" s="2839" customFormat="1"/>
    <row r="15669" s="2839" customFormat="1"/>
    <row r="15670" s="2839" customFormat="1"/>
    <row r="15671" s="2839" customFormat="1"/>
    <row r="15672" s="2839" customFormat="1"/>
    <row r="15673" s="2839" customFormat="1"/>
    <row r="15674" s="2839" customFormat="1"/>
    <row r="15675" s="2839" customFormat="1"/>
    <row r="15676" s="2839" customFormat="1"/>
    <row r="15677" s="2839" customFormat="1"/>
    <row r="15678" s="2839" customFormat="1"/>
    <row r="15679" s="2839" customFormat="1"/>
    <row r="15680" s="2839" customFormat="1"/>
    <row r="15681" s="2839" customFormat="1"/>
    <row r="15682" s="2839" customFormat="1"/>
    <row r="15683" s="2839" customFormat="1"/>
    <row r="15684" s="2839" customFormat="1"/>
    <row r="15685" s="2839" customFormat="1"/>
    <row r="15686" s="2839" customFormat="1"/>
    <row r="15687" s="2839" customFormat="1"/>
    <row r="15688" s="2839" customFormat="1"/>
    <row r="15689" s="2839" customFormat="1"/>
    <row r="15690" s="2839" customFormat="1"/>
    <row r="15691" s="2839" customFormat="1"/>
    <row r="15692" s="2839" customFormat="1"/>
    <row r="15693" s="2839" customFormat="1"/>
    <row r="15694" s="2839" customFormat="1"/>
    <row r="15695" s="2839" customFormat="1"/>
    <row r="15696" s="2839" customFormat="1"/>
    <row r="15697" s="2839" customFormat="1"/>
    <row r="15698" s="2839" customFormat="1"/>
    <row r="15699" s="2839" customFormat="1"/>
    <row r="15700" s="2839" customFormat="1"/>
    <row r="15701" s="2839" customFormat="1"/>
    <row r="15702" s="2839" customFormat="1"/>
    <row r="15703" s="2839" customFormat="1"/>
    <row r="15704" s="2839" customFormat="1"/>
    <row r="15705" s="2839" customFormat="1"/>
    <row r="15706" s="2839" customFormat="1"/>
    <row r="15707" s="2839" customFormat="1"/>
    <row r="15708" s="2839" customFormat="1"/>
    <row r="15709" s="2839" customFormat="1"/>
    <row r="15710" s="2839" customFormat="1"/>
    <row r="15711" s="2839" customFormat="1"/>
    <row r="15712" s="2839" customFormat="1"/>
    <row r="15713" s="2839" customFormat="1"/>
    <row r="15714" s="2839" customFormat="1"/>
    <row r="15715" s="2839" customFormat="1"/>
    <row r="15716" s="2839" customFormat="1"/>
    <row r="15717" s="2839" customFormat="1"/>
    <row r="15718" s="2839" customFormat="1"/>
    <row r="15719" s="2839" customFormat="1"/>
    <row r="15720" s="2839" customFormat="1"/>
    <row r="15721" s="2839" customFormat="1"/>
    <row r="15722" s="2839" customFormat="1"/>
    <row r="15723" s="2839" customFormat="1"/>
    <row r="15724" s="2839" customFormat="1"/>
    <row r="15725" s="2839" customFormat="1"/>
    <row r="15726" s="2839" customFormat="1"/>
    <row r="15727" s="2839" customFormat="1"/>
    <row r="15728" s="2839" customFormat="1"/>
    <row r="15729" s="2839" customFormat="1"/>
    <row r="15730" s="2839" customFormat="1"/>
    <row r="15731" s="2839" customFormat="1"/>
    <row r="15732" s="2839" customFormat="1"/>
    <row r="15733" s="2839" customFormat="1"/>
    <row r="15734" s="2839" customFormat="1"/>
    <row r="15735" s="2839" customFormat="1"/>
    <row r="15736" s="2839" customFormat="1"/>
    <row r="15737" s="2839" customFormat="1"/>
    <row r="15738" s="2839" customFormat="1"/>
    <row r="15739" s="2839" customFormat="1"/>
    <row r="15740" s="2839" customFormat="1"/>
    <row r="15741" s="2839" customFormat="1"/>
    <row r="15742" s="2839" customFormat="1"/>
    <row r="15743" s="2839" customFormat="1"/>
    <row r="15744" s="2839" customFormat="1"/>
    <row r="15745" s="2839" customFormat="1"/>
    <row r="15746" s="2839" customFormat="1"/>
    <row r="15747" s="2839" customFormat="1"/>
    <row r="15748" s="2839" customFormat="1"/>
    <row r="15749" s="2839" customFormat="1"/>
    <row r="15750" s="2839" customFormat="1"/>
    <row r="15751" s="2839" customFormat="1"/>
    <row r="15752" s="2839" customFormat="1"/>
    <row r="15753" s="2839" customFormat="1"/>
    <row r="15754" s="2839" customFormat="1"/>
    <row r="15755" s="2839" customFormat="1"/>
    <row r="15756" s="2839" customFormat="1"/>
    <row r="15757" s="2839" customFormat="1"/>
    <row r="15758" s="2839" customFormat="1"/>
    <row r="15759" s="2839" customFormat="1"/>
    <row r="15760" s="2839" customFormat="1"/>
    <row r="15761" s="2839" customFormat="1"/>
    <row r="15762" s="2839" customFormat="1"/>
    <row r="15763" s="2839" customFormat="1"/>
    <row r="15764" s="2839" customFormat="1"/>
    <row r="15765" s="2839" customFormat="1"/>
    <row r="15766" s="2839" customFormat="1"/>
    <row r="15767" s="2839" customFormat="1"/>
    <row r="15768" s="2839" customFormat="1"/>
    <row r="15769" s="2839" customFormat="1"/>
    <row r="15770" s="2839" customFormat="1"/>
    <row r="15771" s="2839" customFormat="1"/>
    <row r="15772" s="2839" customFormat="1"/>
    <row r="15773" s="2839" customFormat="1"/>
    <row r="15774" s="2839" customFormat="1"/>
    <row r="15775" s="2839" customFormat="1"/>
    <row r="15776" s="2839" customFormat="1"/>
    <row r="15777" s="2839" customFormat="1"/>
    <row r="15778" s="2839" customFormat="1"/>
    <row r="15779" s="2839" customFormat="1"/>
    <row r="15780" s="2839" customFormat="1"/>
    <row r="15781" s="2839" customFormat="1"/>
    <row r="15782" s="2839" customFormat="1"/>
    <row r="15783" s="2839" customFormat="1"/>
    <row r="15784" s="2839" customFormat="1"/>
    <row r="15785" s="2839" customFormat="1"/>
    <row r="15786" s="2839" customFormat="1"/>
    <row r="15787" s="2839" customFormat="1"/>
    <row r="15788" s="2839" customFormat="1"/>
    <row r="15789" s="2839" customFormat="1"/>
    <row r="15790" s="2839" customFormat="1"/>
    <row r="15791" s="2839" customFormat="1"/>
    <row r="15792" s="2839" customFormat="1"/>
    <row r="15793" s="2839" customFormat="1"/>
    <row r="15794" s="2839" customFormat="1"/>
    <row r="15795" s="2839" customFormat="1"/>
    <row r="15796" s="2839" customFormat="1"/>
    <row r="15797" s="2839" customFormat="1"/>
    <row r="15798" s="2839" customFormat="1"/>
    <row r="15799" s="2839" customFormat="1"/>
    <row r="15800" s="2839" customFormat="1"/>
    <row r="15801" s="2839" customFormat="1"/>
    <row r="15802" s="2839" customFormat="1"/>
    <row r="15803" s="2839" customFormat="1"/>
    <row r="15804" s="2839" customFormat="1"/>
    <row r="15805" s="2839" customFormat="1"/>
    <row r="15806" s="2839" customFormat="1"/>
    <row r="15807" s="2839" customFormat="1"/>
    <row r="15808" s="2839" customFormat="1"/>
    <row r="15809" s="2839" customFormat="1"/>
    <row r="15810" s="2839" customFormat="1"/>
    <row r="15811" s="2839" customFormat="1"/>
    <row r="15812" s="2839" customFormat="1"/>
    <row r="15813" s="2839" customFormat="1"/>
    <row r="15814" s="2839" customFormat="1"/>
    <row r="15815" s="2839" customFormat="1"/>
    <row r="15816" s="2839" customFormat="1"/>
    <row r="15817" s="2839" customFormat="1"/>
    <row r="15818" s="2839" customFormat="1"/>
    <row r="15819" s="2839" customFormat="1"/>
    <row r="15820" s="2839" customFormat="1"/>
    <row r="15821" s="2839" customFormat="1"/>
    <row r="15822" s="2839" customFormat="1"/>
    <row r="15823" s="2839" customFormat="1"/>
    <row r="15824" s="2839" customFormat="1"/>
    <row r="15825" s="2839" customFormat="1"/>
    <row r="15826" s="2839" customFormat="1"/>
    <row r="15827" s="2839" customFormat="1"/>
    <row r="15828" s="2839" customFormat="1"/>
    <row r="15829" s="2839" customFormat="1"/>
    <row r="15830" s="2839" customFormat="1"/>
    <row r="15831" s="2839" customFormat="1"/>
    <row r="15832" s="2839" customFormat="1"/>
    <row r="15833" s="2839" customFormat="1"/>
    <row r="15834" s="2839" customFormat="1"/>
    <row r="15835" s="2839" customFormat="1"/>
    <row r="15836" s="2839" customFormat="1"/>
    <row r="15837" s="2839" customFormat="1"/>
    <row r="15838" s="2839" customFormat="1"/>
    <row r="15839" s="2839" customFormat="1"/>
    <row r="15840" s="2839" customFormat="1"/>
    <row r="15841" s="2839" customFormat="1"/>
    <row r="15842" s="2839" customFormat="1"/>
    <row r="15843" s="2839" customFormat="1"/>
    <row r="15844" s="2839" customFormat="1"/>
    <row r="15845" s="2839" customFormat="1"/>
    <row r="15846" s="2839" customFormat="1"/>
    <row r="15847" s="2839" customFormat="1"/>
    <row r="15848" s="2839" customFormat="1"/>
    <row r="15849" s="2839" customFormat="1"/>
    <row r="15850" s="2839" customFormat="1"/>
    <row r="15851" s="2839" customFormat="1"/>
    <row r="15852" s="2839" customFormat="1"/>
    <row r="15853" s="2839" customFormat="1"/>
    <row r="15854" s="2839" customFormat="1"/>
    <row r="15855" s="2839" customFormat="1"/>
    <row r="15856" s="2839" customFormat="1"/>
    <row r="15857" s="2839" customFormat="1"/>
    <row r="15858" s="2839" customFormat="1"/>
    <row r="15859" s="2839" customFormat="1"/>
    <row r="15860" s="2839" customFormat="1"/>
    <row r="15861" s="2839" customFormat="1"/>
    <row r="15862" s="2839" customFormat="1"/>
    <row r="15863" s="2839" customFormat="1"/>
    <row r="15864" s="2839" customFormat="1"/>
    <row r="15865" s="2839" customFormat="1"/>
    <row r="15866" s="2839" customFormat="1"/>
    <row r="15867" s="2839" customFormat="1"/>
    <row r="15868" s="2839" customFormat="1"/>
    <row r="15869" s="2839" customFormat="1"/>
    <row r="15870" s="2839" customFormat="1"/>
    <row r="15871" s="2839" customFormat="1"/>
    <row r="15872" s="2839" customFormat="1"/>
    <row r="15873" s="2839" customFormat="1"/>
    <row r="15874" s="2839" customFormat="1"/>
    <row r="15875" s="2839" customFormat="1"/>
    <row r="15876" s="2839" customFormat="1"/>
    <row r="15877" s="2839" customFormat="1"/>
    <row r="15878" s="2839" customFormat="1"/>
    <row r="15879" s="2839" customFormat="1"/>
    <row r="15880" s="2839" customFormat="1"/>
    <row r="15881" s="2839" customFormat="1"/>
    <row r="15882" s="2839" customFormat="1"/>
    <row r="15883" s="2839" customFormat="1"/>
    <row r="15884" s="2839" customFormat="1"/>
    <row r="15885" s="2839" customFormat="1"/>
    <row r="15886" s="2839" customFormat="1"/>
    <row r="15887" s="2839" customFormat="1"/>
    <row r="15888" s="2839" customFormat="1"/>
    <row r="15889" s="2839" customFormat="1"/>
    <row r="15890" s="2839" customFormat="1"/>
    <row r="15891" s="2839" customFormat="1"/>
    <row r="15892" s="2839" customFormat="1"/>
    <row r="15893" s="2839" customFormat="1"/>
    <row r="15894" s="2839" customFormat="1"/>
    <row r="15895" s="2839" customFormat="1"/>
    <row r="15896" s="2839" customFormat="1"/>
    <row r="15897" s="2839" customFormat="1"/>
    <row r="15898" s="2839" customFormat="1"/>
    <row r="15899" s="2839" customFormat="1"/>
    <row r="15900" s="2839" customFormat="1"/>
    <row r="15901" s="2839" customFormat="1"/>
    <row r="15902" s="2839" customFormat="1"/>
    <row r="15903" s="2839" customFormat="1"/>
    <row r="15904" s="2839" customFormat="1"/>
    <row r="15905" s="2839" customFormat="1"/>
    <row r="15906" s="2839" customFormat="1"/>
    <row r="15907" s="2839" customFormat="1"/>
    <row r="15908" s="2839" customFormat="1"/>
    <row r="15909" s="2839" customFormat="1"/>
    <row r="15910" s="2839" customFormat="1"/>
    <row r="15911" s="2839" customFormat="1"/>
    <row r="15912" s="2839" customFormat="1"/>
    <row r="15913" s="2839" customFormat="1"/>
    <row r="15914" s="2839" customFormat="1"/>
    <row r="15915" s="2839" customFormat="1"/>
    <row r="15916" s="2839" customFormat="1"/>
    <row r="15917" s="2839" customFormat="1"/>
    <row r="15918" s="2839" customFormat="1"/>
    <row r="15919" s="2839" customFormat="1"/>
    <row r="15920" s="2839" customFormat="1"/>
    <row r="15921" s="2839" customFormat="1"/>
    <row r="15922" s="2839" customFormat="1"/>
    <row r="15923" s="2839" customFormat="1"/>
    <row r="15924" s="2839" customFormat="1"/>
    <row r="15925" s="2839" customFormat="1"/>
    <row r="15926" s="2839" customFormat="1"/>
    <row r="15927" s="2839" customFormat="1"/>
    <row r="15928" s="2839" customFormat="1"/>
    <row r="15929" s="2839" customFormat="1"/>
    <row r="15930" s="2839" customFormat="1"/>
    <row r="15931" s="2839" customFormat="1"/>
    <row r="15932" s="2839" customFormat="1"/>
    <row r="15933" s="2839" customFormat="1"/>
    <row r="15934" s="2839" customFormat="1"/>
    <row r="15935" s="2839" customFormat="1"/>
    <row r="15936" s="2839" customFormat="1"/>
    <row r="15937" s="2839" customFormat="1"/>
    <row r="15938" s="2839" customFormat="1"/>
    <row r="15939" s="2839" customFormat="1"/>
    <row r="15940" s="2839" customFormat="1"/>
    <row r="15941" s="2839" customFormat="1"/>
    <row r="15942" s="2839" customFormat="1"/>
    <row r="15943" s="2839" customFormat="1"/>
    <row r="15944" s="2839" customFormat="1"/>
    <row r="15945" s="2839" customFormat="1"/>
    <row r="15946" s="2839" customFormat="1"/>
    <row r="15947" s="2839" customFormat="1"/>
    <row r="15948" s="2839" customFormat="1"/>
    <row r="15949" s="2839" customFormat="1"/>
    <row r="15950" s="2839" customFormat="1"/>
    <row r="15951" s="2839" customFormat="1"/>
    <row r="15952" s="2839" customFormat="1"/>
    <row r="15953" s="2839" customFormat="1"/>
    <row r="15954" s="2839" customFormat="1"/>
    <row r="15955" s="2839" customFormat="1"/>
    <row r="15956" s="2839" customFormat="1"/>
    <row r="15957" s="2839" customFormat="1"/>
    <row r="15958" s="2839" customFormat="1"/>
    <row r="15959" s="2839" customFormat="1"/>
    <row r="15960" s="2839" customFormat="1"/>
    <row r="15961" s="2839" customFormat="1"/>
    <row r="15962" s="2839" customFormat="1"/>
    <row r="15963" s="2839" customFormat="1"/>
    <row r="15964" s="2839" customFormat="1"/>
    <row r="15965" s="2839" customFormat="1"/>
    <row r="15966" s="2839" customFormat="1"/>
    <row r="15967" s="2839" customFormat="1"/>
    <row r="15968" s="2839" customFormat="1"/>
    <row r="15969" s="2839" customFormat="1"/>
    <row r="15970" s="2839" customFormat="1"/>
    <row r="15971" s="2839" customFormat="1"/>
    <row r="15972" s="2839" customFormat="1"/>
    <row r="15973" s="2839" customFormat="1"/>
    <row r="15974" s="2839" customFormat="1"/>
    <row r="15975" s="2839" customFormat="1"/>
    <row r="15976" s="2839" customFormat="1"/>
    <row r="15977" s="2839" customFormat="1"/>
    <row r="15978" s="2839" customFormat="1"/>
    <row r="15979" s="2839" customFormat="1"/>
    <row r="15980" s="2839" customFormat="1"/>
    <row r="15981" s="2839" customFormat="1"/>
    <row r="15982" s="2839" customFormat="1"/>
    <row r="15983" s="2839" customFormat="1"/>
    <row r="15984" s="2839" customFormat="1"/>
    <row r="15985" s="2839" customFormat="1"/>
    <row r="15986" s="2839" customFormat="1"/>
    <row r="15987" s="2839" customFormat="1"/>
    <row r="15988" s="2839" customFormat="1"/>
    <row r="15989" s="2839" customFormat="1"/>
    <row r="15990" s="2839" customFormat="1"/>
    <row r="15991" s="2839" customFormat="1"/>
    <row r="15992" s="2839" customFormat="1"/>
    <row r="15993" s="2839" customFormat="1"/>
    <row r="15994" s="2839" customFormat="1"/>
    <row r="15995" s="2839" customFormat="1"/>
    <row r="15996" s="2839" customFormat="1"/>
    <row r="15997" s="2839" customFormat="1"/>
    <row r="15998" s="2839" customFormat="1"/>
    <row r="15999" s="2839" customFormat="1"/>
    <row r="16000" s="2839" customFormat="1"/>
    <row r="16001" s="2839" customFormat="1"/>
    <row r="16002" s="2839" customFormat="1"/>
    <row r="16003" s="2839" customFormat="1"/>
    <row r="16004" s="2839" customFormat="1"/>
    <row r="16005" s="2839" customFormat="1"/>
    <row r="16006" s="2839" customFormat="1"/>
    <row r="16007" s="2839" customFormat="1"/>
    <row r="16008" s="2839" customFormat="1"/>
    <row r="16009" s="2839" customFormat="1"/>
    <row r="16010" s="2839" customFormat="1"/>
    <row r="16011" s="2839" customFormat="1"/>
    <row r="16012" s="2839" customFormat="1"/>
    <row r="16013" s="2839" customFormat="1"/>
    <row r="16014" s="2839" customFormat="1"/>
    <row r="16015" s="2839" customFormat="1"/>
    <row r="16016" s="2839" customFormat="1"/>
    <row r="16017" s="2839" customFormat="1"/>
    <row r="16018" s="2839" customFormat="1"/>
    <row r="16019" s="2839" customFormat="1"/>
    <row r="16020" s="2839" customFormat="1"/>
    <row r="16021" s="2839" customFormat="1"/>
    <row r="16022" s="2839" customFormat="1"/>
    <row r="16023" s="2839" customFormat="1"/>
    <row r="16024" s="2839" customFormat="1"/>
    <row r="16025" s="2839" customFormat="1"/>
    <row r="16026" s="2839" customFormat="1"/>
    <row r="16027" s="2839" customFormat="1"/>
    <row r="16028" s="2839" customFormat="1"/>
    <row r="16029" s="2839" customFormat="1"/>
    <row r="16030" s="2839" customFormat="1"/>
    <row r="16031" s="2839" customFormat="1"/>
    <row r="16032" s="2839" customFormat="1"/>
    <row r="16033" s="2839" customFormat="1"/>
    <row r="16034" s="2839" customFormat="1"/>
    <row r="16035" s="2839" customFormat="1"/>
    <row r="16036" s="2839" customFormat="1"/>
    <row r="16037" s="2839" customFormat="1"/>
    <row r="16038" s="2839" customFormat="1"/>
    <row r="16039" s="2839" customFormat="1"/>
    <row r="16040" s="2839" customFormat="1"/>
    <row r="16041" s="2839" customFormat="1"/>
    <row r="16042" s="2839" customFormat="1"/>
    <row r="16043" s="2839" customFormat="1"/>
    <row r="16044" s="2839" customFormat="1"/>
    <row r="16045" s="2839" customFormat="1"/>
    <row r="16046" s="2839" customFormat="1"/>
    <row r="16047" s="2839" customFormat="1"/>
    <row r="16048" s="2839" customFormat="1"/>
    <row r="16049" s="2839" customFormat="1"/>
    <row r="16050" s="2839" customFormat="1"/>
    <row r="16051" s="2839" customFormat="1"/>
    <row r="16052" s="2839" customFormat="1"/>
    <row r="16053" s="2839" customFormat="1"/>
    <row r="16054" s="2839" customFormat="1"/>
    <row r="16055" s="2839" customFormat="1"/>
    <row r="16056" s="2839" customFormat="1"/>
    <row r="16057" s="2839" customFormat="1"/>
    <row r="16058" s="2839" customFormat="1"/>
    <row r="16059" s="2839" customFormat="1"/>
    <row r="16060" s="2839" customFormat="1"/>
    <row r="16061" s="2839" customFormat="1"/>
    <row r="16062" s="2839" customFormat="1"/>
    <row r="16063" s="2839" customFormat="1"/>
    <row r="16064" s="2839" customFormat="1"/>
    <row r="16065" s="2839" customFormat="1"/>
    <row r="16066" s="2839" customFormat="1"/>
    <row r="16067" s="2839" customFormat="1"/>
    <row r="16068" s="2839" customFormat="1"/>
    <row r="16069" s="2839" customFormat="1"/>
    <row r="16070" s="2839" customFormat="1"/>
    <row r="16071" s="2839" customFormat="1"/>
    <row r="16072" s="2839" customFormat="1"/>
    <row r="16073" s="2839" customFormat="1"/>
    <row r="16074" s="2839" customFormat="1"/>
    <row r="16075" s="2839" customFormat="1"/>
    <row r="16076" s="2839" customFormat="1"/>
    <row r="16077" s="2839" customFormat="1"/>
    <row r="16078" s="2839" customFormat="1"/>
    <row r="16079" s="2839" customFormat="1"/>
    <row r="16080" s="2839" customFormat="1"/>
    <row r="16081" s="2839" customFormat="1"/>
    <row r="16082" s="2839" customFormat="1"/>
    <row r="16083" s="2839" customFormat="1"/>
    <row r="16084" s="2839" customFormat="1"/>
    <row r="16085" s="2839" customFormat="1"/>
    <row r="16086" s="2839" customFormat="1"/>
    <row r="16087" s="2839" customFormat="1"/>
    <row r="16088" s="2839" customFormat="1"/>
    <row r="16089" s="2839" customFormat="1"/>
    <row r="16090" s="2839" customFormat="1"/>
    <row r="16091" s="2839" customFormat="1"/>
    <row r="16092" s="2839" customFormat="1"/>
    <row r="16093" s="2839" customFormat="1"/>
    <row r="16094" s="2839" customFormat="1"/>
    <row r="16095" s="2839" customFormat="1"/>
    <row r="16096" s="2839" customFormat="1"/>
    <row r="16097" s="2839" customFormat="1"/>
    <row r="16098" s="2839" customFormat="1"/>
    <row r="16099" s="2839" customFormat="1"/>
    <row r="16100" s="2839" customFormat="1"/>
    <row r="16101" s="2839" customFormat="1"/>
    <row r="16102" s="2839" customFormat="1"/>
    <row r="16103" s="2839" customFormat="1"/>
    <row r="16104" s="2839" customFormat="1"/>
    <row r="16105" s="2839" customFormat="1"/>
    <row r="16106" s="2839" customFormat="1"/>
    <row r="16107" s="2839" customFormat="1"/>
    <row r="16108" s="2839" customFormat="1"/>
    <row r="16109" s="2839" customFormat="1"/>
    <row r="16110" s="2839" customFormat="1"/>
    <row r="16111" s="2839" customFormat="1"/>
    <row r="16112" s="2839" customFormat="1"/>
    <row r="16113" s="2839" customFormat="1"/>
    <row r="16114" s="2839" customFormat="1"/>
    <row r="16115" s="2839" customFormat="1"/>
    <row r="16116" s="2839" customFormat="1"/>
    <row r="16117" s="2839" customFormat="1"/>
    <row r="16118" s="2839" customFormat="1"/>
    <row r="16119" s="2839" customFormat="1"/>
    <row r="16120" s="2839" customFormat="1"/>
    <row r="16121" s="2839" customFormat="1"/>
    <row r="16122" s="2839" customFormat="1"/>
    <row r="16123" s="2839" customFormat="1"/>
    <row r="16124" s="2839" customFormat="1"/>
    <row r="16125" s="2839" customFormat="1"/>
    <row r="16126" s="2839" customFormat="1"/>
    <row r="16127" s="2839" customFormat="1"/>
    <row r="16128" s="2839" customFormat="1"/>
    <row r="16129" s="2839" customFormat="1"/>
    <row r="16130" s="2839" customFormat="1"/>
    <row r="16131" s="2839" customFormat="1"/>
    <row r="16132" s="2839" customFormat="1"/>
    <row r="16133" s="2839" customFormat="1"/>
    <row r="16134" s="2839" customFormat="1"/>
    <row r="16135" s="2839" customFormat="1"/>
    <row r="16136" s="2839" customFormat="1"/>
    <row r="16137" s="2839" customFormat="1"/>
    <row r="16138" s="2839" customFormat="1"/>
    <row r="16139" s="2839" customFormat="1"/>
    <row r="16140" s="2839" customFormat="1"/>
    <row r="16141" s="2839" customFormat="1"/>
    <row r="16142" s="2839" customFormat="1"/>
    <row r="16143" s="2839" customFormat="1"/>
    <row r="16144" s="2839" customFormat="1"/>
    <row r="16145" s="2839" customFormat="1"/>
    <row r="16146" s="2839" customFormat="1"/>
    <row r="16147" s="2839" customFormat="1"/>
    <row r="16148" s="2839" customFormat="1"/>
    <row r="16149" s="2839" customFormat="1"/>
    <row r="16150" s="2839" customFormat="1"/>
    <row r="16151" s="2839" customFormat="1"/>
    <row r="16152" s="2839" customFormat="1"/>
    <row r="16153" s="2839" customFormat="1"/>
    <row r="16154" s="2839" customFormat="1"/>
    <row r="16155" s="2839" customFormat="1"/>
    <row r="16156" s="2839" customFormat="1"/>
    <row r="16157" s="2839" customFormat="1"/>
    <row r="16158" s="2839" customFormat="1"/>
    <row r="16159" s="2839" customFormat="1"/>
    <row r="16160" s="2839" customFormat="1"/>
    <row r="16161" s="2839" customFormat="1"/>
    <row r="16162" s="2839" customFormat="1"/>
    <row r="16163" s="2839" customFormat="1"/>
    <row r="16164" s="2839" customFormat="1"/>
    <row r="16165" s="2839" customFormat="1"/>
    <row r="16166" s="2839" customFormat="1"/>
    <row r="16167" s="2839" customFormat="1"/>
    <row r="16168" s="2839" customFormat="1"/>
    <row r="16169" s="2839" customFormat="1"/>
    <row r="16170" s="2839" customFormat="1"/>
    <row r="16171" s="2839" customFormat="1"/>
    <row r="16172" s="2839" customFormat="1"/>
    <row r="16173" s="2839" customFormat="1"/>
    <row r="16174" s="2839" customFormat="1"/>
    <row r="16175" s="2839" customFormat="1"/>
    <row r="16176" s="2839" customFormat="1"/>
    <row r="16177" s="2839" customFormat="1"/>
    <row r="16178" s="2839" customFormat="1"/>
    <row r="16179" s="2839" customFormat="1"/>
    <row r="16180" s="2839" customFormat="1"/>
    <row r="16181" s="2839" customFormat="1"/>
    <row r="16182" s="2839" customFormat="1"/>
    <row r="16183" s="2839" customFormat="1"/>
    <row r="16184" s="2839" customFormat="1"/>
    <row r="16185" s="2839" customFormat="1"/>
    <row r="16186" s="2839" customFormat="1"/>
    <row r="16187" s="2839" customFormat="1"/>
    <row r="16188" s="2839" customFormat="1"/>
    <row r="16189" s="2839" customFormat="1"/>
    <row r="16190" s="2839" customFormat="1"/>
    <row r="16191" s="2839" customFormat="1"/>
    <row r="16192" s="2839" customFormat="1"/>
    <row r="16193" s="2839" customFormat="1"/>
    <row r="16194" s="2839" customFormat="1"/>
    <row r="16195" s="2839" customFormat="1"/>
    <row r="16196" s="2839" customFormat="1"/>
    <row r="16197" s="2839" customFormat="1"/>
    <row r="16198" s="2839" customFormat="1"/>
    <row r="16199" s="2839" customFormat="1"/>
    <row r="16200" s="2839" customFormat="1"/>
    <row r="16201" s="2839" customFormat="1"/>
    <row r="16202" s="2839" customFormat="1"/>
    <row r="16203" s="2839" customFormat="1"/>
    <row r="16204" s="2839" customFormat="1"/>
    <row r="16205" s="2839" customFormat="1"/>
    <row r="16206" s="2839" customFormat="1"/>
    <row r="16207" s="2839" customFormat="1"/>
    <row r="16208" s="2839" customFormat="1"/>
    <row r="16209" s="2839" customFormat="1"/>
    <row r="16210" s="2839" customFormat="1"/>
    <row r="16211" s="2839" customFormat="1"/>
    <row r="16212" s="2839" customFormat="1"/>
    <row r="16213" s="2839" customFormat="1"/>
    <row r="16214" s="2839" customFormat="1"/>
    <row r="16215" s="2839" customFormat="1"/>
    <row r="16216" s="2839" customFormat="1"/>
    <row r="16217" s="2839" customFormat="1"/>
    <row r="16218" s="2839" customFormat="1"/>
    <row r="16219" s="2839" customFormat="1"/>
    <row r="16220" s="2839" customFormat="1"/>
    <row r="16221" s="2839" customFormat="1"/>
    <row r="16222" s="2839" customFormat="1"/>
    <row r="16223" s="2839" customFormat="1"/>
    <row r="16224" s="2839" customFormat="1"/>
    <row r="16225" s="2839" customFormat="1"/>
    <row r="16226" s="2839" customFormat="1"/>
    <row r="16227" s="2839" customFormat="1"/>
    <row r="16228" s="2839" customFormat="1"/>
    <row r="16229" s="2839" customFormat="1"/>
    <row r="16230" s="2839" customFormat="1"/>
    <row r="16231" s="2839" customFormat="1"/>
    <row r="16232" s="2839" customFormat="1"/>
    <row r="16233" s="2839" customFormat="1"/>
    <row r="16234" s="2839" customFormat="1"/>
    <row r="16235" s="2839" customFormat="1"/>
    <row r="16236" s="2839" customFormat="1"/>
    <row r="16237" s="2839" customFormat="1"/>
    <row r="16238" s="2839" customFormat="1"/>
    <row r="16239" s="2839" customFormat="1"/>
    <row r="16240" s="2839" customFormat="1"/>
    <row r="16241" s="2839" customFormat="1"/>
    <row r="16242" s="2839" customFormat="1"/>
    <row r="16243" s="2839" customFormat="1"/>
    <row r="16244" s="2839" customFormat="1"/>
    <row r="16245" s="2839" customFormat="1"/>
    <row r="16246" s="2839" customFormat="1"/>
    <row r="16247" s="2839" customFormat="1"/>
    <row r="16248" s="2839" customFormat="1"/>
    <row r="16249" s="2839" customFormat="1"/>
    <row r="16250" s="2839" customFormat="1"/>
    <row r="16251" s="2839" customFormat="1"/>
    <row r="16252" s="2839" customFormat="1"/>
    <row r="16253" s="2839" customFormat="1"/>
    <row r="16254" s="2839" customFormat="1"/>
    <row r="16255" s="2839" customFormat="1"/>
    <row r="16256" s="2839" customFormat="1"/>
    <row r="16257" s="2839" customFormat="1"/>
    <row r="16258" s="2839" customFormat="1"/>
    <row r="16259" s="2839" customFormat="1"/>
    <row r="16260" s="2839" customFormat="1"/>
    <row r="16261" s="2839" customFormat="1"/>
    <row r="16262" s="2839" customFormat="1"/>
    <row r="16263" s="2839" customFormat="1"/>
    <row r="16264" s="2839" customFormat="1"/>
    <row r="16265" s="2839" customFormat="1"/>
    <row r="16266" s="2839" customFormat="1"/>
    <row r="16267" s="2839" customFormat="1"/>
    <row r="16268" s="2839" customFormat="1"/>
    <row r="16269" s="2839" customFormat="1"/>
    <row r="16270" s="2839" customFormat="1"/>
    <row r="16271" s="2839" customFormat="1"/>
    <row r="16272" s="2839" customFormat="1"/>
    <row r="16273" s="2839" customFormat="1"/>
    <row r="16274" s="2839" customFormat="1"/>
    <row r="16275" s="2839" customFormat="1"/>
    <row r="16276" s="2839" customFormat="1"/>
    <row r="16277" s="2839" customFormat="1"/>
    <row r="16278" s="2839" customFormat="1"/>
    <row r="16279" s="2839" customFormat="1"/>
    <row r="16280" s="2839" customFormat="1"/>
    <row r="16281" s="2839" customFormat="1"/>
    <row r="16282" s="2839" customFormat="1"/>
    <row r="16283" s="2839" customFormat="1"/>
    <row r="16284" s="2839" customFormat="1"/>
    <row r="16285" s="2839" customFormat="1"/>
    <row r="16286" s="2839" customFormat="1"/>
    <row r="16287" s="2839" customFormat="1"/>
    <row r="16288" s="2839" customFormat="1"/>
    <row r="16289" s="2839" customFormat="1"/>
    <row r="16290" s="2839" customFormat="1"/>
    <row r="16291" s="2839" customFormat="1"/>
    <row r="16292" s="2839" customFormat="1"/>
    <row r="16293" s="2839" customFormat="1"/>
    <row r="16294" s="2839" customFormat="1"/>
    <row r="16295" s="2839" customFormat="1"/>
    <row r="16296" s="2839" customFormat="1"/>
    <row r="16297" s="2839" customFormat="1"/>
    <row r="16298" s="2839" customFormat="1"/>
    <row r="16299" s="2839" customFormat="1"/>
    <row r="16300" s="2839" customFormat="1"/>
    <row r="16301" s="2839" customFormat="1"/>
    <row r="16302" s="2839" customFormat="1"/>
    <row r="16303" s="2839" customFormat="1"/>
    <row r="16304" s="2839" customFormat="1"/>
    <row r="16305" s="2839" customFormat="1"/>
    <row r="16306" s="2839" customFormat="1"/>
    <row r="16307" s="2839" customFormat="1"/>
    <row r="16308" s="2839" customFormat="1"/>
    <row r="16309" s="2839" customFormat="1"/>
    <row r="16310" s="2839" customFormat="1"/>
    <row r="16311" s="2839" customFormat="1"/>
    <row r="16312" s="2839" customFormat="1"/>
    <row r="16313" s="2839" customFormat="1"/>
    <row r="16314" s="2839" customFormat="1"/>
    <row r="16315" s="2839" customFormat="1"/>
    <row r="16316" s="2839" customFormat="1"/>
    <row r="16317" s="2839" customFormat="1"/>
    <row r="16318" s="2839" customFormat="1"/>
    <row r="16319" s="2839" customFormat="1"/>
    <row r="16320" s="2839" customFormat="1"/>
    <row r="16321" s="2839" customFormat="1"/>
    <row r="16322" s="2839" customFormat="1"/>
    <row r="16323" s="2839" customFormat="1"/>
    <row r="16324" s="2839" customFormat="1"/>
    <row r="16325" s="2839" customFormat="1"/>
    <row r="16326" s="2839" customFormat="1"/>
    <row r="16327" s="2839" customFormat="1"/>
    <row r="16328" s="2839" customFormat="1"/>
    <row r="16329" s="2839" customFormat="1"/>
    <row r="16330" s="2839" customFormat="1"/>
    <row r="16331" s="2839" customFormat="1"/>
    <row r="16332" s="2839" customFormat="1"/>
    <row r="16333" s="2839" customFormat="1"/>
    <row r="16334" s="2839" customFormat="1"/>
    <row r="16335" s="2839" customFormat="1"/>
    <row r="16336" s="2839" customFormat="1"/>
    <row r="16337" s="2839" customFormat="1"/>
    <row r="16338" s="2839" customFormat="1"/>
    <row r="16339" s="2839" customFormat="1"/>
    <row r="16340" s="2839" customFormat="1"/>
    <row r="16341" s="2839" customFormat="1"/>
    <row r="16342" s="2839" customFormat="1"/>
    <row r="16343" s="2839" customFormat="1"/>
    <row r="16344" s="2839" customFormat="1"/>
    <row r="16345" s="2839" customFormat="1"/>
    <row r="16346" s="2839" customFormat="1"/>
    <row r="16347" s="2839" customFormat="1"/>
    <row r="16348" s="2839" customFormat="1"/>
    <row r="16349" s="2839" customFormat="1"/>
    <row r="16350" s="2839" customFormat="1"/>
    <row r="16351" s="2839" customFormat="1"/>
    <row r="16352" s="2839" customFormat="1"/>
    <row r="16353" s="2839" customFormat="1"/>
    <row r="16354" s="2839" customFormat="1"/>
    <row r="16355" s="2839" customFormat="1"/>
    <row r="16356" s="2839" customFormat="1"/>
    <row r="16357" s="2839" customFormat="1"/>
    <row r="16358" s="2839" customFormat="1"/>
    <row r="16359" s="2839" customFormat="1"/>
    <row r="16360" s="2839" customFormat="1"/>
    <row r="16361" s="2839" customFormat="1"/>
    <row r="16362" s="2839" customFormat="1"/>
    <row r="16363" s="2839" customFormat="1"/>
    <row r="16364" s="2839" customFormat="1"/>
    <row r="16365" s="2839" customFormat="1"/>
    <row r="16366" s="2839" customFormat="1"/>
    <row r="16367" s="2839" customFormat="1"/>
    <row r="16368" s="2839" customFormat="1"/>
    <row r="16369" s="2839" customFormat="1"/>
    <row r="16370" s="2839" customFormat="1"/>
    <row r="16371" s="2839" customFormat="1"/>
    <row r="16372" s="2839" customFormat="1"/>
    <row r="16373" s="2839" customFormat="1"/>
    <row r="16374" s="2839" customFormat="1"/>
    <row r="16375" s="2839" customFormat="1"/>
    <row r="16376" s="2839" customFormat="1"/>
    <row r="16377" s="2839" customFormat="1"/>
    <row r="16378" s="2839" customFormat="1"/>
    <row r="16379" s="2839" customFormat="1"/>
    <row r="16380" s="2839" customFormat="1"/>
    <row r="16381" s="2839" customFormat="1"/>
    <row r="16382" s="2839" customFormat="1"/>
    <row r="16383" s="2839" customFormat="1"/>
    <row r="16384" s="2839" customFormat="1"/>
    <row r="16385" s="2839" customFormat="1"/>
    <row r="16386" s="2839" customFormat="1"/>
    <row r="16387" s="2839" customFormat="1"/>
    <row r="16388" s="2839" customFormat="1"/>
    <row r="16389" s="2839" customFormat="1"/>
    <row r="16390" s="2839" customFormat="1"/>
    <row r="16391" s="2839" customFormat="1"/>
    <row r="16392" s="2839" customFormat="1"/>
    <row r="16393" s="2839" customFormat="1"/>
    <row r="16394" s="2839" customFormat="1"/>
    <row r="16395" s="2839" customFormat="1"/>
    <row r="16396" s="2839" customFormat="1"/>
    <row r="16397" s="2839" customFormat="1"/>
    <row r="16398" s="2839" customFormat="1"/>
    <row r="16399" s="2839" customFormat="1"/>
    <row r="16400" s="2839" customFormat="1"/>
    <row r="16401" s="2839" customFormat="1"/>
    <row r="16402" s="2839" customFormat="1"/>
    <row r="16403" s="2839" customFormat="1"/>
    <row r="16404" s="2839" customFormat="1"/>
    <row r="16405" s="2839" customFormat="1"/>
    <row r="16406" s="2839" customFormat="1"/>
    <row r="16407" s="2839" customFormat="1"/>
    <row r="16408" s="2839" customFormat="1"/>
    <row r="16409" s="2839" customFormat="1"/>
    <row r="16410" s="2839" customFormat="1"/>
    <row r="16411" s="2839" customFormat="1"/>
    <row r="16412" s="2839" customFormat="1"/>
    <row r="16413" s="2839" customFormat="1"/>
    <row r="16414" s="2839" customFormat="1"/>
    <row r="16415" s="2839" customFormat="1"/>
    <row r="16416" s="2839" customFormat="1"/>
    <row r="16417" s="2839" customFormat="1"/>
    <row r="16418" s="2839" customFormat="1"/>
    <row r="16419" s="2839" customFormat="1"/>
    <row r="16420" s="2839" customFormat="1"/>
    <row r="16421" s="2839" customFormat="1"/>
    <row r="16422" s="2839" customFormat="1"/>
    <row r="16423" s="2839" customFormat="1"/>
    <row r="16424" s="2839" customFormat="1"/>
    <row r="16425" s="2839" customFormat="1"/>
    <row r="16426" s="2839" customFormat="1"/>
    <row r="16427" s="2839" customFormat="1"/>
    <row r="16428" s="2839" customFormat="1"/>
    <row r="16429" s="2839" customFormat="1"/>
    <row r="16430" s="2839" customFormat="1"/>
    <row r="16431" s="2839" customFormat="1"/>
    <row r="16432" s="2839" customFormat="1"/>
    <row r="16433" s="2839" customFormat="1"/>
    <row r="16434" s="2839" customFormat="1"/>
    <row r="16435" s="2839" customFormat="1"/>
    <row r="16436" s="2839" customFormat="1"/>
    <row r="16437" s="2839" customFormat="1"/>
    <row r="16438" s="2839" customFormat="1"/>
    <row r="16439" s="2839" customFormat="1"/>
    <row r="16440" s="2839" customFormat="1"/>
    <row r="16441" s="2839" customFormat="1"/>
    <row r="16442" s="2839" customFormat="1"/>
    <row r="16443" s="2839" customFormat="1"/>
    <row r="16444" s="2839" customFormat="1"/>
    <row r="16445" s="2839" customFormat="1"/>
    <row r="16446" s="2839" customFormat="1"/>
    <row r="16447" s="2839" customFormat="1"/>
    <row r="16448" s="2839" customFormat="1"/>
    <row r="16449" s="2839" customFormat="1"/>
    <row r="16450" s="2839" customFormat="1"/>
    <row r="16451" s="2839" customFormat="1"/>
    <row r="16452" s="2839" customFormat="1"/>
    <row r="16453" s="2839" customFormat="1"/>
    <row r="16454" s="2839" customFormat="1"/>
    <row r="16455" s="2839" customFormat="1"/>
    <row r="16456" s="2839" customFormat="1"/>
    <row r="16457" s="2839" customFormat="1"/>
    <row r="16458" s="2839" customFormat="1"/>
    <row r="16459" s="2839" customFormat="1"/>
    <row r="16460" s="2839" customFormat="1"/>
    <row r="16461" s="2839" customFormat="1"/>
    <row r="16462" s="2839" customFormat="1"/>
    <row r="16463" s="2839" customFormat="1"/>
    <row r="16464" s="2839" customFormat="1"/>
    <row r="16465" s="2839" customFormat="1"/>
    <row r="16466" s="2839" customFormat="1"/>
    <row r="16467" s="2839" customFormat="1"/>
    <row r="16468" s="2839" customFormat="1"/>
    <row r="16469" s="2839" customFormat="1"/>
    <row r="16470" s="2839" customFormat="1"/>
    <row r="16471" s="2839" customFormat="1"/>
    <row r="16472" s="2839" customFormat="1"/>
    <row r="16473" s="2839" customFormat="1"/>
    <row r="16474" s="2839" customFormat="1"/>
    <row r="16475" s="2839" customFormat="1"/>
    <row r="16476" s="2839" customFormat="1"/>
    <row r="16477" s="2839" customFormat="1"/>
    <row r="16478" s="2839" customFormat="1"/>
    <row r="16479" s="2839" customFormat="1"/>
    <row r="16480" s="2839" customFormat="1"/>
    <row r="16481" s="2839" customFormat="1"/>
    <row r="16482" s="2839" customFormat="1"/>
    <row r="16483" s="2839" customFormat="1"/>
    <row r="16484" s="2839" customFormat="1"/>
    <row r="16485" s="2839" customFormat="1"/>
    <row r="16486" s="2839" customFormat="1"/>
    <row r="16487" s="2839" customFormat="1"/>
    <row r="16488" s="2839" customFormat="1"/>
    <row r="16489" s="2839" customFormat="1"/>
    <row r="16490" s="2839" customFormat="1"/>
    <row r="16491" s="2839" customFormat="1"/>
    <row r="16492" s="2839" customFormat="1"/>
    <row r="16493" s="2839" customFormat="1"/>
    <row r="16494" s="2839" customFormat="1"/>
    <row r="16495" s="2839" customFormat="1"/>
    <row r="16496" s="2839" customFormat="1"/>
    <row r="16497" s="2839" customFormat="1"/>
    <row r="16498" s="2839" customFormat="1"/>
    <row r="16499" s="2839" customFormat="1"/>
    <row r="16500" s="2839" customFormat="1"/>
    <row r="16501" s="2839" customFormat="1"/>
    <row r="16502" s="2839" customFormat="1"/>
    <row r="16503" s="2839" customFormat="1"/>
    <row r="16504" s="2839" customFormat="1"/>
    <row r="16505" s="2839" customFormat="1"/>
    <row r="16506" s="2839" customFormat="1"/>
    <row r="16507" s="2839" customFormat="1"/>
    <row r="16508" s="2839" customFormat="1"/>
    <row r="16509" s="2839" customFormat="1"/>
    <row r="16510" s="2839" customFormat="1"/>
    <row r="16511" s="2839" customFormat="1"/>
    <row r="16512" s="2839" customFormat="1"/>
    <row r="16513" s="2839" customFormat="1"/>
    <row r="16514" s="2839" customFormat="1"/>
    <row r="16515" s="2839" customFormat="1"/>
    <row r="16516" s="2839" customFormat="1"/>
    <row r="16517" s="2839" customFormat="1"/>
    <row r="16518" s="2839" customFormat="1"/>
    <row r="16519" s="2839" customFormat="1"/>
    <row r="16520" s="2839" customFormat="1"/>
    <row r="16521" s="2839" customFormat="1"/>
    <row r="16522" s="2839" customFormat="1"/>
    <row r="16523" s="2839" customFormat="1"/>
    <row r="16524" s="2839" customFormat="1"/>
    <row r="16525" s="2839" customFormat="1"/>
    <row r="16526" s="2839" customFormat="1"/>
    <row r="16527" s="2839" customFormat="1"/>
    <row r="16528" s="2839" customFormat="1"/>
    <row r="16529" s="2839" customFormat="1"/>
    <row r="16530" s="2839" customFormat="1"/>
    <row r="16531" s="2839" customFormat="1"/>
    <row r="16532" s="2839" customFormat="1"/>
    <row r="16533" s="2839" customFormat="1"/>
    <row r="16534" s="2839" customFormat="1"/>
    <row r="16535" s="2839" customFormat="1"/>
    <row r="16536" s="2839" customFormat="1"/>
    <row r="16537" s="2839" customFormat="1"/>
    <row r="16538" s="2839" customFormat="1"/>
    <row r="16539" s="2839" customFormat="1"/>
    <row r="16540" s="2839" customFormat="1"/>
    <row r="16541" s="2839" customFormat="1"/>
    <row r="16542" s="2839" customFormat="1"/>
    <row r="16543" s="2839" customFormat="1"/>
    <row r="16544" s="2839" customFormat="1"/>
    <row r="16545" s="2839" customFormat="1"/>
    <row r="16546" s="2839" customFormat="1"/>
    <row r="16547" s="2839" customFormat="1"/>
    <row r="16548" s="2839" customFormat="1"/>
    <row r="16549" s="2839" customFormat="1"/>
    <row r="16550" s="2839" customFormat="1"/>
    <row r="16551" s="2839" customFormat="1"/>
    <row r="16552" s="2839" customFormat="1"/>
    <row r="16553" s="2839" customFormat="1"/>
    <row r="16554" s="2839" customFormat="1"/>
    <row r="16555" s="2839" customFormat="1"/>
    <row r="16556" s="2839" customFormat="1"/>
    <row r="16557" s="2839" customFormat="1"/>
    <row r="16558" s="2839" customFormat="1"/>
    <row r="16559" s="2839" customFormat="1"/>
    <row r="16560" s="2839" customFormat="1"/>
    <row r="16561" s="2839" customFormat="1"/>
    <row r="16562" s="2839" customFormat="1"/>
    <row r="16563" s="2839" customFormat="1"/>
    <row r="16564" s="2839" customFormat="1"/>
    <row r="16565" s="2839" customFormat="1"/>
    <row r="16566" s="2839" customFormat="1"/>
    <row r="16567" s="2839" customFormat="1"/>
    <row r="16568" s="2839" customFormat="1"/>
    <row r="16569" s="2839" customFormat="1"/>
    <row r="16570" s="2839" customFormat="1"/>
    <row r="16571" s="2839" customFormat="1"/>
    <row r="16572" s="2839" customFormat="1"/>
    <row r="16573" s="2839" customFormat="1"/>
    <row r="16574" s="2839" customFormat="1"/>
    <row r="16575" s="2839" customFormat="1"/>
    <row r="16576" s="2839" customFormat="1"/>
    <row r="16577" s="2839" customFormat="1"/>
    <row r="16578" s="2839" customFormat="1"/>
    <row r="16579" s="2839" customFormat="1"/>
    <row r="16580" s="2839" customFormat="1"/>
    <row r="16581" s="2839" customFormat="1"/>
    <row r="16582" s="2839" customFormat="1"/>
    <row r="16583" s="2839" customFormat="1"/>
    <row r="16584" s="2839" customFormat="1"/>
    <row r="16585" s="2839" customFormat="1"/>
    <row r="16586" s="2839" customFormat="1"/>
    <row r="16587" s="2839" customFormat="1"/>
    <row r="16588" s="2839" customFormat="1"/>
    <row r="16589" s="2839" customFormat="1"/>
    <row r="16590" s="2839" customFormat="1"/>
    <row r="16591" s="2839" customFormat="1"/>
    <row r="16592" s="2839" customFormat="1"/>
    <row r="16593" s="2839" customFormat="1"/>
    <row r="16594" s="2839" customFormat="1"/>
    <row r="16595" s="2839" customFormat="1"/>
    <row r="16596" s="2839" customFormat="1"/>
    <row r="16597" s="2839" customFormat="1"/>
    <row r="16598" s="2839" customFormat="1"/>
    <row r="16599" s="2839" customFormat="1"/>
    <row r="16600" s="2839" customFormat="1"/>
    <row r="16601" s="2839" customFormat="1"/>
    <row r="16602" s="2839" customFormat="1"/>
    <row r="16603" s="2839" customFormat="1"/>
    <row r="16604" s="2839" customFormat="1"/>
    <row r="16605" s="2839" customFormat="1"/>
    <row r="16606" s="2839" customFormat="1"/>
    <row r="16607" s="2839" customFormat="1"/>
    <row r="16608" s="2839" customFormat="1"/>
    <row r="16609" s="2839" customFormat="1"/>
    <row r="16610" s="2839" customFormat="1"/>
    <row r="16611" s="2839" customFormat="1"/>
    <row r="16612" s="2839" customFormat="1"/>
    <row r="16613" s="2839" customFormat="1"/>
    <row r="16614" s="2839" customFormat="1"/>
    <row r="16615" s="2839" customFormat="1"/>
    <row r="16616" s="2839" customFormat="1"/>
    <row r="16617" s="2839" customFormat="1"/>
    <row r="16618" s="2839" customFormat="1"/>
    <row r="16619" s="2839" customFormat="1"/>
    <row r="16620" s="2839" customFormat="1"/>
    <row r="16621" s="2839" customFormat="1"/>
    <row r="16622" s="2839" customFormat="1"/>
    <row r="16623" s="2839" customFormat="1"/>
    <row r="16624" s="2839" customFormat="1"/>
    <row r="16625" s="2839" customFormat="1"/>
    <row r="16626" s="2839" customFormat="1"/>
    <row r="16627" s="2839" customFormat="1"/>
    <row r="16628" s="2839" customFormat="1"/>
    <row r="16629" s="2839" customFormat="1"/>
    <row r="16630" s="2839" customFormat="1"/>
    <row r="16631" s="2839" customFormat="1"/>
    <row r="16632" s="2839" customFormat="1"/>
    <row r="16633" s="2839" customFormat="1"/>
    <row r="16634" s="2839" customFormat="1"/>
    <row r="16635" s="2839" customFormat="1"/>
    <row r="16636" s="2839" customFormat="1"/>
    <row r="16637" s="2839" customFormat="1"/>
    <row r="16638" s="2839" customFormat="1"/>
    <row r="16639" s="2839" customFormat="1"/>
    <row r="16640" s="2839" customFormat="1"/>
    <row r="16641" s="2839" customFormat="1"/>
    <row r="16642" s="2839" customFormat="1"/>
    <row r="16643" s="2839" customFormat="1"/>
    <row r="16644" s="2839" customFormat="1"/>
    <row r="16645" s="2839" customFormat="1"/>
    <row r="16646" s="2839" customFormat="1"/>
    <row r="16647" s="2839" customFormat="1"/>
    <row r="16648" s="2839" customFormat="1"/>
    <row r="16649" s="2839" customFormat="1"/>
    <row r="16650" s="2839" customFormat="1"/>
    <row r="16651" s="2839" customFormat="1"/>
    <row r="16652" s="2839" customFormat="1"/>
    <row r="16653" s="2839" customFormat="1"/>
    <row r="16654" s="2839" customFormat="1"/>
    <row r="16655" s="2839" customFormat="1"/>
    <row r="16656" s="2839" customFormat="1"/>
    <row r="16657" s="2839" customFormat="1"/>
    <row r="16658" s="2839" customFormat="1"/>
    <row r="16659" s="2839" customFormat="1"/>
    <row r="16660" s="2839" customFormat="1"/>
    <row r="16661" s="2839" customFormat="1"/>
    <row r="16662" s="2839" customFormat="1"/>
    <row r="16663" s="2839" customFormat="1"/>
    <row r="16664" s="2839" customFormat="1"/>
    <row r="16665" s="2839" customFormat="1"/>
    <row r="16666" s="2839" customFormat="1"/>
    <row r="16667" s="2839" customFormat="1"/>
    <row r="16668" s="2839" customFormat="1"/>
    <row r="16669" s="2839" customFormat="1"/>
    <row r="16670" s="2839" customFormat="1"/>
    <row r="16671" s="2839" customFormat="1"/>
    <row r="16672" s="2839" customFormat="1"/>
    <row r="16673" s="2839" customFormat="1"/>
    <row r="16674" s="2839" customFormat="1"/>
    <row r="16675" s="2839" customFormat="1"/>
    <row r="16676" s="2839" customFormat="1"/>
    <row r="16677" s="2839" customFormat="1"/>
    <row r="16678" s="2839" customFormat="1"/>
    <row r="16679" s="2839" customFormat="1"/>
    <row r="16680" s="2839" customFormat="1"/>
    <row r="16681" s="2839" customFormat="1"/>
    <row r="16682" s="2839" customFormat="1"/>
    <row r="16683" s="2839" customFormat="1"/>
    <row r="16684" s="2839" customFormat="1"/>
    <row r="16685" s="2839" customFormat="1"/>
    <row r="16686" s="2839" customFormat="1"/>
    <row r="16687" s="2839" customFormat="1"/>
    <row r="16688" s="2839" customFormat="1"/>
    <row r="16689" s="2839" customFormat="1"/>
    <row r="16690" s="2839" customFormat="1"/>
    <row r="16691" s="2839" customFormat="1"/>
    <row r="16692" s="2839" customFormat="1"/>
    <row r="16693" s="2839" customFormat="1"/>
    <row r="16694" s="2839" customFormat="1"/>
    <row r="16695" s="2839" customFormat="1"/>
    <row r="16696" s="2839" customFormat="1"/>
    <row r="16697" s="2839" customFormat="1"/>
    <row r="16698" s="2839" customFormat="1"/>
    <row r="16699" s="2839" customFormat="1"/>
    <row r="16700" s="2839" customFormat="1"/>
    <row r="16701" s="2839" customFormat="1"/>
    <row r="16702" s="2839" customFormat="1"/>
    <row r="16703" s="2839" customFormat="1"/>
    <row r="16704" s="2839" customFormat="1"/>
    <row r="16705" s="2839" customFormat="1"/>
    <row r="16706" s="2839" customFormat="1"/>
    <row r="16707" s="2839" customFormat="1"/>
    <row r="16708" s="2839" customFormat="1"/>
    <row r="16709" s="2839" customFormat="1"/>
    <row r="16710" s="2839" customFormat="1"/>
    <row r="16711" s="2839" customFormat="1"/>
    <row r="16712" s="2839" customFormat="1"/>
    <row r="16713" s="2839" customFormat="1"/>
    <row r="16714" s="2839" customFormat="1"/>
    <row r="16715" s="2839" customFormat="1"/>
    <row r="16716" s="2839" customFormat="1"/>
    <row r="16717" s="2839" customFormat="1"/>
    <row r="16718" s="2839" customFormat="1"/>
    <row r="16719" s="2839" customFormat="1"/>
    <row r="16720" s="2839" customFormat="1"/>
    <row r="16721" s="2839" customFormat="1"/>
    <row r="16722" s="2839" customFormat="1"/>
    <row r="16723" s="2839" customFormat="1"/>
    <row r="16724" s="2839" customFormat="1"/>
    <row r="16725" s="2839" customFormat="1"/>
    <row r="16726" s="2839" customFormat="1"/>
    <row r="16727" s="2839" customFormat="1"/>
    <row r="16728" s="2839" customFormat="1"/>
    <row r="16729" s="2839" customFormat="1"/>
    <row r="16730" s="2839" customFormat="1"/>
    <row r="16731" s="2839" customFormat="1"/>
    <row r="16732" s="2839" customFormat="1"/>
    <row r="16733" s="2839" customFormat="1"/>
    <row r="16734" s="2839" customFormat="1"/>
    <row r="16735" s="2839" customFormat="1"/>
    <row r="16736" s="2839" customFormat="1"/>
    <row r="16737" s="2839" customFormat="1"/>
    <row r="16738" s="2839" customFormat="1"/>
    <row r="16739" s="2839" customFormat="1"/>
    <row r="16740" s="2839" customFormat="1"/>
    <row r="16741" s="2839" customFormat="1"/>
    <row r="16742" s="2839" customFormat="1"/>
    <row r="16743" s="2839" customFormat="1"/>
    <row r="16744" s="2839" customFormat="1"/>
    <row r="16745" s="2839" customFormat="1"/>
    <row r="16746" s="2839" customFormat="1"/>
    <row r="16747" s="2839" customFormat="1"/>
    <row r="16748" s="2839" customFormat="1"/>
    <row r="16749" s="2839" customFormat="1"/>
    <row r="16750" s="2839" customFormat="1"/>
    <row r="16751" s="2839" customFormat="1"/>
    <row r="16752" s="2839" customFormat="1"/>
    <row r="16753" s="2839" customFormat="1"/>
    <row r="16754" s="2839" customFormat="1"/>
    <row r="16755" s="2839" customFormat="1"/>
    <row r="16756" s="2839" customFormat="1"/>
    <row r="16757" s="2839" customFormat="1"/>
    <row r="16758" s="2839" customFormat="1"/>
    <row r="16759" s="2839" customFormat="1"/>
    <row r="16760" s="2839" customFormat="1"/>
    <row r="16761" s="2839" customFormat="1"/>
    <row r="16762" s="2839" customFormat="1"/>
    <row r="16763" s="2839" customFormat="1"/>
    <row r="16764" s="2839" customFormat="1"/>
    <row r="16765" s="2839" customFormat="1"/>
    <row r="16766" s="2839" customFormat="1"/>
    <row r="16767" s="2839" customFormat="1"/>
    <row r="16768" s="2839" customFormat="1"/>
    <row r="16769" s="2839" customFormat="1"/>
    <row r="16770" s="2839" customFormat="1"/>
    <row r="16771" s="2839" customFormat="1"/>
    <row r="16772" s="2839" customFormat="1"/>
    <row r="16773" s="2839" customFormat="1"/>
    <row r="16774" s="2839" customFormat="1"/>
    <row r="16775" s="2839" customFormat="1"/>
    <row r="16776" s="2839" customFormat="1"/>
    <row r="16777" s="2839" customFormat="1"/>
    <row r="16778" s="2839" customFormat="1"/>
    <row r="16779" s="2839" customFormat="1"/>
    <row r="16780" s="2839" customFormat="1"/>
    <row r="16781" s="2839" customFormat="1"/>
    <row r="16782" s="2839" customFormat="1"/>
    <row r="16783" s="2839" customFormat="1"/>
    <row r="16784" s="2839" customFormat="1"/>
    <row r="16785" s="2839" customFormat="1"/>
    <row r="16786" s="2839" customFormat="1"/>
    <row r="16787" s="2839" customFormat="1"/>
    <row r="16788" s="2839" customFormat="1"/>
    <row r="16789" s="2839" customFormat="1"/>
    <row r="16790" s="2839" customFormat="1"/>
    <row r="16791" s="2839" customFormat="1"/>
    <row r="16792" s="2839" customFormat="1"/>
    <row r="16793" s="2839" customFormat="1"/>
    <row r="16794" s="2839" customFormat="1"/>
    <row r="16795" s="2839" customFormat="1"/>
    <row r="16796" s="2839" customFormat="1"/>
    <row r="16797" s="2839" customFormat="1"/>
    <row r="16798" s="2839" customFormat="1"/>
    <row r="16799" s="2839" customFormat="1"/>
    <row r="16800" s="2839" customFormat="1"/>
    <row r="16801" s="2839" customFormat="1"/>
    <row r="16802" s="2839" customFormat="1"/>
    <row r="16803" s="2839" customFormat="1"/>
    <row r="16804" s="2839" customFormat="1"/>
    <row r="16805" s="2839" customFormat="1"/>
    <row r="16806" s="2839" customFormat="1"/>
    <row r="16807" s="2839" customFormat="1"/>
    <row r="16808" s="2839" customFormat="1"/>
    <row r="16809" s="2839" customFormat="1"/>
    <row r="16810" s="2839" customFormat="1"/>
    <row r="16811" s="2839" customFormat="1"/>
    <row r="16812" s="2839" customFormat="1"/>
    <row r="16813" s="2839" customFormat="1"/>
    <row r="16814" s="2839" customFormat="1"/>
    <row r="16815" s="2839" customFormat="1"/>
    <row r="16816" s="2839" customFormat="1"/>
    <row r="16817" s="2839" customFormat="1"/>
    <row r="16818" s="2839" customFormat="1"/>
    <row r="16819" s="2839" customFormat="1"/>
    <row r="16820" s="2839" customFormat="1"/>
    <row r="16821" s="2839" customFormat="1"/>
    <row r="16822" s="2839" customFormat="1"/>
    <row r="16823" s="2839" customFormat="1"/>
    <row r="16824" s="2839" customFormat="1"/>
    <row r="16825" s="2839" customFormat="1"/>
    <row r="16826" s="2839" customFormat="1"/>
    <row r="16827" s="2839" customFormat="1"/>
    <row r="16828" s="2839" customFormat="1"/>
    <row r="16829" s="2839" customFormat="1"/>
    <row r="16830" s="2839" customFormat="1"/>
    <row r="16831" s="2839" customFormat="1"/>
    <row r="16832" s="2839" customFormat="1"/>
    <row r="16833" s="2839" customFormat="1"/>
    <row r="16834" s="2839" customFormat="1"/>
    <row r="16835" s="2839" customFormat="1"/>
    <row r="16836" s="2839" customFormat="1"/>
    <row r="16837" s="2839" customFormat="1"/>
    <row r="16838" s="2839" customFormat="1"/>
    <row r="16839" s="2839" customFormat="1"/>
    <row r="16840" s="2839" customFormat="1"/>
    <row r="16841" s="2839" customFormat="1"/>
    <row r="16842" s="2839" customFormat="1"/>
    <row r="16843" s="2839" customFormat="1"/>
    <row r="16844" s="2839" customFormat="1"/>
    <row r="16845" s="2839" customFormat="1"/>
    <row r="16846" s="2839" customFormat="1"/>
    <row r="16847" s="2839" customFormat="1"/>
    <row r="16848" s="2839" customFormat="1"/>
    <row r="16849" s="2839" customFormat="1"/>
    <row r="16850" s="2839" customFormat="1"/>
    <row r="16851" s="2839" customFormat="1"/>
    <row r="16852" s="2839" customFormat="1"/>
    <row r="16853" s="2839" customFormat="1"/>
    <row r="16854" s="2839" customFormat="1"/>
    <row r="16855" s="2839" customFormat="1"/>
    <row r="16856" s="2839" customFormat="1"/>
    <row r="16857" s="2839" customFormat="1"/>
    <row r="16858" s="2839" customFormat="1"/>
    <row r="16859" s="2839" customFormat="1"/>
    <row r="16860" s="2839" customFormat="1"/>
    <row r="16861" s="2839" customFormat="1"/>
    <row r="16862" s="2839" customFormat="1"/>
    <row r="16863" s="2839" customFormat="1"/>
    <row r="16864" s="2839" customFormat="1"/>
    <row r="16865" s="2839" customFormat="1"/>
    <row r="16866" s="2839" customFormat="1"/>
    <row r="16867" s="2839" customFormat="1"/>
    <row r="16868" s="2839" customFormat="1"/>
    <row r="16869" s="2839" customFormat="1"/>
    <row r="16870" s="2839" customFormat="1"/>
    <row r="16871" s="2839" customFormat="1"/>
    <row r="16872" s="2839" customFormat="1"/>
    <row r="16873" s="2839" customFormat="1"/>
    <row r="16874" s="2839" customFormat="1"/>
    <row r="16875" s="2839" customFormat="1"/>
    <row r="16876" s="2839" customFormat="1"/>
    <row r="16877" s="2839" customFormat="1"/>
    <row r="16878" s="2839" customFormat="1"/>
    <row r="16879" s="2839" customFormat="1"/>
    <row r="16880" s="2839" customFormat="1"/>
    <row r="16881" s="2839" customFormat="1"/>
    <row r="16882" s="2839" customFormat="1"/>
    <row r="16883" s="2839" customFormat="1"/>
    <row r="16884" s="2839" customFormat="1"/>
    <row r="16885" s="2839" customFormat="1"/>
    <row r="16886" s="2839" customFormat="1"/>
    <row r="16887" s="2839" customFormat="1"/>
    <row r="16888" s="2839" customFormat="1"/>
    <row r="16889" s="2839" customFormat="1"/>
    <row r="16890" s="2839" customFormat="1"/>
    <row r="16891" s="2839" customFormat="1"/>
    <row r="16892" s="2839" customFormat="1"/>
    <row r="16893" s="2839" customFormat="1"/>
    <row r="16894" s="2839" customFormat="1"/>
    <row r="16895" s="2839" customFormat="1"/>
    <row r="16896" s="2839" customFormat="1"/>
    <row r="16897" s="2839" customFormat="1"/>
    <row r="16898" s="2839" customFormat="1"/>
    <row r="16899" s="2839" customFormat="1"/>
    <row r="16900" s="2839" customFormat="1"/>
    <row r="16901" s="2839" customFormat="1"/>
    <row r="16902" s="2839" customFormat="1"/>
    <row r="16903" s="2839" customFormat="1"/>
    <row r="16904" s="2839" customFormat="1"/>
    <row r="16905" s="2839" customFormat="1"/>
    <row r="16906" s="2839" customFormat="1"/>
    <row r="16907" s="2839" customFormat="1"/>
    <row r="16908" s="2839" customFormat="1"/>
    <row r="16909" s="2839" customFormat="1"/>
    <row r="16910" s="2839" customFormat="1"/>
    <row r="16911" s="2839" customFormat="1"/>
    <row r="16912" s="2839" customFormat="1"/>
    <row r="16913" s="2839" customFormat="1"/>
    <row r="16914" s="2839" customFormat="1"/>
    <row r="16915" s="2839" customFormat="1"/>
    <row r="16916" s="2839" customFormat="1"/>
    <row r="16917" s="2839" customFormat="1"/>
    <row r="16918" s="2839" customFormat="1"/>
    <row r="16919" s="2839" customFormat="1"/>
    <row r="16920" s="2839" customFormat="1"/>
    <row r="16921" s="2839" customFormat="1"/>
    <row r="16922" s="2839" customFormat="1"/>
    <row r="16923" s="2839" customFormat="1"/>
    <row r="16924" s="2839" customFormat="1"/>
    <row r="16925" s="2839" customFormat="1"/>
    <row r="16926" s="2839" customFormat="1"/>
    <row r="16927" s="2839" customFormat="1"/>
    <row r="16928" s="2839" customFormat="1"/>
    <row r="16929" s="2839" customFormat="1"/>
    <row r="16930" s="2839" customFormat="1"/>
    <row r="16931" s="2839" customFormat="1"/>
    <row r="16932" s="2839" customFormat="1"/>
    <row r="16933" s="2839" customFormat="1"/>
    <row r="16934" s="2839" customFormat="1"/>
    <row r="16935" s="2839" customFormat="1"/>
    <row r="16936" s="2839" customFormat="1"/>
    <row r="16937" s="2839" customFormat="1"/>
    <row r="16938" s="2839" customFormat="1"/>
    <row r="16939" s="2839" customFormat="1"/>
    <row r="16940" s="2839" customFormat="1"/>
    <row r="16941" s="2839" customFormat="1"/>
    <row r="16942" s="2839" customFormat="1"/>
    <row r="16943" s="2839" customFormat="1"/>
    <row r="16944" s="2839" customFormat="1"/>
    <row r="16945" s="2839" customFormat="1"/>
    <row r="16946" s="2839" customFormat="1"/>
    <row r="16947" s="2839" customFormat="1"/>
    <row r="16948" s="2839" customFormat="1"/>
    <row r="16949" s="2839" customFormat="1"/>
    <row r="16950" s="2839" customFormat="1"/>
    <row r="16951" s="2839" customFormat="1"/>
    <row r="16952" s="2839" customFormat="1"/>
    <row r="16953" s="2839" customFormat="1"/>
    <row r="16954" s="2839" customFormat="1"/>
    <row r="16955" s="2839" customFormat="1"/>
    <row r="16956" s="2839" customFormat="1"/>
    <row r="16957" s="2839" customFormat="1"/>
    <row r="16958" s="2839" customFormat="1"/>
    <row r="16959" s="2839" customFormat="1"/>
    <row r="16960" s="2839" customFormat="1"/>
    <row r="16961" s="2839" customFormat="1"/>
    <row r="16962" s="2839" customFormat="1"/>
    <row r="16963" s="2839" customFormat="1"/>
    <row r="16964" s="2839" customFormat="1"/>
    <row r="16965" s="2839" customFormat="1"/>
    <row r="16966" s="2839" customFormat="1"/>
    <row r="16967" s="2839" customFormat="1"/>
    <row r="16968" s="2839" customFormat="1"/>
    <row r="16969" s="2839" customFormat="1"/>
    <row r="16970" s="2839" customFormat="1"/>
    <row r="16971" s="2839" customFormat="1"/>
    <row r="16972" s="2839" customFormat="1"/>
    <row r="16973" s="2839" customFormat="1"/>
    <row r="16974" s="2839" customFormat="1"/>
    <row r="16975" s="2839" customFormat="1"/>
    <row r="16976" s="2839" customFormat="1"/>
    <row r="16977" s="2839" customFormat="1"/>
    <row r="16978" s="2839" customFormat="1"/>
    <row r="16979" s="2839" customFormat="1"/>
    <row r="16980" s="2839" customFormat="1"/>
    <row r="16981" s="2839" customFormat="1"/>
    <row r="16982" s="2839" customFormat="1"/>
    <row r="16983" s="2839" customFormat="1"/>
    <row r="16984" s="2839" customFormat="1"/>
    <row r="16985" s="2839" customFormat="1"/>
    <row r="16986" s="2839" customFormat="1"/>
    <row r="16987" s="2839" customFormat="1"/>
    <row r="16988" s="2839" customFormat="1"/>
    <row r="16989" s="2839" customFormat="1"/>
    <row r="16990" s="2839" customFormat="1"/>
    <row r="16991" s="2839" customFormat="1"/>
    <row r="16992" s="2839" customFormat="1"/>
    <row r="16993" s="2839" customFormat="1"/>
    <row r="16994" s="2839" customFormat="1"/>
    <row r="16995" s="2839" customFormat="1"/>
    <row r="16996" s="2839" customFormat="1"/>
    <row r="16997" s="2839" customFormat="1"/>
    <row r="16998" s="2839" customFormat="1"/>
    <row r="16999" s="2839" customFormat="1"/>
    <row r="17000" s="2839" customFormat="1"/>
    <row r="17001" s="2839" customFormat="1"/>
    <row r="17002" s="2839" customFormat="1"/>
    <row r="17003" s="2839" customFormat="1"/>
    <row r="17004" s="2839" customFormat="1"/>
    <row r="17005" s="2839" customFormat="1"/>
    <row r="17006" s="2839" customFormat="1"/>
    <row r="17007" s="2839" customFormat="1"/>
    <row r="17008" s="2839" customFormat="1"/>
    <row r="17009" s="2839" customFormat="1"/>
    <row r="17010" s="2839" customFormat="1"/>
    <row r="17011" s="2839" customFormat="1"/>
    <row r="17012" s="2839" customFormat="1"/>
    <row r="17013" s="2839" customFormat="1"/>
    <row r="17014" s="2839" customFormat="1"/>
    <row r="17015" s="2839" customFormat="1"/>
    <row r="17016" s="2839" customFormat="1"/>
    <row r="17017" s="2839" customFormat="1"/>
    <row r="17018" s="2839" customFormat="1"/>
    <row r="17019" s="2839" customFormat="1"/>
    <row r="17020" s="2839" customFormat="1"/>
    <row r="17021" s="2839" customFormat="1"/>
    <row r="17022" s="2839" customFormat="1"/>
    <row r="17023" s="2839" customFormat="1"/>
    <row r="17024" s="2839" customFormat="1"/>
    <row r="17025" s="2839" customFormat="1"/>
    <row r="17026" s="2839" customFormat="1"/>
    <row r="17027" s="2839" customFormat="1"/>
    <row r="17028" s="2839" customFormat="1"/>
    <row r="17029" s="2839" customFormat="1"/>
    <row r="17030" s="2839" customFormat="1"/>
    <row r="17031" s="2839" customFormat="1"/>
    <row r="17032" s="2839" customFormat="1"/>
    <row r="17033" s="2839" customFormat="1"/>
    <row r="17034" s="2839" customFormat="1"/>
    <row r="17035" s="2839" customFormat="1"/>
    <row r="17036" s="2839" customFormat="1"/>
    <row r="17037" s="2839" customFormat="1"/>
    <row r="17038" s="2839" customFormat="1"/>
    <row r="17039" s="2839" customFormat="1"/>
    <row r="17040" s="2839" customFormat="1"/>
    <row r="17041" s="2839" customFormat="1"/>
    <row r="17042" s="2839" customFormat="1"/>
    <row r="17043" s="2839" customFormat="1"/>
    <row r="17044" s="2839" customFormat="1"/>
    <row r="17045" s="2839" customFormat="1"/>
    <row r="17046" s="2839" customFormat="1"/>
    <row r="17047" s="2839" customFormat="1"/>
    <row r="17048" s="2839" customFormat="1"/>
    <row r="17049" s="2839" customFormat="1"/>
    <row r="17050" s="2839" customFormat="1"/>
    <row r="17051" s="2839" customFormat="1"/>
    <row r="17052" s="2839" customFormat="1"/>
    <row r="17053" s="2839" customFormat="1"/>
    <row r="17054" s="2839" customFormat="1"/>
    <row r="17055" s="2839" customFormat="1"/>
    <row r="17056" s="2839" customFormat="1"/>
    <row r="17057" s="2839" customFormat="1"/>
    <row r="17058" s="2839" customFormat="1"/>
    <row r="17059" s="2839" customFormat="1"/>
    <row r="17060" s="2839" customFormat="1"/>
    <row r="17061" s="2839" customFormat="1"/>
    <row r="17062" s="2839" customFormat="1"/>
    <row r="17063" s="2839" customFormat="1"/>
    <row r="17064" s="2839" customFormat="1"/>
    <row r="17065" s="2839" customFormat="1"/>
    <row r="17066" s="2839" customFormat="1"/>
    <row r="17067" s="2839" customFormat="1"/>
    <row r="17068" s="2839" customFormat="1"/>
    <row r="17069" s="2839" customFormat="1"/>
    <row r="17070" s="2839" customFormat="1"/>
    <row r="17071" s="2839" customFormat="1"/>
    <row r="17072" s="2839" customFormat="1"/>
    <row r="17073" s="2839" customFormat="1"/>
    <row r="17074" s="2839" customFormat="1"/>
    <row r="17075" s="2839" customFormat="1"/>
    <row r="17076" s="2839" customFormat="1"/>
    <row r="17077" s="2839" customFormat="1"/>
    <row r="17078" s="2839" customFormat="1"/>
    <row r="17079" s="2839" customFormat="1"/>
    <row r="17080" s="2839" customFormat="1"/>
    <row r="17081" s="2839" customFormat="1"/>
    <row r="17082" s="2839" customFormat="1"/>
    <row r="17083" s="2839" customFormat="1"/>
    <row r="17084" s="2839" customFormat="1"/>
    <row r="17085" s="2839" customFormat="1"/>
    <row r="17086" s="2839" customFormat="1"/>
    <row r="17087" s="2839" customFormat="1"/>
    <row r="17088" s="2839" customFormat="1"/>
    <row r="17089" s="2839" customFormat="1"/>
    <row r="17090" s="2839" customFormat="1"/>
    <row r="17091" s="2839" customFormat="1"/>
    <row r="17092" s="2839" customFormat="1"/>
    <row r="17093" s="2839" customFormat="1"/>
    <row r="17094" s="2839" customFormat="1"/>
    <row r="17095" s="2839" customFormat="1"/>
    <row r="17096" s="2839" customFormat="1"/>
    <row r="17097" s="2839" customFormat="1"/>
    <row r="17098" s="2839" customFormat="1"/>
    <row r="17099" s="2839" customFormat="1"/>
    <row r="17100" s="2839" customFormat="1"/>
    <row r="17101" s="2839" customFormat="1"/>
    <row r="17102" s="2839" customFormat="1"/>
    <row r="17103" s="2839" customFormat="1"/>
    <row r="17104" s="2839" customFormat="1"/>
    <row r="17105" s="2839" customFormat="1"/>
    <row r="17106" s="2839" customFormat="1"/>
    <row r="17107" s="2839" customFormat="1"/>
    <row r="17108" s="2839" customFormat="1"/>
    <row r="17109" s="2839" customFormat="1"/>
    <row r="17110" s="2839" customFormat="1"/>
    <row r="17111" s="2839" customFormat="1"/>
    <row r="17112" s="2839" customFormat="1"/>
    <row r="17113" s="2839" customFormat="1"/>
    <row r="17114" s="2839" customFormat="1"/>
    <row r="17115" s="2839" customFormat="1"/>
    <row r="17116" s="2839" customFormat="1"/>
    <row r="17117" s="2839" customFormat="1"/>
    <row r="17118" s="2839" customFormat="1"/>
    <row r="17119" s="2839" customFormat="1"/>
    <row r="17120" s="2839" customFormat="1"/>
    <row r="17121" s="2839" customFormat="1"/>
    <row r="17122" s="2839" customFormat="1"/>
    <row r="17123" s="2839" customFormat="1"/>
    <row r="17124" s="2839" customFormat="1"/>
    <row r="17125" s="2839" customFormat="1"/>
    <row r="17126" s="2839" customFormat="1"/>
    <row r="17127" s="2839" customFormat="1"/>
    <row r="17128" s="2839" customFormat="1"/>
    <row r="17129" s="2839" customFormat="1"/>
    <row r="17130" s="2839" customFormat="1"/>
    <row r="17131" s="2839" customFormat="1"/>
    <row r="17132" s="2839" customFormat="1"/>
    <row r="17133" s="2839" customFormat="1"/>
    <row r="17134" s="2839" customFormat="1"/>
    <row r="17135" s="2839" customFormat="1"/>
    <row r="17136" s="2839" customFormat="1"/>
    <row r="17137" s="2839" customFormat="1"/>
    <row r="17138" s="2839" customFormat="1"/>
    <row r="17139" s="2839" customFormat="1"/>
    <row r="17140" s="2839" customFormat="1"/>
    <row r="17141" s="2839" customFormat="1"/>
    <row r="17142" s="2839" customFormat="1"/>
    <row r="17143" s="2839" customFormat="1"/>
    <row r="17144" s="2839" customFormat="1"/>
    <row r="17145" s="2839" customFormat="1"/>
    <row r="17146" s="2839" customFormat="1"/>
    <row r="17147" s="2839" customFormat="1"/>
    <row r="17148" s="2839" customFormat="1"/>
    <row r="17149" s="2839" customFormat="1"/>
    <row r="17150" s="2839" customFormat="1"/>
    <row r="17151" s="2839" customFormat="1"/>
    <row r="17152" s="2839" customFormat="1"/>
    <row r="17153" s="2839" customFormat="1"/>
    <row r="17154" s="2839" customFormat="1"/>
    <row r="17155" s="2839" customFormat="1"/>
    <row r="17156" s="2839" customFormat="1"/>
    <row r="17157" s="2839" customFormat="1"/>
    <row r="17158" s="2839" customFormat="1"/>
    <row r="17159" s="2839" customFormat="1"/>
    <row r="17160" s="2839" customFormat="1"/>
    <row r="17161" s="2839" customFormat="1"/>
    <row r="17162" s="2839" customFormat="1"/>
    <row r="17163" s="2839" customFormat="1"/>
    <row r="17164" s="2839" customFormat="1"/>
    <row r="17165" s="2839" customFormat="1"/>
    <row r="17166" s="2839" customFormat="1"/>
    <row r="17167" s="2839" customFormat="1"/>
    <row r="17168" s="2839" customFormat="1"/>
    <row r="17169" s="2839" customFormat="1"/>
    <row r="17170" s="2839" customFormat="1"/>
    <row r="17171" s="2839" customFormat="1"/>
    <row r="17172" s="2839" customFormat="1"/>
    <row r="17173" s="2839" customFormat="1"/>
    <row r="17174" s="2839" customFormat="1"/>
    <row r="17175" s="2839" customFormat="1"/>
    <row r="17176" s="2839" customFormat="1"/>
    <row r="17177" s="2839" customFormat="1"/>
    <row r="17178" s="2839" customFormat="1"/>
    <row r="17179" s="2839" customFormat="1"/>
    <row r="17180" s="2839" customFormat="1"/>
    <row r="17181" s="2839" customFormat="1"/>
    <row r="17182" s="2839" customFormat="1"/>
    <row r="17183" s="2839" customFormat="1"/>
    <row r="17184" s="2839" customFormat="1"/>
    <row r="17185" s="2839" customFormat="1"/>
    <row r="17186" s="2839" customFormat="1"/>
    <row r="17187" s="2839" customFormat="1"/>
    <row r="17188" s="2839" customFormat="1"/>
    <row r="17189" s="2839" customFormat="1"/>
    <row r="17190" s="2839" customFormat="1"/>
    <row r="17191" s="2839" customFormat="1"/>
    <row r="17192" s="2839" customFormat="1"/>
    <row r="17193" s="2839" customFormat="1"/>
    <row r="17194" s="2839" customFormat="1"/>
    <row r="17195" s="2839" customFormat="1"/>
    <row r="17196" s="2839" customFormat="1"/>
    <row r="17197" s="2839" customFormat="1"/>
    <row r="17198" s="2839" customFormat="1"/>
    <row r="17199" s="2839" customFormat="1"/>
    <row r="17200" s="2839" customFormat="1"/>
    <row r="17201" s="2839" customFormat="1"/>
    <row r="17202" s="2839" customFormat="1"/>
    <row r="17203" s="2839" customFormat="1"/>
    <row r="17204" s="2839" customFormat="1"/>
    <row r="17205" s="2839" customFormat="1"/>
    <row r="17206" s="2839" customFormat="1"/>
    <row r="17207" s="2839" customFormat="1"/>
    <row r="17208" s="2839" customFormat="1"/>
    <row r="17209" s="2839" customFormat="1"/>
    <row r="17210" s="2839" customFormat="1"/>
    <row r="17211" s="2839" customFormat="1"/>
    <row r="17212" s="2839" customFormat="1"/>
    <row r="17213" s="2839" customFormat="1"/>
    <row r="17214" s="2839" customFormat="1"/>
    <row r="17215" s="2839" customFormat="1"/>
    <row r="17216" s="2839" customFormat="1"/>
    <row r="17217" s="2839" customFormat="1"/>
    <row r="17218" s="2839" customFormat="1"/>
    <row r="17219" s="2839" customFormat="1"/>
    <row r="17220" s="2839" customFormat="1"/>
    <row r="17221" s="2839" customFormat="1"/>
    <row r="17222" s="2839" customFormat="1"/>
    <row r="17223" s="2839" customFormat="1"/>
    <row r="17224" s="2839" customFormat="1"/>
    <row r="17225" s="2839" customFormat="1"/>
    <row r="17226" s="2839" customFormat="1"/>
    <row r="17227" s="2839" customFormat="1"/>
    <row r="17228" s="2839" customFormat="1"/>
    <row r="17229" s="2839" customFormat="1"/>
    <row r="17230" s="2839" customFormat="1"/>
    <row r="17231" s="2839" customFormat="1"/>
    <row r="17232" s="2839" customFormat="1"/>
    <row r="17233" s="2839" customFormat="1"/>
    <row r="17234" s="2839" customFormat="1"/>
    <row r="17235" s="2839" customFormat="1"/>
    <row r="17236" s="2839" customFormat="1"/>
    <row r="17237" s="2839" customFormat="1"/>
    <row r="17238" s="2839" customFormat="1"/>
    <row r="17239" s="2839" customFormat="1"/>
    <row r="17240" s="2839" customFormat="1"/>
    <row r="17241" s="2839" customFormat="1"/>
    <row r="17242" s="2839" customFormat="1"/>
    <row r="17243" s="2839" customFormat="1"/>
    <row r="17244" s="2839" customFormat="1"/>
    <row r="17245" s="2839" customFormat="1"/>
    <row r="17246" s="2839" customFormat="1"/>
    <row r="17247" s="2839" customFormat="1"/>
    <row r="17248" s="2839" customFormat="1"/>
    <row r="17249" s="2839" customFormat="1"/>
    <row r="17250" s="2839" customFormat="1"/>
    <row r="17251" s="2839" customFormat="1"/>
    <row r="17252" s="2839" customFormat="1"/>
    <row r="17253" s="2839" customFormat="1"/>
    <row r="17254" s="2839" customFormat="1"/>
    <row r="17255" s="2839" customFormat="1"/>
    <row r="17256" s="2839" customFormat="1"/>
    <row r="17257" s="2839" customFormat="1"/>
    <row r="17258" s="2839" customFormat="1"/>
    <row r="17259" s="2839" customFormat="1"/>
    <row r="17260" s="2839" customFormat="1"/>
    <row r="17261" s="2839" customFormat="1"/>
    <row r="17262" s="2839" customFormat="1"/>
    <row r="17263" s="2839" customFormat="1"/>
    <row r="17264" s="2839" customFormat="1"/>
    <row r="17265" s="2839" customFormat="1"/>
    <row r="17266" s="2839" customFormat="1"/>
    <row r="17267" s="2839" customFormat="1"/>
    <row r="17268" s="2839" customFormat="1"/>
    <row r="17269" s="2839" customFormat="1"/>
    <row r="17270" s="2839" customFormat="1"/>
    <row r="17271" s="2839" customFormat="1"/>
    <row r="17272" s="2839" customFormat="1"/>
    <row r="17273" s="2839" customFormat="1"/>
    <row r="17274" s="2839" customFormat="1"/>
    <row r="17275" s="2839" customFormat="1"/>
    <row r="17276" s="2839" customFormat="1"/>
    <row r="17277" s="2839" customFormat="1"/>
    <row r="17278" s="2839" customFormat="1"/>
    <row r="17279" s="2839" customFormat="1"/>
    <row r="17280" s="2839" customFormat="1"/>
    <row r="17281" s="2839" customFormat="1"/>
    <row r="17282" s="2839" customFormat="1"/>
    <row r="17283" s="2839" customFormat="1"/>
    <row r="17284" s="2839" customFormat="1"/>
    <row r="17285" s="2839" customFormat="1"/>
    <row r="17286" s="2839" customFormat="1"/>
    <row r="17287" s="2839" customFormat="1"/>
    <row r="17288" s="2839" customFormat="1"/>
    <row r="17289" s="2839" customFormat="1"/>
    <row r="17290" s="2839" customFormat="1"/>
    <row r="17291" s="2839" customFormat="1"/>
    <row r="17292" s="2839" customFormat="1"/>
    <row r="17293" s="2839" customFormat="1"/>
    <row r="17294" s="2839" customFormat="1"/>
    <row r="17295" s="2839" customFormat="1"/>
    <row r="17296" s="2839" customFormat="1"/>
    <row r="17297" s="2839" customFormat="1"/>
    <row r="17298" s="2839" customFormat="1"/>
    <row r="17299" s="2839" customFormat="1"/>
    <row r="17300" s="2839" customFormat="1"/>
    <row r="17301" s="2839" customFormat="1"/>
    <row r="17302" s="2839" customFormat="1"/>
    <row r="17303" s="2839" customFormat="1"/>
    <row r="17304" s="2839" customFormat="1"/>
    <row r="17305" s="2839" customFormat="1"/>
    <row r="17306" s="2839" customFormat="1"/>
    <row r="17307" s="2839" customFormat="1"/>
    <row r="17308" s="2839" customFormat="1"/>
    <row r="17309" s="2839" customFormat="1"/>
    <row r="17310" s="2839" customFormat="1"/>
    <row r="17311" s="2839" customFormat="1"/>
    <row r="17312" s="2839" customFormat="1"/>
    <row r="17313" s="2839" customFormat="1"/>
    <row r="17314" s="2839" customFormat="1"/>
    <row r="17315" s="2839" customFormat="1"/>
    <row r="17316" s="2839" customFormat="1"/>
    <row r="17317" s="2839" customFormat="1"/>
    <row r="17318" s="2839" customFormat="1"/>
    <row r="17319" s="2839" customFormat="1"/>
    <row r="17320" s="2839" customFormat="1"/>
    <row r="17321" s="2839" customFormat="1"/>
    <row r="17322" s="2839" customFormat="1"/>
    <row r="17323" s="2839" customFormat="1"/>
    <row r="17324" s="2839" customFormat="1"/>
    <row r="17325" s="2839" customFormat="1"/>
    <row r="17326" s="2839" customFormat="1"/>
    <row r="17327" s="2839" customFormat="1"/>
    <row r="17328" s="2839" customFormat="1"/>
    <row r="17329" s="2839" customFormat="1"/>
    <row r="17330" s="2839" customFormat="1"/>
    <row r="17331" s="2839" customFormat="1"/>
    <row r="17332" s="2839" customFormat="1"/>
    <row r="17333" s="2839" customFormat="1"/>
    <row r="17334" s="2839" customFormat="1"/>
    <row r="17335" s="2839" customFormat="1"/>
    <row r="17336" s="2839" customFormat="1"/>
    <row r="17337" s="2839" customFormat="1"/>
    <row r="17338" s="2839" customFormat="1"/>
    <row r="17339" s="2839" customFormat="1"/>
    <row r="17340" s="2839" customFormat="1"/>
    <row r="17341" s="2839" customFormat="1"/>
    <row r="17342" s="2839" customFormat="1"/>
    <row r="17343" s="2839" customFormat="1"/>
    <row r="17344" s="2839" customFormat="1"/>
    <row r="17345" s="2839" customFormat="1"/>
    <row r="17346" s="2839" customFormat="1"/>
    <row r="17347" s="2839" customFormat="1"/>
    <row r="17348" s="2839" customFormat="1"/>
    <row r="17349" s="2839" customFormat="1"/>
    <row r="17350" s="2839" customFormat="1"/>
    <row r="17351" s="2839" customFormat="1"/>
    <row r="17352" s="2839" customFormat="1"/>
    <row r="17353" s="2839" customFormat="1"/>
    <row r="17354" s="2839" customFormat="1"/>
    <row r="17355" s="2839" customFormat="1"/>
    <row r="17356" s="2839" customFormat="1"/>
    <row r="17357" s="2839" customFormat="1"/>
    <row r="17358" s="2839" customFormat="1"/>
    <row r="17359" s="2839" customFormat="1"/>
    <row r="17360" s="2839" customFormat="1"/>
    <row r="17361" s="2839" customFormat="1"/>
    <row r="17362" s="2839" customFormat="1"/>
    <row r="17363" s="2839" customFormat="1"/>
    <row r="17364" s="2839" customFormat="1"/>
    <row r="17365" s="2839" customFormat="1"/>
    <row r="17366" s="2839" customFormat="1"/>
    <row r="17367" s="2839" customFormat="1"/>
    <row r="17368" s="2839" customFormat="1"/>
    <row r="17369" s="2839" customFormat="1"/>
    <row r="17370" s="2839" customFormat="1"/>
    <row r="17371" s="2839" customFormat="1"/>
    <row r="17372" s="2839" customFormat="1"/>
    <row r="17373" s="2839" customFormat="1"/>
    <row r="17374" s="2839" customFormat="1"/>
    <row r="17375" s="2839" customFormat="1"/>
    <row r="17376" s="2839" customFormat="1"/>
    <row r="17377" s="2839" customFormat="1"/>
    <row r="17378" s="2839" customFormat="1"/>
    <row r="17379" s="2839" customFormat="1"/>
    <row r="17380" s="2839" customFormat="1"/>
    <row r="17381" s="2839" customFormat="1"/>
    <row r="17382" s="2839" customFormat="1"/>
    <row r="17383" s="2839" customFormat="1"/>
    <row r="17384" s="2839" customFormat="1"/>
    <row r="17385" s="2839" customFormat="1"/>
    <row r="17386" s="2839" customFormat="1"/>
    <row r="17387" s="2839" customFormat="1"/>
    <row r="17388" s="2839" customFormat="1"/>
    <row r="17389" s="2839" customFormat="1"/>
    <row r="17390" s="2839" customFormat="1"/>
    <row r="17391" s="2839" customFormat="1"/>
    <row r="17392" s="2839" customFormat="1"/>
    <row r="17393" s="2839" customFormat="1"/>
    <row r="17394" s="2839" customFormat="1"/>
    <row r="17395" s="2839" customFormat="1"/>
    <row r="17396" s="2839" customFormat="1"/>
    <row r="17397" s="2839" customFormat="1"/>
    <row r="17398" s="2839" customFormat="1"/>
    <row r="17399" s="2839" customFormat="1"/>
    <row r="17400" s="2839" customFormat="1"/>
    <row r="17401" s="2839" customFormat="1"/>
    <row r="17402" s="2839" customFormat="1"/>
    <row r="17403" s="2839" customFormat="1"/>
    <row r="17404" s="2839" customFormat="1"/>
    <row r="17405" s="2839" customFormat="1"/>
    <row r="17406" s="2839" customFormat="1"/>
    <row r="17407" s="2839" customFormat="1"/>
    <row r="17408" s="2839" customFormat="1"/>
    <row r="17409" s="2839" customFormat="1"/>
    <row r="17410" s="2839" customFormat="1"/>
    <row r="17411" s="2839" customFormat="1"/>
    <row r="17412" s="2839" customFormat="1"/>
    <row r="17413" s="2839" customFormat="1"/>
    <row r="17414" s="2839" customFormat="1"/>
    <row r="17415" s="2839" customFormat="1"/>
    <row r="17416" s="2839" customFormat="1"/>
    <row r="17417" s="2839" customFormat="1"/>
    <row r="17418" s="2839" customFormat="1"/>
    <row r="17419" s="2839" customFormat="1"/>
    <row r="17420" s="2839" customFormat="1"/>
    <row r="17421" s="2839" customFormat="1"/>
    <row r="17422" s="2839" customFormat="1"/>
    <row r="17423" s="2839" customFormat="1"/>
    <row r="17424" s="2839" customFormat="1"/>
    <row r="17425" s="2839" customFormat="1"/>
    <row r="17426" s="2839" customFormat="1"/>
    <row r="17427" s="2839" customFormat="1"/>
    <row r="17428" s="2839" customFormat="1"/>
    <row r="17429" s="2839" customFormat="1"/>
    <row r="17430" s="2839" customFormat="1"/>
    <row r="17431" s="2839" customFormat="1"/>
    <row r="17432" s="2839" customFormat="1"/>
    <row r="17433" s="2839" customFormat="1"/>
    <row r="17434" s="2839" customFormat="1"/>
    <row r="17435" s="2839" customFormat="1"/>
    <row r="17436" s="2839" customFormat="1"/>
    <row r="17437" s="2839" customFormat="1"/>
    <row r="17438" s="2839" customFormat="1"/>
    <row r="17439" s="2839" customFormat="1"/>
    <row r="17440" s="2839" customFormat="1"/>
    <row r="17441" s="2839" customFormat="1"/>
    <row r="17442" s="2839" customFormat="1"/>
    <row r="17443" s="2839" customFormat="1"/>
    <row r="17444" s="2839" customFormat="1"/>
    <row r="17445" s="2839" customFormat="1"/>
    <row r="17446" s="2839" customFormat="1"/>
    <row r="17447" s="2839" customFormat="1"/>
    <row r="17448" s="2839" customFormat="1"/>
    <row r="17449" s="2839" customFormat="1"/>
    <row r="17450" s="2839" customFormat="1"/>
    <row r="17451" s="2839" customFormat="1"/>
    <row r="17452" s="2839" customFormat="1"/>
    <row r="17453" s="2839" customFormat="1"/>
    <row r="17454" s="2839" customFormat="1"/>
    <row r="17455" s="2839" customFormat="1"/>
    <row r="17456" s="2839" customFormat="1"/>
    <row r="17457" s="2839" customFormat="1"/>
    <row r="17458" s="2839" customFormat="1"/>
    <row r="17459" s="2839" customFormat="1"/>
    <row r="17460" s="2839" customFormat="1"/>
    <row r="17461" s="2839" customFormat="1"/>
    <row r="17462" s="2839" customFormat="1"/>
    <row r="17463" s="2839" customFormat="1"/>
    <row r="17464" s="2839" customFormat="1"/>
    <row r="17465" s="2839" customFormat="1"/>
    <row r="17466" s="2839" customFormat="1"/>
    <row r="17467" s="2839" customFormat="1"/>
    <row r="17468" s="2839" customFormat="1"/>
    <row r="17469" s="2839" customFormat="1"/>
    <row r="17470" s="2839" customFormat="1"/>
    <row r="17471" s="2839" customFormat="1"/>
    <row r="17472" s="2839" customFormat="1"/>
    <row r="17473" s="2839" customFormat="1"/>
    <row r="17474" s="2839" customFormat="1"/>
    <row r="17475" s="2839" customFormat="1"/>
    <row r="17476" s="2839" customFormat="1"/>
    <row r="17477" s="2839" customFormat="1"/>
    <row r="17478" s="2839" customFormat="1"/>
    <row r="17479" s="2839" customFormat="1"/>
    <row r="17480" s="2839" customFormat="1"/>
    <row r="17481" s="2839" customFormat="1"/>
    <row r="17482" s="2839" customFormat="1"/>
    <row r="17483" s="2839" customFormat="1"/>
    <row r="17484" s="2839" customFormat="1"/>
    <row r="17485" s="2839" customFormat="1"/>
    <row r="17486" s="2839" customFormat="1"/>
    <row r="17487" s="2839" customFormat="1"/>
    <row r="17488" s="2839" customFormat="1"/>
    <row r="17489" s="2839" customFormat="1"/>
    <row r="17490" s="2839" customFormat="1"/>
    <row r="17491" s="2839" customFormat="1"/>
    <row r="17492" s="2839" customFormat="1"/>
    <row r="17493" s="2839" customFormat="1"/>
    <row r="17494" s="2839" customFormat="1"/>
    <row r="17495" s="2839" customFormat="1"/>
    <row r="17496" s="2839" customFormat="1"/>
    <row r="17497" s="2839" customFormat="1"/>
    <row r="17498" s="2839" customFormat="1"/>
    <row r="17499" s="2839" customFormat="1"/>
    <row r="17500" s="2839" customFormat="1"/>
    <row r="17501" s="2839" customFormat="1"/>
    <row r="17502" s="2839" customFormat="1"/>
    <row r="17503" s="2839" customFormat="1"/>
    <row r="17504" s="2839" customFormat="1"/>
    <row r="17505" s="2839" customFormat="1"/>
    <row r="17506" s="2839" customFormat="1"/>
    <row r="17507" s="2839" customFormat="1"/>
    <row r="17508" s="2839" customFormat="1"/>
    <row r="17509" s="2839" customFormat="1"/>
    <row r="17510" s="2839" customFormat="1"/>
    <row r="17511" s="2839" customFormat="1"/>
    <row r="17512" s="2839" customFormat="1"/>
    <row r="17513" s="2839" customFormat="1"/>
    <row r="17514" s="2839" customFormat="1"/>
    <row r="17515" s="2839" customFormat="1"/>
    <row r="17516" s="2839" customFormat="1"/>
    <row r="17517" s="2839" customFormat="1"/>
    <row r="17518" s="2839" customFormat="1"/>
    <row r="17519" s="2839" customFormat="1"/>
    <row r="17520" s="2839" customFormat="1"/>
    <row r="17521" s="2839" customFormat="1"/>
    <row r="17522" s="2839" customFormat="1"/>
    <row r="17523" s="2839" customFormat="1"/>
    <row r="17524" s="2839" customFormat="1"/>
    <row r="17525" s="2839" customFormat="1"/>
    <row r="17526" s="2839" customFormat="1"/>
    <row r="17527" s="2839" customFormat="1"/>
    <row r="17528" s="2839" customFormat="1"/>
    <row r="17529" s="2839" customFormat="1"/>
    <row r="17530" s="2839" customFormat="1"/>
    <row r="17531" s="2839" customFormat="1"/>
    <row r="17532" s="2839" customFormat="1"/>
    <row r="17533" s="2839" customFormat="1"/>
    <row r="17534" s="2839" customFormat="1"/>
    <row r="17535" s="2839" customFormat="1"/>
    <row r="17536" s="2839" customFormat="1"/>
    <row r="17537" s="2839" customFormat="1"/>
    <row r="17538" s="2839" customFormat="1"/>
    <row r="17539" s="2839" customFormat="1"/>
    <row r="17540" s="2839" customFormat="1"/>
    <row r="17541" s="2839" customFormat="1"/>
    <row r="17542" s="2839" customFormat="1"/>
    <row r="17543" s="2839" customFormat="1"/>
    <row r="17544" s="2839" customFormat="1"/>
    <row r="17545" s="2839" customFormat="1"/>
    <row r="17546" s="2839" customFormat="1"/>
    <row r="17547" s="2839" customFormat="1"/>
    <row r="17548" s="2839" customFormat="1"/>
    <row r="17549" s="2839" customFormat="1"/>
    <row r="17550" s="2839" customFormat="1"/>
    <row r="17551" s="2839" customFormat="1"/>
    <row r="17552" s="2839" customFormat="1"/>
    <row r="17553" s="2839" customFormat="1"/>
    <row r="17554" s="2839" customFormat="1"/>
    <row r="17555" s="2839" customFormat="1"/>
    <row r="17556" s="2839" customFormat="1"/>
    <row r="17557" s="2839" customFormat="1"/>
    <row r="17558" s="2839" customFormat="1"/>
    <row r="17559" s="2839" customFormat="1"/>
    <row r="17560" s="2839" customFormat="1"/>
    <row r="17561" s="2839" customFormat="1"/>
    <row r="17562" s="2839" customFormat="1"/>
    <row r="17563" s="2839" customFormat="1"/>
    <row r="17564" s="2839" customFormat="1"/>
    <row r="17565" s="2839" customFormat="1"/>
    <row r="17566" s="2839" customFormat="1"/>
    <row r="17567" s="2839" customFormat="1"/>
    <row r="17568" s="2839" customFormat="1"/>
    <row r="17569" s="2839" customFormat="1"/>
    <row r="17570" s="2839" customFormat="1"/>
    <row r="17571" s="2839" customFormat="1"/>
    <row r="17572" s="2839" customFormat="1"/>
    <row r="17573" s="2839" customFormat="1"/>
    <row r="17574" s="2839" customFormat="1"/>
    <row r="17575" s="2839" customFormat="1"/>
    <row r="17576" s="2839" customFormat="1"/>
    <row r="17577" s="2839" customFormat="1"/>
    <row r="17578" s="2839" customFormat="1"/>
    <row r="17579" s="2839" customFormat="1"/>
    <row r="17580" s="2839" customFormat="1"/>
    <row r="17581" s="2839" customFormat="1"/>
    <row r="17582" s="2839" customFormat="1"/>
    <row r="17583" s="2839" customFormat="1"/>
    <row r="17584" s="2839" customFormat="1"/>
    <row r="17585" s="2839" customFormat="1"/>
    <row r="17586" s="2839" customFormat="1"/>
    <row r="17587" s="2839" customFormat="1"/>
    <row r="17588" s="2839" customFormat="1"/>
    <row r="17589" s="2839" customFormat="1"/>
    <row r="17590" s="2839" customFormat="1"/>
    <row r="17591" s="2839" customFormat="1"/>
    <row r="17592" s="2839" customFormat="1"/>
    <row r="17593" s="2839" customFormat="1"/>
    <row r="17594" s="2839" customFormat="1"/>
    <row r="17595" s="2839" customFormat="1"/>
    <row r="17596" s="2839" customFormat="1"/>
    <row r="17597" s="2839" customFormat="1"/>
    <row r="17598" s="2839" customFormat="1"/>
    <row r="17599" s="2839" customFormat="1"/>
    <row r="17600" s="2839" customFormat="1"/>
    <row r="17601" s="2839" customFormat="1"/>
    <row r="17602" s="2839" customFormat="1"/>
    <row r="17603" s="2839" customFormat="1"/>
    <row r="17604" s="2839" customFormat="1"/>
    <row r="17605" s="2839" customFormat="1"/>
    <row r="17606" s="2839" customFormat="1"/>
    <row r="17607" s="2839" customFormat="1"/>
    <row r="17608" s="2839" customFormat="1"/>
    <row r="17609" s="2839" customFormat="1"/>
    <row r="17610" s="2839" customFormat="1"/>
    <row r="17611" s="2839" customFormat="1"/>
    <row r="17612" s="2839" customFormat="1"/>
    <row r="17613" s="2839" customFormat="1"/>
    <row r="17614" s="2839" customFormat="1"/>
    <row r="17615" s="2839" customFormat="1"/>
    <row r="17616" s="2839" customFormat="1"/>
    <row r="17617" s="2839" customFormat="1"/>
    <row r="17618" s="2839" customFormat="1"/>
    <row r="17619" s="2839" customFormat="1"/>
    <row r="17620" s="2839" customFormat="1"/>
    <row r="17621" s="2839" customFormat="1"/>
    <row r="17622" s="2839" customFormat="1"/>
    <row r="17623" s="2839" customFormat="1"/>
    <row r="17624" s="2839" customFormat="1"/>
    <row r="17625" s="2839" customFormat="1"/>
    <row r="17626" s="2839" customFormat="1"/>
    <row r="17627" s="2839" customFormat="1"/>
    <row r="17628" s="2839" customFormat="1"/>
    <row r="17629" s="2839" customFormat="1"/>
    <row r="17630" s="2839" customFormat="1"/>
    <row r="17631" s="2839" customFormat="1"/>
    <row r="17632" s="2839" customFormat="1"/>
    <row r="17633" s="2839" customFormat="1"/>
    <row r="17634" s="2839" customFormat="1"/>
    <row r="17635" s="2839" customFormat="1"/>
    <row r="17636" s="2839" customFormat="1"/>
    <row r="17637" s="2839" customFormat="1"/>
    <row r="17638" s="2839" customFormat="1"/>
    <row r="17639" s="2839" customFormat="1"/>
    <row r="17640" s="2839" customFormat="1"/>
    <row r="17641" s="2839" customFormat="1"/>
    <row r="17642" s="2839" customFormat="1"/>
    <row r="17643" s="2839" customFormat="1"/>
    <row r="17644" s="2839" customFormat="1"/>
    <row r="17645" s="2839" customFormat="1"/>
    <row r="17646" s="2839" customFormat="1"/>
    <row r="17647" s="2839" customFormat="1"/>
    <row r="17648" s="2839" customFormat="1"/>
    <row r="17649" s="2839" customFormat="1"/>
    <row r="17650" s="2839" customFormat="1"/>
    <row r="17651" s="2839" customFormat="1"/>
    <row r="17652" s="2839" customFormat="1"/>
    <row r="17653" s="2839" customFormat="1"/>
    <row r="17654" s="2839" customFormat="1"/>
    <row r="17655" s="2839" customFormat="1"/>
    <row r="17656" s="2839" customFormat="1"/>
    <row r="17657" s="2839" customFormat="1"/>
    <row r="17658" s="2839" customFormat="1"/>
    <row r="17659" s="2839" customFormat="1"/>
    <row r="17660" s="2839" customFormat="1"/>
    <row r="17661" s="2839" customFormat="1"/>
    <row r="17662" s="2839" customFormat="1"/>
    <row r="17663" s="2839" customFormat="1"/>
    <row r="17664" s="2839" customFormat="1"/>
    <row r="17665" s="2839" customFormat="1"/>
    <row r="17666" s="2839" customFormat="1"/>
    <row r="17667" s="2839" customFormat="1"/>
    <row r="17668" s="2839" customFormat="1"/>
    <row r="17669" s="2839" customFormat="1"/>
    <row r="17670" s="2839" customFormat="1"/>
    <row r="17671" s="2839" customFormat="1"/>
    <row r="17672" s="2839" customFormat="1"/>
    <row r="17673" s="2839" customFormat="1"/>
    <row r="17674" s="2839" customFormat="1"/>
    <row r="17675" s="2839" customFormat="1"/>
    <row r="17676" s="2839" customFormat="1"/>
    <row r="17677" s="2839" customFormat="1"/>
    <row r="17678" s="2839" customFormat="1"/>
    <row r="17679" s="2839" customFormat="1"/>
    <row r="17680" s="2839" customFormat="1"/>
    <row r="17681" s="2839" customFormat="1"/>
    <row r="17682" s="2839" customFormat="1"/>
    <row r="17683" s="2839" customFormat="1"/>
    <row r="17684" s="2839" customFormat="1"/>
    <row r="17685" s="2839" customFormat="1"/>
    <row r="17686" s="2839" customFormat="1"/>
    <row r="17687" s="2839" customFormat="1"/>
    <row r="17688" s="2839" customFormat="1"/>
    <row r="17689" s="2839" customFormat="1"/>
    <row r="17690" s="2839" customFormat="1"/>
    <row r="17691" s="2839" customFormat="1"/>
    <row r="17692" s="2839" customFormat="1"/>
    <row r="17693" s="2839" customFormat="1"/>
    <row r="17694" s="2839" customFormat="1"/>
    <row r="17695" s="2839" customFormat="1"/>
    <row r="17696" s="2839" customFormat="1"/>
    <row r="17697" s="2839" customFormat="1"/>
    <row r="17698" s="2839" customFormat="1"/>
    <row r="17699" s="2839" customFormat="1"/>
    <row r="17700" s="2839" customFormat="1"/>
    <row r="17701" s="2839" customFormat="1"/>
    <row r="17702" s="2839" customFormat="1"/>
    <row r="17703" s="2839" customFormat="1"/>
    <row r="17704" s="2839" customFormat="1"/>
    <row r="17705" s="2839" customFormat="1"/>
    <row r="17706" s="2839" customFormat="1"/>
    <row r="17707" s="2839" customFormat="1"/>
    <row r="17708" s="2839" customFormat="1"/>
    <row r="17709" s="2839" customFormat="1"/>
    <row r="17710" s="2839" customFormat="1"/>
    <row r="17711" s="2839" customFormat="1"/>
    <row r="17712" s="2839" customFormat="1"/>
    <row r="17713" s="2839" customFormat="1"/>
    <row r="17714" s="2839" customFormat="1"/>
    <row r="17715" s="2839" customFormat="1"/>
    <row r="17716" s="2839" customFormat="1"/>
    <row r="17717" s="2839" customFormat="1"/>
    <row r="17718" s="2839" customFormat="1"/>
    <row r="17719" s="2839" customFormat="1"/>
    <row r="17720" s="2839" customFormat="1"/>
    <row r="17721" s="2839" customFormat="1"/>
    <row r="17722" s="2839" customFormat="1"/>
    <row r="17723" s="2839" customFormat="1"/>
    <row r="17724" s="2839" customFormat="1"/>
    <row r="17725" s="2839" customFormat="1"/>
    <row r="17726" s="2839" customFormat="1"/>
    <row r="17727" s="2839" customFormat="1"/>
    <row r="17728" s="2839" customFormat="1"/>
    <row r="17729" s="2839" customFormat="1"/>
    <row r="17730" s="2839" customFormat="1"/>
    <row r="17731" s="2839" customFormat="1"/>
    <row r="17732" s="2839" customFormat="1"/>
    <row r="17733" s="2839" customFormat="1"/>
    <row r="17734" s="2839" customFormat="1"/>
    <row r="17735" s="2839" customFormat="1"/>
    <row r="17736" s="2839" customFormat="1"/>
    <row r="17737" s="2839" customFormat="1"/>
    <row r="17738" s="2839" customFormat="1"/>
    <row r="17739" s="2839" customFormat="1"/>
    <row r="17740" s="2839" customFormat="1"/>
    <row r="17741" s="2839" customFormat="1"/>
    <row r="17742" s="2839" customFormat="1"/>
    <row r="17743" s="2839" customFormat="1"/>
    <row r="17744" s="2839" customFormat="1"/>
    <row r="17745" s="2839" customFormat="1"/>
    <row r="17746" s="2839" customFormat="1"/>
    <row r="17747" s="2839" customFormat="1"/>
    <row r="17748" s="2839" customFormat="1"/>
    <row r="17749" s="2839" customFormat="1"/>
    <row r="17750" s="2839" customFormat="1"/>
    <row r="17751" s="2839" customFormat="1"/>
    <row r="17752" s="2839" customFormat="1"/>
    <row r="17753" s="2839" customFormat="1"/>
    <row r="17754" s="2839" customFormat="1"/>
    <row r="17755" s="2839" customFormat="1"/>
    <row r="17756" s="2839" customFormat="1"/>
    <row r="17757" s="2839" customFormat="1"/>
    <row r="17758" s="2839" customFormat="1"/>
    <row r="17759" s="2839" customFormat="1"/>
    <row r="17760" s="2839" customFormat="1"/>
    <row r="17761" s="2839" customFormat="1"/>
    <row r="17762" s="2839" customFormat="1"/>
    <row r="17763" s="2839" customFormat="1"/>
    <row r="17764" s="2839" customFormat="1"/>
    <row r="17765" s="2839" customFormat="1"/>
    <row r="17766" s="2839" customFormat="1"/>
    <row r="17767" s="2839" customFormat="1"/>
    <row r="17768" s="2839" customFormat="1"/>
    <row r="17769" s="2839" customFormat="1"/>
    <row r="17770" s="2839" customFormat="1"/>
    <row r="17771" s="2839" customFormat="1"/>
    <row r="17772" s="2839" customFormat="1"/>
    <row r="17773" s="2839" customFormat="1"/>
    <row r="17774" s="2839" customFormat="1"/>
    <row r="17775" s="2839" customFormat="1"/>
    <row r="17776" s="2839" customFormat="1"/>
    <row r="17777" s="2839" customFormat="1"/>
    <row r="17778" s="2839" customFormat="1"/>
    <row r="17779" s="2839" customFormat="1"/>
    <row r="17780" s="2839" customFormat="1"/>
    <row r="17781" s="2839" customFormat="1"/>
    <row r="17782" s="2839" customFormat="1"/>
    <row r="17783" s="2839" customFormat="1"/>
    <row r="17784" s="2839" customFormat="1"/>
    <row r="17785" s="2839" customFormat="1"/>
    <row r="17786" s="2839" customFormat="1"/>
    <row r="17787" s="2839" customFormat="1"/>
    <row r="17788" s="2839" customFormat="1"/>
    <row r="17789" s="2839" customFormat="1"/>
    <row r="17790" s="2839" customFormat="1"/>
    <row r="17791" s="2839" customFormat="1"/>
    <row r="17792" s="2839" customFormat="1"/>
    <row r="17793" s="2839" customFormat="1"/>
    <row r="17794" s="2839" customFormat="1"/>
    <row r="17795" s="2839" customFormat="1"/>
    <row r="17796" s="2839" customFormat="1"/>
    <row r="17797" s="2839" customFormat="1"/>
    <row r="17798" s="2839" customFormat="1"/>
    <row r="17799" s="2839" customFormat="1"/>
    <row r="17800" s="2839" customFormat="1"/>
    <row r="17801" s="2839" customFormat="1"/>
    <row r="17802" s="2839" customFormat="1"/>
    <row r="17803" s="2839" customFormat="1"/>
    <row r="17804" s="2839" customFormat="1"/>
    <row r="17805" s="2839" customFormat="1"/>
    <row r="17806" s="2839" customFormat="1"/>
    <row r="17807" s="2839" customFormat="1"/>
    <row r="17808" s="2839" customFormat="1"/>
    <row r="17809" s="2839" customFormat="1"/>
    <row r="17810" s="2839" customFormat="1"/>
    <row r="17811" s="2839" customFormat="1"/>
    <row r="17812" s="2839" customFormat="1"/>
    <row r="17813" s="2839" customFormat="1"/>
    <row r="17814" s="2839" customFormat="1"/>
    <row r="17815" s="2839" customFormat="1"/>
    <row r="17816" s="2839" customFormat="1"/>
    <row r="17817" s="2839" customFormat="1"/>
    <row r="17818" s="2839" customFormat="1"/>
    <row r="17819" s="2839" customFormat="1"/>
    <row r="17820" s="2839" customFormat="1"/>
    <row r="17821" s="2839" customFormat="1"/>
    <row r="17822" s="2839" customFormat="1"/>
    <row r="17823" s="2839" customFormat="1"/>
    <row r="17824" s="2839" customFormat="1"/>
    <row r="17825" s="2839" customFormat="1"/>
    <row r="17826" s="2839" customFormat="1"/>
    <row r="17827" s="2839" customFormat="1"/>
    <row r="17828" s="2839" customFormat="1"/>
    <row r="17829" s="2839" customFormat="1"/>
    <row r="17830" s="2839" customFormat="1"/>
    <row r="17831" s="2839" customFormat="1"/>
    <row r="17832" s="2839" customFormat="1"/>
    <row r="17833" s="2839" customFormat="1"/>
    <row r="17834" s="2839" customFormat="1"/>
    <row r="17835" s="2839" customFormat="1"/>
    <row r="17836" s="2839" customFormat="1"/>
    <row r="17837" s="2839" customFormat="1"/>
    <row r="17838" s="2839" customFormat="1"/>
    <row r="17839" s="2839" customFormat="1"/>
    <row r="17840" s="2839" customFormat="1"/>
    <row r="17841" s="2839" customFormat="1"/>
    <row r="17842" s="2839" customFormat="1"/>
    <row r="17843" s="2839" customFormat="1"/>
    <row r="17844" s="2839" customFormat="1"/>
    <row r="17845" s="2839" customFormat="1"/>
    <row r="17846" s="2839" customFormat="1"/>
    <row r="17847" s="2839" customFormat="1"/>
    <row r="17848" s="2839" customFormat="1"/>
    <row r="17849" s="2839" customFormat="1"/>
    <row r="17850" s="2839" customFormat="1"/>
    <row r="17851" s="2839" customFormat="1"/>
    <row r="17852" s="2839" customFormat="1"/>
    <row r="17853" s="2839" customFormat="1"/>
    <row r="17854" s="2839" customFormat="1"/>
    <row r="17855" s="2839" customFormat="1"/>
    <row r="17856" s="2839" customFormat="1"/>
    <row r="17857" s="2839" customFormat="1"/>
    <row r="17858" s="2839" customFormat="1"/>
    <row r="17859" s="2839" customFormat="1"/>
    <row r="17860" s="2839" customFormat="1"/>
    <row r="17861" s="2839" customFormat="1"/>
    <row r="17862" s="2839" customFormat="1"/>
    <row r="17863" s="2839" customFormat="1"/>
    <row r="17864" s="2839" customFormat="1"/>
    <row r="17865" s="2839" customFormat="1"/>
    <row r="17866" s="2839" customFormat="1"/>
    <row r="17867" s="2839" customFormat="1"/>
    <row r="17868" s="2839" customFormat="1"/>
    <row r="17869" s="2839" customFormat="1"/>
    <row r="17870" s="2839" customFormat="1"/>
    <row r="17871" s="2839" customFormat="1"/>
    <row r="17872" s="2839" customFormat="1"/>
    <row r="17873" s="2839" customFormat="1"/>
    <row r="17874" s="2839" customFormat="1"/>
    <row r="17875" s="2839" customFormat="1"/>
    <row r="17876" s="2839" customFormat="1"/>
    <row r="17877" s="2839" customFormat="1"/>
    <row r="17878" s="2839" customFormat="1"/>
    <row r="17879" s="2839" customFormat="1"/>
    <row r="17880" s="2839" customFormat="1"/>
    <row r="17881" s="2839" customFormat="1"/>
    <row r="17882" s="2839" customFormat="1"/>
    <row r="17883" s="2839" customFormat="1"/>
    <row r="17884" s="2839" customFormat="1"/>
    <row r="17885" s="2839" customFormat="1"/>
    <row r="17886" s="2839" customFormat="1"/>
    <row r="17887" s="2839" customFormat="1"/>
    <row r="17888" s="2839" customFormat="1"/>
    <row r="17889" s="2839" customFormat="1"/>
    <row r="17890" s="2839" customFormat="1"/>
    <row r="17891" s="2839" customFormat="1"/>
    <row r="17892" s="2839" customFormat="1"/>
    <row r="17893" s="2839" customFormat="1"/>
    <row r="17894" s="2839" customFormat="1"/>
    <row r="17895" s="2839" customFormat="1"/>
    <row r="17896" s="2839" customFormat="1"/>
    <row r="17897" s="2839" customFormat="1"/>
    <row r="17898" s="2839" customFormat="1"/>
    <row r="17899" s="2839" customFormat="1"/>
    <row r="17900" s="2839" customFormat="1"/>
    <row r="17901" s="2839" customFormat="1"/>
    <row r="17902" s="2839" customFormat="1"/>
    <row r="17903" s="2839" customFormat="1"/>
    <row r="17904" s="2839" customFormat="1"/>
    <row r="17905" s="2839" customFormat="1"/>
    <row r="17906" s="2839" customFormat="1"/>
    <row r="17907" s="2839" customFormat="1"/>
    <row r="17908" s="2839" customFormat="1"/>
    <row r="17909" s="2839" customFormat="1"/>
    <row r="17910" s="2839" customFormat="1"/>
    <row r="17911" s="2839" customFormat="1"/>
    <row r="17912" s="2839" customFormat="1"/>
    <row r="17913" s="2839" customFormat="1"/>
    <row r="17914" s="2839" customFormat="1"/>
    <row r="17915" s="2839" customFormat="1"/>
    <row r="17916" s="2839" customFormat="1"/>
    <row r="17917" s="2839" customFormat="1"/>
    <row r="17918" s="2839" customFormat="1"/>
    <row r="17919" s="2839" customFormat="1"/>
    <row r="17920" s="2839" customFormat="1"/>
    <row r="17921" s="2839" customFormat="1"/>
    <row r="17922" s="2839" customFormat="1"/>
    <row r="17923" s="2839" customFormat="1"/>
    <row r="17924" s="2839" customFormat="1"/>
    <row r="17925" s="2839" customFormat="1"/>
    <row r="17926" s="2839" customFormat="1"/>
    <row r="17927" s="2839" customFormat="1"/>
    <row r="17928" s="2839" customFormat="1"/>
    <row r="17929" s="2839" customFormat="1"/>
    <row r="17930" s="2839" customFormat="1"/>
    <row r="17931" s="2839" customFormat="1"/>
    <row r="17932" s="2839" customFormat="1"/>
    <row r="17933" s="2839" customFormat="1"/>
    <row r="17934" s="2839" customFormat="1"/>
    <row r="17935" s="2839" customFormat="1"/>
    <row r="17936" s="2839" customFormat="1"/>
    <row r="17937" s="2839" customFormat="1"/>
    <row r="17938" s="2839" customFormat="1"/>
    <row r="17939" s="2839" customFormat="1"/>
    <row r="17940" s="2839" customFormat="1"/>
    <row r="17941" s="2839" customFormat="1"/>
    <row r="17942" s="2839" customFormat="1"/>
    <row r="17943" s="2839" customFormat="1"/>
    <row r="17944" s="2839" customFormat="1"/>
    <row r="17945" s="2839" customFormat="1"/>
    <row r="17946" s="2839" customFormat="1"/>
    <row r="17947" s="2839" customFormat="1"/>
    <row r="17948" s="2839" customFormat="1"/>
    <row r="17949" s="2839" customFormat="1"/>
    <row r="17950" s="2839" customFormat="1"/>
    <row r="17951" s="2839" customFormat="1"/>
    <row r="17952" s="2839" customFormat="1"/>
    <row r="17953" s="2839" customFormat="1"/>
    <row r="17954" s="2839" customFormat="1"/>
    <row r="17955" s="2839" customFormat="1"/>
    <row r="17956" s="2839" customFormat="1"/>
    <row r="17957" s="2839" customFormat="1"/>
    <row r="17958" s="2839" customFormat="1"/>
    <row r="17959" s="2839" customFormat="1"/>
    <row r="17960" s="2839" customFormat="1"/>
    <row r="17961" s="2839" customFormat="1"/>
    <row r="17962" s="2839" customFormat="1"/>
    <row r="17963" s="2839" customFormat="1"/>
    <row r="17964" s="2839" customFormat="1"/>
    <row r="17965" s="2839" customFormat="1"/>
    <row r="17966" s="2839" customFormat="1"/>
    <row r="17967" s="2839" customFormat="1"/>
    <row r="17968" s="2839" customFormat="1"/>
    <row r="17969" s="2839" customFormat="1"/>
    <row r="17970" s="2839" customFormat="1"/>
    <row r="17971" s="2839" customFormat="1"/>
    <row r="17972" s="2839" customFormat="1"/>
    <row r="17973" s="2839" customFormat="1"/>
    <row r="17974" s="2839" customFormat="1"/>
    <row r="17975" s="2839" customFormat="1"/>
    <row r="17976" s="2839" customFormat="1"/>
    <row r="17977" s="2839" customFormat="1"/>
    <row r="17978" s="2839" customFormat="1"/>
    <row r="17979" s="2839" customFormat="1"/>
    <row r="17980" s="2839" customFormat="1"/>
    <row r="17981" s="2839" customFormat="1"/>
    <row r="17982" s="2839" customFormat="1"/>
    <row r="17983" s="2839" customFormat="1"/>
    <row r="17984" s="2839" customFormat="1"/>
    <row r="17985" s="2839" customFormat="1"/>
    <row r="17986" s="2839" customFormat="1"/>
    <row r="17987" s="2839" customFormat="1"/>
    <row r="17988" s="2839" customFormat="1"/>
    <row r="17989" s="2839" customFormat="1"/>
    <row r="17990" s="2839" customFormat="1"/>
    <row r="17991" s="2839" customFormat="1"/>
    <row r="17992" s="2839" customFormat="1"/>
    <row r="17993" s="2839" customFormat="1"/>
    <row r="17994" s="2839" customFormat="1"/>
    <row r="17995" s="2839" customFormat="1"/>
    <row r="17996" s="2839" customFormat="1"/>
    <row r="17997" s="2839" customFormat="1"/>
    <row r="17998" s="2839" customFormat="1"/>
    <row r="17999" s="2839" customFormat="1"/>
    <row r="18000" s="2839" customFormat="1"/>
    <row r="18001" s="2839" customFormat="1"/>
    <row r="18002" s="2839" customFormat="1"/>
    <row r="18003" s="2839" customFormat="1"/>
    <row r="18004" s="2839" customFormat="1"/>
    <row r="18005" s="2839" customFormat="1"/>
    <row r="18006" s="2839" customFormat="1"/>
    <row r="18007" s="2839" customFormat="1"/>
    <row r="18008" s="2839" customFormat="1"/>
    <row r="18009" s="2839" customFormat="1"/>
    <row r="18010" s="2839" customFormat="1"/>
    <row r="18011" s="2839" customFormat="1"/>
    <row r="18012" s="2839" customFormat="1"/>
    <row r="18013" s="2839" customFormat="1"/>
    <row r="18014" s="2839" customFormat="1"/>
    <row r="18015" s="2839" customFormat="1"/>
    <row r="18016" s="2839" customFormat="1"/>
    <row r="18017" s="2839" customFormat="1"/>
    <row r="18018" s="2839" customFormat="1"/>
    <row r="18019" s="2839" customFormat="1"/>
    <row r="18020" s="2839" customFormat="1"/>
    <row r="18021" s="2839" customFormat="1"/>
    <row r="18022" s="2839" customFormat="1"/>
    <row r="18023" s="2839" customFormat="1"/>
    <row r="18024" s="2839" customFormat="1"/>
    <row r="18025" s="2839" customFormat="1"/>
    <row r="18026" s="2839" customFormat="1"/>
    <row r="18027" s="2839" customFormat="1"/>
    <row r="18028" s="2839" customFormat="1"/>
    <row r="18029" s="2839" customFormat="1"/>
    <row r="18030" s="2839" customFormat="1"/>
    <row r="18031" s="2839" customFormat="1"/>
    <row r="18032" s="2839" customFormat="1"/>
    <row r="18033" s="2839" customFormat="1"/>
    <row r="18034" s="2839" customFormat="1"/>
    <row r="18035" s="2839" customFormat="1"/>
    <row r="18036" s="2839" customFormat="1"/>
    <row r="18037" s="2839" customFormat="1"/>
    <row r="18038" s="2839" customFormat="1"/>
    <row r="18039" s="2839" customFormat="1"/>
    <row r="18040" s="2839" customFormat="1"/>
    <row r="18041" s="2839" customFormat="1"/>
    <row r="18042" s="2839" customFormat="1"/>
    <row r="18043" s="2839" customFormat="1"/>
    <row r="18044" s="2839" customFormat="1"/>
    <row r="18045" s="2839" customFormat="1"/>
    <row r="18046" s="2839" customFormat="1"/>
    <row r="18047" s="2839" customFormat="1"/>
    <row r="18048" s="2839" customFormat="1"/>
    <row r="18049" s="2839" customFormat="1"/>
    <row r="18050" s="2839" customFormat="1"/>
    <row r="18051" s="2839" customFormat="1"/>
    <row r="18052" s="2839" customFormat="1"/>
    <row r="18053" s="2839" customFormat="1"/>
    <row r="18054" s="2839" customFormat="1"/>
    <row r="18055" s="2839" customFormat="1"/>
    <row r="18056" s="2839" customFormat="1"/>
    <row r="18057" s="2839" customFormat="1"/>
    <row r="18058" s="2839" customFormat="1"/>
    <row r="18059" s="2839" customFormat="1"/>
    <row r="18060" s="2839" customFormat="1"/>
    <row r="18061" s="2839" customFormat="1"/>
    <row r="18062" s="2839" customFormat="1"/>
    <row r="18063" s="2839" customFormat="1"/>
    <row r="18064" s="2839" customFormat="1"/>
    <row r="18065" s="2839" customFormat="1"/>
    <row r="18066" s="2839" customFormat="1"/>
    <row r="18067" s="2839" customFormat="1"/>
    <row r="18068" s="2839" customFormat="1"/>
    <row r="18069" s="2839" customFormat="1"/>
    <row r="18070" s="2839" customFormat="1"/>
    <row r="18071" s="2839" customFormat="1"/>
    <row r="18072" s="2839" customFormat="1"/>
    <row r="18073" s="2839" customFormat="1"/>
    <row r="18074" s="2839" customFormat="1"/>
    <row r="18075" s="2839" customFormat="1"/>
    <row r="18076" s="2839" customFormat="1"/>
    <row r="18077" s="2839" customFormat="1"/>
    <row r="18078" s="2839" customFormat="1"/>
    <row r="18079" s="2839" customFormat="1"/>
    <row r="18080" s="2839" customFormat="1"/>
    <row r="18081" s="2839" customFormat="1"/>
    <row r="18082" s="2839" customFormat="1"/>
    <row r="18083" s="2839" customFormat="1"/>
    <row r="18084" s="2839" customFormat="1"/>
    <row r="18085" s="2839" customFormat="1"/>
    <row r="18086" s="2839" customFormat="1"/>
    <row r="18087" s="2839" customFormat="1"/>
    <row r="18088" s="2839" customFormat="1"/>
    <row r="18089" s="2839" customFormat="1"/>
    <row r="18090" s="2839" customFormat="1"/>
    <row r="18091" s="2839" customFormat="1"/>
    <row r="18092" s="2839" customFormat="1"/>
    <row r="18093" s="2839" customFormat="1"/>
    <row r="18094" s="2839" customFormat="1"/>
    <row r="18095" s="2839" customFormat="1"/>
    <row r="18096" s="2839" customFormat="1"/>
    <row r="18097" s="2839" customFormat="1"/>
    <row r="18098" s="2839" customFormat="1"/>
    <row r="18099" s="2839" customFormat="1"/>
    <row r="18100" s="2839" customFormat="1"/>
    <row r="18101" s="2839" customFormat="1"/>
    <row r="18102" s="2839" customFormat="1"/>
    <row r="18103" s="2839" customFormat="1"/>
    <row r="18104" s="2839" customFormat="1"/>
    <row r="18105" s="2839" customFormat="1"/>
    <row r="18106" s="2839" customFormat="1"/>
    <row r="18107" s="2839" customFormat="1"/>
    <row r="18108" s="2839" customFormat="1"/>
    <row r="18109" s="2839" customFormat="1"/>
    <row r="18110" s="2839" customFormat="1"/>
    <row r="18111" s="2839" customFormat="1"/>
    <row r="18112" s="2839" customFormat="1"/>
    <row r="18113" s="2839" customFormat="1"/>
    <row r="18114" s="2839" customFormat="1"/>
    <row r="18115" s="2839" customFormat="1"/>
    <row r="18116" s="2839" customFormat="1"/>
    <row r="18117" s="2839" customFormat="1"/>
    <row r="18118" s="2839" customFormat="1"/>
    <row r="18119" s="2839" customFormat="1"/>
    <row r="18120" s="2839" customFormat="1"/>
    <row r="18121" s="2839" customFormat="1"/>
    <row r="18122" s="2839" customFormat="1"/>
    <row r="18123" s="2839" customFormat="1"/>
    <row r="18124" s="2839" customFormat="1"/>
    <row r="18125" s="2839" customFormat="1"/>
    <row r="18126" s="2839" customFormat="1"/>
    <row r="18127" s="2839" customFormat="1"/>
    <row r="18128" s="2839" customFormat="1"/>
    <row r="18129" s="2839" customFormat="1"/>
    <row r="18130" s="2839" customFormat="1"/>
    <row r="18131" s="2839" customFormat="1"/>
    <row r="18132" s="2839" customFormat="1"/>
    <row r="18133" s="2839" customFormat="1"/>
    <row r="18134" s="2839" customFormat="1"/>
    <row r="18135" s="2839" customFormat="1"/>
    <row r="18136" s="2839" customFormat="1"/>
    <row r="18137" s="2839" customFormat="1"/>
    <row r="18138" s="2839" customFormat="1"/>
    <row r="18139" s="2839" customFormat="1"/>
    <row r="18140" s="2839" customFormat="1"/>
    <row r="18141" s="2839" customFormat="1"/>
    <row r="18142" s="2839" customFormat="1"/>
    <row r="18143" s="2839" customFormat="1"/>
    <row r="18144" s="2839" customFormat="1"/>
    <row r="18145" s="2839" customFormat="1"/>
    <row r="18146" s="2839" customFormat="1"/>
    <row r="18147" s="2839" customFormat="1"/>
    <row r="18148" s="2839" customFormat="1"/>
    <row r="18149" s="2839" customFormat="1"/>
    <row r="18150" s="2839" customFormat="1"/>
    <row r="18151" s="2839" customFormat="1"/>
    <row r="18152" s="2839" customFormat="1"/>
    <row r="18153" s="2839" customFormat="1"/>
    <row r="18154" s="2839" customFormat="1"/>
    <row r="18155" s="2839" customFormat="1"/>
    <row r="18156" s="2839" customFormat="1"/>
    <row r="18157" s="2839" customFormat="1"/>
    <row r="18158" s="2839" customFormat="1"/>
    <row r="18159" s="2839" customFormat="1"/>
    <row r="18160" s="2839" customFormat="1"/>
    <row r="18161" s="2839" customFormat="1"/>
    <row r="18162" s="2839" customFormat="1"/>
    <row r="18163" s="2839" customFormat="1"/>
    <row r="18164" s="2839" customFormat="1"/>
    <row r="18165" s="2839" customFormat="1"/>
    <row r="18166" s="2839" customFormat="1"/>
    <row r="18167" s="2839" customFormat="1"/>
    <row r="18168" s="2839" customFormat="1"/>
    <row r="18169" s="2839" customFormat="1"/>
    <row r="18170" s="2839" customFormat="1"/>
    <row r="18171" s="2839" customFormat="1"/>
    <row r="18172" s="2839" customFormat="1"/>
    <row r="18173" s="2839" customFormat="1"/>
    <row r="18174" s="2839" customFormat="1"/>
    <row r="18175" s="2839" customFormat="1"/>
    <row r="18176" s="2839" customFormat="1"/>
    <row r="18177" s="2839" customFormat="1"/>
    <row r="18178" s="2839" customFormat="1"/>
    <row r="18179" s="2839" customFormat="1"/>
    <row r="18180" s="2839" customFormat="1"/>
    <row r="18181" s="2839" customFormat="1"/>
    <row r="18182" s="2839" customFormat="1"/>
    <row r="18183" s="2839" customFormat="1"/>
    <row r="18184" s="2839" customFormat="1"/>
    <row r="18185" s="2839" customFormat="1"/>
    <row r="18186" s="2839" customFormat="1"/>
    <row r="18187" s="2839" customFormat="1"/>
    <row r="18188" s="2839" customFormat="1"/>
    <row r="18189" s="2839" customFormat="1"/>
    <row r="18190" s="2839" customFormat="1"/>
    <row r="18191" s="2839" customFormat="1"/>
    <row r="18192" s="2839" customFormat="1"/>
    <row r="18193" s="2839" customFormat="1"/>
    <row r="18194" s="2839" customFormat="1"/>
    <row r="18195" s="2839" customFormat="1"/>
    <row r="18196" s="2839" customFormat="1"/>
    <row r="18197" s="2839" customFormat="1"/>
    <row r="18198" s="2839" customFormat="1"/>
    <row r="18199" s="2839" customFormat="1"/>
    <row r="18200" s="2839" customFormat="1"/>
    <row r="18201" s="2839" customFormat="1"/>
    <row r="18202" s="2839" customFormat="1"/>
    <row r="18203" s="2839" customFormat="1"/>
    <row r="18204" s="2839" customFormat="1"/>
    <row r="18205" s="2839" customFormat="1"/>
    <row r="18206" s="2839" customFormat="1"/>
    <row r="18207" s="2839" customFormat="1"/>
    <row r="18208" s="2839" customFormat="1"/>
    <row r="18209" s="2839" customFormat="1"/>
    <row r="18210" s="2839" customFormat="1"/>
    <row r="18211" s="2839" customFormat="1"/>
    <row r="18212" s="2839" customFormat="1"/>
    <row r="18213" s="2839" customFormat="1"/>
    <row r="18214" s="2839" customFormat="1"/>
    <row r="18215" s="2839" customFormat="1"/>
    <row r="18216" s="2839" customFormat="1"/>
    <row r="18217" s="2839" customFormat="1"/>
    <row r="18218" s="2839" customFormat="1"/>
    <row r="18219" s="2839" customFormat="1"/>
    <row r="18220" s="2839" customFormat="1"/>
    <row r="18221" s="2839" customFormat="1"/>
    <row r="18222" s="2839" customFormat="1"/>
    <row r="18223" s="2839" customFormat="1"/>
    <row r="18224" s="2839" customFormat="1"/>
    <row r="18225" s="2839" customFormat="1"/>
    <row r="18226" s="2839" customFormat="1"/>
    <row r="18227" s="2839" customFormat="1"/>
    <row r="18228" s="2839" customFormat="1"/>
    <row r="18229" s="2839" customFormat="1"/>
    <row r="18230" s="2839" customFormat="1"/>
    <row r="18231" s="2839" customFormat="1"/>
    <row r="18232" s="2839" customFormat="1"/>
    <row r="18233" s="2839" customFormat="1"/>
    <row r="18234" s="2839" customFormat="1"/>
    <row r="18235" s="2839" customFormat="1"/>
    <row r="18236" s="2839" customFormat="1"/>
    <row r="18237" s="2839" customFormat="1"/>
    <row r="18238" s="2839" customFormat="1"/>
    <row r="18239" s="2839" customFormat="1"/>
    <row r="18240" s="2839" customFormat="1"/>
    <row r="18241" s="2839" customFormat="1"/>
    <row r="18242" s="2839" customFormat="1"/>
    <row r="18243" s="2839" customFormat="1"/>
    <row r="18244" s="2839" customFormat="1"/>
    <row r="18245" s="2839" customFormat="1"/>
    <row r="18246" s="2839" customFormat="1"/>
    <row r="18247" s="2839" customFormat="1"/>
    <row r="18248" s="2839" customFormat="1"/>
    <row r="18249" s="2839" customFormat="1"/>
    <row r="18250" s="2839" customFormat="1"/>
    <row r="18251" s="2839" customFormat="1"/>
    <row r="18252" s="2839" customFormat="1"/>
    <row r="18253" s="2839" customFormat="1"/>
    <row r="18254" s="2839" customFormat="1"/>
    <row r="18255" s="2839" customFormat="1"/>
    <row r="18256" s="2839" customFormat="1"/>
    <row r="18257" s="2839" customFormat="1"/>
    <row r="18258" s="2839" customFormat="1"/>
    <row r="18259" s="2839" customFormat="1"/>
    <row r="18260" s="2839" customFormat="1"/>
    <row r="18261" s="2839" customFormat="1"/>
    <row r="18262" s="2839" customFormat="1"/>
    <row r="18263" s="2839" customFormat="1"/>
    <row r="18264" s="2839" customFormat="1"/>
    <row r="18265" s="2839" customFormat="1"/>
    <row r="18266" s="2839" customFormat="1"/>
    <row r="18267" s="2839" customFormat="1"/>
    <row r="18268" s="2839" customFormat="1"/>
    <row r="18269" s="2839" customFormat="1"/>
    <row r="18270" s="2839" customFormat="1"/>
    <row r="18271" s="2839" customFormat="1"/>
    <row r="18272" s="2839" customFormat="1"/>
    <row r="18273" s="2839" customFormat="1"/>
    <row r="18274" s="2839" customFormat="1"/>
    <row r="18275" s="2839" customFormat="1"/>
    <row r="18276" s="2839" customFormat="1"/>
    <row r="18277" s="2839" customFormat="1"/>
    <row r="18278" s="2839" customFormat="1"/>
    <row r="18279" s="2839" customFormat="1"/>
    <row r="18280" s="2839" customFormat="1"/>
    <row r="18281" s="2839" customFormat="1"/>
    <row r="18282" s="2839" customFormat="1"/>
    <row r="18283" s="2839" customFormat="1"/>
    <row r="18284" s="2839" customFormat="1"/>
    <row r="18285" s="2839" customFormat="1"/>
    <row r="18286" s="2839" customFormat="1"/>
    <row r="18287" s="2839" customFormat="1"/>
    <row r="18288" s="2839" customFormat="1"/>
    <row r="18289" s="2839" customFormat="1"/>
    <row r="18290" s="2839" customFormat="1"/>
    <row r="18291" s="2839" customFormat="1"/>
    <row r="18292" s="2839" customFormat="1"/>
    <row r="18293" s="2839" customFormat="1"/>
    <row r="18294" s="2839" customFormat="1"/>
    <row r="18295" s="2839" customFormat="1"/>
    <row r="18296" s="2839" customFormat="1"/>
    <row r="18297" s="2839" customFormat="1"/>
    <row r="18298" s="2839" customFormat="1"/>
    <row r="18299" s="2839" customFormat="1"/>
    <row r="18300" s="2839" customFormat="1"/>
    <row r="18301" s="2839" customFormat="1"/>
    <row r="18302" s="2839" customFormat="1"/>
    <row r="18303" s="2839" customFormat="1"/>
    <row r="18304" s="2839" customFormat="1"/>
    <row r="18305" s="2839" customFormat="1"/>
    <row r="18306" s="2839" customFormat="1"/>
    <row r="18307" s="2839" customFormat="1"/>
    <row r="18308" s="2839" customFormat="1"/>
    <row r="18309" s="2839" customFormat="1"/>
    <row r="18310" s="2839" customFormat="1"/>
    <row r="18311" s="2839" customFormat="1"/>
    <row r="18312" s="2839" customFormat="1"/>
    <row r="18313" s="2839" customFormat="1"/>
    <row r="18314" s="2839" customFormat="1"/>
    <row r="18315" s="2839" customFormat="1"/>
    <row r="18316" s="2839" customFormat="1"/>
    <row r="18317" s="2839" customFormat="1"/>
    <row r="18318" s="2839" customFormat="1"/>
    <row r="18319" s="2839" customFormat="1"/>
    <row r="18320" s="2839" customFormat="1"/>
    <row r="18321" s="2839" customFormat="1"/>
    <row r="18322" s="2839" customFormat="1"/>
    <row r="18323" s="2839" customFormat="1"/>
    <row r="18324" s="2839" customFormat="1"/>
    <row r="18325" s="2839" customFormat="1"/>
    <row r="18326" s="2839" customFormat="1"/>
    <row r="18327" s="2839" customFormat="1"/>
    <row r="18328" s="2839" customFormat="1"/>
    <row r="18329" s="2839" customFormat="1"/>
    <row r="18330" s="2839" customFormat="1"/>
    <row r="18331" s="2839" customFormat="1"/>
    <row r="18332" s="2839" customFormat="1"/>
    <row r="18333" s="2839" customFormat="1"/>
    <row r="18334" s="2839" customFormat="1"/>
    <row r="18335" s="2839" customFormat="1"/>
    <row r="18336" s="2839" customFormat="1"/>
    <row r="18337" s="2839" customFormat="1"/>
    <row r="18338" s="2839" customFormat="1"/>
    <row r="18339" s="2839" customFormat="1"/>
    <row r="18340" s="2839" customFormat="1"/>
    <row r="18341" s="2839" customFormat="1"/>
    <row r="18342" s="2839" customFormat="1"/>
    <row r="18343" s="2839" customFormat="1"/>
    <row r="18344" s="2839" customFormat="1"/>
    <row r="18345" s="2839" customFormat="1"/>
    <row r="18346" s="2839" customFormat="1"/>
    <row r="18347" s="2839" customFormat="1"/>
    <row r="18348" s="2839" customFormat="1"/>
    <row r="18349" s="2839" customFormat="1"/>
    <row r="18350" s="2839" customFormat="1"/>
    <row r="18351" s="2839" customFormat="1"/>
    <row r="18352" s="2839" customFormat="1"/>
    <row r="18353" s="2839" customFormat="1"/>
    <row r="18354" s="2839" customFormat="1"/>
    <row r="18355" s="2839" customFormat="1"/>
    <row r="18356" s="2839" customFormat="1"/>
    <row r="18357" s="2839" customFormat="1"/>
    <row r="18358" s="2839" customFormat="1"/>
    <row r="18359" s="2839" customFormat="1"/>
    <row r="18360" s="2839" customFormat="1"/>
    <row r="18361" s="2839" customFormat="1"/>
    <row r="18362" s="2839" customFormat="1"/>
    <row r="18363" s="2839" customFormat="1"/>
    <row r="18364" s="2839" customFormat="1"/>
    <row r="18365" s="2839" customFormat="1"/>
    <row r="18366" s="2839" customFormat="1"/>
    <row r="18367" s="2839" customFormat="1"/>
    <row r="18368" s="2839" customFormat="1"/>
    <row r="18369" s="2839" customFormat="1"/>
    <row r="18370" s="2839" customFormat="1"/>
    <row r="18371" s="2839" customFormat="1"/>
    <row r="18372" s="2839" customFormat="1"/>
    <row r="18373" s="2839" customFormat="1"/>
    <row r="18374" s="2839" customFormat="1"/>
    <row r="18375" s="2839" customFormat="1"/>
    <row r="18376" s="2839" customFormat="1"/>
    <row r="18377" s="2839" customFormat="1"/>
    <row r="18378" s="2839" customFormat="1"/>
    <row r="18379" s="2839" customFormat="1"/>
    <row r="18380" s="2839" customFormat="1"/>
    <row r="18381" s="2839" customFormat="1"/>
    <row r="18382" s="2839" customFormat="1"/>
    <row r="18383" s="2839" customFormat="1"/>
    <row r="18384" s="2839" customFormat="1"/>
    <row r="18385" s="2839" customFormat="1"/>
    <row r="18386" s="2839" customFormat="1"/>
    <row r="18387" s="2839" customFormat="1"/>
    <row r="18388" s="2839" customFormat="1"/>
    <row r="18389" s="2839" customFormat="1"/>
    <row r="18390" s="2839" customFormat="1"/>
    <row r="18391" s="2839" customFormat="1"/>
    <row r="18392" s="2839" customFormat="1"/>
    <row r="18393" s="2839" customFormat="1"/>
    <row r="18394" s="2839" customFormat="1"/>
    <row r="18395" s="2839" customFormat="1"/>
    <row r="18396" s="2839" customFormat="1"/>
    <row r="18397" s="2839" customFormat="1"/>
    <row r="18398" s="2839" customFormat="1"/>
    <row r="18399" s="2839" customFormat="1"/>
    <row r="18400" s="2839" customFormat="1"/>
    <row r="18401" s="2839" customFormat="1"/>
    <row r="18402" s="2839" customFormat="1"/>
    <row r="18403" s="2839" customFormat="1"/>
    <row r="18404" s="2839" customFormat="1"/>
    <row r="18405" s="2839" customFormat="1"/>
    <row r="18406" s="2839" customFormat="1"/>
    <row r="18407" s="2839" customFormat="1"/>
    <row r="18408" s="2839" customFormat="1"/>
    <row r="18409" s="2839" customFormat="1"/>
    <row r="18410" s="2839" customFormat="1"/>
    <row r="18411" s="2839" customFormat="1"/>
    <row r="18412" s="2839" customFormat="1"/>
    <row r="18413" s="2839" customFormat="1"/>
    <row r="18414" s="2839" customFormat="1"/>
    <row r="18415" s="2839" customFormat="1"/>
    <row r="18416" s="2839" customFormat="1"/>
    <row r="18417" s="2839" customFormat="1"/>
    <row r="18418" s="2839" customFormat="1"/>
    <row r="18419" s="2839" customFormat="1"/>
    <row r="18420" s="2839" customFormat="1"/>
    <row r="18421" s="2839" customFormat="1"/>
    <row r="18422" s="2839" customFormat="1"/>
    <row r="18423" s="2839" customFormat="1"/>
    <row r="18424" s="2839" customFormat="1"/>
    <row r="18425" s="2839" customFormat="1"/>
    <row r="18426" s="2839" customFormat="1"/>
    <row r="18427" s="2839" customFormat="1"/>
    <row r="18428" s="2839" customFormat="1"/>
    <row r="18429" s="2839" customFormat="1"/>
    <row r="18430" s="2839" customFormat="1"/>
    <row r="18431" s="2839" customFormat="1"/>
    <row r="18432" s="2839" customFormat="1"/>
    <row r="18433" s="2839" customFormat="1"/>
    <row r="18434" s="2839" customFormat="1"/>
    <row r="18435" s="2839" customFormat="1"/>
    <row r="18436" s="2839" customFormat="1"/>
    <row r="18437" s="2839" customFormat="1"/>
    <row r="18438" s="2839" customFormat="1"/>
    <row r="18439" s="2839" customFormat="1"/>
    <row r="18440" s="2839" customFormat="1"/>
    <row r="18441" s="2839" customFormat="1"/>
    <row r="18442" s="2839" customFormat="1"/>
    <row r="18443" s="2839" customFormat="1"/>
    <row r="18444" s="2839" customFormat="1"/>
    <row r="18445" s="2839" customFormat="1"/>
    <row r="18446" s="2839" customFormat="1"/>
    <row r="18447" s="2839" customFormat="1"/>
    <row r="18448" s="2839" customFormat="1"/>
    <row r="18449" s="2839" customFormat="1"/>
    <row r="18450" s="2839" customFormat="1"/>
    <row r="18451" s="2839" customFormat="1"/>
    <row r="18452" s="2839" customFormat="1"/>
    <row r="18453" s="2839" customFormat="1"/>
    <row r="18454" s="2839" customFormat="1"/>
    <row r="18455" s="2839" customFormat="1"/>
    <row r="18456" s="2839" customFormat="1"/>
    <row r="18457" s="2839" customFormat="1"/>
    <row r="18458" s="2839" customFormat="1"/>
    <row r="18459" s="2839" customFormat="1"/>
    <row r="18460" s="2839" customFormat="1"/>
    <row r="18461" s="2839" customFormat="1"/>
    <row r="18462" s="2839" customFormat="1"/>
    <row r="18463" s="2839" customFormat="1"/>
    <row r="18464" s="2839" customFormat="1"/>
    <row r="18465" s="2839" customFormat="1"/>
    <row r="18466" s="2839" customFormat="1"/>
    <row r="18467" s="2839" customFormat="1"/>
    <row r="18468" s="2839" customFormat="1"/>
    <row r="18469" s="2839" customFormat="1"/>
    <row r="18470" s="2839" customFormat="1"/>
    <row r="18471" s="2839" customFormat="1"/>
    <row r="18472" s="2839" customFormat="1"/>
    <row r="18473" s="2839" customFormat="1"/>
    <row r="18474" s="2839" customFormat="1"/>
    <row r="18475" s="2839" customFormat="1"/>
    <row r="18476" s="2839" customFormat="1"/>
    <row r="18477" s="2839" customFormat="1"/>
    <row r="18478" s="2839" customFormat="1"/>
    <row r="18479" s="2839" customFormat="1"/>
    <row r="18480" s="2839" customFormat="1"/>
    <row r="18481" s="2839" customFormat="1"/>
    <row r="18482" s="2839" customFormat="1"/>
    <row r="18483" s="2839" customFormat="1"/>
    <row r="18484" s="2839" customFormat="1"/>
    <row r="18485" s="2839" customFormat="1"/>
    <row r="18486" s="2839" customFormat="1"/>
    <row r="18487" s="2839" customFormat="1"/>
    <row r="18488" s="2839" customFormat="1"/>
    <row r="18489" s="2839" customFormat="1"/>
    <row r="18490" s="2839" customFormat="1"/>
    <row r="18491" s="2839" customFormat="1"/>
    <row r="18492" s="2839" customFormat="1"/>
    <row r="18493" s="2839" customFormat="1"/>
    <row r="18494" s="2839" customFormat="1"/>
    <row r="18495" s="2839" customFormat="1"/>
    <row r="18496" s="2839" customFormat="1"/>
    <row r="18497" s="2839" customFormat="1"/>
    <row r="18498" s="2839" customFormat="1"/>
    <row r="18499" s="2839" customFormat="1"/>
    <row r="18500" s="2839" customFormat="1"/>
    <row r="18501" s="2839" customFormat="1"/>
    <row r="18502" s="2839" customFormat="1"/>
    <row r="18503" s="2839" customFormat="1"/>
    <row r="18504" s="2839" customFormat="1"/>
    <row r="18505" s="2839" customFormat="1"/>
    <row r="18506" s="2839" customFormat="1"/>
    <row r="18507" s="2839" customFormat="1"/>
    <row r="18508" s="2839" customFormat="1"/>
    <row r="18509" s="2839" customFormat="1"/>
    <row r="18510" s="2839" customFormat="1"/>
    <row r="18511" s="2839" customFormat="1"/>
    <row r="18512" s="2839" customFormat="1"/>
    <row r="18513" s="2839" customFormat="1"/>
    <row r="18514" s="2839" customFormat="1"/>
    <row r="18515" s="2839" customFormat="1"/>
    <row r="18516" s="2839" customFormat="1"/>
    <row r="18517" s="2839" customFormat="1"/>
    <row r="18518" s="2839" customFormat="1"/>
    <row r="18519" s="2839" customFormat="1"/>
    <row r="18520" s="2839" customFormat="1"/>
    <row r="18521" s="2839" customFormat="1"/>
    <row r="18522" s="2839" customFormat="1"/>
    <row r="18523" s="2839" customFormat="1"/>
    <row r="18524" s="2839" customFormat="1"/>
    <row r="18525" s="2839" customFormat="1"/>
    <row r="18526" s="2839" customFormat="1"/>
    <row r="18527" s="2839" customFormat="1"/>
    <row r="18528" s="2839" customFormat="1"/>
    <row r="18529" s="2839" customFormat="1"/>
    <row r="18530" s="2839" customFormat="1"/>
    <row r="18531" s="2839" customFormat="1"/>
    <row r="18532" s="2839" customFormat="1"/>
    <row r="18533" s="2839" customFormat="1"/>
    <row r="18534" s="2839" customFormat="1"/>
    <row r="18535" s="2839" customFormat="1"/>
    <row r="18536" s="2839" customFormat="1"/>
    <row r="18537" s="2839" customFormat="1"/>
    <row r="18538" s="2839" customFormat="1"/>
    <row r="18539" s="2839" customFormat="1"/>
    <row r="18540" s="2839" customFormat="1"/>
    <row r="18541" s="2839" customFormat="1"/>
    <row r="18542" s="2839" customFormat="1"/>
    <row r="18543" s="2839" customFormat="1"/>
    <row r="18544" s="2839" customFormat="1"/>
    <row r="18545" s="2839" customFormat="1"/>
    <row r="18546" s="2839" customFormat="1"/>
    <row r="18547" s="2839" customFormat="1"/>
    <row r="18548" s="2839" customFormat="1"/>
    <row r="18549" s="2839" customFormat="1"/>
    <row r="18550" s="2839" customFormat="1"/>
    <row r="18551" s="2839" customFormat="1"/>
    <row r="18552" s="2839" customFormat="1"/>
    <row r="18553" s="2839" customFormat="1"/>
    <row r="18554" s="2839" customFormat="1"/>
    <row r="18555" s="2839" customFormat="1"/>
    <row r="18556" s="2839" customFormat="1"/>
    <row r="18557" s="2839" customFormat="1"/>
    <row r="18558" s="2839" customFormat="1"/>
    <row r="18559" s="2839" customFormat="1"/>
    <row r="18560" s="2839" customFormat="1"/>
    <row r="18561" s="2839" customFormat="1"/>
    <row r="18562" s="2839" customFormat="1"/>
    <row r="18563" s="2839" customFormat="1"/>
    <row r="18564" s="2839" customFormat="1"/>
    <row r="18565" s="2839" customFormat="1"/>
    <row r="18566" s="2839" customFormat="1"/>
    <row r="18567" s="2839" customFormat="1"/>
    <row r="18568" s="2839" customFormat="1"/>
    <row r="18569" s="2839" customFormat="1"/>
    <row r="18570" s="2839" customFormat="1"/>
    <row r="18571" s="2839" customFormat="1"/>
    <row r="18572" s="2839" customFormat="1"/>
    <row r="18573" s="2839" customFormat="1"/>
    <row r="18574" s="2839" customFormat="1"/>
    <row r="18575" s="2839" customFormat="1"/>
    <row r="18576" s="2839" customFormat="1"/>
    <row r="18577" s="2839" customFormat="1"/>
    <row r="18578" s="2839" customFormat="1"/>
    <row r="18579" s="2839" customFormat="1"/>
    <row r="18580" s="2839" customFormat="1"/>
    <row r="18581" s="2839" customFormat="1"/>
    <row r="18582" s="2839" customFormat="1"/>
    <row r="18583" s="2839" customFormat="1"/>
    <row r="18584" s="2839" customFormat="1"/>
    <row r="18585" s="2839" customFormat="1"/>
    <row r="18586" s="2839" customFormat="1"/>
    <row r="18587" s="2839" customFormat="1"/>
    <row r="18588" s="2839" customFormat="1"/>
    <row r="18589" s="2839" customFormat="1"/>
    <row r="18590" s="2839" customFormat="1"/>
    <row r="18591" s="2839" customFormat="1"/>
    <row r="18592" s="2839" customFormat="1"/>
    <row r="18593" s="2839" customFormat="1"/>
    <row r="18594" s="2839" customFormat="1"/>
    <row r="18595" s="2839" customFormat="1"/>
    <row r="18596" s="2839" customFormat="1"/>
    <row r="18597" s="2839" customFormat="1"/>
    <row r="18598" s="2839" customFormat="1"/>
    <row r="18599" s="2839" customFormat="1"/>
    <row r="18600" s="2839" customFormat="1"/>
    <row r="18601" s="2839" customFormat="1"/>
    <row r="18602" s="2839" customFormat="1"/>
    <row r="18603" s="2839" customFormat="1"/>
    <row r="18604" s="2839" customFormat="1"/>
    <row r="18605" s="2839" customFormat="1"/>
    <row r="18606" s="2839" customFormat="1"/>
    <row r="18607" s="2839" customFormat="1"/>
    <row r="18608" s="2839" customFormat="1"/>
    <row r="18609" s="2839" customFormat="1"/>
    <row r="18610" s="2839" customFormat="1"/>
    <row r="18611" s="2839" customFormat="1"/>
    <row r="18612" s="2839" customFormat="1"/>
    <row r="18613" s="2839" customFormat="1"/>
    <row r="18614" s="2839" customFormat="1"/>
    <row r="18615" s="2839" customFormat="1"/>
    <row r="18616" s="2839" customFormat="1"/>
    <row r="18617" s="2839" customFormat="1"/>
    <row r="18618" s="2839" customFormat="1"/>
    <row r="18619" s="2839" customFormat="1"/>
    <row r="18620" s="2839" customFormat="1"/>
    <row r="18621" s="2839" customFormat="1"/>
    <row r="18622" s="2839" customFormat="1"/>
    <row r="18623" s="2839" customFormat="1"/>
    <row r="18624" s="2839" customFormat="1"/>
    <row r="18625" s="2839" customFormat="1"/>
    <row r="18626" s="2839" customFormat="1"/>
    <row r="18627" s="2839" customFormat="1"/>
    <row r="18628" s="2839" customFormat="1"/>
    <row r="18629" s="2839" customFormat="1"/>
    <row r="18630" s="2839" customFormat="1"/>
    <row r="18631" s="2839" customFormat="1"/>
    <row r="18632" s="2839" customFormat="1"/>
    <row r="18633" s="2839" customFormat="1"/>
    <row r="18634" s="2839" customFormat="1"/>
    <row r="18635" s="2839" customFormat="1"/>
    <row r="18636" s="2839" customFormat="1"/>
    <row r="18637" s="2839" customFormat="1"/>
    <row r="18638" s="2839" customFormat="1"/>
    <row r="18639" s="2839" customFormat="1"/>
    <row r="18640" s="2839" customFormat="1"/>
    <row r="18641" s="2839" customFormat="1"/>
    <row r="18642" s="2839" customFormat="1"/>
    <row r="18643" s="2839" customFormat="1"/>
    <row r="18644" s="2839" customFormat="1"/>
    <row r="18645" s="2839" customFormat="1"/>
    <row r="18646" s="2839" customFormat="1"/>
    <row r="18647" s="2839" customFormat="1"/>
    <row r="18648" s="2839" customFormat="1"/>
    <row r="18649" s="2839" customFormat="1"/>
    <row r="18650" s="2839" customFormat="1"/>
    <row r="18651" s="2839" customFormat="1"/>
    <row r="18652" s="2839" customFormat="1"/>
    <row r="18653" s="2839" customFormat="1"/>
    <row r="18654" s="2839" customFormat="1"/>
    <row r="18655" s="2839" customFormat="1"/>
    <row r="18656" s="2839" customFormat="1"/>
    <row r="18657" s="2839" customFormat="1"/>
    <row r="18658" s="2839" customFormat="1"/>
    <row r="18659" s="2839" customFormat="1"/>
    <row r="18660" s="2839" customFormat="1"/>
    <row r="18661" s="2839" customFormat="1"/>
    <row r="18662" s="2839" customFormat="1"/>
    <row r="18663" s="2839" customFormat="1"/>
    <row r="18664" s="2839" customFormat="1"/>
    <row r="18665" s="2839" customFormat="1"/>
    <row r="18666" s="2839" customFormat="1"/>
    <row r="18667" s="2839" customFormat="1"/>
    <row r="18668" s="2839" customFormat="1"/>
    <row r="18669" s="2839" customFormat="1"/>
    <row r="18670" s="2839" customFormat="1"/>
    <row r="18671" s="2839" customFormat="1"/>
    <row r="18672" s="2839" customFormat="1"/>
    <row r="18673" s="2839" customFormat="1"/>
    <row r="18674" s="2839" customFormat="1"/>
    <row r="18675" s="2839" customFormat="1"/>
    <row r="18676" s="2839" customFormat="1"/>
    <row r="18677" s="2839" customFormat="1"/>
    <row r="18678" s="2839" customFormat="1"/>
    <row r="18679" s="2839" customFormat="1"/>
    <row r="18680" s="2839" customFormat="1"/>
    <row r="18681" s="2839" customFormat="1"/>
    <row r="18682" s="2839" customFormat="1"/>
    <row r="18683" s="2839" customFormat="1"/>
    <row r="18684" s="2839" customFormat="1"/>
    <row r="18685" s="2839" customFormat="1"/>
    <row r="18686" s="2839" customFormat="1"/>
    <row r="18687" s="2839" customFormat="1"/>
    <row r="18688" s="2839" customFormat="1"/>
    <row r="18689" s="2839" customFormat="1"/>
    <row r="18690" s="2839" customFormat="1"/>
    <row r="18691" s="2839" customFormat="1"/>
    <row r="18692" s="2839" customFormat="1"/>
    <row r="18693" s="2839" customFormat="1"/>
    <row r="18694" s="2839" customFormat="1"/>
    <row r="18695" s="2839" customFormat="1"/>
    <row r="18696" s="2839" customFormat="1"/>
    <row r="18697" s="2839" customFormat="1"/>
    <row r="18698" s="2839" customFormat="1"/>
    <row r="18699" s="2839" customFormat="1"/>
    <row r="18700" s="2839" customFormat="1"/>
    <row r="18701" s="2839" customFormat="1"/>
    <row r="18702" s="2839" customFormat="1"/>
    <row r="18703" s="2839" customFormat="1"/>
    <row r="18704" s="2839" customFormat="1"/>
    <row r="18705" s="2839" customFormat="1"/>
    <row r="18706" s="2839" customFormat="1"/>
    <row r="18707" s="2839" customFormat="1"/>
    <row r="18708" s="2839" customFormat="1"/>
    <row r="18709" s="2839" customFormat="1"/>
    <row r="18710" s="2839" customFormat="1"/>
    <row r="18711" s="2839" customFormat="1"/>
    <row r="18712" s="2839" customFormat="1"/>
    <row r="18713" s="2839" customFormat="1"/>
    <row r="18714" s="2839" customFormat="1"/>
    <row r="18715" s="2839" customFormat="1"/>
    <row r="18716" s="2839" customFormat="1"/>
    <row r="18717" s="2839" customFormat="1"/>
    <row r="18718" s="2839" customFormat="1"/>
    <row r="18719" s="2839" customFormat="1"/>
    <row r="18720" s="2839" customFormat="1"/>
    <row r="18721" s="2839" customFormat="1"/>
    <row r="18722" s="2839" customFormat="1"/>
    <row r="18723" s="2839" customFormat="1"/>
    <row r="18724" s="2839" customFormat="1"/>
    <row r="18725" s="2839" customFormat="1"/>
    <row r="18726" s="2839" customFormat="1"/>
    <row r="18727" s="2839" customFormat="1"/>
    <row r="18728" s="2839" customFormat="1"/>
    <row r="18729" s="2839" customFormat="1"/>
    <row r="18730" s="2839" customFormat="1"/>
    <row r="18731" s="2839" customFormat="1"/>
    <row r="18732" s="2839" customFormat="1"/>
    <row r="18733" s="2839" customFormat="1"/>
    <row r="18734" s="2839" customFormat="1"/>
    <row r="18735" s="2839" customFormat="1"/>
    <row r="18736" s="2839" customFormat="1"/>
    <row r="18737" s="2839" customFormat="1"/>
    <row r="18738" s="2839" customFormat="1"/>
    <row r="18739" s="2839" customFormat="1"/>
    <row r="18740" s="2839" customFormat="1"/>
    <row r="18741" s="2839" customFormat="1"/>
    <row r="18742" s="2839" customFormat="1"/>
    <row r="18743" s="2839" customFormat="1"/>
    <row r="18744" s="2839" customFormat="1"/>
    <row r="18745" s="2839" customFormat="1"/>
    <row r="18746" s="2839" customFormat="1"/>
    <row r="18747" s="2839" customFormat="1"/>
    <row r="18748" s="2839" customFormat="1"/>
    <row r="18749" s="2839" customFormat="1"/>
    <row r="18750" s="2839" customFormat="1"/>
    <row r="18751" s="2839" customFormat="1"/>
    <row r="18752" s="2839" customFormat="1"/>
    <row r="18753" s="2839" customFormat="1"/>
    <row r="18754" s="2839" customFormat="1"/>
    <row r="18755" s="2839" customFormat="1"/>
    <row r="18756" s="2839" customFormat="1"/>
    <row r="18757" s="2839" customFormat="1"/>
    <row r="18758" s="2839" customFormat="1"/>
    <row r="18759" s="2839" customFormat="1"/>
    <row r="18760" s="2839" customFormat="1"/>
    <row r="18761" s="2839" customFormat="1"/>
    <row r="18762" s="2839" customFormat="1"/>
    <row r="18763" s="2839" customFormat="1"/>
    <row r="18764" s="2839" customFormat="1"/>
    <row r="18765" s="2839" customFormat="1"/>
    <row r="18766" s="2839" customFormat="1"/>
    <row r="18767" s="2839" customFormat="1"/>
    <row r="18768" s="2839" customFormat="1"/>
    <row r="18769" s="2839" customFormat="1"/>
    <row r="18770" s="2839" customFormat="1"/>
    <row r="18771" s="2839" customFormat="1"/>
    <row r="18772" s="2839" customFormat="1"/>
    <row r="18773" s="2839" customFormat="1"/>
    <row r="18774" s="2839" customFormat="1"/>
    <row r="18775" s="2839" customFormat="1"/>
    <row r="18776" s="2839" customFormat="1"/>
    <row r="18777" s="2839" customFormat="1"/>
    <row r="18778" s="2839" customFormat="1"/>
    <row r="18779" s="2839" customFormat="1"/>
    <row r="18780" s="2839" customFormat="1"/>
    <row r="18781" s="2839" customFormat="1"/>
    <row r="18782" s="2839" customFormat="1"/>
    <row r="18783" s="2839" customFormat="1"/>
    <row r="18784" s="2839" customFormat="1"/>
    <row r="18785" s="2839" customFormat="1"/>
    <row r="18786" s="2839" customFormat="1"/>
    <row r="18787" s="2839" customFormat="1"/>
    <row r="18788" s="2839" customFormat="1"/>
    <row r="18789" s="2839" customFormat="1"/>
    <row r="18790" s="2839" customFormat="1"/>
    <row r="18791" s="2839" customFormat="1"/>
    <row r="18792" s="2839" customFormat="1"/>
    <row r="18793" s="2839" customFormat="1"/>
    <row r="18794" s="2839" customFormat="1"/>
    <row r="18795" s="2839" customFormat="1"/>
    <row r="18796" s="2839" customFormat="1"/>
    <row r="18797" s="2839" customFormat="1"/>
    <row r="18798" s="2839" customFormat="1"/>
    <row r="18799" s="2839" customFormat="1"/>
    <row r="18800" s="2839" customFormat="1"/>
    <row r="18801" s="2839" customFormat="1"/>
    <row r="18802" s="2839" customFormat="1"/>
    <row r="18803" s="2839" customFormat="1"/>
    <row r="18804" s="2839" customFormat="1"/>
    <row r="18805" s="2839" customFormat="1"/>
    <row r="18806" s="2839" customFormat="1"/>
    <row r="18807" s="2839" customFormat="1"/>
    <row r="18808" s="2839" customFormat="1"/>
    <row r="18809" s="2839" customFormat="1"/>
    <row r="18810" s="2839" customFormat="1"/>
    <row r="18811" s="2839" customFormat="1"/>
    <row r="18812" s="2839" customFormat="1"/>
    <row r="18813" s="2839" customFormat="1"/>
    <row r="18814" s="2839" customFormat="1"/>
    <row r="18815" s="2839" customFormat="1"/>
    <row r="18816" s="2839" customFormat="1"/>
    <row r="18817" s="2839" customFormat="1"/>
    <row r="18818" s="2839" customFormat="1"/>
    <row r="18819" s="2839" customFormat="1"/>
    <row r="18820" s="2839" customFormat="1"/>
    <row r="18821" s="2839" customFormat="1"/>
    <row r="18822" s="2839" customFormat="1"/>
    <row r="18823" s="2839" customFormat="1"/>
    <row r="18824" s="2839" customFormat="1"/>
    <row r="18825" s="2839" customFormat="1"/>
    <row r="18826" s="2839" customFormat="1"/>
    <row r="18827" s="2839" customFormat="1"/>
    <row r="18828" s="2839" customFormat="1"/>
    <row r="18829" s="2839" customFormat="1"/>
    <row r="18830" s="2839" customFormat="1"/>
    <row r="18831" s="2839" customFormat="1"/>
    <row r="18832" s="2839" customFormat="1"/>
    <row r="18833" s="2839" customFormat="1"/>
    <row r="18834" s="2839" customFormat="1"/>
    <row r="18835" s="2839" customFormat="1"/>
    <row r="18836" s="2839" customFormat="1"/>
    <row r="18837" s="2839" customFormat="1"/>
    <row r="18838" s="2839" customFormat="1"/>
    <row r="18839" s="2839" customFormat="1"/>
    <row r="18840" s="2839" customFormat="1"/>
    <row r="18841" s="2839" customFormat="1"/>
    <row r="18842" s="2839" customFormat="1"/>
    <row r="18843" s="2839" customFormat="1"/>
    <row r="18844" s="2839" customFormat="1"/>
    <row r="18845" s="2839" customFormat="1"/>
    <row r="18846" s="2839" customFormat="1"/>
    <row r="18847" s="2839" customFormat="1"/>
    <row r="18848" s="2839" customFormat="1"/>
    <row r="18849" s="2839" customFormat="1"/>
    <row r="18850" s="2839" customFormat="1"/>
    <row r="18851" s="2839" customFormat="1"/>
    <row r="18852" s="2839" customFormat="1"/>
    <row r="18853" s="2839" customFormat="1"/>
    <row r="18854" s="2839" customFormat="1"/>
    <row r="18855" s="2839" customFormat="1"/>
    <row r="18856" s="2839" customFormat="1"/>
    <row r="18857" s="2839" customFormat="1"/>
    <row r="18858" s="2839" customFormat="1"/>
    <row r="18859" s="2839" customFormat="1"/>
    <row r="18860" s="2839" customFormat="1"/>
    <row r="18861" s="2839" customFormat="1"/>
    <row r="18862" s="2839" customFormat="1"/>
    <row r="18863" s="2839" customFormat="1"/>
    <row r="18864" s="2839" customFormat="1"/>
    <row r="18865" s="2839" customFormat="1"/>
    <row r="18866" s="2839" customFormat="1"/>
    <row r="18867" s="2839" customFormat="1"/>
    <row r="18868" s="2839" customFormat="1"/>
    <row r="18869" s="2839" customFormat="1"/>
    <row r="18870" s="2839" customFormat="1"/>
    <row r="18871" s="2839" customFormat="1"/>
    <row r="18872" s="2839" customFormat="1"/>
    <row r="18873" s="2839" customFormat="1"/>
    <row r="18874" s="2839" customFormat="1"/>
    <row r="18875" s="2839" customFormat="1"/>
    <row r="18876" s="2839" customFormat="1"/>
    <row r="18877" s="2839" customFormat="1"/>
    <row r="18878" s="2839" customFormat="1"/>
    <row r="18879" s="2839" customFormat="1"/>
    <row r="18880" s="2839" customFormat="1"/>
    <row r="18881" s="2839" customFormat="1"/>
    <row r="18882" s="2839" customFormat="1"/>
    <row r="18883" s="2839" customFormat="1"/>
    <row r="18884" s="2839" customFormat="1"/>
    <row r="18885" s="2839" customFormat="1"/>
    <row r="18886" s="2839" customFormat="1"/>
    <row r="18887" s="2839" customFormat="1"/>
    <row r="18888" s="2839" customFormat="1"/>
    <row r="18889" s="2839" customFormat="1"/>
    <row r="18890" s="2839" customFormat="1"/>
    <row r="18891" s="2839" customFormat="1"/>
    <row r="18892" s="2839" customFormat="1"/>
    <row r="18893" s="2839" customFormat="1"/>
    <row r="18894" s="2839" customFormat="1"/>
    <row r="18895" s="2839" customFormat="1"/>
    <row r="18896" s="2839" customFormat="1"/>
    <row r="18897" s="2839" customFormat="1"/>
    <row r="18898" s="2839" customFormat="1"/>
    <row r="18899" s="2839" customFormat="1"/>
    <row r="18900" s="2839" customFormat="1"/>
    <row r="18901" s="2839" customFormat="1"/>
    <row r="18902" s="2839" customFormat="1"/>
    <row r="18903" s="2839" customFormat="1"/>
    <row r="18904" s="2839" customFormat="1"/>
    <row r="18905" s="2839" customFormat="1"/>
    <row r="18906" s="2839" customFormat="1"/>
    <row r="18907" s="2839" customFormat="1"/>
    <row r="18908" s="2839" customFormat="1"/>
    <row r="18909" s="2839" customFormat="1"/>
    <row r="18910" s="2839" customFormat="1"/>
    <row r="18911" s="2839" customFormat="1"/>
    <row r="18912" s="2839" customFormat="1"/>
    <row r="18913" s="2839" customFormat="1"/>
    <row r="18914" s="2839" customFormat="1"/>
    <row r="18915" s="2839" customFormat="1"/>
    <row r="18916" s="2839" customFormat="1"/>
    <row r="18917" s="2839" customFormat="1"/>
    <row r="18918" s="2839" customFormat="1"/>
    <row r="18919" s="2839" customFormat="1"/>
    <row r="18920" s="2839" customFormat="1"/>
    <row r="18921" s="2839" customFormat="1"/>
    <row r="18922" s="2839" customFormat="1"/>
    <row r="18923" s="2839" customFormat="1"/>
    <row r="18924" s="2839" customFormat="1"/>
    <row r="18925" s="2839" customFormat="1"/>
    <row r="18926" s="2839" customFormat="1"/>
    <row r="18927" s="2839" customFormat="1"/>
    <row r="18928" s="2839" customFormat="1"/>
    <row r="18929" s="2839" customFormat="1"/>
    <row r="18930" s="2839" customFormat="1"/>
    <row r="18931" s="2839" customFormat="1"/>
    <row r="18932" s="2839" customFormat="1"/>
    <row r="18933" s="2839" customFormat="1"/>
    <row r="18934" s="2839" customFormat="1"/>
    <row r="18935" s="2839" customFormat="1"/>
    <row r="18936" s="2839" customFormat="1"/>
    <row r="18937" s="2839" customFormat="1"/>
    <row r="18938" s="2839" customFormat="1"/>
    <row r="18939" s="2839" customFormat="1"/>
    <row r="18940" s="2839" customFormat="1"/>
    <row r="18941" s="2839" customFormat="1"/>
    <row r="18942" s="2839" customFormat="1"/>
    <row r="18943" s="2839" customFormat="1"/>
    <row r="18944" s="2839" customFormat="1"/>
    <row r="18945" s="2839" customFormat="1"/>
    <row r="18946" s="2839" customFormat="1"/>
    <row r="18947" s="2839" customFormat="1"/>
    <row r="18948" s="2839" customFormat="1"/>
    <row r="18949" s="2839" customFormat="1"/>
    <row r="18950" s="2839" customFormat="1"/>
    <row r="18951" s="2839" customFormat="1"/>
    <row r="18952" s="2839" customFormat="1"/>
    <row r="18953" s="2839" customFormat="1"/>
    <row r="18954" s="2839" customFormat="1"/>
    <row r="18955" s="2839" customFormat="1"/>
    <row r="18956" s="2839" customFormat="1"/>
    <row r="18957" s="2839" customFormat="1"/>
    <row r="18958" s="2839" customFormat="1"/>
    <row r="18959" s="2839" customFormat="1"/>
    <row r="18960" s="2839" customFormat="1"/>
    <row r="18961" s="2839" customFormat="1"/>
    <row r="18962" s="2839" customFormat="1"/>
    <row r="18963" s="2839" customFormat="1"/>
    <row r="18964" s="2839" customFormat="1"/>
    <row r="18965" s="2839" customFormat="1"/>
    <row r="18966" s="2839" customFormat="1"/>
    <row r="18967" s="2839" customFormat="1"/>
    <row r="18968" s="2839" customFormat="1"/>
    <row r="18969" s="2839" customFormat="1"/>
    <row r="18970" s="2839" customFormat="1"/>
    <row r="18971" s="2839" customFormat="1"/>
    <row r="18972" s="2839" customFormat="1"/>
    <row r="18973" s="2839" customFormat="1"/>
    <row r="18974" s="2839" customFormat="1"/>
    <row r="18975" s="2839" customFormat="1"/>
    <row r="18976" s="2839" customFormat="1"/>
    <row r="18977" s="2839" customFormat="1"/>
    <row r="18978" s="2839" customFormat="1"/>
    <row r="18979" s="2839" customFormat="1"/>
    <row r="18980" s="2839" customFormat="1"/>
    <row r="18981" s="2839" customFormat="1"/>
    <row r="18982" s="2839" customFormat="1"/>
    <row r="18983" s="2839" customFormat="1"/>
    <row r="18984" s="2839" customFormat="1"/>
    <row r="18985" s="2839" customFormat="1"/>
    <row r="18986" s="2839" customFormat="1"/>
    <row r="18987" s="2839" customFormat="1"/>
    <row r="18988" s="2839" customFormat="1"/>
    <row r="18989" s="2839" customFormat="1"/>
    <row r="18990" s="2839" customFormat="1"/>
    <row r="18991" s="2839" customFormat="1"/>
    <row r="18992" s="2839" customFormat="1"/>
    <row r="18993" s="2839" customFormat="1"/>
    <row r="18994" s="2839" customFormat="1"/>
    <row r="18995" s="2839" customFormat="1"/>
    <row r="18996" s="2839" customFormat="1"/>
    <row r="18997" s="2839" customFormat="1"/>
    <row r="18998" s="2839" customFormat="1"/>
    <row r="18999" s="2839" customFormat="1"/>
    <row r="19000" s="2839" customFormat="1"/>
    <row r="19001" s="2839" customFormat="1"/>
    <row r="19002" s="2839" customFormat="1"/>
    <row r="19003" s="2839" customFormat="1"/>
    <row r="19004" s="2839" customFormat="1"/>
    <row r="19005" s="2839" customFormat="1"/>
    <row r="19006" s="2839" customFormat="1"/>
    <row r="19007" s="2839" customFormat="1"/>
    <row r="19008" s="2839" customFormat="1"/>
    <row r="19009" s="2839" customFormat="1"/>
    <row r="19010" s="2839" customFormat="1"/>
    <row r="19011" s="2839" customFormat="1"/>
    <row r="19012" s="2839" customFormat="1"/>
    <row r="19013" s="2839" customFormat="1"/>
    <row r="19014" s="2839" customFormat="1"/>
    <row r="19015" s="2839" customFormat="1"/>
    <row r="19016" s="2839" customFormat="1"/>
    <row r="19017" s="2839" customFormat="1"/>
    <row r="19018" s="2839" customFormat="1"/>
    <row r="19019" s="2839" customFormat="1"/>
    <row r="19020" s="2839" customFormat="1"/>
    <row r="19021" s="2839" customFormat="1"/>
    <row r="19022" s="2839" customFormat="1"/>
    <row r="19023" s="2839" customFormat="1"/>
    <row r="19024" s="2839" customFormat="1"/>
    <row r="19025" s="2839" customFormat="1"/>
    <row r="19026" s="2839" customFormat="1"/>
    <row r="19027" s="2839" customFormat="1"/>
    <row r="19028" s="2839" customFormat="1"/>
    <row r="19029" s="2839" customFormat="1"/>
    <row r="19030" s="2839" customFormat="1"/>
    <row r="19031" s="2839" customFormat="1"/>
    <row r="19032" s="2839" customFormat="1"/>
    <row r="19033" s="2839" customFormat="1"/>
    <row r="19034" s="2839" customFormat="1"/>
    <row r="19035" s="2839" customFormat="1"/>
    <row r="19036" s="2839" customFormat="1"/>
    <row r="19037" s="2839" customFormat="1"/>
    <row r="19038" s="2839" customFormat="1"/>
    <row r="19039" s="2839" customFormat="1"/>
    <row r="19040" s="2839" customFormat="1"/>
    <row r="19041" s="2839" customFormat="1"/>
    <row r="19042" s="2839" customFormat="1"/>
    <row r="19043" s="2839" customFormat="1"/>
    <row r="19044" s="2839" customFormat="1"/>
    <row r="19045" s="2839" customFormat="1"/>
    <row r="19046" s="2839" customFormat="1"/>
    <row r="19047" s="2839" customFormat="1"/>
    <row r="19048" s="2839" customFormat="1"/>
    <row r="19049" s="2839" customFormat="1"/>
    <row r="19050" s="2839" customFormat="1"/>
    <row r="19051" s="2839" customFormat="1"/>
    <row r="19052" s="2839" customFormat="1"/>
    <row r="19053" s="2839" customFormat="1"/>
    <row r="19054" s="2839" customFormat="1"/>
    <row r="19055" s="2839" customFormat="1"/>
    <row r="19056" s="2839" customFormat="1"/>
    <row r="19057" s="2839" customFormat="1"/>
    <row r="19058" s="2839" customFormat="1"/>
    <row r="19059" s="2839" customFormat="1"/>
    <row r="19060" s="2839" customFormat="1"/>
    <row r="19061" s="2839" customFormat="1"/>
    <row r="19062" s="2839" customFormat="1"/>
    <row r="19063" s="2839" customFormat="1"/>
    <row r="19064" s="2839" customFormat="1"/>
    <row r="19065" s="2839" customFormat="1"/>
    <row r="19066" s="2839" customFormat="1"/>
    <row r="19067" s="2839" customFormat="1"/>
    <row r="19068" s="2839" customFormat="1"/>
    <row r="19069" s="2839" customFormat="1"/>
    <row r="19070" s="2839" customFormat="1"/>
    <row r="19071" s="2839" customFormat="1"/>
    <row r="19072" s="2839" customFormat="1"/>
    <row r="19073" s="2839" customFormat="1"/>
    <row r="19074" s="2839" customFormat="1"/>
    <row r="19075" s="2839" customFormat="1"/>
    <row r="19076" s="2839" customFormat="1"/>
    <row r="19077" s="2839" customFormat="1"/>
    <row r="19078" s="2839" customFormat="1"/>
    <row r="19079" s="2839" customFormat="1"/>
    <row r="19080" s="2839" customFormat="1"/>
    <row r="19081" s="2839" customFormat="1"/>
    <row r="19082" s="2839" customFormat="1"/>
    <row r="19083" s="2839" customFormat="1"/>
    <row r="19084" s="2839" customFormat="1"/>
    <row r="19085" s="2839" customFormat="1"/>
    <row r="19086" s="2839" customFormat="1"/>
    <row r="19087" s="2839" customFormat="1"/>
    <row r="19088" s="2839" customFormat="1"/>
    <row r="19089" s="2839" customFormat="1"/>
    <row r="19090" s="2839" customFormat="1"/>
    <row r="19091" s="2839" customFormat="1"/>
    <row r="19092" s="2839" customFormat="1"/>
    <row r="19093" s="2839" customFormat="1"/>
    <row r="19094" s="2839" customFormat="1"/>
    <row r="19095" s="2839" customFormat="1"/>
    <row r="19096" s="2839" customFormat="1"/>
    <row r="19097" s="2839" customFormat="1"/>
    <row r="19098" s="2839" customFormat="1"/>
    <row r="19099" s="2839" customFormat="1"/>
    <row r="19100" s="2839" customFormat="1"/>
    <row r="19101" s="2839" customFormat="1"/>
    <row r="19102" s="2839" customFormat="1"/>
    <row r="19103" s="2839" customFormat="1"/>
    <row r="19104" s="2839" customFormat="1"/>
    <row r="19105" s="2839" customFormat="1"/>
    <row r="19106" s="2839" customFormat="1"/>
    <row r="19107" s="2839" customFormat="1"/>
    <row r="19108" s="2839" customFormat="1"/>
    <row r="19109" s="2839" customFormat="1"/>
    <row r="19110" s="2839" customFormat="1"/>
    <row r="19111" s="2839" customFormat="1"/>
    <row r="19112" s="2839" customFormat="1"/>
    <row r="19113" s="2839" customFormat="1"/>
    <row r="19114" s="2839" customFormat="1"/>
    <row r="19115" s="2839" customFormat="1"/>
    <row r="19116" s="2839" customFormat="1"/>
    <row r="19117" s="2839" customFormat="1"/>
    <row r="19118" s="2839" customFormat="1"/>
    <row r="19119" s="2839" customFormat="1"/>
    <row r="19120" s="2839" customFormat="1"/>
    <row r="19121" s="2839" customFormat="1"/>
    <row r="19122" s="2839" customFormat="1"/>
    <row r="19123" s="2839" customFormat="1"/>
    <row r="19124" s="2839" customFormat="1"/>
    <row r="19125" s="2839" customFormat="1"/>
    <row r="19126" s="2839" customFormat="1"/>
    <row r="19127" s="2839" customFormat="1"/>
    <row r="19128" s="2839" customFormat="1"/>
    <row r="19129" s="2839" customFormat="1"/>
    <row r="19130" s="2839" customFormat="1"/>
    <row r="19131" s="2839" customFormat="1"/>
    <row r="19132" s="2839" customFormat="1"/>
    <row r="19133" s="2839" customFormat="1"/>
    <row r="19134" s="2839" customFormat="1"/>
    <row r="19135" s="2839" customFormat="1"/>
    <row r="19136" s="2839" customFormat="1"/>
    <row r="19137" s="2839" customFormat="1"/>
    <row r="19138" s="2839" customFormat="1"/>
    <row r="19139" s="2839" customFormat="1"/>
    <row r="19140" s="2839" customFormat="1"/>
    <row r="19141" s="2839" customFormat="1"/>
    <row r="19142" s="2839" customFormat="1"/>
    <row r="19143" s="2839" customFormat="1"/>
    <row r="19144" s="2839" customFormat="1"/>
    <row r="19145" s="2839" customFormat="1"/>
    <row r="19146" s="2839" customFormat="1"/>
    <row r="19147" s="2839" customFormat="1"/>
    <row r="19148" s="2839" customFormat="1"/>
    <row r="19149" s="2839" customFormat="1"/>
    <row r="19150" s="2839" customFormat="1"/>
    <row r="19151" s="2839" customFormat="1"/>
    <row r="19152" s="2839" customFormat="1"/>
    <row r="19153" s="2839" customFormat="1"/>
    <row r="19154" s="2839" customFormat="1"/>
    <row r="19155" s="2839" customFormat="1"/>
    <row r="19156" s="2839" customFormat="1"/>
    <row r="19157" s="2839" customFormat="1"/>
    <row r="19158" s="2839" customFormat="1"/>
    <row r="19159" s="2839" customFormat="1"/>
    <row r="19160" s="2839" customFormat="1"/>
    <row r="19161" s="2839" customFormat="1"/>
    <row r="19162" s="2839" customFormat="1"/>
    <row r="19163" s="2839" customFormat="1"/>
    <row r="19164" s="2839" customFormat="1"/>
    <row r="19165" s="2839" customFormat="1"/>
    <row r="19166" s="2839" customFormat="1"/>
    <row r="19167" s="2839" customFormat="1"/>
    <row r="19168" s="2839" customFormat="1"/>
    <row r="19169" s="2839" customFormat="1"/>
    <row r="19170" s="2839" customFormat="1"/>
    <row r="19171" s="2839" customFormat="1"/>
    <row r="19172" s="2839" customFormat="1"/>
    <row r="19173" s="2839" customFormat="1"/>
    <row r="19174" s="2839" customFormat="1"/>
    <row r="19175" s="2839" customFormat="1"/>
    <row r="19176" s="2839" customFormat="1"/>
    <row r="19177" s="2839" customFormat="1"/>
    <row r="19178" s="2839" customFormat="1"/>
    <row r="19179" s="2839" customFormat="1"/>
    <row r="19180" s="2839" customFormat="1"/>
    <row r="19181" s="2839" customFormat="1"/>
    <row r="19182" s="2839" customFormat="1"/>
    <row r="19183" s="2839" customFormat="1"/>
    <row r="19184" s="2839" customFormat="1"/>
    <row r="19185" s="2839" customFormat="1"/>
    <row r="19186" s="2839" customFormat="1"/>
    <row r="19187" s="2839" customFormat="1"/>
    <row r="19188" s="2839" customFormat="1"/>
    <row r="19189" s="2839" customFormat="1"/>
    <row r="19190" s="2839" customFormat="1"/>
    <row r="19191" s="2839" customFormat="1"/>
    <row r="19192" s="2839" customFormat="1"/>
    <row r="19193" s="2839" customFormat="1"/>
    <row r="19194" s="2839" customFormat="1"/>
    <row r="19195" s="2839" customFormat="1"/>
    <row r="19196" s="2839" customFormat="1"/>
    <row r="19197" s="2839" customFormat="1"/>
    <row r="19198" s="2839" customFormat="1"/>
    <row r="19199" s="2839" customFormat="1"/>
    <row r="19200" s="2839" customFormat="1"/>
    <row r="19201" s="2839" customFormat="1"/>
    <row r="19202" s="2839" customFormat="1"/>
    <row r="19203" s="2839" customFormat="1"/>
    <row r="19204" s="2839" customFormat="1"/>
    <row r="19205" s="2839" customFormat="1"/>
    <row r="19206" s="2839" customFormat="1"/>
    <row r="19207" s="2839" customFormat="1"/>
    <row r="19208" s="2839" customFormat="1"/>
    <row r="19209" s="2839" customFormat="1"/>
    <row r="19210" s="2839" customFormat="1"/>
    <row r="19211" s="2839" customFormat="1"/>
    <row r="19212" s="2839" customFormat="1"/>
    <row r="19213" s="2839" customFormat="1"/>
    <row r="19214" s="2839" customFormat="1"/>
    <row r="19215" s="2839" customFormat="1"/>
    <row r="19216" s="2839" customFormat="1"/>
    <row r="19217" s="2839" customFormat="1"/>
    <row r="19218" s="2839" customFormat="1"/>
    <row r="19219" s="2839" customFormat="1"/>
    <row r="19220" s="2839" customFormat="1"/>
    <row r="19221" s="2839" customFormat="1"/>
    <row r="19222" s="2839" customFormat="1"/>
    <row r="19223" s="2839" customFormat="1"/>
    <row r="19224" s="2839" customFormat="1"/>
    <row r="19225" s="2839" customFormat="1"/>
    <row r="19226" s="2839" customFormat="1"/>
    <row r="19227" s="2839" customFormat="1"/>
    <row r="19228" s="2839" customFormat="1"/>
    <row r="19229" s="2839" customFormat="1"/>
    <row r="19230" s="2839" customFormat="1"/>
    <row r="19231" s="2839" customFormat="1"/>
    <row r="19232" s="2839" customFormat="1"/>
    <row r="19233" s="2839" customFormat="1"/>
    <row r="19234" s="2839" customFormat="1"/>
    <row r="19235" s="2839" customFormat="1"/>
    <row r="19236" s="2839" customFormat="1"/>
    <row r="19237" s="2839" customFormat="1"/>
    <row r="19238" s="2839" customFormat="1"/>
    <row r="19239" s="2839" customFormat="1"/>
    <row r="19240" s="2839" customFormat="1"/>
    <row r="19241" s="2839" customFormat="1"/>
    <row r="19242" s="2839" customFormat="1"/>
    <row r="19243" s="2839" customFormat="1"/>
    <row r="19244" s="2839" customFormat="1"/>
    <row r="19245" s="2839" customFormat="1"/>
    <row r="19246" s="2839" customFormat="1"/>
    <row r="19247" s="2839" customFormat="1"/>
    <row r="19248" s="2839" customFormat="1"/>
    <row r="19249" s="2839" customFormat="1"/>
    <row r="19250" s="2839" customFormat="1"/>
    <row r="19251" s="2839" customFormat="1"/>
    <row r="19252" s="2839" customFormat="1"/>
    <row r="19253" s="2839" customFormat="1"/>
    <row r="19254" s="2839" customFormat="1"/>
    <row r="19255" s="2839" customFormat="1"/>
    <row r="19256" s="2839" customFormat="1"/>
    <row r="19257" s="2839" customFormat="1"/>
    <row r="19258" s="2839" customFormat="1"/>
    <row r="19259" s="2839" customFormat="1"/>
    <row r="19260" s="2839" customFormat="1"/>
    <row r="19261" s="2839" customFormat="1"/>
    <row r="19262" s="2839" customFormat="1"/>
    <row r="19263" s="2839" customFormat="1"/>
    <row r="19264" s="2839" customFormat="1"/>
    <row r="19265" s="2839" customFormat="1"/>
    <row r="19266" s="2839" customFormat="1"/>
    <row r="19267" s="2839" customFormat="1"/>
    <row r="19268" s="2839" customFormat="1"/>
    <row r="19269" s="2839" customFormat="1"/>
    <row r="19270" s="2839" customFormat="1"/>
    <row r="19271" s="2839" customFormat="1"/>
    <row r="19272" s="2839" customFormat="1"/>
    <row r="19273" s="2839" customFormat="1"/>
    <row r="19274" s="2839" customFormat="1"/>
    <row r="19275" s="2839" customFormat="1"/>
    <row r="19276" s="2839" customFormat="1"/>
    <row r="19277" s="2839" customFormat="1"/>
    <row r="19278" s="2839" customFormat="1"/>
    <row r="19279" s="2839" customFormat="1"/>
    <row r="19280" s="2839" customFormat="1"/>
    <row r="19281" s="2839" customFormat="1"/>
    <row r="19282" s="2839" customFormat="1"/>
    <row r="19283" s="2839" customFormat="1"/>
    <row r="19284" s="2839" customFormat="1"/>
    <row r="19285" s="2839" customFormat="1"/>
    <row r="19286" s="2839" customFormat="1"/>
    <row r="19287" s="2839" customFormat="1"/>
    <row r="19288" s="2839" customFormat="1"/>
    <row r="19289" s="2839" customFormat="1"/>
    <row r="19290" s="2839" customFormat="1"/>
    <row r="19291" s="2839" customFormat="1"/>
    <row r="19292" s="2839" customFormat="1"/>
    <row r="19293" s="2839" customFormat="1"/>
    <row r="19294" s="2839" customFormat="1"/>
    <row r="19295" s="2839" customFormat="1"/>
    <row r="19296" s="2839" customFormat="1"/>
    <row r="19297" s="2839" customFormat="1"/>
    <row r="19298" s="2839" customFormat="1"/>
    <row r="19299" s="2839" customFormat="1"/>
    <row r="19300" s="2839" customFormat="1"/>
    <row r="19301" s="2839" customFormat="1"/>
    <row r="19302" s="2839" customFormat="1"/>
    <row r="19303" s="2839" customFormat="1"/>
    <row r="19304" s="2839" customFormat="1"/>
    <row r="19305" s="2839" customFormat="1"/>
    <row r="19306" s="2839" customFormat="1"/>
    <row r="19307" s="2839" customFormat="1"/>
    <row r="19308" s="2839" customFormat="1"/>
    <row r="19309" s="2839" customFormat="1"/>
    <row r="19310" s="2839" customFormat="1"/>
    <row r="19311" s="2839" customFormat="1"/>
    <row r="19312" s="2839" customFormat="1"/>
    <row r="19313" s="2839" customFormat="1"/>
    <row r="19314" s="2839" customFormat="1"/>
    <row r="19315" s="2839" customFormat="1"/>
    <row r="19316" s="2839" customFormat="1"/>
    <row r="19317" s="2839" customFormat="1"/>
    <row r="19318" s="2839" customFormat="1"/>
    <row r="19319" s="2839" customFormat="1"/>
    <row r="19320" s="2839" customFormat="1"/>
    <row r="19321" s="2839" customFormat="1"/>
    <row r="19322" s="2839" customFormat="1"/>
    <row r="19323" s="2839" customFormat="1"/>
    <row r="19324" s="2839" customFormat="1"/>
    <row r="19325" s="2839" customFormat="1"/>
    <row r="19326" s="2839" customFormat="1"/>
    <row r="19327" s="2839" customFormat="1"/>
    <row r="19328" s="2839" customFormat="1"/>
    <row r="19329" s="2839" customFormat="1"/>
    <row r="19330" s="2839" customFormat="1"/>
    <row r="19331" s="2839" customFormat="1"/>
    <row r="19332" s="2839" customFormat="1"/>
    <row r="19333" s="2839" customFormat="1"/>
    <row r="19334" s="2839" customFormat="1"/>
    <row r="19335" s="2839" customFormat="1"/>
    <row r="19336" s="2839" customFormat="1"/>
    <row r="19337" s="2839" customFormat="1"/>
    <row r="19338" s="2839" customFormat="1"/>
    <row r="19339" s="2839" customFormat="1"/>
    <row r="19340" s="2839" customFormat="1"/>
    <row r="19341" s="2839" customFormat="1"/>
    <row r="19342" s="2839" customFormat="1"/>
    <row r="19343" s="2839" customFormat="1"/>
    <row r="19344" s="2839" customFormat="1"/>
    <row r="19345" s="2839" customFormat="1"/>
    <row r="19346" s="2839" customFormat="1"/>
    <row r="19347" s="2839" customFormat="1"/>
    <row r="19348" s="2839" customFormat="1"/>
    <row r="19349" s="2839" customFormat="1"/>
    <row r="19350" s="2839" customFormat="1"/>
    <row r="19351" s="2839" customFormat="1"/>
    <row r="19352" s="2839" customFormat="1"/>
    <row r="19353" s="2839" customFormat="1"/>
    <row r="19354" s="2839" customFormat="1"/>
    <row r="19355" s="2839" customFormat="1"/>
    <row r="19356" s="2839" customFormat="1"/>
    <row r="19357" s="2839" customFormat="1"/>
    <row r="19358" s="2839" customFormat="1"/>
    <row r="19359" s="2839" customFormat="1"/>
    <row r="19360" s="2839" customFormat="1"/>
    <row r="19361" s="2839" customFormat="1"/>
    <row r="19362" s="2839" customFormat="1"/>
    <row r="19363" s="2839" customFormat="1"/>
    <row r="19364" s="2839" customFormat="1"/>
    <row r="19365" s="2839" customFormat="1"/>
    <row r="19366" s="2839" customFormat="1"/>
    <row r="19367" s="2839" customFormat="1"/>
    <row r="19368" s="2839" customFormat="1"/>
    <row r="19369" s="2839" customFormat="1"/>
    <row r="19370" s="2839" customFormat="1"/>
    <row r="19371" s="2839" customFormat="1"/>
    <row r="19372" s="2839" customFormat="1"/>
    <row r="19373" s="2839" customFormat="1"/>
    <row r="19374" s="2839" customFormat="1"/>
    <row r="19375" s="2839" customFormat="1"/>
    <row r="19376" s="2839" customFormat="1"/>
    <row r="19377" s="2839" customFormat="1"/>
    <row r="19378" s="2839" customFormat="1"/>
    <row r="19379" s="2839" customFormat="1"/>
    <row r="19380" s="2839" customFormat="1"/>
    <row r="19381" s="2839" customFormat="1"/>
    <row r="19382" s="2839" customFormat="1"/>
    <row r="19383" s="2839" customFormat="1"/>
    <row r="19384" s="2839" customFormat="1"/>
    <row r="19385" s="2839" customFormat="1"/>
    <row r="19386" s="2839" customFormat="1"/>
    <row r="19387" s="2839" customFormat="1"/>
    <row r="19388" s="2839" customFormat="1"/>
    <row r="19389" s="2839" customFormat="1"/>
    <row r="19390" s="2839" customFormat="1"/>
    <row r="19391" s="2839" customFormat="1"/>
    <row r="19392" s="2839" customFormat="1"/>
    <row r="19393" s="2839" customFormat="1"/>
    <row r="19394" s="2839" customFormat="1"/>
    <row r="19395" s="2839" customFormat="1"/>
    <row r="19396" s="2839" customFormat="1"/>
    <row r="19397" s="2839" customFormat="1"/>
    <row r="19398" s="2839" customFormat="1"/>
    <row r="19399" s="2839" customFormat="1"/>
    <row r="19400" s="2839" customFormat="1"/>
    <row r="19401" s="2839" customFormat="1"/>
    <row r="19402" s="2839" customFormat="1"/>
    <row r="19403" s="2839" customFormat="1"/>
    <row r="19404" s="2839" customFormat="1"/>
    <row r="19405" s="2839" customFormat="1"/>
    <row r="19406" s="2839" customFormat="1"/>
    <row r="19407" s="2839" customFormat="1"/>
    <row r="19408" s="2839" customFormat="1"/>
    <row r="19409" s="2839" customFormat="1"/>
    <row r="19410" s="2839" customFormat="1"/>
    <row r="19411" s="2839" customFormat="1"/>
    <row r="19412" s="2839" customFormat="1"/>
    <row r="19413" s="2839" customFormat="1"/>
    <row r="19414" s="2839" customFormat="1"/>
    <row r="19415" s="2839" customFormat="1"/>
    <row r="19416" s="2839" customFormat="1"/>
    <row r="19417" s="2839" customFormat="1"/>
    <row r="19418" s="2839" customFormat="1"/>
    <row r="19419" s="2839" customFormat="1"/>
    <row r="19420" s="2839" customFormat="1"/>
    <row r="19421" s="2839" customFormat="1"/>
    <row r="19422" s="2839" customFormat="1"/>
    <row r="19423" s="2839" customFormat="1"/>
    <row r="19424" s="2839" customFormat="1"/>
    <row r="19425" s="2839" customFormat="1"/>
    <row r="19426" s="2839" customFormat="1"/>
    <row r="19427" s="2839" customFormat="1"/>
    <row r="19428" s="2839" customFormat="1"/>
    <row r="19429" s="2839" customFormat="1"/>
    <row r="19430" s="2839" customFormat="1"/>
    <row r="19431" s="2839" customFormat="1"/>
    <row r="19432" s="2839" customFormat="1"/>
    <row r="19433" s="2839" customFormat="1"/>
    <row r="19434" s="2839" customFormat="1"/>
    <row r="19435" s="2839" customFormat="1"/>
    <row r="19436" s="2839" customFormat="1"/>
    <row r="19437" s="2839" customFormat="1"/>
    <row r="19438" s="2839" customFormat="1"/>
    <row r="19439" s="2839" customFormat="1"/>
    <row r="19440" s="2839" customFormat="1"/>
    <row r="19441" s="2839" customFormat="1"/>
    <row r="19442" s="2839" customFormat="1"/>
    <row r="19443" s="2839" customFormat="1"/>
    <row r="19444" s="2839" customFormat="1"/>
    <row r="19445" s="2839" customFormat="1"/>
    <row r="19446" s="2839" customFormat="1"/>
    <row r="19447" s="2839" customFormat="1"/>
    <row r="19448" s="2839" customFormat="1"/>
    <row r="19449" s="2839" customFormat="1"/>
    <row r="19450" s="2839" customFormat="1"/>
    <row r="19451" s="2839" customFormat="1"/>
    <row r="19452" s="2839" customFormat="1"/>
    <row r="19453" s="2839" customFormat="1"/>
    <row r="19454" s="2839" customFormat="1"/>
    <row r="19455" s="2839" customFormat="1"/>
    <row r="19456" s="2839" customFormat="1"/>
    <row r="19457" s="2839" customFormat="1"/>
    <row r="19458" s="2839" customFormat="1"/>
    <row r="19459" s="2839" customFormat="1"/>
    <row r="19460" s="2839" customFormat="1"/>
    <row r="19461" s="2839" customFormat="1"/>
    <row r="19462" s="2839" customFormat="1"/>
    <row r="19463" s="2839" customFormat="1"/>
    <row r="19464" s="2839" customFormat="1"/>
    <row r="19465" s="2839" customFormat="1"/>
    <row r="19466" s="2839" customFormat="1"/>
    <row r="19467" s="2839" customFormat="1"/>
    <row r="19468" s="2839" customFormat="1"/>
    <row r="19469" s="2839" customFormat="1"/>
    <row r="19470" s="2839" customFormat="1"/>
    <row r="19471" s="2839" customFormat="1"/>
    <row r="19472" s="2839" customFormat="1"/>
    <row r="19473" s="2839" customFormat="1"/>
    <row r="19474" s="2839" customFormat="1"/>
    <row r="19475" s="2839" customFormat="1"/>
    <row r="19476" s="2839" customFormat="1"/>
    <row r="19477" s="2839" customFormat="1"/>
    <row r="19478" s="2839" customFormat="1"/>
    <row r="19479" s="2839" customFormat="1"/>
    <row r="19480" s="2839" customFormat="1"/>
    <row r="19481" s="2839" customFormat="1"/>
    <row r="19482" s="2839" customFormat="1"/>
    <row r="19483" s="2839" customFormat="1"/>
    <row r="19484" s="2839" customFormat="1"/>
    <row r="19485" s="2839" customFormat="1"/>
    <row r="19486" s="2839" customFormat="1"/>
    <row r="19487" s="2839" customFormat="1"/>
    <row r="19488" s="2839" customFormat="1"/>
    <row r="19489" s="2839" customFormat="1"/>
    <row r="19490" s="2839" customFormat="1"/>
    <row r="19491" s="2839" customFormat="1"/>
    <row r="19492" s="2839" customFormat="1"/>
    <row r="19493" s="2839" customFormat="1"/>
    <row r="19494" s="2839" customFormat="1"/>
    <row r="19495" s="2839" customFormat="1"/>
    <row r="19496" s="2839" customFormat="1"/>
    <row r="19497" s="2839" customFormat="1"/>
    <row r="19498" s="2839" customFormat="1"/>
    <row r="19499" s="2839" customFormat="1"/>
    <row r="19500" s="2839" customFormat="1"/>
    <row r="19501" s="2839" customFormat="1"/>
    <row r="19502" s="2839" customFormat="1"/>
    <row r="19503" s="2839" customFormat="1"/>
    <row r="19504" s="2839" customFormat="1"/>
    <row r="19505" s="2839" customFormat="1"/>
    <row r="19506" s="2839" customFormat="1"/>
    <row r="19507" s="2839" customFormat="1"/>
    <row r="19508" s="2839" customFormat="1"/>
    <row r="19509" s="2839" customFormat="1"/>
    <row r="19510" s="2839" customFormat="1"/>
    <row r="19511" s="2839" customFormat="1"/>
    <row r="19512" s="2839" customFormat="1"/>
    <row r="19513" s="2839" customFormat="1"/>
    <row r="19514" s="2839" customFormat="1"/>
    <row r="19515" s="2839" customFormat="1"/>
    <row r="19516" s="2839" customFormat="1"/>
    <row r="19517" s="2839" customFormat="1"/>
    <row r="19518" s="2839" customFormat="1"/>
    <row r="19519" s="2839" customFormat="1"/>
    <row r="19520" s="2839" customFormat="1"/>
    <row r="19521" s="2839" customFormat="1"/>
    <row r="19522" s="2839" customFormat="1"/>
    <row r="19523" s="2839" customFormat="1"/>
    <row r="19524" s="2839" customFormat="1"/>
    <row r="19525" s="2839" customFormat="1"/>
    <row r="19526" s="2839" customFormat="1"/>
    <row r="19527" s="2839" customFormat="1"/>
    <row r="19528" s="2839" customFormat="1"/>
    <row r="19529" s="2839" customFormat="1"/>
    <row r="19530" s="2839" customFormat="1"/>
    <row r="19531" s="2839" customFormat="1"/>
    <row r="19532" s="2839" customFormat="1"/>
    <row r="19533" s="2839" customFormat="1"/>
    <row r="19534" s="2839" customFormat="1"/>
    <row r="19535" s="2839" customFormat="1"/>
    <row r="19536" s="2839" customFormat="1"/>
    <row r="19537" s="2839" customFormat="1"/>
    <row r="19538" s="2839" customFormat="1"/>
    <row r="19539" s="2839" customFormat="1"/>
    <row r="19540" s="2839" customFormat="1"/>
    <row r="19541" s="2839" customFormat="1"/>
    <row r="19542" s="2839" customFormat="1"/>
    <row r="19543" s="2839" customFormat="1"/>
    <row r="19544" s="2839" customFormat="1"/>
    <row r="19545" s="2839" customFormat="1"/>
    <row r="19546" s="2839" customFormat="1"/>
    <row r="19547" s="2839" customFormat="1"/>
    <row r="19548" s="2839" customFormat="1"/>
    <row r="19549" s="2839" customFormat="1"/>
    <row r="19550" s="2839" customFormat="1"/>
    <row r="19551" s="2839" customFormat="1"/>
    <row r="19552" s="2839" customFormat="1"/>
    <row r="19553" s="2839" customFormat="1"/>
    <row r="19554" s="2839" customFormat="1"/>
    <row r="19555" s="2839" customFormat="1"/>
    <row r="19556" s="2839" customFormat="1"/>
    <row r="19557" s="2839" customFormat="1"/>
    <row r="19558" s="2839" customFormat="1"/>
    <row r="19559" s="2839" customFormat="1"/>
    <row r="19560" s="2839" customFormat="1"/>
    <row r="19561" s="2839" customFormat="1"/>
    <row r="19562" s="2839" customFormat="1"/>
    <row r="19563" s="2839" customFormat="1"/>
    <row r="19564" s="2839" customFormat="1"/>
    <row r="19565" s="2839" customFormat="1"/>
    <row r="19566" s="2839" customFormat="1"/>
    <row r="19567" s="2839" customFormat="1"/>
    <row r="19568" s="2839" customFormat="1"/>
    <row r="19569" s="2839" customFormat="1"/>
    <row r="19570" s="2839" customFormat="1"/>
    <row r="19571" s="2839" customFormat="1"/>
    <row r="19572" s="2839" customFormat="1"/>
    <row r="19573" s="2839" customFormat="1"/>
    <row r="19574" s="2839" customFormat="1"/>
    <row r="19575" s="2839" customFormat="1"/>
    <row r="19576" s="2839" customFormat="1"/>
    <row r="19577" s="2839" customFormat="1"/>
    <row r="19578" s="2839" customFormat="1"/>
    <row r="19579" s="2839" customFormat="1"/>
    <row r="19580" s="2839" customFormat="1"/>
    <row r="19581" s="2839" customFormat="1"/>
    <row r="19582" s="2839" customFormat="1"/>
    <row r="19583" s="2839" customFormat="1"/>
    <row r="19584" s="2839" customFormat="1"/>
    <row r="19585" s="2839" customFormat="1"/>
    <row r="19586" s="2839" customFormat="1"/>
    <row r="19587" s="2839" customFormat="1"/>
    <row r="19588" s="2839" customFormat="1"/>
    <row r="19589" s="2839" customFormat="1"/>
    <row r="19590" s="2839" customFormat="1"/>
    <row r="19591" s="2839" customFormat="1"/>
    <row r="19592" s="2839" customFormat="1"/>
    <row r="19593" s="2839" customFormat="1"/>
    <row r="19594" s="2839" customFormat="1"/>
    <row r="19595" s="2839" customFormat="1"/>
    <row r="19596" s="2839" customFormat="1"/>
    <row r="19597" s="2839" customFormat="1"/>
    <row r="19598" s="2839" customFormat="1"/>
    <row r="19599" s="2839" customFormat="1"/>
    <row r="19600" s="2839" customFormat="1"/>
    <row r="19601" s="2839" customFormat="1"/>
    <row r="19602" s="2839" customFormat="1"/>
    <row r="19603" s="2839" customFormat="1"/>
    <row r="19604" s="2839" customFormat="1"/>
    <row r="19605" s="2839" customFormat="1"/>
    <row r="19606" s="2839" customFormat="1"/>
    <row r="19607" s="2839" customFormat="1"/>
    <row r="19608" s="2839" customFormat="1"/>
    <row r="19609" s="2839" customFormat="1"/>
    <row r="19610" s="2839" customFormat="1"/>
    <row r="19611" s="2839" customFormat="1"/>
    <row r="19612" s="2839" customFormat="1"/>
    <row r="19613" s="2839" customFormat="1"/>
    <row r="19614" s="2839" customFormat="1"/>
    <row r="19615" s="2839" customFormat="1"/>
    <row r="19616" s="2839" customFormat="1"/>
    <row r="19617" s="2839" customFormat="1"/>
    <row r="19618" s="2839" customFormat="1"/>
    <row r="19619" s="2839" customFormat="1"/>
    <row r="19620" s="2839" customFormat="1"/>
    <row r="19621" s="2839" customFormat="1"/>
    <row r="19622" s="2839" customFormat="1"/>
    <row r="19623" s="2839" customFormat="1"/>
    <row r="19624" s="2839" customFormat="1"/>
    <row r="19625" s="2839" customFormat="1"/>
    <row r="19626" s="2839" customFormat="1"/>
    <row r="19627" s="2839" customFormat="1"/>
    <row r="19628" s="2839" customFormat="1"/>
    <row r="19629" s="2839" customFormat="1"/>
    <row r="19630" s="2839" customFormat="1"/>
    <row r="19631" s="2839" customFormat="1"/>
    <row r="19632" s="2839" customFormat="1"/>
    <row r="19633" s="2839" customFormat="1"/>
    <row r="19634" s="2839" customFormat="1"/>
    <row r="19635" s="2839" customFormat="1"/>
    <row r="19636" s="2839" customFormat="1"/>
    <row r="19637" s="2839" customFormat="1"/>
    <row r="19638" s="2839" customFormat="1"/>
    <row r="19639" s="2839" customFormat="1"/>
    <row r="19640" s="2839" customFormat="1"/>
    <row r="19641" s="2839" customFormat="1"/>
    <row r="19642" s="2839" customFormat="1"/>
    <row r="19643" s="2839" customFormat="1"/>
    <row r="19644" s="2839" customFormat="1"/>
    <row r="19645" s="2839" customFormat="1"/>
    <row r="19646" s="2839" customFormat="1"/>
    <row r="19647" s="2839" customFormat="1"/>
    <row r="19648" s="2839" customFormat="1"/>
    <row r="19649" s="2839" customFormat="1"/>
    <row r="19650" s="2839" customFormat="1"/>
    <row r="19651" s="2839" customFormat="1"/>
    <row r="19652" s="2839" customFormat="1"/>
    <row r="19653" s="2839" customFormat="1"/>
    <row r="19654" s="2839" customFormat="1"/>
    <row r="19655" s="2839" customFormat="1"/>
    <row r="19656" s="2839" customFormat="1"/>
    <row r="19657" s="2839" customFormat="1"/>
    <row r="19658" s="2839" customFormat="1"/>
    <row r="19659" s="2839" customFormat="1"/>
    <row r="19660" s="2839" customFormat="1"/>
    <row r="19661" s="2839" customFormat="1"/>
    <row r="19662" s="2839" customFormat="1"/>
    <row r="19663" s="2839" customFormat="1"/>
    <row r="19664" s="2839" customFormat="1"/>
    <row r="19665" s="2839" customFormat="1"/>
    <row r="19666" s="2839" customFormat="1"/>
    <row r="19667" s="2839" customFormat="1"/>
    <row r="19668" s="2839" customFormat="1"/>
    <row r="19669" s="2839" customFormat="1"/>
    <row r="19670" s="2839" customFormat="1"/>
    <row r="19671" s="2839" customFormat="1"/>
    <row r="19672" s="2839" customFormat="1"/>
    <row r="19673" s="2839" customFormat="1"/>
    <row r="19674" s="2839" customFormat="1"/>
    <row r="19675" s="2839" customFormat="1"/>
    <row r="19676" s="2839" customFormat="1"/>
    <row r="19677" s="2839" customFormat="1"/>
    <row r="19678" s="2839" customFormat="1"/>
    <row r="19679" s="2839" customFormat="1"/>
    <row r="19680" s="2839" customFormat="1"/>
    <row r="19681" s="2839" customFormat="1"/>
    <row r="19682" s="2839" customFormat="1"/>
    <row r="19683" s="2839" customFormat="1"/>
    <row r="19684" s="2839" customFormat="1"/>
    <row r="19685" s="2839" customFormat="1"/>
    <row r="19686" s="2839" customFormat="1"/>
    <row r="19687" s="2839" customFormat="1"/>
    <row r="19688" s="2839" customFormat="1"/>
    <row r="19689" s="2839" customFormat="1"/>
    <row r="19690" s="2839" customFormat="1"/>
    <row r="19691" s="2839" customFormat="1"/>
    <row r="19692" s="2839" customFormat="1"/>
    <row r="19693" s="2839" customFormat="1"/>
    <row r="19694" s="2839" customFormat="1"/>
    <row r="19695" s="2839" customFormat="1"/>
    <row r="19696" s="2839" customFormat="1"/>
    <row r="19697" s="2839" customFormat="1"/>
    <row r="19698" s="2839" customFormat="1"/>
    <row r="19699" s="2839" customFormat="1"/>
    <row r="19700" s="2839" customFormat="1"/>
    <row r="19701" s="2839" customFormat="1"/>
    <row r="19702" s="2839" customFormat="1"/>
    <row r="19703" s="2839" customFormat="1"/>
    <row r="19704" s="2839" customFormat="1"/>
    <row r="19705" s="2839" customFormat="1"/>
    <row r="19706" s="2839" customFormat="1"/>
    <row r="19707" s="2839" customFormat="1"/>
    <row r="19708" s="2839" customFormat="1"/>
    <row r="19709" s="2839" customFormat="1"/>
    <row r="19710" s="2839" customFormat="1"/>
    <row r="19711" s="2839" customFormat="1"/>
    <row r="19712" s="2839" customFormat="1"/>
    <row r="19713" s="2839" customFormat="1"/>
    <row r="19714" s="2839" customFormat="1"/>
    <row r="19715" s="2839" customFormat="1"/>
    <row r="19716" s="2839" customFormat="1"/>
    <row r="19717" s="2839" customFormat="1"/>
    <row r="19718" s="2839" customFormat="1"/>
    <row r="19719" s="2839" customFormat="1"/>
    <row r="19720" s="2839" customFormat="1"/>
    <row r="19721" s="2839" customFormat="1"/>
    <row r="19722" s="2839" customFormat="1"/>
    <row r="19723" s="2839" customFormat="1"/>
    <row r="19724" s="2839" customFormat="1"/>
    <row r="19725" s="2839" customFormat="1"/>
    <row r="19726" s="2839" customFormat="1"/>
    <row r="19727" s="2839" customFormat="1"/>
    <row r="19728" s="2839" customFormat="1"/>
    <row r="19729" s="2839" customFormat="1"/>
    <row r="19730" s="2839" customFormat="1"/>
    <row r="19731" s="2839" customFormat="1"/>
    <row r="19732" s="2839" customFormat="1"/>
    <row r="19733" s="2839" customFormat="1"/>
    <row r="19734" s="2839" customFormat="1"/>
    <row r="19735" s="2839" customFormat="1"/>
    <row r="19736" s="2839" customFormat="1"/>
    <row r="19737" s="2839" customFormat="1"/>
    <row r="19738" s="2839" customFormat="1"/>
    <row r="19739" s="2839" customFormat="1"/>
    <row r="19740" s="2839" customFormat="1"/>
    <row r="19741" s="2839" customFormat="1"/>
    <row r="19742" s="2839" customFormat="1"/>
    <row r="19743" s="2839" customFormat="1"/>
    <row r="19744" s="2839" customFormat="1"/>
    <row r="19745" s="2839" customFormat="1"/>
    <row r="19746" s="2839" customFormat="1"/>
    <row r="19747" s="2839" customFormat="1"/>
    <row r="19748" s="2839" customFormat="1"/>
    <row r="19749" s="2839" customFormat="1"/>
    <row r="19750" s="2839" customFormat="1"/>
    <row r="19751" s="2839" customFormat="1"/>
    <row r="19752" s="2839" customFormat="1"/>
    <row r="19753" s="2839" customFormat="1"/>
    <row r="19754" s="2839" customFormat="1"/>
    <row r="19755" s="2839" customFormat="1"/>
    <row r="19756" s="2839" customFormat="1"/>
    <row r="19757" s="2839" customFormat="1"/>
    <row r="19758" s="2839" customFormat="1"/>
    <row r="19759" s="2839" customFormat="1"/>
    <row r="19760" s="2839" customFormat="1"/>
    <row r="19761" s="2839" customFormat="1"/>
    <row r="19762" s="2839" customFormat="1"/>
    <row r="19763" s="2839" customFormat="1"/>
    <row r="19764" s="2839" customFormat="1"/>
    <row r="19765" s="2839" customFormat="1"/>
    <row r="19766" s="2839" customFormat="1"/>
    <row r="19767" s="2839" customFormat="1"/>
    <row r="19768" s="2839" customFormat="1"/>
    <row r="19769" s="2839" customFormat="1"/>
    <row r="19770" s="2839" customFormat="1"/>
    <row r="19771" s="2839" customFormat="1"/>
    <row r="19772" s="2839" customFormat="1"/>
    <row r="19773" s="2839" customFormat="1"/>
    <row r="19774" s="2839" customFormat="1"/>
    <row r="19775" s="2839" customFormat="1"/>
    <row r="19776" s="2839" customFormat="1"/>
    <row r="19777" s="2839" customFormat="1"/>
    <row r="19778" s="2839" customFormat="1"/>
    <row r="19779" s="2839" customFormat="1"/>
    <row r="19780" s="2839" customFormat="1"/>
    <row r="19781" s="2839" customFormat="1"/>
    <row r="19782" s="2839" customFormat="1"/>
    <row r="19783" s="2839" customFormat="1"/>
    <row r="19784" s="2839" customFormat="1"/>
    <row r="19785" s="2839" customFormat="1"/>
    <row r="19786" s="2839" customFormat="1"/>
    <row r="19787" s="2839" customFormat="1"/>
    <row r="19788" s="2839" customFormat="1"/>
    <row r="19789" s="2839" customFormat="1"/>
    <row r="19790" s="2839" customFormat="1"/>
    <row r="19791" s="2839" customFormat="1"/>
    <row r="19792" s="2839" customFormat="1"/>
    <row r="19793" s="2839" customFormat="1"/>
    <row r="19794" s="2839" customFormat="1"/>
    <row r="19795" s="2839" customFormat="1"/>
    <row r="19796" s="2839" customFormat="1"/>
    <row r="19797" s="2839" customFormat="1"/>
    <row r="19798" s="2839" customFormat="1"/>
    <row r="19799" s="2839" customFormat="1"/>
    <row r="19800" s="2839" customFormat="1"/>
    <row r="19801" s="2839" customFormat="1"/>
    <row r="19802" s="2839" customFormat="1"/>
    <row r="19803" s="2839" customFormat="1"/>
    <row r="19804" s="2839" customFormat="1"/>
    <row r="19805" s="2839" customFormat="1"/>
    <row r="19806" s="2839" customFormat="1"/>
    <row r="19807" s="2839" customFormat="1"/>
    <row r="19808" s="2839" customFormat="1"/>
    <row r="19809" s="2839" customFormat="1"/>
    <row r="19810" s="2839" customFormat="1"/>
    <row r="19811" s="2839" customFormat="1"/>
    <row r="19812" s="2839" customFormat="1"/>
    <row r="19813" s="2839" customFormat="1"/>
    <row r="19814" s="2839" customFormat="1"/>
    <row r="19815" s="2839" customFormat="1"/>
    <row r="19816" s="2839" customFormat="1"/>
    <row r="19817" s="2839" customFormat="1"/>
    <row r="19818" s="2839" customFormat="1"/>
    <row r="19819" s="2839" customFormat="1"/>
    <row r="19820" s="2839" customFormat="1"/>
    <row r="19821" s="2839" customFormat="1"/>
    <row r="19822" s="2839" customFormat="1"/>
    <row r="19823" s="2839" customFormat="1"/>
    <row r="19824" s="2839" customFormat="1"/>
    <row r="19825" s="2839" customFormat="1"/>
    <row r="19826" s="2839" customFormat="1"/>
    <row r="19827" s="2839" customFormat="1"/>
    <row r="19828" s="2839" customFormat="1"/>
    <row r="19829" s="2839" customFormat="1"/>
    <row r="19830" s="2839" customFormat="1"/>
    <row r="19831" s="2839" customFormat="1"/>
    <row r="19832" s="2839" customFormat="1"/>
    <row r="19833" s="2839" customFormat="1"/>
    <row r="19834" s="2839" customFormat="1"/>
    <row r="19835" s="2839" customFormat="1"/>
    <row r="19836" s="2839" customFormat="1"/>
    <row r="19837" s="2839" customFormat="1"/>
    <row r="19838" s="2839" customFormat="1"/>
    <row r="19839" s="2839" customFormat="1"/>
    <row r="19840" s="2839" customFormat="1"/>
    <row r="19841" s="2839" customFormat="1"/>
    <row r="19842" s="2839" customFormat="1"/>
    <row r="19843" s="2839" customFormat="1"/>
    <row r="19844" s="2839" customFormat="1"/>
    <row r="19845" s="2839" customFormat="1"/>
    <row r="19846" s="2839" customFormat="1"/>
    <row r="19847" s="2839" customFormat="1"/>
    <row r="19848" s="2839" customFormat="1"/>
    <row r="19849" s="2839" customFormat="1"/>
    <row r="19850" s="2839" customFormat="1"/>
    <row r="19851" s="2839" customFormat="1"/>
    <row r="19852" s="2839" customFormat="1"/>
    <row r="19853" s="2839" customFormat="1"/>
    <row r="19854" s="2839" customFormat="1"/>
    <row r="19855" s="2839" customFormat="1"/>
    <row r="19856" s="2839" customFormat="1"/>
    <row r="19857" s="2839" customFormat="1"/>
    <row r="19858" s="2839" customFormat="1"/>
    <row r="19859" s="2839" customFormat="1"/>
    <row r="19860" s="2839" customFormat="1"/>
    <row r="19861" s="2839" customFormat="1"/>
    <row r="19862" s="2839" customFormat="1"/>
    <row r="19863" s="2839" customFormat="1"/>
    <row r="19864" s="2839" customFormat="1"/>
    <row r="19865" s="2839" customFormat="1"/>
    <row r="19866" s="2839" customFormat="1"/>
    <row r="19867" s="2839" customFormat="1"/>
    <row r="19868" s="2839" customFormat="1"/>
    <row r="19869" s="2839" customFormat="1"/>
    <row r="19870" s="2839" customFormat="1"/>
    <row r="19871" s="2839" customFormat="1"/>
    <row r="19872" s="2839" customFormat="1"/>
    <row r="19873" s="2839" customFormat="1"/>
    <row r="19874" s="2839" customFormat="1"/>
    <row r="19875" s="2839" customFormat="1"/>
    <row r="19876" s="2839" customFormat="1"/>
    <row r="19877" s="2839" customFormat="1"/>
    <row r="19878" s="2839" customFormat="1"/>
    <row r="19879" s="2839" customFormat="1"/>
    <row r="19880" s="2839" customFormat="1"/>
    <row r="19881" s="2839" customFormat="1"/>
    <row r="19882" s="2839" customFormat="1"/>
    <row r="19883" s="2839" customFormat="1"/>
    <row r="19884" s="2839" customFormat="1"/>
    <row r="19885" s="2839" customFormat="1"/>
    <row r="19886" s="2839" customFormat="1"/>
    <row r="19887" s="2839" customFormat="1"/>
    <row r="19888" s="2839" customFormat="1"/>
    <row r="19889" s="2839" customFormat="1"/>
    <row r="19890" s="2839" customFormat="1"/>
    <row r="19891" s="2839" customFormat="1"/>
    <row r="19892" s="2839" customFormat="1"/>
    <row r="19893" s="2839" customFormat="1"/>
    <row r="19894" s="2839" customFormat="1"/>
    <row r="19895" s="2839" customFormat="1"/>
    <row r="19896" s="2839" customFormat="1"/>
    <row r="19897" s="2839" customFormat="1"/>
    <row r="19898" s="2839" customFormat="1"/>
    <row r="19899" s="2839" customFormat="1"/>
    <row r="19900" s="2839" customFormat="1"/>
    <row r="19901" s="2839" customFormat="1"/>
    <row r="19902" s="2839" customFormat="1"/>
    <row r="19903" s="2839" customFormat="1"/>
    <row r="19904" s="2839" customFormat="1"/>
    <row r="19905" s="2839" customFormat="1"/>
    <row r="19906" s="2839" customFormat="1"/>
    <row r="19907" s="2839" customFormat="1"/>
    <row r="19908" s="2839" customFormat="1"/>
    <row r="19909" s="2839" customFormat="1"/>
    <row r="19910" s="2839" customFormat="1"/>
    <row r="19911" s="2839" customFormat="1"/>
    <row r="19912" s="2839" customFormat="1"/>
    <row r="19913" s="2839" customFormat="1"/>
    <row r="19914" s="2839" customFormat="1"/>
    <row r="19915" s="2839" customFormat="1"/>
    <row r="19916" s="2839" customFormat="1"/>
    <row r="19917" s="2839" customFormat="1"/>
    <row r="19918" s="2839" customFormat="1"/>
    <row r="19919" s="2839" customFormat="1"/>
    <row r="19920" s="2839" customFormat="1"/>
    <row r="19921" s="2839" customFormat="1"/>
    <row r="19922" s="2839" customFormat="1"/>
    <row r="19923" s="2839" customFormat="1"/>
    <row r="19924" s="2839" customFormat="1"/>
    <row r="19925" s="2839" customFormat="1"/>
    <row r="19926" s="2839" customFormat="1"/>
    <row r="19927" s="2839" customFormat="1"/>
    <row r="19928" s="2839" customFormat="1"/>
    <row r="19929" s="2839" customFormat="1"/>
    <row r="19930" s="2839" customFormat="1"/>
    <row r="19931" s="2839" customFormat="1"/>
    <row r="19932" s="2839" customFormat="1"/>
    <row r="19933" s="2839" customFormat="1"/>
    <row r="19934" s="2839" customFormat="1"/>
    <row r="19935" s="2839" customFormat="1"/>
    <row r="19936" s="2839" customFormat="1"/>
    <row r="19937" s="2839" customFormat="1"/>
    <row r="19938" s="2839" customFormat="1"/>
    <row r="19939" s="2839" customFormat="1"/>
    <row r="19940" s="2839" customFormat="1"/>
    <row r="19941" s="2839" customFormat="1"/>
    <row r="19942" s="2839" customFormat="1"/>
    <row r="19943" s="2839" customFormat="1"/>
    <row r="19944" s="2839" customFormat="1"/>
    <row r="19945" s="2839" customFormat="1"/>
    <row r="19946" s="2839" customFormat="1"/>
    <row r="19947" s="2839" customFormat="1"/>
    <row r="19948" s="2839" customFormat="1"/>
    <row r="19949" s="2839" customFormat="1"/>
    <row r="19950" s="2839" customFormat="1"/>
    <row r="19951" s="2839" customFormat="1"/>
    <row r="19952" s="2839" customFormat="1"/>
    <row r="19953" s="2839" customFormat="1"/>
    <row r="19954" s="2839" customFormat="1"/>
    <row r="19955" s="2839" customFormat="1"/>
    <row r="19956" s="2839" customFormat="1"/>
    <row r="19957" s="2839" customFormat="1"/>
    <row r="19958" s="2839" customFormat="1"/>
    <row r="19959" s="2839" customFormat="1"/>
    <row r="19960" s="2839" customFormat="1"/>
    <row r="19961" s="2839" customFormat="1"/>
    <row r="19962" s="2839" customFormat="1"/>
    <row r="19963" s="2839" customFormat="1"/>
    <row r="19964" s="2839" customFormat="1"/>
    <row r="19965" s="2839" customFormat="1"/>
    <row r="19966" s="2839" customFormat="1"/>
    <row r="19967" s="2839" customFormat="1"/>
    <row r="19968" s="2839" customFormat="1"/>
    <row r="19969" s="2839" customFormat="1"/>
    <row r="19970" s="2839" customFormat="1"/>
    <row r="19971" s="2839" customFormat="1"/>
    <row r="19972" s="2839" customFormat="1"/>
    <row r="19973" s="2839" customFormat="1"/>
    <row r="19974" s="2839" customFormat="1"/>
    <row r="19975" s="2839" customFormat="1"/>
    <row r="19976" s="2839" customFormat="1"/>
    <row r="19977" s="2839" customFormat="1"/>
    <row r="19978" s="2839" customFormat="1"/>
    <row r="19979" s="2839" customFormat="1"/>
    <row r="19980" s="2839" customFormat="1"/>
    <row r="19981" s="2839" customFormat="1"/>
    <row r="19982" s="2839" customFormat="1"/>
    <row r="19983" s="2839" customFormat="1"/>
    <row r="19984" s="2839" customFormat="1"/>
    <row r="19985" s="2839" customFormat="1"/>
    <row r="19986" s="2839" customFormat="1"/>
    <row r="19987" s="2839" customFormat="1"/>
    <row r="19988" s="2839" customFormat="1"/>
    <row r="19989" s="2839" customFormat="1"/>
    <row r="19990" s="2839" customFormat="1"/>
    <row r="19991" s="2839" customFormat="1"/>
    <row r="19992" s="2839" customFormat="1"/>
    <row r="19993" s="2839" customFormat="1"/>
    <row r="19994" s="2839" customFormat="1"/>
    <row r="19995" s="2839" customFormat="1"/>
    <row r="19996" s="2839" customFormat="1"/>
    <row r="19997" s="2839" customFormat="1"/>
    <row r="19998" s="2839" customFormat="1"/>
    <row r="19999" s="2839" customFormat="1"/>
    <row r="20000" s="2839" customFormat="1"/>
    <row r="20001" s="2839" customFormat="1"/>
    <row r="20002" s="2839" customFormat="1"/>
    <row r="20003" s="2839" customFormat="1"/>
    <row r="20004" s="2839" customFormat="1"/>
    <row r="20005" s="2839" customFormat="1"/>
    <row r="20006" s="2839" customFormat="1"/>
    <row r="20007" s="2839" customFormat="1"/>
    <row r="20008" s="2839" customFormat="1"/>
    <row r="20009" s="2839" customFormat="1"/>
    <row r="20010" s="2839" customFormat="1"/>
    <row r="20011" s="2839" customFormat="1"/>
    <row r="20012" s="2839" customFormat="1"/>
    <row r="20013" s="2839" customFormat="1"/>
    <row r="20014" s="2839" customFormat="1"/>
    <row r="20015" s="2839" customFormat="1"/>
    <row r="20016" s="2839" customFormat="1"/>
    <row r="20017" s="2839" customFormat="1"/>
    <row r="20018" s="2839" customFormat="1"/>
    <row r="20019" s="2839" customFormat="1"/>
    <row r="20020" s="2839" customFormat="1"/>
    <row r="20021" s="2839" customFormat="1"/>
    <row r="20022" s="2839" customFormat="1"/>
    <row r="20023" s="2839" customFormat="1"/>
    <row r="20024" s="2839" customFormat="1"/>
    <row r="20025" s="2839" customFormat="1"/>
    <row r="20026" s="2839" customFormat="1"/>
    <row r="20027" s="2839" customFormat="1"/>
    <row r="20028" s="2839" customFormat="1"/>
    <row r="20029" s="2839" customFormat="1"/>
    <row r="20030" s="2839" customFormat="1"/>
    <row r="20031" s="2839" customFormat="1"/>
    <row r="20032" s="2839" customFormat="1"/>
    <row r="20033" s="2839" customFormat="1"/>
    <row r="20034" s="2839" customFormat="1"/>
    <row r="20035" s="2839" customFormat="1"/>
    <row r="20036" s="2839" customFormat="1"/>
    <row r="20037" s="2839" customFormat="1"/>
    <row r="20038" s="2839" customFormat="1"/>
    <row r="20039" s="2839" customFormat="1"/>
    <row r="20040" s="2839" customFormat="1"/>
    <row r="20041" s="2839" customFormat="1"/>
    <row r="20042" s="2839" customFormat="1"/>
    <row r="20043" s="2839" customFormat="1"/>
    <row r="20044" s="2839" customFormat="1"/>
    <row r="20045" s="2839" customFormat="1"/>
    <row r="20046" s="2839" customFormat="1"/>
    <row r="20047" s="2839" customFormat="1"/>
    <row r="20048" s="2839" customFormat="1"/>
    <row r="20049" s="2839" customFormat="1"/>
    <row r="20050" s="2839" customFormat="1"/>
    <row r="20051" s="2839" customFormat="1"/>
    <row r="20052" s="2839" customFormat="1"/>
    <row r="20053" s="2839" customFormat="1"/>
    <row r="20054" s="2839" customFormat="1"/>
    <row r="20055" s="2839" customFormat="1"/>
    <row r="20056" s="2839" customFormat="1"/>
    <row r="20057" s="2839" customFormat="1"/>
    <row r="20058" s="2839" customFormat="1"/>
    <row r="20059" s="2839" customFormat="1"/>
    <row r="20060" s="2839" customFormat="1"/>
    <row r="20061" s="2839" customFormat="1"/>
    <row r="20062" s="2839" customFormat="1"/>
    <row r="20063" s="2839" customFormat="1"/>
    <row r="20064" s="2839" customFormat="1"/>
    <row r="20065" s="2839" customFormat="1"/>
    <row r="20066" s="2839" customFormat="1"/>
    <row r="20067" s="2839" customFormat="1"/>
    <row r="20068" s="2839" customFormat="1"/>
    <row r="20069" s="2839" customFormat="1"/>
    <row r="20070" s="2839" customFormat="1"/>
    <row r="20071" s="2839" customFormat="1"/>
    <row r="20072" s="2839" customFormat="1"/>
    <row r="20073" s="2839" customFormat="1"/>
    <row r="20074" s="2839" customFormat="1"/>
    <row r="20075" s="2839" customFormat="1"/>
    <row r="20076" s="2839" customFormat="1"/>
    <row r="20077" s="2839" customFormat="1"/>
    <row r="20078" s="2839" customFormat="1"/>
    <row r="20079" s="2839" customFormat="1"/>
    <row r="20080" s="2839" customFormat="1"/>
    <row r="20081" s="2839" customFormat="1"/>
    <row r="20082" s="2839" customFormat="1"/>
    <row r="20083" s="2839" customFormat="1"/>
    <row r="20084" s="2839" customFormat="1"/>
    <row r="20085" s="2839" customFormat="1"/>
    <row r="20086" s="2839" customFormat="1"/>
    <row r="20087" s="2839" customFormat="1"/>
    <row r="20088" s="2839" customFormat="1"/>
    <row r="20089" s="2839" customFormat="1"/>
    <row r="20090" s="2839" customFormat="1"/>
    <row r="20091" s="2839" customFormat="1"/>
    <row r="20092" s="2839" customFormat="1"/>
    <row r="20093" s="2839" customFormat="1"/>
    <row r="20094" s="2839" customFormat="1"/>
    <row r="20095" s="2839" customFormat="1"/>
    <row r="20096" s="2839" customFormat="1"/>
    <row r="20097" s="2839" customFormat="1"/>
    <row r="20098" s="2839" customFormat="1"/>
    <row r="20099" s="2839" customFormat="1"/>
    <row r="20100" s="2839" customFormat="1"/>
    <row r="20101" s="2839" customFormat="1"/>
    <row r="20102" s="2839" customFormat="1"/>
    <row r="20103" s="2839" customFormat="1"/>
    <row r="20104" s="2839" customFormat="1"/>
    <row r="20105" s="2839" customFormat="1"/>
    <row r="20106" s="2839" customFormat="1"/>
    <row r="20107" s="2839" customFormat="1"/>
    <row r="20108" s="2839" customFormat="1"/>
    <row r="20109" s="2839" customFormat="1"/>
    <row r="20110" s="2839" customFormat="1"/>
    <row r="20111" s="2839" customFormat="1"/>
    <row r="20112" s="2839" customFormat="1"/>
    <row r="20113" s="2839" customFormat="1"/>
    <row r="20114" s="2839" customFormat="1"/>
    <row r="20115" s="2839" customFormat="1"/>
    <row r="20116" s="2839" customFormat="1"/>
    <row r="20117" s="2839" customFormat="1"/>
    <row r="20118" s="2839" customFormat="1"/>
    <row r="20119" s="2839" customFormat="1"/>
    <row r="20120" s="2839" customFormat="1"/>
    <row r="20121" s="2839" customFormat="1"/>
    <row r="20122" s="2839" customFormat="1"/>
    <row r="20123" s="2839" customFormat="1"/>
    <row r="20124" s="2839" customFormat="1"/>
    <row r="20125" s="2839" customFormat="1"/>
    <row r="20126" s="2839" customFormat="1"/>
    <row r="20127" s="2839" customFormat="1"/>
    <row r="20128" s="2839" customFormat="1"/>
    <row r="20129" s="2839" customFormat="1"/>
    <row r="20130" s="2839" customFormat="1"/>
    <row r="20131" s="2839" customFormat="1"/>
    <row r="20132" s="2839" customFormat="1"/>
    <row r="20133" s="2839" customFormat="1"/>
    <row r="20134" s="2839" customFormat="1"/>
    <row r="20135" s="2839" customFormat="1"/>
    <row r="20136" s="2839" customFormat="1"/>
    <row r="20137" s="2839" customFormat="1"/>
    <row r="20138" s="2839" customFormat="1"/>
    <row r="20139" s="2839" customFormat="1"/>
    <row r="20140" s="2839" customFormat="1"/>
    <row r="20141" s="2839" customFormat="1"/>
    <row r="20142" s="2839" customFormat="1"/>
    <row r="20143" s="2839" customFormat="1"/>
    <row r="20144" s="2839" customFormat="1"/>
    <row r="20145" s="2839" customFormat="1"/>
    <row r="20146" s="2839" customFormat="1"/>
    <row r="20147" s="2839" customFormat="1"/>
    <row r="20148" s="2839" customFormat="1"/>
    <row r="20149" s="2839" customFormat="1"/>
    <row r="20150" s="2839" customFormat="1"/>
    <row r="20151" s="2839" customFormat="1"/>
    <row r="20152" s="2839" customFormat="1"/>
    <row r="20153" s="2839" customFormat="1"/>
    <row r="20154" s="2839" customFormat="1"/>
    <row r="20155" s="2839" customFormat="1"/>
    <row r="20156" s="2839" customFormat="1"/>
    <row r="20157" s="2839" customFormat="1"/>
    <row r="20158" s="2839" customFormat="1"/>
    <row r="20159" s="2839" customFormat="1"/>
    <row r="20160" s="2839" customFormat="1"/>
    <row r="20161" s="2839" customFormat="1"/>
    <row r="20162" s="2839" customFormat="1"/>
    <row r="20163" s="2839" customFormat="1"/>
    <row r="20164" s="2839" customFormat="1"/>
    <row r="20165" s="2839" customFormat="1"/>
    <row r="20166" s="2839" customFormat="1"/>
    <row r="20167" s="2839" customFormat="1"/>
    <row r="20168" s="2839" customFormat="1"/>
    <row r="20169" s="2839" customFormat="1"/>
    <row r="20170" s="2839" customFormat="1"/>
    <row r="20171" s="2839" customFormat="1"/>
    <row r="20172" s="2839" customFormat="1"/>
    <row r="20173" s="2839" customFormat="1"/>
    <row r="20174" s="2839" customFormat="1"/>
    <row r="20175" s="2839" customFormat="1"/>
    <row r="20176" s="2839" customFormat="1"/>
    <row r="20177" s="2839" customFormat="1"/>
    <row r="20178" s="2839" customFormat="1"/>
    <row r="20179" s="2839" customFormat="1"/>
    <row r="20180" s="2839" customFormat="1"/>
    <row r="20181" s="2839" customFormat="1"/>
    <row r="20182" s="2839" customFormat="1"/>
    <row r="20183" s="2839" customFormat="1"/>
    <row r="20184" s="2839" customFormat="1"/>
    <row r="20185" s="2839" customFormat="1"/>
    <row r="20186" s="2839" customFormat="1"/>
    <row r="20187" s="2839" customFormat="1"/>
    <row r="20188" s="2839" customFormat="1"/>
    <row r="20189" s="2839" customFormat="1"/>
    <row r="20190" s="2839" customFormat="1"/>
    <row r="20191" s="2839" customFormat="1"/>
    <row r="20192" s="2839" customFormat="1"/>
    <row r="20193" s="2839" customFormat="1"/>
    <row r="20194" s="2839" customFormat="1"/>
    <row r="20195" s="2839" customFormat="1"/>
    <row r="20196" s="2839" customFormat="1"/>
    <row r="20197" s="2839" customFormat="1"/>
    <row r="20198" s="2839" customFormat="1"/>
    <row r="20199" s="2839" customFormat="1"/>
    <row r="20200" s="2839" customFormat="1"/>
    <row r="20201" s="2839" customFormat="1"/>
    <row r="20202" s="2839" customFormat="1"/>
    <row r="20203" s="2839" customFormat="1"/>
    <row r="20204" s="2839" customFormat="1"/>
    <row r="20205" s="2839" customFormat="1"/>
    <row r="20206" s="2839" customFormat="1"/>
    <row r="20207" s="2839" customFormat="1"/>
    <row r="20208" s="2839" customFormat="1"/>
    <row r="20209" s="2839" customFormat="1"/>
    <row r="20210" s="2839" customFormat="1"/>
    <row r="20211" s="2839" customFormat="1"/>
    <row r="20212" s="2839" customFormat="1"/>
    <row r="20213" s="2839" customFormat="1"/>
    <row r="20214" s="2839" customFormat="1"/>
    <row r="20215" s="2839" customFormat="1"/>
    <row r="20216" s="2839" customFormat="1"/>
    <row r="20217" s="2839" customFormat="1"/>
    <row r="20218" s="2839" customFormat="1"/>
    <row r="20219" s="2839" customFormat="1"/>
    <row r="20220" s="2839" customFormat="1"/>
    <row r="20221" s="2839" customFormat="1"/>
    <row r="20222" s="2839" customFormat="1"/>
    <row r="20223" s="2839" customFormat="1"/>
    <row r="20224" s="2839" customFormat="1"/>
    <row r="20225" s="2839" customFormat="1"/>
    <row r="20226" s="2839" customFormat="1"/>
    <row r="20227" s="2839" customFormat="1"/>
    <row r="20228" s="2839" customFormat="1"/>
    <row r="20229" s="2839" customFormat="1"/>
    <row r="20230" s="2839" customFormat="1"/>
    <row r="20231" s="2839" customFormat="1"/>
    <row r="20232" s="2839" customFormat="1"/>
    <row r="20233" s="2839" customFormat="1"/>
    <row r="20234" s="2839" customFormat="1"/>
    <row r="20235" s="2839" customFormat="1"/>
    <row r="20236" s="2839" customFormat="1"/>
    <row r="20237" s="2839" customFormat="1"/>
    <row r="20238" s="2839" customFormat="1"/>
    <row r="20239" s="2839" customFormat="1"/>
    <row r="20240" s="2839" customFormat="1"/>
    <row r="20241" s="2839" customFormat="1"/>
    <row r="20242" s="2839" customFormat="1"/>
    <row r="20243" s="2839" customFormat="1"/>
    <row r="20244" s="2839" customFormat="1"/>
    <row r="20245" s="2839" customFormat="1"/>
    <row r="20246" s="2839" customFormat="1"/>
    <row r="20247" s="2839" customFormat="1"/>
    <row r="20248" s="2839" customFormat="1"/>
    <row r="20249" s="2839" customFormat="1"/>
    <row r="20250" s="2839" customFormat="1"/>
    <row r="20251" s="2839" customFormat="1"/>
    <row r="20252" s="2839" customFormat="1"/>
    <row r="20253" s="2839" customFormat="1"/>
    <row r="20254" s="2839" customFormat="1"/>
    <row r="20255" s="2839" customFormat="1"/>
    <row r="20256" s="2839" customFormat="1"/>
    <row r="20257" s="2839" customFormat="1"/>
    <row r="20258" s="2839" customFormat="1"/>
    <row r="20259" s="2839" customFormat="1"/>
    <row r="20260" s="2839" customFormat="1"/>
    <row r="20261" s="2839" customFormat="1"/>
    <row r="20262" s="2839" customFormat="1"/>
    <row r="20263" s="2839" customFormat="1"/>
    <row r="20264" s="2839" customFormat="1"/>
    <row r="20265" s="2839" customFormat="1"/>
    <row r="20266" s="2839" customFormat="1"/>
    <row r="20267" s="2839" customFormat="1"/>
    <row r="20268" s="2839" customFormat="1"/>
    <row r="20269" s="2839" customFormat="1"/>
    <row r="20270" s="2839" customFormat="1"/>
    <row r="20271" s="2839" customFormat="1"/>
    <row r="20272" s="2839" customFormat="1"/>
    <row r="20273" s="2839" customFormat="1"/>
    <row r="20274" s="2839" customFormat="1"/>
    <row r="20275" s="2839" customFormat="1"/>
    <row r="20276" s="2839" customFormat="1"/>
    <row r="20277" s="2839" customFormat="1"/>
    <row r="20278" s="2839" customFormat="1"/>
    <row r="20279" s="2839" customFormat="1"/>
    <row r="20280" s="2839" customFormat="1"/>
    <row r="20281" s="2839" customFormat="1"/>
    <row r="20282" s="2839" customFormat="1"/>
    <row r="20283" s="2839" customFormat="1"/>
    <row r="20284" s="2839" customFormat="1"/>
    <row r="20285" s="2839" customFormat="1"/>
    <row r="20286" s="2839" customFormat="1"/>
    <row r="20287" s="2839" customFormat="1"/>
    <row r="20288" s="2839" customFormat="1"/>
    <row r="20289" s="2839" customFormat="1"/>
    <row r="20290" s="2839" customFormat="1"/>
    <row r="20291" s="2839" customFormat="1"/>
    <row r="20292" s="2839" customFormat="1"/>
    <row r="20293" s="2839" customFormat="1"/>
    <row r="20294" s="2839" customFormat="1"/>
    <row r="20295" s="2839" customFormat="1"/>
    <row r="20296" s="2839" customFormat="1"/>
    <row r="20297" s="2839" customFormat="1"/>
    <row r="20298" s="2839" customFormat="1"/>
    <row r="20299" s="2839" customFormat="1"/>
    <row r="20300" s="2839" customFormat="1"/>
    <row r="20301" s="2839" customFormat="1"/>
    <row r="20302" s="2839" customFormat="1"/>
    <row r="20303" s="2839" customFormat="1"/>
    <row r="20304" s="2839" customFormat="1"/>
    <row r="20305" s="2839" customFormat="1"/>
    <row r="20306" s="2839" customFormat="1"/>
    <row r="20307" s="2839" customFormat="1"/>
    <row r="20308" s="2839" customFormat="1"/>
    <row r="20309" s="2839" customFormat="1"/>
    <row r="20310" s="2839" customFormat="1"/>
    <row r="20311" s="2839" customFormat="1"/>
    <row r="20312" s="2839" customFormat="1"/>
    <row r="20313" s="2839" customFormat="1"/>
    <row r="20314" s="2839" customFormat="1"/>
    <row r="20315" s="2839" customFormat="1"/>
    <row r="20316" s="2839" customFormat="1"/>
    <row r="20317" s="2839" customFormat="1"/>
    <row r="20318" s="2839" customFormat="1"/>
    <row r="20319" s="2839" customFormat="1"/>
    <row r="20320" s="2839" customFormat="1"/>
    <row r="20321" s="2839" customFormat="1"/>
    <row r="20322" s="2839" customFormat="1"/>
    <row r="20323" s="2839" customFormat="1"/>
    <row r="20324" s="2839" customFormat="1"/>
    <row r="20325" s="2839" customFormat="1"/>
    <row r="20326" s="2839" customFormat="1"/>
    <row r="20327" s="2839" customFormat="1"/>
    <row r="20328" s="2839" customFormat="1"/>
    <row r="20329" s="2839" customFormat="1"/>
    <row r="20330" s="2839" customFormat="1"/>
    <row r="20331" s="2839" customFormat="1"/>
    <row r="20332" s="2839" customFormat="1"/>
    <row r="20333" s="2839" customFormat="1"/>
    <row r="20334" s="2839" customFormat="1"/>
    <row r="20335" s="2839" customFormat="1"/>
    <row r="20336" s="2839" customFormat="1"/>
    <row r="20337" s="2839" customFormat="1"/>
    <row r="20338" s="2839" customFormat="1"/>
    <row r="20339" s="2839" customFormat="1"/>
    <row r="20340" s="2839" customFormat="1"/>
    <row r="20341" s="2839" customFormat="1"/>
    <row r="20342" s="2839" customFormat="1"/>
    <row r="20343" s="2839" customFormat="1"/>
    <row r="20344" s="2839" customFormat="1"/>
    <row r="20345" s="2839" customFormat="1"/>
    <row r="20346" s="2839" customFormat="1"/>
    <row r="20347" s="2839" customFormat="1"/>
    <row r="20348" s="2839" customFormat="1"/>
    <row r="20349" s="2839" customFormat="1"/>
    <row r="20350" s="2839" customFormat="1"/>
    <row r="20351" s="2839" customFormat="1"/>
    <row r="20352" s="2839" customFormat="1"/>
    <row r="20353" s="2839" customFormat="1"/>
    <row r="20354" s="2839" customFormat="1"/>
    <row r="20355" s="2839" customFormat="1"/>
    <row r="20356" s="2839" customFormat="1"/>
    <row r="20357" s="2839" customFormat="1"/>
    <row r="20358" s="2839" customFormat="1"/>
    <row r="20359" s="2839" customFormat="1"/>
    <row r="20360" s="2839" customFormat="1"/>
    <row r="20361" s="2839" customFormat="1"/>
    <row r="20362" s="2839" customFormat="1"/>
    <row r="20363" s="2839" customFormat="1"/>
    <row r="20364" s="2839" customFormat="1"/>
    <row r="20365" s="2839" customFormat="1"/>
    <row r="20366" s="2839" customFormat="1"/>
    <row r="20367" s="2839" customFormat="1"/>
    <row r="20368" s="2839" customFormat="1"/>
    <row r="20369" s="2839" customFormat="1"/>
    <row r="20370" s="2839" customFormat="1"/>
    <row r="20371" s="2839" customFormat="1"/>
    <row r="20372" s="2839" customFormat="1"/>
    <row r="20373" s="2839" customFormat="1"/>
    <row r="20374" s="2839" customFormat="1"/>
    <row r="20375" s="2839" customFormat="1"/>
    <row r="20376" s="2839" customFormat="1"/>
    <row r="20377" s="2839" customFormat="1"/>
    <row r="20378" s="2839" customFormat="1"/>
    <row r="20379" s="2839" customFormat="1"/>
    <row r="20380" s="2839" customFormat="1"/>
    <row r="20381" s="2839" customFormat="1"/>
    <row r="20382" s="2839" customFormat="1"/>
    <row r="20383" s="2839" customFormat="1"/>
    <row r="20384" s="2839" customFormat="1"/>
    <row r="20385" s="2839" customFormat="1"/>
    <row r="20386" s="2839" customFormat="1"/>
    <row r="20387" s="2839" customFormat="1"/>
    <row r="20388" s="2839" customFormat="1"/>
    <row r="20389" s="2839" customFormat="1"/>
    <row r="20390" s="2839" customFormat="1"/>
    <row r="20391" s="2839" customFormat="1"/>
    <row r="20392" s="2839" customFormat="1"/>
    <row r="20393" s="2839" customFormat="1"/>
    <row r="20394" s="2839" customFormat="1"/>
    <row r="20395" s="2839" customFormat="1"/>
    <row r="20396" s="2839" customFormat="1"/>
    <row r="20397" s="2839" customFormat="1"/>
    <row r="20398" s="2839" customFormat="1"/>
    <row r="20399" s="2839" customFormat="1"/>
    <row r="20400" s="2839" customFormat="1"/>
    <row r="20401" s="2839" customFormat="1"/>
    <row r="20402" s="2839" customFormat="1"/>
    <row r="20403" s="2839" customFormat="1"/>
    <row r="20404" s="2839" customFormat="1"/>
    <row r="20405" s="2839" customFormat="1"/>
    <row r="20406" s="2839" customFormat="1"/>
    <row r="20407" s="2839" customFormat="1"/>
    <row r="20408" s="2839" customFormat="1"/>
    <row r="20409" s="2839" customFormat="1"/>
    <row r="20410" s="2839" customFormat="1"/>
    <row r="20411" s="2839" customFormat="1"/>
    <row r="20412" s="2839" customFormat="1"/>
    <row r="20413" s="2839" customFormat="1"/>
    <row r="20414" s="2839" customFormat="1"/>
    <row r="20415" s="2839" customFormat="1"/>
    <row r="20416" s="2839" customFormat="1"/>
    <row r="20417" s="2839" customFormat="1"/>
    <row r="20418" s="2839" customFormat="1"/>
    <row r="20419" s="2839" customFormat="1"/>
    <row r="20420" s="2839" customFormat="1"/>
    <row r="20421" s="2839" customFormat="1"/>
    <row r="20422" s="2839" customFormat="1"/>
    <row r="20423" s="2839" customFormat="1"/>
    <row r="20424" s="2839" customFormat="1"/>
    <row r="20425" s="2839" customFormat="1"/>
    <row r="20426" s="2839" customFormat="1"/>
    <row r="20427" s="2839" customFormat="1"/>
    <row r="20428" s="2839" customFormat="1"/>
    <row r="20429" s="2839" customFormat="1"/>
    <row r="20430" s="2839" customFormat="1"/>
    <row r="20431" s="2839" customFormat="1"/>
    <row r="20432" s="2839" customFormat="1"/>
    <row r="20433" s="2839" customFormat="1"/>
    <row r="20434" s="2839" customFormat="1"/>
    <row r="20435" s="2839" customFormat="1"/>
    <row r="20436" s="2839" customFormat="1"/>
    <row r="20437" s="2839" customFormat="1"/>
    <row r="20438" s="2839" customFormat="1"/>
    <row r="20439" s="2839" customFormat="1"/>
    <row r="20440" s="2839" customFormat="1"/>
    <row r="20441" s="2839" customFormat="1"/>
    <row r="20442" s="2839" customFormat="1"/>
    <row r="20443" s="2839" customFormat="1"/>
    <row r="20444" s="2839" customFormat="1"/>
    <row r="20445" s="2839" customFormat="1"/>
    <row r="20446" s="2839" customFormat="1"/>
    <row r="20447" s="2839" customFormat="1"/>
    <row r="20448" s="2839" customFormat="1"/>
    <row r="20449" s="2839" customFormat="1"/>
    <row r="20450" s="2839" customFormat="1"/>
    <row r="20451" s="2839" customFormat="1"/>
    <row r="20452" s="2839" customFormat="1"/>
    <row r="20453" s="2839" customFormat="1"/>
    <row r="20454" s="2839" customFormat="1"/>
    <row r="20455" s="2839" customFormat="1"/>
    <row r="20456" s="2839" customFormat="1"/>
    <row r="20457" s="2839" customFormat="1"/>
    <row r="20458" s="2839" customFormat="1"/>
    <row r="20459" s="2839" customFormat="1"/>
    <row r="20460" s="2839" customFormat="1"/>
    <row r="20461" s="2839" customFormat="1"/>
    <row r="20462" s="2839" customFormat="1"/>
    <row r="20463" s="2839" customFormat="1"/>
    <row r="20464" s="2839" customFormat="1"/>
    <row r="20465" s="2839" customFormat="1"/>
    <row r="20466" s="2839" customFormat="1"/>
    <row r="20467" s="2839" customFormat="1"/>
    <row r="20468" s="2839" customFormat="1"/>
    <row r="20469" s="2839" customFormat="1"/>
    <row r="20470" s="2839" customFormat="1"/>
    <row r="20471" s="2839" customFormat="1"/>
    <row r="20472" s="2839" customFormat="1"/>
    <row r="20473" s="2839" customFormat="1"/>
    <row r="20474" s="2839" customFormat="1"/>
    <row r="20475" s="2839" customFormat="1"/>
    <row r="20476" s="2839" customFormat="1"/>
    <row r="20477" s="2839" customFormat="1"/>
    <row r="20478" s="2839" customFormat="1"/>
    <row r="20479" s="2839" customFormat="1"/>
    <row r="20480" s="2839" customFormat="1"/>
    <row r="20481" s="2839" customFormat="1"/>
    <row r="20482" s="2839" customFormat="1"/>
    <row r="20483" s="2839" customFormat="1"/>
    <row r="20484" s="2839" customFormat="1"/>
    <row r="20485" s="2839" customFormat="1"/>
    <row r="20486" s="2839" customFormat="1"/>
    <row r="20487" s="2839" customFormat="1"/>
    <row r="20488" s="2839" customFormat="1"/>
    <row r="20489" s="2839" customFormat="1"/>
    <row r="20490" s="2839" customFormat="1"/>
    <row r="20491" s="2839" customFormat="1"/>
    <row r="20492" s="2839" customFormat="1"/>
    <row r="20493" s="2839" customFormat="1"/>
    <row r="20494" s="2839" customFormat="1"/>
    <row r="20495" s="2839" customFormat="1"/>
    <row r="20496" s="2839" customFormat="1"/>
    <row r="20497" s="2839" customFormat="1"/>
    <row r="20498" s="2839" customFormat="1"/>
    <row r="20499" s="2839" customFormat="1"/>
    <row r="20500" s="2839" customFormat="1"/>
    <row r="20501" s="2839" customFormat="1"/>
    <row r="20502" s="2839" customFormat="1"/>
    <row r="20503" s="2839" customFormat="1"/>
    <row r="20504" s="2839" customFormat="1"/>
    <row r="20505" s="2839" customFormat="1"/>
    <row r="20506" s="2839" customFormat="1"/>
    <row r="20507" s="2839" customFormat="1"/>
    <row r="20508" s="2839" customFormat="1"/>
    <row r="20509" s="2839" customFormat="1"/>
    <row r="20510" s="2839" customFormat="1"/>
    <row r="20511" s="2839" customFormat="1"/>
    <row r="20512" s="2839" customFormat="1"/>
    <row r="20513" s="2839" customFormat="1"/>
    <row r="20514" s="2839" customFormat="1"/>
    <row r="20515" s="2839" customFormat="1"/>
    <row r="20516" s="2839" customFormat="1"/>
    <row r="20517" s="2839" customFormat="1"/>
    <row r="20518" s="2839" customFormat="1"/>
    <row r="20519" s="2839" customFormat="1"/>
    <row r="20520" s="2839" customFormat="1"/>
    <row r="20521" s="2839" customFormat="1"/>
    <row r="20522" s="2839" customFormat="1"/>
    <row r="20523" s="2839" customFormat="1"/>
    <row r="20524" s="2839" customFormat="1"/>
    <row r="20525" s="2839" customFormat="1"/>
    <row r="20526" s="2839" customFormat="1"/>
    <row r="20527" s="2839" customFormat="1"/>
    <row r="20528" s="2839" customFormat="1"/>
    <row r="20529" s="2839" customFormat="1"/>
    <row r="20530" s="2839" customFormat="1"/>
    <row r="20531" s="2839" customFormat="1"/>
    <row r="20532" s="2839" customFormat="1"/>
    <row r="20533" s="2839" customFormat="1"/>
    <row r="20534" s="2839" customFormat="1"/>
    <row r="20535" s="2839" customFormat="1"/>
    <row r="20536" s="2839" customFormat="1"/>
    <row r="20537" s="2839" customFormat="1"/>
    <row r="20538" s="2839" customFormat="1"/>
    <row r="20539" s="2839" customFormat="1"/>
    <row r="20540" s="2839" customFormat="1"/>
    <row r="20541" s="2839" customFormat="1"/>
    <row r="20542" s="2839" customFormat="1"/>
    <row r="20543" s="2839" customFormat="1"/>
    <row r="20544" s="2839" customFormat="1"/>
    <row r="20545" s="2839" customFormat="1"/>
    <row r="20546" s="2839" customFormat="1"/>
    <row r="20547" s="2839" customFormat="1"/>
    <row r="20548" s="2839" customFormat="1"/>
    <row r="20549" s="2839" customFormat="1"/>
    <row r="20550" s="2839" customFormat="1"/>
    <row r="20551" s="2839" customFormat="1"/>
    <row r="20552" s="2839" customFormat="1"/>
    <row r="20553" s="2839" customFormat="1"/>
    <row r="20554" s="2839" customFormat="1"/>
    <row r="20555" s="2839" customFormat="1"/>
    <row r="20556" s="2839" customFormat="1"/>
    <row r="20557" s="2839" customFormat="1"/>
    <row r="20558" s="2839" customFormat="1"/>
    <row r="20559" s="2839" customFormat="1"/>
    <row r="20560" s="2839" customFormat="1"/>
    <row r="20561" s="2839" customFormat="1"/>
    <row r="20562" s="2839" customFormat="1"/>
    <row r="20563" s="2839" customFormat="1"/>
    <row r="20564" s="2839" customFormat="1"/>
    <row r="20565" s="2839" customFormat="1"/>
    <row r="20566" s="2839" customFormat="1"/>
    <row r="20567" s="2839" customFormat="1"/>
    <row r="20568" s="2839" customFormat="1"/>
    <row r="20569" s="2839" customFormat="1"/>
    <row r="20570" s="2839" customFormat="1"/>
    <row r="20571" s="2839" customFormat="1"/>
    <row r="20572" s="2839" customFormat="1"/>
    <row r="20573" s="2839" customFormat="1"/>
    <row r="20574" s="2839" customFormat="1"/>
    <row r="20575" s="2839" customFormat="1"/>
    <row r="20576" s="2839" customFormat="1"/>
    <row r="20577" s="2839" customFormat="1"/>
    <row r="20578" s="2839" customFormat="1"/>
    <row r="20579" s="2839" customFormat="1"/>
    <row r="20580" s="2839" customFormat="1"/>
    <row r="20581" s="2839" customFormat="1"/>
    <row r="20582" s="2839" customFormat="1"/>
    <row r="20583" s="2839" customFormat="1"/>
    <row r="20584" s="2839" customFormat="1"/>
    <row r="20585" s="2839" customFormat="1"/>
    <row r="20586" s="2839" customFormat="1"/>
    <row r="20587" s="2839" customFormat="1"/>
    <row r="20588" s="2839" customFormat="1"/>
    <row r="20589" s="2839" customFormat="1"/>
    <row r="20590" s="2839" customFormat="1"/>
    <row r="20591" s="2839" customFormat="1"/>
    <row r="20592" s="2839" customFormat="1"/>
    <row r="20593" s="2839" customFormat="1"/>
    <row r="20594" s="2839" customFormat="1"/>
    <row r="20595" s="2839" customFormat="1"/>
    <row r="20596" s="2839" customFormat="1"/>
    <row r="20597" s="2839" customFormat="1"/>
    <row r="20598" s="2839" customFormat="1"/>
    <row r="20599" s="2839" customFormat="1"/>
    <row r="20600" s="2839" customFormat="1"/>
    <row r="20601" s="2839" customFormat="1"/>
    <row r="20602" s="2839" customFormat="1"/>
    <row r="20603" s="2839" customFormat="1"/>
    <row r="20604" s="2839" customFormat="1"/>
    <row r="20605" s="2839" customFormat="1"/>
    <row r="20606" s="2839" customFormat="1"/>
    <row r="20607" s="2839" customFormat="1"/>
    <row r="20608" s="2839" customFormat="1"/>
    <row r="20609" s="2839" customFormat="1"/>
    <row r="20610" s="2839" customFormat="1"/>
    <row r="20611" s="2839" customFormat="1"/>
    <row r="20612" s="2839" customFormat="1"/>
    <row r="20613" s="2839" customFormat="1"/>
    <row r="20614" s="2839" customFormat="1"/>
    <row r="20615" s="2839" customFormat="1"/>
    <row r="20616" s="2839" customFormat="1"/>
    <row r="20617" s="2839" customFormat="1"/>
    <row r="20618" s="2839" customFormat="1"/>
    <row r="20619" s="2839" customFormat="1"/>
    <row r="20620" s="2839" customFormat="1"/>
    <row r="20621" s="2839" customFormat="1"/>
    <row r="20622" s="2839" customFormat="1"/>
    <row r="20623" s="2839" customFormat="1"/>
    <row r="20624" s="2839" customFormat="1"/>
    <row r="20625" s="2839" customFormat="1"/>
    <row r="20626" s="2839" customFormat="1"/>
    <row r="20627" s="2839" customFormat="1"/>
    <row r="20628" s="2839" customFormat="1"/>
    <row r="20629" s="2839" customFormat="1"/>
    <row r="20630" s="2839" customFormat="1"/>
    <row r="20631" s="2839" customFormat="1"/>
    <row r="20632" s="2839" customFormat="1"/>
    <row r="20633" s="2839" customFormat="1"/>
    <row r="20634" s="2839" customFormat="1"/>
    <row r="20635" s="2839" customFormat="1"/>
    <row r="20636" s="2839" customFormat="1"/>
    <row r="20637" s="2839" customFormat="1"/>
    <row r="20638" s="2839" customFormat="1"/>
    <row r="20639" s="2839" customFormat="1"/>
    <row r="20640" s="2839" customFormat="1"/>
    <row r="20641" s="2839" customFormat="1"/>
    <row r="20642" s="2839" customFormat="1"/>
    <row r="20643" s="2839" customFormat="1"/>
    <row r="20644" s="2839" customFormat="1"/>
    <row r="20645" s="2839" customFormat="1"/>
    <row r="20646" s="2839" customFormat="1"/>
    <row r="20647" s="2839" customFormat="1"/>
    <row r="20648" s="2839" customFormat="1"/>
    <row r="20649" s="2839" customFormat="1"/>
    <row r="20650" s="2839" customFormat="1"/>
    <row r="20651" s="2839" customFormat="1"/>
    <row r="20652" s="2839" customFormat="1"/>
    <row r="20653" s="2839" customFormat="1"/>
    <row r="20654" s="2839" customFormat="1"/>
    <row r="20655" s="2839" customFormat="1"/>
    <row r="20656" s="2839" customFormat="1"/>
    <row r="20657" s="2839" customFormat="1"/>
    <row r="20658" s="2839" customFormat="1"/>
    <row r="20659" s="2839" customFormat="1"/>
    <row r="20660" s="2839" customFormat="1"/>
    <row r="20661" s="2839" customFormat="1"/>
    <row r="20662" s="2839" customFormat="1"/>
    <row r="20663" s="2839" customFormat="1"/>
    <row r="20664" s="2839" customFormat="1"/>
    <row r="20665" s="2839" customFormat="1"/>
    <row r="20666" s="2839" customFormat="1"/>
    <row r="20667" s="2839" customFormat="1"/>
    <row r="20668" s="2839" customFormat="1"/>
    <row r="20669" s="2839" customFormat="1"/>
    <row r="20670" s="2839" customFormat="1"/>
    <row r="20671" s="2839" customFormat="1"/>
    <row r="20672" s="2839" customFormat="1"/>
    <row r="20673" s="2839" customFormat="1"/>
    <row r="20674" s="2839" customFormat="1"/>
    <row r="20675" s="2839" customFormat="1"/>
    <row r="20676" s="2839" customFormat="1"/>
    <row r="20677" s="2839" customFormat="1"/>
    <row r="20678" s="2839" customFormat="1"/>
    <row r="20679" s="2839" customFormat="1"/>
    <row r="20680" s="2839" customFormat="1"/>
    <row r="20681" s="2839" customFormat="1"/>
    <row r="20682" s="2839" customFormat="1"/>
    <row r="20683" s="2839" customFormat="1"/>
    <row r="20684" s="2839" customFormat="1"/>
    <row r="20685" s="2839" customFormat="1"/>
    <row r="20686" s="2839" customFormat="1"/>
    <row r="20687" s="2839" customFormat="1"/>
    <row r="20688" s="2839" customFormat="1"/>
    <row r="20689" s="2839" customFormat="1"/>
    <row r="20690" s="2839" customFormat="1"/>
    <row r="20691" s="2839" customFormat="1"/>
    <row r="20692" s="2839" customFormat="1"/>
    <row r="20693" s="2839" customFormat="1"/>
    <row r="20694" s="2839" customFormat="1"/>
    <row r="20695" s="2839" customFormat="1"/>
    <row r="20696" s="2839" customFormat="1"/>
    <row r="20697" s="2839" customFormat="1"/>
    <row r="20698" s="2839" customFormat="1"/>
    <row r="20699" s="2839" customFormat="1"/>
    <row r="20700" s="2839" customFormat="1"/>
    <row r="20701" s="2839" customFormat="1"/>
    <row r="20702" s="2839" customFormat="1"/>
    <row r="20703" s="2839" customFormat="1"/>
    <row r="20704" s="2839" customFormat="1"/>
    <row r="20705" s="2839" customFormat="1"/>
    <row r="20706" s="2839" customFormat="1"/>
    <row r="20707" s="2839" customFormat="1"/>
    <row r="20708" s="2839" customFormat="1"/>
    <row r="20709" s="2839" customFormat="1"/>
    <row r="20710" s="2839" customFormat="1"/>
    <row r="20711" s="2839" customFormat="1"/>
    <row r="20712" s="2839" customFormat="1"/>
    <row r="20713" s="2839" customFormat="1"/>
    <row r="20714" s="2839" customFormat="1"/>
    <row r="20715" s="2839" customFormat="1"/>
    <row r="20716" s="2839" customFormat="1"/>
    <row r="20717" s="2839" customFormat="1"/>
    <row r="20718" s="2839" customFormat="1"/>
    <row r="20719" s="2839" customFormat="1"/>
    <row r="20720" s="2839" customFormat="1"/>
    <row r="20721" s="2839" customFormat="1"/>
    <row r="20722" s="2839" customFormat="1"/>
    <row r="20723" s="2839" customFormat="1"/>
    <row r="20724" s="2839" customFormat="1"/>
    <row r="20725" s="2839" customFormat="1"/>
    <row r="20726" s="2839" customFormat="1"/>
    <row r="20727" s="2839" customFormat="1"/>
    <row r="20728" s="2839" customFormat="1"/>
    <row r="20729" s="2839" customFormat="1"/>
    <row r="20730" s="2839" customFormat="1"/>
    <row r="20731" s="2839" customFormat="1"/>
    <row r="20732" s="2839" customFormat="1"/>
    <row r="20733" s="2839" customFormat="1"/>
    <row r="20734" s="2839" customFormat="1"/>
    <row r="20735" s="2839" customFormat="1"/>
    <row r="20736" s="2839" customFormat="1"/>
    <row r="20737" s="2839" customFormat="1"/>
    <row r="20738" s="2839" customFormat="1"/>
    <row r="20739" s="2839" customFormat="1"/>
    <row r="20740" s="2839" customFormat="1"/>
    <row r="20741" s="2839" customFormat="1"/>
    <row r="20742" s="2839" customFormat="1"/>
    <row r="20743" s="2839" customFormat="1"/>
    <row r="20744" s="2839" customFormat="1"/>
    <row r="20745" s="2839" customFormat="1"/>
    <row r="20746" s="2839" customFormat="1"/>
    <row r="20747" s="2839" customFormat="1"/>
    <row r="20748" s="2839" customFormat="1"/>
    <row r="20749" s="2839" customFormat="1"/>
    <row r="20750" s="2839" customFormat="1"/>
    <row r="20751" s="2839" customFormat="1"/>
    <row r="20752" s="2839" customFormat="1"/>
    <row r="20753" s="2839" customFormat="1"/>
    <row r="20754" s="2839" customFormat="1"/>
    <row r="20755" s="2839" customFormat="1"/>
    <row r="20756" s="2839" customFormat="1"/>
    <row r="20757" s="2839" customFormat="1"/>
    <row r="20758" s="2839" customFormat="1"/>
    <row r="20759" s="2839" customFormat="1"/>
    <row r="20760" s="2839" customFormat="1"/>
    <row r="20761" s="2839" customFormat="1"/>
    <row r="20762" s="2839" customFormat="1"/>
    <row r="20763" s="2839" customFormat="1"/>
    <row r="20764" s="2839" customFormat="1"/>
    <row r="20765" s="2839" customFormat="1"/>
    <row r="20766" s="2839" customFormat="1"/>
    <row r="20767" s="2839" customFormat="1"/>
    <row r="20768" s="2839" customFormat="1"/>
    <row r="20769" s="2839" customFormat="1"/>
    <row r="20770" s="2839" customFormat="1"/>
    <row r="20771" s="2839" customFormat="1"/>
    <row r="20772" s="2839" customFormat="1"/>
    <row r="20773" s="2839" customFormat="1"/>
    <row r="20774" s="2839" customFormat="1"/>
    <row r="20775" s="2839" customFormat="1"/>
    <row r="20776" s="2839" customFormat="1"/>
    <row r="20777" s="2839" customFormat="1"/>
    <row r="20778" s="2839" customFormat="1"/>
    <row r="20779" s="2839" customFormat="1"/>
    <row r="20780" s="2839" customFormat="1"/>
    <row r="20781" s="2839" customFormat="1"/>
    <row r="20782" s="2839" customFormat="1"/>
    <row r="20783" s="2839" customFormat="1"/>
    <row r="20784" s="2839" customFormat="1"/>
    <row r="20785" s="2839" customFormat="1"/>
    <row r="20786" s="2839" customFormat="1"/>
    <row r="20787" s="2839" customFormat="1"/>
    <row r="20788" s="2839" customFormat="1"/>
    <row r="20789" s="2839" customFormat="1"/>
    <row r="20790" s="2839" customFormat="1"/>
    <row r="20791" s="2839" customFormat="1"/>
    <row r="20792" s="2839" customFormat="1"/>
    <row r="20793" s="2839" customFormat="1"/>
    <row r="20794" s="2839" customFormat="1"/>
    <row r="20795" s="2839" customFormat="1"/>
    <row r="20796" s="2839" customFormat="1"/>
    <row r="20797" s="2839" customFormat="1"/>
    <row r="20798" s="2839" customFormat="1"/>
    <row r="20799" s="2839" customFormat="1"/>
    <row r="20800" s="2839" customFormat="1"/>
    <row r="20801" s="2839" customFormat="1"/>
    <row r="20802" s="2839" customFormat="1"/>
    <row r="20803" s="2839" customFormat="1"/>
    <row r="20804" s="2839" customFormat="1"/>
    <row r="20805" s="2839" customFormat="1"/>
    <row r="20806" s="2839" customFormat="1"/>
    <row r="20807" s="2839" customFormat="1"/>
    <row r="20808" s="2839" customFormat="1"/>
    <row r="20809" s="2839" customFormat="1"/>
    <row r="20810" s="2839" customFormat="1"/>
    <row r="20811" s="2839" customFormat="1"/>
    <row r="20812" s="2839" customFormat="1"/>
    <row r="20813" s="2839" customFormat="1"/>
    <row r="20814" s="2839" customFormat="1"/>
    <row r="20815" s="2839" customFormat="1"/>
    <row r="20816" s="2839" customFormat="1"/>
    <row r="20817" s="2839" customFormat="1"/>
    <row r="20818" s="2839" customFormat="1"/>
    <row r="20819" s="2839" customFormat="1"/>
    <row r="20820" s="2839" customFormat="1"/>
    <row r="20821" s="2839" customFormat="1"/>
    <row r="20822" s="2839" customFormat="1"/>
    <row r="20823" s="2839" customFormat="1"/>
    <row r="20824" s="2839" customFormat="1"/>
    <row r="20825" s="2839" customFormat="1"/>
    <row r="20826" s="2839" customFormat="1"/>
    <row r="20827" s="2839" customFormat="1"/>
    <row r="20828" s="2839" customFormat="1"/>
    <row r="20829" s="2839" customFormat="1"/>
    <row r="20830" s="2839" customFormat="1"/>
    <row r="20831" s="2839" customFormat="1"/>
    <row r="20832" s="2839" customFormat="1"/>
    <row r="20833" s="2839" customFormat="1"/>
    <row r="20834" s="2839" customFormat="1"/>
    <row r="20835" s="2839" customFormat="1"/>
    <row r="20836" s="2839" customFormat="1"/>
    <row r="20837" s="2839" customFormat="1"/>
    <row r="20838" s="2839" customFormat="1"/>
    <row r="20839" s="2839" customFormat="1"/>
    <row r="20840" s="2839" customFormat="1"/>
    <row r="20841" s="2839" customFormat="1"/>
    <row r="20842" s="2839" customFormat="1"/>
    <row r="20843" s="2839" customFormat="1"/>
    <row r="20844" s="2839" customFormat="1"/>
    <row r="20845" s="2839" customFormat="1"/>
    <row r="20846" s="2839" customFormat="1"/>
    <row r="20847" s="2839" customFormat="1"/>
    <row r="20848" s="2839" customFormat="1"/>
    <row r="20849" s="2839" customFormat="1"/>
    <row r="20850" s="2839" customFormat="1"/>
    <row r="20851" s="2839" customFormat="1"/>
    <row r="20852" s="2839" customFormat="1"/>
    <row r="20853" s="2839" customFormat="1"/>
    <row r="20854" s="2839" customFormat="1"/>
    <row r="20855" s="2839" customFormat="1"/>
    <row r="20856" s="2839" customFormat="1"/>
    <row r="20857" s="2839" customFormat="1"/>
    <row r="20858" s="2839" customFormat="1"/>
    <row r="20859" s="2839" customFormat="1"/>
    <row r="20860" s="2839" customFormat="1"/>
    <row r="20861" s="2839" customFormat="1"/>
    <row r="20862" s="2839" customFormat="1"/>
    <row r="20863" s="2839" customFormat="1"/>
    <row r="20864" s="2839" customFormat="1"/>
    <row r="20865" s="2839" customFormat="1"/>
    <row r="20866" s="2839" customFormat="1"/>
    <row r="20867" s="2839" customFormat="1"/>
    <row r="20868" s="2839" customFormat="1"/>
    <row r="20869" s="2839" customFormat="1"/>
    <row r="20870" s="2839" customFormat="1"/>
    <row r="20871" s="2839" customFormat="1"/>
    <row r="20872" s="2839" customFormat="1"/>
    <row r="20873" s="2839" customFormat="1"/>
    <row r="20874" s="2839" customFormat="1"/>
    <row r="20875" s="2839" customFormat="1"/>
    <row r="20876" s="2839" customFormat="1"/>
    <row r="20877" s="2839" customFormat="1"/>
    <row r="20878" s="2839" customFormat="1"/>
    <row r="20879" s="2839" customFormat="1"/>
    <row r="20880" s="2839" customFormat="1"/>
    <row r="20881" s="2839" customFormat="1"/>
    <row r="20882" s="2839" customFormat="1"/>
    <row r="20883" s="2839" customFormat="1"/>
    <row r="20884" s="2839" customFormat="1"/>
    <row r="20885" s="2839" customFormat="1"/>
    <row r="20886" s="2839" customFormat="1"/>
    <row r="20887" s="2839" customFormat="1"/>
    <row r="20888" s="2839" customFormat="1"/>
    <row r="20889" s="2839" customFormat="1"/>
    <row r="20890" s="2839" customFormat="1"/>
    <row r="20891" s="2839" customFormat="1"/>
    <row r="20892" s="2839" customFormat="1"/>
    <row r="20893" s="2839" customFormat="1"/>
    <row r="20894" s="2839" customFormat="1"/>
    <row r="20895" s="2839" customFormat="1"/>
    <row r="20896" s="2839" customFormat="1"/>
    <row r="20897" s="2839" customFormat="1"/>
    <row r="20898" s="2839" customFormat="1"/>
    <row r="20899" s="2839" customFormat="1"/>
    <row r="20900" s="2839" customFormat="1"/>
    <row r="20901" s="2839" customFormat="1"/>
    <row r="20902" s="2839" customFormat="1"/>
    <row r="20903" s="2839" customFormat="1"/>
    <row r="20904" s="2839" customFormat="1"/>
    <row r="20905" s="2839" customFormat="1"/>
    <row r="20906" s="2839" customFormat="1"/>
    <row r="20907" s="2839" customFormat="1"/>
    <row r="20908" s="2839" customFormat="1"/>
    <row r="20909" s="2839" customFormat="1"/>
    <row r="20910" s="2839" customFormat="1"/>
    <row r="20911" s="2839" customFormat="1"/>
    <row r="20912" s="2839" customFormat="1"/>
    <row r="20913" s="2839" customFormat="1"/>
    <row r="20914" s="2839" customFormat="1"/>
    <row r="20915" s="2839" customFormat="1"/>
    <row r="20916" s="2839" customFormat="1"/>
    <row r="20917" s="2839" customFormat="1"/>
    <row r="20918" s="2839" customFormat="1"/>
    <row r="20919" s="2839" customFormat="1"/>
    <row r="20920" s="2839" customFormat="1"/>
    <row r="20921" s="2839" customFormat="1"/>
    <row r="20922" s="2839" customFormat="1"/>
    <row r="20923" s="2839" customFormat="1"/>
    <row r="20924" s="2839" customFormat="1"/>
    <row r="20925" s="2839" customFormat="1"/>
    <row r="20926" s="2839" customFormat="1"/>
    <row r="20927" s="2839" customFormat="1"/>
    <row r="20928" s="2839" customFormat="1"/>
    <row r="20929" s="2839" customFormat="1"/>
    <row r="20930" s="2839" customFormat="1"/>
    <row r="20931" s="2839" customFormat="1"/>
    <row r="20932" s="2839" customFormat="1"/>
    <row r="20933" s="2839" customFormat="1"/>
    <row r="20934" s="2839" customFormat="1"/>
    <row r="20935" s="2839" customFormat="1"/>
    <row r="20936" s="2839" customFormat="1"/>
    <row r="20937" s="2839" customFormat="1"/>
    <row r="20938" s="2839" customFormat="1"/>
    <row r="20939" s="2839" customFormat="1"/>
    <row r="20940" s="2839" customFormat="1"/>
    <row r="20941" s="2839" customFormat="1"/>
    <row r="20942" s="2839" customFormat="1"/>
    <row r="20943" s="2839" customFormat="1"/>
    <row r="20944" s="2839" customFormat="1"/>
    <row r="20945" s="2839" customFormat="1"/>
    <row r="20946" s="2839" customFormat="1"/>
    <row r="20947" s="2839" customFormat="1"/>
    <row r="20948" s="2839" customFormat="1"/>
    <row r="20949" s="2839" customFormat="1"/>
    <row r="20950" s="2839" customFormat="1"/>
    <row r="20951" s="2839" customFormat="1"/>
    <row r="20952" s="2839" customFormat="1"/>
    <row r="20953" s="2839" customFormat="1"/>
    <row r="20954" s="2839" customFormat="1"/>
    <row r="20955" s="2839" customFormat="1"/>
    <row r="20956" s="2839" customFormat="1"/>
    <row r="20957" s="2839" customFormat="1"/>
    <row r="20958" s="2839" customFormat="1"/>
    <row r="20959" s="2839" customFormat="1"/>
    <row r="20960" s="2839" customFormat="1"/>
    <row r="20961" s="2839" customFormat="1"/>
    <row r="20962" s="2839" customFormat="1"/>
    <row r="20963" s="2839" customFormat="1"/>
    <row r="20964" s="2839" customFormat="1"/>
    <row r="20965" s="2839" customFormat="1"/>
    <row r="20966" s="2839" customFormat="1"/>
    <row r="20967" s="2839" customFormat="1"/>
    <row r="20968" s="2839" customFormat="1"/>
    <row r="20969" s="2839" customFormat="1"/>
    <row r="20970" s="2839" customFormat="1"/>
    <row r="20971" s="2839" customFormat="1"/>
    <row r="20972" s="2839" customFormat="1"/>
    <row r="20973" s="2839" customFormat="1"/>
    <row r="20974" s="2839" customFormat="1"/>
    <row r="20975" s="2839" customFormat="1"/>
    <row r="20976" s="2839" customFormat="1"/>
    <row r="20977" s="2839" customFormat="1"/>
    <row r="20978" s="2839" customFormat="1"/>
    <row r="20979" s="2839" customFormat="1"/>
    <row r="20980" s="2839" customFormat="1"/>
    <row r="20981" s="2839" customFormat="1"/>
    <row r="20982" s="2839" customFormat="1"/>
    <row r="20983" s="2839" customFormat="1"/>
    <row r="20984" s="2839" customFormat="1"/>
    <row r="20985" s="2839" customFormat="1"/>
    <row r="20986" s="2839" customFormat="1"/>
    <row r="20987" s="2839" customFormat="1"/>
    <row r="20988" s="2839" customFormat="1"/>
    <row r="20989" s="2839" customFormat="1"/>
    <row r="20990" s="2839" customFormat="1"/>
    <row r="20991" s="2839" customFormat="1"/>
    <row r="20992" s="2839" customFormat="1"/>
    <row r="20993" s="2839" customFormat="1"/>
    <row r="20994" s="2839" customFormat="1"/>
    <row r="20995" s="2839" customFormat="1"/>
    <row r="20996" s="2839" customFormat="1"/>
    <row r="20997" s="2839" customFormat="1"/>
    <row r="20998" s="2839" customFormat="1"/>
    <row r="20999" s="2839" customFormat="1"/>
    <row r="21000" s="2839" customFormat="1"/>
    <row r="21001" s="2839" customFormat="1"/>
    <row r="21002" s="2839" customFormat="1"/>
    <row r="21003" s="2839" customFormat="1"/>
    <row r="21004" s="2839" customFormat="1"/>
    <row r="21005" s="2839" customFormat="1"/>
    <row r="21006" s="2839" customFormat="1"/>
    <row r="21007" s="2839" customFormat="1"/>
    <row r="21008" s="2839" customFormat="1"/>
    <row r="21009" s="2839" customFormat="1"/>
    <row r="21010" s="2839" customFormat="1"/>
    <row r="21011" s="2839" customFormat="1"/>
    <row r="21012" s="2839" customFormat="1"/>
    <row r="21013" s="2839" customFormat="1"/>
    <row r="21014" s="2839" customFormat="1"/>
    <row r="21015" s="2839" customFormat="1"/>
    <row r="21016" s="2839" customFormat="1"/>
    <row r="21017" s="2839" customFormat="1"/>
    <row r="21018" s="2839" customFormat="1"/>
    <row r="21019" s="2839" customFormat="1"/>
    <row r="21020" s="2839" customFormat="1"/>
    <row r="21021" s="2839" customFormat="1"/>
    <row r="21022" s="2839" customFormat="1"/>
    <row r="21023" s="2839" customFormat="1"/>
    <row r="21024" s="2839" customFormat="1"/>
    <row r="21025" s="2839" customFormat="1"/>
    <row r="21026" s="2839" customFormat="1"/>
    <row r="21027" s="2839" customFormat="1"/>
    <row r="21028" s="2839" customFormat="1"/>
    <row r="21029" s="2839" customFormat="1"/>
    <row r="21030" s="2839" customFormat="1"/>
    <row r="21031" s="2839" customFormat="1"/>
    <row r="21032" s="2839" customFormat="1"/>
    <row r="21033" s="2839" customFormat="1"/>
    <row r="21034" s="2839" customFormat="1"/>
    <row r="21035" s="2839" customFormat="1"/>
    <row r="21036" s="2839" customFormat="1"/>
    <row r="21037" s="2839" customFormat="1"/>
    <row r="21038" s="2839" customFormat="1"/>
    <row r="21039" s="2839" customFormat="1"/>
    <row r="21040" s="2839" customFormat="1"/>
    <row r="21041" s="2839" customFormat="1"/>
    <row r="21042" s="2839" customFormat="1"/>
    <row r="21043" s="2839" customFormat="1"/>
    <row r="21044" s="2839" customFormat="1"/>
    <row r="21045" s="2839" customFormat="1"/>
    <row r="21046" s="2839" customFormat="1"/>
    <row r="21047" s="2839" customFormat="1"/>
    <row r="21048" s="2839" customFormat="1"/>
    <row r="21049" s="2839" customFormat="1"/>
    <row r="21050" s="2839" customFormat="1"/>
    <row r="21051" s="2839" customFormat="1"/>
    <row r="21052" s="2839" customFormat="1"/>
    <row r="21053" s="2839" customFormat="1"/>
    <row r="21054" s="2839" customFormat="1"/>
    <row r="21055" s="2839" customFormat="1"/>
    <row r="21056" s="2839" customFormat="1"/>
    <row r="21057" s="2839" customFormat="1"/>
    <row r="21058" s="2839" customFormat="1"/>
    <row r="21059" s="2839" customFormat="1"/>
    <row r="21060" s="2839" customFormat="1"/>
    <row r="21061" s="2839" customFormat="1"/>
    <row r="21062" s="2839" customFormat="1"/>
    <row r="21063" s="2839" customFormat="1"/>
    <row r="21064" s="2839" customFormat="1"/>
    <row r="21065" s="2839" customFormat="1"/>
    <row r="21066" s="2839" customFormat="1"/>
    <row r="21067" s="2839" customFormat="1"/>
    <row r="21068" s="2839" customFormat="1"/>
    <row r="21069" s="2839" customFormat="1"/>
    <row r="21070" s="2839" customFormat="1"/>
    <row r="21071" s="2839" customFormat="1"/>
    <row r="21072" s="2839" customFormat="1"/>
    <row r="21073" s="2839" customFormat="1"/>
    <row r="21074" s="2839" customFormat="1"/>
    <row r="21075" s="2839" customFormat="1"/>
    <row r="21076" s="2839" customFormat="1"/>
    <row r="21077" s="2839" customFormat="1"/>
    <row r="21078" s="2839" customFormat="1"/>
    <row r="21079" s="2839" customFormat="1"/>
    <row r="21080" s="2839" customFormat="1"/>
    <row r="21081" s="2839" customFormat="1"/>
    <row r="21082" s="2839" customFormat="1"/>
    <row r="21083" s="2839" customFormat="1"/>
    <row r="21084" s="2839" customFormat="1"/>
    <row r="21085" s="2839" customFormat="1"/>
    <row r="21086" s="2839" customFormat="1"/>
    <row r="21087" s="2839" customFormat="1"/>
    <row r="21088" s="2839" customFormat="1"/>
    <row r="21089" s="2839" customFormat="1"/>
    <row r="21090" s="2839" customFormat="1"/>
    <row r="21091" s="2839" customFormat="1"/>
    <row r="21092" s="2839" customFormat="1"/>
    <row r="21093" s="2839" customFormat="1"/>
    <row r="21094" s="2839" customFormat="1"/>
    <row r="21095" s="2839" customFormat="1"/>
    <row r="21096" s="2839" customFormat="1"/>
    <row r="21097" s="2839" customFormat="1"/>
    <row r="21098" s="2839" customFormat="1"/>
    <row r="21099" s="2839" customFormat="1"/>
    <row r="21100" s="2839" customFormat="1"/>
    <row r="21101" s="2839" customFormat="1"/>
    <row r="21102" s="2839" customFormat="1"/>
    <row r="21103" s="2839" customFormat="1"/>
    <row r="21104" s="2839" customFormat="1"/>
    <row r="21105" s="2839" customFormat="1"/>
    <row r="21106" s="2839" customFormat="1"/>
    <row r="21107" s="2839" customFormat="1"/>
    <row r="21108" s="2839" customFormat="1"/>
    <row r="21109" s="2839" customFormat="1"/>
    <row r="21110" s="2839" customFormat="1"/>
    <row r="21111" s="2839" customFormat="1"/>
    <row r="21112" s="2839" customFormat="1"/>
    <row r="21113" s="2839" customFormat="1"/>
    <row r="21114" s="2839" customFormat="1"/>
    <row r="21115" s="2839" customFormat="1"/>
    <row r="21116" s="2839" customFormat="1"/>
    <row r="21117" s="2839" customFormat="1"/>
    <row r="21118" s="2839" customFormat="1"/>
    <row r="21119" s="2839" customFormat="1"/>
    <row r="21120" s="2839" customFormat="1"/>
    <row r="21121" s="2839" customFormat="1"/>
    <row r="21122" s="2839" customFormat="1"/>
    <row r="21123" s="2839" customFormat="1"/>
    <row r="21124" s="2839" customFormat="1"/>
    <row r="21125" s="2839" customFormat="1"/>
    <row r="21126" s="2839" customFormat="1"/>
    <row r="21127" s="2839" customFormat="1"/>
    <row r="21128" s="2839" customFormat="1"/>
    <row r="21129" s="2839" customFormat="1"/>
    <row r="21130" s="2839" customFormat="1"/>
    <row r="21131" s="2839" customFormat="1"/>
    <row r="21132" s="2839" customFormat="1"/>
    <row r="21133" s="2839" customFormat="1"/>
    <row r="21134" s="2839" customFormat="1"/>
    <row r="21135" s="2839" customFormat="1"/>
    <row r="21136" s="2839" customFormat="1"/>
    <row r="21137" s="2839" customFormat="1"/>
    <row r="21138" s="2839" customFormat="1"/>
    <row r="21139" s="2839" customFormat="1"/>
    <row r="21140" s="2839" customFormat="1"/>
    <row r="21141" s="2839" customFormat="1"/>
    <row r="21142" s="2839" customFormat="1"/>
    <row r="21143" s="2839" customFormat="1"/>
    <row r="21144" s="2839" customFormat="1"/>
    <row r="21145" s="2839" customFormat="1"/>
    <row r="21146" s="2839" customFormat="1"/>
    <row r="21147" s="2839" customFormat="1"/>
    <row r="21148" s="2839" customFormat="1"/>
    <row r="21149" s="2839" customFormat="1"/>
    <row r="21150" s="2839" customFormat="1"/>
    <row r="21151" s="2839" customFormat="1"/>
    <row r="21152" s="2839" customFormat="1"/>
    <row r="21153" s="2839" customFormat="1"/>
    <row r="21154" s="2839" customFormat="1"/>
    <row r="21155" s="2839" customFormat="1"/>
    <row r="21156" s="2839" customFormat="1"/>
    <row r="21157" s="2839" customFormat="1"/>
    <row r="21158" s="2839" customFormat="1"/>
    <row r="21159" s="2839" customFormat="1"/>
    <row r="21160" s="2839" customFormat="1"/>
    <row r="21161" s="2839" customFormat="1"/>
    <row r="21162" s="2839" customFormat="1"/>
    <row r="21163" s="2839" customFormat="1"/>
    <row r="21164" s="2839" customFormat="1"/>
    <row r="21165" s="2839" customFormat="1"/>
    <row r="21166" s="2839" customFormat="1"/>
    <row r="21167" s="2839" customFormat="1"/>
    <row r="21168" s="2839" customFormat="1"/>
    <row r="21169" s="2839" customFormat="1"/>
    <row r="21170" s="2839" customFormat="1"/>
    <row r="21171" s="2839" customFormat="1"/>
    <row r="21172" s="2839" customFormat="1"/>
    <row r="21173" s="2839" customFormat="1"/>
    <row r="21174" s="2839" customFormat="1"/>
    <row r="21175" s="2839" customFormat="1"/>
    <row r="21176" s="2839" customFormat="1"/>
    <row r="21177" s="2839" customFormat="1"/>
    <row r="21178" s="2839" customFormat="1"/>
    <row r="21179" s="2839" customFormat="1"/>
    <row r="21180" s="2839" customFormat="1"/>
    <row r="21181" s="2839" customFormat="1"/>
    <row r="21182" s="2839" customFormat="1"/>
    <row r="21183" s="2839" customFormat="1"/>
    <row r="21184" s="2839" customFormat="1"/>
    <row r="21185" s="2839" customFormat="1"/>
    <row r="21186" s="2839" customFormat="1"/>
    <row r="21187" s="2839" customFormat="1"/>
    <row r="21188" s="2839" customFormat="1"/>
    <row r="21189" s="2839" customFormat="1"/>
    <row r="21190" s="2839" customFormat="1"/>
    <row r="21191" s="2839" customFormat="1"/>
    <row r="21192" s="2839" customFormat="1"/>
    <row r="21193" s="2839" customFormat="1"/>
    <row r="21194" s="2839" customFormat="1"/>
    <row r="21195" s="2839" customFormat="1"/>
    <row r="21196" s="2839" customFormat="1"/>
    <row r="21197" s="2839" customFormat="1"/>
    <row r="21198" s="2839" customFormat="1"/>
    <row r="21199" s="2839" customFormat="1"/>
    <row r="21200" s="2839" customFormat="1"/>
    <row r="21201" s="2839" customFormat="1"/>
    <row r="21202" s="2839" customFormat="1"/>
    <row r="21203" s="2839" customFormat="1"/>
    <row r="21204" s="2839" customFormat="1"/>
    <row r="21205" s="2839" customFormat="1"/>
    <row r="21206" s="2839" customFormat="1"/>
    <row r="21207" s="2839" customFormat="1"/>
    <row r="21208" s="2839" customFormat="1"/>
    <row r="21209" s="2839" customFormat="1"/>
    <row r="21210" s="2839" customFormat="1"/>
    <row r="21211" s="2839" customFormat="1"/>
    <row r="21212" s="2839" customFormat="1"/>
    <row r="21213" s="2839" customFormat="1"/>
    <row r="21214" s="2839" customFormat="1"/>
    <row r="21215" s="2839" customFormat="1"/>
    <row r="21216" s="2839" customFormat="1"/>
    <row r="21217" s="2839" customFormat="1"/>
    <row r="21218" s="2839" customFormat="1"/>
    <row r="21219" s="2839" customFormat="1"/>
    <row r="21220" s="2839" customFormat="1"/>
    <row r="21221" s="2839" customFormat="1"/>
    <row r="21222" s="2839" customFormat="1"/>
    <row r="21223" s="2839" customFormat="1"/>
    <row r="21224" s="2839" customFormat="1"/>
    <row r="21225" s="2839" customFormat="1"/>
    <row r="21226" s="2839" customFormat="1"/>
    <row r="21227" s="2839" customFormat="1"/>
    <row r="21228" s="2839" customFormat="1"/>
    <row r="21229" s="2839" customFormat="1"/>
    <row r="21230" s="2839" customFormat="1"/>
    <row r="21231" s="2839" customFormat="1"/>
    <row r="21232" s="2839" customFormat="1"/>
    <row r="21233" s="2839" customFormat="1"/>
    <row r="21234" s="2839" customFormat="1"/>
    <row r="21235" s="2839" customFormat="1"/>
    <row r="21236" s="2839" customFormat="1"/>
    <row r="21237" s="2839" customFormat="1"/>
    <row r="21238" s="2839" customFormat="1"/>
    <row r="21239" s="2839" customFormat="1"/>
    <row r="21240" s="2839" customFormat="1"/>
    <row r="21241" s="2839" customFormat="1"/>
    <row r="21242" s="2839" customFormat="1"/>
    <row r="21243" s="2839" customFormat="1"/>
    <row r="21244" s="2839" customFormat="1"/>
    <row r="21245" s="2839" customFormat="1"/>
    <row r="21246" s="2839" customFormat="1"/>
    <row r="21247" s="2839" customFormat="1"/>
    <row r="21248" s="2839" customFormat="1"/>
    <row r="21249" s="2839" customFormat="1"/>
    <row r="21250" s="2839" customFormat="1"/>
    <row r="21251" s="2839" customFormat="1"/>
    <row r="21252" s="2839" customFormat="1"/>
    <row r="21253" s="2839" customFormat="1"/>
    <row r="21254" s="2839" customFormat="1"/>
    <row r="21255" s="2839" customFormat="1"/>
    <row r="21256" s="2839" customFormat="1"/>
    <row r="21257" s="2839" customFormat="1"/>
    <row r="21258" s="2839" customFormat="1"/>
    <row r="21259" s="2839" customFormat="1"/>
    <row r="21260" s="2839" customFormat="1"/>
    <row r="21261" s="2839" customFormat="1"/>
    <row r="21262" s="2839" customFormat="1"/>
    <row r="21263" s="2839" customFormat="1"/>
    <row r="21264" s="2839" customFormat="1"/>
    <row r="21265" s="2839" customFormat="1"/>
    <row r="21266" s="2839" customFormat="1"/>
    <row r="21267" s="2839" customFormat="1"/>
    <row r="21268" s="2839" customFormat="1"/>
    <row r="21269" s="2839" customFormat="1"/>
    <row r="21270" s="2839" customFormat="1"/>
    <row r="21271" s="2839" customFormat="1"/>
    <row r="21272" s="2839" customFormat="1"/>
    <row r="21273" s="2839" customFormat="1"/>
    <row r="21274" s="2839" customFormat="1"/>
    <row r="21275" s="2839" customFormat="1"/>
    <row r="21276" s="2839" customFormat="1"/>
    <row r="21277" s="2839" customFormat="1"/>
    <row r="21278" s="2839" customFormat="1"/>
    <row r="21279" s="2839" customFormat="1"/>
    <row r="21280" s="2839" customFormat="1"/>
    <row r="21281" s="2839" customFormat="1"/>
    <row r="21282" s="2839" customFormat="1"/>
    <row r="21283" s="2839" customFormat="1"/>
    <row r="21284" s="2839" customFormat="1"/>
    <row r="21285" s="2839" customFormat="1"/>
    <row r="21286" s="2839" customFormat="1"/>
    <row r="21287" s="2839" customFormat="1"/>
    <row r="21288" s="2839" customFormat="1"/>
    <row r="21289" s="2839" customFormat="1"/>
    <row r="21290" s="2839" customFormat="1"/>
    <row r="21291" s="2839" customFormat="1"/>
    <row r="21292" s="2839" customFormat="1"/>
    <row r="21293" s="2839" customFormat="1"/>
    <row r="21294" s="2839" customFormat="1"/>
    <row r="21295" s="2839" customFormat="1"/>
    <row r="21296" s="2839" customFormat="1"/>
    <row r="21297" s="2839" customFormat="1"/>
    <row r="21298" s="2839" customFormat="1"/>
    <row r="21299" s="2839" customFormat="1"/>
    <row r="21300" s="2839" customFormat="1"/>
    <row r="21301" s="2839" customFormat="1"/>
    <row r="21302" s="2839" customFormat="1"/>
    <row r="21303" s="2839" customFormat="1"/>
    <row r="21304" s="2839" customFormat="1"/>
    <row r="21305" s="2839" customFormat="1"/>
    <row r="21306" s="2839" customFormat="1"/>
    <row r="21307" s="2839" customFormat="1"/>
    <row r="21308" s="2839" customFormat="1"/>
    <row r="21309" s="2839" customFormat="1"/>
    <row r="21310" s="2839" customFormat="1"/>
    <row r="21311" s="2839" customFormat="1"/>
    <row r="21312" s="2839" customFormat="1"/>
    <row r="21313" s="2839" customFormat="1"/>
    <row r="21314" s="2839" customFormat="1"/>
    <row r="21315" s="2839" customFormat="1"/>
    <row r="21316" s="2839" customFormat="1"/>
    <row r="21317" s="2839" customFormat="1"/>
    <row r="21318" s="2839" customFormat="1"/>
    <row r="21319" s="2839" customFormat="1"/>
    <row r="21320" s="2839" customFormat="1"/>
    <row r="21321" s="2839" customFormat="1"/>
    <row r="21322" s="2839" customFormat="1"/>
    <row r="21323" s="2839" customFormat="1"/>
    <row r="21324" s="2839" customFormat="1"/>
    <row r="21325" s="2839" customFormat="1"/>
    <row r="21326" s="2839" customFormat="1"/>
    <row r="21327" s="2839" customFormat="1"/>
    <row r="21328" s="2839" customFormat="1"/>
    <row r="21329" s="2839" customFormat="1"/>
    <row r="21330" s="2839" customFormat="1"/>
    <row r="21331" s="2839" customFormat="1"/>
    <row r="21332" s="2839" customFormat="1"/>
    <row r="21333" s="2839" customFormat="1"/>
    <row r="21334" s="2839" customFormat="1"/>
    <row r="21335" s="2839" customFormat="1"/>
    <row r="21336" s="2839" customFormat="1"/>
    <row r="21337" s="2839" customFormat="1"/>
    <row r="21338" s="2839" customFormat="1"/>
    <row r="21339" s="2839" customFormat="1"/>
    <row r="21340" s="2839" customFormat="1"/>
    <row r="21341" s="2839" customFormat="1"/>
    <row r="21342" s="2839" customFormat="1"/>
    <row r="21343" s="2839" customFormat="1"/>
    <row r="21344" s="2839" customFormat="1"/>
    <row r="21345" s="2839" customFormat="1"/>
    <row r="21346" s="2839" customFormat="1"/>
    <row r="21347" s="2839" customFormat="1"/>
    <row r="21348" s="2839" customFormat="1"/>
    <row r="21349" s="2839" customFormat="1"/>
    <row r="21350" s="2839" customFormat="1"/>
    <row r="21351" s="2839" customFormat="1"/>
    <row r="21352" s="2839" customFormat="1"/>
    <row r="21353" s="2839" customFormat="1"/>
    <row r="21354" s="2839" customFormat="1"/>
    <row r="21355" s="2839" customFormat="1"/>
    <row r="21356" s="2839" customFormat="1"/>
    <row r="21357" s="2839" customFormat="1"/>
    <row r="21358" s="2839" customFormat="1"/>
    <row r="21359" s="2839" customFormat="1"/>
    <row r="21360" s="2839" customFormat="1"/>
    <row r="21361" s="2839" customFormat="1"/>
    <row r="21362" s="2839" customFormat="1"/>
    <row r="21363" s="2839" customFormat="1"/>
    <row r="21364" s="2839" customFormat="1"/>
    <row r="21365" s="2839" customFormat="1"/>
    <row r="21366" s="2839" customFormat="1"/>
    <row r="21367" s="2839" customFormat="1"/>
    <row r="21368" s="2839" customFormat="1"/>
    <row r="21369" s="2839" customFormat="1"/>
    <row r="21370" s="2839" customFormat="1"/>
    <row r="21371" s="2839" customFormat="1"/>
    <row r="21372" s="2839" customFormat="1"/>
    <row r="21373" s="2839" customFormat="1"/>
    <row r="21374" s="2839" customFormat="1"/>
    <row r="21375" s="2839" customFormat="1"/>
    <row r="21376" s="2839" customFormat="1"/>
    <row r="21377" s="2839" customFormat="1"/>
    <row r="21378" s="2839" customFormat="1"/>
    <row r="21379" s="2839" customFormat="1"/>
    <row r="21380" s="2839" customFormat="1"/>
    <row r="21381" s="2839" customFormat="1"/>
    <row r="21382" s="2839" customFormat="1"/>
    <row r="21383" s="2839" customFormat="1"/>
    <row r="21384" s="2839" customFormat="1"/>
    <row r="21385" s="2839" customFormat="1"/>
    <row r="21386" s="2839" customFormat="1"/>
    <row r="21387" s="2839" customFormat="1"/>
    <row r="21388" s="2839" customFormat="1"/>
    <row r="21389" s="2839" customFormat="1"/>
    <row r="21390" s="2839" customFormat="1"/>
    <row r="21391" s="2839" customFormat="1"/>
    <row r="21392" s="2839" customFormat="1"/>
    <row r="21393" s="2839" customFormat="1"/>
    <row r="21394" s="2839" customFormat="1"/>
    <row r="21395" s="2839" customFormat="1"/>
    <row r="21396" s="2839" customFormat="1"/>
    <row r="21397" s="2839" customFormat="1"/>
    <row r="21398" s="2839" customFormat="1"/>
    <row r="21399" s="2839" customFormat="1"/>
    <row r="21400" s="2839" customFormat="1"/>
    <row r="21401" s="2839" customFormat="1"/>
    <row r="21402" s="2839" customFormat="1"/>
    <row r="21403" s="2839" customFormat="1"/>
    <row r="21404" s="2839" customFormat="1"/>
    <row r="21405" s="2839" customFormat="1"/>
    <row r="21406" s="2839" customFormat="1"/>
    <row r="21407" s="2839" customFormat="1"/>
    <row r="21408" s="2839" customFormat="1"/>
    <row r="21409" s="2839" customFormat="1"/>
    <row r="21410" s="2839" customFormat="1"/>
    <row r="21411" s="2839" customFormat="1"/>
    <row r="21412" s="2839" customFormat="1"/>
    <row r="21413" s="2839" customFormat="1"/>
    <row r="21414" s="2839" customFormat="1"/>
    <row r="21415" s="2839" customFormat="1"/>
    <row r="21416" s="2839" customFormat="1"/>
    <row r="21417" s="2839" customFormat="1"/>
    <row r="21418" s="2839" customFormat="1"/>
    <row r="21419" s="2839" customFormat="1"/>
    <row r="21420" s="2839" customFormat="1"/>
    <row r="21421" s="2839" customFormat="1"/>
    <row r="21422" s="2839" customFormat="1"/>
    <row r="21423" s="2839" customFormat="1"/>
    <row r="21424" s="2839" customFormat="1"/>
    <row r="21425" s="2839" customFormat="1"/>
    <row r="21426" s="2839" customFormat="1"/>
    <row r="21427" s="2839" customFormat="1"/>
    <row r="21428" s="2839" customFormat="1"/>
    <row r="21429" s="2839" customFormat="1"/>
    <row r="21430" s="2839" customFormat="1"/>
    <row r="21431" s="2839" customFormat="1"/>
    <row r="21432" s="2839" customFormat="1"/>
    <row r="21433" s="2839" customFormat="1"/>
    <row r="21434" s="2839" customFormat="1"/>
    <row r="21435" s="2839" customFormat="1"/>
    <row r="21436" s="2839" customFormat="1"/>
    <row r="21437" s="2839" customFormat="1"/>
    <row r="21438" s="2839" customFormat="1"/>
    <row r="21439" s="2839" customFormat="1"/>
    <row r="21440" s="2839" customFormat="1"/>
    <row r="21441" s="2839" customFormat="1"/>
    <row r="21442" s="2839" customFormat="1"/>
    <row r="21443" s="2839" customFormat="1"/>
    <row r="21444" s="2839" customFormat="1"/>
    <row r="21445" s="2839" customFormat="1"/>
    <row r="21446" s="2839" customFormat="1"/>
    <row r="21447" s="2839" customFormat="1"/>
    <row r="21448" s="2839" customFormat="1"/>
    <row r="21449" s="2839" customFormat="1"/>
    <row r="21450" s="2839" customFormat="1"/>
    <row r="21451" s="2839" customFormat="1"/>
    <row r="21452" s="2839" customFormat="1"/>
    <row r="21453" s="2839" customFormat="1"/>
    <row r="21454" s="2839" customFormat="1"/>
    <row r="21455" s="2839" customFormat="1"/>
    <row r="21456" s="2839" customFormat="1"/>
    <row r="21457" s="2839" customFormat="1"/>
    <row r="21458" s="2839" customFormat="1"/>
    <row r="21459" s="2839" customFormat="1"/>
    <row r="21460" s="2839" customFormat="1"/>
    <row r="21461" s="2839" customFormat="1"/>
    <row r="21462" s="2839" customFormat="1"/>
    <row r="21463" s="2839" customFormat="1"/>
    <row r="21464" s="2839" customFormat="1"/>
    <row r="21465" s="2839" customFormat="1"/>
    <row r="21466" s="2839" customFormat="1"/>
    <row r="21467" s="2839" customFormat="1"/>
    <row r="21468" s="2839" customFormat="1"/>
    <row r="21469" s="2839" customFormat="1"/>
    <row r="21470" s="2839" customFormat="1"/>
    <row r="21471" s="2839" customFormat="1"/>
    <row r="21472" s="2839" customFormat="1"/>
    <row r="21473" s="2839" customFormat="1"/>
    <row r="21474" s="2839" customFormat="1"/>
    <row r="21475" s="2839" customFormat="1"/>
    <row r="21476" s="2839" customFormat="1"/>
    <row r="21477" s="2839" customFormat="1"/>
    <row r="21478" s="2839" customFormat="1"/>
    <row r="21479" s="2839" customFormat="1"/>
    <row r="21480" s="2839" customFormat="1"/>
    <row r="21481" s="2839" customFormat="1"/>
    <row r="21482" s="2839" customFormat="1"/>
    <row r="21483" s="2839" customFormat="1"/>
    <row r="21484" s="2839" customFormat="1"/>
    <row r="21485" s="2839" customFormat="1"/>
    <row r="21486" s="2839" customFormat="1"/>
    <row r="21487" s="2839" customFormat="1"/>
    <row r="21488" s="2839" customFormat="1"/>
    <row r="21489" s="2839" customFormat="1"/>
    <row r="21490" s="2839" customFormat="1"/>
    <row r="21491" s="2839" customFormat="1"/>
    <row r="21492" s="2839" customFormat="1"/>
    <row r="21493" s="2839" customFormat="1"/>
    <row r="21494" s="2839" customFormat="1"/>
    <row r="21495" s="2839" customFormat="1"/>
    <row r="21496" s="2839" customFormat="1"/>
    <row r="21497" s="2839" customFormat="1"/>
    <row r="21498" s="2839" customFormat="1"/>
    <row r="21499" s="2839" customFormat="1"/>
    <row r="21500" s="2839" customFormat="1"/>
    <row r="21501" s="2839" customFormat="1"/>
    <row r="21502" s="2839" customFormat="1"/>
    <row r="21503" s="2839" customFormat="1"/>
    <row r="21504" s="2839" customFormat="1"/>
    <row r="21505" s="2839" customFormat="1"/>
    <row r="21506" s="2839" customFormat="1"/>
    <row r="21507" s="2839" customFormat="1"/>
    <row r="21508" s="2839" customFormat="1"/>
    <row r="21509" s="2839" customFormat="1"/>
    <row r="21510" s="2839" customFormat="1"/>
    <row r="21511" s="2839" customFormat="1"/>
    <row r="21512" s="2839" customFormat="1"/>
    <row r="21513" s="2839" customFormat="1"/>
    <row r="21514" s="2839" customFormat="1"/>
    <row r="21515" s="2839" customFormat="1"/>
    <row r="21516" s="2839" customFormat="1"/>
    <row r="21517" s="2839" customFormat="1"/>
    <row r="21518" s="2839" customFormat="1"/>
    <row r="21519" s="2839" customFormat="1"/>
    <row r="21520" s="2839" customFormat="1"/>
    <row r="21521" s="2839" customFormat="1"/>
    <row r="21522" s="2839" customFormat="1"/>
    <row r="21523" s="2839" customFormat="1"/>
    <row r="21524" s="2839" customFormat="1"/>
    <row r="21525" s="2839" customFormat="1"/>
    <row r="21526" s="2839" customFormat="1"/>
    <row r="21527" s="2839" customFormat="1"/>
    <row r="21528" s="2839" customFormat="1"/>
    <row r="21529" s="2839" customFormat="1"/>
    <row r="21530" s="2839" customFormat="1"/>
    <row r="21531" s="2839" customFormat="1"/>
    <row r="21532" s="2839" customFormat="1"/>
    <row r="21533" s="2839" customFormat="1"/>
    <row r="21534" s="2839" customFormat="1"/>
    <row r="21535" s="2839" customFormat="1"/>
    <row r="21536" s="2839" customFormat="1"/>
    <row r="21537" s="2839" customFormat="1"/>
    <row r="21538" s="2839" customFormat="1"/>
    <row r="21539" s="2839" customFormat="1"/>
    <row r="21540" s="2839" customFormat="1"/>
    <row r="21541" s="2839" customFormat="1"/>
    <row r="21542" s="2839" customFormat="1"/>
    <row r="21543" s="2839" customFormat="1"/>
    <row r="21544" s="2839" customFormat="1"/>
    <row r="21545" s="2839" customFormat="1"/>
    <row r="21546" s="2839" customFormat="1"/>
    <row r="21547" s="2839" customFormat="1"/>
    <row r="21548" s="2839" customFormat="1"/>
    <row r="21549" s="2839" customFormat="1"/>
    <row r="21550" s="2839" customFormat="1"/>
    <row r="21551" s="2839" customFormat="1"/>
    <row r="21552" s="2839" customFormat="1"/>
    <row r="21553" s="2839" customFormat="1"/>
    <row r="21554" s="2839" customFormat="1"/>
    <row r="21555" s="2839" customFormat="1"/>
    <row r="21556" s="2839" customFormat="1"/>
    <row r="21557" s="2839" customFormat="1"/>
    <row r="21558" s="2839" customFormat="1"/>
    <row r="21559" s="2839" customFormat="1"/>
    <row r="21560" s="2839" customFormat="1"/>
    <row r="21561" s="2839" customFormat="1"/>
    <row r="21562" s="2839" customFormat="1"/>
    <row r="21563" s="2839" customFormat="1"/>
    <row r="21564" s="2839" customFormat="1"/>
    <row r="21565" s="2839" customFormat="1"/>
    <row r="21566" s="2839" customFormat="1"/>
    <row r="21567" s="2839" customFormat="1"/>
    <row r="21568" s="2839" customFormat="1"/>
    <row r="21569" s="2839" customFormat="1"/>
    <row r="21570" s="2839" customFormat="1"/>
    <row r="21571" s="2839" customFormat="1"/>
    <row r="21572" s="2839" customFormat="1"/>
    <row r="21573" s="2839" customFormat="1"/>
    <row r="21574" s="2839" customFormat="1"/>
    <row r="21575" s="2839" customFormat="1"/>
    <row r="21576" s="2839" customFormat="1"/>
    <row r="21577" s="2839" customFormat="1"/>
    <row r="21578" s="2839" customFormat="1"/>
    <row r="21579" s="2839" customFormat="1"/>
    <row r="21580" s="2839" customFormat="1"/>
    <row r="21581" s="2839" customFormat="1"/>
    <row r="21582" s="2839" customFormat="1"/>
    <row r="21583" s="2839" customFormat="1"/>
    <row r="21584" s="2839" customFormat="1"/>
    <row r="21585" s="2839" customFormat="1"/>
    <row r="21586" s="2839" customFormat="1"/>
    <row r="21587" s="2839" customFormat="1"/>
    <row r="21588" s="2839" customFormat="1"/>
    <row r="21589" s="2839" customFormat="1"/>
    <row r="21590" s="2839" customFormat="1"/>
    <row r="21591" s="2839" customFormat="1"/>
    <row r="21592" s="2839" customFormat="1"/>
    <row r="21593" s="2839" customFormat="1"/>
    <row r="21594" s="2839" customFormat="1"/>
    <row r="21595" s="2839" customFormat="1"/>
    <row r="21596" s="2839" customFormat="1"/>
    <row r="21597" s="2839" customFormat="1"/>
    <row r="21598" s="2839" customFormat="1"/>
    <row r="21599" s="2839" customFormat="1"/>
    <row r="21600" s="2839" customFormat="1"/>
    <row r="21601" s="2839" customFormat="1"/>
    <row r="21602" s="2839" customFormat="1"/>
    <row r="21603" s="2839" customFormat="1"/>
    <row r="21604" s="2839" customFormat="1"/>
    <row r="21605" s="2839" customFormat="1"/>
    <row r="21606" s="2839" customFormat="1"/>
    <row r="21607" s="2839" customFormat="1"/>
    <row r="21608" s="2839" customFormat="1"/>
    <row r="21609" s="2839" customFormat="1"/>
    <row r="21610" s="2839" customFormat="1"/>
    <row r="21611" s="2839" customFormat="1"/>
    <row r="21612" s="2839" customFormat="1"/>
    <row r="21613" s="2839" customFormat="1"/>
    <row r="21614" s="2839" customFormat="1"/>
    <row r="21615" s="2839" customFormat="1"/>
    <row r="21616" s="2839" customFormat="1"/>
    <row r="21617" s="2839" customFormat="1"/>
    <row r="21618" s="2839" customFormat="1"/>
    <row r="21619" s="2839" customFormat="1"/>
    <row r="21620" s="2839" customFormat="1"/>
    <row r="21621" s="2839" customFormat="1"/>
    <row r="21622" s="2839" customFormat="1"/>
    <row r="21623" s="2839" customFormat="1"/>
    <row r="21624" s="2839" customFormat="1"/>
    <row r="21625" s="2839" customFormat="1"/>
    <row r="21626" s="2839" customFormat="1"/>
    <row r="21627" s="2839" customFormat="1"/>
    <row r="21628" s="2839" customFormat="1"/>
    <row r="21629" s="2839" customFormat="1"/>
    <row r="21630" s="2839" customFormat="1"/>
    <row r="21631" s="2839" customFormat="1"/>
    <row r="21632" s="2839" customFormat="1"/>
    <row r="21633" s="2839" customFormat="1"/>
    <row r="21634" s="2839" customFormat="1"/>
    <row r="21635" s="2839" customFormat="1"/>
    <row r="21636" s="2839" customFormat="1"/>
    <row r="21637" s="2839" customFormat="1"/>
    <row r="21638" s="2839" customFormat="1"/>
    <row r="21639" s="2839" customFormat="1"/>
    <row r="21640" s="2839" customFormat="1"/>
    <row r="21641" s="2839" customFormat="1"/>
    <row r="21642" s="2839" customFormat="1"/>
    <row r="21643" s="2839" customFormat="1"/>
    <row r="21644" s="2839" customFormat="1"/>
    <row r="21645" s="2839" customFormat="1"/>
    <row r="21646" s="2839" customFormat="1"/>
    <row r="21647" s="2839" customFormat="1"/>
    <row r="21648" s="2839" customFormat="1"/>
    <row r="21649" s="2839" customFormat="1"/>
    <row r="21650" s="2839" customFormat="1"/>
    <row r="21651" s="2839" customFormat="1"/>
    <row r="21652" s="2839" customFormat="1"/>
    <row r="21653" s="2839" customFormat="1"/>
    <row r="21654" s="2839" customFormat="1"/>
    <row r="21655" s="2839" customFormat="1"/>
    <row r="21656" s="2839" customFormat="1"/>
    <row r="21657" s="2839" customFormat="1"/>
    <row r="21658" s="2839" customFormat="1"/>
    <row r="21659" s="2839" customFormat="1"/>
    <row r="21660" s="2839" customFormat="1"/>
    <row r="21661" s="2839" customFormat="1"/>
    <row r="21662" s="2839" customFormat="1"/>
    <row r="21663" s="2839" customFormat="1"/>
    <row r="21664" s="2839" customFormat="1"/>
    <row r="21665" s="2839" customFormat="1"/>
    <row r="21666" s="2839" customFormat="1"/>
    <row r="21667" s="2839" customFormat="1"/>
    <row r="21668" s="2839" customFormat="1"/>
    <row r="21669" s="2839" customFormat="1"/>
    <row r="21670" s="2839" customFormat="1"/>
    <row r="21671" s="2839" customFormat="1"/>
    <row r="21672" s="2839" customFormat="1"/>
    <row r="21673" s="2839" customFormat="1"/>
    <row r="21674" s="2839" customFormat="1"/>
    <row r="21675" s="2839" customFormat="1"/>
    <row r="21676" s="2839" customFormat="1"/>
    <row r="21677" s="2839" customFormat="1"/>
    <row r="21678" s="2839" customFormat="1"/>
    <row r="21679" s="2839" customFormat="1"/>
    <row r="21680" s="2839" customFormat="1"/>
    <row r="21681" s="2839" customFormat="1"/>
    <row r="21682" s="2839" customFormat="1"/>
    <row r="21683" s="2839" customFormat="1"/>
    <row r="21684" s="2839" customFormat="1"/>
    <row r="21685" s="2839" customFormat="1"/>
    <row r="21686" s="2839" customFormat="1"/>
    <row r="21687" s="2839" customFormat="1"/>
    <row r="21688" s="2839" customFormat="1"/>
    <row r="21689" s="2839" customFormat="1"/>
    <row r="21690" s="2839" customFormat="1"/>
    <row r="21691" s="2839" customFormat="1"/>
    <row r="21692" s="2839" customFormat="1"/>
    <row r="21693" s="2839" customFormat="1"/>
    <row r="21694" s="2839" customFormat="1"/>
    <row r="21695" s="2839" customFormat="1"/>
    <row r="21696" s="2839" customFormat="1"/>
    <row r="21697" s="2839" customFormat="1"/>
    <row r="21698" s="2839" customFormat="1"/>
    <row r="21699" s="2839" customFormat="1"/>
    <row r="21700" s="2839" customFormat="1"/>
    <row r="21701" s="2839" customFormat="1"/>
    <row r="21702" s="2839" customFormat="1"/>
    <row r="21703" s="2839" customFormat="1"/>
    <row r="21704" s="2839" customFormat="1"/>
    <row r="21705" s="2839" customFormat="1"/>
    <row r="21706" s="2839" customFormat="1"/>
    <row r="21707" s="2839" customFormat="1"/>
    <row r="21708" s="2839" customFormat="1"/>
    <row r="21709" s="2839" customFormat="1"/>
    <row r="21710" s="2839" customFormat="1"/>
    <row r="21711" s="2839" customFormat="1"/>
    <row r="21712" s="2839" customFormat="1"/>
    <row r="21713" s="2839" customFormat="1"/>
    <row r="21714" s="2839" customFormat="1"/>
    <row r="21715" s="2839" customFormat="1"/>
    <row r="21716" s="2839" customFormat="1"/>
    <row r="21717" s="2839" customFormat="1"/>
    <row r="21718" s="2839" customFormat="1"/>
    <row r="21719" s="2839" customFormat="1"/>
    <row r="21720" s="2839" customFormat="1"/>
    <row r="21721" s="2839" customFormat="1"/>
    <row r="21722" s="2839" customFormat="1"/>
    <row r="21723" s="2839" customFormat="1"/>
    <row r="21724" s="2839" customFormat="1"/>
    <row r="21725" s="2839" customFormat="1"/>
    <row r="21726" s="2839" customFormat="1"/>
    <row r="21727" s="2839" customFormat="1"/>
    <row r="21728" s="2839" customFormat="1"/>
    <row r="21729" s="2839" customFormat="1"/>
    <row r="21730" s="2839" customFormat="1"/>
    <row r="21731" s="2839" customFormat="1"/>
    <row r="21732" s="2839" customFormat="1"/>
    <row r="21733" s="2839" customFormat="1"/>
    <row r="21734" s="2839" customFormat="1"/>
    <row r="21735" s="2839" customFormat="1"/>
    <row r="21736" s="2839" customFormat="1"/>
    <row r="21737" s="2839" customFormat="1"/>
    <row r="21738" s="2839" customFormat="1"/>
    <row r="21739" s="2839" customFormat="1"/>
    <row r="21740" s="2839" customFormat="1"/>
    <row r="21741" s="2839" customFormat="1"/>
    <row r="21742" s="2839" customFormat="1"/>
    <row r="21743" s="2839" customFormat="1"/>
    <row r="21744" s="2839" customFormat="1"/>
    <row r="21745" s="2839" customFormat="1"/>
    <row r="21746" s="2839" customFormat="1"/>
    <row r="21747" s="2839" customFormat="1"/>
    <row r="21748" s="2839" customFormat="1"/>
    <row r="21749" s="2839" customFormat="1"/>
    <row r="21750" s="2839" customFormat="1"/>
    <row r="21751" s="2839" customFormat="1"/>
    <row r="21752" s="2839" customFormat="1"/>
    <row r="21753" s="2839" customFormat="1"/>
    <row r="21754" s="2839" customFormat="1"/>
    <row r="21755" s="2839" customFormat="1"/>
    <row r="21756" s="2839" customFormat="1"/>
    <row r="21757" s="2839" customFormat="1"/>
    <row r="21758" s="2839" customFormat="1"/>
    <row r="21759" s="2839" customFormat="1"/>
    <row r="21760" s="2839" customFormat="1"/>
    <row r="21761" s="2839" customFormat="1"/>
    <row r="21762" s="2839" customFormat="1"/>
    <row r="21763" s="2839" customFormat="1"/>
    <row r="21764" s="2839" customFormat="1"/>
    <row r="21765" s="2839" customFormat="1"/>
    <row r="21766" s="2839" customFormat="1"/>
    <row r="21767" s="2839" customFormat="1"/>
    <row r="21768" s="2839" customFormat="1"/>
    <row r="21769" s="2839" customFormat="1"/>
    <row r="21770" s="2839" customFormat="1"/>
    <row r="21771" s="2839" customFormat="1"/>
    <row r="21772" s="2839" customFormat="1"/>
    <row r="21773" s="2839" customFormat="1"/>
    <row r="21774" s="2839" customFormat="1"/>
    <row r="21775" s="2839" customFormat="1"/>
    <row r="21776" s="2839" customFormat="1"/>
    <row r="21777" s="2839" customFormat="1"/>
    <row r="21778" s="2839" customFormat="1"/>
    <row r="21779" s="2839" customFormat="1"/>
    <row r="21780" s="2839" customFormat="1"/>
    <row r="21781" s="2839" customFormat="1"/>
    <row r="21782" s="2839" customFormat="1"/>
    <row r="21783" s="2839" customFormat="1"/>
    <row r="21784" s="2839" customFormat="1"/>
    <row r="21785" s="2839" customFormat="1"/>
    <row r="21786" s="2839" customFormat="1"/>
    <row r="21787" s="2839" customFormat="1"/>
    <row r="21788" s="2839" customFormat="1"/>
    <row r="21789" s="2839" customFormat="1"/>
    <row r="21790" s="2839" customFormat="1"/>
    <row r="21791" s="2839" customFormat="1"/>
    <row r="21792" s="2839" customFormat="1"/>
    <row r="21793" s="2839" customFormat="1"/>
    <row r="21794" s="2839" customFormat="1"/>
    <row r="21795" s="2839" customFormat="1"/>
    <row r="21796" s="2839" customFormat="1"/>
    <row r="21797" s="2839" customFormat="1"/>
    <row r="21798" s="2839" customFormat="1"/>
    <row r="21799" s="2839" customFormat="1"/>
    <row r="21800" s="2839" customFormat="1"/>
    <row r="21801" s="2839" customFormat="1"/>
    <row r="21802" s="2839" customFormat="1"/>
    <row r="21803" s="2839" customFormat="1"/>
    <row r="21804" s="2839" customFormat="1"/>
    <row r="21805" s="2839" customFormat="1"/>
    <row r="21806" s="2839" customFormat="1"/>
    <row r="21807" s="2839" customFormat="1"/>
    <row r="21808" s="2839" customFormat="1"/>
    <row r="21809" s="2839" customFormat="1"/>
    <row r="21810" s="2839" customFormat="1"/>
    <row r="21811" s="2839" customFormat="1"/>
    <row r="21812" s="2839" customFormat="1"/>
    <row r="21813" s="2839" customFormat="1"/>
    <row r="21814" s="2839" customFormat="1"/>
    <row r="21815" s="2839" customFormat="1"/>
    <row r="21816" s="2839" customFormat="1"/>
    <row r="21817" s="2839" customFormat="1"/>
    <row r="21818" s="2839" customFormat="1"/>
    <row r="21819" s="2839" customFormat="1"/>
    <row r="21820" s="2839" customFormat="1"/>
    <row r="21821" s="2839" customFormat="1"/>
    <row r="21822" s="2839" customFormat="1"/>
    <row r="21823" s="2839" customFormat="1"/>
    <row r="21824" s="2839" customFormat="1"/>
    <row r="21825" s="2839" customFormat="1"/>
    <row r="21826" s="2839" customFormat="1"/>
    <row r="21827" s="2839" customFormat="1"/>
    <row r="21828" s="2839" customFormat="1"/>
    <row r="21829" s="2839" customFormat="1"/>
    <row r="21830" s="2839" customFormat="1"/>
    <row r="21831" s="2839" customFormat="1"/>
    <row r="21832" s="2839" customFormat="1"/>
    <row r="21833" s="2839" customFormat="1"/>
    <row r="21834" s="2839" customFormat="1"/>
    <row r="21835" s="2839" customFormat="1"/>
    <row r="21836" s="2839" customFormat="1"/>
    <row r="21837" s="2839" customFormat="1"/>
    <row r="21838" s="2839" customFormat="1"/>
    <row r="21839" s="2839" customFormat="1"/>
    <row r="21840" s="2839" customFormat="1"/>
    <row r="21841" s="2839" customFormat="1"/>
    <row r="21842" s="2839" customFormat="1"/>
    <row r="21843" s="2839" customFormat="1"/>
    <row r="21844" s="2839" customFormat="1"/>
    <row r="21845" s="2839" customFormat="1"/>
    <row r="21846" s="2839" customFormat="1"/>
    <row r="21847" s="2839" customFormat="1"/>
    <row r="21848" s="2839" customFormat="1"/>
    <row r="21849" s="2839" customFormat="1"/>
    <row r="21850" s="2839" customFormat="1"/>
    <row r="21851" s="2839" customFormat="1"/>
    <row r="21852" s="2839" customFormat="1"/>
    <row r="21853" s="2839" customFormat="1"/>
    <row r="21854" s="2839" customFormat="1"/>
    <row r="21855" s="2839" customFormat="1"/>
    <row r="21856" s="2839" customFormat="1"/>
    <row r="21857" s="2839" customFormat="1"/>
    <row r="21858" s="2839" customFormat="1"/>
    <row r="21859" s="2839" customFormat="1"/>
    <row r="21860" s="2839" customFormat="1"/>
    <row r="21861" s="2839" customFormat="1"/>
    <row r="21862" s="2839" customFormat="1"/>
    <row r="21863" s="2839" customFormat="1"/>
    <row r="21864" s="2839" customFormat="1"/>
    <row r="21865" s="2839" customFormat="1"/>
    <row r="21866" s="2839" customFormat="1"/>
    <row r="21867" s="2839" customFormat="1"/>
    <row r="21868" s="2839" customFormat="1"/>
    <row r="21869" s="2839" customFormat="1"/>
    <row r="21870" s="2839" customFormat="1"/>
    <row r="21871" s="2839" customFormat="1"/>
    <row r="21872" s="2839" customFormat="1"/>
    <row r="21873" s="2839" customFormat="1"/>
    <row r="21874" s="2839" customFormat="1"/>
    <row r="21875" s="2839" customFormat="1"/>
    <row r="21876" s="2839" customFormat="1"/>
    <row r="21877" s="2839" customFormat="1"/>
    <row r="21878" s="2839" customFormat="1"/>
    <row r="21879" s="2839" customFormat="1"/>
    <row r="21880" s="2839" customFormat="1"/>
    <row r="21881" s="2839" customFormat="1"/>
    <row r="21882" s="2839" customFormat="1"/>
    <row r="21883" s="2839" customFormat="1"/>
    <row r="21884" s="2839" customFormat="1"/>
    <row r="21885" s="2839" customFormat="1"/>
    <row r="21886" s="2839" customFormat="1"/>
    <row r="21887" s="2839" customFormat="1"/>
    <row r="21888" s="2839" customFormat="1"/>
    <row r="21889" s="2839" customFormat="1"/>
    <row r="21890" s="2839" customFormat="1"/>
    <row r="21891" s="2839" customFormat="1"/>
    <row r="21892" s="2839" customFormat="1"/>
    <row r="21893" s="2839" customFormat="1"/>
    <row r="21894" s="2839" customFormat="1"/>
    <row r="21895" s="2839" customFormat="1"/>
    <row r="21896" s="2839" customFormat="1"/>
    <row r="21897" s="2839" customFormat="1"/>
    <row r="21898" s="2839" customFormat="1"/>
    <row r="21899" s="2839" customFormat="1"/>
    <row r="21900" s="2839" customFormat="1"/>
    <row r="21901" s="2839" customFormat="1"/>
    <row r="21902" s="2839" customFormat="1"/>
    <row r="21903" s="2839" customFormat="1"/>
    <row r="21904" s="2839" customFormat="1"/>
    <row r="21905" s="2839" customFormat="1"/>
    <row r="21906" s="2839" customFormat="1"/>
    <row r="21907" s="2839" customFormat="1"/>
    <row r="21908" s="2839" customFormat="1"/>
    <row r="21909" s="2839" customFormat="1"/>
    <row r="21910" s="2839" customFormat="1"/>
    <row r="21911" s="2839" customFormat="1"/>
    <row r="21912" s="2839" customFormat="1"/>
    <row r="21913" s="2839" customFormat="1"/>
    <row r="21914" s="2839" customFormat="1"/>
    <row r="21915" s="2839" customFormat="1"/>
    <row r="21916" s="2839" customFormat="1"/>
    <row r="21917" s="2839" customFormat="1"/>
    <row r="21918" s="2839" customFormat="1"/>
    <row r="21919" s="2839" customFormat="1"/>
    <row r="21920" s="2839" customFormat="1"/>
    <row r="21921" s="2839" customFormat="1"/>
    <row r="21922" s="2839" customFormat="1"/>
    <row r="21923" s="2839" customFormat="1"/>
    <row r="21924" s="2839" customFormat="1"/>
    <row r="21925" s="2839" customFormat="1"/>
    <row r="21926" s="2839" customFormat="1"/>
    <row r="21927" s="2839" customFormat="1"/>
    <row r="21928" s="2839" customFormat="1"/>
    <row r="21929" s="2839" customFormat="1"/>
    <row r="21930" s="2839" customFormat="1"/>
    <row r="21931" s="2839" customFormat="1"/>
    <row r="21932" s="2839" customFormat="1"/>
    <row r="21933" s="2839" customFormat="1"/>
    <row r="21934" s="2839" customFormat="1"/>
    <row r="21935" s="2839" customFormat="1"/>
    <row r="21936" s="2839" customFormat="1"/>
    <row r="21937" s="2839" customFormat="1"/>
    <row r="21938" s="2839" customFormat="1"/>
    <row r="21939" s="2839" customFormat="1"/>
    <row r="21940" s="2839" customFormat="1"/>
    <row r="21941" s="2839" customFormat="1"/>
    <row r="21942" s="2839" customFormat="1"/>
    <row r="21943" s="2839" customFormat="1"/>
    <row r="21944" s="2839" customFormat="1"/>
    <row r="21945" s="2839" customFormat="1"/>
    <row r="21946" s="2839" customFormat="1"/>
    <row r="21947" s="2839" customFormat="1"/>
    <row r="21948" s="2839" customFormat="1"/>
    <row r="21949" s="2839" customFormat="1"/>
    <row r="21950" s="2839" customFormat="1"/>
    <row r="21951" s="2839" customFormat="1"/>
    <row r="21952" s="2839" customFormat="1"/>
    <row r="21953" s="2839" customFormat="1"/>
    <row r="21954" s="2839" customFormat="1"/>
    <row r="21955" s="2839" customFormat="1"/>
    <row r="21956" s="2839" customFormat="1"/>
    <row r="21957" s="2839" customFormat="1"/>
    <row r="21958" s="2839" customFormat="1"/>
    <row r="21959" s="2839" customFormat="1"/>
    <row r="21960" s="2839" customFormat="1"/>
    <row r="21961" s="2839" customFormat="1"/>
    <row r="21962" s="2839" customFormat="1"/>
    <row r="21963" s="2839" customFormat="1"/>
    <row r="21964" s="2839" customFormat="1"/>
    <row r="21965" s="2839" customFormat="1"/>
    <row r="21966" s="2839" customFormat="1"/>
    <row r="21967" s="2839" customFormat="1"/>
    <row r="21968" s="2839" customFormat="1"/>
    <row r="21969" s="2839" customFormat="1"/>
    <row r="21970" s="2839" customFormat="1"/>
    <row r="21971" s="2839" customFormat="1"/>
    <row r="21972" s="2839" customFormat="1"/>
    <row r="21973" s="2839" customFormat="1"/>
    <row r="21974" s="2839" customFormat="1"/>
    <row r="21975" s="2839" customFormat="1"/>
    <row r="21976" s="2839" customFormat="1"/>
    <row r="21977" s="2839" customFormat="1"/>
    <row r="21978" s="2839" customFormat="1"/>
    <row r="21979" s="2839" customFormat="1"/>
    <row r="21980" s="2839" customFormat="1"/>
    <row r="21981" s="2839" customFormat="1"/>
    <row r="21982" s="2839" customFormat="1"/>
    <row r="21983" s="2839" customFormat="1"/>
    <row r="21984" s="2839" customFormat="1"/>
    <row r="21985" s="2839" customFormat="1"/>
    <row r="21986" s="2839" customFormat="1"/>
    <row r="21987" s="2839" customFormat="1"/>
    <row r="21988" s="2839" customFormat="1"/>
    <row r="21989" s="2839" customFormat="1"/>
    <row r="21990" s="2839" customFormat="1"/>
    <row r="21991" s="2839" customFormat="1"/>
    <row r="21992" s="2839" customFormat="1"/>
    <row r="21993" s="2839" customFormat="1"/>
    <row r="21994" s="2839" customFormat="1"/>
    <row r="21995" s="2839" customFormat="1"/>
    <row r="21996" s="2839" customFormat="1"/>
    <row r="21997" s="2839" customFormat="1"/>
    <row r="21998" s="2839" customFormat="1"/>
    <row r="21999" s="2839" customFormat="1"/>
    <row r="22000" s="2839" customFormat="1"/>
    <row r="22001" s="2839" customFormat="1"/>
    <row r="22002" s="2839" customFormat="1"/>
    <row r="22003" s="2839" customFormat="1"/>
    <row r="22004" s="2839" customFormat="1"/>
    <row r="22005" s="2839" customFormat="1"/>
    <row r="22006" s="2839" customFormat="1"/>
    <row r="22007" s="2839" customFormat="1"/>
    <row r="22008" s="2839" customFormat="1"/>
    <row r="22009" s="2839" customFormat="1"/>
    <row r="22010" s="2839" customFormat="1"/>
    <row r="22011" s="2839" customFormat="1"/>
    <row r="22012" s="2839" customFormat="1"/>
    <row r="22013" s="2839" customFormat="1"/>
    <row r="22014" s="2839" customFormat="1"/>
    <row r="22015" s="2839" customFormat="1"/>
    <row r="22016" s="2839" customFormat="1"/>
    <row r="22017" s="2839" customFormat="1"/>
    <row r="22018" s="2839" customFormat="1"/>
    <row r="22019" s="2839" customFormat="1"/>
    <row r="22020" s="2839" customFormat="1"/>
    <row r="22021" s="2839" customFormat="1"/>
    <row r="22022" s="2839" customFormat="1"/>
    <row r="22023" s="2839" customFormat="1"/>
    <row r="22024" s="2839" customFormat="1"/>
    <row r="22025" s="2839" customFormat="1"/>
    <row r="22026" s="2839" customFormat="1"/>
    <row r="22027" s="2839" customFormat="1"/>
    <row r="22028" s="2839" customFormat="1"/>
    <row r="22029" s="2839" customFormat="1"/>
    <row r="22030" s="2839" customFormat="1"/>
    <row r="22031" s="2839" customFormat="1"/>
    <row r="22032" s="2839" customFormat="1"/>
    <row r="22033" s="2839" customFormat="1"/>
    <row r="22034" s="2839" customFormat="1"/>
    <row r="22035" s="2839" customFormat="1"/>
    <row r="22036" s="2839" customFormat="1"/>
    <row r="22037" s="2839" customFormat="1"/>
    <row r="22038" s="2839" customFormat="1"/>
    <row r="22039" s="2839" customFormat="1"/>
    <row r="22040" s="2839" customFormat="1"/>
    <row r="22041" s="2839" customFormat="1"/>
    <row r="22042" s="2839" customFormat="1"/>
    <row r="22043" s="2839" customFormat="1"/>
    <row r="22044" s="2839" customFormat="1"/>
    <row r="22045" s="2839" customFormat="1"/>
    <row r="22046" s="2839" customFormat="1"/>
    <row r="22047" s="2839" customFormat="1"/>
    <row r="22048" s="2839" customFormat="1"/>
    <row r="22049" s="2839" customFormat="1"/>
    <row r="22050" s="2839" customFormat="1"/>
    <row r="22051" s="2839" customFormat="1"/>
    <row r="22052" s="2839" customFormat="1"/>
    <row r="22053" s="2839" customFormat="1"/>
    <row r="22054" s="2839" customFormat="1"/>
    <row r="22055" s="2839" customFormat="1"/>
    <row r="22056" s="2839" customFormat="1"/>
    <row r="22057" s="2839" customFormat="1"/>
    <row r="22058" s="2839" customFormat="1"/>
    <row r="22059" s="2839" customFormat="1"/>
    <row r="22060" s="2839" customFormat="1"/>
    <row r="22061" s="2839" customFormat="1"/>
    <row r="22062" s="2839" customFormat="1"/>
    <row r="22063" s="2839" customFormat="1"/>
    <row r="22064" s="2839" customFormat="1"/>
    <row r="22065" s="2839" customFormat="1"/>
    <row r="22066" s="2839" customFormat="1"/>
    <row r="22067" s="2839" customFormat="1"/>
    <row r="22068" s="2839" customFormat="1"/>
    <row r="22069" s="2839" customFormat="1"/>
    <row r="22070" s="2839" customFormat="1"/>
    <row r="22071" s="2839" customFormat="1"/>
    <row r="22072" s="2839" customFormat="1"/>
    <row r="22073" s="2839" customFormat="1"/>
    <row r="22074" s="2839" customFormat="1"/>
    <row r="22075" s="2839" customFormat="1"/>
    <row r="22076" s="2839" customFormat="1"/>
    <row r="22077" s="2839" customFormat="1"/>
    <row r="22078" s="2839" customFormat="1"/>
    <row r="22079" s="2839" customFormat="1"/>
    <row r="22080" s="2839" customFormat="1"/>
    <row r="22081" s="2839" customFormat="1"/>
    <row r="22082" s="2839" customFormat="1"/>
    <row r="22083" s="2839" customFormat="1"/>
    <row r="22084" s="2839" customFormat="1"/>
    <row r="22085" s="2839" customFormat="1"/>
    <row r="22086" s="2839" customFormat="1"/>
    <row r="22087" s="2839" customFormat="1"/>
    <row r="22088" s="2839" customFormat="1"/>
    <row r="22089" s="2839" customFormat="1"/>
    <row r="22090" s="2839" customFormat="1"/>
    <row r="22091" s="2839" customFormat="1"/>
    <row r="22092" s="2839" customFormat="1"/>
    <row r="22093" s="2839" customFormat="1"/>
    <row r="22094" s="2839" customFormat="1"/>
    <row r="22095" s="2839" customFormat="1"/>
    <row r="22096" s="2839" customFormat="1"/>
    <row r="22097" s="2839" customFormat="1"/>
    <row r="22098" s="2839" customFormat="1"/>
    <row r="22099" s="2839" customFormat="1"/>
    <row r="22100" s="2839" customFormat="1"/>
    <row r="22101" s="2839" customFormat="1"/>
    <row r="22102" s="2839" customFormat="1"/>
    <row r="22103" s="2839" customFormat="1"/>
    <row r="22104" s="2839" customFormat="1"/>
    <row r="22105" s="2839" customFormat="1"/>
    <row r="22106" s="2839" customFormat="1"/>
    <row r="22107" s="2839" customFormat="1"/>
    <row r="22108" s="2839" customFormat="1"/>
    <row r="22109" s="2839" customFormat="1"/>
    <row r="22110" s="2839" customFormat="1"/>
    <row r="22111" s="2839" customFormat="1"/>
    <row r="22112" s="2839" customFormat="1"/>
    <row r="22113" s="2839" customFormat="1"/>
    <row r="22114" s="2839" customFormat="1"/>
    <row r="22115" s="2839" customFormat="1"/>
    <row r="22116" s="2839" customFormat="1"/>
    <row r="22117" s="2839" customFormat="1"/>
    <row r="22118" s="2839" customFormat="1"/>
    <row r="22119" s="2839" customFormat="1"/>
    <row r="22120" s="2839" customFormat="1"/>
    <row r="22121" s="2839" customFormat="1"/>
    <row r="22122" s="2839" customFormat="1"/>
    <row r="22123" s="2839" customFormat="1"/>
    <row r="22124" s="2839" customFormat="1"/>
    <row r="22125" s="2839" customFormat="1"/>
    <row r="22126" s="2839" customFormat="1"/>
    <row r="22127" s="2839" customFormat="1"/>
    <row r="22128" s="2839" customFormat="1"/>
    <row r="22129" s="2839" customFormat="1"/>
    <row r="22130" s="2839" customFormat="1"/>
    <row r="22131" s="2839" customFormat="1"/>
    <row r="22132" s="2839" customFormat="1"/>
    <row r="22133" s="2839" customFormat="1"/>
    <row r="22134" s="2839" customFormat="1"/>
    <row r="22135" s="2839" customFormat="1"/>
    <row r="22136" s="2839" customFormat="1"/>
    <row r="22137" s="2839" customFormat="1"/>
    <row r="22138" s="2839" customFormat="1"/>
    <row r="22139" s="2839" customFormat="1"/>
    <row r="22140" s="2839" customFormat="1"/>
    <row r="22141" s="2839" customFormat="1"/>
    <row r="22142" s="2839" customFormat="1"/>
    <row r="22143" s="2839" customFormat="1"/>
    <row r="22144" s="2839" customFormat="1"/>
    <row r="22145" s="2839" customFormat="1"/>
    <row r="22146" s="2839" customFormat="1"/>
    <row r="22147" s="2839" customFormat="1"/>
    <row r="22148" s="2839" customFormat="1"/>
    <row r="22149" s="2839" customFormat="1"/>
    <row r="22150" s="2839" customFormat="1"/>
    <row r="22151" s="2839" customFormat="1"/>
    <row r="22152" s="2839" customFormat="1"/>
    <row r="22153" s="2839" customFormat="1"/>
    <row r="22154" s="2839" customFormat="1"/>
    <row r="22155" s="2839" customFormat="1"/>
    <row r="22156" s="2839" customFormat="1"/>
    <row r="22157" s="2839" customFormat="1"/>
    <row r="22158" s="2839" customFormat="1"/>
    <row r="22159" s="2839" customFormat="1"/>
    <row r="22160" s="2839" customFormat="1"/>
    <row r="22161" s="2839" customFormat="1"/>
    <row r="22162" s="2839" customFormat="1"/>
    <row r="22163" s="2839" customFormat="1"/>
    <row r="22164" s="2839" customFormat="1"/>
    <row r="22165" s="2839" customFormat="1"/>
    <row r="22166" s="2839" customFormat="1"/>
    <row r="22167" s="2839" customFormat="1"/>
    <row r="22168" s="2839" customFormat="1"/>
    <row r="22169" s="2839" customFormat="1"/>
    <row r="22170" s="2839" customFormat="1"/>
    <row r="22171" s="2839" customFormat="1"/>
    <row r="22172" s="2839" customFormat="1"/>
    <row r="22173" s="2839" customFormat="1"/>
    <row r="22174" s="2839" customFormat="1"/>
    <row r="22175" s="2839" customFormat="1"/>
    <row r="22176" s="2839" customFormat="1"/>
    <row r="22177" s="2839" customFormat="1"/>
    <row r="22178" s="2839" customFormat="1"/>
    <row r="22179" s="2839" customFormat="1"/>
    <row r="22180" s="2839" customFormat="1"/>
    <row r="22181" s="2839" customFormat="1"/>
    <row r="22182" s="2839" customFormat="1"/>
    <row r="22183" s="2839" customFormat="1"/>
    <row r="22184" s="2839" customFormat="1"/>
    <row r="22185" s="2839" customFormat="1"/>
    <row r="22186" s="2839" customFormat="1"/>
    <row r="22187" s="2839" customFormat="1"/>
    <row r="22188" s="2839" customFormat="1"/>
    <row r="22189" s="2839" customFormat="1"/>
    <row r="22190" s="2839" customFormat="1"/>
    <row r="22191" s="2839" customFormat="1"/>
    <row r="22192" s="2839" customFormat="1"/>
    <row r="22193" s="2839" customFormat="1"/>
    <row r="22194" s="2839" customFormat="1"/>
    <row r="22195" s="2839" customFormat="1"/>
    <row r="22196" s="2839" customFormat="1"/>
    <row r="22197" s="2839" customFormat="1"/>
    <row r="22198" s="2839" customFormat="1"/>
    <row r="22199" s="2839" customFormat="1"/>
    <row r="22200" s="2839" customFormat="1"/>
    <row r="22201" s="2839" customFormat="1"/>
    <row r="22202" s="2839" customFormat="1"/>
    <row r="22203" s="2839" customFormat="1"/>
    <row r="22204" s="2839" customFormat="1"/>
    <row r="22205" s="2839" customFormat="1"/>
    <row r="22206" s="2839" customFormat="1"/>
    <row r="22207" s="2839" customFormat="1"/>
    <row r="22208" s="2839" customFormat="1"/>
    <row r="22209" s="2839" customFormat="1"/>
    <row r="22210" s="2839" customFormat="1"/>
    <row r="22211" s="2839" customFormat="1"/>
    <row r="22212" s="2839" customFormat="1"/>
    <row r="22213" s="2839" customFormat="1"/>
    <row r="22214" s="2839" customFormat="1"/>
    <row r="22215" s="2839" customFormat="1"/>
    <row r="22216" s="2839" customFormat="1"/>
    <row r="22217" s="2839" customFormat="1"/>
    <row r="22218" s="2839" customFormat="1"/>
    <row r="22219" s="2839" customFormat="1"/>
    <row r="22220" s="2839" customFormat="1"/>
    <row r="22221" s="2839" customFormat="1"/>
    <row r="22222" s="2839" customFormat="1"/>
    <row r="22223" s="2839" customFormat="1"/>
    <row r="22224" s="2839" customFormat="1"/>
    <row r="22225" s="2839" customFormat="1"/>
    <row r="22226" s="2839" customFormat="1"/>
    <row r="22227" s="2839" customFormat="1"/>
    <row r="22228" s="2839" customFormat="1"/>
    <row r="22229" s="2839" customFormat="1"/>
    <row r="22230" s="2839" customFormat="1"/>
    <row r="22231" s="2839" customFormat="1"/>
    <row r="22232" s="2839" customFormat="1"/>
    <row r="22233" s="2839" customFormat="1"/>
    <row r="22234" s="2839" customFormat="1"/>
    <row r="22235" s="2839" customFormat="1"/>
    <row r="22236" s="2839" customFormat="1"/>
    <row r="22237" s="2839" customFormat="1"/>
    <row r="22238" s="2839" customFormat="1"/>
    <row r="22239" s="2839" customFormat="1"/>
    <row r="22240" s="2839" customFormat="1"/>
    <row r="22241" s="2839" customFormat="1"/>
    <row r="22242" s="2839" customFormat="1"/>
    <row r="22243" s="2839" customFormat="1"/>
    <row r="22244" s="2839" customFormat="1"/>
    <row r="22245" s="2839" customFormat="1"/>
    <row r="22246" s="2839" customFormat="1"/>
    <row r="22247" s="2839" customFormat="1"/>
    <row r="22248" s="2839" customFormat="1"/>
    <row r="22249" s="2839" customFormat="1"/>
    <row r="22250" s="2839" customFormat="1"/>
    <row r="22251" s="2839" customFormat="1"/>
    <row r="22252" s="2839" customFormat="1"/>
    <row r="22253" s="2839" customFormat="1"/>
    <row r="22254" s="2839" customFormat="1"/>
    <row r="22255" s="2839" customFormat="1"/>
    <row r="22256" s="2839" customFormat="1"/>
    <row r="22257" s="2839" customFormat="1"/>
    <row r="22258" s="2839" customFormat="1"/>
    <row r="22259" s="2839" customFormat="1"/>
    <row r="22260" s="2839" customFormat="1"/>
    <row r="22261" s="2839" customFormat="1"/>
    <row r="22262" s="2839" customFormat="1"/>
    <row r="22263" s="2839" customFormat="1"/>
    <row r="22264" s="2839" customFormat="1"/>
    <row r="22265" s="2839" customFormat="1"/>
    <row r="22266" s="2839" customFormat="1"/>
    <row r="22267" s="2839" customFormat="1"/>
    <row r="22268" s="2839" customFormat="1"/>
    <row r="22269" s="2839" customFormat="1"/>
    <row r="22270" s="2839" customFormat="1"/>
    <row r="22271" s="2839" customFormat="1"/>
    <row r="22272" s="2839" customFormat="1"/>
    <row r="22273" s="2839" customFormat="1"/>
    <row r="22274" s="2839" customFormat="1"/>
    <row r="22275" s="2839" customFormat="1"/>
    <row r="22276" s="2839" customFormat="1"/>
    <row r="22277" s="2839" customFormat="1"/>
    <row r="22278" s="2839" customFormat="1"/>
    <row r="22279" s="2839" customFormat="1"/>
    <row r="22280" s="2839" customFormat="1"/>
    <row r="22281" s="2839" customFormat="1"/>
    <row r="22282" s="2839" customFormat="1"/>
    <row r="22283" s="2839" customFormat="1"/>
    <row r="22284" s="2839" customFormat="1"/>
    <row r="22285" s="2839" customFormat="1"/>
    <row r="22286" s="2839" customFormat="1"/>
    <row r="22287" s="2839" customFormat="1"/>
    <row r="22288" s="2839" customFormat="1"/>
    <row r="22289" s="2839" customFormat="1"/>
    <row r="22290" s="2839" customFormat="1"/>
    <row r="22291" s="2839" customFormat="1"/>
    <row r="22292" s="2839" customFormat="1"/>
    <row r="22293" s="2839" customFormat="1"/>
    <row r="22294" s="2839" customFormat="1"/>
    <row r="22295" s="2839" customFormat="1"/>
    <row r="22296" s="2839" customFormat="1"/>
    <row r="22297" s="2839" customFormat="1"/>
    <row r="22298" s="2839" customFormat="1"/>
    <row r="22299" s="2839" customFormat="1"/>
    <row r="22300" s="2839" customFormat="1"/>
    <row r="22301" s="2839" customFormat="1"/>
    <row r="22302" s="2839" customFormat="1"/>
    <row r="22303" s="2839" customFormat="1"/>
    <row r="22304" s="2839" customFormat="1"/>
    <row r="22305" s="2839" customFormat="1"/>
    <row r="22306" s="2839" customFormat="1"/>
    <row r="22307" s="2839" customFormat="1"/>
    <row r="22308" s="2839" customFormat="1"/>
    <row r="22309" s="2839" customFormat="1"/>
    <row r="22310" s="2839" customFormat="1"/>
    <row r="22311" s="2839" customFormat="1"/>
    <row r="22312" s="2839" customFormat="1"/>
    <row r="22313" s="2839" customFormat="1"/>
    <row r="22314" s="2839" customFormat="1"/>
    <row r="22315" s="2839" customFormat="1"/>
    <row r="22316" s="2839" customFormat="1"/>
    <row r="22317" s="2839" customFormat="1"/>
    <row r="22318" s="2839" customFormat="1"/>
    <row r="22319" s="2839" customFormat="1"/>
    <row r="22320" s="2839" customFormat="1"/>
    <row r="22321" s="2839" customFormat="1"/>
    <row r="22322" s="2839" customFormat="1"/>
    <row r="22323" s="2839" customFormat="1"/>
    <row r="22324" s="2839" customFormat="1"/>
    <row r="22325" s="2839" customFormat="1"/>
    <row r="22326" s="2839" customFormat="1"/>
    <row r="22327" s="2839" customFormat="1"/>
    <row r="22328" s="2839" customFormat="1"/>
    <row r="22329" s="2839" customFormat="1"/>
    <row r="22330" s="2839" customFormat="1"/>
    <row r="22331" s="2839" customFormat="1"/>
    <row r="22332" s="2839" customFormat="1"/>
    <row r="22333" s="2839" customFormat="1"/>
    <row r="22334" s="2839" customFormat="1"/>
    <row r="22335" s="2839" customFormat="1"/>
    <row r="22336" s="2839" customFormat="1"/>
    <row r="22337" s="2839" customFormat="1"/>
    <row r="22338" s="2839" customFormat="1"/>
    <row r="22339" s="2839" customFormat="1"/>
    <row r="22340" s="2839" customFormat="1"/>
    <row r="22341" s="2839" customFormat="1"/>
    <row r="22342" s="2839" customFormat="1"/>
    <row r="22343" s="2839" customFormat="1"/>
    <row r="22344" s="2839" customFormat="1"/>
    <row r="22345" s="2839" customFormat="1"/>
    <row r="22346" s="2839" customFormat="1"/>
    <row r="22347" s="2839" customFormat="1"/>
    <row r="22348" s="2839" customFormat="1"/>
    <row r="22349" s="2839" customFormat="1"/>
    <row r="22350" s="2839" customFormat="1"/>
    <row r="22351" s="2839" customFormat="1"/>
    <row r="22352" s="2839" customFormat="1"/>
    <row r="22353" s="2839" customFormat="1"/>
    <row r="22354" s="2839" customFormat="1"/>
    <row r="22355" s="2839" customFormat="1"/>
    <row r="22356" s="2839" customFormat="1"/>
    <row r="22357" s="2839" customFormat="1"/>
    <row r="22358" s="2839" customFormat="1"/>
    <row r="22359" s="2839" customFormat="1"/>
    <row r="22360" s="2839" customFormat="1"/>
    <row r="22361" s="2839" customFormat="1"/>
    <row r="22362" s="2839" customFormat="1"/>
    <row r="22363" s="2839" customFormat="1"/>
    <row r="22364" s="2839" customFormat="1"/>
    <row r="22365" s="2839" customFormat="1"/>
    <row r="22366" s="2839" customFormat="1"/>
    <row r="22367" s="2839" customFormat="1"/>
    <row r="22368" s="2839" customFormat="1"/>
    <row r="22369" s="2839" customFormat="1"/>
    <row r="22370" s="2839" customFormat="1"/>
    <row r="22371" s="2839" customFormat="1"/>
    <row r="22372" s="2839" customFormat="1"/>
    <row r="22373" s="2839" customFormat="1"/>
    <row r="22374" s="2839" customFormat="1"/>
    <row r="22375" s="2839" customFormat="1"/>
    <row r="22376" s="2839" customFormat="1"/>
    <row r="22377" s="2839" customFormat="1"/>
    <row r="22378" s="2839" customFormat="1"/>
    <row r="22379" s="2839" customFormat="1"/>
    <row r="22380" s="2839" customFormat="1"/>
    <row r="22381" s="2839" customFormat="1"/>
    <row r="22382" s="2839" customFormat="1"/>
    <row r="22383" s="2839" customFormat="1"/>
    <row r="22384" s="2839" customFormat="1"/>
    <row r="22385" s="2839" customFormat="1"/>
    <row r="22386" s="2839" customFormat="1"/>
    <row r="22387" s="2839" customFormat="1"/>
    <row r="22388" s="2839" customFormat="1"/>
    <row r="22389" s="2839" customFormat="1"/>
    <row r="22390" s="2839" customFormat="1"/>
    <row r="22391" s="2839" customFormat="1"/>
    <row r="22392" s="2839" customFormat="1"/>
    <row r="22393" s="2839" customFormat="1"/>
    <row r="22394" s="2839" customFormat="1"/>
    <row r="22395" s="2839" customFormat="1"/>
    <row r="22396" s="2839" customFormat="1"/>
    <row r="22397" s="2839" customFormat="1"/>
    <row r="22398" s="2839" customFormat="1"/>
    <row r="22399" s="2839" customFormat="1"/>
    <row r="22400" s="2839" customFormat="1"/>
    <row r="22401" s="2839" customFormat="1"/>
    <row r="22402" s="2839" customFormat="1"/>
    <row r="22403" s="2839" customFormat="1"/>
    <row r="22404" s="2839" customFormat="1"/>
    <row r="22405" s="2839" customFormat="1"/>
    <row r="22406" s="2839" customFormat="1"/>
    <row r="22407" s="2839" customFormat="1"/>
    <row r="22408" s="2839" customFormat="1"/>
    <row r="22409" s="2839" customFormat="1"/>
    <row r="22410" s="2839" customFormat="1"/>
    <row r="22411" s="2839" customFormat="1"/>
    <row r="22412" s="2839" customFormat="1"/>
    <row r="22413" s="2839" customFormat="1"/>
    <row r="22414" s="2839" customFormat="1"/>
    <row r="22415" s="2839" customFormat="1"/>
    <row r="22416" s="2839" customFormat="1"/>
    <row r="22417" s="2839" customFormat="1"/>
    <row r="22418" s="2839" customFormat="1"/>
    <row r="22419" s="2839" customFormat="1"/>
    <row r="22420" s="2839" customFormat="1"/>
    <row r="22421" s="2839" customFormat="1"/>
    <row r="22422" s="2839" customFormat="1"/>
    <row r="22423" s="2839" customFormat="1"/>
    <row r="22424" s="2839" customFormat="1"/>
    <row r="22425" s="2839" customFormat="1"/>
    <row r="22426" s="2839" customFormat="1"/>
    <row r="22427" s="2839" customFormat="1"/>
    <row r="22428" s="2839" customFormat="1"/>
    <row r="22429" s="2839" customFormat="1"/>
    <row r="22430" s="2839" customFormat="1"/>
    <row r="22431" s="2839" customFormat="1"/>
    <row r="22432" s="2839" customFormat="1"/>
    <row r="22433" s="2839" customFormat="1"/>
    <row r="22434" s="2839" customFormat="1"/>
    <row r="22435" s="2839" customFormat="1"/>
    <row r="22436" s="2839" customFormat="1"/>
    <row r="22437" s="2839" customFormat="1"/>
    <row r="22438" s="2839" customFormat="1"/>
    <row r="22439" s="2839" customFormat="1"/>
    <row r="22440" s="2839" customFormat="1"/>
    <row r="22441" s="2839" customFormat="1"/>
    <row r="22442" s="2839" customFormat="1"/>
    <row r="22443" s="2839" customFormat="1"/>
    <row r="22444" s="2839" customFormat="1"/>
    <row r="22445" s="2839" customFormat="1"/>
    <row r="22446" s="2839" customFormat="1"/>
    <row r="22447" s="2839" customFormat="1"/>
    <row r="22448" s="2839" customFormat="1"/>
    <row r="22449" s="2839" customFormat="1"/>
    <row r="22450" s="2839" customFormat="1"/>
    <row r="22451" s="2839" customFormat="1"/>
    <row r="22452" s="2839" customFormat="1"/>
    <row r="22453" s="2839" customFormat="1"/>
    <row r="22454" s="2839" customFormat="1"/>
    <row r="22455" s="2839" customFormat="1"/>
    <row r="22456" s="2839" customFormat="1"/>
    <row r="22457" s="2839" customFormat="1"/>
    <row r="22458" s="2839" customFormat="1"/>
    <row r="22459" s="2839" customFormat="1"/>
    <row r="22460" s="2839" customFormat="1"/>
    <row r="22461" s="2839" customFormat="1"/>
    <row r="22462" s="2839" customFormat="1"/>
    <row r="22463" s="2839" customFormat="1"/>
    <row r="22464" s="2839" customFormat="1"/>
    <row r="22465" s="2839" customFormat="1"/>
    <row r="22466" s="2839" customFormat="1"/>
    <row r="22467" s="2839" customFormat="1"/>
    <row r="22468" s="2839" customFormat="1"/>
    <row r="22469" s="2839" customFormat="1"/>
    <row r="22470" s="2839" customFormat="1"/>
    <row r="22471" s="2839" customFormat="1"/>
    <row r="22472" s="2839" customFormat="1"/>
    <row r="22473" s="2839" customFormat="1"/>
    <row r="22474" s="2839" customFormat="1"/>
    <row r="22475" s="2839" customFormat="1"/>
    <row r="22476" s="2839" customFormat="1"/>
    <row r="22477" s="2839" customFormat="1"/>
    <row r="22478" s="2839" customFormat="1"/>
    <row r="22479" s="2839" customFormat="1"/>
    <row r="22480" s="2839" customFormat="1"/>
    <row r="22481" s="2839" customFormat="1"/>
    <row r="22482" s="2839" customFormat="1"/>
    <row r="22483" s="2839" customFormat="1"/>
    <row r="22484" s="2839" customFormat="1"/>
    <row r="22485" s="2839" customFormat="1"/>
    <row r="22486" s="2839" customFormat="1"/>
    <row r="22487" s="2839" customFormat="1"/>
    <row r="22488" s="2839" customFormat="1"/>
    <row r="22489" s="2839" customFormat="1"/>
    <row r="22490" s="2839" customFormat="1"/>
    <row r="22491" s="2839" customFormat="1"/>
    <row r="22492" s="2839" customFormat="1"/>
    <row r="22493" s="2839" customFormat="1"/>
    <row r="22494" s="2839" customFormat="1"/>
    <row r="22495" s="2839" customFormat="1"/>
    <row r="22496" s="2839" customFormat="1"/>
    <row r="22497" s="2839" customFormat="1"/>
    <row r="22498" s="2839" customFormat="1"/>
    <row r="22499" s="2839" customFormat="1"/>
    <row r="22500" s="2839" customFormat="1"/>
    <row r="22501" s="2839" customFormat="1"/>
    <row r="22502" s="2839" customFormat="1"/>
    <row r="22503" s="2839" customFormat="1"/>
    <row r="22504" s="2839" customFormat="1"/>
    <row r="22505" s="2839" customFormat="1"/>
    <row r="22506" s="2839" customFormat="1"/>
    <row r="22507" s="2839" customFormat="1"/>
    <row r="22508" s="2839" customFormat="1"/>
    <row r="22509" s="2839" customFormat="1"/>
    <row r="22510" s="2839" customFormat="1"/>
    <row r="22511" s="2839" customFormat="1"/>
    <row r="22512" s="2839" customFormat="1"/>
    <row r="22513" s="2839" customFormat="1"/>
    <row r="22514" s="2839" customFormat="1"/>
    <row r="22515" s="2839" customFormat="1"/>
    <row r="22516" s="2839" customFormat="1"/>
    <row r="22517" s="2839" customFormat="1"/>
    <row r="22518" s="2839" customFormat="1"/>
    <row r="22519" s="2839" customFormat="1"/>
    <row r="22520" s="2839" customFormat="1"/>
    <row r="22521" s="2839" customFormat="1"/>
    <row r="22522" s="2839" customFormat="1"/>
    <row r="22523" s="2839" customFormat="1"/>
    <row r="22524" s="2839" customFormat="1"/>
    <row r="22525" s="2839" customFormat="1"/>
    <row r="22526" s="2839" customFormat="1"/>
    <row r="22527" s="2839" customFormat="1"/>
    <row r="22528" s="2839" customFormat="1"/>
    <row r="22529" s="2839" customFormat="1"/>
    <row r="22530" s="2839" customFormat="1"/>
    <row r="22531" s="2839" customFormat="1"/>
    <row r="22532" s="2839" customFormat="1"/>
    <row r="22533" s="2839" customFormat="1"/>
    <row r="22534" s="2839" customFormat="1"/>
    <row r="22535" s="2839" customFormat="1"/>
    <row r="22536" s="2839" customFormat="1"/>
    <row r="22537" s="2839" customFormat="1"/>
    <row r="22538" s="2839" customFormat="1"/>
    <row r="22539" s="2839" customFormat="1"/>
    <row r="22540" s="2839" customFormat="1"/>
    <row r="22541" s="2839" customFormat="1"/>
    <row r="22542" s="2839" customFormat="1"/>
    <row r="22543" s="2839" customFormat="1"/>
    <row r="22544" s="2839" customFormat="1"/>
    <row r="22545" s="2839" customFormat="1"/>
    <row r="22546" s="2839" customFormat="1"/>
    <row r="22547" s="2839" customFormat="1"/>
    <row r="22548" s="2839" customFormat="1"/>
    <row r="22549" s="2839" customFormat="1"/>
    <row r="22550" s="2839" customFormat="1"/>
    <row r="22551" s="2839" customFormat="1"/>
    <row r="22552" s="2839" customFormat="1"/>
    <row r="22553" s="2839" customFormat="1"/>
    <row r="22554" s="2839" customFormat="1"/>
    <row r="22555" s="2839" customFormat="1"/>
    <row r="22556" s="2839" customFormat="1"/>
    <row r="22557" s="2839" customFormat="1"/>
    <row r="22558" s="2839" customFormat="1"/>
    <row r="22559" s="2839" customFormat="1"/>
    <row r="22560" s="2839" customFormat="1"/>
    <row r="22561" s="2839" customFormat="1"/>
    <row r="22562" s="2839" customFormat="1"/>
    <row r="22563" s="2839" customFormat="1"/>
    <row r="22564" s="2839" customFormat="1"/>
    <row r="22565" s="2839" customFormat="1"/>
    <row r="22566" s="2839" customFormat="1"/>
    <row r="22567" s="2839" customFormat="1"/>
    <row r="22568" s="2839" customFormat="1"/>
    <row r="22569" s="2839" customFormat="1"/>
    <row r="22570" s="2839" customFormat="1"/>
    <row r="22571" s="2839" customFormat="1"/>
    <row r="22572" s="2839" customFormat="1"/>
    <row r="22573" s="2839" customFormat="1"/>
    <row r="22574" s="2839" customFormat="1"/>
    <row r="22575" s="2839" customFormat="1"/>
    <row r="22576" s="2839" customFormat="1"/>
    <row r="22577" s="2839" customFormat="1"/>
    <row r="22578" s="2839" customFormat="1"/>
    <row r="22579" s="2839" customFormat="1"/>
    <row r="22580" s="2839" customFormat="1"/>
    <row r="22581" s="2839" customFormat="1"/>
    <row r="22582" s="2839" customFormat="1"/>
    <row r="22583" s="2839" customFormat="1"/>
    <row r="22584" s="2839" customFormat="1"/>
    <row r="22585" s="2839" customFormat="1"/>
    <row r="22586" s="2839" customFormat="1"/>
    <row r="22587" s="2839" customFormat="1"/>
    <row r="22588" s="2839" customFormat="1"/>
    <row r="22589" s="2839" customFormat="1"/>
    <row r="22590" s="2839" customFormat="1"/>
    <row r="22591" s="2839" customFormat="1"/>
    <row r="22592" s="2839" customFormat="1"/>
    <row r="22593" s="2839" customFormat="1"/>
    <row r="22594" s="2839" customFormat="1"/>
    <row r="22595" s="2839" customFormat="1"/>
    <row r="22596" s="2839" customFormat="1"/>
    <row r="22597" s="2839" customFormat="1"/>
    <row r="22598" s="2839" customFormat="1"/>
    <row r="22599" s="2839" customFormat="1"/>
    <row r="22600" s="2839" customFormat="1"/>
    <row r="22601" s="2839" customFormat="1"/>
    <row r="22602" s="2839" customFormat="1"/>
    <row r="22603" s="2839" customFormat="1"/>
    <row r="22604" s="2839" customFormat="1"/>
    <row r="22605" s="2839" customFormat="1"/>
    <row r="22606" s="2839" customFormat="1"/>
    <row r="22607" s="2839" customFormat="1"/>
    <row r="22608" s="2839" customFormat="1"/>
    <row r="22609" s="2839" customFormat="1"/>
    <row r="22610" s="2839" customFormat="1"/>
    <row r="22611" s="2839" customFormat="1"/>
    <row r="22612" s="2839" customFormat="1"/>
    <row r="22613" s="2839" customFormat="1"/>
    <row r="22614" s="2839" customFormat="1"/>
    <row r="22615" s="2839" customFormat="1"/>
    <row r="22616" s="2839" customFormat="1"/>
    <row r="22617" s="2839" customFormat="1"/>
    <row r="22618" s="2839" customFormat="1"/>
    <row r="22619" s="2839" customFormat="1"/>
    <row r="22620" s="2839" customFormat="1"/>
    <row r="22621" s="2839" customFormat="1"/>
    <row r="22622" s="2839" customFormat="1"/>
    <row r="22623" s="2839" customFormat="1"/>
    <row r="22624" s="2839" customFormat="1"/>
    <row r="22625" s="2839" customFormat="1"/>
    <row r="22626" s="2839" customFormat="1"/>
    <row r="22627" s="2839" customFormat="1"/>
    <row r="22628" s="2839" customFormat="1"/>
    <row r="22629" s="2839" customFormat="1"/>
    <row r="22630" s="2839" customFormat="1"/>
    <row r="22631" s="2839" customFormat="1"/>
    <row r="22632" s="2839" customFormat="1"/>
    <row r="22633" s="2839" customFormat="1"/>
    <row r="22634" s="2839" customFormat="1"/>
    <row r="22635" s="2839" customFormat="1"/>
    <row r="22636" s="2839" customFormat="1"/>
    <row r="22637" s="2839" customFormat="1"/>
    <row r="22638" s="2839" customFormat="1"/>
    <row r="22639" s="2839" customFormat="1"/>
    <row r="22640" s="2839" customFormat="1"/>
    <row r="22641" s="2839" customFormat="1"/>
    <row r="22642" s="2839" customFormat="1"/>
    <row r="22643" s="2839" customFormat="1"/>
    <row r="22644" s="2839" customFormat="1"/>
    <row r="22645" s="2839" customFormat="1"/>
    <row r="22646" s="2839" customFormat="1"/>
    <row r="22647" s="2839" customFormat="1"/>
    <row r="22648" s="2839" customFormat="1"/>
    <row r="22649" s="2839" customFormat="1"/>
    <row r="22650" s="2839" customFormat="1"/>
    <row r="22651" s="2839" customFormat="1"/>
    <row r="22652" s="2839" customFormat="1"/>
    <row r="22653" s="2839" customFormat="1"/>
    <row r="22654" s="2839" customFormat="1"/>
    <row r="22655" s="2839" customFormat="1"/>
    <row r="22656" s="2839" customFormat="1"/>
    <row r="22657" s="2839" customFormat="1"/>
    <row r="22658" s="2839" customFormat="1"/>
    <row r="22659" s="2839" customFormat="1"/>
    <row r="22660" s="2839" customFormat="1"/>
    <row r="22661" s="2839" customFormat="1"/>
    <row r="22662" s="2839" customFormat="1"/>
    <row r="22663" s="2839" customFormat="1"/>
    <row r="22664" s="2839" customFormat="1"/>
    <row r="22665" s="2839" customFormat="1"/>
    <row r="22666" s="2839" customFormat="1"/>
    <row r="22667" s="2839" customFormat="1"/>
    <row r="22668" s="2839" customFormat="1"/>
    <row r="22669" s="2839" customFormat="1"/>
    <row r="22670" s="2839" customFormat="1"/>
    <row r="22671" s="2839" customFormat="1"/>
    <row r="22672" s="2839" customFormat="1"/>
    <row r="22673" s="2839" customFormat="1"/>
    <row r="22674" s="2839" customFormat="1"/>
    <row r="22675" s="2839" customFormat="1"/>
    <row r="22676" s="2839" customFormat="1"/>
    <row r="22677" s="2839" customFormat="1"/>
    <row r="22678" s="2839" customFormat="1"/>
    <row r="22679" s="2839" customFormat="1"/>
    <row r="22680" s="2839" customFormat="1"/>
    <row r="22681" s="2839" customFormat="1"/>
    <row r="22682" s="2839" customFormat="1"/>
    <row r="22683" s="2839" customFormat="1"/>
    <row r="22684" s="2839" customFormat="1"/>
    <row r="22685" s="2839" customFormat="1"/>
    <row r="22686" s="2839" customFormat="1"/>
    <row r="22687" s="2839" customFormat="1"/>
    <row r="22688" s="2839" customFormat="1"/>
    <row r="22689" s="2839" customFormat="1"/>
    <row r="22690" s="2839" customFormat="1"/>
    <row r="22691" s="2839" customFormat="1"/>
    <row r="22692" s="2839" customFormat="1"/>
    <row r="22693" s="2839" customFormat="1"/>
    <row r="22694" s="2839" customFormat="1"/>
    <row r="22695" s="2839" customFormat="1"/>
    <row r="22696" s="2839" customFormat="1"/>
    <row r="22697" s="2839" customFormat="1"/>
    <row r="22698" s="2839" customFormat="1"/>
    <row r="22699" s="2839" customFormat="1"/>
    <row r="22700" s="2839" customFormat="1"/>
    <row r="22701" s="2839" customFormat="1"/>
    <row r="22702" s="2839" customFormat="1"/>
    <row r="22703" s="2839" customFormat="1"/>
    <row r="22704" s="2839" customFormat="1"/>
    <row r="22705" s="2839" customFormat="1"/>
    <row r="22706" s="2839" customFormat="1"/>
    <row r="22707" s="2839" customFormat="1"/>
    <row r="22708" s="2839" customFormat="1"/>
    <row r="22709" s="2839" customFormat="1"/>
    <row r="22710" s="2839" customFormat="1"/>
    <row r="22711" s="2839" customFormat="1"/>
    <row r="22712" s="2839" customFormat="1"/>
    <row r="22713" s="2839" customFormat="1"/>
    <row r="22714" s="2839" customFormat="1"/>
    <row r="22715" s="2839" customFormat="1"/>
    <row r="22716" s="2839" customFormat="1"/>
    <row r="22717" s="2839" customFormat="1"/>
    <row r="22718" s="2839" customFormat="1"/>
    <row r="22719" s="2839" customFormat="1"/>
    <row r="22720" s="2839" customFormat="1"/>
    <row r="22721" s="2839" customFormat="1"/>
    <row r="22722" s="2839" customFormat="1"/>
    <row r="22723" s="2839" customFormat="1"/>
    <row r="22724" s="2839" customFormat="1"/>
    <row r="22725" s="2839" customFormat="1"/>
    <row r="22726" s="2839" customFormat="1"/>
    <row r="22727" s="2839" customFormat="1"/>
    <row r="22728" s="2839" customFormat="1"/>
    <row r="22729" s="2839" customFormat="1"/>
    <row r="22730" s="2839" customFormat="1"/>
    <row r="22731" s="2839" customFormat="1"/>
    <row r="22732" s="2839" customFormat="1"/>
    <row r="22733" s="2839" customFormat="1"/>
    <row r="22734" s="2839" customFormat="1"/>
    <row r="22735" s="2839" customFormat="1"/>
    <row r="22736" s="2839" customFormat="1"/>
    <row r="22737" s="2839" customFormat="1"/>
    <row r="22738" s="2839" customFormat="1"/>
    <row r="22739" s="2839" customFormat="1"/>
    <row r="22740" s="2839" customFormat="1"/>
    <row r="22741" s="2839" customFormat="1"/>
    <row r="22742" s="2839" customFormat="1"/>
    <row r="22743" s="2839" customFormat="1"/>
    <row r="22744" s="2839" customFormat="1"/>
    <row r="22745" s="2839" customFormat="1"/>
    <row r="22746" s="2839" customFormat="1"/>
    <row r="22747" s="2839" customFormat="1"/>
    <row r="22748" s="2839" customFormat="1"/>
    <row r="22749" s="2839" customFormat="1"/>
    <row r="22750" s="2839" customFormat="1"/>
    <row r="22751" s="2839" customFormat="1"/>
    <row r="22752" s="2839" customFormat="1"/>
    <row r="22753" s="2839" customFormat="1"/>
    <row r="22754" s="2839" customFormat="1"/>
    <row r="22755" s="2839" customFormat="1"/>
    <row r="22756" s="2839" customFormat="1"/>
    <row r="22757" s="2839" customFormat="1"/>
    <row r="22758" s="2839" customFormat="1"/>
    <row r="22759" s="2839" customFormat="1"/>
    <row r="22760" s="2839" customFormat="1"/>
    <row r="22761" s="2839" customFormat="1"/>
    <row r="22762" s="2839" customFormat="1"/>
    <row r="22763" s="2839" customFormat="1"/>
    <row r="22764" s="2839" customFormat="1"/>
    <row r="22765" s="2839" customFormat="1"/>
    <row r="22766" s="2839" customFormat="1"/>
    <row r="22767" s="2839" customFormat="1"/>
    <row r="22768" s="2839" customFormat="1"/>
    <row r="22769" s="2839" customFormat="1"/>
    <row r="22770" s="2839" customFormat="1"/>
    <row r="22771" s="2839" customFormat="1"/>
    <row r="22772" s="2839" customFormat="1"/>
    <row r="22773" s="2839" customFormat="1"/>
    <row r="22774" s="2839" customFormat="1"/>
    <row r="22775" s="2839" customFormat="1"/>
    <row r="22776" s="2839" customFormat="1"/>
    <row r="22777" s="2839" customFormat="1"/>
    <row r="22778" s="2839" customFormat="1"/>
    <row r="22779" s="2839" customFormat="1"/>
    <row r="22780" s="2839" customFormat="1"/>
    <row r="22781" s="2839" customFormat="1"/>
    <row r="22782" s="2839" customFormat="1"/>
    <row r="22783" s="2839" customFormat="1"/>
    <row r="22784" s="2839" customFormat="1"/>
    <row r="22785" s="2839" customFormat="1"/>
    <row r="22786" s="2839" customFormat="1"/>
    <row r="22787" s="2839" customFormat="1"/>
    <row r="22788" s="2839" customFormat="1"/>
    <row r="22789" s="2839" customFormat="1"/>
    <row r="22790" s="2839" customFormat="1"/>
    <row r="22791" s="2839" customFormat="1"/>
    <row r="22792" s="2839" customFormat="1"/>
    <row r="22793" s="2839" customFormat="1"/>
    <row r="22794" s="2839" customFormat="1"/>
    <row r="22795" s="2839" customFormat="1"/>
    <row r="22796" s="2839" customFormat="1"/>
    <row r="22797" s="2839" customFormat="1"/>
    <row r="22798" s="2839" customFormat="1"/>
    <row r="22799" s="2839" customFormat="1"/>
    <row r="22800" s="2839" customFormat="1"/>
    <row r="22801" s="2839" customFormat="1"/>
    <row r="22802" s="2839" customFormat="1"/>
    <row r="22803" s="2839" customFormat="1"/>
    <row r="22804" s="2839" customFormat="1"/>
    <row r="22805" s="2839" customFormat="1"/>
    <row r="22806" s="2839" customFormat="1"/>
    <row r="22807" s="2839" customFormat="1"/>
    <row r="22808" s="2839" customFormat="1"/>
    <row r="22809" s="2839" customFormat="1"/>
    <row r="22810" s="2839" customFormat="1"/>
    <row r="22811" s="2839" customFormat="1"/>
    <row r="22812" s="2839" customFormat="1"/>
    <row r="22813" s="2839" customFormat="1"/>
    <row r="22814" s="2839" customFormat="1"/>
    <row r="22815" s="2839" customFormat="1"/>
    <row r="22816" s="2839" customFormat="1"/>
    <row r="22817" s="2839" customFormat="1"/>
    <row r="22818" s="2839" customFormat="1"/>
    <row r="22819" s="2839" customFormat="1"/>
    <row r="22820" s="2839" customFormat="1"/>
    <row r="22821" s="2839" customFormat="1"/>
    <row r="22822" s="2839" customFormat="1"/>
    <row r="22823" s="2839" customFormat="1"/>
    <row r="22824" s="2839" customFormat="1"/>
    <row r="22825" s="2839" customFormat="1"/>
    <row r="22826" s="2839" customFormat="1"/>
    <row r="22827" s="2839" customFormat="1"/>
    <row r="22828" s="2839" customFormat="1"/>
    <row r="22829" s="2839" customFormat="1"/>
    <row r="22830" s="2839" customFormat="1"/>
    <row r="22831" s="2839" customFormat="1"/>
    <row r="22832" s="2839" customFormat="1"/>
    <row r="22833" s="2839" customFormat="1"/>
    <row r="22834" s="2839" customFormat="1"/>
    <row r="22835" s="2839" customFormat="1"/>
    <row r="22836" s="2839" customFormat="1"/>
    <row r="22837" s="2839" customFormat="1"/>
    <row r="22838" s="2839" customFormat="1"/>
    <row r="22839" s="2839" customFormat="1"/>
    <row r="22840" s="2839" customFormat="1"/>
    <row r="22841" s="2839" customFormat="1"/>
    <row r="22842" s="2839" customFormat="1"/>
    <row r="22843" s="2839" customFormat="1"/>
    <row r="22844" s="2839" customFormat="1"/>
    <row r="22845" s="2839" customFormat="1"/>
    <row r="22846" s="2839" customFormat="1"/>
    <row r="22847" s="2839" customFormat="1"/>
    <row r="22848" s="2839" customFormat="1"/>
    <row r="22849" s="2839" customFormat="1"/>
    <row r="22850" s="2839" customFormat="1"/>
    <row r="22851" s="2839" customFormat="1"/>
    <row r="22852" s="2839" customFormat="1"/>
    <row r="22853" s="2839" customFormat="1"/>
    <row r="22854" s="2839" customFormat="1"/>
    <row r="22855" s="2839" customFormat="1"/>
    <row r="22856" s="2839" customFormat="1"/>
    <row r="22857" s="2839" customFormat="1"/>
    <row r="22858" s="2839" customFormat="1"/>
    <row r="22859" s="2839" customFormat="1"/>
    <row r="22860" s="2839" customFormat="1"/>
    <row r="22861" s="2839" customFormat="1"/>
    <row r="22862" s="2839" customFormat="1"/>
    <row r="22863" s="2839" customFormat="1"/>
    <row r="22864" s="2839" customFormat="1"/>
    <row r="22865" s="2839" customFormat="1"/>
    <row r="22866" s="2839" customFormat="1"/>
    <row r="22867" s="2839" customFormat="1"/>
    <row r="22868" s="2839" customFormat="1"/>
    <row r="22869" s="2839" customFormat="1"/>
    <row r="22870" s="2839" customFormat="1"/>
    <row r="22871" s="2839" customFormat="1"/>
    <row r="22872" s="2839" customFormat="1"/>
    <row r="22873" s="2839" customFormat="1"/>
    <row r="22874" s="2839" customFormat="1"/>
    <row r="22875" s="2839" customFormat="1"/>
    <row r="22876" s="2839" customFormat="1"/>
    <row r="22877" s="2839" customFormat="1"/>
    <row r="22878" s="2839" customFormat="1"/>
    <row r="22879" s="2839" customFormat="1"/>
    <row r="22880" s="2839" customFormat="1"/>
    <row r="22881" s="2839" customFormat="1"/>
    <row r="22882" s="2839" customFormat="1"/>
    <row r="22883" s="2839" customFormat="1"/>
    <row r="22884" s="2839" customFormat="1"/>
    <row r="22885" s="2839" customFormat="1"/>
    <row r="22886" s="2839" customFormat="1"/>
    <row r="22887" s="2839" customFormat="1"/>
    <row r="22888" s="2839" customFormat="1"/>
    <row r="22889" s="2839" customFormat="1"/>
    <row r="22890" s="2839" customFormat="1"/>
    <row r="22891" s="2839" customFormat="1"/>
    <row r="22892" s="2839" customFormat="1"/>
    <row r="22893" s="2839" customFormat="1"/>
    <row r="22894" s="2839" customFormat="1"/>
    <row r="22895" s="2839" customFormat="1"/>
    <row r="22896" s="2839" customFormat="1"/>
    <row r="22897" s="2839" customFormat="1"/>
    <row r="22898" s="2839" customFormat="1"/>
    <row r="22899" s="2839" customFormat="1"/>
    <row r="22900" s="2839" customFormat="1"/>
    <row r="22901" s="2839" customFormat="1"/>
    <row r="22902" s="2839" customFormat="1"/>
    <row r="22903" s="2839" customFormat="1"/>
    <row r="22904" s="2839" customFormat="1"/>
    <row r="22905" s="2839" customFormat="1"/>
    <row r="22906" s="2839" customFormat="1"/>
    <row r="22907" s="2839" customFormat="1"/>
    <row r="22908" s="2839" customFormat="1"/>
    <row r="22909" s="2839" customFormat="1"/>
    <row r="22910" s="2839" customFormat="1"/>
    <row r="22911" s="2839" customFormat="1"/>
    <row r="22912" s="2839" customFormat="1"/>
    <row r="22913" s="2839" customFormat="1"/>
    <row r="22914" s="2839" customFormat="1"/>
    <row r="22915" s="2839" customFormat="1"/>
    <row r="22916" s="2839" customFormat="1"/>
    <row r="22917" s="2839" customFormat="1"/>
    <row r="22918" s="2839" customFormat="1"/>
    <row r="22919" s="2839" customFormat="1"/>
    <row r="22920" s="2839" customFormat="1"/>
    <row r="22921" s="2839" customFormat="1"/>
    <row r="22922" s="2839" customFormat="1"/>
    <row r="22923" s="2839" customFormat="1"/>
    <row r="22924" s="2839" customFormat="1"/>
    <row r="22925" s="2839" customFormat="1"/>
    <row r="22926" s="2839" customFormat="1"/>
    <row r="22927" s="2839" customFormat="1"/>
    <row r="22928" s="2839" customFormat="1"/>
    <row r="22929" s="2839" customFormat="1"/>
    <row r="22930" s="2839" customFormat="1"/>
    <row r="22931" s="2839" customFormat="1"/>
    <row r="22932" s="2839" customFormat="1"/>
    <row r="22933" s="2839" customFormat="1"/>
    <row r="22934" s="2839" customFormat="1"/>
    <row r="22935" s="2839" customFormat="1"/>
    <row r="22936" s="2839" customFormat="1"/>
    <row r="22937" s="2839" customFormat="1"/>
    <row r="22938" s="2839" customFormat="1"/>
    <row r="22939" s="2839" customFormat="1"/>
    <row r="22940" s="2839" customFormat="1"/>
    <row r="22941" s="2839" customFormat="1"/>
    <row r="22942" s="2839" customFormat="1"/>
    <row r="22943" s="2839" customFormat="1"/>
    <row r="22944" s="2839" customFormat="1"/>
    <row r="22945" s="2839" customFormat="1"/>
    <row r="22946" s="2839" customFormat="1"/>
    <row r="22947" s="2839" customFormat="1"/>
    <row r="22948" s="2839" customFormat="1"/>
    <row r="22949" s="2839" customFormat="1"/>
    <row r="22950" s="2839" customFormat="1"/>
    <row r="22951" s="2839" customFormat="1"/>
    <row r="22952" s="2839" customFormat="1"/>
    <row r="22953" s="2839" customFormat="1"/>
    <row r="22954" s="2839" customFormat="1"/>
    <row r="22955" s="2839" customFormat="1"/>
    <row r="22956" s="2839" customFormat="1"/>
    <row r="22957" s="2839" customFormat="1"/>
    <row r="22958" s="2839" customFormat="1"/>
    <row r="22959" s="2839" customFormat="1"/>
    <row r="22960" s="2839" customFormat="1"/>
    <row r="22961" s="2839" customFormat="1"/>
    <row r="22962" s="2839" customFormat="1"/>
    <row r="22963" s="2839" customFormat="1"/>
    <row r="22964" s="2839" customFormat="1"/>
    <row r="22965" s="2839" customFormat="1"/>
    <row r="22966" s="2839" customFormat="1"/>
    <row r="22967" s="2839" customFormat="1"/>
    <row r="22968" s="2839" customFormat="1"/>
    <row r="22969" s="2839" customFormat="1"/>
    <row r="22970" s="2839" customFormat="1"/>
    <row r="22971" s="2839" customFormat="1"/>
    <row r="22972" s="2839" customFormat="1"/>
    <row r="22973" s="2839" customFormat="1"/>
    <row r="22974" s="2839" customFormat="1"/>
    <row r="22975" s="2839" customFormat="1"/>
    <row r="22976" s="2839" customFormat="1"/>
    <row r="22977" s="2839" customFormat="1"/>
    <row r="22978" s="2839" customFormat="1"/>
    <row r="22979" s="2839" customFormat="1"/>
    <row r="22980" s="2839" customFormat="1"/>
    <row r="22981" s="2839" customFormat="1"/>
    <row r="22982" s="2839" customFormat="1"/>
    <row r="22983" s="2839" customFormat="1"/>
    <row r="22984" s="2839" customFormat="1"/>
    <row r="22985" s="2839" customFormat="1"/>
    <row r="22986" s="2839" customFormat="1"/>
    <row r="22987" s="2839" customFormat="1"/>
    <row r="22988" s="2839" customFormat="1"/>
    <row r="22989" s="2839" customFormat="1"/>
    <row r="22990" s="2839" customFormat="1"/>
    <row r="22991" s="2839" customFormat="1"/>
    <row r="22992" s="2839" customFormat="1"/>
    <row r="22993" s="2839" customFormat="1"/>
    <row r="22994" s="2839" customFormat="1"/>
    <row r="22995" s="2839" customFormat="1"/>
    <row r="22996" s="2839" customFormat="1"/>
    <row r="22997" s="2839" customFormat="1"/>
    <row r="22998" s="2839" customFormat="1"/>
    <row r="22999" s="2839" customFormat="1"/>
    <row r="23000" s="2839" customFormat="1"/>
    <row r="23001" s="2839" customFormat="1"/>
    <row r="23002" s="2839" customFormat="1"/>
    <row r="23003" s="2839" customFormat="1"/>
    <row r="23004" s="2839" customFormat="1"/>
    <row r="23005" s="2839" customFormat="1"/>
    <row r="23006" s="2839" customFormat="1"/>
    <row r="23007" s="2839" customFormat="1"/>
    <row r="23008" s="2839" customFormat="1"/>
    <row r="23009" s="2839" customFormat="1"/>
    <row r="23010" s="2839" customFormat="1"/>
    <row r="23011" s="2839" customFormat="1"/>
    <row r="23012" s="2839" customFormat="1"/>
    <row r="23013" s="2839" customFormat="1"/>
    <row r="23014" s="2839" customFormat="1"/>
    <row r="23015" s="2839" customFormat="1"/>
    <row r="23016" s="2839" customFormat="1"/>
    <row r="23017" s="2839" customFormat="1"/>
    <row r="23018" s="2839" customFormat="1"/>
    <row r="23019" s="2839" customFormat="1"/>
    <row r="23020" s="2839" customFormat="1"/>
    <row r="23021" s="2839" customFormat="1"/>
    <row r="23022" s="2839" customFormat="1"/>
    <row r="23023" s="2839" customFormat="1"/>
    <row r="23024" s="2839" customFormat="1"/>
    <row r="23025" s="2839" customFormat="1"/>
    <row r="23026" s="2839" customFormat="1"/>
    <row r="23027" s="2839" customFormat="1"/>
    <row r="23028" s="2839" customFormat="1"/>
    <row r="23029" s="2839" customFormat="1"/>
    <row r="23030" s="2839" customFormat="1"/>
    <row r="23031" s="2839" customFormat="1"/>
    <row r="23032" s="2839" customFormat="1"/>
    <row r="23033" s="2839" customFormat="1"/>
    <row r="23034" s="2839" customFormat="1"/>
    <row r="23035" s="2839" customFormat="1"/>
    <row r="23036" s="2839" customFormat="1"/>
    <row r="23037" s="2839" customFormat="1"/>
    <row r="23038" s="2839" customFormat="1"/>
    <row r="23039" s="2839" customFormat="1"/>
    <row r="23040" s="2839" customFormat="1"/>
    <row r="23041" s="2839" customFormat="1"/>
    <row r="23042" s="2839" customFormat="1"/>
    <row r="23043" s="2839" customFormat="1"/>
    <row r="23044" s="2839" customFormat="1"/>
    <row r="23045" s="2839" customFormat="1"/>
    <row r="23046" s="2839" customFormat="1"/>
    <row r="23047" s="2839" customFormat="1"/>
    <row r="23048" s="2839" customFormat="1"/>
    <row r="23049" s="2839" customFormat="1"/>
    <row r="23050" s="2839" customFormat="1"/>
    <row r="23051" s="2839" customFormat="1"/>
    <row r="23052" s="2839" customFormat="1"/>
    <row r="23053" s="2839" customFormat="1"/>
    <row r="23054" s="2839" customFormat="1"/>
    <row r="23055" s="2839" customFormat="1"/>
    <row r="23056" s="2839" customFormat="1"/>
    <row r="23057" s="2839" customFormat="1"/>
    <row r="23058" s="2839" customFormat="1"/>
    <row r="23059" s="2839" customFormat="1"/>
    <row r="23060" s="2839" customFormat="1"/>
    <row r="23061" s="2839" customFormat="1"/>
    <row r="23062" s="2839" customFormat="1"/>
    <row r="23063" s="2839" customFormat="1"/>
    <row r="23064" s="2839" customFormat="1"/>
    <row r="23065" s="2839" customFormat="1"/>
    <row r="23066" s="2839" customFormat="1"/>
    <row r="23067" s="2839" customFormat="1"/>
    <row r="23068" s="2839" customFormat="1"/>
    <row r="23069" s="2839" customFormat="1"/>
    <row r="23070" s="2839" customFormat="1"/>
    <row r="23071" s="2839" customFormat="1"/>
    <row r="23072" s="2839" customFormat="1"/>
    <row r="23073" s="2839" customFormat="1"/>
    <row r="23074" s="2839" customFormat="1"/>
    <row r="23075" s="2839" customFormat="1"/>
    <row r="23076" s="2839" customFormat="1"/>
    <row r="23077" s="2839" customFormat="1"/>
    <row r="23078" s="2839" customFormat="1"/>
    <row r="23079" s="2839" customFormat="1"/>
    <row r="23080" s="2839" customFormat="1"/>
    <row r="23081" s="2839" customFormat="1"/>
    <row r="23082" s="2839" customFormat="1"/>
    <row r="23083" s="2839" customFormat="1"/>
    <row r="23084" s="2839" customFormat="1"/>
    <row r="23085" s="2839" customFormat="1"/>
    <row r="23086" s="2839" customFormat="1"/>
    <row r="23087" s="2839" customFormat="1"/>
    <row r="23088" s="2839" customFormat="1"/>
    <row r="23089" s="2839" customFormat="1"/>
    <row r="23090" s="2839" customFormat="1"/>
    <row r="23091" s="2839" customFormat="1"/>
    <row r="23092" s="2839" customFormat="1"/>
    <row r="23093" s="2839" customFormat="1"/>
    <row r="23094" s="2839" customFormat="1"/>
    <row r="23095" s="2839" customFormat="1"/>
    <row r="23096" s="2839" customFormat="1"/>
    <row r="23097" s="2839" customFormat="1"/>
    <row r="23098" s="2839" customFormat="1"/>
    <row r="23099" s="2839" customFormat="1"/>
    <row r="23100" s="2839" customFormat="1"/>
    <row r="23101" s="2839" customFormat="1"/>
    <row r="23102" s="2839" customFormat="1"/>
    <row r="23103" s="2839" customFormat="1"/>
    <row r="23104" s="2839" customFormat="1"/>
    <row r="23105" s="2839" customFormat="1"/>
    <row r="23106" s="2839" customFormat="1"/>
    <row r="23107" s="2839" customFormat="1"/>
    <row r="23108" s="2839" customFormat="1"/>
    <row r="23109" s="2839" customFormat="1"/>
    <row r="23110" s="2839" customFormat="1"/>
    <row r="23111" s="2839" customFormat="1"/>
    <row r="23112" s="2839" customFormat="1"/>
    <row r="23113" s="2839" customFormat="1"/>
    <row r="23114" s="2839" customFormat="1"/>
    <row r="23115" s="2839" customFormat="1"/>
    <row r="23116" s="2839" customFormat="1"/>
    <row r="23117" s="2839" customFormat="1"/>
    <row r="23118" s="2839" customFormat="1"/>
    <row r="23119" s="2839" customFormat="1"/>
    <row r="23120" s="2839" customFormat="1"/>
    <row r="23121" s="2839" customFormat="1"/>
    <row r="23122" s="2839" customFormat="1"/>
    <row r="23123" s="2839" customFormat="1"/>
    <row r="23124" s="2839" customFormat="1"/>
    <row r="23125" s="2839" customFormat="1"/>
    <row r="23126" s="2839" customFormat="1"/>
    <row r="23127" s="2839" customFormat="1"/>
    <row r="23128" s="2839" customFormat="1"/>
    <row r="23129" s="2839" customFormat="1"/>
    <row r="23130" s="2839" customFormat="1"/>
    <row r="23131" s="2839" customFormat="1"/>
    <row r="23132" s="2839" customFormat="1"/>
    <row r="23133" s="2839" customFormat="1"/>
    <row r="23134" s="2839" customFormat="1"/>
    <row r="23135" s="2839" customFormat="1"/>
    <row r="23136" s="2839" customFormat="1"/>
    <row r="23137" s="2839" customFormat="1"/>
    <row r="23138" s="2839" customFormat="1"/>
    <row r="23139" s="2839" customFormat="1"/>
    <row r="23140" s="2839" customFormat="1"/>
    <row r="23141" s="2839" customFormat="1"/>
    <row r="23142" s="2839" customFormat="1"/>
    <row r="23143" s="2839" customFormat="1"/>
    <row r="23144" s="2839" customFormat="1"/>
    <row r="23145" s="2839" customFormat="1"/>
    <row r="23146" s="2839" customFormat="1"/>
    <row r="23147" s="2839" customFormat="1"/>
    <row r="23148" s="2839" customFormat="1"/>
    <row r="23149" s="2839" customFormat="1"/>
    <row r="23150" s="2839" customFormat="1"/>
    <row r="23151" s="2839" customFormat="1"/>
    <row r="23152" s="2839" customFormat="1"/>
    <row r="23153" s="2839" customFormat="1"/>
    <row r="23154" s="2839" customFormat="1"/>
    <row r="23155" s="2839" customFormat="1"/>
    <row r="23156" s="2839" customFormat="1"/>
    <row r="23157" s="2839" customFormat="1"/>
    <row r="23158" s="2839" customFormat="1"/>
    <row r="23159" s="2839" customFormat="1"/>
    <row r="23160" s="2839" customFormat="1"/>
    <row r="23161" s="2839" customFormat="1"/>
    <row r="23162" s="2839" customFormat="1"/>
    <row r="23163" s="2839" customFormat="1"/>
    <row r="23164" s="2839" customFormat="1"/>
    <row r="23165" s="2839" customFormat="1"/>
    <row r="23166" s="2839" customFormat="1"/>
    <row r="23167" s="2839" customFormat="1"/>
    <row r="23168" s="2839" customFormat="1"/>
    <row r="23169" s="2839" customFormat="1"/>
    <row r="23170" s="2839" customFormat="1"/>
    <row r="23171" s="2839" customFormat="1"/>
    <row r="23172" s="2839" customFormat="1"/>
    <row r="23173" s="2839" customFormat="1"/>
    <row r="23174" s="2839" customFormat="1"/>
    <row r="23175" s="2839" customFormat="1"/>
    <row r="23176" s="2839" customFormat="1"/>
    <row r="23177" s="2839" customFormat="1"/>
    <row r="23178" s="2839" customFormat="1"/>
    <row r="23179" s="2839" customFormat="1"/>
    <row r="23180" s="2839" customFormat="1"/>
    <row r="23181" s="2839" customFormat="1"/>
    <row r="23182" s="2839" customFormat="1"/>
    <row r="23183" s="2839" customFormat="1"/>
    <row r="23184" s="2839" customFormat="1"/>
    <row r="23185" s="2839" customFormat="1"/>
    <row r="23186" s="2839" customFormat="1"/>
    <row r="23187" s="2839" customFormat="1"/>
    <row r="23188" s="2839" customFormat="1"/>
    <row r="23189" s="2839" customFormat="1"/>
    <row r="23190" s="2839" customFormat="1"/>
    <row r="23191" s="2839" customFormat="1"/>
    <row r="23192" s="2839" customFormat="1"/>
    <row r="23193" s="2839" customFormat="1"/>
    <row r="23194" s="2839" customFormat="1"/>
    <row r="23195" s="2839" customFormat="1"/>
    <row r="23196" s="2839" customFormat="1"/>
    <row r="23197" s="2839" customFormat="1"/>
    <row r="23198" s="2839" customFormat="1"/>
    <row r="23199" s="2839" customFormat="1"/>
    <row r="23200" s="2839" customFormat="1"/>
    <row r="23201" s="2839" customFormat="1"/>
    <row r="23202" s="2839" customFormat="1"/>
    <row r="23203" s="2839" customFormat="1"/>
    <row r="23204" s="2839" customFormat="1"/>
    <row r="23205" s="2839" customFormat="1"/>
    <row r="23206" s="2839" customFormat="1"/>
    <row r="23207" s="2839" customFormat="1"/>
    <row r="23208" s="2839" customFormat="1"/>
    <row r="23209" s="2839" customFormat="1"/>
    <row r="23210" s="2839" customFormat="1"/>
    <row r="23211" s="2839" customFormat="1"/>
    <row r="23212" s="2839" customFormat="1"/>
    <row r="23213" s="2839" customFormat="1"/>
    <row r="23214" s="2839" customFormat="1"/>
    <row r="23215" s="2839" customFormat="1"/>
    <row r="23216" s="2839" customFormat="1"/>
    <row r="23217" s="2839" customFormat="1"/>
    <row r="23218" s="2839" customFormat="1"/>
    <row r="23219" s="2839" customFormat="1"/>
    <row r="23220" s="2839" customFormat="1"/>
    <row r="23221" s="2839" customFormat="1"/>
    <row r="23222" s="2839" customFormat="1"/>
    <row r="23223" s="2839" customFormat="1"/>
    <row r="23224" s="2839" customFormat="1"/>
    <row r="23225" s="2839" customFormat="1"/>
    <row r="23226" s="2839" customFormat="1"/>
    <row r="23227" s="2839" customFormat="1"/>
    <row r="23228" s="2839" customFormat="1"/>
    <row r="23229" s="2839" customFormat="1"/>
    <row r="23230" s="2839" customFormat="1"/>
    <row r="23231" s="2839" customFormat="1"/>
    <row r="23232" s="2839" customFormat="1"/>
    <row r="23233" s="2839" customFormat="1"/>
    <row r="23234" s="2839" customFormat="1"/>
    <row r="23235" s="2839" customFormat="1"/>
    <row r="23236" s="2839" customFormat="1"/>
    <row r="23237" s="2839" customFormat="1"/>
    <row r="23238" s="2839" customFormat="1"/>
    <row r="23239" s="2839" customFormat="1"/>
    <row r="23240" s="2839" customFormat="1"/>
    <row r="23241" s="2839" customFormat="1"/>
    <row r="23242" s="2839" customFormat="1"/>
    <row r="23243" s="2839" customFormat="1"/>
    <row r="23244" s="2839" customFormat="1"/>
    <row r="23245" s="2839" customFormat="1"/>
    <row r="23246" s="2839" customFormat="1"/>
    <row r="23247" s="2839" customFormat="1"/>
    <row r="23248" s="2839" customFormat="1"/>
    <row r="23249" s="2839" customFormat="1"/>
    <row r="23250" s="2839" customFormat="1"/>
    <row r="23251" s="2839" customFormat="1"/>
    <row r="23252" s="2839" customFormat="1"/>
    <row r="23253" s="2839" customFormat="1"/>
    <row r="23254" s="2839" customFormat="1"/>
    <row r="23255" s="2839" customFormat="1"/>
    <row r="23256" s="2839" customFormat="1"/>
    <row r="23257" s="2839" customFormat="1"/>
    <row r="23258" s="2839" customFormat="1"/>
    <row r="23259" s="2839" customFormat="1"/>
    <row r="23260" s="2839" customFormat="1"/>
    <row r="23261" s="2839" customFormat="1"/>
    <row r="23262" s="2839" customFormat="1"/>
    <row r="23263" s="2839" customFormat="1"/>
    <row r="23264" s="2839" customFormat="1"/>
    <row r="23265" s="2839" customFormat="1"/>
    <row r="23266" s="2839" customFormat="1"/>
    <row r="23267" s="2839" customFormat="1"/>
    <row r="23268" s="2839" customFormat="1"/>
    <row r="23269" s="2839" customFormat="1"/>
    <row r="23270" s="2839" customFormat="1"/>
    <row r="23271" s="2839" customFormat="1"/>
    <row r="23272" s="2839" customFormat="1"/>
    <row r="23273" s="2839" customFormat="1"/>
    <row r="23274" s="2839" customFormat="1"/>
    <row r="23275" s="2839" customFormat="1"/>
    <row r="23276" s="2839" customFormat="1"/>
    <row r="23277" s="2839" customFormat="1"/>
    <row r="23278" s="2839" customFormat="1"/>
    <row r="23279" s="2839" customFormat="1"/>
    <row r="23280" s="2839" customFormat="1"/>
    <row r="23281" s="2839" customFormat="1"/>
    <row r="23282" s="2839" customFormat="1"/>
    <row r="23283" s="2839" customFormat="1"/>
    <row r="23284" s="2839" customFormat="1"/>
    <row r="23285" s="2839" customFormat="1"/>
    <row r="23286" s="2839" customFormat="1"/>
    <row r="23287" s="2839" customFormat="1"/>
    <row r="23288" s="2839" customFormat="1"/>
    <row r="23289" s="2839" customFormat="1"/>
    <row r="23290" s="2839" customFormat="1"/>
    <row r="23291" s="2839" customFormat="1"/>
    <row r="23292" s="2839" customFormat="1"/>
    <row r="23293" s="2839" customFormat="1"/>
    <row r="23294" s="2839" customFormat="1"/>
    <row r="23295" s="2839" customFormat="1"/>
    <row r="23296" s="2839" customFormat="1"/>
    <row r="23297" s="2839" customFormat="1"/>
    <row r="23298" s="2839" customFormat="1"/>
    <row r="23299" s="2839" customFormat="1"/>
    <row r="23300" s="2839" customFormat="1"/>
    <row r="23301" s="2839" customFormat="1"/>
    <row r="23302" s="2839" customFormat="1"/>
    <row r="23303" s="2839" customFormat="1"/>
    <row r="23304" s="2839" customFormat="1"/>
    <row r="23305" s="2839" customFormat="1"/>
    <row r="23306" s="2839" customFormat="1"/>
    <row r="23307" s="2839" customFormat="1"/>
    <row r="23308" s="2839" customFormat="1"/>
    <row r="23309" s="2839" customFormat="1"/>
    <row r="23310" s="2839" customFormat="1"/>
    <row r="23311" s="2839" customFormat="1"/>
    <row r="23312" s="2839" customFormat="1"/>
    <row r="23313" s="2839" customFormat="1"/>
    <row r="23314" s="2839" customFormat="1"/>
    <row r="23315" s="2839" customFormat="1"/>
    <row r="23316" s="2839" customFormat="1"/>
    <row r="23317" s="2839" customFormat="1"/>
    <row r="23318" s="2839" customFormat="1"/>
    <row r="23319" s="2839" customFormat="1"/>
    <row r="23320" s="2839" customFormat="1"/>
    <row r="23321" s="2839" customFormat="1"/>
    <row r="23322" s="2839" customFormat="1"/>
    <row r="23323" s="2839" customFormat="1"/>
    <row r="23324" s="2839" customFormat="1"/>
    <row r="23325" s="2839" customFormat="1"/>
    <row r="23326" s="2839" customFormat="1"/>
    <row r="23327" s="2839" customFormat="1"/>
    <row r="23328" s="2839" customFormat="1"/>
    <row r="23329" s="2839" customFormat="1"/>
    <row r="23330" s="2839" customFormat="1"/>
    <row r="23331" s="2839" customFormat="1"/>
    <row r="23332" s="2839" customFormat="1"/>
    <row r="23333" s="2839" customFormat="1"/>
    <row r="23334" s="2839" customFormat="1"/>
    <row r="23335" s="2839" customFormat="1"/>
    <row r="23336" s="2839" customFormat="1"/>
    <row r="23337" s="2839" customFormat="1"/>
    <row r="23338" s="2839" customFormat="1"/>
    <row r="23339" s="2839" customFormat="1"/>
    <row r="23340" s="2839" customFormat="1"/>
    <row r="23341" s="2839" customFormat="1"/>
    <row r="23342" s="2839" customFormat="1"/>
    <row r="23343" s="2839" customFormat="1"/>
    <row r="23344" s="2839" customFormat="1"/>
    <row r="23345" s="2839" customFormat="1"/>
    <row r="23346" s="2839" customFormat="1"/>
    <row r="23347" s="2839" customFormat="1"/>
    <row r="23348" s="2839" customFormat="1"/>
    <row r="23349" s="2839" customFormat="1"/>
    <row r="23350" s="2839" customFormat="1"/>
    <row r="23351" s="2839" customFormat="1"/>
    <row r="23352" s="2839" customFormat="1"/>
    <row r="23353" s="2839" customFormat="1"/>
    <row r="23354" s="2839" customFormat="1"/>
    <row r="23355" s="2839" customFormat="1"/>
    <row r="23356" s="2839" customFormat="1"/>
    <row r="23357" s="2839" customFormat="1"/>
    <row r="23358" s="2839" customFormat="1"/>
    <row r="23359" s="2839" customFormat="1"/>
    <row r="23360" s="2839" customFormat="1"/>
    <row r="23361" s="2839" customFormat="1"/>
    <row r="23362" s="2839" customFormat="1"/>
    <row r="23363" s="2839" customFormat="1"/>
    <row r="23364" s="2839" customFormat="1"/>
    <row r="23365" s="2839" customFormat="1"/>
    <row r="23366" s="2839" customFormat="1"/>
    <row r="23367" s="2839" customFormat="1"/>
    <row r="23368" s="2839" customFormat="1"/>
    <row r="23369" s="2839" customFormat="1"/>
    <row r="23370" s="2839" customFormat="1"/>
    <row r="23371" s="2839" customFormat="1"/>
    <row r="23372" s="2839" customFormat="1"/>
    <row r="23373" s="2839" customFormat="1"/>
    <row r="23374" s="2839" customFormat="1"/>
    <row r="23375" s="2839" customFormat="1"/>
    <row r="23376" s="2839" customFormat="1"/>
    <row r="23377" s="2839" customFormat="1"/>
    <row r="23378" s="2839" customFormat="1"/>
    <row r="23379" s="2839" customFormat="1"/>
    <row r="23380" s="2839" customFormat="1"/>
    <row r="23381" s="2839" customFormat="1"/>
    <row r="23382" s="2839" customFormat="1"/>
    <row r="23383" s="2839" customFormat="1"/>
    <row r="23384" s="2839" customFormat="1"/>
    <row r="23385" s="2839" customFormat="1"/>
    <row r="23386" s="2839" customFormat="1"/>
    <row r="23387" s="2839" customFormat="1"/>
    <row r="23388" s="2839" customFormat="1"/>
    <row r="23389" s="2839" customFormat="1"/>
    <row r="23390" s="2839" customFormat="1"/>
    <row r="23391" s="2839" customFormat="1"/>
    <row r="23392" s="2839" customFormat="1"/>
    <row r="23393" s="2839" customFormat="1"/>
    <row r="23394" s="2839" customFormat="1"/>
    <row r="23395" s="2839" customFormat="1"/>
    <row r="23396" s="2839" customFormat="1"/>
    <row r="23397" s="2839" customFormat="1"/>
    <row r="23398" s="2839" customFormat="1"/>
    <row r="23399" s="2839" customFormat="1"/>
    <row r="23400" s="2839" customFormat="1"/>
    <row r="23401" s="2839" customFormat="1"/>
    <row r="23402" s="2839" customFormat="1"/>
    <row r="23403" s="2839" customFormat="1"/>
    <row r="23404" s="2839" customFormat="1"/>
    <row r="23405" s="2839" customFormat="1"/>
    <row r="23406" s="2839" customFormat="1"/>
    <row r="23407" s="2839" customFormat="1"/>
    <row r="23408" s="2839" customFormat="1"/>
    <row r="23409" s="2839" customFormat="1"/>
    <row r="23410" s="2839" customFormat="1"/>
    <row r="23411" s="2839" customFormat="1"/>
    <row r="23412" s="2839" customFormat="1"/>
    <row r="23413" s="2839" customFormat="1"/>
    <row r="23414" s="2839" customFormat="1"/>
    <row r="23415" s="2839" customFormat="1"/>
    <row r="23416" s="2839" customFormat="1"/>
    <row r="23417" s="2839" customFormat="1"/>
    <row r="23418" s="2839" customFormat="1"/>
    <row r="23419" s="2839" customFormat="1"/>
    <row r="23420" s="2839" customFormat="1"/>
    <row r="23421" s="2839" customFormat="1"/>
    <row r="23422" s="2839" customFormat="1"/>
    <row r="23423" s="2839" customFormat="1"/>
    <row r="23424" s="2839" customFormat="1"/>
    <row r="23425" s="2839" customFormat="1"/>
    <row r="23426" s="2839" customFormat="1"/>
    <row r="23427" s="2839" customFormat="1"/>
    <row r="23428" s="2839" customFormat="1"/>
    <row r="23429" s="2839" customFormat="1"/>
    <row r="23430" s="2839" customFormat="1"/>
    <row r="23431" s="2839" customFormat="1"/>
    <row r="23432" s="2839" customFormat="1"/>
    <row r="23433" s="2839" customFormat="1"/>
    <row r="23434" s="2839" customFormat="1"/>
    <row r="23435" s="2839" customFormat="1"/>
    <row r="23436" s="2839" customFormat="1"/>
    <row r="23437" s="2839" customFormat="1"/>
    <row r="23438" s="2839" customFormat="1"/>
    <row r="23439" s="2839" customFormat="1"/>
    <row r="23440" s="2839" customFormat="1"/>
    <row r="23441" s="2839" customFormat="1"/>
    <row r="23442" s="2839" customFormat="1"/>
    <row r="23443" s="2839" customFormat="1"/>
    <row r="23444" s="2839" customFormat="1"/>
    <row r="23445" s="2839" customFormat="1"/>
    <row r="23446" s="2839" customFormat="1"/>
    <row r="23447" s="2839" customFormat="1"/>
    <row r="23448" s="2839" customFormat="1"/>
    <row r="23449" s="2839" customFormat="1"/>
    <row r="23450" s="2839" customFormat="1"/>
    <row r="23451" s="2839" customFormat="1"/>
    <row r="23452" s="2839" customFormat="1"/>
    <row r="23453" s="2839" customFormat="1"/>
    <row r="23454" s="2839" customFormat="1"/>
    <row r="23455" s="2839" customFormat="1"/>
    <row r="23456" s="2839" customFormat="1"/>
    <row r="23457" s="2839" customFormat="1"/>
    <row r="23458" s="2839" customFormat="1"/>
    <row r="23459" s="2839" customFormat="1"/>
    <row r="23460" s="2839" customFormat="1"/>
    <row r="23461" s="2839" customFormat="1"/>
    <row r="23462" s="2839" customFormat="1"/>
    <row r="23463" s="2839" customFormat="1"/>
    <row r="23464" s="2839" customFormat="1"/>
    <row r="23465" s="2839" customFormat="1"/>
    <row r="23466" s="2839" customFormat="1"/>
    <row r="23467" s="2839" customFormat="1"/>
    <row r="23468" s="2839" customFormat="1"/>
    <row r="23469" s="2839" customFormat="1"/>
    <row r="23470" s="2839" customFormat="1"/>
    <row r="23471" s="2839" customFormat="1"/>
    <row r="23472" s="2839" customFormat="1"/>
    <row r="23473" s="2839" customFormat="1"/>
    <row r="23474" s="2839" customFormat="1"/>
    <row r="23475" s="2839" customFormat="1"/>
    <row r="23476" s="2839" customFormat="1"/>
    <row r="23477" s="2839" customFormat="1"/>
    <row r="23478" s="2839" customFormat="1"/>
    <row r="23479" s="2839" customFormat="1"/>
    <row r="23480" s="2839" customFormat="1"/>
    <row r="23481" s="2839" customFormat="1"/>
    <row r="23482" s="2839" customFormat="1"/>
    <row r="23483" s="2839" customFormat="1"/>
    <row r="23484" s="2839" customFormat="1"/>
    <row r="23485" s="2839" customFormat="1"/>
    <row r="23486" s="2839" customFormat="1"/>
    <row r="23487" s="2839" customFormat="1"/>
    <row r="23488" s="2839" customFormat="1"/>
    <row r="23489" s="2839" customFormat="1"/>
    <row r="23490" s="2839" customFormat="1"/>
    <row r="23491" s="2839" customFormat="1"/>
    <row r="23492" s="2839" customFormat="1"/>
    <row r="23493" s="2839" customFormat="1"/>
    <row r="23494" s="2839" customFormat="1"/>
    <row r="23495" s="2839" customFormat="1"/>
    <row r="23496" s="2839" customFormat="1"/>
    <row r="23497" s="2839" customFormat="1"/>
    <row r="23498" s="2839" customFormat="1"/>
    <row r="23499" s="2839" customFormat="1"/>
    <row r="23500" s="2839" customFormat="1"/>
    <row r="23501" s="2839" customFormat="1"/>
    <row r="23502" s="2839" customFormat="1"/>
    <row r="23503" s="2839" customFormat="1"/>
    <row r="23504" s="2839" customFormat="1"/>
    <row r="23505" s="2839" customFormat="1"/>
    <row r="23506" s="2839" customFormat="1"/>
    <row r="23507" s="2839" customFormat="1"/>
    <row r="23508" s="2839" customFormat="1"/>
    <row r="23509" s="2839" customFormat="1"/>
    <row r="23510" s="2839" customFormat="1"/>
    <row r="23511" s="2839" customFormat="1"/>
    <row r="23512" s="2839" customFormat="1"/>
    <row r="23513" s="2839" customFormat="1"/>
    <row r="23514" s="2839" customFormat="1"/>
    <row r="23515" s="2839" customFormat="1"/>
    <row r="23516" s="2839" customFormat="1"/>
    <row r="23517" s="2839" customFormat="1"/>
    <row r="23518" s="2839" customFormat="1"/>
    <row r="23519" s="2839" customFormat="1"/>
    <row r="23520" s="2839" customFormat="1"/>
    <row r="23521" s="2839" customFormat="1"/>
    <row r="23522" s="2839" customFormat="1"/>
    <row r="23523" s="2839" customFormat="1"/>
    <row r="23524" s="2839" customFormat="1"/>
    <row r="23525" s="2839" customFormat="1"/>
    <row r="23526" s="2839" customFormat="1"/>
    <row r="23527" s="2839" customFormat="1"/>
    <row r="23528" s="2839" customFormat="1"/>
    <row r="23529" s="2839" customFormat="1"/>
    <row r="23530" s="2839" customFormat="1"/>
    <row r="23531" s="2839" customFormat="1"/>
    <row r="23532" s="2839" customFormat="1"/>
    <row r="23533" s="2839" customFormat="1"/>
    <row r="23534" s="2839" customFormat="1"/>
    <row r="23535" s="2839" customFormat="1"/>
    <row r="23536" s="2839" customFormat="1"/>
    <row r="23537" s="2839" customFormat="1"/>
    <row r="23538" s="2839" customFormat="1"/>
    <row r="23539" s="2839" customFormat="1"/>
    <row r="23540" s="2839" customFormat="1"/>
    <row r="23541" s="2839" customFormat="1"/>
    <row r="23542" s="2839" customFormat="1"/>
    <row r="23543" s="2839" customFormat="1"/>
    <row r="23544" s="2839" customFormat="1"/>
    <row r="23545" s="2839" customFormat="1"/>
    <row r="23546" s="2839" customFormat="1"/>
    <row r="23547" s="2839" customFormat="1"/>
    <row r="23548" s="2839" customFormat="1"/>
    <row r="23549" s="2839" customFormat="1"/>
    <row r="23550" s="2839" customFormat="1"/>
    <row r="23551" s="2839" customFormat="1"/>
    <row r="23552" s="2839" customFormat="1"/>
    <row r="23553" s="2839" customFormat="1"/>
    <row r="23554" s="2839" customFormat="1"/>
    <row r="23555" s="2839" customFormat="1"/>
    <row r="23556" s="2839" customFormat="1"/>
    <row r="23557" s="2839" customFormat="1"/>
    <row r="23558" s="2839" customFormat="1"/>
    <row r="23559" s="2839" customFormat="1"/>
    <row r="23560" s="2839" customFormat="1"/>
    <row r="23561" s="2839" customFormat="1"/>
    <row r="23562" s="2839" customFormat="1"/>
    <row r="23563" s="2839" customFormat="1"/>
    <row r="23564" s="2839" customFormat="1"/>
    <row r="23565" s="2839" customFormat="1"/>
    <row r="23566" s="2839" customFormat="1"/>
    <row r="23567" s="2839" customFormat="1"/>
    <row r="23568" s="2839" customFormat="1"/>
    <row r="23569" s="2839" customFormat="1"/>
    <row r="23570" s="2839" customFormat="1"/>
    <row r="23571" s="2839" customFormat="1"/>
    <row r="23572" s="2839" customFormat="1"/>
    <row r="23573" s="2839" customFormat="1"/>
    <row r="23574" s="2839" customFormat="1"/>
    <row r="23575" s="2839" customFormat="1"/>
    <row r="23576" s="2839" customFormat="1"/>
    <row r="23577" s="2839" customFormat="1"/>
    <row r="23578" s="2839" customFormat="1"/>
    <row r="23579" s="2839" customFormat="1"/>
    <row r="23580" s="2839" customFormat="1"/>
    <row r="23581" s="2839" customFormat="1"/>
    <row r="23582" s="2839" customFormat="1"/>
    <row r="23583" s="2839" customFormat="1"/>
    <row r="23584" s="2839" customFormat="1"/>
    <row r="23585" s="2839" customFormat="1"/>
    <row r="23586" s="2839" customFormat="1"/>
    <row r="23587" s="2839" customFormat="1"/>
    <row r="23588" s="2839" customFormat="1"/>
    <row r="23589" s="2839" customFormat="1"/>
    <row r="23590" s="2839" customFormat="1"/>
    <row r="23591" s="2839" customFormat="1"/>
    <row r="23592" s="2839" customFormat="1"/>
    <row r="23593" s="2839" customFormat="1"/>
    <row r="23594" s="2839" customFormat="1"/>
    <row r="23595" s="2839" customFormat="1"/>
    <row r="23596" s="2839" customFormat="1"/>
    <row r="23597" s="2839" customFormat="1"/>
    <row r="23598" s="2839" customFormat="1"/>
    <row r="23599" s="2839" customFormat="1"/>
    <row r="23600" s="2839" customFormat="1"/>
    <row r="23601" s="2839" customFormat="1"/>
    <row r="23602" s="2839" customFormat="1"/>
    <row r="23603" s="2839" customFormat="1"/>
    <row r="23604" s="2839" customFormat="1"/>
    <row r="23605" s="2839" customFormat="1"/>
    <row r="23606" s="2839" customFormat="1"/>
    <row r="23607" s="2839" customFormat="1"/>
    <row r="23608" s="2839" customFormat="1"/>
    <row r="23609" s="2839" customFormat="1"/>
    <row r="23610" s="2839" customFormat="1"/>
    <row r="23611" s="2839" customFormat="1"/>
    <row r="23612" s="2839" customFormat="1"/>
    <row r="23613" s="2839" customFormat="1"/>
    <row r="23614" s="2839" customFormat="1"/>
    <row r="23615" s="2839" customFormat="1"/>
    <row r="23616" s="2839" customFormat="1"/>
    <row r="23617" s="2839" customFormat="1"/>
    <row r="23618" s="2839" customFormat="1"/>
    <row r="23619" s="2839" customFormat="1"/>
    <row r="23620" s="2839" customFormat="1"/>
    <row r="23621" s="2839" customFormat="1"/>
    <row r="23622" s="2839" customFormat="1"/>
    <row r="23623" s="2839" customFormat="1"/>
    <row r="23624" s="2839" customFormat="1"/>
    <row r="23625" s="2839" customFormat="1"/>
    <row r="23626" s="2839" customFormat="1"/>
    <row r="23627" s="2839" customFormat="1"/>
    <row r="23628" s="2839" customFormat="1"/>
    <row r="23629" s="2839" customFormat="1"/>
    <row r="23630" s="2839" customFormat="1"/>
    <row r="23631" s="2839" customFormat="1"/>
    <row r="23632" s="2839" customFormat="1"/>
    <row r="23633" s="2839" customFormat="1"/>
    <row r="23634" s="2839" customFormat="1"/>
    <row r="23635" s="2839" customFormat="1"/>
    <row r="23636" s="2839" customFormat="1"/>
    <row r="23637" s="2839" customFormat="1"/>
    <row r="23638" s="2839" customFormat="1"/>
    <row r="23639" s="2839" customFormat="1"/>
    <row r="23640" s="2839" customFormat="1"/>
    <row r="23641" s="2839" customFormat="1"/>
    <row r="23642" s="2839" customFormat="1"/>
    <row r="23643" s="2839" customFormat="1"/>
    <row r="23644" s="2839" customFormat="1"/>
    <row r="23645" s="2839" customFormat="1"/>
    <row r="23646" s="2839" customFormat="1"/>
    <row r="23647" s="2839" customFormat="1"/>
    <row r="23648" s="2839" customFormat="1"/>
    <row r="23649" s="2839" customFormat="1"/>
    <row r="23650" s="2839" customFormat="1"/>
    <row r="23651" s="2839" customFormat="1"/>
    <row r="23652" s="2839" customFormat="1"/>
    <row r="23653" s="2839" customFormat="1"/>
    <row r="23654" s="2839" customFormat="1"/>
    <row r="23655" s="2839" customFormat="1"/>
    <row r="23656" s="2839" customFormat="1"/>
    <row r="23657" s="2839" customFormat="1"/>
    <row r="23658" s="2839" customFormat="1"/>
    <row r="23659" s="2839" customFormat="1"/>
    <row r="23660" s="2839" customFormat="1"/>
    <row r="23661" s="2839" customFormat="1"/>
    <row r="23662" s="2839" customFormat="1"/>
    <row r="23663" s="2839" customFormat="1"/>
    <row r="23664" s="2839" customFormat="1"/>
    <row r="23665" s="2839" customFormat="1"/>
    <row r="23666" s="2839" customFormat="1"/>
    <row r="23667" s="2839" customFormat="1"/>
    <row r="23668" s="2839" customFormat="1"/>
    <row r="23669" s="2839" customFormat="1"/>
    <row r="23670" s="2839" customFormat="1"/>
    <row r="23671" s="2839" customFormat="1"/>
    <row r="23672" s="2839" customFormat="1"/>
    <row r="23673" s="2839" customFormat="1"/>
    <row r="23674" s="2839" customFormat="1"/>
    <row r="23675" s="2839" customFormat="1"/>
    <row r="23676" s="2839" customFormat="1"/>
    <row r="23677" s="2839" customFormat="1"/>
    <row r="23678" s="2839" customFormat="1"/>
    <row r="23679" s="2839" customFormat="1"/>
    <row r="23680" s="2839" customFormat="1"/>
    <row r="23681" s="2839" customFormat="1"/>
    <row r="23682" s="2839" customFormat="1"/>
    <row r="23683" s="2839" customFormat="1"/>
    <row r="23684" s="2839" customFormat="1"/>
    <row r="23685" s="2839" customFormat="1"/>
    <row r="23686" s="2839" customFormat="1"/>
    <row r="23687" s="2839" customFormat="1"/>
    <row r="23688" s="2839" customFormat="1"/>
    <row r="23689" s="2839" customFormat="1"/>
    <row r="23690" s="2839" customFormat="1"/>
    <row r="23691" s="2839" customFormat="1"/>
    <row r="23692" s="2839" customFormat="1"/>
    <row r="23693" s="2839" customFormat="1"/>
    <row r="23694" s="2839" customFormat="1"/>
    <row r="23695" s="2839" customFormat="1"/>
    <row r="23696" s="2839" customFormat="1"/>
    <row r="23697" s="2839" customFormat="1"/>
    <row r="23698" s="2839" customFormat="1"/>
    <row r="23699" s="2839" customFormat="1"/>
    <row r="23700" s="2839" customFormat="1"/>
    <row r="23701" s="2839" customFormat="1"/>
    <row r="23702" s="2839" customFormat="1"/>
    <row r="23703" s="2839" customFormat="1"/>
    <row r="23704" s="2839" customFormat="1"/>
    <row r="23705" s="2839" customFormat="1"/>
    <row r="23706" s="2839" customFormat="1"/>
    <row r="23707" s="2839" customFormat="1"/>
    <row r="23708" s="2839" customFormat="1"/>
    <row r="23709" s="2839" customFormat="1"/>
    <row r="23710" s="2839" customFormat="1"/>
    <row r="23711" s="2839" customFormat="1"/>
    <row r="23712" s="2839" customFormat="1"/>
    <row r="23713" s="2839" customFormat="1"/>
    <row r="23714" s="2839" customFormat="1"/>
    <row r="23715" s="2839" customFormat="1"/>
    <row r="23716" s="2839" customFormat="1"/>
    <row r="23717" s="2839" customFormat="1"/>
    <row r="23718" s="2839" customFormat="1"/>
    <row r="23719" s="2839" customFormat="1"/>
    <row r="23720" s="2839" customFormat="1"/>
    <row r="23721" s="2839" customFormat="1"/>
    <row r="23722" s="2839" customFormat="1"/>
    <row r="23723" s="2839" customFormat="1"/>
    <row r="23724" s="2839" customFormat="1"/>
    <row r="23725" s="2839" customFormat="1"/>
    <row r="23726" s="2839" customFormat="1"/>
    <row r="23727" s="2839" customFormat="1"/>
    <row r="23728" s="2839" customFormat="1"/>
    <row r="23729" s="2839" customFormat="1"/>
    <row r="23730" s="2839" customFormat="1"/>
    <row r="23731" s="2839" customFormat="1"/>
    <row r="23732" s="2839" customFormat="1"/>
    <row r="23733" s="2839" customFormat="1"/>
    <row r="23734" s="2839" customFormat="1"/>
    <row r="23735" s="2839" customFormat="1"/>
    <row r="23736" s="2839" customFormat="1"/>
    <row r="23737" s="2839" customFormat="1"/>
    <row r="23738" s="2839" customFormat="1"/>
    <row r="23739" s="2839" customFormat="1"/>
    <row r="23740" s="2839" customFormat="1"/>
    <row r="23741" s="2839" customFormat="1"/>
    <row r="23742" s="2839" customFormat="1"/>
    <row r="23743" s="2839" customFormat="1"/>
    <row r="23744" s="2839" customFormat="1"/>
    <row r="23745" s="2839" customFormat="1"/>
    <row r="23746" s="2839" customFormat="1"/>
    <row r="23747" s="2839" customFormat="1"/>
    <row r="23748" s="2839" customFormat="1"/>
    <row r="23749" s="2839" customFormat="1"/>
    <row r="23750" s="2839" customFormat="1"/>
    <row r="23751" s="2839" customFormat="1"/>
    <row r="23752" s="2839" customFormat="1"/>
    <row r="23753" s="2839" customFormat="1"/>
    <row r="23754" s="2839" customFormat="1"/>
    <row r="23755" s="2839" customFormat="1"/>
    <row r="23756" s="2839" customFormat="1"/>
    <row r="23757" s="2839" customFormat="1"/>
    <row r="23758" s="2839" customFormat="1"/>
    <row r="23759" s="2839" customFormat="1"/>
    <row r="23760" s="2839" customFormat="1"/>
    <row r="23761" s="2839" customFormat="1"/>
    <row r="23762" s="2839" customFormat="1"/>
    <row r="23763" s="2839" customFormat="1"/>
    <row r="23764" s="2839" customFormat="1"/>
    <row r="23765" s="2839" customFormat="1"/>
    <row r="23766" s="2839" customFormat="1"/>
    <row r="23767" s="2839" customFormat="1"/>
    <row r="23768" s="2839" customFormat="1"/>
    <row r="23769" s="2839" customFormat="1"/>
    <row r="23770" s="2839" customFormat="1"/>
    <row r="23771" s="2839" customFormat="1"/>
    <row r="23772" s="2839" customFormat="1"/>
    <row r="23773" s="2839" customFormat="1"/>
    <row r="23774" s="2839" customFormat="1"/>
    <row r="23775" s="2839" customFormat="1"/>
    <row r="23776" s="2839" customFormat="1"/>
    <row r="23777" s="2839" customFormat="1"/>
    <row r="23778" s="2839" customFormat="1"/>
    <row r="23779" s="2839" customFormat="1"/>
    <row r="23780" s="2839" customFormat="1"/>
    <row r="23781" s="2839" customFormat="1"/>
    <row r="23782" s="2839" customFormat="1"/>
    <row r="23783" s="2839" customFormat="1"/>
    <row r="23784" s="2839" customFormat="1"/>
    <row r="23785" s="2839" customFormat="1"/>
    <row r="23786" s="2839" customFormat="1"/>
    <row r="23787" s="2839" customFormat="1"/>
    <row r="23788" s="2839" customFormat="1"/>
    <row r="23789" s="2839" customFormat="1"/>
    <row r="23790" s="2839" customFormat="1"/>
    <row r="23791" s="2839" customFormat="1"/>
    <row r="23792" s="2839" customFormat="1"/>
    <row r="23793" s="2839" customFormat="1"/>
    <row r="23794" s="2839" customFormat="1"/>
    <row r="23795" s="2839" customFormat="1"/>
    <row r="23796" s="2839" customFormat="1"/>
    <row r="23797" s="2839" customFormat="1"/>
    <row r="23798" s="2839" customFormat="1"/>
    <row r="23799" s="2839" customFormat="1"/>
    <row r="23800" s="2839" customFormat="1"/>
    <row r="23801" s="2839" customFormat="1"/>
    <row r="23802" s="2839" customFormat="1"/>
    <row r="23803" s="2839" customFormat="1"/>
    <row r="23804" s="2839" customFormat="1"/>
    <row r="23805" s="2839" customFormat="1"/>
    <row r="23806" s="2839" customFormat="1"/>
    <row r="23807" s="2839" customFormat="1"/>
    <row r="23808" s="2839" customFormat="1"/>
    <row r="23809" s="2839" customFormat="1"/>
    <row r="23810" s="2839" customFormat="1"/>
    <row r="23811" s="2839" customFormat="1"/>
    <row r="23812" s="2839" customFormat="1"/>
    <row r="23813" s="2839" customFormat="1"/>
    <row r="23814" s="2839" customFormat="1"/>
    <row r="23815" s="2839" customFormat="1"/>
    <row r="23816" s="2839" customFormat="1"/>
    <row r="23817" s="2839" customFormat="1"/>
    <row r="23818" s="2839" customFormat="1"/>
    <row r="23819" s="2839" customFormat="1"/>
    <row r="23820" s="2839" customFormat="1"/>
    <row r="23821" s="2839" customFormat="1"/>
    <row r="23822" s="2839" customFormat="1"/>
    <row r="23823" s="2839" customFormat="1"/>
    <row r="23824" s="2839" customFormat="1"/>
    <row r="23825" s="2839" customFormat="1"/>
    <row r="23826" s="2839" customFormat="1"/>
    <row r="23827" s="2839" customFormat="1"/>
    <row r="23828" s="2839" customFormat="1"/>
    <row r="23829" s="2839" customFormat="1"/>
    <row r="23830" s="2839" customFormat="1"/>
    <row r="23831" s="2839" customFormat="1"/>
    <row r="23832" s="2839" customFormat="1"/>
    <row r="23833" s="2839" customFormat="1"/>
    <row r="23834" s="2839" customFormat="1"/>
    <row r="23835" s="2839" customFormat="1"/>
    <row r="23836" s="2839" customFormat="1"/>
    <row r="23837" s="2839" customFormat="1"/>
    <row r="23838" s="2839" customFormat="1"/>
    <row r="23839" s="2839" customFormat="1"/>
    <row r="23840" s="2839" customFormat="1"/>
    <row r="23841" s="2839" customFormat="1"/>
    <row r="23842" s="2839" customFormat="1"/>
    <row r="23843" s="2839" customFormat="1"/>
    <row r="23844" s="2839" customFormat="1"/>
    <row r="23845" s="2839" customFormat="1"/>
    <row r="23846" s="2839" customFormat="1"/>
    <row r="23847" s="2839" customFormat="1"/>
    <row r="23848" s="2839" customFormat="1"/>
    <row r="23849" s="2839" customFormat="1"/>
    <row r="23850" s="2839" customFormat="1"/>
    <row r="23851" s="2839" customFormat="1"/>
    <row r="23852" s="2839" customFormat="1"/>
    <row r="23853" s="2839" customFormat="1"/>
    <row r="23854" s="2839" customFormat="1"/>
    <row r="23855" s="2839" customFormat="1"/>
    <row r="23856" s="2839" customFormat="1"/>
    <row r="23857" s="2839" customFormat="1"/>
    <row r="23858" s="2839" customFormat="1"/>
    <row r="23859" s="2839" customFormat="1"/>
    <row r="23860" s="2839" customFormat="1"/>
    <row r="23861" s="2839" customFormat="1"/>
    <row r="23862" s="2839" customFormat="1"/>
    <row r="23863" s="2839" customFormat="1"/>
    <row r="23864" s="2839" customFormat="1"/>
    <row r="23865" s="2839" customFormat="1"/>
    <row r="23866" s="2839" customFormat="1"/>
    <row r="23867" s="2839" customFormat="1"/>
    <row r="23868" s="2839" customFormat="1"/>
    <row r="23869" s="2839" customFormat="1"/>
    <row r="23870" s="2839" customFormat="1"/>
    <row r="23871" s="2839" customFormat="1"/>
    <row r="23872" s="2839" customFormat="1"/>
    <row r="23873" s="2839" customFormat="1"/>
    <row r="23874" s="2839" customFormat="1"/>
    <row r="23875" s="2839" customFormat="1"/>
    <row r="23876" s="2839" customFormat="1"/>
    <row r="23877" s="2839" customFormat="1"/>
    <row r="23878" s="2839" customFormat="1"/>
    <row r="23879" s="2839" customFormat="1"/>
    <row r="23880" s="2839" customFormat="1"/>
    <row r="23881" s="2839" customFormat="1"/>
    <row r="23882" s="2839" customFormat="1"/>
    <row r="23883" s="2839" customFormat="1"/>
    <row r="23884" s="2839" customFormat="1"/>
    <row r="23885" s="2839" customFormat="1"/>
    <row r="23886" s="2839" customFormat="1"/>
    <row r="23887" s="2839" customFormat="1"/>
    <row r="23888" s="2839" customFormat="1"/>
    <row r="23889" s="2839" customFormat="1"/>
    <row r="23890" s="2839" customFormat="1"/>
    <row r="23891" s="2839" customFormat="1"/>
    <row r="23892" s="2839" customFormat="1"/>
    <row r="23893" s="2839" customFormat="1"/>
    <row r="23894" s="2839" customFormat="1"/>
    <row r="23895" s="2839" customFormat="1"/>
    <row r="23896" s="2839" customFormat="1"/>
    <row r="23897" s="2839" customFormat="1"/>
    <row r="23898" s="2839" customFormat="1"/>
    <row r="23899" s="2839" customFormat="1"/>
    <row r="23900" s="2839" customFormat="1"/>
    <row r="23901" s="2839" customFormat="1"/>
    <row r="23902" s="2839" customFormat="1"/>
    <row r="23903" s="2839" customFormat="1"/>
    <row r="23904" s="2839" customFormat="1"/>
    <row r="23905" s="2839" customFormat="1"/>
    <row r="23906" s="2839" customFormat="1"/>
    <row r="23907" s="2839" customFormat="1"/>
    <row r="23908" s="2839" customFormat="1"/>
    <row r="23909" s="2839" customFormat="1"/>
    <row r="23910" s="2839" customFormat="1"/>
    <row r="23911" s="2839" customFormat="1"/>
    <row r="23912" s="2839" customFormat="1"/>
    <row r="23913" s="2839" customFormat="1"/>
    <row r="23914" s="2839" customFormat="1"/>
    <row r="23915" s="2839" customFormat="1"/>
    <row r="23916" s="2839" customFormat="1"/>
    <row r="23917" s="2839" customFormat="1"/>
    <row r="23918" s="2839" customFormat="1"/>
    <row r="23919" s="2839" customFormat="1"/>
    <row r="23920" s="2839" customFormat="1"/>
    <row r="23921" s="2839" customFormat="1"/>
    <row r="23922" s="2839" customFormat="1"/>
    <row r="23923" s="2839" customFormat="1"/>
    <row r="23924" s="2839" customFormat="1"/>
    <row r="23925" s="2839" customFormat="1"/>
    <row r="23926" s="2839" customFormat="1"/>
    <row r="23927" s="2839" customFormat="1"/>
    <row r="23928" s="2839" customFormat="1"/>
    <row r="23929" s="2839" customFormat="1"/>
    <row r="23930" s="2839" customFormat="1"/>
    <row r="23931" s="2839" customFormat="1"/>
    <row r="23932" s="2839" customFormat="1"/>
    <row r="23933" s="2839" customFormat="1"/>
    <row r="23934" s="2839" customFormat="1"/>
    <row r="23935" s="2839" customFormat="1"/>
    <row r="23936" s="2839" customFormat="1"/>
    <row r="23937" s="2839" customFormat="1"/>
    <row r="23938" s="2839" customFormat="1"/>
    <row r="23939" s="2839" customFormat="1"/>
    <row r="23940" s="2839" customFormat="1"/>
    <row r="23941" s="2839" customFormat="1"/>
    <row r="23942" s="2839" customFormat="1"/>
    <row r="23943" s="2839" customFormat="1"/>
    <row r="23944" s="2839" customFormat="1"/>
    <row r="23945" s="2839" customFormat="1"/>
    <row r="23946" s="2839" customFormat="1"/>
    <row r="23947" s="2839" customFormat="1"/>
    <row r="23948" s="2839" customFormat="1"/>
    <row r="23949" s="2839" customFormat="1"/>
    <row r="23950" s="2839" customFormat="1"/>
    <row r="23951" s="2839" customFormat="1"/>
    <row r="23952" s="2839" customFormat="1"/>
    <row r="23953" s="2839" customFormat="1"/>
    <row r="23954" s="2839" customFormat="1"/>
    <row r="23955" s="2839" customFormat="1"/>
    <row r="23956" s="2839" customFormat="1"/>
    <row r="23957" s="2839" customFormat="1"/>
    <row r="23958" s="2839" customFormat="1"/>
    <row r="23959" s="2839" customFormat="1"/>
    <row r="23960" s="2839" customFormat="1"/>
    <row r="23961" s="2839" customFormat="1"/>
    <row r="23962" s="2839" customFormat="1"/>
    <row r="23963" s="2839" customFormat="1"/>
    <row r="23964" s="2839" customFormat="1"/>
    <row r="23965" s="2839" customFormat="1"/>
    <row r="23966" s="2839" customFormat="1"/>
    <row r="23967" s="2839" customFormat="1"/>
    <row r="23968" s="2839" customFormat="1"/>
    <row r="23969" s="2839" customFormat="1"/>
    <row r="23970" s="2839" customFormat="1"/>
    <row r="23971" s="2839" customFormat="1"/>
    <row r="23972" s="2839" customFormat="1"/>
    <row r="23973" s="2839" customFormat="1"/>
    <row r="23974" s="2839" customFormat="1"/>
    <row r="23975" s="2839" customFormat="1"/>
    <row r="23976" s="2839" customFormat="1"/>
    <row r="23977" s="2839" customFormat="1"/>
    <row r="23978" s="2839" customFormat="1"/>
    <row r="23979" s="2839" customFormat="1"/>
    <row r="23980" s="2839" customFormat="1"/>
    <row r="23981" s="2839" customFormat="1"/>
    <row r="23982" s="2839" customFormat="1"/>
    <row r="23983" s="2839" customFormat="1"/>
    <row r="23984" s="2839" customFormat="1"/>
    <row r="23985" s="2839" customFormat="1"/>
    <row r="23986" s="2839" customFormat="1"/>
    <row r="23987" s="2839" customFormat="1"/>
    <row r="23988" s="2839" customFormat="1"/>
    <row r="23989" s="2839" customFormat="1"/>
    <row r="23990" s="2839" customFormat="1"/>
    <row r="23991" s="2839" customFormat="1"/>
    <row r="23992" s="2839" customFormat="1"/>
    <row r="23993" s="2839" customFormat="1"/>
    <row r="23994" s="2839" customFormat="1"/>
    <row r="23995" s="2839" customFormat="1"/>
    <row r="23996" s="2839" customFormat="1"/>
    <row r="23997" s="2839" customFormat="1"/>
    <row r="23998" s="2839" customFormat="1"/>
    <row r="23999" s="2839" customFormat="1"/>
    <row r="24000" s="2839" customFormat="1"/>
    <row r="24001" s="2839" customFormat="1"/>
    <row r="24002" s="2839" customFormat="1"/>
    <row r="24003" s="2839" customFormat="1"/>
    <row r="24004" s="2839" customFormat="1"/>
    <row r="24005" s="2839" customFormat="1"/>
    <row r="24006" s="2839" customFormat="1"/>
    <row r="24007" s="2839" customFormat="1"/>
    <row r="24008" s="2839" customFormat="1"/>
    <row r="24009" s="2839" customFormat="1"/>
    <row r="24010" s="2839" customFormat="1"/>
    <row r="24011" s="2839" customFormat="1"/>
    <row r="24012" s="2839" customFormat="1"/>
    <row r="24013" s="2839" customFormat="1"/>
    <row r="24014" s="2839" customFormat="1"/>
    <row r="24015" s="2839" customFormat="1"/>
    <row r="24016" s="2839" customFormat="1"/>
    <row r="24017" s="2839" customFormat="1"/>
    <row r="24018" s="2839" customFormat="1"/>
    <row r="24019" s="2839" customFormat="1"/>
    <row r="24020" s="2839" customFormat="1"/>
    <row r="24021" s="2839" customFormat="1"/>
    <row r="24022" s="2839" customFormat="1"/>
    <row r="24023" s="2839" customFormat="1"/>
    <row r="24024" s="2839" customFormat="1"/>
    <row r="24025" s="2839" customFormat="1"/>
    <row r="24026" s="2839" customFormat="1"/>
    <row r="24027" s="2839" customFormat="1"/>
    <row r="24028" s="2839" customFormat="1"/>
    <row r="24029" s="2839" customFormat="1"/>
    <row r="24030" s="2839" customFormat="1"/>
    <row r="24031" s="2839" customFormat="1"/>
    <row r="24032" s="2839" customFormat="1"/>
    <row r="24033" s="2839" customFormat="1"/>
    <row r="24034" s="2839" customFormat="1"/>
    <row r="24035" s="2839" customFormat="1"/>
    <row r="24036" s="2839" customFormat="1"/>
    <row r="24037" s="2839" customFormat="1"/>
    <row r="24038" s="2839" customFormat="1"/>
    <row r="24039" s="2839" customFormat="1"/>
    <row r="24040" s="2839" customFormat="1"/>
    <row r="24041" s="2839" customFormat="1"/>
    <row r="24042" s="2839" customFormat="1"/>
    <row r="24043" s="2839" customFormat="1"/>
    <row r="24044" s="2839" customFormat="1"/>
    <row r="24045" s="2839" customFormat="1"/>
    <row r="24046" s="2839" customFormat="1"/>
    <row r="24047" s="2839" customFormat="1"/>
    <row r="24048" s="2839" customFormat="1"/>
    <row r="24049" s="2839" customFormat="1"/>
    <row r="24050" s="2839" customFormat="1"/>
    <row r="24051" s="2839" customFormat="1"/>
    <row r="24052" s="2839" customFormat="1"/>
    <row r="24053" s="2839" customFormat="1"/>
    <row r="24054" s="2839" customFormat="1"/>
    <row r="24055" s="2839" customFormat="1"/>
    <row r="24056" s="2839" customFormat="1"/>
    <row r="24057" s="2839" customFormat="1"/>
    <row r="24058" s="2839" customFormat="1"/>
    <row r="24059" s="2839" customFormat="1"/>
    <row r="24060" s="2839" customFormat="1"/>
    <row r="24061" s="2839" customFormat="1"/>
    <row r="24062" s="2839" customFormat="1"/>
    <row r="24063" s="2839" customFormat="1"/>
    <row r="24064" s="2839" customFormat="1"/>
    <row r="24065" s="2839" customFormat="1"/>
    <row r="24066" s="2839" customFormat="1"/>
    <row r="24067" s="2839" customFormat="1"/>
    <row r="24068" s="2839" customFormat="1"/>
    <row r="24069" s="2839" customFormat="1"/>
    <row r="24070" s="2839" customFormat="1"/>
    <row r="24071" s="2839" customFormat="1"/>
    <row r="24072" s="2839" customFormat="1"/>
    <row r="24073" s="2839" customFormat="1"/>
    <row r="24074" s="2839" customFormat="1"/>
    <row r="24075" s="2839" customFormat="1"/>
    <row r="24076" s="2839" customFormat="1"/>
    <row r="24077" s="2839" customFormat="1"/>
    <row r="24078" s="2839" customFormat="1"/>
    <row r="24079" s="2839" customFormat="1"/>
    <row r="24080" s="2839" customFormat="1"/>
    <row r="24081" s="2839" customFormat="1"/>
    <row r="24082" s="2839" customFormat="1"/>
    <row r="24083" s="2839" customFormat="1"/>
    <row r="24084" s="2839" customFormat="1"/>
    <row r="24085" s="2839" customFormat="1"/>
    <row r="24086" s="2839" customFormat="1"/>
    <row r="24087" s="2839" customFormat="1"/>
    <row r="24088" s="2839" customFormat="1"/>
    <row r="24089" s="2839" customFormat="1"/>
    <row r="24090" s="2839" customFormat="1"/>
    <row r="24091" s="2839" customFormat="1"/>
    <row r="24092" s="2839" customFormat="1"/>
    <row r="24093" s="2839" customFormat="1"/>
    <row r="24094" s="2839" customFormat="1"/>
    <row r="24095" s="2839" customFormat="1"/>
    <row r="24096" s="2839" customFormat="1"/>
    <row r="24097" s="2839" customFormat="1"/>
    <row r="24098" s="2839" customFormat="1"/>
    <row r="24099" s="2839" customFormat="1"/>
    <row r="24100" s="2839" customFormat="1"/>
    <row r="24101" s="2839" customFormat="1"/>
    <row r="24102" s="2839" customFormat="1"/>
    <row r="24103" s="2839" customFormat="1"/>
    <row r="24104" s="2839" customFormat="1"/>
    <row r="24105" s="2839" customFormat="1"/>
    <row r="24106" s="2839" customFormat="1"/>
    <row r="24107" s="2839" customFormat="1"/>
    <row r="24108" s="2839" customFormat="1"/>
    <row r="24109" s="2839" customFormat="1"/>
    <row r="24110" s="2839" customFormat="1"/>
    <row r="24111" s="2839" customFormat="1"/>
    <row r="24112" s="2839" customFormat="1"/>
    <row r="24113" s="2839" customFormat="1"/>
    <row r="24114" s="2839" customFormat="1"/>
    <row r="24115" s="2839" customFormat="1"/>
    <row r="24116" s="2839" customFormat="1"/>
    <row r="24117" s="2839" customFormat="1"/>
    <row r="24118" s="2839" customFormat="1"/>
    <row r="24119" s="2839" customFormat="1"/>
    <row r="24120" s="2839" customFormat="1"/>
    <row r="24121" s="2839" customFormat="1"/>
    <row r="24122" s="2839" customFormat="1"/>
    <row r="24123" s="2839" customFormat="1"/>
    <row r="24124" s="2839" customFormat="1"/>
    <row r="24125" s="2839" customFormat="1"/>
    <row r="24126" s="2839" customFormat="1"/>
    <row r="24127" s="2839" customFormat="1"/>
    <row r="24128" s="2839" customFormat="1"/>
    <row r="24129" s="2839" customFormat="1"/>
    <row r="24130" s="2839" customFormat="1"/>
    <row r="24131" s="2839" customFormat="1"/>
    <row r="24132" s="2839" customFormat="1"/>
    <row r="24133" s="2839" customFormat="1"/>
    <row r="24134" s="2839" customFormat="1"/>
    <row r="24135" s="2839" customFormat="1"/>
    <row r="24136" s="2839" customFormat="1"/>
    <row r="24137" s="2839" customFormat="1"/>
    <row r="24138" s="2839" customFormat="1"/>
    <row r="24139" s="2839" customFormat="1"/>
    <row r="24140" s="2839" customFormat="1"/>
    <row r="24141" s="2839" customFormat="1"/>
    <row r="24142" s="2839" customFormat="1"/>
    <row r="24143" s="2839" customFormat="1"/>
    <row r="24144" s="2839" customFormat="1"/>
    <row r="24145" s="2839" customFormat="1"/>
    <row r="24146" s="2839" customFormat="1"/>
    <row r="24147" s="2839" customFormat="1"/>
    <row r="24148" s="2839" customFormat="1"/>
    <row r="24149" s="2839" customFormat="1"/>
    <row r="24150" s="2839" customFormat="1"/>
    <row r="24151" s="2839" customFormat="1"/>
    <row r="24152" s="2839" customFormat="1"/>
    <row r="24153" s="2839" customFormat="1"/>
    <row r="24154" s="2839" customFormat="1"/>
    <row r="24155" s="2839" customFormat="1"/>
    <row r="24156" s="2839" customFormat="1"/>
    <row r="24157" s="2839" customFormat="1"/>
    <row r="24158" s="2839" customFormat="1"/>
    <row r="24159" s="2839" customFormat="1"/>
    <row r="24160" s="2839" customFormat="1"/>
    <row r="24161" s="2839" customFormat="1"/>
    <row r="24162" s="2839" customFormat="1"/>
    <row r="24163" s="2839" customFormat="1"/>
    <row r="24164" s="2839" customFormat="1"/>
    <row r="24165" s="2839" customFormat="1"/>
    <row r="24166" s="2839" customFormat="1"/>
    <row r="24167" s="2839" customFormat="1"/>
    <row r="24168" s="2839" customFormat="1"/>
    <row r="24169" s="2839" customFormat="1"/>
    <row r="24170" s="2839" customFormat="1"/>
    <row r="24171" s="2839" customFormat="1"/>
    <row r="24172" s="2839" customFormat="1"/>
    <row r="24173" s="2839" customFormat="1"/>
    <row r="24174" s="2839" customFormat="1"/>
    <row r="24175" s="2839" customFormat="1"/>
    <row r="24176" s="2839" customFormat="1"/>
    <row r="24177" s="2839" customFormat="1"/>
    <row r="24178" s="2839" customFormat="1"/>
    <row r="24179" s="2839" customFormat="1"/>
    <row r="24180" s="2839" customFormat="1"/>
    <row r="24181" s="2839" customFormat="1"/>
    <row r="24182" s="2839" customFormat="1"/>
    <row r="24183" s="2839" customFormat="1"/>
    <row r="24184" s="2839" customFormat="1"/>
    <row r="24185" s="2839" customFormat="1"/>
    <row r="24186" s="2839" customFormat="1"/>
    <row r="24187" s="2839" customFormat="1"/>
    <row r="24188" s="2839" customFormat="1"/>
    <row r="24189" s="2839" customFormat="1"/>
    <row r="24190" s="2839" customFormat="1"/>
    <row r="24191" s="2839" customFormat="1"/>
    <row r="24192" s="2839" customFormat="1"/>
    <row r="24193" s="2839" customFormat="1"/>
    <row r="24194" s="2839" customFormat="1"/>
    <row r="24195" s="2839" customFormat="1"/>
    <row r="24196" s="2839" customFormat="1"/>
    <row r="24197" s="2839" customFormat="1"/>
    <row r="24198" s="2839" customFormat="1"/>
    <row r="24199" s="2839" customFormat="1"/>
    <row r="24200" s="2839" customFormat="1"/>
    <row r="24201" s="2839" customFormat="1"/>
    <row r="24202" s="2839" customFormat="1"/>
    <row r="24203" s="2839" customFormat="1"/>
    <row r="24204" s="2839" customFormat="1"/>
    <row r="24205" s="2839" customFormat="1"/>
    <row r="24206" s="2839" customFormat="1"/>
    <row r="24207" s="2839" customFormat="1"/>
    <row r="24208" s="2839" customFormat="1"/>
    <row r="24209" s="2839" customFormat="1"/>
    <row r="24210" s="2839" customFormat="1"/>
    <row r="24211" s="2839" customFormat="1"/>
    <row r="24212" s="2839" customFormat="1"/>
    <row r="24213" s="2839" customFormat="1"/>
    <row r="24214" s="2839" customFormat="1"/>
    <row r="24215" s="2839" customFormat="1"/>
    <row r="24216" s="2839" customFormat="1"/>
    <row r="24217" s="2839" customFormat="1"/>
    <row r="24218" s="2839" customFormat="1"/>
    <row r="24219" s="2839" customFormat="1"/>
    <row r="24220" s="2839" customFormat="1"/>
    <row r="24221" s="2839" customFormat="1"/>
    <row r="24222" s="2839" customFormat="1"/>
    <row r="24223" s="2839" customFormat="1"/>
    <row r="24224" s="2839" customFormat="1"/>
    <row r="24225" s="2839" customFormat="1"/>
    <row r="24226" s="2839" customFormat="1"/>
    <row r="24227" s="2839" customFormat="1"/>
    <row r="24228" s="2839" customFormat="1"/>
    <row r="24229" s="2839" customFormat="1"/>
    <row r="24230" s="2839" customFormat="1"/>
    <row r="24231" s="2839" customFormat="1"/>
    <row r="24232" s="2839" customFormat="1"/>
    <row r="24233" s="2839" customFormat="1"/>
    <row r="24234" s="2839" customFormat="1"/>
    <row r="24235" s="2839" customFormat="1"/>
    <row r="24236" s="2839" customFormat="1"/>
    <row r="24237" s="2839" customFormat="1"/>
    <row r="24238" s="2839" customFormat="1"/>
    <row r="24239" s="2839" customFormat="1"/>
    <row r="24240" s="2839" customFormat="1"/>
    <row r="24241" s="2839" customFormat="1"/>
    <row r="24242" s="2839" customFormat="1"/>
    <row r="24243" s="2839" customFormat="1"/>
    <row r="24244" s="2839" customFormat="1"/>
    <row r="24245" s="2839" customFormat="1"/>
    <row r="24246" s="2839" customFormat="1"/>
    <row r="24247" s="2839" customFormat="1"/>
    <row r="24248" s="2839" customFormat="1"/>
    <row r="24249" s="2839" customFormat="1"/>
    <row r="24250" s="2839" customFormat="1"/>
    <row r="24251" s="2839" customFormat="1"/>
    <row r="24252" s="2839" customFormat="1"/>
    <row r="24253" s="2839" customFormat="1"/>
    <row r="24254" s="2839" customFormat="1"/>
    <row r="24255" s="2839" customFormat="1"/>
    <row r="24256" s="2839" customFormat="1"/>
    <row r="24257" s="2839" customFormat="1"/>
    <row r="24258" s="2839" customFormat="1"/>
    <row r="24259" s="2839" customFormat="1"/>
    <row r="24260" s="2839" customFormat="1"/>
    <row r="24261" s="2839" customFormat="1"/>
    <row r="24262" s="2839" customFormat="1"/>
    <row r="24263" s="2839" customFormat="1"/>
    <row r="24264" s="2839" customFormat="1"/>
    <row r="24265" s="2839" customFormat="1"/>
    <row r="24266" s="2839" customFormat="1"/>
    <row r="24267" s="2839" customFormat="1"/>
    <row r="24268" s="2839" customFormat="1"/>
    <row r="24269" s="2839" customFormat="1"/>
    <row r="24270" s="2839" customFormat="1"/>
    <row r="24271" s="2839" customFormat="1"/>
    <row r="24272" s="2839" customFormat="1"/>
    <row r="24273" s="2839" customFormat="1"/>
    <row r="24274" s="2839" customFormat="1"/>
    <row r="24275" s="2839" customFormat="1"/>
    <row r="24276" s="2839" customFormat="1"/>
    <row r="24277" s="2839" customFormat="1"/>
    <row r="24278" s="2839" customFormat="1"/>
    <row r="24279" s="2839" customFormat="1"/>
    <row r="24280" s="2839" customFormat="1"/>
    <row r="24281" s="2839" customFormat="1"/>
    <row r="24282" s="2839" customFormat="1"/>
    <row r="24283" s="2839" customFormat="1"/>
    <row r="24284" s="2839" customFormat="1"/>
    <row r="24285" s="2839" customFormat="1"/>
    <row r="24286" s="2839" customFormat="1"/>
    <row r="24287" s="2839" customFormat="1"/>
    <row r="24288" s="2839" customFormat="1"/>
    <row r="24289" s="2839" customFormat="1"/>
    <row r="24290" s="2839" customFormat="1"/>
    <row r="24291" s="2839" customFormat="1"/>
    <row r="24292" s="2839" customFormat="1"/>
    <row r="24293" s="2839" customFormat="1"/>
    <row r="24294" s="2839" customFormat="1"/>
    <row r="24295" s="2839" customFormat="1"/>
    <row r="24296" s="2839" customFormat="1"/>
    <row r="24297" s="2839" customFormat="1"/>
    <row r="24298" s="2839" customFormat="1"/>
    <row r="24299" s="2839" customFormat="1"/>
    <row r="24300" s="2839" customFormat="1"/>
    <row r="24301" s="2839" customFormat="1"/>
    <row r="24302" s="2839" customFormat="1"/>
    <row r="24303" s="2839" customFormat="1"/>
    <row r="24304" s="2839" customFormat="1"/>
    <row r="24305" s="2839" customFormat="1"/>
    <row r="24306" s="2839" customFormat="1"/>
    <row r="24307" s="2839" customFormat="1"/>
    <row r="24308" s="2839" customFormat="1"/>
    <row r="24309" s="2839" customFormat="1"/>
    <row r="24310" s="2839" customFormat="1"/>
    <row r="24311" s="2839" customFormat="1"/>
    <row r="24312" s="2839" customFormat="1"/>
    <row r="24313" s="2839" customFormat="1"/>
    <row r="24314" s="2839" customFormat="1"/>
    <row r="24315" s="2839" customFormat="1"/>
    <row r="24316" s="2839" customFormat="1"/>
    <row r="24317" s="2839" customFormat="1"/>
    <row r="24318" s="2839" customFormat="1"/>
    <row r="24319" s="2839" customFormat="1"/>
    <row r="24320" s="2839" customFormat="1"/>
    <row r="24321" s="2839" customFormat="1"/>
    <row r="24322" s="2839" customFormat="1"/>
    <row r="24323" s="2839" customFormat="1"/>
    <row r="24324" s="2839" customFormat="1"/>
    <row r="24325" s="2839" customFormat="1"/>
    <row r="24326" s="2839" customFormat="1"/>
    <row r="24327" s="2839" customFormat="1"/>
    <row r="24328" s="2839" customFormat="1"/>
    <row r="24329" s="2839" customFormat="1"/>
    <row r="24330" s="2839" customFormat="1"/>
    <row r="24331" s="2839" customFormat="1"/>
    <row r="24332" s="2839" customFormat="1"/>
    <row r="24333" s="2839" customFormat="1"/>
    <row r="24334" s="2839" customFormat="1"/>
    <row r="24335" s="2839" customFormat="1"/>
    <row r="24336" s="2839" customFormat="1"/>
    <row r="24337" s="2839" customFormat="1"/>
    <row r="24338" s="2839" customFormat="1"/>
    <row r="24339" s="2839" customFormat="1"/>
    <row r="24340" s="2839" customFormat="1"/>
    <row r="24341" s="2839" customFormat="1"/>
    <row r="24342" s="2839" customFormat="1"/>
    <row r="24343" s="2839" customFormat="1"/>
    <row r="24344" s="2839" customFormat="1"/>
    <row r="24345" s="2839" customFormat="1"/>
    <row r="24346" s="2839" customFormat="1"/>
    <row r="24347" s="2839" customFormat="1"/>
    <row r="24348" s="2839" customFormat="1"/>
    <row r="24349" s="2839" customFormat="1"/>
    <row r="24350" s="2839" customFormat="1"/>
    <row r="24351" s="2839" customFormat="1"/>
    <row r="24352" s="2839" customFormat="1"/>
    <row r="24353" s="2839" customFormat="1"/>
    <row r="24354" s="2839" customFormat="1"/>
    <row r="24355" s="2839" customFormat="1"/>
    <row r="24356" s="2839" customFormat="1"/>
    <row r="24357" s="2839" customFormat="1"/>
    <row r="24358" s="2839" customFormat="1"/>
    <row r="24359" s="2839" customFormat="1"/>
    <row r="24360" s="2839" customFormat="1"/>
    <row r="24361" s="2839" customFormat="1"/>
    <row r="24362" s="2839" customFormat="1"/>
    <row r="24363" s="2839" customFormat="1"/>
    <row r="24364" s="2839" customFormat="1"/>
    <row r="24365" s="2839" customFormat="1"/>
    <row r="24366" s="2839" customFormat="1"/>
    <row r="24367" s="2839" customFormat="1"/>
    <row r="24368" s="2839" customFormat="1"/>
    <row r="24369" s="2839" customFormat="1"/>
    <row r="24370" s="2839" customFormat="1"/>
    <row r="24371" s="2839" customFormat="1"/>
    <row r="24372" s="2839" customFormat="1"/>
    <row r="24373" s="2839" customFormat="1"/>
    <row r="24374" s="2839" customFormat="1"/>
    <row r="24375" s="2839" customFormat="1"/>
    <row r="24376" s="2839" customFormat="1"/>
    <row r="24377" s="2839" customFormat="1"/>
    <row r="24378" s="2839" customFormat="1"/>
    <row r="24379" s="2839" customFormat="1"/>
    <row r="24380" s="2839" customFormat="1"/>
    <row r="24381" s="2839" customFormat="1"/>
    <row r="24382" s="2839" customFormat="1"/>
    <row r="24383" s="2839" customFormat="1"/>
    <row r="24384" s="2839" customFormat="1"/>
    <row r="24385" s="2839" customFormat="1"/>
    <row r="24386" s="2839" customFormat="1"/>
    <row r="24387" s="2839" customFormat="1"/>
    <row r="24388" s="2839" customFormat="1"/>
    <row r="24389" s="2839" customFormat="1"/>
    <row r="24390" s="2839" customFormat="1"/>
    <row r="24391" s="2839" customFormat="1"/>
    <row r="24392" s="2839" customFormat="1"/>
    <row r="24393" s="2839" customFormat="1"/>
    <row r="24394" s="2839" customFormat="1"/>
    <row r="24395" s="2839" customFormat="1"/>
    <row r="24396" s="2839" customFormat="1"/>
    <row r="24397" s="2839" customFormat="1"/>
    <row r="24398" s="2839" customFormat="1"/>
    <row r="24399" s="2839" customFormat="1"/>
    <row r="24400" s="2839" customFormat="1"/>
    <row r="24401" s="2839" customFormat="1"/>
    <row r="24402" s="2839" customFormat="1"/>
    <row r="24403" s="2839" customFormat="1"/>
    <row r="24404" s="2839" customFormat="1"/>
    <row r="24405" s="2839" customFormat="1"/>
    <row r="24406" s="2839" customFormat="1"/>
    <row r="24407" s="2839" customFormat="1"/>
    <row r="24408" s="2839" customFormat="1"/>
    <row r="24409" s="2839" customFormat="1"/>
    <row r="24410" s="2839" customFormat="1"/>
    <row r="24411" s="2839" customFormat="1"/>
    <row r="24412" s="2839" customFormat="1"/>
    <row r="24413" s="2839" customFormat="1"/>
    <row r="24414" s="2839" customFormat="1"/>
    <row r="24415" s="2839" customFormat="1"/>
    <row r="24416" s="2839" customFormat="1"/>
    <row r="24417" s="2839" customFormat="1"/>
    <row r="24418" s="2839" customFormat="1"/>
    <row r="24419" s="2839" customFormat="1"/>
    <row r="24420" s="2839" customFormat="1"/>
    <row r="24421" s="2839" customFormat="1"/>
    <row r="24422" s="2839" customFormat="1"/>
    <row r="24423" s="2839" customFormat="1"/>
    <row r="24424" s="2839" customFormat="1"/>
    <row r="24425" s="2839" customFormat="1"/>
    <row r="24426" s="2839" customFormat="1"/>
    <row r="24427" s="2839" customFormat="1"/>
    <row r="24428" s="2839" customFormat="1"/>
    <row r="24429" s="2839" customFormat="1"/>
    <row r="24430" s="2839" customFormat="1"/>
    <row r="24431" s="2839" customFormat="1"/>
    <row r="24432" s="2839" customFormat="1"/>
    <row r="24433" s="2839" customFormat="1"/>
    <row r="24434" s="2839" customFormat="1"/>
    <row r="24435" s="2839" customFormat="1"/>
    <row r="24436" s="2839" customFormat="1"/>
    <row r="24437" s="2839" customFormat="1"/>
    <row r="24438" s="2839" customFormat="1"/>
    <row r="24439" s="2839" customFormat="1"/>
    <row r="24440" s="2839" customFormat="1"/>
    <row r="24441" s="2839" customFormat="1"/>
    <row r="24442" s="2839" customFormat="1"/>
    <row r="24443" s="2839" customFormat="1"/>
    <row r="24444" s="2839" customFormat="1"/>
    <row r="24445" s="2839" customFormat="1"/>
    <row r="24446" s="2839" customFormat="1"/>
    <row r="24447" s="2839" customFormat="1"/>
    <row r="24448" s="2839" customFormat="1"/>
    <row r="24449" s="2839" customFormat="1"/>
    <row r="24450" s="2839" customFormat="1"/>
    <row r="24451" s="2839" customFormat="1"/>
    <row r="24452" s="2839" customFormat="1"/>
    <row r="24453" s="2839" customFormat="1"/>
    <row r="24454" s="2839" customFormat="1"/>
    <row r="24455" s="2839" customFormat="1"/>
    <row r="24456" s="2839" customFormat="1"/>
    <row r="24457" s="2839" customFormat="1"/>
    <row r="24458" s="2839" customFormat="1"/>
    <row r="24459" s="2839" customFormat="1"/>
    <row r="24460" s="2839" customFormat="1"/>
    <row r="24461" s="2839" customFormat="1"/>
    <row r="24462" s="2839" customFormat="1"/>
    <row r="24463" s="2839" customFormat="1"/>
    <row r="24464" s="2839" customFormat="1"/>
    <row r="24465" s="2839" customFormat="1"/>
    <row r="24466" s="2839" customFormat="1"/>
    <row r="24467" s="2839" customFormat="1"/>
    <row r="24468" s="2839" customFormat="1"/>
    <row r="24469" s="2839" customFormat="1"/>
    <row r="24470" s="2839" customFormat="1"/>
    <row r="24471" s="2839" customFormat="1"/>
    <row r="24472" s="2839" customFormat="1"/>
    <row r="24473" s="2839" customFormat="1"/>
    <row r="24474" s="2839" customFormat="1"/>
    <row r="24475" s="2839" customFormat="1"/>
    <row r="24476" s="2839" customFormat="1"/>
    <row r="24477" s="2839" customFormat="1"/>
    <row r="24478" s="2839" customFormat="1"/>
    <row r="24479" s="2839" customFormat="1"/>
    <row r="24480" s="2839" customFormat="1"/>
    <row r="24481" s="2839" customFormat="1"/>
    <row r="24482" s="2839" customFormat="1"/>
    <row r="24483" s="2839" customFormat="1"/>
    <row r="24484" s="2839" customFormat="1"/>
    <row r="24485" s="2839" customFormat="1"/>
    <row r="24486" s="2839" customFormat="1"/>
    <row r="24487" s="2839" customFormat="1"/>
    <row r="24488" s="2839" customFormat="1"/>
    <row r="24489" s="2839" customFormat="1"/>
    <row r="24490" s="2839" customFormat="1"/>
    <row r="24491" s="2839" customFormat="1"/>
    <row r="24492" s="2839" customFormat="1"/>
    <row r="24493" s="2839" customFormat="1"/>
    <row r="24494" s="2839" customFormat="1"/>
    <row r="24495" s="2839" customFormat="1"/>
    <row r="24496" s="2839" customFormat="1"/>
    <row r="24497" s="2839" customFormat="1"/>
    <row r="24498" s="2839" customFormat="1"/>
    <row r="24499" s="2839" customFormat="1"/>
    <row r="24500" s="2839" customFormat="1"/>
    <row r="24501" s="2839" customFormat="1"/>
    <row r="24502" s="2839" customFormat="1"/>
    <row r="24503" s="2839" customFormat="1"/>
    <row r="24504" s="2839" customFormat="1"/>
    <row r="24505" s="2839" customFormat="1"/>
    <row r="24506" s="2839" customFormat="1"/>
    <row r="24507" s="2839" customFormat="1"/>
    <row r="24508" s="2839" customFormat="1"/>
    <row r="24509" s="2839" customFormat="1"/>
    <row r="24510" s="2839" customFormat="1"/>
    <row r="24511" s="2839" customFormat="1"/>
    <row r="24512" s="2839" customFormat="1"/>
    <row r="24513" s="2839" customFormat="1"/>
    <row r="24514" s="2839" customFormat="1"/>
    <row r="24515" s="2839" customFormat="1"/>
    <row r="24516" s="2839" customFormat="1"/>
    <row r="24517" s="2839" customFormat="1"/>
    <row r="24518" s="2839" customFormat="1"/>
    <row r="24519" s="2839" customFormat="1"/>
    <row r="24520" s="2839" customFormat="1"/>
    <row r="24521" s="2839" customFormat="1"/>
    <row r="24522" s="2839" customFormat="1"/>
    <row r="24523" s="2839" customFormat="1"/>
    <row r="24524" s="2839" customFormat="1"/>
    <row r="24525" s="2839" customFormat="1"/>
    <row r="24526" s="2839" customFormat="1"/>
    <row r="24527" s="2839" customFormat="1"/>
    <row r="24528" s="2839" customFormat="1"/>
    <row r="24529" s="2839" customFormat="1"/>
    <row r="24530" s="2839" customFormat="1"/>
    <row r="24531" s="2839" customFormat="1"/>
    <row r="24532" s="2839" customFormat="1"/>
    <row r="24533" s="2839" customFormat="1"/>
    <row r="24534" s="2839" customFormat="1"/>
    <row r="24535" s="2839" customFormat="1"/>
    <row r="24536" s="2839" customFormat="1"/>
    <row r="24537" s="2839" customFormat="1"/>
    <row r="24538" s="2839" customFormat="1"/>
    <row r="24539" s="2839" customFormat="1"/>
    <row r="24540" s="2839" customFormat="1"/>
    <row r="24541" s="2839" customFormat="1"/>
    <row r="24542" s="2839" customFormat="1"/>
    <row r="24543" s="2839" customFormat="1"/>
    <row r="24544" s="2839" customFormat="1"/>
    <row r="24545" s="2839" customFormat="1"/>
    <row r="24546" s="2839" customFormat="1"/>
    <row r="24547" s="2839" customFormat="1"/>
    <row r="24548" s="2839" customFormat="1"/>
    <row r="24549" s="2839" customFormat="1"/>
    <row r="24550" s="2839" customFormat="1"/>
    <row r="24551" s="2839" customFormat="1"/>
    <row r="24552" s="2839" customFormat="1"/>
    <row r="24553" s="2839" customFormat="1"/>
    <row r="24554" s="2839" customFormat="1"/>
    <row r="24555" s="2839" customFormat="1"/>
    <row r="24556" s="2839" customFormat="1"/>
    <row r="24557" s="2839" customFormat="1"/>
    <row r="24558" s="2839" customFormat="1"/>
    <row r="24559" s="2839" customFormat="1"/>
    <row r="24560" s="2839" customFormat="1"/>
    <row r="24561" s="2839" customFormat="1"/>
    <row r="24562" s="2839" customFormat="1"/>
    <row r="24563" s="2839" customFormat="1"/>
    <row r="24564" s="2839" customFormat="1"/>
    <row r="24565" s="2839" customFormat="1"/>
    <row r="24566" s="2839" customFormat="1"/>
    <row r="24567" s="2839" customFormat="1"/>
    <row r="24568" s="2839" customFormat="1"/>
    <row r="24569" s="2839" customFormat="1"/>
    <row r="24570" s="2839" customFormat="1"/>
    <row r="24571" s="2839" customFormat="1"/>
    <row r="24572" s="2839" customFormat="1"/>
    <row r="24573" s="2839" customFormat="1"/>
    <row r="24574" s="2839" customFormat="1"/>
    <row r="24575" s="2839" customFormat="1"/>
    <row r="24576" s="2839" customFormat="1"/>
    <row r="24577" s="2839" customFormat="1"/>
    <row r="24578" s="2839" customFormat="1"/>
    <row r="24579" s="2839" customFormat="1"/>
    <row r="24580" s="2839" customFormat="1"/>
    <row r="24581" s="2839" customFormat="1"/>
    <row r="24582" s="2839" customFormat="1"/>
    <row r="24583" s="2839" customFormat="1"/>
    <row r="24584" s="2839" customFormat="1"/>
    <row r="24585" s="2839" customFormat="1"/>
    <row r="24586" s="2839" customFormat="1"/>
    <row r="24587" s="2839" customFormat="1"/>
    <row r="24588" s="2839" customFormat="1"/>
    <row r="24589" s="2839" customFormat="1"/>
    <row r="24590" s="2839" customFormat="1"/>
    <row r="24591" s="2839" customFormat="1"/>
    <row r="24592" s="2839" customFormat="1"/>
    <row r="24593" s="2839" customFormat="1"/>
    <row r="24594" s="2839" customFormat="1"/>
    <row r="24595" s="2839" customFormat="1"/>
    <row r="24596" s="2839" customFormat="1"/>
    <row r="24597" s="2839" customFormat="1"/>
    <row r="24598" s="2839" customFormat="1"/>
    <row r="24599" s="2839" customFormat="1"/>
    <row r="24600" s="2839" customFormat="1"/>
    <row r="24601" s="2839" customFormat="1"/>
    <row r="24602" s="2839" customFormat="1"/>
    <row r="24603" s="2839" customFormat="1"/>
    <row r="24604" s="2839" customFormat="1"/>
    <row r="24605" s="2839" customFormat="1"/>
    <row r="24606" s="2839" customFormat="1"/>
    <row r="24607" s="2839" customFormat="1"/>
    <row r="24608" s="2839" customFormat="1"/>
    <row r="24609" s="2839" customFormat="1"/>
    <row r="24610" s="2839" customFormat="1"/>
    <row r="24611" s="2839" customFormat="1"/>
    <row r="24612" s="2839" customFormat="1"/>
    <row r="24613" s="2839" customFormat="1"/>
    <row r="24614" s="2839" customFormat="1"/>
    <row r="24615" s="2839" customFormat="1"/>
    <row r="24616" s="2839" customFormat="1"/>
    <row r="24617" s="2839" customFormat="1"/>
    <row r="24618" s="2839" customFormat="1"/>
    <row r="24619" s="2839" customFormat="1"/>
    <row r="24620" s="2839" customFormat="1"/>
    <row r="24621" s="2839" customFormat="1"/>
    <row r="24622" s="2839" customFormat="1"/>
    <row r="24623" s="2839" customFormat="1"/>
    <row r="24624" s="2839" customFormat="1"/>
    <row r="24625" s="2839" customFormat="1"/>
    <row r="24626" s="2839" customFormat="1"/>
    <row r="24627" s="2839" customFormat="1"/>
    <row r="24628" s="2839" customFormat="1"/>
    <row r="24629" s="2839" customFormat="1"/>
    <row r="24630" s="2839" customFormat="1"/>
    <row r="24631" s="2839" customFormat="1"/>
    <row r="24632" s="2839" customFormat="1"/>
    <row r="24633" s="2839" customFormat="1"/>
    <row r="24634" s="2839" customFormat="1"/>
    <row r="24635" s="2839" customFormat="1"/>
    <row r="24636" s="2839" customFormat="1"/>
    <row r="24637" s="2839" customFormat="1"/>
    <row r="24638" s="2839" customFormat="1"/>
    <row r="24639" s="2839" customFormat="1"/>
    <row r="24640" s="2839" customFormat="1"/>
    <row r="24641" s="2839" customFormat="1"/>
    <row r="24642" s="2839" customFormat="1"/>
    <row r="24643" s="2839" customFormat="1"/>
    <row r="24644" s="2839" customFormat="1"/>
    <row r="24645" s="2839" customFormat="1"/>
    <row r="24646" s="2839" customFormat="1"/>
    <row r="24647" s="2839" customFormat="1"/>
    <row r="24648" s="2839" customFormat="1"/>
    <row r="24649" s="2839" customFormat="1"/>
    <row r="24650" s="2839" customFormat="1"/>
    <row r="24651" s="2839" customFormat="1"/>
    <row r="24652" s="2839" customFormat="1"/>
    <row r="24653" s="2839" customFormat="1"/>
    <row r="24654" s="2839" customFormat="1"/>
    <row r="24655" s="2839" customFormat="1"/>
    <row r="24656" s="2839" customFormat="1"/>
    <row r="24657" s="2839" customFormat="1"/>
    <row r="24658" s="2839" customFormat="1"/>
    <row r="24659" s="2839" customFormat="1"/>
    <row r="24660" s="2839" customFormat="1"/>
    <row r="24661" s="2839" customFormat="1"/>
    <row r="24662" s="2839" customFormat="1"/>
    <row r="24663" s="2839" customFormat="1"/>
    <row r="24664" s="2839" customFormat="1"/>
    <row r="24665" s="2839" customFormat="1"/>
    <row r="24666" s="2839" customFormat="1"/>
    <row r="24667" s="2839" customFormat="1"/>
    <row r="24668" s="2839" customFormat="1"/>
    <row r="24669" s="2839" customFormat="1"/>
    <row r="24670" s="2839" customFormat="1"/>
    <row r="24671" s="2839" customFormat="1"/>
    <row r="24672" s="2839" customFormat="1"/>
    <row r="24673" s="2839" customFormat="1"/>
    <row r="24674" s="2839" customFormat="1"/>
    <row r="24675" s="2839" customFormat="1"/>
    <row r="24676" s="2839" customFormat="1"/>
    <row r="24677" s="2839" customFormat="1"/>
    <row r="24678" s="2839" customFormat="1"/>
    <row r="24679" s="2839" customFormat="1"/>
    <row r="24680" s="2839" customFormat="1"/>
    <row r="24681" s="2839" customFormat="1"/>
    <row r="24682" s="2839" customFormat="1"/>
    <row r="24683" s="2839" customFormat="1"/>
    <row r="24684" s="2839" customFormat="1"/>
    <row r="24685" s="2839" customFormat="1"/>
    <row r="24686" s="2839" customFormat="1"/>
    <row r="24687" s="2839" customFormat="1"/>
    <row r="24688" s="2839" customFormat="1"/>
    <row r="24689" s="2839" customFormat="1"/>
    <row r="24690" s="2839" customFormat="1"/>
    <row r="24691" s="2839" customFormat="1"/>
    <row r="24692" s="2839" customFormat="1"/>
    <row r="24693" s="2839" customFormat="1"/>
    <row r="24694" s="2839" customFormat="1"/>
    <row r="24695" s="2839" customFormat="1"/>
    <row r="24696" s="2839" customFormat="1"/>
    <row r="24697" s="2839" customFormat="1"/>
    <row r="24698" s="2839" customFormat="1"/>
    <row r="24699" s="2839" customFormat="1"/>
    <row r="24700" s="2839" customFormat="1"/>
    <row r="24701" s="2839" customFormat="1"/>
    <row r="24702" s="2839" customFormat="1"/>
    <row r="24703" s="2839" customFormat="1"/>
    <row r="24704" s="2839" customFormat="1"/>
    <row r="24705" s="2839" customFormat="1"/>
    <row r="24706" s="2839" customFormat="1"/>
    <row r="24707" s="2839" customFormat="1"/>
    <row r="24708" s="2839" customFormat="1"/>
    <row r="24709" s="2839" customFormat="1"/>
    <row r="24710" s="2839" customFormat="1"/>
    <row r="24711" s="2839" customFormat="1"/>
    <row r="24712" s="2839" customFormat="1"/>
    <row r="24713" s="2839" customFormat="1"/>
    <row r="24714" s="2839" customFormat="1"/>
    <row r="24715" s="2839" customFormat="1"/>
    <row r="24716" s="2839" customFormat="1"/>
    <row r="24717" s="2839" customFormat="1"/>
    <row r="24718" s="2839" customFormat="1"/>
    <row r="24719" s="2839" customFormat="1"/>
    <row r="24720" s="2839" customFormat="1"/>
    <row r="24721" s="2839" customFormat="1"/>
    <row r="24722" s="2839" customFormat="1"/>
    <row r="24723" s="2839" customFormat="1"/>
    <row r="24724" s="2839" customFormat="1"/>
    <row r="24725" s="2839" customFormat="1"/>
    <row r="24726" s="2839" customFormat="1"/>
    <row r="24727" s="2839" customFormat="1"/>
    <row r="24728" s="2839" customFormat="1"/>
    <row r="24729" s="2839" customFormat="1"/>
    <row r="24730" s="2839" customFormat="1"/>
    <row r="24731" s="2839" customFormat="1"/>
    <row r="24732" s="2839" customFormat="1"/>
    <row r="24733" s="2839" customFormat="1"/>
    <row r="24734" s="2839" customFormat="1"/>
    <row r="24735" s="2839" customFormat="1"/>
    <row r="24736" s="2839" customFormat="1"/>
    <row r="24737" s="2839" customFormat="1"/>
    <row r="24738" s="2839" customFormat="1"/>
    <row r="24739" s="2839" customFormat="1"/>
    <row r="24740" s="2839" customFormat="1"/>
    <row r="24741" s="2839" customFormat="1"/>
    <row r="24742" s="2839" customFormat="1"/>
    <row r="24743" s="2839" customFormat="1"/>
    <row r="24744" s="2839" customFormat="1"/>
    <row r="24745" s="2839" customFormat="1"/>
    <row r="24746" s="2839" customFormat="1"/>
    <row r="24747" s="2839" customFormat="1"/>
    <row r="24748" s="2839" customFormat="1"/>
    <row r="24749" s="2839" customFormat="1"/>
    <row r="24750" s="2839" customFormat="1"/>
    <row r="24751" s="2839" customFormat="1"/>
    <row r="24752" s="2839" customFormat="1"/>
    <row r="24753" s="2839" customFormat="1"/>
    <row r="24754" s="2839" customFormat="1"/>
    <row r="24755" s="2839" customFormat="1"/>
    <row r="24756" s="2839" customFormat="1"/>
    <row r="24757" s="2839" customFormat="1"/>
    <row r="24758" s="2839" customFormat="1"/>
    <row r="24759" s="2839" customFormat="1"/>
    <row r="24760" s="2839" customFormat="1"/>
    <row r="24761" s="2839" customFormat="1"/>
    <row r="24762" s="2839" customFormat="1"/>
    <row r="24763" s="2839" customFormat="1"/>
    <row r="24764" s="2839" customFormat="1"/>
    <row r="24765" s="2839" customFormat="1"/>
    <row r="24766" s="2839" customFormat="1"/>
    <row r="24767" s="2839" customFormat="1"/>
    <row r="24768" s="2839" customFormat="1"/>
    <row r="24769" s="2839" customFormat="1"/>
    <row r="24770" s="2839" customFormat="1"/>
    <row r="24771" s="2839" customFormat="1"/>
    <row r="24772" s="2839" customFormat="1"/>
    <row r="24773" s="2839" customFormat="1"/>
    <row r="24774" s="2839" customFormat="1"/>
    <row r="24775" s="2839" customFormat="1"/>
    <row r="24776" s="2839" customFormat="1"/>
    <row r="24777" s="2839" customFormat="1"/>
    <row r="24778" s="2839" customFormat="1"/>
    <row r="24779" s="2839" customFormat="1"/>
    <row r="24780" s="2839" customFormat="1"/>
    <row r="24781" s="2839" customFormat="1"/>
    <row r="24782" s="2839" customFormat="1"/>
    <row r="24783" s="2839" customFormat="1"/>
    <row r="24784" s="2839" customFormat="1"/>
    <row r="24785" s="2839" customFormat="1"/>
    <row r="24786" s="2839" customFormat="1"/>
    <row r="24787" s="2839" customFormat="1"/>
    <row r="24788" s="2839" customFormat="1"/>
    <row r="24789" s="2839" customFormat="1"/>
    <row r="24790" s="2839" customFormat="1"/>
    <row r="24791" s="2839" customFormat="1"/>
    <row r="24792" s="2839" customFormat="1"/>
    <row r="24793" s="2839" customFormat="1"/>
    <row r="24794" s="2839" customFormat="1"/>
    <row r="24795" s="2839" customFormat="1"/>
    <row r="24796" s="2839" customFormat="1"/>
    <row r="24797" s="2839" customFormat="1"/>
    <row r="24798" s="2839" customFormat="1"/>
    <row r="24799" s="2839" customFormat="1"/>
    <row r="24800" s="2839" customFormat="1"/>
    <row r="24801" s="2839" customFormat="1"/>
    <row r="24802" s="2839" customFormat="1"/>
    <row r="24803" s="2839" customFormat="1"/>
    <row r="24804" s="2839" customFormat="1"/>
    <row r="24805" s="2839" customFormat="1"/>
    <row r="24806" s="2839" customFormat="1"/>
    <row r="24807" s="2839" customFormat="1"/>
    <row r="24808" s="2839" customFormat="1"/>
    <row r="24809" s="2839" customFormat="1"/>
    <row r="24810" s="2839" customFormat="1"/>
    <row r="24811" s="2839" customFormat="1"/>
    <row r="24812" s="2839" customFormat="1"/>
    <row r="24813" s="2839" customFormat="1"/>
    <row r="24814" s="2839" customFormat="1"/>
    <row r="24815" s="2839" customFormat="1"/>
    <row r="24816" s="2839" customFormat="1"/>
    <row r="24817" s="2839" customFormat="1"/>
    <row r="24818" s="2839" customFormat="1"/>
    <row r="24819" s="2839" customFormat="1"/>
    <row r="24820" s="2839" customFormat="1"/>
    <row r="24821" s="2839" customFormat="1"/>
    <row r="24822" s="2839" customFormat="1"/>
    <row r="24823" s="2839" customFormat="1"/>
    <row r="24824" s="2839" customFormat="1"/>
    <row r="24825" s="2839" customFormat="1"/>
    <row r="24826" s="2839" customFormat="1"/>
    <row r="24827" s="2839" customFormat="1"/>
    <row r="24828" s="2839" customFormat="1"/>
    <row r="24829" s="2839" customFormat="1"/>
    <row r="24830" s="2839" customFormat="1"/>
    <row r="24831" s="2839" customFormat="1"/>
    <row r="24832" s="2839" customFormat="1"/>
    <row r="24833" s="2839" customFormat="1"/>
    <row r="24834" s="2839" customFormat="1"/>
    <row r="24835" s="2839" customFormat="1"/>
    <row r="24836" s="2839" customFormat="1"/>
    <row r="24837" s="2839" customFormat="1"/>
    <row r="24838" s="2839" customFormat="1"/>
    <row r="24839" s="2839" customFormat="1"/>
    <row r="24840" s="2839" customFormat="1"/>
    <row r="24841" s="2839" customFormat="1"/>
    <row r="24842" s="2839" customFormat="1"/>
    <row r="24843" s="2839" customFormat="1"/>
    <row r="24844" s="2839" customFormat="1"/>
    <row r="24845" s="2839" customFormat="1"/>
    <row r="24846" s="2839" customFormat="1"/>
    <row r="24847" s="2839" customFormat="1"/>
    <row r="24848" s="2839" customFormat="1"/>
    <row r="24849" s="2839" customFormat="1"/>
    <row r="24850" s="2839" customFormat="1"/>
    <row r="24851" s="2839" customFormat="1"/>
    <row r="24852" s="2839" customFormat="1"/>
    <row r="24853" s="2839" customFormat="1"/>
    <row r="24854" s="2839" customFormat="1"/>
    <row r="24855" s="2839" customFormat="1"/>
    <row r="24856" s="2839" customFormat="1"/>
    <row r="24857" s="2839" customFormat="1"/>
    <row r="24858" s="2839" customFormat="1"/>
    <row r="24859" s="2839" customFormat="1"/>
    <row r="24860" s="2839" customFormat="1"/>
    <row r="24861" s="2839" customFormat="1"/>
    <row r="24862" s="2839" customFormat="1"/>
    <row r="24863" s="2839" customFormat="1"/>
    <row r="24864" s="2839" customFormat="1"/>
    <row r="24865" s="2839" customFormat="1"/>
    <row r="24866" s="2839" customFormat="1"/>
    <row r="24867" s="2839" customFormat="1"/>
    <row r="24868" s="2839" customFormat="1"/>
    <row r="24869" s="2839" customFormat="1"/>
    <row r="24870" s="2839" customFormat="1"/>
    <row r="24871" s="2839" customFormat="1"/>
    <row r="24872" s="2839" customFormat="1"/>
    <row r="24873" s="2839" customFormat="1"/>
    <row r="24874" s="2839" customFormat="1"/>
    <row r="24875" s="2839" customFormat="1"/>
    <row r="24876" s="2839" customFormat="1"/>
    <row r="24877" s="2839" customFormat="1"/>
    <row r="24878" s="2839" customFormat="1"/>
    <row r="24879" s="2839" customFormat="1"/>
    <row r="24880" s="2839" customFormat="1"/>
    <row r="24881" s="2839" customFormat="1"/>
    <row r="24882" s="2839" customFormat="1"/>
    <row r="24883" s="2839" customFormat="1"/>
    <row r="24884" s="2839" customFormat="1"/>
    <row r="24885" s="2839" customFormat="1"/>
    <row r="24886" s="2839" customFormat="1"/>
    <row r="24887" s="2839" customFormat="1"/>
    <row r="24888" s="2839" customFormat="1"/>
    <row r="24889" s="2839" customFormat="1"/>
    <row r="24890" s="2839" customFormat="1"/>
    <row r="24891" s="2839" customFormat="1"/>
    <row r="24892" s="2839" customFormat="1"/>
    <row r="24893" s="2839" customFormat="1"/>
    <row r="24894" s="2839" customFormat="1"/>
    <row r="24895" s="2839" customFormat="1"/>
    <row r="24896" s="2839" customFormat="1"/>
    <row r="24897" s="2839" customFormat="1"/>
    <row r="24898" s="2839" customFormat="1"/>
    <row r="24899" s="2839" customFormat="1"/>
    <row r="24900" s="2839" customFormat="1"/>
    <row r="24901" s="2839" customFormat="1"/>
    <row r="24902" s="2839" customFormat="1"/>
    <row r="24903" s="2839" customFormat="1"/>
    <row r="24904" s="2839" customFormat="1"/>
    <row r="24905" s="2839" customFormat="1"/>
    <row r="24906" s="2839" customFormat="1"/>
    <row r="24907" s="2839" customFormat="1"/>
    <row r="24908" s="2839" customFormat="1"/>
    <row r="24909" s="2839" customFormat="1"/>
    <row r="24910" s="2839" customFormat="1"/>
    <row r="24911" s="2839" customFormat="1"/>
    <row r="24912" s="2839" customFormat="1"/>
    <row r="24913" s="2839" customFormat="1"/>
    <row r="24914" s="2839" customFormat="1"/>
    <row r="24915" s="2839" customFormat="1"/>
    <row r="24916" s="2839" customFormat="1"/>
    <row r="24917" s="2839" customFormat="1"/>
    <row r="24918" s="2839" customFormat="1"/>
    <row r="24919" s="2839" customFormat="1"/>
    <row r="24920" s="2839" customFormat="1"/>
    <row r="24921" s="2839" customFormat="1"/>
    <row r="24922" s="2839" customFormat="1"/>
    <row r="24923" s="2839" customFormat="1"/>
    <row r="24924" s="2839" customFormat="1"/>
    <row r="24925" s="2839" customFormat="1"/>
    <row r="24926" s="2839" customFormat="1"/>
    <row r="24927" s="2839" customFormat="1"/>
    <row r="24928" s="2839" customFormat="1"/>
    <row r="24929" s="2839" customFormat="1"/>
    <row r="24930" s="2839" customFormat="1"/>
    <row r="24931" s="2839" customFormat="1"/>
    <row r="24932" s="2839" customFormat="1"/>
    <row r="24933" s="2839" customFormat="1"/>
    <row r="24934" s="2839" customFormat="1"/>
    <row r="24935" s="2839" customFormat="1"/>
    <row r="24936" s="2839" customFormat="1"/>
    <row r="24937" s="2839" customFormat="1"/>
    <row r="24938" s="2839" customFormat="1"/>
    <row r="24939" s="2839" customFormat="1"/>
    <row r="24940" s="2839" customFormat="1"/>
    <row r="24941" s="2839" customFormat="1"/>
    <row r="24942" s="2839" customFormat="1"/>
    <row r="24943" s="2839" customFormat="1"/>
    <row r="24944" s="2839" customFormat="1"/>
    <row r="24945" s="2839" customFormat="1"/>
    <row r="24946" s="2839" customFormat="1"/>
    <row r="24947" s="2839" customFormat="1"/>
    <row r="24948" s="2839" customFormat="1"/>
    <row r="24949" s="2839" customFormat="1"/>
    <row r="24950" s="2839" customFormat="1"/>
    <row r="24951" s="2839" customFormat="1"/>
    <row r="24952" s="2839" customFormat="1"/>
    <row r="24953" s="2839" customFormat="1"/>
    <row r="24954" s="2839" customFormat="1"/>
    <row r="24955" s="2839" customFormat="1"/>
    <row r="24956" s="2839" customFormat="1"/>
    <row r="24957" s="2839" customFormat="1"/>
    <row r="24958" s="2839" customFormat="1"/>
    <row r="24959" s="2839" customFormat="1"/>
    <row r="24960" s="2839" customFormat="1"/>
    <row r="24961" s="2839" customFormat="1"/>
    <row r="24962" s="2839" customFormat="1"/>
    <row r="24963" s="2839" customFormat="1"/>
    <row r="24964" s="2839" customFormat="1"/>
    <row r="24965" s="2839" customFormat="1"/>
    <row r="24966" s="2839" customFormat="1"/>
    <row r="24967" s="2839" customFormat="1"/>
    <row r="24968" s="2839" customFormat="1"/>
    <row r="24969" s="2839" customFormat="1"/>
    <row r="24970" s="2839" customFormat="1"/>
    <row r="24971" s="2839" customFormat="1"/>
    <row r="24972" s="2839" customFormat="1"/>
    <row r="24973" s="2839" customFormat="1"/>
    <row r="24974" s="2839" customFormat="1"/>
    <row r="24975" s="2839" customFormat="1"/>
    <row r="24976" s="2839" customFormat="1"/>
    <row r="24977" s="2839" customFormat="1"/>
    <row r="24978" s="2839" customFormat="1"/>
    <row r="24979" s="2839" customFormat="1"/>
    <row r="24980" s="2839" customFormat="1"/>
    <row r="24981" s="2839" customFormat="1"/>
    <row r="24982" s="2839" customFormat="1"/>
    <row r="24983" s="2839" customFormat="1"/>
    <row r="24984" s="2839" customFormat="1"/>
    <row r="24985" s="2839" customFormat="1"/>
    <row r="24986" s="2839" customFormat="1"/>
    <row r="24987" s="2839" customFormat="1"/>
    <row r="24988" s="2839" customFormat="1"/>
    <row r="24989" s="2839" customFormat="1"/>
    <row r="24990" s="2839" customFormat="1"/>
    <row r="24991" s="2839" customFormat="1"/>
    <row r="24992" s="2839" customFormat="1"/>
    <row r="24993" s="2839" customFormat="1"/>
    <row r="24994" s="2839" customFormat="1"/>
    <row r="24995" s="2839" customFormat="1"/>
    <row r="24996" s="2839" customFormat="1"/>
    <row r="24997" s="2839" customFormat="1"/>
    <row r="24998" s="2839" customFormat="1"/>
    <row r="24999" s="2839" customFormat="1"/>
    <row r="25000" s="2839" customFormat="1"/>
    <row r="25001" s="2839" customFormat="1"/>
    <row r="25002" s="2839" customFormat="1"/>
    <row r="25003" s="2839" customFormat="1"/>
    <row r="25004" s="2839" customFormat="1"/>
    <row r="25005" s="2839" customFormat="1"/>
    <row r="25006" s="2839" customFormat="1"/>
    <row r="25007" s="2839" customFormat="1"/>
    <row r="25008" s="2839" customFormat="1"/>
    <row r="25009" s="2839" customFormat="1"/>
    <row r="25010" s="2839" customFormat="1"/>
    <row r="25011" s="2839" customFormat="1"/>
    <row r="25012" s="2839" customFormat="1"/>
    <row r="25013" s="2839" customFormat="1"/>
    <row r="25014" s="2839" customFormat="1"/>
    <row r="25015" s="2839" customFormat="1"/>
    <row r="25016" s="2839" customFormat="1"/>
    <row r="25017" s="2839" customFormat="1"/>
    <row r="25018" s="2839" customFormat="1"/>
    <row r="25019" s="2839" customFormat="1"/>
    <row r="25020" s="2839" customFormat="1"/>
    <row r="25021" s="2839" customFormat="1"/>
    <row r="25022" s="2839" customFormat="1"/>
    <row r="25023" s="2839" customFormat="1"/>
    <row r="25024" s="2839" customFormat="1"/>
    <row r="25025" s="2839" customFormat="1"/>
    <row r="25026" s="2839" customFormat="1"/>
    <row r="25027" s="2839" customFormat="1"/>
    <row r="25028" s="2839" customFormat="1"/>
    <row r="25029" s="2839" customFormat="1"/>
    <row r="25030" s="2839" customFormat="1"/>
    <row r="25031" s="2839" customFormat="1"/>
    <row r="25032" s="2839" customFormat="1"/>
    <row r="25033" s="2839" customFormat="1"/>
    <row r="25034" s="2839" customFormat="1"/>
    <row r="25035" s="2839" customFormat="1"/>
    <row r="25036" s="2839" customFormat="1"/>
    <row r="25037" s="2839" customFormat="1"/>
    <row r="25038" s="2839" customFormat="1"/>
    <row r="25039" s="2839" customFormat="1"/>
    <row r="25040" s="2839" customFormat="1"/>
    <row r="25041" s="2839" customFormat="1"/>
    <row r="25042" s="2839" customFormat="1"/>
    <row r="25043" s="2839" customFormat="1"/>
    <row r="25044" s="2839" customFormat="1"/>
    <row r="25045" s="2839" customFormat="1"/>
    <row r="25046" s="2839" customFormat="1"/>
    <row r="25047" s="2839" customFormat="1"/>
    <row r="25048" s="2839" customFormat="1"/>
    <row r="25049" s="2839" customFormat="1"/>
    <row r="25050" s="2839" customFormat="1"/>
    <row r="25051" s="2839" customFormat="1"/>
    <row r="25052" s="2839" customFormat="1"/>
    <row r="25053" s="2839" customFormat="1"/>
    <row r="25054" s="2839" customFormat="1"/>
    <row r="25055" s="2839" customFormat="1"/>
    <row r="25056" s="2839" customFormat="1"/>
    <row r="25057" s="2839" customFormat="1"/>
    <row r="25058" s="2839" customFormat="1"/>
    <row r="25059" s="2839" customFormat="1"/>
    <row r="25060" s="2839" customFormat="1"/>
    <row r="25061" s="2839" customFormat="1"/>
    <row r="25062" s="2839" customFormat="1"/>
    <row r="25063" s="2839" customFormat="1"/>
    <row r="25064" s="2839" customFormat="1"/>
    <row r="25065" s="2839" customFormat="1"/>
    <row r="25066" s="2839" customFormat="1"/>
    <row r="25067" s="2839" customFormat="1"/>
    <row r="25068" s="2839" customFormat="1"/>
    <row r="25069" s="2839" customFormat="1"/>
    <row r="25070" s="2839" customFormat="1"/>
    <row r="25071" s="2839" customFormat="1"/>
    <row r="25072" s="2839" customFormat="1"/>
    <row r="25073" s="2839" customFormat="1"/>
    <row r="25074" s="2839" customFormat="1"/>
    <row r="25075" s="2839" customFormat="1"/>
    <row r="25076" s="2839" customFormat="1"/>
    <row r="25077" s="2839" customFormat="1"/>
    <row r="25078" s="2839" customFormat="1"/>
    <row r="25079" s="2839" customFormat="1"/>
    <row r="25080" s="2839" customFormat="1"/>
    <row r="25081" s="2839" customFormat="1"/>
    <row r="25082" s="2839" customFormat="1"/>
    <row r="25083" s="2839" customFormat="1"/>
    <row r="25084" s="2839" customFormat="1"/>
    <row r="25085" s="2839" customFormat="1"/>
    <row r="25086" s="2839" customFormat="1"/>
    <row r="25087" s="2839" customFormat="1"/>
    <row r="25088" s="2839" customFormat="1"/>
    <row r="25089" s="2839" customFormat="1"/>
    <row r="25090" s="2839" customFormat="1"/>
    <row r="25091" s="2839" customFormat="1"/>
    <row r="25092" s="2839" customFormat="1"/>
    <row r="25093" s="2839" customFormat="1"/>
    <row r="25094" s="2839" customFormat="1"/>
    <row r="25095" s="2839" customFormat="1"/>
    <row r="25096" s="2839" customFormat="1"/>
    <row r="25097" s="2839" customFormat="1"/>
    <row r="25098" s="2839" customFormat="1"/>
    <row r="25099" s="2839" customFormat="1"/>
    <row r="25100" s="2839" customFormat="1"/>
    <row r="25101" s="2839" customFormat="1"/>
    <row r="25102" s="2839" customFormat="1"/>
    <row r="25103" s="2839" customFormat="1"/>
    <row r="25104" s="2839" customFormat="1"/>
    <row r="25105" s="2839" customFormat="1"/>
    <row r="25106" s="2839" customFormat="1"/>
    <row r="25107" s="2839" customFormat="1"/>
    <row r="25108" s="2839" customFormat="1"/>
    <row r="25109" s="2839" customFormat="1"/>
    <row r="25110" s="2839" customFormat="1"/>
    <row r="25111" s="2839" customFormat="1"/>
    <row r="25112" s="2839" customFormat="1"/>
    <row r="25113" s="2839" customFormat="1"/>
    <row r="25114" s="2839" customFormat="1"/>
    <row r="25115" s="2839" customFormat="1"/>
    <row r="25116" s="2839" customFormat="1"/>
    <row r="25117" s="2839" customFormat="1"/>
    <row r="25118" s="2839" customFormat="1"/>
    <row r="25119" s="2839" customFormat="1"/>
    <row r="25120" s="2839" customFormat="1"/>
    <row r="25121" s="2839" customFormat="1"/>
    <row r="25122" s="2839" customFormat="1"/>
    <row r="25123" s="2839" customFormat="1"/>
    <row r="25124" s="2839" customFormat="1"/>
    <row r="25125" s="2839" customFormat="1"/>
    <row r="25126" s="2839" customFormat="1"/>
    <row r="25127" s="2839" customFormat="1"/>
    <row r="25128" s="2839" customFormat="1"/>
    <row r="25129" s="2839" customFormat="1"/>
    <row r="25130" s="2839" customFormat="1"/>
    <row r="25131" s="2839" customFormat="1"/>
    <row r="25132" s="2839" customFormat="1"/>
    <row r="25133" s="2839" customFormat="1"/>
    <row r="25134" s="2839" customFormat="1"/>
    <row r="25135" s="2839" customFormat="1"/>
    <row r="25136" s="2839" customFormat="1"/>
    <row r="25137" s="2839" customFormat="1"/>
    <row r="25138" s="2839" customFormat="1"/>
    <row r="25139" s="2839" customFormat="1"/>
    <row r="25140" s="2839" customFormat="1"/>
    <row r="25141" s="2839" customFormat="1"/>
    <row r="25142" s="2839" customFormat="1"/>
    <row r="25143" s="2839" customFormat="1"/>
    <row r="25144" s="2839" customFormat="1"/>
    <row r="25145" s="2839" customFormat="1"/>
    <row r="25146" s="2839" customFormat="1"/>
    <row r="25147" s="2839" customFormat="1"/>
    <row r="25148" s="2839" customFormat="1"/>
    <row r="25149" s="2839" customFormat="1"/>
    <row r="25150" s="2839" customFormat="1"/>
    <row r="25151" s="2839" customFormat="1"/>
    <row r="25152" s="2839" customFormat="1"/>
    <row r="25153" s="2839" customFormat="1"/>
    <row r="25154" s="2839" customFormat="1"/>
    <row r="25155" s="2839" customFormat="1"/>
    <row r="25156" s="2839" customFormat="1"/>
    <row r="25157" s="2839" customFormat="1"/>
    <row r="25158" s="2839" customFormat="1"/>
    <row r="25159" s="2839" customFormat="1"/>
    <row r="25160" s="2839" customFormat="1"/>
    <row r="25161" s="2839" customFormat="1"/>
    <row r="25162" s="2839" customFormat="1"/>
    <row r="25163" s="2839" customFormat="1"/>
    <row r="25164" s="2839" customFormat="1"/>
    <row r="25165" s="2839" customFormat="1"/>
    <row r="25166" s="2839" customFormat="1"/>
    <row r="25167" s="2839" customFormat="1"/>
    <row r="25168" s="2839" customFormat="1"/>
    <row r="25169" s="2839" customFormat="1"/>
    <row r="25170" s="2839" customFormat="1"/>
    <row r="25171" s="2839" customFormat="1"/>
    <row r="25172" s="2839" customFormat="1"/>
    <row r="25173" s="2839" customFormat="1"/>
    <row r="25174" s="2839" customFormat="1"/>
    <row r="25175" s="2839" customFormat="1"/>
    <row r="25176" s="2839" customFormat="1"/>
    <row r="25177" s="2839" customFormat="1"/>
    <row r="25178" s="2839" customFormat="1"/>
    <row r="25179" s="2839" customFormat="1"/>
    <row r="25180" s="2839" customFormat="1"/>
    <row r="25181" s="2839" customFormat="1"/>
    <row r="25182" s="2839" customFormat="1"/>
    <row r="25183" s="2839" customFormat="1"/>
    <row r="25184" s="2839" customFormat="1"/>
    <row r="25185" s="2839" customFormat="1"/>
    <row r="25186" s="2839" customFormat="1"/>
    <row r="25187" s="2839" customFormat="1"/>
    <row r="25188" s="2839" customFormat="1"/>
    <row r="25189" s="2839" customFormat="1"/>
    <row r="25190" s="2839" customFormat="1"/>
    <row r="25191" s="2839" customFormat="1"/>
    <row r="25192" s="2839" customFormat="1"/>
    <row r="25193" s="2839" customFormat="1"/>
    <row r="25194" s="2839" customFormat="1"/>
    <row r="25195" s="2839" customFormat="1"/>
    <row r="25196" s="2839" customFormat="1"/>
    <row r="25197" s="2839" customFormat="1"/>
    <row r="25198" s="2839" customFormat="1"/>
    <row r="25199" s="2839" customFormat="1"/>
    <row r="25200" s="2839" customFormat="1"/>
    <row r="25201" s="2839" customFormat="1"/>
    <row r="25202" s="2839" customFormat="1"/>
    <row r="25203" s="2839" customFormat="1"/>
    <row r="25204" s="2839" customFormat="1"/>
    <row r="25205" s="2839" customFormat="1"/>
    <row r="25206" s="2839" customFormat="1"/>
    <row r="25207" s="2839" customFormat="1"/>
    <row r="25208" s="2839" customFormat="1"/>
    <row r="25209" s="2839" customFormat="1"/>
    <row r="25210" s="2839" customFormat="1"/>
    <row r="25211" s="2839" customFormat="1"/>
    <row r="25212" s="2839" customFormat="1"/>
    <row r="25213" s="2839" customFormat="1"/>
    <row r="25214" s="2839" customFormat="1"/>
    <row r="25215" s="2839" customFormat="1"/>
    <row r="25216" s="2839" customFormat="1"/>
    <row r="25217" s="2839" customFormat="1"/>
    <row r="25218" s="2839" customFormat="1"/>
    <row r="25219" s="2839" customFormat="1"/>
    <row r="25220" s="2839" customFormat="1"/>
    <row r="25221" s="2839" customFormat="1"/>
    <row r="25222" s="2839" customFormat="1"/>
    <row r="25223" s="2839" customFormat="1"/>
    <row r="25224" s="2839" customFormat="1"/>
    <row r="25225" s="2839" customFormat="1"/>
    <row r="25226" s="2839" customFormat="1"/>
    <row r="25227" s="2839" customFormat="1"/>
    <row r="25228" s="2839" customFormat="1"/>
    <row r="25229" s="2839" customFormat="1"/>
    <row r="25230" s="2839" customFormat="1"/>
    <row r="25231" s="2839" customFormat="1"/>
    <row r="25232" s="2839" customFormat="1"/>
    <row r="25233" s="2839" customFormat="1"/>
    <row r="25234" s="2839" customFormat="1"/>
    <row r="25235" s="2839" customFormat="1"/>
    <row r="25236" s="2839" customFormat="1"/>
    <row r="25237" s="2839" customFormat="1"/>
    <row r="25238" s="2839" customFormat="1"/>
    <row r="25239" s="2839" customFormat="1"/>
    <row r="25240" s="2839" customFormat="1"/>
    <row r="25241" s="2839" customFormat="1"/>
    <row r="25242" s="2839" customFormat="1"/>
    <row r="25243" s="2839" customFormat="1"/>
    <row r="25244" s="2839" customFormat="1"/>
    <row r="25245" s="2839" customFormat="1"/>
    <row r="25246" s="2839" customFormat="1"/>
    <row r="25247" s="2839" customFormat="1"/>
    <row r="25248" s="2839" customFormat="1"/>
    <row r="25249" s="2839" customFormat="1"/>
    <row r="25250" s="2839" customFormat="1"/>
    <row r="25251" s="2839" customFormat="1"/>
    <row r="25252" s="2839" customFormat="1"/>
    <row r="25253" s="2839" customFormat="1"/>
    <row r="25254" s="2839" customFormat="1"/>
    <row r="25255" s="2839" customFormat="1"/>
    <row r="25256" s="2839" customFormat="1"/>
    <row r="25257" s="2839" customFormat="1"/>
    <row r="25258" s="2839" customFormat="1"/>
    <row r="25259" s="2839" customFormat="1"/>
    <row r="25260" s="2839" customFormat="1"/>
    <row r="25261" s="2839" customFormat="1"/>
    <row r="25262" s="2839" customFormat="1"/>
    <row r="25263" s="2839" customFormat="1"/>
    <row r="25264" s="2839" customFormat="1"/>
    <row r="25265" s="2839" customFormat="1"/>
    <row r="25266" s="2839" customFormat="1"/>
    <row r="25267" s="2839" customFormat="1"/>
    <row r="25268" s="2839" customFormat="1"/>
    <row r="25269" s="2839" customFormat="1"/>
    <row r="25270" s="2839" customFormat="1"/>
    <row r="25271" s="2839" customFormat="1"/>
    <row r="25272" s="2839" customFormat="1"/>
    <row r="25273" s="2839" customFormat="1"/>
    <row r="25274" s="2839" customFormat="1"/>
    <row r="25275" s="2839" customFormat="1"/>
    <row r="25276" s="2839" customFormat="1"/>
    <row r="25277" s="2839" customFormat="1"/>
    <row r="25278" s="2839" customFormat="1"/>
    <row r="25279" s="2839" customFormat="1"/>
    <row r="25280" s="2839" customFormat="1"/>
    <row r="25281" s="2839" customFormat="1"/>
    <row r="25282" s="2839" customFormat="1"/>
    <row r="25283" s="2839" customFormat="1"/>
    <row r="25284" s="2839" customFormat="1"/>
    <row r="25285" s="2839" customFormat="1"/>
    <row r="25286" s="2839" customFormat="1"/>
    <row r="25287" s="2839" customFormat="1"/>
    <row r="25288" s="2839" customFormat="1"/>
    <row r="25289" s="2839" customFormat="1"/>
    <row r="25290" s="2839" customFormat="1"/>
    <row r="25291" s="2839" customFormat="1"/>
    <row r="25292" s="2839" customFormat="1"/>
    <row r="25293" s="2839" customFormat="1"/>
    <row r="25294" s="2839" customFormat="1"/>
    <row r="25295" s="2839" customFormat="1"/>
    <row r="25296" s="2839" customFormat="1"/>
    <row r="25297" s="2839" customFormat="1"/>
    <row r="25298" s="2839" customFormat="1"/>
    <row r="25299" s="2839" customFormat="1"/>
    <row r="25300" s="2839" customFormat="1"/>
    <row r="25301" s="2839" customFormat="1"/>
    <row r="25302" s="2839" customFormat="1"/>
    <row r="25303" s="2839" customFormat="1"/>
    <row r="25304" s="2839" customFormat="1"/>
    <row r="25305" s="2839" customFormat="1"/>
    <row r="25306" s="2839" customFormat="1"/>
    <row r="25307" s="2839" customFormat="1"/>
    <row r="25308" s="2839" customFormat="1"/>
    <row r="25309" s="2839" customFormat="1"/>
    <row r="25310" s="2839" customFormat="1"/>
    <row r="25311" s="2839" customFormat="1"/>
    <row r="25312" s="2839" customFormat="1"/>
    <row r="25313" s="2839" customFormat="1"/>
    <row r="25314" s="2839" customFormat="1"/>
    <row r="25315" s="2839" customFormat="1"/>
    <row r="25316" s="2839" customFormat="1"/>
    <row r="25317" s="2839" customFormat="1"/>
    <row r="25318" s="2839" customFormat="1"/>
    <row r="25319" s="2839" customFormat="1"/>
    <row r="25320" s="2839" customFormat="1"/>
    <row r="25321" s="2839" customFormat="1"/>
    <row r="25322" s="2839" customFormat="1"/>
    <row r="25323" s="2839" customFormat="1"/>
    <row r="25324" s="2839" customFormat="1"/>
    <row r="25325" s="2839" customFormat="1"/>
    <row r="25326" s="2839" customFormat="1"/>
    <row r="25327" s="2839" customFormat="1"/>
    <row r="25328" s="2839" customFormat="1"/>
    <row r="25329" s="2839" customFormat="1"/>
    <row r="25330" s="2839" customFormat="1"/>
    <row r="25331" s="2839" customFormat="1"/>
    <row r="25332" s="2839" customFormat="1"/>
    <row r="25333" s="2839" customFormat="1"/>
    <row r="25334" s="2839" customFormat="1"/>
    <row r="25335" s="2839" customFormat="1"/>
    <row r="25336" s="2839" customFormat="1"/>
    <row r="25337" s="2839" customFormat="1"/>
    <row r="25338" s="2839" customFormat="1"/>
    <row r="25339" s="2839" customFormat="1"/>
    <row r="25340" s="2839" customFormat="1"/>
    <row r="25341" s="2839" customFormat="1"/>
    <row r="25342" s="2839" customFormat="1"/>
    <row r="25343" s="2839" customFormat="1"/>
    <row r="25344" s="2839" customFormat="1"/>
    <row r="25345" s="2839" customFormat="1"/>
    <row r="25346" s="2839" customFormat="1"/>
    <row r="25347" s="2839" customFormat="1"/>
    <row r="25348" s="2839" customFormat="1"/>
    <row r="25349" s="2839" customFormat="1"/>
    <row r="25350" s="2839" customFormat="1"/>
    <row r="25351" s="2839" customFormat="1"/>
    <row r="25352" s="2839" customFormat="1"/>
    <row r="25353" s="2839" customFormat="1"/>
    <row r="25354" s="2839" customFormat="1"/>
    <row r="25355" s="2839" customFormat="1"/>
    <row r="25356" s="2839" customFormat="1"/>
    <row r="25357" s="2839" customFormat="1"/>
    <row r="25358" s="2839" customFormat="1"/>
    <row r="25359" s="2839" customFormat="1"/>
    <row r="25360" s="2839" customFormat="1"/>
    <row r="25361" s="2839" customFormat="1"/>
    <row r="25362" s="2839" customFormat="1"/>
    <row r="25363" s="2839" customFormat="1"/>
    <row r="25364" s="2839" customFormat="1"/>
    <row r="25365" s="2839" customFormat="1"/>
    <row r="25366" s="2839" customFormat="1"/>
    <row r="25367" s="2839" customFormat="1"/>
    <row r="25368" s="2839" customFormat="1"/>
    <row r="25369" s="2839" customFormat="1"/>
    <row r="25370" s="2839" customFormat="1"/>
    <row r="25371" s="2839" customFormat="1"/>
    <row r="25372" s="2839" customFormat="1"/>
    <row r="25373" s="2839" customFormat="1"/>
    <row r="25374" s="2839" customFormat="1"/>
    <row r="25375" s="2839" customFormat="1"/>
    <row r="25376" s="2839" customFormat="1"/>
    <row r="25377" s="2839" customFormat="1"/>
    <row r="25378" s="2839" customFormat="1"/>
    <row r="25379" s="2839" customFormat="1"/>
    <row r="25380" s="2839" customFormat="1"/>
    <row r="25381" s="2839" customFormat="1"/>
    <row r="25382" s="2839" customFormat="1"/>
    <row r="25383" s="2839" customFormat="1"/>
    <row r="25384" s="2839" customFormat="1"/>
    <row r="25385" s="2839" customFormat="1"/>
    <row r="25386" s="2839" customFormat="1"/>
    <row r="25387" s="2839" customFormat="1"/>
    <row r="25388" s="2839" customFormat="1"/>
    <row r="25389" s="2839" customFormat="1"/>
    <row r="25390" s="2839" customFormat="1"/>
    <row r="25391" s="2839" customFormat="1"/>
    <row r="25392" s="2839" customFormat="1"/>
    <row r="25393" s="2839" customFormat="1"/>
    <row r="25394" s="2839" customFormat="1"/>
    <row r="25395" s="2839" customFormat="1"/>
    <row r="25396" s="2839" customFormat="1"/>
    <row r="25397" s="2839" customFormat="1"/>
    <row r="25398" s="2839" customFormat="1"/>
    <row r="25399" s="2839" customFormat="1"/>
    <row r="25400" s="2839" customFormat="1"/>
    <row r="25401" s="2839" customFormat="1"/>
    <row r="25402" s="2839" customFormat="1"/>
    <row r="25403" s="2839" customFormat="1"/>
    <row r="25404" s="2839" customFormat="1"/>
    <row r="25405" s="2839" customFormat="1"/>
    <row r="25406" s="2839" customFormat="1"/>
    <row r="25407" s="2839" customFormat="1"/>
    <row r="25408" s="2839" customFormat="1"/>
    <row r="25409" s="2839" customFormat="1"/>
    <row r="25410" s="2839" customFormat="1"/>
    <row r="25411" s="2839" customFormat="1"/>
    <row r="25412" s="2839" customFormat="1"/>
    <row r="25413" s="2839" customFormat="1"/>
    <row r="25414" s="2839" customFormat="1"/>
    <row r="25415" s="2839" customFormat="1"/>
    <row r="25416" s="2839" customFormat="1"/>
    <row r="25417" s="2839" customFormat="1"/>
    <row r="25418" s="2839" customFormat="1"/>
    <row r="25419" s="2839" customFormat="1"/>
    <row r="25420" s="2839" customFormat="1"/>
    <row r="25421" s="2839" customFormat="1"/>
    <row r="25422" s="2839" customFormat="1"/>
    <row r="25423" s="2839" customFormat="1"/>
    <row r="25424" s="2839" customFormat="1"/>
    <row r="25425" s="2839" customFormat="1"/>
    <row r="25426" s="2839" customFormat="1"/>
    <row r="25427" s="2839" customFormat="1"/>
    <row r="25428" s="2839" customFormat="1"/>
    <row r="25429" s="2839" customFormat="1"/>
    <row r="25430" s="2839" customFormat="1"/>
    <row r="25431" s="2839" customFormat="1"/>
    <row r="25432" s="2839" customFormat="1"/>
    <row r="25433" s="2839" customFormat="1"/>
    <row r="25434" s="2839" customFormat="1"/>
    <row r="25435" s="2839" customFormat="1"/>
    <row r="25436" s="2839" customFormat="1"/>
    <row r="25437" s="2839" customFormat="1"/>
    <row r="25438" s="2839" customFormat="1"/>
    <row r="25439" s="2839" customFormat="1"/>
    <row r="25440" s="2839" customFormat="1"/>
    <row r="25441" s="2839" customFormat="1"/>
    <row r="25442" s="2839" customFormat="1"/>
    <row r="25443" s="2839" customFormat="1"/>
    <row r="25444" s="2839" customFormat="1"/>
    <row r="25445" s="2839" customFormat="1"/>
    <row r="25446" s="2839" customFormat="1"/>
    <row r="25447" s="2839" customFormat="1"/>
    <row r="25448" s="2839" customFormat="1"/>
    <row r="25449" s="2839" customFormat="1"/>
    <row r="25450" s="2839" customFormat="1"/>
    <row r="25451" s="2839" customFormat="1"/>
    <row r="25452" s="2839" customFormat="1"/>
    <row r="25453" s="2839" customFormat="1"/>
    <row r="25454" s="2839" customFormat="1"/>
    <row r="25455" s="2839" customFormat="1"/>
    <row r="25456" s="2839" customFormat="1"/>
    <row r="25457" s="2839" customFormat="1"/>
    <row r="25458" s="2839" customFormat="1"/>
    <row r="25459" s="2839" customFormat="1"/>
    <row r="25460" s="2839" customFormat="1"/>
    <row r="25461" s="2839" customFormat="1"/>
    <row r="25462" s="2839" customFormat="1"/>
    <row r="25463" s="2839" customFormat="1"/>
    <row r="25464" s="2839" customFormat="1"/>
    <row r="25465" s="2839" customFormat="1"/>
    <row r="25466" s="2839" customFormat="1"/>
    <row r="25467" s="2839" customFormat="1"/>
    <row r="25468" s="2839" customFormat="1"/>
    <row r="25469" s="2839" customFormat="1"/>
    <row r="25470" s="2839" customFormat="1"/>
    <row r="25471" s="2839" customFormat="1"/>
    <row r="25472" s="2839" customFormat="1"/>
    <row r="25473" s="2839" customFormat="1"/>
    <row r="25474" s="2839" customFormat="1"/>
    <row r="25475" s="2839" customFormat="1"/>
    <row r="25476" s="2839" customFormat="1"/>
    <row r="25477" s="2839" customFormat="1"/>
    <row r="25478" s="2839" customFormat="1"/>
    <row r="25479" s="2839" customFormat="1"/>
    <row r="25480" s="2839" customFormat="1"/>
    <row r="25481" s="2839" customFormat="1"/>
    <row r="25482" s="2839" customFormat="1"/>
    <row r="25483" s="2839" customFormat="1"/>
    <row r="25484" s="2839" customFormat="1"/>
    <row r="25485" s="2839" customFormat="1"/>
    <row r="25486" s="2839" customFormat="1"/>
    <row r="25487" s="2839" customFormat="1"/>
    <row r="25488" s="2839" customFormat="1"/>
    <row r="25489" s="2839" customFormat="1"/>
    <row r="25490" s="2839" customFormat="1"/>
    <row r="25491" s="2839" customFormat="1"/>
    <row r="25492" s="2839" customFormat="1"/>
    <row r="25493" s="2839" customFormat="1"/>
    <row r="25494" s="2839" customFormat="1"/>
    <row r="25495" s="2839" customFormat="1"/>
    <row r="25496" s="2839" customFormat="1"/>
    <row r="25497" s="2839" customFormat="1"/>
    <row r="25498" s="2839" customFormat="1"/>
    <row r="25499" s="2839" customFormat="1"/>
    <row r="25500" s="2839" customFormat="1"/>
    <row r="25501" s="2839" customFormat="1"/>
    <row r="25502" s="2839" customFormat="1"/>
    <row r="25503" s="2839" customFormat="1"/>
    <row r="25504" s="2839" customFormat="1"/>
    <row r="25505" s="2839" customFormat="1"/>
    <row r="25506" s="2839" customFormat="1"/>
    <row r="25507" s="2839" customFormat="1"/>
    <row r="25508" s="2839" customFormat="1"/>
    <row r="25509" s="2839" customFormat="1"/>
    <row r="25510" s="2839" customFormat="1"/>
    <row r="25511" s="2839" customFormat="1"/>
    <row r="25512" s="2839" customFormat="1"/>
    <row r="25513" s="2839" customFormat="1"/>
    <row r="25514" s="2839" customFormat="1"/>
    <row r="25515" s="2839" customFormat="1"/>
    <row r="25516" s="2839" customFormat="1"/>
    <row r="25517" s="2839" customFormat="1"/>
    <row r="25518" s="2839" customFormat="1"/>
    <row r="25519" s="2839" customFormat="1"/>
    <row r="25520" s="2839" customFormat="1"/>
    <row r="25521" s="2839" customFormat="1"/>
    <row r="25522" s="2839" customFormat="1"/>
    <row r="25523" s="2839" customFormat="1"/>
    <row r="25524" s="2839" customFormat="1"/>
    <row r="25525" s="2839" customFormat="1"/>
    <row r="25526" s="2839" customFormat="1"/>
    <row r="25527" s="2839" customFormat="1"/>
    <row r="25528" s="2839" customFormat="1"/>
    <row r="25529" s="2839" customFormat="1"/>
    <row r="25530" s="2839" customFormat="1"/>
    <row r="25531" s="2839" customFormat="1"/>
    <row r="25532" s="2839" customFormat="1"/>
    <row r="25533" s="2839" customFormat="1"/>
    <row r="25534" s="2839" customFormat="1"/>
    <row r="25535" s="2839" customFormat="1"/>
    <row r="25536" s="2839" customFormat="1"/>
    <row r="25537" s="2839" customFormat="1"/>
    <row r="25538" s="2839" customFormat="1"/>
    <row r="25539" s="2839" customFormat="1"/>
    <row r="25540" s="2839" customFormat="1"/>
    <row r="25541" s="2839" customFormat="1"/>
    <row r="25542" s="2839" customFormat="1"/>
    <row r="25543" s="2839" customFormat="1"/>
    <row r="25544" s="2839" customFormat="1"/>
    <row r="25545" s="2839" customFormat="1"/>
    <row r="25546" s="2839" customFormat="1"/>
    <row r="25547" s="2839" customFormat="1"/>
    <row r="25548" s="2839" customFormat="1"/>
    <row r="25549" s="2839" customFormat="1"/>
    <row r="25550" s="2839" customFormat="1"/>
    <row r="25551" s="2839" customFormat="1"/>
    <row r="25552" s="2839" customFormat="1"/>
    <row r="25553" s="2839" customFormat="1"/>
    <row r="25554" s="2839" customFormat="1"/>
    <row r="25555" s="2839" customFormat="1"/>
    <row r="25556" s="2839" customFormat="1"/>
    <row r="25557" s="2839" customFormat="1"/>
    <row r="25558" s="2839" customFormat="1"/>
    <row r="25559" s="2839" customFormat="1"/>
    <row r="25560" s="2839" customFormat="1"/>
    <row r="25561" s="2839" customFormat="1"/>
    <row r="25562" s="2839" customFormat="1"/>
    <row r="25563" s="2839" customFormat="1"/>
    <row r="25564" s="2839" customFormat="1"/>
    <row r="25565" s="2839" customFormat="1"/>
    <row r="25566" s="2839" customFormat="1"/>
    <row r="25567" s="2839" customFormat="1"/>
    <row r="25568" s="2839" customFormat="1"/>
    <row r="25569" s="2839" customFormat="1"/>
    <row r="25570" s="2839" customFormat="1"/>
    <row r="25571" s="2839" customFormat="1"/>
    <row r="25572" s="2839" customFormat="1"/>
    <row r="25573" s="2839" customFormat="1"/>
    <row r="25574" s="2839" customFormat="1"/>
    <row r="25575" s="2839" customFormat="1"/>
    <row r="25576" s="2839" customFormat="1"/>
    <row r="25577" s="2839" customFormat="1"/>
    <row r="25578" s="2839" customFormat="1"/>
    <row r="25579" s="2839" customFormat="1"/>
    <row r="25580" s="2839" customFormat="1"/>
    <row r="25581" s="2839" customFormat="1"/>
    <row r="25582" s="2839" customFormat="1"/>
    <row r="25583" s="2839" customFormat="1"/>
    <row r="25584" s="2839" customFormat="1"/>
    <row r="25585" s="2839" customFormat="1"/>
    <row r="25586" s="2839" customFormat="1"/>
    <row r="25587" s="2839" customFormat="1"/>
    <row r="25588" s="2839" customFormat="1"/>
    <row r="25589" s="2839" customFormat="1"/>
    <row r="25590" s="2839" customFormat="1"/>
    <row r="25591" s="2839" customFormat="1"/>
    <row r="25592" s="2839" customFormat="1"/>
    <row r="25593" s="2839" customFormat="1"/>
    <row r="25594" s="2839" customFormat="1"/>
    <row r="25595" s="2839" customFormat="1"/>
    <row r="25596" s="2839" customFormat="1"/>
    <row r="25597" s="2839" customFormat="1"/>
    <row r="25598" s="2839" customFormat="1"/>
    <row r="25599" s="2839" customFormat="1"/>
    <row r="25600" s="2839" customFormat="1"/>
    <row r="25601" s="2839" customFormat="1"/>
    <row r="25602" s="2839" customFormat="1"/>
    <row r="25603" s="2839" customFormat="1"/>
    <row r="25604" s="2839" customFormat="1"/>
    <row r="25605" s="2839" customFormat="1"/>
    <row r="25606" s="2839" customFormat="1"/>
    <row r="25607" s="2839" customFormat="1"/>
    <row r="25608" s="2839" customFormat="1"/>
    <row r="25609" s="2839" customFormat="1"/>
    <row r="25610" s="2839" customFormat="1"/>
    <row r="25611" s="2839" customFormat="1"/>
    <row r="25612" s="2839" customFormat="1"/>
    <row r="25613" s="2839" customFormat="1"/>
    <row r="25614" s="2839" customFormat="1"/>
    <row r="25615" s="2839" customFormat="1"/>
    <row r="25616" s="2839" customFormat="1"/>
    <row r="25617" s="2839" customFormat="1"/>
    <row r="25618" s="2839" customFormat="1"/>
    <row r="25619" s="2839" customFormat="1"/>
    <row r="25620" s="2839" customFormat="1"/>
    <row r="25621" s="2839" customFormat="1"/>
    <row r="25622" s="2839" customFormat="1"/>
    <row r="25623" s="2839" customFormat="1"/>
    <row r="25624" s="2839" customFormat="1"/>
    <row r="25625" s="2839" customFormat="1"/>
    <row r="25626" s="2839" customFormat="1"/>
    <row r="25627" s="2839" customFormat="1"/>
    <row r="25628" s="2839" customFormat="1"/>
    <row r="25629" s="2839" customFormat="1"/>
    <row r="25630" s="2839" customFormat="1"/>
    <row r="25631" s="2839" customFormat="1"/>
    <row r="25632" s="2839" customFormat="1"/>
    <row r="25633" s="2839" customFormat="1"/>
    <row r="25634" s="2839" customFormat="1"/>
    <row r="25635" s="2839" customFormat="1"/>
    <row r="25636" s="2839" customFormat="1"/>
    <row r="25637" s="2839" customFormat="1"/>
    <row r="25638" s="2839" customFormat="1"/>
    <row r="25639" s="2839" customFormat="1"/>
    <row r="25640" s="2839" customFormat="1"/>
    <row r="25641" s="2839" customFormat="1"/>
    <row r="25642" s="2839" customFormat="1"/>
    <row r="25643" s="2839" customFormat="1"/>
    <row r="25644" s="2839" customFormat="1"/>
    <row r="25645" s="2839" customFormat="1"/>
    <row r="25646" s="2839" customFormat="1"/>
    <row r="25647" s="2839" customFormat="1"/>
    <row r="25648" s="2839" customFormat="1"/>
    <row r="25649" s="2839" customFormat="1"/>
    <row r="25650" s="2839" customFormat="1"/>
    <row r="25651" s="2839" customFormat="1"/>
    <row r="25652" s="2839" customFormat="1"/>
    <row r="25653" s="2839" customFormat="1"/>
    <row r="25654" s="2839" customFormat="1"/>
    <row r="25655" s="2839" customFormat="1"/>
    <row r="25656" s="2839" customFormat="1"/>
    <row r="25657" s="2839" customFormat="1"/>
    <row r="25658" s="2839" customFormat="1"/>
    <row r="25659" s="2839" customFormat="1"/>
    <row r="25660" s="2839" customFormat="1"/>
    <row r="25661" s="2839" customFormat="1"/>
    <row r="25662" s="2839" customFormat="1"/>
    <row r="25663" s="2839" customFormat="1"/>
    <row r="25664" s="2839" customFormat="1"/>
    <row r="25665" s="2839" customFormat="1"/>
    <row r="25666" s="2839" customFormat="1"/>
    <row r="25667" s="2839" customFormat="1"/>
    <row r="25668" s="2839" customFormat="1"/>
    <row r="25669" s="2839" customFormat="1"/>
    <row r="25670" s="2839" customFormat="1"/>
    <row r="25671" s="2839" customFormat="1"/>
    <row r="25672" s="2839" customFormat="1"/>
    <row r="25673" s="2839" customFormat="1"/>
    <row r="25674" s="2839" customFormat="1"/>
    <row r="25675" s="2839" customFormat="1"/>
    <row r="25676" s="2839" customFormat="1"/>
    <row r="25677" s="2839" customFormat="1"/>
    <row r="25678" s="2839" customFormat="1"/>
    <row r="25679" s="2839" customFormat="1"/>
    <row r="25680" s="2839" customFormat="1"/>
    <row r="25681" s="2839" customFormat="1"/>
    <row r="25682" s="2839" customFormat="1"/>
    <row r="25683" s="2839" customFormat="1"/>
    <row r="25684" s="2839" customFormat="1"/>
    <row r="25685" s="2839" customFormat="1"/>
    <row r="25686" s="2839" customFormat="1"/>
    <row r="25687" s="2839" customFormat="1"/>
    <row r="25688" s="2839" customFormat="1"/>
    <row r="25689" s="2839" customFormat="1"/>
    <row r="25690" s="2839" customFormat="1"/>
    <row r="25691" s="2839" customFormat="1"/>
    <row r="25692" s="2839" customFormat="1"/>
    <row r="25693" s="2839" customFormat="1"/>
    <row r="25694" s="2839" customFormat="1"/>
    <row r="25695" s="2839" customFormat="1"/>
    <row r="25696" s="2839" customFormat="1"/>
    <row r="25697" s="2839" customFormat="1"/>
    <row r="25698" s="2839" customFormat="1"/>
    <row r="25699" s="2839" customFormat="1"/>
    <row r="25700" s="2839" customFormat="1"/>
    <row r="25701" s="2839" customFormat="1"/>
    <row r="25702" s="2839" customFormat="1"/>
    <row r="25703" s="2839" customFormat="1"/>
    <row r="25704" s="2839" customFormat="1"/>
    <row r="25705" s="2839" customFormat="1"/>
    <row r="25706" s="2839" customFormat="1"/>
    <row r="25707" s="2839" customFormat="1"/>
    <row r="25708" s="2839" customFormat="1"/>
    <row r="25709" s="2839" customFormat="1"/>
    <row r="25710" s="2839" customFormat="1"/>
    <row r="25711" s="2839" customFormat="1"/>
    <row r="25712" s="2839" customFormat="1"/>
    <row r="25713" s="2839" customFormat="1"/>
    <row r="25714" s="2839" customFormat="1"/>
    <row r="25715" s="2839" customFormat="1"/>
    <row r="25716" s="2839" customFormat="1"/>
    <row r="25717" s="2839" customFormat="1"/>
    <row r="25718" s="2839" customFormat="1"/>
    <row r="25719" s="2839" customFormat="1"/>
    <row r="25720" s="2839" customFormat="1"/>
    <row r="25721" s="2839" customFormat="1"/>
    <row r="25722" s="2839" customFormat="1"/>
    <row r="25723" s="2839" customFormat="1"/>
    <row r="25724" s="2839" customFormat="1"/>
    <row r="25725" s="2839" customFormat="1"/>
    <row r="25726" s="2839" customFormat="1"/>
    <row r="25727" s="2839" customFormat="1"/>
    <row r="25728" s="2839" customFormat="1"/>
    <row r="25729" s="2839" customFormat="1"/>
    <row r="25730" s="2839" customFormat="1"/>
    <row r="25731" s="2839" customFormat="1"/>
    <row r="25732" s="2839" customFormat="1"/>
    <row r="25733" s="2839" customFormat="1"/>
    <row r="25734" s="2839" customFormat="1"/>
    <row r="25735" s="2839" customFormat="1"/>
    <row r="25736" s="2839" customFormat="1"/>
    <row r="25737" s="2839" customFormat="1"/>
    <row r="25738" s="2839" customFormat="1"/>
    <row r="25739" s="2839" customFormat="1"/>
    <row r="25740" s="2839" customFormat="1"/>
    <row r="25741" s="2839" customFormat="1"/>
    <row r="25742" s="2839" customFormat="1"/>
    <row r="25743" s="2839" customFormat="1"/>
    <row r="25744" s="2839" customFormat="1"/>
    <row r="25745" s="2839" customFormat="1"/>
    <row r="25746" s="2839" customFormat="1"/>
    <row r="25747" s="2839" customFormat="1"/>
    <row r="25748" s="2839" customFormat="1"/>
    <row r="25749" s="2839" customFormat="1"/>
    <row r="25750" s="2839" customFormat="1"/>
    <row r="25751" s="2839" customFormat="1"/>
    <row r="25752" s="2839" customFormat="1"/>
    <row r="25753" s="2839" customFormat="1"/>
    <row r="25754" s="2839" customFormat="1"/>
    <row r="25755" s="2839" customFormat="1"/>
    <row r="25756" s="2839" customFormat="1"/>
    <row r="25757" s="2839" customFormat="1"/>
    <row r="25758" s="2839" customFormat="1"/>
    <row r="25759" s="2839" customFormat="1"/>
    <row r="25760" s="2839" customFormat="1"/>
    <row r="25761" s="2839" customFormat="1"/>
    <row r="25762" s="2839" customFormat="1"/>
    <row r="25763" s="2839" customFormat="1"/>
    <row r="25764" s="2839" customFormat="1"/>
    <row r="25765" s="2839" customFormat="1"/>
    <row r="25766" s="2839" customFormat="1"/>
    <row r="25767" s="2839" customFormat="1"/>
    <row r="25768" s="2839" customFormat="1"/>
    <row r="25769" s="2839" customFormat="1"/>
    <row r="25770" s="2839" customFormat="1"/>
    <row r="25771" s="2839" customFormat="1"/>
    <row r="25772" s="2839" customFormat="1"/>
    <row r="25773" s="2839" customFormat="1"/>
    <row r="25774" s="2839" customFormat="1"/>
    <row r="25775" s="2839" customFormat="1"/>
    <row r="25776" s="2839" customFormat="1"/>
    <row r="25777" s="2839" customFormat="1"/>
    <row r="25778" s="2839" customFormat="1"/>
    <row r="25779" s="2839" customFormat="1"/>
    <row r="25780" s="2839" customFormat="1"/>
    <row r="25781" s="2839" customFormat="1"/>
    <row r="25782" s="2839" customFormat="1"/>
    <row r="25783" s="2839" customFormat="1"/>
    <row r="25784" s="2839" customFormat="1"/>
    <row r="25785" s="2839" customFormat="1"/>
    <row r="25786" s="2839" customFormat="1"/>
    <row r="25787" s="2839" customFormat="1"/>
    <row r="25788" s="2839" customFormat="1"/>
    <row r="25789" s="2839" customFormat="1"/>
    <row r="25790" s="2839" customFormat="1"/>
    <row r="25791" s="2839" customFormat="1"/>
    <row r="25792" s="2839" customFormat="1"/>
    <row r="25793" s="2839" customFormat="1"/>
    <row r="25794" s="2839" customFormat="1"/>
    <row r="25795" s="2839" customFormat="1"/>
    <row r="25796" s="2839" customFormat="1"/>
    <row r="25797" s="2839" customFormat="1"/>
    <row r="25798" s="2839" customFormat="1"/>
    <row r="25799" s="2839" customFormat="1"/>
    <row r="25800" s="2839" customFormat="1"/>
    <row r="25801" s="2839" customFormat="1"/>
    <row r="25802" s="2839" customFormat="1"/>
    <row r="25803" s="2839" customFormat="1"/>
    <row r="25804" s="2839" customFormat="1"/>
    <row r="25805" s="2839" customFormat="1"/>
    <row r="25806" s="2839" customFormat="1"/>
    <row r="25807" s="2839" customFormat="1"/>
    <row r="25808" s="2839" customFormat="1"/>
    <row r="25809" s="2839" customFormat="1"/>
    <row r="25810" s="2839" customFormat="1"/>
    <row r="25811" s="2839" customFormat="1"/>
    <row r="25812" s="2839" customFormat="1"/>
    <row r="25813" s="2839" customFormat="1"/>
    <row r="25814" s="2839" customFormat="1"/>
    <row r="25815" s="2839" customFormat="1"/>
    <row r="25816" s="2839" customFormat="1"/>
    <row r="25817" s="2839" customFormat="1"/>
    <row r="25818" s="2839" customFormat="1"/>
    <row r="25819" s="2839" customFormat="1"/>
    <row r="25820" s="2839" customFormat="1"/>
    <row r="25821" s="2839" customFormat="1"/>
    <row r="25822" s="2839" customFormat="1"/>
    <row r="25823" s="2839" customFormat="1"/>
    <row r="25824" s="2839" customFormat="1"/>
    <row r="25825" s="2839" customFormat="1"/>
    <row r="25826" s="2839" customFormat="1"/>
    <row r="25827" s="2839" customFormat="1"/>
    <row r="25828" s="2839" customFormat="1"/>
    <row r="25829" s="2839" customFormat="1"/>
    <row r="25830" s="2839" customFormat="1"/>
    <row r="25831" s="2839" customFormat="1"/>
    <row r="25832" s="2839" customFormat="1"/>
    <row r="25833" s="2839" customFormat="1"/>
    <row r="25834" s="2839" customFormat="1"/>
    <row r="25835" s="2839" customFormat="1"/>
    <row r="25836" s="2839" customFormat="1"/>
    <row r="25837" s="2839" customFormat="1"/>
    <row r="25838" s="2839" customFormat="1"/>
    <row r="25839" s="2839" customFormat="1"/>
    <row r="25840" s="2839" customFormat="1"/>
    <row r="25841" s="2839" customFormat="1"/>
    <row r="25842" s="2839" customFormat="1"/>
    <row r="25843" s="2839" customFormat="1"/>
    <row r="25844" s="2839" customFormat="1"/>
    <row r="25845" s="2839" customFormat="1"/>
    <row r="25846" s="2839" customFormat="1"/>
    <row r="25847" s="2839" customFormat="1"/>
    <row r="25848" s="2839" customFormat="1"/>
    <row r="25849" s="2839" customFormat="1"/>
    <row r="25850" s="2839" customFormat="1"/>
    <row r="25851" s="2839" customFormat="1"/>
    <row r="25852" s="2839" customFormat="1"/>
    <row r="25853" s="2839" customFormat="1"/>
    <row r="25854" s="2839" customFormat="1"/>
    <row r="25855" s="2839" customFormat="1"/>
    <row r="25856" s="2839" customFormat="1"/>
    <row r="25857" s="2839" customFormat="1"/>
    <row r="25858" s="2839" customFormat="1"/>
    <row r="25859" s="2839" customFormat="1"/>
    <row r="25860" s="2839" customFormat="1"/>
    <row r="25861" s="2839" customFormat="1"/>
    <row r="25862" s="2839" customFormat="1"/>
    <row r="25863" s="2839" customFormat="1"/>
    <row r="25864" s="2839" customFormat="1"/>
    <row r="25865" s="2839" customFormat="1"/>
    <row r="25866" s="2839" customFormat="1"/>
    <row r="25867" s="2839" customFormat="1"/>
    <row r="25868" s="2839" customFormat="1"/>
    <row r="25869" s="2839" customFormat="1"/>
    <row r="25870" s="2839" customFormat="1"/>
    <row r="25871" s="2839" customFormat="1"/>
    <row r="25872" s="2839" customFormat="1"/>
    <row r="25873" s="2839" customFormat="1"/>
    <row r="25874" s="2839" customFormat="1"/>
    <row r="25875" s="2839" customFormat="1"/>
    <row r="25876" s="2839" customFormat="1"/>
    <row r="25877" s="2839" customFormat="1"/>
    <row r="25878" s="2839" customFormat="1"/>
    <row r="25879" s="2839" customFormat="1"/>
    <row r="25880" s="2839" customFormat="1"/>
    <row r="25881" s="2839" customFormat="1"/>
    <row r="25882" s="2839" customFormat="1"/>
    <row r="25883" s="2839" customFormat="1"/>
    <row r="25884" s="2839" customFormat="1"/>
    <row r="25885" s="2839" customFormat="1"/>
    <row r="25886" s="2839" customFormat="1"/>
    <row r="25887" s="2839" customFormat="1"/>
    <row r="25888" s="2839" customFormat="1"/>
    <row r="25889" s="2839" customFormat="1"/>
    <row r="25890" s="2839" customFormat="1"/>
    <row r="25891" s="2839" customFormat="1"/>
    <row r="25892" s="2839" customFormat="1"/>
    <row r="25893" s="2839" customFormat="1"/>
    <row r="25894" s="2839" customFormat="1"/>
    <row r="25895" s="2839" customFormat="1"/>
    <row r="25896" s="2839" customFormat="1"/>
    <row r="25897" s="2839" customFormat="1"/>
    <row r="25898" s="2839" customFormat="1"/>
    <row r="25899" s="2839" customFormat="1"/>
    <row r="25900" s="2839" customFormat="1"/>
    <row r="25901" s="2839" customFormat="1"/>
    <row r="25902" s="2839" customFormat="1"/>
    <row r="25903" s="2839" customFormat="1"/>
    <row r="25904" s="2839" customFormat="1"/>
    <row r="25905" s="2839" customFormat="1"/>
    <row r="25906" s="2839" customFormat="1"/>
    <row r="25907" s="2839" customFormat="1"/>
    <row r="25908" s="2839" customFormat="1"/>
    <row r="25909" s="2839" customFormat="1"/>
    <row r="25910" s="2839" customFormat="1"/>
    <row r="25911" s="2839" customFormat="1"/>
    <row r="25912" s="2839" customFormat="1"/>
    <row r="25913" s="2839" customFormat="1"/>
    <row r="25914" s="2839" customFormat="1"/>
    <row r="25915" s="2839" customFormat="1"/>
    <row r="25916" s="2839" customFormat="1"/>
    <row r="25917" s="2839" customFormat="1"/>
    <row r="25918" s="2839" customFormat="1"/>
    <row r="25919" s="2839" customFormat="1"/>
    <row r="25920" s="2839" customFormat="1"/>
    <row r="25921" s="2839" customFormat="1"/>
    <row r="25922" s="2839" customFormat="1"/>
    <row r="25923" s="2839" customFormat="1"/>
    <row r="25924" s="2839" customFormat="1"/>
    <row r="25925" s="2839" customFormat="1"/>
    <row r="25926" s="2839" customFormat="1"/>
    <row r="25927" s="2839" customFormat="1"/>
    <row r="25928" s="2839" customFormat="1"/>
    <row r="25929" s="2839" customFormat="1"/>
    <row r="25930" s="2839" customFormat="1"/>
    <row r="25931" s="2839" customFormat="1"/>
    <row r="25932" s="2839" customFormat="1"/>
    <row r="25933" s="2839" customFormat="1"/>
    <row r="25934" s="2839" customFormat="1"/>
    <row r="25935" s="2839" customFormat="1"/>
    <row r="25936" s="2839" customFormat="1"/>
    <row r="25937" s="2839" customFormat="1"/>
    <row r="25938" s="2839" customFormat="1"/>
    <row r="25939" s="2839" customFormat="1"/>
    <row r="25940" s="2839" customFormat="1"/>
    <row r="25941" s="2839" customFormat="1"/>
    <row r="25942" s="2839" customFormat="1"/>
    <row r="25943" s="2839" customFormat="1"/>
    <row r="25944" s="2839" customFormat="1"/>
    <row r="25945" s="2839" customFormat="1"/>
    <row r="25946" s="2839" customFormat="1"/>
    <row r="25947" s="2839" customFormat="1"/>
    <row r="25948" s="2839" customFormat="1"/>
    <row r="25949" s="2839" customFormat="1"/>
    <row r="25950" s="2839" customFormat="1"/>
    <row r="25951" s="2839" customFormat="1"/>
    <row r="25952" s="2839" customFormat="1"/>
    <row r="25953" s="2839" customFormat="1"/>
    <row r="25954" s="2839" customFormat="1"/>
    <row r="25955" s="2839" customFormat="1"/>
    <row r="25956" s="2839" customFormat="1"/>
    <row r="25957" s="2839" customFormat="1"/>
    <row r="25958" s="2839" customFormat="1"/>
    <row r="25959" s="2839" customFormat="1"/>
    <row r="25960" s="2839" customFormat="1"/>
    <row r="25961" s="2839" customFormat="1"/>
    <row r="25962" s="2839" customFormat="1"/>
    <row r="25963" s="2839" customFormat="1"/>
    <row r="25964" s="2839" customFormat="1"/>
    <row r="25965" s="2839" customFormat="1"/>
    <row r="25966" s="2839" customFormat="1"/>
    <row r="25967" s="2839" customFormat="1"/>
    <row r="25968" s="2839" customFormat="1"/>
    <row r="25969" s="2839" customFormat="1"/>
    <row r="25970" s="2839" customFormat="1"/>
    <row r="25971" s="2839" customFormat="1"/>
    <row r="25972" s="2839" customFormat="1"/>
    <row r="25973" s="2839" customFormat="1"/>
    <row r="25974" s="2839" customFormat="1"/>
    <row r="25975" s="2839" customFormat="1"/>
    <row r="25976" s="2839" customFormat="1"/>
    <row r="25977" s="2839" customFormat="1"/>
    <row r="25978" s="2839" customFormat="1"/>
    <row r="25979" s="2839" customFormat="1"/>
    <row r="25980" s="2839" customFormat="1"/>
    <row r="25981" s="2839" customFormat="1"/>
    <row r="25982" s="2839" customFormat="1"/>
    <row r="25983" s="2839" customFormat="1"/>
    <row r="25984" s="2839" customFormat="1"/>
    <row r="25985" s="2839" customFormat="1"/>
    <row r="25986" s="2839" customFormat="1"/>
    <row r="25987" s="2839" customFormat="1"/>
    <row r="25988" s="2839" customFormat="1"/>
    <row r="25989" s="2839" customFormat="1"/>
    <row r="25990" s="2839" customFormat="1"/>
    <row r="25991" s="2839" customFormat="1"/>
    <row r="25992" s="2839" customFormat="1"/>
    <row r="25993" s="2839" customFormat="1"/>
    <row r="25994" s="2839" customFormat="1"/>
    <row r="25995" s="2839" customFormat="1"/>
    <row r="25996" s="2839" customFormat="1"/>
    <row r="25997" s="2839" customFormat="1"/>
    <row r="25998" s="2839" customFormat="1"/>
    <row r="25999" s="2839" customFormat="1"/>
    <row r="26000" s="2839" customFormat="1"/>
    <row r="26001" s="2839" customFormat="1"/>
    <row r="26002" s="2839" customFormat="1"/>
    <row r="26003" s="2839" customFormat="1"/>
    <row r="26004" s="2839" customFormat="1"/>
    <row r="26005" s="2839" customFormat="1"/>
    <row r="26006" s="2839" customFormat="1"/>
    <row r="26007" s="2839" customFormat="1"/>
    <row r="26008" s="2839" customFormat="1"/>
    <row r="26009" s="2839" customFormat="1"/>
    <row r="26010" s="2839" customFormat="1"/>
    <row r="26011" s="2839" customFormat="1"/>
    <row r="26012" s="2839" customFormat="1"/>
    <row r="26013" s="2839" customFormat="1"/>
    <row r="26014" s="2839" customFormat="1"/>
    <row r="26015" s="2839" customFormat="1"/>
    <row r="26016" s="2839" customFormat="1"/>
    <row r="26017" s="2839" customFormat="1"/>
    <row r="26018" s="2839" customFormat="1"/>
    <row r="26019" s="2839" customFormat="1"/>
    <row r="26020" s="2839" customFormat="1"/>
    <row r="26021" s="2839" customFormat="1"/>
    <row r="26022" s="2839" customFormat="1"/>
    <row r="26023" s="2839" customFormat="1"/>
    <row r="26024" s="2839" customFormat="1"/>
    <row r="26025" s="2839" customFormat="1"/>
    <row r="26026" s="2839" customFormat="1"/>
    <row r="26027" s="2839" customFormat="1"/>
    <row r="26028" s="2839" customFormat="1"/>
    <row r="26029" s="2839" customFormat="1"/>
    <row r="26030" s="2839" customFormat="1"/>
    <row r="26031" s="2839" customFormat="1"/>
    <row r="26032" s="2839" customFormat="1"/>
    <row r="26033" s="2839" customFormat="1"/>
    <row r="26034" s="2839" customFormat="1"/>
    <row r="26035" s="2839" customFormat="1"/>
    <row r="26036" s="2839" customFormat="1"/>
    <row r="26037" s="2839" customFormat="1"/>
    <row r="26038" s="2839" customFormat="1"/>
    <row r="26039" s="2839" customFormat="1"/>
    <row r="26040" s="2839" customFormat="1"/>
    <row r="26041" s="2839" customFormat="1"/>
    <row r="26042" s="2839" customFormat="1"/>
    <row r="26043" s="2839" customFormat="1"/>
    <row r="26044" s="2839" customFormat="1"/>
    <row r="26045" s="2839" customFormat="1"/>
    <row r="26046" s="2839" customFormat="1"/>
    <row r="26047" s="2839" customFormat="1"/>
    <row r="26048" s="2839" customFormat="1"/>
    <row r="26049" s="2839" customFormat="1"/>
    <row r="26050" s="2839" customFormat="1"/>
    <row r="26051" s="2839" customFormat="1"/>
    <row r="26052" s="2839" customFormat="1"/>
    <row r="26053" s="2839" customFormat="1"/>
    <row r="26054" s="2839" customFormat="1"/>
    <row r="26055" s="2839" customFormat="1"/>
    <row r="26056" s="2839" customFormat="1"/>
    <row r="26057" s="2839" customFormat="1"/>
    <row r="26058" s="2839" customFormat="1"/>
    <row r="26059" s="2839" customFormat="1"/>
    <row r="26060" s="2839" customFormat="1"/>
    <row r="26061" s="2839" customFormat="1"/>
    <row r="26062" s="2839" customFormat="1"/>
    <row r="26063" s="2839" customFormat="1"/>
    <row r="26064" s="2839" customFormat="1"/>
    <row r="26065" s="2839" customFormat="1"/>
    <row r="26066" s="2839" customFormat="1"/>
    <row r="26067" s="2839" customFormat="1"/>
    <row r="26068" s="2839" customFormat="1"/>
    <row r="26069" s="2839" customFormat="1"/>
    <row r="26070" s="2839" customFormat="1"/>
    <row r="26071" s="2839" customFormat="1"/>
    <row r="26072" s="2839" customFormat="1"/>
    <row r="26073" s="2839" customFormat="1"/>
    <row r="26074" s="2839" customFormat="1"/>
    <row r="26075" s="2839" customFormat="1"/>
    <row r="26076" s="2839" customFormat="1"/>
    <row r="26077" s="2839" customFormat="1"/>
    <row r="26078" s="2839" customFormat="1"/>
    <row r="26079" s="2839" customFormat="1"/>
    <row r="26080" s="2839" customFormat="1"/>
    <row r="26081" s="2839" customFormat="1"/>
    <row r="26082" s="2839" customFormat="1"/>
    <row r="26083" s="2839" customFormat="1"/>
    <row r="26084" s="2839" customFormat="1"/>
    <row r="26085" s="2839" customFormat="1"/>
    <row r="26086" s="2839" customFormat="1"/>
    <row r="26087" s="2839" customFormat="1"/>
    <row r="26088" s="2839" customFormat="1"/>
    <row r="26089" s="2839" customFormat="1"/>
    <row r="26090" s="2839" customFormat="1"/>
    <row r="26091" s="2839" customFormat="1"/>
    <row r="26092" s="2839" customFormat="1"/>
    <row r="26093" s="2839" customFormat="1"/>
    <row r="26094" s="2839" customFormat="1"/>
    <row r="26095" s="2839" customFormat="1"/>
    <row r="26096" s="2839" customFormat="1"/>
    <row r="26097" s="2839" customFormat="1"/>
    <row r="26098" s="2839" customFormat="1"/>
    <row r="26099" s="2839" customFormat="1"/>
    <row r="26100" s="2839" customFormat="1"/>
    <row r="26101" s="2839" customFormat="1"/>
    <row r="26102" s="2839" customFormat="1"/>
    <row r="26103" s="2839" customFormat="1"/>
    <row r="26104" s="2839" customFormat="1"/>
    <row r="26105" s="2839" customFormat="1"/>
    <row r="26106" s="2839" customFormat="1"/>
    <row r="26107" s="2839" customFormat="1"/>
    <row r="26108" s="2839" customFormat="1"/>
    <row r="26109" s="2839" customFormat="1"/>
    <row r="26110" s="2839" customFormat="1"/>
    <row r="26111" s="2839" customFormat="1"/>
    <row r="26112" s="2839" customFormat="1"/>
    <row r="26113" s="2839" customFormat="1"/>
    <row r="26114" s="2839" customFormat="1"/>
    <row r="26115" s="2839" customFormat="1"/>
    <row r="26116" s="2839" customFormat="1"/>
    <row r="26117" s="2839" customFormat="1"/>
    <row r="26118" s="2839" customFormat="1"/>
    <row r="26119" s="2839" customFormat="1"/>
    <row r="26120" s="2839" customFormat="1"/>
    <row r="26121" s="2839" customFormat="1"/>
    <row r="26122" s="2839" customFormat="1"/>
    <row r="26123" s="2839" customFormat="1"/>
    <row r="26124" s="2839" customFormat="1"/>
    <row r="26125" s="2839" customFormat="1"/>
    <row r="26126" s="2839" customFormat="1"/>
    <row r="26127" s="2839" customFormat="1"/>
    <row r="26128" s="2839" customFormat="1"/>
    <row r="26129" s="2839" customFormat="1"/>
    <row r="26130" s="2839" customFormat="1"/>
    <row r="26131" s="2839" customFormat="1"/>
    <row r="26132" s="2839" customFormat="1"/>
    <row r="26133" s="2839" customFormat="1"/>
    <row r="26134" s="2839" customFormat="1"/>
    <row r="26135" s="2839" customFormat="1"/>
    <row r="26136" s="2839" customFormat="1"/>
    <row r="26137" s="2839" customFormat="1"/>
    <row r="26138" s="2839" customFormat="1"/>
    <row r="26139" s="2839" customFormat="1"/>
    <row r="26140" s="2839" customFormat="1"/>
    <row r="26141" s="2839" customFormat="1"/>
    <row r="26142" s="2839" customFormat="1"/>
    <row r="26143" s="2839" customFormat="1"/>
    <row r="26144" s="2839" customFormat="1"/>
    <row r="26145" s="2839" customFormat="1"/>
    <row r="26146" s="2839" customFormat="1"/>
    <row r="26147" s="2839" customFormat="1"/>
    <row r="26148" s="2839" customFormat="1"/>
    <row r="26149" s="2839" customFormat="1"/>
    <row r="26150" s="2839" customFormat="1"/>
    <row r="26151" s="2839" customFormat="1"/>
    <row r="26152" s="2839" customFormat="1"/>
    <row r="26153" s="2839" customFormat="1"/>
    <row r="26154" s="2839" customFormat="1"/>
    <row r="26155" s="2839" customFormat="1"/>
    <row r="26156" s="2839" customFormat="1"/>
    <row r="26157" s="2839" customFormat="1"/>
    <row r="26158" s="2839" customFormat="1"/>
    <row r="26159" s="2839" customFormat="1"/>
    <row r="26160" s="2839" customFormat="1"/>
    <row r="26161" s="2839" customFormat="1"/>
    <row r="26162" s="2839" customFormat="1"/>
    <row r="26163" s="2839" customFormat="1"/>
    <row r="26164" s="2839" customFormat="1"/>
    <row r="26165" s="2839" customFormat="1"/>
    <row r="26166" s="2839" customFormat="1"/>
    <row r="26167" s="2839" customFormat="1"/>
    <row r="26168" s="2839" customFormat="1"/>
    <row r="26169" s="2839" customFormat="1"/>
    <row r="26170" s="2839" customFormat="1"/>
    <row r="26171" s="2839" customFormat="1"/>
    <row r="26172" s="2839" customFormat="1"/>
    <row r="26173" s="2839" customFormat="1"/>
    <row r="26174" s="2839" customFormat="1"/>
    <row r="26175" s="2839" customFormat="1"/>
    <row r="26176" s="2839" customFormat="1"/>
    <row r="26177" s="2839" customFormat="1"/>
    <row r="26178" s="2839" customFormat="1"/>
    <row r="26179" s="2839" customFormat="1"/>
    <row r="26180" s="2839" customFormat="1"/>
    <row r="26181" s="2839" customFormat="1"/>
    <row r="26182" s="2839" customFormat="1"/>
    <row r="26183" s="2839" customFormat="1"/>
    <row r="26184" s="2839" customFormat="1"/>
    <row r="26185" s="2839" customFormat="1"/>
    <row r="26186" s="2839" customFormat="1"/>
    <row r="26187" s="2839" customFormat="1"/>
    <row r="26188" s="2839" customFormat="1"/>
    <row r="26189" s="2839" customFormat="1"/>
    <row r="26190" s="2839" customFormat="1"/>
    <row r="26191" s="2839" customFormat="1"/>
    <row r="26192" s="2839" customFormat="1"/>
    <row r="26193" s="2839" customFormat="1"/>
    <row r="26194" s="2839" customFormat="1"/>
    <row r="26195" s="2839" customFormat="1"/>
    <row r="26196" s="2839" customFormat="1"/>
    <row r="26197" s="2839" customFormat="1"/>
    <row r="26198" s="2839" customFormat="1"/>
    <row r="26199" s="2839" customFormat="1"/>
    <row r="26200" s="2839" customFormat="1"/>
    <row r="26201" s="2839" customFormat="1"/>
    <row r="26202" s="2839" customFormat="1"/>
    <row r="26203" s="2839" customFormat="1"/>
    <row r="26204" s="2839" customFormat="1"/>
    <row r="26205" s="2839" customFormat="1"/>
    <row r="26206" s="2839" customFormat="1"/>
    <row r="26207" s="2839" customFormat="1"/>
    <row r="26208" s="2839" customFormat="1"/>
    <row r="26209" s="2839" customFormat="1"/>
    <row r="26210" s="2839" customFormat="1"/>
    <row r="26211" s="2839" customFormat="1"/>
    <row r="26212" s="2839" customFormat="1"/>
    <row r="26213" s="2839" customFormat="1"/>
    <row r="26214" s="2839" customFormat="1"/>
    <row r="26215" s="2839" customFormat="1"/>
    <row r="26216" s="2839" customFormat="1"/>
    <row r="26217" s="2839" customFormat="1"/>
    <row r="26218" s="2839" customFormat="1"/>
    <row r="26219" s="2839" customFormat="1"/>
    <row r="26220" s="2839" customFormat="1"/>
    <row r="26221" s="2839" customFormat="1"/>
    <row r="26222" s="2839" customFormat="1"/>
    <row r="26223" s="2839" customFormat="1"/>
    <row r="26224" s="2839" customFormat="1"/>
    <row r="26225" s="2839" customFormat="1"/>
    <row r="26226" s="2839" customFormat="1"/>
    <row r="26227" s="2839" customFormat="1"/>
    <row r="26228" s="2839" customFormat="1"/>
    <row r="26229" s="2839" customFormat="1"/>
    <row r="26230" s="2839" customFormat="1"/>
    <row r="26231" s="2839" customFormat="1"/>
    <row r="26232" s="2839" customFormat="1"/>
    <row r="26233" s="2839" customFormat="1"/>
    <row r="26234" s="2839" customFormat="1"/>
    <row r="26235" s="2839" customFormat="1"/>
    <row r="26236" s="2839" customFormat="1"/>
    <row r="26237" s="2839" customFormat="1"/>
    <row r="26238" s="2839" customFormat="1"/>
    <row r="26239" s="2839" customFormat="1"/>
    <row r="26240" s="2839" customFormat="1"/>
    <row r="26241" s="2839" customFormat="1"/>
    <row r="26242" s="2839" customFormat="1"/>
    <row r="26243" s="2839" customFormat="1"/>
    <row r="26244" s="2839" customFormat="1"/>
    <row r="26245" s="2839" customFormat="1"/>
    <row r="26246" s="2839" customFormat="1"/>
    <row r="26247" s="2839" customFormat="1"/>
    <row r="26248" s="2839" customFormat="1"/>
    <row r="26249" s="2839" customFormat="1"/>
    <row r="26250" s="2839" customFormat="1"/>
    <row r="26251" s="2839" customFormat="1"/>
    <row r="26252" s="2839" customFormat="1"/>
    <row r="26253" s="2839" customFormat="1"/>
    <row r="26254" s="2839" customFormat="1"/>
    <row r="26255" s="2839" customFormat="1"/>
    <row r="26256" s="2839" customFormat="1"/>
    <row r="26257" s="2839" customFormat="1"/>
    <row r="26258" s="2839" customFormat="1"/>
    <row r="26259" s="2839" customFormat="1"/>
    <row r="26260" s="2839" customFormat="1"/>
    <row r="26261" s="2839" customFormat="1"/>
    <row r="26262" s="2839" customFormat="1"/>
    <row r="26263" s="2839" customFormat="1"/>
    <row r="26264" s="2839" customFormat="1"/>
    <row r="26265" s="2839" customFormat="1"/>
    <row r="26266" s="2839" customFormat="1"/>
    <row r="26267" s="2839" customFormat="1"/>
    <row r="26268" s="2839" customFormat="1"/>
    <row r="26269" s="2839" customFormat="1"/>
    <row r="26270" s="2839" customFormat="1"/>
    <row r="26271" s="2839" customFormat="1"/>
    <row r="26272" s="2839" customFormat="1"/>
    <row r="26273" s="2839" customFormat="1"/>
    <row r="26274" s="2839" customFormat="1"/>
    <row r="26275" s="2839" customFormat="1"/>
    <row r="26276" s="2839" customFormat="1"/>
    <row r="26277" s="2839" customFormat="1"/>
    <row r="26278" s="2839" customFormat="1"/>
    <row r="26279" s="2839" customFormat="1"/>
    <row r="26280" s="2839" customFormat="1"/>
    <row r="26281" s="2839" customFormat="1"/>
    <row r="26282" s="2839" customFormat="1"/>
    <row r="26283" s="2839" customFormat="1"/>
    <row r="26284" s="2839" customFormat="1"/>
    <row r="26285" s="2839" customFormat="1"/>
    <row r="26286" s="2839" customFormat="1"/>
    <row r="26287" s="2839" customFormat="1"/>
    <row r="26288" s="2839" customFormat="1"/>
    <row r="26289" s="2839" customFormat="1"/>
    <row r="26290" s="2839" customFormat="1"/>
    <row r="26291" s="2839" customFormat="1"/>
    <row r="26292" s="2839" customFormat="1"/>
    <row r="26293" s="2839" customFormat="1"/>
    <row r="26294" s="2839" customFormat="1"/>
    <row r="26295" s="2839" customFormat="1"/>
    <row r="26296" s="2839" customFormat="1"/>
    <row r="26297" s="2839" customFormat="1"/>
    <row r="26298" s="2839" customFormat="1"/>
    <row r="26299" s="2839" customFormat="1"/>
    <row r="26300" s="2839" customFormat="1"/>
    <row r="26301" s="2839" customFormat="1"/>
    <row r="26302" s="2839" customFormat="1"/>
    <row r="26303" s="2839" customFormat="1"/>
    <row r="26304" s="2839" customFormat="1"/>
    <row r="26305" s="2839" customFormat="1"/>
    <row r="26306" s="2839" customFormat="1"/>
    <row r="26307" s="2839" customFormat="1"/>
    <row r="26308" s="2839" customFormat="1"/>
    <row r="26309" s="2839" customFormat="1"/>
    <row r="26310" s="2839" customFormat="1"/>
    <row r="26311" s="2839" customFormat="1"/>
    <row r="26312" s="2839" customFormat="1"/>
    <row r="26313" s="2839" customFormat="1"/>
    <row r="26314" s="2839" customFormat="1"/>
    <row r="26315" s="2839" customFormat="1"/>
    <row r="26316" s="2839" customFormat="1"/>
    <row r="26317" s="2839" customFormat="1"/>
    <row r="26318" s="2839" customFormat="1"/>
    <row r="26319" s="2839" customFormat="1"/>
    <row r="26320" s="2839" customFormat="1"/>
    <row r="26321" s="2839" customFormat="1"/>
    <row r="26322" s="2839" customFormat="1"/>
    <row r="26323" s="2839" customFormat="1"/>
    <row r="26324" s="2839" customFormat="1"/>
    <row r="26325" s="2839" customFormat="1"/>
    <row r="26326" s="2839" customFormat="1"/>
    <row r="26327" s="2839" customFormat="1"/>
    <row r="26328" s="2839" customFormat="1"/>
    <row r="26329" s="2839" customFormat="1"/>
    <row r="26330" s="2839" customFormat="1"/>
    <row r="26331" s="2839" customFormat="1"/>
    <row r="26332" s="2839" customFormat="1"/>
    <row r="26333" s="2839" customFormat="1"/>
    <row r="26334" s="2839" customFormat="1"/>
    <row r="26335" s="2839" customFormat="1"/>
    <row r="26336" s="2839" customFormat="1"/>
    <row r="26337" s="2839" customFormat="1"/>
    <row r="26338" s="2839" customFormat="1"/>
    <row r="26339" s="2839" customFormat="1"/>
    <row r="26340" s="2839" customFormat="1"/>
    <row r="26341" s="2839" customFormat="1"/>
    <row r="26342" s="2839" customFormat="1"/>
    <row r="26343" s="2839" customFormat="1"/>
    <row r="26344" s="2839" customFormat="1"/>
    <row r="26345" s="2839" customFormat="1"/>
    <row r="26346" s="2839" customFormat="1"/>
    <row r="26347" s="2839" customFormat="1"/>
    <row r="26348" s="2839" customFormat="1"/>
    <row r="26349" s="2839" customFormat="1"/>
    <row r="26350" s="2839" customFormat="1"/>
    <row r="26351" s="2839" customFormat="1"/>
    <row r="26352" s="2839" customFormat="1"/>
    <row r="26353" s="2839" customFormat="1"/>
    <row r="26354" s="2839" customFormat="1"/>
    <row r="26355" s="2839" customFormat="1"/>
    <row r="26356" s="2839" customFormat="1"/>
    <row r="26357" s="2839" customFormat="1"/>
    <row r="26358" s="2839" customFormat="1"/>
    <row r="26359" s="2839" customFormat="1"/>
    <row r="26360" s="2839" customFormat="1"/>
    <row r="26361" s="2839" customFormat="1"/>
    <row r="26362" s="2839" customFormat="1"/>
    <row r="26363" s="2839" customFormat="1"/>
    <row r="26364" s="2839" customFormat="1"/>
    <row r="26365" s="2839" customFormat="1"/>
    <row r="26366" s="2839" customFormat="1"/>
    <row r="26367" s="2839" customFormat="1"/>
    <row r="26368" s="2839" customFormat="1"/>
    <row r="26369" s="2839" customFormat="1"/>
    <row r="26370" s="2839" customFormat="1"/>
    <row r="26371" s="2839" customFormat="1"/>
    <row r="26372" s="2839" customFormat="1"/>
    <row r="26373" s="2839" customFormat="1"/>
    <row r="26374" s="2839" customFormat="1"/>
    <row r="26375" s="2839" customFormat="1"/>
    <row r="26376" s="2839" customFormat="1"/>
    <row r="26377" s="2839" customFormat="1"/>
    <row r="26378" s="2839" customFormat="1"/>
    <row r="26379" s="2839" customFormat="1"/>
    <row r="26380" s="2839" customFormat="1"/>
    <row r="26381" s="2839" customFormat="1"/>
    <row r="26382" s="2839" customFormat="1"/>
    <row r="26383" s="2839" customFormat="1"/>
    <row r="26384" s="2839" customFormat="1"/>
    <row r="26385" s="2839" customFormat="1"/>
    <row r="26386" s="2839" customFormat="1"/>
    <row r="26387" s="2839" customFormat="1"/>
    <row r="26388" s="2839" customFormat="1"/>
    <row r="26389" s="2839" customFormat="1"/>
    <row r="26390" s="2839" customFormat="1"/>
    <row r="26391" s="2839" customFormat="1"/>
    <row r="26392" s="2839" customFormat="1"/>
    <row r="26393" s="2839" customFormat="1"/>
    <row r="26394" s="2839" customFormat="1"/>
    <row r="26395" s="2839" customFormat="1"/>
    <row r="26396" s="2839" customFormat="1"/>
    <row r="26397" s="2839" customFormat="1"/>
    <row r="26398" s="2839" customFormat="1"/>
    <row r="26399" s="2839" customFormat="1"/>
    <row r="26400" s="2839" customFormat="1"/>
    <row r="26401" s="2839" customFormat="1"/>
    <row r="26402" s="2839" customFormat="1"/>
    <row r="26403" s="2839" customFormat="1"/>
    <row r="26404" s="2839" customFormat="1"/>
    <row r="26405" s="2839" customFormat="1"/>
    <row r="26406" s="2839" customFormat="1"/>
    <row r="26407" s="2839" customFormat="1"/>
    <row r="26408" s="2839" customFormat="1"/>
    <row r="26409" s="2839" customFormat="1"/>
    <row r="26410" s="2839" customFormat="1"/>
    <row r="26411" s="2839" customFormat="1"/>
    <row r="26412" s="2839" customFormat="1"/>
    <row r="26413" s="2839" customFormat="1"/>
    <row r="26414" s="2839" customFormat="1"/>
    <row r="26415" s="2839" customFormat="1"/>
    <row r="26416" s="2839" customFormat="1"/>
    <row r="26417" s="2839" customFormat="1"/>
    <row r="26418" s="2839" customFormat="1"/>
    <row r="26419" s="2839" customFormat="1"/>
    <row r="26420" s="2839" customFormat="1"/>
    <row r="26421" s="2839" customFormat="1"/>
    <row r="26422" s="2839" customFormat="1"/>
    <row r="26423" s="2839" customFormat="1"/>
    <row r="26424" s="2839" customFormat="1"/>
    <row r="26425" s="2839" customFormat="1"/>
    <row r="26426" s="2839" customFormat="1"/>
    <row r="26427" s="2839" customFormat="1"/>
    <row r="26428" s="2839" customFormat="1"/>
    <row r="26429" s="2839" customFormat="1"/>
    <row r="26430" s="2839" customFormat="1"/>
    <row r="26431" s="2839" customFormat="1"/>
    <row r="26432" s="2839" customFormat="1"/>
    <row r="26433" s="2839" customFormat="1"/>
    <row r="26434" s="2839" customFormat="1"/>
    <row r="26435" s="2839" customFormat="1"/>
    <row r="26436" s="2839" customFormat="1"/>
    <row r="26437" s="2839" customFormat="1"/>
    <row r="26438" s="2839" customFormat="1"/>
    <row r="26439" s="2839" customFormat="1"/>
    <row r="26440" s="2839" customFormat="1"/>
    <row r="26441" s="2839" customFormat="1"/>
    <row r="26442" s="2839" customFormat="1"/>
    <row r="26443" s="2839" customFormat="1"/>
    <row r="26444" s="2839" customFormat="1"/>
    <row r="26445" s="2839" customFormat="1"/>
    <row r="26446" s="2839" customFormat="1"/>
    <row r="26447" s="2839" customFormat="1"/>
    <row r="26448" s="2839" customFormat="1"/>
    <row r="26449" s="2839" customFormat="1"/>
    <row r="26450" s="2839" customFormat="1"/>
    <row r="26451" s="2839" customFormat="1"/>
    <row r="26452" s="2839" customFormat="1"/>
    <row r="26453" s="2839" customFormat="1"/>
    <row r="26454" s="2839" customFormat="1"/>
    <row r="26455" s="2839" customFormat="1"/>
    <row r="26456" s="2839" customFormat="1"/>
    <row r="26457" s="2839" customFormat="1"/>
    <row r="26458" s="2839" customFormat="1"/>
    <row r="26459" s="2839" customFormat="1"/>
    <row r="26460" s="2839" customFormat="1"/>
    <row r="26461" s="2839" customFormat="1"/>
    <row r="26462" s="2839" customFormat="1"/>
    <row r="26463" s="2839" customFormat="1"/>
    <row r="26464" s="2839" customFormat="1"/>
    <row r="26465" s="2839" customFormat="1"/>
    <row r="26466" s="2839" customFormat="1"/>
    <row r="26467" s="2839" customFormat="1"/>
    <row r="26468" s="2839" customFormat="1"/>
    <row r="26469" s="2839" customFormat="1"/>
    <row r="26470" s="2839" customFormat="1"/>
    <row r="26471" s="2839" customFormat="1"/>
    <row r="26472" s="2839" customFormat="1"/>
    <row r="26473" s="2839" customFormat="1"/>
    <row r="26474" s="2839" customFormat="1"/>
    <row r="26475" s="2839" customFormat="1"/>
    <row r="26476" s="2839" customFormat="1"/>
    <row r="26477" s="2839" customFormat="1"/>
    <row r="26478" s="2839" customFormat="1"/>
    <row r="26479" s="2839" customFormat="1"/>
    <row r="26480" s="2839" customFormat="1"/>
    <row r="26481" s="2839" customFormat="1"/>
    <row r="26482" s="2839" customFormat="1"/>
    <row r="26483" s="2839" customFormat="1"/>
    <row r="26484" s="2839" customFormat="1"/>
    <row r="26485" s="2839" customFormat="1"/>
    <row r="26486" s="2839" customFormat="1"/>
    <row r="26487" s="2839" customFormat="1"/>
    <row r="26488" s="2839" customFormat="1"/>
    <row r="26489" s="2839" customFormat="1"/>
    <row r="26490" s="2839" customFormat="1"/>
    <row r="26491" s="2839" customFormat="1"/>
    <row r="26492" s="2839" customFormat="1"/>
    <row r="26493" s="2839" customFormat="1"/>
    <row r="26494" s="2839" customFormat="1"/>
    <row r="26495" s="2839" customFormat="1"/>
    <row r="26496" s="2839" customFormat="1"/>
    <row r="26497" s="2839" customFormat="1"/>
    <row r="26498" s="2839" customFormat="1"/>
    <row r="26499" s="2839" customFormat="1"/>
    <row r="26500" s="2839" customFormat="1"/>
    <row r="26501" s="2839" customFormat="1"/>
    <row r="26502" s="2839" customFormat="1"/>
    <row r="26503" s="2839" customFormat="1"/>
    <row r="26504" s="2839" customFormat="1"/>
    <row r="26505" s="2839" customFormat="1"/>
    <row r="26506" s="2839" customFormat="1"/>
    <row r="26507" s="2839" customFormat="1"/>
    <row r="26508" s="2839" customFormat="1"/>
    <row r="26509" s="2839" customFormat="1"/>
    <row r="26510" s="2839" customFormat="1"/>
    <row r="26511" s="2839" customFormat="1"/>
    <row r="26512" s="2839" customFormat="1"/>
    <row r="26513" s="2839" customFormat="1"/>
    <row r="26514" s="2839" customFormat="1"/>
    <row r="26515" s="2839" customFormat="1"/>
    <row r="26516" s="2839" customFormat="1"/>
    <row r="26517" s="2839" customFormat="1"/>
    <row r="26518" s="2839" customFormat="1"/>
    <row r="26519" s="2839" customFormat="1"/>
    <row r="26520" s="2839" customFormat="1"/>
    <row r="26521" s="2839" customFormat="1"/>
    <row r="26522" s="2839" customFormat="1"/>
    <row r="26523" s="2839" customFormat="1"/>
    <row r="26524" s="2839" customFormat="1"/>
    <row r="26525" s="2839" customFormat="1"/>
    <row r="26526" s="2839" customFormat="1"/>
    <row r="26527" s="2839" customFormat="1"/>
    <row r="26528" s="2839" customFormat="1"/>
    <row r="26529" s="2839" customFormat="1"/>
    <row r="26530" s="2839" customFormat="1"/>
    <row r="26531" s="2839" customFormat="1"/>
    <row r="26532" s="2839" customFormat="1"/>
    <row r="26533" s="2839" customFormat="1"/>
    <row r="26534" s="2839" customFormat="1"/>
    <row r="26535" s="2839" customFormat="1"/>
    <row r="26536" s="2839" customFormat="1"/>
    <row r="26537" s="2839" customFormat="1"/>
    <row r="26538" s="2839" customFormat="1"/>
    <row r="26539" s="2839" customFormat="1"/>
    <row r="26540" s="2839" customFormat="1"/>
    <row r="26541" s="2839" customFormat="1"/>
    <row r="26542" s="2839" customFormat="1"/>
    <row r="26543" s="2839" customFormat="1"/>
    <row r="26544" s="2839" customFormat="1"/>
    <row r="26545" s="2839" customFormat="1"/>
    <row r="26546" s="2839" customFormat="1"/>
    <row r="26547" s="2839" customFormat="1"/>
    <row r="26548" s="2839" customFormat="1"/>
    <row r="26549" s="2839" customFormat="1"/>
    <row r="26550" s="2839" customFormat="1"/>
    <row r="26551" s="2839" customFormat="1"/>
    <row r="26552" s="2839" customFormat="1"/>
    <row r="26553" s="2839" customFormat="1"/>
    <row r="26554" s="2839" customFormat="1"/>
    <row r="26555" s="2839" customFormat="1"/>
    <row r="26556" s="2839" customFormat="1"/>
    <row r="26557" s="2839" customFormat="1"/>
    <row r="26558" s="2839" customFormat="1"/>
    <row r="26559" s="2839" customFormat="1"/>
    <row r="26560" s="2839" customFormat="1"/>
    <row r="26561" s="2839" customFormat="1"/>
    <row r="26562" s="2839" customFormat="1"/>
    <row r="26563" s="2839" customFormat="1"/>
    <row r="26564" s="2839" customFormat="1"/>
    <row r="26565" s="2839" customFormat="1"/>
    <row r="26566" s="2839" customFormat="1"/>
    <row r="26567" s="2839" customFormat="1"/>
    <row r="26568" s="2839" customFormat="1"/>
    <row r="26569" s="2839" customFormat="1"/>
    <row r="26570" s="2839" customFormat="1"/>
    <row r="26571" s="2839" customFormat="1"/>
    <row r="26572" s="2839" customFormat="1"/>
    <row r="26573" s="2839" customFormat="1"/>
    <row r="26574" s="2839" customFormat="1"/>
    <row r="26575" s="2839" customFormat="1"/>
    <row r="26576" s="2839" customFormat="1"/>
    <row r="26577" s="2839" customFormat="1"/>
    <row r="26578" s="2839" customFormat="1"/>
    <row r="26579" s="2839" customFormat="1"/>
    <row r="26580" s="2839" customFormat="1"/>
    <row r="26581" s="2839" customFormat="1"/>
    <row r="26582" s="2839" customFormat="1"/>
    <row r="26583" s="2839" customFormat="1"/>
    <row r="26584" s="2839" customFormat="1"/>
    <row r="26585" s="2839" customFormat="1"/>
    <row r="26586" s="2839" customFormat="1"/>
    <row r="26587" s="2839" customFormat="1"/>
    <row r="26588" s="2839" customFormat="1"/>
    <row r="26589" s="2839" customFormat="1"/>
    <row r="26590" s="2839" customFormat="1"/>
    <row r="26591" s="2839" customFormat="1"/>
    <row r="26592" s="2839" customFormat="1"/>
    <row r="26593" s="2839" customFormat="1"/>
    <row r="26594" s="2839" customFormat="1"/>
    <row r="26595" s="2839" customFormat="1"/>
    <row r="26596" s="2839" customFormat="1"/>
    <row r="26597" s="2839" customFormat="1"/>
    <row r="26598" s="2839" customFormat="1"/>
    <row r="26599" s="2839" customFormat="1"/>
    <row r="26600" s="2839" customFormat="1"/>
    <row r="26601" s="2839" customFormat="1"/>
    <row r="26602" s="2839" customFormat="1"/>
    <row r="26603" s="2839" customFormat="1"/>
    <row r="26604" s="2839" customFormat="1"/>
    <row r="26605" s="2839" customFormat="1"/>
    <row r="26606" s="2839" customFormat="1"/>
    <row r="26607" s="2839" customFormat="1"/>
    <row r="26608" s="2839" customFormat="1"/>
    <row r="26609" s="2839" customFormat="1"/>
    <row r="26610" s="2839" customFormat="1"/>
    <row r="26611" s="2839" customFormat="1"/>
    <row r="26612" s="2839" customFormat="1"/>
    <row r="26613" s="2839" customFormat="1"/>
    <row r="26614" s="2839" customFormat="1"/>
    <row r="26615" s="2839" customFormat="1"/>
    <row r="26616" s="2839" customFormat="1"/>
    <row r="26617" s="2839" customFormat="1"/>
    <row r="26618" s="2839" customFormat="1"/>
    <row r="26619" s="2839" customFormat="1"/>
    <row r="26620" s="2839" customFormat="1"/>
    <row r="26621" s="2839" customFormat="1"/>
    <row r="26622" s="2839" customFormat="1"/>
    <row r="26623" s="2839" customFormat="1"/>
    <row r="26624" s="2839" customFormat="1"/>
    <row r="26625" s="2839" customFormat="1"/>
    <row r="26626" s="2839" customFormat="1"/>
    <row r="26627" s="2839" customFormat="1"/>
    <row r="26628" s="2839" customFormat="1"/>
    <row r="26629" s="2839" customFormat="1"/>
    <row r="26630" s="2839" customFormat="1"/>
    <row r="26631" s="2839" customFormat="1"/>
    <row r="26632" s="2839" customFormat="1"/>
    <row r="26633" s="2839" customFormat="1"/>
    <row r="26634" s="2839" customFormat="1"/>
    <row r="26635" s="2839" customFormat="1"/>
    <row r="26636" s="2839" customFormat="1"/>
    <row r="26637" s="2839" customFormat="1"/>
    <row r="26638" s="2839" customFormat="1"/>
    <row r="26639" s="2839" customFormat="1"/>
    <row r="26640" s="2839" customFormat="1"/>
    <row r="26641" s="2839" customFormat="1"/>
    <row r="26642" s="2839" customFormat="1"/>
    <row r="26643" s="2839" customFormat="1"/>
    <row r="26644" s="2839" customFormat="1"/>
    <row r="26645" s="2839" customFormat="1"/>
    <row r="26646" s="2839" customFormat="1"/>
    <row r="26647" s="2839" customFormat="1"/>
    <row r="26648" s="2839" customFormat="1"/>
    <row r="26649" s="2839" customFormat="1"/>
    <row r="26650" s="2839" customFormat="1"/>
    <row r="26651" s="2839" customFormat="1"/>
    <row r="26652" s="2839" customFormat="1"/>
    <row r="26653" s="2839" customFormat="1"/>
    <row r="26654" s="2839" customFormat="1"/>
    <row r="26655" s="2839" customFormat="1"/>
    <row r="26656" s="2839" customFormat="1"/>
    <row r="26657" s="2839" customFormat="1"/>
    <row r="26658" s="2839" customFormat="1"/>
    <row r="26659" s="2839" customFormat="1"/>
    <row r="26660" s="2839" customFormat="1"/>
    <row r="26661" s="2839" customFormat="1"/>
    <row r="26662" s="2839" customFormat="1"/>
    <row r="26663" s="2839" customFormat="1"/>
    <row r="26664" s="2839" customFormat="1"/>
    <row r="26665" s="2839" customFormat="1"/>
    <row r="26666" s="2839" customFormat="1"/>
    <row r="26667" s="2839" customFormat="1"/>
    <row r="26668" s="2839" customFormat="1"/>
    <row r="26669" s="2839" customFormat="1"/>
    <row r="26670" s="2839" customFormat="1"/>
    <row r="26671" s="2839" customFormat="1"/>
    <row r="26672" s="2839" customFormat="1"/>
    <row r="26673" s="2839" customFormat="1"/>
    <row r="26674" s="2839" customFormat="1"/>
    <row r="26675" s="2839" customFormat="1"/>
    <row r="26676" s="2839" customFormat="1"/>
    <row r="26677" s="2839" customFormat="1"/>
    <row r="26678" s="2839" customFormat="1"/>
    <row r="26679" s="2839" customFormat="1"/>
    <row r="26680" s="2839" customFormat="1"/>
    <row r="26681" s="2839" customFormat="1"/>
    <row r="26682" s="2839" customFormat="1"/>
    <row r="26683" s="2839" customFormat="1"/>
    <row r="26684" s="2839" customFormat="1"/>
    <row r="26685" s="2839" customFormat="1"/>
    <row r="26686" s="2839" customFormat="1"/>
    <row r="26687" s="2839" customFormat="1"/>
    <row r="26688" s="2839" customFormat="1"/>
    <row r="26689" s="2839" customFormat="1"/>
    <row r="26690" s="2839" customFormat="1"/>
    <row r="26691" s="2839" customFormat="1"/>
    <row r="26692" s="2839" customFormat="1"/>
    <row r="26693" s="2839" customFormat="1"/>
    <row r="26694" s="2839" customFormat="1"/>
    <row r="26695" s="2839" customFormat="1"/>
    <row r="26696" s="2839" customFormat="1"/>
    <row r="26697" s="2839" customFormat="1"/>
    <row r="26698" s="2839" customFormat="1"/>
    <row r="26699" s="2839" customFormat="1"/>
    <row r="26700" s="2839" customFormat="1"/>
    <row r="26701" s="2839" customFormat="1"/>
    <row r="26702" s="2839" customFormat="1"/>
    <row r="26703" s="2839" customFormat="1"/>
    <row r="26704" s="2839" customFormat="1"/>
    <row r="26705" s="2839" customFormat="1"/>
    <row r="26706" s="2839" customFormat="1"/>
    <row r="26707" s="2839" customFormat="1"/>
    <row r="26708" s="2839" customFormat="1"/>
    <row r="26709" s="2839" customFormat="1"/>
    <row r="26710" s="2839" customFormat="1"/>
    <row r="26711" s="2839" customFormat="1"/>
    <row r="26712" s="2839" customFormat="1"/>
    <row r="26713" s="2839" customFormat="1"/>
    <row r="26714" s="2839" customFormat="1"/>
    <row r="26715" s="2839" customFormat="1"/>
    <row r="26716" s="2839" customFormat="1"/>
    <row r="26717" s="2839" customFormat="1"/>
    <row r="26718" s="2839" customFormat="1"/>
    <row r="26719" s="2839" customFormat="1"/>
    <row r="26720" s="2839" customFormat="1"/>
    <row r="26721" s="2839" customFormat="1"/>
    <row r="26722" s="2839" customFormat="1"/>
    <row r="26723" s="2839" customFormat="1"/>
    <row r="26724" s="2839" customFormat="1"/>
    <row r="26725" s="2839" customFormat="1"/>
    <row r="26726" s="2839" customFormat="1"/>
    <row r="26727" s="2839" customFormat="1"/>
    <row r="26728" s="2839" customFormat="1"/>
    <row r="26729" s="2839" customFormat="1"/>
    <row r="26730" s="2839" customFormat="1"/>
    <row r="26731" s="2839" customFormat="1"/>
    <row r="26732" s="2839" customFormat="1"/>
    <row r="26733" s="2839" customFormat="1"/>
    <row r="26734" s="2839" customFormat="1"/>
    <row r="26735" s="2839" customFormat="1"/>
    <row r="26736" s="2839" customFormat="1"/>
    <row r="26737" s="2839" customFormat="1"/>
    <row r="26738" s="2839" customFormat="1"/>
    <row r="26739" s="2839" customFormat="1"/>
    <row r="26740" s="2839" customFormat="1"/>
    <row r="26741" s="2839" customFormat="1"/>
    <row r="26742" s="2839" customFormat="1"/>
    <row r="26743" s="2839" customFormat="1"/>
    <row r="26744" s="2839" customFormat="1"/>
    <row r="26745" s="2839" customFormat="1"/>
    <row r="26746" s="2839" customFormat="1"/>
    <row r="26747" s="2839" customFormat="1"/>
    <row r="26748" s="2839" customFormat="1"/>
    <row r="26749" s="2839" customFormat="1"/>
    <row r="26750" s="2839" customFormat="1"/>
    <row r="26751" s="2839" customFormat="1"/>
    <row r="26752" s="2839" customFormat="1"/>
    <row r="26753" s="2839" customFormat="1"/>
    <row r="26754" s="2839" customFormat="1"/>
    <row r="26755" s="2839" customFormat="1"/>
    <row r="26756" s="2839" customFormat="1"/>
    <row r="26757" s="2839" customFormat="1"/>
    <row r="26758" s="2839" customFormat="1"/>
    <row r="26759" s="2839" customFormat="1"/>
    <row r="26760" s="2839" customFormat="1"/>
    <row r="26761" s="2839" customFormat="1"/>
    <row r="26762" s="2839" customFormat="1"/>
    <row r="26763" s="2839" customFormat="1"/>
    <row r="26764" s="2839" customFormat="1"/>
    <row r="26765" s="2839" customFormat="1"/>
    <row r="26766" s="2839" customFormat="1"/>
    <row r="26767" s="2839" customFormat="1"/>
    <row r="26768" s="2839" customFormat="1"/>
    <row r="26769" s="2839" customFormat="1"/>
    <row r="26770" s="2839" customFormat="1"/>
    <row r="26771" s="2839" customFormat="1"/>
    <row r="26772" s="2839" customFormat="1"/>
    <row r="26773" s="2839" customFormat="1"/>
    <row r="26774" s="2839" customFormat="1"/>
    <row r="26775" s="2839" customFormat="1"/>
    <row r="26776" s="2839" customFormat="1"/>
    <row r="26777" s="2839" customFormat="1"/>
    <row r="26778" s="2839" customFormat="1"/>
    <row r="26779" s="2839" customFormat="1"/>
    <row r="26780" s="2839" customFormat="1"/>
    <row r="26781" s="2839" customFormat="1"/>
    <row r="26782" s="2839" customFormat="1"/>
    <row r="26783" s="2839" customFormat="1"/>
    <row r="26784" s="2839" customFormat="1"/>
    <row r="26785" s="2839" customFormat="1"/>
    <row r="26786" s="2839" customFormat="1"/>
    <row r="26787" s="2839" customFormat="1"/>
    <row r="26788" s="2839" customFormat="1"/>
    <row r="26789" s="2839" customFormat="1"/>
    <row r="26790" s="2839" customFormat="1"/>
    <row r="26791" s="2839" customFormat="1"/>
    <row r="26792" s="2839" customFormat="1"/>
    <row r="26793" s="2839" customFormat="1"/>
    <row r="26794" s="2839" customFormat="1"/>
    <row r="26795" s="2839" customFormat="1"/>
    <row r="26796" s="2839" customFormat="1"/>
    <row r="26797" s="2839" customFormat="1"/>
    <row r="26798" s="2839" customFormat="1"/>
    <row r="26799" s="2839" customFormat="1"/>
    <row r="26800" s="2839" customFormat="1"/>
    <row r="26801" s="2839" customFormat="1"/>
    <row r="26802" s="2839" customFormat="1"/>
    <row r="26803" s="2839" customFormat="1"/>
    <row r="26804" s="2839" customFormat="1"/>
    <row r="26805" s="2839" customFormat="1"/>
    <row r="26806" s="2839" customFormat="1"/>
    <row r="26807" s="2839" customFormat="1"/>
    <row r="26808" s="2839" customFormat="1"/>
    <row r="26809" s="2839" customFormat="1"/>
    <row r="26810" s="2839" customFormat="1"/>
    <row r="26811" s="2839" customFormat="1"/>
    <row r="26812" s="2839" customFormat="1"/>
    <row r="26813" s="2839" customFormat="1"/>
    <row r="26814" s="2839" customFormat="1"/>
    <row r="26815" s="2839" customFormat="1"/>
    <row r="26816" s="2839" customFormat="1"/>
    <row r="26817" s="2839" customFormat="1"/>
    <row r="26818" s="2839" customFormat="1"/>
    <row r="26819" s="2839" customFormat="1"/>
    <row r="26820" s="2839" customFormat="1"/>
    <row r="26821" s="2839" customFormat="1"/>
    <row r="26822" s="2839" customFormat="1"/>
    <row r="26823" s="2839" customFormat="1"/>
    <row r="26824" s="2839" customFormat="1"/>
    <row r="26825" s="2839" customFormat="1"/>
    <row r="26826" s="2839" customFormat="1"/>
    <row r="26827" s="2839" customFormat="1"/>
    <row r="26828" s="2839" customFormat="1"/>
    <row r="26829" s="2839" customFormat="1"/>
    <row r="26830" s="2839" customFormat="1"/>
    <row r="26831" s="2839" customFormat="1"/>
    <row r="26832" s="2839" customFormat="1"/>
    <row r="26833" s="2839" customFormat="1"/>
    <row r="26834" s="2839" customFormat="1"/>
    <row r="26835" s="2839" customFormat="1"/>
    <row r="26836" s="2839" customFormat="1"/>
    <row r="26837" s="2839" customFormat="1"/>
    <row r="26838" s="2839" customFormat="1"/>
    <row r="26839" s="2839" customFormat="1"/>
    <row r="26840" s="2839" customFormat="1"/>
    <row r="26841" s="2839" customFormat="1"/>
    <row r="26842" s="2839" customFormat="1"/>
    <row r="26843" s="2839" customFormat="1"/>
    <row r="26844" s="2839" customFormat="1"/>
    <row r="26845" s="2839" customFormat="1"/>
    <row r="26846" s="2839" customFormat="1"/>
    <row r="26847" s="2839" customFormat="1"/>
    <row r="26848" s="2839" customFormat="1"/>
    <row r="26849" s="2839" customFormat="1"/>
    <row r="26850" s="2839" customFormat="1"/>
    <row r="26851" s="2839" customFormat="1"/>
    <row r="26852" s="2839" customFormat="1"/>
    <row r="26853" s="2839" customFormat="1"/>
    <row r="26854" s="2839" customFormat="1"/>
    <row r="26855" s="2839" customFormat="1"/>
    <row r="26856" s="2839" customFormat="1"/>
    <row r="26857" s="2839" customFormat="1"/>
    <row r="26858" s="2839" customFormat="1"/>
    <row r="26859" s="2839" customFormat="1"/>
    <row r="26860" s="2839" customFormat="1"/>
    <row r="26861" s="2839" customFormat="1"/>
    <row r="26862" s="2839" customFormat="1"/>
    <row r="26863" s="2839" customFormat="1"/>
    <row r="26864" s="2839" customFormat="1"/>
    <row r="26865" s="2839" customFormat="1"/>
    <row r="26866" s="2839" customFormat="1"/>
    <row r="26867" s="2839" customFormat="1"/>
    <row r="26868" s="2839" customFormat="1"/>
    <row r="26869" s="2839" customFormat="1"/>
    <row r="26870" s="2839" customFormat="1"/>
    <row r="26871" s="2839" customFormat="1"/>
    <row r="26872" s="2839" customFormat="1"/>
    <row r="26873" s="2839" customFormat="1"/>
    <row r="26874" s="2839" customFormat="1"/>
    <row r="26875" s="2839" customFormat="1"/>
    <row r="26876" s="2839" customFormat="1"/>
    <row r="26877" s="2839" customFormat="1"/>
    <row r="26878" s="2839" customFormat="1"/>
    <row r="26879" s="2839" customFormat="1"/>
    <row r="26880" s="2839" customFormat="1"/>
    <row r="26881" s="2839" customFormat="1"/>
    <row r="26882" s="2839" customFormat="1"/>
    <row r="26883" s="2839" customFormat="1"/>
    <row r="26884" s="2839" customFormat="1"/>
    <row r="26885" s="2839" customFormat="1"/>
    <row r="26886" s="2839" customFormat="1"/>
    <row r="26887" s="2839" customFormat="1"/>
    <row r="26888" s="2839" customFormat="1"/>
    <row r="26889" s="2839" customFormat="1"/>
    <row r="26890" s="2839" customFormat="1"/>
    <row r="26891" s="2839" customFormat="1"/>
    <row r="26892" s="2839" customFormat="1"/>
    <row r="26893" s="2839" customFormat="1"/>
    <row r="26894" s="2839" customFormat="1"/>
    <row r="26895" s="2839" customFormat="1"/>
    <row r="26896" s="2839" customFormat="1"/>
    <row r="26897" s="2839" customFormat="1"/>
    <row r="26898" s="2839" customFormat="1"/>
    <row r="26899" s="2839" customFormat="1"/>
    <row r="26900" s="2839" customFormat="1"/>
    <row r="26901" s="2839" customFormat="1"/>
    <row r="26902" s="2839" customFormat="1"/>
    <row r="26903" s="2839" customFormat="1"/>
    <row r="26904" s="2839" customFormat="1"/>
    <row r="26905" s="2839" customFormat="1"/>
    <row r="26906" s="2839" customFormat="1"/>
    <row r="26907" s="2839" customFormat="1"/>
    <row r="26908" s="2839" customFormat="1"/>
    <row r="26909" s="2839" customFormat="1"/>
    <row r="26910" s="2839" customFormat="1"/>
    <row r="26911" s="2839" customFormat="1"/>
    <row r="26912" s="2839" customFormat="1"/>
    <row r="26913" s="2839" customFormat="1"/>
    <row r="26914" s="2839" customFormat="1"/>
    <row r="26915" s="2839" customFormat="1"/>
    <row r="26916" s="2839" customFormat="1"/>
    <row r="26917" s="2839" customFormat="1"/>
    <row r="26918" s="2839" customFormat="1"/>
    <row r="26919" s="2839" customFormat="1"/>
    <row r="26920" s="2839" customFormat="1"/>
    <row r="26921" s="2839" customFormat="1"/>
    <row r="26922" s="2839" customFormat="1"/>
    <row r="26923" s="2839" customFormat="1"/>
    <row r="26924" s="2839" customFormat="1"/>
    <row r="26925" s="2839" customFormat="1"/>
    <row r="26926" s="2839" customFormat="1"/>
    <row r="26927" s="2839" customFormat="1"/>
    <row r="26928" s="2839" customFormat="1"/>
    <row r="26929" s="2839" customFormat="1"/>
    <row r="26930" s="2839" customFormat="1"/>
    <row r="26931" s="2839" customFormat="1"/>
    <row r="26932" s="2839" customFormat="1"/>
    <row r="26933" s="2839" customFormat="1"/>
    <row r="26934" s="2839" customFormat="1"/>
    <row r="26935" s="2839" customFormat="1"/>
    <row r="26936" s="2839" customFormat="1"/>
    <row r="26937" s="2839" customFormat="1"/>
    <row r="26938" s="2839" customFormat="1"/>
    <row r="26939" s="2839" customFormat="1"/>
    <row r="26940" s="2839" customFormat="1"/>
    <row r="26941" s="2839" customFormat="1"/>
    <row r="26942" s="2839" customFormat="1"/>
    <row r="26943" s="2839" customFormat="1"/>
    <row r="26944" s="2839" customFormat="1"/>
    <row r="26945" s="2839" customFormat="1"/>
    <row r="26946" s="2839" customFormat="1"/>
    <row r="26947" s="2839" customFormat="1"/>
    <row r="26948" s="2839" customFormat="1"/>
    <row r="26949" s="2839" customFormat="1"/>
    <row r="26950" s="2839" customFormat="1"/>
    <row r="26951" s="2839" customFormat="1"/>
    <row r="26952" s="2839" customFormat="1"/>
    <row r="26953" s="2839" customFormat="1"/>
    <row r="26954" s="2839" customFormat="1"/>
    <row r="26955" s="2839" customFormat="1"/>
    <row r="26956" s="2839" customFormat="1"/>
    <row r="26957" s="2839" customFormat="1"/>
    <row r="26958" s="2839" customFormat="1"/>
    <row r="26959" s="2839" customFormat="1"/>
    <row r="26960" s="2839" customFormat="1"/>
    <row r="26961" s="2839" customFormat="1"/>
    <row r="26962" s="2839" customFormat="1"/>
    <row r="26963" s="2839" customFormat="1"/>
    <row r="26964" s="2839" customFormat="1"/>
    <row r="26965" s="2839" customFormat="1"/>
    <row r="26966" s="2839" customFormat="1"/>
    <row r="26967" s="2839" customFormat="1"/>
    <row r="26968" s="2839" customFormat="1"/>
    <row r="26969" s="2839" customFormat="1"/>
    <row r="26970" s="2839" customFormat="1"/>
    <row r="26971" s="2839" customFormat="1"/>
    <row r="26972" s="2839" customFormat="1"/>
    <row r="26973" s="2839" customFormat="1"/>
    <row r="26974" s="2839" customFormat="1"/>
    <row r="26975" s="2839" customFormat="1"/>
    <row r="26976" s="2839" customFormat="1"/>
    <row r="26977" s="2839" customFormat="1"/>
    <row r="26978" s="2839" customFormat="1"/>
    <row r="26979" s="2839" customFormat="1"/>
    <row r="26980" s="2839" customFormat="1"/>
    <row r="26981" s="2839" customFormat="1"/>
    <row r="26982" s="2839" customFormat="1"/>
    <row r="26983" s="2839" customFormat="1"/>
    <row r="26984" s="2839" customFormat="1"/>
    <row r="26985" s="2839" customFormat="1"/>
    <row r="26986" s="2839" customFormat="1"/>
    <row r="26987" s="2839" customFormat="1"/>
    <row r="26988" s="2839" customFormat="1"/>
    <row r="26989" s="2839" customFormat="1"/>
    <row r="26990" s="2839" customFormat="1"/>
    <row r="26991" s="2839" customFormat="1"/>
    <row r="26992" s="2839" customFormat="1"/>
    <row r="26993" s="2839" customFormat="1"/>
    <row r="26994" s="2839" customFormat="1"/>
    <row r="26995" s="2839" customFormat="1"/>
    <row r="26996" s="2839" customFormat="1"/>
    <row r="26997" s="2839" customFormat="1"/>
    <row r="26998" s="2839" customFormat="1"/>
    <row r="26999" s="2839" customFormat="1"/>
    <row r="27000" s="2839" customFormat="1"/>
    <row r="27001" s="2839" customFormat="1"/>
    <row r="27002" s="2839" customFormat="1"/>
    <row r="27003" s="2839" customFormat="1"/>
    <row r="27004" s="2839" customFormat="1"/>
    <row r="27005" s="2839" customFormat="1"/>
    <row r="27006" s="2839" customFormat="1"/>
    <row r="27007" s="2839" customFormat="1"/>
    <row r="27008" s="2839" customFormat="1"/>
    <row r="27009" s="2839" customFormat="1"/>
    <row r="27010" s="2839" customFormat="1"/>
    <row r="27011" s="2839" customFormat="1"/>
    <row r="27012" s="2839" customFormat="1"/>
    <row r="27013" s="2839" customFormat="1"/>
    <row r="27014" s="2839" customFormat="1"/>
    <row r="27015" s="2839" customFormat="1"/>
    <row r="27016" s="2839" customFormat="1"/>
    <row r="27017" s="2839" customFormat="1"/>
    <row r="27018" s="2839" customFormat="1"/>
    <row r="27019" s="2839" customFormat="1"/>
    <row r="27020" s="2839" customFormat="1"/>
    <row r="27021" s="2839" customFormat="1"/>
    <row r="27022" s="2839" customFormat="1"/>
    <row r="27023" s="2839" customFormat="1"/>
    <row r="27024" s="2839" customFormat="1"/>
    <row r="27025" s="2839" customFormat="1"/>
    <row r="27026" s="2839" customFormat="1"/>
    <row r="27027" s="2839" customFormat="1"/>
    <row r="27028" s="2839" customFormat="1"/>
    <row r="27029" s="2839" customFormat="1"/>
    <row r="27030" s="2839" customFormat="1"/>
    <row r="27031" s="2839" customFormat="1"/>
    <row r="27032" s="2839" customFormat="1"/>
    <row r="27033" s="2839" customFormat="1"/>
    <row r="27034" s="2839" customFormat="1"/>
    <row r="27035" s="2839" customFormat="1"/>
    <row r="27036" s="2839" customFormat="1"/>
    <row r="27037" s="2839" customFormat="1"/>
    <row r="27038" s="2839" customFormat="1"/>
    <row r="27039" s="2839" customFormat="1"/>
    <row r="27040" s="2839" customFormat="1"/>
    <row r="27041" s="2839" customFormat="1"/>
    <row r="27042" s="2839" customFormat="1"/>
    <row r="27043" s="2839" customFormat="1"/>
    <row r="27044" s="2839" customFormat="1"/>
    <row r="27045" s="2839" customFormat="1"/>
    <row r="27046" s="2839" customFormat="1"/>
    <row r="27047" s="2839" customFormat="1"/>
    <row r="27048" s="2839" customFormat="1"/>
    <row r="27049" s="2839" customFormat="1"/>
    <row r="27050" s="2839" customFormat="1"/>
    <row r="27051" s="2839" customFormat="1"/>
    <row r="27052" s="2839" customFormat="1"/>
    <row r="27053" s="2839" customFormat="1"/>
    <row r="27054" s="2839" customFormat="1"/>
    <row r="27055" s="2839" customFormat="1"/>
    <row r="27056" s="2839" customFormat="1"/>
    <row r="27057" s="2839" customFormat="1"/>
    <row r="27058" s="2839" customFormat="1"/>
    <row r="27059" s="2839" customFormat="1"/>
    <row r="27060" s="2839" customFormat="1"/>
    <row r="27061" s="2839" customFormat="1"/>
    <row r="27062" s="2839" customFormat="1"/>
    <row r="27063" s="2839" customFormat="1"/>
    <row r="27064" s="2839" customFormat="1"/>
    <row r="27065" s="2839" customFormat="1"/>
    <row r="27066" s="2839" customFormat="1"/>
    <row r="27067" s="2839" customFormat="1"/>
    <row r="27068" s="2839" customFormat="1"/>
    <row r="27069" s="2839" customFormat="1"/>
    <row r="27070" s="2839" customFormat="1"/>
    <row r="27071" s="2839" customFormat="1"/>
    <row r="27072" s="2839" customFormat="1"/>
    <row r="27073" s="2839" customFormat="1"/>
    <row r="27074" s="2839" customFormat="1"/>
    <row r="27075" s="2839" customFormat="1"/>
    <row r="27076" s="2839" customFormat="1"/>
    <row r="27077" s="2839" customFormat="1"/>
    <row r="27078" s="2839" customFormat="1"/>
    <row r="27079" s="2839" customFormat="1"/>
    <row r="27080" s="2839" customFormat="1"/>
    <row r="27081" s="2839" customFormat="1"/>
    <row r="27082" s="2839" customFormat="1"/>
    <row r="27083" s="2839" customFormat="1"/>
    <row r="27084" s="2839" customFormat="1"/>
    <row r="27085" s="2839" customFormat="1"/>
    <row r="27086" s="2839" customFormat="1"/>
    <row r="27087" s="2839" customFormat="1"/>
    <row r="27088" s="2839" customFormat="1"/>
    <row r="27089" s="2839" customFormat="1"/>
    <row r="27090" s="2839" customFormat="1"/>
    <row r="27091" s="2839" customFormat="1"/>
    <row r="27092" s="2839" customFormat="1"/>
    <row r="27093" s="2839" customFormat="1"/>
    <row r="27094" s="2839" customFormat="1"/>
    <row r="27095" s="2839" customFormat="1"/>
    <row r="27096" s="2839" customFormat="1"/>
    <row r="27097" s="2839" customFormat="1"/>
    <row r="27098" s="2839" customFormat="1"/>
    <row r="27099" s="2839" customFormat="1"/>
    <row r="27100" s="2839" customFormat="1"/>
    <row r="27101" s="2839" customFormat="1"/>
    <row r="27102" s="2839" customFormat="1"/>
    <row r="27103" s="2839" customFormat="1"/>
    <row r="27104" s="2839" customFormat="1"/>
    <row r="27105" s="2839" customFormat="1"/>
    <row r="27106" s="2839" customFormat="1"/>
    <row r="27107" s="2839" customFormat="1"/>
    <row r="27108" s="2839" customFormat="1"/>
    <row r="27109" s="2839" customFormat="1"/>
    <row r="27110" s="2839" customFormat="1"/>
    <row r="27111" s="2839" customFormat="1"/>
    <row r="27112" s="2839" customFormat="1"/>
    <row r="27113" s="2839" customFormat="1"/>
    <row r="27114" s="2839" customFormat="1"/>
    <row r="27115" s="2839" customFormat="1"/>
    <row r="27116" s="2839" customFormat="1"/>
    <row r="27117" s="2839" customFormat="1"/>
    <row r="27118" s="2839" customFormat="1"/>
    <row r="27119" s="2839" customFormat="1"/>
    <row r="27120" s="2839" customFormat="1"/>
    <row r="27121" s="2839" customFormat="1"/>
    <row r="27122" s="2839" customFormat="1"/>
    <row r="27123" s="2839" customFormat="1"/>
    <row r="27124" s="2839" customFormat="1"/>
    <row r="27125" s="2839" customFormat="1"/>
    <row r="27126" s="2839" customFormat="1"/>
    <row r="27127" s="2839" customFormat="1"/>
    <row r="27128" s="2839" customFormat="1"/>
    <row r="27129" s="2839" customFormat="1"/>
    <row r="27130" s="2839" customFormat="1"/>
    <row r="27131" s="2839" customFormat="1"/>
    <row r="27132" s="2839" customFormat="1"/>
    <row r="27133" s="2839" customFormat="1"/>
    <row r="27134" s="2839" customFormat="1"/>
    <row r="27135" s="2839" customFormat="1"/>
    <row r="27136" s="2839" customFormat="1"/>
    <row r="27137" s="2839" customFormat="1"/>
    <row r="27138" s="2839" customFormat="1"/>
    <row r="27139" s="2839" customFormat="1"/>
    <row r="27140" s="2839" customFormat="1"/>
    <row r="27141" s="2839" customFormat="1"/>
    <row r="27142" s="2839" customFormat="1"/>
    <row r="27143" s="2839" customFormat="1"/>
    <row r="27144" s="2839" customFormat="1"/>
    <row r="27145" s="2839" customFormat="1"/>
    <row r="27146" s="2839" customFormat="1"/>
    <row r="27147" s="2839" customFormat="1"/>
    <row r="27148" s="2839" customFormat="1"/>
    <row r="27149" s="2839" customFormat="1"/>
    <row r="27150" s="2839" customFormat="1"/>
    <row r="27151" s="2839" customFormat="1"/>
    <row r="27152" s="2839" customFormat="1"/>
    <row r="27153" s="2839" customFormat="1"/>
    <row r="27154" s="2839" customFormat="1"/>
    <row r="27155" s="2839" customFormat="1"/>
    <row r="27156" s="2839" customFormat="1"/>
    <row r="27157" s="2839" customFormat="1"/>
    <row r="27158" s="2839" customFormat="1"/>
    <row r="27159" s="2839" customFormat="1"/>
    <row r="27160" s="2839" customFormat="1"/>
    <row r="27161" s="2839" customFormat="1"/>
    <row r="27162" s="2839" customFormat="1"/>
    <row r="27163" s="2839" customFormat="1"/>
    <row r="27164" s="2839" customFormat="1"/>
    <row r="27165" s="2839" customFormat="1"/>
    <row r="27166" s="2839" customFormat="1"/>
    <row r="27167" s="2839" customFormat="1"/>
    <row r="27168" s="2839" customFormat="1"/>
    <row r="27169" s="2839" customFormat="1"/>
    <row r="27170" s="2839" customFormat="1"/>
    <row r="27171" s="2839" customFormat="1"/>
    <row r="27172" s="2839" customFormat="1"/>
    <row r="27173" s="2839" customFormat="1"/>
    <row r="27174" s="2839" customFormat="1"/>
    <row r="27175" s="2839" customFormat="1"/>
    <row r="27176" s="2839" customFormat="1"/>
    <row r="27177" s="2839" customFormat="1"/>
    <row r="27178" s="2839" customFormat="1"/>
    <row r="27179" s="2839" customFormat="1"/>
    <row r="27180" s="2839" customFormat="1"/>
    <row r="27181" s="2839" customFormat="1"/>
    <row r="27182" s="2839" customFormat="1"/>
    <row r="27183" s="2839" customFormat="1"/>
    <row r="27184" s="2839" customFormat="1"/>
    <row r="27185" s="2839" customFormat="1"/>
    <row r="27186" s="2839" customFormat="1"/>
    <row r="27187" s="2839" customFormat="1"/>
    <row r="27188" s="2839" customFormat="1"/>
    <row r="27189" s="2839" customFormat="1"/>
    <row r="27190" s="2839" customFormat="1"/>
    <row r="27191" s="2839" customFormat="1"/>
    <row r="27192" s="2839" customFormat="1"/>
    <row r="27193" s="2839" customFormat="1"/>
    <row r="27194" s="2839" customFormat="1"/>
    <row r="27195" s="2839" customFormat="1"/>
    <row r="27196" s="2839" customFormat="1"/>
    <row r="27197" s="2839" customFormat="1"/>
    <row r="27198" s="2839" customFormat="1"/>
    <row r="27199" s="2839" customFormat="1"/>
    <row r="27200" s="2839" customFormat="1"/>
    <row r="27201" s="2839" customFormat="1"/>
    <row r="27202" s="2839" customFormat="1"/>
    <row r="27203" s="2839" customFormat="1"/>
    <row r="27204" s="2839" customFormat="1"/>
    <row r="27205" s="2839" customFormat="1"/>
    <row r="27206" s="2839" customFormat="1"/>
    <row r="27207" s="2839" customFormat="1"/>
    <row r="27208" s="2839" customFormat="1"/>
    <row r="27209" s="2839" customFormat="1"/>
    <row r="27210" s="2839" customFormat="1"/>
    <row r="27211" s="2839" customFormat="1"/>
    <row r="27212" s="2839" customFormat="1"/>
    <row r="27213" s="2839" customFormat="1"/>
    <row r="27214" s="2839" customFormat="1"/>
    <row r="27215" s="2839" customFormat="1"/>
    <row r="27216" s="2839" customFormat="1"/>
    <row r="27217" s="2839" customFormat="1"/>
    <row r="27218" s="2839" customFormat="1"/>
    <row r="27219" s="2839" customFormat="1"/>
    <row r="27220" s="2839" customFormat="1"/>
    <row r="27221" s="2839" customFormat="1"/>
    <row r="27222" s="2839" customFormat="1"/>
    <row r="27223" s="2839" customFormat="1"/>
    <row r="27224" s="2839" customFormat="1"/>
    <row r="27225" s="2839" customFormat="1"/>
    <row r="27226" s="2839" customFormat="1"/>
    <row r="27227" s="2839" customFormat="1"/>
    <row r="27228" s="2839" customFormat="1"/>
    <row r="27229" s="2839" customFormat="1"/>
    <row r="27230" s="2839" customFormat="1"/>
    <row r="27231" s="2839" customFormat="1"/>
    <row r="27232" s="2839" customFormat="1"/>
    <row r="27233" s="2839" customFormat="1"/>
    <row r="27234" s="2839" customFormat="1"/>
    <row r="27235" s="2839" customFormat="1"/>
    <row r="27236" s="2839" customFormat="1"/>
    <row r="27237" s="2839" customFormat="1"/>
    <row r="27238" s="2839" customFormat="1"/>
    <row r="27239" s="2839" customFormat="1"/>
    <row r="27240" s="2839" customFormat="1"/>
    <row r="27241" s="2839" customFormat="1"/>
    <row r="27242" s="2839" customFormat="1"/>
    <row r="27243" s="2839" customFormat="1"/>
    <row r="27244" s="2839" customFormat="1"/>
    <row r="27245" s="2839" customFormat="1"/>
    <row r="27246" s="2839" customFormat="1"/>
    <row r="27247" s="2839" customFormat="1"/>
    <row r="27248" s="2839" customFormat="1"/>
    <row r="27249" s="2839" customFormat="1"/>
    <row r="27250" s="2839" customFormat="1"/>
    <row r="27251" s="2839" customFormat="1"/>
    <row r="27252" s="2839" customFormat="1"/>
    <row r="27253" s="2839" customFormat="1"/>
    <row r="27254" s="2839" customFormat="1"/>
    <row r="27255" s="2839" customFormat="1"/>
    <row r="27256" s="2839" customFormat="1"/>
    <row r="27257" s="2839" customFormat="1"/>
    <row r="27258" s="2839" customFormat="1"/>
    <row r="27259" s="2839" customFormat="1"/>
    <row r="27260" s="2839" customFormat="1"/>
    <row r="27261" s="2839" customFormat="1"/>
    <row r="27262" s="2839" customFormat="1"/>
    <row r="27263" s="2839" customFormat="1"/>
    <row r="27264" s="2839" customFormat="1"/>
    <row r="27265" s="2839" customFormat="1"/>
    <row r="27266" s="2839" customFormat="1"/>
    <row r="27267" s="2839" customFormat="1"/>
    <row r="27268" s="2839" customFormat="1"/>
    <row r="27269" s="2839" customFormat="1"/>
    <row r="27270" s="2839" customFormat="1"/>
    <row r="27271" s="2839" customFormat="1"/>
    <row r="27272" s="2839" customFormat="1"/>
    <row r="27273" s="2839" customFormat="1"/>
    <row r="27274" s="2839" customFormat="1"/>
    <row r="27275" s="2839" customFormat="1"/>
    <row r="27276" s="2839" customFormat="1"/>
    <row r="27277" s="2839" customFormat="1"/>
    <row r="27278" s="2839" customFormat="1"/>
    <row r="27279" s="2839" customFormat="1"/>
    <row r="27280" s="2839" customFormat="1"/>
    <row r="27281" s="2839" customFormat="1"/>
    <row r="27282" s="2839" customFormat="1"/>
    <row r="27283" s="2839" customFormat="1"/>
    <row r="27284" s="2839" customFormat="1"/>
    <row r="27285" s="2839" customFormat="1"/>
    <row r="27286" s="2839" customFormat="1"/>
    <row r="27287" s="2839" customFormat="1"/>
    <row r="27288" s="2839" customFormat="1"/>
    <row r="27289" s="2839" customFormat="1"/>
    <row r="27290" s="2839" customFormat="1"/>
    <row r="27291" s="2839" customFormat="1"/>
    <row r="27292" s="2839" customFormat="1"/>
    <row r="27293" s="2839" customFormat="1"/>
    <row r="27294" s="2839" customFormat="1"/>
    <row r="27295" s="2839" customFormat="1"/>
    <row r="27296" s="2839" customFormat="1"/>
    <row r="27297" s="2839" customFormat="1"/>
    <row r="27298" s="2839" customFormat="1"/>
    <row r="27299" s="2839" customFormat="1"/>
    <row r="27300" s="2839" customFormat="1"/>
    <row r="27301" s="2839" customFormat="1"/>
    <row r="27302" s="2839" customFormat="1"/>
    <row r="27303" s="2839" customFormat="1"/>
    <row r="27304" s="2839" customFormat="1"/>
    <row r="27305" s="2839" customFormat="1"/>
    <row r="27306" s="2839" customFormat="1"/>
    <row r="27307" s="2839" customFormat="1"/>
    <row r="27308" s="2839" customFormat="1"/>
    <row r="27309" s="2839" customFormat="1"/>
    <row r="27310" s="2839" customFormat="1"/>
    <row r="27311" s="2839" customFormat="1"/>
    <row r="27312" s="2839" customFormat="1"/>
    <row r="27313" s="2839" customFormat="1"/>
    <row r="27314" s="2839" customFormat="1"/>
    <row r="27315" s="2839" customFormat="1"/>
    <row r="27316" s="2839" customFormat="1"/>
    <row r="27317" s="2839" customFormat="1"/>
    <row r="27318" s="2839" customFormat="1"/>
    <row r="27319" s="2839" customFormat="1"/>
    <row r="27320" s="2839" customFormat="1"/>
    <row r="27321" s="2839" customFormat="1"/>
    <row r="27322" s="2839" customFormat="1"/>
    <row r="27323" s="2839" customFormat="1"/>
    <row r="27324" s="2839" customFormat="1"/>
    <row r="27325" s="2839" customFormat="1"/>
    <row r="27326" s="2839" customFormat="1"/>
    <row r="27327" s="2839" customFormat="1"/>
    <row r="27328" s="2839" customFormat="1"/>
    <row r="27329" s="2839" customFormat="1"/>
    <row r="27330" s="2839" customFormat="1"/>
    <row r="27331" s="2839" customFormat="1"/>
    <row r="27332" s="2839" customFormat="1"/>
    <row r="27333" s="2839" customFormat="1"/>
    <row r="27334" s="2839" customFormat="1"/>
    <row r="27335" s="2839" customFormat="1"/>
    <row r="27336" s="2839" customFormat="1"/>
    <row r="27337" s="2839" customFormat="1"/>
    <row r="27338" s="2839" customFormat="1"/>
    <row r="27339" s="2839" customFormat="1"/>
    <row r="27340" s="2839" customFormat="1"/>
    <row r="27341" s="2839" customFormat="1"/>
    <row r="27342" s="2839" customFormat="1"/>
    <row r="27343" s="2839" customFormat="1"/>
    <row r="27344" s="2839" customFormat="1"/>
    <row r="27345" s="2839" customFormat="1"/>
    <row r="27346" s="2839" customFormat="1"/>
    <row r="27347" s="2839" customFormat="1"/>
    <row r="27348" s="2839" customFormat="1"/>
    <row r="27349" s="2839" customFormat="1"/>
    <row r="27350" s="2839" customFormat="1"/>
    <row r="27351" s="2839" customFormat="1"/>
    <row r="27352" s="2839" customFormat="1"/>
    <row r="27353" s="2839" customFormat="1"/>
    <row r="27354" s="2839" customFormat="1"/>
    <row r="27355" s="2839" customFormat="1"/>
    <row r="27356" s="2839" customFormat="1"/>
    <row r="27357" s="2839" customFormat="1"/>
    <row r="27358" s="2839" customFormat="1"/>
    <row r="27359" s="2839" customFormat="1"/>
    <row r="27360" s="2839" customFormat="1"/>
    <row r="27361" s="2839" customFormat="1"/>
    <row r="27362" s="2839" customFormat="1"/>
    <row r="27363" s="2839" customFormat="1"/>
    <row r="27364" s="2839" customFormat="1"/>
    <row r="27365" s="2839" customFormat="1"/>
    <row r="27366" s="2839" customFormat="1"/>
    <row r="27367" s="2839" customFormat="1"/>
    <row r="27368" s="2839" customFormat="1"/>
    <row r="27369" s="2839" customFormat="1"/>
    <row r="27370" s="2839" customFormat="1"/>
    <row r="27371" s="2839" customFormat="1"/>
    <row r="27372" s="2839" customFormat="1"/>
    <row r="27373" s="2839" customFormat="1"/>
    <row r="27374" s="2839" customFormat="1"/>
    <row r="27375" s="2839" customFormat="1"/>
    <row r="27376" s="2839" customFormat="1"/>
    <row r="27377" s="2839" customFormat="1"/>
    <row r="27378" s="2839" customFormat="1"/>
    <row r="27379" s="2839" customFormat="1"/>
    <row r="27380" s="2839" customFormat="1"/>
    <row r="27381" s="2839" customFormat="1"/>
    <row r="27382" s="2839" customFormat="1"/>
    <row r="27383" s="2839" customFormat="1"/>
    <row r="27384" s="2839" customFormat="1"/>
    <row r="27385" s="2839" customFormat="1"/>
    <row r="27386" s="2839" customFormat="1"/>
    <row r="27387" s="2839" customFormat="1"/>
    <row r="27388" s="2839" customFormat="1"/>
    <row r="27389" s="2839" customFormat="1"/>
    <row r="27390" s="2839" customFormat="1"/>
    <row r="27391" s="2839" customFormat="1"/>
    <row r="27392" s="2839" customFormat="1"/>
    <row r="27393" s="2839" customFormat="1"/>
    <row r="27394" s="2839" customFormat="1"/>
    <row r="27395" s="2839" customFormat="1"/>
    <row r="27396" s="2839" customFormat="1"/>
    <row r="27397" s="2839" customFormat="1"/>
    <row r="27398" s="2839" customFormat="1"/>
    <row r="27399" s="2839" customFormat="1"/>
    <row r="27400" s="2839" customFormat="1"/>
    <row r="27401" s="2839" customFormat="1"/>
    <row r="27402" s="2839" customFormat="1"/>
    <row r="27403" s="2839" customFormat="1"/>
    <row r="27404" s="2839" customFormat="1"/>
    <row r="27405" s="2839" customFormat="1"/>
    <row r="27406" s="2839" customFormat="1"/>
    <row r="27407" s="2839" customFormat="1"/>
    <row r="27408" s="2839" customFormat="1"/>
    <row r="27409" s="2839" customFormat="1"/>
    <row r="27410" s="2839" customFormat="1"/>
    <row r="27411" s="2839" customFormat="1"/>
    <row r="27412" s="2839" customFormat="1"/>
    <row r="27413" s="2839" customFormat="1"/>
    <row r="27414" s="2839" customFormat="1"/>
    <row r="27415" s="2839" customFormat="1"/>
    <row r="27416" s="2839" customFormat="1"/>
    <row r="27417" s="2839" customFormat="1"/>
    <row r="27418" s="2839" customFormat="1"/>
    <row r="27419" s="2839" customFormat="1"/>
    <row r="27420" s="2839" customFormat="1"/>
    <row r="27421" s="2839" customFormat="1"/>
    <row r="27422" s="2839" customFormat="1"/>
    <row r="27423" s="2839" customFormat="1"/>
    <row r="27424" s="2839" customFormat="1"/>
    <row r="27425" s="2839" customFormat="1"/>
    <row r="27426" s="2839" customFormat="1"/>
    <row r="27427" s="2839" customFormat="1"/>
    <row r="27428" s="2839" customFormat="1"/>
    <row r="27429" s="2839" customFormat="1"/>
    <row r="27430" s="2839" customFormat="1"/>
    <row r="27431" s="2839" customFormat="1"/>
    <row r="27432" s="2839" customFormat="1"/>
    <row r="27433" s="2839" customFormat="1"/>
    <row r="27434" s="2839" customFormat="1"/>
    <row r="27435" s="2839" customFormat="1"/>
    <row r="27436" s="2839" customFormat="1"/>
    <row r="27437" s="2839" customFormat="1"/>
    <row r="27438" s="2839" customFormat="1"/>
    <row r="27439" s="2839" customFormat="1"/>
    <row r="27440" s="2839" customFormat="1"/>
    <row r="27441" s="2839" customFormat="1"/>
    <row r="27442" s="2839" customFormat="1"/>
    <row r="27443" s="2839" customFormat="1"/>
    <row r="27444" s="2839" customFormat="1"/>
    <row r="27445" s="2839" customFormat="1"/>
    <row r="27446" s="2839" customFormat="1"/>
    <row r="27447" s="2839" customFormat="1"/>
    <row r="27448" s="2839" customFormat="1"/>
    <row r="27449" s="2839" customFormat="1"/>
    <row r="27450" s="2839" customFormat="1"/>
    <row r="27451" s="2839" customFormat="1"/>
    <row r="27452" s="2839" customFormat="1"/>
    <row r="27453" s="2839" customFormat="1"/>
    <row r="27454" s="2839" customFormat="1"/>
    <row r="27455" s="2839" customFormat="1"/>
    <row r="27456" s="2839" customFormat="1"/>
    <row r="27457" s="2839" customFormat="1"/>
    <row r="27458" s="2839" customFormat="1"/>
    <row r="27459" s="2839" customFormat="1"/>
    <row r="27460" s="2839" customFormat="1"/>
    <row r="27461" s="2839" customFormat="1"/>
    <row r="27462" s="2839" customFormat="1"/>
    <row r="27463" s="2839" customFormat="1"/>
    <row r="27464" s="2839" customFormat="1"/>
    <row r="27465" s="2839" customFormat="1"/>
    <row r="27466" s="2839" customFormat="1"/>
    <row r="27467" s="2839" customFormat="1"/>
    <row r="27468" s="2839" customFormat="1"/>
    <row r="27469" s="2839" customFormat="1"/>
    <row r="27470" s="2839" customFormat="1"/>
    <row r="27471" s="2839" customFormat="1"/>
    <row r="27472" s="2839" customFormat="1"/>
    <row r="27473" s="2839" customFormat="1"/>
    <row r="27474" s="2839" customFormat="1"/>
    <row r="27475" s="2839" customFormat="1"/>
    <row r="27476" s="2839" customFormat="1"/>
    <row r="27477" s="2839" customFormat="1"/>
    <row r="27478" s="2839" customFormat="1"/>
    <row r="27479" s="2839" customFormat="1"/>
    <row r="27480" s="2839" customFormat="1"/>
    <row r="27481" s="2839" customFormat="1"/>
    <row r="27482" s="2839" customFormat="1"/>
    <row r="27483" s="2839" customFormat="1"/>
    <row r="27484" s="2839" customFormat="1"/>
    <row r="27485" s="2839" customFormat="1"/>
    <row r="27486" s="2839" customFormat="1"/>
    <row r="27487" s="2839" customFormat="1"/>
    <row r="27488" s="2839" customFormat="1"/>
    <row r="27489" s="2839" customFormat="1"/>
    <row r="27490" s="2839" customFormat="1"/>
    <row r="27491" s="2839" customFormat="1"/>
    <row r="27492" s="2839" customFormat="1"/>
    <row r="27493" s="2839" customFormat="1"/>
    <row r="27494" s="2839" customFormat="1"/>
    <row r="27495" s="2839" customFormat="1"/>
    <row r="27496" s="2839" customFormat="1"/>
    <row r="27497" s="2839" customFormat="1"/>
    <row r="27498" s="2839" customFormat="1"/>
    <row r="27499" s="2839" customFormat="1"/>
    <row r="27500" s="2839" customFormat="1"/>
    <row r="27501" s="2839" customFormat="1"/>
    <row r="27502" s="2839" customFormat="1"/>
    <row r="27503" s="2839" customFormat="1"/>
    <row r="27504" s="2839" customFormat="1"/>
    <row r="27505" s="2839" customFormat="1"/>
    <row r="27506" s="2839" customFormat="1"/>
    <row r="27507" s="2839" customFormat="1"/>
    <row r="27508" s="2839" customFormat="1"/>
    <row r="27509" s="2839" customFormat="1"/>
    <row r="27510" s="2839" customFormat="1"/>
    <row r="27511" s="2839" customFormat="1"/>
    <row r="27512" s="2839" customFormat="1"/>
    <row r="27513" s="2839" customFormat="1"/>
    <row r="27514" s="2839" customFormat="1"/>
    <row r="27515" s="2839" customFormat="1"/>
    <row r="27516" s="2839" customFormat="1"/>
    <row r="27517" s="2839" customFormat="1"/>
    <row r="27518" s="2839" customFormat="1"/>
    <row r="27519" s="2839" customFormat="1"/>
    <row r="27520" s="2839" customFormat="1"/>
    <row r="27521" s="2839" customFormat="1"/>
    <row r="27522" s="2839" customFormat="1"/>
    <row r="27523" s="2839" customFormat="1"/>
    <row r="27524" s="2839" customFormat="1"/>
    <row r="27525" s="2839" customFormat="1"/>
    <row r="27526" s="2839" customFormat="1"/>
    <row r="27527" s="2839" customFormat="1"/>
    <row r="27528" s="2839" customFormat="1"/>
    <row r="27529" s="2839" customFormat="1"/>
    <row r="27530" s="2839" customFormat="1"/>
    <row r="27531" s="2839" customFormat="1"/>
    <row r="27532" s="2839" customFormat="1"/>
    <row r="27533" s="2839" customFormat="1"/>
    <row r="27534" s="2839" customFormat="1"/>
    <row r="27535" s="2839" customFormat="1"/>
    <row r="27536" s="2839" customFormat="1"/>
    <row r="27537" s="2839" customFormat="1"/>
    <row r="27538" s="2839" customFormat="1"/>
    <row r="27539" s="2839" customFormat="1"/>
    <row r="27540" s="2839" customFormat="1"/>
    <row r="27541" s="2839" customFormat="1"/>
    <row r="27542" s="2839" customFormat="1"/>
    <row r="27543" s="2839" customFormat="1"/>
    <row r="27544" s="2839" customFormat="1"/>
    <row r="27545" s="2839" customFormat="1"/>
    <row r="27546" s="2839" customFormat="1"/>
    <row r="27547" s="2839" customFormat="1"/>
    <row r="27548" s="2839" customFormat="1"/>
    <row r="27549" s="2839" customFormat="1"/>
    <row r="27550" s="2839" customFormat="1"/>
    <row r="27551" s="2839" customFormat="1"/>
    <row r="27552" s="2839" customFormat="1"/>
    <row r="27553" s="2839" customFormat="1"/>
    <row r="27554" s="2839" customFormat="1"/>
    <row r="27555" s="2839" customFormat="1"/>
    <row r="27556" s="2839" customFormat="1"/>
    <row r="27557" s="2839" customFormat="1"/>
    <row r="27558" s="2839" customFormat="1"/>
    <row r="27559" s="2839" customFormat="1"/>
    <row r="27560" s="2839" customFormat="1"/>
    <row r="27561" s="2839" customFormat="1"/>
    <row r="27562" s="2839" customFormat="1"/>
    <row r="27563" s="2839" customFormat="1"/>
    <row r="27564" s="2839" customFormat="1"/>
    <row r="27565" s="2839" customFormat="1"/>
    <row r="27566" s="2839" customFormat="1"/>
    <row r="27567" s="2839" customFormat="1"/>
    <row r="27568" s="2839" customFormat="1"/>
    <row r="27569" s="2839" customFormat="1"/>
    <row r="27570" s="2839" customFormat="1"/>
    <row r="27571" s="2839" customFormat="1"/>
    <row r="27572" s="2839" customFormat="1"/>
    <row r="27573" s="2839" customFormat="1"/>
    <row r="27574" s="2839" customFormat="1"/>
    <row r="27575" s="2839" customFormat="1"/>
    <row r="27576" s="2839" customFormat="1"/>
    <row r="27577" s="2839" customFormat="1"/>
    <row r="27578" s="2839" customFormat="1"/>
    <row r="27579" s="2839" customFormat="1"/>
    <row r="27580" s="2839" customFormat="1"/>
    <row r="27581" s="2839" customFormat="1"/>
    <row r="27582" s="2839" customFormat="1"/>
    <row r="27583" s="2839" customFormat="1"/>
    <row r="27584" s="2839" customFormat="1"/>
    <row r="27585" s="2839" customFormat="1"/>
    <row r="27586" s="2839" customFormat="1"/>
    <row r="27587" s="2839" customFormat="1"/>
    <row r="27588" s="2839" customFormat="1"/>
    <row r="27589" s="2839" customFormat="1"/>
    <row r="27590" s="2839" customFormat="1"/>
    <row r="27591" s="2839" customFormat="1"/>
    <row r="27592" s="2839" customFormat="1"/>
    <row r="27593" s="2839" customFormat="1"/>
    <row r="27594" s="2839" customFormat="1"/>
    <row r="27595" s="2839" customFormat="1"/>
    <row r="27596" s="2839" customFormat="1"/>
    <row r="27597" s="2839" customFormat="1"/>
    <row r="27598" s="2839" customFormat="1"/>
    <row r="27599" s="2839" customFormat="1"/>
    <row r="27600" s="2839" customFormat="1"/>
    <row r="27601" s="2839" customFormat="1"/>
    <row r="27602" s="2839" customFormat="1"/>
    <row r="27603" s="2839" customFormat="1"/>
    <row r="27604" s="2839" customFormat="1"/>
    <row r="27605" s="2839" customFormat="1"/>
    <row r="27606" s="2839" customFormat="1"/>
    <row r="27607" s="2839" customFormat="1"/>
    <row r="27608" s="2839" customFormat="1"/>
    <row r="27609" s="2839" customFormat="1"/>
    <row r="27610" s="2839" customFormat="1"/>
    <row r="27611" s="2839" customFormat="1"/>
    <row r="27612" s="2839" customFormat="1"/>
    <row r="27613" s="2839" customFormat="1"/>
    <row r="27614" s="2839" customFormat="1"/>
    <row r="27615" s="2839" customFormat="1"/>
    <row r="27616" s="2839" customFormat="1"/>
    <row r="27617" s="2839" customFormat="1"/>
    <row r="27618" s="2839" customFormat="1"/>
    <row r="27619" s="2839" customFormat="1"/>
    <row r="27620" s="2839" customFormat="1"/>
    <row r="27621" s="2839" customFormat="1"/>
    <row r="27622" s="2839" customFormat="1"/>
    <row r="27623" s="2839" customFormat="1"/>
    <row r="27624" s="2839" customFormat="1"/>
    <row r="27625" s="2839" customFormat="1"/>
    <row r="27626" s="2839" customFormat="1"/>
    <row r="27627" s="2839" customFormat="1"/>
    <row r="27628" s="2839" customFormat="1"/>
    <row r="27629" s="2839" customFormat="1"/>
    <row r="27630" s="2839" customFormat="1"/>
    <row r="27631" s="2839" customFormat="1"/>
    <row r="27632" s="2839" customFormat="1"/>
    <row r="27633" s="2839" customFormat="1"/>
    <row r="27634" s="2839" customFormat="1"/>
    <row r="27635" s="2839" customFormat="1"/>
    <row r="27636" s="2839" customFormat="1"/>
    <row r="27637" s="2839" customFormat="1"/>
    <row r="27638" s="2839" customFormat="1"/>
    <row r="27639" s="2839" customFormat="1"/>
    <row r="27640" s="2839" customFormat="1"/>
    <row r="27641" s="2839" customFormat="1"/>
    <row r="27642" s="2839" customFormat="1"/>
    <row r="27643" s="2839" customFormat="1"/>
    <row r="27644" s="2839" customFormat="1"/>
    <row r="27645" s="2839" customFormat="1"/>
    <row r="27646" s="2839" customFormat="1"/>
    <row r="27647" s="2839" customFormat="1"/>
    <row r="27648" s="2839" customFormat="1"/>
    <row r="27649" s="2839" customFormat="1"/>
    <row r="27650" s="2839" customFormat="1"/>
    <row r="27651" s="2839" customFormat="1"/>
    <row r="27652" s="2839" customFormat="1"/>
    <row r="27653" s="2839" customFormat="1"/>
    <row r="27654" s="2839" customFormat="1"/>
    <row r="27655" s="2839" customFormat="1"/>
    <row r="27656" s="2839" customFormat="1"/>
    <row r="27657" s="2839" customFormat="1"/>
    <row r="27658" s="2839" customFormat="1"/>
    <row r="27659" s="2839" customFormat="1"/>
    <row r="27660" s="2839" customFormat="1"/>
    <row r="27661" s="2839" customFormat="1"/>
    <row r="27662" s="2839" customFormat="1"/>
    <row r="27663" s="2839" customFormat="1"/>
    <row r="27664" s="2839" customFormat="1"/>
    <row r="27665" s="2839" customFormat="1"/>
    <row r="27666" s="2839" customFormat="1"/>
    <row r="27667" s="2839" customFormat="1"/>
    <row r="27668" s="2839" customFormat="1"/>
    <row r="27669" s="2839" customFormat="1"/>
    <row r="27670" s="2839" customFormat="1"/>
    <row r="27671" s="2839" customFormat="1"/>
    <row r="27672" s="2839" customFormat="1"/>
    <row r="27673" s="2839" customFormat="1"/>
    <row r="27674" s="2839" customFormat="1"/>
    <row r="27675" s="2839" customFormat="1"/>
    <row r="27676" s="2839" customFormat="1"/>
    <row r="27677" s="2839" customFormat="1"/>
    <row r="27678" s="2839" customFormat="1"/>
    <row r="27679" s="2839" customFormat="1"/>
    <row r="27680" s="2839" customFormat="1"/>
    <row r="27681" s="2839" customFormat="1"/>
    <row r="27682" s="2839" customFormat="1"/>
    <row r="27683" s="2839" customFormat="1"/>
    <row r="27684" s="2839" customFormat="1"/>
    <row r="27685" s="2839" customFormat="1"/>
    <row r="27686" s="2839" customFormat="1"/>
    <row r="27687" s="2839" customFormat="1"/>
    <row r="27688" s="2839" customFormat="1"/>
    <row r="27689" s="2839" customFormat="1"/>
    <row r="27690" s="2839" customFormat="1"/>
    <row r="27691" s="2839" customFormat="1"/>
    <row r="27692" s="2839" customFormat="1"/>
    <row r="27693" s="2839" customFormat="1"/>
    <row r="27694" s="2839" customFormat="1"/>
    <row r="27695" s="2839" customFormat="1"/>
    <row r="27696" s="2839" customFormat="1"/>
    <row r="27697" s="2839" customFormat="1"/>
    <row r="27698" s="2839" customFormat="1"/>
    <row r="27699" s="2839" customFormat="1"/>
    <row r="27700" s="2839" customFormat="1"/>
    <row r="27701" s="2839" customFormat="1"/>
    <row r="27702" s="2839" customFormat="1"/>
    <row r="27703" s="2839" customFormat="1"/>
    <row r="27704" s="2839" customFormat="1"/>
    <row r="27705" s="2839" customFormat="1"/>
    <row r="27706" s="2839" customFormat="1"/>
    <row r="27707" s="2839" customFormat="1"/>
    <row r="27708" s="2839" customFormat="1"/>
    <row r="27709" s="2839" customFormat="1"/>
    <row r="27710" s="2839" customFormat="1"/>
    <row r="27711" s="2839" customFormat="1"/>
    <row r="27712" s="2839" customFormat="1"/>
    <row r="27713" s="2839" customFormat="1"/>
    <row r="27714" s="2839" customFormat="1"/>
    <row r="27715" s="2839" customFormat="1"/>
    <row r="27716" s="2839" customFormat="1"/>
    <row r="27717" s="2839" customFormat="1"/>
    <row r="27718" s="2839" customFormat="1"/>
    <row r="27719" s="2839" customFormat="1"/>
    <row r="27720" s="2839" customFormat="1"/>
    <row r="27721" s="2839" customFormat="1"/>
    <row r="27722" s="2839" customFormat="1"/>
    <row r="27723" s="2839" customFormat="1"/>
    <row r="27724" s="2839" customFormat="1"/>
    <row r="27725" s="2839" customFormat="1"/>
    <row r="27726" s="2839" customFormat="1"/>
    <row r="27727" s="2839" customFormat="1"/>
    <row r="27728" s="2839" customFormat="1"/>
    <row r="27729" s="2839" customFormat="1"/>
    <row r="27730" s="2839" customFormat="1"/>
    <row r="27731" s="2839" customFormat="1"/>
    <row r="27732" s="2839" customFormat="1"/>
    <row r="27733" s="2839" customFormat="1"/>
    <row r="27734" s="2839" customFormat="1"/>
    <row r="27735" s="2839" customFormat="1"/>
    <row r="27736" s="2839" customFormat="1"/>
    <row r="27737" s="2839" customFormat="1"/>
    <row r="27738" s="2839" customFormat="1"/>
    <row r="27739" s="2839" customFormat="1"/>
    <row r="27740" s="2839" customFormat="1"/>
    <row r="27741" s="2839" customFormat="1"/>
    <row r="27742" s="2839" customFormat="1"/>
    <row r="27743" s="2839" customFormat="1"/>
    <row r="27744" s="2839" customFormat="1"/>
    <row r="27745" s="2839" customFormat="1"/>
    <row r="27746" s="2839" customFormat="1"/>
    <row r="27747" s="2839" customFormat="1"/>
    <row r="27748" s="2839" customFormat="1"/>
    <row r="27749" s="2839" customFormat="1"/>
    <row r="27750" s="2839" customFormat="1"/>
    <row r="27751" s="2839" customFormat="1"/>
    <row r="27752" s="2839" customFormat="1"/>
    <row r="27753" s="2839" customFormat="1"/>
    <row r="27754" s="2839" customFormat="1"/>
    <row r="27755" s="2839" customFormat="1"/>
    <row r="27756" s="2839" customFormat="1"/>
    <row r="27757" s="2839" customFormat="1"/>
    <row r="27758" s="2839" customFormat="1"/>
    <row r="27759" s="2839" customFormat="1"/>
    <row r="27760" s="2839" customFormat="1"/>
    <row r="27761" s="2839" customFormat="1"/>
    <row r="27762" s="2839" customFormat="1"/>
    <row r="27763" s="2839" customFormat="1"/>
    <row r="27764" s="2839" customFormat="1"/>
    <row r="27765" s="2839" customFormat="1"/>
    <row r="27766" s="2839" customFormat="1"/>
    <row r="27767" s="2839" customFormat="1"/>
    <row r="27768" s="2839" customFormat="1"/>
    <row r="27769" s="2839" customFormat="1"/>
    <row r="27770" s="2839" customFormat="1"/>
    <row r="27771" s="2839" customFormat="1"/>
    <row r="27772" s="2839" customFormat="1"/>
    <row r="27773" s="2839" customFormat="1"/>
    <row r="27774" s="2839" customFormat="1"/>
    <row r="27775" s="2839" customFormat="1"/>
    <row r="27776" s="2839" customFormat="1"/>
    <row r="27777" s="2839" customFormat="1"/>
    <row r="27778" s="2839" customFormat="1"/>
    <row r="27779" s="2839" customFormat="1"/>
    <row r="27780" s="2839" customFormat="1"/>
    <row r="27781" s="2839" customFormat="1"/>
    <row r="27782" s="2839" customFormat="1"/>
    <row r="27783" s="2839" customFormat="1"/>
    <row r="27784" s="2839" customFormat="1"/>
    <row r="27785" s="2839" customFormat="1"/>
    <row r="27786" s="2839" customFormat="1"/>
    <row r="27787" s="2839" customFormat="1"/>
    <row r="27788" s="2839" customFormat="1"/>
    <row r="27789" s="2839" customFormat="1"/>
    <row r="27790" s="2839" customFormat="1"/>
    <row r="27791" s="2839" customFormat="1"/>
    <row r="27792" s="2839" customFormat="1"/>
    <row r="27793" s="2839" customFormat="1"/>
    <row r="27794" s="2839" customFormat="1"/>
    <row r="27795" s="2839" customFormat="1"/>
    <row r="27796" s="2839" customFormat="1"/>
    <row r="27797" s="2839" customFormat="1"/>
    <row r="27798" s="2839" customFormat="1"/>
    <row r="27799" s="2839" customFormat="1"/>
    <row r="27800" s="2839" customFormat="1"/>
    <row r="27801" s="2839" customFormat="1"/>
    <row r="27802" s="2839" customFormat="1"/>
    <row r="27803" s="2839" customFormat="1"/>
    <row r="27804" s="2839" customFormat="1"/>
    <row r="27805" s="2839" customFormat="1"/>
    <row r="27806" s="2839" customFormat="1"/>
    <row r="27807" s="2839" customFormat="1"/>
    <row r="27808" s="2839" customFormat="1"/>
    <row r="27809" s="2839" customFormat="1"/>
    <row r="27810" s="2839" customFormat="1"/>
    <row r="27811" s="2839" customFormat="1"/>
    <row r="27812" s="2839" customFormat="1"/>
    <row r="27813" s="2839" customFormat="1"/>
    <row r="27814" s="2839" customFormat="1"/>
    <row r="27815" s="2839" customFormat="1"/>
    <row r="27816" s="2839" customFormat="1"/>
    <row r="27817" s="2839" customFormat="1"/>
    <row r="27818" s="2839" customFormat="1"/>
    <row r="27819" s="2839" customFormat="1"/>
    <row r="27820" s="2839" customFormat="1"/>
    <row r="27821" s="2839" customFormat="1"/>
    <row r="27822" s="2839" customFormat="1"/>
    <row r="27823" s="2839" customFormat="1"/>
    <row r="27824" s="2839" customFormat="1"/>
    <row r="27825" s="2839" customFormat="1"/>
    <row r="27826" s="2839" customFormat="1"/>
    <row r="27827" s="2839" customFormat="1"/>
    <row r="27828" s="2839" customFormat="1"/>
    <row r="27829" s="2839" customFormat="1"/>
    <row r="27830" s="2839" customFormat="1"/>
    <row r="27831" s="2839" customFormat="1"/>
    <row r="27832" s="2839" customFormat="1"/>
    <row r="27833" s="2839" customFormat="1"/>
    <row r="27834" s="2839" customFormat="1"/>
    <row r="27835" s="2839" customFormat="1"/>
    <row r="27836" s="2839" customFormat="1"/>
    <row r="27837" s="2839" customFormat="1"/>
    <row r="27838" s="2839" customFormat="1"/>
    <row r="27839" s="2839" customFormat="1"/>
    <row r="27840" s="2839" customFormat="1"/>
    <row r="27841" s="2839" customFormat="1"/>
    <row r="27842" s="2839" customFormat="1"/>
    <row r="27843" s="2839" customFormat="1"/>
    <row r="27844" s="2839" customFormat="1"/>
    <row r="27845" s="2839" customFormat="1"/>
    <row r="27846" s="2839" customFormat="1"/>
    <row r="27847" s="2839" customFormat="1"/>
    <row r="27848" s="2839" customFormat="1"/>
    <row r="27849" s="2839" customFormat="1"/>
    <row r="27850" s="2839" customFormat="1"/>
    <row r="27851" s="2839" customFormat="1"/>
    <row r="27852" s="2839" customFormat="1"/>
    <row r="27853" s="2839" customFormat="1"/>
    <row r="27854" s="2839" customFormat="1"/>
    <row r="27855" s="2839" customFormat="1"/>
    <row r="27856" s="2839" customFormat="1"/>
    <row r="27857" s="2839" customFormat="1"/>
    <row r="27858" s="2839" customFormat="1"/>
    <row r="27859" s="2839" customFormat="1"/>
    <row r="27860" s="2839" customFormat="1"/>
    <row r="27861" s="2839" customFormat="1"/>
    <row r="27862" s="2839" customFormat="1"/>
    <row r="27863" s="2839" customFormat="1"/>
    <row r="27864" s="2839" customFormat="1"/>
    <row r="27865" s="2839" customFormat="1"/>
    <row r="27866" s="2839" customFormat="1"/>
    <row r="27867" s="2839" customFormat="1"/>
    <row r="27868" s="2839" customFormat="1"/>
    <row r="27869" s="2839" customFormat="1"/>
    <row r="27870" s="2839" customFormat="1"/>
    <row r="27871" s="2839" customFormat="1"/>
    <row r="27872" s="2839" customFormat="1"/>
    <row r="27873" s="2839" customFormat="1"/>
    <row r="27874" s="2839" customFormat="1"/>
    <row r="27875" s="2839" customFormat="1"/>
    <row r="27876" s="2839" customFormat="1"/>
    <row r="27877" s="2839" customFormat="1"/>
    <row r="27878" s="2839" customFormat="1"/>
    <row r="27879" s="2839" customFormat="1"/>
    <row r="27880" s="2839" customFormat="1"/>
    <row r="27881" s="2839" customFormat="1"/>
    <row r="27882" s="2839" customFormat="1"/>
    <row r="27883" s="2839" customFormat="1"/>
    <row r="27884" s="2839" customFormat="1"/>
    <row r="27885" s="2839" customFormat="1"/>
    <row r="27886" s="2839" customFormat="1"/>
    <row r="27887" s="2839" customFormat="1"/>
    <row r="27888" s="2839" customFormat="1"/>
    <row r="27889" s="2839" customFormat="1"/>
    <row r="27890" s="2839" customFormat="1"/>
    <row r="27891" s="2839" customFormat="1"/>
    <row r="27892" s="2839" customFormat="1"/>
    <row r="27893" s="2839" customFormat="1"/>
    <row r="27894" s="2839" customFormat="1"/>
    <row r="27895" s="2839" customFormat="1"/>
    <row r="27896" s="2839" customFormat="1"/>
    <row r="27897" s="2839" customFormat="1"/>
    <row r="27898" s="2839" customFormat="1"/>
    <row r="27899" s="2839" customFormat="1"/>
    <row r="27900" s="2839" customFormat="1"/>
    <row r="27901" s="2839" customFormat="1"/>
    <row r="27902" s="2839" customFormat="1"/>
    <row r="27903" s="2839" customFormat="1"/>
    <row r="27904" s="2839" customFormat="1"/>
    <row r="27905" s="2839" customFormat="1"/>
    <row r="27906" s="2839" customFormat="1"/>
    <row r="27907" s="2839" customFormat="1"/>
    <row r="27908" s="2839" customFormat="1"/>
    <row r="27909" s="2839" customFormat="1"/>
    <row r="27910" s="2839" customFormat="1"/>
    <row r="27911" s="2839" customFormat="1"/>
    <row r="27912" s="2839" customFormat="1"/>
    <row r="27913" s="2839" customFormat="1"/>
    <row r="27914" s="2839" customFormat="1"/>
    <row r="27915" s="2839" customFormat="1"/>
    <row r="27916" s="2839" customFormat="1"/>
    <row r="27917" s="2839" customFormat="1"/>
    <row r="27918" s="2839" customFormat="1"/>
    <row r="27919" s="2839" customFormat="1"/>
    <row r="27920" s="2839" customFormat="1"/>
    <row r="27921" s="2839" customFormat="1"/>
    <row r="27922" s="2839" customFormat="1"/>
    <row r="27923" s="2839" customFormat="1"/>
    <row r="27924" s="2839" customFormat="1"/>
    <row r="27925" s="2839" customFormat="1"/>
    <row r="27926" s="2839" customFormat="1"/>
    <row r="27927" s="2839" customFormat="1"/>
    <row r="27928" s="2839" customFormat="1"/>
    <row r="27929" s="2839" customFormat="1"/>
    <row r="27930" s="2839" customFormat="1"/>
    <row r="27931" s="2839" customFormat="1"/>
    <row r="27932" s="2839" customFormat="1"/>
    <row r="27933" s="2839" customFormat="1"/>
    <row r="27934" s="2839" customFormat="1"/>
    <row r="27935" s="2839" customFormat="1"/>
    <row r="27936" s="2839" customFormat="1"/>
    <row r="27937" s="2839" customFormat="1"/>
    <row r="27938" s="2839" customFormat="1"/>
    <row r="27939" s="2839" customFormat="1"/>
    <row r="27940" s="2839" customFormat="1"/>
    <row r="27941" s="2839" customFormat="1"/>
    <row r="27942" s="2839" customFormat="1"/>
    <row r="27943" s="2839" customFormat="1"/>
    <row r="27944" s="2839" customFormat="1"/>
    <row r="27945" s="2839" customFormat="1"/>
    <row r="27946" s="2839" customFormat="1"/>
    <row r="27947" s="2839" customFormat="1"/>
    <row r="27948" s="2839" customFormat="1"/>
    <row r="27949" s="2839" customFormat="1"/>
    <row r="27950" s="2839" customFormat="1"/>
    <row r="27951" s="2839" customFormat="1"/>
    <row r="27952" s="2839" customFormat="1"/>
    <row r="27953" s="2839" customFormat="1"/>
    <row r="27954" s="2839" customFormat="1"/>
    <row r="27955" s="2839" customFormat="1"/>
    <row r="27956" s="2839" customFormat="1"/>
    <row r="27957" s="2839" customFormat="1"/>
    <row r="27958" s="2839" customFormat="1"/>
    <row r="27959" s="2839" customFormat="1"/>
    <row r="27960" s="2839" customFormat="1"/>
    <row r="27961" s="2839" customFormat="1"/>
    <row r="27962" s="2839" customFormat="1"/>
    <row r="27963" s="2839" customFormat="1"/>
    <row r="27964" s="2839" customFormat="1"/>
    <row r="27965" s="2839" customFormat="1"/>
    <row r="27966" s="2839" customFormat="1"/>
    <row r="27967" s="2839" customFormat="1"/>
    <row r="27968" s="2839" customFormat="1"/>
    <row r="27969" s="2839" customFormat="1"/>
    <row r="27970" s="2839" customFormat="1"/>
    <row r="27971" s="2839" customFormat="1"/>
    <row r="27972" s="2839" customFormat="1"/>
    <row r="27973" s="2839" customFormat="1"/>
    <row r="27974" s="2839" customFormat="1"/>
    <row r="27975" s="2839" customFormat="1"/>
    <row r="27976" s="2839" customFormat="1"/>
    <row r="27977" s="2839" customFormat="1"/>
    <row r="27978" s="2839" customFormat="1"/>
    <row r="27979" s="2839" customFormat="1"/>
    <row r="27980" s="2839" customFormat="1"/>
    <row r="27981" s="2839" customFormat="1"/>
    <row r="27982" s="2839" customFormat="1"/>
    <row r="27983" s="2839" customFormat="1"/>
    <row r="27984" s="2839" customFormat="1"/>
    <row r="27985" s="2839" customFormat="1"/>
    <row r="27986" s="2839" customFormat="1"/>
    <row r="27987" s="2839" customFormat="1"/>
    <row r="27988" s="2839" customFormat="1"/>
    <row r="27989" s="2839" customFormat="1"/>
    <row r="27990" s="2839" customFormat="1"/>
    <row r="27991" s="2839" customFormat="1"/>
    <row r="27992" s="2839" customFormat="1"/>
    <row r="27993" s="2839" customFormat="1"/>
    <row r="27994" s="2839" customFormat="1"/>
    <row r="27995" s="2839" customFormat="1"/>
    <row r="27996" s="2839" customFormat="1"/>
    <row r="27997" s="2839" customFormat="1"/>
    <row r="27998" s="2839" customFormat="1"/>
    <row r="27999" s="2839" customFormat="1"/>
    <row r="28000" s="2839" customFormat="1"/>
    <row r="28001" s="2839" customFormat="1"/>
    <row r="28002" s="2839" customFormat="1"/>
    <row r="28003" s="2839" customFormat="1"/>
    <row r="28004" s="2839" customFormat="1"/>
    <row r="28005" s="2839" customFormat="1"/>
    <row r="28006" s="2839" customFormat="1"/>
    <row r="28007" s="2839" customFormat="1"/>
    <row r="28008" s="2839" customFormat="1"/>
    <row r="28009" s="2839" customFormat="1"/>
    <row r="28010" s="2839" customFormat="1"/>
    <row r="28011" s="2839" customFormat="1"/>
    <row r="28012" s="2839" customFormat="1"/>
    <row r="28013" s="2839" customFormat="1"/>
    <row r="28014" s="2839" customFormat="1"/>
    <row r="28015" s="2839" customFormat="1"/>
    <row r="28016" s="2839" customFormat="1"/>
    <row r="28017" s="2839" customFormat="1"/>
    <row r="28018" s="2839" customFormat="1"/>
    <row r="28019" s="2839" customFormat="1"/>
    <row r="28020" s="2839" customFormat="1"/>
    <row r="28021" s="2839" customFormat="1"/>
    <row r="28022" s="2839" customFormat="1"/>
    <row r="28023" s="2839" customFormat="1"/>
    <row r="28024" s="2839" customFormat="1"/>
    <row r="28025" s="2839" customFormat="1"/>
    <row r="28026" s="2839" customFormat="1"/>
    <row r="28027" s="2839" customFormat="1"/>
    <row r="28028" s="2839" customFormat="1"/>
    <row r="28029" s="2839" customFormat="1"/>
    <row r="28030" s="2839" customFormat="1"/>
    <row r="28031" s="2839" customFormat="1"/>
    <row r="28032" s="2839" customFormat="1"/>
    <row r="28033" s="2839" customFormat="1"/>
    <row r="28034" s="2839" customFormat="1"/>
    <row r="28035" s="2839" customFormat="1"/>
    <row r="28036" s="2839" customFormat="1"/>
    <row r="28037" s="2839" customFormat="1"/>
    <row r="28038" s="2839" customFormat="1"/>
    <row r="28039" s="2839" customFormat="1"/>
    <row r="28040" s="2839" customFormat="1"/>
    <row r="28041" s="2839" customFormat="1"/>
    <row r="28042" s="2839" customFormat="1"/>
    <row r="28043" s="2839" customFormat="1"/>
    <row r="28044" s="2839" customFormat="1"/>
    <row r="28045" s="2839" customFormat="1"/>
    <row r="28046" s="2839" customFormat="1"/>
    <row r="28047" s="2839" customFormat="1"/>
    <row r="28048" s="2839" customFormat="1"/>
    <row r="28049" s="2839" customFormat="1"/>
    <row r="28050" s="2839" customFormat="1"/>
    <row r="28051" s="2839" customFormat="1"/>
    <row r="28052" s="2839" customFormat="1"/>
    <row r="28053" s="2839" customFormat="1"/>
    <row r="28054" s="2839" customFormat="1"/>
    <row r="28055" s="2839" customFormat="1"/>
    <row r="28056" s="2839" customFormat="1"/>
    <row r="28057" s="2839" customFormat="1"/>
    <row r="28058" s="2839" customFormat="1"/>
    <row r="28059" s="2839" customFormat="1"/>
    <row r="28060" s="2839" customFormat="1"/>
    <row r="28061" s="2839" customFormat="1"/>
    <row r="28062" s="2839" customFormat="1"/>
    <row r="28063" s="2839" customFormat="1"/>
    <row r="28064" s="2839" customFormat="1"/>
    <row r="28065" s="2839" customFormat="1"/>
    <row r="28066" s="2839" customFormat="1"/>
    <row r="28067" s="2839" customFormat="1"/>
    <row r="28068" s="2839" customFormat="1"/>
    <row r="28069" s="2839" customFormat="1"/>
    <row r="28070" s="2839" customFormat="1"/>
    <row r="28071" s="2839" customFormat="1"/>
    <row r="28072" s="2839" customFormat="1"/>
    <row r="28073" s="2839" customFormat="1"/>
    <row r="28074" s="2839" customFormat="1"/>
    <row r="28075" s="2839" customFormat="1"/>
    <row r="28076" s="2839" customFormat="1"/>
    <row r="28077" s="2839" customFormat="1"/>
    <row r="28078" s="2839" customFormat="1"/>
    <row r="28079" s="2839" customFormat="1"/>
    <row r="28080" s="2839" customFormat="1"/>
    <row r="28081" s="2839" customFormat="1"/>
    <row r="28082" s="2839" customFormat="1"/>
    <row r="28083" s="2839" customFormat="1"/>
    <row r="28084" s="2839" customFormat="1"/>
    <row r="28085" s="2839" customFormat="1"/>
    <row r="28086" s="2839" customFormat="1"/>
    <row r="28087" s="2839" customFormat="1"/>
    <row r="28088" s="2839" customFormat="1"/>
    <row r="28089" s="2839" customFormat="1"/>
    <row r="28090" s="2839" customFormat="1"/>
    <row r="28091" s="2839" customFormat="1"/>
    <row r="28092" s="2839" customFormat="1"/>
    <row r="28093" s="2839" customFormat="1"/>
    <row r="28094" s="2839" customFormat="1"/>
    <row r="28095" s="2839" customFormat="1"/>
    <row r="28096" s="2839" customFormat="1"/>
    <row r="28097" s="2839" customFormat="1"/>
    <row r="28098" s="2839" customFormat="1"/>
    <row r="28099" s="2839" customFormat="1"/>
    <row r="28100" s="2839" customFormat="1"/>
    <row r="28101" s="2839" customFormat="1"/>
    <row r="28102" s="2839" customFormat="1"/>
    <row r="28103" s="2839" customFormat="1"/>
    <row r="28104" s="2839" customFormat="1"/>
    <row r="28105" s="2839" customFormat="1"/>
    <row r="28106" s="2839" customFormat="1"/>
    <row r="28107" s="2839" customFormat="1"/>
    <row r="28108" s="2839" customFormat="1"/>
    <row r="28109" s="2839" customFormat="1"/>
    <row r="28110" s="2839" customFormat="1"/>
    <row r="28111" s="2839" customFormat="1"/>
    <row r="28112" s="2839" customFormat="1"/>
    <row r="28113" s="2839" customFormat="1"/>
    <row r="28114" s="2839" customFormat="1"/>
    <row r="28115" s="2839" customFormat="1"/>
    <row r="28116" s="2839" customFormat="1"/>
    <row r="28117" s="2839" customFormat="1"/>
    <row r="28118" s="2839" customFormat="1"/>
    <row r="28119" s="2839" customFormat="1"/>
    <row r="28120" s="2839" customFormat="1"/>
    <row r="28121" s="2839" customFormat="1"/>
    <row r="28122" s="2839" customFormat="1"/>
    <row r="28123" s="2839" customFormat="1"/>
    <row r="28124" s="2839" customFormat="1"/>
    <row r="28125" s="2839" customFormat="1"/>
    <row r="28126" s="2839" customFormat="1"/>
    <row r="28127" s="2839" customFormat="1"/>
    <row r="28128" s="2839" customFormat="1"/>
    <row r="28129" s="2839" customFormat="1"/>
    <row r="28130" s="2839" customFormat="1"/>
    <row r="28131" s="2839" customFormat="1"/>
    <row r="28132" s="2839" customFormat="1"/>
    <row r="28133" s="2839" customFormat="1"/>
    <row r="28134" s="2839" customFormat="1"/>
    <row r="28135" s="2839" customFormat="1"/>
    <row r="28136" s="2839" customFormat="1"/>
    <row r="28137" s="2839" customFormat="1"/>
    <row r="28138" s="2839" customFormat="1"/>
    <row r="28139" s="2839" customFormat="1"/>
    <row r="28140" s="2839" customFormat="1"/>
    <row r="28141" s="2839" customFormat="1"/>
    <row r="28142" s="2839" customFormat="1"/>
    <row r="28143" s="2839" customFormat="1"/>
    <row r="28144" s="2839" customFormat="1"/>
    <row r="28145" s="2839" customFormat="1"/>
    <row r="28146" s="2839" customFormat="1"/>
    <row r="28147" s="2839" customFormat="1"/>
    <row r="28148" s="2839" customFormat="1"/>
    <row r="28149" s="2839" customFormat="1"/>
    <row r="28150" s="2839" customFormat="1"/>
    <row r="28151" s="2839" customFormat="1"/>
    <row r="28152" s="2839" customFormat="1"/>
    <row r="28153" s="2839" customFormat="1"/>
    <row r="28154" s="2839" customFormat="1"/>
    <row r="28155" s="2839" customFormat="1"/>
    <row r="28156" s="2839" customFormat="1"/>
    <row r="28157" s="2839" customFormat="1"/>
    <row r="28158" s="2839" customFormat="1"/>
    <row r="28159" s="2839" customFormat="1"/>
    <row r="28160" s="2839" customFormat="1"/>
    <row r="28161" s="2839" customFormat="1"/>
    <row r="28162" s="2839" customFormat="1"/>
    <row r="28163" s="2839" customFormat="1"/>
    <row r="28164" s="2839" customFormat="1"/>
    <row r="28165" s="2839" customFormat="1"/>
    <row r="28166" s="2839" customFormat="1"/>
    <row r="28167" s="2839" customFormat="1"/>
    <row r="28168" s="2839" customFormat="1"/>
    <row r="28169" s="2839" customFormat="1"/>
    <row r="28170" s="2839" customFormat="1"/>
    <row r="28171" s="2839" customFormat="1"/>
    <row r="28172" s="2839" customFormat="1"/>
    <row r="28173" s="2839" customFormat="1"/>
    <row r="28174" s="2839" customFormat="1"/>
    <row r="28175" s="2839" customFormat="1"/>
    <row r="28176" s="2839" customFormat="1"/>
    <row r="28177" s="2839" customFormat="1"/>
    <row r="28178" s="2839" customFormat="1"/>
    <row r="28179" s="2839" customFormat="1"/>
    <row r="28180" s="2839" customFormat="1"/>
    <row r="28181" s="2839" customFormat="1"/>
    <row r="28182" s="2839" customFormat="1"/>
    <row r="28183" s="2839" customFormat="1"/>
    <row r="28184" s="2839" customFormat="1"/>
    <row r="28185" s="2839" customFormat="1"/>
    <row r="28186" s="2839" customFormat="1"/>
    <row r="28187" s="2839" customFormat="1"/>
    <row r="28188" s="2839" customFormat="1"/>
    <row r="28189" s="2839" customFormat="1"/>
    <row r="28190" s="2839" customFormat="1"/>
    <row r="28191" s="2839" customFormat="1"/>
    <row r="28192" s="2839" customFormat="1"/>
    <row r="28193" s="2839" customFormat="1"/>
    <row r="28194" s="2839" customFormat="1"/>
    <row r="28195" s="2839" customFormat="1"/>
    <row r="28196" s="2839" customFormat="1"/>
    <row r="28197" s="2839" customFormat="1"/>
    <row r="28198" s="2839" customFormat="1"/>
    <row r="28199" s="2839" customFormat="1"/>
    <row r="28200" s="2839" customFormat="1"/>
    <row r="28201" s="2839" customFormat="1"/>
    <row r="28202" s="2839" customFormat="1"/>
    <row r="28203" s="2839" customFormat="1"/>
    <row r="28204" s="2839" customFormat="1"/>
    <row r="28205" s="2839" customFormat="1"/>
    <row r="28206" s="2839" customFormat="1"/>
    <row r="28207" s="2839" customFormat="1"/>
    <row r="28208" s="2839" customFormat="1"/>
    <row r="28209" s="2839" customFormat="1"/>
    <row r="28210" s="2839" customFormat="1"/>
    <row r="28211" s="2839" customFormat="1"/>
    <row r="28212" s="2839" customFormat="1"/>
    <row r="28213" s="2839" customFormat="1"/>
    <row r="28214" s="2839" customFormat="1"/>
    <row r="28215" s="2839" customFormat="1"/>
    <row r="28216" s="2839" customFormat="1"/>
    <row r="28217" s="2839" customFormat="1"/>
    <row r="28218" s="2839" customFormat="1"/>
    <row r="28219" s="2839" customFormat="1"/>
    <row r="28220" s="2839" customFormat="1"/>
    <row r="28221" s="2839" customFormat="1"/>
    <row r="28222" s="2839" customFormat="1"/>
    <row r="28223" s="2839" customFormat="1"/>
    <row r="28224" s="2839" customFormat="1"/>
    <row r="28225" s="2839" customFormat="1"/>
    <row r="28226" s="2839" customFormat="1"/>
    <row r="28227" s="2839" customFormat="1"/>
    <row r="28228" s="2839" customFormat="1"/>
    <row r="28229" s="2839" customFormat="1"/>
    <row r="28230" s="2839" customFormat="1"/>
    <row r="28231" s="2839" customFormat="1"/>
    <row r="28232" s="2839" customFormat="1"/>
    <row r="28233" s="2839" customFormat="1"/>
    <row r="28234" s="2839" customFormat="1"/>
    <row r="28235" s="2839" customFormat="1"/>
    <row r="28236" s="2839" customFormat="1"/>
    <row r="28237" s="2839" customFormat="1"/>
    <row r="28238" s="2839" customFormat="1"/>
    <row r="28239" s="2839" customFormat="1"/>
    <row r="28240" s="2839" customFormat="1"/>
    <row r="28241" s="2839" customFormat="1"/>
    <row r="28242" s="2839" customFormat="1"/>
    <row r="28243" s="2839" customFormat="1"/>
    <row r="28244" s="2839" customFormat="1"/>
    <row r="28245" s="2839" customFormat="1"/>
    <row r="28246" s="2839" customFormat="1"/>
    <row r="28247" s="2839" customFormat="1"/>
    <row r="28248" s="2839" customFormat="1"/>
    <row r="28249" s="2839" customFormat="1"/>
    <row r="28250" s="2839" customFormat="1"/>
    <row r="28251" s="2839" customFormat="1"/>
    <row r="28252" s="2839" customFormat="1"/>
    <row r="28253" s="2839" customFormat="1"/>
    <row r="28254" s="2839" customFormat="1"/>
    <row r="28255" s="2839" customFormat="1"/>
    <row r="28256" s="2839" customFormat="1"/>
    <row r="28257" s="2839" customFormat="1"/>
    <row r="28258" s="2839" customFormat="1"/>
    <row r="28259" s="2839" customFormat="1"/>
    <row r="28260" s="2839" customFormat="1"/>
    <row r="28261" s="2839" customFormat="1"/>
    <row r="28262" s="2839" customFormat="1"/>
    <row r="28263" s="2839" customFormat="1"/>
    <row r="28264" s="2839" customFormat="1"/>
    <row r="28265" s="2839" customFormat="1"/>
    <row r="28266" s="2839" customFormat="1"/>
    <row r="28267" s="2839" customFormat="1"/>
    <row r="28268" s="2839" customFormat="1"/>
    <row r="28269" s="2839" customFormat="1"/>
    <row r="28270" s="2839" customFormat="1"/>
    <row r="28271" s="2839" customFormat="1"/>
    <row r="28272" s="2839" customFormat="1"/>
    <row r="28273" s="2839" customFormat="1"/>
    <row r="28274" s="2839" customFormat="1"/>
    <row r="28275" s="2839" customFormat="1"/>
    <row r="28276" s="2839" customFormat="1"/>
    <row r="28277" s="2839" customFormat="1"/>
    <row r="28278" s="2839" customFormat="1"/>
    <row r="28279" s="2839" customFormat="1"/>
    <row r="28280" s="2839" customFormat="1"/>
    <row r="28281" s="2839" customFormat="1"/>
    <row r="28282" s="2839" customFormat="1"/>
    <row r="28283" s="2839" customFormat="1"/>
    <row r="28284" s="2839" customFormat="1"/>
    <row r="28285" s="2839" customFormat="1"/>
    <row r="28286" s="2839" customFormat="1"/>
    <row r="28287" s="2839" customFormat="1"/>
    <row r="28288" s="2839" customFormat="1"/>
    <row r="28289" s="2839" customFormat="1"/>
    <row r="28290" s="2839" customFormat="1"/>
    <row r="28291" s="2839" customFormat="1"/>
    <row r="28292" s="2839" customFormat="1"/>
    <row r="28293" s="2839" customFormat="1"/>
    <row r="28294" s="2839" customFormat="1"/>
    <row r="28295" s="2839" customFormat="1"/>
    <row r="28296" s="2839" customFormat="1"/>
    <row r="28297" s="2839" customFormat="1"/>
    <row r="28298" s="2839" customFormat="1"/>
    <row r="28299" s="2839" customFormat="1"/>
    <row r="28300" s="2839" customFormat="1"/>
    <row r="28301" s="2839" customFormat="1"/>
    <row r="28302" s="2839" customFormat="1"/>
    <row r="28303" s="2839" customFormat="1"/>
    <row r="28304" s="2839" customFormat="1"/>
    <row r="28305" s="2839" customFormat="1"/>
    <row r="28306" s="2839" customFormat="1"/>
    <row r="28307" s="2839" customFormat="1"/>
    <row r="28308" s="2839" customFormat="1"/>
    <row r="28309" s="2839" customFormat="1"/>
    <row r="28310" s="2839" customFormat="1"/>
    <row r="28311" s="2839" customFormat="1"/>
    <row r="28312" s="2839" customFormat="1"/>
    <row r="28313" s="2839" customFormat="1"/>
    <row r="28314" s="2839" customFormat="1"/>
    <row r="28315" s="2839" customFormat="1"/>
    <row r="28316" s="2839" customFormat="1"/>
    <row r="28317" s="2839" customFormat="1"/>
    <row r="28318" s="2839" customFormat="1"/>
    <row r="28319" s="2839" customFormat="1"/>
    <row r="28320" s="2839" customFormat="1"/>
    <row r="28321" s="2839" customFormat="1"/>
    <row r="28322" s="2839" customFormat="1"/>
    <row r="28323" s="2839" customFormat="1"/>
    <row r="28324" s="2839" customFormat="1"/>
    <row r="28325" s="2839" customFormat="1"/>
    <row r="28326" s="2839" customFormat="1"/>
    <row r="28327" s="2839" customFormat="1"/>
    <row r="28328" s="2839" customFormat="1"/>
    <row r="28329" s="2839" customFormat="1"/>
    <row r="28330" s="2839" customFormat="1"/>
    <row r="28331" s="2839" customFormat="1"/>
    <row r="28332" s="2839" customFormat="1"/>
    <row r="28333" s="2839" customFormat="1"/>
    <row r="28334" s="2839" customFormat="1"/>
    <row r="28335" s="2839" customFormat="1"/>
    <row r="28336" s="2839" customFormat="1"/>
    <row r="28337" s="2839" customFormat="1"/>
    <row r="28338" s="2839" customFormat="1"/>
    <row r="28339" s="2839" customFormat="1"/>
    <row r="28340" s="2839" customFormat="1"/>
    <row r="28341" s="2839" customFormat="1"/>
    <row r="28342" s="2839" customFormat="1"/>
    <row r="28343" s="2839" customFormat="1"/>
    <row r="28344" s="2839" customFormat="1"/>
    <row r="28345" s="2839" customFormat="1"/>
    <row r="28346" s="2839" customFormat="1"/>
    <row r="28347" s="2839" customFormat="1"/>
    <row r="28348" s="2839" customFormat="1"/>
    <row r="28349" s="2839" customFormat="1"/>
    <row r="28350" s="2839" customFormat="1"/>
    <row r="28351" s="2839" customFormat="1"/>
    <row r="28352" s="2839" customFormat="1"/>
    <row r="28353" s="2839" customFormat="1"/>
    <row r="28354" s="2839" customFormat="1"/>
    <row r="28355" s="2839" customFormat="1"/>
    <row r="28356" s="2839" customFormat="1"/>
    <row r="28357" s="2839" customFormat="1"/>
    <row r="28358" s="2839" customFormat="1"/>
    <row r="28359" s="2839" customFormat="1"/>
    <row r="28360" s="2839" customFormat="1"/>
    <row r="28361" s="2839" customFormat="1"/>
    <row r="28362" s="2839" customFormat="1"/>
    <row r="28363" s="2839" customFormat="1"/>
    <row r="28364" s="2839" customFormat="1"/>
    <row r="28365" s="2839" customFormat="1"/>
    <row r="28366" s="2839" customFormat="1"/>
    <row r="28367" s="2839" customFormat="1"/>
    <row r="28368" s="2839" customFormat="1"/>
    <row r="28369" s="2839" customFormat="1"/>
    <row r="28370" s="2839" customFormat="1"/>
    <row r="28371" s="2839" customFormat="1"/>
    <row r="28372" s="2839" customFormat="1"/>
    <row r="28373" s="2839" customFormat="1"/>
    <row r="28374" s="2839" customFormat="1"/>
    <row r="28375" s="2839" customFormat="1"/>
    <row r="28376" s="2839" customFormat="1"/>
    <row r="28377" s="2839" customFormat="1"/>
    <row r="28378" s="2839" customFormat="1"/>
    <row r="28379" s="2839" customFormat="1"/>
    <row r="28380" s="2839" customFormat="1"/>
    <row r="28381" s="2839" customFormat="1"/>
    <row r="28382" s="2839" customFormat="1"/>
    <row r="28383" s="2839" customFormat="1"/>
    <row r="28384" s="2839" customFormat="1"/>
    <row r="28385" s="2839" customFormat="1"/>
    <row r="28386" s="2839" customFormat="1"/>
    <row r="28387" s="2839" customFormat="1"/>
    <row r="28388" s="2839" customFormat="1"/>
    <row r="28389" s="2839" customFormat="1"/>
    <row r="28390" s="2839" customFormat="1"/>
    <row r="28391" s="2839" customFormat="1"/>
    <row r="28392" s="2839" customFormat="1"/>
    <row r="28393" s="2839" customFormat="1"/>
    <row r="28394" s="2839" customFormat="1"/>
    <row r="28395" s="2839" customFormat="1"/>
    <row r="28396" s="2839" customFormat="1"/>
    <row r="28397" s="2839" customFormat="1"/>
    <row r="28398" s="2839" customFormat="1"/>
    <row r="28399" s="2839" customFormat="1"/>
    <row r="28400" s="2839" customFormat="1"/>
    <row r="28401" s="2839" customFormat="1"/>
    <row r="28402" s="2839" customFormat="1"/>
    <row r="28403" s="2839" customFormat="1"/>
    <row r="28404" s="2839" customFormat="1"/>
    <row r="28405" s="2839" customFormat="1"/>
    <row r="28406" s="2839" customFormat="1"/>
    <row r="28407" s="2839" customFormat="1"/>
    <row r="28408" s="2839" customFormat="1"/>
    <row r="28409" s="2839" customFormat="1"/>
    <row r="28410" s="2839" customFormat="1"/>
    <row r="28411" s="2839" customFormat="1"/>
    <row r="28412" s="2839" customFormat="1"/>
    <row r="28413" s="2839" customFormat="1"/>
    <row r="28414" s="2839" customFormat="1"/>
    <row r="28415" s="2839" customFormat="1"/>
    <row r="28416" s="2839" customFormat="1"/>
    <row r="28417" s="2839" customFormat="1"/>
    <row r="28418" s="2839" customFormat="1"/>
    <row r="28419" s="2839" customFormat="1"/>
    <row r="28420" s="2839" customFormat="1"/>
    <row r="28421" s="2839" customFormat="1"/>
    <row r="28422" s="2839" customFormat="1"/>
    <row r="28423" s="2839" customFormat="1"/>
    <row r="28424" s="2839" customFormat="1"/>
    <row r="28425" s="2839" customFormat="1"/>
    <row r="28426" s="2839" customFormat="1"/>
    <row r="28427" s="2839" customFormat="1"/>
    <row r="28428" s="2839" customFormat="1"/>
    <row r="28429" s="2839" customFormat="1"/>
    <row r="28430" s="2839" customFormat="1"/>
    <row r="28431" s="2839" customFormat="1"/>
    <row r="28432" s="2839" customFormat="1"/>
    <row r="28433" s="2839" customFormat="1"/>
    <row r="28434" s="2839" customFormat="1"/>
    <row r="28435" s="2839" customFormat="1"/>
    <row r="28436" s="2839" customFormat="1"/>
    <row r="28437" s="2839" customFormat="1"/>
    <row r="28438" s="2839" customFormat="1"/>
    <row r="28439" s="2839" customFormat="1"/>
    <row r="28440" s="2839" customFormat="1"/>
    <row r="28441" s="2839" customFormat="1"/>
    <row r="28442" s="2839" customFormat="1"/>
    <row r="28443" s="2839" customFormat="1"/>
    <row r="28444" s="2839" customFormat="1"/>
    <row r="28445" s="2839" customFormat="1"/>
    <row r="28446" s="2839" customFormat="1"/>
    <row r="28447" s="2839" customFormat="1"/>
    <row r="28448" s="2839" customFormat="1"/>
    <row r="28449" s="2839" customFormat="1"/>
    <row r="28450" s="2839" customFormat="1"/>
    <row r="28451" s="2839" customFormat="1"/>
    <row r="28452" s="2839" customFormat="1"/>
    <row r="28453" s="2839" customFormat="1"/>
    <row r="28454" s="2839" customFormat="1"/>
    <row r="28455" s="2839" customFormat="1"/>
    <row r="28456" s="2839" customFormat="1"/>
    <row r="28457" s="2839" customFormat="1"/>
    <row r="28458" s="2839" customFormat="1"/>
    <row r="28459" s="2839" customFormat="1"/>
    <row r="28460" s="2839" customFormat="1"/>
    <row r="28461" s="2839" customFormat="1"/>
    <row r="28462" s="2839" customFormat="1"/>
    <row r="28463" s="2839" customFormat="1"/>
    <row r="28464" s="2839" customFormat="1"/>
    <row r="28465" s="2839" customFormat="1"/>
    <row r="28466" s="2839" customFormat="1"/>
    <row r="28467" s="2839" customFormat="1"/>
    <row r="28468" s="2839" customFormat="1"/>
    <row r="28469" s="2839" customFormat="1"/>
    <row r="28470" s="2839" customFormat="1"/>
    <row r="28471" s="2839" customFormat="1"/>
    <row r="28472" s="2839" customFormat="1"/>
    <row r="28473" s="2839" customFormat="1"/>
    <row r="28474" s="2839" customFormat="1"/>
    <row r="28475" s="2839" customFormat="1"/>
    <row r="28476" s="2839" customFormat="1"/>
    <row r="28477" s="2839" customFormat="1"/>
    <row r="28478" s="2839" customFormat="1"/>
    <row r="28479" s="2839" customFormat="1"/>
    <row r="28480" s="2839" customFormat="1"/>
    <row r="28481" s="2839" customFormat="1"/>
    <row r="28482" s="2839" customFormat="1"/>
    <row r="28483" s="2839" customFormat="1"/>
    <row r="28484" s="2839" customFormat="1"/>
    <row r="28485" s="2839" customFormat="1"/>
    <row r="28486" s="2839" customFormat="1"/>
    <row r="28487" s="2839" customFormat="1"/>
    <row r="28488" s="2839" customFormat="1"/>
    <row r="28489" s="2839" customFormat="1"/>
    <row r="28490" s="2839" customFormat="1"/>
    <row r="28491" s="2839" customFormat="1"/>
    <row r="28492" s="2839" customFormat="1"/>
    <row r="28493" s="2839" customFormat="1"/>
    <row r="28494" s="2839" customFormat="1"/>
    <row r="28495" s="2839" customFormat="1"/>
    <row r="28496" s="2839" customFormat="1"/>
    <row r="28497" s="2839" customFormat="1"/>
    <row r="28498" s="2839" customFormat="1"/>
    <row r="28499" s="2839" customFormat="1"/>
    <row r="28500" s="2839" customFormat="1"/>
    <row r="28501" s="2839" customFormat="1"/>
    <row r="28502" s="2839" customFormat="1"/>
    <row r="28503" s="2839" customFormat="1"/>
    <row r="28504" s="2839" customFormat="1"/>
    <row r="28505" s="2839" customFormat="1"/>
    <row r="28506" s="2839" customFormat="1"/>
    <row r="28507" s="2839" customFormat="1"/>
    <row r="28508" s="2839" customFormat="1"/>
    <row r="28509" s="2839" customFormat="1"/>
    <row r="28510" s="2839" customFormat="1"/>
    <row r="28511" s="2839" customFormat="1"/>
    <row r="28512" s="2839" customFormat="1"/>
    <row r="28513" s="2839" customFormat="1"/>
    <row r="28514" s="2839" customFormat="1"/>
    <row r="28515" s="2839" customFormat="1"/>
    <row r="28516" s="2839" customFormat="1"/>
    <row r="28517" s="2839" customFormat="1"/>
    <row r="28518" s="2839" customFormat="1"/>
    <row r="28519" s="2839" customFormat="1"/>
    <row r="28520" s="2839" customFormat="1"/>
    <row r="28521" s="2839" customFormat="1"/>
    <row r="28522" s="2839" customFormat="1"/>
    <row r="28523" s="2839" customFormat="1"/>
    <row r="28524" s="2839" customFormat="1"/>
    <row r="28525" s="2839" customFormat="1"/>
    <row r="28526" s="2839" customFormat="1"/>
    <row r="28527" s="2839" customFormat="1"/>
    <row r="28528" s="2839" customFormat="1"/>
    <row r="28529" s="2839" customFormat="1"/>
    <row r="28530" s="2839" customFormat="1"/>
    <row r="28531" s="2839" customFormat="1"/>
    <row r="28532" s="2839" customFormat="1"/>
    <row r="28533" s="2839" customFormat="1"/>
    <row r="28534" s="2839" customFormat="1"/>
    <row r="28535" s="2839" customFormat="1"/>
    <row r="28536" s="2839" customFormat="1"/>
    <row r="28537" s="2839" customFormat="1"/>
    <row r="28538" s="2839" customFormat="1"/>
    <row r="28539" s="2839" customFormat="1"/>
    <row r="28540" s="2839" customFormat="1"/>
    <row r="28541" s="2839" customFormat="1"/>
    <row r="28542" s="2839" customFormat="1"/>
    <row r="28543" s="2839" customFormat="1"/>
    <row r="28544" s="2839" customFormat="1"/>
    <row r="28545" s="2839" customFormat="1"/>
    <row r="28546" s="2839" customFormat="1"/>
    <row r="28547" s="2839" customFormat="1"/>
    <row r="28548" s="2839" customFormat="1"/>
    <row r="28549" s="2839" customFormat="1"/>
    <row r="28550" s="2839" customFormat="1"/>
    <row r="28551" s="2839" customFormat="1"/>
    <row r="28552" s="2839" customFormat="1"/>
    <row r="28553" s="2839" customFormat="1"/>
    <row r="28554" s="2839" customFormat="1"/>
    <row r="28555" s="2839" customFormat="1"/>
    <row r="28556" s="2839" customFormat="1"/>
    <row r="28557" s="2839" customFormat="1"/>
    <row r="28558" s="2839" customFormat="1"/>
    <row r="28559" s="2839" customFormat="1"/>
    <row r="28560" s="2839" customFormat="1"/>
    <row r="28561" s="2839" customFormat="1"/>
    <row r="28562" s="2839" customFormat="1"/>
    <row r="28563" s="2839" customFormat="1"/>
    <row r="28564" s="2839" customFormat="1"/>
    <row r="28565" s="2839" customFormat="1"/>
    <row r="28566" s="2839" customFormat="1"/>
    <row r="28567" s="2839" customFormat="1"/>
    <row r="28568" s="2839" customFormat="1"/>
    <row r="28569" s="2839" customFormat="1"/>
    <row r="28570" s="2839" customFormat="1"/>
    <row r="28571" s="2839" customFormat="1"/>
    <row r="28572" s="2839" customFormat="1"/>
    <row r="28573" s="2839" customFormat="1"/>
    <row r="28574" s="2839" customFormat="1"/>
    <row r="28575" s="2839" customFormat="1"/>
    <row r="28576" s="2839" customFormat="1"/>
    <row r="28577" s="2839" customFormat="1"/>
    <row r="28578" s="2839" customFormat="1"/>
    <row r="28579" s="2839" customFormat="1"/>
    <row r="28580" s="2839" customFormat="1"/>
    <row r="28581" s="2839" customFormat="1"/>
    <row r="28582" s="2839" customFormat="1"/>
    <row r="28583" s="2839" customFormat="1"/>
    <row r="28584" s="2839" customFormat="1"/>
    <row r="28585" s="2839" customFormat="1"/>
    <row r="28586" s="2839" customFormat="1"/>
    <row r="28587" s="2839" customFormat="1"/>
    <row r="28588" s="2839" customFormat="1"/>
    <row r="28589" s="2839" customFormat="1"/>
    <row r="28590" s="2839" customFormat="1"/>
    <row r="28591" s="2839" customFormat="1"/>
    <row r="28592" s="2839" customFormat="1"/>
    <row r="28593" s="2839" customFormat="1"/>
    <row r="28594" s="2839" customFormat="1"/>
    <row r="28595" s="2839" customFormat="1"/>
    <row r="28596" s="2839" customFormat="1"/>
    <row r="28597" s="2839" customFormat="1"/>
    <row r="28598" s="2839" customFormat="1"/>
    <row r="28599" s="2839" customFormat="1"/>
    <row r="28600" s="2839" customFormat="1"/>
    <row r="28601" s="2839" customFormat="1"/>
    <row r="28602" s="2839" customFormat="1"/>
    <row r="28603" s="2839" customFormat="1"/>
    <row r="28604" s="2839" customFormat="1"/>
    <row r="28605" s="2839" customFormat="1"/>
    <row r="28606" s="2839" customFormat="1"/>
    <row r="28607" s="2839" customFormat="1"/>
    <row r="28608" s="2839" customFormat="1"/>
    <row r="28609" s="2839" customFormat="1"/>
    <row r="28610" s="2839" customFormat="1"/>
    <row r="28611" s="2839" customFormat="1"/>
    <row r="28612" s="2839" customFormat="1"/>
    <row r="28613" s="2839" customFormat="1"/>
    <row r="28614" s="2839" customFormat="1"/>
    <row r="28615" s="2839" customFormat="1"/>
    <row r="28616" s="2839" customFormat="1"/>
    <row r="28617" s="2839" customFormat="1"/>
    <row r="28618" s="2839" customFormat="1"/>
    <row r="28619" s="2839" customFormat="1"/>
    <row r="28620" s="2839" customFormat="1"/>
    <row r="28621" s="2839" customFormat="1"/>
    <row r="28622" s="2839" customFormat="1"/>
    <row r="28623" s="2839" customFormat="1"/>
    <row r="28624" s="2839" customFormat="1"/>
    <row r="28625" s="2839" customFormat="1"/>
    <row r="28626" s="2839" customFormat="1"/>
    <row r="28627" s="2839" customFormat="1"/>
    <row r="28628" s="2839" customFormat="1"/>
    <row r="28629" s="2839" customFormat="1"/>
    <row r="28630" s="2839" customFormat="1"/>
    <row r="28631" s="2839" customFormat="1"/>
    <row r="28632" s="2839" customFormat="1"/>
    <row r="28633" s="2839" customFormat="1"/>
    <row r="28634" s="2839" customFormat="1"/>
    <row r="28635" s="2839" customFormat="1"/>
    <row r="28636" s="2839" customFormat="1"/>
    <row r="28637" s="2839" customFormat="1"/>
    <row r="28638" s="2839" customFormat="1"/>
    <row r="28639" s="2839" customFormat="1"/>
    <row r="28640" s="2839" customFormat="1"/>
    <row r="28641" s="2839" customFormat="1"/>
    <row r="28642" s="2839" customFormat="1"/>
    <row r="28643" s="2839" customFormat="1"/>
    <row r="28644" s="2839" customFormat="1"/>
    <row r="28645" s="2839" customFormat="1"/>
    <row r="28646" s="2839" customFormat="1"/>
    <row r="28647" s="2839" customFormat="1"/>
    <row r="28648" s="2839" customFormat="1"/>
    <row r="28649" s="2839" customFormat="1"/>
    <row r="28650" s="2839" customFormat="1"/>
    <row r="28651" s="2839" customFormat="1"/>
    <row r="28652" s="2839" customFormat="1"/>
    <row r="28653" s="2839" customFormat="1"/>
    <row r="28654" s="2839" customFormat="1"/>
    <row r="28655" s="2839" customFormat="1"/>
    <row r="28656" s="2839" customFormat="1"/>
    <row r="28657" s="2839" customFormat="1"/>
    <row r="28658" s="2839" customFormat="1"/>
    <row r="28659" s="2839" customFormat="1"/>
    <row r="28660" s="2839" customFormat="1"/>
    <row r="28661" s="2839" customFormat="1"/>
    <row r="28662" s="2839" customFormat="1"/>
    <row r="28663" s="2839" customFormat="1"/>
    <row r="28664" s="2839" customFormat="1"/>
    <row r="28665" s="2839" customFormat="1"/>
    <row r="28666" s="2839" customFormat="1"/>
    <row r="28667" s="2839" customFormat="1"/>
    <row r="28668" s="2839" customFormat="1"/>
    <row r="28669" s="2839" customFormat="1"/>
    <row r="28670" s="2839" customFormat="1"/>
    <row r="28671" s="2839" customFormat="1"/>
    <row r="28672" s="2839" customFormat="1"/>
    <row r="28673" s="2839" customFormat="1"/>
    <row r="28674" s="2839" customFormat="1"/>
    <row r="28675" s="2839" customFormat="1"/>
    <row r="28676" s="2839" customFormat="1"/>
    <row r="28677" s="2839" customFormat="1"/>
    <row r="28678" s="2839" customFormat="1"/>
    <row r="28679" s="2839" customFormat="1"/>
    <row r="28680" s="2839" customFormat="1"/>
    <row r="28681" s="2839" customFormat="1"/>
    <row r="28682" s="2839" customFormat="1"/>
    <row r="28683" s="2839" customFormat="1"/>
    <row r="28684" s="2839" customFormat="1"/>
    <row r="28685" s="2839" customFormat="1"/>
    <row r="28686" s="2839" customFormat="1"/>
    <row r="28687" s="2839" customFormat="1"/>
    <row r="28688" s="2839" customFormat="1"/>
    <row r="28689" s="2839" customFormat="1"/>
    <row r="28690" s="2839" customFormat="1"/>
    <row r="28691" s="2839" customFormat="1"/>
    <row r="28692" s="2839" customFormat="1"/>
    <row r="28693" s="2839" customFormat="1"/>
    <row r="28694" s="2839" customFormat="1"/>
    <row r="28695" s="2839" customFormat="1"/>
    <row r="28696" s="2839" customFormat="1"/>
    <row r="28697" s="2839" customFormat="1"/>
    <row r="28698" s="2839" customFormat="1"/>
    <row r="28699" s="2839" customFormat="1"/>
    <row r="28700" s="2839" customFormat="1"/>
    <row r="28701" s="2839" customFormat="1"/>
    <row r="28702" s="2839" customFormat="1"/>
    <row r="28703" s="2839" customFormat="1"/>
    <row r="28704" s="2839" customFormat="1"/>
    <row r="28705" s="2839" customFormat="1"/>
    <row r="28706" s="2839" customFormat="1"/>
    <row r="28707" s="2839" customFormat="1"/>
    <row r="28708" s="2839" customFormat="1"/>
    <row r="28709" s="2839" customFormat="1"/>
    <row r="28710" s="2839" customFormat="1"/>
    <row r="28711" s="2839" customFormat="1"/>
    <row r="28712" s="2839" customFormat="1"/>
    <row r="28713" s="2839" customFormat="1"/>
    <row r="28714" s="2839" customFormat="1"/>
    <row r="28715" s="2839" customFormat="1"/>
    <row r="28716" s="2839" customFormat="1"/>
    <row r="28717" s="2839" customFormat="1"/>
    <row r="28718" s="2839" customFormat="1"/>
    <row r="28719" s="2839" customFormat="1"/>
    <row r="28720" s="2839" customFormat="1"/>
    <row r="28721" s="2839" customFormat="1"/>
    <row r="28722" s="2839" customFormat="1"/>
    <row r="28723" s="2839" customFormat="1"/>
    <row r="28724" s="2839" customFormat="1"/>
    <row r="28725" s="2839" customFormat="1"/>
    <row r="28726" s="2839" customFormat="1"/>
    <row r="28727" s="2839" customFormat="1"/>
    <row r="28728" s="2839" customFormat="1"/>
    <row r="28729" s="2839" customFormat="1"/>
    <row r="28730" s="2839" customFormat="1"/>
    <row r="28731" s="2839" customFormat="1"/>
    <row r="28732" s="2839" customFormat="1"/>
    <row r="28733" s="2839" customFormat="1"/>
    <row r="28734" s="2839" customFormat="1"/>
    <row r="28735" s="2839" customFormat="1"/>
    <row r="28736" s="2839" customFormat="1"/>
    <row r="28737" s="2839" customFormat="1"/>
    <row r="28738" s="2839" customFormat="1"/>
    <row r="28739" s="2839" customFormat="1"/>
    <row r="28740" s="2839" customFormat="1"/>
    <row r="28741" s="2839" customFormat="1"/>
    <row r="28742" s="2839" customFormat="1"/>
    <row r="28743" s="2839" customFormat="1"/>
    <row r="28744" s="2839" customFormat="1"/>
    <row r="28745" s="2839" customFormat="1"/>
    <row r="28746" s="2839" customFormat="1"/>
    <row r="28747" s="2839" customFormat="1"/>
    <row r="28748" s="2839" customFormat="1"/>
    <row r="28749" s="2839" customFormat="1"/>
    <row r="28750" s="2839" customFormat="1"/>
    <row r="28751" s="2839" customFormat="1"/>
    <row r="28752" s="2839" customFormat="1"/>
    <row r="28753" s="2839" customFormat="1"/>
    <row r="28754" s="2839" customFormat="1"/>
    <row r="28755" s="2839" customFormat="1"/>
    <row r="28756" s="2839" customFormat="1"/>
    <row r="28757" s="2839" customFormat="1"/>
    <row r="28758" s="2839" customFormat="1"/>
    <row r="28759" s="2839" customFormat="1"/>
    <row r="28760" s="2839" customFormat="1"/>
    <row r="28761" s="2839" customFormat="1"/>
    <row r="28762" s="2839" customFormat="1"/>
    <row r="28763" s="2839" customFormat="1"/>
    <row r="28764" s="2839" customFormat="1"/>
    <row r="28765" s="2839" customFormat="1"/>
    <row r="28766" s="2839" customFormat="1"/>
    <row r="28767" s="2839" customFormat="1"/>
    <row r="28768" s="2839" customFormat="1"/>
    <row r="28769" s="2839" customFormat="1"/>
    <row r="28770" s="2839" customFormat="1"/>
    <row r="28771" s="2839" customFormat="1"/>
    <row r="28772" s="2839" customFormat="1"/>
    <row r="28773" s="2839" customFormat="1"/>
    <row r="28774" s="2839" customFormat="1"/>
    <row r="28775" s="2839" customFormat="1"/>
    <row r="28776" s="2839" customFormat="1"/>
    <row r="28777" s="2839" customFormat="1"/>
    <row r="28778" s="2839" customFormat="1"/>
    <row r="28779" s="2839" customFormat="1"/>
    <row r="28780" s="2839" customFormat="1"/>
    <row r="28781" s="2839" customFormat="1"/>
    <row r="28782" s="2839" customFormat="1"/>
    <row r="28783" s="2839" customFormat="1"/>
    <row r="28784" s="2839" customFormat="1"/>
    <row r="28785" s="2839" customFormat="1"/>
    <row r="28786" s="2839" customFormat="1"/>
    <row r="28787" s="2839" customFormat="1"/>
    <row r="28788" s="2839" customFormat="1"/>
    <row r="28789" s="2839" customFormat="1"/>
    <row r="28790" s="2839" customFormat="1"/>
    <row r="28791" s="2839" customFormat="1"/>
    <row r="28792" s="2839" customFormat="1"/>
    <row r="28793" s="2839" customFormat="1"/>
    <row r="28794" s="2839" customFormat="1"/>
    <row r="28795" s="2839" customFormat="1"/>
    <row r="28796" s="2839" customFormat="1"/>
    <row r="28797" s="2839" customFormat="1"/>
    <row r="28798" s="2839" customFormat="1"/>
    <row r="28799" s="2839" customFormat="1"/>
    <row r="28800" s="2839" customFormat="1"/>
    <row r="28801" s="2839" customFormat="1"/>
    <row r="28802" s="2839" customFormat="1"/>
    <row r="28803" s="2839" customFormat="1"/>
    <row r="28804" s="2839" customFormat="1"/>
    <row r="28805" s="2839" customFormat="1"/>
    <row r="28806" s="2839" customFormat="1"/>
    <row r="28807" s="2839" customFormat="1"/>
    <row r="28808" s="2839" customFormat="1"/>
    <row r="28809" s="2839" customFormat="1"/>
    <row r="28810" s="2839" customFormat="1"/>
    <row r="28811" s="2839" customFormat="1"/>
    <row r="28812" s="2839" customFormat="1"/>
    <row r="28813" s="2839" customFormat="1"/>
    <row r="28814" s="2839" customFormat="1"/>
    <row r="28815" s="2839" customFormat="1"/>
    <row r="28816" s="2839" customFormat="1"/>
    <row r="28817" s="2839" customFormat="1"/>
    <row r="28818" s="2839" customFormat="1"/>
    <row r="28819" s="2839" customFormat="1"/>
    <row r="28820" s="2839" customFormat="1"/>
    <row r="28821" s="2839" customFormat="1"/>
    <row r="28822" s="2839" customFormat="1"/>
    <row r="28823" s="2839" customFormat="1"/>
    <row r="28824" s="2839" customFormat="1"/>
    <row r="28825" s="2839" customFormat="1"/>
    <row r="28826" s="2839" customFormat="1"/>
    <row r="28827" s="2839" customFormat="1"/>
    <row r="28828" s="2839" customFormat="1"/>
    <row r="28829" s="2839" customFormat="1"/>
    <row r="28830" s="2839" customFormat="1"/>
    <row r="28831" s="2839" customFormat="1"/>
    <row r="28832" s="2839" customFormat="1"/>
    <row r="28833" s="2839" customFormat="1"/>
    <row r="28834" s="2839" customFormat="1"/>
    <row r="28835" s="2839" customFormat="1"/>
    <row r="28836" s="2839" customFormat="1"/>
    <row r="28837" s="2839" customFormat="1"/>
    <row r="28838" s="2839" customFormat="1"/>
    <row r="28839" s="2839" customFormat="1"/>
    <row r="28840" s="2839" customFormat="1"/>
    <row r="28841" s="2839" customFormat="1"/>
    <row r="28842" s="2839" customFormat="1"/>
    <row r="28843" s="2839" customFormat="1"/>
    <row r="28844" s="2839" customFormat="1"/>
    <row r="28845" s="2839" customFormat="1"/>
    <row r="28846" s="2839" customFormat="1"/>
    <row r="28847" s="2839" customFormat="1"/>
    <row r="28848" s="2839" customFormat="1"/>
    <row r="28849" s="2839" customFormat="1"/>
    <row r="28850" s="2839" customFormat="1"/>
    <row r="28851" s="2839" customFormat="1"/>
    <row r="28852" s="2839" customFormat="1"/>
    <row r="28853" s="2839" customFormat="1"/>
    <row r="28854" s="2839" customFormat="1"/>
    <row r="28855" s="2839" customFormat="1"/>
    <row r="28856" s="2839" customFormat="1"/>
    <row r="28857" s="2839" customFormat="1"/>
    <row r="28858" s="2839" customFormat="1"/>
    <row r="28859" s="2839" customFormat="1"/>
    <row r="28860" s="2839" customFormat="1"/>
    <row r="28861" s="2839" customFormat="1"/>
    <row r="28862" s="2839" customFormat="1"/>
    <row r="28863" s="2839" customFormat="1"/>
    <row r="28864" s="2839" customFormat="1"/>
    <row r="28865" s="2839" customFormat="1"/>
    <row r="28866" s="2839" customFormat="1"/>
    <row r="28867" s="2839" customFormat="1"/>
    <row r="28868" s="2839" customFormat="1"/>
    <row r="28869" s="2839" customFormat="1"/>
    <row r="28870" s="2839" customFormat="1"/>
    <row r="28871" s="2839" customFormat="1"/>
    <row r="28872" s="2839" customFormat="1"/>
    <row r="28873" s="2839" customFormat="1"/>
    <row r="28874" s="2839" customFormat="1"/>
    <row r="28875" s="2839" customFormat="1"/>
    <row r="28876" s="2839" customFormat="1"/>
    <row r="28877" s="2839" customFormat="1"/>
    <row r="28878" s="2839" customFormat="1"/>
    <row r="28879" s="2839" customFormat="1"/>
    <row r="28880" s="2839" customFormat="1"/>
    <row r="28881" s="2839" customFormat="1"/>
    <row r="28882" s="2839" customFormat="1"/>
    <row r="28883" s="2839" customFormat="1"/>
    <row r="28884" s="2839" customFormat="1"/>
    <row r="28885" s="2839" customFormat="1"/>
    <row r="28886" s="2839" customFormat="1"/>
    <row r="28887" s="2839" customFormat="1"/>
    <row r="28888" s="2839" customFormat="1"/>
    <row r="28889" s="2839" customFormat="1"/>
    <row r="28890" s="2839" customFormat="1"/>
    <row r="28891" s="2839" customFormat="1"/>
    <row r="28892" s="2839" customFormat="1"/>
    <row r="28893" s="2839" customFormat="1"/>
    <row r="28894" s="2839" customFormat="1"/>
    <row r="28895" s="2839" customFormat="1"/>
    <row r="28896" s="2839" customFormat="1"/>
    <row r="28897" s="2839" customFormat="1"/>
    <row r="28898" s="2839" customFormat="1"/>
    <row r="28899" s="2839" customFormat="1"/>
    <row r="28900" s="2839" customFormat="1"/>
    <row r="28901" s="2839" customFormat="1"/>
    <row r="28902" s="2839" customFormat="1"/>
    <row r="28903" s="2839" customFormat="1"/>
    <row r="28904" s="2839" customFormat="1"/>
    <row r="28905" s="2839" customFormat="1"/>
    <row r="28906" s="2839" customFormat="1"/>
    <row r="28907" s="2839" customFormat="1"/>
    <row r="28908" s="2839" customFormat="1"/>
    <row r="28909" s="2839" customFormat="1"/>
    <row r="28910" s="2839" customFormat="1"/>
    <row r="28911" s="2839" customFormat="1"/>
    <row r="28912" s="2839" customFormat="1"/>
    <row r="28913" s="2839" customFormat="1"/>
    <row r="28914" s="2839" customFormat="1"/>
    <row r="28915" s="2839" customFormat="1"/>
    <row r="28916" s="2839" customFormat="1"/>
    <row r="28917" s="2839" customFormat="1"/>
    <row r="28918" s="2839" customFormat="1"/>
    <row r="28919" s="2839" customFormat="1"/>
    <row r="28920" s="2839" customFormat="1"/>
    <row r="28921" s="2839" customFormat="1"/>
    <row r="28922" s="2839" customFormat="1"/>
    <row r="28923" s="2839" customFormat="1"/>
    <row r="28924" s="2839" customFormat="1"/>
    <row r="28925" s="2839" customFormat="1"/>
    <row r="28926" s="2839" customFormat="1"/>
    <row r="28927" s="2839" customFormat="1"/>
    <row r="28928" s="2839" customFormat="1"/>
    <row r="28929" s="2839" customFormat="1"/>
    <row r="28930" s="2839" customFormat="1"/>
    <row r="28931" s="2839" customFormat="1"/>
    <row r="28932" s="2839" customFormat="1"/>
    <row r="28933" s="2839" customFormat="1"/>
    <row r="28934" s="2839" customFormat="1"/>
    <row r="28935" s="2839" customFormat="1"/>
    <row r="28936" s="2839" customFormat="1"/>
    <row r="28937" s="2839" customFormat="1"/>
    <row r="28938" s="2839" customFormat="1"/>
    <row r="28939" s="2839" customFormat="1"/>
    <row r="28940" s="2839" customFormat="1"/>
    <row r="28941" s="2839" customFormat="1"/>
    <row r="28942" s="2839" customFormat="1"/>
    <row r="28943" s="2839" customFormat="1"/>
    <row r="28944" s="2839" customFormat="1"/>
    <row r="28945" s="2839" customFormat="1"/>
    <row r="28946" s="2839" customFormat="1"/>
    <row r="28947" s="2839" customFormat="1"/>
    <row r="28948" s="2839" customFormat="1"/>
    <row r="28949" s="2839" customFormat="1"/>
    <row r="28950" s="2839" customFormat="1"/>
    <row r="28951" s="2839" customFormat="1"/>
    <row r="28952" s="2839" customFormat="1"/>
    <row r="28953" s="2839" customFormat="1"/>
    <row r="28954" s="2839" customFormat="1"/>
    <row r="28955" s="2839" customFormat="1"/>
    <row r="28956" s="2839" customFormat="1"/>
    <row r="28957" s="2839" customFormat="1"/>
    <row r="28958" s="2839" customFormat="1"/>
    <row r="28959" s="2839" customFormat="1"/>
    <row r="28960" s="2839" customFormat="1"/>
    <row r="28961" s="2839" customFormat="1"/>
    <row r="28962" s="2839" customFormat="1"/>
    <row r="28963" s="2839" customFormat="1"/>
    <row r="28964" s="2839" customFormat="1"/>
    <row r="28965" s="2839" customFormat="1"/>
    <row r="28966" s="2839" customFormat="1"/>
    <row r="28967" s="2839" customFormat="1"/>
    <row r="28968" s="2839" customFormat="1"/>
    <row r="28969" s="2839" customFormat="1"/>
    <row r="28970" s="2839" customFormat="1"/>
    <row r="28971" s="2839" customFormat="1"/>
    <row r="28972" s="2839" customFormat="1"/>
    <row r="28973" s="2839" customFormat="1"/>
    <row r="28974" s="2839" customFormat="1"/>
    <row r="28975" s="2839" customFormat="1"/>
    <row r="28976" s="2839" customFormat="1"/>
    <row r="28977" s="2839" customFormat="1"/>
    <row r="28978" s="2839" customFormat="1"/>
    <row r="28979" s="2839" customFormat="1"/>
    <row r="28980" s="2839" customFormat="1"/>
    <row r="28981" s="2839" customFormat="1"/>
    <row r="28982" s="2839" customFormat="1"/>
    <row r="28983" s="2839" customFormat="1"/>
    <row r="28984" s="2839" customFormat="1"/>
    <row r="28985" s="2839" customFormat="1"/>
    <row r="28986" s="2839" customFormat="1"/>
    <row r="28987" s="2839" customFormat="1"/>
    <row r="28988" s="2839" customFormat="1"/>
    <row r="28989" s="2839" customFormat="1"/>
    <row r="28990" s="2839" customFormat="1"/>
    <row r="28991" s="2839" customFormat="1"/>
    <row r="28992" s="2839" customFormat="1"/>
    <row r="28993" s="2839" customFormat="1"/>
    <row r="28994" s="2839" customFormat="1"/>
    <row r="28995" s="2839" customFormat="1"/>
    <row r="28996" s="2839" customFormat="1"/>
    <row r="28997" s="2839" customFormat="1"/>
    <row r="28998" s="2839" customFormat="1"/>
    <row r="28999" s="2839" customFormat="1"/>
    <row r="29000" s="2839" customFormat="1"/>
    <row r="29001" s="2839" customFormat="1"/>
    <row r="29002" s="2839" customFormat="1"/>
    <row r="29003" s="2839" customFormat="1"/>
    <row r="29004" s="2839" customFormat="1"/>
    <row r="29005" s="2839" customFormat="1"/>
    <row r="29006" s="2839" customFormat="1"/>
    <row r="29007" s="2839" customFormat="1"/>
    <row r="29008" s="2839" customFormat="1"/>
    <row r="29009" s="2839" customFormat="1"/>
    <row r="29010" s="2839" customFormat="1"/>
    <row r="29011" s="2839" customFormat="1"/>
    <row r="29012" s="2839" customFormat="1"/>
    <row r="29013" s="2839" customFormat="1"/>
    <row r="29014" s="2839" customFormat="1"/>
    <row r="29015" s="2839" customFormat="1"/>
    <row r="29016" s="2839" customFormat="1"/>
    <row r="29017" s="2839" customFormat="1"/>
    <row r="29018" s="2839" customFormat="1"/>
    <row r="29019" s="2839" customFormat="1"/>
    <row r="29020" s="2839" customFormat="1"/>
    <row r="29021" s="2839" customFormat="1"/>
    <row r="29022" s="2839" customFormat="1"/>
    <row r="29023" s="2839" customFormat="1"/>
    <row r="29024" s="2839" customFormat="1"/>
    <row r="29025" s="2839" customFormat="1"/>
    <row r="29026" s="2839" customFormat="1"/>
    <row r="29027" s="2839" customFormat="1"/>
    <row r="29028" s="2839" customFormat="1"/>
    <row r="29029" s="2839" customFormat="1"/>
    <row r="29030" s="2839" customFormat="1"/>
    <row r="29031" s="2839" customFormat="1"/>
    <row r="29032" s="2839" customFormat="1"/>
    <row r="29033" s="2839" customFormat="1"/>
    <row r="29034" s="2839" customFormat="1"/>
    <row r="29035" s="2839" customFormat="1"/>
    <row r="29036" s="2839" customFormat="1"/>
    <row r="29037" s="2839" customFormat="1"/>
    <row r="29038" s="2839" customFormat="1"/>
    <row r="29039" s="2839" customFormat="1"/>
    <row r="29040" s="2839" customFormat="1"/>
    <row r="29041" s="2839" customFormat="1"/>
    <row r="29042" s="2839" customFormat="1"/>
    <row r="29043" s="2839" customFormat="1"/>
    <row r="29044" s="2839" customFormat="1"/>
    <row r="29045" s="2839" customFormat="1"/>
    <row r="29046" s="2839" customFormat="1"/>
    <row r="29047" s="2839" customFormat="1"/>
    <row r="29048" s="2839" customFormat="1"/>
    <row r="29049" s="2839" customFormat="1"/>
    <row r="29050" s="2839" customFormat="1"/>
    <row r="29051" s="2839" customFormat="1"/>
    <row r="29052" s="2839" customFormat="1"/>
    <row r="29053" s="2839" customFormat="1"/>
    <row r="29054" s="2839" customFormat="1"/>
    <row r="29055" s="2839" customFormat="1"/>
    <row r="29056" s="2839" customFormat="1"/>
    <row r="29057" s="2839" customFormat="1"/>
    <row r="29058" s="2839" customFormat="1"/>
    <row r="29059" s="2839" customFormat="1"/>
    <row r="29060" s="2839" customFormat="1"/>
    <row r="29061" s="2839" customFormat="1"/>
    <row r="29062" s="2839" customFormat="1"/>
    <row r="29063" s="2839" customFormat="1"/>
    <row r="29064" s="2839" customFormat="1"/>
    <row r="29065" s="2839" customFormat="1"/>
    <row r="29066" s="2839" customFormat="1"/>
    <row r="29067" s="2839" customFormat="1"/>
    <row r="29068" s="2839" customFormat="1"/>
    <row r="29069" s="2839" customFormat="1"/>
    <row r="29070" s="2839" customFormat="1"/>
    <row r="29071" s="2839" customFormat="1"/>
    <row r="29072" s="2839" customFormat="1"/>
    <row r="29073" s="2839" customFormat="1"/>
    <row r="29074" s="2839" customFormat="1"/>
    <row r="29075" s="2839" customFormat="1"/>
    <row r="29076" s="2839" customFormat="1"/>
    <row r="29077" s="2839" customFormat="1"/>
    <row r="29078" s="2839" customFormat="1"/>
    <row r="29079" s="2839" customFormat="1"/>
    <row r="29080" s="2839" customFormat="1"/>
    <row r="29081" s="2839" customFormat="1"/>
    <row r="29082" s="2839" customFormat="1"/>
    <row r="29083" s="2839" customFormat="1"/>
    <row r="29084" s="2839" customFormat="1"/>
    <row r="29085" s="2839" customFormat="1"/>
    <row r="29086" s="2839" customFormat="1"/>
    <row r="29087" s="2839" customFormat="1"/>
    <row r="29088" s="2839" customFormat="1"/>
    <row r="29089" s="2839" customFormat="1"/>
    <row r="29090" s="2839" customFormat="1"/>
    <row r="29091" s="2839" customFormat="1"/>
    <row r="29092" s="2839" customFormat="1"/>
    <row r="29093" s="2839" customFormat="1"/>
    <row r="29094" s="2839" customFormat="1"/>
    <row r="29095" s="2839" customFormat="1"/>
    <row r="29096" s="2839" customFormat="1"/>
    <row r="29097" s="2839" customFormat="1"/>
    <row r="29098" s="2839" customFormat="1"/>
    <row r="29099" s="2839" customFormat="1"/>
    <row r="29100" s="2839" customFormat="1"/>
    <row r="29101" s="2839" customFormat="1"/>
    <row r="29102" s="2839" customFormat="1"/>
    <row r="29103" s="2839" customFormat="1"/>
    <row r="29104" s="2839" customFormat="1"/>
    <row r="29105" s="2839" customFormat="1"/>
    <row r="29106" s="2839" customFormat="1"/>
    <row r="29107" s="2839" customFormat="1"/>
    <row r="29108" s="2839" customFormat="1"/>
    <row r="29109" s="2839" customFormat="1"/>
    <row r="29110" s="2839" customFormat="1"/>
    <row r="29111" s="2839" customFormat="1"/>
    <row r="29112" s="2839" customFormat="1"/>
    <row r="29113" s="2839" customFormat="1"/>
    <row r="29114" s="2839" customFormat="1"/>
    <row r="29115" s="2839" customFormat="1"/>
    <row r="29116" s="2839" customFormat="1"/>
    <row r="29117" s="2839" customFormat="1"/>
    <row r="29118" s="2839" customFormat="1"/>
    <row r="29119" s="2839" customFormat="1"/>
    <row r="29120" s="2839" customFormat="1"/>
    <row r="29121" s="2839" customFormat="1"/>
    <row r="29122" s="2839" customFormat="1"/>
    <row r="29123" s="2839" customFormat="1"/>
    <row r="29124" s="2839" customFormat="1"/>
    <row r="29125" s="2839" customFormat="1"/>
    <row r="29126" s="2839" customFormat="1"/>
    <row r="29127" s="2839" customFormat="1"/>
    <row r="29128" s="2839" customFormat="1"/>
    <row r="29129" s="2839" customFormat="1"/>
    <row r="29130" s="2839" customFormat="1"/>
    <row r="29131" s="2839" customFormat="1"/>
    <row r="29132" s="2839" customFormat="1"/>
    <row r="29133" s="2839" customFormat="1"/>
    <row r="29134" s="2839" customFormat="1"/>
    <row r="29135" s="2839" customFormat="1"/>
    <row r="29136" s="2839" customFormat="1"/>
    <row r="29137" s="2839" customFormat="1"/>
    <row r="29138" s="2839" customFormat="1"/>
    <row r="29139" s="2839" customFormat="1"/>
    <row r="29140" s="2839" customFormat="1"/>
    <row r="29141" s="2839" customFormat="1"/>
    <row r="29142" s="2839" customFormat="1"/>
    <row r="29143" s="2839" customFormat="1"/>
    <row r="29144" s="2839" customFormat="1"/>
    <row r="29145" s="2839" customFormat="1"/>
    <row r="29146" s="2839" customFormat="1"/>
    <row r="29147" s="2839" customFormat="1"/>
    <row r="29148" s="2839" customFormat="1"/>
    <row r="29149" s="2839" customFormat="1"/>
    <row r="29150" s="2839" customFormat="1"/>
    <row r="29151" s="2839" customFormat="1"/>
    <row r="29152" s="2839" customFormat="1"/>
    <row r="29153" s="2839" customFormat="1"/>
    <row r="29154" s="2839" customFormat="1"/>
    <row r="29155" s="2839" customFormat="1"/>
    <row r="29156" s="2839" customFormat="1"/>
    <row r="29157" s="2839" customFormat="1"/>
    <row r="29158" s="2839" customFormat="1"/>
    <row r="29159" s="2839" customFormat="1"/>
    <row r="29160" s="2839" customFormat="1"/>
    <row r="29161" s="2839" customFormat="1"/>
    <row r="29162" s="2839" customFormat="1"/>
    <row r="29163" s="2839" customFormat="1"/>
    <row r="29164" s="2839" customFormat="1"/>
    <row r="29165" s="2839" customFormat="1"/>
    <row r="29166" s="2839" customFormat="1"/>
    <row r="29167" s="2839" customFormat="1"/>
    <row r="29168" s="2839" customFormat="1"/>
    <row r="29169" s="2839" customFormat="1"/>
    <row r="29170" s="2839" customFormat="1"/>
    <row r="29171" s="2839" customFormat="1"/>
    <row r="29172" s="2839" customFormat="1"/>
    <row r="29173" s="2839" customFormat="1"/>
    <row r="29174" s="2839" customFormat="1"/>
    <row r="29175" s="2839" customFormat="1"/>
    <row r="29176" s="2839" customFormat="1"/>
    <row r="29177" s="2839" customFormat="1"/>
    <row r="29178" s="2839" customFormat="1"/>
    <row r="29179" s="2839" customFormat="1"/>
    <row r="29180" s="2839" customFormat="1"/>
    <row r="29181" s="2839" customFormat="1"/>
    <row r="29182" s="2839" customFormat="1"/>
    <row r="29183" s="2839" customFormat="1"/>
    <row r="29184" s="2839" customFormat="1"/>
    <row r="29185" s="2839" customFormat="1"/>
    <row r="29186" s="2839" customFormat="1"/>
    <row r="29187" s="2839" customFormat="1"/>
    <row r="29188" s="2839" customFormat="1"/>
    <row r="29189" s="2839" customFormat="1"/>
    <row r="29190" s="2839" customFormat="1"/>
    <row r="29191" s="2839" customFormat="1"/>
    <row r="29192" s="2839" customFormat="1"/>
    <row r="29193" s="2839" customFormat="1"/>
    <row r="29194" s="2839" customFormat="1"/>
    <row r="29195" s="2839" customFormat="1"/>
    <row r="29196" s="2839" customFormat="1"/>
    <row r="29197" s="2839" customFormat="1"/>
    <row r="29198" s="2839" customFormat="1"/>
    <row r="29199" s="2839" customFormat="1"/>
    <row r="29200" s="2839" customFormat="1"/>
    <row r="29201" s="2839" customFormat="1"/>
    <row r="29202" s="2839" customFormat="1"/>
    <row r="29203" s="2839" customFormat="1"/>
    <row r="29204" s="2839" customFormat="1"/>
    <row r="29205" s="2839" customFormat="1"/>
    <row r="29206" s="2839" customFormat="1"/>
    <row r="29207" s="2839" customFormat="1"/>
    <row r="29208" s="2839" customFormat="1"/>
    <row r="29209" s="2839" customFormat="1"/>
    <row r="29210" s="2839" customFormat="1"/>
    <row r="29211" s="2839" customFormat="1"/>
    <row r="29212" s="2839" customFormat="1"/>
    <row r="29213" s="2839" customFormat="1"/>
    <row r="29214" s="2839" customFormat="1"/>
    <row r="29215" s="2839" customFormat="1"/>
    <row r="29216" s="2839" customFormat="1"/>
    <row r="29217" s="2839" customFormat="1"/>
    <row r="29218" s="2839" customFormat="1"/>
    <row r="29219" s="2839" customFormat="1"/>
    <row r="29220" s="2839" customFormat="1"/>
    <row r="29221" s="2839" customFormat="1"/>
    <row r="29222" s="2839" customFormat="1"/>
    <row r="29223" s="2839" customFormat="1"/>
    <row r="29224" s="2839" customFormat="1"/>
    <row r="29225" s="2839" customFormat="1"/>
    <row r="29226" s="2839" customFormat="1"/>
    <row r="29227" s="2839" customFormat="1"/>
    <row r="29228" s="2839" customFormat="1"/>
    <row r="29229" s="2839" customFormat="1"/>
    <row r="29230" s="2839" customFormat="1"/>
    <row r="29231" s="2839" customFormat="1"/>
    <row r="29232" s="2839" customFormat="1"/>
    <row r="29233" s="2839" customFormat="1"/>
    <row r="29234" s="2839" customFormat="1"/>
    <row r="29235" s="2839" customFormat="1"/>
    <row r="29236" s="2839" customFormat="1"/>
    <row r="29237" s="2839" customFormat="1"/>
    <row r="29238" s="2839" customFormat="1"/>
    <row r="29239" s="2839" customFormat="1"/>
    <row r="29240" s="2839" customFormat="1"/>
    <row r="29241" s="2839" customFormat="1"/>
    <row r="29242" s="2839" customFormat="1"/>
    <row r="29243" s="2839" customFormat="1"/>
    <row r="29244" s="2839" customFormat="1"/>
    <row r="29245" s="2839" customFormat="1"/>
    <row r="29246" s="2839" customFormat="1"/>
    <row r="29247" s="2839" customFormat="1"/>
    <row r="29248" s="2839" customFormat="1"/>
    <row r="29249" s="2839" customFormat="1"/>
    <row r="29250" s="2839" customFormat="1"/>
    <row r="29251" s="2839" customFormat="1"/>
    <row r="29252" s="2839" customFormat="1"/>
    <row r="29253" s="2839" customFormat="1"/>
    <row r="29254" s="2839" customFormat="1"/>
    <row r="29255" s="2839" customFormat="1"/>
    <row r="29256" s="2839" customFormat="1"/>
    <row r="29257" s="2839" customFormat="1"/>
    <row r="29258" s="2839" customFormat="1"/>
    <row r="29259" s="2839" customFormat="1"/>
    <row r="29260" s="2839" customFormat="1"/>
    <row r="29261" s="2839" customFormat="1"/>
    <row r="29262" s="2839" customFormat="1"/>
    <row r="29263" s="2839" customFormat="1"/>
    <row r="29264" s="2839" customFormat="1"/>
    <row r="29265" s="2839" customFormat="1"/>
    <row r="29266" s="2839" customFormat="1"/>
    <row r="29267" s="2839" customFormat="1"/>
    <row r="29268" s="2839" customFormat="1"/>
    <row r="29269" s="2839" customFormat="1"/>
    <row r="29270" s="2839" customFormat="1"/>
    <row r="29271" s="2839" customFormat="1"/>
    <row r="29272" s="2839" customFormat="1"/>
    <row r="29273" s="2839" customFormat="1"/>
    <row r="29274" s="2839" customFormat="1"/>
    <row r="29275" s="2839" customFormat="1"/>
    <row r="29276" s="2839" customFormat="1"/>
    <row r="29277" s="2839" customFormat="1"/>
    <row r="29278" s="2839" customFormat="1"/>
    <row r="29279" s="2839" customFormat="1"/>
    <row r="29280" s="2839" customFormat="1"/>
    <row r="29281" s="2839" customFormat="1"/>
    <row r="29282" s="2839" customFormat="1"/>
    <row r="29283" s="2839" customFormat="1"/>
    <row r="29284" s="2839" customFormat="1"/>
    <row r="29285" s="2839" customFormat="1"/>
    <row r="29286" s="2839" customFormat="1"/>
    <row r="29287" s="2839" customFormat="1"/>
    <row r="29288" s="2839" customFormat="1"/>
    <row r="29289" s="2839" customFormat="1"/>
    <row r="29290" s="2839" customFormat="1"/>
    <row r="29291" s="2839" customFormat="1"/>
    <row r="29292" s="2839" customFormat="1"/>
    <row r="29293" s="2839" customFormat="1"/>
    <row r="29294" s="2839" customFormat="1"/>
    <row r="29295" s="2839" customFormat="1"/>
    <row r="29296" s="2839" customFormat="1"/>
    <row r="29297" s="2839" customFormat="1"/>
    <row r="29298" s="2839" customFormat="1"/>
    <row r="29299" s="2839" customFormat="1"/>
    <row r="29300" s="2839" customFormat="1"/>
    <row r="29301" s="2839" customFormat="1"/>
    <row r="29302" s="2839" customFormat="1"/>
    <row r="29303" s="2839" customFormat="1"/>
    <row r="29304" s="2839" customFormat="1"/>
    <row r="29305" s="2839" customFormat="1"/>
    <row r="29306" s="2839" customFormat="1"/>
    <row r="29307" s="2839" customFormat="1"/>
    <row r="29308" s="2839" customFormat="1"/>
    <row r="29309" s="2839" customFormat="1"/>
    <row r="29310" s="2839" customFormat="1"/>
    <row r="29311" s="2839" customFormat="1"/>
    <row r="29312" s="2839" customFormat="1"/>
    <row r="29313" s="2839" customFormat="1"/>
    <row r="29314" s="2839" customFormat="1"/>
    <row r="29315" s="2839" customFormat="1"/>
    <row r="29316" s="2839" customFormat="1"/>
    <row r="29317" s="2839" customFormat="1"/>
    <row r="29318" s="2839" customFormat="1"/>
    <row r="29319" s="2839" customFormat="1"/>
    <row r="29320" s="2839" customFormat="1"/>
    <row r="29321" s="2839" customFormat="1"/>
    <row r="29322" s="2839" customFormat="1"/>
    <row r="29323" s="2839" customFormat="1"/>
    <row r="29324" s="2839" customFormat="1"/>
    <row r="29325" s="2839" customFormat="1"/>
    <row r="29326" s="2839" customFormat="1"/>
    <row r="29327" s="2839" customFormat="1"/>
    <row r="29328" s="2839" customFormat="1"/>
    <row r="29329" s="2839" customFormat="1"/>
    <row r="29330" s="2839" customFormat="1"/>
    <row r="29331" s="2839" customFormat="1"/>
    <row r="29332" s="2839" customFormat="1"/>
    <row r="29333" s="2839" customFormat="1"/>
    <row r="29334" s="2839" customFormat="1"/>
    <row r="29335" s="2839" customFormat="1"/>
    <row r="29336" s="2839" customFormat="1"/>
    <row r="29337" s="2839" customFormat="1"/>
    <row r="29338" s="2839" customFormat="1"/>
    <row r="29339" s="2839" customFormat="1"/>
    <row r="29340" s="2839" customFormat="1"/>
    <row r="29341" s="2839" customFormat="1"/>
    <row r="29342" s="2839" customFormat="1"/>
    <row r="29343" s="2839" customFormat="1"/>
    <row r="29344" s="2839" customFormat="1"/>
    <row r="29345" s="2839" customFormat="1"/>
    <row r="29346" s="2839" customFormat="1"/>
    <row r="29347" s="2839" customFormat="1"/>
    <row r="29348" s="2839" customFormat="1"/>
    <row r="29349" s="2839" customFormat="1"/>
    <row r="29350" s="2839" customFormat="1"/>
    <row r="29351" s="2839" customFormat="1"/>
    <row r="29352" s="2839" customFormat="1"/>
    <row r="29353" s="2839" customFormat="1"/>
    <row r="29354" s="2839" customFormat="1"/>
    <row r="29355" s="2839" customFormat="1"/>
    <row r="29356" s="2839" customFormat="1"/>
    <row r="29357" s="2839" customFormat="1"/>
    <row r="29358" s="2839" customFormat="1"/>
    <row r="29359" s="2839" customFormat="1"/>
    <row r="29360" s="2839" customFormat="1"/>
    <row r="29361" s="2839" customFormat="1"/>
    <row r="29362" s="2839" customFormat="1"/>
    <row r="29363" s="2839" customFormat="1"/>
    <row r="29364" s="2839" customFormat="1"/>
    <row r="29365" s="2839" customFormat="1"/>
    <row r="29366" s="2839" customFormat="1"/>
    <row r="29367" s="2839" customFormat="1"/>
    <row r="29368" s="2839" customFormat="1"/>
    <row r="29369" s="2839" customFormat="1"/>
    <row r="29370" s="2839" customFormat="1"/>
    <row r="29371" s="2839" customFormat="1"/>
    <row r="29372" s="2839" customFormat="1"/>
    <row r="29373" s="2839" customFormat="1"/>
    <row r="29374" s="2839" customFormat="1"/>
    <row r="29375" s="2839" customFormat="1"/>
    <row r="29376" s="2839" customFormat="1"/>
    <row r="29377" s="2839" customFormat="1"/>
    <row r="29378" s="2839" customFormat="1"/>
    <row r="29379" s="2839" customFormat="1"/>
    <row r="29380" s="2839" customFormat="1"/>
    <row r="29381" s="2839" customFormat="1"/>
    <row r="29382" s="2839" customFormat="1"/>
    <row r="29383" s="2839" customFormat="1"/>
    <row r="29384" s="2839" customFormat="1"/>
    <row r="29385" s="2839" customFormat="1"/>
    <row r="29386" s="2839" customFormat="1"/>
    <row r="29387" s="2839" customFormat="1"/>
    <row r="29388" s="2839" customFormat="1"/>
    <row r="29389" s="2839" customFormat="1"/>
    <row r="29390" s="2839" customFormat="1"/>
    <row r="29391" s="2839" customFormat="1"/>
    <row r="29392" s="2839" customFormat="1"/>
    <row r="29393" s="2839" customFormat="1"/>
    <row r="29394" s="2839" customFormat="1"/>
    <row r="29395" s="2839" customFormat="1"/>
    <row r="29396" s="2839" customFormat="1"/>
    <row r="29397" s="2839" customFormat="1"/>
    <row r="29398" s="2839" customFormat="1"/>
    <row r="29399" s="2839" customFormat="1"/>
    <row r="29400" s="2839" customFormat="1"/>
    <row r="29401" s="2839" customFormat="1"/>
    <row r="29402" s="2839" customFormat="1"/>
    <row r="29403" s="2839" customFormat="1"/>
    <row r="29404" s="2839" customFormat="1"/>
    <row r="29405" s="2839" customFormat="1"/>
    <row r="29406" s="2839" customFormat="1"/>
    <row r="29407" s="2839" customFormat="1"/>
    <row r="29408" s="2839" customFormat="1"/>
    <row r="29409" s="2839" customFormat="1"/>
    <row r="29410" s="2839" customFormat="1"/>
    <row r="29411" s="2839" customFormat="1"/>
    <row r="29412" s="2839" customFormat="1"/>
    <row r="29413" s="2839" customFormat="1"/>
    <row r="29414" s="2839" customFormat="1"/>
    <row r="29415" s="2839" customFormat="1"/>
    <row r="29416" s="2839" customFormat="1"/>
    <row r="29417" s="2839" customFormat="1"/>
    <row r="29418" s="2839" customFormat="1"/>
    <row r="29419" s="2839" customFormat="1"/>
    <row r="29420" s="2839" customFormat="1"/>
    <row r="29421" s="2839" customFormat="1"/>
    <row r="29422" s="2839" customFormat="1"/>
    <row r="29423" s="2839" customFormat="1"/>
    <row r="29424" s="2839" customFormat="1"/>
    <row r="29425" s="2839" customFormat="1"/>
    <row r="29426" s="2839" customFormat="1"/>
    <row r="29427" s="2839" customFormat="1"/>
    <row r="29428" s="2839" customFormat="1"/>
    <row r="29429" s="2839" customFormat="1"/>
    <row r="29430" s="2839" customFormat="1"/>
    <row r="29431" s="2839" customFormat="1"/>
    <row r="29432" s="2839" customFormat="1"/>
    <row r="29433" s="2839" customFormat="1"/>
    <row r="29434" s="2839" customFormat="1"/>
    <row r="29435" s="2839" customFormat="1"/>
    <row r="29436" s="2839" customFormat="1"/>
    <row r="29437" s="2839" customFormat="1"/>
    <row r="29438" s="2839" customFormat="1"/>
    <row r="29439" s="2839" customFormat="1"/>
    <row r="29440" s="2839" customFormat="1"/>
    <row r="29441" s="2839" customFormat="1"/>
    <row r="29442" s="2839" customFormat="1"/>
    <row r="29443" s="2839" customFormat="1"/>
    <row r="29444" s="2839" customFormat="1"/>
    <row r="29445" s="2839" customFormat="1"/>
    <row r="29446" s="2839" customFormat="1"/>
    <row r="29447" s="2839" customFormat="1"/>
    <row r="29448" s="2839" customFormat="1"/>
    <row r="29449" s="2839" customFormat="1"/>
    <row r="29450" s="2839" customFormat="1"/>
    <row r="29451" s="2839" customFormat="1"/>
    <row r="29452" s="2839" customFormat="1"/>
    <row r="29453" s="2839" customFormat="1"/>
    <row r="29454" s="2839" customFormat="1"/>
    <row r="29455" s="2839" customFormat="1"/>
    <row r="29456" s="2839" customFormat="1"/>
    <row r="29457" s="2839" customFormat="1"/>
    <row r="29458" s="2839" customFormat="1"/>
    <row r="29459" s="2839" customFormat="1"/>
    <row r="29460" s="2839" customFormat="1"/>
    <row r="29461" s="2839" customFormat="1"/>
    <row r="29462" s="2839" customFormat="1"/>
    <row r="29463" s="2839" customFormat="1"/>
    <row r="29464" s="2839" customFormat="1"/>
    <row r="29465" s="2839" customFormat="1"/>
    <row r="29466" s="2839" customFormat="1"/>
    <row r="29467" s="2839" customFormat="1"/>
    <row r="29468" s="2839" customFormat="1"/>
    <row r="29469" s="2839" customFormat="1"/>
    <row r="29470" s="2839" customFormat="1"/>
    <row r="29471" s="2839" customFormat="1"/>
    <row r="29472" s="2839" customFormat="1"/>
    <row r="29473" s="2839" customFormat="1"/>
    <row r="29474" s="2839" customFormat="1"/>
    <row r="29475" s="2839" customFormat="1"/>
    <row r="29476" s="2839" customFormat="1"/>
    <row r="29477" s="2839" customFormat="1"/>
    <row r="29478" s="2839" customFormat="1"/>
    <row r="29479" s="2839" customFormat="1"/>
    <row r="29480" s="2839" customFormat="1"/>
    <row r="29481" s="2839" customFormat="1"/>
    <row r="29482" s="2839" customFormat="1"/>
    <row r="29483" s="2839" customFormat="1"/>
    <row r="29484" s="2839" customFormat="1"/>
    <row r="29485" s="2839" customFormat="1"/>
    <row r="29486" s="2839" customFormat="1"/>
    <row r="29487" s="2839" customFormat="1"/>
    <row r="29488" s="2839" customFormat="1"/>
    <row r="29489" s="2839" customFormat="1"/>
    <row r="29490" s="2839" customFormat="1"/>
    <row r="29491" s="2839" customFormat="1"/>
    <row r="29492" s="2839" customFormat="1"/>
    <row r="29493" s="2839" customFormat="1"/>
    <row r="29494" s="2839" customFormat="1"/>
    <row r="29495" s="2839" customFormat="1"/>
    <row r="29496" s="2839" customFormat="1"/>
    <row r="29497" s="2839" customFormat="1"/>
    <row r="29498" s="2839" customFormat="1"/>
    <row r="29499" s="2839" customFormat="1"/>
    <row r="29500" s="2839" customFormat="1"/>
    <row r="29501" s="2839" customFormat="1"/>
    <row r="29502" s="2839" customFormat="1"/>
    <row r="29503" s="2839" customFormat="1"/>
    <row r="29504" s="2839" customFormat="1"/>
    <row r="29505" s="2839" customFormat="1"/>
    <row r="29506" s="2839" customFormat="1"/>
    <row r="29507" s="2839" customFormat="1"/>
    <row r="29508" s="2839" customFormat="1"/>
    <row r="29509" s="2839" customFormat="1"/>
    <row r="29510" s="2839" customFormat="1"/>
    <row r="29511" s="2839" customFormat="1"/>
    <row r="29512" s="2839" customFormat="1"/>
    <row r="29513" s="2839" customFormat="1"/>
    <row r="29514" s="2839" customFormat="1"/>
    <row r="29515" s="2839" customFormat="1"/>
    <row r="29516" s="2839" customFormat="1"/>
    <row r="29517" s="2839" customFormat="1"/>
    <row r="29518" s="2839" customFormat="1"/>
    <row r="29519" s="2839" customFormat="1"/>
    <row r="29520" s="2839" customFormat="1"/>
    <row r="29521" s="2839" customFormat="1"/>
    <row r="29522" s="2839" customFormat="1"/>
    <row r="29523" s="2839" customFormat="1"/>
    <row r="29524" s="2839" customFormat="1"/>
    <row r="29525" s="2839" customFormat="1"/>
    <row r="29526" s="2839" customFormat="1"/>
    <row r="29527" s="2839" customFormat="1"/>
    <row r="29528" s="2839" customFormat="1"/>
    <row r="29529" s="2839" customFormat="1"/>
    <row r="29530" s="2839" customFormat="1"/>
    <row r="29531" s="2839" customFormat="1"/>
    <row r="29532" s="2839" customFormat="1"/>
    <row r="29533" s="2839" customFormat="1"/>
    <row r="29534" s="2839" customFormat="1"/>
    <row r="29535" s="2839" customFormat="1"/>
    <row r="29536" s="2839" customFormat="1"/>
    <row r="29537" s="2839" customFormat="1"/>
    <row r="29538" s="2839" customFormat="1"/>
    <row r="29539" s="2839" customFormat="1"/>
    <row r="29540" s="2839" customFormat="1"/>
    <row r="29541" s="2839" customFormat="1"/>
    <row r="29542" s="2839" customFormat="1"/>
    <row r="29543" s="2839" customFormat="1"/>
    <row r="29544" s="2839" customFormat="1"/>
    <row r="29545" s="2839" customFormat="1"/>
    <row r="29546" s="2839" customFormat="1"/>
    <row r="29547" s="2839" customFormat="1"/>
    <row r="29548" s="2839" customFormat="1"/>
    <row r="29549" s="2839" customFormat="1"/>
    <row r="29550" s="2839" customFormat="1"/>
    <row r="29551" s="2839" customFormat="1"/>
    <row r="29552" s="2839" customFormat="1"/>
    <row r="29553" s="2839" customFormat="1"/>
    <row r="29554" s="2839" customFormat="1"/>
    <row r="29555" s="2839" customFormat="1"/>
    <row r="29556" s="2839" customFormat="1"/>
    <row r="29557" s="2839" customFormat="1"/>
    <row r="29558" s="2839" customFormat="1"/>
    <row r="29559" s="2839" customFormat="1"/>
    <row r="29560" s="2839" customFormat="1"/>
    <row r="29561" s="2839" customFormat="1"/>
    <row r="29562" s="2839" customFormat="1"/>
    <row r="29563" s="2839" customFormat="1"/>
    <row r="29564" s="2839" customFormat="1"/>
    <row r="29565" s="2839" customFormat="1"/>
    <row r="29566" s="2839" customFormat="1"/>
    <row r="29567" s="2839" customFormat="1"/>
    <row r="29568" s="2839" customFormat="1"/>
    <row r="29569" s="2839" customFormat="1"/>
    <row r="29570" s="2839" customFormat="1"/>
    <row r="29571" s="2839" customFormat="1"/>
    <row r="29572" s="2839" customFormat="1"/>
    <row r="29573" s="2839" customFormat="1"/>
    <row r="29574" s="2839" customFormat="1"/>
    <row r="29575" s="2839" customFormat="1"/>
    <row r="29576" s="2839" customFormat="1"/>
    <row r="29577" s="2839" customFormat="1"/>
    <row r="29578" s="2839" customFormat="1"/>
    <row r="29579" s="2839" customFormat="1"/>
    <row r="29580" s="2839" customFormat="1"/>
    <row r="29581" s="2839" customFormat="1"/>
    <row r="29582" s="2839" customFormat="1"/>
    <row r="29583" s="2839" customFormat="1"/>
    <row r="29584" s="2839" customFormat="1"/>
    <row r="29585" s="2839" customFormat="1"/>
    <row r="29586" s="2839" customFormat="1"/>
    <row r="29587" s="2839" customFormat="1"/>
    <row r="29588" s="2839" customFormat="1"/>
    <row r="29589" s="2839" customFormat="1"/>
    <row r="29590" s="2839" customFormat="1"/>
    <row r="29591" s="2839" customFormat="1"/>
    <row r="29592" s="2839" customFormat="1"/>
    <row r="29593" s="2839" customFormat="1"/>
    <row r="29594" s="2839" customFormat="1"/>
    <row r="29595" s="2839" customFormat="1"/>
    <row r="29596" s="2839" customFormat="1"/>
    <row r="29597" s="2839" customFormat="1"/>
    <row r="29598" s="2839" customFormat="1"/>
    <row r="29599" s="2839" customFormat="1"/>
    <row r="29600" s="2839" customFormat="1"/>
    <row r="29601" s="2839" customFormat="1"/>
    <row r="29602" s="2839" customFormat="1"/>
    <row r="29603" s="2839" customFormat="1"/>
    <row r="29604" s="2839" customFormat="1"/>
    <row r="29605" s="2839" customFormat="1"/>
    <row r="29606" s="2839" customFormat="1"/>
    <row r="29607" s="2839" customFormat="1"/>
    <row r="29608" s="2839" customFormat="1"/>
    <row r="29609" s="2839" customFormat="1"/>
    <row r="29610" s="2839" customFormat="1"/>
    <row r="29611" s="2839" customFormat="1"/>
    <row r="29612" s="2839" customFormat="1"/>
    <row r="29613" s="2839" customFormat="1"/>
    <row r="29614" s="2839" customFormat="1"/>
    <row r="29615" s="2839" customFormat="1"/>
    <row r="29616" s="2839" customFormat="1"/>
    <row r="29617" s="2839" customFormat="1"/>
    <row r="29618" s="2839" customFormat="1"/>
    <row r="29619" s="2839" customFormat="1"/>
    <row r="29620" s="2839" customFormat="1"/>
    <row r="29621" s="2839" customFormat="1"/>
    <row r="29622" s="2839" customFormat="1"/>
    <row r="29623" s="2839" customFormat="1"/>
    <row r="29624" s="2839" customFormat="1"/>
    <row r="29625" s="2839" customFormat="1"/>
    <row r="29626" s="2839" customFormat="1"/>
    <row r="29627" s="2839" customFormat="1"/>
    <row r="29628" s="2839" customFormat="1"/>
    <row r="29629" s="2839" customFormat="1"/>
    <row r="29630" s="2839" customFormat="1"/>
    <row r="29631" s="2839" customFormat="1"/>
    <row r="29632" s="2839" customFormat="1"/>
    <row r="29633" s="2839" customFormat="1"/>
    <row r="29634" s="2839" customFormat="1"/>
    <row r="29635" s="2839" customFormat="1"/>
    <row r="29636" s="2839" customFormat="1"/>
    <row r="29637" s="2839" customFormat="1"/>
    <row r="29638" s="2839" customFormat="1"/>
    <row r="29639" s="2839" customFormat="1"/>
    <row r="29640" s="2839" customFormat="1"/>
    <row r="29641" s="2839" customFormat="1"/>
    <row r="29642" s="2839" customFormat="1"/>
    <row r="29643" s="2839" customFormat="1"/>
    <row r="29644" s="2839" customFormat="1"/>
    <row r="29645" s="2839" customFormat="1"/>
    <row r="29646" s="2839" customFormat="1"/>
    <row r="29647" s="2839" customFormat="1"/>
    <row r="29648" s="2839" customFormat="1"/>
    <row r="29649" s="2839" customFormat="1"/>
    <row r="29650" s="2839" customFormat="1"/>
    <row r="29651" s="2839" customFormat="1"/>
    <row r="29652" s="2839" customFormat="1"/>
    <row r="29653" s="2839" customFormat="1"/>
    <row r="29654" s="2839" customFormat="1"/>
    <row r="29655" s="2839" customFormat="1"/>
    <row r="29656" s="2839" customFormat="1"/>
    <row r="29657" s="2839" customFormat="1"/>
    <row r="29658" s="2839" customFormat="1"/>
    <row r="29659" s="2839" customFormat="1"/>
    <row r="29660" s="2839" customFormat="1"/>
    <row r="29661" s="2839" customFormat="1"/>
    <row r="29662" s="2839" customFormat="1"/>
    <row r="29663" s="2839" customFormat="1"/>
    <row r="29664" s="2839" customFormat="1"/>
    <row r="29665" s="2839" customFormat="1"/>
    <row r="29666" s="2839" customFormat="1"/>
    <row r="29667" s="2839" customFormat="1"/>
    <row r="29668" s="2839" customFormat="1"/>
    <row r="29669" s="2839" customFormat="1"/>
    <row r="29670" s="2839" customFormat="1"/>
    <row r="29671" s="2839" customFormat="1"/>
    <row r="29672" s="2839" customFormat="1"/>
    <row r="29673" s="2839" customFormat="1"/>
    <row r="29674" s="2839" customFormat="1"/>
    <row r="29675" s="2839" customFormat="1"/>
    <row r="29676" s="2839" customFormat="1"/>
    <row r="29677" s="2839" customFormat="1"/>
    <row r="29678" s="2839" customFormat="1"/>
    <row r="29679" s="2839" customFormat="1"/>
    <row r="29680" s="2839" customFormat="1"/>
    <row r="29681" s="2839" customFormat="1"/>
    <row r="29682" s="2839" customFormat="1"/>
    <row r="29683" s="2839" customFormat="1"/>
    <row r="29684" s="2839" customFormat="1"/>
    <row r="29685" s="2839" customFormat="1"/>
    <row r="29686" s="2839" customFormat="1"/>
    <row r="29687" s="2839" customFormat="1"/>
    <row r="29688" s="2839" customFormat="1"/>
    <row r="29689" s="2839" customFormat="1"/>
    <row r="29690" s="2839" customFormat="1"/>
    <row r="29691" s="2839" customFormat="1"/>
    <row r="29692" s="2839" customFormat="1"/>
    <row r="29693" s="2839" customFormat="1"/>
    <row r="29694" s="2839" customFormat="1"/>
    <row r="29695" s="2839" customFormat="1"/>
    <row r="29696" s="2839" customFormat="1"/>
    <row r="29697" s="2839" customFormat="1"/>
    <row r="29698" s="2839" customFormat="1"/>
    <row r="29699" s="2839" customFormat="1"/>
    <row r="29700" s="2839" customFormat="1"/>
    <row r="29701" s="2839" customFormat="1"/>
    <row r="29702" s="2839" customFormat="1"/>
    <row r="29703" s="2839" customFormat="1"/>
    <row r="29704" s="2839" customFormat="1"/>
    <row r="29705" s="2839" customFormat="1"/>
    <row r="29706" s="2839" customFormat="1"/>
    <row r="29707" s="2839" customFormat="1"/>
    <row r="29708" s="2839" customFormat="1"/>
    <row r="29709" s="2839" customFormat="1"/>
    <row r="29710" s="2839" customFormat="1"/>
    <row r="29711" s="2839" customFormat="1"/>
    <row r="29712" s="2839" customFormat="1"/>
    <row r="29713" s="2839" customFormat="1"/>
    <row r="29714" s="2839" customFormat="1"/>
    <row r="29715" s="2839" customFormat="1"/>
    <row r="29716" s="2839" customFormat="1"/>
    <row r="29717" s="2839" customFormat="1"/>
    <row r="29718" s="2839" customFormat="1"/>
    <row r="29719" s="2839" customFormat="1"/>
    <row r="29720" s="2839" customFormat="1"/>
    <row r="29721" s="2839" customFormat="1"/>
    <row r="29722" s="2839" customFormat="1"/>
    <row r="29723" s="2839" customFormat="1"/>
    <row r="29724" s="2839" customFormat="1"/>
    <row r="29725" s="2839" customFormat="1"/>
    <row r="29726" s="2839" customFormat="1"/>
    <row r="29727" s="2839" customFormat="1"/>
    <row r="29728" s="2839" customFormat="1"/>
    <row r="29729" s="2839" customFormat="1"/>
    <row r="29730" s="2839" customFormat="1"/>
    <row r="29731" s="2839" customFormat="1"/>
    <row r="29732" s="2839" customFormat="1"/>
    <row r="29733" s="2839" customFormat="1"/>
    <row r="29734" s="2839" customFormat="1"/>
    <row r="29735" s="2839" customFormat="1"/>
    <row r="29736" s="2839" customFormat="1"/>
    <row r="29737" s="2839" customFormat="1"/>
    <row r="29738" s="2839" customFormat="1"/>
    <row r="29739" s="2839" customFormat="1"/>
    <row r="29740" s="2839" customFormat="1"/>
    <row r="29741" s="2839" customFormat="1"/>
    <row r="29742" s="2839" customFormat="1"/>
    <row r="29743" s="2839" customFormat="1"/>
    <row r="29744" s="2839" customFormat="1"/>
    <row r="29745" s="2839" customFormat="1"/>
    <row r="29746" s="2839" customFormat="1"/>
    <row r="29747" s="2839" customFormat="1"/>
    <row r="29748" s="2839" customFormat="1"/>
    <row r="29749" s="2839" customFormat="1"/>
    <row r="29750" s="2839" customFormat="1"/>
    <row r="29751" s="2839" customFormat="1"/>
    <row r="29752" s="2839" customFormat="1"/>
    <row r="29753" s="2839" customFormat="1"/>
    <row r="29754" s="2839" customFormat="1"/>
    <row r="29755" s="2839" customFormat="1"/>
    <row r="29756" s="2839" customFormat="1"/>
    <row r="29757" s="2839" customFormat="1"/>
    <row r="29758" s="2839" customFormat="1"/>
    <row r="29759" s="2839" customFormat="1"/>
    <row r="29760" s="2839" customFormat="1"/>
    <row r="29761" s="2839" customFormat="1"/>
    <row r="29762" s="2839" customFormat="1"/>
    <row r="29763" s="2839" customFormat="1"/>
    <row r="29764" s="2839" customFormat="1"/>
    <row r="29765" s="2839" customFormat="1"/>
    <row r="29766" s="2839" customFormat="1"/>
    <row r="29767" s="2839" customFormat="1"/>
    <row r="29768" s="2839" customFormat="1"/>
    <row r="29769" s="2839" customFormat="1"/>
    <row r="29770" s="2839" customFormat="1"/>
    <row r="29771" s="2839" customFormat="1"/>
    <row r="29772" s="2839" customFormat="1"/>
    <row r="29773" s="2839" customFormat="1"/>
    <row r="29774" s="2839" customFormat="1"/>
    <row r="29775" s="2839" customFormat="1"/>
    <row r="29776" s="2839" customFormat="1"/>
    <row r="29777" s="2839" customFormat="1"/>
    <row r="29778" s="2839" customFormat="1"/>
    <row r="29779" s="2839" customFormat="1"/>
    <row r="29780" s="2839" customFormat="1"/>
    <row r="29781" s="2839" customFormat="1"/>
    <row r="29782" s="2839" customFormat="1"/>
    <row r="29783" s="2839" customFormat="1"/>
    <row r="29784" s="2839" customFormat="1"/>
    <row r="29785" s="2839" customFormat="1"/>
    <row r="29786" s="2839" customFormat="1"/>
    <row r="29787" s="2839" customFormat="1"/>
    <row r="29788" s="2839" customFormat="1"/>
    <row r="29789" s="2839" customFormat="1"/>
    <row r="29790" s="2839" customFormat="1"/>
    <row r="29791" s="2839" customFormat="1"/>
    <row r="29792" s="2839" customFormat="1"/>
    <row r="29793" s="2839" customFormat="1"/>
    <row r="29794" s="2839" customFormat="1"/>
    <row r="29795" s="2839" customFormat="1"/>
    <row r="29796" s="2839" customFormat="1"/>
    <row r="29797" s="2839" customFormat="1"/>
    <row r="29798" s="2839" customFormat="1"/>
    <row r="29799" s="2839" customFormat="1"/>
    <row r="29800" s="2839" customFormat="1"/>
    <row r="29801" s="2839" customFormat="1"/>
    <row r="29802" s="2839" customFormat="1"/>
    <row r="29803" s="2839" customFormat="1"/>
    <row r="29804" s="2839" customFormat="1"/>
    <row r="29805" s="2839" customFormat="1"/>
    <row r="29806" s="2839" customFormat="1"/>
    <row r="29807" s="2839" customFormat="1"/>
    <row r="29808" s="2839" customFormat="1"/>
    <row r="29809" s="2839" customFormat="1"/>
    <row r="29810" s="2839" customFormat="1"/>
    <row r="29811" s="2839" customFormat="1"/>
    <row r="29812" s="2839" customFormat="1"/>
    <row r="29813" s="2839" customFormat="1"/>
    <row r="29814" s="2839" customFormat="1"/>
    <row r="29815" s="2839" customFormat="1"/>
    <row r="29816" s="2839" customFormat="1"/>
    <row r="29817" s="2839" customFormat="1"/>
    <row r="29818" s="2839" customFormat="1"/>
    <row r="29819" s="2839" customFormat="1"/>
    <row r="29820" s="2839" customFormat="1"/>
    <row r="29821" s="2839" customFormat="1"/>
    <row r="29822" s="2839" customFormat="1"/>
    <row r="29823" s="2839" customFormat="1"/>
    <row r="29824" s="2839" customFormat="1"/>
    <row r="29825" s="2839" customFormat="1"/>
    <row r="29826" s="2839" customFormat="1"/>
    <row r="29827" s="2839" customFormat="1"/>
    <row r="29828" s="2839" customFormat="1"/>
    <row r="29829" s="2839" customFormat="1"/>
    <row r="29830" s="2839" customFormat="1"/>
    <row r="29831" s="2839" customFormat="1"/>
    <row r="29832" s="2839" customFormat="1"/>
    <row r="29833" s="2839" customFormat="1"/>
    <row r="29834" s="2839" customFormat="1"/>
    <row r="29835" s="2839" customFormat="1"/>
    <row r="29836" s="2839" customFormat="1"/>
    <row r="29837" s="2839" customFormat="1"/>
    <row r="29838" s="2839" customFormat="1"/>
    <row r="29839" s="2839" customFormat="1"/>
    <row r="29840" s="2839" customFormat="1"/>
    <row r="29841" s="2839" customFormat="1"/>
    <row r="29842" s="2839" customFormat="1"/>
    <row r="29843" s="2839" customFormat="1"/>
    <row r="29844" s="2839" customFormat="1"/>
    <row r="29845" s="2839" customFormat="1"/>
    <row r="29846" s="2839" customFormat="1"/>
    <row r="29847" s="2839" customFormat="1"/>
    <row r="29848" s="2839" customFormat="1"/>
    <row r="29849" s="2839" customFormat="1"/>
    <row r="29850" s="2839" customFormat="1"/>
    <row r="29851" s="2839" customFormat="1"/>
    <row r="29852" s="2839" customFormat="1"/>
    <row r="29853" s="2839" customFormat="1"/>
    <row r="29854" s="2839" customFormat="1"/>
    <row r="29855" s="2839" customFormat="1"/>
    <row r="29856" s="2839" customFormat="1"/>
    <row r="29857" s="2839" customFormat="1"/>
    <row r="29858" s="2839" customFormat="1"/>
    <row r="29859" s="2839" customFormat="1"/>
    <row r="29860" s="2839" customFormat="1"/>
    <row r="29861" s="2839" customFormat="1"/>
    <row r="29862" s="2839" customFormat="1"/>
    <row r="29863" s="2839" customFormat="1"/>
    <row r="29864" s="2839" customFormat="1"/>
    <row r="29865" s="2839" customFormat="1"/>
    <row r="29866" s="2839" customFormat="1"/>
    <row r="29867" s="2839" customFormat="1"/>
    <row r="29868" s="2839" customFormat="1"/>
    <row r="29869" s="2839" customFormat="1"/>
    <row r="29870" s="2839" customFormat="1"/>
    <row r="29871" s="2839" customFormat="1"/>
    <row r="29872" s="2839" customFormat="1"/>
    <row r="29873" s="2839" customFormat="1"/>
    <row r="29874" s="2839" customFormat="1"/>
    <row r="29875" s="2839" customFormat="1"/>
    <row r="29876" s="2839" customFormat="1"/>
    <row r="29877" s="2839" customFormat="1"/>
    <row r="29878" s="2839" customFormat="1"/>
    <row r="29879" s="2839" customFormat="1"/>
    <row r="29880" s="2839" customFormat="1"/>
    <row r="29881" s="2839" customFormat="1"/>
    <row r="29882" s="2839" customFormat="1"/>
    <row r="29883" s="2839" customFormat="1"/>
    <row r="29884" s="2839" customFormat="1"/>
    <row r="29885" s="2839" customFormat="1"/>
    <row r="29886" s="2839" customFormat="1"/>
    <row r="29887" s="2839" customFormat="1"/>
    <row r="29888" s="2839" customFormat="1"/>
    <row r="29889" s="2839" customFormat="1"/>
    <row r="29890" s="2839" customFormat="1"/>
    <row r="29891" s="2839" customFormat="1"/>
    <row r="29892" s="2839" customFormat="1"/>
    <row r="29893" s="2839" customFormat="1"/>
    <row r="29894" s="2839" customFormat="1"/>
    <row r="29895" s="2839" customFormat="1"/>
    <row r="29896" s="2839" customFormat="1"/>
    <row r="29897" s="2839" customFormat="1"/>
    <row r="29898" s="2839" customFormat="1"/>
    <row r="29899" s="2839" customFormat="1"/>
    <row r="29900" s="2839" customFormat="1"/>
    <row r="29901" s="2839" customFormat="1"/>
    <row r="29902" s="2839" customFormat="1"/>
    <row r="29903" s="2839" customFormat="1"/>
    <row r="29904" s="2839" customFormat="1"/>
    <row r="29905" s="2839" customFormat="1"/>
    <row r="29906" s="2839" customFormat="1"/>
    <row r="29907" s="2839" customFormat="1"/>
    <row r="29908" s="2839" customFormat="1"/>
    <row r="29909" s="2839" customFormat="1"/>
    <row r="29910" s="2839" customFormat="1"/>
    <row r="29911" s="2839" customFormat="1"/>
    <row r="29912" s="2839" customFormat="1"/>
    <row r="29913" s="2839" customFormat="1"/>
    <row r="29914" s="2839" customFormat="1"/>
    <row r="29915" s="2839" customFormat="1"/>
    <row r="29916" s="2839" customFormat="1"/>
    <row r="29917" s="2839" customFormat="1"/>
    <row r="29918" s="2839" customFormat="1"/>
    <row r="29919" s="2839" customFormat="1"/>
    <row r="29920" s="2839" customFormat="1"/>
    <row r="29921" s="2839" customFormat="1"/>
    <row r="29922" s="2839" customFormat="1"/>
    <row r="29923" s="2839" customFormat="1"/>
    <row r="29924" s="2839" customFormat="1"/>
    <row r="29925" s="2839" customFormat="1"/>
    <row r="29926" s="2839" customFormat="1"/>
    <row r="29927" s="2839" customFormat="1"/>
    <row r="29928" s="2839" customFormat="1"/>
    <row r="29929" s="2839" customFormat="1"/>
    <row r="29930" s="2839" customFormat="1"/>
    <row r="29931" s="2839" customFormat="1"/>
    <row r="29932" s="2839" customFormat="1"/>
    <row r="29933" s="2839" customFormat="1"/>
    <row r="29934" s="2839" customFormat="1"/>
    <row r="29935" s="2839" customFormat="1"/>
    <row r="29936" s="2839" customFormat="1"/>
    <row r="29937" s="2839" customFormat="1"/>
    <row r="29938" s="2839" customFormat="1"/>
    <row r="29939" s="2839" customFormat="1"/>
    <row r="29940" s="2839" customFormat="1"/>
    <row r="29941" s="2839" customFormat="1"/>
    <row r="29942" s="2839" customFormat="1"/>
    <row r="29943" s="2839" customFormat="1"/>
    <row r="29944" s="2839" customFormat="1"/>
    <row r="29945" s="2839" customFormat="1"/>
    <row r="29946" s="2839" customFormat="1"/>
    <row r="29947" s="2839" customFormat="1"/>
    <row r="29948" s="2839" customFormat="1"/>
    <row r="29949" s="2839" customFormat="1"/>
    <row r="29950" s="2839" customFormat="1"/>
    <row r="29951" s="2839" customFormat="1"/>
    <row r="29952" s="2839" customFormat="1"/>
    <row r="29953" s="2839" customFormat="1"/>
    <row r="29954" s="2839" customFormat="1"/>
    <row r="29955" s="2839" customFormat="1"/>
    <row r="29956" s="2839" customFormat="1"/>
    <row r="29957" s="2839" customFormat="1"/>
    <row r="29958" s="2839" customFormat="1"/>
    <row r="29959" s="2839" customFormat="1"/>
    <row r="29960" s="2839" customFormat="1"/>
    <row r="29961" s="2839" customFormat="1"/>
    <row r="29962" s="2839" customFormat="1"/>
    <row r="29963" s="2839" customFormat="1"/>
    <row r="29964" s="2839" customFormat="1"/>
    <row r="29965" s="2839" customFormat="1"/>
    <row r="29966" s="2839" customFormat="1"/>
    <row r="29967" s="2839" customFormat="1"/>
    <row r="29968" s="2839" customFormat="1"/>
    <row r="29969" s="2839" customFormat="1"/>
    <row r="29970" s="2839" customFormat="1"/>
    <row r="29971" s="2839" customFormat="1"/>
    <row r="29972" s="2839" customFormat="1"/>
    <row r="29973" s="2839" customFormat="1"/>
    <row r="29974" s="2839" customFormat="1"/>
    <row r="29975" s="2839" customFormat="1"/>
    <row r="29976" s="2839" customFormat="1"/>
    <row r="29977" s="2839" customFormat="1"/>
    <row r="29978" s="2839" customFormat="1"/>
    <row r="29979" s="2839" customFormat="1"/>
    <row r="29980" s="2839" customFormat="1"/>
    <row r="29981" s="2839" customFormat="1"/>
    <row r="29982" s="2839" customFormat="1"/>
    <row r="29983" s="2839" customFormat="1"/>
    <row r="29984" s="2839" customFormat="1"/>
    <row r="29985" s="2839" customFormat="1"/>
    <row r="29986" s="2839" customFormat="1"/>
    <row r="29987" s="2839" customFormat="1"/>
    <row r="29988" s="2839" customFormat="1"/>
    <row r="29989" s="2839" customFormat="1"/>
    <row r="29990" s="2839" customFormat="1"/>
    <row r="29991" s="2839" customFormat="1"/>
    <row r="29992" s="2839" customFormat="1"/>
    <row r="29993" s="2839" customFormat="1"/>
    <row r="29994" s="2839" customFormat="1"/>
    <row r="29995" s="2839" customFormat="1"/>
    <row r="29996" s="2839" customFormat="1"/>
    <row r="29997" s="2839" customFormat="1"/>
    <row r="29998" s="2839" customFormat="1"/>
    <row r="29999" s="2839" customFormat="1"/>
    <row r="30000" s="2839" customFormat="1"/>
    <row r="30001" s="2839" customFormat="1"/>
    <row r="30002" s="2839" customFormat="1"/>
    <row r="30003" s="2839" customFormat="1"/>
    <row r="30004" s="2839" customFormat="1"/>
    <row r="30005" s="2839" customFormat="1"/>
    <row r="30006" s="2839" customFormat="1"/>
    <row r="30007" s="2839" customFormat="1"/>
    <row r="30008" s="2839" customFormat="1"/>
    <row r="30009" s="2839" customFormat="1"/>
    <row r="30010" s="2839" customFormat="1"/>
    <row r="30011" s="2839" customFormat="1"/>
    <row r="30012" s="2839" customFormat="1"/>
    <row r="30013" s="2839" customFormat="1"/>
    <row r="30014" s="2839" customFormat="1"/>
    <row r="30015" s="2839" customFormat="1"/>
    <row r="30016" s="2839" customFormat="1"/>
    <row r="30017" s="2839" customFormat="1"/>
    <row r="30018" s="2839" customFormat="1"/>
    <row r="30019" s="2839" customFormat="1"/>
    <row r="30020" s="2839" customFormat="1"/>
    <row r="30021" s="2839" customFormat="1"/>
    <row r="30022" s="2839" customFormat="1"/>
    <row r="30023" s="2839" customFormat="1"/>
    <row r="30024" s="2839" customFormat="1"/>
    <row r="30025" s="2839" customFormat="1"/>
    <row r="30026" s="2839" customFormat="1"/>
    <row r="30027" s="2839" customFormat="1"/>
    <row r="30028" s="2839" customFormat="1"/>
    <row r="30029" s="2839" customFormat="1"/>
    <row r="30030" s="2839" customFormat="1"/>
    <row r="30031" s="2839" customFormat="1"/>
    <row r="30032" s="2839" customFormat="1"/>
    <row r="30033" s="2839" customFormat="1"/>
    <row r="30034" s="2839" customFormat="1"/>
    <row r="30035" s="2839" customFormat="1"/>
    <row r="30036" s="2839" customFormat="1"/>
    <row r="30037" s="2839" customFormat="1"/>
    <row r="30038" s="2839" customFormat="1"/>
    <row r="30039" s="2839" customFormat="1"/>
    <row r="30040" s="2839" customFormat="1"/>
    <row r="30041" s="2839" customFormat="1"/>
    <row r="30042" s="2839" customFormat="1"/>
    <row r="30043" s="2839" customFormat="1"/>
    <row r="30044" s="2839" customFormat="1"/>
    <row r="30045" s="2839" customFormat="1"/>
    <row r="30046" s="2839" customFormat="1"/>
    <row r="30047" s="2839" customFormat="1"/>
    <row r="30048" s="2839" customFormat="1"/>
    <row r="30049" s="2839" customFormat="1"/>
    <row r="30050" s="2839" customFormat="1"/>
    <row r="30051" s="2839" customFormat="1"/>
    <row r="30052" s="2839" customFormat="1"/>
    <row r="30053" s="2839" customFormat="1"/>
    <row r="30054" s="2839" customFormat="1"/>
    <row r="30055" s="2839" customFormat="1"/>
    <row r="30056" s="2839" customFormat="1"/>
    <row r="30057" s="2839" customFormat="1"/>
    <row r="30058" s="2839" customFormat="1"/>
    <row r="30059" s="2839" customFormat="1"/>
    <row r="30060" s="2839" customFormat="1"/>
    <row r="30061" s="2839" customFormat="1"/>
    <row r="30062" s="2839" customFormat="1"/>
    <row r="30063" s="2839" customFormat="1"/>
    <row r="30064" s="2839" customFormat="1"/>
    <row r="30065" s="2839" customFormat="1"/>
    <row r="30066" s="2839" customFormat="1"/>
    <row r="30067" s="2839" customFormat="1"/>
    <row r="30068" s="2839" customFormat="1"/>
    <row r="30069" s="2839" customFormat="1"/>
    <row r="30070" s="2839" customFormat="1"/>
    <row r="30071" s="2839" customFormat="1"/>
    <row r="30072" s="2839" customFormat="1"/>
    <row r="30073" s="2839" customFormat="1"/>
    <row r="30074" s="2839" customFormat="1"/>
    <row r="30075" s="2839" customFormat="1"/>
    <row r="30076" s="2839" customFormat="1"/>
    <row r="30077" s="2839" customFormat="1"/>
    <row r="30078" s="2839" customFormat="1"/>
    <row r="30079" s="2839" customFormat="1"/>
    <row r="30080" s="2839" customFormat="1"/>
    <row r="30081" s="2839" customFormat="1"/>
    <row r="30082" s="2839" customFormat="1"/>
    <row r="30083" s="2839" customFormat="1"/>
    <row r="30084" s="2839" customFormat="1"/>
    <row r="30085" s="2839" customFormat="1"/>
    <row r="30086" s="2839" customFormat="1"/>
    <row r="30087" s="2839" customFormat="1"/>
    <row r="30088" s="2839" customFormat="1"/>
    <row r="30089" s="2839" customFormat="1"/>
    <row r="30090" s="2839" customFormat="1"/>
    <row r="30091" s="2839" customFormat="1"/>
    <row r="30092" s="2839" customFormat="1"/>
    <row r="30093" s="2839" customFormat="1"/>
    <row r="30094" s="2839" customFormat="1"/>
    <row r="30095" s="2839" customFormat="1"/>
    <row r="30096" s="2839" customFormat="1"/>
    <row r="30097" s="2839" customFormat="1"/>
    <row r="30098" s="2839" customFormat="1"/>
    <row r="30099" s="2839" customFormat="1"/>
    <row r="30100" s="2839" customFormat="1"/>
    <row r="30101" s="2839" customFormat="1"/>
    <row r="30102" s="2839" customFormat="1"/>
    <row r="30103" s="2839" customFormat="1"/>
    <row r="30104" s="2839" customFormat="1"/>
    <row r="30105" s="2839" customFormat="1"/>
    <row r="30106" s="2839" customFormat="1"/>
    <row r="30107" s="2839" customFormat="1"/>
    <row r="30108" s="2839" customFormat="1"/>
    <row r="30109" s="2839" customFormat="1"/>
    <row r="30110" s="2839" customFormat="1"/>
    <row r="30111" s="2839" customFormat="1"/>
    <row r="30112" s="2839" customFormat="1"/>
    <row r="30113" s="2839" customFormat="1"/>
    <row r="30114" s="2839" customFormat="1"/>
    <row r="30115" s="2839" customFormat="1"/>
    <row r="30116" s="2839" customFormat="1"/>
    <row r="30117" s="2839" customFormat="1"/>
    <row r="30118" s="2839" customFormat="1"/>
    <row r="30119" s="2839" customFormat="1"/>
    <row r="30120" s="2839" customFormat="1"/>
    <row r="30121" s="2839" customFormat="1"/>
    <row r="30122" s="2839" customFormat="1"/>
    <row r="30123" s="2839" customFormat="1"/>
    <row r="30124" s="2839" customFormat="1"/>
    <row r="30125" s="2839" customFormat="1"/>
    <row r="30126" s="2839" customFormat="1"/>
    <row r="30127" s="2839" customFormat="1"/>
    <row r="30128" s="2839" customFormat="1"/>
    <row r="30129" s="2839" customFormat="1"/>
    <row r="30130" s="2839" customFormat="1"/>
    <row r="30131" s="2839" customFormat="1"/>
    <row r="30132" s="2839" customFormat="1"/>
    <row r="30133" s="2839" customFormat="1"/>
    <row r="30134" s="2839" customFormat="1"/>
    <row r="30135" s="2839" customFormat="1"/>
    <row r="30136" s="2839" customFormat="1"/>
    <row r="30137" s="2839" customFormat="1"/>
    <row r="30138" s="2839" customFormat="1"/>
    <row r="30139" s="2839" customFormat="1"/>
    <row r="30140" s="2839" customFormat="1"/>
    <row r="30141" s="2839" customFormat="1"/>
    <row r="30142" s="2839" customFormat="1"/>
    <row r="30143" s="2839" customFormat="1"/>
    <row r="30144" s="2839" customFormat="1"/>
    <row r="30145" s="2839" customFormat="1"/>
    <row r="30146" s="2839" customFormat="1"/>
    <row r="30147" s="2839" customFormat="1"/>
    <row r="30148" s="2839" customFormat="1"/>
    <row r="30149" s="2839" customFormat="1"/>
    <row r="30150" s="2839" customFormat="1"/>
    <row r="30151" s="2839" customFormat="1"/>
    <row r="30152" s="2839" customFormat="1"/>
    <row r="30153" s="2839" customFormat="1"/>
    <row r="30154" s="2839" customFormat="1"/>
    <row r="30155" s="2839" customFormat="1"/>
    <row r="30156" s="2839" customFormat="1"/>
    <row r="30157" s="2839" customFormat="1"/>
    <row r="30158" s="2839" customFormat="1"/>
    <row r="30159" s="2839" customFormat="1"/>
    <row r="30160" s="2839" customFormat="1"/>
    <row r="30161" s="2839" customFormat="1"/>
    <row r="30162" s="2839" customFormat="1"/>
    <row r="30163" s="2839" customFormat="1"/>
    <row r="30164" s="2839" customFormat="1"/>
    <row r="30165" s="2839" customFormat="1"/>
    <row r="30166" s="2839" customFormat="1"/>
    <row r="30167" s="2839" customFormat="1"/>
    <row r="30168" s="2839" customFormat="1"/>
    <row r="30169" s="2839" customFormat="1"/>
    <row r="30170" s="2839" customFormat="1"/>
    <row r="30171" s="2839" customFormat="1"/>
    <row r="30172" s="2839" customFormat="1"/>
    <row r="30173" s="2839" customFormat="1"/>
    <row r="30174" s="2839" customFormat="1"/>
    <row r="30175" s="2839" customFormat="1"/>
    <row r="30176" s="2839" customFormat="1"/>
    <row r="30177" s="2839" customFormat="1"/>
    <row r="30178" s="2839" customFormat="1"/>
    <row r="30179" s="2839" customFormat="1"/>
    <row r="30180" s="2839" customFormat="1"/>
    <row r="30181" s="2839" customFormat="1"/>
    <row r="30182" s="2839" customFormat="1"/>
    <row r="30183" s="2839" customFormat="1"/>
    <row r="30184" s="2839" customFormat="1"/>
    <row r="30185" s="2839" customFormat="1"/>
    <row r="30186" s="2839" customFormat="1"/>
    <row r="30187" s="2839" customFormat="1"/>
    <row r="30188" s="2839" customFormat="1"/>
    <row r="30189" s="2839" customFormat="1"/>
    <row r="30190" s="2839" customFormat="1"/>
    <row r="30191" s="2839" customFormat="1"/>
    <row r="30192" s="2839" customFormat="1"/>
    <row r="30193" s="2839" customFormat="1"/>
    <row r="30194" s="2839" customFormat="1"/>
    <row r="30195" s="2839" customFormat="1"/>
    <row r="30196" s="2839" customFormat="1"/>
    <row r="30197" s="2839" customFormat="1"/>
    <row r="30198" s="2839" customFormat="1"/>
    <row r="30199" s="2839" customFormat="1"/>
    <row r="30200" s="2839" customFormat="1"/>
    <row r="30201" s="2839" customFormat="1"/>
    <row r="30202" s="2839" customFormat="1"/>
    <row r="30203" s="2839" customFormat="1"/>
    <row r="30204" s="2839" customFormat="1"/>
    <row r="30205" s="2839" customFormat="1"/>
    <row r="30206" s="2839" customFormat="1"/>
    <row r="30207" s="2839" customFormat="1"/>
    <row r="30208" s="2839" customFormat="1"/>
    <row r="30209" s="2839" customFormat="1"/>
    <row r="30210" s="2839" customFormat="1"/>
    <row r="30211" s="2839" customFormat="1"/>
    <row r="30212" s="2839" customFormat="1"/>
    <row r="30213" s="2839" customFormat="1"/>
    <row r="30214" s="2839" customFormat="1"/>
    <row r="30215" s="2839" customFormat="1"/>
    <row r="30216" s="2839" customFormat="1"/>
    <row r="30217" s="2839" customFormat="1"/>
    <row r="30218" s="2839" customFormat="1"/>
    <row r="30219" s="2839" customFormat="1"/>
    <row r="30220" s="2839" customFormat="1"/>
    <row r="30221" s="2839" customFormat="1"/>
    <row r="30222" s="2839" customFormat="1"/>
    <row r="30223" s="2839" customFormat="1"/>
    <row r="30224" s="2839" customFormat="1"/>
    <row r="30225" s="2839" customFormat="1"/>
    <row r="30226" s="2839" customFormat="1"/>
    <row r="30227" s="2839" customFormat="1"/>
    <row r="30228" s="2839" customFormat="1"/>
    <row r="30229" s="2839" customFormat="1"/>
    <row r="30230" s="2839" customFormat="1"/>
    <row r="30231" s="2839" customFormat="1"/>
    <row r="30232" s="2839" customFormat="1"/>
    <row r="30233" s="2839" customFormat="1"/>
    <row r="30234" s="2839" customFormat="1"/>
    <row r="30235" s="2839" customFormat="1"/>
    <row r="30236" s="2839" customFormat="1"/>
    <row r="30237" s="2839" customFormat="1"/>
    <row r="30238" s="2839" customFormat="1"/>
    <row r="30239" s="2839" customFormat="1"/>
    <row r="30240" s="2839" customFormat="1"/>
    <row r="30241" s="2839" customFormat="1"/>
    <row r="30242" s="2839" customFormat="1"/>
    <row r="30243" s="2839" customFormat="1"/>
    <row r="30244" s="2839" customFormat="1"/>
    <row r="30245" s="2839" customFormat="1"/>
    <row r="30246" s="2839" customFormat="1"/>
    <row r="30247" s="2839" customFormat="1"/>
    <row r="30248" s="2839" customFormat="1"/>
    <row r="30249" s="2839" customFormat="1"/>
    <row r="30250" s="2839" customFormat="1"/>
    <row r="30251" s="2839" customFormat="1"/>
    <row r="30252" s="2839" customFormat="1"/>
    <row r="30253" s="2839" customFormat="1"/>
    <row r="30254" s="2839" customFormat="1"/>
    <row r="30255" s="2839" customFormat="1"/>
    <row r="30256" s="2839" customFormat="1"/>
    <row r="30257" s="2839" customFormat="1"/>
    <row r="30258" s="2839" customFormat="1"/>
    <row r="30259" s="2839" customFormat="1"/>
    <row r="30260" s="2839" customFormat="1"/>
    <row r="30261" s="2839" customFormat="1"/>
    <row r="30262" s="2839" customFormat="1"/>
    <row r="30263" s="2839" customFormat="1"/>
    <row r="30264" s="2839" customFormat="1"/>
    <row r="30265" s="2839" customFormat="1"/>
    <row r="30266" s="2839" customFormat="1"/>
    <row r="30267" s="2839" customFormat="1"/>
    <row r="30268" s="2839" customFormat="1"/>
    <row r="30269" s="2839" customFormat="1"/>
    <row r="30270" s="2839" customFormat="1"/>
    <row r="30271" s="2839" customFormat="1"/>
    <row r="30272" s="2839" customFormat="1"/>
    <row r="30273" s="2839" customFormat="1"/>
    <row r="30274" s="2839" customFormat="1"/>
    <row r="30275" s="2839" customFormat="1"/>
    <row r="30276" s="2839" customFormat="1"/>
    <row r="30277" s="2839" customFormat="1"/>
    <row r="30278" s="2839" customFormat="1"/>
    <row r="30279" s="2839" customFormat="1"/>
    <row r="30280" s="2839" customFormat="1"/>
    <row r="30281" s="2839" customFormat="1"/>
    <row r="30282" s="2839" customFormat="1"/>
    <row r="30283" s="2839" customFormat="1"/>
    <row r="30284" s="2839" customFormat="1"/>
    <row r="30285" s="2839" customFormat="1"/>
    <row r="30286" s="2839" customFormat="1"/>
    <row r="30287" s="2839" customFormat="1"/>
    <row r="30288" s="2839" customFormat="1"/>
    <row r="30289" s="2839" customFormat="1"/>
    <row r="30290" s="2839" customFormat="1"/>
    <row r="30291" s="2839" customFormat="1"/>
    <row r="30292" s="2839" customFormat="1"/>
    <row r="30293" s="2839" customFormat="1"/>
    <row r="30294" s="2839" customFormat="1"/>
    <row r="30295" s="2839" customFormat="1"/>
    <row r="30296" s="2839" customFormat="1"/>
    <row r="30297" s="2839" customFormat="1"/>
    <row r="30298" s="2839" customFormat="1"/>
    <row r="30299" s="2839" customFormat="1"/>
    <row r="30300" s="2839" customFormat="1"/>
    <row r="30301" s="2839" customFormat="1"/>
    <row r="30302" s="2839" customFormat="1"/>
    <row r="30303" s="2839" customFormat="1"/>
    <row r="30304" s="2839" customFormat="1"/>
    <row r="30305" s="2839" customFormat="1"/>
    <row r="30306" s="2839" customFormat="1"/>
    <row r="30307" s="2839" customFormat="1"/>
    <row r="30308" s="2839" customFormat="1"/>
    <row r="30309" s="2839" customFormat="1"/>
    <row r="30310" s="2839" customFormat="1"/>
    <row r="30311" s="2839" customFormat="1"/>
    <row r="30312" s="2839" customFormat="1"/>
    <row r="30313" s="2839" customFormat="1"/>
    <row r="30314" s="2839" customFormat="1"/>
    <row r="30315" s="2839" customFormat="1"/>
    <row r="30316" s="2839" customFormat="1"/>
    <row r="30317" s="2839" customFormat="1"/>
    <row r="30318" s="2839" customFormat="1"/>
    <row r="30319" s="2839" customFormat="1"/>
    <row r="30320" s="2839" customFormat="1"/>
    <row r="30321" s="2839" customFormat="1"/>
    <row r="30322" s="2839" customFormat="1"/>
    <row r="30323" s="2839" customFormat="1"/>
    <row r="30324" s="2839" customFormat="1"/>
    <row r="30325" s="2839" customFormat="1"/>
    <row r="30326" s="2839" customFormat="1"/>
    <row r="30327" s="2839" customFormat="1"/>
    <row r="30328" s="2839" customFormat="1"/>
    <row r="30329" s="2839" customFormat="1"/>
    <row r="30330" s="2839" customFormat="1"/>
    <row r="30331" s="2839" customFormat="1"/>
    <row r="30332" s="2839" customFormat="1"/>
    <row r="30333" s="2839" customFormat="1"/>
    <row r="30334" s="2839" customFormat="1"/>
    <row r="30335" s="2839" customFormat="1"/>
    <row r="30336" s="2839" customFormat="1"/>
    <row r="30337" s="2839" customFormat="1"/>
    <row r="30338" s="2839" customFormat="1"/>
    <row r="30339" s="2839" customFormat="1"/>
    <row r="30340" s="2839" customFormat="1"/>
    <row r="30341" s="2839" customFormat="1"/>
    <row r="30342" s="2839" customFormat="1"/>
    <row r="30343" s="2839" customFormat="1"/>
    <row r="30344" s="2839" customFormat="1"/>
    <row r="30345" s="2839" customFormat="1"/>
    <row r="30346" s="2839" customFormat="1"/>
    <row r="30347" s="2839" customFormat="1"/>
    <row r="30348" s="2839" customFormat="1"/>
    <row r="30349" s="2839" customFormat="1"/>
    <row r="30350" s="2839" customFormat="1"/>
    <row r="30351" s="2839" customFormat="1"/>
    <row r="30352" s="2839" customFormat="1"/>
    <row r="30353" s="2839" customFormat="1"/>
    <row r="30354" s="2839" customFormat="1"/>
    <row r="30355" s="2839" customFormat="1"/>
    <row r="30356" s="2839" customFormat="1"/>
    <row r="30357" s="2839" customFormat="1"/>
    <row r="30358" s="2839" customFormat="1"/>
    <row r="30359" s="2839" customFormat="1"/>
    <row r="30360" s="2839" customFormat="1"/>
    <row r="30361" s="2839" customFormat="1"/>
    <row r="30362" s="2839" customFormat="1"/>
    <row r="30363" s="2839" customFormat="1"/>
    <row r="30364" s="2839" customFormat="1"/>
    <row r="30365" s="2839" customFormat="1"/>
    <row r="30366" s="2839" customFormat="1"/>
    <row r="30367" s="2839" customFormat="1"/>
    <row r="30368" s="2839" customFormat="1"/>
    <row r="30369" s="2839" customFormat="1"/>
    <row r="30370" s="2839" customFormat="1"/>
    <row r="30371" s="2839" customFormat="1"/>
    <row r="30372" s="2839" customFormat="1"/>
    <row r="30373" s="2839" customFormat="1"/>
    <row r="30374" s="2839" customFormat="1"/>
    <row r="30375" s="2839" customFormat="1"/>
    <row r="30376" s="2839" customFormat="1"/>
    <row r="30377" s="2839" customFormat="1"/>
    <row r="30378" s="2839" customFormat="1"/>
    <row r="30379" s="2839" customFormat="1"/>
    <row r="30380" s="2839" customFormat="1"/>
    <row r="30381" s="2839" customFormat="1"/>
    <row r="30382" s="2839" customFormat="1"/>
    <row r="30383" s="2839" customFormat="1"/>
    <row r="30384" s="2839" customFormat="1"/>
    <row r="30385" s="2839" customFormat="1"/>
    <row r="30386" s="2839" customFormat="1"/>
    <row r="30387" s="2839" customFormat="1"/>
    <row r="30388" s="2839" customFormat="1"/>
    <row r="30389" s="2839" customFormat="1"/>
    <row r="30390" s="2839" customFormat="1"/>
    <row r="30391" s="2839" customFormat="1"/>
    <row r="30392" s="2839" customFormat="1"/>
    <row r="30393" s="2839" customFormat="1"/>
    <row r="30394" s="2839" customFormat="1"/>
    <row r="30395" s="2839" customFormat="1"/>
    <row r="30396" s="2839" customFormat="1"/>
    <row r="30397" s="2839" customFormat="1"/>
    <row r="30398" s="2839" customFormat="1"/>
    <row r="30399" s="2839" customFormat="1"/>
    <row r="30400" s="2839" customFormat="1"/>
    <row r="30401" s="2839" customFormat="1"/>
    <row r="30402" s="2839" customFormat="1"/>
    <row r="30403" s="2839" customFormat="1"/>
    <row r="30404" s="2839" customFormat="1"/>
    <row r="30405" s="2839" customFormat="1"/>
    <row r="30406" s="2839" customFormat="1"/>
    <row r="30407" s="2839" customFormat="1"/>
    <row r="30408" s="2839" customFormat="1"/>
    <row r="30409" s="2839" customFormat="1"/>
    <row r="30410" s="2839" customFormat="1"/>
    <row r="30411" s="2839" customFormat="1"/>
    <row r="30412" s="2839" customFormat="1"/>
    <row r="30413" s="2839" customFormat="1"/>
    <row r="30414" s="2839" customFormat="1"/>
    <row r="30415" s="2839" customFormat="1"/>
    <row r="30416" s="2839" customFormat="1"/>
    <row r="30417" s="2839" customFormat="1"/>
    <row r="30418" s="2839" customFormat="1"/>
    <row r="30419" s="2839" customFormat="1"/>
    <row r="30420" s="2839" customFormat="1"/>
    <row r="30421" s="2839" customFormat="1"/>
    <row r="30422" s="2839" customFormat="1"/>
    <row r="30423" s="2839" customFormat="1"/>
    <row r="30424" s="2839" customFormat="1"/>
    <row r="30425" s="2839" customFormat="1"/>
    <row r="30426" s="2839" customFormat="1"/>
    <row r="30427" s="2839" customFormat="1"/>
    <row r="30428" s="2839" customFormat="1"/>
    <row r="30429" s="2839" customFormat="1"/>
    <row r="30430" s="2839" customFormat="1"/>
    <row r="30431" s="2839" customFormat="1"/>
    <row r="30432" s="2839" customFormat="1"/>
    <row r="30433" s="2839" customFormat="1"/>
    <row r="30434" s="2839" customFormat="1"/>
    <row r="30435" s="2839" customFormat="1"/>
    <row r="30436" s="2839" customFormat="1"/>
    <row r="30437" s="2839" customFormat="1"/>
    <row r="30438" s="2839" customFormat="1"/>
    <row r="30439" s="2839" customFormat="1"/>
    <row r="30440" s="2839" customFormat="1"/>
    <row r="30441" s="2839" customFormat="1"/>
    <row r="30442" s="2839" customFormat="1"/>
    <row r="30443" s="2839" customFormat="1"/>
    <row r="30444" s="2839" customFormat="1"/>
    <row r="30445" s="2839" customFormat="1"/>
    <row r="30446" s="2839" customFormat="1"/>
    <row r="30447" s="2839" customFormat="1"/>
    <row r="30448" s="2839" customFormat="1"/>
    <row r="30449" s="2839" customFormat="1"/>
    <row r="30450" s="2839" customFormat="1"/>
    <row r="30451" s="2839" customFormat="1"/>
    <row r="30452" s="2839" customFormat="1"/>
    <row r="30453" s="2839" customFormat="1"/>
    <row r="30454" s="2839" customFormat="1"/>
    <row r="30455" s="2839" customFormat="1"/>
    <row r="30456" s="2839" customFormat="1"/>
    <row r="30457" s="2839" customFormat="1"/>
    <row r="30458" s="2839" customFormat="1"/>
    <row r="30459" s="2839" customFormat="1"/>
    <row r="30460" s="2839" customFormat="1"/>
    <row r="30461" s="2839" customFormat="1"/>
    <row r="30462" s="2839" customFormat="1"/>
    <row r="30463" s="2839" customFormat="1"/>
    <row r="30464" s="2839" customFormat="1"/>
    <row r="30465" s="2839" customFormat="1"/>
    <row r="30466" s="2839" customFormat="1"/>
    <row r="30467" s="2839" customFormat="1"/>
    <row r="30468" s="2839" customFormat="1"/>
    <row r="30469" s="2839" customFormat="1"/>
    <row r="30470" s="2839" customFormat="1"/>
    <row r="30471" s="2839" customFormat="1"/>
    <row r="30472" s="2839" customFormat="1"/>
    <row r="30473" s="2839" customFormat="1"/>
    <row r="30474" s="2839" customFormat="1"/>
    <row r="30475" s="2839" customFormat="1"/>
    <row r="30476" s="2839" customFormat="1"/>
    <row r="30477" s="2839" customFormat="1"/>
    <row r="30478" s="2839" customFormat="1"/>
    <row r="30479" s="2839" customFormat="1"/>
    <row r="30480" s="2839" customFormat="1"/>
    <row r="30481" s="2839" customFormat="1"/>
    <row r="30482" s="2839" customFormat="1"/>
    <row r="30483" s="2839" customFormat="1"/>
    <row r="30484" s="2839" customFormat="1"/>
    <row r="30485" s="2839" customFormat="1"/>
    <row r="30486" s="2839" customFormat="1"/>
    <row r="30487" s="2839" customFormat="1"/>
    <row r="30488" s="2839" customFormat="1"/>
    <row r="30489" s="2839" customFormat="1"/>
    <row r="30490" s="2839" customFormat="1"/>
    <row r="30491" s="2839" customFormat="1"/>
    <row r="30492" s="2839" customFormat="1"/>
    <row r="30493" s="2839" customFormat="1"/>
    <row r="30494" s="2839" customFormat="1"/>
    <row r="30495" s="2839" customFormat="1"/>
    <row r="30496" s="2839" customFormat="1"/>
    <row r="30497" s="2839" customFormat="1"/>
    <row r="30498" s="2839" customFormat="1"/>
    <row r="30499" s="2839" customFormat="1"/>
    <row r="30500" s="2839" customFormat="1"/>
    <row r="30501" s="2839" customFormat="1"/>
    <row r="30502" s="2839" customFormat="1"/>
    <row r="30503" s="2839" customFormat="1"/>
    <row r="30504" s="2839" customFormat="1"/>
    <row r="30505" s="2839" customFormat="1"/>
    <row r="30506" s="2839" customFormat="1"/>
    <row r="30507" s="2839" customFormat="1"/>
    <row r="30508" s="2839" customFormat="1"/>
    <row r="30509" s="2839" customFormat="1"/>
    <row r="30510" s="2839" customFormat="1"/>
    <row r="30511" s="2839" customFormat="1"/>
    <row r="30512" s="2839" customFormat="1"/>
    <row r="30513" s="2839" customFormat="1"/>
    <row r="30514" s="2839" customFormat="1"/>
    <row r="30515" s="2839" customFormat="1"/>
    <row r="30516" s="2839" customFormat="1"/>
    <row r="30517" s="2839" customFormat="1"/>
    <row r="30518" s="2839" customFormat="1"/>
    <row r="30519" s="2839" customFormat="1"/>
    <row r="30520" s="2839" customFormat="1"/>
    <row r="30521" s="2839" customFormat="1"/>
    <row r="30522" s="2839" customFormat="1"/>
    <row r="30523" s="2839" customFormat="1"/>
    <row r="30524" s="2839" customFormat="1"/>
    <row r="30525" s="2839" customFormat="1"/>
    <row r="30526" s="2839" customFormat="1"/>
    <row r="30527" s="2839" customFormat="1"/>
    <row r="30528" s="2839" customFormat="1"/>
    <row r="30529" s="2839" customFormat="1"/>
    <row r="30530" s="2839" customFormat="1"/>
    <row r="30531" s="2839" customFormat="1"/>
    <row r="30532" s="2839" customFormat="1"/>
    <row r="30533" s="2839" customFormat="1"/>
    <row r="30534" s="2839" customFormat="1"/>
    <row r="30535" s="2839" customFormat="1"/>
    <row r="30536" s="2839" customFormat="1"/>
    <row r="30537" s="2839" customFormat="1"/>
    <row r="30538" s="2839" customFormat="1"/>
    <row r="30539" s="2839" customFormat="1"/>
    <row r="30540" s="2839" customFormat="1"/>
    <row r="30541" s="2839" customFormat="1"/>
    <row r="30542" s="2839" customFormat="1"/>
    <row r="30543" s="2839" customFormat="1"/>
    <row r="30544" s="2839" customFormat="1"/>
    <row r="30545" s="2839" customFormat="1"/>
    <row r="30546" s="2839" customFormat="1"/>
    <row r="30547" s="2839" customFormat="1"/>
    <row r="30548" s="2839" customFormat="1"/>
    <row r="30549" s="2839" customFormat="1"/>
    <row r="30550" s="2839" customFormat="1"/>
    <row r="30551" s="2839" customFormat="1"/>
    <row r="30552" s="2839" customFormat="1"/>
    <row r="30553" s="2839" customFormat="1"/>
    <row r="30554" s="2839" customFormat="1"/>
    <row r="30555" s="2839" customFormat="1"/>
    <row r="30556" s="2839" customFormat="1"/>
    <row r="30557" s="2839" customFormat="1"/>
    <row r="30558" s="2839" customFormat="1"/>
    <row r="30559" s="2839" customFormat="1"/>
    <row r="30560" s="2839" customFormat="1"/>
    <row r="30561" s="2839" customFormat="1"/>
    <row r="30562" s="2839" customFormat="1"/>
    <row r="30563" s="2839" customFormat="1"/>
    <row r="30564" s="2839" customFormat="1"/>
    <row r="30565" s="2839" customFormat="1"/>
    <row r="30566" s="2839" customFormat="1"/>
    <row r="30567" s="2839" customFormat="1"/>
    <row r="30568" s="2839" customFormat="1"/>
    <row r="30569" s="2839" customFormat="1"/>
    <row r="30570" s="2839" customFormat="1"/>
    <row r="30571" s="2839" customFormat="1"/>
    <row r="30572" s="2839" customFormat="1"/>
    <row r="30573" s="2839" customFormat="1"/>
    <row r="30574" s="2839" customFormat="1"/>
    <row r="30575" s="2839" customFormat="1"/>
    <row r="30576" s="2839" customFormat="1"/>
    <row r="30577" s="2839" customFormat="1"/>
    <row r="30578" s="2839" customFormat="1"/>
    <row r="30579" s="2839" customFormat="1"/>
    <row r="30580" s="2839" customFormat="1"/>
    <row r="30581" s="2839" customFormat="1"/>
    <row r="30582" s="2839" customFormat="1"/>
    <row r="30583" s="2839" customFormat="1"/>
    <row r="30584" s="2839" customFormat="1"/>
    <row r="30585" s="2839" customFormat="1"/>
    <row r="30586" s="2839" customFormat="1"/>
    <row r="30587" s="2839" customFormat="1"/>
    <row r="30588" s="2839" customFormat="1"/>
    <row r="30589" s="2839" customFormat="1"/>
    <row r="30590" s="2839" customFormat="1"/>
    <row r="30591" s="2839" customFormat="1"/>
    <row r="30592" s="2839" customFormat="1"/>
    <row r="30593" s="2839" customFormat="1"/>
    <row r="30594" s="2839" customFormat="1"/>
    <row r="30595" s="2839" customFormat="1"/>
    <row r="30596" s="2839" customFormat="1"/>
    <row r="30597" s="2839" customFormat="1"/>
    <row r="30598" s="2839" customFormat="1"/>
    <row r="30599" s="2839" customFormat="1"/>
    <row r="30600" s="2839" customFormat="1"/>
    <row r="30601" s="2839" customFormat="1"/>
    <row r="30602" s="2839" customFormat="1"/>
    <row r="30603" s="2839" customFormat="1"/>
    <row r="30604" s="2839" customFormat="1"/>
    <row r="30605" s="2839" customFormat="1"/>
    <row r="30606" s="2839" customFormat="1"/>
    <row r="30607" s="2839" customFormat="1"/>
    <row r="30608" s="2839" customFormat="1"/>
    <row r="30609" s="2839" customFormat="1"/>
    <row r="30610" s="2839" customFormat="1"/>
    <row r="30611" s="2839" customFormat="1"/>
    <row r="30612" s="2839" customFormat="1"/>
    <row r="30613" s="2839" customFormat="1"/>
    <row r="30614" s="2839" customFormat="1"/>
    <row r="30615" s="2839" customFormat="1"/>
    <row r="30616" s="2839" customFormat="1"/>
    <row r="30617" s="2839" customFormat="1"/>
    <row r="30618" s="2839" customFormat="1"/>
    <row r="30619" s="2839" customFormat="1"/>
    <row r="30620" s="2839" customFormat="1"/>
    <row r="30621" s="2839" customFormat="1"/>
    <row r="30622" s="2839" customFormat="1"/>
    <row r="30623" s="2839" customFormat="1"/>
    <row r="30624" s="2839" customFormat="1"/>
    <row r="30625" s="2839" customFormat="1"/>
    <row r="30626" s="2839" customFormat="1"/>
    <row r="30627" s="2839" customFormat="1"/>
    <row r="30628" s="2839" customFormat="1"/>
    <row r="30629" s="2839" customFormat="1"/>
    <row r="30630" s="2839" customFormat="1"/>
    <row r="30631" s="2839" customFormat="1"/>
    <row r="30632" s="2839" customFormat="1"/>
    <row r="30633" s="2839" customFormat="1"/>
    <row r="30634" s="2839" customFormat="1"/>
    <row r="30635" s="2839" customFormat="1"/>
    <row r="30636" s="2839" customFormat="1"/>
    <row r="30637" s="2839" customFormat="1"/>
    <row r="30638" s="2839" customFormat="1"/>
    <row r="30639" s="2839" customFormat="1"/>
    <row r="30640" s="2839" customFormat="1"/>
    <row r="30641" s="2839" customFormat="1"/>
    <row r="30642" s="2839" customFormat="1"/>
    <row r="30643" s="2839" customFormat="1"/>
    <row r="30644" s="2839" customFormat="1"/>
    <row r="30645" s="2839" customFormat="1"/>
    <row r="30646" s="2839" customFormat="1"/>
    <row r="30647" s="2839" customFormat="1"/>
    <row r="30648" s="2839" customFormat="1"/>
    <row r="30649" s="2839" customFormat="1"/>
    <row r="30650" s="2839" customFormat="1"/>
    <row r="30651" s="2839" customFormat="1"/>
    <row r="30652" s="2839" customFormat="1"/>
    <row r="30653" s="2839" customFormat="1"/>
    <row r="30654" s="2839" customFormat="1"/>
    <row r="30655" s="2839" customFormat="1"/>
    <row r="30656" s="2839" customFormat="1"/>
    <row r="30657" s="2839" customFormat="1"/>
    <row r="30658" s="2839" customFormat="1"/>
    <row r="30659" s="2839" customFormat="1"/>
    <row r="30660" s="2839" customFormat="1"/>
    <row r="30661" s="2839" customFormat="1"/>
    <row r="30662" s="2839" customFormat="1"/>
    <row r="30663" s="2839" customFormat="1"/>
    <row r="30664" s="2839" customFormat="1"/>
    <row r="30665" s="2839" customFormat="1"/>
    <row r="30666" s="2839" customFormat="1"/>
    <row r="30667" s="2839" customFormat="1"/>
    <row r="30668" s="2839" customFormat="1"/>
    <row r="30669" s="2839" customFormat="1"/>
    <row r="30670" s="2839" customFormat="1"/>
    <row r="30671" s="2839" customFormat="1"/>
    <row r="30672" s="2839" customFormat="1"/>
    <row r="30673" s="2839" customFormat="1"/>
    <row r="30674" s="2839" customFormat="1"/>
    <row r="30675" s="2839" customFormat="1"/>
    <row r="30676" s="2839" customFormat="1"/>
    <row r="30677" s="2839" customFormat="1"/>
    <row r="30678" s="2839" customFormat="1"/>
    <row r="30679" s="2839" customFormat="1"/>
    <row r="30680" s="2839" customFormat="1"/>
    <row r="30681" s="2839" customFormat="1"/>
    <row r="30682" s="2839" customFormat="1"/>
    <row r="30683" s="2839" customFormat="1"/>
    <row r="30684" s="2839" customFormat="1"/>
    <row r="30685" s="2839" customFormat="1"/>
    <row r="30686" s="2839" customFormat="1"/>
    <row r="30687" s="2839" customFormat="1"/>
    <row r="30688" s="2839" customFormat="1"/>
    <row r="30689" s="2839" customFormat="1"/>
    <row r="30690" s="2839" customFormat="1"/>
    <row r="30691" s="2839" customFormat="1"/>
    <row r="30692" s="2839" customFormat="1"/>
    <row r="30693" s="2839" customFormat="1"/>
    <row r="30694" s="2839" customFormat="1"/>
    <row r="30695" s="2839" customFormat="1"/>
    <row r="30696" s="2839" customFormat="1"/>
    <row r="30697" s="2839" customFormat="1"/>
    <row r="30698" s="2839" customFormat="1"/>
    <row r="30699" s="2839" customFormat="1"/>
    <row r="30700" s="2839" customFormat="1"/>
    <row r="30701" s="2839" customFormat="1"/>
    <row r="30702" s="2839" customFormat="1"/>
    <row r="30703" s="2839" customFormat="1"/>
    <row r="30704" s="2839" customFormat="1"/>
    <row r="30705" s="2839" customFormat="1"/>
    <row r="30706" s="2839" customFormat="1"/>
    <row r="30707" s="2839" customFormat="1"/>
    <row r="30708" s="2839" customFormat="1"/>
    <row r="30709" s="2839" customFormat="1"/>
    <row r="30710" s="2839" customFormat="1"/>
    <row r="30711" s="2839" customFormat="1"/>
    <row r="30712" s="2839" customFormat="1"/>
    <row r="30713" s="2839" customFormat="1"/>
    <row r="30714" s="2839" customFormat="1"/>
    <row r="30715" s="2839" customFormat="1"/>
    <row r="30716" s="2839" customFormat="1"/>
    <row r="30717" s="2839" customFormat="1"/>
    <row r="30718" s="2839" customFormat="1"/>
    <row r="30719" s="2839" customFormat="1"/>
    <row r="30720" s="2839" customFormat="1"/>
    <row r="30721" s="2839" customFormat="1"/>
    <row r="30722" s="2839" customFormat="1"/>
    <row r="30723" s="2839" customFormat="1"/>
    <row r="30724" s="2839" customFormat="1"/>
    <row r="30725" s="2839" customFormat="1"/>
    <row r="30726" s="2839" customFormat="1"/>
    <row r="30727" s="2839" customFormat="1"/>
    <row r="30728" s="2839" customFormat="1"/>
    <row r="30729" s="2839" customFormat="1"/>
    <row r="30730" s="2839" customFormat="1"/>
    <row r="30731" s="2839" customFormat="1"/>
    <row r="30732" s="2839" customFormat="1"/>
    <row r="30733" s="2839" customFormat="1"/>
    <row r="30734" s="2839" customFormat="1"/>
    <row r="30735" s="2839" customFormat="1"/>
    <row r="30736" s="2839" customFormat="1"/>
    <row r="30737" s="2839" customFormat="1"/>
    <row r="30738" s="2839" customFormat="1"/>
    <row r="30739" s="2839" customFormat="1"/>
    <row r="30740" s="2839" customFormat="1"/>
    <row r="30741" s="2839" customFormat="1"/>
    <row r="30742" s="2839" customFormat="1"/>
    <row r="30743" s="2839" customFormat="1"/>
    <row r="30744" s="2839" customFormat="1"/>
    <row r="30745" s="2839" customFormat="1"/>
    <row r="30746" s="2839" customFormat="1"/>
    <row r="30747" s="2839" customFormat="1"/>
    <row r="30748" s="2839" customFormat="1"/>
    <row r="30749" s="2839" customFormat="1"/>
    <row r="30750" s="2839" customFormat="1"/>
    <row r="30751" s="2839" customFormat="1"/>
    <row r="30752" s="2839" customFormat="1"/>
    <row r="30753" s="2839" customFormat="1"/>
    <row r="30754" s="2839" customFormat="1"/>
    <row r="30755" s="2839" customFormat="1"/>
    <row r="30756" s="2839" customFormat="1"/>
    <row r="30757" s="2839" customFormat="1"/>
    <row r="30758" s="2839" customFormat="1"/>
    <row r="30759" s="2839" customFormat="1"/>
    <row r="30760" s="2839" customFormat="1"/>
    <row r="30761" s="2839" customFormat="1"/>
    <row r="30762" s="2839" customFormat="1"/>
    <row r="30763" s="2839" customFormat="1"/>
    <row r="30764" s="2839" customFormat="1"/>
    <row r="30765" s="2839" customFormat="1"/>
    <row r="30766" s="2839" customFormat="1"/>
    <row r="30767" s="2839" customFormat="1"/>
    <row r="30768" s="2839" customFormat="1"/>
    <row r="30769" s="2839" customFormat="1"/>
    <row r="30770" s="2839" customFormat="1"/>
    <row r="30771" s="2839" customFormat="1"/>
    <row r="30772" s="2839" customFormat="1"/>
    <row r="30773" s="2839" customFormat="1"/>
    <row r="30774" s="2839" customFormat="1"/>
    <row r="30775" s="2839" customFormat="1"/>
    <row r="30776" s="2839" customFormat="1"/>
    <row r="30777" s="2839" customFormat="1"/>
    <row r="30778" s="2839" customFormat="1"/>
    <row r="30779" s="2839" customFormat="1"/>
    <row r="30780" s="2839" customFormat="1"/>
    <row r="30781" s="2839" customFormat="1"/>
    <row r="30782" s="2839" customFormat="1"/>
    <row r="30783" s="2839" customFormat="1"/>
    <row r="30784" s="2839" customFormat="1"/>
    <row r="30785" s="2839" customFormat="1"/>
    <row r="30786" s="2839" customFormat="1"/>
    <row r="30787" s="2839" customFormat="1"/>
    <row r="30788" s="2839" customFormat="1"/>
    <row r="30789" s="2839" customFormat="1"/>
    <row r="30790" s="2839" customFormat="1"/>
    <row r="30791" s="2839" customFormat="1"/>
    <row r="30792" s="2839" customFormat="1"/>
    <row r="30793" s="2839" customFormat="1"/>
    <row r="30794" s="2839" customFormat="1"/>
    <row r="30795" s="2839" customFormat="1"/>
    <row r="30796" s="2839" customFormat="1"/>
    <row r="30797" s="2839" customFormat="1"/>
    <row r="30798" s="2839" customFormat="1"/>
    <row r="30799" s="2839" customFormat="1"/>
    <row r="30800" s="2839" customFormat="1"/>
    <row r="30801" s="2839" customFormat="1"/>
    <row r="30802" s="2839" customFormat="1"/>
    <row r="30803" s="2839" customFormat="1"/>
    <row r="30804" s="2839" customFormat="1"/>
    <row r="30805" s="2839" customFormat="1"/>
    <row r="30806" s="2839" customFormat="1"/>
    <row r="30807" s="2839" customFormat="1"/>
    <row r="30808" s="2839" customFormat="1"/>
    <row r="30809" s="2839" customFormat="1"/>
    <row r="30810" s="2839" customFormat="1"/>
    <row r="30811" s="2839" customFormat="1"/>
    <row r="30812" s="2839" customFormat="1"/>
    <row r="30813" s="2839" customFormat="1"/>
    <row r="30814" s="2839" customFormat="1"/>
    <row r="30815" s="2839" customFormat="1"/>
    <row r="30816" s="2839" customFormat="1"/>
    <row r="30817" s="2839" customFormat="1"/>
    <row r="30818" s="2839" customFormat="1"/>
    <row r="30819" s="2839" customFormat="1"/>
    <row r="30820" s="2839" customFormat="1"/>
    <row r="30821" s="2839" customFormat="1"/>
    <row r="30822" s="2839" customFormat="1"/>
    <row r="30823" s="2839" customFormat="1"/>
    <row r="30824" s="2839" customFormat="1"/>
    <row r="30825" s="2839" customFormat="1"/>
    <row r="30826" s="2839" customFormat="1"/>
    <row r="30827" s="2839" customFormat="1"/>
    <row r="30828" s="2839" customFormat="1"/>
    <row r="30829" s="2839" customFormat="1"/>
    <row r="30830" s="2839" customFormat="1"/>
    <row r="30831" s="2839" customFormat="1"/>
    <row r="30832" s="2839" customFormat="1"/>
    <row r="30833" s="2839" customFormat="1"/>
    <row r="30834" s="2839" customFormat="1"/>
    <row r="30835" s="2839" customFormat="1"/>
    <row r="30836" s="2839" customFormat="1"/>
    <row r="30837" s="2839" customFormat="1"/>
    <row r="30838" s="2839" customFormat="1"/>
    <row r="30839" s="2839" customFormat="1"/>
    <row r="30840" s="2839" customFormat="1"/>
    <row r="30841" s="2839" customFormat="1"/>
    <row r="30842" s="2839" customFormat="1"/>
    <row r="30843" s="2839" customFormat="1"/>
    <row r="30844" s="2839" customFormat="1"/>
    <row r="30845" s="2839" customFormat="1"/>
    <row r="30846" s="2839" customFormat="1"/>
    <row r="30847" s="2839" customFormat="1"/>
    <row r="30848" s="2839" customFormat="1"/>
    <row r="30849" s="2839" customFormat="1"/>
    <row r="30850" s="2839" customFormat="1"/>
    <row r="30851" s="2839" customFormat="1"/>
    <row r="30852" s="2839" customFormat="1"/>
    <row r="30853" s="2839" customFormat="1"/>
    <row r="30854" s="2839" customFormat="1"/>
    <row r="30855" s="2839" customFormat="1"/>
    <row r="30856" s="2839" customFormat="1"/>
    <row r="30857" s="2839" customFormat="1"/>
    <row r="30858" s="2839" customFormat="1"/>
    <row r="30859" s="2839" customFormat="1"/>
    <row r="30860" s="2839" customFormat="1"/>
    <row r="30861" s="2839" customFormat="1"/>
    <row r="30862" s="2839" customFormat="1"/>
    <row r="30863" s="2839" customFormat="1"/>
    <row r="30864" s="2839" customFormat="1"/>
    <row r="30865" s="2839" customFormat="1"/>
    <row r="30866" s="2839" customFormat="1"/>
    <row r="30867" s="2839" customFormat="1"/>
    <row r="30868" s="2839" customFormat="1"/>
    <row r="30869" s="2839" customFormat="1"/>
    <row r="30870" s="2839" customFormat="1"/>
    <row r="30871" s="2839" customFormat="1"/>
    <row r="30872" s="2839" customFormat="1"/>
    <row r="30873" s="2839" customFormat="1"/>
    <row r="30874" s="2839" customFormat="1"/>
    <row r="30875" s="2839" customFormat="1"/>
    <row r="30876" s="2839" customFormat="1"/>
    <row r="30877" s="2839" customFormat="1"/>
    <row r="30878" s="2839" customFormat="1"/>
    <row r="30879" s="2839" customFormat="1"/>
    <row r="30880" s="2839" customFormat="1"/>
    <row r="30881" s="2839" customFormat="1"/>
    <row r="30882" s="2839" customFormat="1"/>
    <row r="30883" s="2839" customFormat="1"/>
    <row r="30884" s="2839" customFormat="1"/>
    <row r="30885" s="2839" customFormat="1"/>
    <row r="30886" s="2839" customFormat="1"/>
    <row r="30887" s="2839" customFormat="1"/>
    <row r="30888" s="2839" customFormat="1"/>
    <row r="30889" s="2839" customFormat="1"/>
    <row r="30890" s="2839" customFormat="1"/>
    <row r="30891" s="2839" customFormat="1"/>
    <row r="30892" s="2839" customFormat="1"/>
    <row r="30893" s="2839" customFormat="1"/>
    <row r="30894" s="2839" customFormat="1"/>
    <row r="30895" s="2839" customFormat="1"/>
    <row r="30896" s="2839" customFormat="1"/>
    <row r="30897" s="2839" customFormat="1"/>
    <row r="30898" s="2839" customFormat="1"/>
    <row r="30899" s="2839" customFormat="1"/>
    <row r="30900" s="2839" customFormat="1"/>
    <row r="30901" s="2839" customFormat="1"/>
    <row r="30902" s="2839" customFormat="1"/>
    <row r="30903" s="2839" customFormat="1"/>
    <row r="30904" s="2839" customFormat="1"/>
    <row r="30905" s="2839" customFormat="1"/>
    <row r="30906" s="2839" customFormat="1"/>
    <row r="30907" s="2839" customFormat="1"/>
    <row r="30908" s="2839" customFormat="1"/>
    <row r="30909" s="2839" customFormat="1"/>
    <row r="30910" s="2839" customFormat="1"/>
    <row r="30911" s="2839" customFormat="1"/>
    <row r="30912" s="2839" customFormat="1"/>
    <row r="30913" s="2839" customFormat="1"/>
    <row r="30914" s="2839" customFormat="1"/>
    <row r="30915" s="2839" customFormat="1"/>
    <row r="30916" s="2839" customFormat="1"/>
    <row r="30917" s="2839" customFormat="1"/>
    <row r="30918" s="2839" customFormat="1"/>
    <row r="30919" s="2839" customFormat="1"/>
    <row r="30920" s="2839" customFormat="1"/>
    <row r="30921" s="2839" customFormat="1"/>
    <row r="30922" s="2839" customFormat="1"/>
    <row r="30923" s="2839" customFormat="1"/>
    <row r="30924" s="2839" customFormat="1"/>
    <row r="30925" s="2839" customFormat="1"/>
    <row r="30926" s="2839" customFormat="1"/>
    <row r="30927" s="2839" customFormat="1"/>
    <row r="30928" s="2839" customFormat="1"/>
    <row r="30929" s="2839" customFormat="1"/>
    <row r="30930" s="2839" customFormat="1"/>
    <row r="30931" s="2839" customFormat="1"/>
    <row r="30932" s="2839" customFormat="1"/>
    <row r="30933" s="2839" customFormat="1"/>
    <row r="30934" s="2839" customFormat="1"/>
    <row r="30935" s="2839" customFormat="1"/>
    <row r="30936" s="2839" customFormat="1"/>
    <row r="30937" s="2839" customFormat="1"/>
    <row r="30938" s="2839" customFormat="1"/>
    <row r="30939" s="2839" customFormat="1"/>
    <row r="30940" s="2839" customFormat="1"/>
    <row r="30941" s="2839" customFormat="1"/>
    <row r="30942" s="2839" customFormat="1"/>
    <row r="30943" s="2839" customFormat="1"/>
    <row r="30944" s="2839" customFormat="1"/>
    <row r="30945" s="2839" customFormat="1"/>
    <row r="30946" s="2839" customFormat="1"/>
    <row r="30947" s="2839" customFormat="1"/>
    <row r="30948" s="2839" customFormat="1"/>
    <row r="30949" s="2839" customFormat="1"/>
    <row r="30950" s="2839" customFormat="1"/>
    <row r="30951" s="2839" customFormat="1"/>
    <row r="30952" s="2839" customFormat="1"/>
    <row r="30953" s="2839" customFormat="1"/>
    <row r="30954" s="2839" customFormat="1"/>
    <row r="30955" s="2839" customFormat="1"/>
    <row r="30956" s="2839" customFormat="1"/>
    <row r="30957" s="2839" customFormat="1"/>
    <row r="30958" s="2839" customFormat="1"/>
    <row r="30959" s="2839" customFormat="1"/>
    <row r="30960" s="2839" customFormat="1"/>
    <row r="30961" s="2839" customFormat="1"/>
    <row r="30962" s="2839" customFormat="1"/>
    <row r="30963" s="2839" customFormat="1"/>
    <row r="30964" s="2839" customFormat="1"/>
    <row r="30965" s="2839" customFormat="1"/>
    <row r="30966" s="2839" customFormat="1"/>
    <row r="30967" s="2839" customFormat="1"/>
    <row r="30968" s="2839" customFormat="1"/>
    <row r="30969" s="2839" customFormat="1"/>
    <row r="30970" s="2839" customFormat="1"/>
    <row r="30971" s="2839" customFormat="1"/>
    <row r="30972" s="2839" customFormat="1"/>
    <row r="30973" s="2839" customFormat="1"/>
    <row r="30974" s="2839" customFormat="1"/>
    <row r="30975" s="2839" customFormat="1"/>
    <row r="30976" s="2839" customFormat="1"/>
    <row r="30977" s="2839" customFormat="1"/>
    <row r="30978" s="2839" customFormat="1"/>
    <row r="30979" s="2839" customFormat="1"/>
    <row r="30980" s="2839" customFormat="1"/>
    <row r="30981" s="2839" customFormat="1"/>
    <row r="30982" s="2839" customFormat="1"/>
    <row r="30983" s="2839" customFormat="1"/>
    <row r="30984" s="2839" customFormat="1"/>
    <row r="30985" s="2839" customFormat="1"/>
    <row r="30986" s="2839" customFormat="1"/>
    <row r="30987" s="2839" customFormat="1"/>
    <row r="30988" s="2839" customFormat="1"/>
    <row r="30989" s="2839" customFormat="1"/>
    <row r="30990" s="2839" customFormat="1"/>
    <row r="30991" s="2839" customFormat="1"/>
    <row r="30992" s="2839" customFormat="1"/>
    <row r="30993" s="2839" customFormat="1"/>
    <row r="30994" s="2839" customFormat="1"/>
    <row r="30995" s="2839" customFormat="1"/>
    <row r="30996" s="2839" customFormat="1"/>
    <row r="30997" s="2839" customFormat="1"/>
    <row r="30998" s="2839" customFormat="1"/>
    <row r="30999" s="2839" customFormat="1"/>
    <row r="31000" s="2839" customFormat="1"/>
    <row r="31001" s="2839" customFormat="1"/>
    <row r="31002" s="2839" customFormat="1"/>
    <row r="31003" s="2839" customFormat="1"/>
    <row r="31004" s="2839" customFormat="1"/>
    <row r="31005" s="2839" customFormat="1"/>
    <row r="31006" s="2839" customFormat="1"/>
    <row r="31007" s="2839" customFormat="1"/>
    <row r="31008" s="2839" customFormat="1"/>
    <row r="31009" s="2839" customFormat="1"/>
    <row r="31010" s="2839" customFormat="1"/>
    <row r="31011" s="2839" customFormat="1"/>
    <row r="31012" s="2839" customFormat="1"/>
    <row r="31013" s="2839" customFormat="1"/>
    <row r="31014" s="2839" customFormat="1"/>
    <row r="31015" s="2839" customFormat="1"/>
    <row r="31016" s="2839" customFormat="1"/>
    <row r="31017" s="2839" customFormat="1"/>
    <row r="31018" s="2839" customFormat="1"/>
    <row r="31019" s="2839" customFormat="1"/>
    <row r="31020" s="2839" customFormat="1"/>
    <row r="31021" s="2839" customFormat="1"/>
    <row r="31022" s="2839" customFormat="1"/>
    <row r="31023" s="2839" customFormat="1"/>
    <row r="31024" s="2839" customFormat="1"/>
    <row r="31025" s="2839" customFormat="1"/>
    <row r="31026" s="2839" customFormat="1"/>
    <row r="31027" s="2839" customFormat="1"/>
    <row r="31028" s="2839" customFormat="1"/>
    <row r="31029" s="2839" customFormat="1"/>
    <row r="31030" s="2839" customFormat="1"/>
    <row r="31031" s="2839" customFormat="1"/>
    <row r="31032" s="2839" customFormat="1"/>
    <row r="31033" s="2839" customFormat="1"/>
    <row r="31034" s="2839" customFormat="1"/>
    <row r="31035" s="2839" customFormat="1"/>
    <row r="31036" s="2839" customFormat="1"/>
    <row r="31037" s="2839" customFormat="1"/>
    <row r="31038" s="2839" customFormat="1"/>
    <row r="31039" s="2839" customFormat="1"/>
    <row r="31040" s="2839" customFormat="1"/>
    <row r="31041" s="2839" customFormat="1"/>
    <row r="31042" s="2839" customFormat="1"/>
    <row r="31043" s="2839" customFormat="1"/>
    <row r="31044" s="2839" customFormat="1"/>
    <row r="31045" s="2839" customFormat="1"/>
    <row r="31046" s="2839" customFormat="1"/>
    <row r="31047" s="2839" customFormat="1"/>
    <row r="31048" s="2839" customFormat="1"/>
    <row r="31049" s="2839" customFormat="1"/>
    <row r="31050" s="2839" customFormat="1"/>
    <row r="31051" s="2839" customFormat="1"/>
    <row r="31052" s="2839" customFormat="1"/>
    <row r="31053" s="2839" customFormat="1"/>
    <row r="31054" s="2839" customFormat="1"/>
    <row r="31055" s="2839" customFormat="1"/>
    <row r="31056" s="2839" customFormat="1"/>
    <row r="31057" s="2839" customFormat="1"/>
    <row r="31058" s="2839" customFormat="1"/>
    <row r="31059" s="2839" customFormat="1"/>
    <row r="31060" s="2839" customFormat="1"/>
    <row r="31061" s="2839" customFormat="1"/>
    <row r="31062" s="2839" customFormat="1"/>
    <row r="31063" s="2839" customFormat="1"/>
    <row r="31064" s="2839" customFormat="1"/>
    <row r="31065" s="2839" customFormat="1"/>
    <row r="31066" s="2839" customFormat="1"/>
    <row r="31067" s="2839" customFormat="1"/>
    <row r="31068" s="2839" customFormat="1"/>
    <row r="31069" s="2839" customFormat="1"/>
    <row r="31070" s="2839" customFormat="1"/>
    <row r="31071" s="2839" customFormat="1"/>
    <row r="31072" s="2839" customFormat="1"/>
    <row r="31073" s="2839" customFormat="1"/>
    <row r="31074" s="2839" customFormat="1"/>
    <row r="31075" s="2839" customFormat="1"/>
    <row r="31076" s="2839" customFormat="1"/>
    <row r="31077" s="2839" customFormat="1"/>
    <row r="31078" s="2839" customFormat="1"/>
    <row r="31079" s="2839" customFormat="1"/>
    <row r="31080" s="2839" customFormat="1"/>
    <row r="31081" s="2839" customFormat="1"/>
    <row r="31082" s="2839" customFormat="1"/>
    <row r="31083" s="2839" customFormat="1"/>
    <row r="31084" s="2839" customFormat="1"/>
    <row r="31085" s="2839" customFormat="1"/>
    <row r="31086" s="2839" customFormat="1"/>
    <row r="31087" s="2839" customFormat="1"/>
    <row r="31088" s="2839" customFormat="1"/>
    <row r="31089" s="2839" customFormat="1"/>
    <row r="31090" s="2839" customFormat="1"/>
    <row r="31091" s="2839" customFormat="1"/>
    <row r="31092" s="2839" customFormat="1"/>
    <row r="31093" s="2839" customFormat="1"/>
    <row r="31094" s="2839" customFormat="1"/>
    <row r="31095" s="2839" customFormat="1"/>
    <row r="31096" s="2839" customFormat="1"/>
    <row r="31097" s="2839" customFormat="1"/>
    <row r="31098" s="2839" customFormat="1"/>
    <row r="31099" s="2839" customFormat="1"/>
    <row r="31100" s="2839" customFormat="1"/>
    <row r="31101" s="2839" customFormat="1"/>
    <row r="31102" s="2839" customFormat="1"/>
    <row r="31103" s="2839" customFormat="1"/>
    <row r="31104" s="2839" customFormat="1"/>
    <row r="31105" s="2839" customFormat="1"/>
    <row r="31106" s="2839" customFormat="1"/>
    <row r="31107" s="2839" customFormat="1"/>
    <row r="31108" s="2839" customFormat="1"/>
    <row r="31109" s="2839" customFormat="1"/>
    <row r="31110" s="2839" customFormat="1"/>
    <row r="31111" s="2839" customFormat="1"/>
    <row r="31112" s="2839" customFormat="1"/>
    <row r="31113" s="2839" customFormat="1"/>
    <row r="31114" s="2839" customFormat="1"/>
    <row r="31115" s="2839" customFormat="1"/>
    <row r="31116" s="2839" customFormat="1"/>
    <row r="31117" s="2839" customFormat="1"/>
    <row r="31118" s="2839" customFormat="1"/>
    <row r="31119" s="2839" customFormat="1"/>
    <row r="31120" s="2839" customFormat="1"/>
    <row r="31121" s="2839" customFormat="1"/>
    <row r="31122" s="2839" customFormat="1"/>
    <row r="31123" s="2839" customFormat="1"/>
    <row r="31124" s="2839" customFormat="1"/>
    <row r="31125" s="2839" customFormat="1"/>
    <row r="31126" s="2839" customFormat="1"/>
    <row r="31127" s="2839" customFormat="1"/>
    <row r="31128" s="2839" customFormat="1"/>
    <row r="31129" s="2839" customFormat="1"/>
    <row r="31130" s="2839" customFormat="1"/>
    <row r="31131" s="2839" customFormat="1"/>
    <row r="31132" s="2839" customFormat="1"/>
    <row r="31133" s="2839" customFormat="1"/>
    <row r="31134" s="2839" customFormat="1"/>
    <row r="31135" s="2839" customFormat="1"/>
    <row r="31136" s="2839" customFormat="1"/>
    <row r="31137" s="2839" customFormat="1"/>
    <row r="31138" s="2839" customFormat="1"/>
    <row r="31139" s="2839" customFormat="1"/>
    <row r="31140" s="2839" customFormat="1"/>
    <row r="31141" s="2839" customFormat="1"/>
    <row r="31142" s="2839" customFormat="1"/>
    <row r="31143" s="2839" customFormat="1"/>
    <row r="31144" s="2839" customFormat="1"/>
    <row r="31145" s="2839" customFormat="1"/>
    <row r="31146" s="2839" customFormat="1"/>
    <row r="31147" s="2839" customFormat="1"/>
    <row r="31148" s="2839" customFormat="1"/>
    <row r="31149" s="2839" customFormat="1"/>
    <row r="31150" s="2839" customFormat="1"/>
    <row r="31151" s="2839" customFormat="1"/>
    <row r="31152" s="2839" customFormat="1"/>
    <row r="31153" s="2839" customFormat="1"/>
    <row r="31154" s="2839" customFormat="1"/>
    <row r="31155" s="2839" customFormat="1"/>
    <row r="31156" s="2839" customFormat="1"/>
    <row r="31157" s="2839" customFormat="1"/>
    <row r="31158" s="2839" customFormat="1"/>
    <row r="31159" s="2839" customFormat="1"/>
    <row r="31160" s="2839" customFormat="1"/>
    <row r="31161" s="2839" customFormat="1"/>
    <row r="31162" s="2839" customFormat="1"/>
    <row r="31163" s="2839" customFormat="1"/>
    <row r="31164" s="2839" customFormat="1"/>
    <row r="31165" s="2839" customFormat="1"/>
    <row r="31166" s="2839" customFormat="1"/>
    <row r="31167" s="2839" customFormat="1"/>
    <row r="31168" s="2839" customFormat="1"/>
    <row r="31169" s="2839" customFormat="1"/>
    <row r="31170" s="2839" customFormat="1"/>
    <row r="31171" s="2839" customFormat="1"/>
    <row r="31172" s="2839" customFormat="1"/>
    <row r="31173" s="2839" customFormat="1"/>
    <row r="31174" s="2839" customFormat="1"/>
    <row r="31175" s="2839" customFormat="1"/>
    <row r="31176" s="2839" customFormat="1"/>
    <row r="31177" s="2839" customFormat="1"/>
    <row r="31178" s="2839" customFormat="1"/>
    <row r="31179" s="2839" customFormat="1"/>
    <row r="31180" s="2839" customFormat="1"/>
    <row r="31181" s="2839" customFormat="1"/>
    <row r="31182" s="2839" customFormat="1"/>
    <row r="31183" s="2839" customFormat="1"/>
    <row r="31184" s="2839" customFormat="1"/>
    <row r="31185" s="2839" customFormat="1"/>
    <row r="31186" s="2839" customFormat="1"/>
    <row r="31187" s="2839" customFormat="1"/>
    <row r="31188" s="2839" customFormat="1"/>
    <row r="31189" s="2839" customFormat="1"/>
    <row r="31190" s="2839" customFormat="1"/>
    <row r="31191" s="2839" customFormat="1"/>
    <row r="31192" s="2839" customFormat="1"/>
    <row r="31193" s="2839" customFormat="1"/>
    <row r="31194" s="2839" customFormat="1"/>
    <row r="31195" s="2839" customFormat="1"/>
    <row r="31196" s="2839" customFormat="1"/>
    <row r="31197" s="2839" customFormat="1"/>
    <row r="31198" s="2839" customFormat="1"/>
    <row r="31199" s="2839" customFormat="1"/>
    <row r="31200" s="2839" customFormat="1"/>
    <row r="31201" s="2839" customFormat="1"/>
    <row r="31202" s="2839" customFormat="1"/>
    <row r="31203" s="2839" customFormat="1"/>
    <row r="31204" s="2839" customFormat="1"/>
    <row r="31205" s="2839" customFormat="1"/>
    <row r="31206" s="2839" customFormat="1"/>
    <row r="31207" s="2839" customFormat="1"/>
    <row r="31208" s="2839" customFormat="1"/>
    <row r="31209" s="2839" customFormat="1"/>
    <row r="31210" s="2839" customFormat="1"/>
    <row r="31211" s="2839" customFormat="1"/>
    <row r="31212" s="2839" customFormat="1"/>
    <row r="31213" s="2839" customFormat="1"/>
    <row r="31214" s="2839" customFormat="1"/>
    <row r="31215" s="2839" customFormat="1"/>
    <row r="31216" s="2839" customFormat="1"/>
    <row r="31217" s="2839" customFormat="1"/>
    <row r="31218" s="2839" customFormat="1"/>
    <row r="31219" s="2839" customFormat="1"/>
    <row r="31220" s="2839" customFormat="1"/>
    <row r="31221" s="2839" customFormat="1"/>
    <row r="31222" s="2839" customFormat="1"/>
    <row r="31223" s="2839" customFormat="1"/>
    <row r="31224" s="2839" customFormat="1"/>
    <row r="31225" s="2839" customFormat="1"/>
    <row r="31226" s="2839" customFormat="1"/>
    <row r="31227" s="2839" customFormat="1"/>
    <row r="31228" s="2839" customFormat="1"/>
    <row r="31229" s="2839" customFormat="1"/>
    <row r="31230" s="2839" customFormat="1"/>
    <row r="31231" s="2839" customFormat="1"/>
    <row r="31232" s="2839" customFormat="1"/>
    <row r="31233" s="2839" customFormat="1"/>
    <row r="31234" s="2839" customFormat="1"/>
    <row r="31235" s="2839" customFormat="1"/>
    <row r="31236" s="2839" customFormat="1"/>
    <row r="31237" s="2839" customFormat="1"/>
    <row r="31238" s="2839" customFormat="1"/>
    <row r="31239" s="2839" customFormat="1"/>
    <row r="31240" s="2839" customFormat="1"/>
    <row r="31241" s="2839" customFormat="1"/>
    <row r="31242" s="2839" customFormat="1"/>
    <row r="31243" s="2839" customFormat="1"/>
    <row r="31244" s="2839" customFormat="1"/>
    <row r="31245" s="2839" customFormat="1"/>
    <row r="31246" s="2839" customFormat="1"/>
    <row r="31247" s="2839" customFormat="1"/>
    <row r="31248" s="2839" customFormat="1"/>
    <row r="31249" s="2839" customFormat="1"/>
    <row r="31250" s="2839" customFormat="1"/>
    <row r="31251" s="2839" customFormat="1"/>
    <row r="31252" s="2839" customFormat="1"/>
    <row r="31253" s="2839" customFormat="1"/>
    <row r="31254" s="2839" customFormat="1"/>
    <row r="31255" s="2839" customFormat="1"/>
    <row r="31256" s="2839" customFormat="1"/>
    <row r="31257" s="2839" customFormat="1"/>
    <row r="31258" s="2839" customFormat="1"/>
    <row r="31259" s="2839" customFormat="1"/>
    <row r="31260" s="2839" customFormat="1"/>
    <row r="31261" s="2839" customFormat="1"/>
    <row r="31262" s="2839" customFormat="1"/>
    <row r="31263" s="2839" customFormat="1"/>
    <row r="31264" s="2839" customFormat="1"/>
    <row r="31265" s="2839" customFormat="1"/>
    <row r="31266" s="2839" customFormat="1"/>
    <row r="31267" s="2839" customFormat="1"/>
    <row r="31268" s="2839" customFormat="1"/>
    <row r="31269" s="2839" customFormat="1"/>
    <row r="31270" s="2839" customFormat="1"/>
    <row r="31271" s="2839" customFormat="1"/>
    <row r="31272" s="2839" customFormat="1"/>
    <row r="31273" s="2839" customFormat="1"/>
    <row r="31274" s="2839" customFormat="1"/>
    <row r="31275" s="2839" customFormat="1"/>
    <row r="31276" s="2839" customFormat="1"/>
    <row r="31277" s="2839" customFormat="1"/>
    <row r="31278" s="2839" customFormat="1"/>
    <row r="31279" s="2839" customFormat="1"/>
    <row r="31280" s="2839" customFormat="1"/>
    <row r="31281" s="2839" customFormat="1"/>
    <row r="31282" s="2839" customFormat="1"/>
    <row r="31283" s="2839" customFormat="1"/>
    <row r="31284" s="2839" customFormat="1"/>
    <row r="31285" s="2839" customFormat="1"/>
    <row r="31286" s="2839" customFormat="1"/>
    <row r="31287" s="2839" customFormat="1"/>
    <row r="31288" s="2839" customFormat="1"/>
    <row r="31289" s="2839" customFormat="1"/>
    <row r="31290" s="2839" customFormat="1"/>
    <row r="31291" s="2839" customFormat="1"/>
    <row r="31292" s="2839" customFormat="1"/>
    <row r="31293" s="2839" customFormat="1"/>
    <row r="31294" s="2839" customFormat="1"/>
    <row r="31295" s="2839" customFormat="1"/>
    <row r="31296" s="2839" customFormat="1"/>
    <row r="31297" s="2839" customFormat="1"/>
    <row r="31298" s="2839" customFormat="1"/>
    <row r="31299" s="2839" customFormat="1"/>
    <row r="31300" s="2839" customFormat="1"/>
    <row r="31301" s="2839" customFormat="1"/>
    <row r="31302" s="2839" customFormat="1"/>
    <row r="31303" s="2839" customFormat="1"/>
    <row r="31304" s="2839" customFormat="1"/>
    <row r="31305" s="2839" customFormat="1"/>
    <row r="31306" s="2839" customFormat="1"/>
    <row r="31307" s="2839" customFormat="1"/>
    <row r="31308" s="2839" customFormat="1"/>
    <row r="31309" s="2839" customFormat="1"/>
    <row r="31310" s="2839" customFormat="1"/>
    <row r="31311" s="2839" customFormat="1"/>
    <row r="31312" s="2839" customFormat="1"/>
    <row r="31313" s="2839" customFormat="1"/>
    <row r="31314" s="2839" customFormat="1"/>
    <row r="31315" s="2839" customFormat="1"/>
    <row r="31316" s="2839" customFormat="1"/>
    <row r="31317" s="2839" customFormat="1"/>
    <row r="31318" s="2839" customFormat="1"/>
    <row r="31319" s="2839" customFormat="1"/>
    <row r="31320" s="2839" customFormat="1"/>
    <row r="31321" s="2839" customFormat="1"/>
    <row r="31322" s="2839" customFormat="1"/>
    <row r="31323" s="2839" customFormat="1"/>
    <row r="31324" s="2839" customFormat="1"/>
    <row r="31325" s="2839" customFormat="1"/>
    <row r="31326" s="2839" customFormat="1"/>
    <row r="31327" s="2839" customFormat="1"/>
    <row r="31328" s="2839" customFormat="1"/>
    <row r="31329" s="2839" customFormat="1"/>
    <row r="31330" s="2839" customFormat="1"/>
    <row r="31331" s="2839" customFormat="1"/>
    <row r="31332" s="2839" customFormat="1"/>
    <row r="31333" s="2839" customFormat="1"/>
    <row r="31334" s="2839" customFormat="1"/>
    <row r="31335" s="2839" customFormat="1"/>
    <row r="31336" s="2839" customFormat="1"/>
    <row r="31337" s="2839" customFormat="1"/>
    <row r="31338" s="2839" customFormat="1"/>
    <row r="31339" s="2839" customFormat="1"/>
    <row r="31340" s="2839" customFormat="1"/>
    <row r="31341" s="2839" customFormat="1"/>
    <row r="31342" s="2839" customFormat="1"/>
    <row r="31343" s="2839" customFormat="1"/>
    <row r="31344" s="2839" customFormat="1"/>
    <row r="31345" s="2839" customFormat="1"/>
    <row r="31346" s="2839" customFormat="1"/>
    <row r="31347" s="2839" customFormat="1"/>
    <row r="31348" s="2839" customFormat="1"/>
    <row r="31349" s="2839" customFormat="1"/>
    <row r="31350" s="2839" customFormat="1"/>
    <row r="31351" s="2839" customFormat="1"/>
    <row r="31352" s="2839" customFormat="1"/>
    <row r="31353" s="2839" customFormat="1"/>
    <row r="31354" s="2839" customFormat="1"/>
    <row r="31355" s="2839" customFormat="1"/>
    <row r="31356" s="2839" customFormat="1"/>
    <row r="31357" s="2839" customFormat="1"/>
    <row r="31358" s="2839" customFormat="1"/>
    <row r="31359" s="2839" customFormat="1"/>
    <row r="31360" s="2839" customFormat="1"/>
    <row r="31361" s="2839" customFormat="1"/>
    <row r="31362" s="2839" customFormat="1"/>
    <row r="31363" s="2839" customFormat="1"/>
    <row r="31364" s="2839" customFormat="1"/>
    <row r="31365" s="2839" customFormat="1"/>
    <row r="31366" s="2839" customFormat="1"/>
    <row r="31367" s="2839" customFormat="1"/>
    <row r="31368" s="2839" customFormat="1"/>
    <row r="31369" s="2839" customFormat="1"/>
    <row r="31370" s="2839" customFormat="1"/>
    <row r="31371" s="2839" customFormat="1"/>
    <row r="31372" s="2839" customFormat="1"/>
    <row r="31373" s="2839" customFormat="1"/>
    <row r="31374" s="2839" customFormat="1"/>
    <row r="31375" s="2839" customFormat="1"/>
    <row r="31376" s="2839" customFormat="1"/>
    <row r="31377" s="2839" customFormat="1"/>
    <row r="31378" s="2839" customFormat="1"/>
    <row r="31379" s="2839" customFormat="1"/>
    <row r="31380" s="2839" customFormat="1"/>
    <row r="31381" s="2839" customFormat="1"/>
    <row r="31382" s="2839" customFormat="1"/>
    <row r="31383" s="2839" customFormat="1"/>
    <row r="31384" s="2839" customFormat="1"/>
    <row r="31385" s="2839" customFormat="1"/>
    <row r="31386" s="2839" customFormat="1"/>
    <row r="31387" s="2839" customFormat="1"/>
    <row r="31388" s="2839" customFormat="1"/>
    <row r="31389" s="2839" customFormat="1"/>
    <row r="31390" s="2839" customFormat="1"/>
    <row r="31391" s="2839" customFormat="1"/>
    <row r="31392" s="2839" customFormat="1"/>
    <row r="31393" s="2839" customFormat="1"/>
    <row r="31394" s="2839" customFormat="1"/>
    <row r="31395" s="2839" customFormat="1"/>
    <row r="31396" s="2839" customFormat="1"/>
    <row r="31397" s="2839" customFormat="1"/>
    <row r="31398" s="2839" customFormat="1"/>
    <row r="31399" s="2839" customFormat="1"/>
    <row r="31400" s="2839" customFormat="1"/>
    <row r="31401" s="2839" customFormat="1"/>
    <row r="31402" s="2839" customFormat="1"/>
    <row r="31403" s="2839" customFormat="1"/>
    <row r="31404" s="2839" customFormat="1"/>
    <row r="31405" s="2839" customFormat="1"/>
    <row r="31406" s="2839" customFormat="1"/>
    <row r="31407" s="2839" customFormat="1"/>
    <row r="31408" s="2839" customFormat="1"/>
    <row r="31409" s="2839" customFormat="1"/>
    <row r="31410" s="2839" customFormat="1"/>
    <row r="31411" s="2839" customFormat="1"/>
    <row r="31412" s="2839" customFormat="1"/>
    <row r="31413" s="2839" customFormat="1"/>
    <row r="31414" s="2839" customFormat="1"/>
    <row r="31415" s="2839" customFormat="1"/>
    <row r="31416" s="2839" customFormat="1"/>
    <row r="31417" s="2839" customFormat="1"/>
    <row r="31418" s="2839" customFormat="1"/>
    <row r="31419" s="2839" customFormat="1"/>
    <row r="31420" s="2839" customFormat="1"/>
    <row r="31421" s="2839" customFormat="1"/>
    <row r="31422" s="2839" customFormat="1"/>
    <row r="31423" s="2839" customFormat="1"/>
    <row r="31424" s="2839" customFormat="1"/>
    <row r="31425" s="2839" customFormat="1"/>
    <row r="31426" s="2839" customFormat="1"/>
    <row r="31427" s="2839" customFormat="1"/>
    <row r="31428" s="2839" customFormat="1"/>
    <row r="31429" s="2839" customFormat="1"/>
    <row r="31430" s="2839" customFormat="1"/>
    <row r="31431" s="2839" customFormat="1"/>
    <row r="31432" s="2839" customFormat="1"/>
    <row r="31433" s="2839" customFormat="1"/>
    <row r="31434" s="2839" customFormat="1"/>
    <row r="31435" s="2839" customFormat="1"/>
    <row r="31436" s="2839" customFormat="1"/>
    <row r="31437" s="2839" customFormat="1"/>
    <row r="31438" s="2839" customFormat="1"/>
    <row r="31439" s="2839" customFormat="1"/>
    <row r="31440" s="2839" customFormat="1"/>
    <row r="31441" s="2839" customFormat="1"/>
    <row r="31442" s="2839" customFormat="1"/>
    <row r="31443" s="2839" customFormat="1"/>
    <row r="31444" s="2839" customFormat="1"/>
    <row r="31445" s="2839" customFormat="1"/>
    <row r="31446" s="2839" customFormat="1"/>
    <row r="31447" s="2839" customFormat="1"/>
    <row r="31448" s="2839" customFormat="1"/>
    <row r="31449" s="2839" customFormat="1"/>
    <row r="31450" s="2839" customFormat="1"/>
    <row r="31451" s="2839" customFormat="1"/>
    <row r="31452" s="2839" customFormat="1"/>
    <row r="31453" s="2839" customFormat="1"/>
    <row r="31454" s="2839" customFormat="1"/>
    <row r="31455" s="2839" customFormat="1"/>
    <row r="31456" s="2839" customFormat="1"/>
    <row r="31457" s="2839" customFormat="1"/>
    <row r="31458" s="2839" customFormat="1"/>
    <row r="31459" s="2839" customFormat="1"/>
    <row r="31460" s="2839" customFormat="1"/>
    <row r="31461" s="2839" customFormat="1"/>
    <row r="31462" s="2839" customFormat="1"/>
    <row r="31463" s="2839" customFormat="1"/>
    <row r="31464" s="2839" customFormat="1"/>
    <row r="31465" s="2839" customFormat="1"/>
    <row r="31466" s="2839" customFormat="1"/>
    <row r="31467" s="2839" customFormat="1"/>
    <row r="31468" s="2839" customFormat="1"/>
    <row r="31469" s="2839" customFormat="1"/>
    <row r="31470" s="2839" customFormat="1"/>
    <row r="31471" s="2839" customFormat="1"/>
    <row r="31472" s="2839" customFormat="1"/>
    <row r="31473" s="2839" customFormat="1"/>
    <row r="31474" s="2839" customFormat="1"/>
    <row r="31475" s="2839" customFormat="1"/>
    <row r="31476" s="2839" customFormat="1"/>
    <row r="31477" s="2839" customFormat="1"/>
    <row r="31478" s="2839" customFormat="1"/>
    <row r="31479" s="2839" customFormat="1"/>
    <row r="31480" s="2839" customFormat="1"/>
    <row r="31481" s="2839" customFormat="1"/>
    <row r="31482" s="2839" customFormat="1"/>
    <row r="31483" s="2839" customFormat="1"/>
    <row r="31484" s="2839" customFormat="1"/>
    <row r="31485" s="2839" customFormat="1"/>
    <row r="31486" s="2839" customFormat="1"/>
    <row r="31487" s="2839" customFormat="1"/>
    <row r="31488" s="2839" customFormat="1"/>
    <row r="31489" s="2839" customFormat="1"/>
    <row r="31490" s="2839" customFormat="1"/>
    <row r="31491" s="2839" customFormat="1"/>
    <row r="31492" s="2839" customFormat="1"/>
    <row r="31493" s="2839" customFormat="1"/>
    <row r="31494" s="2839" customFormat="1"/>
    <row r="31495" s="2839" customFormat="1"/>
    <row r="31496" s="2839" customFormat="1"/>
    <row r="31497" s="2839" customFormat="1"/>
    <row r="31498" s="2839" customFormat="1"/>
    <row r="31499" s="2839" customFormat="1"/>
    <row r="31500" s="2839" customFormat="1"/>
    <row r="31501" s="2839" customFormat="1"/>
    <row r="31502" s="2839" customFormat="1"/>
    <row r="31503" s="2839" customFormat="1"/>
    <row r="31504" s="2839" customFormat="1"/>
    <row r="31505" s="2839" customFormat="1"/>
    <row r="31506" s="2839" customFormat="1"/>
    <row r="31507" s="2839" customFormat="1"/>
    <row r="31508" s="2839" customFormat="1"/>
    <row r="31509" s="2839" customFormat="1"/>
    <row r="31510" s="2839" customFormat="1"/>
    <row r="31511" s="2839" customFormat="1"/>
    <row r="31512" s="2839" customFormat="1"/>
    <row r="31513" s="2839" customFormat="1"/>
    <row r="31514" s="2839" customFormat="1"/>
    <row r="31515" s="2839" customFormat="1"/>
    <row r="31516" s="2839" customFormat="1"/>
    <row r="31517" s="2839" customFormat="1"/>
    <row r="31518" s="2839" customFormat="1"/>
    <row r="31519" s="2839" customFormat="1"/>
    <row r="31520" s="2839" customFormat="1"/>
    <row r="31521" s="2839" customFormat="1"/>
    <row r="31522" s="2839" customFormat="1"/>
    <row r="31523" s="2839" customFormat="1"/>
    <row r="31524" s="2839" customFormat="1"/>
    <row r="31525" s="2839" customFormat="1"/>
    <row r="31526" s="2839" customFormat="1"/>
    <row r="31527" s="2839" customFormat="1"/>
    <row r="31528" s="2839" customFormat="1"/>
    <row r="31529" s="2839" customFormat="1"/>
    <row r="31530" s="2839" customFormat="1"/>
    <row r="31531" s="2839" customFormat="1"/>
    <row r="31532" s="2839" customFormat="1"/>
    <row r="31533" s="2839" customFormat="1"/>
    <row r="31534" s="2839" customFormat="1"/>
    <row r="31535" s="2839" customFormat="1"/>
    <row r="31536" s="2839" customFormat="1"/>
    <row r="31537" s="2839" customFormat="1"/>
    <row r="31538" s="2839" customFormat="1"/>
    <row r="31539" s="2839" customFormat="1"/>
    <row r="31540" s="2839" customFormat="1"/>
    <row r="31541" s="2839" customFormat="1"/>
    <row r="31542" s="2839" customFormat="1"/>
    <row r="31543" s="2839" customFormat="1"/>
    <row r="31544" s="2839" customFormat="1"/>
    <row r="31545" s="2839" customFormat="1"/>
    <row r="31546" s="2839" customFormat="1"/>
    <row r="31547" s="2839" customFormat="1"/>
    <row r="31548" s="2839" customFormat="1"/>
    <row r="31549" s="2839" customFormat="1"/>
    <row r="31550" s="2839" customFormat="1"/>
    <row r="31551" s="2839" customFormat="1"/>
    <row r="31552" s="2839" customFormat="1"/>
    <row r="31553" s="2839" customFormat="1"/>
    <row r="31554" s="2839" customFormat="1"/>
    <row r="31555" s="2839" customFormat="1"/>
    <row r="31556" s="2839" customFormat="1"/>
    <row r="31557" s="2839" customFormat="1"/>
    <row r="31558" s="2839" customFormat="1"/>
    <row r="31559" s="2839" customFormat="1"/>
    <row r="31560" s="2839" customFormat="1"/>
    <row r="31561" s="2839" customFormat="1"/>
    <row r="31562" s="2839" customFormat="1"/>
    <row r="31563" s="2839" customFormat="1"/>
    <row r="31564" s="2839" customFormat="1"/>
    <row r="31565" s="2839" customFormat="1"/>
    <row r="31566" s="2839" customFormat="1"/>
    <row r="31567" s="2839" customFormat="1"/>
    <row r="31568" s="2839" customFormat="1"/>
    <row r="31569" s="2839" customFormat="1"/>
    <row r="31570" s="2839" customFormat="1"/>
    <row r="31571" s="2839" customFormat="1"/>
    <row r="31572" s="2839" customFormat="1"/>
    <row r="31573" s="2839" customFormat="1"/>
    <row r="31574" s="2839" customFormat="1"/>
    <row r="31575" s="2839" customFormat="1"/>
    <row r="31576" s="2839" customFormat="1"/>
    <row r="31577" s="2839" customFormat="1"/>
    <row r="31578" s="2839" customFormat="1"/>
    <row r="31579" s="2839" customFormat="1"/>
    <row r="31580" s="2839" customFormat="1"/>
    <row r="31581" s="2839" customFormat="1"/>
    <row r="31582" s="2839" customFormat="1"/>
    <row r="31583" s="2839" customFormat="1"/>
    <row r="31584" s="2839" customFormat="1"/>
    <row r="31585" s="2839" customFormat="1"/>
    <row r="31586" s="2839" customFormat="1"/>
    <row r="31587" s="2839" customFormat="1"/>
    <row r="31588" s="2839" customFormat="1"/>
    <row r="31589" s="2839" customFormat="1"/>
    <row r="31590" s="2839" customFormat="1"/>
    <row r="31591" s="2839" customFormat="1"/>
    <row r="31592" s="2839" customFormat="1"/>
    <row r="31593" s="2839" customFormat="1"/>
    <row r="31594" s="2839" customFormat="1"/>
    <row r="31595" s="2839" customFormat="1"/>
    <row r="31596" s="2839" customFormat="1"/>
    <row r="31597" s="2839" customFormat="1"/>
    <row r="31598" s="2839" customFormat="1"/>
    <row r="31599" s="2839" customFormat="1"/>
    <row r="31600" s="2839" customFormat="1"/>
    <row r="31601" s="2839" customFormat="1"/>
    <row r="31602" s="2839" customFormat="1"/>
    <row r="31603" s="2839" customFormat="1"/>
    <row r="31604" s="2839" customFormat="1"/>
    <row r="31605" s="2839" customFormat="1"/>
    <row r="31606" s="2839" customFormat="1"/>
    <row r="31607" s="2839" customFormat="1"/>
    <row r="31608" s="2839" customFormat="1"/>
    <row r="31609" s="2839" customFormat="1"/>
    <row r="31610" s="2839" customFormat="1"/>
    <row r="31611" s="2839" customFormat="1"/>
    <row r="31612" s="2839" customFormat="1"/>
    <row r="31613" s="2839" customFormat="1"/>
    <row r="31614" s="2839" customFormat="1"/>
    <row r="31615" s="2839" customFormat="1"/>
    <row r="31616" s="2839" customFormat="1"/>
    <row r="31617" s="2839" customFormat="1"/>
    <row r="31618" s="2839" customFormat="1"/>
    <row r="31619" s="2839" customFormat="1"/>
    <row r="31620" s="2839" customFormat="1"/>
    <row r="31621" s="2839" customFormat="1"/>
    <row r="31622" s="2839" customFormat="1"/>
    <row r="31623" s="2839" customFormat="1"/>
    <row r="31624" s="2839" customFormat="1"/>
    <row r="31625" s="2839" customFormat="1"/>
    <row r="31626" s="2839" customFormat="1"/>
    <row r="31627" s="2839" customFormat="1"/>
    <row r="31628" s="2839" customFormat="1"/>
    <row r="31629" s="2839" customFormat="1"/>
    <row r="31630" s="2839" customFormat="1"/>
    <row r="31631" s="2839" customFormat="1"/>
    <row r="31632" s="2839" customFormat="1"/>
    <row r="31633" s="2839" customFormat="1"/>
    <row r="31634" s="2839" customFormat="1"/>
    <row r="31635" s="2839" customFormat="1"/>
    <row r="31636" s="2839" customFormat="1"/>
    <row r="31637" s="2839" customFormat="1"/>
    <row r="31638" s="2839" customFormat="1"/>
    <row r="31639" s="2839" customFormat="1"/>
    <row r="31640" s="2839" customFormat="1"/>
    <row r="31641" s="2839" customFormat="1"/>
    <row r="31642" s="2839" customFormat="1"/>
    <row r="31643" s="2839" customFormat="1"/>
    <row r="31644" s="2839" customFormat="1"/>
    <row r="31645" s="2839" customFormat="1"/>
    <row r="31646" s="2839" customFormat="1"/>
    <row r="31647" s="2839" customFormat="1"/>
    <row r="31648" s="2839" customFormat="1"/>
    <row r="31649" s="2839" customFormat="1"/>
    <row r="31650" s="2839" customFormat="1"/>
    <row r="31651" s="2839" customFormat="1"/>
    <row r="31652" s="2839" customFormat="1"/>
    <row r="31653" s="2839" customFormat="1"/>
    <row r="31654" s="2839" customFormat="1"/>
    <row r="31655" s="2839" customFormat="1"/>
    <row r="31656" s="2839" customFormat="1"/>
    <row r="31657" s="2839" customFormat="1"/>
    <row r="31658" s="2839" customFormat="1"/>
    <row r="31659" s="2839" customFormat="1"/>
    <row r="31660" s="2839" customFormat="1"/>
    <row r="31661" s="2839" customFormat="1"/>
    <row r="31662" s="2839" customFormat="1"/>
    <row r="31663" s="2839" customFormat="1"/>
    <row r="31664" s="2839" customFormat="1"/>
    <row r="31665" s="2839" customFormat="1"/>
    <row r="31666" s="2839" customFormat="1"/>
    <row r="31667" s="2839" customFormat="1"/>
    <row r="31668" s="2839" customFormat="1"/>
    <row r="31669" s="2839" customFormat="1"/>
    <row r="31670" s="2839" customFormat="1"/>
    <row r="31671" s="2839" customFormat="1"/>
    <row r="31672" s="2839" customFormat="1"/>
    <row r="31673" s="2839" customFormat="1"/>
    <row r="31674" s="2839" customFormat="1"/>
    <row r="31675" s="2839" customFormat="1"/>
    <row r="31676" s="2839" customFormat="1"/>
    <row r="31677" s="2839" customFormat="1"/>
    <row r="31678" s="2839" customFormat="1"/>
    <row r="31679" s="2839" customFormat="1"/>
    <row r="31680" s="2839" customFormat="1"/>
    <row r="31681" s="2839" customFormat="1"/>
    <row r="31682" s="2839" customFormat="1"/>
    <row r="31683" s="2839" customFormat="1"/>
    <row r="31684" s="2839" customFormat="1"/>
    <row r="31685" s="2839" customFormat="1"/>
    <row r="31686" s="2839" customFormat="1"/>
    <row r="31687" s="2839" customFormat="1"/>
    <row r="31688" s="2839" customFormat="1"/>
    <row r="31689" s="2839" customFormat="1"/>
    <row r="31690" s="2839" customFormat="1"/>
    <row r="31691" s="2839" customFormat="1"/>
    <row r="31692" s="2839" customFormat="1"/>
    <row r="31693" s="2839" customFormat="1"/>
    <row r="31694" s="2839" customFormat="1"/>
    <row r="31695" s="2839" customFormat="1"/>
    <row r="31696" s="2839" customFormat="1"/>
    <row r="31697" s="2839" customFormat="1"/>
    <row r="31698" s="2839" customFormat="1"/>
    <row r="31699" s="2839" customFormat="1"/>
    <row r="31700" s="2839" customFormat="1"/>
    <row r="31701" s="2839" customFormat="1"/>
    <row r="31702" s="2839" customFormat="1"/>
    <row r="31703" s="2839" customFormat="1"/>
    <row r="31704" s="2839" customFormat="1"/>
    <row r="31705" s="2839" customFormat="1"/>
    <row r="31706" s="2839" customFormat="1"/>
    <row r="31707" s="2839" customFormat="1"/>
    <row r="31708" s="2839" customFormat="1"/>
    <row r="31709" s="2839" customFormat="1"/>
    <row r="31710" s="2839" customFormat="1"/>
    <row r="31711" s="2839" customFormat="1"/>
    <row r="31712" s="2839" customFormat="1"/>
    <row r="31713" s="2839" customFormat="1"/>
    <row r="31714" s="2839" customFormat="1"/>
    <row r="31715" s="2839" customFormat="1"/>
    <row r="31716" s="2839" customFormat="1"/>
    <row r="31717" s="2839" customFormat="1"/>
    <row r="31718" s="2839" customFormat="1"/>
    <row r="31719" s="2839" customFormat="1"/>
    <row r="31720" s="2839" customFormat="1"/>
    <row r="31721" s="2839" customFormat="1"/>
    <row r="31722" s="2839" customFormat="1"/>
    <row r="31723" s="2839" customFormat="1"/>
    <row r="31724" s="2839" customFormat="1"/>
    <row r="31725" s="2839" customFormat="1"/>
    <row r="31726" s="2839" customFormat="1"/>
    <row r="31727" s="2839" customFormat="1"/>
    <row r="31728" s="2839" customFormat="1"/>
    <row r="31729" s="2839" customFormat="1"/>
    <row r="31730" s="2839" customFormat="1"/>
    <row r="31731" s="2839" customFormat="1"/>
    <row r="31732" s="2839" customFormat="1"/>
    <row r="31733" s="2839" customFormat="1"/>
    <row r="31734" s="2839" customFormat="1"/>
    <row r="31735" s="2839" customFormat="1"/>
    <row r="31736" s="2839" customFormat="1"/>
    <row r="31737" s="2839" customFormat="1"/>
    <row r="31738" s="2839" customFormat="1"/>
    <row r="31739" s="2839" customFormat="1"/>
    <row r="31740" s="2839" customFormat="1"/>
    <row r="31741" s="2839" customFormat="1"/>
    <row r="31742" s="2839" customFormat="1"/>
    <row r="31743" s="2839" customFormat="1"/>
    <row r="31744" s="2839" customFormat="1"/>
    <row r="31745" s="2839" customFormat="1"/>
    <row r="31746" s="2839" customFormat="1"/>
    <row r="31747" s="2839" customFormat="1"/>
    <row r="31748" s="2839" customFormat="1"/>
    <row r="31749" s="2839" customFormat="1"/>
    <row r="31750" s="2839" customFormat="1"/>
    <row r="31751" s="2839" customFormat="1"/>
    <row r="31752" s="2839" customFormat="1"/>
    <row r="31753" s="2839" customFormat="1"/>
    <row r="31754" s="2839" customFormat="1"/>
    <row r="31755" s="2839" customFormat="1"/>
    <row r="31756" s="2839" customFormat="1"/>
    <row r="31757" s="2839" customFormat="1"/>
    <row r="31758" s="2839" customFormat="1"/>
    <row r="31759" s="2839" customFormat="1"/>
    <row r="31760" s="2839" customFormat="1"/>
    <row r="31761" s="2839" customFormat="1"/>
    <row r="31762" s="2839" customFormat="1"/>
    <row r="31763" s="2839" customFormat="1"/>
    <row r="31764" s="2839" customFormat="1"/>
    <row r="31765" s="2839" customFormat="1"/>
    <row r="31766" s="2839" customFormat="1"/>
    <row r="31767" s="2839" customFormat="1"/>
    <row r="31768" s="2839" customFormat="1"/>
    <row r="31769" s="2839" customFormat="1"/>
    <row r="31770" s="2839" customFormat="1"/>
    <row r="31771" s="2839" customFormat="1"/>
    <row r="31772" s="2839" customFormat="1"/>
    <row r="31773" s="2839" customFormat="1"/>
    <row r="31774" s="2839" customFormat="1"/>
    <row r="31775" s="2839" customFormat="1"/>
    <row r="31776" s="2839" customFormat="1"/>
    <row r="31777" s="2839" customFormat="1"/>
    <row r="31778" s="2839" customFormat="1"/>
    <row r="31779" s="2839" customFormat="1"/>
    <row r="31780" s="2839" customFormat="1"/>
    <row r="31781" s="2839" customFormat="1"/>
    <row r="31782" s="2839" customFormat="1"/>
    <row r="31783" s="2839" customFormat="1"/>
    <row r="31784" s="2839" customFormat="1"/>
    <row r="31785" s="2839" customFormat="1"/>
    <row r="31786" s="2839" customFormat="1"/>
    <row r="31787" s="2839" customFormat="1"/>
    <row r="31788" s="2839" customFormat="1"/>
    <row r="31789" s="2839" customFormat="1"/>
    <row r="31790" s="2839" customFormat="1"/>
    <row r="31791" s="2839" customFormat="1"/>
    <row r="31792" s="2839" customFormat="1"/>
    <row r="31793" s="2839" customFormat="1"/>
    <row r="31794" s="2839" customFormat="1"/>
    <row r="31795" s="2839" customFormat="1"/>
    <row r="31796" s="2839" customFormat="1"/>
    <row r="31797" s="2839" customFormat="1"/>
    <row r="31798" s="2839" customFormat="1"/>
    <row r="31799" s="2839" customFormat="1"/>
    <row r="31800" s="2839" customFormat="1"/>
    <row r="31801" s="2839" customFormat="1"/>
    <row r="31802" s="2839" customFormat="1"/>
    <row r="31803" s="2839" customFormat="1"/>
    <row r="31804" s="2839" customFormat="1"/>
    <row r="31805" s="2839" customFormat="1"/>
    <row r="31806" s="2839" customFormat="1"/>
    <row r="31807" s="2839" customFormat="1"/>
    <row r="31808" s="2839" customFormat="1"/>
    <row r="31809" s="2839" customFormat="1"/>
    <row r="31810" s="2839" customFormat="1"/>
    <row r="31811" s="2839" customFormat="1"/>
    <row r="31812" s="2839" customFormat="1"/>
    <row r="31813" s="2839" customFormat="1"/>
    <row r="31814" s="2839" customFormat="1"/>
    <row r="31815" s="2839" customFormat="1"/>
    <row r="31816" s="2839" customFormat="1"/>
    <row r="31817" s="2839" customFormat="1"/>
    <row r="31818" s="2839" customFormat="1"/>
    <row r="31819" s="2839" customFormat="1"/>
    <row r="31820" s="2839" customFormat="1"/>
    <row r="31821" s="2839" customFormat="1"/>
    <row r="31822" s="2839" customFormat="1"/>
    <row r="31823" s="2839" customFormat="1"/>
    <row r="31824" s="2839" customFormat="1"/>
    <row r="31825" s="2839" customFormat="1"/>
    <row r="31826" s="2839" customFormat="1"/>
    <row r="31827" s="2839" customFormat="1"/>
    <row r="31828" s="2839" customFormat="1"/>
    <row r="31829" s="2839" customFormat="1"/>
    <row r="31830" s="2839" customFormat="1"/>
    <row r="31831" s="2839" customFormat="1"/>
    <row r="31832" s="2839" customFormat="1"/>
    <row r="31833" s="2839" customFormat="1"/>
    <row r="31834" s="2839" customFormat="1"/>
    <row r="31835" s="2839" customFormat="1"/>
    <row r="31836" s="2839" customFormat="1"/>
    <row r="31837" s="2839" customFormat="1"/>
    <row r="31838" s="2839" customFormat="1"/>
    <row r="31839" s="2839" customFormat="1"/>
    <row r="31840" s="2839" customFormat="1"/>
    <row r="31841" s="2839" customFormat="1"/>
    <row r="31842" s="2839" customFormat="1"/>
    <row r="31843" s="2839" customFormat="1"/>
    <row r="31844" s="2839" customFormat="1"/>
    <row r="31845" s="2839" customFormat="1"/>
    <row r="31846" s="2839" customFormat="1"/>
    <row r="31847" s="2839" customFormat="1"/>
    <row r="31848" s="2839" customFormat="1"/>
    <row r="31849" s="2839" customFormat="1"/>
    <row r="31850" s="2839" customFormat="1"/>
    <row r="31851" s="2839" customFormat="1"/>
    <row r="31852" s="2839" customFormat="1"/>
    <row r="31853" s="2839" customFormat="1"/>
    <row r="31854" s="2839" customFormat="1"/>
    <row r="31855" s="2839" customFormat="1"/>
    <row r="31856" s="2839" customFormat="1"/>
    <row r="31857" s="2839" customFormat="1"/>
    <row r="31858" s="2839" customFormat="1"/>
    <row r="31859" s="2839" customFormat="1"/>
    <row r="31860" s="2839" customFormat="1"/>
    <row r="31861" s="2839" customFormat="1"/>
    <row r="31862" s="2839" customFormat="1"/>
    <row r="31863" s="2839" customFormat="1"/>
    <row r="31864" s="2839" customFormat="1"/>
    <row r="31865" s="2839" customFormat="1"/>
    <row r="31866" s="2839" customFormat="1"/>
    <row r="31867" s="2839" customFormat="1"/>
    <row r="31868" s="2839" customFormat="1"/>
    <row r="31869" s="2839" customFormat="1"/>
    <row r="31870" s="2839" customFormat="1"/>
    <row r="31871" s="2839" customFormat="1"/>
    <row r="31872" s="2839" customFormat="1"/>
    <row r="31873" s="2839" customFormat="1"/>
    <row r="31874" s="2839" customFormat="1"/>
    <row r="31875" s="2839" customFormat="1"/>
    <row r="31876" s="2839" customFormat="1"/>
    <row r="31877" s="2839" customFormat="1"/>
    <row r="31878" s="2839" customFormat="1"/>
    <row r="31879" s="2839" customFormat="1"/>
    <row r="31880" s="2839" customFormat="1"/>
    <row r="31881" s="2839" customFormat="1"/>
    <row r="31882" s="2839" customFormat="1"/>
    <row r="31883" s="2839" customFormat="1"/>
    <row r="31884" s="2839" customFormat="1"/>
    <row r="31885" s="2839" customFormat="1"/>
    <row r="31886" s="2839" customFormat="1"/>
    <row r="31887" s="2839" customFormat="1"/>
    <row r="31888" s="2839" customFormat="1"/>
    <row r="31889" s="2839" customFormat="1"/>
    <row r="31890" s="2839" customFormat="1"/>
    <row r="31891" s="2839" customFormat="1"/>
    <row r="31892" s="2839" customFormat="1"/>
    <row r="31893" s="2839" customFormat="1"/>
    <row r="31894" s="2839" customFormat="1"/>
    <row r="31895" s="2839" customFormat="1"/>
    <row r="31896" s="2839" customFormat="1"/>
    <row r="31897" s="2839" customFormat="1"/>
    <row r="31898" s="2839" customFormat="1"/>
    <row r="31899" s="2839" customFormat="1"/>
    <row r="31900" s="2839" customFormat="1"/>
    <row r="31901" s="2839" customFormat="1"/>
    <row r="31902" s="2839" customFormat="1"/>
    <row r="31903" s="2839" customFormat="1"/>
    <row r="31904" s="2839" customFormat="1"/>
    <row r="31905" s="2839" customFormat="1"/>
    <row r="31906" s="2839" customFormat="1"/>
    <row r="31907" s="2839" customFormat="1"/>
    <row r="31908" s="2839" customFormat="1"/>
    <row r="31909" s="2839" customFormat="1"/>
    <row r="31910" s="2839" customFormat="1"/>
    <row r="31911" s="2839" customFormat="1"/>
    <row r="31912" s="2839" customFormat="1"/>
    <row r="31913" s="2839" customFormat="1"/>
    <row r="31914" s="2839" customFormat="1"/>
    <row r="31915" s="2839" customFormat="1"/>
    <row r="31916" s="2839" customFormat="1"/>
    <row r="31917" s="2839" customFormat="1"/>
    <row r="31918" s="2839" customFormat="1"/>
    <row r="31919" s="2839" customFormat="1"/>
    <row r="31920" s="2839" customFormat="1"/>
    <row r="31921" s="2839" customFormat="1"/>
    <row r="31922" s="2839" customFormat="1"/>
    <row r="31923" s="2839" customFormat="1"/>
    <row r="31924" s="2839" customFormat="1"/>
    <row r="31925" s="2839" customFormat="1"/>
    <row r="31926" s="2839" customFormat="1"/>
    <row r="31927" s="2839" customFormat="1"/>
    <row r="31928" s="2839" customFormat="1"/>
    <row r="31929" s="2839" customFormat="1"/>
    <row r="31930" s="2839" customFormat="1"/>
    <row r="31931" s="2839" customFormat="1"/>
    <row r="31932" s="2839" customFormat="1"/>
    <row r="31933" s="2839" customFormat="1"/>
    <row r="31934" s="2839" customFormat="1"/>
    <row r="31935" s="2839" customFormat="1"/>
    <row r="31936" s="2839" customFormat="1"/>
    <row r="31937" s="2839" customFormat="1"/>
    <row r="31938" s="2839" customFormat="1"/>
    <row r="31939" s="2839" customFormat="1"/>
    <row r="31940" s="2839" customFormat="1"/>
    <row r="31941" s="2839" customFormat="1"/>
    <row r="31942" s="2839" customFormat="1"/>
    <row r="31943" s="2839" customFormat="1"/>
    <row r="31944" s="2839" customFormat="1"/>
    <row r="31945" s="2839" customFormat="1"/>
    <row r="31946" s="2839" customFormat="1"/>
    <row r="31947" s="2839" customFormat="1"/>
    <row r="31948" s="2839" customFormat="1"/>
    <row r="31949" s="2839" customFormat="1"/>
    <row r="31950" s="2839" customFormat="1"/>
    <row r="31951" s="2839" customFormat="1"/>
    <row r="31952" s="2839" customFormat="1"/>
    <row r="31953" s="2839" customFormat="1"/>
    <row r="31954" s="2839" customFormat="1"/>
    <row r="31955" s="2839" customFormat="1"/>
    <row r="31956" s="2839" customFormat="1"/>
    <row r="31957" s="2839" customFormat="1"/>
    <row r="31958" s="2839" customFormat="1"/>
    <row r="31959" s="2839" customFormat="1"/>
    <row r="31960" s="2839" customFormat="1"/>
    <row r="31961" s="2839" customFormat="1"/>
    <row r="31962" s="2839" customFormat="1"/>
    <row r="31963" s="2839" customFormat="1"/>
    <row r="31964" s="2839" customFormat="1"/>
    <row r="31965" s="2839" customFormat="1"/>
    <row r="31966" s="2839" customFormat="1"/>
    <row r="31967" s="2839" customFormat="1"/>
    <row r="31968" s="2839" customFormat="1"/>
    <row r="31969" s="2839" customFormat="1"/>
    <row r="31970" s="2839" customFormat="1"/>
    <row r="31971" s="2839" customFormat="1"/>
    <row r="31972" s="2839" customFormat="1"/>
    <row r="31973" s="2839" customFormat="1"/>
    <row r="31974" s="2839" customFormat="1"/>
    <row r="31975" s="2839" customFormat="1"/>
    <row r="31976" s="2839" customFormat="1"/>
    <row r="31977" s="2839" customFormat="1"/>
    <row r="31978" s="2839" customFormat="1"/>
    <row r="31979" s="2839" customFormat="1"/>
    <row r="31980" s="2839" customFormat="1"/>
    <row r="31981" s="2839" customFormat="1"/>
    <row r="31982" s="2839" customFormat="1"/>
    <row r="31983" s="2839" customFormat="1"/>
    <row r="31984" s="2839" customFormat="1"/>
    <row r="31985" s="2839" customFormat="1"/>
    <row r="31986" s="2839" customFormat="1"/>
    <row r="31987" s="2839" customFormat="1"/>
    <row r="31988" s="2839" customFormat="1"/>
    <row r="31989" s="2839" customFormat="1"/>
    <row r="31990" s="2839" customFormat="1"/>
    <row r="31991" s="2839" customFormat="1"/>
    <row r="31992" s="2839" customFormat="1"/>
    <row r="31993" s="2839" customFormat="1"/>
    <row r="31994" s="2839" customFormat="1"/>
    <row r="31995" s="2839" customFormat="1"/>
    <row r="31996" s="2839" customFormat="1"/>
    <row r="31997" s="2839" customFormat="1"/>
    <row r="31998" s="2839" customFormat="1"/>
    <row r="31999" s="2839" customFormat="1"/>
    <row r="32000" s="2839" customFormat="1"/>
    <row r="32001" s="2839" customFormat="1"/>
    <row r="32002" s="2839" customFormat="1"/>
    <row r="32003" s="2839" customFormat="1"/>
    <row r="32004" s="2839" customFormat="1"/>
    <row r="32005" s="2839" customFormat="1"/>
    <row r="32006" s="2839" customFormat="1"/>
    <row r="32007" s="2839" customFormat="1"/>
    <row r="32008" s="2839" customFormat="1"/>
    <row r="32009" s="2839" customFormat="1"/>
    <row r="32010" s="2839" customFormat="1"/>
    <row r="32011" s="2839" customFormat="1"/>
    <row r="32012" s="2839" customFormat="1"/>
    <row r="32013" s="2839" customFormat="1"/>
    <row r="32014" s="2839" customFormat="1"/>
    <row r="32015" s="2839" customFormat="1"/>
    <row r="32016" s="2839" customFormat="1"/>
    <row r="32017" s="2839" customFormat="1"/>
    <row r="32018" s="2839" customFormat="1"/>
    <row r="32019" s="2839" customFormat="1"/>
    <row r="32020" s="2839" customFormat="1"/>
    <row r="32021" s="2839" customFormat="1"/>
    <row r="32022" s="2839" customFormat="1"/>
    <row r="32023" s="2839" customFormat="1"/>
    <row r="32024" s="2839" customFormat="1"/>
    <row r="32025" s="2839" customFormat="1"/>
    <row r="32026" s="2839" customFormat="1"/>
    <row r="32027" s="2839" customFormat="1"/>
    <row r="32028" s="2839" customFormat="1"/>
    <row r="32029" s="2839" customFormat="1"/>
    <row r="32030" s="2839" customFormat="1"/>
    <row r="32031" s="2839" customFormat="1"/>
    <row r="32032" s="2839" customFormat="1"/>
    <row r="32033" s="2839" customFormat="1"/>
    <row r="32034" s="2839" customFormat="1"/>
    <row r="32035" s="2839" customFormat="1"/>
    <row r="32036" s="2839" customFormat="1"/>
    <row r="32037" s="2839" customFormat="1"/>
    <row r="32038" s="2839" customFormat="1"/>
    <row r="32039" s="2839" customFormat="1"/>
    <row r="32040" s="2839" customFormat="1"/>
    <row r="32041" s="2839" customFormat="1"/>
    <row r="32042" s="2839" customFormat="1"/>
    <row r="32043" s="2839" customFormat="1"/>
    <row r="32044" s="2839" customFormat="1"/>
    <row r="32045" s="2839" customFormat="1"/>
    <row r="32046" s="2839" customFormat="1"/>
    <row r="32047" s="2839" customFormat="1"/>
    <row r="32048" s="2839" customFormat="1"/>
    <row r="32049" s="2839" customFormat="1"/>
    <row r="32050" s="2839" customFormat="1"/>
    <row r="32051" s="2839" customFormat="1"/>
    <row r="32052" s="2839" customFormat="1"/>
    <row r="32053" s="2839" customFormat="1"/>
    <row r="32054" s="2839" customFormat="1"/>
    <row r="32055" s="2839" customFormat="1"/>
    <row r="32056" s="2839" customFormat="1"/>
    <row r="32057" s="2839" customFormat="1"/>
    <row r="32058" s="2839" customFormat="1"/>
    <row r="32059" s="2839" customFormat="1"/>
    <row r="32060" s="2839" customFormat="1"/>
    <row r="32061" s="2839" customFormat="1"/>
    <row r="32062" s="2839" customFormat="1"/>
    <row r="32063" s="2839" customFormat="1"/>
    <row r="32064" s="2839" customFormat="1"/>
    <row r="32065" s="2839" customFormat="1"/>
    <row r="32066" s="2839" customFormat="1"/>
    <row r="32067" s="2839" customFormat="1"/>
    <row r="32068" s="2839" customFormat="1"/>
    <row r="32069" s="2839" customFormat="1"/>
    <row r="32070" s="2839" customFormat="1"/>
    <row r="32071" s="2839" customFormat="1"/>
    <row r="32072" s="2839" customFormat="1"/>
    <row r="32073" s="2839" customFormat="1"/>
    <row r="32074" s="2839" customFormat="1"/>
    <row r="32075" s="2839" customFormat="1"/>
    <row r="32076" s="2839" customFormat="1"/>
    <row r="32077" s="2839" customFormat="1"/>
    <row r="32078" s="2839" customFormat="1"/>
    <row r="32079" s="2839" customFormat="1"/>
    <row r="32080" s="2839" customFormat="1"/>
    <row r="32081" s="2839" customFormat="1"/>
    <row r="32082" s="2839" customFormat="1"/>
    <row r="32083" s="2839" customFormat="1"/>
    <row r="32084" s="2839" customFormat="1"/>
    <row r="32085" s="2839" customFormat="1"/>
    <row r="32086" s="2839" customFormat="1"/>
    <row r="32087" s="2839" customFormat="1"/>
    <row r="32088" s="2839" customFormat="1"/>
    <row r="32089" s="2839" customFormat="1"/>
    <row r="32090" s="2839" customFormat="1"/>
    <row r="32091" s="2839" customFormat="1"/>
    <row r="32092" s="2839" customFormat="1"/>
    <row r="32093" s="2839" customFormat="1"/>
    <row r="32094" s="2839" customFormat="1"/>
    <row r="32095" s="2839" customFormat="1"/>
    <row r="32096" s="2839" customFormat="1"/>
    <row r="32097" s="2839" customFormat="1"/>
    <row r="32098" s="2839" customFormat="1"/>
    <row r="32099" s="2839" customFormat="1"/>
    <row r="32100" s="2839" customFormat="1"/>
    <row r="32101" s="2839" customFormat="1"/>
    <row r="32102" s="2839" customFormat="1"/>
    <row r="32103" s="2839" customFormat="1"/>
    <row r="32104" s="2839" customFormat="1"/>
    <row r="32105" s="2839" customFormat="1"/>
    <row r="32106" s="2839" customFormat="1"/>
    <row r="32107" s="2839" customFormat="1"/>
    <row r="32108" s="2839" customFormat="1"/>
    <row r="32109" s="2839" customFormat="1"/>
    <row r="32110" s="2839" customFormat="1"/>
    <row r="32111" s="2839" customFormat="1"/>
    <row r="32112" s="2839" customFormat="1"/>
    <row r="32113" s="2839" customFormat="1"/>
    <row r="32114" s="2839" customFormat="1"/>
    <row r="32115" s="2839" customFormat="1"/>
    <row r="32116" s="2839" customFormat="1"/>
    <row r="32117" s="2839" customFormat="1"/>
    <row r="32118" s="2839" customFormat="1"/>
    <row r="32119" s="2839" customFormat="1"/>
    <row r="32120" s="2839" customFormat="1"/>
    <row r="32121" s="2839" customFormat="1"/>
    <row r="32122" s="2839" customFormat="1"/>
    <row r="32123" s="2839" customFormat="1"/>
    <row r="32124" s="2839" customFormat="1"/>
    <row r="32125" s="2839" customFormat="1"/>
    <row r="32126" s="2839" customFormat="1"/>
    <row r="32127" s="2839" customFormat="1"/>
    <row r="32128" s="2839" customFormat="1"/>
    <row r="32129" s="2839" customFormat="1"/>
    <row r="32130" s="2839" customFormat="1"/>
    <row r="32131" s="2839" customFormat="1"/>
    <row r="32132" s="2839" customFormat="1"/>
    <row r="32133" s="2839" customFormat="1"/>
    <row r="32134" s="2839" customFormat="1"/>
    <row r="32135" s="2839" customFormat="1"/>
    <row r="32136" s="2839" customFormat="1"/>
    <row r="32137" s="2839" customFormat="1"/>
    <row r="32138" s="2839" customFormat="1"/>
    <row r="32139" s="2839" customFormat="1"/>
    <row r="32140" s="2839" customFormat="1"/>
    <row r="32141" s="2839" customFormat="1"/>
    <row r="32142" s="2839" customFormat="1"/>
    <row r="32143" s="2839" customFormat="1"/>
    <row r="32144" s="2839" customFormat="1"/>
    <row r="32145" s="2839" customFormat="1"/>
    <row r="32146" s="2839" customFormat="1"/>
    <row r="32147" s="2839" customFormat="1"/>
    <row r="32148" s="2839" customFormat="1"/>
    <row r="32149" s="2839" customFormat="1"/>
    <row r="32150" s="2839" customFormat="1"/>
    <row r="32151" s="2839" customFormat="1"/>
    <row r="32152" s="2839" customFormat="1"/>
    <row r="32153" s="2839" customFormat="1"/>
    <row r="32154" s="2839" customFormat="1"/>
    <row r="32155" s="2839" customFormat="1"/>
    <row r="32156" s="2839" customFormat="1"/>
    <row r="32157" s="2839" customFormat="1"/>
    <row r="32158" s="2839" customFormat="1"/>
    <row r="32159" s="2839" customFormat="1"/>
    <row r="32160" s="2839" customFormat="1"/>
    <row r="32161" s="2839" customFormat="1"/>
    <row r="32162" s="2839" customFormat="1"/>
    <row r="32163" s="2839" customFormat="1"/>
    <row r="32164" s="2839" customFormat="1"/>
    <row r="32165" s="2839" customFormat="1"/>
    <row r="32166" s="2839" customFormat="1"/>
    <row r="32167" s="2839" customFormat="1"/>
    <row r="32168" s="2839" customFormat="1"/>
    <row r="32169" s="2839" customFormat="1"/>
    <row r="32170" s="2839" customFormat="1"/>
    <row r="32171" s="2839" customFormat="1"/>
    <row r="32172" s="2839" customFormat="1"/>
    <row r="32173" s="2839" customFormat="1"/>
    <row r="32174" s="2839" customFormat="1"/>
    <row r="32175" s="2839" customFormat="1"/>
    <row r="32176" s="2839" customFormat="1"/>
    <row r="32177" s="2839" customFormat="1"/>
    <row r="32178" s="2839" customFormat="1"/>
    <row r="32179" s="2839" customFormat="1"/>
    <row r="32180" s="2839" customFormat="1"/>
    <row r="32181" s="2839" customFormat="1"/>
    <row r="32182" s="2839" customFormat="1"/>
    <row r="32183" s="2839" customFormat="1"/>
    <row r="32184" s="2839" customFormat="1"/>
    <row r="32185" s="2839" customFormat="1"/>
    <row r="32186" s="2839" customFormat="1"/>
    <row r="32187" s="2839" customFormat="1"/>
    <row r="32188" s="2839" customFormat="1"/>
    <row r="32189" s="2839" customFormat="1"/>
    <row r="32190" s="2839" customFormat="1"/>
    <row r="32191" s="2839" customFormat="1"/>
    <row r="32192" s="2839" customFormat="1"/>
    <row r="32193" s="2839" customFormat="1"/>
    <row r="32194" s="2839" customFormat="1"/>
    <row r="32195" s="2839" customFormat="1"/>
    <row r="32196" s="2839" customFormat="1"/>
    <row r="32197" s="2839" customFormat="1"/>
    <row r="32198" s="2839" customFormat="1"/>
    <row r="32199" s="2839" customFormat="1"/>
    <row r="32200" s="2839" customFormat="1"/>
    <row r="32201" s="2839" customFormat="1"/>
    <row r="32202" s="2839" customFormat="1"/>
    <row r="32203" s="2839" customFormat="1"/>
    <row r="32204" s="2839" customFormat="1"/>
    <row r="32205" s="2839" customFormat="1"/>
    <row r="32206" s="2839" customFormat="1"/>
    <row r="32207" s="2839" customFormat="1"/>
    <row r="32208" s="2839" customFormat="1"/>
    <row r="32209" s="2839" customFormat="1"/>
    <row r="32210" s="2839" customFormat="1"/>
    <row r="32211" s="2839" customFormat="1"/>
    <row r="32212" s="2839" customFormat="1"/>
    <row r="32213" s="2839" customFormat="1"/>
    <row r="32214" s="2839" customFormat="1"/>
    <row r="32215" s="2839" customFormat="1"/>
    <row r="32216" s="2839" customFormat="1"/>
    <row r="32217" s="2839" customFormat="1"/>
    <row r="32218" s="2839" customFormat="1"/>
    <row r="32219" s="2839" customFormat="1"/>
    <row r="32220" s="2839" customFormat="1"/>
    <row r="32221" s="2839" customFormat="1"/>
    <row r="32222" s="2839" customFormat="1"/>
    <row r="32223" s="2839" customFormat="1"/>
    <row r="32224" s="2839" customFormat="1"/>
    <row r="32225" s="2839" customFormat="1"/>
    <row r="32226" s="2839" customFormat="1"/>
    <row r="32227" s="2839" customFormat="1"/>
    <row r="32228" s="2839" customFormat="1"/>
    <row r="32229" s="2839" customFormat="1"/>
    <row r="32230" s="2839" customFormat="1"/>
    <row r="32231" s="2839" customFormat="1"/>
    <row r="32232" s="2839" customFormat="1"/>
    <row r="32233" s="2839" customFormat="1"/>
    <row r="32234" s="2839" customFormat="1"/>
    <row r="32235" s="2839" customFormat="1"/>
    <row r="32236" s="2839" customFormat="1"/>
    <row r="32237" s="2839" customFormat="1"/>
    <row r="32238" s="2839" customFormat="1"/>
    <row r="32239" s="2839" customFormat="1"/>
    <row r="32240" s="2839" customFormat="1"/>
    <row r="32241" s="2839" customFormat="1"/>
    <row r="32242" s="2839" customFormat="1"/>
    <row r="32243" s="2839" customFormat="1"/>
    <row r="32244" s="2839" customFormat="1"/>
    <row r="32245" s="2839" customFormat="1"/>
    <row r="32246" s="2839" customFormat="1"/>
    <row r="32247" s="2839" customFormat="1"/>
    <row r="32248" s="2839" customFormat="1"/>
    <row r="32249" s="2839" customFormat="1"/>
    <row r="32250" s="2839" customFormat="1"/>
    <row r="32251" s="2839" customFormat="1"/>
    <row r="32252" s="2839" customFormat="1"/>
    <row r="32253" s="2839" customFormat="1"/>
    <row r="32254" s="2839" customFormat="1"/>
    <row r="32255" s="2839" customFormat="1"/>
    <row r="32256" s="2839" customFormat="1"/>
    <row r="32257" s="2839" customFormat="1"/>
    <row r="32258" s="2839" customFormat="1"/>
    <row r="32259" s="2839" customFormat="1"/>
    <row r="32260" s="2839" customFormat="1"/>
    <row r="32261" s="2839" customFormat="1"/>
    <row r="32262" s="2839" customFormat="1"/>
    <row r="32263" s="2839" customFormat="1"/>
    <row r="32264" s="2839" customFormat="1"/>
    <row r="32265" s="2839" customFormat="1"/>
    <row r="32266" s="2839" customFormat="1"/>
    <row r="32267" s="2839" customFormat="1"/>
    <row r="32268" s="2839" customFormat="1"/>
    <row r="32269" s="2839" customFormat="1"/>
    <row r="32270" s="2839" customFormat="1"/>
    <row r="32271" s="2839" customFormat="1"/>
    <row r="32272" s="2839" customFormat="1"/>
    <row r="32273" s="2839" customFormat="1"/>
    <row r="32274" s="2839" customFormat="1"/>
    <row r="32275" s="2839" customFormat="1"/>
    <row r="32276" s="2839" customFormat="1"/>
    <row r="32277" s="2839" customFormat="1"/>
    <row r="32278" s="2839" customFormat="1"/>
    <row r="32279" s="2839" customFormat="1"/>
    <row r="32280" s="2839" customFormat="1"/>
    <row r="32281" s="2839" customFormat="1"/>
    <row r="32282" s="2839" customFormat="1"/>
    <row r="32283" s="2839" customFormat="1"/>
    <row r="32284" s="2839" customFormat="1"/>
    <row r="32285" s="2839" customFormat="1"/>
    <row r="32286" s="2839" customFormat="1"/>
    <row r="32287" s="2839" customFormat="1"/>
    <row r="32288" s="2839" customFormat="1"/>
    <row r="32289" s="2839" customFormat="1"/>
    <row r="32290" s="2839" customFormat="1"/>
    <row r="32291" s="2839" customFormat="1"/>
    <row r="32292" s="2839" customFormat="1"/>
    <row r="32293" s="2839" customFormat="1"/>
    <row r="32294" s="2839" customFormat="1"/>
    <row r="32295" s="2839" customFormat="1"/>
    <row r="32296" s="2839" customFormat="1"/>
    <row r="32297" s="2839" customFormat="1"/>
    <row r="32298" s="2839" customFormat="1"/>
    <row r="32299" s="2839" customFormat="1"/>
    <row r="32300" s="2839" customFormat="1"/>
    <row r="32301" s="2839" customFormat="1"/>
    <row r="32302" s="2839" customFormat="1"/>
    <row r="32303" s="2839" customFormat="1"/>
    <row r="32304" s="2839" customFormat="1"/>
    <row r="32305" s="2839" customFormat="1"/>
    <row r="32306" s="2839" customFormat="1"/>
    <row r="32307" s="2839" customFormat="1"/>
    <row r="32308" s="2839" customFormat="1"/>
    <row r="32309" s="2839" customFormat="1"/>
    <row r="32310" s="2839" customFormat="1"/>
    <row r="32311" s="2839" customFormat="1"/>
    <row r="32312" s="2839" customFormat="1"/>
    <row r="32313" s="2839" customFormat="1"/>
    <row r="32314" s="2839" customFormat="1"/>
    <row r="32315" s="2839" customFormat="1"/>
    <row r="32316" s="2839" customFormat="1"/>
    <row r="32317" s="2839" customFormat="1"/>
    <row r="32318" s="2839" customFormat="1"/>
    <row r="32319" s="2839" customFormat="1"/>
    <row r="32320" s="2839" customFormat="1"/>
    <row r="32321" s="2839" customFormat="1"/>
    <row r="32322" s="2839" customFormat="1"/>
    <row r="32323" s="2839" customFormat="1"/>
    <row r="32324" s="2839" customFormat="1"/>
    <row r="32325" s="2839" customFormat="1"/>
    <row r="32326" s="2839" customFormat="1"/>
    <row r="32327" s="2839" customFormat="1"/>
    <row r="32328" s="2839" customFormat="1"/>
    <row r="32329" s="2839" customFormat="1"/>
    <row r="32330" s="2839" customFormat="1"/>
    <row r="32331" s="2839" customFormat="1"/>
    <row r="32332" s="2839" customFormat="1"/>
    <row r="32333" s="2839" customFormat="1"/>
    <row r="32334" s="2839" customFormat="1"/>
    <row r="32335" s="2839" customFormat="1"/>
    <row r="32336" s="2839" customFormat="1"/>
    <row r="32337" s="2839" customFormat="1"/>
    <row r="32338" s="2839" customFormat="1"/>
    <row r="32339" s="2839" customFormat="1"/>
    <row r="32340" s="2839" customFormat="1"/>
    <row r="32341" s="2839" customFormat="1"/>
    <row r="32342" s="2839" customFormat="1"/>
    <row r="32343" s="2839" customFormat="1"/>
    <row r="32344" s="2839" customFormat="1"/>
    <row r="32345" s="2839" customFormat="1"/>
    <row r="32346" s="2839" customFormat="1"/>
    <row r="32347" s="2839" customFormat="1"/>
    <row r="32348" s="2839" customFormat="1"/>
    <row r="32349" s="2839" customFormat="1"/>
    <row r="32350" s="2839" customFormat="1"/>
    <row r="32351" s="2839" customFormat="1"/>
    <row r="32352" s="2839" customFormat="1"/>
    <row r="32353" s="2839" customFormat="1"/>
    <row r="32354" s="2839" customFormat="1"/>
    <row r="32355" s="2839" customFormat="1"/>
    <row r="32356" s="2839" customFormat="1"/>
    <row r="32357" s="2839" customFormat="1"/>
    <row r="32358" s="2839" customFormat="1"/>
    <row r="32359" s="2839" customFormat="1"/>
    <row r="32360" s="2839" customFormat="1"/>
    <row r="32361" s="2839" customFormat="1"/>
    <row r="32362" s="2839" customFormat="1"/>
    <row r="32363" s="2839" customFormat="1"/>
    <row r="32364" s="2839" customFormat="1"/>
    <row r="32365" s="2839" customFormat="1"/>
    <row r="32366" s="2839" customFormat="1"/>
    <row r="32367" s="2839" customFormat="1"/>
    <row r="32368" s="2839" customFormat="1"/>
    <row r="32369" s="2839" customFormat="1"/>
    <row r="32370" s="2839" customFormat="1"/>
    <row r="32371" s="2839" customFormat="1"/>
    <row r="32372" s="2839" customFormat="1"/>
    <row r="32373" s="2839" customFormat="1"/>
    <row r="32374" s="2839" customFormat="1"/>
    <row r="32375" s="2839" customFormat="1"/>
    <row r="32376" s="2839" customFormat="1"/>
    <row r="32377" s="2839" customFormat="1"/>
    <row r="32378" s="2839" customFormat="1"/>
    <row r="32379" s="2839" customFormat="1"/>
    <row r="32380" s="2839" customFormat="1"/>
    <row r="32381" s="2839" customFormat="1"/>
    <row r="32382" s="2839" customFormat="1"/>
    <row r="32383" s="2839" customFormat="1"/>
    <row r="32384" s="2839" customFormat="1"/>
    <row r="32385" s="2839" customFormat="1"/>
    <row r="32386" s="2839" customFormat="1"/>
    <row r="32387" s="2839" customFormat="1"/>
    <row r="32388" s="2839" customFormat="1"/>
    <row r="32389" s="2839" customFormat="1"/>
    <row r="32390" s="2839" customFormat="1"/>
    <row r="32391" s="2839" customFormat="1"/>
    <row r="32392" s="2839" customFormat="1"/>
    <row r="32393" s="2839" customFormat="1"/>
    <row r="32394" s="2839" customFormat="1"/>
    <row r="32395" s="2839" customFormat="1"/>
    <row r="32396" s="2839" customFormat="1"/>
    <row r="32397" s="2839" customFormat="1"/>
    <row r="32398" s="2839" customFormat="1"/>
    <row r="32399" s="2839" customFormat="1"/>
    <row r="32400" s="2839" customFormat="1"/>
    <row r="32401" s="2839" customFormat="1"/>
    <row r="32402" s="2839" customFormat="1"/>
    <row r="32403" s="2839" customFormat="1"/>
    <row r="32404" s="2839" customFormat="1"/>
    <row r="32405" s="2839" customFormat="1"/>
    <row r="32406" s="2839" customFormat="1"/>
    <row r="32407" s="2839" customFormat="1"/>
    <row r="32408" s="2839" customFormat="1"/>
    <row r="32409" s="2839" customFormat="1"/>
    <row r="32410" s="2839" customFormat="1"/>
    <row r="32411" s="2839" customFormat="1"/>
    <row r="32412" s="2839" customFormat="1"/>
    <row r="32413" s="2839" customFormat="1"/>
    <row r="32414" s="2839" customFormat="1"/>
    <row r="32415" s="2839" customFormat="1"/>
    <row r="32416" s="2839" customFormat="1"/>
    <row r="32417" s="2839" customFormat="1"/>
    <row r="32418" s="2839" customFormat="1"/>
    <row r="32419" s="2839" customFormat="1"/>
    <row r="32420" s="2839" customFormat="1"/>
    <row r="32421" s="2839" customFormat="1"/>
    <row r="32422" s="2839" customFormat="1"/>
    <row r="32423" s="2839" customFormat="1"/>
    <row r="32424" s="2839" customFormat="1"/>
    <row r="32425" s="2839" customFormat="1"/>
    <row r="32426" s="2839" customFormat="1"/>
    <row r="32427" s="2839" customFormat="1"/>
    <row r="32428" s="2839" customFormat="1"/>
    <row r="32429" s="2839" customFormat="1"/>
    <row r="32430" s="2839" customFormat="1"/>
    <row r="32431" s="2839" customFormat="1"/>
    <row r="32432" s="2839" customFormat="1"/>
    <row r="32433" s="2839" customFormat="1"/>
    <row r="32434" s="2839" customFormat="1"/>
    <row r="32435" s="2839" customFormat="1"/>
    <row r="32436" s="2839" customFormat="1"/>
    <row r="32437" s="2839" customFormat="1"/>
    <row r="32438" s="2839" customFormat="1"/>
    <row r="32439" s="2839" customFormat="1"/>
    <row r="32440" s="2839" customFormat="1"/>
    <row r="32441" s="2839" customFormat="1"/>
    <row r="32442" s="2839" customFormat="1"/>
    <row r="32443" s="2839" customFormat="1"/>
    <row r="32444" s="2839" customFormat="1"/>
    <row r="32445" s="2839" customFormat="1"/>
    <row r="32446" s="2839" customFormat="1"/>
    <row r="32447" s="2839" customFormat="1"/>
    <row r="32448" s="2839" customFormat="1"/>
    <row r="32449" s="2839" customFormat="1"/>
    <row r="32450" s="2839" customFormat="1"/>
    <row r="32451" s="2839" customFormat="1"/>
    <row r="32452" s="2839" customFormat="1"/>
    <row r="32453" s="2839" customFormat="1"/>
    <row r="32454" s="2839" customFormat="1"/>
    <row r="32455" s="2839" customFormat="1"/>
    <row r="32456" s="2839" customFormat="1"/>
    <row r="32457" s="2839" customFormat="1"/>
    <row r="32458" s="2839" customFormat="1"/>
    <row r="32459" s="2839" customFormat="1"/>
    <row r="32460" s="2839" customFormat="1"/>
    <row r="32461" s="2839" customFormat="1"/>
    <row r="32462" s="2839" customFormat="1"/>
    <row r="32463" s="2839" customFormat="1"/>
    <row r="32464" s="2839" customFormat="1"/>
    <row r="32465" s="2839" customFormat="1"/>
    <row r="32466" s="2839" customFormat="1"/>
    <row r="32467" s="2839" customFormat="1"/>
    <row r="32468" s="2839" customFormat="1"/>
    <row r="32469" s="2839" customFormat="1"/>
    <row r="32470" s="2839" customFormat="1"/>
    <row r="32471" s="2839" customFormat="1"/>
    <row r="32472" s="2839" customFormat="1"/>
    <row r="32473" s="2839" customFormat="1"/>
    <row r="32474" s="2839" customFormat="1"/>
    <row r="32475" s="2839" customFormat="1"/>
    <row r="32476" s="2839" customFormat="1"/>
    <row r="32477" s="2839" customFormat="1"/>
    <row r="32478" s="2839" customFormat="1"/>
    <row r="32479" s="2839" customFormat="1"/>
    <row r="32480" s="2839" customFormat="1"/>
    <row r="32481" s="2839" customFormat="1"/>
    <row r="32482" s="2839" customFormat="1"/>
    <row r="32483" s="2839" customFormat="1"/>
    <row r="32484" s="2839" customFormat="1"/>
    <row r="32485" s="2839" customFormat="1"/>
    <row r="32486" s="2839" customFormat="1"/>
    <row r="32487" s="2839" customFormat="1"/>
    <row r="32488" s="2839" customFormat="1"/>
    <row r="32489" s="2839" customFormat="1"/>
    <row r="32490" s="2839" customFormat="1"/>
    <row r="32491" s="2839" customFormat="1"/>
    <row r="32492" s="2839" customFormat="1"/>
    <row r="32493" s="2839" customFormat="1"/>
    <row r="32494" s="2839" customFormat="1"/>
    <row r="32495" s="2839" customFormat="1"/>
    <row r="32496" s="2839" customFormat="1"/>
    <row r="32497" s="2839" customFormat="1"/>
    <row r="32498" s="2839" customFormat="1"/>
    <row r="32499" s="2839" customFormat="1"/>
    <row r="32500" s="2839" customFormat="1"/>
    <row r="32501" s="2839" customFormat="1"/>
    <row r="32502" s="2839" customFormat="1"/>
    <row r="32503" s="2839" customFormat="1"/>
    <row r="32504" s="2839" customFormat="1"/>
    <row r="32505" s="2839" customFormat="1"/>
    <row r="32506" s="2839" customFormat="1"/>
    <row r="32507" s="2839" customFormat="1"/>
    <row r="32508" s="2839" customFormat="1"/>
    <row r="32509" s="2839" customFormat="1"/>
    <row r="32510" s="2839" customFormat="1"/>
    <row r="32511" s="2839" customFormat="1"/>
    <row r="32512" s="2839" customFormat="1"/>
    <row r="32513" s="2839" customFormat="1"/>
    <row r="32514" s="2839" customFormat="1"/>
    <row r="32515" s="2839" customFormat="1"/>
    <row r="32516" s="2839" customFormat="1"/>
    <row r="32517" s="2839" customFormat="1"/>
    <row r="32518" s="2839" customFormat="1"/>
    <row r="32519" s="2839" customFormat="1"/>
    <row r="32520" s="2839" customFormat="1"/>
    <row r="32521" s="2839" customFormat="1"/>
    <row r="32522" s="2839" customFormat="1"/>
    <row r="32523" s="2839" customFormat="1"/>
    <row r="32524" s="2839" customFormat="1"/>
    <row r="32525" s="2839" customFormat="1"/>
    <row r="32526" s="2839" customFormat="1"/>
    <row r="32527" s="2839" customFormat="1"/>
    <row r="32528" s="2839" customFormat="1"/>
    <row r="32529" s="2839" customFormat="1"/>
    <row r="32530" s="2839" customFormat="1"/>
    <row r="32531" s="2839" customFormat="1"/>
    <row r="32532" s="2839" customFormat="1"/>
    <row r="32533" s="2839" customFormat="1"/>
    <row r="32534" s="2839" customFormat="1"/>
    <row r="32535" s="2839" customFormat="1"/>
    <row r="32536" s="2839" customFormat="1"/>
    <row r="32537" s="2839" customFormat="1"/>
    <row r="32538" s="2839" customFormat="1"/>
    <row r="32539" s="2839" customFormat="1"/>
    <row r="32540" s="2839" customFormat="1"/>
    <row r="32541" s="2839" customFormat="1"/>
    <row r="32542" s="2839" customFormat="1"/>
    <row r="32543" s="2839" customFormat="1"/>
    <row r="32544" s="2839" customFormat="1"/>
    <row r="32545" s="2839" customFormat="1"/>
    <row r="32546" s="2839" customFormat="1"/>
    <row r="32547" s="2839" customFormat="1"/>
    <row r="32548" s="2839" customFormat="1"/>
    <row r="32549" s="2839" customFormat="1"/>
    <row r="32550" s="2839" customFormat="1"/>
    <row r="32551" s="2839" customFormat="1"/>
    <row r="32552" s="2839" customFormat="1"/>
    <row r="32553" s="2839" customFormat="1"/>
    <row r="32554" s="2839" customFormat="1"/>
    <row r="32555" s="2839" customFormat="1"/>
    <row r="32556" s="2839" customFormat="1"/>
    <row r="32557" s="2839" customFormat="1"/>
    <row r="32558" s="2839" customFormat="1"/>
    <row r="32559" s="2839" customFormat="1"/>
    <row r="32560" s="2839" customFormat="1"/>
    <row r="32561" s="2839" customFormat="1"/>
    <row r="32562" s="2839" customFormat="1"/>
    <row r="32563" s="2839" customFormat="1"/>
    <row r="32564" s="2839" customFormat="1"/>
    <row r="32565" s="2839" customFormat="1"/>
    <row r="32566" s="2839" customFormat="1"/>
    <row r="32567" s="2839" customFormat="1"/>
    <row r="32568" s="2839" customFormat="1"/>
    <row r="32569" s="2839" customFormat="1"/>
    <row r="32570" s="2839" customFormat="1"/>
    <row r="32571" s="2839" customFormat="1"/>
    <row r="32572" s="2839" customFormat="1"/>
    <row r="32573" s="2839" customFormat="1"/>
    <row r="32574" s="2839" customFormat="1"/>
    <row r="32575" s="2839" customFormat="1"/>
    <row r="32576" s="2839" customFormat="1"/>
    <row r="32577" s="2839" customFormat="1"/>
    <row r="32578" s="2839" customFormat="1"/>
    <row r="32579" s="2839" customFormat="1"/>
    <row r="32580" s="2839" customFormat="1"/>
    <row r="32581" s="2839" customFormat="1"/>
    <row r="32582" s="2839" customFormat="1"/>
    <row r="32583" s="2839" customFormat="1"/>
    <row r="32584" s="2839" customFormat="1"/>
    <row r="32585" s="2839" customFormat="1"/>
    <row r="32586" s="2839" customFormat="1"/>
    <row r="32587" s="2839" customFormat="1"/>
    <row r="32588" s="2839" customFormat="1"/>
    <row r="32589" s="2839" customFormat="1"/>
    <row r="32590" s="2839" customFormat="1"/>
    <row r="32591" s="2839" customFormat="1"/>
    <row r="32592" s="2839" customFormat="1"/>
    <row r="32593" s="2839" customFormat="1"/>
    <row r="32594" s="2839" customFormat="1"/>
    <row r="32595" s="2839" customFormat="1"/>
    <row r="32596" s="2839" customFormat="1"/>
    <row r="32597" s="2839" customFormat="1"/>
    <row r="32598" s="2839" customFormat="1"/>
    <row r="32599" s="2839" customFormat="1"/>
    <row r="32600" s="2839" customFormat="1"/>
    <row r="32601" s="2839" customFormat="1"/>
    <row r="32602" s="2839" customFormat="1"/>
    <row r="32603" s="2839" customFormat="1"/>
    <row r="32604" s="2839" customFormat="1"/>
    <row r="32605" s="2839" customFormat="1"/>
    <row r="32606" s="2839" customFormat="1"/>
    <row r="32607" s="2839" customFormat="1"/>
    <row r="32608" s="2839" customFormat="1"/>
    <row r="32609" s="2839" customFormat="1"/>
    <row r="32610" s="2839" customFormat="1"/>
    <row r="32611" s="2839" customFormat="1"/>
    <row r="32612" s="2839" customFormat="1"/>
    <row r="32613" s="2839" customFormat="1"/>
    <row r="32614" s="2839" customFormat="1"/>
    <row r="32615" s="2839" customFormat="1"/>
    <row r="32616" s="2839" customFormat="1"/>
    <row r="32617" s="2839" customFormat="1"/>
    <row r="32618" s="2839" customFormat="1"/>
    <row r="32619" s="2839" customFormat="1"/>
    <row r="32620" s="2839" customFormat="1"/>
    <row r="32621" s="2839" customFormat="1"/>
    <row r="32622" s="2839" customFormat="1"/>
    <row r="32623" s="2839" customFormat="1"/>
    <row r="32624" s="2839" customFormat="1"/>
    <row r="32625" s="2839" customFormat="1"/>
    <row r="32626" s="2839" customFormat="1"/>
    <row r="32627" s="2839" customFormat="1"/>
    <row r="32628" s="2839" customFormat="1"/>
    <row r="32629" s="2839" customFormat="1"/>
    <row r="32630" s="2839" customFormat="1"/>
    <row r="32631" s="2839" customFormat="1"/>
    <row r="32632" s="2839" customFormat="1"/>
    <row r="32633" s="2839" customFormat="1"/>
    <row r="32634" s="2839" customFormat="1"/>
    <row r="32635" s="2839" customFormat="1"/>
    <row r="32636" s="2839" customFormat="1"/>
    <row r="32637" s="2839" customFormat="1"/>
    <row r="32638" s="2839" customFormat="1"/>
    <row r="32639" s="2839" customFormat="1"/>
    <row r="32640" s="2839" customFormat="1"/>
    <row r="32641" s="2839" customFormat="1"/>
    <row r="32642" s="2839" customFormat="1"/>
    <row r="32643" s="2839" customFormat="1"/>
    <row r="32644" s="2839" customFormat="1"/>
    <row r="32645" s="2839" customFormat="1"/>
    <row r="32646" s="2839" customFormat="1"/>
    <row r="32647" s="2839" customFormat="1"/>
    <row r="32648" s="2839" customFormat="1"/>
    <row r="32649" s="2839" customFormat="1"/>
    <row r="32650" s="2839" customFormat="1"/>
    <row r="32651" s="2839" customFormat="1"/>
    <row r="32652" s="2839" customFormat="1"/>
    <row r="32653" s="2839" customFormat="1"/>
    <row r="32654" s="2839" customFormat="1"/>
    <row r="32655" s="2839" customFormat="1"/>
    <row r="32656" s="2839" customFormat="1"/>
    <row r="32657" s="2839" customFormat="1"/>
    <row r="32658" s="2839" customFormat="1"/>
    <row r="32659" s="2839" customFormat="1"/>
    <row r="32660" s="2839" customFormat="1"/>
    <row r="32661" s="2839" customFormat="1"/>
    <row r="32662" s="2839" customFormat="1"/>
    <row r="32663" s="2839" customFormat="1"/>
    <row r="32664" s="2839" customFormat="1"/>
    <row r="32665" s="2839" customFormat="1"/>
    <row r="32666" s="2839" customFormat="1"/>
    <row r="32667" s="2839" customFormat="1"/>
    <row r="32668" s="2839" customFormat="1"/>
    <row r="32669" s="2839" customFormat="1"/>
    <row r="32670" s="2839" customFormat="1"/>
    <row r="32671" s="2839" customFormat="1"/>
    <row r="32672" s="2839" customFormat="1"/>
    <row r="32673" s="2839" customFormat="1"/>
    <row r="32674" s="2839" customFormat="1"/>
    <row r="32675" s="2839" customFormat="1"/>
    <row r="32676" s="2839" customFormat="1"/>
    <row r="32677" s="2839" customFormat="1"/>
    <row r="32678" s="2839" customFormat="1"/>
    <row r="32679" s="2839" customFormat="1"/>
    <row r="32680" s="2839" customFormat="1"/>
    <row r="32681" s="2839" customFormat="1"/>
    <row r="32682" s="2839" customFormat="1"/>
    <row r="32683" s="2839" customFormat="1"/>
    <row r="32684" s="2839" customFormat="1"/>
    <row r="32685" s="2839" customFormat="1"/>
    <row r="32686" s="2839" customFormat="1"/>
    <row r="32687" s="2839" customFormat="1"/>
    <row r="32688" s="2839" customFormat="1"/>
    <row r="32689" s="2839" customFormat="1"/>
    <row r="32690" s="2839" customFormat="1"/>
    <row r="32691" s="2839" customFormat="1"/>
    <row r="32692" s="2839" customFormat="1"/>
    <row r="32693" s="2839" customFormat="1"/>
    <row r="32694" s="2839" customFormat="1"/>
    <row r="32695" s="2839" customFormat="1"/>
    <row r="32696" s="2839" customFormat="1"/>
    <row r="32697" s="2839" customFormat="1"/>
    <row r="32698" s="2839" customFormat="1"/>
    <row r="32699" s="2839" customFormat="1"/>
    <row r="32700" s="2839" customFormat="1"/>
    <row r="32701" s="2839" customFormat="1"/>
    <row r="32702" s="2839" customFormat="1"/>
    <row r="32703" s="2839" customFormat="1"/>
    <row r="32704" s="2839" customFormat="1"/>
    <row r="32705" s="2839" customFormat="1"/>
    <row r="32706" s="2839" customFormat="1"/>
    <row r="32707" s="2839" customFormat="1"/>
    <row r="32708" s="2839" customFormat="1"/>
    <row r="32709" s="2839" customFormat="1"/>
    <row r="32710" s="2839" customFormat="1"/>
    <row r="32711" s="2839" customFormat="1"/>
    <row r="32712" s="2839" customFormat="1"/>
    <row r="32713" s="2839" customFormat="1"/>
    <row r="32714" s="2839" customFormat="1"/>
    <row r="32715" s="2839" customFormat="1"/>
    <row r="32716" s="2839" customFormat="1"/>
    <row r="32717" s="2839" customFormat="1"/>
    <row r="32718" s="2839" customFormat="1"/>
    <row r="32719" s="2839" customFormat="1"/>
    <row r="32720" s="2839" customFormat="1"/>
    <row r="32721" s="2839" customFormat="1"/>
    <row r="32722" s="2839" customFormat="1"/>
    <row r="32723" s="2839" customFormat="1"/>
    <row r="32724" s="2839" customFormat="1"/>
    <row r="32725" s="2839" customFormat="1"/>
    <row r="32726" s="2839" customFormat="1"/>
    <row r="32727" s="2839" customFormat="1"/>
    <row r="32728" s="2839" customFormat="1"/>
    <row r="32729" s="2839" customFormat="1"/>
    <row r="32730" s="2839" customFormat="1"/>
    <row r="32731" s="2839" customFormat="1"/>
    <row r="32732" s="2839" customFormat="1"/>
    <row r="32733" s="2839" customFormat="1"/>
    <row r="32734" s="2839" customFormat="1"/>
    <row r="32735" s="2839" customFormat="1"/>
    <row r="32736" s="2839" customFormat="1"/>
    <row r="32737" s="2839" customFormat="1"/>
    <row r="32738" s="2839" customFormat="1"/>
    <row r="32739" s="2839" customFormat="1"/>
    <row r="32740" s="2839" customFormat="1"/>
    <row r="32741" s="2839" customFormat="1"/>
    <row r="32742" s="2839" customFormat="1"/>
    <row r="32743" s="2839" customFormat="1"/>
    <row r="32744" s="2839" customFormat="1"/>
    <row r="32745" s="2839" customFormat="1"/>
    <row r="32746" s="2839" customFormat="1"/>
    <row r="32747" s="2839" customFormat="1"/>
    <row r="32748" s="2839" customFormat="1"/>
    <row r="32749" s="2839" customFormat="1"/>
    <row r="32750" s="2839" customFormat="1"/>
    <row r="32751" s="2839" customFormat="1"/>
    <row r="32752" s="2839" customFormat="1"/>
    <row r="32753" s="2839" customFormat="1"/>
    <row r="32754" s="2839" customFormat="1"/>
    <row r="32755" s="2839" customFormat="1"/>
    <row r="32756" s="2839" customFormat="1"/>
    <row r="32757" s="2839" customFormat="1"/>
    <row r="32758" s="2839" customFormat="1"/>
    <row r="32759" s="2839" customFormat="1"/>
    <row r="32760" s="2839" customFormat="1"/>
    <row r="32761" s="2839" customFormat="1"/>
    <row r="32762" s="2839" customFormat="1"/>
    <row r="32763" s="2839" customFormat="1"/>
    <row r="32764" s="2839" customFormat="1"/>
    <row r="32765" s="2839" customFormat="1"/>
    <row r="32766" s="2839" customFormat="1"/>
    <row r="32767" s="2839" customFormat="1"/>
    <row r="32768" s="2839" customFormat="1"/>
    <row r="32769" s="2839" customFormat="1"/>
    <row r="32770" s="2839" customFormat="1"/>
    <row r="32771" s="2839" customFormat="1"/>
    <row r="32772" s="2839" customFormat="1"/>
    <row r="32773" s="2839" customFormat="1"/>
    <row r="32774" s="2839" customFormat="1"/>
    <row r="32775" s="2839" customFormat="1"/>
    <row r="32776" s="2839" customFormat="1"/>
    <row r="32777" s="2839" customFormat="1"/>
    <row r="32778" s="2839" customFormat="1"/>
    <row r="32779" s="2839" customFormat="1"/>
    <row r="32780" s="2839" customFormat="1"/>
    <row r="32781" s="2839" customFormat="1"/>
    <row r="32782" s="2839" customFormat="1"/>
    <row r="32783" s="2839" customFormat="1"/>
    <row r="32784" s="2839" customFormat="1"/>
    <row r="32785" s="2839" customFormat="1"/>
    <row r="32786" s="2839" customFormat="1"/>
    <row r="32787" s="2839" customFormat="1"/>
    <row r="32788" s="2839" customFormat="1"/>
    <row r="32789" s="2839" customFormat="1"/>
    <row r="32790" s="2839" customFormat="1"/>
    <row r="32791" s="2839" customFormat="1"/>
    <row r="32792" s="2839" customFormat="1"/>
    <row r="32793" s="2839" customFormat="1"/>
    <row r="32794" s="2839" customFormat="1"/>
    <row r="32795" s="2839" customFormat="1"/>
    <row r="32796" s="2839" customFormat="1"/>
    <row r="32797" s="2839" customFormat="1"/>
    <row r="32798" s="2839" customFormat="1"/>
    <row r="32799" s="2839" customFormat="1"/>
    <row r="32800" s="2839" customFormat="1"/>
    <row r="32801" s="2839" customFormat="1"/>
    <row r="32802" s="2839" customFormat="1"/>
    <row r="32803" s="2839" customFormat="1"/>
    <row r="32804" s="2839" customFormat="1"/>
    <row r="32805" s="2839" customFormat="1"/>
    <row r="32806" s="2839" customFormat="1"/>
    <row r="32807" s="2839" customFormat="1"/>
    <row r="32808" s="2839" customFormat="1"/>
    <row r="32809" s="2839" customFormat="1"/>
    <row r="32810" s="2839" customFormat="1"/>
    <row r="32811" s="2839" customFormat="1"/>
    <row r="32812" s="2839" customFormat="1"/>
    <row r="32813" s="2839" customFormat="1"/>
    <row r="32814" s="2839" customFormat="1"/>
    <row r="32815" s="2839" customFormat="1"/>
    <row r="32816" s="2839" customFormat="1"/>
    <row r="32817" s="2839" customFormat="1"/>
    <row r="32818" s="2839" customFormat="1"/>
    <row r="32819" s="2839" customFormat="1"/>
    <row r="32820" s="2839" customFormat="1"/>
    <row r="32821" s="2839" customFormat="1"/>
    <row r="32822" s="2839" customFormat="1"/>
    <row r="32823" s="2839" customFormat="1"/>
    <row r="32824" s="2839" customFormat="1"/>
    <row r="32825" s="2839" customFormat="1"/>
    <row r="32826" s="2839" customFormat="1"/>
    <row r="32827" s="2839" customFormat="1"/>
    <row r="32828" s="2839" customFormat="1"/>
    <row r="32829" s="2839" customFormat="1"/>
    <row r="32830" s="2839" customFormat="1"/>
    <row r="32831" s="2839" customFormat="1"/>
    <row r="32832" s="2839" customFormat="1"/>
    <row r="32833" s="2839" customFormat="1"/>
    <row r="32834" s="2839" customFormat="1"/>
    <row r="32835" s="2839" customFormat="1"/>
    <row r="32836" s="2839" customFormat="1"/>
    <row r="32837" s="2839" customFormat="1"/>
    <row r="32838" s="2839" customFormat="1"/>
    <row r="32839" s="2839" customFormat="1"/>
    <row r="32840" s="2839" customFormat="1"/>
    <row r="32841" s="2839" customFormat="1"/>
    <row r="32842" s="2839" customFormat="1"/>
    <row r="32843" s="2839" customFormat="1"/>
    <row r="32844" s="2839" customFormat="1"/>
    <row r="32845" s="2839" customFormat="1"/>
    <row r="32846" s="2839" customFormat="1"/>
    <row r="32847" s="2839" customFormat="1"/>
    <row r="32848" s="2839" customFormat="1"/>
    <row r="32849" s="2839" customFormat="1"/>
    <row r="32850" s="2839" customFormat="1"/>
    <row r="32851" s="2839" customFormat="1"/>
    <row r="32852" s="2839" customFormat="1"/>
    <row r="32853" s="2839" customFormat="1"/>
    <row r="32854" s="2839" customFormat="1"/>
    <row r="32855" s="2839" customFormat="1"/>
    <row r="32856" s="2839" customFormat="1"/>
    <row r="32857" s="2839" customFormat="1"/>
    <row r="32858" s="2839" customFormat="1"/>
    <row r="32859" s="2839" customFormat="1"/>
    <row r="32860" s="2839" customFormat="1"/>
    <row r="32861" s="2839" customFormat="1"/>
    <row r="32862" s="2839" customFormat="1"/>
    <row r="32863" s="2839" customFormat="1"/>
    <row r="32864" s="2839" customFormat="1"/>
    <row r="32865" s="2839" customFormat="1"/>
    <row r="32866" s="2839" customFormat="1"/>
    <row r="32867" s="2839" customFormat="1"/>
    <row r="32868" s="2839" customFormat="1"/>
    <row r="32869" s="2839" customFormat="1"/>
    <row r="32870" s="2839" customFormat="1"/>
    <row r="32871" s="2839" customFormat="1"/>
    <row r="32872" s="2839" customFormat="1"/>
    <row r="32873" s="2839" customFormat="1"/>
    <row r="32874" s="2839" customFormat="1"/>
    <row r="32875" s="2839" customFormat="1"/>
    <row r="32876" s="2839" customFormat="1"/>
    <row r="32877" s="2839" customFormat="1"/>
    <row r="32878" s="2839" customFormat="1"/>
    <row r="32879" s="2839" customFormat="1"/>
    <row r="32880" s="2839" customFormat="1"/>
    <row r="32881" s="2839" customFormat="1"/>
    <row r="32882" s="2839" customFormat="1"/>
    <row r="32883" s="2839" customFormat="1"/>
    <row r="32884" s="2839" customFormat="1"/>
    <row r="32885" s="2839" customFormat="1"/>
    <row r="32886" s="2839" customFormat="1"/>
    <row r="32887" s="2839" customFormat="1"/>
    <row r="32888" s="2839" customFormat="1"/>
    <row r="32889" s="2839" customFormat="1"/>
    <row r="32890" s="2839" customFormat="1"/>
    <row r="32891" s="2839" customFormat="1"/>
    <row r="32892" s="2839" customFormat="1"/>
    <row r="32893" s="2839" customFormat="1"/>
    <row r="32894" s="2839" customFormat="1"/>
    <row r="32895" s="2839" customFormat="1"/>
    <row r="32896" s="2839" customFormat="1"/>
    <row r="32897" s="2839" customFormat="1"/>
    <row r="32898" s="2839" customFormat="1"/>
    <row r="32899" s="2839" customFormat="1"/>
    <row r="32900" s="2839" customFormat="1"/>
    <row r="32901" s="2839" customFormat="1"/>
    <row r="32902" s="2839" customFormat="1"/>
    <row r="32903" s="2839" customFormat="1"/>
    <row r="32904" s="2839" customFormat="1"/>
    <row r="32905" s="2839" customFormat="1"/>
    <row r="32906" s="2839" customFormat="1"/>
    <row r="32907" s="2839" customFormat="1"/>
    <row r="32908" s="2839" customFormat="1"/>
    <row r="32909" s="2839" customFormat="1"/>
    <row r="32910" s="2839" customFormat="1"/>
    <row r="32911" s="2839" customFormat="1"/>
    <row r="32912" s="2839" customFormat="1"/>
    <row r="32913" s="2839" customFormat="1"/>
    <row r="32914" s="2839" customFormat="1"/>
    <row r="32915" s="2839" customFormat="1"/>
    <row r="32916" s="2839" customFormat="1"/>
    <row r="32917" s="2839" customFormat="1"/>
    <row r="32918" s="2839" customFormat="1"/>
    <row r="32919" s="2839" customFormat="1"/>
    <row r="32920" s="2839" customFormat="1"/>
    <row r="32921" s="2839" customFormat="1"/>
    <row r="32922" s="2839" customFormat="1"/>
    <row r="32923" s="2839" customFormat="1"/>
    <row r="32924" s="2839" customFormat="1"/>
    <row r="32925" s="2839" customFormat="1"/>
    <row r="32926" s="2839" customFormat="1"/>
    <row r="32927" s="2839" customFormat="1"/>
    <row r="32928" s="2839" customFormat="1"/>
    <row r="32929" s="2839" customFormat="1"/>
    <row r="32930" s="2839" customFormat="1"/>
    <row r="32931" s="2839" customFormat="1"/>
    <row r="32932" s="2839" customFormat="1"/>
    <row r="32933" s="2839" customFormat="1"/>
    <row r="32934" s="2839" customFormat="1"/>
    <row r="32935" s="2839" customFormat="1"/>
    <row r="32936" s="2839" customFormat="1"/>
    <row r="32937" s="2839" customFormat="1"/>
    <row r="32938" s="2839" customFormat="1"/>
    <row r="32939" s="2839" customFormat="1"/>
    <row r="32940" s="2839" customFormat="1"/>
    <row r="32941" s="2839" customFormat="1"/>
    <row r="32942" s="2839" customFormat="1"/>
    <row r="32943" s="2839" customFormat="1"/>
    <row r="32944" s="2839" customFormat="1"/>
    <row r="32945" s="2839" customFormat="1"/>
    <row r="32946" s="2839" customFormat="1"/>
    <row r="32947" s="2839" customFormat="1"/>
    <row r="32948" s="2839" customFormat="1"/>
    <row r="32949" s="2839" customFormat="1"/>
    <row r="32950" s="2839" customFormat="1"/>
    <row r="32951" s="2839" customFormat="1"/>
    <row r="32952" s="2839" customFormat="1"/>
    <row r="32953" s="2839" customFormat="1"/>
    <row r="32954" s="2839" customFormat="1"/>
    <row r="32955" s="2839" customFormat="1"/>
    <row r="32956" s="2839" customFormat="1"/>
    <row r="32957" s="2839" customFormat="1"/>
    <row r="32958" s="2839" customFormat="1"/>
    <row r="32959" s="2839" customFormat="1"/>
    <row r="32960" s="2839" customFormat="1"/>
    <row r="32961" s="2839" customFormat="1"/>
    <row r="32962" s="2839" customFormat="1"/>
    <row r="32963" s="2839" customFormat="1"/>
    <row r="32964" s="2839" customFormat="1"/>
    <row r="32965" s="2839" customFormat="1"/>
    <row r="32966" s="2839" customFormat="1"/>
    <row r="32967" s="2839" customFormat="1"/>
    <row r="32968" s="2839" customFormat="1"/>
    <row r="32969" s="2839" customFormat="1"/>
    <row r="32970" s="2839" customFormat="1"/>
    <row r="32971" s="2839" customFormat="1"/>
    <row r="32972" s="2839" customFormat="1"/>
    <row r="32973" s="2839" customFormat="1"/>
    <row r="32974" s="2839" customFormat="1"/>
    <row r="32975" s="2839" customFormat="1"/>
    <row r="32976" s="2839" customFormat="1"/>
    <row r="32977" s="2839" customFormat="1"/>
    <row r="32978" s="2839" customFormat="1"/>
    <row r="32979" s="2839" customFormat="1"/>
    <row r="32980" s="2839" customFormat="1"/>
    <row r="32981" s="2839" customFormat="1"/>
    <row r="32982" s="2839" customFormat="1"/>
    <row r="32983" s="2839" customFormat="1"/>
    <row r="32984" s="2839" customFormat="1"/>
    <row r="32985" s="2839" customFormat="1"/>
    <row r="32986" s="2839" customFormat="1"/>
    <row r="32987" s="2839" customFormat="1"/>
    <row r="32988" s="2839" customFormat="1"/>
    <row r="32989" s="2839" customFormat="1"/>
    <row r="32990" s="2839" customFormat="1"/>
    <row r="32991" s="2839" customFormat="1"/>
    <row r="32992" s="2839" customFormat="1"/>
    <row r="32993" s="2839" customFormat="1"/>
    <row r="32994" s="2839" customFormat="1"/>
    <row r="32995" s="2839" customFormat="1"/>
    <row r="32996" s="2839" customFormat="1"/>
    <row r="32997" s="2839" customFormat="1"/>
    <row r="32998" s="2839" customFormat="1"/>
    <row r="32999" s="2839" customFormat="1"/>
    <row r="33000" s="2839" customFormat="1"/>
    <row r="33001" s="2839" customFormat="1"/>
    <row r="33002" s="2839" customFormat="1"/>
    <row r="33003" s="2839" customFormat="1"/>
    <row r="33004" s="2839" customFormat="1"/>
    <row r="33005" s="2839" customFormat="1"/>
    <row r="33006" s="2839" customFormat="1"/>
    <row r="33007" s="2839" customFormat="1"/>
    <row r="33008" s="2839" customFormat="1"/>
    <row r="33009" s="2839" customFormat="1"/>
    <row r="33010" s="2839" customFormat="1"/>
    <row r="33011" s="2839" customFormat="1"/>
    <row r="33012" s="2839" customFormat="1"/>
    <row r="33013" s="2839" customFormat="1"/>
    <row r="33014" s="2839" customFormat="1"/>
    <row r="33015" s="2839" customFormat="1"/>
    <row r="33016" s="2839" customFormat="1"/>
    <row r="33017" s="2839" customFormat="1"/>
    <row r="33018" s="2839" customFormat="1"/>
    <row r="33019" s="2839" customFormat="1"/>
    <row r="33020" s="2839" customFormat="1"/>
    <row r="33021" s="2839" customFormat="1"/>
    <row r="33022" s="2839" customFormat="1"/>
    <row r="33023" s="2839" customFormat="1"/>
    <row r="33024" s="2839" customFormat="1"/>
    <row r="33025" s="2839" customFormat="1"/>
    <row r="33026" s="2839" customFormat="1"/>
    <row r="33027" s="2839" customFormat="1"/>
    <row r="33028" s="2839" customFormat="1"/>
    <row r="33029" s="2839" customFormat="1"/>
    <row r="33030" s="2839" customFormat="1"/>
    <row r="33031" s="2839" customFormat="1"/>
    <row r="33032" s="2839" customFormat="1"/>
    <row r="33033" s="2839" customFormat="1"/>
    <row r="33034" s="2839" customFormat="1"/>
    <row r="33035" s="2839" customFormat="1"/>
    <row r="33036" s="2839" customFormat="1"/>
    <row r="33037" s="2839" customFormat="1"/>
    <row r="33038" s="2839" customFormat="1"/>
    <row r="33039" s="2839" customFormat="1"/>
    <row r="33040" s="2839" customFormat="1"/>
    <row r="33041" s="2839" customFormat="1"/>
    <row r="33042" s="2839" customFormat="1"/>
    <row r="33043" s="2839" customFormat="1"/>
    <row r="33044" s="2839" customFormat="1"/>
    <row r="33045" s="2839" customFormat="1"/>
    <row r="33046" s="2839" customFormat="1"/>
    <row r="33047" s="2839" customFormat="1"/>
    <row r="33048" s="2839" customFormat="1"/>
    <row r="33049" s="2839" customFormat="1"/>
    <row r="33050" s="2839" customFormat="1"/>
    <row r="33051" s="2839" customFormat="1"/>
    <row r="33052" s="2839" customFormat="1"/>
    <row r="33053" s="2839" customFormat="1"/>
    <row r="33054" s="2839" customFormat="1"/>
    <row r="33055" s="2839" customFormat="1"/>
    <row r="33056" s="2839" customFormat="1"/>
    <row r="33057" s="2839" customFormat="1"/>
    <row r="33058" s="2839" customFormat="1"/>
    <row r="33059" s="2839" customFormat="1"/>
    <row r="33060" s="2839" customFormat="1"/>
    <row r="33061" s="2839" customFormat="1"/>
    <row r="33062" s="2839" customFormat="1"/>
    <row r="33063" s="2839" customFormat="1"/>
    <row r="33064" s="2839" customFormat="1"/>
    <row r="33065" s="2839" customFormat="1"/>
    <row r="33066" s="2839" customFormat="1"/>
    <row r="33067" s="2839" customFormat="1"/>
    <row r="33068" s="2839" customFormat="1"/>
    <row r="33069" s="2839" customFormat="1"/>
    <row r="33070" s="2839" customFormat="1"/>
    <row r="33071" s="2839" customFormat="1"/>
    <row r="33072" s="2839" customFormat="1"/>
    <row r="33073" s="2839" customFormat="1"/>
    <row r="33074" s="2839" customFormat="1"/>
    <row r="33075" s="2839" customFormat="1"/>
    <row r="33076" s="2839" customFormat="1"/>
    <row r="33077" s="2839" customFormat="1"/>
    <row r="33078" s="2839" customFormat="1"/>
    <row r="33079" s="2839" customFormat="1"/>
    <row r="33080" s="2839" customFormat="1"/>
    <row r="33081" s="2839" customFormat="1"/>
    <row r="33082" s="2839" customFormat="1"/>
    <row r="33083" s="2839" customFormat="1"/>
    <row r="33084" s="2839" customFormat="1"/>
    <row r="33085" s="2839" customFormat="1"/>
    <row r="33086" s="2839" customFormat="1"/>
    <row r="33087" s="2839" customFormat="1"/>
    <row r="33088" s="2839" customFormat="1"/>
    <row r="33089" s="2839" customFormat="1"/>
    <row r="33090" s="2839" customFormat="1"/>
    <row r="33091" s="2839" customFormat="1"/>
    <row r="33092" s="2839" customFormat="1"/>
    <row r="33093" s="2839" customFormat="1"/>
    <row r="33094" s="2839" customFormat="1"/>
    <row r="33095" s="2839" customFormat="1"/>
    <row r="33096" s="2839" customFormat="1"/>
    <row r="33097" s="2839" customFormat="1"/>
    <row r="33098" s="2839" customFormat="1"/>
    <row r="33099" s="2839" customFormat="1"/>
    <row r="33100" s="2839" customFormat="1"/>
    <row r="33101" s="2839" customFormat="1"/>
    <row r="33102" s="2839" customFormat="1"/>
    <row r="33103" s="2839" customFormat="1"/>
    <row r="33104" s="2839" customFormat="1"/>
    <row r="33105" s="2839" customFormat="1"/>
    <row r="33106" s="2839" customFormat="1"/>
    <row r="33107" s="2839" customFormat="1"/>
    <row r="33108" s="2839" customFormat="1"/>
    <row r="33109" s="2839" customFormat="1"/>
    <row r="33110" s="2839" customFormat="1"/>
    <row r="33111" s="2839" customFormat="1"/>
    <row r="33112" s="2839" customFormat="1"/>
    <row r="33113" s="2839" customFormat="1"/>
    <row r="33114" s="2839" customFormat="1"/>
    <row r="33115" s="2839" customFormat="1"/>
    <row r="33116" s="2839" customFormat="1"/>
    <row r="33117" s="2839" customFormat="1"/>
    <row r="33118" s="2839" customFormat="1"/>
    <row r="33119" s="2839" customFormat="1"/>
    <row r="33120" s="2839" customFormat="1"/>
    <row r="33121" s="2839" customFormat="1"/>
    <row r="33122" s="2839" customFormat="1"/>
    <row r="33123" s="2839" customFormat="1"/>
    <row r="33124" s="2839" customFormat="1"/>
    <row r="33125" s="2839" customFormat="1"/>
    <row r="33126" s="2839" customFormat="1"/>
    <row r="33127" s="2839" customFormat="1"/>
    <row r="33128" s="2839" customFormat="1"/>
    <row r="33129" s="2839" customFormat="1"/>
    <row r="33130" s="2839" customFormat="1"/>
    <row r="33131" s="2839" customFormat="1"/>
    <row r="33132" s="2839" customFormat="1"/>
    <row r="33133" s="2839" customFormat="1"/>
    <row r="33134" s="2839" customFormat="1"/>
    <row r="33135" s="2839" customFormat="1"/>
    <row r="33136" s="2839" customFormat="1"/>
    <row r="33137" s="2839" customFormat="1"/>
    <row r="33138" s="2839" customFormat="1"/>
    <row r="33139" s="2839" customFormat="1"/>
    <row r="33140" s="2839" customFormat="1"/>
    <row r="33141" s="2839" customFormat="1"/>
    <row r="33142" s="2839" customFormat="1"/>
    <row r="33143" s="2839" customFormat="1"/>
    <row r="33144" s="2839" customFormat="1"/>
    <row r="33145" s="2839" customFormat="1"/>
    <row r="33146" s="2839" customFormat="1"/>
    <row r="33147" s="2839" customFormat="1"/>
    <row r="33148" s="2839" customFormat="1"/>
    <row r="33149" s="2839" customFormat="1"/>
    <row r="33150" s="2839" customFormat="1"/>
    <row r="33151" s="2839" customFormat="1"/>
    <row r="33152" s="2839" customFormat="1"/>
    <row r="33153" s="2839" customFormat="1"/>
    <row r="33154" s="2839" customFormat="1"/>
    <row r="33155" s="2839" customFormat="1"/>
    <row r="33156" s="2839" customFormat="1"/>
    <row r="33157" s="2839" customFormat="1"/>
    <row r="33158" s="2839" customFormat="1"/>
    <row r="33159" s="2839" customFormat="1"/>
    <row r="33160" s="2839" customFormat="1"/>
    <row r="33161" s="2839" customFormat="1"/>
    <row r="33162" s="2839" customFormat="1"/>
    <row r="33163" s="2839" customFormat="1"/>
    <row r="33164" s="2839" customFormat="1"/>
    <row r="33165" s="2839" customFormat="1"/>
    <row r="33166" s="2839" customFormat="1"/>
    <row r="33167" s="2839" customFormat="1"/>
    <row r="33168" s="2839" customFormat="1"/>
    <row r="33169" s="2839" customFormat="1"/>
    <row r="33170" s="2839" customFormat="1"/>
    <row r="33171" s="2839" customFormat="1"/>
    <row r="33172" s="2839" customFormat="1"/>
    <row r="33173" s="2839" customFormat="1"/>
    <row r="33174" s="2839" customFormat="1"/>
    <row r="33175" s="2839" customFormat="1"/>
    <row r="33176" s="2839" customFormat="1"/>
    <row r="33177" s="2839" customFormat="1"/>
    <row r="33178" s="2839" customFormat="1"/>
    <row r="33179" s="2839" customFormat="1"/>
    <row r="33180" s="2839" customFormat="1"/>
    <row r="33181" s="2839" customFormat="1"/>
    <row r="33182" s="2839" customFormat="1"/>
    <row r="33183" s="2839" customFormat="1"/>
    <row r="33184" s="2839" customFormat="1"/>
    <row r="33185" s="2839" customFormat="1"/>
    <row r="33186" s="2839" customFormat="1"/>
    <row r="33187" s="2839" customFormat="1"/>
    <row r="33188" s="2839" customFormat="1"/>
    <row r="33189" s="2839" customFormat="1"/>
    <row r="33190" s="2839" customFormat="1"/>
    <row r="33191" s="2839" customFormat="1"/>
    <row r="33192" s="2839" customFormat="1"/>
    <row r="33193" s="2839" customFormat="1"/>
    <row r="33194" s="2839" customFormat="1"/>
    <row r="33195" s="2839" customFormat="1"/>
    <row r="33196" s="2839" customFormat="1"/>
    <row r="33197" s="2839" customFormat="1"/>
    <row r="33198" s="2839" customFormat="1"/>
    <row r="33199" s="2839" customFormat="1"/>
    <row r="33200" s="2839" customFormat="1"/>
    <row r="33201" s="2839" customFormat="1"/>
    <row r="33202" s="2839" customFormat="1"/>
    <row r="33203" s="2839" customFormat="1"/>
    <row r="33204" s="2839" customFormat="1"/>
    <row r="33205" s="2839" customFormat="1"/>
    <row r="33206" s="2839" customFormat="1"/>
    <row r="33207" s="2839" customFormat="1"/>
    <row r="33208" s="2839" customFormat="1"/>
    <row r="33209" s="2839" customFormat="1"/>
    <row r="33210" s="2839" customFormat="1"/>
    <row r="33211" s="2839" customFormat="1"/>
    <row r="33212" s="2839" customFormat="1"/>
    <row r="33213" s="2839" customFormat="1"/>
    <row r="33214" s="2839" customFormat="1"/>
    <row r="33215" s="2839" customFormat="1"/>
    <row r="33216" s="2839" customFormat="1"/>
    <row r="33217" s="2839" customFormat="1"/>
    <row r="33218" s="2839" customFormat="1"/>
    <row r="33219" s="2839" customFormat="1"/>
    <row r="33220" s="2839" customFormat="1"/>
    <row r="33221" s="2839" customFormat="1"/>
    <row r="33222" s="2839" customFormat="1"/>
    <row r="33223" s="2839" customFormat="1"/>
    <row r="33224" s="2839" customFormat="1"/>
    <row r="33225" s="2839" customFormat="1"/>
    <row r="33226" s="2839" customFormat="1"/>
    <row r="33227" s="2839" customFormat="1"/>
    <row r="33228" s="2839" customFormat="1"/>
    <row r="33229" s="2839" customFormat="1"/>
    <row r="33230" s="2839" customFormat="1"/>
    <row r="33231" s="2839" customFormat="1"/>
    <row r="33232" s="2839" customFormat="1"/>
    <row r="33233" s="2839" customFormat="1"/>
    <row r="33234" s="2839" customFormat="1"/>
    <row r="33235" s="2839" customFormat="1"/>
    <row r="33236" s="2839" customFormat="1"/>
    <row r="33237" s="2839" customFormat="1"/>
    <row r="33238" s="2839" customFormat="1"/>
    <row r="33239" s="2839" customFormat="1"/>
    <row r="33240" s="2839" customFormat="1"/>
    <row r="33241" s="2839" customFormat="1"/>
    <row r="33242" s="2839" customFormat="1"/>
    <row r="33243" s="2839" customFormat="1"/>
    <row r="33244" s="2839" customFormat="1"/>
    <row r="33245" s="2839" customFormat="1"/>
    <row r="33246" s="2839" customFormat="1"/>
    <row r="33247" s="2839" customFormat="1"/>
    <row r="33248" s="2839" customFormat="1"/>
    <row r="33249" s="2839" customFormat="1"/>
    <row r="33250" s="2839" customFormat="1"/>
    <row r="33251" s="2839" customFormat="1"/>
    <row r="33252" s="2839" customFormat="1"/>
    <row r="33253" s="2839" customFormat="1"/>
    <row r="33254" s="2839" customFormat="1"/>
    <row r="33255" s="2839" customFormat="1"/>
    <row r="33256" s="2839" customFormat="1"/>
    <row r="33257" s="2839" customFormat="1"/>
    <row r="33258" s="2839" customFormat="1"/>
    <row r="33259" s="2839" customFormat="1"/>
    <row r="33260" s="2839" customFormat="1"/>
    <row r="33261" s="2839" customFormat="1"/>
    <row r="33262" s="2839" customFormat="1"/>
    <row r="33263" s="2839" customFormat="1"/>
    <row r="33264" s="2839" customFormat="1"/>
    <row r="33265" s="2839" customFormat="1"/>
    <row r="33266" s="2839" customFormat="1"/>
    <row r="33267" s="2839" customFormat="1"/>
    <row r="33268" s="2839" customFormat="1"/>
    <row r="33269" s="2839" customFormat="1"/>
    <row r="33270" s="2839" customFormat="1"/>
    <row r="33271" s="2839" customFormat="1"/>
    <row r="33272" s="2839" customFormat="1"/>
    <row r="33273" s="2839" customFormat="1"/>
    <row r="33274" s="2839" customFormat="1"/>
    <row r="33275" s="2839" customFormat="1"/>
    <row r="33276" s="2839" customFormat="1"/>
    <row r="33277" s="2839" customFormat="1"/>
    <row r="33278" s="2839" customFormat="1"/>
    <row r="33279" s="2839" customFormat="1"/>
    <row r="33280" s="2839" customFormat="1"/>
    <row r="33281" s="2839" customFormat="1"/>
    <row r="33282" s="2839" customFormat="1"/>
    <row r="33283" s="2839" customFormat="1"/>
    <row r="33284" s="2839" customFormat="1"/>
    <row r="33285" s="2839" customFormat="1"/>
    <row r="33286" s="2839" customFormat="1"/>
    <row r="33287" s="2839" customFormat="1"/>
    <row r="33288" s="2839" customFormat="1"/>
    <row r="33289" s="2839" customFormat="1"/>
    <row r="33290" s="2839" customFormat="1"/>
    <row r="33291" s="2839" customFormat="1"/>
    <row r="33292" s="2839" customFormat="1"/>
    <row r="33293" s="2839" customFormat="1"/>
    <row r="33294" s="2839" customFormat="1"/>
    <row r="33295" s="2839" customFormat="1"/>
    <row r="33296" s="2839" customFormat="1"/>
    <row r="33297" s="2839" customFormat="1"/>
    <row r="33298" s="2839" customFormat="1"/>
    <row r="33299" s="2839" customFormat="1"/>
    <row r="33300" s="2839" customFormat="1"/>
    <row r="33301" s="2839" customFormat="1"/>
    <row r="33302" s="2839" customFormat="1"/>
    <row r="33303" s="2839" customFormat="1"/>
    <row r="33304" s="2839" customFormat="1"/>
    <row r="33305" s="2839" customFormat="1"/>
    <row r="33306" s="2839" customFormat="1"/>
    <row r="33307" s="2839" customFormat="1"/>
    <row r="33308" s="2839" customFormat="1"/>
    <row r="33309" s="2839" customFormat="1"/>
    <row r="33310" s="2839" customFormat="1"/>
    <row r="33311" s="2839" customFormat="1"/>
    <row r="33312" s="2839" customFormat="1"/>
    <row r="33313" s="2839" customFormat="1"/>
    <row r="33314" s="2839" customFormat="1"/>
    <row r="33315" s="2839" customFormat="1"/>
    <row r="33316" s="2839" customFormat="1"/>
    <row r="33317" s="2839" customFormat="1"/>
    <row r="33318" s="2839" customFormat="1"/>
    <row r="33319" s="2839" customFormat="1"/>
    <row r="33320" s="2839" customFormat="1"/>
    <row r="33321" s="2839" customFormat="1"/>
    <row r="33322" s="2839" customFormat="1"/>
    <row r="33323" s="2839" customFormat="1"/>
    <row r="33324" s="2839" customFormat="1"/>
    <row r="33325" s="2839" customFormat="1"/>
    <row r="33326" s="2839" customFormat="1"/>
    <row r="33327" s="2839" customFormat="1"/>
    <row r="33328" s="2839" customFormat="1"/>
    <row r="33329" s="2839" customFormat="1"/>
    <row r="33330" s="2839" customFormat="1"/>
    <row r="33331" s="2839" customFormat="1"/>
    <row r="33332" s="2839" customFormat="1"/>
    <row r="33333" s="2839" customFormat="1"/>
    <row r="33334" s="2839" customFormat="1"/>
    <row r="33335" s="2839" customFormat="1"/>
    <row r="33336" s="2839" customFormat="1"/>
    <row r="33337" s="2839" customFormat="1"/>
    <row r="33338" s="2839" customFormat="1"/>
    <row r="33339" s="2839" customFormat="1"/>
    <row r="33340" s="2839" customFormat="1"/>
    <row r="33341" s="2839" customFormat="1"/>
    <row r="33342" s="2839" customFormat="1"/>
    <row r="33343" s="2839" customFormat="1"/>
    <row r="33344" s="2839" customFormat="1"/>
    <row r="33345" s="2839" customFormat="1"/>
    <row r="33346" s="2839" customFormat="1"/>
    <row r="33347" s="2839" customFormat="1"/>
    <row r="33348" s="2839" customFormat="1"/>
    <row r="33349" s="2839" customFormat="1"/>
    <row r="33350" s="2839" customFormat="1"/>
    <row r="33351" s="2839" customFormat="1"/>
    <row r="33352" s="2839" customFormat="1"/>
    <row r="33353" s="2839" customFormat="1"/>
    <row r="33354" s="2839" customFormat="1"/>
    <row r="33355" s="2839" customFormat="1"/>
    <row r="33356" s="2839" customFormat="1"/>
    <row r="33357" s="2839" customFormat="1"/>
    <row r="33358" s="2839" customFormat="1"/>
    <row r="33359" s="2839" customFormat="1"/>
    <row r="33360" s="2839" customFormat="1"/>
    <row r="33361" s="2839" customFormat="1"/>
    <row r="33362" s="2839" customFormat="1"/>
    <row r="33363" s="2839" customFormat="1"/>
    <row r="33364" s="2839" customFormat="1"/>
    <row r="33365" s="2839" customFormat="1"/>
    <row r="33366" s="2839" customFormat="1"/>
    <row r="33367" s="2839" customFormat="1"/>
    <row r="33368" s="2839" customFormat="1"/>
    <row r="33369" s="2839" customFormat="1"/>
    <row r="33370" s="2839" customFormat="1"/>
    <row r="33371" s="2839" customFormat="1"/>
    <row r="33372" s="2839" customFormat="1"/>
    <row r="33373" s="2839" customFormat="1"/>
    <row r="33374" s="2839" customFormat="1"/>
    <row r="33375" s="2839" customFormat="1"/>
    <row r="33376" s="2839" customFormat="1"/>
    <row r="33377" s="2839" customFormat="1"/>
    <row r="33378" s="2839" customFormat="1"/>
    <row r="33379" s="2839" customFormat="1"/>
    <row r="33380" s="2839" customFormat="1"/>
    <row r="33381" s="2839" customFormat="1"/>
    <row r="33382" s="2839" customFormat="1"/>
    <row r="33383" s="2839" customFormat="1"/>
    <row r="33384" s="2839" customFormat="1"/>
    <row r="33385" s="2839" customFormat="1"/>
    <row r="33386" s="2839" customFormat="1"/>
    <row r="33387" s="2839" customFormat="1"/>
    <row r="33388" s="2839" customFormat="1"/>
    <row r="33389" s="2839" customFormat="1"/>
    <row r="33390" s="2839" customFormat="1"/>
    <row r="33391" s="2839" customFormat="1"/>
    <row r="33392" s="2839" customFormat="1"/>
    <row r="33393" s="2839" customFormat="1"/>
    <row r="33394" s="2839" customFormat="1"/>
    <row r="33395" s="2839" customFormat="1"/>
    <row r="33396" s="2839" customFormat="1"/>
    <row r="33397" s="2839" customFormat="1"/>
    <row r="33398" s="2839" customFormat="1"/>
    <row r="33399" s="2839" customFormat="1"/>
    <row r="33400" s="2839" customFormat="1"/>
    <row r="33401" s="2839" customFormat="1"/>
    <row r="33402" s="2839" customFormat="1"/>
    <row r="33403" s="2839" customFormat="1"/>
    <row r="33404" s="2839" customFormat="1"/>
    <row r="33405" s="2839" customFormat="1"/>
    <row r="33406" s="2839" customFormat="1"/>
    <row r="33407" s="2839" customFormat="1"/>
    <row r="33408" s="2839" customFormat="1"/>
    <row r="33409" s="2839" customFormat="1"/>
    <row r="33410" s="2839" customFormat="1"/>
    <row r="33411" s="2839" customFormat="1"/>
    <row r="33412" s="2839" customFormat="1"/>
    <row r="33413" s="2839" customFormat="1"/>
    <row r="33414" s="2839" customFormat="1"/>
    <row r="33415" s="2839" customFormat="1"/>
    <row r="33416" s="2839" customFormat="1"/>
    <row r="33417" s="2839" customFormat="1"/>
    <row r="33418" s="2839" customFormat="1"/>
    <row r="33419" s="2839" customFormat="1"/>
    <row r="33420" s="2839" customFormat="1"/>
    <row r="33421" s="2839" customFormat="1"/>
    <row r="33422" s="2839" customFormat="1"/>
    <row r="33423" s="2839" customFormat="1"/>
    <row r="33424" s="2839" customFormat="1"/>
    <row r="33425" s="2839" customFormat="1"/>
    <row r="33426" s="2839" customFormat="1"/>
    <row r="33427" s="2839" customFormat="1"/>
    <row r="33428" s="2839" customFormat="1"/>
    <row r="33429" s="2839" customFormat="1"/>
    <row r="33430" s="2839" customFormat="1"/>
    <row r="33431" s="2839" customFormat="1"/>
    <row r="33432" s="2839" customFormat="1"/>
    <row r="33433" s="2839" customFormat="1"/>
    <row r="33434" s="2839" customFormat="1"/>
    <row r="33435" s="2839" customFormat="1"/>
    <row r="33436" s="2839" customFormat="1"/>
    <row r="33437" s="2839" customFormat="1"/>
    <row r="33438" s="2839" customFormat="1"/>
    <row r="33439" s="2839" customFormat="1"/>
    <row r="33440" s="2839" customFormat="1"/>
    <row r="33441" s="2839" customFormat="1"/>
    <row r="33442" s="2839" customFormat="1"/>
    <row r="33443" s="2839" customFormat="1"/>
    <row r="33444" s="2839" customFormat="1"/>
    <row r="33445" s="2839" customFormat="1"/>
    <row r="33446" s="2839" customFormat="1"/>
    <row r="33447" s="2839" customFormat="1"/>
    <row r="33448" s="2839" customFormat="1"/>
    <row r="33449" s="2839" customFormat="1"/>
    <row r="33450" s="2839" customFormat="1"/>
    <row r="33451" s="2839" customFormat="1"/>
    <row r="33452" s="2839" customFormat="1"/>
    <row r="33453" s="2839" customFormat="1"/>
    <row r="33454" s="2839" customFormat="1"/>
    <row r="33455" s="2839" customFormat="1"/>
    <row r="33456" s="2839" customFormat="1"/>
    <row r="33457" s="2839" customFormat="1"/>
    <row r="33458" s="2839" customFormat="1"/>
    <row r="33459" s="2839" customFormat="1"/>
    <row r="33460" s="2839" customFormat="1"/>
    <row r="33461" s="2839" customFormat="1"/>
    <row r="33462" s="2839" customFormat="1"/>
    <row r="33463" s="2839" customFormat="1"/>
    <row r="33464" s="2839" customFormat="1"/>
    <row r="33465" s="2839" customFormat="1"/>
    <row r="33466" s="2839" customFormat="1"/>
    <row r="33467" s="2839" customFormat="1"/>
    <row r="33468" s="2839" customFormat="1"/>
    <row r="33469" s="2839" customFormat="1"/>
    <row r="33470" s="2839" customFormat="1"/>
    <row r="33471" s="2839" customFormat="1"/>
    <row r="33472" s="2839" customFormat="1"/>
    <row r="33473" s="2839" customFormat="1"/>
    <row r="33474" s="2839" customFormat="1"/>
    <row r="33475" s="2839" customFormat="1"/>
    <row r="33476" s="2839" customFormat="1"/>
    <row r="33477" s="2839" customFormat="1"/>
    <row r="33478" s="2839" customFormat="1"/>
    <row r="33479" s="2839" customFormat="1"/>
    <row r="33480" s="2839" customFormat="1"/>
    <row r="33481" s="2839" customFormat="1"/>
    <row r="33482" s="2839" customFormat="1"/>
    <row r="33483" s="2839" customFormat="1"/>
    <row r="33484" s="2839" customFormat="1"/>
    <row r="33485" s="2839" customFormat="1"/>
    <row r="33486" s="2839" customFormat="1"/>
    <row r="33487" s="2839" customFormat="1"/>
    <row r="33488" s="2839" customFormat="1"/>
    <row r="33489" s="2839" customFormat="1"/>
    <row r="33490" s="2839" customFormat="1"/>
    <row r="33491" s="2839" customFormat="1"/>
    <row r="33492" s="2839" customFormat="1"/>
    <row r="33493" s="2839" customFormat="1"/>
    <row r="33494" s="2839" customFormat="1"/>
    <row r="33495" s="2839" customFormat="1"/>
    <row r="33496" s="2839" customFormat="1"/>
    <row r="33497" s="2839" customFormat="1"/>
    <row r="33498" s="2839" customFormat="1"/>
    <row r="33499" s="2839" customFormat="1"/>
    <row r="33500" s="2839" customFormat="1"/>
    <row r="33501" s="2839" customFormat="1"/>
    <row r="33502" s="2839" customFormat="1"/>
    <row r="33503" s="2839" customFormat="1"/>
    <row r="33504" s="2839" customFormat="1"/>
    <row r="33505" s="2839" customFormat="1"/>
    <row r="33506" s="2839" customFormat="1"/>
    <row r="33507" s="2839" customFormat="1"/>
    <row r="33508" s="2839" customFormat="1"/>
    <row r="33509" s="2839" customFormat="1"/>
    <row r="33510" s="2839" customFormat="1"/>
    <row r="33511" s="2839" customFormat="1"/>
    <row r="33512" s="2839" customFormat="1"/>
    <row r="33513" s="2839" customFormat="1"/>
    <row r="33514" s="2839" customFormat="1"/>
    <row r="33515" s="2839" customFormat="1"/>
    <row r="33516" s="2839" customFormat="1"/>
    <row r="33517" s="2839" customFormat="1"/>
    <row r="33518" s="2839" customFormat="1"/>
    <row r="33519" s="2839" customFormat="1"/>
    <row r="33520" s="2839" customFormat="1"/>
    <row r="33521" s="2839" customFormat="1"/>
    <row r="33522" s="2839" customFormat="1"/>
    <row r="33523" s="2839" customFormat="1"/>
    <row r="33524" s="2839" customFormat="1"/>
    <row r="33525" s="2839" customFormat="1"/>
    <row r="33526" s="2839" customFormat="1"/>
    <row r="33527" s="2839" customFormat="1"/>
    <row r="33528" s="2839" customFormat="1"/>
    <row r="33529" s="2839" customFormat="1"/>
    <row r="33530" s="2839" customFormat="1"/>
    <row r="33531" s="2839" customFormat="1"/>
    <row r="33532" s="2839" customFormat="1"/>
    <row r="33533" s="2839" customFormat="1"/>
    <row r="33534" s="2839" customFormat="1"/>
    <row r="33535" s="2839" customFormat="1"/>
    <row r="33536" s="2839" customFormat="1"/>
    <row r="33537" s="2839" customFormat="1"/>
    <row r="33538" s="2839" customFormat="1"/>
    <row r="33539" s="2839" customFormat="1"/>
    <row r="33540" s="2839" customFormat="1"/>
    <row r="33541" s="2839" customFormat="1"/>
    <row r="33542" s="2839" customFormat="1"/>
    <row r="33543" s="2839" customFormat="1"/>
    <row r="33544" s="2839" customFormat="1"/>
    <row r="33545" s="2839" customFormat="1"/>
    <row r="33546" s="2839" customFormat="1"/>
    <row r="33547" s="2839" customFormat="1"/>
    <row r="33548" s="2839" customFormat="1"/>
    <row r="33549" s="2839" customFormat="1"/>
    <row r="33550" s="2839" customFormat="1"/>
    <row r="33551" s="2839" customFormat="1"/>
    <row r="33552" s="2839" customFormat="1"/>
    <row r="33553" s="2839" customFormat="1"/>
    <row r="33554" s="2839" customFormat="1"/>
    <row r="33555" s="2839" customFormat="1"/>
    <row r="33556" s="2839" customFormat="1"/>
    <row r="33557" s="2839" customFormat="1"/>
    <row r="33558" s="2839" customFormat="1"/>
    <row r="33559" s="2839" customFormat="1"/>
    <row r="33560" s="2839" customFormat="1"/>
    <row r="33561" s="2839" customFormat="1"/>
    <row r="33562" s="2839" customFormat="1"/>
    <row r="33563" s="2839" customFormat="1"/>
    <row r="33564" s="2839" customFormat="1"/>
    <row r="33565" s="2839" customFormat="1"/>
    <row r="33566" s="2839" customFormat="1"/>
    <row r="33567" s="2839" customFormat="1"/>
    <row r="33568" s="2839" customFormat="1"/>
    <row r="33569" s="2839" customFormat="1"/>
    <row r="33570" s="2839" customFormat="1"/>
    <row r="33571" s="2839" customFormat="1"/>
    <row r="33572" s="2839" customFormat="1"/>
    <row r="33573" s="2839" customFormat="1"/>
    <row r="33574" s="2839" customFormat="1"/>
    <row r="33575" s="2839" customFormat="1"/>
    <row r="33576" s="2839" customFormat="1"/>
    <row r="33577" s="2839" customFormat="1"/>
    <row r="33578" s="2839" customFormat="1"/>
    <row r="33579" s="2839" customFormat="1"/>
    <row r="33580" s="2839" customFormat="1"/>
    <row r="33581" s="2839" customFormat="1"/>
    <row r="33582" s="2839" customFormat="1"/>
    <row r="33583" s="2839" customFormat="1"/>
    <row r="33584" s="2839" customFormat="1"/>
    <row r="33585" s="2839" customFormat="1"/>
    <row r="33586" s="2839" customFormat="1"/>
    <row r="33587" s="2839" customFormat="1"/>
    <row r="33588" s="2839" customFormat="1"/>
    <row r="33589" s="2839" customFormat="1"/>
    <row r="33590" s="2839" customFormat="1"/>
    <row r="33591" s="2839" customFormat="1"/>
    <row r="33592" s="2839" customFormat="1"/>
    <row r="33593" s="2839" customFormat="1"/>
    <row r="33594" s="2839" customFormat="1"/>
    <row r="33595" s="2839" customFormat="1"/>
    <row r="33596" s="2839" customFormat="1"/>
    <row r="33597" s="2839" customFormat="1"/>
    <row r="33598" s="2839" customFormat="1"/>
    <row r="33599" s="2839" customFormat="1"/>
    <row r="33600" s="2839" customFormat="1"/>
    <row r="33601" s="2839" customFormat="1"/>
    <row r="33602" s="2839" customFormat="1"/>
    <row r="33603" s="2839" customFormat="1"/>
    <row r="33604" s="2839" customFormat="1"/>
    <row r="33605" s="2839" customFormat="1"/>
    <row r="33606" s="2839" customFormat="1"/>
    <row r="33607" s="2839" customFormat="1"/>
    <row r="33608" s="2839" customFormat="1"/>
    <row r="33609" s="2839" customFormat="1"/>
    <row r="33610" s="2839" customFormat="1"/>
    <row r="33611" s="2839" customFormat="1"/>
    <row r="33612" s="2839" customFormat="1"/>
    <row r="33613" s="2839" customFormat="1"/>
    <row r="33614" s="2839" customFormat="1"/>
    <row r="33615" s="2839" customFormat="1"/>
    <row r="33616" s="2839" customFormat="1"/>
    <row r="33617" s="2839" customFormat="1"/>
    <row r="33618" s="2839" customFormat="1"/>
    <row r="33619" s="2839" customFormat="1"/>
    <row r="33620" s="2839" customFormat="1"/>
    <row r="33621" s="2839" customFormat="1"/>
    <row r="33622" s="2839" customFormat="1"/>
    <row r="33623" s="2839" customFormat="1"/>
    <row r="33624" s="2839" customFormat="1"/>
    <row r="33625" s="2839" customFormat="1"/>
    <row r="33626" s="2839" customFormat="1"/>
    <row r="33627" s="2839" customFormat="1"/>
    <row r="33628" s="2839" customFormat="1"/>
    <row r="33629" s="2839" customFormat="1"/>
    <row r="33630" s="2839" customFormat="1"/>
    <row r="33631" s="2839" customFormat="1"/>
    <row r="33632" s="2839" customFormat="1"/>
    <row r="33633" s="2839" customFormat="1"/>
    <row r="33634" s="2839" customFormat="1"/>
    <row r="33635" s="2839" customFormat="1"/>
    <row r="33636" s="2839" customFormat="1"/>
    <row r="33637" s="2839" customFormat="1"/>
    <row r="33638" s="2839" customFormat="1"/>
    <row r="33639" s="2839" customFormat="1"/>
    <row r="33640" s="2839" customFormat="1"/>
    <row r="33641" s="2839" customFormat="1"/>
    <row r="33642" s="2839" customFormat="1"/>
    <row r="33643" s="2839" customFormat="1"/>
    <row r="33644" s="2839" customFormat="1"/>
    <row r="33645" s="2839" customFormat="1"/>
    <row r="33646" s="2839" customFormat="1"/>
    <row r="33647" s="2839" customFormat="1"/>
    <row r="33648" s="2839" customFormat="1"/>
    <row r="33649" s="2839" customFormat="1"/>
    <row r="33650" s="2839" customFormat="1"/>
    <row r="33651" s="2839" customFormat="1"/>
    <row r="33652" s="2839" customFormat="1"/>
    <row r="33653" s="2839" customFormat="1"/>
    <row r="33654" s="2839" customFormat="1"/>
    <row r="33655" s="2839" customFormat="1"/>
    <row r="33656" s="2839" customFormat="1"/>
    <row r="33657" s="2839" customFormat="1"/>
    <row r="33658" s="2839" customFormat="1"/>
    <row r="33659" s="2839" customFormat="1"/>
    <row r="33660" s="2839" customFormat="1"/>
    <row r="33661" s="2839" customFormat="1"/>
    <row r="33662" s="2839" customFormat="1"/>
    <row r="33663" s="2839" customFormat="1"/>
    <row r="33664" s="2839" customFormat="1"/>
    <row r="33665" s="2839" customFormat="1"/>
    <row r="33666" s="2839" customFormat="1"/>
    <row r="33667" s="2839" customFormat="1"/>
    <row r="33668" s="2839" customFormat="1"/>
    <row r="33669" s="2839" customFormat="1"/>
    <row r="33670" s="2839" customFormat="1"/>
    <row r="33671" s="2839" customFormat="1"/>
    <row r="33672" s="2839" customFormat="1"/>
    <row r="33673" s="2839" customFormat="1"/>
    <row r="33674" s="2839" customFormat="1"/>
    <row r="33675" s="2839" customFormat="1"/>
    <row r="33676" s="2839" customFormat="1"/>
    <row r="33677" s="2839" customFormat="1"/>
    <row r="33678" s="2839" customFormat="1"/>
    <row r="33679" s="2839" customFormat="1"/>
    <row r="33680" s="2839" customFormat="1"/>
    <row r="33681" s="2839" customFormat="1"/>
    <row r="33682" s="2839" customFormat="1"/>
    <row r="33683" s="2839" customFormat="1"/>
    <row r="33684" s="2839" customFormat="1"/>
    <row r="33685" s="2839" customFormat="1"/>
    <row r="33686" s="2839" customFormat="1"/>
    <row r="33687" s="2839" customFormat="1"/>
    <row r="33688" s="2839" customFormat="1"/>
    <row r="33689" s="2839" customFormat="1"/>
    <row r="33690" s="2839" customFormat="1"/>
    <row r="33691" s="2839" customFormat="1"/>
    <row r="33692" s="2839" customFormat="1"/>
    <row r="33693" s="2839" customFormat="1"/>
    <row r="33694" s="2839" customFormat="1"/>
    <row r="33695" s="2839" customFormat="1"/>
    <row r="33696" s="2839" customFormat="1"/>
    <row r="33697" s="2839" customFormat="1"/>
    <row r="33698" s="2839" customFormat="1"/>
    <row r="33699" s="2839" customFormat="1"/>
    <row r="33700" s="2839" customFormat="1"/>
    <row r="33701" s="2839" customFormat="1"/>
    <row r="33702" s="2839" customFormat="1"/>
    <row r="33703" s="2839" customFormat="1"/>
    <row r="33704" s="2839" customFormat="1"/>
    <row r="33705" s="2839" customFormat="1"/>
    <row r="33706" s="2839" customFormat="1"/>
    <row r="33707" s="2839" customFormat="1"/>
    <row r="33708" s="2839" customFormat="1"/>
    <row r="33709" s="2839" customFormat="1"/>
    <row r="33710" s="2839" customFormat="1"/>
    <row r="33711" s="2839" customFormat="1"/>
    <row r="33712" s="2839" customFormat="1"/>
    <row r="33713" s="2839" customFormat="1"/>
    <row r="33714" s="2839" customFormat="1"/>
    <row r="33715" s="2839" customFormat="1"/>
    <row r="33716" s="2839" customFormat="1"/>
    <row r="33717" s="2839" customFormat="1"/>
    <row r="33718" s="2839" customFormat="1"/>
    <row r="33719" s="2839" customFormat="1"/>
    <row r="33720" s="2839" customFormat="1"/>
    <row r="33721" s="2839" customFormat="1"/>
    <row r="33722" s="2839" customFormat="1"/>
    <row r="33723" s="2839" customFormat="1"/>
    <row r="33724" s="2839" customFormat="1"/>
    <row r="33725" s="2839" customFormat="1"/>
    <row r="33726" s="2839" customFormat="1"/>
    <row r="33727" s="2839" customFormat="1"/>
    <row r="33728" s="2839" customFormat="1"/>
    <row r="33729" s="2839" customFormat="1"/>
    <row r="33730" s="2839" customFormat="1"/>
    <row r="33731" s="2839" customFormat="1"/>
    <row r="33732" s="2839" customFormat="1"/>
    <row r="33733" s="2839" customFormat="1"/>
    <row r="33734" s="2839" customFormat="1"/>
    <row r="33735" s="2839" customFormat="1"/>
    <row r="33736" s="2839" customFormat="1"/>
    <row r="33737" s="2839" customFormat="1"/>
    <row r="33738" s="2839" customFormat="1"/>
    <row r="33739" s="2839" customFormat="1"/>
    <row r="33740" s="2839" customFormat="1"/>
    <row r="33741" s="2839" customFormat="1"/>
    <row r="33742" s="2839" customFormat="1"/>
    <row r="33743" s="2839" customFormat="1"/>
    <row r="33744" s="2839" customFormat="1"/>
    <row r="33745" s="2839" customFormat="1"/>
    <row r="33746" s="2839" customFormat="1"/>
    <row r="33747" s="2839" customFormat="1"/>
    <row r="33748" s="2839" customFormat="1"/>
    <row r="33749" s="2839" customFormat="1"/>
    <row r="33750" s="2839" customFormat="1"/>
    <row r="33751" s="2839" customFormat="1"/>
    <row r="33752" s="2839" customFormat="1"/>
    <row r="33753" s="2839" customFormat="1"/>
    <row r="33754" s="2839" customFormat="1"/>
    <row r="33755" s="2839" customFormat="1"/>
    <row r="33756" s="2839" customFormat="1"/>
    <row r="33757" s="2839" customFormat="1"/>
    <row r="33758" s="2839" customFormat="1"/>
    <row r="33759" s="2839" customFormat="1"/>
    <row r="33760" s="2839" customFormat="1"/>
    <row r="33761" s="2839" customFormat="1"/>
    <row r="33762" s="2839" customFormat="1"/>
    <row r="33763" s="2839" customFormat="1"/>
    <row r="33764" s="2839" customFormat="1"/>
    <row r="33765" s="2839" customFormat="1"/>
    <row r="33766" s="2839" customFormat="1"/>
    <row r="33767" s="2839" customFormat="1"/>
    <row r="33768" s="2839" customFormat="1"/>
    <row r="33769" s="2839" customFormat="1"/>
    <row r="33770" s="2839" customFormat="1"/>
    <row r="33771" s="2839" customFormat="1"/>
    <row r="33772" s="2839" customFormat="1"/>
    <row r="33773" s="2839" customFormat="1"/>
    <row r="33774" s="2839" customFormat="1"/>
    <row r="33775" s="2839" customFormat="1"/>
    <row r="33776" s="2839" customFormat="1"/>
    <row r="33777" s="2839" customFormat="1"/>
    <row r="33778" s="2839" customFormat="1"/>
    <row r="33779" s="2839" customFormat="1"/>
    <row r="33780" s="2839" customFormat="1"/>
    <row r="33781" s="2839" customFormat="1"/>
    <row r="33782" s="2839" customFormat="1"/>
    <row r="33783" s="2839" customFormat="1"/>
    <row r="33784" s="2839" customFormat="1"/>
    <row r="33785" s="2839" customFormat="1"/>
    <row r="33786" s="2839" customFormat="1"/>
    <row r="33787" s="2839" customFormat="1"/>
    <row r="33788" s="2839" customFormat="1"/>
    <row r="33789" s="2839" customFormat="1"/>
    <row r="33790" s="2839" customFormat="1"/>
    <row r="33791" s="2839" customFormat="1"/>
    <row r="33792" s="2839" customFormat="1"/>
    <row r="33793" s="2839" customFormat="1"/>
    <row r="33794" s="2839" customFormat="1"/>
    <row r="33795" s="2839" customFormat="1"/>
    <row r="33796" s="2839" customFormat="1"/>
    <row r="33797" s="2839" customFormat="1"/>
    <row r="33798" s="2839" customFormat="1"/>
    <row r="33799" s="2839" customFormat="1"/>
    <row r="33800" s="2839" customFormat="1"/>
    <row r="33801" s="2839" customFormat="1"/>
    <row r="33802" s="2839" customFormat="1"/>
    <row r="33803" s="2839" customFormat="1"/>
    <row r="33804" s="2839" customFormat="1"/>
    <row r="33805" s="2839" customFormat="1"/>
    <row r="33806" s="2839" customFormat="1"/>
    <row r="33807" s="2839" customFormat="1"/>
    <row r="33808" s="2839" customFormat="1"/>
    <row r="33809" s="2839" customFormat="1"/>
    <row r="33810" s="2839" customFormat="1"/>
    <row r="33811" s="2839" customFormat="1"/>
    <row r="33812" s="2839" customFormat="1"/>
    <row r="33813" s="2839" customFormat="1"/>
    <row r="33814" s="2839" customFormat="1"/>
    <row r="33815" s="2839" customFormat="1"/>
    <row r="33816" s="2839" customFormat="1"/>
    <row r="33817" s="2839" customFormat="1"/>
    <row r="33818" s="2839" customFormat="1"/>
    <row r="33819" s="2839" customFormat="1"/>
    <row r="33820" s="2839" customFormat="1"/>
    <row r="33821" s="2839" customFormat="1"/>
    <row r="33822" s="2839" customFormat="1"/>
    <row r="33823" s="2839" customFormat="1"/>
    <row r="33824" s="2839" customFormat="1"/>
    <row r="33825" s="2839" customFormat="1"/>
    <row r="33826" s="2839" customFormat="1"/>
    <row r="33827" s="2839" customFormat="1"/>
    <row r="33828" s="2839" customFormat="1"/>
    <row r="33829" s="2839" customFormat="1"/>
    <row r="33830" s="2839" customFormat="1"/>
    <row r="33831" s="2839" customFormat="1"/>
    <row r="33832" s="2839" customFormat="1"/>
    <row r="33833" s="2839" customFormat="1"/>
    <row r="33834" s="2839" customFormat="1"/>
    <row r="33835" s="2839" customFormat="1"/>
    <row r="33836" s="2839" customFormat="1"/>
    <row r="33837" s="2839" customFormat="1"/>
    <row r="33838" s="2839" customFormat="1"/>
    <row r="33839" s="2839" customFormat="1"/>
    <row r="33840" s="2839" customFormat="1"/>
    <row r="33841" s="2839" customFormat="1"/>
    <row r="33842" s="2839" customFormat="1"/>
    <row r="33843" s="2839" customFormat="1"/>
    <row r="33844" s="2839" customFormat="1"/>
    <row r="33845" s="2839" customFormat="1"/>
    <row r="33846" s="2839" customFormat="1"/>
    <row r="33847" s="2839" customFormat="1"/>
    <row r="33848" s="2839" customFormat="1"/>
    <row r="33849" s="2839" customFormat="1"/>
    <row r="33850" s="2839" customFormat="1"/>
    <row r="33851" s="2839" customFormat="1"/>
    <row r="33852" s="2839" customFormat="1"/>
    <row r="33853" s="2839" customFormat="1"/>
    <row r="33854" s="2839" customFormat="1"/>
    <row r="33855" s="2839" customFormat="1"/>
    <row r="33856" s="2839" customFormat="1"/>
    <row r="33857" s="2839" customFormat="1"/>
    <row r="33858" s="2839" customFormat="1"/>
    <row r="33859" s="2839" customFormat="1"/>
    <row r="33860" s="2839" customFormat="1"/>
    <row r="33861" s="2839" customFormat="1"/>
    <row r="33862" s="2839" customFormat="1"/>
    <row r="33863" s="2839" customFormat="1"/>
    <row r="33864" s="2839" customFormat="1"/>
    <row r="33865" s="2839" customFormat="1"/>
    <row r="33866" s="2839" customFormat="1"/>
    <row r="33867" s="2839" customFormat="1"/>
    <row r="33868" s="2839" customFormat="1"/>
    <row r="33869" s="2839" customFormat="1"/>
    <row r="33870" s="2839" customFormat="1"/>
    <row r="33871" s="2839" customFormat="1"/>
    <row r="33872" s="2839" customFormat="1"/>
    <row r="33873" s="2839" customFormat="1"/>
    <row r="33874" s="2839" customFormat="1"/>
    <row r="33875" s="2839" customFormat="1"/>
    <row r="33876" s="2839" customFormat="1"/>
    <row r="33877" s="2839" customFormat="1"/>
    <row r="33878" s="2839" customFormat="1"/>
    <row r="33879" s="2839" customFormat="1"/>
    <row r="33880" s="2839" customFormat="1"/>
    <row r="33881" s="2839" customFormat="1"/>
    <row r="33882" s="2839" customFormat="1"/>
    <row r="33883" s="2839" customFormat="1"/>
    <row r="33884" s="2839" customFormat="1"/>
    <row r="33885" s="2839" customFormat="1"/>
    <row r="33886" s="2839" customFormat="1"/>
    <row r="33887" s="2839" customFormat="1"/>
    <row r="33888" s="2839" customFormat="1"/>
    <row r="33889" s="2839" customFormat="1"/>
    <row r="33890" s="2839" customFormat="1"/>
    <row r="33891" s="2839" customFormat="1"/>
    <row r="33892" s="2839" customFormat="1"/>
    <row r="33893" s="2839" customFormat="1"/>
    <row r="33894" s="2839" customFormat="1"/>
    <row r="33895" s="2839" customFormat="1"/>
    <row r="33896" s="2839" customFormat="1"/>
    <row r="33897" s="2839" customFormat="1"/>
    <row r="33898" s="2839" customFormat="1"/>
    <row r="33899" s="2839" customFormat="1"/>
    <row r="33900" s="2839" customFormat="1"/>
    <row r="33901" s="2839" customFormat="1"/>
    <row r="33902" s="2839" customFormat="1"/>
    <row r="33903" s="2839" customFormat="1"/>
    <row r="33904" s="2839" customFormat="1"/>
    <row r="33905" s="2839" customFormat="1"/>
    <row r="33906" s="2839" customFormat="1"/>
    <row r="33907" s="2839" customFormat="1"/>
    <row r="33908" s="2839" customFormat="1"/>
    <row r="33909" s="2839" customFormat="1"/>
    <row r="33910" s="2839" customFormat="1"/>
    <row r="33911" s="2839" customFormat="1"/>
    <row r="33912" s="2839" customFormat="1"/>
    <row r="33913" s="2839" customFormat="1"/>
    <row r="33914" s="2839" customFormat="1"/>
    <row r="33915" s="2839" customFormat="1"/>
    <row r="33916" s="2839" customFormat="1"/>
    <row r="33917" s="2839" customFormat="1"/>
    <row r="33918" s="2839" customFormat="1"/>
    <row r="33919" s="2839" customFormat="1"/>
    <row r="33920" s="2839" customFormat="1"/>
    <row r="33921" s="2839" customFormat="1"/>
    <row r="33922" s="2839" customFormat="1"/>
    <row r="33923" s="2839" customFormat="1"/>
    <row r="33924" s="2839" customFormat="1"/>
    <row r="33925" s="2839" customFormat="1"/>
    <row r="33926" s="2839" customFormat="1"/>
    <row r="33927" s="2839" customFormat="1"/>
    <row r="33928" s="2839" customFormat="1"/>
    <row r="33929" s="2839" customFormat="1"/>
    <row r="33930" s="2839" customFormat="1"/>
    <row r="33931" s="2839" customFormat="1"/>
    <row r="33932" s="2839" customFormat="1"/>
    <row r="33933" s="2839" customFormat="1"/>
    <row r="33934" s="2839" customFormat="1"/>
    <row r="33935" s="2839" customFormat="1"/>
    <row r="33936" s="2839" customFormat="1"/>
    <row r="33937" s="2839" customFormat="1"/>
    <row r="33938" s="2839" customFormat="1"/>
    <row r="33939" s="2839" customFormat="1"/>
    <row r="33940" s="2839" customFormat="1"/>
    <row r="33941" s="2839" customFormat="1"/>
    <row r="33942" s="2839" customFormat="1"/>
    <row r="33943" s="2839" customFormat="1"/>
    <row r="33944" s="2839" customFormat="1"/>
    <row r="33945" s="2839" customFormat="1"/>
    <row r="33946" s="2839" customFormat="1"/>
    <row r="33947" s="2839" customFormat="1"/>
    <row r="33948" s="2839" customFormat="1"/>
    <row r="33949" s="2839" customFormat="1"/>
    <row r="33950" s="2839" customFormat="1"/>
    <row r="33951" s="2839" customFormat="1"/>
    <row r="33952" s="2839" customFormat="1"/>
    <row r="33953" s="2839" customFormat="1"/>
    <row r="33954" s="2839" customFormat="1"/>
    <row r="33955" s="2839" customFormat="1"/>
    <row r="33956" s="2839" customFormat="1"/>
    <row r="33957" s="2839" customFormat="1"/>
    <row r="33958" s="2839" customFormat="1"/>
    <row r="33959" s="2839" customFormat="1"/>
    <row r="33960" s="2839" customFormat="1"/>
    <row r="33961" s="2839" customFormat="1"/>
    <row r="33962" s="2839" customFormat="1"/>
    <row r="33963" s="2839" customFormat="1"/>
    <row r="33964" s="2839" customFormat="1"/>
    <row r="33965" s="2839" customFormat="1"/>
    <row r="33966" s="2839" customFormat="1"/>
    <row r="33967" s="2839" customFormat="1"/>
    <row r="33968" s="2839" customFormat="1"/>
    <row r="33969" s="2839" customFormat="1"/>
    <row r="33970" s="2839" customFormat="1"/>
    <row r="33971" s="2839" customFormat="1"/>
    <row r="33972" s="2839" customFormat="1"/>
    <row r="33973" s="2839" customFormat="1"/>
    <row r="33974" s="2839" customFormat="1"/>
    <row r="33975" s="2839" customFormat="1"/>
    <row r="33976" s="2839" customFormat="1"/>
    <row r="33977" s="2839" customFormat="1"/>
    <row r="33978" s="2839" customFormat="1"/>
    <row r="33979" s="2839" customFormat="1"/>
    <row r="33980" s="2839" customFormat="1"/>
    <row r="33981" s="2839" customFormat="1"/>
    <row r="33982" s="2839" customFormat="1"/>
    <row r="33983" s="2839" customFormat="1"/>
    <row r="33984" s="2839" customFormat="1"/>
    <row r="33985" s="2839" customFormat="1"/>
    <row r="33986" s="2839" customFormat="1"/>
    <row r="33987" s="2839" customFormat="1"/>
    <row r="33988" s="2839" customFormat="1"/>
    <row r="33989" s="2839" customFormat="1"/>
    <row r="33990" s="2839" customFormat="1"/>
    <row r="33991" s="2839" customFormat="1"/>
    <row r="33992" s="2839" customFormat="1"/>
    <row r="33993" s="2839" customFormat="1"/>
    <row r="33994" s="2839" customFormat="1"/>
    <row r="33995" s="2839" customFormat="1"/>
    <row r="33996" s="2839" customFormat="1"/>
    <row r="33997" s="2839" customFormat="1"/>
    <row r="33998" s="2839" customFormat="1"/>
    <row r="33999" s="2839" customFormat="1"/>
    <row r="34000" s="2839" customFormat="1"/>
    <row r="34001" s="2839" customFormat="1"/>
    <row r="34002" s="2839" customFormat="1"/>
    <row r="34003" s="2839" customFormat="1"/>
    <row r="34004" s="2839" customFormat="1"/>
    <row r="34005" s="2839" customFormat="1"/>
    <row r="34006" s="2839" customFormat="1"/>
    <row r="34007" s="2839" customFormat="1"/>
    <row r="34008" s="2839" customFormat="1"/>
    <row r="34009" s="2839" customFormat="1"/>
    <row r="34010" s="2839" customFormat="1"/>
    <row r="34011" s="2839" customFormat="1"/>
    <row r="34012" s="2839" customFormat="1"/>
    <row r="34013" s="2839" customFormat="1"/>
    <row r="34014" s="2839" customFormat="1"/>
    <row r="34015" s="2839" customFormat="1"/>
    <row r="34016" s="2839" customFormat="1"/>
    <row r="34017" s="2839" customFormat="1"/>
    <row r="34018" s="2839" customFormat="1"/>
    <row r="34019" s="2839" customFormat="1"/>
    <row r="34020" s="2839" customFormat="1"/>
    <row r="34021" s="2839" customFormat="1"/>
    <row r="34022" s="2839" customFormat="1"/>
    <row r="34023" s="2839" customFormat="1"/>
    <row r="34024" s="2839" customFormat="1"/>
    <row r="34025" s="2839" customFormat="1"/>
    <row r="34026" s="2839" customFormat="1"/>
    <row r="34027" s="2839" customFormat="1"/>
    <row r="34028" s="2839" customFormat="1"/>
    <row r="34029" s="2839" customFormat="1"/>
    <row r="34030" s="2839" customFormat="1"/>
    <row r="34031" s="2839" customFormat="1"/>
    <row r="34032" s="2839" customFormat="1"/>
    <row r="34033" s="2839" customFormat="1"/>
    <row r="34034" s="2839" customFormat="1"/>
    <row r="34035" s="2839" customFormat="1"/>
    <row r="34036" s="2839" customFormat="1"/>
    <row r="34037" s="2839" customFormat="1"/>
    <row r="34038" s="2839" customFormat="1"/>
    <row r="34039" s="2839" customFormat="1"/>
    <row r="34040" s="2839" customFormat="1"/>
    <row r="34041" s="2839" customFormat="1"/>
    <row r="34042" s="2839" customFormat="1"/>
    <row r="34043" s="2839" customFormat="1"/>
    <row r="34044" s="2839" customFormat="1"/>
    <row r="34045" s="2839" customFormat="1"/>
    <row r="34046" s="2839" customFormat="1"/>
    <row r="34047" s="2839" customFormat="1"/>
    <row r="34048" s="2839" customFormat="1"/>
    <row r="34049" s="2839" customFormat="1"/>
    <row r="34050" s="2839" customFormat="1"/>
    <row r="34051" s="2839" customFormat="1"/>
    <row r="34052" s="2839" customFormat="1"/>
    <row r="34053" s="2839" customFormat="1"/>
    <row r="34054" s="2839" customFormat="1"/>
    <row r="34055" s="2839" customFormat="1"/>
    <row r="34056" s="2839" customFormat="1"/>
    <row r="34057" s="2839" customFormat="1"/>
    <row r="34058" s="2839" customFormat="1"/>
    <row r="34059" s="2839" customFormat="1"/>
    <row r="34060" s="2839" customFormat="1"/>
    <row r="34061" s="2839" customFormat="1"/>
    <row r="34062" s="2839" customFormat="1"/>
    <row r="34063" s="2839" customFormat="1"/>
    <row r="34064" s="2839" customFormat="1"/>
    <row r="34065" s="2839" customFormat="1"/>
    <row r="34066" s="2839" customFormat="1"/>
    <row r="34067" s="2839" customFormat="1"/>
    <row r="34068" s="2839" customFormat="1"/>
    <row r="34069" s="2839" customFormat="1"/>
    <row r="34070" s="2839" customFormat="1"/>
    <row r="34071" s="2839" customFormat="1"/>
    <row r="34072" s="2839" customFormat="1"/>
    <row r="34073" s="2839" customFormat="1"/>
    <row r="34074" s="2839" customFormat="1"/>
    <row r="34075" s="2839" customFormat="1"/>
    <row r="34076" s="2839" customFormat="1"/>
    <row r="34077" s="2839" customFormat="1"/>
    <row r="34078" s="2839" customFormat="1"/>
    <row r="34079" s="2839" customFormat="1"/>
    <row r="34080" s="2839" customFormat="1"/>
    <row r="34081" s="2839" customFormat="1"/>
    <row r="34082" s="2839" customFormat="1"/>
    <row r="34083" s="2839" customFormat="1"/>
    <row r="34084" s="2839" customFormat="1"/>
    <row r="34085" s="2839" customFormat="1"/>
    <row r="34086" s="2839" customFormat="1"/>
    <row r="34087" s="2839" customFormat="1"/>
    <row r="34088" s="2839" customFormat="1"/>
    <row r="34089" s="2839" customFormat="1"/>
    <row r="34090" s="2839" customFormat="1"/>
    <row r="34091" s="2839" customFormat="1"/>
    <row r="34092" s="2839" customFormat="1"/>
    <row r="34093" s="2839" customFormat="1"/>
    <row r="34094" s="2839" customFormat="1"/>
    <row r="34095" s="2839" customFormat="1"/>
    <row r="34096" s="2839" customFormat="1"/>
    <row r="34097" s="2839" customFormat="1"/>
    <row r="34098" s="2839" customFormat="1"/>
    <row r="34099" s="2839" customFormat="1"/>
    <row r="34100" s="2839" customFormat="1"/>
    <row r="34101" s="2839" customFormat="1"/>
    <row r="34102" s="2839" customFormat="1"/>
    <row r="34103" s="2839" customFormat="1"/>
    <row r="34104" s="2839" customFormat="1"/>
    <row r="34105" s="2839" customFormat="1"/>
    <row r="34106" s="2839" customFormat="1"/>
    <row r="34107" s="2839" customFormat="1"/>
    <row r="34108" s="2839" customFormat="1"/>
    <row r="34109" s="2839" customFormat="1"/>
    <row r="34110" s="2839" customFormat="1"/>
    <row r="34111" s="2839" customFormat="1"/>
    <row r="34112" s="2839" customFormat="1"/>
    <row r="34113" s="2839" customFormat="1"/>
    <row r="34114" s="2839" customFormat="1"/>
    <row r="34115" s="2839" customFormat="1"/>
    <row r="34116" s="2839" customFormat="1"/>
    <row r="34117" s="2839" customFormat="1"/>
    <row r="34118" s="2839" customFormat="1"/>
    <row r="34119" s="2839" customFormat="1"/>
    <row r="34120" s="2839" customFormat="1"/>
    <row r="34121" s="2839" customFormat="1"/>
    <row r="34122" s="2839" customFormat="1"/>
    <row r="34123" s="2839" customFormat="1"/>
    <row r="34124" s="2839" customFormat="1"/>
    <row r="34125" s="2839" customFormat="1"/>
    <row r="34126" s="2839" customFormat="1"/>
    <row r="34127" s="2839" customFormat="1"/>
    <row r="34128" s="2839" customFormat="1"/>
    <row r="34129" s="2839" customFormat="1"/>
    <row r="34130" s="2839" customFormat="1"/>
    <row r="34131" s="2839" customFormat="1"/>
    <row r="34132" s="2839" customFormat="1"/>
    <row r="34133" s="2839" customFormat="1"/>
    <row r="34134" s="2839" customFormat="1"/>
    <row r="34135" s="2839" customFormat="1"/>
    <row r="34136" s="2839" customFormat="1"/>
    <row r="34137" s="2839" customFormat="1"/>
    <row r="34138" s="2839" customFormat="1"/>
    <row r="34139" s="2839" customFormat="1"/>
    <row r="34140" s="2839" customFormat="1"/>
    <row r="34141" s="2839" customFormat="1"/>
    <row r="34142" s="2839" customFormat="1"/>
    <row r="34143" s="2839" customFormat="1"/>
    <row r="34144" s="2839" customFormat="1"/>
    <row r="34145" s="2839" customFormat="1"/>
    <row r="34146" s="2839" customFormat="1"/>
    <row r="34147" s="2839" customFormat="1"/>
    <row r="34148" s="2839" customFormat="1"/>
    <row r="34149" s="2839" customFormat="1"/>
    <row r="34150" s="2839" customFormat="1"/>
    <row r="34151" s="2839" customFormat="1"/>
    <row r="34152" s="2839" customFormat="1"/>
    <row r="34153" s="2839" customFormat="1"/>
    <row r="34154" s="2839" customFormat="1"/>
    <row r="34155" s="2839" customFormat="1"/>
    <row r="34156" s="2839" customFormat="1"/>
    <row r="34157" s="2839" customFormat="1"/>
    <row r="34158" s="2839" customFormat="1"/>
    <row r="34159" s="2839" customFormat="1"/>
    <row r="34160" s="2839" customFormat="1"/>
    <row r="34161" s="2839" customFormat="1"/>
    <row r="34162" s="2839" customFormat="1"/>
    <row r="34163" s="2839" customFormat="1"/>
    <row r="34164" s="2839" customFormat="1"/>
    <row r="34165" s="2839" customFormat="1"/>
    <row r="34166" s="2839" customFormat="1"/>
    <row r="34167" s="2839" customFormat="1"/>
    <row r="34168" s="2839" customFormat="1"/>
    <row r="34169" s="2839" customFormat="1"/>
    <row r="34170" s="2839" customFormat="1"/>
    <row r="34171" s="2839" customFormat="1"/>
    <row r="34172" s="2839" customFormat="1"/>
    <row r="34173" s="2839" customFormat="1"/>
    <row r="34174" s="2839" customFormat="1"/>
    <row r="34175" s="2839" customFormat="1"/>
    <row r="34176" s="2839" customFormat="1"/>
    <row r="34177" s="2839" customFormat="1"/>
    <row r="34178" s="2839" customFormat="1"/>
    <row r="34179" s="2839" customFormat="1"/>
    <row r="34180" s="2839" customFormat="1"/>
    <row r="34181" s="2839" customFormat="1"/>
    <row r="34182" s="2839" customFormat="1"/>
    <row r="34183" s="2839" customFormat="1"/>
    <row r="34184" s="2839" customFormat="1"/>
    <row r="34185" s="2839" customFormat="1"/>
    <row r="34186" s="2839" customFormat="1"/>
    <row r="34187" s="2839" customFormat="1"/>
    <row r="34188" s="2839" customFormat="1"/>
    <row r="34189" s="2839" customFormat="1"/>
    <row r="34190" s="2839" customFormat="1"/>
    <row r="34191" s="2839" customFormat="1"/>
    <row r="34192" s="2839" customFormat="1"/>
    <row r="34193" s="2839" customFormat="1"/>
    <row r="34194" s="2839" customFormat="1"/>
    <row r="34195" s="2839" customFormat="1"/>
    <row r="34196" s="2839" customFormat="1"/>
    <row r="34197" s="2839" customFormat="1"/>
    <row r="34198" s="2839" customFormat="1"/>
    <row r="34199" s="2839" customFormat="1"/>
    <row r="34200" s="2839" customFormat="1"/>
    <row r="34201" s="2839" customFormat="1"/>
    <row r="34202" s="2839" customFormat="1"/>
    <row r="34203" s="2839" customFormat="1"/>
    <row r="34204" s="2839" customFormat="1"/>
    <row r="34205" s="2839" customFormat="1"/>
    <row r="34206" s="2839" customFormat="1"/>
    <row r="34207" s="2839" customFormat="1"/>
    <row r="34208" s="2839" customFormat="1"/>
    <row r="34209" s="2839" customFormat="1"/>
    <row r="34210" s="2839" customFormat="1"/>
    <row r="34211" s="2839" customFormat="1"/>
    <row r="34212" s="2839" customFormat="1"/>
    <row r="34213" s="2839" customFormat="1"/>
    <row r="34214" s="2839" customFormat="1"/>
    <row r="34215" s="2839" customFormat="1"/>
    <row r="34216" s="2839" customFormat="1"/>
    <row r="34217" s="2839" customFormat="1"/>
    <row r="34218" s="2839" customFormat="1"/>
    <row r="34219" s="2839" customFormat="1"/>
    <row r="34220" s="2839" customFormat="1"/>
    <row r="34221" s="2839" customFormat="1"/>
    <row r="34222" s="2839" customFormat="1"/>
    <row r="34223" s="2839" customFormat="1"/>
    <row r="34224" s="2839" customFormat="1"/>
    <row r="34225" s="2839" customFormat="1"/>
    <row r="34226" s="2839" customFormat="1"/>
    <row r="34227" s="2839" customFormat="1"/>
    <row r="34228" s="2839" customFormat="1"/>
    <row r="34229" s="2839" customFormat="1"/>
    <row r="34230" s="2839" customFormat="1"/>
    <row r="34231" s="2839" customFormat="1"/>
    <row r="34232" s="2839" customFormat="1"/>
    <row r="34233" s="2839" customFormat="1"/>
    <row r="34234" s="2839" customFormat="1"/>
    <row r="34235" s="2839" customFormat="1"/>
    <row r="34236" s="2839" customFormat="1"/>
    <row r="34237" s="2839" customFormat="1"/>
    <row r="34238" s="2839" customFormat="1"/>
    <row r="34239" s="2839" customFormat="1"/>
    <row r="34240" s="2839" customFormat="1"/>
    <row r="34241" s="2839" customFormat="1"/>
    <row r="34242" s="2839" customFormat="1"/>
    <row r="34243" s="2839" customFormat="1"/>
    <row r="34244" s="2839" customFormat="1"/>
    <row r="34245" s="2839" customFormat="1"/>
    <row r="34246" s="2839" customFormat="1"/>
    <row r="34247" s="2839" customFormat="1"/>
    <row r="34248" s="2839" customFormat="1"/>
    <row r="34249" s="2839" customFormat="1"/>
    <row r="34250" s="2839" customFormat="1"/>
    <row r="34251" s="2839" customFormat="1"/>
    <row r="34252" s="2839" customFormat="1"/>
    <row r="34253" s="2839" customFormat="1"/>
    <row r="34254" s="2839" customFormat="1"/>
    <row r="34255" s="2839" customFormat="1"/>
    <row r="34256" s="2839" customFormat="1"/>
    <row r="34257" s="2839" customFormat="1"/>
    <row r="34258" s="2839" customFormat="1"/>
    <row r="34259" s="2839" customFormat="1"/>
    <row r="34260" s="2839" customFormat="1"/>
    <row r="34261" s="2839" customFormat="1"/>
    <row r="34262" s="2839" customFormat="1"/>
    <row r="34263" s="2839" customFormat="1"/>
    <row r="34264" s="2839" customFormat="1"/>
    <row r="34265" s="2839" customFormat="1"/>
    <row r="34266" s="2839" customFormat="1"/>
    <row r="34267" s="2839" customFormat="1"/>
    <row r="34268" s="2839" customFormat="1"/>
    <row r="34269" s="2839" customFormat="1"/>
    <row r="34270" s="2839" customFormat="1"/>
    <row r="34271" s="2839" customFormat="1"/>
    <row r="34272" s="2839" customFormat="1"/>
    <row r="34273" s="2839" customFormat="1"/>
    <row r="34274" s="2839" customFormat="1"/>
    <row r="34275" s="2839" customFormat="1"/>
    <row r="34276" s="2839" customFormat="1"/>
    <row r="34277" s="2839" customFormat="1"/>
    <row r="34278" s="2839" customFormat="1"/>
    <row r="34279" s="2839" customFormat="1"/>
    <row r="34280" s="2839" customFormat="1"/>
    <row r="34281" s="2839" customFormat="1"/>
    <row r="34282" s="2839" customFormat="1"/>
    <row r="34283" s="2839" customFormat="1"/>
    <row r="34284" s="2839" customFormat="1"/>
    <row r="34285" s="2839" customFormat="1"/>
    <row r="34286" s="2839" customFormat="1"/>
    <row r="34287" s="2839" customFormat="1"/>
    <row r="34288" s="2839" customFormat="1"/>
    <row r="34289" s="2839" customFormat="1"/>
    <row r="34290" s="2839" customFormat="1"/>
    <row r="34291" s="2839" customFormat="1"/>
    <row r="34292" s="2839" customFormat="1"/>
    <row r="34293" s="2839" customFormat="1"/>
    <row r="34294" s="2839" customFormat="1"/>
    <row r="34295" s="2839" customFormat="1"/>
    <row r="34296" s="2839" customFormat="1"/>
    <row r="34297" s="2839" customFormat="1"/>
    <row r="34298" s="2839" customFormat="1"/>
    <row r="34299" s="2839" customFormat="1"/>
    <row r="34300" s="2839" customFormat="1"/>
    <row r="34301" s="2839" customFormat="1"/>
    <row r="34302" s="2839" customFormat="1"/>
    <row r="34303" s="2839" customFormat="1"/>
    <row r="34304" s="2839" customFormat="1"/>
    <row r="34305" s="2839" customFormat="1"/>
    <row r="34306" s="2839" customFormat="1"/>
    <row r="34307" s="2839" customFormat="1"/>
    <row r="34308" s="2839" customFormat="1"/>
    <row r="34309" s="2839" customFormat="1"/>
    <row r="34310" s="2839" customFormat="1"/>
    <row r="34311" s="2839" customFormat="1"/>
    <row r="34312" s="2839" customFormat="1"/>
    <row r="34313" s="2839" customFormat="1"/>
    <row r="34314" s="2839" customFormat="1"/>
    <row r="34315" s="2839" customFormat="1"/>
    <row r="34316" s="2839" customFormat="1"/>
    <row r="34317" s="2839" customFormat="1"/>
    <row r="34318" s="2839" customFormat="1"/>
    <row r="34319" s="2839" customFormat="1"/>
    <row r="34320" s="2839" customFormat="1"/>
    <row r="34321" s="2839" customFormat="1"/>
    <row r="34322" s="2839" customFormat="1"/>
    <row r="34323" s="2839" customFormat="1"/>
    <row r="34324" s="2839" customFormat="1"/>
    <row r="34325" s="2839" customFormat="1"/>
    <row r="34326" s="2839" customFormat="1"/>
    <row r="34327" s="2839" customFormat="1"/>
    <row r="34328" s="2839" customFormat="1"/>
    <row r="34329" s="2839" customFormat="1"/>
    <row r="34330" s="2839" customFormat="1"/>
    <row r="34331" s="2839" customFormat="1"/>
    <row r="34332" s="2839" customFormat="1"/>
    <row r="34333" s="2839" customFormat="1"/>
    <row r="34334" s="2839" customFormat="1"/>
    <row r="34335" s="2839" customFormat="1"/>
    <row r="34336" s="2839" customFormat="1"/>
    <row r="34337" s="2839" customFormat="1"/>
    <row r="34338" s="2839" customFormat="1"/>
    <row r="34339" s="2839" customFormat="1"/>
    <row r="34340" s="2839" customFormat="1"/>
    <row r="34341" s="2839" customFormat="1"/>
    <row r="34342" s="2839" customFormat="1"/>
    <row r="34343" s="2839" customFormat="1"/>
    <row r="34344" s="2839" customFormat="1"/>
    <row r="34345" s="2839" customFormat="1"/>
    <row r="34346" s="2839" customFormat="1"/>
    <row r="34347" s="2839" customFormat="1"/>
    <row r="34348" s="2839" customFormat="1"/>
    <row r="34349" s="2839" customFormat="1"/>
    <row r="34350" s="2839" customFormat="1"/>
    <row r="34351" s="2839" customFormat="1"/>
    <row r="34352" s="2839" customFormat="1"/>
    <row r="34353" s="2839" customFormat="1"/>
    <row r="34354" s="2839" customFormat="1"/>
    <row r="34355" s="2839" customFormat="1"/>
    <row r="34356" s="2839" customFormat="1"/>
    <row r="34357" s="2839" customFormat="1"/>
    <row r="34358" s="2839" customFormat="1"/>
    <row r="34359" s="2839" customFormat="1"/>
    <row r="34360" s="2839" customFormat="1"/>
    <row r="34361" s="2839" customFormat="1"/>
    <row r="34362" s="2839" customFormat="1"/>
    <row r="34363" s="2839" customFormat="1"/>
    <row r="34364" s="2839" customFormat="1"/>
    <row r="34365" s="2839" customFormat="1"/>
    <row r="34366" s="2839" customFormat="1"/>
    <row r="34367" s="2839" customFormat="1"/>
    <row r="34368" s="2839" customFormat="1"/>
    <row r="34369" s="2839" customFormat="1"/>
    <row r="34370" s="2839" customFormat="1"/>
    <row r="34371" s="2839" customFormat="1"/>
    <row r="34372" s="2839" customFormat="1"/>
    <row r="34373" s="2839" customFormat="1"/>
    <row r="34374" s="2839" customFormat="1"/>
    <row r="34375" s="2839" customFormat="1"/>
    <row r="34376" s="2839" customFormat="1"/>
    <row r="34377" s="2839" customFormat="1"/>
    <row r="34378" s="2839" customFormat="1"/>
    <row r="34379" s="2839" customFormat="1"/>
    <row r="34380" s="2839" customFormat="1"/>
    <row r="34381" s="2839" customFormat="1"/>
    <row r="34382" s="2839" customFormat="1"/>
    <row r="34383" s="2839" customFormat="1"/>
    <row r="34384" s="2839" customFormat="1"/>
    <row r="34385" s="2839" customFormat="1"/>
    <row r="34386" s="2839" customFormat="1"/>
    <row r="34387" s="2839" customFormat="1"/>
    <row r="34388" s="2839" customFormat="1"/>
    <row r="34389" s="2839" customFormat="1"/>
    <row r="34390" s="2839" customFormat="1"/>
    <row r="34391" s="2839" customFormat="1"/>
    <row r="34392" s="2839" customFormat="1"/>
    <row r="34393" s="2839" customFormat="1"/>
    <row r="34394" s="2839" customFormat="1"/>
    <row r="34395" s="2839" customFormat="1"/>
    <row r="34396" s="2839" customFormat="1"/>
    <row r="34397" s="2839" customFormat="1"/>
    <row r="34398" s="2839" customFormat="1"/>
    <row r="34399" s="2839" customFormat="1"/>
    <row r="34400" s="2839" customFormat="1"/>
    <row r="34401" s="2839" customFormat="1"/>
    <row r="34402" s="2839" customFormat="1"/>
    <row r="34403" s="2839" customFormat="1"/>
    <row r="34404" s="2839" customFormat="1"/>
    <row r="34405" s="2839" customFormat="1"/>
    <row r="34406" s="2839" customFormat="1"/>
    <row r="34407" s="2839" customFormat="1"/>
    <row r="34408" s="2839" customFormat="1"/>
    <row r="34409" s="2839" customFormat="1"/>
    <row r="34410" s="2839" customFormat="1"/>
    <row r="34411" s="2839" customFormat="1"/>
    <row r="34412" s="2839" customFormat="1"/>
    <row r="34413" s="2839" customFormat="1"/>
    <row r="34414" s="2839" customFormat="1"/>
    <row r="34415" s="2839" customFormat="1"/>
    <row r="34416" s="2839" customFormat="1"/>
    <row r="34417" s="2839" customFormat="1"/>
    <row r="34418" s="2839" customFormat="1"/>
    <row r="34419" s="2839" customFormat="1"/>
    <row r="34420" s="2839" customFormat="1"/>
    <row r="34421" s="2839" customFormat="1"/>
    <row r="34422" s="2839" customFormat="1"/>
    <row r="34423" s="2839" customFormat="1"/>
    <row r="34424" s="2839" customFormat="1"/>
    <row r="34425" s="2839" customFormat="1"/>
    <row r="34426" s="2839" customFormat="1"/>
    <row r="34427" s="2839" customFormat="1"/>
    <row r="34428" s="2839" customFormat="1"/>
    <row r="34429" s="2839" customFormat="1"/>
    <row r="34430" s="2839" customFormat="1"/>
    <row r="34431" s="2839" customFormat="1"/>
    <row r="34432" s="2839" customFormat="1"/>
    <row r="34433" s="2839" customFormat="1"/>
    <row r="34434" s="2839" customFormat="1"/>
    <row r="34435" s="2839" customFormat="1"/>
    <row r="34436" s="2839" customFormat="1"/>
    <row r="34437" s="2839" customFormat="1"/>
    <row r="34438" s="2839" customFormat="1"/>
    <row r="34439" s="2839" customFormat="1"/>
    <row r="34440" s="2839" customFormat="1"/>
    <row r="34441" s="2839" customFormat="1"/>
    <row r="34442" s="2839" customFormat="1"/>
    <row r="34443" s="2839" customFormat="1"/>
    <row r="34444" s="2839" customFormat="1"/>
    <row r="34445" s="2839" customFormat="1"/>
    <row r="34446" s="2839" customFormat="1"/>
    <row r="34447" s="2839" customFormat="1"/>
    <row r="34448" s="2839" customFormat="1"/>
    <row r="34449" s="2839" customFormat="1"/>
    <row r="34450" s="2839" customFormat="1"/>
    <row r="34451" s="2839" customFormat="1"/>
    <row r="34452" s="2839" customFormat="1"/>
    <row r="34453" s="2839" customFormat="1"/>
    <row r="34454" s="2839" customFormat="1"/>
    <row r="34455" s="2839" customFormat="1"/>
    <row r="34456" s="2839" customFormat="1"/>
    <row r="34457" s="2839" customFormat="1"/>
    <row r="34458" s="2839" customFormat="1"/>
    <row r="34459" s="2839" customFormat="1"/>
    <row r="34460" s="2839" customFormat="1"/>
    <row r="34461" s="2839" customFormat="1"/>
    <row r="34462" s="2839" customFormat="1"/>
    <row r="34463" s="2839" customFormat="1"/>
    <row r="34464" s="2839" customFormat="1"/>
    <row r="34465" s="2839" customFormat="1"/>
    <row r="34466" s="2839" customFormat="1"/>
    <row r="34467" s="2839" customFormat="1"/>
    <row r="34468" s="2839" customFormat="1"/>
    <row r="34469" s="2839" customFormat="1"/>
    <row r="34470" s="2839" customFormat="1"/>
    <row r="34471" s="2839" customFormat="1"/>
    <row r="34472" s="2839" customFormat="1"/>
    <row r="34473" s="2839" customFormat="1"/>
    <row r="34474" s="2839" customFormat="1"/>
    <row r="34475" s="2839" customFormat="1"/>
    <row r="34476" s="2839" customFormat="1"/>
    <row r="34477" s="2839" customFormat="1"/>
    <row r="34478" s="2839" customFormat="1"/>
    <row r="34479" s="2839" customFormat="1"/>
    <row r="34480" s="2839" customFormat="1"/>
    <row r="34481" s="2839" customFormat="1"/>
    <row r="34482" s="2839" customFormat="1"/>
    <row r="34483" s="2839" customFormat="1"/>
    <row r="34484" s="2839" customFormat="1"/>
    <row r="34485" s="2839" customFormat="1"/>
    <row r="34486" s="2839" customFormat="1"/>
    <row r="34487" s="2839" customFormat="1"/>
    <row r="34488" s="2839" customFormat="1"/>
    <row r="34489" s="2839" customFormat="1"/>
    <row r="34490" s="2839" customFormat="1"/>
    <row r="34491" s="2839" customFormat="1"/>
    <row r="34492" s="2839" customFormat="1"/>
    <row r="34493" s="2839" customFormat="1"/>
    <row r="34494" s="2839" customFormat="1"/>
    <row r="34495" s="2839" customFormat="1"/>
    <row r="34496" s="2839" customFormat="1"/>
    <row r="34497" s="2839" customFormat="1"/>
    <row r="34498" s="2839" customFormat="1"/>
    <row r="34499" s="2839" customFormat="1"/>
    <row r="34500" s="2839" customFormat="1"/>
    <row r="34501" s="2839" customFormat="1"/>
    <row r="34502" s="2839" customFormat="1"/>
    <row r="34503" s="2839" customFormat="1"/>
    <row r="34504" s="2839" customFormat="1"/>
    <row r="34505" s="2839" customFormat="1"/>
    <row r="34506" s="2839" customFormat="1"/>
    <row r="34507" s="2839" customFormat="1"/>
    <row r="34508" s="2839" customFormat="1"/>
    <row r="34509" s="2839" customFormat="1"/>
    <row r="34510" s="2839" customFormat="1"/>
    <row r="34511" s="2839" customFormat="1"/>
    <row r="34512" s="2839" customFormat="1"/>
    <row r="34513" s="2839" customFormat="1"/>
    <row r="34514" s="2839" customFormat="1"/>
    <row r="34515" s="2839" customFormat="1"/>
    <row r="34516" s="2839" customFormat="1"/>
    <row r="34517" s="2839" customFormat="1"/>
    <row r="34518" s="2839" customFormat="1"/>
    <row r="34519" s="2839" customFormat="1"/>
    <row r="34520" s="2839" customFormat="1"/>
    <row r="34521" s="2839" customFormat="1"/>
    <row r="34522" s="2839" customFormat="1"/>
    <row r="34523" s="2839" customFormat="1"/>
    <row r="34524" s="2839" customFormat="1"/>
    <row r="34525" s="2839" customFormat="1"/>
    <row r="34526" s="2839" customFormat="1"/>
    <row r="34527" s="2839" customFormat="1"/>
    <row r="34528" s="2839" customFormat="1"/>
    <row r="34529" s="2839" customFormat="1"/>
    <row r="34530" s="2839" customFormat="1"/>
    <row r="34531" s="2839" customFormat="1"/>
    <row r="34532" s="2839" customFormat="1"/>
    <row r="34533" s="2839" customFormat="1"/>
    <row r="34534" s="2839" customFormat="1"/>
    <row r="34535" s="2839" customFormat="1"/>
    <row r="34536" s="2839" customFormat="1"/>
    <row r="34537" s="2839" customFormat="1"/>
    <row r="34538" s="2839" customFormat="1"/>
    <row r="34539" s="2839" customFormat="1"/>
    <row r="34540" s="2839" customFormat="1"/>
    <row r="34541" s="2839" customFormat="1"/>
    <row r="34542" s="2839" customFormat="1"/>
    <row r="34543" s="2839" customFormat="1"/>
    <row r="34544" s="2839" customFormat="1"/>
    <row r="34545" s="2839" customFormat="1"/>
    <row r="34546" s="2839" customFormat="1"/>
    <row r="34547" s="2839" customFormat="1"/>
    <row r="34548" s="2839" customFormat="1"/>
    <row r="34549" s="2839" customFormat="1"/>
    <row r="34550" s="2839" customFormat="1"/>
    <row r="34551" s="2839" customFormat="1"/>
    <row r="34552" s="2839" customFormat="1"/>
    <row r="34553" s="2839" customFormat="1"/>
    <row r="34554" s="2839" customFormat="1"/>
    <row r="34555" s="2839" customFormat="1"/>
    <row r="34556" s="2839" customFormat="1"/>
    <row r="34557" s="2839" customFormat="1"/>
    <row r="34558" s="2839" customFormat="1"/>
    <row r="34559" s="2839" customFormat="1"/>
    <row r="34560" s="2839" customFormat="1"/>
    <row r="34561" s="2839" customFormat="1"/>
    <row r="34562" s="2839" customFormat="1"/>
    <row r="34563" s="2839" customFormat="1"/>
    <row r="34564" s="2839" customFormat="1"/>
    <row r="34565" s="2839" customFormat="1"/>
    <row r="34566" s="2839" customFormat="1"/>
    <row r="34567" s="2839" customFormat="1"/>
    <row r="34568" s="2839" customFormat="1"/>
    <row r="34569" s="2839" customFormat="1"/>
    <row r="34570" s="2839" customFormat="1"/>
    <row r="34571" s="2839" customFormat="1"/>
    <row r="34572" s="2839" customFormat="1"/>
    <row r="34573" s="2839" customFormat="1"/>
    <row r="34574" s="2839" customFormat="1"/>
    <row r="34575" s="2839" customFormat="1"/>
    <row r="34576" s="2839" customFormat="1"/>
    <row r="34577" s="2839" customFormat="1"/>
    <row r="34578" s="2839" customFormat="1"/>
    <row r="34579" s="2839" customFormat="1"/>
    <row r="34580" s="2839" customFormat="1"/>
    <row r="34581" s="2839" customFormat="1"/>
    <row r="34582" s="2839" customFormat="1"/>
    <row r="34583" s="2839" customFormat="1"/>
    <row r="34584" s="2839" customFormat="1"/>
    <row r="34585" s="2839" customFormat="1"/>
    <row r="34586" s="2839" customFormat="1"/>
    <row r="34587" s="2839" customFormat="1"/>
    <row r="34588" s="2839" customFormat="1"/>
    <row r="34589" s="2839" customFormat="1"/>
    <row r="34590" s="2839" customFormat="1"/>
    <row r="34591" s="2839" customFormat="1"/>
    <row r="34592" s="2839" customFormat="1"/>
    <row r="34593" s="2839" customFormat="1"/>
    <row r="34594" s="2839" customFormat="1"/>
    <row r="34595" s="2839" customFormat="1"/>
    <row r="34596" s="2839" customFormat="1"/>
    <row r="34597" s="2839" customFormat="1"/>
    <row r="34598" s="2839" customFormat="1"/>
    <row r="34599" s="2839" customFormat="1"/>
    <row r="34600" s="2839" customFormat="1"/>
    <row r="34601" s="2839" customFormat="1"/>
    <row r="34602" s="2839" customFormat="1"/>
    <row r="34603" s="2839" customFormat="1"/>
    <row r="34604" s="2839" customFormat="1"/>
    <row r="34605" s="2839" customFormat="1"/>
    <row r="34606" s="2839" customFormat="1"/>
    <row r="34607" s="2839" customFormat="1"/>
    <row r="34608" s="2839" customFormat="1"/>
    <row r="34609" s="2839" customFormat="1"/>
    <row r="34610" s="2839" customFormat="1"/>
    <row r="34611" s="2839" customFormat="1"/>
    <row r="34612" s="2839" customFormat="1"/>
    <row r="34613" s="2839" customFormat="1"/>
    <row r="34614" s="2839" customFormat="1"/>
    <row r="34615" s="2839" customFormat="1"/>
    <row r="34616" s="2839" customFormat="1"/>
    <row r="34617" s="2839" customFormat="1"/>
    <row r="34618" s="2839" customFormat="1"/>
    <row r="34619" s="2839" customFormat="1"/>
    <row r="34620" s="2839" customFormat="1"/>
    <row r="34621" s="2839" customFormat="1"/>
    <row r="34622" s="2839" customFormat="1"/>
    <row r="34623" s="2839" customFormat="1"/>
    <row r="34624" s="2839" customFormat="1"/>
    <row r="34625" s="2839" customFormat="1"/>
    <row r="34626" s="2839" customFormat="1"/>
    <row r="34627" s="2839" customFormat="1"/>
    <row r="34628" s="2839" customFormat="1"/>
    <row r="34629" s="2839" customFormat="1"/>
    <row r="34630" s="2839" customFormat="1"/>
    <row r="34631" s="2839" customFormat="1"/>
    <row r="34632" s="2839" customFormat="1"/>
    <row r="34633" s="2839" customFormat="1"/>
    <row r="34634" s="2839" customFormat="1"/>
    <row r="34635" s="2839" customFormat="1"/>
    <row r="34636" s="2839" customFormat="1"/>
    <row r="34637" s="2839" customFormat="1"/>
    <row r="34638" s="2839" customFormat="1"/>
    <row r="34639" s="2839" customFormat="1"/>
    <row r="34640" s="2839" customFormat="1"/>
    <row r="34641" s="2839" customFormat="1"/>
    <row r="34642" s="2839" customFormat="1"/>
    <row r="34643" s="2839" customFormat="1"/>
    <row r="34644" s="2839" customFormat="1"/>
    <row r="34645" s="2839" customFormat="1"/>
    <row r="34646" s="2839" customFormat="1"/>
    <row r="34647" s="2839" customFormat="1"/>
    <row r="34648" s="2839" customFormat="1"/>
    <row r="34649" s="2839" customFormat="1"/>
    <row r="34650" s="2839" customFormat="1"/>
    <row r="34651" s="2839" customFormat="1"/>
    <row r="34652" s="2839" customFormat="1"/>
    <row r="34653" s="2839" customFormat="1"/>
    <row r="34654" s="2839" customFormat="1"/>
    <row r="34655" s="2839" customFormat="1"/>
    <row r="34656" s="2839" customFormat="1"/>
    <row r="34657" s="2839" customFormat="1"/>
    <row r="34658" s="2839" customFormat="1"/>
    <row r="34659" s="2839" customFormat="1"/>
    <row r="34660" s="2839" customFormat="1"/>
    <row r="34661" s="2839" customFormat="1"/>
    <row r="34662" s="2839" customFormat="1"/>
    <row r="34663" s="2839" customFormat="1"/>
    <row r="34664" s="2839" customFormat="1"/>
    <row r="34665" s="2839" customFormat="1"/>
    <row r="34666" s="2839" customFormat="1"/>
    <row r="34667" s="2839" customFormat="1"/>
    <row r="34668" s="2839" customFormat="1"/>
    <row r="34669" s="2839" customFormat="1"/>
    <row r="34670" s="2839" customFormat="1"/>
    <row r="34671" s="2839" customFormat="1"/>
    <row r="34672" s="2839" customFormat="1"/>
    <row r="34673" s="2839" customFormat="1"/>
    <row r="34674" s="2839" customFormat="1"/>
    <row r="34675" s="2839" customFormat="1"/>
    <row r="34676" s="2839" customFormat="1"/>
    <row r="34677" s="2839" customFormat="1"/>
    <row r="34678" s="2839" customFormat="1"/>
    <row r="34679" s="2839" customFormat="1"/>
    <row r="34680" s="2839" customFormat="1"/>
    <row r="34681" s="2839" customFormat="1"/>
    <row r="34682" s="2839" customFormat="1"/>
    <row r="34683" s="2839" customFormat="1"/>
    <row r="34684" s="2839" customFormat="1"/>
    <row r="34685" s="2839" customFormat="1"/>
    <row r="34686" s="2839" customFormat="1"/>
    <row r="34687" s="2839" customFormat="1"/>
    <row r="34688" s="2839" customFormat="1"/>
    <row r="34689" s="2839" customFormat="1"/>
    <row r="34690" s="2839" customFormat="1"/>
    <row r="34691" s="2839" customFormat="1"/>
    <row r="34692" s="2839" customFormat="1"/>
    <row r="34693" s="2839" customFormat="1"/>
    <row r="34694" s="2839" customFormat="1"/>
    <row r="34695" s="2839" customFormat="1"/>
    <row r="34696" s="2839" customFormat="1"/>
    <row r="34697" s="2839" customFormat="1"/>
    <row r="34698" s="2839" customFormat="1"/>
    <row r="34699" s="2839" customFormat="1"/>
    <row r="34700" s="2839" customFormat="1"/>
    <row r="34701" s="2839" customFormat="1"/>
    <row r="34702" s="2839" customFormat="1"/>
    <row r="34703" s="2839" customFormat="1"/>
    <row r="34704" s="2839" customFormat="1"/>
    <row r="34705" s="2839" customFormat="1"/>
    <row r="34706" s="2839" customFormat="1"/>
    <row r="34707" s="2839" customFormat="1"/>
    <row r="34708" s="2839" customFormat="1"/>
    <row r="34709" s="2839" customFormat="1"/>
    <row r="34710" s="2839" customFormat="1"/>
    <row r="34711" s="2839" customFormat="1"/>
    <row r="34712" s="2839" customFormat="1"/>
    <row r="34713" s="2839" customFormat="1"/>
    <row r="34714" s="2839" customFormat="1"/>
    <row r="34715" s="2839" customFormat="1"/>
    <row r="34716" s="2839" customFormat="1"/>
    <row r="34717" s="2839" customFormat="1"/>
    <row r="34718" s="2839" customFormat="1"/>
    <row r="34719" s="2839" customFormat="1"/>
    <row r="34720" s="2839" customFormat="1"/>
    <row r="34721" s="2839" customFormat="1"/>
    <row r="34722" s="2839" customFormat="1"/>
    <row r="34723" s="2839" customFormat="1"/>
    <row r="34724" s="2839" customFormat="1"/>
    <row r="34725" s="2839" customFormat="1"/>
    <row r="34726" s="2839" customFormat="1"/>
    <row r="34727" s="2839" customFormat="1"/>
    <row r="34728" s="2839" customFormat="1"/>
    <row r="34729" s="2839" customFormat="1"/>
    <row r="34730" s="2839" customFormat="1"/>
    <row r="34731" s="2839" customFormat="1"/>
    <row r="34732" s="2839" customFormat="1"/>
    <row r="34733" s="2839" customFormat="1"/>
    <row r="34734" s="2839" customFormat="1"/>
    <row r="34735" s="2839" customFormat="1"/>
    <row r="34736" s="2839" customFormat="1"/>
    <row r="34737" s="2839" customFormat="1"/>
    <row r="34738" s="2839" customFormat="1"/>
    <row r="34739" s="2839" customFormat="1"/>
    <row r="34740" s="2839" customFormat="1"/>
    <row r="34741" s="2839" customFormat="1"/>
    <row r="34742" s="2839" customFormat="1"/>
    <row r="34743" s="2839" customFormat="1"/>
    <row r="34744" s="2839" customFormat="1"/>
    <row r="34745" s="2839" customFormat="1"/>
    <row r="34746" s="2839" customFormat="1"/>
    <row r="34747" s="2839" customFormat="1"/>
    <row r="34748" s="2839" customFormat="1"/>
    <row r="34749" s="2839" customFormat="1"/>
    <row r="34750" s="2839" customFormat="1"/>
    <row r="34751" s="2839" customFormat="1"/>
    <row r="34752" s="2839" customFormat="1"/>
    <row r="34753" s="2839" customFormat="1"/>
    <row r="34754" s="2839" customFormat="1"/>
    <row r="34755" s="2839" customFormat="1"/>
    <row r="34756" s="2839" customFormat="1"/>
    <row r="34757" s="2839" customFormat="1"/>
    <row r="34758" s="2839" customFormat="1"/>
    <row r="34759" s="2839" customFormat="1"/>
    <row r="34760" s="2839" customFormat="1"/>
    <row r="34761" s="2839" customFormat="1"/>
    <row r="34762" s="2839" customFormat="1"/>
    <row r="34763" s="2839" customFormat="1"/>
    <row r="34764" s="2839" customFormat="1"/>
    <row r="34765" s="2839" customFormat="1"/>
    <row r="34766" s="2839" customFormat="1"/>
    <row r="34767" s="2839" customFormat="1"/>
    <row r="34768" s="2839" customFormat="1"/>
    <row r="34769" s="2839" customFormat="1"/>
    <row r="34770" s="2839" customFormat="1"/>
    <row r="34771" s="2839" customFormat="1"/>
    <row r="34772" s="2839" customFormat="1"/>
    <row r="34773" s="2839" customFormat="1"/>
    <row r="34774" s="2839" customFormat="1"/>
    <row r="34775" s="2839" customFormat="1"/>
    <row r="34776" s="2839" customFormat="1"/>
    <row r="34777" s="2839" customFormat="1"/>
    <row r="34778" s="2839" customFormat="1"/>
    <row r="34779" s="2839" customFormat="1"/>
    <row r="34780" s="2839" customFormat="1"/>
    <row r="34781" s="2839" customFormat="1"/>
    <row r="34782" s="2839" customFormat="1"/>
    <row r="34783" s="2839" customFormat="1"/>
    <row r="34784" s="2839" customFormat="1"/>
    <row r="34785" s="2839" customFormat="1"/>
    <row r="34786" s="2839" customFormat="1"/>
    <row r="34787" s="2839" customFormat="1"/>
    <row r="34788" s="2839" customFormat="1"/>
    <row r="34789" s="2839" customFormat="1"/>
    <row r="34790" s="2839" customFormat="1"/>
    <row r="34791" s="2839" customFormat="1"/>
    <row r="34792" s="2839" customFormat="1"/>
    <row r="34793" s="2839" customFormat="1"/>
    <row r="34794" s="2839" customFormat="1"/>
    <row r="34795" s="2839" customFormat="1"/>
    <row r="34796" s="2839" customFormat="1"/>
    <row r="34797" s="2839" customFormat="1"/>
    <row r="34798" s="2839" customFormat="1"/>
    <row r="34799" s="2839" customFormat="1"/>
    <row r="34800" s="2839" customFormat="1"/>
    <row r="34801" s="2839" customFormat="1"/>
    <row r="34802" s="2839" customFormat="1"/>
    <row r="34803" s="2839" customFormat="1"/>
    <row r="34804" s="2839" customFormat="1"/>
    <row r="34805" s="2839" customFormat="1"/>
    <row r="34806" s="2839" customFormat="1"/>
    <row r="34807" s="2839" customFormat="1"/>
    <row r="34808" s="2839" customFormat="1"/>
    <row r="34809" s="2839" customFormat="1"/>
    <row r="34810" s="2839" customFormat="1"/>
    <row r="34811" s="2839" customFormat="1"/>
    <row r="34812" s="2839" customFormat="1"/>
    <row r="34813" s="2839" customFormat="1"/>
    <row r="34814" s="2839" customFormat="1"/>
    <row r="34815" s="2839" customFormat="1"/>
    <row r="34816" s="2839" customFormat="1"/>
    <row r="34817" s="2839" customFormat="1"/>
    <row r="34818" s="2839" customFormat="1"/>
    <row r="34819" s="2839" customFormat="1"/>
    <row r="34820" s="2839" customFormat="1"/>
    <row r="34821" s="2839" customFormat="1"/>
    <row r="34822" s="2839" customFormat="1"/>
    <row r="34823" s="2839" customFormat="1"/>
    <row r="34824" s="2839" customFormat="1"/>
    <row r="34825" s="2839" customFormat="1"/>
    <row r="34826" s="2839" customFormat="1"/>
    <row r="34827" s="2839" customFormat="1"/>
    <row r="34828" s="2839" customFormat="1"/>
    <row r="34829" s="2839" customFormat="1"/>
    <row r="34830" s="2839" customFormat="1"/>
    <row r="34831" s="2839" customFormat="1"/>
    <row r="34832" s="2839" customFormat="1"/>
    <row r="34833" s="2839" customFormat="1"/>
    <row r="34834" s="2839" customFormat="1"/>
    <row r="34835" s="2839" customFormat="1"/>
    <row r="34836" s="2839" customFormat="1"/>
    <row r="34837" s="2839" customFormat="1"/>
    <row r="34838" s="2839" customFormat="1"/>
    <row r="34839" s="2839" customFormat="1"/>
    <row r="34840" s="2839" customFormat="1"/>
    <row r="34841" s="2839" customFormat="1"/>
    <row r="34842" s="2839" customFormat="1"/>
    <row r="34843" s="2839" customFormat="1"/>
    <row r="34844" s="2839" customFormat="1"/>
    <row r="34845" s="2839" customFormat="1"/>
    <row r="34846" s="2839" customFormat="1"/>
    <row r="34847" s="2839" customFormat="1"/>
    <row r="34848" s="2839" customFormat="1"/>
    <row r="34849" s="2839" customFormat="1"/>
    <row r="34850" s="2839" customFormat="1"/>
    <row r="34851" s="2839" customFormat="1"/>
    <row r="34852" s="2839" customFormat="1"/>
    <row r="34853" s="2839" customFormat="1"/>
    <row r="34854" s="2839" customFormat="1"/>
    <row r="34855" s="2839" customFormat="1"/>
    <row r="34856" s="2839" customFormat="1"/>
    <row r="34857" s="2839" customFormat="1"/>
    <row r="34858" s="2839" customFormat="1"/>
    <row r="34859" s="2839" customFormat="1"/>
    <row r="34860" s="2839" customFormat="1"/>
    <row r="34861" s="2839" customFormat="1"/>
    <row r="34862" s="2839" customFormat="1"/>
    <row r="34863" s="2839" customFormat="1"/>
    <row r="34864" s="2839" customFormat="1"/>
    <row r="34865" s="2839" customFormat="1"/>
    <row r="34866" s="2839" customFormat="1"/>
    <row r="34867" s="2839" customFormat="1"/>
    <row r="34868" s="2839" customFormat="1"/>
    <row r="34869" s="2839" customFormat="1"/>
    <row r="34870" s="2839" customFormat="1"/>
    <row r="34871" s="2839" customFormat="1"/>
    <row r="34872" s="2839" customFormat="1"/>
    <row r="34873" s="2839" customFormat="1"/>
    <row r="34874" s="2839" customFormat="1"/>
    <row r="34875" s="2839" customFormat="1"/>
    <row r="34876" s="2839" customFormat="1"/>
    <row r="34877" s="2839" customFormat="1"/>
    <row r="34878" s="2839" customFormat="1"/>
    <row r="34879" s="2839" customFormat="1"/>
    <row r="34880" s="2839" customFormat="1"/>
    <row r="34881" s="2839" customFormat="1"/>
    <row r="34882" s="2839" customFormat="1"/>
    <row r="34883" s="2839" customFormat="1"/>
    <row r="34884" s="2839" customFormat="1"/>
    <row r="34885" s="2839" customFormat="1"/>
    <row r="34886" s="2839" customFormat="1"/>
    <row r="34887" s="2839" customFormat="1"/>
    <row r="34888" s="2839" customFormat="1"/>
    <row r="34889" s="2839" customFormat="1"/>
    <row r="34890" s="2839" customFormat="1"/>
    <row r="34891" s="2839" customFormat="1"/>
    <row r="34892" s="2839" customFormat="1"/>
    <row r="34893" s="2839" customFormat="1"/>
    <row r="34894" s="2839" customFormat="1"/>
    <row r="34895" s="2839" customFormat="1"/>
    <row r="34896" s="2839" customFormat="1"/>
    <row r="34897" s="2839" customFormat="1"/>
    <row r="34898" s="2839" customFormat="1"/>
    <row r="34899" s="2839" customFormat="1"/>
    <row r="34900" s="2839" customFormat="1"/>
    <row r="34901" s="2839" customFormat="1"/>
    <row r="34902" s="2839" customFormat="1"/>
    <row r="34903" s="2839" customFormat="1"/>
    <row r="34904" s="2839" customFormat="1"/>
    <row r="34905" s="2839" customFormat="1"/>
    <row r="34906" s="2839" customFormat="1"/>
    <row r="34907" s="2839" customFormat="1"/>
    <row r="34908" s="2839" customFormat="1"/>
    <row r="34909" s="2839" customFormat="1"/>
    <row r="34910" s="2839" customFormat="1"/>
    <row r="34911" s="2839" customFormat="1"/>
    <row r="34912" s="2839" customFormat="1"/>
    <row r="34913" s="2839" customFormat="1"/>
    <row r="34914" s="2839" customFormat="1"/>
    <row r="34915" s="2839" customFormat="1"/>
    <row r="34916" s="2839" customFormat="1"/>
    <row r="34917" s="2839" customFormat="1"/>
    <row r="34918" s="2839" customFormat="1"/>
    <row r="34919" s="2839" customFormat="1"/>
    <row r="34920" s="2839" customFormat="1"/>
    <row r="34921" s="2839" customFormat="1"/>
    <row r="34922" s="2839" customFormat="1"/>
    <row r="34923" s="2839" customFormat="1"/>
    <row r="34924" s="2839" customFormat="1"/>
    <row r="34925" s="2839" customFormat="1"/>
    <row r="34926" s="2839" customFormat="1"/>
    <row r="34927" s="2839" customFormat="1"/>
    <row r="34928" s="2839" customFormat="1"/>
    <row r="34929" s="2839" customFormat="1"/>
    <row r="34930" s="2839" customFormat="1"/>
    <row r="34931" s="2839" customFormat="1"/>
    <row r="34932" s="2839" customFormat="1"/>
    <row r="34933" s="2839" customFormat="1"/>
    <row r="34934" s="2839" customFormat="1"/>
    <row r="34935" s="2839" customFormat="1"/>
    <row r="34936" s="2839" customFormat="1"/>
    <row r="34937" s="2839" customFormat="1"/>
    <row r="34938" s="2839" customFormat="1"/>
    <row r="34939" s="2839" customFormat="1"/>
    <row r="34940" s="2839" customFormat="1"/>
    <row r="34941" s="2839" customFormat="1"/>
    <row r="34942" s="2839" customFormat="1"/>
    <row r="34943" s="2839" customFormat="1"/>
    <row r="34944" s="2839" customFormat="1"/>
    <row r="34945" s="2839" customFormat="1"/>
    <row r="34946" s="2839" customFormat="1"/>
    <row r="34947" s="2839" customFormat="1"/>
    <row r="34948" s="2839" customFormat="1"/>
    <row r="34949" s="2839" customFormat="1"/>
    <row r="34950" s="2839" customFormat="1"/>
    <row r="34951" s="2839" customFormat="1"/>
    <row r="34952" s="2839" customFormat="1"/>
    <row r="34953" s="2839" customFormat="1"/>
    <row r="34954" s="2839" customFormat="1"/>
    <row r="34955" s="2839" customFormat="1"/>
    <row r="34956" s="2839" customFormat="1"/>
    <row r="34957" s="2839" customFormat="1"/>
    <row r="34958" s="2839" customFormat="1"/>
    <row r="34959" s="2839" customFormat="1"/>
    <row r="34960" s="2839" customFormat="1"/>
    <row r="34961" s="2839" customFormat="1"/>
    <row r="34962" s="2839" customFormat="1"/>
    <row r="34963" s="2839" customFormat="1"/>
    <row r="34964" s="2839" customFormat="1"/>
    <row r="34965" s="2839" customFormat="1"/>
    <row r="34966" s="2839" customFormat="1"/>
    <row r="34967" s="2839" customFormat="1"/>
    <row r="34968" s="2839" customFormat="1"/>
    <row r="34969" s="2839" customFormat="1"/>
    <row r="34970" s="2839" customFormat="1"/>
    <row r="34971" s="2839" customFormat="1"/>
    <row r="34972" s="2839" customFormat="1"/>
    <row r="34973" s="2839" customFormat="1"/>
    <row r="34974" s="2839" customFormat="1"/>
    <row r="34975" s="2839" customFormat="1"/>
    <row r="34976" s="2839" customFormat="1"/>
    <row r="34977" s="2839" customFormat="1"/>
    <row r="34978" s="2839" customFormat="1"/>
    <row r="34979" s="2839" customFormat="1"/>
    <row r="34980" s="2839" customFormat="1"/>
    <row r="34981" s="2839" customFormat="1"/>
    <row r="34982" s="2839" customFormat="1"/>
    <row r="34983" s="2839" customFormat="1"/>
    <row r="34984" s="2839" customFormat="1"/>
    <row r="34985" s="2839" customFormat="1"/>
    <row r="34986" s="2839" customFormat="1"/>
    <row r="34987" s="2839" customFormat="1"/>
    <row r="34988" s="2839" customFormat="1"/>
    <row r="34989" s="2839" customFormat="1"/>
    <row r="34990" s="2839" customFormat="1"/>
    <row r="34991" s="2839" customFormat="1"/>
    <row r="34992" s="2839" customFormat="1"/>
    <row r="34993" s="2839" customFormat="1"/>
    <row r="34994" s="2839" customFormat="1"/>
    <row r="34995" s="2839" customFormat="1"/>
    <row r="34996" s="2839" customFormat="1"/>
    <row r="34997" s="2839" customFormat="1"/>
    <row r="34998" s="2839" customFormat="1"/>
    <row r="34999" s="2839" customFormat="1"/>
    <row r="35000" s="2839" customFormat="1"/>
    <row r="35001" s="2839" customFormat="1"/>
    <row r="35002" s="2839" customFormat="1"/>
    <row r="35003" s="2839" customFormat="1"/>
    <row r="35004" s="2839" customFormat="1"/>
    <row r="35005" s="2839" customFormat="1"/>
    <row r="35006" s="2839" customFormat="1"/>
    <row r="35007" s="2839" customFormat="1"/>
    <row r="35008" s="2839" customFormat="1"/>
    <row r="35009" s="2839" customFormat="1"/>
    <row r="35010" s="2839" customFormat="1"/>
    <row r="35011" s="2839" customFormat="1"/>
    <row r="35012" s="2839" customFormat="1"/>
    <row r="35013" s="2839" customFormat="1"/>
    <row r="35014" s="2839" customFormat="1"/>
    <row r="35015" s="2839" customFormat="1"/>
    <row r="35016" s="2839" customFormat="1"/>
    <row r="35017" s="2839" customFormat="1"/>
    <row r="35018" s="2839" customFormat="1"/>
    <row r="35019" s="2839" customFormat="1"/>
    <row r="35020" s="2839" customFormat="1"/>
    <row r="35021" s="2839" customFormat="1"/>
    <row r="35022" s="2839" customFormat="1"/>
    <row r="35023" s="2839" customFormat="1"/>
    <row r="35024" s="2839" customFormat="1"/>
    <row r="35025" s="2839" customFormat="1"/>
    <row r="35026" s="2839" customFormat="1"/>
    <row r="35027" s="2839" customFormat="1"/>
    <row r="35028" s="2839" customFormat="1"/>
    <row r="35029" s="2839" customFormat="1"/>
    <row r="35030" s="2839" customFormat="1"/>
    <row r="35031" s="2839" customFormat="1"/>
    <row r="35032" s="2839" customFormat="1"/>
    <row r="35033" s="2839" customFormat="1"/>
    <row r="35034" s="2839" customFormat="1"/>
    <row r="35035" s="2839" customFormat="1"/>
    <row r="35036" s="2839" customFormat="1"/>
    <row r="35037" s="2839" customFormat="1"/>
    <row r="35038" s="2839" customFormat="1"/>
    <row r="35039" s="2839" customFormat="1"/>
    <row r="35040" s="2839" customFormat="1"/>
    <row r="35041" s="2839" customFormat="1"/>
    <row r="35042" s="2839" customFormat="1"/>
    <row r="35043" s="2839" customFormat="1"/>
    <row r="35044" s="2839" customFormat="1"/>
    <row r="35045" s="2839" customFormat="1"/>
    <row r="35046" s="2839" customFormat="1"/>
    <row r="35047" s="2839" customFormat="1"/>
    <row r="35048" s="2839" customFormat="1"/>
    <row r="35049" s="2839" customFormat="1"/>
    <row r="35050" s="2839" customFormat="1"/>
    <row r="35051" s="2839" customFormat="1"/>
    <row r="35052" s="2839" customFormat="1"/>
    <row r="35053" s="2839" customFormat="1"/>
    <row r="35054" s="2839" customFormat="1"/>
    <row r="35055" s="2839" customFormat="1"/>
    <row r="35056" s="2839" customFormat="1"/>
    <row r="35057" s="2839" customFormat="1"/>
    <row r="35058" s="2839" customFormat="1"/>
    <row r="35059" s="2839" customFormat="1"/>
    <row r="35060" s="2839" customFormat="1"/>
    <row r="35061" s="2839" customFormat="1"/>
    <row r="35062" s="2839" customFormat="1"/>
    <row r="35063" s="2839" customFormat="1"/>
    <row r="35064" s="2839" customFormat="1"/>
    <row r="35065" s="2839" customFormat="1"/>
    <row r="35066" s="2839" customFormat="1"/>
    <row r="35067" s="2839" customFormat="1"/>
    <row r="35068" s="2839" customFormat="1"/>
    <row r="35069" s="2839" customFormat="1"/>
    <row r="35070" s="2839" customFormat="1"/>
    <row r="35071" s="2839" customFormat="1"/>
    <row r="35072" s="2839" customFormat="1"/>
    <row r="35073" s="2839" customFormat="1"/>
    <row r="35074" s="2839" customFormat="1"/>
    <row r="35075" s="2839" customFormat="1"/>
    <row r="35076" s="2839" customFormat="1"/>
    <row r="35077" s="2839" customFormat="1"/>
    <row r="35078" s="2839" customFormat="1"/>
    <row r="35079" s="2839" customFormat="1"/>
    <row r="35080" s="2839" customFormat="1"/>
    <row r="35081" s="2839" customFormat="1"/>
    <row r="35082" s="2839" customFormat="1"/>
    <row r="35083" s="2839" customFormat="1"/>
    <row r="35084" s="2839" customFormat="1"/>
    <row r="35085" s="2839" customFormat="1"/>
    <row r="35086" s="2839" customFormat="1"/>
    <row r="35087" s="2839" customFormat="1"/>
    <row r="35088" s="2839" customFormat="1"/>
    <row r="35089" s="2839" customFormat="1"/>
    <row r="35090" s="2839" customFormat="1"/>
    <row r="35091" s="2839" customFormat="1"/>
    <row r="35092" s="2839" customFormat="1"/>
    <row r="35093" s="2839" customFormat="1"/>
    <row r="35094" s="2839" customFormat="1"/>
    <row r="35095" s="2839" customFormat="1"/>
    <row r="35096" s="2839" customFormat="1"/>
    <row r="35097" s="2839" customFormat="1"/>
    <row r="35098" s="2839" customFormat="1"/>
    <row r="35099" s="2839" customFormat="1"/>
    <row r="35100" s="2839" customFormat="1"/>
    <row r="35101" s="2839" customFormat="1"/>
    <row r="35102" s="2839" customFormat="1"/>
    <row r="35103" s="2839" customFormat="1"/>
    <row r="35104" s="2839" customFormat="1"/>
    <row r="35105" s="2839" customFormat="1"/>
    <row r="35106" s="2839" customFormat="1"/>
    <row r="35107" s="2839" customFormat="1"/>
    <row r="35108" s="2839" customFormat="1"/>
    <row r="35109" s="2839" customFormat="1"/>
    <row r="35110" s="2839" customFormat="1"/>
    <row r="35111" s="2839" customFormat="1"/>
    <row r="35112" s="2839" customFormat="1"/>
    <row r="35113" s="2839" customFormat="1"/>
    <row r="35114" s="2839" customFormat="1"/>
    <row r="35115" s="2839" customFormat="1"/>
    <row r="35116" s="2839" customFormat="1"/>
    <row r="35117" s="2839" customFormat="1"/>
    <row r="35118" s="2839" customFormat="1"/>
    <row r="35119" s="2839" customFormat="1"/>
    <row r="35120" s="2839" customFormat="1"/>
    <row r="35121" s="2839" customFormat="1"/>
    <row r="35122" s="2839" customFormat="1"/>
    <row r="35123" s="2839" customFormat="1"/>
    <row r="35124" s="2839" customFormat="1"/>
    <row r="35125" s="2839" customFormat="1"/>
    <row r="35126" s="2839" customFormat="1"/>
    <row r="35127" s="2839" customFormat="1"/>
    <row r="35128" s="2839" customFormat="1"/>
    <row r="35129" s="2839" customFormat="1"/>
    <row r="35130" s="2839" customFormat="1"/>
    <row r="35131" s="2839" customFormat="1"/>
    <row r="35132" s="2839" customFormat="1"/>
    <row r="35133" s="2839" customFormat="1"/>
    <row r="35134" s="2839" customFormat="1"/>
    <row r="35135" s="2839" customFormat="1"/>
    <row r="35136" s="2839" customFormat="1"/>
    <row r="35137" s="2839" customFormat="1"/>
    <row r="35138" s="2839" customFormat="1"/>
    <row r="35139" s="2839" customFormat="1"/>
    <row r="35140" s="2839" customFormat="1"/>
    <row r="35141" s="2839" customFormat="1"/>
    <row r="35142" s="2839" customFormat="1"/>
    <row r="35143" s="2839" customFormat="1"/>
    <row r="35144" s="2839" customFormat="1"/>
    <row r="35145" s="2839" customFormat="1"/>
    <row r="35146" s="2839" customFormat="1"/>
    <row r="35147" s="2839" customFormat="1"/>
    <row r="35148" s="2839" customFormat="1"/>
    <row r="35149" s="2839" customFormat="1"/>
    <row r="35150" s="2839" customFormat="1"/>
    <row r="35151" s="2839" customFormat="1"/>
    <row r="35152" s="2839" customFormat="1"/>
    <row r="35153" s="2839" customFormat="1"/>
    <row r="35154" s="2839" customFormat="1"/>
    <row r="35155" s="2839" customFormat="1"/>
    <row r="35156" s="2839" customFormat="1"/>
    <row r="35157" s="2839" customFormat="1"/>
    <row r="35158" s="2839" customFormat="1"/>
    <row r="35159" s="2839" customFormat="1"/>
    <row r="35160" s="2839" customFormat="1"/>
    <row r="35161" s="2839" customFormat="1"/>
    <row r="35162" s="2839" customFormat="1"/>
    <row r="35163" s="2839" customFormat="1"/>
    <row r="35164" s="2839" customFormat="1"/>
    <row r="35165" s="2839" customFormat="1"/>
    <row r="35166" s="2839" customFormat="1"/>
    <row r="35167" s="2839" customFormat="1"/>
    <row r="35168" s="2839" customFormat="1"/>
    <row r="35169" s="2839" customFormat="1"/>
    <row r="35170" s="2839" customFormat="1"/>
    <row r="35171" s="2839" customFormat="1"/>
    <row r="35172" s="2839" customFormat="1"/>
    <row r="35173" s="2839" customFormat="1"/>
    <row r="35174" s="2839" customFormat="1"/>
    <row r="35175" s="2839" customFormat="1"/>
    <row r="35176" s="2839" customFormat="1"/>
    <row r="35177" s="2839" customFormat="1"/>
    <row r="35178" s="2839" customFormat="1"/>
    <row r="35179" s="2839" customFormat="1"/>
    <row r="35180" s="2839" customFormat="1"/>
    <row r="35181" s="2839" customFormat="1"/>
    <row r="35182" s="2839" customFormat="1"/>
    <row r="35183" s="2839" customFormat="1"/>
    <row r="35184" s="2839" customFormat="1"/>
    <row r="35185" s="2839" customFormat="1"/>
    <row r="35186" s="2839" customFormat="1"/>
    <row r="35187" s="2839" customFormat="1"/>
    <row r="35188" s="2839" customFormat="1"/>
    <row r="35189" s="2839" customFormat="1"/>
    <row r="35190" s="2839" customFormat="1"/>
    <row r="35191" s="2839" customFormat="1"/>
    <row r="35192" s="2839" customFormat="1"/>
    <row r="35193" s="2839" customFormat="1"/>
    <row r="35194" s="2839" customFormat="1"/>
    <row r="35195" s="2839" customFormat="1"/>
    <row r="35196" s="2839" customFormat="1"/>
    <row r="35197" s="2839" customFormat="1"/>
    <row r="35198" s="2839" customFormat="1"/>
    <row r="35199" s="2839" customFormat="1"/>
    <row r="35200" s="2839" customFormat="1"/>
    <row r="35201" s="2839" customFormat="1"/>
    <row r="35202" s="2839" customFormat="1"/>
    <row r="35203" s="2839" customFormat="1"/>
    <row r="35204" s="2839" customFormat="1"/>
    <row r="35205" s="2839" customFormat="1"/>
    <row r="35206" s="2839" customFormat="1"/>
    <row r="35207" s="2839" customFormat="1"/>
    <row r="35208" s="2839" customFormat="1"/>
    <row r="35209" s="2839" customFormat="1"/>
    <row r="35210" s="2839" customFormat="1"/>
    <row r="35211" s="2839" customFormat="1"/>
    <row r="35212" s="2839" customFormat="1"/>
    <row r="35213" s="2839" customFormat="1"/>
    <row r="35214" s="2839" customFormat="1"/>
    <row r="35215" s="2839" customFormat="1"/>
    <row r="35216" s="2839" customFormat="1"/>
    <row r="35217" s="2839" customFormat="1"/>
    <row r="35218" s="2839" customFormat="1"/>
    <row r="35219" s="2839" customFormat="1"/>
    <row r="35220" s="2839" customFormat="1"/>
    <row r="35221" s="2839" customFormat="1"/>
    <row r="35222" s="2839" customFormat="1"/>
    <row r="35223" s="2839" customFormat="1"/>
    <row r="35224" s="2839" customFormat="1"/>
    <row r="35225" s="2839" customFormat="1"/>
    <row r="35226" s="2839" customFormat="1"/>
    <row r="35227" s="2839" customFormat="1"/>
    <row r="35228" s="2839" customFormat="1"/>
    <row r="35229" s="2839" customFormat="1"/>
    <row r="35230" s="2839" customFormat="1"/>
    <row r="35231" s="2839" customFormat="1"/>
    <row r="35232" s="2839" customFormat="1"/>
    <row r="35233" s="2839" customFormat="1"/>
    <row r="35234" s="2839" customFormat="1"/>
    <row r="35235" s="2839" customFormat="1"/>
    <row r="35236" s="2839" customFormat="1"/>
    <row r="35237" s="2839" customFormat="1"/>
    <row r="35238" s="2839" customFormat="1"/>
    <row r="35239" s="2839" customFormat="1"/>
    <row r="35240" s="2839" customFormat="1"/>
    <row r="35241" s="2839" customFormat="1"/>
    <row r="35242" s="2839" customFormat="1"/>
    <row r="35243" s="2839" customFormat="1"/>
    <row r="35244" s="2839" customFormat="1"/>
    <row r="35245" s="2839" customFormat="1"/>
    <row r="35246" s="2839" customFormat="1"/>
    <row r="35247" s="2839" customFormat="1"/>
    <row r="35248" s="2839" customFormat="1"/>
    <row r="35249" s="2839" customFormat="1"/>
    <row r="35250" s="2839" customFormat="1"/>
    <row r="35251" s="2839" customFormat="1"/>
    <row r="35252" s="2839" customFormat="1"/>
    <row r="35253" s="2839" customFormat="1"/>
    <row r="35254" s="2839" customFormat="1"/>
    <row r="35255" s="2839" customFormat="1"/>
    <row r="35256" s="2839" customFormat="1"/>
    <row r="35257" s="2839" customFormat="1"/>
    <row r="35258" s="2839" customFormat="1"/>
    <row r="35259" s="2839" customFormat="1"/>
    <row r="35260" s="2839" customFormat="1"/>
    <row r="35261" s="2839" customFormat="1"/>
    <row r="35262" s="2839" customFormat="1"/>
    <row r="35263" s="2839" customFormat="1"/>
    <row r="35264" s="2839" customFormat="1"/>
    <row r="35265" s="2839" customFormat="1"/>
    <row r="35266" s="2839" customFormat="1"/>
    <row r="35267" s="2839" customFormat="1"/>
    <row r="35268" s="2839" customFormat="1"/>
    <row r="35269" s="2839" customFormat="1"/>
    <row r="35270" s="2839" customFormat="1"/>
    <row r="35271" s="2839" customFormat="1"/>
    <row r="35272" s="2839" customFormat="1"/>
    <row r="35273" s="2839" customFormat="1"/>
    <row r="35274" s="2839" customFormat="1"/>
    <row r="35275" s="2839" customFormat="1"/>
    <row r="35276" s="2839" customFormat="1"/>
    <row r="35277" s="2839" customFormat="1"/>
    <row r="35278" s="2839" customFormat="1"/>
    <row r="35279" s="2839" customFormat="1"/>
    <row r="35280" s="2839" customFormat="1"/>
    <row r="35281" s="2839" customFormat="1"/>
    <row r="35282" s="2839" customFormat="1"/>
    <row r="35283" s="2839" customFormat="1"/>
    <row r="35284" s="2839" customFormat="1"/>
    <row r="35285" s="2839" customFormat="1"/>
    <row r="35286" s="2839" customFormat="1"/>
    <row r="35287" s="2839" customFormat="1"/>
    <row r="35288" s="2839" customFormat="1"/>
    <row r="35289" s="2839" customFormat="1"/>
    <row r="35290" s="2839" customFormat="1"/>
    <row r="35291" s="2839" customFormat="1"/>
    <row r="35292" s="2839" customFormat="1"/>
    <row r="35293" s="2839" customFormat="1"/>
    <row r="35294" s="2839" customFormat="1"/>
    <row r="35295" s="2839" customFormat="1"/>
    <row r="35296" s="2839" customFormat="1"/>
    <row r="35297" s="2839" customFormat="1"/>
    <row r="35298" s="2839" customFormat="1"/>
    <row r="35299" s="2839" customFormat="1"/>
    <row r="35300" s="2839" customFormat="1"/>
    <row r="35301" s="2839" customFormat="1"/>
    <row r="35302" s="2839" customFormat="1"/>
    <row r="35303" s="2839" customFormat="1"/>
    <row r="35304" s="2839" customFormat="1"/>
    <row r="35305" s="2839" customFormat="1"/>
    <row r="35306" s="2839" customFormat="1"/>
    <row r="35307" s="2839" customFormat="1"/>
    <row r="35308" s="2839" customFormat="1"/>
    <row r="35309" s="2839" customFormat="1"/>
    <row r="35310" s="2839" customFormat="1"/>
    <row r="35311" s="2839" customFormat="1"/>
    <row r="35312" s="2839" customFormat="1"/>
    <row r="35313" s="2839" customFormat="1"/>
    <row r="35314" s="2839" customFormat="1"/>
    <row r="35315" s="2839" customFormat="1"/>
    <row r="35316" s="2839" customFormat="1"/>
    <row r="35317" s="2839" customFormat="1"/>
    <row r="35318" s="2839" customFormat="1"/>
    <row r="35319" s="2839" customFormat="1"/>
    <row r="35320" s="2839" customFormat="1"/>
    <row r="35321" s="2839" customFormat="1"/>
    <row r="35322" s="2839" customFormat="1"/>
    <row r="35323" s="2839" customFormat="1"/>
    <row r="35324" s="2839" customFormat="1"/>
    <row r="35325" s="2839" customFormat="1"/>
    <row r="35326" s="2839" customFormat="1"/>
    <row r="35327" s="2839" customFormat="1"/>
    <row r="35328" s="2839" customFormat="1"/>
    <row r="35329" s="2839" customFormat="1"/>
    <row r="35330" s="2839" customFormat="1"/>
    <row r="35331" s="2839" customFormat="1"/>
    <row r="35332" s="2839" customFormat="1"/>
    <row r="35333" s="2839" customFormat="1"/>
    <row r="35334" s="2839" customFormat="1"/>
    <row r="35335" s="2839" customFormat="1"/>
    <row r="35336" s="2839" customFormat="1"/>
    <row r="35337" s="2839" customFormat="1"/>
    <row r="35338" s="2839" customFormat="1"/>
    <row r="35339" s="2839" customFormat="1"/>
    <row r="35340" s="2839" customFormat="1"/>
    <row r="35341" s="2839" customFormat="1"/>
    <row r="35342" s="2839" customFormat="1"/>
    <row r="35343" s="2839" customFormat="1"/>
    <row r="35344" s="2839" customFormat="1"/>
    <row r="35345" s="2839" customFormat="1"/>
    <row r="35346" s="2839" customFormat="1"/>
    <row r="35347" s="2839" customFormat="1"/>
    <row r="35348" s="2839" customFormat="1"/>
    <row r="35349" s="2839" customFormat="1"/>
    <row r="35350" s="2839" customFormat="1"/>
    <row r="35351" s="2839" customFormat="1"/>
    <row r="35352" s="2839" customFormat="1"/>
    <row r="35353" s="2839" customFormat="1"/>
    <row r="35354" s="2839" customFormat="1"/>
    <row r="35355" s="2839" customFormat="1"/>
    <row r="35356" s="2839" customFormat="1"/>
    <row r="35357" s="2839" customFormat="1"/>
    <row r="35358" s="2839" customFormat="1"/>
    <row r="35359" s="2839" customFormat="1"/>
    <row r="35360" s="2839" customFormat="1"/>
    <row r="35361" s="2839" customFormat="1"/>
    <row r="35362" s="2839" customFormat="1"/>
    <row r="35363" s="2839" customFormat="1"/>
    <row r="35364" s="2839" customFormat="1"/>
    <row r="35365" s="2839" customFormat="1"/>
    <row r="35366" s="2839" customFormat="1"/>
    <row r="35367" s="2839" customFormat="1"/>
    <row r="35368" s="2839" customFormat="1"/>
    <row r="35369" s="2839" customFormat="1"/>
    <row r="35370" s="2839" customFormat="1"/>
    <row r="35371" s="2839" customFormat="1"/>
    <row r="35372" s="2839" customFormat="1"/>
    <row r="35373" s="2839" customFormat="1"/>
    <row r="35374" s="2839" customFormat="1"/>
    <row r="35375" s="2839" customFormat="1"/>
    <row r="35376" s="2839" customFormat="1"/>
    <row r="35377" s="2839" customFormat="1"/>
    <row r="35378" s="2839" customFormat="1"/>
    <row r="35379" s="2839" customFormat="1"/>
    <row r="35380" s="2839" customFormat="1"/>
    <row r="35381" s="2839" customFormat="1"/>
    <row r="35382" s="2839" customFormat="1"/>
    <row r="35383" s="2839" customFormat="1"/>
    <row r="35384" s="2839" customFormat="1"/>
    <row r="35385" s="2839" customFormat="1"/>
    <row r="35386" s="2839" customFormat="1"/>
    <row r="35387" s="2839" customFormat="1"/>
    <row r="35388" s="2839" customFormat="1"/>
    <row r="35389" s="2839" customFormat="1"/>
    <row r="35390" s="2839" customFormat="1"/>
    <row r="35391" s="2839" customFormat="1"/>
    <row r="35392" s="2839" customFormat="1"/>
    <row r="35393" s="2839" customFormat="1"/>
    <row r="35394" s="2839" customFormat="1"/>
    <row r="35395" s="2839" customFormat="1"/>
    <row r="35396" s="2839" customFormat="1"/>
    <row r="35397" s="2839" customFormat="1"/>
    <row r="35398" s="2839" customFormat="1"/>
    <row r="35399" s="2839" customFormat="1"/>
    <row r="35400" s="2839" customFormat="1"/>
    <row r="35401" s="2839" customFormat="1"/>
    <row r="35402" s="2839" customFormat="1"/>
    <row r="35403" s="2839" customFormat="1"/>
    <row r="35404" s="2839" customFormat="1"/>
    <row r="35405" s="2839" customFormat="1"/>
    <row r="35406" s="2839" customFormat="1"/>
    <row r="35407" s="2839" customFormat="1"/>
    <row r="35408" s="2839" customFormat="1"/>
    <row r="35409" s="2839" customFormat="1"/>
    <row r="35410" s="2839" customFormat="1"/>
    <row r="35411" s="2839" customFormat="1"/>
    <row r="35412" s="2839" customFormat="1"/>
    <row r="35413" s="2839" customFormat="1"/>
    <row r="35414" s="2839" customFormat="1"/>
    <row r="35415" s="2839" customFormat="1"/>
    <row r="35416" s="2839" customFormat="1"/>
    <row r="35417" s="2839" customFormat="1"/>
    <row r="35418" s="2839" customFormat="1"/>
    <row r="35419" s="2839" customFormat="1"/>
    <row r="35420" s="2839" customFormat="1"/>
    <row r="35421" s="2839" customFormat="1"/>
    <row r="35422" s="2839" customFormat="1"/>
    <row r="35423" s="2839" customFormat="1"/>
    <row r="35424" s="2839" customFormat="1"/>
    <row r="35425" s="2839" customFormat="1"/>
    <row r="35426" s="2839" customFormat="1"/>
    <row r="35427" s="2839" customFormat="1"/>
    <row r="35428" s="2839" customFormat="1"/>
    <row r="35429" s="2839" customFormat="1"/>
    <row r="35430" s="2839" customFormat="1"/>
    <row r="35431" s="2839" customFormat="1"/>
    <row r="35432" s="2839" customFormat="1"/>
    <row r="35433" s="2839" customFormat="1"/>
    <row r="35434" s="2839" customFormat="1"/>
    <row r="35435" s="2839" customFormat="1"/>
    <row r="35436" s="2839" customFormat="1"/>
    <row r="35437" s="2839" customFormat="1"/>
    <row r="35438" s="2839" customFormat="1"/>
    <row r="35439" s="2839" customFormat="1"/>
    <row r="35440" s="2839" customFormat="1"/>
    <row r="35441" s="2839" customFormat="1"/>
    <row r="35442" s="2839" customFormat="1"/>
    <row r="35443" s="2839" customFormat="1"/>
    <row r="35444" s="2839" customFormat="1"/>
    <row r="35445" s="2839" customFormat="1"/>
    <row r="35446" s="2839" customFormat="1"/>
    <row r="35447" s="2839" customFormat="1"/>
    <row r="35448" s="2839" customFormat="1"/>
    <row r="35449" s="2839" customFormat="1"/>
    <row r="35450" s="2839" customFormat="1"/>
    <row r="35451" s="2839" customFormat="1"/>
    <row r="35452" s="2839" customFormat="1"/>
    <row r="35453" s="2839" customFormat="1"/>
    <row r="35454" s="2839" customFormat="1"/>
    <row r="35455" s="2839" customFormat="1"/>
    <row r="35456" s="2839" customFormat="1"/>
    <row r="35457" s="2839" customFormat="1"/>
    <row r="35458" s="2839" customFormat="1"/>
    <row r="35459" s="2839" customFormat="1"/>
    <row r="35460" s="2839" customFormat="1"/>
    <row r="35461" s="2839" customFormat="1"/>
    <row r="35462" s="2839" customFormat="1"/>
    <row r="35463" s="2839" customFormat="1"/>
    <row r="35464" s="2839" customFormat="1"/>
    <row r="35465" s="2839" customFormat="1"/>
    <row r="35466" s="2839" customFormat="1"/>
    <row r="35467" s="2839" customFormat="1"/>
    <row r="35468" s="2839" customFormat="1"/>
    <row r="35469" s="2839" customFormat="1"/>
    <row r="35470" s="2839" customFormat="1"/>
    <row r="35471" s="2839" customFormat="1"/>
    <row r="35472" s="2839" customFormat="1"/>
    <row r="35473" s="2839" customFormat="1"/>
    <row r="35474" s="2839" customFormat="1"/>
    <row r="35475" s="2839" customFormat="1"/>
    <row r="35476" s="2839" customFormat="1"/>
    <row r="35477" s="2839" customFormat="1"/>
    <row r="35478" s="2839" customFormat="1"/>
    <row r="35479" s="2839" customFormat="1"/>
    <row r="35480" s="2839" customFormat="1"/>
    <row r="35481" s="2839" customFormat="1"/>
    <row r="35482" s="2839" customFormat="1"/>
    <row r="35483" s="2839" customFormat="1"/>
    <row r="35484" s="2839" customFormat="1"/>
    <row r="35485" s="2839" customFormat="1"/>
    <row r="35486" s="2839" customFormat="1"/>
    <row r="35487" s="2839" customFormat="1"/>
    <row r="35488" s="2839" customFormat="1"/>
    <row r="35489" s="2839" customFormat="1"/>
    <row r="35490" s="2839" customFormat="1"/>
    <row r="35491" s="2839" customFormat="1"/>
    <row r="35492" s="2839" customFormat="1"/>
    <row r="35493" s="2839" customFormat="1"/>
    <row r="35494" s="2839" customFormat="1"/>
    <row r="35495" s="2839" customFormat="1"/>
    <row r="35496" s="2839" customFormat="1"/>
    <row r="35497" s="2839" customFormat="1"/>
    <row r="35498" s="2839" customFormat="1"/>
    <row r="35499" s="2839" customFormat="1"/>
    <row r="35500" s="2839" customFormat="1"/>
    <row r="35501" s="2839" customFormat="1"/>
    <row r="35502" s="2839" customFormat="1"/>
    <row r="35503" s="2839" customFormat="1"/>
    <row r="35504" s="2839" customFormat="1"/>
    <row r="35505" s="2839" customFormat="1"/>
    <row r="35506" s="2839" customFormat="1"/>
    <row r="35507" s="2839" customFormat="1"/>
    <row r="35508" s="2839" customFormat="1"/>
    <row r="35509" s="2839" customFormat="1"/>
    <row r="35510" s="2839" customFormat="1"/>
    <row r="35511" s="2839" customFormat="1"/>
    <row r="35512" s="2839" customFormat="1"/>
    <row r="35513" s="2839" customFormat="1"/>
    <row r="35514" s="2839" customFormat="1"/>
    <row r="35515" s="2839" customFormat="1"/>
    <row r="35516" s="2839" customFormat="1"/>
    <row r="35517" s="2839" customFormat="1"/>
    <row r="35518" s="2839" customFormat="1"/>
    <row r="35519" s="2839" customFormat="1"/>
    <row r="35520" s="2839" customFormat="1"/>
    <row r="35521" s="2839" customFormat="1"/>
    <row r="35522" s="2839" customFormat="1"/>
    <row r="35523" s="2839" customFormat="1"/>
    <row r="35524" s="2839" customFormat="1"/>
    <row r="35525" s="2839" customFormat="1"/>
    <row r="35526" s="2839" customFormat="1"/>
    <row r="35527" s="2839" customFormat="1"/>
    <row r="35528" s="2839" customFormat="1"/>
    <row r="35529" s="2839" customFormat="1"/>
    <row r="35530" s="2839" customFormat="1"/>
    <row r="35531" s="2839" customFormat="1"/>
    <row r="35532" s="2839" customFormat="1"/>
    <row r="35533" s="2839" customFormat="1"/>
    <row r="35534" s="2839" customFormat="1"/>
    <row r="35535" s="2839" customFormat="1"/>
    <row r="35536" s="2839" customFormat="1"/>
    <row r="35537" s="2839" customFormat="1"/>
    <row r="35538" s="2839" customFormat="1"/>
    <row r="35539" s="2839" customFormat="1"/>
    <row r="35540" s="2839" customFormat="1"/>
    <row r="35541" s="2839" customFormat="1"/>
    <row r="35542" s="2839" customFormat="1"/>
    <row r="35543" s="2839" customFormat="1"/>
    <row r="35544" s="2839" customFormat="1"/>
    <row r="35545" s="2839" customFormat="1"/>
    <row r="35546" s="2839" customFormat="1"/>
    <row r="35547" s="2839" customFormat="1"/>
    <row r="35548" s="2839" customFormat="1"/>
    <row r="35549" s="2839" customFormat="1"/>
    <row r="35550" s="2839" customFormat="1"/>
    <row r="35551" s="2839" customFormat="1"/>
    <row r="35552" s="2839" customFormat="1"/>
    <row r="35553" s="2839" customFormat="1"/>
    <row r="35554" s="2839" customFormat="1"/>
    <row r="35555" s="2839" customFormat="1"/>
    <row r="35556" s="2839" customFormat="1"/>
    <row r="35557" s="2839" customFormat="1"/>
    <row r="35558" s="2839" customFormat="1"/>
    <row r="35559" s="2839" customFormat="1"/>
    <row r="35560" s="2839" customFormat="1"/>
    <row r="35561" s="2839" customFormat="1"/>
    <row r="35562" s="2839" customFormat="1"/>
    <row r="35563" s="2839" customFormat="1"/>
    <row r="35564" s="2839" customFormat="1"/>
    <row r="35565" s="2839" customFormat="1"/>
    <row r="35566" s="2839" customFormat="1"/>
    <row r="35567" s="2839" customFormat="1"/>
    <row r="35568" s="2839" customFormat="1"/>
    <row r="35569" s="2839" customFormat="1"/>
    <row r="35570" s="2839" customFormat="1"/>
    <row r="35571" s="2839" customFormat="1"/>
    <row r="35572" s="2839" customFormat="1"/>
    <row r="35573" s="2839" customFormat="1"/>
    <row r="35574" s="2839" customFormat="1"/>
    <row r="35575" s="2839" customFormat="1"/>
    <row r="35576" s="2839" customFormat="1"/>
    <row r="35577" s="2839" customFormat="1"/>
    <row r="35578" s="2839" customFormat="1"/>
    <row r="35579" s="2839" customFormat="1"/>
    <row r="35580" s="2839" customFormat="1"/>
    <row r="35581" s="2839" customFormat="1"/>
    <row r="35582" s="2839" customFormat="1"/>
    <row r="35583" s="2839" customFormat="1"/>
    <row r="35584" s="2839" customFormat="1"/>
    <row r="35585" s="2839" customFormat="1"/>
    <row r="35586" s="2839" customFormat="1"/>
    <row r="35587" s="2839" customFormat="1"/>
    <row r="35588" s="2839" customFormat="1"/>
    <row r="35589" s="2839" customFormat="1"/>
    <row r="35590" s="2839" customFormat="1"/>
    <row r="35591" s="2839" customFormat="1"/>
    <row r="35592" s="2839" customFormat="1"/>
    <row r="35593" s="2839" customFormat="1"/>
    <row r="35594" s="2839" customFormat="1"/>
    <row r="35595" s="2839" customFormat="1"/>
    <row r="35596" s="2839" customFormat="1"/>
    <row r="35597" s="2839" customFormat="1"/>
    <row r="35598" s="2839" customFormat="1"/>
    <row r="35599" s="2839" customFormat="1"/>
    <row r="35600" s="2839" customFormat="1"/>
    <row r="35601" s="2839" customFormat="1"/>
    <row r="35602" s="2839" customFormat="1"/>
    <row r="35603" s="2839" customFormat="1"/>
    <row r="35604" s="2839" customFormat="1"/>
    <row r="35605" s="2839" customFormat="1"/>
    <row r="35606" s="2839" customFormat="1"/>
    <row r="35607" s="2839" customFormat="1"/>
    <row r="35608" s="2839" customFormat="1"/>
    <row r="35609" s="2839" customFormat="1"/>
    <row r="35610" s="2839" customFormat="1"/>
    <row r="35611" s="2839" customFormat="1"/>
    <row r="35612" s="2839" customFormat="1"/>
    <row r="35613" s="2839" customFormat="1"/>
    <row r="35614" s="2839" customFormat="1"/>
    <row r="35615" s="2839" customFormat="1"/>
    <row r="35616" s="2839" customFormat="1"/>
    <row r="35617" s="2839" customFormat="1"/>
    <row r="35618" s="2839" customFormat="1"/>
    <row r="35619" s="2839" customFormat="1"/>
    <row r="35620" s="2839" customFormat="1"/>
    <row r="35621" s="2839" customFormat="1"/>
    <row r="35622" s="2839" customFormat="1"/>
    <row r="35623" s="2839" customFormat="1"/>
    <row r="35624" s="2839" customFormat="1"/>
    <row r="35625" s="2839" customFormat="1"/>
    <row r="35626" s="2839" customFormat="1"/>
    <row r="35627" s="2839" customFormat="1"/>
    <row r="35628" s="2839" customFormat="1"/>
    <row r="35629" s="2839" customFormat="1"/>
    <row r="35630" s="2839" customFormat="1"/>
    <row r="35631" s="2839" customFormat="1"/>
    <row r="35632" s="2839" customFormat="1"/>
    <row r="35633" s="2839" customFormat="1"/>
    <row r="35634" s="2839" customFormat="1"/>
    <row r="35635" s="2839" customFormat="1"/>
    <row r="35636" s="2839" customFormat="1"/>
    <row r="35637" s="2839" customFormat="1"/>
    <row r="35638" s="2839" customFormat="1"/>
    <row r="35639" s="2839" customFormat="1"/>
    <row r="35640" s="2839" customFormat="1"/>
    <row r="35641" s="2839" customFormat="1"/>
    <row r="35642" s="2839" customFormat="1"/>
    <row r="35643" s="2839" customFormat="1"/>
    <row r="35644" s="2839" customFormat="1"/>
    <row r="35645" s="2839" customFormat="1"/>
    <row r="35646" s="2839" customFormat="1"/>
    <row r="35647" s="2839" customFormat="1"/>
    <row r="35648" s="2839" customFormat="1"/>
    <row r="35649" s="2839" customFormat="1"/>
    <row r="35650" s="2839" customFormat="1"/>
    <row r="35651" s="2839" customFormat="1"/>
    <row r="35652" s="2839" customFormat="1"/>
    <row r="35653" s="2839" customFormat="1"/>
    <row r="35654" s="2839" customFormat="1"/>
    <row r="35655" s="2839" customFormat="1"/>
    <row r="35656" s="2839" customFormat="1"/>
    <row r="35657" s="2839" customFormat="1"/>
    <row r="35658" s="2839" customFormat="1"/>
    <row r="35659" s="2839" customFormat="1"/>
    <row r="35660" s="2839" customFormat="1"/>
    <row r="35661" s="2839" customFormat="1"/>
    <row r="35662" s="2839" customFormat="1"/>
    <row r="35663" s="2839" customFormat="1"/>
    <row r="35664" s="2839" customFormat="1"/>
    <row r="35665" s="2839" customFormat="1"/>
    <row r="35666" s="2839" customFormat="1"/>
    <row r="35667" s="2839" customFormat="1"/>
    <row r="35668" s="2839" customFormat="1"/>
    <row r="35669" s="2839" customFormat="1"/>
    <row r="35670" s="2839" customFormat="1"/>
    <row r="35671" s="2839" customFormat="1"/>
    <row r="35672" s="2839" customFormat="1"/>
    <row r="35673" s="2839" customFormat="1"/>
    <row r="35674" s="2839" customFormat="1"/>
    <row r="35675" s="2839" customFormat="1"/>
    <row r="35676" s="2839" customFormat="1"/>
    <row r="35677" s="2839" customFormat="1"/>
    <row r="35678" s="2839" customFormat="1"/>
    <row r="35679" s="2839" customFormat="1"/>
    <row r="35680" s="2839" customFormat="1"/>
    <row r="35681" s="2839" customFormat="1"/>
    <row r="35682" s="2839" customFormat="1"/>
    <row r="35683" s="2839" customFormat="1"/>
    <row r="35684" s="2839" customFormat="1"/>
    <row r="35685" s="2839" customFormat="1"/>
    <row r="35686" s="2839" customFormat="1"/>
    <row r="35687" s="2839" customFormat="1"/>
    <row r="35688" s="2839" customFormat="1"/>
    <row r="35689" s="2839" customFormat="1"/>
    <row r="35690" s="2839" customFormat="1"/>
    <row r="35691" s="2839" customFormat="1"/>
    <row r="35692" s="2839" customFormat="1"/>
    <row r="35693" s="2839" customFormat="1"/>
    <row r="35694" s="2839" customFormat="1"/>
    <row r="35695" s="2839" customFormat="1"/>
    <row r="35696" s="2839" customFormat="1"/>
    <row r="35697" s="2839" customFormat="1"/>
    <row r="35698" s="2839" customFormat="1"/>
    <row r="35699" s="2839" customFormat="1"/>
    <row r="35700" s="2839" customFormat="1"/>
    <row r="35701" s="2839" customFormat="1"/>
    <row r="35702" s="2839" customFormat="1"/>
    <row r="35703" s="2839" customFormat="1"/>
    <row r="35704" s="2839" customFormat="1"/>
    <row r="35705" s="2839" customFormat="1"/>
    <row r="35706" s="2839" customFormat="1"/>
    <row r="35707" s="2839" customFormat="1"/>
    <row r="35708" s="2839" customFormat="1"/>
    <row r="35709" s="2839" customFormat="1"/>
    <row r="35710" s="2839" customFormat="1"/>
    <row r="35711" s="2839" customFormat="1"/>
    <row r="35712" s="2839" customFormat="1"/>
    <row r="35713" s="2839" customFormat="1"/>
    <row r="35714" s="2839" customFormat="1"/>
    <row r="35715" s="2839" customFormat="1"/>
    <row r="35716" s="2839" customFormat="1"/>
    <row r="35717" s="2839" customFormat="1"/>
    <row r="35718" s="2839" customFormat="1"/>
    <row r="35719" s="2839" customFormat="1"/>
    <row r="35720" s="2839" customFormat="1"/>
    <row r="35721" s="2839" customFormat="1"/>
    <row r="35722" s="2839" customFormat="1"/>
    <row r="35723" s="2839" customFormat="1"/>
    <row r="35724" s="2839" customFormat="1"/>
    <row r="35725" s="2839" customFormat="1"/>
    <row r="35726" s="2839" customFormat="1"/>
    <row r="35727" s="2839" customFormat="1"/>
    <row r="35728" s="2839" customFormat="1"/>
    <row r="35729" s="2839" customFormat="1"/>
    <row r="35730" s="2839" customFormat="1"/>
    <row r="35731" s="2839" customFormat="1"/>
    <row r="35732" s="2839" customFormat="1"/>
    <row r="35733" s="2839" customFormat="1"/>
    <row r="35734" s="2839" customFormat="1"/>
    <row r="35735" s="2839" customFormat="1"/>
    <row r="35736" s="2839" customFormat="1"/>
    <row r="35737" s="2839" customFormat="1"/>
    <row r="35738" s="2839" customFormat="1"/>
    <row r="35739" s="2839" customFormat="1"/>
    <row r="35740" s="2839" customFormat="1"/>
    <row r="35741" s="2839" customFormat="1"/>
    <row r="35742" s="2839" customFormat="1"/>
    <row r="35743" s="2839" customFormat="1"/>
    <row r="35744" s="2839" customFormat="1"/>
    <row r="35745" s="2839" customFormat="1"/>
    <row r="35746" s="2839" customFormat="1"/>
    <row r="35747" s="2839" customFormat="1"/>
    <row r="35748" s="2839" customFormat="1"/>
    <row r="35749" s="2839" customFormat="1"/>
    <row r="35750" s="2839" customFormat="1"/>
    <row r="35751" s="2839" customFormat="1"/>
    <row r="35752" s="2839" customFormat="1"/>
    <row r="35753" s="2839" customFormat="1"/>
    <row r="35754" s="2839" customFormat="1"/>
    <row r="35755" s="2839" customFormat="1"/>
    <row r="35756" s="2839" customFormat="1"/>
    <row r="35757" s="2839" customFormat="1"/>
    <row r="35758" s="2839" customFormat="1"/>
    <row r="35759" s="2839" customFormat="1"/>
    <row r="35760" s="2839" customFormat="1"/>
    <row r="35761" s="2839" customFormat="1"/>
    <row r="35762" s="2839" customFormat="1"/>
    <row r="35763" s="2839" customFormat="1"/>
    <row r="35764" s="2839" customFormat="1"/>
    <row r="35765" s="2839" customFormat="1"/>
    <row r="35766" s="2839" customFormat="1"/>
    <row r="35767" s="2839" customFormat="1"/>
    <row r="35768" s="2839" customFormat="1"/>
    <row r="35769" s="2839" customFormat="1"/>
    <row r="35770" s="2839" customFormat="1"/>
    <row r="35771" s="2839" customFormat="1"/>
    <row r="35772" s="2839" customFormat="1"/>
    <row r="35773" s="2839" customFormat="1"/>
    <row r="35774" s="2839" customFormat="1"/>
    <row r="35775" s="2839" customFormat="1"/>
    <row r="35776" s="2839" customFormat="1"/>
    <row r="35777" s="2839" customFormat="1"/>
    <row r="35778" s="2839" customFormat="1"/>
    <row r="35779" s="2839" customFormat="1"/>
    <row r="35780" s="2839" customFormat="1"/>
    <row r="35781" s="2839" customFormat="1"/>
    <row r="35782" s="2839" customFormat="1"/>
    <row r="35783" s="2839" customFormat="1"/>
    <row r="35784" s="2839" customFormat="1"/>
    <row r="35785" s="2839" customFormat="1"/>
    <row r="35786" s="2839" customFormat="1"/>
    <row r="35787" s="2839" customFormat="1"/>
    <row r="35788" s="2839" customFormat="1"/>
    <row r="35789" s="2839" customFormat="1"/>
    <row r="35790" s="2839" customFormat="1"/>
    <row r="35791" s="2839" customFormat="1"/>
    <row r="35792" s="2839" customFormat="1"/>
    <row r="35793" s="2839" customFormat="1"/>
    <row r="35794" s="2839" customFormat="1"/>
    <row r="35795" s="2839" customFormat="1"/>
    <row r="35796" s="2839" customFormat="1"/>
    <row r="35797" s="2839" customFormat="1"/>
    <row r="35798" s="2839" customFormat="1"/>
    <row r="35799" s="2839" customFormat="1"/>
    <row r="35800" s="2839" customFormat="1"/>
    <row r="35801" s="2839" customFormat="1"/>
    <row r="35802" s="2839" customFormat="1"/>
    <row r="35803" s="2839" customFormat="1"/>
    <row r="35804" s="2839" customFormat="1"/>
    <row r="35805" s="2839" customFormat="1"/>
    <row r="35806" s="2839" customFormat="1"/>
    <row r="35807" s="2839" customFormat="1"/>
    <row r="35808" s="2839" customFormat="1"/>
    <row r="35809" s="2839" customFormat="1"/>
    <row r="35810" s="2839" customFormat="1"/>
    <row r="35811" s="2839" customFormat="1"/>
    <row r="35812" s="2839" customFormat="1"/>
    <row r="35813" s="2839" customFormat="1"/>
    <row r="35814" s="2839" customFormat="1"/>
    <row r="35815" s="2839" customFormat="1"/>
    <row r="35816" s="2839" customFormat="1"/>
    <row r="35817" s="2839" customFormat="1"/>
    <row r="35818" s="2839" customFormat="1"/>
    <row r="35819" s="2839" customFormat="1"/>
    <row r="35820" s="2839" customFormat="1"/>
    <row r="35821" s="2839" customFormat="1"/>
    <row r="35822" s="2839" customFormat="1"/>
    <row r="35823" s="2839" customFormat="1"/>
    <row r="35824" s="2839" customFormat="1"/>
    <row r="35825" s="2839" customFormat="1"/>
    <row r="35826" s="2839" customFormat="1"/>
    <row r="35827" s="2839" customFormat="1"/>
    <row r="35828" s="2839" customFormat="1"/>
    <row r="35829" s="2839" customFormat="1"/>
    <row r="35830" s="2839" customFormat="1"/>
    <row r="35831" s="2839" customFormat="1"/>
    <row r="35832" s="2839" customFormat="1"/>
    <row r="35833" s="2839" customFormat="1"/>
    <row r="35834" s="2839" customFormat="1"/>
    <row r="35835" s="2839" customFormat="1"/>
    <row r="35836" s="2839" customFormat="1"/>
    <row r="35837" s="2839" customFormat="1"/>
    <row r="35838" s="2839" customFormat="1"/>
    <row r="35839" s="2839" customFormat="1"/>
    <row r="35840" s="2839" customFormat="1"/>
    <row r="35841" s="2839" customFormat="1"/>
    <row r="35842" s="2839" customFormat="1"/>
    <row r="35843" s="2839" customFormat="1"/>
    <row r="35844" s="2839" customFormat="1"/>
    <row r="35845" s="2839" customFormat="1"/>
    <row r="35846" s="2839" customFormat="1"/>
    <row r="35847" s="2839" customFormat="1"/>
    <row r="35848" s="2839" customFormat="1"/>
    <row r="35849" s="2839" customFormat="1"/>
    <row r="35850" s="2839" customFormat="1"/>
    <row r="35851" s="2839" customFormat="1"/>
    <row r="35852" s="2839" customFormat="1"/>
    <row r="35853" s="2839" customFormat="1"/>
    <row r="35854" s="2839" customFormat="1"/>
    <row r="35855" s="2839" customFormat="1"/>
    <row r="35856" s="2839" customFormat="1"/>
    <row r="35857" s="2839" customFormat="1"/>
    <row r="35858" s="2839" customFormat="1"/>
    <row r="35859" s="2839" customFormat="1"/>
    <row r="35860" s="2839" customFormat="1"/>
    <row r="35861" s="2839" customFormat="1"/>
    <row r="35862" s="2839" customFormat="1"/>
    <row r="35863" s="2839" customFormat="1"/>
    <row r="35864" s="2839" customFormat="1"/>
    <row r="35865" s="2839" customFormat="1"/>
    <row r="35866" s="2839" customFormat="1"/>
    <row r="35867" s="2839" customFormat="1"/>
    <row r="35868" s="2839" customFormat="1"/>
    <row r="35869" s="2839" customFormat="1"/>
    <row r="35870" s="2839" customFormat="1"/>
    <row r="35871" s="2839" customFormat="1"/>
    <row r="35872" s="2839" customFormat="1"/>
    <row r="35873" s="2839" customFormat="1"/>
    <row r="35874" s="2839" customFormat="1"/>
    <row r="35875" s="2839" customFormat="1"/>
    <row r="35876" s="2839" customFormat="1"/>
    <row r="35877" s="2839" customFormat="1"/>
    <row r="35878" s="2839" customFormat="1"/>
    <row r="35879" s="2839" customFormat="1"/>
    <row r="35880" s="2839" customFormat="1"/>
    <row r="35881" s="2839" customFormat="1"/>
    <row r="35882" s="2839" customFormat="1"/>
    <row r="35883" s="2839" customFormat="1"/>
    <row r="35884" s="2839" customFormat="1"/>
    <row r="35885" s="2839" customFormat="1"/>
    <row r="35886" s="2839" customFormat="1"/>
    <row r="35887" s="2839" customFormat="1"/>
    <row r="35888" s="2839" customFormat="1"/>
    <row r="35889" s="2839" customFormat="1"/>
    <row r="35890" s="2839" customFormat="1"/>
    <row r="35891" s="2839" customFormat="1"/>
    <row r="35892" s="2839" customFormat="1"/>
    <row r="35893" s="2839" customFormat="1"/>
    <row r="35894" s="2839" customFormat="1"/>
    <row r="35895" s="2839" customFormat="1"/>
    <row r="35896" s="2839" customFormat="1"/>
    <row r="35897" s="2839" customFormat="1"/>
    <row r="35898" s="2839" customFormat="1"/>
    <row r="35899" s="2839" customFormat="1"/>
    <row r="35900" s="2839" customFormat="1"/>
    <row r="35901" s="2839" customFormat="1"/>
    <row r="35902" s="2839" customFormat="1"/>
    <row r="35903" s="2839" customFormat="1"/>
    <row r="35904" s="2839" customFormat="1"/>
    <row r="35905" s="2839" customFormat="1"/>
    <row r="35906" s="2839" customFormat="1"/>
    <row r="35907" s="2839" customFormat="1"/>
    <row r="35908" s="2839" customFormat="1"/>
    <row r="35909" s="2839" customFormat="1"/>
    <row r="35910" s="2839" customFormat="1"/>
    <row r="35911" s="2839" customFormat="1"/>
    <row r="35912" s="2839" customFormat="1"/>
    <row r="35913" s="2839" customFormat="1"/>
    <row r="35914" s="2839" customFormat="1"/>
    <row r="35915" s="2839" customFormat="1"/>
    <row r="35916" s="2839" customFormat="1"/>
    <row r="35917" s="2839" customFormat="1"/>
    <row r="35918" s="2839" customFormat="1"/>
    <row r="35919" s="2839" customFormat="1"/>
    <row r="35920" s="2839" customFormat="1"/>
    <row r="35921" s="2839" customFormat="1"/>
    <row r="35922" s="2839" customFormat="1"/>
    <row r="35923" s="2839" customFormat="1"/>
    <row r="35924" s="2839" customFormat="1"/>
    <row r="35925" s="2839" customFormat="1"/>
    <row r="35926" s="2839" customFormat="1"/>
    <row r="35927" s="2839" customFormat="1"/>
    <row r="35928" s="2839" customFormat="1"/>
    <row r="35929" s="2839" customFormat="1"/>
    <row r="35930" s="2839" customFormat="1"/>
    <row r="35931" s="2839" customFormat="1"/>
    <row r="35932" s="2839" customFormat="1"/>
    <row r="35933" s="2839" customFormat="1"/>
    <row r="35934" s="2839" customFormat="1"/>
    <row r="35935" s="2839" customFormat="1"/>
    <row r="35936" s="2839" customFormat="1"/>
    <row r="35937" s="2839" customFormat="1"/>
    <row r="35938" s="2839" customFormat="1"/>
    <row r="35939" s="2839" customFormat="1"/>
    <row r="35940" s="2839" customFormat="1"/>
    <row r="35941" s="2839" customFormat="1"/>
    <row r="35942" s="2839" customFormat="1"/>
    <row r="35943" s="2839" customFormat="1"/>
    <row r="35944" s="2839" customFormat="1"/>
    <row r="35945" s="2839" customFormat="1"/>
    <row r="35946" s="2839" customFormat="1"/>
    <row r="35947" s="2839" customFormat="1"/>
    <row r="35948" s="2839" customFormat="1"/>
    <row r="35949" s="2839" customFormat="1"/>
    <row r="35950" s="2839" customFormat="1"/>
    <row r="35951" s="2839" customFormat="1"/>
    <row r="35952" s="2839" customFormat="1"/>
    <row r="35953" s="2839" customFormat="1"/>
    <row r="35954" s="2839" customFormat="1"/>
    <row r="35955" s="2839" customFormat="1"/>
    <row r="35956" s="2839" customFormat="1"/>
    <row r="35957" s="2839" customFormat="1"/>
    <row r="35958" s="2839" customFormat="1"/>
    <row r="35959" s="2839" customFormat="1"/>
    <row r="35960" s="2839" customFormat="1"/>
    <row r="35961" s="2839" customFormat="1"/>
    <row r="35962" s="2839" customFormat="1"/>
    <row r="35963" s="2839" customFormat="1"/>
    <row r="35964" s="2839" customFormat="1"/>
    <row r="35965" s="2839" customFormat="1"/>
    <row r="35966" s="2839" customFormat="1"/>
    <row r="35967" s="2839" customFormat="1"/>
    <row r="35968" s="2839" customFormat="1"/>
    <row r="35969" s="2839" customFormat="1"/>
    <row r="35970" s="2839" customFormat="1"/>
    <row r="35971" s="2839" customFormat="1"/>
    <row r="35972" s="2839" customFormat="1"/>
    <row r="35973" s="2839" customFormat="1"/>
    <row r="35974" s="2839" customFormat="1"/>
    <row r="35975" s="2839" customFormat="1"/>
    <row r="35976" s="2839" customFormat="1"/>
    <row r="35977" s="2839" customFormat="1"/>
    <row r="35978" s="2839" customFormat="1"/>
    <row r="35979" s="2839" customFormat="1"/>
    <row r="35980" s="2839" customFormat="1"/>
    <row r="35981" s="2839" customFormat="1"/>
    <row r="35982" s="2839" customFormat="1"/>
    <row r="35983" s="2839" customFormat="1"/>
    <row r="35984" s="2839" customFormat="1"/>
    <row r="35985" s="2839" customFormat="1"/>
    <row r="35986" s="2839" customFormat="1"/>
    <row r="35987" s="2839" customFormat="1"/>
    <row r="35988" s="2839" customFormat="1"/>
    <row r="35989" s="2839" customFormat="1"/>
    <row r="35990" s="2839" customFormat="1"/>
    <row r="35991" s="2839" customFormat="1"/>
    <row r="35992" s="2839" customFormat="1"/>
    <row r="35993" s="2839" customFormat="1"/>
    <row r="35994" s="2839" customFormat="1"/>
    <row r="35995" s="2839" customFormat="1"/>
    <row r="35996" s="2839" customFormat="1"/>
    <row r="35997" s="2839" customFormat="1"/>
    <row r="35998" s="2839" customFormat="1"/>
    <row r="35999" s="2839" customFormat="1"/>
    <row r="36000" s="2839" customFormat="1"/>
    <row r="36001" s="2839" customFormat="1"/>
    <row r="36002" s="2839" customFormat="1"/>
    <row r="36003" s="2839" customFormat="1"/>
    <row r="36004" s="2839" customFormat="1"/>
    <row r="36005" s="2839" customFormat="1"/>
    <row r="36006" s="2839" customFormat="1"/>
    <row r="36007" s="2839" customFormat="1"/>
    <row r="36008" s="2839" customFormat="1"/>
    <row r="36009" s="2839" customFormat="1"/>
    <row r="36010" s="2839" customFormat="1"/>
    <row r="36011" s="2839" customFormat="1"/>
    <row r="36012" s="2839" customFormat="1"/>
    <row r="36013" s="2839" customFormat="1"/>
    <row r="36014" s="2839" customFormat="1"/>
    <row r="36015" s="2839" customFormat="1"/>
    <row r="36016" s="2839" customFormat="1"/>
    <row r="36017" s="2839" customFormat="1"/>
    <row r="36018" s="2839" customFormat="1"/>
    <row r="36019" s="2839" customFormat="1"/>
    <row r="36020" s="2839" customFormat="1"/>
    <row r="36021" s="2839" customFormat="1"/>
    <row r="36022" s="2839" customFormat="1"/>
    <row r="36023" s="2839" customFormat="1"/>
    <row r="36024" s="2839" customFormat="1"/>
    <row r="36025" s="2839" customFormat="1"/>
    <row r="36026" s="2839" customFormat="1"/>
    <row r="36027" s="2839" customFormat="1"/>
    <row r="36028" s="2839" customFormat="1"/>
    <row r="36029" s="2839" customFormat="1"/>
    <row r="36030" s="2839" customFormat="1"/>
    <row r="36031" s="2839" customFormat="1"/>
    <row r="36032" s="2839" customFormat="1"/>
    <row r="36033" s="2839" customFormat="1"/>
    <row r="36034" s="2839" customFormat="1"/>
    <row r="36035" s="2839" customFormat="1"/>
    <row r="36036" s="2839" customFormat="1"/>
    <row r="36037" s="2839" customFormat="1"/>
    <row r="36038" s="2839" customFormat="1"/>
    <row r="36039" s="2839" customFormat="1"/>
    <row r="36040" s="2839" customFormat="1"/>
    <row r="36041" s="2839" customFormat="1"/>
    <row r="36042" s="2839" customFormat="1"/>
    <row r="36043" s="2839" customFormat="1"/>
    <row r="36044" s="2839" customFormat="1"/>
    <row r="36045" s="2839" customFormat="1"/>
    <row r="36046" s="2839" customFormat="1"/>
    <row r="36047" s="2839" customFormat="1"/>
    <row r="36048" s="2839" customFormat="1"/>
    <row r="36049" s="2839" customFormat="1"/>
    <row r="36050" s="2839" customFormat="1"/>
    <row r="36051" s="2839" customFormat="1"/>
    <row r="36052" s="2839" customFormat="1"/>
    <row r="36053" s="2839" customFormat="1"/>
    <row r="36054" s="2839" customFormat="1"/>
    <row r="36055" s="2839" customFormat="1"/>
    <row r="36056" s="2839" customFormat="1"/>
    <row r="36057" s="2839" customFormat="1"/>
    <row r="36058" s="2839" customFormat="1"/>
    <row r="36059" s="2839" customFormat="1"/>
    <row r="36060" s="2839" customFormat="1"/>
    <row r="36061" s="2839" customFormat="1"/>
    <row r="36062" s="2839" customFormat="1"/>
    <row r="36063" s="2839" customFormat="1"/>
    <row r="36064" s="2839" customFormat="1"/>
    <row r="36065" s="2839" customFormat="1"/>
    <row r="36066" s="2839" customFormat="1"/>
    <row r="36067" s="2839" customFormat="1"/>
    <row r="36068" s="2839" customFormat="1"/>
    <row r="36069" s="2839" customFormat="1"/>
    <row r="36070" s="2839" customFormat="1"/>
    <row r="36071" s="2839" customFormat="1"/>
    <row r="36072" s="2839" customFormat="1"/>
    <row r="36073" s="2839" customFormat="1"/>
    <row r="36074" s="2839" customFormat="1"/>
    <row r="36075" s="2839" customFormat="1"/>
    <row r="36076" s="2839" customFormat="1"/>
    <row r="36077" s="2839" customFormat="1"/>
    <row r="36078" s="2839" customFormat="1"/>
    <row r="36079" s="2839" customFormat="1"/>
    <row r="36080" s="2839" customFormat="1"/>
    <row r="36081" s="2839" customFormat="1"/>
    <row r="36082" s="2839" customFormat="1"/>
    <row r="36083" s="2839" customFormat="1"/>
    <row r="36084" s="2839" customFormat="1"/>
    <row r="36085" s="2839" customFormat="1"/>
    <row r="36086" s="2839" customFormat="1"/>
    <row r="36087" s="2839" customFormat="1"/>
    <row r="36088" s="2839" customFormat="1"/>
    <row r="36089" s="2839" customFormat="1"/>
    <row r="36090" s="2839" customFormat="1"/>
    <row r="36091" s="2839" customFormat="1"/>
    <row r="36092" s="2839" customFormat="1"/>
    <row r="36093" s="2839" customFormat="1"/>
    <row r="36094" s="2839" customFormat="1"/>
    <row r="36095" s="2839" customFormat="1"/>
    <row r="36096" s="2839" customFormat="1"/>
    <row r="36097" s="2839" customFormat="1"/>
    <row r="36098" s="2839" customFormat="1"/>
    <row r="36099" s="2839" customFormat="1"/>
    <row r="36100" s="2839" customFormat="1"/>
    <row r="36101" s="2839" customFormat="1"/>
    <row r="36102" s="2839" customFormat="1"/>
    <row r="36103" s="2839" customFormat="1"/>
    <row r="36104" s="2839" customFormat="1"/>
    <row r="36105" s="2839" customFormat="1"/>
    <row r="36106" s="2839" customFormat="1"/>
    <row r="36107" s="2839" customFormat="1"/>
    <row r="36108" s="2839" customFormat="1"/>
    <row r="36109" s="2839" customFormat="1"/>
    <row r="36110" s="2839" customFormat="1"/>
    <row r="36111" s="2839" customFormat="1"/>
    <row r="36112" s="2839" customFormat="1"/>
    <row r="36113" s="2839" customFormat="1"/>
    <row r="36114" s="2839" customFormat="1"/>
    <row r="36115" s="2839" customFormat="1"/>
    <row r="36116" s="2839" customFormat="1"/>
    <row r="36117" s="2839" customFormat="1"/>
    <row r="36118" s="2839" customFormat="1"/>
    <row r="36119" s="2839" customFormat="1"/>
    <row r="36120" s="2839" customFormat="1"/>
    <row r="36121" s="2839" customFormat="1"/>
    <row r="36122" s="2839" customFormat="1"/>
    <row r="36123" s="2839" customFormat="1"/>
    <row r="36124" s="2839" customFormat="1"/>
    <row r="36125" s="2839" customFormat="1"/>
    <row r="36126" s="2839" customFormat="1"/>
    <row r="36127" s="2839" customFormat="1"/>
    <row r="36128" s="2839" customFormat="1"/>
    <row r="36129" s="2839" customFormat="1"/>
    <row r="36130" s="2839" customFormat="1"/>
    <row r="36131" s="2839" customFormat="1"/>
    <row r="36132" s="2839" customFormat="1"/>
    <row r="36133" s="2839" customFormat="1"/>
    <row r="36134" s="2839" customFormat="1"/>
    <row r="36135" s="2839" customFormat="1"/>
    <row r="36136" s="2839" customFormat="1"/>
    <row r="36137" s="2839" customFormat="1"/>
    <row r="36138" s="2839" customFormat="1"/>
    <row r="36139" s="2839" customFormat="1"/>
    <row r="36140" s="2839" customFormat="1"/>
    <row r="36141" s="2839" customFormat="1"/>
    <row r="36142" s="2839" customFormat="1"/>
    <row r="36143" s="2839" customFormat="1"/>
    <row r="36144" s="2839" customFormat="1"/>
    <row r="36145" s="2839" customFormat="1"/>
    <row r="36146" s="2839" customFormat="1"/>
    <row r="36147" s="2839" customFormat="1"/>
    <row r="36148" s="2839" customFormat="1"/>
    <row r="36149" s="2839" customFormat="1"/>
    <row r="36150" s="2839" customFormat="1"/>
    <row r="36151" s="2839" customFormat="1"/>
    <row r="36152" s="2839" customFormat="1"/>
    <row r="36153" s="2839" customFormat="1"/>
    <row r="36154" s="2839" customFormat="1"/>
    <row r="36155" s="2839" customFormat="1"/>
    <row r="36156" s="2839" customFormat="1"/>
    <row r="36157" s="2839" customFormat="1"/>
    <row r="36158" s="2839" customFormat="1"/>
    <row r="36159" s="2839" customFormat="1"/>
    <row r="36160" s="2839" customFormat="1"/>
    <row r="36161" s="2839" customFormat="1"/>
    <row r="36162" s="2839" customFormat="1"/>
    <row r="36163" s="2839" customFormat="1"/>
    <row r="36164" s="2839" customFormat="1"/>
    <row r="36165" s="2839" customFormat="1"/>
    <row r="36166" s="2839" customFormat="1"/>
    <row r="36167" s="2839" customFormat="1"/>
    <row r="36168" s="2839" customFormat="1"/>
    <row r="36169" s="2839" customFormat="1"/>
    <row r="36170" s="2839" customFormat="1"/>
    <row r="36171" s="2839" customFormat="1"/>
    <row r="36172" s="2839" customFormat="1"/>
    <row r="36173" s="2839" customFormat="1"/>
    <row r="36174" s="2839" customFormat="1"/>
    <row r="36175" s="2839" customFormat="1"/>
    <row r="36176" s="2839" customFormat="1"/>
    <row r="36177" s="2839" customFormat="1"/>
    <row r="36178" s="2839" customFormat="1"/>
    <row r="36179" s="2839" customFormat="1"/>
    <row r="36180" s="2839" customFormat="1"/>
    <row r="36181" s="2839" customFormat="1"/>
    <row r="36182" s="2839" customFormat="1"/>
    <row r="36183" s="2839" customFormat="1"/>
    <row r="36184" s="2839" customFormat="1"/>
    <row r="36185" s="2839" customFormat="1"/>
    <row r="36186" s="2839" customFormat="1"/>
    <row r="36187" s="2839" customFormat="1"/>
    <row r="36188" s="2839" customFormat="1"/>
    <row r="36189" s="2839" customFormat="1"/>
    <row r="36190" s="2839" customFormat="1"/>
    <row r="36191" s="2839" customFormat="1"/>
    <row r="36192" s="2839" customFormat="1"/>
    <row r="36193" s="2839" customFormat="1"/>
    <row r="36194" s="2839" customFormat="1"/>
    <row r="36195" s="2839" customFormat="1"/>
    <row r="36196" s="2839" customFormat="1"/>
    <row r="36197" s="2839" customFormat="1"/>
    <row r="36198" s="2839" customFormat="1"/>
    <row r="36199" s="2839" customFormat="1"/>
    <row r="36200" s="2839" customFormat="1"/>
    <row r="36201" s="2839" customFormat="1"/>
    <row r="36202" s="2839" customFormat="1"/>
    <row r="36203" s="2839" customFormat="1"/>
    <row r="36204" s="2839" customFormat="1"/>
    <row r="36205" s="2839" customFormat="1"/>
    <row r="36206" s="2839" customFormat="1"/>
    <row r="36207" s="2839" customFormat="1"/>
    <row r="36208" s="2839" customFormat="1"/>
    <row r="36209" s="2839" customFormat="1"/>
    <row r="36210" s="2839" customFormat="1"/>
    <row r="36211" s="2839" customFormat="1"/>
    <row r="36212" s="2839" customFormat="1"/>
    <row r="36213" s="2839" customFormat="1"/>
    <row r="36214" s="2839" customFormat="1"/>
    <row r="36215" s="2839" customFormat="1"/>
    <row r="36216" s="2839" customFormat="1"/>
    <row r="36217" s="2839" customFormat="1"/>
    <row r="36218" s="2839" customFormat="1"/>
    <row r="36219" s="2839" customFormat="1"/>
    <row r="36220" s="2839" customFormat="1"/>
    <row r="36221" s="2839" customFormat="1"/>
    <row r="36222" s="2839" customFormat="1"/>
    <row r="36223" s="2839" customFormat="1"/>
    <row r="36224" s="2839" customFormat="1"/>
    <row r="36225" s="2839" customFormat="1"/>
    <row r="36226" s="2839" customFormat="1"/>
    <row r="36227" s="2839" customFormat="1"/>
    <row r="36228" s="2839" customFormat="1"/>
    <row r="36229" s="2839" customFormat="1"/>
    <row r="36230" s="2839" customFormat="1"/>
    <row r="36231" s="2839" customFormat="1"/>
    <row r="36232" s="2839" customFormat="1"/>
    <row r="36233" s="2839" customFormat="1"/>
    <row r="36234" s="2839" customFormat="1"/>
    <row r="36235" s="2839" customFormat="1"/>
    <row r="36236" s="2839" customFormat="1"/>
    <row r="36237" s="2839" customFormat="1"/>
    <row r="36238" s="2839" customFormat="1"/>
    <row r="36239" s="2839" customFormat="1"/>
    <row r="36240" s="2839" customFormat="1"/>
    <row r="36241" s="2839" customFormat="1"/>
    <row r="36242" s="2839" customFormat="1"/>
    <row r="36243" s="2839" customFormat="1"/>
    <row r="36244" s="2839" customFormat="1"/>
    <row r="36245" s="2839" customFormat="1"/>
    <row r="36246" s="2839" customFormat="1"/>
    <row r="36247" s="2839" customFormat="1"/>
    <row r="36248" s="2839" customFormat="1"/>
    <row r="36249" s="2839" customFormat="1"/>
    <row r="36250" s="2839" customFormat="1"/>
    <row r="36251" s="2839" customFormat="1"/>
    <row r="36252" s="2839" customFormat="1"/>
    <row r="36253" s="2839" customFormat="1"/>
    <row r="36254" s="2839" customFormat="1"/>
    <row r="36255" s="2839" customFormat="1"/>
    <row r="36256" s="2839" customFormat="1"/>
    <row r="36257" s="2839" customFormat="1"/>
    <row r="36258" s="2839" customFormat="1"/>
    <row r="36259" s="2839" customFormat="1"/>
    <row r="36260" s="2839" customFormat="1"/>
    <row r="36261" s="2839" customFormat="1"/>
    <row r="36262" s="2839" customFormat="1"/>
    <row r="36263" s="2839" customFormat="1"/>
    <row r="36264" s="2839" customFormat="1"/>
    <row r="36265" s="2839" customFormat="1"/>
    <row r="36266" s="2839" customFormat="1"/>
    <row r="36267" s="2839" customFormat="1"/>
    <row r="36268" s="2839" customFormat="1"/>
    <row r="36269" s="2839" customFormat="1"/>
    <row r="36270" s="2839" customFormat="1"/>
    <row r="36271" s="2839" customFormat="1"/>
    <row r="36272" s="2839" customFormat="1"/>
    <row r="36273" s="2839" customFormat="1"/>
    <row r="36274" s="2839" customFormat="1"/>
    <row r="36275" s="2839" customFormat="1"/>
    <row r="36276" s="2839" customFormat="1"/>
    <row r="36277" s="2839" customFormat="1"/>
    <row r="36278" s="2839" customFormat="1"/>
    <row r="36279" s="2839" customFormat="1"/>
    <row r="36280" s="2839" customFormat="1"/>
    <row r="36281" s="2839" customFormat="1"/>
    <row r="36282" s="2839" customFormat="1"/>
    <row r="36283" s="2839" customFormat="1"/>
    <row r="36284" s="2839" customFormat="1"/>
    <row r="36285" s="2839" customFormat="1"/>
    <row r="36286" s="2839" customFormat="1"/>
    <row r="36287" s="2839" customFormat="1"/>
    <row r="36288" s="2839" customFormat="1"/>
    <row r="36289" s="2839" customFormat="1"/>
    <row r="36290" s="2839" customFormat="1"/>
    <row r="36291" s="2839" customFormat="1"/>
    <row r="36292" s="2839" customFormat="1"/>
    <row r="36293" s="2839" customFormat="1"/>
    <row r="36294" s="2839" customFormat="1"/>
    <row r="36295" s="2839" customFormat="1"/>
    <row r="36296" s="2839" customFormat="1"/>
    <row r="36297" s="2839" customFormat="1"/>
    <row r="36298" s="2839" customFormat="1"/>
    <row r="36299" s="2839" customFormat="1"/>
    <row r="36300" s="2839" customFormat="1"/>
    <row r="36301" s="2839" customFormat="1"/>
    <row r="36302" s="2839" customFormat="1"/>
    <row r="36303" s="2839" customFormat="1"/>
    <row r="36304" s="2839" customFormat="1"/>
    <row r="36305" s="2839" customFormat="1"/>
    <row r="36306" s="2839" customFormat="1"/>
    <row r="36307" s="2839" customFormat="1"/>
    <row r="36308" s="2839" customFormat="1"/>
    <row r="36309" s="2839" customFormat="1"/>
    <row r="36310" s="2839" customFormat="1"/>
    <row r="36311" s="2839" customFormat="1"/>
    <row r="36312" s="2839" customFormat="1"/>
    <row r="36313" s="2839" customFormat="1"/>
    <row r="36314" s="2839" customFormat="1"/>
    <row r="36315" s="2839" customFormat="1"/>
    <row r="36316" s="2839" customFormat="1"/>
    <row r="36317" s="2839" customFormat="1"/>
    <row r="36318" s="2839" customFormat="1"/>
    <row r="36319" s="2839" customFormat="1"/>
    <row r="36320" s="2839" customFormat="1"/>
    <row r="36321" s="2839" customFormat="1"/>
    <row r="36322" s="2839" customFormat="1"/>
    <row r="36323" s="2839" customFormat="1"/>
    <row r="36324" s="2839" customFormat="1"/>
    <row r="36325" s="2839" customFormat="1"/>
    <row r="36326" s="2839" customFormat="1"/>
    <row r="36327" s="2839" customFormat="1"/>
    <row r="36328" s="2839" customFormat="1"/>
    <row r="36329" s="2839" customFormat="1"/>
    <row r="36330" s="2839" customFormat="1"/>
    <row r="36331" s="2839" customFormat="1"/>
    <row r="36332" s="2839" customFormat="1"/>
    <row r="36333" s="2839" customFormat="1"/>
    <row r="36334" s="2839" customFormat="1"/>
    <row r="36335" s="2839" customFormat="1"/>
    <row r="36336" s="2839" customFormat="1"/>
    <row r="36337" s="2839" customFormat="1"/>
    <row r="36338" s="2839" customFormat="1"/>
    <row r="36339" s="2839" customFormat="1"/>
    <row r="36340" s="2839" customFormat="1"/>
    <row r="36341" s="2839" customFormat="1"/>
    <row r="36342" s="2839" customFormat="1"/>
    <row r="36343" s="2839" customFormat="1"/>
    <row r="36344" s="2839" customFormat="1"/>
    <row r="36345" s="2839" customFormat="1"/>
    <row r="36346" s="2839" customFormat="1"/>
    <row r="36347" s="2839" customFormat="1"/>
    <row r="36348" s="2839" customFormat="1"/>
    <row r="36349" s="2839" customFormat="1"/>
    <row r="36350" s="2839" customFormat="1"/>
    <row r="36351" s="2839" customFormat="1"/>
    <row r="36352" s="2839" customFormat="1"/>
    <row r="36353" s="2839" customFormat="1"/>
    <row r="36354" s="2839" customFormat="1"/>
    <row r="36355" s="2839" customFormat="1"/>
    <row r="36356" s="2839" customFormat="1"/>
    <row r="36357" s="2839" customFormat="1"/>
    <row r="36358" s="2839" customFormat="1"/>
    <row r="36359" s="2839" customFormat="1"/>
    <row r="36360" s="2839" customFormat="1"/>
    <row r="36361" s="2839" customFormat="1"/>
    <row r="36362" s="2839" customFormat="1"/>
    <row r="36363" s="2839" customFormat="1"/>
    <row r="36364" s="2839" customFormat="1"/>
    <row r="36365" s="2839" customFormat="1"/>
    <row r="36366" s="2839" customFormat="1"/>
    <row r="36367" s="2839" customFormat="1"/>
    <row r="36368" s="2839" customFormat="1"/>
    <row r="36369" s="2839" customFormat="1"/>
    <row r="36370" s="2839" customFormat="1"/>
    <row r="36371" s="2839" customFormat="1"/>
    <row r="36372" s="2839" customFormat="1"/>
    <row r="36373" s="2839" customFormat="1"/>
    <row r="36374" s="2839" customFormat="1"/>
    <row r="36375" s="2839" customFormat="1"/>
    <row r="36376" s="2839" customFormat="1"/>
    <row r="36377" s="2839" customFormat="1"/>
    <row r="36378" s="2839" customFormat="1"/>
    <row r="36379" s="2839" customFormat="1"/>
    <row r="36380" s="2839" customFormat="1"/>
    <row r="36381" s="2839" customFormat="1"/>
    <row r="36382" s="2839" customFormat="1"/>
    <row r="36383" s="2839" customFormat="1"/>
    <row r="36384" s="2839" customFormat="1"/>
    <row r="36385" s="2839" customFormat="1"/>
    <row r="36386" s="2839" customFormat="1"/>
    <row r="36387" s="2839" customFormat="1"/>
    <row r="36388" s="2839" customFormat="1"/>
    <row r="36389" s="2839" customFormat="1"/>
    <row r="36390" s="2839" customFormat="1"/>
    <row r="36391" s="2839" customFormat="1"/>
    <row r="36392" s="2839" customFormat="1"/>
    <row r="36393" s="2839" customFormat="1"/>
    <row r="36394" s="2839" customFormat="1"/>
    <row r="36395" s="2839" customFormat="1"/>
    <row r="36396" s="2839" customFormat="1"/>
    <row r="36397" s="2839" customFormat="1"/>
    <row r="36398" s="2839" customFormat="1"/>
    <row r="36399" s="2839" customFormat="1"/>
    <row r="36400" s="2839" customFormat="1"/>
    <row r="36401" s="2839" customFormat="1"/>
    <row r="36402" s="2839" customFormat="1"/>
    <row r="36403" s="2839" customFormat="1"/>
    <row r="36404" s="2839" customFormat="1"/>
    <row r="36405" s="2839" customFormat="1"/>
    <row r="36406" s="2839" customFormat="1"/>
    <row r="36407" s="2839" customFormat="1"/>
    <row r="36408" s="2839" customFormat="1"/>
    <row r="36409" s="2839" customFormat="1"/>
    <row r="36410" s="2839" customFormat="1"/>
    <row r="36411" s="2839" customFormat="1"/>
    <row r="36412" s="2839" customFormat="1"/>
    <row r="36413" s="2839" customFormat="1"/>
    <row r="36414" s="2839" customFormat="1"/>
    <row r="36415" s="2839" customFormat="1"/>
    <row r="36416" s="2839" customFormat="1"/>
    <row r="36417" s="2839" customFormat="1"/>
    <row r="36418" s="2839" customFormat="1"/>
    <row r="36419" s="2839" customFormat="1"/>
    <row r="36420" s="2839" customFormat="1"/>
    <row r="36421" s="2839" customFormat="1"/>
    <row r="36422" s="2839" customFormat="1"/>
    <row r="36423" s="2839" customFormat="1"/>
    <row r="36424" s="2839" customFormat="1"/>
    <row r="36425" s="2839" customFormat="1"/>
    <row r="36426" s="2839" customFormat="1"/>
    <row r="36427" s="2839" customFormat="1"/>
    <row r="36428" s="2839" customFormat="1"/>
    <row r="36429" s="2839" customFormat="1"/>
    <row r="36430" s="2839" customFormat="1"/>
    <row r="36431" s="2839" customFormat="1"/>
    <row r="36432" s="2839" customFormat="1"/>
    <row r="36433" s="2839" customFormat="1"/>
    <row r="36434" s="2839" customFormat="1"/>
    <row r="36435" s="2839" customFormat="1"/>
    <row r="36436" s="2839" customFormat="1"/>
    <row r="36437" s="2839" customFormat="1"/>
    <row r="36438" s="2839" customFormat="1"/>
    <row r="36439" s="2839" customFormat="1"/>
    <row r="36440" s="2839" customFormat="1"/>
    <row r="36441" s="2839" customFormat="1"/>
    <row r="36442" s="2839" customFormat="1"/>
    <row r="36443" s="2839" customFormat="1"/>
    <row r="36444" s="2839" customFormat="1"/>
    <row r="36445" s="2839" customFormat="1"/>
    <row r="36446" s="2839" customFormat="1"/>
    <row r="36447" s="2839" customFormat="1"/>
    <row r="36448" s="2839" customFormat="1"/>
    <row r="36449" s="2839" customFormat="1"/>
    <row r="36450" s="2839" customFormat="1"/>
    <row r="36451" s="2839" customFormat="1"/>
    <row r="36452" s="2839" customFormat="1"/>
    <row r="36453" s="2839" customFormat="1"/>
    <row r="36454" s="2839" customFormat="1"/>
    <row r="36455" s="2839" customFormat="1"/>
    <row r="36456" s="2839" customFormat="1"/>
    <row r="36457" s="2839" customFormat="1"/>
    <row r="36458" s="2839" customFormat="1"/>
    <row r="36459" s="2839" customFormat="1"/>
    <row r="36460" s="2839" customFormat="1"/>
    <row r="36461" s="2839" customFormat="1"/>
    <row r="36462" s="2839" customFormat="1"/>
    <row r="36463" s="2839" customFormat="1"/>
    <row r="36464" s="2839" customFormat="1"/>
    <row r="36465" s="2839" customFormat="1"/>
    <row r="36466" s="2839" customFormat="1"/>
    <row r="36467" s="2839" customFormat="1"/>
    <row r="36468" s="2839" customFormat="1"/>
    <row r="36469" s="2839" customFormat="1"/>
    <row r="36470" s="2839" customFormat="1"/>
    <row r="36471" s="2839" customFormat="1"/>
    <row r="36472" s="2839" customFormat="1"/>
    <row r="36473" s="2839" customFormat="1"/>
    <row r="36474" s="2839" customFormat="1"/>
    <row r="36475" s="2839" customFormat="1"/>
    <row r="36476" s="2839" customFormat="1"/>
    <row r="36477" s="2839" customFormat="1"/>
    <row r="36478" s="2839" customFormat="1"/>
    <row r="36479" s="2839" customFormat="1"/>
    <row r="36480" s="2839" customFormat="1"/>
    <row r="36481" s="2839" customFormat="1"/>
    <row r="36482" s="2839" customFormat="1"/>
    <row r="36483" s="2839" customFormat="1"/>
    <row r="36484" s="2839" customFormat="1"/>
    <row r="36485" s="2839" customFormat="1"/>
    <row r="36486" s="2839" customFormat="1"/>
    <row r="36487" s="2839" customFormat="1"/>
    <row r="36488" s="2839" customFormat="1"/>
    <row r="36489" s="2839" customFormat="1"/>
    <row r="36490" s="2839" customFormat="1"/>
    <row r="36491" s="2839" customFormat="1"/>
    <row r="36492" s="2839" customFormat="1"/>
    <row r="36493" s="2839" customFormat="1"/>
    <row r="36494" s="2839" customFormat="1"/>
    <row r="36495" s="2839" customFormat="1"/>
    <row r="36496" s="2839" customFormat="1"/>
    <row r="36497" s="2839" customFormat="1"/>
    <row r="36498" s="2839" customFormat="1"/>
    <row r="36499" s="2839" customFormat="1"/>
    <row r="36500" s="2839" customFormat="1"/>
    <row r="36501" s="2839" customFormat="1"/>
    <row r="36502" s="2839" customFormat="1"/>
    <row r="36503" s="2839" customFormat="1"/>
    <row r="36504" s="2839" customFormat="1"/>
    <row r="36505" s="2839" customFormat="1"/>
    <row r="36506" s="2839" customFormat="1"/>
    <row r="36507" s="2839" customFormat="1"/>
    <row r="36508" s="2839" customFormat="1"/>
    <row r="36509" s="2839" customFormat="1"/>
    <row r="36510" s="2839" customFormat="1"/>
    <row r="36511" s="2839" customFormat="1"/>
    <row r="36512" s="2839" customFormat="1"/>
    <row r="36513" s="2839" customFormat="1"/>
    <row r="36514" s="2839" customFormat="1"/>
    <row r="36515" s="2839" customFormat="1"/>
    <row r="36516" s="2839" customFormat="1"/>
    <row r="36517" s="2839" customFormat="1"/>
    <row r="36518" s="2839" customFormat="1"/>
    <row r="36519" s="2839" customFormat="1"/>
    <row r="36520" s="2839" customFormat="1"/>
    <row r="36521" s="2839" customFormat="1"/>
    <row r="36522" s="2839" customFormat="1"/>
    <row r="36523" s="2839" customFormat="1"/>
    <row r="36524" s="2839" customFormat="1"/>
    <row r="36525" s="2839" customFormat="1"/>
    <row r="36526" s="2839" customFormat="1"/>
    <row r="36527" s="2839" customFormat="1"/>
    <row r="36528" s="2839" customFormat="1"/>
    <row r="36529" s="2839" customFormat="1"/>
    <row r="36530" s="2839" customFormat="1"/>
    <row r="36531" s="2839" customFormat="1"/>
    <row r="36532" s="2839" customFormat="1"/>
    <row r="36533" s="2839" customFormat="1"/>
    <row r="36534" s="2839" customFormat="1"/>
    <row r="36535" s="2839" customFormat="1"/>
    <row r="36536" s="2839" customFormat="1"/>
    <row r="36537" s="2839" customFormat="1"/>
    <row r="36538" s="2839" customFormat="1"/>
    <row r="36539" s="2839" customFormat="1"/>
    <row r="36540" s="2839" customFormat="1"/>
    <row r="36541" s="2839" customFormat="1"/>
    <row r="36542" s="2839" customFormat="1"/>
    <row r="36543" s="2839" customFormat="1"/>
    <row r="36544" s="2839" customFormat="1"/>
    <row r="36545" s="2839" customFormat="1"/>
    <row r="36546" s="2839" customFormat="1"/>
    <row r="36547" s="2839" customFormat="1"/>
    <row r="36548" s="2839" customFormat="1"/>
    <row r="36549" s="2839" customFormat="1"/>
    <row r="36550" s="2839" customFormat="1"/>
    <row r="36551" s="2839" customFormat="1"/>
    <row r="36552" s="2839" customFormat="1"/>
    <row r="36553" s="2839" customFormat="1"/>
    <row r="36554" s="2839" customFormat="1"/>
    <row r="36555" s="2839" customFormat="1"/>
    <row r="36556" s="2839" customFormat="1"/>
    <row r="36557" s="2839" customFormat="1"/>
    <row r="36558" s="2839" customFormat="1"/>
    <row r="36559" s="2839" customFormat="1"/>
    <row r="36560" s="2839" customFormat="1"/>
    <row r="36561" s="2839" customFormat="1"/>
    <row r="36562" s="2839" customFormat="1"/>
    <row r="36563" s="2839" customFormat="1"/>
    <row r="36564" s="2839" customFormat="1"/>
    <row r="36565" s="2839" customFormat="1"/>
    <row r="36566" s="2839" customFormat="1"/>
    <row r="36567" s="2839" customFormat="1"/>
    <row r="36568" s="2839" customFormat="1"/>
    <row r="36569" s="2839" customFormat="1"/>
    <row r="36570" s="2839" customFormat="1"/>
    <row r="36571" s="2839" customFormat="1"/>
    <row r="36572" s="2839" customFormat="1"/>
    <row r="36573" s="2839" customFormat="1"/>
    <row r="36574" s="2839" customFormat="1"/>
    <row r="36575" s="2839" customFormat="1"/>
    <row r="36576" s="2839" customFormat="1"/>
    <row r="36577" s="2839" customFormat="1"/>
    <row r="36578" s="2839" customFormat="1"/>
    <row r="36579" s="2839" customFormat="1"/>
    <row r="36580" s="2839" customFormat="1"/>
    <row r="36581" s="2839" customFormat="1"/>
    <row r="36582" s="2839" customFormat="1"/>
    <row r="36583" s="2839" customFormat="1"/>
    <row r="36584" s="2839" customFormat="1"/>
    <row r="36585" s="2839" customFormat="1"/>
    <row r="36586" s="2839" customFormat="1"/>
    <row r="36587" s="2839" customFormat="1"/>
    <row r="36588" s="2839" customFormat="1"/>
    <row r="36589" s="2839" customFormat="1"/>
    <row r="36590" s="2839" customFormat="1"/>
    <row r="36591" s="2839" customFormat="1"/>
    <row r="36592" s="2839" customFormat="1"/>
    <row r="36593" s="2839" customFormat="1"/>
    <row r="36594" s="2839" customFormat="1"/>
    <row r="36595" s="2839" customFormat="1"/>
    <row r="36596" s="2839" customFormat="1"/>
    <row r="36597" s="2839" customFormat="1"/>
    <row r="36598" s="2839" customFormat="1"/>
    <row r="36599" s="2839" customFormat="1"/>
    <row r="36600" s="2839" customFormat="1"/>
    <row r="36601" s="2839" customFormat="1"/>
    <row r="36602" s="2839" customFormat="1"/>
    <row r="36603" s="2839" customFormat="1"/>
    <row r="36604" s="2839" customFormat="1"/>
    <row r="36605" s="2839" customFormat="1"/>
    <row r="36606" s="2839" customFormat="1"/>
    <row r="36607" s="2839" customFormat="1"/>
    <row r="36608" s="2839" customFormat="1"/>
    <row r="36609" s="2839" customFormat="1"/>
    <row r="36610" s="2839" customFormat="1"/>
    <row r="36611" s="2839" customFormat="1"/>
    <row r="36612" s="2839" customFormat="1"/>
    <row r="36613" s="2839" customFormat="1"/>
    <row r="36614" s="2839" customFormat="1"/>
    <row r="36615" s="2839" customFormat="1"/>
    <row r="36616" s="2839" customFormat="1"/>
    <row r="36617" s="2839" customFormat="1"/>
    <row r="36618" s="2839" customFormat="1"/>
    <row r="36619" s="2839" customFormat="1"/>
    <row r="36620" s="2839" customFormat="1"/>
    <row r="36621" s="2839" customFormat="1"/>
    <row r="36622" s="2839" customFormat="1"/>
    <row r="36623" s="2839" customFormat="1"/>
    <row r="36624" s="2839" customFormat="1"/>
    <row r="36625" s="2839" customFormat="1"/>
    <row r="36626" s="2839" customFormat="1"/>
    <row r="36627" s="2839" customFormat="1"/>
    <row r="36628" s="2839" customFormat="1"/>
    <row r="36629" s="2839" customFormat="1"/>
    <row r="36630" s="2839" customFormat="1"/>
    <row r="36631" s="2839" customFormat="1"/>
    <row r="36632" s="2839" customFormat="1"/>
    <row r="36633" s="2839" customFormat="1"/>
    <row r="36634" s="2839" customFormat="1"/>
    <row r="36635" s="2839" customFormat="1"/>
    <row r="36636" s="2839" customFormat="1"/>
    <row r="36637" s="2839" customFormat="1"/>
    <row r="36638" s="2839" customFormat="1"/>
    <row r="36639" s="2839" customFormat="1"/>
    <row r="36640" s="2839" customFormat="1"/>
    <row r="36641" s="2839" customFormat="1"/>
    <row r="36642" s="2839" customFormat="1"/>
    <row r="36643" s="2839" customFormat="1"/>
    <row r="36644" s="2839" customFormat="1"/>
    <row r="36645" s="2839" customFormat="1"/>
    <row r="36646" s="2839" customFormat="1"/>
    <row r="36647" s="2839" customFormat="1"/>
    <row r="36648" s="2839" customFormat="1"/>
    <row r="36649" s="2839" customFormat="1"/>
    <row r="36650" s="2839" customFormat="1"/>
    <row r="36651" s="2839" customFormat="1"/>
    <row r="36652" s="2839" customFormat="1"/>
    <row r="36653" s="2839" customFormat="1"/>
    <row r="36654" s="2839" customFormat="1"/>
    <row r="36655" s="2839" customFormat="1"/>
    <row r="36656" s="2839" customFormat="1"/>
    <row r="36657" s="2839" customFormat="1"/>
    <row r="36658" s="2839" customFormat="1"/>
    <row r="36659" s="2839" customFormat="1"/>
    <row r="36660" s="2839" customFormat="1"/>
    <row r="36661" s="2839" customFormat="1"/>
    <row r="36662" s="2839" customFormat="1"/>
    <row r="36663" s="2839" customFormat="1"/>
    <row r="36664" s="2839" customFormat="1"/>
    <row r="36665" s="2839" customFormat="1"/>
    <row r="36666" s="2839" customFormat="1"/>
    <row r="36667" s="2839" customFormat="1"/>
    <row r="36668" s="2839" customFormat="1"/>
    <row r="36669" s="2839" customFormat="1"/>
    <row r="36670" s="2839" customFormat="1"/>
    <row r="36671" s="2839" customFormat="1"/>
    <row r="36672" s="2839" customFormat="1"/>
    <row r="36673" s="2839" customFormat="1"/>
    <row r="36674" s="2839" customFormat="1"/>
    <row r="36675" s="2839" customFormat="1"/>
    <row r="36676" s="2839" customFormat="1"/>
    <row r="36677" s="2839" customFormat="1"/>
    <row r="36678" s="2839" customFormat="1"/>
    <row r="36679" s="2839" customFormat="1"/>
    <row r="36680" s="2839" customFormat="1"/>
    <row r="36681" s="2839" customFormat="1"/>
    <row r="36682" s="2839" customFormat="1"/>
    <row r="36683" s="2839" customFormat="1"/>
    <row r="36684" s="2839" customFormat="1"/>
    <row r="36685" s="2839" customFormat="1"/>
    <row r="36686" s="2839" customFormat="1"/>
    <row r="36687" s="2839" customFormat="1"/>
    <row r="36688" s="2839" customFormat="1"/>
    <row r="36689" s="2839" customFormat="1"/>
    <row r="36690" s="2839" customFormat="1"/>
    <row r="36691" s="2839" customFormat="1"/>
    <row r="36692" s="2839" customFormat="1"/>
    <row r="36693" s="2839" customFormat="1"/>
    <row r="36694" s="2839" customFormat="1"/>
    <row r="36695" s="2839" customFormat="1"/>
    <row r="36696" s="2839" customFormat="1"/>
    <row r="36697" s="2839" customFormat="1"/>
    <row r="36698" s="2839" customFormat="1"/>
    <row r="36699" s="2839" customFormat="1"/>
    <row r="36700" s="2839" customFormat="1"/>
    <row r="36701" s="2839" customFormat="1"/>
    <row r="36702" s="2839" customFormat="1"/>
    <row r="36703" s="2839" customFormat="1"/>
    <row r="36704" s="2839" customFormat="1"/>
    <row r="36705" s="2839" customFormat="1"/>
    <row r="36706" s="2839" customFormat="1"/>
    <row r="36707" s="2839" customFormat="1"/>
    <row r="36708" s="2839" customFormat="1"/>
    <row r="36709" s="2839" customFormat="1"/>
    <row r="36710" s="2839" customFormat="1"/>
    <row r="36711" s="2839" customFormat="1"/>
    <row r="36712" s="2839" customFormat="1"/>
    <row r="36713" s="2839" customFormat="1"/>
    <row r="36714" s="2839" customFormat="1"/>
    <row r="36715" s="2839" customFormat="1"/>
    <row r="36716" s="2839" customFormat="1"/>
    <row r="36717" s="2839" customFormat="1"/>
    <row r="36718" s="2839" customFormat="1"/>
    <row r="36719" s="2839" customFormat="1"/>
    <row r="36720" s="2839" customFormat="1"/>
    <row r="36721" s="2839" customFormat="1"/>
    <row r="36722" s="2839" customFormat="1"/>
    <row r="36723" s="2839" customFormat="1"/>
    <row r="36724" s="2839" customFormat="1"/>
    <row r="36725" s="2839" customFormat="1"/>
    <row r="36726" s="2839" customFormat="1"/>
    <row r="36727" s="2839" customFormat="1"/>
    <row r="36728" s="2839" customFormat="1"/>
    <row r="36729" s="2839" customFormat="1"/>
    <row r="36730" s="2839" customFormat="1"/>
    <row r="36731" s="2839" customFormat="1"/>
    <row r="36732" s="2839" customFormat="1"/>
    <row r="36733" s="2839" customFormat="1"/>
    <row r="36734" s="2839" customFormat="1"/>
    <row r="36735" s="2839" customFormat="1"/>
    <row r="36736" s="2839" customFormat="1"/>
    <row r="36737" s="2839" customFormat="1"/>
    <row r="36738" s="2839" customFormat="1"/>
    <row r="36739" s="2839" customFormat="1"/>
    <row r="36740" s="2839" customFormat="1"/>
    <row r="36741" s="2839" customFormat="1"/>
    <row r="36742" s="2839" customFormat="1"/>
    <row r="36743" s="2839" customFormat="1"/>
    <row r="36744" s="2839" customFormat="1"/>
    <row r="36745" s="2839" customFormat="1"/>
    <row r="36746" s="2839" customFormat="1"/>
    <row r="36747" s="2839" customFormat="1"/>
    <row r="36748" s="2839" customFormat="1"/>
    <row r="36749" s="2839" customFormat="1"/>
    <row r="36750" s="2839" customFormat="1"/>
    <row r="36751" s="2839" customFormat="1"/>
    <row r="36752" s="2839" customFormat="1"/>
    <row r="36753" s="2839" customFormat="1"/>
    <row r="36754" s="2839" customFormat="1"/>
    <row r="36755" s="2839" customFormat="1"/>
    <row r="36756" s="2839" customFormat="1"/>
    <row r="36757" s="2839" customFormat="1"/>
    <row r="36758" s="2839" customFormat="1"/>
    <row r="36759" s="2839" customFormat="1"/>
    <row r="36760" s="2839" customFormat="1"/>
    <row r="36761" s="2839" customFormat="1"/>
    <row r="36762" s="2839" customFormat="1"/>
    <row r="36763" s="2839" customFormat="1"/>
    <row r="36764" s="2839" customFormat="1"/>
    <row r="36765" s="2839" customFormat="1"/>
    <row r="36766" s="2839" customFormat="1"/>
    <row r="36767" s="2839" customFormat="1"/>
    <row r="36768" s="2839" customFormat="1"/>
    <row r="36769" s="2839" customFormat="1"/>
    <row r="36770" s="2839" customFormat="1"/>
    <row r="36771" s="2839" customFormat="1"/>
    <row r="36772" s="2839" customFormat="1"/>
    <row r="36773" s="2839" customFormat="1"/>
    <row r="36774" s="2839" customFormat="1"/>
    <row r="36775" s="2839" customFormat="1"/>
    <row r="36776" s="2839" customFormat="1"/>
    <row r="36777" s="2839" customFormat="1"/>
    <row r="36778" s="2839" customFormat="1"/>
    <row r="36779" s="2839" customFormat="1"/>
    <row r="36780" s="2839" customFormat="1"/>
    <row r="36781" s="2839" customFormat="1"/>
    <row r="36782" s="2839" customFormat="1"/>
    <row r="36783" s="2839" customFormat="1"/>
    <row r="36784" s="2839" customFormat="1"/>
    <row r="36785" s="2839" customFormat="1"/>
    <row r="36786" s="2839" customFormat="1"/>
    <row r="36787" s="2839" customFormat="1"/>
    <row r="36788" s="2839" customFormat="1"/>
    <row r="36789" s="2839" customFormat="1"/>
    <row r="36790" s="2839" customFormat="1"/>
    <row r="36791" s="2839" customFormat="1"/>
    <row r="36792" s="2839" customFormat="1"/>
    <row r="36793" s="2839" customFormat="1"/>
    <row r="36794" s="2839" customFormat="1"/>
    <row r="36795" s="2839" customFormat="1"/>
    <row r="36796" s="2839" customFormat="1"/>
    <row r="36797" s="2839" customFormat="1"/>
    <row r="36798" s="2839" customFormat="1"/>
    <row r="36799" s="2839" customFormat="1"/>
    <row r="36800" s="2839" customFormat="1"/>
    <row r="36801" s="2839" customFormat="1"/>
    <row r="36802" s="2839" customFormat="1"/>
    <row r="36803" s="2839" customFormat="1"/>
    <row r="36804" s="2839" customFormat="1"/>
    <row r="36805" s="2839" customFormat="1"/>
    <row r="36806" s="2839" customFormat="1"/>
    <row r="36807" s="2839" customFormat="1"/>
    <row r="36808" s="2839" customFormat="1"/>
    <row r="36809" s="2839" customFormat="1"/>
    <row r="36810" s="2839" customFormat="1"/>
    <row r="36811" s="2839" customFormat="1"/>
    <row r="36812" s="2839" customFormat="1"/>
    <row r="36813" s="2839" customFormat="1"/>
    <row r="36814" s="2839" customFormat="1"/>
    <row r="36815" s="2839" customFormat="1"/>
    <row r="36816" s="2839" customFormat="1"/>
    <row r="36817" s="2839" customFormat="1"/>
    <row r="36818" s="2839" customFormat="1"/>
    <row r="36819" s="2839" customFormat="1"/>
    <row r="36820" s="2839" customFormat="1"/>
    <row r="36821" s="2839" customFormat="1"/>
    <row r="36822" s="2839" customFormat="1"/>
    <row r="36823" s="2839" customFormat="1"/>
    <row r="36824" s="2839" customFormat="1"/>
    <row r="36825" s="2839" customFormat="1"/>
    <row r="36826" s="2839" customFormat="1"/>
    <row r="36827" s="2839" customFormat="1"/>
    <row r="36828" s="2839" customFormat="1"/>
    <row r="36829" s="2839" customFormat="1"/>
    <row r="36830" s="2839" customFormat="1"/>
    <row r="36831" s="2839" customFormat="1"/>
    <row r="36832" s="2839" customFormat="1"/>
    <row r="36833" s="2839" customFormat="1"/>
    <row r="36834" s="2839" customFormat="1"/>
    <row r="36835" s="2839" customFormat="1"/>
    <row r="36836" s="2839" customFormat="1"/>
    <row r="36837" s="2839" customFormat="1"/>
    <row r="36838" s="2839" customFormat="1"/>
    <row r="36839" s="2839" customFormat="1"/>
    <row r="36840" s="2839" customFormat="1"/>
    <row r="36841" s="2839" customFormat="1"/>
    <row r="36842" s="2839" customFormat="1"/>
    <row r="36843" s="2839" customFormat="1"/>
    <row r="36844" s="2839" customFormat="1"/>
    <row r="36845" s="2839" customFormat="1"/>
    <row r="36846" s="2839" customFormat="1"/>
    <row r="36847" s="2839" customFormat="1"/>
    <row r="36848" s="2839" customFormat="1"/>
    <row r="36849" s="2839" customFormat="1"/>
    <row r="36850" s="2839" customFormat="1"/>
    <row r="36851" s="2839" customFormat="1"/>
    <row r="36852" s="2839" customFormat="1"/>
    <row r="36853" s="2839" customFormat="1"/>
    <row r="36854" s="2839" customFormat="1"/>
    <row r="36855" s="2839" customFormat="1"/>
    <row r="36856" s="2839" customFormat="1"/>
    <row r="36857" s="2839" customFormat="1"/>
    <row r="36858" s="2839" customFormat="1"/>
    <row r="36859" s="2839" customFormat="1"/>
    <row r="36860" s="2839" customFormat="1"/>
    <row r="36861" s="2839" customFormat="1"/>
    <row r="36862" s="2839" customFormat="1"/>
    <row r="36863" s="2839" customFormat="1"/>
    <row r="36864" s="2839" customFormat="1"/>
    <row r="36865" s="2839" customFormat="1"/>
    <row r="36866" s="2839" customFormat="1"/>
    <row r="36867" s="2839" customFormat="1"/>
    <row r="36868" s="2839" customFormat="1"/>
    <row r="36869" s="2839" customFormat="1"/>
    <row r="36870" s="2839" customFormat="1"/>
    <row r="36871" s="2839" customFormat="1"/>
    <row r="36872" s="2839" customFormat="1"/>
    <row r="36873" s="2839" customFormat="1"/>
    <row r="36874" s="2839" customFormat="1"/>
    <row r="36875" s="2839" customFormat="1"/>
    <row r="36876" s="2839" customFormat="1"/>
    <row r="36877" s="2839" customFormat="1"/>
    <row r="36878" s="2839" customFormat="1"/>
    <row r="36879" s="2839" customFormat="1"/>
    <row r="36880" s="2839" customFormat="1"/>
    <row r="36881" s="2839" customFormat="1"/>
    <row r="36882" s="2839" customFormat="1"/>
    <row r="36883" s="2839" customFormat="1"/>
    <row r="36884" s="2839" customFormat="1"/>
    <row r="36885" s="2839" customFormat="1"/>
    <row r="36886" s="2839" customFormat="1"/>
    <row r="36887" s="2839" customFormat="1"/>
    <row r="36888" s="2839" customFormat="1"/>
    <row r="36889" s="2839" customFormat="1"/>
    <row r="36890" s="2839" customFormat="1"/>
    <row r="36891" s="2839" customFormat="1"/>
    <row r="36892" s="2839" customFormat="1"/>
    <row r="36893" s="2839" customFormat="1"/>
    <row r="36894" s="2839" customFormat="1"/>
    <row r="36895" s="2839" customFormat="1"/>
    <row r="36896" s="2839" customFormat="1"/>
    <row r="36897" s="2839" customFormat="1"/>
    <row r="36898" s="2839" customFormat="1"/>
    <row r="36899" s="2839" customFormat="1"/>
    <row r="36900" s="2839" customFormat="1"/>
    <row r="36901" s="2839" customFormat="1"/>
    <row r="36902" s="2839" customFormat="1"/>
    <row r="36903" s="2839" customFormat="1"/>
    <row r="36904" s="2839" customFormat="1"/>
    <row r="36905" s="2839" customFormat="1"/>
    <row r="36906" s="2839" customFormat="1"/>
    <row r="36907" s="2839" customFormat="1"/>
    <row r="36908" s="2839" customFormat="1"/>
    <row r="36909" s="2839" customFormat="1"/>
    <row r="36910" s="2839" customFormat="1"/>
    <row r="36911" s="2839" customFormat="1"/>
    <row r="36912" s="2839" customFormat="1"/>
    <row r="36913" s="2839" customFormat="1"/>
    <row r="36914" s="2839" customFormat="1"/>
    <row r="36915" s="2839" customFormat="1"/>
    <row r="36916" s="2839" customFormat="1"/>
    <row r="36917" s="2839" customFormat="1"/>
    <row r="36918" s="2839" customFormat="1"/>
    <row r="36919" s="2839" customFormat="1"/>
    <row r="36920" s="2839" customFormat="1"/>
    <row r="36921" s="2839" customFormat="1"/>
    <row r="36922" s="2839" customFormat="1"/>
    <row r="36923" s="2839" customFormat="1"/>
    <row r="36924" s="2839" customFormat="1"/>
    <row r="36925" s="2839" customFormat="1"/>
    <row r="36926" s="2839" customFormat="1"/>
    <row r="36927" s="2839" customFormat="1"/>
    <row r="36928" s="2839" customFormat="1"/>
    <row r="36929" s="2839" customFormat="1"/>
    <row r="36930" s="2839" customFormat="1"/>
    <row r="36931" s="2839" customFormat="1"/>
    <row r="36932" s="2839" customFormat="1"/>
    <row r="36933" s="2839" customFormat="1"/>
    <row r="36934" s="2839" customFormat="1"/>
    <row r="36935" s="2839" customFormat="1"/>
    <row r="36936" s="2839" customFormat="1"/>
    <row r="36937" s="2839" customFormat="1"/>
    <row r="36938" s="2839" customFormat="1"/>
    <row r="36939" s="2839" customFormat="1"/>
    <row r="36940" s="2839" customFormat="1"/>
    <row r="36941" s="2839" customFormat="1"/>
    <row r="36942" s="2839" customFormat="1"/>
    <row r="36943" s="2839" customFormat="1"/>
    <row r="36944" s="2839" customFormat="1"/>
    <row r="36945" s="2839" customFormat="1"/>
    <row r="36946" s="2839" customFormat="1"/>
    <row r="36947" s="2839" customFormat="1"/>
    <row r="36948" s="2839" customFormat="1"/>
    <row r="36949" s="2839" customFormat="1"/>
    <row r="36950" s="2839" customFormat="1"/>
    <row r="36951" s="2839" customFormat="1"/>
    <row r="36952" s="2839" customFormat="1"/>
    <row r="36953" s="2839" customFormat="1"/>
    <row r="36954" s="2839" customFormat="1"/>
    <row r="36955" s="2839" customFormat="1"/>
    <row r="36956" s="2839" customFormat="1"/>
    <row r="36957" s="2839" customFormat="1"/>
    <row r="36958" s="2839" customFormat="1"/>
    <row r="36959" s="2839" customFormat="1"/>
    <row r="36960" s="2839" customFormat="1"/>
    <row r="36961" s="2839" customFormat="1"/>
    <row r="36962" s="2839" customFormat="1"/>
    <row r="36963" s="2839" customFormat="1"/>
    <row r="36964" s="2839" customFormat="1"/>
    <row r="36965" s="2839" customFormat="1"/>
    <row r="36966" s="2839" customFormat="1"/>
    <row r="36967" s="2839" customFormat="1"/>
    <row r="36968" s="2839" customFormat="1"/>
    <row r="36969" s="2839" customFormat="1"/>
    <row r="36970" s="2839" customFormat="1"/>
    <row r="36971" s="2839" customFormat="1"/>
    <row r="36972" s="2839" customFormat="1"/>
    <row r="36973" s="2839" customFormat="1"/>
    <row r="36974" s="2839" customFormat="1"/>
    <row r="36975" s="2839" customFormat="1"/>
    <row r="36976" s="2839" customFormat="1"/>
    <row r="36977" s="2839" customFormat="1"/>
    <row r="36978" s="2839" customFormat="1"/>
    <row r="36979" s="2839" customFormat="1"/>
    <row r="36980" s="2839" customFormat="1"/>
    <row r="36981" s="2839" customFormat="1"/>
    <row r="36982" s="2839" customFormat="1"/>
    <row r="36983" s="2839" customFormat="1"/>
    <row r="36984" s="2839" customFormat="1"/>
    <row r="36985" s="2839" customFormat="1"/>
    <row r="36986" s="2839" customFormat="1"/>
    <row r="36987" s="2839" customFormat="1"/>
    <row r="36988" s="2839" customFormat="1"/>
    <row r="36989" s="2839" customFormat="1"/>
    <row r="36990" s="2839" customFormat="1"/>
    <row r="36991" s="2839" customFormat="1"/>
    <row r="36992" s="2839" customFormat="1"/>
    <row r="36993" s="2839" customFormat="1"/>
    <row r="36994" s="2839" customFormat="1"/>
    <row r="36995" s="2839" customFormat="1"/>
    <row r="36996" s="2839" customFormat="1"/>
    <row r="36997" s="2839" customFormat="1"/>
    <row r="36998" s="2839" customFormat="1"/>
    <row r="36999" s="2839" customFormat="1"/>
    <row r="37000" s="2839" customFormat="1"/>
    <row r="37001" s="2839" customFormat="1"/>
    <row r="37002" s="2839" customFormat="1"/>
    <row r="37003" s="2839" customFormat="1"/>
    <row r="37004" s="2839" customFormat="1"/>
    <row r="37005" s="2839" customFormat="1"/>
    <row r="37006" s="2839" customFormat="1"/>
    <row r="37007" s="2839" customFormat="1"/>
    <row r="37008" s="2839" customFormat="1"/>
    <row r="37009" s="2839" customFormat="1"/>
    <row r="37010" s="2839" customFormat="1"/>
    <row r="37011" s="2839" customFormat="1"/>
    <row r="37012" s="2839" customFormat="1"/>
    <row r="37013" s="2839" customFormat="1"/>
    <row r="37014" s="2839" customFormat="1"/>
    <row r="37015" s="2839" customFormat="1"/>
    <row r="37016" s="2839" customFormat="1"/>
    <row r="37017" s="2839" customFormat="1"/>
    <row r="37018" s="2839" customFormat="1"/>
    <row r="37019" s="2839" customFormat="1"/>
    <row r="37020" s="2839" customFormat="1"/>
    <row r="37021" s="2839" customFormat="1"/>
    <row r="37022" s="2839" customFormat="1"/>
    <row r="37023" s="2839" customFormat="1"/>
    <row r="37024" s="2839" customFormat="1"/>
    <row r="37025" s="2839" customFormat="1"/>
    <row r="37026" s="2839" customFormat="1"/>
    <row r="37027" s="2839" customFormat="1"/>
    <row r="37028" s="2839" customFormat="1"/>
    <row r="37029" s="2839" customFormat="1"/>
    <row r="37030" s="2839" customFormat="1"/>
    <row r="37031" s="2839" customFormat="1"/>
    <row r="37032" s="2839" customFormat="1"/>
    <row r="37033" s="2839" customFormat="1"/>
    <row r="37034" s="2839" customFormat="1"/>
    <row r="37035" s="2839" customFormat="1"/>
    <row r="37036" s="2839" customFormat="1"/>
    <row r="37037" s="2839" customFormat="1"/>
    <row r="37038" s="2839" customFormat="1"/>
    <row r="37039" s="2839" customFormat="1"/>
    <row r="37040" s="2839" customFormat="1"/>
    <row r="37041" s="2839" customFormat="1"/>
    <row r="37042" s="2839" customFormat="1"/>
    <row r="37043" s="2839" customFormat="1"/>
    <row r="37044" s="2839" customFormat="1"/>
    <row r="37045" s="2839" customFormat="1"/>
    <row r="37046" s="2839" customFormat="1"/>
    <row r="37047" s="2839" customFormat="1"/>
    <row r="37048" s="2839" customFormat="1"/>
    <row r="37049" s="2839" customFormat="1"/>
    <row r="37050" s="2839" customFormat="1"/>
    <row r="37051" s="2839" customFormat="1"/>
    <row r="37052" s="2839" customFormat="1"/>
    <row r="37053" s="2839" customFormat="1"/>
    <row r="37054" s="2839" customFormat="1"/>
    <row r="37055" s="2839" customFormat="1"/>
    <row r="37056" s="2839" customFormat="1"/>
    <row r="37057" s="2839" customFormat="1"/>
    <row r="37058" s="2839" customFormat="1"/>
    <row r="37059" s="2839" customFormat="1"/>
    <row r="37060" s="2839" customFormat="1"/>
    <row r="37061" s="2839" customFormat="1"/>
    <row r="37062" s="2839" customFormat="1"/>
    <row r="37063" s="2839" customFormat="1"/>
    <row r="37064" s="2839" customFormat="1"/>
    <row r="37065" s="2839" customFormat="1"/>
    <row r="37066" s="2839" customFormat="1"/>
    <row r="37067" s="2839" customFormat="1"/>
    <row r="37068" s="2839" customFormat="1"/>
    <row r="37069" s="2839" customFormat="1"/>
    <row r="37070" s="2839" customFormat="1"/>
    <row r="37071" s="2839" customFormat="1"/>
    <row r="37072" s="2839" customFormat="1"/>
    <row r="37073" s="2839" customFormat="1"/>
    <row r="37074" s="2839" customFormat="1"/>
    <row r="37075" s="2839" customFormat="1"/>
    <row r="37076" s="2839" customFormat="1"/>
    <row r="37077" s="2839" customFormat="1"/>
    <row r="37078" s="2839" customFormat="1"/>
    <row r="37079" s="2839" customFormat="1"/>
    <row r="37080" s="2839" customFormat="1"/>
    <row r="37081" s="2839" customFormat="1"/>
    <row r="37082" s="2839" customFormat="1"/>
    <row r="37083" s="2839" customFormat="1"/>
    <row r="37084" s="2839" customFormat="1"/>
    <row r="37085" s="2839" customFormat="1"/>
    <row r="37086" s="2839" customFormat="1"/>
    <row r="37087" s="2839" customFormat="1"/>
    <row r="37088" s="2839" customFormat="1"/>
    <row r="37089" s="2839" customFormat="1"/>
    <row r="37090" s="2839" customFormat="1"/>
    <row r="37091" s="2839" customFormat="1"/>
    <row r="37092" s="2839" customFormat="1"/>
    <row r="37093" s="2839" customFormat="1"/>
    <row r="37094" s="2839" customFormat="1"/>
    <row r="37095" s="2839" customFormat="1"/>
    <row r="37096" s="2839" customFormat="1"/>
    <row r="37097" s="2839" customFormat="1"/>
    <row r="37098" s="2839" customFormat="1"/>
    <row r="37099" s="2839" customFormat="1"/>
    <row r="37100" s="2839" customFormat="1"/>
    <row r="37101" s="2839" customFormat="1"/>
    <row r="37102" s="2839" customFormat="1"/>
    <row r="37103" s="2839" customFormat="1"/>
    <row r="37104" s="2839" customFormat="1"/>
    <row r="37105" s="2839" customFormat="1"/>
    <row r="37106" s="2839" customFormat="1"/>
    <row r="37107" s="2839" customFormat="1"/>
    <row r="37108" s="2839" customFormat="1"/>
    <row r="37109" s="2839" customFormat="1"/>
    <row r="37110" s="2839" customFormat="1"/>
    <row r="37111" s="2839" customFormat="1"/>
    <row r="37112" s="2839" customFormat="1"/>
    <row r="37113" s="2839" customFormat="1"/>
    <row r="37114" s="2839" customFormat="1"/>
    <row r="37115" s="2839" customFormat="1"/>
    <row r="37116" s="2839" customFormat="1"/>
    <row r="37117" s="2839" customFormat="1"/>
    <row r="37118" s="2839" customFormat="1"/>
    <row r="37119" s="2839" customFormat="1"/>
    <row r="37120" s="2839" customFormat="1"/>
    <row r="37121" s="2839" customFormat="1"/>
    <row r="37122" s="2839" customFormat="1"/>
    <row r="37123" s="2839" customFormat="1"/>
    <row r="37124" s="2839" customFormat="1"/>
    <row r="37125" s="2839" customFormat="1"/>
    <row r="37126" s="2839" customFormat="1"/>
    <row r="37127" s="2839" customFormat="1"/>
    <row r="37128" s="2839" customFormat="1"/>
    <row r="37129" s="2839" customFormat="1"/>
    <row r="37130" s="2839" customFormat="1"/>
    <row r="37131" s="2839" customFormat="1"/>
    <row r="37132" s="2839" customFormat="1"/>
    <row r="37133" s="2839" customFormat="1"/>
    <row r="37134" s="2839" customFormat="1"/>
    <row r="37135" s="2839" customFormat="1"/>
    <row r="37136" s="2839" customFormat="1"/>
    <row r="37137" s="2839" customFormat="1"/>
    <row r="37138" s="2839" customFormat="1"/>
    <row r="37139" s="2839" customFormat="1"/>
    <row r="37140" s="2839" customFormat="1"/>
    <row r="37141" s="2839" customFormat="1"/>
    <row r="37142" s="2839" customFormat="1"/>
    <row r="37143" s="2839" customFormat="1"/>
    <row r="37144" s="2839" customFormat="1"/>
    <row r="37145" s="2839" customFormat="1"/>
    <row r="37146" s="2839" customFormat="1"/>
    <row r="37147" s="2839" customFormat="1"/>
    <row r="37148" s="2839" customFormat="1"/>
    <row r="37149" s="2839" customFormat="1"/>
    <row r="37150" s="2839" customFormat="1"/>
    <row r="37151" s="2839" customFormat="1"/>
    <row r="37152" s="2839" customFormat="1"/>
    <row r="37153" s="2839" customFormat="1"/>
    <row r="37154" s="2839" customFormat="1"/>
    <row r="37155" s="2839" customFormat="1"/>
    <row r="37156" s="2839" customFormat="1"/>
    <row r="37157" s="2839" customFormat="1"/>
    <row r="37158" s="2839" customFormat="1"/>
    <row r="37159" s="2839" customFormat="1"/>
    <row r="37160" s="2839" customFormat="1"/>
    <row r="37161" s="2839" customFormat="1"/>
    <row r="37162" s="2839" customFormat="1"/>
    <row r="37163" s="2839" customFormat="1"/>
    <row r="37164" s="2839" customFormat="1"/>
    <row r="37165" s="2839" customFormat="1"/>
    <row r="37166" s="2839" customFormat="1"/>
    <row r="37167" s="2839" customFormat="1"/>
    <row r="37168" s="2839" customFormat="1"/>
    <row r="37169" s="2839" customFormat="1"/>
    <row r="37170" s="2839" customFormat="1"/>
    <row r="37171" s="2839" customFormat="1"/>
    <row r="37172" s="2839" customFormat="1"/>
    <row r="37173" s="2839" customFormat="1"/>
    <row r="37174" s="2839" customFormat="1"/>
    <row r="37175" s="2839" customFormat="1"/>
    <row r="37176" s="2839" customFormat="1"/>
    <row r="37177" s="2839" customFormat="1"/>
    <row r="37178" s="2839" customFormat="1"/>
    <row r="37179" s="2839" customFormat="1"/>
    <row r="37180" s="2839" customFormat="1"/>
    <row r="37181" s="2839" customFormat="1"/>
    <row r="37182" s="2839" customFormat="1"/>
    <row r="37183" s="2839" customFormat="1"/>
    <row r="37184" s="2839" customFormat="1"/>
    <row r="37185" s="2839" customFormat="1"/>
    <row r="37186" s="2839" customFormat="1"/>
    <row r="37187" s="2839" customFormat="1"/>
    <row r="37188" s="2839" customFormat="1"/>
    <row r="37189" s="2839" customFormat="1"/>
    <row r="37190" s="2839" customFormat="1"/>
    <row r="37191" s="2839" customFormat="1"/>
    <row r="37192" s="2839" customFormat="1"/>
    <row r="37193" s="2839" customFormat="1"/>
    <row r="37194" s="2839" customFormat="1"/>
    <row r="37195" s="2839" customFormat="1"/>
    <row r="37196" s="2839" customFormat="1"/>
    <row r="37197" s="2839" customFormat="1"/>
    <row r="37198" s="2839" customFormat="1"/>
    <row r="37199" s="2839" customFormat="1"/>
    <row r="37200" s="2839" customFormat="1"/>
    <row r="37201" s="2839" customFormat="1"/>
    <row r="37202" s="2839" customFormat="1"/>
    <row r="37203" s="2839" customFormat="1"/>
    <row r="37204" s="2839" customFormat="1"/>
    <row r="37205" s="2839" customFormat="1"/>
    <row r="37206" s="2839" customFormat="1"/>
    <row r="37207" s="2839" customFormat="1"/>
    <row r="37208" s="2839" customFormat="1"/>
    <row r="37209" s="2839" customFormat="1"/>
    <row r="37210" s="2839" customFormat="1"/>
    <row r="37211" s="2839" customFormat="1"/>
    <row r="37212" s="2839" customFormat="1"/>
    <row r="37213" s="2839" customFormat="1"/>
    <row r="37214" s="2839" customFormat="1"/>
    <row r="37215" s="2839" customFormat="1"/>
    <row r="37216" s="2839" customFormat="1"/>
    <row r="37217" s="2839" customFormat="1"/>
    <row r="37218" s="2839" customFormat="1"/>
    <row r="37219" s="2839" customFormat="1"/>
    <row r="37220" s="2839" customFormat="1"/>
    <row r="37221" s="2839" customFormat="1"/>
    <row r="37222" s="2839" customFormat="1"/>
    <row r="37223" s="2839" customFormat="1"/>
    <row r="37224" s="2839" customFormat="1"/>
    <row r="37225" s="2839" customFormat="1"/>
    <row r="37226" s="2839" customFormat="1"/>
    <row r="37227" s="2839" customFormat="1"/>
    <row r="37228" s="2839" customFormat="1"/>
    <row r="37229" s="2839" customFormat="1"/>
    <row r="37230" s="2839" customFormat="1"/>
    <row r="37231" s="2839" customFormat="1"/>
    <row r="37232" s="2839" customFormat="1"/>
    <row r="37233" s="2839" customFormat="1"/>
    <row r="37234" s="2839" customFormat="1"/>
    <row r="37235" s="2839" customFormat="1"/>
    <row r="37236" s="2839" customFormat="1"/>
    <row r="37237" s="2839" customFormat="1"/>
    <row r="37238" s="2839" customFormat="1"/>
    <row r="37239" s="2839" customFormat="1"/>
    <row r="37240" s="2839" customFormat="1"/>
    <row r="37241" s="2839" customFormat="1"/>
    <row r="37242" s="2839" customFormat="1"/>
    <row r="37243" s="2839" customFormat="1"/>
    <row r="37244" s="2839" customFormat="1"/>
    <row r="37245" s="2839" customFormat="1"/>
    <row r="37246" s="2839" customFormat="1"/>
    <row r="37247" s="2839" customFormat="1"/>
    <row r="37248" s="2839" customFormat="1"/>
    <row r="37249" s="2839" customFormat="1"/>
    <row r="37250" s="2839" customFormat="1"/>
    <row r="37251" s="2839" customFormat="1"/>
    <row r="37252" s="2839" customFormat="1"/>
    <row r="37253" s="2839" customFormat="1"/>
    <row r="37254" s="2839" customFormat="1"/>
    <row r="37255" s="2839" customFormat="1"/>
    <row r="37256" s="2839" customFormat="1"/>
    <row r="37257" s="2839" customFormat="1"/>
    <row r="37258" s="2839" customFormat="1"/>
    <row r="37259" s="2839" customFormat="1"/>
    <row r="37260" s="2839" customFormat="1"/>
    <row r="37261" s="2839" customFormat="1"/>
    <row r="37262" s="2839" customFormat="1"/>
    <row r="37263" s="2839" customFormat="1"/>
    <row r="37264" s="2839" customFormat="1"/>
    <row r="37265" s="2839" customFormat="1"/>
    <row r="37266" s="2839" customFormat="1"/>
    <row r="37267" s="2839" customFormat="1"/>
    <row r="37268" s="2839" customFormat="1"/>
    <row r="37269" s="2839" customFormat="1"/>
    <row r="37270" s="2839" customFormat="1"/>
    <row r="37271" s="2839" customFormat="1"/>
    <row r="37272" s="2839" customFormat="1"/>
    <row r="37273" s="2839" customFormat="1"/>
    <row r="37274" s="2839" customFormat="1"/>
    <row r="37275" s="2839" customFormat="1"/>
    <row r="37276" s="2839" customFormat="1"/>
    <row r="37277" s="2839" customFormat="1"/>
    <row r="37278" s="2839" customFormat="1"/>
    <row r="37279" s="2839" customFormat="1"/>
    <row r="37280" s="2839" customFormat="1"/>
    <row r="37281" s="2839" customFormat="1"/>
    <row r="37282" s="2839" customFormat="1"/>
    <row r="37283" s="2839" customFormat="1"/>
    <row r="37284" s="2839" customFormat="1"/>
    <row r="37285" s="2839" customFormat="1"/>
    <row r="37286" s="2839" customFormat="1"/>
    <row r="37287" s="2839" customFormat="1"/>
    <row r="37288" s="2839" customFormat="1"/>
    <row r="37289" s="2839" customFormat="1"/>
    <row r="37290" s="2839" customFormat="1"/>
    <row r="37291" s="2839" customFormat="1"/>
    <row r="37292" s="2839" customFormat="1"/>
    <row r="37293" s="2839" customFormat="1"/>
    <row r="37294" s="2839" customFormat="1"/>
    <row r="37295" s="2839" customFormat="1"/>
    <row r="37296" s="2839" customFormat="1"/>
    <row r="37297" s="2839" customFormat="1"/>
    <row r="37298" s="2839" customFormat="1"/>
    <row r="37299" s="2839" customFormat="1"/>
    <row r="37300" s="2839" customFormat="1"/>
    <row r="37301" s="2839" customFormat="1"/>
    <row r="37302" s="2839" customFormat="1"/>
    <row r="37303" s="2839" customFormat="1"/>
    <row r="37304" s="2839" customFormat="1"/>
    <row r="37305" s="2839" customFormat="1"/>
    <row r="37306" s="2839" customFormat="1"/>
    <row r="37307" s="2839" customFormat="1"/>
    <row r="37308" s="2839" customFormat="1"/>
    <row r="37309" s="2839" customFormat="1"/>
    <row r="37310" s="2839" customFormat="1"/>
    <row r="37311" s="2839" customFormat="1"/>
    <row r="37312" s="2839" customFormat="1"/>
    <row r="37313" s="2839" customFormat="1"/>
    <row r="37314" s="2839" customFormat="1"/>
    <row r="37315" s="2839" customFormat="1"/>
    <row r="37316" s="2839" customFormat="1"/>
    <row r="37317" s="2839" customFormat="1"/>
    <row r="37318" s="2839" customFormat="1"/>
    <row r="37319" s="2839" customFormat="1"/>
    <row r="37320" s="2839" customFormat="1"/>
    <row r="37321" s="2839" customFormat="1"/>
    <row r="37322" s="2839" customFormat="1"/>
    <row r="37323" s="2839" customFormat="1"/>
    <row r="37324" s="2839" customFormat="1"/>
    <row r="37325" s="2839" customFormat="1"/>
    <row r="37326" s="2839" customFormat="1"/>
    <row r="37327" s="2839" customFormat="1"/>
    <row r="37328" s="2839" customFormat="1"/>
    <row r="37329" s="2839" customFormat="1"/>
    <row r="37330" s="2839" customFormat="1"/>
    <row r="37331" s="2839" customFormat="1"/>
    <row r="37332" s="2839" customFormat="1"/>
    <row r="37333" s="2839" customFormat="1"/>
    <row r="37334" s="2839" customFormat="1"/>
    <row r="37335" s="2839" customFormat="1"/>
    <row r="37336" s="2839" customFormat="1"/>
    <row r="37337" s="2839" customFormat="1"/>
    <row r="37338" s="2839" customFormat="1"/>
    <row r="37339" s="2839" customFormat="1"/>
    <row r="37340" s="2839" customFormat="1"/>
    <row r="37341" s="2839" customFormat="1"/>
    <row r="37342" s="2839" customFormat="1"/>
    <row r="37343" s="2839" customFormat="1"/>
    <row r="37344" s="2839" customFormat="1"/>
    <row r="37345" s="2839" customFormat="1"/>
    <row r="37346" s="2839" customFormat="1"/>
    <row r="37347" s="2839" customFormat="1"/>
    <row r="37348" s="2839" customFormat="1"/>
    <row r="37349" s="2839" customFormat="1"/>
    <row r="37350" s="2839" customFormat="1"/>
    <row r="37351" s="2839" customFormat="1"/>
    <row r="37352" s="2839" customFormat="1"/>
    <row r="37353" s="2839" customFormat="1"/>
    <row r="37354" s="2839" customFormat="1"/>
    <row r="37355" s="2839" customFormat="1"/>
    <row r="37356" s="2839" customFormat="1"/>
    <row r="37357" s="2839" customFormat="1"/>
    <row r="37358" s="2839" customFormat="1"/>
    <row r="37359" s="2839" customFormat="1"/>
    <row r="37360" s="2839" customFormat="1"/>
    <row r="37361" s="2839" customFormat="1"/>
    <row r="37362" s="2839" customFormat="1"/>
    <row r="37363" s="2839" customFormat="1"/>
    <row r="37364" s="2839" customFormat="1"/>
    <row r="37365" s="2839" customFormat="1"/>
    <row r="37366" s="2839" customFormat="1"/>
    <row r="37367" s="2839" customFormat="1"/>
    <row r="37368" s="2839" customFormat="1"/>
    <row r="37369" s="2839" customFormat="1"/>
    <row r="37370" s="2839" customFormat="1"/>
    <row r="37371" s="2839" customFormat="1"/>
    <row r="37372" s="2839" customFormat="1"/>
    <row r="37373" s="2839" customFormat="1"/>
    <row r="37374" s="2839" customFormat="1"/>
    <row r="37375" s="2839" customFormat="1"/>
    <row r="37376" s="2839" customFormat="1"/>
    <row r="37377" s="2839" customFormat="1"/>
    <row r="37378" s="2839" customFormat="1"/>
    <row r="37379" s="2839" customFormat="1"/>
    <row r="37380" s="2839" customFormat="1"/>
    <row r="37381" s="2839" customFormat="1"/>
    <row r="37382" s="2839" customFormat="1"/>
    <row r="37383" s="2839" customFormat="1"/>
    <row r="37384" s="2839" customFormat="1"/>
    <row r="37385" s="2839" customFormat="1"/>
    <row r="37386" s="2839" customFormat="1"/>
    <row r="37387" s="2839" customFormat="1"/>
    <row r="37388" s="2839" customFormat="1"/>
    <row r="37389" s="2839" customFormat="1"/>
    <row r="37390" s="2839" customFormat="1"/>
    <row r="37391" s="2839" customFormat="1"/>
    <row r="37392" s="2839" customFormat="1"/>
    <row r="37393" s="2839" customFormat="1"/>
    <row r="37394" s="2839" customFormat="1"/>
    <row r="37395" s="2839" customFormat="1"/>
    <row r="37396" s="2839" customFormat="1"/>
    <row r="37397" s="2839" customFormat="1"/>
    <row r="37398" s="2839" customFormat="1"/>
    <row r="37399" s="2839" customFormat="1"/>
    <row r="37400" s="2839" customFormat="1"/>
    <row r="37401" s="2839" customFormat="1"/>
    <row r="37402" s="2839" customFormat="1"/>
    <row r="37403" s="2839" customFormat="1"/>
    <row r="37404" s="2839" customFormat="1"/>
    <row r="37405" s="2839" customFormat="1"/>
    <row r="37406" s="2839" customFormat="1"/>
    <row r="37407" s="2839" customFormat="1"/>
    <row r="37408" s="2839" customFormat="1"/>
    <row r="37409" s="2839" customFormat="1"/>
    <row r="37410" s="2839" customFormat="1"/>
    <row r="37411" s="2839" customFormat="1"/>
    <row r="37412" s="2839" customFormat="1"/>
    <row r="37413" s="2839" customFormat="1"/>
    <row r="37414" s="2839" customFormat="1"/>
    <row r="37415" s="2839" customFormat="1"/>
    <row r="37416" s="2839" customFormat="1"/>
    <row r="37417" s="2839" customFormat="1"/>
    <row r="37418" s="2839" customFormat="1"/>
    <row r="37419" s="2839" customFormat="1"/>
    <row r="37420" s="2839" customFormat="1"/>
    <row r="37421" s="2839" customFormat="1"/>
    <row r="37422" s="2839" customFormat="1"/>
    <row r="37423" s="2839" customFormat="1"/>
    <row r="37424" s="2839" customFormat="1"/>
    <row r="37425" s="2839" customFormat="1"/>
    <row r="37426" s="2839" customFormat="1"/>
    <row r="37427" s="2839" customFormat="1"/>
    <row r="37428" s="2839" customFormat="1"/>
    <row r="37429" s="2839" customFormat="1"/>
    <row r="37430" s="2839" customFormat="1"/>
    <row r="37431" s="2839" customFormat="1"/>
    <row r="37432" s="2839" customFormat="1"/>
    <row r="37433" s="2839" customFormat="1"/>
    <row r="37434" s="2839" customFormat="1"/>
    <row r="37435" s="2839" customFormat="1"/>
    <row r="37436" s="2839" customFormat="1"/>
    <row r="37437" s="2839" customFormat="1"/>
    <row r="37438" s="2839" customFormat="1"/>
    <row r="37439" s="2839" customFormat="1"/>
    <row r="37440" s="2839" customFormat="1"/>
    <row r="37441" s="2839" customFormat="1"/>
    <row r="37442" s="2839" customFormat="1"/>
    <row r="37443" s="2839" customFormat="1"/>
    <row r="37444" s="2839" customFormat="1"/>
    <row r="37445" s="2839" customFormat="1"/>
    <row r="37446" s="2839" customFormat="1"/>
    <row r="37447" s="2839" customFormat="1"/>
    <row r="37448" s="2839" customFormat="1"/>
    <row r="37449" s="2839" customFormat="1"/>
    <row r="37450" s="2839" customFormat="1"/>
    <row r="37451" s="2839" customFormat="1"/>
    <row r="37452" s="2839" customFormat="1"/>
    <row r="37453" s="2839" customFormat="1"/>
    <row r="37454" s="2839" customFormat="1"/>
    <row r="37455" s="2839" customFormat="1"/>
    <row r="37456" s="2839" customFormat="1"/>
    <row r="37457" s="2839" customFormat="1"/>
    <row r="37458" s="2839" customFormat="1"/>
    <row r="37459" s="2839" customFormat="1"/>
    <row r="37460" s="2839" customFormat="1"/>
    <row r="37461" s="2839" customFormat="1"/>
    <row r="37462" s="2839" customFormat="1"/>
    <row r="37463" s="2839" customFormat="1"/>
    <row r="37464" s="2839" customFormat="1"/>
    <row r="37465" s="2839" customFormat="1"/>
    <row r="37466" s="2839" customFormat="1"/>
    <row r="37467" s="2839" customFormat="1"/>
    <row r="37468" s="2839" customFormat="1"/>
    <row r="37469" s="2839" customFormat="1"/>
    <row r="37470" s="2839" customFormat="1"/>
    <row r="37471" s="2839" customFormat="1"/>
    <row r="37472" s="2839" customFormat="1"/>
    <row r="37473" s="2839" customFormat="1"/>
    <row r="37474" s="2839" customFormat="1"/>
    <row r="37475" s="2839" customFormat="1"/>
    <row r="37476" s="2839" customFormat="1"/>
    <row r="37477" s="2839" customFormat="1"/>
    <row r="37478" s="2839" customFormat="1"/>
    <row r="37479" s="2839" customFormat="1"/>
    <row r="37480" s="2839" customFormat="1"/>
    <row r="37481" s="2839" customFormat="1"/>
    <row r="37482" s="2839" customFormat="1"/>
    <row r="37483" s="2839" customFormat="1"/>
    <row r="37484" s="2839" customFormat="1"/>
    <row r="37485" s="2839" customFormat="1"/>
    <row r="37486" s="2839" customFormat="1"/>
    <row r="37487" s="2839" customFormat="1"/>
    <row r="37488" s="2839" customFormat="1"/>
    <row r="37489" s="2839" customFormat="1"/>
    <row r="37490" s="2839" customFormat="1"/>
    <row r="37491" s="2839" customFormat="1"/>
    <row r="37492" s="2839" customFormat="1"/>
    <row r="37493" s="2839" customFormat="1"/>
    <row r="37494" s="2839" customFormat="1"/>
    <row r="37495" s="2839" customFormat="1"/>
    <row r="37496" s="2839" customFormat="1"/>
    <row r="37497" s="2839" customFormat="1"/>
    <row r="37498" s="2839" customFormat="1"/>
    <row r="37499" s="2839" customFormat="1"/>
    <row r="37500" s="2839" customFormat="1"/>
    <row r="37501" s="2839" customFormat="1"/>
    <row r="37502" s="2839" customFormat="1"/>
    <row r="37503" s="2839" customFormat="1"/>
    <row r="37504" s="2839" customFormat="1"/>
    <row r="37505" s="2839" customFormat="1"/>
    <row r="37506" s="2839" customFormat="1"/>
    <row r="37507" s="2839" customFormat="1"/>
    <row r="37508" s="2839" customFormat="1"/>
    <row r="37509" s="2839" customFormat="1"/>
    <row r="37510" s="2839" customFormat="1"/>
    <row r="37511" s="2839" customFormat="1"/>
    <row r="37512" s="2839" customFormat="1"/>
    <row r="37513" s="2839" customFormat="1"/>
    <row r="37514" s="2839" customFormat="1"/>
    <row r="37515" s="2839" customFormat="1"/>
    <row r="37516" s="2839" customFormat="1"/>
    <row r="37517" s="2839" customFormat="1"/>
    <row r="37518" s="2839" customFormat="1"/>
    <row r="37519" s="2839" customFormat="1"/>
    <row r="37520" s="2839" customFormat="1"/>
    <row r="37521" s="2839" customFormat="1"/>
    <row r="37522" s="2839" customFormat="1"/>
    <row r="37523" s="2839" customFormat="1"/>
    <row r="37524" s="2839" customFormat="1"/>
    <row r="37525" s="2839" customFormat="1"/>
    <row r="37526" s="2839" customFormat="1"/>
    <row r="37527" s="2839" customFormat="1"/>
    <row r="37528" s="2839" customFormat="1"/>
    <row r="37529" s="2839" customFormat="1"/>
    <row r="37530" s="2839" customFormat="1"/>
    <row r="37531" s="2839" customFormat="1"/>
    <row r="37532" s="2839" customFormat="1"/>
    <row r="37533" s="2839" customFormat="1"/>
    <row r="37534" s="2839" customFormat="1"/>
    <row r="37535" s="2839" customFormat="1"/>
    <row r="37536" s="2839" customFormat="1"/>
    <row r="37537" s="2839" customFormat="1"/>
    <row r="37538" s="2839" customFormat="1"/>
    <row r="37539" s="2839" customFormat="1"/>
    <row r="37540" s="2839" customFormat="1"/>
    <row r="37541" s="2839" customFormat="1"/>
    <row r="37542" s="2839" customFormat="1"/>
    <row r="37543" s="2839" customFormat="1"/>
    <row r="37544" s="2839" customFormat="1"/>
    <row r="37545" s="2839" customFormat="1"/>
    <row r="37546" s="2839" customFormat="1"/>
    <row r="37547" s="2839" customFormat="1"/>
    <row r="37548" s="2839" customFormat="1"/>
    <row r="37549" s="2839" customFormat="1"/>
    <row r="37550" s="2839" customFormat="1"/>
    <row r="37551" s="2839" customFormat="1"/>
    <row r="37552" s="2839" customFormat="1"/>
    <row r="37553" s="2839" customFormat="1"/>
    <row r="37554" s="2839" customFormat="1"/>
    <row r="37555" s="2839" customFormat="1"/>
    <row r="37556" s="2839" customFormat="1"/>
    <row r="37557" s="2839" customFormat="1"/>
    <row r="37558" s="2839" customFormat="1"/>
    <row r="37559" s="2839" customFormat="1"/>
    <row r="37560" s="2839" customFormat="1"/>
    <row r="37561" s="2839" customFormat="1"/>
    <row r="37562" s="2839" customFormat="1"/>
    <row r="37563" s="2839" customFormat="1"/>
    <row r="37564" s="2839" customFormat="1"/>
    <row r="37565" s="2839" customFormat="1"/>
    <row r="37566" s="2839" customFormat="1"/>
    <row r="37567" s="2839" customFormat="1"/>
    <row r="37568" s="2839" customFormat="1"/>
    <row r="37569" s="2839" customFormat="1"/>
    <row r="37570" s="2839" customFormat="1"/>
    <row r="37571" s="2839" customFormat="1"/>
    <row r="37572" s="2839" customFormat="1"/>
    <row r="37573" s="2839" customFormat="1"/>
    <row r="37574" s="2839" customFormat="1"/>
    <row r="37575" s="2839" customFormat="1"/>
    <row r="37576" s="2839" customFormat="1"/>
    <row r="37577" s="2839" customFormat="1"/>
    <row r="37578" s="2839" customFormat="1"/>
    <row r="37579" s="2839" customFormat="1"/>
    <row r="37580" s="2839" customFormat="1"/>
    <row r="37581" s="2839" customFormat="1"/>
    <row r="37582" s="2839" customFormat="1"/>
    <row r="37583" s="2839" customFormat="1"/>
    <row r="37584" s="2839" customFormat="1"/>
    <row r="37585" s="2839" customFormat="1"/>
    <row r="37586" s="2839" customFormat="1"/>
    <row r="37587" s="2839" customFormat="1"/>
    <row r="37588" s="2839" customFormat="1"/>
    <row r="37589" s="2839" customFormat="1"/>
    <row r="37590" s="2839" customFormat="1"/>
    <row r="37591" s="2839" customFormat="1"/>
    <row r="37592" s="2839" customFormat="1"/>
    <row r="37593" s="2839" customFormat="1"/>
    <row r="37594" s="2839" customFormat="1"/>
    <row r="37595" s="2839" customFormat="1"/>
    <row r="37596" s="2839" customFormat="1"/>
    <row r="37597" s="2839" customFormat="1"/>
    <row r="37598" s="2839" customFormat="1"/>
    <row r="37599" s="2839" customFormat="1"/>
    <row r="37600" s="2839" customFormat="1"/>
    <row r="37601" s="2839" customFormat="1"/>
    <row r="37602" s="2839" customFormat="1"/>
    <row r="37603" s="2839" customFormat="1"/>
    <row r="37604" s="2839" customFormat="1"/>
    <row r="37605" s="2839" customFormat="1"/>
    <row r="37606" s="2839" customFormat="1"/>
    <row r="37607" s="2839" customFormat="1"/>
    <row r="37608" s="2839" customFormat="1"/>
    <row r="37609" s="2839" customFormat="1"/>
    <row r="37610" s="2839" customFormat="1"/>
    <row r="37611" s="2839" customFormat="1"/>
    <row r="37612" s="2839" customFormat="1"/>
    <row r="37613" s="2839" customFormat="1"/>
    <row r="37614" s="2839" customFormat="1"/>
    <row r="37615" s="2839" customFormat="1"/>
    <row r="37616" s="2839" customFormat="1"/>
    <row r="37617" s="2839" customFormat="1"/>
    <row r="37618" s="2839" customFormat="1"/>
    <row r="37619" s="2839" customFormat="1"/>
    <row r="37620" s="2839" customFormat="1"/>
    <row r="37621" s="2839" customFormat="1"/>
    <row r="37622" s="2839" customFormat="1"/>
    <row r="37623" s="2839" customFormat="1"/>
    <row r="37624" s="2839" customFormat="1"/>
    <row r="37625" s="2839" customFormat="1"/>
    <row r="37626" s="2839" customFormat="1"/>
    <row r="37627" s="2839" customFormat="1"/>
    <row r="37628" s="2839" customFormat="1"/>
    <row r="37629" s="2839" customFormat="1"/>
    <row r="37630" s="2839" customFormat="1"/>
    <row r="37631" s="2839" customFormat="1"/>
    <row r="37632" s="2839" customFormat="1"/>
    <row r="37633" s="2839" customFormat="1"/>
    <row r="37634" s="2839" customFormat="1"/>
    <row r="37635" s="2839" customFormat="1"/>
    <row r="37636" s="2839" customFormat="1"/>
    <row r="37637" s="2839" customFormat="1"/>
    <row r="37638" s="2839" customFormat="1"/>
    <row r="37639" s="2839" customFormat="1"/>
    <row r="37640" s="2839" customFormat="1"/>
    <row r="37641" s="2839" customFormat="1"/>
    <row r="37642" s="2839" customFormat="1"/>
    <row r="37643" s="2839" customFormat="1"/>
    <row r="37644" s="2839" customFormat="1"/>
    <row r="37645" s="2839" customFormat="1"/>
    <row r="37646" s="2839" customFormat="1"/>
    <row r="37647" s="2839" customFormat="1"/>
    <row r="37648" s="2839" customFormat="1"/>
    <row r="37649" s="2839" customFormat="1"/>
    <row r="37650" s="2839" customFormat="1"/>
    <row r="37651" s="2839" customFormat="1"/>
    <row r="37652" s="2839" customFormat="1"/>
    <row r="37653" s="2839" customFormat="1"/>
    <row r="37654" s="2839" customFormat="1"/>
    <row r="37655" s="2839" customFormat="1"/>
    <row r="37656" s="2839" customFormat="1"/>
    <row r="37657" s="2839" customFormat="1"/>
    <row r="37658" s="2839" customFormat="1"/>
    <row r="37659" s="2839" customFormat="1"/>
    <row r="37660" s="2839" customFormat="1"/>
    <row r="37661" s="2839" customFormat="1"/>
    <row r="37662" s="2839" customFormat="1"/>
    <row r="37663" s="2839" customFormat="1"/>
    <row r="37664" s="2839" customFormat="1"/>
    <row r="37665" s="2839" customFormat="1"/>
    <row r="37666" s="2839" customFormat="1"/>
    <row r="37667" s="2839" customFormat="1"/>
    <row r="37668" s="2839" customFormat="1"/>
    <row r="37669" s="2839" customFormat="1"/>
    <row r="37670" s="2839" customFormat="1"/>
    <row r="37671" s="2839" customFormat="1"/>
    <row r="37672" s="2839" customFormat="1"/>
    <row r="37673" s="2839" customFormat="1"/>
    <row r="37674" s="2839" customFormat="1"/>
    <row r="37675" s="2839" customFormat="1"/>
    <row r="37676" s="2839" customFormat="1"/>
    <row r="37677" s="2839" customFormat="1"/>
    <row r="37678" s="2839" customFormat="1"/>
    <row r="37679" s="2839" customFormat="1"/>
    <row r="37680" s="2839" customFormat="1"/>
    <row r="37681" s="2839" customFormat="1"/>
    <row r="37682" s="2839" customFormat="1"/>
    <row r="37683" s="2839" customFormat="1"/>
    <row r="37684" s="2839" customFormat="1"/>
    <row r="37685" s="2839" customFormat="1"/>
    <row r="37686" s="2839" customFormat="1"/>
    <row r="37687" s="2839" customFormat="1"/>
    <row r="37688" s="2839" customFormat="1"/>
    <row r="37689" s="2839" customFormat="1"/>
    <row r="37690" s="2839" customFormat="1"/>
    <row r="37691" s="2839" customFormat="1"/>
    <row r="37692" s="2839" customFormat="1"/>
    <row r="37693" s="2839" customFormat="1"/>
    <row r="37694" s="2839" customFormat="1"/>
    <row r="37695" s="2839" customFormat="1"/>
    <row r="37696" s="2839" customFormat="1"/>
    <row r="37697" s="2839" customFormat="1"/>
    <row r="37698" s="2839" customFormat="1"/>
    <row r="37699" s="2839" customFormat="1"/>
    <row r="37700" s="2839" customFormat="1"/>
    <row r="37701" s="2839" customFormat="1"/>
    <row r="37702" s="2839" customFormat="1"/>
    <row r="37703" s="2839" customFormat="1"/>
    <row r="37704" s="2839" customFormat="1"/>
    <row r="37705" s="2839" customFormat="1"/>
    <row r="37706" s="2839" customFormat="1"/>
    <row r="37707" s="2839" customFormat="1"/>
    <row r="37708" s="2839" customFormat="1"/>
    <row r="37709" s="2839" customFormat="1"/>
    <row r="37710" s="2839" customFormat="1"/>
    <row r="37711" s="2839" customFormat="1"/>
    <row r="37712" s="2839" customFormat="1"/>
    <row r="37713" s="2839" customFormat="1"/>
    <row r="37714" s="2839" customFormat="1"/>
    <row r="37715" s="2839" customFormat="1"/>
    <row r="37716" s="2839" customFormat="1"/>
    <row r="37717" s="2839" customFormat="1"/>
    <row r="37718" s="2839" customFormat="1"/>
    <row r="37719" s="2839" customFormat="1"/>
    <row r="37720" s="2839" customFormat="1"/>
    <row r="37721" s="2839" customFormat="1"/>
    <row r="37722" s="2839" customFormat="1"/>
    <row r="37723" s="2839" customFormat="1"/>
    <row r="37724" s="2839" customFormat="1"/>
    <row r="37725" s="2839" customFormat="1"/>
    <row r="37726" s="2839" customFormat="1"/>
    <row r="37727" s="2839" customFormat="1"/>
    <row r="37728" s="2839" customFormat="1"/>
    <row r="37729" s="2839" customFormat="1"/>
    <row r="37730" s="2839" customFormat="1"/>
    <row r="37731" s="2839" customFormat="1"/>
    <row r="37732" s="2839" customFormat="1"/>
    <row r="37733" s="2839" customFormat="1"/>
    <row r="37734" s="2839" customFormat="1"/>
    <row r="37735" s="2839" customFormat="1"/>
    <row r="37736" s="2839" customFormat="1"/>
    <row r="37737" s="2839" customFormat="1"/>
    <row r="37738" s="2839" customFormat="1"/>
    <row r="37739" s="2839" customFormat="1"/>
    <row r="37740" s="2839" customFormat="1"/>
    <row r="37741" s="2839" customFormat="1"/>
    <row r="37742" s="2839" customFormat="1"/>
    <row r="37743" s="2839" customFormat="1"/>
    <row r="37744" s="2839" customFormat="1"/>
    <row r="37745" s="2839" customFormat="1"/>
    <row r="37746" s="2839" customFormat="1"/>
    <row r="37747" s="2839" customFormat="1"/>
    <row r="37748" s="2839" customFormat="1"/>
    <row r="37749" s="2839" customFormat="1"/>
    <row r="37750" s="2839" customFormat="1"/>
    <row r="37751" s="2839" customFormat="1"/>
    <row r="37752" s="2839" customFormat="1"/>
    <row r="37753" s="2839" customFormat="1"/>
    <row r="37754" s="2839" customFormat="1"/>
    <row r="37755" s="2839" customFormat="1"/>
    <row r="37756" s="2839" customFormat="1"/>
    <row r="37757" s="2839" customFormat="1"/>
    <row r="37758" s="2839" customFormat="1"/>
    <row r="37759" s="2839" customFormat="1"/>
    <row r="37760" s="2839" customFormat="1"/>
    <row r="37761" s="2839" customFormat="1"/>
    <row r="37762" s="2839" customFormat="1"/>
    <row r="37763" s="2839" customFormat="1"/>
    <row r="37764" s="2839" customFormat="1"/>
    <row r="37765" s="2839" customFormat="1"/>
    <row r="37766" s="2839" customFormat="1"/>
    <row r="37767" s="2839" customFormat="1"/>
    <row r="37768" s="2839" customFormat="1"/>
    <row r="37769" s="2839" customFormat="1"/>
    <row r="37770" s="2839" customFormat="1"/>
    <row r="37771" s="2839" customFormat="1"/>
    <row r="37772" s="2839" customFormat="1"/>
    <row r="37773" s="2839" customFormat="1"/>
    <row r="37774" s="2839" customFormat="1"/>
    <row r="37775" s="2839" customFormat="1"/>
    <row r="37776" s="2839" customFormat="1"/>
    <row r="37777" s="2839" customFormat="1"/>
    <row r="37778" s="2839" customFormat="1"/>
    <row r="37779" s="2839" customFormat="1"/>
    <row r="37780" s="2839" customFormat="1"/>
    <row r="37781" s="2839" customFormat="1"/>
    <row r="37782" s="2839" customFormat="1"/>
    <row r="37783" s="2839" customFormat="1"/>
    <row r="37784" s="2839" customFormat="1"/>
    <row r="37785" s="2839" customFormat="1"/>
    <row r="37786" s="2839" customFormat="1"/>
    <row r="37787" s="2839" customFormat="1"/>
    <row r="37788" s="2839" customFormat="1"/>
    <row r="37789" s="2839" customFormat="1"/>
    <row r="37790" s="2839" customFormat="1"/>
    <row r="37791" s="2839" customFormat="1"/>
    <row r="37792" s="2839" customFormat="1"/>
    <row r="37793" s="2839" customFormat="1"/>
    <row r="37794" s="2839" customFormat="1"/>
    <row r="37795" s="2839" customFormat="1"/>
    <row r="37796" s="2839" customFormat="1"/>
    <row r="37797" s="2839" customFormat="1"/>
    <row r="37798" s="2839" customFormat="1"/>
    <row r="37799" s="2839" customFormat="1"/>
    <row r="37800" s="2839" customFormat="1"/>
    <row r="37801" s="2839" customFormat="1"/>
    <row r="37802" s="2839" customFormat="1"/>
    <row r="37803" s="2839" customFormat="1"/>
    <row r="37804" s="2839" customFormat="1"/>
    <row r="37805" s="2839" customFormat="1"/>
    <row r="37806" s="2839" customFormat="1"/>
    <row r="37807" s="2839" customFormat="1"/>
    <row r="37808" s="2839" customFormat="1"/>
    <row r="37809" s="2839" customFormat="1"/>
    <row r="37810" s="2839" customFormat="1"/>
    <row r="37811" s="2839" customFormat="1"/>
    <row r="37812" s="2839" customFormat="1"/>
    <row r="37813" s="2839" customFormat="1"/>
    <row r="37814" s="2839" customFormat="1"/>
    <row r="37815" s="2839" customFormat="1"/>
    <row r="37816" s="2839" customFormat="1"/>
    <row r="37817" s="2839" customFormat="1"/>
    <row r="37818" s="2839" customFormat="1"/>
    <row r="37819" s="2839" customFormat="1"/>
    <row r="37820" s="2839" customFormat="1"/>
    <row r="37821" s="2839" customFormat="1"/>
    <row r="37822" s="2839" customFormat="1"/>
    <row r="37823" s="2839" customFormat="1"/>
    <row r="37824" s="2839" customFormat="1"/>
    <row r="37825" s="2839" customFormat="1"/>
    <row r="37826" s="2839" customFormat="1"/>
    <row r="37827" s="2839" customFormat="1"/>
    <row r="37828" s="2839" customFormat="1"/>
    <row r="37829" s="2839" customFormat="1"/>
    <row r="37830" s="2839" customFormat="1"/>
    <row r="37831" s="2839" customFormat="1"/>
    <row r="37832" s="2839" customFormat="1"/>
    <row r="37833" s="2839" customFormat="1"/>
    <row r="37834" s="2839" customFormat="1"/>
    <row r="37835" s="2839" customFormat="1"/>
    <row r="37836" s="2839" customFormat="1"/>
    <row r="37837" s="2839" customFormat="1"/>
    <row r="37838" s="2839" customFormat="1"/>
    <row r="37839" s="2839" customFormat="1"/>
    <row r="37840" s="2839" customFormat="1"/>
    <row r="37841" s="2839" customFormat="1"/>
    <row r="37842" s="2839" customFormat="1"/>
    <row r="37843" s="2839" customFormat="1"/>
    <row r="37844" s="2839" customFormat="1"/>
    <row r="37845" s="2839" customFormat="1"/>
    <row r="37846" s="2839" customFormat="1"/>
    <row r="37847" s="2839" customFormat="1"/>
    <row r="37848" s="2839" customFormat="1"/>
    <row r="37849" s="2839" customFormat="1"/>
    <row r="37850" s="2839" customFormat="1"/>
    <row r="37851" s="2839" customFormat="1"/>
    <row r="37852" s="2839" customFormat="1"/>
    <row r="37853" s="2839" customFormat="1"/>
    <row r="37854" s="2839" customFormat="1"/>
    <row r="37855" s="2839" customFormat="1"/>
    <row r="37856" s="2839" customFormat="1"/>
    <row r="37857" s="2839" customFormat="1"/>
    <row r="37858" s="2839" customFormat="1"/>
    <row r="37859" s="2839" customFormat="1"/>
    <row r="37860" s="2839" customFormat="1"/>
    <row r="37861" s="2839" customFormat="1"/>
    <row r="37862" s="2839" customFormat="1"/>
    <row r="37863" s="2839" customFormat="1"/>
    <row r="37864" s="2839" customFormat="1"/>
    <row r="37865" s="2839" customFormat="1"/>
    <row r="37866" s="2839" customFormat="1"/>
    <row r="37867" s="2839" customFormat="1"/>
    <row r="37868" s="2839" customFormat="1"/>
    <row r="37869" s="2839" customFormat="1"/>
    <row r="37870" s="2839" customFormat="1"/>
    <row r="37871" s="2839" customFormat="1"/>
    <row r="37872" s="2839" customFormat="1"/>
    <row r="37873" s="2839" customFormat="1"/>
    <row r="37874" s="2839" customFormat="1"/>
    <row r="37875" s="2839" customFormat="1"/>
    <row r="37876" s="2839" customFormat="1"/>
    <row r="37877" s="2839" customFormat="1"/>
    <row r="37878" s="2839" customFormat="1"/>
    <row r="37879" s="2839" customFormat="1"/>
    <row r="37880" s="2839" customFormat="1"/>
    <row r="37881" s="2839" customFormat="1"/>
    <row r="37882" s="2839" customFormat="1"/>
    <row r="37883" s="2839" customFormat="1"/>
    <row r="37884" s="2839" customFormat="1"/>
    <row r="37885" s="2839" customFormat="1"/>
    <row r="37886" s="2839" customFormat="1"/>
    <row r="37887" s="2839" customFormat="1"/>
    <row r="37888" s="2839" customFormat="1"/>
    <row r="37889" s="2839" customFormat="1"/>
    <row r="37890" s="2839" customFormat="1"/>
    <row r="37891" s="2839" customFormat="1"/>
    <row r="37892" s="2839" customFormat="1"/>
    <row r="37893" s="2839" customFormat="1"/>
    <row r="37894" s="2839" customFormat="1"/>
    <row r="37895" s="2839" customFormat="1"/>
    <row r="37896" s="2839" customFormat="1"/>
    <row r="37897" s="2839" customFormat="1"/>
    <row r="37898" s="2839" customFormat="1"/>
    <row r="37899" s="2839" customFormat="1"/>
    <row r="37900" s="2839" customFormat="1"/>
    <row r="37901" s="2839" customFormat="1"/>
    <row r="37902" s="2839" customFormat="1"/>
    <row r="37903" s="2839" customFormat="1"/>
    <row r="37904" s="2839" customFormat="1"/>
    <row r="37905" s="2839" customFormat="1"/>
    <row r="37906" s="2839" customFormat="1"/>
    <row r="37907" s="2839" customFormat="1"/>
    <row r="37908" s="2839" customFormat="1"/>
    <row r="37909" s="2839" customFormat="1"/>
    <row r="37910" s="2839" customFormat="1"/>
    <row r="37911" s="2839" customFormat="1"/>
    <row r="37912" s="2839" customFormat="1"/>
    <row r="37913" s="2839" customFormat="1"/>
    <row r="37914" s="2839" customFormat="1"/>
    <row r="37915" s="2839" customFormat="1"/>
    <row r="37916" s="2839" customFormat="1"/>
    <row r="37917" s="2839" customFormat="1"/>
    <row r="37918" s="2839" customFormat="1"/>
    <row r="37919" s="2839" customFormat="1"/>
    <row r="37920" s="2839" customFormat="1"/>
    <row r="37921" s="2839" customFormat="1"/>
    <row r="37922" s="2839" customFormat="1"/>
    <row r="37923" s="2839" customFormat="1"/>
    <row r="37924" s="2839" customFormat="1"/>
    <row r="37925" s="2839" customFormat="1"/>
    <row r="37926" s="2839" customFormat="1"/>
    <row r="37927" s="2839" customFormat="1"/>
    <row r="37928" s="2839" customFormat="1"/>
    <row r="37929" s="2839" customFormat="1"/>
    <row r="37930" s="2839" customFormat="1"/>
    <row r="37931" s="2839" customFormat="1"/>
    <row r="37932" s="2839" customFormat="1"/>
    <row r="37933" s="2839" customFormat="1"/>
    <row r="37934" s="2839" customFormat="1"/>
    <row r="37935" s="2839" customFormat="1"/>
    <row r="37936" s="2839" customFormat="1"/>
    <row r="37937" s="2839" customFormat="1"/>
    <row r="37938" s="2839" customFormat="1"/>
    <row r="37939" s="2839" customFormat="1"/>
    <row r="37940" s="2839" customFormat="1"/>
    <row r="37941" s="2839" customFormat="1"/>
    <row r="37942" s="2839" customFormat="1"/>
    <row r="37943" s="2839" customFormat="1"/>
    <row r="37944" s="2839" customFormat="1"/>
    <row r="37945" s="2839" customFormat="1"/>
    <row r="37946" s="2839" customFormat="1"/>
    <row r="37947" s="2839" customFormat="1"/>
    <row r="37948" s="2839" customFormat="1"/>
    <row r="37949" s="2839" customFormat="1"/>
    <row r="37950" s="2839" customFormat="1"/>
    <row r="37951" s="2839" customFormat="1"/>
    <row r="37952" s="2839" customFormat="1"/>
    <row r="37953" s="2839" customFormat="1"/>
    <row r="37954" s="2839" customFormat="1"/>
    <row r="37955" s="2839" customFormat="1"/>
    <row r="37956" s="2839" customFormat="1"/>
    <row r="37957" s="2839" customFormat="1"/>
    <row r="37958" s="2839" customFormat="1"/>
    <row r="37959" s="2839" customFormat="1"/>
    <row r="37960" s="2839" customFormat="1"/>
    <row r="37961" s="2839" customFormat="1"/>
    <row r="37962" s="2839" customFormat="1"/>
    <row r="37963" s="2839" customFormat="1"/>
    <row r="37964" s="2839" customFormat="1"/>
    <row r="37965" s="2839" customFormat="1"/>
    <row r="37966" s="2839" customFormat="1"/>
    <row r="37967" s="2839" customFormat="1"/>
    <row r="37968" s="2839" customFormat="1"/>
    <row r="37969" s="2839" customFormat="1"/>
    <row r="37970" s="2839" customFormat="1"/>
    <row r="37971" s="2839" customFormat="1"/>
    <row r="37972" s="2839" customFormat="1"/>
    <row r="37973" s="2839" customFormat="1"/>
    <row r="37974" s="2839" customFormat="1"/>
    <row r="37975" s="2839" customFormat="1"/>
    <row r="37976" s="2839" customFormat="1"/>
    <row r="37977" s="2839" customFormat="1"/>
    <row r="37978" s="2839" customFormat="1"/>
    <row r="37979" s="2839" customFormat="1"/>
    <row r="37980" s="2839" customFormat="1"/>
    <row r="37981" s="2839" customFormat="1"/>
    <row r="37982" s="2839" customFormat="1"/>
    <row r="37983" s="2839" customFormat="1"/>
    <row r="37984" s="2839" customFormat="1"/>
    <row r="37985" s="2839" customFormat="1"/>
    <row r="37986" s="2839" customFormat="1"/>
    <row r="37987" s="2839" customFormat="1"/>
    <row r="37988" s="2839" customFormat="1"/>
    <row r="37989" s="2839" customFormat="1"/>
    <row r="37990" s="2839" customFormat="1"/>
    <row r="37991" s="2839" customFormat="1"/>
    <row r="37992" s="2839" customFormat="1"/>
    <row r="37993" s="2839" customFormat="1"/>
    <row r="37994" s="2839" customFormat="1"/>
    <row r="37995" s="2839" customFormat="1"/>
    <row r="37996" s="2839" customFormat="1"/>
    <row r="37997" s="2839" customFormat="1"/>
    <row r="37998" s="2839" customFormat="1"/>
    <row r="37999" s="2839" customFormat="1"/>
    <row r="38000" s="2839" customFormat="1"/>
    <row r="38001" s="2839" customFormat="1"/>
    <row r="38002" s="2839" customFormat="1"/>
    <row r="38003" s="2839" customFormat="1"/>
    <row r="38004" s="2839" customFormat="1"/>
    <row r="38005" s="2839" customFormat="1"/>
    <row r="38006" s="2839" customFormat="1"/>
    <row r="38007" s="2839" customFormat="1"/>
    <row r="38008" s="2839" customFormat="1"/>
    <row r="38009" s="2839" customFormat="1"/>
    <row r="38010" s="2839" customFormat="1"/>
    <row r="38011" s="2839" customFormat="1"/>
    <row r="38012" s="2839" customFormat="1"/>
    <row r="38013" s="2839" customFormat="1"/>
    <row r="38014" s="2839" customFormat="1"/>
    <row r="38015" s="2839" customFormat="1"/>
    <row r="38016" s="2839" customFormat="1"/>
    <row r="38017" s="2839" customFormat="1"/>
    <row r="38018" s="2839" customFormat="1"/>
    <row r="38019" s="2839" customFormat="1"/>
    <row r="38020" s="2839" customFormat="1"/>
    <row r="38021" s="2839" customFormat="1"/>
    <row r="38022" s="2839" customFormat="1"/>
    <row r="38023" s="2839" customFormat="1"/>
    <row r="38024" s="2839" customFormat="1"/>
    <row r="38025" s="2839" customFormat="1"/>
    <row r="38026" s="2839" customFormat="1"/>
    <row r="38027" s="2839" customFormat="1"/>
    <row r="38028" s="2839" customFormat="1"/>
    <row r="38029" s="2839" customFormat="1"/>
    <row r="38030" s="2839" customFormat="1"/>
    <row r="38031" s="2839" customFormat="1"/>
    <row r="38032" s="2839" customFormat="1"/>
    <row r="38033" s="2839" customFormat="1"/>
    <row r="38034" s="2839" customFormat="1"/>
    <row r="38035" s="2839" customFormat="1"/>
    <row r="38036" s="2839" customFormat="1"/>
    <row r="38037" s="2839" customFormat="1"/>
    <row r="38038" s="2839" customFormat="1"/>
    <row r="38039" s="2839" customFormat="1"/>
    <row r="38040" s="2839" customFormat="1"/>
    <row r="38041" s="2839" customFormat="1"/>
    <row r="38042" s="2839" customFormat="1"/>
    <row r="38043" s="2839" customFormat="1"/>
    <row r="38044" s="2839" customFormat="1"/>
    <row r="38045" s="2839" customFormat="1"/>
    <row r="38046" s="2839" customFormat="1"/>
    <row r="38047" s="2839" customFormat="1"/>
    <row r="38048" s="2839" customFormat="1"/>
    <row r="38049" s="2839" customFormat="1"/>
    <row r="38050" s="2839" customFormat="1"/>
    <row r="38051" s="2839" customFormat="1"/>
    <row r="38052" s="2839" customFormat="1"/>
    <row r="38053" s="2839" customFormat="1"/>
    <row r="38054" s="2839" customFormat="1"/>
    <row r="38055" s="2839" customFormat="1"/>
    <row r="38056" s="2839" customFormat="1"/>
    <row r="38057" s="2839" customFormat="1"/>
    <row r="38058" s="2839" customFormat="1"/>
    <row r="38059" s="2839" customFormat="1"/>
    <row r="38060" s="2839" customFormat="1"/>
    <row r="38061" s="2839" customFormat="1"/>
    <row r="38062" s="2839" customFormat="1"/>
    <row r="38063" s="2839" customFormat="1"/>
    <row r="38064" s="2839" customFormat="1"/>
    <row r="38065" s="2839" customFormat="1"/>
    <row r="38066" s="2839" customFormat="1"/>
    <row r="38067" s="2839" customFormat="1"/>
    <row r="38068" s="2839" customFormat="1"/>
    <row r="38069" s="2839" customFormat="1"/>
    <row r="38070" s="2839" customFormat="1"/>
    <row r="38071" s="2839" customFormat="1"/>
    <row r="38072" s="2839" customFormat="1"/>
    <row r="38073" s="2839" customFormat="1"/>
    <row r="38074" s="2839" customFormat="1"/>
    <row r="38075" s="2839" customFormat="1"/>
    <row r="38076" s="2839" customFormat="1"/>
    <row r="38077" s="2839" customFormat="1"/>
    <row r="38078" s="2839" customFormat="1"/>
    <row r="38079" s="2839" customFormat="1"/>
    <row r="38080" s="2839" customFormat="1"/>
    <row r="38081" s="2839" customFormat="1"/>
    <row r="38082" s="2839" customFormat="1"/>
    <row r="38083" s="2839" customFormat="1"/>
    <row r="38084" s="2839" customFormat="1"/>
    <row r="38085" s="2839" customFormat="1"/>
    <row r="38086" s="2839" customFormat="1"/>
    <row r="38087" s="2839" customFormat="1"/>
    <row r="38088" s="2839" customFormat="1"/>
    <row r="38089" s="2839" customFormat="1"/>
    <row r="38090" s="2839" customFormat="1"/>
    <row r="38091" s="2839" customFormat="1"/>
    <row r="38092" s="2839" customFormat="1"/>
    <row r="38093" s="2839" customFormat="1"/>
    <row r="38094" s="2839" customFormat="1"/>
    <row r="38095" s="2839" customFormat="1"/>
    <row r="38096" s="2839" customFormat="1"/>
    <row r="38097" s="2839" customFormat="1"/>
    <row r="38098" s="2839" customFormat="1"/>
    <row r="38099" s="2839" customFormat="1"/>
    <row r="38100" s="2839" customFormat="1"/>
    <row r="38101" s="2839" customFormat="1"/>
    <row r="38102" s="2839" customFormat="1"/>
    <row r="38103" s="2839" customFormat="1"/>
    <row r="38104" s="2839" customFormat="1"/>
    <row r="38105" s="2839" customFormat="1"/>
    <row r="38106" s="2839" customFormat="1"/>
    <row r="38107" s="2839" customFormat="1"/>
    <row r="38108" s="2839" customFormat="1"/>
    <row r="38109" s="2839" customFormat="1"/>
    <row r="38110" s="2839" customFormat="1"/>
    <row r="38111" s="2839" customFormat="1"/>
    <row r="38112" s="2839" customFormat="1"/>
    <row r="38113" s="2839" customFormat="1"/>
    <row r="38114" s="2839" customFormat="1"/>
    <row r="38115" s="2839" customFormat="1"/>
    <row r="38116" s="2839" customFormat="1"/>
    <row r="38117" s="2839" customFormat="1"/>
    <row r="38118" s="2839" customFormat="1"/>
    <row r="38119" s="2839" customFormat="1"/>
    <row r="38120" s="2839" customFormat="1"/>
    <row r="38121" s="2839" customFormat="1"/>
    <row r="38122" s="2839" customFormat="1"/>
    <row r="38123" s="2839" customFormat="1"/>
    <row r="38124" s="2839" customFormat="1"/>
    <row r="38125" s="2839" customFormat="1"/>
    <row r="38126" s="2839" customFormat="1"/>
    <row r="38127" s="2839" customFormat="1"/>
    <row r="38128" s="2839" customFormat="1"/>
    <row r="38129" s="2839" customFormat="1"/>
    <row r="38130" s="2839" customFormat="1"/>
    <row r="38131" s="2839" customFormat="1"/>
    <row r="38132" s="2839" customFormat="1"/>
    <row r="38133" s="2839" customFormat="1"/>
    <row r="38134" s="2839" customFormat="1"/>
    <row r="38135" s="2839" customFormat="1"/>
    <row r="38136" s="2839" customFormat="1"/>
    <row r="38137" s="2839" customFormat="1"/>
    <row r="38138" s="2839" customFormat="1"/>
    <row r="38139" s="2839" customFormat="1"/>
    <row r="38140" s="2839" customFormat="1"/>
    <row r="38141" s="2839" customFormat="1"/>
    <row r="38142" s="2839" customFormat="1"/>
    <row r="38143" s="2839" customFormat="1"/>
    <row r="38144" s="2839" customFormat="1"/>
    <row r="38145" s="2839" customFormat="1"/>
    <row r="38146" s="2839" customFormat="1"/>
    <row r="38147" s="2839" customFormat="1"/>
    <row r="38148" s="2839" customFormat="1"/>
    <row r="38149" s="2839" customFormat="1"/>
    <row r="38150" s="2839" customFormat="1"/>
    <row r="38151" s="2839" customFormat="1"/>
    <row r="38152" s="2839" customFormat="1"/>
    <row r="38153" s="2839" customFormat="1"/>
    <row r="38154" s="2839" customFormat="1"/>
    <row r="38155" s="2839" customFormat="1"/>
    <row r="38156" s="2839" customFormat="1"/>
    <row r="38157" s="2839" customFormat="1"/>
    <row r="38158" s="2839" customFormat="1"/>
    <row r="38159" s="2839" customFormat="1"/>
    <row r="38160" s="2839" customFormat="1"/>
    <row r="38161" s="2839" customFormat="1"/>
    <row r="38162" s="2839" customFormat="1"/>
    <row r="38163" s="2839" customFormat="1"/>
    <row r="38164" s="2839" customFormat="1"/>
    <row r="38165" s="2839" customFormat="1"/>
    <row r="38166" s="2839" customFormat="1"/>
    <row r="38167" s="2839" customFormat="1"/>
    <row r="38168" s="2839" customFormat="1"/>
    <row r="38169" s="2839" customFormat="1"/>
    <row r="38170" s="2839" customFormat="1"/>
    <row r="38171" s="2839" customFormat="1"/>
    <row r="38172" s="2839" customFormat="1"/>
    <row r="38173" s="2839" customFormat="1"/>
    <row r="38174" s="2839" customFormat="1"/>
    <row r="38175" s="2839" customFormat="1"/>
    <row r="38176" s="2839" customFormat="1"/>
    <row r="38177" s="2839" customFormat="1"/>
    <row r="38178" s="2839" customFormat="1"/>
    <row r="38179" s="2839" customFormat="1"/>
    <row r="38180" s="2839" customFormat="1"/>
    <row r="38181" s="2839" customFormat="1"/>
    <row r="38182" s="2839" customFormat="1"/>
    <row r="38183" s="2839" customFormat="1"/>
    <row r="38184" s="2839" customFormat="1"/>
    <row r="38185" s="2839" customFormat="1"/>
    <row r="38186" s="2839" customFormat="1"/>
    <row r="38187" s="2839" customFormat="1"/>
    <row r="38188" s="2839" customFormat="1"/>
    <row r="38189" s="2839" customFormat="1"/>
    <row r="38190" s="2839" customFormat="1"/>
    <row r="38191" s="2839" customFormat="1"/>
    <row r="38192" s="2839" customFormat="1"/>
    <row r="38193" s="2839" customFormat="1"/>
    <row r="38194" s="2839" customFormat="1"/>
    <row r="38195" s="2839" customFormat="1"/>
    <row r="38196" s="2839" customFormat="1"/>
    <row r="38197" s="2839" customFormat="1"/>
    <row r="38198" s="2839" customFormat="1"/>
    <row r="38199" s="2839" customFormat="1"/>
    <row r="38200" s="2839" customFormat="1"/>
    <row r="38201" s="2839" customFormat="1"/>
    <row r="38202" s="2839" customFormat="1"/>
    <row r="38203" s="2839" customFormat="1"/>
    <row r="38204" s="2839" customFormat="1"/>
    <row r="38205" s="2839" customFormat="1"/>
    <row r="38206" s="2839" customFormat="1"/>
    <row r="38207" s="2839" customFormat="1"/>
    <row r="38208" s="2839" customFormat="1"/>
    <row r="38209" s="2839" customFormat="1"/>
    <row r="38210" s="2839" customFormat="1"/>
    <row r="38211" s="2839" customFormat="1"/>
    <row r="38212" s="2839" customFormat="1"/>
    <row r="38213" s="2839" customFormat="1"/>
    <row r="38214" s="2839" customFormat="1"/>
    <row r="38215" s="2839" customFormat="1"/>
    <row r="38216" s="2839" customFormat="1"/>
    <row r="38217" s="2839" customFormat="1"/>
    <row r="38218" s="2839" customFormat="1"/>
    <row r="38219" s="2839" customFormat="1"/>
    <row r="38220" s="2839" customFormat="1"/>
    <row r="38221" s="2839" customFormat="1"/>
    <row r="38222" s="2839" customFormat="1"/>
    <row r="38223" s="2839" customFormat="1"/>
    <row r="38224" s="2839" customFormat="1"/>
    <row r="38225" s="2839" customFormat="1"/>
    <row r="38226" s="2839" customFormat="1"/>
    <row r="38227" s="2839" customFormat="1"/>
    <row r="38228" s="2839" customFormat="1"/>
    <row r="38229" s="2839" customFormat="1"/>
    <row r="38230" s="2839" customFormat="1"/>
    <row r="38231" s="2839" customFormat="1"/>
    <row r="38232" s="2839" customFormat="1"/>
    <row r="38233" s="2839" customFormat="1"/>
    <row r="38234" s="2839" customFormat="1"/>
    <row r="38235" s="2839" customFormat="1"/>
    <row r="38236" s="2839" customFormat="1"/>
    <row r="38237" s="2839" customFormat="1"/>
    <row r="38238" s="2839" customFormat="1"/>
    <row r="38239" s="2839" customFormat="1"/>
    <row r="38240" s="2839" customFormat="1"/>
    <row r="38241" s="2839" customFormat="1"/>
    <row r="38242" s="2839" customFormat="1"/>
    <row r="38243" s="2839" customFormat="1"/>
    <row r="38244" s="2839" customFormat="1"/>
    <row r="38245" s="2839" customFormat="1"/>
    <row r="38246" s="2839" customFormat="1"/>
    <row r="38247" s="2839" customFormat="1"/>
    <row r="38248" s="2839" customFormat="1"/>
    <row r="38249" s="2839" customFormat="1"/>
    <row r="38250" s="2839" customFormat="1"/>
    <row r="38251" s="2839" customFormat="1"/>
    <row r="38252" s="2839" customFormat="1"/>
    <row r="38253" s="2839" customFormat="1"/>
    <row r="38254" s="2839" customFormat="1"/>
    <row r="38255" s="2839" customFormat="1"/>
    <row r="38256" s="2839" customFormat="1"/>
    <row r="38257" s="2839" customFormat="1"/>
    <row r="38258" s="2839" customFormat="1"/>
    <row r="38259" s="2839" customFormat="1"/>
    <row r="38260" s="2839" customFormat="1"/>
    <row r="38261" s="2839" customFormat="1"/>
    <row r="38262" s="2839" customFormat="1"/>
    <row r="38263" s="2839" customFormat="1"/>
    <row r="38264" s="2839" customFormat="1"/>
    <row r="38265" s="2839" customFormat="1"/>
    <row r="38266" s="2839" customFormat="1"/>
    <row r="38267" s="2839" customFormat="1"/>
    <row r="38268" s="2839" customFormat="1"/>
    <row r="38269" s="2839" customFormat="1"/>
    <row r="38270" s="2839" customFormat="1"/>
    <row r="38271" s="2839" customFormat="1"/>
    <row r="38272" s="2839" customFormat="1"/>
    <row r="38273" s="2839" customFormat="1"/>
    <row r="38274" s="2839" customFormat="1"/>
    <row r="38275" s="2839" customFormat="1"/>
    <row r="38276" s="2839" customFormat="1"/>
    <row r="38277" s="2839" customFormat="1"/>
    <row r="38278" s="2839" customFormat="1"/>
    <row r="38279" s="2839" customFormat="1"/>
    <row r="38280" s="2839" customFormat="1"/>
    <row r="38281" s="2839" customFormat="1"/>
    <row r="38282" s="2839" customFormat="1"/>
    <row r="38283" s="2839" customFormat="1"/>
    <row r="38284" s="2839" customFormat="1"/>
    <row r="38285" s="2839" customFormat="1"/>
    <row r="38286" s="2839" customFormat="1"/>
    <row r="38287" s="2839" customFormat="1"/>
    <row r="38288" s="2839" customFormat="1"/>
    <row r="38289" s="2839" customFormat="1"/>
    <row r="38290" s="2839" customFormat="1"/>
    <row r="38291" s="2839" customFormat="1"/>
    <row r="38292" s="2839" customFormat="1"/>
    <row r="38293" s="2839" customFormat="1"/>
    <row r="38294" s="2839" customFormat="1"/>
    <row r="38295" s="2839" customFormat="1"/>
    <row r="38296" s="2839" customFormat="1"/>
    <row r="38297" s="2839" customFormat="1"/>
    <row r="38298" s="2839" customFormat="1"/>
    <row r="38299" s="2839" customFormat="1"/>
    <row r="38300" s="2839" customFormat="1"/>
    <row r="38301" s="2839" customFormat="1"/>
    <row r="38302" s="2839" customFormat="1"/>
    <row r="38303" s="2839" customFormat="1"/>
    <row r="38304" s="2839" customFormat="1"/>
    <row r="38305" s="2839" customFormat="1"/>
    <row r="38306" s="2839" customFormat="1"/>
    <row r="38307" s="2839" customFormat="1"/>
    <row r="38308" s="2839" customFormat="1"/>
    <row r="38309" s="2839" customFormat="1"/>
    <row r="38310" s="2839" customFormat="1"/>
    <row r="38311" s="2839" customFormat="1"/>
    <row r="38312" s="2839" customFormat="1"/>
    <row r="38313" s="2839" customFormat="1"/>
    <row r="38314" s="2839" customFormat="1"/>
    <row r="38315" s="2839" customFormat="1"/>
    <row r="38316" s="2839" customFormat="1"/>
    <row r="38317" s="2839" customFormat="1"/>
    <row r="38318" s="2839" customFormat="1"/>
    <row r="38319" s="2839" customFormat="1"/>
    <row r="38320" s="2839" customFormat="1"/>
    <row r="38321" s="2839" customFormat="1"/>
    <row r="38322" s="2839" customFormat="1"/>
    <row r="38323" s="2839" customFormat="1"/>
    <row r="38324" s="2839" customFormat="1"/>
    <row r="38325" s="2839" customFormat="1"/>
    <row r="38326" s="2839" customFormat="1"/>
    <row r="38327" s="2839" customFormat="1"/>
    <row r="38328" s="2839" customFormat="1"/>
    <row r="38329" s="2839" customFormat="1"/>
    <row r="38330" s="2839" customFormat="1"/>
    <row r="38331" s="2839" customFormat="1"/>
    <row r="38332" s="2839" customFormat="1"/>
    <row r="38333" s="2839" customFormat="1"/>
    <row r="38334" s="2839" customFormat="1"/>
    <row r="38335" s="2839" customFormat="1"/>
    <row r="38336" s="2839" customFormat="1"/>
    <row r="38337" s="2839" customFormat="1"/>
    <row r="38338" s="2839" customFormat="1"/>
    <row r="38339" s="2839" customFormat="1"/>
    <row r="38340" s="2839" customFormat="1"/>
    <row r="38341" s="2839" customFormat="1"/>
    <row r="38342" s="2839" customFormat="1"/>
    <row r="38343" s="2839" customFormat="1"/>
    <row r="38344" s="2839" customFormat="1"/>
    <row r="38345" s="2839" customFormat="1"/>
    <row r="38346" s="2839" customFormat="1"/>
    <row r="38347" s="2839" customFormat="1"/>
    <row r="38348" s="2839" customFormat="1"/>
    <row r="38349" s="2839" customFormat="1"/>
    <row r="38350" s="2839" customFormat="1"/>
    <row r="38351" s="2839" customFormat="1"/>
    <row r="38352" s="2839" customFormat="1"/>
    <row r="38353" s="2839" customFormat="1"/>
    <row r="38354" s="2839" customFormat="1"/>
    <row r="38355" s="2839" customFormat="1"/>
    <row r="38356" s="2839" customFormat="1"/>
    <row r="38357" s="2839" customFormat="1"/>
    <row r="38358" s="2839" customFormat="1"/>
    <row r="38359" s="2839" customFormat="1"/>
    <row r="38360" s="2839" customFormat="1"/>
    <row r="38361" s="2839" customFormat="1"/>
    <row r="38362" s="2839" customFormat="1"/>
    <row r="38363" s="2839" customFormat="1"/>
    <row r="38364" s="2839" customFormat="1"/>
    <row r="38365" s="2839" customFormat="1"/>
    <row r="38366" s="2839" customFormat="1"/>
    <row r="38367" s="2839" customFormat="1"/>
    <row r="38368" s="2839" customFormat="1"/>
    <row r="38369" s="2839" customFormat="1"/>
    <row r="38370" s="2839" customFormat="1"/>
    <row r="38371" s="2839" customFormat="1"/>
    <row r="38372" s="2839" customFormat="1"/>
    <row r="38373" s="2839" customFormat="1"/>
    <row r="38374" s="2839" customFormat="1"/>
    <row r="38375" s="2839" customFormat="1"/>
    <row r="38376" s="2839" customFormat="1"/>
    <row r="38377" s="2839" customFormat="1"/>
    <row r="38378" s="2839" customFormat="1"/>
    <row r="38379" s="2839" customFormat="1"/>
    <row r="38380" s="2839" customFormat="1"/>
    <row r="38381" s="2839" customFormat="1"/>
    <row r="38382" s="2839" customFormat="1"/>
    <row r="38383" s="2839" customFormat="1"/>
    <row r="38384" s="2839" customFormat="1"/>
    <row r="38385" s="2839" customFormat="1"/>
    <row r="38386" s="2839" customFormat="1"/>
    <row r="38387" s="2839" customFormat="1"/>
    <row r="38388" s="2839" customFormat="1"/>
    <row r="38389" s="2839" customFormat="1"/>
    <row r="38390" s="2839" customFormat="1"/>
    <row r="38391" s="2839" customFormat="1"/>
    <row r="38392" s="2839" customFormat="1"/>
    <row r="38393" s="2839" customFormat="1"/>
    <row r="38394" s="2839" customFormat="1"/>
    <row r="38395" s="2839" customFormat="1"/>
    <row r="38396" s="2839" customFormat="1"/>
    <row r="38397" s="2839" customFormat="1"/>
    <row r="38398" s="2839" customFormat="1"/>
    <row r="38399" s="2839" customFormat="1"/>
    <row r="38400" s="2839" customFormat="1"/>
    <row r="38401" s="2839" customFormat="1"/>
    <row r="38402" s="2839" customFormat="1"/>
    <row r="38403" s="2839" customFormat="1"/>
    <row r="38404" s="2839" customFormat="1"/>
    <row r="38405" s="2839" customFormat="1"/>
    <row r="38406" s="2839" customFormat="1"/>
    <row r="38407" s="2839" customFormat="1"/>
    <row r="38408" s="2839" customFormat="1"/>
    <row r="38409" s="2839" customFormat="1"/>
    <row r="38410" s="2839" customFormat="1"/>
    <row r="38411" s="2839" customFormat="1"/>
    <row r="38412" s="2839" customFormat="1"/>
    <row r="38413" s="2839" customFormat="1"/>
    <row r="38414" s="2839" customFormat="1"/>
    <row r="38415" s="2839" customFormat="1"/>
    <row r="38416" s="2839" customFormat="1"/>
    <row r="38417" s="2839" customFormat="1"/>
    <row r="38418" s="2839" customFormat="1"/>
    <row r="38419" s="2839" customFormat="1"/>
    <row r="38420" s="2839" customFormat="1"/>
    <row r="38421" s="2839" customFormat="1"/>
    <row r="38422" s="2839" customFormat="1"/>
    <row r="38423" s="2839" customFormat="1"/>
    <row r="38424" s="2839" customFormat="1"/>
    <row r="38425" s="2839" customFormat="1"/>
    <row r="38426" s="2839" customFormat="1"/>
    <row r="38427" s="2839" customFormat="1"/>
    <row r="38428" s="2839" customFormat="1"/>
    <row r="38429" s="2839" customFormat="1"/>
    <row r="38430" s="2839" customFormat="1"/>
    <row r="38431" s="2839" customFormat="1"/>
    <row r="38432" s="2839" customFormat="1"/>
    <row r="38433" s="2839" customFormat="1"/>
    <row r="38434" s="2839" customFormat="1"/>
    <row r="38435" s="2839" customFormat="1"/>
    <row r="38436" s="2839" customFormat="1"/>
    <row r="38437" s="2839" customFormat="1"/>
    <row r="38438" s="2839" customFormat="1"/>
    <row r="38439" s="2839" customFormat="1"/>
    <row r="38440" s="2839" customFormat="1"/>
    <row r="38441" s="2839" customFormat="1"/>
    <row r="38442" s="2839" customFormat="1"/>
    <row r="38443" s="2839" customFormat="1"/>
    <row r="38444" s="2839" customFormat="1"/>
    <row r="38445" s="2839" customFormat="1"/>
    <row r="38446" s="2839" customFormat="1"/>
    <row r="38447" s="2839" customFormat="1"/>
    <row r="38448" s="2839" customFormat="1"/>
    <row r="38449" s="2839" customFormat="1"/>
    <row r="38450" s="2839" customFormat="1"/>
    <row r="38451" s="2839" customFormat="1"/>
    <row r="38452" s="2839" customFormat="1"/>
    <row r="38453" s="2839" customFormat="1"/>
    <row r="38454" s="2839" customFormat="1"/>
    <row r="38455" s="2839" customFormat="1"/>
    <row r="38456" s="2839" customFormat="1"/>
    <row r="38457" s="2839" customFormat="1"/>
    <row r="38458" s="2839" customFormat="1"/>
    <row r="38459" s="2839" customFormat="1"/>
    <row r="38460" s="2839" customFormat="1"/>
    <row r="38461" s="2839" customFormat="1"/>
    <row r="38462" s="2839" customFormat="1"/>
    <row r="38463" s="2839" customFormat="1"/>
    <row r="38464" s="2839" customFormat="1"/>
    <row r="38465" s="2839" customFormat="1"/>
    <row r="38466" s="2839" customFormat="1"/>
    <row r="38467" s="2839" customFormat="1"/>
    <row r="38468" s="2839" customFormat="1"/>
    <row r="38469" s="2839" customFormat="1"/>
    <row r="38470" s="2839" customFormat="1"/>
    <row r="38471" s="2839" customFormat="1"/>
    <row r="38472" s="2839" customFormat="1"/>
    <row r="38473" s="2839" customFormat="1"/>
    <row r="38474" s="2839" customFormat="1"/>
    <row r="38475" s="2839" customFormat="1"/>
    <row r="38476" s="2839" customFormat="1"/>
    <row r="38477" s="2839" customFormat="1"/>
    <row r="38478" s="2839" customFormat="1"/>
    <row r="38479" s="2839" customFormat="1"/>
    <row r="38480" s="2839" customFormat="1"/>
    <row r="38481" s="2839" customFormat="1"/>
    <row r="38482" s="2839" customFormat="1"/>
    <row r="38483" s="2839" customFormat="1"/>
    <row r="38484" s="2839" customFormat="1"/>
    <row r="38485" s="2839" customFormat="1"/>
    <row r="38486" s="2839" customFormat="1"/>
    <row r="38487" s="2839" customFormat="1"/>
    <row r="38488" s="2839" customFormat="1"/>
    <row r="38489" s="2839" customFormat="1"/>
    <row r="38490" s="2839" customFormat="1"/>
    <row r="38491" s="2839" customFormat="1"/>
    <row r="38492" s="2839" customFormat="1"/>
    <row r="38493" s="2839" customFormat="1"/>
    <row r="38494" s="2839" customFormat="1"/>
    <row r="38495" s="2839" customFormat="1"/>
    <row r="38496" s="2839" customFormat="1"/>
    <row r="38497" s="2839" customFormat="1"/>
    <row r="38498" s="2839" customFormat="1"/>
    <row r="38499" s="2839" customFormat="1"/>
    <row r="38500" s="2839" customFormat="1"/>
    <row r="38501" s="2839" customFormat="1"/>
    <row r="38502" s="2839" customFormat="1"/>
    <row r="38503" s="2839" customFormat="1"/>
    <row r="38504" s="2839" customFormat="1"/>
    <row r="38505" s="2839" customFormat="1"/>
    <row r="38506" s="2839" customFormat="1"/>
    <row r="38507" s="2839" customFormat="1"/>
    <row r="38508" s="2839" customFormat="1"/>
    <row r="38509" s="2839" customFormat="1"/>
    <row r="38510" s="2839" customFormat="1"/>
    <row r="38511" s="2839" customFormat="1"/>
    <row r="38512" s="2839" customFormat="1"/>
    <row r="38513" s="2839" customFormat="1"/>
    <row r="38514" s="2839" customFormat="1"/>
    <row r="38515" s="2839" customFormat="1"/>
    <row r="38516" s="2839" customFormat="1"/>
    <row r="38517" s="2839" customFormat="1"/>
    <row r="38518" s="2839" customFormat="1"/>
    <row r="38519" s="2839" customFormat="1"/>
    <row r="38520" s="2839" customFormat="1"/>
    <row r="38521" s="2839" customFormat="1"/>
    <row r="38522" s="2839" customFormat="1"/>
    <row r="38523" s="2839" customFormat="1"/>
    <row r="38524" s="2839" customFormat="1"/>
    <row r="38525" s="2839" customFormat="1"/>
    <row r="38526" s="2839" customFormat="1"/>
    <row r="38527" s="2839" customFormat="1"/>
    <row r="38528" s="2839" customFormat="1"/>
    <row r="38529" s="2839" customFormat="1"/>
    <row r="38530" s="2839" customFormat="1"/>
    <row r="38531" s="2839" customFormat="1"/>
    <row r="38532" s="2839" customFormat="1"/>
    <row r="38533" s="2839" customFormat="1"/>
    <row r="38534" s="2839" customFormat="1"/>
    <row r="38535" s="2839" customFormat="1"/>
    <row r="38536" s="2839" customFormat="1"/>
    <row r="38537" s="2839" customFormat="1"/>
    <row r="38538" s="2839" customFormat="1"/>
    <row r="38539" s="2839" customFormat="1"/>
    <row r="38540" s="2839" customFormat="1"/>
    <row r="38541" s="2839" customFormat="1"/>
    <row r="38542" s="2839" customFormat="1"/>
    <row r="38543" s="2839" customFormat="1"/>
    <row r="38544" s="2839" customFormat="1"/>
    <row r="38545" s="2839" customFormat="1"/>
    <row r="38546" s="2839" customFormat="1"/>
    <row r="38547" s="2839" customFormat="1"/>
    <row r="38548" s="2839" customFormat="1"/>
    <row r="38549" s="2839" customFormat="1"/>
    <row r="38550" s="2839" customFormat="1"/>
    <row r="38551" s="2839" customFormat="1"/>
    <row r="38552" s="2839" customFormat="1"/>
    <row r="38553" s="2839" customFormat="1"/>
    <row r="38554" s="2839" customFormat="1"/>
    <row r="38555" s="2839" customFormat="1"/>
    <row r="38556" s="2839" customFormat="1"/>
    <row r="38557" s="2839" customFormat="1"/>
    <row r="38558" s="2839" customFormat="1"/>
    <row r="38559" s="2839" customFormat="1"/>
    <row r="38560" s="2839" customFormat="1"/>
    <row r="38561" s="2839" customFormat="1"/>
    <row r="38562" s="2839" customFormat="1"/>
    <row r="38563" s="2839" customFormat="1"/>
    <row r="38564" s="2839" customFormat="1"/>
    <row r="38565" s="2839" customFormat="1"/>
    <row r="38566" s="2839" customFormat="1"/>
    <row r="38567" s="2839" customFormat="1"/>
    <row r="38568" s="2839" customFormat="1"/>
    <row r="38569" s="2839" customFormat="1"/>
    <row r="38570" s="2839" customFormat="1"/>
    <row r="38571" s="2839" customFormat="1"/>
    <row r="38572" s="2839" customFormat="1"/>
    <row r="38573" s="2839" customFormat="1"/>
    <row r="38574" s="2839" customFormat="1"/>
    <row r="38575" s="2839" customFormat="1"/>
    <row r="38576" s="2839" customFormat="1"/>
    <row r="38577" s="2839" customFormat="1"/>
    <row r="38578" s="2839" customFormat="1"/>
    <row r="38579" s="2839" customFormat="1"/>
    <row r="38580" s="2839" customFormat="1"/>
    <row r="38581" s="2839" customFormat="1"/>
    <row r="38582" s="2839" customFormat="1"/>
    <row r="38583" s="2839" customFormat="1"/>
    <row r="38584" s="2839" customFormat="1"/>
    <row r="38585" s="2839" customFormat="1"/>
    <row r="38586" s="2839" customFormat="1"/>
    <row r="38587" s="2839" customFormat="1"/>
    <row r="38588" s="2839" customFormat="1"/>
    <row r="38589" s="2839" customFormat="1"/>
    <row r="38590" s="2839" customFormat="1"/>
    <row r="38591" s="2839" customFormat="1"/>
    <row r="38592" s="2839" customFormat="1"/>
    <row r="38593" s="2839" customFormat="1"/>
    <row r="38594" s="2839" customFormat="1"/>
    <row r="38595" s="2839" customFormat="1"/>
    <row r="38596" s="2839" customFormat="1"/>
    <row r="38597" s="2839" customFormat="1"/>
    <row r="38598" s="2839" customFormat="1"/>
    <row r="38599" s="2839" customFormat="1"/>
    <row r="38600" s="2839" customFormat="1"/>
    <row r="38601" s="2839" customFormat="1"/>
    <row r="38602" s="2839" customFormat="1"/>
    <row r="38603" s="2839" customFormat="1"/>
    <row r="38604" s="2839" customFormat="1"/>
    <row r="38605" s="2839" customFormat="1"/>
    <row r="38606" s="2839" customFormat="1"/>
    <row r="38607" s="2839" customFormat="1"/>
    <row r="38608" s="2839" customFormat="1"/>
    <row r="38609" s="2839" customFormat="1"/>
    <row r="38610" s="2839" customFormat="1"/>
    <row r="38611" s="2839" customFormat="1"/>
    <row r="38612" s="2839" customFormat="1"/>
    <row r="38613" s="2839" customFormat="1"/>
    <row r="38614" s="2839" customFormat="1"/>
    <row r="38615" s="2839" customFormat="1"/>
    <row r="38616" s="2839" customFormat="1"/>
    <row r="38617" s="2839" customFormat="1"/>
    <row r="38618" s="2839" customFormat="1"/>
    <row r="38619" s="2839" customFormat="1"/>
    <row r="38620" s="2839" customFormat="1"/>
    <row r="38621" s="2839" customFormat="1"/>
    <row r="38622" s="2839" customFormat="1"/>
    <row r="38623" s="2839" customFormat="1"/>
    <row r="38624" s="2839" customFormat="1"/>
    <row r="38625" s="2839" customFormat="1"/>
    <row r="38626" s="2839" customFormat="1"/>
    <row r="38627" s="2839" customFormat="1"/>
    <row r="38628" s="2839" customFormat="1"/>
    <row r="38629" s="2839" customFormat="1"/>
    <row r="38630" s="2839" customFormat="1"/>
    <row r="38631" s="2839" customFormat="1"/>
    <row r="38632" s="2839" customFormat="1"/>
    <row r="38633" s="2839" customFormat="1"/>
    <row r="38634" s="2839" customFormat="1"/>
    <row r="38635" s="2839" customFormat="1"/>
    <row r="38636" s="2839" customFormat="1"/>
    <row r="38637" s="2839" customFormat="1"/>
    <row r="38638" s="2839" customFormat="1"/>
    <row r="38639" s="2839" customFormat="1"/>
    <row r="38640" s="2839" customFormat="1"/>
    <row r="38641" s="2839" customFormat="1"/>
    <row r="38642" s="2839" customFormat="1"/>
    <row r="38643" s="2839" customFormat="1"/>
    <row r="38644" s="2839" customFormat="1"/>
    <row r="38645" s="2839" customFormat="1"/>
    <row r="38646" s="2839" customFormat="1"/>
    <row r="38647" s="2839" customFormat="1"/>
    <row r="38648" s="2839" customFormat="1"/>
    <row r="38649" s="2839" customFormat="1"/>
    <row r="38650" s="2839" customFormat="1"/>
    <row r="38651" s="2839" customFormat="1"/>
    <row r="38652" s="2839" customFormat="1"/>
    <row r="38653" s="2839" customFormat="1"/>
    <row r="38654" s="2839" customFormat="1"/>
    <row r="38655" s="2839" customFormat="1"/>
    <row r="38656" s="2839" customFormat="1"/>
    <row r="38657" s="2839" customFormat="1"/>
    <row r="38658" s="2839" customFormat="1"/>
    <row r="38659" s="2839" customFormat="1"/>
    <row r="38660" s="2839" customFormat="1"/>
    <row r="38661" s="2839" customFormat="1"/>
    <row r="38662" s="2839" customFormat="1"/>
    <row r="38663" s="2839" customFormat="1"/>
    <row r="38664" s="2839" customFormat="1"/>
    <row r="38665" s="2839" customFormat="1"/>
    <row r="38666" s="2839" customFormat="1"/>
    <row r="38667" s="2839" customFormat="1"/>
    <row r="38668" s="2839" customFormat="1"/>
    <row r="38669" s="2839" customFormat="1"/>
    <row r="38670" s="2839" customFormat="1"/>
    <row r="38671" s="2839" customFormat="1"/>
    <row r="38672" s="2839" customFormat="1"/>
    <row r="38673" s="2839" customFormat="1"/>
    <row r="38674" s="2839" customFormat="1"/>
    <row r="38675" s="2839" customFormat="1"/>
    <row r="38676" s="2839" customFormat="1"/>
    <row r="38677" s="2839" customFormat="1"/>
    <row r="38678" s="2839" customFormat="1"/>
    <row r="38679" s="2839" customFormat="1"/>
    <row r="38680" s="2839" customFormat="1"/>
    <row r="38681" s="2839" customFormat="1"/>
    <row r="38682" s="2839" customFormat="1"/>
    <row r="38683" s="2839" customFormat="1"/>
    <row r="38684" s="2839" customFormat="1"/>
    <row r="38685" s="2839" customFormat="1"/>
    <row r="38686" s="2839" customFormat="1"/>
    <row r="38687" s="2839" customFormat="1"/>
    <row r="38688" s="2839" customFormat="1"/>
    <row r="38689" s="2839" customFormat="1"/>
    <row r="38690" s="2839" customFormat="1"/>
    <row r="38691" s="2839" customFormat="1"/>
    <row r="38692" s="2839" customFormat="1"/>
    <row r="38693" s="2839" customFormat="1"/>
    <row r="38694" s="2839" customFormat="1"/>
    <row r="38695" s="2839" customFormat="1"/>
    <row r="38696" s="2839" customFormat="1"/>
    <row r="38697" s="2839" customFormat="1"/>
    <row r="38698" s="2839" customFormat="1"/>
    <row r="38699" s="2839" customFormat="1"/>
    <row r="38700" s="2839" customFormat="1"/>
    <row r="38701" s="2839" customFormat="1"/>
    <row r="38702" s="2839" customFormat="1"/>
    <row r="38703" s="2839" customFormat="1"/>
    <row r="38704" s="2839" customFormat="1"/>
    <row r="38705" s="2839" customFormat="1"/>
    <row r="38706" s="2839" customFormat="1"/>
    <row r="38707" s="2839" customFormat="1"/>
    <row r="38708" s="2839" customFormat="1"/>
    <row r="38709" s="2839" customFormat="1"/>
    <row r="38710" s="2839" customFormat="1"/>
    <row r="38711" s="2839" customFormat="1"/>
    <row r="38712" s="2839" customFormat="1"/>
    <row r="38713" s="2839" customFormat="1"/>
    <row r="38714" s="2839" customFormat="1"/>
    <row r="38715" s="2839" customFormat="1"/>
    <row r="38716" s="2839" customFormat="1"/>
    <row r="38717" s="2839" customFormat="1"/>
    <row r="38718" s="2839" customFormat="1"/>
    <row r="38719" s="2839" customFormat="1"/>
    <row r="38720" s="2839" customFormat="1"/>
    <row r="38721" s="2839" customFormat="1"/>
    <row r="38722" s="2839" customFormat="1"/>
    <row r="38723" s="2839" customFormat="1"/>
    <row r="38724" s="2839" customFormat="1"/>
    <row r="38725" s="2839" customFormat="1"/>
    <row r="38726" s="2839" customFormat="1"/>
    <row r="38727" s="2839" customFormat="1"/>
    <row r="38728" s="2839" customFormat="1"/>
    <row r="38729" s="2839" customFormat="1"/>
    <row r="38730" s="2839" customFormat="1"/>
    <row r="38731" s="2839" customFormat="1"/>
    <row r="38732" s="2839" customFormat="1"/>
    <row r="38733" s="2839" customFormat="1"/>
    <row r="38734" s="2839" customFormat="1"/>
    <row r="38735" s="2839" customFormat="1"/>
    <row r="38736" s="2839" customFormat="1"/>
    <row r="38737" s="2839" customFormat="1"/>
    <row r="38738" s="2839" customFormat="1"/>
    <row r="38739" s="2839" customFormat="1"/>
    <row r="38740" s="2839" customFormat="1"/>
    <row r="38741" s="2839" customFormat="1"/>
    <row r="38742" s="2839" customFormat="1"/>
    <row r="38743" s="2839" customFormat="1"/>
    <row r="38744" s="2839" customFormat="1"/>
    <row r="38745" s="2839" customFormat="1"/>
    <row r="38746" s="2839" customFormat="1"/>
    <row r="38747" s="2839" customFormat="1"/>
    <row r="38748" s="2839" customFormat="1"/>
    <row r="38749" s="2839" customFormat="1"/>
    <row r="38750" s="2839" customFormat="1"/>
    <row r="38751" s="2839" customFormat="1"/>
    <row r="38752" s="2839" customFormat="1"/>
    <row r="38753" s="2839" customFormat="1"/>
    <row r="38754" s="2839" customFormat="1"/>
    <row r="38755" s="2839" customFormat="1"/>
    <row r="38756" s="2839" customFormat="1"/>
    <row r="38757" s="2839" customFormat="1"/>
    <row r="38758" s="2839" customFormat="1"/>
    <row r="38759" s="2839" customFormat="1"/>
    <row r="38760" s="2839" customFormat="1"/>
    <row r="38761" s="2839" customFormat="1"/>
    <row r="38762" s="2839" customFormat="1"/>
    <row r="38763" s="2839" customFormat="1"/>
    <row r="38764" s="2839" customFormat="1"/>
    <row r="38765" s="2839" customFormat="1"/>
    <row r="38766" s="2839" customFormat="1"/>
    <row r="38767" s="2839" customFormat="1"/>
    <row r="38768" s="2839" customFormat="1"/>
    <row r="38769" s="2839" customFormat="1"/>
    <row r="38770" s="2839" customFormat="1"/>
    <row r="38771" s="2839" customFormat="1"/>
    <row r="38772" s="2839" customFormat="1"/>
    <row r="38773" s="2839" customFormat="1"/>
    <row r="38774" s="2839" customFormat="1"/>
    <row r="38775" s="2839" customFormat="1"/>
    <row r="38776" s="2839" customFormat="1"/>
    <row r="38777" s="2839" customFormat="1"/>
    <row r="38778" s="2839" customFormat="1"/>
    <row r="38779" s="2839" customFormat="1"/>
    <row r="38780" s="2839" customFormat="1"/>
    <row r="38781" s="2839" customFormat="1"/>
    <row r="38782" s="2839" customFormat="1"/>
    <row r="38783" s="2839" customFormat="1"/>
    <row r="38784" s="2839" customFormat="1"/>
    <row r="38785" s="2839" customFormat="1"/>
    <row r="38786" s="2839" customFormat="1"/>
    <row r="38787" s="2839" customFormat="1"/>
    <row r="38788" s="2839" customFormat="1"/>
    <row r="38789" s="2839" customFormat="1"/>
    <row r="38790" s="2839" customFormat="1"/>
    <row r="38791" s="2839" customFormat="1"/>
    <row r="38792" s="2839" customFormat="1"/>
    <row r="38793" s="2839" customFormat="1"/>
    <row r="38794" s="2839" customFormat="1"/>
    <row r="38795" s="2839" customFormat="1"/>
    <row r="38796" s="2839" customFormat="1"/>
    <row r="38797" s="2839" customFormat="1"/>
    <row r="38798" s="2839" customFormat="1"/>
    <row r="38799" s="2839" customFormat="1"/>
    <row r="38800" s="2839" customFormat="1"/>
    <row r="38801" s="2839" customFormat="1"/>
    <row r="38802" s="2839" customFormat="1"/>
    <row r="38803" s="2839" customFormat="1"/>
    <row r="38804" s="2839" customFormat="1"/>
    <row r="38805" s="2839" customFormat="1"/>
    <row r="38806" s="2839" customFormat="1"/>
    <row r="38807" s="2839" customFormat="1"/>
    <row r="38808" s="2839" customFormat="1"/>
    <row r="38809" s="2839" customFormat="1"/>
    <row r="38810" s="2839" customFormat="1"/>
    <row r="38811" s="2839" customFormat="1"/>
    <row r="38812" s="2839" customFormat="1"/>
    <row r="38813" s="2839" customFormat="1"/>
    <row r="38814" s="2839" customFormat="1"/>
    <row r="38815" s="2839" customFormat="1"/>
    <row r="38816" s="2839" customFormat="1"/>
    <row r="38817" s="2839" customFormat="1"/>
    <row r="38818" s="2839" customFormat="1"/>
    <row r="38819" s="2839" customFormat="1"/>
    <row r="38820" s="2839" customFormat="1"/>
    <row r="38821" s="2839" customFormat="1"/>
    <row r="38822" s="2839" customFormat="1"/>
    <row r="38823" s="2839" customFormat="1"/>
    <row r="38824" s="2839" customFormat="1"/>
    <row r="38825" s="2839" customFormat="1"/>
    <row r="38826" s="2839" customFormat="1"/>
    <row r="38827" s="2839" customFormat="1"/>
    <row r="38828" s="2839" customFormat="1"/>
    <row r="38829" s="2839" customFormat="1"/>
    <row r="38830" s="2839" customFormat="1"/>
    <row r="38831" s="2839" customFormat="1"/>
    <row r="38832" s="2839" customFormat="1"/>
    <row r="38833" s="2839" customFormat="1"/>
    <row r="38834" s="2839" customFormat="1"/>
    <row r="38835" s="2839" customFormat="1"/>
    <row r="38836" s="2839" customFormat="1"/>
    <row r="38837" s="2839" customFormat="1"/>
    <row r="38838" s="2839" customFormat="1"/>
    <row r="38839" s="2839" customFormat="1"/>
    <row r="38840" s="2839" customFormat="1"/>
    <row r="38841" s="2839" customFormat="1"/>
    <row r="38842" s="2839" customFormat="1"/>
    <row r="38843" s="2839" customFormat="1"/>
    <row r="38844" s="2839" customFormat="1"/>
    <row r="38845" s="2839" customFormat="1"/>
    <row r="38846" s="2839" customFormat="1"/>
    <row r="38847" s="2839" customFormat="1"/>
    <row r="38848" s="2839" customFormat="1"/>
    <row r="38849" s="2839" customFormat="1"/>
    <row r="38850" s="2839" customFormat="1"/>
    <row r="38851" s="2839" customFormat="1"/>
    <row r="38852" s="2839" customFormat="1"/>
    <row r="38853" s="2839" customFormat="1"/>
    <row r="38854" s="2839" customFormat="1"/>
    <row r="38855" s="2839" customFormat="1"/>
    <row r="38856" s="2839" customFormat="1"/>
    <row r="38857" s="2839" customFormat="1"/>
    <row r="38858" s="2839" customFormat="1"/>
    <row r="38859" s="2839" customFormat="1"/>
    <row r="38860" s="2839" customFormat="1"/>
    <row r="38861" s="2839" customFormat="1"/>
    <row r="38862" s="2839" customFormat="1"/>
    <row r="38863" s="2839" customFormat="1"/>
    <row r="38864" s="2839" customFormat="1"/>
    <row r="38865" s="2839" customFormat="1"/>
    <row r="38866" s="2839" customFormat="1"/>
    <row r="38867" s="2839" customFormat="1"/>
    <row r="38868" s="2839" customFormat="1"/>
    <row r="38869" s="2839" customFormat="1"/>
    <row r="38870" s="2839" customFormat="1"/>
    <row r="38871" s="2839" customFormat="1"/>
    <row r="38872" s="2839" customFormat="1"/>
    <row r="38873" s="2839" customFormat="1"/>
    <row r="38874" s="2839" customFormat="1"/>
    <row r="38875" s="2839" customFormat="1"/>
    <row r="38876" s="2839" customFormat="1"/>
    <row r="38877" s="2839" customFormat="1"/>
    <row r="38878" s="2839" customFormat="1"/>
    <row r="38879" s="2839" customFormat="1"/>
    <row r="38880" s="2839" customFormat="1"/>
    <row r="38881" s="2839" customFormat="1"/>
    <row r="38882" s="2839" customFormat="1"/>
    <row r="38883" s="2839" customFormat="1"/>
    <row r="38884" s="2839" customFormat="1"/>
    <row r="38885" s="2839" customFormat="1"/>
    <row r="38886" s="2839" customFormat="1"/>
    <row r="38887" s="2839" customFormat="1"/>
    <row r="38888" s="2839" customFormat="1"/>
    <row r="38889" s="2839" customFormat="1"/>
    <row r="38890" s="2839" customFormat="1"/>
    <row r="38891" s="2839" customFormat="1"/>
    <row r="38892" s="2839" customFormat="1"/>
    <row r="38893" s="2839" customFormat="1"/>
    <row r="38894" s="2839" customFormat="1"/>
    <row r="38895" s="2839" customFormat="1"/>
    <row r="38896" s="2839" customFormat="1"/>
    <row r="38897" s="2839" customFormat="1"/>
    <row r="38898" s="2839" customFormat="1"/>
    <row r="38899" s="2839" customFormat="1"/>
    <row r="38900" s="2839" customFormat="1"/>
    <row r="38901" s="2839" customFormat="1"/>
    <row r="38902" s="2839" customFormat="1"/>
    <row r="38903" s="2839" customFormat="1"/>
    <row r="38904" s="2839" customFormat="1"/>
    <row r="38905" s="2839" customFormat="1"/>
    <row r="38906" s="2839" customFormat="1"/>
    <row r="38907" s="2839" customFormat="1"/>
    <row r="38908" s="2839" customFormat="1"/>
    <row r="38909" s="2839" customFormat="1"/>
    <row r="38910" s="2839" customFormat="1"/>
    <row r="38911" s="2839" customFormat="1"/>
    <row r="38912" s="2839" customFormat="1"/>
    <row r="38913" s="2839" customFormat="1"/>
    <row r="38914" s="2839" customFormat="1"/>
    <row r="38915" s="2839" customFormat="1"/>
    <row r="38916" s="2839" customFormat="1"/>
    <row r="38917" s="2839" customFormat="1"/>
    <row r="38918" s="2839" customFormat="1"/>
    <row r="38919" s="2839" customFormat="1"/>
    <row r="38920" s="2839" customFormat="1"/>
    <row r="38921" s="2839" customFormat="1"/>
    <row r="38922" s="2839" customFormat="1"/>
    <row r="38923" s="2839" customFormat="1"/>
    <row r="38924" s="2839" customFormat="1"/>
    <row r="38925" s="2839" customFormat="1"/>
    <row r="38926" s="2839" customFormat="1"/>
    <row r="38927" s="2839" customFormat="1"/>
    <row r="38928" s="2839" customFormat="1"/>
    <row r="38929" s="2839" customFormat="1"/>
    <row r="38930" s="2839" customFormat="1"/>
    <row r="38931" s="2839" customFormat="1"/>
    <row r="38932" s="2839" customFormat="1"/>
    <row r="38933" s="2839" customFormat="1"/>
    <row r="38934" s="2839" customFormat="1"/>
    <row r="38935" s="2839" customFormat="1"/>
    <row r="38936" s="2839" customFormat="1"/>
    <row r="38937" s="2839" customFormat="1"/>
    <row r="38938" s="2839" customFormat="1"/>
    <row r="38939" s="2839" customFormat="1"/>
    <row r="38940" s="2839" customFormat="1"/>
    <row r="38941" s="2839" customFormat="1"/>
    <row r="38942" s="2839" customFormat="1"/>
    <row r="38943" s="2839" customFormat="1"/>
    <row r="38944" s="2839" customFormat="1"/>
    <row r="38945" s="2839" customFormat="1"/>
    <row r="38946" s="2839" customFormat="1"/>
    <row r="38947" s="2839" customFormat="1"/>
    <row r="38948" s="2839" customFormat="1"/>
    <row r="38949" s="2839" customFormat="1"/>
    <row r="38950" s="2839" customFormat="1"/>
    <row r="38951" s="2839" customFormat="1"/>
    <row r="38952" s="2839" customFormat="1"/>
    <row r="38953" s="2839" customFormat="1"/>
    <row r="38954" s="2839" customFormat="1"/>
    <row r="38955" s="2839" customFormat="1"/>
    <row r="38956" s="2839" customFormat="1"/>
    <row r="38957" s="2839" customFormat="1"/>
    <row r="38958" s="2839" customFormat="1"/>
    <row r="38959" s="2839" customFormat="1"/>
    <row r="38960" s="2839" customFormat="1"/>
    <row r="38961" s="2839" customFormat="1"/>
    <row r="38962" s="2839" customFormat="1"/>
    <row r="38963" s="2839" customFormat="1"/>
    <row r="38964" s="2839" customFormat="1"/>
    <row r="38965" s="2839" customFormat="1"/>
    <row r="38966" s="2839" customFormat="1"/>
    <row r="38967" s="2839" customFormat="1"/>
    <row r="38968" s="2839" customFormat="1"/>
    <row r="38969" s="2839" customFormat="1"/>
    <row r="38970" s="2839" customFormat="1"/>
    <row r="38971" s="2839" customFormat="1"/>
    <row r="38972" s="2839" customFormat="1"/>
    <row r="38973" s="2839" customFormat="1"/>
    <row r="38974" s="2839" customFormat="1"/>
    <row r="38975" s="2839" customFormat="1"/>
    <row r="38976" s="2839" customFormat="1"/>
    <row r="38977" s="2839" customFormat="1"/>
    <row r="38978" s="2839" customFormat="1"/>
    <row r="38979" s="2839" customFormat="1"/>
    <row r="38980" s="2839" customFormat="1"/>
    <row r="38981" s="2839" customFormat="1"/>
    <row r="38982" s="2839" customFormat="1"/>
    <row r="38983" s="2839" customFormat="1"/>
    <row r="38984" s="2839" customFormat="1"/>
    <row r="38985" s="2839" customFormat="1"/>
    <row r="38986" s="2839" customFormat="1"/>
    <row r="38987" s="2839" customFormat="1"/>
    <row r="38988" s="2839" customFormat="1"/>
    <row r="38989" s="2839" customFormat="1"/>
    <row r="38990" s="2839" customFormat="1"/>
    <row r="38991" s="2839" customFormat="1"/>
    <row r="38992" s="2839" customFormat="1"/>
    <row r="38993" s="2839" customFormat="1"/>
    <row r="38994" s="2839" customFormat="1"/>
    <row r="38995" s="2839" customFormat="1"/>
    <row r="38996" s="2839" customFormat="1"/>
    <row r="38997" s="2839" customFormat="1"/>
    <row r="38998" s="2839" customFormat="1"/>
    <row r="38999" s="2839" customFormat="1"/>
    <row r="39000" s="2839" customFormat="1"/>
    <row r="39001" s="2839" customFormat="1"/>
    <row r="39002" s="2839" customFormat="1"/>
    <row r="39003" s="2839" customFormat="1"/>
    <row r="39004" s="2839" customFormat="1"/>
    <row r="39005" s="2839" customFormat="1"/>
    <row r="39006" s="2839" customFormat="1"/>
    <row r="39007" s="2839" customFormat="1"/>
    <row r="39008" s="2839" customFormat="1"/>
    <row r="39009" s="2839" customFormat="1"/>
    <row r="39010" s="2839" customFormat="1"/>
    <row r="39011" s="2839" customFormat="1"/>
    <row r="39012" s="2839" customFormat="1"/>
    <row r="39013" s="2839" customFormat="1"/>
    <row r="39014" s="2839" customFormat="1"/>
    <row r="39015" s="2839" customFormat="1"/>
    <row r="39016" s="2839" customFormat="1"/>
    <row r="39017" s="2839" customFormat="1"/>
    <row r="39018" s="2839" customFormat="1"/>
    <row r="39019" s="2839" customFormat="1"/>
    <row r="39020" s="2839" customFormat="1"/>
    <row r="39021" s="2839" customFormat="1"/>
    <row r="39022" s="2839" customFormat="1"/>
    <row r="39023" s="2839" customFormat="1"/>
    <row r="39024" s="2839" customFormat="1"/>
    <row r="39025" s="2839" customFormat="1"/>
    <row r="39026" s="2839" customFormat="1"/>
    <row r="39027" s="2839" customFormat="1"/>
    <row r="39028" s="2839" customFormat="1"/>
    <row r="39029" s="2839" customFormat="1"/>
    <row r="39030" s="2839" customFormat="1"/>
    <row r="39031" s="2839" customFormat="1"/>
    <row r="39032" s="2839" customFormat="1"/>
    <row r="39033" s="2839" customFormat="1"/>
    <row r="39034" s="2839" customFormat="1"/>
    <row r="39035" s="2839" customFormat="1"/>
    <row r="39036" s="2839" customFormat="1"/>
    <row r="39037" s="2839" customFormat="1"/>
    <row r="39038" s="2839" customFormat="1"/>
    <row r="39039" s="2839" customFormat="1"/>
    <row r="39040" s="2839" customFormat="1"/>
    <row r="39041" s="2839" customFormat="1"/>
    <row r="39042" s="2839" customFormat="1"/>
    <row r="39043" s="2839" customFormat="1"/>
    <row r="39044" s="2839" customFormat="1"/>
    <row r="39045" s="2839" customFormat="1"/>
    <row r="39046" s="2839" customFormat="1"/>
    <row r="39047" s="2839" customFormat="1"/>
    <row r="39048" s="2839" customFormat="1"/>
    <row r="39049" s="2839" customFormat="1"/>
    <row r="39050" s="2839" customFormat="1"/>
    <row r="39051" s="2839" customFormat="1"/>
    <row r="39052" s="2839" customFormat="1"/>
    <row r="39053" s="2839" customFormat="1"/>
    <row r="39054" s="2839" customFormat="1"/>
    <row r="39055" s="2839" customFormat="1"/>
    <row r="39056" s="2839" customFormat="1"/>
    <row r="39057" s="2839" customFormat="1"/>
    <row r="39058" s="2839" customFormat="1"/>
    <row r="39059" s="2839" customFormat="1"/>
    <row r="39060" s="2839" customFormat="1"/>
    <row r="39061" s="2839" customFormat="1"/>
    <row r="39062" s="2839" customFormat="1"/>
    <row r="39063" s="2839" customFormat="1"/>
    <row r="39064" s="2839" customFormat="1"/>
    <row r="39065" s="2839" customFormat="1"/>
    <row r="39066" s="2839" customFormat="1"/>
    <row r="39067" s="2839" customFormat="1"/>
    <row r="39068" s="2839" customFormat="1"/>
    <row r="39069" s="2839" customFormat="1"/>
    <row r="39070" s="2839" customFormat="1"/>
    <row r="39071" s="2839" customFormat="1"/>
    <row r="39072" s="2839" customFormat="1"/>
    <row r="39073" s="2839" customFormat="1"/>
    <row r="39074" s="2839" customFormat="1"/>
    <row r="39075" s="2839" customFormat="1"/>
    <row r="39076" s="2839" customFormat="1"/>
    <row r="39077" s="2839" customFormat="1"/>
    <row r="39078" s="2839" customFormat="1"/>
    <row r="39079" s="2839" customFormat="1"/>
    <row r="39080" s="2839" customFormat="1"/>
    <row r="39081" s="2839" customFormat="1"/>
    <row r="39082" s="2839" customFormat="1"/>
    <row r="39083" s="2839" customFormat="1"/>
    <row r="39084" s="2839" customFormat="1"/>
    <row r="39085" s="2839" customFormat="1"/>
    <row r="39086" s="2839" customFormat="1"/>
    <row r="39087" s="2839" customFormat="1"/>
    <row r="39088" s="2839" customFormat="1"/>
    <row r="39089" s="2839" customFormat="1"/>
    <row r="39090" s="2839" customFormat="1"/>
    <row r="39091" s="2839" customFormat="1"/>
    <row r="39092" s="2839" customFormat="1"/>
    <row r="39093" s="2839" customFormat="1"/>
    <row r="39094" s="2839" customFormat="1"/>
    <row r="39095" s="2839" customFormat="1"/>
    <row r="39096" s="2839" customFormat="1"/>
    <row r="39097" s="2839" customFormat="1"/>
    <row r="39098" s="2839" customFormat="1"/>
    <row r="39099" s="2839" customFormat="1"/>
    <row r="39100" s="2839" customFormat="1"/>
    <row r="39101" s="2839" customFormat="1"/>
    <row r="39102" s="2839" customFormat="1"/>
    <row r="39103" s="2839" customFormat="1"/>
    <row r="39104" s="2839" customFormat="1"/>
    <row r="39105" s="2839" customFormat="1"/>
    <row r="39106" s="2839" customFormat="1"/>
    <row r="39107" s="2839" customFormat="1"/>
    <row r="39108" s="2839" customFormat="1"/>
    <row r="39109" s="2839" customFormat="1"/>
    <row r="39110" s="2839" customFormat="1"/>
    <row r="39111" s="2839" customFormat="1"/>
    <row r="39112" s="2839" customFormat="1"/>
    <row r="39113" s="2839" customFormat="1"/>
    <row r="39114" s="2839" customFormat="1"/>
    <row r="39115" s="2839" customFormat="1"/>
    <row r="39116" s="2839" customFormat="1"/>
    <row r="39117" s="2839" customFormat="1"/>
    <row r="39118" s="2839" customFormat="1"/>
    <row r="39119" s="2839" customFormat="1"/>
    <row r="39120" s="2839" customFormat="1"/>
    <row r="39121" s="2839" customFormat="1"/>
    <row r="39122" s="2839" customFormat="1"/>
    <row r="39123" s="2839" customFormat="1"/>
    <row r="39124" s="2839" customFormat="1"/>
    <row r="39125" s="2839" customFormat="1"/>
    <row r="39126" s="2839" customFormat="1"/>
    <row r="39127" s="2839" customFormat="1"/>
    <row r="39128" s="2839" customFormat="1"/>
    <row r="39129" s="2839" customFormat="1"/>
    <row r="39130" s="2839" customFormat="1"/>
    <row r="39131" s="2839" customFormat="1"/>
    <row r="39132" s="2839" customFormat="1"/>
    <row r="39133" s="2839" customFormat="1"/>
    <row r="39134" s="2839" customFormat="1"/>
    <row r="39135" s="2839" customFormat="1"/>
    <row r="39136" s="2839" customFormat="1"/>
    <row r="39137" s="2839" customFormat="1"/>
    <row r="39138" s="2839" customFormat="1"/>
    <row r="39139" s="2839" customFormat="1"/>
    <row r="39140" s="2839" customFormat="1"/>
    <row r="39141" s="2839" customFormat="1"/>
    <row r="39142" s="2839" customFormat="1"/>
    <row r="39143" s="2839" customFormat="1"/>
    <row r="39144" s="2839" customFormat="1"/>
    <row r="39145" s="2839" customFormat="1"/>
    <row r="39146" s="2839" customFormat="1"/>
    <row r="39147" s="2839" customFormat="1"/>
    <row r="39148" s="2839" customFormat="1"/>
    <row r="39149" s="2839" customFormat="1"/>
    <row r="39150" s="2839" customFormat="1"/>
    <row r="39151" s="2839" customFormat="1"/>
    <row r="39152" s="2839" customFormat="1"/>
    <row r="39153" s="2839" customFormat="1"/>
    <row r="39154" s="2839" customFormat="1"/>
    <row r="39155" s="2839" customFormat="1"/>
    <row r="39156" s="2839" customFormat="1"/>
    <row r="39157" s="2839" customFormat="1"/>
    <row r="39158" s="2839" customFormat="1"/>
    <row r="39159" s="2839" customFormat="1"/>
    <row r="39160" s="2839" customFormat="1"/>
    <row r="39161" s="2839" customFormat="1"/>
    <row r="39162" s="2839" customFormat="1"/>
    <row r="39163" s="2839" customFormat="1"/>
    <row r="39164" s="2839" customFormat="1"/>
    <row r="39165" s="2839" customFormat="1"/>
    <row r="39166" s="2839" customFormat="1"/>
    <row r="39167" s="2839" customFormat="1"/>
    <row r="39168" s="2839" customFormat="1"/>
    <row r="39169" s="2839" customFormat="1"/>
    <row r="39170" s="2839" customFormat="1"/>
    <row r="39171" s="2839" customFormat="1"/>
    <row r="39172" s="2839" customFormat="1"/>
    <row r="39173" s="2839" customFormat="1"/>
    <row r="39174" s="2839" customFormat="1"/>
    <row r="39175" s="2839" customFormat="1"/>
    <row r="39176" s="2839" customFormat="1"/>
    <row r="39177" s="2839" customFormat="1"/>
    <row r="39178" s="2839" customFormat="1"/>
    <row r="39179" s="2839" customFormat="1"/>
    <row r="39180" s="2839" customFormat="1"/>
    <row r="39181" s="2839" customFormat="1"/>
    <row r="39182" s="2839" customFormat="1"/>
    <row r="39183" s="2839" customFormat="1"/>
    <row r="39184" s="2839" customFormat="1"/>
    <row r="39185" s="2839" customFormat="1"/>
    <row r="39186" s="2839" customFormat="1"/>
    <row r="39187" s="2839" customFormat="1"/>
    <row r="39188" s="2839" customFormat="1"/>
    <row r="39189" s="2839" customFormat="1"/>
    <row r="39190" s="2839" customFormat="1"/>
    <row r="39191" s="2839" customFormat="1"/>
    <row r="39192" s="2839" customFormat="1"/>
    <row r="39193" s="2839" customFormat="1"/>
    <row r="39194" s="2839" customFormat="1"/>
    <row r="39195" s="2839" customFormat="1"/>
    <row r="39196" s="2839" customFormat="1"/>
    <row r="39197" s="2839" customFormat="1"/>
    <row r="39198" s="2839" customFormat="1"/>
    <row r="39199" s="2839" customFormat="1"/>
    <row r="39200" s="2839" customFormat="1"/>
    <row r="39201" s="2839" customFormat="1"/>
    <row r="39202" s="2839" customFormat="1"/>
    <row r="39203" s="2839" customFormat="1"/>
    <row r="39204" s="2839" customFormat="1"/>
    <row r="39205" s="2839" customFormat="1"/>
    <row r="39206" s="2839" customFormat="1"/>
    <row r="39207" s="2839" customFormat="1"/>
    <row r="39208" s="2839" customFormat="1"/>
    <row r="39209" s="2839" customFormat="1"/>
    <row r="39210" s="2839" customFormat="1"/>
    <row r="39211" s="2839" customFormat="1"/>
    <row r="39212" s="2839" customFormat="1"/>
    <row r="39213" s="2839" customFormat="1"/>
    <row r="39214" s="2839" customFormat="1"/>
    <row r="39215" s="2839" customFormat="1"/>
    <row r="39216" s="2839" customFormat="1"/>
    <row r="39217" s="2839" customFormat="1"/>
    <row r="39218" s="2839" customFormat="1"/>
    <row r="39219" s="2839" customFormat="1"/>
    <row r="39220" s="2839" customFormat="1"/>
    <row r="39221" s="2839" customFormat="1"/>
    <row r="39222" s="2839" customFormat="1"/>
    <row r="39223" s="2839" customFormat="1"/>
    <row r="39224" s="2839" customFormat="1"/>
    <row r="39225" s="2839" customFormat="1"/>
    <row r="39226" s="2839" customFormat="1"/>
    <row r="39227" s="2839" customFormat="1"/>
    <row r="39228" s="2839" customFormat="1"/>
    <row r="39229" s="2839" customFormat="1"/>
    <row r="39230" s="2839" customFormat="1"/>
    <row r="39231" s="2839" customFormat="1"/>
    <row r="39232" s="2839" customFormat="1"/>
    <row r="39233" s="2839" customFormat="1"/>
    <row r="39234" s="2839" customFormat="1"/>
    <row r="39235" s="2839" customFormat="1"/>
    <row r="39236" s="2839" customFormat="1"/>
    <row r="39237" s="2839" customFormat="1"/>
    <row r="39238" s="2839" customFormat="1"/>
    <row r="39239" s="2839" customFormat="1"/>
    <row r="39240" s="2839" customFormat="1"/>
    <row r="39241" s="2839" customFormat="1"/>
    <row r="39242" s="2839" customFormat="1"/>
    <row r="39243" s="2839" customFormat="1"/>
    <row r="39244" s="2839" customFormat="1"/>
    <row r="39245" s="2839" customFormat="1"/>
    <row r="39246" s="2839" customFormat="1"/>
    <row r="39247" s="2839" customFormat="1"/>
    <row r="39248" s="2839" customFormat="1"/>
    <row r="39249" s="2839" customFormat="1"/>
    <row r="39250" s="2839" customFormat="1"/>
    <row r="39251" s="2839" customFormat="1"/>
    <row r="39252" s="2839" customFormat="1"/>
    <row r="39253" s="2839" customFormat="1"/>
    <row r="39254" s="2839" customFormat="1"/>
    <row r="39255" s="2839" customFormat="1"/>
    <row r="39256" s="2839" customFormat="1"/>
    <row r="39257" s="2839" customFormat="1"/>
    <row r="39258" s="2839" customFormat="1"/>
    <row r="39259" s="2839" customFormat="1"/>
    <row r="39260" s="2839" customFormat="1"/>
    <row r="39261" s="2839" customFormat="1"/>
    <row r="39262" s="2839" customFormat="1"/>
    <row r="39263" s="2839" customFormat="1"/>
    <row r="39264" s="2839" customFormat="1"/>
    <row r="39265" s="2839" customFormat="1"/>
    <row r="39266" s="2839" customFormat="1"/>
    <row r="39267" s="2839" customFormat="1"/>
    <row r="39268" s="2839" customFormat="1"/>
    <row r="39269" s="2839" customFormat="1"/>
    <row r="39270" s="2839" customFormat="1"/>
    <row r="39271" s="2839" customFormat="1"/>
    <row r="39272" s="2839" customFormat="1"/>
    <row r="39273" s="2839" customFormat="1"/>
    <row r="39274" s="2839" customFormat="1"/>
    <row r="39275" s="2839" customFormat="1"/>
    <row r="39276" s="2839" customFormat="1"/>
    <row r="39277" s="2839" customFormat="1"/>
    <row r="39278" s="2839" customFormat="1"/>
    <row r="39279" s="2839" customFormat="1"/>
    <row r="39280" s="2839" customFormat="1"/>
    <row r="39281" s="2839" customFormat="1"/>
    <row r="39282" s="2839" customFormat="1"/>
    <row r="39283" s="2839" customFormat="1"/>
    <row r="39284" s="2839" customFormat="1"/>
    <row r="39285" s="2839" customFormat="1"/>
    <row r="39286" s="2839" customFormat="1"/>
    <row r="39287" s="2839" customFormat="1"/>
    <row r="39288" s="2839" customFormat="1"/>
    <row r="39289" s="2839" customFormat="1"/>
    <row r="39290" s="2839" customFormat="1"/>
    <row r="39291" s="2839" customFormat="1"/>
    <row r="39292" s="2839" customFormat="1"/>
    <row r="39293" s="2839" customFormat="1"/>
    <row r="39294" s="2839" customFormat="1"/>
    <row r="39295" s="2839" customFormat="1"/>
    <row r="39296" s="2839" customFormat="1"/>
    <row r="39297" s="2839" customFormat="1"/>
    <row r="39298" s="2839" customFormat="1"/>
    <row r="39299" s="2839" customFormat="1"/>
    <row r="39300" s="2839" customFormat="1"/>
    <row r="39301" s="2839" customFormat="1"/>
    <row r="39302" s="2839" customFormat="1"/>
    <row r="39303" s="2839" customFormat="1"/>
    <row r="39304" s="2839" customFormat="1"/>
    <row r="39305" s="2839" customFormat="1"/>
    <row r="39306" s="2839" customFormat="1"/>
    <row r="39307" s="2839" customFormat="1"/>
    <row r="39308" s="2839" customFormat="1"/>
    <row r="39309" s="2839" customFormat="1"/>
    <row r="39310" s="2839" customFormat="1"/>
    <row r="39311" s="2839" customFormat="1"/>
    <row r="39312" s="2839" customFormat="1"/>
    <row r="39313" s="2839" customFormat="1"/>
    <row r="39314" s="2839" customFormat="1"/>
    <row r="39315" s="2839" customFormat="1"/>
    <row r="39316" s="2839" customFormat="1"/>
    <row r="39317" s="2839" customFormat="1"/>
    <row r="39318" s="2839" customFormat="1"/>
    <row r="39319" s="2839" customFormat="1"/>
    <row r="39320" s="2839" customFormat="1"/>
    <row r="39321" s="2839" customFormat="1"/>
    <row r="39322" s="2839" customFormat="1"/>
    <row r="39323" s="2839" customFormat="1"/>
    <row r="39324" s="2839" customFormat="1"/>
    <row r="39325" s="2839" customFormat="1"/>
    <row r="39326" s="2839" customFormat="1"/>
    <row r="39327" s="2839" customFormat="1"/>
    <row r="39328" s="2839" customFormat="1"/>
    <row r="39329" s="2839" customFormat="1"/>
    <row r="39330" s="2839" customFormat="1"/>
    <row r="39331" s="2839" customFormat="1"/>
    <row r="39332" s="2839" customFormat="1"/>
    <row r="39333" s="2839" customFormat="1"/>
    <row r="39334" s="2839" customFormat="1"/>
    <row r="39335" s="2839" customFormat="1"/>
    <row r="39336" s="2839" customFormat="1"/>
    <row r="39337" s="2839" customFormat="1"/>
    <row r="39338" s="2839" customFormat="1"/>
    <row r="39339" s="2839" customFormat="1"/>
    <row r="39340" s="2839" customFormat="1"/>
    <row r="39341" s="2839" customFormat="1"/>
    <row r="39342" s="2839" customFormat="1"/>
    <row r="39343" s="2839" customFormat="1"/>
    <row r="39344" s="2839" customFormat="1"/>
    <row r="39345" s="2839" customFormat="1"/>
    <row r="39346" s="2839" customFormat="1"/>
    <row r="39347" s="2839" customFormat="1"/>
    <row r="39348" s="2839" customFormat="1"/>
    <row r="39349" s="2839" customFormat="1"/>
    <row r="39350" s="2839" customFormat="1"/>
    <row r="39351" s="2839" customFormat="1"/>
    <row r="39352" s="2839" customFormat="1"/>
    <row r="39353" s="2839" customFormat="1"/>
    <row r="39354" s="2839" customFormat="1"/>
    <row r="39355" s="2839" customFormat="1"/>
    <row r="39356" s="2839" customFormat="1"/>
    <row r="39357" s="2839" customFormat="1"/>
    <row r="39358" s="2839" customFormat="1"/>
    <row r="39359" s="2839" customFormat="1"/>
    <row r="39360" s="2839" customFormat="1"/>
    <row r="39361" s="2839" customFormat="1"/>
    <row r="39362" s="2839" customFormat="1"/>
    <row r="39363" s="2839" customFormat="1"/>
    <row r="39364" s="2839" customFormat="1"/>
    <row r="39365" s="2839" customFormat="1"/>
    <row r="39366" s="2839" customFormat="1"/>
    <row r="39367" s="2839" customFormat="1"/>
    <row r="39368" s="2839" customFormat="1"/>
    <row r="39369" s="2839" customFormat="1"/>
    <row r="39370" s="2839" customFormat="1"/>
    <row r="39371" s="2839" customFormat="1"/>
    <row r="39372" s="2839" customFormat="1"/>
    <row r="39373" s="2839" customFormat="1"/>
    <row r="39374" s="2839" customFormat="1"/>
    <row r="39375" s="2839" customFormat="1"/>
    <row r="39376" s="2839" customFormat="1"/>
    <row r="39377" s="2839" customFormat="1"/>
    <row r="39378" s="2839" customFormat="1"/>
    <row r="39379" s="2839" customFormat="1"/>
    <row r="39380" s="2839" customFormat="1"/>
    <row r="39381" s="2839" customFormat="1"/>
    <row r="39382" s="2839" customFormat="1"/>
    <row r="39383" s="2839" customFormat="1"/>
    <row r="39384" s="2839" customFormat="1"/>
    <row r="39385" s="2839" customFormat="1"/>
    <row r="39386" s="2839" customFormat="1"/>
    <row r="39387" s="2839" customFormat="1"/>
    <row r="39388" s="2839" customFormat="1"/>
    <row r="39389" s="2839" customFormat="1"/>
    <row r="39390" s="2839" customFormat="1"/>
    <row r="39391" s="2839" customFormat="1"/>
    <row r="39392" s="2839" customFormat="1"/>
    <row r="39393" s="2839" customFormat="1"/>
    <row r="39394" s="2839" customFormat="1"/>
    <row r="39395" s="2839" customFormat="1"/>
    <row r="39396" s="2839" customFormat="1"/>
    <row r="39397" s="2839" customFormat="1"/>
    <row r="39398" s="2839" customFormat="1"/>
    <row r="39399" s="2839" customFormat="1"/>
    <row r="39400" s="2839" customFormat="1"/>
    <row r="39401" s="2839" customFormat="1"/>
    <row r="39402" s="2839" customFormat="1"/>
    <row r="39403" s="2839" customFormat="1"/>
    <row r="39404" s="2839" customFormat="1"/>
    <row r="39405" s="2839" customFormat="1"/>
    <row r="39406" s="2839" customFormat="1"/>
    <row r="39407" s="2839" customFormat="1"/>
    <row r="39408" s="2839" customFormat="1"/>
    <row r="39409" s="2839" customFormat="1"/>
    <row r="39410" s="2839" customFormat="1"/>
    <row r="39411" s="2839" customFormat="1"/>
    <row r="39412" s="2839" customFormat="1"/>
    <row r="39413" s="2839" customFormat="1"/>
    <row r="39414" s="2839" customFormat="1"/>
    <row r="39415" s="2839" customFormat="1"/>
    <row r="39416" s="2839" customFormat="1"/>
    <row r="39417" s="2839" customFormat="1"/>
    <row r="39418" s="2839" customFormat="1"/>
    <row r="39419" s="2839" customFormat="1"/>
    <row r="39420" s="2839" customFormat="1"/>
    <row r="39421" s="2839" customFormat="1"/>
    <row r="39422" s="2839" customFormat="1"/>
    <row r="39423" s="2839" customFormat="1"/>
    <row r="39424" s="2839" customFormat="1"/>
    <row r="39425" s="2839" customFormat="1"/>
    <row r="39426" s="2839" customFormat="1"/>
    <row r="39427" s="2839" customFormat="1"/>
    <row r="39428" s="2839" customFormat="1"/>
    <row r="39429" s="2839" customFormat="1"/>
    <row r="39430" s="2839" customFormat="1"/>
    <row r="39431" s="2839" customFormat="1"/>
    <row r="39432" s="2839" customFormat="1"/>
    <row r="39433" s="2839" customFormat="1"/>
    <row r="39434" s="2839" customFormat="1"/>
    <row r="39435" s="2839" customFormat="1"/>
    <row r="39436" s="2839" customFormat="1"/>
    <row r="39437" s="2839" customFormat="1"/>
    <row r="39438" s="2839" customFormat="1"/>
    <row r="39439" s="2839" customFormat="1"/>
    <row r="39440" s="2839" customFormat="1"/>
    <row r="39441" s="2839" customFormat="1"/>
    <row r="39442" s="2839" customFormat="1"/>
    <row r="39443" s="2839" customFormat="1"/>
    <row r="39444" s="2839" customFormat="1"/>
    <row r="39445" s="2839" customFormat="1"/>
    <row r="39446" s="2839" customFormat="1"/>
    <row r="39447" s="2839" customFormat="1"/>
    <row r="39448" s="2839" customFormat="1"/>
    <row r="39449" s="2839" customFormat="1"/>
    <row r="39450" s="2839" customFormat="1"/>
    <row r="39451" s="2839" customFormat="1"/>
    <row r="39452" s="2839" customFormat="1"/>
    <row r="39453" s="2839" customFormat="1"/>
    <row r="39454" s="2839" customFormat="1"/>
    <row r="39455" s="2839" customFormat="1"/>
    <row r="39456" s="2839" customFormat="1"/>
    <row r="39457" s="2839" customFormat="1"/>
    <row r="39458" s="2839" customFormat="1"/>
    <row r="39459" s="2839" customFormat="1"/>
    <row r="39460" s="2839" customFormat="1"/>
    <row r="39461" s="2839" customFormat="1"/>
    <row r="39462" s="2839" customFormat="1"/>
    <row r="39463" s="2839" customFormat="1"/>
    <row r="39464" s="2839" customFormat="1"/>
    <row r="39465" s="2839" customFormat="1"/>
    <row r="39466" s="2839" customFormat="1"/>
    <row r="39467" s="2839" customFormat="1"/>
    <row r="39468" s="2839" customFormat="1"/>
    <row r="39469" s="2839" customFormat="1"/>
    <row r="39470" s="2839" customFormat="1"/>
    <row r="39471" s="2839" customFormat="1"/>
    <row r="39472" s="2839" customFormat="1"/>
    <row r="39473" s="2839" customFormat="1"/>
    <row r="39474" s="2839" customFormat="1"/>
    <row r="39475" s="2839" customFormat="1"/>
    <row r="39476" s="2839" customFormat="1"/>
    <row r="39477" s="2839" customFormat="1"/>
    <row r="39478" s="2839" customFormat="1"/>
    <row r="39479" s="2839" customFormat="1"/>
    <row r="39480" s="2839" customFormat="1"/>
    <row r="39481" s="2839" customFormat="1"/>
    <row r="39482" s="2839" customFormat="1"/>
    <row r="39483" s="2839" customFormat="1"/>
    <row r="39484" s="2839" customFormat="1"/>
    <row r="39485" s="2839" customFormat="1"/>
    <row r="39486" s="2839" customFormat="1"/>
    <row r="39487" s="2839" customFormat="1"/>
    <row r="39488" s="2839" customFormat="1"/>
    <row r="39489" s="2839" customFormat="1"/>
    <row r="39490" s="2839" customFormat="1"/>
    <row r="39491" s="2839" customFormat="1"/>
    <row r="39492" s="2839" customFormat="1"/>
    <row r="39493" s="2839" customFormat="1"/>
    <row r="39494" s="2839" customFormat="1"/>
    <row r="39495" s="2839" customFormat="1"/>
    <row r="39496" s="2839" customFormat="1"/>
    <row r="39497" s="2839" customFormat="1"/>
    <row r="39498" s="2839" customFormat="1"/>
    <row r="39499" s="2839" customFormat="1"/>
    <row r="39500" s="2839" customFormat="1"/>
    <row r="39501" s="2839" customFormat="1"/>
    <row r="39502" s="2839" customFormat="1"/>
    <row r="39503" s="2839" customFormat="1"/>
    <row r="39504" s="2839" customFormat="1"/>
    <row r="39505" s="2839" customFormat="1"/>
    <row r="39506" s="2839" customFormat="1"/>
    <row r="39507" s="2839" customFormat="1"/>
    <row r="39508" s="2839" customFormat="1"/>
    <row r="39509" s="2839" customFormat="1"/>
    <row r="39510" s="2839" customFormat="1"/>
    <row r="39511" s="2839" customFormat="1"/>
    <row r="39512" s="2839" customFormat="1"/>
    <row r="39513" s="2839" customFormat="1"/>
    <row r="39514" s="2839" customFormat="1"/>
    <row r="39515" s="2839" customFormat="1"/>
    <row r="39516" s="2839" customFormat="1"/>
    <row r="39517" s="2839" customFormat="1"/>
    <row r="39518" s="2839" customFormat="1"/>
    <row r="39519" s="2839" customFormat="1"/>
    <row r="39520" s="2839" customFormat="1"/>
    <row r="39521" s="2839" customFormat="1"/>
    <row r="39522" s="2839" customFormat="1"/>
    <row r="39523" s="2839" customFormat="1"/>
    <row r="39524" s="2839" customFormat="1"/>
    <row r="39525" s="2839" customFormat="1"/>
    <row r="39526" s="2839" customFormat="1"/>
    <row r="39527" s="2839" customFormat="1"/>
    <row r="39528" s="2839" customFormat="1"/>
    <row r="39529" s="2839" customFormat="1"/>
    <row r="39530" s="2839" customFormat="1"/>
    <row r="39531" s="2839" customFormat="1"/>
    <row r="39532" s="2839" customFormat="1"/>
    <row r="39533" s="2839" customFormat="1"/>
    <row r="39534" s="2839" customFormat="1"/>
    <row r="39535" s="2839" customFormat="1"/>
    <row r="39536" s="2839" customFormat="1"/>
    <row r="39537" s="2839" customFormat="1"/>
    <row r="39538" s="2839" customFormat="1"/>
    <row r="39539" s="2839" customFormat="1"/>
    <row r="39540" s="2839" customFormat="1"/>
    <row r="39541" s="2839" customFormat="1"/>
    <row r="39542" s="2839" customFormat="1"/>
    <row r="39543" s="2839" customFormat="1"/>
    <row r="39544" s="2839" customFormat="1"/>
    <row r="39545" s="2839" customFormat="1"/>
    <row r="39546" s="2839" customFormat="1"/>
    <row r="39547" s="2839" customFormat="1"/>
    <row r="39548" s="2839" customFormat="1"/>
    <row r="39549" s="2839" customFormat="1"/>
    <row r="39550" s="2839" customFormat="1"/>
    <row r="39551" s="2839" customFormat="1"/>
    <row r="39552" s="2839" customFormat="1"/>
    <row r="39553" s="2839" customFormat="1"/>
    <row r="39554" s="2839" customFormat="1"/>
    <row r="39555" s="2839" customFormat="1"/>
    <row r="39556" s="2839" customFormat="1"/>
    <row r="39557" s="2839" customFormat="1"/>
    <row r="39558" s="2839" customFormat="1"/>
    <row r="39559" s="2839" customFormat="1"/>
    <row r="39560" s="2839" customFormat="1"/>
    <row r="39561" s="2839" customFormat="1"/>
    <row r="39562" s="2839" customFormat="1"/>
    <row r="39563" s="2839" customFormat="1"/>
    <row r="39564" s="2839" customFormat="1"/>
    <row r="39565" s="2839" customFormat="1"/>
    <row r="39566" s="2839" customFormat="1"/>
    <row r="39567" s="2839" customFormat="1"/>
    <row r="39568" s="2839" customFormat="1"/>
    <row r="39569" s="2839" customFormat="1"/>
    <row r="39570" s="2839" customFormat="1"/>
    <row r="39571" s="2839" customFormat="1"/>
    <row r="39572" s="2839" customFormat="1"/>
    <row r="39573" s="2839" customFormat="1"/>
    <row r="39574" s="2839" customFormat="1"/>
    <row r="39575" s="2839" customFormat="1"/>
    <row r="39576" s="2839" customFormat="1"/>
    <row r="39577" s="2839" customFormat="1"/>
    <row r="39578" s="2839" customFormat="1"/>
    <row r="39579" s="2839" customFormat="1"/>
    <row r="39580" s="2839" customFormat="1"/>
    <row r="39581" s="2839" customFormat="1"/>
    <row r="39582" s="2839" customFormat="1"/>
    <row r="39583" s="2839" customFormat="1"/>
    <row r="39584" s="2839" customFormat="1"/>
    <row r="39585" s="2839" customFormat="1"/>
    <row r="39586" s="2839" customFormat="1"/>
    <row r="39587" s="2839" customFormat="1"/>
    <row r="39588" s="2839" customFormat="1"/>
    <row r="39589" s="2839" customFormat="1"/>
    <row r="39590" s="2839" customFormat="1"/>
    <row r="39591" s="2839" customFormat="1"/>
    <row r="39592" s="2839" customFormat="1"/>
    <row r="39593" s="2839" customFormat="1"/>
    <row r="39594" s="2839" customFormat="1"/>
    <row r="39595" s="2839" customFormat="1"/>
    <row r="39596" s="2839" customFormat="1"/>
    <row r="39597" s="2839" customFormat="1"/>
    <row r="39598" s="2839" customFormat="1"/>
    <row r="39599" s="2839" customFormat="1"/>
    <row r="39600" s="2839" customFormat="1"/>
    <row r="39601" s="2839" customFormat="1"/>
    <row r="39602" s="2839" customFormat="1"/>
    <row r="39603" s="2839" customFormat="1"/>
    <row r="39604" s="2839" customFormat="1"/>
    <row r="39605" s="2839" customFormat="1"/>
    <row r="39606" s="2839" customFormat="1"/>
    <row r="39607" s="2839" customFormat="1"/>
    <row r="39608" s="2839" customFormat="1"/>
    <row r="39609" s="2839" customFormat="1"/>
    <row r="39610" s="2839" customFormat="1"/>
    <row r="39611" s="2839" customFormat="1"/>
    <row r="39612" s="2839" customFormat="1"/>
    <row r="39613" s="2839" customFormat="1"/>
    <row r="39614" s="2839" customFormat="1"/>
    <row r="39615" s="2839" customFormat="1"/>
    <row r="39616" s="2839" customFormat="1"/>
    <row r="39617" s="2839" customFormat="1"/>
    <row r="39618" s="2839" customFormat="1"/>
    <row r="39619" s="2839" customFormat="1"/>
    <row r="39620" s="2839" customFormat="1"/>
    <row r="39621" s="2839" customFormat="1"/>
    <row r="39622" s="2839" customFormat="1"/>
    <row r="39623" s="2839" customFormat="1"/>
    <row r="39624" s="2839" customFormat="1"/>
    <row r="39625" s="2839" customFormat="1"/>
    <row r="39626" s="2839" customFormat="1"/>
    <row r="39627" s="2839" customFormat="1"/>
    <row r="39628" s="2839" customFormat="1"/>
    <row r="39629" s="2839" customFormat="1"/>
    <row r="39630" s="2839" customFormat="1"/>
    <row r="39631" s="2839" customFormat="1"/>
    <row r="39632" s="2839" customFormat="1"/>
    <row r="39633" s="2839" customFormat="1"/>
    <row r="39634" s="2839" customFormat="1"/>
    <row r="39635" s="2839" customFormat="1"/>
    <row r="39636" s="2839" customFormat="1"/>
    <row r="39637" s="2839" customFormat="1"/>
    <row r="39638" s="2839" customFormat="1"/>
    <row r="39639" s="2839" customFormat="1"/>
    <row r="39640" s="2839" customFormat="1"/>
    <row r="39641" s="2839" customFormat="1"/>
    <row r="39642" s="2839" customFormat="1"/>
    <row r="39643" s="2839" customFormat="1"/>
    <row r="39644" s="2839" customFormat="1"/>
    <row r="39645" s="2839" customFormat="1"/>
    <row r="39646" s="2839" customFormat="1"/>
    <row r="39647" s="2839" customFormat="1"/>
    <row r="39648" s="2839" customFormat="1"/>
    <row r="39649" s="2839" customFormat="1"/>
    <row r="39650" s="2839" customFormat="1"/>
    <row r="39651" s="2839" customFormat="1"/>
    <row r="39652" s="2839" customFormat="1"/>
    <row r="39653" s="2839" customFormat="1"/>
    <row r="39654" s="2839" customFormat="1"/>
    <row r="39655" s="2839" customFormat="1"/>
    <row r="39656" s="2839" customFormat="1"/>
    <row r="39657" s="2839" customFormat="1"/>
    <row r="39658" s="2839" customFormat="1"/>
    <row r="39659" s="2839" customFormat="1"/>
    <row r="39660" s="2839" customFormat="1"/>
    <row r="39661" s="2839" customFormat="1"/>
    <row r="39662" s="2839" customFormat="1"/>
    <row r="39663" s="2839" customFormat="1"/>
    <row r="39664" s="2839" customFormat="1"/>
    <row r="39665" s="2839" customFormat="1"/>
    <row r="39666" s="2839" customFormat="1"/>
    <row r="39667" s="2839" customFormat="1"/>
    <row r="39668" s="2839" customFormat="1"/>
    <row r="39669" s="2839" customFormat="1"/>
    <row r="39670" s="2839" customFormat="1"/>
    <row r="39671" s="2839" customFormat="1"/>
    <row r="39672" s="2839" customFormat="1"/>
    <row r="39673" s="2839" customFormat="1"/>
    <row r="39674" s="2839" customFormat="1"/>
    <row r="39675" s="2839" customFormat="1"/>
    <row r="39676" s="2839" customFormat="1"/>
    <row r="39677" s="2839" customFormat="1"/>
    <row r="39678" s="2839" customFormat="1"/>
    <row r="39679" s="2839" customFormat="1"/>
    <row r="39680" s="2839" customFormat="1"/>
    <row r="39681" s="2839" customFormat="1"/>
    <row r="39682" s="2839" customFormat="1"/>
    <row r="39683" s="2839" customFormat="1"/>
    <row r="39684" s="2839" customFormat="1"/>
    <row r="39685" s="2839" customFormat="1"/>
    <row r="39686" s="2839" customFormat="1"/>
    <row r="39687" s="2839" customFormat="1"/>
    <row r="39688" s="2839" customFormat="1"/>
    <row r="39689" s="2839" customFormat="1"/>
    <row r="39690" s="2839" customFormat="1"/>
    <row r="39691" s="2839" customFormat="1"/>
    <row r="39692" s="2839" customFormat="1"/>
    <row r="39693" s="2839" customFormat="1"/>
    <row r="39694" s="2839" customFormat="1"/>
    <row r="39695" s="2839" customFormat="1"/>
    <row r="39696" s="2839" customFormat="1"/>
    <row r="39697" s="2839" customFormat="1"/>
    <row r="39698" s="2839" customFormat="1"/>
    <row r="39699" s="2839" customFormat="1"/>
    <row r="39700" s="2839" customFormat="1"/>
    <row r="39701" s="2839" customFormat="1"/>
    <row r="39702" s="2839" customFormat="1"/>
    <row r="39703" s="2839" customFormat="1"/>
    <row r="39704" s="2839" customFormat="1"/>
    <row r="39705" s="2839" customFormat="1"/>
    <row r="39706" s="2839" customFormat="1"/>
    <row r="39707" s="2839" customFormat="1"/>
    <row r="39708" s="2839" customFormat="1"/>
    <row r="39709" s="2839" customFormat="1"/>
    <row r="39710" s="2839" customFormat="1"/>
    <row r="39711" s="2839" customFormat="1"/>
    <row r="39712" s="2839" customFormat="1"/>
    <row r="39713" s="2839" customFormat="1"/>
    <row r="39714" s="2839" customFormat="1"/>
    <row r="39715" s="2839" customFormat="1"/>
    <row r="39716" s="2839" customFormat="1"/>
    <row r="39717" s="2839" customFormat="1"/>
    <row r="39718" s="2839" customFormat="1"/>
    <row r="39719" s="2839" customFormat="1"/>
    <row r="39720" s="2839" customFormat="1"/>
    <row r="39721" s="2839" customFormat="1"/>
    <row r="39722" s="2839" customFormat="1"/>
    <row r="39723" s="2839" customFormat="1"/>
    <row r="39724" s="2839" customFormat="1"/>
    <row r="39725" s="2839" customFormat="1"/>
    <row r="39726" s="2839" customFormat="1"/>
    <row r="39727" s="2839" customFormat="1"/>
    <row r="39728" s="2839" customFormat="1"/>
    <row r="39729" s="2839" customFormat="1"/>
    <row r="39730" s="2839" customFormat="1"/>
    <row r="39731" s="2839" customFormat="1"/>
    <row r="39732" s="2839" customFormat="1"/>
    <row r="39733" s="2839" customFormat="1"/>
    <row r="39734" s="2839" customFormat="1"/>
    <row r="39735" s="2839" customFormat="1"/>
    <row r="39736" s="2839" customFormat="1"/>
    <row r="39737" s="2839" customFormat="1"/>
    <row r="39738" s="2839" customFormat="1"/>
    <row r="39739" s="2839" customFormat="1"/>
    <row r="39740" s="2839" customFormat="1"/>
    <row r="39741" s="2839" customFormat="1"/>
    <row r="39742" s="2839" customFormat="1"/>
    <row r="39743" s="2839" customFormat="1"/>
    <row r="39744" s="2839" customFormat="1"/>
    <row r="39745" s="2839" customFormat="1"/>
    <row r="39746" s="2839" customFormat="1"/>
    <row r="39747" s="2839" customFormat="1"/>
    <row r="39748" s="2839" customFormat="1"/>
    <row r="39749" s="2839" customFormat="1"/>
    <row r="39750" s="2839" customFormat="1"/>
    <row r="39751" s="2839" customFormat="1"/>
    <row r="39752" s="2839" customFormat="1"/>
    <row r="39753" s="2839" customFormat="1"/>
    <row r="39754" s="2839" customFormat="1"/>
    <row r="39755" s="2839" customFormat="1"/>
    <row r="39756" s="2839" customFormat="1"/>
    <row r="39757" s="2839" customFormat="1"/>
    <row r="39758" s="2839" customFormat="1"/>
    <row r="39759" s="2839" customFormat="1"/>
    <row r="39760" s="2839" customFormat="1"/>
    <row r="39761" s="2839" customFormat="1"/>
    <row r="39762" s="2839" customFormat="1"/>
    <row r="39763" s="2839" customFormat="1"/>
    <row r="39764" s="2839" customFormat="1"/>
    <row r="39765" s="2839" customFormat="1"/>
    <row r="39766" s="2839" customFormat="1"/>
    <row r="39767" s="2839" customFormat="1"/>
    <row r="39768" s="2839" customFormat="1"/>
    <row r="39769" s="2839" customFormat="1"/>
    <row r="39770" s="2839" customFormat="1"/>
    <row r="39771" s="2839" customFormat="1"/>
    <row r="39772" s="2839" customFormat="1"/>
    <row r="39773" s="2839" customFormat="1"/>
    <row r="39774" s="2839" customFormat="1"/>
    <row r="39775" s="2839" customFormat="1"/>
    <row r="39776" s="2839" customFormat="1"/>
    <row r="39777" s="2839" customFormat="1"/>
    <row r="39778" s="2839" customFormat="1"/>
    <row r="39779" s="2839" customFormat="1"/>
    <row r="39780" s="2839" customFormat="1"/>
    <row r="39781" s="2839" customFormat="1"/>
    <row r="39782" s="2839" customFormat="1"/>
    <row r="39783" s="2839" customFormat="1"/>
    <row r="39784" s="2839" customFormat="1"/>
    <row r="39785" s="2839" customFormat="1"/>
    <row r="39786" s="2839" customFormat="1"/>
    <row r="39787" s="2839" customFormat="1"/>
    <row r="39788" s="2839" customFormat="1"/>
    <row r="39789" s="2839" customFormat="1"/>
    <row r="39790" s="2839" customFormat="1"/>
    <row r="39791" s="2839" customFormat="1"/>
    <row r="39792" s="2839" customFormat="1"/>
    <row r="39793" s="2839" customFormat="1"/>
    <row r="39794" s="2839" customFormat="1"/>
    <row r="39795" s="2839" customFormat="1"/>
    <row r="39796" s="2839" customFormat="1"/>
    <row r="39797" s="2839" customFormat="1"/>
    <row r="39798" s="2839" customFormat="1"/>
    <row r="39799" s="2839" customFormat="1"/>
    <row r="39800" s="2839" customFormat="1"/>
    <row r="39801" s="2839" customFormat="1"/>
    <row r="39802" s="2839" customFormat="1"/>
    <row r="39803" s="2839" customFormat="1"/>
    <row r="39804" s="2839" customFormat="1"/>
    <row r="39805" s="2839" customFormat="1"/>
    <row r="39806" s="2839" customFormat="1"/>
    <row r="39807" s="2839" customFormat="1"/>
    <row r="39808" s="2839" customFormat="1"/>
    <row r="39809" s="2839" customFormat="1"/>
    <row r="39810" s="2839" customFormat="1"/>
    <row r="39811" s="2839" customFormat="1"/>
    <row r="39812" s="2839" customFormat="1"/>
    <row r="39813" s="2839" customFormat="1"/>
    <row r="39814" s="2839" customFormat="1"/>
    <row r="39815" s="2839" customFormat="1"/>
    <row r="39816" s="2839" customFormat="1"/>
    <row r="39817" s="2839" customFormat="1"/>
    <row r="39818" s="2839" customFormat="1"/>
    <row r="39819" s="2839" customFormat="1"/>
    <row r="39820" s="2839" customFormat="1"/>
    <row r="39821" s="2839" customFormat="1"/>
    <row r="39822" s="2839" customFormat="1"/>
    <row r="39823" s="2839" customFormat="1"/>
    <row r="39824" s="2839" customFormat="1"/>
    <row r="39825" s="2839" customFormat="1"/>
    <row r="39826" s="2839" customFormat="1"/>
    <row r="39827" s="2839" customFormat="1"/>
    <row r="39828" s="2839" customFormat="1"/>
    <row r="39829" s="2839" customFormat="1"/>
    <row r="39830" s="2839" customFormat="1"/>
    <row r="39831" s="2839" customFormat="1"/>
    <row r="39832" s="2839" customFormat="1"/>
    <row r="39833" s="2839" customFormat="1"/>
    <row r="39834" s="2839" customFormat="1"/>
    <row r="39835" s="2839" customFormat="1"/>
    <row r="39836" s="2839" customFormat="1"/>
    <row r="39837" s="2839" customFormat="1"/>
    <row r="39838" s="2839" customFormat="1"/>
    <row r="39839" s="2839" customFormat="1"/>
    <row r="39840" s="2839" customFormat="1"/>
    <row r="39841" s="2839" customFormat="1"/>
    <row r="39842" s="2839" customFormat="1"/>
    <row r="39843" s="2839" customFormat="1"/>
    <row r="39844" s="2839" customFormat="1"/>
    <row r="39845" s="2839" customFormat="1"/>
    <row r="39846" s="2839" customFormat="1"/>
    <row r="39847" s="2839" customFormat="1"/>
    <row r="39848" s="2839" customFormat="1"/>
    <row r="39849" s="2839" customFormat="1"/>
    <row r="39850" s="2839" customFormat="1"/>
    <row r="39851" s="2839" customFormat="1"/>
    <row r="39852" s="2839" customFormat="1"/>
    <row r="39853" s="2839" customFormat="1"/>
    <row r="39854" s="2839" customFormat="1"/>
    <row r="39855" s="2839" customFormat="1"/>
    <row r="39856" s="2839" customFormat="1"/>
    <row r="39857" s="2839" customFormat="1"/>
    <row r="39858" s="2839" customFormat="1"/>
    <row r="39859" s="2839" customFormat="1"/>
    <row r="39860" s="2839" customFormat="1"/>
    <row r="39861" s="2839" customFormat="1"/>
    <row r="39862" s="2839" customFormat="1"/>
    <row r="39863" s="2839" customFormat="1"/>
    <row r="39864" s="2839" customFormat="1"/>
    <row r="39865" s="2839" customFormat="1"/>
    <row r="39866" s="2839" customFormat="1"/>
    <row r="39867" s="2839" customFormat="1"/>
    <row r="39868" s="2839" customFormat="1"/>
    <row r="39869" s="2839" customFormat="1"/>
    <row r="39870" s="2839" customFormat="1"/>
    <row r="39871" s="2839" customFormat="1"/>
    <row r="39872" s="2839" customFormat="1"/>
    <row r="39873" s="2839" customFormat="1"/>
    <row r="39874" s="2839" customFormat="1"/>
    <row r="39875" s="2839" customFormat="1"/>
    <row r="39876" s="2839" customFormat="1"/>
    <row r="39877" s="2839" customFormat="1"/>
    <row r="39878" s="2839" customFormat="1"/>
    <row r="39879" s="2839" customFormat="1"/>
    <row r="39880" s="2839" customFormat="1"/>
    <row r="39881" s="2839" customFormat="1"/>
    <row r="39882" s="2839" customFormat="1"/>
    <row r="39883" s="2839" customFormat="1"/>
    <row r="39884" s="2839" customFormat="1"/>
    <row r="39885" s="2839" customFormat="1"/>
    <row r="39886" s="2839" customFormat="1"/>
    <row r="39887" s="2839" customFormat="1"/>
    <row r="39888" s="2839" customFormat="1"/>
    <row r="39889" s="2839" customFormat="1"/>
    <row r="39890" s="2839" customFormat="1"/>
    <row r="39891" s="2839" customFormat="1"/>
    <row r="39892" s="2839" customFormat="1"/>
    <row r="39893" s="2839" customFormat="1"/>
    <row r="39894" s="2839" customFormat="1"/>
    <row r="39895" s="2839" customFormat="1"/>
    <row r="39896" s="2839" customFormat="1"/>
    <row r="39897" s="2839" customFormat="1"/>
    <row r="39898" s="2839" customFormat="1"/>
    <row r="39899" s="2839" customFormat="1"/>
    <row r="39900" s="2839" customFormat="1"/>
    <row r="39901" s="2839" customFormat="1"/>
    <row r="39902" s="2839" customFormat="1"/>
    <row r="39903" s="2839" customFormat="1"/>
    <row r="39904" s="2839" customFormat="1"/>
    <row r="39905" s="2839" customFormat="1"/>
    <row r="39906" s="2839" customFormat="1"/>
    <row r="39907" s="2839" customFormat="1"/>
    <row r="39908" s="2839" customFormat="1"/>
    <row r="39909" s="2839" customFormat="1"/>
    <row r="39910" s="2839" customFormat="1"/>
    <row r="39911" s="2839" customFormat="1"/>
    <row r="39912" s="2839" customFormat="1"/>
    <row r="39913" s="2839" customFormat="1"/>
    <row r="39914" s="2839" customFormat="1"/>
    <row r="39915" s="2839" customFormat="1"/>
    <row r="39916" s="2839" customFormat="1"/>
    <row r="39917" s="2839" customFormat="1"/>
    <row r="39918" s="2839" customFormat="1"/>
    <row r="39919" s="2839" customFormat="1"/>
    <row r="39920" s="2839" customFormat="1"/>
    <row r="39921" s="2839" customFormat="1"/>
    <row r="39922" s="2839" customFormat="1"/>
    <row r="39923" s="2839" customFormat="1"/>
    <row r="39924" s="2839" customFormat="1"/>
    <row r="39925" s="2839" customFormat="1"/>
    <row r="39926" s="2839" customFormat="1"/>
    <row r="39927" s="2839" customFormat="1"/>
    <row r="39928" s="2839" customFormat="1"/>
    <row r="39929" s="2839" customFormat="1"/>
    <row r="39930" s="2839" customFormat="1"/>
    <row r="39931" s="2839" customFormat="1"/>
    <row r="39932" s="2839" customFormat="1"/>
    <row r="39933" s="2839" customFormat="1"/>
    <row r="39934" s="2839" customFormat="1"/>
    <row r="39935" s="2839" customFormat="1"/>
    <row r="39936" s="2839" customFormat="1"/>
    <row r="39937" s="2839" customFormat="1"/>
    <row r="39938" s="2839" customFormat="1"/>
    <row r="39939" s="2839" customFormat="1"/>
    <row r="39940" s="2839" customFormat="1"/>
    <row r="39941" s="2839" customFormat="1"/>
    <row r="39942" s="2839" customFormat="1"/>
    <row r="39943" s="2839" customFormat="1"/>
    <row r="39944" s="2839" customFormat="1"/>
    <row r="39945" s="2839" customFormat="1"/>
    <row r="39946" s="2839" customFormat="1"/>
    <row r="39947" s="2839" customFormat="1"/>
    <row r="39948" s="2839" customFormat="1"/>
    <row r="39949" s="2839" customFormat="1"/>
    <row r="39950" s="2839" customFormat="1"/>
    <row r="39951" s="2839" customFormat="1"/>
    <row r="39952" s="2839" customFormat="1"/>
    <row r="39953" s="2839" customFormat="1"/>
    <row r="39954" s="2839" customFormat="1"/>
    <row r="39955" s="2839" customFormat="1"/>
    <row r="39956" s="2839" customFormat="1"/>
    <row r="39957" s="2839" customFormat="1"/>
    <row r="39958" s="2839" customFormat="1"/>
    <row r="39959" s="2839" customFormat="1"/>
    <row r="39960" s="2839" customFormat="1"/>
    <row r="39961" s="2839" customFormat="1"/>
    <row r="39962" s="2839" customFormat="1"/>
    <row r="39963" s="2839" customFormat="1"/>
    <row r="39964" s="2839" customFormat="1"/>
    <row r="39965" s="2839" customFormat="1"/>
    <row r="39966" s="2839" customFormat="1"/>
    <row r="39967" s="2839" customFormat="1"/>
    <row r="39968" s="2839" customFormat="1"/>
    <row r="39969" s="2839" customFormat="1"/>
    <row r="39970" s="2839" customFormat="1"/>
    <row r="39971" s="2839" customFormat="1"/>
    <row r="39972" s="2839" customFormat="1"/>
    <row r="39973" s="2839" customFormat="1"/>
    <row r="39974" s="2839" customFormat="1"/>
    <row r="39975" s="2839" customFormat="1"/>
    <row r="39976" s="2839" customFormat="1"/>
    <row r="39977" s="2839" customFormat="1"/>
    <row r="39978" s="2839" customFormat="1"/>
    <row r="39979" s="2839" customFormat="1"/>
    <row r="39980" s="2839" customFormat="1"/>
    <row r="39981" s="2839" customFormat="1"/>
    <row r="39982" s="2839" customFormat="1"/>
    <row r="39983" s="2839" customFormat="1"/>
    <row r="39984" s="2839" customFormat="1"/>
    <row r="39985" s="2839" customFormat="1"/>
    <row r="39986" s="2839" customFormat="1"/>
    <row r="39987" s="2839" customFormat="1"/>
    <row r="39988" s="2839" customFormat="1"/>
    <row r="39989" s="2839" customFormat="1"/>
    <row r="39990" s="2839" customFormat="1"/>
    <row r="39991" s="2839" customFormat="1"/>
    <row r="39992" s="2839" customFormat="1"/>
    <row r="39993" s="2839" customFormat="1"/>
    <row r="39994" s="2839" customFormat="1"/>
    <row r="39995" s="2839" customFormat="1"/>
    <row r="39996" s="2839" customFormat="1"/>
    <row r="39997" s="2839" customFormat="1"/>
    <row r="39998" s="2839" customFormat="1"/>
    <row r="39999" s="2839" customFormat="1"/>
    <row r="40000" s="2839" customFormat="1"/>
    <row r="40001" s="2839" customFormat="1"/>
    <row r="40002" s="2839" customFormat="1"/>
    <row r="40003" s="2839" customFormat="1"/>
    <row r="40004" s="2839" customFormat="1"/>
    <row r="40005" s="2839" customFormat="1"/>
    <row r="40006" s="2839" customFormat="1"/>
    <row r="40007" s="2839" customFormat="1"/>
    <row r="40008" s="2839" customFormat="1"/>
    <row r="40009" s="2839" customFormat="1"/>
    <row r="40010" s="2839" customFormat="1"/>
    <row r="40011" s="2839" customFormat="1"/>
    <row r="40012" s="2839" customFormat="1"/>
    <row r="40013" s="2839" customFormat="1"/>
    <row r="40014" s="2839" customFormat="1"/>
    <row r="40015" s="2839" customFormat="1"/>
    <row r="40016" s="2839" customFormat="1"/>
    <row r="40017" s="2839" customFormat="1"/>
    <row r="40018" s="2839" customFormat="1"/>
    <row r="40019" s="2839" customFormat="1"/>
    <row r="40020" s="2839" customFormat="1"/>
    <row r="40021" s="2839" customFormat="1"/>
    <row r="40022" s="2839" customFormat="1"/>
    <row r="40023" s="2839" customFormat="1"/>
    <row r="40024" s="2839" customFormat="1"/>
    <row r="40025" s="2839" customFormat="1"/>
    <row r="40026" s="2839" customFormat="1"/>
    <row r="40027" s="2839" customFormat="1"/>
    <row r="40028" s="2839" customFormat="1"/>
    <row r="40029" s="2839" customFormat="1"/>
    <row r="40030" s="2839" customFormat="1"/>
    <row r="40031" s="2839" customFormat="1"/>
    <row r="40032" s="2839" customFormat="1"/>
    <row r="40033" s="2839" customFormat="1"/>
    <row r="40034" s="2839" customFormat="1"/>
    <row r="40035" s="2839" customFormat="1"/>
    <row r="40036" s="2839" customFormat="1"/>
    <row r="40037" s="2839" customFormat="1"/>
    <row r="40038" s="2839" customFormat="1"/>
    <row r="40039" s="2839" customFormat="1"/>
    <row r="40040" s="2839" customFormat="1"/>
    <row r="40041" s="2839" customFormat="1"/>
    <row r="40042" s="2839" customFormat="1"/>
    <row r="40043" s="2839" customFormat="1"/>
    <row r="40044" s="2839" customFormat="1"/>
    <row r="40045" s="2839" customFormat="1"/>
    <row r="40046" s="2839" customFormat="1"/>
    <row r="40047" s="2839" customFormat="1"/>
    <row r="40048" s="2839" customFormat="1"/>
    <row r="40049" s="2839" customFormat="1"/>
    <row r="40050" s="2839" customFormat="1"/>
    <row r="40051" s="2839" customFormat="1"/>
    <row r="40052" s="2839" customFormat="1"/>
    <row r="40053" s="2839" customFormat="1"/>
    <row r="40054" s="2839" customFormat="1"/>
    <row r="40055" s="2839" customFormat="1"/>
    <row r="40056" s="2839" customFormat="1"/>
    <row r="40057" s="2839" customFormat="1"/>
    <row r="40058" s="2839" customFormat="1"/>
    <row r="40059" s="2839" customFormat="1"/>
    <row r="40060" s="2839" customFormat="1"/>
    <row r="40061" s="2839" customFormat="1"/>
    <row r="40062" s="2839" customFormat="1"/>
    <row r="40063" s="2839" customFormat="1"/>
    <row r="40064" s="2839" customFormat="1"/>
    <row r="40065" s="2839" customFormat="1"/>
    <row r="40066" s="2839" customFormat="1"/>
    <row r="40067" s="2839" customFormat="1"/>
    <row r="40068" s="2839" customFormat="1"/>
    <row r="40069" s="2839" customFormat="1"/>
    <row r="40070" s="2839" customFormat="1"/>
    <row r="40071" s="2839" customFormat="1"/>
    <row r="40072" s="2839" customFormat="1"/>
    <row r="40073" s="2839" customFormat="1"/>
    <row r="40074" s="2839" customFormat="1"/>
    <row r="40075" s="2839" customFormat="1"/>
    <row r="40076" s="2839" customFormat="1"/>
    <row r="40077" s="2839" customFormat="1"/>
    <row r="40078" s="2839" customFormat="1"/>
    <row r="40079" s="2839" customFormat="1"/>
    <row r="40080" s="2839" customFormat="1"/>
    <row r="40081" s="2839" customFormat="1"/>
    <row r="40082" s="2839" customFormat="1"/>
    <row r="40083" s="2839" customFormat="1"/>
    <row r="40084" s="2839" customFormat="1"/>
    <row r="40085" s="2839" customFormat="1"/>
    <row r="40086" s="2839" customFormat="1"/>
    <row r="40087" s="2839" customFormat="1"/>
    <row r="40088" s="2839" customFormat="1"/>
    <row r="40089" s="2839" customFormat="1"/>
    <row r="40090" s="2839" customFormat="1"/>
    <row r="40091" s="2839" customFormat="1"/>
    <row r="40092" s="2839" customFormat="1"/>
    <row r="40093" s="2839" customFormat="1"/>
    <row r="40094" s="2839" customFormat="1"/>
    <row r="40095" s="2839" customFormat="1"/>
    <row r="40096" s="2839" customFormat="1"/>
    <row r="40097" s="2839" customFormat="1"/>
    <row r="40098" s="2839" customFormat="1"/>
    <row r="40099" s="2839" customFormat="1"/>
    <row r="40100" s="2839" customFormat="1"/>
    <row r="40101" s="2839" customFormat="1"/>
    <row r="40102" s="2839" customFormat="1"/>
    <row r="40103" s="2839" customFormat="1"/>
    <row r="40104" s="2839" customFormat="1"/>
    <row r="40105" s="2839" customFormat="1"/>
    <row r="40106" s="2839" customFormat="1"/>
    <row r="40107" s="2839" customFormat="1"/>
    <row r="40108" s="2839" customFormat="1"/>
    <row r="40109" s="2839" customFormat="1"/>
    <row r="40110" s="2839" customFormat="1"/>
    <row r="40111" s="2839" customFormat="1"/>
    <row r="40112" s="2839" customFormat="1"/>
    <row r="40113" s="2839" customFormat="1"/>
    <row r="40114" s="2839" customFormat="1"/>
    <row r="40115" s="2839" customFormat="1"/>
    <row r="40116" s="2839" customFormat="1"/>
    <row r="40117" s="2839" customFormat="1"/>
    <row r="40118" s="2839" customFormat="1"/>
    <row r="40119" s="2839" customFormat="1"/>
    <row r="40120" s="2839" customFormat="1"/>
    <row r="40121" s="2839" customFormat="1"/>
    <row r="40122" s="2839" customFormat="1"/>
    <row r="40123" s="2839" customFormat="1"/>
    <row r="40124" s="2839" customFormat="1"/>
    <row r="40125" s="2839" customFormat="1"/>
    <row r="40126" s="2839" customFormat="1"/>
    <row r="40127" s="2839" customFormat="1"/>
    <row r="40128" s="2839" customFormat="1"/>
    <row r="40129" s="2839" customFormat="1"/>
    <row r="40130" s="2839" customFormat="1"/>
    <row r="40131" s="2839" customFormat="1"/>
    <row r="40132" s="2839" customFormat="1"/>
    <row r="40133" s="2839" customFormat="1"/>
    <row r="40134" s="2839" customFormat="1"/>
    <row r="40135" s="2839" customFormat="1"/>
    <row r="40136" s="2839" customFormat="1"/>
    <row r="40137" s="2839" customFormat="1"/>
    <row r="40138" s="2839" customFormat="1"/>
    <row r="40139" s="2839" customFormat="1"/>
    <row r="40140" s="2839" customFormat="1"/>
    <row r="40141" s="2839" customFormat="1"/>
    <row r="40142" s="2839" customFormat="1"/>
    <row r="40143" s="2839" customFormat="1"/>
    <row r="40144" s="2839" customFormat="1"/>
    <row r="40145" s="2839" customFormat="1"/>
    <row r="40146" s="2839" customFormat="1"/>
    <row r="40147" s="2839" customFormat="1"/>
    <row r="40148" s="2839" customFormat="1"/>
    <row r="40149" s="2839" customFormat="1"/>
    <row r="40150" s="2839" customFormat="1"/>
    <row r="40151" s="2839" customFormat="1"/>
    <row r="40152" s="2839" customFormat="1"/>
    <row r="40153" s="2839" customFormat="1"/>
    <row r="40154" s="2839" customFormat="1"/>
    <row r="40155" s="2839" customFormat="1"/>
    <row r="40156" s="2839" customFormat="1"/>
    <row r="40157" s="2839" customFormat="1"/>
    <row r="40158" s="2839" customFormat="1"/>
    <row r="40159" s="2839" customFormat="1"/>
    <row r="40160" s="2839" customFormat="1"/>
    <row r="40161" s="2839" customFormat="1"/>
    <row r="40162" s="2839" customFormat="1"/>
    <row r="40163" s="2839" customFormat="1"/>
    <row r="40164" s="2839" customFormat="1"/>
    <row r="40165" s="2839" customFormat="1"/>
    <row r="40166" s="2839" customFormat="1"/>
    <row r="40167" s="2839" customFormat="1"/>
    <row r="40168" s="2839" customFormat="1"/>
    <row r="40169" s="2839" customFormat="1"/>
    <row r="40170" s="2839" customFormat="1"/>
    <row r="40171" s="2839" customFormat="1"/>
    <row r="40172" s="2839" customFormat="1"/>
    <row r="40173" s="2839" customFormat="1"/>
    <row r="40174" s="2839" customFormat="1"/>
    <row r="40175" s="2839" customFormat="1"/>
    <row r="40176" s="2839" customFormat="1"/>
    <row r="40177" s="2839" customFormat="1"/>
    <row r="40178" s="2839" customFormat="1"/>
    <row r="40179" s="2839" customFormat="1"/>
    <row r="40180" s="2839" customFormat="1"/>
    <row r="40181" s="2839" customFormat="1"/>
    <row r="40182" s="2839" customFormat="1"/>
    <row r="40183" s="2839" customFormat="1"/>
    <row r="40184" s="2839" customFormat="1"/>
    <row r="40185" s="2839" customFormat="1"/>
    <row r="40186" s="2839" customFormat="1"/>
    <row r="40187" s="2839" customFormat="1"/>
    <row r="40188" s="2839" customFormat="1"/>
    <row r="40189" s="2839" customFormat="1"/>
    <row r="40190" s="2839" customFormat="1"/>
    <row r="40191" s="2839" customFormat="1"/>
    <row r="40192" s="2839" customFormat="1"/>
    <row r="40193" s="2839" customFormat="1"/>
    <row r="40194" s="2839" customFormat="1"/>
    <row r="40195" s="2839" customFormat="1"/>
    <row r="40196" s="2839" customFormat="1"/>
    <row r="40197" s="2839" customFormat="1"/>
    <row r="40198" s="2839" customFormat="1"/>
    <row r="40199" s="2839" customFormat="1"/>
    <row r="40200" s="2839" customFormat="1"/>
    <row r="40201" s="2839" customFormat="1"/>
    <row r="40202" s="2839" customFormat="1"/>
    <row r="40203" s="2839" customFormat="1"/>
    <row r="40204" s="2839" customFormat="1"/>
    <row r="40205" s="2839" customFormat="1"/>
    <row r="40206" s="2839" customFormat="1"/>
    <row r="40207" s="2839" customFormat="1"/>
    <row r="40208" s="2839" customFormat="1"/>
    <row r="40209" s="2839" customFormat="1"/>
    <row r="40210" s="2839" customFormat="1"/>
    <row r="40211" s="2839" customFormat="1"/>
    <row r="40212" s="2839" customFormat="1"/>
    <row r="40213" s="2839" customFormat="1"/>
    <row r="40214" s="2839" customFormat="1"/>
    <row r="40215" s="2839" customFormat="1"/>
    <row r="40216" s="2839" customFormat="1"/>
    <row r="40217" s="2839" customFormat="1"/>
    <row r="40218" s="2839" customFormat="1"/>
    <row r="40219" s="2839" customFormat="1"/>
    <row r="40220" s="2839" customFormat="1"/>
    <row r="40221" s="2839" customFormat="1"/>
    <row r="40222" s="2839" customFormat="1"/>
    <row r="40223" s="2839" customFormat="1"/>
    <row r="40224" s="2839" customFormat="1"/>
    <row r="40225" s="2839" customFormat="1"/>
    <row r="40226" s="2839" customFormat="1"/>
    <row r="40227" s="2839" customFormat="1"/>
    <row r="40228" s="2839" customFormat="1"/>
    <row r="40229" s="2839" customFormat="1"/>
    <row r="40230" s="2839" customFormat="1"/>
    <row r="40231" s="2839" customFormat="1"/>
    <row r="40232" s="2839" customFormat="1"/>
    <row r="40233" s="2839" customFormat="1"/>
    <row r="40234" s="2839" customFormat="1"/>
    <row r="40235" s="2839" customFormat="1"/>
    <row r="40236" s="2839" customFormat="1"/>
    <row r="40237" s="2839" customFormat="1"/>
    <row r="40238" s="2839" customFormat="1"/>
    <row r="40239" s="2839" customFormat="1"/>
    <row r="40240" s="2839" customFormat="1"/>
    <row r="40241" s="2839" customFormat="1"/>
    <row r="40242" s="2839" customFormat="1"/>
    <row r="40243" s="2839" customFormat="1"/>
    <row r="40244" s="2839" customFormat="1"/>
    <row r="40245" s="2839" customFormat="1"/>
    <row r="40246" s="2839" customFormat="1"/>
    <row r="40247" s="2839" customFormat="1"/>
    <row r="40248" s="2839" customFormat="1"/>
    <row r="40249" s="2839" customFormat="1"/>
    <row r="40250" s="2839" customFormat="1"/>
    <row r="40251" s="2839" customFormat="1"/>
    <row r="40252" s="2839" customFormat="1"/>
    <row r="40253" s="2839" customFormat="1"/>
    <row r="40254" s="2839" customFormat="1"/>
    <row r="40255" s="2839" customFormat="1"/>
    <row r="40256" s="2839" customFormat="1"/>
    <row r="40257" s="2839" customFormat="1"/>
    <row r="40258" s="2839" customFormat="1"/>
    <row r="40259" s="2839" customFormat="1"/>
    <row r="40260" s="2839" customFormat="1"/>
    <row r="40261" s="2839" customFormat="1"/>
    <row r="40262" s="2839" customFormat="1"/>
    <row r="40263" s="2839" customFormat="1"/>
    <row r="40264" s="2839" customFormat="1"/>
    <row r="40265" s="2839" customFormat="1"/>
    <row r="40266" s="2839" customFormat="1"/>
    <row r="40267" s="2839" customFormat="1"/>
    <row r="40268" s="2839" customFormat="1"/>
    <row r="40269" s="2839" customFormat="1"/>
    <row r="40270" s="2839" customFormat="1"/>
    <row r="40271" s="2839" customFormat="1"/>
    <row r="40272" s="2839" customFormat="1"/>
    <row r="40273" s="2839" customFormat="1"/>
    <row r="40274" s="2839" customFormat="1"/>
    <row r="40275" s="2839" customFormat="1"/>
    <row r="40276" s="2839" customFormat="1"/>
    <row r="40277" s="2839" customFormat="1"/>
    <row r="40278" s="2839" customFormat="1"/>
    <row r="40279" s="2839" customFormat="1"/>
    <row r="40280" s="2839" customFormat="1"/>
    <row r="40281" s="2839" customFormat="1"/>
    <row r="40282" s="2839" customFormat="1"/>
    <row r="40283" s="2839" customFormat="1"/>
    <row r="40284" s="2839" customFormat="1"/>
    <row r="40285" s="2839" customFormat="1"/>
    <row r="40286" s="2839" customFormat="1"/>
    <row r="40287" s="2839" customFormat="1"/>
    <row r="40288" s="2839" customFormat="1"/>
    <row r="40289" s="2839" customFormat="1"/>
    <row r="40290" s="2839" customFormat="1"/>
    <row r="40291" s="2839" customFormat="1"/>
    <row r="40292" s="2839" customFormat="1"/>
    <row r="40293" s="2839" customFormat="1"/>
    <row r="40294" s="2839" customFormat="1"/>
    <row r="40295" s="2839" customFormat="1"/>
    <row r="40296" s="2839" customFormat="1"/>
    <row r="40297" s="2839" customFormat="1"/>
    <row r="40298" s="2839" customFormat="1"/>
    <row r="40299" s="2839" customFormat="1"/>
    <row r="40300" s="2839" customFormat="1"/>
    <row r="40301" s="2839" customFormat="1"/>
    <row r="40302" s="2839" customFormat="1"/>
    <row r="40303" s="2839" customFormat="1"/>
    <row r="40304" s="2839" customFormat="1"/>
    <row r="40305" s="2839" customFormat="1"/>
    <row r="40306" s="2839" customFormat="1"/>
    <row r="40307" s="2839" customFormat="1"/>
    <row r="40308" s="2839" customFormat="1"/>
    <row r="40309" s="2839" customFormat="1"/>
    <row r="40310" s="2839" customFormat="1"/>
    <row r="40311" s="2839" customFormat="1"/>
    <row r="40312" s="2839" customFormat="1"/>
    <row r="40313" s="2839" customFormat="1"/>
    <row r="40314" s="2839" customFormat="1"/>
    <row r="40315" s="2839" customFormat="1"/>
    <row r="40316" s="2839" customFormat="1"/>
    <row r="40317" s="2839" customFormat="1"/>
    <row r="40318" s="2839" customFormat="1"/>
    <row r="40319" s="2839" customFormat="1"/>
    <row r="40320" s="2839" customFormat="1"/>
    <row r="40321" s="2839" customFormat="1"/>
    <row r="40322" s="2839" customFormat="1"/>
    <row r="40323" s="2839" customFormat="1"/>
    <row r="40324" s="2839" customFormat="1"/>
    <row r="40325" s="2839" customFormat="1"/>
    <row r="40326" s="2839" customFormat="1"/>
    <row r="40327" s="2839" customFormat="1"/>
    <row r="40328" s="2839" customFormat="1"/>
    <row r="40329" s="2839" customFormat="1"/>
    <row r="40330" s="2839" customFormat="1"/>
    <row r="40331" s="2839" customFormat="1"/>
    <row r="40332" s="2839" customFormat="1"/>
    <row r="40333" s="2839" customFormat="1"/>
    <row r="40334" s="2839" customFormat="1"/>
    <row r="40335" s="2839" customFormat="1"/>
    <row r="40336" s="2839" customFormat="1"/>
    <row r="40337" s="2839" customFormat="1"/>
    <row r="40338" s="2839" customFormat="1"/>
    <row r="40339" s="2839" customFormat="1"/>
    <row r="40340" s="2839" customFormat="1"/>
    <row r="40341" s="2839" customFormat="1"/>
    <row r="40342" s="2839" customFormat="1"/>
    <row r="40343" s="2839" customFormat="1"/>
    <row r="40344" s="2839" customFormat="1"/>
    <row r="40345" s="2839" customFormat="1"/>
    <row r="40346" s="2839" customFormat="1"/>
    <row r="40347" s="2839" customFormat="1"/>
    <row r="40348" s="2839" customFormat="1"/>
    <row r="40349" s="2839" customFormat="1"/>
    <row r="40350" s="2839" customFormat="1"/>
    <row r="40351" s="2839" customFormat="1"/>
    <row r="40352" s="2839" customFormat="1"/>
    <row r="40353" s="2839" customFormat="1"/>
    <row r="40354" s="2839" customFormat="1"/>
    <row r="40355" s="2839" customFormat="1"/>
    <row r="40356" s="2839" customFormat="1"/>
    <row r="40357" s="2839" customFormat="1"/>
    <row r="40358" s="2839" customFormat="1"/>
    <row r="40359" s="2839" customFormat="1"/>
    <row r="40360" s="2839" customFormat="1"/>
    <row r="40361" s="2839" customFormat="1"/>
    <row r="40362" s="2839" customFormat="1"/>
    <row r="40363" s="2839" customFormat="1"/>
    <row r="40364" s="2839" customFormat="1"/>
    <row r="40365" s="2839" customFormat="1"/>
    <row r="40366" s="2839" customFormat="1"/>
    <row r="40367" s="2839" customFormat="1"/>
    <row r="40368" s="2839" customFormat="1"/>
    <row r="40369" s="2839" customFormat="1"/>
    <row r="40370" s="2839" customFormat="1"/>
    <row r="40371" s="2839" customFormat="1"/>
    <row r="40372" s="2839" customFormat="1"/>
    <row r="40373" s="2839" customFormat="1"/>
    <row r="40374" s="2839" customFormat="1"/>
    <row r="40375" s="2839" customFormat="1"/>
    <row r="40376" s="2839" customFormat="1"/>
    <row r="40377" s="2839" customFormat="1"/>
    <row r="40378" s="2839" customFormat="1"/>
    <row r="40379" s="2839" customFormat="1"/>
    <row r="40380" s="2839" customFormat="1"/>
    <row r="40381" s="2839" customFormat="1"/>
    <row r="40382" s="2839" customFormat="1"/>
    <row r="40383" s="2839" customFormat="1"/>
    <row r="40384" s="2839" customFormat="1"/>
    <row r="40385" s="2839" customFormat="1"/>
    <row r="40386" s="2839" customFormat="1"/>
    <row r="40387" s="2839" customFormat="1"/>
    <row r="40388" s="2839" customFormat="1"/>
    <row r="40389" s="2839" customFormat="1"/>
    <row r="40390" s="2839" customFormat="1"/>
    <row r="40391" s="2839" customFormat="1"/>
    <row r="40392" s="2839" customFormat="1"/>
    <row r="40393" s="2839" customFormat="1"/>
    <row r="40394" s="2839" customFormat="1"/>
    <row r="40395" s="2839" customFormat="1"/>
    <row r="40396" s="2839" customFormat="1"/>
    <row r="40397" s="2839" customFormat="1"/>
    <row r="40398" s="2839" customFormat="1"/>
    <row r="40399" s="2839" customFormat="1"/>
    <row r="40400" s="2839" customFormat="1"/>
    <row r="40401" s="2839" customFormat="1"/>
    <row r="40402" s="2839" customFormat="1"/>
    <row r="40403" s="2839" customFormat="1"/>
    <row r="40404" s="2839" customFormat="1"/>
    <row r="40405" s="2839" customFormat="1"/>
    <row r="40406" s="2839" customFormat="1"/>
    <row r="40407" s="2839" customFormat="1"/>
    <row r="40408" s="2839" customFormat="1"/>
    <row r="40409" s="2839" customFormat="1"/>
    <row r="40410" s="2839" customFormat="1"/>
    <row r="40411" s="2839" customFormat="1"/>
    <row r="40412" s="2839" customFormat="1"/>
    <row r="40413" s="2839" customFormat="1"/>
    <row r="40414" s="2839" customFormat="1"/>
    <row r="40415" s="2839" customFormat="1"/>
    <row r="40416" s="2839" customFormat="1"/>
    <row r="40417" s="2839" customFormat="1"/>
    <row r="40418" s="2839" customFormat="1"/>
    <row r="40419" s="2839" customFormat="1"/>
    <row r="40420" s="2839" customFormat="1"/>
    <row r="40421" s="2839" customFormat="1"/>
    <row r="40422" s="2839" customFormat="1"/>
    <row r="40423" s="2839" customFormat="1"/>
    <row r="40424" s="2839" customFormat="1"/>
    <row r="40425" s="2839" customFormat="1"/>
    <row r="40426" s="2839" customFormat="1"/>
    <row r="40427" s="2839" customFormat="1"/>
    <row r="40428" s="2839" customFormat="1"/>
    <row r="40429" s="2839" customFormat="1"/>
    <row r="40430" s="2839" customFormat="1"/>
    <row r="40431" s="2839" customFormat="1"/>
    <row r="40432" s="2839" customFormat="1"/>
    <row r="40433" s="2839" customFormat="1"/>
    <row r="40434" s="2839" customFormat="1"/>
    <row r="40435" s="2839" customFormat="1"/>
    <row r="40436" s="2839" customFormat="1"/>
    <row r="40437" s="2839" customFormat="1"/>
    <row r="40438" s="2839" customFormat="1"/>
    <row r="40439" s="2839" customFormat="1"/>
    <row r="40440" s="2839" customFormat="1"/>
    <row r="40441" s="2839" customFormat="1"/>
    <row r="40442" s="2839" customFormat="1"/>
    <row r="40443" s="2839" customFormat="1"/>
    <row r="40444" s="2839" customFormat="1"/>
    <row r="40445" s="2839" customFormat="1"/>
    <row r="40446" s="2839" customFormat="1"/>
    <row r="40447" s="2839" customFormat="1"/>
    <row r="40448" s="2839" customFormat="1"/>
    <row r="40449" s="2839" customFormat="1"/>
    <row r="40450" s="2839" customFormat="1"/>
    <row r="40451" s="2839" customFormat="1"/>
    <row r="40452" s="2839" customFormat="1"/>
    <row r="40453" s="2839" customFormat="1"/>
    <row r="40454" s="2839" customFormat="1"/>
    <row r="40455" s="2839" customFormat="1"/>
    <row r="40456" s="2839" customFormat="1"/>
    <row r="40457" s="2839" customFormat="1"/>
    <row r="40458" s="2839" customFormat="1"/>
    <row r="40459" s="2839" customFormat="1"/>
    <row r="40460" s="2839" customFormat="1"/>
    <row r="40461" s="2839" customFormat="1"/>
    <row r="40462" s="2839" customFormat="1"/>
    <row r="40463" s="2839" customFormat="1"/>
    <row r="40464" s="2839" customFormat="1"/>
    <row r="40465" s="2839" customFormat="1"/>
    <row r="40466" s="2839" customFormat="1"/>
    <row r="40467" s="2839" customFormat="1"/>
    <row r="40468" s="2839" customFormat="1"/>
    <row r="40469" s="2839" customFormat="1"/>
    <row r="40470" s="2839" customFormat="1"/>
    <row r="40471" s="2839" customFormat="1"/>
    <row r="40472" s="2839" customFormat="1"/>
    <row r="40473" s="2839" customFormat="1"/>
    <row r="40474" s="2839" customFormat="1"/>
    <row r="40475" s="2839" customFormat="1"/>
    <row r="40476" s="2839" customFormat="1"/>
    <row r="40477" s="2839" customFormat="1"/>
    <row r="40478" s="2839" customFormat="1"/>
    <row r="40479" s="2839" customFormat="1"/>
    <row r="40480" s="2839" customFormat="1"/>
    <row r="40481" s="2839" customFormat="1"/>
    <row r="40482" s="2839" customFormat="1"/>
    <row r="40483" s="2839" customFormat="1"/>
    <row r="40484" s="2839" customFormat="1"/>
    <row r="40485" s="2839" customFormat="1"/>
    <row r="40486" s="2839" customFormat="1"/>
    <row r="40487" s="2839" customFormat="1"/>
    <row r="40488" s="2839" customFormat="1"/>
    <row r="40489" s="2839" customFormat="1"/>
    <row r="40490" s="2839" customFormat="1"/>
    <row r="40491" s="2839" customFormat="1"/>
    <row r="40492" s="2839" customFormat="1"/>
    <row r="40493" s="2839" customFormat="1"/>
    <row r="40494" s="2839" customFormat="1"/>
    <row r="40495" s="2839" customFormat="1"/>
    <row r="40496" s="2839" customFormat="1"/>
    <row r="40497" s="2839" customFormat="1"/>
    <row r="40498" s="2839" customFormat="1"/>
    <row r="40499" s="2839" customFormat="1"/>
    <row r="40500" s="2839" customFormat="1"/>
    <row r="40501" s="2839" customFormat="1"/>
    <row r="40502" s="2839" customFormat="1"/>
    <row r="40503" s="2839" customFormat="1"/>
    <row r="40504" s="2839" customFormat="1"/>
    <row r="40505" s="2839" customFormat="1"/>
    <row r="40506" s="2839" customFormat="1"/>
    <row r="40507" s="2839" customFormat="1"/>
    <row r="40508" s="2839" customFormat="1"/>
    <row r="40509" s="2839" customFormat="1"/>
    <row r="40510" s="2839" customFormat="1"/>
    <row r="40511" s="2839" customFormat="1"/>
    <row r="40512" s="2839" customFormat="1"/>
    <row r="40513" s="2839" customFormat="1"/>
    <row r="40514" s="2839" customFormat="1"/>
    <row r="40515" s="2839" customFormat="1"/>
    <row r="40516" s="2839" customFormat="1"/>
    <row r="40517" s="2839" customFormat="1"/>
    <row r="40518" s="2839" customFormat="1"/>
    <row r="40519" s="2839" customFormat="1"/>
    <row r="40520" s="2839" customFormat="1"/>
    <row r="40521" s="2839" customFormat="1"/>
    <row r="40522" s="2839" customFormat="1"/>
    <row r="40523" s="2839" customFormat="1"/>
    <row r="40524" s="2839" customFormat="1"/>
    <row r="40525" s="2839" customFormat="1"/>
    <row r="40526" s="2839" customFormat="1"/>
    <row r="40527" s="2839" customFormat="1"/>
    <row r="40528" s="2839" customFormat="1"/>
    <row r="40529" s="2839" customFormat="1"/>
    <row r="40530" s="2839" customFormat="1"/>
    <row r="40531" s="2839" customFormat="1"/>
    <row r="40532" s="2839" customFormat="1"/>
    <row r="40533" s="2839" customFormat="1"/>
    <row r="40534" s="2839" customFormat="1"/>
    <row r="40535" s="2839" customFormat="1"/>
    <row r="40536" s="2839" customFormat="1"/>
    <row r="40537" s="2839" customFormat="1"/>
    <row r="40538" s="2839" customFormat="1"/>
    <row r="40539" s="2839" customFormat="1"/>
    <row r="40540" s="2839" customFormat="1"/>
    <row r="40541" s="2839" customFormat="1"/>
    <row r="40542" s="2839" customFormat="1"/>
    <row r="40543" s="2839" customFormat="1"/>
    <row r="40544" s="2839" customFormat="1"/>
    <row r="40545" s="2839" customFormat="1"/>
    <row r="40546" s="2839" customFormat="1"/>
    <row r="40547" s="2839" customFormat="1"/>
    <row r="40548" s="2839" customFormat="1"/>
    <row r="40549" s="2839" customFormat="1"/>
    <row r="40550" s="2839" customFormat="1"/>
    <row r="40551" s="2839" customFormat="1"/>
    <row r="40552" s="2839" customFormat="1"/>
    <row r="40553" s="2839" customFormat="1"/>
    <row r="40554" s="2839" customFormat="1"/>
    <row r="40555" s="2839" customFormat="1"/>
    <row r="40556" s="2839" customFormat="1"/>
    <row r="40557" s="2839" customFormat="1"/>
    <row r="40558" s="2839" customFormat="1"/>
    <row r="40559" s="2839" customFormat="1"/>
    <row r="40560" s="2839" customFormat="1"/>
    <row r="40561" s="2839" customFormat="1"/>
    <row r="40562" s="2839" customFormat="1"/>
    <row r="40563" s="2839" customFormat="1"/>
    <row r="40564" s="2839" customFormat="1"/>
    <row r="40565" s="2839" customFormat="1"/>
    <row r="40566" s="2839" customFormat="1"/>
    <row r="40567" s="2839" customFormat="1"/>
    <row r="40568" s="2839" customFormat="1"/>
    <row r="40569" s="2839" customFormat="1"/>
    <row r="40570" s="2839" customFormat="1"/>
    <row r="40571" s="2839" customFormat="1"/>
    <row r="40572" s="2839" customFormat="1"/>
    <row r="40573" s="2839" customFormat="1"/>
    <row r="40574" s="2839" customFormat="1"/>
    <row r="40575" s="2839" customFormat="1"/>
    <row r="40576" s="2839" customFormat="1"/>
    <row r="40577" s="2839" customFormat="1"/>
    <row r="40578" s="2839" customFormat="1"/>
    <row r="40579" s="2839" customFormat="1"/>
    <row r="40580" s="2839" customFormat="1"/>
    <row r="40581" s="2839" customFormat="1"/>
    <row r="40582" s="2839" customFormat="1"/>
    <row r="40583" s="2839" customFormat="1"/>
    <row r="40584" s="2839" customFormat="1"/>
    <row r="40585" s="2839" customFormat="1"/>
    <row r="40586" s="2839" customFormat="1"/>
    <row r="40587" s="2839" customFormat="1"/>
    <row r="40588" s="2839" customFormat="1"/>
    <row r="40589" s="2839" customFormat="1"/>
    <row r="40590" s="2839" customFormat="1"/>
    <row r="40591" s="2839" customFormat="1"/>
    <row r="40592" s="2839" customFormat="1"/>
    <row r="40593" s="2839" customFormat="1"/>
    <row r="40594" s="2839" customFormat="1"/>
    <row r="40595" s="2839" customFormat="1"/>
    <row r="40596" s="2839" customFormat="1"/>
    <row r="40597" s="2839" customFormat="1"/>
    <row r="40598" s="2839" customFormat="1"/>
    <row r="40599" s="2839" customFormat="1"/>
    <row r="40600" s="2839" customFormat="1"/>
    <row r="40601" s="2839" customFormat="1"/>
    <row r="40602" s="2839" customFormat="1"/>
    <row r="40603" s="2839" customFormat="1"/>
    <row r="40604" s="2839" customFormat="1"/>
    <row r="40605" s="2839" customFormat="1"/>
    <row r="40606" s="2839" customFormat="1"/>
    <row r="40607" s="2839" customFormat="1"/>
    <row r="40608" s="2839" customFormat="1"/>
    <row r="40609" s="2839" customFormat="1"/>
    <row r="40610" s="2839" customFormat="1"/>
    <row r="40611" s="2839" customFormat="1"/>
    <row r="40612" s="2839" customFormat="1"/>
    <row r="40613" s="2839" customFormat="1"/>
    <row r="40614" s="2839" customFormat="1"/>
    <row r="40615" s="2839" customFormat="1"/>
    <row r="40616" s="2839" customFormat="1"/>
    <row r="40617" s="2839" customFormat="1"/>
    <row r="40618" s="2839" customFormat="1"/>
    <row r="40619" s="2839" customFormat="1"/>
    <row r="40620" s="2839" customFormat="1"/>
    <row r="40621" s="2839" customFormat="1"/>
    <row r="40622" s="2839" customFormat="1"/>
    <row r="40623" s="2839" customFormat="1"/>
    <row r="40624" s="2839" customFormat="1"/>
    <row r="40625" s="2839" customFormat="1"/>
    <row r="40626" s="2839" customFormat="1"/>
    <row r="40627" s="2839" customFormat="1"/>
    <row r="40628" s="2839" customFormat="1"/>
    <row r="40629" s="2839" customFormat="1"/>
    <row r="40630" s="2839" customFormat="1"/>
    <row r="40631" s="2839" customFormat="1"/>
    <row r="40632" s="2839" customFormat="1"/>
    <row r="40633" s="2839" customFormat="1"/>
    <row r="40634" s="2839" customFormat="1"/>
    <row r="40635" s="2839" customFormat="1"/>
    <row r="40636" s="2839" customFormat="1"/>
    <row r="40637" s="2839" customFormat="1"/>
    <row r="40638" s="2839" customFormat="1"/>
    <row r="40639" s="2839" customFormat="1"/>
    <row r="40640" s="2839" customFormat="1"/>
    <row r="40641" s="2839" customFormat="1"/>
    <row r="40642" s="2839" customFormat="1"/>
    <row r="40643" s="2839" customFormat="1"/>
    <row r="40644" s="2839" customFormat="1"/>
    <row r="40645" s="2839" customFormat="1"/>
    <row r="40646" s="2839" customFormat="1"/>
    <row r="40647" s="2839" customFormat="1"/>
    <row r="40648" s="2839" customFormat="1"/>
    <row r="40649" s="2839" customFormat="1"/>
    <row r="40650" s="2839" customFormat="1"/>
    <row r="40651" s="2839" customFormat="1"/>
    <row r="40652" s="2839" customFormat="1"/>
    <row r="40653" s="2839" customFormat="1"/>
    <row r="40654" s="2839" customFormat="1"/>
    <row r="40655" s="2839" customFormat="1"/>
    <row r="40656" s="2839" customFormat="1"/>
    <row r="40657" s="2839" customFormat="1"/>
    <row r="40658" s="2839" customFormat="1"/>
    <row r="40659" s="2839" customFormat="1"/>
    <row r="40660" s="2839" customFormat="1"/>
    <row r="40661" s="2839" customFormat="1"/>
    <row r="40662" s="2839" customFormat="1"/>
    <row r="40663" s="2839" customFormat="1"/>
    <row r="40664" s="2839" customFormat="1"/>
    <row r="40665" s="2839" customFormat="1"/>
    <row r="40666" s="2839" customFormat="1"/>
    <row r="40667" s="2839" customFormat="1"/>
    <row r="40668" s="2839" customFormat="1"/>
    <row r="40669" s="2839" customFormat="1"/>
    <row r="40670" s="2839" customFormat="1"/>
    <row r="40671" s="2839" customFormat="1"/>
    <row r="40672" s="2839" customFormat="1"/>
    <row r="40673" s="2839" customFormat="1"/>
    <row r="40674" s="2839" customFormat="1"/>
    <row r="40675" s="2839" customFormat="1"/>
    <row r="40676" s="2839" customFormat="1"/>
    <row r="40677" s="2839" customFormat="1"/>
    <row r="40678" s="2839" customFormat="1"/>
    <row r="40679" s="2839" customFormat="1"/>
    <row r="40680" s="2839" customFormat="1"/>
    <row r="40681" s="2839" customFormat="1"/>
    <row r="40682" s="2839" customFormat="1"/>
    <row r="40683" s="2839" customFormat="1"/>
    <row r="40684" s="2839" customFormat="1"/>
    <row r="40685" s="2839" customFormat="1"/>
    <row r="40686" s="2839" customFormat="1"/>
    <row r="40687" s="2839" customFormat="1"/>
    <row r="40688" s="2839" customFormat="1"/>
    <row r="40689" s="2839" customFormat="1"/>
    <row r="40690" s="2839" customFormat="1"/>
    <row r="40691" s="2839" customFormat="1"/>
    <row r="40692" s="2839" customFormat="1"/>
    <row r="40693" s="2839" customFormat="1"/>
    <row r="40694" s="2839" customFormat="1"/>
    <row r="40695" s="2839" customFormat="1"/>
    <row r="40696" s="2839" customFormat="1"/>
    <row r="40697" s="2839" customFormat="1"/>
    <row r="40698" s="2839" customFormat="1"/>
    <row r="40699" s="2839" customFormat="1"/>
    <row r="40700" s="2839" customFormat="1"/>
    <row r="40701" s="2839" customFormat="1"/>
    <row r="40702" s="2839" customFormat="1"/>
    <row r="40703" s="2839" customFormat="1"/>
    <row r="40704" s="2839" customFormat="1"/>
    <row r="40705" s="2839" customFormat="1"/>
    <row r="40706" s="2839" customFormat="1"/>
    <row r="40707" s="2839" customFormat="1"/>
    <row r="40708" s="2839" customFormat="1"/>
    <row r="40709" s="2839" customFormat="1"/>
    <row r="40710" s="2839" customFormat="1"/>
    <row r="40711" s="2839" customFormat="1"/>
    <row r="40712" s="2839" customFormat="1"/>
    <row r="40713" s="2839" customFormat="1"/>
    <row r="40714" s="2839" customFormat="1"/>
    <row r="40715" s="2839" customFormat="1"/>
    <row r="40716" s="2839" customFormat="1"/>
    <row r="40717" s="2839" customFormat="1"/>
    <row r="40718" s="2839" customFormat="1"/>
    <row r="40719" s="2839" customFormat="1"/>
    <row r="40720" s="2839" customFormat="1"/>
    <row r="40721" s="2839" customFormat="1"/>
    <row r="40722" s="2839" customFormat="1"/>
    <row r="40723" s="2839" customFormat="1"/>
    <row r="40724" s="2839" customFormat="1"/>
    <row r="40725" s="2839" customFormat="1"/>
    <row r="40726" s="2839" customFormat="1"/>
    <row r="40727" s="2839" customFormat="1"/>
    <row r="40728" s="2839" customFormat="1"/>
    <row r="40729" s="2839" customFormat="1"/>
    <row r="40730" s="2839" customFormat="1"/>
    <row r="40731" s="2839" customFormat="1"/>
    <row r="40732" s="2839" customFormat="1"/>
    <row r="40733" s="2839" customFormat="1"/>
    <row r="40734" s="2839" customFormat="1"/>
    <row r="40735" s="2839" customFormat="1"/>
    <row r="40736" s="2839" customFormat="1"/>
    <row r="40737" s="2839" customFormat="1"/>
    <row r="40738" s="2839" customFormat="1"/>
    <row r="40739" s="2839" customFormat="1"/>
    <row r="40740" s="2839" customFormat="1"/>
    <row r="40741" s="2839" customFormat="1"/>
    <row r="40742" s="2839" customFormat="1"/>
    <row r="40743" s="2839" customFormat="1"/>
    <row r="40744" s="2839" customFormat="1"/>
    <row r="40745" s="2839" customFormat="1"/>
    <row r="40746" s="2839" customFormat="1"/>
    <row r="40747" s="2839" customFormat="1"/>
    <row r="40748" s="2839" customFormat="1"/>
    <row r="40749" s="2839" customFormat="1"/>
    <row r="40750" s="2839" customFormat="1"/>
    <row r="40751" s="2839" customFormat="1"/>
    <row r="40752" s="2839" customFormat="1"/>
    <row r="40753" s="2839" customFormat="1"/>
    <row r="40754" s="2839" customFormat="1"/>
    <row r="40755" s="2839" customFormat="1"/>
    <row r="40756" s="2839" customFormat="1"/>
    <row r="40757" s="2839" customFormat="1"/>
    <row r="40758" s="2839" customFormat="1"/>
    <row r="40759" s="2839" customFormat="1"/>
    <row r="40760" s="2839" customFormat="1"/>
    <row r="40761" s="2839" customFormat="1"/>
    <row r="40762" s="2839" customFormat="1"/>
    <row r="40763" s="2839" customFormat="1"/>
    <row r="40764" s="2839" customFormat="1"/>
    <row r="40765" s="2839" customFormat="1"/>
    <row r="40766" s="2839" customFormat="1"/>
    <row r="40767" s="2839" customFormat="1"/>
    <row r="40768" s="2839" customFormat="1"/>
    <row r="40769" s="2839" customFormat="1"/>
    <row r="40770" s="2839" customFormat="1"/>
    <row r="40771" s="2839" customFormat="1"/>
    <row r="40772" s="2839" customFormat="1"/>
    <row r="40773" s="2839" customFormat="1"/>
    <row r="40774" s="2839" customFormat="1"/>
    <row r="40775" s="2839" customFormat="1"/>
    <row r="40776" s="2839" customFormat="1"/>
    <row r="40777" s="2839" customFormat="1"/>
    <row r="40778" s="2839" customFormat="1"/>
    <row r="40779" s="2839" customFormat="1"/>
    <row r="40780" s="2839" customFormat="1"/>
    <row r="40781" s="2839" customFormat="1"/>
    <row r="40782" s="2839" customFormat="1"/>
    <row r="40783" s="2839" customFormat="1"/>
    <row r="40784" s="2839" customFormat="1"/>
    <row r="40785" s="2839" customFormat="1"/>
    <row r="40786" s="2839" customFormat="1"/>
    <row r="40787" s="2839" customFormat="1"/>
    <row r="40788" s="2839" customFormat="1"/>
    <row r="40789" s="2839" customFormat="1"/>
    <row r="40790" s="2839" customFormat="1"/>
    <row r="40791" s="2839" customFormat="1"/>
    <row r="40792" s="2839" customFormat="1"/>
    <row r="40793" s="2839" customFormat="1"/>
    <row r="40794" s="2839" customFormat="1"/>
    <row r="40795" s="2839" customFormat="1"/>
    <row r="40796" s="2839" customFormat="1"/>
    <row r="40797" s="2839" customFormat="1"/>
    <row r="40798" s="2839" customFormat="1"/>
    <row r="40799" s="2839" customFormat="1"/>
    <row r="40800" s="2839" customFormat="1"/>
    <row r="40801" s="2839" customFormat="1"/>
    <row r="40802" s="2839" customFormat="1"/>
    <row r="40803" s="2839" customFormat="1"/>
    <row r="40804" s="2839" customFormat="1"/>
    <row r="40805" s="2839" customFormat="1"/>
    <row r="40806" s="2839" customFormat="1"/>
    <row r="40807" s="2839" customFormat="1"/>
    <row r="40808" s="2839" customFormat="1"/>
    <row r="40809" s="2839" customFormat="1"/>
    <row r="40810" s="2839" customFormat="1"/>
    <row r="40811" s="2839" customFormat="1"/>
    <row r="40812" s="2839" customFormat="1"/>
    <row r="40813" s="2839" customFormat="1"/>
    <row r="40814" s="2839" customFormat="1"/>
    <row r="40815" s="2839" customFormat="1"/>
    <row r="40816" s="2839" customFormat="1"/>
    <row r="40817" s="2839" customFormat="1"/>
    <row r="40818" s="2839" customFormat="1"/>
    <row r="40819" s="2839" customFormat="1"/>
    <row r="40820" s="2839" customFormat="1"/>
    <row r="40821" s="2839" customFormat="1"/>
    <row r="40822" s="2839" customFormat="1"/>
    <row r="40823" s="2839" customFormat="1"/>
    <row r="40824" s="2839" customFormat="1"/>
    <row r="40825" s="2839" customFormat="1"/>
    <row r="40826" s="2839" customFormat="1"/>
    <row r="40827" s="2839" customFormat="1"/>
    <row r="40828" s="2839" customFormat="1"/>
    <row r="40829" s="2839" customFormat="1"/>
    <row r="40830" s="2839" customFormat="1"/>
    <row r="40831" s="2839" customFormat="1"/>
    <row r="40832" s="2839" customFormat="1"/>
    <row r="40833" s="2839" customFormat="1"/>
    <row r="40834" s="2839" customFormat="1"/>
    <row r="40835" s="2839" customFormat="1"/>
    <row r="40836" s="2839" customFormat="1"/>
    <row r="40837" s="2839" customFormat="1"/>
    <row r="40838" s="2839" customFormat="1"/>
    <row r="40839" s="2839" customFormat="1"/>
    <row r="40840" s="2839" customFormat="1"/>
    <row r="40841" s="2839" customFormat="1"/>
    <row r="40842" s="2839" customFormat="1"/>
    <row r="40843" s="2839" customFormat="1"/>
    <row r="40844" s="2839" customFormat="1"/>
    <row r="40845" s="2839" customFormat="1"/>
    <row r="40846" s="2839" customFormat="1"/>
    <row r="40847" s="2839" customFormat="1"/>
    <row r="40848" s="2839" customFormat="1"/>
    <row r="40849" s="2839" customFormat="1"/>
    <row r="40850" s="2839" customFormat="1"/>
    <row r="40851" s="2839" customFormat="1"/>
    <row r="40852" s="2839" customFormat="1"/>
    <row r="40853" s="2839" customFormat="1"/>
    <row r="40854" s="2839" customFormat="1"/>
    <row r="40855" s="2839" customFormat="1"/>
    <row r="40856" s="2839" customFormat="1"/>
    <row r="40857" s="2839" customFormat="1"/>
    <row r="40858" s="2839" customFormat="1"/>
    <row r="40859" s="2839" customFormat="1"/>
    <row r="40860" s="2839" customFormat="1"/>
    <row r="40861" s="2839" customFormat="1"/>
    <row r="40862" s="2839" customFormat="1"/>
    <row r="40863" s="2839" customFormat="1"/>
    <row r="40864" s="2839" customFormat="1"/>
    <row r="40865" s="2839" customFormat="1"/>
    <row r="40866" s="2839" customFormat="1"/>
    <row r="40867" s="2839" customFormat="1"/>
    <row r="40868" s="2839" customFormat="1"/>
    <row r="40869" s="2839" customFormat="1"/>
    <row r="40870" s="2839" customFormat="1"/>
    <row r="40871" s="2839" customFormat="1"/>
    <row r="40872" s="2839" customFormat="1"/>
    <row r="40873" s="2839" customFormat="1"/>
    <row r="40874" s="2839" customFormat="1"/>
    <row r="40875" s="2839" customFormat="1"/>
    <row r="40876" s="2839" customFormat="1"/>
    <row r="40877" s="2839" customFormat="1"/>
    <row r="40878" s="2839" customFormat="1"/>
    <row r="40879" s="2839" customFormat="1"/>
    <row r="40880" s="2839" customFormat="1"/>
    <row r="40881" s="2839" customFormat="1"/>
    <row r="40882" s="2839" customFormat="1"/>
    <row r="40883" s="2839" customFormat="1"/>
    <row r="40884" s="2839" customFormat="1"/>
    <row r="40885" s="2839" customFormat="1"/>
    <row r="40886" s="2839" customFormat="1"/>
    <row r="40887" s="2839" customFormat="1"/>
    <row r="40888" s="2839" customFormat="1"/>
    <row r="40889" s="2839" customFormat="1"/>
    <row r="40890" s="2839" customFormat="1"/>
    <row r="40891" s="2839" customFormat="1"/>
    <row r="40892" s="2839" customFormat="1"/>
    <row r="40893" s="2839" customFormat="1"/>
    <row r="40894" s="2839" customFormat="1"/>
    <row r="40895" s="2839" customFormat="1"/>
    <row r="40896" s="2839" customFormat="1"/>
    <row r="40897" s="2839" customFormat="1"/>
    <row r="40898" s="2839" customFormat="1"/>
    <row r="40899" s="2839" customFormat="1"/>
    <row r="40900" s="2839" customFormat="1"/>
    <row r="40901" s="2839" customFormat="1"/>
    <row r="40902" s="2839" customFormat="1"/>
    <row r="40903" s="2839" customFormat="1"/>
    <row r="40904" s="2839" customFormat="1"/>
    <row r="40905" s="2839" customFormat="1"/>
    <row r="40906" s="2839" customFormat="1"/>
    <row r="40907" s="2839" customFormat="1"/>
    <row r="40908" s="2839" customFormat="1"/>
    <row r="40909" s="2839" customFormat="1"/>
    <row r="40910" s="2839" customFormat="1"/>
    <row r="40911" s="2839" customFormat="1"/>
    <row r="40912" s="2839" customFormat="1"/>
    <row r="40913" s="2839" customFormat="1"/>
    <row r="40914" s="2839" customFormat="1"/>
    <row r="40915" s="2839" customFormat="1"/>
    <row r="40916" s="2839" customFormat="1"/>
    <row r="40917" s="2839" customFormat="1"/>
    <row r="40918" s="2839" customFormat="1"/>
    <row r="40919" s="2839" customFormat="1"/>
    <row r="40920" s="2839" customFormat="1"/>
    <row r="40921" s="2839" customFormat="1"/>
    <row r="40922" s="2839" customFormat="1"/>
    <row r="40923" s="2839" customFormat="1"/>
    <row r="40924" s="2839" customFormat="1"/>
    <row r="40925" s="2839" customFormat="1"/>
    <row r="40926" s="2839" customFormat="1"/>
    <row r="40927" s="2839" customFormat="1"/>
    <row r="40928" s="2839" customFormat="1"/>
    <row r="40929" s="2839" customFormat="1"/>
    <row r="40930" s="2839" customFormat="1"/>
    <row r="40931" s="2839" customFormat="1"/>
    <row r="40932" s="2839" customFormat="1"/>
    <row r="40933" s="2839" customFormat="1"/>
    <row r="40934" s="2839" customFormat="1"/>
    <row r="40935" s="2839" customFormat="1"/>
    <row r="40936" s="2839" customFormat="1"/>
    <row r="40937" s="2839" customFormat="1"/>
    <row r="40938" s="2839" customFormat="1"/>
    <row r="40939" s="2839" customFormat="1"/>
    <row r="40940" s="2839" customFormat="1"/>
    <row r="40941" s="2839" customFormat="1"/>
    <row r="40942" s="2839" customFormat="1"/>
    <row r="40943" s="2839" customFormat="1"/>
    <row r="40944" s="2839" customFormat="1"/>
    <row r="40945" s="2839" customFormat="1"/>
    <row r="40946" s="2839" customFormat="1"/>
    <row r="40947" s="2839" customFormat="1"/>
    <row r="40948" s="2839" customFormat="1"/>
    <row r="40949" s="2839" customFormat="1"/>
    <row r="40950" s="2839" customFormat="1"/>
    <row r="40951" s="2839" customFormat="1"/>
    <row r="40952" s="2839" customFormat="1"/>
    <row r="40953" s="2839" customFormat="1"/>
    <row r="40954" s="2839" customFormat="1"/>
    <row r="40955" s="2839" customFormat="1"/>
    <row r="40956" s="2839" customFormat="1"/>
    <row r="40957" s="2839" customFormat="1"/>
    <row r="40958" s="2839" customFormat="1"/>
    <row r="40959" s="2839" customFormat="1"/>
    <row r="40960" s="2839" customFormat="1"/>
    <row r="40961" s="2839" customFormat="1"/>
    <row r="40962" s="2839" customFormat="1"/>
    <row r="40963" s="2839" customFormat="1"/>
    <row r="40964" s="2839" customFormat="1"/>
    <row r="40965" s="2839" customFormat="1"/>
    <row r="40966" s="2839" customFormat="1"/>
    <row r="40967" s="2839" customFormat="1"/>
    <row r="40968" s="2839" customFormat="1"/>
    <row r="40969" s="2839" customFormat="1"/>
    <row r="40970" s="2839" customFormat="1"/>
    <row r="40971" s="2839" customFormat="1"/>
    <row r="40972" s="2839" customFormat="1"/>
    <row r="40973" s="2839" customFormat="1"/>
    <row r="40974" s="2839" customFormat="1"/>
    <row r="40975" s="2839" customFormat="1"/>
    <row r="40976" s="2839" customFormat="1"/>
    <row r="40977" s="2839" customFormat="1"/>
    <row r="40978" s="2839" customFormat="1"/>
    <row r="40979" s="2839" customFormat="1"/>
    <row r="40980" s="2839" customFormat="1"/>
    <row r="40981" s="2839" customFormat="1"/>
    <row r="40982" s="2839" customFormat="1"/>
    <row r="40983" s="2839" customFormat="1"/>
    <row r="40984" s="2839" customFormat="1"/>
    <row r="40985" s="2839" customFormat="1"/>
    <row r="40986" s="2839" customFormat="1"/>
    <row r="40987" s="2839" customFormat="1"/>
    <row r="40988" s="2839" customFormat="1"/>
    <row r="40989" s="2839" customFormat="1"/>
    <row r="40990" s="2839" customFormat="1"/>
    <row r="40991" s="2839" customFormat="1"/>
    <row r="40992" s="2839" customFormat="1"/>
    <row r="40993" s="2839" customFormat="1"/>
    <row r="40994" s="2839" customFormat="1"/>
    <row r="40995" s="2839" customFormat="1"/>
    <row r="40996" s="2839" customFormat="1"/>
    <row r="40997" s="2839" customFormat="1"/>
    <row r="40998" s="2839" customFormat="1"/>
    <row r="40999" s="2839" customFormat="1"/>
    <row r="41000" s="2839" customFormat="1"/>
    <row r="41001" s="2839" customFormat="1"/>
    <row r="41002" s="2839" customFormat="1"/>
    <row r="41003" s="2839" customFormat="1"/>
    <row r="41004" s="2839" customFormat="1"/>
    <row r="41005" s="2839" customFormat="1"/>
    <row r="41006" s="2839" customFormat="1"/>
    <row r="41007" s="2839" customFormat="1"/>
    <row r="41008" s="2839" customFormat="1"/>
    <row r="41009" s="2839" customFormat="1"/>
    <row r="41010" s="2839" customFormat="1"/>
    <row r="41011" s="2839" customFormat="1"/>
    <row r="41012" s="2839" customFormat="1"/>
    <row r="41013" s="2839" customFormat="1"/>
    <row r="41014" s="2839" customFormat="1"/>
    <row r="41015" s="2839" customFormat="1"/>
    <row r="41016" s="2839" customFormat="1"/>
    <row r="41017" s="2839" customFormat="1"/>
    <row r="41018" s="2839" customFormat="1"/>
    <row r="41019" s="2839" customFormat="1"/>
    <row r="41020" s="2839" customFormat="1"/>
    <row r="41021" s="2839" customFormat="1"/>
    <row r="41022" s="2839" customFormat="1"/>
    <row r="41023" s="2839" customFormat="1"/>
    <row r="41024" s="2839" customFormat="1"/>
    <row r="41025" s="2839" customFormat="1"/>
    <row r="41026" s="2839" customFormat="1"/>
    <row r="41027" s="2839" customFormat="1"/>
    <row r="41028" s="2839" customFormat="1"/>
    <row r="41029" s="2839" customFormat="1"/>
    <row r="41030" s="2839" customFormat="1"/>
    <row r="41031" s="2839" customFormat="1"/>
    <row r="41032" s="2839" customFormat="1"/>
    <row r="41033" s="2839" customFormat="1"/>
    <row r="41034" s="2839" customFormat="1"/>
    <row r="41035" s="2839" customFormat="1"/>
    <row r="41036" s="2839" customFormat="1"/>
    <row r="41037" s="2839" customFormat="1"/>
    <row r="41038" s="2839" customFormat="1"/>
    <row r="41039" s="2839" customFormat="1"/>
    <row r="41040" s="2839" customFormat="1"/>
    <row r="41041" s="2839" customFormat="1"/>
    <row r="41042" s="2839" customFormat="1"/>
    <row r="41043" s="2839" customFormat="1"/>
    <row r="41044" s="2839" customFormat="1"/>
    <row r="41045" s="2839" customFormat="1"/>
    <row r="41046" s="2839" customFormat="1"/>
    <row r="41047" s="2839" customFormat="1"/>
    <row r="41048" s="2839" customFormat="1"/>
    <row r="41049" s="2839" customFormat="1"/>
    <row r="41050" s="2839" customFormat="1"/>
    <row r="41051" s="2839" customFormat="1"/>
    <row r="41052" s="2839" customFormat="1"/>
    <row r="41053" s="2839" customFormat="1"/>
    <row r="41054" s="2839" customFormat="1"/>
    <row r="41055" s="2839" customFormat="1"/>
    <row r="41056" s="2839" customFormat="1"/>
    <row r="41057" s="2839" customFormat="1"/>
    <row r="41058" s="2839" customFormat="1"/>
    <row r="41059" s="2839" customFormat="1"/>
    <row r="41060" s="2839" customFormat="1"/>
    <row r="41061" s="2839" customFormat="1"/>
    <row r="41062" s="2839" customFormat="1"/>
    <row r="41063" s="2839" customFormat="1"/>
    <row r="41064" s="2839" customFormat="1"/>
    <row r="41065" s="2839" customFormat="1"/>
    <row r="41066" s="2839" customFormat="1"/>
    <row r="41067" s="2839" customFormat="1"/>
    <row r="41068" s="2839" customFormat="1"/>
    <row r="41069" s="2839" customFormat="1"/>
    <row r="41070" s="2839" customFormat="1"/>
    <row r="41071" s="2839" customFormat="1"/>
    <row r="41072" s="2839" customFormat="1"/>
    <row r="41073" s="2839" customFormat="1"/>
    <row r="41074" s="2839" customFormat="1"/>
    <row r="41075" s="2839" customFormat="1"/>
    <row r="41076" s="2839" customFormat="1"/>
    <row r="41077" s="2839" customFormat="1"/>
    <row r="41078" s="2839" customFormat="1"/>
    <row r="41079" s="2839" customFormat="1"/>
    <row r="41080" s="2839" customFormat="1"/>
    <row r="41081" s="2839" customFormat="1"/>
    <row r="41082" s="2839" customFormat="1"/>
    <row r="41083" s="2839" customFormat="1"/>
    <row r="41084" s="2839" customFormat="1"/>
    <row r="41085" s="2839" customFormat="1"/>
    <row r="41086" s="2839" customFormat="1"/>
    <row r="41087" s="2839" customFormat="1"/>
    <row r="41088" s="2839" customFormat="1"/>
    <row r="41089" s="2839" customFormat="1"/>
    <row r="41090" s="2839" customFormat="1"/>
    <row r="41091" s="2839" customFormat="1"/>
    <row r="41092" s="2839" customFormat="1"/>
    <row r="41093" s="2839" customFormat="1"/>
    <row r="41094" s="2839" customFormat="1"/>
    <row r="41095" s="2839" customFormat="1"/>
    <row r="41096" s="2839" customFormat="1"/>
    <row r="41097" s="2839" customFormat="1"/>
    <row r="41098" s="2839" customFormat="1"/>
    <row r="41099" s="2839" customFormat="1"/>
    <row r="41100" s="2839" customFormat="1"/>
    <row r="41101" s="2839" customFormat="1"/>
    <row r="41102" s="2839" customFormat="1"/>
    <row r="41103" s="2839" customFormat="1"/>
    <row r="41104" s="2839" customFormat="1"/>
    <row r="41105" s="2839" customFormat="1"/>
    <row r="41106" s="2839" customFormat="1"/>
    <row r="41107" s="2839" customFormat="1"/>
    <row r="41108" s="2839" customFormat="1"/>
    <row r="41109" s="2839" customFormat="1"/>
    <row r="41110" s="2839" customFormat="1"/>
    <row r="41111" s="2839" customFormat="1"/>
    <row r="41112" s="2839" customFormat="1"/>
    <row r="41113" s="2839" customFormat="1"/>
    <row r="41114" s="2839" customFormat="1"/>
    <row r="41115" s="2839" customFormat="1"/>
    <row r="41116" s="2839" customFormat="1"/>
    <row r="41117" s="2839" customFormat="1"/>
    <row r="41118" s="2839" customFormat="1"/>
    <row r="41119" s="2839" customFormat="1"/>
    <row r="41120" s="2839" customFormat="1"/>
    <row r="41121" s="2839" customFormat="1"/>
    <row r="41122" s="2839" customFormat="1"/>
    <row r="41123" s="2839" customFormat="1"/>
    <row r="41124" s="2839" customFormat="1"/>
    <row r="41125" s="2839" customFormat="1"/>
    <row r="41126" s="2839" customFormat="1"/>
    <row r="41127" s="2839" customFormat="1"/>
    <row r="41128" s="2839" customFormat="1"/>
    <row r="41129" s="2839" customFormat="1"/>
    <row r="41130" s="2839" customFormat="1"/>
    <row r="41131" s="2839" customFormat="1"/>
    <row r="41132" s="2839" customFormat="1"/>
    <row r="41133" s="2839" customFormat="1"/>
    <row r="41134" s="2839" customFormat="1"/>
    <row r="41135" s="2839" customFormat="1"/>
    <row r="41136" s="2839" customFormat="1"/>
    <row r="41137" s="2839" customFormat="1"/>
    <row r="41138" s="2839" customFormat="1"/>
    <row r="41139" s="2839" customFormat="1"/>
    <row r="41140" s="2839" customFormat="1"/>
    <row r="41141" s="2839" customFormat="1"/>
    <row r="41142" s="2839" customFormat="1"/>
    <row r="41143" s="2839" customFormat="1"/>
    <row r="41144" s="2839" customFormat="1"/>
    <row r="41145" s="2839" customFormat="1"/>
    <row r="41146" s="2839" customFormat="1"/>
    <row r="41147" s="2839" customFormat="1"/>
    <row r="41148" s="2839" customFormat="1"/>
    <row r="41149" s="2839" customFormat="1"/>
    <row r="41150" s="2839" customFormat="1"/>
    <row r="41151" s="2839" customFormat="1"/>
    <row r="41152" s="2839" customFormat="1"/>
    <row r="41153" s="2839" customFormat="1"/>
    <row r="41154" s="2839" customFormat="1"/>
    <row r="41155" s="2839" customFormat="1"/>
    <row r="41156" s="2839" customFormat="1"/>
    <row r="41157" s="2839" customFormat="1"/>
    <row r="41158" s="2839" customFormat="1"/>
    <row r="41159" s="2839" customFormat="1"/>
    <row r="41160" s="2839" customFormat="1"/>
    <row r="41161" s="2839" customFormat="1"/>
    <row r="41162" s="2839" customFormat="1"/>
    <row r="41163" s="2839" customFormat="1"/>
    <row r="41164" s="2839" customFormat="1"/>
    <row r="41165" s="2839" customFormat="1"/>
    <row r="41166" s="2839" customFormat="1"/>
    <row r="41167" s="2839" customFormat="1"/>
    <row r="41168" s="2839" customFormat="1"/>
    <row r="41169" s="2839" customFormat="1"/>
    <row r="41170" s="2839" customFormat="1"/>
    <row r="41171" s="2839" customFormat="1"/>
    <row r="41172" s="2839" customFormat="1"/>
    <row r="41173" s="2839" customFormat="1"/>
    <row r="41174" s="2839" customFormat="1"/>
    <row r="41175" s="2839" customFormat="1"/>
    <row r="41176" s="2839" customFormat="1"/>
    <row r="41177" s="2839" customFormat="1"/>
    <row r="41178" s="2839" customFormat="1"/>
    <row r="41179" s="2839" customFormat="1"/>
    <row r="41180" s="2839" customFormat="1"/>
    <row r="41181" s="2839" customFormat="1"/>
    <row r="41182" s="2839" customFormat="1"/>
    <row r="41183" s="2839" customFormat="1"/>
    <row r="41184" s="2839" customFormat="1"/>
    <row r="41185" s="2839" customFormat="1"/>
    <row r="41186" s="2839" customFormat="1"/>
    <row r="41187" s="2839" customFormat="1"/>
    <row r="41188" s="2839" customFormat="1"/>
    <row r="41189" s="2839" customFormat="1"/>
    <row r="41190" s="2839" customFormat="1"/>
    <row r="41191" s="2839" customFormat="1"/>
    <row r="41192" s="2839" customFormat="1"/>
    <row r="41193" s="2839" customFormat="1"/>
    <row r="41194" s="2839" customFormat="1"/>
    <row r="41195" s="2839" customFormat="1"/>
    <row r="41196" s="2839" customFormat="1"/>
    <row r="41197" s="2839" customFormat="1"/>
    <row r="41198" s="2839" customFormat="1"/>
    <row r="41199" s="2839" customFormat="1"/>
    <row r="41200" s="2839" customFormat="1"/>
    <row r="41201" s="2839" customFormat="1"/>
    <row r="41202" s="2839" customFormat="1"/>
    <row r="41203" s="2839" customFormat="1"/>
    <row r="41204" s="2839" customFormat="1"/>
    <row r="41205" s="2839" customFormat="1"/>
    <row r="41206" s="2839" customFormat="1"/>
    <row r="41207" s="2839" customFormat="1"/>
    <row r="41208" s="2839" customFormat="1"/>
    <row r="41209" s="2839" customFormat="1"/>
    <row r="41210" s="2839" customFormat="1"/>
    <row r="41211" s="2839" customFormat="1"/>
    <row r="41212" s="2839" customFormat="1"/>
    <row r="41213" s="2839" customFormat="1"/>
    <row r="41214" s="2839" customFormat="1"/>
    <row r="41215" s="2839" customFormat="1"/>
    <row r="41216" s="2839" customFormat="1"/>
    <row r="41217" s="2839" customFormat="1"/>
    <row r="41218" s="2839" customFormat="1"/>
    <row r="41219" s="2839" customFormat="1"/>
    <row r="41220" s="2839" customFormat="1"/>
    <row r="41221" s="2839" customFormat="1"/>
    <row r="41222" s="2839" customFormat="1"/>
    <row r="41223" s="2839" customFormat="1"/>
    <row r="41224" s="2839" customFormat="1"/>
    <row r="41225" s="2839" customFormat="1"/>
    <row r="41226" s="2839" customFormat="1"/>
    <row r="41227" s="2839" customFormat="1"/>
    <row r="41228" s="2839" customFormat="1"/>
    <row r="41229" s="2839" customFormat="1"/>
    <row r="41230" s="2839" customFormat="1"/>
    <row r="41231" s="2839" customFormat="1"/>
    <row r="41232" s="2839" customFormat="1"/>
    <row r="41233" s="2839" customFormat="1"/>
    <row r="41234" s="2839" customFormat="1"/>
    <row r="41235" s="2839" customFormat="1"/>
    <row r="41236" s="2839" customFormat="1"/>
    <row r="41237" s="2839" customFormat="1"/>
    <row r="41238" s="2839" customFormat="1"/>
    <row r="41239" s="2839" customFormat="1"/>
    <row r="41240" s="2839" customFormat="1"/>
    <row r="41241" s="2839" customFormat="1"/>
    <row r="41242" s="2839" customFormat="1"/>
    <row r="41243" s="2839" customFormat="1"/>
    <row r="41244" s="2839" customFormat="1"/>
    <row r="41245" s="2839" customFormat="1"/>
    <row r="41246" s="2839" customFormat="1"/>
    <row r="41247" s="2839" customFormat="1"/>
    <row r="41248" s="2839" customFormat="1"/>
    <row r="41249" s="2839" customFormat="1"/>
    <row r="41250" s="2839" customFormat="1"/>
    <row r="41251" s="2839" customFormat="1"/>
    <row r="41252" s="2839" customFormat="1"/>
    <row r="41253" s="2839" customFormat="1"/>
    <row r="41254" s="2839" customFormat="1"/>
    <row r="41255" s="2839" customFormat="1"/>
    <row r="41256" s="2839" customFormat="1"/>
    <row r="41257" s="2839" customFormat="1"/>
    <row r="41258" s="2839" customFormat="1"/>
    <row r="41259" s="2839" customFormat="1"/>
    <row r="41260" s="2839" customFormat="1"/>
    <row r="41261" s="2839" customFormat="1"/>
    <row r="41262" s="2839" customFormat="1"/>
    <row r="41263" s="2839" customFormat="1"/>
    <row r="41264" s="2839" customFormat="1"/>
    <row r="41265" s="2839" customFormat="1"/>
    <row r="41266" s="2839" customFormat="1"/>
    <row r="41267" s="2839" customFormat="1"/>
    <row r="41268" s="2839" customFormat="1"/>
    <row r="41269" s="2839" customFormat="1"/>
    <row r="41270" s="2839" customFormat="1"/>
    <row r="41271" s="2839" customFormat="1"/>
    <row r="41272" s="2839" customFormat="1"/>
    <row r="41273" s="2839" customFormat="1"/>
    <row r="41274" s="2839" customFormat="1"/>
    <row r="41275" s="2839" customFormat="1"/>
    <row r="41276" s="2839" customFormat="1"/>
    <row r="41277" s="2839" customFormat="1"/>
    <row r="41278" s="2839" customFormat="1"/>
    <row r="41279" s="2839" customFormat="1"/>
    <row r="41280" s="2839" customFormat="1"/>
    <row r="41281" s="2839" customFormat="1"/>
    <row r="41282" s="2839" customFormat="1"/>
    <row r="41283" s="2839" customFormat="1"/>
    <row r="41284" s="2839" customFormat="1"/>
    <row r="41285" s="2839" customFormat="1"/>
    <row r="41286" s="2839" customFormat="1"/>
    <row r="41287" s="2839" customFormat="1"/>
    <row r="41288" s="2839" customFormat="1"/>
    <row r="41289" s="2839" customFormat="1"/>
    <row r="41290" s="2839" customFormat="1"/>
    <row r="41291" s="2839" customFormat="1"/>
    <row r="41292" s="2839" customFormat="1"/>
    <row r="41293" s="2839" customFormat="1"/>
    <row r="41294" s="2839" customFormat="1"/>
    <row r="41295" s="2839" customFormat="1"/>
    <row r="41296" s="2839" customFormat="1"/>
    <row r="41297" s="2839" customFormat="1"/>
    <row r="41298" s="2839" customFormat="1"/>
    <row r="41299" s="2839" customFormat="1"/>
    <row r="41300" s="2839" customFormat="1"/>
    <row r="41301" s="2839" customFormat="1"/>
    <row r="41302" s="2839" customFormat="1"/>
    <row r="41303" s="2839" customFormat="1"/>
    <row r="41304" s="2839" customFormat="1"/>
    <row r="41305" s="2839" customFormat="1"/>
    <row r="41306" s="2839" customFormat="1"/>
    <row r="41307" s="2839" customFormat="1"/>
    <row r="41308" s="2839" customFormat="1"/>
    <row r="41309" s="2839" customFormat="1"/>
    <row r="41310" s="2839" customFormat="1"/>
    <row r="41311" s="2839" customFormat="1"/>
    <row r="41312" s="2839" customFormat="1"/>
    <row r="41313" s="2839" customFormat="1"/>
    <row r="41314" s="2839" customFormat="1"/>
    <row r="41315" s="2839" customFormat="1"/>
    <row r="41316" s="2839" customFormat="1"/>
    <row r="41317" s="2839" customFormat="1"/>
    <row r="41318" s="2839" customFormat="1"/>
    <row r="41319" s="2839" customFormat="1"/>
    <row r="41320" s="2839" customFormat="1"/>
    <row r="41321" s="2839" customFormat="1"/>
    <row r="41322" s="2839" customFormat="1"/>
    <row r="41323" s="2839" customFormat="1"/>
    <row r="41324" s="2839" customFormat="1"/>
    <row r="41325" s="2839" customFormat="1"/>
    <row r="41326" s="2839" customFormat="1"/>
    <row r="41327" s="2839" customFormat="1"/>
    <row r="41328" s="2839" customFormat="1"/>
    <row r="41329" s="2839" customFormat="1"/>
    <row r="41330" s="2839" customFormat="1"/>
    <row r="41331" s="2839" customFormat="1"/>
    <row r="41332" s="2839" customFormat="1"/>
    <row r="41333" s="2839" customFormat="1"/>
    <row r="41334" s="2839" customFormat="1"/>
    <row r="41335" s="2839" customFormat="1"/>
    <row r="41336" s="2839" customFormat="1"/>
    <row r="41337" s="2839" customFormat="1"/>
    <row r="41338" s="2839" customFormat="1"/>
    <row r="41339" s="2839" customFormat="1"/>
    <row r="41340" s="2839" customFormat="1"/>
    <row r="41341" s="2839" customFormat="1"/>
    <row r="41342" s="2839" customFormat="1"/>
    <row r="41343" s="2839" customFormat="1"/>
    <row r="41344" s="2839" customFormat="1"/>
    <row r="41345" s="2839" customFormat="1"/>
    <row r="41346" s="2839" customFormat="1"/>
    <row r="41347" s="2839" customFormat="1"/>
    <row r="41348" s="2839" customFormat="1"/>
    <row r="41349" s="2839" customFormat="1"/>
    <row r="41350" s="2839" customFormat="1"/>
    <row r="41351" s="2839" customFormat="1"/>
    <row r="41352" s="2839" customFormat="1"/>
    <row r="41353" s="2839" customFormat="1"/>
    <row r="41354" s="2839" customFormat="1"/>
    <row r="41355" s="2839" customFormat="1"/>
    <row r="41356" s="2839" customFormat="1"/>
    <row r="41357" s="2839" customFormat="1"/>
    <row r="41358" s="2839" customFormat="1"/>
    <row r="41359" s="2839" customFormat="1"/>
    <row r="41360" s="2839" customFormat="1"/>
    <row r="41361" s="2839" customFormat="1"/>
    <row r="41362" s="2839" customFormat="1"/>
    <row r="41363" s="2839" customFormat="1"/>
    <row r="41364" s="2839" customFormat="1"/>
    <row r="41365" s="2839" customFormat="1"/>
    <row r="41366" s="2839" customFormat="1"/>
    <row r="41367" s="2839" customFormat="1"/>
    <row r="41368" s="2839" customFormat="1"/>
    <row r="41369" s="2839" customFormat="1"/>
    <row r="41370" s="2839" customFormat="1"/>
    <row r="41371" s="2839" customFormat="1"/>
    <row r="41372" s="2839" customFormat="1"/>
    <row r="41373" s="2839" customFormat="1"/>
    <row r="41374" s="2839" customFormat="1"/>
    <row r="41375" s="2839" customFormat="1"/>
    <row r="41376" s="2839" customFormat="1"/>
    <row r="41377" s="2839" customFormat="1"/>
    <row r="41378" s="2839" customFormat="1"/>
    <row r="41379" s="2839" customFormat="1"/>
    <row r="41380" s="2839" customFormat="1"/>
    <row r="41381" s="2839" customFormat="1"/>
    <row r="41382" s="2839" customFormat="1"/>
    <row r="41383" s="2839" customFormat="1"/>
    <row r="41384" s="2839" customFormat="1"/>
    <row r="41385" s="2839" customFormat="1"/>
    <row r="41386" s="2839" customFormat="1"/>
    <row r="41387" s="2839" customFormat="1"/>
    <row r="41388" s="2839" customFormat="1"/>
    <row r="41389" s="2839" customFormat="1"/>
    <row r="41390" s="2839" customFormat="1"/>
    <row r="41391" s="2839" customFormat="1"/>
    <row r="41392" s="2839" customFormat="1"/>
    <row r="41393" s="2839" customFormat="1"/>
    <row r="41394" s="2839" customFormat="1"/>
    <row r="41395" s="2839" customFormat="1"/>
    <row r="41396" s="2839" customFormat="1"/>
    <row r="41397" s="2839" customFormat="1"/>
    <row r="41398" s="2839" customFormat="1"/>
    <row r="41399" s="2839" customFormat="1"/>
    <row r="41400" s="2839" customFormat="1"/>
    <row r="41401" s="2839" customFormat="1"/>
    <row r="41402" s="2839" customFormat="1"/>
    <row r="41403" s="2839" customFormat="1"/>
    <row r="41404" s="2839" customFormat="1"/>
    <row r="41405" s="2839" customFormat="1"/>
    <row r="41406" s="2839" customFormat="1"/>
    <row r="41407" s="2839" customFormat="1"/>
    <row r="41408" s="2839" customFormat="1"/>
    <row r="41409" s="2839" customFormat="1"/>
    <row r="41410" s="2839" customFormat="1"/>
    <row r="41411" s="2839" customFormat="1"/>
    <row r="41412" s="2839" customFormat="1"/>
    <row r="41413" s="2839" customFormat="1"/>
    <row r="41414" s="2839" customFormat="1"/>
    <row r="41415" s="2839" customFormat="1"/>
    <row r="41416" s="2839" customFormat="1"/>
    <row r="41417" s="2839" customFormat="1"/>
    <row r="41418" s="2839" customFormat="1"/>
    <row r="41419" s="2839" customFormat="1"/>
    <row r="41420" s="2839" customFormat="1"/>
    <row r="41421" s="2839" customFormat="1"/>
    <row r="41422" s="2839" customFormat="1"/>
    <row r="41423" s="2839" customFormat="1"/>
    <row r="41424" s="2839" customFormat="1"/>
    <row r="41425" s="2839" customFormat="1"/>
    <row r="41426" s="2839" customFormat="1"/>
    <row r="41427" s="2839" customFormat="1"/>
    <row r="41428" s="2839" customFormat="1"/>
    <row r="41429" s="2839" customFormat="1"/>
    <row r="41430" s="2839" customFormat="1"/>
    <row r="41431" s="2839" customFormat="1"/>
    <row r="41432" s="2839" customFormat="1"/>
    <row r="41433" s="2839" customFormat="1"/>
    <row r="41434" s="2839" customFormat="1"/>
    <row r="41435" s="2839" customFormat="1"/>
    <row r="41436" s="2839" customFormat="1"/>
    <row r="41437" s="2839" customFormat="1"/>
    <row r="41438" s="2839" customFormat="1"/>
    <row r="41439" s="2839" customFormat="1"/>
    <row r="41440" s="2839" customFormat="1"/>
    <row r="41441" s="2839" customFormat="1"/>
    <row r="41442" s="2839" customFormat="1"/>
    <row r="41443" s="2839" customFormat="1"/>
    <row r="41444" s="2839" customFormat="1"/>
    <row r="41445" s="2839" customFormat="1"/>
    <row r="41446" s="2839" customFormat="1"/>
    <row r="41447" s="2839" customFormat="1"/>
    <row r="41448" s="2839" customFormat="1"/>
    <row r="41449" s="2839" customFormat="1"/>
    <row r="41450" s="2839" customFormat="1"/>
    <row r="41451" s="2839" customFormat="1"/>
    <row r="41452" s="2839" customFormat="1"/>
    <row r="41453" s="2839" customFormat="1"/>
    <row r="41454" s="2839" customFormat="1"/>
    <row r="41455" s="2839" customFormat="1"/>
    <row r="41456" s="2839" customFormat="1"/>
    <row r="41457" s="2839" customFormat="1"/>
    <row r="41458" s="2839" customFormat="1"/>
    <row r="41459" s="2839" customFormat="1"/>
    <row r="41460" s="2839" customFormat="1"/>
    <row r="41461" s="2839" customFormat="1"/>
    <row r="41462" s="2839" customFormat="1"/>
    <row r="41463" s="2839" customFormat="1"/>
    <row r="41464" s="2839" customFormat="1"/>
    <row r="41465" s="2839" customFormat="1"/>
    <row r="41466" s="2839" customFormat="1"/>
    <row r="41467" s="2839" customFormat="1"/>
    <row r="41468" s="2839" customFormat="1"/>
    <row r="41469" s="2839" customFormat="1"/>
    <row r="41470" s="2839" customFormat="1"/>
    <row r="41471" s="2839" customFormat="1"/>
    <row r="41472" s="2839" customFormat="1"/>
    <row r="41473" s="2839" customFormat="1"/>
    <row r="41474" s="2839" customFormat="1"/>
    <row r="41475" s="2839" customFormat="1"/>
    <row r="41476" s="2839" customFormat="1"/>
    <row r="41477" s="2839" customFormat="1"/>
    <row r="41478" s="2839" customFormat="1"/>
    <row r="41479" s="2839" customFormat="1"/>
    <row r="41480" s="2839" customFormat="1"/>
    <row r="41481" s="2839" customFormat="1"/>
    <row r="41482" s="2839" customFormat="1"/>
    <row r="41483" s="2839" customFormat="1"/>
    <row r="41484" s="2839" customFormat="1"/>
    <row r="41485" s="2839" customFormat="1"/>
    <row r="41486" s="2839" customFormat="1"/>
    <row r="41487" s="2839" customFormat="1"/>
    <row r="41488" s="2839" customFormat="1"/>
    <row r="41489" s="2839" customFormat="1"/>
    <row r="41490" s="2839" customFormat="1"/>
    <row r="41491" s="2839" customFormat="1"/>
    <row r="41492" s="2839" customFormat="1"/>
    <row r="41493" s="2839" customFormat="1"/>
    <row r="41494" s="2839" customFormat="1"/>
    <row r="41495" s="2839" customFormat="1"/>
    <row r="41496" s="2839" customFormat="1"/>
    <row r="41497" s="2839" customFormat="1"/>
    <row r="41498" s="2839" customFormat="1"/>
    <row r="41499" s="2839" customFormat="1"/>
    <row r="41500" s="2839" customFormat="1"/>
    <row r="41501" s="2839" customFormat="1"/>
    <row r="41502" s="2839" customFormat="1"/>
    <row r="41503" s="2839" customFormat="1"/>
    <row r="41504" s="2839" customFormat="1"/>
    <row r="41505" s="2839" customFormat="1"/>
    <row r="41506" s="2839" customFormat="1"/>
    <row r="41507" s="2839" customFormat="1"/>
    <row r="41508" s="2839" customFormat="1"/>
    <row r="41509" s="2839" customFormat="1"/>
    <row r="41510" s="2839" customFormat="1"/>
    <row r="41511" s="2839" customFormat="1"/>
    <row r="41512" s="2839" customFormat="1"/>
    <row r="41513" s="2839" customFormat="1"/>
    <row r="41514" s="2839" customFormat="1"/>
    <row r="41515" s="2839" customFormat="1"/>
    <row r="41516" s="2839" customFormat="1"/>
    <row r="41517" s="2839" customFormat="1"/>
    <row r="41518" s="2839" customFormat="1"/>
    <row r="41519" s="2839" customFormat="1"/>
    <row r="41520" s="2839" customFormat="1"/>
    <row r="41521" s="2839" customFormat="1"/>
    <row r="41522" s="2839" customFormat="1"/>
    <row r="41523" s="2839" customFormat="1"/>
    <row r="41524" s="2839" customFormat="1"/>
    <row r="41525" s="2839" customFormat="1"/>
    <row r="41526" s="2839" customFormat="1"/>
    <row r="41527" s="2839" customFormat="1"/>
    <row r="41528" s="2839" customFormat="1"/>
    <row r="41529" s="2839" customFormat="1"/>
    <row r="41530" s="2839" customFormat="1"/>
    <row r="41531" s="2839" customFormat="1"/>
    <row r="41532" s="2839" customFormat="1"/>
    <row r="41533" s="2839" customFormat="1"/>
    <row r="41534" s="2839" customFormat="1"/>
    <row r="41535" s="2839" customFormat="1"/>
    <row r="41536" s="2839" customFormat="1"/>
    <row r="41537" s="2839" customFormat="1"/>
    <row r="41538" s="2839" customFormat="1"/>
    <row r="41539" s="2839" customFormat="1"/>
    <row r="41540" s="2839" customFormat="1"/>
    <row r="41541" s="2839" customFormat="1"/>
    <row r="41542" s="2839" customFormat="1"/>
    <row r="41543" s="2839" customFormat="1"/>
    <row r="41544" s="2839" customFormat="1"/>
    <row r="41545" s="2839" customFormat="1"/>
    <row r="41546" s="2839" customFormat="1"/>
    <row r="41547" s="2839" customFormat="1"/>
    <row r="41548" s="2839" customFormat="1"/>
    <row r="41549" s="2839" customFormat="1"/>
    <row r="41550" s="2839" customFormat="1"/>
    <row r="41551" s="2839" customFormat="1"/>
    <row r="41552" s="2839" customFormat="1"/>
    <row r="41553" s="2839" customFormat="1"/>
    <row r="41554" s="2839" customFormat="1"/>
    <row r="41555" s="2839" customFormat="1"/>
    <row r="41556" s="2839" customFormat="1"/>
    <row r="41557" s="2839" customFormat="1"/>
    <row r="41558" s="2839" customFormat="1"/>
    <row r="41559" s="2839" customFormat="1"/>
    <row r="41560" s="2839" customFormat="1"/>
    <row r="41561" s="2839" customFormat="1"/>
    <row r="41562" s="2839" customFormat="1"/>
    <row r="41563" s="2839" customFormat="1"/>
    <row r="41564" s="2839" customFormat="1"/>
    <row r="41565" s="2839" customFormat="1"/>
    <row r="41566" s="2839" customFormat="1"/>
    <row r="41567" s="2839" customFormat="1"/>
    <row r="41568" s="2839" customFormat="1"/>
    <row r="41569" s="2839" customFormat="1"/>
    <row r="41570" s="2839" customFormat="1"/>
    <row r="41571" s="2839" customFormat="1"/>
    <row r="41572" s="2839" customFormat="1"/>
    <row r="41573" s="2839" customFormat="1"/>
    <row r="41574" s="2839" customFormat="1"/>
    <row r="41575" s="2839" customFormat="1"/>
    <row r="41576" s="2839" customFormat="1"/>
    <row r="41577" s="2839" customFormat="1"/>
    <row r="41578" s="2839" customFormat="1"/>
    <row r="41579" s="2839" customFormat="1"/>
    <row r="41580" s="2839" customFormat="1"/>
    <row r="41581" s="2839" customFormat="1"/>
    <row r="41582" s="2839" customFormat="1"/>
    <row r="41583" s="2839" customFormat="1"/>
    <row r="41584" s="2839" customFormat="1"/>
    <row r="41585" s="2839" customFormat="1"/>
    <row r="41586" s="2839" customFormat="1"/>
    <row r="41587" s="2839" customFormat="1"/>
    <row r="41588" s="2839" customFormat="1"/>
    <row r="41589" s="2839" customFormat="1"/>
    <row r="41590" s="2839" customFormat="1"/>
    <row r="41591" s="2839" customFormat="1"/>
    <row r="41592" s="2839" customFormat="1"/>
    <row r="41593" s="2839" customFormat="1"/>
    <row r="41594" s="2839" customFormat="1"/>
    <row r="41595" s="2839" customFormat="1"/>
    <row r="41596" s="2839" customFormat="1"/>
    <row r="41597" s="2839" customFormat="1"/>
    <row r="41598" s="2839" customFormat="1"/>
    <row r="41599" s="2839" customFormat="1"/>
    <row r="41600" s="2839" customFormat="1"/>
    <row r="41601" s="2839" customFormat="1"/>
    <row r="41602" s="2839" customFormat="1"/>
    <row r="41603" s="2839" customFormat="1"/>
    <row r="41604" s="2839" customFormat="1"/>
    <row r="41605" s="2839" customFormat="1"/>
    <row r="41606" s="2839" customFormat="1"/>
    <row r="41607" s="2839" customFormat="1"/>
    <row r="41608" s="2839" customFormat="1"/>
    <row r="41609" s="2839" customFormat="1"/>
    <row r="41610" s="2839" customFormat="1"/>
    <row r="41611" s="2839" customFormat="1"/>
    <row r="41612" s="2839" customFormat="1"/>
    <row r="41613" s="2839" customFormat="1"/>
    <row r="41614" s="2839" customFormat="1"/>
    <row r="41615" s="2839" customFormat="1"/>
    <row r="41616" s="2839" customFormat="1"/>
    <row r="41617" s="2839" customFormat="1"/>
    <row r="41618" s="2839" customFormat="1"/>
    <row r="41619" s="2839" customFormat="1"/>
    <row r="41620" s="2839" customFormat="1"/>
    <row r="41621" s="2839" customFormat="1"/>
    <row r="41622" s="2839" customFormat="1"/>
    <row r="41623" s="2839" customFormat="1"/>
    <row r="41624" s="2839" customFormat="1"/>
    <row r="41625" s="2839" customFormat="1"/>
    <row r="41626" s="2839" customFormat="1"/>
    <row r="41627" s="2839" customFormat="1"/>
    <row r="41628" s="2839" customFormat="1"/>
    <row r="41629" s="2839" customFormat="1"/>
    <row r="41630" s="2839" customFormat="1"/>
    <row r="41631" s="2839" customFormat="1"/>
    <row r="41632" s="2839" customFormat="1"/>
    <row r="41633" s="2839" customFormat="1"/>
    <row r="41634" s="2839" customFormat="1"/>
    <row r="41635" s="2839" customFormat="1"/>
    <row r="41636" s="2839" customFormat="1"/>
    <row r="41637" s="2839" customFormat="1"/>
    <row r="41638" s="2839" customFormat="1"/>
    <row r="41639" s="2839" customFormat="1"/>
    <row r="41640" s="2839" customFormat="1"/>
    <row r="41641" s="2839" customFormat="1"/>
    <row r="41642" s="2839" customFormat="1"/>
    <row r="41643" s="2839" customFormat="1"/>
    <row r="41644" s="2839" customFormat="1"/>
    <row r="41645" s="2839" customFormat="1"/>
    <row r="41646" s="2839" customFormat="1"/>
    <row r="41647" s="2839" customFormat="1"/>
    <row r="41648" s="2839" customFormat="1"/>
    <row r="41649" s="2839" customFormat="1"/>
    <row r="41650" s="2839" customFormat="1"/>
    <row r="41651" s="2839" customFormat="1"/>
    <row r="41652" s="2839" customFormat="1"/>
    <row r="41653" s="2839" customFormat="1"/>
    <row r="41654" s="2839" customFormat="1"/>
    <row r="41655" s="2839" customFormat="1"/>
    <row r="41656" s="2839" customFormat="1"/>
    <row r="41657" s="2839" customFormat="1"/>
    <row r="41658" s="2839" customFormat="1"/>
    <row r="41659" s="2839" customFormat="1"/>
    <row r="41660" s="2839" customFormat="1"/>
    <row r="41661" s="2839" customFormat="1"/>
    <row r="41662" s="2839" customFormat="1"/>
    <row r="41663" s="2839" customFormat="1"/>
    <row r="41664" s="2839" customFormat="1"/>
    <row r="41665" s="2839" customFormat="1"/>
    <row r="41666" s="2839" customFormat="1"/>
    <row r="41667" s="2839" customFormat="1"/>
    <row r="41668" s="2839" customFormat="1"/>
    <row r="41669" s="2839" customFormat="1"/>
    <row r="41670" s="2839" customFormat="1"/>
    <row r="41671" s="2839" customFormat="1"/>
    <row r="41672" s="2839" customFormat="1"/>
    <row r="41673" s="2839" customFormat="1"/>
    <row r="41674" s="2839" customFormat="1"/>
    <row r="41675" s="2839" customFormat="1"/>
    <row r="41676" s="2839" customFormat="1"/>
    <row r="41677" s="2839" customFormat="1"/>
    <row r="41678" s="2839" customFormat="1"/>
    <row r="41679" s="2839" customFormat="1"/>
    <row r="41680" s="2839" customFormat="1"/>
    <row r="41681" s="2839" customFormat="1"/>
    <row r="41682" s="2839" customFormat="1"/>
    <row r="41683" s="2839" customFormat="1"/>
    <row r="41684" s="2839" customFormat="1"/>
    <row r="41685" s="2839" customFormat="1"/>
    <row r="41686" s="2839" customFormat="1"/>
    <row r="41687" s="2839" customFormat="1"/>
    <row r="41688" s="2839" customFormat="1"/>
    <row r="41689" s="2839" customFormat="1"/>
    <row r="41690" s="2839" customFormat="1"/>
    <row r="41691" s="2839" customFormat="1"/>
    <row r="41692" s="2839" customFormat="1"/>
    <row r="41693" s="2839" customFormat="1"/>
    <row r="41694" s="2839" customFormat="1"/>
    <row r="41695" s="2839" customFormat="1"/>
    <row r="41696" s="2839" customFormat="1"/>
    <row r="41697" s="2839" customFormat="1"/>
    <row r="41698" s="2839" customFormat="1"/>
    <row r="41699" s="2839" customFormat="1"/>
    <row r="41700" s="2839" customFormat="1"/>
    <row r="41701" s="2839" customFormat="1"/>
    <row r="41702" s="2839" customFormat="1"/>
    <row r="41703" s="2839" customFormat="1"/>
    <row r="41704" s="2839" customFormat="1"/>
    <row r="41705" s="2839" customFormat="1"/>
    <row r="41706" s="2839" customFormat="1"/>
    <row r="41707" s="2839" customFormat="1"/>
    <row r="41708" s="2839" customFormat="1"/>
    <row r="41709" s="2839" customFormat="1"/>
    <row r="41710" s="2839" customFormat="1"/>
    <row r="41711" s="2839" customFormat="1"/>
    <row r="41712" s="2839" customFormat="1"/>
    <row r="41713" s="2839" customFormat="1"/>
    <row r="41714" s="2839" customFormat="1"/>
    <row r="41715" s="2839" customFormat="1"/>
    <row r="41716" s="2839" customFormat="1"/>
    <row r="41717" s="2839" customFormat="1"/>
    <row r="41718" s="2839" customFormat="1"/>
    <row r="41719" s="2839" customFormat="1"/>
    <row r="41720" s="2839" customFormat="1"/>
    <row r="41721" s="2839" customFormat="1"/>
    <row r="41722" s="2839" customFormat="1"/>
    <row r="41723" s="2839" customFormat="1"/>
    <row r="41724" s="2839" customFormat="1"/>
    <row r="41725" s="2839" customFormat="1"/>
    <row r="41726" s="2839" customFormat="1"/>
    <row r="41727" s="2839" customFormat="1"/>
    <row r="41728" s="2839" customFormat="1"/>
    <row r="41729" s="2839" customFormat="1"/>
    <row r="41730" s="2839" customFormat="1"/>
    <row r="41731" s="2839" customFormat="1"/>
    <row r="41732" s="2839" customFormat="1"/>
    <row r="41733" s="2839" customFormat="1"/>
    <row r="41734" s="2839" customFormat="1"/>
    <row r="41735" s="2839" customFormat="1"/>
    <row r="41736" s="2839" customFormat="1"/>
    <row r="41737" s="2839" customFormat="1"/>
    <row r="41738" s="2839" customFormat="1"/>
    <row r="41739" s="2839" customFormat="1"/>
    <row r="41740" s="2839" customFormat="1"/>
    <row r="41741" s="2839" customFormat="1"/>
    <row r="41742" s="2839" customFormat="1"/>
    <row r="41743" s="2839" customFormat="1"/>
    <row r="41744" s="2839" customFormat="1"/>
    <row r="41745" s="2839" customFormat="1"/>
    <row r="41746" s="2839" customFormat="1"/>
    <row r="41747" s="2839" customFormat="1"/>
    <row r="41748" s="2839" customFormat="1"/>
    <row r="41749" s="2839" customFormat="1"/>
    <row r="41750" s="2839" customFormat="1"/>
    <row r="41751" s="2839" customFormat="1"/>
    <row r="41752" s="2839" customFormat="1"/>
    <row r="41753" s="2839" customFormat="1"/>
    <row r="41754" s="2839" customFormat="1"/>
    <row r="41755" s="2839" customFormat="1"/>
    <row r="41756" s="2839" customFormat="1"/>
    <row r="41757" s="2839" customFormat="1"/>
    <row r="41758" s="2839" customFormat="1"/>
    <row r="41759" s="2839" customFormat="1"/>
    <row r="41760" s="2839" customFormat="1"/>
    <row r="41761" s="2839" customFormat="1"/>
    <row r="41762" s="2839" customFormat="1"/>
    <row r="41763" s="2839" customFormat="1"/>
    <row r="41764" s="2839" customFormat="1"/>
    <row r="41765" s="2839" customFormat="1"/>
    <row r="41766" s="2839" customFormat="1"/>
    <row r="41767" s="2839" customFormat="1"/>
    <row r="41768" s="2839" customFormat="1"/>
    <row r="41769" s="2839" customFormat="1"/>
    <row r="41770" s="2839" customFormat="1"/>
    <row r="41771" s="2839" customFormat="1"/>
    <row r="41772" s="2839" customFormat="1"/>
    <row r="41773" s="2839" customFormat="1"/>
    <row r="41774" s="2839" customFormat="1"/>
    <row r="41775" s="2839" customFormat="1"/>
    <row r="41776" s="2839" customFormat="1"/>
    <row r="41777" s="2839" customFormat="1"/>
    <row r="41778" s="2839" customFormat="1"/>
    <row r="41779" s="2839" customFormat="1"/>
    <row r="41780" s="2839" customFormat="1"/>
    <row r="41781" s="2839" customFormat="1"/>
    <row r="41782" s="2839" customFormat="1"/>
    <row r="41783" s="2839" customFormat="1"/>
    <row r="41784" s="2839" customFormat="1"/>
    <row r="41785" s="2839" customFormat="1"/>
    <row r="41786" s="2839" customFormat="1"/>
    <row r="41787" s="2839" customFormat="1"/>
    <row r="41788" s="2839" customFormat="1"/>
    <row r="41789" s="2839" customFormat="1"/>
    <row r="41790" s="2839" customFormat="1"/>
    <row r="41791" s="2839" customFormat="1"/>
    <row r="41792" s="2839" customFormat="1"/>
    <row r="41793" s="2839" customFormat="1"/>
    <row r="41794" s="2839" customFormat="1"/>
    <row r="41795" s="2839" customFormat="1"/>
    <row r="41796" s="2839" customFormat="1"/>
    <row r="41797" s="2839" customFormat="1"/>
    <row r="41798" s="2839" customFormat="1"/>
    <row r="41799" s="2839" customFormat="1"/>
    <row r="41800" s="2839" customFormat="1"/>
    <row r="41801" s="2839" customFormat="1"/>
    <row r="41802" s="2839" customFormat="1"/>
    <row r="41803" s="2839" customFormat="1"/>
    <row r="41804" s="2839" customFormat="1"/>
    <row r="41805" s="2839" customFormat="1"/>
    <row r="41806" s="2839" customFormat="1"/>
    <row r="41807" s="2839" customFormat="1"/>
    <row r="41808" s="2839" customFormat="1"/>
    <row r="41809" s="2839" customFormat="1"/>
    <row r="41810" s="2839" customFormat="1"/>
    <row r="41811" s="2839" customFormat="1"/>
    <row r="41812" s="2839" customFormat="1"/>
    <row r="41813" s="2839" customFormat="1"/>
    <row r="41814" s="2839" customFormat="1"/>
    <row r="41815" s="2839" customFormat="1"/>
    <row r="41816" s="2839" customFormat="1"/>
    <row r="41817" s="2839" customFormat="1"/>
    <row r="41818" s="2839" customFormat="1"/>
    <row r="41819" s="2839" customFormat="1"/>
    <row r="41820" s="2839" customFormat="1"/>
    <row r="41821" s="2839" customFormat="1"/>
    <row r="41822" s="2839" customFormat="1"/>
    <row r="41823" s="2839" customFormat="1"/>
    <row r="41824" s="2839" customFormat="1"/>
    <row r="41825" s="2839" customFormat="1"/>
    <row r="41826" s="2839" customFormat="1"/>
    <row r="41827" s="2839" customFormat="1"/>
    <row r="41828" s="2839" customFormat="1"/>
    <row r="41829" s="2839" customFormat="1"/>
    <row r="41830" s="2839" customFormat="1"/>
    <row r="41831" s="2839" customFormat="1"/>
    <row r="41832" s="2839" customFormat="1"/>
    <row r="41833" s="2839" customFormat="1"/>
    <row r="41834" s="2839" customFormat="1"/>
    <row r="41835" s="2839" customFormat="1"/>
    <row r="41836" s="2839" customFormat="1"/>
    <row r="41837" s="2839" customFormat="1"/>
    <row r="41838" s="2839" customFormat="1"/>
    <row r="41839" s="2839" customFormat="1"/>
    <row r="41840" s="2839" customFormat="1"/>
    <row r="41841" s="2839" customFormat="1"/>
    <row r="41842" s="2839" customFormat="1"/>
    <row r="41843" s="2839" customFormat="1"/>
    <row r="41844" s="2839" customFormat="1"/>
    <row r="41845" s="2839" customFormat="1"/>
    <row r="41846" s="2839" customFormat="1"/>
    <row r="41847" s="2839" customFormat="1"/>
    <row r="41848" s="2839" customFormat="1"/>
    <row r="41849" s="2839" customFormat="1"/>
    <row r="41850" s="2839" customFormat="1"/>
    <row r="41851" s="2839" customFormat="1"/>
    <row r="41852" s="2839" customFormat="1"/>
    <row r="41853" s="2839" customFormat="1"/>
    <row r="41854" s="2839" customFormat="1"/>
    <row r="41855" s="2839" customFormat="1"/>
    <row r="41856" s="2839" customFormat="1"/>
    <row r="41857" s="2839" customFormat="1"/>
    <row r="41858" s="2839" customFormat="1"/>
    <row r="41859" s="2839" customFormat="1"/>
    <row r="41860" s="2839" customFormat="1"/>
    <row r="41861" s="2839" customFormat="1"/>
    <row r="41862" s="2839" customFormat="1"/>
    <row r="41863" s="2839" customFormat="1"/>
    <row r="41864" s="2839" customFormat="1"/>
    <row r="41865" s="2839" customFormat="1"/>
    <row r="41866" s="2839" customFormat="1"/>
    <row r="41867" s="2839" customFormat="1"/>
    <row r="41868" s="2839" customFormat="1"/>
    <row r="41869" s="2839" customFormat="1"/>
    <row r="41870" s="2839" customFormat="1"/>
    <row r="41871" s="2839" customFormat="1"/>
    <row r="41872" s="2839" customFormat="1"/>
    <row r="41873" s="2839" customFormat="1"/>
    <row r="41874" s="2839" customFormat="1"/>
    <row r="41875" s="2839" customFormat="1"/>
    <row r="41876" s="2839" customFormat="1"/>
    <row r="41877" s="2839" customFormat="1"/>
    <row r="41878" s="2839" customFormat="1"/>
    <row r="41879" s="2839" customFormat="1"/>
    <row r="41880" s="2839" customFormat="1"/>
    <row r="41881" s="2839" customFormat="1"/>
    <row r="41882" s="2839" customFormat="1"/>
    <row r="41883" s="2839" customFormat="1"/>
    <row r="41884" s="2839" customFormat="1"/>
    <row r="41885" s="2839" customFormat="1"/>
    <row r="41886" s="2839" customFormat="1"/>
    <row r="41887" s="2839" customFormat="1"/>
    <row r="41888" s="2839" customFormat="1"/>
    <row r="41889" s="2839" customFormat="1"/>
    <row r="41890" s="2839" customFormat="1"/>
    <row r="41891" s="2839" customFormat="1"/>
    <row r="41892" s="2839" customFormat="1"/>
    <row r="41893" s="2839" customFormat="1"/>
    <row r="41894" s="2839" customFormat="1"/>
    <row r="41895" s="2839" customFormat="1"/>
    <row r="41896" s="2839" customFormat="1"/>
    <row r="41897" s="2839" customFormat="1"/>
    <row r="41898" s="2839" customFormat="1"/>
    <row r="41899" s="2839" customFormat="1"/>
    <row r="41900" s="2839" customFormat="1"/>
    <row r="41901" s="2839" customFormat="1"/>
    <row r="41902" s="2839" customFormat="1"/>
    <row r="41903" s="2839" customFormat="1"/>
    <row r="41904" s="2839" customFormat="1"/>
    <row r="41905" s="2839" customFormat="1"/>
    <row r="41906" s="2839" customFormat="1"/>
    <row r="41907" s="2839" customFormat="1"/>
    <row r="41908" s="2839" customFormat="1"/>
    <row r="41909" s="2839" customFormat="1"/>
    <row r="41910" s="2839" customFormat="1"/>
    <row r="41911" s="2839" customFormat="1"/>
    <row r="41912" s="2839" customFormat="1"/>
    <row r="41913" s="2839" customFormat="1"/>
    <row r="41914" s="2839" customFormat="1"/>
    <row r="41915" s="2839" customFormat="1"/>
    <row r="41916" s="2839" customFormat="1"/>
    <row r="41917" s="2839" customFormat="1"/>
    <row r="41918" s="2839" customFormat="1"/>
    <row r="41919" s="2839" customFormat="1"/>
    <row r="41920" s="2839" customFormat="1"/>
    <row r="41921" s="2839" customFormat="1"/>
    <row r="41922" s="2839" customFormat="1"/>
    <row r="41923" s="2839" customFormat="1"/>
    <row r="41924" s="2839" customFormat="1"/>
    <row r="41925" s="2839" customFormat="1"/>
    <row r="41926" s="2839" customFormat="1"/>
    <row r="41927" s="2839" customFormat="1"/>
    <row r="41928" s="2839" customFormat="1"/>
    <row r="41929" s="2839" customFormat="1"/>
    <row r="41930" s="2839" customFormat="1"/>
    <row r="41931" s="2839" customFormat="1"/>
    <row r="41932" s="2839" customFormat="1"/>
    <row r="41933" s="2839" customFormat="1"/>
    <row r="41934" s="2839" customFormat="1"/>
    <row r="41935" s="2839" customFormat="1"/>
    <row r="41936" s="2839" customFormat="1"/>
    <row r="41937" s="2839" customFormat="1"/>
    <row r="41938" s="2839" customFormat="1"/>
    <row r="41939" s="2839" customFormat="1"/>
    <row r="41940" s="2839" customFormat="1"/>
    <row r="41941" s="2839" customFormat="1"/>
    <row r="41942" s="2839" customFormat="1"/>
    <row r="41943" s="2839" customFormat="1"/>
    <row r="41944" s="2839" customFormat="1"/>
    <row r="41945" s="2839" customFormat="1"/>
    <row r="41946" s="2839" customFormat="1"/>
    <row r="41947" s="2839" customFormat="1"/>
    <row r="41948" s="2839" customFormat="1"/>
    <row r="41949" s="2839" customFormat="1"/>
    <row r="41950" s="2839" customFormat="1"/>
    <row r="41951" s="2839" customFormat="1"/>
    <row r="41952" s="2839" customFormat="1"/>
    <row r="41953" s="2839" customFormat="1"/>
    <row r="41954" s="2839" customFormat="1"/>
    <row r="41955" s="2839" customFormat="1"/>
    <row r="41956" s="2839" customFormat="1"/>
    <row r="41957" s="2839" customFormat="1"/>
    <row r="41958" s="2839" customFormat="1"/>
    <row r="41959" s="2839" customFormat="1"/>
    <row r="41960" s="2839" customFormat="1"/>
    <row r="41961" s="2839" customFormat="1"/>
    <row r="41962" s="2839" customFormat="1"/>
    <row r="41963" s="2839" customFormat="1"/>
    <row r="41964" s="2839" customFormat="1"/>
    <row r="41965" s="2839" customFormat="1"/>
    <row r="41966" s="2839" customFormat="1"/>
    <row r="41967" s="2839" customFormat="1"/>
    <row r="41968" s="2839" customFormat="1"/>
    <row r="41969" s="2839" customFormat="1"/>
    <row r="41970" s="2839" customFormat="1"/>
    <row r="41971" s="2839" customFormat="1"/>
    <row r="41972" s="2839" customFormat="1"/>
    <row r="41973" s="2839" customFormat="1"/>
    <row r="41974" s="2839" customFormat="1"/>
    <row r="41975" s="2839" customFormat="1"/>
    <row r="41976" s="2839" customFormat="1"/>
    <row r="41977" s="2839" customFormat="1"/>
    <row r="41978" s="2839" customFormat="1"/>
    <row r="41979" s="2839" customFormat="1"/>
    <row r="41980" s="2839" customFormat="1"/>
    <row r="41981" s="2839" customFormat="1"/>
    <row r="41982" s="2839" customFormat="1"/>
    <row r="41983" s="2839" customFormat="1"/>
    <row r="41984" s="2839" customFormat="1"/>
    <row r="41985" s="2839" customFormat="1"/>
    <row r="41986" s="2839" customFormat="1"/>
    <row r="41987" s="2839" customFormat="1"/>
    <row r="41988" s="2839" customFormat="1"/>
    <row r="41989" s="2839" customFormat="1"/>
    <row r="41990" s="2839" customFormat="1"/>
    <row r="41991" s="2839" customFormat="1"/>
    <row r="41992" s="2839" customFormat="1"/>
    <row r="41993" s="2839" customFormat="1"/>
    <row r="41994" s="2839" customFormat="1"/>
    <row r="41995" s="2839" customFormat="1"/>
    <row r="41996" s="2839" customFormat="1"/>
    <row r="41997" s="2839" customFormat="1"/>
    <row r="41998" s="2839" customFormat="1"/>
    <row r="41999" s="2839" customFormat="1"/>
    <row r="42000" s="2839" customFormat="1"/>
    <row r="42001" s="2839" customFormat="1"/>
    <row r="42002" s="2839" customFormat="1"/>
    <row r="42003" s="2839" customFormat="1"/>
    <row r="42004" s="2839" customFormat="1"/>
    <row r="42005" s="2839" customFormat="1"/>
    <row r="42006" s="2839" customFormat="1"/>
    <row r="42007" s="2839" customFormat="1"/>
    <row r="42008" s="2839" customFormat="1"/>
    <row r="42009" s="2839" customFormat="1"/>
    <row r="42010" s="2839" customFormat="1"/>
    <row r="42011" s="2839" customFormat="1"/>
    <row r="42012" s="2839" customFormat="1"/>
    <row r="42013" s="2839" customFormat="1"/>
    <row r="42014" s="2839" customFormat="1"/>
    <row r="42015" s="2839" customFormat="1"/>
    <row r="42016" s="2839" customFormat="1"/>
    <row r="42017" s="2839" customFormat="1"/>
    <row r="42018" s="2839" customFormat="1"/>
    <row r="42019" s="2839" customFormat="1"/>
    <row r="42020" s="2839" customFormat="1"/>
    <row r="42021" s="2839" customFormat="1"/>
    <row r="42022" s="2839" customFormat="1"/>
    <row r="42023" s="2839" customFormat="1"/>
    <row r="42024" s="2839" customFormat="1"/>
    <row r="42025" s="2839" customFormat="1"/>
    <row r="42026" s="2839" customFormat="1"/>
    <row r="42027" s="2839" customFormat="1"/>
    <row r="42028" s="2839" customFormat="1"/>
    <row r="42029" s="2839" customFormat="1"/>
    <row r="42030" s="2839" customFormat="1"/>
    <row r="42031" s="2839" customFormat="1"/>
    <row r="42032" s="2839" customFormat="1"/>
    <row r="42033" s="2839" customFormat="1"/>
    <row r="42034" s="2839" customFormat="1"/>
    <row r="42035" s="2839" customFormat="1"/>
    <row r="42036" s="2839" customFormat="1"/>
    <row r="42037" s="2839" customFormat="1"/>
    <row r="42038" s="2839" customFormat="1"/>
    <row r="42039" s="2839" customFormat="1"/>
    <row r="42040" s="2839" customFormat="1"/>
    <row r="42041" s="2839" customFormat="1"/>
    <row r="42042" s="2839" customFormat="1"/>
    <row r="42043" s="2839" customFormat="1"/>
    <row r="42044" s="2839" customFormat="1"/>
    <row r="42045" s="2839" customFormat="1"/>
    <row r="42046" s="2839" customFormat="1"/>
    <row r="42047" s="2839" customFormat="1"/>
    <row r="42048" s="2839" customFormat="1"/>
    <row r="42049" s="2839" customFormat="1"/>
    <row r="42050" s="2839" customFormat="1"/>
    <row r="42051" s="2839" customFormat="1"/>
    <row r="42052" s="2839" customFormat="1"/>
    <row r="42053" s="2839" customFormat="1"/>
    <row r="42054" s="2839" customFormat="1"/>
    <row r="42055" s="2839" customFormat="1"/>
    <row r="42056" s="2839" customFormat="1"/>
    <row r="42057" s="2839" customFormat="1"/>
    <row r="42058" s="2839" customFormat="1"/>
    <row r="42059" s="2839" customFormat="1"/>
    <row r="42060" s="2839" customFormat="1"/>
    <row r="42061" s="2839" customFormat="1"/>
    <row r="42062" s="2839" customFormat="1"/>
    <row r="42063" s="2839" customFormat="1"/>
    <row r="42064" s="2839" customFormat="1"/>
    <row r="42065" s="2839" customFormat="1"/>
    <row r="42066" s="2839" customFormat="1"/>
    <row r="42067" s="2839" customFormat="1"/>
    <row r="42068" s="2839" customFormat="1"/>
    <row r="42069" s="2839" customFormat="1"/>
    <row r="42070" s="2839" customFormat="1"/>
    <row r="42071" s="2839" customFormat="1"/>
    <row r="42072" s="2839" customFormat="1"/>
    <row r="42073" s="2839" customFormat="1"/>
    <row r="42074" s="2839" customFormat="1"/>
    <row r="42075" s="2839" customFormat="1"/>
    <row r="42076" s="2839" customFormat="1"/>
    <row r="42077" s="2839" customFormat="1"/>
    <row r="42078" s="2839" customFormat="1"/>
    <row r="42079" s="2839" customFormat="1"/>
    <row r="42080" s="2839" customFormat="1"/>
    <row r="42081" s="2839" customFormat="1"/>
    <row r="42082" s="2839" customFormat="1"/>
    <row r="42083" s="2839" customFormat="1"/>
    <row r="42084" s="2839" customFormat="1"/>
    <row r="42085" s="2839" customFormat="1"/>
    <row r="42086" s="2839" customFormat="1"/>
    <row r="42087" s="2839" customFormat="1"/>
    <row r="42088" s="2839" customFormat="1"/>
    <row r="42089" s="2839" customFormat="1"/>
    <row r="42090" s="2839" customFormat="1"/>
    <row r="42091" s="2839" customFormat="1"/>
    <row r="42092" s="2839" customFormat="1"/>
    <row r="42093" s="2839" customFormat="1"/>
    <row r="42094" s="2839" customFormat="1"/>
    <row r="42095" s="2839" customFormat="1"/>
    <row r="42096" s="2839" customFormat="1"/>
    <row r="42097" s="2839" customFormat="1"/>
    <row r="42098" s="2839" customFormat="1"/>
    <row r="42099" s="2839" customFormat="1"/>
    <row r="42100" s="2839" customFormat="1"/>
    <row r="42101" s="2839" customFormat="1"/>
    <row r="42102" s="2839" customFormat="1"/>
    <row r="42103" s="2839" customFormat="1"/>
    <row r="42104" s="2839" customFormat="1"/>
    <row r="42105" s="2839" customFormat="1"/>
    <row r="42106" s="2839" customFormat="1"/>
    <row r="42107" s="2839" customFormat="1"/>
    <row r="42108" s="2839" customFormat="1"/>
    <row r="42109" s="2839" customFormat="1"/>
    <row r="42110" s="2839" customFormat="1"/>
    <row r="42111" s="2839" customFormat="1"/>
    <row r="42112" s="2839" customFormat="1"/>
    <row r="42113" s="2839" customFormat="1"/>
    <row r="42114" s="2839" customFormat="1"/>
    <row r="42115" s="2839" customFormat="1"/>
    <row r="42116" s="2839" customFormat="1"/>
    <row r="42117" s="2839" customFormat="1"/>
    <row r="42118" s="2839" customFormat="1"/>
    <row r="42119" s="2839" customFormat="1"/>
    <row r="42120" s="2839" customFormat="1"/>
    <row r="42121" s="2839" customFormat="1"/>
    <row r="42122" s="2839" customFormat="1"/>
    <row r="42123" s="2839" customFormat="1"/>
    <row r="42124" s="2839" customFormat="1"/>
    <row r="42125" s="2839" customFormat="1"/>
    <row r="42126" s="2839" customFormat="1"/>
    <row r="42127" s="2839" customFormat="1"/>
    <row r="42128" s="2839" customFormat="1"/>
    <row r="42129" s="2839" customFormat="1"/>
    <row r="42130" s="2839" customFormat="1"/>
    <row r="42131" s="2839" customFormat="1"/>
    <row r="42132" s="2839" customFormat="1"/>
    <row r="42133" s="2839" customFormat="1"/>
    <row r="42134" s="2839" customFormat="1"/>
    <row r="42135" s="2839" customFormat="1"/>
    <row r="42136" s="2839" customFormat="1"/>
    <row r="42137" s="2839" customFormat="1"/>
    <row r="42138" s="2839" customFormat="1"/>
    <row r="42139" s="2839" customFormat="1"/>
    <row r="42140" s="2839" customFormat="1"/>
    <row r="42141" s="2839" customFormat="1"/>
    <row r="42142" s="2839" customFormat="1"/>
    <row r="42143" s="2839" customFormat="1"/>
    <row r="42144" s="2839" customFormat="1"/>
    <row r="42145" s="2839" customFormat="1"/>
    <row r="42146" s="2839" customFormat="1"/>
    <row r="42147" s="2839" customFormat="1"/>
    <row r="42148" s="2839" customFormat="1"/>
    <row r="42149" s="2839" customFormat="1"/>
    <row r="42150" s="2839" customFormat="1"/>
    <row r="42151" s="2839" customFormat="1"/>
    <row r="42152" s="2839" customFormat="1"/>
    <row r="42153" s="2839" customFormat="1"/>
    <row r="42154" s="2839" customFormat="1"/>
    <row r="42155" s="2839" customFormat="1"/>
    <row r="42156" s="2839" customFormat="1"/>
    <row r="42157" s="2839" customFormat="1"/>
    <row r="42158" s="2839" customFormat="1"/>
    <row r="42159" s="2839" customFormat="1"/>
    <row r="42160" s="2839" customFormat="1"/>
    <row r="42161" s="2839" customFormat="1"/>
    <row r="42162" s="2839" customFormat="1"/>
    <row r="42163" s="2839" customFormat="1"/>
    <row r="42164" s="2839" customFormat="1"/>
    <row r="42165" s="2839" customFormat="1"/>
    <row r="42166" s="2839" customFormat="1"/>
    <row r="42167" s="2839" customFormat="1"/>
    <row r="42168" s="2839" customFormat="1"/>
    <row r="42169" s="2839" customFormat="1"/>
    <row r="42170" s="2839" customFormat="1"/>
    <row r="42171" s="2839" customFormat="1"/>
    <row r="42172" s="2839" customFormat="1"/>
    <row r="42173" s="2839" customFormat="1"/>
    <row r="42174" s="2839" customFormat="1"/>
    <row r="42175" s="2839" customFormat="1"/>
    <row r="42176" s="2839" customFormat="1"/>
    <row r="42177" s="2839" customFormat="1"/>
    <row r="42178" s="2839" customFormat="1"/>
    <row r="42179" s="2839" customFormat="1"/>
    <row r="42180" s="2839" customFormat="1"/>
    <row r="42181" s="2839" customFormat="1"/>
    <row r="42182" s="2839" customFormat="1"/>
    <row r="42183" s="2839" customFormat="1"/>
    <row r="42184" s="2839" customFormat="1"/>
    <row r="42185" s="2839" customFormat="1"/>
    <row r="42186" s="2839" customFormat="1"/>
    <row r="42187" s="2839" customFormat="1"/>
    <row r="42188" s="2839" customFormat="1"/>
    <row r="42189" s="2839" customFormat="1"/>
    <row r="42190" s="2839" customFormat="1"/>
    <row r="42191" s="2839" customFormat="1"/>
    <row r="42192" s="2839" customFormat="1"/>
    <row r="42193" s="2839" customFormat="1"/>
    <row r="42194" s="2839" customFormat="1"/>
    <row r="42195" s="2839" customFormat="1"/>
    <row r="42196" s="2839" customFormat="1"/>
    <row r="42197" s="2839" customFormat="1"/>
    <row r="42198" s="2839" customFormat="1"/>
    <row r="42199" s="2839" customFormat="1"/>
    <row r="42200" s="2839" customFormat="1"/>
    <row r="42201" s="2839" customFormat="1"/>
    <row r="42202" s="2839" customFormat="1"/>
    <row r="42203" s="2839" customFormat="1"/>
    <row r="42204" s="2839" customFormat="1"/>
    <row r="42205" s="2839" customFormat="1"/>
    <row r="42206" s="2839" customFormat="1"/>
    <row r="42207" s="2839" customFormat="1"/>
    <row r="42208" s="2839" customFormat="1"/>
    <row r="42209" s="2839" customFormat="1"/>
    <row r="42210" s="2839" customFormat="1"/>
    <row r="42211" s="2839" customFormat="1"/>
    <row r="42212" s="2839" customFormat="1"/>
    <row r="42213" s="2839" customFormat="1"/>
    <row r="42214" s="2839" customFormat="1"/>
    <row r="42215" s="2839" customFormat="1"/>
    <row r="42216" s="2839" customFormat="1"/>
    <row r="42217" s="2839" customFormat="1"/>
    <row r="42218" s="2839" customFormat="1"/>
    <row r="42219" s="2839" customFormat="1"/>
    <row r="42220" s="2839" customFormat="1"/>
    <row r="42221" s="2839" customFormat="1"/>
    <row r="42222" s="2839" customFormat="1"/>
    <row r="42223" s="2839" customFormat="1"/>
    <row r="42224" s="2839" customFormat="1"/>
    <row r="42225" s="2839" customFormat="1"/>
    <row r="42226" s="2839" customFormat="1"/>
    <row r="42227" s="2839" customFormat="1"/>
    <row r="42228" s="2839" customFormat="1"/>
    <row r="42229" s="2839" customFormat="1"/>
    <row r="42230" s="2839" customFormat="1"/>
    <row r="42231" s="2839" customFormat="1"/>
    <row r="42232" s="2839" customFormat="1"/>
    <row r="42233" s="2839" customFormat="1"/>
    <row r="42234" s="2839" customFormat="1"/>
    <row r="42235" s="2839" customFormat="1"/>
    <row r="42236" s="2839" customFormat="1"/>
    <row r="42237" s="2839" customFormat="1"/>
    <row r="42238" s="2839" customFormat="1"/>
    <row r="42239" s="2839" customFormat="1"/>
    <row r="42240" s="2839" customFormat="1"/>
    <row r="42241" s="2839" customFormat="1"/>
    <row r="42242" s="2839" customFormat="1"/>
    <row r="42243" s="2839" customFormat="1"/>
    <row r="42244" s="2839" customFormat="1"/>
    <row r="42245" s="2839" customFormat="1"/>
    <row r="42246" s="2839" customFormat="1"/>
    <row r="42247" s="2839" customFormat="1"/>
    <row r="42248" s="2839" customFormat="1"/>
    <row r="42249" s="2839" customFormat="1"/>
    <row r="42250" s="2839" customFormat="1"/>
    <row r="42251" s="2839" customFormat="1"/>
    <row r="42252" s="2839" customFormat="1"/>
    <row r="42253" s="2839" customFormat="1"/>
    <row r="42254" s="2839" customFormat="1"/>
    <row r="42255" s="2839" customFormat="1"/>
    <row r="42256" s="2839" customFormat="1"/>
    <row r="42257" s="2839" customFormat="1"/>
    <row r="42258" s="2839" customFormat="1"/>
    <row r="42259" s="2839" customFormat="1"/>
    <row r="42260" s="2839" customFormat="1"/>
    <row r="42261" s="2839" customFormat="1"/>
    <row r="42262" s="2839" customFormat="1"/>
    <row r="42263" s="2839" customFormat="1"/>
    <row r="42264" s="2839" customFormat="1"/>
    <row r="42265" s="2839" customFormat="1"/>
    <row r="42266" s="2839" customFormat="1"/>
    <row r="42267" s="2839" customFormat="1"/>
    <row r="42268" s="2839" customFormat="1"/>
    <row r="42269" s="2839" customFormat="1"/>
    <row r="42270" s="2839" customFormat="1"/>
    <row r="42271" s="2839" customFormat="1"/>
    <row r="42272" s="2839" customFormat="1"/>
    <row r="42273" s="2839" customFormat="1"/>
    <row r="42274" s="2839" customFormat="1"/>
    <row r="42275" s="2839" customFormat="1"/>
    <row r="42276" s="2839" customFormat="1"/>
    <row r="42277" s="2839" customFormat="1"/>
    <row r="42278" s="2839" customFormat="1"/>
    <row r="42279" s="2839" customFormat="1"/>
    <row r="42280" s="2839" customFormat="1"/>
    <row r="42281" s="2839" customFormat="1"/>
    <row r="42282" s="2839" customFormat="1"/>
    <row r="42283" s="2839" customFormat="1"/>
    <row r="42284" s="2839" customFormat="1"/>
    <row r="42285" s="2839" customFormat="1"/>
    <row r="42286" s="2839" customFormat="1"/>
    <row r="42287" s="2839" customFormat="1"/>
    <row r="42288" s="2839" customFormat="1"/>
    <row r="42289" s="2839" customFormat="1"/>
    <row r="42290" s="2839" customFormat="1"/>
    <row r="42291" s="2839" customFormat="1"/>
    <row r="42292" s="2839" customFormat="1"/>
    <row r="42293" s="2839" customFormat="1"/>
    <row r="42294" s="2839" customFormat="1"/>
    <row r="42295" s="2839" customFormat="1"/>
    <row r="42296" s="2839" customFormat="1"/>
    <row r="42297" s="2839" customFormat="1"/>
    <row r="42298" s="2839" customFormat="1"/>
    <row r="42299" s="2839" customFormat="1"/>
    <row r="42300" s="2839" customFormat="1"/>
    <row r="42301" s="2839" customFormat="1"/>
    <row r="42302" s="2839" customFormat="1"/>
    <row r="42303" s="2839" customFormat="1"/>
    <row r="42304" s="2839" customFormat="1"/>
    <row r="42305" s="2839" customFormat="1"/>
    <row r="42306" s="2839" customFormat="1"/>
    <row r="42307" s="2839" customFormat="1"/>
    <row r="42308" s="2839" customFormat="1"/>
    <row r="42309" s="2839" customFormat="1"/>
    <row r="42310" s="2839" customFormat="1"/>
    <row r="42311" s="2839" customFormat="1"/>
    <row r="42312" s="2839" customFormat="1"/>
    <row r="42313" s="2839" customFormat="1"/>
    <row r="42314" s="2839" customFormat="1"/>
    <row r="42315" s="2839" customFormat="1"/>
    <row r="42316" s="2839" customFormat="1"/>
    <row r="42317" s="2839" customFormat="1"/>
    <row r="42318" s="2839" customFormat="1"/>
    <row r="42319" s="2839" customFormat="1"/>
    <row r="42320" s="2839" customFormat="1"/>
    <row r="42321" s="2839" customFormat="1"/>
    <row r="42322" s="2839" customFormat="1"/>
    <row r="42323" s="2839" customFormat="1"/>
    <row r="42324" s="2839" customFormat="1"/>
    <row r="42325" s="2839" customFormat="1"/>
    <row r="42326" s="2839" customFormat="1"/>
    <row r="42327" s="2839" customFormat="1"/>
    <row r="42328" s="2839" customFormat="1"/>
    <row r="42329" s="2839" customFormat="1"/>
    <row r="42330" s="2839" customFormat="1"/>
    <row r="42331" s="2839" customFormat="1"/>
    <row r="42332" s="2839" customFormat="1"/>
    <row r="42333" s="2839" customFormat="1"/>
    <row r="42334" s="2839" customFormat="1"/>
    <row r="42335" s="2839" customFormat="1"/>
    <row r="42336" s="2839" customFormat="1"/>
    <row r="42337" s="2839" customFormat="1"/>
    <row r="42338" s="2839" customFormat="1"/>
    <row r="42339" s="2839" customFormat="1"/>
    <row r="42340" s="2839" customFormat="1"/>
    <row r="42341" s="2839" customFormat="1"/>
    <row r="42342" s="2839" customFormat="1"/>
    <row r="42343" s="2839" customFormat="1"/>
    <row r="42344" s="2839" customFormat="1"/>
    <row r="42345" s="2839" customFormat="1"/>
    <row r="42346" s="2839" customFormat="1"/>
    <row r="42347" s="2839" customFormat="1"/>
    <row r="42348" s="2839" customFormat="1"/>
    <row r="42349" s="2839" customFormat="1"/>
    <row r="42350" s="2839" customFormat="1"/>
    <row r="42351" s="2839" customFormat="1"/>
    <row r="42352" s="2839" customFormat="1"/>
    <row r="42353" s="2839" customFormat="1"/>
    <row r="42354" s="2839" customFormat="1"/>
    <row r="42355" s="2839" customFormat="1"/>
    <row r="42356" s="2839" customFormat="1"/>
    <row r="42357" s="2839" customFormat="1"/>
    <row r="42358" s="2839" customFormat="1"/>
    <row r="42359" s="2839" customFormat="1"/>
    <row r="42360" s="2839" customFormat="1"/>
    <row r="42361" s="2839" customFormat="1"/>
    <row r="42362" s="2839" customFormat="1"/>
    <row r="42363" s="2839" customFormat="1"/>
    <row r="42364" s="2839" customFormat="1"/>
    <row r="42365" s="2839" customFormat="1"/>
    <row r="42366" s="2839" customFormat="1"/>
    <row r="42367" s="2839" customFormat="1"/>
    <row r="42368" s="2839" customFormat="1"/>
    <row r="42369" s="2839" customFormat="1"/>
    <row r="42370" s="2839" customFormat="1"/>
    <row r="42371" s="2839" customFormat="1"/>
    <row r="42372" s="2839" customFormat="1"/>
    <row r="42373" s="2839" customFormat="1"/>
    <row r="42374" s="2839" customFormat="1"/>
    <row r="42375" s="2839" customFormat="1"/>
    <row r="42376" s="2839" customFormat="1"/>
    <row r="42377" s="2839" customFormat="1"/>
    <row r="42378" s="2839" customFormat="1"/>
    <row r="42379" s="2839" customFormat="1"/>
    <row r="42380" s="2839" customFormat="1"/>
    <row r="42381" s="2839" customFormat="1"/>
    <row r="42382" s="2839" customFormat="1"/>
    <row r="42383" s="2839" customFormat="1"/>
    <row r="42384" s="2839" customFormat="1"/>
    <row r="42385" s="2839" customFormat="1"/>
    <row r="42386" s="2839" customFormat="1"/>
    <row r="42387" s="2839" customFormat="1"/>
    <row r="42388" s="2839" customFormat="1"/>
    <row r="42389" s="2839" customFormat="1"/>
    <row r="42390" s="2839" customFormat="1"/>
    <row r="42391" s="2839" customFormat="1"/>
    <row r="42392" s="2839" customFormat="1"/>
    <row r="42393" s="2839" customFormat="1"/>
    <row r="42394" s="2839" customFormat="1"/>
    <row r="42395" s="2839" customFormat="1"/>
    <row r="42396" s="2839" customFormat="1"/>
    <row r="42397" s="2839" customFormat="1"/>
    <row r="42398" s="2839" customFormat="1"/>
    <row r="42399" s="2839" customFormat="1"/>
    <row r="42400" s="2839" customFormat="1"/>
    <row r="42401" s="2839" customFormat="1"/>
    <row r="42402" s="2839" customFormat="1"/>
    <row r="42403" s="2839" customFormat="1"/>
    <row r="42404" s="2839" customFormat="1"/>
    <row r="42405" s="2839" customFormat="1"/>
    <row r="42406" s="2839" customFormat="1"/>
    <row r="42407" s="2839" customFormat="1"/>
    <row r="42408" s="2839" customFormat="1"/>
    <row r="42409" s="2839" customFormat="1"/>
    <row r="42410" s="2839" customFormat="1"/>
    <row r="42411" s="2839" customFormat="1"/>
    <row r="42412" s="2839" customFormat="1"/>
    <row r="42413" s="2839" customFormat="1"/>
    <row r="42414" s="2839" customFormat="1"/>
    <row r="42415" s="2839" customFormat="1"/>
    <row r="42416" s="2839" customFormat="1"/>
    <row r="42417" s="2839" customFormat="1"/>
    <row r="42418" s="2839" customFormat="1"/>
    <row r="42419" s="2839" customFormat="1"/>
    <row r="42420" s="2839" customFormat="1"/>
    <row r="42421" s="2839" customFormat="1"/>
    <row r="42422" s="2839" customFormat="1"/>
    <row r="42423" s="2839" customFormat="1"/>
    <row r="42424" s="2839" customFormat="1"/>
    <row r="42425" s="2839" customFormat="1"/>
    <row r="42426" s="2839" customFormat="1"/>
    <row r="42427" s="2839" customFormat="1"/>
    <row r="42428" s="2839" customFormat="1"/>
    <row r="42429" s="2839" customFormat="1"/>
    <row r="42430" s="2839" customFormat="1"/>
    <row r="42431" s="2839" customFormat="1"/>
    <row r="42432" s="2839" customFormat="1"/>
    <row r="42433" s="2839" customFormat="1"/>
    <row r="42434" s="2839" customFormat="1"/>
    <row r="42435" s="2839" customFormat="1"/>
    <row r="42436" s="2839" customFormat="1"/>
    <row r="42437" s="2839" customFormat="1"/>
    <row r="42438" s="2839" customFormat="1"/>
    <row r="42439" s="2839" customFormat="1"/>
    <row r="42440" s="2839" customFormat="1"/>
    <row r="42441" s="2839" customFormat="1"/>
    <row r="42442" s="2839" customFormat="1"/>
    <row r="42443" s="2839" customFormat="1"/>
    <row r="42444" s="2839" customFormat="1"/>
    <row r="42445" s="2839" customFormat="1"/>
    <row r="42446" s="2839" customFormat="1"/>
    <row r="42447" s="2839" customFormat="1"/>
    <row r="42448" s="2839" customFormat="1"/>
    <row r="42449" s="2839" customFormat="1"/>
    <row r="42450" s="2839" customFormat="1"/>
    <row r="42451" s="2839" customFormat="1"/>
    <row r="42452" s="2839" customFormat="1"/>
    <row r="42453" s="2839" customFormat="1"/>
    <row r="42454" s="2839" customFormat="1"/>
    <row r="42455" s="2839" customFormat="1"/>
    <row r="42456" s="2839" customFormat="1"/>
    <row r="42457" s="2839" customFormat="1"/>
    <row r="42458" s="2839" customFormat="1"/>
    <row r="42459" s="2839" customFormat="1"/>
    <row r="42460" s="2839" customFormat="1"/>
    <row r="42461" s="2839" customFormat="1"/>
    <row r="42462" s="2839" customFormat="1"/>
    <row r="42463" s="2839" customFormat="1"/>
    <row r="42464" s="2839" customFormat="1"/>
    <row r="42465" s="2839" customFormat="1"/>
    <row r="42466" s="2839" customFormat="1"/>
    <row r="42467" s="2839" customFormat="1"/>
    <row r="42468" s="2839" customFormat="1"/>
    <row r="42469" s="2839" customFormat="1"/>
    <row r="42470" s="2839" customFormat="1"/>
    <row r="42471" s="2839" customFormat="1"/>
    <row r="42472" s="2839" customFormat="1"/>
    <row r="42473" s="2839" customFormat="1"/>
    <row r="42474" s="2839" customFormat="1"/>
    <row r="42475" s="2839" customFormat="1"/>
    <row r="42476" s="2839" customFormat="1"/>
    <row r="42477" s="2839" customFormat="1"/>
    <row r="42478" s="2839" customFormat="1"/>
    <row r="42479" s="2839" customFormat="1"/>
    <row r="42480" s="2839" customFormat="1"/>
    <row r="42481" s="2839" customFormat="1"/>
    <row r="42482" s="2839" customFormat="1"/>
    <row r="42483" s="2839" customFormat="1"/>
    <row r="42484" s="2839" customFormat="1"/>
    <row r="42485" s="2839" customFormat="1"/>
    <row r="42486" s="2839" customFormat="1"/>
    <row r="42487" s="2839" customFormat="1"/>
    <row r="42488" s="2839" customFormat="1"/>
    <row r="42489" s="2839" customFormat="1"/>
    <row r="42490" s="2839" customFormat="1"/>
    <row r="42491" s="2839" customFormat="1"/>
    <row r="42492" s="2839" customFormat="1"/>
    <row r="42493" s="2839" customFormat="1"/>
    <row r="42494" s="2839" customFormat="1"/>
    <row r="42495" s="2839" customFormat="1"/>
    <row r="42496" s="2839" customFormat="1"/>
    <row r="42497" s="2839" customFormat="1"/>
    <row r="42498" s="2839" customFormat="1"/>
    <row r="42499" s="2839" customFormat="1"/>
    <row r="42500" s="2839" customFormat="1"/>
    <row r="42501" s="2839" customFormat="1"/>
    <row r="42502" s="2839" customFormat="1"/>
    <row r="42503" s="2839" customFormat="1"/>
    <row r="42504" s="2839" customFormat="1"/>
    <row r="42505" s="2839" customFormat="1"/>
    <row r="42506" s="2839" customFormat="1"/>
    <row r="42507" s="2839" customFormat="1"/>
    <row r="42508" s="2839" customFormat="1"/>
    <row r="42509" s="2839" customFormat="1"/>
    <row r="42510" s="2839" customFormat="1"/>
    <row r="42511" s="2839" customFormat="1"/>
    <row r="42512" s="2839" customFormat="1"/>
    <row r="42513" s="2839" customFormat="1"/>
    <row r="42514" s="2839" customFormat="1"/>
    <row r="42515" s="2839" customFormat="1"/>
    <row r="42516" s="2839" customFormat="1"/>
    <row r="42517" s="2839" customFormat="1"/>
    <row r="42518" s="2839" customFormat="1"/>
    <row r="42519" s="2839" customFormat="1"/>
    <row r="42520" s="2839" customFormat="1"/>
    <row r="42521" s="2839" customFormat="1"/>
    <row r="42522" s="2839" customFormat="1"/>
    <row r="42523" s="2839" customFormat="1"/>
    <row r="42524" s="2839" customFormat="1"/>
    <row r="42525" s="2839" customFormat="1"/>
    <row r="42526" s="2839" customFormat="1"/>
    <row r="42527" s="2839" customFormat="1"/>
    <row r="42528" s="2839" customFormat="1"/>
    <row r="42529" s="2839" customFormat="1"/>
    <row r="42530" s="2839" customFormat="1"/>
    <row r="42531" s="2839" customFormat="1"/>
    <row r="42532" s="2839" customFormat="1"/>
    <row r="42533" s="2839" customFormat="1"/>
    <row r="42534" s="2839" customFormat="1"/>
    <row r="42535" s="2839" customFormat="1"/>
    <row r="42536" s="2839" customFormat="1"/>
    <row r="42537" s="2839" customFormat="1"/>
    <row r="42538" s="2839" customFormat="1"/>
    <row r="42539" s="2839" customFormat="1"/>
    <row r="42540" s="2839" customFormat="1"/>
    <row r="42541" s="2839" customFormat="1"/>
    <row r="42542" s="2839" customFormat="1"/>
    <row r="42543" s="2839" customFormat="1"/>
    <row r="42544" s="2839" customFormat="1"/>
    <row r="42545" s="2839" customFormat="1"/>
    <row r="42546" s="2839" customFormat="1"/>
    <row r="42547" s="2839" customFormat="1"/>
    <row r="42548" s="2839" customFormat="1"/>
    <row r="42549" s="2839" customFormat="1"/>
    <row r="42550" s="2839" customFormat="1"/>
    <row r="42551" s="2839" customFormat="1"/>
    <row r="42552" s="2839" customFormat="1"/>
    <row r="42553" s="2839" customFormat="1"/>
    <row r="42554" s="2839" customFormat="1"/>
    <row r="42555" s="2839" customFormat="1"/>
    <row r="42556" s="2839" customFormat="1"/>
    <row r="42557" s="2839" customFormat="1"/>
    <row r="42558" s="2839" customFormat="1"/>
    <row r="42559" s="2839" customFormat="1"/>
    <row r="42560" s="2839" customFormat="1"/>
    <row r="42561" s="2839" customFormat="1"/>
    <row r="42562" s="2839" customFormat="1"/>
    <row r="42563" s="2839" customFormat="1"/>
    <row r="42564" s="2839" customFormat="1"/>
    <row r="42565" s="2839" customFormat="1"/>
    <row r="42566" s="2839" customFormat="1"/>
    <row r="42567" s="2839" customFormat="1"/>
    <row r="42568" s="2839" customFormat="1"/>
    <row r="42569" s="2839" customFormat="1"/>
    <row r="42570" s="2839" customFormat="1"/>
    <row r="42571" s="2839" customFormat="1"/>
    <row r="42572" s="2839" customFormat="1"/>
    <row r="42573" s="2839" customFormat="1"/>
    <row r="42574" s="2839" customFormat="1"/>
    <row r="42575" s="2839" customFormat="1"/>
    <row r="42576" s="2839" customFormat="1"/>
    <row r="42577" s="2839" customFormat="1"/>
    <row r="42578" s="2839" customFormat="1"/>
    <row r="42579" s="2839" customFormat="1"/>
    <row r="42580" s="2839" customFormat="1"/>
    <row r="42581" s="2839" customFormat="1"/>
    <row r="42582" s="2839" customFormat="1"/>
    <row r="42583" s="2839" customFormat="1"/>
    <row r="42584" s="2839" customFormat="1"/>
    <row r="42585" s="2839" customFormat="1"/>
    <row r="42586" s="2839" customFormat="1"/>
    <row r="42587" s="2839" customFormat="1"/>
    <row r="42588" s="2839" customFormat="1"/>
    <row r="42589" s="2839" customFormat="1"/>
    <row r="42590" s="2839" customFormat="1"/>
    <row r="42591" s="2839" customFormat="1"/>
    <row r="42592" s="2839" customFormat="1"/>
    <row r="42593" s="2839" customFormat="1"/>
    <row r="42594" s="2839" customFormat="1"/>
    <row r="42595" s="2839" customFormat="1"/>
    <row r="42596" s="2839" customFormat="1"/>
    <row r="42597" s="2839" customFormat="1"/>
    <row r="42598" s="2839" customFormat="1"/>
    <row r="42599" s="2839" customFormat="1"/>
    <row r="42600" s="2839" customFormat="1"/>
    <row r="42601" s="2839" customFormat="1"/>
    <row r="42602" s="2839" customFormat="1"/>
    <row r="42603" s="2839" customFormat="1"/>
    <row r="42604" s="2839" customFormat="1"/>
    <row r="42605" s="2839" customFormat="1"/>
    <row r="42606" s="2839" customFormat="1"/>
    <row r="42607" s="2839" customFormat="1"/>
    <row r="42608" s="2839" customFormat="1"/>
    <row r="42609" s="2839" customFormat="1"/>
    <row r="42610" s="2839" customFormat="1"/>
    <row r="42611" s="2839" customFormat="1"/>
    <row r="42612" s="2839" customFormat="1"/>
    <row r="42613" s="2839" customFormat="1"/>
    <row r="42614" s="2839" customFormat="1"/>
    <row r="42615" s="2839" customFormat="1"/>
    <row r="42616" s="2839" customFormat="1"/>
    <row r="42617" s="2839" customFormat="1"/>
    <row r="42618" s="2839" customFormat="1"/>
    <row r="42619" s="2839" customFormat="1"/>
    <row r="42620" s="2839" customFormat="1"/>
    <row r="42621" s="2839" customFormat="1"/>
    <row r="42622" s="2839" customFormat="1"/>
    <row r="42623" s="2839" customFormat="1"/>
    <row r="42624" s="2839" customFormat="1"/>
    <row r="42625" s="2839" customFormat="1"/>
    <row r="42626" s="2839" customFormat="1"/>
    <row r="42627" s="2839" customFormat="1"/>
    <row r="42628" s="2839" customFormat="1"/>
    <row r="42629" s="2839" customFormat="1"/>
    <row r="42630" s="2839" customFormat="1"/>
    <row r="42631" s="2839" customFormat="1"/>
    <row r="42632" s="2839" customFormat="1"/>
    <row r="42633" s="2839" customFormat="1"/>
    <row r="42634" s="2839" customFormat="1"/>
    <row r="42635" s="2839" customFormat="1"/>
    <row r="42636" s="2839" customFormat="1"/>
    <row r="42637" s="2839" customFormat="1"/>
    <row r="42638" s="2839" customFormat="1"/>
    <row r="42639" s="2839" customFormat="1"/>
    <row r="42640" s="2839" customFormat="1"/>
    <row r="42641" s="2839" customFormat="1"/>
    <row r="42642" s="2839" customFormat="1"/>
    <row r="42643" s="2839" customFormat="1"/>
    <row r="42644" s="2839" customFormat="1"/>
    <row r="42645" s="2839" customFormat="1"/>
    <row r="42646" s="2839" customFormat="1"/>
    <row r="42647" s="2839" customFormat="1"/>
    <row r="42648" s="2839" customFormat="1"/>
    <row r="42649" s="2839" customFormat="1"/>
    <row r="42650" s="2839" customFormat="1"/>
    <row r="42651" s="2839" customFormat="1"/>
    <row r="42652" s="2839" customFormat="1"/>
    <row r="42653" s="2839" customFormat="1"/>
    <row r="42654" s="2839" customFormat="1"/>
    <row r="42655" s="2839" customFormat="1"/>
    <row r="42656" s="2839" customFormat="1"/>
    <row r="42657" s="2839" customFormat="1"/>
    <row r="42658" s="2839" customFormat="1"/>
    <row r="42659" s="2839" customFormat="1"/>
    <row r="42660" s="2839" customFormat="1"/>
    <row r="42661" s="2839" customFormat="1"/>
    <row r="42662" s="2839" customFormat="1"/>
    <row r="42663" s="2839" customFormat="1"/>
    <row r="42664" s="2839" customFormat="1"/>
    <row r="42665" s="2839" customFormat="1"/>
    <row r="42666" s="2839" customFormat="1"/>
    <row r="42667" s="2839" customFormat="1"/>
    <row r="42668" s="2839" customFormat="1"/>
    <row r="42669" s="2839" customFormat="1"/>
    <row r="42670" s="2839" customFormat="1"/>
    <row r="42671" s="2839" customFormat="1"/>
    <row r="42672" s="2839" customFormat="1"/>
    <row r="42673" s="2839" customFormat="1"/>
    <row r="42674" s="2839" customFormat="1"/>
    <row r="42675" s="2839" customFormat="1"/>
    <row r="42676" s="2839" customFormat="1"/>
    <row r="42677" s="2839" customFormat="1"/>
    <row r="42678" s="2839" customFormat="1"/>
    <row r="42679" s="2839" customFormat="1"/>
    <row r="42680" s="2839" customFormat="1"/>
    <row r="42681" s="2839" customFormat="1"/>
    <row r="42682" s="2839" customFormat="1"/>
    <row r="42683" s="2839" customFormat="1"/>
    <row r="42684" s="2839" customFormat="1"/>
    <row r="42685" s="2839" customFormat="1"/>
    <row r="42686" s="2839" customFormat="1"/>
    <row r="42687" s="2839" customFormat="1"/>
    <row r="42688" s="2839" customFormat="1"/>
    <row r="42689" s="2839" customFormat="1"/>
    <row r="42690" s="2839" customFormat="1"/>
    <row r="42691" s="2839" customFormat="1"/>
    <row r="42692" s="2839" customFormat="1"/>
    <row r="42693" s="2839" customFormat="1"/>
    <row r="42694" s="2839" customFormat="1"/>
    <row r="42695" s="2839" customFormat="1"/>
    <row r="42696" s="2839" customFormat="1"/>
    <row r="42697" s="2839" customFormat="1"/>
    <row r="42698" s="2839" customFormat="1"/>
    <row r="42699" s="2839" customFormat="1"/>
    <row r="42700" s="2839" customFormat="1"/>
    <row r="42701" s="2839" customFormat="1"/>
    <row r="42702" s="2839" customFormat="1"/>
    <row r="42703" s="2839" customFormat="1"/>
    <row r="42704" s="2839" customFormat="1"/>
    <row r="42705" s="2839" customFormat="1"/>
    <row r="42706" s="2839" customFormat="1"/>
    <row r="42707" s="2839" customFormat="1"/>
    <row r="42708" s="2839" customFormat="1"/>
    <row r="42709" s="2839" customFormat="1"/>
    <row r="42710" s="2839" customFormat="1"/>
    <row r="42711" s="2839" customFormat="1"/>
    <row r="42712" s="2839" customFormat="1"/>
    <row r="42713" s="2839" customFormat="1"/>
    <row r="42714" s="2839" customFormat="1"/>
    <row r="42715" s="2839" customFormat="1"/>
    <row r="42716" s="2839" customFormat="1"/>
    <row r="42717" s="2839" customFormat="1"/>
    <row r="42718" s="2839" customFormat="1"/>
    <row r="42719" s="2839" customFormat="1"/>
    <row r="42720" s="2839" customFormat="1"/>
    <row r="42721" s="2839" customFormat="1"/>
    <row r="42722" s="2839" customFormat="1"/>
    <row r="42723" s="2839" customFormat="1"/>
    <row r="42724" s="2839" customFormat="1"/>
    <row r="42725" s="2839" customFormat="1"/>
    <row r="42726" s="2839" customFormat="1"/>
    <row r="42727" s="2839" customFormat="1"/>
    <row r="42728" s="2839" customFormat="1"/>
    <row r="42729" s="2839" customFormat="1"/>
    <row r="42730" s="2839" customFormat="1"/>
    <row r="42731" s="2839" customFormat="1"/>
    <row r="42732" s="2839" customFormat="1"/>
    <row r="42733" s="2839" customFormat="1"/>
    <row r="42734" s="2839" customFormat="1"/>
    <row r="42735" s="2839" customFormat="1"/>
    <row r="42736" s="2839" customFormat="1"/>
    <row r="42737" s="2839" customFormat="1"/>
    <row r="42738" s="2839" customFormat="1"/>
    <row r="42739" s="2839" customFormat="1"/>
    <row r="42740" s="2839" customFormat="1"/>
    <row r="42741" s="2839" customFormat="1"/>
    <row r="42742" s="2839" customFormat="1"/>
    <row r="42743" s="2839" customFormat="1"/>
    <row r="42744" s="2839" customFormat="1"/>
    <row r="42745" s="2839" customFormat="1"/>
    <row r="42746" s="2839" customFormat="1"/>
    <row r="42747" s="2839" customFormat="1"/>
    <row r="42748" s="2839" customFormat="1"/>
    <row r="42749" s="2839" customFormat="1"/>
    <row r="42750" s="2839" customFormat="1"/>
    <row r="42751" s="2839" customFormat="1"/>
    <row r="42752" s="2839" customFormat="1"/>
    <row r="42753" s="2839" customFormat="1"/>
    <row r="42754" s="2839" customFormat="1"/>
    <row r="42755" s="2839" customFormat="1"/>
    <row r="42756" s="2839" customFormat="1"/>
    <row r="42757" s="2839" customFormat="1"/>
    <row r="42758" s="2839" customFormat="1"/>
    <row r="42759" s="2839" customFormat="1"/>
    <row r="42760" s="2839" customFormat="1"/>
    <row r="42761" s="2839" customFormat="1"/>
    <row r="42762" s="2839" customFormat="1"/>
    <row r="42763" s="2839" customFormat="1"/>
    <row r="42764" s="2839" customFormat="1"/>
    <row r="42765" s="2839" customFormat="1"/>
    <row r="42766" s="2839" customFormat="1"/>
    <row r="42767" s="2839" customFormat="1"/>
    <row r="42768" s="2839" customFormat="1"/>
    <row r="42769" s="2839" customFormat="1"/>
    <row r="42770" s="2839" customFormat="1"/>
    <row r="42771" s="2839" customFormat="1"/>
    <row r="42772" s="2839" customFormat="1"/>
    <row r="42773" s="2839" customFormat="1"/>
    <row r="42774" s="2839" customFormat="1"/>
    <row r="42775" s="2839" customFormat="1"/>
    <row r="42776" s="2839" customFormat="1"/>
    <row r="42777" s="2839" customFormat="1"/>
    <row r="42778" s="2839" customFormat="1"/>
    <row r="42779" s="2839" customFormat="1"/>
    <row r="42780" s="2839" customFormat="1"/>
    <row r="42781" s="2839" customFormat="1"/>
    <row r="42782" s="2839" customFormat="1"/>
    <row r="42783" s="2839" customFormat="1"/>
    <row r="42784" s="2839" customFormat="1"/>
    <row r="42785" s="2839" customFormat="1"/>
    <row r="42786" s="2839" customFormat="1"/>
    <row r="42787" s="2839" customFormat="1"/>
    <row r="42788" s="2839" customFormat="1"/>
    <row r="42789" s="2839" customFormat="1"/>
    <row r="42790" s="2839" customFormat="1"/>
    <row r="42791" s="2839" customFormat="1"/>
    <row r="42792" s="2839" customFormat="1"/>
    <row r="42793" s="2839" customFormat="1"/>
    <row r="42794" s="2839" customFormat="1"/>
    <row r="42795" s="2839" customFormat="1"/>
    <row r="42796" s="2839" customFormat="1"/>
    <row r="42797" s="2839" customFormat="1"/>
    <row r="42798" s="2839" customFormat="1"/>
    <row r="42799" s="2839" customFormat="1"/>
    <row r="42800" s="2839" customFormat="1"/>
    <row r="42801" s="2839" customFormat="1"/>
    <row r="42802" s="2839" customFormat="1"/>
    <row r="42803" s="2839" customFormat="1"/>
    <row r="42804" s="2839" customFormat="1"/>
    <row r="42805" s="2839" customFormat="1"/>
    <row r="42806" s="2839" customFormat="1"/>
    <row r="42807" s="2839" customFormat="1"/>
    <row r="42808" s="2839" customFormat="1"/>
    <row r="42809" s="2839" customFormat="1"/>
    <row r="42810" s="2839" customFormat="1"/>
    <row r="42811" s="2839" customFormat="1"/>
    <row r="42812" s="2839" customFormat="1"/>
    <row r="42813" s="2839" customFormat="1"/>
    <row r="42814" s="2839" customFormat="1"/>
    <row r="42815" s="2839" customFormat="1"/>
    <row r="42816" s="2839" customFormat="1"/>
    <row r="42817" s="2839" customFormat="1"/>
    <row r="42818" s="2839" customFormat="1"/>
    <row r="42819" s="2839" customFormat="1"/>
    <row r="42820" s="2839" customFormat="1"/>
    <row r="42821" s="2839" customFormat="1"/>
    <row r="42822" s="2839" customFormat="1"/>
    <row r="42823" s="2839" customFormat="1"/>
    <row r="42824" s="2839" customFormat="1"/>
    <row r="42825" s="2839" customFormat="1"/>
    <row r="42826" s="2839" customFormat="1"/>
    <row r="42827" s="2839" customFormat="1"/>
    <row r="42828" s="2839" customFormat="1"/>
    <row r="42829" s="2839" customFormat="1"/>
    <row r="42830" s="2839" customFormat="1"/>
    <row r="42831" s="2839" customFormat="1"/>
    <row r="42832" s="2839" customFormat="1"/>
    <row r="42833" s="2839" customFormat="1"/>
    <row r="42834" s="2839" customFormat="1"/>
    <row r="42835" s="2839" customFormat="1"/>
    <row r="42836" s="2839" customFormat="1"/>
    <row r="42837" s="2839" customFormat="1"/>
    <row r="42838" s="2839" customFormat="1"/>
    <row r="42839" s="2839" customFormat="1"/>
    <row r="42840" s="2839" customFormat="1"/>
    <row r="42841" s="2839" customFormat="1"/>
    <row r="42842" s="2839" customFormat="1"/>
    <row r="42843" s="2839" customFormat="1"/>
    <row r="42844" s="2839" customFormat="1"/>
    <row r="42845" s="2839" customFormat="1"/>
    <row r="42846" s="2839" customFormat="1"/>
    <row r="42847" s="2839" customFormat="1"/>
    <row r="42848" s="2839" customFormat="1"/>
    <row r="42849" s="2839" customFormat="1"/>
    <row r="42850" s="2839" customFormat="1"/>
    <row r="42851" s="2839" customFormat="1"/>
    <row r="42852" s="2839" customFormat="1"/>
    <row r="42853" s="2839" customFormat="1"/>
    <row r="42854" s="2839" customFormat="1"/>
    <row r="42855" s="2839" customFormat="1"/>
    <row r="42856" s="2839" customFormat="1"/>
    <row r="42857" s="2839" customFormat="1"/>
    <row r="42858" s="2839" customFormat="1"/>
    <row r="42859" s="2839" customFormat="1"/>
    <row r="42860" s="2839" customFormat="1"/>
    <row r="42861" s="2839" customFormat="1"/>
    <row r="42862" s="2839" customFormat="1"/>
    <row r="42863" s="2839" customFormat="1"/>
    <row r="42864" s="2839" customFormat="1"/>
    <row r="42865" s="2839" customFormat="1"/>
    <row r="42866" s="2839" customFormat="1"/>
    <row r="42867" s="2839" customFormat="1"/>
    <row r="42868" s="2839" customFormat="1"/>
    <row r="42869" s="2839" customFormat="1"/>
    <row r="42870" s="2839" customFormat="1"/>
    <row r="42871" s="2839" customFormat="1"/>
    <row r="42872" s="2839" customFormat="1"/>
    <row r="42873" s="2839" customFormat="1"/>
    <row r="42874" s="2839" customFormat="1"/>
    <row r="42875" s="2839" customFormat="1"/>
    <row r="42876" s="2839" customFormat="1"/>
    <row r="42877" s="2839" customFormat="1"/>
    <row r="42878" s="2839" customFormat="1"/>
    <row r="42879" s="2839" customFormat="1"/>
    <row r="42880" s="2839" customFormat="1"/>
    <row r="42881" s="2839" customFormat="1"/>
    <row r="42882" s="2839" customFormat="1"/>
    <row r="42883" s="2839" customFormat="1"/>
    <row r="42884" s="2839" customFormat="1"/>
    <row r="42885" s="2839" customFormat="1"/>
    <row r="42886" s="2839" customFormat="1"/>
    <row r="42887" s="2839" customFormat="1"/>
    <row r="42888" s="2839" customFormat="1"/>
    <row r="42889" s="2839" customFormat="1"/>
    <row r="42890" s="2839" customFormat="1"/>
    <row r="42891" s="2839" customFormat="1"/>
    <row r="42892" s="2839" customFormat="1"/>
    <row r="42893" s="2839" customFormat="1"/>
    <row r="42894" s="2839" customFormat="1"/>
    <row r="42895" s="2839" customFormat="1"/>
    <row r="42896" s="2839" customFormat="1"/>
    <row r="42897" s="2839" customFormat="1"/>
    <row r="42898" s="2839" customFormat="1"/>
    <row r="42899" s="2839" customFormat="1"/>
    <row r="42900" s="2839" customFormat="1"/>
    <row r="42901" s="2839" customFormat="1"/>
    <row r="42902" s="2839" customFormat="1"/>
    <row r="42903" s="2839" customFormat="1"/>
    <row r="42904" s="2839" customFormat="1"/>
    <row r="42905" s="2839" customFormat="1"/>
    <row r="42906" s="2839" customFormat="1"/>
    <row r="42907" s="2839" customFormat="1"/>
    <row r="42908" s="2839" customFormat="1"/>
    <row r="42909" s="2839" customFormat="1"/>
    <row r="42910" s="2839" customFormat="1"/>
    <row r="42911" s="2839" customFormat="1"/>
    <row r="42912" s="2839" customFormat="1"/>
    <row r="42913" s="2839" customFormat="1"/>
    <row r="42914" s="2839" customFormat="1"/>
    <row r="42915" s="2839" customFormat="1"/>
    <row r="42916" s="2839" customFormat="1"/>
    <row r="42917" s="2839" customFormat="1"/>
    <row r="42918" s="2839" customFormat="1"/>
    <row r="42919" s="2839" customFormat="1"/>
    <row r="42920" s="2839" customFormat="1"/>
    <row r="42921" s="2839" customFormat="1"/>
    <row r="42922" s="2839" customFormat="1"/>
    <row r="42923" s="2839" customFormat="1"/>
    <row r="42924" s="2839" customFormat="1"/>
    <row r="42925" s="2839" customFormat="1"/>
    <row r="42926" s="2839" customFormat="1"/>
    <row r="42927" s="2839" customFormat="1"/>
    <row r="42928" s="2839" customFormat="1"/>
    <row r="42929" s="2839" customFormat="1"/>
    <row r="42930" s="2839" customFormat="1"/>
    <row r="42931" s="2839" customFormat="1"/>
    <row r="42932" s="2839" customFormat="1"/>
    <row r="42933" s="2839" customFormat="1"/>
    <row r="42934" s="2839" customFormat="1"/>
    <row r="42935" s="2839" customFormat="1"/>
    <row r="42936" s="2839" customFormat="1"/>
    <row r="42937" s="2839" customFormat="1"/>
    <row r="42938" s="2839" customFormat="1"/>
    <row r="42939" s="2839" customFormat="1"/>
    <row r="42940" s="2839" customFormat="1"/>
    <row r="42941" s="2839" customFormat="1"/>
    <row r="42942" s="2839" customFormat="1"/>
    <row r="42943" s="2839" customFormat="1"/>
    <row r="42944" s="2839" customFormat="1"/>
    <row r="42945" s="2839" customFormat="1"/>
    <row r="42946" s="2839" customFormat="1"/>
    <row r="42947" s="2839" customFormat="1"/>
    <row r="42948" s="2839" customFormat="1"/>
    <row r="42949" s="2839" customFormat="1"/>
    <row r="42950" s="2839" customFormat="1"/>
    <row r="42951" s="2839" customFormat="1"/>
    <row r="42952" s="2839" customFormat="1"/>
    <row r="42953" s="2839" customFormat="1"/>
    <row r="42954" s="2839" customFormat="1"/>
    <row r="42955" s="2839" customFormat="1"/>
    <row r="42956" s="2839" customFormat="1"/>
    <row r="42957" s="2839" customFormat="1"/>
    <row r="42958" s="2839" customFormat="1"/>
    <row r="42959" s="2839" customFormat="1"/>
    <row r="42960" s="2839" customFormat="1"/>
    <row r="42961" s="2839" customFormat="1"/>
    <row r="42962" s="2839" customFormat="1"/>
    <row r="42963" s="2839" customFormat="1"/>
    <row r="42964" s="2839" customFormat="1"/>
    <row r="42965" s="2839" customFormat="1"/>
    <row r="42966" s="2839" customFormat="1"/>
    <row r="42967" s="2839" customFormat="1"/>
    <row r="42968" s="2839" customFormat="1"/>
    <row r="42969" s="2839" customFormat="1"/>
    <row r="42970" s="2839" customFormat="1"/>
    <row r="42971" s="2839" customFormat="1"/>
    <row r="42972" s="2839" customFormat="1"/>
    <row r="42973" s="2839" customFormat="1"/>
    <row r="42974" s="2839" customFormat="1"/>
    <row r="42975" s="2839" customFormat="1"/>
    <row r="42976" s="2839" customFormat="1"/>
    <row r="42977" s="2839" customFormat="1"/>
    <row r="42978" s="2839" customFormat="1"/>
    <row r="42979" s="2839" customFormat="1"/>
    <row r="42980" s="2839" customFormat="1"/>
    <row r="42981" s="2839" customFormat="1"/>
    <row r="42982" s="2839" customFormat="1"/>
    <row r="42983" s="2839" customFormat="1"/>
    <row r="42984" s="2839" customFormat="1"/>
    <row r="42985" s="2839" customFormat="1"/>
    <row r="42986" s="2839" customFormat="1"/>
    <row r="42987" s="2839" customFormat="1"/>
    <row r="42988" s="2839" customFormat="1"/>
    <row r="42989" s="2839" customFormat="1"/>
    <row r="42990" s="2839" customFormat="1"/>
    <row r="42991" s="2839" customFormat="1"/>
    <row r="42992" s="2839" customFormat="1"/>
    <row r="42993" s="2839" customFormat="1"/>
    <row r="42994" s="2839" customFormat="1"/>
    <row r="42995" s="2839" customFormat="1"/>
    <row r="42996" s="2839" customFormat="1"/>
    <row r="42997" s="2839" customFormat="1"/>
    <row r="42998" s="2839" customFormat="1"/>
    <row r="42999" s="2839" customFormat="1"/>
    <row r="43000" s="2839" customFormat="1"/>
    <row r="43001" s="2839" customFormat="1"/>
    <row r="43002" s="2839" customFormat="1"/>
    <row r="43003" s="2839" customFormat="1"/>
    <row r="43004" s="2839" customFormat="1"/>
    <row r="43005" s="2839" customFormat="1"/>
    <row r="43006" s="2839" customFormat="1"/>
    <row r="43007" s="2839" customFormat="1"/>
    <row r="43008" s="2839" customFormat="1"/>
    <row r="43009" s="2839" customFormat="1"/>
    <row r="43010" s="2839" customFormat="1"/>
    <row r="43011" s="2839" customFormat="1"/>
    <row r="43012" s="2839" customFormat="1"/>
    <row r="43013" s="2839" customFormat="1"/>
    <row r="43014" s="2839" customFormat="1"/>
    <row r="43015" s="2839" customFormat="1"/>
    <row r="43016" s="2839" customFormat="1"/>
    <row r="43017" s="2839" customFormat="1"/>
    <row r="43018" s="2839" customFormat="1"/>
    <row r="43019" s="2839" customFormat="1"/>
    <row r="43020" s="2839" customFormat="1"/>
    <row r="43021" s="2839" customFormat="1"/>
    <row r="43022" s="2839" customFormat="1"/>
    <row r="43023" s="2839" customFormat="1"/>
    <row r="43024" s="2839" customFormat="1"/>
    <row r="43025" s="2839" customFormat="1"/>
    <row r="43026" s="2839" customFormat="1"/>
    <row r="43027" s="2839" customFormat="1"/>
    <row r="43028" s="2839" customFormat="1"/>
    <row r="43029" s="2839" customFormat="1"/>
    <row r="43030" s="2839" customFormat="1"/>
    <row r="43031" s="2839" customFormat="1"/>
    <row r="43032" s="2839" customFormat="1"/>
    <row r="43033" s="2839" customFormat="1"/>
    <row r="43034" s="2839" customFormat="1"/>
    <row r="43035" s="2839" customFormat="1"/>
    <row r="43036" s="2839" customFormat="1"/>
    <row r="43037" s="2839" customFormat="1"/>
    <row r="43038" s="2839" customFormat="1"/>
    <row r="43039" s="2839" customFormat="1"/>
    <row r="43040" s="2839" customFormat="1"/>
    <row r="43041" s="2839" customFormat="1"/>
    <row r="43042" s="2839" customFormat="1"/>
    <row r="43043" s="2839" customFormat="1"/>
    <row r="43044" s="2839" customFormat="1"/>
    <row r="43045" s="2839" customFormat="1"/>
    <row r="43046" s="2839" customFormat="1"/>
    <row r="43047" s="2839" customFormat="1"/>
    <row r="43048" s="2839" customFormat="1"/>
    <row r="43049" s="2839" customFormat="1"/>
    <row r="43050" s="2839" customFormat="1"/>
    <row r="43051" s="2839" customFormat="1"/>
    <row r="43052" s="2839" customFormat="1"/>
    <row r="43053" s="2839" customFormat="1"/>
    <row r="43054" s="2839" customFormat="1"/>
    <row r="43055" s="2839" customFormat="1"/>
    <row r="43056" s="2839" customFormat="1"/>
    <row r="43057" s="2839" customFormat="1"/>
    <row r="43058" s="2839" customFormat="1"/>
    <row r="43059" s="2839" customFormat="1"/>
    <row r="43060" s="2839" customFormat="1"/>
    <row r="43061" s="2839" customFormat="1"/>
    <row r="43062" s="2839" customFormat="1"/>
    <row r="43063" s="2839" customFormat="1"/>
    <row r="43064" s="2839" customFormat="1"/>
    <row r="43065" s="2839" customFormat="1"/>
    <row r="43066" s="2839" customFormat="1"/>
    <row r="43067" s="2839" customFormat="1"/>
    <row r="43068" s="2839" customFormat="1"/>
    <row r="43069" s="2839" customFormat="1"/>
    <row r="43070" s="2839" customFormat="1"/>
    <row r="43071" s="2839" customFormat="1"/>
    <row r="43072" s="2839" customFormat="1"/>
    <row r="43073" s="2839" customFormat="1"/>
    <row r="43074" s="2839" customFormat="1"/>
    <row r="43075" s="2839" customFormat="1"/>
    <row r="43076" s="2839" customFormat="1"/>
    <row r="43077" s="2839" customFormat="1"/>
    <row r="43078" s="2839" customFormat="1"/>
    <row r="43079" s="2839" customFormat="1"/>
    <row r="43080" s="2839" customFormat="1"/>
    <row r="43081" s="2839" customFormat="1"/>
    <row r="43082" s="2839" customFormat="1"/>
    <row r="43083" s="2839" customFormat="1"/>
    <row r="43084" s="2839" customFormat="1"/>
    <row r="43085" s="2839" customFormat="1"/>
    <row r="43086" s="2839" customFormat="1"/>
    <row r="43087" s="2839" customFormat="1"/>
    <row r="43088" s="2839" customFormat="1"/>
    <row r="43089" s="2839" customFormat="1"/>
    <row r="43090" s="2839" customFormat="1"/>
    <row r="43091" s="2839" customFormat="1"/>
    <row r="43092" s="2839" customFormat="1"/>
    <row r="43093" s="2839" customFormat="1"/>
    <row r="43094" s="2839" customFormat="1"/>
    <row r="43095" s="2839" customFormat="1"/>
    <row r="43096" s="2839" customFormat="1"/>
    <row r="43097" s="2839" customFormat="1"/>
    <row r="43098" s="2839" customFormat="1"/>
    <row r="43099" s="2839" customFormat="1"/>
    <row r="43100" s="2839" customFormat="1"/>
    <row r="43101" s="2839" customFormat="1"/>
    <row r="43102" s="2839" customFormat="1"/>
    <row r="43103" s="2839" customFormat="1"/>
    <row r="43104" s="2839" customFormat="1"/>
    <row r="43105" s="2839" customFormat="1"/>
    <row r="43106" s="2839" customFormat="1"/>
    <row r="43107" s="2839" customFormat="1"/>
    <row r="43108" s="2839" customFormat="1"/>
    <row r="43109" s="2839" customFormat="1"/>
    <row r="43110" s="2839" customFormat="1"/>
    <row r="43111" s="2839" customFormat="1"/>
    <row r="43112" s="2839" customFormat="1"/>
    <row r="43113" s="2839" customFormat="1"/>
    <row r="43114" s="2839" customFormat="1"/>
    <row r="43115" s="2839" customFormat="1"/>
    <row r="43116" s="2839" customFormat="1"/>
    <row r="43117" s="2839" customFormat="1"/>
    <row r="43118" s="2839" customFormat="1"/>
    <row r="43119" s="2839" customFormat="1"/>
    <row r="43120" s="2839" customFormat="1"/>
    <row r="43121" s="2839" customFormat="1"/>
    <row r="43122" s="2839" customFormat="1"/>
    <row r="43123" s="2839" customFormat="1"/>
    <row r="43124" s="2839" customFormat="1"/>
    <row r="43125" s="2839" customFormat="1"/>
    <row r="43126" s="2839" customFormat="1"/>
    <row r="43127" s="2839" customFormat="1"/>
    <row r="43128" s="2839" customFormat="1"/>
    <row r="43129" s="2839" customFormat="1"/>
    <row r="43130" s="2839" customFormat="1"/>
    <row r="43131" s="2839" customFormat="1"/>
    <row r="43132" s="2839" customFormat="1"/>
    <row r="43133" s="2839" customFormat="1"/>
    <row r="43134" s="2839" customFormat="1"/>
    <row r="43135" s="2839" customFormat="1"/>
    <row r="43136" s="2839" customFormat="1"/>
    <row r="43137" s="2839" customFormat="1"/>
    <row r="43138" s="2839" customFormat="1"/>
    <row r="43139" s="2839" customFormat="1"/>
    <row r="43140" s="2839" customFormat="1"/>
    <row r="43141" s="2839" customFormat="1"/>
    <row r="43142" s="2839" customFormat="1"/>
    <row r="43143" s="2839" customFormat="1"/>
    <row r="43144" s="2839" customFormat="1"/>
    <row r="43145" s="2839" customFormat="1"/>
    <row r="43146" s="2839" customFormat="1"/>
    <row r="43147" s="2839" customFormat="1"/>
    <row r="43148" s="2839" customFormat="1"/>
    <row r="43149" s="2839" customFormat="1"/>
    <row r="43150" s="2839" customFormat="1"/>
    <row r="43151" s="2839" customFormat="1"/>
    <row r="43152" s="2839" customFormat="1"/>
    <row r="43153" s="2839" customFormat="1"/>
    <row r="43154" s="2839" customFormat="1"/>
    <row r="43155" s="2839" customFormat="1"/>
    <row r="43156" s="2839" customFormat="1"/>
    <row r="43157" s="2839" customFormat="1"/>
    <row r="43158" s="2839" customFormat="1"/>
    <row r="43159" s="2839" customFormat="1"/>
    <row r="43160" s="2839" customFormat="1"/>
    <row r="43161" s="2839" customFormat="1"/>
    <row r="43162" s="2839" customFormat="1"/>
    <row r="43163" s="2839" customFormat="1"/>
    <row r="43164" s="2839" customFormat="1"/>
    <row r="43165" s="2839" customFormat="1"/>
    <row r="43166" s="2839" customFormat="1"/>
    <row r="43167" s="2839" customFormat="1"/>
    <row r="43168" s="2839" customFormat="1"/>
    <row r="43169" s="2839" customFormat="1"/>
    <row r="43170" s="2839" customFormat="1"/>
    <row r="43171" s="2839" customFormat="1"/>
    <row r="43172" s="2839" customFormat="1"/>
    <row r="43173" s="2839" customFormat="1"/>
    <row r="43174" s="2839" customFormat="1"/>
    <row r="43175" s="2839" customFormat="1"/>
    <row r="43176" s="2839" customFormat="1"/>
    <row r="43177" s="2839" customFormat="1"/>
    <row r="43178" s="2839" customFormat="1"/>
    <row r="43179" s="2839" customFormat="1"/>
    <row r="43180" s="2839" customFormat="1"/>
    <row r="43181" s="2839" customFormat="1"/>
    <row r="43182" s="2839" customFormat="1"/>
    <row r="43183" s="2839" customFormat="1"/>
    <row r="43184" s="2839" customFormat="1"/>
    <row r="43185" s="2839" customFormat="1"/>
    <row r="43186" s="2839" customFormat="1"/>
    <row r="43187" s="2839" customFormat="1"/>
    <row r="43188" s="2839" customFormat="1"/>
    <row r="43189" s="2839" customFormat="1"/>
    <row r="43190" s="2839" customFormat="1"/>
    <row r="43191" s="2839" customFormat="1"/>
    <row r="43192" s="2839" customFormat="1"/>
    <row r="43193" s="2839" customFormat="1"/>
    <row r="43194" s="2839" customFormat="1"/>
    <row r="43195" s="2839" customFormat="1"/>
    <row r="43196" s="2839" customFormat="1"/>
    <row r="43197" s="2839" customFormat="1"/>
    <row r="43198" s="2839" customFormat="1"/>
    <row r="43199" s="2839" customFormat="1"/>
    <row r="43200" s="2839" customFormat="1"/>
    <row r="43201" s="2839" customFormat="1"/>
    <row r="43202" s="2839" customFormat="1"/>
    <row r="43203" s="2839" customFormat="1"/>
    <row r="43204" s="2839" customFormat="1"/>
    <row r="43205" s="2839" customFormat="1"/>
    <row r="43206" s="2839" customFormat="1"/>
    <row r="43207" s="2839" customFormat="1"/>
    <row r="43208" s="2839" customFormat="1"/>
    <row r="43209" s="2839" customFormat="1"/>
    <row r="43210" s="2839" customFormat="1"/>
    <row r="43211" s="2839" customFormat="1"/>
    <row r="43212" s="2839" customFormat="1"/>
    <row r="43213" s="2839" customFormat="1"/>
    <row r="43214" s="2839" customFormat="1"/>
    <row r="43215" s="2839" customFormat="1"/>
    <row r="43216" s="2839" customFormat="1"/>
    <row r="43217" s="2839" customFormat="1"/>
    <row r="43218" s="2839" customFormat="1"/>
    <row r="43219" s="2839" customFormat="1"/>
    <row r="43220" s="2839" customFormat="1"/>
    <row r="43221" s="2839" customFormat="1"/>
    <row r="43222" s="2839" customFormat="1"/>
    <row r="43223" s="2839" customFormat="1"/>
    <row r="43224" s="2839" customFormat="1"/>
    <row r="43225" s="2839" customFormat="1"/>
    <row r="43226" s="2839" customFormat="1"/>
    <row r="43227" s="2839" customFormat="1"/>
    <row r="43228" s="2839" customFormat="1"/>
    <row r="43229" s="2839" customFormat="1"/>
    <row r="43230" s="2839" customFormat="1"/>
    <row r="43231" s="2839" customFormat="1"/>
    <row r="43232" s="2839" customFormat="1"/>
    <row r="43233" s="2839" customFormat="1"/>
    <row r="43234" s="2839" customFormat="1"/>
    <row r="43235" s="2839" customFormat="1"/>
    <row r="43236" s="2839" customFormat="1"/>
    <row r="43237" s="2839" customFormat="1"/>
    <row r="43238" s="2839" customFormat="1"/>
    <row r="43239" s="2839" customFormat="1"/>
    <row r="43240" s="2839" customFormat="1"/>
    <row r="43241" s="2839" customFormat="1"/>
    <row r="43242" s="2839" customFormat="1"/>
    <row r="43243" s="2839" customFormat="1"/>
    <row r="43244" s="2839" customFormat="1"/>
    <row r="43245" s="2839" customFormat="1"/>
    <row r="43246" s="2839" customFormat="1"/>
    <row r="43247" s="2839" customFormat="1"/>
    <row r="43248" s="2839" customFormat="1"/>
    <row r="43249" s="2839" customFormat="1"/>
    <row r="43250" s="2839" customFormat="1"/>
    <row r="43251" s="2839" customFormat="1"/>
    <row r="43252" s="2839" customFormat="1"/>
    <row r="43253" s="2839" customFormat="1"/>
    <row r="43254" s="2839" customFormat="1"/>
    <row r="43255" s="2839" customFormat="1"/>
    <row r="43256" s="2839" customFormat="1"/>
    <row r="43257" s="2839" customFormat="1"/>
    <row r="43258" s="2839" customFormat="1"/>
    <row r="43259" s="2839" customFormat="1"/>
    <row r="43260" s="2839" customFormat="1"/>
    <row r="43261" s="2839" customFormat="1"/>
    <row r="43262" s="2839" customFormat="1"/>
    <row r="43263" s="2839" customFormat="1"/>
    <row r="43264" s="2839" customFormat="1"/>
    <row r="43265" s="2839" customFormat="1"/>
    <row r="43266" s="2839" customFormat="1"/>
    <row r="43267" s="2839" customFormat="1"/>
    <row r="43268" s="2839" customFormat="1"/>
    <row r="43269" s="2839" customFormat="1"/>
    <row r="43270" s="2839" customFormat="1"/>
    <row r="43271" s="2839" customFormat="1"/>
    <row r="43272" s="2839" customFormat="1"/>
    <row r="43273" s="2839" customFormat="1"/>
    <row r="43274" s="2839" customFormat="1"/>
    <row r="43275" s="2839" customFormat="1"/>
    <row r="43276" s="2839" customFormat="1"/>
    <row r="43277" s="2839" customFormat="1"/>
    <row r="43278" s="2839" customFormat="1"/>
    <row r="43279" s="2839" customFormat="1"/>
    <row r="43280" s="2839" customFormat="1"/>
    <row r="43281" s="2839" customFormat="1"/>
    <row r="43282" s="2839" customFormat="1"/>
    <row r="43283" s="2839" customFormat="1"/>
    <row r="43284" s="2839" customFormat="1"/>
    <row r="43285" s="2839" customFormat="1"/>
    <row r="43286" s="2839" customFormat="1"/>
    <row r="43287" s="2839" customFormat="1"/>
    <row r="43288" s="2839" customFormat="1"/>
    <row r="43289" s="2839" customFormat="1"/>
    <row r="43290" s="2839" customFormat="1"/>
    <row r="43291" s="2839" customFormat="1"/>
    <row r="43292" s="2839" customFormat="1"/>
    <row r="43293" s="2839" customFormat="1"/>
    <row r="43294" s="2839" customFormat="1"/>
    <row r="43295" s="2839" customFormat="1"/>
    <row r="43296" s="2839" customFormat="1"/>
    <row r="43297" s="2839" customFormat="1"/>
    <row r="43298" s="2839" customFormat="1"/>
    <row r="43299" s="2839" customFormat="1"/>
    <row r="43300" s="2839" customFormat="1"/>
    <row r="43301" s="2839" customFormat="1"/>
    <row r="43302" s="2839" customFormat="1"/>
    <row r="43303" s="2839" customFormat="1"/>
    <row r="43304" s="2839" customFormat="1"/>
    <row r="43305" s="2839" customFormat="1"/>
    <row r="43306" s="2839" customFormat="1"/>
    <row r="43307" s="2839" customFormat="1"/>
    <row r="43308" s="2839" customFormat="1"/>
    <row r="43309" s="2839" customFormat="1"/>
    <row r="43310" s="2839" customFormat="1"/>
    <row r="43311" s="2839" customFormat="1"/>
    <row r="43312" s="2839" customFormat="1"/>
    <row r="43313" s="2839" customFormat="1"/>
    <row r="43314" s="2839" customFormat="1"/>
    <row r="43315" s="2839" customFormat="1"/>
    <row r="43316" s="2839" customFormat="1"/>
    <row r="43317" s="2839" customFormat="1"/>
    <row r="43318" s="2839" customFormat="1"/>
    <row r="43319" s="2839" customFormat="1"/>
    <row r="43320" s="2839" customFormat="1"/>
    <row r="43321" s="2839" customFormat="1"/>
    <row r="43322" s="2839" customFormat="1"/>
    <row r="43323" s="2839" customFormat="1"/>
    <row r="43324" s="2839" customFormat="1"/>
    <row r="43325" s="2839" customFormat="1"/>
    <row r="43326" s="2839" customFormat="1"/>
    <row r="43327" s="2839" customFormat="1"/>
    <row r="43328" s="2839" customFormat="1"/>
    <row r="43329" s="2839" customFormat="1"/>
    <row r="43330" s="2839" customFormat="1"/>
    <row r="43331" s="2839" customFormat="1"/>
    <row r="43332" s="2839" customFormat="1"/>
    <row r="43333" s="2839" customFormat="1"/>
    <row r="43334" s="2839" customFormat="1"/>
    <row r="43335" s="2839" customFormat="1"/>
    <row r="43336" s="2839" customFormat="1"/>
    <row r="43337" s="2839" customFormat="1"/>
    <row r="43338" s="2839" customFormat="1"/>
    <row r="43339" s="2839" customFormat="1"/>
    <row r="43340" s="2839" customFormat="1"/>
    <row r="43341" s="2839" customFormat="1"/>
    <row r="43342" s="2839" customFormat="1"/>
    <row r="43343" s="2839" customFormat="1"/>
    <row r="43344" s="2839" customFormat="1"/>
    <row r="43345" s="2839" customFormat="1"/>
    <row r="43346" s="2839" customFormat="1"/>
    <row r="43347" s="2839" customFormat="1"/>
    <row r="43348" s="2839" customFormat="1"/>
    <row r="43349" s="2839" customFormat="1"/>
    <row r="43350" s="2839" customFormat="1"/>
    <row r="43351" s="2839" customFormat="1"/>
    <row r="43352" s="2839" customFormat="1"/>
    <row r="43353" s="2839" customFormat="1"/>
    <row r="43354" s="2839" customFormat="1"/>
    <row r="43355" s="2839" customFormat="1"/>
    <row r="43356" s="2839" customFormat="1"/>
    <row r="43357" s="2839" customFormat="1"/>
    <row r="43358" s="2839" customFormat="1"/>
    <row r="43359" s="2839" customFormat="1"/>
    <row r="43360" s="2839" customFormat="1"/>
    <row r="43361" s="2839" customFormat="1"/>
    <row r="43362" s="2839" customFormat="1"/>
    <row r="43363" s="2839" customFormat="1"/>
    <row r="43364" s="2839" customFormat="1"/>
    <row r="43365" s="2839" customFormat="1"/>
    <row r="43366" s="2839" customFormat="1"/>
    <row r="43367" s="2839" customFormat="1"/>
    <row r="43368" s="2839" customFormat="1"/>
    <row r="43369" s="2839" customFormat="1"/>
    <row r="43370" s="2839" customFormat="1"/>
    <row r="43371" s="2839" customFormat="1"/>
    <row r="43372" s="2839" customFormat="1"/>
    <row r="43373" s="2839" customFormat="1"/>
    <row r="43374" s="2839" customFormat="1"/>
    <row r="43375" s="2839" customFormat="1"/>
    <row r="43376" s="2839" customFormat="1"/>
    <row r="43377" s="2839" customFormat="1"/>
    <row r="43378" s="2839" customFormat="1"/>
    <row r="43379" s="2839" customFormat="1"/>
    <row r="43380" s="2839" customFormat="1"/>
    <row r="43381" s="2839" customFormat="1"/>
    <row r="43382" s="2839" customFormat="1"/>
    <row r="43383" s="2839" customFormat="1"/>
    <row r="43384" s="2839" customFormat="1"/>
    <row r="43385" s="2839" customFormat="1"/>
    <row r="43386" s="2839" customFormat="1"/>
    <row r="43387" s="2839" customFormat="1"/>
    <row r="43388" s="2839" customFormat="1"/>
    <row r="43389" s="2839" customFormat="1"/>
    <row r="43390" s="2839" customFormat="1"/>
    <row r="43391" s="2839" customFormat="1"/>
    <row r="43392" s="2839" customFormat="1"/>
    <row r="43393" s="2839" customFormat="1"/>
    <row r="43394" s="2839" customFormat="1"/>
    <row r="43395" s="2839" customFormat="1"/>
    <row r="43396" s="2839" customFormat="1"/>
    <row r="43397" s="2839" customFormat="1"/>
    <row r="43398" s="2839" customFormat="1"/>
    <row r="43399" s="2839" customFormat="1"/>
    <row r="43400" s="2839" customFormat="1"/>
    <row r="43401" s="2839" customFormat="1"/>
    <row r="43402" s="2839" customFormat="1"/>
    <row r="43403" s="2839" customFormat="1"/>
    <row r="43404" s="2839" customFormat="1"/>
    <row r="43405" s="2839" customFormat="1"/>
    <row r="43406" s="2839" customFormat="1"/>
    <row r="43407" s="2839" customFormat="1"/>
    <row r="43408" s="2839" customFormat="1"/>
    <row r="43409" s="2839" customFormat="1"/>
    <row r="43410" s="2839" customFormat="1"/>
    <row r="43411" s="2839" customFormat="1"/>
    <row r="43412" s="2839" customFormat="1"/>
    <row r="43413" s="2839" customFormat="1"/>
    <row r="43414" s="2839" customFormat="1"/>
    <row r="43415" s="2839" customFormat="1"/>
    <row r="43416" s="2839" customFormat="1"/>
    <row r="43417" s="2839" customFormat="1"/>
    <row r="43418" s="2839" customFormat="1"/>
    <row r="43419" s="2839" customFormat="1"/>
    <row r="43420" s="2839" customFormat="1"/>
    <row r="43421" s="2839" customFormat="1"/>
    <row r="43422" s="2839" customFormat="1"/>
    <row r="43423" s="2839" customFormat="1"/>
    <row r="43424" s="2839" customFormat="1"/>
    <row r="43425" s="2839" customFormat="1"/>
    <row r="43426" s="2839" customFormat="1"/>
    <row r="43427" s="2839" customFormat="1"/>
    <row r="43428" s="2839" customFormat="1"/>
    <row r="43429" s="2839" customFormat="1"/>
    <row r="43430" s="2839" customFormat="1"/>
    <row r="43431" s="2839" customFormat="1"/>
    <row r="43432" s="2839" customFormat="1"/>
    <row r="43433" s="2839" customFormat="1"/>
    <row r="43434" s="2839" customFormat="1"/>
    <row r="43435" s="2839" customFormat="1"/>
    <row r="43436" s="2839" customFormat="1"/>
    <row r="43437" s="2839" customFormat="1"/>
    <row r="43438" s="2839" customFormat="1"/>
    <row r="43439" s="2839" customFormat="1"/>
    <row r="43440" s="2839" customFormat="1"/>
    <row r="43441" s="2839" customFormat="1"/>
    <row r="43442" s="2839" customFormat="1"/>
    <row r="43443" s="2839" customFormat="1"/>
    <row r="43444" s="2839" customFormat="1"/>
    <row r="43445" s="2839" customFormat="1"/>
    <row r="43446" s="2839" customFormat="1"/>
    <row r="43447" s="2839" customFormat="1"/>
    <row r="43448" s="2839" customFormat="1"/>
    <row r="43449" s="2839" customFormat="1"/>
    <row r="43450" s="2839" customFormat="1"/>
    <row r="43451" s="2839" customFormat="1"/>
    <row r="43452" s="2839" customFormat="1"/>
    <row r="43453" s="2839" customFormat="1"/>
    <row r="43454" s="2839" customFormat="1"/>
    <row r="43455" s="2839" customFormat="1"/>
    <row r="43456" s="2839" customFormat="1"/>
    <row r="43457" s="2839" customFormat="1"/>
    <row r="43458" s="2839" customFormat="1"/>
    <row r="43459" s="2839" customFormat="1"/>
    <row r="43460" s="2839" customFormat="1"/>
    <row r="43461" s="2839" customFormat="1"/>
    <row r="43462" s="2839" customFormat="1"/>
    <row r="43463" s="2839" customFormat="1"/>
    <row r="43464" s="2839" customFormat="1"/>
    <row r="43465" s="2839" customFormat="1"/>
    <row r="43466" s="2839" customFormat="1"/>
    <row r="43467" s="2839" customFormat="1"/>
    <row r="43468" s="2839" customFormat="1"/>
    <row r="43469" s="2839" customFormat="1"/>
    <row r="43470" s="2839" customFormat="1"/>
    <row r="43471" s="2839" customFormat="1"/>
    <row r="43472" s="2839" customFormat="1"/>
    <row r="43473" s="2839" customFormat="1"/>
    <row r="43474" s="2839" customFormat="1"/>
    <row r="43475" s="2839" customFormat="1"/>
    <row r="43476" s="2839" customFormat="1"/>
    <row r="43477" s="2839" customFormat="1"/>
    <row r="43478" s="2839" customFormat="1"/>
    <row r="43479" s="2839" customFormat="1"/>
    <row r="43480" s="2839" customFormat="1"/>
    <row r="43481" s="2839" customFormat="1"/>
    <row r="43482" s="2839" customFormat="1"/>
    <row r="43483" s="2839" customFormat="1"/>
    <row r="43484" s="2839" customFormat="1"/>
    <row r="43485" s="2839" customFormat="1"/>
    <row r="43486" s="2839" customFormat="1"/>
    <row r="43487" s="2839" customFormat="1"/>
    <row r="43488" s="2839" customFormat="1"/>
    <row r="43489" s="2839" customFormat="1"/>
    <row r="43490" s="2839" customFormat="1"/>
    <row r="43491" s="2839" customFormat="1"/>
    <row r="43492" s="2839" customFormat="1"/>
    <row r="43493" s="2839" customFormat="1"/>
    <row r="43494" s="2839" customFormat="1"/>
    <row r="43495" s="2839" customFormat="1"/>
    <row r="43496" s="2839" customFormat="1"/>
    <row r="43497" s="2839" customFormat="1"/>
    <row r="43498" s="2839" customFormat="1"/>
    <row r="43499" s="2839" customFormat="1"/>
    <row r="43500" s="2839" customFormat="1"/>
    <row r="43501" s="2839" customFormat="1"/>
    <row r="43502" s="2839" customFormat="1"/>
    <row r="43503" s="2839" customFormat="1"/>
    <row r="43504" s="2839" customFormat="1"/>
    <row r="43505" s="2839" customFormat="1"/>
    <row r="43506" s="2839" customFormat="1"/>
    <row r="43507" s="2839" customFormat="1"/>
    <row r="43508" s="2839" customFormat="1"/>
    <row r="43509" s="2839" customFormat="1"/>
    <row r="43510" s="2839" customFormat="1"/>
    <row r="43511" s="2839" customFormat="1"/>
    <row r="43512" s="2839" customFormat="1"/>
    <row r="43513" s="2839" customFormat="1"/>
    <row r="43514" s="2839" customFormat="1"/>
    <row r="43515" s="2839" customFormat="1"/>
    <row r="43516" s="2839" customFormat="1"/>
    <row r="43517" s="2839" customFormat="1"/>
    <row r="43518" s="2839" customFormat="1"/>
    <row r="43519" s="2839" customFormat="1"/>
    <row r="43520" s="2839" customFormat="1"/>
    <row r="43521" s="2839" customFormat="1"/>
    <row r="43522" s="2839" customFormat="1"/>
    <row r="43523" s="2839" customFormat="1"/>
    <row r="43524" s="2839" customFormat="1"/>
    <row r="43525" s="2839" customFormat="1"/>
    <row r="43526" s="2839" customFormat="1"/>
    <row r="43527" s="2839" customFormat="1"/>
    <row r="43528" s="2839" customFormat="1"/>
    <row r="43529" s="2839" customFormat="1"/>
    <row r="43530" s="2839" customFormat="1"/>
    <row r="43531" s="2839" customFormat="1"/>
    <row r="43532" s="2839" customFormat="1"/>
    <row r="43533" s="2839" customFormat="1"/>
    <row r="43534" s="2839" customFormat="1"/>
    <row r="43535" s="2839" customFormat="1"/>
    <row r="43536" s="2839" customFormat="1"/>
    <row r="43537" s="2839" customFormat="1"/>
    <row r="43538" s="2839" customFormat="1"/>
    <row r="43539" s="2839" customFormat="1"/>
    <row r="43540" s="2839" customFormat="1"/>
    <row r="43541" s="2839" customFormat="1"/>
    <row r="43542" s="2839" customFormat="1"/>
    <row r="43543" s="2839" customFormat="1"/>
    <row r="43544" s="2839" customFormat="1"/>
    <row r="43545" s="2839" customFormat="1"/>
    <row r="43546" s="2839" customFormat="1"/>
    <row r="43547" s="2839" customFormat="1"/>
    <row r="43548" s="2839" customFormat="1"/>
    <row r="43549" s="2839" customFormat="1"/>
    <row r="43550" s="2839" customFormat="1"/>
    <row r="43551" s="2839" customFormat="1"/>
    <row r="43552" s="2839" customFormat="1"/>
    <row r="43553" s="2839" customFormat="1"/>
    <row r="43554" s="2839" customFormat="1"/>
    <row r="43555" s="2839" customFormat="1"/>
    <row r="43556" s="2839" customFormat="1"/>
    <row r="43557" s="2839" customFormat="1"/>
    <row r="43558" s="2839" customFormat="1"/>
    <row r="43559" s="2839" customFormat="1"/>
    <row r="43560" s="2839" customFormat="1"/>
    <row r="43561" s="2839" customFormat="1"/>
    <row r="43562" s="2839" customFormat="1"/>
    <row r="43563" s="2839" customFormat="1"/>
    <row r="43564" s="2839" customFormat="1"/>
    <row r="43565" s="2839" customFormat="1"/>
    <row r="43566" s="2839" customFormat="1"/>
    <row r="43567" s="2839" customFormat="1"/>
    <row r="43568" s="2839" customFormat="1"/>
    <row r="43569" s="2839" customFormat="1"/>
    <row r="43570" s="2839" customFormat="1"/>
    <row r="43571" s="2839" customFormat="1"/>
    <row r="43572" s="2839" customFormat="1"/>
    <row r="43573" s="2839" customFormat="1"/>
    <row r="43574" s="2839" customFormat="1"/>
    <row r="43575" s="2839" customFormat="1"/>
    <row r="43576" s="2839" customFormat="1"/>
    <row r="43577" s="2839" customFormat="1"/>
    <row r="43578" s="2839" customFormat="1"/>
    <row r="43579" s="2839" customFormat="1"/>
    <row r="43580" s="2839" customFormat="1"/>
    <row r="43581" s="2839" customFormat="1"/>
    <row r="43582" s="2839" customFormat="1"/>
    <row r="43583" s="2839" customFormat="1"/>
    <row r="43584" s="2839" customFormat="1"/>
    <row r="43585" s="2839" customFormat="1"/>
    <row r="43586" s="2839" customFormat="1"/>
    <row r="43587" s="2839" customFormat="1"/>
    <row r="43588" s="2839" customFormat="1"/>
    <row r="43589" s="2839" customFormat="1"/>
    <row r="43590" s="2839" customFormat="1"/>
    <row r="43591" s="2839" customFormat="1"/>
    <row r="43592" s="2839" customFormat="1"/>
    <row r="43593" s="2839" customFormat="1"/>
    <row r="43594" s="2839" customFormat="1"/>
    <row r="43595" s="2839" customFormat="1"/>
    <row r="43596" s="2839" customFormat="1"/>
    <row r="43597" s="2839" customFormat="1"/>
    <row r="43598" s="2839" customFormat="1"/>
    <row r="43599" s="2839" customFormat="1"/>
    <row r="43600" s="2839" customFormat="1"/>
    <row r="43601" s="2839" customFormat="1"/>
    <row r="43602" s="2839" customFormat="1"/>
    <row r="43603" s="2839" customFormat="1"/>
    <row r="43604" s="2839" customFormat="1"/>
    <row r="43605" s="2839" customFormat="1"/>
    <row r="43606" s="2839" customFormat="1"/>
    <row r="43607" s="2839" customFormat="1"/>
    <row r="43608" s="2839" customFormat="1"/>
    <row r="43609" s="2839" customFormat="1"/>
    <row r="43610" s="2839" customFormat="1"/>
    <row r="43611" s="2839" customFormat="1"/>
    <row r="43612" s="2839" customFormat="1"/>
    <row r="43613" s="2839" customFormat="1"/>
    <row r="43614" s="2839" customFormat="1"/>
    <row r="43615" s="2839" customFormat="1"/>
    <row r="43616" s="2839" customFormat="1"/>
    <row r="43617" s="2839" customFormat="1"/>
    <row r="43618" s="2839" customFormat="1"/>
    <row r="43619" s="2839" customFormat="1"/>
    <row r="43620" s="2839" customFormat="1"/>
    <row r="43621" s="2839" customFormat="1"/>
    <row r="43622" s="2839" customFormat="1"/>
    <row r="43623" s="2839" customFormat="1"/>
    <row r="43624" s="2839" customFormat="1"/>
    <row r="43625" s="2839" customFormat="1"/>
    <row r="43626" s="2839" customFormat="1"/>
    <row r="43627" s="2839" customFormat="1"/>
    <row r="43628" s="2839" customFormat="1"/>
    <row r="43629" s="2839" customFormat="1"/>
    <row r="43630" s="2839" customFormat="1"/>
    <row r="43631" s="2839" customFormat="1"/>
    <row r="43632" s="2839" customFormat="1"/>
    <row r="43633" s="2839" customFormat="1"/>
    <row r="43634" s="2839" customFormat="1"/>
    <row r="43635" s="2839" customFormat="1"/>
    <row r="43636" s="2839" customFormat="1"/>
    <row r="43637" s="2839" customFormat="1"/>
    <row r="43638" s="2839" customFormat="1"/>
    <row r="43639" s="2839" customFormat="1"/>
    <row r="43640" s="2839" customFormat="1"/>
    <row r="43641" s="2839" customFormat="1"/>
    <row r="43642" s="2839" customFormat="1"/>
    <row r="43643" s="2839" customFormat="1"/>
    <row r="43644" s="2839" customFormat="1"/>
    <row r="43645" s="2839" customFormat="1"/>
    <row r="43646" s="2839" customFormat="1"/>
    <row r="43647" s="2839" customFormat="1"/>
    <row r="43648" s="2839" customFormat="1"/>
    <row r="43649" s="2839" customFormat="1"/>
    <row r="43650" s="2839" customFormat="1"/>
    <row r="43651" s="2839" customFormat="1"/>
    <row r="43652" s="2839" customFormat="1"/>
    <row r="43653" s="2839" customFormat="1"/>
    <row r="43654" s="2839" customFormat="1"/>
    <row r="43655" s="2839" customFormat="1"/>
    <row r="43656" s="2839" customFormat="1"/>
    <row r="43657" s="2839" customFormat="1"/>
    <row r="43658" s="2839" customFormat="1"/>
    <row r="43659" s="2839" customFormat="1"/>
    <row r="43660" s="2839" customFormat="1"/>
    <row r="43661" s="2839" customFormat="1"/>
    <row r="43662" s="2839" customFormat="1"/>
    <row r="43663" s="2839" customFormat="1"/>
    <row r="43664" s="2839" customFormat="1"/>
    <row r="43665" s="2839" customFormat="1"/>
    <row r="43666" s="2839" customFormat="1"/>
    <row r="43667" s="2839" customFormat="1"/>
    <row r="43668" s="2839" customFormat="1"/>
    <row r="43669" s="2839" customFormat="1"/>
    <row r="43670" s="2839" customFormat="1"/>
    <row r="43671" s="2839" customFormat="1"/>
    <row r="43672" s="2839" customFormat="1"/>
    <row r="43673" s="2839" customFormat="1"/>
    <row r="43674" s="2839" customFormat="1"/>
    <row r="43675" s="2839" customFormat="1"/>
    <row r="43676" s="2839" customFormat="1"/>
    <row r="43677" s="2839" customFormat="1"/>
    <row r="43678" s="2839" customFormat="1"/>
    <row r="43679" s="2839" customFormat="1"/>
    <row r="43680" s="2839" customFormat="1"/>
    <row r="43681" s="2839" customFormat="1"/>
    <row r="43682" s="2839" customFormat="1"/>
    <row r="43683" s="2839" customFormat="1"/>
    <row r="43684" s="2839" customFormat="1"/>
    <row r="43685" s="2839" customFormat="1"/>
    <row r="43686" s="2839" customFormat="1"/>
    <row r="43687" s="2839" customFormat="1"/>
    <row r="43688" s="2839" customFormat="1"/>
    <row r="43689" s="2839" customFormat="1"/>
    <row r="43690" s="2839" customFormat="1"/>
    <row r="43691" s="2839" customFormat="1"/>
    <row r="43692" s="2839" customFormat="1"/>
    <row r="43693" s="2839" customFormat="1"/>
    <row r="43694" s="2839" customFormat="1"/>
    <row r="43695" s="2839" customFormat="1"/>
    <row r="43696" s="2839" customFormat="1"/>
    <row r="43697" s="2839" customFormat="1"/>
    <row r="43698" s="2839" customFormat="1"/>
    <row r="43699" s="2839" customFormat="1"/>
    <row r="43700" s="2839" customFormat="1"/>
    <row r="43701" s="2839" customFormat="1"/>
    <row r="43702" s="2839" customFormat="1"/>
    <row r="43703" s="2839" customFormat="1"/>
    <row r="43704" s="2839" customFormat="1"/>
    <row r="43705" s="2839" customFormat="1"/>
    <row r="43706" s="2839" customFormat="1"/>
    <row r="43707" s="2839" customFormat="1"/>
    <row r="43708" s="2839" customFormat="1"/>
    <row r="43709" s="2839" customFormat="1"/>
    <row r="43710" s="2839" customFormat="1"/>
    <row r="43711" s="2839" customFormat="1"/>
    <row r="43712" s="2839" customFormat="1"/>
    <row r="43713" s="2839" customFormat="1"/>
    <row r="43714" s="2839" customFormat="1"/>
    <row r="43715" s="2839" customFormat="1"/>
    <row r="43716" s="2839" customFormat="1"/>
    <row r="43717" s="2839" customFormat="1"/>
    <row r="43718" s="2839" customFormat="1"/>
    <row r="43719" s="2839" customFormat="1"/>
    <row r="43720" s="2839" customFormat="1"/>
    <row r="43721" s="2839" customFormat="1"/>
    <row r="43722" s="2839" customFormat="1"/>
    <row r="43723" s="2839" customFormat="1"/>
    <row r="43724" s="2839" customFormat="1"/>
    <row r="43725" s="2839" customFormat="1"/>
    <row r="43726" s="2839" customFormat="1"/>
    <row r="43727" s="2839" customFormat="1"/>
    <row r="43728" s="2839" customFormat="1"/>
    <row r="43729" s="2839" customFormat="1"/>
    <row r="43730" s="2839" customFormat="1"/>
    <row r="43731" s="2839" customFormat="1"/>
    <row r="43732" s="2839" customFormat="1"/>
    <row r="43733" s="2839" customFormat="1"/>
    <row r="43734" s="2839" customFormat="1"/>
    <row r="43735" s="2839" customFormat="1"/>
    <row r="43736" s="2839" customFormat="1"/>
    <row r="43737" s="2839" customFormat="1"/>
    <row r="43738" s="2839" customFormat="1"/>
    <row r="43739" s="2839" customFormat="1"/>
    <row r="43740" s="2839" customFormat="1"/>
    <row r="43741" s="2839" customFormat="1"/>
    <row r="43742" s="2839" customFormat="1"/>
    <row r="43743" s="2839" customFormat="1"/>
    <row r="43744" s="2839" customFormat="1"/>
    <row r="43745" s="2839" customFormat="1"/>
    <row r="43746" s="2839" customFormat="1"/>
    <row r="43747" s="2839" customFormat="1"/>
    <row r="43748" s="2839" customFormat="1"/>
    <row r="43749" s="2839" customFormat="1"/>
    <row r="43750" s="2839" customFormat="1"/>
    <row r="43751" s="2839" customFormat="1"/>
    <row r="43752" s="2839" customFormat="1"/>
    <row r="43753" s="2839" customFormat="1"/>
    <row r="43754" s="2839" customFormat="1"/>
    <row r="43755" s="2839" customFormat="1"/>
    <row r="43756" s="2839" customFormat="1"/>
    <row r="43757" s="2839" customFormat="1"/>
    <row r="43758" s="2839" customFormat="1"/>
    <row r="43759" s="2839" customFormat="1"/>
    <row r="43760" s="2839" customFormat="1"/>
    <row r="43761" s="2839" customFormat="1"/>
    <row r="43762" s="2839" customFormat="1"/>
    <row r="43763" s="2839" customFormat="1"/>
    <row r="43764" s="2839" customFormat="1"/>
    <row r="43765" s="2839" customFormat="1"/>
    <row r="43766" s="2839" customFormat="1"/>
    <row r="43767" s="2839" customFormat="1"/>
    <row r="43768" s="2839" customFormat="1"/>
    <row r="43769" s="2839" customFormat="1"/>
    <row r="43770" s="2839" customFormat="1"/>
    <row r="43771" s="2839" customFormat="1"/>
    <row r="43772" s="2839" customFormat="1"/>
    <row r="43773" s="2839" customFormat="1"/>
    <row r="43774" s="2839" customFormat="1"/>
    <row r="43775" s="2839" customFormat="1"/>
    <row r="43776" s="2839" customFormat="1"/>
    <row r="43777" s="2839" customFormat="1"/>
    <row r="43778" s="2839" customFormat="1"/>
    <row r="43779" s="2839" customFormat="1"/>
    <row r="43780" s="2839" customFormat="1"/>
    <row r="43781" s="2839" customFormat="1"/>
    <row r="43782" s="2839" customFormat="1"/>
    <row r="43783" s="2839" customFormat="1"/>
    <row r="43784" s="2839" customFormat="1"/>
    <row r="43785" s="2839" customFormat="1"/>
    <row r="43786" s="2839" customFormat="1"/>
    <row r="43787" s="2839" customFormat="1"/>
    <row r="43788" s="2839" customFormat="1"/>
    <row r="43789" s="2839" customFormat="1"/>
    <row r="43790" s="2839" customFormat="1"/>
    <row r="43791" s="2839" customFormat="1"/>
    <row r="43792" s="2839" customFormat="1"/>
    <row r="43793" s="2839" customFormat="1"/>
    <row r="43794" s="2839" customFormat="1"/>
    <row r="43795" s="2839" customFormat="1"/>
    <row r="43796" s="2839" customFormat="1"/>
    <row r="43797" s="2839" customFormat="1"/>
    <row r="43798" s="2839" customFormat="1"/>
    <row r="43799" s="2839" customFormat="1"/>
    <row r="43800" s="2839" customFormat="1"/>
    <row r="43801" s="2839" customFormat="1"/>
    <row r="43802" s="2839" customFormat="1"/>
    <row r="43803" s="2839" customFormat="1"/>
    <row r="43804" s="2839" customFormat="1"/>
    <row r="43805" s="2839" customFormat="1"/>
    <row r="43806" s="2839" customFormat="1"/>
    <row r="43807" s="2839" customFormat="1"/>
    <row r="43808" s="2839" customFormat="1"/>
    <row r="43809" s="2839" customFormat="1"/>
    <row r="43810" s="2839" customFormat="1"/>
    <row r="43811" s="2839" customFormat="1"/>
    <row r="43812" s="2839" customFormat="1"/>
    <row r="43813" s="2839" customFormat="1"/>
    <row r="43814" s="2839" customFormat="1"/>
    <row r="43815" s="2839" customFormat="1"/>
    <row r="43816" s="2839" customFormat="1"/>
    <row r="43817" s="2839" customFormat="1"/>
    <row r="43818" s="2839" customFormat="1"/>
    <row r="43819" s="2839" customFormat="1"/>
    <row r="43820" s="2839" customFormat="1"/>
    <row r="43821" s="2839" customFormat="1"/>
    <row r="43822" s="2839" customFormat="1"/>
    <row r="43823" s="2839" customFormat="1"/>
    <row r="43824" s="2839" customFormat="1"/>
    <row r="43825" s="2839" customFormat="1"/>
    <row r="43826" s="2839" customFormat="1"/>
    <row r="43827" s="2839" customFormat="1"/>
    <row r="43828" s="2839" customFormat="1"/>
    <row r="43829" s="2839" customFormat="1"/>
    <row r="43830" s="2839" customFormat="1"/>
    <row r="43831" s="2839" customFormat="1"/>
    <row r="43832" s="2839" customFormat="1"/>
    <row r="43833" s="2839" customFormat="1"/>
    <row r="43834" s="2839" customFormat="1"/>
    <row r="43835" s="2839" customFormat="1"/>
    <row r="43836" s="2839" customFormat="1"/>
    <row r="43837" s="2839" customFormat="1"/>
    <row r="43838" s="2839" customFormat="1"/>
    <row r="43839" s="2839" customFormat="1"/>
    <row r="43840" s="2839" customFormat="1"/>
    <row r="43841" s="2839" customFormat="1"/>
    <row r="43842" s="2839" customFormat="1"/>
    <row r="43843" s="2839" customFormat="1"/>
    <row r="43844" s="2839" customFormat="1"/>
    <row r="43845" s="2839" customFormat="1"/>
    <row r="43846" s="2839" customFormat="1"/>
    <row r="43847" s="2839" customFormat="1"/>
    <row r="43848" s="2839" customFormat="1"/>
    <row r="43849" s="2839" customFormat="1"/>
    <row r="43850" s="2839" customFormat="1"/>
    <row r="43851" s="2839" customFormat="1"/>
    <row r="43852" s="2839" customFormat="1"/>
    <row r="43853" s="2839" customFormat="1"/>
    <row r="43854" s="2839" customFormat="1"/>
    <row r="43855" s="2839" customFormat="1"/>
    <row r="43856" s="2839" customFormat="1"/>
    <row r="43857" s="2839" customFormat="1"/>
    <row r="43858" s="2839" customFormat="1"/>
    <row r="43859" s="2839" customFormat="1"/>
    <row r="43860" s="2839" customFormat="1"/>
    <row r="43861" s="2839" customFormat="1"/>
    <row r="43862" s="2839" customFormat="1"/>
    <row r="43863" s="2839" customFormat="1"/>
    <row r="43864" s="2839" customFormat="1"/>
    <row r="43865" s="2839" customFormat="1"/>
    <row r="43866" s="2839" customFormat="1"/>
    <row r="43867" s="2839" customFormat="1"/>
    <row r="43868" s="2839" customFormat="1"/>
    <row r="43869" s="2839" customFormat="1"/>
    <row r="43870" s="2839" customFormat="1"/>
    <row r="43871" s="2839" customFormat="1"/>
    <row r="43872" s="2839" customFormat="1"/>
    <row r="43873" s="2839" customFormat="1"/>
    <row r="43874" s="2839" customFormat="1"/>
    <row r="43875" s="2839" customFormat="1"/>
    <row r="43876" s="2839" customFormat="1"/>
    <row r="43877" s="2839" customFormat="1"/>
    <row r="43878" s="2839" customFormat="1"/>
    <row r="43879" s="2839" customFormat="1"/>
    <row r="43880" s="2839" customFormat="1"/>
    <row r="43881" s="2839" customFormat="1"/>
    <row r="43882" s="2839" customFormat="1"/>
    <row r="43883" s="2839" customFormat="1"/>
    <row r="43884" s="2839" customFormat="1"/>
    <row r="43885" s="2839" customFormat="1"/>
    <row r="43886" s="2839" customFormat="1"/>
    <row r="43887" s="2839" customFormat="1"/>
    <row r="43888" s="2839" customFormat="1"/>
    <row r="43889" s="2839" customFormat="1"/>
    <row r="43890" s="2839" customFormat="1"/>
    <row r="43891" s="2839" customFormat="1"/>
    <row r="43892" s="2839" customFormat="1"/>
    <row r="43893" s="2839" customFormat="1"/>
    <row r="43894" s="2839" customFormat="1"/>
    <row r="43895" s="2839" customFormat="1"/>
    <row r="43896" s="2839" customFormat="1"/>
    <row r="43897" s="2839" customFormat="1"/>
    <row r="43898" s="2839" customFormat="1"/>
    <row r="43899" s="2839" customFormat="1"/>
    <row r="43900" s="2839" customFormat="1"/>
    <row r="43901" s="2839" customFormat="1"/>
    <row r="43902" s="2839" customFormat="1"/>
    <row r="43903" s="2839" customFormat="1"/>
    <row r="43904" s="2839" customFormat="1"/>
    <row r="43905" s="2839" customFormat="1"/>
    <row r="43906" s="2839" customFormat="1"/>
    <row r="43907" s="2839" customFormat="1"/>
    <row r="43908" s="2839" customFormat="1"/>
    <row r="43909" s="2839" customFormat="1"/>
    <row r="43910" s="2839" customFormat="1"/>
    <row r="43911" s="2839" customFormat="1"/>
    <row r="43912" s="2839" customFormat="1"/>
    <row r="43913" s="2839" customFormat="1"/>
    <row r="43914" s="2839" customFormat="1"/>
    <row r="43915" s="2839" customFormat="1"/>
    <row r="43916" s="2839" customFormat="1"/>
    <row r="43917" s="2839" customFormat="1"/>
    <row r="43918" s="2839" customFormat="1"/>
    <row r="43919" s="2839" customFormat="1"/>
    <row r="43920" s="2839" customFormat="1"/>
    <row r="43921" s="2839" customFormat="1"/>
    <row r="43922" s="2839" customFormat="1"/>
    <row r="43923" s="2839" customFormat="1"/>
    <row r="43924" s="2839" customFormat="1"/>
    <row r="43925" s="2839" customFormat="1"/>
    <row r="43926" s="2839" customFormat="1"/>
    <row r="43927" s="2839" customFormat="1"/>
    <row r="43928" s="2839" customFormat="1"/>
    <row r="43929" s="2839" customFormat="1"/>
    <row r="43930" s="2839" customFormat="1"/>
    <row r="43931" s="2839" customFormat="1"/>
    <row r="43932" s="2839" customFormat="1"/>
    <row r="43933" s="2839" customFormat="1"/>
    <row r="43934" s="2839" customFormat="1"/>
    <row r="43935" s="2839" customFormat="1"/>
    <row r="43936" s="2839" customFormat="1"/>
    <row r="43937" s="2839" customFormat="1"/>
    <row r="43938" s="2839" customFormat="1"/>
    <row r="43939" s="2839" customFormat="1"/>
    <row r="43940" s="2839" customFormat="1"/>
    <row r="43941" s="2839" customFormat="1"/>
    <row r="43942" s="2839" customFormat="1"/>
    <row r="43943" s="2839" customFormat="1"/>
    <row r="43944" s="2839" customFormat="1"/>
    <row r="43945" s="2839" customFormat="1"/>
    <row r="43946" s="2839" customFormat="1"/>
    <row r="43947" s="2839" customFormat="1"/>
    <row r="43948" s="2839" customFormat="1"/>
    <row r="43949" s="2839" customFormat="1"/>
    <row r="43950" s="2839" customFormat="1"/>
    <row r="43951" s="2839" customFormat="1"/>
    <row r="43952" s="2839" customFormat="1"/>
    <row r="43953" s="2839" customFormat="1"/>
    <row r="43954" s="2839" customFormat="1"/>
    <row r="43955" s="2839" customFormat="1"/>
    <row r="43956" s="2839" customFormat="1"/>
    <row r="43957" s="2839" customFormat="1"/>
    <row r="43958" s="2839" customFormat="1"/>
    <row r="43959" s="2839" customFormat="1"/>
    <row r="43960" s="2839" customFormat="1"/>
    <row r="43961" s="2839" customFormat="1"/>
    <row r="43962" s="2839" customFormat="1"/>
    <row r="43963" s="2839" customFormat="1"/>
    <row r="43964" s="2839" customFormat="1"/>
    <row r="43965" s="2839" customFormat="1"/>
    <row r="43966" s="2839" customFormat="1"/>
    <row r="43967" s="2839" customFormat="1"/>
    <row r="43968" s="2839" customFormat="1"/>
    <row r="43969" s="2839" customFormat="1"/>
    <row r="43970" s="2839" customFormat="1"/>
    <row r="43971" s="2839" customFormat="1"/>
    <row r="43972" s="2839" customFormat="1"/>
    <row r="43973" s="2839" customFormat="1"/>
    <row r="43974" s="2839" customFormat="1"/>
    <row r="43975" s="2839" customFormat="1"/>
    <row r="43976" s="2839" customFormat="1"/>
    <row r="43977" s="2839" customFormat="1"/>
    <row r="43978" s="2839" customFormat="1"/>
    <row r="43979" s="2839" customFormat="1"/>
    <row r="43980" s="2839" customFormat="1"/>
    <row r="43981" s="2839" customFormat="1"/>
    <row r="43982" s="2839" customFormat="1"/>
    <row r="43983" s="2839" customFormat="1"/>
    <row r="43984" s="2839" customFormat="1"/>
    <row r="43985" s="2839" customFormat="1"/>
    <row r="43986" s="2839" customFormat="1"/>
    <row r="43987" s="2839" customFormat="1"/>
    <row r="43988" s="2839" customFormat="1"/>
    <row r="43989" s="2839" customFormat="1"/>
    <row r="43990" s="2839" customFormat="1"/>
    <row r="43991" s="2839" customFormat="1"/>
    <row r="43992" s="2839" customFormat="1"/>
    <row r="43993" s="2839" customFormat="1"/>
    <row r="43994" s="2839" customFormat="1"/>
    <row r="43995" s="2839" customFormat="1"/>
    <row r="43996" s="2839" customFormat="1"/>
    <row r="43997" s="2839" customFormat="1"/>
    <row r="43998" s="2839" customFormat="1"/>
    <row r="43999" s="2839" customFormat="1"/>
    <row r="44000" s="2839" customFormat="1"/>
    <row r="44001" s="2839" customFormat="1"/>
    <row r="44002" s="2839" customFormat="1"/>
    <row r="44003" s="2839" customFormat="1"/>
    <row r="44004" s="2839" customFormat="1"/>
    <row r="44005" s="2839" customFormat="1"/>
    <row r="44006" s="2839" customFormat="1"/>
    <row r="44007" s="2839" customFormat="1"/>
    <row r="44008" s="2839" customFormat="1"/>
    <row r="44009" s="2839" customFormat="1"/>
    <row r="44010" s="2839" customFormat="1"/>
    <row r="44011" s="2839" customFormat="1"/>
    <row r="44012" s="2839" customFormat="1"/>
    <row r="44013" s="2839" customFormat="1"/>
    <row r="44014" s="2839" customFormat="1"/>
    <row r="44015" s="2839" customFormat="1"/>
    <row r="44016" s="2839" customFormat="1"/>
    <row r="44017" s="2839" customFormat="1"/>
    <row r="44018" s="2839" customFormat="1"/>
    <row r="44019" s="2839" customFormat="1"/>
    <row r="44020" s="2839" customFormat="1"/>
    <row r="44021" s="2839" customFormat="1"/>
    <row r="44022" s="2839" customFormat="1"/>
    <row r="44023" s="2839" customFormat="1"/>
    <row r="44024" s="2839" customFormat="1"/>
    <row r="44025" s="2839" customFormat="1"/>
    <row r="44026" s="2839" customFormat="1"/>
    <row r="44027" s="2839" customFormat="1"/>
    <row r="44028" s="2839" customFormat="1"/>
    <row r="44029" s="2839" customFormat="1"/>
    <row r="44030" s="2839" customFormat="1"/>
    <row r="44031" s="2839" customFormat="1"/>
    <row r="44032" s="2839" customFormat="1"/>
    <row r="44033" s="2839" customFormat="1"/>
    <row r="44034" s="2839" customFormat="1"/>
    <row r="44035" s="2839" customFormat="1"/>
    <row r="44036" s="2839" customFormat="1"/>
    <row r="44037" s="2839" customFormat="1"/>
    <row r="44038" s="2839" customFormat="1"/>
    <row r="44039" s="2839" customFormat="1"/>
    <row r="44040" s="2839" customFormat="1"/>
    <row r="44041" s="2839" customFormat="1"/>
    <row r="44042" s="2839" customFormat="1"/>
    <row r="44043" s="2839" customFormat="1"/>
    <row r="44044" s="2839" customFormat="1"/>
    <row r="44045" s="2839" customFormat="1"/>
    <row r="44046" s="2839" customFormat="1"/>
    <row r="44047" s="2839" customFormat="1"/>
    <row r="44048" s="2839" customFormat="1"/>
    <row r="44049" s="2839" customFormat="1"/>
    <row r="44050" s="2839" customFormat="1"/>
    <row r="44051" s="2839" customFormat="1"/>
    <row r="44052" s="2839" customFormat="1"/>
    <row r="44053" s="2839" customFormat="1"/>
    <row r="44054" s="2839" customFormat="1"/>
    <row r="44055" s="2839" customFormat="1"/>
    <row r="44056" s="2839" customFormat="1"/>
    <row r="44057" s="2839" customFormat="1"/>
    <row r="44058" s="2839" customFormat="1"/>
    <row r="44059" s="2839" customFormat="1"/>
    <row r="44060" s="2839" customFormat="1"/>
    <row r="44061" s="2839" customFormat="1"/>
    <row r="44062" s="2839" customFormat="1"/>
    <row r="44063" s="2839" customFormat="1"/>
    <row r="44064" s="2839" customFormat="1"/>
    <row r="44065" s="2839" customFormat="1"/>
    <row r="44066" s="2839" customFormat="1"/>
    <row r="44067" s="2839" customFormat="1"/>
    <row r="44068" s="2839" customFormat="1"/>
    <row r="44069" s="2839" customFormat="1"/>
    <row r="44070" s="2839" customFormat="1"/>
    <row r="44071" s="2839" customFormat="1"/>
    <row r="44072" s="2839" customFormat="1"/>
    <row r="44073" s="2839" customFormat="1"/>
    <row r="44074" s="2839" customFormat="1"/>
    <row r="44075" s="2839" customFormat="1"/>
    <row r="44076" s="2839" customFormat="1"/>
    <row r="44077" s="2839" customFormat="1"/>
    <row r="44078" s="2839" customFormat="1"/>
    <row r="44079" s="2839" customFormat="1"/>
    <row r="44080" s="2839" customFormat="1"/>
    <row r="44081" s="2839" customFormat="1"/>
    <row r="44082" s="2839" customFormat="1"/>
    <row r="44083" s="2839" customFormat="1"/>
    <row r="44084" s="2839" customFormat="1"/>
    <row r="44085" s="2839" customFormat="1"/>
    <row r="44086" s="2839" customFormat="1"/>
    <row r="44087" s="2839" customFormat="1"/>
    <row r="44088" s="2839" customFormat="1"/>
    <row r="44089" s="2839" customFormat="1"/>
    <row r="44090" s="2839" customFormat="1"/>
    <row r="44091" s="2839" customFormat="1"/>
    <row r="44092" s="2839" customFormat="1"/>
    <row r="44093" s="2839" customFormat="1"/>
    <row r="44094" s="2839" customFormat="1"/>
    <row r="44095" s="2839" customFormat="1"/>
    <row r="44096" s="2839" customFormat="1"/>
    <row r="44097" s="2839" customFormat="1"/>
    <row r="44098" s="2839" customFormat="1"/>
    <row r="44099" s="2839" customFormat="1"/>
    <row r="44100" s="2839" customFormat="1"/>
    <row r="44101" s="2839" customFormat="1"/>
    <row r="44102" s="2839" customFormat="1"/>
    <row r="44103" s="2839" customFormat="1"/>
    <row r="44104" s="2839" customFormat="1"/>
    <row r="44105" s="2839" customFormat="1"/>
    <row r="44106" s="2839" customFormat="1"/>
    <row r="44107" s="2839" customFormat="1"/>
    <row r="44108" s="2839" customFormat="1"/>
    <row r="44109" s="2839" customFormat="1"/>
    <row r="44110" s="2839" customFormat="1"/>
    <row r="44111" s="2839" customFormat="1"/>
    <row r="44112" s="2839" customFormat="1"/>
    <row r="44113" s="2839" customFormat="1"/>
    <row r="44114" s="2839" customFormat="1"/>
    <row r="44115" s="2839" customFormat="1"/>
    <row r="44116" s="2839" customFormat="1"/>
    <row r="44117" s="2839" customFormat="1"/>
    <row r="44118" s="2839" customFormat="1"/>
    <row r="44119" s="2839" customFormat="1"/>
    <row r="44120" s="2839" customFormat="1"/>
    <row r="44121" s="2839" customFormat="1"/>
    <row r="44122" s="2839" customFormat="1"/>
    <row r="44123" s="2839" customFormat="1"/>
    <row r="44124" s="2839" customFormat="1"/>
    <row r="44125" s="2839" customFormat="1"/>
    <row r="44126" s="2839" customFormat="1"/>
    <row r="44127" s="2839" customFormat="1"/>
    <row r="44128" s="2839" customFormat="1"/>
    <row r="44129" s="2839" customFormat="1"/>
    <row r="44130" s="2839" customFormat="1"/>
    <row r="44131" s="2839" customFormat="1"/>
    <row r="44132" s="2839" customFormat="1"/>
    <row r="44133" s="2839" customFormat="1"/>
    <row r="44134" s="2839" customFormat="1"/>
    <row r="44135" s="2839" customFormat="1"/>
    <row r="44136" s="2839" customFormat="1"/>
    <row r="44137" s="2839" customFormat="1"/>
    <row r="44138" s="2839" customFormat="1"/>
    <row r="44139" s="2839" customFormat="1"/>
    <row r="44140" s="2839" customFormat="1"/>
    <row r="44141" s="2839" customFormat="1"/>
    <row r="44142" s="2839" customFormat="1"/>
    <row r="44143" s="2839" customFormat="1"/>
    <row r="44144" s="2839" customFormat="1"/>
    <row r="44145" s="2839" customFormat="1"/>
    <row r="44146" s="2839" customFormat="1"/>
    <row r="44147" s="2839" customFormat="1"/>
    <row r="44148" s="2839" customFormat="1"/>
    <row r="44149" s="2839" customFormat="1"/>
    <row r="44150" s="2839" customFormat="1"/>
    <row r="44151" s="2839" customFormat="1"/>
    <row r="44152" s="2839" customFormat="1"/>
    <row r="44153" s="2839" customFormat="1"/>
    <row r="44154" s="2839" customFormat="1"/>
    <row r="44155" s="2839" customFormat="1"/>
    <row r="44156" s="2839" customFormat="1"/>
    <row r="44157" s="2839" customFormat="1"/>
    <row r="44158" s="2839" customFormat="1"/>
    <row r="44159" s="2839" customFormat="1"/>
    <row r="44160" s="2839" customFormat="1"/>
    <row r="44161" s="2839" customFormat="1"/>
    <row r="44162" s="2839" customFormat="1"/>
    <row r="44163" s="2839" customFormat="1"/>
    <row r="44164" s="2839" customFormat="1"/>
    <row r="44165" s="2839" customFormat="1"/>
    <row r="44166" s="2839" customFormat="1"/>
    <row r="44167" s="2839" customFormat="1"/>
    <row r="44168" s="2839" customFormat="1"/>
    <row r="44169" s="2839" customFormat="1"/>
    <row r="44170" s="2839" customFormat="1"/>
    <row r="44171" s="2839" customFormat="1"/>
    <row r="44172" s="2839" customFormat="1"/>
    <row r="44173" s="2839" customFormat="1"/>
    <row r="44174" s="2839" customFormat="1"/>
    <row r="44175" s="2839" customFormat="1"/>
    <row r="44176" s="2839" customFormat="1"/>
    <row r="44177" s="2839" customFormat="1"/>
    <row r="44178" s="2839" customFormat="1"/>
    <row r="44179" s="2839" customFormat="1"/>
    <row r="44180" s="2839" customFormat="1"/>
    <row r="44181" s="2839" customFormat="1"/>
    <row r="44182" s="2839" customFormat="1"/>
    <row r="44183" s="2839" customFormat="1"/>
    <row r="44184" s="2839" customFormat="1"/>
    <row r="44185" s="2839" customFormat="1"/>
    <row r="44186" s="2839" customFormat="1"/>
    <row r="44187" s="2839" customFormat="1"/>
    <row r="44188" s="2839" customFormat="1"/>
    <row r="44189" s="2839" customFormat="1"/>
    <row r="44190" s="2839" customFormat="1"/>
    <row r="44191" s="2839" customFormat="1"/>
    <row r="44192" s="2839" customFormat="1"/>
    <row r="44193" s="2839" customFormat="1"/>
    <row r="44194" s="2839" customFormat="1"/>
    <row r="44195" s="2839" customFormat="1"/>
    <row r="44196" s="2839" customFormat="1"/>
    <row r="44197" s="2839" customFormat="1"/>
    <row r="44198" s="2839" customFormat="1"/>
    <row r="44199" s="2839" customFormat="1"/>
    <row r="44200" s="2839" customFormat="1"/>
    <row r="44201" s="2839" customFormat="1"/>
    <row r="44202" s="2839" customFormat="1"/>
    <row r="44203" s="2839" customFormat="1"/>
    <row r="44204" s="2839" customFormat="1"/>
    <row r="44205" s="2839" customFormat="1"/>
    <row r="44206" s="2839" customFormat="1"/>
    <row r="44207" s="2839" customFormat="1"/>
    <row r="44208" s="2839" customFormat="1"/>
    <row r="44209" s="2839" customFormat="1"/>
    <row r="44210" s="2839" customFormat="1"/>
    <row r="44211" s="2839" customFormat="1"/>
    <row r="44212" s="2839" customFormat="1"/>
    <row r="44213" s="2839" customFormat="1"/>
    <row r="44214" s="2839" customFormat="1"/>
    <row r="44215" s="2839" customFormat="1"/>
    <row r="44216" s="2839" customFormat="1"/>
    <row r="44217" s="2839" customFormat="1"/>
    <row r="44218" s="2839" customFormat="1"/>
    <row r="44219" s="2839" customFormat="1"/>
    <row r="44220" s="2839" customFormat="1"/>
    <row r="44221" s="2839" customFormat="1"/>
    <row r="44222" s="2839" customFormat="1"/>
    <row r="44223" s="2839" customFormat="1"/>
    <row r="44224" s="2839" customFormat="1"/>
    <row r="44225" s="2839" customFormat="1"/>
    <row r="44226" s="2839" customFormat="1"/>
    <row r="44227" s="2839" customFormat="1"/>
    <row r="44228" s="2839" customFormat="1"/>
    <row r="44229" s="2839" customFormat="1"/>
    <row r="44230" s="2839" customFormat="1"/>
    <row r="44231" s="2839" customFormat="1"/>
    <row r="44232" s="2839" customFormat="1"/>
    <row r="44233" s="2839" customFormat="1"/>
    <row r="44234" s="2839" customFormat="1"/>
    <row r="44235" s="2839" customFormat="1"/>
    <row r="44236" s="2839" customFormat="1"/>
    <row r="44237" s="2839" customFormat="1"/>
    <row r="44238" s="2839" customFormat="1"/>
    <row r="44239" s="2839" customFormat="1"/>
    <row r="44240" s="2839" customFormat="1"/>
    <row r="44241" s="2839" customFormat="1"/>
    <row r="44242" s="2839" customFormat="1"/>
    <row r="44243" s="2839" customFormat="1"/>
    <row r="44244" s="2839" customFormat="1"/>
    <row r="44245" s="2839" customFormat="1"/>
    <row r="44246" s="2839" customFormat="1"/>
    <row r="44247" s="2839" customFormat="1"/>
    <row r="44248" s="2839" customFormat="1"/>
    <row r="44249" s="2839" customFormat="1"/>
    <row r="44250" s="2839" customFormat="1"/>
    <row r="44251" s="2839" customFormat="1"/>
    <row r="44252" s="2839" customFormat="1"/>
    <row r="44253" s="2839" customFormat="1"/>
    <row r="44254" s="2839" customFormat="1"/>
    <row r="44255" s="2839" customFormat="1"/>
    <row r="44256" s="2839" customFormat="1"/>
    <row r="44257" s="2839" customFormat="1"/>
    <row r="44258" s="2839" customFormat="1"/>
    <row r="44259" s="2839" customFormat="1"/>
    <row r="44260" s="2839" customFormat="1"/>
    <row r="44261" s="2839" customFormat="1"/>
    <row r="44262" s="2839" customFormat="1"/>
    <row r="44263" s="2839" customFormat="1"/>
    <row r="44264" s="2839" customFormat="1"/>
    <row r="44265" s="2839" customFormat="1"/>
    <row r="44266" s="2839" customFormat="1"/>
    <row r="44267" s="2839" customFormat="1"/>
    <row r="44268" s="2839" customFormat="1"/>
    <row r="44269" s="2839" customFormat="1"/>
    <row r="44270" s="2839" customFormat="1"/>
    <row r="44271" s="2839" customFormat="1"/>
    <row r="44272" s="2839" customFormat="1"/>
    <row r="44273" s="2839" customFormat="1"/>
    <row r="44274" s="2839" customFormat="1"/>
    <row r="44275" s="2839" customFormat="1"/>
    <row r="44276" s="2839" customFormat="1"/>
    <row r="44277" s="2839" customFormat="1"/>
    <row r="44278" s="2839" customFormat="1"/>
    <row r="44279" s="2839" customFormat="1"/>
    <row r="44280" s="2839" customFormat="1"/>
    <row r="44281" s="2839" customFormat="1"/>
    <row r="44282" s="2839" customFormat="1"/>
    <row r="44283" s="2839" customFormat="1"/>
    <row r="44284" s="2839" customFormat="1"/>
    <row r="44285" s="2839" customFormat="1"/>
    <row r="44286" s="2839" customFormat="1"/>
    <row r="44287" s="2839" customFormat="1"/>
    <row r="44288" s="2839" customFormat="1"/>
    <row r="44289" s="2839" customFormat="1"/>
    <row r="44290" s="2839" customFormat="1"/>
    <row r="44291" s="2839" customFormat="1"/>
    <row r="44292" s="2839" customFormat="1"/>
    <row r="44293" s="2839" customFormat="1"/>
    <row r="44294" s="2839" customFormat="1"/>
    <row r="44295" s="2839" customFormat="1"/>
    <row r="44296" s="2839" customFormat="1"/>
    <row r="44297" s="2839" customFormat="1"/>
    <row r="44298" s="2839" customFormat="1"/>
    <row r="44299" s="2839" customFormat="1"/>
    <row r="44300" s="2839" customFormat="1"/>
    <row r="44301" s="2839" customFormat="1"/>
    <row r="44302" s="2839" customFormat="1"/>
    <row r="44303" s="2839" customFormat="1"/>
    <row r="44304" s="2839" customFormat="1"/>
    <row r="44305" s="2839" customFormat="1"/>
    <row r="44306" s="2839" customFormat="1"/>
    <row r="44307" s="2839" customFormat="1"/>
    <row r="44308" s="2839" customFormat="1"/>
    <row r="44309" s="2839" customFormat="1"/>
    <row r="44310" s="2839" customFormat="1"/>
    <row r="44311" s="2839" customFormat="1"/>
    <row r="44312" s="2839" customFormat="1"/>
    <row r="44313" s="2839" customFormat="1"/>
    <row r="44314" s="2839" customFormat="1"/>
    <row r="44315" s="2839" customFormat="1"/>
    <row r="44316" s="2839" customFormat="1"/>
    <row r="44317" s="2839" customFormat="1"/>
    <row r="44318" s="2839" customFormat="1"/>
    <row r="44319" s="2839" customFormat="1"/>
    <row r="44320" s="2839" customFormat="1"/>
    <row r="44321" s="2839" customFormat="1"/>
    <row r="44322" s="2839" customFormat="1"/>
    <row r="44323" s="2839" customFormat="1"/>
    <row r="44324" s="2839" customFormat="1"/>
    <row r="44325" s="2839" customFormat="1"/>
    <row r="44326" s="2839" customFormat="1"/>
    <row r="44327" s="2839" customFormat="1"/>
    <row r="44328" s="2839" customFormat="1"/>
    <row r="44329" s="2839" customFormat="1"/>
    <row r="44330" s="2839" customFormat="1"/>
    <row r="44331" s="2839" customFormat="1"/>
    <row r="44332" s="2839" customFormat="1"/>
    <row r="44333" s="2839" customFormat="1"/>
    <row r="44334" s="2839" customFormat="1"/>
    <row r="44335" s="2839" customFormat="1"/>
    <row r="44336" s="2839" customFormat="1"/>
    <row r="44337" s="2839" customFormat="1"/>
    <row r="44338" s="2839" customFormat="1"/>
    <row r="44339" s="2839" customFormat="1"/>
    <row r="44340" s="2839" customFormat="1"/>
    <row r="44341" s="2839" customFormat="1"/>
    <row r="44342" s="2839" customFormat="1"/>
    <row r="44343" s="2839" customFormat="1"/>
    <row r="44344" s="2839" customFormat="1"/>
    <row r="44345" s="2839" customFormat="1"/>
    <row r="44346" s="2839" customFormat="1"/>
    <row r="44347" s="2839" customFormat="1"/>
    <row r="44348" s="2839" customFormat="1"/>
    <row r="44349" s="2839" customFormat="1"/>
    <row r="44350" s="2839" customFormat="1"/>
    <row r="44351" s="2839" customFormat="1"/>
    <row r="44352" s="2839" customFormat="1"/>
    <row r="44353" s="2839" customFormat="1"/>
    <row r="44354" s="2839" customFormat="1"/>
    <row r="44355" s="2839" customFormat="1"/>
    <row r="44356" s="2839" customFormat="1"/>
    <row r="44357" s="2839" customFormat="1"/>
    <row r="44358" s="2839" customFormat="1"/>
    <row r="44359" s="2839" customFormat="1"/>
    <row r="44360" s="2839" customFormat="1"/>
    <row r="44361" s="2839" customFormat="1"/>
    <row r="44362" s="2839" customFormat="1"/>
    <row r="44363" s="2839" customFormat="1"/>
    <row r="44364" s="2839" customFormat="1"/>
    <row r="44365" s="2839" customFormat="1"/>
    <row r="44366" s="2839" customFormat="1"/>
    <row r="44367" s="2839" customFormat="1"/>
    <row r="44368" s="2839" customFormat="1"/>
    <row r="44369" s="2839" customFormat="1"/>
    <row r="44370" s="2839" customFormat="1"/>
    <row r="44371" s="2839" customFormat="1"/>
    <row r="44372" s="2839" customFormat="1"/>
    <row r="44373" s="2839" customFormat="1"/>
    <row r="44374" s="2839" customFormat="1"/>
    <row r="44375" s="2839" customFormat="1"/>
    <row r="44376" s="2839" customFormat="1"/>
    <row r="44377" s="2839" customFormat="1"/>
    <row r="44378" s="2839" customFormat="1"/>
    <row r="44379" s="2839" customFormat="1"/>
    <row r="44380" s="2839" customFormat="1"/>
    <row r="44381" s="2839" customFormat="1"/>
    <row r="44382" s="2839" customFormat="1"/>
    <row r="44383" s="2839" customFormat="1"/>
    <row r="44384" s="2839" customFormat="1"/>
    <row r="44385" s="2839" customFormat="1"/>
    <row r="44386" s="2839" customFormat="1"/>
    <row r="44387" s="2839" customFormat="1"/>
    <row r="44388" s="2839" customFormat="1"/>
    <row r="44389" s="2839" customFormat="1"/>
    <row r="44390" s="2839" customFormat="1"/>
    <row r="44391" s="2839" customFormat="1"/>
    <row r="44392" s="2839" customFormat="1"/>
    <row r="44393" s="2839" customFormat="1"/>
    <row r="44394" s="2839" customFormat="1"/>
    <row r="44395" s="2839" customFormat="1"/>
    <row r="44396" s="2839" customFormat="1"/>
    <row r="44397" s="2839" customFormat="1"/>
    <row r="44398" s="2839" customFormat="1"/>
    <row r="44399" s="2839" customFormat="1"/>
    <row r="44400" s="2839" customFormat="1"/>
    <row r="44401" s="2839" customFormat="1"/>
    <row r="44402" s="2839" customFormat="1"/>
    <row r="44403" s="2839" customFormat="1"/>
    <row r="44404" s="2839" customFormat="1"/>
    <row r="44405" s="2839" customFormat="1"/>
    <row r="44406" s="2839" customFormat="1"/>
    <row r="44407" s="2839" customFormat="1"/>
    <row r="44408" s="2839" customFormat="1"/>
    <row r="44409" s="2839" customFormat="1"/>
    <row r="44410" s="2839" customFormat="1"/>
    <row r="44411" s="2839" customFormat="1"/>
    <row r="44412" s="2839" customFormat="1"/>
    <row r="44413" s="2839" customFormat="1"/>
    <row r="44414" s="2839" customFormat="1"/>
    <row r="44415" s="2839" customFormat="1"/>
    <row r="44416" s="2839" customFormat="1"/>
    <row r="44417" s="2839" customFormat="1"/>
    <row r="44418" s="2839" customFormat="1"/>
    <row r="44419" s="2839" customFormat="1"/>
    <row r="44420" s="2839" customFormat="1"/>
    <row r="44421" s="2839" customFormat="1"/>
    <row r="44422" s="2839" customFormat="1"/>
    <row r="44423" s="2839" customFormat="1"/>
    <row r="44424" s="2839" customFormat="1"/>
    <row r="44425" s="2839" customFormat="1"/>
    <row r="44426" s="2839" customFormat="1"/>
    <row r="44427" s="2839" customFormat="1"/>
    <row r="44428" s="2839" customFormat="1"/>
    <row r="44429" s="2839" customFormat="1"/>
    <row r="44430" s="2839" customFormat="1"/>
    <row r="44431" s="2839" customFormat="1"/>
    <row r="44432" s="2839" customFormat="1"/>
    <row r="44433" s="2839" customFormat="1"/>
    <row r="44434" s="2839" customFormat="1"/>
    <row r="44435" s="2839" customFormat="1"/>
    <row r="44436" s="2839" customFormat="1"/>
    <row r="44437" s="2839" customFormat="1"/>
    <row r="44438" s="2839" customFormat="1"/>
    <row r="44439" s="2839" customFormat="1"/>
    <row r="44440" s="2839" customFormat="1"/>
    <row r="44441" s="2839" customFormat="1"/>
    <row r="44442" s="2839" customFormat="1"/>
    <row r="44443" s="2839" customFormat="1"/>
    <row r="44444" s="2839" customFormat="1"/>
    <row r="44445" s="2839" customFormat="1"/>
    <row r="44446" s="2839" customFormat="1"/>
    <row r="44447" s="2839" customFormat="1"/>
    <row r="44448" s="2839" customFormat="1"/>
    <row r="44449" s="2839" customFormat="1"/>
    <row r="44450" s="2839" customFormat="1"/>
    <row r="44451" s="2839" customFormat="1"/>
    <row r="44452" s="2839" customFormat="1"/>
    <row r="44453" s="2839" customFormat="1"/>
    <row r="44454" s="2839" customFormat="1"/>
    <row r="44455" s="2839" customFormat="1"/>
    <row r="44456" s="2839" customFormat="1"/>
    <row r="44457" s="2839" customFormat="1"/>
    <row r="44458" s="2839" customFormat="1"/>
    <row r="44459" s="2839" customFormat="1"/>
    <row r="44460" s="2839" customFormat="1"/>
    <row r="44461" s="2839" customFormat="1"/>
    <row r="44462" s="2839" customFormat="1"/>
    <row r="44463" s="2839" customFormat="1"/>
    <row r="44464" s="2839" customFormat="1"/>
    <row r="44465" s="2839" customFormat="1"/>
    <row r="44466" s="2839" customFormat="1"/>
    <row r="44467" s="2839" customFormat="1"/>
    <row r="44468" s="2839" customFormat="1"/>
    <row r="44469" s="2839" customFormat="1"/>
    <row r="44470" s="2839" customFormat="1"/>
    <row r="44471" s="2839" customFormat="1"/>
    <row r="44472" s="2839" customFormat="1"/>
    <row r="44473" s="2839" customFormat="1"/>
    <row r="44474" s="2839" customFormat="1"/>
    <row r="44475" s="2839" customFormat="1"/>
    <row r="44476" s="2839" customFormat="1"/>
    <row r="44477" s="2839" customFormat="1"/>
    <row r="44478" s="2839" customFormat="1"/>
    <row r="44479" s="2839" customFormat="1"/>
    <row r="44480" s="2839" customFormat="1"/>
    <row r="44481" s="2839" customFormat="1"/>
    <row r="44482" s="2839" customFormat="1"/>
    <row r="44483" s="2839" customFormat="1"/>
    <row r="44484" s="2839" customFormat="1"/>
    <row r="44485" s="2839" customFormat="1"/>
    <row r="44486" s="2839" customFormat="1"/>
    <row r="44487" s="2839" customFormat="1"/>
    <row r="44488" s="2839" customFormat="1"/>
    <row r="44489" s="2839" customFormat="1"/>
    <row r="44490" s="2839" customFormat="1"/>
    <row r="44491" s="2839" customFormat="1"/>
    <row r="44492" s="2839" customFormat="1"/>
    <row r="44493" s="2839" customFormat="1"/>
    <row r="44494" s="2839" customFormat="1"/>
    <row r="44495" s="2839" customFormat="1"/>
    <row r="44496" s="2839" customFormat="1"/>
    <row r="44497" s="2839" customFormat="1"/>
    <row r="44498" s="2839" customFormat="1"/>
    <row r="44499" s="2839" customFormat="1"/>
    <row r="44500" s="2839" customFormat="1"/>
    <row r="44501" s="2839" customFormat="1"/>
    <row r="44502" s="2839" customFormat="1"/>
    <row r="44503" s="2839" customFormat="1"/>
    <row r="44504" s="2839" customFormat="1"/>
    <row r="44505" s="2839" customFormat="1"/>
    <row r="44506" s="2839" customFormat="1"/>
    <row r="44507" s="2839" customFormat="1"/>
    <row r="44508" s="2839" customFormat="1"/>
    <row r="44509" s="2839" customFormat="1"/>
    <row r="44510" s="2839" customFormat="1"/>
    <row r="44511" s="2839" customFormat="1"/>
    <row r="44512" s="2839" customFormat="1"/>
    <row r="44513" s="2839" customFormat="1"/>
    <row r="44514" s="2839" customFormat="1"/>
    <row r="44515" s="2839" customFormat="1"/>
    <row r="44516" s="2839" customFormat="1"/>
    <row r="44517" s="2839" customFormat="1"/>
    <row r="44518" s="2839" customFormat="1"/>
    <row r="44519" s="2839" customFormat="1"/>
    <row r="44520" s="2839" customFormat="1"/>
    <row r="44521" s="2839" customFormat="1"/>
    <row r="44522" s="2839" customFormat="1"/>
    <row r="44523" s="2839" customFormat="1"/>
    <row r="44524" s="2839" customFormat="1"/>
    <row r="44525" s="2839" customFormat="1"/>
    <row r="44526" s="2839" customFormat="1"/>
    <row r="44527" s="2839" customFormat="1"/>
    <row r="44528" s="2839" customFormat="1"/>
    <row r="44529" s="2839" customFormat="1"/>
    <row r="44530" s="2839" customFormat="1"/>
    <row r="44531" s="2839" customFormat="1"/>
    <row r="44532" s="2839" customFormat="1"/>
    <row r="44533" s="2839" customFormat="1"/>
    <row r="44534" s="2839" customFormat="1"/>
    <row r="44535" s="2839" customFormat="1"/>
    <row r="44536" s="2839" customFormat="1"/>
    <row r="44537" s="2839" customFormat="1"/>
    <row r="44538" s="2839" customFormat="1"/>
    <row r="44539" s="2839" customFormat="1"/>
    <row r="44540" s="2839" customFormat="1"/>
    <row r="44541" s="2839" customFormat="1"/>
    <row r="44542" s="2839" customFormat="1"/>
    <row r="44543" s="2839" customFormat="1"/>
    <row r="44544" s="2839" customFormat="1"/>
    <row r="44545" s="2839" customFormat="1"/>
    <row r="44546" s="2839" customFormat="1"/>
    <row r="44547" s="2839" customFormat="1"/>
    <row r="44548" s="2839" customFormat="1"/>
    <row r="44549" s="2839" customFormat="1"/>
    <row r="44550" s="2839" customFormat="1"/>
    <row r="44551" s="2839" customFormat="1"/>
    <row r="44552" s="2839" customFormat="1"/>
    <row r="44553" s="2839" customFormat="1"/>
    <row r="44554" s="2839" customFormat="1"/>
    <row r="44555" s="2839" customFormat="1"/>
    <row r="44556" s="2839" customFormat="1"/>
    <row r="44557" s="2839" customFormat="1"/>
    <row r="44558" s="2839" customFormat="1"/>
    <row r="44559" s="2839" customFormat="1"/>
    <row r="44560" s="2839" customFormat="1"/>
    <row r="44561" s="2839" customFormat="1"/>
    <row r="44562" s="2839" customFormat="1"/>
    <row r="44563" s="2839" customFormat="1"/>
    <row r="44564" s="2839" customFormat="1"/>
    <row r="44565" s="2839" customFormat="1"/>
    <row r="44566" s="2839" customFormat="1"/>
    <row r="44567" s="2839" customFormat="1"/>
    <row r="44568" s="2839" customFormat="1"/>
    <row r="44569" s="2839" customFormat="1"/>
    <row r="44570" s="2839" customFormat="1"/>
    <row r="44571" s="2839" customFormat="1"/>
    <row r="44572" s="2839" customFormat="1"/>
    <row r="44573" s="2839" customFormat="1"/>
    <row r="44574" s="2839" customFormat="1"/>
    <row r="44575" s="2839" customFormat="1"/>
    <row r="44576" s="2839" customFormat="1"/>
    <row r="44577" s="2839" customFormat="1"/>
    <row r="44578" s="2839" customFormat="1"/>
    <row r="44579" s="2839" customFormat="1"/>
    <row r="44580" s="2839" customFormat="1"/>
    <row r="44581" s="2839" customFormat="1"/>
    <row r="44582" s="2839" customFormat="1"/>
    <row r="44583" s="2839" customFormat="1"/>
    <row r="44584" s="2839" customFormat="1"/>
    <row r="44585" s="2839" customFormat="1"/>
    <row r="44586" s="2839" customFormat="1"/>
    <row r="44587" s="2839" customFormat="1"/>
    <row r="44588" s="2839" customFormat="1"/>
    <row r="44589" s="2839" customFormat="1"/>
    <row r="44590" s="2839" customFormat="1"/>
    <row r="44591" s="2839" customFormat="1"/>
    <row r="44592" s="2839" customFormat="1"/>
    <row r="44593" s="2839" customFormat="1"/>
    <row r="44594" s="2839" customFormat="1"/>
    <row r="44595" s="2839" customFormat="1"/>
    <row r="44596" s="2839" customFormat="1"/>
    <row r="44597" s="2839" customFormat="1"/>
    <row r="44598" s="2839" customFormat="1"/>
    <row r="44599" s="2839" customFormat="1"/>
    <row r="44600" s="2839" customFormat="1"/>
    <row r="44601" s="2839" customFormat="1"/>
    <row r="44602" s="2839" customFormat="1"/>
    <row r="44603" s="2839" customFormat="1"/>
    <row r="44604" s="2839" customFormat="1"/>
    <row r="44605" s="2839" customFormat="1"/>
    <row r="44606" s="2839" customFormat="1"/>
    <row r="44607" s="2839" customFormat="1"/>
    <row r="44608" s="2839" customFormat="1"/>
    <row r="44609" s="2839" customFormat="1"/>
    <row r="44610" s="2839" customFormat="1"/>
    <row r="44611" s="2839" customFormat="1"/>
    <row r="44612" s="2839" customFormat="1"/>
    <row r="44613" s="2839" customFormat="1"/>
    <row r="44614" s="2839" customFormat="1"/>
    <row r="44615" s="2839" customFormat="1"/>
    <row r="44616" s="2839" customFormat="1"/>
    <row r="44617" s="2839" customFormat="1"/>
    <row r="44618" s="2839" customFormat="1"/>
    <row r="44619" s="2839" customFormat="1"/>
    <row r="44620" s="2839" customFormat="1"/>
    <row r="44621" s="2839" customFormat="1"/>
    <row r="44622" s="2839" customFormat="1"/>
    <row r="44623" s="2839" customFormat="1"/>
    <row r="44624" s="2839" customFormat="1"/>
    <row r="44625" s="2839" customFormat="1"/>
    <row r="44626" s="2839" customFormat="1"/>
    <row r="44627" s="2839" customFormat="1"/>
    <row r="44628" s="2839" customFormat="1"/>
    <row r="44629" s="2839" customFormat="1"/>
    <row r="44630" s="2839" customFormat="1"/>
    <row r="44631" s="2839" customFormat="1"/>
    <row r="44632" s="2839" customFormat="1"/>
    <row r="44633" s="2839" customFormat="1"/>
    <row r="44634" s="2839" customFormat="1"/>
    <row r="44635" s="2839" customFormat="1"/>
    <row r="44636" s="2839" customFormat="1"/>
    <row r="44637" s="2839" customFormat="1"/>
    <row r="44638" s="2839" customFormat="1"/>
    <row r="44639" s="2839" customFormat="1"/>
    <row r="44640" s="2839" customFormat="1"/>
    <row r="44641" s="2839" customFormat="1"/>
    <row r="44642" s="2839" customFormat="1"/>
    <row r="44643" s="2839" customFormat="1"/>
    <row r="44644" s="2839" customFormat="1"/>
    <row r="44645" s="2839" customFormat="1"/>
    <row r="44646" s="2839" customFormat="1"/>
    <row r="44647" s="2839" customFormat="1"/>
    <row r="44648" s="2839" customFormat="1"/>
    <row r="44649" s="2839" customFormat="1"/>
    <row r="44650" s="2839" customFormat="1"/>
    <row r="44651" s="2839" customFormat="1"/>
    <row r="44652" s="2839" customFormat="1"/>
    <row r="44653" s="2839" customFormat="1"/>
    <row r="44654" s="2839" customFormat="1"/>
    <row r="44655" s="2839" customFormat="1"/>
    <row r="44656" s="2839" customFormat="1"/>
    <row r="44657" s="2839" customFormat="1"/>
    <row r="44658" s="2839" customFormat="1"/>
    <row r="44659" s="2839" customFormat="1"/>
    <row r="44660" s="2839" customFormat="1"/>
    <row r="44661" s="2839" customFormat="1"/>
    <row r="44662" s="2839" customFormat="1"/>
    <row r="44663" s="2839" customFormat="1"/>
    <row r="44664" s="2839" customFormat="1"/>
    <row r="44665" s="2839" customFormat="1"/>
    <row r="44666" s="2839" customFormat="1"/>
    <row r="44667" s="2839" customFormat="1"/>
    <row r="44668" s="2839" customFormat="1"/>
    <row r="44669" s="2839" customFormat="1"/>
    <row r="44670" s="2839" customFormat="1"/>
    <row r="44671" s="2839" customFormat="1"/>
    <row r="44672" s="2839" customFormat="1"/>
    <row r="44673" s="2839" customFormat="1"/>
    <row r="44674" s="2839" customFormat="1"/>
    <row r="44675" s="2839" customFormat="1"/>
    <row r="44676" s="2839" customFormat="1"/>
    <row r="44677" s="2839" customFormat="1"/>
    <row r="44678" s="2839" customFormat="1"/>
    <row r="44679" s="2839" customFormat="1"/>
    <row r="44680" s="2839" customFormat="1"/>
    <row r="44681" s="2839" customFormat="1"/>
    <row r="44682" s="2839" customFormat="1"/>
    <row r="44683" s="2839" customFormat="1"/>
    <row r="44684" s="2839" customFormat="1"/>
    <row r="44685" s="2839" customFormat="1"/>
    <row r="44686" s="2839" customFormat="1"/>
    <row r="44687" s="2839" customFormat="1"/>
    <row r="44688" s="2839" customFormat="1"/>
    <row r="44689" s="2839" customFormat="1"/>
    <row r="44690" s="2839" customFormat="1"/>
    <row r="44691" s="2839" customFormat="1"/>
    <row r="44692" s="2839" customFormat="1"/>
    <row r="44693" s="2839" customFormat="1"/>
    <row r="44694" s="2839" customFormat="1"/>
    <row r="44695" s="2839" customFormat="1"/>
    <row r="44696" s="2839" customFormat="1"/>
    <row r="44697" s="2839" customFormat="1"/>
    <row r="44698" s="2839" customFormat="1"/>
    <row r="44699" s="2839" customFormat="1"/>
    <row r="44700" s="2839" customFormat="1"/>
    <row r="44701" s="2839" customFormat="1"/>
    <row r="44702" s="2839" customFormat="1"/>
    <row r="44703" s="2839" customFormat="1"/>
    <row r="44704" s="2839" customFormat="1"/>
    <row r="44705" s="2839" customFormat="1"/>
    <row r="44706" s="2839" customFormat="1"/>
    <row r="44707" s="2839" customFormat="1"/>
    <row r="44708" s="2839" customFormat="1"/>
    <row r="44709" s="2839" customFormat="1"/>
    <row r="44710" s="2839" customFormat="1"/>
    <row r="44711" s="2839" customFormat="1"/>
    <row r="44712" s="2839" customFormat="1"/>
    <row r="44713" s="2839" customFormat="1"/>
    <row r="44714" s="2839" customFormat="1"/>
    <row r="44715" s="2839" customFormat="1"/>
    <row r="44716" s="2839" customFormat="1"/>
    <row r="44717" s="2839" customFormat="1"/>
    <row r="44718" s="2839" customFormat="1"/>
    <row r="44719" s="2839" customFormat="1"/>
    <row r="44720" s="2839" customFormat="1"/>
    <row r="44721" s="2839" customFormat="1"/>
    <row r="44722" s="2839" customFormat="1"/>
    <row r="44723" s="2839" customFormat="1"/>
    <row r="44724" s="2839" customFormat="1"/>
    <row r="44725" s="2839" customFormat="1"/>
    <row r="44726" s="2839" customFormat="1"/>
    <row r="44727" s="2839" customFormat="1"/>
    <row r="44728" s="2839" customFormat="1"/>
    <row r="44729" s="2839" customFormat="1"/>
    <row r="44730" s="2839" customFormat="1"/>
    <row r="44731" s="2839" customFormat="1"/>
    <row r="44732" s="2839" customFormat="1"/>
    <row r="44733" s="2839" customFormat="1"/>
    <row r="44734" s="2839" customFormat="1"/>
    <row r="44735" s="2839" customFormat="1"/>
    <row r="44736" s="2839" customFormat="1"/>
    <row r="44737" s="2839" customFormat="1"/>
    <row r="44738" s="2839" customFormat="1"/>
    <row r="44739" s="2839" customFormat="1"/>
    <row r="44740" s="2839" customFormat="1"/>
    <row r="44741" s="2839" customFormat="1"/>
    <row r="44742" s="2839" customFormat="1"/>
    <row r="44743" s="2839" customFormat="1"/>
    <row r="44744" s="2839" customFormat="1"/>
    <row r="44745" s="2839" customFormat="1"/>
    <row r="44746" s="2839" customFormat="1"/>
    <row r="44747" s="2839" customFormat="1"/>
    <row r="44748" s="2839" customFormat="1"/>
    <row r="44749" s="2839" customFormat="1"/>
    <row r="44750" s="2839" customFormat="1"/>
    <row r="44751" s="2839" customFormat="1"/>
    <row r="44752" s="2839" customFormat="1"/>
    <row r="44753" s="2839" customFormat="1"/>
    <row r="44754" s="2839" customFormat="1"/>
    <row r="44755" s="2839" customFormat="1"/>
    <row r="44756" s="2839" customFormat="1"/>
    <row r="44757" s="2839" customFormat="1"/>
    <row r="44758" s="2839" customFormat="1"/>
    <row r="44759" s="2839" customFormat="1"/>
    <row r="44760" s="2839" customFormat="1"/>
    <row r="44761" s="2839" customFormat="1"/>
    <row r="44762" s="2839" customFormat="1"/>
    <row r="44763" s="2839" customFormat="1"/>
    <row r="44764" s="2839" customFormat="1"/>
    <row r="44765" s="2839" customFormat="1"/>
    <row r="44766" s="2839" customFormat="1"/>
    <row r="44767" s="2839" customFormat="1"/>
    <row r="44768" s="2839" customFormat="1"/>
    <row r="44769" s="2839" customFormat="1"/>
    <row r="44770" s="2839" customFormat="1"/>
    <row r="44771" s="2839" customFormat="1"/>
    <row r="44772" s="2839" customFormat="1"/>
    <row r="44773" s="2839" customFormat="1"/>
    <row r="44774" s="2839" customFormat="1"/>
    <row r="44775" s="2839" customFormat="1"/>
    <row r="44776" s="2839" customFormat="1"/>
    <row r="44777" s="2839" customFormat="1"/>
    <row r="44778" s="2839" customFormat="1"/>
    <row r="44779" s="2839" customFormat="1"/>
    <row r="44780" s="2839" customFormat="1"/>
    <row r="44781" s="2839" customFormat="1"/>
    <row r="44782" s="2839" customFormat="1"/>
    <row r="44783" s="2839" customFormat="1"/>
    <row r="44784" s="2839" customFormat="1"/>
    <row r="44785" s="2839" customFormat="1"/>
    <row r="44786" s="2839" customFormat="1"/>
    <row r="44787" s="2839" customFormat="1"/>
    <row r="44788" s="2839" customFormat="1"/>
    <row r="44789" s="2839" customFormat="1"/>
    <row r="44790" s="2839" customFormat="1"/>
    <row r="44791" s="2839" customFormat="1"/>
    <row r="44792" s="2839" customFormat="1"/>
    <row r="44793" s="2839" customFormat="1"/>
    <row r="44794" s="2839" customFormat="1"/>
    <row r="44795" s="2839" customFormat="1"/>
    <row r="44796" s="2839" customFormat="1"/>
    <row r="44797" s="2839" customFormat="1"/>
    <row r="44798" s="2839" customFormat="1"/>
    <row r="44799" s="2839" customFormat="1"/>
    <row r="44800" s="2839" customFormat="1"/>
    <row r="44801" s="2839" customFormat="1"/>
    <row r="44802" s="2839" customFormat="1"/>
    <row r="44803" s="2839" customFormat="1"/>
    <row r="44804" s="2839" customFormat="1"/>
    <row r="44805" s="2839" customFormat="1"/>
    <row r="44806" s="2839" customFormat="1"/>
    <row r="44807" s="2839" customFormat="1"/>
    <row r="44808" s="2839" customFormat="1"/>
    <row r="44809" s="2839" customFormat="1"/>
    <row r="44810" s="2839" customFormat="1"/>
    <row r="44811" s="2839" customFormat="1"/>
    <row r="44812" s="2839" customFormat="1"/>
    <row r="44813" s="2839" customFormat="1"/>
    <row r="44814" s="2839" customFormat="1"/>
    <row r="44815" s="2839" customFormat="1"/>
    <row r="44816" s="2839" customFormat="1"/>
    <row r="44817" s="2839" customFormat="1"/>
    <row r="44818" s="2839" customFormat="1"/>
    <row r="44819" s="2839" customFormat="1"/>
    <row r="44820" s="2839" customFormat="1"/>
    <row r="44821" s="2839" customFormat="1"/>
    <row r="44822" s="2839" customFormat="1"/>
    <row r="44823" s="2839" customFormat="1"/>
    <row r="44824" s="2839" customFormat="1"/>
    <row r="44825" s="2839" customFormat="1"/>
    <row r="44826" s="2839" customFormat="1"/>
    <row r="44827" s="2839" customFormat="1"/>
    <row r="44828" s="2839" customFormat="1"/>
    <row r="44829" s="2839" customFormat="1"/>
    <row r="44830" s="2839" customFormat="1"/>
    <row r="44831" s="2839" customFormat="1"/>
    <row r="44832" s="2839" customFormat="1"/>
    <row r="44833" s="2839" customFormat="1"/>
    <row r="44834" s="2839" customFormat="1"/>
    <row r="44835" s="2839" customFormat="1"/>
    <row r="44836" s="2839" customFormat="1"/>
    <row r="44837" s="2839" customFormat="1"/>
    <row r="44838" s="2839" customFormat="1"/>
    <row r="44839" s="2839" customFormat="1"/>
    <row r="44840" s="2839" customFormat="1"/>
    <row r="44841" s="2839" customFormat="1"/>
    <row r="44842" s="2839" customFormat="1"/>
    <row r="44843" s="2839" customFormat="1"/>
    <row r="44844" s="2839" customFormat="1"/>
    <row r="44845" s="2839" customFormat="1"/>
    <row r="44846" s="2839" customFormat="1"/>
    <row r="44847" s="2839" customFormat="1"/>
    <row r="44848" s="2839" customFormat="1"/>
    <row r="44849" s="2839" customFormat="1"/>
    <row r="44850" s="2839" customFormat="1"/>
    <row r="44851" s="2839" customFormat="1"/>
    <row r="44852" s="2839" customFormat="1"/>
    <row r="44853" s="2839" customFormat="1"/>
    <row r="44854" s="2839" customFormat="1"/>
    <row r="44855" s="2839" customFormat="1"/>
    <row r="44856" s="2839" customFormat="1"/>
    <row r="44857" s="2839" customFormat="1"/>
    <row r="44858" s="2839" customFormat="1"/>
    <row r="44859" s="2839" customFormat="1"/>
    <row r="44860" s="2839" customFormat="1"/>
    <row r="44861" s="2839" customFormat="1"/>
    <row r="44862" s="2839" customFormat="1"/>
    <row r="44863" s="2839" customFormat="1"/>
    <row r="44864" s="2839" customFormat="1"/>
    <row r="44865" s="2839" customFormat="1"/>
    <row r="44866" s="2839" customFormat="1"/>
    <row r="44867" s="2839" customFormat="1"/>
    <row r="44868" s="2839" customFormat="1"/>
    <row r="44869" s="2839" customFormat="1"/>
    <row r="44870" s="2839" customFormat="1"/>
    <row r="44871" s="2839" customFormat="1"/>
    <row r="44872" s="2839" customFormat="1"/>
    <row r="44873" s="2839" customFormat="1"/>
    <row r="44874" s="2839" customFormat="1"/>
    <row r="44875" s="2839" customFormat="1"/>
    <row r="44876" s="2839" customFormat="1"/>
    <row r="44877" s="2839" customFormat="1"/>
    <row r="44878" s="2839" customFormat="1"/>
    <row r="44879" s="2839" customFormat="1"/>
    <row r="44880" s="2839" customFormat="1"/>
    <row r="44881" s="2839" customFormat="1"/>
    <row r="44882" s="2839" customFormat="1"/>
    <row r="44883" s="2839" customFormat="1"/>
    <row r="44884" s="2839" customFormat="1"/>
    <row r="44885" s="2839" customFormat="1"/>
    <row r="44886" s="2839" customFormat="1"/>
    <row r="44887" s="2839" customFormat="1"/>
    <row r="44888" s="2839" customFormat="1"/>
    <row r="44889" s="2839" customFormat="1"/>
    <row r="44890" s="2839" customFormat="1"/>
    <row r="44891" s="2839" customFormat="1"/>
    <row r="44892" s="2839" customFormat="1"/>
    <row r="44893" s="2839" customFormat="1"/>
    <row r="44894" s="2839" customFormat="1"/>
    <row r="44895" s="2839" customFormat="1"/>
    <row r="44896" s="2839" customFormat="1"/>
    <row r="44897" s="2839" customFormat="1"/>
    <row r="44898" s="2839" customFormat="1"/>
    <row r="44899" s="2839" customFormat="1"/>
    <row r="44900" s="2839" customFormat="1"/>
    <row r="44901" s="2839" customFormat="1"/>
    <row r="44902" s="2839" customFormat="1"/>
    <row r="44903" s="2839" customFormat="1"/>
    <row r="44904" s="2839" customFormat="1"/>
    <row r="44905" s="2839" customFormat="1"/>
    <row r="44906" s="2839" customFormat="1"/>
    <row r="44907" s="2839" customFormat="1"/>
    <row r="44908" s="2839" customFormat="1"/>
    <row r="44909" s="2839" customFormat="1"/>
    <row r="44910" s="2839" customFormat="1"/>
    <row r="44911" s="2839" customFormat="1"/>
    <row r="44912" s="2839" customFormat="1"/>
    <row r="44913" s="2839" customFormat="1"/>
    <row r="44914" s="2839" customFormat="1"/>
    <row r="44915" s="2839" customFormat="1"/>
    <row r="44916" s="2839" customFormat="1"/>
    <row r="44917" s="2839" customFormat="1"/>
    <row r="44918" s="2839" customFormat="1"/>
    <row r="44919" s="2839" customFormat="1"/>
    <row r="44920" s="2839" customFormat="1"/>
    <row r="44921" s="2839" customFormat="1"/>
    <row r="44922" s="2839" customFormat="1"/>
    <row r="44923" s="2839" customFormat="1"/>
    <row r="44924" s="2839" customFormat="1"/>
    <row r="44925" s="2839" customFormat="1"/>
    <row r="44926" s="2839" customFormat="1"/>
    <row r="44927" s="2839" customFormat="1"/>
    <row r="44928" s="2839" customFormat="1"/>
    <row r="44929" s="2839" customFormat="1"/>
    <row r="44930" s="2839" customFormat="1"/>
    <row r="44931" s="2839" customFormat="1"/>
    <row r="44932" s="2839" customFormat="1"/>
    <row r="44933" s="2839" customFormat="1"/>
    <row r="44934" s="2839" customFormat="1"/>
    <row r="44935" s="2839" customFormat="1"/>
    <row r="44936" s="2839" customFormat="1"/>
    <row r="44937" s="2839" customFormat="1"/>
    <row r="44938" s="2839" customFormat="1"/>
    <row r="44939" s="2839" customFormat="1"/>
    <row r="44940" s="2839" customFormat="1"/>
    <row r="44941" s="2839" customFormat="1"/>
    <row r="44942" s="2839" customFormat="1"/>
    <row r="44943" s="2839" customFormat="1"/>
    <row r="44944" s="2839" customFormat="1"/>
    <row r="44945" s="2839" customFormat="1"/>
    <row r="44946" s="2839" customFormat="1"/>
    <row r="44947" s="2839" customFormat="1"/>
    <row r="44948" s="2839" customFormat="1"/>
    <row r="44949" s="2839" customFormat="1"/>
    <row r="44950" s="2839" customFormat="1"/>
    <row r="44951" s="2839" customFormat="1"/>
    <row r="44952" s="2839" customFormat="1"/>
    <row r="44953" s="2839" customFormat="1"/>
    <row r="44954" s="2839" customFormat="1"/>
    <row r="44955" s="2839" customFormat="1"/>
    <row r="44956" s="2839" customFormat="1"/>
    <row r="44957" s="2839" customFormat="1"/>
    <row r="44958" s="2839" customFormat="1"/>
    <row r="44959" s="2839" customFormat="1"/>
    <row r="44960" s="2839" customFormat="1"/>
    <row r="44961" s="2839" customFormat="1"/>
    <row r="44962" s="2839" customFormat="1"/>
    <row r="44963" s="2839" customFormat="1"/>
    <row r="44964" s="2839" customFormat="1"/>
    <row r="44965" s="2839" customFormat="1"/>
    <row r="44966" s="2839" customFormat="1"/>
    <row r="44967" s="2839" customFormat="1"/>
    <row r="44968" s="2839" customFormat="1"/>
    <row r="44969" s="2839" customFormat="1"/>
    <row r="44970" s="2839" customFormat="1"/>
    <row r="44971" s="2839" customFormat="1"/>
    <row r="44972" s="2839" customFormat="1"/>
    <row r="44973" s="2839" customFormat="1"/>
    <row r="44974" s="2839" customFormat="1"/>
    <row r="44975" s="2839" customFormat="1"/>
    <row r="44976" s="2839" customFormat="1"/>
    <row r="44977" s="2839" customFormat="1"/>
    <row r="44978" s="2839" customFormat="1"/>
    <row r="44979" s="2839" customFormat="1"/>
    <row r="44980" s="2839" customFormat="1"/>
    <row r="44981" s="2839" customFormat="1"/>
    <row r="44982" s="2839" customFormat="1"/>
    <row r="44983" s="2839" customFormat="1"/>
    <row r="44984" s="2839" customFormat="1"/>
    <row r="44985" s="2839" customFormat="1"/>
    <row r="44986" s="2839" customFormat="1"/>
    <row r="44987" s="2839" customFormat="1"/>
    <row r="44988" s="2839" customFormat="1"/>
    <row r="44989" s="2839" customFormat="1"/>
    <row r="44990" s="2839" customFormat="1"/>
    <row r="44991" s="2839" customFormat="1"/>
    <row r="44992" s="2839" customFormat="1"/>
    <row r="44993" s="2839" customFormat="1"/>
    <row r="44994" s="2839" customFormat="1"/>
    <row r="44995" s="2839" customFormat="1"/>
    <row r="44996" s="2839" customFormat="1"/>
    <row r="44997" s="2839" customFormat="1"/>
    <row r="44998" s="2839" customFormat="1"/>
    <row r="44999" s="2839" customFormat="1"/>
    <row r="45000" s="2839" customFormat="1"/>
    <row r="45001" s="2839" customFormat="1"/>
    <row r="45002" s="2839" customFormat="1"/>
    <row r="45003" s="2839" customFormat="1"/>
    <row r="45004" s="2839" customFormat="1"/>
    <row r="45005" s="2839" customFormat="1"/>
    <row r="45006" s="2839" customFormat="1"/>
    <row r="45007" s="2839" customFormat="1"/>
    <row r="45008" s="2839" customFormat="1"/>
    <row r="45009" s="2839" customFormat="1"/>
    <row r="45010" s="2839" customFormat="1"/>
    <row r="45011" s="2839" customFormat="1"/>
    <row r="45012" s="2839" customFormat="1"/>
    <row r="45013" s="2839" customFormat="1"/>
    <row r="45014" s="2839" customFormat="1"/>
    <row r="45015" s="2839" customFormat="1"/>
    <row r="45016" s="2839" customFormat="1"/>
    <row r="45017" s="2839" customFormat="1"/>
    <row r="45018" s="2839" customFormat="1"/>
    <row r="45019" s="2839" customFormat="1"/>
    <row r="45020" s="2839" customFormat="1"/>
    <row r="45021" s="2839" customFormat="1"/>
    <row r="45022" s="2839" customFormat="1"/>
    <row r="45023" s="2839" customFormat="1"/>
    <row r="45024" s="2839" customFormat="1"/>
    <row r="45025" s="2839" customFormat="1"/>
    <row r="45026" s="2839" customFormat="1"/>
    <row r="45027" s="2839" customFormat="1"/>
    <row r="45028" s="2839" customFormat="1"/>
    <row r="45029" s="2839" customFormat="1"/>
    <row r="45030" s="2839" customFormat="1"/>
    <row r="45031" s="2839" customFormat="1"/>
    <row r="45032" s="2839" customFormat="1"/>
    <row r="45033" s="2839" customFormat="1"/>
    <row r="45034" s="2839" customFormat="1"/>
    <row r="45035" s="2839" customFormat="1"/>
    <row r="45036" s="2839" customFormat="1"/>
    <row r="45037" s="2839" customFormat="1"/>
    <row r="45038" s="2839" customFormat="1"/>
    <row r="45039" s="2839" customFormat="1"/>
    <row r="45040" s="2839" customFormat="1"/>
    <row r="45041" s="2839" customFormat="1"/>
    <row r="45042" s="2839" customFormat="1"/>
    <row r="45043" s="2839" customFormat="1"/>
    <row r="45044" s="2839" customFormat="1"/>
    <row r="45045" s="2839" customFormat="1"/>
    <row r="45046" s="2839" customFormat="1"/>
    <row r="45047" s="2839" customFormat="1"/>
    <row r="45048" s="2839" customFormat="1"/>
    <row r="45049" s="2839" customFormat="1"/>
    <row r="45050" s="2839" customFormat="1"/>
    <row r="45051" s="2839" customFormat="1"/>
    <row r="45052" s="2839" customFormat="1"/>
    <row r="45053" s="2839" customFormat="1"/>
    <row r="45054" s="2839" customFormat="1"/>
    <row r="45055" s="2839" customFormat="1"/>
    <row r="45056" s="2839" customFormat="1"/>
    <row r="45057" s="2839" customFormat="1"/>
    <row r="45058" s="2839" customFormat="1"/>
    <row r="45059" s="2839" customFormat="1"/>
    <row r="45060" s="2839" customFormat="1"/>
    <row r="45061" s="2839" customFormat="1"/>
    <row r="45062" s="2839" customFormat="1"/>
    <row r="45063" s="2839" customFormat="1"/>
    <row r="45064" s="2839" customFormat="1"/>
    <row r="45065" s="2839" customFormat="1"/>
    <row r="45066" s="2839" customFormat="1"/>
    <row r="45067" s="2839" customFormat="1"/>
    <row r="45068" s="2839" customFormat="1"/>
    <row r="45069" s="2839" customFormat="1"/>
    <row r="45070" s="2839" customFormat="1"/>
    <row r="45071" s="2839" customFormat="1"/>
    <row r="45072" s="2839" customFormat="1"/>
    <row r="45073" s="2839" customFormat="1"/>
    <row r="45074" s="2839" customFormat="1"/>
    <row r="45075" s="2839" customFormat="1"/>
    <row r="45076" s="2839" customFormat="1"/>
    <row r="45077" s="2839" customFormat="1"/>
    <row r="45078" s="2839" customFormat="1"/>
    <row r="45079" s="2839" customFormat="1"/>
    <row r="45080" s="2839" customFormat="1"/>
    <row r="45081" s="2839" customFormat="1"/>
    <row r="45082" s="2839" customFormat="1"/>
    <row r="45083" s="2839" customFormat="1"/>
    <row r="45084" s="2839" customFormat="1"/>
    <row r="45085" s="2839" customFormat="1"/>
    <row r="45086" s="2839" customFormat="1"/>
    <row r="45087" s="2839" customFormat="1"/>
    <row r="45088" s="2839" customFormat="1"/>
    <row r="45089" s="2839" customFormat="1"/>
    <row r="45090" s="2839" customFormat="1"/>
    <row r="45091" s="2839" customFormat="1"/>
    <row r="45092" s="2839" customFormat="1"/>
    <row r="45093" s="2839" customFormat="1"/>
    <row r="45094" s="2839" customFormat="1"/>
    <row r="45095" s="2839" customFormat="1"/>
    <row r="45096" s="2839" customFormat="1"/>
    <row r="45097" s="2839" customFormat="1"/>
    <row r="45098" s="2839" customFormat="1"/>
    <row r="45099" s="2839" customFormat="1"/>
    <row r="45100" s="2839" customFormat="1"/>
    <row r="45101" s="2839" customFormat="1"/>
    <row r="45102" s="2839" customFormat="1"/>
    <row r="45103" s="2839" customFormat="1"/>
    <row r="45104" s="2839" customFormat="1"/>
    <row r="45105" s="2839" customFormat="1"/>
    <row r="45106" s="2839" customFormat="1"/>
    <row r="45107" s="2839" customFormat="1"/>
    <row r="45108" s="2839" customFormat="1"/>
    <row r="45109" s="2839" customFormat="1"/>
    <row r="45110" s="2839" customFormat="1"/>
    <row r="45111" s="2839" customFormat="1"/>
    <row r="45112" s="2839" customFormat="1"/>
    <row r="45113" s="2839" customFormat="1"/>
    <row r="45114" s="2839" customFormat="1"/>
    <row r="45115" s="2839" customFormat="1"/>
    <row r="45116" s="2839" customFormat="1"/>
    <row r="45117" s="2839" customFormat="1"/>
    <row r="45118" s="2839" customFormat="1"/>
    <row r="45119" s="2839" customFormat="1"/>
    <row r="45120" s="2839" customFormat="1"/>
    <row r="45121" s="2839" customFormat="1"/>
    <row r="45122" s="2839" customFormat="1"/>
    <row r="45123" s="2839" customFormat="1"/>
    <row r="45124" s="2839" customFormat="1"/>
    <row r="45125" s="2839" customFormat="1"/>
    <row r="45126" s="2839" customFormat="1"/>
    <row r="45127" s="2839" customFormat="1"/>
    <row r="45128" s="2839" customFormat="1"/>
    <row r="45129" s="2839" customFormat="1"/>
    <row r="45130" s="2839" customFormat="1"/>
    <row r="45131" s="2839" customFormat="1"/>
    <row r="45132" s="2839" customFormat="1"/>
    <row r="45133" s="2839" customFormat="1"/>
    <row r="45134" s="2839" customFormat="1"/>
    <row r="45135" s="2839" customFormat="1"/>
    <row r="45136" s="2839" customFormat="1"/>
    <row r="45137" s="2839" customFormat="1"/>
    <row r="45138" s="2839" customFormat="1"/>
    <row r="45139" s="2839" customFormat="1"/>
    <row r="45140" s="2839" customFormat="1"/>
    <row r="45141" s="2839" customFormat="1"/>
    <row r="45142" s="2839" customFormat="1"/>
    <row r="45143" s="2839" customFormat="1"/>
    <row r="45144" s="2839" customFormat="1"/>
    <row r="45145" s="2839" customFormat="1"/>
    <row r="45146" s="2839" customFormat="1"/>
    <row r="45147" s="2839" customFormat="1"/>
    <row r="45148" s="2839" customFormat="1"/>
    <row r="45149" s="2839" customFormat="1"/>
    <row r="45150" s="2839" customFormat="1"/>
    <row r="45151" s="2839" customFormat="1"/>
    <row r="45152" s="2839" customFormat="1"/>
    <row r="45153" s="2839" customFormat="1"/>
    <row r="45154" s="2839" customFormat="1"/>
    <row r="45155" s="2839" customFormat="1"/>
    <row r="45156" s="2839" customFormat="1"/>
    <row r="45157" s="2839" customFormat="1"/>
    <row r="45158" s="2839" customFormat="1"/>
    <row r="45159" s="2839" customFormat="1"/>
    <row r="45160" s="2839" customFormat="1"/>
    <row r="45161" s="2839" customFormat="1"/>
    <row r="45162" s="2839" customFormat="1"/>
    <row r="45163" s="2839" customFormat="1"/>
    <row r="45164" s="2839" customFormat="1"/>
    <row r="45165" s="2839" customFormat="1"/>
    <row r="45166" s="2839" customFormat="1"/>
    <row r="45167" s="2839" customFormat="1"/>
    <row r="45168" s="2839" customFormat="1"/>
    <row r="45169" s="2839" customFormat="1"/>
    <row r="45170" s="2839" customFormat="1"/>
    <row r="45171" s="2839" customFormat="1"/>
    <row r="45172" s="2839" customFormat="1"/>
    <row r="45173" s="2839" customFormat="1"/>
    <row r="45174" s="2839" customFormat="1"/>
    <row r="45175" s="2839" customFormat="1"/>
    <row r="45176" s="2839" customFormat="1"/>
    <row r="45177" s="2839" customFormat="1"/>
    <row r="45178" s="2839" customFormat="1"/>
    <row r="45179" s="2839" customFormat="1"/>
    <row r="45180" s="2839" customFormat="1"/>
    <row r="45181" s="2839" customFormat="1"/>
    <row r="45182" s="2839" customFormat="1"/>
    <row r="45183" s="2839" customFormat="1"/>
    <row r="45184" s="2839" customFormat="1"/>
    <row r="45185" s="2839" customFormat="1"/>
    <row r="45186" s="2839" customFormat="1"/>
    <row r="45187" s="2839" customFormat="1"/>
    <row r="45188" s="2839" customFormat="1"/>
    <row r="45189" s="2839" customFormat="1"/>
    <row r="45190" s="2839" customFormat="1"/>
    <row r="45191" s="2839" customFormat="1"/>
    <row r="45192" s="2839" customFormat="1"/>
    <row r="45193" s="2839" customFormat="1"/>
    <row r="45194" s="2839" customFormat="1"/>
    <row r="45195" s="2839" customFormat="1"/>
    <row r="45196" s="2839" customFormat="1"/>
    <row r="45197" s="2839" customFormat="1"/>
    <row r="45198" s="2839" customFormat="1"/>
    <row r="45199" s="2839" customFormat="1"/>
    <row r="45200" s="2839" customFormat="1"/>
    <row r="45201" s="2839" customFormat="1"/>
    <row r="45202" s="2839" customFormat="1"/>
    <row r="45203" s="2839" customFormat="1"/>
    <row r="45204" s="2839" customFormat="1"/>
    <row r="45205" s="2839" customFormat="1"/>
    <row r="45206" s="2839" customFormat="1"/>
    <row r="45207" s="2839" customFormat="1"/>
    <row r="45208" s="2839" customFormat="1"/>
    <row r="45209" s="2839" customFormat="1"/>
    <row r="45210" s="2839" customFormat="1"/>
    <row r="45211" s="2839" customFormat="1"/>
    <row r="45212" s="2839" customFormat="1"/>
    <row r="45213" s="2839" customFormat="1"/>
    <row r="45214" s="2839" customFormat="1"/>
    <row r="45215" s="2839" customFormat="1"/>
    <row r="45216" s="2839" customFormat="1"/>
    <row r="45217" s="2839" customFormat="1"/>
    <row r="45218" s="2839" customFormat="1"/>
    <row r="45219" s="2839" customFormat="1"/>
    <row r="45220" s="2839" customFormat="1"/>
    <row r="45221" s="2839" customFormat="1"/>
    <row r="45222" s="2839" customFormat="1"/>
    <row r="45223" s="2839" customFormat="1"/>
    <row r="45224" s="2839" customFormat="1"/>
    <row r="45225" s="2839" customFormat="1"/>
    <row r="45226" s="2839" customFormat="1"/>
    <row r="45227" s="2839" customFormat="1"/>
    <row r="45228" s="2839" customFormat="1"/>
    <row r="45229" s="2839" customFormat="1"/>
    <row r="45230" s="2839" customFormat="1"/>
    <row r="45231" s="2839" customFormat="1"/>
    <row r="45232" s="2839" customFormat="1"/>
    <row r="45233" s="2839" customFormat="1"/>
    <row r="45234" s="2839" customFormat="1"/>
    <row r="45235" s="2839" customFormat="1"/>
    <row r="45236" s="2839" customFormat="1"/>
    <row r="45237" s="2839" customFormat="1"/>
    <row r="45238" s="2839" customFormat="1"/>
    <row r="45239" s="2839" customFormat="1"/>
    <row r="45240" s="2839" customFormat="1"/>
    <row r="45241" s="2839" customFormat="1"/>
    <row r="45242" s="2839" customFormat="1"/>
    <row r="45243" s="2839" customFormat="1"/>
    <row r="45244" s="2839" customFormat="1"/>
    <row r="45245" s="2839" customFormat="1"/>
    <row r="45246" s="2839" customFormat="1"/>
    <row r="45247" s="2839" customFormat="1"/>
    <row r="45248" s="2839" customFormat="1"/>
    <row r="45249" s="2839" customFormat="1"/>
    <row r="45250" s="2839" customFormat="1"/>
    <row r="45251" s="2839" customFormat="1"/>
    <row r="45252" s="2839" customFormat="1"/>
    <row r="45253" s="2839" customFormat="1"/>
    <row r="45254" s="2839" customFormat="1"/>
    <row r="45255" s="2839" customFormat="1"/>
    <row r="45256" s="2839" customFormat="1"/>
    <row r="45257" s="2839" customFormat="1"/>
    <row r="45258" s="2839" customFormat="1"/>
    <row r="45259" s="2839" customFormat="1"/>
    <row r="45260" s="2839" customFormat="1"/>
    <row r="45261" s="2839" customFormat="1"/>
    <row r="45262" s="2839" customFormat="1"/>
    <row r="45263" s="2839" customFormat="1"/>
    <row r="45264" s="2839" customFormat="1"/>
    <row r="45265" s="2839" customFormat="1"/>
    <row r="45266" s="2839" customFormat="1"/>
    <row r="45267" s="2839" customFormat="1"/>
    <row r="45268" s="2839" customFormat="1"/>
    <row r="45269" s="2839" customFormat="1"/>
    <row r="45270" s="2839" customFormat="1"/>
    <row r="45271" s="2839" customFormat="1"/>
    <row r="45272" s="2839" customFormat="1"/>
    <row r="45273" s="2839" customFormat="1"/>
    <row r="45274" s="2839" customFormat="1"/>
    <row r="45275" s="2839" customFormat="1"/>
    <row r="45276" s="2839" customFormat="1"/>
    <row r="45277" s="2839" customFormat="1"/>
    <row r="45278" s="2839" customFormat="1"/>
    <row r="45279" s="2839" customFormat="1"/>
    <row r="45280" s="2839" customFormat="1"/>
    <row r="45281" s="2839" customFormat="1"/>
    <row r="45282" s="2839" customFormat="1"/>
    <row r="45283" s="2839" customFormat="1"/>
    <row r="45284" s="2839" customFormat="1"/>
    <row r="45285" s="2839" customFormat="1"/>
    <row r="45286" s="2839" customFormat="1"/>
    <row r="45287" s="2839" customFormat="1"/>
    <row r="45288" s="2839" customFormat="1"/>
    <row r="45289" s="2839" customFormat="1"/>
    <row r="45290" s="2839" customFormat="1"/>
    <row r="45291" s="2839" customFormat="1"/>
    <row r="45292" s="2839" customFormat="1"/>
    <row r="45293" s="2839" customFormat="1"/>
    <row r="45294" s="2839" customFormat="1"/>
    <row r="45295" s="2839" customFormat="1"/>
    <row r="45296" s="2839" customFormat="1"/>
    <row r="45297" s="2839" customFormat="1"/>
    <row r="45298" s="2839" customFormat="1"/>
    <row r="45299" s="2839" customFormat="1"/>
    <row r="45300" s="2839" customFormat="1"/>
    <row r="45301" s="2839" customFormat="1"/>
    <row r="45302" s="2839" customFormat="1"/>
    <row r="45303" s="2839" customFormat="1"/>
    <row r="45304" s="2839" customFormat="1"/>
    <row r="45305" s="2839" customFormat="1"/>
    <row r="45306" s="2839" customFormat="1"/>
    <row r="45307" s="2839" customFormat="1"/>
    <row r="45308" s="2839" customFormat="1"/>
    <row r="45309" s="2839" customFormat="1"/>
    <row r="45310" s="2839" customFormat="1"/>
    <row r="45311" s="2839" customFormat="1"/>
    <row r="45312" s="2839" customFormat="1"/>
    <row r="45313" s="2839" customFormat="1"/>
    <row r="45314" s="2839" customFormat="1"/>
    <row r="45315" s="2839" customFormat="1"/>
    <row r="45316" s="2839" customFormat="1"/>
    <row r="45317" s="2839" customFormat="1"/>
    <row r="45318" s="2839" customFormat="1"/>
    <row r="45319" s="2839" customFormat="1"/>
    <row r="45320" s="2839" customFormat="1"/>
    <row r="45321" s="2839" customFormat="1"/>
    <row r="45322" s="2839" customFormat="1"/>
    <row r="45323" s="2839" customFormat="1"/>
    <row r="45324" s="2839" customFormat="1"/>
    <row r="45325" s="2839" customFormat="1"/>
    <row r="45326" s="2839" customFormat="1"/>
    <row r="45327" s="2839" customFormat="1"/>
    <row r="45328" s="2839" customFormat="1"/>
    <row r="45329" s="2839" customFormat="1"/>
    <row r="45330" s="2839" customFormat="1"/>
    <row r="45331" s="2839" customFormat="1"/>
    <row r="45332" s="2839" customFormat="1"/>
    <row r="45333" s="2839" customFormat="1"/>
    <row r="45334" s="2839" customFormat="1"/>
    <row r="45335" s="2839" customFormat="1"/>
    <row r="45336" s="2839" customFormat="1"/>
    <row r="45337" s="2839" customFormat="1"/>
    <row r="45338" s="2839" customFormat="1"/>
    <row r="45339" s="2839" customFormat="1"/>
    <row r="45340" s="2839" customFormat="1"/>
    <row r="45341" s="2839" customFormat="1"/>
    <row r="45342" s="2839" customFormat="1"/>
    <row r="45343" s="2839" customFormat="1"/>
    <row r="45344" s="2839" customFormat="1"/>
    <row r="45345" s="2839" customFormat="1"/>
    <row r="45346" s="2839" customFormat="1"/>
    <row r="45347" s="2839" customFormat="1"/>
    <row r="45348" s="2839" customFormat="1"/>
    <row r="45349" s="2839" customFormat="1"/>
    <row r="45350" s="2839" customFormat="1"/>
    <row r="45351" s="2839" customFormat="1"/>
    <row r="45352" s="2839" customFormat="1"/>
    <row r="45353" s="2839" customFormat="1"/>
    <row r="45354" s="2839" customFormat="1"/>
    <row r="45355" s="2839" customFormat="1"/>
    <row r="45356" s="2839" customFormat="1"/>
    <row r="45357" s="2839" customFormat="1"/>
    <row r="45358" s="2839" customFormat="1"/>
    <row r="45359" s="2839" customFormat="1"/>
    <row r="45360" s="2839" customFormat="1"/>
    <row r="45361" s="2839" customFormat="1"/>
    <row r="45362" s="2839" customFormat="1"/>
    <row r="45363" s="2839" customFormat="1"/>
    <row r="45364" s="2839" customFormat="1"/>
    <row r="45365" s="2839" customFormat="1"/>
    <row r="45366" s="2839" customFormat="1"/>
    <row r="45367" s="2839" customFormat="1"/>
    <row r="45368" s="2839" customFormat="1"/>
    <row r="45369" s="2839" customFormat="1"/>
    <row r="45370" s="2839" customFormat="1"/>
    <row r="45371" s="2839" customFormat="1"/>
    <row r="45372" s="2839" customFormat="1"/>
    <row r="45373" s="2839" customFormat="1"/>
    <row r="45374" s="2839" customFormat="1"/>
    <row r="45375" s="2839" customFormat="1"/>
    <row r="45376" s="2839" customFormat="1"/>
    <row r="45377" s="2839" customFormat="1"/>
    <row r="45378" s="2839" customFormat="1"/>
    <row r="45379" s="2839" customFormat="1"/>
    <row r="45380" s="2839" customFormat="1"/>
    <row r="45381" s="2839" customFormat="1"/>
    <row r="45382" s="2839" customFormat="1"/>
    <row r="45383" s="2839" customFormat="1"/>
    <row r="45384" s="2839" customFormat="1"/>
    <row r="45385" s="2839" customFormat="1"/>
    <row r="45386" s="2839" customFormat="1"/>
    <row r="45387" s="2839" customFormat="1"/>
    <row r="45388" s="2839" customFormat="1"/>
    <row r="45389" s="2839" customFormat="1"/>
    <row r="45390" s="2839" customFormat="1"/>
    <row r="45391" s="2839" customFormat="1"/>
    <row r="45392" s="2839" customFormat="1"/>
    <row r="45393" s="2839" customFormat="1"/>
    <row r="45394" s="2839" customFormat="1"/>
    <row r="45395" s="2839" customFormat="1"/>
    <row r="45396" s="2839" customFormat="1"/>
    <row r="45397" s="2839" customFormat="1"/>
    <row r="45398" s="2839" customFormat="1"/>
    <row r="45399" s="2839" customFormat="1"/>
    <row r="45400" s="2839" customFormat="1"/>
    <row r="45401" s="2839" customFormat="1"/>
    <row r="45402" s="2839" customFormat="1"/>
    <row r="45403" s="2839" customFormat="1"/>
    <row r="45404" s="2839" customFormat="1"/>
    <row r="45405" s="2839" customFormat="1"/>
    <row r="45406" s="2839" customFormat="1"/>
    <row r="45407" s="2839" customFormat="1"/>
    <row r="45408" s="2839" customFormat="1"/>
    <row r="45409" s="2839" customFormat="1"/>
    <row r="45410" s="2839" customFormat="1"/>
    <row r="45411" s="2839" customFormat="1"/>
    <row r="45412" s="2839" customFormat="1"/>
    <row r="45413" s="2839" customFormat="1"/>
    <row r="45414" s="2839" customFormat="1"/>
    <row r="45415" s="2839" customFormat="1"/>
    <row r="45416" s="2839" customFormat="1"/>
    <row r="45417" s="2839" customFormat="1"/>
    <row r="45418" s="2839" customFormat="1"/>
    <row r="45419" s="2839" customFormat="1"/>
    <row r="45420" s="2839" customFormat="1"/>
    <row r="45421" s="2839" customFormat="1"/>
    <row r="45422" s="2839" customFormat="1"/>
    <row r="45423" s="2839" customFormat="1"/>
    <row r="45424" s="2839" customFormat="1"/>
    <row r="45425" s="2839" customFormat="1"/>
    <row r="45426" s="2839" customFormat="1"/>
    <row r="45427" s="2839" customFormat="1"/>
    <row r="45428" s="2839" customFormat="1"/>
    <row r="45429" s="2839" customFormat="1"/>
    <row r="45430" s="2839" customFormat="1"/>
    <row r="45431" s="2839" customFormat="1"/>
    <row r="45432" s="2839" customFormat="1"/>
    <row r="45433" s="2839" customFormat="1"/>
    <row r="45434" s="2839" customFormat="1"/>
    <row r="45435" s="2839" customFormat="1"/>
    <row r="45436" s="2839" customFormat="1"/>
    <row r="45437" s="2839" customFormat="1"/>
    <row r="45438" s="2839" customFormat="1"/>
    <row r="45439" s="2839" customFormat="1"/>
    <row r="45440" s="2839" customFormat="1"/>
    <row r="45441" s="2839" customFormat="1"/>
    <row r="45442" s="2839" customFormat="1"/>
    <row r="45443" s="2839" customFormat="1"/>
    <row r="45444" s="2839" customFormat="1"/>
    <row r="45445" s="2839" customFormat="1"/>
    <row r="45446" s="2839" customFormat="1"/>
    <row r="45447" s="2839" customFormat="1"/>
    <row r="45448" s="2839" customFormat="1"/>
    <row r="45449" s="2839" customFormat="1"/>
    <row r="45450" s="2839" customFormat="1"/>
    <row r="45451" s="2839" customFormat="1"/>
    <row r="45452" s="2839" customFormat="1"/>
    <row r="45453" s="2839" customFormat="1"/>
    <row r="45454" s="2839" customFormat="1"/>
    <row r="45455" s="2839" customFormat="1"/>
    <row r="45456" s="2839" customFormat="1"/>
    <row r="45457" s="2839" customFormat="1"/>
    <row r="45458" s="2839" customFormat="1"/>
    <row r="45459" s="2839" customFormat="1"/>
    <row r="45460" s="2839" customFormat="1"/>
    <row r="45461" s="2839" customFormat="1"/>
    <row r="45462" s="2839" customFormat="1"/>
    <row r="45463" s="2839" customFormat="1"/>
    <row r="45464" s="2839" customFormat="1"/>
    <row r="45465" s="2839" customFormat="1"/>
    <row r="45466" s="2839" customFormat="1"/>
    <row r="45467" s="2839" customFormat="1"/>
    <row r="45468" s="2839" customFormat="1"/>
    <row r="45469" s="2839" customFormat="1"/>
    <row r="45470" s="2839" customFormat="1"/>
    <row r="45471" s="2839" customFormat="1"/>
    <row r="45472" s="2839" customFormat="1"/>
    <row r="45473" s="2839" customFormat="1"/>
    <row r="45474" s="2839" customFormat="1"/>
    <row r="45475" s="2839" customFormat="1"/>
    <row r="45476" s="2839" customFormat="1"/>
    <row r="45477" s="2839" customFormat="1"/>
    <row r="45478" s="2839" customFormat="1"/>
    <row r="45479" s="2839" customFormat="1"/>
    <row r="45480" s="2839" customFormat="1"/>
    <row r="45481" s="2839" customFormat="1"/>
    <row r="45482" s="2839" customFormat="1"/>
    <row r="45483" s="2839" customFormat="1"/>
    <row r="45484" s="2839" customFormat="1"/>
    <row r="45485" s="2839" customFormat="1"/>
    <row r="45486" s="2839" customFormat="1"/>
    <row r="45487" s="2839" customFormat="1"/>
    <row r="45488" s="2839" customFormat="1"/>
    <row r="45489" s="2839" customFormat="1"/>
    <row r="45490" s="2839" customFormat="1"/>
    <row r="45491" s="2839" customFormat="1"/>
    <row r="45492" s="2839" customFormat="1"/>
    <row r="45493" s="2839" customFormat="1"/>
    <row r="45494" s="2839" customFormat="1"/>
    <row r="45495" s="2839" customFormat="1"/>
    <row r="45496" s="2839" customFormat="1"/>
    <row r="45497" s="2839" customFormat="1"/>
    <row r="45498" s="2839" customFormat="1"/>
    <row r="45499" s="2839" customFormat="1"/>
    <row r="45500" s="2839" customFormat="1"/>
    <row r="45501" s="2839" customFormat="1"/>
    <row r="45502" s="2839" customFormat="1"/>
    <row r="45503" s="2839" customFormat="1"/>
    <row r="45504" s="2839" customFormat="1"/>
    <row r="45505" s="2839" customFormat="1"/>
    <row r="45506" s="2839" customFormat="1"/>
    <row r="45507" s="2839" customFormat="1"/>
    <row r="45508" s="2839" customFormat="1"/>
    <row r="45509" s="2839" customFormat="1"/>
    <row r="45510" s="2839" customFormat="1"/>
    <row r="45511" s="2839" customFormat="1"/>
    <row r="45512" s="2839" customFormat="1"/>
    <row r="45513" s="2839" customFormat="1"/>
    <row r="45514" s="2839" customFormat="1"/>
    <row r="45515" s="2839" customFormat="1"/>
    <row r="45516" s="2839" customFormat="1"/>
    <row r="45517" s="2839" customFormat="1"/>
    <row r="45518" s="2839" customFormat="1"/>
    <row r="45519" s="2839" customFormat="1"/>
    <row r="45520" s="2839" customFormat="1"/>
    <row r="45521" s="2839" customFormat="1"/>
    <row r="45522" s="2839" customFormat="1"/>
    <row r="45523" s="2839" customFormat="1"/>
    <row r="45524" s="2839" customFormat="1"/>
    <row r="45525" s="2839" customFormat="1"/>
    <row r="45526" s="2839" customFormat="1"/>
    <row r="45527" s="2839" customFormat="1"/>
    <row r="45528" s="2839" customFormat="1"/>
    <row r="45529" s="2839" customFormat="1"/>
    <row r="45530" s="2839" customFormat="1"/>
    <row r="45531" s="2839" customFormat="1"/>
    <row r="45532" s="2839" customFormat="1"/>
    <row r="45533" s="2839" customFormat="1"/>
    <row r="45534" s="2839" customFormat="1"/>
    <row r="45535" s="2839" customFormat="1"/>
    <row r="45536" s="2839" customFormat="1"/>
    <row r="45537" s="2839" customFormat="1"/>
    <row r="45538" s="2839" customFormat="1"/>
    <row r="45539" s="2839" customFormat="1"/>
    <row r="45540" s="2839" customFormat="1"/>
    <row r="45541" s="2839" customFormat="1"/>
    <row r="45542" s="2839" customFormat="1"/>
    <row r="45543" s="2839" customFormat="1"/>
    <row r="45544" s="2839" customFormat="1"/>
    <row r="45545" s="2839" customFormat="1"/>
    <row r="45546" s="2839" customFormat="1"/>
    <row r="45547" s="2839" customFormat="1"/>
    <row r="45548" s="2839" customFormat="1"/>
    <row r="45549" s="2839" customFormat="1"/>
    <row r="45550" s="2839" customFormat="1"/>
    <row r="45551" s="2839" customFormat="1"/>
    <row r="45552" s="2839" customFormat="1"/>
    <row r="45553" s="2839" customFormat="1"/>
    <row r="45554" s="2839" customFormat="1"/>
    <row r="45555" s="2839" customFormat="1"/>
    <row r="45556" s="2839" customFormat="1"/>
    <row r="45557" s="2839" customFormat="1"/>
    <row r="45558" s="2839" customFormat="1"/>
    <row r="45559" s="2839" customFormat="1"/>
    <row r="45560" s="2839" customFormat="1"/>
    <row r="45561" s="2839" customFormat="1"/>
    <row r="45562" s="2839" customFormat="1"/>
    <row r="45563" s="2839" customFormat="1"/>
    <row r="45564" s="2839" customFormat="1"/>
    <row r="45565" s="2839" customFormat="1"/>
    <row r="45566" s="2839" customFormat="1"/>
    <row r="45567" s="2839" customFormat="1"/>
    <row r="45568" s="2839" customFormat="1"/>
    <row r="45569" s="2839" customFormat="1"/>
    <row r="45570" s="2839" customFormat="1"/>
    <row r="45571" s="2839" customFormat="1"/>
    <row r="45572" s="2839" customFormat="1"/>
    <row r="45573" s="2839" customFormat="1"/>
    <row r="45574" s="2839" customFormat="1"/>
    <row r="45575" s="2839" customFormat="1"/>
    <row r="45576" s="2839" customFormat="1"/>
    <row r="45577" s="2839" customFormat="1"/>
    <row r="45578" s="2839" customFormat="1"/>
    <row r="45579" s="2839" customFormat="1"/>
    <row r="45580" s="2839" customFormat="1"/>
    <row r="45581" s="2839" customFormat="1"/>
    <row r="45582" s="2839" customFormat="1"/>
    <row r="45583" s="2839" customFormat="1"/>
    <row r="45584" s="2839" customFormat="1"/>
    <row r="45585" s="2839" customFormat="1"/>
    <row r="45586" s="2839" customFormat="1"/>
    <row r="45587" s="2839" customFormat="1"/>
    <row r="45588" s="2839" customFormat="1"/>
    <row r="45589" s="2839" customFormat="1"/>
    <row r="45590" s="2839" customFormat="1"/>
    <row r="45591" s="2839" customFormat="1"/>
    <row r="45592" s="2839" customFormat="1"/>
    <row r="45593" s="2839" customFormat="1"/>
    <row r="45594" s="2839" customFormat="1"/>
    <row r="45595" s="2839" customFormat="1"/>
    <row r="45596" s="2839" customFormat="1"/>
    <row r="45597" s="2839" customFormat="1"/>
    <row r="45598" s="2839" customFormat="1"/>
    <row r="45599" s="2839" customFormat="1"/>
    <row r="45600" s="2839" customFormat="1"/>
    <row r="45601" s="2839" customFormat="1"/>
    <row r="45602" s="2839" customFormat="1"/>
    <row r="45603" s="2839" customFormat="1"/>
    <row r="45604" s="2839" customFormat="1"/>
    <row r="45605" s="2839" customFormat="1"/>
    <row r="45606" s="2839" customFormat="1"/>
    <row r="45607" s="2839" customFormat="1"/>
    <row r="45608" s="2839" customFormat="1"/>
    <row r="45609" s="2839" customFormat="1"/>
    <row r="45610" s="2839" customFormat="1"/>
    <row r="45611" s="2839" customFormat="1"/>
    <row r="45612" s="2839" customFormat="1"/>
    <row r="45613" s="2839" customFormat="1"/>
    <row r="45614" s="2839" customFormat="1"/>
    <row r="45615" s="2839" customFormat="1"/>
    <row r="45616" s="2839" customFormat="1"/>
    <row r="45617" s="2839" customFormat="1"/>
    <row r="45618" s="2839" customFormat="1"/>
    <row r="45619" s="2839" customFormat="1"/>
    <row r="45620" s="2839" customFormat="1"/>
    <row r="45621" s="2839" customFormat="1"/>
    <row r="45622" s="2839" customFormat="1"/>
    <row r="45623" s="2839" customFormat="1"/>
    <row r="45624" s="2839" customFormat="1"/>
    <row r="45625" s="2839" customFormat="1"/>
    <row r="45626" s="2839" customFormat="1"/>
    <row r="45627" s="2839" customFormat="1"/>
    <row r="45628" s="2839" customFormat="1"/>
    <row r="45629" s="2839" customFormat="1"/>
    <row r="45630" s="2839" customFormat="1"/>
    <row r="45631" s="2839" customFormat="1"/>
    <row r="45632" s="2839" customFormat="1"/>
    <row r="45633" s="2839" customFormat="1"/>
    <row r="45634" s="2839" customFormat="1"/>
    <row r="45635" s="2839" customFormat="1"/>
    <row r="45636" s="2839" customFormat="1"/>
    <row r="45637" s="2839" customFormat="1"/>
    <row r="45638" s="2839" customFormat="1"/>
    <row r="45639" s="2839" customFormat="1"/>
    <row r="45640" s="2839" customFormat="1"/>
    <row r="45641" s="2839" customFormat="1"/>
    <row r="45642" s="2839" customFormat="1"/>
    <row r="45643" s="2839" customFormat="1"/>
    <row r="45644" s="2839" customFormat="1"/>
    <row r="45645" s="2839" customFormat="1"/>
    <row r="45646" s="2839" customFormat="1"/>
    <row r="45647" s="2839" customFormat="1"/>
    <row r="45648" s="2839" customFormat="1"/>
    <row r="45649" s="2839" customFormat="1"/>
    <row r="45650" s="2839" customFormat="1"/>
    <row r="45651" s="2839" customFormat="1"/>
    <row r="45652" s="2839" customFormat="1"/>
    <row r="45653" s="2839" customFormat="1"/>
    <row r="45654" s="2839" customFormat="1"/>
    <row r="45655" s="2839" customFormat="1"/>
    <row r="45656" s="2839" customFormat="1"/>
    <row r="45657" s="2839" customFormat="1"/>
    <row r="45658" s="2839" customFormat="1"/>
    <row r="45659" s="2839" customFormat="1"/>
    <row r="45660" s="2839" customFormat="1"/>
    <row r="45661" s="2839" customFormat="1"/>
    <row r="45662" s="2839" customFormat="1"/>
    <row r="45663" s="2839" customFormat="1"/>
    <row r="45664" s="2839" customFormat="1"/>
    <row r="45665" s="2839" customFormat="1"/>
    <row r="45666" s="2839" customFormat="1"/>
    <row r="45667" s="2839" customFormat="1"/>
    <row r="45668" s="2839" customFormat="1"/>
    <row r="45669" s="2839" customFormat="1"/>
    <row r="45670" s="2839" customFormat="1"/>
    <row r="45671" s="2839" customFormat="1"/>
    <row r="45672" s="2839" customFormat="1"/>
    <row r="45673" s="2839" customFormat="1"/>
    <row r="45674" s="2839" customFormat="1"/>
    <row r="45675" s="2839" customFormat="1"/>
    <row r="45676" s="2839" customFormat="1"/>
    <row r="45677" s="2839" customFormat="1"/>
    <row r="45678" s="2839" customFormat="1"/>
    <row r="45679" s="2839" customFormat="1"/>
    <row r="45680" s="2839" customFormat="1"/>
    <row r="45681" s="2839" customFormat="1"/>
    <row r="45682" s="2839" customFormat="1"/>
    <row r="45683" s="2839" customFormat="1"/>
    <row r="45684" s="2839" customFormat="1"/>
    <row r="45685" s="2839" customFormat="1"/>
    <row r="45686" s="2839" customFormat="1"/>
    <row r="45687" s="2839" customFormat="1"/>
    <row r="45688" s="2839" customFormat="1"/>
    <row r="45689" s="2839" customFormat="1"/>
    <row r="45690" s="2839" customFormat="1"/>
    <row r="45691" s="2839" customFormat="1"/>
    <row r="45692" s="2839" customFormat="1"/>
    <row r="45693" s="2839" customFormat="1"/>
    <row r="45694" s="2839" customFormat="1"/>
    <row r="45695" s="2839" customFormat="1"/>
    <row r="45696" s="2839" customFormat="1"/>
    <row r="45697" s="2839" customFormat="1"/>
    <row r="45698" s="2839" customFormat="1"/>
    <row r="45699" s="2839" customFormat="1"/>
    <row r="45700" s="2839" customFormat="1"/>
    <row r="45701" s="2839" customFormat="1"/>
    <row r="45702" s="2839" customFormat="1"/>
    <row r="45703" s="2839" customFormat="1"/>
    <row r="45704" s="2839" customFormat="1"/>
    <row r="45705" s="2839" customFormat="1"/>
    <row r="45706" s="2839" customFormat="1"/>
    <row r="45707" s="2839" customFormat="1"/>
    <row r="45708" s="2839" customFormat="1"/>
    <row r="45709" s="2839" customFormat="1"/>
    <row r="45710" s="2839" customFormat="1"/>
    <row r="45711" s="2839" customFormat="1"/>
    <row r="45712" s="2839" customFormat="1"/>
    <row r="45713" s="2839" customFormat="1"/>
    <row r="45714" s="2839" customFormat="1"/>
    <row r="45715" s="2839" customFormat="1"/>
    <row r="45716" s="2839" customFormat="1"/>
    <row r="45717" s="2839" customFormat="1"/>
    <row r="45718" s="2839" customFormat="1"/>
    <row r="45719" s="2839" customFormat="1"/>
    <row r="45720" s="2839" customFormat="1"/>
    <row r="45721" s="2839" customFormat="1"/>
    <row r="45722" s="2839" customFormat="1"/>
    <row r="45723" s="2839" customFormat="1"/>
    <row r="45724" s="2839" customFormat="1"/>
    <row r="45725" s="2839" customFormat="1"/>
    <row r="45726" s="2839" customFormat="1"/>
    <row r="45727" s="2839" customFormat="1"/>
    <row r="45728" s="2839" customFormat="1"/>
    <row r="45729" s="2839" customFormat="1"/>
    <row r="45730" s="2839" customFormat="1"/>
    <row r="45731" s="2839" customFormat="1"/>
    <row r="45732" s="2839" customFormat="1"/>
    <row r="45733" s="2839" customFormat="1"/>
    <row r="45734" s="2839" customFormat="1"/>
    <row r="45735" s="2839" customFormat="1"/>
    <row r="45736" s="2839" customFormat="1"/>
    <row r="45737" s="2839" customFormat="1"/>
    <row r="45738" s="2839" customFormat="1"/>
    <row r="45739" s="2839" customFormat="1"/>
    <row r="45740" s="2839" customFormat="1"/>
    <row r="45741" s="2839" customFormat="1"/>
    <row r="45742" s="2839" customFormat="1"/>
    <row r="45743" s="2839" customFormat="1"/>
    <row r="45744" s="2839" customFormat="1"/>
    <row r="45745" s="2839" customFormat="1"/>
    <row r="45746" s="2839" customFormat="1"/>
    <row r="45747" s="2839" customFormat="1"/>
    <row r="45748" s="2839" customFormat="1"/>
    <row r="45749" s="2839" customFormat="1"/>
    <row r="45750" s="2839" customFormat="1"/>
    <row r="45751" s="2839" customFormat="1"/>
    <row r="45752" s="2839" customFormat="1"/>
    <row r="45753" s="2839" customFormat="1"/>
    <row r="45754" s="2839" customFormat="1"/>
    <row r="45755" s="2839" customFormat="1"/>
    <row r="45756" s="2839" customFormat="1"/>
    <row r="45757" s="2839" customFormat="1"/>
    <row r="45758" s="2839" customFormat="1"/>
    <row r="45759" s="2839" customFormat="1"/>
    <row r="45760" s="2839" customFormat="1"/>
    <row r="45761" s="2839" customFormat="1"/>
    <row r="45762" s="2839" customFormat="1"/>
    <row r="45763" s="2839" customFormat="1"/>
    <row r="45764" s="2839" customFormat="1"/>
    <row r="45765" s="2839" customFormat="1"/>
    <row r="45766" s="2839" customFormat="1"/>
    <row r="45767" s="2839" customFormat="1"/>
    <row r="45768" s="2839" customFormat="1"/>
    <row r="45769" s="2839" customFormat="1"/>
    <row r="45770" s="2839" customFormat="1"/>
    <row r="45771" s="2839" customFormat="1"/>
    <row r="45772" s="2839" customFormat="1"/>
    <row r="45773" s="2839" customFormat="1"/>
    <row r="45774" s="2839" customFormat="1"/>
    <row r="45775" s="2839" customFormat="1"/>
    <row r="45776" s="2839" customFormat="1"/>
    <row r="45777" s="2839" customFormat="1"/>
    <row r="45778" s="2839" customFormat="1"/>
    <row r="45779" s="2839" customFormat="1"/>
    <row r="45780" s="2839" customFormat="1"/>
    <row r="45781" s="2839" customFormat="1"/>
    <row r="45782" s="2839" customFormat="1"/>
    <row r="45783" s="2839" customFormat="1"/>
    <row r="45784" s="2839" customFormat="1"/>
    <row r="45785" s="2839" customFormat="1"/>
    <row r="45786" s="2839" customFormat="1"/>
    <row r="45787" s="2839" customFormat="1"/>
    <row r="45788" s="2839" customFormat="1"/>
    <row r="45789" s="2839" customFormat="1"/>
    <row r="45790" s="2839" customFormat="1"/>
    <row r="45791" s="2839" customFormat="1"/>
    <row r="45792" s="2839" customFormat="1"/>
    <row r="45793" s="2839" customFormat="1"/>
    <row r="45794" s="2839" customFormat="1"/>
    <row r="45795" s="2839" customFormat="1"/>
    <row r="45796" s="2839" customFormat="1"/>
    <row r="45797" s="2839" customFormat="1"/>
    <row r="45798" s="2839" customFormat="1"/>
    <row r="45799" s="2839" customFormat="1"/>
    <row r="45800" s="2839" customFormat="1"/>
    <row r="45801" s="2839" customFormat="1"/>
    <row r="45802" s="2839" customFormat="1"/>
    <row r="45803" s="2839" customFormat="1"/>
    <row r="45804" s="2839" customFormat="1"/>
    <row r="45805" s="2839" customFormat="1"/>
    <row r="45806" s="2839" customFormat="1"/>
    <row r="45807" s="2839" customFormat="1"/>
    <row r="45808" s="2839" customFormat="1"/>
    <row r="45809" s="2839" customFormat="1"/>
    <row r="45810" s="2839" customFormat="1"/>
    <row r="45811" s="2839" customFormat="1"/>
    <row r="45812" s="2839" customFormat="1"/>
    <row r="45813" s="2839" customFormat="1"/>
    <row r="45814" s="2839" customFormat="1"/>
    <row r="45815" s="2839" customFormat="1"/>
    <row r="45816" s="2839" customFormat="1"/>
    <row r="45817" s="2839" customFormat="1"/>
    <row r="45818" s="2839" customFormat="1"/>
    <row r="45819" s="2839" customFormat="1"/>
    <row r="45820" s="2839" customFormat="1"/>
    <row r="45821" s="2839" customFormat="1"/>
    <row r="45822" s="2839" customFormat="1"/>
    <row r="45823" s="2839" customFormat="1"/>
    <row r="45824" s="2839" customFormat="1"/>
    <row r="45825" s="2839" customFormat="1"/>
    <row r="45826" s="2839" customFormat="1"/>
    <row r="45827" s="2839" customFormat="1"/>
    <row r="45828" s="2839" customFormat="1"/>
    <row r="45829" s="2839" customFormat="1"/>
    <row r="45830" s="2839" customFormat="1"/>
    <row r="45831" s="2839" customFormat="1"/>
    <row r="45832" s="2839" customFormat="1"/>
    <row r="45833" s="2839" customFormat="1"/>
    <row r="45834" s="2839" customFormat="1"/>
    <row r="45835" s="2839" customFormat="1"/>
    <row r="45836" s="2839" customFormat="1"/>
    <row r="45837" s="2839" customFormat="1"/>
    <row r="45838" s="2839" customFormat="1"/>
    <row r="45839" s="2839" customFormat="1"/>
    <row r="45840" s="2839" customFormat="1"/>
    <row r="45841" s="2839" customFormat="1"/>
    <row r="45842" s="2839" customFormat="1"/>
    <row r="45843" s="2839" customFormat="1"/>
    <row r="45844" s="2839" customFormat="1"/>
    <row r="45845" s="2839" customFormat="1"/>
    <row r="45846" s="2839" customFormat="1"/>
    <row r="45847" s="2839" customFormat="1"/>
    <row r="45848" s="2839" customFormat="1"/>
    <row r="45849" s="2839" customFormat="1"/>
    <row r="45850" s="2839" customFormat="1"/>
    <row r="45851" s="2839" customFormat="1"/>
    <row r="45852" s="2839" customFormat="1"/>
    <row r="45853" s="2839" customFormat="1"/>
    <row r="45854" s="2839" customFormat="1"/>
    <row r="45855" s="2839" customFormat="1"/>
    <row r="45856" s="2839" customFormat="1"/>
    <row r="45857" s="2839" customFormat="1"/>
    <row r="45858" s="2839" customFormat="1"/>
    <row r="45859" s="2839" customFormat="1"/>
    <row r="45860" s="2839" customFormat="1"/>
    <row r="45861" s="2839" customFormat="1"/>
    <row r="45862" s="2839" customFormat="1"/>
    <row r="45863" s="2839" customFormat="1"/>
    <row r="45864" s="2839" customFormat="1"/>
    <row r="45865" s="2839" customFormat="1"/>
    <row r="45866" s="2839" customFormat="1"/>
    <row r="45867" s="2839" customFormat="1"/>
    <row r="45868" s="2839" customFormat="1"/>
    <row r="45869" s="2839" customFormat="1"/>
    <row r="45870" s="2839" customFormat="1"/>
    <row r="45871" s="2839" customFormat="1"/>
    <row r="45872" s="2839" customFormat="1"/>
    <row r="45873" s="2839" customFormat="1"/>
    <row r="45874" s="2839" customFormat="1"/>
    <row r="45875" s="2839" customFormat="1"/>
    <row r="45876" s="2839" customFormat="1"/>
    <row r="45877" s="2839" customFormat="1"/>
    <row r="45878" s="2839" customFormat="1"/>
    <row r="45879" s="2839" customFormat="1"/>
    <row r="45880" s="2839" customFormat="1"/>
    <row r="45881" s="2839" customFormat="1"/>
    <row r="45882" s="2839" customFormat="1"/>
    <row r="45883" s="2839" customFormat="1"/>
    <row r="45884" s="2839" customFormat="1"/>
    <row r="45885" s="2839" customFormat="1"/>
    <row r="45886" s="2839" customFormat="1"/>
    <row r="45887" s="2839" customFormat="1"/>
    <row r="45888" s="2839" customFormat="1"/>
    <row r="45889" s="2839" customFormat="1"/>
    <row r="45890" s="2839" customFormat="1"/>
    <row r="45891" s="2839" customFormat="1"/>
    <row r="45892" s="2839" customFormat="1"/>
    <row r="45893" s="2839" customFormat="1"/>
    <row r="45894" s="2839" customFormat="1"/>
    <row r="45895" s="2839" customFormat="1"/>
    <row r="45896" s="2839" customFormat="1"/>
    <row r="45897" s="2839" customFormat="1"/>
    <row r="45898" s="2839" customFormat="1"/>
    <row r="45899" s="2839" customFormat="1"/>
    <row r="45900" s="2839" customFormat="1"/>
    <row r="45901" s="2839" customFormat="1"/>
    <row r="45902" s="2839" customFormat="1"/>
    <row r="45903" s="2839" customFormat="1"/>
    <row r="45904" s="2839" customFormat="1"/>
    <row r="45905" s="2839" customFormat="1"/>
    <row r="45906" s="2839" customFormat="1"/>
    <row r="45907" s="2839" customFormat="1"/>
    <row r="45908" s="2839" customFormat="1"/>
    <row r="45909" s="2839" customFormat="1"/>
    <row r="45910" s="2839" customFormat="1"/>
    <row r="45911" s="2839" customFormat="1"/>
    <row r="45912" s="2839" customFormat="1"/>
    <row r="45913" s="2839" customFormat="1"/>
    <row r="45914" s="2839" customFormat="1"/>
    <row r="45915" s="2839" customFormat="1"/>
    <row r="45916" s="2839" customFormat="1"/>
    <row r="45917" s="2839" customFormat="1"/>
    <row r="45918" s="2839" customFormat="1"/>
    <row r="45919" s="2839" customFormat="1"/>
    <row r="45920" s="2839" customFormat="1"/>
    <row r="45921" s="2839" customFormat="1"/>
    <row r="45922" s="2839" customFormat="1"/>
    <row r="45923" s="2839" customFormat="1"/>
    <row r="45924" s="2839" customFormat="1"/>
    <row r="45925" s="2839" customFormat="1"/>
    <row r="45926" s="2839" customFormat="1"/>
    <row r="45927" s="2839" customFormat="1"/>
    <row r="45928" s="2839" customFormat="1"/>
    <row r="45929" s="2839" customFormat="1"/>
    <row r="45930" s="2839" customFormat="1"/>
    <row r="45931" s="2839" customFormat="1"/>
    <row r="45932" s="2839" customFormat="1"/>
    <row r="45933" s="2839" customFormat="1"/>
    <row r="45934" s="2839" customFormat="1"/>
    <row r="45935" s="2839" customFormat="1"/>
    <row r="45936" s="2839" customFormat="1"/>
    <row r="45937" s="2839" customFormat="1"/>
    <row r="45938" s="2839" customFormat="1"/>
    <row r="45939" s="2839" customFormat="1"/>
    <row r="45940" s="2839" customFormat="1"/>
    <row r="45941" s="2839" customFormat="1"/>
    <row r="45942" s="2839" customFormat="1"/>
    <row r="45943" s="2839" customFormat="1"/>
    <row r="45944" s="2839" customFormat="1"/>
    <row r="45945" s="2839" customFormat="1"/>
    <row r="45946" s="2839" customFormat="1"/>
    <row r="45947" s="2839" customFormat="1"/>
    <row r="45948" s="2839" customFormat="1"/>
    <row r="45949" s="2839" customFormat="1"/>
    <row r="45950" s="2839" customFormat="1"/>
    <row r="45951" s="2839" customFormat="1"/>
    <row r="45952" s="2839" customFormat="1"/>
    <row r="45953" s="2839" customFormat="1"/>
    <row r="45954" s="2839" customFormat="1"/>
    <row r="45955" s="2839" customFormat="1"/>
    <row r="45956" s="2839" customFormat="1"/>
    <row r="45957" s="2839" customFormat="1"/>
    <row r="45958" s="2839" customFormat="1"/>
    <row r="45959" s="2839" customFormat="1"/>
    <row r="45960" s="2839" customFormat="1"/>
    <row r="45961" s="2839" customFormat="1"/>
    <row r="45962" s="2839" customFormat="1"/>
    <row r="45963" s="2839" customFormat="1"/>
    <row r="45964" s="2839" customFormat="1"/>
    <row r="45965" s="2839" customFormat="1"/>
    <row r="45966" s="2839" customFormat="1"/>
    <row r="45967" s="2839" customFormat="1"/>
    <row r="45968" s="2839" customFormat="1"/>
    <row r="45969" s="2839" customFormat="1"/>
    <row r="45970" s="2839" customFormat="1"/>
    <row r="45971" s="2839" customFormat="1"/>
    <row r="45972" s="2839" customFormat="1"/>
    <row r="45973" s="2839" customFormat="1"/>
    <row r="45974" s="2839" customFormat="1"/>
    <row r="45975" s="2839" customFormat="1"/>
    <row r="45976" s="2839" customFormat="1"/>
    <row r="45977" s="2839" customFormat="1"/>
    <row r="45978" s="2839" customFormat="1"/>
    <row r="45979" s="2839" customFormat="1"/>
    <row r="45980" s="2839" customFormat="1"/>
    <row r="45981" s="2839" customFormat="1"/>
    <row r="45982" s="2839" customFormat="1"/>
    <row r="45983" s="2839" customFormat="1"/>
    <row r="45984" s="2839" customFormat="1"/>
    <row r="45985" s="2839" customFormat="1"/>
    <row r="45986" s="2839" customFormat="1"/>
    <row r="45987" s="2839" customFormat="1"/>
    <row r="45988" s="2839" customFormat="1"/>
    <row r="45989" s="2839" customFormat="1"/>
    <row r="45990" s="2839" customFormat="1"/>
    <row r="45991" s="2839" customFormat="1"/>
    <row r="45992" s="2839" customFormat="1"/>
    <row r="45993" s="2839" customFormat="1"/>
    <row r="45994" s="2839" customFormat="1"/>
    <row r="45995" s="2839" customFormat="1"/>
    <row r="45996" s="2839" customFormat="1"/>
    <row r="45997" s="2839" customFormat="1"/>
    <row r="45998" s="2839" customFormat="1"/>
    <row r="45999" s="2839" customFormat="1"/>
    <row r="46000" s="2839" customFormat="1"/>
    <row r="46001" s="2839" customFormat="1"/>
    <row r="46002" s="2839" customFormat="1"/>
    <row r="46003" s="2839" customFormat="1"/>
    <row r="46004" s="2839" customFormat="1"/>
    <row r="46005" s="2839" customFormat="1"/>
    <row r="46006" s="2839" customFormat="1"/>
    <row r="46007" s="2839" customFormat="1"/>
    <row r="46008" s="2839" customFormat="1"/>
    <row r="46009" s="2839" customFormat="1"/>
    <row r="46010" s="2839" customFormat="1"/>
    <row r="46011" s="2839" customFormat="1"/>
    <row r="46012" s="2839" customFormat="1"/>
    <row r="46013" s="2839" customFormat="1"/>
    <row r="46014" s="2839" customFormat="1"/>
    <row r="46015" s="2839" customFormat="1"/>
    <row r="46016" s="2839" customFormat="1"/>
    <row r="46017" s="2839" customFormat="1"/>
    <row r="46018" s="2839" customFormat="1"/>
    <row r="46019" s="2839" customFormat="1"/>
    <row r="46020" s="2839" customFormat="1"/>
    <row r="46021" s="2839" customFormat="1"/>
    <row r="46022" s="2839" customFormat="1"/>
    <row r="46023" s="2839" customFormat="1"/>
    <row r="46024" s="2839" customFormat="1"/>
    <row r="46025" s="2839" customFormat="1"/>
    <row r="46026" s="2839" customFormat="1"/>
    <row r="46027" s="2839" customFormat="1"/>
    <row r="46028" s="2839" customFormat="1"/>
    <row r="46029" s="2839" customFormat="1"/>
    <row r="46030" s="2839" customFormat="1"/>
    <row r="46031" s="2839" customFormat="1"/>
    <row r="46032" s="2839" customFormat="1"/>
    <row r="46033" s="2839" customFormat="1"/>
    <row r="46034" s="2839" customFormat="1"/>
    <row r="46035" s="2839" customFormat="1"/>
    <row r="46036" s="2839" customFormat="1"/>
    <row r="46037" s="2839" customFormat="1"/>
    <row r="46038" s="2839" customFormat="1"/>
    <row r="46039" s="2839" customFormat="1"/>
    <row r="46040" s="2839" customFormat="1"/>
    <row r="46041" s="2839" customFormat="1"/>
    <row r="46042" s="2839" customFormat="1"/>
    <row r="46043" s="2839" customFormat="1"/>
    <row r="46044" s="2839" customFormat="1"/>
    <row r="46045" s="2839" customFormat="1"/>
    <row r="46046" s="2839" customFormat="1"/>
    <row r="46047" s="2839" customFormat="1"/>
    <row r="46048" s="2839" customFormat="1"/>
    <row r="46049" s="2839" customFormat="1"/>
    <row r="46050" s="2839" customFormat="1"/>
    <row r="46051" s="2839" customFormat="1"/>
    <row r="46052" s="2839" customFormat="1"/>
    <row r="46053" s="2839" customFormat="1"/>
    <row r="46054" s="2839" customFormat="1"/>
    <row r="46055" s="2839" customFormat="1"/>
    <row r="46056" s="2839" customFormat="1"/>
    <row r="46057" s="2839" customFormat="1"/>
    <row r="46058" s="2839" customFormat="1"/>
    <row r="46059" s="2839" customFormat="1"/>
    <row r="46060" s="2839" customFormat="1"/>
    <row r="46061" s="2839" customFormat="1"/>
    <row r="46062" s="2839" customFormat="1"/>
    <row r="46063" s="2839" customFormat="1"/>
    <row r="46064" s="2839" customFormat="1"/>
    <row r="46065" s="2839" customFormat="1"/>
    <row r="46066" s="2839" customFormat="1"/>
    <row r="46067" s="2839" customFormat="1"/>
    <row r="46068" s="2839" customFormat="1"/>
    <row r="46069" s="2839" customFormat="1"/>
    <row r="46070" s="2839" customFormat="1"/>
    <row r="46071" s="2839" customFormat="1"/>
    <row r="46072" s="2839" customFormat="1"/>
    <row r="46073" s="2839" customFormat="1"/>
    <row r="46074" s="2839" customFormat="1"/>
    <row r="46075" s="2839" customFormat="1"/>
    <row r="46076" s="2839" customFormat="1"/>
    <row r="46077" s="2839" customFormat="1"/>
    <row r="46078" s="2839" customFormat="1"/>
    <row r="46079" s="2839" customFormat="1"/>
    <row r="46080" s="2839" customFormat="1"/>
    <row r="46081" s="2839" customFormat="1"/>
    <row r="46082" s="2839" customFormat="1"/>
    <row r="46083" s="2839" customFormat="1"/>
    <row r="46084" s="2839" customFormat="1"/>
    <row r="46085" s="2839" customFormat="1"/>
    <row r="46086" s="2839" customFormat="1"/>
    <row r="46087" s="2839" customFormat="1"/>
    <row r="46088" s="2839" customFormat="1"/>
    <row r="46089" s="2839" customFormat="1"/>
    <row r="46090" s="2839" customFormat="1"/>
    <row r="46091" s="2839" customFormat="1"/>
    <row r="46092" s="2839" customFormat="1"/>
    <row r="46093" s="2839" customFormat="1"/>
    <row r="46094" s="2839" customFormat="1"/>
    <row r="46095" s="2839" customFormat="1"/>
    <row r="46096" s="2839" customFormat="1"/>
    <row r="46097" s="2839" customFormat="1"/>
    <row r="46098" s="2839" customFormat="1"/>
    <row r="46099" s="2839" customFormat="1"/>
    <row r="46100" s="2839" customFormat="1"/>
    <row r="46101" s="2839" customFormat="1"/>
    <row r="46102" s="2839" customFormat="1"/>
    <row r="46103" s="2839" customFormat="1"/>
    <row r="46104" s="2839" customFormat="1"/>
    <row r="46105" s="2839" customFormat="1"/>
    <row r="46106" s="2839" customFormat="1"/>
    <row r="46107" s="2839" customFormat="1"/>
    <row r="46108" s="2839" customFormat="1"/>
    <row r="46109" s="2839" customFormat="1"/>
    <row r="46110" s="2839" customFormat="1"/>
    <row r="46111" s="2839" customFormat="1"/>
    <row r="46112" s="2839" customFormat="1"/>
    <row r="46113" s="2839" customFormat="1"/>
    <row r="46114" s="2839" customFormat="1"/>
    <row r="46115" s="2839" customFormat="1"/>
    <row r="46116" s="2839" customFormat="1"/>
    <row r="46117" s="2839" customFormat="1"/>
    <row r="46118" s="2839" customFormat="1"/>
    <row r="46119" s="2839" customFormat="1"/>
    <row r="46120" s="2839" customFormat="1"/>
    <row r="46121" s="2839" customFormat="1"/>
    <row r="46122" s="2839" customFormat="1"/>
    <row r="46123" s="2839" customFormat="1"/>
    <row r="46124" s="2839" customFormat="1"/>
    <row r="46125" s="2839" customFormat="1"/>
    <row r="46126" s="2839" customFormat="1"/>
    <row r="46127" s="2839" customFormat="1"/>
    <row r="46128" s="2839" customFormat="1"/>
    <row r="46129" s="2839" customFormat="1"/>
    <row r="46130" s="2839" customFormat="1"/>
    <row r="46131" s="2839" customFormat="1"/>
    <row r="46132" s="2839" customFormat="1"/>
    <row r="46133" s="2839" customFormat="1"/>
    <row r="46134" s="2839" customFormat="1"/>
    <row r="46135" s="2839" customFormat="1"/>
    <row r="46136" s="2839" customFormat="1"/>
    <row r="46137" s="2839" customFormat="1"/>
    <row r="46138" s="2839" customFormat="1"/>
    <row r="46139" s="2839" customFormat="1"/>
    <row r="46140" s="2839" customFormat="1"/>
    <row r="46141" s="2839" customFormat="1"/>
    <row r="46142" s="2839" customFormat="1"/>
    <row r="46143" s="2839" customFormat="1"/>
    <row r="46144" s="2839" customFormat="1"/>
    <row r="46145" s="2839" customFormat="1"/>
    <row r="46146" s="2839" customFormat="1"/>
    <row r="46147" s="2839" customFormat="1"/>
    <row r="46148" s="2839" customFormat="1"/>
    <row r="46149" s="2839" customFormat="1"/>
    <row r="46150" s="2839" customFormat="1"/>
    <row r="46151" s="2839" customFormat="1"/>
    <row r="46152" s="2839" customFormat="1"/>
    <row r="46153" s="2839" customFormat="1"/>
    <row r="46154" s="2839" customFormat="1"/>
    <row r="46155" s="2839" customFormat="1"/>
    <row r="46156" s="2839" customFormat="1"/>
    <row r="46157" s="2839" customFormat="1"/>
    <row r="46158" s="2839" customFormat="1"/>
    <row r="46159" s="2839" customFormat="1"/>
    <row r="46160" s="2839" customFormat="1"/>
    <row r="46161" s="2839" customFormat="1"/>
    <row r="46162" s="2839" customFormat="1"/>
    <row r="46163" s="2839" customFormat="1"/>
    <row r="46164" s="2839" customFormat="1"/>
    <row r="46165" s="2839" customFormat="1"/>
    <row r="46166" s="2839" customFormat="1"/>
    <row r="46167" s="2839" customFormat="1"/>
    <row r="46168" s="2839" customFormat="1"/>
    <row r="46169" s="2839" customFormat="1"/>
    <row r="46170" s="2839" customFormat="1"/>
    <row r="46171" s="2839" customFormat="1"/>
    <row r="46172" s="2839" customFormat="1"/>
    <row r="46173" s="2839" customFormat="1"/>
    <row r="46174" s="2839" customFormat="1"/>
    <row r="46175" s="2839" customFormat="1"/>
    <row r="46176" s="2839" customFormat="1"/>
    <row r="46177" s="2839" customFormat="1"/>
    <row r="46178" s="2839" customFormat="1"/>
    <row r="46179" s="2839" customFormat="1"/>
    <row r="46180" s="2839" customFormat="1"/>
    <row r="46181" s="2839" customFormat="1"/>
    <row r="46182" s="2839" customFormat="1"/>
    <row r="46183" s="2839" customFormat="1"/>
    <row r="46184" s="2839" customFormat="1"/>
    <row r="46185" s="2839" customFormat="1"/>
    <row r="46186" s="2839" customFormat="1"/>
    <row r="46187" s="2839" customFormat="1"/>
    <row r="46188" s="2839" customFormat="1"/>
    <row r="46189" s="2839" customFormat="1"/>
    <row r="46190" s="2839" customFormat="1"/>
    <row r="46191" s="2839" customFormat="1"/>
    <row r="46192" s="2839" customFormat="1"/>
    <row r="46193" s="2839" customFormat="1"/>
    <row r="46194" s="2839" customFormat="1"/>
    <row r="46195" s="2839" customFormat="1"/>
    <row r="46196" s="2839" customFormat="1"/>
    <row r="46197" s="2839" customFormat="1"/>
    <row r="46198" s="2839" customFormat="1"/>
    <row r="46199" s="2839" customFormat="1"/>
    <row r="46200" s="2839" customFormat="1"/>
    <row r="46201" s="2839" customFormat="1"/>
    <row r="46202" s="2839" customFormat="1"/>
    <row r="46203" s="2839" customFormat="1"/>
    <row r="46204" s="2839" customFormat="1"/>
    <row r="46205" s="2839" customFormat="1"/>
    <row r="46206" s="2839" customFormat="1"/>
    <row r="46207" s="2839" customFormat="1"/>
    <row r="46208" s="2839" customFormat="1"/>
    <row r="46209" s="2839" customFormat="1"/>
    <row r="46210" s="2839" customFormat="1"/>
    <row r="46211" s="2839" customFormat="1"/>
    <row r="46212" s="2839" customFormat="1"/>
    <row r="46213" s="2839" customFormat="1"/>
    <row r="46214" s="2839" customFormat="1"/>
    <row r="46215" s="2839" customFormat="1"/>
    <row r="46216" s="2839" customFormat="1"/>
    <row r="46217" s="2839" customFormat="1"/>
    <row r="46218" s="2839" customFormat="1"/>
    <row r="46219" s="2839" customFormat="1"/>
    <row r="46220" s="2839" customFormat="1"/>
    <row r="46221" s="2839" customFormat="1"/>
    <row r="46222" s="2839" customFormat="1"/>
    <row r="46223" s="2839" customFormat="1"/>
    <row r="46224" s="2839" customFormat="1"/>
    <row r="46225" s="2839" customFormat="1"/>
    <row r="46226" s="2839" customFormat="1"/>
    <row r="46227" s="2839" customFormat="1"/>
    <row r="46228" s="2839" customFormat="1"/>
    <row r="46229" s="2839" customFormat="1"/>
    <row r="46230" s="2839" customFormat="1"/>
    <row r="46231" s="2839" customFormat="1"/>
    <row r="46232" s="2839" customFormat="1"/>
    <row r="46233" s="2839" customFormat="1"/>
    <row r="46234" s="2839" customFormat="1"/>
    <row r="46235" s="2839" customFormat="1"/>
    <row r="46236" s="2839" customFormat="1"/>
    <row r="46237" s="2839" customFormat="1"/>
    <row r="46238" s="2839" customFormat="1"/>
    <row r="46239" s="2839" customFormat="1"/>
    <row r="46240" s="2839" customFormat="1"/>
    <row r="46241" s="2839" customFormat="1"/>
    <row r="46242" s="2839" customFormat="1"/>
    <row r="46243" s="2839" customFormat="1"/>
    <row r="46244" s="2839" customFormat="1"/>
    <row r="46245" s="2839" customFormat="1"/>
    <row r="46246" s="2839" customFormat="1"/>
    <row r="46247" s="2839" customFormat="1"/>
    <row r="46248" s="2839" customFormat="1"/>
    <row r="46249" s="2839" customFormat="1"/>
    <row r="46250" s="2839" customFormat="1"/>
    <row r="46251" s="2839" customFormat="1"/>
    <row r="46252" s="2839" customFormat="1"/>
    <row r="46253" s="2839" customFormat="1"/>
    <row r="46254" s="2839" customFormat="1"/>
    <row r="46255" s="2839" customFormat="1"/>
    <row r="46256" s="2839" customFormat="1"/>
    <row r="46257" s="2839" customFormat="1"/>
    <row r="46258" s="2839" customFormat="1"/>
    <row r="46259" s="2839" customFormat="1"/>
    <row r="46260" s="2839" customFormat="1"/>
    <row r="46261" s="2839" customFormat="1"/>
    <row r="46262" s="2839" customFormat="1"/>
    <row r="46263" s="2839" customFormat="1"/>
    <row r="46264" s="2839" customFormat="1"/>
    <row r="46265" s="2839" customFormat="1"/>
    <row r="46266" s="2839" customFormat="1"/>
    <row r="46267" s="2839" customFormat="1"/>
    <row r="46268" s="2839" customFormat="1"/>
    <row r="46269" s="2839" customFormat="1"/>
    <row r="46270" s="2839" customFormat="1"/>
    <row r="46271" s="2839" customFormat="1"/>
    <row r="46272" s="2839" customFormat="1"/>
    <row r="46273" s="2839" customFormat="1"/>
    <row r="46274" s="2839" customFormat="1"/>
    <row r="46275" s="2839" customFormat="1"/>
    <row r="46276" s="2839" customFormat="1"/>
    <row r="46277" s="2839" customFormat="1"/>
    <row r="46278" s="2839" customFormat="1"/>
    <row r="46279" s="2839" customFormat="1"/>
    <row r="46280" s="2839" customFormat="1"/>
    <row r="46281" s="2839" customFormat="1"/>
    <row r="46282" s="2839" customFormat="1"/>
    <row r="46283" s="2839" customFormat="1"/>
    <row r="46284" s="2839" customFormat="1"/>
    <row r="46285" s="2839" customFormat="1"/>
    <row r="46286" s="2839" customFormat="1"/>
    <row r="46287" s="2839" customFormat="1"/>
    <row r="46288" s="2839" customFormat="1"/>
    <row r="46289" s="2839" customFormat="1"/>
    <row r="46290" s="2839" customFormat="1"/>
    <row r="46291" s="2839" customFormat="1"/>
    <row r="46292" s="2839" customFormat="1"/>
    <row r="46293" s="2839" customFormat="1"/>
    <row r="46294" s="2839" customFormat="1"/>
    <row r="46295" s="2839" customFormat="1"/>
    <row r="46296" s="2839" customFormat="1"/>
    <row r="46297" s="2839" customFormat="1"/>
    <row r="46298" s="2839" customFormat="1"/>
    <row r="46299" s="2839" customFormat="1"/>
    <row r="46300" s="2839" customFormat="1"/>
    <row r="46301" s="2839" customFormat="1"/>
    <row r="46302" s="2839" customFormat="1"/>
    <row r="46303" s="2839" customFormat="1"/>
    <row r="46304" s="2839" customFormat="1"/>
    <row r="46305" s="2839" customFormat="1"/>
    <row r="46306" s="2839" customFormat="1"/>
    <row r="46307" s="2839" customFormat="1"/>
    <row r="46308" s="2839" customFormat="1"/>
    <row r="46309" s="2839" customFormat="1"/>
    <row r="46310" s="2839" customFormat="1"/>
    <row r="46311" s="2839" customFormat="1"/>
    <row r="46312" s="2839" customFormat="1"/>
    <row r="46313" s="2839" customFormat="1"/>
    <row r="46314" s="2839" customFormat="1"/>
    <row r="46315" s="2839" customFormat="1"/>
    <row r="46316" s="2839" customFormat="1"/>
    <row r="46317" s="2839" customFormat="1"/>
    <row r="46318" s="2839" customFormat="1"/>
    <row r="46319" s="2839" customFormat="1"/>
    <row r="46320" s="2839" customFormat="1"/>
    <row r="46321" s="2839" customFormat="1"/>
    <row r="46322" s="2839" customFormat="1"/>
    <row r="46323" s="2839" customFormat="1"/>
    <row r="46324" s="2839" customFormat="1"/>
    <row r="46325" s="2839" customFormat="1"/>
    <row r="46326" s="2839" customFormat="1"/>
    <row r="46327" s="2839" customFormat="1"/>
    <row r="46328" s="2839" customFormat="1"/>
    <row r="46329" s="2839" customFormat="1"/>
    <row r="46330" s="2839" customFormat="1"/>
    <row r="46331" s="2839" customFormat="1"/>
    <row r="46332" s="2839" customFormat="1"/>
    <row r="46333" s="2839" customFormat="1"/>
    <row r="46334" s="2839" customFormat="1"/>
    <row r="46335" s="2839" customFormat="1"/>
    <row r="46336" s="2839" customFormat="1"/>
    <row r="46337" s="2839" customFormat="1"/>
    <row r="46338" s="2839" customFormat="1"/>
    <row r="46339" s="2839" customFormat="1"/>
    <row r="46340" s="2839" customFormat="1"/>
    <row r="46341" s="2839" customFormat="1"/>
    <row r="46342" s="2839" customFormat="1"/>
    <row r="46343" s="2839" customFormat="1"/>
    <row r="46344" s="2839" customFormat="1"/>
    <row r="46345" s="2839" customFormat="1"/>
    <row r="46346" s="2839" customFormat="1"/>
    <row r="46347" s="2839" customFormat="1"/>
    <row r="46348" s="2839" customFormat="1"/>
    <row r="46349" s="2839" customFormat="1"/>
    <row r="46350" s="2839" customFormat="1"/>
    <row r="46351" s="2839" customFormat="1"/>
    <row r="46352" s="2839" customFormat="1"/>
    <row r="46353" s="2839" customFormat="1"/>
    <row r="46354" s="2839" customFormat="1"/>
    <row r="46355" s="2839" customFormat="1"/>
    <row r="46356" s="2839" customFormat="1"/>
    <row r="46357" s="2839" customFormat="1"/>
    <row r="46358" s="2839" customFormat="1"/>
    <row r="46359" s="2839" customFormat="1"/>
    <row r="46360" s="2839" customFormat="1"/>
    <row r="46361" s="2839" customFormat="1"/>
    <row r="46362" s="2839" customFormat="1"/>
    <row r="46363" s="2839" customFormat="1"/>
    <row r="46364" s="2839" customFormat="1"/>
    <row r="46365" s="2839" customFormat="1"/>
    <row r="46366" s="2839" customFormat="1"/>
    <row r="46367" s="2839" customFormat="1"/>
    <row r="46368" s="2839" customFormat="1"/>
    <row r="46369" s="2839" customFormat="1"/>
    <row r="46370" s="2839" customFormat="1"/>
    <row r="46371" s="2839" customFormat="1"/>
    <row r="46372" s="2839" customFormat="1"/>
    <row r="46373" s="2839" customFormat="1"/>
    <row r="46374" s="2839" customFormat="1"/>
    <row r="46375" s="2839" customFormat="1"/>
    <row r="46376" s="2839" customFormat="1"/>
    <row r="46377" s="2839" customFormat="1"/>
    <row r="46378" s="2839" customFormat="1"/>
    <row r="46379" s="2839" customFormat="1"/>
    <row r="46380" s="2839" customFormat="1"/>
    <row r="46381" s="2839" customFormat="1"/>
    <row r="46382" s="2839" customFormat="1"/>
    <row r="46383" s="2839" customFormat="1"/>
    <row r="46384" s="2839" customFormat="1"/>
    <row r="46385" s="2839" customFormat="1"/>
    <row r="46386" s="2839" customFormat="1"/>
    <row r="46387" s="2839" customFormat="1"/>
    <row r="46388" s="2839" customFormat="1"/>
    <row r="46389" s="2839" customFormat="1"/>
    <row r="46390" s="2839" customFormat="1"/>
    <row r="46391" s="2839" customFormat="1"/>
    <row r="46392" s="2839" customFormat="1"/>
    <row r="46393" s="2839" customFormat="1"/>
    <row r="46394" s="2839" customFormat="1"/>
    <row r="46395" s="2839" customFormat="1"/>
    <row r="46396" s="2839" customFormat="1"/>
    <row r="46397" s="2839" customFormat="1"/>
    <row r="46398" s="2839" customFormat="1"/>
    <row r="46399" s="2839" customFormat="1"/>
    <row r="46400" s="2839" customFormat="1"/>
    <row r="46401" s="2839" customFormat="1"/>
    <row r="46402" s="2839" customFormat="1"/>
    <row r="46403" s="2839" customFormat="1"/>
    <row r="46404" s="2839" customFormat="1"/>
    <row r="46405" s="2839" customFormat="1"/>
    <row r="46406" s="2839" customFormat="1"/>
    <row r="46407" s="2839" customFormat="1"/>
    <row r="46408" s="2839" customFormat="1"/>
    <row r="46409" s="2839" customFormat="1"/>
    <row r="46410" s="2839" customFormat="1"/>
    <row r="46411" s="2839" customFormat="1"/>
    <row r="46412" s="2839" customFormat="1"/>
    <row r="46413" s="2839" customFormat="1"/>
    <row r="46414" s="2839" customFormat="1"/>
    <row r="46415" s="2839" customFormat="1"/>
    <row r="46416" s="2839" customFormat="1"/>
    <row r="46417" s="2839" customFormat="1"/>
    <row r="46418" s="2839" customFormat="1"/>
    <row r="46419" s="2839" customFormat="1"/>
    <row r="46420" s="2839" customFormat="1"/>
    <row r="46421" s="2839" customFormat="1"/>
    <row r="46422" s="2839" customFormat="1"/>
    <row r="46423" s="2839" customFormat="1"/>
    <row r="46424" s="2839" customFormat="1"/>
    <row r="46425" s="2839" customFormat="1"/>
    <row r="46426" s="2839" customFormat="1"/>
    <row r="46427" s="2839" customFormat="1"/>
    <row r="46428" s="2839" customFormat="1"/>
    <row r="46429" s="2839" customFormat="1"/>
    <row r="46430" s="2839" customFormat="1"/>
    <row r="46431" s="2839" customFormat="1"/>
    <row r="46432" s="2839" customFormat="1"/>
    <row r="46433" s="2839" customFormat="1"/>
    <row r="46434" s="2839" customFormat="1"/>
    <row r="46435" s="2839" customFormat="1"/>
    <row r="46436" s="2839" customFormat="1"/>
    <row r="46437" s="2839" customFormat="1"/>
    <row r="46438" s="2839" customFormat="1"/>
    <row r="46439" s="2839" customFormat="1"/>
    <row r="46440" s="2839" customFormat="1"/>
    <row r="46441" s="2839" customFormat="1"/>
    <row r="46442" s="2839" customFormat="1"/>
    <row r="46443" s="2839" customFormat="1"/>
    <row r="46444" s="2839" customFormat="1"/>
    <row r="46445" s="2839" customFormat="1"/>
    <row r="46446" s="2839" customFormat="1"/>
    <row r="46447" s="2839" customFormat="1"/>
    <row r="46448" s="2839" customFormat="1"/>
    <row r="46449" s="2839" customFormat="1"/>
    <row r="46450" s="2839" customFormat="1"/>
    <row r="46451" s="2839" customFormat="1"/>
    <row r="46452" s="2839" customFormat="1"/>
    <row r="46453" s="2839" customFormat="1"/>
    <row r="46454" s="2839" customFormat="1"/>
    <row r="46455" s="2839" customFormat="1"/>
    <row r="46456" s="2839" customFormat="1"/>
    <row r="46457" s="2839" customFormat="1"/>
    <row r="46458" s="2839" customFormat="1"/>
    <row r="46459" s="2839" customFormat="1"/>
    <row r="46460" s="2839" customFormat="1"/>
    <row r="46461" s="2839" customFormat="1"/>
    <row r="46462" s="2839" customFormat="1"/>
    <row r="46463" s="2839" customFormat="1"/>
    <row r="46464" s="2839" customFormat="1"/>
    <row r="46465" s="2839" customFormat="1"/>
    <row r="46466" s="2839" customFormat="1"/>
    <row r="46467" s="2839" customFormat="1"/>
    <row r="46468" s="2839" customFormat="1"/>
    <row r="46469" s="2839" customFormat="1"/>
    <row r="46470" s="2839" customFormat="1"/>
    <row r="46471" s="2839" customFormat="1"/>
    <row r="46472" s="2839" customFormat="1"/>
    <row r="46473" s="2839" customFormat="1"/>
    <row r="46474" s="2839" customFormat="1"/>
    <row r="46475" s="2839" customFormat="1"/>
    <row r="46476" s="2839" customFormat="1"/>
    <row r="46477" s="2839" customFormat="1"/>
    <row r="46478" s="2839" customFormat="1"/>
    <row r="46479" s="2839" customFormat="1"/>
    <row r="46480" s="2839" customFormat="1"/>
    <row r="46481" s="2839" customFormat="1"/>
    <row r="46482" s="2839" customFormat="1"/>
    <row r="46483" s="2839" customFormat="1"/>
    <row r="46484" s="2839" customFormat="1"/>
    <row r="46485" s="2839" customFormat="1"/>
    <row r="46486" s="2839" customFormat="1"/>
    <row r="46487" s="2839" customFormat="1"/>
    <row r="46488" s="2839" customFormat="1"/>
    <row r="46489" s="2839" customFormat="1"/>
    <row r="46490" s="2839" customFormat="1"/>
    <row r="46491" s="2839" customFormat="1"/>
    <row r="46492" s="2839" customFormat="1"/>
    <row r="46493" s="2839" customFormat="1"/>
    <row r="46494" s="2839" customFormat="1"/>
    <row r="46495" s="2839" customFormat="1"/>
    <row r="46496" s="2839" customFormat="1"/>
    <row r="46497" s="2839" customFormat="1"/>
    <row r="46498" s="2839" customFormat="1"/>
    <row r="46499" s="2839" customFormat="1"/>
    <row r="46500" s="2839" customFormat="1"/>
    <row r="46501" s="2839" customFormat="1"/>
    <row r="46502" s="2839" customFormat="1"/>
    <row r="46503" s="2839" customFormat="1"/>
    <row r="46504" s="2839" customFormat="1"/>
    <row r="46505" s="2839" customFormat="1"/>
    <row r="46506" s="2839" customFormat="1"/>
    <row r="46507" s="2839" customFormat="1"/>
    <row r="46508" s="2839" customFormat="1"/>
    <row r="46509" s="2839" customFormat="1"/>
    <row r="46510" s="2839" customFormat="1"/>
    <row r="46511" s="2839" customFormat="1"/>
    <row r="46512" s="2839" customFormat="1"/>
    <row r="46513" s="2839" customFormat="1"/>
    <row r="46514" s="2839" customFormat="1"/>
    <row r="46515" s="2839" customFormat="1"/>
    <row r="46516" s="2839" customFormat="1"/>
    <row r="46517" s="2839" customFormat="1"/>
    <row r="46518" s="2839" customFormat="1"/>
    <row r="46519" s="2839" customFormat="1"/>
    <row r="46520" s="2839" customFormat="1"/>
    <row r="46521" s="2839" customFormat="1"/>
    <row r="46522" s="2839" customFormat="1"/>
    <row r="46523" s="2839" customFormat="1"/>
    <row r="46524" s="2839" customFormat="1"/>
    <row r="46525" s="2839" customFormat="1"/>
    <row r="46526" s="2839" customFormat="1"/>
    <row r="46527" s="2839" customFormat="1"/>
    <row r="46528" s="2839" customFormat="1"/>
    <row r="46529" s="2839" customFormat="1"/>
    <row r="46530" s="2839" customFormat="1"/>
    <row r="46531" s="2839" customFormat="1"/>
    <row r="46532" s="2839" customFormat="1"/>
    <row r="46533" s="2839" customFormat="1"/>
    <row r="46534" s="2839" customFormat="1"/>
    <row r="46535" s="2839" customFormat="1"/>
    <row r="46536" s="2839" customFormat="1"/>
    <row r="46537" s="2839" customFormat="1"/>
    <row r="46538" s="2839" customFormat="1"/>
    <row r="46539" s="2839" customFormat="1"/>
    <row r="46540" s="2839" customFormat="1"/>
    <row r="46541" s="2839" customFormat="1"/>
    <row r="46542" s="2839" customFormat="1"/>
    <row r="46543" s="2839" customFormat="1"/>
    <row r="46544" s="2839" customFormat="1"/>
    <row r="46545" s="2839" customFormat="1"/>
    <row r="46546" s="2839" customFormat="1"/>
    <row r="46547" s="2839" customFormat="1"/>
    <row r="46548" s="2839" customFormat="1"/>
    <row r="46549" s="2839" customFormat="1"/>
    <row r="46550" s="2839" customFormat="1"/>
    <row r="46551" s="2839" customFormat="1"/>
    <row r="46552" s="2839" customFormat="1"/>
    <row r="46553" s="2839" customFormat="1"/>
    <row r="46554" s="2839" customFormat="1"/>
    <row r="46555" s="2839" customFormat="1"/>
    <row r="46556" s="2839" customFormat="1"/>
    <row r="46557" s="2839" customFormat="1"/>
    <row r="46558" s="2839" customFormat="1"/>
    <row r="46559" s="2839" customFormat="1"/>
    <row r="46560" s="2839" customFormat="1"/>
    <row r="46561" s="2839" customFormat="1"/>
    <row r="46562" s="2839" customFormat="1"/>
    <row r="46563" s="2839" customFormat="1"/>
    <row r="46564" s="2839" customFormat="1"/>
    <row r="46565" s="2839" customFormat="1"/>
    <row r="46566" s="2839" customFormat="1"/>
    <row r="46567" s="2839" customFormat="1"/>
    <row r="46568" s="2839" customFormat="1"/>
    <row r="46569" s="2839" customFormat="1"/>
    <row r="46570" s="2839" customFormat="1"/>
    <row r="46571" s="2839" customFormat="1"/>
    <row r="46572" s="2839" customFormat="1"/>
    <row r="46573" s="2839" customFormat="1"/>
    <row r="46574" s="2839" customFormat="1"/>
    <row r="46575" s="2839" customFormat="1"/>
    <row r="46576" s="2839" customFormat="1"/>
    <row r="46577" s="2839" customFormat="1"/>
    <row r="46578" s="2839" customFormat="1"/>
    <row r="46579" s="2839" customFormat="1"/>
    <row r="46580" s="2839" customFormat="1"/>
    <row r="46581" s="2839" customFormat="1"/>
    <row r="46582" s="2839" customFormat="1"/>
    <row r="46583" s="2839" customFormat="1"/>
    <row r="46584" s="2839" customFormat="1"/>
    <row r="46585" s="2839" customFormat="1"/>
    <row r="46586" s="2839" customFormat="1"/>
    <row r="46587" s="2839" customFormat="1"/>
    <row r="46588" s="2839" customFormat="1"/>
    <row r="46589" s="2839" customFormat="1"/>
    <row r="46590" s="2839" customFormat="1"/>
    <row r="46591" s="2839" customFormat="1"/>
    <row r="46592" s="2839" customFormat="1"/>
    <row r="46593" s="2839" customFormat="1"/>
    <row r="46594" s="2839" customFormat="1"/>
    <row r="46595" s="2839" customFormat="1"/>
    <row r="46596" s="2839" customFormat="1"/>
    <row r="46597" s="2839" customFormat="1"/>
    <row r="46598" s="2839" customFormat="1"/>
    <row r="46599" s="2839" customFormat="1"/>
    <row r="46600" s="2839" customFormat="1"/>
    <row r="46601" s="2839" customFormat="1"/>
    <row r="46602" s="2839" customFormat="1"/>
    <row r="46603" s="2839" customFormat="1"/>
    <row r="46604" s="2839" customFormat="1"/>
    <row r="46605" s="2839" customFormat="1"/>
    <row r="46606" s="2839" customFormat="1"/>
    <row r="46607" s="2839" customFormat="1"/>
    <row r="46608" s="2839" customFormat="1"/>
    <row r="46609" s="2839" customFormat="1"/>
    <row r="46610" s="2839" customFormat="1"/>
    <row r="46611" s="2839" customFormat="1"/>
    <row r="46612" s="2839" customFormat="1"/>
    <row r="46613" s="2839" customFormat="1"/>
    <row r="46614" s="2839" customFormat="1"/>
    <row r="46615" s="2839" customFormat="1"/>
    <row r="46616" s="2839" customFormat="1"/>
    <row r="46617" s="2839" customFormat="1"/>
    <row r="46618" s="2839" customFormat="1"/>
    <row r="46619" s="2839" customFormat="1"/>
    <row r="46620" s="2839" customFormat="1"/>
    <row r="46621" s="2839" customFormat="1"/>
    <row r="46622" s="2839" customFormat="1"/>
    <row r="46623" s="2839" customFormat="1"/>
    <row r="46624" s="2839" customFormat="1"/>
    <row r="46625" s="2839" customFormat="1"/>
    <row r="46626" s="2839" customFormat="1"/>
    <row r="46627" s="2839" customFormat="1"/>
    <row r="46628" s="2839" customFormat="1"/>
    <row r="46629" s="2839" customFormat="1"/>
    <row r="46630" s="2839" customFormat="1"/>
    <row r="46631" s="2839" customFormat="1"/>
    <row r="46632" s="2839" customFormat="1"/>
    <row r="46633" s="2839" customFormat="1"/>
    <row r="46634" s="2839" customFormat="1"/>
    <row r="46635" s="2839" customFormat="1"/>
    <row r="46636" s="2839" customFormat="1"/>
    <row r="46637" s="2839" customFormat="1"/>
    <row r="46638" s="2839" customFormat="1"/>
    <row r="46639" s="2839" customFormat="1"/>
    <row r="46640" s="2839" customFormat="1"/>
    <row r="46641" s="2839" customFormat="1"/>
    <row r="46642" s="2839" customFormat="1"/>
    <row r="46643" s="2839" customFormat="1"/>
    <row r="46644" s="2839" customFormat="1"/>
    <row r="46645" s="2839" customFormat="1"/>
    <row r="46646" s="2839" customFormat="1"/>
    <row r="46647" s="2839" customFormat="1"/>
    <row r="46648" s="2839" customFormat="1"/>
    <row r="46649" s="2839" customFormat="1"/>
    <row r="46650" s="2839" customFormat="1"/>
    <row r="46651" s="2839" customFormat="1"/>
    <row r="46652" s="2839" customFormat="1"/>
    <row r="46653" s="2839" customFormat="1"/>
    <row r="46654" s="2839" customFormat="1"/>
    <row r="46655" s="2839" customFormat="1"/>
    <row r="46656" s="2839" customFormat="1"/>
    <row r="46657" s="2839" customFormat="1"/>
    <row r="46658" s="2839" customFormat="1"/>
    <row r="46659" s="2839" customFormat="1"/>
    <row r="46660" s="2839" customFormat="1"/>
    <row r="46661" s="2839" customFormat="1"/>
    <row r="46662" s="2839" customFormat="1"/>
    <row r="46663" s="2839" customFormat="1"/>
    <row r="46664" s="2839" customFormat="1"/>
    <row r="46665" s="2839" customFormat="1"/>
    <row r="46666" s="2839" customFormat="1"/>
    <row r="46667" s="2839" customFormat="1"/>
    <row r="46668" s="2839" customFormat="1"/>
    <row r="46669" s="2839" customFormat="1"/>
    <row r="46670" s="2839" customFormat="1"/>
    <row r="46671" s="2839" customFormat="1"/>
    <row r="46672" s="2839" customFormat="1"/>
    <row r="46673" s="2839" customFormat="1"/>
    <row r="46674" s="2839" customFormat="1"/>
    <row r="46675" s="2839" customFormat="1"/>
    <row r="46676" s="2839" customFormat="1"/>
    <row r="46677" s="2839" customFormat="1"/>
    <row r="46678" s="2839" customFormat="1"/>
    <row r="46679" s="2839" customFormat="1"/>
    <row r="46680" s="2839" customFormat="1"/>
    <row r="46681" s="2839" customFormat="1"/>
    <row r="46682" s="2839" customFormat="1"/>
    <row r="46683" s="2839" customFormat="1"/>
    <row r="46684" s="2839" customFormat="1"/>
    <row r="46685" s="2839" customFormat="1"/>
    <row r="46686" s="2839" customFormat="1"/>
    <row r="46687" s="2839" customFormat="1"/>
    <row r="46688" s="2839" customFormat="1"/>
    <row r="46689" s="2839" customFormat="1"/>
    <row r="46690" s="2839" customFormat="1"/>
    <row r="46691" s="2839" customFormat="1"/>
    <row r="46692" s="2839" customFormat="1"/>
    <row r="46693" s="2839" customFormat="1"/>
    <row r="46694" s="2839" customFormat="1"/>
    <row r="46695" s="2839" customFormat="1"/>
    <row r="46696" s="2839" customFormat="1"/>
    <row r="46697" s="2839" customFormat="1"/>
    <row r="46698" s="2839" customFormat="1"/>
    <row r="46699" s="2839" customFormat="1"/>
    <row r="46700" s="2839" customFormat="1"/>
    <row r="46701" s="2839" customFormat="1"/>
    <row r="46702" s="2839" customFormat="1"/>
    <row r="46703" s="2839" customFormat="1"/>
    <row r="46704" s="2839" customFormat="1"/>
    <row r="46705" s="2839" customFormat="1"/>
    <row r="46706" s="2839" customFormat="1"/>
    <row r="46707" s="2839" customFormat="1"/>
    <row r="46708" s="2839" customFormat="1"/>
    <row r="46709" s="2839" customFormat="1"/>
    <row r="46710" s="2839" customFormat="1"/>
    <row r="46711" s="2839" customFormat="1"/>
    <row r="46712" s="2839" customFormat="1"/>
    <row r="46713" s="2839" customFormat="1"/>
    <row r="46714" s="2839" customFormat="1"/>
    <row r="46715" s="2839" customFormat="1"/>
    <row r="46716" s="2839" customFormat="1"/>
    <row r="46717" s="2839" customFormat="1"/>
    <row r="46718" s="2839" customFormat="1"/>
    <row r="46719" s="2839" customFormat="1"/>
    <row r="46720" s="2839" customFormat="1"/>
    <row r="46721" s="2839" customFormat="1"/>
    <row r="46722" s="2839" customFormat="1"/>
    <row r="46723" s="2839" customFormat="1"/>
    <row r="46724" s="2839" customFormat="1"/>
    <row r="46725" s="2839" customFormat="1"/>
    <row r="46726" s="2839" customFormat="1"/>
    <row r="46727" s="2839" customFormat="1"/>
    <row r="46728" s="2839" customFormat="1"/>
    <row r="46729" s="2839" customFormat="1"/>
    <row r="46730" s="2839" customFormat="1"/>
    <row r="46731" s="2839" customFormat="1"/>
    <row r="46732" s="2839" customFormat="1"/>
    <row r="46733" s="2839" customFormat="1"/>
    <row r="46734" s="2839" customFormat="1"/>
    <row r="46735" s="2839" customFormat="1"/>
    <row r="46736" s="2839" customFormat="1"/>
    <row r="46737" s="2839" customFormat="1"/>
    <row r="46738" s="2839" customFormat="1"/>
    <row r="46739" s="2839" customFormat="1"/>
    <row r="46740" s="2839" customFormat="1"/>
    <row r="46741" s="2839" customFormat="1"/>
    <row r="46742" s="2839" customFormat="1"/>
    <row r="46743" s="2839" customFormat="1"/>
    <row r="46744" s="2839" customFormat="1"/>
    <row r="46745" s="2839" customFormat="1"/>
    <row r="46746" s="2839" customFormat="1"/>
    <row r="46747" s="2839" customFormat="1"/>
    <row r="46748" s="2839" customFormat="1"/>
    <row r="46749" s="2839" customFormat="1"/>
    <row r="46750" s="2839" customFormat="1"/>
    <row r="46751" s="2839" customFormat="1"/>
    <row r="46752" s="2839" customFormat="1"/>
    <row r="46753" s="2839" customFormat="1"/>
    <row r="46754" s="2839" customFormat="1"/>
    <row r="46755" s="2839" customFormat="1"/>
    <row r="46756" s="2839" customFormat="1"/>
    <row r="46757" s="2839" customFormat="1"/>
    <row r="46758" s="2839" customFormat="1"/>
    <row r="46759" s="2839" customFormat="1"/>
    <row r="46760" s="2839" customFormat="1"/>
    <row r="46761" s="2839" customFormat="1"/>
    <row r="46762" s="2839" customFormat="1"/>
    <row r="46763" s="2839" customFormat="1"/>
    <row r="46764" s="2839" customFormat="1"/>
    <row r="46765" s="2839" customFormat="1"/>
    <row r="46766" s="2839" customFormat="1"/>
    <row r="46767" s="2839" customFormat="1"/>
    <row r="46768" s="2839" customFormat="1"/>
    <row r="46769" s="2839" customFormat="1"/>
    <row r="46770" s="2839" customFormat="1"/>
    <row r="46771" s="2839" customFormat="1"/>
    <row r="46772" s="2839" customFormat="1"/>
    <row r="46773" s="2839" customFormat="1"/>
    <row r="46774" s="2839" customFormat="1"/>
    <row r="46775" s="2839" customFormat="1"/>
    <row r="46776" s="2839" customFormat="1"/>
    <row r="46777" s="2839" customFormat="1"/>
    <row r="46778" s="2839" customFormat="1"/>
    <row r="46779" s="2839" customFormat="1"/>
    <row r="46780" s="2839" customFormat="1"/>
    <row r="46781" s="2839" customFormat="1"/>
    <row r="46782" s="2839" customFormat="1"/>
    <row r="46783" s="2839" customFormat="1"/>
    <row r="46784" s="2839" customFormat="1"/>
    <row r="46785" s="2839" customFormat="1"/>
    <row r="46786" s="2839" customFormat="1"/>
    <row r="46787" s="2839" customFormat="1"/>
    <row r="46788" s="2839" customFormat="1"/>
    <row r="46789" s="2839" customFormat="1"/>
    <row r="46790" s="2839" customFormat="1"/>
    <row r="46791" s="2839" customFormat="1"/>
    <row r="46792" s="2839" customFormat="1"/>
    <row r="46793" s="2839" customFormat="1"/>
    <row r="46794" s="2839" customFormat="1"/>
    <row r="46795" s="2839" customFormat="1"/>
    <row r="46796" s="2839" customFormat="1"/>
    <row r="46797" s="2839" customFormat="1"/>
    <row r="46798" s="2839" customFormat="1"/>
    <row r="46799" s="2839" customFormat="1"/>
    <row r="46800" s="2839" customFormat="1"/>
    <row r="46801" s="2839" customFormat="1"/>
    <row r="46802" s="2839" customFormat="1"/>
    <row r="46803" s="2839" customFormat="1"/>
    <row r="46804" s="2839" customFormat="1"/>
    <row r="46805" s="2839" customFormat="1"/>
    <row r="46806" s="2839" customFormat="1"/>
    <row r="46807" s="2839" customFormat="1"/>
    <row r="46808" s="2839" customFormat="1"/>
    <row r="46809" s="2839" customFormat="1"/>
    <row r="46810" s="2839" customFormat="1"/>
    <row r="46811" s="2839" customFormat="1"/>
    <row r="46812" s="2839" customFormat="1"/>
    <row r="46813" s="2839" customFormat="1"/>
    <row r="46814" s="2839" customFormat="1"/>
    <row r="46815" s="2839" customFormat="1"/>
    <row r="46816" s="2839" customFormat="1"/>
    <row r="46817" s="2839" customFormat="1"/>
    <row r="46818" s="2839" customFormat="1"/>
    <row r="46819" s="2839" customFormat="1"/>
    <row r="46820" s="2839" customFormat="1"/>
    <row r="46821" s="2839" customFormat="1"/>
    <row r="46822" s="2839" customFormat="1"/>
    <row r="46823" s="2839" customFormat="1"/>
    <row r="46824" s="2839" customFormat="1"/>
    <row r="46825" s="2839" customFormat="1"/>
    <row r="46826" s="2839" customFormat="1"/>
    <row r="46827" s="2839" customFormat="1"/>
    <row r="46828" s="2839" customFormat="1"/>
    <row r="46829" s="2839" customFormat="1"/>
    <row r="46830" s="2839" customFormat="1"/>
    <row r="46831" s="2839" customFormat="1"/>
    <row r="46832" s="2839" customFormat="1"/>
    <row r="46833" s="2839" customFormat="1"/>
    <row r="46834" s="2839" customFormat="1"/>
    <row r="46835" s="2839" customFormat="1"/>
    <row r="46836" s="2839" customFormat="1"/>
    <row r="46837" s="2839" customFormat="1"/>
    <row r="46838" s="2839" customFormat="1"/>
    <row r="46839" s="2839" customFormat="1"/>
    <row r="46840" s="2839" customFormat="1"/>
    <row r="46841" s="2839" customFormat="1"/>
    <row r="46842" s="2839" customFormat="1"/>
    <row r="46843" s="2839" customFormat="1"/>
    <row r="46844" s="2839" customFormat="1"/>
    <row r="46845" s="2839" customFormat="1"/>
    <row r="46846" s="2839" customFormat="1"/>
    <row r="46847" s="2839" customFormat="1"/>
    <row r="46848" s="2839" customFormat="1"/>
    <row r="46849" s="2839" customFormat="1"/>
    <row r="46850" s="2839" customFormat="1"/>
    <row r="46851" s="2839" customFormat="1"/>
    <row r="46852" s="2839" customFormat="1"/>
    <row r="46853" s="2839" customFormat="1"/>
    <row r="46854" s="2839" customFormat="1"/>
    <row r="46855" s="2839" customFormat="1"/>
    <row r="46856" s="2839" customFormat="1"/>
    <row r="46857" s="2839" customFormat="1"/>
    <row r="46858" s="2839" customFormat="1"/>
    <row r="46859" s="2839" customFormat="1"/>
    <row r="46860" s="2839" customFormat="1"/>
    <row r="46861" s="2839" customFormat="1"/>
    <row r="46862" s="2839" customFormat="1"/>
    <row r="46863" s="2839" customFormat="1"/>
    <row r="46864" s="2839" customFormat="1"/>
    <row r="46865" s="2839" customFormat="1"/>
    <row r="46866" s="2839" customFormat="1"/>
    <row r="46867" s="2839" customFormat="1"/>
    <row r="46868" s="2839" customFormat="1"/>
    <row r="46869" s="2839" customFormat="1"/>
    <row r="46870" s="2839" customFormat="1"/>
    <row r="46871" s="2839" customFormat="1"/>
    <row r="46872" s="2839" customFormat="1"/>
    <row r="46873" s="2839" customFormat="1"/>
    <row r="46874" s="2839" customFormat="1"/>
    <row r="46875" s="2839" customFormat="1"/>
    <row r="46876" s="2839" customFormat="1"/>
    <row r="46877" s="2839" customFormat="1"/>
    <row r="46878" s="2839" customFormat="1"/>
    <row r="46879" s="2839" customFormat="1"/>
    <row r="46880" s="2839" customFormat="1"/>
    <row r="46881" s="2839" customFormat="1"/>
    <row r="46882" s="2839" customFormat="1"/>
    <row r="46883" s="2839" customFormat="1"/>
    <row r="46884" s="2839" customFormat="1"/>
    <row r="46885" s="2839" customFormat="1"/>
    <row r="46886" s="2839" customFormat="1"/>
    <row r="46887" s="2839" customFormat="1"/>
    <row r="46888" s="2839" customFormat="1"/>
    <row r="46889" s="2839" customFormat="1"/>
    <row r="46890" s="2839" customFormat="1"/>
    <row r="46891" s="2839" customFormat="1"/>
    <row r="46892" s="2839" customFormat="1"/>
    <row r="46893" s="2839" customFormat="1"/>
    <row r="46894" s="2839" customFormat="1"/>
    <row r="46895" s="2839" customFormat="1"/>
    <row r="46896" s="2839" customFormat="1"/>
    <row r="46897" s="2839" customFormat="1"/>
    <row r="46898" s="2839" customFormat="1"/>
    <row r="46899" s="2839" customFormat="1"/>
    <row r="46900" s="2839" customFormat="1"/>
    <row r="46901" s="2839" customFormat="1"/>
    <row r="46902" s="2839" customFormat="1"/>
    <row r="46903" s="2839" customFormat="1"/>
    <row r="46904" s="2839" customFormat="1"/>
    <row r="46905" s="2839" customFormat="1"/>
    <row r="46906" s="2839" customFormat="1"/>
    <row r="46907" s="2839" customFormat="1"/>
    <row r="46908" s="2839" customFormat="1"/>
    <row r="46909" s="2839" customFormat="1"/>
    <row r="46910" s="2839" customFormat="1"/>
    <row r="46911" s="2839" customFormat="1"/>
    <row r="46912" s="2839" customFormat="1"/>
    <row r="46913" s="2839" customFormat="1"/>
    <row r="46914" s="2839" customFormat="1"/>
    <row r="46915" s="2839" customFormat="1"/>
    <row r="46916" s="2839" customFormat="1"/>
    <row r="46917" s="2839" customFormat="1"/>
    <row r="46918" s="2839" customFormat="1"/>
    <row r="46919" s="2839" customFormat="1"/>
    <row r="46920" s="2839" customFormat="1"/>
    <row r="46921" s="2839" customFormat="1"/>
    <row r="46922" s="2839" customFormat="1"/>
    <row r="46923" s="2839" customFormat="1"/>
    <row r="46924" s="2839" customFormat="1"/>
    <row r="46925" s="2839" customFormat="1"/>
    <row r="46926" s="2839" customFormat="1"/>
    <row r="46927" s="2839" customFormat="1"/>
    <row r="46928" s="2839" customFormat="1"/>
    <row r="46929" s="2839" customFormat="1"/>
    <row r="46930" s="2839" customFormat="1"/>
    <row r="46931" s="2839" customFormat="1"/>
    <row r="46932" s="2839" customFormat="1"/>
    <row r="46933" s="2839" customFormat="1"/>
    <row r="46934" s="2839" customFormat="1"/>
    <row r="46935" s="2839" customFormat="1"/>
    <row r="46936" s="2839" customFormat="1"/>
    <row r="46937" s="2839" customFormat="1"/>
    <row r="46938" s="2839" customFormat="1"/>
    <row r="46939" s="2839" customFormat="1"/>
    <row r="46940" s="2839" customFormat="1"/>
    <row r="46941" s="2839" customFormat="1"/>
    <row r="46942" s="2839" customFormat="1"/>
    <row r="46943" s="2839" customFormat="1"/>
    <row r="46944" s="2839" customFormat="1"/>
    <row r="46945" s="2839" customFormat="1"/>
    <row r="46946" s="2839" customFormat="1"/>
    <row r="46947" s="2839" customFormat="1"/>
    <row r="46948" s="2839" customFormat="1"/>
    <row r="46949" s="2839" customFormat="1"/>
    <row r="46950" s="2839" customFormat="1"/>
    <row r="46951" s="2839" customFormat="1"/>
    <row r="46952" s="2839" customFormat="1"/>
    <row r="46953" s="2839" customFormat="1"/>
    <row r="46954" s="2839" customFormat="1"/>
    <row r="46955" s="2839" customFormat="1"/>
    <row r="46956" s="2839" customFormat="1"/>
    <row r="46957" s="2839" customFormat="1"/>
    <row r="46958" s="2839" customFormat="1"/>
    <row r="46959" s="2839" customFormat="1"/>
    <row r="46960" s="2839" customFormat="1"/>
    <row r="46961" s="2839" customFormat="1"/>
    <row r="46962" s="2839" customFormat="1"/>
    <row r="46963" s="2839" customFormat="1"/>
    <row r="46964" s="2839" customFormat="1"/>
    <row r="46965" s="2839" customFormat="1"/>
    <row r="46966" s="2839" customFormat="1"/>
    <row r="46967" s="2839" customFormat="1"/>
    <row r="46968" s="2839" customFormat="1"/>
    <row r="46969" s="2839" customFormat="1"/>
    <row r="46970" s="2839" customFormat="1"/>
    <row r="46971" s="2839" customFormat="1"/>
    <row r="46972" s="2839" customFormat="1"/>
    <row r="46973" s="2839" customFormat="1"/>
    <row r="46974" s="2839" customFormat="1"/>
    <row r="46975" s="2839" customFormat="1"/>
    <row r="46976" s="2839" customFormat="1"/>
    <row r="46977" s="2839" customFormat="1"/>
    <row r="46978" s="2839" customFormat="1"/>
    <row r="46979" s="2839" customFormat="1"/>
    <row r="46980" s="2839" customFormat="1"/>
    <row r="46981" s="2839" customFormat="1"/>
    <row r="46982" s="2839" customFormat="1"/>
    <row r="46983" s="2839" customFormat="1"/>
    <row r="46984" s="2839" customFormat="1"/>
    <row r="46985" s="2839" customFormat="1"/>
    <row r="46986" s="2839" customFormat="1"/>
    <row r="46987" s="2839" customFormat="1"/>
    <row r="46988" s="2839" customFormat="1"/>
    <row r="46989" s="2839" customFormat="1"/>
    <row r="46990" s="2839" customFormat="1"/>
    <row r="46991" s="2839" customFormat="1"/>
    <row r="46992" s="2839" customFormat="1"/>
    <row r="46993" s="2839" customFormat="1"/>
    <row r="46994" s="2839" customFormat="1"/>
    <row r="46995" s="2839" customFormat="1"/>
    <row r="46996" s="2839" customFormat="1"/>
    <row r="46997" s="2839" customFormat="1"/>
    <row r="46998" s="2839" customFormat="1"/>
    <row r="46999" s="2839" customFormat="1"/>
    <row r="47000" s="2839" customFormat="1"/>
    <row r="47001" s="2839" customFormat="1"/>
    <row r="47002" s="2839" customFormat="1"/>
    <row r="47003" s="2839" customFormat="1"/>
    <row r="47004" s="2839" customFormat="1"/>
    <row r="47005" s="2839" customFormat="1"/>
    <row r="47006" s="2839" customFormat="1"/>
    <row r="47007" s="2839" customFormat="1"/>
    <row r="47008" s="2839" customFormat="1"/>
    <row r="47009" s="2839" customFormat="1"/>
    <row r="47010" s="2839" customFormat="1"/>
    <row r="47011" s="2839" customFormat="1"/>
    <row r="47012" s="2839" customFormat="1"/>
    <row r="47013" s="2839" customFormat="1"/>
    <row r="47014" s="2839" customFormat="1"/>
    <row r="47015" s="2839" customFormat="1"/>
    <row r="47016" s="2839" customFormat="1"/>
    <row r="47017" s="2839" customFormat="1"/>
    <row r="47018" s="2839" customFormat="1"/>
    <row r="47019" s="2839" customFormat="1"/>
    <row r="47020" s="2839" customFormat="1"/>
    <row r="47021" s="2839" customFormat="1"/>
    <row r="47022" s="2839" customFormat="1"/>
    <row r="47023" s="2839" customFormat="1"/>
    <row r="47024" s="2839" customFormat="1"/>
    <row r="47025" s="2839" customFormat="1"/>
    <row r="47026" s="2839" customFormat="1"/>
    <row r="47027" s="2839" customFormat="1"/>
    <row r="47028" s="2839" customFormat="1"/>
    <row r="47029" s="2839" customFormat="1"/>
    <row r="47030" s="2839" customFormat="1"/>
    <row r="47031" s="2839" customFormat="1"/>
    <row r="47032" s="2839" customFormat="1"/>
    <row r="47033" s="2839" customFormat="1"/>
    <row r="47034" s="2839" customFormat="1"/>
    <row r="47035" s="2839" customFormat="1"/>
    <row r="47036" s="2839" customFormat="1"/>
    <row r="47037" s="2839" customFormat="1"/>
    <row r="47038" s="2839" customFormat="1"/>
    <row r="47039" s="2839" customFormat="1"/>
    <row r="47040" s="2839" customFormat="1"/>
    <row r="47041" s="2839" customFormat="1"/>
    <row r="47042" s="2839" customFormat="1"/>
    <row r="47043" s="2839" customFormat="1"/>
    <row r="47044" s="2839" customFormat="1"/>
    <row r="47045" s="2839" customFormat="1"/>
    <row r="47046" s="2839" customFormat="1"/>
    <row r="47047" s="2839" customFormat="1"/>
    <row r="47048" s="2839" customFormat="1"/>
    <row r="47049" s="2839" customFormat="1"/>
    <row r="47050" s="2839" customFormat="1"/>
    <row r="47051" s="2839" customFormat="1"/>
    <row r="47052" s="2839" customFormat="1"/>
    <row r="47053" s="2839" customFormat="1"/>
    <row r="47054" s="2839" customFormat="1"/>
    <row r="47055" s="2839" customFormat="1"/>
    <row r="47056" s="2839" customFormat="1"/>
    <row r="47057" s="2839" customFormat="1"/>
    <row r="47058" s="2839" customFormat="1"/>
    <row r="47059" s="2839" customFormat="1"/>
    <row r="47060" s="2839" customFormat="1"/>
    <row r="47061" s="2839" customFormat="1"/>
    <row r="47062" s="2839" customFormat="1"/>
    <row r="47063" s="2839" customFormat="1"/>
    <row r="47064" s="2839" customFormat="1"/>
    <row r="47065" s="2839" customFormat="1"/>
    <row r="47066" s="2839" customFormat="1"/>
    <row r="47067" s="2839" customFormat="1"/>
    <row r="47068" s="2839" customFormat="1"/>
    <row r="47069" s="2839" customFormat="1"/>
    <row r="47070" s="2839" customFormat="1"/>
    <row r="47071" s="2839" customFormat="1"/>
    <row r="47072" s="2839" customFormat="1"/>
    <row r="47073" s="2839" customFormat="1"/>
    <row r="47074" s="2839" customFormat="1"/>
    <row r="47075" s="2839" customFormat="1"/>
    <row r="47076" s="2839" customFormat="1"/>
    <row r="47077" s="2839" customFormat="1"/>
    <row r="47078" s="2839" customFormat="1"/>
    <row r="47079" s="2839" customFormat="1"/>
    <row r="47080" s="2839" customFormat="1"/>
    <row r="47081" s="2839" customFormat="1"/>
    <row r="47082" s="2839" customFormat="1"/>
    <row r="47083" s="2839" customFormat="1"/>
    <row r="47084" s="2839" customFormat="1"/>
    <row r="47085" s="2839" customFormat="1"/>
    <row r="47086" s="2839" customFormat="1"/>
    <row r="47087" s="2839" customFormat="1"/>
    <row r="47088" s="2839" customFormat="1"/>
    <row r="47089" s="2839" customFormat="1"/>
    <row r="47090" s="2839" customFormat="1"/>
    <row r="47091" s="2839" customFormat="1"/>
    <row r="47092" s="2839" customFormat="1"/>
    <row r="47093" s="2839" customFormat="1"/>
    <row r="47094" s="2839" customFormat="1"/>
    <row r="47095" s="2839" customFormat="1"/>
    <row r="47096" s="2839" customFormat="1"/>
    <row r="47097" s="2839" customFormat="1"/>
    <row r="47098" s="2839" customFormat="1"/>
    <row r="47099" s="2839" customFormat="1"/>
    <row r="47100" s="2839" customFormat="1"/>
    <row r="47101" s="2839" customFormat="1"/>
    <row r="47102" s="2839" customFormat="1"/>
    <row r="47103" s="2839" customFormat="1"/>
    <row r="47104" s="2839" customFormat="1"/>
    <row r="47105" s="2839" customFormat="1"/>
    <row r="47106" s="2839" customFormat="1"/>
    <row r="47107" s="2839" customFormat="1"/>
    <row r="47108" s="2839" customFormat="1"/>
    <row r="47109" s="2839" customFormat="1"/>
    <row r="47110" s="2839" customFormat="1"/>
    <row r="47111" s="2839" customFormat="1"/>
    <row r="47112" s="2839" customFormat="1"/>
    <row r="47113" s="2839" customFormat="1"/>
    <row r="47114" s="2839" customFormat="1"/>
    <row r="47115" s="2839" customFormat="1"/>
    <row r="47116" s="2839" customFormat="1"/>
    <row r="47117" s="2839" customFormat="1"/>
    <row r="47118" s="2839" customFormat="1"/>
    <row r="47119" s="2839" customFormat="1"/>
    <row r="47120" s="2839" customFormat="1"/>
    <row r="47121" s="2839" customFormat="1"/>
    <row r="47122" s="2839" customFormat="1"/>
    <row r="47123" s="2839" customFormat="1"/>
    <row r="47124" s="2839" customFormat="1"/>
    <row r="47125" s="2839" customFormat="1"/>
    <row r="47126" s="2839" customFormat="1"/>
    <row r="47127" s="2839" customFormat="1"/>
    <row r="47128" s="2839" customFormat="1"/>
    <row r="47129" s="2839" customFormat="1"/>
    <row r="47130" s="2839" customFormat="1"/>
    <row r="47131" s="2839" customFormat="1"/>
    <row r="47132" s="2839" customFormat="1"/>
    <row r="47133" s="2839" customFormat="1"/>
    <row r="47134" s="2839" customFormat="1"/>
    <row r="47135" s="2839" customFormat="1"/>
    <row r="47136" s="2839" customFormat="1"/>
    <row r="47137" s="2839" customFormat="1"/>
    <row r="47138" s="2839" customFormat="1"/>
    <row r="47139" s="2839" customFormat="1"/>
    <row r="47140" s="2839" customFormat="1"/>
    <row r="47141" s="2839" customFormat="1"/>
    <row r="47142" s="2839" customFormat="1"/>
    <row r="47143" s="2839" customFormat="1"/>
    <row r="47144" s="2839" customFormat="1"/>
    <row r="47145" s="2839" customFormat="1"/>
    <row r="47146" s="2839" customFormat="1"/>
    <row r="47147" s="2839" customFormat="1"/>
    <row r="47148" s="2839" customFormat="1"/>
    <row r="47149" s="2839" customFormat="1"/>
    <row r="47150" s="2839" customFormat="1"/>
    <row r="47151" s="2839" customFormat="1"/>
    <row r="47152" s="2839" customFormat="1"/>
    <row r="47153" s="2839" customFormat="1"/>
    <row r="47154" s="2839" customFormat="1"/>
    <row r="47155" s="2839" customFormat="1"/>
    <row r="47156" s="2839" customFormat="1"/>
    <row r="47157" s="2839" customFormat="1"/>
    <row r="47158" s="2839" customFormat="1"/>
    <row r="47159" s="2839" customFormat="1"/>
    <row r="47160" s="2839" customFormat="1"/>
    <row r="47161" s="2839" customFormat="1"/>
    <row r="47162" s="2839" customFormat="1"/>
    <row r="47163" s="2839" customFormat="1"/>
    <row r="47164" s="2839" customFormat="1"/>
    <row r="47165" s="2839" customFormat="1"/>
    <row r="47166" s="2839" customFormat="1"/>
    <row r="47167" s="2839" customFormat="1"/>
    <row r="47168" s="2839" customFormat="1"/>
    <row r="47169" s="2839" customFormat="1"/>
    <row r="47170" s="2839" customFormat="1"/>
    <row r="47171" s="2839" customFormat="1"/>
    <row r="47172" s="2839" customFormat="1"/>
    <row r="47173" s="2839" customFormat="1"/>
    <row r="47174" s="2839" customFormat="1"/>
    <row r="47175" s="2839" customFormat="1"/>
    <row r="47176" s="2839" customFormat="1"/>
    <row r="47177" s="2839" customFormat="1"/>
    <row r="47178" s="2839" customFormat="1"/>
    <row r="47179" s="2839" customFormat="1"/>
    <row r="47180" s="2839" customFormat="1"/>
    <row r="47181" s="2839" customFormat="1"/>
    <row r="47182" s="2839" customFormat="1"/>
    <row r="47183" s="2839" customFormat="1"/>
    <row r="47184" s="2839" customFormat="1"/>
    <row r="47185" s="2839" customFormat="1"/>
    <row r="47186" s="2839" customFormat="1"/>
    <row r="47187" s="2839" customFormat="1"/>
    <row r="47188" s="2839" customFormat="1"/>
    <row r="47189" s="2839" customFormat="1"/>
    <row r="47190" s="2839" customFormat="1"/>
    <row r="47191" s="2839" customFormat="1"/>
    <row r="47192" s="2839" customFormat="1"/>
    <row r="47193" s="2839" customFormat="1"/>
    <row r="47194" s="2839" customFormat="1"/>
    <row r="47195" s="2839" customFormat="1"/>
    <row r="47196" s="2839" customFormat="1"/>
    <row r="47197" s="2839" customFormat="1"/>
    <row r="47198" s="2839" customFormat="1"/>
    <row r="47199" s="2839" customFormat="1"/>
    <row r="47200" s="2839" customFormat="1"/>
    <row r="47201" s="2839" customFormat="1"/>
    <row r="47202" s="2839" customFormat="1"/>
    <row r="47203" s="2839" customFormat="1"/>
    <row r="47204" s="2839" customFormat="1"/>
    <row r="47205" s="2839" customFormat="1"/>
    <row r="47206" s="2839" customFormat="1"/>
    <row r="47207" s="2839" customFormat="1"/>
    <row r="47208" s="2839" customFormat="1"/>
    <row r="47209" s="2839" customFormat="1"/>
    <row r="47210" s="2839" customFormat="1"/>
    <row r="47211" s="2839" customFormat="1"/>
    <row r="47212" s="2839" customFormat="1"/>
    <row r="47213" s="2839" customFormat="1"/>
    <row r="47214" s="2839" customFormat="1"/>
    <row r="47215" s="2839" customFormat="1"/>
    <row r="47216" s="2839" customFormat="1"/>
    <row r="47217" s="2839" customFormat="1"/>
    <row r="47218" s="2839" customFormat="1"/>
    <row r="47219" s="2839" customFormat="1"/>
    <row r="47220" s="2839" customFormat="1"/>
    <row r="47221" s="2839" customFormat="1"/>
    <row r="47222" s="2839" customFormat="1"/>
    <row r="47223" s="2839" customFormat="1"/>
    <row r="47224" s="2839" customFormat="1"/>
    <row r="47225" s="2839" customFormat="1"/>
    <row r="47226" s="2839" customFormat="1"/>
    <row r="47227" s="2839" customFormat="1"/>
    <row r="47228" s="2839" customFormat="1"/>
    <row r="47229" s="2839" customFormat="1"/>
    <row r="47230" s="2839" customFormat="1"/>
    <row r="47231" s="2839" customFormat="1"/>
    <row r="47232" s="2839" customFormat="1"/>
    <row r="47233" s="2839" customFormat="1"/>
    <row r="47234" s="2839" customFormat="1"/>
    <row r="47235" s="2839" customFormat="1"/>
    <row r="47236" s="2839" customFormat="1"/>
    <row r="47237" s="2839" customFormat="1"/>
    <row r="47238" s="2839" customFormat="1"/>
    <row r="47239" s="2839" customFormat="1"/>
    <row r="47240" s="2839" customFormat="1"/>
    <row r="47241" s="2839" customFormat="1"/>
    <row r="47242" s="2839" customFormat="1"/>
    <row r="47243" s="2839" customFormat="1"/>
    <row r="47244" s="2839" customFormat="1"/>
    <row r="47245" s="2839" customFormat="1"/>
    <row r="47246" s="2839" customFormat="1"/>
    <row r="47247" s="2839" customFormat="1"/>
    <row r="47248" s="2839" customFormat="1"/>
    <row r="47249" s="2839" customFormat="1"/>
    <row r="47250" s="2839" customFormat="1"/>
    <row r="47251" s="2839" customFormat="1"/>
    <row r="47252" s="2839" customFormat="1"/>
    <row r="47253" s="2839" customFormat="1"/>
    <row r="47254" s="2839" customFormat="1"/>
    <row r="47255" s="2839" customFormat="1"/>
    <row r="47256" s="2839" customFormat="1"/>
    <row r="47257" s="2839" customFormat="1"/>
    <row r="47258" s="2839" customFormat="1"/>
    <row r="47259" s="2839" customFormat="1"/>
    <row r="47260" s="2839" customFormat="1"/>
    <row r="47261" s="2839" customFormat="1"/>
    <row r="47262" s="2839" customFormat="1"/>
    <row r="47263" s="2839" customFormat="1"/>
    <row r="47264" s="2839" customFormat="1"/>
    <row r="47265" s="2839" customFormat="1"/>
    <row r="47266" s="2839" customFormat="1"/>
    <row r="47267" s="2839" customFormat="1"/>
    <row r="47268" s="2839" customFormat="1"/>
    <row r="47269" s="2839" customFormat="1"/>
    <row r="47270" s="2839" customFormat="1"/>
    <row r="47271" s="2839" customFormat="1"/>
    <row r="47272" s="2839" customFormat="1"/>
    <row r="47273" s="2839" customFormat="1"/>
    <row r="47274" s="2839" customFormat="1"/>
    <row r="47275" s="2839" customFormat="1"/>
    <row r="47276" s="2839" customFormat="1"/>
    <row r="47277" s="2839" customFormat="1"/>
    <row r="47278" s="2839" customFormat="1"/>
    <row r="47279" s="2839" customFormat="1"/>
    <row r="47280" s="2839" customFormat="1"/>
    <row r="47281" s="2839" customFormat="1"/>
    <row r="47282" s="2839" customFormat="1"/>
    <row r="47283" s="2839" customFormat="1"/>
    <row r="47284" s="2839" customFormat="1"/>
    <row r="47285" s="2839" customFormat="1"/>
    <row r="47286" s="2839" customFormat="1"/>
    <row r="47287" s="2839" customFormat="1"/>
    <row r="47288" s="2839" customFormat="1"/>
    <row r="47289" s="2839" customFormat="1"/>
    <row r="47290" s="2839" customFormat="1"/>
    <row r="47291" s="2839" customFormat="1"/>
    <row r="47292" s="2839" customFormat="1"/>
    <row r="47293" s="2839" customFormat="1"/>
    <row r="47294" s="2839" customFormat="1"/>
    <row r="47295" s="2839" customFormat="1"/>
    <row r="47296" s="2839" customFormat="1"/>
    <row r="47297" s="2839" customFormat="1"/>
    <row r="47298" s="2839" customFormat="1"/>
    <row r="47299" s="2839" customFormat="1"/>
    <row r="47300" s="2839" customFormat="1"/>
    <row r="47301" s="2839" customFormat="1"/>
    <row r="47302" s="2839" customFormat="1"/>
    <row r="47303" s="2839" customFormat="1"/>
    <row r="47304" s="2839" customFormat="1"/>
    <row r="47305" s="2839" customFormat="1"/>
    <row r="47306" s="2839" customFormat="1"/>
    <row r="47307" s="2839" customFormat="1"/>
    <row r="47308" s="2839" customFormat="1"/>
    <row r="47309" s="2839" customFormat="1"/>
    <row r="47310" s="2839" customFormat="1"/>
    <row r="47311" s="2839" customFormat="1"/>
    <row r="47312" s="2839" customFormat="1"/>
    <row r="47313" s="2839" customFormat="1"/>
    <row r="47314" s="2839" customFormat="1"/>
    <row r="47315" s="2839" customFormat="1"/>
    <row r="47316" s="2839" customFormat="1"/>
    <row r="47317" s="2839" customFormat="1"/>
    <row r="47318" s="2839" customFormat="1"/>
    <row r="47319" s="2839" customFormat="1"/>
    <row r="47320" s="2839" customFormat="1"/>
    <row r="47321" s="2839" customFormat="1"/>
    <row r="47322" s="2839" customFormat="1"/>
    <row r="47323" s="2839" customFormat="1"/>
    <row r="47324" s="2839" customFormat="1"/>
    <row r="47325" s="2839" customFormat="1"/>
    <row r="47326" s="2839" customFormat="1"/>
    <row r="47327" s="2839" customFormat="1"/>
    <row r="47328" s="2839" customFormat="1"/>
    <row r="47329" s="2839" customFormat="1"/>
    <row r="47330" s="2839" customFormat="1"/>
    <row r="47331" s="2839" customFormat="1"/>
    <row r="47332" s="2839" customFormat="1"/>
    <row r="47333" s="2839" customFormat="1"/>
    <row r="47334" s="2839" customFormat="1"/>
    <row r="47335" s="2839" customFormat="1"/>
    <row r="47336" s="2839" customFormat="1"/>
    <row r="47337" s="2839" customFormat="1"/>
    <row r="47338" s="2839" customFormat="1"/>
    <row r="47339" s="2839" customFormat="1"/>
    <row r="47340" s="2839" customFormat="1"/>
    <row r="47341" s="2839" customFormat="1"/>
    <row r="47342" s="2839" customFormat="1"/>
    <row r="47343" s="2839" customFormat="1"/>
    <row r="47344" s="2839" customFormat="1"/>
    <row r="47345" s="2839" customFormat="1"/>
    <row r="47346" s="2839" customFormat="1"/>
    <row r="47347" s="2839" customFormat="1"/>
    <row r="47348" s="2839" customFormat="1"/>
    <row r="47349" s="2839" customFormat="1"/>
    <row r="47350" s="2839" customFormat="1"/>
    <row r="47351" s="2839" customFormat="1"/>
    <row r="47352" s="2839" customFormat="1"/>
    <row r="47353" s="2839" customFormat="1"/>
    <row r="47354" s="2839" customFormat="1"/>
    <row r="47355" s="2839" customFormat="1"/>
    <row r="47356" s="2839" customFormat="1"/>
    <row r="47357" s="2839" customFormat="1"/>
    <row r="47358" s="2839" customFormat="1"/>
    <row r="47359" s="2839" customFormat="1"/>
    <row r="47360" s="2839" customFormat="1"/>
    <row r="47361" s="2839" customFormat="1"/>
    <row r="47362" s="2839" customFormat="1"/>
    <row r="47363" s="2839" customFormat="1"/>
    <row r="47364" s="2839" customFormat="1"/>
    <row r="47365" s="2839" customFormat="1"/>
    <row r="47366" s="2839" customFormat="1"/>
    <row r="47367" s="2839" customFormat="1"/>
    <row r="47368" s="2839" customFormat="1"/>
    <row r="47369" s="2839" customFormat="1"/>
    <row r="47370" s="2839" customFormat="1"/>
    <row r="47371" s="2839" customFormat="1"/>
    <row r="47372" s="2839" customFormat="1"/>
    <row r="47373" s="2839" customFormat="1"/>
    <row r="47374" s="2839" customFormat="1"/>
    <row r="47375" s="2839" customFormat="1"/>
    <row r="47376" s="2839" customFormat="1"/>
    <row r="47377" s="2839" customFormat="1"/>
    <row r="47378" s="2839" customFormat="1"/>
    <row r="47379" s="2839" customFormat="1"/>
    <row r="47380" s="2839" customFormat="1"/>
    <row r="47381" s="2839" customFormat="1"/>
    <row r="47382" s="2839" customFormat="1"/>
    <row r="47383" s="2839" customFormat="1"/>
    <row r="47384" s="2839" customFormat="1"/>
    <row r="47385" s="2839" customFormat="1"/>
    <row r="47386" s="2839" customFormat="1"/>
    <row r="47387" s="2839" customFormat="1"/>
    <row r="47388" s="2839" customFormat="1"/>
    <row r="47389" s="2839" customFormat="1"/>
    <row r="47390" s="2839" customFormat="1"/>
    <row r="47391" s="2839" customFormat="1"/>
    <row r="47392" s="2839" customFormat="1"/>
    <row r="47393" s="2839" customFormat="1"/>
    <row r="47394" s="2839" customFormat="1"/>
    <row r="47395" s="2839" customFormat="1"/>
    <row r="47396" s="2839" customFormat="1"/>
    <row r="47397" s="2839" customFormat="1"/>
    <row r="47398" s="2839" customFormat="1"/>
    <row r="47399" s="2839" customFormat="1"/>
    <row r="47400" s="2839" customFormat="1"/>
    <row r="47401" s="2839" customFormat="1"/>
    <row r="47402" s="2839" customFormat="1"/>
    <row r="47403" s="2839" customFormat="1"/>
    <row r="47404" s="2839" customFormat="1"/>
    <row r="47405" s="2839" customFormat="1"/>
    <row r="47406" s="2839" customFormat="1"/>
    <row r="47407" s="2839" customFormat="1"/>
    <row r="47408" s="2839" customFormat="1"/>
    <row r="47409" s="2839" customFormat="1"/>
    <row r="47410" s="2839" customFormat="1"/>
    <row r="47411" s="2839" customFormat="1"/>
    <row r="47412" s="2839" customFormat="1"/>
    <row r="47413" s="2839" customFormat="1"/>
    <row r="47414" s="2839" customFormat="1"/>
    <row r="47415" s="2839" customFormat="1"/>
    <row r="47416" s="2839" customFormat="1"/>
    <row r="47417" s="2839" customFormat="1"/>
    <row r="47418" s="2839" customFormat="1"/>
    <row r="47419" s="2839" customFormat="1"/>
    <row r="47420" s="2839" customFormat="1"/>
    <row r="47421" s="2839" customFormat="1"/>
    <row r="47422" s="2839" customFormat="1"/>
    <row r="47423" s="2839" customFormat="1"/>
    <row r="47424" s="2839" customFormat="1"/>
    <row r="47425" s="2839" customFormat="1"/>
    <row r="47426" s="2839" customFormat="1"/>
    <row r="47427" s="2839" customFormat="1"/>
    <row r="47428" s="2839" customFormat="1"/>
    <row r="47429" s="2839" customFormat="1"/>
    <row r="47430" s="2839" customFormat="1"/>
    <row r="47431" s="2839" customFormat="1"/>
    <row r="47432" s="2839" customFormat="1"/>
    <row r="47433" s="2839" customFormat="1"/>
    <row r="47434" s="2839" customFormat="1"/>
    <row r="47435" s="2839" customFormat="1"/>
    <row r="47436" s="2839" customFormat="1"/>
    <row r="47437" s="2839" customFormat="1"/>
    <row r="47438" s="2839" customFormat="1"/>
    <row r="47439" s="2839" customFormat="1"/>
    <row r="47440" s="2839" customFormat="1"/>
    <row r="47441" s="2839" customFormat="1"/>
    <row r="47442" s="2839" customFormat="1"/>
    <row r="47443" s="2839" customFormat="1"/>
    <row r="47444" s="2839" customFormat="1"/>
    <row r="47445" s="2839" customFormat="1"/>
    <row r="47446" s="2839" customFormat="1"/>
    <row r="47447" s="2839" customFormat="1"/>
    <row r="47448" s="2839" customFormat="1"/>
    <row r="47449" s="2839" customFormat="1"/>
    <row r="47450" s="2839" customFormat="1"/>
    <row r="47451" s="2839" customFormat="1"/>
    <row r="47452" s="2839" customFormat="1"/>
    <row r="47453" s="2839" customFormat="1"/>
    <row r="47454" s="2839" customFormat="1"/>
    <row r="47455" s="2839" customFormat="1"/>
    <row r="47456" s="2839" customFormat="1"/>
    <row r="47457" s="2839" customFormat="1"/>
    <row r="47458" s="2839" customFormat="1"/>
    <row r="47459" s="2839" customFormat="1"/>
    <row r="47460" s="2839" customFormat="1"/>
    <row r="47461" s="2839" customFormat="1"/>
    <row r="47462" s="2839" customFormat="1"/>
    <row r="47463" s="2839" customFormat="1"/>
    <row r="47464" s="2839" customFormat="1"/>
    <row r="47465" s="2839" customFormat="1"/>
    <row r="47466" s="2839" customFormat="1"/>
    <row r="47467" s="2839" customFormat="1"/>
    <row r="47468" s="2839" customFormat="1"/>
    <row r="47469" s="2839" customFormat="1"/>
    <row r="47470" s="2839" customFormat="1"/>
    <row r="47471" s="2839" customFormat="1"/>
    <row r="47472" s="2839" customFormat="1"/>
    <row r="47473" s="2839" customFormat="1"/>
    <row r="47474" s="2839" customFormat="1"/>
    <row r="47475" s="2839" customFormat="1"/>
    <row r="47476" s="2839" customFormat="1"/>
    <row r="47477" s="2839" customFormat="1"/>
    <row r="47478" s="2839" customFormat="1"/>
    <row r="47479" s="2839" customFormat="1"/>
    <row r="47480" s="2839" customFormat="1"/>
    <row r="47481" s="2839" customFormat="1"/>
    <row r="47482" s="2839" customFormat="1"/>
    <row r="47483" s="2839" customFormat="1"/>
    <row r="47484" s="2839" customFormat="1"/>
    <row r="47485" s="2839" customFormat="1"/>
    <row r="47486" s="2839" customFormat="1"/>
    <row r="47487" s="2839" customFormat="1"/>
    <row r="47488" s="2839" customFormat="1"/>
    <row r="47489" s="2839" customFormat="1"/>
    <row r="47490" s="2839" customFormat="1"/>
    <row r="47491" s="2839" customFormat="1"/>
    <row r="47492" s="2839" customFormat="1"/>
    <row r="47493" s="2839" customFormat="1"/>
    <row r="47494" s="2839" customFormat="1"/>
    <row r="47495" s="2839" customFormat="1"/>
    <row r="47496" s="2839" customFormat="1"/>
    <row r="47497" s="2839" customFormat="1"/>
    <row r="47498" s="2839" customFormat="1"/>
    <row r="47499" s="2839" customFormat="1"/>
    <row r="47500" s="2839" customFormat="1"/>
    <row r="47501" s="2839" customFormat="1"/>
    <row r="47502" s="2839" customFormat="1"/>
    <row r="47503" s="2839" customFormat="1"/>
    <row r="47504" s="2839" customFormat="1"/>
    <row r="47505" s="2839" customFormat="1"/>
    <row r="47506" s="2839" customFormat="1"/>
    <row r="47507" s="2839" customFormat="1"/>
    <row r="47508" s="2839" customFormat="1"/>
    <row r="47509" s="2839" customFormat="1"/>
    <row r="47510" s="2839" customFormat="1"/>
    <row r="47511" s="2839" customFormat="1"/>
    <row r="47512" s="2839" customFormat="1"/>
    <row r="47513" s="2839" customFormat="1"/>
    <row r="47514" s="2839" customFormat="1"/>
    <row r="47515" s="2839" customFormat="1"/>
    <row r="47516" s="2839" customFormat="1"/>
    <row r="47517" s="2839" customFormat="1"/>
    <row r="47518" s="2839" customFormat="1"/>
    <row r="47519" s="2839" customFormat="1"/>
    <row r="47520" s="2839" customFormat="1"/>
    <row r="47521" s="2839" customFormat="1"/>
    <row r="47522" s="2839" customFormat="1"/>
    <row r="47523" s="2839" customFormat="1"/>
    <row r="47524" s="2839" customFormat="1"/>
    <row r="47525" s="2839" customFormat="1"/>
    <row r="47526" s="2839" customFormat="1"/>
    <row r="47527" s="2839" customFormat="1"/>
    <row r="47528" s="2839" customFormat="1"/>
    <row r="47529" s="2839" customFormat="1"/>
    <row r="47530" s="2839" customFormat="1"/>
    <row r="47531" s="2839" customFormat="1"/>
    <row r="47532" s="2839" customFormat="1"/>
    <row r="47533" s="2839" customFormat="1"/>
    <row r="47534" s="2839" customFormat="1"/>
    <row r="47535" s="2839" customFormat="1"/>
    <row r="47536" s="2839" customFormat="1"/>
    <row r="47537" s="2839" customFormat="1"/>
    <row r="47538" s="2839" customFormat="1"/>
    <row r="47539" s="2839" customFormat="1"/>
    <row r="47540" s="2839" customFormat="1"/>
    <row r="47541" s="2839" customFormat="1"/>
    <row r="47542" s="2839" customFormat="1"/>
    <row r="47543" s="2839" customFormat="1"/>
    <row r="47544" s="2839" customFormat="1"/>
    <row r="47545" s="2839" customFormat="1"/>
    <row r="47546" s="2839" customFormat="1"/>
    <row r="47547" s="2839" customFormat="1"/>
    <row r="47548" s="2839" customFormat="1"/>
    <row r="47549" s="2839" customFormat="1"/>
    <row r="47550" s="2839" customFormat="1"/>
    <row r="47551" s="2839" customFormat="1"/>
    <row r="47552" s="2839" customFormat="1"/>
    <row r="47553" s="2839" customFormat="1"/>
    <row r="47554" s="2839" customFormat="1"/>
    <row r="47555" s="2839" customFormat="1"/>
    <row r="47556" s="2839" customFormat="1"/>
    <row r="47557" s="2839" customFormat="1"/>
    <row r="47558" s="2839" customFormat="1"/>
    <row r="47559" s="2839" customFormat="1"/>
    <row r="47560" s="2839" customFormat="1"/>
    <row r="47561" s="2839" customFormat="1"/>
    <row r="47562" s="2839" customFormat="1"/>
    <row r="47563" s="2839" customFormat="1"/>
    <row r="47564" s="2839" customFormat="1"/>
    <row r="47565" s="2839" customFormat="1"/>
    <row r="47566" s="2839" customFormat="1"/>
    <row r="47567" s="2839" customFormat="1"/>
    <row r="47568" s="2839" customFormat="1"/>
    <row r="47569" s="2839" customFormat="1"/>
    <row r="47570" s="2839" customFormat="1"/>
    <row r="47571" s="2839" customFormat="1"/>
    <row r="47572" s="2839" customFormat="1"/>
    <row r="47573" s="2839" customFormat="1"/>
    <row r="47574" s="2839" customFormat="1"/>
    <row r="47575" s="2839" customFormat="1"/>
    <row r="47576" s="2839" customFormat="1"/>
    <row r="47577" s="2839" customFormat="1"/>
    <row r="47578" s="2839" customFormat="1"/>
    <row r="47579" s="2839" customFormat="1"/>
    <row r="47580" s="2839" customFormat="1"/>
    <row r="47581" s="2839" customFormat="1"/>
    <row r="47582" s="2839" customFormat="1"/>
    <row r="47583" s="2839" customFormat="1"/>
    <row r="47584" s="2839" customFormat="1"/>
    <row r="47585" s="2839" customFormat="1"/>
    <row r="47586" s="2839" customFormat="1"/>
    <row r="47587" s="2839" customFormat="1"/>
    <row r="47588" s="2839" customFormat="1"/>
    <row r="47589" s="2839" customFormat="1"/>
    <row r="47590" s="2839" customFormat="1"/>
    <row r="47591" s="2839" customFormat="1"/>
    <row r="47592" s="2839" customFormat="1"/>
    <row r="47593" s="2839" customFormat="1"/>
    <row r="47594" s="2839" customFormat="1"/>
    <row r="47595" s="2839" customFormat="1"/>
    <row r="47596" s="2839" customFormat="1"/>
    <row r="47597" s="2839" customFormat="1"/>
    <row r="47598" s="2839" customFormat="1"/>
    <row r="47599" s="2839" customFormat="1"/>
    <row r="47600" s="2839" customFormat="1"/>
    <row r="47601" s="2839" customFormat="1"/>
    <row r="47602" s="2839" customFormat="1"/>
    <row r="47603" s="2839" customFormat="1"/>
    <row r="47604" s="2839" customFormat="1"/>
    <row r="47605" s="2839" customFormat="1"/>
    <row r="47606" s="2839" customFormat="1"/>
    <row r="47607" s="2839" customFormat="1"/>
    <row r="47608" s="2839" customFormat="1"/>
    <row r="47609" s="2839" customFormat="1"/>
    <row r="47610" s="2839" customFormat="1"/>
    <row r="47611" s="2839" customFormat="1"/>
    <row r="47612" s="2839" customFormat="1"/>
    <row r="47613" s="2839" customFormat="1"/>
    <row r="47614" s="2839" customFormat="1"/>
    <row r="47615" s="2839" customFormat="1"/>
    <row r="47616" s="2839" customFormat="1"/>
    <row r="47617" s="2839" customFormat="1"/>
    <row r="47618" s="2839" customFormat="1"/>
    <row r="47619" s="2839" customFormat="1"/>
    <row r="47620" s="2839" customFormat="1"/>
    <row r="47621" s="2839" customFormat="1"/>
    <row r="47622" s="2839" customFormat="1"/>
    <row r="47623" s="2839" customFormat="1"/>
    <row r="47624" s="2839" customFormat="1"/>
    <row r="47625" s="2839" customFormat="1"/>
    <row r="47626" s="2839" customFormat="1"/>
    <row r="47627" s="2839" customFormat="1"/>
    <row r="47628" s="2839" customFormat="1"/>
    <row r="47629" s="2839" customFormat="1"/>
    <row r="47630" s="2839" customFormat="1"/>
    <row r="47631" s="2839" customFormat="1"/>
    <row r="47632" s="2839" customFormat="1"/>
    <row r="47633" s="2839" customFormat="1"/>
    <row r="47634" s="2839" customFormat="1"/>
    <row r="47635" s="2839" customFormat="1"/>
    <row r="47636" s="2839" customFormat="1"/>
    <row r="47637" s="2839" customFormat="1"/>
    <row r="47638" s="2839" customFormat="1"/>
    <row r="47639" s="2839" customFormat="1"/>
    <row r="47640" s="2839" customFormat="1"/>
    <row r="47641" s="2839" customFormat="1"/>
    <row r="47642" s="2839" customFormat="1"/>
    <row r="47643" s="2839" customFormat="1"/>
    <row r="47644" s="2839" customFormat="1"/>
    <row r="47645" s="2839" customFormat="1"/>
    <row r="47646" s="2839" customFormat="1"/>
    <row r="47647" s="2839" customFormat="1"/>
    <row r="47648" s="2839" customFormat="1"/>
    <row r="47649" s="2839" customFormat="1"/>
    <row r="47650" s="2839" customFormat="1"/>
    <row r="47651" s="2839" customFormat="1"/>
    <row r="47652" s="2839" customFormat="1"/>
    <row r="47653" s="2839" customFormat="1"/>
    <row r="47654" s="2839" customFormat="1"/>
    <row r="47655" s="2839" customFormat="1"/>
    <row r="47656" s="2839" customFormat="1"/>
    <row r="47657" s="2839" customFormat="1"/>
    <row r="47658" s="2839" customFormat="1"/>
    <row r="47659" s="2839" customFormat="1"/>
    <row r="47660" s="2839" customFormat="1"/>
    <row r="47661" s="2839" customFormat="1"/>
    <row r="47662" s="2839" customFormat="1"/>
    <row r="47663" s="2839" customFormat="1"/>
    <row r="47664" s="2839" customFormat="1"/>
    <row r="47665" s="2839" customFormat="1"/>
    <row r="47666" s="2839" customFormat="1"/>
    <row r="47667" s="2839" customFormat="1"/>
    <row r="47668" s="2839" customFormat="1"/>
    <row r="47669" s="2839" customFormat="1"/>
    <row r="47670" s="2839" customFormat="1"/>
    <row r="47671" s="2839" customFormat="1"/>
    <row r="47672" s="2839" customFormat="1"/>
    <row r="47673" s="2839" customFormat="1"/>
    <row r="47674" s="2839" customFormat="1"/>
    <row r="47675" s="2839" customFormat="1"/>
    <row r="47676" s="2839" customFormat="1"/>
    <row r="47677" s="2839" customFormat="1"/>
    <row r="47678" s="2839" customFormat="1"/>
    <row r="47679" s="2839" customFormat="1"/>
    <row r="47680" s="2839" customFormat="1"/>
    <row r="47681" s="2839" customFormat="1"/>
    <row r="47682" s="2839" customFormat="1"/>
    <row r="47683" s="2839" customFormat="1"/>
    <row r="47684" s="2839" customFormat="1"/>
    <row r="47685" s="2839" customFormat="1"/>
    <row r="47686" s="2839" customFormat="1"/>
    <row r="47687" s="2839" customFormat="1"/>
    <row r="47688" s="2839" customFormat="1"/>
    <row r="47689" s="2839" customFormat="1"/>
    <row r="47690" s="2839" customFormat="1"/>
    <row r="47691" s="2839" customFormat="1"/>
    <row r="47692" s="2839" customFormat="1"/>
    <row r="47693" s="2839" customFormat="1"/>
    <row r="47694" s="2839" customFormat="1"/>
    <row r="47695" s="2839" customFormat="1"/>
    <row r="47696" s="2839" customFormat="1"/>
    <row r="47697" s="2839" customFormat="1"/>
    <row r="47698" s="2839" customFormat="1"/>
    <row r="47699" s="2839" customFormat="1"/>
    <row r="47700" s="2839" customFormat="1"/>
    <row r="47701" s="2839" customFormat="1"/>
    <row r="47702" s="2839" customFormat="1"/>
    <row r="47703" s="2839" customFormat="1"/>
    <row r="47704" s="2839" customFormat="1"/>
    <row r="47705" s="2839" customFormat="1"/>
    <row r="47706" s="2839" customFormat="1"/>
    <row r="47707" s="2839" customFormat="1"/>
    <row r="47708" s="2839" customFormat="1"/>
    <row r="47709" s="2839" customFormat="1"/>
    <row r="47710" s="2839" customFormat="1"/>
    <row r="47711" s="2839" customFormat="1"/>
    <row r="47712" s="2839" customFormat="1"/>
    <row r="47713" s="2839" customFormat="1"/>
    <row r="47714" s="2839" customFormat="1"/>
    <row r="47715" s="2839" customFormat="1"/>
    <row r="47716" s="2839" customFormat="1"/>
    <row r="47717" s="2839" customFormat="1"/>
    <row r="47718" s="2839" customFormat="1"/>
    <row r="47719" s="2839" customFormat="1"/>
    <row r="47720" s="2839" customFormat="1"/>
    <row r="47721" s="2839" customFormat="1"/>
    <row r="47722" s="2839" customFormat="1"/>
    <row r="47723" s="2839" customFormat="1"/>
    <row r="47724" s="2839" customFormat="1"/>
    <row r="47725" s="2839" customFormat="1"/>
    <row r="47726" s="2839" customFormat="1"/>
    <row r="47727" s="2839" customFormat="1"/>
    <row r="47728" s="2839" customFormat="1"/>
    <row r="47729" s="2839" customFormat="1"/>
    <row r="47730" s="2839" customFormat="1"/>
    <row r="47731" s="2839" customFormat="1"/>
    <row r="47732" s="2839" customFormat="1"/>
    <row r="47733" s="2839" customFormat="1"/>
    <row r="47734" s="2839" customFormat="1"/>
    <row r="47735" s="2839" customFormat="1"/>
    <row r="47736" s="2839" customFormat="1"/>
    <row r="47737" s="2839" customFormat="1"/>
    <row r="47738" s="2839" customFormat="1"/>
    <row r="47739" s="2839" customFormat="1"/>
    <row r="47740" s="2839" customFormat="1"/>
    <row r="47741" s="2839" customFormat="1"/>
    <row r="47742" s="2839" customFormat="1"/>
    <row r="47743" s="2839" customFormat="1"/>
    <row r="47744" s="2839" customFormat="1"/>
    <row r="47745" s="2839" customFormat="1"/>
    <row r="47746" s="2839" customFormat="1"/>
    <row r="47747" s="2839" customFormat="1"/>
    <row r="47748" s="2839" customFormat="1"/>
    <row r="47749" s="2839" customFormat="1"/>
    <row r="47750" s="2839" customFormat="1"/>
    <row r="47751" s="2839" customFormat="1"/>
    <row r="47752" s="2839" customFormat="1"/>
    <row r="47753" s="2839" customFormat="1"/>
    <row r="47754" s="2839" customFormat="1"/>
    <row r="47755" s="2839" customFormat="1"/>
    <row r="47756" s="2839" customFormat="1"/>
    <row r="47757" s="2839" customFormat="1"/>
    <row r="47758" s="2839" customFormat="1"/>
    <row r="47759" s="2839" customFormat="1"/>
    <row r="47760" s="2839" customFormat="1"/>
    <row r="47761" s="2839" customFormat="1"/>
    <row r="47762" s="2839" customFormat="1"/>
    <row r="47763" s="2839" customFormat="1"/>
    <row r="47764" s="2839" customFormat="1"/>
    <row r="47765" s="2839" customFormat="1"/>
    <row r="47766" s="2839" customFormat="1"/>
    <row r="47767" s="2839" customFormat="1"/>
    <row r="47768" s="2839" customFormat="1"/>
    <row r="47769" s="2839" customFormat="1"/>
    <row r="47770" s="2839" customFormat="1"/>
    <row r="47771" s="2839" customFormat="1"/>
    <row r="47772" s="2839" customFormat="1"/>
    <row r="47773" s="2839" customFormat="1"/>
    <row r="47774" s="2839" customFormat="1"/>
    <row r="47775" s="2839" customFormat="1"/>
    <row r="47776" s="2839" customFormat="1"/>
    <row r="47777" s="2839" customFormat="1"/>
    <row r="47778" s="2839" customFormat="1"/>
    <row r="47779" s="2839" customFormat="1"/>
    <row r="47780" s="2839" customFormat="1"/>
    <row r="47781" s="2839" customFormat="1"/>
    <row r="47782" s="2839" customFormat="1"/>
    <row r="47783" s="2839" customFormat="1"/>
    <row r="47784" s="2839" customFormat="1"/>
    <row r="47785" s="2839" customFormat="1"/>
    <row r="47786" s="2839" customFormat="1"/>
    <row r="47787" s="2839" customFormat="1"/>
    <row r="47788" s="2839" customFormat="1"/>
    <row r="47789" s="2839" customFormat="1"/>
    <row r="47790" s="2839" customFormat="1"/>
    <row r="47791" s="2839" customFormat="1"/>
    <row r="47792" s="2839" customFormat="1"/>
    <row r="47793" s="2839" customFormat="1"/>
    <row r="47794" s="2839" customFormat="1"/>
    <row r="47795" s="2839" customFormat="1"/>
    <row r="47796" s="2839" customFormat="1"/>
    <row r="47797" s="2839" customFormat="1"/>
    <row r="47798" s="2839" customFormat="1"/>
    <row r="47799" s="2839" customFormat="1"/>
    <row r="47800" s="2839" customFormat="1"/>
    <row r="47801" s="2839" customFormat="1"/>
    <row r="47802" s="2839" customFormat="1"/>
    <row r="47803" s="2839" customFormat="1"/>
    <row r="47804" s="2839" customFormat="1"/>
    <row r="47805" s="2839" customFormat="1"/>
    <row r="47806" s="2839" customFormat="1"/>
    <row r="47807" s="2839" customFormat="1"/>
    <row r="47808" s="2839" customFormat="1"/>
    <row r="47809" s="2839" customFormat="1"/>
    <row r="47810" s="2839" customFormat="1"/>
    <row r="47811" s="2839" customFormat="1"/>
    <row r="47812" s="2839" customFormat="1"/>
    <row r="47813" s="2839" customFormat="1"/>
    <row r="47814" s="2839" customFormat="1"/>
    <row r="47815" s="2839" customFormat="1"/>
    <row r="47816" s="2839" customFormat="1"/>
    <row r="47817" s="2839" customFormat="1"/>
    <row r="47818" s="2839" customFormat="1"/>
    <row r="47819" s="2839" customFormat="1"/>
    <row r="47820" s="2839" customFormat="1"/>
    <row r="47821" s="2839" customFormat="1"/>
    <row r="47822" s="2839" customFormat="1"/>
    <row r="47823" s="2839" customFormat="1"/>
    <row r="47824" s="2839" customFormat="1"/>
    <row r="47825" s="2839" customFormat="1"/>
    <row r="47826" s="2839" customFormat="1"/>
    <row r="47827" s="2839" customFormat="1"/>
    <row r="47828" s="2839" customFormat="1"/>
    <row r="47829" s="2839" customFormat="1"/>
    <row r="47830" s="2839" customFormat="1"/>
    <row r="47831" s="2839" customFormat="1"/>
    <row r="47832" s="2839" customFormat="1"/>
    <row r="47833" s="2839" customFormat="1"/>
    <row r="47834" s="2839" customFormat="1"/>
    <row r="47835" s="2839" customFormat="1"/>
    <row r="47836" s="2839" customFormat="1"/>
    <row r="47837" s="2839" customFormat="1"/>
    <row r="47838" s="2839" customFormat="1"/>
    <row r="47839" s="2839" customFormat="1"/>
    <row r="47840" s="2839" customFormat="1"/>
    <row r="47841" s="2839" customFormat="1"/>
    <row r="47842" s="2839" customFormat="1"/>
    <row r="47843" s="2839" customFormat="1"/>
    <row r="47844" s="2839" customFormat="1"/>
    <row r="47845" s="2839" customFormat="1"/>
    <row r="47846" s="2839" customFormat="1"/>
    <row r="47847" s="2839" customFormat="1"/>
    <row r="47848" s="2839" customFormat="1"/>
    <row r="47849" s="2839" customFormat="1"/>
    <row r="47850" s="2839" customFormat="1"/>
    <row r="47851" s="2839" customFormat="1"/>
    <row r="47852" s="2839" customFormat="1"/>
    <row r="47853" s="2839" customFormat="1"/>
    <row r="47854" s="2839" customFormat="1"/>
    <row r="47855" s="2839" customFormat="1"/>
    <row r="47856" s="2839" customFormat="1"/>
    <row r="47857" s="2839" customFormat="1"/>
    <row r="47858" s="2839" customFormat="1"/>
    <row r="47859" s="2839" customFormat="1"/>
    <row r="47860" s="2839" customFormat="1"/>
    <row r="47861" s="2839" customFormat="1"/>
    <row r="47862" s="2839" customFormat="1"/>
    <row r="47863" s="2839" customFormat="1"/>
    <row r="47864" s="2839" customFormat="1"/>
    <row r="47865" s="2839" customFormat="1"/>
    <row r="47866" s="2839" customFormat="1"/>
    <row r="47867" s="2839" customFormat="1"/>
    <row r="47868" s="2839" customFormat="1"/>
    <row r="47869" s="2839" customFormat="1"/>
    <row r="47870" s="2839" customFormat="1"/>
    <row r="47871" s="2839" customFormat="1"/>
    <row r="47872" s="2839" customFormat="1"/>
    <row r="47873" s="2839" customFormat="1"/>
    <row r="47874" s="2839" customFormat="1"/>
    <row r="47875" s="2839" customFormat="1"/>
    <row r="47876" s="2839" customFormat="1"/>
    <row r="47877" s="2839" customFormat="1"/>
    <row r="47878" s="2839" customFormat="1"/>
    <row r="47879" s="2839" customFormat="1"/>
    <row r="47880" s="2839" customFormat="1"/>
    <row r="47881" s="2839" customFormat="1"/>
    <row r="47882" s="2839" customFormat="1"/>
    <row r="47883" s="2839" customFormat="1"/>
    <row r="47884" s="2839" customFormat="1"/>
    <row r="47885" s="2839" customFormat="1"/>
    <row r="47886" s="2839" customFormat="1"/>
    <row r="47887" s="2839" customFormat="1"/>
    <row r="47888" s="2839" customFormat="1"/>
    <row r="47889" s="2839" customFormat="1"/>
    <row r="47890" s="2839" customFormat="1"/>
    <row r="47891" s="2839" customFormat="1"/>
    <row r="47892" s="2839" customFormat="1"/>
    <row r="47893" s="2839" customFormat="1"/>
    <row r="47894" s="2839" customFormat="1"/>
    <row r="47895" s="2839" customFormat="1"/>
    <row r="47896" s="2839" customFormat="1"/>
    <row r="47897" s="2839" customFormat="1"/>
    <row r="47898" s="2839" customFormat="1"/>
    <row r="47899" s="2839" customFormat="1"/>
    <row r="47900" s="2839" customFormat="1"/>
    <row r="47901" s="2839" customFormat="1"/>
    <row r="47902" s="2839" customFormat="1"/>
    <row r="47903" s="2839" customFormat="1"/>
    <row r="47904" s="2839" customFormat="1"/>
    <row r="47905" s="2839" customFormat="1"/>
    <row r="47906" s="2839" customFormat="1"/>
    <row r="47907" s="2839" customFormat="1"/>
    <row r="47908" s="2839" customFormat="1"/>
    <row r="47909" s="2839" customFormat="1"/>
    <row r="47910" s="2839" customFormat="1"/>
    <row r="47911" s="2839" customFormat="1"/>
    <row r="47912" s="2839" customFormat="1"/>
    <row r="47913" s="2839" customFormat="1"/>
    <row r="47914" s="2839" customFormat="1"/>
    <row r="47915" s="2839" customFormat="1"/>
    <row r="47916" s="2839" customFormat="1"/>
    <row r="47917" s="2839" customFormat="1"/>
    <row r="47918" s="2839" customFormat="1"/>
    <row r="47919" s="2839" customFormat="1"/>
    <row r="47920" s="2839" customFormat="1"/>
    <row r="47921" s="2839" customFormat="1"/>
    <row r="47922" s="2839" customFormat="1"/>
    <row r="47923" s="2839" customFormat="1"/>
    <row r="47924" s="2839" customFormat="1"/>
    <row r="47925" s="2839" customFormat="1"/>
    <row r="47926" s="2839" customFormat="1"/>
    <row r="47927" s="2839" customFormat="1"/>
    <row r="47928" s="2839" customFormat="1"/>
    <row r="47929" s="2839" customFormat="1"/>
    <row r="47930" s="2839" customFormat="1"/>
    <row r="47931" s="2839" customFormat="1"/>
    <row r="47932" s="2839" customFormat="1"/>
    <row r="47933" s="2839" customFormat="1"/>
    <row r="47934" s="2839" customFormat="1"/>
    <row r="47935" s="2839" customFormat="1"/>
    <row r="47936" s="2839" customFormat="1"/>
    <row r="47937" s="2839" customFormat="1"/>
    <row r="47938" s="2839" customFormat="1"/>
    <row r="47939" s="2839" customFormat="1"/>
    <row r="47940" s="2839" customFormat="1"/>
    <row r="47941" s="2839" customFormat="1"/>
    <row r="47942" s="2839" customFormat="1"/>
    <row r="47943" s="2839" customFormat="1"/>
    <row r="47944" s="2839" customFormat="1"/>
    <row r="47945" s="2839" customFormat="1"/>
    <row r="47946" s="2839" customFormat="1"/>
    <row r="47947" s="2839" customFormat="1"/>
    <row r="47948" s="2839" customFormat="1"/>
    <row r="47949" s="2839" customFormat="1"/>
    <row r="47950" s="2839" customFormat="1"/>
    <row r="47951" s="2839" customFormat="1"/>
    <row r="47952" s="2839" customFormat="1"/>
    <row r="47953" s="2839" customFormat="1"/>
    <row r="47954" s="2839" customFormat="1"/>
    <row r="47955" s="2839" customFormat="1"/>
    <row r="47956" s="2839" customFormat="1"/>
    <row r="47957" s="2839" customFormat="1"/>
    <row r="47958" s="2839" customFormat="1"/>
    <row r="47959" s="2839" customFormat="1"/>
    <row r="47960" s="2839" customFormat="1"/>
    <row r="47961" s="2839" customFormat="1"/>
    <row r="47962" s="2839" customFormat="1"/>
    <row r="47963" s="2839" customFormat="1"/>
    <row r="47964" s="2839" customFormat="1"/>
    <row r="47965" s="2839" customFormat="1"/>
    <row r="47966" s="2839" customFormat="1"/>
    <row r="47967" s="2839" customFormat="1"/>
    <row r="47968" s="2839" customFormat="1"/>
    <row r="47969" s="2839" customFormat="1"/>
    <row r="47970" s="2839" customFormat="1"/>
    <row r="47971" s="2839" customFormat="1"/>
    <row r="47972" s="2839" customFormat="1"/>
    <row r="47973" s="2839" customFormat="1"/>
    <row r="47974" s="2839" customFormat="1"/>
    <row r="47975" s="2839" customFormat="1"/>
    <row r="47976" s="2839" customFormat="1"/>
    <row r="47977" s="2839" customFormat="1"/>
    <row r="47978" s="2839" customFormat="1"/>
    <row r="47979" s="2839" customFormat="1"/>
    <row r="47980" s="2839" customFormat="1"/>
    <row r="47981" s="2839" customFormat="1"/>
    <row r="47982" s="2839" customFormat="1"/>
    <row r="47983" s="2839" customFormat="1"/>
    <row r="47984" s="2839" customFormat="1"/>
    <row r="47985" s="2839" customFormat="1"/>
    <row r="47986" s="2839" customFormat="1"/>
    <row r="47987" s="2839" customFormat="1"/>
    <row r="47988" s="2839" customFormat="1"/>
    <row r="47989" s="2839" customFormat="1"/>
    <row r="47990" s="2839" customFormat="1"/>
    <row r="47991" s="2839" customFormat="1"/>
    <row r="47992" s="2839" customFormat="1"/>
    <row r="47993" s="2839" customFormat="1"/>
    <row r="47994" s="2839" customFormat="1"/>
    <row r="47995" s="2839" customFormat="1"/>
    <row r="47996" s="2839" customFormat="1"/>
    <row r="47997" s="2839" customFormat="1"/>
    <row r="47998" s="2839" customFormat="1"/>
    <row r="47999" s="2839" customFormat="1"/>
    <row r="48000" s="2839" customFormat="1"/>
    <row r="48001" s="2839" customFormat="1"/>
    <row r="48002" s="2839" customFormat="1"/>
    <row r="48003" s="2839" customFormat="1"/>
    <row r="48004" s="2839" customFormat="1"/>
    <row r="48005" s="2839" customFormat="1"/>
    <row r="48006" s="2839" customFormat="1"/>
    <row r="48007" s="2839" customFormat="1"/>
    <row r="48008" s="2839" customFormat="1"/>
    <row r="48009" s="2839" customFormat="1"/>
    <row r="48010" s="2839" customFormat="1"/>
    <row r="48011" s="2839" customFormat="1"/>
    <row r="48012" s="2839" customFormat="1"/>
    <row r="48013" s="2839" customFormat="1"/>
    <row r="48014" s="2839" customFormat="1"/>
    <row r="48015" s="2839" customFormat="1"/>
    <row r="48016" s="2839" customFormat="1"/>
    <row r="48017" s="2839" customFormat="1"/>
    <row r="48018" s="2839" customFormat="1"/>
    <row r="48019" s="2839" customFormat="1"/>
    <row r="48020" s="2839" customFormat="1"/>
    <row r="48021" s="2839" customFormat="1"/>
    <row r="48022" s="2839" customFormat="1"/>
    <row r="48023" s="2839" customFormat="1"/>
    <row r="48024" s="2839" customFormat="1"/>
    <row r="48025" s="2839" customFormat="1"/>
    <row r="48026" s="2839" customFormat="1"/>
    <row r="48027" s="2839" customFormat="1"/>
    <row r="48028" s="2839" customFormat="1"/>
    <row r="48029" s="2839" customFormat="1"/>
    <row r="48030" s="2839" customFormat="1"/>
    <row r="48031" s="2839" customFormat="1"/>
    <row r="48032" s="2839" customFormat="1"/>
    <row r="48033" s="2839" customFormat="1"/>
    <row r="48034" s="2839" customFormat="1"/>
    <row r="48035" s="2839" customFormat="1"/>
    <row r="48036" s="2839" customFormat="1"/>
    <row r="48037" s="2839" customFormat="1"/>
    <row r="48038" s="2839" customFormat="1"/>
    <row r="48039" s="2839" customFormat="1"/>
    <row r="48040" s="2839" customFormat="1"/>
    <row r="48041" s="2839" customFormat="1"/>
    <row r="48042" s="2839" customFormat="1"/>
    <row r="48043" s="2839" customFormat="1"/>
    <row r="48044" s="2839" customFormat="1"/>
    <row r="48045" s="2839" customFormat="1"/>
    <row r="48046" s="2839" customFormat="1"/>
    <row r="48047" s="2839" customFormat="1"/>
    <row r="48048" s="2839" customFormat="1"/>
    <row r="48049" s="2839" customFormat="1"/>
    <row r="48050" s="2839" customFormat="1"/>
    <row r="48051" s="2839" customFormat="1"/>
    <row r="48052" s="2839" customFormat="1"/>
    <row r="48053" s="2839" customFormat="1"/>
    <row r="48054" s="2839" customFormat="1"/>
    <row r="48055" s="2839" customFormat="1"/>
    <row r="48056" s="2839" customFormat="1"/>
    <row r="48057" s="2839" customFormat="1"/>
    <row r="48058" s="2839" customFormat="1"/>
    <row r="48059" s="2839" customFormat="1"/>
    <row r="48060" s="2839" customFormat="1"/>
    <row r="48061" s="2839" customFormat="1"/>
    <row r="48062" s="2839" customFormat="1"/>
    <row r="48063" s="2839" customFormat="1"/>
    <row r="48064" s="2839" customFormat="1"/>
    <row r="48065" s="2839" customFormat="1"/>
    <row r="48066" s="2839" customFormat="1"/>
    <row r="48067" s="2839" customFormat="1"/>
    <row r="48068" s="2839" customFormat="1"/>
    <row r="48069" s="2839" customFormat="1"/>
    <row r="48070" s="2839" customFormat="1"/>
    <row r="48071" s="2839" customFormat="1"/>
    <row r="48072" s="2839" customFormat="1"/>
    <row r="48073" s="2839" customFormat="1"/>
    <row r="48074" s="2839" customFormat="1"/>
    <row r="48075" s="2839" customFormat="1"/>
    <row r="48076" s="2839" customFormat="1"/>
    <row r="48077" s="2839" customFormat="1"/>
    <row r="48078" s="2839" customFormat="1"/>
    <row r="48079" s="2839" customFormat="1"/>
    <row r="48080" s="2839" customFormat="1"/>
    <row r="48081" s="2839" customFormat="1"/>
    <row r="48082" s="2839" customFormat="1"/>
    <row r="48083" s="2839" customFormat="1"/>
    <row r="48084" s="2839" customFormat="1"/>
    <row r="48085" s="2839" customFormat="1"/>
    <row r="48086" s="2839" customFormat="1"/>
    <row r="48087" s="2839" customFormat="1"/>
    <row r="48088" s="2839" customFormat="1"/>
    <row r="48089" s="2839" customFormat="1"/>
    <row r="48090" s="2839" customFormat="1"/>
    <row r="48091" s="2839" customFormat="1"/>
    <row r="48092" s="2839" customFormat="1"/>
    <row r="48093" s="2839" customFormat="1"/>
    <row r="48094" s="2839" customFormat="1"/>
    <row r="48095" s="2839" customFormat="1"/>
    <row r="48096" s="2839" customFormat="1"/>
    <row r="48097" s="2839" customFormat="1"/>
    <row r="48098" s="2839" customFormat="1"/>
    <row r="48099" s="2839" customFormat="1"/>
    <row r="48100" s="2839" customFormat="1"/>
    <row r="48101" s="2839" customFormat="1"/>
    <row r="48102" s="2839" customFormat="1"/>
    <row r="48103" s="2839" customFormat="1"/>
    <row r="48104" s="2839" customFormat="1"/>
    <row r="48105" s="2839" customFormat="1"/>
    <row r="48106" s="2839" customFormat="1"/>
    <row r="48107" s="2839" customFormat="1"/>
    <row r="48108" s="2839" customFormat="1"/>
    <row r="48109" s="2839" customFormat="1"/>
    <row r="48110" s="2839" customFormat="1"/>
    <row r="48111" s="2839" customFormat="1"/>
    <row r="48112" s="2839" customFormat="1"/>
    <row r="48113" s="2839" customFormat="1"/>
    <row r="48114" s="2839" customFormat="1"/>
    <row r="48115" s="2839" customFormat="1"/>
    <row r="48116" s="2839" customFormat="1"/>
    <row r="48117" s="2839" customFormat="1"/>
    <row r="48118" s="2839" customFormat="1"/>
    <row r="48119" s="2839" customFormat="1"/>
    <row r="48120" s="2839" customFormat="1"/>
    <row r="48121" s="2839" customFormat="1"/>
    <row r="48122" s="2839" customFormat="1"/>
    <row r="48123" s="2839" customFormat="1"/>
    <row r="48124" s="2839" customFormat="1"/>
    <row r="48125" s="2839" customFormat="1"/>
    <row r="48126" s="2839" customFormat="1"/>
    <row r="48127" s="2839" customFormat="1"/>
    <row r="48128" s="2839" customFormat="1"/>
    <row r="48129" s="2839" customFormat="1"/>
    <row r="48130" s="2839" customFormat="1"/>
    <row r="48131" s="2839" customFormat="1"/>
    <row r="48132" s="2839" customFormat="1"/>
    <row r="48133" s="2839" customFormat="1"/>
    <row r="48134" s="2839" customFormat="1"/>
    <row r="48135" s="2839" customFormat="1"/>
    <row r="48136" s="2839" customFormat="1"/>
    <row r="48137" s="2839" customFormat="1"/>
    <row r="48138" s="2839" customFormat="1"/>
    <row r="48139" s="2839" customFormat="1"/>
    <row r="48140" s="2839" customFormat="1"/>
    <row r="48141" s="2839" customFormat="1"/>
    <row r="48142" s="2839" customFormat="1"/>
    <row r="48143" s="2839" customFormat="1"/>
    <row r="48144" s="2839" customFormat="1"/>
    <row r="48145" s="2839" customFormat="1"/>
    <row r="48146" s="2839" customFormat="1"/>
    <row r="48147" s="2839" customFormat="1"/>
    <row r="48148" s="2839" customFormat="1"/>
    <row r="48149" s="2839" customFormat="1"/>
    <row r="48150" s="2839" customFormat="1"/>
    <row r="48151" s="2839" customFormat="1"/>
    <row r="48152" s="2839" customFormat="1"/>
    <row r="48153" s="2839" customFormat="1"/>
    <row r="48154" s="2839" customFormat="1"/>
    <row r="48155" s="2839" customFormat="1"/>
    <row r="48156" s="2839" customFormat="1"/>
    <row r="48157" s="2839" customFormat="1"/>
    <row r="48158" s="2839" customFormat="1"/>
    <row r="48159" s="2839" customFormat="1"/>
    <row r="48160" s="2839" customFormat="1"/>
    <row r="48161" s="2839" customFormat="1"/>
    <row r="48162" s="2839" customFormat="1"/>
    <row r="48163" s="2839" customFormat="1"/>
    <row r="48164" s="2839" customFormat="1"/>
    <row r="48165" s="2839" customFormat="1"/>
    <row r="48166" s="2839" customFormat="1"/>
    <row r="48167" s="2839" customFormat="1"/>
    <row r="48168" s="2839" customFormat="1"/>
    <row r="48169" s="2839" customFormat="1"/>
    <row r="48170" s="2839" customFormat="1"/>
    <row r="48171" s="2839" customFormat="1"/>
    <row r="48172" s="2839" customFormat="1"/>
    <row r="48173" s="2839" customFormat="1"/>
    <row r="48174" s="2839" customFormat="1"/>
    <row r="48175" s="2839" customFormat="1"/>
    <row r="48176" s="2839" customFormat="1"/>
    <row r="48177" s="2839" customFormat="1"/>
    <row r="48178" s="2839" customFormat="1"/>
    <row r="48179" s="2839" customFormat="1"/>
    <row r="48180" s="2839" customFormat="1"/>
    <row r="48181" s="2839" customFormat="1"/>
    <row r="48182" s="2839" customFormat="1"/>
    <row r="48183" s="2839" customFormat="1"/>
    <row r="48184" s="2839" customFormat="1"/>
    <row r="48185" s="2839" customFormat="1"/>
    <row r="48186" s="2839" customFormat="1"/>
    <row r="48187" s="2839" customFormat="1"/>
    <row r="48188" s="2839" customFormat="1"/>
    <row r="48189" s="2839" customFormat="1"/>
    <row r="48190" s="2839" customFormat="1"/>
    <row r="48191" s="2839" customFormat="1"/>
    <row r="48192" s="2839" customFormat="1"/>
    <row r="48193" s="2839" customFormat="1"/>
    <row r="48194" s="2839" customFormat="1"/>
    <row r="48195" s="2839" customFormat="1"/>
    <row r="48196" s="2839" customFormat="1"/>
    <row r="48197" s="2839" customFormat="1"/>
    <row r="48198" s="2839" customFormat="1"/>
    <row r="48199" s="2839" customFormat="1"/>
    <row r="48200" s="2839" customFormat="1"/>
    <row r="48201" s="2839" customFormat="1"/>
    <row r="48202" s="2839" customFormat="1"/>
    <row r="48203" s="2839" customFormat="1"/>
    <row r="48204" s="2839" customFormat="1"/>
    <row r="48205" s="2839" customFormat="1"/>
    <row r="48206" s="2839" customFormat="1"/>
    <row r="48207" s="2839" customFormat="1"/>
    <row r="48208" s="2839" customFormat="1"/>
    <row r="48209" s="2839" customFormat="1"/>
    <row r="48210" s="2839" customFormat="1"/>
    <row r="48211" s="2839" customFormat="1"/>
    <row r="48212" s="2839" customFormat="1"/>
    <row r="48213" s="2839" customFormat="1"/>
    <row r="48214" s="2839" customFormat="1"/>
    <row r="48215" s="2839" customFormat="1"/>
    <row r="48216" s="2839" customFormat="1"/>
    <row r="48217" s="2839" customFormat="1"/>
    <row r="48218" s="2839" customFormat="1"/>
    <row r="48219" s="2839" customFormat="1"/>
    <row r="48220" s="2839" customFormat="1"/>
    <row r="48221" s="2839" customFormat="1"/>
    <row r="48222" s="2839" customFormat="1"/>
    <row r="48223" s="2839" customFormat="1"/>
    <row r="48224" s="2839" customFormat="1"/>
    <row r="48225" s="2839" customFormat="1"/>
    <row r="48226" s="2839" customFormat="1"/>
    <row r="48227" s="2839" customFormat="1"/>
    <row r="48228" s="2839" customFormat="1"/>
    <row r="48229" s="2839" customFormat="1"/>
    <row r="48230" s="2839" customFormat="1"/>
    <row r="48231" s="2839" customFormat="1"/>
    <row r="48232" s="2839" customFormat="1"/>
    <row r="48233" s="2839" customFormat="1"/>
    <row r="48234" s="2839" customFormat="1"/>
    <row r="48235" s="2839" customFormat="1"/>
    <row r="48236" s="2839" customFormat="1"/>
    <row r="48237" s="2839" customFormat="1"/>
    <row r="48238" s="2839" customFormat="1"/>
    <row r="48239" s="2839" customFormat="1"/>
    <row r="48240" s="2839" customFormat="1"/>
    <row r="48241" s="2839" customFormat="1"/>
    <row r="48242" s="2839" customFormat="1"/>
    <row r="48243" s="2839" customFormat="1"/>
    <row r="48244" s="2839" customFormat="1"/>
    <row r="48245" s="2839" customFormat="1"/>
    <row r="48246" s="2839" customFormat="1"/>
    <row r="48247" s="2839" customFormat="1"/>
    <row r="48248" s="2839" customFormat="1"/>
    <row r="48249" s="2839" customFormat="1"/>
    <row r="48250" s="2839" customFormat="1"/>
    <row r="48251" s="2839" customFormat="1"/>
    <row r="48252" s="2839" customFormat="1"/>
    <row r="48253" s="2839" customFormat="1"/>
    <row r="48254" s="2839" customFormat="1"/>
    <row r="48255" s="2839" customFormat="1"/>
    <row r="48256" s="2839" customFormat="1"/>
    <row r="48257" s="2839" customFormat="1"/>
    <row r="48258" s="2839" customFormat="1"/>
    <row r="48259" s="2839" customFormat="1"/>
    <row r="48260" s="2839" customFormat="1"/>
    <row r="48261" s="2839" customFormat="1"/>
    <row r="48262" s="2839" customFormat="1"/>
    <row r="48263" s="2839" customFormat="1"/>
    <row r="48264" s="2839" customFormat="1"/>
    <row r="48265" s="2839" customFormat="1"/>
    <row r="48266" s="2839" customFormat="1"/>
    <row r="48267" s="2839" customFormat="1"/>
    <row r="48268" s="2839" customFormat="1"/>
    <row r="48269" s="2839" customFormat="1"/>
    <row r="48270" s="2839" customFormat="1"/>
    <row r="48271" s="2839" customFormat="1"/>
    <row r="48272" s="2839" customFormat="1"/>
    <row r="48273" s="2839" customFormat="1"/>
    <row r="48274" s="2839" customFormat="1"/>
    <row r="48275" s="2839" customFormat="1"/>
    <row r="48276" s="2839" customFormat="1"/>
    <row r="48277" s="2839" customFormat="1"/>
    <row r="48278" s="2839" customFormat="1"/>
    <row r="48279" s="2839" customFormat="1"/>
    <row r="48280" s="2839" customFormat="1"/>
    <row r="48281" s="2839" customFormat="1"/>
    <row r="48282" s="2839" customFormat="1"/>
    <row r="48283" s="2839" customFormat="1"/>
    <row r="48284" s="2839" customFormat="1"/>
    <row r="48285" s="2839" customFormat="1"/>
    <row r="48286" s="2839" customFormat="1"/>
    <row r="48287" s="2839" customFormat="1"/>
    <row r="48288" s="2839" customFormat="1"/>
    <row r="48289" s="2839" customFormat="1"/>
    <row r="48290" s="2839" customFormat="1"/>
    <row r="48291" s="2839" customFormat="1"/>
    <row r="48292" s="2839" customFormat="1"/>
    <row r="48293" s="2839" customFormat="1"/>
    <row r="48294" s="2839" customFormat="1"/>
    <row r="48295" s="2839" customFormat="1"/>
    <row r="48296" s="2839" customFormat="1"/>
    <row r="48297" s="2839" customFormat="1"/>
    <row r="48298" s="2839" customFormat="1"/>
    <row r="48299" s="2839" customFormat="1"/>
    <row r="48300" s="2839" customFormat="1"/>
    <row r="48301" s="2839" customFormat="1"/>
    <row r="48302" s="2839" customFormat="1"/>
    <row r="48303" s="2839" customFormat="1"/>
    <row r="48304" s="2839" customFormat="1"/>
    <row r="48305" s="2839" customFormat="1"/>
    <row r="48306" s="2839" customFormat="1"/>
    <row r="48307" s="2839" customFormat="1"/>
    <row r="48308" s="2839" customFormat="1"/>
    <row r="48309" s="2839" customFormat="1"/>
    <row r="48310" s="2839" customFormat="1"/>
    <row r="48311" s="2839" customFormat="1"/>
    <row r="48312" s="2839" customFormat="1"/>
    <row r="48313" s="2839" customFormat="1"/>
    <row r="48314" s="2839" customFormat="1"/>
    <row r="48315" s="2839" customFormat="1"/>
    <row r="48316" s="2839" customFormat="1"/>
    <row r="48317" s="2839" customFormat="1"/>
    <row r="48318" s="2839" customFormat="1"/>
    <row r="48319" s="2839" customFormat="1"/>
    <row r="48320" s="2839" customFormat="1"/>
    <row r="48321" s="2839" customFormat="1"/>
    <row r="48322" s="2839" customFormat="1"/>
    <row r="48323" s="2839" customFormat="1"/>
    <row r="48324" s="2839" customFormat="1"/>
    <row r="48325" s="2839" customFormat="1"/>
    <row r="48326" s="2839" customFormat="1"/>
    <row r="48327" s="2839" customFormat="1"/>
    <row r="48328" s="2839" customFormat="1"/>
    <row r="48329" s="2839" customFormat="1"/>
    <row r="48330" s="2839" customFormat="1"/>
    <row r="48331" s="2839" customFormat="1"/>
    <row r="48332" s="2839" customFormat="1"/>
    <row r="48333" s="2839" customFormat="1"/>
    <row r="48334" s="2839" customFormat="1"/>
    <row r="48335" s="2839" customFormat="1"/>
    <row r="48336" s="2839" customFormat="1"/>
    <row r="48337" s="2839" customFormat="1"/>
    <row r="48338" s="2839" customFormat="1"/>
    <row r="48339" s="2839" customFormat="1"/>
    <row r="48340" s="2839" customFormat="1"/>
    <row r="48341" s="2839" customFormat="1"/>
    <row r="48342" s="2839" customFormat="1"/>
    <row r="48343" s="2839" customFormat="1"/>
    <row r="48344" s="2839" customFormat="1"/>
    <row r="48345" s="2839" customFormat="1"/>
    <row r="48346" s="2839" customFormat="1"/>
    <row r="48347" s="2839" customFormat="1"/>
    <row r="48348" s="2839" customFormat="1"/>
    <row r="48349" s="2839" customFormat="1"/>
    <row r="48350" s="2839" customFormat="1"/>
    <row r="48351" s="2839" customFormat="1"/>
    <row r="48352" s="2839" customFormat="1"/>
    <row r="48353" s="2839" customFormat="1"/>
    <row r="48354" s="2839" customFormat="1"/>
    <row r="48355" s="2839" customFormat="1"/>
    <row r="48356" s="2839" customFormat="1"/>
    <row r="48357" s="2839" customFormat="1"/>
    <row r="48358" s="2839" customFormat="1"/>
    <row r="48359" s="2839" customFormat="1"/>
    <row r="48360" s="2839" customFormat="1"/>
    <row r="48361" s="2839" customFormat="1"/>
    <row r="48362" s="2839" customFormat="1"/>
    <row r="48363" s="2839" customFormat="1"/>
    <row r="48364" s="2839" customFormat="1"/>
    <row r="48365" s="2839" customFormat="1"/>
    <row r="48366" s="2839" customFormat="1"/>
    <row r="48367" s="2839" customFormat="1"/>
    <row r="48368" s="2839" customFormat="1"/>
    <row r="48369" s="2839" customFormat="1"/>
    <row r="48370" s="2839" customFormat="1"/>
    <row r="48371" s="2839" customFormat="1"/>
    <row r="48372" s="2839" customFormat="1"/>
    <row r="48373" s="2839" customFormat="1"/>
    <row r="48374" s="2839" customFormat="1"/>
    <row r="48375" s="2839" customFormat="1"/>
    <row r="48376" s="2839" customFormat="1"/>
    <row r="48377" s="2839" customFormat="1"/>
    <row r="48378" s="2839" customFormat="1"/>
    <row r="48379" s="2839" customFormat="1"/>
    <row r="48380" s="2839" customFormat="1"/>
    <row r="48381" s="2839" customFormat="1"/>
    <row r="48382" s="2839" customFormat="1"/>
    <row r="48383" s="2839" customFormat="1"/>
    <row r="48384" s="2839" customFormat="1"/>
    <row r="48385" s="2839" customFormat="1"/>
    <row r="48386" s="2839" customFormat="1"/>
    <row r="48387" s="2839" customFormat="1"/>
    <row r="48388" s="2839" customFormat="1"/>
    <row r="48389" s="2839" customFormat="1"/>
    <row r="48390" s="2839" customFormat="1"/>
    <row r="48391" s="2839" customFormat="1"/>
    <row r="48392" s="2839" customFormat="1"/>
    <row r="48393" s="2839" customFormat="1"/>
    <row r="48394" s="2839" customFormat="1"/>
    <row r="48395" s="2839" customFormat="1"/>
    <row r="48396" s="2839" customFormat="1"/>
    <row r="48397" s="2839" customFormat="1"/>
    <row r="48398" s="2839" customFormat="1"/>
    <row r="48399" s="2839" customFormat="1"/>
    <row r="48400" s="2839" customFormat="1"/>
    <row r="48401" s="2839" customFormat="1"/>
    <row r="48402" s="2839" customFormat="1"/>
    <row r="48403" s="2839" customFormat="1"/>
    <row r="48404" s="2839" customFormat="1"/>
    <row r="48405" s="2839" customFormat="1"/>
    <row r="48406" s="2839" customFormat="1"/>
    <row r="48407" s="2839" customFormat="1"/>
    <row r="48408" s="2839" customFormat="1"/>
    <row r="48409" s="2839" customFormat="1"/>
    <row r="48410" s="2839" customFormat="1"/>
    <row r="48411" s="2839" customFormat="1"/>
    <row r="48412" s="2839" customFormat="1"/>
    <row r="48413" s="2839" customFormat="1"/>
    <row r="48414" s="2839" customFormat="1"/>
    <row r="48415" s="2839" customFormat="1"/>
    <row r="48416" s="2839" customFormat="1"/>
    <row r="48417" s="2839" customFormat="1"/>
    <row r="48418" s="2839" customFormat="1"/>
    <row r="48419" s="2839" customFormat="1"/>
    <row r="48420" s="2839" customFormat="1"/>
    <row r="48421" s="2839" customFormat="1"/>
    <row r="48422" s="2839" customFormat="1"/>
    <row r="48423" s="2839" customFormat="1"/>
    <row r="48424" s="2839" customFormat="1"/>
    <row r="48425" s="2839" customFormat="1"/>
    <row r="48426" s="2839" customFormat="1"/>
    <row r="48427" s="2839" customFormat="1"/>
    <row r="48428" s="2839" customFormat="1"/>
    <row r="48429" s="2839" customFormat="1"/>
    <row r="48430" s="2839" customFormat="1"/>
    <row r="48431" s="2839" customFormat="1"/>
    <row r="48432" s="2839" customFormat="1"/>
    <row r="48433" s="2839" customFormat="1"/>
    <row r="48434" s="2839" customFormat="1"/>
    <row r="48435" s="2839" customFormat="1"/>
    <row r="48436" s="2839" customFormat="1"/>
    <row r="48437" s="2839" customFormat="1"/>
    <row r="48438" s="2839" customFormat="1"/>
    <row r="48439" s="2839" customFormat="1"/>
    <row r="48440" s="2839" customFormat="1"/>
    <row r="48441" s="2839" customFormat="1"/>
    <row r="48442" s="2839" customFormat="1"/>
    <row r="48443" s="2839" customFormat="1"/>
    <row r="48444" s="2839" customFormat="1"/>
    <row r="48445" s="2839" customFormat="1"/>
    <row r="48446" s="2839" customFormat="1"/>
    <row r="48447" s="2839" customFormat="1"/>
    <row r="48448" s="2839" customFormat="1"/>
    <row r="48449" s="2839" customFormat="1"/>
    <row r="48450" s="2839" customFormat="1"/>
    <row r="48451" s="2839" customFormat="1"/>
    <row r="48452" s="2839" customFormat="1"/>
    <row r="48453" s="2839" customFormat="1"/>
    <row r="48454" s="2839" customFormat="1"/>
    <row r="48455" s="2839" customFormat="1"/>
    <row r="48456" s="2839" customFormat="1"/>
    <row r="48457" s="2839" customFormat="1"/>
    <row r="48458" s="2839" customFormat="1"/>
    <row r="48459" s="2839" customFormat="1"/>
    <row r="48460" s="2839" customFormat="1"/>
    <row r="48461" s="2839" customFormat="1"/>
    <row r="48462" s="2839" customFormat="1"/>
    <row r="48463" s="2839" customFormat="1"/>
    <row r="48464" s="2839" customFormat="1"/>
    <row r="48465" s="2839" customFormat="1"/>
    <row r="48466" s="2839" customFormat="1"/>
    <row r="48467" s="2839" customFormat="1"/>
    <row r="48468" s="2839" customFormat="1"/>
    <row r="48469" s="2839" customFormat="1"/>
    <row r="48470" s="2839" customFormat="1"/>
    <row r="48471" s="2839" customFormat="1"/>
    <row r="48472" s="2839" customFormat="1"/>
    <row r="48473" s="2839" customFormat="1"/>
    <row r="48474" s="2839" customFormat="1"/>
    <row r="48475" s="2839" customFormat="1"/>
    <row r="48476" s="2839" customFormat="1"/>
    <row r="48477" s="2839" customFormat="1"/>
    <row r="48478" s="2839" customFormat="1"/>
    <row r="48479" s="2839" customFormat="1"/>
    <row r="48480" s="2839" customFormat="1"/>
    <row r="48481" s="2839" customFormat="1"/>
    <row r="48482" s="2839" customFormat="1"/>
    <row r="48483" s="2839" customFormat="1"/>
    <row r="48484" s="2839" customFormat="1"/>
    <row r="48485" s="2839" customFormat="1"/>
    <row r="48486" s="2839" customFormat="1"/>
    <row r="48487" s="2839" customFormat="1"/>
    <row r="48488" s="2839" customFormat="1"/>
    <row r="48489" s="2839" customFormat="1"/>
    <row r="48490" s="2839" customFormat="1"/>
    <row r="48491" s="2839" customFormat="1"/>
    <row r="48492" s="2839" customFormat="1"/>
    <row r="48493" s="2839" customFormat="1"/>
    <row r="48494" s="2839" customFormat="1"/>
    <row r="48495" s="2839" customFormat="1"/>
    <row r="48496" s="2839" customFormat="1"/>
    <row r="48497" s="2839" customFormat="1"/>
    <row r="48498" s="2839" customFormat="1"/>
    <row r="48499" s="2839" customFormat="1"/>
    <row r="48500" s="2839" customFormat="1"/>
    <row r="48501" s="2839" customFormat="1"/>
    <row r="48502" s="2839" customFormat="1"/>
    <row r="48503" s="2839" customFormat="1"/>
    <row r="48504" s="2839" customFormat="1"/>
    <row r="48505" s="2839" customFormat="1"/>
    <row r="48506" s="2839" customFormat="1"/>
    <row r="48507" s="2839" customFormat="1"/>
    <row r="48508" s="2839" customFormat="1"/>
    <row r="48509" s="2839" customFormat="1"/>
    <row r="48510" s="2839" customFormat="1"/>
    <row r="48511" s="2839" customFormat="1"/>
    <row r="48512" s="2839" customFormat="1"/>
    <row r="48513" s="2839" customFormat="1"/>
    <row r="48514" s="2839" customFormat="1"/>
    <row r="48515" s="2839" customFormat="1"/>
    <row r="48516" s="2839" customFormat="1"/>
    <row r="48517" s="2839" customFormat="1"/>
    <row r="48518" s="2839" customFormat="1"/>
    <row r="48519" s="2839" customFormat="1"/>
    <row r="48520" s="2839" customFormat="1"/>
    <row r="48521" s="2839" customFormat="1"/>
    <row r="48522" s="2839" customFormat="1"/>
    <row r="48523" s="2839" customFormat="1"/>
    <row r="48524" s="2839" customFormat="1"/>
    <row r="48525" s="2839" customFormat="1"/>
    <row r="48526" s="2839" customFormat="1"/>
    <row r="48527" s="2839" customFormat="1"/>
    <row r="48528" s="2839" customFormat="1"/>
    <row r="48529" s="2839" customFormat="1"/>
    <row r="48530" s="2839" customFormat="1"/>
    <row r="48531" s="2839" customFormat="1"/>
    <row r="48532" s="2839" customFormat="1"/>
    <row r="48533" s="2839" customFormat="1"/>
    <row r="48534" s="2839" customFormat="1"/>
    <row r="48535" s="2839" customFormat="1"/>
    <row r="48536" s="2839" customFormat="1"/>
    <row r="48537" s="2839" customFormat="1"/>
    <row r="48538" s="2839" customFormat="1"/>
    <row r="48539" s="2839" customFormat="1"/>
    <row r="48540" s="2839" customFormat="1"/>
    <row r="48541" s="2839" customFormat="1"/>
    <row r="48542" s="2839" customFormat="1"/>
    <row r="48543" s="2839" customFormat="1"/>
    <row r="48544" s="2839" customFormat="1"/>
    <row r="48545" s="2839" customFormat="1"/>
    <row r="48546" s="2839" customFormat="1"/>
    <row r="48547" s="2839" customFormat="1"/>
    <row r="48548" s="2839" customFormat="1"/>
    <row r="48549" s="2839" customFormat="1"/>
    <row r="48550" s="2839" customFormat="1"/>
    <row r="48551" s="2839" customFormat="1"/>
    <row r="48552" s="2839" customFormat="1"/>
    <row r="48553" s="2839" customFormat="1"/>
    <row r="48554" s="2839" customFormat="1"/>
    <row r="48555" s="2839" customFormat="1"/>
    <row r="48556" s="2839" customFormat="1"/>
    <row r="48557" s="2839" customFormat="1"/>
    <row r="48558" s="2839" customFormat="1"/>
    <row r="48559" s="2839" customFormat="1"/>
    <row r="48560" s="2839" customFormat="1"/>
    <row r="48561" s="2839" customFormat="1"/>
    <row r="48562" s="2839" customFormat="1"/>
    <row r="48563" s="2839" customFormat="1"/>
    <row r="48564" s="2839" customFormat="1"/>
    <row r="48565" s="2839" customFormat="1"/>
    <row r="48566" s="2839" customFormat="1"/>
    <row r="48567" s="2839" customFormat="1"/>
    <row r="48568" s="2839" customFormat="1"/>
    <row r="48569" s="2839" customFormat="1"/>
    <row r="48570" s="2839" customFormat="1"/>
    <row r="48571" s="2839" customFormat="1"/>
    <row r="48572" s="2839" customFormat="1"/>
    <row r="48573" s="2839" customFormat="1"/>
    <row r="48574" s="2839" customFormat="1"/>
    <row r="48575" s="2839" customFormat="1"/>
    <row r="48576" s="2839" customFormat="1"/>
    <row r="48577" s="2839" customFormat="1"/>
    <row r="48578" s="2839" customFormat="1"/>
    <row r="48579" s="2839" customFormat="1"/>
    <row r="48580" s="2839" customFormat="1"/>
    <row r="48581" s="2839" customFormat="1"/>
    <row r="48582" s="2839" customFormat="1"/>
    <row r="48583" s="2839" customFormat="1"/>
    <row r="48584" s="2839" customFormat="1"/>
    <row r="48585" s="2839" customFormat="1"/>
    <row r="48586" s="2839" customFormat="1"/>
    <row r="48587" s="2839" customFormat="1"/>
    <row r="48588" s="2839" customFormat="1"/>
    <row r="48589" s="2839" customFormat="1"/>
    <row r="48590" s="2839" customFormat="1"/>
    <row r="48591" s="2839" customFormat="1"/>
    <row r="48592" s="2839" customFormat="1"/>
    <row r="48593" s="2839" customFormat="1"/>
    <row r="48594" s="2839" customFormat="1"/>
    <row r="48595" s="2839" customFormat="1"/>
    <row r="48596" s="2839" customFormat="1"/>
    <row r="48597" s="2839" customFormat="1"/>
    <row r="48598" s="2839" customFormat="1"/>
    <row r="48599" s="2839" customFormat="1"/>
    <row r="48600" s="2839" customFormat="1"/>
    <row r="48601" s="2839" customFormat="1"/>
    <row r="48602" s="2839" customFormat="1"/>
    <row r="48603" s="2839" customFormat="1"/>
    <row r="48604" s="2839" customFormat="1"/>
    <row r="48605" s="2839" customFormat="1"/>
    <row r="48606" s="2839" customFormat="1"/>
    <row r="48607" s="2839" customFormat="1"/>
    <row r="48608" s="2839" customFormat="1"/>
    <row r="48609" s="2839" customFormat="1"/>
    <row r="48610" s="2839" customFormat="1"/>
    <row r="48611" s="2839" customFormat="1"/>
    <row r="48612" s="2839" customFormat="1"/>
    <row r="48613" s="2839" customFormat="1"/>
    <row r="48614" s="2839" customFormat="1"/>
    <row r="48615" s="2839" customFormat="1"/>
    <row r="48616" s="2839" customFormat="1"/>
    <row r="48617" s="2839" customFormat="1"/>
    <row r="48618" s="2839" customFormat="1"/>
    <row r="48619" s="2839" customFormat="1"/>
    <row r="48620" s="2839" customFormat="1"/>
    <row r="48621" s="2839" customFormat="1"/>
    <row r="48622" s="2839" customFormat="1"/>
    <row r="48623" s="2839" customFormat="1"/>
    <row r="48624" s="2839" customFormat="1"/>
    <row r="48625" s="2839" customFormat="1"/>
    <row r="48626" s="2839" customFormat="1"/>
    <row r="48627" s="2839" customFormat="1"/>
    <row r="48628" s="2839" customFormat="1"/>
    <row r="48629" s="2839" customFormat="1"/>
    <row r="48630" s="2839" customFormat="1"/>
    <row r="48631" s="2839" customFormat="1"/>
    <row r="48632" s="2839" customFormat="1"/>
    <row r="48633" s="2839" customFormat="1"/>
    <row r="48634" s="2839" customFormat="1"/>
    <row r="48635" s="2839" customFormat="1"/>
    <row r="48636" s="2839" customFormat="1"/>
    <row r="48637" s="2839" customFormat="1"/>
    <row r="48638" s="2839" customFormat="1"/>
    <row r="48639" s="2839" customFormat="1"/>
    <row r="48640" s="2839" customFormat="1"/>
    <row r="48641" s="2839" customFormat="1"/>
    <row r="48642" s="2839" customFormat="1"/>
    <row r="48643" s="2839" customFormat="1"/>
    <row r="48644" s="2839" customFormat="1"/>
    <row r="48645" s="2839" customFormat="1"/>
    <row r="48646" s="2839" customFormat="1"/>
    <row r="48647" s="2839" customFormat="1"/>
    <row r="48648" s="2839" customFormat="1"/>
    <row r="48649" s="2839" customFormat="1"/>
    <row r="48650" s="2839" customFormat="1"/>
    <row r="48651" s="2839" customFormat="1"/>
    <row r="48652" s="2839" customFormat="1"/>
    <row r="48653" s="2839" customFormat="1"/>
    <row r="48654" s="2839" customFormat="1"/>
    <row r="48655" s="2839" customFormat="1"/>
    <row r="48656" s="2839" customFormat="1"/>
    <row r="48657" s="2839" customFormat="1"/>
    <row r="48658" s="2839" customFormat="1"/>
    <row r="48659" s="2839" customFormat="1"/>
    <row r="48660" s="2839" customFormat="1"/>
    <row r="48661" s="2839" customFormat="1"/>
    <row r="48662" s="2839" customFormat="1"/>
    <row r="48663" s="2839" customFormat="1"/>
    <row r="48664" s="2839" customFormat="1"/>
    <row r="48665" s="2839" customFormat="1"/>
    <row r="48666" s="2839" customFormat="1"/>
    <row r="48667" s="2839" customFormat="1"/>
    <row r="48668" s="2839" customFormat="1"/>
    <row r="48669" s="2839" customFormat="1"/>
    <row r="48670" s="2839" customFormat="1"/>
    <row r="48671" s="2839" customFormat="1"/>
    <row r="48672" s="2839" customFormat="1"/>
    <row r="48673" s="2839" customFormat="1"/>
    <row r="48674" s="2839" customFormat="1"/>
    <row r="48675" s="2839" customFormat="1"/>
    <row r="48676" s="2839" customFormat="1"/>
    <row r="48677" s="2839" customFormat="1"/>
    <row r="48678" s="2839" customFormat="1"/>
    <row r="48679" s="2839" customFormat="1"/>
    <row r="48680" s="2839" customFormat="1"/>
    <row r="48681" s="2839" customFormat="1"/>
    <row r="48682" s="2839" customFormat="1"/>
    <row r="48683" s="2839" customFormat="1"/>
    <row r="48684" s="2839" customFormat="1"/>
    <row r="48685" s="2839" customFormat="1"/>
    <row r="48686" s="2839" customFormat="1"/>
    <row r="48687" s="2839" customFormat="1"/>
    <row r="48688" s="2839" customFormat="1"/>
    <row r="48689" s="2839" customFormat="1"/>
    <row r="48690" s="2839" customFormat="1"/>
    <row r="48691" s="2839" customFormat="1"/>
    <row r="48692" s="2839" customFormat="1"/>
    <row r="48693" s="2839" customFormat="1"/>
    <row r="48694" s="2839" customFormat="1"/>
    <row r="48695" s="2839" customFormat="1"/>
    <row r="48696" s="2839" customFormat="1"/>
    <row r="48697" s="2839" customFormat="1"/>
    <row r="48698" s="2839" customFormat="1"/>
    <row r="48699" s="2839" customFormat="1"/>
    <row r="48700" s="2839" customFormat="1"/>
    <row r="48701" s="2839" customFormat="1"/>
    <row r="48702" s="2839" customFormat="1"/>
    <row r="48703" s="2839" customFormat="1"/>
    <row r="48704" s="2839" customFormat="1"/>
    <row r="48705" s="2839" customFormat="1"/>
    <row r="48706" s="2839" customFormat="1"/>
    <row r="48707" s="2839" customFormat="1"/>
    <row r="48708" s="2839" customFormat="1"/>
    <row r="48709" s="2839" customFormat="1"/>
    <row r="48710" s="2839" customFormat="1"/>
    <row r="48711" s="2839" customFormat="1"/>
    <row r="48712" s="2839" customFormat="1"/>
    <row r="48713" s="2839" customFormat="1"/>
    <row r="48714" s="2839" customFormat="1"/>
    <row r="48715" s="2839" customFormat="1"/>
    <row r="48716" s="2839" customFormat="1"/>
    <row r="48717" s="2839" customFormat="1"/>
    <row r="48718" s="2839" customFormat="1"/>
    <row r="48719" s="2839" customFormat="1"/>
    <row r="48720" s="2839" customFormat="1"/>
    <row r="48721" s="2839" customFormat="1"/>
    <row r="48722" s="2839" customFormat="1"/>
    <row r="48723" s="2839" customFormat="1"/>
    <row r="48724" s="2839" customFormat="1"/>
    <row r="48725" s="2839" customFormat="1"/>
    <row r="48726" s="2839" customFormat="1"/>
    <row r="48727" s="2839" customFormat="1"/>
    <row r="48728" s="2839" customFormat="1"/>
    <row r="48729" s="2839" customFormat="1"/>
    <row r="48730" s="2839" customFormat="1"/>
    <row r="48731" s="2839" customFormat="1"/>
    <row r="48732" s="2839" customFormat="1"/>
    <row r="48733" s="2839" customFormat="1"/>
    <row r="48734" s="2839" customFormat="1"/>
    <row r="48735" s="2839" customFormat="1"/>
    <row r="48736" s="2839" customFormat="1"/>
    <row r="48737" s="2839" customFormat="1"/>
    <row r="48738" s="2839" customFormat="1"/>
    <row r="48739" s="2839" customFormat="1"/>
    <row r="48740" s="2839" customFormat="1"/>
    <row r="48741" s="2839" customFormat="1"/>
    <row r="48742" s="2839" customFormat="1"/>
    <row r="48743" s="2839" customFormat="1"/>
    <row r="48744" s="2839" customFormat="1"/>
    <row r="48745" s="2839" customFormat="1"/>
    <row r="48746" s="2839" customFormat="1"/>
    <row r="48747" s="2839" customFormat="1"/>
    <row r="48748" s="2839" customFormat="1"/>
    <row r="48749" s="2839" customFormat="1"/>
    <row r="48750" s="2839" customFormat="1"/>
    <row r="48751" s="2839" customFormat="1"/>
    <row r="48752" s="2839" customFormat="1"/>
    <row r="48753" s="2839" customFormat="1"/>
    <row r="48754" s="2839" customFormat="1"/>
    <row r="48755" s="2839" customFormat="1"/>
    <row r="48756" s="2839" customFormat="1"/>
    <row r="48757" s="2839" customFormat="1"/>
    <row r="48758" s="2839" customFormat="1"/>
    <row r="48759" s="2839" customFormat="1"/>
    <row r="48760" s="2839" customFormat="1"/>
    <row r="48761" s="2839" customFormat="1"/>
    <row r="48762" s="2839" customFormat="1"/>
    <row r="48763" s="2839" customFormat="1"/>
    <row r="48764" s="2839" customFormat="1"/>
    <row r="48765" s="2839" customFormat="1"/>
    <row r="48766" s="2839" customFormat="1"/>
    <row r="48767" s="2839" customFormat="1"/>
    <row r="48768" s="2839" customFormat="1"/>
    <row r="48769" s="2839" customFormat="1"/>
    <row r="48770" s="2839" customFormat="1"/>
    <row r="48771" s="2839" customFormat="1"/>
    <row r="48772" s="2839" customFormat="1"/>
    <row r="48773" s="2839" customFormat="1"/>
    <row r="48774" s="2839" customFormat="1"/>
    <row r="48775" s="2839" customFormat="1"/>
    <row r="48776" s="2839" customFormat="1"/>
    <row r="48777" s="2839" customFormat="1"/>
    <row r="48778" s="2839" customFormat="1"/>
    <row r="48779" s="2839" customFormat="1"/>
    <row r="48780" s="2839" customFormat="1"/>
    <row r="48781" s="2839" customFormat="1"/>
    <row r="48782" s="2839" customFormat="1"/>
    <row r="48783" s="2839" customFormat="1"/>
    <row r="48784" s="2839" customFormat="1"/>
    <row r="48785" s="2839" customFormat="1"/>
    <row r="48786" s="2839" customFormat="1"/>
    <row r="48787" s="2839" customFormat="1"/>
    <row r="48788" s="2839" customFormat="1"/>
    <row r="48789" s="2839" customFormat="1"/>
    <row r="48790" s="2839" customFormat="1"/>
    <row r="48791" s="2839" customFormat="1"/>
    <row r="48792" s="2839" customFormat="1"/>
    <row r="48793" s="2839" customFormat="1"/>
    <row r="48794" s="2839" customFormat="1"/>
    <row r="48795" s="2839" customFormat="1"/>
    <row r="48796" s="2839" customFormat="1"/>
    <row r="48797" s="2839" customFormat="1"/>
    <row r="48798" s="2839" customFormat="1"/>
    <row r="48799" s="2839" customFormat="1"/>
    <row r="48800" s="2839" customFormat="1"/>
    <row r="48801" s="2839" customFormat="1"/>
    <row r="48802" s="2839" customFormat="1"/>
    <row r="48803" s="2839" customFormat="1"/>
    <row r="48804" s="2839" customFormat="1"/>
    <row r="48805" s="2839" customFormat="1"/>
    <row r="48806" s="2839" customFormat="1"/>
    <row r="48807" s="2839" customFormat="1"/>
    <row r="48808" s="2839" customFormat="1"/>
    <row r="48809" s="2839" customFormat="1"/>
    <row r="48810" s="2839" customFormat="1"/>
    <row r="48811" s="2839" customFormat="1"/>
    <row r="48812" s="2839" customFormat="1"/>
    <row r="48813" s="2839" customFormat="1"/>
    <row r="48814" s="2839" customFormat="1"/>
    <row r="48815" s="2839" customFormat="1"/>
    <row r="48816" s="2839" customFormat="1"/>
    <row r="48817" s="2839" customFormat="1"/>
    <row r="48818" s="2839" customFormat="1"/>
    <row r="48819" s="2839" customFormat="1"/>
    <row r="48820" s="2839" customFormat="1"/>
    <row r="48821" s="2839" customFormat="1"/>
    <row r="48822" s="2839" customFormat="1"/>
    <row r="48823" s="2839" customFormat="1"/>
    <row r="48824" s="2839" customFormat="1"/>
    <row r="48825" s="2839" customFormat="1"/>
    <row r="48826" s="2839" customFormat="1"/>
    <row r="48827" s="2839" customFormat="1"/>
    <row r="48828" s="2839" customFormat="1"/>
    <row r="48829" s="2839" customFormat="1"/>
    <row r="48830" s="2839" customFormat="1"/>
    <row r="48831" s="2839" customFormat="1"/>
    <row r="48832" s="2839" customFormat="1"/>
    <row r="48833" s="2839" customFormat="1"/>
    <row r="48834" s="2839" customFormat="1"/>
    <row r="48835" s="2839" customFormat="1"/>
    <row r="48836" s="2839" customFormat="1"/>
    <row r="48837" s="2839" customFormat="1"/>
    <row r="48838" s="2839" customFormat="1"/>
    <row r="48839" s="2839" customFormat="1"/>
    <row r="48840" s="2839" customFormat="1"/>
    <row r="48841" s="2839" customFormat="1"/>
    <row r="48842" s="2839" customFormat="1"/>
    <row r="48843" s="2839" customFormat="1"/>
    <row r="48844" s="2839" customFormat="1"/>
    <row r="48845" s="2839" customFormat="1"/>
    <row r="48846" s="2839" customFormat="1"/>
    <row r="48847" s="2839" customFormat="1"/>
    <row r="48848" s="2839" customFormat="1"/>
    <row r="48849" s="2839" customFormat="1"/>
    <row r="48850" s="2839" customFormat="1"/>
    <row r="48851" s="2839" customFormat="1"/>
    <row r="48852" s="2839" customFormat="1"/>
    <row r="48853" s="2839" customFormat="1"/>
    <row r="48854" s="2839" customFormat="1"/>
    <row r="48855" s="2839" customFormat="1"/>
    <row r="48856" s="2839" customFormat="1"/>
    <row r="48857" s="2839" customFormat="1"/>
    <row r="48858" s="2839" customFormat="1"/>
    <row r="48859" s="2839" customFormat="1"/>
    <row r="48860" s="2839" customFormat="1"/>
    <row r="48861" s="2839" customFormat="1"/>
    <row r="48862" s="2839" customFormat="1"/>
    <row r="48863" s="2839" customFormat="1"/>
    <row r="48864" s="2839" customFormat="1"/>
    <row r="48865" s="2839" customFormat="1"/>
    <row r="48866" s="2839" customFormat="1"/>
    <row r="48867" s="2839" customFormat="1"/>
    <row r="48868" s="2839" customFormat="1"/>
    <row r="48869" s="2839" customFormat="1"/>
    <row r="48870" s="2839" customFormat="1"/>
    <row r="48871" s="2839" customFormat="1"/>
    <row r="48872" s="2839" customFormat="1"/>
    <row r="48873" s="2839" customFormat="1"/>
    <row r="48874" s="2839" customFormat="1"/>
    <row r="48875" s="2839" customFormat="1"/>
    <row r="48876" s="2839" customFormat="1"/>
    <row r="48877" s="2839" customFormat="1"/>
    <row r="48878" s="2839" customFormat="1"/>
    <row r="48879" s="2839" customFormat="1"/>
    <row r="48880" s="2839" customFormat="1"/>
    <row r="48881" s="2839" customFormat="1"/>
    <row r="48882" s="2839" customFormat="1"/>
    <row r="48883" s="2839" customFormat="1"/>
    <row r="48884" s="2839" customFormat="1"/>
    <row r="48885" s="2839" customFormat="1"/>
    <row r="48886" s="2839" customFormat="1"/>
    <row r="48887" s="2839" customFormat="1"/>
    <row r="48888" s="2839" customFormat="1"/>
    <row r="48889" s="2839" customFormat="1"/>
    <row r="48890" s="2839" customFormat="1"/>
    <row r="48891" s="2839" customFormat="1"/>
    <row r="48892" s="2839" customFormat="1"/>
    <row r="48893" s="2839" customFormat="1"/>
    <row r="48894" s="2839" customFormat="1"/>
    <row r="48895" s="2839" customFormat="1"/>
    <row r="48896" s="2839" customFormat="1"/>
    <row r="48897" s="2839" customFormat="1"/>
    <row r="48898" s="2839" customFormat="1"/>
    <row r="48899" s="2839" customFormat="1"/>
    <row r="48900" s="2839" customFormat="1"/>
    <row r="48901" s="2839" customFormat="1"/>
    <row r="48902" s="2839" customFormat="1"/>
    <row r="48903" s="2839" customFormat="1"/>
    <row r="48904" s="2839" customFormat="1"/>
    <row r="48905" s="2839" customFormat="1"/>
    <row r="48906" s="2839" customFormat="1"/>
    <row r="48907" s="2839" customFormat="1"/>
    <row r="48908" s="2839" customFormat="1"/>
    <row r="48909" s="2839" customFormat="1"/>
    <row r="48910" s="2839" customFormat="1"/>
    <row r="48911" s="2839" customFormat="1"/>
    <row r="48912" s="2839" customFormat="1"/>
    <row r="48913" s="2839" customFormat="1"/>
    <row r="48914" s="2839" customFormat="1"/>
    <row r="48915" s="2839" customFormat="1"/>
    <row r="48916" s="2839" customFormat="1"/>
    <row r="48917" s="2839" customFormat="1"/>
    <row r="48918" s="2839" customFormat="1"/>
    <row r="48919" s="2839" customFormat="1"/>
    <row r="48920" s="2839" customFormat="1"/>
    <row r="48921" s="2839" customFormat="1"/>
    <row r="48922" s="2839" customFormat="1"/>
    <row r="48923" s="2839" customFormat="1"/>
    <row r="48924" s="2839" customFormat="1"/>
    <row r="48925" s="2839" customFormat="1"/>
    <row r="48926" s="2839" customFormat="1"/>
    <row r="48927" s="2839" customFormat="1"/>
    <row r="48928" s="2839" customFormat="1"/>
    <row r="48929" s="2839" customFormat="1"/>
    <row r="48930" s="2839" customFormat="1"/>
    <row r="48931" s="2839" customFormat="1"/>
    <row r="48932" s="2839" customFormat="1"/>
    <row r="48933" s="2839" customFormat="1"/>
    <row r="48934" s="2839" customFormat="1"/>
    <row r="48935" s="2839" customFormat="1"/>
    <row r="48936" s="2839" customFormat="1"/>
    <row r="48937" s="2839" customFormat="1"/>
    <row r="48938" s="2839" customFormat="1"/>
    <row r="48939" s="2839" customFormat="1"/>
    <row r="48940" s="2839" customFormat="1"/>
    <row r="48941" s="2839" customFormat="1"/>
    <row r="48942" s="2839" customFormat="1"/>
    <row r="48943" s="2839" customFormat="1"/>
    <row r="48944" s="2839" customFormat="1"/>
    <row r="48945" s="2839" customFormat="1"/>
    <row r="48946" s="2839" customFormat="1"/>
    <row r="48947" s="2839" customFormat="1"/>
    <row r="48948" s="2839" customFormat="1"/>
    <row r="48949" s="2839" customFormat="1"/>
    <row r="48950" s="2839" customFormat="1"/>
    <row r="48951" s="2839" customFormat="1"/>
    <row r="48952" s="2839" customFormat="1"/>
    <row r="48953" s="2839" customFormat="1"/>
    <row r="48954" s="2839" customFormat="1"/>
    <row r="48955" s="2839" customFormat="1"/>
    <row r="48956" s="2839" customFormat="1"/>
    <row r="48957" s="2839" customFormat="1"/>
    <row r="48958" s="2839" customFormat="1"/>
    <row r="48959" s="2839" customFormat="1"/>
    <row r="48960" s="2839" customFormat="1"/>
    <row r="48961" s="2839" customFormat="1"/>
    <row r="48962" s="2839" customFormat="1"/>
    <row r="48963" s="2839" customFormat="1"/>
    <row r="48964" s="2839" customFormat="1"/>
    <row r="48965" s="2839" customFormat="1"/>
    <row r="48966" s="2839" customFormat="1"/>
    <row r="48967" s="2839" customFormat="1"/>
    <row r="48968" s="2839" customFormat="1"/>
    <row r="48969" s="2839" customFormat="1"/>
    <row r="48970" s="2839" customFormat="1"/>
    <row r="48971" s="2839" customFormat="1"/>
    <row r="48972" s="2839" customFormat="1"/>
    <row r="48973" s="2839" customFormat="1"/>
    <row r="48974" s="2839" customFormat="1"/>
    <row r="48975" s="2839" customFormat="1"/>
    <row r="48976" s="2839" customFormat="1"/>
    <row r="48977" s="2839" customFormat="1"/>
    <row r="48978" s="2839" customFormat="1"/>
    <row r="48979" s="2839" customFormat="1"/>
    <row r="48980" s="2839" customFormat="1"/>
    <row r="48981" s="2839" customFormat="1"/>
    <row r="48982" s="2839" customFormat="1"/>
    <row r="48983" s="2839" customFormat="1"/>
    <row r="48984" s="2839" customFormat="1"/>
    <row r="48985" s="2839" customFormat="1"/>
    <row r="48986" s="2839" customFormat="1"/>
    <row r="48987" s="2839" customFormat="1"/>
    <row r="48988" s="2839" customFormat="1"/>
    <row r="48989" s="2839" customFormat="1"/>
    <row r="48990" s="2839" customFormat="1"/>
    <row r="48991" s="2839" customFormat="1"/>
    <row r="48992" s="2839" customFormat="1"/>
    <row r="48993" s="2839" customFormat="1"/>
    <row r="48994" s="2839" customFormat="1"/>
    <row r="48995" s="2839" customFormat="1"/>
    <row r="48996" s="2839" customFormat="1"/>
    <row r="48997" s="2839" customFormat="1"/>
    <row r="48998" s="2839" customFormat="1"/>
    <row r="48999" s="2839" customFormat="1"/>
    <row r="49000" s="2839" customFormat="1"/>
    <row r="49001" s="2839" customFormat="1"/>
    <row r="49002" s="2839" customFormat="1"/>
    <row r="49003" s="2839" customFormat="1"/>
    <row r="49004" s="2839" customFormat="1"/>
    <row r="49005" s="2839" customFormat="1"/>
    <row r="49006" s="2839" customFormat="1"/>
    <row r="49007" s="2839" customFormat="1"/>
    <row r="49008" s="2839" customFormat="1"/>
    <row r="49009" s="2839" customFormat="1"/>
    <row r="49010" s="2839" customFormat="1"/>
    <row r="49011" s="2839" customFormat="1"/>
    <row r="49012" s="2839" customFormat="1"/>
    <row r="49013" s="2839" customFormat="1"/>
    <row r="49014" s="2839" customFormat="1"/>
    <row r="49015" s="2839" customFormat="1"/>
    <row r="49016" s="2839" customFormat="1"/>
    <row r="49017" s="2839" customFormat="1"/>
    <row r="49018" s="2839" customFormat="1"/>
    <row r="49019" s="2839" customFormat="1"/>
    <row r="49020" s="2839" customFormat="1"/>
    <row r="49021" s="2839" customFormat="1"/>
    <row r="49022" s="2839" customFormat="1"/>
    <row r="49023" s="2839" customFormat="1"/>
    <row r="49024" s="2839" customFormat="1"/>
    <row r="49025" s="2839" customFormat="1"/>
    <row r="49026" s="2839" customFormat="1"/>
    <row r="49027" s="2839" customFormat="1"/>
    <row r="49028" s="2839" customFormat="1"/>
    <row r="49029" s="2839" customFormat="1"/>
    <row r="49030" s="2839" customFormat="1"/>
    <row r="49031" s="2839" customFormat="1"/>
    <row r="49032" s="2839" customFormat="1"/>
    <row r="49033" s="2839" customFormat="1"/>
    <row r="49034" s="2839" customFormat="1"/>
    <row r="49035" s="2839" customFormat="1"/>
    <row r="49036" s="2839" customFormat="1"/>
    <row r="49037" s="2839" customFormat="1"/>
    <row r="49038" s="2839" customFormat="1"/>
    <row r="49039" s="2839" customFormat="1"/>
    <row r="49040" s="2839" customFormat="1"/>
    <row r="49041" s="2839" customFormat="1"/>
    <row r="49042" s="2839" customFormat="1"/>
    <row r="49043" s="2839" customFormat="1"/>
    <row r="49044" s="2839" customFormat="1"/>
    <row r="49045" s="2839" customFormat="1"/>
    <row r="49046" s="2839" customFormat="1"/>
    <row r="49047" s="2839" customFormat="1"/>
    <row r="49048" s="2839" customFormat="1"/>
    <row r="49049" s="2839" customFormat="1"/>
    <row r="49050" s="2839" customFormat="1"/>
    <row r="49051" s="2839" customFormat="1"/>
    <row r="49052" s="2839" customFormat="1"/>
    <row r="49053" s="2839" customFormat="1"/>
    <row r="49054" s="2839" customFormat="1"/>
    <row r="49055" s="2839" customFormat="1"/>
    <row r="49056" s="2839" customFormat="1"/>
    <row r="49057" s="2839" customFormat="1"/>
    <row r="49058" s="2839" customFormat="1"/>
    <row r="49059" s="2839" customFormat="1"/>
    <row r="49060" s="2839" customFormat="1"/>
    <row r="49061" s="2839" customFormat="1"/>
    <row r="49062" s="2839" customFormat="1"/>
    <row r="49063" s="2839" customFormat="1"/>
    <row r="49064" s="2839" customFormat="1"/>
    <row r="49065" s="2839" customFormat="1"/>
    <row r="49066" s="2839" customFormat="1"/>
    <row r="49067" s="2839" customFormat="1"/>
    <row r="49068" s="2839" customFormat="1"/>
    <row r="49069" s="2839" customFormat="1"/>
    <row r="49070" s="2839" customFormat="1"/>
    <row r="49071" s="2839" customFormat="1"/>
    <row r="49072" s="2839" customFormat="1"/>
    <row r="49073" s="2839" customFormat="1"/>
    <row r="49074" s="2839" customFormat="1"/>
    <row r="49075" s="2839" customFormat="1"/>
    <row r="49076" s="2839" customFormat="1"/>
    <row r="49077" s="2839" customFormat="1"/>
    <row r="49078" s="2839" customFormat="1"/>
    <row r="49079" s="2839" customFormat="1"/>
    <row r="49080" s="2839" customFormat="1"/>
    <row r="49081" s="2839" customFormat="1"/>
    <row r="49082" s="2839" customFormat="1"/>
    <row r="49083" s="2839" customFormat="1"/>
    <row r="49084" s="2839" customFormat="1"/>
    <row r="49085" s="2839" customFormat="1"/>
    <row r="49086" s="2839" customFormat="1"/>
    <row r="49087" s="2839" customFormat="1"/>
    <row r="49088" s="2839" customFormat="1"/>
    <row r="49089" s="2839" customFormat="1"/>
    <row r="49090" s="2839" customFormat="1"/>
    <row r="49091" s="2839" customFormat="1"/>
    <row r="49092" s="2839" customFormat="1"/>
    <row r="49093" s="2839" customFormat="1"/>
    <row r="49094" s="2839" customFormat="1"/>
    <row r="49095" s="2839" customFormat="1"/>
    <row r="49096" s="2839" customFormat="1"/>
    <row r="49097" s="2839" customFormat="1"/>
    <row r="49098" s="2839" customFormat="1"/>
    <row r="49099" s="2839" customFormat="1"/>
    <row r="49100" s="2839" customFormat="1"/>
    <row r="49101" s="2839" customFormat="1"/>
    <row r="49102" s="2839" customFormat="1"/>
    <row r="49103" s="2839" customFormat="1"/>
    <row r="49104" s="2839" customFormat="1"/>
    <row r="49105" s="2839" customFormat="1"/>
    <row r="49106" s="2839" customFormat="1"/>
    <row r="49107" s="2839" customFormat="1"/>
    <row r="49108" s="2839" customFormat="1"/>
    <row r="49109" s="2839" customFormat="1"/>
    <row r="49110" s="2839" customFormat="1"/>
    <row r="49111" s="2839" customFormat="1"/>
    <row r="49112" s="2839" customFormat="1"/>
    <row r="49113" s="2839" customFormat="1"/>
    <row r="49114" s="2839" customFormat="1"/>
    <row r="49115" s="2839" customFormat="1"/>
    <row r="49116" s="2839" customFormat="1"/>
    <row r="49117" s="2839" customFormat="1"/>
    <row r="49118" s="2839" customFormat="1"/>
    <row r="49119" s="2839" customFormat="1"/>
    <row r="49120" s="2839" customFormat="1"/>
    <row r="49121" s="2839" customFormat="1"/>
    <row r="49122" s="2839" customFormat="1"/>
    <row r="49123" s="2839" customFormat="1"/>
    <row r="49124" s="2839" customFormat="1"/>
    <row r="49125" s="2839" customFormat="1"/>
    <row r="49126" s="2839" customFormat="1"/>
    <row r="49127" s="2839" customFormat="1"/>
    <row r="49128" s="2839" customFormat="1"/>
    <row r="49129" s="2839" customFormat="1"/>
    <row r="49130" s="2839" customFormat="1"/>
    <row r="49131" s="2839" customFormat="1"/>
    <row r="49132" s="2839" customFormat="1"/>
    <row r="49133" s="2839" customFormat="1"/>
    <row r="49134" s="2839" customFormat="1"/>
    <row r="49135" s="2839" customFormat="1"/>
    <row r="49136" s="2839" customFormat="1"/>
    <row r="49137" s="2839" customFormat="1"/>
    <row r="49138" s="2839" customFormat="1"/>
    <row r="49139" s="2839" customFormat="1"/>
    <row r="49140" s="2839" customFormat="1"/>
    <row r="49141" s="2839" customFormat="1"/>
    <row r="49142" s="2839" customFormat="1"/>
    <row r="49143" s="2839" customFormat="1"/>
    <row r="49144" s="2839" customFormat="1"/>
    <row r="49145" s="2839" customFormat="1"/>
    <row r="49146" s="2839" customFormat="1"/>
    <row r="49147" s="2839" customFormat="1"/>
    <row r="49148" s="2839" customFormat="1"/>
    <row r="49149" s="2839" customFormat="1"/>
    <row r="49150" s="2839" customFormat="1"/>
    <row r="49151" s="2839" customFormat="1"/>
    <row r="49152" s="2839" customFormat="1"/>
    <row r="49153" s="2839" customFormat="1"/>
    <row r="49154" s="2839" customFormat="1"/>
    <row r="49155" s="2839" customFormat="1"/>
    <row r="49156" s="2839" customFormat="1"/>
    <row r="49157" s="2839" customFormat="1"/>
    <row r="49158" s="2839" customFormat="1"/>
    <row r="49159" s="2839" customFormat="1"/>
    <row r="49160" s="2839" customFormat="1"/>
    <row r="49161" s="2839" customFormat="1"/>
    <row r="49162" s="2839" customFormat="1"/>
    <row r="49163" s="2839" customFormat="1"/>
    <row r="49164" s="2839" customFormat="1"/>
    <row r="49165" s="2839" customFormat="1"/>
    <row r="49166" s="2839" customFormat="1"/>
    <row r="49167" s="2839" customFormat="1"/>
    <row r="49168" s="2839" customFormat="1"/>
    <row r="49169" s="2839" customFormat="1"/>
    <row r="49170" s="2839" customFormat="1"/>
    <row r="49171" s="2839" customFormat="1"/>
    <row r="49172" s="2839" customFormat="1"/>
    <row r="49173" s="2839" customFormat="1"/>
    <row r="49174" s="2839" customFormat="1"/>
    <row r="49175" s="2839" customFormat="1"/>
    <row r="49176" s="2839" customFormat="1"/>
    <row r="49177" s="2839" customFormat="1"/>
    <row r="49178" s="2839" customFormat="1"/>
    <row r="49179" s="2839" customFormat="1"/>
    <row r="49180" s="2839" customFormat="1"/>
    <row r="49181" s="2839" customFormat="1"/>
    <row r="49182" s="2839" customFormat="1"/>
    <row r="49183" s="2839" customFormat="1"/>
    <row r="49184" s="2839" customFormat="1"/>
    <row r="49185" s="2839" customFormat="1"/>
    <row r="49186" s="2839" customFormat="1"/>
    <row r="49187" s="2839" customFormat="1"/>
    <row r="49188" s="2839" customFormat="1"/>
    <row r="49189" s="2839" customFormat="1"/>
    <row r="49190" s="2839" customFormat="1"/>
    <row r="49191" s="2839" customFormat="1"/>
    <row r="49192" s="2839" customFormat="1"/>
    <row r="49193" s="2839" customFormat="1"/>
    <row r="49194" s="2839" customFormat="1"/>
    <row r="49195" s="2839" customFormat="1"/>
    <row r="49196" s="2839" customFormat="1"/>
    <row r="49197" s="2839" customFormat="1"/>
    <row r="49198" s="2839" customFormat="1"/>
    <row r="49199" s="2839" customFormat="1"/>
    <row r="49200" s="2839" customFormat="1"/>
    <row r="49201" s="2839" customFormat="1"/>
    <row r="49202" s="2839" customFormat="1"/>
    <row r="49203" s="2839" customFormat="1"/>
    <row r="49204" s="2839" customFormat="1"/>
    <row r="49205" s="2839" customFormat="1"/>
    <row r="49206" s="2839" customFormat="1"/>
    <row r="49207" s="2839" customFormat="1"/>
    <row r="49208" s="2839" customFormat="1"/>
    <row r="49209" s="2839" customFormat="1"/>
    <row r="49210" s="2839" customFormat="1"/>
    <row r="49211" s="2839" customFormat="1"/>
    <row r="49212" s="2839" customFormat="1"/>
    <row r="49213" s="2839" customFormat="1"/>
    <row r="49214" s="2839" customFormat="1"/>
    <row r="49215" s="2839" customFormat="1"/>
    <row r="49216" s="2839" customFormat="1"/>
    <row r="49217" s="2839" customFormat="1"/>
    <row r="49218" s="2839" customFormat="1"/>
    <row r="49219" s="2839" customFormat="1"/>
    <row r="49220" s="2839" customFormat="1"/>
    <row r="49221" s="2839" customFormat="1"/>
    <row r="49222" s="2839" customFormat="1"/>
    <row r="49223" s="2839" customFormat="1"/>
    <row r="49224" s="2839" customFormat="1"/>
    <row r="49225" s="2839" customFormat="1"/>
    <row r="49226" s="2839" customFormat="1"/>
    <row r="49227" s="2839" customFormat="1"/>
    <row r="49228" s="2839" customFormat="1"/>
    <row r="49229" s="2839" customFormat="1"/>
    <row r="49230" s="2839" customFormat="1"/>
    <row r="49231" s="2839" customFormat="1"/>
    <row r="49232" s="2839" customFormat="1"/>
    <row r="49233" s="2839" customFormat="1"/>
    <row r="49234" s="2839" customFormat="1"/>
    <row r="49235" s="2839" customFormat="1"/>
    <row r="49236" s="2839" customFormat="1"/>
    <row r="49237" s="2839" customFormat="1"/>
    <row r="49238" s="2839" customFormat="1"/>
    <row r="49239" s="2839" customFormat="1"/>
    <row r="49240" s="2839" customFormat="1"/>
    <row r="49241" s="2839" customFormat="1"/>
    <row r="49242" s="2839" customFormat="1"/>
    <row r="49243" s="2839" customFormat="1"/>
    <row r="49244" s="2839" customFormat="1"/>
    <row r="49245" s="2839" customFormat="1"/>
    <row r="49246" s="2839" customFormat="1"/>
    <row r="49247" s="2839" customFormat="1"/>
    <row r="49248" s="2839" customFormat="1"/>
    <row r="49249" s="2839" customFormat="1"/>
    <row r="49250" s="2839" customFormat="1"/>
    <row r="49251" s="2839" customFormat="1"/>
    <row r="49252" s="2839" customFormat="1"/>
    <row r="49253" s="2839" customFormat="1"/>
    <row r="49254" s="2839" customFormat="1"/>
    <row r="49255" s="2839" customFormat="1"/>
    <row r="49256" s="2839" customFormat="1"/>
    <row r="49257" s="2839" customFormat="1"/>
    <row r="49258" s="2839" customFormat="1"/>
    <row r="49259" s="2839" customFormat="1"/>
    <row r="49260" s="2839" customFormat="1"/>
    <row r="49261" s="2839" customFormat="1"/>
    <row r="49262" s="2839" customFormat="1"/>
    <row r="49263" s="2839" customFormat="1"/>
    <row r="49264" s="2839" customFormat="1"/>
    <row r="49265" s="2839" customFormat="1"/>
    <row r="49266" s="2839" customFormat="1"/>
    <row r="49267" s="2839" customFormat="1"/>
    <row r="49268" s="2839" customFormat="1"/>
    <row r="49269" s="2839" customFormat="1"/>
    <row r="49270" s="2839" customFormat="1"/>
    <row r="49271" s="2839" customFormat="1"/>
    <row r="49272" s="2839" customFormat="1"/>
    <row r="49273" s="2839" customFormat="1"/>
    <row r="49274" s="2839" customFormat="1"/>
    <row r="49275" s="2839" customFormat="1"/>
    <row r="49276" s="2839" customFormat="1"/>
    <row r="49277" s="2839" customFormat="1"/>
    <row r="49278" s="2839" customFormat="1"/>
    <row r="49279" s="2839" customFormat="1"/>
    <row r="49280" s="2839" customFormat="1"/>
    <row r="49281" s="2839" customFormat="1"/>
    <row r="49282" s="2839" customFormat="1"/>
    <row r="49283" s="2839" customFormat="1"/>
    <row r="49284" s="2839" customFormat="1"/>
    <row r="49285" s="2839" customFormat="1"/>
    <row r="49286" s="2839" customFormat="1"/>
    <row r="49287" s="2839" customFormat="1"/>
    <row r="49288" s="2839" customFormat="1"/>
    <row r="49289" s="2839" customFormat="1"/>
    <row r="49290" s="2839" customFormat="1"/>
    <row r="49291" s="2839" customFormat="1"/>
    <row r="49292" s="2839" customFormat="1"/>
    <row r="49293" s="2839" customFormat="1"/>
    <row r="49294" s="2839" customFormat="1"/>
    <row r="49295" s="2839" customFormat="1"/>
    <row r="49296" s="2839" customFormat="1"/>
    <row r="49297" s="2839" customFormat="1"/>
    <row r="49298" s="2839" customFormat="1"/>
    <row r="49299" s="2839" customFormat="1"/>
    <row r="49300" s="2839" customFormat="1"/>
    <row r="49301" s="2839" customFormat="1"/>
    <row r="49302" s="2839" customFormat="1"/>
    <row r="49303" s="2839" customFormat="1"/>
    <row r="49304" s="2839" customFormat="1"/>
    <row r="49305" s="2839" customFormat="1"/>
    <row r="49306" s="2839" customFormat="1"/>
    <row r="49307" s="2839" customFormat="1"/>
    <row r="49308" s="2839" customFormat="1"/>
    <row r="49309" s="2839" customFormat="1"/>
    <row r="49310" s="2839" customFormat="1"/>
    <row r="49311" s="2839" customFormat="1"/>
    <row r="49312" s="2839" customFormat="1"/>
    <row r="49313" s="2839" customFormat="1"/>
    <row r="49314" s="2839" customFormat="1"/>
    <row r="49315" s="2839" customFormat="1"/>
    <row r="49316" s="2839" customFormat="1"/>
    <row r="49317" s="2839" customFormat="1"/>
    <row r="49318" s="2839" customFormat="1"/>
    <row r="49319" s="2839" customFormat="1"/>
    <row r="49320" s="2839" customFormat="1"/>
    <row r="49321" s="2839" customFormat="1"/>
    <row r="49322" s="2839" customFormat="1"/>
    <row r="49323" s="2839" customFormat="1"/>
    <row r="49324" s="2839" customFormat="1"/>
    <row r="49325" s="2839" customFormat="1"/>
    <row r="49326" s="2839" customFormat="1"/>
    <row r="49327" s="2839" customFormat="1"/>
    <row r="49328" s="2839" customFormat="1"/>
    <row r="49329" s="2839" customFormat="1"/>
    <row r="49330" s="2839" customFormat="1"/>
    <row r="49331" s="2839" customFormat="1"/>
    <row r="49332" s="2839" customFormat="1"/>
    <row r="49333" s="2839" customFormat="1"/>
    <row r="49334" s="2839" customFormat="1"/>
    <row r="49335" s="2839" customFormat="1"/>
    <row r="49336" s="2839" customFormat="1"/>
    <row r="49337" s="2839" customFormat="1"/>
    <row r="49338" s="2839" customFormat="1"/>
    <row r="49339" s="2839" customFormat="1"/>
    <row r="49340" s="2839" customFormat="1"/>
    <row r="49341" s="2839" customFormat="1"/>
    <row r="49342" s="2839" customFormat="1"/>
    <row r="49343" s="2839" customFormat="1"/>
    <row r="49344" s="2839" customFormat="1"/>
    <row r="49345" s="2839" customFormat="1"/>
    <row r="49346" s="2839" customFormat="1"/>
    <row r="49347" s="2839" customFormat="1"/>
    <row r="49348" s="2839" customFormat="1"/>
    <row r="49349" s="2839" customFormat="1"/>
    <row r="49350" s="2839" customFormat="1"/>
    <row r="49351" s="2839" customFormat="1"/>
    <row r="49352" s="2839" customFormat="1"/>
    <row r="49353" s="2839" customFormat="1"/>
    <row r="49354" s="2839" customFormat="1"/>
    <row r="49355" s="2839" customFormat="1"/>
    <row r="49356" s="2839" customFormat="1"/>
    <row r="49357" s="2839" customFormat="1"/>
    <row r="49358" s="2839" customFormat="1"/>
    <row r="49359" s="2839" customFormat="1"/>
    <row r="49360" s="2839" customFormat="1"/>
    <row r="49361" s="2839" customFormat="1"/>
    <row r="49362" s="2839" customFormat="1"/>
    <row r="49363" s="2839" customFormat="1"/>
    <row r="49364" s="2839" customFormat="1"/>
    <row r="49365" s="2839" customFormat="1"/>
    <row r="49366" s="2839" customFormat="1"/>
    <row r="49367" s="2839" customFormat="1"/>
    <row r="49368" s="2839" customFormat="1"/>
    <row r="49369" s="2839" customFormat="1"/>
    <row r="49370" s="2839" customFormat="1"/>
    <row r="49371" s="2839" customFormat="1"/>
    <row r="49372" s="2839" customFormat="1"/>
    <row r="49373" s="2839" customFormat="1"/>
    <row r="49374" s="2839" customFormat="1"/>
    <row r="49375" s="2839" customFormat="1"/>
    <row r="49376" s="2839" customFormat="1"/>
    <row r="49377" s="2839" customFormat="1"/>
    <row r="49378" s="2839" customFormat="1"/>
    <row r="49379" s="2839" customFormat="1"/>
    <row r="49380" s="2839" customFormat="1"/>
    <row r="49381" s="2839" customFormat="1"/>
    <row r="49382" s="2839" customFormat="1"/>
    <row r="49383" s="2839" customFormat="1"/>
    <row r="49384" s="2839" customFormat="1"/>
    <row r="49385" s="2839" customFormat="1"/>
    <row r="49386" s="2839" customFormat="1"/>
    <row r="49387" s="2839" customFormat="1"/>
    <row r="49388" s="2839" customFormat="1"/>
    <row r="49389" s="2839" customFormat="1"/>
    <row r="49390" s="2839" customFormat="1"/>
    <row r="49391" s="2839" customFormat="1"/>
    <row r="49392" s="2839" customFormat="1"/>
    <row r="49393" s="2839" customFormat="1"/>
    <row r="49394" s="2839" customFormat="1"/>
    <row r="49395" s="2839" customFormat="1"/>
    <row r="49396" s="2839" customFormat="1"/>
    <row r="49397" s="2839" customFormat="1"/>
    <row r="49398" s="2839" customFormat="1"/>
    <row r="49399" s="2839" customFormat="1"/>
    <row r="49400" s="2839" customFormat="1"/>
    <row r="49401" s="2839" customFormat="1"/>
    <row r="49402" s="2839" customFormat="1"/>
    <row r="49403" s="2839" customFormat="1"/>
    <row r="49404" s="2839" customFormat="1"/>
    <row r="49405" s="2839" customFormat="1"/>
    <row r="49406" s="2839" customFormat="1"/>
    <row r="49407" s="2839" customFormat="1"/>
    <row r="49408" s="2839" customFormat="1"/>
    <row r="49409" s="2839" customFormat="1"/>
    <row r="49410" s="2839" customFormat="1"/>
    <row r="49411" s="2839" customFormat="1"/>
    <row r="49412" s="2839" customFormat="1"/>
    <row r="49413" s="2839" customFormat="1"/>
    <row r="49414" s="2839" customFormat="1"/>
    <row r="49415" s="2839" customFormat="1"/>
    <row r="49416" s="2839" customFormat="1"/>
    <row r="49417" s="2839" customFormat="1"/>
    <row r="49418" s="2839" customFormat="1"/>
    <row r="49419" s="2839" customFormat="1"/>
    <row r="49420" s="2839" customFormat="1"/>
    <row r="49421" s="2839" customFormat="1"/>
    <row r="49422" s="2839" customFormat="1"/>
    <row r="49423" s="2839" customFormat="1"/>
    <row r="49424" s="2839" customFormat="1"/>
    <row r="49425" s="2839" customFormat="1"/>
    <row r="49426" s="2839" customFormat="1"/>
    <row r="49427" s="2839" customFormat="1"/>
    <row r="49428" s="2839" customFormat="1"/>
    <row r="49429" s="2839" customFormat="1"/>
    <row r="49430" s="2839" customFormat="1"/>
    <row r="49431" s="2839" customFormat="1"/>
    <row r="49432" s="2839" customFormat="1"/>
    <row r="49433" s="2839" customFormat="1"/>
    <row r="49434" s="2839" customFormat="1"/>
    <row r="49435" s="2839" customFormat="1"/>
    <row r="49436" s="2839" customFormat="1"/>
    <row r="49437" s="2839" customFormat="1"/>
    <row r="49438" s="2839" customFormat="1"/>
    <row r="49439" s="2839" customFormat="1"/>
    <row r="49440" s="2839" customFormat="1"/>
    <row r="49441" s="2839" customFormat="1"/>
    <row r="49442" s="2839" customFormat="1"/>
    <row r="49443" s="2839" customFormat="1"/>
    <row r="49444" s="2839" customFormat="1"/>
    <row r="49445" s="2839" customFormat="1"/>
    <row r="49446" s="2839" customFormat="1"/>
    <row r="49447" s="2839" customFormat="1"/>
    <row r="49448" s="2839" customFormat="1"/>
    <row r="49449" s="2839" customFormat="1"/>
    <row r="49450" s="2839" customFormat="1"/>
    <row r="49451" s="2839" customFormat="1"/>
    <row r="49452" s="2839" customFormat="1"/>
    <row r="49453" s="2839" customFormat="1"/>
    <row r="49454" s="2839" customFormat="1"/>
    <row r="49455" s="2839" customFormat="1"/>
    <row r="49456" s="2839" customFormat="1"/>
    <row r="49457" s="2839" customFormat="1"/>
    <row r="49458" s="2839" customFormat="1"/>
    <row r="49459" s="2839" customFormat="1"/>
    <row r="49460" s="2839" customFormat="1"/>
    <row r="49461" s="2839" customFormat="1"/>
    <row r="49462" s="2839" customFormat="1"/>
    <row r="49463" s="2839" customFormat="1"/>
    <row r="49464" s="2839" customFormat="1"/>
    <row r="49465" s="2839" customFormat="1"/>
    <row r="49466" s="2839" customFormat="1"/>
    <row r="49467" s="2839" customFormat="1"/>
    <row r="49468" s="2839" customFormat="1"/>
    <row r="49469" s="2839" customFormat="1"/>
    <row r="49470" s="2839" customFormat="1"/>
    <row r="49471" s="2839" customFormat="1"/>
    <row r="49472" s="2839" customFormat="1"/>
    <row r="49473" s="2839" customFormat="1"/>
    <row r="49474" s="2839" customFormat="1"/>
    <row r="49475" s="2839" customFormat="1"/>
    <row r="49476" s="2839" customFormat="1"/>
    <row r="49477" s="2839" customFormat="1"/>
    <row r="49478" s="2839" customFormat="1"/>
    <row r="49479" s="2839" customFormat="1"/>
    <row r="49480" s="2839" customFormat="1"/>
    <row r="49481" s="2839" customFormat="1"/>
    <row r="49482" s="2839" customFormat="1"/>
    <row r="49483" s="2839" customFormat="1"/>
    <row r="49484" s="2839" customFormat="1"/>
    <row r="49485" s="2839" customFormat="1"/>
    <row r="49486" s="2839" customFormat="1"/>
    <row r="49487" s="2839" customFormat="1"/>
    <row r="49488" s="2839" customFormat="1"/>
    <row r="49489" s="2839" customFormat="1"/>
    <row r="49490" s="2839" customFormat="1"/>
    <row r="49491" s="2839" customFormat="1"/>
    <row r="49492" s="2839" customFormat="1"/>
    <row r="49493" s="2839" customFormat="1"/>
    <row r="49494" s="2839" customFormat="1"/>
    <row r="49495" s="2839" customFormat="1"/>
    <row r="49496" s="2839" customFormat="1"/>
    <row r="49497" s="2839" customFormat="1"/>
    <row r="49498" s="2839" customFormat="1"/>
    <row r="49499" s="2839" customFormat="1"/>
    <row r="49500" s="2839" customFormat="1"/>
    <row r="49501" s="2839" customFormat="1"/>
    <row r="49502" s="2839" customFormat="1"/>
    <row r="49503" s="2839" customFormat="1"/>
    <row r="49504" s="2839" customFormat="1"/>
    <row r="49505" s="2839" customFormat="1"/>
    <row r="49506" s="2839" customFormat="1"/>
    <row r="49507" s="2839" customFormat="1"/>
    <row r="49508" s="2839" customFormat="1"/>
    <row r="49509" s="2839" customFormat="1"/>
    <row r="49510" s="2839" customFormat="1"/>
    <row r="49511" s="2839" customFormat="1"/>
    <row r="49512" s="2839" customFormat="1"/>
    <row r="49513" s="2839" customFormat="1"/>
    <row r="49514" s="2839" customFormat="1"/>
    <row r="49515" s="2839" customFormat="1"/>
    <row r="49516" s="2839" customFormat="1"/>
    <row r="49517" s="2839" customFormat="1"/>
    <row r="49518" s="2839" customFormat="1"/>
    <row r="49519" s="2839" customFormat="1"/>
    <row r="49520" s="2839" customFormat="1"/>
    <row r="49521" s="2839" customFormat="1"/>
    <row r="49522" s="2839" customFormat="1"/>
    <row r="49523" s="2839" customFormat="1"/>
    <row r="49524" s="2839" customFormat="1"/>
    <row r="49525" s="2839" customFormat="1"/>
    <row r="49526" s="2839" customFormat="1"/>
    <row r="49527" s="2839" customFormat="1"/>
    <row r="49528" s="2839" customFormat="1"/>
    <row r="49529" s="2839" customFormat="1"/>
    <row r="49530" s="2839" customFormat="1"/>
    <row r="49531" s="2839" customFormat="1"/>
    <row r="49532" s="2839" customFormat="1"/>
    <row r="49533" s="2839" customFormat="1"/>
    <row r="49534" s="2839" customFormat="1"/>
    <row r="49535" s="2839" customFormat="1"/>
    <row r="49536" s="2839" customFormat="1"/>
    <row r="49537" s="2839" customFormat="1"/>
    <row r="49538" s="2839" customFormat="1"/>
    <row r="49539" s="2839" customFormat="1"/>
    <row r="49540" s="2839" customFormat="1"/>
    <row r="49541" s="2839" customFormat="1"/>
    <row r="49542" s="2839" customFormat="1"/>
    <row r="49543" s="2839" customFormat="1"/>
    <row r="49544" s="2839" customFormat="1"/>
    <row r="49545" s="2839" customFormat="1"/>
    <row r="49546" s="2839" customFormat="1"/>
    <row r="49547" s="2839" customFormat="1"/>
    <row r="49548" s="2839" customFormat="1"/>
    <row r="49549" s="2839" customFormat="1"/>
    <row r="49550" s="2839" customFormat="1"/>
    <row r="49551" s="2839" customFormat="1"/>
    <row r="49552" s="2839" customFormat="1"/>
    <row r="49553" s="2839" customFormat="1"/>
    <row r="49554" s="2839" customFormat="1"/>
    <row r="49555" s="2839" customFormat="1"/>
    <row r="49556" s="2839" customFormat="1"/>
    <row r="49557" s="2839" customFormat="1"/>
    <row r="49558" s="2839" customFormat="1"/>
    <row r="49559" s="2839" customFormat="1"/>
    <row r="49560" s="2839" customFormat="1"/>
    <row r="49561" s="2839" customFormat="1"/>
    <row r="49562" s="2839" customFormat="1"/>
    <row r="49563" s="2839" customFormat="1"/>
    <row r="49564" s="2839" customFormat="1"/>
    <row r="49565" s="2839" customFormat="1"/>
    <row r="49566" s="2839" customFormat="1"/>
    <row r="49567" s="2839" customFormat="1"/>
    <row r="49568" s="2839" customFormat="1"/>
    <row r="49569" s="2839" customFormat="1"/>
    <row r="49570" s="2839" customFormat="1"/>
    <row r="49571" s="2839" customFormat="1"/>
    <row r="49572" s="2839" customFormat="1"/>
    <row r="49573" s="2839" customFormat="1"/>
    <row r="49574" s="2839" customFormat="1"/>
    <row r="49575" s="2839" customFormat="1"/>
    <row r="49576" s="2839" customFormat="1"/>
    <row r="49577" s="2839" customFormat="1"/>
    <row r="49578" s="2839" customFormat="1"/>
    <row r="49579" s="2839" customFormat="1"/>
    <row r="49580" s="2839" customFormat="1"/>
    <row r="49581" s="2839" customFormat="1"/>
    <row r="49582" s="2839" customFormat="1"/>
    <row r="49583" s="2839" customFormat="1"/>
    <row r="49584" s="2839" customFormat="1"/>
    <row r="49585" s="2839" customFormat="1"/>
    <row r="49586" s="2839" customFormat="1"/>
    <row r="49587" s="2839" customFormat="1"/>
    <row r="49588" s="2839" customFormat="1"/>
    <row r="49589" s="2839" customFormat="1"/>
    <row r="49590" s="2839" customFormat="1"/>
    <row r="49591" s="2839" customFormat="1"/>
    <row r="49592" s="2839" customFormat="1"/>
    <row r="49593" s="2839" customFormat="1"/>
    <row r="49594" s="2839" customFormat="1"/>
    <row r="49595" s="2839" customFormat="1"/>
    <row r="49596" s="2839" customFormat="1"/>
    <row r="49597" s="2839" customFormat="1"/>
    <row r="49598" s="2839" customFormat="1"/>
    <row r="49599" s="2839" customFormat="1"/>
    <row r="49600" s="2839" customFormat="1"/>
    <row r="49601" s="2839" customFormat="1"/>
    <row r="49602" s="2839" customFormat="1"/>
    <row r="49603" s="2839" customFormat="1"/>
    <row r="49604" s="2839" customFormat="1"/>
    <row r="49605" s="2839" customFormat="1"/>
    <row r="49606" s="2839" customFormat="1"/>
    <row r="49607" s="2839" customFormat="1"/>
    <row r="49608" s="2839" customFormat="1"/>
    <row r="49609" s="2839" customFormat="1"/>
    <row r="49610" s="2839" customFormat="1"/>
    <row r="49611" s="2839" customFormat="1"/>
    <row r="49612" s="2839" customFormat="1"/>
    <row r="49613" s="2839" customFormat="1"/>
    <row r="49614" s="2839" customFormat="1"/>
    <row r="49615" s="2839" customFormat="1"/>
    <row r="49616" s="2839" customFormat="1"/>
    <row r="49617" s="2839" customFormat="1"/>
    <row r="49618" s="2839" customFormat="1"/>
    <row r="49619" s="2839" customFormat="1"/>
    <row r="49620" s="2839" customFormat="1"/>
    <row r="49621" s="2839" customFormat="1"/>
    <row r="49622" s="2839" customFormat="1"/>
    <row r="49623" s="2839" customFormat="1"/>
    <row r="49624" s="2839" customFormat="1"/>
    <row r="49625" s="2839" customFormat="1"/>
    <row r="49626" s="2839" customFormat="1"/>
    <row r="49627" s="2839" customFormat="1"/>
    <row r="49628" s="2839" customFormat="1"/>
    <row r="49629" s="2839" customFormat="1"/>
    <row r="49630" s="2839" customFormat="1"/>
    <row r="49631" s="2839" customFormat="1"/>
    <row r="49632" s="2839" customFormat="1"/>
    <row r="49633" s="2839" customFormat="1"/>
    <row r="49634" s="2839" customFormat="1"/>
    <row r="49635" s="2839" customFormat="1"/>
    <row r="49636" s="2839" customFormat="1"/>
    <row r="49637" s="2839" customFormat="1"/>
    <row r="49638" s="2839" customFormat="1"/>
    <row r="49639" s="2839" customFormat="1"/>
    <row r="49640" s="2839" customFormat="1"/>
    <row r="49641" s="2839" customFormat="1"/>
    <row r="49642" s="2839" customFormat="1"/>
    <row r="49643" s="2839" customFormat="1"/>
    <row r="49644" s="2839" customFormat="1"/>
    <row r="49645" s="2839" customFormat="1"/>
    <row r="49646" s="2839" customFormat="1"/>
    <row r="49647" s="2839" customFormat="1"/>
    <row r="49648" s="2839" customFormat="1"/>
    <row r="49649" s="2839" customFormat="1"/>
    <row r="49650" s="2839" customFormat="1"/>
    <row r="49651" s="2839" customFormat="1"/>
    <row r="49652" s="2839" customFormat="1"/>
    <row r="49653" s="2839" customFormat="1"/>
    <row r="49654" s="2839" customFormat="1"/>
    <row r="49655" s="2839" customFormat="1"/>
    <row r="49656" s="2839" customFormat="1"/>
    <row r="49657" s="2839" customFormat="1"/>
    <row r="49658" s="2839" customFormat="1"/>
    <row r="49659" s="2839" customFormat="1"/>
    <row r="49660" s="2839" customFormat="1"/>
    <row r="49661" s="2839" customFormat="1"/>
    <row r="49662" s="2839" customFormat="1"/>
    <row r="49663" s="2839" customFormat="1"/>
    <row r="49664" s="2839" customFormat="1"/>
    <row r="49665" s="2839" customFormat="1"/>
    <row r="49666" s="2839" customFormat="1"/>
    <row r="49667" s="2839" customFormat="1"/>
    <row r="49668" s="2839" customFormat="1"/>
    <row r="49669" s="2839" customFormat="1"/>
    <row r="49670" s="2839" customFormat="1"/>
    <row r="49671" s="2839" customFormat="1"/>
    <row r="49672" s="2839" customFormat="1"/>
    <row r="49673" s="2839" customFormat="1"/>
    <row r="49674" s="2839" customFormat="1"/>
    <row r="49675" s="2839" customFormat="1"/>
    <row r="49676" s="2839" customFormat="1"/>
    <row r="49677" s="2839" customFormat="1"/>
    <row r="49678" s="2839" customFormat="1"/>
    <row r="49679" s="2839" customFormat="1"/>
    <row r="49680" s="2839" customFormat="1"/>
    <row r="49681" s="2839" customFormat="1"/>
    <row r="49682" s="2839" customFormat="1"/>
    <row r="49683" s="2839" customFormat="1"/>
    <row r="49684" s="2839" customFormat="1"/>
    <row r="49685" s="2839" customFormat="1"/>
    <row r="49686" s="2839" customFormat="1"/>
    <row r="49687" s="2839" customFormat="1"/>
    <row r="49688" s="2839" customFormat="1"/>
    <row r="49689" s="2839" customFormat="1"/>
    <row r="49690" s="2839" customFormat="1"/>
    <row r="49691" s="2839" customFormat="1"/>
    <row r="49692" s="2839" customFormat="1"/>
    <row r="49693" s="2839" customFormat="1"/>
    <row r="49694" s="2839" customFormat="1"/>
    <row r="49695" s="2839" customFormat="1"/>
    <row r="49696" s="2839" customFormat="1"/>
    <row r="49697" s="2839" customFormat="1"/>
    <row r="49698" s="2839" customFormat="1"/>
    <row r="49699" s="2839" customFormat="1"/>
    <row r="49700" s="2839" customFormat="1"/>
    <row r="49701" s="2839" customFormat="1"/>
    <row r="49702" s="2839" customFormat="1"/>
    <row r="49703" s="2839" customFormat="1"/>
    <row r="49704" s="2839" customFormat="1"/>
    <row r="49705" s="2839" customFormat="1"/>
    <row r="49706" s="2839" customFormat="1"/>
    <row r="49707" s="2839" customFormat="1"/>
    <row r="49708" s="2839" customFormat="1"/>
    <row r="49709" s="2839" customFormat="1"/>
    <row r="49710" s="2839" customFormat="1"/>
    <row r="49711" s="2839" customFormat="1"/>
    <row r="49712" s="2839" customFormat="1"/>
    <row r="49713" s="2839" customFormat="1"/>
    <row r="49714" s="2839" customFormat="1"/>
    <row r="49715" s="2839" customFormat="1"/>
    <row r="49716" s="2839" customFormat="1"/>
    <row r="49717" s="2839" customFormat="1"/>
    <row r="49718" s="2839" customFormat="1"/>
    <row r="49719" s="2839" customFormat="1"/>
    <row r="49720" s="2839" customFormat="1"/>
    <row r="49721" s="2839" customFormat="1"/>
    <row r="49722" s="2839" customFormat="1"/>
    <row r="49723" s="2839" customFormat="1"/>
    <row r="49724" s="2839" customFormat="1"/>
    <row r="49725" s="2839" customFormat="1"/>
    <row r="49726" s="2839" customFormat="1"/>
    <row r="49727" s="2839" customFormat="1"/>
    <row r="49728" s="2839" customFormat="1"/>
    <row r="49729" s="2839" customFormat="1"/>
    <row r="49730" s="2839" customFormat="1"/>
    <row r="49731" s="2839" customFormat="1"/>
    <row r="49732" s="2839" customFormat="1"/>
    <row r="49733" s="2839" customFormat="1"/>
    <row r="49734" s="2839" customFormat="1"/>
    <row r="49735" s="2839" customFormat="1"/>
    <row r="49736" s="2839" customFormat="1"/>
    <row r="49737" s="2839" customFormat="1"/>
    <row r="49738" s="2839" customFormat="1"/>
    <row r="49739" s="2839" customFormat="1"/>
    <row r="49740" s="2839" customFormat="1"/>
    <row r="49741" s="2839" customFormat="1"/>
    <row r="49742" s="2839" customFormat="1"/>
    <row r="49743" s="2839" customFormat="1"/>
    <row r="49744" s="2839" customFormat="1"/>
    <row r="49745" s="2839" customFormat="1"/>
    <row r="49746" s="2839" customFormat="1"/>
    <row r="49747" s="2839" customFormat="1"/>
    <row r="49748" s="2839" customFormat="1"/>
    <row r="49749" s="2839" customFormat="1"/>
    <row r="49750" s="2839" customFormat="1"/>
    <row r="49751" s="2839" customFormat="1"/>
    <row r="49752" s="2839" customFormat="1"/>
    <row r="49753" s="2839" customFormat="1"/>
    <row r="49754" s="2839" customFormat="1"/>
    <row r="49755" s="2839" customFormat="1"/>
    <row r="49756" s="2839" customFormat="1"/>
    <row r="49757" s="2839" customFormat="1"/>
    <row r="49758" s="2839" customFormat="1"/>
    <row r="49759" s="2839" customFormat="1"/>
    <row r="49760" s="2839" customFormat="1"/>
    <row r="49761" s="2839" customFormat="1"/>
    <row r="49762" s="2839" customFormat="1"/>
    <row r="49763" s="2839" customFormat="1"/>
    <row r="49764" s="2839" customFormat="1"/>
    <row r="49765" s="2839" customFormat="1"/>
    <row r="49766" s="2839" customFormat="1"/>
    <row r="49767" s="2839" customFormat="1"/>
    <row r="49768" s="2839" customFormat="1"/>
    <row r="49769" s="2839" customFormat="1"/>
    <row r="49770" s="2839" customFormat="1"/>
    <row r="49771" s="2839" customFormat="1"/>
    <row r="49772" s="2839" customFormat="1"/>
    <row r="49773" s="2839" customFormat="1"/>
    <row r="49774" s="2839" customFormat="1"/>
    <row r="49775" s="2839" customFormat="1"/>
    <row r="49776" s="2839" customFormat="1"/>
    <row r="49777" s="2839" customFormat="1"/>
    <row r="49778" s="2839" customFormat="1"/>
    <row r="49779" s="2839" customFormat="1"/>
    <row r="49780" s="2839" customFormat="1"/>
    <row r="49781" s="2839" customFormat="1"/>
    <row r="49782" s="2839" customFormat="1"/>
    <row r="49783" s="2839" customFormat="1"/>
    <row r="49784" s="2839" customFormat="1"/>
    <row r="49785" s="2839" customFormat="1"/>
    <row r="49786" s="2839" customFormat="1"/>
    <row r="49787" s="2839" customFormat="1"/>
    <row r="49788" s="2839" customFormat="1"/>
    <row r="49789" s="2839" customFormat="1"/>
    <row r="49790" s="2839" customFormat="1"/>
    <row r="49791" s="2839" customFormat="1"/>
    <row r="49792" s="2839" customFormat="1"/>
    <row r="49793" s="2839" customFormat="1"/>
    <row r="49794" s="2839" customFormat="1"/>
    <row r="49795" s="2839" customFormat="1"/>
    <row r="49796" s="2839" customFormat="1"/>
    <row r="49797" s="2839" customFormat="1"/>
    <row r="49798" s="2839" customFormat="1"/>
    <row r="49799" s="2839" customFormat="1"/>
    <row r="49800" s="2839" customFormat="1"/>
    <row r="49801" s="2839" customFormat="1"/>
    <row r="49802" s="2839" customFormat="1"/>
    <row r="49803" s="2839" customFormat="1"/>
    <row r="49804" s="2839" customFormat="1"/>
    <row r="49805" s="2839" customFormat="1"/>
    <row r="49806" s="2839" customFormat="1"/>
    <row r="49807" s="2839" customFormat="1"/>
    <row r="49808" s="2839" customFormat="1"/>
    <row r="49809" s="2839" customFormat="1"/>
    <row r="49810" s="2839" customFormat="1"/>
    <row r="49811" s="2839" customFormat="1"/>
    <row r="49812" s="2839" customFormat="1"/>
    <row r="49813" s="2839" customFormat="1"/>
    <row r="49814" s="2839" customFormat="1"/>
    <row r="49815" s="2839" customFormat="1"/>
    <row r="49816" s="2839" customFormat="1"/>
    <row r="49817" s="2839" customFormat="1"/>
    <row r="49818" s="2839" customFormat="1"/>
    <row r="49819" s="2839" customFormat="1"/>
    <row r="49820" s="2839" customFormat="1"/>
    <row r="49821" s="2839" customFormat="1"/>
    <row r="49822" s="2839" customFormat="1"/>
    <row r="49823" s="2839" customFormat="1"/>
    <row r="49824" s="2839" customFormat="1"/>
    <row r="49825" s="2839" customFormat="1"/>
    <row r="49826" s="2839" customFormat="1"/>
    <row r="49827" s="2839" customFormat="1"/>
    <row r="49828" s="2839" customFormat="1"/>
    <row r="49829" s="2839" customFormat="1"/>
    <row r="49830" s="2839" customFormat="1"/>
    <row r="49831" s="2839" customFormat="1"/>
    <row r="49832" s="2839" customFormat="1"/>
    <row r="49833" s="2839" customFormat="1"/>
    <row r="49834" s="2839" customFormat="1"/>
    <row r="49835" s="2839" customFormat="1"/>
    <row r="49836" s="2839" customFormat="1"/>
    <row r="49837" s="2839" customFormat="1"/>
    <row r="49838" s="2839" customFormat="1"/>
    <row r="49839" s="2839" customFormat="1"/>
    <row r="49840" s="2839" customFormat="1"/>
    <row r="49841" s="2839" customFormat="1"/>
    <row r="49842" s="2839" customFormat="1"/>
    <row r="49843" s="2839" customFormat="1"/>
    <row r="49844" s="2839" customFormat="1"/>
    <row r="49845" s="2839" customFormat="1"/>
    <row r="49846" s="2839" customFormat="1"/>
    <row r="49847" s="2839" customFormat="1"/>
    <row r="49848" s="2839" customFormat="1"/>
    <row r="49849" s="2839" customFormat="1"/>
    <row r="49850" s="2839" customFormat="1"/>
    <row r="49851" s="2839" customFormat="1"/>
    <row r="49852" s="2839" customFormat="1"/>
    <row r="49853" s="2839" customFormat="1"/>
    <row r="49854" s="2839" customFormat="1"/>
    <row r="49855" s="2839" customFormat="1"/>
    <row r="49856" s="2839" customFormat="1"/>
    <row r="49857" s="2839" customFormat="1"/>
    <row r="49858" s="2839" customFormat="1"/>
    <row r="49859" s="2839" customFormat="1"/>
    <row r="49860" s="2839" customFormat="1"/>
    <row r="49861" s="2839" customFormat="1"/>
    <row r="49862" s="2839" customFormat="1"/>
    <row r="49863" s="2839" customFormat="1"/>
    <row r="49864" s="2839" customFormat="1"/>
    <row r="49865" s="2839" customFormat="1"/>
    <row r="49866" s="2839" customFormat="1"/>
    <row r="49867" s="2839" customFormat="1"/>
    <row r="49868" s="2839" customFormat="1"/>
    <row r="49869" s="2839" customFormat="1"/>
    <row r="49870" s="2839" customFormat="1"/>
    <row r="49871" s="2839" customFormat="1"/>
    <row r="49872" s="2839" customFormat="1"/>
    <row r="49873" s="2839" customFormat="1"/>
    <row r="49874" s="2839" customFormat="1"/>
    <row r="49875" s="2839" customFormat="1"/>
    <row r="49876" s="2839" customFormat="1"/>
    <row r="49877" s="2839" customFormat="1"/>
    <row r="49878" s="2839" customFormat="1"/>
    <row r="49879" s="2839" customFormat="1"/>
    <row r="49880" s="2839" customFormat="1"/>
    <row r="49881" s="2839" customFormat="1"/>
    <row r="49882" s="2839" customFormat="1"/>
    <row r="49883" s="2839" customFormat="1"/>
    <row r="49884" s="2839" customFormat="1"/>
    <row r="49885" s="2839" customFormat="1"/>
    <row r="49886" s="2839" customFormat="1"/>
    <row r="49887" s="2839" customFormat="1"/>
    <row r="49888" s="2839" customFormat="1"/>
    <row r="49889" s="2839" customFormat="1"/>
    <row r="49890" s="2839" customFormat="1"/>
    <row r="49891" s="2839" customFormat="1"/>
    <row r="49892" s="2839" customFormat="1"/>
    <row r="49893" s="2839" customFormat="1"/>
    <row r="49894" s="2839" customFormat="1"/>
    <row r="49895" s="2839" customFormat="1"/>
    <row r="49896" s="2839" customFormat="1"/>
    <row r="49897" s="2839" customFormat="1"/>
    <row r="49898" s="2839" customFormat="1"/>
    <row r="49899" s="2839" customFormat="1"/>
    <row r="49900" s="2839" customFormat="1"/>
    <row r="49901" s="2839" customFormat="1"/>
    <row r="49902" s="2839" customFormat="1"/>
    <row r="49903" s="2839" customFormat="1"/>
    <row r="49904" s="2839" customFormat="1"/>
    <row r="49905" s="2839" customFormat="1"/>
    <row r="49906" s="2839" customFormat="1"/>
    <row r="49907" s="2839" customFormat="1"/>
    <row r="49908" s="2839" customFormat="1"/>
    <row r="49909" s="2839" customFormat="1"/>
    <row r="49910" s="2839" customFormat="1"/>
    <row r="49911" s="2839" customFormat="1"/>
    <row r="49912" s="2839" customFormat="1"/>
    <row r="49913" s="2839" customFormat="1"/>
    <row r="49914" s="2839" customFormat="1"/>
    <row r="49915" s="2839" customFormat="1"/>
    <row r="49916" s="2839" customFormat="1"/>
    <row r="49917" s="2839" customFormat="1"/>
    <row r="49918" s="2839" customFormat="1"/>
    <row r="49919" s="2839" customFormat="1"/>
    <row r="49920" s="2839" customFormat="1"/>
    <row r="49921" s="2839" customFormat="1"/>
    <row r="49922" s="2839" customFormat="1"/>
    <row r="49923" s="2839" customFormat="1"/>
    <row r="49924" s="2839" customFormat="1"/>
    <row r="49925" s="2839" customFormat="1"/>
    <row r="49926" s="2839" customFormat="1"/>
    <row r="49927" s="2839" customFormat="1"/>
    <row r="49928" s="2839" customFormat="1"/>
    <row r="49929" s="2839" customFormat="1"/>
    <row r="49930" s="2839" customFormat="1"/>
    <row r="49931" s="2839" customFormat="1"/>
    <row r="49932" s="2839" customFormat="1"/>
    <row r="49933" s="2839" customFormat="1"/>
    <row r="49934" s="2839" customFormat="1"/>
    <row r="49935" s="2839" customFormat="1"/>
    <row r="49936" s="2839" customFormat="1"/>
    <row r="49937" s="2839" customFormat="1"/>
    <row r="49938" s="2839" customFormat="1"/>
    <row r="49939" s="2839" customFormat="1"/>
    <row r="49940" s="2839" customFormat="1"/>
    <row r="49941" s="2839" customFormat="1"/>
    <row r="49942" s="2839" customFormat="1"/>
    <row r="49943" s="2839" customFormat="1"/>
    <row r="49944" s="2839" customFormat="1"/>
    <row r="49945" s="2839" customFormat="1"/>
    <row r="49946" s="2839" customFormat="1"/>
    <row r="49947" s="2839" customFormat="1"/>
    <row r="49948" s="2839" customFormat="1"/>
    <row r="49949" s="2839" customFormat="1"/>
    <row r="49950" s="2839" customFormat="1"/>
    <row r="49951" s="2839" customFormat="1"/>
    <row r="49952" s="2839" customFormat="1"/>
    <row r="49953" s="2839" customFormat="1"/>
    <row r="49954" s="2839" customFormat="1"/>
    <row r="49955" s="2839" customFormat="1"/>
    <row r="49956" s="2839" customFormat="1"/>
    <row r="49957" s="2839" customFormat="1"/>
    <row r="49958" s="2839" customFormat="1"/>
    <row r="49959" s="2839" customFormat="1"/>
    <row r="49960" s="2839" customFormat="1"/>
    <row r="49961" s="2839" customFormat="1"/>
    <row r="49962" s="2839" customFormat="1"/>
    <row r="49963" s="2839" customFormat="1"/>
    <row r="49964" s="2839" customFormat="1"/>
    <row r="49965" s="2839" customFormat="1"/>
    <row r="49966" s="2839" customFormat="1"/>
    <row r="49967" s="2839" customFormat="1"/>
    <row r="49968" s="2839" customFormat="1"/>
    <row r="49969" s="2839" customFormat="1"/>
    <row r="49970" s="2839" customFormat="1"/>
    <row r="49971" s="2839" customFormat="1"/>
    <row r="49972" s="2839" customFormat="1"/>
    <row r="49973" s="2839" customFormat="1"/>
    <row r="49974" s="2839" customFormat="1"/>
    <row r="49975" s="2839" customFormat="1"/>
    <row r="49976" s="2839" customFormat="1"/>
    <row r="49977" s="2839" customFormat="1"/>
    <row r="49978" s="2839" customFormat="1"/>
    <row r="49979" s="2839" customFormat="1"/>
    <row r="49980" s="2839" customFormat="1"/>
    <row r="49981" s="2839" customFormat="1"/>
    <row r="49982" s="2839" customFormat="1"/>
    <row r="49983" s="2839" customFormat="1"/>
    <row r="49984" s="2839" customFormat="1"/>
    <row r="49985" s="2839" customFormat="1"/>
    <row r="49986" s="2839" customFormat="1"/>
    <row r="49987" s="2839" customFormat="1"/>
    <row r="49988" s="2839" customFormat="1"/>
    <row r="49989" s="2839" customFormat="1"/>
    <row r="49990" s="2839" customFormat="1"/>
    <row r="49991" s="2839" customFormat="1"/>
    <row r="49992" s="2839" customFormat="1"/>
    <row r="49993" s="2839" customFormat="1"/>
    <row r="49994" s="2839" customFormat="1"/>
    <row r="49995" s="2839" customFormat="1"/>
    <row r="49996" s="2839" customFormat="1"/>
    <row r="49997" s="2839" customFormat="1"/>
    <row r="49998" s="2839" customFormat="1"/>
    <row r="49999" s="2839" customFormat="1"/>
    <row r="50000" s="2839" customFormat="1"/>
    <row r="50001" s="2839" customFormat="1"/>
    <row r="50002" s="2839" customFormat="1"/>
    <row r="50003" s="2839" customFormat="1"/>
    <row r="50004" s="2839" customFormat="1"/>
    <row r="50005" s="2839" customFormat="1"/>
    <row r="50006" s="2839" customFormat="1"/>
    <row r="50007" s="2839" customFormat="1"/>
    <row r="50008" s="2839" customFormat="1"/>
    <row r="50009" s="2839" customFormat="1"/>
    <row r="50010" s="2839" customFormat="1"/>
    <row r="50011" s="2839" customFormat="1"/>
    <row r="50012" s="2839" customFormat="1"/>
    <row r="50013" s="2839" customFormat="1"/>
    <row r="50014" s="2839" customFormat="1"/>
    <row r="50015" s="2839" customFormat="1"/>
    <row r="50016" s="2839" customFormat="1"/>
    <row r="50017" s="2839" customFormat="1"/>
    <row r="50018" s="2839" customFormat="1"/>
    <row r="50019" s="2839" customFormat="1"/>
    <row r="50020" s="2839" customFormat="1"/>
    <row r="50021" s="2839" customFormat="1"/>
    <row r="50022" s="2839" customFormat="1"/>
    <row r="50023" s="2839" customFormat="1"/>
    <row r="50024" s="2839" customFormat="1"/>
    <row r="50025" s="2839" customFormat="1"/>
    <row r="50026" s="2839" customFormat="1"/>
    <row r="50027" s="2839" customFormat="1"/>
    <row r="50028" s="2839" customFormat="1"/>
    <row r="50029" s="2839" customFormat="1"/>
    <row r="50030" s="2839" customFormat="1"/>
    <row r="50031" s="2839" customFormat="1"/>
    <row r="50032" s="2839" customFormat="1"/>
    <row r="50033" s="2839" customFormat="1"/>
    <row r="50034" s="2839" customFormat="1"/>
    <row r="50035" s="2839" customFormat="1"/>
    <row r="50036" s="2839" customFormat="1"/>
    <row r="50037" s="2839" customFormat="1"/>
    <row r="50038" s="2839" customFormat="1"/>
    <row r="50039" s="2839" customFormat="1"/>
    <row r="50040" s="2839" customFormat="1"/>
    <row r="50041" s="2839" customFormat="1"/>
    <row r="50042" s="2839" customFormat="1"/>
    <row r="50043" s="2839" customFormat="1"/>
    <row r="50044" s="2839" customFormat="1"/>
    <row r="50045" s="2839" customFormat="1"/>
    <row r="50046" s="2839" customFormat="1"/>
    <row r="50047" s="2839" customFormat="1"/>
    <row r="50048" s="2839" customFormat="1"/>
    <row r="50049" s="2839" customFormat="1"/>
    <row r="50050" s="2839" customFormat="1"/>
    <row r="50051" s="2839" customFormat="1"/>
    <row r="50052" s="2839" customFormat="1"/>
    <row r="50053" s="2839" customFormat="1"/>
    <row r="50054" s="2839" customFormat="1"/>
    <row r="50055" s="2839" customFormat="1"/>
    <row r="50056" s="2839" customFormat="1"/>
    <row r="50057" s="2839" customFormat="1"/>
    <row r="50058" s="2839" customFormat="1"/>
    <row r="50059" s="2839" customFormat="1"/>
    <row r="50060" s="2839" customFormat="1"/>
    <row r="50061" s="2839" customFormat="1"/>
    <row r="50062" s="2839" customFormat="1"/>
    <row r="50063" s="2839" customFormat="1"/>
    <row r="50064" s="2839" customFormat="1"/>
    <row r="50065" s="2839" customFormat="1"/>
    <row r="50066" s="2839" customFormat="1"/>
    <row r="50067" s="2839" customFormat="1"/>
    <row r="50068" s="2839" customFormat="1"/>
    <row r="50069" s="2839" customFormat="1"/>
    <row r="50070" s="2839" customFormat="1"/>
    <row r="50071" s="2839" customFormat="1"/>
    <row r="50072" s="2839" customFormat="1"/>
    <row r="50073" s="2839" customFormat="1"/>
    <row r="50074" s="2839" customFormat="1"/>
    <row r="50075" s="2839" customFormat="1"/>
    <row r="50076" s="2839" customFormat="1"/>
    <row r="50077" s="2839" customFormat="1"/>
    <row r="50078" s="2839" customFormat="1"/>
    <row r="50079" s="2839" customFormat="1"/>
    <row r="50080" s="2839" customFormat="1"/>
    <row r="50081" s="2839" customFormat="1"/>
    <row r="50082" s="2839" customFormat="1"/>
    <row r="50083" s="2839" customFormat="1"/>
    <row r="50084" s="2839" customFormat="1"/>
    <row r="50085" s="2839" customFormat="1"/>
    <row r="50086" s="2839" customFormat="1"/>
    <row r="50087" s="2839" customFormat="1"/>
    <row r="50088" s="2839" customFormat="1"/>
    <row r="50089" s="2839" customFormat="1"/>
    <row r="50090" s="2839" customFormat="1"/>
    <row r="50091" s="2839" customFormat="1"/>
    <row r="50092" s="2839" customFormat="1"/>
    <row r="50093" s="2839" customFormat="1"/>
    <row r="50094" s="2839" customFormat="1"/>
    <row r="50095" s="2839" customFormat="1"/>
    <row r="50096" s="2839" customFormat="1"/>
    <row r="50097" s="2839" customFormat="1"/>
    <row r="50098" s="2839" customFormat="1"/>
    <row r="50099" s="2839" customFormat="1"/>
    <row r="50100" s="2839" customFormat="1"/>
    <row r="50101" s="2839" customFormat="1"/>
    <row r="50102" s="2839" customFormat="1"/>
    <row r="50103" s="2839" customFormat="1"/>
    <row r="50104" s="2839" customFormat="1"/>
    <row r="50105" s="2839" customFormat="1"/>
    <row r="50106" s="2839" customFormat="1"/>
    <row r="50107" s="2839" customFormat="1"/>
    <row r="50108" s="2839" customFormat="1"/>
    <row r="50109" s="2839" customFormat="1"/>
    <row r="50110" s="2839" customFormat="1"/>
    <row r="50111" s="2839" customFormat="1"/>
    <row r="50112" s="2839" customFormat="1"/>
    <row r="50113" s="2839" customFormat="1"/>
    <row r="50114" s="2839" customFormat="1"/>
    <row r="50115" s="2839" customFormat="1"/>
    <row r="50116" s="2839" customFormat="1"/>
    <row r="50117" s="2839" customFormat="1"/>
    <row r="50118" s="2839" customFormat="1"/>
    <row r="50119" s="2839" customFormat="1"/>
    <row r="50120" s="2839" customFormat="1"/>
    <row r="50121" s="2839" customFormat="1"/>
    <row r="50122" s="2839" customFormat="1"/>
    <row r="50123" s="2839" customFormat="1"/>
    <row r="50124" s="2839" customFormat="1"/>
    <row r="50125" s="2839" customFormat="1"/>
    <row r="50126" s="2839" customFormat="1"/>
    <row r="50127" s="2839" customFormat="1"/>
    <row r="50128" s="2839" customFormat="1"/>
    <row r="50129" s="2839" customFormat="1"/>
    <row r="50130" s="2839" customFormat="1"/>
    <row r="50131" s="2839" customFormat="1"/>
    <row r="50132" s="2839" customFormat="1"/>
    <row r="50133" s="2839" customFormat="1"/>
    <row r="50134" s="2839" customFormat="1"/>
    <row r="50135" s="2839" customFormat="1"/>
    <row r="50136" s="2839" customFormat="1"/>
    <row r="50137" s="2839" customFormat="1"/>
    <row r="50138" s="2839" customFormat="1"/>
    <row r="50139" s="2839" customFormat="1"/>
    <row r="50140" s="2839" customFormat="1"/>
    <row r="50141" s="2839" customFormat="1"/>
    <row r="50142" s="2839" customFormat="1"/>
    <row r="50143" s="2839" customFormat="1"/>
    <row r="50144" s="2839" customFormat="1"/>
    <row r="50145" s="2839" customFormat="1"/>
    <row r="50146" s="2839" customFormat="1"/>
    <row r="50147" s="2839" customFormat="1"/>
    <row r="50148" s="2839" customFormat="1"/>
    <row r="50149" s="2839" customFormat="1"/>
    <row r="50150" s="2839" customFormat="1"/>
    <row r="50151" s="2839" customFormat="1"/>
    <row r="50152" s="2839" customFormat="1"/>
    <row r="50153" s="2839" customFormat="1"/>
    <row r="50154" s="2839" customFormat="1"/>
    <row r="50155" s="2839" customFormat="1"/>
    <row r="50156" s="2839" customFormat="1"/>
    <row r="50157" s="2839" customFormat="1"/>
    <row r="50158" s="2839" customFormat="1"/>
    <row r="50159" s="2839" customFormat="1"/>
    <row r="50160" s="2839" customFormat="1"/>
    <row r="50161" s="2839" customFormat="1"/>
    <row r="50162" s="2839" customFormat="1"/>
    <row r="50163" s="2839" customFormat="1"/>
    <row r="50164" s="2839" customFormat="1"/>
    <row r="50165" s="2839" customFormat="1"/>
    <row r="50166" s="2839" customFormat="1"/>
    <row r="50167" s="2839" customFormat="1"/>
    <row r="50168" s="2839" customFormat="1"/>
    <row r="50169" s="2839" customFormat="1"/>
    <row r="50170" s="2839" customFormat="1"/>
    <row r="50171" s="2839" customFormat="1"/>
    <row r="50172" s="2839" customFormat="1"/>
    <row r="50173" s="2839" customFormat="1"/>
    <row r="50174" s="2839" customFormat="1"/>
    <row r="50175" s="2839" customFormat="1"/>
    <row r="50176" s="2839" customFormat="1"/>
    <row r="50177" s="2839" customFormat="1"/>
    <row r="50178" s="2839" customFormat="1"/>
    <row r="50179" s="2839" customFormat="1"/>
    <row r="50180" s="2839" customFormat="1"/>
    <row r="50181" s="2839" customFormat="1"/>
    <row r="50182" s="2839" customFormat="1"/>
    <row r="50183" s="2839" customFormat="1"/>
    <row r="50184" s="2839" customFormat="1"/>
    <row r="50185" s="2839" customFormat="1"/>
    <row r="50186" s="2839" customFormat="1"/>
    <row r="50187" s="2839" customFormat="1"/>
    <row r="50188" s="2839" customFormat="1"/>
    <row r="50189" s="2839" customFormat="1"/>
    <row r="50190" s="2839" customFormat="1"/>
    <row r="50191" s="2839" customFormat="1"/>
    <row r="50192" s="2839" customFormat="1"/>
    <row r="50193" s="2839" customFormat="1"/>
    <row r="50194" s="2839" customFormat="1"/>
    <row r="50195" s="2839" customFormat="1"/>
    <row r="50196" s="2839" customFormat="1"/>
    <row r="50197" s="2839" customFormat="1"/>
    <row r="50198" s="2839" customFormat="1"/>
    <row r="50199" s="2839" customFormat="1"/>
    <row r="50200" s="2839" customFormat="1"/>
    <row r="50201" s="2839" customFormat="1"/>
    <row r="50202" s="2839" customFormat="1"/>
    <row r="50203" s="2839" customFormat="1"/>
    <row r="50204" s="2839" customFormat="1"/>
    <row r="50205" s="2839" customFormat="1"/>
    <row r="50206" s="2839" customFormat="1"/>
    <row r="50207" s="2839" customFormat="1"/>
    <row r="50208" s="2839" customFormat="1"/>
    <row r="50209" s="2839" customFormat="1"/>
    <row r="50210" s="2839" customFormat="1"/>
    <row r="50211" s="2839" customFormat="1"/>
    <row r="50212" s="2839" customFormat="1"/>
    <row r="50213" s="2839" customFormat="1"/>
    <row r="50214" s="2839" customFormat="1"/>
    <row r="50215" s="2839" customFormat="1"/>
    <row r="50216" s="2839" customFormat="1"/>
    <row r="50217" s="2839" customFormat="1"/>
    <row r="50218" s="2839" customFormat="1"/>
    <row r="50219" s="2839" customFormat="1"/>
    <row r="50220" s="2839" customFormat="1"/>
    <row r="50221" s="2839" customFormat="1"/>
    <row r="50222" s="2839" customFormat="1"/>
    <row r="50223" s="2839" customFormat="1"/>
    <row r="50224" s="2839" customFormat="1"/>
    <row r="50225" s="2839" customFormat="1"/>
    <row r="50226" s="2839" customFormat="1"/>
    <row r="50227" s="2839" customFormat="1"/>
    <row r="50228" s="2839" customFormat="1"/>
    <row r="50229" s="2839" customFormat="1"/>
    <row r="50230" s="2839" customFormat="1"/>
    <row r="50231" s="2839" customFormat="1"/>
    <row r="50232" s="2839" customFormat="1"/>
    <row r="50233" s="2839" customFormat="1"/>
    <row r="50234" s="2839" customFormat="1"/>
    <row r="50235" s="2839" customFormat="1"/>
    <row r="50236" s="2839" customFormat="1"/>
    <row r="50237" s="2839" customFormat="1"/>
    <row r="50238" s="2839" customFormat="1"/>
    <row r="50239" s="2839" customFormat="1"/>
    <row r="50240" s="2839" customFormat="1"/>
    <row r="50241" s="2839" customFormat="1"/>
    <row r="50242" s="2839" customFormat="1"/>
    <row r="50243" s="2839" customFormat="1"/>
    <row r="50244" s="2839" customFormat="1"/>
    <row r="50245" s="2839" customFormat="1"/>
    <row r="50246" s="2839" customFormat="1"/>
    <row r="50247" s="2839" customFormat="1"/>
    <row r="50248" s="2839" customFormat="1"/>
    <row r="50249" s="2839" customFormat="1"/>
    <row r="50250" s="2839" customFormat="1"/>
    <row r="50251" s="2839" customFormat="1"/>
    <row r="50252" s="2839" customFormat="1"/>
    <row r="50253" s="2839" customFormat="1"/>
    <row r="50254" s="2839" customFormat="1"/>
    <row r="50255" s="2839" customFormat="1"/>
    <row r="50256" s="2839" customFormat="1"/>
    <row r="50257" s="2839" customFormat="1"/>
    <row r="50258" s="2839" customFormat="1"/>
    <row r="50259" s="2839" customFormat="1"/>
    <row r="50260" s="2839" customFormat="1"/>
    <row r="50261" s="2839" customFormat="1"/>
    <row r="50262" s="2839" customFormat="1"/>
    <row r="50263" s="2839" customFormat="1"/>
    <row r="50264" s="2839" customFormat="1"/>
    <row r="50265" s="2839" customFormat="1"/>
    <row r="50266" s="2839" customFormat="1"/>
    <row r="50267" s="2839" customFormat="1"/>
    <row r="50268" s="2839" customFormat="1"/>
    <row r="50269" s="2839" customFormat="1"/>
    <row r="50270" s="2839" customFormat="1"/>
    <row r="50271" s="2839" customFormat="1"/>
    <row r="50272" s="2839" customFormat="1"/>
    <row r="50273" s="2839" customFormat="1"/>
    <row r="50274" s="2839" customFormat="1"/>
    <row r="50275" s="2839" customFormat="1"/>
    <row r="50276" s="2839" customFormat="1"/>
    <row r="50277" s="2839" customFormat="1"/>
    <row r="50278" s="2839" customFormat="1"/>
    <row r="50279" s="2839" customFormat="1"/>
    <row r="50280" s="2839" customFormat="1"/>
    <row r="50281" s="2839" customFormat="1"/>
    <row r="50282" s="2839" customFormat="1"/>
    <row r="50283" s="2839" customFormat="1"/>
    <row r="50284" s="2839" customFormat="1"/>
    <row r="50285" s="2839" customFormat="1"/>
    <row r="50286" s="2839" customFormat="1"/>
    <row r="50287" s="2839" customFormat="1"/>
    <row r="50288" s="2839" customFormat="1"/>
    <row r="50289" s="2839" customFormat="1"/>
    <row r="50290" s="2839" customFormat="1"/>
    <row r="50291" s="2839" customFormat="1"/>
    <row r="50292" s="2839" customFormat="1"/>
    <row r="50293" s="2839" customFormat="1"/>
    <row r="50294" s="2839" customFormat="1"/>
    <row r="50295" s="2839" customFormat="1"/>
    <row r="50296" s="2839" customFormat="1"/>
    <row r="50297" s="2839" customFormat="1"/>
    <row r="50298" s="2839" customFormat="1"/>
    <row r="50299" s="2839" customFormat="1"/>
    <row r="50300" s="2839" customFormat="1"/>
    <row r="50301" s="2839" customFormat="1"/>
    <row r="50302" s="2839" customFormat="1"/>
    <row r="50303" s="2839" customFormat="1"/>
    <row r="50304" s="2839" customFormat="1"/>
    <row r="50305" s="2839" customFormat="1"/>
    <row r="50306" s="2839" customFormat="1"/>
    <row r="50307" s="2839" customFormat="1"/>
    <row r="50308" s="2839" customFormat="1"/>
    <row r="50309" s="2839" customFormat="1"/>
    <row r="50310" s="2839" customFormat="1"/>
    <row r="50311" s="2839" customFormat="1"/>
    <row r="50312" s="2839" customFormat="1"/>
    <row r="50313" s="2839" customFormat="1"/>
    <row r="50314" s="2839" customFormat="1"/>
    <row r="50315" s="2839" customFormat="1"/>
    <row r="50316" s="2839" customFormat="1"/>
    <row r="50317" s="2839" customFormat="1"/>
    <row r="50318" s="2839" customFormat="1"/>
    <row r="50319" s="2839" customFormat="1"/>
    <row r="50320" s="2839" customFormat="1"/>
    <row r="50321" s="2839" customFormat="1"/>
    <row r="50322" s="2839" customFormat="1"/>
    <row r="50323" s="2839" customFormat="1"/>
    <row r="50324" s="2839" customFormat="1"/>
    <row r="50325" s="2839" customFormat="1"/>
    <row r="50326" s="2839" customFormat="1"/>
    <row r="50327" s="2839" customFormat="1"/>
    <row r="50328" s="2839" customFormat="1"/>
    <row r="50329" s="2839" customFormat="1"/>
    <row r="50330" s="2839" customFormat="1"/>
    <row r="50331" s="2839" customFormat="1"/>
    <row r="50332" s="2839" customFormat="1"/>
    <row r="50333" s="2839" customFormat="1"/>
    <row r="50334" s="2839" customFormat="1"/>
    <row r="50335" s="2839" customFormat="1"/>
    <row r="50336" s="2839" customFormat="1"/>
    <row r="50337" s="2839" customFormat="1"/>
    <row r="50338" s="2839" customFormat="1"/>
    <row r="50339" s="2839" customFormat="1"/>
    <row r="50340" s="2839" customFormat="1"/>
    <row r="50341" s="2839" customFormat="1"/>
    <row r="50342" s="2839" customFormat="1"/>
    <row r="50343" s="2839" customFormat="1"/>
    <row r="50344" s="2839" customFormat="1"/>
    <row r="50345" s="2839" customFormat="1"/>
    <row r="50346" s="2839" customFormat="1"/>
    <row r="50347" s="2839" customFormat="1"/>
    <row r="50348" s="2839" customFormat="1"/>
    <row r="50349" s="2839" customFormat="1"/>
    <row r="50350" s="2839" customFormat="1"/>
    <row r="50351" s="2839" customFormat="1"/>
    <row r="50352" s="2839" customFormat="1"/>
    <row r="50353" s="2839" customFormat="1"/>
    <row r="50354" s="2839" customFormat="1"/>
    <row r="50355" s="2839" customFormat="1"/>
    <row r="50356" s="2839" customFormat="1"/>
    <row r="50357" s="2839" customFormat="1"/>
    <row r="50358" s="2839" customFormat="1"/>
    <row r="50359" s="2839" customFormat="1"/>
    <row r="50360" s="2839" customFormat="1"/>
    <row r="50361" s="2839" customFormat="1"/>
    <row r="50362" s="2839" customFormat="1"/>
    <row r="50363" s="2839" customFormat="1"/>
    <row r="50364" s="2839" customFormat="1"/>
    <row r="50365" s="2839" customFormat="1"/>
    <row r="50366" s="2839" customFormat="1"/>
    <row r="50367" s="2839" customFormat="1"/>
    <row r="50368" s="2839" customFormat="1"/>
    <row r="50369" s="2839" customFormat="1"/>
    <row r="50370" s="2839" customFormat="1"/>
    <row r="50371" s="2839" customFormat="1"/>
    <row r="50372" s="2839" customFormat="1"/>
    <row r="50373" s="2839" customFormat="1"/>
    <row r="50374" s="2839" customFormat="1"/>
    <row r="50375" s="2839" customFormat="1"/>
    <row r="50376" s="2839" customFormat="1"/>
    <row r="50377" s="2839" customFormat="1"/>
    <row r="50378" s="2839" customFormat="1"/>
    <row r="50379" s="2839" customFormat="1"/>
    <row r="50380" s="2839" customFormat="1"/>
    <row r="50381" s="2839" customFormat="1"/>
    <row r="50382" s="2839" customFormat="1"/>
    <row r="50383" s="2839" customFormat="1"/>
    <row r="50384" s="2839" customFormat="1"/>
    <row r="50385" s="2839" customFormat="1"/>
    <row r="50386" s="2839" customFormat="1"/>
    <row r="50387" s="2839" customFormat="1"/>
    <row r="50388" s="2839" customFormat="1"/>
    <row r="50389" s="2839" customFormat="1"/>
    <row r="50390" s="2839" customFormat="1"/>
    <row r="50391" s="2839" customFormat="1"/>
    <row r="50392" s="2839" customFormat="1"/>
    <row r="50393" s="2839" customFormat="1"/>
    <row r="50394" s="2839" customFormat="1"/>
    <row r="50395" s="2839" customFormat="1"/>
    <row r="50396" s="2839" customFormat="1"/>
    <row r="50397" s="2839" customFormat="1"/>
    <row r="50398" s="2839" customFormat="1"/>
    <row r="50399" s="2839" customFormat="1"/>
    <row r="50400" s="2839" customFormat="1"/>
    <row r="50401" s="2839" customFormat="1"/>
    <row r="50402" s="2839" customFormat="1"/>
    <row r="50403" s="2839" customFormat="1"/>
    <row r="50404" s="2839" customFormat="1"/>
    <row r="50405" s="2839" customFormat="1"/>
    <row r="50406" s="2839" customFormat="1"/>
    <row r="50407" s="2839" customFormat="1"/>
    <row r="50408" s="2839" customFormat="1"/>
    <row r="50409" s="2839" customFormat="1"/>
    <row r="50410" s="2839" customFormat="1"/>
    <row r="50411" s="2839" customFormat="1"/>
    <row r="50412" s="2839" customFormat="1"/>
    <row r="50413" s="2839" customFormat="1"/>
    <row r="50414" s="2839" customFormat="1"/>
    <row r="50415" s="2839" customFormat="1"/>
    <row r="50416" s="2839" customFormat="1"/>
    <row r="50417" s="2839" customFormat="1"/>
    <row r="50418" s="2839" customFormat="1"/>
    <row r="50419" s="2839" customFormat="1"/>
    <row r="50420" s="2839" customFormat="1"/>
    <row r="50421" s="2839" customFormat="1"/>
    <row r="50422" s="2839" customFormat="1"/>
    <row r="50423" s="2839" customFormat="1"/>
    <row r="50424" s="2839" customFormat="1"/>
    <row r="50425" s="2839" customFormat="1"/>
    <row r="50426" s="2839" customFormat="1"/>
    <row r="50427" s="2839" customFormat="1"/>
    <row r="50428" s="2839" customFormat="1"/>
    <row r="50429" s="2839" customFormat="1"/>
    <row r="50430" s="2839" customFormat="1"/>
    <row r="50431" s="2839" customFormat="1"/>
    <row r="50432" s="2839" customFormat="1"/>
    <row r="50433" s="2839" customFormat="1"/>
    <row r="50434" s="2839" customFormat="1"/>
    <row r="50435" s="2839" customFormat="1"/>
    <row r="50436" s="2839" customFormat="1"/>
    <row r="50437" s="2839" customFormat="1"/>
    <row r="50438" s="2839" customFormat="1"/>
    <row r="50439" s="2839" customFormat="1"/>
    <row r="50440" s="2839" customFormat="1"/>
    <row r="50441" s="2839" customFormat="1"/>
    <row r="50442" s="2839" customFormat="1"/>
    <row r="50443" s="2839" customFormat="1"/>
    <row r="50444" s="2839" customFormat="1"/>
    <row r="50445" s="2839" customFormat="1"/>
    <row r="50446" s="2839" customFormat="1"/>
    <row r="50447" s="2839" customFormat="1"/>
    <row r="50448" s="2839" customFormat="1"/>
    <row r="50449" s="2839" customFormat="1"/>
    <row r="50450" s="2839" customFormat="1"/>
    <row r="50451" s="2839" customFormat="1"/>
    <row r="50452" s="2839" customFormat="1"/>
    <row r="50453" s="2839" customFormat="1"/>
    <row r="50454" s="2839" customFormat="1"/>
    <row r="50455" s="2839" customFormat="1"/>
    <row r="50456" s="2839" customFormat="1"/>
    <row r="50457" s="2839" customFormat="1"/>
    <row r="50458" s="2839" customFormat="1"/>
    <row r="50459" s="2839" customFormat="1"/>
    <row r="50460" s="2839" customFormat="1"/>
    <row r="50461" s="2839" customFormat="1"/>
    <row r="50462" s="2839" customFormat="1"/>
    <row r="50463" s="2839" customFormat="1"/>
    <row r="50464" s="2839" customFormat="1"/>
    <row r="50465" s="2839" customFormat="1"/>
    <row r="50466" s="2839" customFormat="1"/>
    <row r="50467" s="2839" customFormat="1"/>
    <row r="50468" s="2839" customFormat="1"/>
    <row r="50469" s="2839" customFormat="1"/>
    <row r="50470" s="2839" customFormat="1"/>
    <row r="50471" s="2839" customFormat="1"/>
    <row r="50472" s="2839" customFormat="1"/>
    <row r="50473" s="2839" customFormat="1"/>
    <row r="50474" s="2839" customFormat="1"/>
    <row r="50475" s="2839" customFormat="1"/>
    <row r="50476" s="2839" customFormat="1"/>
    <row r="50477" s="2839" customFormat="1"/>
    <row r="50478" s="2839" customFormat="1"/>
    <row r="50479" s="2839" customFormat="1"/>
    <row r="50480" s="2839" customFormat="1"/>
    <row r="50481" s="2839" customFormat="1"/>
    <row r="50482" s="2839" customFormat="1"/>
    <row r="50483" s="2839" customFormat="1"/>
    <row r="50484" s="2839" customFormat="1"/>
    <row r="50485" s="2839" customFormat="1"/>
    <row r="50486" s="2839" customFormat="1"/>
    <row r="50487" s="2839" customFormat="1"/>
    <row r="50488" s="2839" customFormat="1"/>
    <row r="50489" s="2839" customFormat="1"/>
    <row r="50490" s="2839" customFormat="1"/>
    <row r="50491" s="2839" customFormat="1"/>
    <row r="50492" s="2839" customFormat="1"/>
    <row r="50493" s="2839" customFormat="1"/>
    <row r="50494" s="2839" customFormat="1"/>
    <row r="50495" s="2839" customFormat="1"/>
    <row r="50496" s="2839" customFormat="1"/>
    <row r="50497" s="2839" customFormat="1"/>
    <row r="50498" s="2839" customFormat="1"/>
    <row r="50499" s="2839" customFormat="1"/>
    <row r="50500" s="2839" customFormat="1"/>
    <row r="50501" s="2839" customFormat="1"/>
    <row r="50502" s="2839" customFormat="1"/>
    <row r="50503" s="2839" customFormat="1"/>
    <row r="50504" s="2839" customFormat="1"/>
    <row r="50505" s="2839" customFormat="1"/>
    <row r="50506" s="2839" customFormat="1"/>
    <row r="50507" s="2839" customFormat="1"/>
    <row r="50508" s="2839" customFormat="1"/>
    <row r="50509" s="2839" customFormat="1"/>
    <row r="50510" s="2839" customFormat="1"/>
    <row r="50511" s="2839" customFormat="1"/>
    <row r="50512" s="2839" customFormat="1"/>
    <row r="50513" s="2839" customFormat="1"/>
    <row r="50514" s="2839" customFormat="1"/>
    <row r="50515" s="2839" customFormat="1"/>
    <row r="50516" s="2839" customFormat="1"/>
    <row r="50517" s="2839" customFormat="1"/>
    <row r="50518" s="2839" customFormat="1"/>
    <row r="50519" s="2839" customFormat="1"/>
    <row r="50520" s="2839" customFormat="1"/>
    <row r="50521" s="2839" customFormat="1"/>
    <row r="50522" s="2839" customFormat="1"/>
    <row r="50523" s="2839" customFormat="1"/>
    <row r="50524" s="2839" customFormat="1"/>
    <row r="50525" s="2839" customFormat="1"/>
    <row r="50526" s="2839" customFormat="1"/>
    <row r="50527" s="2839" customFormat="1"/>
    <row r="50528" s="2839" customFormat="1"/>
    <row r="50529" s="2839" customFormat="1"/>
    <row r="50530" s="2839" customFormat="1"/>
    <row r="50531" s="2839" customFormat="1"/>
    <row r="50532" s="2839" customFormat="1"/>
    <row r="50533" s="2839" customFormat="1"/>
    <row r="50534" s="2839" customFormat="1"/>
    <row r="50535" s="2839" customFormat="1"/>
    <row r="50536" s="2839" customFormat="1"/>
    <row r="50537" s="2839" customFormat="1"/>
    <row r="50538" s="2839" customFormat="1"/>
    <row r="50539" s="2839" customFormat="1"/>
    <row r="50540" s="2839" customFormat="1"/>
    <row r="50541" s="2839" customFormat="1"/>
    <row r="50542" s="2839" customFormat="1"/>
    <row r="50543" s="2839" customFormat="1"/>
    <row r="50544" s="2839" customFormat="1"/>
    <row r="50545" s="2839" customFormat="1"/>
    <row r="50546" s="2839" customFormat="1"/>
    <row r="50547" s="2839" customFormat="1"/>
    <row r="50548" s="2839" customFormat="1"/>
    <row r="50549" s="2839" customFormat="1"/>
    <row r="50550" s="2839" customFormat="1"/>
    <row r="50551" s="2839" customFormat="1"/>
    <row r="50552" s="2839" customFormat="1"/>
    <row r="50553" s="2839" customFormat="1"/>
    <row r="50554" s="2839" customFormat="1"/>
    <row r="50555" s="2839" customFormat="1"/>
    <row r="50556" s="2839" customFormat="1"/>
    <row r="50557" s="2839" customFormat="1"/>
    <row r="50558" s="2839" customFormat="1"/>
    <row r="50559" s="2839" customFormat="1"/>
    <row r="50560" s="2839" customFormat="1"/>
    <row r="50561" s="2839" customFormat="1"/>
    <row r="50562" s="2839" customFormat="1"/>
    <row r="50563" s="2839" customFormat="1"/>
    <row r="50564" s="2839" customFormat="1"/>
    <row r="50565" s="2839" customFormat="1"/>
    <row r="50566" s="2839" customFormat="1"/>
    <row r="50567" s="2839" customFormat="1"/>
    <row r="50568" s="2839" customFormat="1"/>
    <row r="50569" s="2839" customFormat="1"/>
    <row r="50570" s="2839" customFormat="1"/>
    <row r="50571" s="2839" customFormat="1"/>
    <row r="50572" s="2839" customFormat="1"/>
    <row r="50573" s="2839" customFormat="1"/>
    <row r="50574" s="2839" customFormat="1"/>
    <row r="50575" s="2839" customFormat="1"/>
    <row r="50576" s="2839" customFormat="1"/>
    <row r="50577" s="2839" customFormat="1"/>
    <row r="50578" s="2839" customFormat="1"/>
    <row r="50579" s="2839" customFormat="1"/>
    <row r="50580" s="2839" customFormat="1"/>
    <row r="50581" s="2839" customFormat="1"/>
    <row r="50582" s="2839" customFormat="1"/>
    <row r="50583" s="2839" customFormat="1"/>
    <row r="50584" s="2839" customFormat="1"/>
    <row r="50585" s="2839" customFormat="1"/>
    <row r="50586" s="2839" customFormat="1"/>
    <row r="50587" s="2839" customFormat="1"/>
    <row r="50588" s="2839" customFormat="1"/>
    <row r="50589" s="2839" customFormat="1"/>
    <row r="50590" s="2839" customFormat="1"/>
    <row r="50591" s="2839" customFormat="1"/>
    <row r="50592" s="2839" customFormat="1"/>
    <row r="50593" s="2839" customFormat="1"/>
    <row r="50594" s="2839" customFormat="1"/>
    <row r="50595" s="2839" customFormat="1"/>
    <row r="50596" s="2839" customFormat="1"/>
    <row r="50597" s="2839" customFormat="1"/>
    <row r="50598" s="2839" customFormat="1"/>
    <row r="50599" s="2839" customFormat="1"/>
    <row r="50600" s="2839" customFormat="1"/>
    <row r="50601" s="2839" customFormat="1"/>
    <row r="50602" s="2839" customFormat="1"/>
    <row r="50603" s="2839" customFormat="1"/>
    <row r="50604" s="2839" customFormat="1"/>
    <row r="50605" s="2839" customFormat="1"/>
    <row r="50606" s="2839" customFormat="1"/>
    <row r="50607" s="2839" customFormat="1"/>
    <row r="50608" s="2839" customFormat="1"/>
    <row r="50609" s="2839" customFormat="1"/>
    <row r="50610" s="2839" customFormat="1"/>
    <row r="50611" s="2839" customFormat="1"/>
    <row r="50612" s="2839" customFormat="1"/>
    <row r="50613" s="2839" customFormat="1"/>
    <row r="50614" s="2839" customFormat="1"/>
    <row r="50615" s="2839" customFormat="1"/>
    <row r="50616" s="2839" customFormat="1"/>
    <row r="50617" s="2839" customFormat="1"/>
    <row r="50618" s="2839" customFormat="1"/>
    <row r="50619" s="2839" customFormat="1"/>
    <row r="50620" s="2839" customFormat="1"/>
    <row r="50621" s="2839" customFormat="1"/>
    <row r="50622" s="2839" customFormat="1"/>
    <row r="50623" s="2839" customFormat="1"/>
    <row r="50624" s="2839" customFormat="1"/>
    <row r="50625" s="2839" customFormat="1"/>
    <row r="50626" s="2839" customFormat="1"/>
    <row r="50627" s="2839" customFormat="1"/>
    <row r="50628" s="2839" customFormat="1"/>
    <row r="50629" s="2839" customFormat="1"/>
    <row r="50630" s="2839" customFormat="1"/>
    <row r="50631" s="2839" customFormat="1"/>
    <row r="50632" s="2839" customFormat="1"/>
    <row r="50633" s="2839" customFormat="1"/>
    <row r="50634" s="2839" customFormat="1"/>
    <row r="50635" s="2839" customFormat="1"/>
    <row r="50636" s="2839" customFormat="1"/>
    <row r="50637" s="2839" customFormat="1"/>
    <row r="50638" s="2839" customFormat="1"/>
    <row r="50639" s="2839" customFormat="1"/>
    <row r="50640" s="2839" customFormat="1"/>
    <row r="50641" s="2839" customFormat="1"/>
    <row r="50642" s="2839" customFormat="1"/>
    <row r="50643" s="2839" customFormat="1"/>
    <row r="50644" s="2839" customFormat="1"/>
    <row r="50645" s="2839" customFormat="1"/>
    <row r="50646" s="2839" customFormat="1"/>
    <row r="50647" s="2839" customFormat="1"/>
    <row r="50648" s="2839" customFormat="1"/>
    <row r="50649" s="2839" customFormat="1"/>
    <row r="50650" s="2839" customFormat="1"/>
    <row r="50651" s="2839" customFormat="1"/>
    <row r="50652" s="2839" customFormat="1"/>
    <row r="50653" s="2839" customFormat="1"/>
    <row r="50654" s="2839" customFormat="1"/>
    <row r="50655" s="2839" customFormat="1"/>
    <row r="50656" s="2839" customFormat="1"/>
    <row r="50657" s="2839" customFormat="1"/>
    <row r="50658" s="2839" customFormat="1"/>
    <row r="50659" s="2839" customFormat="1"/>
    <row r="50660" s="2839" customFormat="1"/>
    <row r="50661" s="2839" customFormat="1"/>
    <row r="50662" s="2839" customFormat="1"/>
    <row r="50663" s="2839" customFormat="1"/>
    <row r="50664" s="2839" customFormat="1"/>
    <row r="50665" s="2839" customFormat="1"/>
    <row r="50666" s="2839" customFormat="1"/>
    <row r="50667" s="2839" customFormat="1"/>
    <row r="50668" s="2839" customFormat="1"/>
    <row r="50669" s="2839" customFormat="1"/>
    <row r="50670" s="2839" customFormat="1"/>
    <row r="50671" s="2839" customFormat="1"/>
    <row r="50672" s="2839" customFormat="1"/>
    <row r="50673" s="2839" customFormat="1"/>
    <row r="50674" s="2839" customFormat="1"/>
    <row r="50675" s="2839" customFormat="1"/>
    <row r="50676" s="2839" customFormat="1"/>
    <row r="50677" s="2839" customFormat="1"/>
    <row r="50678" s="2839" customFormat="1"/>
    <row r="50679" s="2839" customFormat="1"/>
    <row r="50680" s="2839" customFormat="1"/>
    <row r="50681" s="2839" customFormat="1"/>
    <row r="50682" s="2839" customFormat="1"/>
    <row r="50683" s="2839" customFormat="1"/>
    <row r="50684" s="2839" customFormat="1"/>
    <row r="50685" s="2839" customFormat="1"/>
    <row r="50686" s="2839" customFormat="1"/>
    <row r="50687" s="2839" customFormat="1"/>
    <row r="50688" s="2839" customFormat="1"/>
    <row r="50689" s="2839" customFormat="1"/>
    <row r="50690" s="2839" customFormat="1"/>
    <row r="50691" s="2839" customFormat="1"/>
    <row r="50692" s="2839" customFormat="1"/>
    <row r="50693" s="2839" customFormat="1"/>
    <row r="50694" s="2839" customFormat="1"/>
    <row r="50695" s="2839" customFormat="1"/>
    <row r="50696" s="2839" customFormat="1"/>
    <row r="50697" s="2839" customFormat="1"/>
    <row r="50698" s="2839" customFormat="1"/>
    <row r="50699" s="2839" customFormat="1"/>
    <row r="50700" s="2839" customFormat="1"/>
    <row r="50701" s="2839" customFormat="1"/>
    <row r="50702" s="2839" customFormat="1"/>
    <row r="50703" s="2839" customFormat="1"/>
    <row r="50704" s="2839" customFormat="1"/>
    <row r="50705" s="2839" customFormat="1"/>
    <row r="50706" s="2839" customFormat="1"/>
    <row r="50707" s="2839" customFormat="1"/>
    <row r="50708" s="2839" customFormat="1"/>
    <row r="50709" s="2839" customFormat="1"/>
    <row r="50710" s="2839" customFormat="1"/>
    <row r="50711" s="2839" customFormat="1"/>
    <row r="50712" s="2839" customFormat="1"/>
    <row r="50713" s="2839" customFormat="1"/>
    <row r="50714" s="2839" customFormat="1"/>
    <row r="50715" s="2839" customFormat="1"/>
    <row r="50716" s="2839" customFormat="1"/>
    <row r="50717" s="2839" customFormat="1"/>
    <row r="50718" s="2839" customFormat="1"/>
    <row r="50719" s="2839" customFormat="1"/>
    <row r="50720" s="2839" customFormat="1"/>
    <row r="50721" s="2839" customFormat="1"/>
    <row r="50722" s="2839" customFormat="1"/>
    <row r="50723" s="2839" customFormat="1"/>
    <row r="50724" s="2839" customFormat="1"/>
    <row r="50725" s="2839" customFormat="1"/>
    <row r="50726" s="2839" customFormat="1"/>
    <row r="50727" s="2839" customFormat="1"/>
    <row r="50728" s="2839" customFormat="1"/>
    <row r="50729" s="2839" customFormat="1"/>
    <row r="50730" s="2839" customFormat="1"/>
    <row r="50731" s="2839" customFormat="1"/>
    <row r="50732" s="2839" customFormat="1"/>
    <row r="50733" s="2839" customFormat="1"/>
    <row r="50734" s="2839" customFormat="1"/>
    <row r="50735" s="2839" customFormat="1"/>
    <row r="50736" s="2839" customFormat="1"/>
    <row r="50737" s="2839" customFormat="1"/>
    <row r="50738" s="2839" customFormat="1"/>
    <row r="50739" s="2839" customFormat="1"/>
    <row r="50740" s="2839" customFormat="1"/>
    <row r="50741" s="2839" customFormat="1"/>
    <row r="50742" s="2839" customFormat="1"/>
    <row r="50743" s="2839" customFormat="1"/>
    <row r="50744" s="2839" customFormat="1"/>
    <row r="50745" s="2839" customFormat="1"/>
    <row r="50746" s="2839" customFormat="1"/>
    <row r="50747" s="2839" customFormat="1"/>
    <row r="50748" s="2839" customFormat="1"/>
    <row r="50749" s="2839" customFormat="1"/>
    <row r="50750" s="2839" customFormat="1"/>
    <row r="50751" s="2839" customFormat="1"/>
    <row r="50752" s="2839" customFormat="1"/>
    <row r="50753" s="2839" customFormat="1"/>
    <row r="50754" s="2839" customFormat="1"/>
    <row r="50755" s="2839" customFormat="1"/>
    <row r="50756" s="2839" customFormat="1"/>
    <row r="50757" s="2839" customFormat="1"/>
    <row r="50758" s="2839" customFormat="1"/>
    <row r="50759" s="2839" customFormat="1"/>
    <row r="50760" s="2839" customFormat="1"/>
    <row r="50761" s="2839" customFormat="1"/>
    <row r="50762" s="2839" customFormat="1"/>
    <row r="50763" s="2839" customFormat="1"/>
    <row r="50764" s="2839" customFormat="1"/>
    <row r="50765" s="2839" customFormat="1"/>
    <row r="50766" s="2839" customFormat="1"/>
    <row r="50767" s="2839" customFormat="1"/>
    <row r="50768" s="2839" customFormat="1"/>
    <row r="50769" s="2839" customFormat="1"/>
    <row r="50770" s="2839" customFormat="1"/>
    <row r="50771" s="2839" customFormat="1"/>
    <row r="50772" s="2839" customFormat="1"/>
    <row r="50773" s="2839" customFormat="1"/>
    <row r="50774" s="2839" customFormat="1"/>
    <row r="50775" s="2839" customFormat="1"/>
    <row r="50776" s="2839" customFormat="1"/>
    <row r="50777" s="2839" customFormat="1"/>
    <row r="50778" s="2839" customFormat="1"/>
    <row r="50779" s="2839" customFormat="1"/>
    <row r="50780" s="2839" customFormat="1"/>
    <row r="50781" s="2839" customFormat="1"/>
    <row r="50782" s="2839" customFormat="1"/>
    <row r="50783" s="2839" customFormat="1"/>
    <row r="50784" s="2839" customFormat="1"/>
    <row r="50785" s="2839" customFormat="1"/>
    <row r="50786" s="2839" customFormat="1"/>
    <row r="50787" s="2839" customFormat="1"/>
    <row r="50788" s="2839" customFormat="1"/>
    <row r="50789" s="2839" customFormat="1"/>
    <row r="50790" s="2839" customFormat="1"/>
    <row r="50791" s="2839" customFormat="1"/>
    <row r="50792" s="2839" customFormat="1"/>
    <row r="50793" s="2839" customFormat="1"/>
    <row r="50794" s="2839" customFormat="1"/>
    <row r="50795" s="2839" customFormat="1"/>
    <row r="50796" s="2839" customFormat="1"/>
    <row r="50797" s="2839" customFormat="1"/>
    <row r="50798" s="2839" customFormat="1"/>
    <row r="50799" s="2839" customFormat="1"/>
    <row r="50800" s="2839" customFormat="1"/>
    <row r="50801" s="2839" customFormat="1"/>
    <row r="50802" s="2839" customFormat="1"/>
    <row r="50803" s="2839" customFormat="1"/>
    <row r="50804" s="2839" customFormat="1"/>
    <row r="50805" s="2839" customFormat="1"/>
    <row r="50806" s="2839" customFormat="1"/>
    <row r="50807" s="2839" customFormat="1"/>
    <row r="50808" s="2839" customFormat="1"/>
    <row r="50809" s="2839" customFormat="1"/>
    <row r="50810" s="2839" customFormat="1"/>
    <row r="50811" s="2839" customFormat="1"/>
    <row r="50812" s="2839" customFormat="1"/>
    <row r="50813" s="2839" customFormat="1"/>
    <row r="50814" s="2839" customFormat="1"/>
    <row r="50815" s="2839" customFormat="1"/>
    <row r="50816" s="2839" customFormat="1"/>
    <row r="50817" s="2839" customFormat="1"/>
    <row r="50818" s="2839" customFormat="1"/>
    <row r="50819" s="2839" customFormat="1"/>
    <row r="50820" s="2839" customFormat="1"/>
    <row r="50821" s="2839" customFormat="1"/>
    <row r="50822" s="2839" customFormat="1"/>
    <row r="50823" s="2839" customFormat="1"/>
    <row r="50824" s="2839" customFormat="1"/>
    <row r="50825" s="2839" customFormat="1"/>
    <row r="50826" s="2839" customFormat="1"/>
    <row r="50827" s="2839" customFormat="1"/>
    <row r="50828" s="2839" customFormat="1"/>
    <row r="50829" s="2839" customFormat="1"/>
    <row r="50830" s="2839" customFormat="1"/>
    <row r="50831" s="2839" customFormat="1"/>
    <row r="50832" s="2839" customFormat="1"/>
    <row r="50833" s="2839" customFormat="1"/>
    <row r="50834" s="2839" customFormat="1"/>
    <row r="50835" s="2839" customFormat="1"/>
    <row r="50836" s="2839" customFormat="1"/>
    <row r="50837" s="2839" customFormat="1"/>
    <row r="50838" s="2839" customFormat="1"/>
    <row r="50839" s="2839" customFormat="1"/>
    <row r="50840" s="2839" customFormat="1"/>
    <row r="50841" s="2839" customFormat="1"/>
    <row r="50842" s="2839" customFormat="1"/>
    <row r="50843" s="2839" customFormat="1"/>
    <row r="50844" s="2839" customFormat="1"/>
    <row r="50845" s="2839" customFormat="1"/>
    <row r="50846" s="2839" customFormat="1"/>
    <row r="50847" s="2839" customFormat="1"/>
    <row r="50848" s="2839" customFormat="1"/>
    <row r="50849" s="2839" customFormat="1"/>
    <row r="50850" s="2839" customFormat="1"/>
    <row r="50851" s="2839" customFormat="1"/>
    <row r="50852" s="2839" customFormat="1"/>
    <row r="50853" s="2839" customFormat="1"/>
    <row r="50854" s="2839" customFormat="1"/>
    <row r="50855" s="2839" customFormat="1"/>
    <row r="50856" s="2839" customFormat="1"/>
    <row r="50857" s="2839" customFormat="1"/>
    <row r="50858" s="2839" customFormat="1"/>
    <row r="50859" s="2839" customFormat="1"/>
    <row r="50860" s="2839" customFormat="1"/>
    <row r="50861" s="2839" customFormat="1"/>
    <row r="50862" s="2839" customFormat="1"/>
    <row r="50863" s="2839" customFormat="1"/>
    <row r="50864" s="2839" customFormat="1"/>
    <row r="50865" s="2839" customFormat="1"/>
    <row r="50866" s="2839" customFormat="1"/>
    <row r="50867" s="2839" customFormat="1"/>
    <row r="50868" s="2839" customFormat="1"/>
    <row r="50869" s="2839" customFormat="1"/>
    <row r="50870" s="2839" customFormat="1"/>
    <row r="50871" s="2839" customFormat="1"/>
    <row r="50872" s="2839" customFormat="1"/>
    <row r="50873" s="2839" customFormat="1"/>
    <row r="50874" s="2839" customFormat="1"/>
    <row r="50875" s="2839" customFormat="1"/>
    <row r="50876" s="2839" customFormat="1"/>
    <row r="50877" s="2839" customFormat="1"/>
    <row r="50878" s="2839" customFormat="1"/>
    <row r="50879" s="2839" customFormat="1"/>
    <row r="50880" s="2839" customFormat="1"/>
    <row r="50881" s="2839" customFormat="1"/>
    <row r="50882" s="2839" customFormat="1"/>
    <row r="50883" s="2839" customFormat="1"/>
    <row r="50884" s="2839" customFormat="1"/>
    <row r="50885" s="2839" customFormat="1"/>
    <row r="50886" s="2839" customFormat="1"/>
    <row r="50887" s="2839" customFormat="1"/>
    <row r="50888" s="2839" customFormat="1"/>
    <row r="50889" s="2839" customFormat="1"/>
    <row r="50890" s="2839" customFormat="1"/>
    <row r="50891" s="2839" customFormat="1"/>
    <row r="50892" s="2839" customFormat="1"/>
    <row r="50893" s="2839" customFormat="1"/>
    <row r="50894" s="2839" customFormat="1"/>
    <row r="50895" s="2839" customFormat="1"/>
    <row r="50896" s="2839" customFormat="1"/>
    <row r="50897" s="2839" customFormat="1"/>
    <row r="50898" s="2839" customFormat="1"/>
    <row r="50899" s="2839" customFormat="1"/>
    <row r="50900" s="2839" customFormat="1"/>
    <row r="50901" s="2839" customFormat="1"/>
    <row r="50902" s="2839" customFormat="1"/>
    <row r="50903" s="2839" customFormat="1"/>
    <row r="50904" s="2839" customFormat="1"/>
    <row r="50905" s="2839" customFormat="1"/>
    <row r="50906" s="2839" customFormat="1"/>
    <row r="50907" s="2839" customFormat="1"/>
    <row r="50908" s="2839" customFormat="1"/>
    <row r="50909" s="2839" customFormat="1"/>
    <row r="50910" s="2839" customFormat="1"/>
    <row r="50911" s="2839" customFormat="1"/>
    <row r="50912" s="2839" customFormat="1"/>
    <row r="50913" s="2839" customFormat="1"/>
    <row r="50914" s="2839" customFormat="1"/>
    <row r="50915" s="2839" customFormat="1"/>
    <row r="50916" s="2839" customFormat="1"/>
    <row r="50917" s="2839" customFormat="1"/>
    <row r="50918" s="2839" customFormat="1"/>
    <row r="50919" s="2839" customFormat="1"/>
    <row r="50920" s="2839" customFormat="1"/>
    <row r="50921" s="2839" customFormat="1"/>
    <row r="50922" s="2839" customFormat="1"/>
    <row r="50923" s="2839" customFormat="1"/>
    <row r="50924" s="2839" customFormat="1"/>
    <row r="50925" s="2839" customFormat="1"/>
    <row r="50926" s="2839" customFormat="1"/>
    <row r="50927" s="2839" customFormat="1"/>
    <row r="50928" s="2839" customFormat="1"/>
    <row r="50929" s="2839" customFormat="1"/>
    <row r="50930" s="2839" customFormat="1"/>
    <row r="50931" s="2839" customFormat="1"/>
    <row r="50932" s="2839" customFormat="1"/>
    <row r="50933" s="2839" customFormat="1"/>
    <row r="50934" s="2839" customFormat="1"/>
    <row r="50935" s="2839" customFormat="1"/>
    <row r="50936" s="2839" customFormat="1"/>
    <row r="50937" s="2839" customFormat="1"/>
    <row r="50938" s="2839" customFormat="1"/>
    <row r="50939" s="2839" customFormat="1"/>
    <row r="50940" s="2839" customFormat="1"/>
    <row r="50941" s="2839" customFormat="1"/>
    <row r="50942" s="2839" customFormat="1"/>
    <row r="50943" s="2839" customFormat="1"/>
    <row r="50944" s="2839" customFormat="1"/>
    <row r="50945" s="2839" customFormat="1"/>
    <row r="50946" s="2839" customFormat="1"/>
    <row r="50947" s="2839" customFormat="1"/>
    <row r="50948" s="2839" customFormat="1"/>
    <row r="50949" s="2839" customFormat="1"/>
    <row r="50950" s="2839" customFormat="1"/>
    <row r="50951" s="2839" customFormat="1"/>
    <row r="50952" s="2839" customFormat="1"/>
    <row r="50953" s="2839" customFormat="1"/>
    <row r="50954" s="2839" customFormat="1"/>
    <row r="50955" s="2839" customFormat="1"/>
    <row r="50956" s="2839" customFormat="1"/>
    <row r="50957" s="2839" customFormat="1"/>
    <row r="50958" s="2839" customFormat="1"/>
    <row r="50959" s="2839" customFormat="1"/>
    <row r="50960" s="2839" customFormat="1"/>
    <row r="50961" s="2839" customFormat="1"/>
    <row r="50962" s="2839" customFormat="1"/>
    <row r="50963" s="2839" customFormat="1"/>
    <row r="50964" s="2839" customFormat="1"/>
    <row r="50965" s="2839" customFormat="1"/>
    <row r="50966" s="2839" customFormat="1"/>
    <row r="50967" s="2839" customFormat="1"/>
    <row r="50968" s="2839" customFormat="1"/>
    <row r="50969" s="2839" customFormat="1"/>
    <row r="50970" s="2839" customFormat="1"/>
    <row r="50971" s="2839" customFormat="1"/>
    <row r="50972" s="2839" customFormat="1"/>
    <row r="50973" s="2839" customFormat="1"/>
    <row r="50974" s="2839" customFormat="1"/>
    <row r="50975" s="2839" customFormat="1"/>
    <row r="50976" s="2839" customFormat="1"/>
    <row r="50977" s="2839" customFormat="1"/>
    <row r="50978" s="2839" customFormat="1"/>
    <row r="50979" s="2839" customFormat="1"/>
    <row r="50980" s="2839" customFormat="1"/>
    <row r="50981" s="2839" customFormat="1"/>
    <row r="50982" s="2839" customFormat="1"/>
    <row r="50983" s="2839" customFormat="1"/>
    <row r="50984" s="2839" customFormat="1"/>
    <row r="50985" s="2839" customFormat="1"/>
    <row r="50986" s="2839" customFormat="1"/>
    <row r="50987" s="2839" customFormat="1"/>
    <row r="50988" s="2839" customFormat="1"/>
    <row r="50989" s="2839" customFormat="1"/>
    <row r="50990" s="2839" customFormat="1"/>
    <row r="50991" s="2839" customFormat="1"/>
    <row r="50992" s="2839" customFormat="1"/>
    <row r="50993" s="2839" customFormat="1"/>
    <row r="50994" s="2839" customFormat="1"/>
    <row r="50995" s="2839" customFormat="1"/>
    <row r="50996" s="2839" customFormat="1"/>
    <row r="50997" s="2839" customFormat="1"/>
    <row r="50998" s="2839" customFormat="1"/>
    <row r="50999" s="2839" customFormat="1"/>
    <row r="51000" s="2839" customFormat="1"/>
    <row r="51001" s="2839" customFormat="1"/>
    <row r="51002" s="2839" customFormat="1"/>
    <row r="51003" s="2839" customFormat="1"/>
    <row r="51004" s="2839" customFormat="1"/>
    <row r="51005" s="2839" customFormat="1"/>
    <row r="51006" s="2839" customFormat="1"/>
    <row r="51007" s="2839" customFormat="1"/>
    <row r="51008" s="2839" customFormat="1"/>
    <row r="51009" s="2839" customFormat="1"/>
    <row r="51010" s="2839" customFormat="1"/>
    <row r="51011" s="2839" customFormat="1"/>
    <row r="51012" s="2839" customFormat="1"/>
    <row r="51013" s="2839" customFormat="1"/>
    <row r="51014" s="2839" customFormat="1"/>
    <row r="51015" s="2839" customFormat="1"/>
    <row r="51016" s="2839" customFormat="1"/>
    <row r="51017" s="2839" customFormat="1"/>
    <row r="51018" s="2839" customFormat="1"/>
    <row r="51019" s="2839" customFormat="1"/>
    <row r="51020" s="2839" customFormat="1"/>
    <row r="51021" s="2839" customFormat="1"/>
    <row r="51022" s="2839" customFormat="1"/>
    <row r="51023" s="2839" customFormat="1"/>
    <row r="51024" s="2839" customFormat="1"/>
    <row r="51025" s="2839" customFormat="1"/>
    <row r="51026" s="2839" customFormat="1"/>
    <row r="51027" s="2839" customFormat="1"/>
    <row r="51028" s="2839" customFormat="1"/>
    <row r="51029" s="2839" customFormat="1"/>
    <row r="51030" s="2839" customFormat="1"/>
    <row r="51031" s="2839" customFormat="1"/>
    <row r="51032" s="2839" customFormat="1"/>
    <row r="51033" s="2839" customFormat="1"/>
    <row r="51034" s="2839" customFormat="1"/>
    <row r="51035" s="2839" customFormat="1"/>
    <row r="51036" s="2839" customFormat="1"/>
    <row r="51037" s="2839" customFormat="1"/>
    <row r="51038" s="2839" customFormat="1"/>
    <row r="51039" s="2839" customFormat="1"/>
    <row r="51040" s="2839" customFormat="1"/>
    <row r="51041" s="2839" customFormat="1"/>
    <row r="51042" s="2839" customFormat="1"/>
    <row r="51043" s="2839" customFormat="1"/>
    <row r="51044" s="2839" customFormat="1"/>
    <row r="51045" s="2839" customFormat="1"/>
    <row r="51046" s="2839" customFormat="1"/>
    <row r="51047" s="2839" customFormat="1"/>
    <row r="51048" s="2839" customFormat="1"/>
    <row r="51049" s="2839" customFormat="1"/>
    <row r="51050" s="2839" customFormat="1"/>
    <row r="51051" s="2839" customFormat="1"/>
    <row r="51052" s="2839" customFormat="1"/>
    <row r="51053" s="2839" customFormat="1"/>
    <row r="51054" s="2839" customFormat="1"/>
    <row r="51055" s="2839" customFormat="1"/>
    <row r="51056" s="2839" customFormat="1"/>
    <row r="51057" s="2839" customFormat="1"/>
    <row r="51058" s="2839" customFormat="1"/>
    <row r="51059" s="2839" customFormat="1"/>
    <row r="51060" s="2839" customFormat="1"/>
    <row r="51061" s="2839" customFormat="1"/>
    <row r="51062" s="2839" customFormat="1"/>
    <row r="51063" s="2839" customFormat="1"/>
    <row r="51064" s="2839" customFormat="1"/>
    <row r="51065" s="2839" customFormat="1"/>
    <row r="51066" s="2839" customFormat="1"/>
    <row r="51067" s="2839" customFormat="1"/>
    <row r="51068" s="2839" customFormat="1"/>
    <row r="51069" s="2839" customFormat="1"/>
    <row r="51070" s="2839" customFormat="1"/>
    <row r="51071" s="2839" customFormat="1"/>
    <row r="51072" s="2839" customFormat="1"/>
    <row r="51073" s="2839" customFormat="1"/>
    <row r="51074" s="2839" customFormat="1"/>
    <row r="51075" s="2839" customFormat="1"/>
    <row r="51076" s="2839" customFormat="1"/>
    <row r="51077" s="2839" customFormat="1"/>
    <row r="51078" s="2839" customFormat="1"/>
    <row r="51079" s="2839" customFormat="1"/>
    <row r="51080" s="2839" customFormat="1"/>
    <row r="51081" s="2839" customFormat="1"/>
    <row r="51082" s="2839" customFormat="1"/>
    <row r="51083" s="2839" customFormat="1"/>
    <row r="51084" s="2839" customFormat="1"/>
    <row r="51085" s="2839" customFormat="1"/>
    <row r="51086" s="2839" customFormat="1"/>
    <row r="51087" s="2839" customFormat="1"/>
    <row r="51088" s="2839" customFormat="1"/>
    <row r="51089" s="2839" customFormat="1"/>
    <row r="51090" s="2839" customFormat="1"/>
    <row r="51091" s="2839" customFormat="1"/>
    <row r="51092" s="2839" customFormat="1"/>
    <row r="51093" s="2839" customFormat="1"/>
    <row r="51094" s="2839" customFormat="1"/>
    <row r="51095" s="2839" customFormat="1"/>
    <row r="51096" s="2839" customFormat="1"/>
    <row r="51097" s="2839" customFormat="1"/>
    <row r="51098" s="2839" customFormat="1"/>
    <row r="51099" s="2839" customFormat="1"/>
    <row r="51100" s="2839" customFormat="1"/>
    <row r="51101" s="2839" customFormat="1"/>
    <row r="51102" s="2839" customFormat="1"/>
    <row r="51103" s="2839" customFormat="1"/>
    <row r="51104" s="2839" customFormat="1"/>
    <row r="51105" s="2839" customFormat="1"/>
    <row r="51106" s="2839" customFormat="1"/>
    <row r="51107" s="2839" customFormat="1"/>
    <row r="51108" s="2839" customFormat="1"/>
    <row r="51109" s="2839" customFormat="1"/>
    <row r="51110" s="2839" customFormat="1"/>
    <row r="51111" s="2839" customFormat="1"/>
    <row r="51112" s="2839" customFormat="1"/>
    <row r="51113" s="2839" customFormat="1"/>
    <row r="51114" s="2839" customFormat="1"/>
    <row r="51115" s="2839" customFormat="1"/>
    <row r="51116" s="2839" customFormat="1"/>
    <row r="51117" s="2839" customFormat="1"/>
    <row r="51118" s="2839" customFormat="1"/>
    <row r="51119" s="2839" customFormat="1"/>
    <row r="51120" s="2839" customFormat="1"/>
    <row r="51121" s="2839" customFormat="1"/>
    <row r="51122" s="2839" customFormat="1"/>
    <row r="51123" s="2839" customFormat="1"/>
    <row r="51124" s="2839" customFormat="1"/>
    <row r="51125" s="2839" customFormat="1"/>
    <row r="51126" s="2839" customFormat="1"/>
    <row r="51127" s="2839" customFormat="1"/>
    <row r="51128" s="2839" customFormat="1"/>
    <row r="51129" s="2839" customFormat="1"/>
    <row r="51130" s="2839" customFormat="1"/>
    <row r="51131" s="2839" customFormat="1"/>
    <row r="51132" s="2839" customFormat="1"/>
    <row r="51133" s="2839" customFormat="1"/>
    <row r="51134" s="2839" customFormat="1"/>
    <row r="51135" s="2839" customFormat="1"/>
    <row r="51136" s="2839" customFormat="1"/>
    <row r="51137" s="2839" customFormat="1"/>
    <row r="51138" s="2839" customFormat="1"/>
    <row r="51139" s="2839" customFormat="1"/>
    <row r="51140" s="2839" customFormat="1"/>
    <row r="51141" s="2839" customFormat="1"/>
    <row r="51142" s="2839" customFormat="1"/>
    <row r="51143" s="2839" customFormat="1"/>
    <row r="51144" s="2839" customFormat="1"/>
    <row r="51145" s="2839" customFormat="1"/>
    <row r="51146" s="2839" customFormat="1"/>
    <row r="51147" s="2839" customFormat="1"/>
    <row r="51148" s="2839" customFormat="1"/>
    <row r="51149" s="2839" customFormat="1"/>
    <row r="51150" s="2839" customFormat="1"/>
    <row r="51151" s="2839" customFormat="1"/>
    <row r="51152" s="2839" customFormat="1"/>
    <row r="51153" s="2839" customFormat="1"/>
    <row r="51154" s="2839" customFormat="1"/>
    <row r="51155" s="2839" customFormat="1"/>
    <row r="51156" s="2839" customFormat="1"/>
    <row r="51157" s="2839" customFormat="1"/>
    <row r="51158" s="2839" customFormat="1"/>
    <row r="51159" s="2839" customFormat="1"/>
    <row r="51160" s="2839" customFormat="1"/>
    <row r="51161" s="2839" customFormat="1"/>
    <row r="51162" s="2839" customFormat="1"/>
    <row r="51163" s="2839" customFormat="1"/>
    <row r="51164" s="2839" customFormat="1"/>
    <row r="51165" s="2839" customFormat="1"/>
    <row r="51166" s="2839" customFormat="1"/>
    <row r="51167" s="2839" customFormat="1"/>
    <row r="51168" s="2839" customFormat="1"/>
    <row r="51169" s="2839" customFormat="1"/>
    <row r="51170" s="2839" customFormat="1"/>
    <row r="51171" s="2839" customFormat="1"/>
    <row r="51172" s="2839" customFormat="1"/>
    <row r="51173" s="2839" customFormat="1"/>
    <row r="51174" s="2839" customFormat="1"/>
    <row r="51175" s="2839" customFormat="1"/>
    <row r="51176" s="2839" customFormat="1"/>
    <row r="51177" s="2839" customFormat="1"/>
    <row r="51178" s="2839" customFormat="1"/>
    <row r="51179" s="2839" customFormat="1"/>
    <row r="51180" s="2839" customFormat="1"/>
    <row r="51181" s="2839" customFormat="1"/>
    <row r="51182" s="2839" customFormat="1"/>
    <row r="51183" s="2839" customFormat="1"/>
    <row r="51184" s="2839" customFormat="1"/>
    <row r="51185" s="2839" customFormat="1"/>
    <row r="51186" s="2839" customFormat="1"/>
    <row r="51187" s="2839" customFormat="1"/>
    <row r="51188" s="2839" customFormat="1"/>
    <row r="51189" s="2839" customFormat="1"/>
    <row r="51190" s="2839" customFormat="1"/>
    <row r="51191" s="2839" customFormat="1"/>
    <row r="51192" s="2839" customFormat="1"/>
    <row r="51193" s="2839" customFormat="1"/>
    <row r="51194" s="2839" customFormat="1"/>
    <row r="51195" s="2839" customFormat="1"/>
    <row r="51196" s="2839" customFormat="1"/>
    <row r="51197" s="2839" customFormat="1"/>
    <row r="51198" s="2839" customFormat="1"/>
    <row r="51199" s="2839" customFormat="1"/>
    <row r="51200" s="2839" customFormat="1"/>
    <row r="51201" s="2839" customFormat="1"/>
    <row r="51202" s="2839" customFormat="1"/>
    <row r="51203" s="2839" customFormat="1"/>
    <row r="51204" s="2839" customFormat="1"/>
    <row r="51205" s="2839" customFormat="1"/>
    <row r="51206" s="2839" customFormat="1"/>
    <row r="51207" s="2839" customFormat="1"/>
    <row r="51208" s="2839" customFormat="1"/>
    <row r="51209" s="2839" customFormat="1"/>
    <row r="51210" s="2839" customFormat="1"/>
    <row r="51211" s="2839" customFormat="1"/>
    <row r="51212" s="2839" customFormat="1"/>
    <row r="51213" s="2839" customFormat="1"/>
    <row r="51214" s="2839" customFormat="1"/>
    <row r="51215" s="2839" customFormat="1"/>
    <row r="51216" s="2839" customFormat="1"/>
    <row r="51217" s="2839" customFormat="1"/>
    <row r="51218" s="2839" customFormat="1"/>
    <row r="51219" s="2839" customFormat="1"/>
    <row r="51220" s="2839" customFormat="1"/>
    <row r="51221" s="2839" customFormat="1"/>
    <row r="51222" s="2839" customFormat="1"/>
    <row r="51223" s="2839" customFormat="1"/>
    <row r="51224" s="2839" customFormat="1"/>
    <row r="51225" s="2839" customFormat="1"/>
    <row r="51226" s="2839" customFormat="1"/>
    <row r="51227" s="2839" customFormat="1"/>
    <row r="51228" s="2839" customFormat="1"/>
    <row r="51229" s="2839" customFormat="1"/>
    <row r="51230" s="2839" customFormat="1"/>
    <row r="51231" s="2839" customFormat="1"/>
    <row r="51232" s="2839" customFormat="1"/>
    <row r="51233" s="2839" customFormat="1"/>
    <row r="51234" s="2839" customFormat="1"/>
    <row r="51235" s="2839" customFormat="1"/>
    <row r="51236" s="2839" customFormat="1"/>
    <row r="51237" s="2839" customFormat="1"/>
    <row r="51238" s="2839" customFormat="1"/>
    <row r="51239" s="2839" customFormat="1"/>
    <row r="51240" s="2839" customFormat="1"/>
    <row r="51241" s="2839" customFormat="1"/>
    <row r="51242" s="2839" customFormat="1"/>
    <row r="51243" s="2839" customFormat="1"/>
    <row r="51244" s="2839" customFormat="1"/>
    <row r="51245" s="2839" customFormat="1"/>
    <row r="51246" s="2839" customFormat="1"/>
    <row r="51247" s="2839" customFormat="1"/>
    <row r="51248" s="2839" customFormat="1"/>
    <row r="51249" s="2839" customFormat="1"/>
    <row r="51250" s="2839" customFormat="1"/>
    <row r="51251" s="2839" customFormat="1"/>
    <row r="51252" s="2839" customFormat="1"/>
    <row r="51253" s="2839" customFormat="1"/>
    <row r="51254" s="2839" customFormat="1"/>
    <row r="51255" s="2839" customFormat="1"/>
    <row r="51256" s="2839" customFormat="1"/>
    <row r="51257" s="2839" customFormat="1"/>
    <row r="51258" s="2839" customFormat="1"/>
    <row r="51259" s="2839" customFormat="1"/>
    <row r="51260" s="2839" customFormat="1"/>
    <row r="51261" s="2839" customFormat="1"/>
    <row r="51262" s="2839" customFormat="1"/>
    <row r="51263" s="2839" customFormat="1"/>
    <row r="51264" s="2839" customFormat="1"/>
    <row r="51265" s="2839" customFormat="1"/>
    <row r="51266" s="2839" customFormat="1"/>
    <row r="51267" s="2839" customFormat="1"/>
    <row r="51268" s="2839" customFormat="1"/>
    <row r="51269" s="2839" customFormat="1"/>
    <row r="51270" s="2839" customFormat="1"/>
    <row r="51271" s="2839" customFormat="1"/>
    <row r="51272" s="2839" customFormat="1"/>
    <row r="51273" s="2839" customFormat="1"/>
    <row r="51274" s="2839" customFormat="1"/>
    <row r="51275" s="2839" customFormat="1"/>
    <row r="51276" s="2839" customFormat="1"/>
    <row r="51277" s="2839" customFormat="1"/>
    <row r="51278" s="2839" customFormat="1"/>
    <row r="51279" s="2839" customFormat="1"/>
    <row r="51280" s="2839" customFormat="1"/>
    <row r="51281" s="2839" customFormat="1"/>
    <row r="51282" s="2839" customFormat="1"/>
    <row r="51283" s="2839" customFormat="1"/>
    <row r="51284" s="2839" customFormat="1"/>
    <row r="51285" s="2839" customFormat="1"/>
    <row r="51286" s="2839" customFormat="1"/>
    <row r="51287" s="2839" customFormat="1"/>
    <row r="51288" s="2839" customFormat="1"/>
    <row r="51289" s="2839" customFormat="1"/>
    <row r="51290" s="2839" customFormat="1"/>
    <row r="51291" s="2839" customFormat="1"/>
    <row r="51292" s="2839" customFormat="1"/>
    <row r="51293" s="2839" customFormat="1"/>
    <row r="51294" s="2839" customFormat="1"/>
    <row r="51295" s="2839" customFormat="1"/>
    <row r="51296" s="2839" customFormat="1"/>
    <row r="51297" s="2839" customFormat="1"/>
    <row r="51298" s="2839" customFormat="1"/>
    <row r="51299" s="2839" customFormat="1"/>
    <row r="51300" s="2839" customFormat="1"/>
    <row r="51301" s="2839" customFormat="1"/>
    <row r="51302" s="2839" customFormat="1"/>
    <row r="51303" s="2839" customFormat="1"/>
    <row r="51304" s="2839" customFormat="1"/>
    <row r="51305" s="2839" customFormat="1"/>
    <row r="51306" s="2839" customFormat="1"/>
    <row r="51307" s="2839" customFormat="1"/>
    <row r="51308" s="2839" customFormat="1"/>
    <row r="51309" s="2839" customFormat="1"/>
    <row r="51310" s="2839" customFormat="1"/>
    <row r="51311" s="2839" customFormat="1"/>
    <row r="51312" s="2839" customFormat="1"/>
    <row r="51313" s="2839" customFormat="1"/>
    <row r="51314" s="2839" customFormat="1"/>
    <row r="51315" s="2839" customFormat="1"/>
    <row r="51316" s="2839" customFormat="1"/>
    <row r="51317" s="2839" customFormat="1"/>
    <row r="51318" s="2839" customFormat="1"/>
    <row r="51319" s="2839" customFormat="1"/>
    <row r="51320" s="2839" customFormat="1"/>
    <row r="51321" s="2839" customFormat="1"/>
    <row r="51322" s="2839" customFormat="1"/>
    <row r="51323" s="2839" customFormat="1"/>
    <row r="51324" s="2839" customFormat="1"/>
    <row r="51325" s="2839" customFormat="1"/>
    <row r="51326" s="2839" customFormat="1"/>
    <row r="51327" s="2839" customFormat="1"/>
    <row r="51328" s="2839" customFormat="1"/>
    <row r="51329" s="2839" customFormat="1"/>
    <row r="51330" s="2839" customFormat="1"/>
    <row r="51331" s="2839" customFormat="1"/>
    <row r="51332" s="2839" customFormat="1"/>
    <row r="51333" s="2839" customFormat="1"/>
    <row r="51334" s="2839" customFormat="1"/>
    <row r="51335" s="2839" customFormat="1"/>
    <row r="51336" s="2839" customFormat="1"/>
    <row r="51337" s="2839" customFormat="1"/>
    <row r="51338" s="2839" customFormat="1"/>
    <row r="51339" s="2839" customFormat="1"/>
    <row r="51340" s="2839" customFormat="1"/>
    <row r="51341" s="2839" customFormat="1"/>
    <row r="51342" s="2839" customFormat="1"/>
    <row r="51343" s="2839" customFormat="1"/>
    <row r="51344" s="2839" customFormat="1"/>
    <row r="51345" s="2839" customFormat="1"/>
    <row r="51346" s="2839" customFormat="1"/>
    <row r="51347" s="2839" customFormat="1"/>
    <row r="51348" s="2839" customFormat="1"/>
    <row r="51349" s="2839" customFormat="1"/>
    <row r="51350" s="2839" customFormat="1"/>
    <row r="51351" s="2839" customFormat="1"/>
    <row r="51352" s="2839" customFormat="1"/>
    <row r="51353" s="2839" customFormat="1"/>
    <row r="51354" s="2839" customFormat="1"/>
    <row r="51355" s="2839" customFormat="1"/>
    <row r="51356" s="2839" customFormat="1"/>
    <row r="51357" s="2839" customFormat="1"/>
    <row r="51358" s="2839" customFormat="1"/>
    <row r="51359" s="2839" customFormat="1"/>
    <row r="51360" s="2839" customFormat="1"/>
    <row r="51361" s="2839" customFormat="1"/>
    <row r="51362" s="2839" customFormat="1"/>
    <row r="51363" s="2839" customFormat="1"/>
    <row r="51364" s="2839" customFormat="1"/>
    <row r="51365" s="2839" customFormat="1"/>
    <row r="51366" s="2839" customFormat="1"/>
    <row r="51367" s="2839" customFormat="1"/>
    <row r="51368" s="2839" customFormat="1"/>
    <row r="51369" s="2839" customFormat="1"/>
    <row r="51370" s="2839" customFormat="1"/>
    <row r="51371" s="2839" customFormat="1"/>
    <row r="51372" s="2839" customFormat="1"/>
    <row r="51373" s="2839" customFormat="1"/>
    <row r="51374" s="2839" customFormat="1"/>
    <row r="51375" s="2839" customFormat="1"/>
    <row r="51376" s="2839" customFormat="1"/>
    <row r="51377" s="2839" customFormat="1"/>
    <row r="51378" s="2839" customFormat="1"/>
    <row r="51379" s="2839" customFormat="1"/>
    <row r="51380" s="2839" customFormat="1"/>
    <row r="51381" s="2839" customFormat="1"/>
    <row r="51382" s="2839" customFormat="1"/>
    <row r="51383" s="2839" customFormat="1"/>
    <row r="51384" s="2839" customFormat="1"/>
    <row r="51385" s="2839" customFormat="1"/>
    <row r="51386" s="2839" customFormat="1"/>
    <row r="51387" s="2839" customFormat="1"/>
    <row r="51388" s="2839" customFormat="1"/>
    <row r="51389" s="2839" customFormat="1"/>
    <row r="51390" s="2839" customFormat="1"/>
    <row r="51391" s="2839" customFormat="1"/>
    <row r="51392" s="2839" customFormat="1"/>
    <row r="51393" s="2839" customFormat="1"/>
    <row r="51394" s="2839" customFormat="1"/>
    <row r="51395" s="2839" customFormat="1"/>
    <row r="51396" s="2839" customFormat="1"/>
    <row r="51397" s="2839" customFormat="1"/>
    <row r="51398" s="2839" customFormat="1"/>
    <row r="51399" s="2839" customFormat="1"/>
    <row r="51400" s="2839" customFormat="1"/>
    <row r="51401" s="2839" customFormat="1"/>
    <row r="51402" s="2839" customFormat="1"/>
    <row r="51403" s="2839" customFormat="1"/>
    <row r="51404" s="2839" customFormat="1"/>
    <row r="51405" s="2839" customFormat="1"/>
    <row r="51406" s="2839" customFormat="1"/>
    <row r="51407" s="2839" customFormat="1"/>
    <row r="51408" s="2839" customFormat="1"/>
    <row r="51409" s="2839" customFormat="1"/>
    <row r="51410" s="2839" customFormat="1"/>
    <row r="51411" s="2839" customFormat="1"/>
    <row r="51412" s="2839" customFormat="1"/>
    <row r="51413" s="2839" customFormat="1"/>
    <row r="51414" s="2839" customFormat="1"/>
    <row r="51415" s="2839" customFormat="1"/>
    <row r="51416" s="2839" customFormat="1"/>
    <row r="51417" s="2839" customFormat="1"/>
    <row r="51418" s="2839" customFormat="1"/>
    <row r="51419" s="2839" customFormat="1"/>
    <row r="51420" s="2839" customFormat="1"/>
    <row r="51421" s="2839" customFormat="1"/>
    <row r="51422" s="2839" customFormat="1"/>
    <row r="51423" s="2839" customFormat="1"/>
    <row r="51424" s="2839" customFormat="1"/>
    <row r="51425" s="2839" customFormat="1"/>
    <row r="51426" s="2839" customFormat="1"/>
    <row r="51427" s="2839" customFormat="1"/>
    <row r="51428" s="2839" customFormat="1"/>
    <row r="51429" s="2839" customFormat="1"/>
    <row r="51430" s="2839" customFormat="1"/>
    <row r="51431" s="2839" customFormat="1"/>
    <row r="51432" s="2839" customFormat="1"/>
    <row r="51433" s="2839" customFormat="1"/>
    <row r="51434" s="2839" customFormat="1"/>
    <row r="51435" s="2839" customFormat="1"/>
    <row r="51436" s="2839" customFormat="1"/>
    <row r="51437" s="2839" customFormat="1"/>
    <row r="51438" s="2839" customFormat="1"/>
    <row r="51439" s="2839" customFormat="1"/>
    <row r="51440" s="2839" customFormat="1"/>
    <row r="51441" s="2839" customFormat="1"/>
    <row r="51442" s="2839" customFormat="1"/>
    <row r="51443" s="2839" customFormat="1"/>
    <row r="51444" s="2839" customFormat="1"/>
    <row r="51445" s="2839" customFormat="1"/>
    <row r="51446" s="2839" customFormat="1"/>
    <row r="51447" s="2839" customFormat="1"/>
    <row r="51448" s="2839" customFormat="1"/>
    <row r="51449" s="2839" customFormat="1"/>
    <row r="51450" s="2839" customFormat="1"/>
    <row r="51451" s="2839" customFormat="1"/>
    <row r="51452" s="2839" customFormat="1"/>
    <row r="51453" s="2839" customFormat="1"/>
    <row r="51454" s="2839" customFormat="1"/>
    <row r="51455" s="2839" customFormat="1"/>
    <row r="51456" s="2839" customFormat="1"/>
    <row r="51457" s="2839" customFormat="1"/>
    <row r="51458" s="2839" customFormat="1"/>
    <row r="51459" s="2839" customFormat="1"/>
    <row r="51460" s="2839" customFormat="1"/>
    <row r="51461" s="2839" customFormat="1"/>
    <row r="51462" s="2839" customFormat="1"/>
    <row r="51463" s="2839" customFormat="1"/>
    <row r="51464" s="2839" customFormat="1"/>
    <row r="51465" s="2839" customFormat="1"/>
    <row r="51466" s="2839" customFormat="1"/>
    <row r="51467" s="2839" customFormat="1"/>
    <row r="51468" s="2839" customFormat="1"/>
    <row r="51469" s="2839" customFormat="1"/>
    <row r="51470" s="2839" customFormat="1"/>
    <row r="51471" s="2839" customFormat="1"/>
    <row r="51472" s="2839" customFormat="1"/>
    <row r="51473" s="2839" customFormat="1"/>
    <row r="51474" s="2839" customFormat="1"/>
    <row r="51475" s="2839" customFormat="1"/>
    <row r="51476" s="2839" customFormat="1"/>
    <row r="51477" s="2839" customFormat="1"/>
    <row r="51478" s="2839" customFormat="1"/>
    <row r="51479" s="2839" customFormat="1"/>
    <row r="51480" s="2839" customFormat="1"/>
    <row r="51481" s="2839" customFormat="1"/>
    <row r="51482" s="2839" customFormat="1"/>
    <row r="51483" s="2839" customFormat="1"/>
    <row r="51484" s="2839" customFormat="1"/>
    <row r="51485" s="2839" customFormat="1"/>
    <row r="51486" s="2839" customFormat="1"/>
    <row r="51487" s="2839" customFormat="1"/>
    <row r="51488" s="2839" customFormat="1"/>
    <row r="51489" s="2839" customFormat="1"/>
    <row r="51490" s="2839" customFormat="1"/>
    <row r="51491" s="2839" customFormat="1"/>
    <row r="51492" s="2839" customFormat="1"/>
    <row r="51493" s="2839" customFormat="1"/>
    <row r="51494" s="2839" customFormat="1"/>
    <row r="51495" s="2839" customFormat="1"/>
    <row r="51496" s="2839" customFormat="1"/>
    <row r="51497" s="2839" customFormat="1"/>
    <row r="51498" s="2839" customFormat="1"/>
    <row r="51499" s="2839" customFormat="1"/>
    <row r="51500" s="2839" customFormat="1"/>
    <row r="51501" s="2839" customFormat="1"/>
    <row r="51502" s="2839" customFormat="1"/>
    <row r="51503" s="2839" customFormat="1"/>
    <row r="51504" s="2839" customFormat="1"/>
    <row r="51505" s="2839" customFormat="1"/>
    <row r="51506" s="2839" customFormat="1"/>
    <row r="51507" s="2839" customFormat="1"/>
    <row r="51508" s="2839" customFormat="1"/>
    <row r="51509" s="2839" customFormat="1"/>
    <row r="51510" s="2839" customFormat="1"/>
    <row r="51511" s="2839" customFormat="1"/>
    <row r="51512" s="2839" customFormat="1"/>
    <row r="51513" s="2839" customFormat="1"/>
    <row r="51514" s="2839" customFormat="1"/>
    <row r="51515" s="2839" customFormat="1"/>
    <row r="51516" s="2839" customFormat="1"/>
    <row r="51517" s="2839" customFormat="1"/>
    <row r="51518" s="2839" customFormat="1"/>
    <row r="51519" s="2839" customFormat="1"/>
    <row r="51520" s="2839" customFormat="1"/>
    <row r="51521" s="2839" customFormat="1"/>
    <row r="51522" s="2839" customFormat="1"/>
    <row r="51523" s="2839" customFormat="1"/>
    <row r="51524" s="2839" customFormat="1"/>
    <row r="51525" s="2839" customFormat="1"/>
    <row r="51526" s="2839" customFormat="1"/>
    <row r="51527" s="2839" customFormat="1"/>
    <row r="51528" s="2839" customFormat="1"/>
    <row r="51529" s="2839" customFormat="1"/>
    <row r="51530" s="2839" customFormat="1"/>
    <row r="51531" s="2839" customFormat="1"/>
    <row r="51532" s="2839" customFormat="1"/>
    <row r="51533" s="2839" customFormat="1"/>
    <row r="51534" s="2839" customFormat="1"/>
    <row r="51535" s="2839" customFormat="1"/>
    <row r="51536" s="2839" customFormat="1"/>
    <row r="51537" s="2839" customFormat="1"/>
    <row r="51538" s="2839" customFormat="1"/>
    <row r="51539" s="2839" customFormat="1"/>
    <row r="51540" s="2839" customFormat="1"/>
    <row r="51541" s="2839" customFormat="1"/>
    <row r="51542" s="2839" customFormat="1"/>
    <row r="51543" s="2839" customFormat="1"/>
    <row r="51544" s="2839" customFormat="1"/>
    <row r="51545" s="2839" customFormat="1"/>
    <row r="51546" s="2839" customFormat="1"/>
    <row r="51547" s="2839" customFormat="1"/>
    <row r="51548" s="2839" customFormat="1"/>
    <row r="51549" s="2839" customFormat="1"/>
    <row r="51550" s="2839" customFormat="1"/>
    <row r="51551" s="2839" customFormat="1"/>
    <row r="51552" s="2839" customFormat="1"/>
    <row r="51553" s="2839" customFormat="1"/>
    <row r="51554" s="2839" customFormat="1"/>
    <row r="51555" s="2839" customFormat="1"/>
    <row r="51556" s="2839" customFormat="1"/>
    <row r="51557" s="2839" customFormat="1"/>
    <row r="51558" s="2839" customFormat="1"/>
    <row r="51559" s="2839" customFormat="1"/>
    <row r="51560" s="2839" customFormat="1"/>
    <row r="51561" s="2839" customFormat="1"/>
    <row r="51562" s="2839" customFormat="1"/>
    <row r="51563" s="2839" customFormat="1"/>
    <row r="51564" s="2839" customFormat="1"/>
    <row r="51565" s="2839" customFormat="1"/>
    <row r="51566" s="2839" customFormat="1"/>
    <row r="51567" s="2839" customFormat="1"/>
    <row r="51568" s="2839" customFormat="1"/>
    <row r="51569" s="2839" customFormat="1"/>
    <row r="51570" s="2839" customFormat="1"/>
    <row r="51571" s="2839" customFormat="1"/>
    <row r="51572" s="2839" customFormat="1"/>
    <row r="51573" s="2839" customFormat="1"/>
    <row r="51574" s="2839" customFormat="1"/>
    <row r="51575" s="2839" customFormat="1"/>
    <row r="51576" s="2839" customFormat="1"/>
    <row r="51577" s="2839" customFormat="1"/>
    <row r="51578" s="2839" customFormat="1"/>
    <row r="51579" s="2839" customFormat="1"/>
    <row r="51580" s="2839" customFormat="1"/>
    <row r="51581" s="2839" customFormat="1"/>
    <row r="51582" s="2839" customFormat="1"/>
    <row r="51583" s="2839" customFormat="1"/>
    <row r="51584" s="2839" customFormat="1"/>
    <row r="51585" s="2839" customFormat="1"/>
    <row r="51586" s="2839" customFormat="1"/>
    <row r="51587" s="2839" customFormat="1"/>
    <row r="51588" s="2839" customFormat="1"/>
    <row r="51589" s="2839" customFormat="1"/>
    <row r="51590" s="2839" customFormat="1"/>
    <row r="51591" s="2839" customFormat="1"/>
    <row r="51592" s="2839" customFormat="1"/>
    <row r="51593" s="2839" customFormat="1"/>
    <row r="51594" s="2839" customFormat="1"/>
    <row r="51595" s="2839" customFormat="1"/>
    <row r="51596" s="2839" customFormat="1"/>
    <row r="51597" s="2839" customFormat="1"/>
    <row r="51598" s="2839" customFormat="1"/>
    <row r="51599" s="2839" customFormat="1"/>
    <row r="51600" s="2839" customFormat="1"/>
    <row r="51601" s="2839" customFormat="1"/>
    <row r="51602" s="2839" customFormat="1"/>
    <row r="51603" s="2839" customFormat="1"/>
    <row r="51604" s="2839" customFormat="1"/>
    <row r="51605" s="2839" customFormat="1"/>
    <row r="51606" s="2839" customFormat="1"/>
    <row r="51607" s="2839" customFormat="1"/>
    <row r="51608" s="2839" customFormat="1"/>
    <row r="51609" s="2839" customFormat="1"/>
    <row r="51610" s="2839" customFormat="1"/>
    <row r="51611" s="2839" customFormat="1"/>
    <row r="51612" s="2839" customFormat="1"/>
    <row r="51613" s="2839" customFormat="1"/>
    <row r="51614" s="2839" customFormat="1"/>
    <row r="51615" s="2839" customFormat="1"/>
    <row r="51616" s="2839" customFormat="1"/>
    <row r="51617" s="2839" customFormat="1"/>
    <row r="51618" s="2839" customFormat="1"/>
    <row r="51619" s="2839" customFormat="1"/>
    <row r="51620" s="2839" customFormat="1"/>
    <row r="51621" s="2839" customFormat="1"/>
    <row r="51622" s="2839" customFormat="1"/>
    <row r="51623" s="2839" customFormat="1"/>
    <row r="51624" s="2839" customFormat="1"/>
    <row r="51625" s="2839" customFormat="1"/>
    <row r="51626" s="2839" customFormat="1"/>
    <row r="51627" s="2839" customFormat="1"/>
    <row r="51628" s="2839" customFormat="1"/>
    <row r="51629" s="2839" customFormat="1"/>
    <row r="51630" s="2839" customFormat="1"/>
    <row r="51631" s="2839" customFormat="1"/>
    <row r="51632" s="2839" customFormat="1"/>
    <row r="51633" s="2839" customFormat="1"/>
    <row r="51634" s="2839" customFormat="1"/>
    <row r="51635" s="2839" customFormat="1"/>
    <row r="51636" s="2839" customFormat="1"/>
    <row r="51637" s="2839" customFormat="1"/>
    <row r="51638" s="2839" customFormat="1"/>
    <row r="51639" s="2839" customFormat="1"/>
    <row r="51640" s="2839" customFormat="1"/>
    <row r="51641" s="2839" customFormat="1"/>
    <row r="51642" s="2839" customFormat="1"/>
    <row r="51643" s="2839" customFormat="1"/>
    <row r="51644" s="2839" customFormat="1"/>
    <row r="51645" s="2839" customFormat="1"/>
    <row r="51646" s="2839" customFormat="1"/>
    <row r="51647" s="2839" customFormat="1"/>
    <row r="51648" s="2839" customFormat="1"/>
    <row r="51649" s="2839" customFormat="1"/>
    <row r="51650" s="2839" customFormat="1"/>
    <row r="51651" s="2839" customFormat="1"/>
    <row r="51652" s="2839" customFormat="1"/>
    <row r="51653" s="2839" customFormat="1"/>
    <row r="51654" s="2839" customFormat="1"/>
    <row r="51655" s="2839" customFormat="1"/>
    <row r="51656" s="2839" customFormat="1"/>
    <row r="51657" s="2839" customFormat="1"/>
    <row r="51658" s="2839" customFormat="1"/>
    <row r="51659" s="2839" customFormat="1"/>
    <row r="51660" s="2839" customFormat="1"/>
    <row r="51661" s="2839" customFormat="1"/>
    <row r="51662" s="2839" customFormat="1"/>
    <row r="51663" s="2839" customFormat="1"/>
    <row r="51664" s="2839" customFormat="1"/>
    <row r="51665" s="2839" customFormat="1"/>
    <row r="51666" s="2839" customFormat="1"/>
    <row r="51667" s="2839" customFormat="1"/>
    <row r="51668" s="2839" customFormat="1"/>
    <row r="51669" s="2839" customFormat="1"/>
    <row r="51670" s="2839" customFormat="1"/>
    <row r="51671" s="2839" customFormat="1"/>
    <row r="51672" s="2839" customFormat="1"/>
    <row r="51673" s="2839" customFormat="1"/>
    <row r="51674" s="2839" customFormat="1"/>
    <row r="51675" s="2839" customFormat="1"/>
    <row r="51676" s="2839" customFormat="1"/>
    <row r="51677" s="2839" customFormat="1"/>
    <row r="51678" s="2839" customFormat="1"/>
    <row r="51679" s="2839" customFormat="1"/>
    <row r="51680" s="2839" customFormat="1"/>
    <row r="51681" s="2839" customFormat="1"/>
    <row r="51682" s="2839" customFormat="1"/>
    <row r="51683" s="2839" customFormat="1"/>
    <row r="51684" s="2839" customFormat="1"/>
    <row r="51685" s="2839" customFormat="1"/>
    <row r="51686" s="2839" customFormat="1"/>
    <row r="51687" s="2839" customFormat="1"/>
    <row r="51688" s="2839" customFormat="1"/>
    <row r="51689" s="2839" customFormat="1"/>
    <row r="51690" s="2839" customFormat="1"/>
    <row r="51691" s="2839" customFormat="1"/>
    <row r="51692" s="2839" customFormat="1"/>
    <row r="51693" s="2839" customFormat="1"/>
    <row r="51694" s="2839" customFormat="1"/>
    <row r="51695" s="2839" customFormat="1"/>
    <row r="51696" s="2839" customFormat="1"/>
    <row r="51697" s="2839" customFormat="1"/>
    <row r="51698" s="2839" customFormat="1"/>
    <row r="51699" s="2839" customFormat="1"/>
    <row r="51700" s="2839" customFormat="1"/>
    <row r="51701" s="2839" customFormat="1"/>
    <row r="51702" s="2839" customFormat="1"/>
    <row r="51703" s="2839" customFormat="1"/>
    <row r="51704" s="2839" customFormat="1"/>
    <row r="51705" s="2839" customFormat="1"/>
    <row r="51706" s="2839" customFormat="1"/>
    <row r="51707" s="2839" customFormat="1"/>
    <row r="51708" s="2839" customFormat="1"/>
    <row r="51709" s="2839" customFormat="1"/>
    <row r="51710" s="2839" customFormat="1"/>
    <row r="51711" s="2839" customFormat="1"/>
    <row r="51712" s="2839" customFormat="1"/>
    <row r="51713" s="2839" customFormat="1"/>
    <row r="51714" s="2839" customFormat="1"/>
    <row r="51715" s="2839" customFormat="1"/>
    <row r="51716" s="2839" customFormat="1"/>
    <row r="51717" s="2839" customFormat="1"/>
    <row r="51718" s="2839" customFormat="1"/>
    <row r="51719" s="2839" customFormat="1"/>
    <row r="51720" s="2839" customFormat="1"/>
    <row r="51721" s="2839" customFormat="1"/>
    <row r="51722" s="2839" customFormat="1"/>
    <row r="51723" s="2839" customFormat="1"/>
    <row r="51724" s="2839" customFormat="1"/>
    <row r="51725" s="2839" customFormat="1"/>
    <row r="51726" s="2839" customFormat="1"/>
    <row r="51727" s="2839" customFormat="1"/>
    <row r="51728" s="2839" customFormat="1"/>
    <row r="51729" s="2839" customFormat="1"/>
    <row r="51730" s="2839" customFormat="1"/>
    <row r="51731" s="2839" customFormat="1"/>
    <row r="51732" s="2839" customFormat="1"/>
    <row r="51733" s="2839" customFormat="1"/>
    <row r="51734" s="2839" customFormat="1"/>
    <row r="51735" s="2839" customFormat="1"/>
    <row r="51736" s="2839" customFormat="1"/>
    <row r="51737" s="2839" customFormat="1"/>
    <row r="51738" s="2839" customFormat="1"/>
    <row r="51739" s="2839" customFormat="1"/>
    <row r="51740" s="2839" customFormat="1"/>
    <row r="51741" s="2839" customFormat="1"/>
    <row r="51742" s="2839" customFormat="1"/>
    <row r="51743" s="2839" customFormat="1"/>
    <row r="51744" s="2839" customFormat="1"/>
    <row r="51745" s="2839" customFormat="1"/>
    <row r="51746" s="2839" customFormat="1"/>
    <row r="51747" s="2839" customFormat="1"/>
    <row r="51748" s="2839" customFormat="1"/>
    <row r="51749" s="2839" customFormat="1"/>
    <row r="51750" s="2839" customFormat="1"/>
    <row r="51751" s="2839" customFormat="1"/>
    <row r="51752" s="2839" customFormat="1"/>
    <row r="51753" s="2839" customFormat="1"/>
    <row r="51754" s="2839" customFormat="1"/>
    <row r="51755" s="2839" customFormat="1"/>
    <row r="51756" s="2839" customFormat="1"/>
    <row r="51757" s="2839" customFormat="1"/>
    <row r="51758" s="2839" customFormat="1"/>
    <row r="51759" s="2839" customFormat="1"/>
    <row r="51760" s="2839" customFormat="1"/>
    <row r="51761" s="2839" customFormat="1"/>
    <row r="51762" s="2839" customFormat="1"/>
    <row r="51763" s="2839" customFormat="1"/>
    <row r="51764" s="2839" customFormat="1"/>
    <row r="51765" s="2839" customFormat="1"/>
    <row r="51766" s="2839" customFormat="1"/>
    <row r="51767" s="2839" customFormat="1"/>
    <row r="51768" s="2839" customFormat="1"/>
    <row r="51769" s="2839" customFormat="1"/>
    <row r="51770" s="2839" customFormat="1"/>
    <row r="51771" s="2839" customFormat="1"/>
    <row r="51772" s="2839" customFormat="1"/>
    <row r="51773" s="2839" customFormat="1"/>
    <row r="51774" s="2839" customFormat="1"/>
    <row r="51775" s="2839" customFormat="1"/>
    <row r="51776" s="2839" customFormat="1"/>
    <row r="51777" s="2839" customFormat="1"/>
    <row r="51778" s="2839" customFormat="1"/>
    <row r="51779" s="2839" customFormat="1"/>
    <row r="51780" s="2839" customFormat="1"/>
    <row r="51781" s="2839" customFormat="1"/>
    <row r="51782" s="2839" customFormat="1"/>
    <row r="51783" s="2839" customFormat="1"/>
    <row r="51784" s="2839" customFormat="1"/>
    <row r="51785" s="2839" customFormat="1"/>
    <row r="51786" s="2839" customFormat="1"/>
    <row r="51787" s="2839" customFormat="1"/>
    <row r="51788" s="2839" customFormat="1"/>
    <row r="51789" s="2839" customFormat="1"/>
    <row r="51790" s="2839" customFormat="1"/>
    <row r="51791" s="2839" customFormat="1"/>
    <row r="51792" s="2839" customFormat="1"/>
    <row r="51793" s="2839" customFormat="1"/>
    <row r="51794" s="2839" customFormat="1"/>
    <row r="51795" s="2839" customFormat="1"/>
    <row r="51796" s="2839" customFormat="1"/>
    <row r="51797" s="2839" customFormat="1"/>
    <row r="51798" s="2839" customFormat="1"/>
    <row r="51799" s="2839" customFormat="1"/>
    <row r="51800" s="2839" customFormat="1"/>
    <row r="51801" s="2839" customFormat="1"/>
    <row r="51802" s="2839" customFormat="1"/>
    <row r="51803" s="2839" customFormat="1"/>
    <row r="51804" s="2839" customFormat="1"/>
    <row r="51805" s="2839" customFormat="1"/>
    <row r="51806" s="2839" customFormat="1"/>
    <row r="51807" s="2839" customFormat="1"/>
    <row r="51808" s="2839" customFormat="1"/>
    <row r="51809" s="2839" customFormat="1"/>
    <row r="51810" s="2839" customFormat="1"/>
    <row r="51811" s="2839" customFormat="1"/>
    <row r="51812" s="2839" customFormat="1"/>
    <row r="51813" s="2839" customFormat="1"/>
    <row r="51814" s="2839" customFormat="1"/>
    <row r="51815" s="2839" customFormat="1"/>
    <row r="51816" s="2839" customFormat="1"/>
    <row r="51817" s="2839" customFormat="1"/>
    <row r="51818" s="2839" customFormat="1"/>
    <row r="51819" s="2839" customFormat="1"/>
    <row r="51820" s="2839" customFormat="1"/>
    <row r="51821" s="2839" customFormat="1"/>
    <row r="51822" s="2839" customFormat="1"/>
    <row r="51823" s="2839" customFormat="1"/>
    <row r="51824" s="2839" customFormat="1"/>
    <row r="51825" s="2839" customFormat="1"/>
    <row r="51826" s="2839" customFormat="1"/>
    <row r="51827" s="2839" customFormat="1"/>
    <row r="51828" s="2839" customFormat="1"/>
    <row r="51829" s="2839" customFormat="1"/>
    <row r="51830" s="2839" customFormat="1"/>
    <row r="51831" s="2839" customFormat="1"/>
    <row r="51832" s="2839" customFormat="1"/>
    <row r="51833" s="2839" customFormat="1"/>
    <row r="51834" s="2839" customFormat="1"/>
    <row r="51835" s="2839" customFormat="1"/>
    <row r="51836" s="2839" customFormat="1"/>
    <row r="51837" s="2839" customFormat="1"/>
    <row r="51838" s="2839" customFormat="1"/>
    <row r="51839" s="2839" customFormat="1"/>
    <row r="51840" s="2839" customFormat="1"/>
    <row r="51841" s="2839" customFormat="1"/>
    <row r="51842" s="2839" customFormat="1"/>
    <row r="51843" s="2839" customFormat="1"/>
    <row r="51844" s="2839" customFormat="1"/>
    <row r="51845" s="2839" customFormat="1"/>
    <row r="51846" s="2839" customFormat="1"/>
    <row r="51847" s="2839" customFormat="1"/>
    <row r="51848" s="2839" customFormat="1"/>
    <row r="51849" s="2839" customFormat="1"/>
    <row r="51850" s="2839" customFormat="1"/>
    <row r="51851" s="2839" customFormat="1"/>
    <row r="51852" s="2839" customFormat="1"/>
    <row r="51853" s="2839" customFormat="1"/>
    <row r="51854" s="2839" customFormat="1"/>
    <row r="51855" s="2839" customFormat="1"/>
    <row r="51856" s="2839" customFormat="1"/>
    <row r="51857" s="2839" customFormat="1"/>
    <row r="51858" s="2839" customFormat="1"/>
    <row r="51859" s="2839" customFormat="1"/>
    <row r="51860" s="2839" customFormat="1"/>
    <row r="51861" s="2839" customFormat="1"/>
    <row r="51862" s="2839" customFormat="1"/>
    <row r="51863" s="2839" customFormat="1"/>
    <row r="51864" s="2839" customFormat="1"/>
    <row r="51865" s="2839" customFormat="1"/>
    <row r="51866" s="2839" customFormat="1"/>
    <row r="51867" s="2839" customFormat="1"/>
    <row r="51868" s="2839" customFormat="1"/>
    <row r="51869" s="2839" customFormat="1"/>
    <row r="51870" s="2839" customFormat="1"/>
    <row r="51871" s="2839" customFormat="1"/>
    <row r="51872" s="2839" customFormat="1"/>
    <row r="51873" s="2839" customFormat="1"/>
    <row r="51874" s="2839" customFormat="1"/>
    <row r="51875" s="2839" customFormat="1"/>
    <row r="51876" s="2839" customFormat="1"/>
    <row r="51877" s="2839" customFormat="1"/>
    <row r="51878" s="2839" customFormat="1"/>
    <row r="51879" s="2839" customFormat="1"/>
    <row r="51880" s="2839" customFormat="1"/>
    <row r="51881" s="2839" customFormat="1"/>
    <row r="51882" s="2839" customFormat="1"/>
    <row r="51883" s="2839" customFormat="1"/>
    <row r="51884" s="2839" customFormat="1"/>
    <row r="51885" s="2839" customFormat="1"/>
    <row r="51886" s="2839" customFormat="1"/>
    <row r="51887" s="2839" customFormat="1"/>
    <row r="51888" s="2839" customFormat="1"/>
    <row r="51889" s="2839" customFormat="1"/>
    <row r="51890" s="2839" customFormat="1"/>
    <row r="51891" s="2839" customFormat="1"/>
    <row r="51892" s="2839" customFormat="1"/>
    <row r="51893" s="2839" customFormat="1"/>
    <row r="51894" s="2839" customFormat="1"/>
    <row r="51895" s="2839" customFormat="1"/>
    <row r="51896" s="2839" customFormat="1"/>
    <row r="51897" s="2839" customFormat="1"/>
    <row r="51898" s="2839" customFormat="1"/>
    <row r="51899" s="2839" customFormat="1"/>
    <row r="51900" s="2839" customFormat="1"/>
    <row r="51901" s="2839" customFormat="1"/>
    <row r="51902" s="2839" customFormat="1"/>
    <row r="51903" s="2839" customFormat="1"/>
    <row r="51904" s="2839" customFormat="1"/>
    <row r="51905" s="2839" customFormat="1"/>
    <row r="51906" s="2839" customFormat="1"/>
    <row r="51907" s="2839" customFormat="1"/>
    <row r="51908" s="2839" customFormat="1"/>
    <row r="51909" s="2839" customFormat="1"/>
    <row r="51910" s="2839" customFormat="1"/>
    <row r="51911" s="2839" customFormat="1"/>
    <row r="51912" s="2839" customFormat="1"/>
    <row r="51913" s="2839" customFormat="1"/>
    <row r="51914" s="2839" customFormat="1"/>
    <row r="51915" s="2839" customFormat="1"/>
    <row r="51916" s="2839" customFormat="1"/>
    <row r="51917" s="2839" customFormat="1"/>
    <row r="51918" s="2839" customFormat="1"/>
    <row r="51919" s="2839" customFormat="1"/>
    <row r="51920" s="2839" customFormat="1"/>
    <row r="51921" s="2839" customFormat="1"/>
    <row r="51922" s="2839" customFormat="1"/>
    <row r="51923" s="2839" customFormat="1"/>
    <row r="51924" s="2839" customFormat="1"/>
    <row r="51925" s="2839" customFormat="1"/>
    <row r="51926" s="2839" customFormat="1"/>
    <row r="51927" s="2839" customFormat="1"/>
    <row r="51928" s="2839" customFormat="1"/>
    <row r="51929" s="2839" customFormat="1"/>
    <row r="51930" s="2839" customFormat="1"/>
    <row r="51931" s="2839" customFormat="1"/>
    <row r="51932" s="2839" customFormat="1"/>
    <row r="51933" s="2839" customFormat="1"/>
    <row r="51934" s="2839" customFormat="1"/>
    <row r="51935" s="2839" customFormat="1"/>
    <row r="51936" s="2839" customFormat="1"/>
    <row r="51937" s="2839" customFormat="1"/>
    <row r="51938" s="2839" customFormat="1"/>
    <row r="51939" s="2839" customFormat="1"/>
    <row r="51940" s="2839" customFormat="1"/>
    <row r="51941" s="2839" customFormat="1"/>
    <row r="51942" s="2839" customFormat="1"/>
    <row r="51943" s="2839" customFormat="1"/>
    <row r="51944" s="2839" customFormat="1"/>
    <row r="51945" s="2839" customFormat="1"/>
    <row r="51946" s="2839" customFormat="1"/>
    <row r="51947" s="2839" customFormat="1"/>
    <row r="51948" s="2839" customFormat="1"/>
    <row r="51949" s="2839" customFormat="1"/>
    <row r="51950" s="2839" customFormat="1"/>
    <row r="51951" s="2839" customFormat="1"/>
    <row r="51952" s="2839" customFormat="1"/>
    <row r="51953" s="2839" customFormat="1"/>
    <row r="51954" s="2839" customFormat="1"/>
    <row r="51955" s="2839" customFormat="1"/>
    <row r="51956" s="2839" customFormat="1"/>
    <row r="51957" s="2839" customFormat="1"/>
    <row r="51958" s="2839" customFormat="1"/>
    <row r="51959" s="2839" customFormat="1"/>
    <row r="51960" s="2839" customFormat="1"/>
    <row r="51961" s="2839" customFormat="1"/>
    <row r="51962" s="2839" customFormat="1"/>
    <row r="51963" s="2839" customFormat="1"/>
    <row r="51964" s="2839" customFormat="1"/>
    <row r="51965" s="2839" customFormat="1"/>
    <row r="51966" s="2839" customFormat="1"/>
    <row r="51967" s="2839" customFormat="1"/>
    <row r="51968" s="2839" customFormat="1"/>
    <row r="51969" s="2839" customFormat="1"/>
    <row r="51970" s="2839" customFormat="1"/>
    <row r="51971" s="2839" customFormat="1"/>
    <row r="51972" s="2839" customFormat="1"/>
    <row r="51973" s="2839" customFormat="1"/>
    <row r="51974" s="2839" customFormat="1"/>
    <row r="51975" s="2839" customFormat="1"/>
    <row r="51976" s="2839" customFormat="1"/>
    <row r="51977" s="2839" customFormat="1"/>
    <row r="51978" s="2839" customFormat="1"/>
    <row r="51979" s="2839" customFormat="1"/>
    <row r="51980" s="2839" customFormat="1"/>
    <row r="51981" s="2839" customFormat="1"/>
    <row r="51982" s="2839" customFormat="1"/>
    <row r="51983" s="2839" customFormat="1"/>
    <row r="51984" s="2839" customFormat="1"/>
    <row r="51985" s="2839" customFormat="1"/>
    <row r="51986" s="2839" customFormat="1"/>
    <row r="51987" s="2839" customFormat="1"/>
    <row r="51988" s="2839" customFormat="1"/>
    <row r="51989" s="2839" customFormat="1"/>
    <row r="51990" s="2839" customFormat="1"/>
    <row r="51991" s="2839" customFormat="1"/>
    <row r="51992" s="2839" customFormat="1"/>
    <row r="51993" s="2839" customFormat="1"/>
    <row r="51994" s="2839" customFormat="1"/>
    <row r="51995" s="2839" customFormat="1"/>
    <row r="51996" s="2839" customFormat="1"/>
    <row r="51997" s="2839" customFormat="1"/>
    <row r="51998" s="2839" customFormat="1"/>
    <row r="51999" s="2839" customFormat="1"/>
    <row r="52000" s="2839" customFormat="1"/>
    <row r="52001" s="2839" customFormat="1"/>
    <row r="52002" s="2839" customFormat="1"/>
    <row r="52003" s="2839" customFormat="1"/>
    <row r="52004" s="2839" customFormat="1"/>
    <row r="52005" s="2839" customFormat="1"/>
    <row r="52006" s="2839" customFormat="1"/>
    <row r="52007" s="2839" customFormat="1"/>
    <row r="52008" s="2839" customFormat="1"/>
    <row r="52009" s="2839" customFormat="1"/>
    <row r="52010" s="2839" customFormat="1"/>
    <row r="52011" s="2839" customFormat="1"/>
    <row r="52012" s="2839" customFormat="1"/>
    <row r="52013" s="2839" customFormat="1"/>
    <row r="52014" s="2839" customFormat="1"/>
    <row r="52015" s="2839" customFormat="1"/>
    <row r="52016" s="2839" customFormat="1"/>
    <row r="52017" s="2839" customFormat="1"/>
    <row r="52018" s="2839" customFormat="1"/>
    <row r="52019" s="2839" customFormat="1"/>
    <row r="52020" s="2839" customFormat="1"/>
    <row r="52021" s="2839" customFormat="1"/>
    <row r="52022" s="2839" customFormat="1"/>
    <row r="52023" s="2839" customFormat="1"/>
    <row r="52024" s="2839" customFormat="1"/>
    <row r="52025" s="2839" customFormat="1"/>
    <row r="52026" s="2839" customFormat="1"/>
    <row r="52027" s="2839" customFormat="1"/>
    <row r="52028" s="2839" customFormat="1"/>
    <row r="52029" s="2839" customFormat="1"/>
    <row r="52030" s="2839" customFormat="1"/>
    <row r="52031" s="2839" customFormat="1"/>
    <row r="52032" s="2839" customFormat="1"/>
    <row r="52033" s="2839" customFormat="1"/>
    <row r="52034" s="2839" customFormat="1"/>
    <row r="52035" s="2839" customFormat="1"/>
    <row r="52036" s="2839" customFormat="1"/>
    <row r="52037" s="2839" customFormat="1"/>
    <row r="52038" s="2839" customFormat="1"/>
    <row r="52039" s="2839" customFormat="1"/>
    <row r="52040" s="2839" customFormat="1"/>
    <row r="52041" s="2839" customFormat="1"/>
    <row r="52042" s="2839" customFormat="1"/>
    <row r="52043" s="2839" customFormat="1"/>
    <row r="52044" s="2839" customFormat="1"/>
    <row r="52045" s="2839" customFormat="1"/>
    <row r="52046" s="2839" customFormat="1"/>
    <row r="52047" s="2839" customFormat="1"/>
    <row r="52048" s="2839" customFormat="1"/>
    <row r="52049" s="2839" customFormat="1"/>
    <row r="52050" s="2839" customFormat="1"/>
    <row r="52051" s="2839" customFormat="1"/>
    <row r="52052" s="2839" customFormat="1"/>
    <row r="52053" s="2839" customFormat="1"/>
    <row r="52054" s="2839" customFormat="1"/>
    <row r="52055" s="2839" customFormat="1"/>
    <row r="52056" s="2839" customFormat="1"/>
    <row r="52057" s="2839" customFormat="1"/>
    <row r="52058" s="2839" customFormat="1"/>
    <row r="52059" s="2839" customFormat="1"/>
    <row r="52060" s="2839" customFormat="1"/>
    <row r="52061" s="2839" customFormat="1"/>
    <row r="52062" s="2839" customFormat="1"/>
    <row r="52063" s="2839" customFormat="1"/>
    <row r="52064" s="2839" customFormat="1"/>
    <row r="52065" s="2839" customFormat="1"/>
    <row r="52066" s="2839" customFormat="1"/>
    <row r="52067" s="2839" customFormat="1"/>
    <row r="52068" s="2839" customFormat="1"/>
    <row r="52069" s="2839" customFormat="1"/>
    <row r="52070" s="2839" customFormat="1"/>
    <row r="52071" s="2839" customFormat="1"/>
    <row r="52072" s="2839" customFormat="1"/>
    <row r="52073" s="2839" customFormat="1"/>
    <row r="52074" s="2839" customFormat="1"/>
    <row r="52075" s="2839" customFormat="1"/>
    <row r="52076" s="2839" customFormat="1"/>
    <row r="52077" s="2839" customFormat="1"/>
    <row r="52078" s="2839" customFormat="1"/>
    <row r="52079" s="2839" customFormat="1"/>
    <row r="52080" s="2839" customFormat="1"/>
    <row r="52081" s="2839" customFormat="1"/>
    <row r="52082" s="2839" customFormat="1"/>
    <row r="52083" s="2839" customFormat="1"/>
    <row r="52084" s="2839" customFormat="1"/>
    <row r="52085" s="2839" customFormat="1"/>
    <row r="52086" s="2839" customFormat="1"/>
    <row r="52087" s="2839" customFormat="1"/>
    <row r="52088" s="2839" customFormat="1"/>
    <row r="52089" s="2839" customFormat="1"/>
    <row r="52090" s="2839" customFormat="1"/>
    <row r="52091" s="2839" customFormat="1"/>
    <row r="52092" s="2839" customFormat="1"/>
    <row r="52093" s="2839" customFormat="1"/>
    <row r="52094" s="2839" customFormat="1"/>
    <row r="52095" s="2839" customFormat="1"/>
    <row r="52096" s="2839" customFormat="1"/>
    <row r="52097" s="2839" customFormat="1"/>
    <row r="52098" s="2839" customFormat="1"/>
    <row r="52099" s="2839" customFormat="1"/>
    <row r="52100" s="2839" customFormat="1"/>
    <row r="52101" s="2839" customFormat="1"/>
    <row r="52102" s="2839" customFormat="1"/>
    <row r="52103" s="2839" customFormat="1"/>
    <row r="52104" s="2839" customFormat="1"/>
    <row r="52105" s="2839" customFormat="1"/>
    <row r="52106" s="2839" customFormat="1"/>
    <row r="52107" s="2839" customFormat="1"/>
    <row r="52108" s="2839" customFormat="1"/>
    <row r="52109" s="2839" customFormat="1"/>
    <row r="52110" s="2839" customFormat="1"/>
    <row r="52111" s="2839" customFormat="1"/>
    <row r="52112" s="2839" customFormat="1"/>
    <row r="52113" s="2839" customFormat="1"/>
    <row r="52114" s="2839" customFormat="1"/>
    <row r="52115" s="2839" customFormat="1"/>
    <row r="52116" s="2839" customFormat="1"/>
    <row r="52117" s="2839" customFormat="1"/>
    <row r="52118" s="2839" customFormat="1"/>
    <row r="52119" s="2839" customFormat="1"/>
    <row r="52120" s="2839" customFormat="1"/>
    <row r="52121" s="2839" customFormat="1"/>
    <row r="52122" s="2839" customFormat="1"/>
    <row r="52123" s="2839" customFormat="1"/>
    <row r="52124" s="2839" customFormat="1"/>
    <row r="52125" s="2839" customFormat="1"/>
    <row r="52126" s="2839" customFormat="1"/>
    <row r="52127" s="2839" customFormat="1"/>
    <row r="52128" s="2839" customFormat="1"/>
    <row r="52129" s="2839" customFormat="1"/>
    <row r="52130" s="2839" customFormat="1"/>
    <row r="52131" s="2839" customFormat="1"/>
    <row r="52132" s="2839" customFormat="1"/>
    <row r="52133" s="2839" customFormat="1"/>
    <row r="52134" s="2839" customFormat="1"/>
    <row r="52135" s="2839" customFormat="1"/>
    <row r="52136" s="2839" customFormat="1"/>
    <row r="52137" s="2839" customFormat="1"/>
    <row r="52138" s="2839" customFormat="1"/>
    <row r="52139" s="2839" customFormat="1"/>
    <row r="52140" s="2839" customFormat="1"/>
    <row r="52141" s="2839" customFormat="1"/>
    <row r="52142" s="2839" customFormat="1"/>
    <row r="52143" s="2839" customFormat="1"/>
    <row r="52144" s="2839" customFormat="1"/>
    <row r="52145" s="2839" customFormat="1"/>
    <row r="52146" s="2839" customFormat="1"/>
    <row r="52147" s="2839" customFormat="1"/>
    <row r="52148" s="2839" customFormat="1"/>
    <row r="52149" s="2839" customFormat="1"/>
    <row r="52150" s="2839" customFormat="1"/>
    <row r="52151" s="2839" customFormat="1"/>
    <row r="52152" s="2839" customFormat="1"/>
    <row r="52153" s="2839" customFormat="1"/>
    <row r="52154" s="2839" customFormat="1"/>
    <row r="52155" s="2839" customFormat="1"/>
    <row r="52156" s="2839" customFormat="1"/>
    <row r="52157" s="2839" customFormat="1"/>
    <row r="52158" s="2839" customFormat="1"/>
    <row r="52159" s="2839" customFormat="1"/>
    <row r="52160" s="2839" customFormat="1"/>
    <row r="52161" s="2839" customFormat="1"/>
    <row r="52162" s="2839" customFormat="1"/>
    <row r="52163" s="2839" customFormat="1"/>
    <row r="52164" s="2839" customFormat="1"/>
    <row r="52165" s="2839" customFormat="1"/>
    <row r="52166" s="2839" customFormat="1"/>
    <row r="52167" s="2839" customFormat="1"/>
    <row r="52168" s="2839" customFormat="1"/>
    <row r="52169" s="2839" customFormat="1"/>
    <row r="52170" s="2839" customFormat="1"/>
    <row r="52171" s="2839" customFormat="1"/>
    <row r="52172" s="2839" customFormat="1"/>
    <row r="52173" s="2839" customFormat="1"/>
    <row r="52174" s="2839" customFormat="1"/>
    <row r="52175" s="2839" customFormat="1"/>
    <row r="52176" s="2839" customFormat="1"/>
    <row r="52177" s="2839" customFormat="1"/>
    <row r="52178" s="2839" customFormat="1"/>
    <row r="52179" s="2839" customFormat="1"/>
    <row r="52180" s="2839" customFormat="1"/>
    <row r="52181" s="2839" customFormat="1"/>
    <row r="52182" s="2839" customFormat="1"/>
    <row r="52183" s="2839" customFormat="1"/>
    <row r="52184" s="2839" customFormat="1"/>
    <row r="52185" s="2839" customFormat="1"/>
    <row r="52186" s="2839" customFormat="1"/>
    <row r="52187" s="2839" customFormat="1"/>
    <row r="52188" s="2839" customFormat="1"/>
    <row r="52189" s="2839" customFormat="1"/>
    <row r="52190" s="2839" customFormat="1"/>
    <row r="52191" s="2839" customFormat="1"/>
    <row r="52192" s="2839" customFormat="1"/>
    <row r="52193" s="2839" customFormat="1"/>
    <row r="52194" s="2839" customFormat="1"/>
    <row r="52195" s="2839" customFormat="1"/>
    <row r="52196" s="2839" customFormat="1"/>
    <row r="52197" s="2839" customFormat="1"/>
    <row r="52198" s="2839" customFormat="1"/>
    <row r="52199" s="2839" customFormat="1"/>
    <row r="52200" s="2839" customFormat="1"/>
    <row r="52201" s="2839" customFormat="1"/>
    <row r="52202" s="2839" customFormat="1"/>
    <row r="52203" s="2839" customFormat="1"/>
    <row r="52204" s="2839" customFormat="1"/>
    <row r="52205" s="2839" customFormat="1"/>
    <row r="52206" s="2839" customFormat="1"/>
    <row r="52207" s="2839" customFormat="1"/>
    <row r="52208" s="2839" customFormat="1"/>
    <row r="52209" s="2839" customFormat="1"/>
    <row r="52210" s="2839" customFormat="1"/>
    <row r="52211" s="2839" customFormat="1"/>
    <row r="52212" s="2839" customFormat="1"/>
    <row r="52213" s="2839" customFormat="1"/>
    <row r="52214" s="2839" customFormat="1"/>
    <row r="52215" s="2839" customFormat="1"/>
    <row r="52216" s="2839" customFormat="1"/>
    <row r="52217" s="2839" customFormat="1"/>
    <row r="52218" s="2839" customFormat="1"/>
    <row r="52219" s="2839" customFormat="1"/>
    <row r="52220" s="2839" customFormat="1"/>
    <row r="52221" s="2839" customFormat="1"/>
    <row r="52222" s="2839" customFormat="1"/>
    <row r="52223" s="2839" customFormat="1"/>
    <row r="52224" s="2839" customFormat="1"/>
    <row r="52225" s="2839" customFormat="1"/>
    <row r="52226" s="2839" customFormat="1"/>
    <row r="52227" s="2839" customFormat="1"/>
    <row r="52228" s="2839" customFormat="1"/>
    <row r="52229" s="2839" customFormat="1"/>
    <row r="52230" s="2839" customFormat="1"/>
    <row r="52231" s="2839" customFormat="1"/>
    <row r="52232" s="2839" customFormat="1"/>
    <row r="52233" s="2839" customFormat="1"/>
    <row r="52234" s="2839" customFormat="1"/>
    <row r="52235" s="2839" customFormat="1"/>
    <row r="52236" s="2839" customFormat="1"/>
    <row r="52237" s="2839" customFormat="1"/>
    <row r="52238" s="2839" customFormat="1"/>
    <row r="52239" s="2839" customFormat="1"/>
    <row r="52240" s="2839" customFormat="1"/>
    <row r="52241" s="2839" customFormat="1"/>
    <row r="52242" s="2839" customFormat="1"/>
    <row r="52243" s="2839" customFormat="1"/>
    <row r="52244" s="2839" customFormat="1"/>
    <row r="52245" s="2839" customFormat="1"/>
    <row r="52246" s="2839" customFormat="1"/>
    <row r="52247" s="2839" customFormat="1"/>
    <row r="52248" s="2839" customFormat="1"/>
    <row r="52249" s="2839" customFormat="1"/>
    <row r="52250" s="2839" customFormat="1"/>
    <row r="52251" s="2839" customFormat="1"/>
    <row r="52252" s="2839" customFormat="1"/>
    <row r="52253" s="2839" customFormat="1"/>
    <row r="52254" s="2839" customFormat="1"/>
    <row r="52255" s="2839" customFormat="1"/>
    <row r="52256" s="2839" customFormat="1"/>
    <row r="52257" s="2839" customFormat="1"/>
    <row r="52258" s="2839" customFormat="1"/>
    <row r="52259" s="2839" customFormat="1"/>
    <row r="52260" s="2839" customFormat="1"/>
    <row r="52261" s="2839" customFormat="1"/>
    <row r="52262" s="2839" customFormat="1"/>
    <row r="52263" s="2839" customFormat="1"/>
    <row r="52264" s="2839" customFormat="1"/>
    <row r="52265" s="2839" customFormat="1"/>
    <row r="52266" s="2839" customFormat="1"/>
    <row r="52267" s="2839" customFormat="1"/>
    <row r="52268" s="2839" customFormat="1"/>
    <row r="52269" s="2839" customFormat="1"/>
    <row r="52270" s="2839" customFormat="1"/>
    <row r="52271" s="2839" customFormat="1"/>
    <row r="52272" s="2839" customFormat="1"/>
    <row r="52273" s="2839" customFormat="1"/>
    <row r="52274" s="2839" customFormat="1"/>
    <row r="52275" s="2839" customFormat="1"/>
    <row r="52276" s="2839" customFormat="1"/>
    <row r="52277" s="2839" customFormat="1"/>
    <row r="52278" s="2839" customFormat="1"/>
    <row r="52279" s="2839" customFormat="1"/>
    <row r="52280" s="2839" customFormat="1"/>
    <row r="52281" s="2839" customFormat="1"/>
    <row r="52282" s="2839" customFormat="1"/>
    <row r="52283" s="2839" customFormat="1"/>
    <row r="52284" s="2839" customFormat="1"/>
    <row r="52285" s="2839" customFormat="1"/>
    <row r="52286" s="2839" customFormat="1"/>
    <row r="52287" s="2839" customFormat="1"/>
    <row r="52288" s="2839" customFormat="1"/>
    <row r="52289" s="2839" customFormat="1"/>
    <row r="52290" s="2839" customFormat="1"/>
    <row r="52291" s="2839" customFormat="1"/>
    <row r="52292" s="2839" customFormat="1"/>
    <row r="52293" s="2839" customFormat="1"/>
    <row r="52294" s="2839" customFormat="1"/>
    <row r="52295" s="2839" customFormat="1"/>
    <row r="52296" s="2839" customFormat="1"/>
    <row r="52297" s="2839" customFormat="1"/>
    <row r="52298" s="2839" customFormat="1"/>
    <row r="52299" s="2839" customFormat="1"/>
    <row r="52300" s="2839" customFormat="1"/>
    <row r="52301" s="2839" customFormat="1"/>
    <row r="52302" s="2839" customFormat="1"/>
    <row r="52303" s="2839" customFormat="1"/>
    <row r="52304" s="2839" customFormat="1"/>
    <row r="52305" s="2839" customFormat="1"/>
    <row r="52306" s="2839" customFormat="1"/>
    <row r="52307" s="2839" customFormat="1"/>
    <row r="52308" s="2839" customFormat="1"/>
    <row r="52309" s="2839" customFormat="1"/>
    <row r="52310" s="2839" customFormat="1"/>
    <row r="52311" s="2839" customFormat="1"/>
    <row r="52312" s="2839" customFormat="1"/>
    <row r="52313" s="2839" customFormat="1"/>
    <row r="52314" s="2839" customFormat="1"/>
    <row r="52315" s="2839" customFormat="1"/>
    <row r="52316" s="2839" customFormat="1"/>
    <row r="52317" s="2839" customFormat="1"/>
    <row r="52318" s="2839" customFormat="1"/>
    <row r="52319" s="2839" customFormat="1"/>
    <row r="52320" s="2839" customFormat="1"/>
    <row r="52321" s="2839" customFormat="1"/>
    <row r="52322" s="2839" customFormat="1"/>
    <row r="52323" s="2839" customFormat="1"/>
    <row r="52324" s="2839" customFormat="1"/>
    <row r="52325" s="2839" customFormat="1"/>
    <row r="52326" s="2839" customFormat="1"/>
    <row r="52327" s="2839" customFormat="1"/>
    <row r="52328" s="2839" customFormat="1"/>
    <row r="52329" s="2839" customFormat="1"/>
    <row r="52330" s="2839" customFormat="1"/>
    <row r="52331" s="2839" customFormat="1"/>
    <row r="52332" s="2839" customFormat="1"/>
    <row r="52333" s="2839" customFormat="1"/>
    <row r="52334" s="2839" customFormat="1"/>
    <row r="52335" s="2839" customFormat="1"/>
    <row r="52336" s="2839" customFormat="1"/>
    <row r="52337" s="2839" customFormat="1"/>
    <row r="52338" s="2839" customFormat="1"/>
    <row r="52339" s="2839" customFormat="1"/>
    <row r="52340" s="2839" customFormat="1"/>
    <row r="52341" s="2839" customFormat="1"/>
    <row r="52342" s="2839" customFormat="1"/>
    <row r="52343" s="2839" customFormat="1"/>
    <row r="52344" s="2839" customFormat="1"/>
    <row r="52345" s="2839" customFormat="1"/>
    <row r="52346" s="2839" customFormat="1"/>
    <row r="52347" s="2839" customFormat="1"/>
    <row r="52348" s="2839" customFormat="1"/>
    <row r="52349" s="2839" customFormat="1"/>
    <row r="52350" s="2839" customFormat="1"/>
    <row r="52351" s="2839" customFormat="1"/>
    <row r="52352" s="2839" customFormat="1"/>
    <row r="52353" s="2839" customFormat="1"/>
    <row r="52354" s="2839" customFormat="1"/>
    <row r="52355" s="2839" customFormat="1"/>
    <row r="52356" s="2839" customFormat="1"/>
    <row r="52357" s="2839" customFormat="1"/>
    <row r="52358" s="2839" customFormat="1"/>
    <row r="52359" s="2839" customFormat="1"/>
    <row r="52360" s="2839" customFormat="1"/>
    <row r="52361" s="2839" customFormat="1"/>
    <row r="52362" s="2839" customFormat="1"/>
    <row r="52363" s="2839" customFormat="1"/>
    <row r="52364" s="2839" customFormat="1"/>
    <row r="52365" s="2839" customFormat="1"/>
    <row r="52366" s="2839" customFormat="1"/>
    <row r="52367" s="2839" customFormat="1"/>
    <row r="52368" s="2839" customFormat="1"/>
    <row r="52369" s="2839" customFormat="1"/>
    <row r="52370" s="2839" customFormat="1"/>
    <row r="52371" s="2839" customFormat="1"/>
    <row r="52372" s="2839" customFormat="1"/>
    <row r="52373" s="2839" customFormat="1"/>
    <row r="52374" s="2839" customFormat="1"/>
    <row r="52375" s="2839" customFormat="1"/>
    <row r="52376" s="2839" customFormat="1"/>
    <row r="52377" s="2839" customFormat="1"/>
    <row r="52378" s="2839" customFormat="1"/>
    <row r="52379" s="2839" customFormat="1"/>
    <row r="52380" s="2839" customFormat="1"/>
    <row r="52381" s="2839" customFormat="1"/>
    <row r="52382" s="2839" customFormat="1"/>
    <row r="52383" s="2839" customFormat="1"/>
    <row r="52384" s="2839" customFormat="1"/>
    <row r="52385" s="2839" customFormat="1"/>
    <row r="52386" s="2839" customFormat="1"/>
    <row r="52387" s="2839" customFormat="1"/>
    <row r="52388" s="2839" customFormat="1"/>
    <row r="52389" s="2839" customFormat="1"/>
    <row r="52390" s="2839" customFormat="1"/>
    <row r="52391" s="2839" customFormat="1"/>
    <row r="52392" s="2839" customFormat="1"/>
    <row r="52393" s="2839" customFormat="1"/>
    <row r="52394" s="2839" customFormat="1"/>
    <row r="52395" s="2839" customFormat="1"/>
    <row r="52396" s="2839" customFormat="1"/>
    <row r="52397" s="2839" customFormat="1"/>
    <row r="52398" s="2839" customFormat="1"/>
    <row r="52399" s="2839" customFormat="1"/>
    <row r="52400" s="2839" customFormat="1"/>
    <row r="52401" s="2839" customFormat="1"/>
    <row r="52402" s="2839" customFormat="1"/>
    <row r="52403" s="2839" customFormat="1"/>
    <row r="52404" s="2839" customFormat="1"/>
    <row r="52405" s="2839" customFormat="1"/>
    <row r="52406" s="2839" customFormat="1"/>
    <row r="52407" s="2839" customFormat="1"/>
    <row r="52408" s="2839" customFormat="1"/>
    <row r="52409" s="2839" customFormat="1"/>
    <row r="52410" s="2839" customFormat="1"/>
    <row r="52411" s="2839" customFormat="1"/>
    <row r="52412" s="2839" customFormat="1"/>
    <row r="52413" s="2839" customFormat="1"/>
    <row r="52414" s="2839" customFormat="1"/>
    <row r="52415" s="2839" customFormat="1"/>
    <row r="52416" s="2839" customFormat="1"/>
    <row r="52417" s="2839" customFormat="1"/>
    <row r="52418" s="2839" customFormat="1"/>
    <row r="52419" s="2839" customFormat="1"/>
    <row r="52420" s="2839" customFormat="1"/>
    <row r="52421" s="2839" customFormat="1"/>
    <row r="52422" s="2839" customFormat="1"/>
    <row r="52423" s="2839" customFormat="1"/>
    <row r="52424" s="2839" customFormat="1"/>
    <row r="52425" s="2839" customFormat="1"/>
    <row r="52426" s="2839" customFormat="1"/>
    <row r="52427" s="2839" customFormat="1"/>
    <row r="52428" s="2839" customFormat="1"/>
    <row r="52429" s="2839" customFormat="1"/>
    <row r="52430" s="2839" customFormat="1"/>
    <row r="52431" s="2839" customFormat="1"/>
    <row r="52432" s="2839" customFormat="1"/>
    <row r="52433" s="2839" customFormat="1"/>
    <row r="52434" s="2839" customFormat="1"/>
    <row r="52435" s="2839" customFormat="1"/>
    <row r="52436" s="2839" customFormat="1"/>
    <row r="52437" s="2839" customFormat="1"/>
    <row r="52438" s="2839" customFormat="1"/>
    <row r="52439" s="2839" customFormat="1"/>
    <row r="52440" s="2839" customFormat="1"/>
    <row r="52441" s="2839" customFormat="1"/>
    <row r="52442" s="2839" customFormat="1"/>
    <row r="52443" s="2839" customFormat="1"/>
    <row r="52444" s="2839" customFormat="1"/>
    <row r="52445" s="2839" customFormat="1"/>
    <row r="52446" s="2839" customFormat="1"/>
    <row r="52447" s="2839" customFormat="1"/>
    <row r="52448" s="2839" customFormat="1"/>
    <row r="52449" s="2839" customFormat="1"/>
    <row r="52450" s="2839" customFormat="1"/>
    <row r="52451" s="2839" customFormat="1"/>
    <row r="52452" s="2839" customFormat="1"/>
    <row r="52453" s="2839" customFormat="1"/>
    <row r="52454" s="2839" customFormat="1"/>
    <row r="52455" s="2839" customFormat="1"/>
    <row r="52456" s="2839" customFormat="1"/>
    <row r="52457" s="2839" customFormat="1"/>
    <row r="52458" s="2839" customFormat="1"/>
    <row r="52459" s="2839" customFormat="1"/>
    <row r="52460" s="2839" customFormat="1"/>
    <row r="52461" s="2839" customFormat="1"/>
    <row r="52462" s="2839" customFormat="1"/>
    <row r="52463" s="2839" customFormat="1"/>
    <row r="52464" s="2839" customFormat="1"/>
    <row r="52465" s="2839" customFormat="1"/>
    <row r="52466" s="2839" customFormat="1"/>
    <row r="52467" s="2839" customFormat="1"/>
    <row r="52468" s="2839" customFormat="1"/>
    <row r="52469" s="2839" customFormat="1"/>
    <row r="52470" s="2839" customFormat="1"/>
    <row r="52471" s="2839" customFormat="1"/>
    <row r="52472" s="2839" customFormat="1"/>
    <row r="52473" s="2839" customFormat="1"/>
    <row r="52474" s="2839" customFormat="1"/>
    <row r="52475" s="2839" customFormat="1"/>
    <row r="52476" s="2839" customFormat="1"/>
    <row r="52477" s="2839" customFormat="1"/>
    <row r="52478" s="2839" customFormat="1"/>
    <row r="52479" s="2839" customFormat="1"/>
    <row r="52480" s="2839" customFormat="1"/>
    <row r="52481" s="2839" customFormat="1"/>
    <row r="52482" s="2839" customFormat="1"/>
    <row r="52483" s="2839" customFormat="1"/>
    <row r="52484" s="2839" customFormat="1"/>
    <row r="52485" s="2839" customFormat="1"/>
    <row r="52486" s="2839" customFormat="1"/>
    <row r="52487" s="2839" customFormat="1"/>
    <row r="52488" s="2839" customFormat="1"/>
    <row r="52489" s="2839" customFormat="1"/>
    <row r="52490" s="2839" customFormat="1"/>
    <row r="52491" s="2839" customFormat="1"/>
    <row r="52492" s="2839" customFormat="1"/>
    <row r="52493" s="2839" customFormat="1"/>
    <row r="52494" s="2839" customFormat="1"/>
    <row r="52495" s="2839" customFormat="1"/>
    <row r="52496" s="2839" customFormat="1"/>
    <row r="52497" s="2839" customFormat="1"/>
    <row r="52498" s="2839" customFormat="1"/>
    <row r="52499" s="2839" customFormat="1"/>
    <row r="52500" s="2839" customFormat="1"/>
    <row r="52501" s="2839" customFormat="1"/>
    <row r="52502" s="2839" customFormat="1"/>
    <row r="52503" s="2839" customFormat="1"/>
    <row r="52504" s="2839" customFormat="1"/>
    <row r="52505" s="2839" customFormat="1"/>
    <row r="52506" s="2839" customFormat="1"/>
    <row r="52507" s="2839" customFormat="1"/>
    <row r="52508" s="2839" customFormat="1"/>
    <row r="52509" s="2839" customFormat="1"/>
    <row r="52510" s="2839" customFormat="1"/>
    <row r="52511" s="2839" customFormat="1"/>
    <row r="52512" s="2839" customFormat="1"/>
    <row r="52513" s="2839" customFormat="1"/>
    <row r="52514" s="2839" customFormat="1"/>
    <row r="52515" s="2839" customFormat="1"/>
    <row r="52516" s="2839" customFormat="1"/>
    <row r="52517" s="2839" customFormat="1"/>
    <row r="52518" s="2839" customFormat="1"/>
    <row r="52519" s="2839" customFormat="1"/>
    <row r="52520" s="2839" customFormat="1"/>
    <row r="52521" s="2839" customFormat="1"/>
    <row r="52522" s="2839" customFormat="1"/>
    <row r="52523" s="2839" customFormat="1"/>
    <row r="52524" s="2839" customFormat="1"/>
    <row r="52525" s="2839" customFormat="1"/>
    <row r="52526" s="2839" customFormat="1"/>
    <row r="52527" s="2839" customFormat="1"/>
    <row r="52528" s="2839" customFormat="1"/>
    <row r="52529" s="2839" customFormat="1"/>
    <row r="52530" s="2839" customFormat="1"/>
    <row r="52531" s="2839" customFormat="1"/>
    <row r="52532" s="2839" customFormat="1"/>
    <row r="52533" s="2839" customFormat="1"/>
    <row r="52534" s="2839" customFormat="1"/>
    <row r="52535" s="2839" customFormat="1"/>
    <row r="52536" s="2839" customFormat="1"/>
    <row r="52537" s="2839" customFormat="1"/>
    <row r="52538" s="2839" customFormat="1"/>
    <row r="52539" s="2839" customFormat="1"/>
    <row r="52540" s="2839" customFormat="1"/>
    <row r="52541" s="2839" customFormat="1"/>
    <row r="52542" s="2839" customFormat="1"/>
    <row r="52543" s="2839" customFormat="1"/>
    <row r="52544" s="2839" customFormat="1"/>
    <row r="52545" s="2839" customFormat="1"/>
    <row r="52546" s="2839" customFormat="1"/>
    <row r="52547" s="2839" customFormat="1"/>
    <row r="52548" s="2839" customFormat="1"/>
    <row r="52549" s="2839" customFormat="1"/>
    <row r="52550" s="2839" customFormat="1"/>
    <row r="52551" s="2839" customFormat="1"/>
    <row r="52552" s="2839" customFormat="1"/>
    <row r="52553" s="2839" customFormat="1"/>
    <row r="52554" s="2839" customFormat="1"/>
    <row r="52555" s="2839" customFormat="1"/>
    <row r="52556" s="2839" customFormat="1"/>
    <row r="52557" s="2839" customFormat="1"/>
    <row r="52558" s="2839" customFormat="1"/>
    <row r="52559" s="2839" customFormat="1"/>
    <row r="52560" s="2839" customFormat="1"/>
    <row r="52561" s="2839" customFormat="1"/>
    <row r="52562" s="2839" customFormat="1"/>
    <row r="52563" s="2839" customFormat="1"/>
    <row r="52564" s="2839" customFormat="1"/>
    <row r="52565" s="2839" customFormat="1"/>
    <row r="52566" s="2839" customFormat="1"/>
    <row r="52567" s="2839" customFormat="1"/>
    <row r="52568" s="2839" customFormat="1"/>
    <row r="52569" s="2839" customFormat="1"/>
    <row r="52570" s="2839" customFormat="1"/>
    <row r="52571" s="2839" customFormat="1"/>
    <row r="52572" s="2839" customFormat="1"/>
    <row r="52573" s="2839" customFormat="1"/>
    <row r="52574" s="2839" customFormat="1"/>
    <row r="52575" s="2839" customFormat="1"/>
    <row r="52576" s="2839" customFormat="1"/>
    <row r="52577" s="2839" customFormat="1"/>
    <row r="52578" s="2839" customFormat="1"/>
    <row r="52579" s="2839" customFormat="1"/>
    <row r="52580" s="2839" customFormat="1"/>
    <row r="52581" s="2839" customFormat="1"/>
    <row r="52582" s="2839" customFormat="1"/>
    <row r="52583" s="2839" customFormat="1"/>
    <row r="52584" s="2839" customFormat="1"/>
    <row r="52585" s="2839" customFormat="1"/>
    <row r="52586" s="2839" customFormat="1"/>
    <row r="52587" s="2839" customFormat="1"/>
    <row r="52588" s="2839" customFormat="1"/>
    <row r="52589" s="2839" customFormat="1"/>
    <row r="52590" s="2839" customFormat="1"/>
    <row r="52591" s="2839" customFormat="1"/>
    <row r="52592" s="2839" customFormat="1"/>
    <row r="52593" s="2839" customFormat="1"/>
    <row r="52594" s="2839" customFormat="1"/>
    <row r="52595" s="2839" customFormat="1"/>
    <row r="52596" s="2839" customFormat="1"/>
    <row r="52597" s="2839" customFormat="1"/>
    <row r="52598" s="2839" customFormat="1"/>
    <row r="52599" s="2839" customFormat="1"/>
    <row r="52600" s="2839" customFormat="1"/>
    <row r="52601" s="2839" customFormat="1"/>
    <row r="52602" s="2839" customFormat="1"/>
    <row r="52603" s="2839" customFormat="1"/>
    <row r="52604" s="2839" customFormat="1"/>
    <row r="52605" s="2839" customFormat="1"/>
    <row r="52606" s="2839" customFormat="1"/>
    <row r="52607" s="2839" customFormat="1"/>
    <row r="52608" s="2839" customFormat="1"/>
    <row r="52609" s="2839" customFormat="1"/>
    <row r="52610" s="2839" customFormat="1"/>
    <row r="52611" s="2839" customFormat="1"/>
    <row r="52612" s="2839" customFormat="1"/>
    <row r="52613" s="2839" customFormat="1"/>
    <row r="52614" s="2839" customFormat="1"/>
    <row r="52615" s="2839" customFormat="1"/>
    <row r="52616" s="2839" customFormat="1"/>
    <row r="52617" s="2839" customFormat="1"/>
    <row r="52618" s="2839" customFormat="1"/>
    <row r="52619" s="2839" customFormat="1"/>
    <row r="52620" s="2839" customFormat="1"/>
    <row r="52621" s="2839" customFormat="1"/>
    <row r="52622" s="2839" customFormat="1"/>
    <row r="52623" s="2839" customFormat="1"/>
    <row r="52624" s="2839" customFormat="1"/>
    <row r="52625" s="2839" customFormat="1"/>
    <row r="52626" s="2839" customFormat="1"/>
    <row r="52627" s="2839" customFormat="1"/>
    <row r="52628" s="2839" customFormat="1"/>
    <row r="52629" s="2839" customFormat="1"/>
    <row r="52630" s="2839" customFormat="1"/>
    <row r="52631" s="2839" customFormat="1"/>
    <row r="52632" s="2839" customFormat="1"/>
    <row r="52633" s="2839" customFormat="1"/>
    <row r="52634" s="2839" customFormat="1"/>
    <row r="52635" s="2839" customFormat="1"/>
    <row r="52636" s="2839" customFormat="1"/>
    <row r="52637" s="2839" customFormat="1"/>
    <row r="52638" s="2839" customFormat="1"/>
    <row r="52639" s="2839" customFormat="1"/>
    <row r="52640" s="2839" customFormat="1"/>
    <row r="52641" s="2839" customFormat="1"/>
    <row r="52642" s="2839" customFormat="1"/>
    <row r="52643" s="2839" customFormat="1"/>
    <row r="52644" s="2839" customFormat="1"/>
    <row r="52645" s="2839" customFormat="1"/>
    <row r="52646" s="2839" customFormat="1"/>
    <row r="52647" s="2839" customFormat="1"/>
    <row r="52648" s="2839" customFormat="1"/>
    <row r="52649" s="2839" customFormat="1"/>
    <row r="52650" s="2839" customFormat="1"/>
    <row r="52651" s="2839" customFormat="1"/>
    <row r="52652" s="2839" customFormat="1"/>
    <row r="52653" s="2839" customFormat="1"/>
    <row r="52654" s="2839" customFormat="1"/>
    <row r="52655" s="2839" customFormat="1"/>
    <row r="52656" s="2839" customFormat="1"/>
    <row r="52657" s="2839" customFormat="1"/>
    <row r="52658" s="2839" customFormat="1"/>
    <row r="52659" s="2839" customFormat="1"/>
    <row r="52660" s="2839" customFormat="1"/>
    <row r="52661" s="2839" customFormat="1"/>
    <row r="52662" s="2839" customFormat="1"/>
    <row r="52663" s="2839" customFormat="1"/>
    <row r="52664" s="2839" customFormat="1"/>
    <row r="52665" s="2839" customFormat="1"/>
    <row r="52666" s="2839" customFormat="1"/>
    <row r="52667" s="2839" customFormat="1"/>
    <row r="52668" s="2839" customFormat="1"/>
    <row r="52669" s="2839" customFormat="1"/>
    <row r="52670" s="2839" customFormat="1"/>
    <row r="52671" s="2839" customFormat="1"/>
    <row r="52672" s="2839" customFormat="1"/>
    <row r="52673" s="2839" customFormat="1"/>
    <row r="52674" s="2839" customFormat="1"/>
    <row r="52675" s="2839" customFormat="1"/>
    <row r="52676" s="2839" customFormat="1"/>
    <row r="52677" s="2839" customFormat="1"/>
    <row r="52678" s="2839" customFormat="1"/>
    <row r="52679" s="2839" customFormat="1"/>
    <row r="52680" s="2839" customFormat="1"/>
    <row r="52681" s="2839" customFormat="1"/>
    <row r="52682" s="2839" customFormat="1"/>
    <row r="52683" s="2839" customFormat="1"/>
    <row r="52684" s="2839" customFormat="1"/>
    <row r="52685" s="2839" customFormat="1"/>
    <row r="52686" s="2839" customFormat="1"/>
    <row r="52687" s="2839" customFormat="1"/>
    <row r="52688" s="2839" customFormat="1"/>
    <row r="52689" s="2839" customFormat="1"/>
    <row r="52690" s="2839" customFormat="1"/>
    <row r="52691" s="2839" customFormat="1"/>
    <row r="52692" s="2839" customFormat="1"/>
    <row r="52693" s="2839" customFormat="1"/>
    <row r="52694" s="2839" customFormat="1"/>
    <row r="52695" s="2839" customFormat="1"/>
    <row r="52696" s="2839" customFormat="1"/>
    <row r="52697" s="2839" customFormat="1"/>
    <row r="52698" s="2839" customFormat="1"/>
    <row r="52699" s="2839" customFormat="1"/>
    <row r="52700" s="2839" customFormat="1"/>
    <row r="52701" s="2839" customFormat="1"/>
    <row r="52702" s="2839" customFormat="1"/>
    <row r="52703" s="2839" customFormat="1"/>
    <row r="52704" s="2839" customFormat="1"/>
    <row r="52705" s="2839" customFormat="1"/>
    <row r="52706" s="2839" customFormat="1"/>
    <row r="52707" s="2839" customFormat="1"/>
    <row r="52708" s="2839" customFormat="1"/>
    <row r="52709" s="2839" customFormat="1"/>
    <row r="52710" s="2839" customFormat="1"/>
    <row r="52711" s="2839" customFormat="1"/>
    <row r="52712" s="2839" customFormat="1"/>
    <row r="52713" s="2839" customFormat="1"/>
    <row r="52714" s="2839" customFormat="1"/>
    <row r="52715" s="2839" customFormat="1"/>
    <row r="52716" s="2839" customFormat="1"/>
    <row r="52717" s="2839" customFormat="1"/>
    <row r="52718" s="2839" customFormat="1"/>
    <row r="52719" s="2839" customFormat="1"/>
    <row r="52720" s="2839" customFormat="1"/>
    <row r="52721" s="2839" customFormat="1"/>
    <row r="52722" s="2839" customFormat="1"/>
    <row r="52723" s="2839" customFormat="1"/>
    <row r="52724" s="2839" customFormat="1"/>
    <row r="52725" s="2839" customFormat="1"/>
    <row r="52726" s="2839" customFormat="1"/>
    <row r="52727" s="2839" customFormat="1"/>
    <row r="52728" s="2839" customFormat="1"/>
    <row r="52729" s="2839" customFormat="1"/>
    <row r="52730" s="2839" customFormat="1"/>
    <row r="52731" s="2839" customFormat="1"/>
    <row r="52732" s="2839" customFormat="1"/>
    <row r="52733" s="2839" customFormat="1"/>
    <row r="52734" s="2839" customFormat="1"/>
    <row r="52735" s="2839" customFormat="1"/>
    <row r="52736" s="2839" customFormat="1"/>
    <row r="52737" s="2839" customFormat="1"/>
    <row r="52738" s="2839" customFormat="1"/>
    <row r="52739" s="2839" customFormat="1"/>
    <row r="52740" s="2839" customFormat="1"/>
    <row r="52741" s="2839" customFormat="1"/>
    <row r="52742" s="2839" customFormat="1"/>
    <row r="52743" s="2839" customFormat="1"/>
    <row r="52744" s="2839" customFormat="1"/>
    <row r="52745" s="2839" customFormat="1"/>
    <row r="52746" s="2839" customFormat="1"/>
    <row r="52747" s="2839" customFormat="1"/>
    <row r="52748" s="2839" customFormat="1"/>
    <row r="52749" s="2839" customFormat="1"/>
    <row r="52750" s="2839" customFormat="1"/>
    <row r="52751" s="2839" customFormat="1"/>
    <row r="52752" s="2839" customFormat="1"/>
    <row r="52753" s="2839" customFormat="1"/>
    <row r="52754" s="2839" customFormat="1"/>
    <row r="52755" s="2839" customFormat="1"/>
    <row r="52756" s="2839" customFormat="1"/>
    <row r="52757" s="2839" customFormat="1"/>
    <row r="52758" s="2839" customFormat="1"/>
    <row r="52759" s="2839" customFormat="1"/>
    <row r="52760" s="2839" customFormat="1"/>
    <row r="52761" s="2839" customFormat="1"/>
    <row r="52762" s="2839" customFormat="1"/>
    <row r="52763" s="2839" customFormat="1"/>
    <row r="52764" s="2839" customFormat="1"/>
    <row r="52765" s="2839" customFormat="1"/>
    <row r="52766" s="2839" customFormat="1"/>
    <row r="52767" s="2839" customFormat="1"/>
    <row r="52768" s="2839" customFormat="1"/>
    <row r="52769" s="2839" customFormat="1"/>
    <row r="52770" s="2839" customFormat="1"/>
    <row r="52771" s="2839" customFormat="1"/>
    <row r="52772" s="2839" customFormat="1"/>
    <row r="52773" s="2839" customFormat="1"/>
    <row r="52774" s="2839" customFormat="1"/>
    <row r="52775" s="2839" customFormat="1"/>
    <row r="52776" s="2839" customFormat="1"/>
    <row r="52777" s="2839" customFormat="1"/>
    <row r="52778" s="2839" customFormat="1"/>
    <row r="52779" s="2839" customFormat="1"/>
    <row r="52780" s="2839" customFormat="1"/>
    <row r="52781" s="2839" customFormat="1"/>
    <row r="52782" s="2839" customFormat="1"/>
    <row r="52783" s="2839" customFormat="1"/>
    <row r="52784" s="2839" customFormat="1"/>
    <row r="52785" s="2839" customFormat="1"/>
    <row r="52786" s="2839" customFormat="1"/>
    <row r="52787" s="2839" customFormat="1"/>
    <row r="52788" s="2839" customFormat="1"/>
    <row r="52789" s="2839" customFormat="1"/>
    <row r="52790" s="2839" customFormat="1"/>
    <row r="52791" s="2839" customFormat="1"/>
    <row r="52792" s="2839" customFormat="1"/>
    <row r="52793" s="2839" customFormat="1"/>
    <row r="52794" s="2839" customFormat="1"/>
    <row r="52795" s="2839" customFormat="1"/>
    <row r="52796" s="2839" customFormat="1"/>
    <row r="52797" s="2839" customFormat="1"/>
    <row r="52798" s="2839" customFormat="1"/>
    <row r="52799" s="2839" customFormat="1"/>
    <row r="52800" s="2839" customFormat="1"/>
    <row r="52801" s="2839" customFormat="1"/>
    <row r="52802" s="2839" customFormat="1"/>
    <row r="52803" s="2839" customFormat="1"/>
    <row r="52804" s="2839" customFormat="1"/>
    <row r="52805" s="2839" customFormat="1"/>
    <row r="52806" s="2839" customFormat="1"/>
    <row r="52807" s="2839" customFormat="1"/>
    <row r="52808" s="2839" customFormat="1"/>
    <row r="52809" s="2839" customFormat="1"/>
    <row r="52810" s="2839" customFormat="1"/>
    <row r="52811" s="2839" customFormat="1"/>
    <row r="52812" s="2839" customFormat="1"/>
    <row r="52813" s="2839" customFormat="1"/>
    <row r="52814" s="2839" customFormat="1"/>
    <row r="52815" s="2839" customFormat="1"/>
    <row r="52816" s="2839" customFormat="1"/>
    <row r="52817" s="2839" customFormat="1"/>
    <row r="52818" s="2839" customFormat="1"/>
    <row r="52819" s="2839" customFormat="1"/>
    <row r="52820" s="2839" customFormat="1"/>
    <row r="52821" s="2839" customFormat="1"/>
    <row r="52822" s="2839" customFormat="1"/>
    <row r="52823" s="2839" customFormat="1"/>
    <row r="52824" s="2839" customFormat="1"/>
    <row r="52825" s="2839" customFormat="1"/>
    <row r="52826" s="2839" customFormat="1"/>
    <row r="52827" s="2839" customFormat="1"/>
    <row r="52828" s="2839" customFormat="1"/>
    <row r="52829" s="2839" customFormat="1"/>
    <row r="52830" s="2839" customFormat="1"/>
    <row r="52831" s="2839" customFormat="1"/>
    <row r="52832" s="2839" customFormat="1"/>
    <row r="52833" s="2839" customFormat="1"/>
    <row r="52834" s="2839" customFormat="1"/>
    <row r="52835" s="2839" customFormat="1"/>
    <row r="52836" s="2839" customFormat="1"/>
    <row r="52837" s="2839" customFormat="1"/>
    <row r="52838" s="2839" customFormat="1"/>
    <row r="52839" s="2839" customFormat="1"/>
    <row r="52840" s="2839" customFormat="1"/>
    <row r="52841" s="2839" customFormat="1"/>
    <row r="52842" s="2839" customFormat="1"/>
    <row r="52843" s="2839" customFormat="1"/>
    <row r="52844" s="2839" customFormat="1"/>
    <row r="52845" s="2839" customFormat="1"/>
    <row r="52846" s="2839" customFormat="1"/>
    <row r="52847" s="2839" customFormat="1"/>
    <row r="52848" s="2839" customFormat="1"/>
    <row r="52849" s="2839" customFormat="1"/>
    <row r="52850" s="2839" customFormat="1"/>
    <row r="52851" s="2839" customFormat="1"/>
    <row r="52852" s="2839" customFormat="1"/>
    <row r="52853" s="2839" customFormat="1"/>
    <row r="52854" s="2839" customFormat="1"/>
    <row r="52855" s="2839" customFormat="1"/>
    <row r="52856" s="2839" customFormat="1"/>
    <row r="52857" s="2839" customFormat="1"/>
    <row r="52858" s="2839" customFormat="1"/>
    <row r="52859" s="2839" customFormat="1"/>
    <row r="52860" s="2839" customFormat="1"/>
    <row r="52861" s="2839" customFormat="1"/>
    <row r="52862" s="2839" customFormat="1"/>
    <row r="52863" s="2839" customFormat="1"/>
    <row r="52864" s="2839" customFormat="1"/>
    <row r="52865" s="2839" customFormat="1"/>
    <row r="52866" s="2839" customFormat="1"/>
    <row r="52867" s="2839" customFormat="1"/>
    <row r="52868" s="2839" customFormat="1"/>
    <row r="52869" s="2839" customFormat="1"/>
    <row r="52870" s="2839" customFormat="1"/>
    <row r="52871" s="2839" customFormat="1"/>
    <row r="52872" s="2839" customFormat="1"/>
    <row r="52873" s="2839" customFormat="1"/>
    <row r="52874" s="2839" customFormat="1"/>
    <row r="52875" s="2839" customFormat="1"/>
    <row r="52876" s="2839" customFormat="1"/>
    <row r="52877" s="2839" customFormat="1"/>
    <row r="52878" s="2839" customFormat="1"/>
    <row r="52879" s="2839" customFormat="1"/>
    <row r="52880" s="2839" customFormat="1"/>
    <row r="52881" s="2839" customFormat="1"/>
    <row r="52882" s="2839" customFormat="1"/>
    <row r="52883" s="2839" customFormat="1"/>
    <row r="52884" s="2839" customFormat="1"/>
    <row r="52885" s="2839" customFormat="1"/>
    <row r="52886" s="2839" customFormat="1"/>
    <row r="52887" s="2839" customFormat="1"/>
    <row r="52888" s="2839" customFormat="1"/>
    <row r="52889" s="2839" customFormat="1"/>
    <row r="52890" s="2839" customFormat="1"/>
    <row r="52891" s="2839" customFormat="1"/>
    <row r="52892" s="2839" customFormat="1"/>
    <row r="52893" s="2839" customFormat="1"/>
    <row r="52894" s="2839" customFormat="1"/>
    <row r="52895" s="2839" customFormat="1"/>
    <row r="52896" s="2839" customFormat="1"/>
    <row r="52897" s="2839" customFormat="1"/>
    <row r="52898" s="2839" customFormat="1"/>
    <row r="52899" s="2839" customFormat="1"/>
    <row r="52900" s="2839" customFormat="1"/>
    <row r="52901" s="2839" customFormat="1"/>
    <row r="52902" s="2839" customFormat="1"/>
    <row r="52903" s="2839" customFormat="1"/>
    <row r="52904" s="2839" customFormat="1"/>
    <row r="52905" s="2839" customFormat="1"/>
    <row r="52906" s="2839" customFormat="1"/>
    <row r="52907" s="2839" customFormat="1"/>
    <row r="52908" s="2839" customFormat="1"/>
    <row r="52909" s="2839" customFormat="1"/>
    <row r="52910" s="2839" customFormat="1"/>
    <row r="52911" s="2839" customFormat="1"/>
    <row r="52912" s="2839" customFormat="1"/>
    <row r="52913" s="2839" customFormat="1"/>
    <row r="52914" s="2839" customFormat="1"/>
    <row r="52915" s="2839" customFormat="1"/>
    <row r="52916" s="2839" customFormat="1"/>
    <row r="52917" s="2839" customFormat="1"/>
    <row r="52918" s="2839" customFormat="1"/>
    <row r="52919" s="2839" customFormat="1"/>
    <row r="52920" s="2839" customFormat="1"/>
    <row r="52921" s="2839" customFormat="1"/>
    <row r="52922" s="2839" customFormat="1"/>
    <row r="52923" s="2839" customFormat="1"/>
    <row r="52924" s="2839" customFormat="1"/>
    <row r="52925" s="2839" customFormat="1"/>
    <row r="52926" s="2839" customFormat="1"/>
    <row r="52927" s="2839" customFormat="1"/>
    <row r="52928" s="2839" customFormat="1"/>
    <row r="52929" s="2839" customFormat="1"/>
    <row r="52930" s="2839" customFormat="1"/>
    <row r="52931" s="2839" customFormat="1"/>
    <row r="52932" s="2839" customFormat="1"/>
    <row r="52933" s="2839" customFormat="1"/>
    <row r="52934" s="2839" customFormat="1"/>
    <row r="52935" s="2839" customFormat="1"/>
    <row r="52936" s="2839" customFormat="1"/>
    <row r="52937" s="2839" customFormat="1"/>
    <row r="52938" s="2839" customFormat="1"/>
    <row r="52939" s="2839" customFormat="1"/>
    <row r="52940" s="2839" customFormat="1"/>
    <row r="52941" s="2839" customFormat="1"/>
    <row r="52942" s="2839" customFormat="1"/>
    <row r="52943" s="2839" customFormat="1"/>
    <row r="52944" s="2839" customFormat="1"/>
    <row r="52945" s="2839" customFormat="1"/>
    <row r="52946" s="2839" customFormat="1"/>
    <row r="52947" s="2839" customFormat="1"/>
    <row r="52948" s="2839" customFormat="1"/>
    <row r="52949" s="2839" customFormat="1"/>
    <row r="52950" s="2839" customFormat="1"/>
    <row r="52951" s="2839" customFormat="1"/>
    <row r="52952" s="2839" customFormat="1"/>
    <row r="52953" s="2839" customFormat="1"/>
    <row r="52954" s="2839" customFormat="1"/>
    <row r="52955" s="2839" customFormat="1"/>
    <row r="52956" s="2839" customFormat="1"/>
    <row r="52957" s="2839" customFormat="1"/>
    <row r="52958" s="2839" customFormat="1"/>
    <row r="52959" s="2839" customFormat="1"/>
    <row r="52960" s="2839" customFormat="1"/>
    <row r="52961" s="2839" customFormat="1"/>
    <row r="52962" s="2839" customFormat="1"/>
    <row r="52963" s="2839" customFormat="1"/>
    <row r="52964" s="2839" customFormat="1"/>
    <row r="52965" s="2839" customFormat="1"/>
    <row r="52966" s="2839" customFormat="1"/>
    <row r="52967" s="2839" customFormat="1"/>
    <row r="52968" s="2839" customFormat="1"/>
    <row r="52969" s="2839" customFormat="1"/>
    <row r="52970" s="2839" customFormat="1"/>
    <row r="52971" s="2839" customFormat="1"/>
    <row r="52972" s="2839" customFormat="1"/>
    <row r="52973" s="2839" customFormat="1"/>
    <row r="52974" s="2839" customFormat="1"/>
    <row r="52975" s="2839" customFormat="1"/>
    <row r="52976" s="2839" customFormat="1"/>
    <row r="52977" s="2839" customFormat="1"/>
    <row r="52978" s="2839" customFormat="1"/>
    <row r="52979" s="2839" customFormat="1"/>
    <row r="52980" s="2839" customFormat="1"/>
    <row r="52981" s="2839" customFormat="1"/>
    <row r="52982" s="2839" customFormat="1"/>
    <row r="52983" s="2839" customFormat="1"/>
    <row r="52984" s="2839" customFormat="1"/>
    <row r="52985" s="2839" customFormat="1"/>
    <row r="52986" s="2839" customFormat="1"/>
    <row r="52987" s="2839" customFormat="1"/>
    <row r="52988" s="2839" customFormat="1"/>
    <row r="52989" s="2839" customFormat="1"/>
    <row r="52990" s="2839" customFormat="1"/>
    <row r="52991" s="2839" customFormat="1"/>
    <row r="52992" s="2839" customFormat="1"/>
    <row r="52993" s="2839" customFormat="1"/>
    <row r="52994" s="2839" customFormat="1"/>
    <row r="52995" s="2839" customFormat="1"/>
    <row r="52996" s="2839" customFormat="1"/>
    <row r="52997" s="2839" customFormat="1"/>
    <row r="52998" s="2839" customFormat="1"/>
    <row r="52999" s="2839" customFormat="1"/>
    <row r="53000" s="2839" customFormat="1"/>
    <row r="53001" s="2839" customFormat="1"/>
    <row r="53002" s="2839" customFormat="1"/>
    <row r="53003" s="2839" customFormat="1"/>
    <row r="53004" s="2839" customFormat="1"/>
    <row r="53005" s="2839" customFormat="1"/>
    <row r="53006" s="2839" customFormat="1"/>
    <row r="53007" s="2839" customFormat="1"/>
    <row r="53008" s="2839" customFormat="1"/>
    <row r="53009" s="2839" customFormat="1"/>
    <row r="53010" s="2839" customFormat="1"/>
    <row r="53011" s="2839" customFormat="1"/>
    <row r="53012" s="2839" customFormat="1"/>
    <row r="53013" s="2839" customFormat="1"/>
    <row r="53014" s="2839" customFormat="1"/>
    <row r="53015" s="2839" customFormat="1"/>
    <row r="53016" s="2839" customFormat="1"/>
    <row r="53017" s="2839" customFormat="1"/>
    <row r="53018" s="2839" customFormat="1"/>
    <row r="53019" s="2839" customFormat="1"/>
    <row r="53020" s="2839" customFormat="1"/>
    <row r="53021" s="2839" customFormat="1"/>
    <row r="53022" s="2839" customFormat="1"/>
    <row r="53023" s="2839" customFormat="1"/>
    <row r="53024" s="2839" customFormat="1"/>
    <row r="53025" s="2839" customFormat="1"/>
    <row r="53026" s="2839" customFormat="1"/>
    <row r="53027" s="2839" customFormat="1"/>
    <row r="53028" s="2839" customFormat="1"/>
    <row r="53029" s="2839" customFormat="1"/>
    <row r="53030" s="2839" customFormat="1"/>
    <row r="53031" s="2839" customFormat="1"/>
    <row r="53032" s="2839" customFormat="1"/>
    <row r="53033" s="2839" customFormat="1"/>
    <row r="53034" s="2839" customFormat="1"/>
    <row r="53035" s="2839" customFormat="1"/>
    <row r="53036" s="2839" customFormat="1"/>
    <row r="53037" s="2839" customFormat="1"/>
    <row r="53038" s="2839" customFormat="1"/>
    <row r="53039" s="2839" customFormat="1"/>
    <row r="53040" s="2839" customFormat="1"/>
    <row r="53041" s="2839" customFormat="1"/>
    <row r="53042" s="2839" customFormat="1"/>
    <row r="53043" s="2839" customFormat="1"/>
    <row r="53044" s="2839" customFormat="1"/>
    <row r="53045" s="2839" customFormat="1"/>
    <row r="53046" s="2839" customFormat="1"/>
    <row r="53047" s="2839" customFormat="1"/>
    <row r="53048" s="2839" customFormat="1"/>
    <row r="53049" s="2839" customFormat="1"/>
    <row r="53050" s="2839" customFormat="1"/>
    <row r="53051" s="2839" customFormat="1"/>
    <row r="53052" s="2839" customFormat="1"/>
    <row r="53053" s="2839" customFormat="1"/>
    <row r="53054" s="2839" customFormat="1"/>
    <row r="53055" s="2839" customFormat="1"/>
    <row r="53056" s="2839" customFormat="1"/>
    <row r="53057" s="2839" customFormat="1"/>
    <row r="53058" s="2839" customFormat="1"/>
    <row r="53059" s="2839" customFormat="1"/>
    <row r="53060" s="2839" customFormat="1"/>
    <row r="53061" s="2839" customFormat="1"/>
    <row r="53062" s="2839" customFormat="1"/>
    <row r="53063" s="2839" customFormat="1"/>
    <row r="53064" s="2839" customFormat="1"/>
    <row r="53065" s="2839" customFormat="1"/>
    <row r="53066" s="2839" customFormat="1"/>
    <row r="53067" s="2839" customFormat="1"/>
    <row r="53068" s="2839" customFormat="1"/>
    <row r="53069" s="2839" customFormat="1"/>
    <row r="53070" s="2839" customFormat="1"/>
    <row r="53071" s="2839" customFormat="1"/>
    <row r="53072" s="2839" customFormat="1"/>
    <row r="53073" s="2839" customFormat="1"/>
    <row r="53074" s="2839" customFormat="1"/>
    <row r="53075" s="2839" customFormat="1"/>
    <row r="53076" s="2839" customFormat="1"/>
    <row r="53077" s="2839" customFormat="1"/>
    <row r="53078" s="2839" customFormat="1"/>
    <row r="53079" s="2839" customFormat="1"/>
    <row r="53080" s="2839" customFormat="1"/>
    <row r="53081" s="2839" customFormat="1"/>
    <row r="53082" s="2839" customFormat="1"/>
    <row r="53083" s="2839" customFormat="1"/>
    <row r="53084" s="2839" customFormat="1"/>
    <row r="53085" s="2839" customFormat="1"/>
    <row r="53086" s="2839" customFormat="1"/>
    <row r="53087" s="2839" customFormat="1"/>
    <row r="53088" s="2839" customFormat="1"/>
    <row r="53089" s="2839" customFormat="1"/>
    <row r="53090" s="2839" customFormat="1"/>
    <row r="53091" s="2839" customFormat="1"/>
    <row r="53092" s="2839" customFormat="1"/>
    <row r="53093" s="2839" customFormat="1"/>
    <row r="53094" s="2839" customFormat="1"/>
    <row r="53095" s="2839" customFormat="1"/>
    <row r="53096" s="2839" customFormat="1"/>
    <row r="53097" s="2839" customFormat="1"/>
    <row r="53098" s="2839" customFormat="1"/>
    <row r="53099" s="2839" customFormat="1"/>
    <row r="53100" s="2839" customFormat="1"/>
    <row r="53101" s="2839" customFormat="1"/>
    <row r="53102" s="2839" customFormat="1"/>
    <row r="53103" s="2839" customFormat="1"/>
    <row r="53104" s="2839" customFormat="1"/>
    <row r="53105" s="2839" customFormat="1"/>
    <row r="53106" s="2839" customFormat="1"/>
    <row r="53107" s="2839" customFormat="1"/>
    <row r="53108" s="2839" customFormat="1"/>
    <row r="53109" s="2839" customFormat="1"/>
    <row r="53110" s="2839" customFormat="1"/>
    <row r="53111" s="2839" customFormat="1"/>
    <row r="53112" s="2839" customFormat="1"/>
    <row r="53113" s="2839" customFormat="1"/>
    <row r="53114" s="2839" customFormat="1"/>
    <row r="53115" s="2839" customFormat="1"/>
    <row r="53116" s="2839" customFormat="1"/>
    <row r="53117" s="2839" customFormat="1"/>
    <row r="53118" s="2839" customFormat="1"/>
    <row r="53119" s="2839" customFormat="1"/>
    <row r="53120" s="2839" customFormat="1"/>
    <row r="53121" s="2839" customFormat="1"/>
    <row r="53122" s="2839" customFormat="1"/>
    <row r="53123" s="2839" customFormat="1"/>
    <row r="53124" s="2839" customFormat="1"/>
    <row r="53125" s="2839" customFormat="1"/>
    <row r="53126" s="2839" customFormat="1"/>
    <row r="53127" s="2839" customFormat="1"/>
    <row r="53128" s="2839" customFormat="1"/>
    <row r="53129" s="2839" customFormat="1"/>
    <row r="53130" s="2839" customFormat="1"/>
    <row r="53131" s="2839" customFormat="1"/>
    <row r="53132" s="2839" customFormat="1"/>
    <row r="53133" s="2839" customFormat="1"/>
    <row r="53134" s="2839" customFormat="1"/>
    <row r="53135" s="2839" customFormat="1"/>
    <row r="53136" s="2839" customFormat="1"/>
    <row r="53137" s="2839" customFormat="1"/>
    <row r="53138" s="2839" customFormat="1"/>
    <row r="53139" s="2839" customFormat="1"/>
    <row r="53140" s="2839" customFormat="1"/>
    <row r="53141" s="2839" customFormat="1"/>
    <row r="53142" s="2839" customFormat="1"/>
    <row r="53143" s="2839" customFormat="1"/>
    <row r="53144" s="2839" customFormat="1"/>
    <row r="53145" s="2839" customFormat="1"/>
    <row r="53146" s="2839" customFormat="1"/>
    <row r="53147" s="2839" customFormat="1"/>
    <row r="53148" s="2839" customFormat="1"/>
    <row r="53149" s="2839" customFormat="1"/>
    <row r="53150" s="2839" customFormat="1"/>
    <row r="53151" s="2839" customFormat="1"/>
    <row r="53152" s="2839" customFormat="1"/>
    <row r="53153" s="2839" customFormat="1"/>
    <row r="53154" s="2839" customFormat="1"/>
    <row r="53155" s="2839" customFormat="1"/>
    <row r="53156" s="2839" customFormat="1"/>
    <row r="53157" s="2839" customFormat="1"/>
    <row r="53158" s="2839" customFormat="1"/>
    <row r="53159" s="2839" customFormat="1"/>
    <row r="53160" s="2839" customFormat="1"/>
    <row r="53161" s="2839" customFormat="1"/>
    <row r="53162" s="2839" customFormat="1"/>
    <row r="53163" s="2839" customFormat="1"/>
    <row r="53164" s="2839" customFormat="1"/>
    <row r="53165" s="2839" customFormat="1"/>
    <row r="53166" s="2839" customFormat="1"/>
    <row r="53167" s="2839" customFormat="1"/>
    <row r="53168" s="2839" customFormat="1"/>
    <row r="53169" s="2839" customFormat="1"/>
    <row r="53170" s="2839" customFormat="1"/>
    <row r="53171" s="2839" customFormat="1"/>
    <row r="53172" s="2839" customFormat="1"/>
    <row r="53173" s="2839" customFormat="1"/>
    <row r="53174" s="2839" customFormat="1"/>
    <row r="53175" s="2839" customFormat="1"/>
    <row r="53176" s="2839" customFormat="1"/>
    <row r="53177" s="2839" customFormat="1"/>
    <row r="53178" s="2839" customFormat="1"/>
    <row r="53179" s="2839" customFormat="1"/>
    <row r="53180" s="2839" customFormat="1"/>
    <row r="53181" s="2839" customFormat="1"/>
    <row r="53182" s="2839" customFormat="1"/>
    <row r="53183" s="2839" customFormat="1"/>
    <row r="53184" s="2839" customFormat="1"/>
    <row r="53185" s="2839" customFormat="1"/>
    <row r="53186" s="2839" customFormat="1"/>
    <row r="53187" s="2839" customFormat="1"/>
    <row r="53188" s="2839" customFormat="1"/>
    <row r="53189" s="2839" customFormat="1"/>
    <row r="53190" s="2839" customFormat="1"/>
    <row r="53191" s="2839" customFormat="1"/>
    <row r="53192" s="2839" customFormat="1"/>
    <row r="53193" s="2839" customFormat="1"/>
    <row r="53194" s="2839" customFormat="1"/>
    <row r="53195" s="2839" customFormat="1"/>
    <row r="53196" s="2839" customFormat="1"/>
    <row r="53197" s="2839" customFormat="1"/>
    <row r="53198" s="2839" customFormat="1"/>
    <row r="53199" s="2839" customFormat="1"/>
    <row r="53200" s="2839" customFormat="1"/>
    <row r="53201" s="2839" customFormat="1"/>
    <row r="53202" s="2839" customFormat="1"/>
    <row r="53203" s="2839" customFormat="1"/>
    <row r="53204" s="2839" customFormat="1"/>
    <row r="53205" s="2839" customFormat="1"/>
    <row r="53206" s="2839" customFormat="1"/>
    <row r="53207" s="2839" customFormat="1"/>
    <row r="53208" s="2839" customFormat="1"/>
    <row r="53209" s="2839" customFormat="1"/>
    <row r="53210" s="2839" customFormat="1"/>
    <row r="53211" s="2839" customFormat="1"/>
    <row r="53212" s="2839" customFormat="1"/>
    <row r="53213" s="2839" customFormat="1"/>
    <row r="53214" s="2839" customFormat="1"/>
    <row r="53215" s="2839" customFormat="1"/>
    <row r="53216" s="2839" customFormat="1"/>
    <row r="53217" s="2839" customFormat="1"/>
    <row r="53218" s="2839" customFormat="1"/>
    <row r="53219" s="2839" customFormat="1"/>
    <row r="53220" s="2839" customFormat="1"/>
    <row r="53221" s="2839" customFormat="1"/>
    <row r="53222" s="2839" customFormat="1"/>
    <row r="53223" s="2839" customFormat="1"/>
    <row r="53224" s="2839" customFormat="1"/>
    <row r="53225" s="2839" customFormat="1"/>
    <row r="53226" s="2839" customFormat="1"/>
    <row r="53227" s="2839" customFormat="1"/>
    <row r="53228" s="2839" customFormat="1"/>
    <row r="53229" s="2839" customFormat="1"/>
    <row r="53230" s="2839" customFormat="1"/>
    <row r="53231" s="2839" customFormat="1"/>
    <row r="53232" s="2839" customFormat="1"/>
    <row r="53233" s="2839" customFormat="1"/>
    <row r="53234" s="2839" customFormat="1"/>
    <row r="53235" s="2839" customFormat="1"/>
    <row r="53236" s="2839" customFormat="1"/>
    <row r="53237" s="2839" customFormat="1"/>
    <row r="53238" s="2839" customFormat="1"/>
    <row r="53239" s="2839" customFormat="1"/>
    <row r="53240" s="2839" customFormat="1"/>
    <row r="53241" s="2839" customFormat="1"/>
    <row r="53242" s="2839" customFormat="1"/>
    <row r="53243" s="2839" customFormat="1"/>
    <row r="53244" s="2839" customFormat="1"/>
    <row r="53245" s="2839" customFormat="1"/>
    <row r="53246" s="2839" customFormat="1"/>
    <row r="53247" s="2839" customFormat="1"/>
    <row r="53248" s="2839" customFormat="1"/>
    <row r="53249" s="2839" customFormat="1"/>
    <row r="53250" s="2839" customFormat="1"/>
    <row r="53251" s="2839" customFormat="1"/>
    <row r="53252" s="2839" customFormat="1"/>
    <row r="53253" s="2839" customFormat="1"/>
    <row r="53254" s="2839" customFormat="1"/>
    <row r="53255" s="2839" customFormat="1"/>
    <row r="53256" s="2839" customFormat="1"/>
    <row r="53257" s="2839" customFormat="1"/>
    <row r="53258" s="2839" customFormat="1"/>
    <row r="53259" s="2839" customFormat="1"/>
    <row r="53260" s="2839" customFormat="1"/>
    <row r="53261" s="2839" customFormat="1"/>
    <row r="53262" s="2839" customFormat="1"/>
    <row r="53263" s="2839" customFormat="1"/>
    <row r="53264" s="2839" customFormat="1"/>
    <row r="53265" s="2839" customFormat="1"/>
    <row r="53266" s="2839" customFormat="1"/>
    <row r="53267" s="2839" customFormat="1"/>
    <row r="53268" s="2839" customFormat="1"/>
    <row r="53269" s="2839" customFormat="1"/>
    <row r="53270" s="2839" customFormat="1"/>
    <row r="53271" s="2839" customFormat="1"/>
    <row r="53272" s="2839" customFormat="1"/>
    <row r="53273" s="2839" customFormat="1"/>
    <row r="53274" s="2839" customFormat="1"/>
    <row r="53275" s="2839" customFormat="1"/>
    <row r="53276" s="2839" customFormat="1"/>
    <row r="53277" s="2839" customFormat="1"/>
    <row r="53278" s="2839" customFormat="1"/>
    <row r="53279" s="2839" customFormat="1"/>
    <row r="53280" s="2839" customFormat="1"/>
    <row r="53281" s="2839" customFormat="1"/>
    <row r="53282" s="2839" customFormat="1"/>
    <row r="53283" s="2839" customFormat="1"/>
    <row r="53284" s="2839" customFormat="1"/>
    <row r="53285" s="2839" customFormat="1"/>
    <row r="53286" s="2839" customFormat="1"/>
    <row r="53287" s="2839" customFormat="1"/>
    <row r="53288" s="2839" customFormat="1"/>
    <row r="53289" s="2839" customFormat="1"/>
    <row r="53290" s="2839" customFormat="1"/>
    <row r="53291" s="2839" customFormat="1"/>
    <row r="53292" s="2839" customFormat="1"/>
    <row r="53293" s="2839" customFormat="1"/>
    <row r="53294" s="2839" customFormat="1"/>
    <row r="53295" s="2839" customFormat="1"/>
    <row r="53296" s="2839" customFormat="1"/>
    <row r="53297" s="2839" customFormat="1"/>
    <row r="53298" s="2839" customFormat="1"/>
    <row r="53299" s="2839" customFormat="1"/>
    <row r="53300" s="2839" customFormat="1"/>
    <row r="53301" s="2839" customFormat="1"/>
    <row r="53302" s="2839" customFormat="1"/>
    <row r="53303" s="2839" customFormat="1"/>
    <row r="53304" s="2839" customFormat="1"/>
    <row r="53305" s="2839" customFormat="1"/>
    <row r="53306" s="2839" customFormat="1"/>
    <row r="53307" s="2839" customFormat="1"/>
    <row r="53308" s="2839" customFormat="1"/>
    <row r="53309" s="2839" customFormat="1"/>
    <row r="53310" s="2839" customFormat="1"/>
    <row r="53311" s="2839" customFormat="1"/>
    <row r="53312" s="2839" customFormat="1"/>
    <row r="53313" s="2839" customFormat="1"/>
    <row r="53314" s="2839" customFormat="1"/>
    <row r="53315" s="2839" customFormat="1"/>
    <row r="53316" s="2839" customFormat="1"/>
    <row r="53317" s="2839" customFormat="1"/>
    <row r="53318" s="2839" customFormat="1"/>
    <row r="53319" s="2839" customFormat="1"/>
    <row r="53320" s="2839" customFormat="1"/>
    <row r="53321" s="2839" customFormat="1"/>
    <row r="53322" s="2839" customFormat="1"/>
    <row r="53323" s="2839" customFormat="1"/>
    <row r="53324" s="2839" customFormat="1"/>
    <row r="53325" s="2839" customFormat="1"/>
    <row r="53326" s="2839" customFormat="1"/>
    <row r="53327" s="2839" customFormat="1"/>
    <row r="53328" s="2839" customFormat="1"/>
    <row r="53329" s="2839" customFormat="1"/>
    <row r="53330" s="2839" customFormat="1"/>
    <row r="53331" s="2839" customFormat="1"/>
    <row r="53332" s="2839" customFormat="1"/>
    <row r="53333" s="2839" customFormat="1"/>
    <row r="53334" s="2839" customFormat="1"/>
    <row r="53335" s="2839" customFormat="1"/>
    <row r="53336" s="2839" customFormat="1"/>
    <row r="53337" s="2839" customFormat="1"/>
    <row r="53338" s="2839" customFormat="1"/>
    <row r="53339" s="2839" customFormat="1"/>
    <row r="53340" s="2839" customFormat="1"/>
    <row r="53341" s="2839" customFormat="1"/>
    <row r="53342" s="2839" customFormat="1"/>
    <row r="53343" s="2839" customFormat="1"/>
    <row r="53344" s="2839" customFormat="1"/>
    <row r="53345" s="2839" customFormat="1"/>
    <row r="53346" s="2839" customFormat="1"/>
    <row r="53347" s="2839" customFormat="1"/>
    <row r="53348" s="2839" customFormat="1"/>
    <row r="53349" s="2839" customFormat="1"/>
    <row r="53350" s="2839" customFormat="1"/>
    <row r="53351" s="2839" customFormat="1"/>
    <row r="53352" s="2839" customFormat="1"/>
    <row r="53353" s="2839" customFormat="1"/>
    <row r="53354" s="2839" customFormat="1"/>
    <row r="53355" s="2839" customFormat="1"/>
    <row r="53356" s="2839" customFormat="1"/>
    <row r="53357" s="2839" customFormat="1"/>
    <row r="53358" s="2839" customFormat="1"/>
    <row r="53359" s="2839" customFormat="1"/>
    <row r="53360" s="2839" customFormat="1"/>
    <row r="53361" s="2839" customFormat="1"/>
    <row r="53362" s="2839" customFormat="1"/>
    <row r="53363" s="2839" customFormat="1"/>
    <row r="53364" s="2839" customFormat="1"/>
    <row r="53365" s="2839" customFormat="1"/>
    <row r="53366" s="2839" customFormat="1"/>
    <row r="53367" s="2839" customFormat="1"/>
    <row r="53368" s="2839" customFormat="1"/>
    <row r="53369" s="2839" customFormat="1"/>
    <row r="53370" s="2839" customFormat="1"/>
    <row r="53371" s="2839" customFormat="1"/>
    <row r="53372" s="2839" customFormat="1"/>
    <row r="53373" s="2839" customFormat="1"/>
    <row r="53374" s="2839" customFormat="1"/>
    <row r="53375" s="2839" customFormat="1"/>
    <row r="53376" s="2839" customFormat="1"/>
    <row r="53377" s="2839" customFormat="1"/>
    <row r="53378" s="2839" customFormat="1"/>
    <row r="53379" s="2839" customFormat="1"/>
    <row r="53380" s="2839" customFormat="1"/>
    <row r="53381" s="2839" customFormat="1"/>
    <row r="53382" s="2839" customFormat="1"/>
    <row r="53383" s="2839" customFormat="1"/>
    <row r="53384" s="2839" customFormat="1"/>
    <row r="53385" s="2839" customFormat="1"/>
    <row r="53386" s="2839" customFormat="1"/>
    <row r="53387" s="2839" customFormat="1"/>
    <row r="53388" s="2839" customFormat="1"/>
    <row r="53389" s="2839" customFormat="1"/>
    <row r="53390" s="2839" customFormat="1"/>
    <row r="53391" s="2839" customFormat="1"/>
    <row r="53392" s="2839" customFormat="1"/>
    <row r="53393" s="2839" customFormat="1"/>
    <row r="53394" s="2839" customFormat="1"/>
    <row r="53395" s="2839" customFormat="1"/>
    <row r="53396" s="2839" customFormat="1"/>
    <row r="53397" s="2839" customFormat="1"/>
    <row r="53398" s="2839" customFormat="1"/>
    <row r="53399" s="2839" customFormat="1"/>
    <row r="53400" s="2839" customFormat="1"/>
    <row r="53401" s="2839" customFormat="1"/>
    <row r="53402" s="2839" customFormat="1"/>
    <row r="53403" s="2839" customFormat="1"/>
    <row r="53404" s="2839" customFormat="1"/>
    <row r="53405" s="2839" customFormat="1"/>
    <row r="53406" s="2839" customFormat="1"/>
    <row r="53407" s="2839" customFormat="1"/>
    <row r="53408" s="2839" customFormat="1"/>
    <row r="53409" s="2839" customFormat="1"/>
    <row r="53410" s="2839" customFormat="1"/>
    <row r="53411" s="2839" customFormat="1"/>
    <row r="53412" s="2839" customFormat="1"/>
    <row r="53413" s="2839" customFormat="1"/>
    <row r="53414" s="2839" customFormat="1"/>
    <row r="53415" s="2839" customFormat="1"/>
    <row r="53416" s="2839" customFormat="1"/>
    <row r="53417" s="2839" customFormat="1"/>
    <row r="53418" s="2839" customFormat="1"/>
    <row r="53419" s="2839" customFormat="1"/>
    <row r="53420" s="2839" customFormat="1"/>
    <row r="53421" s="2839" customFormat="1"/>
    <row r="53422" s="2839" customFormat="1"/>
    <row r="53423" s="2839" customFormat="1"/>
    <row r="53424" s="2839" customFormat="1"/>
    <row r="53425" s="2839" customFormat="1"/>
    <row r="53426" s="2839" customFormat="1"/>
    <row r="53427" s="2839" customFormat="1"/>
    <row r="53428" s="2839" customFormat="1"/>
    <row r="53429" s="2839" customFormat="1"/>
    <row r="53430" s="2839" customFormat="1"/>
    <row r="53431" s="2839" customFormat="1"/>
    <row r="53432" s="2839" customFormat="1"/>
    <row r="53433" s="2839" customFormat="1"/>
    <row r="53434" s="2839" customFormat="1"/>
    <row r="53435" s="2839" customFormat="1"/>
    <row r="53436" s="2839" customFormat="1"/>
    <row r="53437" s="2839" customFormat="1"/>
    <row r="53438" s="2839" customFormat="1"/>
    <row r="53439" s="2839" customFormat="1"/>
    <row r="53440" s="2839" customFormat="1"/>
    <row r="53441" s="2839" customFormat="1"/>
    <row r="53442" s="2839" customFormat="1"/>
    <row r="53443" s="2839" customFormat="1"/>
    <row r="53444" s="2839" customFormat="1"/>
    <row r="53445" s="2839" customFormat="1"/>
    <row r="53446" s="2839" customFormat="1"/>
    <row r="53447" s="2839" customFormat="1"/>
    <row r="53448" s="2839" customFormat="1"/>
    <row r="53449" s="2839" customFormat="1"/>
    <row r="53450" s="2839" customFormat="1"/>
    <row r="53451" s="2839" customFormat="1"/>
    <row r="53452" s="2839" customFormat="1"/>
    <row r="53453" s="2839" customFormat="1"/>
    <row r="53454" s="2839" customFormat="1"/>
    <row r="53455" s="2839" customFormat="1"/>
    <row r="53456" s="2839" customFormat="1"/>
    <row r="53457" s="2839" customFormat="1"/>
    <row r="53458" s="2839" customFormat="1"/>
    <row r="53459" s="2839" customFormat="1"/>
    <row r="53460" s="2839" customFormat="1"/>
    <row r="53461" s="2839" customFormat="1"/>
    <row r="53462" s="2839" customFormat="1"/>
    <row r="53463" s="2839" customFormat="1"/>
    <row r="53464" s="2839" customFormat="1"/>
    <row r="53465" s="2839" customFormat="1"/>
    <row r="53466" s="2839" customFormat="1"/>
    <row r="53467" s="2839" customFormat="1"/>
    <row r="53468" s="2839" customFormat="1"/>
    <row r="53469" s="2839" customFormat="1"/>
    <row r="53470" s="2839" customFormat="1"/>
    <row r="53471" s="2839" customFormat="1"/>
    <row r="53472" s="2839" customFormat="1"/>
    <row r="53473" s="2839" customFormat="1"/>
    <row r="53474" s="2839" customFormat="1"/>
    <row r="53475" s="2839" customFormat="1"/>
    <row r="53476" s="2839" customFormat="1"/>
    <row r="53477" s="2839" customFormat="1"/>
    <row r="53478" s="2839" customFormat="1"/>
    <row r="53479" s="2839" customFormat="1"/>
    <row r="53480" s="2839" customFormat="1"/>
    <row r="53481" s="2839" customFormat="1"/>
    <row r="53482" s="2839" customFormat="1"/>
    <row r="53483" s="2839" customFormat="1"/>
    <row r="53484" s="2839" customFormat="1"/>
    <row r="53485" s="2839" customFormat="1"/>
    <row r="53486" s="2839" customFormat="1"/>
    <row r="53487" s="2839" customFormat="1"/>
    <row r="53488" s="2839" customFormat="1"/>
    <row r="53489" s="2839" customFormat="1"/>
    <row r="53490" s="2839" customFormat="1"/>
    <row r="53491" s="2839" customFormat="1"/>
    <row r="53492" s="2839" customFormat="1"/>
    <row r="53493" s="2839" customFormat="1"/>
    <row r="53494" s="2839" customFormat="1"/>
    <row r="53495" s="2839" customFormat="1"/>
    <row r="53496" s="2839" customFormat="1"/>
    <row r="53497" s="2839" customFormat="1"/>
    <row r="53498" s="2839" customFormat="1"/>
    <row r="53499" s="2839" customFormat="1"/>
    <row r="53500" s="2839" customFormat="1"/>
    <row r="53501" s="2839" customFormat="1"/>
    <row r="53502" s="2839" customFormat="1"/>
    <row r="53503" s="2839" customFormat="1"/>
    <row r="53504" s="2839" customFormat="1"/>
    <row r="53505" s="2839" customFormat="1"/>
    <row r="53506" s="2839" customFormat="1"/>
    <row r="53507" s="2839" customFormat="1"/>
    <row r="53508" s="2839" customFormat="1"/>
    <row r="53509" s="2839" customFormat="1"/>
    <row r="53510" s="2839" customFormat="1"/>
    <row r="53511" s="2839" customFormat="1"/>
    <row r="53512" s="2839" customFormat="1"/>
    <row r="53513" s="2839" customFormat="1"/>
    <row r="53514" s="2839" customFormat="1"/>
    <row r="53515" s="2839" customFormat="1"/>
    <row r="53516" s="2839" customFormat="1"/>
    <row r="53517" s="2839" customFormat="1"/>
    <row r="53518" s="2839" customFormat="1"/>
    <row r="53519" s="2839" customFormat="1"/>
    <row r="53520" s="2839" customFormat="1"/>
    <row r="53521" s="2839" customFormat="1"/>
    <row r="53522" s="2839" customFormat="1"/>
    <row r="53523" s="2839" customFormat="1"/>
    <row r="53524" s="2839" customFormat="1"/>
    <row r="53525" s="2839" customFormat="1"/>
    <row r="53526" s="2839" customFormat="1"/>
    <row r="53527" s="2839" customFormat="1"/>
    <row r="53528" s="2839" customFormat="1"/>
    <row r="53529" s="2839" customFormat="1"/>
    <row r="53530" s="2839" customFormat="1"/>
    <row r="53531" s="2839" customFormat="1"/>
    <row r="53532" s="2839" customFormat="1"/>
    <row r="53533" s="2839" customFormat="1"/>
    <row r="53534" s="2839" customFormat="1"/>
    <row r="53535" s="2839" customFormat="1"/>
    <row r="53536" s="2839" customFormat="1"/>
    <row r="53537" s="2839" customFormat="1"/>
    <row r="53538" s="2839" customFormat="1"/>
    <row r="53539" s="2839" customFormat="1"/>
    <row r="53540" s="2839" customFormat="1"/>
    <row r="53541" s="2839" customFormat="1"/>
    <row r="53542" s="2839" customFormat="1"/>
    <row r="53543" s="2839" customFormat="1"/>
    <row r="53544" s="2839" customFormat="1"/>
    <row r="53545" s="2839" customFormat="1"/>
    <row r="53546" s="2839" customFormat="1"/>
    <row r="53547" s="2839" customFormat="1"/>
    <row r="53548" s="2839" customFormat="1"/>
    <row r="53549" s="2839" customFormat="1"/>
    <row r="53550" s="2839" customFormat="1"/>
    <row r="53551" s="2839" customFormat="1"/>
    <row r="53552" s="2839" customFormat="1"/>
    <row r="53553" s="2839" customFormat="1"/>
    <row r="53554" s="2839" customFormat="1"/>
    <row r="53555" s="2839" customFormat="1"/>
    <row r="53556" s="2839" customFormat="1"/>
    <row r="53557" s="2839" customFormat="1"/>
    <row r="53558" s="2839" customFormat="1"/>
    <row r="53559" s="2839" customFormat="1"/>
    <row r="53560" s="2839" customFormat="1"/>
    <row r="53561" s="2839" customFormat="1"/>
    <row r="53562" s="2839" customFormat="1"/>
    <row r="53563" s="2839" customFormat="1"/>
    <row r="53564" s="2839" customFormat="1"/>
    <row r="53565" s="2839" customFormat="1"/>
    <row r="53566" s="2839" customFormat="1"/>
    <row r="53567" s="2839" customFormat="1"/>
    <row r="53568" s="2839" customFormat="1"/>
    <row r="53569" s="2839" customFormat="1"/>
    <row r="53570" s="2839" customFormat="1"/>
    <row r="53571" s="2839" customFormat="1"/>
    <row r="53572" s="2839" customFormat="1"/>
    <row r="53573" s="2839" customFormat="1"/>
    <row r="53574" s="2839" customFormat="1"/>
    <row r="53575" s="2839" customFormat="1"/>
    <row r="53576" s="2839" customFormat="1"/>
    <row r="53577" s="2839" customFormat="1"/>
    <row r="53578" s="2839" customFormat="1"/>
    <row r="53579" s="2839" customFormat="1"/>
    <row r="53580" s="2839" customFormat="1"/>
    <row r="53581" s="2839" customFormat="1"/>
    <row r="53582" s="2839" customFormat="1"/>
    <row r="53583" s="2839" customFormat="1"/>
    <row r="53584" s="2839" customFormat="1"/>
    <row r="53585" s="2839" customFormat="1"/>
    <row r="53586" s="2839" customFormat="1"/>
    <row r="53587" s="2839" customFormat="1"/>
    <row r="53588" s="2839" customFormat="1"/>
    <row r="53589" s="2839" customFormat="1"/>
    <row r="53590" s="2839" customFormat="1"/>
    <row r="53591" s="2839" customFormat="1"/>
    <row r="53592" s="2839" customFormat="1"/>
    <row r="53593" s="2839" customFormat="1"/>
    <row r="53594" s="2839" customFormat="1"/>
    <row r="53595" s="2839" customFormat="1"/>
    <row r="53596" s="2839" customFormat="1"/>
    <row r="53597" s="2839" customFormat="1"/>
    <row r="53598" s="2839" customFormat="1"/>
    <row r="53599" s="2839" customFormat="1"/>
    <row r="53600" s="2839" customFormat="1"/>
    <row r="53601" s="2839" customFormat="1"/>
    <row r="53602" s="2839" customFormat="1"/>
    <row r="53603" s="2839" customFormat="1"/>
    <row r="53604" s="2839" customFormat="1"/>
    <row r="53605" s="2839" customFormat="1"/>
    <row r="53606" s="2839" customFormat="1"/>
    <row r="53607" s="2839" customFormat="1"/>
    <row r="53608" s="2839" customFormat="1"/>
    <row r="53609" s="2839" customFormat="1"/>
    <row r="53610" s="2839" customFormat="1"/>
    <row r="53611" s="2839" customFormat="1"/>
    <row r="53612" s="2839" customFormat="1"/>
    <row r="53613" s="2839" customFormat="1"/>
    <row r="53614" s="2839" customFormat="1"/>
    <row r="53615" s="2839" customFormat="1"/>
    <row r="53616" s="2839" customFormat="1"/>
    <row r="53617" s="2839" customFormat="1"/>
    <row r="53618" s="2839" customFormat="1"/>
    <row r="53619" s="2839" customFormat="1"/>
    <row r="53620" s="2839" customFormat="1"/>
    <row r="53621" s="2839" customFormat="1"/>
    <row r="53622" s="2839" customFormat="1"/>
    <row r="53623" s="2839" customFormat="1"/>
    <row r="53624" s="2839" customFormat="1"/>
    <row r="53625" s="2839" customFormat="1"/>
    <row r="53626" s="2839" customFormat="1"/>
    <row r="53627" s="2839" customFormat="1"/>
    <row r="53628" s="2839" customFormat="1"/>
    <row r="53629" s="2839" customFormat="1"/>
    <row r="53630" s="2839" customFormat="1"/>
    <row r="53631" s="2839" customFormat="1"/>
    <row r="53632" s="2839" customFormat="1"/>
    <row r="53633" s="2839" customFormat="1"/>
    <row r="53634" s="2839" customFormat="1"/>
    <row r="53635" s="2839" customFormat="1"/>
    <row r="53636" s="2839" customFormat="1"/>
    <row r="53637" s="2839" customFormat="1"/>
    <row r="53638" s="2839" customFormat="1"/>
    <row r="53639" s="2839" customFormat="1"/>
    <row r="53640" s="2839" customFormat="1"/>
    <row r="53641" s="2839" customFormat="1"/>
    <row r="53642" s="2839" customFormat="1"/>
    <row r="53643" s="2839" customFormat="1"/>
    <row r="53644" s="2839" customFormat="1"/>
    <row r="53645" s="2839" customFormat="1"/>
    <row r="53646" s="2839" customFormat="1"/>
    <row r="53647" s="2839" customFormat="1"/>
    <row r="53648" s="2839" customFormat="1"/>
    <row r="53649" s="2839" customFormat="1"/>
    <row r="53650" s="2839" customFormat="1"/>
    <row r="53651" s="2839" customFormat="1"/>
    <row r="53652" s="2839" customFormat="1"/>
    <row r="53653" s="2839" customFormat="1"/>
    <row r="53654" s="2839" customFormat="1"/>
    <row r="53655" s="2839" customFormat="1"/>
    <row r="53656" s="2839" customFormat="1"/>
    <row r="53657" s="2839" customFormat="1"/>
    <row r="53658" s="2839" customFormat="1"/>
    <row r="53659" s="2839" customFormat="1"/>
    <row r="53660" s="2839" customFormat="1"/>
    <row r="53661" s="2839" customFormat="1"/>
    <row r="53662" s="2839" customFormat="1"/>
    <row r="53663" s="2839" customFormat="1"/>
    <row r="53664" s="2839" customFormat="1"/>
    <row r="53665" s="2839" customFormat="1"/>
    <row r="53666" s="2839" customFormat="1"/>
    <row r="53667" s="2839" customFormat="1"/>
    <row r="53668" s="2839" customFormat="1"/>
    <row r="53669" s="2839" customFormat="1"/>
    <row r="53670" s="2839" customFormat="1"/>
    <row r="53671" s="2839" customFormat="1"/>
    <row r="53672" s="2839" customFormat="1"/>
    <row r="53673" s="2839" customFormat="1"/>
    <row r="53674" s="2839" customFormat="1"/>
    <row r="53675" s="2839" customFormat="1"/>
    <row r="53676" s="2839" customFormat="1"/>
    <row r="53677" s="2839" customFormat="1"/>
    <row r="53678" s="2839" customFormat="1"/>
    <row r="53679" s="2839" customFormat="1"/>
    <row r="53680" s="2839" customFormat="1"/>
    <row r="53681" s="2839" customFormat="1"/>
    <row r="53682" s="2839" customFormat="1"/>
    <row r="53683" s="2839" customFormat="1"/>
    <row r="53684" s="2839" customFormat="1"/>
    <row r="53685" s="2839" customFormat="1"/>
    <row r="53686" s="2839" customFormat="1"/>
    <row r="53687" s="2839" customFormat="1"/>
    <row r="53688" s="2839" customFormat="1"/>
    <row r="53689" s="2839" customFormat="1"/>
    <row r="53690" s="2839" customFormat="1"/>
    <row r="53691" s="2839" customFormat="1"/>
    <row r="53692" s="2839" customFormat="1"/>
    <row r="53693" s="2839" customFormat="1"/>
    <row r="53694" s="2839" customFormat="1"/>
    <row r="53695" s="2839" customFormat="1"/>
    <row r="53696" s="2839" customFormat="1"/>
    <row r="53697" s="2839" customFormat="1"/>
    <row r="53698" s="2839" customFormat="1"/>
    <row r="53699" s="2839" customFormat="1"/>
    <row r="53700" s="2839" customFormat="1"/>
    <row r="53701" s="2839" customFormat="1"/>
    <row r="53702" s="2839" customFormat="1"/>
    <row r="53703" s="2839" customFormat="1"/>
    <row r="53704" s="2839" customFormat="1"/>
    <row r="53705" s="2839" customFormat="1"/>
    <row r="53706" s="2839" customFormat="1"/>
    <row r="53707" s="2839" customFormat="1"/>
    <row r="53708" s="2839" customFormat="1"/>
    <row r="53709" s="2839" customFormat="1"/>
    <row r="53710" s="2839" customFormat="1"/>
    <row r="53711" s="2839" customFormat="1"/>
    <row r="53712" s="2839" customFormat="1"/>
    <row r="53713" s="2839" customFormat="1"/>
    <row r="53714" s="2839" customFormat="1"/>
    <row r="53715" s="2839" customFormat="1"/>
    <row r="53716" s="2839" customFormat="1"/>
    <row r="53717" s="2839" customFormat="1"/>
    <row r="53718" s="2839" customFormat="1"/>
    <row r="53719" s="2839" customFormat="1"/>
    <row r="53720" s="2839" customFormat="1"/>
    <row r="53721" s="2839" customFormat="1"/>
    <row r="53722" s="2839" customFormat="1"/>
    <row r="53723" s="2839" customFormat="1"/>
    <row r="53724" s="2839" customFormat="1"/>
    <row r="53725" s="2839" customFormat="1"/>
    <row r="53726" s="2839" customFormat="1"/>
    <row r="53727" s="2839" customFormat="1"/>
    <row r="53728" s="2839" customFormat="1"/>
    <row r="53729" s="2839" customFormat="1"/>
    <row r="53730" s="2839" customFormat="1"/>
    <row r="53731" s="2839" customFormat="1"/>
    <row r="53732" s="2839" customFormat="1"/>
    <row r="53733" s="2839" customFormat="1"/>
    <row r="53734" s="2839" customFormat="1"/>
    <row r="53735" s="2839" customFormat="1"/>
    <row r="53736" s="2839" customFormat="1"/>
    <row r="53737" s="2839" customFormat="1"/>
    <row r="53738" s="2839" customFormat="1"/>
    <row r="53739" s="2839" customFormat="1"/>
    <row r="53740" s="2839" customFormat="1"/>
    <row r="53741" s="2839" customFormat="1"/>
    <row r="53742" s="2839" customFormat="1"/>
    <row r="53743" s="2839" customFormat="1"/>
    <row r="53744" s="2839" customFormat="1"/>
    <row r="53745" s="2839" customFormat="1"/>
    <row r="53746" s="2839" customFormat="1"/>
    <row r="53747" s="2839" customFormat="1"/>
    <row r="53748" s="2839" customFormat="1"/>
    <row r="53749" s="2839" customFormat="1"/>
    <row r="53750" s="2839" customFormat="1"/>
    <row r="53751" s="2839" customFormat="1"/>
    <row r="53752" s="2839" customFormat="1"/>
    <row r="53753" s="2839" customFormat="1"/>
    <row r="53754" s="2839" customFormat="1"/>
    <row r="53755" s="2839" customFormat="1"/>
    <row r="53756" s="2839" customFormat="1"/>
    <row r="53757" s="2839" customFormat="1"/>
    <row r="53758" s="2839" customFormat="1"/>
    <row r="53759" s="2839" customFormat="1"/>
    <row r="53760" s="2839" customFormat="1"/>
    <row r="53761" s="2839" customFormat="1"/>
    <row r="53762" s="2839" customFormat="1"/>
    <row r="53763" s="2839" customFormat="1"/>
    <row r="53764" s="2839" customFormat="1"/>
    <row r="53765" s="2839" customFormat="1"/>
    <row r="53766" s="2839" customFormat="1"/>
    <row r="53767" s="2839" customFormat="1"/>
    <row r="53768" s="2839" customFormat="1"/>
    <row r="53769" s="2839" customFormat="1"/>
    <row r="53770" s="2839" customFormat="1"/>
    <row r="53771" s="2839" customFormat="1"/>
    <row r="53772" s="2839" customFormat="1"/>
    <row r="53773" s="2839" customFormat="1"/>
    <row r="53774" s="2839" customFormat="1"/>
    <row r="53775" s="2839" customFormat="1"/>
    <row r="53776" s="2839" customFormat="1"/>
    <row r="53777" s="2839" customFormat="1"/>
    <row r="53778" s="2839" customFormat="1"/>
    <row r="53779" s="2839" customFormat="1"/>
    <row r="53780" s="2839" customFormat="1"/>
    <row r="53781" s="2839" customFormat="1"/>
    <row r="53782" s="2839" customFormat="1"/>
    <row r="53783" s="2839" customFormat="1"/>
    <row r="53784" s="2839" customFormat="1"/>
    <row r="53785" s="2839" customFormat="1"/>
    <row r="53786" s="2839" customFormat="1"/>
    <row r="53787" s="2839" customFormat="1"/>
    <row r="53788" s="2839" customFormat="1"/>
    <row r="53789" s="2839" customFormat="1"/>
    <row r="53790" s="2839" customFormat="1"/>
    <row r="53791" s="2839" customFormat="1"/>
    <row r="53792" s="2839" customFormat="1"/>
    <row r="53793" s="2839" customFormat="1"/>
    <row r="53794" s="2839" customFormat="1"/>
    <row r="53795" s="2839" customFormat="1"/>
    <row r="53796" s="2839" customFormat="1"/>
    <row r="53797" s="2839" customFormat="1"/>
    <row r="53798" s="2839" customFormat="1"/>
    <row r="53799" s="2839" customFormat="1"/>
    <row r="53800" s="2839" customFormat="1"/>
    <row r="53801" s="2839" customFormat="1"/>
    <row r="53802" s="2839" customFormat="1"/>
    <row r="53803" s="2839" customFormat="1"/>
    <row r="53804" s="2839" customFormat="1"/>
    <row r="53805" s="2839" customFormat="1"/>
    <row r="53806" s="2839" customFormat="1"/>
    <row r="53807" s="2839" customFormat="1"/>
    <row r="53808" s="2839" customFormat="1"/>
    <row r="53809" s="2839" customFormat="1"/>
    <row r="53810" s="2839" customFormat="1"/>
    <row r="53811" s="2839" customFormat="1"/>
    <row r="53812" s="2839" customFormat="1"/>
    <row r="53813" s="2839" customFormat="1"/>
    <row r="53814" s="2839" customFormat="1"/>
    <row r="53815" s="2839" customFormat="1"/>
    <row r="53816" s="2839" customFormat="1"/>
    <row r="53817" s="2839" customFormat="1"/>
    <row r="53818" s="2839" customFormat="1"/>
    <row r="53819" s="2839" customFormat="1"/>
    <row r="53820" s="2839" customFormat="1"/>
    <row r="53821" s="2839" customFormat="1"/>
    <row r="53822" s="2839" customFormat="1"/>
    <row r="53823" s="2839" customFormat="1"/>
    <row r="53824" s="2839" customFormat="1"/>
    <row r="53825" s="2839" customFormat="1"/>
    <row r="53826" s="2839" customFormat="1"/>
    <row r="53827" s="2839" customFormat="1"/>
    <row r="53828" s="2839" customFormat="1"/>
    <row r="53829" s="2839" customFormat="1"/>
    <row r="53830" s="2839" customFormat="1"/>
    <row r="53831" s="2839" customFormat="1"/>
    <row r="53832" s="2839" customFormat="1"/>
    <row r="53833" s="2839" customFormat="1"/>
    <row r="53834" s="2839" customFormat="1"/>
    <row r="53835" s="2839" customFormat="1"/>
    <row r="53836" s="2839" customFormat="1"/>
    <row r="53837" s="2839" customFormat="1"/>
    <row r="53838" s="2839" customFormat="1"/>
    <row r="53839" s="2839" customFormat="1"/>
    <row r="53840" s="2839" customFormat="1"/>
    <row r="53841" s="2839" customFormat="1"/>
    <row r="53842" s="2839" customFormat="1"/>
    <row r="53843" s="2839" customFormat="1"/>
    <row r="53844" s="2839" customFormat="1"/>
    <row r="53845" s="2839" customFormat="1"/>
    <row r="53846" s="2839" customFormat="1"/>
    <row r="53847" s="2839" customFormat="1"/>
    <row r="53848" s="2839" customFormat="1"/>
    <row r="53849" s="2839" customFormat="1"/>
    <row r="53850" s="2839" customFormat="1"/>
    <row r="53851" s="2839" customFormat="1"/>
    <row r="53852" s="2839" customFormat="1"/>
    <row r="53853" s="2839" customFormat="1"/>
    <row r="53854" s="2839" customFormat="1"/>
    <row r="53855" s="2839" customFormat="1"/>
    <row r="53856" s="2839" customFormat="1"/>
    <row r="53857" s="2839" customFormat="1"/>
    <row r="53858" s="2839" customFormat="1"/>
    <row r="53859" s="2839" customFormat="1"/>
    <row r="53860" s="2839" customFormat="1"/>
    <row r="53861" s="2839" customFormat="1"/>
    <row r="53862" s="2839" customFormat="1"/>
    <row r="53863" s="2839" customFormat="1"/>
    <row r="53864" s="2839" customFormat="1"/>
    <row r="53865" s="2839" customFormat="1"/>
    <row r="53866" s="2839" customFormat="1"/>
    <row r="53867" s="2839" customFormat="1"/>
    <row r="53868" s="2839" customFormat="1"/>
    <row r="53869" s="2839" customFormat="1"/>
    <row r="53870" s="2839" customFormat="1"/>
    <row r="53871" s="2839" customFormat="1"/>
    <row r="53872" s="2839" customFormat="1"/>
    <row r="53873" s="2839" customFormat="1"/>
    <row r="53874" s="2839" customFormat="1"/>
    <row r="53875" s="2839" customFormat="1"/>
    <row r="53876" s="2839" customFormat="1"/>
    <row r="53877" s="2839" customFormat="1"/>
    <row r="53878" s="2839" customFormat="1"/>
    <row r="53879" s="2839" customFormat="1"/>
    <row r="53880" s="2839" customFormat="1"/>
    <row r="53881" s="2839" customFormat="1"/>
    <row r="53882" s="2839" customFormat="1"/>
    <row r="53883" s="2839" customFormat="1"/>
    <row r="53884" s="2839" customFormat="1"/>
    <row r="53885" s="2839" customFormat="1"/>
    <row r="53886" s="2839" customFormat="1"/>
    <row r="53887" s="2839" customFormat="1"/>
    <row r="53888" s="2839" customFormat="1"/>
    <row r="53889" s="2839" customFormat="1"/>
    <row r="53890" s="2839" customFormat="1"/>
    <row r="53891" s="2839" customFormat="1"/>
    <row r="53892" s="2839" customFormat="1"/>
    <row r="53893" s="2839" customFormat="1"/>
    <row r="53894" s="2839" customFormat="1"/>
    <row r="53895" s="2839" customFormat="1"/>
    <row r="53896" s="2839" customFormat="1"/>
    <row r="53897" s="2839" customFormat="1"/>
    <row r="53898" s="2839" customFormat="1"/>
    <row r="53899" s="2839" customFormat="1"/>
    <row r="53900" s="2839" customFormat="1"/>
    <row r="53901" s="2839" customFormat="1"/>
    <row r="53902" s="2839" customFormat="1"/>
    <row r="53903" s="2839" customFormat="1"/>
    <row r="53904" s="2839" customFormat="1"/>
    <row r="53905" s="2839" customFormat="1"/>
    <row r="53906" s="2839" customFormat="1"/>
    <row r="53907" s="2839" customFormat="1"/>
    <row r="53908" s="2839" customFormat="1"/>
    <row r="53909" s="2839" customFormat="1"/>
    <row r="53910" s="2839" customFormat="1"/>
    <row r="53911" s="2839" customFormat="1"/>
    <row r="53912" s="2839" customFormat="1"/>
    <row r="53913" s="2839" customFormat="1"/>
    <row r="53914" s="2839" customFormat="1"/>
    <row r="53915" s="2839" customFormat="1"/>
    <row r="53916" s="2839" customFormat="1"/>
    <row r="53917" s="2839" customFormat="1"/>
    <row r="53918" s="2839" customFormat="1"/>
    <row r="53919" s="2839" customFormat="1"/>
    <row r="53920" s="2839" customFormat="1"/>
    <row r="53921" s="2839" customFormat="1"/>
    <row r="53922" s="2839" customFormat="1"/>
    <row r="53923" s="2839" customFormat="1"/>
    <row r="53924" s="2839" customFormat="1"/>
    <row r="53925" s="2839" customFormat="1"/>
    <row r="53926" s="2839" customFormat="1"/>
    <row r="53927" s="2839" customFormat="1"/>
    <row r="53928" s="2839" customFormat="1"/>
    <row r="53929" s="2839" customFormat="1"/>
    <row r="53930" s="2839" customFormat="1"/>
    <row r="53931" s="2839" customFormat="1"/>
    <row r="53932" s="2839" customFormat="1"/>
    <row r="53933" s="2839" customFormat="1"/>
    <row r="53934" s="2839" customFormat="1"/>
    <row r="53935" s="2839" customFormat="1"/>
    <row r="53936" s="2839" customFormat="1"/>
    <row r="53937" s="2839" customFormat="1"/>
    <row r="53938" s="2839" customFormat="1"/>
    <row r="53939" s="2839" customFormat="1"/>
    <row r="53940" s="2839" customFormat="1"/>
    <row r="53941" s="2839" customFormat="1"/>
    <row r="53942" s="2839" customFormat="1"/>
    <row r="53943" s="2839" customFormat="1"/>
    <row r="53944" s="2839" customFormat="1"/>
    <row r="53945" s="2839" customFormat="1"/>
    <row r="53946" s="2839" customFormat="1"/>
    <row r="53947" s="2839" customFormat="1"/>
    <row r="53948" s="2839" customFormat="1"/>
    <row r="53949" s="2839" customFormat="1"/>
    <row r="53950" s="2839" customFormat="1"/>
    <row r="53951" s="2839" customFormat="1"/>
    <row r="53952" s="2839" customFormat="1"/>
    <row r="53953" s="2839" customFormat="1"/>
    <row r="53954" s="2839" customFormat="1"/>
    <row r="53955" s="2839" customFormat="1"/>
    <row r="53956" s="2839" customFormat="1"/>
    <row r="53957" s="2839" customFormat="1"/>
    <row r="53958" s="2839" customFormat="1"/>
    <row r="53959" s="2839" customFormat="1"/>
    <row r="53960" s="2839" customFormat="1"/>
    <row r="53961" s="2839" customFormat="1"/>
    <row r="53962" s="2839" customFormat="1"/>
    <row r="53963" s="2839" customFormat="1"/>
    <row r="53964" s="2839" customFormat="1"/>
    <row r="53965" s="2839" customFormat="1"/>
    <row r="53966" s="2839" customFormat="1"/>
    <row r="53967" s="2839" customFormat="1"/>
    <row r="53968" s="2839" customFormat="1"/>
    <row r="53969" s="2839" customFormat="1"/>
    <row r="53970" s="2839" customFormat="1"/>
    <row r="53971" s="2839" customFormat="1"/>
    <row r="53972" s="2839" customFormat="1"/>
    <row r="53973" s="2839" customFormat="1"/>
    <row r="53974" s="2839" customFormat="1"/>
    <row r="53975" s="2839" customFormat="1"/>
    <row r="53976" s="2839" customFormat="1"/>
    <row r="53977" s="2839" customFormat="1"/>
    <row r="53978" s="2839" customFormat="1"/>
    <row r="53979" s="2839" customFormat="1"/>
    <row r="53980" s="2839" customFormat="1"/>
    <row r="53981" s="2839" customFormat="1"/>
    <row r="53982" s="2839" customFormat="1"/>
    <row r="53983" s="2839" customFormat="1"/>
    <row r="53984" s="2839" customFormat="1"/>
    <row r="53985" s="2839" customFormat="1"/>
    <row r="53986" s="2839" customFormat="1"/>
    <row r="53987" s="2839" customFormat="1"/>
    <row r="53988" s="2839" customFormat="1"/>
    <row r="53989" s="2839" customFormat="1"/>
    <row r="53990" s="2839" customFormat="1"/>
    <row r="53991" s="2839" customFormat="1"/>
    <row r="53992" s="2839" customFormat="1"/>
    <row r="53993" s="2839" customFormat="1"/>
    <row r="53994" s="2839" customFormat="1"/>
    <row r="53995" s="2839" customFormat="1"/>
    <row r="53996" s="2839" customFormat="1"/>
    <row r="53997" s="2839" customFormat="1"/>
    <row r="53998" s="2839" customFormat="1"/>
    <row r="53999" s="2839" customFormat="1"/>
    <row r="54000" s="2839" customFormat="1"/>
    <row r="54001" s="2839" customFormat="1"/>
    <row r="54002" s="2839" customFormat="1"/>
    <row r="54003" s="2839" customFormat="1"/>
    <row r="54004" s="2839" customFormat="1"/>
    <row r="54005" s="2839" customFormat="1"/>
    <row r="54006" s="2839" customFormat="1"/>
    <row r="54007" s="2839" customFormat="1"/>
    <row r="54008" s="2839" customFormat="1"/>
    <row r="54009" s="2839" customFormat="1"/>
    <row r="54010" s="2839" customFormat="1"/>
    <row r="54011" s="2839" customFormat="1"/>
    <row r="54012" s="2839" customFormat="1"/>
    <row r="54013" s="2839" customFormat="1"/>
    <row r="54014" s="2839" customFormat="1"/>
    <row r="54015" s="2839" customFormat="1"/>
    <row r="54016" s="2839" customFormat="1"/>
    <row r="54017" s="2839" customFormat="1"/>
    <row r="54018" s="2839" customFormat="1"/>
    <row r="54019" s="2839" customFormat="1"/>
    <row r="54020" s="2839" customFormat="1"/>
    <row r="54021" s="2839" customFormat="1"/>
    <row r="54022" s="2839" customFormat="1"/>
    <row r="54023" s="2839" customFormat="1"/>
    <row r="54024" s="2839" customFormat="1"/>
    <row r="54025" s="2839" customFormat="1"/>
    <row r="54026" s="2839" customFormat="1"/>
    <row r="54027" s="2839" customFormat="1"/>
    <row r="54028" s="2839" customFormat="1"/>
    <row r="54029" s="2839" customFormat="1"/>
    <row r="54030" s="2839" customFormat="1"/>
    <row r="54031" s="2839" customFormat="1"/>
    <row r="54032" s="2839" customFormat="1"/>
    <row r="54033" s="2839" customFormat="1"/>
    <row r="54034" s="2839" customFormat="1"/>
    <row r="54035" s="2839" customFormat="1"/>
    <row r="54036" s="2839" customFormat="1"/>
    <row r="54037" s="2839" customFormat="1"/>
    <row r="54038" s="2839" customFormat="1"/>
    <row r="54039" s="2839" customFormat="1"/>
    <row r="54040" s="2839" customFormat="1"/>
    <row r="54041" s="2839" customFormat="1"/>
    <row r="54042" s="2839" customFormat="1"/>
    <row r="54043" s="2839" customFormat="1"/>
    <row r="54044" s="2839" customFormat="1"/>
    <row r="54045" s="2839" customFormat="1"/>
    <row r="54046" s="2839" customFormat="1"/>
    <row r="54047" s="2839" customFormat="1"/>
    <row r="54048" s="2839" customFormat="1"/>
    <row r="54049" s="2839" customFormat="1"/>
    <row r="54050" s="2839" customFormat="1"/>
    <row r="54051" s="2839" customFormat="1"/>
    <row r="54052" s="2839" customFormat="1"/>
    <row r="54053" s="2839" customFormat="1"/>
    <row r="54054" s="2839" customFormat="1"/>
    <row r="54055" s="2839" customFormat="1"/>
    <row r="54056" s="2839" customFormat="1"/>
    <row r="54057" s="2839" customFormat="1"/>
    <row r="54058" s="2839" customFormat="1"/>
    <row r="54059" s="2839" customFormat="1"/>
    <row r="54060" s="2839" customFormat="1"/>
    <row r="54061" s="2839" customFormat="1"/>
    <row r="54062" s="2839" customFormat="1"/>
    <row r="54063" s="2839" customFormat="1"/>
    <row r="54064" s="2839" customFormat="1"/>
    <row r="54065" s="2839" customFormat="1"/>
    <row r="54066" s="2839" customFormat="1"/>
    <row r="54067" s="2839" customFormat="1"/>
    <row r="54068" s="2839" customFormat="1"/>
    <row r="54069" s="2839" customFormat="1"/>
    <row r="54070" s="2839" customFormat="1"/>
    <row r="54071" s="2839" customFormat="1"/>
    <row r="54072" s="2839" customFormat="1"/>
    <row r="54073" s="2839" customFormat="1"/>
    <row r="54074" s="2839" customFormat="1"/>
    <row r="54075" s="2839" customFormat="1"/>
    <row r="54076" s="2839" customFormat="1"/>
    <row r="54077" s="2839" customFormat="1"/>
    <row r="54078" s="2839" customFormat="1"/>
    <row r="54079" s="2839" customFormat="1"/>
    <row r="54080" s="2839" customFormat="1"/>
    <row r="54081" s="2839" customFormat="1"/>
    <row r="54082" s="2839" customFormat="1"/>
    <row r="54083" s="2839" customFormat="1"/>
    <row r="54084" s="2839" customFormat="1"/>
    <row r="54085" s="2839" customFormat="1"/>
    <row r="54086" s="2839" customFormat="1"/>
    <row r="54087" s="2839" customFormat="1"/>
    <row r="54088" s="2839" customFormat="1"/>
    <row r="54089" s="2839" customFormat="1"/>
    <row r="54090" s="2839" customFormat="1"/>
    <row r="54091" s="2839" customFormat="1"/>
    <row r="54092" s="2839" customFormat="1"/>
    <row r="54093" s="2839" customFormat="1"/>
    <row r="54094" s="2839" customFormat="1"/>
    <row r="54095" s="2839" customFormat="1"/>
    <row r="54096" s="2839" customFormat="1"/>
    <row r="54097" s="2839" customFormat="1"/>
    <row r="54098" s="2839" customFormat="1"/>
    <row r="54099" s="2839" customFormat="1"/>
    <row r="54100" s="2839" customFormat="1"/>
    <row r="54101" s="2839" customFormat="1"/>
    <row r="54102" s="2839" customFormat="1"/>
    <row r="54103" s="2839" customFormat="1"/>
    <row r="54104" s="2839" customFormat="1"/>
    <row r="54105" s="2839" customFormat="1"/>
    <row r="54106" s="2839" customFormat="1"/>
    <row r="54107" s="2839" customFormat="1"/>
    <row r="54108" s="2839" customFormat="1"/>
    <row r="54109" s="2839" customFormat="1"/>
    <row r="54110" s="2839" customFormat="1"/>
    <row r="54111" s="2839" customFormat="1"/>
    <row r="54112" s="2839" customFormat="1"/>
    <row r="54113" s="2839" customFormat="1"/>
    <row r="54114" s="2839" customFormat="1"/>
    <row r="54115" s="2839" customFormat="1"/>
    <row r="54116" s="2839" customFormat="1"/>
    <row r="54117" s="2839" customFormat="1"/>
    <row r="54118" s="2839" customFormat="1"/>
    <row r="54119" s="2839" customFormat="1"/>
    <row r="54120" s="2839" customFormat="1"/>
    <row r="54121" s="2839" customFormat="1"/>
    <row r="54122" s="2839" customFormat="1"/>
    <row r="54123" s="2839" customFormat="1"/>
    <row r="54124" s="2839" customFormat="1"/>
    <row r="54125" s="2839" customFormat="1"/>
    <row r="54126" s="2839" customFormat="1"/>
    <row r="54127" s="2839" customFormat="1"/>
    <row r="54128" s="2839" customFormat="1"/>
    <row r="54129" s="2839" customFormat="1"/>
    <row r="54130" s="2839" customFormat="1"/>
    <row r="54131" s="2839" customFormat="1"/>
    <row r="54132" s="2839" customFormat="1"/>
    <row r="54133" s="2839" customFormat="1"/>
    <row r="54134" s="2839" customFormat="1"/>
    <row r="54135" s="2839" customFormat="1"/>
    <row r="54136" s="2839" customFormat="1"/>
    <row r="54137" s="2839" customFormat="1"/>
    <row r="54138" s="2839" customFormat="1"/>
    <row r="54139" s="2839" customFormat="1"/>
    <row r="54140" s="2839" customFormat="1"/>
    <row r="54141" s="2839" customFormat="1"/>
    <row r="54142" s="2839" customFormat="1"/>
    <row r="54143" s="2839" customFormat="1"/>
    <row r="54144" s="2839" customFormat="1"/>
    <row r="54145" s="2839" customFormat="1"/>
    <row r="54146" s="2839" customFormat="1"/>
    <row r="54147" s="2839" customFormat="1"/>
    <row r="54148" s="2839" customFormat="1"/>
    <row r="54149" s="2839" customFormat="1"/>
    <row r="54150" s="2839" customFormat="1"/>
    <row r="54151" s="2839" customFormat="1"/>
    <row r="54152" s="2839" customFormat="1"/>
    <row r="54153" s="2839" customFormat="1"/>
    <row r="54154" s="2839" customFormat="1"/>
    <row r="54155" s="2839" customFormat="1"/>
    <row r="54156" s="2839" customFormat="1"/>
    <row r="54157" s="2839" customFormat="1"/>
    <row r="54158" s="2839" customFormat="1"/>
    <row r="54159" s="2839" customFormat="1"/>
    <row r="54160" s="2839" customFormat="1"/>
    <row r="54161" s="2839" customFormat="1"/>
    <row r="54162" s="2839" customFormat="1"/>
    <row r="54163" s="2839" customFormat="1"/>
    <row r="54164" s="2839" customFormat="1"/>
    <row r="54165" s="2839" customFormat="1"/>
    <row r="54166" s="2839" customFormat="1"/>
    <row r="54167" s="2839" customFormat="1"/>
    <row r="54168" s="2839" customFormat="1"/>
    <row r="54169" s="2839" customFormat="1"/>
    <row r="54170" s="2839" customFormat="1"/>
    <row r="54171" s="2839" customFormat="1"/>
    <row r="54172" s="2839" customFormat="1"/>
    <row r="54173" s="2839" customFormat="1"/>
    <row r="54174" s="2839" customFormat="1"/>
    <row r="54175" s="2839" customFormat="1"/>
    <row r="54176" s="2839" customFormat="1"/>
    <row r="54177" s="2839" customFormat="1"/>
    <row r="54178" s="2839" customFormat="1"/>
    <row r="54179" s="2839" customFormat="1"/>
    <row r="54180" s="2839" customFormat="1"/>
    <row r="54181" s="2839" customFormat="1"/>
    <row r="54182" s="2839" customFormat="1"/>
    <row r="54183" s="2839" customFormat="1"/>
    <row r="54184" s="2839" customFormat="1"/>
    <row r="54185" s="2839" customFormat="1"/>
    <row r="54186" s="2839" customFormat="1"/>
    <row r="54187" s="2839" customFormat="1"/>
    <row r="54188" s="2839" customFormat="1"/>
    <row r="54189" s="2839" customFormat="1"/>
    <row r="54190" s="2839" customFormat="1"/>
    <row r="54191" s="2839" customFormat="1"/>
    <row r="54192" s="2839" customFormat="1"/>
    <row r="54193" s="2839" customFormat="1"/>
    <row r="54194" s="2839" customFormat="1"/>
    <row r="54195" s="2839" customFormat="1"/>
    <row r="54196" s="2839" customFormat="1"/>
    <row r="54197" s="2839" customFormat="1"/>
    <row r="54198" s="2839" customFormat="1"/>
    <row r="54199" s="2839" customFormat="1"/>
    <row r="54200" s="2839" customFormat="1"/>
    <row r="54201" s="2839" customFormat="1"/>
    <row r="54202" s="2839" customFormat="1"/>
    <row r="54203" s="2839" customFormat="1"/>
    <row r="54204" s="2839" customFormat="1"/>
    <row r="54205" s="2839" customFormat="1"/>
    <row r="54206" s="2839" customFormat="1"/>
    <row r="54207" s="2839" customFormat="1"/>
    <row r="54208" s="2839" customFormat="1"/>
    <row r="54209" s="2839" customFormat="1"/>
    <row r="54210" s="2839" customFormat="1"/>
    <row r="54211" s="2839" customFormat="1"/>
    <row r="54212" s="2839" customFormat="1"/>
    <row r="54213" s="2839" customFormat="1"/>
    <row r="54214" s="2839" customFormat="1"/>
    <row r="54215" s="2839" customFormat="1"/>
    <row r="54216" s="2839" customFormat="1"/>
    <row r="54217" s="2839" customFormat="1"/>
    <row r="54218" s="2839" customFormat="1"/>
    <row r="54219" s="2839" customFormat="1"/>
    <row r="54220" s="2839" customFormat="1"/>
    <row r="54221" s="2839" customFormat="1"/>
    <row r="54222" s="2839" customFormat="1"/>
    <row r="54223" s="2839" customFormat="1"/>
    <row r="54224" s="2839" customFormat="1"/>
    <row r="54225" s="2839" customFormat="1"/>
    <row r="54226" s="2839" customFormat="1"/>
    <row r="54227" s="2839" customFormat="1"/>
    <row r="54228" s="2839" customFormat="1"/>
    <row r="54229" s="2839" customFormat="1"/>
    <row r="54230" s="2839" customFormat="1"/>
    <row r="54231" s="2839" customFormat="1"/>
    <row r="54232" s="2839" customFormat="1"/>
    <row r="54233" s="2839" customFormat="1"/>
    <row r="54234" s="2839" customFormat="1"/>
    <row r="54235" s="2839" customFormat="1"/>
    <row r="54236" s="2839" customFormat="1"/>
    <row r="54237" s="2839" customFormat="1"/>
    <row r="54238" s="2839" customFormat="1"/>
    <row r="54239" s="2839" customFormat="1"/>
    <row r="54240" s="2839" customFormat="1"/>
    <row r="54241" s="2839" customFormat="1"/>
    <row r="54242" s="2839" customFormat="1"/>
    <row r="54243" s="2839" customFormat="1"/>
    <row r="54244" s="2839" customFormat="1"/>
    <row r="54245" s="2839" customFormat="1"/>
    <row r="54246" s="2839" customFormat="1"/>
    <row r="54247" s="2839" customFormat="1"/>
    <row r="54248" s="2839" customFormat="1"/>
    <row r="54249" s="2839" customFormat="1"/>
    <row r="54250" s="2839" customFormat="1"/>
    <row r="54251" s="2839" customFormat="1"/>
    <row r="54252" s="2839" customFormat="1"/>
    <row r="54253" s="2839" customFormat="1"/>
    <row r="54254" s="2839" customFormat="1"/>
    <row r="54255" s="2839" customFormat="1"/>
    <row r="54256" s="2839" customFormat="1"/>
    <row r="54257" s="2839" customFormat="1"/>
    <row r="54258" s="2839" customFormat="1"/>
    <row r="54259" s="2839" customFormat="1"/>
    <row r="54260" s="2839" customFormat="1"/>
    <row r="54261" s="2839" customFormat="1"/>
    <row r="54262" s="2839" customFormat="1"/>
    <row r="54263" s="2839" customFormat="1"/>
    <row r="54264" s="2839" customFormat="1"/>
    <row r="54265" s="2839" customFormat="1"/>
    <row r="54266" s="2839" customFormat="1"/>
    <row r="54267" s="2839" customFormat="1"/>
    <row r="54268" s="2839" customFormat="1"/>
    <row r="54269" s="2839" customFormat="1"/>
    <row r="54270" s="2839" customFormat="1"/>
    <row r="54271" s="2839" customFormat="1"/>
    <row r="54272" s="2839" customFormat="1"/>
    <row r="54273" s="2839" customFormat="1"/>
    <row r="54274" s="2839" customFormat="1"/>
    <row r="54275" s="2839" customFormat="1"/>
    <row r="54276" s="2839" customFormat="1"/>
    <row r="54277" s="2839" customFormat="1"/>
    <row r="54278" s="2839" customFormat="1"/>
    <row r="54279" s="2839" customFormat="1"/>
    <row r="54280" s="2839" customFormat="1"/>
    <row r="54281" s="2839" customFormat="1"/>
    <row r="54282" s="2839" customFormat="1"/>
    <row r="54283" s="2839" customFormat="1"/>
    <row r="54284" s="2839" customFormat="1"/>
    <row r="54285" s="2839" customFormat="1"/>
    <row r="54286" s="2839" customFormat="1"/>
    <row r="54287" s="2839" customFormat="1"/>
    <row r="54288" s="2839" customFormat="1"/>
    <row r="54289" s="2839" customFormat="1"/>
    <row r="54290" s="2839" customFormat="1"/>
    <row r="54291" s="2839" customFormat="1"/>
    <row r="54292" s="2839" customFormat="1"/>
    <row r="54293" s="2839" customFormat="1"/>
    <row r="54294" s="2839" customFormat="1"/>
    <row r="54295" s="2839" customFormat="1"/>
    <row r="54296" s="2839" customFormat="1"/>
    <row r="54297" s="2839" customFormat="1"/>
    <row r="54298" s="2839" customFormat="1"/>
    <row r="54299" s="2839" customFormat="1"/>
    <row r="54300" s="2839" customFormat="1"/>
    <row r="54301" s="2839" customFormat="1"/>
    <row r="54302" s="2839" customFormat="1"/>
    <row r="54303" s="2839" customFormat="1"/>
    <row r="54304" s="2839" customFormat="1"/>
    <row r="54305" s="2839" customFormat="1"/>
    <row r="54306" s="2839" customFormat="1"/>
    <row r="54307" s="2839" customFormat="1"/>
    <row r="54308" s="2839" customFormat="1"/>
    <row r="54309" s="2839" customFormat="1"/>
    <row r="54310" s="2839" customFormat="1"/>
    <row r="54311" s="2839" customFormat="1"/>
    <row r="54312" s="2839" customFormat="1"/>
    <row r="54313" s="2839" customFormat="1"/>
    <row r="54314" s="2839" customFormat="1"/>
    <row r="54315" s="2839" customFormat="1"/>
    <row r="54316" s="2839" customFormat="1"/>
    <row r="54317" s="2839" customFormat="1"/>
    <row r="54318" s="2839" customFormat="1"/>
    <row r="54319" s="2839" customFormat="1"/>
    <row r="54320" s="2839" customFormat="1"/>
    <row r="54321" s="2839" customFormat="1"/>
    <row r="54322" s="2839" customFormat="1"/>
    <row r="54323" s="2839" customFormat="1"/>
    <row r="54324" s="2839" customFormat="1"/>
    <row r="54325" s="2839" customFormat="1"/>
    <row r="54326" s="2839" customFormat="1"/>
    <row r="54327" s="2839" customFormat="1"/>
    <row r="54328" s="2839" customFormat="1"/>
    <row r="54329" s="2839" customFormat="1"/>
    <row r="54330" s="2839" customFormat="1"/>
    <row r="54331" s="2839" customFormat="1"/>
    <row r="54332" s="2839" customFormat="1"/>
    <row r="54333" s="2839" customFormat="1"/>
    <row r="54334" s="2839" customFormat="1"/>
    <row r="54335" s="2839" customFormat="1"/>
    <row r="54336" s="2839" customFormat="1"/>
    <row r="54337" s="2839" customFormat="1"/>
    <row r="54338" s="2839" customFormat="1"/>
    <row r="54339" s="2839" customFormat="1"/>
    <row r="54340" s="2839" customFormat="1"/>
    <row r="54341" s="2839" customFormat="1"/>
    <row r="54342" s="2839" customFormat="1"/>
    <row r="54343" s="2839" customFormat="1"/>
    <row r="54344" s="2839" customFormat="1"/>
    <row r="54345" s="2839" customFormat="1"/>
    <row r="54346" s="2839" customFormat="1"/>
    <row r="54347" s="2839" customFormat="1"/>
    <row r="54348" s="2839" customFormat="1"/>
    <row r="54349" s="2839" customFormat="1"/>
    <row r="54350" s="2839" customFormat="1"/>
    <row r="54351" s="2839" customFormat="1"/>
    <row r="54352" s="2839" customFormat="1"/>
    <row r="54353" s="2839" customFormat="1"/>
    <row r="54354" s="2839" customFormat="1"/>
    <row r="54355" s="2839" customFormat="1"/>
    <row r="54356" s="2839" customFormat="1"/>
    <row r="54357" s="2839" customFormat="1"/>
    <row r="54358" s="2839" customFormat="1"/>
    <row r="54359" s="2839" customFormat="1"/>
    <row r="54360" s="2839" customFormat="1"/>
    <row r="54361" s="2839" customFormat="1"/>
    <row r="54362" s="2839" customFormat="1"/>
    <row r="54363" s="2839" customFormat="1"/>
    <row r="54364" s="2839" customFormat="1"/>
    <row r="54365" s="2839" customFormat="1"/>
    <row r="54366" s="2839" customFormat="1"/>
    <row r="54367" s="2839" customFormat="1"/>
    <row r="54368" s="2839" customFormat="1"/>
    <row r="54369" s="2839" customFormat="1"/>
    <row r="54370" s="2839" customFormat="1"/>
    <row r="54371" s="2839" customFormat="1"/>
    <row r="54372" s="2839" customFormat="1"/>
    <row r="54373" s="2839" customFormat="1"/>
    <row r="54374" s="2839" customFormat="1"/>
    <row r="54375" s="2839" customFormat="1"/>
    <row r="54376" s="2839" customFormat="1"/>
    <row r="54377" s="2839" customFormat="1"/>
    <row r="54378" s="2839" customFormat="1"/>
    <row r="54379" s="2839" customFormat="1"/>
    <row r="54380" s="2839" customFormat="1"/>
    <row r="54381" s="2839" customFormat="1"/>
    <row r="54382" s="2839" customFormat="1"/>
    <row r="54383" s="2839" customFormat="1"/>
    <row r="54384" s="2839" customFormat="1"/>
    <row r="54385" s="2839" customFormat="1"/>
    <row r="54386" s="2839" customFormat="1"/>
    <row r="54387" s="2839" customFormat="1"/>
    <row r="54388" s="2839" customFormat="1"/>
    <row r="54389" s="2839" customFormat="1"/>
    <row r="54390" s="2839" customFormat="1"/>
    <row r="54391" s="2839" customFormat="1"/>
    <row r="54392" s="2839" customFormat="1"/>
    <row r="54393" s="2839" customFormat="1"/>
    <row r="54394" s="2839" customFormat="1"/>
    <row r="54395" s="2839" customFormat="1"/>
    <row r="54396" s="2839" customFormat="1"/>
    <row r="54397" s="2839" customFormat="1"/>
    <row r="54398" s="2839" customFormat="1"/>
    <row r="54399" s="2839" customFormat="1"/>
    <row r="54400" s="2839" customFormat="1"/>
    <row r="54401" s="2839" customFormat="1"/>
    <row r="54402" s="2839" customFormat="1"/>
    <row r="54403" s="2839" customFormat="1"/>
    <row r="54404" s="2839" customFormat="1"/>
    <row r="54405" s="2839" customFormat="1"/>
    <row r="54406" s="2839" customFormat="1"/>
    <row r="54407" s="2839" customFormat="1"/>
    <row r="54408" s="2839" customFormat="1"/>
    <row r="54409" s="2839" customFormat="1"/>
    <row r="54410" s="2839" customFormat="1"/>
    <row r="54411" s="2839" customFormat="1"/>
    <row r="54412" s="2839" customFormat="1"/>
    <row r="54413" s="2839" customFormat="1"/>
    <row r="54414" s="2839" customFormat="1"/>
    <row r="54415" s="2839" customFormat="1"/>
    <row r="54416" s="2839" customFormat="1"/>
    <row r="54417" s="2839" customFormat="1"/>
    <row r="54418" s="2839" customFormat="1"/>
    <row r="54419" s="2839" customFormat="1"/>
    <row r="54420" s="2839" customFormat="1"/>
    <row r="54421" s="2839" customFormat="1"/>
    <row r="54422" s="2839" customFormat="1"/>
    <row r="54423" s="2839" customFormat="1"/>
    <row r="54424" s="2839" customFormat="1"/>
    <row r="54425" s="2839" customFormat="1"/>
    <row r="54426" s="2839" customFormat="1"/>
    <row r="54427" s="2839" customFormat="1"/>
    <row r="54428" s="2839" customFormat="1"/>
    <row r="54429" s="2839" customFormat="1"/>
    <row r="54430" s="2839" customFormat="1"/>
    <row r="54431" s="2839" customFormat="1"/>
    <row r="54432" s="2839" customFormat="1"/>
    <row r="54433" s="2839" customFormat="1"/>
    <row r="54434" s="2839" customFormat="1"/>
    <row r="54435" s="2839" customFormat="1"/>
    <row r="54436" s="2839" customFormat="1"/>
    <row r="54437" s="2839" customFormat="1"/>
    <row r="54438" s="2839" customFormat="1"/>
    <row r="54439" s="2839" customFormat="1"/>
    <row r="54440" s="2839" customFormat="1"/>
    <row r="54441" s="2839" customFormat="1"/>
    <row r="54442" s="2839" customFormat="1"/>
    <row r="54443" s="2839" customFormat="1"/>
    <row r="54444" s="2839" customFormat="1"/>
    <row r="54445" s="2839" customFormat="1"/>
    <row r="54446" s="2839" customFormat="1"/>
    <row r="54447" s="2839" customFormat="1"/>
    <row r="54448" s="2839" customFormat="1"/>
    <row r="54449" s="2839" customFormat="1"/>
    <row r="54450" s="2839" customFormat="1"/>
    <row r="54451" s="2839" customFormat="1"/>
    <row r="54452" s="2839" customFormat="1"/>
    <row r="54453" s="2839" customFormat="1"/>
    <row r="54454" s="2839" customFormat="1"/>
    <row r="54455" s="2839" customFormat="1"/>
    <row r="54456" s="2839" customFormat="1"/>
    <row r="54457" s="2839" customFormat="1"/>
    <row r="54458" s="2839" customFormat="1"/>
    <row r="54459" s="2839" customFormat="1"/>
    <row r="54460" s="2839" customFormat="1"/>
    <row r="54461" s="2839" customFormat="1"/>
    <row r="54462" s="2839" customFormat="1"/>
    <row r="54463" s="2839" customFormat="1"/>
    <row r="54464" s="2839" customFormat="1"/>
    <row r="54465" s="2839" customFormat="1"/>
    <row r="54466" s="2839" customFormat="1"/>
    <row r="54467" s="2839" customFormat="1"/>
    <row r="54468" s="2839" customFormat="1"/>
    <row r="54469" s="2839" customFormat="1"/>
    <row r="54470" s="2839" customFormat="1"/>
    <row r="54471" s="2839" customFormat="1"/>
    <row r="54472" s="2839" customFormat="1"/>
    <row r="54473" s="2839" customFormat="1"/>
    <row r="54474" s="2839" customFormat="1"/>
    <row r="54475" s="2839" customFormat="1"/>
    <row r="54476" s="2839" customFormat="1"/>
    <row r="54477" s="2839" customFormat="1"/>
    <row r="54478" s="2839" customFormat="1"/>
    <row r="54479" s="2839" customFormat="1"/>
    <row r="54480" s="2839" customFormat="1"/>
    <row r="54481" s="2839" customFormat="1"/>
    <row r="54482" s="2839" customFormat="1"/>
    <row r="54483" s="2839" customFormat="1"/>
    <row r="54484" s="2839" customFormat="1"/>
    <row r="54485" s="2839" customFormat="1"/>
    <row r="54486" s="2839" customFormat="1"/>
    <row r="54487" s="2839" customFormat="1"/>
    <row r="54488" s="2839" customFormat="1"/>
    <row r="54489" s="2839" customFormat="1"/>
    <row r="54490" s="2839" customFormat="1"/>
    <row r="54491" s="2839" customFormat="1"/>
    <row r="54492" s="2839" customFormat="1"/>
    <row r="54493" s="2839" customFormat="1"/>
    <row r="54494" s="2839" customFormat="1"/>
    <row r="54495" s="2839" customFormat="1"/>
    <row r="54496" s="2839" customFormat="1"/>
    <row r="54497" s="2839" customFormat="1"/>
    <row r="54498" s="2839" customFormat="1"/>
    <row r="54499" s="2839" customFormat="1"/>
    <row r="54500" s="2839" customFormat="1"/>
    <row r="54501" s="2839" customFormat="1"/>
    <row r="54502" s="2839" customFormat="1"/>
    <row r="54503" s="2839" customFormat="1"/>
    <row r="54504" s="2839" customFormat="1"/>
    <row r="54505" s="2839" customFormat="1"/>
    <row r="54506" s="2839" customFormat="1"/>
    <row r="54507" s="2839" customFormat="1"/>
    <row r="54508" s="2839" customFormat="1"/>
    <row r="54509" s="2839" customFormat="1"/>
    <row r="54510" s="2839" customFormat="1"/>
    <row r="54511" s="2839" customFormat="1"/>
    <row r="54512" s="2839" customFormat="1"/>
    <row r="54513" s="2839" customFormat="1"/>
    <row r="54514" s="2839" customFormat="1"/>
    <row r="54515" s="2839" customFormat="1"/>
    <row r="54516" s="2839" customFormat="1"/>
    <row r="54517" s="2839" customFormat="1"/>
    <row r="54518" s="2839" customFormat="1"/>
    <row r="54519" s="2839" customFormat="1"/>
    <row r="54520" s="2839" customFormat="1"/>
    <row r="54521" s="2839" customFormat="1"/>
    <row r="54522" s="2839" customFormat="1"/>
    <row r="54523" s="2839" customFormat="1"/>
    <row r="54524" s="2839" customFormat="1"/>
    <row r="54525" s="2839" customFormat="1"/>
    <row r="54526" s="2839" customFormat="1"/>
    <row r="54527" s="2839" customFormat="1"/>
    <row r="54528" s="2839" customFormat="1"/>
    <row r="54529" s="2839" customFormat="1"/>
    <row r="54530" s="2839" customFormat="1"/>
    <row r="54531" s="2839" customFormat="1"/>
    <row r="54532" s="2839" customFormat="1"/>
    <row r="54533" s="2839" customFormat="1"/>
    <row r="54534" s="2839" customFormat="1"/>
    <row r="54535" s="2839" customFormat="1"/>
    <row r="54536" s="2839" customFormat="1"/>
    <row r="54537" s="2839" customFormat="1"/>
    <row r="54538" s="2839" customFormat="1"/>
    <row r="54539" s="2839" customFormat="1"/>
    <row r="54540" s="2839" customFormat="1"/>
    <row r="54541" s="2839" customFormat="1"/>
    <row r="54542" s="2839" customFormat="1"/>
    <row r="54543" s="2839" customFormat="1"/>
    <row r="54544" s="2839" customFormat="1"/>
    <row r="54545" s="2839" customFormat="1"/>
    <row r="54546" s="2839" customFormat="1"/>
    <row r="54547" s="2839" customFormat="1"/>
    <row r="54548" s="2839" customFormat="1"/>
    <row r="54549" s="2839" customFormat="1"/>
    <row r="54550" s="2839" customFormat="1"/>
    <row r="54551" s="2839" customFormat="1"/>
    <row r="54552" s="2839" customFormat="1"/>
    <row r="54553" s="2839" customFormat="1"/>
    <row r="54554" s="2839" customFormat="1"/>
    <row r="54555" s="2839" customFormat="1"/>
    <row r="54556" s="2839" customFormat="1"/>
    <row r="54557" s="2839" customFormat="1"/>
    <row r="54558" s="2839" customFormat="1"/>
    <row r="54559" s="2839" customFormat="1"/>
    <row r="54560" s="2839" customFormat="1"/>
    <row r="54561" s="2839" customFormat="1"/>
    <row r="54562" s="2839" customFormat="1"/>
    <row r="54563" s="2839" customFormat="1"/>
    <row r="54564" s="2839" customFormat="1"/>
    <row r="54565" s="2839" customFormat="1"/>
    <row r="54566" s="2839" customFormat="1"/>
    <row r="54567" s="2839" customFormat="1"/>
    <row r="54568" s="2839" customFormat="1"/>
    <row r="54569" s="2839" customFormat="1"/>
    <row r="54570" s="2839" customFormat="1"/>
    <row r="54571" s="2839" customFormat="1"/>
    <row r="54572" s="2839" customFormat="1"/>
    <row r="54573" s="2839" customFormat="1"/>
    <row r="54574" s="2839" customFormat="1"/>
    <row r="54575" s="2839" customFormat="1"/>
    <row r="54576" s="2839" customFormat="1"/>
    <row r="54577" s="2839" customFormat="1"/>
    <row r="54578" s="2839" customFormat="1"/>
    <row r="54579" s="2839" customFormat="1"/>
    <row r="54580" s="2839" customFormat="1"/>
    <row r="54581" s="2839" customFormat="1"/>
    <row r="54582" s="2839" customFormat="1"/>
    <row r="54583" s="2839" customFormat="1"/>
    <row r="54584" s="2839" customFormat="1"/>
    <row r="54585" s="2839" customFormat="1"/>
    <row r="54586" s="2839" customFormat="1"/>
    <row r="54587" s="2839" customFormat="1"/>
    <row r="54588" s="2839" customFormat="1"/>
    <row r="54589" s="2839" customFormat="1"/>
    <row r="54590" s="2839" customFormat="1"/>
    <row r="54591" s="2839" customFormat="1"/>
    <row r="54592" s="2839" customFormat="1"/>
    <row r="54593" s="2839" customFormat="1"/>
    <row r="54594" s="2839" customFormat="1"/>
    <row r="54595" s="2839" customFormat="1"/>
    <row r="54596" s="2839" customFormat="1"/>
    <row r="54597" s="2839" customFormat="1"/>
    <row r="54598" s="2839" customFormat="1"/>
    <row r="54599" s="2839" customFormat="1"/>
    <row r="54600" s="2839" customFormat="1"/>
    <row r="54601" s="2839" customFormat="1"/>
    <row r="54602" s="2839" customFormat="1"/>
    <row r="54603" s="2839" customFormat="1"/>
    <row r="54604" s="2839" customFormat="1"/>
    <row r="54605" s="2839" customFormat="1"/>
    <row r="54606" s="2839" customFormat="1"/>
    <row r="54607" s="2839" customFormat="1"/>
    <row r="54608" s="2839" customFormat="1"/>
    <row r="54609" s="2839" customFormat="1"/>
    <row r="54610" s="2839" customFormat="1"/>
    <row r="54611" s="2839" customFormat="1"/>
    <row r="54612" s="2839" customFormat="1"/>
    <row r="54613" s="2839" customFormat="1"/>
    <row r="54614" s="2839" customFormat="1"/>
    <row r="54615" s="2839" customFormat="1"/>
    <row r="54616" s="2839" customFormat="1"/>
    <row r="54617" s="2839" customFormat="1"/>
    <row r="54618" s="2839" customFormat="1"/>
    <row r="54619" s="2839" customFormat="1"/>
    <row r="54620" s="2839" customFormat="1"/>
    <row r="54621" s="2839" customFormat="1"/>
    <row r="54622" s="2839" customFormat="1"/>
    <row r="54623" s="2839" customFormat="1"/>
    <row r="54624" s="2839" customFormat="1"/>
    <row r="54625" s="2839" customFormat="1"/>
    <row r="54626" s="2839" customFormat="1"/>
    <row r="54627" s="2839" customFormat="1"/>
    <row r="54628" s="2839" customFormat="1"/>
    <row r="54629" s="2839" customFormat="1"/>
    <row r="54630" s="2839" customFormat="1"/>
    <row r="54631" s="2839" customFormat="1"/>
    <row r="54632" s="2839" customFormat="1"/>
    <row r="54633" s="2839" customFormat="1"/>
    <row r="54634" s="2839" customFormat="1"/>
    <row r="54635" s="2839" customFormat="1"/>
    <row r="54636" s="2839" customFormat="1"/>
    <row r="54637" s="2839" customFormat="1"/>
    <row r="54638" s="2839" customFormat="1"/>
    <row r="54639" s="2839" customFormat="1"/>
    <row r="54640" s="2839" customFormat="1"/>
    <row r="54641" s="2839" customFormat="1"/>
    <row r="54642" s="2839" customFormat="1"/>
    <row r="54643" s="2839" customFormat="1"/>
    <row r="54644" s="2839" customFormat="1"/>
    <row r="54645" s="2839" customFormat="1"/>
    <row r="54646" s="2839" customFormat="1"/>
    <row r="54647" s="2839" customFormat="1"/>
    <row r="54648" s="2839" customFormat="1"/>
    <row r="54649" s="2839" customFormat="1"/>
    <row r="54650" s="2839" customFormat="1"/>
    <row r="54651" s="2839" customFormat="1"/>
    <row r="54652" s="2839" customFormat="1"/>
    <row r="54653" s="2839" customFormat="1"/>
    <row r="54654" s="2839" customFormat="1"/>
    <row r="54655" s="2839" customFormat="1"/>
    <row r="54656" s="2839" customFormat="1"/>
    <row r="54657" s="2839" customFormat="1"/>
    <row r="54658" s="2839" customFormat="1"/>
    <row r="54659" s="2839" customFormat="1"/>
    <row r="54660" s="2839" customFormat="1"/>
    <row r="54661" s="2839" customFormat="1"/>
    <row r="54662" s="2839" customFormat="1"/>
    <row r="54663" s="2839" customFormat="1"/>
    <row r="54664" s="2839" customFormat="1"/>
    <row r="54665" s="2839" customFormat="1"/>
    <row r="54666" s="2839" customFormat="1"/>
    <row r="54667" s="2839" customFormat="1"/>
    <row r="54668" s="2839" customFormat="1"/>
    <row r="54669" s="2839" customFormat="1"/>
    <row r="54670" s="2839" customFormat="1"/>
    <row r="54671" s="2839" customFormat="1"/>
    <row r="54672" s="2839" customFormat="1"/>
    <row r="54673" s="2839" customFormat="1"/>
    <row r="54674" s="2839" customFormat="1"/>
    <row r="54675" s="2839" customFormat="1"/>
    <row r="54676" s="2839" customFormat="1"/>
    <row r="54677" s="2839" customFormat="1"/>
    <row r="54678" s="2839" customFormat="1"/>
    <row r="54679" s="2839" customFormat="1"/>
    <row r="54680" s="2839" customFormat="1"/>
    <row r="54681" s="2839" customFormat="1"/>
    <row r="54682" s="2839" customFormat="1"/>
    <row r="54683" s="2839" customFormat="1"/>
    <row r="54684" s="2839" customFormat="1"/>
    <row r="54685" s="2839" customFormat="1"/>
    <row r="54686" s="2839" customFormat="1"/>
    <row r="54687" s="2839" customFormat="1"/>
    <row r="54688" s="2839" customFormat="1"/>
    <row r="54689" s="2839" customFormat="1"/>
    <row r="54690" s="2839" customFormat="1"/>
    <row r="54691" s="2839" customFormat="1"/>
    <row r="54692" s="2839" customFormat="1"/>
    <row r="54693" s="2839" customFormat="1"/>
    <row r="54694" s="2839" customFormat="1"/>
    <row r="54695" s="2839" customFormat="1"/>
    <row r="54696" s="2839" customFormat="1"/>
    <row r="54697" s="2839" customFormat="1"/>
    <row r="54698" s="2839" customFormat="1"/>
    <row r="54699" s="2839" customFormat="1"/>
    <row r="54700" s="2839" customFormat="1"/>
    <row r="54701" s="2839" customFormat="1"/>
    <row r="54702" s="2839" customFormat="1"/>
    <row r="54703" s="2839" customFormat="1"/>
    <row r="54704" s="2839" customFormat="1"/>
    <row r="54705" s="2839" customFormat="1"/>
    <row r="54706" s="2839" customFormat="1"/>
    <row r="54707" s="2839" customFormat="1"/>
    <row r="54708" s="2839" customFormat="1"/>
    <row r="54709" s="2839" customFormat="1"/>
    <row r="54710" s="2839" customFormat="1"/>
    <row r="54711" s="2839" customFormat="1"/>
    <row r="54712" s="2839" customFormat="1"/>
    <row r="54713" s="2839" customFormat="1"/>
    <row r="54714" s="2839" customFormat="1"/>
    <row r="54715" s="2839" customFormat="1"/>
    <row r="54716" s="2839" customFormat="1"/>
    <row r="54717" s="2839" customFormat="1"/>
    <row r="54718" s="2839" customFormat="1"/>
    <row r="54719" s="2839" customFormat="1"/>
    <row r="54720" s="2839" customFormat="1"/>
    <row r="54721" s="2839" customFormat="1"/>
    <row r="54722" s="2839" customFormat="1"/>
    <row r="54723" s="2839" customFormat="1"/>
    <row r="54724" s="2839" customFormat="1"/>
    <row r="54725" s="2839" customFormat="1"/>
    <row r="54726" s="2839" customFormat="1"/>
    <row r="54727" s="2839" customFormat="1"/>
    <row r="54728" s="2839" customFormat="1"/>
    <row r="54729" s="2839" customFormat="1"/>
    <row r="54730" s="2839" customFormat="1"/>
    <row r="54731" s="2839" customFormat="1"/>
    <row r="54732" s="2839" customFormat="1"/>
    <row r="54733" s="2839" customFormat="1"/>
    <row r="54734" s="2839" customFormat="1"/>
    <row r="54735" s="2839" customFormat="1"/>
    <row r="54736" s="2839" customFormat="1"/>
    <row r="54737" s="2839" customFormat="1"/>
    <row r="54738" s="2839" customFormat="1"/>
    <row r="54739" s="2839" customFormat="1"/>
    <row r="54740" s="2839" customFormat="1"/>
    <row r="54741" s="2839" customFormat="1"/>
    <row r="54742" s="2839" customFormat="1"/>
    <row r="54743" s="2839" customFormat="1"/>
    <row r="54744" s="2839" customFormat="1"/>
    <row r="54745" s="2839" customFormat="1"/>
    <row r="54746" s="2839" customFormat="1"/>
    <row r="54747" s="2839" customFormat="1"/>
    <row r="54748" s="2839" customFormat="1"/>
    <row r="54749" s="2839" customFormat="1"/>
    <row r="54750" s="2839" customFormat="1"/>
    <row r="54751" s="2839" customFormat="1"/>
    <row r="54752" s="2839" customFormat="1"/>
    <row r="54753" s="2839" customFormat="1"/>
    <row r="54754" s="2839" customFormat="1"/>
    <row r="54755" s="2839" customFormat="1"/>
    <row r="54756" s="2839" customFormat="1"/>
    <row r="54757" s="2839" customFormat="1"/>
    <row r="54758" s="2839" customFormat="1"/>
    <row r="54759" s="2839" customFormat="1"/>
    <row r="54760" s="2839" customFormat="1"/>
    <row r="54761" s="2839" customFormat="1"/>
    <row r="54762" s="2839" customFormat="1"/>
    <row r="54763" s="2839" customFormat="1"/>
    <row r="54764" s="2839" customFormat="1"/>
    <row r="54765" s="2839" customFormat="1"/>
    <row r="54766" s="2839" customFormat="1"/>
    <row r="54767" s="2839" customFormat="1"/>
    <row r="54768" s="2839" customFormat="1"/>
    <row r="54769" s="2839" customFormat="1"/>
    <row r="54770" s="2839" customFormat="1"/>
    <row r="54771" s="2839" customFormat="1"/>
    <row r="54772" s="2839" customFormat="1"/>
    <row r="54773" s="2839" customFormat="1"/>
    <row r="54774" s="2839" customFormat="1"/>
    <row r="54775" s="2839" customFormat="1"/>
    <row r="54776" s="2839" customFormat="1"/>
    <row r="54777" s="2839" customFormat="1"/>
    <row r="54778" s="2839" customFormat="1"/>
    <row r="54779" s="2839" customFormat="1"/>
    <row r="54780" s="2839" customFormat="1"/>
    <row r="54781" s="2839" customFormat="1"/>
    <row r="54782" s="2839" customFormat="1"/>
    <row r="54783" s="2839" customFormat="1"/>
    <row r="54784" s="2839" customFormat="1"/>
    <row r="54785" s="2839" customFormat="1"/>
    <row r="54786" s="2839" customFormat="1"/>
    <row r="54787" s="2839" customFormat="1"/>
    <row r="54788" s="2839" customFormat="1"/>
    <row r="54789" s="2839" customFormat="1"/>
    <row r="54790" s="2839" customFormat="1"/>
    <row r="54791" s="2839" customFormat="1"/>
    <row r="54792" s="2839" customFormat="1"/>
    <row r="54793" s="2839" customFormat="1"/>
    <row r="54794" s="2839" customFormat="1"/>
    <row r="54795" s="2839" customFormat="1"/>
    <row r="54796" s="2839" customFormat="1"/>
    <row r="54797" s="2839" customFormat="1"/>
    <row r="54798" s="2839" customFormat="1"/>
    <row r="54799" s="2839" customFormat="1"/>
    <row r="54800" s="2839" customFormat="1"/>
    <row r="54801" s="2839" customFormat="1"/>
    <row r="54802" s="2839" customFormat="1"/>
    <row r="54803" s="2839" customFormat="1"/>
    <row r="54804" s="2839" customFormat="1"/>
    <row r="54805" s="2839" customFormat="1"/>
    <row r="54806" s="2839" customFormat="1"/>
    <row r="54807" s="2839" customFormat="1"/>
    <row r="54808" s="2839" customFormat="1"/>
    <row r="54809" s="2839" customFormat="1"/>
    <row r="54810" s="2839" customFormat="1"/>
    <row r="54811" s="2839" customFormat="1"/>
    <row r="54812" s="2839" customFormat="1"/>
    <row r="54813" s="2839" customFormat="1"/>
    <row r="54814" s="2839" customFormat="1"/>
    <row r="54815" s="2839" customFormat="1"/>
    <row r="54816" s="2839" customFormat="1"/>
    <row r="54817" s="2839" customFormat="1"/>
    <row r="54818" s="2839" customFormat="1"/>
    <row r="54819" s="2839" customFormat="1"/>
    <row r="54820" s="2839" customFormat="1"/>
    <row r="54821" s="2839" customFormat="1"/>
    <row r="54822" s="2839" customFormat="1"/>
    <row r="54823" s="2839" customFormat="1"/>
    <row r="54824" s="2839" customFormat="1"/>
    <row r="54825" s="2839" customFormat="1"/>
    <row r="54826" s="2839" customFormat="1"/>
    <row r="54827" s="2839" customFormat="1"/>
    <row r="54828" s="2839" customFormat="1"/>
    <row r="54829" s="2839" customFormat="1"/>
    <row r="54830" s="2839" customFormat="1"/>
    <row r="54831" s="2839" customFormat="1"/>
    <row r="54832" s="2839" customFormat="1"/>
    <row r="54833" s="2839" customFormat="1"/>
    <row r="54834" s="2839" customFormat="1"/>
    <row r="54835" s="2839" customFormat="1"/>
    <row r="54836" s="2839" customFormat="1"/>
    <row r="54837" s="2839" customFormat="1"/>
    <row r="54838" s="2839" customFormat="1"/>
    <row r="54839" s="2839" customFormat="1"/>
    <row r="54840" s="2839" customFormat="1"/>
    <row r="54841" s="2839" customFormat="1"/>
    <row r="54842" s="2839" customFormat="1"/>
    <row r="54843" s="2839" customFormat="1"/>
    <row r="54844" s="2839" customFormat="1"/>
    <row r="54845" s="2839" customFormat="1"/>
    <row r="54846" s="2839" customFormat="1"/>
    <row r="54847" s="2839" customFormat="1"/>
    <row r="54848" s="2839" customFormat="1"/>
    <row r="54849" s="2839" customFormat="1"/>
    <row r="54850" s="2839" customFormat="1"/>
    <row r="54851" s="2839" customFormat="1"/>
    <row r="54852" s="2839" customFormat="1"/>
    <row r="54853" s="2839" customFormat="1"/>
    <row r="54854" s="2839" customFormat="1"/>
    <row r="54855" s="2839" customFormat="1"/>
    <row r="54856" s="2839" customFormat="1"/>
    <row r="54857" s="2839" customFormat="1"/>
    <row r="54858" s="2839" customFormat="1"/>
    <row r="54859" s="2839" customFormat="1"/>
    <row r="54860" s="2839" customFormat="1"/>
    <row r="54861" s="2839" customFormat="1"/>
    <row r="54862" s="2839" customFormat="1"/>
    <row r="54863" s="2839" customFormat="1"/>
    <row r="54864" s="2839" customFormat="1"/>
    <row r="54865" s="2839" customFormat="1"/>
    <row r="54866" s="2839" customFormat="1"/>
    <row r="54867" s="2839" customFormat="1"/>
    <row r="54868" s="2839" customFormat="1"/>
    <row r="54869" s="2839" customFormat="1"/>
    <row r="54870" s="2839" customFormat="1"/>
    <row r="54871" s="2839" customFormat="1"/>
    <row r="54872" s="2839" customFormat="1"/>
    <row r="54873" s="2839" customFormat="1"/>
    <row r="54874" s="2839" customFormat="1"/>
    <row r="54875" s="2839" customFormat="1"/>
    <row r="54876" s="2839" customFormat="1"/>
    <row r="54877" s="2839" customFormat="1"/>
    <row r="54878" s="2839" customFormat="1"/>
    <row r="54879" s="2839" customFormat="1"/>
    <row r="54880" s="2839" customFormat="1"/>
    <row r="54881" s="2839" customFormat="1"/>
    <row r="54882" s="2839" customFormat="1"/>
    <row r="54883" s="2839" customFormat="1"/>
    <row r="54884" s="2839" customFormat="1"/>
    <row r="54885" s="2839" customFormat="1"/>
    <row r="54886" s="2839" customFormat="1"/>
    <row r="54887" s="2839" customFormat="1"/>
    <row r="54888" s="2839" customFormat="1"/>
    <row r="54889" s="2839" customFormat="1"/>
    <row r="54890" s="2839" customFormat="1"/>
    <row r="54891" s="2839" customFormat="1"/>
    <row r="54892" s="2839" customFormat="1"/>
    <row r="54893" s="2839" customFormat="1"/>
    <row r="54894" s="2839" customFormat="1"/>
    <row r="54895" s="2839" customFormat="1"/>
    <row r="54896" s="2839" customFormat="1"/>
    <row r="54897" s="2839" customFormat="1"/>
    <row r="54898" s="2839" customFormat="1"/>
    <row r="54899" s="2839" customFormat="1"/>
    <row r="54900" s="2839" customFormat="1"/>
    <row r="54901" s="2839" customFormat="1"/>
    <row r="54902" s="2839" customFormat="1"/>
    <row r="54903" s="2839" customFormat="1"/>
    <row r="54904" s="2839" customFormat="1"/>
    <row r="54905" s="2839" customFormat="1"/>
    <row r="54906" s="2839" customFormat="1"/>
    <row r="54907" s="2839" customFormat="1"/>
    <row r="54908" s="2839" customFormat="1"/>
    <row r="54909" s="2839" customFormat="1"/>
    <row r="54910" s="2839" customFormat="1"/>
    <row r="54911" s="2839" customFormat="1"/>
    <row r="54912" s="2839" customFormat="1"/>
    <row r="54913" s="2839" customFormat="1"/>
    <row r="54914" s="2839" customFormat="1"/>
    <row r="54915" s="2839" customFormat="1"/>
    <row r="54916" s="2839" customFormat="1"/>
    <row r="54917" s="2839" customFormat="1"/>
    <row r="54918" s="2839" customFormat="1"/>
    <row r="54919" s="2839" customFormat="1"/>
    <row r="54920" s="2839" customFormat="1"/>
    <row r="54921" s="2839" customFormat="1"/>
    <row r="54922" s="2839" customFormat="1"/>
    <row r="54923" s="2839" customFormat="1"/>
    <row r="54924" s="2839" customFormat="1"/>
    <row r="54925" s="2839" customFormat="1"/>
    <row r="54926" s="2839" customFormat="1"/>
    <row r="54927" s="2839" customFormat="1"/>
    <row r="54928" s="2839" customFormat="1"/>
    <row r="54929" s="2839" customFormat="1"/>
    <row r="54930" s="2839" customFormat="1"/>
    <row r="54931" s="2839" customFormat="1"/>
    <row r="54932" s="2839" customFormat="1"/>
    <row r="54933" s="2839" customFormat="1"/>
    <row r="54934" s="2839" customFormat="1"/>
    <row r="54935" s="2839" customFormat="1"/>
    <row r="54936" s="2839" customFormat="1"/>
    <row r="54937" s="2839" customFormat="1"/>
    <row r="54938" s="2839" customFormat="1"/>
    <row r="54939" s="2839" customFormat="1"/>
    <row r="54940" s="2839" customFormat="1"/>
    <row r="54941" s="2839" customFormat="1"/>
    <row r="54942" s="2839" customFormat="1"/>
    <row r="54943" s="2839" customFormat="1"/>
    <row r="54944" s="2839" customFormat="1"/>
    <row r="54945" s="2839" customFormat="1"/>
    <row r="54946" s="2839" customFormat="1"/>
    <row r="54947" s="2839" customFormat="1"/>
    <row r="54948" s="2839" customFormat="1"/>
    <row r="54949" s="2839" customFormat="1"/>
    <row r="54950" s="2839" customFormat="1"/>
    <row r="54951" s="2839" customFormat="1"/>
    <row r="54952" s="2839" customFormat="1"/>
    <row r="54953" s="2839" customFormat="1"/>
    <row r="54954" s="2839" customFormat="1"/>
    <row r="54955" s="2839" customFormat="1"/>
    <row r="54956" s="2839" customFormat="1"/>
    <row r="54957" s="2839" customFormat="1"/>
    <row r="54958" s="2839" customFormat="1"/>
    <row r="54959" s="2839" customFormat="1"/>
    <row r="54960" s="2839" customFormat="1"/>
    <row r="54961" s="2839" customFormat="1"/>
    <row r="54962" s="2839" customFormat="1"/>
    <row r="54963" s="2839" customFormat="1"/>
    <row r="54964" s="2839" customFormat="1"/>
    <row r="54965" s="2839" customFormat="1"/>
    <row r="54966" s="2839" customFormat="1"/>
    <row r="54967" s="2839" customFormat="1"/>
    <row r="54968" s="2839" customFormat="1"/>
    <row r="54969" s="2839" customFormat="1"/>
    <row r="54970" s="2839" customFormat="1"/>
    <row r="54971" s="2839" customFormat="1"/>
    <row r="54972" s="2839" customFormat="1"/>
    <row r="54973" s="2839" customFormat="1"/>
    <row r="54974" s="2839" customFormat="1"/>
    <row r="54975" s="2839" customFormat="1"/>
    <row r="54976" s="2839" customFormat="1"/>
    <row r="54977" s="2839" customFormat="1"/>
    <row r="54978" s="2839" customFormat="1"/>
    <row r="54979" s="2839" customFormat="1"/>
    <row r="54980" s="2839" customFormat="1"/>
    <row r="54981" s="2839" customFormat="1"/>
    <row r="54982" s="2839" customFormat="1"/>
    <row r="54983" s="2839" customFormat="1"/>
    <row r="54984" s="2839" customFormat="1"/>
    <row r="54985" s="2839" customFormat="1"/>
    <row r="54986" s="2839" customFormat="1"/>
    <row r="54987" s="2839" customFormat="1"/>
    <row r="54988" s="2839" customFormat="1"/>
    <row r="54989" s="2839" customFormat="1"/>
    <row r="54990" s="2839" customFormat="1"/>
    <row r="54991" s="2839" customFormat="1"/>
    <row r="54992" s="2839" customFormat="1"/>
    <row r="54993" s="2839" customFormat="1"/>
    <row r="54994" s="2839" customFormat="1"/>
    <row r="54995" s="2839" customFormat="1"/>
    <row r="54996" s="2839" customFormat="1"/>
    <row r="54997" s="2839" customFormat="1"/>
    <row r="54998" s="2839" customFormat="1"/>
    <row r="54999" s="2839" customFormat="1"/>
    <row r="55000" s="2839" customFormat="1"/>
    <row r="55001" s="2839" customFormat="1"/>
    <row r="55002" s="2839" customFormat="1"/>
    <row r="55003" s="2839" customFormat="1"/>
    <row r="55004" s="2839" customFormat="1"/>
    <row r="55005" s="2839" customFormat="1"/>
    <row r="55006" s="2839" customFormat="1"/>
    <row r="55007" s="2839" customFormat="1"/>
    <row r="55008" s="2839" customFormat="1"/>
    <row r="55009" s="2839" customFormat="1"/>
    <row r="55010" s="2839" customFormat="1"/>
    <row r="55011" s="2839" customFormat="1"/>
    <row r="55012" s="2839" customFormat="1"/>
    <row r="55013" s="2839" customFormat="1"/>
    <row r="55014" s="2839" customFormat="1"/>
    <row r="55015" s="2839" customFormat="1"/>
    <row r="55016" s="2839" customFormat="1"/>
    <row r="55017" s="2839" customFormat="1"/>
    <row r="55018" s="2839" customFormat="1"/>
    <row r="55019" s="2839" customFormat="1"/>
    <row r="55020" s="2839" customFormat="1"/>
    <row r="55021" s="2839" customFormat="1"/>
    <row r="55022" s="2839" customFormat="1"/>
    <row r="55023" s="2839" customFormat="1"/>
    <row r="55024" s="2839" customFormat="1"/>
    <row r="55025" s="2839" customFormat="1"/>
    <row r="55026" s="2839" customFormat="1"/>
    <row r="55027" s="2839" customFormat="1"/>
    <row r="55028" s="2839" customFormat="1"/>
    <row r="55029" s="2839" customFormat="1"/>
    <row r="55030" s="2839" customFormat="1"/>
    <row r="55031" s="2839" customFormat="1"/>
    <row r="55032" s="2839" customFormat="1"/>
    <row r="55033" s="2839" customFormat="1"/>
    <row r="55034" s="2839" customFormat="1"/>
    <row r="55035" s="2839" customFormat="1"/>
    <row r="55036" s="2839" customFormat="1"/>
    <row r="55037" s="2839" customFormat="1"/>
    <row r="55038" s="2839" customFormat="1"/>
    <row r="55039" s="2839" customFormat="1"/>
    <row r="55040" s="2839" customFormat="1"/>
    <row r="55041" s="2839" customFormat="1"/>
    <row r="55042" s="2839" customFormat="1"/>
    <row r="55043" s="2839" customFormat="1"/>
    <row r="55044" s="2839" customFormat="1"/>
    <row r="55045" s="2839" customFormat="1"/>
    <row r="55046" s="2839" customFormat="1"/>
    <row r="55047" s="2839" customFormat="1"/>
    <row r="55048" s="2839" customFormat="1"/>
    <row r="55049" s="2839" customFormat="1"/>
    <row r="55050" s="2839" customFormat="1"/>
    <row r="55051" s="2839" customFormat="1"/>
    <row r="55052" s="2839" customFormat="1"/>
    <row r="55053" s="2839" customFormat="1"/>
    <row r="55054" s="2839" customFormat="1"/>
    <row r="55055" s="2839" customFormat="1"/>
    <row r="55056" s="2839" customFormat="1"/>
    <row r="55057" s="2839" customFormat="1"/>
    <row r="55058" s="2839" customFormat="1"/>
    <row r="55059" s="2839" customFormat="1"/>
    <row r="55060" s="2839" customFormat="1"/>
    <row r="55061" s="2839" customFormat="1"/>
    <row r="55062" s="2839" customFormat="1"/>
    <row r="55063" s="2839" customFormat="1"/>
    <row r="55064" s="2839" customFormat="1"/>
    <row r="55065" s="2839" customFormat="1"/>
    <row r="55066" s="2839" customFormat="1"/>
    <row r="55067" s="2839" customFormat="1"/>
    <row r="55068" s="2839" customFormat="1"/>
    <row r="55069" s="2839" customFormat="1"/>
    <row r="55070" s="2839" customFormat="1"/>
    <row r="55071" s="2839" customFormat="1"/>
    <row r="55072" s="2839" customFormat="1"/>
    <row r="55073" s="2839" customFormat="1"/>
    <row r="55074" s="2839" customFormat="1"/>
    <row r="55075" s="2839" customFormat="1"/>
    <row r="55076" s="2839" customFormat="1"/>
    <row r="55077" s="2839" customFormat="1"/>
    <row r="55078" s="2839" customFormat="1"/>
    <row r="55079" s="2839" customFormat="1"/>
    <row r="55080" s="2839" customFormat="1"/>
    <row r="55081" s="2839" customFormat="1"/>
    <row r="55082" s="2839" customFormat="1"/>
    <row r="55083" s="2839" customFormat="1"/>
    <row r="55084" s="2839" customFormat="1"/>
    <row r="55085" s="2839" customFormat="1"/>
    <row r="55086" s="2839" customFormat="1"/>
    <row r="55087" s="2839" customFormat="1"/>
    <row r="55088" s="2839" customFormat="1"/>
    <row r="55089" s="2839" customFormat="1"/>
    <row r="55090" s="2839" customFormat="1"/>
    <row r="55091" s="2839" customFormat="1"/>
    <row r="55092" s="2839" customFormat="1"/>
    <row r="55093" s="2839" customFormat="1"/>
    <row r="55094" s="2839" customFormat="1"/>
    <row r="55095" s="2839" customFormat="1"/>
    <row r="55096" s="2839" customFormat="1"/>
    <row r="55097" s="2839" customFormat="1"/>
    <row r="55098" s="2839" customFormat="1"/>
    <row r="55099" s="2839" customFormat="1"/>
    <row r="55100" s="2839" customFormat="1"/>
    <row r="55101" s="2839" customFormat="1"/>
    <row r="55102" s="2839" customFormat="1"/>
    <row r="55103" s="2839" customFormat="1"/>
    <row r="55104" s="2839" customFormat="1"/>
    <row r="55105" s="2839" customFormat="1"/>
    <row r="55106" s="2839" customFormat="1"/>
    <row r="55107" s="2839" customFormat="1"/>
    <row r="55108" s="2839" customFormat="1"/>
    <row r="55109" s="2839" customFormat="1"/>
    <row r="55110" s="2839" customFormat="1"/>
    <row r="55111" s="2839" customFormat="1"/>
    <row r="55112" s="2839" customFormat="1"/>
    <row r="55113" s="2839" customFormat="1"/>
    <row r="55114" s="2839" customFormat="1"/>
    <row r="55115" s="2839" customFormat="1"/>
    <row r="55116" s="2839" customFormat="1"/>
    <row r="55117" s="2839" customFormat="1"/>
    <row r="55118" s="2839" customFormat="1"/>
    <row r="55119" s="2839" customFormat="1"/>
    <row r="55120" s="2839" customFormat="1"/>
    <row r="55121" s="2839" customFormat="1"/>
    <row r="55122" s="2839" customFormat="1"/>
    <row r="55123" s="2839" customFormat="1"/>
    <row r="55124" s="2839" customFormat="1"/>
    <row r="55125" s="2839" customFormat="1"/>
    <row r="55126" s="2839" customFormat="1"/>
    <row r="55127" s="2839" customFormat="1"/>
    <row r="55128" s="2839" customFormat="1"/>
    <row r="55129" s="2839" customFormat="1"/>
    <row r="55130" s="2839" customFormat="1"/>
    <row r="55131" s="2839" customFormat="1"/>
    <row r="55132" s="2839" customFormat="1"/>
    <row r="55133" s="2839" customFormat="1"/>
    <row r="55134" s="2839" customFormat="1"/>
    <row r="55135" s="2839" customFormat="1"/>
    <row r="55136" s="2839" customFormat="1"/>
    <row r="55137" s="2839" customFormat="1"/>
    <row r="55138" s="2839" customFormat="1"/>
    <row r="55139" s="2839" customFormat="1"/>
    <row r="55140" s="2839" customFormat="1"/>
    <row r="55141" s="2839" customFormat="1"/>
    <row r="55142" s="2839" customFormat="1"/>
    <row r="55143" s="2839" customFormat="1"/>
    <row r="55144" s="2839" customFormat="1"/>
    <row r="55145" s="2839" customFormat="1"/>
    <row r="55146" s="2839" customFormat="1"/>
    <row r="55147" s="2839" customFormat="1"/>
    <row r="55148" s="2839" customFormat="1"/>
    <row r="55149" s="2839" customFormat="1"/>
    <row r="55150" s="2839" customFormat="1"/>
    <row r="55151" s="2839" customFormat="1"/>
    <row r="55152" s="2839" customFormat="1"/>
    <row r="55153" s="2839" customFormat="1"/>
    <row r="55154" s="2839" customFormat="1"/>
    <row r="55155" s="2839" customFormat="1"/>
    <row r="55156" s="2839" customFormat="1"/>
    <row r="55157" s="2839" customFormat="1"/>
    <row r="55158" s="2839" customFormat="1"/>
    <row r="55159" s="2839" customFormat="1"/>
    <row r="55160" s="2839" customFormat="1"/>
    <row r="55161" s="2839" customFormat="1"/>
    <row r="55162" s="2839" customFormat="1"/>
    <row r="55163" s="2839" customFormat="1"/>
    <row r="55164" s="2839" customFormat="1"/>
    <row r="55165" s="2839" customFormat="1"/>
    <row r="55166" s="2839" customFormat="1"/>
    <row r="55167" s="2839" customFormat="1"/>
    <row r="55168" s="2839" customFormat="1"/>
    <row r="55169" s="2839" customFormat="1"/>
    <row r="55170" s="2839" customFormat="1"/>
    <row r="55171" s="2839" customFormat="1"/>
    <row r="55172" s="2839" customFormat="1"/>
    <row r="55173" s="2839" customFormat="1"/>
    <row r="55174" s="2839" customFormat="1"/>
    <row r="55175" s="2839" customFormat="1"/>
    <row r="55176" s="2839" customFormat="1"/>
    <row r="55177" s="2839" customFormat="1"/>
    <row r="55178" s="2839" customFormat="1"/>
    <row r="55179" s="2839" customFormat="1"/>
    <row r="55180" s="2839" customFormat="1"/>
    <row r="55181" s="2839" customFormat="1"/>
    <row r="55182" s="2839" customFormat="1"/>
    <row r="55183" s="2839" customFormat="1"/>
    <row r="55184" s="2839" customFormat="1"/>
    <row r="55185" s="2839" customFormat="1"/>
    <row r="55186" s="2839" customFormat="1"/>
    <row r="55187" s="2839" customFormat="1"/>
    <row r="55188" s="2839" customFormat="1"/>
    <row r="55189" s="2839" customFormat="1"/>
    <row r="55190" s="2839" customFormat="1"/>
    <row r="55191" s="2839" customFormat="1"/>
    <row r="55192" s="2839" customFormat="1"/>
    <row r="55193" s="2839" customFormat="1"/>
    <row r="55194" s="2839" customFormat="1"/>
    <row r="55195" s="2839" customFormat="1"/>
    <row r="55196" s="2839" customFormat="1"/>
    <row r="55197" s="2839" customFormat="1"/>
    <row r="55198" s="2839" customFormat="1"/>
    <row r="55199" s="2839" customFormat="1"/>
    <row r="55200" s="2839" customFormat="1"/>
    <row r="55201" s="2839" customFormat="1"/>
    <row r="55202" s="2839" customFormat="1"/>
    <row r="55203" s="2839" customFormat="1"/>
    <row r="55204" s="2839" customFormat="1"/>
    <row r="55205" s="2839" customFormat="1"/>
    <row r="55206" s="2839" customFormat="1"/>
    <row r="55207" s="2839" customFormat="1"/>
    <row r="55208" s="2839" customFormat="1"/>
    <row r="55209" s="2839" customFormat="1"/>
    <row r="55210" s="2839" customFormat="1"/>
    <row r="55211" s="2839" customFormat="1"/>
    <row r="55212" s="2839" customFormat="1"/>
    <row r="55213" s="2839" customFormat="1"/>
    <row r="55214" s="2839" customFormat="1"/>
    <row r="55215" s="2839" customFormat="1"/>
    <row r="55216" s="2839" customFormat="1"/>
    <row r="55217" s="2839" customFormat="1"/>
    <row r="55218" s="2839" customFormat="1"/>
    <row r="55219" s="2839" customFormat="1"/>
    <row r="55220" s="2839" customFormat="1"/>
    <row r="55221" s="2839" customFormat="1"/>
    <row r="55222" s="2839" customFormat="1"/>
    <row r="55223" s="2839" customFormat="1"/>
    <row r="55224" s="2839" customFormat="1"/>
    <row r="55225" s="2839" customFormat="1"/>
    <row r="55226" s="2839" customFormat="1"/>
    <row r="55227" s="2839" customFormat="1"/>
    <row r="55228" s="2839" customFormat="1"/>
    <row r="55229" s="2839" customFormat="1"/>
    <row r="55230" s="2839" customFormat="1"/>
    <row r="55231" s="2839" customFormat="1"/>
    <row r="55232" s="2839" customFormat="1"/>
    <row r="55233" s="2839" customFormat="1"/>
    <row r="55234" s="2839" customFormat="1"/>
    <row r="55235" s="2839" customFormat="1"/>
    <row r="55236" s="2839" customFormat="1"/>
    <row r="55237" s="2839" customFormat="1"/>
    <row r="55238" s="2839" customFormat="1"/>
    <row r="55239" s="2839" customFormat="1"/>
    <row r="55240" s="2839" customFormat="1"/>
    <row r="55241" s="2839" customFormat="1"/>
    <row r="55242" s="2839" customFormat="1"/>
    <row r="55243" s="2839" customFormat="1"/>
    <row r="55244" s="2839" customFormat="1"/>
    <row r="55245" s="2839" customFormat="1"/>
    <row r="55246" s="2839" customFormat="1"/>
    <row r="55247" s="2839" customFormat="1"/>
    <row r="55248" s="2839" customFormat="1"/>
    <row r="55249" s="2839" customFormat="1"/>
    <row r="55250" s="2839" customFormat="1"/>
    <row r="55251" s="2839" customFormat="1"/>
    <row r="55252" s="2839" customFormat="1"/>
    <row r="55253" s="2839" customFormat="1"/>
    <row r="55254" s="2839" customFormat="1"/>
    <row r="55255" s="2839" customFormat="1"/>
    <row r="55256" s="2839" customFormat="1"/>
    <row r="55257" s="2839" customFormat="1"/>
    <row r="55258" s="2839" customFormat="1"/>
    <row r="55259" s="2839" customFormat="1"/>
    <row r="55260" s="2839" customFormat="1"/>
    <row r="55261" s="2839" customFormat="1"/>
    <row r="55262" s="2839" customFormat="1"/>
    <row r="55263" s="2839" customFormat="1"/>
    <row r="55264" s="2839" customFormat="1"/>
    <row r="55265" s="2839" customFormat="1"/>
    <row r="55266" s="2839" customFormat="1"/>
    <row r="55267" s="2839" customFormat="1"/>
    <row r="55268" s="2839" customFormat="1"/>
    <row r="55269" s="2839" customFormat="1"/>
    <row r="55270" s="2839" customFormat="1"/>
    <row r="55271" s="2839" customFormat="1"/>
    <row r="55272" s="2839" customFormat="1"/>
    <row r="55273" s="2839" customFormat="1"/>
    <row r="55274" s="2839" customFormat="1"/>
    <row r="55275" s="2839" customFormat="1"/>
    <row r="55276" s="2839" customFormat="1"/>
    <row r="55277" s="2839" customFormat="1"/>
    <row r="55278" s="2839" customFormat="1"/>
    <row r="55279" s="2839" customFormat="1"/>
    <row r="55280" s="2839" customFormat="1"/>
    <row r="55281" s="2839" customFormat="1"/>
    <row r="55282" s="2839" customFormat="1"/>
    <row r="55283" s="2839" customFormat="1"/>
    <row r="55284" s="2839" customFormat="1"/>
    <row r="55285" s="2839" customFormat="1"/>
    <row r="55286" s="2839" customFormat="1"/>
    <row r="55287" s="2839" customFormat="1"/>
    <row r="55288" s="2839" customFormat="1"/>
    <row r="55289" s="2839" customFormat="1"/>
    <row r="55290" s="2839" customFormat="1"/>
    <row r="55291" s="2839" customFormat="1"/>
    <row r="55292" s="2839" customFormat="1"/>
    <row r="55293" s="2839" customFormat="1"/>
    <row r="55294" s="2839" customFormat="1"/>
    <row r="55295" s="2839" customFormat="1"/>
    <row r="55296" s="2839" customFormat="1"/>
    <row r="55297" s="2839" customFormat="1"/>
    <row r="55298" s="2839" customFormat="1"/>
    <row r="55299" s="2839" customFormat="1"/>
    <row r="55300" s="2839" customFormat="1"/>
    <row r="55301" s="2839" customFormat="1"/>
    <row r="55302" s="2839" customFormat="1"/>
    <row r="55303" s="2839" customFormat="1"/>
    <row r="55304" s="2839" customFormat="1"/>
    <row r="55305" s="2839" customFormat="1"/>
    <row r="55306" s="2839" customFormat="1"/>
    <row r="55307" s="2839" customFormat="1"/>
    <row r="55308" s="2839" customFormat="1"/>
    <row r="55309" s="2839" customFormat="1"/>
    <row r="55310" s="2839" customFormat="1"/>
    <row r="55311" s="2839" customFormat="1"/>
    <row r="55312" s="2839" customFormat="1"/>
    <row r="55313" s="2839" customFormat="1"/>
    <row r="55314" s="2839" customFormat="1"/>
    <row r="55315" s="2839" customFormat="1"/>
    <row r="55316" s="2839" customFormat="1"/>
    <row r="55317" s="2839" customFormat="1"/>
    <row r="55318" s="2839" customFormat="1"/>
    <row r="55319" s="2839" customFormat="1"/>
    <row r="55320" s="2839" customFormat="1"/>
    <row r="55321" s="2839" customFormat="1"/>
    <row r="55322" s="2839" customFormat="1"/>
    <row r="55323" s="2839" customFormat="1"/>
    <row r="55324" s="2839" customFormat="1"/>
    <row r="55325" s="2839" customFormat="1"/>
    <row r="55326" s="2839" customFormat="1"/>
    <row r="55327" s="2839" customFormat="1"/>
    <row r="55328" s="2839" customFormat="1"/>
    <row r="55329" s="2839" customFormat="1"/>
    <row r="55330" s="2839" customFormat="1"/>
    <row r="55331" s="2839" customFormat="1"/>
    <row r="55332" s="2839" customFormat="1"/>
    <row r="55333" s="2839" customFormat="1"/>
    <row r="55334" s="2839" customFormat="1"/>
    <row r="55335" s="2839" customFormat="1"/>
    <row r="55336" s="2839" customFormat="1"/>
    <row r="55337" s="2839" customFormat="1"/>
    <row r="55338" s="2839" customFormat="1"/>
    <row r="55339" s="2839" customFormat="1"/>
    <row r="55340" s="2839" customFormat="1"/>
    <row r="55341" s="2839" customFormat="1"/>
    <row r="55342" s="2839" customFormat="1"/>
    <row r="55343" s="2839" customFormat="1"/>
    <row r="55344" s="2839" customFormat="1"/>
    <row r="55345" s="2839" customFormat="1"/>
    <row r="55346" s="2839" customFormat="1"/>
    <row r="55347" s="2839" customFormat="1"/>
    <row r="55348" s="2839" customFormat="1"/>
    <row r="55349" s="2839" customFormat="1"/>
    <row r="55350" s="2839" customFormat="1"/>
    <row r="55351" s="2839" customFormat="1"/>
    <row r="55352" s="2839" customFormat="1"/>
    <row r="55353" s="2839" customFormat="1"/>
    <row r="55354" s="2839" customFormat="1"/>
    <row r="55355" s="2839" customFormat="1"/>
    <row r="55356" s="2839" customFormat="1"/>
    <row r="55357" s="2839" customFormat="1"/>
    <row r="55358" s="2839" customFormat="1"/>
    <row r="55359" s="2839" customFormat="1"/>
    <row r="55360" s="2839" customFormat="1"/>
    <row r="55361" s="2839" customFormat="1"/>
    <row r="55362" s="2839" customFormat="1"/>
    <row r="55363" s="2839" customFormat="1"/>
    <row r="55364" s="2839" customFormat="1"/>
    <row r="55365" s="2839" customFormat="1"/>
    <row r="55366" s="2839" customFormat="1"/>
    <row r="55367" s="2839" customFormat="1"/>
    <row r="55368" s="2839" customFormat="1"/>
    <row r="55369" s="2839" customFormat="1"/>
    <row r="55370" s="2839" customFormat="1"/>
    <row r="55371" s="2839" customFormat="1"/>
    <row r="55372" s="2839" customFormat="1"/>
    <row r="55373" s="2839" customFormat="1"/>
    <row r="55374" s="2839" customFormat="1"/>
    <row r="55375" s="2839" customFormat="1"/>
    <row r="55376" s="2839" customFormat="1"/>
    <row r="55377" s="2839" customFormat="1"/>
    <row r="55378" s="2839" customFormat="1"/>
    <row r="55379" s="2839" customFormat="1"/>
    <row r="55380" s="2839" customFormat="1"/>
    <row r="55381" s="2839" customFormat="1"/>
    <row r="55382" s="2839" customFormat="1"/>
    <row r="55383" s="2839" customFormat="1"/>
    <row r="55384" s="2839" customFormat="1"/>
    <row r="55385" s="2839" customFormat="1"/>
    <row r="55386" s="2839" customFormat="1"/>
    <row r="55387" s="2839" customFormat="1"/>
    <row r="55388" s="2839" customFormat="1"/>
    <row r="55389" s="2839" customFormat="1"/>
    <row r="55390" s="2839" customFormat="1"/>
    <row r="55391" s="2839" customFormat="1"/>
    <row r="55392" s="2839" customFormat="1"/>
    <row r="55393" s="2839" customFormat="1"/>
    <row r="55394" s="2839" customFormat="1"/>
    <row r="55395" s="2839" customFormat="1"/>
    <row r="55396" s="2839" customFormat="1"/>
    <row r="55397" s="2839" customFormat="1"/>
    <row r="55398" s="2839" customFormat="1"/>
    <row r="55399" s="2839" customFormat="1"/>
    <row r="55400" s="2839" customFormat="1"/>
    <row r="55401" s="2839" customFormat="1"/>
    <row r="55402" s="2839" customFormat="1"/>
    <row r="55403" s="2839" customFormat="1"/>
    <row r="55404" s="2839" customFormat="1"/>
    <row r="55405" s="2839" customFormat="1"/>
    <row r="55406" s="2839" customFormat="1"/>
    <row r="55407" s="2839" customFormat="1"/>
    <row r="55408" s="2839" customFormat="1"/>
    <row r="55409" s="2839" customFormat="1"/>
    <row r="55410" s="2839" customFormat="1"/>
    <row r="55411" s="2839" customFormat="1"/>
    <row r="55412" s="2839" customFormat="1"/>
    <row r="55413" s="2839" customFormat="1"/>
    <row r="55414" s="2839" customFormat="1"/>
    <row r="55415" s="2839" customFormat="1"/>
    <row r="55416" s="2839" customFormat="1"/>
    <row r="55417" s="2839" customFormat="1"/>
    <row r="55418" s="2839" customFormat="1"/>
    <row r="55419" s="2839" customFormat="1"/>
    <row r="55420" s="2839" customFormat="1"/>
    <row r="55421" s="2839" customFormat="1"/>
    <row r="55422" s="2839" customFormat="1"/>
    <row r="55423" s="2839" customFormat="1"/>
    <row r="55424" s="2839" customFormat="1"/>
    <row r="55425" s="2839" customFormat="1"/>
    <row r="55426" s="2839" customFormat="1"/>
    <row r="55427" s="2839" customFormat="1"/>
    <row r="55428" s="2839" customFormat="1"/>
    <row r="55429" s="2839" customFormat="1"/>
    <row r="55430" s="2839" customFormat="1"/>
    <row r="55431" s="2839" customFormat="1"/>
    <row r="55432" s="2839" customFormat="1"/>
    <row r="55433" s="2839" customFormat="1"/>
    <row r="55434" s="2839" customFormat="1"/>
    <row r="55435" s="2839" customFormat="1"/>
    <row r="55436" s="2839" customFormat="1"/>
    <row r="55437" s="2839" customFormat="1"/>
    <row r="55438" s="2839" customFormat="1"/>
    <row r="55439" s="2839" customFormat="1"/>
    <row r="55440" s="2839" customFormat="1"/>
    <row r="55441" s="2839" customFormat="1"/>
    <row r="55442" s="2839" customFormat="1"/>
    <row r="55443" s="2839" customFormat="1"/>
    <row r="55444" s="2839" customFormat="1"/>
    <row r="55445" s="2839" customFormat="1"/>
    <row r="55446" s="2839" customFormat="1"/>
    <row r="55447" s="2839" customFormat="1"/>
    <row r="55448" s="2839" customFormat="1"/>
    <row r="55449" s="2839" customFormat="1"/>
    <row r="55450" s="2839" customFormat="1"/>
    <row r="55451" s="2839" customFormat="1"/>
    <row r="55452" s="2839" customFormat="1"/>
    <row r="55453" s="2839" customFormat="1"/>
    <row r="55454" s="2839" customFormat="1"/>
    <row r="55455" s="2839" customFormat="1"/>
    <row r="55456" s="2839" customFormat="1"/>
    <row r="55457" s="2839" customFormat="1"/>
    <row r="55458" s="2839" customFormat="1"/>
    <row r="55459" s="2839" customFormat="1"/>
    <row r="55460" s="2839" customFormat="1"/>
    <row r="55461" s="2839" customFormat="1"/>
    <row r="55462" s="2839" customFormat="1"/>
    <row r="55463" s="2839" customFormat="1"/>
    <row r="55464" s="2839" customFormat="1"/>
    <row r="55465" s="2839" customFormat="1"/>
    <row r="55466" s="2839" customFormat="1"/>
    <row r="55467" s="2839" customFormat="1"/>
    <row r="55468" s="2839" customFormat="1"/>
    <row r="55469" s="2839" customFormat="1"/>
    <row r="55470" s="2839" customFormat="1"/>
    <row r="55471" s="2839" customFormat="1"/>
    <row r="55472" s="2839" customFormat="1"/>
    <row r="55473" s="2839" customFormat="1"/>
    <row r="55474" s="2839" customFormat="1"/>
    <row r="55475" s="2839" customFormat="1"/>
    <row r="55476" s="2839" customFormat="1"/>
    <row r="55477" s="2839" customFormat="1"/>
    <row r="55478" s="2839" customFormat="1"/>
    <row r="55479" s="2839" customFormat="1"/>
    <row r="55480" s="2839" customFormat="1"/>
    <row r="55481" s="2839" customFormat="1"/>
    <row r="55482" s="2839" customFormat="1"/>
    <row r="55483" s="2839" customFormat="1"/>
    <row r="55484" s="2839" customFormat="1"/>
    <row r="55485" s="2839" customFormat="1"/>
    <row r="55486" s="2839" customFormat="1"/>
    <row r="55487" s="2839" customFormat="1"/>
    <row r="55488" s="2839" customFormat="1"/>
    <row r="55489" s="2839" customFormat="1"/>
    <row r="55490" s="2839" customFormat="1"/>
    <row r="55491" s="2839" customFormat="1"/>
    <row r="55492" s="2839" customFormat="1"/>
    <row r="55493" s="2839" customFormat="1"/>
    <row r="55494" s="2839" customFormat="1"/>
    <row r="55495" s="2839" customFormat="1"/>
    <row r="55496" s="2839" customFormat="1"/>
    <row r="55497" s="2839" customFormat="1"/>
    <row r="55498" s="2839" customFormat="1"/>
    <row r="55499" s="2839" customFormat="1"/>
    <row r="55500" s="2839" customFormat="1"/>
    <row r="55501" s="2839" customFormat="1"/>
    <row r="55502" s="2839" customFormat="1"/>
    <row r="55503" s="2839" customFormat="1"/>
    <row r="55504" s="2839" customFormat="1"/>
    <row r="55505" s="2839" customFormat="1"/>
    <row r="55506" s="2839" customFormat="1"/>
    <row r="55507" s="2839" customFormat="1"/>
    <row r="55508" s="2839" customFormat="1"/>
    <row r="55509" s="2839" customFormat="1"/>
    <row r="55510" s="2839" customFormat="1"/>
    <row r="55511" s="2839" customFormat="1"/>
    <row r="55512" s="2839" customFormat="1"/>
    <row r="55513" s="2839" customFormat="1"/>
    <row r="55514" s="2839" customFormat="1"/>
    <row r="55515" s="2839" customFormat="1"/>
    <row r="55516" s="2839" customFormat="1"/>
    <row r="55517" s="2839" customFormat="1"/>
    <row r="55518" s="2839" customFormat="1"/>
    <row r="55519" s="2839" customFormat="1"/>
    <row r="55520" s="2839" customFormat="1"/>
    <row r="55521" s="2839" customFormat="1"/>
    <row r="55522" s="2839" customFormat="1"/>
    <row r="55523" s="2839" customFormat="1"/>
    <row r="55524" s="2839" customFormat="1"/>
    <row r="55525" s="2839" customFormat="1"/>
    <row r="55526" s="2839" customFormat="1"/>
    <row r="55527" s="2839" customFormat="1"/>
    <row r="55528" s="2839" customFormat="1"/>
    <row r="55529" s="2839" customFormat="1"/>
    <row r="55530" s="2839" customFormat="1"/>
    <row r="55531" s="2839" customFormat="1"/>
    <row r="55532" s="2839" customFormat="1"/>
    <row r="55533" s="2839" customFormat="1"/>
    <row r="55534" s="2839" customFormat="1"/>
    <row r="55535" s="2839" customFormat="1"/>
    <row r="55536" s="2839" customFormat="1"/>
    <row r="55537" s="2839" customFormat="1"/>
    <row r="55538" s="2839" customFormat="1"/>
    <row r="55539" s="2839" customFormat="1"/>
    <row r="55540" s="2839" customFormat="1"/>
    <row r="55541" s="2839" customFormat="1"/>
    <row r="55542" s="2839" customFormat="1"/>
    <row r="55543" s="2839" customFormat="1"/>
    <row r="55544" s="2839" customFormat="1"/>
    <row r="55545" s="2839" customFormat="1"/>
    <row r="55546" s="2839" customFormat="1"/>
    <row r="55547" s="2839" customFormat="1"/>
    <row r="55548" s="2839" customFormat="1"/>
    <row r="55549" s="2839" customFormat="1"/>
    <row r="55550" s="2839" customFormat="1"/>
    <row r="55551" s="2839" customFormat="1"/>
    <row r="55552" s="2839" customFormat="1"/>
    <row r="55553" s="2839" customFormat="1"/>
    <row r="55554" s="2839" customFormat="1"/>
    <row r="55555" s="2839" customFormat="1"/>
    <row r="55556" s="2839" customFormat="1"/>
    <row r="55557" s="2839" customFormat="1"/>
    <row r="55558" s="2839" customFormat="1"/>
    <row r="55559" s="2839" customFormat="1"/>
    <row r="55560" s="2839" customFormat="1"/>
    <row r="55561" s="2839" customFormat="1"/>
    <row r="55562" s="2839" customFormat="1"/>
    <row r="55563" s="2839" customFormat="1"/>
    <row r="55564" s="2839" customFormat="1"/>
    <row r="55565" s="2839" customFormat="1"/>
    <row r="55566" s="2839" customFormat="1"/>
    <row r="55567" s="2839" customFormat="1"/>
    <row r="55568" s="2839" customFormat="1"/>
    <row r="55569" s="2839" customFormat="1"/>
    <row r="55570" s="2839" customFormat="1"/>
    <row r="55571" s="2839" customFormat="1"/>
    <row r="55572" s="2839" customFormat="1"/>
    <row r="55573" s="2839" customFormat="1"/>
    <row r="55574" s="2839" customFormat="1"/>
    <row r="55575" s="2839" customFormat="1"/>
    <row r="55576" s="2839" customFormat="1"/>
    <row r="55577" s="2839" customFormat="1"/>
    <row r="55578" s="2839" customFormat="1"/>
    <row r="55579" s="2839" customFormat="1"/>
    <row r="55580" s="2839" customFormat="1"/>
    <row r="55581" s="2839" customFormat="1"/>
    <row r="55582" s="2839" customFormat="1"/>
    <row r="55583" s="2839" customFormat="1"/>
    <row r="55584" s="2839" customFormat="1"/>
    <row r="55585" s="2839" customFormat="1"/>
    <row r="55586" s="2839" customFormat="1"/>
    <row r="55587" s="2839" customFormat="1"/>
    <row r="55588" s="2839" customFormat="1"/>
    <row r="55589" s="2839" customFormat="1"/>
    <row r="55590" s="2839" customFormat="1"/>
    <row r="55591" s="2839" customFormat="1"/>
    <row r="55592" s="2839" customFormat="1"/>
    <row r="55593" s="2839" customFormat="1"/>
    <row r="55594" s="2839" customFormat="1"/>
    <row r="55595" s="2839" customFormat="1"/>
    <row r="55596" s="2839" customFormat="1"/>
    <row r="55597" s="2839" customFormat="1"/>
    <row r="55598" s="2839" customFormat="1"/>
    <row r="55599" s="2839" customFormat="1"/>
    <row r="55600" s="2839" customFormat="1"/>
    <row r="55601" s="2839" customFormat="1"/>
    <row r="55602" s="2839" customFormat="1"/>
    <row r="55603" s="2839" customFormat="1"/>
    <row r="55604" s="2839" customFormat="1"/>
    <row r="55605" s="2839" customFormat="1"/>
    <row r="55606" s="2839" customFormat="1"/>
    <row r="55607" s="2839" customFormat="1"/>
    <row r="55608" s="2839" customFormat="1"/>
    <row r="55609" s="2839" customFormat="1"/>
    <row r="55610" s="2839" customFormat="1"/>
    <row r="55611" s="2839" customFormat="1"/>
    <row r="55612" s="2839" customFormat="1"/>
    <row r="55613" s="2839" customFormat="1"/>
    <row r="55614" s="2839" customFormat="1"/>
    <row r="55615" s="2839" customFormat="1"/>
    <row r="55616" s="2839" customFormat="1"/>
    <row r="55617" s="2839" customFormat="1"/>
    <row r="55618" s="2839" customFormat="1"/>
    <row r="55619" s="2839" customFormat="1"/>
    <row r="55620" s="2839" customFormat="1"/>
    <row r="55621" s="2839" customFormat="1"/>
    <row r="55622" s="2839" customFormat="1"/>
    <row r="55623" s="2839" customFormat="1"/>
    <row r="55624" s="2839" customFormat="1"/>
    <row r="55625" s="2839" customFormat="1"/>
    <row r="55626" s="2839" customFormat="1"/>
    <row r="55627" s="2839" customFormat="1"/>
    <row r="55628" s="2839" customFormat="1"/>
    <row r="55629" s="2839" customFormat="1"/>
    <row r="55630" s="2839" customFormat="1"/>
    <row r="55631" s="2839" customFormat="1"/>
    <row r="55632" s="2839" customFormat="1"/>
    <row r="55633" s="2839" customFormat="1"/>
    <row r="55634" s="2839" customFormat="1"/>
    <row r="55635" s="2839" customFormat="1"/>
    <row r="55636" s="2839" customFormat="1"/>
    <row r="55637" s="2839" customFormat="1"/>
    <row r="55638" s="2839" customFormat="1"/>
    <row r="55639" s="2839" customFormat="1"/>
    <row r="55640" s="2839" customFormat="1"/>
    <row r="55641" s="2839" customFormat="1"/>
    <row r="55642" s="2839" customFormat="1"/>
    <row r="55643" s="2839" customFormat="1"/>
    <row r="55644" s="2839" customFormat="1"/>
    <row r="55645" s="2839" customFormat="1"/>
    <row r="55646" s="2839" customFormat="1"/>
    <row r="55647" s="2839" customFormat="1"/>
    <row r="55648" s="2839" customFormat="1"/>
    <row r="55649" s="2839" customFormat="1"/>
    <row r="55650" s="2839" customFormat="1"/>
    <row r="55651" s="2839" customFormat="1"/>
    <row r="55652" s="2839" customFormat="1"/>
    <row r="55653" s="2839" customFormat="1"/>
    <row r="55654" s="2839" customFormat="1"/>
    <row r="55655" s="2839" customFormat="1"/>
    <row r="55656" s="2839" customFormat="1"/>
    <row r="55657" s="2839" customFormat="1"/>
    <row r="55658" s="2839" customFormat="1"/>
    <row r="55659" s="2839" customFormat="1"/>
    <row r="55660" s="2839" customFormat="1"/>
    <row r="55661" s="2839" customFormat="1"/>
    <row r="55662" s="2839" customFormat="1"/>
    <row r="55663" s="2839" customFormat="1"/>
    <row r="55664" s="2839" customFormat="1"/>
    <row r="55665" s="2839" customFormat="1"/>
    <row r="55666" s="2839" customFormat="1"/>
    <row r="55667" s="2839" customFormat="1"/>
    <row r="55668" s="2839" customFormat="1"/>
    <row r="55669" s="2839" customFormat="1"/>
    <row r="55670" s="2839" customFormat="1"/>
    <row r="55671" s="2839" customFormat="1"/>
    <row r="55672" s="2839" customFormat="1"/>
    <row r="55673" s="2839" customFormat="1"/>
    <row r="55674" s="2839" customFormat="1"/>
    <row r="55675" s="2839" customFormat="1"/>
    <row r="55676" s="2839" customFormat="1"/>
    <row r="55677" s="2839" customFormat="1"/>
    <row r="55678" s="2839" customFormat="1"/>
    <row r="55679" s="2839" customFormat="1"/>
    <row r="55680" s="2839" customFormat="1"/>
    <row r="55681" s="2839" customFormat="1"/>
    <row r="55682" s="2839" customFormat="1"/>
    <row r="55683" s="2839" customFormat="1"/>
    <row r="55684" s="2839" customFormat="1"/>
    <row r="55685" s="2839" customFormat="1"/>
    <row r="55686" s="2839" customFormat="1"/>
    <row r="55687" s="2839" customFormat="1"/>
    <row r="55688" s="2839" customFormat="1"/>
    <row r="55689" s="2839" customFormat="1"/>
    <row r="55690" s="2839" customFormat="1"/>
    <row r="55691" s="2839" customFormat="1"/>
    <row r="55692" s="2839" customFormat="1"/>
    <row r="55693" s="2839" customFormat="1"/>
    <row r="55694" s="2839" customFormat="1"/>
    <row r="55695" s="2839" customFormat="1"/>
    <row r="55696" s="2839" customFormat="1"/>
    <row r="55697" s="2839" customFormat="1"/>
    <row r="55698" s="2839" customFormat="1"/>
    <row r="55699" s="2839" customFormat="1"/>
    <row r="55700" s="2839" customFormat="1"/>
    <row r="55701" s="2839" customFormat="1"/>
    <row r="55702" s="2839" customFormat="1"/>
    <row r="55703" s="2839" customFormat="1"/>
    <row r="55704" s="2839" customFormat="1"/>
    <row r="55705" s="2839" customFormat="1"/>
    <row r="55706" s="2839" customFormat="1"/>
    <row r="55707" s="2839" customFormat="1"/>
    <row r="55708" s="2839" customFormat="1"/>
    <row r="55709" s="2839" customFormat="1"/>
    <row r="55710" s="2839" customFormat="1"/>
    <row r="55711" s="2839" customFormat="1"/>
    <row r="55712" s="2839" customFormat="1"/>
    <row r="55713" s="2839" customFormat="1"/>
    <row r="55714" s="2839" customFormat="1"/>
    <row r="55715" s="2839" customFormat="1"/>
    <row r="55716" s="2839" customFormat="1"/>
    <row r="55717" s="2839" customFormat="1"/>
    <row r="55718" s="2839" customFormat="1"/>
    <row r="55719" s="2839" customFormat="1"/>
    <row r="55720" s="2839" customFormat="1"/>
    <row r="55721" s="2839" customFormat="1"/>
    <row r="55722" s="2839" customFormat="1"/>
    <row r="55723" s="2839" customFormat="1"/>
    <row r="55724" s="2839" customFormat="1"/>
    <row r="55725" s="2839" customFormat="1"/>
    <row r="55726" s="2839" customFormat="1"/>
    <row r="55727" s="2839" customFormat="1"/>
    <row r="55728" s="2839" customFormat="1"/>
    <row r="55729" s="2839" customFormat="1"/>
    <row r="55730" s="2839" customFormat="1"/>
    <row r="55731" s="2839" customFormat="1"/>
    <row r="55732" s="2839" customFormat="1"/>
    <row r="55733" s="2839" customFormat="1"/>
    <row r="55734" s="2839" customFormat="1"/>
    <row r="55735" s="2839" customFormat="1"/>
    <row r="55736" s="2839" customFormat="1"/>
    <row r="55737" s="2839" customFormat="1"/>
    <row r="55738" s="2839" customFormat="1"/>
    <row r="55739" s="2839" customFormat="1"/>
    <row r="55740" s="2839" customFormat="1"/>
    <row r="55741" s="2839" customFormat="1"/>
    <row r="55742" s="2839" customFormat="1"/>
    <row r="55743" s="2839" customFormat="1"/>
    <row r="55744" s="2839" customFormat="1"/>
    <row r="55745" s="2839" customFormat="1"/>
    <row r="55746" s="2839" customFormat="1"/>
    <row r="55747" s="2839" customFormat="1"/>
    <row r="55748" s="2839" customFormat="1"/>
    <row r="55749" s="2839" customFormat="1"/>
    <row r="55750" s="2839" customFormat="1"/>
    <row r="55751" s="2839" customFormat="1"/>
    <row r="55752" s="2839" customFormat="1"/>
    <row r="55753" s="2839" customFormat="1"/>
    <row r="55754" s="2839" customFormat="1"/>
    <row r="55755" s="2839" customFormat="1"/>
    <row r="55756" s="2839" customFormat="1"/>
    <row r="55757" s="2839" customFormat="1"/>
    <row r="55758" s="2839" customFormat="1"/>
    <row r="55759" s="2839" customFormat="1"/>
    <row r="55760" s="2839" customFormat="1"/>
    <row r="55761" s="2839" customFormat="1"/>
    <row r="55762" s="2839" customFormat="1"/>
    <row r="55763" s="2839" customFormat="1"/>
    <row r="55764" s="2839" customFormat="1"/>
    <row r="55765" s="2839" customFormat="1"/>
    <row r="55766" s="2839" customFormat="1"/>
    <row r="55767" s="2839" customFormat="1"/>
    <row r="55768" s="2839" customFormat="1"/>
    <row r="55769" s="2839" customFormat="1"/>
    <row r="55770" s="2839" customFormat="1"/>
    <row r="55771" s="2839" customFormat="1"/>
    <row r="55772" s="2839" customFormat="1"/>
    <row r="55773" s="2839" customFormat="1"/>
    <row r="55774" s="2839" customFormat="1"/>
    <row r="55775" s="2839" customFormat="1"/>
    <row r="55776" s="2839" customFormat="1"/>
    <row r="55777" s="2839" customFormat="1"/>
    <row r="55778" s="2839" customFormat="1"/>
    <row r="55779" s="2839" customFormat="1"/>
    <row r="55780" s="2839" customFormat="1"/>
    <row r="55781" s="2839" customFormat="1"/>
    <row r="55782" s="2839" customFormat="1"/>
    <row r="55783" s="2839" customFormat="1"/>
    <row r="55784" s="2839" customFormat="1"/>
    <row r="55785" s="2839" customFormat="1"/>
    <row r="55786" s="2839" customFormat="1"/>
    <row r="55787" s="2839" customFormat="1"/>
    <row r="55788" s="2839" customFormat="1"/>
    <row r="55789" s="2839" customFormat="1"/>
    <row r="55790" s="2839" customFormat="1"/>
    <row r="55791" s="2839" customFormat="1"/>
    <row r="55792" s="2839" customFormat="1"/>
    <row r="55793" s="2839" customFormat="1"/>
    <row r="55794" s="2839" customFormat="1"/>
    <row r="55795" s="2839" customFormat="1"/>
    <row r="55796" s="2839" customFormat="1"/>
    <row r="55797" s="2839" customFormat="1"/>
    <row r="55798" s="2839" customFormat="1"/>
    <row r="55799" s="2839" customFormat="1"/>
    <row r="55800" s="2839" customFormat="1"/>
    <row r="55801" s="2839" customFormat="1"/>
    <row r="55802" s="2839" customFormat="1"/>
    <row r="55803" s="2839" customFormat="1"/>
    <row r="55804" s="2839" customFormat="1"/>
    <row r="55805" s="2839" customFormat="1"/>
    <row r="55806" s="2839" customFormat="1"/>
    <row r="55807" s="2839" customFormat="1"/>
    <row r="55808" s="2839" customFormat="1"/>
    <row r="55809" s="2839" customFormat="1"/>
    <row r="55810" s="2839" customFormat="1"/>
    <row r="55811" s="2839" customFormat="1"/>
    <row r="55812" s="2839" customFormat="1"/>
    <row r="55813" s="2839" customFormat="1"/>
    <row r="55814" s="2839" customFormat="1"/>
    <row r="55815" s="2839" customFormat="1"/>
    <row r="55816" s="2839" customFormat="1"/>
    <row r="55817" s="2839" customFormat="1"/>
    <row r="55818" s="2839" customFormat="1"/>
    <row r="55819" s="2839" customFormat="1"/>
    <row r="55820" s="2839" customFormat="1"/>
    <row r="55821" s="2839" customFormat="1"/>
    <row r="55822" s="2839" customFormat="1"/>
    <row r="55823" s="2839" customFormat="1"/>
    <row r="55824" s="2839" customFormat="1"/>
    <row r="55825" s="2839" customFormat="1"/>
    <row r="55826" s="2839" customFormat="1"/>
    <row r="55827" s="2839" customFormat="1"/>
    <row r="55828" s="2839" customFormat="1"/>
    <row r="55829" s="2839" customFormat="1"/>
    <row r="55830" s="2839" customFormat="1"/>
    <row r="55831" s="2839" customFormat="1"/>
    <row r="55832" s="2839" customFormat="1"/>
    <row r="55833" s="2839" customFormat="1"/>
    <row r="55834" s="2839" customFormat="1"/>
    <row r="55835" s="2839" customFormat="1"/>
    <row r="55836" s="2839" customFormat="1"/>
    <row r="55837" s="2839" customFormat="1"/>
    <row r="55838" s="2839" customFormat="1"/>
    <row r="55839" s="2839" customFormat="1"/>
    <row r="55840" s="2839" customFormat="1"/>
    <row r="55841" s="2839" customFormat="1"/>
    <row r="55842" s="2839" customFormat="1"/>
    <row r="55843" s="2839" customFormat="1"/>
    <row r="55844" s="2839" customFormat="1"/>
    <row r="55845" s="2839" customFormat="1"/>
    <row r="55846" s="2839" customFormat="1"/>
    <row r="55847" s="2839" customFormat="1"/>
    <row r="55848" s="2839" customFormat="1"/>
    <row r="55849" s="2839" customFormat="1"/>
    <row r="55850" s="2839" customFormat="1"/>
    <row r="55851" s="2839" customFormat="1"/>
    <row r="55852" s="2839" customFormat="1"/>
    <row r="55853" s="2839" customFormat="1"/>
    <row r="55854" s="2839" customFormat="1"/>
    <row r="55855" s="2839" customFormat="1"/>
    <row r="55856" s="2839" customFormat="1"/>
    <row r="55857" s="2839" customFormat="1"/>
    <row r="55858" s="2839" customFormat="1"/>
    <row r="55859" s="2839" customFormat="1"/>
    <row r="55860" s="2839" customFormat="1"/>
    <row r="55861" s="2839" customFormat="1"/>
    <row r="55862" s="2839" customFormat="1"/>
    <row r="55863" s="2839" customFormat="1"/>
    <row r="55864" s="2839" customFormat="1"/>
    <row r="55865" s="2839" customFormat="1"/>
    <row r="55866" s="2839" customFormat="1"/>
    <row r="55867" s="2839" customFormat="1"/>
    <row r="55868" s="2839" customFormat="1"/>
    <row r="55869" s="2839" customFormat="1"/>
    <row r="55870" s="2839" customFormat="1"/>
    <row r="55871" s="2839" customFormat="1"/>
    <row r="55872" s="2839" customFormat="1"/>
    <row r="55873" s="2839" customFormat="1"/>
    <row r="55874" s="2839" customFormat="1"/>
    <row r="55875" s="2839" customFormat="1"/>
    <row r="55876" s="2839" customFormat="1"/>
    <row r="55877" s="2839" customFormat="1"/>
    <row r="55878" s="2839" customFormat="1"/>
    <row r="55879" s="2839" customFormat="1"/>
    <row r="55880" s="2839" customFormat="1"/>
    <row r="55881" s="2839" customFormat="1"/>
    <row r="55882" s="2839" customFormat="1"/>
    <row r="55883" s="2839" customFormat="1"/>
    <row r="55884" s="2839" customFormat="1"/>
    <row r="55885" s="2839" customFormat="1"/>
    <row r="55886" s="2839" customFormat="1"/>
    <row r="55887" s="2839" customFormat="1"/>
    <row r="55888" s="2839" customFormat="1"/>
    <row r="55889" s="2839" customFormat="1"/>
    <row r="55890" s="2839" customFormat="1"/>
    <row r="55891" s="2839" customFormat="1"/>
    <row r="55892" s="2839" customFormat="1"/>
    <row r="55893" s="2839" customFormat="1"/>
    <row r="55894" s="2839" customFormat="1"/>
    <row r="55895" s="2839" customFormat="1"/>
    <row r="55896" s="2839" customFormat="1"/>
    <row r="55897" s="2839" customFormat="1"/>
    <row r="55898" s="2839" customFormat="1"/>
    <row r="55899" s="2839" customFormat="1"/>
    <row r="55900" s="2839" customFormat="1"/>
    <row r="55901" s="2839" customFormat="1"/>
    <row r="55902" s="2839" customFormat="1"/>
    <row r="55903" s="2839" customFormat="1"/>
    <row r="55904" s="2839" customFormat="1"/>
    <row r="55905" s="2839" customFormat="1"/>
    <row r="55906" s="2839" customFormat="1"/>
    <row r="55907" s="2839" customFormat="1"/>
    <row r="55908" s="2839" customFormat="1"/>
    <row r="55909" s="2839" customFormat="1"/>
    <row r="55910" s="2839" customFormat="1"/>
    <row r="55911" s="2839" customFormat="1"/>
    <row r="55912" s="2839" customFormat="1"/>
    <row r="55913" s="2839" customFormat="1"/>
    <row r="55914" s="2839" customFormat="1"/>
    <row r="55915" s="2839" customFormat="1"/>
    <row r="55916" s="2839" customFormat="1"/>
    <row r="55917" s="2839" customFormat="1"/>
    <row r="55918" s="2839" customFormat="1"/>
    <row r="55919" s="2839" customFormat="1"/>
    <row r="55920" s="2839" customFormat="1"/>
    <row r="55921" s="2839" customFormat="1"/>
    <row r="55922" s="2839" customFormat="1"/>
    <row r="55923" s="2839" customFormat="1"/>
    <row r="55924" s="2839" customFormat="1"/>
    <row r="55925" s="2839" customFormat="1"/>
    <row r="55926" s="2839" customFormat="1"/>
    <row r="55927" s="2839" customFormat="1"/>
    <row r="55928" s="2839" customFormat="1"/>
    <row r="55929" s="2839" customFormat="1"/>
    <row r="55930" s="2839" customFormat="1"/>
    <row r="55931" s="2839" customFormat="1"/>
    <row r="55932" s="2839" customFormat="1"/>
    <row r="55933" s="2839" customFormat="1"/>
    <row r="55934" s="2839" customFormat="1"/>
    <row r="55935" s="2839" customFormat="1"/>
    <row r="55936" s="2839" customFormat="1"/>
    <row r="55937" s="2839" customFormat="1"/>
    <row r="55938" s="2839" customFormat="1"/>
    <row r="55939" s="2839" customFormat="1"/>
    <row r="55940" s="2839" customFormat="1"/>
    <row r="55941" s="2839" customFormat="1"/>
    <row r="55942" s="2839" customFormat="1"/>
    <row r="55943" s="2839" customFormat="1"/>
    <row r="55944" s="2839" customFormat="1"/>
    <row r="55945" s="2839" customFormat="1"/>
    <row r="55946" s="2839" customFormat="1"/>
    <row r="55947" s="2839" customFormat="1"/>
    <row r="55948" s="2839" customFormat="1"/>
    <row r="55949" s="2839" customFormat="1"/>
    <row r="55950" s="2839" customFormat="1"/>
    <row r="55951" s="2839" customFormat="1"/>
    <row r="55952" s="2839" customFormat="1"/>
    <row r="55953" s="2839" customFormat="1"/>
    <row r="55954" s="2839" customFormat="1"/>
    <row r="55955" s="2839" customFormat="1"/>
    <row r="55956" s="2839" customFormat="1"/>
    <row r="55957" s="2839" customFormat="1"/>
    <row r="55958" s="2839" customFormat="1"/>
    <row r="55959" s="2839" customFormat="1"/>
    <row r="55960" s="2839" customFormat="1"/>
    <row r="55961" s="2839" customFormat="1"/>
    <row r="55962" s="2839" customFormat="1"/>
    <row r="55963" s="2839" customFormat="1"/>
    <row r="55964" s="2839" customFormat="1"/>
    <row r="55965" s="2839" customFormat="1"/>
    <row r="55966" s="2839" customFormat="1"/>
    <row r="55967" s="2839" customFormat="1"/>
    <row r="55968" s="2839" customFormat="1"/>
    <row r="55969" s="2839" customFormat="1"/>
    <row r="55970" s="2839" customFormat="1"/>
    <row r="55971" s="2839" customFormat="1"/>
    <row r="55972" s="2839" customFormat="1"/>
    <row r="55973" s="2839" customFormat="1"/>
    <row r="55974" s="2839" customFormat="1"/>
    <row r="55975" s="2839" customFormat="1"/>
    <row r="55976" s="2839" customFormat="1"/>
    <row r="55977" s="2839" customFormat="1"/>
    <row r="55978" s="2839" customFormat="1"/>
    <row r="55979" s="2839" customFormat="1"/>
    <row r="55980" s="2839" customFormat="1"/>
    <row r="55981" s="2839" customFormat="1"/>
    <row r="55982" s="2839" customFormat="1"/>
    <row r="55983" s="2839" customFormat="1"/>
    <row r="55984" s="2839" customFormat="1"/>
    <row r="55985" s="2839" customFormat="1"/>
    <row r="55986" s="2839" customFormat="1"/>
    <row r="55987" s="2839" customFormat="1"/>
    <row r="55988" s="2839" customFormat="1"/>
    <row r="55989" s="2839" customFormat="1"/>
    <row r="55990" s="2839" customFormat="1"/>
    <row r="55991" s="2839" customFormat="1"/>
    <row r="55992" s="2839" customFormat="1"/>
    <row r="55993" s="2839" customFormat="1"/>
    <row r="55994" s="2839" customFormat="1"/>
    <row r="55995" s="2839" customFormat="1"/>
    <row r="55996" s="2839" customFormat="1"/>
    <row r="55997" s="2839" customFormat="1"/>
    <row r="55998" s="2839" customFormat="1"/>
    <row r="55999" s="2839" customFormat="1"/>
    <row r="56000" s="2839" customFormat="1"/>
    <row r="56001" s="2839" customFormat="1"/>
    <row r="56002" s="2839" customFormat="1"/>
    <row r="56003" s="2839" customFormat="1"/>
    <row r="56004" s="2839" customFormat="1"/>
    <row r="56005" s="2839" customFormat="1"/>
    <row r="56006" s="2839" customFormat="1"/>
    <row r="56007" s="2839" customFormat="1"/>
    <row r="56008" s="2839" customFormat="1"/>
    <row r="56009" s="2839" customFormat="1"/>
    <row r="56010" s="2839" customFormat="1"/>
    <row r="56011" s="2839" customFormat="1"/>
    <row r="56012" s="2839" customFormat="1"/>
    <row r="56013" s="2839" customFormat="1"/>
    <row r="56014" s="2839" customFormat="1"/>
    <row r="56015" s="2839" customFormat="1"/>
    <row r="56016" s="2839" customFormat="1"/>
    <row r="56017" s="2839" customFormat="1"/>
    <row r="56018" s="2839" customFormat="1"/>
    <row r="56019" s="2839" customFormat="1"/>
    <row r="56020" s="2839" customFormat="1"/>
    <row r="56021" s="2839" customFormat="1"/>
    <row r="56022" s="2839" customFormat="1"/>
    <row r="56023" s="2839" customFormat="1"/>
    <row r="56024" s="2839" customFormat="1"/>
    <row r="56025" s="2839" customFormat="1"/>
    <row r="56026" s="2839" customFormat="1"/>
    <row r="56027" s="2839" customFormat="1"/>
    <row r="56028" s="2839" customFormat="1"/>
    <row r="56029" s="2839" customFormat="1"/>
    <row r="56030" s="2839" customFormat="1"/>
    <row r="56031" s="2839" customFormat="1"/>
    <row r="56032" s="2839" customFormat="1"/>
    <row r="56033" s="2839" customFormat="1"/>
    <row r="56034" s="2839" customFormat="1"/>
    <row r="56035" s="2839" customFormat="1"/>
    <row r="56036" s="2839" customFormat="1"/>
    <row r="56037" s="2839" customFormat="1"/>
    <row r="56038" s="2839" customFormat="1"/>
    <row r="56039" s="2839" customFormat="1"/>
    <row r="56040" s="2839" customFormat="1"/>
    <row r="56041" s="2839" customFormat="1"/>
    <row r="56042" s="2839" customFormat="1"/>
    <row r="56043" s="2839" customFormat="1"/>
    <row r="56044" s="2839" customFormat="1"/>
    <row r="56045" s="2839" customFormat="1"/>
    <row r="56046" s="2839" customFormat="1"/>
    <row r="56047" s="2839" customFormat="1"/>
    <row r="56048" s="2839" customFormat="1"/>
    <row r="56049" s="2839" customFormat="1"/>
    <row r="56050" s="2839" customFormat="1"/>
    <row r="56051" s="2839" customFormat="1"/>
    <row r="56052" s="2839" customFormat="1"/>
    <row r="56053" s="2839" customFormat="1"/>
    <row r="56054" s="2839" customFormat="1"/>
    <row r="56055" s="2839" customFormat="1"/>
    <row r="56056" s="2839" customFormat="1"/>
    <row r="56057" s="2839" customFormat="1"/>
    <row r="56058" s="2839" customFormat="1"/>
    <row r="56059" s="2839" customFormat="1"/>
    <row r="56060" s="2839" customFormat="1"/>
    <row r="56061" s="2839" customFormat="1"/>
    <row r="56062" s="2839" customFormat="1"/>
    <row r="56063" s="2839" customFormat="1"/>
    <row r="56064" s="2839" customFormat="1"/>
    <row r="56065" s="2839" customFormat="1"/>
    <row r="56066" s="2839" customFormat="1"/>
    <row r="56067" s="2839" customFormat="1"/>
    <row r="56068" s="2839" customFormat="1"/>
    <row r="56069" s="2839" customFormat="1"/>
    <row r="56070" s="2839" customFormat="1"/>
    <row r="56071" s="2839" customFormat="1"/>
    <row r="56072" s="2839" customFormat="1"/>
    <row r="56073" s="2839" customFormat="1"/>
    <row r="56074" s="2839" customFormat="1"/>
    <row r="56075" s="2839" customFormat="1"/>
    <row r="56076" s="2839" customFormat="1"/>
    <row r="56077" s="2839" customFormat="1"/>
    <row r="56078" s="2839" customFormat="1"/>
    <row r="56079" s="2839" customFormat="1"/>
    <row r="56080" s="2839" customFormat="1"/>
    <row r="56081" s="2839" customFormat="1"/>
    <row r="56082" s="2839" customFormat="1"/>
    <row r="56083" s="2839" customFormat="1"/>
    <row r="56084" s="2839" customFormat="1"/>
    <row r="56085" s="2839" customFormat="1"/>
    <row r="56086" s="2839" customFormat="1"/>
    <row r="56087" s="2839" customFormat="1"/>
    <row r="56088" s="2839" customFormat="1"/>
    <row r="56089" s="2839" customFormat="1"/>
    <row r="56090" s="2839" customFormat="1"/>
    <row r="56091" s="2839" customFormat="1"/>
    <row r="56092" s="2839" customFormat="1"/>
    <row r="56093" s="2839" customFormat="1"/>
    <row r="56094" s="2839" customFormat="1"/>
    <row r="56095" s="2839" customFormat="1"/>
    <row r="56096" s="2839" customFormat="1"/>
    <row r="56097" s="2839" customFormat="1"/>
    <row r="56098" s="2839" customFormat="1"/>
    <row r="56099" s="2839" customFormat="1"/>
    <row r="56100" s="2839" customFormat="1"/>
    <row r="56101" s="2839" customFormat="1"/>
    <row r="56102" s="2839" customFormat="1"/>
    <row r="56103" s="2839" customFormat="1"/>
    <row r="56104" s="2839" customFormat="1"/>
    <row r="56105" s="2839" customFormat="1"/>
    <row r="56106" s="2839" customFormat="1"/>
    <row r="56107" s="2839" customFormat="1"/>
    <row r="56108" s="2839" customFormat="1"/>
    <row r="56109" s="2839" customFormat="1"/>
    <row r="56110" s="2839" customFormat="1"/>
    <row r="56111" s="2839" customFormat="1"/>
    <row r="56112" s="2839" customFormat="1"/>
    <row r="56113" s="2839" customFormat="1"/>
    <row r="56114" s="2839" customFormat="1"/>
    <row r="56115" s="2839" customFormat="1"/>
    <row r="56116" s="2839" customFormat="1"/>
    <row r="56117" s="2839" customFormat="1"/>
    <row r="56118" s="2839" customFormat="1"/>
    <row r="56119" s="2839" customFormat="1"/>
    <row r="56120" s="2839" customFormat="1"/>
    <row r="56121" s="2839" customFormat="1"/>
    <row r="56122" s="2839" customFormat="1"/>
    <row r="56123" s="2839" customFormat="1"/>
    <row r="56124" s="2839" customFormat="1"/>
    <row r="56125" s="2839" customFormat="1"/>
    <row r="56126" s="2839" customFormat="1"/>
    <row r="56127" s="2839" customFormat="1"/>
    <row r="56128" s="2839" customFormat="1"/>
    <row r="56129" s="2839" customFormat="1"/>
    <row r="56130" s="2839" customFormat="1"/>
    <row r="56131" s="2839" customFormat="1"/>
    <row r="56132" s="2839" customFormat="1"/>
    <row r="56133" s="2839" customFormat="1"/>
    <row r="56134" s="2839" customFormat="1"/>
    <row r="56135" s="2839" customFormat="1"/>
    <row r="56136" s="2839" customFormat="1"/>
    <row r="56137" s="2839" customFormat="1"/>
    <row r="56138" s="2839" customFormat="1"/>
    <row r="56139" s="2839" customFormat="1"/>
    <row r="56140" s="2839" customFormat="1"/>
    <row r="56141" s="2839" customFormat="1"/>
    <row r="56142" s="2839" customFormat="1"/>
    <row r="56143" s="2839" customFormat="1"/>
    <row r="56144" s="2839" customFormat="1"/>
    <row r="56145" s="2839" customFormat="1"/>
    <row r="56146" s="2839" customFormat="1"/>
    <row r="56147" s="2839" customFormat="1"/>
    <row r="56148" s="2839" customFormat="1"/>
    <row r="56149" s="2839" customFormat="1"/>
    <row r="56150" s="2839" customFormat="1"/>
    <row r="56151" s="2839" customFormat="1"/>
    <row r="56152" s="2839" customFormat="1"/>
    <row r="56153" s="2839" customFormat="1"/>
    <row r="56154" s="2839" customFormat="1"/>
    <row r="56155" s="2839" customFormat="1"/>
    <row r="56156" s="2839" customFormat="1"/>
    <row r="56157" s="2839" customFormat="1"/>
    <row r="56158" s="2839" customFormat="1"/>
    <row r="56159" s="2839" customFormat="1"/>
    <row r="56160" s="2839" customFormat="1"/>
    <row r="56161" s="2839" customFormat="1"/>
    <row r="56162" s="2839" customFormat="1"/>
    <row r="56163" s="2839" customFormat="1"/>
    <row r="56164" s="2839" customFormat="1"/>
    <row r="56165" s="2839" customFormat="1"/>
    <row r="56166" s="2839" customFormat="1"/>
    <row r="56167" s="2839" customFormat="1"/>
    <row r="56168" s="2839" customFormat="1"/>
    <row r="56169" s="2839" customFormat="1"/>
    <row r="56170" s="2839" customFormat="1"/>
    <row r="56171" s="2839" customFormat="1"/>
    <row r="56172" s="2839" customFormat="1"/>
    <row r="56173" s="2839" customFormat="1"/>
    <row r="56174" s="2839" customFormat="1"/>
    <row r="56175" s="2839" customFormat="1"/>
    <row r="56176" s="2839" customFormat="1"/>
    <row r="56177" s="2839" customFormat="1"/>
    <row r="56178" s="2839" customFormat="1"/>
    <row r="56179" s="2839" customFormat="1"/>
    <row r="56180" s="2839" customFormat="1"/>
    <row r="56181" s="2839" customFormat="1"/>
    <row r="56182" s="2839" customFormat="1"/>
    <row r="56183" s="2839" customFormat="1"/>
    <row r="56184" s="2839" customFormat="1"/>
    <row r="56185" s="2839" customFormat="1"/>
    <row r="56186" s="2839" customFormat="1"/>
    <row r="56187" s="2839" customFormat="1"/>
    <row r="56188" s="2839" customFormat="1"/>
    <row r="56189" s="2839" customFormat="1"/>
    <row r="56190" s="2839" customFormat="1"/>
    <row r="56191" s="2839" customFormat="1"/>
    <row r="56192" s="2839" customFormat="1"/>
    <row r="56193" s="2839" customFormat="1"/>
    <row r="56194" s="2839" customFormat="1"/>
    <row r="56195" s="2839" customFormat="1"/>
    <row r="56196" s="2839" customFormat="1"/>
    <row r="56197" s="2839" customFormat="1"/>
    <row r="56198" s="2839" customFormat="1"/>
    <row r="56199" s="2839" customFormat="1"/>
    <row r="56200" s="2839" customFormat="1"/>
    <row r="56201" s="2839" customFormat="1"/>
    <row r="56202" s="2839" customFormat="1"/>
    <row r="56203" s="2839" customFormat="1"/>
    <row r="56204" s="2839" customFormat="1"/>
    <row r="56205" s="2839" customFormat="1"/>
    <row r="56206" s="2839" customFormat="1"/>
    <row r="56207" s="2839" customFormat="1"/>
    <row r="56208" s="2839" customFormat="1"/>
    <row r="56209" s="2839" customFormat="1"/>
    <row r="56210" s="2839" customFormat="1"/>
    <row r="56211" s="2839" customFormat="1"/>
    <row r="56212" s="2839" customFormat="1"/>
    <row r="56213" s="2839" customFormat="1"/>
    <row r="56214" s="2839" customFormat="1"/>
    <row r="56215" s="2839" customFormat="1"/>
    <row r="56216" s="2839" customFormat="1"/>
    <row r="56217" s="2839" customFormat="1"/>
    <row r="56218" s="2839" customFormat="1"/>
    <row r="56219" s="2839" customFormat="1"/>
    <row r="56220" s="2839" customFormat="1"/>
    <row r="56221" s="2839" customFormat="1"/>
    <row r="56222" s="2839" customFormat="1"/>
    <row r="56223" s="2839" customFormat="1"/>
    <row r="56224" s="2839" customFormat="1"/>
    <row r="56225" s="2839" customFormat="1"/>
    <row r="56226" s="2839" customFormat="1"/>
    <row r="56227" s="2839" customFormat="1"/>
    <row r="56228" s="2839" customFormat="1"/>
    <row r="56229" s="2839" customFormat="1"/>
    <row r="56230" s="2839" customFormat="1"/>
    <row r="56231" s="2839" customFormat="1"/>
    <row r="56232" s="2839" customFormat="1"/>
    <row r="56233" s="2839" customFormat="1"/>
    <row r="56234" s="2839" customFormat="1"/>
    <row r="56235" s="2839" customFormat="1"/>
    <row r="56236" s="2839" customFormat="1"/>
    <row r="56237" s="2839" customFormat="1"/>
    <row r="56238" s="2839" customFormat="1"/>
    <row r="56239" s="2839" customFormat="1"/>
    <row r="56240" s="2839" customFormat="1"/>
    <row r="56241" s="2839" customFormat="1"/>
    <row r="56242" s="2839" customFormat="1"/>
    <row r="56243" s="2839" customFormat="1"/>
    <row r="56244" s="2839" customFormat="1"/>
    <row r="56245" s="2839" customFormat="1"/>
    <row r="56246" s="2839" customFormat="1"/>
    <row r="56247" s="2839" customFormat="1"/>
    <row r="56248" s="2839" customFormat="1"/>
    <row r="56249" s="2839" customFormat="1"/>
    <row r="56250" s="2839" customFormat="1"/>
    <row r="56251" s="2839" customFormat="1"/>
    <row r="56252" s="2839" customFormat="1"/>
    <row r="56253" s="2839" customFormat="1"/>
    <row r="56254" s="2839" customFormat="1"/>
    <row r="56255" s="2839" customFormat="1"/>
    <row r="56256" s="2839" customFormat="1"/>
    <row r="56257" s="2839" customFormat="1"/>
    <row r="56258" s="2839" customFormat="1"/>
    <row r="56259" s="2839" customFormat="1"/>
    <row r="56260" s="2839" customFormat="1"/>
    <row r="56261" s="2839" customFormat="1"/>
    <row r="56262" s="2839" customFormat="1"/>
    <row r="56263" s="2839" customFormat="1"/>
    <row r="56264" s="2839" customFormat="1"/>
    <row r="56265" s="2839" customFormat="1"/>
    <row r="56266" s="2839" customFormat="1"/>
    <row r="56267" s="2839" customFormat="1"/>
    <row r="56268" s="2839" customFormat="1"/>
    <row r="56269" s="2839" customFormat="1"/>
    <row r="56270" s="2839" customFormat="1"/>
    <row r="56271" s="2839" customFormat="1"/>
    <row r="56272" s="2839" customFormat="1"/>
    <row r="56273" s="2839" customFormat="1"/>
    <row r="56274" s="2839" customFormat="1"/>
    <row r="56275" s="2839" customFormat="1"/>
    <row r="56276" s="2839" customFormat="1"/>
    <row r="56277" s="2839" customFormat="1"/>
    <row r="56278" s="2839" customFormat="1"/>
    <row r="56279" s="2839" customFormat="1"/>
    <row r="56280" s="2839" customFormat="1"/>
    <row r="56281" s="2839" customFormat="1"/>
    <row r="56282" s="2839" customFormat="1"/>
    <row r="56283" s="2839" customFormat="1"/>
    <row r="56284" s="2839" customFormat="1"/>
    <row r="56285" s="2839" customFormat="1"/>
    <row r="56286" s="2839" customFormat="1"/>
    <row r="56287" s="2839" customFormat="1"/>
    <row r="56288" s="2839" customFormat="1"/>
    <row r="56289" s="2839" customFormat="1"/>
    <row r="56290" s="2839" customFormat="1"/>
    <row r="56291" s="2839" customFormat="1"/>
    <row r="56292" s="2839" customFormat="1"/>
    <row r="56293" s="2839" customFormat="1"/>
    <row r="56294" s="2839" customFormat="1"/>
    <row r="56295" s="2839" customFormat="1"/>
    <row r="56296" s="2839" customFormat="1"/>
    <row r="56297" s="2839" customFormat="1"/>
    <row r="56298" s="2839" customFormat="1"/>
    <row r="56299" s="2839" customFormat="1"/>
    <row r="56300" s="2839" customFormat="1"/>
    <row r="56301" s="2839" customFormat="1"/>
    <row r="56302" s="2839" customFormat="1"/>
    <row r="56303" s="2839" customFormat="1"/>
    <row r="56304" s="2839" customFormat="1"/>
    <row r="56305" s="2839" customFormat="1"/>
    <row r="56306" s="2839" customFormat="1"/>
    <row r="56307" s="2839" customFormat="1"/>
    <row r="56308" s="2839" customFormat="1"/>
    <row r="56309" s="2839" customFormat="1"/>
    <row r="56310" s="2839" customFormat="1"/>
    <row r="56311" s="2839" customFormat="1"/>
    <row r="56312" s="2839" customFormat="1"/>
    <row r="56313" s="2839" customFormat="1"/>
    <row r="56314" s="2839" customFormat="1"/>
    <row r="56315" s="2839" customFormat="1"/>
    <row r="56316" s="2839" customFormat="1"/>
    <row r="56317" s="2839" customFormat="1"/>
    <row r="56318" s="2839" customFormat="1"/>
    <row r="56319" s="2839" customFormat="1"/>
    <row r="56320" s="2839" customFormat="1"/>
    <row r="56321" s="2839" customFormat="1"/>
    <row r="56322" s="2839" customFormat="1"/>
    <row r="56323" s="2839" customFormat="1"/>
    <row r="56324" s="2839" customFormat="1"/>
    <row r="56325" s="2839" customFormat="1"/>
    <row r="56326" s="2839" customFormat="1"/>
    <row r="56327" s="2839" customFormat="1"/>
    <row r="56328" s="2839" customFormat="1"/>
    <row r="56329" s="2839" customFormat="1"/>
    <row r="56330" s="2839" customFormat="1"/>
    <row r="56331" s="2839" customFormat="1"/>
    <row r="56332" s="2839" customFormat="1"/>
    <row r="56333" s="2839" customFormat="1"/>
    <row r="56334" s="2839" customFormat="1"/>
    <row r="56335" s="2839" customFormat="1"/>
    <row r="56336" s="2839" customFormat="1"/>
    <row r="56337" s="2839" customFormat="1"/>
    <row r="56338" s="2839" customFormat="1"/>
    <row r="56339" s="2839" customFormat="1"/>
    <row r="56340" s="2839" customFormat="1"/>
    <row r="56341" s="2839" customFormat="1"/>
    <row r="56342" s="2839" customFormat="1"/>
    <row r="56343" s="2839" customFormat="1"/>
    <row r="56344" s="2839" customFormat="1"/>
    <row r="56345" s="2839" customFormat="1"/>
    <row r="56346" s="2839" customFormat="1"/>
    <row r="56347" s="2839" customFormat="1"/>
    <row r="56348" s="2839" customFormat="1"/>
    <row r="56349" s="2839" customFormat="1"/>
    <row r="56350" s="2839" customFormat="1"/>
    <row r="56351" s="2839" customFormat="1"/>
    <row r="56352" s="2839" customFormat="1"/>
    <row r="56353" s="2839" customFormat="1"/>
    <row r="56354" s="2839" customFormat="1"/>
    <row r="56355" s="2839" customFormat="1"/>
    <row r="56356" s="2839" customFormat="1"/>
    <row r="56357" s="2839" customFormat="1"/>
    <row r="56358" s="2839" customFormat="1"/>
    <row r="56359" s="2839" customFormat="1"/>
    <row r="56360" s="2839" customFormat="1"/>
    <row r="56361" s="2839" customFormat="1"/>
    <row r="56362" s="2839" customFormat="1"/>
    <row r="56363" s="2839" customFormat="1"/>
    <row r="56364" s="2839" customFormat="1"/>
    <row r="56365" s="2839" customFormat="1"/>
    <row r="56366" s="2839" customFormat="1"/>
    <row r="56367" s="2839" customFormat="1"/>
    <row r="56368" s="2839" customFormat="1"/>
    <row r="56369" s="2839" customFormat="1"/>
    <row r="56370" s="2839" customFormat="1"/>
    <row r="56371" s="2839" customFormat="1"/>
    <row r="56372" s="2839" customFormat="1"/>
    <row r="56373" s="2839" customFormat="1"/>
    <row r="56374" s="2839" customFormat="1"/>
    <row r="56375" s="2839" customFormat="1"/>
    <row r="56376" s="2839" customFormat="1"/>
    <row r="56377" s="2839" customFormat="1"/>
    <row r="56378" s="2839" customFormat="1"/>
    <row r="56379" s="2839" customFormat="1"/>
    <row r="56380" s="2839" customFormat="1"/>
    <row r="56381" s="2839" customFormat="1"/>
    <row r="56382" s="2839" customFormat="1"/>
    <row r="56383" s="2839" customFormat="1"/>
    <row r="56384" s="2839" customFormat="1"/>
    <row r="56385" s="2839" customFormat="1"/>
    <row r="56386" s="2839" customFormat="1"/>
    <row r="56387" s="2839" customFormat="1"/>
    <row r="56388" s="2839" customFormat="1"/>
    <row r="56389" s="2839" customFormat="1"/>
    <row r="56390" s="2839" customFormat="1"/>
    <row r="56391" s="2839" customFormat="1"/>
    <row r="56392" s="2839" customFormat="1"/>
    <row r="56393" s="2839" customFormat="1"/>
    <row r="56394" s="2839" customFormat="1"/>
    <row r="56395" s="2839" customFormat="1"/>
    <row r="56396" s="2839" customFormat="1"/>
    <row r="56397" s="2839" customFormat="1"/>
    <row r="56398" s="2839" customFormat="1"/>
    <row r="56399" s="2839" customFormat="1"/>
    <row r="56400" s="2839" customFormat="1"/>
    <row r="56401" s="2839" customFormat="1"/>
    <row r="56402" s="2839" customFormat="1"/>
    <row r="56403" s="2839" customFormat="1"/>
    <row r="56404" s="2839" customFormat="1"/>
    <row r="56405" s="2839" customFormat="1"/>
    <row r="56406" s="2839" customFormat="1"/>
    <row r="56407" s="2839" customFormat="1"/>
    <row r="56408" s="2839" customFormat="1"/>
    <row r="56409" s="2839" customFormat="1"/>
    <row r="56410" s="2839" customFormat="1"/>
    <row r="56411" s="2839" customFormat="1"/>
    <row r="56412" s="2839" customFormat="1"/>
    <row r="56413" s="2839" customFormat="1"/>
    <row r="56414" s="2839" customFormat="1"/>
    <row r="56415" s="2839" customFormat="1"/>
    <row r="56416" s="2839" customFormat="1"/>
    <row r="56417" s="2839" customFormat="1"/>
    <row r="56418" s="2839" customFormat="1"/>
    <row r="56419" s="2839" customFormat="1"/>
    <row r="56420" s="2839" customFormat="1"/>
    <row r="56421" s="2839" customFormat="1"/>
    <row r="56422" s="2839" customFormat="1"/>
    <row r="56423" s="2839" customFormat="1"/>
    <row r="56424" s="2839" customFormat="1"/>
    <row r="56425" s="2839" customFormat="1"/>
    <row r="56426" s="2839" customFormat="1"/>
    <row r="56427" s="2839" customFormat="1"/>
    <row r="56428" s="2839" customFormat="1"/>
    <row r="56429" s="2839" customFormat="1"/>
    <row r="56430" s="2839" customFormat="1"/>
    <row r="56431" s="2839" customFormat="1"/>
    <row r="56432" s="2839" customFormat="1"/>
    <row r="56433" s="2839" customFormat="1"/>
    <row r="56434" s="2839" customFormat="1"/>
    <row r="56435" s="2839" customFormat="1"/>
    <row r="56436" s="2839" customFormat="1"/>
    <row r="56437" s="2839" customFormat="1"/>
    <row r="56438" s="2839" customFormat="1"/>
    <row r="56439" s="2839" customFormat="1"/>
    <row r="56440" s="2839" customFormat="1"/>
    <row r="56441" s="2839" customFormat="1"/>
    <row r="56442" s="2839" customFormat="1"/>
    <row r="56443" s="2839" customFormat="1"/>
    <row r="56444" s="2839" customFormat="1"/>
    <row r="56445" s="2839" customFormat="1"/>
    <row r="56446" s="2839" customFormat="1"/>
    <row r="56447" s="2839" customFormat="1"/>
    <row r="56448" s="2839" customFormat="1"/>
    <row r="56449" s="2839" customFormat="1"/>
    <row r="56450" s="2839" customFormat="1"/>
    <row r="56451" s="2839" customFormat="1"/>
    <row r="56452" s="2839" customFormat="1"/>
    <row r="56453" s="2839" customFormat="1"/>
    <row r="56454" s="2839" customFormat="1"/>
    <row r="56455" s="2839" customFormat="1"/>
    <row r="56456" s="2839" customFormat="1"/>
    <row r="56457" s="2839" customFormat="1"/>
    <row r="56458" s="2839" customFormat="1"/>
    <row r="56459" s="2839" customFormat="1"/>
    <row r="56460" s="2839" customFormat="1"/>
    <row r="56461" s="2839" customFormat="1"/>
    <row r="56462" s="2839" customFormat="1"/>
    <row r="56463" s="2839" customFormat="1"/>
    <row r="56464" s="2839" customFormat="1"/>
    <row r="56465" s="2839" customFormat="1"/>
    <row r="56466" s="2839" customFormat="1"/>
    <row r="56467" s="2839" customFormat="1"/>
    <row r="56468" s="2839" customFormat="1"/>
    <row r="56469" s="2839" customFormat="1"/>
    <row r="56470" s="2839" customFormat="1"/>
    <row r="56471" s="2839" customFormat="1"/>
    <row r="56472" s="2839" customFormat="1"/>
    <row r="56473" s="2839" customFormat="1"/>
    <row r="56474" s="2839" customFormat="1"/>
    <row r="56475" s="2839" customFormat="1"/>
    <row r="56476" s="2839" customFormat="1"/>
    <row r="56477" s="2839" customFormat="1"/>
    <row r="56478" s="2839" customFormat="1"/>
    <row r="56479" s="2839" customFormat="1"/>
    <row r="56480" s="2839" customFormat="1"/>
    <row r="56481" s="2839" customFormat="1"/>
    <row r="56482" s="2839" customFormat="1"/>
    <row r="56483" s="2839" customFormat="1"/>
    <row r="56484" s="2839" customFormat="1"/>
    <row r="56485" s="2839" customFormat="1"/>
    <row r="56486" s="2839" customFormat="1"/>
    <row r="56487" s="2839" customFormat="1"/>
    <row r="56488" s="2839" customFormat="1"/>
    <row r="56489" s="2839" customFormat="1"/>
    <row r="56490" s="2839" customFormat="1"/>
    <row r="56491" s="2839" customFormat="1"/>
    <row r="56492" s="2839" customFormat="1"/>
    <row r="56493" s="2839" customFormat="1"/>
    <row r="56494" s="2839" customFormat="1"/>
    <row r="56495" s="2839" customFormat="1"/>
    <row r="56496" s="2839" customFormat="1"/>
    <row r="56497" s="2839" customFormat="1"/>
    <row r="56498" s="2839" customFormat="1"/>
    <row r="56499" s="2839" customFormat="1"/>
    <row r="56500" s="2839" customFormat="1"/>
    <row r="56501" s="2839" customFormat="1"/>
    <row r="56502" s="2839" customFormat="1"/>
    <row r="56503" s="2839" customFormat="1"/>
    <row r="56504" s="2839" customFormat="1"/>
    <row r="56505" s="2839" customFormat="1"/>
    <row r="56506" s="2839" customFormat="1"/>
    <row r="56507" s="2839" customFormat="1"/>
    <row r="56508" s="2839" customFormat="1"/>
    <row r="56509" s="2839" customFormat="1"/>
    <row r="56510" s="2839" customFormat="1"/>
    <row r="56511" s="2839" customFormat="1"/>
    <row r="56512" s="2839" customFormat="1"/>
    <row r="56513" s="2839" customFormat="1"/>
    <row r="56514" s="2839" customFormat="1"/>
    <row r="56515" s="2839" customFormat="1"/>
    <row r="56516" s="2839" customFormat="1"/>
    <row r="56517" s="2839" customFormat="1"/>
    <row r="56518" s="2839" customFormat="1"/>
    <row r="56519" s="2839" customFormat="1"/>
    <row r="56520" s="2839" customFormat="1"/>
    <row r="56521" s="2839" customFormat="1"/>
    <row r="56522" s="2839" customFormat="1"/>
    <row r="56523" s="2839" customFormat="1"/>
    <row r="56524" s="2839" customFormat="1"/>
    <row r="56525" s="2839" customFormat="1"/>
    <row r="56526" s="2839" customFormat="1"/>
    <row r="56527" s="2839" customFormat="1"/>
    <row r="56528" s="2839" customFormat="1"/>
    <row r="56529" s="2839" customFormat="1"/>
    <row r="56530" s="2839" customFormat="1"/>
    <row r="56531" s="2839" customFormat="1"/>
    <row r="56532" s="2839" customFormat="1"/>
    <row r="56533" s="2839" customFormat="1"/>
    <row r="56534" s="2839" customFormat="1"/>
    <row r="56535" s="2839" customFormat="1"/>
    <row r="56536" s="2839" customFormat="1"/>
    <row r="56537" s="2839" customFormat="1"/>
    <row r="56538" s="2839" customFormat="1"/>
    <row r="56539" s="2839" customFormat="1"/>
    <row r="56540" s="2839" customFormat="1"/>
    <row r="56541" s="2839" customFormat="1"/>
    <row r="56542" s="2839" customFormat="1"/>
    <row r="56543" s="2839" customFormat="1"/>
    <row r="56544" s="2839" customFormat="1"/>
    <row r="56545" s="2839" customFormat="1"/>
    <row r="56546" s="2839" customFormat="1"/>
    <row r="56547" s="2839" customFormat="1"/>
    <row r="56548" s="2839" customFormat="1"/>
    <row r="56549" s="2839" customFormat="1"/>
    <row r="56550" s="2839" customFormat="1"/>
    <row r="56551" s="2839" customFormat="1"/>
    <row r="56552" s="2839" customFormat="1"/>
    <row r="56553" s="2839" customFormat="1"/>
    <row r="56554" s="2839" customFormat="1"/>
    <row r="56555" s="2839" customFormat="1"/>
    <row r="56556" s="2839" customFormat="1"/>
    <row r="56557" s="2839" customFormat="1"/>
    <row r="56558" s="2839" customFormat="1"/>
    <row r="56559" s="2839" customFormat="1"/>
    <row r="56560" s="2839" customFormat="1"/>
    <row r="56561" s="2839" customFormat="1"/>
    <row r="56562" s="2839" customFormat="1"/>
    <row r="56563" s="2839" customFormat="1"/>
    <row r="56564" s="2839" customFormat="1"/>
    <row r="56565" s="2839" customFormat="1"/>
    <row r="56566" s="2839" customFormat="1"/>
    <row r="56567" s="2839" customFormat="1"/>
    <row r="56568" s="2839" customFormat="1"/>
    <row r="56569" s="2839" customFormat="1"/>
    <row r="56570" s="2839" customFormat="1"/>
    <row r="56571" s="2839" customFormat="1"/>
    <row r="56572" s="2839" customFormat="1"/>
    <row r="56573" s="2839" customFormat="1"/>
    <row r="56574" s="2839" customFormat="1"/>
    <row r="56575" s="2839" customFormat="1"/>
    <row r="56576" s="2839" customFormat="1"/>
    <row r="56577" s="2839" customFormat="1"/>
    <row r="56578" s="2839" customFormat="1"/>
    <row r="56579" s="2839" customFormat="1"/>
    <row r="56580" s="2839" customFormat="1"/>
    <row r="56581" s="2839" customFormat="1"/>
    <row r="56582" s="2839" customFormat="1"/>
    <row r="56583" s="2839" customFormat="1"/>
    <row r="56584" s="2839" customFormat="1"/>
    <row r="56585" s="2839" customFormat="1"/>
    <row r="56586" s="2839" customFormat="1"/>
    <row r="56587" s="2839" customFormat="1"/>
    <row r="56588" s="2839" customFormat="1"/>
    <row r="56589" s="2839" customFormat="1"/>
    <row r="56590" s="2839" customFormat="1"/>
    <row r="56591" s="2839" customFormat="1"/>
    <row r="56592" s="2839" customFormat="1"/>
    <row r="56593" s="2839" customFormat="1"/>
    <row r="56594" s="2839" customFormat="1"/>
    <row r="56595" s="2839" customFormat="1"/>
    <row r="56596" s="2839" customFormat="1"/>
    <row r="56597" s="2839" customFormat="1"/>
    <row r="56598" s="2839" customFormat="1"/>
    <row r="56599" s="2839" customFormat="1"/>
    <row r="56600" s="2839" customFormat="1"/>
    <row r="56601" s="2839" customFormat="1"/>
    <row r="56602" s="2839" customFormat="1"/>
    <row r="56603" s="2839" customFormat="1"/>
    <row r="56604" s="2839" customFormat="1"/>
    <row r="56605" s="2839" customFormat="1"/>
    <row r="56606" s="2839" customFormat="1"/>
    <row r="56607" s="2839" customFormat="1"/>
    <row r="56608" s="2839" customFormat="1"/>
    <row r="56609" s="2839" customFormat="1"/>
    <row r="56610" s="2839" customFormat="1"/>
    <row r="56611" s="2839" customFormat="1"/>
    <row r="56612" s="2839" customFormat="1"/>
    <row r="56613" s="2839" customFormat="1"/>
    <row r="56614" s="2839" customFormat="1"/>
    <row r="56615" s="2839" customFormat="1"/>
    <row r="56616" s="2839" customFormat="1"/>
    <row r="56617" s="2839" customFormat="1"/>
    <row r="56618" s="2839" customFormat="1"/>
    <row r="56619" s="2839" customFormat="1"/>
    <row r="56620" s="2839" customFormat="1"/>
    <row r="56621" s="2839" customFormat="1"/>
    <row r="56622" s="2839" customFormat="1"/>
    <row r="56623" s="2839" customFormat="1"/>
    <row r="56624" s="2839" customFormat="1"/>
    <row r="56625" s="2839" customFormat="1"/>
    <row r="56626" s="2839" customFormat="1"/>
    <row r="56627" s="2839" customFormat="1"/>
    <row r="56628" s="2839" customFormat="1"/>
    <row r="56629" s="2839" customFormat="1"/>
    <row r="56630" s="2839" customFormat="1"/>
    <row r="56631" s="2839" customFormat="1"/>
    <row r="56632" s="2839" customFormat="1"/>
    <row r="56633" s="2839" customFormat="1"/>
    <row r="56634" s="2839" customFormat="1"/>
    <row r="56635" s="2839" customFormat="1"/>
    <row r="56636" s="2839" customFormat="1"/>
    <row r="56637" s="2839" customFormat="1"/>
    <row r="56638" s="2839" customFormat="1"/>
    <row r="56639" s="2839" customFormat="1"/>
    <row r="56640" s="2839" customFormat="1"/>
    <row r="56641" s="2839" customFormat="1"/>
    <row r="56642" s="2839" customFormat="1"/>
    <row r="56643" s="2839" customFormat="1"/>
    <row r="56644" s="2839" customFormat="1"/>
    <row r="56645" s="2839" customFormat="1"/>
    <row r="56646" s="2839" customFormat="1"/>
    <row r="56647" s="2839" customFormat="1"/>
    <row r="56648" s="2839" customFormat="1"/>
    <row r="56649" s="2839" customFormat="1"/>
    <row r="56650" s="2839" customFormat="1"/>
    <row r="56651" s="2839" customFormat="1"/>
    <row r="56652" s="2839" customFormat="1"/>
    <row r="56653" s="2839" customFormat="1"/>
    <row r="56654" s="2839" customFormat="1"/>
    <row r="56655" s="2839" customFormat="1"/>
    <row r="56656" s="2839" customFormat="1"/>
    <row r="56657" s="2839" customFormat="1"/>
    <row r="56658" s="2839" customFormat="1"/>
    <row r="56659" s="2839" customFormat="1"/>
    <row r="56660" s="2839" customFormat="1"/>
    <row r="56661" s="2839" customFormat="1"/>
    <row r="56662" s="2839" customFormat="1"/>
    <row r="56663" s="2839" customFormat="1"/>
    <row r="56664" s="2839" customFormat="1"/>
    <row r="56665" s="2839" customFormat="1"/>
    <row r="56666" s="2839" customFormat="1"/>
    <row r="56667" s="2839" customFormat="1"/>
    <row r="56668" s="2839" customFormat="1"/>
    <row r="56669" s="2839" customFormat="1"/>
    <row r="56670" s="2839" customFormat="1"/>
    <row r="56671" s="2839" customFormat="1"/>
    <row r="56672" s="2839" customFormat="1"/>
    <row r="56673" s="2839" customFormat="1"/>
    <row r="56674" s="2839" customFormat="1"/>
    <row r="56675" s="2839" customFormat="1"/>
    <row r="56676" s="2839" customFormat="1"/>
    <row r="56677" s="2839" customFormat="1"/>
    <row r="56678" s="2839" customFormat="1"/>
    <row r="56679" s="2839" customFormat="1"/>
    <row r="56680" s="2839" customFormat="1"/>
    <row r="56681" s="2839" customFormat="1"/>
    <row r="56682" s="2839" customFormat="1"/>
    <row r="56683" s="2839" customFormat="1"/>
    <row r="56684" s="2839" customFormat="1"/>
    <row r="56685" s="2839" customFormat="1"/>
    <row r="56686" s="2839" customFormat="1"/>
    <row r="56687" s="2839" customFormat="1"/>
    <row r="56688" s="2839" customFormat="1"/>
    <row r="56689" s="2839" customFormat="1"/>
    <row r="56690" s="2839" customFormat="1"/>
    <row r="56691" s="2839" customFormat="1"/>
    <row r="56692" s="2839" customFormat="1"/>
    <row r="56693" s="2839" customFormat="1"/>
    <row r="56694" s="2839" customFormat="1"/>
    <row r="56695" s="2839" customFormat="1"/>
    <row r="56696" s="2839" customFormat="1"/>
    <row r="56697" s="2839" customFormat="1"/>
    <row r="56698" s="2839" customFormat="1"/>
    <row r="56699" s="2839" customFormat="1"/>
    <row r="56700" s="2839" customFormat="1"/>
    <row r="56701" s="2839" customFormat="1"/>
    <row r="56702" s="2839" customFormat="1"/>
    <row r="56703" s="2839" customFormat="1"/>
    <row r="56704" s="2839" customFormat="1"/>
    <row r="56705" s="2839" customFormat="1"/>
    <row r="56706" s="2839" customFormat="1"/>
    <row r="56707" s="2839" customFormat="1"/>
    <row r="56708" s="2839" customFormat="1"/>
    <row r="56709" s="2839" customFormat="1"/>
    <row r="56710" s="2839" customFormat="1"/>
    <row r="56711" s="2839" customFormat="1"/>
    <row r="56712" s="2839" customFormat="1"/>
    <row r="56713" s="2839" customFormat="1"/>
    <row r="56714" s="2839" customFormat="1"/>
    <row r="56715" s="2839" customFormat="1"/>
    <row r="56716" s="2839" customFormat="1"/>
    <row r="56717" s="2839" customFormat="1"/>
    <row r="56718" s="2839" customFormat="1"/>
    <row r="56719" s="2839" customFormat="1"/>
    <row r="56720" s="2839" customFormat="1"/>
    <row r="56721" s="2839" customFormat="1"/>
    <row r="56722" s="2839" customFormat="1"/>
    <row r="56723" s="2839" customFormat="1"/>
    <row r="56724" s="2839" customFormat="1"/>
    <row r="56725" s="2839" customFormat="1"/>
    <row r="56726" s="2839" customFormat="1"/>
    <row r="56727" s="2839" customFormat="1"/>
    <row r="56728" s="2839" customFormat="1"/>
    <row r="56729" s="2839" customFormat="1"/>
    <row r="56730" s="2839" customFormat="1"/>
    <row r="56731" s="2839" customFormat="1"/>
    <row r="56732" s="2839" customFormat="1"/>
    <row r="56733" s="2839" customFormat="1"/>
    <row r="56734" s="2839" customFormat="1"/>
    <row r="56735" s="2839" customFormat="1"/>
    <row r="56736" s="2839" customFormat="1"/>
    <row r="56737" s="2839" customFormat="1"/>
    <row r="56738" s="2839" customFormat="1"/>
    <row r="56739" s="2839" customFormat="1"/>
    <row r="56740" s="2839" customFormat="1"/>
    <row r="56741" s="2839" customFormat="1"/>
    <row r="56742" s="2839" customFormat="1"/>
    <row r="56743" s="2839" customFormat="1"/>
    <row r="56744" s="2839" customFormat="1"/>
    <row r="56745" s="2839" customFormat="1"/>
    <row r="56746" s="2839" customFormat="1"/>
    <row r="56747" s="2839" customFormat="1"/>
    <row r="56748" s="2839" customFormat="1"/>
    <row r="56749" s="2839" customFormat="1"/>
    <row r="56750" s="2839" customFormat="1"/>
    <row r="56751" s="2839" customFormat="1"/>
    <row r="56752" s="2839" customFormat="1"/>
    <row r="56753" s="2839" customFormat="1"/>
    <row r="56754" s="2839" customFormat="1"/>
    <row r="56755" s="2839" customFormat="1"/>
    <row r="56756" s="2839" customFormat="1"/>
    <row r="56757" s="2839" customFormat="1"/>
    <row r="56758" s="2839" customFormat="1"/>
    <row r="56759" s="2839" customFormat="1"/>
    <row r="56760" s="2839" customFormat="1"/>
    <row r="56761" s="2839" customFormat="1"/>
    <row r="56762" s="2839" customFormat="1"/>
    <row r="56763" s="2839" customFormat="1"/>
    <row r="56764" s="2839" customFormat="1"/>
    <row r="56765" s="2839" customFormat="1"/>
    <row r="56766" s="2839" customFormat="1"/>
    <row r="56767" s="2839" customFormat="1"/>
    <row r="56768" s="2839" customFormat="1"/>
    <row r="56769" s="2839" customFormat="1"/>
    <row r="56770" s="2839" customFormat="1"/>
    <row r="56771" s="2839" customFormat="1"/>
    <row r="56772" s="2839" customFormat="1"/>
    <row r="56773" s="2839" customFormat="1"/>
    <row r="56774" s="2839" customFormat="1"/>
    <row r="56775" s="2839" customFormat="1"/>
    <row r="56776" s="2839" customFormat="1"/>
    <row r="56777" s="2839" customFormat="1"/>
    <row r="56778" s="2839" customFormat="1"/>
    <row r="56779" s="2839" customFormat="1"/>
    <row r="56780" s="2839" customFormat="1"/>
    <row r="56781" s="2839" customFormat="1"/>
    <row r="56782" s="2839" customFormat="1"/>
    <row r="56783" s="2839" customFormat="1"/>
    <row r="56784" s="2839" customFormat="1"/>
    <row r="56785" s="2839" customFormat="1"/>
    <row r="56786" s="2839" customFormat="1"/>
    <row r="56787" s="2839" customFormat="1"/>
    <row r="56788" s="2839" customFormat="1"/>
    <row r="56789" s="2839" customFormat="1"/>
    <row r="56790" s="2839" customFormat="1"/>
    <row r="56791" s="2839" customFormat="1"/>
    <row r="56792" s="2839" customFormat="1"/>
    <row r="56793" s="2839" customFormat="1"/>
    <row r="56794" s="2839" customFormat="1"/>
    <row r="56795" s="2839" customFormat="1"/>
    <row r="56796" s="2839" customFormat="1"/>
    <row r="56797" s="2839" customFormat="1"/>
    <row r="56798" s="2839" customFormat="1"/>
    <row r="56799" s="2839" customFormat="1"/>
    <row r="56800" s="2839" customFormat="1"/>
    <row r="56801" s="2839" customFormat="1"/>
    <row r="56802" s="2839" customFormat="1"/>
    <row r="56803" s="2839" customFormat="1"/>
    <row r="56804" s="2839" customFormat="1"/>
    <row r="56805" s="2839" customFormat="1"/>
    <row r="56806" s="2839" customFormat="1"/>
    <row r="56807" s="2839" customFormat="1"/>
    <row r="56808" s="2839" customFormat="1"/>
    <row r="56809" s="2839" customFormat="1"/>
    <row r="56810" s="2839" customFormat="1"/>
    <row r="56811" s="2839" customFormat="1"/>
    <row r="56812" s="2839" customFormat="1"/>
    <row r="56813" s="2839" customFormat="1"/>
    <row r="56814" s="2839" customFormat="1"/>
    <row r="56815" s="2839" customFormat="1"/>
    <row r="56816" s="2839" customFormat="1"/>
    <row r="56817" s="2839" customFormat="1"/>
    <row r="56818" s="2839" customFormat="1"/>
    <row r="56819" s="2839" customFormat="1"/>
    <row r="56820" s="2839" customFormat="1"/>
    <row r="56821" s="2839" customFormat="1"/>
    <row r="56822" s="2839" customFormat="1"/>
    <row r="56823" s="2839" customFormat="1"/>
    <row r="56824" s="2839" customFormat="1"/>
    <row r="56825" s="2839" customFormat="1"/>
    <row r="56826" s="2839" customFormat="1"/>
    <row r="56827" s="2839" customFormat="1"/>
    <row r="56828" s="2839" customFormat="1"/>
    <row r="56829" s="2839" customFormat="1"/>
    <row r="56830" s="2839" customFormat="1"/>
    <row r="56831" s="2839" customFormat="1"/>
    <row r="56832" s="2839" customFormat="1"/>
    <row r="56833" s="2839" customFormat="1"/>
    <row r="56834" s="2839" customFormat="1"/>
    <row r="56835" s="2839" customFormat="1"/>
    <row r="56836" s="2839" customFormat="1"/>
    <row r="56837" s="2839" customFormat="1"/>
    <row r="56838" s="2839" customFormat="1"/>
    <row r="56839" s="2839" customFormat="1"/>
    <row r="56840" s="2839" customFormat="1"/>
    <row r="56841" s="2839" customFormat="1"/>
    <row r="56842" s="2839" customFormat="1"/>
    <row r="56843" s="2839" customFormat="1"/>
    <row r="56844" s="2839" customFormat="1"/>
    <row r="56845" s="2839" customFormat="1"/>
    <row r="56846" s="2839" customFormat="1"/>
    <row r="56847" s="2839" customFormat="1"/>
    <row r="56848" s="2839" customFormat="1"/>
    <row r="56849" s="2839" customFormat="1"/>
    <row r="56850" s="2839" customFormat="1"/>
    <row r="56851" s="2839" customFormat="1"/>
    <row r="56852" s="2839" customFormat="1"/>
    <row r="56853" s="2839" customFormat="1"/>
    <row r="56854" s="2839" customFormat="1"/>
    <row r="56855" s="2839" customFormat="1"/>
    <row r="56856" s="2839" customFormat="1"/>
    <row r="56857" s="2839" customFormat="1"/>
    <row r="56858" s="2839" customFormat="1"/>
    <row r="56859" s="2839" customFormat="1"/>
    <row r="56860" s="2839" customFormat="1"/>
    <row r="56861" s="2839" customFormat="1"/>
    <row r="56862" s="2839" customFormat="1"/>
    <row r="56863" s="2839" customFormat="1"/>
    <row r="56864" s="2839" customFormat="1"/>
    <row r="56865" s="2839" customFormat="1"/>
    <row r="56866" s="2839" customFormat="1"/>
    <row r="56867" s="2839" customFormat="1"/>
    <row r="56868" s="2839" customFormat="1"/>
    <row r="56869" s="2839" customFormat="1"/>
    <row r="56870" s="2839" customFormat="1"/>
    <row r="56871" s="2839" customFormat="1"/>
    <row r="56872" s="2839" customFormat="1"/>
    <row r="56873" s="2839" customFormat="1"/>
    <row r="56874" s="2839" customFormat="1"/>
    <row r="56875" s="2839" customFormat="1"/>
    <row r="56876" s="2839" customFormat="1"/>
    <row r="56877" s="2839" customFormat="1"/>
    <row r="56878" s="2839" customFormat="1"/>
    <row r="56879" s="2839" customFormat="1"/>
    <row r="56880" s="2839" customFormat="1"/>
    <row r="56881" s="2839" customFormat="1"/>
    <row r="56882" s="2839" customFormat="1"/>
    <row r="56883" s="2839" customFormat="1"/>
    <row r="56884" s="2839" customFormat="1"/>
    <row r="56885" s="2839" customFormat="1"/>
    <row r="56886" s="2839" customFormat="1"/>
    <row r="56887" s="2839" customFormat="1"/>
    <row r="56888" s="2839" customFormat="1"/>
    <row r="56889" s="2839" customFormat="1"/>
    <row r="56890" s="2839" customFormat="1"/>
    <row r="56891" s="2839" customFormat="1"/>
    <row r="56892" s="2839" customFormat="1"/>
    <row r="56893" s="2839" customFormat="1"/>
    <row r="56894" s="2839" customFormat="1"/>
    <row r="56895" s="2839" customFormat="1"/>
    <row r="56896" s="2839" customFormat="1"/>
    <row r="56897" s="2839" customFormat="1"/>
    <row r="56898" s="2839" customFormat="1"/>
    <row r="56899" s="2839" customFormat="1"/>
    <row r="56900" s="2839" customFormat="1"/>
    <row r="56901" s="2839" customFormat="1"/>
    <row r="56902" s="2839" customFormat="1"/>
    <row r="56903" s="2839" customFormat="1"/>
    <row r="56904" s="2839" customFormat="1"/>
    <row r="56905" s="2839" customFormat="1"/>
    <row r="56906" s="2839" customFormat="1"/>
    <row r="56907" s="2839" customFormat="1"/>
    <row r="56908" s="2839" customFormat="1"/>
    <row r="56909" s="2839" customFormat="1"/>
    <row r="56910" s="2839" customFormat="1"/>
    <row r="56911" s="2839" customFormat="1"/>
    <row r="56912" s="2839" customFormat="1"/>
    <row r="56913" s="2839" customFormat="1"/>
    <row r="56914" s="2839" customFormat="1"/>
    <row r="56915" s="2839" customFormat="1"/>
    <row r="56916" s="2839" customFormat="1"/>
    <row r="56917" s="2839" customFormat="1"/>
    <row r="56918" s="2839" customFormat="1"/>
    <row r="56919" s="2839" customFormat="1"/>
    <row r="56920" s="2839" customFormat="1"/>
    <row r="56921" s="2839" customFormat="1"/>
    <row r="56922" s="2839" customFormat="1"/>
    <row r="56923" s="2839" customFormat="1"/>
    <row r="56924" s="2839" customFormat="1"/>
    <row r="56925" s="2839" customFormat="1"/>
    <row r="56926" s="2839" customFormat="1"/>
    <row r="56927" s="2839" customFormat="1"/>
    <row r="56928" s="2839" customFormat="1"/>
    <row r="56929" s="2839" customFormat="1"/>
    <row r="56930" s="2839" customFormat="1"/>
    <row r="56931" s="2839" customFormat="1"/>
    <row r="56932" s="2839" customFormat="1"/>
    <row r="56933" s="2839" customFormat="1"/>
    <row r="56934" s="2839" customFormat="1"/>
    <row r="56935" s="2839" customFormat="1"/>
    <row r="56936" s="2839" customFormat="1"/>
    <row r="56937" s="2839" customFormat="1"/>
    <row r="56938" s="2839" customFormat="1"/>
    <row r="56939" s="2839" customFormat="1"/>
    <row r="56940" s="2839" customFormat="1"/>
    <row r="56941" s="2839" customFormat="1"/>
    <row r="56942" s="2839" customFormat="1"/>
    <row r="56943" s="2839" customFormat="1"/>
    <row r="56944" s="2839" customFormat="1"/>
    <row r="56945" s="2839" customFormat="1"/>
    <row r="56946" s="2839" customFormat="1"/>
    <row r="56947" s="2839" customFormat="1"/>
    <row r="56948" s="2839" customFormat="1"/>
    <row r="56949" s="2839" customFormat="1"/>
    <row r="56950" s="2839" customFormat="1"/>
    <row r="56951" s="2839" customFormat="1"/>
    <row r="56952" s="2839" customFormat="1"/>
    <row r="56953" s="2839" customFormat="1"/>
    <row r="56954" s="2839" customFormat="1"/>
    <row r="56955" s="2839" customFormat="1"/>
    <row r="56956" s="2839" customFormat="1"/>
    <row r="56957" s="2839" customFormat="1"/>
    <row r="56958" s="2839" customFormat="1"/>
    <row r="56959" s="2839" customFormat="1"/>
    <row r="56960" s="2839" customFormat="1"/>
    <row r="56961" s="2839" customFormat="1"/>
    <row r="56962" s="2839" customFormat="1"/>
    <row r="56963" s="2839" customFormat="1"/>
    <row r="56964" s="2839" customFormat="1"/>
    <row r="56965" s="2839" customFormat="1"/>
    <row r="56966" s="2839" customFormat="1"/>
    <row r="56967" s="2839" customFormat="1"/>
    <row r="56968" s="2839" customFormat="1"/>
    <row r="56969" s="2839" customFormat="1"/>
    <row r="56970" s="2839" customFormat="1"/>
    <row r="56971" s="2839" customFormat="1"/>
    <row r="56972" s="2839" customFormat="1"/>
    <row r="56973" s="2839" customFormat="1"/>
    <row r="56974" s="2839" customFormat="1"/>
    <row r="56975" s="2839" customFormat="1"/>
    <row r="56976" s="2839" customFormat="1"/>
    <row r="56977" s="2839" customFormat="1"/>
    <row r="56978" s="2839" customFormat="1"/>
    <row r="56979" s="2839" customFormat="1"/>
    <row r="56980" s="2839" customFormat="1"/>
    <row r="56981" s="2839" customFormat="1"/>
    <row r="56982" s="2839" customFormat="1"/>
    <row r="56983" s="2839" customFormat="1"/>
    <row r="56984" s="2839" customFormat="1"/>
    <row r="56985" s="2839" customFormat="1"/>
    <row r="56986" s="2839" customFormat="1"/>
    <row r="56987" s="2839" customFormat="1"/>
    <row r="56988" s="2839" customFormat="1"/>
    <row r="56989" s="2839" customFormat="1"/>
    <row r="56990" s="2839" customFormat="1"/>
    <row r="56991" s="2839" customFormat="1"/>
    <row r="56992" s="2839" customFormat="1"/>
    <row r="56993" s="2839" customFormat="1"/>
    <row r="56994" s="2839" customFormat="1"/>
    <row r="56995" s="2839" customFormat="1"/>
    <row r="56996" s="2839" customFormat="1"/>
    <row r="56997" s="2839" customFormat="1"/>
    <row r="56998" s="2839" customFormat="1"/>
    <row r="56999" s="2839" customFormat="1"/>
    <row r="57000" s="2839" customFormat="1"/>
    <row r="57001" s="2839" customFormat="1"/>
    <row r="57002" s="2839" customFormat="1"/>
    <row r="57003" s="2839" customFormat="1"/>
    <row r="57004" s="2839" customFormat="1"/>
    <row r="57005" s="2839" customFormat="1"/>
    <row r="57006" s="2839" customFormat="1"/>
    <row r="57007" s="2839" customFormat="1"/>
    <row r="57008" s="2839" customFormat="1"/>
    <row r="57009" s="2839" customFormat="1"/>
    <row r="57010" s="2839" customFormat="1"/>
    <row r="57011" s="2839" customFormat="1"/>
    <row r="57012" s="2839" customFormat="1"/>
    <row r="57013" s="2839" customFormat="1"/>
    <row r="57014" s="2839" customFormat="1"/>
    <row r="57015" s="2839" customFormat="1"/>
    <row r="57016" s="2839" customFormat="1"/>
    <row r="57017" s="2839" customFormat="1"/>
    <row r="57018" s="2839" customFormat="1"/>
    <row r="57019" s="2839" customFormat="1"/>
    <row r="57020" s="2839" customFormat="1"/>
    <row r="57021" s="2839" customFormat="1"/>
    <row r="57022" s="2839" customFormat="1"/>
    <row r="57023" s="2839" customFormat="1"/>
    <row r="57024" s="2839" customFormat="1"/>
    <row r="57025" s="2839" customFormat="1"/>
    <row r="57026" s="2839" customFormat="1"/>
    <row r="57027" s="2839" customFormat="1"/>
    <row r="57028" s="2839" customFormat="1"/>
    <row r="57029" s="2839" customFormat="1"/>
    <row r="57030" s="2839" customFormat="1"/>
    <row r="57031" s="2839" customFormat="1"/>
    <row r="57032" s="2839" customFormat="1"/>
    <row r="57033" s="2839" customFormat="1"/>
    <row r="57034" s="2839" customFormat="1"/>
    <row r="57035" s="2839" customFormat="1"/>
    <row r="57036" s="2839" customFormat="1"/>
    <row r="57037" s="2839" customFormat="1"/>
    <row r="57038" s="2839" customFormat="1"/>
    <row r="57039" s="2839" customFormat="1"/>
    <row r="57040" s="2839" customFormat="1"/>
    <row r="57041" s="2839" customFormat="1"/>
    <row r="57042" s="2839" customFormat="1"/>
    <row r="57043" s="2839" customFormat="1"/>
    <row r="57044" s="2839" customFormat="1"/>
    <row r="57045" s="2839" customFormat="1"/>
    <row r="57046" s="2839" customFormat="1"/>
    <row r="57047" s="2839" customFormat="1"/>
    <row r="57048" s="2839" customFormat="1"/>
    <row r="57049" s="2839" customFormat="1"/>
    <row r="57050" s="2839" customFormat="1"/>
    <row r="57051" s="2839" customFormat="1"/>
    <row r="57052" s="2839" customFormat="1"/>
    <row r="57053" s="2839" customFormat="1"/>
    <row r="57054" s="2839" customFormat="1"/>
    <row r="57055" s="2839" customFormat="1"/>
    <row r="57056" s="2839" customFormat="1"/>
    <row r="57057" s="2839" customFormat="1"/>
    <row r="57058" s="2839" customFormat="1"/>
    <row r="57059" s="2839" customFormat="1"/>
    <row r="57060" s="2839" customFormat="1"/>
    <row r="57061" s="2839" customFormat="1"/>
    <row r="57062" s="2839" customFormat="1"/>
    <row r="57063" s="2839" customFormat="1"/>
    <row r="57064" s="2839" customFormat="1"/>
    <row r="57065" s="2839" customFormat="1"/>
    <row r="57066" s="2839" customFormat="1"/>
    <row r="57067" s="2839" customFormat="1"/>
    <row r="57068" s="2839" customFormat="1"/>
    <row r="57069" s="2839" customFormat="1"/>
    <row r="57070" s="2839" customFormat="1"/>
    <row r="57071" s="2839" customFormat="1"/>
    <row r="57072" s="2839" customFormat="1"/>
    <row r="57073" s="2839" customFormat="1"/>
    <row r="57074" s="2839" customFormat="1"/>
    <row r="57075" s="2839" customFormat="1"/>
    <row r="57076" s="2839" customFormat="1"/>
    <row r="57077" s="2839" customFormat="1"/>
    <row r="57078" s="2839" customFormat="1"/>
    <row r="57079" s="2839" customFormat="1"/>
    <row r="57080" s="2839" customFormat="1"/>
    <row r="57081" s="2839" customFormat="1"/>
    <row r="57082" s="2839" customFormat="1"/>
    <row r="57083" s="2839" customFormat="1"/>
    <row r="57084" s="2839" customFormat="1"/>
    <row r="57085" s="2839" customFormat="1"/>
    <row r="57086" s="2839" customFormat="1"/>
    <row r="57087" s="2839" customFormat="1"/>
    <row r="57088" s="2839" customFormat="1"/>
    <row r="57089" s="2839" customFormat="1"/>
    <row r="57090" s="2839" customFormat="1"/>
    <row r="57091" s="2839" customFormat="1"/>
    <row r="57092" s="2839" customFormat="1"/>
    <row r="57093" s="2839" customFormat="1"/>
    <row r="57094" s="2839" customFormat="1"/>
    <row r="57095" s="2839" customFormat="1"/>
    <row r="57096" s="2839" customFormat="1"/>
    <row r="57097" s="2839" customFormat="1"/>
    <row r="57098" s="2839" customFormat="1"/>
    <row r="57099" s="2839" customFormat="1"/>
    <row r="57100" s="2839" customFormat="1"/>
    <row r="57101" s="2839" customFormat="1"/>
    <row r="57102" s="2839" customFormat="1"/>
    <row r="57103" s="2839" customFormat="1"/>
    <row r="57104" s="2839" customFormat="1"/>
    <row r="57105" s="2839" customFormat="1"/>
    <row r="57106" s="2839" customFormat="1"/>
    <row r="57107" s="2839" customFormat="1"/>
    <row r="57108" s="2839" customFormat="1"/>
    <row r="57109" s="2839" customFormat="1"/>
    <row r="57110" s="2839" customFormat="1"/>
    <row r="57111" s="2839" customFormat="1"/>
    <row r="57112" s="2839" customFormat="1"/>
    <row r="57113" s="2839" customFormat="1"/>
    <row r="57114" s="2839" customFormat="1"/>
    <row r="57115" s="2839" customFormat="1"/>
    <row r="57116" s="2839" customFormat="1"/>
    <row r="57117" s="2839" customFormat="1"/>
    <row r="57118" s="2839" customFormat="1"/>
    <row r="57119" s="2839" customFormat="1"/>
    <row r="57120" s="2839" customFormat="1"/>
    <row r="57121" s="2839" customFormat="1"/>
    <row r="57122" s="2839" customFormat="1"/>
    <row r="57123" s="2839" customFormat="1"/>
    <row r="57124" s="2839" customFormat="1"/>
    <row r="57125" s="2839" customFormat="1"/>
    <row r="57126" s="2839" customFormat="1"/>
    <row r="57127" s="2839" customFormat="1"/>
    <row r="57128" s="2839" customFormat="1"/>
    <row r="57129" s="2839" customFormat="1"/>
    <row r="57130" s="2839" customFormat="1"/>
    <row r="57131" s="2839" customFormat="1"/>
    <row r="57132" s="2839" customFormat="1"/>
    <row r="57133" s="2839" customFormat="1"/>
    <row r="57134" s="2839" customFormat="1"/>
    <row r="57135" s="2839" customFormat="1"/>
    <row r="57136" s="2839" customFormat="1"/>
    <row r="57137" s="2839" customFormat="1"/>
    <row r="57138" s="2839" customFormat="1"/>
    <row r="57139" s="2839" customFormat="1"/>
    <row r="57140" s="2839" customFormat="1"/>
    <row r="57141" s="2839" customFormat="1"/>
    <row r="57142" s="2839" customFormat="1"/>
    <row r="57143" s="2839" customFormat="1"/>
    <row r="57144" s="2839" customFormat="1"/>
    <row r="57145" s="2839" customFormat="1"/>
    <row r="57146" s="2839" customFormat="1"/>
    <row r="57147" s="2839" customFormat="1"/>
    <row r="57148" s="2839" customFormat="1"/>
    <row r="57149" s="2839" customFormat="1"/>
    <row r="57150" s="2839" customFormat="1"/>
    <row r="57151" s="2839" customFormat="1"/>
    <row r="57152" s="2839" customFormat="1"/>
    <row r="57153" s="2839" customFormat="1"/>
    <row r="57154" s="2839" customFormat="1"/>
    <row r="57155" s="2839" customFormat="1"/>
    <row r="57156" s="2839" customFormat="1"/>
    <row r="57157" s="2839" customFormat="1"/>
    <row r="57158" s="2839" customFormat="1"/>
    <row r="57159" s="2839" customFormat="1"/>
    <row r="57160" s="2839" customFormat="1"/>
    <row r="57161" s="2839" customFormat="1"/>
    <row r="57162" s="2839" customFormat="1"/>
    <row r="57163" s="2839" customFormat="1"/>
    <row r="57164" s="2839" customFormat="1"/>
    <row r="57165" s="2839" customFormat="1"/>
    <row r="57166" s="2839" customFormat="1"/>
    <row r="57167" s="2839" customFormat="1"/>
    <row r="57168" s="2839" customFormat="1"/>
    <row r="57169" s="2839" customFormat="1"/>
    <row r="57170" s="2839" customFormat="1"/>
    <row r="57171" s="2839" customFormat="1"/>
    <row r="57172" s="2839" customFormat="1"/>
    <row r="57173" s="2839" customFormat="1"/>
    <row r="57174" s="2839" customFormat="1"/>
    <row r="57175" s="2839" customFormat="1"/>
    <row r="57176" s="2839" customFormat="1"/>
    <row r="57177" s="2839" customFormat="1"/>
    <row r="57178" s="2839" customFormat="1"/>
    <row r="57179" s="2839" customFormat="1"/>
    <row r="57180" s="2839" customFormat="1"/>
    <row r="57181" s="2839" customFormat="1"/>
    <row r="57182" s="2839" customFormat="1"/>
    <row r="57183" s="2839" customFormat="1"/>
    <row r="57184" s="2839" customFormat="1"/>
    <row r="57185" s="2839" customFormat="1"/>
    <row r="57186" s="2839" customFormat="1"/>
    <row r="57187" s="2839" customFormat="1"/>
    <row r="57188" s="2839" customFormat="1"/>
    <row r="57189" s="2839" customFormat="1"/>
    <row r="57190" s="2839" customFormat="1"/>
    <row r="57191" s="2839" customFormat="1"/>
    <row r="57192" s="2839" customFormat="1"/>
    <row r="57193" s="2839" customFormat="1"/>
    <row r="57194" s="2839" customFormat="1"/>
    <row r="57195" s="2839" customFormat="1"/>
    <row r="57196" s="2839" customFormat="1"/>
    <row r="57197" s="2839" customFormat="1"/>
    <row r="57198" s="2839" customFormat="1"/>
    <row r="57199" s="2839" customFormat="1"/>
    <row r="57200" s="2839" customFormat="1"/>
    <row r="57201" s="2839" customFormat="1"/>
    <row r="57202" s="2839" customFormat="1"/>
    <row r="57203" s="2839" customFormat="1"/>
    <row r="57204" s="2839" customFormat="1"/>
    <row r="57205" s="2839" customFormat="1"/>
    <row r="57206" s="2839" customFormat="1"/>
    <row r="57207" s="2839" customFormat="1"/>
    <row r="57208" s="2839" customFormat="1"/>
    <row r="57209" s="2839" customFormat="1"/>
    <row r="57210" s="2839" customFormat="1"/>
    <row r="57211" s="2839" customFormat="1"/>
    <row r="57212" s="2839" customFormat="1"/>
    <row r="57213" s="2839" customFormat="1"/>
    <row r="57214" s="2839" customFormat="1"/>
    <row r="57215" s="2839" customFormat="1"/>
    <row r="57216" s="2839" customFormat="1"/>
    <row r="57217" s="2839" customFormat="1"/>
    <row r="57218" s="2839" customFormat="1"/>
    <row r="57219" s="2839" customFormat="1"/>
    <row r="57220" s="2839" customFormat="1"/>
    <row r="57221" s="2839" customFormat="1"/>
    <row r="57222" s="2839" customFormat="1"/>
    <row r="57223" s="2839" customFormat="1"/>
    <row r="57224" s="2839" customFormat="1"/>
    <row r="57225" s="2839" customFormat="1"/>
    <row r="57226" s="2839" customFormat="1"/>
    <row r="57227" s="2839" customFormat="1"/>
    <row r="57228" s="2839" customFormat="1"/>
    <row r="57229" s="2839" customFormat="1"/>
    <row r="57230" s="2839" customFormat="1"/>
    <row r="57231" s="2839" customFormat="1"/>
    <row r="57232" s="2839" customFormat="1"/>
    <row r="57233" s="2839" customFormat="1"/>
    <row r="57234" s="2839" customFormat="1"/>
    <row r="57235" s="2839" customFormat="1"/>
    <row r="57236" s="2839" customFormat="1"/>
    <row r="57237" s="2839" customFormat="1"/>
    <row r="57238" s="2839" customFormat="1"/>
    <row r="57239" s="2839" customFormat="1"/>
    <row r="57240" s="2839" customFormat="1"/>
    <row r="57241" s="2839" customFormat="1"/>
    <row r="57242" s="2839" customFormat="1"/>
    <row r="57243" s="2839" customFormat="1"/>
    <row r="57244" s="2839" customFormat="1"/>
    <row r="57245" s="2839" customFormat="1"/>
    <row r="57246" s="2839" customFormat="1"/>
    <row r="57247" s="2839" customFormat="1"/>
    <row r="57248" s="2839" customFormat="1"/>
    <row r="57249" s="2839" customFormat="1"/>
    <row r="57250" s="2839" customFormat="1"/>
    <row r="57251" s="2839" customFormat="1"/>
    <row r="57252" s="2839" customFormat="1"/>
    <row r="57253" s="2839" customFormat="1"/>
    <row r="57254" s="2839" customFormat="1"/>
    <row r="57255" s="2839" customFormat="1"/>
    <row r="57256" s="2839" customFormat="1"/>
    <row r="57257" s="2839" customFormat="1"/>
    <row r="57258" s="2839" customFormat="1"/>
    <row r="57259" s="2839" customFormat="1"/>
    <row r="57260" s="2839" customFormat="1"/>
    <row r="57261" s="2839" customFormat="1"/>
    <row r="57262" s="2839" customFormat="1"/>
    <row r="57263" s="2839" customFormat="1"/>
    <row r="57264" s="2839" customFormat="1"/>
    <row r="57265" s="2839" customFormat="1"/>
    <row r="57266" s="2839" customFormat="1"/>
    <row r="57267" s="2839" customFormat="1"/>
    <row r="57268" s="2839" customFormat="1"/>
    <row r="57269" s="2839" customFormat="1"/>
    <row r="57270" s="2839" customFormat="1"/>
    <row r="57271" s="2839" customFormat="1"/>
    <row r="57272" s="2839" customFormat="1"/>
    <row r="57273" s="2839" customFormat="1"/>
    <row r="57274" s="2839" customFormat="1"/>
    <row r="57275" s="2839" customFormat="1"/>
    <row r="57276" s="2839" customFormat="1"/>
    <row r="57277" s="2839" customFormat="1"/>
    <row r="57278" s="2839" customFormat="1"/>
    <row r="57279" s="2839" customFormat="1"/>
    <row r="57280" s="2839" customFormat="1"/>
    <row r="57281" s="2839" customFormat="1"/>
    <row r="57282" s="2839" customFormat="1"/>
    <row r="57283" s="2839" customFormat="1"/>
    <row r="57284" s="2839" customFormat="1"/>
    <row r="57285" s="2839" customFormat="1"/>
    <row r="57286" s="2839" customFormat="1"/>
    <row r="57287" s="2839" customFormat="1"/>
    <row r="57288" s="2839" customFormat="1"/>
    <row r="57289" s="2839" customFormat="1"/>
    <row r="57290" s="2839" customFormat="1"/>
    <row r="57291" s="2839" customFormat="1"/>
    <row r="57292" s="2839" customFormat="1"/>
    <row r="57293" s="2839" customFormat="1"/>
    <row r="57294" s="2839" customFormat="1"/>
    <row r="57295" s="2839" customFormat="1"/>
    <row r="57296" s="2839" customFormat="1"/>
    <row r="57297" s="2839" customFormat="1"/>
    <row r="57298" s="2839" customFormat="1"/>
    <row r="57299" s="2839" customFormat="1"/>
    <row r="57300" s="2839" customFormat="1"/>
    <row r="57301" s="2839" customFormat="1"/>
    <row r="57302" s="2839" customFormat="1"/>
    <row r="57303" s="2839" customFormat="1"/>
    <row r="57304" s="2839" customFormat="1"/>
    <row r="57305" s="2839" customFormat="1"/>
    <row r="57306" s="2839" customFormat="1"/>
    <row r="57307" s="2839" customFormat="1"/>
    <row r="57308" s="2839" customFormat="1"/>
    <row r="57309" s="2839" customFormat="1"/>
    <row r="57310" s="2839" customFormat="1"/>
    <row r="57311" s="2839" customFormat="1"/>
    <row r="57312" s="2839" customFormat="1"/>
    <row r="57313" s="2839" customFormat="1"/>
    <row r="57314" s="2839" customFormat="1"/>
    <row r="57315" s="2839" customFormat="1"/>
    <row r="57316" s="2839" customFormat="1"/>
    <row r="57317" s="2839" customFormat="1"/>
    <row r="57318" s="2839" customFormat="1"/>
    <row r="57319" s="2839" customFormat="1"/>
    <row r="57320" s="2839" customFormat="1"/>
    <row r="57321" s="2839" customFormat="1"/>
    <row r="57322" s="2839" customFormat="1"/>
    <row r="57323" s="2839" customFormat="1"/>
    <row r="57324" s="2839" customFormat="1"/>
    <row r="57325" s="2839" customFormat="1"/>
    <row r="57326" s="2839" customFormat="1"/>
    <row r="57327" s="2839" customFormat="1"/>
    <row r="57328" s="2839" customFormat="1"/>
    <row r="57329" s="2839" customFormat="1"/>
    <row r="57330" s="2839" customFormat="1"/>
    <row r="57331" s="2839" customFormat="1"/>
    <row r="57332" s="2839" customFormat="1"/>
    <row r="57333" s="2839" customFormat="1"/>
    <row r="57334" s="2839" customFormat="1"/>
    <row r="57335" s="2839" customFormat="1"/>
    <row r="57336" s="2839" customFormat="1"/>
    <row r="57337" s="2839" customFormat="1"/>
    <row r="57338" s="2839" customFormat="1"/>
    <row r="57339" s="2839" customFormat="1"/>
    <row r="57340" s="2839" customFormat="1"/>
    <row r="57341" s="2839" customFormat="1"/>
    <row r="57342" s="2839" customFormat="1"/>
    <row r="57343" s="2839" customFormat="1"/>
    <row r="57344" s="2839" customFormat="1"/>
    <row r="57345" s="2839" customFormat="1"/>
    <row r="57346" s="2839" customFormat="1"/>
    <row r="57347" s="2839" customFormat="1"/>
    <row r="57348" s="2839" customFormat="1"/>
    <row r="57349" s="2839" customFormat="1"/>
    <row r="57350" s="2839" customFormat="1"/>
    <row r="57351" s="2839" customFormat="1"/>
    <row r="57352" s="2839" customFormat="1"/>
    <row r="57353" s="2839" customFormat="1"/>
    <row r="57354" s="2839" customFormat="1"/>
    <row r="57355" s="2839" customFormat="1"/>
    <row r="57356" s="2839" customFormat="1"/>
    <row r="57357" s="2839" customFormat="1"/>
    <row r="57358" s="2839" customFormat="1"/>
    <row r="57359" s="2839" customFormat="1"/>
    <row r="57360" s="2839" customFormat="1"/>
    <row r="57361" s="2839" customFormat="1"/>
    <row r="57362" s="2839" customFormat="1"/>
    <row r="57363" s="2839" customFormat="1"/>
    <row r="57364" s="2839" customFormat="1"/>
    <row r="57365" s="2839" customFormat="1"/>
    <row r="57366" s="2839" customFormat="1"/>
    <row r="57367" s="2839" customFormat="1"/>
    <row r="57368" s="2839" customFormat="1"/>
    <row r="57369" s="2839" customFormat="1"/>
    <row r="57370" s="2839" customFormat="1"/>
    <row r="57371" s="2839" customFormat="1"/>
    <row r="57372" s="2839" customFormat="1"/>
    <row r="57373" s="2839" customFormat="1"/>
    <row r="57374" s="2839" customFormat="1"/>
    <row r="57375" s="2839" customFormat="1"/>
    <row r="57376" s="2839" customFormat="1"/>
    <row r="57377" s="2839" customFormat="1"/>
    <row r="57378" s="2839" customFormat="1"/>
    <row r="57379" s="2839" customFormat="1"/>
    <row r="57380" s="2839" customFormat="1"/>
    <row r="57381" s="2839" customFormat="1"/>
    <row r="57382" s="2839" customFormat="1"/>
    <row r="57383" s="2839" customFormat="1"/>
    <row r="57384" s="2839" customFormat="1"/>
    <row r="57385" s="2839" customFormat="1"/>
    <row r="57386" s="2839" customFormat="1"/>
    <row r="57387" s="2839" customFormat="1"/>
    <row r="57388" s="2839" customFormat="1"/>
    <row r="57389" s="2839" customFormat="1"/>
    <row r="57390" s="2839" customFormat="1"/>
    <row r="57391" s="2839" customFormat="1"/>
    <row r="57392" s="2839" customFormat="1"/>
    <row r="57393" s="2839" customFormat="1"/>
    <row r="57394" s="2839" customFormat="1"/>
    <row r="57395" s="2839" customFormat="1"/>
    <row r="57396" s="2839" customFormat="1"/>
    <row r="57397" s="2839" customFormat="1"/>
    <row r="57398" s="2839" customFormat="1"/>
    <row r="57399" s="2839" customFormat="1"/>
    <row r="57400" s="2839" customFormat="1"/>
    <row r="57401" s="2839" customFormat="1"/>
    <row r="57402" s="2839" customFormat="1"/>
    <row r="57403" s="2839" customFormat="1"/>
    <row r="57404" s="2839" customFormat="1"/>
    <row r="57405" s="2839" customFormat="1"/>
    <row r="57406" s="2839" customFormat="1"/>
    <row r="57407" s="2839" customFormat="1"/>
    <row r="57408" s="2839" customFormat="1"/>
    <row r="57409" s="2839" customFormat="1"/>
    <row r="57410" s="2839" customFormat="1"/>
    <row r="57411" s="2839" customFormat="1"/>
    <row r="57412" s="2839" customFormat="1"/>
    <row r="57413" s="2839" customFormat="1"/>
    <row r="57414" s="2839" customFormat="1"/>
    <row r="57415" s="2839" customFormat="1"/>
    <row r="57416" s="2839" customFormat="1"/>
    <row r="57417" s="2839" customFormat="1"/>
    <row r="57418" s="2839" customFormat="1"/>
    <row r="57419" s="2839" customFormat="1"/>
    <row r="57420" s="2839" customFormat="1"/>
    <row r="57421" s="2839" customFormat="1"/>
    <row r="57422" s="2839" customFormat="1"/>
    <row r="57423" s="2839" customFormat="1"/>
    <row r="57424" s="2839" customFormat="1"/>
    <row r="57425" s="2839" customFormat="1"/>
    <row r="57426" s="2839" customFormat="1"/>
    <row r="57427" s="2839" customFormat="1"/>
    <row r="57428" s="2839" customFormat="1"/>
    <row r="57429" s="2839" customFormat="1"/>
    <row r="57430" s="2839" customFormat="1"/>
    <row r="57431" s="2839" customFormat="1"/>
    <row r="57432" s="2839" customFormat="1"/>
    <row r="57433" s="2839" customFormat="1"/>
    <row r="57434" s="2839" customFormat="1"/>
    <row r="57435" s="2839" customFormat="1"/>
    <row r="57436" s="2839" customFormat="1"/>
    <row r="57437" s="2839" customFormat="1"/>
    <row r="57438" s="2839" customFormat="1"/>
    <row r="57439" s="2839" customFormat="1"/>
    <row r="57440" s="2839" customFormat="1"/>
    <row r="57441" s="2839" customFormat="1"/>
    <row r="57442" s="2839" customFormat="1"/>
    <row r="57443" s="2839" customFormat="1"/>
    <row r="57444" s="2839" customFormat="1"/>
    <row r="57445" s="2839" customFormat="1"/>
    <row r="57446" s="2839" customFormat="1"/>
    <row r="57447" s="2839" customFormat="1"/>
    <row r="57448" s="2839" customFormat="1"/>
    <row r="57449" s="2839" customFormat="1"/>
    <row r="57450" s="2839" customFormat="1"/>
    <row r="57451" s="2839" customFormat="1"/>
    <row r="57452" s="2839" customFormat="1"/>
    <row r="57453" s="2839" customFormat="1"/>
    <row r="57454" s="2839" customFormat="1"/>
    <row r="57455" s="2839" customFormat="1"/>
    <row r="57456" s="2839" customFormat="1"/>
    <row r="57457" s="2839" customFormat="1"/>
    <row r="57458" s="2839" customFormat="1"/>
    <row r="57459" s="2839" customFormat="1"/>
    <row r="57460" s="2839" customFormat="1"/>
    <row r="57461" s="2839" customFormat="1"/>
    <row r="57462" s="2839" customFormat="1"/>
    <row r="57463" s="2839" customFormat="1"/>
    <row r="57464" s="2839" customFormat="1"/>
    <row r="57465" s="2839" customFormat="1"/>
    <row r="57466" s="2839" customFormat="1"/>
    <row r="57467" s="2839" customFormat="1"/>
    <row r="57468" s="2839" customFormat="1"/>
    <row r="57469" s="2839" customFormat="1"/>
    <row r="57470" s="2839" customFormat="1"/>
    <row r="57471" s="2839" customFormat="1"/>
    <row r="57472" s="2839" customFormat="1"/>
    <row r="57473" s="2839" customFormat="1"/>
    <row r="57474" s="2839" customFormat="1"/>
    <row r="57475" s="2839" customFormat="1"/>
    <row r="57476" s="2839" customFormat="1"/>
    <row r="57477" s="2839" customFormat="1"/>
    <row r="57478" s="2839" customFormat="1"/>
    <row r="57479" s="2839" customFormat="1"/>
    <row r="57480" s="2839" customFormat="1"/>
    <row r="57481" s="2839" customFormat="1"/>
    <row r="57482" s="2839" customFormat="1"/>
    <row r="57483" s="2839" customFormat="1"/>
    <row r="57484" s="2839" customFormat="1"/>
    <row r="57485" s="2839" customFormat="1"/>
    <row r="57486" s="2839" customFormat="1"/>
    <row r="57487" s="2839" customFormat="1"/>
    <row r="57488" s="2839" customFormat="1"/>
    <row r="57489" s="2839" customFormat="1"/>
    <row r="57490" s="2839" customFormat="1"/>
    <row r="57491" s="2839" customFormat="1"/>
    <row r="57492" s="2839" customFormat="1"/>
    <row r="57493" s="2839" customFormat="1"/>
    <row r="57494" s="2839" customFormat="1"/>
    <row r="57495" s="2839" customFormat="1"/>
    <row r="57496" s="2839" customFormat="1"/>
    <row r="57497" s="2839" customFormat="1"/>
    <row r="57498" s="2839" customFormat="1"/>
    <row r="57499" s="2839" customFormat="1"/>
    <row r="57500" s="2839" customFormat="1"/>
    <row r="57501" s="2839" customFormat="1"/>
    <row r="57502" s="2839" customFormat="1"/>
    <row r="57503" s="2839" customFormat="1"/>
    <row r="57504" s="2839" customFormat="1"/>
    <row r="57505" s="2839" customFormat="1"/>
    <row r="57506" s="2839" customFormat="1"/>
    <row r="57507" s="2839" customFormat="1"/>
    <row r="57508" s="2839" customFormat="1"/>
    <row r="57509" s="2839" customFormat="1"/>
    <row r="57510" s="2839" customFormat="1"/>
    <row r="57511" s="2839" customFormat="1"/>
    <row r="57512" s="2839" customFormat="1"/>
    <row r="57513" s="2839" customFormat="1"/>
    <row r="57514" s="2839" customFormat="1"/>
    <row r="57515" s="2839" customFormat="1"/>
    <row r="57516" s="2839" customFormat="1"/>
    <row r="57517" s="2839" customFormat="1"/>
    <row r="57518" s="2839" customFormat="1"/>
    <row r="57519" s="2839" customFormat="1"/>
    <row r="57520" s="2839" customFormat="1"/>
    <row r="57521" s="2839" customFormat="1"/>
    <row r="57522" s="2839" customFormat="1"/>
    <row r="57523" s="2839" customFormat="1"/>
    <row r="57524" s="2839" customFormat="1"/>
    <row r="57525" s="2839" customFormat="1"/>
    <row r="57526" s="2839" customFormat="1"/>
    <row r="57527" s="2839" customFormat="1"/>
    <row r="57528" s="2839" customFormat="1"/>
    <row r="57529" s="2839" customFormat="1"/>
    <row r="57530" s="2839" customFormat="1"/>
    <row r="57531" s="2839" customFormat="1"/>
    <row r="57532" s="2839" customFormat="1"/>
    <row r="57533" s="2839" customFormat="1"/>
    <row r="57534" s="2839" customFormat="1"/>
    <row r="57535" s="2839" customFormat="1"/>
    <row r="57536" s="2839" customFormat="1"/>
    <row r="57537" s="2839" customFormat="1"/>
    <row r="57538" s="2839" customFormat="1"/>
    <row r="57539" s="2839" customFormat="1"/>
    <row r="57540" s="2839" customFormat="1"/>
    <row r="57541" s="2839" customFormat="1"/>
    <row r="57542" s="2839" customFormat="1"/>
    <row r="57543" s="2839" customFormat="1"/>
    <row r="57544" s="2839" customFormat="1"/>
    <row r="57545" s="2839" customFormat="1"/>
    <row r="57546" s="2839" customFormat="1"/>
    <row r="57547" s="2839" customFormat="1"/>
    <row r="57548" s="2839" customFormat="1"/>
    <row r="57549" s="2839" customFormat="1"/>
    <row r="57550" s="2839" customFormat="1"/>
    <row r="57551" s="2839" customFormat="1"/>
    <row r="57552" s="2839" customFormat="1"/>
    <row r="57553" s="2839" customFormat="1"/>
    <row r="57554" s="2839" customFormat="1"/>
    <row r="57555" s="2839" customFormat="1"/>
    <row r="57556" s="2839" customFormat="1"/>
    <row r="57557" s="2839" customFormat="1"/>
    <row r="57558" s="2839" customFormat="1"/>
    <row r="57559" s="2839" customFormat="1"/>
    <row r="57560" s="2839" customFormat="1"/>
    <row r="57561" s="2839" customFormat="1"/>
    <row r="57562" s="2839" customFormat="1"/>
    <row r="57563" s="2839" customFormat="1"/>
    <row r="57564" s="2839" customFormat="1"/>
    <row r="57565" s="2839" customFormat="1"/>
    <row r="57566" s="2839" customFormat="1"/>
    <row r="57567" s="2839" customFormat="1"/>
    <row r="57568" s="2839" customFormat="1"/>
    <row r="57569" s="2839" customFormat="1"/>
    <row r="57570" s="2839" customFormat="1"/>
    <row r="57571" s="2839" customFormat="1"/>
    <row r="57572" s="2839" customFormat="1"/>
    <row r="57573" s="2839" customFormat="1"/>
    <row r="57574" s="2839" customFormat="1"/>
    <row r="57575" s="2839" customFormat="1"/>
    <row r="57576" s="2839" customFormat="1"/>
    <row r="57577" s="2839" customFormat="1"/>
    <row r="57578" s="2839" customFormat="1"/>
    <row r="57579" s="2839" customFormat="1"/>
    <row r="57580" s="2839" customFormat="1"/>
    <row r="57581" s="2839" customFormat="1"/>
    <row r="57582" s="2839" customFormat="1"/>
    <row r="57583" s="2839" customFormat="1"/>
    <row r="57584" s="2839" customFormat="1"/>
    <row r="57585" s="2839" customFormat="1"/>
    <row r="57586" s="2839" customFormat="1"/>
    <row r="57587" s="2839" customFormat="1"/>
    <row r="57588" s="2839" customFormat="1"/>
    <row r="57589" s="2839" customFormat="1"/>
    <row r="57590" s="2839" customFormat="1"/>
    <row r="57591" s="2839" customFormat="1"/>
    <row r="57592" s="2839" customFormat="1"/>
    <row r="57593" s="2839" customFormat="1"/>
    <row r="57594" s="2839" customFormat="1"/>
    <row r="57595" s="2839" customFormat="1"/>
    <row r="57596" s="2839" customFormat="1"/>
    <row r="57597" s="2839" customFormat="1"/>
    <row r="57598" s="2839" customFormat="1"/>
    <row r="57599" s="2839" customFormat="1"/>
    <row r="57600" s="2839" customFormat="1"/>
    <row r="57601" s="2839" customFormat="1"/>
    <row r="57602" s="2839" customFormat="1"/>
    <row r="57603" s="2839" customFormat="1"/>
    <row r="57604" s="2839" customFormat="1"/>
    <row r="57605" s="2839" customFormat="1"/>
    <row r="57606" s="2839" customFormat="1"/>
    <row r="57607" s="2839" customFormat="1"/>
    <row r="57608" s="2839" customFormat="1"/>
    <row r="57609" s="2839" customFormat="1"/>
    <row r="57610" s="2839" customFormat="1"/>
    <row r="57611" s="2839" customFormat="1"/>
    <row r="57612" s="2839" customFormat="1"/>
    <row r="57613" s="2839" customFormat="1"/>
    <row r="57614" s="2839" customFormat="1"/>
    <row r="57615" s="2839" customFormat="1"/>
    <row r="57616" s="2839" customFormat="1"/>
    <row r="57617" s="2839" customFormat="1"/>
    <row r="57618" s="2839" customFormat="1"/>
    <row r="57619" s="2839" customFormat="1"/>
    <row r="57620" s="2839" customFormat="1"/>
    <row r="57621" s="2839" customFormat="1"/>
    <row r="57622" s="2839" customFormat="1"/>
    <row r="57623" s="2839" customFormat="1"/>
    <row r="57624" s="2839" customFormat="1"/>
    <row r="57625" s="2839" customFormat="1"/>
    <row r="57626" s="2839" customFormat="1"/>
    <row r="57627" s="2839" customFormat="1"/>
    <row r="57628" s="2839" customFormat="1"/>
    <row r="57629" s="2839" customFormat="1"/>
    <row r="57630" s="2839" customFormat="1"/>
    <row r="57631" s="2839" customFormat="1"/>
    <row r="57632" s="2839" customFormat="1"/>
    <row r="57633" s="2839" customFormat="1"/>
    <row r="57634" s="2839" customFormat="1"/>
    <row r="57635" s="2839" customFormat="1"/>
    <row r="57636" s="2839" customFormat="1"/>
    <row r="57637" s="2839" customFormat="1"/>
    <row r="57638" s="2839" customFormat="1"/>
    <row r="57639" s="2839" customFormat="1"/>
    <row r="57640" s="2839" customFormat="1"/>
    <row r="57641" s="2839" customFormat="1"/>
    <row r="57642" s="2839" customFormat="1"/>
    <row r="57643" s="2839" customFormat="1"/>
    <row r="57644" s="2839" customFormat="1"/>
    <row r="57645" s="2839" customFormat="1"/>
    <row r="57646" s="2839" customFormat="1"/>
    <row r="57647" s="2839" customFormat="1"/>
    <row r="57648" s="2839" customFormat="1"/>
    <row r="57649" s="2839" customFormat="1"/>
    <row r="57650" s="2839" customFormat="1"/>
    <row r="57651" s="2839" customFormat="1"/>
    <row r="57652" s="2839" customFormat="1"/>
    <row r="57653" s="2839" customFormat="1"/>
    <row r="57654" s="2839" customFormat="1"/>
    <row r="57655" s="2839" customFormat="1"/>
    <row r="57656" s="2839" customFormat="1"/>
    <row r="57657" s="2839" customFormat="1"/>
    <row r="57658" s="2839" customFormat="1"/>
    <row r="57659" s="2839" customFormat="1"/>
    <row r="57660" s="2839" customFormat="1"/>
    <row r="57661" s="2839" customFormat="1"/>
    <row r="57662" s="2839" customFormat="1"/>
    <row r="57663" s="2839" customFormat="1"/>
    <row r="57664" s="2839" customFormat="1"/>
    <row r="57665" s="2839" customFormat="1"/>
    <row r="57666" s="2839" customFormat="1"/>
    <row r="57667" s="2839" customFormat="1"/>
    <row r="57668" s="2839" customFormat="1"/>
    <row r="57669" s="2839" customFormat="1"/>
    <row r="57670" s="2839" customFormat="1"/>
    <row r="57671" s="2839" customFormat="1"/>
    <row r="57672" s="2839" customFormat="1"/>
    <row r="57673" s="2839" customFormat="1"/>
    <row r="57674" s="2839" customFormat="1"/>
    <row r="57675" s="2839" customFormat="1"/>
    <row r="57676" s="2839" customFormat="1"/>
    <row r="57677" s="2839" customFormat="1"/>
    <row r="57678" s="2839" customFormat="1"/>
    <row r="57679" s="2839" customFormat="1"/>
    <row r="57680" s="2839" customFormat="1"/>
    <row r="57681" s="2839" customFormat="1"/>
    <row r="57682" s="2839" customFormat="1"/>
    <row r="57683" s="2839" customFormat="1"/>
    <row r="57684" s="2839" customFormat="1"/>
    <row r="57685" s="2839" customFormat="1"/>
    <row r="57686" s="2839" customFormat="1"/>
    <row r="57687" s="2839" customFormat="1"/>
    <row r="57688" s="2839" customFormat="1"/>
    <row r="57689" s="2839" customFormat="1"/>
    <row r="57690" s="2839" customFormat="1"/>
    <row r="57691" s="2839" customFormat="1"/>
    <row r="57692" s="2839" customFormat="1"/>
    <row r="57693" s="2839" customFormat="1"/>
    <row r="57694" s="2839" customFormat="1"/>
    <row r="57695" s="2839" customFormat="1"/>
    <row r="57696" s="2839" customFormat="1"/>
    <row r="57697" s="2839" customFormat="1"/>
    <row r="57698" s="2839" customFormat="1"/>
    <row r="57699" s="2839" customFormat="1"/>
    <row r="57700" s="2839" customFormat="1"/>
    <row r="57701" s="2839" customFormat="1"/>
    <row r="57702" s="2839" customFormat="1"/>
    <row r="57703" s="2839" customFormat="1"/>
    <row r="57704" s="2839" customFormat="1"/>
    <row r="57705" s="2839" customFormat="1"/>
    <row r="57706" s="2839" customFormat="1"/>
    <row r="57707" s="2839" customFormat="1"/>
    <row r="57708" s="2839" customFormat="1"/>
    <row r="57709" s="2839" customFormat="1"/>
    <row r="57710" s="2839" customFormat="1"/>
    <row r="57711" s="2839" customFormat="1"/>
    <row r="57712" s="2839" customFormat="1"/>
    <row r="57713" s="2839" customFormat="1"/>
    <row r="57714" s="2839" customFormat="1"/>
    <row r="57715" s="2839" customFormat="1"/>
    <row r="57716" s="2839" customFormat="1"/>
    <row r="57717" s="2839" customFormat="1"/>
    <row r="57718" s="2839" customFormat="1"/>
    <row r="57719" s="2839" customFormat="1"/>
    <row r="57720" s="2839" customFormat="1"/>
    <row r="57721" s="2839" customFormat="1"/>
    <row r="57722" s="2839" customFormat="1"/>
    <row r="57723" s="2839" customFormat="1"/>
    <row r="57724" s="2839" customFormat="1"/>
    <row r="57725" s="2839" customFormat="1"/>
    <row r="57726" s="2839" customFormat="1"/>
    <row r="57727" s="2839" customFormat="1"/>
    <row r="57728" s="2839" customFormat="1"/>
    <row r="57729" s="2839" customFormat="1"/>
    <row r="57730" s="2839" customFormat="1"/>
    <row r="57731" s="2839" customFormat="1"/>
    <row r="57732" s="2839" customFormat="1"/>
    <row r="57733" s="2839" customFormat="1"/>
    <row r="57734" s="2839" customFormat="1"/>
    <row r="57735" s="2839" customFormat="1"/>
    <row r="57736" s="2839" customFormat="1"/>
    <row r="57737" s="2839" customFormat="1"/>
    <row r="57738" s="2839" customFormat="1"/>
    <row r="57739" s="2839" customFormat="1"/>
    <row r="57740" s="2839" customFormat="1"/>
    <row r="57741" s="2839" customFormat="1"/>
    <row r="57742" s="2839" customFormat="1"/>
    <row r="57743" s="2839" customFormat="1"/>
    <row r="57744" s="2839" customFormat="1"/>
    <row r="57745" s="2839" customFormat="1"/>
    <row r="57746" s="2839" customFormat="1"/>
    <row r="57747" s="2839" customFormat="1"/>
    <row r="57748" s="2839" customFormat="1"/>
    <row r="57749" s="2839" customFormat="1"/>
    <row r="57750" s="2839" customFormat="1"/>
    <row r="57751" s="2839" customFormat="1"/>
    <row r="57752" s="2839" customFormat="1"/>
    <row r="57753" s="2839" customFormat="1"/>
    <row r="57754" s="2839" customFormat="1"/>
    <row r="57755" s="2839" customFormat="1"/>
    <row r="57756" s="2839" customFormat="1"/>
    <row r="57757" s="2839" customFormat="1"/>
    <row r="57758" s="2839" customFormat="1"/>
    <row r="57759" s="2839" customFormat="1"/>
    <row r="57760" s="2839" customFormat="1"/>
    <row r="57761" s="2839" customFormat="1"/>
    <row r="57762" s="2839" customFormat="1"/>
    <row r="57763" s="2839" customFormat="1"/>
    <row r="57764" s="2839" customFormat="1"/>
    <row r="57765" s="2839" customFormat="1"/>
    <row r="57766" s="2839" customFormat="1"/>
    <row r="57767" s="2839" customFormat="1"/>
    <row r="57768" s="2839" customFormat="1"/>
    <row r="57769" s="2839" customFormat="1"/>
    <row r="57770" s="2839" customFormat="1"/>
    <row r="57771" s="2839" customFormat="1"/>
    <row r="57772" s="2839" customFormat="1"/>
    <row r="57773" s="2839" customFormat="1"/>
    <row r="57774" s="2839" customFormat="1"/>
    <row r="57775" s="2839" customFormat="1"/>
    <row r="57776" s="2839" customFormat="1"/>
    <row r="57777" s="2839" customFormat="1"/>
    <row r="57778" s="2839" customFormat="1"/>
    <row r="57779" s="2839" customFormat="1"/>
    <row r="57780" s="2839" customFormat="1"/>
    <row r="57781" s="2839" customFormat="1"/>
    <row r="57782" s="2839" customFormat="1"/>
    <row r="57783" s="2839" customFormat="1"/>
    <row r="57784" s="2839" customFormat="1"/>
    <row r="57785" s="2839" customFormat="1"/>
    <row r="57786" s="2839" customFormat="1"/>
    <row r="57787" s="2839" customFormat="1"/>
    <row r="57788" s="2839" customFormat="1"/>
    <row r="57789" s="2839" customFormat="1"/>
    <row r="57790" s="2839" customFormat="1"/>
    <row r="57791" s="2839" customFormat="1"/>
    <row r="57792" s="2839" customFormat="1"/>
    <row r="57793" s="2839" customFormat="1"/>
    <row r="57794" s="2839" customFormat="1"/>
    <row r="57795" s="2839" customFormat="1"/>
    <row r="57796" s="2839" customFormat="1"/>
    <row r="57797" s="2839" customFormat="1"/>
    <row r="57798" s="2839" customFormat="1"/>
    <row r="57799" s="2839" customFormat="1"/>
    <row r="57800" s="2839" customFormat="1"/>
    <row r="57801" s="2839" customFormat="1"/>
    <row r="57802" s="2839" customFormat="1"/>
    <row r="57803" s="2839" customFormat="1"/>
    <row r="57804" s="2839" customFormat="1"/>
    <row r="57805" s="2839" customFormat="1"/>
    <row r="57806" s="2839" customFormat="1"/>
    <row r="57807" s="2839" customFormat="1"/>
    <row r="57808" s="2839" customFormat="1"/>
    <row r="57809" s="2839" customFormat="1"/>
    <row r="57810" s="2839" customFormat="1"/>
    <row r="57811" s="2839" customFormat="1"/>
    <row r="57812" s="2839" customFormat="1"/>
    <row r="57813" s="2839" customFormat="1"/>
    <row r="57814" s="2839" customFormat="1"/>
    <row r="57815" s="2839" customFormat="1"/>
    <row r="57816" s="2839" customFormat="1"/>
    <row r="57817" s="2839" customFormat="1"/>
    <row r="57818" s="2839" customFormat="1"/>
    <row r="57819" s="2839" customFormat="1"/>
    <row r="57820" s="2839" customFormat="1"/>
    <row r="57821" s="2839" customFormat="1"/>
    <row r="57822" s="2839" customFormat="1"/>
    <row r="57823" s="2839" customFormat="1"/>
    <row r="57824" s="2839" customFormat="1"/>
    <row r="57825" s="2839" customFormat="1"/>
    <row r="57826" s="2839" customFormat="1"/>
    <row r="57827" s="2839" customFormat="1"/>
    <row r="57828" s="2839" customFormat="1"/>
    <row r="57829" s="2839" customFormat="1"/>
    <row r="57830" s="2839" customFormat="1"/>
    <row r="57831" s="2839" customFormat="1"/>
    <row r="57832" s="2839" customFormat="1"/>
    <row r="57833" s="2839" customFormat="1"/>
    <row r="57834" s="2839" customFormat="1"/>
    <row r="57835" s="2839" customFormat="1"/>
    <row r="57836" s="2839" customFormat="1"/>
    <row r="57837" s="2839" customFormat="1"/>
    <row r="57838" s="2839" customFormat="1"/>
    <row r="57839" s="2839" customFormat="1"/>
    <row r="57840" s="2839" customFormat="1"/>
    <row r="57841" s="2839" customFormat="1"/>
    <row r="57842" s="2839" customFormat="1"/>
    <row r="57843" s="2839" customFormat="1"/>
    <row r="57844" s="2839" customFormat="1"/>
    <row r="57845" s="2839" customFormat="1"/>
    <row r="57846" s="2839" customFormat="1"/>
    <row r="57847" s="2839" customFormat="1"/>
    <row r="57848" s="2839" customFormat="1"/>
    <row r="57849" s="2839" customFormat="1"/>
    <row r="57850" s="2839" customFormat="1"/>
    <row r="57851" s="2839" customFormat="1"/>
    <row r="57852" s="2839" customFormat="1"/>
    <row r="57853" s="2839" customFormat="1"/>
    <row r="57854" s="2839" customFormat="1"/>
    <row r="57855" s="2839" customFormat="1"/>
    <row r="57856" s="2839" customFormat="1"/>
    <row r="57857" s="2839" customFormat="1"/>
    <row r="57858" s="2839" customFormat="1"/>
    <row r="57859" s="2839" customFormat="1"/>
    <row r="57860" s="2839" customFormat="1"/>
    <row r="57861" s="2839" customFormat="1"/>
    <row r="57862" s="2839" customFormat="1"/>
    <row r="57863" s="2839" customFormat="1"/>
    <row r="57864" s="2839" customFormat="1"/>
    <row r="57865" s="2839" customFormat="1"/>
    <row r="57866" s="2839" customFormat="1"/>
    <row r="57867" s="2839" customFormat="1"/>
    <row r="57868" s="2839" customFormat="1"/>
    <row r="57869" s="2839" customFormat="1"/>
    <row r="57870" s="2839" customFormat="1"/>
    <row r="57871" s="2839" customFormat="1"/>
    <row r="57872" s="2839" customFormat="1"/>
    <row r="57873" s="2839" customFormat="1"/>
    <row r="57874" s="2839" customFormat="1"/>
    <row r="57875" s="2839" customFormat="1"/>
    <row r="57876" s="2839" customFormat="1"/>
    <row r="57877" s="2839" customFormat="1"/>
    <row r="57878" s="2839" customFormat="1"/>
    <row r="57879" s="2839" customFormat="1"/>
    <row r="57880" s="2839" customFormat="1"/>
    <row r="57881" s="2839" customFormat="1"/>
    <row r="57882" s="2839" customFormat="1"/>
    <row r="57883" s="2839" customFormat="1"/>
    <row r="57884" s="2839" customFormat="1"/>
    <row r="57885" s="2839" customFormat="1"/>
    <row r="57886" s="2839" customFormat="1"/>
    <row r="57887" s="2839" customFormat="1"/>
    <row r="57888" s="2839" customFormat="1"/>
    <row r="57889" s="2839" customFormat="1"/>
    <row r="57890" s="2839" customFormat="1"/>
    <row r="57891" s="2839" customFormat="1"/>
    <row r="57892" s="2839" customFormat="1"/>
    <row r="57893" s="2839" customFormat="1"/>
    <row r="57894" s="2839" customFormat="1"/>
    <row r="57895" s="2839" customFormat="1"/>
    <row r="57896" s="2839" customFormat="1"/>
    <row r="57897" s="2839" customFormat="1"/>
    <row r="57898" s="2839" customFormat="1"/>
    <row r="57899" s="2839" customFormat="1"/>
    <row r="57900" s="2839" customFormat="1"/>
    <row r="57901" s="2839" customFormat="1"/>
    <row r="57902" s="2839" customFormat="1"/>
    <row r="57903" s="2839" customFormat="1"/>
    <row r="57904" s="2839" customFormat="1"/>
    <row r="57905" s="2839" customFormat="1"/>
    <row r="57906" s="2839" customFormat="1"/>
    <row r="57907" s="2839" customFormat="1"/>
    <row r="57908" s="2839" customFormat="1"/>
    <row r="57909" s="2839" customFormat="1"/>
    <row r="57910" s="2839" customFormat="1"/>
    <row r="57911" s="2839" customFormat="1"/>
    <row r="57912" s="2839" customFormat="1"/>
    <row r="57913" s="2839" customFormat="1"/>
    <row r="57914" s="2839" customFormat="1"/>
    <row r="57915" s="2839" customFormat="1"/>
    <row r="57916" s="2839" customFormat="1"/>
    <row r="57917" s="2839" customFormat="1"/>
    <row r="57918" s="2839" customFormat="1"/>
    <row r="57919" s="2839" customFormat="1"/>
    <row r="57920" s="2839" customFormat="1"/>
    <row r="57921" s="2839" customFormat="1"/>
    <row r="57922" s="2839" customFormat="1"/>
    <row r="57923" s="2839" customFormat="1"/>
    <row r="57924" s="2839" customFormat="1"/>
    <row r="57925" s="2839" customFormat="1"/>
    <row r="57926" s="2839" customFormat="1"/>
    <row r="57927" s="2839" customFormat="1"/>
    <row r="57928" s="2839" customFormat="1"/>
    <row r="57929" s="2839" customFormat="1"/>
    <row r="57930" s="2839" customFormat="1"/>
    <row r="57931" s="2839" customFormat="1"/>
    <row r="57932" s="2839" customFormat="1"/>
    <row r="57933" s="2839" customFormat="1"/>
    <row r="57934" s="2839" customFormat="1"/>
    <row r="57935" s="2839" customFormat="1"/>
    <row r="57936" s="2839" customFormat="1"/>
    <row r="57937" s="2839" customFormat="1"/>
    <row r="57938" s="2839" customFormat="1"/>
    <row r="57939" s="2839" customFormat="1"/>
    <row r="57940" s="2839" customFormat="1"/>
    <row r="57941" s="2839" customFormat="1"/>
    <row r="57942" s="2839" customFormat="1"/>
    <row r="57943" s="2839" customFormat="1"/>
    <row r="57944" s="2839" customFormat="1"/>
    <row r="57945" s="2839" customFormat="1"/>
    <row r="57946" s="2839" customFormat="1"/>
    <row r="57947" s="2839" customFormat="1"/>
    <row r="57948" s="2839" customFormat="1"/>
    <row r="57949" s="2839" customFormat="1"/>
    <row r="57950" s="2839" customFormat="1"/>
    <row r="57951" s="2839" customFormat="1"/>
    <row r="57952" s="2839" customFormat="1"/>
    <row r="57953" s="2839" customFormat="1"/>
    <row r="57954" s="2839" customFormat="1"/>
    <row r="57955" s="2839" customFormat="1"/>
    <row r="57956" s="2839" customFormat="1"/>
    <row r="57957" s="2839" customFormat="1"/>
    <row r="57958" s="2839" customFormat="1"/>
    <row r="57959" s="2839" customFormat="1"/>
    <row r="57960" s="2839" customFormat="1"/>
    <row r="57961" s="2839" customFormat="1"/>
    <row r="57962" s="2839" customFormat="1"/>
    <row r="57963" s="2839" customFormat="1"/>
    <row r="57964" s="2839" customFormat="1"/>
    <row r="57965" s="2839" customFormat="1"/>
    <row r="57966" s="2839" customFormat="1"/>
    <row r="57967" s="2839" customFormat="1"/>
    <row r="57968" s="2839" customFormat="1"/>
    <row r="57969" s="2839" customFormat="1"/>
    <row r="57970" s="2839" customFormat="1"/>
    <row r="57971" s="2839" customFormat="1"/>
    <row r="57972" s="2839" customFormat="1"/>
    <row r="57973" s="2839" customFormat="1"/>
    <row r="57974" s="2839" customFormat="1"/>
    <row r="57975" s="2839" customFormat="1"/>
    <row r="57976" s="2839" customFormat="1"/>
    <row r="57977" s="2839" customFormat="1"/>
    <row r="57978" s="2839" customFormat="1"/>
    <row r="57979" s="2839" customFormat="1"/>
    <row r="57980" s="2839" customFormat="1"/>
    <row r="57981" s="2839" customFormat="1"/>
    <row r="57982" s="2839" customFormat="1"/>
    <row r="57983" s="2839" customFormat="1"/>
    <row r="57984" s="2839" customFormat="1"/>
    <row r="57985" s="2839" customFormat="1"/>
    <row r="57986" s="2839" customFormat="1"/>
    <row r="57987" s="2839" customFormat="1"/>
    <row r="57988" s="2839" customFormat="1"/>
    <row r="57989" s="2839" customFormat="1"/>
    <row r="57990" s="2839" customFormat="1"/>
    <row r="57991" s="2839" customFormat="1"/>
    <row r="57992" s="2839" customFormat="1"/>
    <row r="57993" s="2839" customFormat="1"/>
    <row r="57994" s="2839" customFormat="1"/>
    <row r="57995" s="2839" customFormat="1"/>
    <row r="57996" s="2839" customFormat="1"/>
    <row r="57997" s="2839" customFormat="1"/>
    <row r="57998" s="2839" customFormat="1"/>
    <row r="57999" s="2839" customFormat="1"/>
    <row r="58000" s="2839" customFormat="1"/>
    <row r="58001" s="2839" customFormat="1"/>
    <row r="58002" s="2839" customFormat="1"/>
    <row r="58003" s="2839" customFormat="1"/>
    <row r="58004" s="2839" customFormat="1"/>
    <row r="58005" s="2839" customFormat="1"/>
    <row r="58006" s="2839" customFormat="1"/>
    <row r="58007" s="2839" customFormat="1"/>
    <row r="58008" s="2839" customFormat="1"/>
    <row r="58009" s="2839" customFormat="1"/>
    <row r="58010" s="2839" customFormat="1"/>
    <row r="58011" s="2839" customFormat="1"/>
    <row r="58012" s="2839" customFormat="1"/>
    <row r="58013" s="2839" customFormat="1"/>
    <row r="58014" s="2839" customFormat="1"/>
    <row r="58015" s="2839" customFormat="1"/>
    <row r="58016" s="2839" customFormat="1"/>
    <row r="58017" s="2839" customFormat="1"/>
    <row r="58018" s="2839" customFormat="1"/>
    <row r="58019" s="2839" customFormat="1"/>
    <row r="58020" s="2839" customFormat="1"/>
    <row r="58021" s="2839" customFormat="1"/>
    <row r="58022" s="2839" customFormat="1"/>
    <row r="58023" s="2839" customFormat="1"/>
    <row r="58024" s="2839" customFormat="1"/>
    <row r="58025" s="2839" customFormat="1"/>
    <row r="58026" s="2839" customFormat="1"/>
    <row r="58027" s="2839" customFormat="1"/>
    <row r="58028" s="2839" customFormat="1"/>
    <row r="58029" s="2839" customFormat="1"/>
    <row r="58030" s="2839" customFormat="1"/>
    <row r="58031" s="2839" customFormat="1"/>
    <row r="58032" s="2839" customFormat="1"/>
    <row r="58033" s="2839" customFormat="1"/>
    <row r="58034" s="2839" customFormat="1"/>
    <row r="58035" s="2839" customFormat="1"/>
    <row r="58036" s="2839" customFormat="1"/>
    <row r="58037" s="2839" customFormat="1"/>
    <row r="58038" s="2839" customFormat="1"/>
    <row r="58039" s="2839" customFormat="1"/>
    <row r="58040" s="2839" customFormat="1"/>
    <row r="58041" s="2839" customFormat="1"/>
    <row r="58042" s="2839" customFormat="1"/>
    <row r="58043" s="2839" customFormat="1"/>
    <row r="58044" s="2839" customFormat="1"/>
    <row r="58045" s="2839" customFormat="1"/>
    <row r="58046" s="2839" customFormat="1"/>
    <row r="58047" s="2839" customFormat="1"/>
    <row r="58048" s="2839" customFormat="1"/>
    <row r="58049" s="2839" customFormat="1"/>
    <row r="58050" s="2839" customFormat="1"/>
    <row r="58051" s="2839" customFormat="1"/>
    <row r="58052" s="2839" customFormat="1"/>
    <row r="58053" s="2839" customFormat="1"/>
    <row r="58054" s="2839" customFormat="1"/>
    <row r="58055" s="2839" customFormat="1"/>
    <row r="58056" s="2839" customFormat="1"/>
    <row r="58057" s="2839" customFormat="1"/>
    <row r="58058" s="2839" customFormat="1"/>
    <row r="58059" s="2839" customFormat="1"/>
    <row r="58060" s="2839" customFormat="1"/>
    <row r="58061" s="2839" customFormat="1"/>
    <row r="58062" s="2839" customFormat="1"/>
    <row r="58063" s="2839" customFormat="1"/>
    <row r="58064" s="2839" customFormat="1"/>
    <row r="58065" s="2839" customFormat="1"/>
    <row r="58066" s="2839" customFormat="1"/>
    <row r="58067" s="2839" customFormat="1"/>
    <row r="58068" s="2839" customFormat="1"/>
    <row r="58069" s="2839" customFormat="1"/>
    <row r="58070" s="2839" customFormat="1"/>
    <row r="58071" s="2839" customFormat="1"/>
    <row r="58072" s="2839" customFormat="1"/>
    <row r="58073" s="2839" customFormat="1"/>
    <row r="58074" s="2839" customFormat="1"/>
    <row r="58075" s="2839" customFormat="1"/>
    <row r="58076" s="2839" customFormat="1"/>
    <row r="58077" s="2839" customFormat="1"/>
    <row r="58078" s="2839" customFormat="1"/>
    <row r="58079" s="2839" customFormat="1"/>
    <row r="58080" s="2839" customFormat="1"/>
    <row r="58081" s="2839" customFormat="1"/>
    <row r="58082" s="2839" customFormat="1"/>
    <row r="58083" s="2839" customFormat="1"/>
    <row r="58084" s="2839" customFormat="1"/>
    <row r="58085" s="2839" customFormat="1"/>
    <row r="58086" s="2839" customFormat="1"/>
    <row r="58087" s="2839" customFormat="1"/>
    <row r="58088" s="2839" customFormat="1"/>
    <row r="58089" s="2839" customFormat="1"/>
    <row r="58090" s="2839" customFormat="1"/>
    <row r="58091" s="2839" customFormat="1"/>
    <row r="58092" s="2839" customFormat="1"/>
    <row r="58093" s="2839" customFormat="1"/>
    <row r="58094" s="2839" customFormat="1"/>
    <row r="58095" s="2839" customFormat="1"/>
    <row r="58096" s="2839" customFormat="1"/>
    <row r="58097" s="2839" customFormat="1"/>
    <row r="58098" s="2839" customFormat="1"/>
    <row r="58099" s="2839" customFormat="1"/>
    <row r="58100" s="2839" customFormat="1"/>
    <row r="58101" s="2839" customFormat="1"/>
    <row r="58102" s="2839" customFormat="1"/>
    <row r="58103" s="2839" customFormat="1"/>
    <row r="58104" s="2839" customFormat="1"/>
    <row r="58105" s="2839" customFormat="1"/>
    <row r="58106" s="2839" customFormat="1"/>
    <row r="58107" s="2839" customFormat="1"/>
    <row r="58108" s="2839" customFormat="1"/>
    <row r="58109" s="2839" customFormat="1"/>
    <row r="58110" s="2839" customFormat="1"/>
    <row r="58111" s="2839" customFormat="1"/>
    <row r="58112" s="2839" customFormat="1"/>
    <row r="58113" s="2839" customFormat="1"/>
    <row r="58114" s="2839" customFormat="1"/>
    <row r="58115" s="2839" customFormat="1"/>
    <row r="58116" s="2839" customFormat="1"/>
    <row r="58117" s="2839" customFormat="1"/>
    <row r="58118" s="2839" customFormat="1"/>
    <row r="58119" s="2839" customFormat="1"/>
    <row r="58120" s="2839" customFormat="1"/>
    <row r="58121" s="2839" customFormat="1"/>
    <row r="58122" s="2839" customFormat="1"/>
    <row r="58123" s="2839" customFormat="1"/>
    <row r="58124" s="2839" customFormat="1"/>
    <row r="58125" s="2839" customFormat="1"/>
    <row r="58126" s="2839" customFormat="1"/>
    <row r="58127" s="2839" customFormat="1"/>
    <row r="58128" s="2839" customFormat="1"/>
    <row r="58129" s="2839" customFormat="1"/>
    <row r="58130" s="2839" customFormat="1"/>
    <row r="58131" s="2839" customFormat="1"/>
    <row r="58132" s="2839" customFormat="1"/>
    <row r="58133" s="2839" customFormat="1"/>
    <row r="58134" s="2839" customFormat="1"/>
    <row r="58135" s="2839" customFormat="1"/>
    <row r="58136" s="2839" customFormat="1"/>
    <row r="58137" s="2839" customFormat="1"/>
    <row r="58138" s="2839" customFormat="1"/>
    <row r="58139" s="2839" customFormat="1"/>
    <row r="58140" s="2839" customFormat="1"/>
    <row r="58141" s="2839" customFormat="1"/>
    <row r="58142" s="2839" customFormat="1"/>
    <row r="58143" s="2839" customFormat="1"/>
    <row r="58144" s="2839" customFormat="1"/>
    <row r="58145" s="2839" customFormat="1"/>
    <row r="58146" s="2839" customFormat="1"/>
    <row r="58147" s="2839" customFormat="1"/>
    <row r="58148" s="2839" customFormat="1"/>
    <row r="58149" s="2839" customFormat="1"/>
    <row r="58150" s="2839" customFormat="1"/>
    <row r="58151" s="2839" customFormat="1"/>
    <row r="58152" s="2839" customFormat="1"/>
    <row r="58153" s="2839" customFormat="1"/>
    <row r="58154" s="2839" customFormat="1"/>
    <row r="58155" s="2839" customFormat="1"/>
    <row r="58156" s="2839" customFormat="1"/>
    <row r="58157" s="2839" customFormat="1"/>
    <row r="58158" s="2839" customFormat="1"/>
    <row r="58159" s="2839" customFormat="1"/>
    <row r="58160" s="2839" customFormat="1"/>
    <row r="58161" s="2839" customFormat="1"/>
    <row r="58162" s="2839" customFormat="1"/>
    <row r="58163" s="2839" customFormat="1"/>
    <row r="58164" s="2839" customFormat="1"/>
    <row r="58165" s="2839" customFormat="1"/>
    <row r="58166" s="2839" customFormat="1"/>
    <row r="58167" s="2839" customFormat="1"/>
    <row r="58168" s="2839" customFormat="1"/>
    <row r="58169" s="2839" customFormat="1"/>
    <row r="58170" s="2839" customFormat="1"/>
    <row r="58171" s="2839" customFormat="1"/>
    <row r="58172" s="2839" customFormat="1"/>
    <row r="58173" s="2839" customFormat="1"/>
    <row r="58174" s="2839" customFormat="1"/>
    <row r="58175" s="2839" customFormat="1"/>
    <row r="58176" s="2839" customFormat="1"/>
    <row r="58177" s="2839" customFormat="1"/>
    <row r="58178" s="2839" customFormat="1"/>
    <row r="58179" s="2839" customFormat="1"/>
    <row r="58180" s="2839" customFormat="1"/>
    <row r="58181" s="2839" customFormat="1"/>
    <row r="58182" s="2839" customFormat="1"/>
    <row r="58183" s="2839" customFormat="1"/>
    <row r="58184" s="2839" customFormat="1"/>
    <row r="58185" s="2839" customFormat="1"/>
    <row r="58186" s="2839" customFormat="1"/>
    <row r="58187" s="2839" customFormat="1"/>
    <row r="58188" s="2839" customFormat="1"/>
    <row r="58189" s="2839" customFormat="1"/>
    <row r="58190" s="2839" customFormat="1"/>
    <row r="58191" s="2839" customFormat="1"/>
    <row r="58192" s="2839" customFormat="1"/>
    <row r="58193" s="2839" customFormat="1"/>
    <row r="58194" s="2839" customFormat="1"/>
    <row r="58195" s="2839" customFormat="1"/>
    <row r="58196" s="2839" customFormat="1"/>
    <row r="58197" s="2839" customFormat="1"/>
    <row r="58198" s="2839" customFormat="1"/>
    <row r="58199" s="2839" customFormat="1"/>
    <row r="58200" s="2839" customFormat="1"/>
    <row r="58201" s="2839" customFormat="1"/>
    <row r="58202" s="2839" customFormat="1"/>
    <row r="58203" s="2839" customFormat="1"/>
    <row r="58204" s="2839" customFormat="1"/>
    <row r="58205" s="2839" customFormat="1"/>
    <row r="58206" s="2839" customFormat="1"/>
    <row r="58207" s="2839" customFormat="1"/>
    <row r="58208" s="2839" customFormat="1"/>
    <row r="58209" s="2839" customFormat="1"/>
    <row r="58210" s="2839" customFormat="1"/>
    <row r="58211" s="2839" customFormat="1"/>
    <row r="58212" s="2839" customFormat="1"/>
    <row r="58213" s="2839" customFormat="1"/>
    <row r="58214" s="2839" customFormat="1"/>
    <row r="58215" s="2839" customFormat="1"/>
    <row r="58216" s="2839" customFormat="1"/>
    <row r="58217" s="2839" customFormat="1"/>
    <row r="58218" s="2839" customFormat="1"/>
    <row r="58219" s="2839" customFormat="1"/>
    <row r="58220" s="2839" customFormat="1"/>
    <row r="58221" s="2839" customFormat="1"/>
    <row r="58222" s="2839" customFormat="1"/>
    <row r="58223" s="2839" customFormat="1"/>
    <row r="58224" s="2839" customFormat="1"/>
    <row r="58225" s="2839" customFormat="1"/>
    <row r="58226" s="2839" customFormat="1"/>
    <row r="58227" s="2839" customFormat="1"/>
    <row r="58228" s="2839" customFormat="1"/>
    <row r="58229" s="2839" customFormat="1"/>
    <row r="58230" s="2839" customFormat="1"/>
    <row r="58231" s="2839" customFormat="1"/>
    <row r="58232" s="2839" customFormat="1"/>
    <row r="58233" s="2839" customFormat="1"/>
    <row r="58234" s="2839" customFormat="1"/>
    <row r="58235" s="2839" customFormat="1"/>
    <row r="58236" s="2839" customFormat="1"/>
    <row r="58237" s="2839" customFormat="1"/>
    <row r="58238" s="2839" customFormat="1"/>
    <row r="58239" s="2839" customFormat="1"/>
    <row r="58240" s="2839" customFormat="1"/>
    <row r="58241" s="2839" customFormat="1"/>
    <row r="58242" s="2839" customFormat="1"/>
    <row r="58243" s="2839" customFormat="1"/>
    <row r="58244" s="2839" customFormat="1"/>
    <row r="58245" s="2839" customFormat="1"/>
    <row r="58246" s="2839" customFormat="1"/>
    <row r="58247" s="2839" customFormat="1"/>
    <row r="58248" s="2839" customFormat="1"/>
    <row r="58249" s="2839" customFormat="1"/>
    <row r="58250" s="2839" customFormat="1"/>
    <row r="58251" s="2839" customFormat="1"/>
    <row r="58252" s="2839" customFormat="1"/>
    <row r="58253" s="2839" customFormat="1"/>
    <row r="58254" s="2839" customFormat="1"/>
    <row r="58255" s="2839" customFormat="1"/>
    <row r="58256" s="2839" customFormat="1"/>
    <row r="58257" s="2839" customFormat="1"/>
    <row r="58258" s="2839" customFormat="1"/>
    <row r="58259" s="2839" customFormat="1"/>
    <row r="58260" s="2839" customFormat="1"/>
    <row r="58261" s="2839" customFormat="1"/>
    <row r="58262" s="2839" customFormat="1"/>
    <row r="58263" s="2839" customFormat="1"/>
    <row r="58264" s="2839" customFormat="1"/>
    <row r="58265" s="2839" customFormat="1"/>
    <row r="58266" s="2839" customFormat="1"/>
    <row r="58267" s="2839" customFormat="1"/>
    <row r="58268" s="2839" customFormat="1"/>
    <row r="58269" s="2839" customFormat="1"/>
    <row r="58270" s="2839" customFormat="1"/>
    <row r="58271" s="2839" customFormat="1"/>
    <row r="58272" s="2839" customFormat="1"/>
    <row r="58273" s="2839" customFormat="1"/>
    <row r="58274" s="2839" customFormat="1"/>
    <row r="58275" s="2839" customFormat="1"/>
    <row r="58276" s="2839" customFormat="1"/>
    <row r="58277" s="2839" customFormat="1"/>
    <row r="58278" s="2839" customFormat="1"/>
    <row r="58279" s="2839" customFormat="1"/>
    <row r="58280" s="2839" customFormat="1"/>
    <row r="58281" s="2839" customFormat="1"/>
    <row r="58282" s="2839" customFormat="1"/>
    <row r="58283" s="2839" customFormat="1"/>
    <row r="58284" s="2839" customFormat="1"/>
    <row r="58285" s="2839" customFormat="1"/>
    <row r="58286" s="2839" customFormat="1"/>
    <row r="58287" s="2839" customFormat="1"/>
    <row r="58288" s="2839" customFormat="1"/>
    <row r="58289" s="2839" customFormat="1"/>
    <row r="58290" s="2839" customFormat="1"/>
    <row r="58291" s="2839" customFormat="1"/>
    <row r="58292" s="2839" customFormat="1"/>
    <row r="58293" s="2839" customFormat="1"/>
    <row r="58294" s="2839" customFormat="1"/>
    <row r="58295" s="2839" customFormat="1"/>
    <row r="58296" s="2839" customFormat="1"/>
    <row r="58297" s="2839" customFormat="1"/>
    <row r="58298" s="2839" customFormat="1"/>
    <row r="58299" s="2839" customFormat="1"/>
    <row r="58300" s="2839" customFormat="1"/>
    <row r="58301" s="2839" customFormat="1"/>
    <row r="58302" s="2839" customFormat="1"/>
    <row r="58303" s="2839" customFormat="1"/>
    <row r="58304" s="2839" customFormat="1"/>
    <row r="58305" s="2839" customFormat="1"/>
    <row r="58306" s="2839" customFormat="1"/>
    <row r="58307" s="2839" customFormat="1"/>
    <row r="58308" s="2839" customFormat="1"/>
    <row r="58309" s="2839" customFormat="1"/>
    <row r="58310" s="2839" customFormat="1"/>
    <row r="58311" s="2839" customFormat="1"/>
    <row r="58312" s="2839" customFormat="1"/>
    <row r="58313" s="2839" customFormat="1"/>
    <row r="58314" s="2839" customFormat="1"/>
    <row r="58315" s="2839" customFormat="1"/>
    <row r="58316" s="2839" customFormat="1"/>
    <row r="58317" s="2839" customFormat="1"/>
    <row r="58318" s="2839" customFormat="1"/>
    <row r="58319" s="2839" customFormat="1"/>
    <row r="58320" s="2839" customFormat="1"/>
    <row r="58321" s="2839" customFormat="1"/>
    <row r="58322" s="2839" customFormat="1"/>
    <row r="58323" s="2839" customFormat="1"/>
    <row r="58324" s="2839" customFormat="1"/>
    <row r="58325" s="2839" customFormat="1"/>
    <row r="58326" s="2839" customFormat="1"/>
    <row r="58327" s="2839" customFormat="1"/>
    <row r="58328" s="2839" customFormat="1"/>
    <row r="58329" s="2839" customFormat="1"/>
    <row r="58330" s="2839" customFormat="1"/>
    <row r="58331" s="2839" customFormat="1"/>
    <row r="58332" s="2839" customFormat="1"/>
    <row r="58333" s="2839" customFormat="1"/>
    <row r="58334" s="2839" customFormat="1"/>
    <row r="58335" s="2839" customFormat="1"/>
    <row r="58336" s="2839" customFormat="1"/>
    <row r="58337" s="2839" customFormat="1"/>
    <row r="58338" s="2839" customFormat="1"/>
    <row r="58339" s="2839" customFormat="1"/>
    <row r="58340" s="2839" customFormat="1"/>
    <row r="58341" s="2839" customFormat="1"/>
    <row r="58342" s="2839" customFormat="1"/>
    <row r="58343" s="2839" customFormat="1"/>
    <row r="58344" s="2839" customFormat="1"/>
    <row r="58345" s="2839" customFormat="1"/>
    <row r="58346" s="2839" customFormat="1"/>
    <row r="58347" s="2839" customFormat="1"/>
    <row r="58348" s="2839" customFormat="1"/>
    <row r="58349" s="2839" customFormat="1"/>
    <row r="58350" s="2839" customFormat="1"/>
    <row r="58351" s="2839" customFormat="1"/>
    <row r="58352" s="2839" customFormat="1"/>
    <row r="58353" s="2839" customFormat="1"/>
    <row r="58354" s="2839" customFormat="1"/>
    <row r="58355" s="2839" customFormat="1"/>
    <row r="58356" s="2839" customFormat="1"/>
    <row r="58357" s="2839" customFormat="1"/>
    <row r="58358" s="2839" customFormat="1"/>
    <row r="58359" s="2839" customFormat="1"/>
    <row r="58360" s="2839" customFormat="1"/>
    <row r="58361" s="2839" customFormat="1"/>
    <row r="58362" s="2839" customFormat="1"/>
    <row r="58363" s="2839" customFormat="1"/>
    <row r="58364" s="2839" customFormat="1"/>
    <row r="58365" s="2839" customFormat="1"/>
    <row r="58366" s="2839" customFormat="1"/>
    <row r="58367" s="2839" customFormat="1"/>
    <row r="58368" s="2839" customFormat="1"/>
    <row r="58369" s="2839" customFormat="1"/>
    <row r="58370" s="2839" customFormat="1"/>
    <row r="58371" s="2839" customFormat="1"/>
    <row r="58372" s="2839" customFormat="1"/>
    <row r="58373" s="2839" customFormat="1"/>
    <row r="58374" s="2839" customFormat="1"/>
    <row r="58375" s="2839" customFormat="1"/>
    <row r="58376" s="2839" customFormat="1"/>
    <row r="58377" s="2839" customFormat="1"/>
    <row r="58378" s="2839" customFormat="1"/>
    <row r="58379" s="2839" customFormat="1"/>
    <row r="58380" s="2839" customFormat="1"/>
    <row r="58381" s="2839" customFormat="1"/>
    <row r="58382" s="2839" customFormat="1"/>
    <row r="58383" s="2839" customFormat="1"/>
    <row r="58384" s="2839" customFormat="1"/>
    <row r="58385" s="2839" customFormat="1"/>
    <row r="58386" s="2839" customFormat="1"/>
    <row r="58387" s="2839" customFormat="1"/>
    <row r="58388" s="2839" customFormat="1"/>
    <row r="58389" s="2839" customFormat="1"/>
    <row r="58390" s="2839" customFormat="1"/>
    <row r="58391" s="2839" customFormat="1"/>
    <row r="58392" s="2839" customFormat="1"/>
    <row r="58393" s="2839" customFormat="1"/>
    <row r="58394" s="2839" customFormat="1"/>
    <row r="58395" s="2839" customFormat="1"/>
    <row r="58396" s="2839" customFormat="1"/>
    <row r="58397" s="2839" customFormat="1"/>
    <row r="58398" s="2839" customFormat="1"/>
    <row r="58399" s="2839" customFormat="1"/>
    <row r="58400" s="2839" customFormat="1"/>
    <row r="58401" s="2839" customFormat="1"/>
    <row r="58402" s="2839" customFormat="1"/>
    <row r="58403" s="2839" customFormat="1"/>
    <row r="58404" s="2839" customFormat="1"/>
    <row r="58405" s="2839" customFormat="1"/>
    <row r="58406" s="2839" customFormat="1"/>
    <row r="58407" s="2839" customFormat="1"/>
    <row r="58408" s="2839" customFormat="1"/>
    <row r="58409" s="2839" customFormat="1"/>
    <row r="58410" s="2839" customFormat="1"/>
    <row r="58411" s="2839" customFormat="1"/>
    <row r="58412" s="2839" customFormat="1"/>
    <row r="58413" s="2839" customFormat="1"/>
    <row r="58414" s="2839" customFormat="1"/>
    <row r="58415" s="2839" customFormat="1"/>
    <row r="58416" s="2839" customFormat="1"/>
    <row r="58417" s="2839" customFormat="1"/>
    <row r="58418" s="2839" customFormat="1"/>
    <row r="58419" s="2839" customFormat="1"/>
    <row r="58420" s="2839" customFormat="1"/>
    <row r="58421" s="2839" customFormat="1"/>
    <row r="58422" s="2839" customFormat="1"/>
    <row r="58423" s="2839" customFormat="1"/>
    <row r="58424" s="2839" customFormat="1"/>
    <row r="58425" s="2839" customFormat="1"/>
    <row r="58426" s="2839" customFormat="1"/>
    <row r="58427" s="2839" customFormat="1"/>
    <row r="58428" s="2839" customFormat="1"/>
    <row r="58429" s="2839" customFormat="1"/>
    <row r="58430" s="2839" customFormat="1"/>
    <row r="58431" s="2839" customFormat="1"/>
    <row r="58432" s="2839" customFormat="1"/>
    <row r="58433" s="2839" customFormat="1"/>
    <row r="58434" s="2839" customFormat="1"/>
    <row r="58435" s="2839" customFormat="1"/>
    <row r="58436" s="2839" customFormat="1"/>
    <row r="58437" s="2839" customFormat="1"/>
    <row r="58438" s="2839" customFormat="1"/>
    <row r="58439" s="2839" customFormat="1"/>
    <row r="58440" s="2839" customFormat="1"/>
    <row r="58441" s="2839" customFormat="1"/>
    <row r="58442" s="2839" customFormat="1"/>
    <row r="58443" s="2839" customFormat="1"/>
    <row r="58444" s="2839" customFormat="1"/>
    <row r="58445" s="2839" customFormat="1"/>
    <row r="58446" s="2839" customFormat="1"/>
    <row r="58447" s="2839" customFormat="1"/>
    <row r="58448" s="2839" customFormat="1"/>
    <row r="58449" s="2839" customFormat="1"/>
    <row r="58450" s="2839" customFormat="1"/>
    <row r="58451" s="2839" customFormat="1"/>
    <row r="58452" s="2839" customFormat="1"/>
    <row r="58453" s="2839" customFormat="1"/>
    <row r="58454" s="2839" customFormat="1"/>
    <row r="58455" s="2839" customFormat="1"/>
    <row r="58456" s="2839" customFormat="1"/>
    <row r="58457" s="2839" customFormat="1"/>
    <row r="58458" s="2839" customFormat="1"/>
    <row r="58459" s="2839" customFormat="1"/>
    <row r="58460" s="2839" customFormat="1"/>
    <row r="58461" s="2839" customFormat="1"/>
    <row r="58462" s="2839" customFormat="1"/>
    <row r="58463" s="2839" customFormat="1"/>
    <row r="58464" s="2839" customFormat="1"/>
    <row r="58465" s="2839" customFormat="1"/>
    <row r="58466" s="2839" customFormat="1"/>
    <row r="58467" s="2839" customFormat="1"/>
    <row r="58468" s="2839" customFormat="1"/>
    <row r="58469" s="2839" customFormat="1"/>
    <row r="58470" s="2839" customFormat="1"/>
    <row r="58471" s="2839" customFormat="1"/>
    <row r="58472" s="2839" customFormat="1"/>
    <row r="58473" s="2839" customFormat="1"/>
    <row r="58474" s="2839" customFormat="1"/>
    <row r="58475" s="2839" customFormat="1"/>
    <row r="58476" s="2839" customFormat="1"/>
    <row r="58477" s="2839" customFormat="1"/>
    <row r="58478" s="2839" customFormat="1"/>
    <row r="58479" s="2839" customFormat="1"/>
    <row r="58480" s="2839" customFormat="1"/>
    <row r="58481" s="2839" customFormat="1"/>
    <row r="58482" s="2839" customFormat="1"/>
    <row r="58483" s="2839" customFormat="1"/>
    <row r="58484" s="2839" customFormat="1"/>
    <row r="58485" s="2839" customFormat="1"/>
    <row r="58486" s="2839" customFormat="1"/>
    <row r="58487" s="2839" customFormat="1"/>
    <row r="58488" s="2839" customFormat="1"/>
    <row r="58489" s="2839" customFormat="1"/>
    <row r="58490" s="2839" customFormat="1"/>
    <row r="58491" s="2839" customFormat="1"/>
    <row r="58492" s="2839" customFormat="1"/>
    <row r="58493" s="2839" customFormat="1"/>
    <row r="58494" s="2839" customFormat="1"/>
    <row r="58495" s="2839" customFormat="1"/>
    <row r="58496" s="2839" customFormat="1"/>
    <row r="58497" s="2839" customFormat="1"/>
    <row r="58498" s="2839" customFormat="1"/>
    <row r="58499" s="2839" customFormat="1"/>
    <row r="58500" s="2839" customFormat="1"/>
    <row r="58501" s="2839" customFormat="1"/>
    <row r="58502" s="2839" customFormat="1"/>
    <row r="58503" s="2839" customFormat="1"/>
    <row r="58504" s="2839" customFormat="1"/>
    <row r="58505" s="2839" customFormat="1"/>
    <row r="58506" s="2839" customFormat="1"/>
    <row r="58507" s="2839" customFormat="1"/>
    <row r="58508" s="2839" customFormat="1"/>
    <row r="58509" s="2839" customFormat="1"/>
    <row r="58510" s="2839" customFormat="1"/>
    <row r="58511" s="2839" customFormat="1"/>
    <row r="58512" s="2839" customFormat="1"/>
    <row r="58513" s="2839" customFormat="1"/>
    <row r="58514" s="2839" customFormat="1"/>
    <row r="58515" s="2839" customFormat="1"/>
    <row r="58516" s="2839" customFormat="1"/>
    <row r="58517" s="2839" customFormat="1"/>
    <row r="58518" s="2839" customFormat="1"/>
    <row r="58519" s="2839" customFormat="1"/>
    <row r="58520" s="2839" customFormat="1"/>
    <row r="58521" s="2839" customFormat="1"/>
    <row r="58522" s="2839" customFormat="1"/>
    <row r="58523" s="2839" customFormat="1"/>
    <row r="58524" s="2839" customFormat="1"/>
    <row r="58525" s="2839" customFormat="1"/>
    <row r="58526" s="2839" customFormat="1"/>
    <row r="58527" s="2839" customFormat="1"/>
    <row r="58528" s="2839" customFormat="1"/>
    <row r="58529" s="2839" customFormat="1"/>
    <row r="58530" s="2839" customFormat="1"/>
    <row r="58531" s="2839" customFormat="1"/>
    <row r="58532" s="2839" customFormat="1"/>
    <row r="58533" s="2839" customFormat="1"/>
    <row r="58534" s="2839" customFormat="1"/>
    <row r="58535" s="2839" customFormat="1"/>
    <row r="58536" s="2839" customFormat="1"/>
    <row r="58537" s="2839" customFormat="1"/>
    <row r="58538" s="2839" customFormat="1"/>
    <row r="58539" s="2839" customFormat="1"/>
    <row r="58540" s="2839" customFormat="1"/>
    <row r="58541" s="2839" customFormat="1"/>
    <row r="58542" s="2839" customFormat="1"/>
    <row r="58543" s="2839" customFormat="1"/>
    <row r="58544" s="2839" customFormat="1"/>
    <row r="58545" s="2839" customFormat="1"/>
    <row r="58546" s="2839" customFormat="1"/>
    <row r="58547" s="2839" customFormat="1"/>
    <row r="58548" s="2839" customFormat="1"/>
    <row r="58549" s="2839" customFormat="1"/>
    <row r="58550" s="2839" customFormat="1"/>
    <row r="58551" s="2839" customFormat="1"/>
    <row r="58552" s="2839" customFormat="1"/>
    <row r="58553" s="2839" customFormat="1"/>
    <row r="58554" s="2839" customFormat="1"/>
    <row r="58555" s="2839" customFormat="1"/>
    <row r="58556" s="2839" customFormat="1"/>
    <row r="58557" s="2839" customFormat="1"/>
    <row r="58558" s="2839" customFormat="1"/>
    <row r="58559" s="2839" customFormat="1"/>
    <row r="58560" s="2839" customFormat="1"/>
    <row r="58561" s="2839" customFormat="1"/>
    <row r="58562" s="2839" customFormat="1"/>
    <row r="58563" s="2839" customFormat="1"/>
    <row r="58564" s="2839" customFormat="1"/>
    <row r="58565" s="2839" customFormat="1"/>
    <row r="58566" s="2839" customFormat="1"/>
    <row r="58567" s="2839" customFormat="1"/>
    <row r="58568" s="2839" customFormat="1"/>
    <row r="58569" s="2839" customFormat="1"/>
    <row r="58570" s="2839" customFormat="1"/>
    <row r="58571" s="2839" customFormat="1"/>
    <row r="58572" s="2839" customFormat="1"/>
    <row r="58573" s="2839" customFormat="1"/>
    <row r="58574" s="2839" customFormat="1"/>
    <row r="58575" s="2839" customFormat="1"/>
    <row r="58576" s="2839" customFormat="1"/>
    <row r="58577" s="2839" customFormat="1"/>
    <row r="58578" s="2839" customFormat="1"/>
    <row r="58579" s="2839" customFormat="1"/>
    <row r="58580" s="2839" customFormat="1"/>
    <row r="58581" s="2839" customFormat="1"/>
    <row r="58582" s="2839" customFormat="1"/>
    <row r="58583" s="2839" customFormat="1"/>
    <row r="58584" s="2839" customFormat="1"/>
    <row r="58585" s="2839" customFormat="1"/>
    <row r="58586" s="2839" customFormat="1"/>
    <row r="58587" s="2839" customFormat="1"/>
    <row r="58588" s="2839" customFormat="1"/>
    <row r="58589" s="2839" customFormat="1"/>
    <row r="58590" s="2839" customFormat="1"/>
    <row r="58591" s="2839" customFormat="1"/>
    <row r="58592" s="2839" customFormat="1"/>
    <row r="58593" s="2839" customFormat="1"/>
    <row r="58594" s="2839" customFormat="1"/>
    <row r="58595" s="2839" customFormat="1"/>
    <row r="58596" s="2839" customFormat="1"/>
    <row r="58597" s="2839" customFormat="1"/>
    <row r="58598" s="2839" customFormat="1"/>
    <row r="58599" s="2839" customFormat="1"/>
    <row r="58600" s="2839" customFormat="1"/>
    <row r="58601" s="2839" customFormat="1"/>
    <row r="58602" s="2839" customFormat="1"/>
    <row r="58603" s="2839" customFormat="1"/>
    <row r="58604" s="2839" customFormat="1"/>
    <row r="58605" s="2839" customFormat="1"/>
    <row r="58606" s="2839" customFormat="1"/>
    <row r="58607" s="2839" customFormat="1"/>
    <row r="58608" s="2839" customFormat="1"/>
    <row r="58609" s="2839" customFormat="1"/>
    <row r="58610" s="2839" customFormat="1"/>
    <row r="58611" s="2839" customFormat="1"/>
    <row r="58612" s="2839" customFormat="1"/>
    <row r="58613" s="2839" customFormat="1"/>
    <row r="58614" s="2839" customFormat="1"/>
    <row r="58615" s="2839" customFormat="1"/>
    <row r="58616" s="2839" customFormat="1"/>
    <row r="58617" s="2839" customFormat="1"/>
    <row r="58618" s="2839" customFormat="1"/>
    <row r="58619" s="2839" customFormat="1"/>
    <row r="58620" s="2839" customFormat="1"/>
    <row r="58621" s="2839" customFormat="1"/>
    <row r="58622" s="2839" customFormat="1"/>
    <row r="58623" s="2839" customFormat="1"/>
    <row r="58624" s="2839" customFormat="1"/>
    <row r="58625" s="2839" customFormat="1"/>
    <row r="58626" s="2839" customFormat="1"/>
    <row r="58627" s="2839" customFormat="1"/>
    <row r="58628" s="2839" customFormat="1"/>
    <row r="58629" s="2839" customFormat="1"/>
    <row r="58630" s="2839" customFormat="1"/>
    <row r="58631" s="2839" customFormat="1"/>
    <row r="58632" s="2839" customFormat="1"/>
    <row r="58633" s="2839" customFormat="1"/>
    <row r="58634" s="2839" customFormat="1"/>
    <row r="58635" s="2839" customFormat="1"/>
    <row r="58636" s="2839" customFormat="1"/>
    <row r="58637" s="2839" customFormat="1"/>
    <row r="58638" s="2839" customFormat="1"/>
    <row r="58639" s="2839" customFormat="1"/>
    <row r="58640" s="2839" customFormat="1"/>
    <row r="58641" s="2839" customFormat="1"/>
    <row r="58642" s="2839" customFormat="1"/>
    <row r="58643" s="2839" customFormat="1"/>
    <row r="58644" s="2839" customFormat="1"/>
    <row r="58645" s="2839" customFormat="1"/>
    <row r="58646" s="2839" customFormat="1"/>
    <row r="58647" s="2839" customFormat="1"/>
    <row r="58648" s="2839" customFormat="1"/>
    <row r="58649" s="2839" customFormat="1"/>
    <row r="58650" s="2839" customFormat="1"/>
    <row r="58651" s="2839" customFormat="1"/>
    <row r="58652" s="2839" customFormat="1"/>
    <row r="58653" s="2839" customFormat="1"/>
    <row r="58654" s="2839" customFormat="1"/>
    <row r="58655" s="2839" customFormat="1"/>
    <row r="58656" s="2839" customFormat="1"/>
    <row r="58657" s="2839" customFormat="1"/>
    <row r="58658" s="2839" customFormat="1"/>
    <row r="58659" s="2839" customFormat="1"/>
    <row r="58660" s="2839" customFormat="1"/>
    <row r="58661" s="2839" customFormat="1"/>
    <row r="58662" s="2839" customFormat="1"/>
    <row r="58663" s="2839" customFormat="1"/>
    <row r="58664" s="2839" customFormat="1"/>
    <row r="58665" s="2839" customFormat="1"/>
    <row r="58666" s="2839" customFormat="1"/>
    <row r="58667" s="2839" customFormat="1"/>
    <row r="58668" s="2839" customFormat="1"/>
    <row r="58669" s="2839" customFormat="1"/>
    <row r="58670" s="2839" customFormat="1"/>
    <row r="58671" s="2839" customFormat="1"/>
    <row r="58672" s="2839" customFormat="1"/>
    <row r="58673" s="2839" customFormat="1"/>
    <row r="58674" s="2839" customFormat="1"/>
    <row r="58675" s="2839" customFormat="1"/>
    <row r="58676" s="2839" customFormat="1"/>
    <row r="58677" s="2839" customFormat="1"/>
    <row r="58678" s="2839" customFormat="1"/>
    <row r="58679" s="2839" customFormat="1"/>
    <row r="58680" s="2839" customFormat="1"/>
    <row r="58681" s="2839" customFormat="1"/>
    <row r="58682" s="2839" customFormat="1"/>
    <row r="58683" s="2839" customFormat="1"/>
    <row r="58684" s="2839" customFormat="1"/>
    <row r="58685" s="2839" customFormat="1"/>
    <row r="58686" s="2839" customFormat="1"/>
    <row r="58687" s="2839" customFormat="1"/>
    <row r="58688" s="2839" customFormat="1"/>
    <row r="58689" s="2839" customFormat="1"/>
    <row r="58690" s="2839" customFormat="1"/>
    <row r="58691" s="2839" customFormat="1"/>
    <row r="58692" s="2839" customFormat="1"/>
    <row r="58693" s="2839" customFormat="1"/>
    <row r="58694" s="2839" customFormat="1"/>
    <row r="58695" s="2839" customFormat="1"/>
    <row r="58696" s="2839" customFormat="1"/>
    <row r="58697" s="2839" customFormat="1"/>
    <row r="58698" s="2839" customFormat="1"/>
    <row r="58699" s="2839" customFormat="1"/>
    <row r="58700" s="2839" customFormat="1"/>
    <row r="58701" s="2839" customFormat="1"/>
    <row r="58702" s="2839" customFormat="1"/>
    <row r="58703" s="2839" customFormat="1"/>
    <row r="58704" s="2839" customFormat="1"/>
    <row r="58705" s="2839" customFormat="1"/>
    <row r="58706" s="2839" customFormat="1"/>
    <row r="58707" s="2839" customFormat="1"/>
    <row r="58708" s="2839" customFormat="1"/>
    <row r="58709" s="2839" customFormat="1"/>
    <row r="58710" s="2839" customFormat="1"/>
    <row r="58711" s="2839" customFormat="1"/>
    <row r="58712" s="2839" customFormat="1"/>
    <row r="58713" s="2839" customFormat="1"/>
    <row r="58714" s="2839" customFormat="1"/>
    <row r="58715" s="2839" customFormat="1"/>
    <row r="58716" s="2839" customFormat="1"/>
    <row r="58717" s="2839" customFormat="1"/>
    <row r="58718" s="2839" customFormat="1"/>
    <row r="58719" s="2839" customFormat="1"/>
    <row r="58720" s="2839" customFormat="1"/>
    <row r="58721" s="2839" customFormat="1"/>
    <row r="58722" s="2839" customFormat="1"/>
    <row r="58723" s="2839" customFormat="1"/>
    <row r="58724" s="2839" customFormat="1"/>
    <row r="58725" s="2839" customFormat="1"/>
    <row r="58726" s="2839" customFormat="1"/>
    <row r="58727" s="2839" customFormat="1"/>
    <row r="58728" s="2839" customFormat="1"/>
    <row r="58729" s="2839" customFormat="1"/>
    <row r="58730" s="2839" customFormat="1"/>
    <row r="58731" s="2839" customFormat="1"/>
    <row r="58732" s="2839" customFormat="1"/>
    <row r="58733" s="2839" customFormat="1"/>
    <row r="58734" s="2839" customFormat="1"/>
    <row r="58735" s="2839" customFormat="1"/>
    <row r="58736" s="2839" customFormat="1"/>
    <row r="58737" s="2839" customFormat="1"/>
    <row r="58738" s="2839" customFormat="1"/>
    <row r="58739" s="2839" customFormat="1"/>
    <row r="58740" s="2839" customFormat="1"/>
    <row r="58741" s="2839" customFormat="1"/>
    <row r="58742" s="2839" customFormat="1"/>
    <row r="58743" s="2839" customFormat="1"/>
    <row r="58744" s="2839" customFormat="1"/>
    <row r="58745" s="2839" customFormat="1"/>
    <row r="58746" s="2839" customFormat="1"/>
    <row r="58747" s="2839" customFormat="1"/>
    <row r="58748" s="2839" customFormat="1"/>
    <row r="58749" s="2839" customFormat="1"/>
    <row r="58750" s="2839" customFormat="1"/>
    <row r="58751" s="2839" customFormat="1"/>
    <row r="58752" s="2839" customFormat="1"/>
    <row r="58753" s="2839" customFormat="1"/>
    <row r="58754" s="2839" customFormat="1"/>
    <row r="58755" s="2839" customFormat="1"/>
    <row r="58756" s="2839" customFormat="1"/>
    <row r="58757" s="2839" customFormat="1"/>
    <row r="58758" s="2839" customFormat="1"/>
    <row r="58759" s="2839" customFormat="1"/>
    <row r="58760" s="2839" customFormat="1"/>
    <row r="58761" s="2839" customFormat="1"/>
    <row r="58762" s="2839" customFormat="1"/>
    <row r="58763" s="2839" customFormat="1"/>
    <row r="58764" s="2839" customFormat="1"/>
    <row r="58765" s="2839" customFormat="1"/>
    <row r="58766" s="2839" customFormat="1"/>
    <row r="58767" s="2839" customFormat="1"/>
    <row r="58768" s="2839" customFormat="1"/>
    <row r="58769" s="2839" customFormat="1"/>
    <row r="58770" s="2839" customFormat="1"/>
    <row r="58771" s="2839" customFormat="1"/>
    <row r="58772" s="2839" customFormat="1"/>
    <row r="58773" s="2839" customFormat="1"/>
    <row r="58774" s="2839" customFormat="1"/>
    <row r="58775" s="2839" customFormat="1"/>
    <row r="58776" s="2839" customFormat="1"/>
    <row r="58777" s="2839" customFormat="1"/>
    <row r="58778" s="2839" customFormat="1"/>
    <row r="58779" s="2839" customFormat="1"/>
    <row r="58780" s="2839" customFormat="1"/>
    <row r="58781" s="2839" customFormat="1"/>
    <row r="58782" s="2839" customFormat="1"/>
    <row r="58783" s="2839" customFormat="1"/>
    <row r="58784" s="2839" customFormat="1"/>
    <row r="58785" s="2839" customFormat="1"/>
    <row r="58786" s="2839" customFormat="1"/>
    <row r="58787" s="2839" customFormat="1"/>
    <row r="58788" s="2839" customFormat="1"/>
    <row r="58789" s="2839" customFormat="1"/>
    <row r="58790" s="2839" customFormat="1"/>
    <row r="58791" s="2839" customFormat="1"/>
    <row r="58792" s="2839" customFormat="1"/>
    <row r="58793" s="2839" customFormat="1"/>
    <row r="58794" s="2839" customFormat="1"/>
    <row r="58795" s="2839" customFormat="1"/>
    <row r="58796" s="2839" customFormat="1"/>
    <row r="58797" s="2839" customFormat="1"/>
    <row r="58798" s="2839" customFormat="1"/>
    <row r="58799" s="2839" customFormat="1"/>
    <row r="58800" s="2839" customFormat="1"/>
    <row r="58801" s="2839" customFormat="1"/>
    <row r="58802" s="2839" customFormat="1"/>
    <row r="58803" s="2839" customFormat="1"/>
    <row r="58804" s="2839" customFormat="1"/>
    <row r="58805" s="2839" customFormat="1"/>
    <row r="58806" s="2839" customFormat="1"/>
    <row r="58807" s="2839" customFormat="1"/>
    <row r="58808" s="2839" customFormat="1"/>
    <row r="58809" s="2839" customFormat="1"/>
    <row r="58810" s="2839" customFormat="1"/>
    <row r="58811" s="2839" customFormat="1"/>
    <row r="58812" s="2839" customFormat="1"/>
    <row r="58813" s="2839" customFormat="1"/>
    <row r="58814" s="2839" customFormat="1"/>
    <row r="58815" s="2839" customFormat="1"/>
    <row r="58816" s="2839" customFormat="1"/>
    <row r="58817" s="2839" customFormat="1"/>
    <row r="58818" s="2839" customFormat="1"/>
    <row r="58819" s="2839" customFormat="1"/>
    <row r="58820" s="2839" customFormat="1"/>
    <row r="58821" s="2839" customFormat="1"/>
    <row r="58822" s="2839" customFormat="1"/>
    <row r="58823" s="2839" customFormat="1"/>
    <row r="58824" s="2839" customFormat="1"/>
    <row r="58825" s="2839" customFormat="1"/>
    <row r="58826" s="2839" customFormat="1"/>
    <row r="58827" s="2839" customFormat="1"/>
    <row r="58828" s="2839" customFormat="1"/>
    <row r="58829" s="2839" customFormat="1"/>
    <row r="58830" s="2839" customFormat="1"/>
    <row r="58831" s="2839" customFormat="1"/>
    <row r="58832" s="2839" customFormat="1"/>
    <row r="58833" s="2839" customFormat="1"/>
    <row r="58834" s="2839" customFormat="1"/>
    <row r="58835" s="2839" customFormat="1"/>
    <row r="58836" s="2839" customFormat="1"/>
    <row r="58837" s="2839" customFormat="1"/>
    <row r="58838" s="2839" customFormat="1"/>
    <row r="58839" s="2839" customFormat="1"/>
    <row r="58840" s="2839" customFormat="1"/>
    <row r="58841" s="2839" customFormat="1"/>
    <row r="58842" s="2839" customFormat="1"/>
    <row r="58843" s="2839" customFormat="1"/>
    <row r="58844" s="2839" customFormat="1"/>
    <row r="58845" s="2839" customFormat="1"/>
    <row r="58846" s="2839" customFormat="1"/>
    <row r="58847" s="2839" customFormat="1"/>
    <row r="58848" s="2839" customFormat="1"/>
    <row r="58849" s="2839" customFormat="1"/>
    <row r="58850" s="2839" customFormat="1"/>
    <row r="58851" s="2839" customFormat="1"/>
    <row r="58852" s="2839" customFormat="1"/>
    <row r="58853" s="2839" customFormat="1"/>
    <row r="58854" s="2839" customFormat="1"/>
    <row r="58855" s="2839" customFormat="1"/>
    <row r="58856" s="2839" customFormat="1"/>
    <row r="58857" s="2839" customFormat="1"/>
    <row r="58858" s="2839" customFormat="1"/>
    <row r="58859" s="2839" customFormat="1"/>
    <row r="58860" s="2839" customFormat="1"/>
    <row r="58861" s="2839" customFormat="1"/>
    <row r="58862" s="2839" customFormat="1"/>
    <row r="58863" s="2839" customFormat="1"/>
    <row r="58864" s="2839" customFormat="1"/>
    <row r="58865" s="2839" customFormat="1"/>
    <row r="58866" s="2839" customFormat="1"/>
    <row r="58867" s="2839" customFormat="1"/>
    <row r="58868" s="2839" customFormat="1"/>
    <row r="58869" s="2839" customFormat="1"/>
    <row r="58870" s="2839" customFormat="1"/>
    <row r="58871" s="2839" customFormat="1"/>
    <row r="58872" s="2839" customFormat="1"/>
    <row r="58873" s="2839" customFormat="1"/>
    <row r="58874" s="2839" customFormat="1"/>
    <row r="58875" s="2839" customFormat="1"/>
    <row r="58876" s="2839" customFormat="1"/>
    <row r="58877" s="2839" customFormat="1"/>
    <row r="58878" s="2839" customFormat="1"/>
    <row r="58879" s="2839" customFormat="1"/>
    <row r="58880" s="2839" customFormat="1"/>
    <row r="58881" s="2839" customFormat="1"/>
    <row r="58882" s="2839" customFormat="1"/>
    <row r="58883" s="2839" customFormat="1"/>
    <row r="58884" s="2839" customFormat="1"/>
    <row r="58885" s="2839" customFormat="1"/>
    <row r="58886" s="2839" customFormat="1"/>
    <row r="58887" s="2839" customFormat="1"/>
    <row r="58888" s="2839" customFormat="1"/>
    <row r="58889" s="2839" customFormat="1"/>
    <row r="58890" s="2839" customFormat="1"/>
    <row r="58891" s="2839" customFormat="1"/>
    <row r="58892" s="2839" customFormat="1"/>
    <row r="58893" s="2839" customFormat="1"/>
    <row r="58894" s="2839" customFormat="1"/>
    <row r="58895" s="2839" customFormat="1"/>
    <row r="58896" s="2839" customFormat="1"/>
    <row r="58897" s="2839" customFormat="1"/>
    <row r="58898" s="2839" customFormat="1"/>
    <row r="58899" s="2839" customFormat="1"/>
    <row r="58900" s="2839" customFormat="1"/>
    <row r="58901" s="2839" customFormat="1"/>
    <row r="58902" s="2839" customFormat="1"/>
    <row r="58903" s="2839" customFormat="1"/>
    <row r="58904" s="2839" customFormat="1"/>
    <row r="58905" s="2839" customFormat="1"/>
    <row r="58906" s="2839" customFormat="1"/>
    <row r="58907" s="2839" customFormat="1"/>
    <row r="58908" s="2839" customFormat="1"/>
    <row r="58909" s="2839" customFormat="1"/>
    <row r="58910" s="2839" customFormat="1"/>
    <row r="58911" s="2839" customFormat="1"/>
    <row r="58912" s="2839" customFormat="1"/>
    <row r="58913" s="2839" customFormat="1"/>
    <row r="58914" s="2839" customFormat="1"/>
    <row r="58915" s="2839" customFormat="1"/>
    <row r="58916" s="2839" customFormat="1"/>
    <row r="58917" s="2839" customFormat="1"/>
    <row r="58918" s="2839" customFormat="1"/>
    <row r="58919" s="2839" customFormat="1"/>
    <row r="58920" s="2839" customFormat="1"/>
    <row r="58921" s="2839" customFormat="1"/>
    <row r="58922" s="2839" customFormat="1"/>
    <row r="58923" s="2839" customFormat="1"/>
    <row r="58924" s="2839" customFormat="1"/>
    <row r="58925" s="2839" customFormat="1"/>
    <row r="58926" s="2839" customFormat="1"/>
    <row r="58927" s="2839" customFormat="1"/>
    <row r="58928" s="2839" customFormat="1"/>
    <row r="58929" s="2839" customFormat="1"/>
    <row r="58930" s="2839" customFormat="1"/>
    <row r="58931" s="2839" customFormat="1"/>
    <row r="58932" s="2839" customFormat="1"/>
    <row r="58933" s="2839" customFormat="1"/>
    <row r="58934" s="2839" customFormat="1"/>
    <row r="58935" s="2839" customFormat="1"/>
    <row r="58936" s="2839" customFormat="1"/>
    <row r="58937" s="2839" customFormat="1"/>
    <row r="58938" s="2839" customFormat="1"/>
    <row r="58939" s="2839" customFormat="1"/>
    <row r="58940" s="2839" customFormat="1"/>
    <row r="58941" s="2839" customFormat="1"/>
    <row r="58942" s="2839" customFormat="1"/>
    <row r="58943" s="2839" customFormat="1"/>
    <row r="58944" s="2839" customFormat="1"/>
    <row r="58945" s="2839" customFormat="1"/>
    <row r="58946" s="2839" customFormat="1"/>
    <row r="58947" s="2839" customFormat="1"/>
    <row r="58948" s="2839" customFormat="1"/>
    <row r="58949" s="2839" customFormat="1"/>
    <row r="58950" s="2839" customFormat="1"/>
    <row r="58951" s="2839" customFormat="1"/>
    <row r="58952" s="2839" customFormat="1"/>
    <row r="58953" s="2839" customFormat="1"/>
    <row r="58954" s="2839" customFormat="1"/>
    <row r="58955" s="2839" customFormat="1"/>
    <row r="58956" s="2839" customFormat="1"/>
    <row r="58957" s="2839" customFormat="1"/>
    <row r="58958" s="2839" customFormat="1"/>
    <row r="58959" s="2839" customFormat="1"/>
    <row r="58960" s="2839" customFormat="1"/>
    <row r="58961" s="2839" customFormat="1"/>
    <row r="58962" s="2839" customFormat="1"/>
    <row r="58963" s="2839" customFormat="1"/>
    <row r="58964" s="2839" customFormat="1"/>
    <row r="58965" s="2839" customFormat="1"/>
    <row r="58966" s="2839" customFormat="1"/>
    <row r="58967" s="2839" customFormat="1"/>
    <row r="58968" s="2839" customFormat="1"/>
    <row r="58969" s="2839" customFormat="1"/>
    <row r="58970" s="2839" customFormat="1"/>
    <row r="58971" s="2839" customFormat="1"/>
    <row r="58972" s="2839" customFormat="1"/>
    <row r="58973" s="2839" customFormat="1"/>
    <row r="58974" s="2839" customFormat="1"/>
    <row r="58975" s="2839" customFormat="1"/>
    <row r="58976" s="2839" customFormat="1"/>
    <row r="58977" s="2839" customFormat="1"/>
    <row r="58978" s="2839" customFormat="1"/>
    <row r="58979" s="2839" customFormat="1"/>
    <row r="58980" s="2839" customFormat="1"/>
    <row r="58981" s="2839" customFormat="1"/>
    <row r="58982" s="2839" customFormat="1"/>
    <row r="58983" s="2839" customFormat="1"/>
    <row r="58984" s="2839" customFormat="1"/>
    <row r="58985" s="2839" customFormat="1"/>
    <row r="58986" s="2839" customFormat="1"/>
    <row r="58987" s="2839" customFormat="1"/>
    <row r="58988" s="2839" customFormat="1"/>
    <row r="58989" s="2839" customFormat="1"/>
    <row r="58990" s="2839" customFormat="1"/>
    <row r="58991" s="2839" customFormat="1"/>
    <row r="58992" s="2839" customFormat="1"/>
    <row r="58993" s="2839" customFormat="1"/>
    <row r="58994" s="2839" customFormat="1"/>
    <row r="58995" s="2839" customFormat="1"/>
    <row r="58996" s="2839" customFormat="1"/>
    <row r="58997" s="2839" customFormat="1"/>
    <row r="58998" s="2839" customFormat="1"/>
    <row r="58999" s="2839" customFormat="1"/>
    <row r="59000" s="2839" customFormat="1"/>
    <row r="59001" s="2839" customFormat="1"/>
    <row r="59002" s="2839" customFormat="1"/>
    <row r="59003" s="2839" customFormat="1"/>
    <row r="59004" s="2839" customFormat="1"/>
    <row r="59005" s="2839" customFormat="1"/>
    <row r="59006" s="2839" customFormat="1"/>
    <row r="59007" s="2839" customFormat="1"/>
    <row r="59008" s="2839" customFormat="1"/>
    <row r="59009" s="2839" customFormat="1"/>
    <row r="59010" s="2839" customFormat="1"/>
    <row r="59011" s="2839" customFormat="1"/>
    <row r="59012" s="2839" customFormat="1"/>
    <row r="59013" s="2839" customFormat="1"/>
    <row r="59014" s="2839" customFormat="1"/>
    <row r="59015" s="2839" customFormat="1"/>
    <row r="59016" s="2839" customFormat="1"/>
    <row r="59017" s="2839" customFormat="1"/>
    <row r="59018" s="2839" customFormat="1"/>
    <row r="59019" s="2839" customFormat="1"/>
    <row r="59020" s="2839" customFormat="1"/>
    <row r="59021" s="2839" customFormat="1"/>
    <row r="59022" s="2839" customFormat="1"/>
    <row r="59023" s="2839" customFormat="1"/>
    <row r="59024" s="2839" customFormat="1"/>
    <row r="59025" s="2839" customFormat="1"/>
    <row r="59026" s="2839" customFormat="1"/>
    <row r="59027" s="2839" customFormat="1"/>
    <row r="59028" s="2839" customFormat="1"/>
    <row r="59029" s="2839" customFormat="1"/>
    <row r="59030" s="2839" customFormat="1"/>
    <row r="59031" s="2839" customFormat="1"/>
    <row r="59032" s="2839" customFormat="1"/>
    <row r="59033" s="2839" customFormat="1"/>
    <row r="59034" s="2839" customFormat="1"/>
    <row r="59035" s="2839" customFormat="1"/>
    <row r="59036" s="2839" customFormat="1"/>
    <row r="59037" s="2839" customFormat="1"/>
    <row r="59038" s="2839" customFormat="1"/>
    <row r="59039" s="2839" customFormat="1"/>
    <row r="59040" s="2839" customFormat="1"/>
    <row r="59041" s="2839" customFormat="1"/>
    <row r="59042" s="2839" customFormat="1"/>
    <row r="59043" s="2839" customFormat="1"/>
    <row r="59044" s="2839" customFormat="1"/>
    <row r="59045" s="2839" customFormat="1"/>
    <row r="59046" s="2839" customFormat="1"/>
    <row r="59047" s="2839" customFormat="1"/>
    <row r="59048" s="2839" customFormat="1"/>
    <row r="59049" s="2839" customFormat="1"/>
    <row r="59050" s="2839" customFormat="1"/>
    <row r="59051" s="2839" customFormat="1"/>
    <row r="59052" s="2839" customFormat="1"/>
    <row r="59053" s="2839" customFormat="1"/>
    <row r="59054" s="2839" customFormat="1"/>
    <row r="59055" s="2839" customFormat="1"/>
    <row r="59056" s="2839" customFormat="1"/>
    <row r="59057" s="2839" customFormat="1"/>
    <row r="59058" s="2839" customFormat="1"/>
    <row r="59059" s="2839" customFormat="1"/>
    <row r="59060" s="2839" customFormat="1"/>
    <row r="59061" s="2839" customFormat="1"/>
    <row r="59062" s="2839" customFormat="1"/>
    <row r="59063" s="2839" customFormat="1"/>
    <row r="59064" s="2839" customFormat="1"/>
    <row r="59065" s="2839" customFormat="1"/>
    <row r="59066" s="2839" customFormat="1"/>
    <row r="59067" s="2839" customFormat="1"/>
    <row r="59068" s="2839" customFormat="1"/>
    <row r="59069" s="2839" customFormat="1"/>
    <row r="59070" s="2839" customFormat="1"/>
    <row r="59071" s="2839" customFormat="1"/>
    <row r="59072" s="2839" customFormat="1"/>
    <row r="59073" s="2839" customFormat="1"/>
    <row r="59074" s="2839" customFormat="1"/>
    <row r="59075" s="2839" customFormat="1"/>
    <row r="59076" s="2839" customFormat="1"/>
    <row r="59077" s="2839" customFormat="1"/>
    <row r="59078" s="2839" customFormat="1"/>
    <row r="59079" s="2839" customFormat="1"/>
    <row r="59080" s="2839" customFormat="1"/>
    <row r="59081" s="2839" customFormat="1"/>
    <row r="59082" s="2839" customFormat="1"/>
    <row r="59083" s="2839" customFormat="1"/>
    <row r="59084" s="2839" customFormat="1"/>
    <row r="59085" s="2839" customFormat="1"/>
    <row r="59086" s="2839" customFormat="1"/>
    <row r="59087" s="2839" customFormat="1"/>
    <row r="59088" s="2839" customFormat="1"/>
    <row r="59089" s="2839" customFormat="1"/>
    <row r="59090" s="2839" customFormat="1"/>
    <row r="59091" s="2839" customFormat="1"/>
    <row r="59092" s="2839" customFormat="1"/>
    <row r="59093" s="2839" customFormat="1"/>
    <row r="59094" s="2839" customFormat="1"/>
    <row r="59095" s="2839" customFormat="1"/>
    <row r="59096" s="2839" customFormat="1"/>
    <row r="59097" s="2839" customFormat="1"/>
    <row r="59098" s="2839" customFormat="1"/>
    <row r="59099" s="2839" customFormat="1"/>
    <row r="59100" s="2839" customFormat="1"/>
    <row r="59101" s="2839" customFormat="1"/>
    <row r="59102" s="2839" customFormat="1"/>
    <row r="59103" s="2839" customFormat="1"/>
    <row r="59104" s="2839" customFormat="1"/>
    <row r="59105" s="2839" customFormat="1"/>
    <row r="59106" s="2839" customFormat="1"/>
    <row r="59107" s="2839" customFormat="1"/>
    <row r="59108" s="2839" customFormat="1"/>
    <row r="59109" s="2839" customFormat="1"/>
    <row r="59110" s="2839" customFormat="1"/>
    <row r="59111" s="2839" customFormat="1"/>
    <row r="59112" s="2839" customFormat="1"/>
    <row r="59113" s="2839" customFormat="1"/>
    <row r="59114" s="2839" customFormat="1"/>
    <row r="59115" s="2839" customFormat="1"/>
    <row r="59116" s="2839" customFormat="1"/>
    <row r="59117" s="2839" customFormat="1"/>
    <row r="59118" s="2839" customFormat="1"/>
    <row r="59119" s="2839" customFormat="1"/>
    <row r="59120" s="2839" customFormat="1"/>
    <row r="59121" s="2839" customFormat="1"/>
    <row r="59122" s="2839" customFormat="1"/>
    <row r="59123" s="2839" customFormat="1"/>
    <row r="59124" s="2839" customFormat="1"/>
    <row r="59125" s="2839" customFormat="1"/>
    <row r="59126" s="2839" customFormat="1"/>
    <row r="59127" s="2839" customFormat="1"/>
    <row r="59128" s="2839" customFormat="1"/>
    <row r="59129" s="2839" customFormat="1"/>
    <row r="59130" s="2839" customFormat="1"/>
    <row r="59131" s="2839" customFormat="1"/>
    <row r="59132" s="2839" customFormat="1"/>
    <row r="59133" s="2839" customFormat="1"/>
    <row r="59134" s="2839" customFormat="1"/>
    <row r="59135" s="2839" customFormat="1"/>
    <row r="59136" s="2839" customFormat="1"/>
    <row r="59137" s="2839" customFormat="1"/>
    <row r="59138" s="2839" customFormat="1"/>
    <row r="59139" s="2839" customFormat="1"/>
    <row r="59140" s="2839" customFormat="1"/>
    <row r="59141" s="2839" customFormat="1"/>
    <row r="59142" s="2839" customFormat="1"/>
    <row r="59143" s="2839" customFormat="1"/>
    <row r="59144" s="2839" customFormat="1"/>
    <row r="59145" s="2839" customFormat="1"/>
    <row r="59146" s="2839" customFormat="1"/>
    <row r="59147" s="2839" customFormat="1"/>
    <row r="59148" s="2839" customFormat="1"/>
    <row r="59149" s="2839" customFormat="1"/>
    <row r="59150" s="2839" customFormat="1"/>
    <row r="59151" s="2839" customFormat="1"/>
    <row r="59152" s="2839" customFormat="1"/>
    <row r="59153" s="2839" customFormat="1"/>
    <row r="59154" s="2839" customFormat="1"/>
    <row r="59155" s="2839" customFormat="1"/>
    <row r="59156" s="2839" customFormat="1"/>
    <row r="59157" s="2839" customFormat="1"/>
    <row r="59158" s="2839" customFormat="1"/>
    <row r="59159" s="2839" customFormat="1"/>
    <row r="59160" s="2839" customFormat="1"/>
    <row r="59161" s="2839" customFormat="1"/>
    <row r="59162" s="2839" customFormat="1"/>
    <row r="59163" s="2839" customFormat="1"/>
    <row r="59164" s="2839" customFormat="1"/>
    <row r="59165" s="2839" customFormat="1"/>
    <row r="59166" s="2839" customFormat="1"/>
    <row r="59167" s="2839" customFormat="1"/>
    <row r="59168" s="2839" customFormat="1"/>
    <row r="59169" s="2839" customFormat="1"/>
    <row r="59170" s="2839" customFormat="1"/>
    <row r="59171" s="2839" customFormat="1"/>
    <row r="59172" s="2839" customFormat="1"/>
    <row r="59173" s="2839" customFormat="1"/>
    <row r="59174" s="2839" customFormat="1"/>
    <row r="59175" s="2839" customFormat="1"/>
    <row r="59176" s="2839" customFormat="1"/>
    <row r="59177" s="2839" customFormat="1"/>
    <row r="59178" s="2839" customFormat="1"/>
    <row r="59179" s="2839" customFormat="1"/>
    <row r="59180" s="2839" customFormat="1"/>
    <row r="59181" s="2839" customFormat="1"/>
    <row r="59182" s="2839" customFormat="1"/>
    <row r="59183" s="2839" customFormat="1"/>
    <row r="59184" s="2839" customFormat="1"/>
    <row r="59185" s="2839" customFormat="1"/>
    <row r="59186" s="2839" customFormat="1"/>
    <row r="59187" s="2839" customFormat="1"/>
    <row r="59188" s="2839" customFormat="1"/>
    <row r="59189" s="2839" customFormat="1"/>
    <row r="59190" s="2839" customFormat="1"/>
    <row r="59191" s="2839" customFormat="1"/>
    <row r="59192" s="2839" customFormat="1"/>
    <row r="59193" s="2839" customFormat="1"/>
    <row r="59194" s="2839" customFormat="1"/>
    <row r="59195" s="2839" customFormat="1"/>
    <row r="59196" s="2839" customFormat="1"/>
    <row r="59197" s="2839" customFormat="1"/>
    <row r="59198" s="2839" customFormat="1"/>
    <row r="59199" s="2839" customFormat="1"/>
    <row r="59200" s="2839" customFormat="1"/>
    <row r="59201" s="2839" customFormat="1"/>
    <row r="59202" s="2839" customFormat="1"/>
    <row r="59203" s="2839" customFormat="1"/>
    <row r="59204" s="2839" customFormat="1"/>
    <row r="59205" s="2839" customFormat="1"/>
    <row r="59206" s="2839" customFormat="1"/>
    <row r="59207" s="2839" customFormat="1"/>
    <row r="59208" s="2839" customFormat="1"/>
    <row r="59209" s="2839" customFormat="1"/>
    <row r="59210" s="2839" customFormat="1"/>
    <row r="59211" s="2839" customFormat="1"/>
    <row r="59212" s="2839" customFormat="1"/>
    <row r="59213" s="2839" customFormat="1"/>
    <row r="59214" s="2839" customFormat="1"/>
    <row r="59215" s="2839" customFormat="1"/>
    <row r="59216" s="2839" customFormat="1"/>
    <row r="59217" s="2839" customFormat="1"/>
    <row r="59218" s="2839" customFormat="1"/>
    <row r="59219" s="2839" customFormat="1"/>
    <row r="59220" s="2839" customFormat="1"/>
    <row r="59221" s="2839" customFormat="1"/>
    <row r="59222" s="2839" customFormat="1"/>
    <row r="59223" s="2839" customFormat="1"/>
    <row r="59224" s="2839" customFormat="1"/>
    <row r="59225" s="2839" customFormat="1"/>
    <row r="59226" s="2839" customFormat="1"/>
    <row r="59227" s="2839" customFormat="1"/>
    <row r="59228" s="2839" customFormat="1"/>
    <row r="59229" s="2839" customFormat="1"/>
    <row r="59230" s="2839" customFormat="1"/>
    <row r="59231" s="2839" customFormat="1"/>
    <row r="59232" s="2839" customFormat="1"/>
    <row r="59233" s="2839" customFormat="1"/>
    <row r="59234" s="2839" customFormat="1"/>
    <row r="59235" s="2839" customFormat="1"/>
    <row r="59236" s="2839" customFormat="1"/>
    <row r="59237" s="2839" customFormat="1"/>
    <row r="59238" s="2839" customFormat="1"/>
    <row r="59239" s="2839" customFormat="1"/>
    <row r="59240" s="2839" customFormat="1"/>
    <row r="59241" s="2839" customFormat="1"/>
    <row r="59242" s="2839" customFormat="1"/>
    <row r="59243" s="2839" customFormat="1"/>
    <row r="59244" s="2839" customFormat="1"/>
    <row r="59245" s="2839" customFormat="1"/>
    <row r="59246" s="2839" customFormat="1"/>
    <row r="59247" s="2839" customFormat="1"/>
    <row r="59248" s="2839" customFormat="1"/>
    <row r="59249" s="2839" customFormat="1"/>
    <row r="59250" s="2839" customFormat="1"/>
    <row r="59251" s="2839" customFormat="1"/>
    <row r="59252" s="2839" customFormat="1"/>
    <row r="59253" s="2839" customFormat="1"/>
    <row r="59254" s="2839" customFormat="1"/>
    <row r="59255" s="2839" customFormat="1"/>
    <row r="59256" s="2839" customFormat="1"/>
    <row r="59257" s="2839" customFormat="1"/>
    <row r="59258" s="2839" customFormat="1"/>
    <row r="59259" s="2839" customFormat="1"/>
    <row r="59260" s="2839" customFormat="1"/>
    <row r="59261" s="2839" customFormat="1"/>
    <row r="59262" s="2839" customFormat="1"/>
    <row r="59263" s="2839" customFormat="1"/>
    <row r="59264" s="2839" customFormat="1"/>
    <row r="59265" s="2839" customFormat="1"/>
    <row r="59266" s="2839" customFormat="1"/>
    <row r="59267" s="2839" customFormat="1"/>
    <row r="59268" s="2839" customFormat="1"/>
    <row r="59269" s="2839" customFormat="1"/>
    <row r="59270" s="2839" customFormat="1"/>
    <row r="59271" s="2839" customFormat="1"/>
    <row r="59272" s="2839" customFormat="1"/>
    <row r="59273" s="2839" customFormat="1"/>
    <row r="59274" s="2839" customFormat="1"/>
    <row r="59275" s="2839" customFormat="1"/>
    <row r="59276" s="2839" customFormat="1"/>
    <row r="59277" s="2839" customFormat="1"/>
    <row r="59278" s="2839" customFormat="1"/>
    <row r="59279" s="2839" customFormat="1"/>
    <row r="59280" s="2839" customFormat="1"/>
    <row r="59281" s="2839" customFormat="1"/>
    <row r="59282" s="2839" customFormat="1"/>
    <row r="59283" s="2839" customFormat="1"/>
    <row r="59284" s="2839" customFormat="1"/>
    <row r="59285" s="2839" customFormat="1"/>
    <row r="59286" s="2839" customFormat="1"/>
    <row r="59287" s="2839" customFormat="1"/>
    <row r="59288" s="2839" customFormat="1"/>
    <row r="59289" s="2839" customFormat="1"/>
    <row r="59290" s="2839" customFormat="1"/>
    <row r="59291" s="2839" customFormat="1"/>
    <row r="59292" s="2839" customFormat="1"/>
    <row r="59293" s="2839" customFormat="1"/>
    <row r="59294" s="2839" customFormat="1"/>
    <row r="59295" s="2839" customFormat="1"/>
    <row r="59296" s="2839" customFormat="1"/>
    <row r="59297" s="2839" customFormat="1"/>
    <row r="59298" s="2839" customFormat="1"/>
    <row r="59299" s="2839" customFormat="1"/>
    <row r="59300" s="2839" customFormat="1"/>
    <row r="59301" s="2839" customFormat="1"/>
    <row r="59302" s="2839" customFormat="1"/>
    <row r="59303" s="2839" customFormat="1"/>
    <row r="59304" s="2839" customFormat="1"/>
    <row r="59305" s="2839" customFormat="1"/>
    <row r="59306" s="2839" customFormat="1"/>
    <row r="59307" s="2839" customFormat="1"/>
    <row r="59308" s="2839" customFormat="1"/>
    <row r="59309" s="2839" customFormat="1"/>
    <row r="59310" s="2839" customFormat="1"/>
    <row r="59311" s="2839" customFormat="1"/>
    <row r="59312" s="2839" customFormat="1"/>
    <row r="59313" s="2839" customFormat="1"/>
    <row r="59314" s="2839" customFormat="1"/>
    <row r="59315" s="2839" customFormat="1"/>
    <row r="59316" s="2839" customFormat="1"/>
    <row r="59317" s="2839" customFormat="1"/>
    <row r="59318" s="2839" customFormat="1"/>
    <row r="59319" s="2839" customFormat="1"/>
    <row r="59320" s="2839" customFormat="1"/>
    <row r="59321" s="2839" customFormat="1"/>
    <row r="59322" s="2839" customFormat="1"/>
    <row r="59323" s="2839" customFormat="1"/>
    <row r="59324" s="2839" customFormat="1"/>
    <row r="59325" s="2839" customFormat="1"/>
    <row r="59326" s="2839" customFormat="1"/>
    <row r="59327" s="2839" customFormat="1"/>
    <row r="59328" s="2839" customFormat="1"/>
    <row r="59329" s="2839" customFormat="1"/>
    <row r="59330" s="2839" customFormat="1"/>
    <row r="59331" s="2839" customFormat="1"/>
    <row r="59332" s="2839" customFormat="1"/>
    <row r="59333" s="2839" customFormat="1"/>
    <row r="59334" s="2839" customFormat="1"/>
    <row r="59335" s="2839" customFormat="1"/>
    <row r="59336" s="2839" customFormat="1"/>
    <row r="59337" s="2839" customFormat="1"/>
    <row r="59338" s="2839" customFormat="1"/>
    <row r="59339" s="2839" customFormat="1"/>
    <row r="59340" s="2839" customFormat="1"/>
    <row r="59341" s="2839" customFormat="1"/>
    <row r="59342" s="2839" customFormat="1"/>
    <row r="59343" s="2839" customFormat="1"/>
    <row r="59344" s="2839" customFormat="1"/>
    <row r="59345" s="2839" customFormat="1"/>
    <row r="59346" s="2839" customFormat="1"/>
    <row r="59347" s="2839" customFormat="1"/>
    <row r="59348" s="2839" customFormat="1"/>
    <row r="59349" s="2839" customFormat="1"/>
    <row r="59350" s="2839" customFormat="1"/>
    <row r="59351" s="2839" customFormat="1"/>
    <row r="59352" s="2839" customFormat="1"/>
    <row r="59353" s="2839" customFormat="1"/>
    <row r="59354" s="2839" customFormat="1"/>
    <row r="59355" s="2839" customFormat="1"/>
    <row r="59356" s="2839" customFormat="1"/>
    <row r="59357" s="2839" customFormat="1"/>
    <row r="59358" s="2839" customFormat="1"/>
    <row r="59359" s="2839" customFormat="1"/>
    <row r="59360" s="2839" customFormat="1"/>
    <row r="59361" s="2839" customFormat="1"/>
    <row r="59362" s="2839" customFormat="1"/>
    <row r="59363" s="2839" customFormat="1"/>
    <row r="59364" s="2839" customFormat="1"/>
    <row r="59365" s="2839" customFormat="1"/>
    <row r="59366" s="2839" customFormat="1"/>
    <row r="59367" s="2839" customFormat="1"/>
    <row r="59368" s="2839" customFormat="1"/>
    <row r="59369" s="2839" customFormat="1"/>
    <row r="59370" s="2839" customFormat="1"/>
    <row r="59371" s="2839" customFormat="1"/>
    <row r="59372" s="2839" customFormat="1"/>
    <row r="59373" s="2839" customFormat="1"/>
    <row r="59374" s="2839" customFormat="1"/>
    <row r="59375" s="2839" customFormat="1"/>
    <row r="59376" s="2839" customFormat="1"/>
    <row r="59377" s="2839" customFormat="1"/>
    <row r="59378" s="2839" customFormat="1"/>
    <row r="59379" s="2839" customFormat="1"/>
    <row r="59380" s="2839" customFormat="1"/>
    <row r="59381" s="2839" customFormat="1"/>
    <row r="59382" s="2839" customFormat="1"/>
    <row r="59383" s="2839" customFormat="1"/>
    <row r="59384" s="2839" customFormat="1"/>
    <row r="59385" s="2839" customFormat="1"/>
    <row r="59386" s="2839" customFormat="1"/>
    <row r="59387" s="2839" customFormat="1"/>
    <row r="59388" s="2839" customFormat="1"/>
    <row r="59389" s="2839" customFormat="1"/>
    <row r="59390" s="2839" customFormat="1"/>
    <row r="59391" s="2839" customFormat="1"/>
    <row r="59392" s="2839" customFormat="1"/>
    <row r="59393" s="2839" customFormat="1"/>
    <row r="59394" s="2839" customFormat="1"/>
    <row r="59395" s="2839" customFormat="1"/>
    <row r="59396" s="2839" customFormat="1"/>
    <row r="59397" s="2839" customFormat="1"/>
    <row r="59398" s="2839" customFormat="1"/>
    <row r="59399" s="2839" customFormat="1"/>
    <row r="59400" s="2839" customFormat="1"/>
    <row r="59401" s="2839" customFormat="1"/>
    <row r="59402" s="2839" customFormat="1"/>
    <row r="59403" s="2839" customFormat="1"/>
    <row r="59404" s="2839" customFormat="1"/>
    <row r="59405" s="2839" customFormat="1"/>
    <row r="59406" s="2839" customFormat="1"/>
    <row r="59407" s="2839" customFormat="1"/>
    <row r="59408" s="2839" customFormat="1"/>
    <row r="59409" s="2839" customFormat="1"/>
    <row r="59410" s="2839" customFormat="1"/>
    <row r="59411" s="2839" customFormat="1"/>
    <row r="59412" s="2839" customFormat="1"/>
    <row r="59413" s="2839" customFormat="1"/>
    <row r="59414" s="2839" customFormat="1"/>
    <row r="59415" s="2839" customFormat="1"/>
    <row r="59416" s="2839" customFormat="1"/>
    <row r="59417" s="2839" customFormat="1"/>
    <row r="59418" s="2839" customFormat="1"/>
    <row r="59419" s="2839" customFormat="1"/>
    <row r="59420" s="2839" customFormat="1"/>
    <row r="59421" s="2839" customFormat="1"/>
    <row r="59422" s="2839" customFormat="1"/>
    <row r="59423" s="2839" customFormat="1"/>
    <row r="59424" s="2839" customFormat="1"/>
    <row r="59425" s="2839" customFormat="1"/>
    <row r="59426" s="2839" customFormat="1"/>
    <row r="59427" s="2839" customFormat="1"/>
    <row r="59428" s="2839" customFormat="1"/>
    <row r="59429" s="2839" customFormat="1"/>
    <row r="59430" s="2839" customFormat="1"/>
    <row r="59431" s="2839" customFormat="1"/>
    <row r="59432" s="2839" customFormat="1"/>
    <row r="59433" s="2839" customFormat="1"/>
    <row r="59434" s="2839" customFormat="1"/>
    <row r="59435" s="2839" customFormat="1"/>
    <row r="59436" s="2839" customFormat="1"/>
    <row r="59437" s="2839" customFormat="1"/>
    <row r="59438" s="2839" customFormat="1"/>
    <row r="59439" s="2839" customFormat="1"/>
    <row r="59440" s="2839" customFormat="1"/>
    <row r="59441" s="2839" customFormat="1"/>
    <row r="59442" s="2839" customFormat="1"/>
    <row r="59443" s="2839" customFormat="1"/>
    <row r="59444" s="2839" customFormat="1"/>
    <row r="59445" s="2839" customFormat="1"/>
    <row r="59446" s="2839" customFormat="1"/>
    <row r="59447" s="2839" customFormat="1"/>
    <row r="59448" s="2839" customFormat="1"/>
    <row r="59449" s="2839" customFormat="1"/>
    <row r="59450" s="2839" customFormat="1"/>
    <row r="59451" s="2839" customFormat="1"/>
    <row r="59452" s="2839" customFormat="1"/>
    <row r="59453" s="2839" customFormat="1"/>
    <row r="59454" s="2839" customFormat="1"/>
    <row r="59455" s="2839" customFormat="1"/>
    <row r="59456" s="2839" customFormat="1"/>
    <row r="59457" s="2839" customFormat="1"/>
    <row r="59458" s="2839" customFormat="1"/>
    <row r="59459" s="2839" customFormat="1"/>
    <row r="59460" s="2839" customFormat="1"/>
    <row r="59461" s="2839" customFormat="1"/>
    <row r="59462" s="2839" customFormat="1"/>
    <row r="59463" s="2839" customFormat="1"/>
    <row r="59464" s="2839" customFormat="1"/>
    <row r="59465" s="2839" customFormat="1"/>
    <row r="59466" s="2839" customFormat="1"/>
    <row r="59467" s="2839" customFormat="1"/>
    <row r="59468" s="2839" customFormat="1"/>
    <row r="59469" s="2839" customFormat="1"/>
    <row r="59470" s="2839" customFormat="1"/>
    <row r="59471" s="2839" customFormat="1"/>
    <row r="59472" s="2839" customFormat="1"/>
    <row r="59473" s="2839" customFormat="1"/>
    <row r="59474" s="2839" customFormat="1"/>
    <row r="59475" s="2839" customFormat="1"/>
    <row r="59476" s="2839" customFormat="1"/>
    <row r="59477" s="2839" customFormat="1"/>
    <row r="59478" s="2839" customFormat="1"/>
    <row r="59479" s="2839" customFormat="1"/>
    <row r="59480" s="2839" customFormat="1"/>
    <row r="59481" s="2839" customFormat="1"/>
    <row r="59482" s="2839" customFormat="1"/>
    <row r="59483" s="2839" customFormat="1"/>
    <row r="59484" s="2839" customFormat="1"/>
    <row r="59485" s="2839" customFormat="1"/>
    <row r="59486" s="2839" customFormat="1"/>
    <row r="59487" s="2839" customFormat="1"/>
    <row r="59488" s="2839" customFormat="1"/>
    <row r="59489" s="2839" customFormat="1"/>
    <row r="59490" s="2839" customFormat="1"/>
    <row r="59491" s="2839" customFormat="1"/>
    <row r="59492" s="2839" customFormat="1"/>
    <row r="59493" s="2839" customFormat="1"/>
    <row r="59494" s="2839" customFormat="1"/>
    <row r="59495" s="2839" customFormat="1"/>
    <row r="59496" s="2839" customFormat="1"/>
    <row r="59497" s="2839" customFormat="1"/>
    <row r="59498" s="2839" customFormat="1"/>
    <row r="59499" s="2839" customFormat="1"/>
    <row r="59500" s="2839" customFormat="1"/>
    <row r="59501" s="2839" customFormat="1"/>
    <row r="59502" s="2839" customFormat="1"/>
    <row r="59503" s="2839" customFormat="1"/>
    <row r="59504" s="2839" customFormat="1"/>
    <row r="59505" s="2839" customFormat="1"/>
    <row r="59506" s="2839" customFormat="1"/>
    <row r="59507" s="2839" customFormat="1"/>
    <row r="59508" s="2839" customFormat="1"/>
    <row r="59509" s="2839" customFormat="1"/>
    <row r="59510" s="2839" customFormat="1"/>
    <row r="59511" s="2839" customFormat="1"/>
    <row r="59512" s="2839" customFormat="1"/>
    <row r="59513" s="2839" customFormat="1"/>
    <row r="59514" s="2839" customFormat="1"/>
    <row r="59515" s="2839" customFormat="1"/>
    <row r="59516" s="2839" customFormat="1"/>
    <row r="59517" s="2839" customFormat="1"/>
    <row r="59518" s="2839" customFormat="1"/>
    <row r="59519" s="2839" customFormat="1"/>
    <row r="59520" s="2839" customFormat="1"/>
    <row r="59521" s="2839" customFormat="1"/>
    <row r="59522" s="2839" customFormat="1"/>
    <row r="59523" s="2839" customFormat="1"/>
    <row r="59524" s="2839" customFormat="1"/>
    <row r="59525" s="2839" customFormat="1"/>
    <row r="59526" s="2839" customFormat="1"/>
    <row r="59527" s="2839" customFormat="1"/>
    <row r="59528" s="2839" customFormat="1"/>
    <row r="59529" s="2839" customFormat="1"/>
    <row r="59530" s="2839" customFormat="1"/>
    <row r="59531" s="2839" customFormat="1"/>
    <row r="59532" s="2839" customFormat="1"/>
    <row r="59533" s="2839" customFormat="1"/>
    <row r="59534" s="2839" customFormat="1"/>
    <row r="59535" s="2839" customFormat="1"/>
    <row r="59536" s="2839" customFormat="1"/>
    <row r="59537" s="2839" customFormat="1"/>
    <row r="59538" s="2839" customFormat="1"/>
    <row r="59539" s="2839" customFormat="1"/>
    <row r="59540" s="2839" customFormat="1"/>
    <row r="59541" s="2839" customFormat="1"/>
    <row r="59542" s="2839" customFormat="1"/>
    <row r="59543" s="2839" customFormat="1"/>
    <row r="59544" s="2839" customFormat="1"/>
    <row r="59545" s="2839" customFormat="1"/>
    <row r="59546" s="2839" customFormat="1"/>
    <row r="59547" s="2839" customFormat="1"/>
    <row r="59548" s="2839" customFormat="1"/>
    <row r="59549" s="2839" customFormat="1"/>
    <row r="59550" s="2839" customFormat="1"/>
    <row r="59551" s="2839" customFormat="1"/>
    <row r="59552" s="2839" customFormat="1"/>
    <row r="59553" s="2839" customFormat="1"/>
    <row r="59554" s="2839" customFormat="1"/>
    <row r="59555" s="2839" customFormat="1"/>
    <row r="59556" s="2839" customFormat="1"/>
    <row r="59557" s="2839" customFormat="1"/>
    <row r="59558" s="2839" customFormat="1"/>
    <row r="59559" s="2839" customFormat="1"/>
    <row r="59560" s="2839" customFormat="1"/>
    <row r="59561" s="2839" customFormat="1"/>
    <row r="59562" s="2839" customFormat="1"/>
    <row r="59563" s="2839" customFormat="1"/>
    <row r="59564" s="2839" customFormat="1"/>
    <row r="59565" s="2839" customFormat="1"/>
    <row r="59566" s="2839" customFormat="1"/>
    <row r="59567" s="2839" customFormat="1"/>
    <row r="59568" s="2839" customFormat="1"/>
    <row r="59569" s="2839" customFormat="1"/>
    <row r="59570" s="2839" customFormat="1"/>
    <row r="59571" s="2839" customFormat="1"/>
    <row r="59572" s="2839" customFormat="1"/>
    <row r="59573" s="2839" customFormat="1"/>
    <row r="59574" s="2839" customFormat="1"/>
    <row r="59575" s="2839" customFormat="1"/>
    <row r="59576" s="2839" customFormat="1"/>
    <row r="59577" s="2839" customFormat="1"/>
    <row r="59578" s="2839" customFormat="1"/>
    <row r="59579" s="2839" customFormat="1"/>
    <row r="59580" s="2839" customFormat="1"/>
    <row r="59581" s="2839" customFormat="1"/>
    <row r="59582" s="2839" customFormat="1"/>
    <row r="59583" s="2839" customFormat="1"/>
    <row r="59584" s="2839" customFormat="1"/>
    <row r="59585" s="2839" customFormat="1"/>
    <row r="59586" s="2839" customFormat="1"/>
    <row r="59587" s="2839" customFormat="1"/>
    <row r="59588" s="2839" customFormat="1"/>
    <row r="59589" s="2839" customFormat="1"/>
    <row r="59590" s="2839" customFormat="1"/>
    <row r="59591" s="2839" customFormat="1"/>
    <row r="59592" s="2839" customFormat="1"/>
    <row r="59593" s="2839" customFormat="1"/>
    <row r="59594" s="2839" customFormat="1"/>
    <row r="59595" s="2839" customFormat="1"/>
    <row r="59596" s="2839" customFormat="1"/>
    <row r="59597" s="2839" customFormat="1"/>
    <row r="59598" s="2839" customFormat="1"/>
    <row r="59599" s="2839" customFormat="1"/>
    <row r="59600" s="2839" customFormat="1"/>
    <row r="59601" s="2839" customFormat="1"/>
    <row r="59602" s="2839" customFormat="1"/>
    <row r="59603" s="2839" customFormat="1"/>
    <row r="59604" s="2839" customFormat="1"/>
    <row r="59605" s="2839" customFormat="1"/>
    <row r="59606" s="2839" customFormat="1"/>
    <row r="59607" s="2839" customFormat="1"/>
    <row r="59608" s="2839" customFormat="1"/>
    <row r="59609" s="2839" customFormat="1"/>
    <row r="59610" s="2839" customFormat="1"/>
    <row r="59611" s="2839" customFormat="1"/>
    <row r="59612" s="2839" customFormat="1"/>
    <row r="59613" s="2839" customFormat="1"/>
    <row r="59614" s="2839" customFormat="1"/>
    <row r="59615" s="2839" customFormat="1"/>
    <row r="59616" s="2839" customFormat="1"/>
    <row r="59617" s="2839" customFormat="1"/>
    <row r="59618" s="2839" customFormat="1"/>
    <row r="59619" s="2839" customFormat="1"/>
    <row r="59620" s="2839" customFormat="1"/>
    <row r="59621" s="2839" customFormat="1"/>
    <row r="59622" s="2839" customFormat="1"/>
    <row r="59623" s="2839" customFormat="1"/>
    <row r="59624" s="2839" customFormat="1"/>
    <row r="59625" s="2839" customFormat="1"/>
    <row r="59626" s="2839" customFormat="1"/>
    <row r="59627" s="2839" customFormat="1"/>
    <row r="59628" s="2839" customFormat="1"/>
    <row r="59629" s="2839" customFormat="1"/>
    <row r="59630" s="2839" customFormat="1"/>
    <row r="59631" s="2839" customFormat="1"/>
    <row r="59632" s="2839" customFormat="1"/>
    <row r="59633" s="2839" customFormat="1"/>
    <row r="59634" s="2839" customFormat="1"/>
    <row r="59635" s="2839" customFormat="1"/>
    <row r="59636" s="2839" customFormat="1"/>
    <row r="59637" s="2839" customFormat="1"/>
    <row r="59638" s="2839" customFormat="1"/>
    <row r="59639" s="2839" customFormat="1"/>
    <row r="59640" s="2839" customFormat="1"/>
    <row r="59641" s="2839" customFormat="1"/>
    <row r="59642" s="2839" customFormat="1"/>
    <row r="59643" s="2839" customFormat="1"/>
    <row r="59644" s="2839" customFormat="1"/>
    <row r="59645" s="2839" customFormat="1"/>
    <row r="59646" s="2839" customFormat="1"/>
    <row r="59647" s="2839" customFormat="1"/>
    <row r="59648" s="2839" customFormat="1"/>
    <row r="59649" s="2839" customFormat="1"/>
    <row r="59650" s="2839" customFormat="1"/>
    <row r="59651" s="2839" customFormat="1"/>
    <row r="59652" s="2839" customFormat="1"/>
    <row r="59653" s="2839" customFormat="1"/>
    <row r="59654" s="2839" customFormat="1"/>
    <row r="59655" s="2839" customFormat="1"/>
    <row r="59656" s="2839" customFormat="1"/>
    <row r="59657" s="2839" customFormat="1"/>
    <row r="59658" s="2839" customFormat="1"/>
    <row r="59659" s="2839" customFormat="1"/>
    <row r="59660" s="2839" customFormat="1"/>
    <row r="59661" s="2839" customFormat="1"/>
    <row r="59662" s="2839" customFormat="1"/>
    <row r="59663" s="2839" customFormat="1"/>
    <row r="59664" s="2839" customFormat="1"/>
    <row r="59665" s="2839" customFormat="1"/>
    <row r="59666" s="2839" customFormat="1"/>
    <row r="59667" s="2839" customFormat="1"/>
    <row r="59668" s="2839" customFormat="1"/>
    <row r="59669" s="2839" customFormat="1"/>
    <row r="59670" s="2839" customFormat="1"/>
    <row r="59671" s="2839" customFormat="1"/>
    <row r="59672" s="2839" customFormat="1"/>
    <row r="59673" s="2839" customFormat="1"/>
    <row r="59674" s="2839" customFormat="1"/>
    <row r="59675" s="2839" customFormat="1"/>
    <row r="59676" s="2839" customFormat="1"/>
    <row r="59677" s="2839" customFormat="1"/>
    <row r="59678" s="2839" customFormat="1"/>
    <row r="59679" s="2839" customFormat="1"/>
    <row r="59680" s="2839" customFormat="1"/>
    <row r="59681" s="2839" customFormat="1"/>
    <row r="59682" s="2839" customFormat="1"/>
    <row r="59683" s="2839" customFormat="1"/>
    <row r="59684" s="2839" customFormat="1"/>
    <row r="59685" s="2839" customFormat="1"/>
    <row r="59686" s="2839" customFormat="1"/>
    <row r="59687" s="2839" customFormat="1"/>
    <row r="59688" s="2839" customFormat="1"/>
    <row r="59689" s="2839" customFormat="1"/>
    <row r="59690" s="2839" customFormat="1"/>
    <row r="59691" s="2839" customFormat="1"/>
    <row r="59692" s="2839" customFormat="1"/>
    <row r="59693" s="2839" customFormat="1"/>
    <row r="59694" s="2839" customFormat="1"/>
    <row r="59695" s="2839" customFormat="1"/>
    <row r="59696" s="2839" customFormat="1"/>
    <row r="59697" s="2839" customFormat="1"/>
    <row r="59698" s="2839" customFormat="1"/>
    <row r="59699" s="2839" customFormat="1"/>
    <row r="59700" s="2839" customFormat="1"/>
    <row r="59701" s="2839" customFormat="1"/>
    <row r="59702" s="2839" customFormat="1"/>
    <row r="59703" s="2839" customFormat="1"/>
    <row r="59704" s="2839" customFormat="1"/>
    <row r="59705" s="2839" customFormat="1"/>
    <row r="59706" s="2839" customFormat="1"/>
    <row r="59707" s="2839" customFormat="1"/>
    <row r="59708" s="2839" customFormat="1"/>
    <row r="59709" s="2839" customFormat="1"/>
    <row r="59710" s="2839" customFormat="1"/>
    <row r="59711" s="2839" customFormat="1"/>
    <row r="59712" s="2839" customFormat="1"/>
    <row r="59713" s="2839" customFormat="1"/>
    <row r="59714" s="2839" customFormat="1"/>
    <row r="59715" s="2839" customFormat="1"/>
    <row r="59716" s="2839" customFormat="1"/>
    <row r="59717" s="2839" customFormat="1"/>
    <row r="59718" s="2839" customFormat="1"/>
    <row r="59719" s="2839" customFormat="1"/>
    <row r="59720" s="2839" customFormat="1"/>
    <row r="59721" s="2839" customFormat="1"/>
    <row r="59722" s="2839" customFormat="1"/>
    <row r="59723" s="2839" customFormat="1"/>
    <row r="59724" s="2839" customFormat="1"/>
    <row r="59725" s="2839" customFormat="1"/>
    <row r="59726" s="2839" customFormat="1"/>
    <row r="59727" s="2839" customFormat="1"/>
    <row r="59728" s="2839" customFormat="1"/>
    <row r="59729" s="2839" customFormat="1"/>
    <row r="59730" s="2839" customFormat="1"/>
    <row r="59731" s="2839" customFormat="1"/>
    <row r="59732" s="2839" customFormat="1"/>
    <row r="59733" s="2839" customFormat="1"/>
    <row r="59734" s="2839" customFormat="1"/>
    <row r="59735" s="2839" customFormat="1"/>
    <row r="59736" s="2839" customFormat="1"/>
    <row r="59737" s="2839" customFormat="1"/>
    <row r="59738" s="2839" customFormat="1"/>
    <row r="59739" s="2839" customFormat="1"/>
    <row r="59740" s="2839" customFormat="1"/>
    <row r="59741" s="2839" customFormat="1"/>
    <row r="59742" s="2839" customFormat="1"/>
    <row r="59743" s="2839" customFormat="1"/>
    <row r="59744" s="2839" customFormat="1"/>
    <row r="59745" s="2839" customFormat="1"/>
    <row r="59746" s="2839" customFormat="1"/>
    <row r="59747" s="2839" customFormat="1"/>
    <row r="59748" s="2839" customFormat="1"/>
    <row r="59749" s="2839" customFormat="1"/>
    <row r="59750" s="2839" customFormat="1"/>
    <row r="59751" s="2839" customFormat="1"/>
    <row r="59752" s="2839" customFormat="1"/>
    <row r="59753" s="2839" customFormat="1"/>
    <row r="59754" s="2839" customFormat="1"/>
    <row r="59755" s="2839" customFormat="1"/>
    <row r="59756" s="2839" customFormat="1"/>
    <row r="59757" s="2839" customFormat="1"/>
    <row r="59758" s="2839" customFormat="1"/>
    <row r="59759" s="2839" customFormat="1"/>
    <row r="59760" s="2839" customFormat="1"/>
    <row r="59761" s="2839" customFormat="1"/>
    <row r="59762" s="2839" customFormat="1"/>
    <row r="59763" s="2839" customFormat="1"/>
    <row r="59764" s="2839" customFormat="1"/>
    <row r="59765" s="2839" customFormat="1"/>
    <row r="59766" s="2839" customFormat="1"/>
    <row r="59767" s="2839" customFormat="1"/>
    <row r="59768" s="2839" customFormat="1"/>
    <row r="59769" s="2839" customFormat="1"/>
    <row r="59770" s="2839" customFormat="1"/>
    <row r="59771" s="2839" customFormat="1"/>
    <row r="59772" s="2839" customFormat="1"/>
    <row r="59773" s="2839" customFormat="1"/>
    <row r="59774" s="2839" customFormat="1"/>
    <row r="59775" s="2839" customFormat="1"/>
    <row r="59776" s="2839" customFormat="1"/>
    <row r="59777" s="2839" customFormat="1"/>
    <row r="59778" s="2839" customFormat="1"/>
    <row r="59779" s="2839" customFormat="1"/>
    <row r="59780" s="2839" customFormat="1"/>
    <row r="59781" s="2839" customFormat="1"/>
    <row r="59782" s="2839" customFormat="1"/>
    <row r="59783" s="2839" customFormat="1"/>
    <row r="59784" s="2839" customFormat="1"/>
    <row r="59785" s="2839" customFormat="1"/>
    <row r="59786" s="2839" customFormat="1"/>
    <row r="59787" s="2839" customFormat="1"/>
    <row r="59788" s="2839" customFormat="1"/>
    <row r="59789" s="2839" customFormat="1"/>
    <row r="59790" s="2839" customFormat="1"/>
    <row r="59791" s="2839" customFormat="1"/>
    <row r="59792" s="2839" customFormat="1"/>
    <row r="59793" s="2839" customFormat="1"/>
    <row r="59794" s="2839" customFormat="1"/>
    <row r="59795" s="2839" customFormat="1"/>
    <row r="59796" s="2839" customFormat="1"/>
    <row r="59797" s="2839" customFormat="1"/>
    <row r="59798" s="2839" customFormat="1"/>
    <row r="59799" s="2839" customFormat="1"/>
    <row r="59800" s="2839" customFormat="1"/>
    <row r="59801" s="2839" customFormat="1"/>
    <row r="59802" s="2839" customFormat="1"/>
    <row r="59803" s="2839" customFormat="1"/>
    <row r="59804" s="2839" customFormat="1"/>
    <row r="59805" s="2839" customFormat="1"/>
    <row r="59806" s="2839" customFormat="1"/>
    <row r="59807" s="2839" customFormat="1"/>
    <row r="59808" s="2839" customFormat="1"/>
    <row r="59809" s="2839" customFormat="1"/>
    <row r="59810" s="2839" customFormat="1"/>
    <row r="59811" s="2839" customFormat="1"/>
    <row r="59812" s="2839" customFormat="1"/>
    <row r="59813" s="2839" customFormat="1"/>
    <row r="59814" s="2839" customFormat="1"/>
    <row r="59815" s="2839" customFormat="1"/>
    <row r="59816" s="2839" customFormat="1"/>
    <row r="59817" s="2839" customFormat="1"/>
    <row r="59818" s="2839" customFormat="1"/>
    <row r="59819" s="2839" customFormat="1"/>
    <row r="59820" s="2839" customFormat="1"/>
    <row r="59821" s="2839" customFormat="1"/>
    <row r="59822" s="2839" customFormat="1"/>
    <row r="59823" s="2839" customFormat="1"/>
    <row r="59824" s="2839" customFormat="1"/>
    <row r="59825" s="2839" customFormat="1"/>
    <row r="59826" s="2839" customFormat="1"/>
    <row r="59827" s="2839" customFormat="1"/>
    <row r="59828" s="2839" customFormat="1"/>
    <row r="59829" s="2839" customFormat="1"/>
    <row r="59830" s="2839" customFormat="1"/>
    <row r="59831" s="2839" customFormat="1"/>
    <row r="59832" s="2839" customFormat="1"/>
    <row r="59833" s="2839" customFormat="1"/>
    <row r="59834" s="2839" customFormat="1"/>
    <row r="59835" s="2839" customFormat="1"/>
    <row r="59836" s="2839" customFormat="1"/>
    <row r="59837" s="2839" customFormat="1"/>
    <row r="59838" s="2839" customFormat="1"/>
    <row r="59839" s="2839" customFormat="1"/>
    <row r="59840" s="2839" customFormat="1"/>
    <row r="59841" s="2839" customFormat="1"/>
    <row r="59842" s="2839" customFormat="1"/>
    <row r="59843" s="2839" customFormat="1"/>
    <row r="59844" s="2839" customFormat="1"/>
    <row r="59845" s="2839" customFormat="1"/>
    <row r="59846" s="2839" customFormat="1"/>
    <row r="59847" s="2839" customFormat="1"/>
    <row r="59848" s="2839" customFormat="1"/>
    <row r="59849" s="2839" customFormat="1"/>
    <row r="59850" s="2839" customFormat="1"/>
    <row r="59851" s="2839" customFormat="1"/>
    <row r="59852" s="2839" customFormat="1"/>
    <row r="59853" s="2839" customFormat="1"/>
    <row r="59854" s="2839" customFormat="1"/>
    <row r="59855" s="2839" customFormat="1"/>
    <row r="59856" s="2839" customFormat="1"/>
    <row r="59857" s="2839" customFormat="1"/>
    <row r="59858" s="2839" customFormat="1"/>
    <row r="59859" s="2839" customFormat="1"/>
    <row r="59860" s="2839" customFormat="1"/>
    <row r="59861" s="2839" customFormat="1"/>
    <row r="59862" s="2839" customFormat="1"/>
    <row r="59863" s="2839" customFormat="1"/>
    <row r="59864" s="2839" customFormat="1"/>
    <row r="59865" s="2839" customFormat="1"/>
    <row r="59866" s="2839" customFormat="1"/>
    <row r="59867" s="2839" customFormat="1"/>
    <row r="59868" s="2839" customFormat="1"/>
    <row r="59869" s="2839" customFormat="1"/>
    <row r="59870" s="2839" customFormat="1"/>
    <row r="59871" s="2839" customFormat="1"/>
    <row r="59872" s="2839" customFormat="1"/>
    <row r="59873" s="2839" customFormat="1"/>
    <row r="59874" s="2839" customFormat="1"/>
    <row r="59875" s="2839" customFormat="1"/>
    <row r="59876" s="2839" customFormat="1"/>
    <row r="59877" s="2839" customFormat="1"/>
    <row r="59878" s="2839" customFormat="1"/>
    <row r="59879" s="2839" customFormat="1"/>
    <row r="59880" s="2839" customFormat="1"/>
    <row r="59881" s="2839" customFormat="1"/>
    <row r="59882" s="2839" customFormat="1"/>
    <row r="59883" s="2839" customFormat="1"/>
    <row r="59884" s="2839" customFormat="1"/>
    <row r="59885" s="2839" customFormat="1"/>
    <row r="59886" s="2839" customFormat="1"/>
    <row r="59887" s="2839" customFormat="1"/>
    <row r="59888" s="2839" customFormat="1"/>
    <row r="59889" s="2839" customFormat="1"/>
    <row r="59890" s="2839" customFormat="1"/>
    <row r="59891" s="2839" customFormat="1"/>
    <row r="59892" s="2839" customFormat="1"/>
    <row r="59893" s="2839" customFormat="1"/>
    <row r="59894" s="2839" customFormat="1"/>
    <row r="59895" s="2839" customFormat="1"/>
    <row r="59896" s="2839" customFormat="1"/>
    <row r="59897" s="2839" customFormat="1"/>
    <row r="59898" s="2839" customFormat="1"/>
    <row r="59899" s="2839" customFormat="1"/>
    <row r="59900" s="2839" customFormat="1"/>
    <row r="59901" s="2839" customFormat="1"/>
    <row r="59902" s="2839" customFormat="1"/>
    <row r="59903" s="2839" customFormat="1"/>
    <row r="59904" s="2839" customFormat="1"/>
    <row r="59905" s="2839" customFormat="1"/>
    <row r="59906" s="2839" customFormat="1"/>
    <row r="59907" s="2839" customFormat="1"/>
    <row r="59908" s="2839" customFormat="1"/>
    <row r="59909" s="2839" customFormat="1"/>
    <row r="59910" s="2839" customFormat="1"/>
    <row r="59911" s="2839" customFormat="1"/>
    <row r="59912" s="2839" customFormat="1"/>
    <row r="59913" s="2839" customFormat="1"/>
    <row r="59914" s="2839" customFormat="1"/>
    <row r="59915" s="2839" customFormat="1"/>
    <row r="59916" s="2839" customFormat="1"/>
    <row r="59917" s="2839" customFormat="1"/>
    <row r="59918" s="2839" customFormat="1"/>
    <row r="59919" s="2839" customFormat="1"/>
    <row r="59920" s="2839" customFormat="1"/>
    <row r="59921" s="2839" customFormat="1"/>
    <row r="59922" s="2839" customFormat="1"/>
    <row r="59923" s="2839" customFormat="1"/>
    <row r="59924" s="2839" customFormat="1"/>
    <row r="59925" s="2839" customFormat="1"/>
    <row r="59926" s="2839" customFormat="1"/>
    <row r="59927" s="2839" customFormat="1"/>
    <row r="59928" s="2839" customFormat="1"/>
    <row r="59929" s="2839" customFormat="1"/>
    <row r="59930" s="2839" customFormat="1"/>
    <row r="59931" s="2839" customFormat="1"/>
    <row r="59932" s="2839" customFormat="1"/>
    <row r="59933" s="2839" customFormat="1"/>
    <row r="59934" s="2839" customFormat="1"/>
    <row r="59935" s="2839" customFormat="1"/>
    <row r="59936" s="2839" customFormat="1"/>
    <row r="59937" s="2839" customFormat="1"/>
    <row r="59938" s="2839" customFormat="1"/>
    <row r="59939" s="2839" customFormat="1"/>
    <row r="59940" s="2839" customFormat="1"/>
    <row r="59941" s="2839" customFormat="1"/>
    <row r="59942" s="2839" customFormat="1"/>
    <row r="59943" s="2839" customFormat="1"/>
    <row r="59944" s="2839" customFormat="1"/>
    <row r="59945" s="2839" customFormat="1"/>
    <row r="59946" s="2839" customFormat="1"/>
    <row r="59947" s="2839" customFormat="1"/>
    <row r="59948" s="2839" customFormat="1"/>
    <row r="59949" s="2839" customFormat="1"/>
    <row r="59950" s="2839" customFormat="1"/>
    <row r="59951" s="2839" customFormat="1"/>
    <row r="59952" s="2839" customFormat="1"/>
    <row r="59953" s="2839" customFormat="1"/>
    <row r="59954" s="2839" customFormat="1"/>
    <row r="59955" s="2839" customFormat="1"/>
    <row r="59956" s="2839" customFormat="1"/>
    <row r="59957" s="2839" customFormat="1"/>
    <row r="59958" s="2839" customFormat="1"/>
    <row r="59959" s="2839" customFormat="1"/>
    <row r="59960" s="2839" customFormat="1"/>
    <row r="59961" s="2839" customFormat="1"/>
    <row r="59962" s="2839" customFormat="1"/>
    <row r="59963" s="2839" customFormat="1"/>
    <row r="59964" s="2839" customFormat="1"/>
    <row r="59965" s="2839" customFormat="1"/>
    <row r="59966" s="2839" customFormat="1"/>
    <row r="59967" s="2839" customFormat="1"/>
    <row r="59968" s="2839" customFormat="1"/>
    <row r="59969" s="2839" customFormat="1"/>
    <row r="59970" s="2839" customFormat="1"/>
    <row r="59971" s="2839" customFormat="1"/>
    <row r="59972" s="2839" customFormat="1"/>
    <row r="59973" s="2839" customFormat="1"/>
    <row r="59974" s="2839" customFormat="1"/>
    <row r="59975" s="2839" customFormat="1"/>
    <row r="59976" s="2839" customFormat="1"/>
    <row r="59977" s="2839" customFormat="1"/>
    <row r="59978" s="2839" customFormat="1"/>
    <row r="59979" s="2839" customFormat="1"/>
    <row r="59980" s="2839" customFormat="1"/>
    <row r="59981" s="2839" customFormat="1"/>
    <row r="59982" s="2839" customFormat="1"/>
    <row r="59983" s="2839" customFormat="1"/>
    <row r="59984" s="2839" customFormat="1"/>
    <row r="59985" s="2839" customFormat="1"/>
    <row r="59986" s="2839" customFormat="1"/>
    <row r="59987" s="2839" customFormat="1"/>
    <row r="59988" s="2839" customFormat="1"/>
    <row r="59989" s="2839" customFormat="1"/>
    <row r="59990" s="2839" customFormat="1"/>
    <row r="59991" s="2839" customFormat="1"/>
    <row r="59992" s="2839" customFormat="1"/>
    <row r="59993" s="2839" customFormat="1"/>
    <row r="59994" s="2839" customFormat="1"/>
    <row r="59995" s="2839" customFormat="1"/>
    <row r="59996" s="2839" customFormat="1"/>
    <row r="59997" s="2839" customFormat="1"/>
    <row r="59998" s="2839" customFormat="1"/>
    <row r="59999" s="2839" customFormat="1"/>
    <row r="60000" s="2839" customFormat="1"/>
    <row r="60001" s="2839" customFormat="1"/>
    <row r="60002" s="2839" customFormat="1"/>
    <row r="60003" s="2839" customFormat="1"/>
    <row r="60004" s="2839" customFormat="1"/>
    <row r="60005" s="2839" customFormat="1"/>
    <row r="60006" s="2839" customFormat="1"/>
    <row r="60007" s="2839" customFormat="1"/>
    <row r="60008" s="2839" customFormat="1"/>
    <row r="60009" s="2839" customFormat="1"/>
    <row r="60010" s="2839" customFormat="1"/>
    <row r="60011" s="2839" customFormat="1"/>
    <row r="60012" s="2839" customFormat="1"/>
    <row r="60013" s="2839" customFormat="1"/>
    <row r="60014" s="2839" customFormat="1"/>
    <row r="60015" s="2839" customFormat="1"/>
    <row r="60016" s="2839" customFormat="1"/>
    <row r="60017" s="2839" customFormat="1"/>
    <row r="60018" s="2839" customFormat="1"/>
    <row r="60019" s="2839" customFormat="1"/>
    <row r="60020" s="2839" customFormat="1"/>
    <row r="60021" s="2839" customFormat="1"/>
    <row r="60022" s="2839" customFormat="1"/>
    <row r="60023" s="2839" customFormat="1"/>
    <row r="60024" s="2839" customFormat="1"/>
    <row r="60025" s="2839" customFormat="1"/>
    <row r="60026" s="2839" customFormat="1"/>
    <row r="60027" s="2839" customFormat="1"/>
    <row r="60028" s="2839" customFormat="1"/>
    <row r="60029" s="2839" customFormat="1"/>
    <row r="60030" s="2839" customFormat="1"/>
    <row r="60031" s="2839" customFormat="1"/>
    <row r="60032" s="2839" customFormat="1"/>
    <row r="60033" s="2839" customFormat="1"/>
    <row r="60034" s="2839" customFormat="1"/>
    <row r="60035" s="2839" customFormat="1"/>
    <row r="60036" s="2839" customFormat="1"/>
    <row r="60037" s="2839" customFormat="1"/>
    <row r="60038" s="2839" customFormat="1"/>
    <row r="60039" s="2839" customFormat="1"/>
    <row r="60040" s="2839" customFormat="1"/>
    <row r="60041" s="2839" customFormat="1"/>
    <row r="60042" s="2839" customFormat="1"/>
    <row r="60043" s="2839" customFormat="1"/>
    <row r="60044" s="2839" customFormat="1"/>
    <row r="60045" s="2839" customFormat="1"/>
    <row r="60046" s="2839" customFormat="1"/>
    <row r="60047" s="2839" customFormat="1"/>
    <row r="60048" s="2839" customFormat="1"/>
    <row r="60049" s="2839" customFormat="1"/>
    <row r="60050" s="2839" customFormat="1"/>
    <row r="60051" s="2839" customFormat="1"/>
    <row r="60052" s="2839" customFormat="1"/>
    <row r="60053" s="2839" customFormat="1"/>
    <row r="60054" s="2839" customFormat="1"/>
    <row r="60055" s="2839" customFormat="1"/>
    <row r="60056" s="2839" customFormat="1"/>
    <row r="60057" s="2839" customFormat="1"/>
    <row r="60058" s="2839" customFormat="1"/>
    <row r="60059" s="2839" customFormat="1"/>
    <row r="60060" s="2839" customFormat="1"/>
    <row r="60061" s="2839" customFormat="1"/>
    <row r="60062" s="2839" customFormat="1"/>
    <row r="60063" s="2839" customFormat="1"/>
    <row r="60064" s="2839" customFormat="1"/>
    <row r="60065" s="2839" customFormat="1"/>
    <row r="60066" s="2839" customFormat="1"/>
    <row r="60067" s="2839" customFormat="1"/>
    <row r="60068" s="2839" customFormat="1"/>
    <row r="60069" s="2839" customFormat="1"/>
    <row r="60070" s="2839" customFormat="1"/>
    <row r="60071" s="2839" customFormat="1"/>
    <row r="60072" s="2839" customFormat="1"/>
    <row r="60073" s="2839" customFormat="1"/>
    <row r="60074" s="2839" customFormat="1"/>
    <row r="60075" s="2839" customFormat="1"/>
    <row r="60076" s="2839" customFormat="1"/>
    <row r="60077" s="2839" customFormat="1"/>
    <row r="60078" s="2839" customFormat="1"/>
    <row r="60079" s="2839" customFormat="1"/>
    <row r="60080" s="2839" customFormat="1"/>
    <row r="60081" s="2839" customFormat="1"/>
    <row r="60082" s="2839" customFormat="1"/>
    <row r="60083" s="2839" customFormat="1"/>
    <row r="60084" s="2839" customFormat="1"/>
    <row r="60085" s="2839" customFormat="1"/>
    <row r="60086" s="2839" customFormat="1"/>
    <row r="60087" s="2839" customFormat="1"/>
    <row r="60088" s="2839" customFormat="1"/>
    <row r="60089" s="2839" customFormat="1"/>
    <row r="60090" s="2839" customFormat="1"/>
    <row r="60091" s="2839" customFormat="1"/>
    <row r="60092" s="2839" customFormat="1"/>
    <row r="60093" s="2839" customFormat="1"/>
    <row r="60094" s="2839" customFormat="1"/>
    <row r="60095" s="2839" customFormat="1"/>
    <row r="60096" s="2839" customFormat="1"/>
    <row r="60097" s="2839" customFormat="1"/>
    <row r="60098" s="2839" customFormat="1"/>
    <row r="60099" s="2839" customFormat="1"/>
    <row r="60100" s="2839" customFormat="1"/>
    <row r="60101" s="2839" customFormat="1"/>
    <row r="60102" s="2839" customFormat="1"/>
    <row r="60103" s="2839" customFormat="1"/>
    <row r="60104" s="2839" customFormat="1"/>
    <row r="60105" s="2839" customFormat="1"/>
    <row r="60106" s="2839" customFormat="1"/>
    <row r="60107" s="2839" customFormat="1"/>
    <row r="60108" s="2839" customFormat="1"/>
    <row r="60109" s="2839" customFormat="1"/>
    <row r="60110" s="2839" customFormat="1"/>
    <row r="60111" s="2839" customFormat="1"/>
    <row r="60112" s="2839" customFormat="1"/>
    <row r="60113" s="2839" customFormat="1"/>
    <row r="60114" s="2839" customFormat="1"/>
    <row r="60115" s="2839" customFormat="1"/>
    <row r="60116" s="2839" customFormat="1"/>
    <row r="60117" s="2839" customFormat="1"/>
    <row r="60118" s="2839" customFormat="1"/>
    <row r="60119" s="2839" customFormat="1"/>
    <row r="60120" s="2839" customFormat="1"/>
    <row r="60121" s="2839" customFormat="1"/>
    <row r="60122" s="2839" customFormat="1"/>
    <row r="60123" s="2839" customFormat="1"/>
    <row r="60124" s="2839" customFormat="1"/>
    <row r="60125" s="2839" customFormat="1"/>
    <row r="60126" s="2839" customFormat="1"/>
    <row r="60127" s="2839" customFormat="1"/>
    <row r="60128" s="2839" customFormat="1"/>
    <row r="60129" s="2839" customFormat="1"/>
    <row r="60130" s="2839" customFormat="1"/>
    <row r="60131" s="2839" customFormat="1"/>
    <row r="60132" s="2839" customFormat="1"/>
    <row r="60133" s="2839" customFormat="1"/>
    <row r="60134" s="2839" customFormat="1"/>
    <row r="60135" s="2839" customFormat="1"/>
    <row r="60136" s="2839" customFormat="1"/>
    <row r="60137" s="2839" customFormat="1"/>
    <row r="60138" s="2839" customFormat="1"/>
    <row r="60139" s="2839" customFormat="1"/>
    <row r="60140" s="2839" customFormat="1"/>
    <row r="60141" s="2839" customFormat="1"/>
    <row r="60142" s="2839" customFormat="1"/>
    <row r="60143" s="2839" customFormat="1"/>
    <row r="60144" s="2839" customFormat="1"/>
    <row r="60145" s="2839" customFormat="1"/>
    <row r="60146" s="2839" customFormat="1"/>
    <row r="60147" s="2839" customFormat="1"/>
    <row r="60148" s="2839" customFormat="1"/>
    <row r="60149" s="2839" customFormat="1"/>
    <row r="60150" s="2839" customFormat="1"/>
    <row r="60151" s="2839" customFormat="1"/>
    <row r="60152" s="2839" customFormat="1"/>
    <row r="60153" s="2839" customFormat="1"/>
    <row r="60154" s="2839" customFormat="1"/>
    <row r="60155" s="2839" customFormat="1"/>
    <row r="60156" s="2839" customFormat="1"/>
    <row r="60157" s="2839" customFormat="1"/>
    <row r="60158" s="2839" customFormat="1"/>
    <row r="60159" s="2839" customFormat="1"/>
    <row r="60160" s="2839" customFormat="1"/>
    <row r="60161" s="2839" customFormat="1"/>
    <row r="60162" s="2839" customFormat="1"/>
    <row r="60163" s="2839" customFormat="1"/>
    <row r="60164" s="2839" customFormat="1"/>
    <row r="60165" s="2839" customFormat="1"/>
    <row r="60166" s="2839" customFormat="1"/>
    <row r="60167" s="2839" customFormat="1"/>
    <row r="60168" s="2839" customFormat="1"/>
    <row r="60169" s="2839" customFormat="1"/>
    <row r="60170" s="2839" customFormat="1"/>
    <row r="60171" s="2839" customFormat="1"/>
    <row r="60172" s="2839" customFormat="1"/>
    <row r="60173" s="2839" customFormat="1"/>
    <row r="60174" s="2839" customFormat="1"/>
    <row r="60175" s="2839" customFormat="1"/>
    <row r="60176" s="2839" customFormat="1"/>
    <row r="60177" s="2839" customFormat="1"/>
    <row r="60178" s="2839" customFormat="1"/>
    <row r="60179" s="2839" customFormat="1"/>
    <row r="60180" s="2839" customFormat="1"/>
    <row r="60181" s="2839" customFormat="1"/>
    <row r="60182" s="2839" customFormat="1"/>
    <row r="60183" s="2839" customFormat="1"/>
    <row r="60184" s="2839" customFormat="1"/>
    <row r="60185" s="2839" customFormat="1"/>
    <row r="60186" s="2839" customFormat="1"/>
    <row r="60187" s="2839" customFormat="1"/>
    <row r="60188" s="2839" customFormat="1"/>
    <row r="60189" s="2839" customFormat="1"/>
    <row r="60190" s="2839" customFormat="1"/>
    <row r="60191" s="2839" customFormat="1"/>
    <row r="60192" s="2839" customFormat="1"/>
    <row r="60193" s="2839" customFormat="1"/>
    <row r="60194" s="2839" customFormat="1"/>
    <row r="60195" s="2839" customFormat="1"/>
    <row r="60196" s="2839" customFormat="1"/>
    <row r="60197" s="2839" customFormat="1"/>
    <row r="60198" s="2839" customFormat="1"/>
    <row r="60199" s="2839" customFormat="1"/>
    <row r="60200" s="2839" customFormat="1"/>
    <row r="60201" s="2839" customFormat="1"/>
    <row r="60202" s="2839" customFormat="1"/>
    <row r="60203" s="2839" customFormat="1"/>
    <row r="60204" s="2839" customFormat="1"/>
    <row r="60205" s="2839" customFormat="1"/>
    <row r="60206" s="2839" customFormat="1"/>
    <row r="60207" s="2839" customFormat="1"/>
    <row r="60208" s="2839" customFormat="1"/>
    <row r="60209" s="2839" customFormat="1"/>
    <row r="60210" s="2839" customFormat="1"/>
    <row r="60211" s="2839" customFormat="1"/>
    <row r="60212" s="2839" customFormat="1"/>
    <row r="60213" s="2839" customFormat="1"/>
    <row r="60214" s="2839" customFormat="1"/>
    <row r="60215" s="2839" customFormat="1"/>
    <row r="60216" s="2839" customFormat="1"/>
    <row r="60217" s="2839" customFormat="1"/>
    <row r="60218" s="2839" customFormat="1"/>
    <row r="60219" s="2839" customFormat="1"/>
    <row r="60220" s="2839" customFormat="1"/>
    <row r="60221" s="2839" customFormat="1"/>
    <row r="60222" s="2839" customFormat="1"/>
    <row r="60223" s="2839" customFormat="1"/>
    <row r="60224" s="2839" customFormat="1"/>
    <row r="60225" s="2839" customFormat="1"/>
    <row r="60226" s="2839" customFormat="1"/>
    <row r="60227" s="2839" customFormat="1"/>
    <row r="60228" s="2839" customFormat="1"/>
    <row r="60229" s="2839" customFormat="1"/>
    <row r="60230" s="2839" customFormat="1"/>
    <row r="60231" s="2839" customFormat="1"/>
    <row r="60232" s="2839" customFormat="1"/>
    <row r="60233" s="2839" customFormat="1"/>
    <row r="60234" s="2839" customFormat="1"/>
    <row r="60235" s="2839" customFormat="1"/>
    <row r="60236" s="2839" customFormat="1"/>
    <row r="60237" s="2839" customFormat="1"/>
    <row r="60238" s="2839" customFormat="1"/>
    <row r="60239" s="2839" customFormat="1"/>
    <row r="60240" s="2839" customFormat="1"/>
    <row r="60241" s="2839" customFormat="1"/>
    <row r="60242" s="2839" customFormat="1"/>
    <row r="60243" s="2839" customFormat="1"/>
    <row r="60244" s="2839" customFormat="1"/>
    <row r="60245" s="2839" customFormat="1"/>
    <row r="60246" s="2839" customFormat="1"/>
    <row r="60247" s="2839" customFormat="1"/>
    <row r="60248" s="2839" customFormat="1"/>
    <row r="60249" s="2839" customFormat="1"/>
    <row r="60250" s="2839" customFormat="1"/>
    <row r="60251" s="2839" customFormat="1"/>
    <row r="60252" s="2839" customFormat="1"/>
    <row r="60253" s="2839" customFormat="1"/>
    <row r="60254" s="2839" customFormat="1"/>
    <row r="60255" s="2839" customFormat="1"/>
    <row r="60256" s="2839" customFormat="1"/>
    <row r="60257" s="2839" customFormat="1"/>
    <row r="60258" s="2839" customFormat="1"/>
    <row r="60259" s="2839" customFormat="1"/>
    <row r="60260" s="2839" customFormat="1"/>
    <row r="60261" s="2839" customFormat="1"/>
    <row r="60262" s="2839" customFormat="1"/>
    <row r="60263" s="2839" customFormat="1"/>
    <row r="60264" s="2839" customFormat="1"/>
    <row r="60265" s="2839" customFormat="1"/>
    <row r="60266" s="2839" customFormat="1"/>
    <row r="60267" s="2839" customFormat="1"/>
    <row r="60268" s="2839" customFormat="1"/>
    <row r="60269" s="2839" customFormat="1"/>
    <row r="60270" s="2839" customFormat="1"/>
    <row r="60271" s="2839" customFormat="1"/>
    <row r="60272" s="2839" customFormat="1"/>
    <row r="60273" s="2839" customFormat="1"/>
    <row r="60274" s="2839" customFormat="1"/>
    <row r="60275" s="2839" customFormat="1"/>
    <row r="60276" s="2839" customFormat="1"/>
    <row r="60277" s="2839" customFormat="1"/>
    <row r="60278" s="2839" customFormat="1"/>
    <row r="60279" s="2839" customFormat="1"/>
    <row r="60280" s="2839" customFormat="1"/>
    <row r="60281" s="2839" customFormat="1"/>
    <row r="60282" s="2839" customFormat="1"/>
    <row r="60283" s="2839" customFormat="1"/>
    <row r="60284" s="2839" customFormat="1"/>
    <row r="60285" s="2839" customFormat="1"/>
    <row r="60286" s="2839" customFormat="1"/>
    <row r="60287" s="2839" customFormat="1"/>
    <row r="60288" s="2839" customFormat="1"/>
    <row r="60289" s="2839" customFormat="1"/>
    <row r="60290" s="2839" customFormat="1"/>
    <row r="60291" s="2839" customFormat="1"/>
    <row r="60292" s="2839" customFormat="1"/>
    <row r="60293" s="2839" customFormat="1"/>
    <row r="60294" s="2839" customFormat="1"/>
    <row r="60295" s="2839" customFormat="1"/>
    <row r="60296" s="2839" customFormat="1"/>
    <row r="60297" s="2839" customFormat="1"/>
    <row r="60298" s="2839" customFormat="1"/>
    <row r="60299" s="2839" customFormat="1"/>
    <row r="60300" s="2839" customFormat="1"/>
    <row r="60301" s="2839" customFormat="1"/>
    <row r="60302" s="2839" customFormat="1"/>
    <row r="60303" s="2839" customFormat="1"/>
    <row r="60304" s="2839" customFormat="1"/>
    <row r="60305" s="2839" customFormat="1"/>
    <row r="60306" s="2839" customFormat="1"/>
    <row r="60307" s="2839" customFormat="1"/>
    <row r="60308" s="2839" customFormat="1"/>
    <row r="60309" s="2839" customFormat="1"/>
    <row r="60310" s="2839" customFormat="1"/>
    <row r="60311" s="2839" customFormat="1"/>
    <row r="60312" s="2839" customFormat="1"/>
    <row r="60313" s="2839" customFormat="1"/>
    <row r="60314" s="2839" customFormat="1"/>
    <row r="60315" s="2839" customFormat="1"/>
    <row r="60316" s="2839" customFormat="1"/>
    <row r="60317" s="2839" customFormat="1"/>
    <row r="60318" s="2839" customFormat="1"/>
    <row r="60319" s="2839" customFormat="1"/>
    <row r="60320" s="2839" customFormat="1"/>
    <row r="60321" s="2839" customFormat="1"/>
    <row r="60322" s="2839" customFormat="1"/>
    <row r="60323" s="2839" customFormat="1"/>
    <row r="60324" s="2839" customFormat="1"/>
    <row r="60325" s="2839" customFormat="1"/>
    <row r="60326" s="2839" customFormat="1"/>
    <row r="60327" s="2839" customFormat="1"/>
    <row r="60328" s="2839" customFormat="1"/>
    <row r="60329" s="2839" customFormat="1"/>
    <row r="60330" s="2839" customFormat="1"/>
    <row r="60331" s="2839" customFormat="1"/>
    <row r="60332" s="2839" customFormat="1"/>
    <row r="60333" s="2839" customFormat="1"/>
    <row r="60334" s="2839" customFormat="1"/>
    <row r="60335" s="2839" customFormat="1"/>
    <row r="60336" s="2839" customFormat="1"/>
    <row r="60337" s="2839" customFormat="1"/>
    <row r="60338" s="2839" customFormat="1"/>
    <row r="60339" s="2839" customFormat="1"/>
    <row r="60340" s="2839" customFormat="1"/>
    <row r="60341" s="2839" customFormat="1"/>
    <row r="60342" s="2839" customFormat="1"/>
    <row r="60343" s="2839" customFormat="1"/>
    <row r="60344" s="2839" customFormat="1"/>
    <row r="60345" s="2839" customFormat="1"/>
    <row r="60346" s="2839" customFormat="1"/>
    <row r="60347" s="2839" customFormat="1"/>
    <row r="60348" s="2839" customFormat="1"/>
    <row r="60349" s="2839" customFormat="1"/>
    <row r="60350" s="2839" customFormat="1"/>
    <row r="60351" s="2839" customFormat="1"/>
    <row r="60352" s="2839" customFormat="1"/>
    <row r="60353" s="2839" customFormat="1"/>
    <row r="60354" s="2839" customFormat="1"/>
    <row r="60355" s="2839" customFormat="1"/>
    <row r="60356" s="2839" customFormat="1"/>
    <row r="60357" s="2839" customFormat="1"/>
    <row r="60358" s="2839" customFormat="1"/>
    <row r="60359" s="2839" customFormat="1"/>
    <row r="60360" s="2839" customFormat="1"/>
    <row r="60361" s="2839" customFormat="1"/>
    <row r="60362" s="2839" customFormat="1"/>
    <row r="60363" s="2839" customFormat="1"/>
    <row r="60364" s="2839" customFormat="1"/>
    <row r="60365" s="2839" customFormat="1"/>
    <row r="60366" s="2839" customFormat="1"/>
    <row r="60367" s="2839" customFormat="1"/>
    <row r="60368" s="2839" customFormat="1"/>
    <row r="60369" s="2839" customFormat="1"/>
    <row r="60370" s="2839" customFormat="1"/>
    <row r="60371" s="2839" customFormat="1"/>
    <row r="60372" s="2839" customFormat="1"/>
    <row r="60373" s="2839" customFormat="1"/>
    <row r="60374" s="2839" customFormat="1"/>
    <row r="60375" s="2839" customFormat="1"/>
    <row r="60376" s="2839" customFormat="1"/>
    <row r="60377" s="2839" customFormat="1"/>
    <row r="60378" s="2839" customFormat="1"/>
    <row r="60379" s="2839" customFormat="1"/>
    <row r="60380" s="2839" customFormat="1"/>
    <row r="60381" s="2839" customFormat="1"/>
    <row r="60382" s="2839" customFormat="1"/>
    <row r="60383" s="2839" customFormat="1"/>
    <row r="60384" s="2839" customFormat="1"/>
    <row r="60385" s="2839" customFormat="1"/>
    <row r="60386" s="2839" customFormat="1"/>
    <row r="60387" s="2839" customFormat="1"/>
    <row r="60388" s="2839" customFormat="1"/>
    <row r="60389" s="2839" customFormat="1"/>
    <row r="60390" s="2839" customFormat="1"/>
    <row r="60391" s="2839" customFormat="1"/>
    <row r="60392" s="2839" customFormat="1"/>
    <row r="60393" s="2839" customFormat="1"/>
    <row r="60394" s="2839" customFormat="1"/>
    <row r="60395" s="2839" customFormat="1"/>
    <row r="60396" s="2839" customFormat="1"/>
    <row r="60397" s="2839" customFormat="1"/>
    <row r="60398" s="2839" customFormat="1"/>
    <row r="60399" s="2839" customFormat="1"/>
    <row r="60400" s="2839" customFormat="1"/>
    <row r="60401" s="2839" customFormat="1"/>
    <row r="60402" s="2839" customFormat="1"/>
    <row r="60403" s="2839" customFormat="1"/>
    <row r="60404" s="2839" customFormat="1"/>
    <row r="60405" s="2839" customFormat="1"/>
    <row r="60406" s="2839" customFormat="1"/>
    <row r="60407" s="2839" customFormat="1"/>
    <row r="60408" s="2839" customFormat="1"/>
    <row r="60409" s="2839" customFormat="1"/>
    <row r="60410" s="2839" customFormat="1"/>
    <row r="60411" s="2839" customFormat="1"/>
    <row r="60412" s="2839" customFormat="1"/>
    <row r="60413" s="2839" customFormat="1"/>
    <row r="60414" s="2839" customFormat="1"/>
    <row r="60415" s="2839" customFormat="1"/>
    <row r="60416" s="2839" customFormat="1"/>
    <row r="60417" s="2839" customFormat="1"/>
    <row r="60418" s="2839" customFormat="1"/>
    <row r="60419" s="2839" customFormat="1"/>
    <row r="60420" s="2839" customFormat="1"/>
    <row r="60421" s="2839" customFormat="1"/>
    <row r="60422" s="2839" customFormat="1"/>
    <row r="60423" s="2839" customFormat="1"/>
    <row r="60424" s="2839" customFormat="1"/>
    <row r="60425" s="2839" customFormat="1"/>
    <row r="60426" s="2839" customFormat="1"/>
    <row r="60427" s="2839" customFormat="1"/>
    <row r="60428" s="2839" customFormat="1"/>
    <row r="60429" s="2839" customFormat="1"/>
    <row r="60430" s="2839" customFormat="1"/>
    <row r="60431" s="2839" customFormat="1"/>
    <row r="60432" s="2839" customFormat="1"/>
    <row r="60433" s="2839" customFormat="1"/>
    <row r="60434" s="2839" customFormat="1"/>
    <row r="60435" s="2839" customFormat="1"/>
    <row r="60436" s="2839" customFormat="1"/>
    <row r="60437" s="2839" customFormat="1"/>
    <row r="60438" s="2839" customFormat="1"/>
    <row r="60439" s="2839" customFormat="1"/>
    <row r="60440" s="2839" customFormat="1"/>
    <row r="60441" s="2839" customFormat="1"/>
    <row r="60442" s="2839" customFormat="1"/>
    <row r="60443" s="2839" customFormat="1"/>
    <row r="60444" s="2839" customFormat="1"/>
    <row r="60445" s="2839" customFormat="1"/>
    <row r="60446" s="2839" customFormat="1"/>
    <row r="60447" s="2839" customFormat="1"/>
    <row r="60448" s="2839" customFormat="1"/>
    <row r="60449" s="2839" customFormat="1"/>
    <row r="60450" s="2839" customFormat="1"/>
    <row r="60451" s="2839" customFormat="1"/>
    <row r="60452" s="2839" customFormat="1"/>
    <row r="60453" s="2839" customFormat="1"/>
    <row r="60454" s="2839" customFormat="1"/>
    <row r="60455" s="2839" customFormat="1"/>
    <row r="60456" s="2839" customFormat="1"/>
    <row r="60457" s="2839" customFormat="1"/>
    <row r="60458" s="2839" customFormat="1"/>
    <row r="60459" s="2839" customFormat="1"/>
    <row r="60460" s="2839" customFormat="1"/>
    <row r="60461" s="2839" customFormat="1"/>
    <row r="60462" s="2839" customFormat="1"/>
    <row r="60463" s="2839" customFormat="1"/>
    <row r="60464" s="2839" customFormat="1"/>
    <row r="60465" s="2839" customFormat="1"/>
    <row r="60466" s="2839" customFormat="1"/>
    <row r="60467" s="2839" customFormat="1"/>
    <row r="60468" s="2839" customFormat="1"/>
    <row r="60469" s="2839" customFormat="1"/>
    <row r="60470" s="2839" customFormat="1"/>
    <row r="60471" s="2839" customFormat="1"/>
    <row r="60472" s="2839" customFormat="1"/>
    <row r="60473" s="2839" customFormat="1"/>
    <row r="60474" s="2839" customFormat="1"/>
    <row r="60475" s="2839" customFormat="1"/>
    <row r="60476" s="2839" customFormat="1"/>
    <row r="60477" s="2839" customFormat="1"/>
    <row r="60478" s="2839" customFormat="1"/>
    <row r="60479" s="2839" customFormat="1"/>
    <row r="60480" s="2839" customFormat="1"/>
    <row r="60481" s="2839" customFormat="1"/>
    <row r="60482" s="2839" customFormat="1"/>
    <row r="60483" s="2839" customFormat="1"/>
    <row r="60484" s="2839" customFormat="1"/>
    <row r="60485" s="2839" customFormat="1"/>
    <row r="60486" s="2839" customFormat="1"/>
    <row r="60487" s="2839" customFormat="1"/>
    <row r="60488" s="2839" customFormat="1"/>
    <row r="60489" s="2839" customFormat="1"/>
    <row r="60490" s="2839" customFormat="1"/>
    <row r="60491" s="2839" customFormat="1"/>
    <row r="60492" s="2839" customFormat="1"/>
    <row r="60493" s="2839" customFormat="1"/>
    <row r="60494" s="2839" customFormat="1"/>
    <row r="60495" s="2839" customFormat="1"/>
    <row r="60496" s="2839" customFormat="1"/>
    <row r="60497" s="2839" customFormat="1"/>
    <row r="60498" s="2839" customFormat="1"/>
    <row r="60499" s="2839" customFormat="1"/>
    <row r="60500" s="2839" customFormat="1"/>
    <row r="60501" s="2839" customFormat="1"/>
    <row r="60502" s="2839" customFormat="1"/>
    <row r="60503" s="2839" customFormat="1"/>
    <row r="60504" s="2839" customFormat="1"/>
    <row r="60505" s="2839" customFormat="1"/>
    <row r="60506" s="2839" customFormat="1"/>
    <row r="60507" s="2839" customFormat="1"/>
    <row r="60508" s="2839" customFormat="1"/>
    <row r="60509" s="2839" customFormat="1"/>
    <row r="60510" s="2839" customFormat="1"/>
    <row r="60511" s="2839" customFormat="1"/>
    <row r="60512" s="2839" customFormat="1"/>
    <row r="60513" s="2839" customFormat="1"/>
    <row r="60514" s="2839" customFormat="1"/>
    <row r="60515" s="2839" customFormat="1"/>
    <row r="60516" s="2839" customFormat="1"/>
    <row r="60517" s="2839" customFormat="1"/>
    <row r="60518" s="2839" customFormat="1"/>
    <row r="60519" s="2839" customFormat="1"/>
    <row r="60520" s="2839" customFormat="1"/>
    <row r="60521" s="2839" customFormat="1"/>
    <row r="60522" s="2839" customFormat="1"/>
    <row r="60523" s="2839" customFormat="1"/>
    <row r="60524" s="2839" customFormat="1"/>
    <row r="60525" s="2839" customFormat="1"/>
    <row r="60526" s="2839" customFormat="1"/>
    <row r="60527" s="2839" customFormat="1"/>
    <row r="60528" s="2839" customFormat="1"/>
    <row r="60529" s="2839" customFormat="1"/>
    <row r="60530" s="2839" customFormat="1"/>
    <row r="60531" s="2839" customFormat="1"/>
    <row r="60532" s="2839" customFormat="1"/>
    <row r="60533" s="2839" customFormat="1"/>
    <row r="60534" s="2839" customFormat="1"/>
    <row r="60535" s="2839" customFormat="1"/>
    <row r="60536" s="2839" customFormat="1"/>
    <row r="60537" s="2839" customFormat="1"/>
    <row r="60538" s="2839" customFormat="1"/>
    <row r="60539" s="2839" customFormat="1"/>
    <row r="60540" s="2839" customFormat="1"/>
    <row r="60541" s="2839" customFormat="1"/>
    <row r="60542" s="2839" customFormat="1"/>
    <row r="60543" s="2839" customFormat="1"/>
    <row r="60544" s="2839" customFormat="1"/>
    <row r="60545" s="2839" customFormat="1"/>
    <row r="60546" s="2839" customFormat="1"/>
    <row r="60547" s="2839" customFormat="1"/>
    <row r="60548" s="2839" customFormat="1"/>
    <row r="60549" s="2839" customFormat="1"/>
    <row r="60550" s="2839" customFormat="1"/>
    <row r="60551" s="2839" customFormat="1"/>
    <row r="60552" s="2839" customFormat="1"/>
    <row r="60553" s="2839" customFormat="1"/>
    <row r="60554" s="2839" customFormat="1"/>
    <row r="60555" s="2839" customFormat="1"/>
    <row r="60556" s="2839" customFormat="1"/>
    <row r="60557" s="2839" customFormat="1"/>
    <row r="60558" s="2839" customFormat="1"/>
    <row r="60559" s="2839" customFormat="1"/>
    <row r="60560" s="2839" customFormat="1"/>
    <row r="60561" s="2839" customFormat="1"/>
    <row r="60562" s="2839" customFormat="1"/>
    <row r="60563" s="2839" customFormat="1"/>
    <row r="60564" s="2839" customFormat="1"/>
    <row r="60565" s="2839" customFormat="1"/>
    <row r="60566" s="2839" customFormat="1"/>
    <row r="60567" s="2839" customFormat="1"/>
    <row r="60568" s="2839" customFormat="1"/>
    <row r="60569" s="2839" customFormat="1"/>
    <row r="60570" s="2839" customFormat="1"/>
    <row r="60571" s="2839" customFormat="1"/>
    <row r="60572" s="2839" customFormat="1"/>
    <row r="60573" s="2839" customFormat="1"/>
    <row r="60574" s="2839" customFormat="1"/>
    <row r="60575" s="2839" customFormat="1"/>
    <row r="60576" s="2839" customFormat="1"/>
    <row r="60577" s="2839" customFormat="1"/>
    <row r="60578" s="2839" customFormat="1"/>
    <row r="60579" s="2839" customFormat="1"/>
    <row r="60580" s="2839" customFormat="1"/>
    <row r="60581" s="2839" customFormat="1"/>
    <row r="60582" s="2839" customFormat="1"/>
    <row r="60583" s="2839" customFormat="1"/>
    <row r="60584" s="2839" customFormat="1"/>
    <row r="60585" s="2839" customFormat="1"/>
    <row r="60586" s="2839" customFormat="1"/>
    <row r="60587" s="2839" customFormat="1"/>
    <row r="60588" s="2839" customFormat="1"/>
    <row r="60589" s="2839" customFormat="1"/>
    <row r="60590" s="2839" customFormat="1"/>
    <row r="60591" s="2839" customFormat="1"/>
    <row r="60592" s="2839" customFormat="1"/>
    <row r="60593" s="2839" customFormat="1"/>
    <row r="60594" s="2839" customFormat="1"/>
    <row r="60595" s="2839" customFormat="1"/>
    <row r="60596" s="2839" customFormat="1"/>
    <row r="60597" s="2839" customFormat="1"/>
    <row r="60598" s="2839" customFormat="1"/>
    <row r="60599" s="2839" customFormat="1"/>
    <row r="60600" s="2839" customFormat="1"/>
    <row r="60601" s="2839" customFormat="1"/>
    <row r="60602" s="2839" customFormat="1"/>
    <row r="60603" s="2839" customFormat="1"/>
    <row r="60604" s="2839" customFormat="1"/>
    <row r="60605" s="2839" customFormat="1"/>
    <row r="60606" s="2839" customFormat="1"/>
    <row r="60607" s="2839" customFormat="1"/>
    <row r="60608" s="2839" customFormat="1"/>
    <row r="60609" s="2839" customFormat="1"/>
    <row r="60610" s="2839" customFormat="1"/>
    <row r="60611" s="2839" customFormat="1"/>
    <row r="60612" s="2839" customFormat="1"/>
    <row r="60613" s="2839" customFormat="1"/>
    <row r="60614" s="2839" customFormat="1"/>
    <row r="60615" s="2839" customFormat="1"/>
    <row r="60616" s="2839" customFormat="1"/>
    <row r="60617" s="2839" customFormat="1"/>
    <row r="60618" s="2839" customFormat="1"/>
    <row r="60619" s="2839" customFormat="1"/>
    <row r="60620" s="2839" customFormat="1"/>
    <row r="60621" s="2839" customFormat="1"/>
    <row r="60622" s="2839" customFormat="1"/>
    <row r="60623" s="2839" customFormat="1"/>
    <row r="60624" s="2839" customFormat="1"/>
    <row r="60625" s="2839" customFormat="1"/>
    <row r="60626" s="2839" customFormat="1"/>
    <row r="60627" s="2839" customFormat="1"/>
    <row r="60628" s="2839" customFormat="1"/>
    <row r="60629" s="2839" customFormat="1"/>
    <row r="60630" s="2839" customFormat="1"/>
    <row r="60631" s="2839" customFormat="1"/>
    <row r="60632" s="2839" customFormat="1"/>
    <row r="60633" s="2839" customFormat="1"/>
    <row r="60634" s="2839" customFormat="1"/>
    <row r="60635" s="2839" customFormat="1"/>
    <row r="60636" s="2839" customFormat="1"/>
    <row r="60637" s="2839" customFormat="1"/>
    <row r="60638" s="2839" customFormat="1"/>
    <row r="60639" s="2839" customFormat="1"/>
    <row r="60640" s="2839" customFormat="1"/>
    <row r="60641" s="2839" customFormat="1"/>
    <row r="60642" s="2839" customFormat="1"/>
    <row r="60643" s="2839" customFormat="1"/>
    <row r="60644" s="2839" customFormat="1"/>
    <row r="60645" s="2839" customFormat="1"/>
    <row r="60646" s="2839" customFormat="1"/>
    <row r="60647" s="2839" customFormat="1"/>
    <row r="60648" s="2839" customFormat="1"/>
    <row r="60649" s="2839" customFormat="1"/>
    <row r="60650" s="2839" customFormat="1"/>
    <row r="60651" s="2839" customFormat="1"/>
    <row r="60652" s="2839" customFormat="1"/>
    <row r="60653" s="2839" customFormat="1"/>
    <row r="60654" s="2839" customFormat="1"/>
    <row r="60655" s="2839" customFormat="1"/>
    <row r="60656" s="2839" customFormat="1"/>
    <row r="60657" s="2839" customFormat="1"/>
    <row r="60658" s="2839" customFormat="1"/>
    <row r="60659" s="2839" customFormat="1"/>
    <row r="60660" s="2839" customFormat="1"/>
    <row r="60661" s="2839" customFormat="1"/>
    <row r="60662" s="2839" customFormat="1"/>
    <row r="60663" s="2839" customFormat="1"/>
    <row r="60664" s="2839" customFormat="1"/>
    <row r="60665" s="2839" customFormat="1"/>
    <row r="60666" s="2839" customFormat="1"/>
    <row r="60667" s="2839" customFormat="1"/>
    <row r="60668" s="2839" customFormat="1"/>
    <row r="60669" s="2839" customFormat="1"/>
    <row r="60670" s="2839" customFormat="1"/>
    <row r="60671" s="2839" customFormat="1"/>
    <row r="60672" s="2839" customFormat="1"/>
    <row r="60673" s="2839" customFormat="1"/>
    <row r="60674" s="2839" customFormat="1"/>
    <row r="60675" s="2839" customFormat="1"/>
    <row r="60676" s="2839" customFormat="1"/>
    <row r="60677" s="2839" customFormat="1"/>
    <row r="60678" s="2839" customFormat="1"/>
    <row r="60679" s="2839" customFormat="1"/>
    <row r="60680" s="2839" customFormat="1"/>
    <row r="60681" s="2839" customFormat="1"/>
    <row r="60682" s="2839" customFormat="1"/>
    <row r="60683" s="2839" customFormat="1"/>
    <row r="60684" s="2839" customFormat="1"/>
    <row r="60685" s="2839" customFormat="1"/>
    <row r="60686" s="2839" customFormat="1"/>
    <row r="60687" s="2839" customFormat="1"/>
    <row r="60688" s="2839" customFormat="1"/>
    <row r="60689" s="2839" customFormat="1"/>
    <row r="60690" s="2839" customFormat="1"/>
    <row r="60691" s="2839" customFormat="1"/>
    <row r="60692" s="2839" customFormat="1"/>
    <row r="60693" s="2839" customFormat="1"/>
    <row r="60694" s="2839" customFormat="1"/>
    <row r="60695" s="2839" customFormat="1"/>
    <row r="60696" s="2839" customFormat="1"/>
    <row r="60697" s="2839" customFormat="1"/>
    <row r="60698" s="2839" customFormat="1"/>
    <row r="60699" s="2839" customFormat="1"/>
    <row r="60700" s="2839" customFormat="1"/>
    <row r="60701" s="2839" customFormat="1"/>
    <row r="60702" s="2839" customFormat="1"/>
    <row r="60703" s="2839" customFormat="1"/>
    <row r="60704" s="2839" customFormat="1"/>
    <row r="60705" s="2839" customFormat="1"/>
    <row r="60706" s="2839" customFormat="1"/>
    <row r="60707" s="2839" customFormat="1"/>
    <row r="60708" s="2839" customFormat="1"/>
    <row r="60709" s="2839" customFormat="1"/>
    <row r="60710" s="2839" customFormat="1"/>
    <row r="60711" s="2839" customFormat="1"/>
    <row r="60712" s="2839" customFormat="1"/>
    <row r="60713" s="2839" customFormat="1"/>
    <row r="60714" s="2839" customFormat="1"/>
    <row r="60715" s="2839" customFormat="1"/>
    <row r="60716" s="2839" customFormat="1"/>
    <row r="60717" s="2839" customFormat="1"/>
    <row r="60718" s="2839" customFormat="1"/>
    <row r="60719" s="2839" customFormat="1"/>
    <row r="60720" s="2839" customFormat="1"/>
    <row r="60721" s="2839" customFormat="1"/>
    <row r="60722" s="2839" customFormat="1"/>
    <row r="60723" s="2839" customFormat="1"/>
    <row r="60724" s="2839" customFormat="1"/>
    <row r="60725" s="2839" customFormat="1"/>
    <row r="60726" s="2839" customFormat="1"/>
    <row r="60727" s="2839" customFormat="1"/>
    <row r="60728" s="2839" customFormat="1"/>
    <row r="60729" s="2839" customFormat="1"/>
    <row r="60730" s="2839" customFormat="1"/>
    <row r="60731" s="2839" customFormat="1"/>
    <row r="60732" s="2839" customFormat="1"/>
    <row r="60733" s="2839" customFormat="1"/>
    <row r="60734" s="2839" customFormat="1"/>
    <row r="60735" s="2839" customFormat="1"/>
    <row r="60736" s="2839" customFormat="1"/>
    <row r="60737" s="2839" customFormat="1"/>
    <row r="60738" s="2839" customFormat="1"/>
    <row r="60739" s="2839" customFormat="1"/>
    <row r="60740" s="2839" customFormat="1"/>
    <row r="60741" s="2839" customFormat="1"/>
    <row r="60742" s="2839" customFormat="1"/>
    <row r="60743" s="2839" customFormat="1"/>
    <row r="60744" s="2839" customFormat="1"/>
    <row r="60745" s="2839" customFormat="1"/>
    <row r="60746" s="2839" customFormat="1"/>
    <row r="60747" s="2839" customFormat="1"/>
    <row r="60748" s="2839" customFormat="1"/>
    <row r="60749" s="2839" customFormat="1"/>
    <row r="60750" s="2839" customFormat="1"/>
    <row r="60751" s="2839" customFormat="1"/>
    <row r="60752" s="2839" customFormat="1"/>
    <row r="60753" s="2839" customFormat="1"/>
    <row r="60754" s="2839" customFormat="1"/>
    <row r="60755" s="2839" customFormat="1"/>
    <row r="60756" s="2839" customFormat="1"/>
    <row r="60757" s="2839" customFormat="1"/>
    <row r="60758" s="2839" customFormat="1"/>
    <row r="60759" s="2839" customFormat="1"/>
    <row r="60760" s="2839" customFormat="1"/>
    <row r="60761" s="2839" customFormat="1"/>
    <row r="60762" s="2839" customFormat="1"/>
    <row r="60763" s="2839" customFormat="1"/>
    <row r="60764" s="2839" customFormat="1"/>
    <row r="60765" s="2839" customFormat="1"/>
    <row r="60766" s="2839" customFormat="1"/>
    <row r="60767" s="2839" customFormat="1"/>
    <row r="60768" s="2839" customFormat="1"/>
    <row r="60769" s="2839" customFormat="1"/>
    <row r="60770" s="2839" customFormat="1"/>
    <row r="60771" s="2839" customFormat="1"/>
    <row r="60772" s="2839" customFormat="1"/>
    <row r="60773" s="2839" customFormat="1"/>
    <row r="60774" s="2839" customFormat="1"/>
    <row r="60775" s="2839" customFormat="1"/>
    <row r="60776" s="2839" customFormat="1"/>
    <row r="60777" s="2839" customFormat="1"/>
    <row r="60778" s="2839" customFormat="1"/>
    <row r="60779" s="2839" customFormat="1"/>
    <row r="60780" s="2839" customFormat="1"/>
    <row r="60781" s="2839" customFormat="1"/>
    <row r="60782" s="2839" customFormat="1"/>
    <row r="60783" s="2839" customFormat="1"/>
    <row r="60784" s="2839" customFormat="1"/>
    <row r="60785" s="2839" customFormat="1"/>
    <row r="60786" s="2839" customFormat="1"/>
    <row r="60787" s="2839" customFormat="1"/>
    <row r="60788" s="2839" customFormat="1"/>
    <row r="60789" s="2839" customFormat="1"/>
    <row r="60790" s="2839" customFormat="1"/>
    <row r="60791" s="2839" customFormat="1"/>
    <row r="60792" s="2839" customFormat="1"/>
    <row r="60793" s="2839" customFormat="1"/>
    <row r="60794" s="2839" customFormat="1"/>
    <row r="60795" s="2839" customFormat="1"/>
    <row r="60796" s="2839" customFormat="1"/>
    <row r="60797" s="2839" customFormat="1"/>
    <row r="60798" s="2839" customFormat="1"/>
    <row r="60799" s="2839" customFormat="1"/>
    <row r="60800" s="2839" customFormat="1"/>
    <row r="60801" s="2839" customFormat="1"/>
    <row r="60802" s="2839" customFormat="1"/>
    <row r="60803" s="2839" customFormat="1"/>
    <row r="60804" s="2839" customFormat="1"/>
    <row r="60805" s="2839" customFormat="1"/>
    <row r="60806" s="2839" customFormat="1"/>
    <row r="60807" s="2839" customFormat="1"/>
    <row r="60808" s="2839" customFormat="1"/>
    <row r="60809" s="2839" customFormat="1"/>
    <row r="60810" s="2839" customFormat="1"/>
    <row r="60811" s="2839" customFormat="1"/>
    <row r="60812" s="2839" customFormat="1"/>
    <row r="60813" s="2839" customFormat="1"/>
    <row r="60814" s="2839" customFormat="1"/>
    <row r="60815" s="2839" customFormat="1"/>
    <row r="60816" s="2839" customFormat="1"/>
    <row r="60817" s="2839" customFormat="1"/>
    <row r="60818" s="2839" customFormat="1"/>
    <row r="60819" s="2839" customFormat="1"/>
    <row r="60820" s="2839" customFormat="1"/>
    <row r="60821" s="2839" customFormat="1"/>
    <row r="60822" s="2839" customFormat="1"/>
    <row r="60823" s="2839" customFormat="1"/>
    <row r="60824" s="2839" customFormat="1"/>
    <row r="60825" s="2839" customFormat="1"/>
    <row r="60826" s="2839" customFormat="1"/>
    <row r="60827" s="2839" customFormat="1"/>
    <row r="60828" s="2839" customFormat="1"/>
    <row r="60829" s="2839" customFormat="1"/>
    <row r="60830" s="2839" customFormat="1"/>
    <row r="60831" s="2839" customFormat="1"/>
    <row r="60832" s="2839" customFormat="1"/>
    <row r="60833" s="2839" customFormat="1"/>
    <row r="60834" s="2839" customFormat="1"/>
    <row r="60835" s="2839" customFormat="1"/>
    <row r="60836" s="2839" customFormat="1"/>
    <row r="60837" s="2839" customFormat="1"/>
    <row r="60838" s="2839" customFormat="1"/>
    <row r="60839" s="2839" customFormat="1"/>
    <row r="60840" s="2839" customFormat="1"/>
    <row r="60841" s="2839" customFormat="1"/>
    <row r="60842" s="2839" customFormat="1"/>
    <row r="60843" s="2839" customFormat="1"/>
    <row r="60844" s="2839" customFormat="1"/>
    <row r="60845" s="2839" customFormat="1"/>
    <row r="60846" s="2839" customFormat="1"/>
    <row r="60847" s="2839" customFormat="1"/>
    <row r="60848" s="2839" customFormat="1"/>
    <row r="60849" s="2839" customFormat="1"/>
    <row r="60850" s="2839" customFormat="1"/>
    <row r="60851" s="2839" customFormat="1"/>
    <row r="60852" s="2839" customFormat="1"/>
    <row r="60853" s="2839" customFormat="1"/>
    <row r="60854" s="2839" customFormat="1"/>
    <row r="60855" s="2839" customFormat="1"/>
    <row r="60856" s="2839" customFormat="1"/>
    <row r="60857" s="2839" customFormat="1"/>
    <row r="60858" s="2839" customFormat="1"/>
    <row r="60859" s="2839" customFormat="1"/>
    <row r="60860" s="2839" customFormat="1"/>
    <row r="60861" s="2839" customFormat="1"/>
    <row r="60862" s="2839" customFormat="1"/>
    <row r="60863" s="2839" customFormat="1"/>
    <row r="60864" s="2839" customFormat="1"/>
    <row r="60865" s="2839" customFormat="1"/>
    <row r="60866" s="2839" customFormat="1"/>
    <row r="60867" s="2839" customFormat="1"/>
    <row r="60868" s="2839" customFormat="1"/>
    <row r="60869" s="2839" customFormat="1"/>
    <row r="60870" s="2839" customFormat="1"/>
    <row r="60871" s="2839" customFormat="1"/>
    <row r="60872" s="2839" customFormat="1"/>
    <row r="60873" s="2839" customFormat="1"/>
    <row r="60874" s="2839" customFormat="1"/>
    <row r="60875" s="2839" customFormat="1"/>
    <row r="60876" s="2839" customFormat="1"/>
    <row r="60877" s="2839" customFormat="1"/>
    <row r="60878" s="2839" customFormat="1"/>
    <row r="60879" s="2839" customFormat="1"/>
    <row r="60880" s="2839" customFormat="1"/>
    <row r="60881" s="2839" customFormat="1"/>
    <row r="60882" s="2839" customFormat="1"/>
    <row r="60883" s="2839" customFormat="1"/>
    <row r="60884" s="2839" customFormat="1"/>
    <row r="60885" s="2839" customFormat="1"/>
    <row r="60886" s="2839" customFormat="1"/>
    <row r="60887" s="2839" customFormat="1"/>
    <row r="60888" s="2839" customFormat="1"/>
    <row r="60889" s="2839" customFormat="1"/>
    <row r="60890" s="2839" customFormat="1"/>
    <row r="60891" s="2839" customFormat="1"/>
    <row r="60892" s="2839" customFormat="1"/>
    <row r="60893" s="2839" customFormat="1"/>
    <row r="60894" s="2839" customFormat="1"/>
    <row r="60895" s="2839" customFormat="1"/>
    <row r="60896" s="2839" customFormat="1"/>
    <row r="60897" s="2839" customFormat="1"/>
    <row r="60898" s="2839" customFormat="1"/>
    <row r="60899" s="2839" customFormat="1"/>
    <row r="60900" s="2839" customFormat="1"/>
    <row r="60901" s="2839" customFormat="1"/>
    <row r="60902" s="2839" customFormat="1"/>
    <row r="60903" s="2839" customFormat="1"/>
    <row r="60904" s="2839" customFormat="1"/>
    <row r="60905" s="2839" customFormat="1"/>
    <row r="60906" s="2839" customFormat="1"/>
    <row r="60907" s="2839" customFormat="1"/>
    <row r="60908" s="2839" customFormat="1"/>
    <row r="60909" s="2839" customFormat="1"/>
    <row r="60910" s="2839" customFormat="1"/>
    <row r="60911" s="2839" customFormat="1"/>
    <row r="60912" s="2839" customFormat="1"/>
    <row r="60913" s="2839" customFormat="1"/>
    <row r="60914" s="2839" customFormat="1"/>
    <row r="60915" s="2839" customFormat="1"/>
    <row r="60916" s="2839" customFormat="1"/>
    <row r="60917" s="2839" customFormat="1"/>
    <row r="60918" s="2839" customFormat="1"/>
    <row r="60919" s="2839" customFormat="1"/>
    <row r="60920" s="2839" customFormat="1"/>
    <row r="60921" s="2839" customFormat="1"/>
    <row r="60922" s="2839" customFormat="1"/>
    <row r="60923" s="2839" customFormat="1"/>
    <row r="60924" s="2839" customFormat="1"/>
    <row r="60925" s="2839" customFormat="1"/>
    <row r="60926" s="2839" customFormat="1"/>
    <row r="60927" s="2839" customFormat="1"/>
    <row r="60928" s="2839" customFormat="1"/>
    <row r="60929" s="2839" customFormat="1"/>
    <row r="60930" s="2839" customFormat="1"/>
    <row r="60931" s="2839" customFormat="1"/>
    <row r="60932" s="2839" customFormat="1"/>
    <row r="60933" s="2839" customFormat="1"/>
    <row r="60934" s="2839" customFormat="1"/>
    <row r="60935" s="2839" customFormat="1"/>
    <row r="60936" s="2839" customFormat="1"/>
    <row r="60937" s="2839" customFormat="1"/>
    <row r="60938" s="2839" customFormat="1"/>
    <row r="60939" s="2839" customFormat="1"/>
    <row r="60940" s="2839" customFormat="1"/>
    <row r="60941" s="2839" customFormat="1"/>
    <row r="60942" s="2839" customFormat="1"/>
    <row r="60943" s="2839" customFormat="1"/>
    <row r="60944" s="2839" customFormat="1"/>
    <row r="60945" s="2839" customFormat="1"/>
    <row r="60946" s="2839" customFormat="1"/>
    <row r="60947" s="2839" customFormat="1"/>
    <row r="60948" s="2839" customFormat="1"/>
    <row r="60949" s="2839" customFormat="1"/>
    <row r="60950" s="2839" customFormat="1"/>
    <row r="60951" s="2839" customFormat="1"/>
    <row r="60952" s="2839" customFormat="1"/>
    <row r="60953" s="2839" customFormat="1"/>
    <row r="60954" s="2839" customFormat="1"/>
    <row r="60955" s="2839" customFormat="1"/>
    <row r="60956" s="2839" customFormat="1"/>
    <row r="60957" s="2839" customFormat="1"/>
    <row r="60958" s="2839" customFormat="1"/>
    <row r="60959" s="2839" customFormat="1"/>
    <row r="60960" s="2839" customFormat="1"/>
    <row r="60961" s="2839" customFormat="1"/>
    <row r="60962" s="2839" customFormat="1"/>
    <row r="60963" s="2839" customFormat="1"/>
    <row r="60964" s="2839" customFormat="1"/>
    <row r="60965" s="2839" customFormat="1"/>
    <row r="60966" s="2839" customFormat="1"/>
    <row r="60967" s="2839" customFormat="1"/>
    <row r="60968" s="2839" customFormat="1"/>
    <row r="60969" s="2839" customFormat="1"/>
    <row r="60970" s="2839" customFormat="1"/>
    <row r="60971" s="2839" customFormat="1"/>
    <row r="60972" s="2839" customFormat="1"/>
    <row r="60973" s="2839" customFormat="1"/>
    <row r="60974" s="2839" customFormat="1"/>
    <row r="60975" s="2839" customFormat="1"/>
    <row r="60976" s="2839" customFormat="1"/>
    <row r="60977" s="2839" customFormat="1"/>
    <row r="60978" s="2839" customFormat="1"/>
    <row r="60979" s="2839" customFormat="1"/>
    <row r="60980" s="2839" customFormat="1"/>
    <row r="60981" s="2839" customFormat="1"/>
    <row r="60982" s="2839" customFormat="1"/>
    <row r="60983" s="2839" customFormat="1"/>
    <row r="60984" s="2839" customFormat="1"/>
    <row r="60985" s="2839" customFormat="1"/>
    <row r="60986" s="2839" customFormat="1"/>
    <row r="60987" s="2839" customFormat="1"/>
    <row r="60988" s="2839" customFormat="1"/>
    <row r="60989" s="2839" customFormat="1"/>
    <row r="60990" s="2839" customFormat="1"/>
    <row r="60991" s="2839" customFormat="1"/>
    <row r="60992" s="2839" customFormat="1"/>
    <row r="60993" s="2839" customFormat="1"/>
    <row r="60994" s="2839" customFormat="1"/>
    <row r="60995" s="2839" customFormat="1"/>
    <row r="60996" s="2839" customFormat="1"/>
    <row r="60997" s="2839" customFormat="1"/>
    <row r="60998" s="2839" customFormat="1"/>
    <row r="60999" s="2839" customFormat="1"/>
    <row r="61000" s="2839" customFormat="1"/>
    <row r="61001" s="2839" customFormat="1"/>
    <row r="61002" s="2839" customFormat="1"/>
    <row r="61003" s="2839" customFormat="1"/>
    <row r="61004" s="2839" customFormat="1"/>
    <row r="61005" s="2839" customFormat="1"/>
    <row r="61006" s="2839" customFormat="1"/>
    <row r="61007" s="2839" customFormat="1"/>
    <row r="61008" s="2839" customFormat="1"/>
    <row r="61009" s="2839" customFormat="1"/>
    <row r="61010" s="2839" customFormat="1"/>
    <row r="61011" s="2839" customFormat="1"/>
    <row r="61012" s="2839" customFormat="1"/>
    <row r="61013" s="2839" customFormat="1"/>
    <row r="61014" s="2839" customFormat="1"/>
    <row r="61015" s="2839" customFormat="1"/>
    <row r="61016" s="2839" customFormat="1"/>
    <row r="61017" s="2839" customFormat="1"/>
    <row r="61018" s="2839" customFormat="1"/>
    <row r="61019" s="2839" customFormat="1"/>
    <row r="61020" s="2839" customFormat="1"/>
    <row r="61021" s="2839" customFormat="1"/>
    <row r="61022" s="2839" customFormat="1"/>
    <row r="61023" s="2839" customFormat="1"/>
    <row r="61024" s="2839" customFormat="1"/>
    <row r="61025" s="2839" customFormat="1"/>
    <row r="61026" s="2839" customFormat="1"/>
    <row r="61027" s="2839" customFormat="1"/>
    <row r="61028" s="2839" customFormat="1"/>
    <row r="61029" s="2839" customFormat="1"/>
    <row r="61030" s="2839" customFormat="1"/>
    <row r="61031" s="2839" customFormat="1"/>
    <row r="61032" s="2839" customFormat="1"/>
    <row r="61033" s="2839" customFormat="1"/>
    <row r="61034" s="2839" customFormat="1"/>
    <row r="61035" s="2839" customFormat="1"/>
    <row r="61036" s="2839" customFormat="1"/>
    <row r="61037" s="2839" customFormat="1"/>
    <row r="61038" s="2839" customFormat="1"/>
    <row r="61039" s="2839" customFormat="1"/>
    <row r="61040" s="2839" customFormat="1"/>
    <row r="61041" s="2839" customFormat="1"/>
    <row r="61042" s="2839" customFormat="1"/>
    <row r="61043" s="2839" customFormat="1"/>
    <row r="61044" s="2839" customFormat="1"/>
    <row r="61045" s="2839" customFormat="1"/>
    <row r="61046" s="2839" customFormat="1"/>
    <row r="61047" s="2839" customFormat="1"/>
    <row r="61048" s="2839" customFormat="1"/>
    <row r="61049" s="2839" customFormat="1"/>
    <row r="61050" s="2839" customFormat="1"/>
    <row r="61051" s="2839" customFormat="1"/>
    <row r="61052" s="2839" customFormat="1"/>
    <row r="61053" s="2839" customFormat="1"/>
    <row r="61054" s="2839" customFormat="1"/>
    <row r="61055" s="2839" customFormat="1"/>
    <row r="61056" s="2839" customFormat="1"/>
    <row r="61057" s="2839" customFormat="1"/>
    <row r="61058" s="2839" customFormat="1"/>
    <row r="61059" s="2839" customFormat="1"/>
    <row r="61060" s="2839" customFormat="1"/>
    <row r="61061" s="2839" customFormat="1"/>
    <row r="61062" s="2839" customFormat="1"/>
    <row r="61063" s="2839" customFormat="1"/>
    <row r="61064" s="2839" customFormat="1"/>
    <row r="61065" s="2839" customFormat="1"/>
    <row r="61066" s="2839" customFormat="1"/>
    <row r="61067" s="2839" customFormat="1"/>
    <row r="61068" s="2839" customFormat="1"/>
    <row r="61069" s="2839" customFormat="1"/>
    <row r="61070" s="2839" customFormat="1"/>
    <row r="61071" s="2839" customFormat="1"/>
    <row r="61072" s="2839" customFormat="1"/>
    <row r="61073" s="2839" customFormat="1"/>
    <row r="61074" s="2839" customFormat="1"/>
    <row r="61075" s="2839" customFormat="1"/>
    <row r="61076" s="2839" customFormat="1"/>
    <row r="61077" s="2839" customFormat="1"/>
    <row r="61078" s="2839" customFormat="1"/>
    <row r="61079" s="2839" customFormat="1"/>
    <row r="61080" s="2839" customFormat="1"/>
    <row r="61081" s="2839" customFormat="1"/>
    <row r="61082" s="2839" customFormat="1"/>
    <row r="61083" s="2839" customFormat="1"/>
    <row r="61084" s="2839" customFormat="1"/>
    <row r="61085" s="2839" customFormat="1"/>
    <row r="61086" s="2839" customFormat="1"/>
    <row r="61087" s="2839" customFormat="1"/>
    <row r="61088" s="2839" customFormat="1"/>
    <row r="61089" s="2839" customFormat="1"/>
    <row r="61090" s="2839" customFormat="1"/>
    <row r="61091" s="2839" customFormat="1"/>
    <row r="61092" s="2839" customFormat="1"/>
    <row r="61093" s="2839" customFormat="1"/>
    <row r="61094" s="2839" customFormat="1"/>
    <row r="61095" s="2839" customFormat="1"/>
    <row r="61096" s="2839" customFormat="1"/>
    <row r="61097" s="2839" customFormat="1"/>
    <row r="61098" s="2839" customFormat="1"/>
    <row r="61099" s="2839" customFormat="1"/>
    <row r="61100" s="2839" customFormat="1"/>
    <row r="61101" s="2839" customFormat="1"/>
    <row r="61102" s="2839" customFormat="1"/>
    <row r="61103" s="2839" customFormat="1"/>
    <row r="61104" s="2839" customFormat="1"/>
    <row r="61105" s="2839" customFormat="1"/>
    <row r="61106" s="2839" customFormat="1"/>
    <row r="61107" s="2839" customFormat="1"/>
    <row r="61108" s="2839" customFormat="1"/>
    <row r="61109" s="2839" customFormat="1"/>
    <row r="61110" s="2839" customFormat="1"/>
    <row r="61111" s="2839" customFormat="1"/>
    <row r="61112" s="2839" customFormat="1"/>
    <row r="61113" s="2839" customFormat="1"/>
    <row r="61114" s="2839" customFormat="1"/>
    <row r="61115" s="2839" customFormat="1"/>
    <row r="61116" s="2839" customFormat="1"/>
    <row r="61117" s="2839" customFormat="1"/>
    <row r="61118" s="2839" customFormat="1"/>
    <row r="61119" s="2839" customFormat="1"/>
    <row r="61120" s="2839" customFormat="1"/>
    <row r="61121" s="2839" customFormat="1"/>
    <row r="61122" s="2839" customFormat="1"/>
    <row r="61123" s="2839" customFormat="1"/>
    <row r="61124" s="2839" customFormat="1"/>
    <row r="61125" s="2839" customFormat="1"/>
    <row r="61126" s="2839" customFormat="1"/>
    <row r="61127" s="2839" customFormat="1"/>
    <row r="61128" s="2839" customFormat="1"/>
    <row r="61129" s="2839" customFormat="1"/>
    <row r="61130" s="2839" customFormat="1"/>
    <row r="61131" s="2839" customFormat="1"/>
    <row r="61132" s="2839" customFormat="1"/>
    <row r="61133" s="2839" customFormat="1"/>
    <row r="61134" s="2839" customFormat="1"/>
    <row r="61135" s="2839" customFormat="1"/>
    <row r="61136" s="2839" customFormat="1"/>
    <row r="61137" s="2839" customFormat="1"/>
    <row r="61138" s="2839" customFormat="1"/>
    <row r="61139" s="2839" customFormat="1"/>
    <row r="61140" s="2839" customFormat="1"/>
    <row r="61141" s="2839" customFormat="1"/>
    <row r="61142" s="2839" customFormat="1"/>
    <row r="61143" s="2839" customFormat="1"/>
    <row r="61144" s="2839" customFormat="1"/>
    <row r="61145" s="2839" customFormat="1"/>
    <row r="61146" s="2839" customFormat="1"/>
    <row r="61147" s="2839" customFormat="1"/>
    <row r="61148" s="2839" customFormat="1"/>
    <row r="61149" s="2839" customFormat="1"/>
    <row r="61150" s="2839" customFormat="1"/>
    <row r="61151" s="2839" customFormat="1"/>
    <row r="61152" s="2839" customFormat="1"/>
    <row r="61153" s="2839" customFormat="1"/>
    <row r="61154" s="2839" customFormat="1"/>
    <row r="61155" s="2839" customFormat="1"/>
    <row r="61156" s="2839" customFormat="1"/>
    <row r="61157" s="2839" customFormat="1"/>
    <row r="61158" s="2839" customFormat="1"/>
    <row r="61159" s="2839" customFormat="1"/>
    <row r="61160" s="2839" customFormat="1"/>
    <row r="61161" s="2839" customFormat="1"/>
    <row r="61162" s="2839" customFormat="1"/>
    <row r="61163" s="2839" customFormat="1"/>
    <row r="61164" s="2839" customFormat="1"/>
    <row r="61165" s="2839" customFormat="1"/>
    <row r="61166" s="2839" customFormat="1"/>
    <row r="61167" s="2839" customFormat="1"/>
    <row r="61168" s="2839" customFormat="1"/>
    <row r="61169" s="2839" customFormat="1"/>
    <row r="61170" s="2839" customFormat="1"/>
    <row r="61171" s="2839" customFormat="1"/>
    <row r="61172" s="2839" customFormat="1"/>
    <row r="61173" s="2839" customFormat="1"/>
    <row r="61174" s="2839" customFormat="1"/>
    <row r="61175" s="2839" customFormat="1"/>
    <row r="61176" s="2839" customFormat="1"/>
    <row r="61177" s="2839" customFormat="1"/>
    <row r="61178" s="2839" customFormat="1"/>
    <row r="61179" s="2839" customFormat="1"/>
    <row r="61180" s="2839" customFormat="1"/>
    <row r="61181" s="2839" customFormat="1"/>
    <row r="61182" s="2839" customFormat="1"/>
    <row r="61183" s="2839" customFormat="1"/>
    <row r="61184" s="2839" customFormat="1"/>
    <row r="61185" s="2839" customFormat="1"/>
    <row r="61186" s="2839" customFormat="1"/>
    <row r="61187" s="2839" customFormat="1"/>
    <row r="61188" s="2839" customFormat="1"/>
    <row r="61189" s="2839" customFormat="1"/>
    <row r="61190" s="2839" customFormat="1"/>
    <row r="61191" s="2839" customFormat="1"/>
    <row r="61192" s="2839" customFormat="1"/>
    <row r="61193" s="2839" customFormat="1"/>
    <row r="61194" s="2839" customFormat="1"/>
    <row r="61195" s="2839" customFormat="1"/>
    <row r="61196" s="2839" customFormat="1"/>
    <row r="61197" s="2839" customFormat="1"/>
    <row r="61198" s="2839" customFormat="1"/>
    <row r="61199" s="2839" customFormat="1"/>
    <row r="61200" s="2839" customFormat="1"/>
    <row r="61201" s="2839" customFormat="1"/>
    <row r="61202" s="2839" customFormat="1"/>
    <row r="61203" s="2839" customFormat="1"/>
    <row r="61204" s="2839" customFormat="1"/>
    <row r="61205" s="2839" customFormat="1"/>
    <row r="61206" s="2839" customFormat="1"/>
    <row r="61207" s="2839" customFormat="1"/>
    <row r="61208" s="2839" customFormat="1"/>
    <row r="61209" s="2839" customFormat="1"/>
    <row r="61210" s="2839" customFormat="1"/>
    <row r="61211" s="2839" customFormat="1"/>
    <row r="61212" s="2839" customFormat="1"/>
    <row r="61213" s="2839" customFormat="1"/>
    <row r="61214" s="2839" customFormat="1"/>
    <row r="61215" s="2839" customFormat="1"/>
    <row r="61216" s="2839" customFormat="1"/>
    <row r="61217" s="2839" customFormat="1"/>
    <row r="61218" s="2839" customFormat="1"/>
    <row r="61219" s="2839" customFormat="1"/>
    <row r="61220" s="2839" customFormat="1"/>
    <row r="61221" s="2839" customFormat="1"/>
    <row r="61222" s="2839" customFormat="1"/>
    <row r="61223" s="2839" customFormat="1"/>
    <row r="61224" s="2839" customFormat="1"/>
    <row r="61225" s="2839" customFormat="1"/>
    <row r="61226" s="2839" customFormat="1"/>
    <row r="61227" s="2839" customFormat="1"/>
    <row r="61228" s="2839" customFormat="1"/>
    <row r="61229" s="2839" customFormat="1"/>
    <row r="61230" s="2839" customFormat="1"/>
    <row r="61231" s="2839" customFormat="1"/>
    <row r="61232" s="2839" customFormat="1"/>
    <row r="61233" s="2839" customFormat="1"/>
    <row r="61234" s="2839" customFormat="1"/>
    <row r="61235" s="2839" customFormat="1"/>
    <row r="61236" s="2839" customFormat="1"/>
    <row r="61237" s="2839" customFormat="1"/>
    <row r="61238" s="2839" customFormat="1"/>
    <row r="61239" s="2839" customFormat="1"/>
    <row r="61240" s="2839" customFormat="1"/>
    <row r="61241" s="2839" customFormat="1"/>
    <row r="61242" s="2839" customFormat="1"/>
    <row r="61243" s="2839" customFormat="1"/>
    <row r="61244" s="2839" customFormat="1"/>
    <row r="61245" s="2839" customFormat="1"/>
    <row r="61246" s="2839" customFormat="1"/>
    <row r="61247" s="2839" customFormat="1"/>
    <row r="61248" s="2839" customFormat="1"/>
    <row r="61249" s="2839" customFormat="1"/>
    <row r="61250" s="2839" customFormat="1"/>
    <row r="61251" s="2839" customFormat="1"/>
    <row r="61252" s="2839" customFormat="1"/>
    <row r="61253" s="2839" customFormat="1"/>
    <row r="61254" s="2839" customFormat="1"/>
    <row r="61255" s="2839" customFormat="1"/>
    <row r="61256" s="2839" customFormat="1"/>
    <row r="61257" s="2839" customFormat="1"/>
    <row r="61258" s="2839" customFormat="1"/>
    <row r="61259" s="2839" customFormat="1"/>
    <row r="61260" s="2839" customFormat="1"/>
    <row r="61261" s="2839" customFormat="1"/>
    <row r="61262" s="2839" customFormat="1"/>
    <row r="61263" s="2839" customFormat="1"/>
    <row r="61264" s="2839" customFormat="1"/>
    <row r="61265" s="2839" customFormat="1"/>
    <row r="61266" s="2839" customFormat="1"/>
    <row r="61267" s="2839" customFormat="1"/>
    <row r="61268" s="2839" customFormat="1"/>
    <row r="61269" s="2839" customFormat="1"/>
    <row r="61270" s="2839" customFormat="1"/>
    <row r="61271" s="2839" customFormat="1"/>
    <row r="61272" s="2839" customFormat="1"/>
    <row r="61273" s="2839" customFormat="1"/>
    <row r="61274" s="2839" customFormat="1"/>
    <row r="61275" s="2839" customFormat="1"/>
    <row r="61276" s="2839" customFormat="1"/>
    <row r="61277" s="2839" customFormat="1"/>
    <row r="61278" s="2839" customFormat="1"/>
    <row r="61279" s="2839" customFormat="1"/>
    <row r="61280" s="2839" customFormat="1"/>
    <row r="61281" s="2839" customFormat="1"/>
    <row r="61282" s="2839" customFormat="1"/>
    <row r="61283" s="2839" customFormat="1"/>
    <row r="61284" s="2839" customFormat="1"/>
    <row r="61285" s="2839" customFormat="1"/>
    <row r="61286" s="2839" customFormat="1"/>
    <row r="61287" s="2839" customFormat="1"/>
    <row r="61288" s="2839" customFormat="1"/>
    <row r="61289" s="2839" customFormat="1"/>
    <row r="61290" s="2839" customFormat="1"/>
    <row r="61291" s="2839" customFormat="1"/>
    <row r="61292" s="2839" customFormat="1"/>
    <row r="61293" s="2839" customFormat="1"/>
    <row r="61294" s="2839" customFormat="1"/>
    <row r="61295" s="2839" customFormat="1"/>
    <row r="61296" s="2839" customFormat="1"/>
    <row r="61297" s="2839" customFormat="1"/>
    <row r="61298" s="2839" customFormat="1"/>
    <row r="61299" s="2839" customFormat="1"/>
    <row r="61300" s="2839" customFormat="1"/>
    <row r="61301" s="2839" customFormat="1"/>
    <row r="61302" s="2839" customFormat="1"/>
    <row r="61303" s="2839" customFormat="1"/>
    <row r="61304" s="2839" customFormat="1"/>
    <row r="61305" s="2839" customFormat="1"/>
    <row r="61306" s="2839" customFormat="1"/>
    <row r="61307" s="2839" customFormat="1"/>
    <row r="61308" s="2839" customFormat="1"/>
    <row r="61309" s="2839" customFormat="1"/>
    <row r="61310" s="2839" customFormat="1"/>
    <row r="61311" s="2839" customFormat="1"/>
    <row r="61312" s="2839" customFormat="1"/>
    <row r="61313" s="2839" customFormat="1"/>
    <row r="61314" s="2839" customFormat="1"/>
    <row r="61315" s="2839" customFormat="1"/>
    <row r="61316" s="2839" customFormat="1"/>
    <row r="61317" s="2839" customFormat="1"/>
    <row r="61318" s="2839" customFormat="1"/>
    <row r="61319" s="2839" customFormat="1"/>
    <row r="61320" s="2839" customFormat="1"/>
    <row r="61321" s="2839" customFormat="1"/>
    <row r="61322" s="2839" customFormat="1"/>
    <row r="61323" s="2839" customFormat="1"/>
    <row r="61324" s="2839" customFormat="1"/>
    <row r="61325" s="2839" customFormat="1"/>
    <row r="61326" s="2839" customFormat="1"/>
    <row r="61327" s="2839" customFormat="1"/>
    <row r="61328" s="2839" customFormat="1"/>
    <row r="61329" s="2839" customFormat="1"/>
    <row r="61330" s="2839" customFormat="1"/>
    <row r="61331" s="2839" customFormat="1"/>
    <row r="61332" s="2839" customFormat="1"/>
    <row r="61333" s="2839" customFormat="1"/>
    <row r="61334" s="2839" customFormat="1"/>
    <row r="61335" s="2839" customFormat="1"/>
    <row r="61336" s="2839" customFormat="1"/>
    <row r="61337" s="2839" customFormat="1"/>
    <row r="61338" s="2839" customFormat="1"/>
    <row r="61339" s="2839" customFormat="1"/>
    <row r="61340" s="2839" customFormat="1"/>
    <row r="61341" s="2839" customFormat="1"/>
    <row r="61342" s="2839" customFormat="1"/>
    <row r="61343" s="2839" customFormat="1"/>
    <row r="61344" s="2839" customFormat="1"/>
    <row r="61345" s="2839" customFormat="1"/>
    <row r="61346" s="2839" customFormat="1"/>
    <row r="61347" s="2839" customFormat="1"/>
    <row r="61348" s="2839" customFormat="1"/>
    <row r="61349" s="2839" customFormat="1"/>
    <row r="61350" s="2839" customFormat="1"/>
    <row r="61351" s="2839" customFormat="1"/>
    <row r="61352" s="2839" customFormat="1"/>
    <row r="61353" s="2839" customFormat="1"/>
    <row r="61354" s="2839" customFormat="1"/>
    <row r="61355" s="2839" customFormat="1"/>
    <row r="61356" s="2839" customFormat="1"/>
    <row r="61357" s="2839" customFormat="1"/>
    <row r="61358" s="2839" customFormat="1"/>
    <row r="61359" s="2839" customFormat="1"/>
    <row r="61360" s="2839" customFormat="1"/>
    <row r="61361" s="2839" customFormat="1"/>
    <row r="61362" s="2839" customFormat="1"/>
    <row r="61363" s="2839" customFormat="1"/>
    <row r="61364" s="2839" customFormat="1"/>
    <row r="61365" s="2839" customFormat="1"/>
    <row r="61366" s="2839" customFormat="1"/>
    <row r="61367" s="2839" customFormat="1"/>
    <row r="61368" s="2839" customFormat="1"/>
    <row r="61369" s="2839" customFormat="1"/>
    <row r="61370" s="2839" customFormat="1"/>
    <row r="61371" s="2839" customFormat="1"/>
    <row r="61372" s="2839" customFormat="1"/>
    <row r="61373" s="2839" customFormat="1"/>
    <row r="61374" s="2839" customFormat="1"/>
    <row r="61375" s="2839" customFormat="1"/>
    <row r="61376" s="2839" customFormat="1"/>
    <row r="61377" s="2839" customFormat="1"/>
    <row r="61378" s="2839" customFormat="1"/>
    <row r="61379" s="2839" customFormat="1"/>
    <row r="61380" s="2839" customFormat="1"/>
    <row r="61381" s="2839" customFormat="1"/>
    <row r="61382" s="2839" customFormat="1"/>
    <row r="61383" s="2839" customFormat="1"/>
    <row r="61384" s="2839" customFormat="1"/>
    <row r="61385" s="2839" customFormat="1"/>
    <row r="61386" s="2839" customFormat="1"/>
    <row r="61387" s="2839" customFormat="1"/>
    <row r="61388" s="2839" customFormat="1"/>
    <row r="61389" s="2839" customFormat="1"/>
    <row r="61390" s="2839" customFormat="1"/>
    <row r="61391" s="2839" customFormat="1"/>
    <row r="61392" s="2839" customFormat="1"/>
    <row r="61393" s="2839" customFormat="1"/>
    <row r="61394" s="2839" customFormat="1"/>
    <row r="61395" s="2839" customFormat="1"/>
    <row r="61396" s="2839" customFormat="1"/>
    <row r="61397" s="2839" customFormat="1"/>
    <row r="61398" s="2839" customFormat="1"/>
    <row r="61399" s="2839" customFormat="1"/>
    <row r="61400" s="2839" customFormat="1"/>
    <row r="61401" s="2839" customFormat="1"/>
    <row r="61402" s="2839" customFormat="1"/>
    <row r="61403" s="2839" customFormat="1"/>
    <row r="61404" s="2839" customFormat="1"/>
    <row r="61405" s="2839" customFormat="1"/>
    <row r="61406" s="2839" customFormat="1"/>
    <row r="61407" s="2839" customFormat="1"/>
    <row r="61408" s="2839" customFormat="1"/>
    <row r="61409" s="2839" customFormat="1"/>
    <row r="61410" s="2839" customFormat="1"/>
    <row r="61411" s="2839" customFormat="1"/>
    <row r="61412" s="2839" customFormat="1"/>
    <row r="61413" s="2839" customFormat="1"/>
    <row r="61414" s="2839" customFormat="1"/>
    <row r="61415" s="2839" customFormat="1"/>
    <row r="61416" s="2839" customFormat="1"/>
    <row r="61417" s="2839" customFormat="1"/>
    <row r="61418" s="2839" customFormat="1"/>
    <row r="61419" s="2839" customFormat="1"/>
    <row r="61420" s="2839" customFormat="1"/>
    <row r="61421" s="2839" customFormat="1"/>
    <row r="61422" s="2839" customFormat="1"/>
    <row r="61423" s="2839" customFormat="1"/>
    <row r="61424" s="2839" customFormat="1"/>
    <row r="61425" s="2839" customFormat="1"/>
    <row r="61426" s="2839" customFormat="1"/>
    <row r="61427" s="2839" customFormat="1"/>
    <row r="61428" s="2839" customFormat="1"/>
    <row r="61429" s="2839" customFormat="1"/>
    <row r="61430" s="2839" customFormat="1"/>
    <row r="61431" s="2839" customFormat="1"/>
    <row r="61432" s="2839" customFormat="1"/>
    <row r="61433" s="2839" customFormat="1"/>
    <row r="61434" s="2839" customFormat="1"/>
    <row r="61435" s="2839" customFormat="1"/>
    <row r="61436" s="2839" customFormat="1"/>
    <row r="61437" s="2839" customFormat="1"/>
    <row r="61438" s="2839" customFormat="1"/>
    <row r="61439" s="2839" customFormat="1"/>
    <row r="61440" s="2839" customFormat="1"/>
    <row r="61441" s="2839" customFormat="1"/>
    <row r="61442" s="2839" customFormat="1"/>
    <row r="61443" s="2839" customFormat="1"/>
    <row r="61444" s="2839" customFormat="1"/>
    <row r="61445" s="2839" customFormat="1"/>
    <row r="61446" s="2839" customFormat="1"/>
    <row r="61447" s="2839" customFormat="1"/>
    <row r="61448" s="2839" customFormat="1"/>
    <row r="61449" s="2839" customFormat="1"/>
    <row r="61450" s="2839" customFormat="1"/>
    <row r="61451" s="2839" customFormat="1"/>
    <row r="61452" s="2839" customFormat="1"/>
    <row r="61453" s="2839" customFormat="1"/>
    <row r="61454" s="2839" customFormat="1"/>
    <row r="61455" s="2839" customFormat="1"/>
    <row r="61456" s="2839" customFormat="1"/>
    <row r="61457" s="2839" customFormat="1"/>
    <row r="61458" s="2839" customFormat="1"/>
    <row r="61459" s="2839" customFormat="1"/>
    <row r="61460" s="2839" customFormat="1"/>
    <row r="61461" s="2839" customFormat="1"/>
    <row r="61462" s="2839" customFormat="1"/>
    <row r="61463" s="2839" customFormat="1"/>
    <row r="61464" s="2839" customFormat="1"/>
    <row r="61465" s="2839" customFormat="1"/>
    <row r="61466" s="2839" customFormat="1"/>
    <row r="61467" s="2839" customFormat="1"/>
    <row r="61468" s="2839" customFormat="1"/>
    <row r="61469" s="2839" customFormat="1"/>
    <row r="61470" s="2839" customFormat="1"/>
    <row r="61471" s="2839" customFormat="1"/>
    <row r="61472" s="2839" customFormat="1"/>
    <row r="61473" s="2839" customFormat="1"/>
    <row r="61474" s="2839" customFormat="1"/>
    <row r="61475" s="2839" customFormat="1"/>
    <row r="61476" s="2839" customFormat="1"/>
    <row r="61477" s="2839" customFormat="1"/>
    <row r="61478" s="2839" customFormat="1"/>
    <row r="61479" s="2839" customFormat="1"/>
    <row r="61480" s="2839" customFormat="1"/>
    <row r="61481" s="2839" customFormat="1"/>
    <row r="61482" s="2839" customFormat="1"/>
    <row r="61483" s="2839" customFormat="1"/>
    <row r="61484" s="2839" customFormat="1"/>
    <row r="61485" s="2839" customFormat="1"/>
    <row r="61486" s="2839" customFormat="1"/>
    <row r="61487" s="2839" customFormat="1"/>
    <row r="61488" s="2839" customFormat="1"/>
    <row r="61489" s="2839" customFormat="1"/>
    <row r="61490" s="2839" customFormat="1"/>
    <row r="61491" s="2839" customFormat="1"/>
    <row r="61492" s="2839" customFormat="1"/>
    <row r="61493" s="2839" customFormat="1"/>
    <row r="61494" s="2839" customFormat="1"/>
    <row r="61495" s="2839" customFormat="1"/>
    <row r="61496" s="2839" customFormat="1"/>
    <row r="61497" s="2839" customFormat="1"/>
    <row r="61498" s="2839" customFormat="1"/>
    <row r="61499" s="2839" customFormat="1"/>
    <row r="61500" s="2839" customFormat="1"/>
    <row r="61501" s="2839" customFormat="1"/>
    <row r="61502" s="2839" customFormat="1"/>
    <row r="61503" s="2839" customFormat="1"/>
    <row r="61504" s="2839" customFormat="1"/>
    <row r="61505" s="2839" customFormat="1"/>
    <row r="61506" s="2839" customFormat="1"/>
    <row r="61507" s="2839" customFormat="1"/>
    <row r="61508" s="2839" customFormat="1"/>
    <row r="61509" s="2839" customFormat="1"/>
    <row r="61510" s="2839" customFormat="1"/>
    <row r="61511" s="2839" customFormat="1"/>
    <row r="61512" s="2839" customFormat="1"/>
    <row r="61513" s="2839" customFormat="1"/>
    <row r="61514" s="2839" customFormat="1"/>
    <row r="61515" s="2839" customFormat="1"/>
    <row r="61516" s="2839" customFormat="1"/>
    <row r="61517" s="2839" customFormat="1"/>
    <row r="61518" s="2839" customFormat="1"/>
    <row r="61519" s="2839" customFormat="1"/>
    <row r="61520" s="2839" customFormat="1"/>
    <row r="61521" s="2839" customFormat="1"/>
    <row r="61522" s="2839" customFormat="1"/>
    <row r="61523" s="2839" customFormat="1"/>
    <row r="61524" s="2839" customFormat="1"/>
    <row r="61525" s="2839" customFormat="1"/>
    <row r="61526" s="2839" customFormat="1"/>
    <row r="61527" s="2839" customFormat="1"/>
    <row r="61528" s="2839" customFormat="1"/>
    <row r="61529" s="2839" customFormat="1"/>
    <row r="61530" s="2839" customFormat="1"/>
    <row r="61531" s="2839" customFormat="1"/>
    <row r="61532" s="2839" customFormat="1"/>
    <row r="61533" s="2839" customFormat="1"/>
    <row r="61534" s="2839" customFormat="1"/>
    <row r="61535" s="2839" customFormat="1"/>
    <row r="61536" s="2839" customFormat="1"/>
    <row r="61537" s="2839" customFormat="1"/>
    <row r="61538" s="2839" customFormat="1"/>
    <row r="61539" s="2839" customFormat="1"/>
    <row r="61540" s="2839" customFormat="1"/>
    <row r="61541" s="2839" customFormat="1"/>
    <row r="61542" s="2839" customFormat="1"/>
    <row r="61543" s="2839" customFormat="1"/>
    <row r="61544" s="2839" customFormat="1"/>
    <row r="61545" s="2839" customFormat="1"/>
    <row r="61546" s="2839" customFormat="1"/>
    <row r="61547" s="2839" customFormat="1"/>
    <row r="61548" s="2839" customFormat="1"/>
    <row r="61549" s="2839" customFormat="1"/>
    <row r="61550" s="2839" customFormat="1"/>
    <row r="61551" s="2839" customFormat="1"/>
    <row r="61552" s="2839" customFormat="1"/>
    <row r="61553" s="2839" customFormat="1"/>
    <row r="61554" s="2839" customFormat="1"/>
    <row r="61555" s="2839" customFormat="1"/>
    <row r="61556" s="2839" customFormat="1"/>
    <row r="61557" s="2839" customFormat="1"/>
    <row r="61558" s="2839" customFormat="1"/>
    <row r="61559" s="2839" customFormat="1"/>
    <row r="61560" s="2839" customFormat="1"/>
    <row r="61561" s="2839" customFormat="1"/>
    <row r="61562" s="2839" customFormat="1"/>
    <row r="61563" s="2839" customFormat="1"/>
    <row r="61564" s="2839" customFormat="1"/>
    <row r="61565" s="2839" customFormat="1"/>
    <row r="61566" s="2839" customFormat="1"/>
    <row r="61567" s="2839" customFormat="1"/>
    <row r="61568" s="2839" customFormat="1"/>
    <row r="61569" s="2839" customFormat="1"/>
    <row r="61570" s="2839" customFormat="1"/>
    <row r="61571" s="2839" customFormat="1"/>
    <row r="61572" s="2839" customFormat="1"/>
    <row r="61573" s="2839" customFormat="1"/>
    <row r="61574" s="2839" customFormat="1"/>
    <row r="61575" s="2839" customFormat="1"/>
    <row r="61576" s="2839" customFormat="1"/>
    <row r="61577" s="2839" customFormat="1"/>
    <row r="61578" s="2839" customFormat="1"/>
    <row r="61579" s="2839" customFormat="1"/>
    <row r="61580" s="2839" customFormat="1"/>
    <row r="61581" s="2839" customFormat="1"/>
    <row r="61582" s="2839" customFormat="1"/>
    <row r="61583" s="2839" customFormat="1"/>
    <row r="61584" s="2839" customFormat="1"/>
    <row r="61585" s="2839" customFormat="1"/>
    <row r="61586" s="2839" customFormat="1"/>
    <row r="61587" s="2839" customFormat="1"/>
    <row r="61588" s="2839" customFormat="1"/>
    <row r="61589" s="2839" customFormat="1"/>
    <row r="61590" s="2839" customFormat="1"/>
    <row r="61591" s="2839" customFormat="1"/>
    <row r="61592" s="2839" customFormat="1"/>
    <row r="61593" s="2839" customFormat="1"/>
    <row r="61594" s="2839" customFormat="1"/>
    <row r="61595" s="2839" customFormat="1"/>
    <row r="61596" s="2839" customFormat="1"/>
    <row r="61597" s="2839" customFormat="1"/>
    <row r="61598" s="2839" customFormat="1"/>
    <row r="61599" s="2839" customFormat="1"/>
    <row r="61600" s="2839" customFormat="1"/>
    <row r="61601" s="2839" customFormat="1"/>
    <row r="61602" s="2839" customFormat="1"/>
    <row r="61603" s="2839" customFormat="1"/>
    <row r="61604" s="2839" customFormat="1"/>
    <row r="61605" s="2839" customFormat="1"/>
    <row r="61606" s="2839" customFormat="1"/>
    <row r="61607" s="2839" customFormat="1"/>
    <row r="61608" s="2839" customFormat="1"/>
    <row r="61609" s="2839" customFormat="1"/>
    <row r="61610" s="2839" customFormat="1"/>
    <row r="61611" s="2839" customFormat="1"/>
    <row r="61612" s="2839" customFormat="1"/>
    <row r="61613" s="2839" customFormat="1"/>
    <row r="61614" s="2839" customFormat="1"/>
    <row r="61615" s="2839" customFormat="1"/>
    <row r="61616" s="2839" customFormat="1"/>
    <row r="61617" s="2839" customFormat="1"/>
    <row r="61618" s="2839" customFormat="1"/>
    <row r="61619" s="2839" customFormat="1"/>
    <row r="61620" s="2839" customFormat="1"/>
    <row r="61621" s="2839" customFormat="1"/>
    <row r="61622" s="2839" customFormat="1"/>
    <row r="61623" s="2839" customFormat="1"/>
    <row r="61624" s="2839" customFormat="1"/>
    <row r="61625" s="2839" customFormat="1"/>
    <row r="61626" s="2839" customFormat="1"/>
    <row r="61627" s="2839" customFormat="1"/>
    <row r="61628" s="2839" customFormat="1"/>
    <row r="61629" s="2839" customFormat="1"/>
    <row r="61630" s="2839" customFormat="1"/>
    <row r="61631" s="2839" customFormat="1"/>
    <row r="61632" s="2839" customFormat="1"/>
    <row r="61633" s="2839" customFormat="1"/>
    <row r="61634" s="2839" customFormat="1"/>
    <row r="61635" s="2839" customFormat="1"/>
    <row r="61636" s="2839" customFormat="1"/>
    <row r="61637" s="2839" customFormat="1"/>
    <row r="61638" s="2839" customFormat="1"/>
    <row r="61639" s="2839" customFormat="1"/>
    <row r="61640" s="2839" customFormat="1"/>
    <row r="61641" s="2839" customFormat="1"/>
    <row r="61642" s="2839" customFormat="1"/>
    <row r="61643" s="2839" customFormat="1"/>
    <row r="61644" s="2839" customFormat="1"/>
    <row r="61645" s="2839" customFormat="1"/>
    <row r="61646" s="2839" customFormat="1"/>
    <row r="61647" s="2839" customFormat="1"/>
    <row r="61648" s="2839" customFormat="1"/>
    <row r="61649" s="2839" customFormat="1"/>
    <row r="61650" s="2839" customFormat="1"/>
    <row r="61651" s="2839" customFormat="1"/>
    <row r="61652" s="2839" customFormat="1"/>
    <row r="61653" s="2839" customFormat="1"/>
    <row r="61654" s="2839" customFormat="1"/>
    <row r="61655" s="2839" customFormat="1"/>
    <row r="61656" s="2839" customFormat="1"/>
    <row r="61657" s="2839" customFormat="1"/>
    <row r="61658" s="2839" customFormat="1"/>
    <row r="61659" s="2839" customFormat="1"/>
    <row r="61660" s="2839" customFormat="1"/>
    <row r="61661" s="2839" customFormat="1"/>
    <row r="61662" s="2839" customFormat="1"/>
    <row r="61663" s="2839" customFormat="1"/>
    <row r="61664" s="2839" customFormat="1"/>
    <row r="61665" s="2839" customFormat="1"/>
    <row r="61666" s="2839" customFormat="1"/>
    <row r="61667" s="2839" customFormat="1"/>
    <row r="61668" s="2839" customFormat="1"/>
    <row r="61669" s="2839" customFormat="1"/>
    <row r="61670" s="2839" customFormat="1"/>
    <row r="61671" s="2839" customFormat="1"/>
    <row r="61672" s="2839" customFormat="1"/>
    <row r="61673" s="2839" customFormat="1"/>
    <row r="61674" s="2839" customFormat="1"/>
    <row r="61675" s="2839" customFormat="1"/>
    <row r="61676" s="2839" customFormat="1"/>
    <row r="61677" s="2839" customFormat="1"/>
    <row r="61678" s="2839" customFormat="1"/>
    <row r="61679" s="2839" customFormat="1"/>
    <row r="61680" s="2839" customFormat="1"/>
    <row r="61681" s="2839" customFormat="1"/>
    <row r="61682" s="2839" customFormat="1"/>
    <row r="61683" s="2839" customFormat="1"/>
    <row r="61684" s="2839" customFormat="1"/>
    <row r="61685" s="2839" customFormat="1"/>
    <row r="61686" s="2839" customFormat="1"/>
    <row r="61687" s="2839" customFormat="1"/>
    <row r="61688" s="2839" customFormat="1"/>
    <row r="61689" s="2839" customFormat="1"/>
    <row r="61690" s="2839" customFormat="1"/>
    <row r="61691" s="2839" customFormat="1"/>
    <row r="61692" s="2839" customFormat="1"/>
    <row r="61693" s="2839" customFormat="1"/>
    <row r="61694" s="2839" customFormat="1"/>
    <row r="61695" s="2839" customFormat="1"/>
    <row r="61696" s="2839" customFormat="1"/>
    <row r="61697" s="2839" customFormat="1"/>
    <row r="61698" s="2839" customFormat="1"/>
    <row r="61699" s="2839" customFormat="1"/>
    <row r="61700" s="2839" customFormat="1"/>
    <row r="61701" s="2839" customFormat="1"/>
    <row r="61702" s="2839" customFormat="1"/>
    <row r="61703" s="2839" customFormat="1"/>
    <row r="61704" s="2839" customFormat="1"/>
    <row r="61705" s="2839" customFormat="1"/>
    <row r="61706" s="2839" customFormat="1"/>
    <row r="61707" s="2839" customFormat="1"/>
    <row r="61708" s="2839" customFormat="1"/>
    <row r="61709" s="2839" customFormat="1"/>
    <row r="61710" s="2839" customFormat="1"/>
    <row r="61711" s="2839" customFormat="1"/>
    <row r="61712" s="2839" customFormat="1"/>
    <row r="61713" s="2839" customFormat="1"/>
    <row r="61714" s="2839" customFormat="1"/>
    <row r="61715" s="2839" customFormat="1"/>
    <row r="61716" s="2839" customFormat="1"/>
    <row r="61717" s="2839" customFormat="1"/>
    <row r="61718" s="2839" customFormat="1"/>
    <row r="61719" s="2839" customFormat="1"/>
    <row r="61720" s="2839" customFormat="1"/>
    <row r="61721" s="2839" customFormat="1"/>
    <row r="61722" s="2839" customFormat="1"/>
    <row r="61723" s="2839" customFormat="1"/>
    <row r="61724" s="2839" customFormat="1"/>
    <row r="61725" s="2839" customFormat="1"/>
    <row r="61726" s="2839" customFormat="1"/>
    <row r="61727" s="2839" customFormat="1"/>
    <row r="61728" s="2839" customFormat="1"/>
    <row r="61729" s="2839" customFormat="1"/>
    <row r="61730" s="2839" customFormat="1"/>
    <row r="61731" s="2839" customFormat="1"/>
    <row r="61732" s="2839" customFormat="1"/>
    <row r="61733" s="2839" customFormat="1"/>
    <row r="61734" s="2839" customFormat="1"/>
    <row r="61735" s="2839" customFormat="1"/>
    <row r="61736" s="2839" customFormat="1"/>
    <row r="61737" s="2839" customFormat="1"/>
    <row r="61738" s="2839" customFormat="1"/>
    <row r="61739" s="2839" customFormat="1"/>
    <row r="61740" s="2839" customFormat="1"/>
    <row r="61741" s="2839" customFormat="1"/>
    <row r="61742" s="2839" customFormat="1"/>
    <row r="61743" s="2839" customFormat="1"/>
    <row r="61744" s="2839" customFormat="1"/>
    <row r="61745" s="2839" customFormat="1"/>
    <row r="61746" s="2839" customFormat="1"/>
    <row r="61747" s="2839" customFormat="1"/>
    <row r="61748" s="2839" customFormat="1"/>
    <row r="61749" s="2839" customFormat="1"/>
    <row r="61750" s="2839" customFormat="1"/>
    <row r="61751" s="2839" customFormat="1"/>
    <row r="61752" s="2839" customFormat="1"/>
    <row r="61753" s="2839" customFormat="1"/>
    <row r="61754" s="2839" customFormat="1"/>
    <row r="61755" s="2839" customFormat="1"/>
    <row r="61756" s="2839" customFormat="1"/>
    <row r="61757" s="2839" customFormat="1"/>
    <row r="61758" s="2839" customFormat="1"/>
    <row r="61759" s="2839" customFormat="1"/>
    <row r="61760" s="2839" customFormat="1"/>
    <row r="61761" s="2839" customFormat="1"/>
    <row r="61762" s="2839" customFormat="1"/>
    <row r="61763" s="2839" customFormat="1"/>
    <row r="61764" s="2839" customFormat="1"/>
    <row r="61765" s="2839" customFormat="1"/>
    <row r="61766" s="2839" customFormat="1"/>
    <row r="61767" s="2839" customFormat="1"/>
    <row r="61768" s="2839" customFormat="1"/>
    <row r="61769" s="2839" customFormat="1"/>
    <row r="61770" s="2839" customFormat="1"/>
    <row r="61771" s="2839" customFormat="1"/>
    <row r="61772" s="2839" customFormat="1"/>
    <row r="61773" s="2839" customFormat="1"/>
    <row r="61774" s="2839" customFormat="1"/>
    <row r="61775" s="2839" customFormat="1"/>
    <row r="61776" s="2839" customFormat="1"/>
    <row r="61777" s="2839" customFormat="1"/>
    <row r="61778" s="2839" customFormat="1"/>
    <row r="61779" s="2839" customFormat="1"/>
    <row r="61780" s="2839" customFormat="1"/>
    <row r="61781" s="2839" customFormat="1"/>
    <row r="61782" s="2839" customFormat="1"/>
    <row r="61783" s="2839" customFormat="1"/>
    <row r="61784" s="2839" customFormat="1"/>
    <row r="61785" s="2839" customFormat="1"/>
    <row r="61786" s="2839" customFormat="1"/>
    <row r="61787" s="2839" customFormat="1"/>
    <row r="61788" s="2839" customFormat="1"/>
    <row r="61789" s="2839" customFormat="1"/>
    <row r="61790" s="2839" customFormat="1"/>
    <row r="61791" s="2839" customFormat="1"/>
    <row r="61792" s="2839" customFormat="1"/>
    <row r="61793" s="2839" customFormat="1"/>
    <row r="61794" s="2839" customFormat="1"/>
    <row r="61795" s="2839" customFormat="1"/>
    <row r="61796" s="2839" customFormat="1"/>
    <row r="61797" s="2839" customFormat="1"/>
    <row r="61798" s="2839" customFormat="1"/>
    <row r="61799" s="2839" customFormat="1"/>
    <row r="61800" s="2839" customFormat="1"/>
    <row r="61801" s="2839" customFormat="1"/>
    <row r="61802" s="2839" customFormat="1"/>
    <row r="61803" s="2839" customFormat="1"/>
    <row r="61804" s="2839" customFormat="1"/>
    <row r="61805" s="2839" customFormat="1"/>
    <row r="61806" s="2839" customFormat="1"/>
    <row r="61807" s="2839" customFormat="1"/>
    <row r="61808" s="2839" customFormat="1"/>
    <row r="61809" s="2839" customFormat="1"/>
    <row r="61810" s="2839" customFormat="1"/>
    <row r="61811" s="2839" customFormat="1"/>
    <row r="61812" s="2839" customFormat="1"/>
    <row r="61813" s="2839" customFormat="1"/>
    <row r="61814" s="2839" customFormat="1"/>
    <row r="61815" s="2839" customFormat="1"/>
    <row r="61816" s="2839" customFormat="1"/>
    <row r="61817" s="2839" customFormat="1"/>
    <row r="61818" s="2839" customFormat="1"/>
    <row r="61819" s="2839" customFormat="1"/>
    <row r="61820" s="2839" customFormat="1"/>
    <row r="61821" s="2839" customFormat="1"/>
    <row r="61822" s="2839" customFormat="1"/>
    <row r="61823" s="2839" customFormat="1"/>
    <row r="61824" s="2839" customFormat="1"/>
    <row r="61825" s="2839" customFormat="1"/>
    <row r="61826" s="2839" customFormat="1"/>
    <row r="61827" s="2839" customFormat="1"/>
    <row r="61828" s="2839" customFormat="1"/>
    <row r="61829" s="2839" customFormat="1"/>
    <row r="61830" s="2839" customFormat="1"/>
    <row r="61831" s="2839" customFormat="1"/>
    <row r="61832" s="2839" customFormat="1"/>
    <row r="61833" s="2839" customFormat="1"/>
    <row r="61834" s="2839" customFormat="1"/>
    <row r="61835" s="2839" customFormat="1"/>
    <row r="61836" s="2839" customFormat="1"/>
    <row r="61837" s="2839" customFormat="1"/>
    <row r="61838" s="2839" customFormat="1"/>
    <row r="61839" s="2839" customFormat="1"/>
    <row r="61840" s="2839" customFormat="1"/>
    <row r="61841" s="2839" customFormat="1"/>
    <row r="61842" s="2839" customFormat="1"/>
    <row r="61843" s="2839" customFormat="1"/>
    <row r="61844" s="2839" customFormat="1"/>
    <row r="61845" s="2839" customFormat="1"/>
    <row r="61846" s="2839" customFormat="1"/>
    <row r="61847" s="2839" customFormat="1"/>
    <row r="61848" s="2839" customFormat="1"/>
    <row r="61849" s="2839" customFormat="1"/>
    <row r="61850" s="2839" customFormat="1"/>
    <row r="61851" s="2839" customFormat="1"/>
    <row r="61852" s="2839" customFormat="1"/>
    <row r="61853" s="2839" customFormat="1"/>
    <row r="61854" s="2839" customFormat="1"/>
    <row r="61855" s="2839" customFormat="1"/>
    <row r="61856" s="2839" customFormat="1"/>
    <row r="61857" s="2839" customFormat="1"/>
    <row r="61858" s="2839" customFormat="1"/>
    <row r="61859" s="2839" customFormat="1"/>
    <row r="61860" s="2839" customFormat="1"/>
    <row r="61861" s="2839" customFormat="1"/>
    <row r="61862" s="2839" customFormat="1"/>
    <row r="61863" s="2839" customFormat="1"/>
    <row r="61864" s="2839" customFormat="1"/>
    <row r="61865" s="2839" customFormat="1"/>
    <row r="61866" s="2839" customFormat="1"/>
    <row r="61867" s="2839" customFormat="1"/>
    <row r="61868" s="2839" customFormat="1"/>
    <row r="61869" s="2839" customFormat="1"/>
    <row r="61870" s="2839" customFormat="1"/>
    <row r="61871" s="2839" customFormat="1"/>
    <row r="61872" s="2839" customFormat="1"/>
    <row r="61873" s="2839" customFormat="1"/>
    <row r="61874" s="2839" customFormat="1"/>
    <row r="61875" s="2839" customFormat="1"/>
    <row r="61876" s="2839" customFormat="1"/>
    <row r="61877" s="2839" customFormat="1"/>
    <row r="61878" s="2839" customFormat="1"/>
    <row r="61879" s="2839" customFormat="1"/>
    <row r="61880" s="2839" customFormat="1"/>
    <row r="61881" s="2839" customFormat="1"/>
    <row r="61882" s="2839" customFormat="1"/>
    <row r="61883" s="2839" customFormat="1"/>
    <row r="61884" s="2839" customFormat="1"/>
    <row r="61885" s="2839" customFormat="1"/>
    <row r="61886" s="2839" customFormat="1"/>
    <row r="61887" s="2839" customFormat="1"/>
    <row r="61888" s="2839" customFormat="1"/>
    <row r="61889" s="2839" customFormat="1"/>
    <row r="61890" s="2839" customFormat="1"/>
    <row r="61891" s="2839" customFormat="1"/>
    <row r="61892" s="2839" customFormat="1"/>
    <row r="61893" s="2839" customFormat="1"/>
    <row r="61894" s="2839" customFormat="1"/>
    <row r="61895" s="2839" customFormat="1"/>
    <row r="61896" s="2839" customFormat="1"/>
    <row r="61897" s="2839" customFormat="1"/>
    <row r="61898" s="2839" customFormat="1"/>
    <row r="61899" s="2839" customFormat="1"/>
    <row r="61900" s="2839" customFormat="1"/>
    <row r="61901" s="2839" customFormat="1"/>
    <row r="61902" s="2839" customFormat="1"/>
    <row r="61903" s="2839" customFormat="1"/>
    <row r="61904" s="2839" customFormat="1"/>
    <row r="61905" s="2839" customFormat="1"/>
    <row r="61906" s="2839" customFormat="1"/>
    <row r="61907" s="2839" customFormat="1"/>
    <row r="61908" s="2839" customFormat="1"/>
    <row r="61909" s="2839" customFormat="1"/>
    <row r="61910" s="2839" customFormat="1"/>
    <row r="61911" s="2839" customFormat="1"/>
    <row r="61912" s="2839" customFormat="1"/>
    <row r="61913" s="2839" customFormat="1"/>
    <row r="61914" s="2839" customFormat="1"/>
    <row r="61915" s="2839" customFormat="1"/>
    <row r="61916" s="2839" customFormat="1"/>
    <row r="61917" s="2839" customFormat="1"/>
    <row r="61918" s="2839" customFormat="1"/>
    <row r="61919" s="2839" customFormat="1"/>
    <row r="61920" s="2839" customFormat="1"/>
    <row r="61921" s="2839" customFormat="1"/>
    <row r="61922" s="2839" customFormat="1"/>
    <row r="61923" s="2839" customFormat="1"/>
    <row r="61924" s="2839" customFormat="1"/>
    <row r="61925" s="2839" customFormat="1"/>
    <row r="61926" s="2839" customFormat="1"/>
    <row r="61927" s="2839" customFormat="1"/>
    <row r="61928" s="2839" customFormat="1"/>
    <row r="61929" s="2839" customFormat="1"/>
    <row r="61930" s="2839" customFormat="1"/>
    <row r="61931" s="2839" customFormat="1"/>
    <row r="61932" s="2839" customFormat="1"/>
    <row r="61933" s="2839" customFormat="1"/>
    <row r="61934" s="2839" customFormat="1"/>
    <row r="61935" s="2839" customFormat="1"/>
    <row r="61936" s="2839" customFormat="1"/>
    <row r="61937" s="2839" customFormat="1"/>
    <row r="61938" s="2839" customFormat="1"/>
    <row r="61939" s="2839" customFormat="1"/>
    <row r="61940" s="2839" customFormat="1"/>
    <row r="61941" s="2839" customFormat="1"/>
    <row r="61942" s="2839" customFormat="1"/>
    <row r="61943" s="2839" customFormat="1"/>
    <row r="61944" s="2839" customFormat="1"/>
    <row r="61945" s="2839" customFormat="1"/>
    <row r="61946" s="2839" customFormat="1"/>
    <row r="61947" s="2839" customFormat="1"/>
    <row r="61948" s="2839" customFormat="1"/>
    <row r="61949" s="2839" customFormat="1"/>
    <row r="61950" s="2839" customFormat="1"/>
    <row r="61951" s="2839" customFormat="1"/>
    <row r="61952" s="2839" customFormat="1"/>
    <row r="61953" s="2839" customFormat="1"/>
    <row r="61954" s="2839" customFormat="1"/>
    <row r="61955" s="2839" customFormat="1"/>
    <row r="61956" s="2839" customFormat="1"/>
    <row r="61957" s="2839" customFormat="1"/>
    <row r="61958" s="2839" customFormat="1"/>
    <row r="61959" s="2839" customFormat="1"/>
    <row r="61960" s="2839" customFormat="1"/>
    <row r="61961" s="2839" customFormat="1"/>
    <row r="61962" s="2839" customFormat="1"/>
    <row r="61963" s="2839" customFormat="1"/>
    <row r="61964" s="2839" customFormat="1"/>
    <row r="61965" s="2839" customFormat="1"/>
    <row r="61966" s="2839" customFormat="1"/>
    <row r="61967" s="2839" customFormat="1"/>
    <row r="61968" s="2839" customFormat="1"/>
    <row r="61969" s="2839" customFormat="1"/>
    <row r="61970" s="2839" customFormat="1"/>
    <row r="61971" s="2839" customFormat="1"/>
    <row r="61972" s="2839" customFormat="1"/>
    <row r="61973" s="2839" customFormat="1"/>
    <row r="61974" s="2839" customFormat="1"/>
    <row r="61975" s="2839" customFormat="1"/>
    <row r="61976" s="2839" customFormat="1"/>
    <row r="61977" s="2839" customFormat="1"/>
    <row r="61978" s="2839" customFormat="1"/>
    <row r="61979" s="2839" customFormat="1"/>
    <row r="61980" s="2839" customFormat="1"/>
    <row r="61981" s="2839" customFormat="1"/>
    <row r="61982" s="2839" customFormat="1"/>
    <row r="61983" s="2839" customFormat="1"/>
    <row r="61984" s="2839" customFormat="1"/>
    <row r="61985" s="2839" customFormat="1"/>
    <row r="61986" s="2839" customFormat="1"/>
    <row r="61987" s="2839" customFormat="1"/>
    <row r="61988" s="2839" customFormat="1"/>
    <row r="61989" s="2839" customFormat="1"/>
    <row r="61990" s="2839" customFormat="1"/>
    <row r="61991" s="2839" customFormat="1"/>
    <row r="61992" s="2839" customFormat="1"/>
    <row r="61993" s="2839" customFormat="1"/>
    <row r="61994" s="2839" customFormat="1"/>
    <row r="61995" s="2839" customFormat="1"/>
    <row r="61996" s="2839" customFormat="1"/>
    <row r="61997" s="2839" customFormat="1"/>
    <row r="61998" s="2839" customFormat="1"/>
    <row r="61999" s="2839" customFormat="1"/>
    <row r="62000" s="2839" customFormat="1"/>
    <row r="62001" s="2839" customFormat="1"/>
    <row r="62002" s="2839" customFormat="1"/>
    <row r="62003" s="2839" customFormat="1"/>
    <row r="62004" s="2839" customFormat="1"/>
    <row r="62005" s="2839" customFormat="1"/>
    <row r="62006" s="2839" customFormat="1"/>
    <row r="62007" s="2839" customFormat="1"/>
    <row r="62008" s="2839" customFormat="1"/>
    <row r="62009" s="2839" customFormat="1"/>
    <row r="62010" s="2839" customFormat="1"/>
    <row r="62011" s="2839" customFormat="1"/>
    <row r="62012" s="2839" customFormat="1"/>
    <row r="62013" s="2839" customFormat="1"/>
    <row r="62014" s="2839" customFormat="1"/>
    <row r="62015" s="2839" customFormat="1"/>
    <row r="62016" s="2839" customFormat="1"/>
    <row r="62017" s="2839" customFormat="1"/>
    <row r="62018" s="2839" customFormat="1"/>
    <row r="62019" s="2839" customFormat="1"/>
    <row r="62020" s="2839" customFormat="1"/>
    <row r="62021" s="2839" customFormat="1"/>
    <row r="62022" s="2839" customFormat="1"/>
    <row r="62023" s="2839" customFormat="1"/>
    <row r="62024" s="2839" customFormat="1"/>
    <row r="62025" s="2839" customFormat="1"/>
    <row r="62026" s="2839" customFormat="1"/>
    <row r="62027" s="2839" customFormat="1"/>
    <row r="62028" s="2839" customFormat="1"/>
    <row r="62029" s="2839" customFormat="1"/>
    <row r="62030" s="2839" customFormat="1"/>
    <row r="62031" s="2839" customFormat="1"/>
    <row r="62032" s="2839" customFormat="1"/>
    <row r="62033" s="2839" customFormat="1"/>
    <row r="62034" s="2839" customFormat="1"/>
    <row r="62035" s="2839" customFormat="1"/>
    <row r="62036" s="2839" customFormat="1"/>
    <row r="62037" s="2839" customFormat="1"/>
    <row r="62038" s="2839" customFormat="1"/>
    <row r="62039" s="2839" customFormat="1"/>
    <row r="62040" s="2839" customFormat="1"/>
    <row r="62041" s="2839" customFormat="1"/>
    <row r="62042" s="2839" customFormat="1"/>
    <row r="62043" s="2839" customFormat="1"/>
    <row r="62044" s="2839" customFormat="1"/>
    <row r="62045" s="2839" customFormat="1"/>
    <row r="62046" s="2839" customFormat="1"/>
    <row r="62047" s="2839" customFormat="1"/>
    <row r="62048" s="2839" customFormat="1"/>
    <row r="62049" s="2839" customFormat="1"/>
    <row r="62050" s="2839" customFormat="1"/>
    <row r="62051" s="2839" customFormat="1"/>
    <row r="62052" s="2839" customFormat="1"/>
    <row r="62053" s="2839" customFormat="1"/>
    <row r="62054" s="2839" customFormat="1"/>
    <row r="62055" s="2839" customFormat="1"/>
    <row r="62056" s="2839" customFormat="1"/>
    <row r="62057" s="2839" customFormat="1"/>
    <row r="62058" s="2839" customFormat="1"/>
    <row r="62059" s="2839" customFormat="1"/>
    <row r="62060" s="2839" customFormat="1"/>
    <row r="62061" s="2839" customFormat="1"/>
    <row r="62062" s="2839" customFormat="1"/>
    <row r="62063" s="2839" customFormat="1"/>
    <row r="62064" s="2839" customFormat="1"/>
    <row r="62065" s="2839" customFormat="1"/>
    <row r="62066" s="2839" customFormat="1"/>
    <row r="62067" s="2839" customFormat="1"/>
    <row r="62068" s="2839" customFormat="1"/>
    <row r="62069" s="2839" customFormat="1"/>
    <row r="62070" s="2839" customFormat="1"/>
    <row r="62071" s="2839" customFormat="1"/>
    <row r="62072" s="2839" customFormat="1"/>
    <row r="62073" s="2839" customFormat="1"/>
    <row r="62074" s="2839" customFormat="1"/>
    <row r="62075" s="2839" customFormat="1"/>
    <row r="62076" s="2839" customFormat="1"/>
    <row r="62077" s="2839" customFormat="1"/>
    <row r="62078" s="2839" customFormat="1"/>
    <row r="62079" s="2839" customFormat="1"/>
    <row r="62080" s="2839" customFormat="1"/>
    <row r="62081" s="2839" customFormat="1"/>
    <row r="62082" s="2839" customFormat="1"/>
    <row r="62083" s="2839" customFormat="1"/>
    <row r="62084" s="2839" customFormat="1"/>
    <row r="62085" s="2839" customFormat="1"/>
    <row r="62086" s="2839" customFormat="1"/>
    <row r="62087" s="2839" customFormat="1"/>
    <row r="62088" s="2839" customFormat="1"/>
    <row r="62089" s="2839" customFormat="1"/>
    <row r="62090" s="2839" customFormat="1"/>
    <row r="62091" s="2839" customFormat="1"/>
    <row r="62092" s="2839" customFormat="1"/>
    <row r="62093" s="2839" customFormat="1"/>
    <row r="62094" s="2839" customFormat="1"/>
    <row r="62095" s="2839" customFormat="1"/>
    <row r="62096" s="2839" customFormat="1"/>
    <row r="62097" s="2839" customFormat="1"/>
    <row r="62098" s="2839" customFormat="1"/>
    <row r="62099" s="2839" customFormat="1"/>
    <row r="62100" s="2839" customFormat="1"/>
    <row r="62101" s="2839" customFormat="1"/>
    <row r="62102" s="2839" customFormat="1"/>
    <row r="62103" s="2839" customFormat="1"/>
    <row r="62104" s="2839" customFormat="1"/>
    <row r="62105" s="2839" customFormat="1"/>
    <row r="62106" s="2839" customFormat="1"/>
    <row r="62107" s="2839" customFormat="1"/>
    <row r="62108" s="2839" customFormat="1"/>
    <row r="62109" s="2839" customFormat="1"/>
    <row r="62110" s="2839" customFormat="1"/>
    <row r="62111" s="2839" customFormat="1"/>
    <row r="62112" s="2839" customFormat="1"/>
    <row r="62113" s="2839" customFormat="1"/>
    <row r="62114" s="2839" customFormat="1"/>
    <row r="62115" s="2839" customFormat="1"/>
    <row r="62116" s="2839" customFormat="1"/>
    <row r="62117" s="2839" customFormat="1"/>
    <row r="62118" s="2839" customFormat="1"/>
    <row r="62119" s="2839" customFormat="1"/>
    <row r="62120" s="2839" customFormat="1"/>
    <row r="62121" s="2839" customFormat="1"/>
    <row r="62122" s="2839" customFormat="1"/>
    <row r="62123" s="2839" customFormat="1"/>
    <row r="62124" s="2839" customFormat="1"/>
    <row r="62125" s="2839" customFormat="1"/>
    <row r="62126" s="2839" customFormat="1"/>
    <row r="62127" s="2839" customFormat="1"/>
    <row r="62128" s="2839" customFormat="1"/>
    <row r="62129" s="2839" customFormat="1"/>
    <row r="62130" s="2839" customFormat="1"/>
    <row r="62131" s="2839" customFormat="1"/>
    <row r="62132" s="2839" customFormat="1"/>
    <row r="62133" s="2839" customFormat="1"/>
    <row r="62134" s="2839" customFormat="1"/>
    <row r="62135" s="2839" customFormat="1"/>
    <row r="62136" s="2839" customFormat="1"/>
    <row r="62137" s="2839" customFormat="1"/>
    <row r="62138" s="2839" customFormat="1"/>
    <row r="62139" s="2839" customFormat="1"/>
    <row r="62140" s="2839" customFormat="1"/>
    <row r="62141" s="2839" customFormat="1"/>
    <row r="62142" s="2839" customFormat="1"/>
    <row r="62143" s="2839" customFormat="1"/>
    <row r="62144" s="2839" customFormat="1"/>
    <row r="62145" s="2839" customFormat="1"/>
    <row r="62146" s="2839" customFormat="1"/>
    <row r="62147" s="2839" customFormat="1"/>
    <row r="62148" s="2839" customFormat="1"/>
    <row r="62149" s="2839" customFormat="1"/>
    <row r="62150" s="2839" customFormat="1"/>
    <row r="62151" s="2839" customFormat="1"/>
    <row r="62152" s="2839" customFormat="1"/>
    <row r="62153" s="2839" customFormat="1"/>
    <row r="62154" s="2839" customFormat="1"/>
    <row r="62155" s="2839" customFormat="1"/>
    <row r="62156" s="2839" customFormat="1"/>
    <row r="62157" s="2839" customFormat="1"/>
    <row r="62158" s="2839" customFormat="1"/>
    <row r="62159" s="2839" customFormat="1"/>
    <row r="62160" s="2839" customFormat="1"/>
    <row r="62161" s="2839" customFormat="1"/>
    <row r="62162" s="2839" customFormat="1"/>
    <row r="62163" s="2839" customFormat="1"/>
    <row r="62164" s="2839" customFormat="1"/>
    <row r="62165" s="2839" customFormat="1"/>
    <row r="62166" s="2839" customFormat="1"/>
    <row r="62167" s="2839" customFormat="1"/>
    <row r="62168" s="2839" customFormat="1"/>
    <row r="62169" s="2839" customFormat="1"/>
    <row r="62170" s="2839" customFormat="1"/>
    <row r="62171" s="2839" customFormat="1"/>
    <row r="62172" s="2839" customFormat="1"/>
    <row r="62173" s="2839" customFormat="1"/>
    <row r="62174" s="2839" customFormat="1"/>
    <row r="62175" s="2839" customFormat="1"/>
    <row r="62176" s="2839" customFormat="1"/>
    <row r="62177" s="2839" customFormat="1"/>
    <row r="62178" s="2839" customFormat="1"/>
    <row r="62179" s="2839" customFormat="1"/>
    <row r="62180" s="2839" customFormat="1"/>
    <row r="62181" s="2839" customFormat="1"/>
    <row r="62182" s="2839" customFormat="1"/>
    <row r="62183" s="2839" customFormat="1"/>
    <row r="62184" s="2839" customFormat="1"/>
    <row r="62185" s="2839" customFormat="1"/>
    <row r="62186" s="2839" customFormat="1"/>
    <row r="62187" s="2839" customFormat="1"/>
    <row r="62188" s="2839" customFormat="1"/>
    <row r="62189" s="2839" customFormat="1"/>
    <row r="62190" s="2839" customFormat="1"/>
    <row r="62191" s="2839" customFormat="1"/>
    <row r="62192" s="2839" customFormat="1"/>
    <row r="62193" s="2839" customFormat="1"/>
    <row r="62194" s="2839" customFormat="1"/>
    <row r="62195" s="2839" customFormat="1"/>
    <row r="62196" s="2839" customFormat="1"/>
    <row r="62197" s="2839" customFormat="1"/>
    <row r="62198" s="2839" customFormat="1"/>
    <row r="62199" s="2839" customFormat="1"/>
    <row r="62200" s="2839" customFormat="1"/>
    <row r="62201" s="2839" customFormat="1"/>
    <row r="62202" s="2839" customFormat="1"/>
    <row r="62203" s="2839" customFormat="1"/>
    <row r="62204" s="2839" customFormat="1"/>
    <row r="62205" s="2839" customFormat="1"/>
    <row r="62206" s="2839" customFormat="1"/>
    <row r="62207" s="2839" customFormat="1"/>
    <row r="62208" s="2839" customFormat="1"/>
    <row r="62209" s="2839" customFormat="1"/>
    <row r="62210" s="2839" customFormat="1"/>
    <row r="62211" s="2839" customFormat="1"/>
    <row r="62212" s="2839" customFormat="1"/>
    <row r="62213" s="2839" customFormat="1"/>
    <row r="62214" s="2839" customFormat="1"/>
    <row r="62215" s="2839" customFormat="1"/>
    <row r="62216" s="2839" customFormat="1"/>
    <row r="62217" s="2839" customFormat="1"/>
    <row r="62218" s="2839" customFormat="1"/>
    <row r="62219" s="2839" customFormat="1"/>
    <row r="62220" s="2839" customFormat="1"/>
    <row r="62221" s="2839" customFormat="1"/>
    <row r="62222" s="2839" customFormat="1"/>
    <row r="62223" s="2839" customFormat="1"/>
    <row r="62224" s="2839" customFormat="1"/>
    <row r="62225" s="2839" customFormat="1"/>
    <row r="62226" s="2839" customFormat="1"/>
    <row r="62227" s="2839" customFormat="1"/>
    <row r="62228" s="2839" customFormat="1"/>
    <row r="62229" s="2839" customFormat="1"/>
    <row r="62230" s="2839" customFormat="1"/>
    <row r="62231" s="2839" customFormat="1"/>
    <row r="62232" s="2839" customFormat="1"/>
    <row r="62233" s="2839" customFormat="1"/>
    <row r="62234" s="2839" customFormat="1"/>
    <row r="62235" s="2839" customFormat="1"/>
    <row r="62236" s="2839" customFormat="1"/>
    <row r="62237" s="2839" customFormat="1"/>
    <row r="62238" s="2839" customFormat="1"/>
    <row r="62239" s="2839" customFormat="1"/>
    <row r="62240" s="2839" customFormat="1"/>
    <row r="62241" s="2839" customFormat="1"/>
    <row r="62242" s="2839" customFormat="1"/>
    <row r="62243" s="2839" customFormat="1"/>
    <row r="62244" s="2839" customFormat="1"/>
    <row r="62245" s="2839" customFormat="1"/>
    <row r="62246" s="2839" customFormat="1"/>
    <row r="62247" s="2839" customFormat="1"/>
    <row r="62248" s="2839" customFormat="1"/>
    <row r="62249" s="2839" customFormat="1"/>
    <row r="62250" s="2839" customFormat="1"/>
    <row r="62251" s="2839" customFormat="1"/>
    <row r="62252" s="2839" customFormat="1"/>
    <row r="62253" s="2839" customFormat="1"/>
    <row r="62254" s="2839" customFormat="1"/>
    <row r="62255" s="2839" customFormat="1"/>
    <row r="62256" s="2839" customFormat="1"/>
    <row r="62257" s="2839" customFormat="1"/>
    <row r="62258" s="2839" customFormat="1"/>
    <row r="62259" s="2839" customFormat="1"/>
    <row r="62260" s="2839" customFormat="1"/>
    <row r="62261" s="2839" customFormat="1"/>
    <row r="62262" s="2839" customFormat="1"/>
    <row r="62263" s="2839" customFormat="1"/>
    <row r="62264" s="2839" customFormat="1"/>
    <row r="62265" s="2839" customFormat="1"/>
    <row r="62266" s="2839" customFormat="1"/>
    <row r="62267" s="2839" customFormat="1"/>
    <row r="62268" s="2839" customFormat="1"/>
    <row r="62269" s="2839" customFormat="1"/>
    <row r="62270" s="2839" customFormat="1"/>
    <row r="62271" s="2839" customFormat="1"/>
    <row r="62272" s="2839" customFormat="1"/>
    <row r="62273" s="2839" customFormat="1"/>
    <row r="62274" s="2839" customFormat="1"/>
    <row r="62275" s="2839" customFormat="1"/>
    <row r="62276" s="2839" customFormat="1"/>
    <row r="62277" s="2839" customFormat="1"/>
    <row r="62278" s="2839" customFormat="1"/>
    <row r="62279" s="2839" customFormat="1"/>
    <row r="62280" s="2839" customFormat="1"/>
    <row r="62281" s="2839" customFormat="1"/>
    <row r="62282" s="2839" customFormat="1"/>
    <row r="62283" s="2839" customFormat="1"/>
    <row r="62284" s="2839" customFormat="1"/>
    <row r="62285" s="2839" customFormat="1"/>
    <row r="62286" s="2839" customFormat="1"/>
    <row r="62287" s="2839" customFormat="1"/>
    <row r="62288" s="2839" customFormat="1"/>
    <row r="62289" s="2839" customFormat="1"/>
    <row r="62290" s="2839" customFormat="1"/>
    <row r="62291" s="2839" customFormat="1"/>
    <row r="62292" s="2839" customFormat="1"/>
    <row r="62293" s="2839" customFormat="1"/>
    <row r="62294" s="2839" customFormat="1"/>
    <row r="62295" s="2839" customFormat="1"/>
    <row r="62296" s="2839" customFormat="1"/>
    <row r="62297" s="2839" customFormat="1"/>
    <row r="62298" s="2839" customFormat="1"/>
    <row r="62299" s="2839" customFormat="1"/>
    <row r="62300" s="2839" customFormat="1"/>
    <row r="62301" s="2839" customFormat="1"/>
    <row r="62302" s="2839" customFormat="1"/>
    <row r="62303" s="2839" customFormat="1"/>
    <row r="62304" s="2839" customFormat="1"/>
    <row r="62305" s="2839" customFormat="1"/>
    <row r="62306" s="2839" customFormat="1"/>
    <row r="62307" s="2839" customFormat="1"/>
    <row r="62308" s="2839" customFormat="1"/>
    <row r="62309" s="2839" customFormat="1"/>
    <row r="62310" s="2839" customFormat="1"/>
    <row r="62311" s="2839" customFormat="1"/>
    <row r="62312" s="2839" customFormat="1"/>
    <row r="62313" s="2839" customFormat="1"/>
    <row r="62314" s="2839" customFormat="1"/>
    <row r="62315" s="2839" customFormat="1"/>
    <row r="62316" s="2839" customFormat="1"/>
    <row r="62317" s="2839" customFormat="1"/>
    <row r="62318" s="2839" customFormat="1"/>
    <row r="62319" s="2839" customFormat="1"/>
    <row r="62320" s="2839" customFormat="1"/>
    <row r="62321" s="2839" customFormat="1"/>
    <row r="62322" s="2839" customFormat="1"/>
    <row r="62323" s="2839" customFormat="1"/>
    <row r="62324" s="2839" customFormat="1"/>
    <row r="62325" s="2839" customFormat="1"/>
    <row r="62326" s="2839" customFormat="1"/>
    <row r="62327" s="2839" customFormat="1"/>
    <row r="62328" s="2839" customFormat="1"/>
    <row r="62329" s="2839" customFormat="1"/>
    <row r="62330" s="2839" customFormat="1"/>
    <row r="62331" s="2839" customFormat="1"/>
    <row r="62332" s="2839" customFormat="1"/>
    <row r="62333" s="2839" customFormat="1"/>
    <row r="62334" s="2839" customFormat="1"/>
    <row r="62335" s="2839" customFormat="1"/>
    <row r="62336" s="2839" customFormat="1"/>
    <row r="62337" s="2839" customFormat="1"/>
    <row r="62338" s="2839" customFormat="1"/>
    <row r="62339" s="2839" customFormat="1"/>
    <row r="62340" s="2839" customFormat="1"/>
    <row r="62341" s="2839" customFormat="1"/>
    <row r="62342" s="2839" customFormat="1"/>
    <row r="62343" s="2839" customFormat="1"/>
    <row r="62344" s="2839" customFormat="1"/>
    <row r="62345" s="2839" customFormat="1"/>
    <row r="62346" s="2839" customFormat="1"/>
    <row r="62347" s="2839" customFormat="1"/>
    <row r="62348" s="2839" customFormat="1"/>
    <row r="62349" s="2839" customFormat="1"/>
    <row r="62350" s="2839" customFormat="1"/>
    <row r="62351" s="2839" customFormat="1"/>
    <row r="62352" s="2839" customFormat="1"/>
    <row r="62353" s="2839" customFormat="1"/>
    <row r="62354" s="2839" customFormat="1"/>
    <row r="62355" s="2839" customFormat="1"/>
    <row r="62356" s="2839" customFormat="1"/>
    <row r="62357" s="2839" customFormat="1"/>
    <row r="62358" s="2839" customFormat="1"/>
    <row r="62359" s="2839" customFormat="1"/>
    <row r="62360" s="2839" customFormat="1"/>
    <row r="62361" s="2839" customFormat="1"/>
    <row r="62362" s="2839" customFormat="1"/>
    <row r="62363" s="2839" customFormat="1"/>
    <row r="62364" s="2839" customFormat="1"/>
    <row r="62365" s="2839" customFormat="1"/>
    <row r="62366" s="2839" customFormat="1"/>
    <row r="62367" s="2839" customFormat="1"/>
    <row r="62368" s="2839" customFormat="1"/>
    <row r="62369" s="2839" customFormat="1"/>
    <row r="62370" s="2839" customFormat="1"/>
    <row r="62371" s="2839" customFormat="1"/>
    <row r="62372" s="2839" customFormat="1"/>
    <row r="62373" s="2839" customFormat="1"/>
    <row r="62374" s="2839" customFormat="1"/>
    <row r="62375" s="2839" customFormat="1"/>
    <row r="62376" s="2839" customFormat="1"/>
    <row r="62377" s="2839" customFormat="1"/>
    <row r="62378" s="2839" customFormat="1"/>
    <row r="62379" s="2839" customFormat="1"/>
    <row r="62380" s="2839" customFormat="1"/>
    <row r="62381" s="2839" customFormat="1"/>
    <row r="62382" s="2839" customFormat="1"/>
    <row r="62383" s="2839" customFormat="1"/>
    <row r="62384" s="2839" customFormat="1"/>
    <row r="62385" s="2839" customFormat="1"/>
    <row r="62386" s="2839" customFormat="1"/>
    <row r="62387" s="2839" customFormat="1"/>
    <row r="62388" s="2839" customFormat="1"/>
    <row r="62389" s="2839" customFormat="1"/>
    <row r="62390" s="2839" customFormat="1"/>
    <row r="62391" s="2839" customFormat="1"/>
    <row r="62392" s="2839" customFormat="1"/>
    <row r="62393" s="2839" customFormat="1"/>
    <row r="62394" s="2839" customFormat="1"/>
    <row r="62395" s="2839" customFormat="1"/>
    <row r="62396" s="2839" customFormat="1"/>
    <row r="62397" s="2839" customFormat="1"/>
    <row r="62398" s="2839" customFormat="1"/>
    <row r="62399" s="2839" customFormat="1"/>
    <row r="62400" s="2839" customFormat="1"/>
    <row r="62401" s="2839" customFormat="1"/>
    <row r="62402" s="2839" customFormat="1"/>
    <row r="62403" s="2839" customFormat="1"/>
    <row r="62404" s="2839" customFormat="1"/>
    <row r="62405" s="2839" customFormat="1"/>
    <row r="62406" s="2839" customFormat="1"/>
    <row r="62407" s="2839" customFormat="1"/>
    <row r="62408" s="2839" customFormat="1"/>
    <row r="62409" s="2839" customFormat="1"/>
    <row r="62410" s="2839" customFormat="1"/>
    <row r="62411" s="2839" customFormat="1"/>
    <row r="62412" s="2839" customFormat="1"/>
    <row r="62413" s="2839" customFormat="1"/>
    <row r="62414" s="2839" customFormat="1"/>
    <row r="62415" s="2839" customFormat="1"/>
    <row r="62416" s="2839" customFormat="1"/>
    <row r="62417" s="2839" customFormat="1"/>
    <row r="62418" s="2839" customFormat="1"/>
    <row r="62419" s="2839" customFormat="1"/>
    <row r="62420" s="2839" customFormat="1"/>
    <row r="62421" s="2839" customFormat="1"/>
    <row r="62422" s="2839" customFormat="1"/>
    <row r="62423" s="2839" customFormat="1"/>
    <row r="62424" s="2839" customFormat="1"/>
    <row r="62425" s="2839" customFormat="1"/>
    <row r="62426" s="2839" customFormat="1"/>
    <row r="62427" s="2839" customFormat="1"/>
    <row r="62428" s="2839" customFormat="1"/>
    <row r="62429" s="2839" customFormat="1"/>
    <row r="62430" s="2839" customFormat="1"/>
    <row r="62431" s="2839" customFormat="1"/>
    <row r="62432" s="2839" customFormat="1"/>
    <row r="62433" s="2839" customFormat="1"/>
    <row r="62434" s="2839" customFormat="1"/>
    <row r="62435" s="2839" customFormat="1"/>
    <row r="62436" s="2839" customFormat="1"/>
    <row r="62437" s="2839" customFormat="1"/>
    <row r="62438" s="2839" customFormat="1"/>
    <row r="62439" s="2839" customFormat="1"/>
    <row r="62440" s="2839" customFormat="1"/>
    <row r="62441" s="2839" customFormat="1"/>
    <row r="62442" s="2839" customFormat="1"/>
    <row r="62443" s="2839" customFormat="1"/>
    <row r="62444" s="2839" customFormat="1"/>
    <row r="62445" s="2839" customFormat="1"/>
    <row r="62446" s="2839" customFormat="1"/>
    <row r="62447" s="2839" customFormat="1"/>
    <row r="62448" s="2839" customFormat="1"/>
    <row r="62449" s="2839" customFormat="1"/>
    <row r="62450" s="2839" customFormat="1"/>
    <row r="62451" s="2839" customFormat="1"/>
    <row r="62452" s="2839" customFormat="1"/>
    <row r="62453" s="2839" customFormat="1"/>
    <row r="62454" s="2839" customFormat="1"/>
    <row r="62455" s="2839" customFormat="1"/>
    <row r="62456" s="2839" customFormat="1"/>
    <row r="62457" s="2839" customFormat="1"/>
    <row r="62458" s="2839" customFormat="1"/>
    <row r="62459" s="2839" customFormat="1"/>
    <row r="62460" s="2839" customFormat="1"/>
    <row r="62461" s="2839" customFormat="1"/>
    <row r="62462" s="2839" customFormat="1"/>
    <row r="62463" s="2839" customFormat="1"/>
    <row r="62464" s="2839" customFormat="1"/>
    <row r="62465" s="2839" customFormat="1"/>
    <row r="62466" s="2839" customFormat="1"/>
    <row r="62467" s="2839" customFormat="1"/>
    <row r="62468" s="2839" customFormat="1"/>
    <row r="62469" s="2839" customFormat="1"/>
    <row r="62470" s="2839" customFormat="1"/>
    <row r="62471" s="2839" customFormat="1"/>
    <row r="62472" s="2839" customFormat="1"/>
    <row r="62473" s="2839" customFormat="1"/>
    <row r="62474" s="2839" customFormat="1"/>
    <row r="62475" s="2839" customFormat="1"/>
    <row r="62476" s="2839" customFormat="1"/>
    <row r="62477" s="2839" customFormat="1"/>
    <row r="62478" s="2839" customFormat="1"/>
    <row r="62479" s="2839" customFormat="1"/>
    <row r="62480" s="2839" customFormat="1"/>
    <row r="62481" s="2839" customFormat="1"/>
    <row r="62482" s="2839" customFormat="1"/>
    <row r="62483" s="2839" customFormat="1"/>
    <row r="62484" s="2839" customFormat="1"/>
    <row r="62485" s="2839" customFormat="1"/>
    <row r="62486" s="2839" customFormat="1"/>
    <row r="62487" s="2839" customFormat="1"/>
    <row r="62488" s="2839" customFormat="1"/>
    <row r="62489" s="2839" customFormat="1"/>
    <row r="62490" s="2839" customFormat="1"/>
    <row r="62491" s="2839" customFormat="1"/>
    <row r="62492" s="2839" customFormat="1"/>
    <row r="62493" s="2839" customFormat="1"/>
    <row r="62494" s="2839" customFormat="1"/>
    <row r="62495" s="2839" customFormat="1"/>
    <row r="62496" s="2839" customFormat="1"/>
    <row r="62497" s="2839" customFormat="1"/>
    <row r="62498" s="2839" customFormat="1"/>
    <row r="62499" s="2839" customFormat="1"/>
    <row r="62500" s="2839" customFormat="1"/>
    <row r="62501" s="2839" customFormat="1"/>
    <row r="62502" s="2839" customFormat="1"/>
    <row r="62503" s="2839" customFormat="1"/>
    <row r="62504" s="2839" customFormat="1"/>
    <row r="62505" s="2839" customFormat="1"/>
    <row r="62506" s="2839" customFormat="1"/>
    <row r="62507" s="2839" customFormat="1"/>
    <row r="62508" s="2839" customFormat="1"/>
    <row r="62509" s="2839" customFormat="1"/>
    <row r="62510" s="2839" customFormat="1"/>
    <row r="62511" s="2839" customFormat="1"/>
    <row r="62512" s="2839" customFormat="1"/>
    <row r="62513" s="2839" customFormat="1"/>
    <row r="62514" s="2839" customFormat="1"/>
    <row r="62515" s="2839" customFormat="1"/>
    <row r="62516" s="2839" customFormat="1"/>
    <row r="62517" s="2839" customFormat="1"/>
    <row r="62518" s="2839" customFormat="1"/>
    <row r="62519" s="2839" customFormat="1"/>
    <row r="62520" s="2839" customFormat="1"/>
    <row r="62521" s="2839" customFormat="1"/>
    <row r="62522" s="2839" customFormat="1"/>
    <row r="62523" s="2839" customFormat="1"/>
    <row r="62524" s="2839" customFormat="1"/>
    <row r="62525" s="2839" customFormat="1"/>
    <row r="62526" s="2839" customFormat="1"/>
    <row r="62527" s="2839" customFormat="1"/>
    <row r="62528" s="2839" customFormat="1"/>
    <row r="62529" s="2839" customFormat="1"/>
    <row r="62530" s="2839" customFormat="1"/>
    <row r="62531" s="2839" customFormat="1"/>
    <row r="62532" s="2839" customFormat="1"/>
    <row r="62533" s="2839" customFormat="1"/>
    <row r="62534" s="2839" customFormat="1"/>
    <row r="62535" s="2839" customFormat="1"/>
    <row r="62536" s="2839" customFormat="1"/>
    <row r="62537" s="2839" customFormat="1"/>
    <row r="62538" s="2839" customFormat="1"/>
    <row r="62539" s="2839" customFormat="1"/>
    <row r="62540" s="2839" customFormat="1"/>
    <row r="62541" s="2839" customFormat="1"/>
    <row r="62542" s="2839" customFormat="1"/>
    <row r="62543" s="2839" customFormat="1"/>
    <row r="62544" s="2839" customFormat="1"/>
    <row r="62545" s="2839" customFormat="1"/>
    <row r="62546" s="2839" customFormat="1"/>
    <row r="62547" s="2839" customFormat="1"/>
    <row r="62548" s="2839" customFormat="1"/>
    <row r="62549" s="2839" customFormat="1"/>
    <row r="62550" s="2839" customFormat="1"/>
    <row r="62551" s="2839" customFormat="1"/>
    <row r="62552" s="2839" customFormat="1"/>
    <row r="62553" s="2839" customFormat="1"/>
    <row r="62554" s="2839" customFormat="1"/>
    <row r="62555" s="2839" customFormat="1"/>
    <row r="62556" s="2839" customFormat="1"/>
    <row r="62557" s="2839" customFormat="1"/>
    <row r="62558" s="2839" customFormat="1"/>
    <row r="62559" s="2839" customFormat="1"/>
    <row r="62560" s="2839" customFormat="1"/>
    <row r="62561" s="2839" customFormat="1"/>
    <row r="62562" s="2839" customFormat="1"/>
    <row r="62563" s="2839" customFormat="1"/>
    <row r="62564" s="2839" customFormat="1"/>
    <row r="62565" s="2839" customFormat="1"/>
    <row r="62566" s="2839" customFormat="1"/>
    <row r="62567" s="2839" customFormat="1"/>
    <row r="62568" s="2839" customFormat="1"/>
    <row r="62569" s="2839" customFormat="1"/>
    <row r="62570" s="2839" customFormat="1"/>
    <row r="62571" s="2839" customFormat="1"/>
    <row r="62572" s="2839" customFormat="1"/>
    <row r="62573" s="2839" customFormat="1"/>
    <row r="62574" s="2839" customFormat="1"/>
    <row r="62575" s="2839" customFormat="1"/>
    <row r="62576" s="2839" customFormat="1"/>
    <row r="62577" s="2839" customFormat="1"/>
    <row r="62578" s="2839" customFormat="1"/>
    <row r="62579" s="2839" customFormat="1"/>
    <row r="62580" s="2839" customFormat="1"/>
    <row r="62581" s="2839" customFormat="1"/>
    <row r="62582" s="2839" customFormat="1"/>
    <row r="62583" s="2839" customFormat="1"/>
    <row r="62584" s="2839" customFormat="1"/>
    <row r="62585" s="2839" customFormat="1"/>
    <row r="62586" s="2839" customFormat="1"/>
    <row r="62587" s="2839" customFormat="1"/>
    <row r="62588" s="2839" customFormat="1"/>
    <row r="62589" s="2839" customFormat="1"/>
    <row r="62590" s="2839" customFormat="1"/>
    <row r="62591" s="2839" customFormat="1"/>
    <row r="62592" s="2839" customFormat="1"/>
    <row r="62593" s="2839" customFormat="1"/>
    <row r="62594" s="2839" customFormat="1"/>
    <row r="62595" s="2839" customFormat="1"/>
    <row r="62596" s="2839" customFormat="1"/>
    <row r="62597" s="2839" customFormat="1"/>
    <row r="62598" s="2839" customFormat="1"/>
    <row r="62599" s="2839" customFormat="1"/>
    <row r="62600" s="2839" customFormat="1"/>
    <row r="62601" s="2839" customFormat="1"/>
    <row r="62602" s="2839" customFormat="1"/>
    <row r="62603" s="2839" customFormat="1"/>
    <row r="62604" s="2839" customFormat="1"/>
    <row r="62605" s="2839" customFormat="1"/>
    <row r="62606" s="2839" customFormat="1"/>
    <row r="62607" s="2839" customFormat="1"/>
    <row r="62608" s="2839" customFormat="1"/>
    <row r="62609" s="2839" customFormat="1"/>
    <row r="62610" s="2839" customFormat="1"/>
    <row r="62611" s="2839" customFormat="1"/>
    <row r="62612" s="2839" customFormat="1"/>
    <row r="62613" s="2839" customFormat="1"/>
    <row r="62614" s="2839" customFormat="1"/>
    <row r="62615" s="2839" customFormat="1"/>
    <row r="62616" s="2839" customFormat="1"/>
    <row r="62617" s="2839" customFormat="1"/>
    <row r="62618" s="2839" customFormat="1"/>
    <row r="62619" s="2839" customFormat="1"/>
    <row r="62620" s="2839" customFormat="1"/>
    <row r="62621" s="2839" customFormat="1"/>
    <row r="62622" s="2839" customFormat="1"/>
    <row r="62623" s="2839" customFormat="1"/>
    <row r="62624" s="2839" customFormat="1"/>
    <row r="62625" s="2839" customFormat="1"/>
    <row r="62626" s="2839" customFormat="1"/>
    <row r="62627" s="2839" customFormat="1"/>
    <row r="62628" s="2839" customFormat="1"/>
    <row r="62629" s="2839" customFormat="1"/>
    <row r="62630" s="2839" customFormat="1"/>
    <row r="62631" s="2839" customFormat="1"/>
    <row r="62632" s="2839" customFormat="1"/>
    <row r="62633" s="2839" customFormat="1"/>
    <row r="62634" s="2839" customFormat="1"/>
    <row r="62635" s="2839" customFormat="1"/>
    <row r="62636" s="2839" customFormat="1"/>
    <row r="62637" s="2839" customFormat="1"/>
    <row r="62638" s="2839" customFormat="1"/>
    <row r="62639" s="2839" customFormat="1"/>
    <row r="62640" s="2839" customFormat="1"/>
    <row r="62641" s="2839" customFormat="1"/>
    <row r="62642" s="2839" customFormat="1"/>
    <row r="62643" s="2839" customFormat="1"/>
    <row r="62644" s="2839" customFormat="1"/>
    <row r="62645" s="2839" customFormat="1"/>
    <row r="62646" s="2839" customFormat="1"/>
    <row r="62647" s="2839" customFormat="1"/>
    <row r="62648" s="2839" customFormat="1"/>
    <row r="62649" s="2839" customFormat="1"/>
    <row r="62650" s="2839" customFormat="1"/>
    <row r="62651" s="2839" customFormat="1"/>
    <row r="62652" s="2839" customFormat="1"/>
    <row r="62653" s="2839" customFormat="1"/>
    <row r="62654" s="2839" customFormat="1"/>
    <row r="62655" s="2839" customFormat="1"/>
    <row r="62656" s="2839" customFormat="1"/>
    <row r="62657" s="2839" customFormat="1"/>
    <row r="62658" s="2839" customFormat="1"/>
    <row r="62659" s="2839" customFormat="1"/>
    <row r="62660" s="2839" customFormat="1"/>
    <row r="62661" s="2839" customFormat="1"/>
    <row r="62662" s="2839" customFormat="1"/>
    <row r="62663" s="2839" customFormat="1"/>
    <row r="62664" s="2839" customFormat="1"/>
    <row r="62665" s="2839" customFormat="1"/>
    <row r="62666" s="2839" customFormat="1"/>
    <row r="62667" s="2839" customFormat="1"/>
    <row r="62668" s="2839" customFormat="1"/>
    <row r="62669" s="2839" customFormat="1"/>
    <row r="62670" s="2839" customFormat="1"/>
    <row r="62671" s="2839" customFormat="1"/>
    <row r="62672" s="2839" customFormat="1"/>
    <row r="62673" s="2839" customFormat="1"/>
    <row r="62674" s="2839" customFormat="1"/>
    <row r="62675" s="2839" customFormat="1"/>
    <row r="62676" s="2839" customFormat="1"/>
    <row r="62677" s="2839" customFormat="1"/>
    <row r="62678" s="2839" customFormat="1"/>
    <row r="62679" s="2839" customFormat="1"/>
    <row r="62680" s="2839" customFormat="1"/>
    <row r="62681" s="2839" customFormat="1"/>
    <row r="62682" s="2839" customFormat="1"/>
    <row r="62683" s="2839" customFormat="1"/>
    <row r="62684" s="2839" customFormat="1"/>
    <row r="62685" s="2839" customFormat="1"/>
    <row r="62686" s="2839" customFormat="1"/>
    <row r="62687" s="2839" customFormat="1"/>
    <row r="62688" s="2839" customFormat="1"/>
    <row r="62689" s="2839" customFormat="1"/>
    <row r="62690" s="2839" customFormat="1"/>
    <row r="62691" s="2839" customFormat="1"/>
    <row r="62692" s="2839" customFormat="1"/>
    <row r="62693" s="2839" customFormat="1"/>
    <row r="62694" s="2839" customFormat="1"/>
    <row r="62695" s="2839" customFormat="1"/>
    <row r="62696" s="2839" customFormat="1"/>
    <row r="62697" s="2839" customFormat="1"/>
    <row r="62698" s="2839" customFormat="1"/>
    <row r="62699" s="2839" customFormat="1"/>
    <row r="62700" s="2839" customFormat="1"/>
    <row r="62701" s="2839" customFormat="1"/>
    <row r="62702" s="2839" customFormat="1"/>
    <row r="62703" s="2839" customFormat="1"/>
    <row r="62704" s="2839" customFormat="1"/>
    <row r="62705" s="2839" customFormat="1"/>
    <row r="62706" s="2839" customFormat="1"/>
    <row r="62707" s="2839" customFormat="1"/>
    <row r="62708" s="2839" customFormat="1"/>
    <row r="62709" s="2839" customFormat="1"/>
    <row r="62710" s="2839" customFormat="1"/>
    <row r="62711" s="2839" customFormat="1"/>
    <row r="62712" s="2839" customFormat="1"/>
    <row r="62713" s="2839" customFormat="1"/>
    <row r="62714" s="2839" customFormat="1"/>
    <row r="62715" s="2839" customFormat="1"/>
    <row r="62716" s="2839" customFormat="1"/>
    <row r="62717" s="2839" customFormat="1"/>
    <row r="62718" s="2839" customFormat="1"/>
    <row r="62719" s="2839" customFormat="1"/>
    <row r="62720" s="2839" customFormat="1"/>
    <row r="62721" s="2839" customFormat="1"/>
    <row r="62722" s="2839" customFormat="1"/>
    <row r="62723" s="2839" customFormat="1"/>
    <row r="62724" s="2839" customFormat="1"/>
    <row r="62725" s="2839" customFormat="1"/>
    <row r="62726" s="2839" customFormat="1"/>
    <row r="62727" s="2839" customFormat="1"/>
    <row r="62728" s="2839" customFormat="1"/>
    <row r="62729" s="2839" customFormat="1"/>
    <row r="62730" s="2839" customFormat="1"/>
    <row r="62731" s="2839" customFormat="1"/>
    <row r="62732" s="2839" customFormat="1"/>
    <row r="62733" s="2839" customFormat="1"/>
    <row r="62734" s="2839" customFormat="1"/>
    <row r="62735" s="2839" customFormat="1"/>
    <row r="62736" s="2839" customFormat="1"/>
    <row r="62737" s="2839" customFormat="1"/>
    <row r="62738" s="2839" customFormat="1"/>
    <row r="62739" s="2839" customFormat="1"/>
    <row r="62740" s="2839" customFormat="1"/>
    <row r="62741" s="2839" customFormat="1"/>
    <row r="62742" s="2839" customFormat="1"/>
    <row r="62743" s="2839" customFormat="1"/>
    <row r="62744" s="2839" customFormat="1"/>
    <row r="62745" s="2839" customFormat="1"/>
    <row r="62746" s="2839" customFormat="1"/>
    <row r="62747" s="2839" customFormat="1"/>
    <row r="62748" s="2839" customFormat="1"/>
    <row r="62749" s="2839" customFormat="1"/>
    <row r="62750" s="2839" customFormat="1"/>
    <row r="62751" s="2839" customFormat="1"/>
    <row r="62752" s="2839" customFormat="1"/>
    <row r="62753" s="2839" customFormat="1"/>
    <row r="62754" s="2839" customFormat="1"/>
    <row r="62755" s="2839" customFormat="1"/>
    <row r="62756" s="2839" customFormat="1"/>
    <row r="62757" s="2839" customFormat="1"/>
    <row r="62758" s="2839" customFormat="1"/>
    <row r="62759" s="2839" customFormat="1"/>
    <row r="62760" s="2839" customFormat="1"/>
    <row r="62761" s="2839" customFormat="1"/>
    <row r="62762" s="2839" customFormat="1"/>
    <row r="62763" s="2839" customFormat="1"/>
    <row r="62764" s="2839" customFormat="1"/>
    <row r="62765" s="2839" customFormat="1"/>
    <row r="62766" s="2839" customFormat="1"/>
    <row r="62767" s="2839" customFormat="1"/>
    <row r="62768" s="2839" customFormat="1"/>
    <row r="62769" s="2839" customFormat="1"/>
    <row r="62770" s="2839" customFormat="1"/>
    <row r="62771" s="2839" customFormat="1"/>
    <row r="62772" s="2839" customFormat="1"/>
    <row r="62773" s="2839" customFormat="1"/>
    <row r="62774" s="2839" customFormat="1"/>
    <row r="62775" s="2839" customFormat="1"/>
    <row r="62776" s="2839" customFormat="1"/>
    <row r="62777" s="2839" customFormat="1"/>
    <row r="62778" s="2839" customFormat="1"/>
    <row r="62779" s="2839" customFormat="1"/>
    <row r="62780" s="2839" customFormat="1"/>
    <row r="62781" s="2839" customFormat="1"/>
    <row r="62782" s="2839" customFormat="1"/>
    <row r="62783" s="2839" customFormat="1"/>
    <row r="62784" s="2839" customFormat="1"/>
    <row r="62785" s="2839" customFormat="1"/>
    <row r="62786" s="2839" customFormat="1"/>
    <row r="62787" s="2839" customFormat="1"/>
    <row r="62788" s="2839" customFormat="1"/>
    <row r="62789" s="2839" customFormat="1"/>
    <row r="62790" s="2839" customFormat="1"/>
    <row r="62791" s="2839" customFormat="1"/>
    <row r="62792" s="2839" customFormat="1"/>
    <row r="62793" s="2839" customFormat="1"/>
    <row r="62794" s="2839" customFormat="1"/>
    <row r="62795" s="2839" customFormat="1"/>
    <row r="62796" s="2839" customFormat="1"/>
    <row r="62797" s="2839" customFormat="1"/>
    <row r="62798" s="2839" customFormat="1"/>
    <row r="62799" s="2839" customFormat="1"/>
    <row r="62800" s="2839" customFormat="1"/>
    <row r="62801" s="2839" customFormat="1"/>
    <row r="62802" s="2839" customFormat="1"/>
    <row r="62803" s="2839" customFormat="1"/>
    <row r="62804" s="2839" customFormat="1"/>
    <row r="62805" s="2839" customFormat="1"/>
    <row r="62806" s="2839" customFormat="1"/>
    <row r="62807" s="2839" customFormat="1"/>
    <row r="62808" s="2839" customFormat="1"/>
    <row r="62809" s="2839" customFormat="1"/>
    <row r="62810" s="2839" customFormat="1"/>
    <row r="62811" s="2839" customFormat="1"/>
    <row r="62812" s="2839" customFormat="1"/>
    <row r="62813" s="2839" customFormat="1"/>
    <row r="62814" s="2839" customFormat="1"/>
    <row r="62815" s="2839" customFormat="1"/>
    <row r="62816" s="2839" customFormat="1"/>
    <row r="62817" s="2839" customFormat="1"/>
    <row r="62818" s="2839" customFormat="1"/>
    <row r="62819" s="2839" customFormat="1"/>
    <row r="62820" s="2839" customFormat="1"/>
    <row r="62821" s="2839" customFormat="1"/>
    <row r="62822" s="2839" customFormat="1"/>
    <row r="62823" s="2839" customFormat="1"/>
    <row r="62824" s="2839" customFormat="1"/>
    <row r="62825" s="2839" customFormat="1"/>
    <row r="62826" s="2839" customFormat="1"/>
    <row r="62827" s="2839" customFormat="1"/>
    <row r="62828" s="2839" customFormat="1"/>
    <row r="62829" s="2839" customFormat="1"/>
    <row r="62830" s="2839" customFormat="1"/>
    <row r="62831" s="2839" customFormat="1"/>
    <row r="62832" s="2839" customFormat="1"/>
    <row r="62833" s="2839" customFormat="1"/>
    <row r="62834" s="2839" customFormat="1"/>
    <row r="62835" s="2839" customFormat="1"/>
    <row r="62836" s="2839" customFormat="1"/>
    <row r="62837" s="2839" customFormat="1"/>
    <row r="62838" s="2839" customFormat="1"/>
    <row r="62839" s="2839" customFormat="1"/>
    <row r="62840" s="2839" customFormat="1"/>
    <row r="62841" s="2839" customFormat="1"/>
    <row r="62842" s="2839" customFormat="1"/>
    <row r="62843" s="2839" customFormat="1"/>
    <row r="62844" s="2839" customFormat="1"/>
    <row r="62845" s="2839" customFormat="1"/>
    <row r="62846" s="2839" customFormat="1"/>
    <row r="62847" s="2839" customFormat="1"/>
    <row r="62848" s="2839" customFormat="1"/>
    <row r="62849" s="2839" customFormat="1"/>
    <row r="62850" s="2839" customFormat="1"/>
    <row r="62851" s="2839" customFormat="1"/>
    <row r="62852" s="2839" customFormat="1"/>
    <row r="62853" s="2839" customFormat="1"/>
    <row r="62854" s="2839" customFormat="1"/>
    <row r="62855" s="2839" customFormat="1"/>
    <row r="62856" s="2839" customFormat="1"/>
    <row r="62857" s="2839" customFormat="1"/>
    <row r="62858" s="2839" customFormat="1"/>
    <row r="62859" s="2839" customFormat="1"/>
    <row r="62860" s="2839" customFormat="1"/>
    <row r="62861" s="2839" customFormat="1"/>
    <row r="62862" s="2839" customFormat="1"/>
    <row r="62863" s="2839" customFormat="1"/>
    <row r="62864" s="2839" customFormat="1"/>
    <row r="62865" s="2839" customFormat="1"/>
    <row r="62866" s="2839" customFormat="1"/>
    <row r="62867" s="2839" customFormat="1"/>
    <row r="62868" s="2839" customFormat="1"/>
    <row r="62869" s="2839" customFormat="1"/>
    <row r="62870" s="2839" customFormat="1"/>
    <row r="62871" s="2839" customFormat="1"/>
    <row r="62872" s="2839" customFormat="1"/>
    <row r="62873" s="2839" customFormat="1"/>
    <row r="62874" s="2839" customFormat="1"/>
    <row r="62875" s="2839" customFormat="1"/>
    <row r="62876" s="2839" customFormat="1"/>
    <row r="62877" s="2839" customFormat="1"/>
    <row r="62878" s="2839" customFormat="1"/>
    <row r="62879" s="2839" customFormat="1"/>
    <row r="62880" s="2839" customFormat="1"/>
    <row r="62881" s="2839" customFormat="1"/>
    <row r="62882" s="2839" customFormat="1"/>
    <row r="62883" s="2839" customFormat="1"/>
    <row r="62884" s="2839" customFormat="1"/>
    <row r="62885" s="2839" customFormat="1"/>
    <row r="62886" s="2839" customFormat="1"/>
    <row r="62887" s="2839" customFormat="1"/>
    <row r="62888" s="2839" customFormat="1"/>
    <row r="62889" s="2839" customFormat="1"/>
    <row r="62890" s="2839" customFormat="1"/>
    <row r="62891" s="2839" customFormat="1"/>
    <row r="62892" s="2839" customFormat="1"/>
    <row r="62893" s="2839" customFormat="1"/>
    <row r="62894" s="2839" customFormat="1"/>
    <row r="62895" s="2839" customFormat="1"/>
    <row r="62896" s="2839" customFormat="1"/>
    <row r="62897" s="2839" customFormat="1"/>
    <row r="62898" s="2839" customFormat="1"/>
    <row r="62899" s="2839" customFormat="1"/>
    <row r="62900" s="2839" customFormat="1"/>
    <row r="62901" s="2839" customFormat="1"/>
    <row r="62902" s="2839" customFormat="1"/>
    <row r="62903" s="2839" customFormat="1"/>
    <row r="62904" s="2839" customFormat="1"/>
    <row r="62905" s="2839" customFormat="1"/>
    <row r="62906" s="2839" customFormat="1"/>
    <row r="62907" s="2839" customFormat="1"/>
    <row r="62908" s="2839" customFormat="1"/>
    <row r="62909" s="2839" customFormat="1"/>
    <row r="62910" s="2839" customFormat="1"/>
    <row r="62911" s="2839" customFormat="1"/>
    <row r="62912" s="2839" customFormat="1"/>
    <row r="62913" s="2839" customFormat="1"/>
    <row r="62914" s="2839" customFormat="1"/>
    <row r="62915" s="2839" customFormat="1"/>
    <row r="62916" s="2839" customFormat="1"/>
    <row r="62917" s="2839" customFormat="1"/>
    <row r="62918" s="2839" customFormat="1"/>
    <row r="62919" s="2839" customFormat="1"/>
    <row r="62920" s="2839" customFormat="1"/>
    <row r="62921" s="2839" customFormat="1"/>
    <row r="62922" s="2839" customFormat="1"/>
    <row r="62923" s="2839" customFormat="1"/>
    <row r="62924" s="2839" customFormat="1"/>
    <row r="62925" s="2839" customFormat="1"/>
    <row r="62926" s="2839" customFormat="1"/>
    <row r="62927" s="2839" customFormat="1"/>
    <row r="62928" s="2839" customFormat="1"/>
    <row r="62929" s="2839" customFormat="1"/>
    <row r="62930" s="2839" customFormat="1"/>
    <row r="62931" s="2839" customFormat="1"/>
    <row r="62932" s="2839" customFormat="1"/>
    <row r="62933" s="2839" customFormat="1"/>
    <row r="62934" s="2839" customFormat="1"/>
    <row r="62935" s="2839" customFormat="1"/>
    <row r="62936" s="2839" customFormat="1"/>
    <row r="62937" s="2839" customFormat="1"/>
    <row r="62938" s="2839" customFormat="1"/>
    <row r="62939" s="2839" customFormat="1"/>
    <row r="62940" s="2839" customFormat="1"/>
    <row r="62941" s="2839" customFormat="1"/>
    <row r="62942" s="2839" customFormat="1"/>
    <row r="62943" s="2839" customFormat="1"/>
    <row r="62944" s="2839" customFormat="1"/>
    <row r="62945" s="2839" customFormat="1"/>
    <row r="62946" s="2839" customFormat="1"/>
    <row r="62947" s="2839" customFormat="1"/>
    <row r="62948" s="2839" customFormat="1"/>
    <row r="62949" s="2839" customFormat="1"/>
    <row r="62950" s="2839" customFormat="1"/>
    <row r="62951" s="2839" customFormat="1"/>
    <row r="62952" s="2839" customFormat="1"/>
    <row r="62953" s="2839" customFormat="1"/>
    <row r="62954" s="2839" customFormat="1"/>
    <row r="62955" s="2839" customFormat="1"/>
    <row r="62956" s="2839" customFormat="1"/>
    <row r="62957" s="2839" customFormat="1"/>
    <row r="62958" s="2839" customFormat="1"/>
    <row r="62959" s="2839" customFormat="1"/>
    <row r="62960" s="2839" customFormat="1"/>
    <row r="62961" s="2839" customFormat="1"/>
    <row r="62962" s="2839" customFormat="1"/>
    <row r="62963" s="2839" customFormat="1"/>
    <row r="62964" s="2839" customFormat="1"/>
    <row r="62965" s="2839" customFormat="1"/>
    <row r="62966" s="2839" customFormat="1"/>
    <row r="62967" s="2839" customFormat="1"/>
    <row r="62968" s="2839" customFormat="1"/>
    <row r="62969" s="2839" customFormat="1"/>
    <row r="62970" s="2839" customFormat="1"/>
    <row r="62971" s="2839" customFormat="1"/>
    <row r="62972" s="2839" customFormat="1"/>
    <row r="62973" s="2839" customFormat="1"/>
    <row r="62974" s="2839" customFormat="1"/>
    <row r="62975" s="2839" customFormat="1"/>
    <row r="62976" s="2839" customFormat="1"/>
    <row r="62977" s="2839" customFormat="1"/>
    <row r="62978" s="2839" customFormat="1"/>
    <row r="62979" s="2839" customFormat="1"/>
    <row r="62980" s="2839" customFormat="1"/>
    <row r="62981" s="2839" customFormat="1"/>
    <row r="62982" s="2839" customFormat="1"/>
    <row r="62983" s="2839" customFormat="1"/>
    <row r="62984" s="2839" customFormat="1"/>
    <row r="62985" s="2839" customFormat="1"/>
    <row r="62986" s="2839" customFormat="1"/>
    <row r="62987" s="2839" customFormat="1"/>
    <row r="62988" s="2839" customFormat="1"/>
    <row r="62989" s="2839" customFormat="1"/>
    <row r="62990" s="2839" customFormat="1"/>
    <row r="62991" s="2839" customFormat="1"/>
    <row r="62992" s="2839" customFormat="1"/>
    <row r="62993" s="2839" customFormat="1"/>
    <row r="62994" s="2839" customFormat="1"/>
    <row r="62995" s="2839" customFormat="1"/>
    <row r="62996" s="2839" customFormat="1"/>
    <row r="62997" s="2839" customFormat="1"/>
    <row r="62998" s="2839" customFormat="1"/>
    <row r="62999" s="2839" customFormat="1"/>
    <row r="63000" s="2839" customFormat="1"/>
    <row r="63001" s="2839" customFormat="1"/>
    <row r="63002" s="2839" customFormat="1"/>
    <row r="63003" s="2839" customFormat="1"/>
    <row r="63004" s="2839" customFormat="1"/>
    <row r="63005" s="2839" customFormat="1"/>
    <row r="63006" s="2839" customFormat="1"/>
    <row r="63007" s="2839" customFormat="1"/>
    <row r="63008" s="2839" customFormat="1"/>
    <row r="63009" s="2839" customFormat="1"/>
    <row r="63010" s="2839" customFormat="1"/>
    <row r="63011" s="2839" customFormat="1"/>
    <row r="63012" s="2839" customFormat="1"/>
    <row r="63013" s="2839" customFormat="1"/>
    <row r="63014" s="2839" customFormat="1"/>
    <row r="63015" s="2839" customFormat="1"/>
    <row r="63016" s="2839" customFormat="1"/>
    <row r="63017" s="2839" customFormat="1"/>
    <row r="63018" s="2839" customFormat="1"/>
    <row r="63019" s="2839" customFormat="1"/>
    <row r="63020" s="2839" customFormat="1"/>
    <row r="63021" s="2839" customFormat="1"/>
    <row r="63022" s="2839" customFormat="1"/>
    <row r="63023" s="2839" customFormat="1"/>
    <row r="63024" s="2839" customFormat="1"/>
    <row r="63025" s="2839" customFormat="1"/>
    <row r="63026" s="2839" customFormat="1"/>
    <row r="63027" s="2839" customFormat="1"/>
    <row r="63028" s="2839" customFormat="1"/>
    <row r="63029" s="2839" customFormat="1"/>
    <row r="63030" s="2839" customFormat="1"/>
    <row r="63031" s="2839" customFormat="1"/>
    <row r="63032" s="2839" customFormat="1"/>
    <row r="63033" s="2839" customFormat="1"/>
    <row r="63034" s="2839" customFormat="1"/>
    <row r="63035" s="2839" customFormat="1"/>
    <row r="63036" s="2839" customFormat="1"/>
    <row r="63037" s="2839" customFormat="1"/>
    <row r="63038" s="2839" customFormat="1"/>
    <row r="63039" s="2839" customFormat="1"/>
    <row r="63040" s="2839" customFormat="1"/>
    <row r="63041" s="2839" customFormat="1"/>
    <row r="63042" s="2839" customFormat="1"/>
    <row r="63043" s="2839" customFormat="1"/>
    <row r="63044" s="2839" customFormat="1"/>
    <row r="63045" s="2839" customFormat="1"/>
    <row r="63046" s="2839" customFormat="1"/>
    <row r="63047" s="2839" customFormat="1"/>
    <row r="63048" s="2839" customFormat="1"/>
    <row r="63049" s="2839" customFormat="1"/>
    <row r="63050" s="2839" customFormat="1"/>
    <row r="63051" s="2839" customFormat="1"/>
    <row r="63052" s="2839" customFormat="1"/>
    <row r="63053" s="2839" customFormat="1"/>
    <row r="63054" s="2839" customFormat="1"/>
    <row r="63055" s="2839" customFormat="1"/>
    <row r="63056" s="2839" customFormat="1"/>
    <row r="63057" s="2839" customFormat="1"/>
    <row r="63058" s="2839" customFormat="1"/>
    <row r="63059" s="2839" customFormat="1"/>
    <row r="63060" s="2839" customFormat="1"/>
    <row r="63061" s="2839" customFormat="1"/>
    <row r="63062" s="2839" customFormat="1"/>
    <row r="63063" s="2839" customFormat="1"/>
    <row r="63064" s="2839" customFormat="1"/>
    <row r="63065" s="2839" customFormat="1"/>
    <row r="63066" s="2839" customFormat="1"/>
    <row r="63067" s="2839" customFormat="1"/>
    <row r="63068" s="2839" customFormat="1"/>
    <row r="63069" s="2839" customFormat="1"/>
    <row r="63070" s="2839" customFormat="1"/>
    <row r="63071" s="2839" customFormat="1"/>
    <row r="63072" s="2839" customFormat="1"/>
    <row r="63073" s="2839" customFormat="1"/>
    <row r="63074" s="2839" customFormat="1"/>
    <row r="63075" s="2839" customFormat="1"/>
    <row r="63076" s="2839" customFormat="1"/>
    <row r="63077" s="2839" customFormat="1"/>
    <row r="63078" s="2839" customFormat="1"/>
    <row r="63079" s="2839" customFormat="1"/>
    <row r="63080" s="2839" customFormat="1"/>
    <row r="63081" s="2839" customFormat="1"/>
    <row r="63082" s="2839" customFormat="1"/>
    <row r="63083" s="2839" customFormat="1"/>
    <row r="63084" s="2839" customFormat="1"/>
    <row r="63085" s="2839" customFormat="1"/>
    <row r="63086" s="2839" customFormat="1"/>
    <row r="63087" s="2839" customFormat="1"/>
    <row r="63088" s="2839" customFormat="1"/>
    <row r="63089" s="2839" customFormat="1"/>
    <row r="63090" s="2839" customFormat="1"/>
    <row r="63091" s="2839" customFormat="1"/>
    <row r="63092" s="2839" customFormat="1"/>
    <row r="63093" s="2839" customFormat="1"/>
    <row r="63094" s="2839" customFormat="1"/>
    <row r="63095" s="2839" customFormat="1"/>
    <row r="63096" s="2839" customFormat="1"/>
    <row r="63097" s="2839" customFormat="1"/>
    <row r="63098" s="2839" customFormat="1"/>
    <row r="63099" s="2839" customFormat="1"/>
    <row r="63100" s="2839" customFormat="1"/>
    <row r="63101" s="2839" customFormat="1"/>
    <row r="63102" s="2839" customFormat="1"/>
    <row r="63103" s="2839" customFormat="1"/>
    <row r="63104" s="2839" customFormat="1"/>
    <row r="63105" s="2839" customFormat="1"/>
    <row r="63106" s="2839" customFormat="1"/>
    <row r="63107" s="2839" customFormat="1"/>
    <row r="63108" s="2839" customFormat="1"/>
    <row r="63109" s="2839" customFormat="1"/>
    <row r="63110" s="2839" customFormat="1"/>
    <row r="63111" s="2839" customFormat="1"/>
    <row r="63112" s="2839" customFormat="1"/>
    <row r="63113" s="2839" customFormat="1"/>
    <row r="63114" s="2839" customFormat="1"/>
    <row r="63115" s="2839" customFormat="1"/>
    <row r="63116" s="2839" customFormat="1"/>
    <row r="63117" s="2839" customFormat="1"/>
    <row r="63118" s="2839" customFormat="1"/>
    <row r="63119" s="2839" customFormat="1"/>
    <row r="63120" s="2839" customFormat="1"/>
    <row r="63121" s="2839" customFormat="1"/>
    <row r="63122" s="2839" customFormat="1"/>
    <row r="63123" s="2839" customFormat="1"/>
    <row r="63124" s="2839" customFormat="1"/>
    <row r="63125" s="2839" customFormat="1"/>
    <row r="63126" s="2839" customFormat="1"/>
    <row r="63127" s="2839" customFormat="1"/>
    <row r="63128" s="2839" customFormat="1"/>
    <row r="63129" s="2839" customFormat="1"/>
    <row r="63130" s="2839" customFormat="1"/>
    <row r="63131" s="2839" customFormat="1"/>
    <row r="63132" s="2839" customFormat="1"/>
    <row r="63133" s="2839" customFormat="1"/>
    <row r="63134" s="2839" customFormat="1"/>
    <row r="63135" s="2839" customFormat="1"/>
    <row r="63136" s="2839" customFormat="1"/>
    <row r="63137" s="2839" customFormat="1"/>
    <row r="63138" s="2839" customFormat="1"/>
    <row r="63139" s="2839" customFormat="1"/>
    <row r="63140" s="2839" customFormat="1"/>
    <row r="63141" s="2839" customFormat="1"/>
    <row r="63142" s="2839" customFormat="1"/>
    <row r="63143" s="2839" customFormat="1"/>
    <row r="63144" s="2839" customFormat="1"/>
    <row r="63145" s="2839" customFormat="1"/>
    <row r="63146" s="2839" customFormat="1"/>
    <row r="63147" s="2839" customFormat="1"/>
    <row r="63148" s="2839" customFormat="1"/>
    <row r="63149" s="2839" customFormat="1"/>
    <row r="63150" s="2839" customFormat="1"/>
    <row r="63151" s="2839" customFormat="1"/>
    <row r="63152" s="2839" customFormat="1"/>
    <row r="63153" s="2839" customFormat="1"/>
    <row r="63154" s="2839" customFormat="1"/>
    <row r="63155" s="2839" customFormat="1"/>
    <row r="63156" s="2839" customFormat="1"/>
    <row r="63157" s="2839" customFormat="1"/>
    <row r="63158" s="2839" customFormat="1"/>
    <row r="63159" s="2839" customFormat="1"/>
    <row r="63160" s="2839" customFormat="1"/>
    <row r="63161" s="2839" customFormat="1"/>
    <row r="63162" s="2839" customFormat="1"/>
    <row r="63163" s="2839" customFormat="1"/>
    <row r="63164" s="2839" customFormat="1"/>
    <row r="63165" s="2839" customFormat="1"/>
    <row r="63166" s="2839" customFormat="1"/>
    <row r="63167" s="2839" customFormat="1"/>
    <row r="63168" s="2839" customFormat="1"/>
    <row r="63169" s="2839" customFormat="1"/>
    <row r="63170" s="2839" customFormat="1"/>
    <row r="63171" s="2839" customFormat="1"/>
    <row r="63172" s="2839" customFormat="1"/>
    <row r="63173" s="2839" customFormat="1"/>
    <row r="63174" s="2839" customFormat="1"/>
    <row r="63175" s="2839" customFormat="1"/>
    <row r="63176" s="2839" customFormat="1"/>
    <row r="63177" s="2839" customFormat="1"/>
    <row r="63178" s="2839" customFormat="1"/>
    <row r="63179" s="2839" customFormat="1"/>
    <row r="63180" s="2839" customFormat="1"/>
    <row r="63181" s="2839" customFormat="1"/>
    <row r="63182" s="2839" customFormat="1"/>
    <row r="63183" s="2839" customFormat="1"/>
    <row r="63184" s="2839" customFormat="1"/>
    <row r="63185" s="2839" customFormat="1"/>
    <row r="63186" s="2839" customFormat="1"/>
    <row r="63187" s="2839" customFormat="1"/>
    <row r="63188" s="2839" customFormat="1"/>
    <row r="63189" s="2839" customFormat="1"/>
    <row r="63190" s="2839" customFormat="1"/>
    <row r="63191" s="2839" customFormat="1"/>
    <row r="63192" s="2839" customFormat="1"/>
    <row r="63193" s="2839" customFormat="1"/>
    <row r="63194" s="2839" customFormat="1"/>
    <row r="63195" s="2839" customFormat="1"/>
    <row r="63196" s="2839" customFormat="1"/>
    <row r="63197" s="2839" customFormat="1"/>
    <row r="63198" s="2839" customFormat="1"/>
    <row r="63199" s="2839" customFormat="1"/>
    <row r="63200" s="2839" customFormat="1"/>
    <row r="63201" s="2839" customFormat="1"/>
    <row r="63202" s="2839" customFormat="1"/>
    <row r="63203" s="2839" customFormat="1"/>
    <row r="63204" s="2839" customFormat="1"/>
    <row r="63205" s="2839" customFormat="1"/>
    <row r="63206" s="2839" customFormat="1"/>
    <row r="63207" s="2839" customFormat="1"/>
    <row r="63208" s="2839" customFormat="1"/>
    <row r="63209" s="2839" customFormat="1"/>
    <row r="63210" s="2839" customFormat="1"/>
    <row r="63211" s="2839" customFormat="1"/>
    <row r="63212" s="2839" customFormat="1"/>
    <row r="63213" s="2839" customFormat="1"/>
    <row r="63214" s="2839" customFormat="1"/>
    <row r="63215" s="2839" customFormat="1"/>
    <row r="63216" s="2839" customFormat="1"/>
    <row r="63217" s="2839" customFormat="1"/>
    <row r="63218" s="2839" customFormat="1"/>
    <row r="63219" s="2839" customFormat="1"/>
    <row r="63220" s="2839" customFormat="1"/>
    <row r="63221" s="2839" customFormat="1"/>
    <row r="63222" s="2839" customFormat="1"/>
    <row r="63223" s="2839" customFormat="1"/>
    <row r="63224" s="2839" customFormat="1"/>
    <row r="63225" s="2839" customFormat="1"/>
    <row r="63226" s="2839" customFormat="1"/>
    <row r="63227" s="2839" customFormat="1"/>
    <row r="63228" s="2839" customFormat="1"/>
    <row r="63229" s="2839" customFormat="1"/>
    <row r="63230" s="2839" customFormat="1"/>
    <row r="63231" s="2839" customFormat="1"/>
    <row r="63232" s="2839" customFormat="1"/>
    <row r="63233" s="2839" customFormat="1"/>
    <row r="63234" s="2839" customFormat="1"/>
    <row r="63235" s="2839" customFormat="1"/>
    <row r="63236" s="2839" customFormat="1"/>
    <row r="63237" s="2839" customFormat="1"/>
    <row r="63238" s="2839" customFormat="1"/>
    <row r="63239" s="2839" customFormat="1"/>
    <row r="63240" s="2839" customFormat="1"/>
    <row r="63241" s="2839" customFormat="1"/>
    <row r="63242" s="2839" customFormat="1"/>
    <row r="63243" s="2839" customFormat="1"/>
    <row r="63244" s="2839" customFormat="1"/>
    <row r="63245" s="2839" customFormat="1"/>
    <row r="63246" s="2839" customFormat="1"/>
    <row r="63247" s="2839" customFormat="1"/>
    <row r="63248" s="2839" customFormat="1"/>
    <row r="63249" s="2839" customFormat="1"/>
    <row r="63250" s="2839" customFormat="1"/>
    <row r="63251" s="2839" customFormat="1"/>
    <row r="63252" s="2839" customFormat="1"/>
    <row r="63253" s="2839" customFormat="1"/>
    <row r="63254" s="2839" customFormat="1"/>
    <row r="63255" s="2839" customFormat="1"/>
    <row r="63256" s="2839" customFormat="1"/>
    <row r="63257" s="2839" customFormat="1"/>
    <row r="63258" s="2839" customFormat="1"/>
    <row r="63259" s="2839" customFormat="1"/>
    <row r="63260" s="2839" customFormat="1"/>
    <row r="63261" s="2839" customFormat="1"/>
    <row r="63262" s="2839" customFormat="1"/>
    <row r="63263" s="2839" customFormat="1"/>
    <row r="63264" s="2839" customFormat="1"/>
    <row r="63265" s="2839" customFormat="1"/>
    <row r="63266" s="2839" customFormat="1"/>
    <row r="63267" s="2839" customFormat="1"/>
    <row r="63268" s="2839" customFormat="1"/>
    <row r="63269" s="2839" customFormat="1"/>
    <row r="63270" s="2839" customFormat="1"/>
    <row r="63271" s="2839" customFormat="1"/>
    <row r="63272" s="2839" customFormat="1"/>
    <row r="63273" s="2839" customFormat="1"/>
    <row r="63274" s="2839" customFormat="1"/>
    <row r="63275" s="2839" customFormat="1"/>
    <row r="63276" s="2839" customFormat="1"/>
    <row r="63277" s="2839" customFormat="1"/>
    <row r="63278" s="2839" customFormat="1"/>
    <row r="63279" s="2839" customFormat="1"/>
    <row r="63280" s="2839" customFormat="1"/>
    <row r="63281" s="2839" customFormat="1"/>
    <row r="63282" s="2839" customFormat="1"/>
    <row r="63283" s="2839" customFormat="1"/>
    <row r="63284" s="2839" customFormat="1"/>
    <row r="63285" s="2839" customFormat="1"/>
    <row r="63286" s="2839" customFormat="1"/>
    <row r="63287" s="2839" customFormat="1"/>
    <row r="63288" s="2839" customFormat="1"/>
    <row r="63289" s="2839" customFormat="1"/>
    <row r="63290" s="2839" customFormat="1"/>
    <row r="63291" s="2839" customFormat="1"/>
    <row r="63292" s="2839" customFormat="1"/>
    <row r="63293" s="2839" customFormat="1"/>
    <row r="63294" s="2839" customFormat="1"/>
    <row r="63295" s="2839" customFormat="1"/>
    <row r="63296" s="2839" customFormat="1"/>
    <row r="63297" s="2839" customFormat="1"/>
    <row r="63298" s="2839" customFormat="1"/>
    <row r="63299" s="2839" customFormat="1"/>
    <row r="63300" s="2839" customFormat="1"/>
    <row r="63301" s="2839" customFormat="1"/>
    <row r="63302" s="2839" customFormat="1"/>
    <row r="63303" s="2839" customFormat="1"/>
    <row r="63304" s="2839" customFormat="1"/>
    <row r="63305" s="2839" customFormat="1"/>
    <row r="63306" s="2839" customFormat="1"/>
    <row r="63307" s="2839" customFormat="1"/>
    <row r="63308" s="2839" customFormat="1"/>
    <row r="63309" s="2839" customFormat="1"/>
    <row r="63310" s="2839" customFormat="1"/>
    <row r="63311" s="2839" customFormat="1"/>
    <row r="63312" s="2839" customFormat="1"/>
    <row r="63313" s="2839" customFormat="1"/>
    <row r="63314" s="2839" customFormat="1"/>
    <row r="63315" s="2839" customFormat="1"/>
    <row r="63316" s="2839" customFormat="1"/>
    <row r="63317" s="2839" customFormat="1"/>
    <row r="63318" s="2839" customFormat="1"/>
    <row r="63319" s="2839" customFormat="1"/>
    <row r="63320" s="2839" customFormat="1"/>
    <row r="63321" s="2839" customFormat="1"/>
    <row r="63322" s="2839" customFormat="1"/>
    <row r="63323" s="2839" customFormat="1"/>
    <row r="63324" s="2839" customFormat="1"/>
    <row r="63325" s="2839" customFormat="1"/>
    <row r="63326" s="2839" customFormat="1"/>
    <row r="63327" s="2839" customFormat="1"/>
    <row r="63328" s="2839" customFormat="1"/>
    <row r="63329" s="2839" customFormat="1"/>
    <row r="63330" s="2839" customFormat="1"/>
    <row r="63331" s="2839" customFormat="1"/>
    <row r="63332" s="2839" customFormat="1"/>
    <row r="63333" s="2839" customFormat="1"/>
    <row r="63334" s="2839" customFormat="1"/>
    <row r="63335" s="2839" customFormat="1"/>
    <row r="63336" s="2839" customFormat="1"/>
    <row r="63337" s="2839" customFormat="1"/>
    <row r="63338" s="2839" customFormat="1"/>
    <row r="63339" s="2839" customFormat="1"/>
    <row r="63340" s="2839" customFormat="1"/>
    <row r="63341" s="2839" customFormat="1"/>
    <row r="63342" s="2839" customFormat="1"/>
    <row r="63343" s="2839" customFormat="1"/>
    <row r="63344" s="2839" customFormat="1"/>
    <row r="63345" s="2839" customFormat="1"/>
    <row r="63346" s="2839" customFormat="1"/>
    <row r="63347" s="2839" customFormat="1"/>
    <row r="63348" s="2839" customFormat="1"/>
    <row r="63349" s="2839" customFormat="1"/>
    <row r="63350" s="2839" customFormat="1"/>
    <row r="63351" s="2839" customFormat="1"/>
    <row r="63352" s="2839" customFormat="1"/>
    <row r="63353" s="2839" customFormat="1"/>
    <row r="63354" s="2839" customFormat="1"/>
    <row r="63355" s="2839" customFormat="1"/>
    <row r="63356" s="2839" customFormat="1"/>
    <row r="63357" s="2839" customFormat="1"/>
    <row r="63358" s="2839" customFormat="1"/>
    <row r="63359" s="2839" customFormat="1"/>
    <row r="63360" s="2839" customFormat="1"/>
    <row r="63361" s="2839" customFormat="1"/>
    <row r="63362" s="2839" customFormat="1"/>
    <row r="63363" s="2839" customFormat="1"/>
    <row r="63364" s="2839" customFormat="1"/>
    <row r="63365" s="2839" customFormat="1"/>
    <row r="63366" s="2839" customFormat="1"/>
    <row r="63367" s="2839" customFormat="1"/>
    <row r="63368" s="2839" customFormat="1"/>
    <row r="63369" s="2839" customFormat="1"/>
    <row r="63370" s="2839" customFormat="1"/>
    <row r="63371" s="2839" customFormat="1"/>
    <row r="63372" s="2839" customFormat="1"/>
    <row r="63373" s="2839" customFormat="1"/>
    <row r="63374" s="2839" customFormat="1"/>
    <row r="63375" s="2839" customFormat="1"/>
    <row r="63376" s="2839" customFormat="1"/>
    <row r="63377" s="2839" customFormat="1"/>
    <row r="63378" s="2839" customFormat="1"/>
    <row r="63379" s="2839" customFormat="1"/>
    <row r="63380" s="2839" customFormat="1"/>
    <row r="63381" s="2839" customFormat="1"/>
    <row r="63382" s="2839" customFormat="1"/>
    <row r="63383" s="2839" customFormat="1"/>
    <row r="63384" s="2839" customFormat="1"/>
    <row r="63385" s="2839" customFormat="1"/>
    <row r="63386" s="2839" customFormat="1"/>
    <row r="63387" s="2839" customFormat="1"/>
    <row r="63388" s="2839" customFormat="1"/>
    <row r="63389" s="2839" customFormat="1"/>
    <row r="63390" s="2839" customFormat="1"/>
    <row r="63391" s="2839" customFormat="1"/>
    <row r="63392" s="2839" customFormat="1"/>
    <row r="63393" s="2839" customFormat="1"/>
    <row r="63394" s="2839" customFormat="1"/>
    <row r="63395" s="2839" customFormat="1"/>
    <row r="63396" s="2839" customFormat="1"/>
    <row r="63397" s="2839" customFormat="1"/>
    <row r="63398" s="2839" customFormat="1"/>
    <row r="63399" s="2839" customFormat="1"/>
    <row r="63400" s="2839" customFormat="1"/>
    <row r="63401" s="2839" customFormat="1"/>
    <row r="63402" s="2839" customFormat="1"/>
    <row r="63403" s="2839" customFormat="1"/>
    <row r="63404" s="2839" customFormat="1"/>
    <row r="63405" s="2839" customFormat="1"/>
    <row r="63406" s="2839" customFormat="1"/>
    <row r="63407" s="2839" customFormat="1"/>
    <row r="63408" s="2839" customFormat="1"/>
    <row r="63409" s="2839" customFormat="1"/>
    <row r="63410" s="2839" customFormat="1"/>
    <row r="63411" s="2839" customFormat="1"/>
    <row r="63412" s="2839" customFormat="1"/>
    <row r="63413" s="2839" customFormat="1"/>
    <row r="63414" s="2839" customFormat="1"/>
    <row r="63415" s="2839" customFormat="1"/>
    <row r="63416" s="2839" customFormat="1"/>
    <row r="63417" s="2839" customFormat="1"/>
    <row r="63418" s="2839" customFormat="1"/>
    <row r="63419" s="2839" customFormat="1"/>
    <row r="63420" s="2839" customFormat="1"/>
    <row r="63421" s="2839" customFormat="1"/>
    <row r="63422" s="2839" customFormat="1"/>
    <row r="63423" s="2839" customFormat="1"/>
    <row r="63424" s="2839" customFormat="1"/>
    <row r="63425" s="2839" customFormat="1"/>
    <row r="63426" s="2839" customFormat="1"/>
    <row r="63427" s="2839" customFormat="1"/>
    <row r="63428" s="2839" customFormat="1"/>
    <row r="63429" s="2839" customFormat="1"/>
    <row r="63430" s="2839" customFormat="1"/>
    <row r="63431" s="2839" customFormat="1"/>
    <row r="63432" s="2839" customFormat="1"/>
    <row r="63433" s="2839" customFormat="1"/>
    <row r="63434" s="2839" customFormat="1"/>
    <row r="63435" s="2839" customFormat="1"/>
    <row r="63436" s="2839" customFormat="1"/>
    <row r="63437" s="2839" customFormat="1"/>
    <row r="63438" s="2839" customFormat="1"/>
    <row r="63439" s="2839" customFormat="1"/>
    <row r="63440" s="2839" customFormat="1"/>
    <row r="63441" s="2839" customFormat="1"/>
    <row r="63442" s="2839" customFormat="1"/>
    <row r="63443" s="2839" customFormat="1"/>
    <row r="63444" s="2839" customFormat="1"/>
    <row r="63445" s="2839" customFormat="1"/>
    <row r="63446" s="2839" customFormat="1"/>
    <row r="63447" s="2839" customFormat="1"/>
    <row r="63448" s="2839" customFormat="1"/>
    <row r="63449" s="2839" customFormat="1"/>
    <row r="63450" s="2839" customFormat="1"/>
    <row r="63451" s="2839" customFormat="1"/>
    <row r="63452" s="2839" customFormat="1"/>
    <row r="63453" s="2839" customFormat="1"/>
    <row r="63454" s="2839" customFormat="1"/>
    <row r="63455" s="2839" customFormat="1"/>
    <row r="63456" s="2839" customFormat="1"/>
    <row r="63457" s="2839" customFormat="1"/>
    <row r="63458" s="2839" customFormat="1"/>
    <row r="63459" s="2839" customFormat="1"/>
    <row r="63460" s="2839" customFormat="1"/>
    <row r="63461" s="2839" customFormat="1"/>
    <row r="63462" s="2839" customFormat="1"/>
    <row r="63463" s="2839" customFormat="1"/>
    <row r="63464" s="2839" customFormat="1"/>
    <row r="63465" s="2839" customFormat="1"/>
    <row r="63466" s="2839" customFormat="1"/>
    <row r="63467" s="2839" customFormat="1"/>
    <row r="63468" s="2839" customFormat="1"/>
    <row r="63469" s="2839" customFormat="1"/>
    <row r="63470" s="2839" customFormat="1"/>
    <row r="63471" s="2839" customFormat="1"/>
    <row r="63472" s="2839" customFormat="1"/>
    <row r="63473" s="2839" customFormat="1"/>
    <row r="63474" s="2839" customFormat="1"/>
    <row r="63475" s="2839" customFormat="1"/>
    <row r="63476" s="2839" customFormat="1"/>
    <row r="63477" s="2839" customFormat="1"/>
    <row r="63478" s="2839" customFormat="1"/>
    <row r="63479" s="2839" customFormat="1"/>
    <row r="63480" s="2839" customFormat="1"/>
    <row r="63481" s="2839" customFormat="1"/>
    <row r="63482" s="2839" customFormat="1"/>
    <row r="63483" s="2839" customFormat="1"/>
    <row r="63484" s="2839" customFormat="1"/>
    <row r="63485" s="2839" customFormat="1"/>
    <row r="63486" s="2839" customFormat="1"/>
    <row r="63487" s="2839" customFormat="1"/>
    <row r="63488" s="2839" customFormat="1"/>
    <row r="63489" s="2839" customFormat="1"/>
    <row r="63490" s="2839" customFormat="1"/>
    <row r="63491" s="2839" customFormat="1"/>
    <row r="63492" s="2839" customFormat="1"/>
    <row r="63493" s="2839" customFormat="1"/>
    <row r="63494" s="2839" customFormat="1"/>
    <row r="63495" s="2839" customFormat="1"/>
    <row r="63496" s="2839" customFormat="1"/>
    <row r="63497" s="2839" customFormat="1"/>
    <row r="63498" s="2839" customFormat="1"/>
    <row r="63499" s="2839" customFormat="1"/>
    <row r="63500" s="2839" customFormat="1"/>
    <row r="63501" s="2839" customFormat="1"/>
    <row r="63502" s="2839" customFormat="1"/>
    <row r="63503" s="2839" customFormat="1"/>
    <row r="63504" s="2839" customFormat="1"/>
    <row r="63505" s="2839" customFormat="1"/>
    <row r="63506" s="2839" customFormat="1"/>
    <row r="63507" s="2839" customFormat="1"/>
    <row r="63508" s="2839" customFormat="1"/>
    <row r="63509" s="2839" customFormat="1"/>
    <row r="63510" s="2839" customFormat="1"/>
    <row r="63511" s="2839" customFormat="1"/>
    <row r="63512" s="2839" customFormat="1"/>
    <row r="63513" s="2839" customFormat="1"/>
    <row r="63514" s="2839" customFormat="1"/>
    <row r="63515" s="2839" customFormat="1"/>
    <row r="63516" s="2839" customFormat="1"/>
    <row r="63517" s="2839" customFormat="1"/>
    <row r="63518" s="2839" customFormat="1"/>
    <row r="63519" s="2839" customFormat="1"/>
    <row r="63520" s="2839" customFormat="1"/>
    <row r="63521" s="2839" customFormat="1"/>
    <row r="63522" s="2839" customFormat="1"/>
    <row r="63523" s="2839" customFormat="1"/>
    <row r="63524" s="2839" customFormat="1"/>
    <row r="63525" s="2839" customFormat="1"/>
    <row r="63526" s="2839" customFormat="1"/>
    <row r="63527" s="2839" customFormat="1"/>
    <row r="63528" s="2839" customFormat="1"/>
    <row r="63529" s="2839" customFormat="1"/>
    <row r="63530" s="2839" customFormat="1"/>
    <row r="63531" s="2839" customFormat="1"/>
    <row r="63532" s="2839" customFormat="1"/>
    <row r="63533" s="2839" customFormat="1"/>
    <row r="63534" s="2839" customFormat="1"/>
    <row r="63535" s="2839" customFormat="1"/>
    <row r="63536" s="2839" customFormat="1"/>
    <row r="63537" s="2839" customFormat="1"/>
    <row r="63538" s="2839" customFormat="1"/>
    <row r="63539" s="2839" customFormat="1"/>
    <row r="63540" s="2839" customFormat="1"/>
    <row r="63541" s="2839" customFormat="1"/>
    <row r="63542" s="2839" customFormat="1"/>
    <row r="63543" s="2839" customFormat="1"/>
    <row r="63544" s="2839" customFormat="1"/>
    <row r="63545" s="2839" customFormat="1"/>
    <row r="63546" s="2839" customFormat="1"/>
    <row r="63547" s="2839" customFormat="1"/>
    <row r="63548" s="2839" customFormat="1"/>
    <row r="63549" s="2839" customFormat="1"/>
    <row r="63550" s="2839" customFormat="1"/>
    <row r="63551" s="2839" customFormat="1"/>
    <row r="63552" s="2839" customFormat="1"/>
    <row r="63553" s="2839" customFormat="1"/>
    <row r="63554" s="2839" customFormat="1"/>
    <row r="63555" s="2839" customFormat="1"/>
    <row r="63556" s="2839" customFormat="1"/>
    <row r="63557" s="2839" customFormat="1"/>
    <row r="63558" s="2839" customFormat="1"/>
    <row r="63559" s="2839" customFormat="1"/>
    <row r="63560" s="2839" customFormat="1"/>
    <row r="63561" s="2839" customFormat="1"/>
    <row r="63562" s="2839" customFormat="1"/>
    <row r="63563" s="2839" customFormat="1"/>
    <row r="63564" s="2839" customFormat="1"/>
    <row r="63565" s="2839" customFormat="1"/>
    <row r="63566" s="2839" customFormat="1"/>
    <row r="63567" s="2839" customFormat="1"/>
    <row r="63568" s="2839" customFormat="1"/>
    <row r="63569" s="2839" customFormat="1"/>
    <row r="63570" s="2839" customFormat="1"/>
    <row r="63571" s="2839" customFormat="1"/>
    <row r="63572" s="2839" customFormat="1"/>
    <row r="63573" s="2839" customFormat="1"/>
    <row r="63574" s="2839" customFormat="1"/>
    <row r="63575" s="2839" customFormat="1"/>
    <row r="63576" s="2839" customFormat="1"/>
    <row r="63577" s="2839" customFormat="1"/>
    <row r="63578" s="2839" customFormat="1"/>
    <row r="63579" s="2839" customFormat="1"/>
    <row r="63580" s="2839" customFormat="1"/>
    <row r="63581" s="2839" customFormat="1"/>
    <row r="63582" s="2839" customFormat="1"/>
    <row r="63583" s="2839" customFormat="1"/>
    <row r="63584" s="2839" customFormat="1"/>
    <row r="63585" s="2839" customFormat="1"/>
    <row r="63586" s="2839" customFormat="1"/>
    <row r="63587" s="2839" customFormat="1"/>
    <row r="63588" s="2839" customFormat="1"/>
    <row r="63589" s="2839" customFormat="1"/>
    <row r="63590" s="2839" customFormat="1"/>
    <row r="63591" s="2839" customFormat="1"/>
    <row r="63592" s="2839" customFormat="1"/>
    <row r="63593" s="2839" customFormat="1"/>
    <row r="63594" s="2839" customFormat="1"/>
    <row r="63595" s="2839" customFormat="1"/>
    <row r="63596" s="2839" customFormat="1"/>
    <row r="63597" s="2839" customFormat="1"/>
    <row r="63598" s="2839" customFormat="1"/>
    <row r="63599" s="2839" customFormat="1"/>
    <row r="63600" s="2839" customFormat="1"/>
    <row r="63601" s="2839" customFormat="1"/>
    <row r="63602" s="2839" customFormat="1"/>
    <row r="63603" s="2839" customFormat="1"/>
    <row r="63604" s="2839" customFormat="1"/>
    <row r="63605" s="2839" customFormat="1"/>
    <row r="63606" s="2839" customFormat="1"/>
    <row r="63607" s="2839" customFormat="1"/>
    <row r="63608" s="2839" customFormat="1"/>
    <row r="63609" s="2839" customFormat="1"/>
    <row r="63610" s="2839" customFormat="1"/>
    <row r="63611" s="2839" customFormat="1"/>
    <row r="63612" s="2839" customFormat="1"/>
    <row r="63613" s="2839" customFormat="1"/>
    <row r="63614" s="2839" customFormat="1"/>
    <row r="63615" s="2839" customFormat="1"/>
    <row r="63616" s="2839" customFormat="1"/>
    <row r="63617" s="2839" customFormat="1"/>
    <row r="63618" s="2839" customFormat="1"/>
    <row r="63619" s="2839" customFormat="1"/>
    <row r="63620" s="2839" customFormat="1"/>
    <row r="63621" s="2839" customFormat="1"/>
    <row r="63622" s="2839" customFormat="1"/>
    <row r="63623" s="2839" customFormat="1"/>
    <row r="63624" s="2839" customFormat="1"/>
    <row r="63625" s="2839" customFormat="1"/>
    <row r="63626" s="2839" customFormat="1"/>
    <row r="63627" s="2839" customFormat="1"/>
    <row r="63628" s="2839" customFormat="1"/>
    <row r="63629" s="2839" customFormat="1"/>
    <row r="63630" s="2839" customFormat="1"/>
    <row r="63631" s="2839" customFormat="1"/>
    <row r="63632" s="2839" customFormat="1"/>
    <row r="63633" s="2839" customFormat="1"/>
    <row r="63634" s="2839" customFormat="1"/>
    <row r="63635" s="2839" customFormat="1"/>
    <row r="63636" s="2839" customFormat="1"/>
    <row r="63637" s="2839" customFormat="1"/>
    <row r="63638" s="2839" customFormat="1"/>
    <row r="63639" s="2839" customFormat="1"/>
    <row r="63640" s="2839" customFormat="1"/>
    <row r="63641" s="2839" customFormat="1"/>
    <row r="63642" s="2839" customFormat="1"/>
    <row r="63643" s="2839" customFormat="1"/>
    <row r="63644" s="2839" customFormat="1"/>
    <row r="63645" s="2839" customFormat="1"/>
    <row r="63646" s="2839" customFormat="1"/>
    <row r="63647" s="2839" customFormat="1"/>
    <row r="63648" s="2839" customFormat="1"/>
    <row r="63649" s="2839" customFormat="1"/>
    <row r="63650" s="2839" customFormat="1"/>
    <row r="63651" s="2839" customFormat="1"/>
    <row r="63652" s="2839" customFormat="1"/>
    <row r="63653" s="2839" customFormat="1"/>
    <row r="63654" s="2839" customFormat="1"/>
    <row r="63655" s="2839" customFormat="1"/>
    <row r="63656" s="2839" customFormat="1"/>
    <row r="63657" s="2839" customFormat="1"/>
    <row r="63658" s="2839" customFormat="1"/>
    <row r="63659" s="2839" customFormat="1"/>
    <row r="63660" s="2839" customFormat="1"/>
    <row r="63661" s="2839" customFormat="1"/>
    <row r="63662" s="2839" customFormat="1"/>
    <row r="63663" s="2839" customFormat="1"/>
    <row r="63664" s="2839" customFormat="1"/>
    <row r="63665" s="2839" customFormat="1"/>
    <row r="63666" s="2839" customFormat="1"/>
    <row r="63667" s="2839" customFormat="1"/>
    <row r="63668" s="2839" customFormat="1"/>
    <row r="63669" s="2839" customFormat="1"/>
    <row r="63670" s="2839" customFormat="1"/>
    <row r="63671" s="2839" customFormat="1"/>
    <row r="63672" s="2839" customFormat="1"/>
    <row r="63673" s="2839" customFormat="1"/>
    <row r="63674" s="2839" customFormat="1"/>
    <row r="63675" s="2839" customFormat="1"/>
    <row r="63676" s="2839" customFormat="1"/>
    <row r="63677" s="2839" customFormat="1"/>
    <row r="63678" s="2839" customFormat="1"/>
    <row r="63679" s="2839" customFormat="1"/>
    <row r="63680" s="2839" customFormat="1"/>
    <row r="63681" s="2839" customFormat="1"/>
    <row r="63682" s="2839" customFormat="1"/>
    <row r="63683" s="2839" customFormat="1"/>
    <row r="63684" s="2839" customFormat="1"/>
    <row r="63685" s="2839" customFormat="1"/>
    <row r="63686" s="2839" customFormat="1"/>
    <row r="63687" s="2839" customFormat="1"/>
    <row r="63688" s="2839" customFormat="1"/>
    <row r="63689" s="2839" customFormat="1"/>
    <row r="63690" s="2839" customFormat="1"/>
    <row r="63691" s="2839" customFormat="1"/>
    <row r="63692" s="2839" customFormat="1"/>
    <row r="63693" s="2839" customFormat="1"/>
    <row r="63694" s="2839" customFormat="1"/>
    <row r="63695" s="2839" customFormat="1"/>
    <row r="63696" s="2839" customFormat="1"/>
    <row r="63697" s="2839" customFormat="1"/>
    <row r="63698" s="2839" customFormat="1"/>
    <row r="63699" s="2839" customFormat="1"/>
    <row r="63700" s="2839" customFormat="1"/>
    <row r="63701" s="2839" customFormat="1"/>
    <row r="63702" s="2839" customFormat="1"/>
    <row r="63703" s="2839" customFormat="1"/>
    <row r="63704" s="2839" customFormat="1"/>
    <row r="63705" s="2839" customFormat="1"/>
    <row r="63706" s="2839" customFormat="1"/>
    <row r="63707" s="2839" customFormat="1"/>
    <row r="63708" s="2839" customFormat="1"/>
    <row r="63709" s="2839" customFormat="1"/>
    <row r="63710" s="2839" customFormat="1"/>
    <row r="63711" s="2839" customFormat="1"/>
    <row r="63712" s="2839" customFormat="1"/>
    <row r="63713" s="2839" customFormat="1"/>
    <row r="63714" s="2839" customFormat="1"/>
    <row r="63715" s="2839" customFormat="1"/>
    <row r="63716" s="2839" customFormat="1"/>
    <row r="63717" s="2839" customFormat="1"/>
    <row r="63718" s="2839" customFormat="1"/>
    <row r="63719" s="2839" customFormat="1"/>
    <row r="63720" s="2839" customFormat="1"/>
    <row r="63721" s="2839" customFormat="1"/>
    <row r="63722" s="2839" customFormat="1"/>
    <row r="63723" s="2839" customFormat="1"/>
    <row r="63724" s="2839" customFormat="1"/>
    <row r="63725" s="2839" customFormat="1"/>
    <row r="63726" s="2839" customFormat="1"/>
    <row r="63727" s="2839" customFormat="1"/>
    <row r="63728" s="2839" customFormat="1"/>
    <row r="63729" s="2839" customFormat="1"/>
    <row r="63730" s="2839" customFormat="1"/>
    <row r="63731" s="2839" customFormat="1"/>
    <row r="63732" s="2839" customFormat="1"/>
    <row r="63733" s="2839" customFormat="1"/>
    <row r="63734" s="2839" customFormat="1"/>
    <row r="63735" s="2839" customFormat="1"/>
    <row r="63736" s="2839" customFormat="1"/>
    <row r="63737" s="2839" customFormat="1"/>
    <row r="63738" s="2839" customFormat="1"/>
    <row r="63739" s="2839" customFormat="1"/>
    <row r="63740" s="2839" customFormat="1"/>
    <row r="63741" s="2839" customFormat="1"/>
    <row r="63742" s="2839" customFormat="1"/>
    <row r="63743" s="2839" customFormat="1"/>
    <row r="63744" s="2839" customFormat="1"/>
    <row r="63745" s="2839" customFormat="1"/>
    <row r="63746" s="2839" customFormat="1"/>
    <row r="63747" s="2839" customFormat="1"/>
    <row r="63748" s="2839" customFormat="1"/>
    <row r="63749" s="2839" customFormat="1"/>
    <row r="63750" s="2839" customFormat="1"/>
    <row r="63751" s="2839" customFormat="1"/>
    <row r="63752" s="2839" customFormat="1"/>
    <row r="63753" s="2839" customFormat="1"/>
    <row r="63754" s="2839" customFormat="1"/>
    <row r="63755" s="2839" customFormat="1"/>
    <row r="63756" s="2839" customFormat="1"/>
    <row r="63757" s="2839" customFormat="1"/>
    <row r="63758" s="2839" customFormat="1"/>
    <row r="63759" s="2839" customFormat="1"/>
    <row r="63760" s="2839" customFormat="1"/>
    <row r="63761" s="2839" customFormat="1"/>
    <row r="63762" s="2839" customFormat="1"/>
    <row r="63763" s="2839" customFormat="1"/>
    <row r="63764" s="2839" customFormat="1"/>
    <row r="63765" s="2839" customFormat="1"/>
    <row r="63766" s="2839" customFormat="1"/>
    <row r="63767" s="2839" customFormat="1"/>
    <row r="63768" s="2839" customFormat="1"/>
    <row r="63769" s="2839" customFormat="1"/>
    <row r="63770" s="2839" customFormat="1"/>
    <row r="63771" s="2839" customFormat="1"/>
    <row r="63772" s="2839" customFormat="1"/>
    <row r="63773" s="2839" customFormat="1"/>
    <row r="63774" s="2839" customFormat="1"/>
    <row r="63775" s="2839" customFormat="1"/>
    <row r="63776" s="2839" customFormat="1"/>
    <row r="63777" s="2839" customFormat="1"/>
    <row r="63778" s="2839" customFormat="1"/>
    <row r="63779" s="2839" customFormat="1"/>
    <row r="63780" s="2839" customFormat="1"/>
    <row r="63781" s="2839" customFormat="1"/>
    <row r="63782" s="2839" customFormat="1"/>
    <row r="63783" s="2839" customFormat="1"/>
    <row r="63784" s="2839" customFormat="1"/>
    <row r="63785" s="2839" customFormat="1"/>
    <row r="63786" s="2839" customFormat="1"/>
    <row r="63787" s="2839" customFormat="1"/>
    <row r="63788" s="2839" customFormat="1"/>
    <row r="63789" s="2839" customFormat="1"/>
    <row r="63790" s="2839" customFormat="1"/>
    <row r="63791" s="2839" customFormat="1"/>
    <row r="63792" s="2839" customFormat="1"/>
    <row r="63793" s="2839" customFormat="1"/>
    <row r="63794" s="2839" customFormat="1"/>
    <row r="63795" s="2839" customFormat="1"/>
    <row r="63796" s="2839" customFormat="1"/>
    <row r="63797" s="2839" customFormat="1"/>
    <row r="63798" s="2839" customFormat="1"/>
    <row r="63799" s="2839" customFormat="1"/>
    <row r="63800" s="2839" customFormat="1"/>
    <row r="63801" s="2839" customFormat="1"/>
    <row r="63802" s="2839" customFormat="1"/>
    <row r="63803" s="2839" customFormat="1"/>
    <row r="63804" s="2839" customFormat="1"/>
    <row r="63805" s="2839" customFormat="1"/>
    <row r="63806" s="2839" customFormat="1"/>
    <row r="63807" s="2839" customFormat="1"/>
    <row r="63808" s="2839" customFormat="1"/>
    <row r="63809" s="2839" customFormat="1"/>
    <row r="63810" s="2839" customFormat="1"/>
    <row r="63811" s="2839" customFormat="1"/>
    <row r="63812" s="2839" customFormat="1"/>
    <row r="63813" s="2839" customFormat="1"/>
    <row r="63814" s="2839" customFormat="1"/>
    <row r="63815" s="2839" customFormat="1"/>
    <row r="63816" s="2839" customFormat="1"/>
    <row r="63817" s="2839" customFormat="1"/>
    <row r="63818" s="2839" customFormat="1"/>
    <row r="63819" s="2839" customFormat="1"/>
    <row r="63820" s="2839" customFormat="1"/>
    <row r="63821" s="2839" customFormat="1"/>
    <row r="63822" s="2839" customFormat="1"/>
    <row r="63823" s="2839" customFormat="1"/>
    <row r="63824" s="2839" customFormat="1"/>
    <row r="63825" s="2839" customFormat="1"/>
    <row r="63826" s="2839" customFormat="1"/>
    <row r="63827" s="2839" customFormat="1"/>
    <row r="63828" s="2839" customFormat="1"/>
    <row r="63829" s="2839" customFormat="1"/>
    <row r="63830" s="2839" customFormat="1"/>
    <row r="63831" s="2839" customFormat="1"/>
    <row r="63832" s="2839" customFormat="1"/>
    <row r="63833" s="2839" customFormat="1"/>
    <row r="63834" s="2839" customFormat="1"/>
    <row r="63835" s="2839" customFormat="1"/>
    <row r="63836" s="2839" customFormat="1"/>
    <row r="63837" s="2839" customFormat="1"/>
    <row r="63838" s="2839" customFormat="1"/>
    <row r="63839" s="2839" customFormat="1"/>
    <row r="63840" s="2839" customFormat="1"/>
    <row r="63841" s="2839" customFormat="1"/>
    <row r="63842" s="2839" customFormat="1"/>
    <row r="63843" s="2839" customFormat="1"/>
    <row r="63844" s="2839" customFormat="1"/>
    <row r="63845" s="2839" customFormat="1"/>
    <row r="63846" s="2839" customFormat="1"/>
    <row r="63847" s="2839" customFormat="1"/>
    <row r="63848" s="2839" customFormat="1"/>
    <row r="63849" s="2839" customFormat="1"/>
    <row r="63850" s="2839" customFormat="1"/>
    <row r="63851" s="2839" customFormat="1"/>
    <row r="63852" s="2839" customFormat="1"/>
    <row r="63853" s="2839" customFormat="1"/>
    <row r="63854" s="2839" customFormat="1"/>
    <row r="63855" s="2839" customFormat="1"/>
    <row r="63856" s="2839" customFormat="1"/>
    <row r="63857" s="2839" customFormat="1"/>
    <row r="63858" s="2839" customFormat="1"/>
    <row r="63859" s="2839" customFormat="1"/>
    <row r="63860" s="2839" customFormat="1"/>
    <row r="63861" s="2839" customFormat="1"/>
    <row r="63862" s="2839" customFormat="1"/>
    <row r="63863" s="2839" customFormat="1"/>
    <row r="63864" s="2839" customFormat="1"/>
    <row r="63865" s="2839" customFormat="1"/>
    <row r="63866" s="2839" customFormat="1"/>
    <row r="63867" s="2839" customFormat="1"/>
    <row r="63868" s="2839" customFormat="1"/>
    <row r="63869" s="2839" customFormat="1"/>
    <row r="63870" s="2839" customFormat="1"/>
    <row r="63871" s="2839" customFormat="1"/>
    <row r="63872" s="2839" customFormat="1"/>
    <row r="63873" s="2839" customFormat="1"/>
    <row r="63874" s="2839" customFormat="1"/>
    <row r="63875" s="2839" customFormat="1"/>
    <row r="63876" s="2839" customFormat="1"/>
    <row r="63877" s="2839" customFormat="1"/>
    <row r="63878" s="2839" customFormat="1"/>
    <row r="63879" s="2839" customFormat="1"/>
    <row r="63880" s="2839" customFormat="1"/>
    <row r="63881" s="2839" customFormat="1"/>
    <row r="63882" s="2839" customFormat="1"/>
    <row r="63883" s="2839" customFormat="1"/>
    <row r="63884" s="2839" customFormat="1"/>
    <row r="63885" s="2839" customFormat="1"/>
    <row r="63886" s="2839" customFormat="1"/>
    <row r="63887" s="2839" customFormat="1"/>
    <row r="63888" s="2839" customFormat="1"/>
    <row r="63889" s="2839" customFormat="1"/>
    <row r="63890" s="2839" customFormat="1"/>
    <row r="63891" s="2839" customFormat="1"/>
    <row r="63892" s="2839" customFormat="1"/>
    <row r="63893" s="2839" customFormat="1"/>
    <row r="63894" s="2839" customFormat="1"/>
    <row r="63895" s="2839" customFormat="1"/>
    <row r="63896" s="2839" customFormat="1"/>
    <row r="63897" s="2839" customFormat="1"/>
    <row r="63898" s="2839" customFormat="1"/>
    <row r="63899" s="2839" customFormat="1"/>
    <row r="63900" s="2839" customFormat="1"/>
    <row r="63901" s="2839" customFormat="1"/>
    <row r="63902" s="2839" customFormat="1"/>
    <row r="63903" s="2839" customFormat="1"/>
    <row r="63904" s="2839" customFormat="1"/>
    <row r="63905" s="2839" customFormat="1"/>
    <row r="63906" s="2839" customFormat="1"/>
    <row r="63907" s="2839" customFormat="1"/>
    <row r="63908" s="2839" customFormat="1"/>
    <row r="63909" s="2839" customFormat="1"/>
    <row r="63910" s="2839" customFormat="1"/>
    <row r="63911" s="2839" customFormat="1"/>
    <row r="63912" s="2839" customFormat="1"/>
    <row r="63913" s="2839" customFormat="1"/>
    <row r="63914" s="2839" customFormat="1"/>
    <row r="63915" s="2839" customFormat="1"/>
    <row r="63916" s="2839" customFormat="1"/>
    <row r="63917" s="2839" customFormat="1"/>
    <row r="63918" s="2839" customFormat="1"/>
    <row r="63919" s="2839" customFormat="1"/>
    <row r="63920" s="2839" customFormat="1"/>
    <row r="63921" s="2839" customFormat="1"/>
    <row r="63922" s="2839" customFormat="1"/>
    <row r="63923" s="2839" customFormat="1"/>
    <row r="63924" s="2839" customFormat="1"/>
    <row r="63925" s="2839" customFormat="1"/>
    <row r="63926" s="2839" customFormat="1"/>
    <row r="63927" s="2839" customFormat="1"/>
    <row r="63928" s="2839" customFormat="1"/>
    <row r="63929" s="2839" customFormat="1"/>
    <row r="63930" s="2839" customFormat="1"/>
    <row r="63931" s="2839" customFormat="1"/>
    <row r="63932" s="2839" customFormat="1"/>
    <row r="63933" s="2839" customFormat="1"/>
    <row r="63934" s="2839" customFormat="1"/>
    <row r="63935" s="2839" customFormat="1"/>
    <row r="63936" s="2839" customFormat="1"/>
    <row r="63937" s="2839" customFormat="1"/>
    <row r="63938" s="2839" customFormat="1"/>
    <row r="63939" s="2839" customFormat="1"/>
    <row r="63940" s="2839" customFormat="1"/>
    <row r="63941" s="2839" customFormat="1"/>
    <row r="63942" s="2839" customFormat="1"/>
    <row r="63943" s="2839" customFormat="1"/>
    <row r="63944" s="2839" customFormat="1"/>
    <row r="63945" s="2839" customFormat="1"/>
    <row r="63946" s="2839" customFormat="1"/>
    <row r="63947" s="2839" customFormat="1"/>
    <row r="63948" s="2839" customFormat="1"/>
    <row r="63949" s="2839" customFormat="1"/>
    <row r="63950" s="2839" customFormat="1"/>
    <row r="63951" s="2839" customFormat="1"/>
    <row r="63952" s="2839" customFormat="1"/>
    <row r="63953" s="2839" customFormat="1"/>
    <row r="63954" s="2839" customFormat="1"/>
    <row r="63955" s="2839" customFormat="1"/>
    <row r="63956" s="2839" customFormat="1"/>
    <row r="63957" s="2839" customFormat="1"/>
    <row r="63958" s="2839" customFormat="1"/>
    <row r="63959" s="2839" customFormat="1"/>
    <row r="63960" s="2839" customFormat="1"/>
    <row r="63961" s="2839" customFormat="1"/>
    <row r="63962" s="2839" customFormat="1"/>
    <row r="63963" s="2839" customFormat="1"/>
    <row r="63964" s="2839" customFormat="1"/>
    <row r="63965" s="2839" customFormat="1"/>
    <row r="63966" s="2839" customFormat="1"/>
    <row r="63967" s="2839" customFormat="1"/>
    <row r="63968" s="2839" customFormat="1"/>
    <row r="63969" s="2839" customFormat="1"/>
    <row r="63970" s="2839" customFormat="1"/>
    <row r="63971" s="2839" customFormat="1"/>
    <row r="63972" s="2839" customFormat="1"/>
    <row r="63973" s="2839" customFormat="1"/>
    <row r="63974" s="2839" customFormat="1"/>
    <row r="63975" s="2839" customFormat="1"/>
    <row r="63976" s="2839" customFormat="1"/>
    <row r="63977" s="2839" customFormat="1"/>
    <row r="63978" s="2839" customFormat="1"/>
    <row r="63979" s="2839" customFormat="1"/>
    <row r="63980" s="2839" customFormat="1"/>
    <row r="63981" s="2839" customFormat="1"/>
    <row r="63982" s="2839" customFormat="1"/>
    <row r="63983" s="2839" customFormat="1"/>
    <row r="63984" s="2839" customFormat="1"/>
    <row r="63985" s="2839" customFormat="1"/>
    <row r="63986" s="2839" customFormat="1"/>
    <row r="63987" s="2839" customFormat="1"/>
    <row r="63988" s="2839" customFormat="1"/>
    <row r="63989" s="2839" customFormat="1"/>
    <row r="63990" s="2839" customFormat="1"/>
    <row r="63991" s="2839" customFormat="1"/>
    <row r="63992" s="2839" customFormat="1"/>
    <row r="63993" s="2839" customFormat="1"/>
    <row r="63994" s="2839" customFormat="1"/>
    <row r="63995" s="2839" customFormat="1"/>
    <row r="63996" s="2839" customFormat="1"/>
    <row r="63997" s="2839" customFormat="1"/>
    <row r="63998" s="2839" customFormat="1"/>
    <row r="63999" s="2839" customFormat="1"/>
    <row r="64000" s="2839" customFormat="1"/>
    <row r="64001" s="2839" customFormat="1"/>
    <row r="64002" s="2839" customFormat="1"/>
    <row r="64003" s="2839" customFormat="1"/>
    <row r="64004" s="2839" customFormat="1"/>
    <row r="64005" s="2839" customFormat="1"/>
    <row r="64006" s="2839" customFormat="1"/>
    <row r="64007" s="2839" customFormat="1"/>
    <row r="64008" s="2839" customFormat="1"/>
    <row r="64009" s="2839" customFormat="1"/>
    <row r="64010" s="2839" customFormat="1"/>
    <row r="64011" s="2839" customFormat="1"/>
    <row r="64012" s="2839" customFormat="1"/>
    <row r="64013" s="2839" customFormat="1"/>
    <row r="64014" s="2839" customFormat="1"/>
    <row r="64015" s="2839" customFormat="1"/>
    <row r="64016" s="2839" customFormat="1"/>
    <row r="64017" s="2839" customFormat="1"/>
    <row r="64018" s="2839" customFormat="1"/>
    <row r="64019" s="2839" customFormat="1"/>
    <row r="64020" s="2839" customFormat="1"/>
    <row r="64021" s="2839" customFormat="1"/>
    <row r="64022" s="2839" customFormat="1"/>
    <row r="64023" s="2839" customFormat="1"/>
    <row r="64024" s="2839" customFormat="1"/>
    <row r="64025" s="2839" customFormat="1"/>
    <row r="64026" s="2839" customFormat="1"/>
    <row r="64027" s="2839" customFormat="1"/>
    <row r="64028" s="2839" customFormat="1"/>
    <row r="64029" s="2839" customFormat="1"/>
    <row r="64030" s="2839" customFormat="1"/>
    <row r="64031" s="2839" customFormat="1"/>
    <row r="64032" s="2839" customFormat="1"/>
    <row r="64033" s="2839" customFormat="1"/>
    <row r="64034" s="2839" customFormat="1"/>
    <row r="64035" s="2839" customFormat="1"/>
    <row r="64036" s="2839" customFormat="1"/>
    <row r="64037" s="2839" customFormat="1"/>
    <row r="64038" s="2839" customFormat="1"/>
    <row r="64039" s="2839" customFormat="1"/>
    <row r="64040" s="2839" customFormat="1"/>
    <row r="64041" s="2839" customFormat="1"/>
    <row r="64042" s="2839" customFormat="1"/>
    <row r="64043" s="2839" customFormat="1"/>
    <row r="64044" s="2839" customFormat="1"/>
    <row r="64045" s="2839" customFormat="1"/>
    <row r="64046" s="2839" customFormat="1"/>
    <row r="64047" s="2839" customFormat="1"/>
    <row r="64048" s="2839" customFormat="1"/>
    <row r="64049" s="2839" customFormat="1"/>
    <row r="64050" s="2839" customFormat="1"/>
    <row r="64051" s="2839" customFormat="1"/>
    <row r="64052" s="2839" customFormat="1"/>
    <row r="64053" s="2839" customFormat="1"/>
    <row r="64054" s="2839" customFormat="1"/>
    <row r="64055" s="2839" customFormat="1"/>
    <row r="64056" s="2839" customFormat="1"/>
    <row r="64057" s="2839" customFormat="1"/>
    <row r="64058" s="2839" customFormat="1"/>
    <row r="64059" s="2839" customFormat="1"/>
    <row r="64060" s="2839" customFormat="1"/>
    <row r="64061" s="2839" customFormat="1"/>
    <row r="64062" s="2839" customFormat="1"/>
    <row r="64063" s="2839" customFormat="1"/>
    <row r="64064" s="2839" customFormat="1"/>
    <row r="64065" s="2839" customFormat="1"/>
    <row r="64066" s="2839" customFormat="1"/>
    <row r="64067" s="2839" customFormat="1"/>
    <row r="64068" s="2839" customFormat="1"/>
    <row r="64069" s="2839" customFormat="1"/>
    <row r="64070" s="2839" customFormat="1"/>
    <row r="64071" s="2839" customFormat="1"/>
    <row r="64072" s="2839" customFormat="1"/>
    <row r="64073" s="2839" customFormat="1"/>
    <row r="64074" s="2839" customFormat="1"/>
    <row r="64075" s="2839" customFormat="1"/>
    <row r="64076" s="2839" customFormat="1"/>
    <row r="64077" s="2839" customFormat="1"/>
    <row r="64078" s="2839" customFormat="1"/>
    <row r="64079" s="2839" customFormat="1"/>
    <row r="64080" s="2839" customFormat="1"/>
    <row r="64081" s="2839" customFormat="1"/>
    <row r="64082" s="2839" customFormat="1"/>
    <row r="64083" s="2839" customFormat="1"/>
    <row r="64084" s="2839" customFormat="1"/>
    <row r="64085" s="2839" customFormat="1"/>
    <row r="64086" s="2839" customFormat="1"/>
    <row r="64087" s="2839" customFormat="1"/>
    <row r="64088" s="2839" customFormat="1"/>
    <row r="64089" s="2839" customFormat="1"/>
    <row r="64090" s="2839" customFormat="1"/>
    <row r="64091" s="2839" customFormat="1"/>
    <row r="64092" s="2839" customFormat="1"/>
    <row r="64093" s="2839" customFormat="1"/>
    <row r="64094" s="2839" customFormat="1"/>
    <row r="64095" s="2839" customFormat="1"/>
    <row r="64096" s="2839" customFormat="1"/>
    <row r="64097" s="2839" customFormat="1"/>
    <row r="64098" s="2839" customFormat="1"/>
    <row r="64099" s="2839" customFormat="1"/>
    <row r="64100" s="2839" customFormat="1"/>
    <row r="64101" s="2839" customFormat="1"/>
    <row r="64102" s="2839" customFormat="1"/>
    <row r="64103" s="2839" customFormat="1"/>
    <row r="64104" s="2839" customFormat="1"/>
    <row r="64105" s="2839" customFormat="1"/>
    <row r="64106" s="2839" customFormat="1"/>
    <row r="64107" s="2839" customFormat="1"/>
    <row r="64108" s="2839" customFormat="1"/>
    <row r="64109" s="2839" customFormat="1"/>
    <row r="64110" s="2839" customFormat="1"/>
    <row r="64111" s="2839" customFormat="1"/>
    <row r="64112" s="2839" customFormat="1"/>
    <row r="64113" s="2839" customFormat="1"/>
    <row r="64114" s="2839" customFormat="1"/>
    <row r="64115" s="2839" customFormat="1"/>
    <row r="64116" s="2839" customFormat="1"/>
    <row r="64117" s="2839" customFormat="1"/>
    <row r="64118" s="2839" customFormat="1"/>
    <row r="64119" s="2839" customFormat="1"/>
    <row r="64120" s="2839" customFormat="1"/>
    <row r="64121" s="2839" customFormat="1"/>
    <row r="64122" s="2839" customFormat="1"/>
    <row r="64123" s="2839" customFormat="1"/>
    <row r="64124" s="2839" customFormat="1"/>
    <row r="64125" s="2839" customFormat="1"/>
    <row r="64126" s="2839" customFormat="1"/>
    <row r="64127" s="2839" customFormat="1"/>
    <row r="64128" s="2839" customFormat="1"/>
    <row r="64129" s="2839" customFormat="1"/>
    <row r="64130" s="2839" customFormat="1"/>
    <row r="64131" s="2839" customFormat="1"/>
    <row r="64132" s="2839" customFormat="1"/>
    <row r="64133" s="2839" customFormat="1"/>
    <row r="64134" s="2839" customFormat="1"/>
    <row r="64135" s="2839" customFormat="1"/>
    <row r="64136" s="2839" customFormat="1"/>
    <row r="64137" s="2839" customFormat="1"/>
    <row r="64138" s="2839" customFormat="1"/>
    <row r="64139" s="2839" customFormat="1"/>
    <row r="64140" s="2839" customFormat="1"/>
    <row r="64141" s="2839" customFormat="1"/>
    <row r="64142" s="2839" customFormat="1"/>
    <row r="64143" s="2839" customFormat="1"/>
    <row r="64144" s="2839" customFormat="1"/>
    <row r="64145" s="2839" customFormat="1"/>
    <row r="64146" s="2839" customFormat="1"/>
    <row r="64147" s="2839" customFormat="1"/>
    <row r="64148" s="2839" customFormat="1"/>
    <row r="64149" s="2839" customFormat="1"/>
    <row r="64150" s="2839" customFormat="1"/>
    <row r="64151" s="2839" customFormat="1"/>
    <row r="64152" s="2839" customFormat="1"/>
    <row r="64153" s="2839" customFormat="1"/>
    <row r="64154" s="2839" customFormat="1"/>
    <row r="64155" s="2839" customFormat="1"/>
    <row r="64156" s="2839" customFormat="1"/>
    <row r="64157" s="2839" customFormat="1"/>
    <row r="64158" s="2839" customFormat="1"/>
    <row r="64159" s="2839" customFormat="1"/>
    <row r="64160" s="2839" customFormat="1"/>
    <row r="64161" s="2839" customFormat="1"/>
    <row r="64162" s="2839" customFormat="1"/>
    <row r="64163" s="2839" customFormat="1"/>
    <row r="64164" s="2839" customFormat="1"/>
    <row r="64165" s="2839" customFormat="1"/>
    <row r="64166" s="2839" customFormat="1"/>
    <row r="64167" s="2839" customFormat="1"/>
    <row r="64168" s="2839" customFormat="1"/>
    <row r="64169" s="2839" customFormat="1"/>
    <row r="64170" s="2839" customFormat="1"/>
    <row r="64171" s="2839" customFormat="1"/>
    <row r="64172" s="2839" customFormat="1"/>
    <row r="64173" s="2839" customFormat="1"/>
    <row r="64174" s="2839" customFormat="1"/>
    <row r="64175" s="2839" customFormat="1"/>
    <row r="64176" s="2839" customFormat="1"/>
    <row r="64177" s="2839" customFormat="1"/>
    <row r="64178" s="2839" customFormat="1"/>
    <row r="64179" s="2839" customFormat="1"/>
    <row r="64180" s="2839" customFormat="1"/>
    <row r="64181" s="2839" customFormat="1"/>
    <row r="64182" s="2839" customFormat="1"/>
    <row r="64183" s="2839" customFormat="1"/>
    <row r="64184" s="2839" customFormat="1"/>
    <row r="64185" s="2839" customFormat="1"/>
    <row r="64186" s="2839" customFormat="1"/>
    <row r="64187" s="2839" customFormat="1"/>
    <row r="64188" s="2839" customFormat="1"/>
    <row r="64189" s="2839" customFormat="1"/>
    <row r="64190" s="2839" customFormat="1"/>
    <row r="64191" s="2839" customFormat="1"/>
    <row r="64192" s="2839" customFormat="1"/>
    <row r="64193" s="2839" customFormat="1"/>
    <row r="64194" s="2839" customFormat="1"/>
    <row r="64195" s="2839" customFormat="1"/>
    <row r="64196" s="2839" customFormat="1"/>
    <row r="64197" s="2839" customFormat="1"/>
    <row r="64198" s="2839" customFormat="1"/>
    <row r="64199" s="2839" customFormat="1"/>
    <row r="64200" s="2839" customFormat="1"/>
    <row r="64201" s="2839" customFormat="1"/>
    <row r="64202" s="2839" customFormat="1"/>
    <row r="64203" s="2839" customFormat="1"/>
    <row r="64204" s="2839" customFormat="1"/>
    <row r="64205" s="2839" customFormat="1"/>
    <row r="64206" s="2839" customFormat="1"/>
    <row r="64207" s="2839" customFormat="1"/>
    <row r="64208" s="2839" customFormat="1"/>
    <row r="64209" s="2839" customFormat="1"/>
    <row r="64210" s="2839" customFormat="1"/>
    <row r="64211" s="2839" customFormat="1"/>
    <row r="64212" s="2839" customFormat="1"/>
    <row r="64213" s="2839" customFormat="1"/>
    <row r="64214" s="2839" customFormat="1"/>
    <row r="64215" s="2839" customFormat="1"/>
    <row r="64216" s="2839" customFormat="1"/>
    <row r="64217" s="2839" customFormat="1"/>
    <row r="64218" s="2839" customFormat="1"/>
    <row r="64219" s="2839" customFormat="1"/>
    <row r="64220" s="2839" customFormat="1"/>
    <row r="64221" s="2839" customFormat="1"/>
    <row r="64222" s="2839" customFormat="1"/>
    <row r="64223" s="2839" customFormat="1"/>
    <row r="64224" s="2839" customFormat="1"/>
    <row r="64225" s="2839" customFormat="1"/>
    <row r="64226" s="2839" customFormat="1"/>
    <row r="64227" s="2839" customFormat="1"/>
    <row r="64228" s="2839" customFormat="1"/>
    <row r="64229" s="2839" customFormat="1"/>
    <row r="64230" s="2839" customFormat="1"/>
    <row r="64231" s="2839" customFormat="1"/>
    <row r="64232" s="2839" customFormat="1"/>
    <row r="64233" s="2839" customFormat="1"/>
    <row r="64234" s="2839" customFormat="1"/>
    <row r="64235" s="2839" customFormat="1"/>
    <row r="64236" s="2839" customFormat="1"/>
    <row r="64237" s="2839" customFormat="1"/>
    <row r="64238" s="2839" customFormat="1"/>
    <row r="64239" s="2839" customFormat="1"/>
    <row r="64240" s="2839" customFormat="1"/>
    <row r="64241" s="2839" customFormat="1"/>
    <row r="64242" s="2839" customFormat="1"/>
    <row r="64243" s="2839" customFormat="1"/>
    <row r="64244" s="2839" customFormat="1"/>
    <row r="64245" s="2839" customFormat="1"/>
    <row r="64246" s="2839" customFormat="1"/>
    <row r="64247" s="2839" customFormat="1"/>
    <row r="64248" s="2839" customFormat="1"/>
    <row r="64249" s="2839" customFormat="1"/>
    <row r="64250" s="2839" customFormat="1"/>
    <row r="64251" s="2839" customFormat="1"/>
    <row r="64252" s="2839" customFormat="1"/>
    <row r="64253" s="2839" customFormat="1"/>
    <row r="64254" s="2839" customFormat="1"/>
    <row r="64255" s="2839" customFormat="1"/>
    <row r="64256" s="2839" customFormat="1"/>
    <row r="64257" s="2839" customFormat="1"/>
    <row r="64258" s="2839" customFormat="1"/>
    <row r="64259" s="2839" customFormat="1"/>
    <row r="64260" s="2839" customFormat="1"/>
    <row r="64261" s="2839" customFormat="1"/>
    <row r="64262" s="2839" customFormat="1"/>
    <row r="64263" s="2839" customFormat="1"/>
    <row r="64264" s="2839" customFormat="1"/>
    <row r="64265" s="2839" customFormat="1"/>
    <row r="64266" s="2839" customFormat="1"/>
    <row r="64267" s="2839" customFormat="1"/>
    <row r="64268" s="2839" customFormat="1"/>
    <row r="64269" s="2839" customFormat="1"/>
    <row r="64270" s="2839" customFormat="1"/>
    <row r="64271" s="2839" customFormat="1"/>
    <row r="64272" s="2839" customFormat="1"/>
    <row r="64273" s="2839" customFormat="1"/>
    <row r="64274" s="2839" customFormat="1"/>
    <row r="64275" s="2839" customFormat="1"/>
    <row r="64276" s="2839" customFormat="1"/>
    <row r="64277" s="2839" customFormat="1"/>
    <row r="64278" s="2839" customFormat="1"/>
    <row r="64279" s="2839" customFormat="1"/>
    <row r="64280" s="2839" customFormat="1"/>
    <row r="64281" s="2839" customFormat="1"/>
    <row r="64282" s="2839" customFormat="1"/>
    <row r="64283" s="2839" customFormat="1"/>
    <row r="64284" s="2839" customFormat="1"/>
    <row r="64285" s="2839" customFormat="1"/>
    <row r="64286" s="2839" customFormat="1"/>
    <row r="64287" s="2839" customFormat="1"/>
    <row r="64288" s="2839" customFormat="1"/>
    <row r="64289" s="2839" customFormat="1"/>
    <row r="64290" s="2839" customFormat="1"/>
    <row r="64291" s="2839" customFormat="1"/>
    <row r="64292" s="2839" customFormat="1"/>
    <row r="64293" s="2839" customFormat="1"/>
    <row r="64294" s="2839" customFormat="1"/>
    <row r="64295" s="2839" customFormat="1"/>
    <row r="64296" s="2839" customFormat="1"/>
    <row r="64297" s="2839" customFormat="1"/>
    <row r="64298" s="2839" customFormat="1"/>
    <row r="64299" s="2839" customFormat="1"/>
    <row r="64300" s="2839" customFormat="1"/>
    <row r="64301" s="2839" customFormat="1"/>
    <row r="64302" s="2839" customFormat="1"/>
    <row r="64303" s="2839" customFormat="1"/>
    <row r="64304" s="2839" customFormat="1"/>
    <row r="64305" s="2839" customFormat="1"/>
    <row r="64306" s="2839" customFormat="1"/>
    <row r="64307" s="2839" customFormat="1"/>
    <row r="64308" s="2839" customFormat="1"/>
    <row r="64309" s="2839" customFormat="1"/>
    <row r="64310" s="2839" customFormat="1"/>
    <row r="64311" s="2839" customFormat="1"/>
    <row r="64312" s="2839" customFormat="1"/>
    <row r="64313" s="2839" customFormat="1"/>
    <row r="64314" s="2839" customFormat="1"/>
    <row r="64315" s="2839" customFormat="1"/>
    <row r="64316" s="2839" customFormat="1"/>
    <row r="64317" s="2839" customFormat="1"/>
    <row r="64318" s="2839" customFormat="1"/>
    <row r="64319" s="2839" customFormat="1"/>
    <row r="64320" s="2839" customFormat="1"/>
    <row r="64321" s="2839" customFormat="1"/>
    <row r="64322" s="2839" customFormat="1"/>
    <row r="64323" s="2839" customFormat="1"/>
    <row r="64324" s="2839" customFormat="1"/>
    <row r="64325" s="2839" customFormat="1"/>
    <row r="64326" s="2839" customFormat="1"/>
    <row r="64327" s="2839" customFormat="1"/>
    <row r="64328" s="2839" customFormat="1"/>
    <row r="64329" s="2839" customFormat="1"/>
    <row r="64330" s="2839" customFormat="1"/>
    <row r="64331" s="2839" customFormat="1"/>
    <row r="64332" s="2839" customFormat="1"/>
    <row r="64333" s="2839" customFormat="1"/>
    <row r="64334" s="2839" customFormat="1"/>
    <row r="64335" s="2839" customFormat="1"/>
    <row r="64336" s="2839" customFormat="1"/>
    <row r="64337" s="2839" customFormat="1"/>
    <row r="64338" s="2839" customFormat="1"/>
    <row r="64339" s="2839" customFormat="1"/>
    <row r="64340" s="2839" customFormat="1"/>
    <row r="64341" s="2839" customFormat="1"/>
    <row r="64342" s="2839" customFormat="1"/>
    <row r="64343" s="2839" customFormat="1"/>
    <row r="64344" s="2839" customFormat="1"/>
    <row r="64345" s="2839" customFormat="1"/>
    <row r="64346" s="2839" customFormat="1"/>
    <row r="64347" s="2839" customFormat="1"/>
    <row r="64348" s="2839" customFormat="1"/>
    <row r="64349" s="2839" customFormat="1"/>
    <row r="64350" s="2839" customFormat="1"/>
    <row r="64351" s="2839" customFormat="1"/>
    <row r="64352" s="2839" customFormat="1"/>
    <row r="64353" s="2839" customFormat="1"/>
    <row r="64354" s="2839" customFormat="1"/>
    <row r="64355" s="2839" customFormat="1"/>
    <row r="64356" s="2839" customFormat="1"/>
    <row r="64357" s="2839" customFormat="1"/>
    <row r="64358" s="2839" customFormat="1"/>
    <row r="64359" s="2839" customFormat="1"/>
    <row r="64360" s="2839" customFormat="1"/>
    <row r="64361" s="2839" customFormat="1"/>
    <row r="64362" s="2839" customFormat="1"/>
    <row r="64363" s="2839" customFormat="1"/>
    <row r="64364" s="2839" customFormat="1"/>
    <row r="64365" s="2839" customFormat="1"/>
    <row r="64366" s="2839" customFormat="1"/>
    <row r="64367" s="2839" customFormat="1"/>
    <row r="64368" s="2839" customFormat="1"/>
    <row r="64369" s="2839" customFormat="1"/>
    <row r="64370" s="2839" customFormat="1"/>
    <row r="64371" s="2839" customFormat="1"/>
    <row r="64372" s="2839" customFormat="1"/>
    <row r="64373" s="2839" customFormat="1"/>
    <row r="64374" s="2839" customFormat="1"/>
    <row r="64375" s="2839" customFormat="1"/>
    <row r="64376" s="2839" customFormat="1"/>
    <row r="64377" s="2839" customFormat="1"/>
    <row r="64378" s="2839" customFormat="1"/>
    <row r="64379" s="2839" customFormat="1"/>
    <row r="64380" s="2839" customFormat="1"/>
    <row r="64381" s="2839" customFormat="1"/>
    <row r="64382" s="2839" customFormat="1"/>
    <row r="64383" s="2839" customFormat="1"/>
    <row r="64384" s="2839" customFormat="1"/>
    <row r="64385" s="2839" customFormat="1"/>
    <row r="64386" s="2839" customFormat="1"/>
    <row r="64387" s="2839" customFormat="1"/>
    <row r="64388" s="2839" customFormat="1"/>
    <row r="64389" s="2839" customFormat="1"/>
    <row r="64390" s="2839" customFormat="1"/>
    <row r="64391" s="2839" customFormat="1"/>
    <row r="64392" s="2839" customFormat="1"/>
    <row r="64393" s="2839" customFormat="1"/>
    <row r="64394" s="2839" customFormat="1"/>
    <row r="64395" s="2839" customFormat="1"/>
    <row r="64396" s="2839" customFormat="1"/>
    <row r="64397" s="2839" customFormat="1"/>
    <row r="64398" s="2839" customFormat="1"/>
    <row r="64399" s="2839" customFormat="1"/>
    <row r="64400" s="2839" customFormat="1"/>
    <row r="64401" s="2839" customFormat="1"/>
    <row r="64402" s="2839" customFormat="1"/>
    <row r="64403" s="2839" customFormat="1"/>
    <row r="64404" s="2839" customFormat="1"/>
    <row r="64405" s="2839" customFormat="1"/>
    <row r="64406" s="2839" customFormat="1"/>
    <row r="64407" s="2839" customFormat="1"/>
    <row r="64408" s="2839" customFormat="1"/>
    <row r="64409" s="2839" customFormat="1"/>
    <row r="64410" s="2839" customFormat="1"/>
    <row r="64411" s="2839" customFormat="1"/>
    <row r="64412" s="2839" customFormat="1"/>
    <row r="64413" s="2839" customFormat="1"/>
    <row r="64414" s="2839" customFormat="1"/>
    <row r="64415" s="2839" customFormat="1"/>
    <row r="64416" s="2839" customFormat="1"/>
    <row r="64417" s="2839" customFormat="1"/>
    <row r="64418" s="2839" customFormat="1"/>
    <row r="64419" s="2839" customFormat="1"/>
    <row r="64420" s="2839" customFormat="1"/>
    <row r="64421" s="2839" customFormat="1"/>
    <row r="64422" s="2839" customFormat="1"/>
    <row r="64423" s="2839" customFormat="1"/>
    <row r="64424" s="2839" customFormat="1"/>
    <row r="64425" s="2839" customFormat="1"/>
    <row r="64426" s="2839" customFormat="1"/>
    <row r="64427" s="2839" customFormat="1"/>
    <row r="64428" s="2839" customFormat="1"/>
    <row r="64429" s="2839" customFormat="1"/>
    <row r="64430" s="2839" customFormat="1"/>
    <row r="64431" s="2839" customFormat="1"/>
    <row r="64432" s="2839" customFormat="1"/>
    <row r="64433" s="2839" customFormat="1"/>
    <row r="64434" s="2839" customFormat="1"/>
    <row r="64435" s="2839" customFormat="1"/>
    <row r="64436" s="2839" customFormat="1"/>
    <row r="64437" s="2839" customFormat="1"/>
    <row r="64438" s="2839" customFormat="1"/>
    <row r="64439" s="2839" customFormat="1"/>
    <row r="64440" s="2839" customFormat="1"/>
    <row r="64441" s="2839" customFormat="1"/>
    <row r="64442" s="2839" customFormat="1"/>
    <row r="64443" s="2839" customFormat="1"/>
    <row r="64444" s="2839" customFormat="1"/>
    <row r="64445" s="2839" customFormat="1"/>
    <row r="64446" s="2839" customFormat="1"/>
    <row r="64447" s="2839" customFormat="1"/>
    <row r="64448" s="2839" customFormat="1"/>
    <row r="64449" s="2839" customFormat="1"/>
    <row r="64450" s="2839" customFormat="1"/>
    <row r="64451" s="2839" customFormat="1"/>
    <row r="64452" s="2839" customFormat="1"/>
    <row r="64453" s="2839" customFormat="1"/>
    <row r="64454" s="2839" customFormat="1"/>
    <row r="64455" s="2839" customFormat="1"/>
    <row r="64456" s="2839" customFormat="1"/>
    <row r="64457" s="2839" customFormat="1"/>
    <row r="64458" s="2839" customFormat="1"/>
    <row r="64459" s="2839" customFormat="1"/>
    <row r="64460" s="2839" customFormat="1"/>
    <row r="64461" s="2839" customFormat="1"/>
    <row r="64462" s="2839" customFormat="1"/>
    <row r="64463" s="2839" customFormat="1"/>
    <row r="64464" s="2839" customFormat="1"/>
    <row r="64465" s="2839" customFormat="1"/>
    <row r="64466" s="2839" customFormat="1"/>
    <row r="64467" s="2839" customFormat="1"/>
    <row r="64468" s="2839" customFormat="1"/>
    <row r="64469" s="2839" customFormat="1"/>
    <row r="64470" s="2839" customFormat="1"/>
    <row r="64471" s="2839" customFormat="1"/>
    <row r="64472" s="2839" customFormat="1"/>
    <row r="64473" s="2839" customFormat="1"/>
    <row r="64474" s="2839" customFormat="1"/>
    <row r="64475" s="2839" customFormat="1"/>
    <row r="64476" s="2839" customFormat="1"/>
    <row r="64477" s="2839" customFormat="1"/>
    <row r="64478" s="2839" customFormat="1"/>
    <row r="64479" s="2839" customFormat="1"/>
    <row r="64480" s="2839" customFormat="1"/>
    <row r="64481" s="2839" customFormat="1"/>
    <row r="64482" s="2839" customFormat="1"/>
    <row r="64483" s="2839" customFormat="1"/>
    <row r="64484" s="2839" customFormat="1"/>
    <row r="64485" s="2839" customFormat="1"/>
    <row r="64486" s="2839" customFormat="1"/>
    <row r="64487" s="2839" customFormat="1"/>
    <row r="64488" s="2839" customFormat="1"/>
    <row r="64489" s="2839" customFormat="1"/>
    <row r="64490" s="2839" customFormat="1"/>
    <row r="64491" s="2839" customFormat="1"/>
    <row r="64492" s="2839" customFormat="1"/>
    <row r="64493" s="2839" customFormat="1"/>
    <row r="64494" s="2839" customFormat="1"/>
    <row r="64495" s="2839" customFormat="1"/>
    <row r="64496" s="2839" customFormat="1"/>
    <row r="64497" s="2839" customFormat="1"/>
    <row r="64498" s="2839" customFormat="1"/>
    <row r="64499" s="2839" customFormat="1"/>
    <row r="64500" s="2839" customFormat="1"/>
    <row r="64501" s="2839" customFormat="1"/>
    <row r="64502" s="2839" customFormat="1"/>
    <row r="64503" s="2839" customFormat="1"/>
    <row r="64504" s="2839" customFormat="1"/>
    <row r="64505" s="2839" customFormat="1"/>
    <row r="64506" s="2839" customFormat="1"/>
    <row r="64507" s="2839" customFormat="1"/>
    <row r="64508" s="2839" customFormat="1"/>
    <row r="64509" s="2839" customFormat="1"/>
    <row r="64510" s="2839" customFormat="1"/>
    <row r="64511" s="2839" customFormat="1"/>
    <row r="64512" s="2839" customFormat="1"/>
    <row r="64513" s="2839" customFormat="1"/>
    <row r="64514" s="2839" customFormat="1"/>
    <row r="64515" s="2839" customFormat="1"/>
    <row r="64516" s="2839" customFormat="1"/>
    <row r="64517" s="2839" customFormat="1"/>
    <row r="64518" s="2839" customFormat="1"/>
    <row r="64519" s="2839" customFormat="1"/>
    <row r="64520" s="2839" customFormat="1"/>
    <row r="64521" s="2839" customFormat="1"/>
    <row r="64522" s="2839" customFormat="1"/>
    <row r="64523" s="2839" customFormat="1"/>
    <row r="64524" s="2839" customFormat="1"/>
    <row r="64525" s="2839" customFormat="1"/>
    <row r="64526" s="2839" customFormat="1"/>
    <row r="64527" s="2839" customFormat="1"/>
    <row r="64528" s="2839" customFormat="1"/>
    <row r="64529" s="2839" customFormat="1"/>
    <row r="64530" s="2839" customFormat="1"/>
    <row r="64531" s="2839" customFormat="1"/>
    <row r="64532" s="2839" customFormat="1"/>
    <row r="64533" s="2839" customFormat="1"/>
    <row r="64534" s="2839" customFormat="1"/>
    <row r="64535" s="2839" customFormat="1"/>
    <row r="64536" s="2839" customFormat="1"/>
    <row r="64537" s="2839" customFormat="1"/>
    <row r="64538" s="2839" customFormat="1"/>
    <row r="64539" s="2839" customFormat="1"/>
    <row r="64540" s="2839" customFormat="1"/>
    <row r="64541" s="2839" customFormat="1"/>
    <row r="64542" s="2839" customFormat="1"/>
    <row r="64543" s="2839" customFormat="1"/>
    <row r="64544" s="2839" customFormat="1"/>
    <row r="64545" s="2839" customFormat="1"/>
    <row r="64546" s="2839" customFormat="1"/>
    <row r="64547" s="2839" customFormat="1"/>
    <row r="64548" s="2839" customFormat="1"/>
    <row r="64549" s="2839" customFormat="1"/>
    <row r="64550" s="2839" customFormat="1"/>
    <row r="64551" s="2839" customFormat="1"/>
    <row r="64552" s="2839" customFormat="1"/>
    <row r="64553" s="2839" customFormat="1"/>
    <row r="64554" s="2839" customFormat="1"/>
    <row r="64555" s="2839" customFormat="1"/>
    <row r="64556" s="2839" customFormat="1"/>
    <row r="64557" s="2839" customFormat="1"/>
    <row r="64558" s="2839" customFormat="1"/>
    <row r="64559" s="2839" customFormat="1"/>
    <row r="64560" s="2839" customFormat="1"/>
    <row r="64561" s="2839" customFormat="1"/>
    <row r="64562" s="2839" customFormat="1"/>
    <row r="64563" s="2839" customFormat="1"/>
    <row r="64564" s="2839" customFormat="1"/>
    <row r="64565" s="2839" customFormat="1"/>
    <row r="64566" s="2839" customFormat="1"/>
    <row r="64567" s="2839" customFormat="1"/>
    <row r="64568" s="2839" customFormat="1"/>
    <row r="64569" s="2839" customFormat="1"/>
    <row r="64570" s="2839" customFormat="1"/>
    <row r="64571" s="2839" customFormat="1"/>
    <row r="64572" s="2839" customFormat="1"/>
    <row r="64573" s="2839" customFormat="1"/>
    <row r="64574" s="2839" customFormat="1"/>
    <row r="64575" s="2839" customFormat="1"/>
    <row r="64576" s="2839" customFormat="1"/>
    <row r="64577" s="2839" customFormat="1"/>
    <row r="64578" s="2839" customFormat="1"/>
    <row r="64579" s="2839" customFormat="1"/>
    <row r="64580" s="2839" customFormat="1"/>
    <row r="64581" s="2839" customFormat="1"/>
    <row r="64582" s="2839" customFormat="1"/>
    <row r="64583" s="2839" customFormat="1"/>
    <row r="64584" s="2839" customFormat="1"/>
    <row r="64585" s="2839" customFormat="1"/>
    <row r="64586" s="2839" customFormat="1"/>
    <row r="64587" s="2839" customFormat="1"/>
    <row r="64588" s="2839" customFormat="1"/>
    <row r="64589" s="2839" customFormat="1"/>
    <row r="64590" s="2839" customFormat="1"/>
    <row r="64591" s="2839" customFormat="1"/>
    <row r="64592" s="2839" customFormat="1"/>
    <row r="64593" s="2839" customFormat="1"/>
    <row r="64594" s="2839" customFormat="1"/>
    <row r="64595" s="2839" customFormat="1"/>
    <row r="64596" s="2839" customFormat="1"/>
    <row r="64597" s="2839" customFormat="1"/>
    <row r="64598" s="2839" customFormat="1"/>
    <row r="64599" s="2839" customFormat="1"/>
    <row r="64600" s="2839" customFormat="1"/>
    <row r="64601" s="2839" customFormat="1"/>
    <row r="64602" s="2839" customFormat="1"/>
    <row r="64603" s="2839" customFormat="1"/>
    <row r="64604" s="2839" customFormat="1"/>
    <row r="64605" s="2839" customFormat="1"/>
    <row r="64606" s="2839" customFormat="1"/>
    <row r="64607" s="2839" customFormat="1"/>
    <row r="64608" s="2839" customFormat="1"/>
    <row r="64609" s="2839" customFormat="1"/>
    <row r="64610" s="2839" customFormat="1"/>
    <row r="64611" s="2839" customFormat="1"/>
    <row r="64612" s="2839" customFormat="1"/>
    <row r="64613" s="2839" customFormat="1"/>
    <row r="64614" s="2839" customFormat="1"/>
    <row r="64615" s="2839" customFormat="1"/>
    <row r="64616" s="2839" customFormat="1"/>
    <row r="64617" s="2839" customFormat="1"/>
    <row r="64618" s="2839" customFormat="1"/>
    <row r="64619" s="2839" customFormat="1"/>
    <row r="64620" s="2839" customFormat="1"/>
    <row r="64621" s="2839" customFormat="1"/>
    <row r="64622" s="2839" customFormat="1"/>
    <row r="64623" s="2839" customFormat="1"/>
    <row r="64624" s="2839" customFormat="1"/>
    <row r="64625" s="2839" customFormat="1"/>
    <row r="64626" s="2839" customFormat="1"/>
    <row r="64627" s="2839" customFormat="1"/>
    <row r="64628" s="2839" customFormat="1"/>
    <row r="64629" s="2839" customFormat="1"/>
    <row r="64630" s="2839" customFormat="1"/>
    <row r="64631" s="2839" customFormat="1"/>
    <row r="64632" s="2839" customFormat="1"/>
    <row r="64633" s="2839" customFormat="1"/>
    <row r="64634" s="2839" customFormat="1"/>
    <row r="64635" s="2839" customFormat="1"/>
    <row r="64636" s="2839" customFormat="1"/>
    <row r="64637" s="2839" customFormat="1"/>
    <row r="64638" s="2839" customFormat="1"/>
    <row r="64639" s="2839" customFormat="1"/>
    <row r="64640" s="2839" customFormat="1"/>
    <row r="64641" s="2839" customFormat="1"/>
    <row r="64642" s="2839" customFormat="1"/>
    <row r="64643" s="2839" customFormat="1"/>
    <row r="64644" s="2839" customFormat="1"/>
    <row r="64645" s="2839" customFormat="1"/>
    <row r="64646" s="2839" customFormat="1"/>
    <row r="64647" s="2839" customFormat="1"/>
    <row r="64648" s="2839" customFormat="1"/>
    <row r="64649" s="2839" customFormat="1"/>
    <row r="64650" s="2839" customFormat="1"/>
    <row r="64651" s="2839" customFormat="1"/>
    <row r="64652" s="2839" customFormat="1"/>
    <row r="64653" s="2839" customFormat="1"/>
    <row r="64654" s="2839" customFormat="1"/>
    <row r="64655" s="2839" customFormat="1"/>
    <row r="64656" s="2839" customFormat="1"/>
    <row r="64657" s="2839" customFormat="1"/>
    <row r="64658" s="2839" customFormat="1"/>
    <row r="64659" s="2839" customFormat="1"/>
    <row r="64660" s="2839" customFormat="1"/>
    <row r="64661" s="2839" customFormat="1"/>
    <row r="64662" s="2839" customFormat="1"/>
    <row r="64663" s="2839" customFormat="1"/>
    <row r="64664" s="2839" customFormat="1"/>
    <row r="64665" s="2839" customFormat="1"/>
    <row r="64666" s="2839" customFormat="1"/>
    <row r="64667" s="2839" customFormat="1"/>
    <row r="64668" s="2839" customFormat="1"/>
    <row r="64669" s="2839" customFormat="1"/>
    <row r="64670" s="2839" customFormat="1"/>
    <row r="64671" s="2839" customFormat="1"/>
    <row r="64672" s="2839" customFormat="1"/>
    <row r="64673" s="2839" customFormat="1"/>
    <row r="64674" s="2839" customFormat="1"/>
    <row r="64675" s="2839" customFormat="1"/>
    <row r="64676" s="2839" customFormat="1"/>
    <row r="64677" s="2839" customFormat="1"/>
    <row r="64678" s="2839" customFormat="1"/>
    <row r="64679" s="2839" customFormat="1"/>
    <row r="64680" s="2839" customFormat="1"/>
    <row r="64681" s="2839" customFormat="1"/>
    <row r="64682" s="2839" customFormat="1"/>
    <row r="64683" s="2839" customFormat="1"/>
    <row r="64684" s="2839" customFormat="1"/>
    <row r="64685" s="2839" customFormat="1"/>
    <row r="64686" s="2839" customFormat="1"/>
    <row r="64687" s="2839" customFormat="1"/>
    <row r="64688" s="2839" customFormat="1"/>
    <row r="64689" s="2839" customFormat="1"/>
    <row r="64690" s="2839" customFormat="1"/>
    <row r="64691" s="2839" customFormat="1"/>
    <row r="64692" s="2839" customFormat="1"/>
    <row r="64693" s="2839" customFormat="1"/>
    <row r="64694" s="2839" customFormat="1"/>
    <row r="64695" s="2839" customFormat="1"/>
    <row r="64696" s="2839" customFormat="1"/>
    <row r="64697" s="2839" customFormat="1"/>
    <row r="64698" s="2839" customFormat="1"/>
    <row r="64699" s="2839" customFormat="1"/>
    <row r="64700" s="2839" customFormat="1"/>
    <row r="64701" s="2839" customFormat="1"/>
    <row r="64702" s="2839" customFormat="1"/>
    <row r="64703" s="2839" customFormat="1"/>
    <row r="64704" s="2839" customFormat="1"/>
    <row r="64705" s="2839" customFormat="1"/>
    <row r="64706" s="2839" customFormat="1"/>
    <row r="64707" s="2839" customFormat="1"/>
    <row r="64708" s="2839" customFormat="1"/>
    <row r="64709" s="2839" customFormat="1"/>
    <row r="64710" s="2839" customFormat="1"/>
    <row r="64711" s="2839" customFormat="1"/>
    <row r="64712" s="2839" customFormat="1"/>
    <row r="64713" s="2839" customFormat="1"/>
    <row r="64714" s="2839" customFormat="1"/>
    <row r="64715" s="2839" customFormat="1"/>
    <row r="64716" s="2839" customFormat="1"/>
    <row r="64717" s="2839" customFormat="1"/>
    <row r="64718" s="2839" customFormat="1"/>
    <row r="64719" s="2839" customFormat="1"/>
    <row r="64720" s="2839" customFormat="1"/>
    <row r="64721" s="2839" customFormat="1"/>
    <row r="64722" s="2839" customFormat="1"/>
    <row r="64723" s="2839" customFormat="1"/>
    <row r="64724" s="2839" customFormat="1"/>
    <row r="64725" s="2839" customFormat="1"/>
    <row r="64726" s="2839" customFormat="1"/>
    <row r="64727" s="2839" customFormat="1"/>
    <row r="64728" s="2839" customFormat="1"/>
    <row r="64729" s="2839" customFormat="1"/>
    <row r="64730" s="2839" customFormat="1"/>
    <row r="64731" s="2839" customFormat="1"/>
    <row r="64732" s="2839" customFormat="1"/>
    <row r="64733" s="2839" customFormat="1"/>
    <row r="64734" s="2839" customFormat="1"/>
    <row r="64735" s="2839" customFormat="1"/>
    <row r="64736" s="2839" customFormat="1"/>
    <row r="64737" s="2839" customFormat="1"/>
    <row r="64738" s="2839" customFormat="1"/>
    <row r="64739" s="2839" customFormat="1"/>
    <row r="64740" s="2839" customFormat="1"/>
    <row r="64741" s="2839" customFormat="1"/>
    <row r="64742" s="2839" customFormat="1"/>
    <row r="64743" s="2839" customFormat="1"/>
    <row r="64744" s="2839" customFormat="1"/>
    <row r="64745" s="2839" customFormat="1"/>
    <row r="64746" s="2839" customFormat="1"/>
    <row r="64747" s="2839" customFormat="1"/>
    <row r="64748" s="2839" customFormat="1"/>
    <row r="64749" s="2839" customFormat="1"/>
    <row r="64750" s="2839" customFormat="1"/>
    <row r="64751" s="2839" customFormat="1"/>
    <row r="64752" s="2839" customFormat="1"/>
    <row r="64753" s="2839" customFormat="1"/>
    <row r="64754" s="2839" customFormat="1"/>
    <row r="64755" s="2839" customFormat="1"/>
    <row r="64756" s="2839" customFormat="1"/>
    <row r="64757" s="2839" customFormat="1"/>
    <row r="64758" s="2839" customFormat="1"/>
    <row r="64759" s="2839" customFormat="1"/>
    <row r="64760" s="2839" customFormat="1"/>
    <row r="64761" s="2839" customFormat="1"/>
    <row r="64762" s="2839" customFormat="1"/>
    <row r="64763" s="2839" customFormat="1"/>
    <row r="64764" s="2839" customFormat="1"/>
    <row r="64765" s="2839" customFormat="1"/>
    <row r="64766" s="2839" customFormat="1"/>
    <row r="64767" s="2839" customFormat="1"/>
    <row r="64768" s="2839" customFormat="1"/>
    <row r="64769" s="2839" customFormat="1"/>
    <row r="64770" s="2839" customFormat="1"/>
    <row r="64771" s="2839" customFormat="1"/>
    <row r="64772" s="2839" customFormat="1"/>
    <row r="64773" s="2839" customFormat="1"/>
    <row r="64774" s="2839" customFormat="1"/>
    <row r="64775" s="2839" customFormat="1"/>
    <row r="64776" s="2839" customFormat="1"/>
    <row r="64777" s="2839" customFormat="1"/>
    <row r="64778" s="2839" customFormat="1"/>
    <row r="64779" s="2839" customFormat="1"/>
    <row r="64780" s="2839" customFormat="1"/>
    <row r="64781" s="2839" customFormat="1"/>
    <row r="64782" s="2839" customFormat="1"/>
    <row r="64783" s="2839" customFormat="1"/>
    <row r="64784" s="2839" customFormat="1"/>
    <row r="64785" s="2839" customFormat="1"/>
    <row r="64786" s="2839" customFormat="1"/>
    <row r="64787" s="2839" customFormat="1"/>
    <row r="64788" s="2839" customFormat="1"/>
    <row r="64789" s="2839" customFormat="1"/>
    <row r="64790" s="2839" customFormat="1"/>
    <row r="64791" s="2839" customFormat="1"/>
    <row r="64792" s="2839" customFormat="1"/>
    <row r="64793" s="2839" customFormat="1"/>
    <row r="64794" s="2839" customFormat="1"/>
    <row r="64795" s="2839" customFormat="1"/>
    <row r="64796" s="2839" customFormat="1"/>
    <row r="64797" s="2839" customFormat="1"/>
    <row r="64798" s="2839" customFormat="1"/>
    <row r="64799" s="2839" customFormat="1"/>
    <row r="64800" s="2839" customFormat="1"/>
    <row r="64801" s="2839" customFormat="1"/>
    <row r="64802" s="2839" customFormat="1"/>
    <row r="64803" s="2839" customFormat="1"/>
    <row r="64804" s="2839" customFormat="1"/>
    <row r="64805" s="2839" customFormat="1"/>
    <row r="64806" s="2839" customFormat="1"/>
    <row r="64807" s="2839" customFormat="1"/>
    <row r="64808" s="2839" customFormat="1"/>
    <row r="64809" s="2839" customFormat="1"/>
    <row r="64810" s="2839" customFormat="1"/>
    <row r="64811" s="2839" customFormat="1"/>
    <row r="64812" s="2839" customFormat="1"/>
    <row r="64813" s="2839" customFormat="1"/>
    <row r="64814" s="2839" customFormat="1"/>
    <row r="64815" s="2839" customFormat="1"/>
    <row r="64816" s="2839" customFormat="1"/>
    <row r="64817" s="2839" customFormat="1"/>
    <row r="64818" s="2839" customFormat="1"/>
    <row r="64819" s="2839" customFormat="1"/>
    <row r="64820" s="2839" customFormat="1"/>
    <row r="64821" s="2839" customFormat="1"/>
    <row r="64822" s="2839" customFormat="1"/>
    <row r="64823" s="2839" customFormat="1"/>
    <row r="64824" s="2839" customFormat="1"/>
    <row r="64825" s="2839" customFormat="1"/>
    <row r="64826" s="2839" customFormat="1"/>
    <row r="64827" s="2839" customFormat="1"/>
    <row r="64828" s="2839" customFormat="1"/>
    <row r="64829" s="2839" customFormat="1"/>
    <row r="64830" s="2839" customFormat="1"/>
    <row r="64831" s="2839" customFormat="1"/>
    <row r="64832" s="2839" customFormat="1"/>
    <row r="64833" s="2839" customFormat="1"/>
    <row r="64834" s="2839" customFormat="1"/>
    <row r="64835" s="2839" customFormat="1"/>
    <row r="64836" s="2839" customFormat="1"/>
    <row r="64837" s="2839" customFormat="1"/>
    <row r="64838" s="2839" customFormat="1"/>
    <row r="64839" s="2839" customFormat="1"/>
    <row r="64840" s="2839" customFormat="1"/>
    <row r="64841" s="2839" customFormat="1"/>
    <row r="64842" s="2839" customFormat="1"/>
    <row r="64843" s="2839" customFormat="1"/>
    <row r="64844" s="2839" customFormat="1"/>
    <row r="64845" s="2839" customFormat="1"/>
    <row r="64846" s="2839" customFormat="1"/>
    <row r="64847" s="2839" customFormat="1"/>
    <row r="64848" s="2839" customFormat="1"/>
    <row r="64849" s="2839" customFormat="1"/>
    <row r="64850" s="2839" customFormat="1"/>
    <row r="64851" s="2839" customFormat="1"/>
    <row r="64852" s="2839" customFormat="1"/>
    <row r="64853" s="2839" customFormat="1"/>
    <row r="64854" s="2839" customFormat="1"/>
    <row r="64855" s="2839" customFormat="1"/>
    <row r="64856" s="2839" customFormat="1"/>
    <row r="64857" s="2839" customFormat="1"/>
    <row r="64858" s="2839" customFormat="1"/>
    <row r="64859" s="2839" customFormat="1"/>
    <row r="64860" s="2839" customFormat="1"/>
    <row r="64861" s="2839" customFormat="1"/>
    <row r="64862" s="2839" customFormat="1"/>
    <row r="64863" s="2839" customFormat="1"/>
    <row r="64864" s="2839" customFormat="1"/>
    <row r="64865" s="2839" customFormat="1"/>
    <row r="64866" s="2839" customFormat="1"/>
    <row r="64867" s="2839" customFormat="1"/>
    <row r="64868" s="2839" customFormat="1"/>
    <row r="64869" s="2839" customFormat="1"/>
    <row r="64870" s="2839" customFormat="1"/>
    <row r="64871" s="2839" customFormat="1"/>
    <row r="64872" s="2839" customFormat="1"/>
    <row r="64873" s="2839" customFormat="1"/>
    <row r="64874" s="2839" customFormat="1"/>
    <row r="64875" s="2839" customFormat="1"/>
    <row r="64876" s="2839" customFormat="1"/>
    <row r="64877" s="2839" customFormat="1"/>
    <row r="64878" s="2839" customFormat="1"/>
    <row r="64879" s="2839" customFormat="1"/>
    <row r="64880" s="2839" customFormat="1"/>
    <row r="64881" s="2839" customFormat="1"/>
    <row r="64882" s="2839" customFormat="1"/>
    <row r="64883" s="2839" customFormat="1"/>
    <row r="64884" s="2839" customFormat="1"/>
    <row r="64885" s="2839" customFormat="1"/>
    <row r="64886" s="2839" customFormat="1"/>
    <row r="64887" s="2839" customFormat="1"/>
    <row r="64888" s="2839" customFormat="1"/>
    <row r="64889" s="2839" customFormat="1"/>
    <row r="64890" s="2839" customFormat="1"/>
    <row r="64891" s="2839" customFormat="1"/>
    <row r="64892" s="2839" customFormat="1"/>
    <row r="64893" s="2839" customFormat="1"/>
    <row r="64894" s="2839" customFormat="1"/>
    <row r="64895" s="2839" customFormat="1"/>
    <row r="64896" s="2839" customFormat="1"/>
    <row r="64897" s="2839" customFormat="1"/>
    <row r="64898" s="2839" customFormat="1"/>
    <row r="64899" s="2839" customFormat="1"/>
    <row r="64900" s="2839" customFormat="1"/>
    <row r="64901" s="2839" customFormat="1"/>
    <row r="64902" s="2839" customFormat="1"/>
    <row r="64903" s="2839" customFormat="1"/>
    <row r="64904" s="2839" customFormat="1"/>
    <row r="64905" s="2839" customFormat="1"/>
    <row r="64906" s="2839" customFormat="1"/>
    <row r="64907" s="2839" customFormat="1"/>
    <row r="64908" s="2839" customFormat="1"/>
    <row r="64909" s="2839" customFormat="1"/>
    <row r="64910" s="2839" customFormat="1"/>
    <row r="64911" s="2839" customFormat="1"/>
    <row r="64912" s="2839" customFormat="1"/>
    <row r="64913" s="2839" customFormat="1"/>
    <row r="64914" s="2839" customFormat="1"/>
    <row r="64915" s="2839" customFormat="1"/>
    <row r="64916" s="2839" customFormat="1"/>
    <row r="64917" s="2839" customFormat="1"/>
    <row r="64918" s="2839" customFormat="1"/>
    <row r="64919" s="2839" customFormat="1"/>
    <row r="64920" s="2839" customFormat="1"/>
    <row r="64921" s="2839" customFormat="1"/>
    <row r="64922" s="2839" customFormat="1"/>
    <row r="64923" s="2839" customFormat="1"/>
    <row r="64924" s="2839" customFormat="1"/>
    <row r="64925" s="2839" customFormat="1"/>
    <row r="64926" s="2839" customFormat="1"/>
    <row r="64927" s="2839" customFormat="1"/>
    <row r="64928" s="2839" customFormat="1"/>
    <row r="64929" s="2839" customFormat="1"/>
    <row r="64930" s="2839" customFormat="1"/>
    <row r="64931" s="2839" customFormat="1"/>
    <row r="64932" s="2839" customFormat="1"/>
    <row r="64933" s="2839" customFormat="1"/>
    <row r="64934" s="2839" customFormat="1"/>
    <row r="64935" s="2839" customFormat="1"/>
    <row r="64936" s="2839" customFormat="1"/>
    <row r="64937" s="2839" customFormat="1"/>
    <row r="64938" s="2839" customFormat="1"/>
    <row r="64939" s="2839" customFormat="1"/>
    <row r="64940" s="2839" customFormat="1"/>
    <row r="64941" s="2839" customFormat="1"/>
    <row r="64942" s="2839" customFormat="1"/>
    <row r="64943" s="2839" customFormat="1"/>
    <row r="64944" s="2839" customFormat="1"/>
    <row r="64945" s="2839" customFormat="1"/>
    <row r="64946" s="2839" customFormat="1"/>
    <row r="64947" s="2839" customFormat="1"/>
    <row r="64948" s="2839" customFormat="1"/>
    <row r="64949" s="2839" customFormat="1"/>
    <row r="64950" s="2839" customFormat="1"/>
    <row r="64951" s="2839" customFormat="1"/>
    <row r="64952" s="2839" customFormat="1"/>
    <row r="64953" s="2839" customFormat="1"/>
    <row r="64954" s="2839" customFormat="1"/>
    <row r="64955" s="2839" customFormat="1"/>
    <row r="64956" s="2839" customFormat="1"/>
    <row r="64957" s="2839" customFormat="1"/>
    <row r="64958" s="2839" customFormat="1"/>
    <row r="64959" s="2839" customFormat="1"/>
    <row r="64960" s="2839" customFormat="1"/>
    <row r="64961" s="2839" customFormat="1"/>
    <row r="64962" s="2839" customFormat="1"/>
    <row r="64963" s="2839" customFormat="1"/>
    <row r="64964" s="2839" customFormat="1"/>
    <row r="64965" s="2839" customFormat="1"/>
    <row r="64966" s="2839" customFormat="1"/>
    <row r="64967" s="2839" customFormat="1"/>
    <row r="64968" s="2839" customFormat="1"/>
    <row r="64969" s="2839" customFormat="1"/>
    <row r="64970" s="2839" customFormat="1"/>
    <row r="64971" s="2839" customFormat="1"/>
    <row r="64972" s="2839" customFormat="1"/>
    <row r="64973" s="2839" customFormat="1"/>
    <row r="64974" s="2839" customFormat="1"/>
    <row r="64975" s="2839" customFormat="1"/>
    <row r="64976" s="2839" customFormat="1"/>
    <row r="64977" s="2839" customFormat="1"/>
    <row r="64978" s="2839" customFormat="1"/>
    <row r="64979" s="2839" customFormat="1"/>
    <row r="64980" s="2839" customFormat="1"/>
    <row r="64981" s="2839" customFormat="1"/>
    <row r="64982" s="2839" customFormat="1"/>
    <row r="64983" s="2839" customFormat="1"/>
    <row r="64984" s="2839" customFormat="1"/>
    <row r="64985" s="2839" customFormat="1"/>
    <row r="64986" s="2839" customFormat="1"/>
    <row r="64987" s="2839" customFormat="1"/>
    <row r="64988" s="2839" customFormat="1"/>
    <row r="64989" s="2839" customFormat="1"/>
    <row r="64990" s="2839" customFormat="1"/>
    <row r="64991" s="2839" customFormat="1"/>
    <row r="64992" s="2839" customFormat="1"/>
    <row r="64993" s="2839" customFormat="1"/>
    <row r="64994" s="2839" customFormat="1"/>
    <row r="64995" s="2839" customFormat="1"/>
    <row r="64996" s="2839" customFormat="1"/>
    <row r="64997" s="2839" customFormat="1"/>
    <row r="64998" s="2839" customFormat="1"/>
    <row r="64999" s="2839" customFormat="1"/>
    <row r="65000" s="2839" customFormat="1"/>
    <row r="65001" s="2839" customFormat="1"/>
    <row r="65002" s="2839" customFormat="1"/>
    <row r="65003" s="2839" customFormat="1"/>
    <row r="65004" s="2839" customFormat="1"/>
    <row r="65005" s="2839" customFormat="1"/>
    <row r="65006" s="2839" customFormat="1"/>
    <row r="65007" s="2839" customFormat="1"/>
    <row r="65008" s="2839" customFormat="1"/>
    <row r="65009" s="2839" customFormat="1"/>
    <row r="65010" s="2839" customFormat="1"/>
    <row r="65011" s="2839" customFormat="1"/>
    <row r="65012" s="2839" customFormat="1"/>
    <row r="65013" s="2839" customFormat="1"/>
    <row r="65014" s="2839" customFormat="1"/>
    <row r="65015" s="2839" customFormat="1"/>
    <row r="65016" s="2839" customFormat="1"/>
    <row r="65017" s="2839" customFormat="1"/>
    <row r="65018" s="2839" customFormat="1"/>
    <row r="65019" s="2839" customFormat="1"/>
    <row r="65020" s="2839" customFormat="1"/>
    <row r="65021" s="2839" customFormat="1"/>
    <row r="65022" s="2839" customFormat="1"/>
    <row r="65023" s="2839" customFormat="1"/>
    <row r="65024" s="2839" customFormat="1"/>
    <row r="65025" s="2839" customFormat="1"/>
    <row r="65026" s="2839" customFormat="1"/>
    <row r="65027" s="2839" customFormat="1"/>
    <row r="65028" s="2839" customFormat="1"/>
    <row r="65029" s="2839" customFormat="1"/>
    <row r="65030" s="2839" customFormat="1"/>
    <row r="65031" s="2839" customFormat="1"/>
    <row r="65032" s="2839" customFormat="1"/>
    <row r="65033" s="2839" customFormat="1"/>
    <row r="65034" s="2839" customFormat="1"/>
    <row r="65035" s="2839" customFormat="1"/>
    <row r="65036" s="2839" customFormat="1"/>
    <row r="65037" s="2839" customFormat="1"/>
    <row r="65038" s="2839" customFormat="1"/>
    <row r="65039" s="2839" customFormat="1"/>
    <row r="65040" s="2839" customFormat="1"/>
    <row r="65041" s="2839" customFormat="1"/>
    <row r="65042" s="2839" customFormat="1"/>
    <row r="65043" s="2839" customFormat="1"/>
    <row r="65044" s="2839" customFormat="1"/>
    <row r="65045" s="2839" customFormat="1"/>
    <row r="65046" s="2839" customFormat="1"/>
    <row r="65047" s="2839" customFormat="1"/>
    <row r="65048" s="2839" customFormat="1"/>
    <row r="65049" s="2839" customFormat="1"/>
    <row r="65050" s="2839" customFormat="1"/>
    <row r="65051" s="2839" customFormat="1"/>
    <row r="65052" s="2839" customFormat="1"/>
    <row r="65053" s="2839" customFormat="1"/>
    <row r="65054" s="2839" customFormat="1"/>
    <row r="65055" s="2839" customFormat="1"/>
    <row r="65056" s="2839" customFormat="1"/>
    <row r="65057" s="2839" customFormat="1"/>
    <row r="65058" s="2839" customFormat="1"/>
    <row r="65059" s="2839" customFormat="1"/>
    <row r="65060" s="2839" customFormat="1"/>
    <row r="65061" s="2839" customFormat="1"/>
    <row r="65062" s="2839" customFormat="1"/>
    <row r="65063" s="2839" customFormat="1"/>
    <row r="65064" s="2839" customFormat="1"/>
    <row r="65065" s="2839" customFormat="1"/>
    <row r="65066" s="2839" customFormat="1"/>
    <row r="65067" s="2839" customFormat="1"/>
    <row r="65068" s="2839" customFormat="1"/>
    <row r="65069" s="2839" customFormat="1"/>
    <row r="65070" s="2839" customFormat="1"/>
    <row r="65071" s="2839" customFormat="1"/>
    <row r="65072" s="2839" customFormat="1"/>
    <row r="65073" s="2839" customFormat="1"/>
    <row r="65074" s="2839" customFormat="1"/>
    <row r="65075" s="2839" customFormat="1"/>
    <row r="65076" s="2839" customFormat="1"/>
    <row r="65077" s="2839" customFormat="1"/>
    <row r="65078" s="2839" customFormat="1"/>
    <row r="65079" s="2839" customFormat="1"/>
    <row r="65080" s="2839" customFormat="1"/>
    <row r="65081" s="2839" customFormat="1"/>
    <row r="65082" s="2839" customFormat="1"/>
    <row r="65083" s="2839" customFormat="1"/>
    <row r="65084" s="2839" customFormat="1"/>
    <row r="65085" s="2839" customFormat="1"/>
    <row r="65086" s="2839" customFormat="1"/>
    <row r="65087" s="2839" customFormat="1"/>
    <row r="65088" s="2839" customFormat="1"/>
    <row r="65089" s="2839" customFormat="1"/>
    <row r="65090" s="2839" customFormat="1"/>
    <row r="65091" s="2839" customFormat="1"/>
    <row r="65092" s="2839" customFormat="1"/>
    <row r="65093" s="2839" customFormat="1"/>
    <row r="65094" s="2839" customFormat="1"/>
    <row r="65095" s="2839" customFormat="1"/>
    <row r="65096" s="2839" customFormat="1"/>
    <row r="65097" s="2839" customFormat="1"/>
    <row r="65098" s="2839" customFormat="1"/>
    <row r="65099" s="2839" customFormat="1"/>
    <row r="65100" s="2839" customFormat="1"/>
    <row r="65101" s="2839" customFormat="1"/>
    <row r="65102" s="2839" customFormat="1"/>
    <row r="65103" s="2839" customFormat="1"/>
    <row r="65104" s="2839" customFormat="1"/>
    <row r="65105" s="2839" customFormat="1"/>
    <row r="65106" s="2839" customFormat="1"/>
    <row r="65107" s="2839" customFormat="1"/>
    <row r="65108" s="2839" customFormat="1"/>
    <row r="65109" s="2839" customFormat="1"/>
    <row r="65110" s="2839" customFormat="1"/>
    <row r="65111" s="2839" customFormat="1"/>
    <row r="65112" s="2839" customFormat="1"/>
    <row r="65113" s="2839" customFormat="1"/>
    <row r="65114" s="2839" customFormat="1"/>
    <row r="65115" s="2839" customFormat="1"/>
    <row r="65116" s="2839" customFormat="1"/>
    <row r="65117" s="2839" customFormat="1"/>
    <row r="65118" s="2839" customFormat="1"/>
    <row r="65119" s="2839" customFormat="1"/>
    <row r="65120" s="2839" customFormat="1"/>
    <row r="65121" s="2839" customFormat="1"/>
    <row r="65122" s="2839" customFormat="1"/>
    <row r="65123" s="2839" customFormat="1"/>
    <row r="65124" s="2839" customFormat="1"/>
    <row r="65125" s="2839" customFormat="1"/>
    <row r="65126" s="2839" customFormat="1"/>
    <row r="65127" s="2839" customFormat="1"/>
    <row r="65128" s="2839" customFormat="1"/>
    <row r="65129" s="2839" customFormat="1"/>
    <row r="65130" s="2839" customFormat="1"/>
    <row r="65131" s="2839" customFormat="1"/>
    <row r="65132" s="2839" customFormat="1"/>
    <row r="65133" s="2839" customFormat="1"/>
    <row r="65134" s="2839" customFormat="1"/>
    <row r="65135" s="2839" customFormat="1"/>
    <row r="65136" s="2839" customFormat="1"/>
    <row r="65137" s="2839" customFormat="1"/>
    <row r="65138" s="2839" customFormat="1"/>
    <row r="65139" s="2839" customFormat="1"/>
    <row r="65140" s="2839" customFormat="1"/>
    <row r="65141" s="2839" customFormat="1"/>
    <row r="65142" s="2839" customFormat="1"/>
    <row r="65143" s="2839" customFormat="1"/>
    <row r="65144" s="2839" customFormat="1"/>
    <row r="65145" s="2839" customFormat="1"/>
    <row r="65146" s="2839" customFormat="1"/>
    <row r="65147" s="2839" customFormat="1"/>
    <row r="65148" s="2839" customFormat="1"/>
    <row r="65149" s="2839" customFormat="1"/>
    <row r="65150" s="2839" customFormat="1"/>
    <row r="65151" s="2839" customFormat="1"/>
    <row r="65152" s="2839" customFormat="1"/>
    <row r="65153" s="2839" customFormat="1"/>
    <row r="65154" s="2839" customFormat="1"/>
    <row r="65155" s="2839" customFormat="1"/>
    <row r="65156" s="2839" customFormat="1"/>
    <row r="65157" s="2839" customFormat="1"/>
    <row r="65158" s="2839" customFormat="1"/>
    <row r="65159" s="2839" customFormat="1"/>
    <row r="65160" s="2839" customFormat="1"/>
    <row r="65161" s="2839" customFormat="1"/>
    <row r="65162" s="2839" customFormat="1"/>
    <row r="65163" s="2839" customFormat="1"/>
    <row r="65164" s="2839" customFormat="1"/>
    <row r="65165" s="2839" customFormat="1"/>
    <row r="65166" s="2839" customFormat="1"/>
    <row r="65167" s="2839" customFormat="1"/>
    <row r="65168" s="2839" customFormat="1"/>
    <row r="65169" s="2839" customFormat="1"/>
    <row r="65170" s="2839" customFormat="1"/>
    <row r="65171" s="2839" customFormat="1"/>
    <row r="65172" s="2839" customFormat="1"/>
    <row r="65173" s="2839" customFormat="1"/>
    <row r="65174" s="2839" customFormat="1"/>
    <row r="65175" s="2839" customFormat="1"/>
    <row r="65176" s="2839" customFormat="1"/>
    <row r="65177" s="2839" customFormat="1"/>
    <row r="65178" s="2839" customFormat="1"/>
    <row r="65179" s="2839" customFormat="1"/>
    <row r="65180" s="2839" customFormat="1"/>
    <row r="65181" s="2839" customFormat="1"/>
    <row r="65182" s="2839" customFormat="1"/>
    <row r="65183" s="2839" customFormat="1"/>
    <row r="65184" s="2839" customFormat="1"/>
    <row r="65185" s="2839" customFormat="1"/>
    <row r="65186" s="2839" customFormat="1"/>
    <row r="65187" s="2839" customFormat="1"/>
    <row r="65188" s="2839" customFormat="1"/>
    <row r="65189" s="2839" customFormat="1"/>
    <row r="65190" s="2839" customFormat="1"/>
    <row r="65191" s="2839" customFormat="1"/>
    <row r="65192" s="2839" customFormat="1"/>
    <row r="65193" s="2839" customFormat="1"/>
    <row r="65194" s="2839" customFormat="1"/>
    <row r="65195" s="2839" customFormat="1"/>
    <row r="65196" s="2839" customFormat="1"/>
    <row r="65197" s="2839" customFormat="1"/>
    <row r="65198" s="2839" customFormat="1"/>
    <row r="65199" s="2839" customFormat="1"/>
    <row r="65200" s="2839" customFormat="1"/>
    <row r="65201" s="2839" customFormat="1"/>
    <row r="65202" s="2839" customFormat="1"/>
    <row r="65203" s="2839" customFormat="1"/>
    <row r="65204" s="2839" customFormat="1"/>
    <row r="65205" s="2839" customFormat="1"/>
    <row r="65206" s="2839" customFormat="1"/>
    <row r="65207" s="2839" customFormat="1"/>
    <row r="65208" s="2839" customFormat="1"/>
    <row r="65209" s="2839" customFormat="1"/>
    <row r="65210" s="2839" customFormat="1"/>
    <row r="65211" s="2839" customFormat="1"/>
    <row r="65212" s="2839" customFormat="1"/>
    <row r="65213" s="2839" customFormat="1"/>
    <row r="65214" s="2839" customFormat="1"/>
    <row r="65215" s="2839" customFormat="1"/>
    <row r="65216" s="2839" customFormat="1"/>
    <row r="65217" s="2839" customFormat="1"/>
    <row r="65218" s="2839" customFormat="1"/>
    <row r="65219" s="2839" customFormat="1"/>
    <row r="65220" s="2839" customFormat="1"/>
    <row r="65221" s="2839" customFormat="1"/>
    <row r="65222" s="2839" customFormat="1"/>
    <row r="65223" s="2839" customFormat="1"/>
    <row r="65224" s="2839" customFormat="1"/>
    <row r="65225" s="2839" customFormat="1"/>
    <row r="65226" s="2839" customFormat="1"/>
    <row r="65227" s="2839" customFormat="1"/>
    <row r="65228" s="2839" customFormat="1"/>
    <row r="65229" s="2839" customFormat="1"/>
    <row r="65230" s="2839" customFormat="1"/>
    <row r="65231" s="2839" customFormat="1"/>
    <row r="65232" s="2839" customFormat="1"/>
    <row r="65233" s="2839" customFormat="1"/>
    <row r="65234" s="2839" customFormat="1"/>
    <row r="65235" s="2839" customFormat="1"/>
    <row r="65236" s="2839" customFormat="1"/>
    <row r="65237" s="2839" customFormat="1"/>
    <row r="65238" s="2839" customFormat="1"/>
    <row r="65239" s="2839" customFormat="1"/>
    <row r="65240" s="2839" customFormat="1"/>
    <row r="65241" s="2839" customFormat="1"/>
    <row r="65242" s="2839" customFormat="1"/>
    <row r="65243" s="2839" customFormat="1"/>
    <row r="65244" s="2839" customFormat="1"/>
    <row r="65245" s="2839" customFormat="1"/>
    <row r="65246" s="2839" customFormat="1"/>
    <row r="65247" s="2839" customFormat="1"/>
    <row r="65248" s="2839" customFormat="1"/>
    <row r="65249" s="2839" customFormat="1"/>
    <row r="65250" s="2839" customFormat="1"/>
    <row r="65251" s="2839" customFormat="1"/>
    <row r="65252" s="2839" customFormat="1"/>
    <row r="65253" s="2839" customFormat="1"/>
    <row r="65254" s="2839" customFormat="1"/>
    <row r="65255" s="2839" customFormat="1"/>
    <row r="65256" s="2839" customFormat="1"/>
    <row r="65257" s="2839" customFormat="1"/>
    <row r="65258" s="2839" customFormat="1"/>
    <row r="65259" s="2839" customFormat="1"/>
    <row r="65260" s="2839" customFormat="1"/>
    <row r="65261" s="2839" customFormat="1"/>
    <row r="65262" s="2839" customFormat="1"/>
    <row r="65263" s="2839" customFormat="1"/>
    <row r="65264" s="2839" customFormat="1"/>
    <row r="65265" s="2839" customFormat="1"/>
    <row r="65266" s="2839" customFormat="1"/>
    <row r="65267" s="2839" customFormat="1"/>
    <row r="65268" s="2839" customFormat="1"/>
    <row r="65269" s="2839" customFormat="1"/>
    <row r="65270" s="2839" customFormat="1"/>
    <row r="65271" s="2839" customFormat="1"/>
    <row r="65272" s="2839" customFormat="1"/>
    <row r="65273" s="2839" customFormat="1"/>
    <row r="65274" s="2839" customFormat="1"/>
    <row r="65275" s="2839" customFormat="1"/>
    <row r="65276" s="2839" customFormat="1"/>
    <row r="65277" s="2839" customFormat="1"/>
    <row r="65278" s="2839" customFormat="1"/>
    <row r="65279" s="2839" customFormat="1"/>
    <row r="65280" s="2839" customFormat="1"/>
    <row r="65281" s="2839" customFormat="1"/>
    <row r="65282" s="2839" customFormat="1"/>
    <row r="65283" s="2839" customFormat="1"/>
    <row r="65284" s="2839" customFormat="1"/>
    <row r="65285" s="2839" customFormat="1"/>
    <row r="65286" s="2839" customFormat="1"/>
    <row r="65287" s="2839" customFormat="1"/>
    <row r="65288" s="2839" customFormat="1"/>
    <row r="65289" s="2839" customFormat="1"/>
    <row r="65290" s="2839" customFormat="1"/>
    <row r="65291" s="2839" customFormat="1"/>
    <row r="65292" s="2839" customFormat="1"/>
    <row r="65293" s="2839" customFormat="1"/>
    <row r="65294" s="2839" customFormat="1"/>
    <row r="65295" s="2839" customFormat="1"/>
    <row r="65296" s="2839" customFormat="1"/>
    <row r="65297" s="2839" customFormat="1"/>
    <row r="65298" s="2839" customFormat="1"/>
    <row r="65299" s="2839" customFormat="1"/>
    <row r="65300" s="2839" customFormat="1"/>
    <row r="65301" s="2839" customFormat="1"/>
    <row r="65302" s="2839" customFormat="1"/>
    <row r="65303" s="2839" customFormat="1"/>
    <row r="65304" s="2839" customFormat="1"/>
    <row r="65305" s="2839" customFormat="1"/>
    <row r="65306" s="2839" customFormat="1"/>
    <row r="65307" s="2839" customFormat="1"/>
    <row r="65308" s="2839" customFormat="1"/>
    <row r="65309" s="2839" customFormat="1"/>
    <row r="65310" s="2839" customFormat="1"/>
    <row r="65311" s="2839" customFormat="1"/>
    <row r="65312" s="2839" customFormat="1"/>
    <row r="65313" s="2839" customFormat="1"/>
    <row r="65314" s="2839" customFormat="1"/>
    <row r="65315" s="2839" customFormat="1"/>
    <row r="65316" s="2839" customFormat="1"/>
    <row r="65317" s="2839" customFormat="1"/>
    <row r="65318" s="2839" customFormat="1"/>
    <row r="65319" s="2839" customFormat="1"/>
    <row r="65320" s="2839" customFormat="1"/>
    <row r="65321" s="2839" customFormat="1"/>
    <row r="65322" s="2839" customFormat="1"/>
    <row r="65323" s="2839" customFormat="1"/>
    <row r="65324" s="2839" customFormat="1"/>
    <row r="65325" s="2839" customFormat="1"/>
    <row r="65326" s="2839" customFormat="1"/>
    <row r="65327" s="2839" customFormat="1"/>
    <row r="65328" s="2839" customFormat="1"/>
    <row r="65329" s="2839" customFormat="1"/>
    <row r="65330" s="2839" customFormat="1"/>
    <row r="65331" s="2839" customFormat="1"/>
    <row r="65332" s="2839" customFormat="1"/>
    <row r="65333" s="2839" customFormat="1"/>
    <row r="65334" s="2839" customFormat="1"/>
    <row r="65335" s="2839" customFormat="1"/>
    <row r="65336" s="2839" customFormat="1"/>
    <row r="65337" s="2839" customFormat="1"/>
    <row r="65338" s="2839" customFormat="1"/>
    <row r="65339" s="2839" customFormat="1"/>
    <row r="65340" s="2839" customFormat="1"/>
    <row r="65341" s="2839" customFormat="1"/>
    <row r="65342" s="2839" customFormat="1"/>
    <row r="65343" s="2839" customFormat="1"/>
    <row r="65344" s="2839" customFormat="1"/>
    <row r="65345" s="2839" customFormat="1"/>
    <row r="65346" s="2839" customFormat="1"/>
    <row r="65347" s="2839" customFormat="1"/>
    <row r="65348" s="2839" customFormat="1"/>
    <row r="65349" s="2839" customFormat="1"/>
    <row r="65350" s="2839" customFormat="1"/>
    <row r="65351" s="2839" customFormat="1"/>
    <row r="65352" s="2839" customFormat="1"/>
    <row r="65353" s="2839" customFormat="1"/>
    <row r="65354" s="2839" customFormat="1"/>
    <row r="65355" s="2839" customFormat="1"/>
    <row r="65356" s="2839" customFormat="1"/>
    <row r="65357" s="2839" customFormat="1"/>
    <row r="65358" s="2839" customFormat="1"/>
    <row r="65359" s="2839" customFormat="1"/>
    <row r="65360" s="2839" customFormat="1"/>
    <row r="65361" s="2839" customFormat="1"/>
    <row r="65362" s="2839" customFormat="1"/>
    <row r="65363" s="2839" customFormat="1"/>
    <row r="65364" s="2839" customFormat="1"/>
    <row r="65365" s="2839" customFormat="1"/>
    <row r="65366" s="2839" customFormat="1"/>
    <row r="65367" s="2839" customFormat="1"/>
    <row r="65368" s="2839" customFormat="1"/>
    <row r="65369" s="2839" customFormat="1"/>
    <row r="65370" s="2839" customFormat="1"/>
    <row r="65371" s="2839" customFormat="1"/>
    <row r="65372" s="2839" customFormat="1"/>
    <row r="65373" s="2839" customFormat="1"/>
    <row r="65374" s="2839" customFormat="1"/>
    <row r="65375" s="2839" customFormat="1"/>
    <row r="65376" s="2839" customFormat="1"/>
    <row r="65377" s="2839" customFormat="1"/>
    <row r="65378" s="2839" customFormat="1"/>
    <row r="65379" s="2839" customFormat="1"/>
    <row r="65380" s="2839" customFormat="1"/>
    <row r="65381" s="2839" customFormat="1"/>
    <row r="65382" s="2839" customFormat="1"/>
    <row r="65383" s="2839" customFormat="1"/>
    <row r="65384" s="2839" customFormat="1"/>
    <row r="65385" s="2839" customFormat="1"/>
    <row r="65386" s="2839" customFormat="1"/>
    <row r="65387" s="2839" customFormat="1"/>
    <row r="65388" s="2839" customFormat="1"/>
    <row r="65389" s="2839" customFormat="1"/>
    <row r="65390" s="2839" customFormat="1"/>
    <row r="65391" s="2839" customFormat="1"/>
    <row r="65392" s="2839" customFormat="1"/>
    <row r="65393" s="2839" customFormat="1"/>
    <row r="65394" s="2839" customFormat="1"/>
    <row r="65395" s="2839" customFormat="1"/>
    <row r="65396" s="2839" customFormat="1"/>
    <row r="65397" s="2839" customFormat="1"/>
    <row r="65398" s="2839" customFormat="1"/>
    <row r="65399" s="2839" customFormat="1"/>
    <row r="65400" s="2839" customFormat="1"/>
    <row r="65401" s="2839" customFormat="1"/>
    <row r="65402" s="2839" customFormat="1"/>
    <row r="65403" s="2839" customFormat="1"/>
    <row r="65404" s="2839" customFormat="1"/>
    <row r="65405" s="2839" customFormat="1"/>
    <row r="65406" s="2839" customFormat="1"/>
    <row r="65407" s="2839" customFormat="1"/>
    <row r="65408" s="2839" customFormat="1"/>
    <row r="65409" s="2839" customFormat="1"/>
    <row r="65410" s="2839" customFormat="1"/>
    <row r="65411" s="2839" customFormat="1"/>
    <row r="65412" s="2839" customFormat="1"/>
    <row r="65413" s="2839" customFormat="1"/>
    <row r="65414" s="2839" customFormat="1"/>
    <row r="65415" s="2839" customFormat="1"/>
    <row r="65416" s="2839" customFormat="1"/>
    <row r="65417" s="2839" customFormat="1"/>
    <row r="65418" s="2839" customFormat="1"/>
    <row r="65419" s="2839" customFormat="1"/>
    <row r="65420" s="2839" customFormat="1"/>
    <row r="65421" s="2839" customFormat="1"/>
    <row r="65422" s="2839" customFormat="1"/>
    <row r="65423" s="2839" customFormat="1"/>
    <row r="65424" s="2839" customFormat="1"/>
    <row r="65425" s="2839" customFormat="1"/>
    <row r="65426" s="2839" customFormat="1"/>
    <row r="65427" s="2839" customFormat="1"/>
    <row r="65428" s="2839" customFormat="1"/>
    <row r="65429" s="2839" customFormat="1"/>
    <row r="65430" s="2839" customFormat="1"/>
    <row r="65431" s="2839" customFormat="1"/>
    <row r="65432" s="2839" customFormat="1"/>
    <row r="65433" s="2839" customFormat="1"/>
    <row r="65434" s="2839" customFormat="1"/>
    <row r="65435" s="2839" customFormat="1"/>
    <row r="65436" s="2839" customFormat="1"/>
    <row r="65437" s="2839" customFormat="1"/>
    <row r="65438" s="2839" customFormat="1"/>
    <row r="65439" s="2839" customFormat="1"/>
    <row r="65440" s="2839" customFormat="1"/>
    <row r="65441" s="2839" customFormat="1"/>
    <row r="65442" s="2839" customFormat="1"/>
    <row r="65443" s="2839" customFormat="1"/>
    <row r="65444" s="2839" customFormat="1"/>
    <row r="65445" s="2839" customFormat="1"/>
    <row r="65446" s="2839" customFormat="1"/>
    <row r="65447" s="2839" customFormat="1"/>
    <row r="65448" s="2839" customFormat="1"/>
    <row r="65449" s="2839" customFormat="1"/>
    <row r="65450" s="2839" customFormat="1"/>
    <row r="65451" s="2839" customFormat="1"/>
    <row r="65452" s="2839" customFormat="1"/>
    <row r="65453" s="2839" customFormat="1"/>
    <row r="65454" s="2839" customFormat="1"/>
    <row r="65455" s="2839" customFormat="1"/>
    <row r="65456" s="2839" customFormat="1"/>
    <row r="65457" s="2839" customFormat="1"/>
    <row r="65458" s="2839" customFormat="1"/>
    <row r="65459" s="2839" customFormat="1"/>
    <row r="65460" s="2839" customFormat="1"/>
    <row r="65461" s="2839" customFormat="1"/>
    <row r="65462" s="2839" customFormat="1"/>
    <row r="65463" s="2839" customFormat="1"/>
    <row r="65464" s="2839" customFormat="1"/>
    <row r="65465" s="2839" customFormat="1"/>
    <row r="65466" s="2839" customFormat="1"/>
    <row r="65467" s="2839" customFormat="1"/>
    <row r="65468" s="2839" customFormat="1"/>
    <row r="65469" s="2839" customFormat="1"/>
    <row r="65470" s="2839" customFormat="1"/>
    <row r="65471" s="2839" customFormat="1"/>
    <row r="65472" s="2839" customFormat="1"/>
    <row r="65473" s="2839" customFormat="1"/>
    <row r="65474" s="2839" customFormat="1"/>
    <row r="65475" s="2839" customFormat="1"/>
    <row r="65476" s="2839" customFormat="1"/>
    <row r="65477" s="2839" customFormat="1"/>
    <row r="65478" s="2839" customFormat="1"/>
    <row r="65479" s="2839" customFormat="1"/>
    <row r="65480" s="2839" customFormat="1"/>
    <row r="65481" s="2839" customFormat="1"/>
    <row r="65482" s="2839" customFormat="1"/>
    <row r="65483" s="2839" customFormat="1"/>
    <row r="65484" s="2839" customFormat="1"/>
    <row r="65485" s="2839" customFormat="1"/>
    <row r="65486" s="2839" customFormat="1"/>
    <row r="65487" s="2839" customFormat="1"/>
    <row r="65488" s="2839" customFormat="1"/>
    <row r="65489" s="2839" customFormat="1"/>
    <row r="65490" s="2839" customFormat="1"/>
    <row r="65491" s="2839" customFormat="1"/>
    <row r="65492" s="2839" customFormat="1"/>
    <row r="65493" s="2839" customFormat="1"/>
    <row r="65494" s="2839" customFormat="1"/>
    <row r="65495" s="2839" customFormat="1"/>
    <row r="65496" s="2839" customFormat="1"/>
    <row r="65497" s="2839" customFormat="1"/>
    <row r="65498" s="2839" customFormat="1"/>
    <row r="65499" s="2839" customFormat="1"/>
    <row r="65500" s="2839" customFormat="1"/>
    <row r="65501" s="2839" customFormat="1"/>
    <row r="65502" s="2839" customFormat="1"/>
    <row r="65503" s="2839" customFormat="1"/>
    <row r="65504" s="2839" customFormat="1"/>
    <row r="65505" s="2839" customFormat="1"/>
    <row r="65506" s="2839" customFormat="1"/>
    <row r="65507" s="2839" customFormat="1"/>
    <row r="65508" s="2839" customFormat="1"/>
    <row r="65509" s="2839" customFormat="1"/>
    <row r="65510" s="2839" customFormat="1"/>
    <row r="65511" s="2839" customFormat="1"/>
    <row r="65512" s="2839" customFormat="1"/>
    <row r="65513" s="2839" customFormat="1"/>
    <row r="65514" s="2839" customFormat="1"/>
    <row r="65515" s="2839" customFormat="1"/>
    <row r="65516" s="2839" customFormat="1"/>
    <row r="65517" s="2839" customFormat="1"/>
    <row r="65518" s="2839" customFormat="1"/>
    <row r="65519" s="2839" customFormat="1"/>
    <row r="65520" s="2839" customFormat="1"/>
    <row r="65521" s="2839" customFormat="1"/>
    <row r="65522" s="2839" customFormat="1"/>
    <row r="65523" s="2839" customFormat="1"/>
    <row r="65524" s="2839" customFormat="1"/>
    <row r="65525" s="2839" customFormat="1"/>
    <row r="65526" s="2839" customFormat="1"/>
    <row r="65527" s="2839" customFormat="1"/>
    <row r="65528" s="2839" customFormat="1"/>
    <row r="65529" s="2839" customFormat="1"/>
    <row r="65530" s="2839" customFormat="1"/>
    <row r="65531" s="2839" customFormat="1"/>
    <row r="65532" s="2839" customFormat="1"/>
    <row r="65533" s="2839" customFormat="1"/>
    <row r="65534" s="2839" customFormat="1"/>
    <row r="65535" s="2839" customFormat="1"/>
    <row r="65536" s="2839" customFormat="1"/>
    <row r="65537" s="2839" customFormat="1"/>
    <row r="65538" s="2839" customFormat="1"/>
    <row r="65539" s="2839" customFormat="1"/>
    <row r="65540" s="2839" customFormat="1"/>
    <row r="65541" s="2839" customFormat="1"/>
    <row r="65542" s="2839" customFormat="1"/>
    <row r="65543" s="2839" customFormat="1"/>
    <row r="65544" s="2839" customFormat="1"/>
    <row r="65545" s="2839" customFormat="1"/>
    <row r="65546" s="2839" customFormat="1"/>
    <row r="65547" s="2839" customFormat="1"/>
    <row r="65548" s="2839" customFormat="1"/>
    <row r="65549" s="2839" customFormat="1"/>
    <row r="65550" s="2839" customFormat="1"/>
    <row r="65551" s="2839" customFormat="1"/>
    <row r="65552" s="2839" customFormat="1"/>
    <row r="65553" s="2839" customFormat="1"/>
    <row r="65554" s="2839" customFormat="1"/>
    <row r="65555" s="2839" customFormat="1"/>
    <row r="65556" s="2839" customFormat="1"/>
    <row r="65557" s="2839" customFormat="1"/>
    <row r="65558" s="2839" customFormat="1"/>
    <row r="65559" s="2839" customFormat="1"/>
    <row r="65560" s="2839" customFormat="1"/>
    <row r="65561" s="2839" customFormat="1"/>
    <row r="65562" s="2839" customFormat="1"/>
    <row r="65563" s="2839" customFormat="1"/>
    <row r="65564" s="2839" customFormat="1"/>
    <row r="65565" s="2839" customFormat="1"/>
    <row r="65566" s="2839" customFormat="1"/>
    <row r="65567" s="2839" customFormat="1"/>
    <row r="65568" s="2839" customFormat="1"/>
    <row r="65569" s="2839" customFormat="1"/>
    <row r="65570" s="2839" customFormat="1"/>
    <row r="65571" s="2839" customFormat="1"/>
    <row r="65572" s="2839" customFormat="1"/>
    <row r="65573" s="2839" customFormat="1"/>
    <row r="65574" s="2839" customFormat="1"/>
    <row r="65575" s="2839" customFormat="1"/>
    <row r="65576" s="2839" customFormat="1"/>
    <row r="65577" s="2839" customFormat="1"/>
    <row r="65578" s="2839" customFormat="1"/>
    <row r="65579" s="2839" customFormat="1"/>
    <row r="65580" s="2839" customFormat="1"/>
    <row r="65581" s="2839" customFormat="1"/>
    <row r="65582" s="2839" customFormat="1"/>
    <row r="65583" s="2839" customFormat="1"/>
    <row r="65584" s="2839" customFormat="1"/>
    <row r="65585" s="2839" customFormat="1"/>
    <row r="65586" s="2839" customFormat="1"/>
    <row r="65587" s="2839" customFormat="1"/>
    <row r="65588" s="2839" customFormat="1"/>
    <row r="65589" s="2839" customFormat="1"/>
    <row r="65590" s="2839" customFormat="1"/>
    <row r="65591" s="2839" customFormat="1"/>
    <row r="65592" s="2839" customFormat="1"/>
    <row r="65593" s="2839" customFormat="1"/>
    <row r="65594" s="2839" customFormat="1"/>
    <row r="65595" s="2839" customFormat="1"/>
    <row r="65596" s="2839" customFormat="1"/>
    <row r="65597" s="2839" customFormat="1"/>
    <row r="65598" s="2839" customFormat="1"/>
    <row r="65599" s="2839" customFormat="1"/>
    <row r="65600" s="2839" customFormat="1"/>
    <row r="65601" s="2839" customFormat="1"/>
    <row r="65602" s="2839" customFormat="1"/>
    <row r="65603" s="2839" customFormat="1"/>
    <row r="65604" s="2839" customFormat="1"/>
    <row r="65605" s="2839" customFormat="1"/>
    <row r="65606" s="2839" customFormat="1"/>
    <row r="65607" s="2839" customFormat="1"/>
    <row r="65608" s="2839" customFormat="1"/>
    <row r="65609" s="2839" customFormat="1"/>
    <row r="65610" s="2839" customFormat="1"/>
    <row r="65611" s="2839" customFormat="1"/>
    <row r="65612" s="2839" customFormat="1"/>
    <row r="65613" s="2839" customFormat="1"/>
    <row r="65614" s="2839" customFormat="1"/>
    <row r="65615" s="2839" customFormat="1"/>
    <row r="65616" s="2839" customFormat="1"/>
    <row r="65617" s="2839" customFormat="1"/>
    <row r="65618" s="2839" customFormat="1"/>
    <row r="65619" s="2839" customFormat="1"/>
    <row r="65620" s="2839" customFormat="1"/>
    <row r="65621" s="2839" customFormat="1"/>
    <row r="65622" s="2839" customFormat="1"/>
    <row r="65623" s="2839" customFormat="1"/>
    <row r="65624" s="2839" customFormat="1"/>
    <row r="65625" s="2839" customFormat="1"/>
    <row r="65626" s="2839" customFormat="1"/>
    <row r="65627" s="2839" customFormat="1"/>
    <row r="65628" s="2839" customFormat="1"/>
    <row r="65629" s="2839" customFormat="1"/>
    <row r="65630" s="2839" customFormat="1"/>
    <row r="65631" s="2839" customFormat="1"/>
    <row r="65632" s="2839" customFormat="1"/>
    <row r="65633" s="2839" customFormat="1"/>
    <row r="65634" s="2839" customFormat="1"/>
    <row r="65635" s="2839" customFormat="1"/>
    <row r="65636" s="2839" customFormat="1"/>
    <row r="65637" s="2839" customFormat="1"/>
    <row r="65638" s="2839" customFormat="1"/>
    <row r="65639" s="2839" customFormat="1"/>
    <row r="65640" s="2839" customFormat="1"/>
    <row r="65641" s="2839" customFormat="1"/>
    <row r="65642" s="2839" customFormat="1"/>
    <row r="65643" s="2839" customFormat="1"/>
    <row r="65644" s="2839" customFormat="1"/>
    <row r="65645" s="2839" customFormat="1"/>
    <row r="65646" s="2839" customFormat="1"/>
    <row r="65647" s="2839" customFormat="1"/>
    <row r="65648" s="2839" customFormat="1"/>
    <row r="65649" s="2839" customFormat="1"/>
    <row r="65650" s="2839" customFormat="1"/>
    <row r="65651" s="2839" customFormat="1"/>
    <row r="65652" s="2839" customFormat="1"/>
    <row r="65653" s="2839" customFormat="1"/>
    <row r="65654" s="2839" customFormat="1"/>
    <row r="65655" s="2839" customFormat="1"/>
    <row r="65656" s="2839" customFormat="1"/>
    <row r="65657" s="2839" customFormat="1"/>
    <row r="65658" s="2839" customFormat="1"/>
    <row r="65659" s="2839" customFormat="1"/>
    <row r="65660" s="2839" customFormat="1"/>
    <row r="65661" s="2839" customFormat="1"/>
    <row r="65662" s="2839" customFormat="1"/>
    <row r="65663" s="2839" customFormat="1"/>
    <row r="65664" s="2839" customFormat="1"/>
    <row r="65665" s="2839" customFormat="1"/>
    <row r="65666" s="2839" customFormat="1"/>
    <row r="65667" s="2839" customFormat="1"/>
    <row r="65668" s="2839" customFormat="1"/>
    <row r="65669" s="2839" customFormat="1"/>
    <row r="65670" s="2839" customFormat="1"/>
    <row r="65671" s="2839" customFormat="1"/>
    <row r="65672" s="2839" customFormat="1"/>
    <row r="65673" s="2839" customFormat="1"/>
    <row r="65674" s="2839" customFormat="1"/>
    <row r="65675" s="2839" customFormat="1"/>
    <row r="65676" s="2839" customFormat="1"/>
    <row r="65677" s="2839" customFormat="1"/>
    <row r="65678" s="2839" customFormat="1"/>
    <row r="65679" s="2839" customFormat="1"/>
    <row r="65680" s="2839" customFormat="1"/>
    <row r="65681" s="2839" customFormat="1"/>
    <row r="65682" s="2839" customFormat="1"/>
    <row r="65683" s="2839" customFormat="1"/>
    <row r="65684" s="2839" customFormat="1"/>
    <row r="65685" s="2839" customFormat="1"/>
    <row r="65686" s="2839" customFormat="1"/>
    <row r="65687" s="2839" customFormat="1"/>
    <row r="65688" s="2839" customFormat="1"/>
    <row r="65689" s="2839" customFormat="1"/>
    <row r="65690" s="2839" customFormat="1"/>
    <row r="65691" s="2839" customFormat="1"/>
    <row r="65692" s="2839" customFormat="1"/>
    <row r="65693" s="2839" customFormat="1"/>
    <row r="65694" s="2839" customFormat="1"/>
    <row r="65695" s="2839" customFormat="1"/>
    <row r="65696" s="2839" customFormat="1"/>
    <row r="65697" s="2839" customFormat="1"/>
    <row r="65698" s="2839" customFormat="1"/>
    <row r="65699" s="2839" customFormat="1"/>
    <row r="65700" s="2839" customFormat="1"/>
    <row r="65701" s="2839" customFormat="1"/>
    <row r="65702" s="2839" customFormat="1"/>
    <row r="65703" s="2839" customFormat="1"/>
    <row r="65704" s="2839" customFormat="1"/>
    <row r="65705" s="2839" customFormat="1"/>
    <row r="65706" s="2839" customFormat="1"/>
    <row r="65707" s="2839" customFormat="1"/>
    <row r="65708" s="2839" customFormat="1"/>
    <row r="65709" s="2839" customFormat="1"/>
    <row r="65710" s="2839" customFormat="1"/>
    <row r="65711" s="2839" customFormat="1"/>
    <row r="65712" s="2839" customFormat="1"/>
    <row r="65713" s="2839" customFormat="1"/>
    <row r="65714" s="2839" customFormat="1"/>
    <row r="65715" s="2839" customFormat="1"/>
    <row r="65716" s="2839" customFormat="1"/>
    <row r="65717" s="2839" customFormat="1"/>
    <row r="65718" s="2839" customFormat="1"/>
    <row r="65719" s="2839" customFormat="1"/>
    <row r="65720" s="2839" customFormat="1"/>
    <row r="65721" s="2839" customFormat="1"/>
    <row r="65722" s="2839" customFormat="1"/>
    <row r="65723" s="2839" customFormat="1"/>
    <row r="65724" s="2839" customFormat="1"/>
    <row r="65725" s="2839" customFormat="1"/>
    <row r="65726" s="2839" customFormat="1"/>
    <row r="65727" s="2839" customFormat="1"/>
    <row r="65728" s="2839" customFormat="1"/>
    <row r="65729" s="2839" customFormat="1"/>
    <row r="65730" s="2839" customFormat="1"/>
    <row r="65731" s="2839" customFormat="1"/>
    <row r="65732" s="2839" customFormat="1"/>
    <row r="65733" s="2839" customFormat="1"/>
    <row r="65734" s="2839" customFormat="1"/>
    <row r="65735" s="2839" customFormat="1"/>
    <row r="65736" s="2839" customFormat="1"/>
    <row r="65737" s="2839" customFormat="1"/>
    <row r="65738" s="2839" customFormat="1"/>
    <row r="65739" s="2839" customFormat="1"/>
    <row r="65740" s="2839" customFormat="1"/>
    <row r="65741" s="2839" customFormat="1"/>
    <row r="65742" s="2839" customFormat="1"/>
    <row r="65743" s="2839" customFormat="1"/>
    <row r="65744" s="2839" customFormat="1"/>
    <row r="65745" s="2839" customFormat="1"/>
    <row r="65746" s="2839" customFormat="1"/>
    <row r="65747" s="2839" customFormat="1"/>
    <row r="65748" s="2839" customFormat="1"/>
    <row r="65749" s="2839" customFormat="1"/>
    <row r="65750" s="2839" customFormat="1"/>
    <row r="65751" s="2839" customFormat="1"/>
    <row r="65752" s="2839" customFormat="1"/>
    <row r="65753" s="2839" customFormat="1"/>
    <row r="65754" s="2839" customFormat="1"/>
    <row r="65755" s="2839" customFormat="1"/>
    <row r="65756" s="2839" customFormat="1"/>
    <row r="65757" s="2839" customFormat="1"/>
    <row r="65758" s="2839" customFormat="1"/>
    <row r="65759" s="2839" customFormat="1"/>
    <row r="65760" s="2839" customFormat="1"/>
    <row r="65761" s="2839" customFormat="1"/>
    <row r="65762" s="2839" customFormat="1"/>
    <row r="65763" s="2839" customFormat="1"/>
    <row r="65764" s="2839" customFormat="1"/>
    <row r="65765" s="2839" customFormat="1"/>
    <row r="65766" s="2839" customFormat="1"/>
    <row r="65767" s="2839" customFormat="1"/>
    <row r="65768" s="2839" customFormat="1"/>
    <row r="65769" s="2839" customFormat="1"/>
    <row r="65770" s="2839" customFormat="1"/>
    <row r="65771" s="2839" customFormat="1"/>
    <row r="65772" s="2839" customFormat="1"/>
    <row r="65773" s="2839" customFormat="1"/>
    <row r="65774" s="2839" customFormat="1"/>
    <row r="65775" s="2839" customFormat="1"/>
    <row r="65776" s="2839" customFormat="1"/>
    <row r="65777" s="2839" customFormat="1"/>
    <row r="65778" s="2839" customFormat="1"/>
    <row r="65779" s="2839" customFormat="1"/>
    <row r="65780" s="2839" customFormat="1"/>
    <row r="65781" s="2839" customFormat="1"/>
    <row r="65782" s="2839" customFormat="1"/>
    <row r="65783" s="2839" customFormat="1"/>
    <row r="65784" s="2839" customFormat="1"/>
    <row r="65785" s="2839" customFormat="1"/>
    <row r="65786" s="2839" customFormat="1"/>
    <row r="65787" s="2839" customFormat="1"/>
    <row r="65788" s="2839" customFormat="1"/>
    <row r="65789" s="2839" customFormat="1"/>
    <row r="65790" s="2839" customFormat="1"/>
    <row r="65791" s="2839" customFormat="1"/>
    <row r="65792" s="2839" customFormat="1"/>
    <row r="65793" s="2839" customFormat="1"/>
    <row r="65794" s="2839" customFormat="1"/>
    <row r="65795" s="2839" customFormat="1"/>
    <row r="65796" s="2839" customFormat="1"/>
    <row r="65797" s="2839" customFormat="1"/>
    <row r="65798" s="2839" customFormat="1"/>
    <row r="65799" s="2839" customFormat="1"/>
    <row r="65800" s="2839" customFormat="1"/>
    <row r="65801" s="2839" customFormat="1"/>
    <row r="65802" s="2839" customFormat="1"/>
    <row r="65803" s="2839" customFormat="1"/>
    <row r="65804" s="2839" customFormat="1"/>
    <row r="65805" s="2839" customFormat="1"/>
    <row r="65806" s="2839" customFormat="1"/>
    <row r="65807" s="2839" customFormat="1"/>
    <row r="65808" s="2839" customFormat="1"/>
    <row r="65809" s="2839" customFormat="1"/>
    <row r="65810" s="2839" customFormat="1"/>
    <row r="65811" s="2839" customFormat="1"/>
    <row r="65812" s="2839" customFormat="1"/>
    <row r="65813" s="2839" customFormat="1"/>
    <row r="65814" s="2839" customFormat="1"/>
    <row r="65815" s="2839" customFormat="1"/>
    <row r="65816" s="2839" customFormat="1"/>
    <row r="65817" s="2839" customFormat="1"/>
    <row r="65818" s="2839" customFormat="1"/>
    <row r="65819" s="2839" customFormat="1"/>
    <row r="65820" s="2839" customFormat="1"/>
    <row r="65821" s="2839" customFormat="1"/>
    <row r="65822" s="2839" customFormat="1"/>
    <row r="65823" s="2839" customFormat="1"/>
    <row r="65824" s="2839" customFormat="1"/>
    <row r="65825" s="2839" customFormat="1"/>
    <row r="65826" s="2839" customFormat="1"/>
    <row r="65827" s="2839" customFormat="1"/>
    <row r="65828" s="2839" customFormat="1"/>
    <row r="65829" s="2839" customFormat="1"/>
    <row r="65830" s="2839" customFormat="1"/>
    <row r="65831" s="2839" customFormat="1"/>
    <row r="65832" s="2839" customFormat="1"/>
    <row r="65833" s="2839" customFormat="1"/>
    <row r="65834" s="2839" customFormat="1"/>
    <row r="65835" s="2839" customFormat="1"/>
    <row r="65836" s="2839" customFormat="1"/>
    <row r="65837" s="2839" customFormat="1"/>
    <row r="65838" s="2839" customFormat="1"/>
    <row r="65839" s="2839" customFormat="1"/>
    <row r="65840" s="2839" customFormat="1"/>
    <row r="65841" s="2839" customFormat="1"/>
    <row r="65842" s="2839" customFormat="1"/>
    <row r="65843" s="2839" customFormat="1"/>
    <row r="65844" s="2839" customFormat="1"/>
    <row r="65845" s="2839" customFormat="1"/>
    <row r="65846" s="2839" customFormat="1"/>
    <row r="65847" s="2839" customFormat="1"/>
    <row r="65848" s="2839" customFormat="1"/>
    <row r="65849" s="2839" customFormat="1"/>
    <row r="65850" s="2839" customFormat="1"/>
    <row r="65851" s="2839" customFormat="1"/>
    <row r="65852" s="2839" customFormat="1"/>
    <row r="65853" s="2839" customFormat="1"/>
    <row r="65854" s="2839" customFormat="1"/>
    <row r="65855" s="2839" customFormat="1"/>
    <row r="65856" s="2839" customFormat="1"/>
    <row r="65857" s="2839" customFormat="1"/>
    <row r="65858" s="2839" customFormat="1"/>
    <row r="65859" s="2839" customFormat="1"/>
    <row r="65860" s="2839" customFormat="1"/>
    <row r="65861" s="2839" customFormat="1"/>
    <row r="65862" s="2839" customFormat="1"/>
    <row r="65863" s="2839" customFormat="1"/>
    <row r="65864" s="2839" customFormat="1"/>
    <row r="65865" s="2839" customFormat="1"/>
    <row r="65866" s="2839" customFormat="1"/>
    <row r="65867" s="2839" customFormat="1"/>
    <row r="65868" s="2839" customFormat="1"/>
    <row r="65869" s="2839" customFormat="1"/>
    <row r="65870" s="2839" customFormat="1"/>
    <row r="65871" s="2839" customFormat="1"/>
    <row r="65872" s="2839" customFormat="1"/>
    <row r="65873" s="2839" customFormat="1"/>
    <row r="65874" s="2839" customFormat="1"/>
    <row r="65875" s="2839" customFormat="1"/>
    <row r="65876" s="2839" customFormat="1"/>
    <row r="65877" s="2839" customFormat="1"/>
    <row r="65878" s="2839" customFormat="1"/>
    <row r="65879" s="2839" customFormat="1"/>
    <row r="65880" s="2839" customFormat="1"/>
    <row r="65881" s="2839" customFormat="1"/>
    <row r="65882" s="2839" customFormat="1"/>
    <row r="65883" s="2839" customFormat="1"/>
    <row r="65884" s="2839" customFormat="1"/>
    <row r="65885" s="2839" customFormat="1"/>
    <row r="65886" s="2839" customFormat="1"/>
    <row r="65887" s="2839" customFormat="1"/>
    <row r="65888" s="2839" customFormat="1"/>
    <row r="65889" s="2839" customFormat="1"/>
    <row r="65890" s="2839" customFormat="1"/>
    <row r="65891" s="2839" customFormat="1"/>
    <row r="65892" s="2839" customFormat="1"/>
    <row r="65893" s="2839" customFormat="1"/>
    <row r="65894" s="2839" customFormat="1"/>
    <row r="65895" s="2839" customFormat="1"/>
    <row r="65896" s="2839" customFormat="1"/>
    <row r="65897" s="2839" customFormat="1"/>
    <row r="65898" s="2839" customFormat="1"/>
    <row r="65899" s="2839" customFormat="1"/>
    <row r="65900" s="2839" customFormat="1"/>
    <row r="65901" s="2839" customFormat="1"/>
    <row r="65902" s="2839" customFormat="1"/>
    <row r="65903" s="2839" customFormat="1"/>
    <row r="65904" s="2839" customFormat="1"/>
    <row r="65905" s="2839" customFormat="1"/>
    <row r="65906" s="2839" customFormat="1"/>
    <row r="65907" s="2839" customFormat="1"/>
    <row r="65908" s="2839" customFormat="1"/>
    <row r="65909" s="2839" customFormat="1"/>
    <row r="65910" s="2839" customFormat="1"/>
    <row r="65911" s="2839" customFormat="1"/>
    <row r="65912" s="2839" customFormat="1"/>
    <row r="65913" s="2839" customFormat="1"/>
    <row r="65914" s="2839" customFormat="1"/>
    <row r="65915" s="2839" customFormat="1"/>
    <row r="65916" s="2839" customFormat="1"/>
    <row r="65917" s="2839" customFormat="1"/>
    <row r="65918" s="2839" customFormat="1"/>
    <row r="65919" s="2839" customFormat="1"/>
    <row r="65920" s="2839" customFormat="1"/>
    <row r="65921" s="2839" customFormat="1"/>
    <row r="65922" s="2839" customFormat="1"/>
    <row r="65923" s="2839" customFormat="1"/>
    <row r="65924" s="2839" customFormat="1"/>
    <row r="65925" s="2839" customFormat="1"/>
    <row r="65926" s="2839" customFormat="1"/>
    <row r="65927" s="2839" customFormat="1"/>
    <row r="65928" s="2839" customFormat="1"/>
    <row r="65929" s="2839" customFormat="1"/>
    <row r="65930" s="2839" customFormat="1"/>
    <row r="65931" s="2839" customFormat="1"/>
    <row r="65932" s="2839" customFormat="1"/>
    <row r="65933" s="2839" customFormat="1"/>
    <row r="65934" s="2839" customFormat="1"/>
    <row r="65935" s="2839" customFormat="1"/>
    <row r="65936" s="2839" customFormat="1"/>
    <row r="65937" s="2839" customFormat="1"/>
    <row r="65938" s="2839" customFormat="1"/>
    <row r="65939" s="2839" customFormat="1"/>
    <row r="65940" s="2839" customFormat="1"/>
    <row r="65941" s="2839" customFormat="1"/>
    <row r="65942" s="2839" customFormat="1"/>
    <row r="65943" s="2839" customFormat="1"/>
    <row r="65944" s="2839" customFormat="1"/>
    <row r="65945" s="2839" customFormat="1"/>
    <row r="65946" s="2839" customFormat="1"/>
    <row r="65947" s="2839" customFormat="1"/>
    <row r="65948" s="2839" customFormat="1"/>
    <row r="65949" s="2839" customFormat="1"/>
    <row r="65950" s="2839" customFormat="1"/>
    <row r="65951" s="2839" customFormat="1"/>
    <row r="65952" s="2839" customFormat="1"/>
    <row r="65953" s="2839" customFormat="1"/>
    <row r="65954" s="2839" customFormat="1"/>
    <row r="65955" s="2839" customFormat="1"/>
    <row r="65956" s="2839" customFormat="1"/>
    <row r="65957" s="2839" customFormat="1"/>
    <row r="65958" s="2839" customFormat="1"/>
    <row r="65959" s="2839" customFormat="1"/>
    <row r="65960" s="2839" customFormat="1"/>
    <row r="65961" s="2839" customFormat="1"/>
    <row r="65962" s="2839" customFormat="1"/>
    <row r="65963" s="2839" customFormat="1"/>
    <row r="65964" s="2839" customFormat="1"/>
    <row r="65965" s="2839" customFormat="1"/>
    <row r="65966" s="2839" customFormat="1"/>
    <row r="65967" s="2839" customFormat="1"/>
    <row r="65968" s="2839" customFormat="1"/>
    <row r="65969" s="2839" customFormat="1"/>
    <row r="65970" s="2839" customFormat="1"/>
    <row r="65971" s="2839" customFormat="1"/>
    <row r="65972" s="2839" customFormat="1"/>
    <row r="65973" s="2839" customFormat="1"/>
    <row r="65974" s="2839" customFormat="1"/>
    <row r="65975" s="2839" customFormat="1"/>
    <row r="65976" s="2839" customFormat="1"/>
    <row r="65977" s="2839" customFormat="1"/>
    <row r="65978" s="2839" customFormat="1"/>
    <row r="65979" s="2839" customFormat="1"/>
    <row r="65980" s="2839" customFormat="1"/>
    <row r="65981" s="2839" customFormat="1"/>
    <row r="65982" s="2839" customFormat="1"/>
    <row r="65983" s="2839" customFormat="1"/>
    <row r="65984" s="2839" customFormat="1"/>
    <row r="65985" s="2839" customFormat="1"/>
    <row r="65986" s="2839" customFormat="1"/>
    <row r="65987" s="2839" customFormat="1"/>
    <row r="65988" s="2839" customFormat="1"/>
    <row r="65989" s="2839" customFormat="1"/>
    <row r="65990" s="2839" customFormat="1"/>
    <row r="65991" s="2839" customFormat="1"/>
    <row r="65992" s="2839" customFormat="1"/>
    <row r="65993" s="2839" customFormat="1"/>
    <row r="65994" s="2839" customFormat="1"/>
    <row r="65995" s="2839" customFormat="1"/>
    <row r="65996" s="2839" customFormat="1"/>
    <row r="65997" s="2839" customFormat="1"/>
    <row r="65998" s="2839" customFormat="1"/>
    <row r="65999" s="2839" customFormat="1"/>
    <row r="66000" s="2839" customFormat="1"/>
    <row r="66001" s="2839" customFormat="1"/>
    <row r="66002" s="2839" customFormat="1"/>
    <row r="66003" s="2839" customFormat="1"/>
    <row r="66004" s="2839" customFormat="1"/>
    <row r="66005" s="2839" customFormat="1"/>
    <row r="66006" s="2839" customFormat="1"/>
    <row r="66007" s="2839" customFormat="1"/>
    <row r="66008" s="2839" customFormat="1"/>
    <row r="66009" s="2839" customFormat="1"/>
    <row r="66010" s="2839" customFormat="1"/>
    <row r="66011" s="2839" customFormat="1"/>
    <row r="66012" s="2839" customFormat="1"/>
    <row r="66013" s="2839" customFormat="1"/>
    <row r="66014" s="2839" customFormat="1"/>
    <row r="66015" s="2839" customFormat="1"/>
    <row r="66016" s="2839" customFormat="1"/>
    <row r="66017" s="2839" customFormat="1"/>
    <row r="66018" s="2839" customFormat="1"/>
    <row r="66019" s="2839" customFormat="1"/>
    <row r="66020" s="2839" customFormat="1"/>
    <row r="66021" s="2839" customFormat="1"/>
    <row r="66022" s="2839" customFormat="1"/>
    <row r="66023" s="2839" customFormat="1"/>
    <row r="66024" s="2839" customFormat="1"/>
    <row r="66025" s="2839" customFormat="1"/>
    <row r="66026" s="2839" customFormat="1"/>
    <row r="66027" s="2839" customFormat="1"/>
    <row r="66028" s="2839" customFormat="1"/>
    <row r="66029" s="2839" customFormat="1"/>
    <row r="66030" s="2839" customFormat="1"/>
    <row r="66031" s="2839" customFormat="1"/>
    <row r="66032" s="2839" customFormat="1"/>
    <row r="66033" s="2839" customFormat="1"/>
    <row r="66034" s="2839" customFormat="1"/>
    <row r="66035" s="2839" customFormat="1"/>
    <row r="66036" s="2839" customFormat="1"/>
    <row r="66037" s="2839" customFormat="1"/>
    <row r="66038" s="2839" customFormat="1"/>
    <row r="66039" s="2839" customFormat="1"/>
    <row r="66040" s="2839" customFormat="1"/>
    <row r="66041" s="2839" customFormat="1"/>
    <row r="66042" s="2839" customFormat="1"/>
    <row r="66043" s="2839" customFormat="1"/>
    <row r="66044" s="2839" customFormat="1"/>
    <row r="66045" s="2839" customFormat="1"/>
    <row r="66046" s="2839" customFormat="1"/>
    <row r="66047" s="2839" customFormat="1"/>
    <row r="66048" s="2839" customFormat="1"/>
    <row r="66049" s="2839" customFormat="1"/>
    <row r="66050" s="2839" customFormat="1"/>
    <row r="66051" s="2839" customFormat="1"/>
    <row r="66052" s="2839" customFormat="1"/>
    <row r="66053" s="2839" customFormat="1"/>
    <row r="66054" s="2839" customFormat="1"/>
    <row r="66055" s="2839" customFormat="1"/>
    <row r="66056" s="2839" customFormat="1"/>
    <row r="66057" s="2839" customFormat="1"/>
    <row r="66058" s="2839" customFormat="1"/>
    <row r="66059" s="2839" customFormat="1"/>
    <row r="66060" s="2839" customFormat="1"/>
    <row r="66061" s="2839" customFormat="1"/>
    <row r="66062" s="2839" customFormat="1"/>
    <row r="66063" s="2839" customFormat="1"/>
    <row r="66064" s="2839" customFormat="1"/>
    <row r="66065" s="2839" customFormat="1"/>
    <row r="66066" s="2839" customFormat="1"/>
    <row r="66067" s="2839" customFormat="1"/>
    <row r="66068" s="2839" customFormat="1"/>
    <row r="66069" s="2839" customFormat="1"/>
    <row r="66070" s="2839" customFormat="1"/>
    <row r="66071" s="2839" customFormat="1"/>
    <row r="66072" s="2839" customFormat="1"/>
    <row r="66073" s="2839" customFormat="1"/>
    <row r="66074" s="2839" customFormat="1"/>
    <row r="66075" s="2839" customFormat="1"/>
    <row r="66076" s="2839" customFormat="1"/>
    <row r="66077" s="2839" customFormat="1"/>
    <row r="66078" s="2839" customFormat="1"/>
    <row r="66079" s="2839" customFormat="1"/>
    <row r="66080" s="2839" customFormat="1"/>
    <row r="66081" s="2839" customFormat="1"/>
    <row r="66082" s="2839" customFormat="1"/>
    <row r="66083" s="2839" customFormat="1"/>
    <row r="66084" s="2839" customFormat="1"/>
    <row r="66085" s="2839" customFormat="1"/>
    <row r="66086" s="2839" customFormat="1"/>
    <row r="66087" s="2839" customFormat="1"/>
    <row r="66088" s="2839" customFormat="1"/>
    <row r="66089" s="2839" customFormat="1"/>
    <row r="66090" s="2839" customFormat="1"/>
    <row r="66091" s="2839" customFormat="1"/>
    <row r="66092" s="2839" customFormat="1"/>
    <row r="66093" s="2839" customFormat="1"/>
    <row r="66094" s="2839" customFormat="1"/>
    <row r="66095" s="2839" customFormat="1"/>
    <row r="66096" s="2839" customFormat="1"/>
    <row r="66097" s="2839" customFormat="1"/>
    <row r="66098" s="2839" customFormat="1"/>
    <row r="66099" s="2839" customFormat="1"/>
    <row r="66100" s="2839" customFormat="1"/>
    <row r="66101" s="2839" customFormat="1"/>
    <row r="66102" s="2839" customFormat="1"/>
    <row r="66103" s="2839" customFormat="1"/>
    <row r="66104" s="2839" customFormat="1"/>
    <row r="66105" s="2839" customFormat="1"/>
    <row r="66106" s="2839" customFormat="1"/>
    <row r="66107" s="2839" customFormat="1"/>
    <row r="66108" s="2839" customFormat="1"/>
    <row r="66109" s="2839" customFormat="1"/>
    <row r="66110" s="2839" customFormat="1"/>
    <row r="66111" s="2839" customFormat="1"/>
    <row r="66112" s="2839" customFormat="1"/>
    <row r="66113" s="2839" customFormat="1"/>
    <row r="66114" s="2839" customFormat="1"/>
    <row r="66115" s="2839" customFormat="1"/>
    <row r="66116" s="2839" customFormat="1"/>
    <row r="66117" s="2839" customFormat="1"/>
    <row r="66118" s="2839" customFormat="1"/>
    <row r="66119" s="2839" customFormat="1"/>
    <row r="66120" s="2839" customFormat="1"/>
    <row r="66121" s="2839" customFormat="1"/>
    <row r="66122" s="2839" customFormat="1"/>
    <row r="66123" s="2839" customFormat="1"/>
    <row r="66124" s="2839" customFormat="1"/>
    <row r="66125" s="2839" customFormat="1"/>
    <row r="66126" s="2839" customFormat="1"/>
    <row r="66127" s="2839" customFormat="1"/>
    <row r="66128" s="2839" customFormat="1"/>
    <row r="66129" s="2839" customFormat="1"/>
    <row r="66130" s="2839" customFormat="1"/>
    <row r="66131" s="2839" customFormat="1"/>
    <row r="66132" s="2839" customFormat="1"/>
    <row r="66133" s="2839" customFormat="1"/>
    <row r="66134" s="2839" customFormat="1"/>
    <row r="66135" s="2839" customFormat="1"/>
    <row r="66136" s="2839" customFormat="1"/>
    <row r="66137" s="2839" customFormat="1"/>
    <row r="66138" s="2839" customFormat="1"/>
    <row r="66139" s="2839" customFormat="1"/>
    <row r="66140" s="2839" customFormat="1"/>
    <row r="66141" s="2839" customFormat="1"/>
    <row r="66142" s="2839" customFormat="1"/>
    <row r="66143" s="2839" customFormat="1"/>
    <row r="66144" s="2839" customFormat="1"/>
    <row r="66145" s="2839" customFormat="1"/>
    <row r="66146" s="2839" customFormat="1"/>
    <row r="66147" s="2839" customFormat="1"/>
    <row r="66148" s="2839" customFormat="1"/>
    <row r="66149" s="2839" customFormat="1"/>
    <row r="66150" s="2839" customFormat="1"/>
    <row r="66151" s="2839" customFormat="1"/>
    <row r="66152" s="2839" customFormat="1"/>
    <row r="66153" s="2839" customFormat="1"/>
    <row r="66154" s="2839" customFormat="1"/>
    <row r="66155" s="2839" customFormat="1"/>
    <row r="66156" s="2839" customFormat="1"/>
    <row r="66157" s="2839" customFormat="1"/>
    <row r="66158" s="2839" customFormat="1"/>
    <row r="66159" s="2839" customFormat="1"/>
    <row r="66160" s="2839" customFormat="1"/>
    <row r="66161" s="2839" customFormat="1"/>
    <row r="66162" s="2839" customFormat="1"/>
    <row r="66163" s="2839" customFormat="1"/>
    <row r="66164" s="2839" customFormat="1"/>
    <row r="66165" s="2839" customFormat="1"/>
    <row r="66166" s="2839" customFormat="1"/>
    <row r="66167" s="2839" customFormat="1"/>
    <row r="66168" s="2839" customFormat="1"/>
    <row r="66169" s="2839" customFormat="1"/>
    <row r="66170" s="2839" customFormat="1"/>
    <row r="66171" s="2839" customFormat="1"/>
    <row r="66172" s="2839" customFormat="1"/>
    <row r="66173" s="2839" customFormat="1"/>
    <row r="66174" s="2839" customFormat="1"/>
    <row r="66175" s="2839" customFormat="1"/>
    <row r="66176" s="2839" customFormat="1"/>
    <row r="66177" s="2839" customFormat="1"/>
    <row r="66178" s="2839" customFormat="1"/>
    <row r="66179" s="2839" customFormat="1"/>
    <row r="66180" s="2839" customFormat="1"/>
    <row r="66181" s="2839" customFormat="1"/>
    <row r="66182" s="2839" customFormat="1"/>
    <row r="66183" s="2839" customFormat="1"/>
    <row r="66184" s="2839" customFormat="1"/>
    <row r="66185" s="2839" customFormat="1"/>
    <row r="66186" s="2839" customFormat="1"/>
    <row r="66187" s="2839" customFormat="1"/>
    <row r="66188" s="2839" customFormat="1"/>
    <row r="66189" s="2839" customFormat="1"/>
    <row r="66190" s="2839" customFormat="1"/>
    <row r="66191" s="2839" customFormat="1"/>
    <row r="66192" s="2839" customFormat="1"/>
    <row r="66193" s="2839" customFormat="1"/>
    <row r="66194" s="2839" customFormat="1"/>
    <row r="66195" s="2839" customFormat="1"/>
    <row r="66196" s="2839" customFormat="1"/>
    <row r="66197" s="2839" customFormat="1"/>
    <row r="66198" s="2839" customFormat="1"/>
    <row r="66199" s="2839" customFormat="1"/>
    <row r="66200" s="2839" customFormat="1"/>
    <row r="66201" s="2839" customFormat="1"/>
    <row r="66202" s="2839" customFormat="1"/>
    <row r="66203" s="2839" customFormat="1"/>
    <row r="66204" s="2839" customFormat="1"/>
    <row r="66205" s="2839" customFormat="1"/>
    <row r="66206" s="2839" customFormat="1"/>
    <row r="66207" s="2839" customFormat="1"/>
    <row r="66208" s="2839" customFormat="1"/>
    <row r="66209" s="2839" customFormat="1"/>
    <row r="66210" s="2839" customFormat="1"/>
    <row r="66211" s="2839" customFormat="1"/>
    <row r="66212" s="2839" customFormat="1"/>
    <row r="66213" s="2839" customFormat="1"/>
    <row r="66214" s="2839" customFormat="1"/>
    <row r="66215" s="2839" customFormat="1"/>
    <row r="66216" s="2839" customFormat="1"/>
    <row r="66217" s="2839" customFormat="1"/>
    <row r="66218" s="2839" customFormat="1"/>
    <row r="66219" s="2839" customFormat="1"/>
    <row r="66220" s="2839" customFormat="1"/>
    <row r="66221" s="2839" customFormat="1"/>
    <row r="66222" s="2839" customFormat="1"/>
    <row r="66223" s="2839" customFormat="1"/>
    <row r="66224" s="2839" customFormat="1"/>
    <row r="66225" s="2839" customFormat="1"/>
    <row r="66226" s="2839" customFormat="1"/>
    <row r="66227" s="2839" customFormat="1"/>
    <row r="66228" s="2839" customFormat="1"/>
    <row r="66229" s="2839" customFormat="1"/>
    <row r="66230" s="2839" customFormat="1"/>
    <row r="66231" s="2839" customFormat="1"/>
    <row r="66232" s="2839" customFormat="1"/>
    <row r="66233" s="2839" customFormat="1"/>
    <row r="66234" s="2839" customFormat="1"/>
    <row r="66235" s="2839" customFormat="1"/>
    <row r="66236" s="2839" customFormat="1"/>
    <row r="66237" s="2839" customFormat="1"/>
    <row r="66238" s="2839" customFormat="1"/>
    <row r="66239" s="2839" customFormat="1"/>
    <row r="66240" s="2839" customFormat="1"/>
    <row r="66241" s="2839" customFormat="1"/>
    <row r="66242" s="2839" customFormat="1"/>
    <row r="66243" s="2839" customFormat="1"/>
    <row r="66244" s="2839" customFormat="1"/>
    <row r="66245" s="2839" customFormat="1"/>
    <row r="66246" s="2839" customFormat="1"/>
    <row r="66247" s="2839" customFormat="1"/>
    <row r="66248" s="2839" customFormat="1"/>
    <row r="66249" s="2839" customFormat="1"/>
    <row r="66250" s="2839" customFormat="1"/>
    <row r="66251" s="2839" customFormat="1"/>
    <row r="66252" s="2839" customFormat="1"/>
    <row r="66253" s="2839" customFormat="1"/>
    <row r="66254" s="2839" customFormat="1"/>
    <row r="66255" s="2839" customFormat="1"/>
    <row r="66256" s="2839" customFormat="1"/>
    <row r="66257" s="2839" customFormat="1"/>
    <row r="66258" s="2839" customFormat="1"/>
    <row r="66259" s="2839" customFormat="1"/>
    <row r="66260" s="2839" customFormat="1"/>
    <row r="66261" s="2839" customFormat="1"/>
    <row r="66262" s="2839" customFormat="1"/>
    <row r="66263" s="2839" customFormat="1"/>
    <row r="66264" s="2839" customFormat="1"/>
    <row r="66265" s="2839" customFormat="1"/>
    <row r="66266" s="2839" customFormat="1"/>
    <row r="66267" s="2839" customFormat="1"/>
    <row r="66268" s="2839" customFormat="1"/>
    <row r="66269" s="2839" customFormat="1"/>
    <row r="66270" s="2839" customFormat="1"/>
    <row r="66271" s="2839" customFormat="1"/>
    <row r="66272" s="2839" customFormat="1"/>
    <row r="66273" s="2839" customFormat="1"/>
    <row r="66274" s="2839" customFormat="1"/>
    <row r="66275" s="2839" customFormat="1"/>
    <row r="66276" s="2839" customFormat="1"/>
    <row r="66277" s="2839" customFormat="1"/>
    <row r="66278" s="2839" customFormat="1"/>
    <row r="66279" s="2839" customFormat="1"/>
    <row r="66280" s="2839" customFormat="1"/>
    <row r="66281" s="2839" customFormat="1"/>
    <row r="66282" s="2839" customFormat="1"/>
    <row r="66283" s="2839" customFormat="1"/>
    <row r="66284" s="2839" customFormat="1"/>
    <row r="66285" s="2839" customFormat="1"/>
    <row r="66286" s="2839" customFormat="1"/>
    <row r="66287" s="2839" customFormat="1"/>
    <row r="66288" s="2839" customFormat="1"/>
    <row r="66289" s="2839" customFormat="1"/>
    <row r="66290" s="2839" customFormat="1"/>
    <row r="66291" s="2839" customFormat="1"/>
    <row r="66292" s="2839" customFormat="1"/>
    <row r="66293" s="2839" customFormat="1"/>
    <row r="66294" s="2839" customFormat="1"/>
    <row r="66295" s="2839" customFormat="1"/>
    <row r="66296" s="2839" customFormat="1"/>
    <row r="66297" s="2839" customFormat="1"/>
    <row r="66298" s="2839" customFormat="1"/>
    <row r="66299" s="2839" customFormat="1"/>
    <row r="66300" s="2839" customFormat="1"/>
    <row r="66301" s="2839" customFormat="1"/>
    <row r="66302" s="2839" customFormat="1"/>
    <row r="66303" s="2839" customFormat="1"/>
    <row r="66304" s="2839" customFormat="1"/>
    <row r="66305" s="2839" customFormat="1"/>
    <row r="66306" s="2839" customFormat="1"/>
    <row r="66307" s="2839" customFormat="1"/>
    <row r="66308" s="2839" customFormat="1"/>
    <row r="66309" s="2839" customFormat="1"/>
    <row r="66310" s="2839" customFormat="1"/>
    <row r="66311" s="2839" customFormat="1"/>
    <row r="66312" s="2839" customFormat="1"/>
    <row r="66313" s="2839" customFormat="1"/>
    <row r="66314" s="2839" customFormat="1"/>
    <row r="66315" s="2839" customFormat="1"/>
    <row r="66316" s="2839" customFormat="1"/>
    <row r="66317" s="2839" customFormat="1"/>
    <row r="66318" s="2839" customFormat="1"/>
    <row r="66319" s="2839" customFormat="1"/>
    <row r="66320" s="2839" customFormat="1"/>
    <row r="66321" s="2839" customFormat="1"/>
    <row r="66322" s="2839" customFormat="1"/>
    <row r="66323" s="2839" customFormat="1"/>
    <row r="66324" s="2839" customFormat="1"/>
    <row r="66325" s="2839" customFormat="1"/>
    <row r="66326" s="2839" customFormat="1"/>
    <row r="66327" s="2839" customFormat="1"/>
    <row r="66328" s="2839" customFormat="1"/>
    <row r="66329" s="2839" customFormat="1"/>
    <row r="66330" s="2839" customFormat="1"/>
    <row r="66331" s="2839" customFormat="1"/>
    <row r="66332" s="2839" customFormat="1"/>
    <row r="66333" s="2839" customFormat="1"/>
    <row r="66334" s="2839" customFormat="1"/>
    <row r="66335" s="2839" customFormat="1"/>
    <row r="66336" s="2839" customFormat="1"/>
    <row r="66337" s="2839" customFormat="1"/>
    <row r="66338" s="2839" customFormat="1"/>
    <row r="66339" s="2839" customFormat="1"/>
    <row r="66340" s="2839" customFormat="1"/>
    <row r="66341" s="2839" customFormat="1"/>
    <row r="66342" s="2839" customFormat="1"/>
    <row r="66343" s="2839" customFormat="1"/>
    <row r="66344" s="2839" customFormat="1"/>
    <row r="66345" s="2839" customFormat="1"/>
    <row r="66346" s="2839" customFormat="1"/>
    <row r="66347" s="2839" customFormat="1"/>
    <row r="66348" s="2839" customFormat="1"/>
    <row r="66349" s="2839" customFormat="1"/>
    <row r="66350" s="2839" customFormat="1"/>
    <row r="66351" s="2839" customFormat="1"/>
    <row r="66352" s="2839" customFormat="1"/>
    <row r="66353" s="2839" customFormat="1"/>
    <row r="66354" s="2839" customFormat="1"/>
    <row r="66355" s="2839" customFormat="1"/>
    <row r="66356" s="2839" customFormat="1"/>
    <row r="66357" s="2839" customFormat="1"/>
    <row r="66358" s="2839" customFormat="1"/>
    <row r="66359" s="2839" customFormat="1"/>
    <row r="66360" s="2839" customFormat="1"/>
    <row r="66361" s="2839" customFormat="1"/>
    <row r="66362" s="2839" customFormat="1"/>
    <row r="66363" s="2839" customFormat="1"/>
    <row r="66364" s="2839" customFormat="1"/>
    <row r="66365" s="2839" customFormat="1"/>
    <row r="66366" s="2839" customFormat="1"/>
    <row r="66367" s="2839" customFormat="1"/>
    <row r="66368" s="2839" customFormat="1"/>
    <row r="66369" s="2839" customFormat="1"/>
    <row r="66370" s="2839" customFormat="1"/>
    <row r="66371" s="2839" customFormat="1"/>
    <row r="66372" s="2839" customFormat="1"/>
    <row r="66373" s="2839" customFormat="1"/>
    <row r="66374" s="2839" customFormat="1"/>
    <row r="66375" s="2839" customFormat="1"/>
    <row r="66376" s="2839" customFormat="1"/>
    <row r="66377" s="2839" customFormat="1"/>
    <row r="66378" s="2839" customFormat="1"/>
    <row r="66379" s="2839" customFormat="1"/>
    <row r="66380" s="2839" customFormat="1"/>
    <row r="66381" s="2839" customFormat="1"/>
    <row r="66382" s="2839" customFormat="1"/>
    <row r="66383" s="2839" customFormat="1"/>
    <row r="66384" s="2839" customFormat="1"/>
    <row r="66385" s="2839" customFormat="1"/>
    <row r="66386" s="2839" customFormat="1"/>
    <row r="66387" s="2839" customFormat="1"/>
    <row r="66388" s="2839" customFormat="1"/>
    <row r="66389" s="2839" customFormat="1"/>
    <row r="66390" s="2839" customFormat="1"/>
    <row r="66391" s="2839" customFormat="1"/>
    <row r="66392" s="2839" customFormat="1"/>
    <row r="66393" s="2839" customFormat="1"/>
    <row r="66394" s="2839" customFormat="1"/>
    <row r="66395" s="2839" customFormat="1"/>
    <row r="66396" s="2839" customFormat="1"/>
    <row r="66397" s="2839" customFormat="1"/>
    <row r="66398" s="2839" customFormat="1"/>
    <row r="66399" s="2839" customFormat="1"/>
    <row r="66400" s="2839" customFormat="1"/>
    <row r="66401" s="2839" customFormat="1"/>
    <row r="66402" s="2839" customFormat="1"/>
    <row r="66403" s="2839" customFormat="1"/>
    <row r="66404" s="2839" customFormat="1"/>
    <row r="66405" s="2839" customFormat="1"/>
    <row r="66406" s="2839" customFormat="1"/>
    <row r="66407" s="2839" customFormat="1"/>
    <row r="66408" s="2839" customFormat="1"/>
    <row r="66409" s="2839" customFormat="1"/>
    <row r="66410" s="2839" customFormat="1"/>
    <row r="66411" s="2839" customFormat="1"/>
    <row r="66412" s="2839" customFormat="1"/>
    <row r="66413" s="2839" customFormat="1"/>
    <row r="66414" s="2839" customFormat="1"/>
    <row r="66415" s="2839" customFormat="1"/>
    <row r="66416" s="2839" customFormat="1"/>
    <row r="66417" s="2839" customFormat="1"/>
    <row r="66418" s="2839" customFormat="1"/>
    <row r="66419" s="2839" customFormat="1"/>
    <row r="66420" s="2839" customFormat="1"/>
    <row r="66421" s="2839" customFormat="1"/>
    <row r="66422" s="2839" customFormat="1"/>
    <row r="66423" s="2839" customFormat="1"/>
    <row r="66424" s="2839" customFormat="1"/>
    <row r="66425" s="2839" customFormat="1"/>
    <row r="66426" s="2839" customFormat="1"/>
    <row r="66427" s="2839" customFormat="1"/>
    <row r="66428" s="2839" customFormat="1"/>
    <row r="66429" s="2839" customFormat="1"/>
    <row r="66430" s="2839" customFormat="1"/>
    <row r="66431" s="2839" customFormat="1"/>
    <row r="66432" s="2839" customFormat="1"/>
    <row r="66433" s="2839" customFormat="1"/>
    <row r="66434" s="2839" customFormat="1"/>
    <row r="66435" s="2839" customFormat="1"/>
    <row r="66436" s="2839" customFormat="1"/>
    <row r="66437" s="2839" customFormat="1"/>
    <row r="66438" s="2839" customFormat="1"/>
    <row r="66439" s="2839" customFormat="1"/>
    <row r="66440" s="2839" customFormat="1"/>
    <row r="66441" s="2839" customFormat="1"/>
    <row r="66442" s="2839" customFormat="1"/>
    <row r="66443" s="2839" customFormat="1"/>
    <row r="66444" s="2839" customFormat="1"/>
    <row r="66445" s="2839" customFormat="1"/>
    <row r="66446" s="2839" customFormat="1"/>
    <row r="66447" s="2839" customFormat="1"/>
    <row r="66448" s="2839" customFormat="1"/>
    <row r="66449" s="2839" customFormat="1"/>
    <row r="66450" s="2839" customFormat="1"/>
    <row r="66451" s="2839" customFormat="1"/>
    <row r="66452" s="2839" customFormat="1"/>
    <row r="66453" s="2839" customFormat="1"/>
    <row r="66454" s="2839" customFormat="1"/>
    <row r="66455" s="2839" customFormat="1"/>
    <row r="66456" s="2839" customFormat="1"/>
    <row r="66457" s="2839" customFormat="1"/>
    <row r="66458" s="2839" customFormat="1"/>
    <row r="66459" s="2839" customFormat="1"/>
    <row r="66460" s="2839" customFormat="1"/>
    <row r="66461" s="2839" customFormat="1"/>
    <row r="66462" s="2839" customFormat="1"/>
    <row r="66463" s="2839" customFormat="1"/>
    <row r="66464" s="2839" customFormat="1"/>
    <row r="66465" s="2839" customFormat="1"/>
    <row r="66466" s="2839" customFormat="1"/>
    <row r="66467" s="2839" customFormat="1"/>
    <row r="66468" s="2839" customFormat="1"/>
    <row r="66469" s="2839" customFormat="1"/>
    <row r="66470" s="2839" customFormat="1"/>
    <row r="66471" s="2839" customFormat="1"/>
    <row r="66472" s="2839" customFormat="1"/>
    <row r="66473" s="2839" customFormat="1"/>
    <row r="66474" s="2839" customFormat="1"/>
    <row r="66475" s="2839" customFormat="1"/>
    <row r="66476" s="2839" customFormat="1"/>
    <row r="66477" s="2839" customFormat="1"/>
    <row r="66478" s="2839" customFormat="1"/>
    <row r="66479" s="2839" customFormat="1"/>
    <row r="66480" s="2839" customFormat="1"/>
    <row r="66481" s="2839" customFormat="1"/>
    <row r="66482" s="2839" customFormat="1"/>
    <row r="66483" s="2839" customFormat="1"/>
    <row r="66484" s="2839" customFormat="1"/>
    <row r="66485" s="2839" customFormat="1"/>
    <row r="66486" s="2839" customFormat="1"/>
    <row r="66487" s="2839" customFormat="1"/>
    <row r="66488" s="2839" customFormat="1"/>
    <row r="66489" s="2839" customFormat="1"/>
    <row r="66490" s="2839" customFormat="1"/>
    <row r="66491" s="2839" customFormat="1"/>
    <row r="66492" s="2839" customFormat="1"/>
    <row r="66493" s="2839" customFormat="1"/>
    <row r="66494" s="2839" customFormat="1"/>
    <row r="66495" s="2839" customFormat="1"/>
    <row r="66496" s="2839" customFormat="1"/>
    <row r="66497" s="2839" customFormat="1"/>
    <row r="66498" s="2839" customFormat="1"/>
    <row r="66499" s="2839" customFormat="1"/>
    <row r="66500" s="2839" customFormat="1"/>
    <row r="66501" s="2839" customFormat="1"/>
    <row r="66502" s="2839" customFormat="1"/>
    <row r="66503" s="2839" customFormat="1"/>
    <row r="66504" s="2839" customFormat="1"/>
    <row r="66505" s="2839" customFormat="1"/>
    <row r="66506" s="2839" customFormat="1"/>
    <row r="66507" s="2839" customFormat="1"/>
    <row r="66508" s="2839" customFormat="1"/>
    <row r="66509" s="2839" customFormat="1"/>
    <row r="66510" s="2839" customFormat="1"/>
    <row r="66511" s="2839" customFormat="1"/>
    <row r="66512" s="2839" customFormat="1"/>
    <row r="66513" s="2839" customFormat="1"/>
    <row r="66514" s="2839" customFormat="1"/>
    <row r="66515" s="2839" customFormat="1"/>
    <row r="66516" s="2839" customFormat="1"/>
    <row r="66517" s="2839" customFormat="1"/>
    <row r="66518" s="2839" customFormat="1"/>
    <row r="66519" s="2839" customFormat="1"/>
    <row r="66520" s="2839" customFormat="1"/>
    <row r="66521" s="2839" customFormat="1"/>
    <row r="66522" s="2839" customFormat="1"/>
    <row r="66523" s="2839" customFormat="1"/>
    <row r="66524" s="2839" customFormat="1"/>
    <row r="66525" s="2839" customFormat="1"/>
    <row r="66526" s="2839" customFormat="1"/>
    <row r="66527" s="2839" customFormat="1"/>
    <row r="66528" s="2839" customFormat="1"/>
    <row r="66529" s="2839" customFormat="1"/>
    <row r="66530" s="2839" customFormat="1"/>
    <row r="66531" s="2839" customFormat="1"/>
    <row r="66532" s="2839" customFormat="1"/>
    <row r="66533" s="2839" customFormat="1"/>
    <row r="66534" s="2839" customFormat="1"/>
    <row r="66535" s="2839" customFormat="1"/>
    <row r="66536" s="2839" customFormat="1"/>
    <row r="66537" s="2839" customFormat="1"/>
    <row r="66538" s="2839" customFormat="1"/>
    <row r="66539" s="2839" customFormat="1"/>
    <row r="66540" s="2839" customFormat="1"/>
    <row r="66541" s="2839" customFormat="1"/>
    <row r="66542" s="2839" customFormat="1"/>
    <row r="66543" s="2839" customFormat="1"/>
    <row r="66544" s="2839" customFormat="1"/>
    <row r="66545" s="2839" customFormat="1"/>
    <row r="66546" s="2839" customFormat="1"/>
    <row r="66547" s="2839" customFormat="1"/>
    <row r="66548" s="2839" customFormat="1"/>
    <row r="66549" s="2839" customFormat="1"/>
    <row r="66550" s="2839" customFormat="1"/>
    <row r="66551" s="2839" customFormat="1"/>
    <row r="66552" s="2839" customFormat="1"/>
    <row r="66553" s="2839" customFormat="1"/>
    <row r="66554" s="2839" customFormat="1"/>
    <row r="66555" s="2839" customFormat="1"/>
    <row r="66556" s="2839" customFormat="1"/>
    <row r="66557" s="2839" customFormat="1"/>
    <row r="66558" s="2839" customFormat="1"/>
    <row r="66559" s="2839" customFormat="1"/>
    <row r="66560" s="2839" customFormat="1"/>
    <row r="66561" s="2839" customFormat="1"/>
    <row r="66562" s="2839" customFormat="1"/>
    <row r="66563" s="2839" customFormat="1"/>
    <row r="66564" s="2839" customFormat="1"/>
    <row r="66565" s="2839" customFormat="1"/>
    <row r="66566" s="2839" customFormat="1"/>
    <row r="66567" s="2839" customFormat="1"/>
    <row r="66568" s="2839" customFormat="1"/>
    <row r="66569" s="2839" customFormat="1"/>
    <row r="66570" s="2839" customFormat="1"/>
    <row r="66571" s="2839" customFormat="1"/>
    <row r="66572" s="2839" customFormat="1"/>
    <row r="66573" s="2839" customFormat="1"/>
    <row r="66574" s="2839" customFormat="1"/>
    <row r="66575" s="2839" customFormat="1"/>
    <row r="66576" s="2839" customFormat="1"/>
    <row r="66577" s="2839" customFormat="1"/>
    <row r="66578" s="2839" customFormat="1"/>
    <row r="66579" s="2839" customFormat="1"/>
    <row r="66580" s="2839" customFormat="1"/>
    <row r="66581" s="2839" customFormat="1"/>
    <row r="66582" s="2839" customFormat="1"/>
    <row r="66583" s="2839" customFormat="1"/>
    <row r="66584" s="2839" customFormat="1"/>
    <row r="66585" s="2839" customFormat="1"/>
    <row r="66586" s="2839" customFormat="1"/>
    <row r="66587" s="2839" customFormat="1"/>
    <row r="66588" s="2839" customFormat="1"/>
    <row r="66589" s="2839" customFormat="1"/>
    <row r="66590" s="2839" customFormat="1"/>
    <row r="66591" s="2839" customFormat="1"/>
    <row r="66592" s="2839" customFormat="1"/>
    <row r="66593" s="2839" customFormat="1"/>
    <row r="66594" s="2839" customFormat="1"/>
    <row r="66595" s="2839" customFormat="1"/>
    <row r="66596" s="2839" customFormat="1"/>
    <row r="66597" s="2839" customFormat="1"/>
    <row r="66598" s="2839" customFormat="1"/>
    <row r="66599" s="2839" customFormat="1"/>
    <row r="66600" s="2839" customFormat="1"/>
    <row r="66601" s="2839" customFormat="1"/>
    <row r="66602" s="2839" customFormat="1"/>
    <row r="66603" s="2839" customFormat="1"/>
    <row r="66604" s="2839" customFormat="1"/>
    <row r="66605" s="2839" customFormat="1"/>
    <row r="66606" s="2839" customFormat="1"/>
    <row r="66607" s="2839" customFormat="1"/>
    <row r="66608" s="2839" customFormat="1"/>
    <row r="66609" s="2839" customFormat="1"/>
    <row r="66610" s="2839" customFormat="1"/>
    <row r="66611" s="2839" customFormat="1"/>
    <row r="66612" s="2839" customFormat="1"/>
    <row r="66613" s="2839" customFormat="1"/>
    <row r="66614" s="2839" customFormat="1"/>
    <row r="66615" s="2839" customFormat="1"/>
    <row r="66616" s="2839" customFormat="1"/>
    <row r="66617" s="2839" customFormat="1"/>
    <row r="66618" s="2839" customFormat="1"/>
    <row r="66619" s="2839" customFormat="1"/>
    <row r="66620" s="2839" customFormat="1"/>
    <row r="66621" s="2839" customFormat="1"/>
    <row r="66622" s="2839" customFormat="1"/>
    <row r="66623" s="2839" customFormat="1"/>
    <row r="66624" s="2839" customFormat="1"/>
    <row r="66625" s="2839" customFormat="1"/>
    <row r="66626" s="2839" customFormat="1"/>
    <row r="66627" s="2839" customFormat="1"/>
    <row r="66628" s="2839" customFormat="1"/>
    <row r="66629" s="2839" customFormat="1"/>
    <row r="66630" s="2839" customFormat="1"/>
    <row r="66631" s="2839" customFormat="1"/>
    <row r="66632" s="2839" customFormat="1"/>
    <row r="66633" s="2839" customFormat="1"/>
    <row r="66634" s="2839" customFormat="1"/>
    <row r="66635" s="2839" customFormat="1"/>
    <row r="66636" s="2839" customFormat="1"/>
    <row r="66637" s="2839" customFormat="1"/>
    <row r="66638" s="2839" customFormat="1"/>
    <row r="66639" s="2839" customFormat="1"/>
    <row r="66640" s="2839" customFormat="1"/>
    <row r="66641" s="2839" customFormat="1"/>
    <row r="66642" s="2839" customFormat="1"/>
    <row r="66643" s="2839" customFormat="1"/>
    <row r="66644" s="2839" customFormat="1"/>
    <row r="66645" s="2839" customFormat="1"/>
    <row r="66646" s="2839" customFormat="1"/>
    <row r="66647" s="2839" customFormat="1"/>
    <row r="66648" s="2839" customFormat="1"/>
    <row r="66649" s="2839" customFormat="1"/>
    <row r="66650" s="2839" customFormat="1"/>
    <row r="66651" s="2839" customFormat="1"/>
    <row r="66652" s="2839" customFormat="1"/>
    <row r="66653" s="2839" customFormat="1"/>
    <row r="66654" s="2839" customFormat="1"/>
    <row r="66655" s="2839" customFormat="1"/>
    <row r="66656" s="2839" customFormat="1"/>
    <row r="66657" s="2839" customFormat="1"/>
    <row r="66658" s="2839" customFormat="1"/>
    <row r="66659" s="2839" customFormat="1"/>
    <row r="66660" s="2839" customFormat="1"/>
    <row r="66661" s="2839" customFormat="1"/>
    <row r="66662" s="2839" customFormat="1"/>
    <row r="66663" s="2839" customFormat="1"/>
    <row r="66664" s="2839" customFormat="1"/>
    <row r="66665" s="2839" customFormat="1"/>
    <row r="66666" s="2839" customFormat="1"/>
    <row r="66667" s="2839" customFormat="1"/>
    <row r="66668" s="2839" customFormat="1"/>
    <row r="66669" s="2839" customFormat="1"/>
    <row r="66670" s="2839" customFormat="1"/>
    <row r="66671" s="2839" customFormat="1"/>
    <row r="66672" s="2839" customFormat="1"/>
    <row r="66673" s="2839" customFormat="1"/>
    <row r="66674" s="2839" customFormat="1"/>
    <row r="66675" s="2839" customFormat="1"/>
    <row r="66676" s="2839" customFormat="1"/>
    <row r="66677" s="2839" customFormat="1"/>
    <row r="66678" s="2839" customFormat="1"/>
    <row r="66679" s="2839" customFormat="1"/>
    <row r="66680" s="2839" customFormat="1"/>
    <row r="66681" s="2839" customFormat="1"/>
    <row r="66682" s="2839" customFormat="1"/>
    <row r="66683" s="2839" customFormat="1"/>
    <row r="66684" s="2839" customFormat="1"/>
    <row r="66685" s="2839" customFormat="1"/>
    <row r="66686" s="2839" customFormat="1"/>
    <row r="66687" s="2839" customFormat="1"/>
    <row r="66688" s="2839" customFormat="1"/>
    <row r="66689" s="2839" customFormat="1"/>
    <row r="66690" s="2839" customFormat="1"/>
    <row r="66691" s="2839" customFormat="1"/>
    <row r="66692" s="2839" customFormat="1"/>
    <row r="66693" s="2839" customFormat="1"/>
    <row r="66694" s="2839" customFormat="1"/>
    <row r="66695" s="2839" customFormat="1"/>
    <row r="66696" s="2839" customFormat="1"/>
    <row r="66697" s="2839" customFormat="1"/>
    <row r="66698" s="2839" customFormat="1"/>
    <row r="66699" s="2839" customFormat="1"/>
    <row r="66700" s="2839" customFormat="1"/>
    <row r="66701" s="2839" customFormat="1"/>
    <row r="66702" s="2839" customFormat="1"/>
    <row r="66703" s="2839" customFormat="1"/>
    <row r="66704" s="2839" customFormat="1"/>
    <row r="66705" s="2839" customFormat="1"/>
    <row r="66706" s="2839" customFormat="1"/>
    <row r="66707" s="2839" customFormat="1"/>
    <row r="66708" s="2839" customFormat="1"/>
    <row r="66709" s="2839" customFormat="1"/>
    <row r="66710" s="2839" customFormat="1"/>
    <row r="66711" s="2839" customFormat="1"/>
    <row r="66712" s="2839" customFormat="1"/>
    <row r="66713" s="2839" customFormat="1"/>
    <row r="66714" s="2839" customFormat="1"/>
    <row r="66715" s="2839" customFormat="1"/>
    <row r="66716" s="2839" customFormat="1"/>
    <row r="66717" s="2839" customFormat="1"/>
    <row r="66718" s="2839" customFormat="1"/>
    <row r="66719" s="2839" customFormat="1"/>
    <row r="66720" s="2839" customFormat="1"/>
    <row r="66721" s="2839" customFormat="1"/>
    <row r="66722" s="2839" customFormat="1"/>
    <row r="66723" s="2839" customFormat="1"/>
    <row r="66724" s="2839" customFormat="1"/>
    <row r="66725" s="2839" customFormat="1"/>
    <row r="66726" s="2839" customFormat="1"/>
    <row r="66727" s="2839" customFormat="1"/>
    <row r="66728" s="2839" customFormat="1"/>
    <row r="66729" s="2839" customFormat="1"/>
    <row r="66730" s="2839" customFormat="1"/>
    <row r="66731" s="2839" customFormat="1"/>
    <row r="66732" s="2839" customFormat="1"/>
    <row r="66733" s="2839" customFormat="1"/>
    <row r="66734" s="2839" customFormat="1"/>
    <row r="66735" s="2839" customFormat="1"/>
    <row r="66736" s="2839" customFormat="1"/>
    <row r="66737" s="2839" customFormat="1"/>
    <row r="66738" s="2839" customFormat="1"/>
    <row r="66739" s="2839" customFormat="1"/>
    <row r="66740" s="2839" customFormat="1"/>
    <row r="66741" s="2839" customFormat="1"/>
    <row r="66742" s="2839" customFormat="1"/>
    <row r="66743" s="2839" customFormat="1"/>
    <row r="66744" s="2839" customFormat="1"/>
    <row r="66745" s="2839" customFormat="1"/>
    <row r="66746" s="2839" customFormat="1"/>
    <row r="66747" s="2839" customFormat="1"/>
    <row r="66748" s="2839" customFormat="1"/>
    <row r="66749" s="2839" customFormat="1"/>
    <row r="66750" s="2839" customFormat="1"/>
    <row r="66751" s="2839" customFormat="1"/>
    <row r="66752" s="2839" customFormat="1"/>
    <row r="66753" s="2839" customFormat="1"/>
    <row r="66754" s="2839" customFormat="1"/>
    <row r="66755" s="2839" customFormat="1"/>
    <row r="66756" s="2839" customFormat="1"/>
    <row r="66757" s="2839" customFormat="1"/>
    <row r="66758" s="2839" customFormat="1"/>
    <row r="66759" s="2839" customFormat="1"/>
    <row r="66760" s="2839" customFormat="1"/>
    <row r="66761" s="2839" customFormat="1"/>
    <row r="66762" s="2839" customFormat="1"/>
    <row r="66763" s="2839" customFormat="1"/>
    <row r="66764" s="2839" customFormat="1"/>
    <row r="66765" s="2839" customFormat="1"/>
    <row r="66766" s="2839" customFormat="1"/>
    <row r="66767" s="2839" customFormat="1"/>
    <row r="66768" s="2839" customFormat="1"/>
    <row r="66769" s="2839" customFormat="1"/>
    <row r="66770" s="2839" customFormat="1"/>
    <row r="66771" s="2839" customFormat="1"/>
    <row r="66772" s="2839" customFormat="1"/>
    <row r="66773" s="2839" customFormat="1"/>
    <row r="66774" s="2839" customFormat="1"/>
    <row r="66775" s="2839" customFormat="1"/>
    <row r="66776" s="2839" customFormat="1"/>
    <row r="66777" s="2839" customFormat="1"/>
    <row r="66778" s="2839" customFormat="1"/>
    <row r="66779" s="2839" customFormat="1"/>
    <row r="66780" s="2839" customFormat="1"/>
    <row r="66781" s="2839" customFormat="1"/>
    <row r="66782" s="2839" customFormat="1"/>
    <row r="66783" s="2839" customFormat="1"/>
    <row r="66784" s="2839" customFormat="1"/>
    <row r="66785" s="2839" customFormat="1"/>
    <row r="66786" s="2839" customFormat="1"/>
    <row r="66787" s="2839" customFormat="1"/>
    <row r="66788" s="2839" customFormat="1"/>
    <row r="66789" s="2839" customFormat="1"/>
    <row r="66790" s="2839" customFormat="1"/>
    <row r="66791" s="2839" customFormat="1"/>
    <row r="66792" s="2839" customFormat="1"/>
    <row r="66793" s="2839" customFormat="1"/>
    <row r="66794" s="2839" customFormat="1"/>
    <row r="66795" s="2839" customFormat="1"/>
    <row r="66796" s="2839" customFormat="1"/>
    <row r="66797" s="2839" customFormat="1"/>
    <row r="66798" s="2839" customFormat="1"/>
    <row r="66799" s="2839" customFormat="1"/>
    <row r="66800" s="2839" customFormat="1"/>
    <row r="66801" s="2839" customFormat="1"/>
    <row r="66802" s="2839" customFormat="1"/>
    <row r="66803" s="2839" customFormat="1"/>
    <row r="66804" s="2839" customFormat="1"/>
    <row r="66805" s="2839" customFormat="1"/>
    <row r="66806" s="2839" customFormat="1"/>
    <row r="66807" s="2839" customFormat="1"/>
    <row r="66808" s="2839" customFormat="1"/>
    <row r="66809" s="2839" customFormat="1"/>
    <row r="66810" s="2839" customFormat="1"/>
    <row r="66811" s="2839" customFormat="1"/>
    <row r="66812" s="2839" customFormat="1"/>
    <row r="66813" s="2839" customFormat="1"/>
    <row r="66814" s="2839" customFormat="1"/>
    <row r="66815" s="2839" customFormat="1"/>
    <row r="66816" s="2839" customFormat="1"/>
    <row r="66817" s="2839" customFormat="1"/>
    <row r="66818" s="2839" customFormat="1"/>
    <row r="66819" s="2839" customFormat="1"/>
    <row r="66820" s="2839" customFormat="1"/>
    <row r="66821" s="2839" customFormat="1"/>
    <row r="66822" s="2839" customFormat="1"/>
    <row r="66823" s="2839" customFormat="1"/>
    <row r="66824" s="2839" customFormat="1"/>
    <row r="66825" s="2839" customFormat="1"/>
    <row r="66826" s="2839" customFormat="1"/>
    <row r="66827" s="2839" customFormat="1"/>
    <row r="66828" s="2839" customFormat="1"/>
    <row r="66829" s="2839" customFormat="1"/>
    <row r="66830" s="2839" customFormat="1"/>
    <row r="66831" s="2839" customFormat="1"/>
    <row r="66832" s="2839" customFormat="1"/>
    <row r="66833" s="2839" customFormat="1"/>
    <row r="66834" s="2839" customFormat="1"/>
    <row r="66835" s="2839" customFormat="1"/>
    <row r="66836" s="2839" customFormat="1"/>
    <row r="66837" s="2839" customFormat="1"/>
    <row r="66838" s="2839" customFormat="1"/>
    <row r="66839" s="2839" customFormat="1"/>
    <row r="66840" s="2839" customFormat="1"/>
    <row r="66841" s="2839" customFormat="1"/>
    <row r="66842" s="2839" customFormat="1"/>
    <row r="66843" s="2839" customFormat="1"/>
    <row r="66844" s="2839" customFormat="1"/>
    <row r="66845" s="2839" customFormat="1"/>
    <row r="66846" s="2839" customFormat="1"/>
    <row r="66847" s="2839" customFormat="1"/>
    <row r="66848" s="2839" customFormat="1"/>
    <row r="66849" s="2839" customFormat="1"/>
    <row r="66850" s="2839" customFormat="1"/>
    <row r="66851" s="2839" customFormat="1"/>
    <row r="66852" s="2839" customFormat="1"/>
    <row r="66853" s="2839" customFormat="1"/>
    <row r="66854" s="2839" customFormat="1"/>
    <row r="66855" s="2839" customFormat="1"/>
    <row r="66856" s="2839" customFormat="1"/>
    <row r="66857" s="2839" customFormat="1"/>
    <row r="66858" s="2839" customFormat="1"/>
    <row r="66859" s="2839" customFormat="1"/>
    <row r="66860" s="2839" customFormat="1"/>
    <row r="66861" s="2839" customFormat="1"/>
    <row r="66862" s="2839" customFormat="1"/>
    <row r="66863" s="2839" customFormat="1"/>
    <row r="66864" s="2839" customFormat="1"/>
    <row r="66865" s="2839" customFormat="1"/>
    <row r="66866" s="2839" customFormat="1"/>
    <row r="66867" s="2839" customFormat="1"/>
    <row r="66868" s="2839" customFormat="1"/>
    <row r="66869" s="2839" customFormat="1"/>
    <row r="66870" s="2839" customFormat="1"/>
    <row r="66871" s="2839" customFormat="1"/>
    <row r="66872" s="2839" customFormat="1"/>
    <row r="66873" s="2839" customFormat="1"/>
    <row r="66874" s="2839" customFormat="1"/>
    <row r="66875" s="2839" customFormat="1"/>
    <row r="66876" s="2839" customFormat="1"/>
    <row r="66877" s="2839" customFormat="1"/>
    <row r="66878" s="2839" customFormat="1"/>
    <row r="66879" s="2839" customFormat="1"/>
    <row r="66880" s="2839" customFormat="1"/>
    <row r="66881" s="2839" customFormat="1"/>
    <row r="66882" s="2839" customFormat="1"/>
    <row r="66883" s="2839" customFormat="1"/>
    <row r="66884" s="2839" customFormat="1"/>
    <row r="66885" s="2839" customFormat="1"/>
    <row r="66886" s="2839" customFormat="1"/>
    <row r="66887" s="2839" customFormat="1"/>
    <row r="66888" s="2839" customFormat="1"/>
    <row r="66889" s="2839" customFormat="1"/>
    <row r="66890" s="2839" customFormat="1"/>
    <row r="66891" s="2839" customFormat="1"/>
    <row r="66892" s="2839" customFormat="1"/>
    <row r="66893" s="2839" customFormat="1"/>
    <row r="66894" s="2839" customFormat="1"/>
    <row r="66895" s="2839" customFormat="1"/>
    <row r="66896" s="2839" customFormat="1"/>
    <row r="66897" s="2839" customFormat="1"/>
    <row r="66898" s="2839" customFormat="1"/>
    <row r="66899" s="2839" customFormat="1"/>
    <row r="66900" s="2839" customFormat="1"/>
    <row r="66901" s="2839" customFormat="1"/>
    <row r="66902" s="2839" customFormat="1"/>
    <row r="66903" s="2839" customFormat="1"/>
    <row r="66904" s="2839" customFormat="1"/>
    <row r="66905" s="2839" customFormat="1"/>
    <row r="66906" s="2839" customFormat="1"/>
    <row r="66907" s="2839" customFormat="1"/>
    <row r="66908" s="2839" customFormat="1"/>
    <row r="66909" s="2839" customFormat="1"/>
    <row r="66910" s="2839" customFormat="1"/>
    <row r="66911" s="2839" customFormat="1"/>
    <row r="66912" s="2839" customFormat="1"/>
    <row r="66913" s="2839" customFormat="1"/>
    <row r="66914" s="2839" customFormat="1"/>
    <row r="66915" s="2839" customFormat="1"/>
    <row r="66916" s="2839" customFormat="1"/>
    <row r="66917" s="2839" customFormat="1"/>
    <row r="66918" s="2839" customFormat="1"/>
    <row r="66919" s="2839" customFormat="1"/>
    <row r="66920" s="2839" customFormat="1"/>
    <row r="66921" s="2839" customFormat="1"/>
    <row r="66922" s="2839" customFormat="1"/>
    <row r="66923" s="2839" customFormat="1"/>
    <row r="66924" s="2839" customFormat="1"/>
    <row r="66925" s="2839" customFormat="1"/>
    <row r="66926" s="2839" customFormat="1"/>
    <row r="66927" s="2839" customFormat="1"/>
    <row r="66928" s="2839" customFormat="1"/>
    <row r="66929" s="2839" customFormat="1"/>
    <row r="66930" s="2839" customFormat="1"/>
    <row r="66931" s="2839" customFormat="1"/>
    <row r="66932" s="2839" customFormat="1"/>
    <row r="66933" s="2839" customFormat="1"/>
    <row r="66934" s="2839" customFormat="1"/>
    <row r="66935" s="2839" customFormat="1"/>
    <row r="66936" s="2839" customFormat="1"/>
    <row r="66937" s="2839" customFormat="1"/>
    <row r="66938" s="2839" customFormat="1"/>
    <row r="66939" s="2839" customFormat="1"/>
    <row r="66940" s="2839" customFormat="1"/>
    <row r="66941" s="2839" customFormat="1"/>
    <row r="66942" s="2839" customFormat="1"/>
    <row r="66943" s="2839" customFormat="1"/>
    <row r="66944" s="2839" customFormat="1"/>
    <row r="66945" s="2839" customFormat="1"/>
    <row r="66946" s="2839" customFormat="1"/>
    <row r="66947" s="2839" customFormat="1"/>
    <row r="66948" s="2839" customFormat="1"/>
    <row r="66949" s="2839" customFormat="1"/>
    <row r="66950" s="2839" customFormat="1"/>
    <row r="66951" s="2839" customFormat="1"/>
    <row r="66952" s="2839" customFormat="1"/>
    <row r="66953" s="2839" customFormat="1"/>
    <row r="66954" s="2839" customFormat="1"/>
    <row r="66955" s="2839" customFormat="1"/>
    <row r="66956" s="2839" customFormat="1"/>
    <row r="66957" s="2839" customFormat="1"/>
    <row r="66958" s="2839" customFormat="1"/>
    <row r="66959" s="2839" customFormat="1"/>
    <row r="66960" s="2839" customFormat="1"/>
    <row r="66961" s="2839" customFormat="1"/>
    <row r="66962" s="2839" customFormat="1"/>
    <row r="66963" s="2839" customFormat="1"/>
    <row r="66964" s="2839" customFormat="1"/>
    <row r="66965" s="2839" customFormat="1"/>
    <row r="66966" s="2839" customFormat="1"/>
    <row r="66967" s="2839" customFormat="1"/>
    <row r="66968" s="2839" customFormat="1"/>
    <row r="66969" s="2839" customFormat="1"/>
    <row r="66970" s="2839" customFormat="1"/>
    <row r="66971" s="2839" customFormat="1"/>
    <row r="66972" s="2839" customFormat="1"/>
    <row r="66973" s="2839" customFormat="1"/>
    <row r="66974" s="2839" customFormat="1"/>
    <row r="66975" s="2839" customFormat="1"/>
    <row r="66976" s="2839" customFormat="1"/>
    <row r="66977" s="2839" customFormat="1"/>
    <row r="66978" s="2839" customFormat="1"/>
    <row r="66979" s="2839" customFormat="1"/>
    <row r="66980" s="2839" customFormat="1"/>
    <row r="66981" s="2839" customFormat="1"/>
    <row r="66982" s="2839" customFormat="1"/>
    <row r="66983" s="2839" customFormat="1"/>
    <row r="66984" s="2839" customFormat="1"/>
    <row r="66985" s="2839" customFormat="1"/>
    <row r="66986" s="2839" customFormat="1"/>
    <row r="66987" s="2839" customFormat="1"/>
    <row r="66988" s="2839" customFormat="1"/>
    <row r="66989" s="2839" customFormat="1"/>
    <row r="66990" s="2839" customFormat="1"/>
    <row r="66991" s="2839" customFormat="1"/>
    <row r="66992" s="2839" customFormat="1"/>
    <row r="66993" s="2839" customFormat="1"/>
    <row r="66994" s="2839" customFormat="1"/>
    <row r="66995" s="2839" customFormat="1"/>
    <row r="66996" s="2839" customFormat="1"/>
    <row r="66997" s="2839" customFormat="1"/>
    <row r="66998" s="2839" customFormat="1"/>
    <row r="66999" s="2839" customFormat="1"/>
    <row r="67000" s="2839" customFormat="1"/>
    <row r="67001" s="2839" customFormat="1"/>
    <row r="67002" s="2839" customFormat="1"/>
    <row r="67003" s="2839" customFormat="1"/>
    <row r="67004" s="2839" customFormat="1"/>
    <row r="67005" s="2839" customFormat="1"/>
    <row r="67006" s="2839" customFormat="1"/>
    <row r="67007" s="2839" customFormat="1"/>
    <row r="67008" s="2839" customFormat="1"/>
    <row r="67009" s="2839" customFormat="1"/>
    <row r="67010" s="2839" customFormat="1"/>
    <row r="67011" s="2839" customFormat="1"/>
    <row r="67012" s="2839" customFormat="1"/>
    <row r="67013" s="2839" customFormat="1"/>
    <row r="67014" s="2839" customFormat="1"/>
    <row r="67015" s="2839" customFormat="1"/>
    <row r="67016" s="2839" customFormat="1"/>
    <row r="67017" s="2839" customFormat="1"/>
    <row r="67018" s="2839" customFormat="1"/>
    <row r="67019" s="2839" customFormat="1"/>
    <row r="67020" s="2839" customFormat="1"/>
    <row r="67021" s="2839" customFormat="1"/>
    <row r="67022" s="2839" customFormat="1"/>
    <row r="67023" s="2839" customFormat="1"/>
    <row r="67024" s="2839" customFormat="1"/>
    <row r="67025" s="2839" customFormat="1"/>
    <row r="67026" s="2839" customFormat="1"/>
    <row r="67027" s="2839" customFormat="1"/>
    <row r="67028" s="2839" customFormat="1"/>
    <row r="67029" s="2839" customFormat="1"/>
    <row r="67030" s="2839" customFormat="1"/>
    <row r="67031" s="2839" customFormat="1"/>
    <row r="67032" s="2839" customFormat="1"/>
    <row r="67033" s="2839" customFormat="1"/>
    <row r="67034" s="2839" customFormat="1"/>
    <row r="67035" s="2839" customFormat="1"/>
    <row r="67036" s="2839" customFormat="1"/>
    <row r="67037" s="2839" customFormat="1"/>
    <row r="67038" s="2839" customFormat="1"/>
    <row r="67039" s="2839" customFormat="1"/>
    <row r="67040" s="2839" customFormat="1"/>
    <row r="67041" s="2839" customFormat="1"/>
    <row r="67042" s="2839" customFormat="1"/>
    <row r="67043" s="2839" customFormat="1"/>
    <row r="67044" s="2839" customFormat="1"/>
    <row r="67045" s="2839" customFormat="1"/>
    <row r="67046" s="2839" customFormat="1"/>
    <row r="67047" s="2839" customFormat="1"/>
    <row r="67048" s="2839" customFormat="1"/>
    <row r="67049" s="2839" customFormat="1"/>
    <row r="67050" s="2839" customFormat="1"/>
    <row r="67051" s="2839" customFormat="1"/>
    <row r="67052" s="2839" customFormat="1"/>
    <row r="67053" s="2839" customFormat="1"/>
    <row r="67054" s="2839" customFormat="1"/>
    <row r="67055" s="2839" customFormat="1"/>
    <row r="67056" s="2839" customFormat="1"/>
    <row r="67057" s="2839" customFormat="1"/>
    <row r="67058" s="2839" customFormat="1"/>
    <row r="67059" s="2839" customFormat="1"/>
    <row r="67060" s="2839" customFormat="1"/>
    <row r="67061" s="2839" customFormat="1"/>
    <row r="67062" s="2839" customFormat="1"/>
    <row r="67063" s="2839" customFormat="1"/>
    <row r="67064" s="2839" customFormat="1"/>
    <row r="67065" s="2839" customFormat="1"/>
    <row r="67066" s="2839" customFormat="1"/>
    <row r="67067" s="2839" customFormat="1"/>
    <row r="67068" s="2839" customFormat="1"/>
    <row r="67069" s="2839" customFormat="1"/>
    <row r="67070" s="2839" customFormat="1"/>
    <row r="67071" s="2839" customFormat="1"/>
    <row r="67072" s="2839" customFormat="1"/>
    <row r="67073" s="2839" customFormat="1"/>
    <row r="67074" s="2839" customFormat="1"/>
    <row r="67075" s="2839" customFormat="1"/>
    <row r="67076" s="2839" customFormat="1"/>
    <row r="67077" s="2839" customFormat="1"/>
    <row r="67078" s="2839" customFormat="1"/>
    <row r="67079" s="2839" customFormat="1"/>
    <row r="67080" s="2839" customFormat="1"/>
    <row r="67081" s="2839" customFormat="1"/>
    <row r="67082" s="2839" customFormat="1"/>
    <row r="67083" s="2839" customFormat="1"/>
    <row r="67084" s="2839" customFormat="1"/>
    <row r="67085" s="2839" customFormat="1"/>
    <row r="67086" s="2839" customFormat="1"/>
    <row r="67087" s="2839" customFormat="1"/>
    <row r="67088" s="2839" customFormat="1"/>
    <row r="67089" s="2839" customFormat="1"/>
    <row r="67090" s="2839" customFormat="1"/>
    <row r="67091" s="2839" customFormat="1"/>
    <row r="67092" s="2839" customFormat="1"/>
    <row r="67093" s="2839" customFormat="1"/>
    <row r="67094" s="2839" customFormat="1"/>
    <row r="67095" s="2839" customFormat="1"/>
    <row r="67096" s="2839" customFormat="1"/>
    <row r="67097" s="2839" customFormat="1"/>
    <row r="67098" s="2839" customFormat="1"/>
    <row r="67099" s="2839" customFormat="1"/>
    <row r="67100" s="2839" customFormat="1"/>
    <row r="67101" s="2839" customFormat="1"/>
    <row r="67102" s="2839" customFormat="1"/>
    <row r="67103" s="2839" customFormat="1"/>
    <row r="67104" s="2839" customFormat="1"/>
    <row r="67105" s="2839" customFormat="1"/>
    <row r="67106" s="2839" customFormat="1"/>
    <row r="67107" s="2839" customFormat="1"/>
    <row r="67108" s="2839" customFormat="1"/>
    <row r="67109" s="2839" customFormat="1"/>
    <row r="67110" s="2839" customFormat="1"/>
    <row r="67111" s="2839" customFormat="1"/>
    <row r="67112" s="2839" customFormat="1"/>
    <row r="67113" s="2839" customFormat="1"/>
    <row r="67114" s="2839" customFormat="1"/>
    <row r="67115" s="2839" customFormat="1"/>
    <row r="67116" s="2839" customFormat="1"/>
    <row r="67117" s="2839" customFormat="1"/>
    <row r="67118" s="2839" customFormat="1"/>
    <row r="67119" s="2839" customFormat="1"/>
    <row r="67120" s="2839" customFormat="1"/>
    <row r="67121" s="2839" customFormat="1"/>
    <row r="67122" s="2839" customFormat="1"/>
    <row r="67123" s="2839" customFormat="1"/>
    <row r="67124" s="2839" customFormat="1"/>
    <row r="67125" s="2839" customFormat="1"/>
    <row r="67126" s="2839" customFormat="1"/>
    <row r="67127" s="2839" customFormat="1"/>
    <row r="67128" s="2839" customFormat="1"/>
    <row r="67129" s="2839" customFormat="1"/>
    <row r="67130" s="2839" customFormat="1"/>
    <row r="67131" s="2839" customFormat="1"/>
    <row r="67132" s="2839" customFormat="1"/>
    <row r="67133" s="2839" customFormat="1"/>
    <row r="67134" s="2839" customFormat="1"/>
    <row r="67135" s="2839" customFormat="1"/>
    <row r="67136" s="2839" customFormat="1"/>
    <row r="67137" s="2839" customFormat="1"/>
    <row r="67138" s="2839" customFormat="1"/>
    <row r="67139" s="2839" customFormat="1"/>
    <row r="67140" s="2839" customFormat="1"/>
    <row r="67141" s="2839" customFormat="1"/>
    <row r="67142" s="2839" customFormat="1"/>
    <row r="67143" s="2839" customFormat="1"/>
    <row r="67144" s="2839" customFormat="1"/>
    <row r="67145" s="2839" customFormat="1"/>
    <row r="67146" s="2839" customFormat="1"/>
    <row r="67147" s="2839" customFormat="1"/>
    <row r="67148" s="2839" customFormat="1"/>
    <row r="67149" s="2839" customFormat="1"/>
    <row r="67150" s="2839" customFormat="1"/>
    <row r="67151" s="2839" customFormat="1"/>
    <row r="67152" s="2839" customFormat="1"/>
    <row r="67153" s="2839" customFormat="1"/>
    <row r="67154" s="2839" customFormat="1"/>
    <row r="67155" s="2839" customFormat="1"/>
    <row r="67156" s="2839" customFormat="1"/>
    <row r="67157" s="2839" customFormat="1"/>
    <row r="67158" s="2839" customFormat="1"/>
    <row r="67159" s="2839" customFormat="1"/>
    <row r="67160" s="2839" customFormat="1"/>
    <row r="67161" s="2839" customFormat="1"/>
    <row r="67162" s="2839" customFormat="1"/>
    <row r="67163" s="2839" customFormat="1"/>
    <row r="67164" s="2839" customFormat="1"/>
    <row r="67165" s="2839" customFormat="1"/>
    <row r="67166" s="2839" customFormat="1"/>
    <row r="67167" s="2839" customFormat="1"/>
    <row r="67168" s="2839" customFormat="1"/>
    <row r="67169" s="2839" customFormat="1"/>
    <row r="67170" s="2839" customFormat="1"/>
    <row r="67171" s="2839" customFormat="1"/>
    <row r="67172" s="2839" customFormat="1"/>
    <row r="67173" s="2839" customFormat="1"/>
    <row r="67174" s="2839" customFormat="1"/>
    <row r="67175" s="2839" customFormat="1"/>
    <row r="67176" s="2839" customFormat="1"/>
    <row r="67177" s="2839" customFormat="1"/>
    <row r="67178" s="2839" customFormat="1"/>
    <row r="67179" s="2839" customFormat="1"/>
    <row r="67180" s="2839" customFormat="1"/>
    <row r="67181" s="2839" customFormat="1"/>
    <row r="67182" s="2839" customFormat="1"/>
    <row r="67183" s="2839" customFormat="1"/>
    <row r="67184" s="2839" customFormat="1"/>
    <row r="67185" s="2839" customFormat="1"/>
    <row r="67186" s="2839" customFormat="1"/>
    <row r="67187" s="2839" customFormat="1"/>
    <row r="67188" s="2839" customFormat="1"/>
    <row r="67189" s="2839" customFormat="1"/>
    <row r="67190" s="2839" customFormat="1"/>
    <row r="67191" s="2839" customFormat="1"/>
    <row r="67192" s="2839" customFormat="1"/>
    <row r="67193" s="2839" customFormat="1"/>
    <row r="67194" s="2839" customFormat="1"/>
    <row r="67195" s="2839" customFormat="1"/>
    <row r="67196" s="2839" customFormat="1"/>
    <row r="67197" s="2839" customFormat="1"/>
    <row r="67198" s="2839" customFormat="1"/>
    <row r="67199" s="2839" customFormat="1"/>
    <row r="67200" s="2839" customFormat="1"/>
    <row r="67201" s="2839" customFormat="1"/>
    <row r="67202" s="2839" customFormat="1"/>
    <row r="67203" s="2839" customFormat="1"/>
    <row r="67204" s="2839" customFormat="1"/>
    <row r="67205" s="2839" customFormat="1"/>
    <row r="67206" s="2839" customFormat="1"/>
    <row r="67207" s="2839" customFormat="1"/>
    <row r="67208" s="2839" customFormat="1"/>
    <row r="67209" s="2839" customFormat="1"/>
    <row r="67210" s="2839" customFormat="1"/>
    <row r="67211" s="2839" customFormat="1"/>
    <row r="67212" s="2839" customFormat="1"/>
    <row r="67213" s="2839" customFormat="1"/>
    <row r="67214" s="2839" customFormat="1"/>
    <row r="67215" s="2839" customFormat="1"/>
    <row r="67216" s="2839" customFormat="1"/>
    <row r="67217" s="2839" customFormat="1"/>
    <row r="67218" s="2839" customFormat="1"/>
    <row r="67219" s="2839" customFormat="1"/>
    <row r="67220" s="2839" customFormat="1"/>
    <row r="67221" s="2839" customFormat="1"/>
    <row r="67222" s="2839" customFormat="1"/>
    <row r="67223" s="2839" customFormat="1"/>
    <row r="67224" s="2839" customFormat="1"/>
    <row r="67225" s="2839" customFormat="1"/>
    <row r="67226" s="2839" customFormat="1"/>
    <row r="67227" s="2839" customFormat="1"/>
    <row r="67228" s="2839" customFormat="1"/>
    <row r="67229" s="2839" customFormat="1"/>
    <row r="67230" s="2839" customFormat="1"/>
    <row r="67231" s="2839" customFormat="1"/>
    <row r="67232" s="2839" customFormat="1"/>
    <row r="67233" s="2839" customFormat="1"/>
    <row r="67234" s="2839" customFormat="1"/>
    <row r="67235" s="2839" customFormat="1"/>
    <row r="67236" s="2839" customFormat="1"/>
    <row r="67237" s="2839" customFormat="1"/>
    <row r="67238" s="2839" customFormat="1"/>
    <row r="67239" s="2839" customFormat="1"/>
    <row r="67240" s="2839" customFormat="1"/>
    <row r="67241" s="2839" customFormat="1"/>
    <row r="67242" s="2839" customFormat="1"/>
    <row r="67243" s="2839" customFormat="1"/>
    <row r="67244" s="2839" customFormat="1"/>
    <row r="67245" s="2839" customFormat="1"/>
    <row r="67246" s="2839" customFormat="1"/>
    <row r="67247" s="2839" customFormat="1"/>
    <row r="67248" s="2839" customFormat="1"/>
    <row r="67249" s="2839" customFormat="1"/>
    <row r="67250" s="2839" customFormat="1"/>
    <row r="67251" s="2839" customFormat="1"/>
    <row r="67252" s="2839" customFormat="1"/>
    <row r="67253" s="2839" customFormat="1"/>
    <row r="67254" s="2839" customFormat="1"/>
    <row r="67255" s="2839" customFormat="1"/>
    <row r="67256" s="2839" customFormat="1"/>
    <row r="67257" s="2839" customFormat="1"/>
    <row r="67258" s="2839" customFormat="1"/>
    <row r="67259" s="2839" customFormat="1"/>
    <row r="67260" s="2839" customFormat="1"/>
    <row r="67261" s="2839" customFormat="1"/>
    <row r="67262" s="2839" customFormat="1"/>
    <row r="67263" s="2839" customFormat="1"/>
    <row r="67264" s="2839" customFormat="1"/>
    <row r="67265" s="2839" customFormat="1"/>
    <row r="67266" s="2839" customFormat="1"/>
    <row r="67267" s="2839" customFormat="1"/>
    <row r="67268" s="2839" customFormat="1"/>
    <row r="67269" s="2839" customFormat="1"/>
    <row r="67270" s="2839" customFormat="1"/>
    <row r="67271" s="2839" customFormat="1"/>
    <row r="67272" s="2839" customFormat="1"/>
    <row r="67273" s="2839" customFormat="1"/>
    <row r="67274" s="2839" customFormat="1"/>
    <row r="67275" s="2839" customFormat="1"/>
    <row r="67276" s="2839" customFormat="1"/>
    <row r="67277" s="2839" customFormat="1"/>
    <row r="67278" s="2839" customFormat="1"/>
    <row r="67279" s="2839" customFormat="1"/>
    <row r="67280" s="2839" customFormat="1"/>
    <row r="67281" s="2839" customFormat="1"/>
    <row r="67282" s="2839" customFormat="1"/>
    <row r="67283" s="2839" customFormat="1"/>
    <row r="67284" s="2839" customFormat="1"/>
    <row r="67285" s="2839" customFormat="1"/>
    <row r="67286" s="2839" customFormat="1"/>
    <row r="67287" s="2839" customFormat="1"/>
    <row r="67288" s="2839" customFormat="1"/>
    <row r="67289" s="2839" customFormat="1"/>
    <row r="67290" s="2839" customFormat="1"/>
    <row r="67291" s="2839" customFormat="1"/>
    <row r="67292" s="2839" customFormat="1"/>
    <row r="67293" s="2839" customFormat="1"/>
    <row r="67294" s="2839" customFormat="1"/>
    <row r="67295" s="2839" customFormat="1"/>
    <row r="67296" s="2839" customFormat="1"/>
    <row r="67297" s="2839" customFormat="1"/>
    <row r="67298" s="2839" customFormat="1"/>
    <row r="67299" s="2839" customFormat="1"/>
    <row r="67300" s="2839" customFormat="1"/>
    <row r="67301" s="2839" customFormat="1"/>
    <row r="67302" s="2839" customFormat="1"/>
    <row r="67303" s="2839" customFormat="1"/>
    <row r="67304" s="2839" customFormat="1"/>
    <row r="67305" s="2839" customFormat="1"/>
    <row r="67306" s="2839" customFormat="1"/>
    <row r="67307" s="2839" customFormat="1"/>
    <row r="67308" s="2839" customFormat="1"/>
    <row r="67309" s="2839" customFormat="1"/>
    <row r="67310" s="2839" customFormat="1"/>
    <row r="67311" s="2839" customFormat="1"/>
    <row r="67312" s="2839" customFormat="1"/>
    <row r="67313" s="2839" customFormat="1"/>
    <row r="67314" s="2839" customFormat="1"/>
    <row r="67315" s="2839" customFormat="1"/>
    <row r="67316" s="2839" customFormat="1"/>
    <row r="67317" s="2839" customFormat="1"/>
    <row r="67318" s="2839" customFormat="1"/>
    <row r="67319" s="2839" customFormat="1"/>
    <row r="67320" s="2839" customFormat="1"/>
    <row r="67321" s="2839" customFormat="1"/>
    <row r="67322" s="2839" customFormat="1"/>
    <row r="67323" s="2839" customFormat="1"/>
    <row r="67324" s="2839" customFormat="1"/>
    <row r="67325" s="2839" customFormat="1"/>
    <row r="67326" s="2839" customFormat="1"/>
    <row r="67327" s="2839" customFormat="1"/>
    <row r="67328" s="2839" customFormat="1"/>
    <row r="67329" s="2839" customFormat="1"/>
    <row r="67330" s="2839" customFormat="1"/>
    <row r="67331" s="2839" customFormat="1"/>
    <row r="67332" s="2839" customFormat="1"/>
    <row r="67333" s="2839" customFormat="1"/>
    <row r="67334" s="2839" customFormat="1"/>
    <row r="67335" s="2839" customFormat="1"/>
    <row r="67336" s="2839" customFormat="1"/>
    <row r="67337" s="2839" customFormat="1"/>
    <row r="67338" s="2839" customFormat="1"/>
    <row r="67339" s="2839" customFormat="1"/>
    <row r="67340" s="2839" customFormat="1"/>
    <row r="67341" s="2839" customFormat="1"/>
    <row r="67342" s="2839" customFormat="1"/>
    <row r="67343" s="2839" customFormat="1"/>
    <row r="67344" s="2839" customFormat="1"/>
    <row r="67345" s="2839" customFormat="1"/>
    <row r="67346" s="2839" customFormat="1"/>
    <row r="67347" s="2839" customFormat="1"/>
    <row r="67348" s="2839" customFormat="1"/>
    <row r="67349" s="2839" customFormat="1"/>
    <row r="67350" s="2839" customFormat="1"/>
    <row r="67351" s="2839" customFormat="1"/>
    <row r="67352" s="2839" customFormat="1"/>
    <row r="67353" s="2839" customFormat="1"/>
    <row r="67354" s="2839" customFormat="1"/>
    <row r="67355" s="2839" customFormat="1"/>
    <row r="67356" s="2839" customFormat="1"/>
    <row r="67357" s="2839" customFormat="1"/>
    <row r="67358" s="2839" customFormat="1"/>
    <row r="67359" s="2839" customFormat="1"/>
    <row r="67360" s="2839" customFormat="1"/>
    <row r="67361" s="2839" customFormat="1"/>
    <row r="67362" s="2839" customFormat="1"/>
    <row r="67363" s="2839" customFormat="1"/>
    <row r="67364" s="2839" customFormat="1"/>
    <row r="67365" s="2839" customFormat="1"/>
    <row r="67366" s="2839" customFormat="1"/>
    <row r="67367" s="2839" customFormat="1"/>
    <row r="67368" s="2839" customFormat="1"/>
    <row r="67369" s="2839" customFormat="1"/>
    <row r="67370" s="2839" customFormat="1"/>
    <row r="67371" s="2839" customFormat="1"/>
    <row r="67372" s="2839" customFormat="1"/>
    <row r="67373" s="2839" customFormat="1"/>
    <row r="67374" s="2839" customFormat="1"/>
    <row r="67375" s="2839" customFormat="1"/>
    <row r="67376" s="2839" customFormat="1"/>
    <row r="67377" s="2839" customFormat="1"/>
    <row r="67378" s="2839" customFormat="1"/>
    <row r="67379" s="2839" customFormat="1"/>
    <row r="67380" s="2839" customFormat="1"/>
    <row r="67381" s="2839" customFormat="1"/>
    <row r="67382" s="2839" customFormat="1"/>
    <row r="67383" s="2839" customFormat="1"/>
    <row r="67384" s="2839" customFormat="1"/>
    <row r="67385" s="2839" customFormat="1"/>
    <row r="67386" s="2839" customFormat="1"/>
    <row r="67387" s="2839" customFormat="1"/>
    <row r="67388" s="2839" customFormat="1"/>
    <row r="67389" s="2839" customFormat="1"/>
    <row r="67390" s="2839" customFormat="1"/>
    <row r="67391" s="2839" customFormat="1"/>
    <row r="67392" s="2839" customFormat="1"/>
    <row r="67393" s="2839" customFormat="1"/>
    <row r="67394" s="2839" customFormat="1"/>
    <row r="67395" s="2839" customFormat="1"/>
    <row r="67396" s="2839" customFormat="1"/>
    <row r="67397" s="2839" customFormat="1"/>
    <row r="67398" s="2839" customFormat="1"/>
    <row r="67399" s="2839" customFormat="1"/>
    <row r="67400" s="2839" customFormat="1"/>
    <row r="67401" s="2839" customFormat="1"/>
    <row r="67402" s="2839" customFormat="1"/>
    <row r="67403" s="2839" customFormat="1"/>
    <row r="67404" s="2839" customFormat="1"/>
    <row r="67405" s="2839" customFormat="1"/>
    <row r="67406" s="2839" customFormat="1"/>
    <row r="67407" s="2839" customFormat="1"/>
    <row r="67408" s="2839" customFormat="1"/>
    <row r="67409" s="2839" customFormat="1"/>
    <row r="67410" s="2839" customFormat="1"/>
    <row r="67411" s="2839" customFormat="1"/>
    <row r="67412" s="2839" customFormat="1"/>
    <row r="67413" s="2839" customFormat="1"/>
    <row r="67414" s="2839" customFormat="1"/>
    <row r="67415" s="2839" customFormat="1"/>
    <row r="67416" s="2839" customFormat="1"/>
    <row r="67417" s="2839" customFormat="1"/>
    <row r="67418" s="2839" customFormat="1"/>
    <row r="67419" s="2839" customFormat="1"/>
    <row r="67420" s="2839" customFormat="1"/>
    <row r="67421" s="2839" customFormat="1"/>
    <row r="67422" s="2839" customFormat="1"/>
    <row r="67423" s="2839" customFormat="1"/>
    <row r="67424" s="2839" customFormat="1"/>
    <row r="67425" s="2839" customFormat="1"/>
    <row r="67426" s="2839" customFormat="1"/>
    <row r="67427" s="2839" customFormat="1"/>
    <row r="67428" s="2839" customFormat="1"/>
    <row r="67429" s="2839" customFormat="1"/>
    <row r="67430" s="2839" customFormat="1"/>
    <row r="67431" s="2839" customFormat="1"/>
    <row r="67432" s="2839" customFormat="1"/>
    <row r="67433" s="2839" customFormat="1"/>
    <row r="67434" s="2839" customFormat="1"/>
    <row r="67435" s="2839" customFormat="1"/>
    <row r="67436" s="2839" customFormat="1"/>
    <row r="67437" s="2839" customFormat="1"/>
    <row r="67438" s="2839" customFormat="1"/>
    <row r="67439" s="2839" customFormat="1"/>
    <row r="67440" s="2839" customFormat="1"/>
    <row r="67441" s="2839" customFormat="1"/>
    <row r="67442" s="2839" customFormat="1"/>
    <row r="67443" s="2839" customFormat="1"/>
    <row r="67444" s="2839" customFormat="1"/>
    <row r="67445" s="2839" customFormat="1"/>
    <row r="67446" s="2839" customFormat="1"/>
    <row r="67447" s="2839" customFormat="1"/>
    <row r="67448" s="2839" customFormat="1"/>
    <row r="67449" s="2839" customFormat="1"/>
    <row r="67450" s="2839" customFormat="1"/>
    <row r="67451" s="2839" customFormat="1"/>
    <row r="67452" s="2839" customFormat="1"/>
    <row r="67453" s="2839" customFormat="1"/>
    <row r="67454" s="2839" customFormat="1"/>
    <row r="67455" s="2839" customFormat="1"/>
    <row r="67456" s="2839" customFormat="1"/>
    <row r="67457" s="2839" customFormat="1"/>
    <row r="67458" s="2839" customFormat="1"/>
    <row r="67459" s="2839" customFormat="1"/>
    <row r="67460" s="2839" customFormat="1"/>
    <row r="67461" s="2839" customFormat="1"/>
    <row r="67462" s="2839" customFormat="1"/>
    <row r="67463" s="2839" customFormat="1"/>
    <row r="67464" s="2839" customFormat="1"/>
    <row r="67465" s="2839" customFormat="1"/>
    <row r="67466" s="2839" customFormat="1"/>
    <row r="67467" s="2839" customFormat="1"/>
    <row r="67468" s="2839" customFormat="1"/>
    <row r="67469" s="2839" customFormat="1"/>
    <row r="67470" s="2839" customFormat="1"/>
    <row r="67471" s="2839" customFormat="1"/>
    <row r="67472" s="2839" customFormat="1"/>
    <row r="67473" s="2839" customFormat="1"/>
    <row r="67474" s="2839" customFormat="1"/>
    <row r="67475" s="2839" customFormat="1"/>
    <row r="67476" s="2839" customFormat="1"/>
    <row r="67477" s="2839" customFormat="1"/>
    <row r="67478" s="2839" customFormat="1"/>
    <row r="67479" s="2839" customFormat="1"/>
    <row r="67480" s="2839" customFormat="1"/>
    <row r="67481" s="2839" customFormat="1"/>
    <row r="67482" s="2839" customFormat="1"/>
    <row r="67483" s="2839" customFormat="1"/>
    <row r="67484" s="2839" customFormat="1"/>
    <row r="67485" s="2839" customFormat="1"/>
    <row r="67486" s="2839" customFormat="1"/>
    <row r="67487" s="2839" customFormat="1"/>
    <row r="67488" s="2839" customFormat="1"/>
    <row r="67489" s="2839" customFormat="1"/>
    <row r="67490" s="2839" customFormat="1"/>
    <row r="67491" s="2839" customFormat="1"/>
    <row r="67492" s="2839" customFormat="1"/>
    <row r="67493" s="2839" customFormat="1"/>
    <row r="67494" s="2839" customFormat="1"/>
    <row r="67495" s="2839" customFormat="1"/>
    <row r="67496" s="2839" customFormat="1"/>
    <row r="67497" s="2839" customFormat="1"/>
    <row r="67498" s="2839" customFormat="1"/>
    <row r="67499" s="2839" customFormat="1"/>
    <row r="67500" s="2839" customFormat="1"/>
    <row r="67501" s="2839" customFormat="1"/>
    <row r="67502" s="2839" customFormat="1"/>
    <row r="67503" s="2839" customFormat="1"/>
    <row r="67504" s="2839" customFormat="1"/>
    <row r="67505" s="2839" customFormat="1"/>
    <row r="67506" s="2839" customFormat="1"/>
    <row r="67507" s="2839" customFormat="1"/>
    <row r="67508" s="2839" customFormat="1"/>
    <row r="67509" s="2839" customFormat="1"/>
    <row r="67510" s="2839" customFormat="1"/>
    <row r="67511" s="2839" customFormat="1"/>
    <row r="67512" s="2839" customFormat="1"/>
    <row r="67513" s="2839" customFormat="1"/>
    <row r="67514" s="2839" customFormat="1"/>
    <row r="67515" s="2839" customFormat="1"/>
    <row r="67516" s="2839" customFormat="1"/>
    <row r="67517" s="2839" customFormat="1"/>
    <row r="67518" s="2839" customFormat="1"/>
    <row r="67519" s="2839" customFormat="1"/>
    <row r="67520" s="2839" customFormat="1"/>
    <row r="67521" s="2839" customFormat="1"/>
    <row r="67522" s="2839" customFormat="1"/>
    <row r="67523" s="2839" customFormat="1"/>
    <row r="67524" s="2839" customFormat="1"/>
    <row r="67525" s="2839" customFormat="1"/>
    <row r="67526" s="2839" customFormat="1"/>
    <row r="67527" s="2839" customFormat="1"/>
    <row r="67528" s="2839" customFormat="1"/>
    <row r="67529" s="2839" customFormat="1"/>
    <row r="67530" s="2839" customFormat="1"/>
    <row r="67531" s="2839" customFormat="1"/>
    <row r="67532" s="2839" customFormat="1"/>
    <row r="67533" s="2839" customFormat="1"/>
    <row r="67534" s="2839" customFormat="1"/>
    <row r="67535" s="2839" customFormat="1"/>
    <row r="67536" s="2839" customFormat="1"/>
    <row r="67537" s="2839" customFormat="1"/>
    <row r="67538" s="2839" customFormat="1"/>
    <row r="67539" s="2839" customFormat="1"/>
    <row r="67540" s="2839" customFormat="1"/>
    <row r="67541" s="2839" customFormat="1"/>
    <row r="67542" s="2839" customFormat="1"/>
    <row r="67543" s="2839" customFormat="1"/>
    <row r="67544" s="2839" customFormat="1"/>
    <row r="67545" s="2839" customFormat="1"/>
    <row r="67546" s="2839" customFormat="1"/>
    <row r="67547" s="2839" customFormat="1"/>
    <row r="67548" s="2839" customFormat="1"/>
    <row r="67549" s="2839" customFormat="1"/>
    <row r="67550" s="2839" customFormat="1"/>
    <row r="67551" s="2839" customFormat="1"/>
    <row r="67552" s="2839" customFormat="1"/>
    <row r="67553" s="2839" customFormat="1"/>
    <row r="67554" s="2839" customFormat="1"/>
    <row r="67555" s="2839" customFormat="1"/>
    <row r="67556" s="2839" customFormat="1"/>
    <row r="67557" s="2839" customFormat="1"/>
    <row r="67558" s="2839" customFormat="1"/>
    <row r="67559" s="2839" customFormat="1"/>
    <row r="67560" s="2839" customFormat="1"/>
    <row r="67561" s="2839" customFormat="1"/>
    <row r="67562" s="2839" customFormat="1"/>
    <row r="67563" s="2839" customFormat="1"/>
    <row r="67564" s="2839" customFormat="1"/>
    <row r="67565" s="2839" customFormat="1"/>
    <row r="67566" s="2839" customFormat="1"/>
    <row r="67567" s="2839" customFormat="1"/>
    <row r="67568" s="2839" customFormat="1"/>
    <row r="67569" s="2839" customFormat="1"/>
    <row r="67570" s="2839" customFormat="1"/>
    <row r="67571" s="2839" customFormat="1"/>
    <row r="67572" s="2839" customFormat="1"/>
    <row r="67573" s="2839" customFormat="1"/>
    <row r="67574" s="2839" customFormat="1"/>
    <row r="67575" s="2839" customFormat="1"/>
    <row r="67576" s="2839" customFormat="1"/>
    <row r="67577" s="2839" customFormat="1"/>
    <row r="67578" s="2839" customFormat="1"/>
    <row r="67579" s="2839" customFormat="1"/>
    <row r="67580" s="2839" customFormat="1"/>
    <row r="67581" s="2839" customFormat="1"/>
    <row r="67582" s="2839" customFormat="1"/>
    <row r="67583" s="2839" customFormat="1"/>
    <row r="67584" s="2839" customFormat="1"/>
    <row r="67585" s="2839" customFormat="1"/>
    <row r="67586" s="2839" customFormat="1"/>
    <row r="67587" s="2839" customFormat="1"/>
    <row r="67588" s="2839" customFormat="1"/>
    <row r="67589" s="2839" customFormat="1"/>
    <row r="67590" s="2839" customFormat="1"/>
    <row r="67591" s="2839" customFormat="1"/>
    <row r="67592" s="2839" customFormat="1"/>
    <row r="67593" s="2839" customFormat="1"/>
    <row r="67594" s="2839" customFormat="1"/>
    <row r="67595" s="2839" customFormat="1"/>
    <row r="67596" s="2839" customFormat="1"/>
    <row r="67597" s="2839" customFormat="1"/>
    <row r="67598" s="2839" customFormat="1"/>
    <row r="67599" s="2839" customFormat="1"/>
    <row r="67600" s="2839" customFormat="1"/>
    <row r="67601" s="2839" customFormat="1"/>
    <row r="67602" s="2839" customFormat="1"/>
    <row r="67603" s="2839" customFormat="1"/>
    <row r="67604" s="2839" customFormat="1"/>
    <row r="67605" s="2839" customFormat="1"/>
    <row r="67606" s="2839" customFormat="1"/>
    <row r="67607" s="2839" customFormat="1"/>
    <row r="67608" s="2839" customFormat="1"/>
    <row r="67609" s="2839" customFormat="1"/>
    <row r="67610" s="2839" customFormat="1"/>
    <row r="67611" s="2839" customFormat="1"/>
    <row r="67612" s="2839" customFormat="1"/>
    <row r="67613" s="2839" customFormat="1"/>
    <row r="67614" s="2839" customFormat="1"/>
    <row r="67615" s="2839" customFormat="1"/>
    <row r="67616" s="2839" customFormat="1"/>
    <row r="67617" s="2839" customFormat="1"/>
    <row r="67618" s="2839" customFormat="1"/>
    <row r="67619" s="2839" customFormat="1"/>
    <row r="67620" s="2839" customFormat="1"/>
    <row r="67621" s="2839" customFormat="1"/>
    <row r="67622" s="2839" customFormat="1"/>
    <row r="67623" s="2839" customFormat="1"/>
    <row r="67624" s="2839" customFormat="1"/>
    <row r="67625" s="2839" customFormat="1"/>
    <row r="67626" s="2839" customFormat="1"/>
    <row r="67627" s="2839" customFormat="1"/>
    <row r="67628" s="2839" customFormat="1"/>
    <row r="67629" s="2839" customFormat="1"/>
    <row r="67630" s="2839" customFormat="1"/>
    <row r="67631" s="2839" customFormat="1"/>
    <row r="67632" s="2839" customFormat="1"/>
    <row r="67633" s="2839" customFormat="1"/>
    <row r="67634" s="2839" customFormat="1"/>
    <row r="67635" s="2839" customFormat="1"/>
    <row r="67636" s="2839" customFormat="1"/>
    <row r="67637" s="2839" customFormat="1"/>
    <row r="67638" s="2839" customFormat="1"/>
    <row r="67639" s="2839" customFormat="1"/>
    <row r="67640" s="2839" customFormat="1"/>
    <row r="67641" s="2839" customFormat="1"/>
    <row r="67642" s="2839" customFormat="1"/>
    <row r="67643" s="2839" customFormat="1"/>
    <row r="67644" s="2839" customFormat="1"/>
    <row r="67645" s="2839" customFormat="1"/>
    <row r="67646" s="2839" customFormat="1"/>
    <row r="67647" s="2839" customFormat="1"/>
    <row r="67648" s="2839" customFormat="1"/>
    <row r="67649" s="2839" customFormat="1"/>
    <row r="67650" s="2839" customFormat="1"/>
    <row r="67651" s="2839" customFormat="1"/>
    <row r="67652" s="2839" customFormat="1"/>
    <row r="67653" s="2839" customFormat="1"/>
    <row r="67654" s="2839" customFormat="1"/>
    <row r="67655" s="2839" customFormat="1"/>
    <row r="67656" s="2839" customFormat="1"/>
    <row r="67657" s="2839" customFormat="1"/>
    <row r="67658" s="2839" customFormat="1"/>
    <row r="67659" s="2839" customFormat="1"/>
    <row r="67660" s="2839" customFormat="1"/>
    <row r="67661" s="2839" customFormat="1"/>
    <row r="67662" s="2839" customFormat="1"/>
    <row r="67663" s="2839" customFormat="1"/>
    <row r="67664" s="2839" customFormat="1"/>
    <row r="67665" s="2839" customFormat="1"/>
    <row r="67666" s="2839" customFormat="1"/>
    <row r="67667" s="2839" customFormat="1"/>
    <row r="67668" s="2839" customFormat="1"/>
    <row r="67669" s="2839" customFormat="1"/>
    <row r="67670" s="2839" customFormat="1"/>
    <row r="67671" s="2839" customFormat="1"/>
    <row r="67672" s="2839" customFormat="1"/>
    <row r="67673" s="2839" customFormat="1"/>
    <row r="67674" s="2839" customFormat="1"/>
    <row r="67675" s="2839" customFormat="1"/>
    <row r="67676" s="2839" customFormat="1"/>
    <row r="67677" s="2839" customFormat="1"/>
    <row r="67678" s="2839" customFormat="1"/>
    <row r="67679" s="2839" customFormat="1"/>
    <row r="67680" s="2839" customFormat="1"/>
    <row r="67681" s="2839" customFormat="1"/>
    <row r="67682" s="2839" customFormat="1"/>
    <row r="67683" s="2839" customFormat="1"/>
    <row r="67684" s="2839" customFormat="1"/>
    <row r="67685" s="2839" customFormat="1"/>
    <row r="67686" s="2839" customFormat="1"/>
    <row r="67687" s="2839" customFormat="1"/>
    <row r="67688" s="2839" customFormat="1"/>
    <row r="67689" s="2839" customFormat="1"/>
    <row r="67690" s="2839" customFormat="1"/>
    <row r="67691" s="2839" customFormat="1"/>
    <row r="67692" s="2839" customFormat="1"/>
    <row r="67693" s="2839" customFormat="1"/>
    <row r="67694" s="2839" customFormat="1"/>
    <row r="67695" s="2839" customFormat="1"/>
    <row r="67696" s="2839" customFormat="1"/>
    <row r="67697" s="2839" customFormat="1"/>
    <row r="67698" s="2839" customFormat="1"/>
    <row r="67699" s="2839" customFormat="1"/>
    <row r="67700" s="2839" customFormat="1"/>
    <row r="67701" s="2839" customFormat="1"/>
    <row r="67702" s="2839" customFormat="1"/>
    <row r="67703" s="2839" customFormat="1"/>
    <row r="67704" s="2839" customFormat="1"/>
    <row r="67705" s="2839" customFormat="1"/>
    <row r="67706" s="2839" customFormat="1"/>
    <row r="67707" s="2839" customFormat="1"/>
    <row r="67708" s="2839" customFormat="1"/>
    <row r="67709" s="2839" customFormat="1"/>
    <row r="67710" s="2839" customFormat="1"/>
    <row r="67711" s="2839" customFormat="1"/>
    <row r="67712" s="2839" customFormat="1"/>
    <row r="67713" s="2839" customFormat="1"/>
    <row r="67714" s="2839" customFormat="1"/>
    <row r="67715" s="2839" customFormat="1"/>
    <row r="67716" s="2839" customFormat="1"/>
    <row r="67717" s="2839" customFormat="1"/>
    <row r="67718" s="2839" customFormat="1"/>
    <row r="67719" s="2839" customFormat="1"/>
    <row r="67720" s="2839" customFormat="1"/>
    <row r="67721" s="2839" customFormat="1"/>
    <row r="67722" s="2839" customFormat="1"/>
    <row r="67723" s="2839" customFormat="1"/>
    <row r="67724" s="2839" customFormat="1"/>
    <row r="67725" s="2839" customFormat="1"/>
    <row r="67726" s="2839" customFormat="1"/>
    <row r="67727" s="2839" customFormat="1"/>
    <row r="67728" s="2839" customFormat="1"/>
    <row r="67729" s="2839" customFormat="1"/>
    <row r="67730" s="2839" customFormat="1"/>
    <row r="67731" s="2839" customFormat="1"/>
    <row r="67732" s="2839" customFormat="1"/>
    <row r="67733" s="2839" customFormat="1"/>
    <row r="67734" s="2839" customFormat="1"/>
    <row r="67735" s="2839" customFormat="1"/>
    <row r="67736" s="2839" customFormat="1"/>
    <row r="67737" s="2839" customFormat="1"/>
    <row r="67738" s="2839" customFormat="1"/>
    <row r="67739" s="2839" customFormat="1"/>
    <row r="67740" s="2839" customFormat="1"/>
    <row r="67741" s="2839" customFormat="1"/>
    <row r="67742" s="2839" customFormat="1"/>
    <row r="67743" s="2839" customFormat="1"/>
    <row r="67744" s="2839" customFormat="1"/>
    <row r="67745" s="2839" customFormat="1"/>
    <row r="67746" s="2839" customFormat="1"/>
    <row r="67747" s="2839" customFormat="1"/>
    <row r="67748" s="2839" customFormat="1"/>
    <row r="67749" s="2839" customFormat="1"/>
    <row r="67750" s="2839" customFormat="1"/>
    <row r="67751" s="2839" customFormat="1"/>
    <row r="67752" s="2839" customFormat="1"/>
    <row r="67753" s="2839" customFormat="1"/>
    <row r="67754" s="2839" customFormat="1"/>
    <row r="67755" s="2839" customFormat="1"/>
    <row r="67756" s="2839" customFormat="1"/>
    <row r="67757" s="2839" customFormat="1"/>
    <row r="67758" s="2839" customFormat="1"/>
    <row r="67759" s="2839" customFormat="1"/>
    <row r="67760" s="2839" customFormat="1"/>
    <row r="67761" s="2839" customFormat="1"/>
    <row r="67762" s="2839" customFormat="1"/>
    <row r="67763" s="2839" customFormat="1"/>
    <row r="67764" s="2839" customFormat="1"/>
    <row r="67765" s="2839" customFormat="1"/>
    <row r="67766" s="2839" customFormat="1"/>
    <row r="67767" s="2839" customFormat="1"/>
    <row r="67768" s="2839" customFormat="1"/>
    <row r="67769" s="2839" customFormat="1"/>
    <row r="67770" s="2839" customFormat="1"/>
    <row r="67771" s="2839" customFormat="1"/>
    <row r="67772" s="2839" customFormat="1"/>
    <row r="67773" s="2839" customFormat="1"/>
    <row r="67774" s="2839" customFormat="1"/>
    <row r="67775" s="2839" customFormat="1"/>
    <row r="67776" s="2839" customFormat="1"/>
    <row r="67777" s="2839" customFormat="1"/>
    <row r="67778" s="2839" customFormat="1"/>
    <row r="67779" s="2839" customFormat="1"/>
    <row r="67780" s="2839" customFormat="1"/>
    <row r="67781" s="2839" customFormat="1"/>
    <row r="67782" s="2839" customFormat="1"/>
    <row r="67783" s="2839" customFormat="1"/>
    <row r="67784" s="2839" customFormat="1"/>
    <row r="67785" s="2839" customFormat="1"/>
    <row r="67786" s="2839" customFormat="1"/>
    <row r="67787" s="2839" customFormat="1"/>
    <row r="67788" s="2839" customFormat="1"/>
    <row r="67789" s="2839" customFormat="1"/>
    <row r="67790" s="2839" customFormat="1"/>
    <row r="67791" s="2839" customFormat="1"/>
    <row r="67792" s="2839" customFormat="1"/>
    <row r="67793" s="2839" customFormat="1"/>
    <row r="67794" s="2839" customFormat="1"/>
    <row r="67795" s="2839" customFormat="1"/>
    <row r="67796" s="2839" customFormat="1"/>
    <row r="67797" s="2839" customFormat="1"/>
    <row r="67798" s="2839" customFormat="1"/>
    <row r="67799" s="2839" customFormat="1"/>
    <row r="67800" s="2839" customFormat="1"/>
    <row r="67801" s="2839" customFormat="1"/>
    <row r="67802" s="2839" customFormat="1"/>
    <row r="67803" s="2839" customFormat="1"/>
    <row r="67804" s="2839" customFormat="1"/>
    <row r="67805" s="2839" customFormat="1"/>
    <row r="67806" s="2839" customFormat="1"/>
    <row r="67807" s="2839" customFormat="1"/>
    <row r="67808" s="2839" customFormat="1"/>
    <row r="67809" s="2839" customFormat="1"/>
    <row r="67810" s="2839" customFormat="1"/>
    <row r="67811" s="2839" customFormat="1"/>
    <row r="67812" s="2839" customFormat="1"/>
    <row r="67813" s="2839" customFormat="1"/>
    <row r="67814" s="2839" customFormat="1"/>
    <row r="67815" s="2839" customFormat="1"/>
    <row r="67816" s="2839" customFormat="1"/>
    <row r="67817" s="2839" customFormat="1"/>
    <row r="67818" s="2839" customFormat="1"/>
    <row r="67819" s="2839" customFormat="1"/>
    <row r="67820" s="2839" customFormat="1"/>
    <row r="67821" s="2839" customFormat="1"/>
    <row r="67822" s="2839" customFormat="1"/>
    <row r="67823" s="2839" customFormat="1"/>
    <row r="67824" s="2839" customFormat="1"/>
    <row r="67825" s="2839" customFormat="1"/>
    <row r="67826" s="2839" customFormat="1"/>
    <row r="67827" s="2839" customFormat="1"/>
    <row r="67828" s="2839" customFormat="1"/>
    <row r="67829" s="2839" customFormat="1"/>
    <row r="67830" s="2839" customFormat="1"/>
    <row r="67831" s="2839" customFormat="1"/>
    <row r="67832" s="2839" customFormat="1"/>
    <row r="67833" s="2839" customFormat="1"/>
    <row r="67834" s="2839" customFormat="1"/>
    <row r="67835" s="2839" customFormat="1"/>
    <row r="67836" s="2839" customFormat="1"/>
    <row r="67837" s="2839" customFormat="1"/>
    <row r="67838" s="2839" customFormat="1"/>
    <row r="67839" s="2839" customFormat="1"/>
    <row r="67840" s="2839" customFormat="1"/>
    <row r="67841" s="2839" customFormat="1"/>
    <row r="67842" s="2839" customFormat="1"/>
    <row r="67843" s="2839" customFormat="1"/>
    <row r="67844" s="2839" customFormat="1"/>
    <row r="67845" s="2839" customFormat="1"/>
    <row r="67846" s="2839" customFormat="1"/>
    <row r="67847" s="2839" customFormat="1"/>
    <row r="67848" s="2839" customFormat="1"/>
    <row r="67849" s="2839" customFormat="1"/>
    <row r="67850" s="2839" customFormat="1"/>
    <row r="67851" s="2839" customFormat="1"/>
    <row r="67852" s="2839" customFormat="1"/>
    <row r="67853" s="2839" customFormat="1"/>
    <row r="67854" s="2839" customFormat="1"/>
    <row r="67855" s="2839" customFormat="1"/>
    <row r="67856" s="2839" customFormat="1"/>
    <row r="67857" s="2839" customFormat="1"/>
    <row r="67858" s="2839" customFormat="1"/>
    <row r="67859" s="2839" customFormat="1"/>
    <row r="67860" s="2839" customFormat="1"/>
    <row r="67861" s="2839" customFormat="1"/>
    <row r="67862" s="2839" customFormat="1"/>
    <row r="67863" s="2839" customFormat="1"/>
    <row r="67864" s="2839" customFormat="1"/>
    <row r="67865" s="2839" customFormat="1"/>
    <row r="67866" s="2839" customFormat="1"/>
    <row r="67867" s="2839" customFormat="1"/>
    <row r="67868" s="2839" customFormat="1"/>
    <row r="67869" s="2839" customFormat="1"/>
    <row r="67870" s="2839" customFormat="1"/>
    <row r="67871" s="2839" customFormat="1"/>
    <row r="67872" s="2839" customFormat="1"/>
    <row r="67873" s="2839" customFormat="1"/>
    <row r="67874" s="2839" customFormat="1"/>
    <row r="67875" s="2839" customFormat="1"/>
    <row r="67876" s="2839" customFormat="1"/>
    <row r="67877" s="2839" customFormat="1"/>
    <row r="67878" s="2839" customFormat="1"/>
    <row r="67879" s="2839" customFormat="1"/>
    <row r="67880" s="2839" customFormat="1"/>
    <row r="67881" s="2839" customFormat="1"/>
    <row r="67882" s="2839" customFormat="1"/>
    <row r="67883" s="2839" customFormat="1"/>
    <row r="67884" s="2839" customFormat="1"/>
    <row r="67885" s="2839" customFormat="1"/>
    <row r="67886" s="2839" customFormat="1"/>
    <row r="67887" s="2839" customFormat="1"/>
    <row r="67888" s="2839" customFormat="1"/>
    <row r="67889" s="2839" customFormat="1"/>
    <row r="67890" s="2839" customFormat="1"/>
    <row r="67891" s="2839" customFormat="1"/>
    <row r="67892" s="2839" customFormat="1"/>
    <row r="67893" s="2839" customFormat="1"/>
    <row r="67894" s="2839" customFormat="1"/>
    <row r="67895" s="2839" customFormat="1"/>
    <row r="67896" s="2839" customFormat="1"/>
    <row r="67897" s="2839" customFormat="1"/>
    <row r="67898" s="2839" customFormat="1"/>
    <row r="67899" s="2839" customFormat="1"/>
    <row r="67900" s="2839" customFormat="1"/>
    <row r="67901" s="2839" customFormat="1"/>
    <row r="67902" s="2839" customFormat="1"/>
    <row r="67903" s="2839" customFormat="1"/>
    <row r="67904" s="2839" customFormat="1"/>
    <row r="67905" s="2839" customFormat="1"/>
    <row r="67906" s="2839" customFormat="1"/>
    <row r="67907" s="2839" customFormat="1"/>
    <row r="67908" s="2839" customFormat="1"/>
    <row r="67909" s="2839" customFormat="1"/>
    <row r="67910" s="2839" customFormat="1"/>
    <row r="67911" s="2839" customFormat="1"/>
    <row r="67912" s="2839" customFormat="1"/>
    <row r="67913" s="2839" customFormat="1"/>
    <row r="67914" s="2839" customFormat="1"/>
    <row r="67915" s="2839" customFormat="1"/>
    <row r="67916" s="2839" customFormat="1"/>
    <row r="67917" s="2839" customFormat="1"/>
    <row r="67918" s="2839" customFormat="1"/>
    <row r="67919" s="2839" customFormat="1"/>
    <row r="67920" s="2839" customFormat="1"/>
    <row r="67921" s="2839" customFormat="1"/>
    <row r="67922" s="2839" customFormat="1"/>
    <row r="67923" s="2839" customFormat="1"/>
    <row r="67924" s="2839" customFormat="1"/>
    <row r="67925" s="2839" customFormat="1"/>
    <row r="67926" s="2839" customFormat="1"/>
    <row r="67927" s="2839" customFormat="1"/>
    <row r="67928" s="2839" customFormat="1"/>
    <row r="67929" s="2839" customFormat="1"/>
    <row r="67930" s="2839" customFormat="1"/>
    <row r="67931" s="2839" customFormat="1"/>
    <row r="67932" s="2839" customFormat="1"/>
    <row r="67933" s="2839" customFormat="1"/>
    <row r="67934" s="2839" customFormat="1"/>
    <row r="67935" s="2839" customFormat="1"/>
    <row r="67936" s="2839" customFormat="1"/>
    <row r="67937" s="2839" customFormat="1"/>
    <row r="67938" s="2839" customFormat="1"/>
    <row r="67939" s="2839" customFormat="1"/>
    <row r="67940" s="2839" customFormat="1"/>
    <row r="67941" s="2839" customFormat="1"/>
    <row r="67942" s="2839" customFormat="1"/>
    <row r="67943" s="2839" customFormat="1"/>
    <row r="67944" s="2839" customFormat="1"/>
    <row r="67945" s="2839" customFormat="1"/>
    <row r="67946" s="2839" customFormat="1"/>
    <row r="67947" s="2839" customFormat="1"/>
    <row r="67948" s="2839" customFormat="1"/>
    <row r="67949" s="2839" customFormat="1"/>
    <row r="67950" s="2839" customFormat="1"/>
    <row r="67951" s="2839" customFormat="1"/>
    <row r="67952" s="2839" customFormat="1"/>
    <row r="67953" s="2839" customFormat="1"/>
    <row r="67954" s="2839" customFormat="1"/>
    <row r="67955" s="2839" customFormat="1"/>
    <row r="67956" s="2839" customFormat="1"/>
    <row r="67957" s="2839" customFormat="1"/>
    <row r="67958" s="2839" customFormat="1"/>
    <row r="67959" s="2839" customFormat="1"/>
    <row r="67960" s="2839" customFormat="1"/>
    <row r="67961" s="2839" customFormat="1"/>
    <row r="67962" s="2839" customFormat="1"/>
    <row r="67963" s="2839" customFormat="1"/>
    <row r="67964" s="2839" customFormat="1"/>
    <row r="67965" s="2839" customFormat="1"/>
    <row r="67966" s="2839" customFormat="1"/>
    <row r="67967" s="2839" customFormat="1"/>
    <row r="67968" s="2839" customFormat="1"/>
    <row r="67969" s="2839" customFormat="1"/>
    <row r="67970" s="2839" customFormat="1"/>
    <row r="67971" s="2839" customFormat="1"/>
    <row r="67972" s="2839" customFormat="1"/>
    <row r="67973" s="2839" customFormat="1"/>
    <row r="67974" s="2839" customFormat="1"/>
    <row r="67975" s="2839" customFormat="1"/>
    <row r="67976" s="2839" customFormat="1"/>
    <row r="67977" s="2839" customFormat="1"/>
    <row r="67978" s="2839" customFormat="1"/>
    <row r="67979" s="2839" customFormat="1"/>
    <row r="67980" s="2839" customFormat="1"/>
    <row r="67981" s="2839" customFormat="1"/>
    <row r="67982" s="2839" customFormat="1"/>
    <row r="67983" s="2839" customFormat="1"/>
    <row r="67984" s="2839" customFormat="1"/>
    <row r="67985" s="2839" customFormat="1"/>
    <row r="67986" s="2839" customFormat="1"/>
    <row r="67987" s="2839" customFormat="1"/>
    <row r="67988" s="2839" customFormat="1"/>
    <row r="67989" s="2839" customFormat="1"/>
    <row r="67990" s="2839" customFormat="1"/>
    <row r="67991" s="2839" customFormat="1"/>
    <row r="67992" s="2839" customFormat="1"/>
    <row r="67993" s="2839" customFormat="1"/>
    <row r="67994" s="2839" customFormat="1"/>
    <row r="67995" s="2839" customFormat="1"/>
    <row r="67996" s="2839" customFormat="1"/>
    <row r="67997" s="2839" customFormat="1"/>
    <row r="67998" s="2839" customFormat="1"/>
    <row r="67999" s="2839" customFormat="1"/>
    <row r="68000" s="2839" customFormat="1"/>
    <row r="68001" s="2839" customFormat="1"/>
    <row r="68002" s="2839" customFormat="1"/>
    <row r="68003" s="2839" customFormat="1"/>
    <row r="68004" s="2839" customFormat="1"/>
    <row r="68005" s="2839" customFormat="1"/>
    <row r="68006" s="2839" customFormat="1"/>
    <row r="68007" s="2839" customFormat="1"/>
    <row r="68008" s="2839" customFormat="1"/>
    <row r="68009" s="2839" customFormat="1"/>
    <row r="68010" s="2839" customFormat="1"/>
    <row r="68011" s="2839" customFormat="1"/>
    <row r="68012" s="2839" customFormat="1"/>
    <row r="68013" s="2839" customFormat="1"/>
    <row r="68014" s="2839" customFormat="1"/>
    <row r="68015" s="2839" customFormat="1"/>
    <row r="68016" s="2839" customFormat="1"/>
    <row r="68017" s="2839" customFormat="1"/>
    <row r="68018" s="2839" customFormat="1"/>
    <row r="68019" s="2839" customFormat="1"/>
    <row r="68020" s="2839" customFormat="1"/>
    <row r="68021" s="2839" customFormat="1"/>
    <row r="68022" s="2839" customFormat="1"/>
    <row r="68023" s="2839" customFormat="1"/>
    <row r="68024" s="2839" customFormat="1"/>
    <row r="68025" s="2839" customFormat="1"/>
    <row r="68026" s="2839" customFormat="1"/>
    <row r="68027" s="2839" customFormat="1"/>
    <row r="68028" s="2839" customFormat="1"/>
    <row r="68029" s="2839" customFormat="1"/>
    <row r="68030" s="2839" customFormat="1"/>
    <row r="68031" s="2839" customFormat="1"/>
    <row r="68032" s="2839" customFormat="1"/>
    <row r="68033" s="2839" customFormat="1"/>
    <row r="68034" s="2839" customFormat="1"/>
    <row r="68035" s="2839" customFormat="1"/>
    <row r="68036" s="2839" customFormat="1"/>
    <row r="68037" s="2839" customFormat="1"/>
    <row r="68038" s="2839" customFormat="1"/>
    <row r="68039" s="2839" customFormat="1"/>
    <row r="68040" s="2839" customFormat="1"/>
    <row r="68041" s="2839" customFormat="1"/>
    <row r="68042" s="2839" customFormat="1"/>
    <row r="68043" s="2839" customFormat="1"/>
    <row r="68044" s="2839" customFormat="1"/>
    <row r="68045" s="2839" customFormat="1"/>
    <row r="68046" s="2839" customFormat="1"/>
    <row r="68047" s="2839" customFormat="1"/>
    <row r="68048" s="2839" customFormat="1"/>
    <row r="68049" s="2839" customFormat="1"/>
    <row r="68050" s="2839" customFormat="1"/>
    <row r="68051" s="2839" customFormat="1"/>
    <row r="68052" s="2839" customFormat="1"/>
    <row r="68053" s="2839" customFormat="1"/>
    <row r="68054" s="2839" customFormat="1"/>
    <row r="68055" s="2839" customFormat="1"/>
    <row r="68056" s="2839" customFormat="1"/>
    <row r="68057" s="2839" customFormat="1"/>
    <row r="68058" s="2839" customFormat="1"/>
    <row r="68059" s="2839" customFormat="1"/>
    <row r="68060" s="2839" customFormat="1"/>
    <row r="68061" s="2839" customFormat="1"/>
    <row r="68062" s="2839" customFormat="1"/>
    <row r="68063" s="2839" customFormat="1"/>
    <row r="68064" s="2839" customFormat="1"/>
    <row r="68065" s="2839" customFormat="1"/>
    <row r="68066" s="2839" customFormat="1"/>
    <row r="68067" s="2839" customFormat="1"/>
    <row r="68068" s="2839" customFormat="1"/>
    <row r="68069" s="2839" customFormat="1"/>
    <row r="68070" s="2839" customFormat="1"/>
    <row r="68071" s="2839" customFormat="1"/>
    <row r="68072" s="2839" customFormat="1"/>
    <row r="68073" s="2839" customFormat="1"/>
    <row r="68074" s="2839" customFormat="1"/>
    <row r="68075" s="2839" customFormat="1"/>
    <row r="68076" s="2839" customFormat="1"/>
    <row r="68077" s="2839" customFormat="1"/>
    <row r="68078" s="2839" customFormat="1"/>
    <row r="68079" s="2839" customFormat="1"/>
    <row r="68080" s="2839" customFormat="1"/>
    <row r="68081" s="2839" customFormat="1"/>
    <row r="68082" s="2839" customFormat="1"/>
    <row r="68083" s="2839" customFormat="1"/>
    <row r="68084" s="2839" customFormat="1"/>
    <row r="68085" s="2839" customFormat="1"/>
    <row r="68086" s="2839" customFormat="1"/>
    <row r="68087" s="2839" customFormat="1"/>
    <row r="68088" s="2839" customFormat="1"/>
    <row r="68089" s="2839" customFormat="1"/>
    <row r="68090" s="2839" customFormat="1"/>
    <row r="68091" s="2839" customFormat="1"/>
    <row r="68092" s="2839" customFormat="1"/>
    <row r="68093" s="2839" customFormat="1"/>
    <row r="68094" s="2839" customFormat="1"/>
    <row r="68095" s="2839" customFormat="1"/>
    <row r="68096" s="2839" customFormat="1"/>
    <row r="68097" s="2839" customFormat="1"/>
    <row r="68098" s="2839" customFormat="1"/>
    <row r="68099" s="2839" customFormat="1"/>
    <row r="68100" s="2839" customFormat="1"/>
    <row r="68101" s="2839" customFormat="1"/>
    <row r="68102" s="2839" customFormat="1"/>
    <row r="68103" s="2839" customFormat="1"/>
    <row r="68104" s="2839" customFormat="1"/>
    <row r="68105" s="2839" customFormat="1"/>
    <row r="68106" s="2839" customFormat="1"/>
    <row r="68107" s="2839" customFormat="1"/>
    <row r="68108" s="2839" customFormat="1"/>
    <row r="68109" s="2839" customFormat="1"/>
    <row r="68110" s="2839" customFormat="1"/>
    <row r="68111" s="2839" customFormat="1"/>
    <row r="68112" s="2839" customFormat="1"/>
    <row r="68113" s="2839" customFormat="1"/>
    <row r="68114" s="2839" customFormat="1"/>
    <row r="68115" s="2839" customFormat="1"/>
    <row r="68116" s="2839" customFormat="1"/>
    <row r="68117" s="2839" customFormat="1"/>
    <row r="68118" s="2839" customFormat="1"/>
    <row r="68119" s="2839" customFormat="1"/>
    <row r="68120" s="2839" customFormat="1"/>
    <row r="68121" s="2839" customFormat="1"/>
    <row r="68122" s="2839" customFormat="1"/>
    <row r="68123" s="2839" customFormat="1"/>
    <row r="68124" s="2839" customFormat="1"/>
    <row r="68125" s="2839" customFormat="1"/>
    <row r="68126" s="2839" customFormat="1"/>
    <row r="68127" s="2839" customFormat="1"/>
    <row r="68128" s="2839" customFormat="1"/>
    <row r="68129" s="2839" customFormat="1"/>
    <row r="68130" s="2839" customFormat="1"/>
    <row r="68131" s="2839" customFormat="1"/>
    <row r="68132" s="2839" customFormat="1"/>
    <row r="68133" s="2839" customFormat="1"/>
    <row r="68134" s="2839" customFormat="1"/>
    <row r="68135" s="2839" customFormat="1"/>
    <row r="68136" s="2839" customFormat="1"/>
    <row r="68137" s="2839" customFormat="1"/>
    <row r="68138" s="2839" customFormat="1"/>
    <row r="68139" s="2839" customFormat="1"/>
    <row r="68140" s="2839" customFormat="1"/>
    <row r="68141" s="2839" customFormat="1"/>
    <row r="68142" s="2839" customFormat="1"/>
    <row r="68143" s="2839" customFormat="1"/>
    <row r="68144" s="2839" customFormat="1"/>
    <row r="68145" s="2839" customFormat="1"/>
    <row r="68146" s="2839" customFormat="1"/>
    <row r="68147" s="2839" customFormat="1"/>
    <row r="68148" s="2839" customFormat="1"/>
    <row r="68149" s="2839" customFormat="1"/>
    <row r="68150" s="2839" customFormat="1"/>
    <row r="68151" s="2839" customFormat="1"/>
    <row r="68152" s="2839" customFormat="1"/>
    <row r="68153" s="2839" customFormat="1"/>
    <row r="68154" s="2839" customFormat="1"/>
    <row r="68155" s="2839" customFormat="1"/>
    <row r="68156" s="2839" customFormat="1"/>
    <row r="68157" s="2839" customFormat="1"/>
    <row r="68158" s="2839" customFormat="1"/>
    <row r="68159" s="2839" customFormat="1"/>
    <row r="68160" s="2839" customFormat="1"/>
    <row r="68161" s="2839" customFormat="1"/>
    <row r="68162" s="2839" customFormat="1"/>
    <row r="68163" s="2839" customFormat="1"/>
    <row r="68164" s="2839" customFormat="1"/>
    <row r="68165" s="2839" customFormat="1"/>
    <row r="68166" s="2839" customFormat="1"/>
    <row r="68167" s="2839" customFormat="1"/>
    <row r="68168" s="2839" customFormat="1"/>
    <row r="68169" s="2839" customFormat="1"/>
    <row r="68170" s="2839" customFormat="1"/>
    <row r="68171" s="2839" customFormat="1"/>
    <row r="68172" s="2839" customFormat="1"/>
    <row r="68173" s="2839" customFormat="1"/>
    <row r="68174" s="2839" customFormat="1"/>
    <row r="68175" s="2839" customFormat="1"/>
    <row r="68176" s="2839" customFormat="1"/>
    <row r="68177" s="2839" customFormat="1"/>
    <row r="68178" s="2839" customFormat="1"/>
    <row r="68179" s="2839" customFormat="1"/>
    <row r="68180" s="2839" customFormat="1"/>
    <row r="68181" s="2839" customFormat="1"/>
    <row r="68182" s="2839" customFormat="1"/>
    <row r="68183" s="2839" customFormat="1"/>
    <row r="68184" s="2839" customFormat="1"/>
    <row r="68185" s="2839" customFormat="1"/>
    <row r="68186" s="2839" customFormat="1"/>
    <row r="68187" s="2839" customFormat="1"/>
    <row r="68188" s="2839" customFormat="1"/>
    <row r="68189" s="2839" customFormat="1"/>
    <row r="68190" s="2839" customFormat="1"/>
    <row r="68191" s="2839" customFormat="1"/>
    <row r="68192" s="2839" customFormat="1"/>
    <row r="68193" s="2839" customFormat="1"/>
    <row r="68194" s="2839" customFormat="1"/>
    <row r="68195" s="2839" customFormat="1"/>
    <row r="68196" s="2839" customFormat="1"/>
    <row r="68197" s="2839" customFormat="1"/>
    <row r="68198" s="2839" customFormat="1"/>
    <row r="68199" s="2839" customFormat="1"/>
    <row r="68200" s="2839" customFormat="1"/>
    <row r="68201" s="2839" customFormat="1"/>
    <row r="68202" s="2839" customFormat="1"/>
    <row r="68203" s="2839" customFormat="1"/>
    <row r="68204" s="2839" customFormat="1"/>
    <row r="68205" s="2839" customFormat="1"/>
    <row r="68206" s="2839" customFormat="1"/>
    <row r="68207" s="2839" customFormat="1"/>
    <row r="68208" s="2839" customFormat="1"/>
    <row r="68209" s="2839" customFormat="1"/>
    <row r="68210" s="2839" customFormat="1"/>
    <row r="68211" s="2839" customFormat="1"/>
    <row r="68212" s="2839" customFormat="1"/>
    <row r="68213" s="2839" customFormat="1"/>
    <row r="68214" s="2839" customFormat="1"/>
    <row r="68215" s="2839" customFormat="1"/>
    <row r="68216" s="2839" customFormat="1"/>
    <row r="68217" s="2839" customFormat="1"/>
    <row r="68218" s="2839" customFormat="1"/>
    <row r="68219" s="2839" customFormat="1"/>
    <row r="68220" s="2839" customFormat="1"/>
    <row r="68221" s="2839" customFormat="1"/>
    <row r="68222" s="2839" customFormat="1"/>
    <row r="68223" s="2839" customFormat="1"/>
    <row r="68224" s="2839" customFormat="1"/>
    <row r="68225" s="2839" customFormat="1"/>
    <row r="68226" s="2839" customFormat="1"/>
    <row r="68227" s="2839" customFormat="1"/>
    <row r="68228" s="2839" customFormat="1"/>
    <row r="68229" s="2839" customFormat="1"/>
    <row r="68230" s="2839" customFormat="1"/>
    <row r="68231" s="2839" customFormat="1"/>
    <row r="68232" s="2839" customFormat="1"/>
    <row r="68233" s="2839" customFormat="1"/>
    <row r="68234" s="2839" customFormat="1"/>
    <row r="68235" s="2839" customFormat="1"/>
    <row r="68236" s="2839" customFormat="1"/>
    <row r="68237" s="2839" customFormat="1"/>
    <row r="68238" s="2839" customFormat="1"/>
    <row r="68239" s="2839" customFormat="1"/>
    <row r="68240" s="2839" customFormat="1"/>
    <row r="68241" s="2839" customFormat="1"/>
    <row r="68242" s="2839" customFormat="1"/>
    <row r="68243" s="2839" customFormat="1"/>
    <row r="68244" s="2839" customFormat="1"/>
    <row r="68245" s="2839" customFormat="1"/>
    <row r="68246" s="2839" customFormat="1"/>
    <row r="68247" s="2839" customFormat="1"/>
    <row r="68248" s="2839" customFormat="1"/>
    <row r="68249" s="2839" customFormat="1"/>
    <row r="68250" s="2839" customFormat="1"/>
    <row r="68251" s="2839" customFormat="1"/>
    <row r="68252" s="2839" customFormat="1"/>
    <row r="68253" s="2839" customFormat="1"/>
    <row r="68254" s="2839" customFormat="1"/>
    <row r="68255" s="2839" customFormat="1"/>
    <row r="68256" s="2839" customFormat="1"/>
    <row r="68257" s="2839" customFormat="1"/>
    <row r="68258" s="2839" customFormat="1"/>
    <row r="68259" s="2839" customFormat="1"/>
    <row r="68260" s="2839" customFormat="1"/>
    <row r="68261" s="2839" customFormat="1"/>
    <row r="68262" s="2839" customFormat="1"/>
    <row r="68263" s="2839" customFormat="1"/>
    <row r="68264" s="2839" customFormat="1"/>
    <row r="68265" s="2839" customFormat="1"/>
    <row r="68266" s="2839" customFormat="1"/>
    <row r="68267" s="2839" customFormat="1"/>
    <row r="68268" s="2839" customFormat="1"/>
    <row r="68269" s="2839" customFormat="1"/>
    <row r="68270" s="2839" customFormat="1"/>
    <row r="68271" s="2839" customFormat="1"/>
    <row r="68272" s="2839" customFormat="1"/>
    <row r="68273" s="2839" customFormat="1"/>
    <row r="68274" s="2839" customFormat="1"/>
    <row r="68275" s="2839" customFormat="1"/>
    <row r="68276" s="2839" customFormat="1"/>
    <row r="68277" s="2839" customFormat="1"/>
    <row r="68278" s="2839" customFormat="1"/>
    <row r="68279" s="2839" customFormat="1"/>
    <row r="68280" s="2839" customFormat="1"/>
    <row r="68281" s="2839" customFormat="1"/>
    <row r="68282" s="2839" customFormat="1"/>
    <row r="68283" s="2839" customFormat="1"/>
    <row r="68284" s="2839" customFormat="1"/>
    <row r="68285" s="2839" customFormat="1"/>
    <row r="68286" s="2839" customFormat="1"/>
    <row r="68287" s="2839" customFormat="1"/>
    <row r="68288" s="2839" customFormat="1"/>
    <row r="68289" s="2839" customFormat="1"/>
    <row r="68290" s="2839" customFormat="1"/>
    <row r="68291" s="2839" customFormat="1"/>
    <row r="68292" s="2839" customFormat="1"/>
    <row r="68293" s="2839" customFormat="1"/>
    <row r="68294" s="2839" customFormat="1"/>
    <row r="68295" s="2839" customFormat="1"/>
    <row r="68296" s="2839" customFormat="1"/>
    <row r="68297" s="2839" customFormat="1"/>
    <row r="68298" s="2839" customFormat="1"/>
    <row r="68299" s="2839" customFormat="1"/>
    <row r="68300" s="2839" customFormat="1"/>
    <row r="68301" s="2839" customFormat="1"/>
    <row r="68302" s="2839" customFormat="1"/>
    <row r="68303" s="2839" customFormat="1"/>
    <row r="68304" s="2839" customFormat="1"/>
    <row r="68305" s="2839" customFormat="1"/>
    <row r="68306" s="2839" customFormat="1"/>
    <row r="68307" s="2839" customFormat="1"/>
    <row r="68308" s="2839" customFormat="1"/>
    <row r="68309" s="2839" customFormat="1"/>
    <row r="68310" s="2839" customFormat="1"/>
    <row r="68311" s="2839" customFormat="1"/>
    <row r="68312" s="2839" customFormat="1"/>
    <row r="68313" s="2839" customFormat="1"/>
    <row r="68314" s="2839" customFormat="1"/>
    <row r="68315" s="2839" customFormat="1"/>
    <row r="68316" s="2839" customFormat="1"/>
    <row r="68317" s="2839" customFormat="1"/>
    <row r="68318" s="2839" customFormat="1"/>
    <row r="68319" s="2839" customFormat="1"/>
    <row r="68320" s="2839" customFormat="1"/>
    <row r="68321" s="2839" customFormat="1"/>
    <row r="68322" s="2839" customFormat="1"/>
    <row r="68323" s="2839" customFormat="1"/>
    <row r="68324" s="2839" customFormat="1"/>
    <row r="68325" s="2839" customFormat="1"/>
    <row r="68326" s="2839" customFormat="1"/>
    <row r="68327" s="2839" customFormat="1"/>
    <row r="68328" s="2839" customFormat="1"/>
    <row r="68329" s="2839" customFormat="1"/>
    <row r="68330" s="2839" customFormat="1"/>
    <row r="68331" s="2839" customFormat="1"/>
    <row r="68332" s="2839" customFormat="1"/>
    <row r="68333" s="2839" customFormat="1"/>
    <row r="68334" s="2839" customFormat="1"/>
    <row r="68335" s="2839" customFormat="1"/>
    <row r="68336" s="2839" customFormat="1"/>
    <row r="68337" s="2839" customFormat="1"/>
    <row r="68338" s="2839" customFormat="1"/>
    <row r="68339" s="2839" customFormat="1"/>
    <row r="68340" s="2839" customFormat="1"/>
    <row r="68341" s="2839" customFormat="1"/>
    <row r="68342" s="2839" customFormat="1"/>
    <row r="68343" s="2839" customFormat="1"/>
    <row r="68344" s="2839" customFormat="1"/>
    <row r="68345" s="2839" customFormat="1"/>
    <row r="68346" s="2839" customFormat="1"/>
    <row r="68347" s="2839" customFormat="1"/>
    <row r="68348" s="2839" customFormat="1"/>
    <row r="68349" s="2839" customFormat="1"/>
    <row r="68350" s="2839" customFormat="1"/>
    <row r="68351" s="2839" customFormat="1"/>
    <row r="68352" s="2839" customFormat="1"/>
    <row r="68353" s="2839" customFormat="1"/>
    <row r="68354" s="2839" customFormat="1"/>
    <row r="68355" s="2839" customFormat="1"/>
    <row r="68356" s="2839" customFormat="1"/>
    <row r="68357" s="2839" customFormat="1"/>
    <row r="68358" s="2839" customFormat="1"/>
    <row r="68359" s="2839" customFormat="1"/>
    <row r="68360" s="2839" customFormat="1"/>
    <row r="68361" s="2839" customFormat="1"/>
    <row r="68362" s="2839" customFormat="1"/>
    <row r="68363" s="2839" customFormat="1"/>
    <row r="68364" s="2839" customFormat="1"/>
    <row r="68365" s="2839" customFormat="1"/>
    <row r="68366" s="2839" customFormat="1"/>
    <row r="68367" s="2839" customFormat="1"/>
    <row r="68368" s="2839" customFormat="1"/>
    <row r="68369" s="2839" customFormat="1"/>
    <row r="68370" s="2839" customFormat="1"/>
    <row r="68371" s="2839" customFormat="1"/>
    <row r="68372" s="2839" customFormat="1"/>
    <row r="68373" s="2839" customFormat="1"/>
    <row r="68374" s="2839" customFormat="1"/>
    <row r="68375" s="2839" customFormat="1"/>
    <row r="68376" s="2839" customFormat="1"/>
    <row r="68377" s="2839" customFormat="1"/>
    <row r="68378" s="2839" customFormat="1"/>
    <row r="68379" s="2839" customFormat="1"/>
    <row r="68380" s="2839" customFormat="1"/>
    <row r="68381" s="2839" customFormat="1"/>
    <row r="68382" s="2839" customFormat="1"/>
    <row r="68383" s="2839" customFormat="1"/>
    <row r="68384" s="2839" customFormat="1"/>
    <row r="68385" s="2839" customFormat="1"/>
    <row r="68386" s="2839" customFormat="1"/>
    <row r="68387" s="2839" customFormat="1"/>
    <row r="68388" s="2839" customFormat="1"/>
    <row r="68389" s="2839" customFormat="1"/>
    <row r="68390" s="2839" customFormat="1"/>
    <row r="68391" s="2839" customFormat="1"/>
    <row r="68392" s="2839" customFormat="1"/>
    <row r="68393" s="2839" customFormat="1"/>
    <row r="68394" s="2839" customFormat="1"/>
    <row r="68395" s="2839" customFormat="1"/>
    <row r="68396" s="2839" customFormat="1"/>
    <row r="68397" s="2839" customFormat="1"/>
    <row r="68398" s="2839" customFormat="1"/>
    <row r="68399" s="2839" customFormat="1"/>
    <row r="68400" s="2839" customFormat="1"/>
    <row r="68401" s="2839" customFormat="1"/>
    <row r="68402" s="2839" customFormat="1"/>
    <row r="68403" s="2839" customFormat="1"/>
    <row r="68404" s="2839" customFormat="1"/>
    <row r="68405" s="2839" customFormat="1"/>
    <row r="68406" s="2839" customFormat="1"/>
    <row r="68407" s="2839" customFormat="1"/>
    <row r="68408" s="2839" customFormat="1"/>
    <row r="68409" s="2839" customFormat="1"/>
    <row r="68410" s="2839" customFormat="1"/>
    <row r="68411" s="2839" customFormat="1"/>
    <row r="68412" s="2839" customFormat="1"/>
    <row r="68413" s="2839" customFormat="1"/>
    <row r="68414" s="2839" customFormat="1"/>
    <row r="68415" s="2839" customFormat="1"/>
    <row r="68416" s="2839" customFormat="1"/>
    <row r="68417" s="2839" customFormat="1"/>
    <row r="68418" s="2839" customFormat="1"/>
    <row r="68419" s="2839" customFormat="1"/>
    <row r="68420" s="2839" customFormat="1"/>
    <row r="68421" s="2839" customFormat="1"/>
    <row r="68422" s="2839" customFormat="1"/>
    <row r="68423" s="2839" customFormat="1"/>
    <row r="68424" s="2839" customFormat="1"/>
    <row r="68425" s="2839" customFormat="1"/>
    <row r="68426" s="2839" customFormat="1"/>
    <row r="68427" s="2839" customFormat="1"/>
    <row r="68428" s="2839" customFormat="1"/>
    <row r="68429" s="2839" customFormat="1"/>
    <row r="68430" s="2839" customFormat="1"/>
    <row r="68431" s="2839" customFormat="1"/>
    <row r="68432" s="2839" customFormat="1"/>
    <row r="68433" s="2839" customFormat="1"/>
    <row r="68434" s="2839" customFormat="1"/>
    <row r="68435" s="2839" customFormat="1"/>
    <row r="68436" s="2839" customFormat="1"/>
    <row r="68437" s="2839" customFormat="1"/>
    <row r="68438" s="2839" customFormat="1"/>
    <row r="68439" s="2839" customFormat="1"/>
    <row r="68440" s="2839" customFormat="1"/>
    <row r="68441" s="2839" customFormat="1"/>
    <row r="68442" s="2839" customFormat="1"/>
    <row r="68443" s="2839" customFormat="1"/>
    <row r="68444" s="2839" customFormat="1"/>
    <row r="68445" s="2839" customFormat="1"/>
    <row r="68446" s="2839" customFormat="1"/>
    <row r="68447" s="2839" customFormat="1"/>
    <row r="68448" s="2839" customFormat="1"/>
    <row r="68449" s="2839" customFormat="1"/>
    <row r="68450" s="2839" customFormat="1"/>
    <row r="68451" s="2839" customFormat="1"/>
    <row r="68452" s="2839" customFormat="1"/>
    <row r="68453" s="2839" customFormat="1"/>
    <row r="68454" s="2839" customFormat="1"/>
    <row r="68455" s="2839" customFormat="1"/>
    <row r="68456" s="2839" customFormat="1"/>
    <row r="68457" s="2839" customFormat="1"/>
    <row r="68458" s="2839" customFormat="1"/>
    <row r="68459" s="2839" customFormat="1"/>
    <row r="68460" s="2839" customFormat="1"/>
    <row r="68461" s="2839" customFormat="1"/>
    <row r="68462" s="2839" customFormat="1"/>
    <row r="68463" s="2839" customFormat="1"/>
    <row r="68464" s="2839" customFormat="1"/>
    <row r="68465" s="2839" customFormat="1"/>
    <row r="68466" s="2839" customFormat="1"/>
    <row r="68467" s="2839" customFormat="1"/>
    <row r="68468" s="2839" customFormat="1"/>
    <row r="68469" s="2839" customFormat="1"/>
    <row r="68470" s="2839" customFormat="1"/>
    <row r="68471" s="2839" customFormat="1"/>
    <row r="68472" s="2839" customFormat="1"/>
    <row r="68473" s="2839" customFormat="1"/>
    <row r="68474" s="2839" customFormat="1"/>
    <row r="68475" s="2839" customFormat="1"/>
    <row r="68476" s="2839" customFormat="1"/>
    <row r="68477" s="2839" customFormat="1"/>
    <row r="68478" s="2839" customFormat="1"/>
    <row r="68479" s="2839" customFormat="1"/>
    <row r="68480" s="2839" customFormat="1"/>
    <row r="68481" s="2839" customFormat="1"/>
    <row r="68482" s="2839" customFormat="1"/>
    <row r="68483" s="2839" customFormat="1"/>
    <row r="68484" s="2839" customFormat="1"/>
    <row r="68485" s="2839" customFormat="1"/>
    <row r="68486" s="2839" customFormat="1"/>
    <row r="68487" s="2839" customFormat="1"/>
    <row r="68488" s="2839" customFormat="1"/>
    <row r="68489" s="2839" customFormat="1"/>
    <row r="68490" s="2839" customFormat="1"/>
    <row r="68491" s="2839" customFormat="1"/>
    <row r="68492" s="2839" customFormat="1"/>
    <row r="68493" s="2839" customFormat="1"/>
    <row r="68494" s="2839" customFormat="1"/>
    <row r="68495" s="2839" customFormat="1"/>
    <row r="68496" s="2839" customFormat="1"/>
    <row r="68497" s="2839" customFormat="1"/>
    <row r="68498" s="2839" customFormat="1"/>
    <row r="68499" s="2839" customFormat="1"/>
    <row r="68500" s="2839" customFormat="1"/>
    <row r="68501" s="2839" customFormat="1"/>
    <row r="68502" s="2839" customFormat="1"/>
    <row r="68503" s="2839" customFormat="1"/>
    <row r="68504" s="2839" customFormat="1"/>
    <row r="68505" s="2839" customFormat="1"/>
    <row r="68506" s="2839" customFormat="1"/>
    <row r="68507" s="2839" customFormat="1"/>
    <row r="68508" s="2839" customFormat="1"/>
    <row r="68509" s="2839" customFormat="1"/>
    <row r="68510" s="2839" customFormat="1"/>
    <row r="68511" s="2839" customFormat="1"/>
    <row r="68512" s="2839" customFormat="1"/>
    <row r="68513" s="2839" customFormat="1"/>
    <row r="68514" s="2839" customFormat="1"/>
    <row r="68515" s="2839" customFormat="1"/>
    <row r="68516" s="2839" customFormat="1"/>
    <row r="68517" s="2839" customFormat="1"/>
    <row r="68518" s="2839" customFormat="1"/>
    <row r="68519" s="2839" customFormat="1"/>
    <row r="68520" s="2839" customFormat="1"/>
    <row r="68521" s="2839" customFormat="1"/>
    <row r="68522" s="2839" customFormat="1"/>
    <row r="68523" s="2839" customFormat="1"/>
    <row r="68524" s="2839" customFormat="1"/>
    <row r="68525" s="2839" customFormat="1"/>
    <row r="68526" s="2839" customFormat="1"/>
    <row r="68527" s="2839" customFormat="1"/>
    <row r="68528" s="2839" customFormat="1"/>
    <row r="68529" s="2839" customFormat="1"/>
    <row r="68530" s="2839" customFormat="1"/>
    <row r="68531" s="2839" customFormat="1"/>
    <row r="68532" s="2839" customFormat="1"/>
    <row r="68533" s="2839" customFormat="1"/>
    <row r="68534" s="2839" customFormat="1"/>
    <row r="68535" s="2839" customFormat="1"/>
    <row r="68536" s="2839" customFormat="1"/>
    <row r="68537" s="2839" customFormat="1"/>
    <row r="68538" s="2839" customFormat="1"/>
    <row r="68539" s="2839" customFormat="1"/>
    <row r="68540" s="2839" customFormat="1"/>
    <row r="68541" s="2839" customFormat="1"/>
    <row r="68542" s="2839" customFormat="1"/>
    <row r="68543" s="2839" customFormat="1"/>
    <row r="68544" s="2839" customFormat="1"/>
    <row r="68545" s="2839" customFormat="1"/>
    <row r="68546" s="2839" customFormat="1"/>
    <row r="68547" s="2839" customFormat="1"/>
    <row r="68548" s="2839" customFormat="1"/>
    <row r="68549" s="2839" customFormat="1"/>
    <row r="68550" s="2839" customFormat="1"/>
    <row r="68551" s="2839" customFormat="1"/>
    <row r="68552" s="2839" customFormat="1"/>
    <row r="68553" s="2839" customFormat="1"/>
    <row r="68554" s="2839" customFormat="1"/>
    <row r="68555" s="2839" customFormat="1"/>
    <row r="68556" s="2839" customFormat="1"/>
    <row r="68557" s="2839" customFormat="1"/>
    <row r="68558" s="2839" customFormat="1"/>
    <row r="68559" s="2839" customFormat="1"/>
    <row r="68560" s="2839" customFormat="1"/>
    <row r="68561" s="2839" customFormat="1"/>
    <row r="68562" s="2839" customFormat="1"/>
    <row r="68563" s="2839" customFormat="1"/>
    <row r="68564" s="2839" customFormat="1"/>
    <row r="68565" s="2839" customFormat="1"/>
    <row r="68566" s="2839" customFormat="1"/>
    <row r="68567" s="2839" customFormat="1"/>
    <row r="68568" s="2839" customFormat="1"/>
    <row r="68569" s="2839" customFormat="1"/>
    <row r="68570" s="2839" customFormat="1"/>
    <row r="68571" s="2839" customFormat="1"/>
    <row r="68572" s="2839" customFormat="1"/>
    <row r="68573" s="2839" customFormat="1"/>
    <row r="68574" s="2839" customFormat="1"/>
    <row r="68575" s="2839" customFormat="1"/>
    <row r="68576" s="2839" customFormat="1"/>
    <row r="68577" s="2839" customFormat="1"/>
    <row r="68578" s="2839" customFormat="1"/>
    <row r="68579" s="2839" customFormat="1"/>
    <row r="68580" s="2839" customFormat="1"/>
    <row r="68581" s="2839" customFormat="1"/>
    <row r="68582" s="2839" customFormat="1"/>
    <row r="68583" s="2839" customFormat="1"/>
    <row r="68584" s="2839" customFormat="1"/>
    <row r="68585" s="2839" customFormat="1"/>
    <row r="68586" s="2839" customFormat="1"/>
    <row r="68587" s="2839" customFormat="1"/>
    <row r="68588" s="2839" customFormat="1"/>
    <row r="68589" s="2839" customFormat="1"/>
    <row r="68590" s="2839" customFormat="1"/>
    <row r="68591" s="2839" customFormat="1"/>
    <row r="68592" s="2839" customFormat="1"/>
    <row r="68593" s="2839" customFormat="1"/>
    <row r="68594" s="2839" customFormat="1"/>
    <row r="68595" s="2839" customFormat="1"/>
    <row r="68596" s="2839" customFormat="1"/>
    <row r="68597" s="2839" customFormat="1"/>
    <row r="68598" s="2839" customFormat="1"/>
    <row r="68599" s="2839" customFormat="1"/>
    <row r="68600" s="2839" customFormat="1"/>
    <row r="68601" s="2839" customFormat="1"/>
    <row r="68602" s="2839" customFormat="1"/>
    <row r="68603" s="2839" customFormat="1"/>
    <row r="68604" s="2839" customFormat="1"/>
    <row r="68605" s="2839" customFormat="1"/>
    <row r="68606" s="2839" customFormat="1"/>
    <row r="68607" s="2839" customFormat="1"/>
    <row r="68608" s="2839" customFormat="1"/>
    <row r="68609" s="2839" customFormat="1"/>
    <row r="68610" s="2839" customFormat="1"/>
    <row r="68611" s="2839" customFormat="1"/>
    <row r="68612" s="2839" customFormat="1"/>
    <row r="68613" s="2839" customFormat="1"/>
    <row r="68614" s="2839" customFormat="1"/>
    <row r="68615" s="2839" customFormat="1"/>
    <row r="68616" s="2839" customFormat="1"/>
    <row r="68617" s="2839" customFormat="1"/>
    <row r="68618" s="2839" customFormat="1"/>
    <row r="68619" s="2839" customFormat="1"/>
    <row r="68620" s="2839" customFormat="1"/>
    <row r="68621" s="2839" customFormat="1"/>
    <row r="68622" s="2839" customFormat="1"/>
    <row r="68623" s="2839" customFormat="1"/>
    <row r="68624" s="2839" customFormat="1"/>
    <row r="68625" s="2839" customFormat="1"/>
    <row r="68626" s="2839" customFormat="1"/>
    <row r="68627" s="2839" customFormat="1"/>
    <row r="68628" s="2839" customFormat="1"/>
    <row r="68629" s="2839" customFormat="1"/>
    <row r="68630" s="2839" customFormat="1"/>
    <row r="68631" s="2839" customFormat="1"/>
    <row r="68632" s="2839" customFormat="1"/>
    <row r="68633" s="2839" customFormat="1"/>
    <row r="68634" s="2839" customFormat="1"/>
    <row r="68635" s="2839" customFormat="1"/>
    <row r="68636" s="2839" customFormat="1"/>
    <row r="68637" s="2839" customFormat="1"/>
    <row r="68638" s="2839" customFormat="1"/>
    <row r="68639" s="2839" customFormat="1"/>
    <row r="68640" s="2839" customFormat="1"/>
    <row r="68641" s="2839" customFormat="1"/>
    <row r="68642" s="2839" customFormat="1"/>
    <row r="68643" s="2839" customFormat="1"/>
    <row r="68644" s="2839" customFormat="1"/>
    <row r="68645" s="2839" customFormat="1"/>
    <row r="68646" s="2839" customFormat="1"/>
    <row r="68647" s="2839" customFormat="1"/>
    <row r="68648" s="2839" customFormat="1"/>
    <row r="68649" s="2839" customFormat="1"/>
    <row r="68650" s="2839" customFormat="1"/>
    <row r="68651" s="2839" customFormat="1"/>
    <row r="68652" s="2839" customFormat="1"/>
    <row r="68653" s="2839" customFormat="1"/>
    <row r="68654" s="2839" customFormat="1"/>
    <row r="68655" s="2839" customFormat="1"/>
    <row r="68656" s="2839" customFormat="1"/>
    <row r="68657" s="2839" customFormat="1"/>
    <row r="68658" s="2839" customFormat="1"/>
    <row r="68659" s="2839" customFormat="1"/>
    <row r="68660" s="2839" customFormat="1"/>
    <row r="68661" s="2839" customFormat="1"/>
    <row r="68662" s="2839" customFormat="1"/>
    <row r="68663" s="2839" customFormat="1"/>
    <row r="68664" s="2839" customFormat="1"/>
    <row r="68665" s="2839" customFormat="1"/>
    <row r="68666" s="2839" customFormat="1"/>
    <row r="68667" s="2839" customFormat="1"/>
    <row r="68668" s="2839" customFormat="1"/>
    <row r="68669" s="2839" customFormat="1"/>
    <row r="68670" s="2839" customFormat="1"/>
    <row r="68671" s="2839" customFormat="1"/>
    <row r="68672" s="2839" customFormat="1"/>
    <row r="68673" s="2839" customFormat="1"/>
    <row r="68674" s="2839" customFormat="1"/>
    <row r="68675" s="2839" customFormat="1"/>
    <row r="68676" s="2839" customFormat="1"/>
    <row r="68677" s="2839" customFormat="1"/>
    <row r="68678" s="2839" customFormat="1"/>
    <row r="68679" s="2839" customFormat="1"/>
    <row r="68680" s="2839" customFormat="1"/>
    <row r="68681" s="2839" customFormat="1"/>
    <row r="68682" s="2839" customFormat="1"/>
    <row r="68683" s="2839" customFormat="1"/>
    <row r="68684" s="2839" customFormat="1"/>
    <row r="68685" s="2839" customFormat="1"/>
    <row r="68686" s="2839" customFormat="1"/>
    <row r="68687" s="2839" customFormat="1"/>
    <row r="68688" s="2839" customFormat="1"/>
    <row r="68689" s="2839" customFormat="1"/>
    <row r="68690" s="2839" customFormat="1"/>
    <row r="68691" s="2839" customFormat="1"/>
    <row r="68692" s="2839" customFormat="1"/>
    <row r="68693" s="2839" customFormat="1"/>
    <row r="68694" s="2839" customFormat="1"/>
    <row r="68695" s="2839" customFormat="1"/>
    <row r="68696" s="2839" customFormat="1"/>
    <row r="68697" s="2839" customFormat="1"/>
    <row r="68698" s="2839" customFormat="1"/>
    <row r="68699" s="2839" customFormat="1"/>
    <row r="68700" s="2839" customFormat="1"/>
    <row r="68701" s="2839" customFormat="1"/>
    <row r="68702" s="2839" customFormat="1"/>
    <row r="68703" s="2839" customFormat="1"/>
    <row r="68704" s="2839" customFormat="1"/>
    <row r="68705" s="2839" customFormat="1"/>
    <row r="68706" s="2839" customFormat="1"/>
    <row r="68707" s="2839" customFormat="1"/>
    <row r="68708" s="2839" customFormat="1"/>
    <row r="68709" s="2839" customFormat="1"/>
    <row r="68710" s="2839" customFormat="1"/>
    <row r="68711" s="2839" customFormat="1"/>
    <row r="68712" s="2839" customFormat="1"/>
    <row r="68713" s="2839" customFormat="1"/>
    <row r="68714" s="2839" customFormat="1"/>
    <row r="68715" s="2839" customFormat="1"/>
    <row r="68716" s="2839" customFormat="1"/>
    <row r="68717" s="2839" customFormat="1"/>
    <row r="68718" s="2839" customFormat="1"/>
    <row r="68719" s="2839" customFormat="1"/>
    <row r="68720" s="2839" customFormat="1"/>
    <row r="68721" s="2839" customFormat="1"/>
    <row r="68722" s="2839" customFormat="1"/>
    <row r="68723" s="2839" customFormat="1"/>
    <row r="68724" s="2839" customFormat="1"/>
    <row r="68725" s="2839" customFormat="1"/>
    <row r="68726" s="2839" customFormat="1"/>
    <row r="68727" s="2839" customFormat="1"/>
    <row r="68728" s="2839" customFormat="1"/>
    <row r="68729" s="2839" customFormat="1"/>
    <row r="68730" s="2839" customFormat="1"/>
    <row r="68731" s="2839" customFormat="1"/>
    <row r="68732" s="2839" customFormat="1"/>
    <row r="68733" s="2839" customFormat="1"/>
    <row r="68734" s="2839" customFormat="1"/>
    <row r="68735" s="2839" customFormat="1"/>
    <row r="68736" s="2839" customFormat="1"/>
    <row r="68737" s="2839" customFormat="1"/>
    <row r="68738" s="2839" customFormat="1"/>
    <row r="68739" s="2839" customFormat="1"/>
    <row r="68740" s="2839" customFormat="1"/>
    <row r="68741" s="2839" customFormat="1"/>
    <row r="68742" s="2839" customFormat="1"/>
    <row r="68743" s="2839" customFormat="1"/>
    <row r="68744" s="2839" customFormat="1"/>
    <row r="68745" s="2839" customFormat="1"/>
    <row r="68746" s="2839" customFormat="1"/>
    <row r="68747" s="2839" customFormat="1"/>
    <row r="68748" s="2839" customFormat="1"/>
    <row r="68749" s="2839" customFormat="1"/>
    <row r="68750" s="2839" customFormat="1"/>
    <row r="68751" s="2839" customFormat="1"/>
    <row r="68752" s="2839" customFormat="1"/>
    <row r="68753" s="2839" customFormat="1"/>
    <row r="68754" s="2839" customFormat="1"/>
    <row r="68755" s="2839" customFormat="1"/>
    <row r="68756" s="2839" customFormat="1"/>
    <row r="68757" s="2839" customFormat="1"/>
    <row r="68758" s="2839" customFormat="1"/>
    <row r="68759" s="2839" customFormat="1"/>
    <row r="68760" s="2839" customFormat="1"/>
    <row r="68761" s="2839" customFormat="1"/>
    <row r="68762" s="2839" customFormat="1"/>
    <row r="68763" s="2839" customFormat="1"/>
    <row r="68764" s="2839" customFormat="1"/>
    <row r="68765" s="2839" customFormat="1"/>
    <row r="68766" s="2839" customFormat="1"/>
    <row r="68767" s="2839" customFormat="1"/>
    <row r="68768" s="2839" customFormat="1"/>
    <row r="68769" s="2839" customFormat="1"/>
    <row r="68770" s="2839" customFormat="1"/>
    <row r="68771" s="2839" customFormat="1"/>
    <row r="68772" s="2839" customFormat="1"/>
    <row r="68773" s="2839" customFormat="1"/>
    <row r="68774" s="2839" customFormat="1"/>
    <row r="68775" s="2839" customFormat="1"/>
    <row r="68776" s="2839" customFormat="1"/>
    <row r="68777" s="2839" customFormat="1"/>
    <row r="68778" s="2839" customFormat="1"/>
    <row r="68779" s="2839" customFormat="1"/>
    <row r="68780" s="2839" customFormat="1"/>
    <row r="68781" s="2839" customFormat="1"/>
    <row r="68782" s="2839" customFormat="1"/>
    <row r="68783" s="2839" customFormat="1"/>
    <row r="68784" s="2839" customFormat="1"/>
    <row r="68785" s="2839" customFormat="1"/>
    <row r="68786" s="2839" customFormat="1"/>
    <row r="68787" s="2839" customFormat="1"/>
    <row r="68788" s="2839" customFormat="1"/>
    <row r="68789" s="2839" customFormat="1"/>
    <row r="68790" s="2839" customFormat="1"/>
    <row r="68791" s="2839" customFormat="1"/>
    <row r="68792" s="2839" customFormat="1"/>
    <row r="68793" s="2839" customFormat="1"/>
    <row r="68794" s="2839" customFormat="1"/>
    <row r="68795" s="2839" customFormat="1"/>
    <row r="68796" s="2839" customFormat="1"/>
    <row r="68797" s="2839" customFormat="1"/>
    <row r="68798" s="2839" customFormat="1"/>
    <row r="68799" s="2839" customFormat="1"/>
    <row r="68800" s="2839" customFormat="1"/>
    <row r="68801" s="2839" customFormat="1"/>
    <row r="68802" s="2839" customFormat="1"/>
    <row r="68803" s="2839" customFormat="1"/>
    <row r="68804" s="2839" customFormat="1"/>
    <row r="68805" s="2839" customFormat="1"/>
    <row r="68806" s="2839" customFormat="1"/>
    <row r="68807" s="2839" customFormat="1"/>
    <row r="68808" s="2839" customFormat="1"/>
    <row r="68809" s="2839" customFormat="1"/>
    <row r="68810" s="2839" customFormat="1"/>
    <row r="68811" s="2839" customFormat="1"/>
    <row r="68812" s="2839" customFormat="1"/>
    <row r="68813" s="2839" customFormat="1"/>
    <row r="68814" s="2839" customFormat="1"/>
    <row r="68815" s="2839" customFormat="1"/>
    <row r="68816" s="2839" customFormat="1"/>
    <row r="68817" s="2839" customFormat="1"/>
    <row r="68818" s="2839" customFormat="1"/>
    <row r="68819" s="2839" customFormat="1"/>
    <row r="68820" s="2839" customFormat="1"/>
    <row r="68821" s="2839" customFormat="1"/>
    <row r="68822" s="2839" customFormat="1"/>
    <row r="68823" s="2839" customFormat="1"/>
    <row r="68824" s="2839" customFormat="1"/>
    <row r="68825" s="2839" customFormat="1"/>
    <row r="68826" s="2839" customFormat="1"/>
    <row r="68827" s="2839" customFormat="1"/>
    <row r="68828" s="2839" customFormat="1"/>
    <row r="68829" s="2839" customFormat="1"/>
    <row r="68830" s="2839" customFormat="1"/>
    <row r="68831" s="2839" customFormat="1"/>
    <row r="68832" s="2839" customFormat="1"/>
    <row r="68833" s="2839" customFormat="1"/>
    <row r="68834" s="2839" customFormat="1"/>
    <row r="68835" s="2839" customFormat="1"/>
    <row r="68836" s="2839" customFormat="1"/>
    <row r="68837" s="2839" customFormat="1"/>
    <row r="68838" s="2839" customFormat="1"/>
    <row r="68839" s="2839" customFormat="1"/>
    <row r="68840" s="2839" customFormat="1"/>
    <row r="68841" s="2839" customFormat="1"/>
    <row r="68842" s="2839" customFormat="1"/>
    <row r="68843" s="2839" customFormat="1"/>
    <row r="68844" s="2839" customFormat="1"/>
    <row r="68845" s="2839" customFormat="1"/>
    <row r="68846" s="2839" customFormat="1"/>
    <row r="68847" s="2839" customFormat="1"/>
    <row r="68848" s="2839" customFormat="1"/>
    <row r="68849" s="2839" customFormat="1"/>
    <row r="68850" s="2839" customFormat="1"/>
    <row r="68851" s="2839" customFormat="1"/>
    <row r="68852" s="2839" customFormat="1"/>
    <row r="68853" s="2839" customFormat="1"/>
    <row r="68854" s="2839" customFormat="1"/>
    <row r="68855" s="2839" customFormat="1"/>
    <row r="68856" s="2839" customFormat="1"/>
    <row r="68857" s="2839" customFormat="1"/>
    <row r="68858" s="2839" customFormat="1"/>
    <row r="68859" s="2839" customFormat="1"/>
    <row r="68860" s="2839" customFormat="1"/>
    <row r="68861" s="2839" customFormat="1"/>
    <row r="68862" s="2839" customFormat="1"/>
    <row r="68863" s="2839" customFormat="1"/>
    <row r="68864" s="2839" customFormat="1"/>
    <row r="68865" s="2839" customFormat="1"/>
    <row r="68866" s="2839" customFormat="1"/>
    <row r="68867" s="2839" customFormat="1"/>
    <row r="68868" s="2839" customFormat="1"/>
    <row r="68869" s="2839" customFormat="1"/>
    <row r="68870" s="2839" customFormat="1"/>
    <row r="68871" s="2839" customFormat="1"/>
    <row r="68872" s="2839" customFormat="1"/>
    <row r="68873" s="2839" customFormat="1"/>
    <row r="68874" s="2839" customFormat="1"/>
    <row r="68875" s="2839" customFormat="1"/>
    <row r="68876" s="2839" customFormat="1"/>
    <row r="68877" s="2839" customFormat="1"/>
    <row r="68878" s="2839" customFormat="1"/>
    <row r="68879" s="2839" customFormat="1"/>
    <row r="68880" s="2839" customFormat="1"/>
    <row r="68881" s="2839" customFormat="1"/>
    <row r="68882" s="2839" customFormat="1"/>
    <row r="68883" s="2839" customFormat="1"/>
    <row r="68884" s="2839" customFormat="1"/>
    <row r="68885" s="2839" customFormat="1"/>
    <row r="68886" s="2839" customFormat="1"/>
    <row r="68887" s="2839" customFormat="1"/>
    <row r="68888" s="2839" customFormat="1"/>
    <row r="68889" s="2839" customFormat="1"/>
    <row r="68890" s="2839" customFormat="1"/>
    <row r="68891" s="2839" customFormat="1"/>
    <row r="68892" s="2839" customFormat="1"/>
    <row r="68893" s="2839" customFormat="1"/>
    <row r="68894" s="2839" customFormat="1"/>
    <row r="68895" s="2839" customFormat="1"/>
    <row r="68896" s="2839" customFormat="1"/>
    <row r="68897" s="2839" customFormat="1"/>
    <row r="68898" s="2839" customFormat="1"/>
    <row r="68899" s="2839" customFormat="1"/>
    <row r="68900" s="2839" customFormat="1"/>
    <row r="68901" s="2839" customFormat="1"/>
    <row r="68902" s="2839" customFormat="1"/>
    <row r="68903" s="2839" customFormat="1"/>
    <row r="68904" s="2839" customFormat="1"/>
    <row r="68905" s="2839" customFormat="1"/>
    <row r="68906" s="2839" customFormat="1"/>
    <row r="68907" s="2839" customFormat="1"/>
    <row r="68908" s="2839" customFormat="1"/>
    <row r="68909" s="2839" customFormat="1"/>
    <row r="68910" s="2839" customFormat="1"/>
    <row r="68911" s="2839" customFormat="1"/>
    <row r="68912" s="2839" customFormat="1"/>
    <row r="68913" s="2839" customFormat="1"/>
    <row r="68914" s="2839" customFormat="1"/>
    <row r="68915" s="2839" customFormat="1"/>
    <row r="68916" s="2839" customFormat="1"/>
    <row r="68917" s="2839" customFormat="1"/>
    <row r="68918" s="2839" customFormat="1"/>
    <row r="68919" s="2839" customFormat="1"/>
    <row r="68920" s="2839" customFormat="1"/>
    <row r="68921" s="2839" customFormat="1"/>
    <row r="68922" s="2839" customFormat="1"/>
    <row r="68923" s="2839" customFormat="1"/>
    <row r="68924" s="2839" customFormat="1"/>
    <row r="68925" s="2839" customFormat="1"/>
    <row r="68926" s="2839" customFormat="1"/>
    <row r="68927" s="2839" customFormat="1"/>
    <row r="68928" s="2839" customFormat="1"/>
    <row r="68929" s="2839" customFormat="1"/>
    <row r="68930" s="2839" customFormat="1"/>
    <row r="68931" s="2839" customFormat="1"/>
    <row r="68932" s="2839" customFormat="1"/>
    <row r="68933" s="2839" customFormat="1"/>
    <row r="68934" s="2839" customFormat="1"/>
    <row r="68935" s="2839" customFormat="1"/>
    <row r="68936" s="2839" customFormat="1"/>
    <row r="68937" s="2839" customFormat="1"/>
    <row r="68938" s="2839" customFormat="1"/>
    <row r="68939" s="2839" customFormat="1"/>
    <row r="68940" s="2839" customFormat="1"/>
    <row r="68941" s="2839" customFormat="1"/>
    <row r="68942" s="2839" customFormat="1"/>
    <row r="68943" s="2839" customFormat="1"/>
    <row r="68944" s="2839" customFormat="1"/>
    <row r="68945" s="2839" customFormat="1"/>
    <row r="68946" s="2839" customFormat="1"/>
    <row r="68947" s="2839" customFormat="1"/>
    <row r="68948" s="2839" customFormat="1"/>
    <row r="68949" s="2839" customFormat="1"/>
    <row r="68950" s="2839" customFormat="1"/>
    <row r="68951" s="2839" customFormat="1"/>
    <row r="68952" s="2839" customFormat="1"/>
    <row r="68953" s="2839" customFormat="1"/>
    <row r="68954" s="2839" customFormat="1"/>
    <row r="68955" s="2839" customFormat="1"/>
    <row r="68956" s="2839" customFormat="1"/>
    <row r="68957" s="2839" customFormat="1"/>
    <row r="68958" s="2839" customFormat="1"/>
    <row r="68959" s="2839" customFormat="1"/>
    <row r="68960" s="2839" customFormat="1"/>
    <row r="68961" s="2839" customFormat="1"/>
    <row r="68962" s="2839" customFormat="1"/>
    <row r="68963" s="2839" customFormat="1"/>
    <row r="68964" s="2839" customFormat="1"/>
    <row r="68965" s="2839" customFormat="1"/>
    <row r="68966" s="2839" customFormat="1"/>
    <row r="68967" s="2839" customFormat="1"/>
    <row r="68968" s="2839" customFormat="1"/>
    <row r="68969" s="2839" customFormat="1"/>
    <row r="68970" s="2839" customFormat="1"/>
    <row r="68971" s="2839" customFormat="1"/>
    <row r="68972" s="2839" customFormat="1"/>
    <row r="68973" s="2839" customFormat="1"/>
    <row r="68974" s="2839" customFormat="1"/>
    <row r="68975" s="2839" customFormat="1"/>
    <row r="68976" s="2839" customFormat="1"/>
    <row r="68977" s="2839" customFormat="1"/>
    <row r="68978" s="2839" customFormat="1"/>
    <row r="68979" s="2839" customFormat="1"/>
    <row r="68980" s="2839" customFormat="1"/>
    <row r="68981" s="2839" customFormat="1"/>
    <row r="68982" s="2839" customFormat="1"/>
    <row r="68983" s="2839" customFormat="1"/>
    <row r="68984" s="2839" customFormat="1"/>
    <row r="68985" s="2839" customFormat="1"/>
    <row r="68986" s="2839" customFormat="1"/>
    <row r="68987" s="2839" customFormat="1"/>
    <row r="68988" s="2839" customFormat="1"/>
    <row r="68989" s="2839" customFormat="1"/>
    <row r="68990" s="2839" customFormat="1"/>
    <row r="68991" s="2839" customFormat="1"/>
    <row r="68992" s="2839" customFormat="1"/>
    <row r="68993" s="2839" customFormat="1"/>
    <row r="68994" s="2839" customFormat="1"/>
    <row r="68995" s="2839" customFormat="1"/>
    <row r="68996" s="2839" customFormat="1"/>
    <row r="68997" s="2839" customFormat="1"/>
    <row r="68998" s="2839" customFormat="1"/>
    <row r="68999" s="2839" customFormat="1"/>
    <row r="69000" s="2839" customFormat="1"/>
    <row r="69001" s="2839" customFormat="1"/>
    <row r="69002" s="2839" customFormat="1"/>
    <row r="69003" s="2839" customFormat="1"/>
    <row r="69004" s="2839" customFormat="1"/>
    <row r="69005" s="2839" customFormat="1"/>
    <row r="69006" s="2839" customFormat="1"/>
    <row r="69007" s="2839" customFormat="1"/>
    <row r="69008" s="2839" customFormat="1"/>
    <row r="69009" s="2839" customFormat="1"/>
    <row r="69010" s="2839" customFormat="1"/>
    <row r="69011" s="2839" customFormat="1"/>
    <row r="69012" s="2839" customFormat="1"/>
    <row r="69013" s="2839" customFormat="1"/>
    <row r="69014" s="2839" customFormat="1"/>
    <row r="69015" s="2839" customFormat="1"/>
    <row r="69016" s="2839" customFormat="1"/>
    <row r="69017" s="2839" customFormat="1"/>
    <row r="69018" s="2839" customFormat="1"/>
    <row r="69019" s="2839" customFormat="1"/>
    <row r="69020" s="2839" customFormat="1"/>
    <row r="69021" s="2839" customFormat="1"/>
    <row r="69022" s="2839" customFormat="1"/>
    <row r="69023" s="2839" customFormat="1"/>
    <row r="69024" s="2839" customFormat="1"/>
    <row r="69025" s="2839" customFormat="1"/>
    <row r="69026" s="2839" customFormat="1"/>
    <row r="69027" s="2839" customFormat="1"/>
    <row r="69028" s="2839" customFormat="1"/>
    <row r="69029" s="2839" customFormat="1"/>
    <row r="69030" s="2839" customFormat="1"/>
    <row r="69031" s="2839" customFormat="1"/>
    <row r="69032" s="2839" customFormat="1"/>
    <row r="69033" s="2839" customFormat="1"/>
    <row r="69034" s="2839" customFormat="1"/>
    <row r="69035" s="2839" customFormat="1"/>
    <row r="69036" s="2839" customFormat="1"/>
    <row r="69037" s="2839" customFormat="1"/>
    <row r="69038" s="2839" customFormat="1"/>
    <row r="69039" s="2839" customFormat="1"/>
    <row r="69040" s="2839" customFormat="1"/>
    <row r="69041" s="2839" customFormat="1"/>
    <row r="69042" s="2839" customFormat="1"/>
    <row r="69043" s="2839" customFormat="1"/>
    <row r="69044" s="2839" customFormat="1"/>
    <row r="69045" s="2839" customFormat="1"/>
    <row r="69046" s="2839" customFormat="1"/>
    <row r="69047" s="2839" customFormat="1"/>
    <row r="69048" s="2839" customFormat="1"/>
    <row r="69049" s="2839" customFormat="1"/>
    <row r="69050" s="2839" customFormat="1"/>
    <row r="69051" s="2839" customFormat="1"/>
    <row r="69052" s="2839" customFormat="1"/>
    <row r="69053" s="2839" customFormat="1"/>
    <row r="69054" s="2839" customFormat="1"/>
    <row r="69055" s="2839" customFormat="1"/>
    <row r="69056" s="2839" customFormat="1"/>
    <row r="69057" s="2839" customFormat="1"/>
    <row r="69058" s="2839" customFormat="1"/>
    <row r="69059" s="2839" customFormat="1"/>
    <row r="69060" s="2839" customFormat="1"/>
    <row r="69061" s="2839" customFormat="1"/>
    <row r="69062" s="2839" customFormat="1"/>
    <row r="69063" s="2839" customFormat="1"/>
    <row r="69064" s="2839" customFormat="1"/>
    <row r="69065" s="2839" customFormat="1"/>
    <row r="69066" s="2839" customFormat="1"/>
    <row r="69067" s="2839" customFormat="1"/>
    <row r="69068" s="2839" customFormat="1"/>
    <row r="69069" s="2839" customFormat="1"/>
    <row r="69070" s="2839" customFormat="1"/>
    <row r="69071" s="2839" customFormat="1"/>
    <row r="69072" s="2839" customFormat="1"/>
    <row r="69073" s="2839" customFormat="1"/>
    <row r="69074" s="2839" customFormat="1"/>
    <row r="69075" s="2839" customFormat="1"/>
    <row r="69076" s="2839" customFormat="1"/>
    <row r="69077" s="2839" customFormat="1"/>
    <row r="69078" s="2839" customFormat="1"/>
    <row r="69079" s="2839" customFormat="1"/>
    <row r="69080" s="2839" customFormat="1"/>
    <row r="69081" s="2839" customFormat="1"/>
    <row r="69082" s="2839" customFormat="1"/>
    <row r="69083" s="2839" customFormat="1"/>
    <row r="69084" s="2839" customFormat="1"/>
    <row r="69085" s="2839" customFormat="1"/>
    <row r="69086" s="2839" customFormat="1"/>
    <row r="69087" s="2839" customFormat="1"/>
    <row r="69088" s="2839" customFormat="1"/>
    <row r="69089" s="2839" customFormat="1"/>
    <row r="69090" s="2839" customFormat="1"/>
    <row r="69091" s="2839" customFormat="1"/>
    <row r="69092" s="2839" customFormat="1"/>
    <row r="69093" s="2839" customFormat="1"/>
    <row r="69094" s="2839" customFormat="1"/>
    <row r="69095" s="2839" customFormat="1"/>
    <row r="69096" s="2839" customFormat="1"/>
    <row r="69097" s="2839" customFormat="1"/>
    <row r="69098" s="2839" customFormat="1"/>
    <row r="69099" s="2839" customFormat="1"/>
    <row r="69100" s="2839" customFormat="1"/>
    <row r="69101" s="2839" customFormat="1"/>
    <row r="69102" s="2839" customFormat="1"/>
    <row r="69103" s="2839" customFormat="1"/>
    <row r="69104" s="2839" customFormat="1"/>
    <row r="69105" s="2839" customFormat="1"/>
    <row r="69106" s="2839" customFormat="1"/>
    <row r="69107" s="2839" customFormat="1"/>
    <row r="69108" s="2839" customFormat="1"/>
    <row r="69109" s="2839" customFormat="1"/>
    <row r="69110" s="2839" customFormat="1"/>
    <row r="69111" s="2839" customFormat="1"/>
    <row r="69112" s="2839" customFormat="1"/>
    <row r="69113" s="2839" customFormat="1"/>
    <row r="69114" s="2839" customFormat="1"/>
    <row r="69115" s="2839" customFormat="1"/>
    <row r="69116" s="2839" customFormat="1"/>
    <row r="69117" s="2839" customFormat="1"/>
    <row r="69118" s="2839" customFormat="1"/>
    <row r="69119" s="2839" customFormat="1"/>
    <row r="69120" s="2839" customFormat="1"/>
    <row r="69121" s="2839" customFormat="1"/>
    <row r="69122" s="2839" customFormat="1"/>
    <row r="69123" s="2839" customFormat="1"/>
    <row r="69124" s="2839" customFormat="1"/>
    <row r="69125" s="2839" customFormat="1"/>
    <row r="69126" s="2839" customFormat="1"/>
    <row r="69127" s="2839" customFormat="1"/>
    <row r="69128" s="2839" customFormat="1"/>
    <row r="69129" s="2839" customFormat="1"/>
    <row r="69130" s="2839" customFormat="1"/>
    <row r="69131" s="2839" customFormat="1"/>
    <row r="69132" s="2839" customFormat="1"/>
    <row r="69133" s="2839" customFormat="1"/>
    <row r="69134" s="2839" customFormat="1"/>
    <row r="69135" s="2839" customFormat="1"/>
    <row r="69136" s="2839" customFormat="1"/>
    <row r="69137" s="2839" customFormat="1"/>
    <row r="69138" s="2839" customFormat="1"/>
    <row r="69139" s="2839" customFormat="1"/>
    <row r="69140" s="2839" customFormat="1"/>
    <row r="69141" s="2839" customFormat="1"/>
    <row r="69142" s="2839" customFormat="1"/>
    <row r="69143" s="2839" customFormat="1"/>
    <row r="69144" s="2839" customFormat="1"/>
    <row r="69145" s="2839" customFormat="1"/>
    <row r="69146" s="2839" customFormat="1"/>
    <row r="69147" s="2839" customFormat="1"/>
    <row r="69148" s="2839" customFormat="1"/>
    <row r="69149" s="2839" customFormat="1"/>
    <row r="69150" s="2839" customFormat="1"/>
    <row r="69151" s="2839" customFormat="1"/>
    <row r="69152" s="2839" customFormat="1"/>
    <row r="69153" s="2839" customFormat="1"/>
    <row r="69154" s="2839" customFormat="1"/>
    <row r="69155" s="2839" customFormat="1"/>
    <row r="69156" s="2839" customFormat="1"/>
    <row r="69157" s="2839" customFormat="1"/>
    <row r="69158" s="2839" customFormat="1"/>
    <row r="69159" s="2839" customFormat="1"/>
    <row r="69160" s="2839" customFormat="1"/>
    <row r="69161" s="2839" customFormat="1"/>
    <row r="69162" s="2839" customFormat="1"/>
    <row r="69163" s="2839" customFormat="1"/>
    <row r="69164" s="2839" customFormat="1"/>
    <row r="69165" s="2839" customFormat="1"/>
    <row r="69166" s="2839" customFormat="1"/>
    <row r="69167" s="2839" customFormat="1"/>
    <row r="69168" s="2839" customFormat="1"/>
    <row r="69169" s="2839" customFormat="1"/>
    <row r="69170" s="2839" customFormat="1"/>
    <row r="69171" s="2839" customFormat="1"/>
    <row r="69172" s="2839" customFormat="1"/>
    <row r="69173" s="2839" customFormat="1"/>
    <row r="69174" s="2839" customFormat="1"/>
    <row r="69175" s="2839" customFormat="1"/>
    <row r="69176" s="2839" customFormat="1"/>
    <row r="69177" s="2839" customFormat="1"/>
    <row r="69178" s="2839" customFormat="1"/>
    <row r="69179" s="2839" customFormat="1"/>
    <row r="69180" s="2839" customFormat="1"/>
    <row r="69181" s="2839" customFormat="1"/>
    <row r="69182" s="2839" customFormat="1"/>
    <row r="69183" s="2839" customFormat="1"/>
    <row r="69184" s="2839" customFormat="1"/>
    <row r="69185" s="2839" customFormat="1"/>
    <row r="69186" s="2839" customFormat="1"/>
    <row r="69187" s="2839" customFormat="1"/>
    <row r="69188" s="2839" customFormat="1"/>
    <row r="69189" s="2839" customFormat="1"/>
    <row r="69190" s="2839" customFormat="1"/>
    <row r="69191" s="2839" customFormat="1"/>
    <row r="69192" s="2839" customFormat="1"/>
    <row r="69193" s="2839" customFormat="1"/>
    <row r="69194" s="2839" customFormat="1"/>
    <row r="69195" s="2839" customFormat="1"/>
    <row r="69196" s="2839" customFormat="1"/>
    <row r="69197" s="2839" customFormat="1"/>
    <row r="69198" s="2839" customFormat="1"/>
    <row r="69199" s="2839" customFormat="1"/>
    <row r="69200" s="2839" customFormat="1"/>
    <row r="69201" s="2839" customFormat="1"/>
    <row r="69202" s="2839" customFormat="1"/>
    <row r="69203" s="2839" customFormat="1"/>
    <row r="69204" s="2839" customFormat="1"/>
    <row r="69205" s="2839" customFormat="1"/>
    <row r="69206" s="2839" customFormat="1"/>
    <row r="69207" s="2839" customFormat="1"/>
    <row r="69208" s="2839" customFormat="1"/>
    <row r="69209" s="2839" customFormat="1"/>
    <row r="69210" s="2839" customFormat="1"/>
    <row r="69211" s="2839" customFormat="1"/>
    <row r="69212" s="2839" customFormat="1"/>
    <row r="69213" s="2839" customFormat="1"/>
    <row r="69214" s="2839" customFormat="1"/>
    <row r="69215" s="2839" customFormat="1"/>
    <row r="69216" s="2839" customFormat="1"/>
    <row r="69217" s="2839" customFormat="1"/>
    <row r="69218" s="2839" customFormat="1"/>
    <row r="69219" s="2839" customFormat="1"/>
    <row r="69220" s="2839" customFormat="1"/>
    <row r="69221" s="2839" customFormat="1"/>
    <row r="69222" s="2839" customFormat="1"/>
    <row r="69223" s="2839" customFormat="1"/>
    <row r="69224" s="2839" customFormat="1"/>
    <row r="69225" s="2839" customFormat="1"/>
    <row r="69226" s="2839" customFormat="1"/>
    <row r="69227" s="2839" customFormat="1"/>
    <row r="69228" s="2839" customFormat="1"/>
    <row r="69229" s="2839" customFormat="1"/>
    <row r="69230" s="2839" customFormat="1"/>
    <row r="69231" s="2839" customFormat="1"/>
    <row r="69232" s="2839" customFormat="1"/>
    <row r="69233" s="2839" customFormat="1"/>
    <row r="69234" s="2839" customFormat="1"/>
    <row r="69235" s="2839" customFormat="1"/>
    <row r="69236" s="2839" customFormat="1"/>
    <row r="69237" s="2839" customFormat="1"/>
    <row r="69238" s="2839" customFormat="1"/>
    <row r="69239" s="2839" customFormat="1"/>
    <row r="69240" s="2839" customFormat="1"/>
    <row r="69241" s="2839" customFormat="1"/>
    <row r="69242" s="2839" customFormat="1"/>
    <row r="69243" s="2839" customFormat="1"/>
    <row r="69244" s="2839" customFormat="1"/>
    <row r="69245" s="2839" customFormat="1"/>
    <row r="69246" s="2839" customFormat="1"/>
    <row r="69247" s="2839" customFormat="1"/>
    <row r="69248" s="2839" customFormat="1"/>
    <row r="69249" s="2839" customFormat="1"/>
    <row r="69250" s="2839" customFormat="1"/>
    <row r="69251" s="2839" customFormat="1"/>
    <row r="69252" s="2839" customFormat="1"/>
    <row r="69253" s="2839" customFormat="1"/>
    <row r="69254" s="2839" customFormat="1"/>
    <row r="69255" s="2839" customFormat="1"/>
    <row r="69256" s="2839" customFormat="1"/>
    <row r="69257" s="2839" customFormat="1"/>
    <row r="69258" s="2839" customFormat="1"/>
    <row r="69259" s="2839" customFormat="1"/>
    <row r="69260" s="2839" customFormat="1"/>
    <row r="69261" s="2839" customFormat="1"/>
    <row r="69262" s="2839" customFormat="1"/>
    <row r="69263" s="2839" customFormat="1"/>
    <row r="69264" s="2839" customFormat="1"/>
    <row r="69265" s="2839" customFormat="1"/>
    <row r="69266" s="2839" customFormat="1"/>
    <row r="69267" s="2839" customFormat="1"/>
    <row r="69268" s="2839" customFormat="1"/>
    <row r="69269" s="2839" customFormat="1"/>
    <row r="69270" s="2839" customFormat="1"/>
    <row r="69271" s="2839" customFormat="1"/>
    <row r="69272" s="2839" customFormat="1"/>
    <row r="69273" s="2839" customFormat="1"/>
    <row r="69274" s="2839" customFormat="1"/>
    <row r="69275" s="2839" customFormat="1"/>
    <row r="69276" s="2839" customFormat="1"/>
    <row r="69277" s="2839" customFormat="1"/>
    <row r="69278" s="2839" customFormat="1"/>
    <row r="69279" s="2839" customFormat="1"/>
    <row r="69280" s="2839" customFormat="1"/>
    <row r="69281" s="2839" customFormat="1"/>
    <row r="69282" s="2839" customFormat="1"/>
    <row r="69283" s="2839" customFormat="1"/>
    <row r="69284" s="2839" customFormat="1"/>
    <row r="69285" s="2839" customFormat="1"/>
    <row r="69286" s="2839" customFormat="1"/>
    <row r="69287" s="2839" customFormat="1"/>
    <row r="69288" s="2839" customFormat="1"/>
    <row r="69289" s="2839" customFormat="1"/>
    <row r="69290" s="2839" customFormat="1"/>
    <row r="69291" s="2839" customFormat="1"/>
    <row r="69292" s="2839" customFormat="1"/>
    <row r="69293" s="2839" customFormat="1"/>
    <row r="69294" s="2839" customFormat="1"/>
    <row r="69295" s="2839" customFormat="1"/>
    <row r="69296" s="2839" customFormat="1"/>
    <row r="69297" s="2839" customFormat="1"/>
    <row r="69298" s="2839" customFormat="1"/>
    <row r="69299" s="2839" customFormat="1"/>
    <row r="69300" s="2839" customFormat="1"/>
    <row r="69301" s="2839" customFormat="1"/>
    <row r="69302" s="2839" customFormat="1"/>
    <row r="69303" s="2839" customFormat="1"/>
    <row r="69304" s="2839" customFormat="1"/>
    <row r="69305" s="2839" customFormat="1"/>
    <row r="69306" s="2839" customFormat="1"/>
    <row r="69307" s="2839" customFormat="1"/>
    <row r="69308" s="2839" customFormat="1"/>
    <row r="69309" s="2839" customFormat="1"/>
    <row r="69310" s="2839" customFormat="1"/>
    <row r="69311" s="2839" customFormat="1"/>
    <row r="69312" s="2839" customFormat="1"/>
    <row r="69313" s="2839" customFormat="1"/>
    <row r="69314" s="2839" customFormat="1"/>
    <row r="69315" s="2839" customFormat="1"/>
    <row r="69316" s="2839" customFormat="1"/>
    <row r="69317" s="2839" customFormat="1"/>
    <row r="69318" s="2839" customFormat="1"/>
    <row r="69319" s="2839" customFormat="1"/>
    <row r="69320" s="2839" customFormat="1"/>
    <row r="69321" s="2839" customFormat="1"/>
    <row r="69322" s="2839" customFormat="1"/>
    <row r="69323" s="2839" customFormat="1"/>
    <row r="69324" s="2839" customFormat="1"/>
    <row r="69325" s="2839" customFormat="1"/>
    <row r="69326" s="2839" customFormat="1"/>
    <row r="69327" s="2839" customFormat="1"/>
    <row r="69328" s="2839" customFormat="1"/>
    <row r="69329" s="2839" customFormat="1"/>
    <row r="69330" s="2839" customFormat="1"/>
    <row r="69331" s="2839" customFormat="1"/>
    <row r="69332" s="2839" customFormat="1"/>
    <row r="69333" s="2839" customFormat="1"/>
    <row r="69334" s="2839" customFormat="1"/>
    <row r="69335" s="2839" customFormat="1"/>
    <row r="69336" s="2839" customFormat="1"/>
    <row r="69337" s="2839" customFormat="1"/>
    <row r="69338" s="2839" customFormat="1"/>
    <row r="69339" s="2839" customFormat="1"/>
    <row r="69340" s="2839" customFormat="1"/>
    <row r="69341" s="2839" customFormat="1"/>
    <row r="69342" s="2839" customFormat="1"/>
    <row r="69343" s="2839" customFormat="1"/>
    <row r="69344" s="2839" customFormat="1"/>
    <row r="69345" s="2839" customFormat="1"/>
    <row r="69346" s="2839" customFormat="1"/>
    <row r="69347" s="2839" customFormat="1"/>
    <row r="69348" s="2839" customFormat="1"/>
    <row r="69349" s="2839" customFormat="1"/>
    <row r="69350" s="2839" customFormat="1"/>
    <row r="69351" s="2839" customFormat="1"/>
    <row r="69352" s="2839" customFormat="1"/>
    <row r="69353" s="2839" customFormat="1"/>
    <row r="69354" s="2839" customFormat="1"/>
    <row r="69355" s="2839" customFormat="1"/>
    <row r="69356" s="2839" customFormat="1"/>
    <row r="69357" s="2839" customFormat="1"/>
    <row r="69358" s="2839" customFormat="1"/>
    <row r="69359" s="2839" customFormat="1"/>
    <row r="69360" s="2839" customFormat="1"/>
    <row r="69361" s="2839" customFormat="1"/>
    <row r="69362" s="2839" customFormat="1"/>
    <row r="69363" s="2839" customFormat="1"/>
    <row r="69364" s="2839" customFormat="1"/>
    <row r="69365" s="2839" customFormat="1"/>
    <row r="69366" s="2839" customFormat="1"/>
    <row r="69367" s="2839" customFormat="1"/>
    <row r="69368" s="2839" customFormat="1"/>
    <row r="69369" s="2839" customFormat="1"/>
    <row r="69370" s="2839" customFormat="1"/>
    <row r="69371" s="2839" customFormat="1"/>
    <row r="69372" s="2839" customFormat="1"/>
    <row r="69373" s="2839" customFormat="1"/>
    <row r="69374" s="2839" customFormat="1"/>
    <row r="69375" s="2839" customFormat="1"/>
    <row r="69376" s="2839" customFormat="1"/>
    <row r="69377" s="2839" customFormat="1"/>
    <row r="69378" s="2839" customFormat="1"/>
    <row r="69379" s="2839" customFormat="1"/>
    <row r="69380" s="2839" customFormat="1"/>
    <row r="69381" s="2839" customFormat="1"/>
    <row r="69382" s="2839" customFormat="1"/>
    <row r="69383" s="2839" customFormat="1"/>
    <row r="69384" s="2839" customFormat="1"/>
    <row r="69385" s="2839" customFormat="1"/>
    <row r="69386" s="2839" customFormat="1"/>
    <row r="69387" s="2839" customFormat="1"/>
    <row r="69388" s="2839" customFormat="1"/>
    <row r="69389" s="2839" customFormat="1"/>
    <row r="69390" s="2839" customFormat="1"/>
    <row r="69391" s="2839" customFormat="1"/>
    <row r="69392" s="2839" customFormat="1"/>
    <row r="69393" s="2839" customFormat="1"/>
    <row r="69394" s="2839" customFormat="1"/>
    <row r="69395" s="2839" customFormat="1"/>
    <row r="69396" s="2839" customFormat="1"/>
    <row r="69397" s="2839" customFormat="1"/>
    <row r="69398" s="2839" customFormat="1"/>
    <row r="69399" s="2839" customFormat="1"/>
    <row r="69400" s="2839" customFormat="1"/>
    <row r="69401" s="2839" customFormat="1"/>
    <row r="69402" s="2839" customFormat="1"/>
    <row r="69403" s="2839" customFormat="1"/>
    <row r="69404" s="2839" customFormat="1"/>
    <row r="69405" s="2839" customFormat="1"/>
    <row r="69406" s="2839" customFormat="1"/>
    <row r="69407" s="2839" customFormat="1"/>
    <row r="69408" s="2839" customFormat="1"/>
    <row r="69409" s="2839" customFormat="1"/>
    <row r="69410" s="2839" customFormat="1"/>
    <row r="69411" s="2839" customFormat="1"/>
    <row r="69412" s="2839" customFormat="1"/>
    <row r="69413" s="2839" customFormat="1"/>
    <row r="69414" s="2839" customFormat="1"/>
    <row r="69415" s="2839" customFormat="1"/>
    <row r="69416" s="2839" customFormat="1"/>
    <row r="69417" s="2839" customFormat="1"/>
    <row r="69418" s="2839" customFormat="1"/>
    <row r="69419" s="2839" customFormat="1"/>
    <row r="69420" s="2839" customFormat="1"/>
    <row r="69421" s="2839" customFormat="1"/>
    <row r="69422" s="2839" customFormat="1"/>
    <row r="69423" s="2839" customFormat="1"/>
    <row r="69424" s="2839" customFormat="1"/>
    <row r="69425" s="2839" customFormat="1"/>
    <row r="69426" s="2839" customFormat="1"/>
    <row r="69427" s="2839" customFormat="1"/>
    <row r="69428" s="2839" customFormat="1"/>
    <row r="69429" s="2839" customFormat="1"/>
    <row r="69430" s="2839" customFormat="1"/>
    <row r="69431" s="2839" customFormat="1"/>
    <row r="69432" s="2839" customFormat="1"/>
    <row r="69433" s="2839" customFormat="1"/>
    <row r="69434" s="2839" customFormat="1"/>
    <row r="69435" s="2839" customFormat="1"/>
    <row r="69436" s="2839" customFormat="1"/>
    <row r="69437" s="2839" customFormat="1"/>
    <row r="69438" s="2839" customFormat="1"/>
    <row r="69439" s="2839" customFormat="1"/>
    <row r="69440" s="2839" customFormat="1"/>
    <row r="69441" s="2839" customFormat="1"/>
    <row r="69442" s="2839" customFormat="1"/>
    <row r="69443" s="2839" customFormat="1"/>
    <row r="69444" s="2839" customFormat="1"/>
    <row r="69445" s="2839" customFormat="1"/>
    <row r="69446" s="2839" customFormat="1"/>
    <row r="69447" s="2839" customFormat="1"/>
    <row r="69448" s="2839" customFormat="1"/>
    <row r="69449" s="2839" customFormat="1"/>
    <row r="69450" s="2839" customFormat="1"/>
    <row r="69451" s="2839" customFormat="1"/>
    <row r="69452" s="2839" customFormat="1"/>
    <row r="69453" s="2839" customFormat="1"/>
    <row r="69454" s="2839" customFormat="1"/>
    <row r="69455" s="2839" customFormat="1"/>
    <row r="69456" s="2839" customFormat="1"/>
    <row r="69457" s="2839" customFormat="1"/>
    <row r="69458" s="2839" customFormat="1"/>
    <row r="69459" s="2839" customFormat="1"/>
    <row r="69460" s="2839" customFormat="1"/>
    <row r="69461" s="2839" customFormat="1"/>
    <row r="69462" s="2839" customFormat="1"/>
    <row r="69463" s="2839" customFormat="1"/>
    <row r="69464" s="2839" customFormat="1"/>
    <row r="69465" s="2839" customFormat="1"/>
    <row r="69466" s="2839" customFormat="1"/>
    <row r="69467" s="2839" customFormat="1"/>
    <row r="69468" s="2839" customFormat="1"/>
    <row r="69469" s="2839" customFormat="1"/>
    <row r="69470" s="2839" customFormat="1"/>
    <row r="69471" s="2839" customFormat="1"/>
    <row r="69472" s="2839" customFormat="1"/>
    <row r="69473" s="2839" customFormat="1"/>
    <row r="69474" s="2839" customFormat="1"/>
    <row r="69475" s="2839" customFormat="1"/>
    <row r="69476" s="2839" customFormat="1"/>
    <row r="69477" s="2839" customFormat="1"/>
    <row r="69478" s="2839" customFormat="1"/>
    <row r="69479" s="2839" customFormat="1"/>
    <row r="69480" s="2839" customFormat="1"/>
    <row r="69481" s="2839" customFormat="1"/>
    <row r="69482" s="2839" customFormat="1"/>
    <row r="69483" s="2839" customFormat="1"/>
    <row r="69484" s="2839" customFormat="1"/>
    <row r="69485" s="2839" customFormat="1"/>
    <row r="69486" s="2839" customFormat="1"/>
    <row r="69487" s="2839" customFormat="1"/>
    <row r="69488" s="2839" customFormat="1"/>
    <row r="69489" s="2839" customFormat="1"/>
    <row r="69490" s="2839" customFormat="1"/>
    <row r="69491" s="2839" customFormat="1"/>
    <row r="69492" s="2839" customFormat="1"/>
    <row r="69493" s="2839" customFormat="1"/>
    <row r="69494" s="2839" customFormat="1"/>
    <row r="69495" s="2839" customFormat="1"/>
    <row r="69496" s="2839" customFormat="1"/>
    <row r="69497" s="2839" customFormat="1"/>
    <row r="69498" s="2839" customFormat="1"/>
    <row r="69499" s="2839" customFormat="1"/>
    <row r="69500" s="2839" customFormat="1"/>
    <row r="69501" s="2839" customFormat="1"/>
    <row r="69502" s="2839" customFormat="1"/>
    <row r="69503" s="2839" customFormat="1"/>
    <row r="69504" s="2839" customFormat="1"/>
    <row r="69505" s="2839" customFormat="1"/>
    <row r="69506" s="2839" customFormat="1"/>
    <row r="69507" s="2839" customFormat="1"/>
    <row r="69508" s="2839" customFormat="1"/>
    <row r="69509" s="2839" customFormat="1"/>
    <row r="69510" s="2839" customFormat="1"/>
    <row r="69511" s="2839" customFormat="1"/>
    <row r="69512" s="2839" customFormat="1"/>
    <row r="69513" s="2839" customFormat="1"/>
    <row r="69514" s="2839" customFormat="1"/>
    <row r="69515" s="2839" customFormat="1"/>
    <row r="69516" s="2839" customFormat="1"/>
    <row r="69517" s="2839" customFormat="1"/>
    <row r="69518" s="2839" customFormat="1"/>
    <row r="69519" s="2839" customFormat="1"/>
    <row r="69520" s="2839" customFormat="1"/>
    <row r="69521" s="2839" customFormat="1"/>
    <row r="69522" s="2839" customFormat="1"/>
    <row r="69523" s="2839" customFormat="1"/>
    <row r="69524" s="2839" customFormat="1"/>
    <row r="69525" s="2839" customFormat="1"/>
    <row r="69526" s="2839" customFormat="1"/>
    <row r="69527" s="2839" customFormat="1"/>
    <row r="69528" s="2839" customFormat="1"/>
    <row r="69529" s="2839" customFormat="1"/>
    <row r="69530" s="2839" customFormat="1"/>
    <row r="69531" s="2839" customFormat="1"/>
    <row r="69532" s="2839" customFormat="1"/>
    <row r="69533" s="2839" customFormat="1"/>
    <row r="69534" s="2839" customFormat="1"/>
    <row r="69535" s="2839" customFormat="1"/>
    <row r="69536" s="2839" customFormat="1"/>
    <row r="69537" s="2839" customFormat="1"/>
    <row r="69538" s="2839" customFormat="1"/>
    <row r="69539" s="2839" customFormat="1"/>
    <row r="69540" s="2839" customFormat="1"/>
    <row r="69541" s="2839" customFormat="1"/>
    <row r="69542" s="2839" customFormat="1"/>
    <row r="69543" s="2839" customFormat="1"/>
    <row r="69544" s="2839" customFormat="1"/>
    <row r="69545" s="2839" customFormat="1"/>
    <row r="69546" s="2839" customFormat="1"/>
    <row r="69547" s="2839" customFormat="1"/>
    <row r="69548" s="2839" customFormat="1"/>
    <row r="69549" s="2839" customFormat="1"/>
    <row r="69550" s="2839" customFormat="1"/>
    <row r="69551" s="2839" customFormat="1"/>
    <row r="69552" s="2839" customFormat="1"/>
    <row r="69553" s="2839" customFormat="1"/>
    <row r="69554" s="2839" customFormat="1"/>
    <row r="69555" s="2839" customFormat="1"/>
    <row r="69556" s="2839" customFormat="1"/>
    <row r="69557" s="2839" customFormat="1"/>
    <row r="69558" s="2839" customFormat="1"/>
    <row r="69559" s="2839" customFormat="1"/>
    <row r="69560" s="2839" customFormat="1"/>
    <row r="69561" s="2839" customFormat="1"/>
    <row r="69562" s="2839" customFormat="1"/>
    <row r="69563" s="2839" customFormat="1"/>
    <row r="69564" s="2839" customFormat="1"/>
    <row r="69565" s="2839" customFormat="1"/>
    <row r="69566" s="2839" customFormat="1"/>
    <row r="69567" s="2839" customFormat="1"/>
    <row r="69568" s="2839" customFormat="1"/>
    <row r="69569" s="2839" customFormat="1"/>
    <row r="69570" s="2839" customFormat="1"/>
    <row r="69571" s="2839" customFormat="1"/>
    <row r="69572" s="2839" customFormat="1"/>
    <row r="69573" s="2839" customFormat="1"/>
    <row r="69574" s="2839" customFormat="1"/>
    <row r="69575" s="2839" customFormat="1"/>
    <row r="69576" s="2839" customFormat="1"/>
    <row r="69577" s="2839" customFormat="1"/>
    <row r="69578" s="2839" customFormat="1"/>
    <row r="69579" s="2839" customFormat="1"/>
    <row r="69580" s="2839" customFormat="1"/>
    <row r="69581" s="2839" customFormat="1"/>
    <row r="69582" s="2839" customFormat="1"/>
    <row r="69583" s="2839" customFormat="1"/>
    <row r="69584" s="2839" customFormat="1"/>
    <row r="69585" s="2839" customFormat="1"/>
    <row r="69586" s="2839" customFormat="1"/>
    <row r="69587" s="2839" customFormat="1"/>
    <row r="69588" s="2839" customFormat="1"/>
    <row r="69589" s="2839" customFormat="1"/>
    <row r="69590" s="2839" customFormat="1"/>
    <row r="69591" s="2839" customFormat="1"/>
    <row r="69592" s="2839" customFormat="1"/>
    <row r="69593" s="2839" customFormat="1"/>
    <row r="69594" s="2839" customFormat="1"/>
    <row r="69595" s="2839" customFormat="1"/>
    <row r="69596" s="2839" customFormat="1"/>
    <row r="69597" s="2839" customFormat="1"/>
    <row r="69598" s="2839" customFormat="1"/>
    <row r="69599" s="2839" customFormat="1"/>
    <row r="69600" s="2839" customFormat="1"/>
    <row r="69601" s="2839" customFormat="1"/>
    <row r="69602" s="2839" customFormat="1"/>
    <row r="69603" s="2839" customFormat="1"/>
    <row r="69604" s="2839" customFormat="1"/>
    <row r="69605" s="2839" customFormat="1"/>
    <row r="69606" s="2839" customFormat="1"/>
    <row r="69607" s="2839" customFormat="1"/>
    <row r="69608" s="2839" customFormat="1"/>
    <row r="69609" s="2839" customFormat="1"/>
    <row r="69610" s="2839" customFormat="1"/>
    <row r="69611" s="2839" customFormat="1"/>
    <row r="69612" s="2839" customFormat="1"/>
    <row r="69613" s="2839" customFormat="1"/>
    <row r="69614" s="2839" customFormat="1"/>
    <row r="69615" s="2839" customFormat="1"/>
    <row r="69616" s="2839" customFormat="1"/>
    <row r="69617" s="2839" customFormat="1"/>
    <row r="69618" s="2839" customFormat="1"/>
    <row r="69619" s="2839" customFormat="1"/>
    <row r="69620" s="2839" customFormat="1"/>
    <row r="69621" s="2839" customFormat="1"/>
    <row r="69622" s="2839" customFormat="1"/>
    <row r="69623" s="2839" customFormat="1"/>
    <row r="69624" s="2839" customFormat="1"/>
    <row r="69625" s="2839" customFormat="1"/>
    <row r="69626" s="2839" customFormat="1"/>
    <row r="69627" s="2839" customFormat="1"/>
    <row r="69628" s="2839" customFormat="1"/>
    <row r="69629" s="2839" customFormat="1"/>
    <row r="69630" s="2839" customFormat="1"/>
    <row r="69631" s="2839" customFormat="1"/>
    <row r="69632" s="2839" customFormat="1"/>
    <row r="69633" s="2839" customFormat="1"/>
    <row r="69634" s="2839" customFormat="1"/>
    <row r="69635" s="2839" customFormat="1"/>
    <row r="69636" s="2839" customFormat="1"/>
    <row r="69637" s="2839" customFormat="1"/>
    <row r="69638" s="2839" customFormat="1"/>
    <row r="69639" s="2839" customFormat="1"/>
    <row r="69640" s="2839" customFormat="1"/>
    <row r="69641" s="2839" customFormat="1"/>
    <row r="69642" s="2839" customFormat="1"/>
    <row r="69643" s="2839" customFormat="1"/>
    <row r="69644" s="2839" customFormat="1"/>
    <row r="69645" s="2839" customFormat="1"/>
    <row r="69646" s="2839" customFormat="1"/>
    <row r="69647" s="2839" customFormat="1"/>
    <row r="69648" s="2839" customFormat="1"/>
    <row r="69649" s="2839" customFormat="1"/>
    <row r="69650" s="2839" customFormat="1"/>
    <row r="69651" s="2839" customFormat="1"/>
    <row r="69652" s="2839" customFormat="1"/>
    <row r="69653" s="2839" customFormat="1"/>
    <row r="69654" s="2839" customFormat="1"/>
    <row r="69655" s="2839" customFormat="1"/>
    <row r="69656" s="2839" customFormat="1"/>
    <row r="69657" s="2839" customFormat="1"/>
    <row r="69658" s="2839" customFormat="1"/>
    <row r="69659" s="2839" customFormat="1"/>
    <row r="69660" s="2839" customFormat="1"/>
    <row r="69661" s="2839" customFormat="1"/>
    <row r="69662" s="2839" customFormat="1"/>
    <row r="69663" s="2839" customFormat="1"/>
    <row r="69664" s="2839" customFormat="1"/>
    <row r="69665" s="2839" customFormat="1"/>
    <row r="69666" s="2839" customFormat="1"/>
    <row r="69667" s="2839" customFormat="1"/>
    <row r="69668" s="2839" customFormat="1"/>
    <row r="69669" s="2839" customFormat="1"/>
    <row r="69670" s="2839" customFormat="1"/>
    <row r="69671" s="2839" customFormat="1"/>
    <row r="69672" s="2839" customFormat="1"/>
    <row r="69673" s="2839" customFormat="1"/>
    <row r="69674" s="2839" customFormat="1"/>
    <row r="69675" s="2839" customFormat="1"/>
    <row r="69676" s="2839" customFormat="1"/>
    <row r="69677" s="2839" customFormat="1"/>
    <row r="69678" s="2839" customFormat="1"/>
    <row r="69679" s="2839" customFormat="1"/>
    <row r="69680" s="2839" customFormat="1"/>
    <row r="69681" s="2839" customFormat="1"/>
    <row r="69682" s="2839" customFormat="1"/>
    <row r="69683" s="2839" customFormat="1"/>
    <row r="69684" s="2839" customFormat="1"/>
    <row r="69685" s="2839" customFormat="1"/>
    <row r="69686" s="2839" customFormat="1"/>
    <row r="69687" s="2839" customFormat="1"/>
    <row r="69688" s="2839" customFormat="1"/>
    <row r="69689" s="2839" customFormat="1"/>
    <row r="69690" s="2839" customFormat="1"/>
    <row r="69691" s="2839" customFormat="1"/>
    <row r="69692" s="2839" customFormat="1"/>
    <row r="69693" s="2839" customFormat="1"/>
    <row r="69694" s="2839" customFormat="1"/>
    <row r="69695" s="2839" customFormat="1"/>
    <row r="69696" s="2839" customFormat="1"/>
    <row r="69697" s="2839" customFormat="1"/>
    <row r="69698" s="2839" customFormat="1"/>
    <row r="69699" s="2839" customFormat="1"/>
    <row r="69700" s="2839" customFormat="1"/>
    <row r="69701" s="2839" customFormat="1"/>
    <row r="69702" s="2839" customFormat="1"/>
    <row r="69703" s="2839" customFormat="1"/>
    <row r="69704" s="2839" customFormat="1"/>
    <row r="69705" s="2839" customFormat="1"/>
    <row r="69706" s="2839" customFormat="1"/>
    <row r="69707" s="2839" customFormat="1"/>
    <row r="69708" s="2839" customFormat="1"/>
    <row r="69709" s="2839" customFormat="1"/>
    <row r="69710" s="2839" customFormat="1"/>
    <row r="69711" s="2839" customFormat="1"/>
    <row r="69712" s="2839" customFormat="1"/>
    <row r="69713" s="2839" customFormat="1"/>
    <row r="69714" s="2839" customFormat="1"/>
    <row r="69715" s="2839" customFormat="1"/>
    <row r="69716" s="2839" customFormat="1"/>
    <row r="69717" s="2839" customFormat="1"/>
    <row r="69718" s="2839" customFormat="1"/>
    <row r="69719" s="2839" customFormat="1"/>
    <row r="69720" s="2839" customFormat="1"/>
    <row r="69721" s="2839" customFormat="1"/>
    <row r="69722" s="2839" customFormat="1"/>
    <row r="69723" s="2839" customFormat="1"/>
    <row r="69724" s="2839" customFormat="1"/>
    <row r="69725" s="2839" customFormat="1"/>
    <row r="69726" s="2839" customFormat="1"/>
    <row r="69727" s="2839" customFormat="1"/>
    <row r="69728" s="2839" customFormat="1"/>
    <row r="69729" s="2839" customFormat="1"/>
    <row r="69730" s="2839" customFormat="1"/>
    <row r="69731" s="2839" customFormat="1"/>
    <row r="69732" s="2839" customFormat="1"/>
    <row r="69733" s="2839" customFormat="1"/>
    <row r="69734" s="2839" customFormat="1"/>
    <row r="69735" s="2839" customFormat="1"/>
    <row r="69736" s="2839" customFormat="1"/>
    <row r="69737" s="2839" customFormat="1"/>
    <row r="69738" s="2839" customFormat="1"/>
    <row r="69739" s="2839" customFormat="1"/>
    <row r="69740" s="2839" customFormat="1"/>
    <row r="69741" s="2839" customFormat="1"/>
    <row r="69742" s="2839" customFormat="1"/>
    <row r="69743" s="2839" customFormat="1"/>
    <row r="69744" s="2839" customFormat="1"/>
    <row r="69745" s="2839" customFormat="1"/>
    <row r="69746" s="2839" customFormat="1"/>
    <row r="69747" s="2839" customFormat="1"/>
    <row r="69748" s="2839" customFormat="1"/>
    <row r="69749" s="2839" customFormat="1"/>
    <row r="69750" s="2839" customFormat="1"/>
    <row r="69751" s="2839" customFormat="1"/>
    <row r="69752" s="2839" customFormat="1"/>
    <row r="69753" s="2839" customFormat="1"/>
    <row r="69754" s="2839" customFormat="1"/>
    <row r="69755" s="2839" customFormat="1"/>
    <row r="69756" s="2839" customFormat="1"/>
    <row r="69757" s="2839" customFormat="1"/>
    <row r="69758" s="2839" customFormat="1"/>
    <row r="69759" s="2839" customFormat="1"/>
    <row r="69760" s="2839" customFormat="1"/>
    <row r="69761" s="2839" customFormat="1"/>
    <row r="69762" s="2839" customFormat="1"/>
    <row r="69763" s="2839" customFormat="1"/>
    <row r="69764" s="2839" customFormat="1"/>
    <row r="69765" s="2839" customFormat="1"/>
    <row r="69766" s="2839" customFormat="1"/>
    <row r="69767" s="2839" customFormat="1"/>
    <row r="69768" s="2839" customFormat="1"/>
    <row r="69769" s="2839" customFormat="1"/>
    <row r="69770" s="2839" customFormat="1"/>
    <row r="69771" s="2839" customFormat="1"/>
    <row r="69772" s="2839" customFormat="1"/>
    <row r="69773" s="2839" customFormat="1"/>
    <row r="69774" s="2839" customFormat="1"/>
    <row r="69775" s="2839" customFormat="1"/>
    <row r="69776" s="2839" customFormat="1"/>
    <row r="69777" s="2839" customFormat="1"/>
    <row r="69778" s="2839" customFormat="1"/>
    <row r="69779" s="2839" customFormat="1"/>
    <row r="69780" s="2839" customFormat="1"/>
    <row r="69781" s="2839" customFormat="1"/>
    <row r="69782" s="2839" customFormat="1"/>
    <row r="69783" s="2839" customFormat="1"/>
    <row r="69784" s="2839" customFormat="1"/>
    <row r="69785" s="2839" customFormat="1"/>
    <row r="69786" s="2839" customFormat="1"/>
    <row r="69787" s="2839" customFormat="1"/>
    <row r="69788" s="2839" customFormat="1"/>
    <row r="69789" s="2839" customFormat="1"/>
    <row r="69790" s="2839" customFormat="1"/>
    <row r="69791" s="2839" customFormat="1"/>
    <row r="69792" s="2839" customFormat="1"/>
    <row r="69793" s="2839" customFormat="1"/>
    <row r="69794" s="2839" customFormat="1"/>
    <row r="69795" s="2839" customFormat="1"/>
    <row r="69796" s="2839" customFormat="1"/>
    <row r="69797" s="2839" customFormat="1"/>
    <row r="69798" s="2839" customFormat="1"/>
    <row r="69799" s="2839" customFormat="1"/>
    <row r="69800" s="2839" customFormat="1"/>
    <row r="69801" s="2839" customFormat="1"/>
    <row r="69802" s="2839" customFormat="1"/>
    <row r="69803" s="2839" customFormat="1"/>
    <row r="69804" s="2839" customFormat="1"/>
    <row r="69805" s="2839" customFormat="1"/>
    <row r="69806" s="2839" customFormat="1"/>
    <row r="69807" s="2839" customFormat="1"/>
    <row r="69808" s="2839" customFormat="1"/>
    <row r="69809" s="2839" customFormat="1"/>
    <row r="69810" s="2839" customFormat="1"/>
    <row r="69811" s="2839" customFormat="1"/>
    <row r="69812" s="2839" customFormat="1"/>
    <row r="69813" s="2839" customFormat="1"/>
    <row r="69814" s="2839" customFormat="1"/>
    <row r="69815" s="2839" customFormat="1"/>
    <row r="69816" s="2839" customFormat="1"/>
    <row r="69817" s="2839" customFormat="1"/>
    <row r="69818" s="2839" customFormat="1"/>
    <row r="69819" s="2839" customFormat="1"/>
    <row r="69820" s="2839" customFormat="1"/>
    <row r="69821" s="2839" customFormat="1"/>
    <row r="69822" s="2839" customFormat="1"/>
    <row r="69823" s="2839" customFormat="1"/>
    <row r="69824" s="2839" customFormat="1"/>
    <row r="69825" s="2839" customFormat="1"/>
    <row r="69826" s="2839" customFormat="1"/>
    <row r="69827" s="2839" customFormat="1"/>
    <row r="69828" s="2839" customFormat="1"/>
    <row r="69829" s="2839" customFormat="1"/>
    <row r="69830" s="2839" customFormat="1"/>
    <row r="69831" s="2839" customFormat="1"/>
    <row r="69832" s="2839" customFormat="1"/>
    <row r="69833" s="2839" customFormat="1"/>
    <row r="69834" s="2839" customFormat="1"/>
    <row r="69835" s="2839" customFormat="1"/>
    <row r="69836" s="2839" customFormat="1"/>
    <row r="69837" s="2839" customFormat="1"/>
    <row r="69838" s="2839" customFormat="1"/>
    <row r="69839" s="2839" customFormat="1"/>
    <row r="69840" s="2839" customFormat="1"/>
    <row r="69841" s="2839" customFormat="1"/>
    <row r="69842" s="2839" customFormat="1"/>
    <row r="69843" s="2839" customFormat="1"/>
    <row r="69844" s="2839" customFormat="1"/>
    <row r="69845" s="2839" customFormat="1"/>
    <row r="69846" s="2839" customFormat="1"/>
    <row r="69847" s="2839" customFormat="1"/>
    <row r="69848" s="2839" customFormat="1"/>
    <row r="69849" s="2839" customFormat="1"/>
    <row r="69850" s="2839" customFormat="1"/>
    <row r="69851" s="2839" customFormat="1"/>
    <row r="69852" s="2839" customFormat="1"/>
    <row r="69853" s="2839" customFormat="1"/>
    <row r="69854" s="2839" customFormat="1"/>
    <row r="69855" s="2839" customFormat="1"/>
    <row r="69856" s="2839" customFormat="1"/>
    <row r="69857" s="2839" customFormat="1"/>
    <row r="69858" s="2839" customFormat="1"/>
    <row r="69859" s="2839" customFormat="1"/>
    <row r="69860" s="2839" customFormat="1"/>
    <row r="69861" s="2839" customFormat="1"/>
    <row r="69862" s="2839" customFormat="1"/>
    <row r="69863" s="2839" customFormat="1"/>
    <row r="69864" s="2839" customFormat="1"/>
    <row r="69865" s="2839" customFormat="1"/>
    <row r="69866" s="2839" customFormat="1"/>
    <row r="69867" s="2839" customFormat="1"/>
    <row r="69868" s="2839" customFormat="1"/>
    <row r="69869" s="2839" customFormat="1"/>
    <row r="69870" s="2839" customFormat="1"/>
    <row r="69871" s="2839" customFormat="1"/>
    <row r="69872" s="2839" customFormat="1"/>
    <row r="69873" s="2839" customFormat="1"/>
    <row r="69874" s="2839" customFormat="1"/>
    <row r="69875" s="2839" customFormat="1"/>
    <row r="69876" s="2839" customFormat="1"/>
    <row r="69877" s="2839" customFormat="1"/>
    <row r="69878" s="2839" customFormat="1"/>
    <row r="69879" s="2839" customFormat="1"/>
    <row r="69880" s="2839" customFormat="1"/>
    <row r="69881" s="2839" customFormat="1"/>
    <row r="69882" s="2839" customFormat="1"/>
    <row r="69883" s="2839" customFormat="1"/>
    <row r="69884" s="2839" customFormat="1"/>
    <row r="69885" s="2839" customFormat="1"/>
    <row r="69886" s="2839" customFormat="1"/>
    <row r="69887" s="2839" customFormat="1"/>
    <row r="69888" s="2839" customFormat="1"/>
    <row r="69889" s="2839" customFormat="1"/>
    <row r="69890" s="2839" customFormat="1"/>
    <row r="69891" s="2839" customFormat="1"/>
    <row r="69892" s="2839" customFormat="1"/>
    <row r="69893" s="2839" customFormat="1"/>
    <row r="69894" s="2839" customFormat="1"/>
    <row r="69895" s="2839" customFormat="1"/>
    <row r="69896" s="2839" customFormat="1"/>
    <row r="69897" s="2839" customFormat="1"/>
    <row r="69898" s="2839" customFormat="1"/>
    <row r="69899" s="2839" customFormat="1"/>
    <row r="69900" s="2839" customFormat="1"/>
    <row r="69901" s="2839" customFormat="1"/>
    <row r="69902" s="2839" customFormat="1"/>
    <row r="69903" s="2839" customFormat="1"/>
    <row r="69904" s="2839" customFormat="1"/>
    <row r="69905" s="2839" customFormat="1"/>
    <row r="69906" s="2839" customFormat="1"/>
    <row r="69907" s="2839" customFormat="1"/>
    <row r="69908" s="2839" customFormat="1"/>
    <row r="69909" s="2839" customFormat="1"/>
    <row r="69910" s="2839" customFormat="1"/>
    <row r="69911" s="2839" customFormat="1"/>
    <row r="69912" s="2839" customFormat="1"/>
    <row r="69913" s="2839" customFormat="1"/>
    <row r="69914" s="2839" customFormat="1"/>
    <row r="69915" s="2839" customFormat="1"/>
    <row r="69916" s="2839" customFormat="1"/>
    <row r="69917" s="2839" customFormat="1"/>
    <row r="69918" s="2839" customFormat="1"/>
    <row r="69919" s="2839" customFormat="1"/>
    <row r="69920" s="2839" customFormat="1"/>
    <row r="69921" s="2839" customFormat="1"/>
    <row r="69922" s="2839" customFormat="1"/>
    <row r="69923" s="2839" customFormat="1"/>
    <row r="69924" s="2839" customFormat="1"/>
    <row r="69925" s="2839" customFormat="1"/>
    <row r="69926" s="2839" customFormat="1"/>
    <row r="69927" s="2839" customFormat="1"/>
    <row r="69928" s="2839" customFormat="1"/>
    <row r="69929" s="2839" customFormat="1"/>
    <row r="69930" s="2839" customFormat="1"/>
    <row r="69931" s="2839" customFormat="1"/>
    <row r="69932" s="2839" customFormat="1"/>
    <row r="69933" s="2839" customFormat="1"/>
    <row r="69934" s="2839" customFormat="1"/>
    <row r="69935" s="2839" customFormat="1"/>
    <row r="69936" s="2839" customFormat="1"/>
    <row r="69937" s="2839" customFormat="1"/>
    <row r="69938" s="2839" customFormat="1"/>
    <row r="69939" s="2839" customFormat="1"/>
    <row r="69940" s="2839" customFormat="1"/>
    <row r="69941" s="2839" customFormat="1"/>
    <row r="69942" s="2839" customFormat="1"/>
    <row r="69943" s="2839" customFormat="1"/>
    <row r="69944" s="2839" customFormat="1"/>
    <row r="69945" s="2839" customFormat="1"/>
    <row r="69946" s="2839" customFormat="1"/>
    <row r="69947" s="2839" customFormat="1"/>
    <row r="69948" s="2839" customFormat="1"/>
    <row r="69949" s="2839" customFormat="1"/>
    <row r="69950" s="2839" customFormat="1"/>
    <row r="69951" s="2839" customFormat="1"/>
    <row r="69952" s="2839" customFormat="1"/>
    <row r="69953" s="2839" customFormat="1"/>
    <row r="69954" s="2839" customFormat="1"/>
    <row r="69955" s="2839" customFormat="1"/>
    <row r="69956" s="2839" customFormat="1"/>
    <row r="69957" s="2839" customFormat="1"/>
    <row r="69958" s="2839" customFormat="1"/>
    <row r="69959" s="2839" customFormat="1"/>
    <row r="69960" s="2839" customFormat="1"/>
    <row r="69961" s="2839" customFormat="1"/>
    <row r="69962" s="2839" customFormat="1"/>
    <row r="69963" s="2839" customFormat="1"/>
    <row r="69964" s="2839" customFormat="1"/>
    <row r="69965" s="2839" customFormat="1"/>
    <row r="69966" s="2839" customFormat="1"/>
    <row r="69967" s="2839" customFormat="1"/>
    <row r="69968" s="2839" customFormat="1"/>
    <row r="69969" s="2839" customFormat="1"/>
    <row r="69970" s="2839" customFormat="1"/>
    <row r="69971" s="2839" customFormat="1"/>
    <row r="69972" s="2839" customFormat="1"/>
    <row r="69973" s="2839" customFormat="1"/>
    <row r="69974" s="2839" customFormat="1"/>
    <row r="69975" s="2839" customFormat="1"/>
    <row r="69976" s="2839" customFormat="1"/>
    <row r="69977" s="2839" customFormat="1"/>
    <row r="69978" s="2839" customFormat="1"/>
    <row r="69979" s="2839" customFormat="1"/>
    <row r="69980" s="2839" customFormat="1"/>
    <row r="69981" s="2839" customFormat="1"/>
    <row r="69982" s="2839" customFormat="1"/>
    <row r="69983" s="2839" customFormat="1"/>
    <row r="69984" s="2839" customFormat="1"/>
    <row r="69985" s="2839" customFormat="1"/>
    <row r="69986" s="2839" customFormat="1"/>
    <row r="69987" s="2839" customFormat="1"/>
    <row r="69988" s="2839" customFormat="1"/>
    <row r="69989" s="2839" customFormat="1"/>
    <row r="69990" s="2839" customFormat="1"/>
    <row r="69991" s="2839" customFormat="1"/>
    <row r="69992" s="2839" customFormat="1"/>
    <row r="69993" s="2839" customFormat="1"/>
    <row r="69994" s="2839" customFormat="1"/>
    <row r="69995" s="2839" customFormat="1"/>
    <row r="69996" s="2839" customFormat="1"/>
    <row r="69997" s="2839" customFormat="1"/>
    <row r="69998" s="2839" customFormat="1"/>
    <row r="69999" s="2839" customFormat="1"/>
    <row r="70000" s="2839" customFormat="1"/>
    <row r="70001" s="2839" customFormat="1"/>
    <row r="70002" s="2839" customFormat="1"/>
    <row r="70003" s="2839" customFormat="1"/>
    <row r="70004" s="2839" customFormat="1"/>
    <row r="70005" s="2839" customFormat="1"/>
    <row r="70006" s="2839" customFormat="1"/>
    <row r="70007" s="2839" customFormat="1"/>
    <row r="70008" s="2839" customFormat="1"/>
    <row r="70009" s="2839" customFormat="1"/>
    <row r="70010" s="2839" customFormat="1"/>
    <row r="70011" s="2839" customFormat="1"/>
    <row r="70012" s="2839" customFormat="1"/>
    <row r="70013" s="2839" customFormat="1"/>
    <row r="70014" s="2839" customFormat="1"/>
    <row r="70015" s="2839" customFormat="1"/>
    <row r="70016" s="2839" customFormat="1"/>
    <row r="70017" s="2839" customFormat="1"/>
    <row r="70018" s="2839" customFormat="1"/>
    <row r="70019" s="2839" customFormat="1"/>
    <row r="70020" s="2839" customFormat="1"/>
    <row r="70021" s="2839" customFormat="1"/>
    <row r="70022" s="2839" customFormat="1"/>
    <row r="70023" s="2839" customFormat="1"/>
    <row r="70024" s="2839" customFormat="1"/>
    <row r="70025" s="2839" customFormat="1"/>
    <row r="70026" s="2839" customFormat="1"/>
    <row r="70027" s="2839" customFormat="1"/>
    <row r="70028" s="2839" customFormat="1"/>
    <row r="70029" s="2839" customFormat="1"/>
    <row r="70030" s="2839" customFormat="1"/>
    <row r="70031" s="2839" customFormat="1"/>
    <row r="70032" s="2839" customFormat="1"/>
    <row r="70033" s="2839" customFormat="1"/>
    <row r="70034" s="2839" customFormat="1"/>
    <row r="70035" s="2839" customFormat="1"/>
    <row r="70036" s="2839" customFormat="1"/>
    <row r="70037" s="2839" customFormat="1"/>
    <row r="70038" s="2839" customFormat="1"/>
    <row r="70039" s="2839" customFormat="1"/>
    <row r="70040" s="2839" customFormat="1"/>
    <row r="70041" s="2839" customFormat="1"/>
    <row r="70042" s="2839" customFormat="1"/>
    <row r="70043" s="2839" customFormat="1"/>
    <row r="70044" s="2839" customFormat="1"/>
    <row r="70045" s="2839" customFormat="1"/>
    <row r="70046" s="2839" customFormat="1"/>
    <row r="70047" s="2839" customFormat="1"/>
    <row r="70048" s="2839" customFormat="1"/>
    <row r="70049" s="2839" customFormat="1"/>
    <row r="70050" s="2839" customFormat="1"/>
    <row r="70051" s="2839" customFormat="1"/>
    <row r="70052" s="2839" customFormat="1"/>
    <row r="70053" s="2839" customFormat="1"/>
    <row r="70054" s="2839" customFormat="1"/>
    <row r="70055" s="2839" customFormat="1"/>
    <row r="70056" s="2839" customFormat="1"/>
    <row r="70057" s="2839" customFormat="1"/>
    <row r="70058" s="2839" customFormat="1"/>
    <row r="70059" s="2839" customFormat="1"/>
    <row r="70060" s="2839" customFormat="1"/>
    <row r="70061" s="2839" customFormat="1"/>
    <row r="70062" s="2839" customFormat="1"/>
    <row r="70063" s="2839" customFormat="1"/>
    <row r="70064" s="2839" customFormat="1"/>
    <row r="70065" s="2839" customFormat="1"/>
    <row r="70066" s="2839" customFormat="1"/>
    <row r="70067" s="2839" customFormat="1"/>
    <row r="70068" s="2839" customFormat="1"/>
    <row r="70069" s="2839" customFormat="1"/>
    <row r="70070" s="2839" customFormat="1"/>
    <row r="70071" s="2839" customFormat="1"/>
    <row r="70072" s="2839" customFormat="1"/>
    <row r="70073" s="2839" customFormat="1"/>
    <row r="70074" s="2839" customFormat="1"/>
    <row r="70075" s="2839" customFormat="1"/>
    <row r="70076" s="2839" customFormat="1"/>
    <row r="70077" s="2839" customFormat="1"/>
    <row r="70078" s="2839" customFormat="1"/>
    <row r="70079" s="2839" customFormat="1"/>
    <row r="70080" s="2839" customFormat="1"/>
    <row r="70081" s="2839" customFormat="1"/>
    <row r="70082" s="2839" customFormat="1"/>
    <row r="70083" s="2839" customFormat="1"/>
    <row r="70084" s="2839" customFormat="1"/>
    <row r="70085" s="2839" customFormat="1"/>
    <row r="70086" s="2839" customFormat="1"/>
    <row r="70087" s="2839" customFormat="1"/>
    <row r="70088" s="2839" customFormat="1"/>
    <row r="70089" s="2839" customFormat="1"/>
    <row r="70090" s="2839" customFormat="1"/>
    <row r="70091" s="2839" customFormat="1"/>
    <row r="70092" s="2839" customFormat="1"/>
    <row r="70093" s="2839" customFormat="1"/>
    <row r="70094" s="2839" customFormat="1"/>
    <row r="70095" s="2839" customFormat="1"/>
    <row r="70096" s="2839" customFormat="1"/>
    <row r="70097" s="2839" customFormat="1"/>
    <row r="70098" s="2839" customFormat="1"/>
    <row r="70099" s="2839" customFormat="1"/>
    <row r="70100" s="2839" customFormat="1"/>
    <row r="70101" s="2839" customFormat="1"/>
    <row r="70102" s="2839" customFormat="1"/>
    <row r="70103" s="2839" customFormat="1"/>
    <row r="70104" s="2839" customFormat="1"/>
    <row r="70105" s="2839" customFormat="1"/>
    <row r="70106" s="2839" customFormat="1"/>
    <row r="70107" s="2839" customFormat="1"/>
    <row r="70108" s="2839" customFormat="1"/>
    <row r="70109" s="2839" customFormat="1"/>
    <row r="70110" s="2839" customFormat="1"/>
    <row r="70111" s="2839" customFormat="1"/>
    <row r="70112" s="2839" customFormat="1"/>
    <row r="70113" s="2839" customFormat="1"/>
    <row r="70114" s="2839" customFormat="1"/>
    <row r="70115" s="2839" customFormat="1"/>
    <row r="70116" s="2839" customFormat="1"/>
    <row r="70117" s="2839" customFormat="1"/>
    <row r="70118" s="2839" customFormat="1"/>
    <row r="70119" s="2839" customFormat="1"/>
    <row r="70120" s="2839" customFormat="1"/>
    <row r="70121" s="2839" customFormat="1"/>
    <row r="70122" s="2839" customFormat="1"/>
    <row r="70123" s="2839" customFormat="1"/>
    <row r="70124" s="2839" customFormat="1"/>
    <row r="70125" s="2839" customFormat="1"/>
    <row r="70126" s="2839" customFormat="1"/>
    <row r="70127" s="2839" customFormat="1"/>
    <row r="70128" s="2839" customFormat="1"/>
    <row r="70129" s="2839" customFormat="1"/>
    <row r="70130" s="2839" customFormat="1"/>
    <row r="70131" s="2839" customFormat="1"/>
    <row r="70132" s="2839" customFormat="1"/>
    <row r="70133" s="2839" customFormat="1"/>
    <row r="70134" s="2839" customFormat="1"/>
    <row r="70135" s="2839" customFormat="1"/>
    <row r="70136" s="2839" customFormat="1"/>
    <row r="70137" s="2839" customFormat="1"/>
    <row r="70138" s="2839" customFormat="1"/>
    <row r="70139" s="2839" customFormat="1"/>
    <row r="70140" s="2839" customFormat="1"/>
    <row r="70141" s="2839" customFormat="1"/>
    <row r="70142" s="2839" customFormat="1"/>
    <row r="70143" s="2839" customFormat="1"/>
    <row r="70144" s="2839" customFormat="1"/>
    <row r="70145" s="2839" customFormat="1"/>
    <row r="70146" s="2839" customFormat="1"/>
    <row r="70147" s="2839" customFormat="1"/>
    <row r="70148" s="2839" customFormat="1"/>
    <row r="70149" s="2839" customFormat="1"/>
    <row r="70150" s="2839" customFormat="1"/>
    <row r="70151" s="2839" customFormat="1"/>
    <row r="70152" s="2839" customFormat="1"/>
    <row r="70153" s="2839" customFormat="1"/>
    <row r="70154" s="2839" customFormat="1"/>
    <row r="70155" s="2839" customFormat="1"/>
    <row r="70156" s="2839" customFormat="1"/>
    <row r="70157" s="2839" customFormat="1"/>
    <row r="70158" s="2839" customFormat="1"/>
    <row r="70159" s="2839" customFormat="1"/>
    <row r="70160" s="2839" customFormat="1"/>
    <row r="70161" s="2839" customFormat="1"/>
    <row r="70162" s="2839" customFormat="1"/>
    <row r="70163" s="2839" customFormat="1"/>
    <row r="70164" s="2839" customFormat="1"/>
    <row r="70165" s="2839" customFormat="1"/>
    <row r="70166" s="2839" customFormat="1"/>
    <row r="70167" s="2839" customFormat="1"/>
    <row r="70168" s="2839" customFormat="1"/>
    <row r="70169" s="2839" customFormat="1"/>
    <row r="70170" s="2839" customFormat="1"/>
    <row r="70171" s="2839" customFormat="1"/>
    <row r="70172" s="2839" customFormat="1"/>
    <row r="70173" s="2839" customFormat="1"/>
    <row r="70174" s="2839" customFormat="1"/>
    <row r="70175" s="2839" customFormat="1"/>
    <row r="70176" s="2839" customFormat="1"/>
    <row r="70177" s="2839" customFormat="1"/>
    <row r="70178" s="2839" customFormat="1"/>
    <row r="70179" s="2839" customFormat="1"/>
    <row r="70180" s="2839" customFormat="1"/>
    <row r="70181" s="2839" customFormat="1"/>
    <row r="70182" s="2839" customFormat="1"/>
    <row r="70183" s="2839" customFormat="1"/>
    <row r="70184" s="2839" customFormat="1"/>
    <row r="70185" s="2839" customFormat="1"/>
    <row r="70186" s="2839" customFormat="1"/>
    <row r="70187" s="2839" customFormat="1"/>
    <row r="70188" s="2839" customFormat="1"/>
    <row r="70189" s="2839" customFormat="1"/>
    <row r="70190" s="2839" customFormat="1"/>
    <row r="70191" s="2839" customFormat="1"/>
    <row r="70192" s="2839" customFormat="1"/>
    <row r="70193" s="2839" customFormat="1"/>
    <row r="70194" s="2839" customFormat="1"/>
    <row r="70195" s="2839" customFormat="1"/>
    <row r="70196" s="2839" customFormat="1"/>
    <row r="70197" s="2839" customFormat="1"/>
    <row r="70198" s="2839" customFormat="1"/>
    <row r="70199" s="2839" customFormat="1"/>
    <row r="70200" s="2839" customFormat="1"/>
    <row r="70201" s="2839" customFormat="1"/>
    <row r="70202" s="2839" customFormat="1"/>
    <row r="70203" s="2839" customFormat="1"/>
    <row r="70204" s="2839" customFormat="1"/>
    <row r="70205" s="2839" customFormat="1"/>
    <row r="70206" s="2839" customFormat="1"/>
    <row r="70207" s="2839" customFormat="1"/>
    <row r="70208" s="2839" customFormat="1"/>
    <row r="70209" s="2839" customFormat="1"/>
    <row r="70210" s="2839" customFormat="1"/>
    <row r="70211" s="2839" customFormat="1"/>
    <row r="70212" s="2839" customFormat="1"/>
    <row r="70213" s="2839" customFormat="1"/>
    <row r="70214" s="2839" customFormat="1"/>
    <row r="70215" s="2839" customFormat="1"/>
    <row r="70216" s="2839" customFormat="1"/>
    <row r="70217" s="2839" customFormat="1"/>
    <row r="70218" s="2839" customFormat="1"/>
    <row r="70219" s="2839" customFormat="1"/>
    <row r="70220" s="2839" customFormat="1"/>
    <row r="70221" s="2839" customFormat="1"/>
    <row r="70222" s="2839" customFormat="1"/>
    <row r="70223" s="2839" customFormat="1"/>
    <row r="70224" s="2839" customFormat="1"/>
    <row r="70225" s="2839" customFormat="1"/>
    <row r="70226" s="2839" customFormat="1"/>
    <row r="70227" s="2839" customFormat="1"/>
    <row r="70228" s="2839" customFormat="1"/>
    <row r="70229" s="2839" customFormat="1"/>
    <row r="70230" s="2839" customFormat="1"/>
    <row r="70231" s="2839" customFormat="1"/>
    <row r="70232" s="2839" customFormat="1"/>
    <row r="70233" s="2839" customFormat="1"/>
    <row r="70234" s="2839" customFormat="1"/>
    <row r="70235" s="2839" customFormat="1"/>
    <row r="70236" s="2839" customFormat="1"/>
    <row r="70237" s="2839" customFormat="1"/>
    <row r="70238" s="2839" customFormat="1"/>
    <row r="70239" s="2839" customFormat="1"/>
    <row r="70240" s="2839" customFormat="1"/>
    <row r="70241" s="2839" customFormat="1"/>
    <row r="70242" s="2839" customFormat="1"/>
    <row r="70243" s="2839" customFormat="1"/>
    <row r="70244" s="2839" customFormat="1"/>
    <row r="70245" s="2839" customFormat="1"/>
    <row r="70246" s="2839" customFormat="1"/>
    <row r="70247" s="2839" customFormat="1"/>
    <row r="70248" s="2839" customFormat="1"/>
    <row r="70249" s="2839" customFormat="1"/>
    <row r="70250" s="2839" customFormat="1"/>
    <row r="70251" s="2839" customFormat="1"/>
    <row r="70252" s="2839" customFormat="1"/>
    <row r="70253" s="2839" customFormat="1"/>
    <row r="70254" s="2839" customFormat="1"/>
    <row r="70255" s="2839" customFormat="1"/>
    <row r="70256" s="2839" customFormat="1"/>
    <row r="70257" s="2839" customFormat="1"/>
    <row r="70258" s="2839" customFormat="1"/>
    <row r="70259" s="2839" customFormat="1"/>
    <row r="70260" s="2839" customFormat="1"/>
    <row r="70261" s="2839" customFormat="1"/>
    <row r="70262" s="2839" customFormat="1"/>
    <row r="70263" s="2839" customFormat="1"/>
    <row r="70264" s="2839" customFormat="1"/>
    <row r="70265" s="2839" customFormat="1"/>
    <row r="70266" s="2839" customFormat="1"/>
    <row r="70267" s="2839" customFormat="1"/>
    <row r="70268" s="2839" customFormat="1"/>
    <row r="70269" s="2839" customFormat="1"/>
    <row r="70270" s="2839" customFormat="1"/>
    <row r="70271" s="2839" customFormat="1"/>
    <row r="70272" s="2839" customFormat="1"/>
    <row r="70273" s="2839" customFormat="1"/>
    <row r="70274" s="2839" customFormat="1"/>
    <row r="70275" s="2839" customFormat="1"/>
    <row r="70276" s="2839" customFormat="1"/>
    <row r="70277" s="2839" customFormat="1"/>
    <row r="70278" s="2839" customFormat="1"/>
    <row r="70279" s="2839" customFormat="1"/>
    <row r="70280" s="2839" customFormat="1"/>
    <row r="70281" s="2839" customFormat="1"/>
    <row r="70282" s="2839" customFormat="1"/>
    <row r="70283" s="2839" customFormat="1"/>
    <row r="70284" s="2839" customFormat="1"/>
    <row r="70285" s="2839" customFormat="1"/>
    <row r="70286" s="2839" customFormat="1"/>
    <row r="70287" s="2839" customFormat="1"/>
    <row r="70288" s="2839" customFormat="1"/>
    <row r="70289" s="2839" customFormat="1"/>
    <row r="70290" s="2839" customFormat="1"/>
    <row r="70291" s="2839" customFormat="1"/>
    <row r="70292" s="2839" customFormat="1"/>
    <row r="70293" s="2839" customFormat="1"/>
    <row r="70294" s="2839" customFormat="1"/>
    <row r="70295" s="2839" customFormat="1"/>
    <row r="70296" s="2839" customFormat="1"/>
    <row r="70297" s="2839" customFormat="1"/>
    <row r="70298" s="2839" customFormat="1"/>
    <row r="70299" s="2839" customFormat="1"/>
    <row r="70300" s="2839" customFormat="1"/>
    <row r="70301" s="2839" customFormat="1"/>
    <row r="70302" s="2839" customFormat="1"/>
    <row r="70303" s="2839" customFormat="1"/>
    <row r="70304" s="2839" customFormat="1"/>
    <row r="70305" s="2839" customFormat="1"/>
    <row r="70306" s="2839" customFormat="1"/>
    <row r="70307" s="2839" customFormat="1"/>
    <row r="70308" s="2839" customFormat="1"/>
    <row r="70309" s="2839" customFormat="1"/>
    <row r="70310" s="2839" customFormat="1"/>
    <row r="70311" s="2839" customFormat="1"/>
    <row r="70312" s="2839" customFormat="1"/>
    <row r="70313" s="2839" customFormat="1"/>
    <row r="70314" s="2839" customFormat="1"/>
    <row r="70315" s="2839" customFormat="1"/>
    <row r="70316" s="2839" customFormat="1"/>
    <row r="70317" s="2839" customFormat="1"/>
    <row r="70318" s="2839" customFormat="1"/>
    <row r="70319" s="2839" customFormat="1"/>
    <row r="70320" s="2839" customFormat="1"/>
    <row r="70321" s="2839" customFormat="1"/>
    <row r="70322" s="2839" customFormat="1"/>
    <row r="70323" s="2839" customFormat="1"/>
    <row r="70324" s="2839" customFormat="1"/>
    <row r="70325" s="2839" customFormat="1"/>
    <row r="70326" s="2839" customFormat="1"/>
    <row r="70327" s="2839" customFormat="1"/>
    <row r="70328" s="2839" customFormat="1"/>
    <row r="70329" s="2839" customFormat="1"/>
    <row r="70330" s="2839" customFormat="1"/>
    <row r="70331" s="2839" customFormat="1"/>
    <row r="70332" s="2839" customFormat="1"/>
    <row r="70333" s="2839" customFormat="1"/>
    <row r="70334" s="2839" customFormat="1"/>
    <row r="70335" s="2839" customFormat="1"/>
    <row r="70336" s="2839" customFormat="1"/>
    <row r="70337" s="2839" customFormat="1"/>
    <row r="70338" s="2839" customFormat="1"/>
    <row r="70339" s="2839" customFormat="1"/>
    <row r="70340" s="2839" customFormat="1"/>
    <row r="70341" s="2839" customFormat="1"/>
    <row r="70342" s="2839" customFormat="1"/>
    <row r="70343" s="2839" customFormat="1"/>
    <row r="70344" s="2839" customFormat="1"/>
    <row r="70345" s="2839" customFormat="1"/>
    <row r="70346" s="2839" customFormat="1"/>
    <row r="70347" s="2839" customFormat="1"/>
    <row r="70348" s="2839" customFormat="1"/>
    <row r="70349" s="2839" customFormat="1"/>
    <row r="70350" s="2839" customFormat="1"/>
    <row r="70351" s="2839" customFormat="1"/>
    <row r="70352" s="2839" customFormat="1"/>
    <row r="70353" s="2839" customFormat="1"/>
    <row r="70354" s="2839" customFormat="1"/>
    <row r="70355" s="2839" customFormat="1"/>
    <row r="70356" s="2839" customFormat="1"/>
    <row r="70357" s="2839" customFormat="1"/>
    <row r="70358" s="2839" customFormat="1"/>
    <row r="70359" s="2839" customFormat="1"/>
    <row r="70360" s="2839" customFormat="1"/>
    <row r="70361" s="2839" customFormat="1"/>
    <row r="70362" s="2839" customFormat="1"/>
    <row r="70363" s="2839" customFormat="1"/>
    <row r="70364" s="2839" customFormat="1"/>
    <row r="70365" s="2839" customFormat="1"/>
    <row r="70366" s="2839" customFormat="1"/>
    <row r="70367" s="2839" customFormat="1"/>
    <row r="70368" s="2839" customFormat="1"/>
    <row r="70369" s="2839" customFormat="1"/>
    <row r="70370" s="2839" customFormat="1"/>
    <row r="70371" s="2839" customFormat="1"/>
    <row r="70372" s="2839" customFormat="1"/>
    <row r="70373" s="2839" customFormat="1"/>
    <row r="70374" s="2839" customFormat="1"/>
    <row r="70375" s="2839" customFormat="1"/>
    <row r="70376" s="2839" customFormat="1"/>
    <row r="70377" s="2839" customFormat="1"/>
    <row r="70378" s="2839" customFormat="1"/>
    <row r="70379" s="2839" customFormat="1"/>
    <row r="70380" s="2839" customFormat="1"/>
    <row r="70381" s="2839" customFormat="1"/>
    <row r="70382" s="2839" customFormat="1"/>
    <row r="70383" s="2839" customFormat="1"/>
    <row r="70384" s="2839" customFormat="1"/>
    <row r="70385" s="2839" customFormat="1"/>
    <row r="70386" s="2839" customFormat="1"/>
    <row r="70387" s="2839" customFormat="1"/>
    <row r="70388" s="2839" customFormat="1"/>
    <row r="70389" s="2839" customFormat="1"/>
    <row r="70390" s="2839" customFormat="1"/>
    <row r="70391" s="2839" customFormat="1"/>
    <row r="70392" s="2839" customFormat="1"/>
    <row r="70393" s="2839" customFormat="1"/>
    <row r="70394" s="2839" customFormat="1"/>
    <row r="70395" s="2839" customFormat="1"/>
    <row r="70396" s="2839" customFormat="1"/>
    <row r="70397" s="2839" customFormat="1"/>
    <row r="70398" s="2839" customFormat="1"/>
    <row r="70399" s="2839" customFormat="1"/>
    <row r="70400" s="2839" customFormat="1"/>
    <row r="70401" s="2839" customFormat="1"/>
    <row r="70402" s="2839" customFormat="1"/>
    <row r="70403" s="2839" customFormat="1"/>
    <row r="70404" s="2839" customFormat="1"/>
    <row r="70405" s="2839" customFormat="1"/>
    <row r="70406" s="2839" customFormat="1"/>
    <row r="70407" s="2839" customFormat="1"/>
    <row r="70408" s="2839" customFormat="1"/>
    <row r="70409" s="2839" customFormat="1"/>
    <row r="70410" s="2839" customFormat="1"/>
    <row r="70411" s="2839" customFormat="1"/>
    <row r="70412" s="2839" customFormat="1"/>
    <row r="70413" s="2839" customFormat="1"/>
    <row r="70414" s="2839" customFormat="1"/>
    <row r="70415" s="2839" customFormat="1"/>
    <row r="70416" s="2839" customFormat="1"/>
    <row r="70417" s="2839" customFormat="1"/>
    <row r="70418" s="2839" customFormat="1"/>
    <row r="70419" s="2839" customFormat="1"/>
    <row r="70420" s="2839" customFormat="1"/>
    <row r="70421" s="2839" customFormat="1"/>
    <row r="70422" s="2839" customFormat="1"/>
    <row r="70423" s="2839" customFormat="1"/>
    <row r="70424" s="2839" customFormat="1"/>
    <row r="70425" s="2839" customFormat="1"/>
    <row r="70426" s="2839" customFormat="1"/>
    <row r="70427" s="2839" customFormat="1"/>
    <row r="70428" s="2839" customFormat="1"/>
    <row r="70429" s="2839" customFormat="1"/>
    <row r="70430" s="2839" customFormat="1"/>
    <row r="70431" s="2839" customFormat="1"/>
    <row r="70432" s="2839" customFormat="1"/>
    <row r="70433" s="2839" customFormat="1"/>
    <row r="70434" s="2839" customFormat="1"/>
    <row r="70435" s="2839" customFormat="1"/>
    <row r="70436" s="2839" customFormat="1"/>
    <row r="70437" s="2839" customFormat="1"/>
    <row r="70438" s="2839" customFormat="1"/>
    <row r="70439" s="2839" customFormat="1"/>
    <row r="70440" s="2839" customFormat="1"/>
    <row r="70441" s="2839" customFormat="1"/>
    <row r="70442" s="2839" customFormat="1"/>
    <row r="70443" s="2839" customFormat="1"/>
    <row r="70444" s="2839" customFormat="1"/>
    <row r="70445" s="2839" customFormat="1"/>
    <row r="70446" s="2839" customFormat="1"/>
    <row r="70447" s="2839" customFormat="1"/>
    <row r="70448" s="2839" customFormat="1"/>
    <row r="70449" s="2839" customFormat="1"/>
    <row r="70450" s="2839" customFormat="1"/>
    <row r="70451" s="2839" customFormat="1"/>
    <row r="70452" s="2839" customFormat="1"/>
    <row r="70453" s="2839" customFormat="1"/>
    <row r="70454" s="2839" customFormat="1"/>
    <row r="70455" s="2839" customFormat="1"/>
    <row r="70456" s="2839" customFormat="1"/>
    <row r="70457" s="2839" customFormat="1"/>
    <row r="70458" s="2839" customFormat="1"/>
    <row r="70459" s="2839" customFormat="1"/>
    <row r="70460" s="2839" customFormat="1"/>
    <row r="70461" s="2839" customFormat="1"/>
    <row r="70462" s="2839" customFormat="1"/>
    <row r="70463" s="2839" customFormat="1"/>
    <row r="70464" s="2839" customFormat="1"/>
    <row r="70465" s="2839" customFormat="1"/>
    <row r="70466" s="2839" customFormat="1"/>
    <row r="70467" s="2839" customFormat="1"/>
    <row r="70468" s="2839" customFormat="1"/>
    <row r="70469" s="2839" customFormat="1"/>
    <row r="70470" s="2839" customFormat="1"/>
    <row r="70471" s="2839" customFormat="1"/>
    <row r="70472" s="2839" customFormat="1"/>
    <row r="70473" s="2839" customFormat="1"/>
    <row r="70474" s="2839" customFormat="1"/>
    <row r="70475" s="2839" customFormat="1"/>
    <row r="70476" s="2839" customFormat="1"/>
    <row r="70477" s="2839" customFormat="1"/>
    <row r="70478" s="2839" customFormat="1"/>
    <row r="70479" s="2839" customFormat="1"/>
    <row r="70480" s="2839" customFormat="1"/>
    <row r="70481" s="2839" customFormat="1"/>
    <row r="70482" s="2839" customFormat="1"/>
    <row r="70483" s="2839" customFormat="1"/>
    <row r="70484" s="2839" customFormat="1"/>
    <row r="70485" s="2839" customFormat="1"/>
    <row r="70486" s="2839" customFormat="1"/>
    <row r="70487" s="2839" customFormat="1"/>
    <row r="70488" s="2839" customFormat="1"/>
    <row r="70489" s="2839" customFormat="1"/>
    <row r="70490" s="2839" customFormat="1"/>
    <row r="70491" s="2839" customFormat="1"/>
    <row r="70492" s="2839" customFormat="1"/>
    <row r="70493" s="2839" customFormat="1"/>
    <row r="70494" s="2839" customFormat="1"/>
    <row r="70495" s="2839" customFormat="1"/>
    <row r="70496" s="2839" customFormat="1"/>
    <row r="70497" s="2839" customFormat="1"/>
    <row r="70498" s="2839" customFormat="1"/>
    <row r="70499" s="2839" customFormat="1"/>
    <row r="70500" s="2839" customFormat="1"/>
    <row r="70501" s="2839" customFormat="1"/>
    <row r="70502" s="2839" customFormat="1"/>
    <row r="70503" s="2839" customFormat="1"/>
    <row r="70504" s="2839" customFormat="1"/>
    <row r="70505" s="2839" customFormat="1"/>
    <row r="70506" s="2839" customFormat="1"/>
    <row r="70507" s="2839" customFormat="1"/>
    <row r="70508" s="2839" customFormat="1"/>
    <row r="70509" s="2839" customFormat="1"/>
    <row r="70510" s="2839" customFormat="1"/>
    <row r="70511" s="2839" customFormat="1"/>
    <row r="70512" s="2839" customFormat="1"/>
    <row r="70513" s="2839" customFormat="1"/>
    <row r="70514" s="2839" customFormat="1"/>
    <row r="70515" s="2839" customFormat="1"/>
    <row r="70516" s="2839" customFormat="1"/>
    <row r="70517" s="2839" customFormat="1"/>
    <row r="70518" s="2839" customFormat="1"/>
    <row r="70519" s="2839" customFormat="1"/>
    <row r="70520" s="2839" customFormat="1"/>
    <row r="70521" s="2839" customFormat="1"/>
    <row r="70522" s="2839" customFormat="1"/>
    <row r="70523" s="2839" customFormat="1"/>
    <row r="70524" s="2839" customFormat="1"/>
    <row r="70525" s="2839" customFormat="1"/>
    <row r="70526" s="2839" customFormat="1"/>
    <row r="70527" s="2839" customFormat="1"/>
    <row r="70528" s="2839" customFormat="1"/>
    <row r="70529" s="2839" customFormat="1"/>
    <row r="70530" s="2839" customFormat="1"/>
    <row r="70531" s="2839" customFormat="1"/>
    <row r="70532" s="2839" customFormat="1"/>
    <row r="70533" s="2839" customFormat="1"/>
    <row r="70534" s="2839" customFormat="1"/>
    <row r="70535" s="2839" customFormat="1"/>
    <row r="70536" s="2839" customFormat="1"/>
    <row r="70537" s="2839" customFormat="1"/>
    <row r="70538" s="2839" customFormat="1"/>
    <row r="70539" s="2839" customFormat="1"/>
    <row r="70540" s="2839" customFormat="1"/>
    <row r="70541" s="2839" customFormat="1"/>
    <row r="70542" s="2839" customFormat="1"/>
    <row r="70543" s="2839" customFormat="1"/>
    <row r="70544" s="2839" customFormat="1"/>
    <row r="70545" s="2839" customFormat="1"/>
    <row r="70546" s="2839" customFormat="1"/>
    <row r="70547" s="2839" customFormat="1"/>
    <row r="70548" s="2839" customFormat="1"/>
    <row r="70549" s="2839" customFormat="1"/>
    <row r="70550" s="2839" customFormat="1"/>
    <row r="70551" s="2839" customFormat="1"/>
    <row r="70552" s="2839" customFormat="1"/>
    <row r="70553" s="2839" customFormat="1"/>
    <row r="70554" s="2839" customFormat="1"/>
    <row r="70555" s="2839" customFormat="1"/>
    <row r="70556" s="2839" customFormat="1"/>
    <row r="70557" s="2839" customFormat="1"/>
    <row r="70558" s="2839" customFormat="1"/>
    <row r="70559" s="2839" customFormat="1"/>
    <row r="70560" s="2839" customFormat="1"/>
    <row r="70561" s="2839" customFormat="1"/>
    <row r="70562" s="2839" customFormat="1"/>
    <row r="70563" s="2839" customFormat="1"/>
    <row r="70564" s="2839" customFormat="1"/>
    <row r="70565" s="2839" customFormat="1"/>
    <row r="70566" s="2839" customFormat="1"/>
    <row r="70567" s="2839" customFormat="1"/>
    <row r="70568" s="2839" customFormat="1"/>
    <row r="70569" s="2839" customFormat="1"/>
    <row r="70570" s="2839" customFormat="1"/>
    <row r="70571" s="2839" customFormat="1"/>
    <row r="70572" s="2839" customFormat="1"/>
    <row r="70573" s="2839" customFormat="1"/>
    <row r="70574" s="2839" customFormat="1"/>
    <row r="70575" s="2839" customFormat="1"/>
    <row r="70576" s="2839" customFormat="1"/>
    <row r="70577" s="2839" customFormat="1"/>
    <row r="70578" s="2839" customFormat="1"/>
    <row r="70579" s="2839" customFormat="1"/>
    <row r="70580" s="2839" customFormat="1"/>
    <row r="70581" s="2839" customFormat="1"/>
    <row r="70582" s="2839" customFormat="1"/>
    <row r="70583" s="2839" customFormat="1"/>
    <row r="70584" s="2839" customFormat="1"/>
    <row r="70585" s="2839" customFormat="1"/>
    <row r="70586" s="2839" customFormat="1"/>
    <row r="70587" s="2839" customFormat="1"/>
    <row r="70588" s="2839" customFormat="1"/>
    <row r="70589" s="2839" customFormat="1"/>
    <row r="70590" s="2839" customFormat="1"/>
    <row r="70591" s="2839" customFormat="1"/>
    <row r="70592" s="2839" customFormat="1"/>
    <row r="70593" s="2839" customFormat="1"/>
    <row r="70594" s="2839" customFormat="1"/>
    <row r="70595" s="2839" customFormat="1"/>
    <row r="70596" s="2839" customFormat="1"/>
    <row r="70597" s="2839" customFormat="1"/>
    <row r="70598" s="2839" customFormat="1"/>
    <row r="70599" s="2839" customFormat="1"/>
    <row r="70600" s="2839" customFormat="1"/>
    <row r="70601" s="2839" customFormat="1"/>
    <row r="70602" s="2839" customFormat="1"/>
    <row r="70603" s="2839" customFormat="1"/>
    <row r="70604" s="2839" customFormat="1"/>
    <row r="70605" s="2839" customFormat="1"/>
    <row r="70606" s="2839" customFormat="1"/>
    <row r="70607" s="2839" customFormat="1"/>
    <row r="70608" s="2839" customFormat="1"/>
    <row r="70609" s="2839" customFormat="1"/>
    <row r="70610" s="2839" customFormat="1"/>
    <row r="70611" s="2839" customFormat="1"/>
    <row r="70612" s="2839" customFormat="1"/>
    <row r="70613" s="2839" customFormat="1"/>
    <row r="70614" s="2839" customFormat="1"/>
    <row r="70615" s="2839" customFormat="1"/>
    <row r="70616" s="2839" customFormat="1"/>
    <row r="70617" s="2839" customFormat="1"/>
    <row r="70618" s="2839" customFormat="1"/>
    <row r="70619" s="2839" customFormat="1"/>
    <row r="70620" s="2839" customFormat="1"/>
    <row r="70621" s="2839" customFormat="1"/>
    <row r="70622" s="2839" customFormat="1"/>
    <row r="70623" s="2839" customFormat="1"/>
    <row r="70624" s="2839" customFormat="1"/>
    <row r="70625" s="2839" customFormat="1"/>
    <row r="70626" s="2839" customFormat="1"/>
    <row r="70627" s="2839" customFormat="1"/>
    <row r="70628" s="2839" customFormat="1"/>
    <row r="70629" s="2839" customFormat="1"/>
    <row r="70630" s="2839" customFormat="1"/>
    <row r="70631" s="2839" customFormat="1"/>
    <row r="70632" s="2839" customFormat="1"/>
    <row r="70633" s="2839" customFormat="1"/>
    <row r="70634" s="2839" customFormat="1"/>
    <row r="70635" s="2839" customFormat="1"/>
    <row r="70636" s="2839" customFormat="1"/>
    <row r="70637" s="2839" customFormat="1"/>
    <row r="70638" s="2839" customFormat="1"/>
    <row r="70639" s="2839" customFormat="1"/>
    <row r="70640" s="2839" customFormat="1"/>
    <row r="70641" s="2839" customFormat="1"/>
    <row r="70642" s="2839" customFormat="1"/>
    <row r="70643" s="2839" customFormat="1"/>
    <row r="70644" s="2839" customFormat="1"/>
    <row r="70645" s="2839" customFormat="1"/>
    <row r="70646" s="2839" customFormat="1"/>
    <row r="70647" s="2839" customFormat="1"/>
    <row r="70648" s="2839" customFormat="1"/>
    <row r="70649" s="2839" customFormat="1"/>
    <row r="70650" s="2839" customFormat="1"/>
    <row r="70651" s="2839" customFormat="1"/>
    <row r="70652" s="2839" customFormat="1"/>
    <row r="70653" s="2839" customFormat="1"/>
    <row r="70654" s="2839" customFormat="1"/>
    <row r="70655" s="2839" customFormat="1"/>
    <row r="70656" s="2839" customFormat="1"/>
    <row r="70657" s="2839" customFormat="1"/>
    <row r="70658" s="2839" customFormat="1"/>
    <row r="70659" s="2839" customFormat="1"/>
    <row r="70660" s="2839" customFormat="1"/>
    <row r="70661" s="2839" customFormat="1"/>
    <row r="70662" s="2839" customFormat="1"/>
    <row r="70663" s="2839" customFormat="1"/>
    <row r="70664" s="2839" customFormat="1"/>
    <row r="70665" s="2839" customFormat="1"/>
    <row r="70666" s="2839" customFormat="1"/>
    <row r="70667" s="2839" customFormat="1"/>
    <row r="70668" s="2839" customFormat="1"/>
    <row r="70669" s="2839" customFormat="1"/>
    <row r="70670" s="2839" customFormat="1"/>
    <row r="70671" s="2839" customFormat="1"/>
    <row r="70672" s="2839" customFormat="1"/>
    <row r="70673" s="2839" customFormat="1"/>
    <row r="70674" s="2839" customFormat="1"/>
    <row r="70675" s="2839" customFormat="1"/>
    <row r="70676" s="2839" customFormat="1"/>
    <row r="70677" s="2839" customFormat="1"/>
    <row r="70678" s="2839" customFormat="1"/>
    <row r="70679" s="2839" customFormat="1"/>
    <row r="70680" s="2839" customFormat="1"/>
    <row r="70681" s="2839" customFormat="1"/>
    <row r="70682" s="2839" customFormat="1"/>
    <row r="70683" s="2839" customFormat="1"/>
    <row r="70684" s="2839" customFormat="1"/>
    <row r="70685" s="2839" customFormat="1"/>
    <row r="70686" s="2839" customFormat="1"/>
    <row r="70687" s="2839" customFormat="1"/>
    <row r="70688" s="2839" customFormat="1"/>
    <row r="70689" s="2839" customFormat="1"/>
    <row r="70690" s="2839" customFormat="1"/>
    <row r="70691" s="2839" customFormat="1"/>
    <row r="70692" s="2839" customFormat="1"/>
    <row r="70693" s="2839" customFormat="1"/>
    <row r="70694" s="2839" customFormat="1"/>
    <row r="70695" s="2839" customFormat="1"/>
    <row r="70696" s="2839" customFormat="1"/>
    <row r="70697" s="2839" customFormat="1"/>
    <row r="70698" s="2839" customFormat="1"/>
    <row r="70699" s="2839" customFormat="1"/>
    <row r="70700" s="2839" customFormat="1"/>
    <row r="70701" s="2839" customFormat="1"/>
    <row r="70702" s="2839" customFormat="1"/>
    <row r="70703" s="2839" customFormat="1"/>
    <row r="70704" s="2839" customFormat="1"/>
    <row r="70705" s="2839" customFormat="1"/>
    <row r="70706" s="2839" customFormat="1"/>
    <row r="70707" s="2839" customFormat="1"/>
    <row r="70708" s="2839" customFormat="1"/>
    <row r="70709" s="2839" customFormat="1"/>
    <row r="70710" s="2839" customFormat="1"/>
    <row r="70711" s="2839" customFormat="1"/>
    <row r="70712" s="2839" customFormat="1"/>
    <row r="70713" s="2839" customFormat="1"/>
    <row r="70714" s="2839" customFormat="1"/>
    <row r="70715" s="2839" customFormat="1"/>
    <row r="70716" s="2839" customFormat="1"/>
    <row r="70717" s="2839" customFormat="1"/>
    <row r="70718" s="2839" customFormat="1"/>
    <row r="70719" s="2839" customFormat="1"/>
    <row r="70720" s="2839" customFormat="1"/>
    <row r="70721" s="2839" customFormat="1"/>
    <row r="70722" s="2839" customFormat="1"/>
    <row r="70723" s="2839" customFormat="1"/>
    <row r="70724" s="2839" customFormat="1"/>
    <row r="70725" s="2839" customFormat="1"/>
    <row r="70726" s="2839" customFormat="1"/>
    <row r="70727" s="2839" customFormat="1"/>
    <row r="70728" s="2839" customFormat="1"/>
    <row r="70729" s="2839" customFormat="1"/>
    <row r="70730" s="2839" customFormat="1"/>
    <row r="70731" s="2839" customFormat="1"/>
    <row r="70732" s="2839" customFormat="1"/>
    <row r="70733" s="2839" customFormat="1"/>
    <row r="70734" s="2839" customFormat="1"/>
    <row r="70735" s="2839" customFormat="1"/>
    <row r="70736" s="2839" customFormat="1"/>
    <row r="70737" s="2839" customFormat="1"/>
    <row r="70738" s="2839" customFormat="1"/>
    <row r="70739" s="2839" customFormat="1"/>
    <row r="70740" s="2839" customFormat="1"/>
    <row r="70741" s="2839" customFormat="1"/>
    <row r="70742" s="2839" customFormat="1"/>
    <row r="70743" s="2839" customFormat="1"/>
    <row r="70744" s="2839" customFormat="1"/>
    <row r="70745" s="2839" customFormat="1"/>
    <row r="70746" s="2839" customFormat="1"/>
    <row r="70747" s="2839" customFormat="1"/>
    <row r="70748" s="2839" customFormat="1"/>
    <row r="70749" s="2839" customFormat="1"/>
    <row r="70750" s="2839" customFormat="1"/>
    <row r="70751" s="2839" customFormat="1"/>
    <row r="70752" s="2839" customFormat="1"/>
    <row r="70753" s="2839" customFormat="1"/>
    <row r="70754" s="2839" customFormat="1"/>
    <row r="70755" s="2839" customFormat="1"/>
    <row r="70756" s="2839" customFormat="1"/>
    <row r="70757" s="2839" customFormat="1"/>
    <row r="70758" s="2839" customFormat="1"/>
    <row r="70759" s="2839" customFormat="1"/>
    <row r="70760" s="2839" customFormat="1"/>
    <row r="70761" s="2839" customFormat="1"/>
    <row r="70762" s="2839" customFormat="1"/>
    <row r="70763" s="2839" customFormat="1"/>
    <row r="70764" s="2839" customFormat="1"/>
    <row r="70765" s="2839" customFormat="1"/>
    <row r="70766" s="2839" customFormat="1"/>
    <row r="70767" s="2839" customFormat="1"/>
    <row r="70768" s="2839" customFormat="1"/>
    <row r="70769" s="2839" customFormat="1"/>
    <row r="70770" s="2839" customFormat="1"/>
    <row r="70771" s="2839" customFormat="1"/>
    <row r="70772" s="2839" customFormat="1"/>
    <row r="70773" s="2839" customFormat="1"/>
    <row r="70774" s="2839" customFormat="1"/>
    <row r="70775" s="2839" customFormat="1"/>
    <row r="70776" s="2839" customFormat="1"/>
    <row r="70777" s="2839" customFormat="1"/>
    <row r="70778" s="2839" customFormat="1"/>
    <row r="70779" s="2839" customFormat="1"/>
    <row r="70780" s="2839" customFormat="1"/>
    <row r="70781" s="2839" customFormat="1"/>
    <row r="70782" s="2839" customFormat="1"/>
    <row r="70783" s="2839" customFormat="1"/>
    <row r="70784" s="2839" customFormat="1"/>
    <row r="70785" s="2839" customFormat="1"/>
    <row r="70786" s="2839" customFormat="1"/>
    <row r="70787" s="2839" customFormat="1"/>
    <row r="70788" s="2839" customFormat="1"/>
    <row r="70789" s="2839" customFormat="1"/>
    <row r="70790" s="2839" customFormat="1"/>
    <row r="70791" s="2839" customFormat="1"/>
    <row r="70792" s="2839" customFormat="1"/>
    <row r="70793" s="2839" customFormat="1"/>
    <row r="70794" s="2839" customFormat="1"/>
    <row r="70795" s="2839" customFormat="1"/>
    <row r="70796" s="2839" customFormat="1"/>
    <row r="70797" s="2839" customFormat="1"/>
    <row r="70798" s="2839" customFormat="1"/>
    <row r="70799" s="2839" customFormat="1"/>
    <row r="70800" s="2839" customFormat="1"/>
    <row r="70801" s="2839" customFormat="1"/>
    <row r="70802" s="2839" customFormat="1"/>
    <row r="70803" s="2839" customFormat="1"/>
    <row r="70804" s="2839" customFormat="1"/>
    <row r="70805" s="2839" customFormat="1"/>
    <row r="70806" s="2839" customFormat="1"/>
    <row r="70807" s="2839" customFormat="1"/>
    <row r="70808" s="2839" customFormat="1"/>
    <row r="70809" s="2839" customFormat="1"/>
    <row r="70810" s="2839" customFormat="1"/>
    <row r="70811" s="2839" customFormat="1"/>
    <row r="70812" s="2839" customFormat="1"/>
    <row r="70813" s="2839" customFormat="1"/>
    <row r="70814" s="2839" customFormat="1"/>
    <row r="70815" s="2839" customFormat="1"/>
    <row r="70816" s="2839" customFormat="1"/>
    <row r="70817" s="2839" customFormat="1"/>
    <row r="70818" s="2839" customFormat="1"/>
    <row r="70819" s="2839" customFormat="1"/>
    <row r="70820" s="2839" customFormat="1"/>
    <row r="70821" s="2839" customFormat="1"/>
    <row r="70822" s="2839" customFormat="1"/>
    <row r="70823" s="2839" customFormat="1"/>
    <row r="70824" s="2839" customFormat="1"/>
    <row r="70825" s="2839" customFormat="1"/>
    <row r="70826" s="2839" customFormat="1"/>
    <row r="70827" s="2839" customFormat="1"/>
    <row r="70828" s="2839" customFormat="1"/>
    <row r="70829" s="2839" customFormat="1"/>
    <row r="70830" s="2839" customFormat="1"/>
    <row r="70831" s="2839" customFormat="1"/>
    <row r="70832" s="2839" customFormat="1"/>
    <row r="70833" s="2839" customFormat="1"/>
    <row r="70834" s="2839" customFormat="1"/>
    <row r="70835" s="2839" customFormat="1"/>
    <row r="70836" s="2839" customFormat="1"/>
    <row r="70837" s="2839" customFormat="1"/>
    <row r="70838" s="2839" customFormat="1"/>
    <row r="70839" s="2839" customFormat="1"/>
    <row r="70840" s="2839" customFormat="1"/>
    <row r="70841" s="2839" customFormat="1"/>
    <row r="70842" s="2839" customFormat="1"/>
    <row r="70843" s="2839" customFormat="1"/>
    <row r="70844" s="2839" customFormat="1"/>
    <row r="70845" s="2839" customFormat="1"/>
    <row r="70846" s="2839" customFormat="1"/>
    <row r="70847" s="2839" customFormat="1"/>
    <row r="70848" s="2839" customFormat="1"/>
    <row r="70849" s="2839" customFormat="1"/>
    <row r="70850" s="2839" customFormat="1"/>
    <row r="70851" s="2839" customFormat="1"/>
    <row r="70852" s="2839" customFormat="1"/>
    <row r="70853" s="2839" customFormat="1"/>
    <row r="70854" s="2839" customFormat="1"/>
    <row r="70855" s="2839" customFormat="1"/>
    <row r="70856" s="2839" customFormat="1"/>
    <row r="70857" s="2839" customFormat="1"/>
    <row r="70858" s="2839" customFormat="1"/>
    <row r="70859" s="2839" customFormat="1"/>
    <row r="70860" s="2839" customFormat="1"/>
    <row r="70861" s="2839" customFormat="1"/>
    <row r="70862" s="2839" customFormat="1"/>
    <row r="70863" s="2839" customFormat="1"/>
    <row r="70864" s="2839" customFormat="1"/>
    <row r="70865" s="2839" customFormat="1"/>
    <row r="70866" s="2839" customFormat="1"/>
    <row r="70867" s="2839" customFormat="1"/>
    <row r="70868" s="2839" customFormat="1"/>
    <row r="70869" s="2839" customFormat="1"/>
    <row r="70870" s="2839" customFormat="1"/>
    <row r="70871" s="2839" customFormat="1"/>
    <row r="70872" s="2839" customFormat="1"/>
    <row r="70873" s="2839" customFormat="1"/>
    <row r="70874" s="2839" customFormat="1"/>
    <row r="70875" s="2839" customFormat="1"/>
    <row r="70876" s="2839" customFormat="1"/>
    <row r="70877" s="2839" customFormat="1"/>
    <row r="70878" s="2839" customFormat="1"/>
    <row r="70879" s="2839" customFormat="1"/>
    <row r="70880" s="2839" customFormat="1"/>
    <row r="70881" s="2839" customFormat="1"/>
    <row r="70882" s="2839" customFormat="1"/>
    <row r="70883" s="2839" customFormat="1"/>
    <row r="70884" s="2839" customFormat="1"/>
    <row r="70885" s="2839" customFormat="1"/>
    <row r="70886" s="2839" customFormat="1"/>
    <row r="70887" s="2839" customFormat="1"/>
    <row r="70888" s="2839" customFormat="1"/>
    <row r="70889" s="2839" customFormat="1"/>
    <row r="70890" s="2839" customFormat="1"/>
    <row r="70891" s="2839" customFormat="1"/>
    <row r="70892" s="2839" customFormat="1"/>
    <row r="70893" s="2839" customFormat="1"/>
    <row r="70894" s="2839" customFormat="1"/>
    <row r="70895" s="2839" customFormat="1"/>
    <row r="70896" s="2839" customFormat="1"/>
    <row r="70897" s="2839" customFormat="1"/>
    <row r="70898" s="2839" customFormat="1"/>
    <row r="70899" s="2839" customFormat="1"/>
    <row r="70900" s="2839" customFormat="1"/>
    <row r="70901" s="2839" customFormat="1"/>
    <row r="70902" s="2839" customFormat="1"/>
    <row r="70903" s="2839" customFormat="1"/>
    <row r="70904" s="2839" customFormat="1"/>
    <row r="70905" s="2839" customFormat="1"/>
    <row r="70906" s="2839" customFormat="1"/>
    <row r="70907" s="2839" customFormat="1"/>
    <row r="70908" s="2839" customFormat="1"/>
    <row r="70909" s="2839" customFormat="1"/>
    <row r="70910" s="2839" customFormat="1"/>
    <row r="70911" s="2839" customFormat="1"/>
    <row r="70912" s="2839" customFormat="1"/>
    <row r="70913" s="2839" customFormat="1"/>
    <row r="70914" s="2839" customFormat="1"/>
    <row r="70915" s="2839" customFormat="1"/>
    <row r="70916" s="2839" customFormat="1"/>
    <row r="70917" s="2839" customFormat="1"/>
    <row r="70918" s="2839" customFormat="1"/>
    <row r="70919" s="2839" customFormat="1"/>
    <row r="70920" s="2839" customFormat="1"/>
    <row r="70921" s="2839" customFormat="1"/>
    <row r="70922" s="2839" customFormat="1"/>
    <row r="70923" s="2839" customFormat="1"/>
    <row r="70924" s="2839" customFormat="1"/>
    <row r="70925" s="2839" customFormat="1"/>
    <row r="70926" s="2839" customFormat="1"/>
    <row r="70927" s="2839" customFormat="1"/>
    <row r="70928" s="2839" customFormat="1"/>
    <row r="70929" s="2839" customFormat="1"/>
    <row r="70930" s="2839" customFormat="1"/>
    <row r="70931" s="2839" customFormat="1"/>
    <row r="70932" s="2839" customFormat="1"/>
    <row r="70933" s="2839" customFormat="1"/>
    <row r="70934" s="2839" customFormat="1"/>
    <row r="70935" s="2839" customFormat="1"/>
    <row r="70936" s="2839" customFormat="1"/>
    <row r="70937" s="2839" customFormat="1"/>
    <row r="70938" s="2839" customFormat="1"/>
    <row r="70939" s="2839" customFormat="1"/>
    <row r="70940" s="2839" customFormat="1"/>
    <row r="70941" s="2839" customFormat="1"/>
    <row r="70942" s="2839" customFormat="1"/>
    <row r="70943" s="2839" customFormat="1"/>
    <row r="70944" s="2839" customFormat="1"/>
    <row r="70945" s="2839" customFormat="1"/>
    <row r="70946" s="2839" customFormat="1"/>
    <row r="70947" s="2839" customFormat="1"/>
    <row r="70948" s="2839" customFormat="1"/>
    <row r="70949" s="2839" customFormat="1"/>
    <row r="70950" s="2839" customFormat="1"/>
    <row r="70951" s="2839" customFormat="1"/>
    <row r="70952" s="2839" customFormat="1"/>
    <row r="70953" s="2839" customFormat="1"/>
    <row r="70954" s="2839" customFormat="1"/>
    <row r="70955" s="2839" customFormat="1"/>
    <row r="70956" s="2839" customFormat="1"/>
    <row r="70957" s="2839" customFormat="1"/>
    <row r="70958" s="2839" customFormat="1"/>
    <row r="70959" s="2839" customFormat="1"/>
    <row r="70960" s="2839" customFormat="1"/>
    <row r="70961" s="2839" customFormat="1"/>
    <row r="70962" s="2839" customFormat="1"/>
    <row r="70963" s="2839" customFormat="1"/>
    <row r="70964" s="2839" customFormat="1"/>
    <row r="70965" s="2839" customFormat="1"/>
    <row r="70966" s="2839" customFormat="1"/>
    <row r="70967" s="2839" customFormat="1"/>
    <row r="70968" s="2839" customFormat="1"/>
    <row r="70969" s="2839" customFormat="1"/>
    <row r="70970" s="2839" customFormat="1"/>
    <row r="70971" s="2839" customFormat="1"/>
    <row r="70972" s="2839" customFormat="1"/>
    <row r="70973" s="2839" customFormat="1"/>
    <row r="70974" s="2839" customFormat="1"/>
    <row r="70975" s="2839" customFormat="1"/>
    <row r="70976" s="2839" customFormat="1"/>
    <row r="70977" s="2839" customFormat="1"/>
    <row r="70978" s="2839" customFormat="1"/>
    <row r="70979" s="2839" customFormat="1"/>
    <row r="70980" s="2839" customFormat="1"/>
    <row r="70981" s="2839" customFormat="1"/>
    <row r="70982" s="2839" customFormat="1"/>
    <row r="70983" s="2839" customFormat="1"/>
    <row r="70984" s="2839" customFormat="1"/>
    <row r="70985" s="2839" customFormat="1"/>
    <row r="70986" s="2839" customFormat="1"/>
    <row r="70987" s="2839" customFormat="1"/>
    <row r="70988" s="2839" customFormat="1"/>
    <row r="70989" s="2839" customFormat="1"/>
    <row r="70990" s="2839" customFormat="1"/>
    <row r="70991" s="2839" customFormat="1"/>
    <row r="70992" s="2839" customFormat="1"/>
    <row r="70993" s="2839" customFormat="1"/>
    <row r="70994" s="2839" customFormat="1"/>
    <row r="70995" s="2839" customFormat="1"/>
    <row r="70996" s="2839" customFormat="1"/>
    <row r="70997" s="2839" customFormat="1"/>
    <row r="70998" s="2839" customFormat="1"/>
    <row r="70999" s="2839" customFormat="1"/>
    <row r="71000" s="2839" customFormat="1"/>
    <row r="71001" s="2839" customFormat="1"/>
    <row r="71002" s="2839" customFormat="1"/>
    <row r="71003" s="2839" customFormat="1"/>
    <row r="71004" s="2839" customFormat="1"/>
    <row r="71005" s="2839" customFormat="1"/>
    <row r="71006" s="2839" customFormat="1"/>
    <row r="71007" s="2839" customFormat="1"/>
    <row r="71008" s="2839" customFormat="1"/>
    <row r="71009" s="2839" customFormat="1"/>
    <row r="71010" s="2839" customFormat="1"/>
    <row r="71011" s="2839" customFormat="1"/>
    <row r="71012" s="2839" customFormat="1"/>
    <row r="71013" s="2839" customFormat="1"/>
    <row r="71014" s="2839" customFormat="1"/>
    <row r="71015" s="2839" customFormat="1"/>
    <row r="71016" s="2839" customFormat="1"/>
    <row r="71017" s="2839" customFormat="1"/>
    <row r="71018" s="2839" customFormat="1"/>
    <row r="71019" s="2839" customFormat="1"/>
    <row r="71020" s="2839" customFormat="1"/>
    <row r="71021" s="2839" customFormat="1"/>
    <row r="71022" s="2839" customFormat="1"/>
    <row r="71023" s="2839" customFormat="1"/>
    <row r="71024" s="2839" customFormat="1"/>
    <row r="71025" s="2839" customFormat="1"/>
    <row r="71026" s="2839" customFormat="1"/>
    <row r="71027" s="2839" customFormat="1"/>
    <row r="71028" s="2839" customFormat="1"/>
    <row r="71029" s="2839" customFormat="1"/>
    <row r="71030" s="2839" customFormat="1"/>
    <row r="71031" s="2839" customFormat="1"/>
    <row r="71032" s="2839" customFormat="1"/>
    <row r="71033" s="2839" customFormat="1"/>
    <row r="71034" s="2839" customFormat="1"/>
    <row r="71035" s="2839" customFormat="1"/>
    <row r="71036" s="2839" customFormat="1"/>
    <row r="71037" s="2839" customFormat="1"/>
    <row r="71038" s="2839" customFormat="1"/>
    <row r="71039" s="2839" customFormat="1"/>
    <row r="71040" s="2839" customFormat="1"/>
    <row r="71041" s="2839" customFormat="1"/>
    <row r="71042" s="2839" customFormat="1"/>
    <row r="71043" s="2839" customFormat="1"/>
    <row r="71044" s="2839" customFormat="1"/>
    <row r="71045" s="2839" customFormat="1"/>
    <row r="71046" s="2839" customFormat="1"/>
    <row r="71047" s="2839" customFormat="1"/>
    <row r="71048" s="2839" customFormat="1"/>
    <row r="71049" s="2839" customFormat="1"/>
    <row r="71050" s="2839" customFormat="1"/>
    <row r="71051" s="2839" customFormat="1"/>
    <row r="71052" s="2839" customFormat="1"/>
    <row r="71053" s="2839" customFormat="1"/>
    <row r="71054" s="2839" customFormat="1"/>
    <row r="71055" s="2839" customFormat="1"/>
    <row r="71056" s="2839" customFormat="1"/>
    <row r="71057" s="2839" customFormat="1"/>
    <row r="71058" s="2839" customFormat="1"/>
    <row r="71059" s="2839" customFormat="1"/>
    <row r="71060" s="2839" customFormat="1"/>
    <row r="71061" s="2839" customFormat="1"/>
    <row r="71062" s="2839" customFormat="1"/>
    <row r="71063" s="2839" customFormat="1"/>
    <row r="71064" s="2839" customFormat="1"/>
    <row r="71065" s="2839" customFormat="1"/>
    <row r="71066" s="2839" customFormat="1"/>
    <row r="71067" s="2839" customFormat="1"/>
    <row r="71068" s="2839" customFormat="1"/>
    <row r="71069" s="2839" customFormat="1"/>
    <row r="71070" s="2839" customFormat="1"/>
    <row r="71071" s="2839" customFormat="1"/>
    <row r="71072" s="2839" customFormat="1"/>
    <row r="71073" s="2839" customFormat="1"/>
    <row r="71074" s="2839" customFormat="1"/>
    <row r="71075" s="2839" customFormat="1"/>
    <row r="71076" s="2839" customFormat="1"/>
    <row r="71077" s="2839" customFormat="1"/>
    <row r="71078" s="2839" customFormat="1"/>
    <row r="71079" s="2839" customFormat="1"/>
    <row r="71080" s="2839" customFormat="1"/>
    <row r="71081" s="2839" customFormat="1"/>
    <row r="71082" s="2839" customFormat="1"/>
    <row r="71083" s="2839" customFormat="1"/>
    <row r="71084" s="2839" customFormat="1"/>
    <row r="71085" s="2839" customFormat="1"/>
    <row r="71086" s="2839" customFormat="1"/>
    <row r="71087" s="2839" customFormat="1"/>
    <row r="71088" s="2839" customFormat="1"/>
    <row r="71089" s="2839" customFormat="1"/>
    <row r="71090" s="2839" customFormat="1"/>
    <row r="71091" s="2839" customFormat="1"/>
    <row r="71092" s="2839" customFormat="1"/>
    <row r="71093" s="2839" customFormat="1"/>
    <row r="71094" s="2839" customFormat="1"/>
    <row r="71095" s="2839" customFormat="1"/>
    <row r="71096" s="2839" customFormat="1"/>
    <row r="71097" s="2839" customFormat="1"/>
    <row r="71098" s="2839" customFormat="1"/>
    <row r="71099" s="2839" customFormat="1"/>
    <row r="71100" s="2839" customFormat="1"/>
    <row r="71101" s="2839" customFormat="1"/>
    <row r="71102" s="2839" customFormat="1"/>
    <row r="71103" s="2839" customFormat="1"/>
    <row r="71104" s="2839" customFormat="1"/>
    <row r="71105" s="2839" customFormat="1"/>
    <row r="71106" s="2839" customFormat="1"/>
    <row r="71107" s="2839" customFormat="1"/>
    <row r="71108" s="2839" customFormat="1"/>
    <row r="71109" s="2839" customFormat="1"/>
    <row r="71110" s="2839" customFormat="1"/>
    <row r="71111" s="2839" customFormat="1"/>
    <row r="71112" s="2839" customFormat="1"/>
    <row r="71113" s="2839" customFormat="1"/>
    <row r="71114" s="2839" customFormat="1"/>
    <row r="71115" s="2839" customFormat="1"/>
    <row r="71116" s="2839" customFormat="1"/>
    <row r="71117" s="2839" customFormat="1"/>
    <row r="71118" s="2839" customFormat="1"/>
    <row r="71119" s="2839" customFormat="1"/>
    <row r="71120" s="2839" customFormat="1"/>
    <row r="71121" s="2839" customFormat="1"/>
    <row r="71122" s="2839" customFormat="1"/>
    <row r="71123" s="2839" customFormat="1"/>
    <row r="71124" s="2839" customFormat="1"/>
    <row r="71125" s="2839" customFormat="1"/>
    <row r="71126" s="2839" customFormat="1"/>
    <row r="71127" s="2839" customFormat="1"/>
    <row r="71128" s="2839" customFormat="1"/>
    <row r="71129" s="2839" customFormat="1"/>
    <row r="71130" s="2839" customFormat="1"/>
    <row r="71131" s="2839" customFormat="1"/>
    <row r="71132" s="2839" customFormat="1"/>
    <row r="71133" s="2839" customFormat="1"/>
    <row r="71134" s="2839" customFormat="1"/>
    <row r="71135" s="2839" customFormat="1"/>
    <row r="71136" s="2839" customFormat="1"/>
    <row r="71137" s="2839" customFormat="1"/>
    <row r="71138" s="2839" customFormat="1"/>
    <row r="71139" s="2839" customFormat="1"/>
    <row r="71140" s="2839" customFormat="1"/>
    <row r="71141" s="2839" customFormat="1"/>
    <row r="71142" s="2839" customFormat="1"/>
    <row r="71143" s="2839" customFormat="1"/>
    <row r="71144" s="2839" customFormat="1"/>
    <row r="71145" s="2839" customFormat="1"/>
    <row r="71146" s="2839" customFormat="1"/>
    <row r="71147" s="2839" customFormat="1"/>
    <row r="71148" s="2839" customFormat="1"/>
    <row r="71149" s="2839" customFormat="1"/>
    <row r="71150" s="2839" customFormat="1"/>
    <row r="71151" s="2839" customFormat="1"/>
    <row r="71152" s="2839" customFormat="1"/>
    <row r="71153" s="2839" customFormat="1"/>
    <row r="71154" s="2839" customFormat="1"/>
    <row r="71155" s="2839" customFormat="1"/>
    <row r="71156" s="2839" customFormat="1"/>
    <row r="71157" s="2839" customFormat="1"/>
    <row r="71158" s="2839" customFormat="1"/>
    <row r="71159" s="2839" customFormat="1"/>
    <row r="71160" s="2839" customFormat="1"/>
    <row r="71161" s="2839" customFormat="1"/>
    <row r="71162" s="2839" customFormat="1"/>
    <row r="71163" s="2839" customFormat="1"/>
    <row r="71164" s="2839" customFormat="1"/>
    <row r="71165" s="2839" customFormat="1"/>
    <row r="71166" s="2839" customFormat="1"/>
    <row r="71167" s="2839" customFormat="1"/>
    <row r="71168" s="2839" customFormat="1"/>
    <row r="71169" s="2839" customFormat="1"/>
    <row r="71170" s="2839" customFormat="1"/>
    <row r="71171" s="2839" customFormat="1"/>
    <row r="71172" s="2839" customFormat="1"/>
    <row r="71173" s="2839" customFormat="1"/>
    <row r="71174" s="2839" customFormat="1"/>
    <row r="71175" s="2839" customFormat="1"/>
    <row r="71176" s="2839" customFormat="1"/>
    <row r="71177" s="2839" customFormat="1"/>
    <row r="71178" s="2839" customFormat="1"/>
    <row r="71179" s="2839" customFormat="1"/>
    <row r="71180" s="2839" customFormat="1"/>
    <row r="71181" s="2839" customFormat="1"/>
    <row r="71182" s="2839" customFormat="1"/>
    <row r="71183" s="2839" customFormat="1"/>
    <row r="71184" s="2839" customFormat="1"/>
    <row r="71185" s="2839" customFormat="1"/>
    <row r="71186" s="2839" customFormat="1"/>
    <row r="71187" s="2839" customFormat="1"/>
    <row r="71188" s="2839" customFormat="1"/>
    <row r="71189" s="2839" customFormat="1"/>
    <row r="71190" s="2839" customFormat="1"/>
    <row r="71191" s="2839" customFormat="1"/>
    <row r="71192" s="2839" customFormat="1"/>
    <row r="71193" s="2839" customFormat="1"/>
    <row r="71194" s="2839" customFormat="1"/>
    <row r="71195" s="2839" customFormat="1"/>
    <row r="71196" s="2839" customFormat="1"/>
    <row r="71197" s="2839" customFormat="1"/>
    <row r="71198" s="2839" customFormat="1"/>
    <row r="71199" s="2839" customFormat="1"/>
    <row r="71200" s="2839" customFormat="1"/>
    <row r="71201" s="2839" customFormat="1"/>
    <row r="71202" s="2839" customFormat="1"/>
    <row r="71203" s="2839" customFormat="1"/>
    <row r="71204" s="2839" customFormat="1"/>
    <row r="71205" s="2839" customFormat="1"/>
    <row r="71206" s="2839" customFormat="1"/>
    <row r="71207" s="2839" customFormat="1"/>
    <row r="71208" s="2839" customFormat="1"/>
    <row r="71209" s="2839" customFormat="1"/>
    <row r="71210" s="2839" customFormat="1"/>
    <row r="71211" s="2839" customFormat="1"/>
    <row r="71212" s="2839" customFormat="1"/>
    <row r="71213" s="2839" customFormat="1"/>
    <row r="71214" s="2839" customFormat="1"/>
    <row r="71215" s="2839" customFormat="1"/>
    <row r="71216" s="2839" customFormat="1"/>
    <row r="71217" s="2839" customFormat="1"/>
    <row r="71218" s="2839" customFormat="1"/>
    <row r="71219" s="2839" customFormat="1"/>
    <row r="71220" s="2839" customFormat="1"/>
    <row r="71221" s="2839" customFormat="1"/>
    <row r="71222" s="2839" customFormat="1"/>
    <row r="71223" s="2839" customFormat="1"/>
    <row r="71224" s="2839" customFormat="1"/>
    <row r="71225" s="2839" customFormat="1"/>
    <row r="71226" s="2839" customFormat="1"/>
    <row r="71227" s="2839" customFormat="1"/>
    <row r="71228" s="2839" customFormat="1"/>
    <row r="71229" s="2839" customFormat="1"/>
    <row r="71230" s="2839" customFormat="1"/>
    <row r="71231" s="2839" customFormat="1"/>
    <row r="71232" s="2839" customFormat="1"/>
    <row r="71233" s="2839" customFormat="1"/>
    <row r="71234" s="2839" customFormat="1"/>
    <row r="71235" s="2839" customFormat="1"/>
    <row r="71236" s="2839" customFormat="1"/>
    <row r="71237" s="2839" customFormat="1"/>
    <row r="71238" s="2839" customFormat="1"/>
    <row r="71239" s="2839" customFormat="1"/>
    <row r="71240" s="2839" customFormat="1"/>
    <row r="71241" s="2839" customFormat="1"/>
    <row r="71242" s="2839" customFormat="1"/>
    <row r="71243" s="2839" customFormat="1"/>
    <row r="71244" s="2839" customFormat="1"/>
    <row r="71245" s="2839" customFormat="1"/>
    <row r="71246" s="2839" customFormat="1"/>
    <row r="71247" s="2839" customFormat="1"/>
    <row r="71248" s="2839" customFormat="1"/>
    <row r="71249" s="2839" customFormat="1"/>
    <row r="71250" s="2839" customFormat="1"/>
    <row r="71251" s="2839" customFormat="1"/>
    <row r="71252" s="2839" customFormat="1"/>
    <row r="71253" s="2839" customFormat="1"/>
    <row r="71254" s="2839" customFormat="1"/>
    <row r="71255" s="2839" customFormat="1"/>
    <row r="71256" s="2839" customFormat="1"/>
    <row r="71257" s="2839" customFormat="1"/>
    <row r="71258" s="2839" customFormat="1"/>
    <row r="71259" s="2839" customFormat="1"/>
    <row r="71260" s="2839" customFormat="1"/>
    <row r="71261" s="2839" customFormat="1"/>
    <row r="71262" s="2839" customFormat="1"/>
    <row r="71263" s="2839" customFormat="1"/>
    <row r="71264" s="2839" customFormat="1"/>
    <row r="71265" s="2839" customFormat="1"/>
    <row r="71266" s="2839" customFormat="1"/>
    <row r="71267" s="2839" customFormat="1"/>
    <row r="71268" s="2839" customFormat="1"/>
    <row r="71269" s="2839" customFormat="1"/>
    <row r="71270" s="2839" customFormat="1"/>
    <row r="71271" s="2839" customFormat="1"/>
    <row r="71272" s="2839" customFormat="1"/>
    <row r="71273" s="2839" customFormat="1"/>
    <row r="71274" s="2839" customFormat="1"/>
    <row r="71275" s="2839" customFormat="1"/>
    <row r="71276" s="2839" customFormat="1"/>
    <row r="71277" s="2839" customFormat="1"/>
    <row r="71278" s="2839" customFormat="1"/>
    <row r="71279" s="2839" customFormat="1"/>
    <row r="71280" s="2839" customFormat="1"/>
    <row r="71281" s="2839" customFormat="1"/>
    <row r="71282" s="2839" customFormat="1"/>
    <row r="71283" s="2839" customFormat="1"/>
    <row r="71284" s="2839" customFormat="1"/>
    <row r="71285" s="2839" customFormat="1"/>
    <row r="71286" s="2839" customFormat="1"/>
    <row r="71287" s="2839" customFormat="1"/>
    <row r="71288" s="2839" customFormat="1"/>
    <row r="71289" s="2839" customFormat="1"/>
    <row r="71290" s="2839" customFormat="1"/>
    <row r="71291" s="2839" customFormat="1"/>
    <row r="71292" s="2839" customFormat="1"/>
    <row r="71293" s="2839" customFormat="1"/>
    <row r="71294" s="2839" customFormat="1"/>
    <row r="71295" s="2839" customFormat="1"/>
    <row r="71296" s="2839" customFormat="1"/>
    <row r="71297" s="2839" customFormat="1"/>
    <row r="71298" s="2839" customFormat="1"/>
    <row r="71299" s="2839" customFormat="1"/>
    <row r="71300" s="2839" customFormat="1"/>
    <row r="71301" s="2839" customFormat="1"/>
    <row r="71302" s="2839" customFormat="1"/>
    <row r="71303" s="2839" customFormat="1"/>
    <row r="71304" s="2839" customFormat="1"/>
    <row r="71305" s="2839" customFormat="1"/>
    <row r="71306" s="2839" customFormat="1"/>
    <row r="71307" s="2839" customFormat="1"/>
    <row r="71308" s="2839" customFormat="1"/>
    <row r="71309" s="2839" customFormat="1"/>
    <row r="71310" s="2839" customFormat="1"/>
    <row r="71311" s="2839" customFormat="1"/>
    <row r="71312" s="2839" customFormat="1"/>
    <row r="71313" s="2839" customFormat="1"/>
    <row r="71314" s="2839" customFormat="1"/>
    <row r="71315" s="2839" customFormat="1"/>
    <row r="71316" s="2839" customFormat="1"/>
    <row r="71317" s="2839" customFormat="1"/>
    <row r="71318" s="2839" customFormat="1"/>
    <row r="71319" s="2839" customFormat="1"/>
    <row r="71320" s="2839" customFormat="1"/>
    <row r="71321" s="2839" customFormat="1"/>
    <row r="71322" s="2839" customFormat="1"/>
    <row r="71323" s="2839" customFormat="1"/>
    <row r="71324" s="2839" customFormat="1"/>
    <row r="71325" s="2839" customFormat="1"/>
    <row r="71326" s="2839" customFormat="1"/>
    <row r="71327" s="2839" customFormat="1"/>
    <row r="71328" s="2839" customFormat="1"/>
    <row r="71329" s="2839" customFormat="1"/>
    <row r="71330" s="2839" customFormat="1"/>
    <row r="71331" s="2839" customFormat="1"/>
    <row r="71332" s="2839" customFormat="1"/>
    <row r="71333" s="2839" customFormat="1"/>
    <row r="71334" s="2839" customFormat="1"/>
    <row r="71335" s="2839" customFormat="1"/>
    <row r="71336" s="2839" customFormat="1"/>
    <row r="71337" s="2839" customFormat="1"/>
    <row r="71338" s="2839" customFormat="1"/>
    <row r="71339" s="2839" customFormat="1"/>
    <row r="71340" s="2839" customFormat="1"/>
    <row r="71341" s="2839" customFormat="1"/>
    <row r="71342" s="2839" customFormat="1"/>
    <row r="71343" s="2839" customFormat="1"/>
    <row r="71344" s="2839" customFormat="1"/>
    <row r="71345" s="2839" customFormat="1"/>
    <row r="71346" s="2839" customFormat="1"/>
    <row r="71347" s="2839" customFormat="1"/>
    <row r="71348" s="2839" customFormat="1"/>
    <row r="71349" s="2839" customFormat="1"/>
    <row r="71350" s="2839" customFormat="1"/>
    <row r="71351" s="2839" customFormat="1"/>
    <row r="71352" s="2839" customFormat="1"/>
    <row r="71353" s="2839" customFormat="1"/>
    <row r="71354" s="2839" customFormat="1"/>
    <row r="71355" s="2839" customFormat="1"/>
    <row r="71356" s="2839" customFormat="1"/>
    <row r="71357" s="2839" customFormat="1"/>
    <row r="71358" s="2839" customFormat="1"/>
    <row r="71359" s="2839" customFormat="1"/>
    <row r="71360" s="2839" customFormat="1"/>
    <row r="71361" s="2839" customFormat="1"/>
    <row r="71362" s="2839" customFormat="1"/>
    <row r="71363" s="2839" customFormat="1"/>
    <row r="71364" s="2839" customFormat="1"/>
    <row r="71365" s="2839" customFormat="1"/>
    <row r="71366" s="2839" customFormat="1"/>
    <row r="71367" s="2839" customFormat="1"/>
    <row r="71368" s="2839" customFormat="1"/>
    <row r="71369" s="2839" customFormat="1"/>
    <row r="71370" s="2839" customFormat="1"/>
    <row r="71371" s="2839" customFormat="1"/>
    <row r="71372" s="2839" customFormat="1"/>
    <row r="71373" s="2839" customFormat="1"/>
    <row r="71374" s="2839" customFormat="1"/>
    <row r="71375" s="2839" customFormat="1"/>
    <row r="71376" s="2839" customFormat="1"/>
    <row r="71377" s="2839" customFormat="1"/>
    <row r="71378" s="2839" customFormat="1"/>
    <row r="71379" s="2839" customFormat="1"/>
    <row r="71380" s="2839" customFormat="1"/>
    <row r="71381" s="2839" customFormat="1"/>
    <row r="71382" s="2839" customFormat="1"/>
    <row r="71383" s="2839" customFormat="1"/>
    <row r="71384" s="2839" customFormat="1"/>
    <row r="71385" s="2839" customFormat="1"/>
    <row r="71386" s="2839" customFormat="1"/>
    <row r="71387" s="2839" customFormat="1"/>
    <row r="71388" s="2839" customFormat="1"/>
    <row r="71389" s="2839" customFormat="1"/>
    <row r="71390" s="2839" customFormat="1"/>
    <row r="71391" s="2839" customFormat="1"/>
    <row r="71392" s="2839" customFormat="1"/>
    <row r="71393" s="2839" customFormat="1"/>
    <row r="71394" s="2839" customFormat="1"/>
    <row r="71395" s="2839" customFormat="1"/>
    <row r="71396" s="2839" customFormat="1"/>
    <row r="71397" s="2839" customFormat="1"/>
    <row r="71398" s="2839" customFormat="1"/>
    <row r="71399" s="2839" customFormat="1"/>
    <row r="71400" s="2839" customFormat="1"/>
    <row r="71401" s="2839" customFormat="1"/>
    <row r="71402" s="2839" customFormat="1"/>
    <row r="71403" s="2839" customFormat="1"/>
    <row r="71404" s="2839" customFormat="1"/>
    <row r="71405" s="2839" customFormat="1"/>
    <row r="71406" s="2839" customFormat="1"/>
    <row r="71407" s="2839" customFormat="1"/>
    <row r="71408" s="2839" customFormat="1"/>
    <row r="71409" s="2839" customFormat="1"/>
    <row r="71410" s="2839" customFormat="1"/>
    <row r="71411" s="2839" customFormat="1"/>
    <row r="71412" s="2839" customFormat="1"/>
    <row r="71413" s="2839" customFormat="1"/>
    <row r="71414" s="2839" customFormat="1"/>
    <row r="71415" s="2839" customFormat="1"/>
    <row r="71416" s="2839" customFormat="1"/>
    <row r="71417" s="2839" customFormat="1"/>
    <row r="71418" s="2839" customFormat="1"/>
    <row r="71419" s="2839" customFormat="1"/>
    <row r="71420" s="2839" customFormat="1"/>
    <row r="71421" s="2839" customFormat="1"/>
    <row r="71422" s="2839" customFormat="1"/>
    <row r="71423" s="2839" customFormat="1"/>
    <row r="71424" s="2839" customFormat="1"/>
    <row r="71425" s="2839" customFormat="1"/>
    <row r="71426" s="2839" customFormat="1"/>
    <row r="71427" s="2839" customFormat="1"/>
    <row r="71428" s="2839" customFormat="1"/>
    <row r="71429" s="2839" customFormat="1"/>
    <row r="71430" s="2839" customFormat="1"/>
    <row r="71431" s="2839" customFormat="1"/>
    <row r="71432" s="2839" customFormat="1"/>
    <row r="71433" s="2839" customFormat="1"/>
    <row r="71434" s="2839" customFormat="1"/>
    <row r="71435" s="2839" customFormat="1"/>
    <row r="71436" s="2839" customFormat="1"/>
    <row r="71437" s="2839" customFormat="1"/>
    <row r="71438" s="2839" customFormat="1"/>
    <row r="71439" s="2839" customFormat="1"/>
    <row r="71440" s="2839" customFormat="1"/>
    <row r="71441" s="2839" customFormat="1"/>
    <row r="71442" s="2839" customFormat="1"/>
    <row r="71443" s="2839" customFormat="1"/>
    <row r="71444" s="2839" customFormat="1"/>
    <row r="71445" s="2839" customFormat="1"/>
    <row r="71446" s="2839" customFormat="1"/>
    <row r="71447" s="2839" customFormat="1"/>
    <row r="71448" s="2839" customFormat="1"/>
    <row r="71449" s="2839" customFormat="1"/>
    <row r="71450" s="2839" customFormat="1"/>
    <row r="71451" s="2839" customFormat="1"/>
    <row r="71452" s="2839" customFormat="1"/>
    <row r="71453" s="2839" customFormat="1"/>
    <row r="71454" s="2839" customFormat="1"/>
    <row r="71455" s="2839" customFormat="1"/>
    <row r="71456" s="2839" customFormat="1"/>
    <row r="71457" s="2839" customFormat="1"/>
    <row r="71458" s="2839" customFormat="1"/>
    <row r="71459" s="2839" customFormat="1"/>
    <row r="71460" s="2839" customFormat="1"/>
    <row r="71461" s="2839" customFormat="1"/>
    <row r="71462" s="2839" customFormat="1"/>
    <row r="71463" s="2839" customFormat="1"/>
    <row r="71464" s="2839" customFormat="1"/>
    <row r="71465" s="2839" customFormat="1"/>
    <row r="71466" s="2839" customFormat="1"/>
    <row r="71467" s="2839" customFormat="1"/>
    <row r="71468" s="2839" customFormat="1"/>
    <row r="71469" s="2839" customFormat="1"/>
    <row r="71470" s="2839" customFormat="1"/>
    <row r="71471" s="2839" customFormat="1"/>
    <row r="71472" s="2839" customFormat="1"/>
    <row r="71473" s="2839" customFormat="1"/>
    <row r="71474" s="2839" customFormat="1"/>
    <row r="71475" s="2839" customFormat="1"/>
    <row r="71476" s="2839" customFormat="1"/>
    <row r="71477" s="2839" customFormat="1"/>
    <row r="71478" s="2839" customFormat="1"/>
    <row r="71479" s="2839" customFormat="1"/>
    <row r="71480" s="2839" customFormat="1"/>
    <row r="71481" s="2839" customFormat="1"/>
    <row r="71482" s="2839" customFormat="1"/>
    <row r="71483" s="2839" customFormat="1"/>
    <row r="71484" s="2839" customFormat="1"/>
    <row r="71485" s="2839" customFormat="1"/>
    <row r="71486" s="2839" customFormat="1"/>
    <row r="71487" s="2839" customFormat="1"/>
    <row r="71488" s="2839" customFormat="1"/>
    <row r="71489" s="2839" customFormat="1"/>
    <row r="71490" s="2839" customFormat="1"/>
    <row r="71491" s="2839" customFormat="1"/>
    <row r="71492" s="2839" customFormat="1"/>
    <row r="71493" s="2839" customFormat="1"/>
    <row r="71494" s="2839" customFormat="1"/>
    <row r="71495" s="2839" customFormat="1"/>
    <row r="71496" s="2839" customFormat="1"/>
    <row r="71497" s="2839" customFormat="1"/>
    <row r="71498" s="2839" customFormat="1"/>
    <row r="71499" s="2839" customFormat="1"/>
    <row r="71500" s="2839" customFormat="1"/>
    <row r="71501" s="2839" customFormat="1"/>
    <row r="71502" s="2839" customFormat="1"/>
    <row r="71503" s="2839" customFormat="1"/>
    <row r="71504" s="2839" customFormat="1"/>
    <row r="71505" s="2839" customFormat="1"/>
    <row r="71506" s="2839" customFormat="1"/>
    <row r="71507" s="2839" customFormat="1"/>
    <row r="71508" s="2839" customFormat="1"/>
    <row r="71509" s="2839" customFormat="1"/>
    <row r="71510" s="2839" customFormat="1"/>
    <row r="71511" s="2839" customFormat="1"/>
    <row r="71512" s="2839" customFormat="1"/>
    <row r="71513" s="2839" customFormat="1"/>
    <row r="71514" s="2839" customFormat="1"/>
    <row r="71515" s="2839" customFormat="1"/>
    <row r="71516" s="2839" customFormat="1"/>
    <row r="71517" s="2839" customFormat="1"/>
    <row r="71518" s="2839" customFormat="1"/>
    <row r="71519" s="2839" customFormat="1"/>
    <row r="71520" s="2839" customFormat="1"/>
    <row r="71521" s="2839" customFormat="1"/>
    <row r="71522" s="2839" customFormat="1"/>
    <row r="71523" s="2839" customFormat="1"/>
    <row r="71524" s="2839" customFormat="1"/>
    <row r="71525" s="2839" customFormat="1"/>
    <row r="71526" s="2839" customFormat="1"/>
    <row r="71527" s="2839" customFormat="1"/>
    <row r="71528" s="2839" customFormat="1"/>
    <row r="71529" s="2839" customFormat="1"/>
    <row r="71530" s="2839" customFormat="1"/>
    <row r="71531" s="2839" customFormat="1"/>
    <row r="71532" s="2839" customFormat="1"/>
    <row r="71533" s="2839" customFormat="1"/>
    <row r="71534" s="2839" customFormat="1"/>
    <row r="71535" s="2839" customFormat="1"/>
    <row r="71536" s="2839" customFormat="1"/>
    <row r="71537" s="2839" customFormat="1"/>
    <row r="71538" s="2839" customFormat="1"/>
    <row r="71539" s="2839" customFormat="1"/>
    <row r="71540" s="2839" customFormat="1"/>
    <row r="71541" s="2839" customFormat="1"/>
    <row r="71542" s="2839" customFormat="1"/>
    <row r="71543" s="2839" customFormat="1"/>
    <row r="71544" s="2839" customFormat="1"/>
    <row r="71545" s="2839" customFormat="1"/>
    <row r="71546" s="2839" customFormat="1"/>
    <row r="71547" s="2839" customFormat="1"/>
    <row r="71548" s="2839" customFormat="1"/>
    <row r="71549" s="2839" customFormat="1"/>
    <row r="71550" s="2839" customFormat="1"/>
    <row r="71551" s="2839" customFormat="1"/>
    <row r="71552" s="2839" customFormat="1"/>
    <row r="71553" s="2839" customFormat="1"/>
    <row r="71554" s="2839" customFormat="1"/>
    <row r="71555" s="2839" customFormat="1"/>
    <row r="71556" s="2839" customFormat="1"/>
    <row r="71557" s="2839" customFormat="1"/>
    <row r="71558" s="2839" customFormat="1"/>
    <row r="71559" s="2839" customFormat="1"/>
    <row r="71560" s="2839" customFormat="1"/>
    <row r="71561" s="2839" customFormat="1"/>
    <row r="71562" s="2839" customFormat="1"/>
    <row r="71563" s="2839" customFormat="1"/>
    <row r="71564" s="2839" customFormat="1"/>
    <row r="71565" s="2839" customFormat="1"/>
    <row r="71566" s="2839" customFormat="1"/>
    <row r="71567" s="2839" customFormat="1"/>
    <row r="71568" s="2839" customFormat="1"/>
    <row r="71569" s="2839" customFormat="1"/>
    <row r="71570" s="2839" customFormat="1"/>
    <row r="71571" s="2839" customFormat="1"/>
    <row r="71572" s="2839" customFormat="1"/>
    <row r="71573" s="2839" customFormat="1"/>
    <row r="71574" s="2839" customFormat="1"/>
    <row r="71575" s="2839" customFormat="1"/>
    <row r="71576" s="2839" customFormat="1"/>
    <row r="71577" s="2839" customFormat="1"/>
    <row r="71578" s="2839" customFormat="1"/>
    <row r="71579" s="2839" customFormat="1"/>
    <row r="71580" s="2839" customFormat="1"/>
    <row r="71581" s="2839" customFormat="1"/>
    <row r="71582" s="2839" customFormat="1"/>
    <row r="71583" s="2839" customFormat="1"/>
    <row r="71584" s="2839" customFormat="1"/>
    <row r="71585" s="2839" customFormat="1"/>
    <row r="71586" s="2839" customFormat="1"/>
    <row r="71587" s="2839" customFormat="1"/>
    <row r="71588" s="2839" customFormat="1"/>
    <row r="71589" s="2839" customFormat="1"/>
    <row r="71590" s="2839" customFormat="1"/>
    <row r="71591" s="2839" customFormat="1"/>
    <row r="71592" s="2839" customFormat="1"/>
    <row r="71593" s="2839" customFormat="1"/>
    <row r="71594" s="2839" customFormat="1"/>
    <row r="71595" s="2839" customFormat="1"/>
    <row r="71596" s="2839" customFormat="1"/>
    <row r="71597" s="2839" customFormat="1"/>
    <row r="71598" s="2839" customFormat="1"/>
    <row r="71599" s="2839" customFormat="1"/>
    <row r="71600" s="2839" customFormat="1"/>
    <row r="71601" s="2839" customFormat="1"/>
    <row r="71602" s="2839" customFormat="1"/>
    <row r="71603" s="2839" customFormat="1"/>
    <row r="71604" s="2839" customFormat="1"/>
    <row r="71605" s="2839" customFormat="1"/>
    <row r="71606" s="2839" customFormat="1"/>
    <row r="71607" s="2839" customFormat="1"/>
    <row r="71608" s="2839" customFormat="1"/>
    <row r="71609" s="2839" customFormat="1"/>
    <row r="71610" s="2839" customFormat="1"/>
    <row r="71611" s="2839" customFormat="1"/>
    <row r="71612" s="2839" customFormat="1"/>
    <row r="71613" s="2839" customFormat="1"/>
    <row r="71614" s="2839" customFormat="1"/>
    <row r="71615" s="2839" customFormat="1"/>
    <row r="71616" s="2839" customFormat="1"/>
    <row r="71617" s="2839" customFormat="1"/>
    <row r="71618" s="2839" customFormat="1"/>
    <row r="71619" s="2839" customFormat="1"/>
    <row r="71620" s="2839" customFormat="1"/>
    <row r="71621" s="2839" customFormat="1"/>
    <row r="71622" s="2839" customFormat="1"/>
    <row r="71623" s="2839" customFormat="1"/>
    <row r="71624" s="2839" customFormat="1"/>
    <row r="71625" s="2839" customFormat="1"/>
    <row r="71626" s="2839" customFormat="1"/>
    <row r="71627" s="2839" customFormat="1"/>
    <row r="71628" s="2839" customFormat="1"/>
    <row r="71629" s="2839" customFormat="1"/>
    <row r="71630" s="2839" customFormat="1"/>
    <row r="71631" s="2839" customFormat="1"/>
    <row r="71632" s="2839" customFormat="1"/>
    <row r="71633" s="2839" customFormat="1"/>
    <row r="71634" s="2839" customFormat="1"/>
    <row r="71635" s="2839" customFormat="1"/>
    <row r="71636" s="2839" customFormat="1"/>
    <row r="71637" s="2839" customFormat="1"/>
    <row r="71638" s="2839" customFormat="1"/>
    <row r="71639" s="2839" customFormat="1"/>
    <row r="71640" s="2839" customFormat="1"/>
    <row r="71641" s="2839" customFormat="1"/>
    <row r="71642" s="2839" customFormat="1"/>
    <row r="71643" s="2839" customFormat="1"/>
    <row r="71644" s="2839" customFormat="1"/>
    <row r="71645" s="2839" customFormat="1"/>
    <row r="71646" s="2839" customFormat="1"/>
    <row r="71647" s="2839" customFormat="1"/>
    <row r="71648" s="2839" customFormat="1"/>
    <row r="71649" s="2839" customFormat="1"/>
    <row r="71650" s="2839" customFormat="1"/>
    <row r="71651" s="2839" customFormat="1"/>
    <row r="71652" s="2839" customFormat="1"/>
    <row r="71653" s="2839" customFormat="1"/>
    <row r="71654" s="2839" customFormat="1"/>
    <row r="71655" s="2839" customFormat="1"/>
    <row r="71656" s="2839" customFormat="1"/>
    <row r="71657" s="2839" customFormat="1"/>
    <row r="71658" s="2839" customFormat="1"/>
    <row r="71659" s="2839" customFormat="1"/>
    <row r="71660" s="2839" customFormat="1"/>
    <row r="71661" s="2839" customFormat="1"/>
    <row r="71662" s="2839" customFormat="1"/>
    <row r="71663" s="2839" customFormat="1"/>
    <row r="71664" s="2839" customFormat="1"/>
    <row r="71665" s="2839" customFormat="1"/>
    <row r="71666" s="2839" customFormat="1"/>
    <row r="71667" s="2839" customFormat="1"/>
    <row r="71668" s="2839" customFormat="1"/>
    <row r="71669" s="2839" customFormat="1"/>
    <row r="71670" s="2839" customFormat="1"/>
    <row r="71671" s="2839" customFormat="1"/>
    <row r="71672" s="2839" customFormat="1"/>
    <row r="71673" s="2839" customFormat="1"/>
    <row r="71674" s="2839" customFormat="1"/>
    <row r="71675" s="2839" customFormat="1"/>
    <row r="71676" s="2839" customFormat="1"/>
    <row r="71677" s="2839" customFormat="1"/>
    <row r="71678" s="2839" customFormat="1"/>
    <row r="71679" s="2839" customFormat="1"/>
    <row r="71680" s="2839" customFormat="1"/>
    <row r="71681" s="2839" customFormat="1"/>
    <row r="71682" s="2839" customFormat="1"/>
    <row r="71683" s="2839" customFormat="1"/>
    <row r="71684" s="2839" customFormat="1"/>
    <row r="71685" s="2839" customFormat="1"/>
    <row r="71686" s="2839" customFormat="1"/>
    <row r="71687" s="2839" customFormat="1"/>
    <row r="71688" s="2839" customFormat="1"/>
    <row r="71689" s="2839" customFormat="1"/>
    <row r="71690" s="2839" customFormat="1"/>
    <row r="71691" s="2839" customFormat="1"/>
    <row r="71692" s="2839" customFormat="1"/>
    <row r="71693" s="2839" customFormat="1"/>
    <row r="71694" s="2839" customFormat="1"/>
    <row r="71695" s="2839" customFormat="1"/>
    <row r="71696" s="2839" customFormat="1"/>
    <row r="71697" s="2839" customFormat="1"/>
    <row r="71698" s="2839" customFormat="1"/>
    <row r="71699" s="2839" customFormat="1"/>
    <row r="71700" s="2839" customFormat="1"/>
    <row r="71701" s="2839" customFormat="1"/>
    <row r="71702" s="2839" customFormat="1"/>
    <row r="71703" s="2839" customFormat="1"/>
    <row r="71704" s="2839" customFormat="1"/>
    <row r="71705" s="2839" customFormat="1"/>
    <row r="71706" s="2839" customFormat="1"/>
    <row r="71707" s="2839" customFormat="1"/>
    <row r="71708" s="2839" customFormat="1"/>
    <row r="71709" s="2839" customFormat="1"/>
    <row r="71710" s="2839" customFormat="1"/>
    <row r="71711" s="2839" customFormat="1"/>
    <row r="71712" s="2839" customFormat="1"/>
    <row r="71713" s="2839" customFormat="1"/>
    <row r="71714" s="2839" customFormat="1"/>
    <row r="71715" s="2839" customFormat="1"/>
    <row r="71716" s="2839" customFormat="1"/>
    <row r="71717" s="2839" customFormat="1"/>
    <row r="71718" s="2839" customFormat="1"/>
    <row r="71719" s="2839" customFormat="1"/>
    <row r="71720" s="2839" customFormat="1"/>
    <row r="71721" s="2839" customFormat="1"/>
    <row r="71722" s="2839" customFormat="1"/>
    <row r="71723" s="2839" customFormat="1"/>
    <row r="71724" s="2839" customFormat="1"/>
    <row r="71725" s="2839" customFormat="1"/>
    <row r="71726" s="2839" customFormat="1"/>
    <row r="71727" s="2839" customFormat="1"/>
    <row r="71728" s="2839" customFormat="1"/>
    <row r="71729" s="2839" customFormat="1"/>
    <row r="71730" s="2839" customFormat="1"/>
    <row r="71731" s="2839" customFormat="1"/>
    <row r="71732" s="2839" customFormat="1"/>
    <row r="71733" s="2839" customFormat="1"/>
    <row r="71734" s="2839" customFormat="1"/>
    <row r="71735" s="2839" customFormat="1"/>
    <row r="71736" s="2839" customFormat="1"/>
    <row r="71737" s="2839" customFormat="1"/>
    <row r="71738" s="2839" customFormat="1"/>
    <row r="71739" s="2839" customFormat="1"/>
    <row r="71740" s="2839" customFormat="1"/>
    <row r="71741" s="2839" customFormat="1"/>
    <row r="71742" s="2839" customFormat="1"/>
    <row r="71743" s="2839" customFormat="1"/>
    <row r="71744" s="2839" customFormat="1"/>
    <row r="71745" s="2839" customFormat="1"/>
    <row r="71746" s="2839" customFormat="1"/>
    <row r="71747" s="2839" customFormat="1"/>
    <row r="71748" s="2839" customFormat="1"/>
    <row r="71749" s="2839" customFormat="1"/>
    <row r="71750" s="2839" customFormat="1"/>
    <row r="71751" s="2839" customFormat="1"/>
    <row r="71752" s="2839" customFormat="1"/>
    <row r="71753" s="2839" customFormat="1"/>
    <row r="71754" s="2839" customFormat="1"/>
    <row r="71755" s="2839" customFormat="1"/>
    <row r="71756" s="2839" customFormat="1"/>
    <row r="71757" s="2839" customFormat="1"/>
    <row r="71758" s="2839" customFormat="1"/>
    <row r="71759" s="2839" customFormat="1"/>
    <row r="71760" s="2839" customFormat="1"/>
    <row r="71761" s="2839" customFormat="1"/>
    <row r="71762" s="2839" customFormat="1"/>
    <row r="71763" s="2839" customFormat="1"/>
    <row r="71764" s="2839" customFormat="1"/>
    <row r="71765" s="2839" customFormat="1"/>
    <row r="71766" s="2839" customFormat="1"/>
    <row r="71767" s="2839" customFormat="1"/>
    <row r="71768" s="2839" customFormat="1"/>
    <row r="71769" s="2839" customFormat="1"/>
    <row r="71770" s="2839" customFormat="1"/>
    <row r="71771" s="2839" customFormat="1"/>
    <row r="71772" s="2839" customFormat="1"/>
    <row r="71773" s="2839" customFormat="1"/>
    <row r="71774" s="2839" customFormat="1"/>
    <row r="71775" s="2839" customFormat="1"/>
    <row r="71776" s="2839" customFormat="1"/>
    <row r="71777" s="2839" customFormat="1"/>
    <row r="71778" s="2839" customFormat="1"/>
    <row r="71779" s="2839" customFormat="1"/>
    <row r="71780" s="2839" customFormat="1"/>
    <row r="71781" s="2839" customFormat="1"/>
    <row r="71782" s="2839" customFormat="1"/>
    <row r="71783" s="2839" customFormat="1"/>
    <row r="71784" s="2839" customFormat="1"/>
    <row r="71785" s="2839" customFormat="1"/>
    <row r="71786" s="2839" customFormat="1"/>
    <row r="71787" s="2839" customFormat="1"/>
    <row r="71788" s="2839" customFormat="1"/>
    <row r="71789" s="2839" customFormat="1"/>
    <row r="71790" s="2839" customFormat="1"/>
    <row r="71791" s="2839" customFormat="1"/>
    <row r="71792" s="2839" customFormat="1"/>
    <row r="71793" s="2839" customFormat="1"/>
    <row r="71794" s="2839" customFormat="1"/>
    <row r="71795" s="2839" customFormat="1"/>
    <row r="71796" s="2839" customFormat="1"/>
    <row r="71797" s="2839" customFormat="1"/>
    <row r="71798" s="2839" customFormat="1"/>
    <row r="71799" s="2839" customFormat="1"/>
    <row r="71800" s="2839" customFormat="1"/>
    <row r="71801" s="2839" customFormat="1"/>
    <row r="71802" s="2839" customFormat="1"/>
    <row r="71803" s="2839" customFormat="1"/>
    <row r="71804" s="2839" customFormat="1"/>
    <row r="71805" s="2839" customFormat="1"/>
    <row r="71806" s="2839" customFormat="1"/>
    <row r="71807" s="2839" customFormat="1"/>
    <row r="71808" s="2839" customFormat="1"/>
    <row r="71809" s="2839" customFormat="1"/>
    <row r="71810" s="2839" customFormat="1"/>
    <row r="71811" s="2839" customFormat="1"/>
    <row r="71812" s="2839" customFormat="1"/>
    <row r="71813" s="2839" customFormat="1"/>
    <row r="71814" s="2839" customFormat="1"/>
    <row r="71815" s="2839" customFormat="1"/>
    <row r="71816" s="2839" customFormat="1"/>
    <row r="71817" s="2839" customFormat="1"/>
    <row r="71818" s="2839" customFormat="1"/>
    <row r="71819" s="2839" customFormat="1"/>
    <row r="71820" s="2839" customFormat="1"/>
    <row r="71821" s="2839" customFormat="1"/>
    <row r="71822" s="2839" customFormat="1"/>
    <row r="71823" s="2839" customFormat="1"/>
    <row r="71824" s="2839" customFormat="1"/>
    <row r="71825" s="2839" customFormat="1"/>
    <row r="71826" s="2839" customFormat="1"/>
    <row r="71827" s="2839" customFormat="1"/>
    <row r="71828" s="2839" customFormat="1"/>
    <row r="71829" s="2839" customFormat="1"/>
    <row r="71830" s="2839" customFormat="1"/>
    <row r="71831" s="2839" customFormat="1"/>
    <row r="71832" s="2839" customFormat="1"/>
    <row r="71833" s="2839" customFormat="1"/>
    <row r="71834" s="2839" customFormat="1"/>
    <row r="71835" s="2839" customFormat="1"/>
    <row r="71836" s="2839" customFormat="1"/>
    <row r="71837" s="2839" customFormat="1"/>
    <row r="71838" s="2839" customFormat="1"/>
    <row r="71839" s="2839" customFormat="1"/>
    <row r="71840" s="2839" customFormat="1"/>
    <row r="71841" s="2839" customFormat="1"/>
    <row r="71842" s="2839" customFormat="1"/>
    <row r="71843" s="2839" customFormat="1"/>
    <row r="71844" s="2839" customFormat="1"/>
    <row r="71845" s="2839" customFormat="1"/>
    <row r="71846" s="2839" customFormat="1"/>
    <row r="71847" s="2839" customFormat="1"/>
    <row r="71848" s="2839" customFormat="1"/>
    <row r="71849" s="2839" customFormat="1"/>
    <row r="71850" s="2839" customFormat="1"/>
    <row r="71851" s="2839" customFormat="1"/>
    <row r="71852" s="2839" customFormat="1"/>
    <row r="71853" s="2839" customFormat="1"/>
    <row r="71854" s="2839" customFormat="1"/>
    <row r="71855" s="2839" customFormat="1"/>
    <row r="71856" s="2839" customFormat="1"/>
    <row r="71857" s="2839" customFormat="1"/>
    <row r="71858" s="2839" customFormat="1"/>
    <row r="71859" s="2839" customFormat="1"/>
    <row r="71860" s="2839" customFormat="1"/>
    <row r="71861" s="2839" customFormat="1"/>
    <row r="71862" s="2839" customFormat="1"/>
    <row r="71863" s="2839" customFormat="1"/>
    <row r="71864" s="2839" customFormat="1"/>
    <row r="71865" s="2839" customFormat="1"/>
    <row r="71866" s="2839" customFormat="1"/>
    <row r="71867" s="2839" customFormat="1"/>
    <row r="71868" s="2839" customFormat="1"/>
    <row r="71869" s="2839" customFormat="1"/>
    <row r="71870" s="2839" customFormat="1"/>
    <row r="71871" s="2839" customFormat="1"/>
    <row r="71872" s="2839" customFormat="1"/>
    <row r="71873" s="2839" customFormat="1"/>
    <row r="71874" s="2839" customFormat="1"/>
    <row r="71875" s="2839" customFormat="1"/>
    <row r="71876" s="2839" customFormat="1"/>
    <row r="71877" s="2839" customFormat="1"/>
    <row r="71878" s="2839" customFormat="1"/>
    <row r="71879" s="2839" customFormat="1"/>
    <row r="71880" s="2839" customFormat="1"/>
    <row r="71881" s="2839" customFormat="1"/>
    <row r="71882" s="2839" customFormat="1"/>
    <row r="71883" s="2839" customFormat="1"/>
    <row r="71884" s="2839" customFormat="1"/>
    <row r="71885" s="2839" customFormat="1"/>
    <row r="71886" s="2839" customFormat="1"/>
    <row r="71887" s="2839" customFormat="1"/>
    <row r="71888" s="2839" customFormat="1"/>
    <row r="71889" s="2839" customFormat="1"/>
    <row r="71890" s="2839" customFormat="1"/>
    <row r="71891" s="2839" customFormat="1"/>
    <row r="71892" s="2839" customFormat="1"/>
    <row r="71893" s="2839" customFormat="1"/>
    <row r="71894" s="2839" customFormat="1"/>
    <row r="71895" s="2839" customFormat="1"/>
    <row r="71896" s="2839" customFormat="1"/>
    <row r="71897" s="2839" customFormat="1"/>
    <row r="71898" s="2839" customFormat="1"/>
    <row r="71899" s="2839" customFormat="1"/>
    <row r="71900" s="2839" customFormat="1"/>
    <row r="71901" s="2839" customFormat="1"/>
    <row r="71902" s="2839" customFormat="1"/>
    <row r="71903" s="2839" customFormat="1"/>
    <row r="71904" s="2839" customFormat="1"/>
    <row r="71905" s="2839" customFormat="1"/>
    <row r="71906" s="2839" customFormat="1"/>
    <row r="71907" s="2839" customFormat="1"/>
    <row r="71908" s="2839" customFormat="1"/>
    <row r="71909" s="2839" customFormat="1"/>
    <row r="71910" s="2839" customFormat="1"/>
    <row r="71911" s="2839" customFormat="1"/>
    <row r="71912" s="2839" customFormat="1"/>
    <row r="71913" s="2839" customFormat="1"/>
    <row r="71914" s="2839" customFormat="1"/>
    <row r="71915" s="2839" customFormat="1"/>
    <row r="71916" s="2839" customFormat="1"/>
    <row r="71917" s="2839" customFormat="1"/>
    <row r="71918" s="2839" customFormat="1"/>
    <row r="71919" s="2839" customFormat="1"/>
    <row r="71920" s="2839" customFormat="1"/>
    <row r="71921" s="2839" customFormat="1"/>
    <row r="71922" s="2839" customFormat="1"/>
    <row r="71923" s="2839" customFormat="1"/>
    <row r="71924" s="2839" customFormat="1"/>
    <row r="71925" s="2839" customFormat="1"/>
    <row r="71926" s="2839" customFormat="1"/>
    <row r="71927" s="2839" customFormat="1"/>
    <row r="71928" s="2839" customFormat="1"/>
    <row r="71929" s="2839" customFormat="1"/>
    <row r="71930" s="2839" customFormat="1"/>
    <row r="71931" s="2839" customFormat="1"/>
    <row r="71932" s="2839" customFormat="1"/>
    <row r="71933" s="2839" customFormat="1"/>
    <row r="71934" s="2839" customFormat="1"/>
    <row r="71935" s="2839" customFormat="1"/>
    <row r="71936" s="2839" customFormat="1"/>
    <row r="71937" s="2839" customFormat="1"/>
    <row r="71938" s="2839" customFormat="1"/>
    <row r="71939" s="2839" customFormat="1"/>
    <row r="71940" s="2839" customFormat="1"/>
    <row r="71941" s="2839" customFormat="1"/>
    <row r="71942" s="2839" customFormat="1"/>
    <row r="71943" s="2839" customFormat="1"/>
    <row r="71944" s="2839" customFormat="1"/>
    <row r="71945" s="2839" customFormat="1"/>
    <row r="71946" s="2839" customFormat="1"/>
    <row r="71947" s="2839" customFormat="1"/>
    <row r="71948" s="2839" customFormat="1"/>
    <row r="71949" s="2839" customFormat="1"/>
    <row r="71950" s="2839" customFormat="1"/>
    <row r="71951" s="2839" customFormat="1"/>
    <row r="71952" s="2839" customFormat="1"/>
    <row r="71953" s="2839" customFormat="1"/>
    <row r="71954" s="2839" customFormat="1"/>
    <row r="71955" s="2839" customFormat="1"/>
    <row r="71956" s="2839" customFormat="1"/>
    <row r="71957" s="2839" customFormat="1"/>
    <row r="71958" s="2839" customFormat="1"/>
    <row r="71959" s="2839" customFormat="1"/>
    <row r="71960" s="2839" customFormat="1"/>
    <row r="71961" s="2839" customFormat="1"/>
    <row r="71962" s="2839" customFormat="1"/>
    <row r="71963" s="2839" customFormat="1"/>
    <row r="71964" s="2839" customFormat="1"/>
    <row r="71965" s="2839" customFormat="1"/>
    <row r="71966" s="2839" customFormat="1"/>
    <row r="71967" s="2839" customFormat="1"/>
    <row r="71968" s="2839" customFormat="1"/>
    <row r="71969" s="2839" customFormat="1"/>
    <row r="71970" s="2839" customFormat="1"/>
    <row r="71971" s="2839" customFormat="1"/>
    <row r="71972" s="2839" customFormat="1"/>
    <row r="71973" s="2839" customFormat="1"/>
    <row r="71974" s="2839" customFormat="1"/>
    <row r="71975" s="2839" customFormat="1"/>
    <row r="71976" s="2839" customFormat="1"/>
    <row r="71977" s="2839" customFormat="1"/>
    <row r="71978" s="2839" customFormat="1"/>
    <row r="71979" s="2839" customFormat="1"/>
    <row r="71980" s="2839" customFormat="1"/>
    <row r="71981" s="2839" customFormat="1"/>
    <row r="71982" s="2839" customFormat="1"/>
    <row r="71983" s="2839" customFormat="1"/>
    <row r="71984" s="2839" customFormat="1"/>
    <row r="71985" s="2839" customFormat="1"/>
    <row r="71986" s="2839" customFormat="1"/>
    <row r="71987" s="2839" customFormat="1"/>
    <row r="71988" s="2839" customFormat="1"/>
    <row r="71989" s="2839" customFormat="1"/>
    <row r="71990" s="2839" customFormat="1"/>
    <row r="71991" s="2839" customFormat="1"/>
    <row r="71992" s="2839" customFormat="1"/>
    <row r="71993" s="2839" customFormat="1"/>
    <row r="71994" s="2839" customFormat="1"/>
    <row r="71995" s="2839" customFormat="1"/>
    <row r="71996" s="2839" customFormat="1"/>
    <row r="71997" s="2839" customFormat="1"/>
    <row r="71998" s="2839" customFormat="1"/>
    <row r="71999" s="2839" customFormat="1"/>
    <row r="72000" s="2839" customFormat="1"/>
    <row r="72001" s="2839" customFormat="1"/>
    <row r="72002" s="2839" customFormat="1"/>
    <row r="72003" s="2839" customFormat="1"/>
    <row r="72004" s="2839" customFormat="1"/>
    <row r="72005" s="2839" customFormat="1"/>
    <row r="72006" s="2839" customFormat="1"/>
    <row r="72007" s="2839" customFormat="1"/>
    <row r="72008" s="2839" customFormat="1"/>
    <row r="72009" s="2839" customFormat="1"/>
    <row r="72010" s="2839" customFormat="1"/>
    <row r="72011" s="2839" customFormat="1"/>
    <row r="72012" s="2839" customFormat="1"/>
    <row r="72013" s="2839" customFormat="1"/>
    <row r="72014" s="2839" customFormat="1"/>
    <row r="72015" s="2839" customFormat="1"/>
    <row r="72016" s="2839" customFormat="1"/>
    <row r="72017" s="2839" customFormat="1"/>
    <row r="72018" s="2839" customFormat="1"/>
    <row r="72019" s="2839" customFormat="1"/>
    <row r="72020" s="2839" customFormat="1"/>
    <row r="72021" s="2839" customFormat="1"/>
    <row r="72022" s="2839" customFormat="1"/>
    <row r="72023" s="2839" customFormat="1"/>
    <row r="72024" s="2839" customFormat="1"/>
    <row r="72025" s="2839" customFormat="1"/>
    <row r="72026" s="2839" customFormat="1"/>
    <row r="72027" s="2839" customFormat="1"/>
    <row r="72028" s="2839" customFormat="1"/>
    <row r="72029" s="2839" customFormat="1"/>
    <row r="72030" s="2839" customFormat="1"/>
    <row r="72031" s="2839" customFormat="1"/>
    <row r="72032" s="2839" customFormat="1"/>
    <row r="72033" s="2839" customFormat="1"/>
    <row r="72034" s="2839" customFormat="1"/>
    <row r="72035" s="2839" customFormat="1"/>
    <row r="72036" s="2839" customFormat="1"/>
    <row r="72037" s="2839" customFormat="1"/>
    <row r="72038" s="2839" customFormat="1"/>
    <row r="72039" s="2839" customFormat="1"/>
    <row r="72040" s="2839" customFormat="1"/>
    <row r="72041" s="2839" customFormat="1"/>
    <row r="72042" s="2839" customFormat="1"/>
    <row r="72043" s="2839" customFormat="1"/>
    <row r="72044" s="2839" customFormat="1"/>
    <row r="72045" s="2839" customFormat="1"/>
    <row r="72046" s="2839" customFormat="1"/>
    <row r="72047" s="2839" customFormat="1"/>
    <row r="72048" s="2839" customFormat="1"/>
    <row r="72049" s="2839" customFormat="1"/>
    <row r="72050" s="2839" customFormat="1"/>
    <row r="72051" s="2839" customFormat="1"/>
    <row r="72052" s="2839" customFormat="1"/>
    <row r="72053" s="2839" customFormat="1"/>
    <row r="72054" s="2839" customFormat="1"/>
    <row r="72055" s="2839" customFormat="1"/>
    <row r="72056" s="2839" customFormat="1"/>
    <row r="72057" s="2839" customFormat="1"/>
    <row r="72058" s="2839" customFormat="1"/>
    <row r="72059" s="2839" customFormat="1"/>
    <row r="72060" s="2839" customFormat="1"/>
    <row r="72061" s="2839" customFormat="1"/>
    <row r="72062" s="2839" customFormat="1"/>
    <row r="72063" s="2839" customFormat="1"/>
    <row r="72064" s="2839" customFormat="1"/>
    <row r="72065" s="2839" customFormat="1"/>
    <row r="72066" s="2839" customFormat="1"/>
    <row r="72067" s="2839" customFormat="1"/>
    <row r="72068" s="2839" customFormat="1"/>
    <row r="72069" s="2839" customFormat="1"/>
    <row r="72070" s="2839" customFormat="1"/>
    <row r="72071" s="2839" customFormat="1"/>
    <row r="72072" s="2839" customFormat="1"/>
    <row r="72073" s="2839" customFormat="1"/>
    <row r="72074" s="2839" customFormat="1"/>
    <row r="72075" s="2839" customFormat="1"/>
    <row r="72076" s="2839" customFormat="1"/>
    <row r="72077" s="2839" customFormat="1"/>
    <row r="72078" s="2839" customFormat="1"/>
    <row r="72079" s="2839" customFormat="1"/>
    <row r="72080" s="2839" customFormat="1"/>
    <row r="72081" s="2839" customFormat="1"/>
    <row r="72082" s="2839" customFormat="1"/>
    <row r="72083" s="2839" customFormat="1"/>
    <row r="72084" s="2839" customFormat="1"/>
    <row r="72085" s="2839" customFormat="1"/>
    <row r="72086" s="2839" customFormat="1"/>
    <row r="72087" s="2839" customFormat="1"/>
    <row r="72088" s="2839" customFormat="1"/>
    <row r="72089" s="2839" customFormat="1"/>
    <row r="72090" s="2839" customFormat="1"/>
    <row r="72091" s="2839" customFormat="1"/>
    <row r="72092" s="2839" customFormat="1"/>
    <row r="72093" s="2839" customFormat="1"/>
    <row r="72094" s="2839" customFormat="1"/>
    <row r="72095" s="2839" customFormat="1"/>
    <row r="72096" s="2839" customFormat="1"/>
    <row r="72097" s="2839" customFormat="1"/>
    <row r="72098" s="2839" customFormat="1"/>
    <row r="72099" s="2839" customFormat="1"/>
    <row r="72100" s="2839" customFormat="1"/>
    <row r="72101" s="2839" customFormat="1"/>
    <row r="72102" s="2839" customFormat="1"/>
    <row r="72103" s="2839" customFormat="1"/>
    <row r="72104" s="2839" customFormat="1"/>
    <row r="72105" s="2839" customFormat="1"/>
    <row r="72106" s="2839" customFormat="1"/>
    <row r="72107" s="2839" customFormat="1"/>
    <row r="72108" s="2839" customFormat="1"/>
    <row r="72109" s="2839" customFormat="1"/>
    <row r="72110" s="2839" customFormat="1"/>
    <row r="72111" s="2839" customFormat="1"/>
    <row r="72112" s="2839" customFormat="1"/>
    <row r="72113" s="2839" customFormat="1"/>
    <row r="72114" s="2839" customFormat="1"/>
    <row r="72115" s="2839" customFormat="1"/>
    <row r="72116" s="2839" customFormat="1"/>
    <row r="72117" s="2839" customFormat="1"/>
    <row r="72118" s="2839" customFormat="1"/>
    <row r="72119" s="2839" customFormat="1"/>
    <row r="72120" s="2839" customFormat="1"/>
    <row r="72121" s="2839" customFormat="1"/>
    <row r="72122" s="2839" customFormat="1"/>
    <row r="72123" s="2839" customFormat="1"/>
    <row r="72124" s="2839" customFormat="1"/>
    <row r="72125" s="2839" customFormat="1"/>
    <row r="72126" s="2839" customFormat="1"/>
    <row r="72127" s="2839" customFormat="1"/>
    <row r="72128" s="2839" customFormat="1"/>
    <row r="72129" s="2839" customFormat="1"/>
    <row r="72130" s="2839" customFormat="1"/>
    <row r="72131" s="2839" customFormat="1"/>
    <row r="72132" s="2839" customFormat="1"/>
    <row r="72133" s="2839" customFormat="1"/>
    <row r="72134" s="2839" customFormat="1"/>
    <row r="72135" s="2839" customFormat="1"/>
    <row r="72136" s="2839" customFormat="1"/>
    <row r="72137" s="2839" customFormat="1"/>
    <row r="72138" s="2839" customFormat="1"/>
    <row r="72139" s="2839" customFormat="1"/>
    <row r="72140" s="2839" customFormat="1"/>
    <row r="72141" s="2839" customFormat="1"/>
    <row r="72142" s="2839" customFormat="1"/>
    <row r="72143" s="2839" customFormat="1"/>
    <row r="72144" s="2839" customFormat="1"/>
    <row r="72145" s="2839" customFormat="1"/>
    <row r="72146" s="2839" customFormat="1"/>
    <row r="72147" s="2839" customFormat="1"/>
    <row r="72148" s="2839" customFormat="1"/>
    <row r="72149" s="2839" customFormat="1"/>
    <row r="72150" s="2839" customFormat="1"/>
    <row r="72151" s="2839" customFormat="1"/>
    <row r="72152" s="2839" customFormat="1"/>
    <row r="72153" s="2839" customFormat="1"/>
    <row r="72154" s="2839" customFormat="1"/>
    <row r="72155" s="2839" customFormat="1"/>
    <row r="72156" s="2839" customFormat="1"/>
    <row r="72157" s="2839" customFormat="1"/>
    <row r="72158" s="2839" customFormat="1"/>
    <row r="72159" s="2839" customFormat="1"/>
    <row r="72160" s="2839" customFormat="1"/>
    <row r="72161" s="2839" customFormat="1"/>
    <row r="72162" s="2839" customFormat="1"/>
    <row r="72163" s="2839" customFormat="1"/>
    <row r="72164" s="2839" customFormat="1"/>
    <row r="72165" s="2839" customFormat="1"/>
    <row r="72166" s="2839" customFormat="1"/>
    <row r="72167" s="2839" customFormat="1"/>
    <row r="72168" s="2839" customFormat="1"/>
    <row r="72169" s="2839" customFormat="1"/>
    <row r="72170" s="2839" customFormat="1"/>
    <row r="72171" s="2839" customFormat="1"/>
    <row r="72172" s="2839" customFormat="1"/>
    <row r="72173" s="2839" customFormat="1"/>
    <row r="72174" s="2839" customFormat="1"/>
    <row r="72175" s="2839" customFormat="1"/>
    <row r="72176" s="2839" customFormat="1"/>
    <row r="72177" s="2839" customFormat="1"/>
    <row r="72178" s="2839" customFormat="1"/>
    <row r="72179" s="2839" customFormat="1"/>
    <row r="72180" s="2839" customFormat="1"/>
    <row r="72181" s="2839" customFormat="1"/>
    <row r="72182" s="2839" customFormat="1"/>
    <row r="72183" s="2839" customFormat="1"/>
    <row r="72184" s="2839" customFormat="1"/>
    <row r="72185" s="2839" customFormat="1"/>
    <row r="72186" s="2839" customFormat="1"/>
    <row r="72187" s="2839" customFormat="1"/>
    <row r="72188" s="2839" customFormat="1"/>
    <row r="72189" s="2839" customFormat="1"/>
    <row r="72190" s="2839" customFormat="1"/>
    <row r="72191" s="2839" customFormat="1"/>
    <row r="72192" s="2839" customFormat="1"/>
    <row r="72193" s="2839" customFormat="1"/>
    <row r="72194" s="2839" customFormat="1"/>
    <row r="72195" s="2839" customFormat="1"/>
    <row r="72196" s="2839" customFormat="1"/>
    <row r="72197" s="2839" customFormat="1"/>
    <row r="72198" s="2839" customFormat="1"/>
    <row r="72199" s="2839" customFormat="1"/>
    <row r="72200" s="2839" customFormat="1"/>
    <row r="72201" s="2839" customFormat="1"/>
    <row r="72202" s="2839" customFormat="1"/>
    <row r="72203" s="2839" customFormat="1"/>
    <row r="72204" s="2839" customFormat="1"/>
    <row r="72205" s="2839" customFormat="1"/>
    <row r="72206" s="2839" customFormat="1"/>
    <row r="72207" s="2839" customFormat="1"/>
    <row r="72208" s="2839" customFormat="1"/>
    <row r="72209" s="2839" customFormat="1"/>
    <row r="72210" s="2839" customFormat="1"/>
    <row r="72211" s="2839" customFormat="1"/>
    <row r="72212" s="2839" customFormat="1"/>
    <row r="72213" s="2839" customFormat="1"/>
    <row r="72214" s="2839" customFormat="1"/>
    <row r="72215" s="2839" customFormat="1"/>
    <row r="72216" s="2839" customFormat="1"/>
    <row r="72217" s="2839" customFormat="1"/>
    <row r="72218" s="2839" customFormat="1"/>
    <row r="72219" s="2839" customFormat="1"/>
    <row r="72220" s="2839" customFormat="1"/>
    <row r="72221" s="2839" customFormat="1"/>
    <row r="72222" s="2839" customFormat="1"/>
    <row r="72223" s="2839" customFormat="1"/>
    <row r="72224" s="2839" customFormat="1"/>
    <row r="72225" s="2839" customFormat="1"/>
    <row r="72226" s="2839" customFormat="1"/>
    <row r="72227" s="2839" customFormat="1"/>
    <row r="72228" s="2839" customFormat="1"/>
    <row r="72229" s="2839" customFormat="1"/>
    <row r="72230" s="2839" customFormat="1"/>
    <row r="72231" s="2839" customFormat="1"/>
    <row r="72232" s="2839" customFormat="1"/>
    <row r="72233" s="2839" customFormat="1"/>
    <row r="72234" s="2839" customFormat="1"/>
    <row r="72235" s="2839" customFormat="1"/>
    <row r="72236" s="2839" customFormat="1"/>
    <row r="72237" s="2839" customFormat="1"/>
    <row r="72238" s="2839" customFormat="1"/>
    <row r="72239" s="2839" customFormat="1"/>
    <row r="72240" s="2839" customFormat="1"/>
    <row r="72241" s="2839" customFormat="1"/>
    <row r="72242" s="2839" customFormat="1"/>
    <row r="72243" s="2839" customFormat="1"/>
    <row r="72244" s="2839" customFormat="1"/>
    <row r="72245" s="2839" customFormat="1"/>
    <row r="72246" s="2839" customFormat="1"/>
    <row r="72247" s="2839" customFormat="1"/>
    <row r="72248" s="2839" customFormat="1"/>
    <row r="72249" s="2839" customFormat="1"/>
    <row r="72250" s="2839" customFormat="1"/>
    <row r="72251" s="2839" customFormat="1"/>
    <row r="72252" s="2839" customFormat="1"/>
    <row r="72253" s="2839" customFormat="1"/>
    <row r="72254" s="2839" customFormat="1"/>
    <row r="72255" s="2839" customFormat="1"/>
    <row r="72256" s="2839" customFormat="1"/>
    <row r="72257" s="2839" customFormat="1"/>
    <row r="72258" s="2839" customFormat="1"/>
    <row r="72259" s="2839" customFormat="1"/>
    <row r="72260" s="2839" customFormat="1"/>
    <row r="72261" s="2839" customFormat="1"/>
    <row r="72262" s="2839" customFormat="1"/>
    <row r="72263" s="2839" customFormat="1"/>
    <row r="72264" s="2839" customFormat="1"/>
    <row r="72265" s="2839" customFormat="1"/>
    <row r="72266" s="2839" customFormat="1"/>
    <row r="72267" s="2839" customFormat="1"/>
    <row r="72268" s="2839" customFormat="1"/>
    <row r="72269" s="2839" customFormat="1"/>
    <row r="72270" s="2839" customFormat="1"/>
    <row r="72271" s="2839" customFormat="1"/>
    <row r="72272" s="2839" customFormat="1"/>
    <row r="72273" s="2839" customFormat="1"/>
    <row r="72274" s="2839" customFormat="1"/>
    <row r="72275" s="2839" customFormat="1"/>
    <row r="72276" s="2839" customFormat="1"/>
    <row r="72277" s="2839" customFormat="1"/>
    <row r="72278" s="2839" customFormat="1"/>
    <row r="72279" s="2839" customFormat="1"/>
    <row r="72280" s="2839" customFormat="1"/>
    <row r="72281" s="2839" customFormat="1"/>
    <row r="72282" s="2839" customFormat="1"/>
    <row r="72283" s="2839" customFormat="1"/>
    <row r="72284" s="2839" customFormat="1"/>
    <row r="72285" s="2839" customFormat="1"/>
    <row r="72286" s="2839" customFormat="1"/>
    <row r="72287" s="2839" customFormat="1"/>
    <row r="72288" s="2839" customFormat="1"/>
    <row r="72289" s="2839" customFormat="1"/>
    <row r="72290" s="2839" customFormat="1"/>
    <row r="72291" s="2839" customFormat="1"/>
    <row r="72292" s="2839" customFormat="1"/>
    <row r="72293" s="2839" customFormat="1"/>
    <row r="72294" s="2839" customFormat="1"/>
    <row r="72295" s="2839" customFormat="1"/>
    <row r="72296" s="2839" customFormat="1"/>
    <row r="72297" s="2839" customFormat="1"/>
    <row r="72298" s="2839" customFormat="1"/>
    <row r="72299" s="2839" customFormat="1"/>
    <row r="72300" s="2839" customFormat="1"/>
    <row r="72301" s="2839" customFormat="1"/>
    <row r="72302" s="2839" customFormat="1"/>
    <row r="72303" s="2839" customFormat="1"/>
    <row r="72304" s="2839" customFormat="1"/>
    <row r="72305" s="2839" customFormat="1"/>
    <row r="72306" s="2839" customFormat="1"/>
    <row r="72307" s="2839" customFormat="1"/>
    <row r="72308" s="2839" customFormat="1"/>
    <row r="72309" s="2839" customFormat="1"/>
    <row r="72310" s="2839" customFormat="1"/>
    <row r="72311" s="2839" customFormat="1"/>
    <row r="72312" s="2839" customFormat="1"/>
    <row r="72313" s="2839" customFormat="1"/>
    <row r="72314" s="2839" customFormat="1"/>
    <row r="72315" s="2839" customFormat="1"/>
    <row r="72316" s="2839" customFormat="1"/>
    <row r="72317" s="2839" customFormat="1"/>
    <row r="72318" s="2839" customFormat="1"/>
    <row r="72319" s="2839" customFormat="1"/>
    <row r="72320" s="2839" customFormat="1"/>
    <row r="72321" s="2839" customFormat="1"/>
    <row r="72322" s="2839" customFormat="1"/>
    <row r="72323" s="2839" customFormat="1"/>
    <row r="72324" s="2839" customFormat="1"/>
    <row r="72325" s="2839" customFormat="1"/>
    <row r="72326" s="2839" customFormat="1"/>
    <row r="72327" s="2839" customFormat="1"/>
    <row r="72328" s="2839" customFormat="1"/>
    <row r="72329" s="2839" customFormat="1"/>
    <row r="72330" s="2839" customFormat="1"/>
    <row r="72331" s="2839" customFormat="1"/>
    <row r="72332" s="2839" customFormat="1"/>
    <row r="72333" s="2839" customFormat="1"/>
    <row r="72334" s="2839" customFormat="1"/>
    <row r="72335" s="2839" customFormat="1"/>
    <row r="72336" s="2839" customFormat="1"/>
    <row r="72337" s="2839" customFormat="1"/>
    <row r="72338" s="2839" customFormat="1"/>
    <row r="72339" s="2839" customFormat="1"/>
    <row r="72340" s="2839" customFormat="1"/>
    <row r="72341" s="2839" customFormat="1"/>
    <row r="72342" s="2839" customFormat="1"/>
    <row r="72343" s="2839" customFormat="1"/>
    <row r="72344" s="2839" customFormat="1"/>
    <row r="72345" s="2839" customFormat="1"/>
    <row r="72346" s="2839" customFormat="1"/>
    <row r="72347" s="2839" customFormat="1"/>
    <row r="72348" s="2839" customFormat="1"/>
    <row r="72349" s="2839" customFormat="1"/>
    <row r="72350" s="2839" customFormat="1"/>
    <row r="72351" s="2839" customFormat="1"/>
    <row r="72352" s="2839" customFormat="1"/>
    <row r="72353" s="2839" customFormat="1"/>
    <row r="72354" s="2839" customFormat="1"/>
    <row r="72355" s="2839" customFormat="1"/>
    <row r="72356" s="2839" customFormat="1"/>
    <row r="72357" s="2839" customFormat="1"/>
    <row r="72358" s="2839" customFormat="1"/>
    <row r="72359" s="2839" customFormat="1"/>
    <row r="72360" s="2839" customFormat="1"/>
    <row r="72361" s="2839" customFormat="1"/>
    <row r="72362" s="2839" customFormat="1"/>
    <row r="72363" s="2839" customFormat="1"/>
    <row r="72364" s="2839" customFormat="1"/>
    <row r="72365" s="2839" customFormat="1"/>
    <row r="72366" s="2839" customFormat="1"/>
    <row r="72367" s="2839" customFormat="1"/>
    <row r="72368" s="2839" customFormat="1"/>
    <row r="72369" s="2839" customFormat="1"/>
    <row r="72370" s="2839" customFormat="1"/>
    <row r="72371" s="2839" customFormat="1"/>
    <row r="72372" s="2839" customFormat="1"/>
    <row r="72373" s="2839" customFormat="1"/>
    <row r="72374" s="2839" customFormat="1"/>
    <row r="72375" s="2839" customFormat="1"/>
    <row r="72376" s="2839" customFormat="1"/>
    <row r="72377" s="2839" customFormat="1"/>
    <row r="72378" s="2839" customFormat="1"/>
    <row r="72379" s="2839" customFormat="1"/>
    <row r="72380" s="2839" customFormat="1"/>
    <row r="72381" s="2839" customFormat="1"/>
    <row r="72382" s="2839" customFormat="1"/>
    <row r="72383" s="2839" customFormat="1"/>
    <row r="72384" s="2839" customFormat="1"/>
    <row r="72385" s="2839" customFormat="1"/>
    <row r="72386" s="2839" customFormat="1"/>
    <row r="72387" s="2839" customFormat="1"/>
    <row r="72388" s="2839" customFormat="1"/>
    <row r="72389" s="2839" customFormat="1"/>
    <row r="72390" s="2839" customFormat="1"/>
    <row r="72391" s="2839" customFormat="1"/>
    <row r="72392" s="2839" customFormat="1"/>
    <row r="72393" s="2839" customFormat="1"/>
    <row r="72394" s="2839" customFormat="1"/>
    <row r="72395" s="2839" customFormat="1"/>
    <row r="72396" s="2839" customFormat="1"/>
    <row r="72397" s="2839" customFormat="1"/>
    <row r="72398" s="2839" customFormat="1"/>
    <row r="72399" s="2839" customFormat="1"/>
    <row r="72400" s="2839" customFormat="1"/>
    <row r="72401" s="2839" customFormat="1"/>
    <row r="72402" s="2839" customFormat="1"/>
    <row r="72403" s="2839" customFormat="1"/>
    <row r="72404" s="2839" customFormat="1"/>
    <row r="72405" s="2839" customFormat="1"/>
    <row r="72406" s="2839" customFormat="1"/>
    <row r="72407" s="2839" customFormat="1"/>
    <row r="72408" s="2839" customFormat="1"/>
    <row r="72409" s="2839" customFormat="1"/>
    <row r="72410" s="2839" customFormat="1"/>
    <row r="72411" s="2839" customFormat="1"/>
    <row r="72412" s="2839" customFormat="1"/>
    <row r="72413" s="2839" customFormat="1"/>
    <row r="72414" s="2839" customFormat="1"/>
    <row r="72415" s="2839" customFormat="1"/>
    <row r="72416" s="2839" customFormat="1"/>
    <row r="72417" s="2839" customFormat="1"/>
    <row r="72418" s="2839" customFormat="1"/>
    <row r="72419" s="2839" customFormat="1"/>
    <row r="72420" s="2839" customFormat="1"/>
    <row r="72421" s="2839" customFormat="1"/>
    <row r="72422" s="2839" customFormat="1"/>
    <row r="72423" s="2839" customFormat="1"/>
    <row r="72424" s="2839" customFormat="1"/>
    <row r="72425" s="2839" customFormat="1"/>
    <row r="72426" s="2839" customFormat="1"/>
    <row r="72427" s="2839" customFormat="1"/>
    <row r="72428" s="2839" customFormat="1"/>
    <row r="72429" s="2839" customFormat="1"/>
    <row r="72430" s="2839" customFormat="1"/>
    <row r="72431" s="2839" customFormat="1"/>
    <row r="72432" s="2839" customFormat="1"/>
    <row r="72433" s="2839" customFormat="1"/>
    <row r="72434" s="2839" customFormat="1"/>
    <row r="72435" s="2839" customFormat="1"/>
    <row r="72436" s="2839" customFormat="1"/>
    <row r="72437" s="2839" customFormat="1"/>
    <row r="72438" s="2839" customFormat="1"/>
    <row r="72439" s="2839" customFormat="1"/>
    <row r="72440" s="2839" customFormat="1"/>
    <row r="72441" s="2839" customFormat="1"/>
    <row r="72442" s="2839" customFormat="1"/>
    <row r="72443" s="2839" customFormat="1"/>
    <row r="72444" s="2839" customFormat="1"/>
    <row r="72445" s="2839" customFormat="1"/>
    <row r="72446" s="2839" customFormat="1"/>
    <row r="72447" s="2839" customFormat="1"/>
    <row r="72448" s="2839" customFormat="1"/>
    <row r="72449" s="2839" customFormat="1"/>
    <row r="72450" s="2839" customFormat="1"/>
    <row r="72451" s="2839" customFormat="1"/>
    <row r="72452" s="2839" customFormat="1"/>
    <row r="72453" s="2839" customFormat="1"/>
    <row r="72454" s="2839" customFormat="1"/>
    <row r="72455" s="2839" customFormat="1"/>
    <row r="72456" s="2839" customFormat="1"/>
    <row r="72457" s="2839" customFormat="1"/>
    <row r="72458" s="2839" customFormat="1"/>
    <row r="72459" s="2839" customFormat="1"/>
    <row r="72460" s="2839" customFormat="1"/>
    <row r="72461" s="2839" customFormat="1"/>
    <row r="72462" s="2839" customFormat="1"/>
    <row r="72463" s="2839" customFormat="1"/>
    <row r="72464" s="2839" customFormat="1"/>
    <row r="72465" s="2839" customFormat="1"/>
    <row r="72466" s="2839" customFormat="1"/>
    <row r="72467" s="2839" customFormat="1"/>
    <row r="72468" s="2839" customFormat="1"/>
    <row r="72469" s="2839" customFormat="1"/>
    <row r="72470" s="2839" customFormat="1"/>
    <row r="72471" s="2839" customFormat="1"/>
    <row r="72472" s="2839" customFormat="1"/>
    <row r="72473" s="2839" customFormat="1"/>
    <row r="72474" s="2839" customFormat="1"/>
    <row r="72475" s="2839" customFormat="1"/>
    <row r="72476" s="2839" customFormat="1"/>
    <row r="72477" s="2839" customFormat="1"/>
    <row r="72478" s="2839" customFormat="1"/>
    <row r="72479" s="2839" customFormat="1"/>
    <row r="72480" s="2839" customFormat="1"/>
    <row r="72481" s="2839" customFormat="1"/>
    <row r="72482" s="2839" customFormat="1"/>
    <row r="72483" s="2839" customFormat="1"/>
    <row r="72484" s="2839" customFormat="1"/>
    <row r="72485" s="2839" customFormat="1"/>
    <row r="72486" s="2839" customFormat="1"/>
    <row r="72487" s="2839" customFormat="1"/>
    <row r="72488" s="2839" customFormat="1"/>
    <row r="72489" s="2839" customFormat="1"/>
    <row r="72490" s="2839" customFormat="1"/>
    <row r="72491" s="2839" customFormat="1"/>
    <row r="72492" s="2839" customFormat="1"/>
    <row r="72493" s="2839" customFormat="1"/>
    <row r="72494" s="2839" customFormat="1"/>
    <row r="72495" s="2839" customFormat="1"/>
    <row r="72496" s="2839" customFormat="1"/>
    <row r="72497" s="2839" customFormat="1"/>
    <row r="72498" s="2839" customFormat="1"/>
    <row r="72499" s="2839" customFormat="1"/>
    <row r="72500" s="2839" customFormat="1"/>
    <row r="72501" s="2839" customFormat="1"/>
    <row r="72502" s="2839" customFormat="1"/>
    <row r="72503" s="2839" customFormat="1"/>
    <row r="72504" s="2839" customFormat="1"/>
    <row r="72505" s="2839" customFormat="1"/>
    <row r="72506" s="2839" customFormat="1"/>
    <row r="72507" s="2839" customFormat="1"/>
    <row r="72508" s="2839" customFormat="1"/>
    <row r="72509" s="2839" customFormat="1"/>
    <row r="72510" s="2839" customFormat="1"/>
    <row r="72511" s="2839" customFormat="1"/>
    <row r="72512" s="2839" customFormat="1"/>
    <row r="72513" s="2839" customFormat="1"/>
    <row r="72514" s="2839" customFormat="1"/>
    <row r="72515" s="2839" customFormat="1"/>
    <row r="72516" s="2839" customFormat="1"/>
    <row r="72517" s="2839" customFormat="1"/>
    <row r="72518" s="2839" customFormat="1"/>
    <row r="72519" s="2839" customFormat="1"/>
    <row r="72520" s="2839" customFormat="1"/>
    <row r="72521" s="2839" customFormat="1"/>
    <row r="72522" s="2839" customFormat="1"/>
    <row r="72523" s="2839" customFormat="1"/>
    <row r="72524" s="2839" customFormat="1"/>
    <row r="72525" s="2839" customFormat="1"/>
    <row r="72526" s="2839" customFormat="1"/>
    <row r="72527" s="2839" customFormat="1"/>
    <row r="72528" s="2839" customFormat="1"/>
    <row r="72529" s="2839" customFormat="1"/>
    <row r="72530" s="2839" customFormat="1"/>
    <row r="72531" s="2839" customFormat="1"/>
    <row r="72532" s="2839" customFormat="1"/>
    <row r="72533" s="2839" customFormat="1"/>
    <row r="72534" s="2839" customFormat="1"/>
    <row r="72535" s="2839" customFormat="1"/>
    <row r="72536" s="2839" customFormat="1"/>
    <row r="72537" s="2839" customFormat="1"/>
    <row r="72538" s="2839" customFormat="1"/>
    <row r="72539" s="2839" customFormat="1"/>
    <row r="72540" s="2839" customFormat="1"/>
    <row r="72541" s="2839" customFormat="1"/>
    <row r="72542" s="2839" customFormat="1"/>
    <row r="72543" s="2839" customFormat="1"/>
    <row r="72544" s="2839" customFormat="1"/>
    <row r="72545" s="2839" customFormat="1"/>
    <row r="72546" s="2839" customFormat="1"/>
    <row r="72547" s="2839" customFormat="1"/>
    <row r="72548" s="2839" customFormat="1"/>
    <row r="72549" s="2839" customFormat="1"/>
    <row r="72550" s="2839" customFormat="1"/>
    <row r="72551" s="2839" customFormat="1"/>
    <row r="72552" s="2839" customFormat="1"/>
    <row r="72553" s="2839" customFormat="1"/>
    <row r="72554" s="2839" customFormat="1"/>
    <row r="72555" s="2839" customFormat="1"/>
    <row r="72556" s="2839" customFormat="1"/>
    <row r="72557" s="2839" customFormat="1"/>
    <row r="72558" s="2839" customFormat="1"/>
    <row r="72559" s="2839" customFormat="1"/>
    <row r="72560" s="2839" customFormat="1"/>
    <row r="72561" s="2839" customFormat="1"/>
    <row r="72562" s="2839" customFormat="1"/>
    <row r="72563" s="2839" customFormat="1"/>
    <row r="72564" s="2839" customFormat="1"/>
    <row r="72565" s="2839" customFormat="1"/>
    <row r="72566" s="2839" customFormat="1"/>
    <row r="72567" s="2839" customFormat="1"/>
    <row r="72568" s="2839" customFormat="1"/>
    <row r="72569" s="2839" customFormat="1"/>
    <row r="72570" s="2839" customFormat="1"/>
    <row r="72571" s="2839" customFormat="1"/>
    <row r="72572" s="2839" customFormat="1"/>
    <row r="72573" s="2839" customFormat="1"/>
    <row r="72574" s="2839" customFormat="1"/>
    <row r="72575" s="2839" customFormat="1"/>
    <row r="72576" s="2839" customFormat="1"/>
    <row r="72577" s="2839" customFormat="1"/>
    <row r="72578" s="2839" customFormat="1"/>
    <row r="72579" s="2839" customFormat="1"/>
    <row r="72580" s="2839" customFormat="1"/>
    <row r="72581" s="2839" customFormat="1"/>
    <row r="72582" s="2839" customFormat="1"/>
    <row r="72583" s="2839" customFormat="1"/>
    <row r="72584" s="2839" customFormat="1"/>
    <row r="72585" s="2839" customFormat="1"/>
    <row r="72586" s="2839" customFormat="1"/>
    <row r="72587" s="2839" customFormat="1"/>
    <row r="72588" s="2839" customFormat="1"/>
    <row r="72589" s="2839" customFormat="1"/>
    <row r="72590" s="2839" customFormat="1"/>
    <row r="72591" s="2839" customFormat="1"/>
    <row r="72592" s="2839" customFormat="1"/>
    <row r="72593" s="2839" customFormat="1"/>
    <row r="72594" s="2839" customFormat="1"/>
    <row r="72595" s="2839" customFormat="1"/>
    <row r="72596" s="2839" customFormat="1"/>
    <row r="72597" s="2839" customFormat="1"/>
    <row r="72598" s="2839" customFormat="1"/>
    <row r="72599" s="2839" customFormat="1"/>
    <row r="72600" s="2839" customFormat="1"/>
    <row r="72601" s="2839" customFormat="1"/>
    <row r="72602" s="2839" customFormat="1"/>
    <row r="72603" s="2839" customFormat="1"/>
    <row r="72604" s="2839" customFormat="1"/>
    <row r="72605" s="2839" customFormat="1"/>
    <row r="72606" s="2839" customFormat="1"/>
    <row r="72607" s="2839" customFormat="1"/>
    <row r="72608" s="2839" customFormat="1"/>
    <row r="72609" s="2839" customFormat="1"/>
    <row r="72610" s="2839" customFormat="1"/>
    <row r="72611" s="2839" customFormat="1"/>
    <row r="72612" s="2839" customFormat="1"/>
    <row r="72613" s="2839" customFormat="1"/>
    <row r="72614" s="2839" customFormat="1"/>
    <row r="72615" s="2839" customFormat="1"/>
    <row r="72616" s="2839" customFormat="1"/>
    <row r="72617" s="2839" customFormat="1"/>
    <row r="72618" s="2839" customFormat="1"/>
    <row r="72619" s="2839" customFormat="1"/>
    <row r="72620" s="2839" customFormat="1"/>
    <row r="72621" s="2839" customFormat="1"/>
    <row r="72622" s="2839" customFormat="1"/>
    <row r="72623" s="2839" customFormat="1"/>
    <row r="72624" s="2839" customFormat="1"/>
    <row r="72625" s="2839" customFormat="1"/>
    <row r="72626" s="2839" customFormat="1"/>
    <row r="72627" s="2839" customFormat="1"/>
    <row r="72628" s="2839" customFormat="1"/>
    <row r="72629" s="2839" customFormat="1"/>
    <row r="72630" s="2839" customFormat="1"/>
    <row r="72631" s="2839" customFormat="1"/>
    <row r="72632" s="2839" customFormat="1"/>
    <row r="72633" s="2839" customFormat="1"/>
    <row r="72634" s="2839" customFormat="1"/>
    <row r="72635" s="2839" customFormat="1"/>
    <row r="72636" s="2839" customFormat="1"/>
    <row r="72637" s="2839" customFormat="1"/>
    <row r="72638" s="2839" customFormat="1"/>
    <row r="72639" s="2839" customFormat="1"/>
    <row r="72640" s="2839" customFormat="1"/>
    <row r="72641" s="2839" customFormat="1"/>
    <row r="72642" s="2839" customFormat="1"/>
    <row r="72643" s="2839" customFormat="1"/>
    <row r="72644" s="2839" customFormat="1"/>
    <row r="72645" s="2839" customFormat="1"/>
    <row r="72646" s="2839" customFormat="1"/>
    <row r="72647" s="2839" customFormat="1"/>
    <row r="72648" s="2839" customFormat="1"/>
    <row r="72649" s="2839" customFormat="1"/>
    <row r="72650" s="2839" customFormat="1"/>
    <row r="72651" s="2839" customFormat="1"/>
    <row r="72652" s="2839" customFormat="1"/>
    <row r="72653" s="2839" customFormat="1"/>
    <row r="72654" s="2839" customFormat="1"/>
    <row r="72655" s="2839" customFormat="1"/>
    <row r="72656" s="2839" customFormat="1"/>
    <row r="72657" s="2839" customFormat="1"/>
    <row r="72658" s="2839" customFormat="1"/>
    <row r="72659" s="2839" customFormat="1"/>
    <row r="72660" s="2839" customFormat="1"/>
    <row r="72661" s="2839" customFormat="1"/>
    <row r="72662" s="2839" customFormat="1"/>
    <row r="72663" s="2839" customFormat="1"/>
    <row r="72664" s="2839" customFormat="1"/>
    <row r="72665" s="2839" customFormat="1"/>
    <row r="72666" s="2839" customFormat="1"/>
    <row r="72667" s="2839" customFormat="1"/>
    <row r="72668" s="2839" customFormat="1"/>
    <row r="72669" s="2839" customFormat="1"/>
    <row r="72670" s="2839" customFormat="1"/>
    <row r="72671" s="2839" customFormat="1"/>
    <row r="72672" s="2839" customFormat="1"/>
    <row r="72673" s="2839" customFormat="1"/>
    <row r="72674" s="2839" customFormat="1"/>
    <row r="72675" s="2839" customFormat="1"/>
    <row r="72676" s="2839" customFormat="1"/>
    <row r="72677" s="2839" customFormat="1"/>
    <row r="72678" s="2839" customFormat="1"/>
    <row r="72679" s="2839" customFormat="1"/>
    <row r="72680" s="2839" customFormat="1"/>
    <row r="72681" s="2839" customFormat="1"/>
    <row r="72682" s="2839" customFormat="1"/>
    <row r="72683" s="2839" customFormat="1"/>
    <row r="72684" s="2839" customFormat="1"/>
    <row r="72685" s="2839" customFormat="1"/>
    <row r="72686" s="2839" customFormat="1"/>
    <row r="72687" s="2839" customFormat="1"/>
    <row r="72688" s="2839" customFormat="1"/>
    <row r="72689" s="2839" customFormat="1"/>
    <row r="72690" s="2839" customFormat="1"/>
    <row r="72691" s="2839" customFormat="1"/>
    <row r="72692" s="2839" customFormat="1"/>
    <row r="72693" s="2839" customFormat="1"/>
    <row r="72694" s="2839" customFormat="1"/>
    <row r="72695" s="2839" customFormat="1"/>
    <row r="72696" s="2839" customFormat="1"/>
    <row r="72697" s="2839" customFormat="1"/>
    <row r="72698" s="2839" customFormat="1"/>
    <row r="72699" s="2839" customFormat="1"/>
    <row r="72700" s="2839" customFormat="1"/>
    <row r="72701" s="2839" customFormat="1"/>
    <row r="72702" s="2839" customFormat="1"/>
    <row r="72703" s="2839" customFormat="1"/>
    <row r="72704" s="2839" customFormat="1"/>
    <row r="72705" s="2839" customFormat="1"/>
    <row r="72706" s="2839" customFormat="1"/>
    <row r="72707" s="2839" customFormat="1"/>
    <row r="72708" s="2839" customFormat="1"/>
    <row r="72709" s="2839" customFormat="1"/>
    <row r="72710" s="2839" customFormat="1"/>
    <row r="72711" s="2839" customFormat="1"/>
    <row r="72712" s="2839" customFormat="1"/>
    <row r="72713" s="2839" customFormat="1"/>
    <row r="72714" s="2839" customFormat="1"/>
    <row r="72715" s="2839" customFormat="1"/>
    <row r="72716" s="2839" customFormat="1"/>
    <row r="72717" s="2839" customFormat="1"/>
    <row r="72718" s="2839" customFormat="1"/>
    <row r="72719" s="2839" customFormat="1"/>
    <row r="72720" s="2839" customFormat="1"/>
    <row r="72721" s="2839" customFormat="1"/>
    <row r="72722" s="2839" customFormat="1"/>
    <row r="72723" s="2839" customFormat="1"/>
    <row r="72724" s="2839" customFormat="1"/>
    <row r="72725" s="2839" customFormat="1"/>
    <row r="72726" s="2839" customFormat="1"/>
    <row r="72727" s="2839" customFormat="1"/>
    <row r="72728" s="2839" customFormat="1"/>
    <row r="72729" s="2839" customFormat="1"/>
    <row r="72730" s="2839" customFormat="1"/>
    <row r="72731" s="2839" customFormat="1"/>
    <row r="72732" s="2839" customFormat="1"/>
    <row r="72733" s="2839" customFormat="1"/>
    <row r="72734" s="2839" customFormat="1"/>
    <row r="72735" s="2839" customFormat="1"/>
    <row r="72736" s="2839" customFormat="1"/>
    <row r="72737" s="2839" customFormat="1"/>
    <row r="72738" s="2839" customFormat="1"/>
    <row r="72739" s="2839" customFormat="1"/>
    <row r="72740" s="2839" customFormat="1"/>
    <row r="72741" s="2839" customFormat="1"/>
    <row r="72742" s="2839" customFormat="1"/>
    <row r="72743" s="2839" customFormat="1"/>
    <row r="72744" s="2839" customFormat="1"/>
    <row r="72745" s="2839" customFormat="1"/>
    <row r="72746" s="2839" customFormat="1"/>
    <row r="72747" s="2839" customFormat="1"/>
    <row r="72748" s="2839" customFormat="1"/>
    <row r="72749" s="2839" customFormat="1"/>
    <row r="72750" s="2839" customFormat="1"/>
    <row r="72751" s="2839" customFormat="1"/>
    <row r="72752" s="2839" customFormat="1"/>
    <row r="72753" s="2839" customFormat="1"/>
    <row r="72754" s="2839" customFormat="1"/>
    <row r="72755" s="2839" customFormat="1"/>
    <row r="72756" s="2839" customFormat="1"/>
    <row r="72757" s="2839" customFormat="1"/>
    <row r="72758" s="2839" customFormat="1"/>
    <row r="72759" s="2839" customFormat="1"/>
    <row r="72760" s="2839" customFormat="1"/>
    <row r="72761" s="2839" customFormat="1"/>
    <row r="72762" s="2839" customFormat="1"/>
    <row r="72763" s="2839" customFormat="1"/>
    <row r="72764" s="2839" customFormat="1"/>
    <row r="72765" s="2839" customFormat="1"/>
    <row r="72766" s="2839" customFormat="1"/>
    <row r="72767" s="2839" customFormat="1"/>
    <row r="72768" s="2839" customFormat="1"/>
    <row r="72769" s="2839" customFormat="1"/>
    <row r="72770" s="2839" customFormat="1"/>
    <row r="72771" s="2839" customFormat="1"/>
    <row r="72772" s="2839" customFormat="1"/>
    <row r="72773" s="2839" customFormat="1"/>
    <row r="72774" s="2839" customFormat="1"/>
    <row r="72775" s="2839" customFormat="1"/>
    <row r="72776" s="2839" customFormat="1"/>
    <row r="72777" s="2839" customFormat="1"/>
    <row r="72778" s="2839" customFormat="1"/>
    <row r="72779" s="2839" customFormat="1"/>
    <row r="72780" s="2839" customFormat="1"/>
    <row r="72781" s="2839" customFormat="1"/>
    <row r="72782" s="2839" customFormat="1"/>
    <row r="72783" s="2839" customFormat="1"/>
    <row r="72784" s="2839" customFormat="1"/>
    <row r="72785" s="2839" customFormat="1"/>
    <row r="72786" s="2839" customFormat="1"/>
    <row r="72787" s="2839" customFormat="1"/>
    <row r="72788" s="2839" customFormat="1"/>
    <row r="72789" s="2839" customFormat="1"/>
    <row r="72790" s="2839" customFormat="1"/>
    <row r="72791" s="2839" customFormat="1"/>
    <row r="72792" s="2839" customFormat="1"/>
    <row r="72793" s="2839" customFormat="1"/>
    <row r="72794" s="2839" customFormat="1"/>
    <row r="72795" s="2839" customFormat="1"/>
    <row r="72796" s="2839" customFormat="1"/>
    <row r="72797" s="2839" customFormat="1"/>
    <row r="72798" s="2839" customFormat="1"/>
    <row r="72799" s="2839" customFormat="1"/>
    <row r="72800" s="2839" customFormat="1"/>
    <row r="72801" s="2839" customFormat="1"/>
    <row r="72802" s="2839" customFormat="1"/>
    <row r="72803" s="2839" customFormat="1"/>
    <row r="72804" s="2839" customFormat="1"/>
    <row r="72805" s="2839" customFormat="1"/>
    <row r="72806" s="2839" customFormat="1"/>
    <row r="72807" s="2839" customFormat="1"/>
    <row r="72808" s="2839" customFormat="1"/>
    <row r="72809" s="2839" customFormat="1"/>
    <row r="72810" s="2839" customFormat="1"/>
    <row r="72811" s="2839" customFormat="1"/>
    <row r="72812" s="2839" customFormat="1"/>
    <row r="72813" s="2839" customFormat="1"/>
    <row r="72814" s="2839" customFormat="1"/>
    <row r="72815" s="2839" customFormat="1"/>
    <row r="72816" s="2839" customFormat="1"/>
    <row r="72817" s="2839" customFormat="1"/>
    <row r="72818" s="2839" customFormat="1"/>
    <row r="72819" s="2839" customFormat="1"/>
    <row r="72820" s="2839" customFormat="1"/>
    <row r="72821" s="2839" customFormat="1"/>
    <row r="72822" s="2839" customFormat="1"/>
    <row r="72823" s="2839" customFormat="1"/>
    <row r="72824" s="2839" customFormat="1"/>
    <row r="72825" s="2839" customFormat="1"/>
    <row r="72826" s="2839" customFormat="1"/>
    <row r="72827" s="2839" customFormat="1"/>
    <row r="72828" s="2839" customFormat="1"/>
    <row r="72829" s="2839" customFormat="1"/>
    <row r="72830" s="2839" customFormat="1"/>
    <row r="72831" s="2839" customFormat="1"/>
    <row r="72832" s="2839" customFormat="1"/>
    <row r="72833" s="2839" customFormat="1"/>
    <row r="72834" s="2839" customFormat="1"/>
    <row r="72835" s="2839" customFormat="1"/>
    <row r="72836" s="2839" customFormat="1"/>
    <row r="72837" s="2839" customFormat="1"/>
    <row r="72838" s="2839" customFormat="1"/>
    <row r="72839" s="2839" customFormat="1"/>
    <row r="72840" s="2839" customFormat="1"/>
    <row r="72841" s="2839" customFormat="1"/>
    <row r="72842" s="2839" customFormat="1"/>
    <row r="72843" s="2839" customFormat="1"/>
    <row r="72844" s="2839" customFormat="1"/>
    <row r="72845" s="2839" customFormat="1"/>
    <row r="72846" s="2839" customFormat="1"/>
    <row r="72847" s="2839" customFormat="1"/>
    <row r="72848" s="2839" customFormat="1"/>
    <row r="72849" s="2839" customFormat="1"/>
    <row r="72850" s="2839" customFormat="1"/>
    <row r="72851" s="2839" customFormat="1"/>
    <row r="72852" s="2839" customFormat="1"/>
    <row r="72853" s="2839" customFormat="1"/>
    <row r="72854" s="2839" customFormat="1"/>
    <row r="72855" s="2839" customFormat="1"/>
    <row r="72856" s="2839" customFormat="1"/>
    <row r="72857" s="2839" customFormat="1"/>
    <row r="72858" s="2839" customFormat="1"/>
    <row r="72859" s="2839" customFormat="1"/>
    <row r="72860" s="2839" customFormat="1"/>
    <row r="72861" s="2839" customFormat="1"/>
    <row r="72862" s="2839" customFormat="1"/>
    <row r="72863" s="2839" customFormat="1"/>
    <row r="72864" s="2839" customFormat="1"/>
    <row r="72865" s="2839" customFormat="1"/>
    <row r="72866" s="2839" customFormat="1"/>
    <row r="72867" s="2839" customFormat="1"/>
    <row r="72868" s="2839" customFormat="1"/>
    <row r="72869" s="2839" customFormat="1"/>
    <row r="72870" s="2839" customFormat="1"/>
    <row r="72871" s="2839" customFormat="1"/>
    <row r="72872" s="2839" customFormat="1"/>
    <row r="72873" s="2839" customFormat="1"/>
    <row r="72874" s="2839" customFormat="1"/>
    <row r="72875" s="2839" customFormat="1"/>
    <row r="72876" s="2839" customFormat="1"/>
    <row r="72877" s="2839" customFormat="1"/>
    <row r="72878" s="2839" customFormat="1"/>
    <row r="72879" s="2839" customFormat="1"/>
    <row r="72880" s="2839" customFormat="1"/>
    <row r="72881" s="2839" customFormat="1"/>
    <row r="72882" s="2839" customFormat="1"/>
    <row r="72883" s="2839" customFormat="1"/>
    <row r="72884" s="2839" customFormat="1"/>
    <row r="72885" s="2839" customFormat="1"/>
    <row r="72886" s="2839" customFormat="1"/>
    <row r="72887" s="2839" customFormat="1"/>
    <row r="72888" s="2839" customFormat="1"/>
    <row r="72889" s="2839" customFormat="1"/>
    <row r="72890" s="2839" customFormat="1"/>
    <row r="72891" s="2839" customFormat="1"/>
    <row r="72892" s="2839" customFormat="1"/>
    <row r="72893" s="2839" customFormat="1"/>
    <row r="72894" s="2839" customFormat="1"/>
    <row r="72895" s="2839" customFormat="1"/>
    <row r="72896" s="2839" customFormat="1"/>
    <row r="72897" s="2839" customFormat="1"/>
    <row r="72898" s="2839" customFormat="1"/>
    <row r="72899" s="2839" customFormat="1"/>
    <row r="72900" s="2839" customFormat="1"/>
    <row r="72901" s="2839" customFormat="1"/>
    <row r="72902" s="2839" customFormat="1"/>
    <row r="72903" s="2839" customFormat="1"/>
    <row r="72904" s="2839" customFormat="1"/>
    <row r="72905" s="2839" customFormat="1"/>
    <row r="72906" s="2839" customFormat="1"/>
    <row r="72907" s="2839" customFormat="1"/>
    <row r="72908" s="2839" customFormat="1"/>
    <row r="72909" s="2839" customFormat="1"/>
    <row r="72910" s="2839" customFormat="1"/>
    <row r="72911" s="2839" customFormat="1"/>
    <row r="72912" s="2839" customFormat="1"/>
    <row r="72913" s="2839" customFormat="1"/>
    <row r="72914" s="2839" customFormat="1"/>
    <row r="72915" s="2839" customFormat="1"/>
    <row r="72916" s="2839" customFormat="1"/>
    <row r="72917" s="2839" customFormat="1"/>
    <row r="72918" s="2839" customFormat="1"/>
    <row r="72919" s="2839" customFormat="1"/>
    <row r="72920" s="2839" customFormat="1"/>
    <row r="72921" s="2839" customFormat="1"/>
    <row r="72922" s="2839" customFormat="1"/>
    <row r="72923" s="2839" customFormat="1"/>
    <row r="72924" s="2839" customFormat="1"/>
    <row r="72925" s="2839" customFormat="1"/>
    <row r="72926" s="2839" customFormat="1"/>
    <row r="72927" s="2839" customFormat="1"/>
    <row r="72928" s="2839" customFormat="1"/>
    <row r="72929" s="2839" customFormat="1"/>
    <row r="72930" s="2839" customFormat="1"/>
    <row r="72931" s="2839" customFormat="1"/>
    <row r="72932" s="2839" customFormat="1"/>
    <row r="72933" s="2839" customFormat="1"/>
    <row r="72934" s="2839" customFormat="1"/>
    <row r="72935" s="2839" customFormat="1"/>
    <row r="72936" s="2839" customFormat="1"/>
    <row r="72937" s="2839" customFormat="1"/>
    <row r="72938" s="2839" customFormat="1"/>
    <row r="72939" s="2839" customFormat="1"/>
    <row r="72940" s="2839" customFormat="1"/>
    <row r="72941" s="2839" customFormat="1"/>
    <row r="72942" s="2839" customFormat="1"/>
    <row r="72943" s="2839" customFormat="1"/>
    <row r="72944" s="2839" customFormat="1"/>
    <row r="72945" s="2839" customFormat="1"/>
    <row r="72946" s="2839" customFormat="1"/>
    <row r="72947" s="2839" customFormat="1"/>
    <row r="72948" s="2839" customFormat="1"/>
    <row r="72949" s="2839" customFormat="1"/>
    <row r="72950" s="2839" customFormat="1"/>
    <row r="72951" s="2839" customFormat="1"/>
    <row r="72952" s="2839" customFormat="1"/>
    <row r="72953" s="2839" customFormat="1"/>
    <row r="72954" s="2839" customFormat="1"/>
    <row r="72955" s="2839" customFormat="1"/>
    <row r="72956" s="2839" customFormat="1"/>
    <row r="72957" s="2839" customFormat="1"/>
    <row r="72958" s="2839" customFormat="1"/>
    <row r="72959" s="2839" customFormat="1"/>
    <row r="72960" s="2839" customFormat="1"/>
    <row r="72961" s="2839" customFormat="1"/>
    <row r="72962" s="2839" customFormat="1"/>
    <row r="72963" s="2839" customFormat="1"/>
    <row r="72964" s="2839" customFormat="1"/>
    <row r="72965" s="2839" customFormat="1"/>
    <row r="72966" s="2839" customFormat="1"/>
    <row r="72967" s="2839" customFormat="1"/>
    <row r="72968" s="2839" customFormat="1"/>
    <row r="72969" s="2839" customFormat="1"/>
    <row r="72970" s="2839" customFormat="1"/>
    <row r="72971" s="2839" customFormat="1"/>
    <row r="72972" s="2839" customFormat="1"/>
    <row r="72973" s="2839" customFormat="1"/>
    <row r="72974" s="2839" customFormat="1"/>
    <row r="72975" s="2839" customFormat="1"/>
    <row r="72976" s="2839" customFormat="1"/>
    <row r="72977" s="2839" customFormat="1"/>
    <row r="72978" s="2839" customFormat="1"/>
    <row r="72979" s="2839" customFormat="1"/>
    <row r="72980" s="2839" customFormat="1"/>
    <row r="72981" s="2839" customFormat="1"/>
    <row r="72982" s="2839" customFormat="1"/>
    <row r="72983" s="2839" customFormat="1"/>
    <row r="72984" s="2839" customFormat="1"/>
    <row r="72985" s="2839" customFormat="1"/>
    <row r="72986" s="2839" customFormat="1"/>
    <row r="72987" s="2839" customFormat="1"/>
    <row r="72988" s="2839" customFormat="1"/>
    <row r="72989" s="2839" customFormat="1"/>
    <row r="72990" s="2839" customFormat="1"/>
    <row r="72991" s="2839" customFormat="1"/>
    <row r="72992" s="2839" customFormat="1"/>
    <row r="72993" s="2839" customFormat="1"/>
    <row r="72994" s="2839" customFormat="1"/>
    <row r="72995" s="2839" customFormat="1"/>
    <row r="72996" s="2839" customFormat="1"/>
    <row r="72997" s="2839" customFormat="1"/>
    <row r="72998" s="2839" customFormat="1"/>
    <row r="72999" s="2839" customFormat="1"/>
    <row r="73000" s="2839" customFormat="1"/>
    <row r="73001" s="2839" customFormat="1"/>
    <row r="73002" s="2839" customFormat="1"/>
    <row r="73003" s="2839" customFormat="1"/>
    <row r="73004" s="2839" customFormat="1"/>
    <row r="73005" s="2839" customFormat="1"/>
    <row r="73006" s="2839" customFormat="1"/>
    <row r="73007" s="2839" customFormat="1"/>
    <row r="73008" s="2839" customFormat="1"/>
    <row r="73009" s="2839" customFormat="1"/>
    <row r="73010" s="2839" customFormat="1"/>
    <row r="73011" s="2839" customFormat="1"/>
    <row r="73012" s="2839" customFormat="1"/>
    <row r="73013" s="2839" customFormat="1"/>
    <row r="73014" s="2839" customFormat="1"/>
    <row r="73015" s="2839" customFormat="1"/>
    <row r="73016" s="2839" customFormat="1"/>
    <row r="73017" s="2839" customFormat="1"/>
    <row r="73018" s="2839" customFormat="1"/>
    <row r="73019" s="2839" customFormat="1"/>
    <row r="73020" s="2839" customFormat="1"/>
    <row r="73021" s="2839" customFormat="1"/>
    <row r="73022" s="2839" customFormat="1"/>
    <row r="73023" s="2839" customFormat="1"/>
    <row r="73024" s="2839" customFormat="1"/>
    <row r="73025" s="2839" customFormat="1"/>
    <row r="73026" s="2839" customFormat="1"/>
    <row r="73027" s="2839" customFormat="1"/>
    <row r="73028" s="2839" customFormat="1"/>
    <row r="73029" s="2839" customFormat="1"/>
    <row r="73030" s="2839" customFormat="1"/>
    <row r="73031" s="2839" customFormat="1"/>
    <row r="73032" s="2839" customFormat="1"/>
    <row r="73033" s="2839" customFormat="1"/>
    <row r="73034" s="2839" customFormat="1"/>
    <row r="73035" s="2839" customFormat="1"/>
    <row r="73036" s="2839" customFormat="1"/>
    <row r="73037" s="2839" customFormat="1"/>
    <row r="73038" s="2839" customFormat="1"/>
    <row r="73039" s="2839" customFormat="1"/>
    <row r="73040" s="2839" customFormat="1"/>
    <row r="73041" s="2839" customFormat="1"/>
    <row r="73042" s="2839" customFormat="1"/>
    <row r="73043" s="2839" customFormat="1"/>
    <row r="73044" s="2839" customFormat="1"/>
    <row r="73045" s="2839" customFormat="1"/>
    <row r="73046" s="2839" customFormat="1"/>
    <row r="73047" s="2839" customFormat="1"/>
    <row r="73048" s="2839" customFormat="1"/>
    <row r="73049" s="2839" customFormat="1"/>
    <row r="73050" s="2839" customFormat="1"/>
    <row r="73051" s="2839" customFormat="1"/>
    <row r="73052" s="2839" customFormat="1"/>
    <row r="73053" s="2839" customFormat="1"/>
    <row r="73054" s="2839" customFormat="1"/>
    <row r="73055" s="2839" customFormat="1"/>
    <row r="73056" s="2839" customFormat="1"/>
    <row r="73057" s="2839" customFormat="1"/>
    <row r="73058" s="2839" customFormat="1"/>
    <row r="73059" s="2839" customFormat="1"/>
    <row r="73060" s="2839" customFormat="1"/>
    <row r="73061" s="2839" customFormat="1"/>
    <row r="73062" s="2839" customFormat="1"/>
    <row r="73063" s="2839" customFormat="1"/>
    <row r="73064" s="2839" customFormat="1"/>
    <row r="73065" s="2839" customFormat="1"/>
    <row r="73066" s="2839" customFormat="1"/>
    <row r="73067" s="2839" customFormat="1"/>
    <row r="73068" s="2839" customFormat="1"/>
    <row r="73069" s="2839" customFormat="1"/>
    <row r="73070" s="2839" customFormat="1"/>
    <row r="73071" s="2839" customFormat="1"/>
    <row r="73072" s="2839" customFormat="1"/>
    <row r="73073" s="2839" customFormat="1"/>
    <row r="73074" s="2839" customFormat="1"/>
    <row r="73075" s="2839" customFormat="1"/>
    <row r="73076" s="2839" customFormat="1"/>
    <row r="73077" s="2839" customFormat="1"/>
    <row r="73078" s="2839" customFormat="1"/>
    <row r="73079" s="2839" customFormat="1"/>
    <row r="73080" s="2839" customFormat="1"/>
    <row r="73081" s="2839" customFormat="1"/>
    <row r="73082" s="2839" customFormat="1"/>
    <row r="73083" s="2839" customFormat="1"/>
    <row r="73084" s="2839" customFormat="1"/>
    <row r="73085" s="2839" customFormat="1"/>
    <row r="73086" s="2839" customFormat="1"/>
    <row r="73087" s="2839" customFormat="1"/>
    <row r="73088" s="2839" customFormat="1"/>
    <row r="73089" s="2839" customFormat="1"/>
    <row r="73090" s="2839" customFormat="1"/>
    <row r="73091" s="2839" customFormat="1"/>
    <row r="73092" s="2839" customFormat="1"/>
    <row r="73093" s="2839" customFormat="1"/>
    <row r="73094" s="2839" customFormat="1"/>
    <row r="73095" s="2839" customFormat="1"/>
    <row r="73096" s="2839" customFormat="1"/>
    <row r="73097" s="2839" customFormat="1"/>
    <row r="73098" s="2839" customFormat="1"/>
    <row r="73099" s="2839" customFormat="1"/>
    <row r="73100" s="2839" customFormat="1"/>
    <row r="73101" s="2839" customFormat="1"/>
    <row r="73102" s="2839" customFormat="1"/>
    <row r="73103" s="2839" customFormat="1"/>
    <row r="73104" s="2839" customFormat="1"/>
    <row r="73105" s="2839" customFormat="1"/>
    <row r="73106" s="2839" customFormat="1"/>
    <row r="73107" s="2839" customFormat="1"/>
    <row r="73108" s="2839" customFormat="1"/>
    <row r="73109" s="2839" customFormat="1"/>
    <row r="73110" s="2839" customFormat="1"/>
    <row r="73111" s="2839" customFormat="1"/>
    <row r="73112" s="2839" customFormat="1"/>
    <row r="73113" s="2839" customFormat="1"/>
    <row r="73114" s="2839" customFormat="1"/>
    <row r="73115" s="2839" customFormat="1"/>
    <row r="73116" s="2839" customFormat="1"/>
    <row r="73117" s="2839" customFormat="1"/>
    <row r="73118" s="2839" customFormat="1"/>
    <row r="73119" s="2839" customFormat="1"/>
    <row r="73120" s="2839" customFormat="1"/>
    <row r="73121" s="2839" customFormat="1"/>
    <row r="73122" s="2839" customFormat="1"/>
    <row r="73123" s="2839" customFormat="1"/>
    <row r="73124" s="2839" customFormat="1"/>
    <row r="73125" s="2839" customFormat="1"/>
    <row r="73126" s="2839" customFormat="1"/>
    <row r="73127" s="2839" customFormat="1"/>
    <row r="73128" s="2839" customFormat="1"/>
    <row r="73129" s="2839" customFormat="1"/>
    <row r="73130" s="2839" customFormat="1"/>
    <row r="73131" s="2839" customFormat="1"/>
    <row r="73132" s="2839" customFormat="1"/>
    <row r="73133" s="2839" customFormat="1"/>
    <row r="73134" s="2839" customFormat="1"/>
    <row r="73135" s="2839" customFormat="1"/>
    <row r="73136" s="2839" customFormat="1"/>
    <row r="73137" s="2839" customFormat="1"/>
    <row r="73138" s="2839" customFormat="1"/>
    <row r="73139" s="2839" customFormat="1"/>
    <row r="73140" s="2839" customFormat="1"/>
    <row r="73141" s="2839" customFormat="1"/>
    <row r="73142" s="2839" customFormat="1"/>
    <row r="73143" s="2839" customFormat="1"/>
    <row r="73144" s="2839" customFormat="1"/>
    <row r="73145" s="2839" customFormat="1"/>
    <row r="73146" s="2839" customFormat="1"/>
    <row r="73147" s="2839" customFormat="1"/>
    <row r="73148" s="2839" customFormat="1"/>
    <row r="73149" s="2839" customFormat="1"/>
    <row r="73150" s="2839" customFormat="1"/>
    <row r="73151" s="2839" customFormat="1"/>
    <row r="73152" s="2839" customFormat="1"/>
    <row r="73153" s="2839" customFormat="1"/>
    <row r="73154" s="2839" customFormat="1"/>
    <row r="73155" s="2839" customFormat="1"/>
    <row r="73156" s="2839" customFormat="1"/>
    <row r="73157" s="2839" customFormat="1"/>
    <row r="73158" s="2839" customFormat="1"/>
    <row r="73159" s="2839" customFormat="1"/>
    <row r="73160" s="2839" customFormat="1"/>
    <row r="73161" s="2839" customFormat="1"/>
    <row r="73162" s="2839" customFormat="1"/>
    <row r="73163" s="2839" customFormat="1"/>
    <row r="73164" s="2839" customFormat="1"/>
    <row r="73165" s="2839" customFormat="1"/>
    <row r="73166" s="2839" customFormat="1"/>
    <row r="73167" s="2839" customFormat="1"/>
    <row r="73168" s="2839" customFormat="1"/>
    <row r="73169" s="2839" customFormat="1"/>
    <row r="73170" s="2839" customFormat="1"/>
    <row r="73171" s="2839" customFormat="1"/>
    <row r="73172" s="2839" customFormat="1"/>
    <row r="73173" s="2839" customFormat="1"/>
    <row r="73174" s="2839" customFormat="1"/>
    <row r="73175" s="2839" customFormat="1"/>
    <row r="73176" s="2839" customFormat="1"/>
    <row r="73177" s="2839" customFormat="1"/>
    <row r="73178" s="2839" customFormat="1"/>
    <row r="73179" s="2839" customFormat="1"/>
    <row r="73180" s="2839" customFormat="1"/>
    <row r="73181" s="2839" customFormat="1"/>
    <row r="73182" s="2839" customFormat="1"/>
    <row r="73183" s="2839" customFormat="1"/>
    <row r="73184" s="2839" customFormat="1"/>
    <row r="73185" s="2839" customFormat="1"/>
    <row r="73186" s="2839" customFormat="1"/>
    <row r="73187" s="2839" customFormat="1"/>
    <row r="73188" s="2839" customFormat="1"/>
    <row r="73189" s="2839" customFormat="1"/>
    <row r="73190" s="2839" customFormat="1"/>
    <row r="73191" s="2839" customFormat="1"/>
    <row r="73192" s="2839" customFormat="1"/>
    <row r="73193" s="2839" customFormat="1"/>
    <row r="73194" s="2839" customFormat="1"/>
    <row r="73195" s="2839" customFormat="1"/>
    <row r="73196" s="2839" customFormat="1"/>
    <row r="73197" s="2839" customFormat="1"/>
    <row r="73198" s="2839" customFormat="1"/>
    <row r="73199" s="2839" customFormat="1"/>
    <row r="73200" s="2839" customFormat="1"/>
    <row r="73201" s="2839" customFormat="1"/>
    <row r="73202" s="2839" customFormat="1"/>
    <row r="73203" s="2839" customFormat="1"/>
    <row r="73204" s="2839" customFormat="1"/>
    <row r="73205" s="2839" customFormat="1"/>
    <row r="73206" s="2839" customFormat="1"/>
    <row r="73207" s="2839" customFormat="1"/>
    <row r="73208" s="2839" customFormat="1"/>
    <row r="73209" s="2839" customFormat="1"/>
    <row r="73210" s="2839" customFormat="1"/>
    <row r="73211" s="2839" customFormat="1"/>
    <row r="73212" s="2839" customFormat="1"/>
    <row r="73213" s="2839" customFormat="1"/>
    <row r="73214" s="2839" customFormat="1"/>
    <row r="73215" s="2839" customFormat="1"/>
    <row r="73216" s="2839" customFormat="1"/>
    <row r="73217" s="2839" customFormat="1"/>
    <row r="73218" s="2839" customFormat="1"/>
    <row r="73219" s="2839" customFormat="1"/>
    <row r="73220" s="2839" customFormat="1"/>
    <row r="73221" s="2839" customFormat="1"/>
    <row r="73222" s="2839" customFormat="1"/>
    <row r="73223" s="2839" customFormat="1"/>
    <row r="73224" s="2839" customFormat="1"/>
    <row r="73225" s="2839" customFormat="1"/>
    <row r="73226" s="2839" customFormat="1"/>
    <row r="73227" s="2839" customFormat="1"/>
    <row r="73228" s="2839" customFormat="1"/>
    <row r="73229" s="2839" customFormat="1"/>
    <row r="73230" s="2839" customFormat="1"/>
    <row r="73231" s="2839" customFormat="1"/>
    <row r="73232" s="2839" customFormat="1"/>
    <row r="73233" s="2839" customFormat="1"/>
    <row r="73234" s="2839" customFormat="1"/>
    <row r="73235" s="2839" customFormat="1"/>
    <row r="73236" s="2839" customFormat="1"/>
    <row r="73237" s="2839" customFormat="1"/>
    <row r="73238" s="2839" customFormat="1"/>
    <row r="73239" s="2839" customFormat="1"/>
    <row r="73240" s="2839" customFormat="1"/>
    <row r="73241" s="2839" customFormat="1"/>
    <row r="73242" s="2839" customFormat="1"/>
    <row r="73243" s="2839" customFormat="1"/>
    <row r="73244" s="2839" customFormat="1"/>
    <row r="73245" s="2839" customFormat="1"/>
    <row r="73246" s="2839" customFormat="1"/>
    <row r="73247" s="2839" customFormat="1"/>
    <row r="73248" s="2839" customFormat="1"/>
    <row r="73249" s="2839" customFormat="1"/>
    <row r="73250" s="2839" customFormat="1"/>
    <row r="73251" s="2839" customFormat="1"/>
    <row r="73252" s="2839" customFormat="1"/>
    <row r="73253" s="2839" customFormat="1"/>
    <row r="73254" s="2839" customFormat="1"/>
    <row r="73255" s="2839" customFormat="1"/>
    <row r="73256" s="2839" customFormat="1"/>
    <row r="73257" s="2839" customFormat="1"/>
    <row r="73258" s="2839" customFormat="1"/>
    <row r="73259" s="2839" customFormat="1"/>
    <row r="73260" s="2839" customFormat="1"/>
    <row r="73261" s="2839" customFormat="1"/>
    <row r="73262" s="2839" customFormat="1"/>
    <row r="73263" s="2839" customFormat="1"/>
    <row r="73264" s="2839" customFormat="1"/>
    <row r="73265" s="2839" customFormat="1"/>
    <row r="73266" s="2839" customFormat="1"/>
    <row r="73267" s="2839" customFormat="1"/>
    <row r="73268" s="2839" customFormat="1"/>
    <row r="73269" s="2839" customFormat="1"/>
    <row r="73270" s="2839" customFormat="1"/>
    <row r="73271" s="2839" customFormat="1"/>
    <row r="73272" s="2839" customFormat="1"/>
    <row r="73273" s="2839" customFormat="1"/>
    <row r="73274" s="2839" customFormat="1"/>
    <row r="73275" s="2839" customFormat="1"/>
    <row r="73276" s="2839" customFormat="1"/>
    <row r="73277" s="2839" customFormat="1"/>
    <row r="73278" s="2839" customFormat="1"/>
    <row r="73279" s="2839" customFormat="1"/>
    <row r="73280" s="2839" customFormat="1"/>
    <row r="73281" s="2839" customFormat="1"/>
    <row r="73282" s="2839" customFormat="1"/>
    <row r="73283" s="2839" customFormat="1"/>
    <row r="73284" s="2839" customFormat="1"/>
    <row r="73285" s="2839" customFormat="1"/>
    <row r="73286" s="2839" customFormat="1"/>
    <row r="73287" s="2839" customFormat="1"/>
    <row r="73288" s="2839" customFormat="1"/>
    <row r="73289" s="2839" customFormat="1"/>
    <row r="73290" s="2839" customFormat="1"/>
    <row r="73291" s="2839" customFormat="1"/>
    <row r="73292" s="2839" customFormat="1"/>
    <row r="73293" s="2839" customFormat="1"/>
    <row r="73294" s="2839" customFormat="1"/>
    <row r="73295" s="2839" customFormat="1"/>
    <row r="73296" s="2839" customFormat="1"/>
    <row r="73297" s="2839" customFormat="1"/>
    <row r="73298" s="2839" customFormat="1"/>
    <row r="73299" s="2839" customFormat="1"/>
    <row r="73300" s="2839" customFormat="1"/>
    <row r="73301" s="2839" customFormat="1"/>
    <row r="73302" s="2839" customFormat="1"/>
    <row r="73303" s="2839" customFormat="1"/>
    <row r="73304" s="2839" customFormat="1"/>
    <row r="73305" s="2839" customFormat="1"/>
    <row r="73306" s="2839" customFormat="1"/>
    <row r="73307" s="2839" customFormat="1"/>
    <row r="73308" s="2839" customFormat="1"/>
    <row r="73309" s="2839" customFormat="1"/>
    <row r="73310" s="2839" customFormat="1"/>
    <row r="73311" s="2839" customFormat="1"/>
    <row r="73312" s="2839" customFormat="1"/>
    <row r="73313" s="2839" customFormat="1"/>
    <row r="73314" s="2839" customFormat="1"/>
    <row r="73315" s="2839" customFormat="1"/>
    <row r="73316" s="2839" customFormat="1"/>
    <row r="73317" s="2839" customFormat="1"/>
    <row r="73318" s="2839" customFormat="1"/>
    <row r="73319" s="2839" customFormat="1"/>
    <row r="73320" s="2839" customFormat="1"/>
    <row r="73321" s="2839" customFormat="1"/>
    <row r="73322" s="2839" customFormat="1"/>
    <row r="73323" s="2839" customFormat="1"/>
    <row r="73324" s="2839" customFormat="1"/>
    <row r="73325" s="2839" customFormat="1"/>
    <row r="73326" s="2839" customFormat="1"/>
    <row r="73327" s="2839" customFormat="1"/>
    <row r="73328" s="2839" customFormat="1"/>
    <row r="73329" s="2839" customFormat="1"/>
    <row r="73330" s="2839" customFormat="1"/>
    <row r="73331" s="2839" customFormat="1"/>
    <row r="73332" s="2839" customFormat="1"/>
    <row r="73333" s="2839" customFormat="1"/>
    <row r="73334" s="2839" customFormat="1"/>
    <row r="73335" s="2839" customFormat="1"/>
    <row r="73336" s="2839" customFormat="1"/>
    <row r="73337" s="2839" customFormat="1"/>
    <row r="73338" s="2839" customFormat="1"/>
    <row r="73339" s="2839" customFormat="1"/>
    <row r="73340" s="2839" customFormat="1"/>
    <row r="73341" s="2839" customFormat="1"/>
    <row r="73342" s="2839" customFormat="1"/>
    <row r="73343" s="2839" customFormat="1"/>
    <row r="73344" s="2839" customFormat="1"/>
    <row r="73345" s="2839" customFormat="1"/>
    <row r="73346" s="2839" customFormat="1"/>
    <row r="73347" s="2839" customFormat="1"/>
    <row r="73348" s="2839" customFormat="1"/>
    <row r="73349" s="2839" customFormat="1"/>
    <row r="73350" s="2839" customFormat="1"/>
    <row r="73351" s="2839" customFormat="1"/>
    <row r="73352" s="2839" customFormat="1"/>
    <row r="73353" s="2839" customFormat="1"/>
    <row r="73354" s="2839" customFormat="1"/>
    <row r="73355" s="2839" customFormat="1"/>
    <row r="73356" s="2839" customFormat="1"/>
    <row r="73357" s="2839" customFormat="1"/>
    <row r="73358" s="2839" customFormat="1"/>
    <row r="73359" s="2839" customFormat="1"/>
    <row r="73360" s="2839" customFormat="1"/>
    <row r="73361" s="2839" customFormat="1"/>
    <row r="73362" s="2839" customFormat="1"/>
    <row r="73363" s="2839" customFormat="1"/>
    <row r="73364" s="2839" customFormat="1"/>
    <row r="73365" s="2839" customFormat="1"/>
    <row r="73366" s="2839" customFormat="1"/>
    <row r="73367" s="2839" customFormat="1"/>
    <row r="73368" s="2839" customFormat="1"/>
    <row r="73369" s="2839" customFormat="1"/>
    <row r="73370" s="2839" customFormat="1"/>
    <row r="73371" s="2839" customFormat="1"/>
    <row r="73372" s="2839" customFormat="1"/>
    <row r="73373" s="2839" customFormat="1"/>
    <row r="73374" s="2839" customFormat="1"/>
    <row r="73375" s="2839" customFormat="1"/>
    <row r="73376" s="2839" customFormat="1"/>
    <row r="73377" s="2839" customFormat="1"/>
    <row r="73378" s="2839" customFormat="1"/>
    <row r="73379" s="2839" customFormat="1"/>
    <row r="73380" s="2839" customFormat="1"/>
    <row r="73381" s="2839" customFormat="1"/>
    <row r="73382" s="2839" customFormat="1"/>
    <row r="73383" s="2839" customFormat="1"/>
    <row r="73384" s="2839" customFormat="1"/>
    <row r="73385" s="2839" customFormat="1"/>
    <row r="73386" s="2839" customFormat="1"/>
    <row r="73387" s="2839" customFormat="1"/>
    <row r="73388" s="2839" customFormat="1"/>
    <row r="73389" s="2839" customFormat="1"/>
    <row r="73390" s="2839" customFormat="1"/>
    <row r="73391" s="2839" customFormat="1"/>
    <row r="73392" s="2839" customFormat="1"/>
    <row r="73393" s="2839" customFormat="1"/>
    <row r="73394" s="2839" customFormat="1"/>
    <row r="73395" s="2839" customFormat="1"/>
    <row r="73396" s="2839" customFormat="1"/>
    <row r="73397" s="2839" customFormat="1"/>
    <row r="73398" s="2839" customFormat="1"/>
    <row r="73399" s="2839" customFormat="1"/>
    <row r="73400" s="2839" customFormat="1"/>
    <row r="73401" s="2839" customFormat="1"/>
    <row r="73402" s="2839" customFormat="1"/>
    <row r="73403" s="2839" customFormat="1"/>
    <row r="73404" s="2839" customFormat="1"/>
    <row r="73405" s="2839" customFormat="1"/>
    <row r="73406" s="2839" customFormat="1"/>
    <row r="73407" s="2839" customFormat="1"/>
    <row r="73408" s="2839" customFormat="1"/>
    <row r="73409" s="2839" customFormat="1"/>
    <row r="73410" s="2839" customFormat="1"/>
    <row r="73411" s="2839" customFormat="1"/>
    <row r="73412" s="2839" customFormat="1"/>
    <row r="73413" s="2839" customFormat="1"/>
    <row r="73414" s="2839" customFormat="1"/>
    <row r="73415" s="2839" customFormat="1"/>
    <row r="73416" s="2839" customFormat="1"/>
    <row r="73417" s="2839" customFormat="1"/>
    <row r="73418" s="2839" customFormat="1"/>
    <row r="73419" s="2839" customFormat="1"/>
    <row r="73420" s="2839" customFormat="1"/>
    <row r="73421" s="2839" customFormat="1"/>
    <row r="73422" s="2839" customFormat="1"/>
    <row r="73423" s="2839" customFormat="1"/>
    <row r="73424" s="2839" customFormat="1"/>
    <row r="73425" s="2839" customFormat="1"/>
    <row r="73426" s="2839" customFormat="1"/>
    <row r="73427" s="2839" customFormat="1"/>
    <row r="73428" s="2839" customFormat="1"/>
    <row r="73429" s="2839" customFormat="1"/>
    <row r="73430" s="2839" customFormat="1"/>
    <row r="73431" s="2839" customFormat="1"/>
    <row r="73432" s="2839" customFormat="1"/>
    <row r="73433" s="2839" customFormat="1"/>
    <row r="73434" s="2839" customFormat="1"/>
    <row r="73435" s="2839" customFormat="1"/>
    <row r="73436" s="2839" customFormat="1"/>
    <row r="73437" s="2839" customFormat="1"/>
    <row r="73438" s="2839" customFormat="1"/>
    <row r="73439" s="2839" customFormat="1"/>
    <row r="73440" s="2839" customFormat="1"/>
    <row r="73441" s="2839" customFormat="1"/>
    <row r="73442" s="2839" customFormat="1"/>
    <row r="73443" s="2839" customFormat="1"/>
    <row r="73444" s="2839" customFormat="1"/>
    <row r="73445" s="2839" customFormat="1"/>
    <row r="73446" s="2839" customFormat="1"/>
    <row r="73447" s="2839" customFormat="1"/>
    <row r="73448" s="2839" customFormat="1"/>
    <row r="73449" s="2839" customFormat="1"/>
    <row r="73450" s="2839" customFormat="1"/>
    <row r="73451" s="2839" customFormat="1"/>
    <row r="73452" s="2839" customFormat="1"/>
    <row r="73453" s="2839" customFormat="1"/>
    <row r="73454" s="2839" customFormat="1"/>
    <row r="73455" s="2839" customFormat="1"/>
    <row r="73456" s="2839" customFormat="1"/>
    <row r="73457" s="2839" customFormat="1"/>
    <row r="73458" s="2839" customFormat="1"/>
    <row r="73459" s="2839" customFormat="1"/>
    <row r="73460" s="2839" customFormat="1"/>
    <row r="73461" s="2839" customFormat="1"/>
    <row r="73462" s="2839" customFormat="1"/>
    <row r="73463" s="2839" customFormat="1"/>
    <row r="73464" s="2839" customFormat="1"/>
    <row r="73465" s="2839" customFormat="1"/>
    <row r="73466" s="2839" customFormat="1"/>
    <row r="73467" s="2839" customFormat="1"/>
    <row r="73468" s="2839" customFormat="1"/>
    <row r="73469" s="2839" customFormat="1"/>
    <row r="73470" s="2839" customFormat="1"/>
    <row r="73471" s="2839" customFormat="1"/>
    <row r="73472" s="2839" customFormat="1"/>
    <row r="73473" s="2839" customFormat="1"/>
    <row r="73474" s="2839" customFormat="1"/>
    <row r="73475" s="2839" customFormat="1"/>
    <row r="73476" s="2839" customFormat="1"/>
    <row r="73477" s="2839" customFormat="1"/>
    <row r="73478" s="2839" customFormat="1"/>
    <row r="73479" s="2839" customFormat="1"/>
    <row r="73480" s="2839" customFormat="1"/>
    <row r="73481" s="2839" customFormat="1"/>
    <row r="73482" s="2839" customFormat="1"/>
    <row r="73483" s="2839" customFormat="1"/>
    <row r="73484" s="2839" customFormat="1"/>
    <row r="73485" s="2839" customFormat="1"/>
    <row r="73486" s="2839" customFormat="1"/>
    <row r="73487" s="2839" customFormat="1"/>
    <row r="73488" s="2839" customFormat="1"/>
    <row r="73489" s="2839" customFormat="1"/>
    <row r="73490" s="2839" customFormat="1"/>
    <row r="73491" s="2839" customFormat="1"/>
    <row r="73492" s="2839" customFormat="1"/>
    <row r="73493" s="2839" customFormat="1"/>
    <row r="73494" s="2839" customFormat="1"/>
    <row r="73495" s="2839" customFormat="1"/>
    <row r="73496" s="2839" customFormat="1"/>
    <row r="73497" s="2839" customFormat="1"/>
    <row r="73498" s="2839" customFormat="1"/>
    <row r="73499" s="2839" customFormat="1"/>
    <row r="73500" s="2839" customFormat="1"/>
    <row r="73501" s="2839" customFormat="1"/>
    <row r="73502" s="2839" customFormat="1"/>
    <row r="73503" s="2839" customFormat="1"/>
    <row r="73504" s="2839" customFormat="1"/>
    <row r="73505" s="2839" customFormat="1"/>
    <row r="73506" s="2839" customFormat="1"/>
    <row r="73507" s="2839" customFormat="1"/>
    <row r="73508" s="2839" customFormat="1"/>
    <row r="73509" s="2839" customFormat="1"/>
    <row r="73510" s="2839" customFormat="1"/>
    <row r="73511" s="2839" customFormat="1"/>
    <row r="73512" s="2839" customFormat="1"/>
    <row r="73513" s="2839" customFormat="1"/>
    <row r="73514" s="2839" customFormat="1"/>
    <row r="73515" s="2839" customFormat="1"/>
    <row r="73516" s="2839" customFormat="1"/>
    <row r="73517" s="2839" customFormat="1"/>
    <row r="73518" s="2839" customFormat="1"/>
    <row r="73519" s="2839" customFormat="1"/>
    <row r="73520" s="2839" customFormat="1"/>
    <row r="73521" s="2839" customFormat="1"/>
    <row r="73522" s="2839" customFormat="1"/>
    <row r="73523" s="2839" customFormat="1"/>
    <row r="73524" s="2839" customFormat="1"/>
    <row r="73525" s="2839" customFormat="1"/>
    <row r="73526" s="2839" customFormat="1"/>
    <row r="73527" s="2839" customFormat="1"/>
    <row r="73528" s="2839" customFormat="1"/>
    <row r="73529" s="2839" customFormat="1"/>
    <row r="73530" s="2839" customFormat="1"/>
    <row r="73531" s="2839" customFormat="1"/>
    <row r="73532" s="2839" customFormat="1"/>
    <row r="73533" s="2839" customFormat="1"/>
    <row r="73534" s="2839" customFormat="1"/>
    <row r="73535" s="2839" customFormat="1"/>
    <row r="73536" s="2839" customFormat="1"/>
    <row r="73537" s="2839" customFormat="1"/>
    <row r="73538" s="2839" customFormat="1"/>
    <row r="73539" s="2839" customFormat="1"/>
    <row r="73540" s="2839" customFormat="1"/>
    <row r="73541" s="2839" customFormat="1"/>
    <row r="73542" s="2839" customFormat="1"/>
    <row r="73543" s="2839" customFormat="1"/>
    <row r="73544" s="2839" customFormat="1"/>
    <row r="73545" s="2839" customFormat="1"/>
    <row r="73546" s="2839" customFormat="1"/>
    <row r="73547" s="2839" customFormat="1"/>
    <row r="73548" s="2839" customFormat="1"/>
    <row r="73549" s="2839" customFormat="1"/>
    <row r="73550" s="2839" customFormat="1"/>
    <row r="73551" s="2839" customFormat="1"/>
    <row r="73552" s="2839" customFormat="1"/>
    <row r="73553" s="2839" customFormat="1"/>
    <row r="73554" s="2839" customFormat="1"/>
    <row r="73555" s="2839" customFormat="1"/>
    <row r="73556" s="2839" customFormat="1"/>
    <row r="73557" s="2839" customFormat="1"/>
    <row r="73558" s="2839" customFormat="1"/>
    <row r="73559" s="2839" customFormat="1"/>
    <row r="73560" s="2839" customFormat="1"/>
    <row r="73561" s="2839" customFormat="1"/>
    <row r="73562" s="2839" customFormat="1"/>
    <row r="73563" s="2839" customFormat="1"/>
    <row r="73564" s="2839" customFormat="1"/>
    <row r="73565" s="2839" customFormat="1"/>
    <row r="73566" s="2839" customFormat="1"/>
    <row r="73567" s="2839" customFormat="1"/>
    <row r="73568" s="2839" customFormat="1"/>
    <row r="73569" s="2839" customFormat="1"/>
    <row r="73570" s="2839" customFormat="1"/>
    <row r="73571" s="2839" customFormat="1"/>
    <row r="73572" s="2839" customFormat="1"/>
    <row r="73573" s="2839" customFormat="1"/>
    <row r="73574" s="2839" customFormat="1"/>
    <row r="73575" s="2839" customFormat="1"/>
    <row r="73576" s="2839" customFormat="1"/>
    <row r="73577" s="2839" customFormat="1"/>
    <row r="73578" s="2839" customFormat="1"/>
    <row r="73579" s="2839" customFormat="1"/>
    <row r="73580" s="2839" customFormat="1"/>
    <row r="73581" s="2839" customFormat="1"/>
    <row r="73582" s="2839" customFormat="1"/>
    <row r="73583" s="2839" customFormat="1"/>
    <row r="73584" s="2839" customFormat="1"/>
    <row r="73585" s="2839" customFormat="1"/>
    <row r="73586" s="2839" customFormat="1"/>
    <row r="73587" s="2839" customFormat="1"/>
    <row r="73588" s="2839" customFormat="1"/>
    <row r="73589" s="2839" customFormat="1"/>
    <row r="73590" s="2839" customFormat="1"/>
    <row r="73591" s="2839" customFormat="1"/>
    <row r="73592" s="2839" customFormat="1"/>
    <row r="73593" s="2839" customFormat="1"/>
    <row r="73594" s="2839" customFormat="1"/>
    <row r="73595" s="2839" customFormat="1"/>
    <row r="73596" s="2839" customFormat="1"/>
    <row r="73597" s="2839" customFormat="1"/>
    <row r="73598" s="2839" customFormat="1"/>
    <row r="73599" s="2839" customFormat="1"/>
    <row r="73600" s="2839" customFormat="1"/>
    <row r="73601" s="2839" customFormat="1"/>
    <row r="73602" s="2839" customFormat="1"/>
    <row r="73603" s="2839" customFormat="1"/>
    <row r="73604" s="2839" customFormat="1"/>
    <row r="73605" s="2839" customFormat="1"/>
    <row r="73606" s="2839" customFormat="1"/>
    <row r="73607" s="2839" customFormat="1"/>
    <row r="73608" s="2839" customFormat="1"/>
    <row r="73609" s="2839" customFormat="1"/>
    <row r="73610" s="2839" customFormat="1"/>
    <row r="73611" s="2839" customFormat="1"/>
    <row r="73612" s="2839" customFormat="1"/>
    <row r="73613" s="2839" customFormat="1"/>
    <row r="73614" s="2839" customFormat="1"/>
    <row r="73615" s="2839" customFormat="1"/>
    <row r="73616" s="2839" customFormat="1"/>
    <row r="73617" s="2839" customFormat="1"/>
    <row r="73618" s="2839" customFormat="1"/>
    <row r="73619" s="2839" customFormat="1"/>
    <row r="73620" s="2839" customFormat="1"/>
    <row r="73621" s="2839" customFormat="1"/>
    <row r="73622" s="2839" customFormat="1"/>
    <row r="73623" s="2839" customFormat="1"/>
    <row r="73624" s="2839" customFormat="1"/>
    <row r="73625" s="2839" customFormat="1"/>
    <row r="73626" s="2839" customFormat="1"/>
    <row r="73627" s="2839" customFormat="1"/>
    <row r="73628" s="2839" customFormat="1"/>
    <row r="73629" s="2839" customFormat="1"/>
    <row r="73630" s="2839" customFormat="1"/>
    <row r="73631" s="2839" customFormat="1"/>
    <row r="73632" s="2839" customFormat="1"/>
    <row r="73633" s="2839" customFormat="1"/>
    <row r="73634" s="2839" customFormat="1"/>
    <row r="73635" s="2839" customFormat="1"/>
    <row r="73636" s="2839" customFormat="1"/>
    <row r="73637" s="2839" customFormat="1"/>
    <row r="73638" s="2839" customFormat="1"/>
    <row r="73639" s="2839" customFormat="1"/>
    <row r="73640" s="2839" customFormat="1"/>
    <row r="73641" s="2839" customFormat="1"/>
    <row r="73642" s="2839" customFormat="1"/>
    <row r="73643" s="2839" customFormat="1"/>
    <row r="73644" s="2839" customFormat="1"/>
    <row r="73645" s="2839" customFormat="1"/>
    <row r="73646" s="2839" customFormat="1"/>
    <row r="73647" s="2839" customFormat="1"/>
    <row r="73648" s="2839" customFormat="1"/>
    <row r="73649" s="2839" customFormat="1"/>
    <row r="73650" s="2839" customFormat="1"/>
    <row r="73651" s="2839" customFormat="1"/>
    <row r="73652" s="2839" customFormat="1"/>
    <row r="73653" s="2839" customFormat="1"/>
    <row r="73654" s="2839" customFormat="1"/>
    <row r="73655" s="2839" customFormat="1"/>
    <row r="73656" s="2839" customFormat="1"/>
    <row r="73657" s="2839" customFormat="1"/>
    <row r="73658" s="2839" customFormat="1"/>
    <row r="73659" s="2839" customFormat="1"/>
    <row r="73660" s="2839" customFormat="1"/>
    <row r="73661" s="2839" customFormat="1"/>
    <row r="73662" s="2839" customFormat="1"/>
    <row r="73663" s="2839" customFormat="1"/>
    <row r="73664" s="2839" customFormat="1"/>
    <row r="73665" s="2839" customFormat="1"/>
    <row r="73666" s="2839" customFormat="1"/>
    <row r="73667" s="2839" customFormat="1"/>
    <row r="73668" s="2839" customFormat="1"/>
    <row r="73669" s="2839" customFormat="1"/>
    <row r="73670" s="2839" customFormat="1"/>
    <row r="73671" s="2839" customFormat="1"/>
    <row r="73672" s="2839" customFormat="1"/>
    <row r="73673" s="2839" customFormat="1"/>
    <row r="73674" s="2839" customFormat="1"/>
    <row r="73675" s="2839" customFormat="1"/>
    <row r="73676" s="2839" customFormat="1"/>
    <row r="73677" s="2839" customFormat="1"/>
    <row r="73678" s="2839" customFormat="1"/>
    <row r="73679" s="2839" customFormat="1"/>
    <row r="73680" s="2839" customFormat="1"/>
    <row r="73681" s="2839" customFormat="1"/>
    <row r="73682" s="2839" customFormat="1"/>
    <row r="73683" s="2839" customFormat="1"/>
    <row r="73684" s="2839" customFormat="1"/>
    <row r="73685" s="2839" customFormat="1"/>
    <row r="73686" s="2839" customFormat="1"/>
    <row r="73687" s="2839" customFormat="1"/>
    <row r="73688" s="2839" customFormat="1"/>
    <row r="73689" s="2839" customFormat="1"/>
    <row r="73690" s="2839" customFormat="1"/>
    <row r="73691" s="2839" customFormat="1"/>
    <row r="73692" s="2839" customFormat="1"/>
    <row r="73693" s="2839" customFormat="1"/>
    <row r="73694" s="2839" customFormat="1"/>
    <row r="73695" s="2839" customFormat="1"/>
    <row r="73696" s="2839" customFormat="1"/>
    <row r="73697" s="2839" customFormat="1"/>
    <row r="73698" s="2839" customFormat="1"/>
    <row r="73699" s="2839" customFormat="1"/>
    <row r="73700" s="2839" customFormat="1"/>
    <row r="73701" s="2839" customFormat="1"/>
    <row r="73702" s="2839" customFormat="1"/>
    <row r="73703" s="2839" customFormat="1"/>
    <row r="73704" s="2839" customFormat="1"/>
    <row r="73705" s="2839" customFormat="1"/>
    <row r="73706" s="2839" customFormat="1"/>
    <row r="73707" s="2839" customFormat="1"/>
    <row r="73708" s="2839" customFormat="1"/>
    <row r="73709" s="2839" customFormat="1"/>
    <row r="73710" s="2839" customFormat="1"/>
    <row r="73711" s="2839" customFormat="1"/>
    <row r="73712" s="2839" customFormat="1"/>
    <row r="73713" s="2839" customFormat="1"/>
    <row r="73714" s="2839" customFormat="1"/>
    <row r="73715" s="2839" customFormat="1"/>
    <row r="73716" s="2839" customFormat="1"/>
    <row r="73717" s="2839" customFormat="1"/>
    <row r="73718" s="2839" customFormat="1"/>
    <row r="73719" s="2839" customFormat="1"/>
    <row r="73720" s="2839" customFormat="1"/>
    <row r="73721" s="2839" customFormat="1"/>
    <row r="73722" s="2839" customFormat="1"/>
    <row r="73723" s="2839" customFormat="1"/>
    <row r="73724" s="2839" customFormat="1"/>
    <row r="73725" s="2839" customFormat="1"/>
    <row r="73726" s="2839" customFormat="1"/>
    <row r="73727" s="2839" customFormat="1"/>
    <row r="73728" s="2839" customFormat="1"/>
    <row r="73729" s="2839" customFormat="1"/>
    <row r="73730" s="2839" customFormat="1"/>
    <row r="73731" s="2839" customFormat="1"/>
    <row r="73732" s="2839" customFormat="1"/>
    <row r="73733" s="2839" customFormat="1"/>
    <row r="73734" s="2839" customFormat="1"/>
    <row r="73735" s="2839" customFormat="1"/>
    <row r="73736" s="2839" customFormat="1"/>
    <row r="73737" s="2839" customFormat="1"/>
    <row r="73738" s="2839" customFormat="1"/>
    <row r="73739" s="2839" customFormat="1"/>
    <row r="73740" s="2839" customFormat="1"/>
    <row r="73741" s="2839" customFormat="1"/>
    <row r="73742" s="2839" customFormat="1"/>
    <row r="73743" s="2839" customFormat="1"/>
    <row r="73744" s="2839" customFormat="1"/>
    <row r="73745" s="2839" customFormat="1"/>
    <row r="73746" s="2839" customFormat="1"/>
    <row r="73747" s="2839" customFormat="1"/>
    <row r="73748" s="2839" customFormat="1"/>
    <row r="73749" s="2839" customFormat="1"/>
    <row r="73750" s="2839" customFormat="1"/>
    <row r="73751" s="2839" customFormat="1"/>
    <row r="73752" s="2839" customFormat="1"/>
    <row r="73753" s="2839" customFormat="1"/>
    <row r="73754" s="2839" customFormat="1"/>
    <row r="73755" s="2839" customFormat="1"/>
    <row r="73756" s="2839" customFormat="1"/>
    <row r="73757" s="2839" customFormat="1"/>
    <row r="73758" s="2839" customFormat="1"/>
    <row r="73759" s="2839" customFormat="1"/>
    <row r="73760" s="2839" customFormat="1"/>
    <row r="73761" s="2839" customFormat="1"/>
    <row r="73762" s="2839" customFormat="1"/>
    <row r="73763" s="2839" customFormat="1"/>
    <row r="73764" s="2839" customFormat="1"/>
    <row r="73765" s="2839" customFormat="1"/>
    <row r="73766" s="2839" customFormat="1"/>
    <row r="73767" s="2839" customFormat="1"/>
    <row r="73768" s="2839" customFormat="1"/>
    <row r="73769" s="2839" customFormat="1"/>
    <row r="73770" s="2839" customFormat="1"/>
    <row r="73771" s="2839" customFormat="1"/>
    <row r="73772" s="2839" customFormat="1"/>
    <row r="73773" s="2839" customFormat="1"/>
    <row r="73774" s="2839" customFormat="1"/>
    <row r="73775" s="2839" customFormat="1"/>
    <row r="73776" s="2839" customFormat="1"/>
    <row r="73777" s="2839" customFormat="1"/>
    <row r="73778" s="2839" customFormat="1"/>
    <row r="73779" s="2839" customFormat="1"/>
    <row r="73780" s="2839" customFormat="1"/>
    <row r="73781" s="2839" customFormat="1"/>
    <row r="73782" s="2839" customFormat="1"/>
    <row r="73783" s="2839" customFormat="1"/>
    <row r="73784" s="2839" customFormat="1"/>
    <row r="73785" s="2839" customFormat="1"/>
    <row r="73786" s="2839" customFormat="1"/>
    <row r="73787" s="2839" customFormat="1"/>
    <row r="73788" s="2839" customFormat="1"/>
    <row r="73789" s="2839" customFormat="1"/>
    <row r="73790" s="2839" customFormat="1"/>
    <row r="73791" s="2839" customFormat="1"/>
    <row r="73792" s="2839" customFormat="1"/>
    <row r="73793" s="2839" customFormat="1"/>
    <row r="73794" s="2839" customFormat="1"/>
    <row r="73795" s="2839" customFormat="1"/>
    <row r="73796" s="2839" customFormat="1"/>
    <row r="73797" s="2839" customFormat="1"/>
    <row r="73798" s="2839" customFormat="1"/>
    <row r="73799" s="2839" customFormat="1"/>
    <row r="73800" s="2839" customFormat="1"/>
    <row r="73801" s="2839" customFormat="1"/>
    <row r="73802" s="2839" customFormat="1"/>
    <row r="73803" s="2839" customFormat="1"/>
    <row r="73804" s="2839" customFormat="1"/>
    <row r="73805" s="2839" customFormat="1"/>
    <row r="73806" s="2839" customFormat="1"/>
    <row r="73807" s="2839" customFormat="1"/>
    <row r="73808" s="2839" customFormat="1"/>
    <row r="73809" s="2839" customFormat="1"/>
    <row r="73810" s="2839" customFormat="1"/>
    <row r="73811" s="2839" customFormat="1"/>
    <row r="73812" s="2839" customFormat="1"/>
    <row r="73813" s="2839" customFormat="1"/>
    <row r="73814" s="2839" customFormat="1"/>
    <row r="73815" s="2839" customFormat="1"/>
    <row r="73816" s="2839" customFormat="1"/>
    <row r="73817" s="2839" customFormat="1"/>
    <row r="73818" s="2839" customFormat="1"/>
    <row r="73819" s="2839" customFormat="1"/>
    <row r="73820" s="2839" customFormat="1"/>
    <row r="73821" s="2839" customFormat="1"/>
    <row r="73822" s="2839" customFormat="1"/>
    <row r="73823" s="2839" customFormat="1"/>
    <row r="73824" s="2839" customFormat="1"/>
    <row r="73825" s="2839" customFormat="1"/>
    <row r="73826" s="2839" customFormat="1"/>
    <row r="73827" s="2839" customFormat="1"/>
    <row r="73828" s="2839" customFormat="1"/>
    <row r="73829" s="2839" customFormat="1"/>
    <row r="73830" s="2839" customFormat="1"/>
    <row r="73831" s="2839" customFormat="1"/>
    <row r="73832" s="2839" customFormat="1"/>
    <row r="73833" s="2839" customFormat="1"/>
    <row r="73834" s="2839" customFormat="1"/>
    <row r="73835" s="2839" customFormat="1"/>
    <row r="73836" s="2839" customFormat="1"/>
    <row r="73837" s="2839" customFormat="1"/>
    <row r="73838" s="2839" customFormat="1"/>
    <row r="73839" s="2839" customFormat="1"/>
    <row r="73840" s="2839" customFormat="1"/>
    <row r="73841" s="2839" customFormat="1"/>
    <row r="73842" s="2839" customFormat="1"/>
    <row r="73843" s="2839" customFormat="1"/>
    <row r="73844" s="2839" customFormat="1"/>
    <row r="73845" s="2839" customFormat="1"/>
    <row r="73846" s="2839" customFormat="1"/>
    <row r="73847" s="2839" customFormat="1"/>
    <row r="73848" s="2839" customFormat="1"/>
    <row r="73849" s="2839" customFormat="1"/>
    <row r="73850" s="2839" customFormat="1"/>
    <row r="73851" s="2839" customFormat="1"/>
    <row r="73852" s="2839" customFormat="1"/>
    <row r="73853" s="2839" customFormat="1"/>
    <row r="73854" s="2839" customFormat="1"/>
    <row r="73855" s="2839" customFormat="1"/>
    <row r="73856" s="2839" customFormat="1"/>
    <row r="73857" s="2839" customFormat="1"/>
    <row r="73858" s="2839" customFormat="1"/>
    <row r="73859" s="2839" customFormat="1"/>
    <row r="73860" s="2839" customFormat="1"/>
    <row r="73861" s="2839" customFormat="1"/>
    <row r="73862" s="2839" customFormat="1"/>
    <row r="73863" s="2839" customFormat="1"/>
    <row r="73864" s="2839" customFormat="1"/>
    <row r="73865" s="2839" customFormat="1"/>
    <row r="73866" s="2839" customFormat="1"/>
    <row r="73867" s="2839" customFormat="1"/>
    <row r="73868" s="2839" customFormat="1"/>
    <row r="73869" s="2839" customFormat="1"/>
    <row r="73870" s="2839" customFormat="1"/>
    <row r="73871" s="2839" customFormat="1"/>
    <row r="73872" s="2839" customFormat="1"/>
    <row r="73873" s="2839" customFormat="1"/>
    <row r="73874" s="2839" customFormat="1"/>
    <row r="73875" s="2839" customFormat="1"/>
    <row r="73876" s="2839" customFormat="1"/>
    <row r="73877" s="2839" customFormat="1"/>
    <row r="73878" s="2839" customFormat="1"/>
    <row r="73879" s="2839" customFormat="1"/>
    <row r="73880" s="2839" customFormat="1"/>
    <row r="73881" s="2839" customFormat="1"/>
    <row r="73882" s="2839" customFormat="1"/>
    <row r="73883" s="2839" customFormat="1"/>
    <row r="73884" s="2839" customFormat="1"/>
    <row r="73885" s="2839" customFormat="1"/>
    <row r="73886" s="2839" customFormat="1"/>
    <row r="73887" s="2839" customFormat="1"/>
    <row r="73888" s="2839" customFormat="1"/>
    <row r="73889" s="2839" customFormat="1"/>
    <row r="73890" s="2839" customFormat="1"/>
    <row r="73891" s="2839" customFormat="1"/>
    <row r="73892" s="2839" customFormat="1"/>
    <row r="73893" s="2839" customFormat="1"/>
    <row r="73894" s="2839" customFormat="1"/>
    <row r="73895" s="2839" customFormat="1"/>
    <row r="73896" s="2839" customFormat="1"/>
    <row r="73897" s="2839" customFormat="1"/>
    <row r="73898" s="2839" customFormat="1"/>
    <row r="73899" s="2839" customFormat="1"/>
    <row r="73900" s="2839" customFormat="1"/>
    <row r="73901" s="2839" customFormat="1"/>
    <row r="73902" s="2839" customFormat="1"/>
    <row r="73903" s="2839" customFormat="1"/>
    <row r="73904" s="2839" customFormat="1"/>
    <row r="73905" s="2839" customFormat="1"/>
    <row r="73906" s="2839" customFormat="1"/>
    <row r="73907" s="2839" customFormat="1"/>
    <row r="73908" s="2839" customFormat="1"/>
    <row r="73909" s="2839" customFormat="1"/>
    <row r="73910" s="2839" customFormat="1"/>
    <row r="73911" s="2839" customFormat="1"/>
    <row r="73912" s="2839" customFormat="1"/>
    <row r="73913" s="2839" customFormat="1"/>
    <row r="73914" s="2839" customFormat="1"/>
    <row r="73915" s="2839" customFormat="1"/>
    <row r="73916" s="2839" customFormat="1"/>
    <row r="73917" s="2839" customFormat="1"/>
    <row r="73918" s="2839" customFormat="1"/>
    <row r="73919" s="2839" customFormat="1"/>
    <row r="73920" s="2839" customFormat="1"/>
    <row r="73921" s="2839" customFormat="1"/>
    <row r="73922" s="2839" customFormat="1"/>
    <row r="73923" s="2839" customFormat="1"/>
    <row r="73924" s="2839" customFormat="1"/>
    <row r="73925" s="2839" customFormat="1"/>
    <row r="73926" s="2839" customFormat="1"/>
    <row r="73927" s="2839" customFormat="1"/>
    <row r="73928" s="2839" customFormat="1"/>
    <row r="73929" s="2839" customFormat="1"/>
    <row r="73930" s="2839" customFormat="1"/>
    <row r="73931" s="2839" customFormat="1"/>
    <row r="73932" s="2839" customFormat="1"/>
    <row r="73933" s="2839" customFormat="1"/>
    <row r="73934" s="2839" customFormat="1"/>
    <row r="73935" s="2839" customFormat="1"/>
    <row r="73936" s="2839" customFormat="1"/>
    <row r="73937" s="2839" customFormat="1"/>
    <row r="73938" s="2839" customFormat="1"/>
    <row r="73939" s="2839" customFormat="1"/>
    <row r="73940" s="2839" customFormat="1"/>
    <row r="73941" s="2839" customFormat="1"/>
    <row r="73942" s="2839" customFormat="1"/>
    <row r="73943" s="2839" customFormat="1"/>
    <row r="73944" s="2839" customFormat="1"/>
    <row r="73945" s="2839" customFormat="1"/>
    <row r="73946" s="2839" customFormat="1"/>
    <row r="73947" s="2839" customFormat="1"/>
    <row r="73948" s="2839" customFormat="1"/>
    <row r="73949" s="2839" customFormat="1"/>
    <row r="73950" s="2839" customFormat="1"/>
    <row r="73951" s="2839" customFormat="1"/>
    <row r="73952" s="2839" customFormat="1"/>
    <row r="73953" s="2839" customFormat="1"/>
    <row r="73954" s="2839" customFormat="1"/>
    <row r="73955" s="2839" customFormat="1"/>
    <row r="73956" s="2839" customFormat="1"/>
    <row r="73957" s="2839" customFormat="1"/>
    <row r="73958" s="2839" customFormat="1"/>
    <row r="73959" s="2839" customFormat="1"/>
    <row r="73960" s="2839" customFormat="1"/>
    <row r="73961" s="2839" customFormat="1"/>
    <row r="73962" s="2839" customFormat="1"/>
    <row r="73963" s="2839" customFormat="1"/>
    <row r="73964" s="2839" customFormat="1"/>
    <row r="73965" s="2839" customFormat="1"/>
    <row r="73966" s="2839" customFormat="1"/>
    <row r="73967" s="2839" customFormat="1"/>
    <row r="73968" s="2839" customFormat="1"/>
    <row r="73969" s="2839" customFormat="1"/>
    <row r="73970" s="2839" customFormat="1"/>
    <row r="73971" s="2839" customFormat="1"/>
    <row r="73972" s="2839" customFormat="1"/>
    <row r="73973" s="2839" customFormat="1"/>
    <row r="73974" s="2839" customFormat="1"/>
    <row r="73975" s="2839" customFormat="1"/>
    <row r="73976" s="2839" customFormat="1"/>
    <row r="73977" s="2839" customFormat="1"/>
    <row r="73978" s="2839" customFormat="1"/>
    <row r="73979" s="2839" customFormat="1"/>
    <row r="73980" s="2839" customFormat="1"/>
    <row r="73981" s="2839" customFormat="1"/>
    <row r="73982" s="2839" customFormat="1"/>
    <row r="73983" s="2839" customFormat="1"/>
    <row r="73984" s="2839" customFormat="1"/>
    <row r="73985" s="2839" customFormat="1"/>
    <row r="73986" s="2839" customFormat="1"/>
    <row r="73987" s="2839" customFormat="1"/>
    <row r="73988" s="2839" customFormat="1"/>
    <row r="73989" s="2839" customFormat="1"/>
    <row r="73990" s="2839" customFormat="1"/>
    <row r="73991" s="2839" customFormat="1"/>
    <row r="73992" s="2839" customFormat="1"/>
    <row r="73993" s="2839" customFormat="1"/>
    <row r="73994" s="2839" customFormat="1"/>
    <row r="73995" s="2839" customFormat="1"/>
    <row r="73996" s="2839" customFormat="1"/>
    <row r="73997" s="2839" customFormat="1"/>
    <row r="73998" s="2839" customFormat="1"/>
    <row r="73999" s="2839" customFormat="1"/>
    <row r="74000" s="2839" customFormat="1"/>
    <row r="74001" s="2839" customFormat="1"/>
    <row r="74002" s="2839" customFormat="1"/>
    <row r="74003" s="2839" customFormat="1"/>
    <row r="74004" s="2839" customFormat="1"/>
    <row r="74005" s="2839" customFormat="1"/>
    <row r="74006" s="2839" customFormat="1"/>
    <row r="74007" s="2839" customFormat="1"/>
    <row r="74008" s="2839" customFormat="1"/>
    <row r="74009" s="2839" customFormat="1"/>
    <row r="74010" s="2839" customFormat="1"/>
    <row r="74011" s="2839" customFormat="1"/>
    <row r="74012" s="2839" customFormat="1"/>
    <row r="74013" s="2839" customFormat="1"/>
    <row r="74014" s="2839" customFormat="1"/>
    <row r="74015" s="2839" customFormat="1"/>
    <row r="74016" s="2839" customFormat="1"/>
    <row r="74017" s="2839" customFormat="1"/>
    <row r="74018" s="2839" customFormat="1"/>
    <row r="74019" s="2839" customFormat="1"/>
    <row r="74020" s="2839" customFormat="1"/>
    <row r="74021" s="2839" customFormat="1"/>
    <row r="74022" s="2839" customFormat="1"/>
    <row r="74023" s="2839" customFormat="1"/>
    <row r="74024" s="2839" customFormat="1"/>
    <row r="74025" s="2839" customFormat="1"/>
    <row r="74026" s="2839" customFormat="1"/>
    <row r="74027" s="2839" customFormat="1"/>
    <row r="74028" s="2839" customFormat="1"/>
    <row r="74029" s="2839" customFormat="1"/>
    <row r="74030" s="2839" customFormat="1"/>
    <row r="74031" s="2839" customFormat="1"/>
    <row r="74032" s="2839" customFormat="1"/>
    <row r="74033" s="2839" customFormat="1"/>
    <row r="74034" s="2839" customFormat="1"/>
    <row r="74035" s="2839" customFormat="1"/>
    <row r="74036" s="2839" customFormat="1"/>
    <row r="74037" s="2839" customFormat="1"/>
    <row r="74038" s="2839" customFormat="1"/>
    <row r="74039" s="2839" customFormat="1"/>
    <row r="74040" s="2839" customFormat="1"/>
    <row r="74041" s="2839" customFormat="1"/>
    <row r="74042" s="2839" customFormat="1"/>
    <row r="74043" s="2839" customFormat="1"/>
    <row r="74044" s="2839" customFormat="1"/>
    <row r="74045" s="2839" customFormat="1"/>
    <row r="74046" s="2839" customFormat="1"/>
    <row r="74047" s="2839" customFormat="1"/>
    <row r="74048" s="2839" customFormat="1"/>
    <row r="74049" s="2839" customFormat="1"/>
    <row r="74050" s="2839" customFormat="1"/>
    <row r="74051" s="2839" customFormat="1"/>
    <row r="74052" s="2839" customFormat="1"/>
    <row r="74053" s="2839" customFormat="1"/>
    <row r="74054" s="2839" customFormat="1"/>
    <row r="74055" s="2839" customFormat="1"/>
    <row r="74056" s="2839" customFormat="1"/>
    <row r="74057" s="2839" customFormat="1"/>
    <row r="74058" s="2839" customFormat="1"/>
    <row r="74059" s="2839" customFormat="1"/>
    <row r="74060" s="2839" customFormat="1"/>
    <row r="74061" s="2839" customFormat="1"/>
    <row r="74062" s="2839" customFormat="1"/>
    <row r="74063" s="2839" customFormat="1"/>
    <row r="74064" s="2839" customFormat="1"/>
    <row r="74065" s="2839" customFormat="1"/>
    <row r="74066" s="2839" customFormat="1"/>
    <row r="74067" s="2839" customFormat="1"/>
    <row r="74068" s="2839" customFormat="1"/>
    <row r="74069" s="2839" customFormat="1"/>
    <row r="74070" s="2839" customFormat="1"/>
    <row r="74071" s="2839" customFormat="1"/>
    <row r="74072" s="2839" customFormat="1"/>
    <row r="74073" s="2839" customFormat="1"/>
    <row r="74074" s="2839" customFormat="1"/>
    <row r="74075" s="2839" customFormat="1"/>
    <row r="74076" s="2839" customFormat="1"/>
    <row r="74077" s="2839" customFormat="1"/>
    <row r="74078" s="2839" customFormat="1"/>
    <row r="74079" s="2839" customFormat="1"/>
    <row r="74080" s="2839" customFormat="1"/>
    <row r="74081" s="2839" customFormat="1"/>
    <row r="74082" s="2839" customFormat="1"/>
    <row r="74083" s="2839" customFormat="1"/>
    <row r="74084" s="2839" customFormat="1"/>
    <row r="74085" s="2839" customFormat="1"/>
    <row r="74086" s="2839" customFormat="1"/>
    <row r="74087" s="2839" customFormat="1"/>
    <row r="74088" s="2839" customFormat="1"/>
    <row r="74089" s="2839" customFormat="1"/>
    <row r="74090" s="2839" customFormat="1"/>
    <row r="74091" s="2839" customFormat="1"/>
    <row r="74092" s="2839" customFormat="1"/>
    <row r="74093" s="2839" customFormat="1"/>
    <row r="74094" s="2839" customFormat="1"/>
    <row r="74095" s="2839" customFormat="1"/>
    <row r="74096" s="2839" customFormat="1"/>
    <row r="74097" s="2839" customFormat="1"/>
    <row r="74098" s="2839" customFormat="1"/>
    <row r="74099" s="2839" customFormat="1"/>
    <row r="74100" s="2839" customFormat="1"/>
    <row r="74101" s="2839" customFormat="1"/>
    <row r="74102" s="2839" customFormat="1"/>
    <row r="74103" s="2839" customFormat="1"/>
    <row r="74104" s="2839" customFormat="1"/>
    <row r="74105" s="2839" customFormat="1"/>
    <row r="74106" s="2839" customFormat="1"/>
    <row r="74107" s="2839" customFormat="1"/>
    <row r="74108" s="2839" customFormat="1"/>
    <row r="74109" s="2839" customFormat="1"/>
    <row r="74110" s="2839" customFormat="1"/>
    <row r="74111" s="2839" customFormat="1"/>
    <row r="74112" s="2839" customFormat="1"/>
    <row r="74113" s="2839" customFormat="1"/>
    <row r="74114" s="2839" customFormat="1"/>
    <row r="74115" s="2839" customFormat="1"/>
    <row r="74116" s="2839" customFormat="1"/>
    <row r="74117" s="2839" customFormat="1"/>
    <row r="74118" s="2839" customFormat="1"/>
    <row r="74119" s="2839" customFormat="1"/>
    <row r="74120" s="2839" customFormat="1"/>
    <row r="74121" s="2839" customFormat="1"/>
    <row r="74122" s="2839" customFormat="1"/>
    <row r="74123" s="2839" customFormat="1"/>
    <row r="74124" s="2839" customFormat="1"/>
    <row r="74125" s="2839" customFormat="1"/>
    <row r="74126" s="2839" customFormat="1"/>
    <row r="74127" s="2839" customFormat="1"/>
    <row r="74128" s="2839" customFormat="1"/>
    <row r="74129" s="2839" customFormat="1"/>
    <row r="74130" s="2839" customFormat="1"/>
    <row r="74131" s="2839" customFormat="1"/>
    <row r="74132" s="2839" customFormat="1"/>
    <row r="74133" s="2839" customFormat="1"/>
    <row r="74134" s="2839" customFormat="1"/>
    <row r="74135" s="2839" customFormat="1"/>
    <row r="74136" s="2839" customFormat="1"/>
    <row r="74137" s="2839" customFormat="1"/>
    <row r="74138" s="2839" customFormat="1"/>
    <row r="74139" s="2839" customFormat="1"/>
    <row r="74140" s="2839" customFormat="1"/>
    <row r="74141" s="2839" customFormat="1"/>
    <row r="74142" s="2839" customFormat="1"/>
    <row r="74143" s="2839" customFormat="1"/>
    <row r="74144" s="2839" customFormat="1"/>
    <row r="74145" s="2839" customFormat="1"/>
    <row r="74146" s="2839" customFormat="1"/>
    <row r="74147" s="2839" customFormat="1"/>
    <row r="74148" s="2839" customFormat="1"/>
    <row r="74149" s="2839" customFormat="1"/>
    <row r="74150" s="2839" customFormat="1"/>
    <row r="74151" s="2839" customFormat="1"/>
    <row r="74152" s="2839" customFormat="1"/>
    <row r="74153" s="2839" customFormat="1"/>
    <row r="74154" s="2839" customFormat="1"/>
    <row r="74155" s="2839" customFormat="1"/>
    <row r="74156" s="2839" customFormat="1"/>
    <row r="74157" s="2839" customFormat="1"/>
    <row r="74158" s="2839" customFormat="1"/>
    <row r="74159" s="2839" customFormat="1"/>
    <row r="74160" s="2839" customFormat="1"/>
    <row r="74161" s="2839" customFormat="1"/>
    <row r="74162" s="2839" customFormat="1"/>
    <row r="74163" s="2839" customFormat="1"/>
    <row r="74164" s="2839" customFormat="1"/>
    <row r="74165" s="2839" customFormat="1"/>
    <row r="74166" s="2839" customFormat="1"/>
    <row r="74167" s="2839" customFormat="1"/>
    <row r="74168" s="2839" customFormat="1"/>
    <row r="74169" s="2839" customFormat="1"/>
    <row r="74170" s="2839" customFormat="1"/>
    <row r="74171" s="2839" customFormat="1"/>
    <row r="74172" s="2839" customFormat="1"/>
    <row r="74173" s="2839" customFormat="1"/>
    <row r="74174" s="2839" customFormat="1"/>
    <row r="74175" s="2839" customFormat="1"/>
    <row r="74176" s="2839" customFormat="1"/>
    <row r="74177" s="2839" customFormat="1"/>
    <row r="74178" s="2839" customFormat="1"/>
    <row r="74179" s="2839" customFormat="1"/>
    <row r="74180" s="2839" customFormat="1"/>
    <row r="74181" s="2839" customFormat="1"/>
    <row r="74182" s="2839" customFormat="1"/>
    <row r="74183" s="2839" customFormat="1"/>
    <row r="74184" s="2839" customFormat="1"/>
    <row r="74185" s="2839" customFormat="1"/>
    <row r="74186" s="2839" customFormat="1"/>
    <row r="74187" s="2839" customFormat="1"/>
    <row r="74188" s="2839" customFormat="1"/>
    <row r="74189" s="2839" customFormat="1"/>
    <row r="74190" s="2839" customFormat="1"/>
    <row r="74191" s="2839" customFormat="1"/>
    <row r="74192" s="2839" customFormat="1"/>
    <row r="74193" s="2839" customFormat="1"/>
    <row r="74194" s="2839" customFormat="1"/>
    <row r="74195" s="2839" customFormat="1"/>
    <row r="74196" s="2839" customFormat="1"/>
    <row r="74197" s="2839" customFormat="1"/>
    <row r="74198" s="2839" customFormat="1"/>
    <row r="74199" s="2839" customFormat="1"/>
    <row r="74200" s="2839" customFormat="1"/>
    <row r="74201" s="2839" customFormat="1"/>
    <row r="74202" s="2839" customFormat="1"/>
    <row r="74203" s="2839" customFormat="1"/>
    <row r="74204" s="2839" customFormat="1"/>
    <row r="74205" s="2839" customFormat="1"/>
    <row r="74206" s="2839" customFormat="1"/>
    <row r="74207" s="2839" customFormat="1"/>
    <row r="74208" s="2839" customFormat="1"/>
    <row r="74209" s="2839" customFormat="1"/>
    <row r="74210" s="2839" customFormat="1"/>
    <row r="74211" s="2839" customFormat="1"/>
    <row r="74212" s="2839" customFormat="1"/>
    <row r="74213" s="2839" customFormat="1"/>
    <row r="74214" s="2839" customFormat="1"/>
    <row r="74215" s="2839" customFormat="1"/>
    <row r="74216" s="2839" customFormat="1"/>
    <row r="74217" s="2839" customFormat="1"/>
    <row r="74218" s="2839" customFormat="1"/>
    <row r="74219" s="2839" customFormat="1"/>
    <row r="74220" s="2839" customFormat="1"/>
    <row r="74221" s="2839" customFormat="1"/>
    <row r="74222" s="2839" customFormat="1"/>
    <row r="74223" s="2839" customFormat="1"/>
    <row r="74224" s="2839" customFormat="1"/>
    <row r="74225" s="2839" customFormat="1"/>
    <row r="74226" s="2839" customFormat="1"/>
    <row r="74227" s="2839" customFormat="1"/>
    <row r="74228" s="2839" customFormat="1"/>
    <row r="74229" s="2839" customFormat="1"/>
    <row r="74230" s="2839" customFormat="1"/>
    <row r="74231" s="2839" customFormat="1"/>
    <row r="74232" s="2839" customFormat="1"/>
    <row r="74233" s="2839" customFormat="1"/>
    <row r="74234" s="2839" customFormat="1"/>
    <row r="74235" s="2839" customFormat="1"/>
    <row r="74236" s="2839" customFormat="1"/>
    <row r="74237" s="2839" customFormat="1"/>
    <row r="74238" s="2839" customFormat="1"/>
    <row r="74239" s="2839" customFormat="1"/>
    <row r="74240" s="2839" customFormat="1"/>
    <row r="74241" s="2839" customFormat="1"/>
    <row r="74242" s="2839" customFormat="1"/>
    <row r="74243" s="2839" customFormat="1"/>
    <row r="74244" s="2839" customFormat="1"/>
    <row r="74245" s="2839" customFormat="1"/>
    <row r="74246" s="2839" customFormat="1"/>
    <row r="74247" s="2839" customFormat="1"/>
    <row r="74248" s="2839" customFormat="1"/>
    <row r="74249" s="2839" customFormat="1"/>
    <row r="74250" s="2839" customFormat="1"/>
    <row r="74251" s="2839" customFormat="1"/>
    <row r="74252" s="2839" customFormat="1"/>
    <row r="74253" s="2839" customFormat="1"/>
    <row r="74254" s="2839" customFormat="1"/>
    <row r="74255" s="2839" customFormat="1"/>
    <row r="74256" s="2839" customFormat="1"/>
    <row r="74257" s="2839" customFormat="1"/>
    <row r="74258" s="2839" customFormat="1"/>
    <row r="74259" s="2839" customFormat="1"/>
    <row r="74260" s="2839" customFormat="1"/>
    <row r="74261" s="2839" customFormat="1"/>
    <row r="74262" s="2839" customFormat="1"/>
    <row r="74263" s="2839" customFormat="1"/>
    <row r="74264" s="2839" customFormat="1"/>
    <row r="74265" s="2839" customFormat="1"/>
    <row r="74266" s="2839" customFormat="1"/>
    <row r="74267" s="2839" customFormat="1"/>
    <row r="74268" s="2839" customFormat="1"/>
    <row r="74269" s="2839" customFormat="1"/>
    <row r="74270" s="2839" customFormat="1"/>
    <row r="74271" s="2839" customFormat="1"/>
    <row r="74272" s="2839" customFormat="1"/>
    <row r="74273" s="2839" customFormat="1"/>
    <row r="74274" s="2839" customFormat="1"/>
    <row r="74275" s="2839" customFormat="1"/>
    <row r="74276" s="2839" customFormat="1"/>
    <row r="74277" s="2839" customFormat="1"/>
    <row r="74278" s="2839" customFormat="1"/>
    <row r="74279" s="2839" customFormat="1"/>
    <row r="74280" s="2839" customFormat="1"/>
    <row r="74281" s="2839" customFormat="1"/>
    <row r="74282" s="2839" customFormat="1"/>
    <row r="74283" s="2839" customFormat="1"/>
    <row r="74284" s="2839" customFormat="1"/>
    <row r="74285" s="2839" customFormat="1"/>
    <row r="74286" s="2839" customFormat="1"/>
    <row r="74287" s="2839" customFormat="1"/>
    <row r="74288" s="2839" customFormat="1"/>
    <row r="74289" s="2839" customFormat="1"/>
    <row r="74290" s="2839" customFormat="1"/>
    <row r="74291" s="2839" customFormat="1"/>
    <row r="74292" s="2839" customFormat="1"/>
    <row r="74293" s="2839" customFormat="1"/>
    <row r="74294" s="2839" customFormat="1"/>
    <row r="74295" s="2839" customFormat="1"/>
    <row r="74296" s="2839" customFormat="1"/>
    <row r="74297" s="2839" customFormat="1"/>
    <row r="74298" s="2839" customFormat="1"/>
    <row r="74299" s="2839" customFormat="1"/>
    <row r="74300" s="2839" customFormat="1"/>
    <row r="74301" s="2839" customFormat="1"/>
    <row r="74302" s="2839" customFormat="1"/>
    <row r="74303" s="2839" customFormat="1"/>
    <row r="74304" s="2839" customFormat="1"/>
    <row r="74305" s="2839" customFormat="1"/>
    <row r="74306" s="2839" customFormat="1"/>
    <row r="74307" s="2839" customFormat="1"/>
    <row r="74308" s="2839" customFormat="1"/>
    <row r="74309" s="2839" customFormat="1"/>
    <row r="74310" s="2839" customFormat="1"/>
    <row r="74311" s="2839" customFormat="1"/>
    <row r="74312" s="2839" customFormat="1"/>
    <row r="74313" s="2839" customFormat="1"/>
    <row r="74314" s="2839" customFormat="1"/>
    <row r="74315" s="2839" customFormat="1"/>
    <row r="74316" s="2839" customFormat="1"/>
    <row r="74317" s="2839" customFormat="1"/>
    <row r="74318" s="2839" customFormat="1"/>
    <row r="74319" s="2839" customFormat="1"/>
    <row r="74320" s="2839" customFormat="1"/>
    <row r="74321" s="2839" customFormat="1"/>
    <row r="74322" s="2839" customFormat="1"/>
    <row r="74323" s="2839" customFormat="1"/>
    <row r="74324" s="2839" customFormat="1"/>
    <row r="74325" s="2839" customFormat="1"/>
    <row r="74326" s="2839" customFormat="1"/>
    <row r="74327" s="2839" customFormat="1"/>
    <row r="74328" s="2839" customFormat="1"/>
    <row r="74329" s="2839" customFormat="1"/>
    <row r="74330" s="2839" customFormat="1"/>
    <row r="74331" s="2839" customFormat="1"/>
    <row r="74332" s="2839" customFormat="1"/>
    <row r="74333" s="2839" customFormat="1"/>
    <row r="74334" s="2839" customFormat="1"/>
    <row r="74335" s="2839" customFormat="1"/>
    <row r="74336" s="2839" customFormat="1"/>
    <row r="74337" s="2839" customFormat="1"/>
    <row r="74338" s="2839" customFormat="1"/>
    <row r="74339" s="2839" customFormat="1"/>
    <row r="74340" s="2839" customFormat="1"/>
    <row r="74341" s="2839" customFormat="1"/>
    <row r="74342" s="2839" customFormat="1"/>
    <row r="74343" s="2839" customFormat="1"/>
    <row r="74344" s="2839" customFormat="1"/>
    <row r="74345" s="2839" customFormat="1"/>
    <row r="74346" s="2839" customFormat="1"/>
    <row r="74347" s="2839" customFormat="1"/>
    <row r="74348" s="2839" customFormat="1"/>
    <row r="74349" s="2839" customFormat="1"/>
    <row r="74350" s="2839" customFormat="1"/>
    <row r="74351" s="2839" customFormat="1"/>
    <row r="74352" s="2839" customFormat="1"/>
    <row r="74353" s="2839" customFormat="1"/>
    <row r="74354" s="2839" customFormat="1"/>
    <row r="74355" s="2839" customFormat="1"/>
    <row r="74356" s="2839" customFormat="1"/>
    <row r="74357" s="2839" customFormat="1"/>
    <row r="74358" s="2839" customFormat="1"/>
    <row r="74359" s="2839" customFormat="1"/>
    <row r="74360" s="2839" customFormat="1"/>
    <row r="74361" s="2839" customFormat="1"/>
    <row r="74362" s="2839" customFormat="1"/>
    <row r="74363" s="2839" customFormat="1"/>
    <row r="74364" s="2839" customFormat="1"/>
    <row r="74365" s="2839" customFormat="1"/>
    <row r="74366" s="2839" customFormat="1"/>
    <row r="74367" s="2839" customFormat="1"/>
    <row r="74368" s="2839" customFormat="1"/>
    <row r="74369" s="2839" customFormat="1"/>
    <row r="74370" s="2839" customFormat="1"/>
    <row r="74371" s="2839" customFormat="1"/>
    <row r="74372" s="2839" customFormat="1"/>
    <row r="74373" s="2839" customFormat="1"/>
    <row r="74374" s="2839" customFormat="1"/>
    <row r="74375" s="2839" customFormat="1"/>
    <row r="74376" s="2839" customFormat="1"/>
    <row r="74377" s="2839" customFormat="1"/>
    <row r="74378" s="2839" customFormat="1"/>
    <row r="74379" s="2839" customFormat="1"/>
    <row r="74380" s="2839" customFormat="1"/>
    <row r="74381" s="2839" customFormat="1"/>
    <row r="74382" s="2839" customFormat="1"/>
    <row r="74383" s="2839" customFormat="1"/>
    <row r="74384" s="2839" customFormat="1"/>
    <row r="74385" s="2839" customFormat="1"/>
    <row r="74386" s="2839" customFormat="1"/>
    <row r="74387" s="2839" customFormat="1"/>
    <row r="74388" s="2839" customFormat="1"/>
    <row r="74389" s="2839" customFormat="1"/>
    <row r="74390" s="2839" customFormat="1"/>
    <row r="74391" s="2839" customFormat="1"/>
    <row r="74392" s="2839" customFormat="1"/>
    <row r="74393" s="2839" customFormat="1"/>
    <row r="74394" s="2839" customFormat="1"/>
    <row r="74395" s="2839" customFormat="1"/>
    <row r="74396" s="2839" customFormat="1"/>
    <row r="74397" s="2839" customFormat="1"/>
    <row r="74398" s="2839" customFormat="1"/>
    <row r="74399" s="2839" customFormat="1"/>
    <row r="74400" s="2839" customFormat="1"/>
    <row r="74401" s="2839" customFormat="1"/>
    <row r="74402" s="2839" customFormat="1"/>
    <row r="74403" s="2839" customFormat="1"/>
    <row r="74404" s="2839" customFormat="1"/>
    <row r="74405" s="2839" customFormat="1"/>
    <row r="74406" s="2839" customFormat="1"/>
    <row r="74407" s="2839" customFormat="1"/>
    <row r="74408" s="2839" customFormat="1"/>
    <row r="74409" s="2839" customFormat="1"/>
    <row r="74410" s="2839" customFormat="1"/>
    <row r="74411" s="2839" customFormat="1"/>
    <row r="74412" s="2839" customFormat="1"/>
    <row r="74413" s="2839" customFormat="1"/>
    <row r="74414" s="2839" customFormat="1"/>
    <row r="74415" s="2839" customFormat="1"/>
    <row r="74416" s="2839" customFormat="1"/>
    <row r="74417" s="2839" customFormat="1"/>
    <row r="74418" s="2839" customFormat="1"/>
    <row r="74419" s="2839" customFormat="1"/>
    <row r="74420" s="2839" customFormat="1"/>
    <row r="74421" s="2839" customFormat="1"/>
    <row r="74422" s="2839" customFormat="1"/>
    <row r="74423" s="2839" customFormat="1"/>
    <row r="74424" s="2839" customFormat="1"/>
    <row r="74425" s="2839" customFormat="1"/>
    <row r="74426" s="2839" customFormat="1"/>
    <row r="74427" s="2839" customFormat="1"/>
    <row r="74428" s="2839" customFormat="1"/>
    <row r="74429" s="2839" customFormat="1"/>
    <row r="74430" s="2839" customFormat="1"/>
    <row r="74431" s="2839" customFormat="1"/>
    <row r="74432" s="2839" customFormat="1"/>
    <row r="74433" s="2839" customFormat="1"/>
    <row r="74434" s="2839" customFormat="1"/>
    <row r="74435" s="2839" customFormat="1"/>
    <row r="74436" s="2839" customFormat="1"/>
    <row r="74437" s="2839" customFormat="1"/>
    <row r="74438" s="2839" customFormat="1"/>
    <row r="74439" s="2839" customFormat="1"/>
    <row r="74440" s="2839" customFormat="1"/>
    <row r="74441" s="2839" customFormat="1"/>
    <row r="74442" s="2839" customFormat="1"/>
    <row r="74443" s="2839" customFormat="1"/>
    <row r="74444" s="2839" customFormat="1"/>
    <row r="74445" s="2839" customFormat="1"/>
    <row r="74446" s="2839" customFormat="1"/>
    <row r="74447" s="2839" customFormat="1"/>
    <row r="74448" s="2839" customFormat="1"/>
    <row r="74449" s="2839" customFormat="1"/>
    <row r="74450" s="2839" customFormat="1"/>
    <row r="74451" s="2839" customFormat="1"/>
    <row r="74452" s="2839" customFormat="1"/>
    <row r="74453" s="2839" customFormat="1"/>
    <row r="74454" s="2839" customFormat="1"/>
    <row r="74455" s="2839" customFormat="1"/>
    <row r="74456" s="2839" customFormat="1"/>
    <row r="74457" s="2839" customFormat="1"/>
    <row r="74458" s="2839" customFormat="1"/>
    <row r="74459" s="2839" customFormat="1"/>
    <row r="74460" s="2839" customFormat="1"/>
    <row r="74461" s="2839" customFormat="1"/>
    <row r="74462" s="2839" customFormat="1"/>
    <row r="74463" s="2839" customFormat="1"/>
    <row r="74464" s="2839" customFormat="1"/>
    <row r="74465" s="2839" customFormat="1"/>
    <row r="74466" s="2839" customFormat="1"/>
    <row r="74467" s="2839" customFormat="1"/>
    <row r="74468" s="2839" customFormat="1"/>
    <row r="74469" s="2839" customFormat="1"/>
    <row r="74470" s="2839" customFormat="1"/>
    <row r="74471" s="2839" customFormat="1"/>
    <row r="74472" s="2839" customFormat="1"/>
    <row r="74473" s="2839" customFormat="1"/>
    <row r="74474" s="2839" customFormat="1"/>
    <row r="74475" s="2839" customFormat="1"/>
    <row r="74476" s="2839" customFormat="1"/>
    <row r="74477" s="2839" customFormat="1"/>
    <row r="74478" s="2839" customFormat="1"/>
    <row r="74479" s="2839" customFormat="1"/>
    <row r="74480" s="2839" customFormat="1"/>
    <row r="74481" s="2839" customFormat="1"/>
    <row r="74482" s="2839" customFormat="1"/>
    <row r="74483" s="2839" customFormat="1"/>
    <row r="74484" s="2839" customFormat="1"/>
    <row r="74485" s="2839" customFormat="1"/>
    <row r="74486" s="2839" customFormat="1"/>
    <row r="74487" s="2839" customFormat="1"/>
    <row r="74488" s="2839" customFormat="1"/>
    <row r="74489" s="2839" customFormat="1"/>
    <row r="74490" s="2839" customFormat="1"/>
    <row r="74491" s="2839" customFormat="1"/>
    <row r="74492" s="2839" customFormat="1"/>
    <row r="74493" s="2839" customFormat="1"/>
    <row r="74494" s="2839" customFormat="1"/>
    <row r="74495" s="2839" customFormat="1"/>
    <row r="74496" s="2839" customFormat="1"/>
    <row r="74497" s="2839" customFormat="1"/>
    <row r="74498" s="2839" customFormat="1"/>
    <row r="74499" s="2839" customFormat="1"/>
    <row r="74500" s="2839" customFormat="1"/>
    <row r="74501" s="2839" customFormat="1"/>
    <row r="74502" s="2839" customFormat="1"/>
    <row r="74503" s="2839" customFormat="1"/>
    <row r="74504" s="2839" customFormat="1"/>
    <row r="74505" s="2839" customFormat="1"/>
    <row r="74506" s="2839" customFormat="1"/>
    <row r="74507" s="2839" customFormat="1"/>
    <row r="74508" s="2839" customFormat="1"/>
    <row r="74509" s="2839" customFormat="1"/>
    <row r="74510" s="2839" customFormat="1"/>
    <row r="74511" s="2839" customFormat="1"/>
    <row r="74512" s="2839" customFormat="1"/>
    <row r="74513" s="2839" customFormat="1"/>
    <row r="74514" s="2839" customFormat="1"/>
    <row r="74515" s="2839" customFormat="1"/>
    <row r="74516" s="2839" customFormat="1"/>
    <row r="74517" s="2839" customFormat="1"/>
    <row r="74518" s="2839" customFormat="1"/>
    <row r="74519" s="2839" customFormat="1"/>
    <row r="74520" s="2839" customFormat="1"/>
    <row r="74521" s="2839" customFormat="1"/>
    <row r="74522" s="2839" customFormat="1"/>
    <row r="74523" s="2839" customFormat="1"/>
    <row r="74524" s="2839" customFormat="1"/>
    <row r="74525" s="2839" customFormat="1"/>
    <row r="74526" s="2839" customFormat="1"/>
    <row r="74527" s="2839" customFormat="1"/>
    <row r="74528" s="2839" customFormat="1"/>
    <row r="74529" s="2839" customFormat="1"/>
    <row r="74530" s="2839" customFormat="1"/>
    <row r="74531" s="2839" customFormat="1"/>
    <row r="74532" s="2839" customFormat="1"/>
    <row r="74533" s="2839" customFormat="1"/>
    <row r="74534" s="2839" customFormat="1"/>
    <row r="74535" s="2839" customFormat="1"/>
    <row r="74536" s="2839" customFormat="1"/>
    <row r="74537" s="2839" customFormat="1"/>
    <row r="74538" s="2839" customFormat="1"/>
    <row r="74539" s="2839" customFormat="1"/>
    <row r="74540" s="2839" customFormat="1"/>
    <row r="74541" s="2839" customFormat="1"/>
    <row r="74542" s="2839" customFormat="1"/>
    <row r="74543" s="2839" customFormat="1"/>
    <row r="74544" s="2839" customFormat="1"/>
    <row r="74545" s="2839" customFormat="1"/>
    <row r="74546" s="2839" customFormat="1"/>
    <row r="74547" s="2839" customFormat="1"/>
    <row r="74548" s="2839" customFormat="1"/>
    <row r="74549" s="2839" customFormat="1"/>
    <row r="74550" s="2839" customFormat="1"/>
    <row r="74551" s="2839" customFormat="1"/>
    <row r="74552" s="2839" customFormat="1"/>
    <row r="74553" s="2839" customFormat="1"/>
    <row r="74554" s="2839" customFormat="1"/>
    <row r="74555" s="2839" customFormat="1"/>
    <row r="74556" s="2839" customFormat="1"/>
    <row r="74557" s="2839" customFormat="1"/>
    <row r="74558" s="2839" customFormat="1"/>
    <row r="74559" s="2839" customFormat="1"/>
    <row r="74560" s="2839" customFormat="1"/>
    <row r="74561" s="2839" customFormat="1"/>
    <row r="74562" s="2839" customFormat="1"/>
    <row r="74563" s="2839" customFormat="1"/>
    <row r="74564" s="2839" customFormat="1"/>
    <row r="74565" s="2839" customFormat="1"/>
    <row r="74566" s="2839" customFormat="1"/>
    <row r="74567" s="2839" customFormat="1"/>
    <row r="74568" s="2839" customFormat="1"/>
    <row r="74569" s="2839" customFormat="1"/>
    <row r="74570" s="2839" customFormat="1"/>
    <row r="74571" s="2839" customFormat="1"/>
    <row r="74572" s="2839" customFormat="1"/>
    <row r="74573" s="2839" customFormat="1"/>
    <row r="74574" s="2839" customFormat="1"/>
    <row r="74575" s="2839" customFormat="1"/>
    <row r="74576" s="2839" customFormat="1"/>
    <row r="74577" s="2839" customFormat="1"/>
    <row r="74578" s="2839" customFormat="1"/>
    <row r="74579" s="2839" customFormat="1"/>
    <row r="74580" s="2839" customFormat="1"/>
    <row r="74581" s="2839" customFormat="1"/>
    <row r="74582" s="2839" customFormat="1"/>
    <row r="74583" s="2839" customFormat="1"/>
    <row r="74584" s="2839" customFormat="1"/>
    <row r="74585" s="2839" customFormat="1"/>
    <row r="74586" s="2839" customFormat="1"/>
    <row r="74587" s="2839" customFormat="1"/>
    <row r="74588" s="2839" customFormat="1"/>
    <row r="74589" s="2839" customFormat="1"/>
    <row r="74590" s="2839" customFormat="1"/>
    <row r="74591" s="2839" customFormat="1"/>
    <row r="74592" s="2839" customFormat="1"/>
    <row r="74593" s="2839" customFormat="1"/>
    <row r="74594" s="2839" customFormat="1"/>
    <row r="74595" s="2839" customFormat="1"/>
    <row r="74596" s="2839" customFormat="1"/>
    <row r="74597" s="2839" customFormat="1"/>
    <row r="74598" s="2839" customFormat="1"/>
    <row r="74599" s="2839" customFormat="1"/>
    <row r="74600" s="2839" customFormat="1"/>
    <row r="74601" s="2839" customFormat="1"/>
    <row r="74602" s="2839" customFormat="1"/>
    <row r="74603" s="2839" customFormat="1"/>
    <row r="74604" s="2839" customFormat="1"/>
    <row r="74605" s="2839" customFormat="1"/>
    <row r="74606" s="2839" customFormat="1"/>
    <row r="74607" s="2839" customFormat="1"/>
    <row r="74608" s="2839" customFormat="1"/>
    <row r="74609" s="2839" customFormat="1"/>
    <row r="74610" s="2839" customFormat="1"/>
    <row r="74611" s="2839" customFormat="1"/>
    <row r="74612" s="2839" customFormat="1"/>
    <row r="74613" s="2839" customFormat="1"/>
    <row r="74614" s="2839" customFormat="1"/>
    <row r="74615" s="2839" customFormat="1"/>
    <row r="74616" s="2839" customFormat="1"/>
    <row r="74617" s="2839" customFormat="1"/>
    <row r="74618" s="2839" customFormat="1"/>
    <row r="74619" s="2839" customFormat="1"/>
    <row r="74620" s="2839" customFormat="1"/>
    <row r="74621" s="2839" customFormat="1"/>
    <row r="74622" s="2839" customFormat="1"/>
    <row r="74623" s="2839" customFormat="1"/>
    <row r="74624" s="2839" customFormat="1"/>
    <row r="74625" s="2839" customFormat="1"/>
    <row r="74626" s="2839" customFormat="1"/>
    <row r="74627" s="2839" customFormat="1"/>
    <row r="74628" s="2839" customFormat="1"/>
    <row r="74629" s="2839" customFormat="1"/>
    <row r="74630" s="2839" customFormat="1"/>
    <row r="74631" s="2839" customFormat="1"/>
    <row r="74632" s="2839" customFormat="1"/>
    <row r="74633" s="2839" customFormat="1"/>
    <row r="74634" s="2839" customFormat="1"/>
    <row r="74635" s="2839" customFormat="1"/>
    <row r="74636" s="2839" customFormat="1"/>
    <row r="74637" s="2839" customFormat="1"/>
    <row r="74638" s="2839" customFormat="1"/>
    <row r="74639" s="2839" customFormat="1"/>
    <row r="74640" s="2839" customFormat="1"/>
    <row r="74641" s="2839" customFormat="1"/>
    <row r="74642" s="2839" customFormat="1"/>
    <row r="74643" s="2839" customFormat="1"/>
    <row r="74644" s="2839" customFormat="1"/>
    <row r="74645" s="2839" customFormat="1"/>
    <row r="74646" s="2839" customFormat="1"/>
    <row r="74647" s="2839" customFormat="1"/>
    <row r="74648" s="2839" customFormat="1"/>
    <row r="74649" s="2839" customFormat="1"/>
    <row r="74650" s="2839" customFormat="1"/>
    <row r="74651" s="2839" customFormat="1"/>
    <row r="74652" s="2839" customFormat="1"/>
    <row r="74653" s="2839" customFormat="1"/>
    <row r="74654" s="2839" customFormat="1"/>
    <row r="74655" s="2839" customFormat="1"/>
    <row r="74656" s="2839" customFormat="1"/>
    <row r="74657" s="2839" customFormat="1"/>
    <row r="74658" s="2839" customFormat="1"/>
    <row r="74659" s="2839" customFormat="1"/>
    <row r="74660" s="2839" customFormat="1"/>
    <row r="74661" s="2839" customFormat="1"/>
    <row r="74662" s="2839" customFormat="1"/>
    <row r="74663" s="2839" customFormat="1"/>
    <row r="74664" s="2839" customFormat="1"/>
    <row r="74665" s="2839" customFormat="1"/>
    <row r="74666" s="2839" customFormat="1"/>
    <row r="74667" s="2839" customFormat="1"/>
    <row r="74668" s="2839" customFormat="1"/>
    <row r="74669" s="2839" customFormat="1"/>
    <row r="74670" s="2839" customFormat="1"/>
    <row r="74671" s="2839" customFormat="1"/>
    <row r="74672" s="2839" customFormat="1"/>
    <row r="74673" s="2839" customFormat="1"/>
    <row r="74674" s="2839" customFormat="1"/>
    <row r="74675" s="2839" customFormat="1"/>
    <row r="74676" s="2839" customFormat="1"/>
    <row r="74677" s="2839" customFormat="1"/>
    <row r="74678" s="2839" customFormat="1"/>
    <row r="74679" s="2839" customFormat="1"/>
    <row r="74680" s="2839" customFormat="1"/>
    <row r="74681" s="2839" customFormat="1"/>
    <row r="74682" s="2839" customFormat="1"/>
    <row r="74683" s="2839" customFormat="1"/>
    <row r="74684" s="2839" customFormat="1"/>
    <row r="74685" s="2839" customFormat="1"/>
    <row r="74686" s="2839" customFormat="1"/>
    <row r="74687" s="2839" customFormat="1"/>
    <row r="74688" s="2839" customFormat="1"/>
    <row r="74689" s="2839" customFormat="1"/>
    <row r="74690" s="2839" customFormat="1"/>
    <row r="74691" s="2839" customFormat="1"/>
    <row r="74692" s="2839" customFormat="1"/>
    <row r="74693" s="2839" customFormat="1"/>
    <row r="74694" s="2839" customFormat="1"/>
    <row r="74695" s="2839" customFormat="1"/>
    <row r="74696" s="2839" customFormat="1"/>
    <row r="74697" s="2839" customFormat="1"/>
    <row r="74698" s="2839" customFormat="1"/>
    <row r="74699" s="2839" customFormat="1"/>
    <row r="74700" s="2839" customFormat="1"/>
    <row r="74701" s="2839" customFormat="1"/>
    <row r="74702" s="2839" customFormat="1"/>
    <row r="74703" s="2839" customFormat="1"/>
    <row r="74704" s="2839" customFormat="1"/>
    <row r="74705" s="2839" customFormat="1"/>
    <row r="74706" s="2839" customFormat="1"/>
    <row r="74707" s="2839" customFormat="1"/>
    <row r="74708" s="2839" customFormat="1"/>
    <row r="74709" s="2839" customFormat="1"/>
    <row r="74710" s="2839" customFormat="1"/>
    <row r="74711" s="2839" customFormat="1"/>
    <row r="74712" s="2839" customFormat="1"/>
    <row r="74713" s="2839" customFormat="1"/>
    <row r="74714" s="2839" customFormat="1"/>
    <row r="74715" s="2839" customFormat="1"/>
    <row r="74716" s="2839" customFormat="1"/>
    <row r="74717" s="2839" customFormat="1"/>
    <row r="74718" s="2839" customFormat="1"/>
    <row r="74719" s="2839" customFormat="1"/>
    <row r="74720" s="2839" customFormat="1"/>
    <row r="74721" s="2839" customFormat="1"/>
    <row r="74722" s="2839" customFormat="1"/>
    <row r="74723" s="2839" customFormat="1"/>
    <row r="74724" s="2839" customFormat="1"/>
    <row r="74725" s="2839" customFormat="1"/>
    <row r="74726" s="2839" customFormat="1"/>
    <row r="74727" s="2839" customFormat="1"/>
    <row r="74728" s="2839" customFormat="1"/>
    <row r="74729" s="2839" customFormat="1"/>
    <row r="74730" s="2839" customFormat="1"/>
    <row r="74731" s="2839" customFormat="1"/>
    <row r="74732" s="2839" customFormat="1"/>
    <row r="74733" s="2839" customFormat="1"/>
    <row r="74734" s="2839" customFormat="1"/>
    <row r="74735" s="2839" customFormat="1"/>
    <row r="74736" s="2839" customFormat="1"/>
    <row r="74737" s="2839" customFormat="1"/>
    <row r="74738" s="2839" customFormat="1"/>
    <row r="74739" s="2839" customFormat="1"/>
    <row r="74740" s="2839" customFormat="1"/>
    <row r="74741" s="2839" customFormat="1"/>
    <row r="74742" s="2839" customFormat="1"/>
    <row r="74743" s="2839" customFormat="1"/>
    <row r="74744" s="2839" customFormat="1"/>
    <row r="74745" s="2839" customFormat="1"/>
    <row r="74746" s="2839" customFormat="1"/>
    <row r="74747" s="2839" customFormat="1"/>
    <row r="74748" s="2839" customFormat="1"/>
    <row r="74749" s="2839" customFormat="1"/>
    <row r="74750" s="2839" customFormat="1"/>
    <row r="74751" s="2839" customFormat="1"/>
    <row r="74752" s="2839" customFormat="1"/>
    <row r="74753" s="2839" customFormat="1"/>
    <row r="74754" s="2839" customFormat="1"/>
    <row r="74755" s="2839" customFormat="1"/>
    <row r="74756" s="2839" customFormat="1"/>
    <row r="74757" s="2839" customFormat="1"/>
    <row r="74758" s="2839" customFormat="1"/>
    <row r="74759" s="2839" customFormat="1"/>
    <row r="74760" s="2839" customFormat="1"/>
    <row r="74761" s="2839" customFormat="1"/>
    <row r="74762" s="2839" customFormat="1"/>
    <row r="74763" s="2839" customFormat="1"/>
    <row r="74764" s="2839" customFormat="1"/>
    <row r="74765" s="2839" customFormat="1"/>
    <row r="74766" s="2839" customFormat="1"/>
    <row r="74767" s="2839" customFormat="1"/>
    <row r="74768" s="2839" customFormat="1"/>
    <row r="74769" s="2839" customFormat="1"/>
    <row r="74770" s="2839" customFormat="1"/>
    <row r="74771" s="2839" customFormat="1"/>
    <row r="74772" s="2839" customFormat="1"/>
    <row r="74773" s="2839" customFormat="1"/>
    <row r="74774" s="2839" customFormat="1"/>
    <row r="74775" s="2839" customFormat="1"/>
    <row r="74776" s="2839" customFormat="1"/>
    <row r="74777" s="2839" customFormat="1"/>
    <row r="74778" s="2839" customFormat="1"/>
    <row r="74779" s="2839" customFormat="1"/>
    <row r="74780" s="2839" customFormat="1"/>
    <row r="74781" s="2839" customFormat="1"/>
    <row r="74782" s="2839" customFormat="1"/>
    <row r="74783" s="2839" customFormat="1"/>
    <row r="74784" s="2839" customFormat="1"/>
    <row r="74785" s="2839" customFormat="1"/>
    <row r="74786" s="2839" customFormat="1"/>
    <row r="74787" s="2839" customFormat="1"/>
    <row r="74788" s="2839" customFormat="1"/>
    <row r="74789" s="2839" customFormat="1"/>
    <row r="74790" s="2839" customFormat="1"/>
    <row r="74791" s="2839" customFormat="1"/>
    <row r="74792" s="2839" customFormat="1"/>
    <row r="74793" s="2839" customFormat="1"/>
    <row r="74794" s="2839" customFormat="1"/>
    <row r="74795" s="2839" customFormat="1"/>
    <row r="74796" s="2839" customFormat="1"/>
    <row r="74797" s="2839" customFormat="1"/>
    <row r="74798" s="2839" customFormat="1"/>
    <row r="74799" s="2839" customFormat="1"/>
    <row r="74800" s="2839" customFormat="1"/>
    <row r="74801" s="2839" customFormat="1"/>
    <row r="74802" s="2839" customFormat="1"/>
    <row r="74803" s="2839" customFormat="1"/>
    <row r="74804" s="2839" customFormat="1"/>
    <row r="74805" s="2839" customFormat="1"/>
    <row r="74806" s="2839" customFormat="1"/>
    <row r="74807" s="2839" customFormat="1"/>
    <row r="74808" s="2839" customFormat="1"/>
    <row r="74809" s="2839" customFormat="1"/>
    <row r="74810" s="2839" customFormat="1"/>
    <row r="74811" s="2839" customFormat="1"/>
    <row r="74812" s="2839" customFormat="1"/>
    <row r="74813" s="2839" customFormat="1"/>
    <row r="74814" s="2839" customFormat="1"/>
    <row r="74815" s="2839" customFormat="1"/>
    <row r="74816" s="2839" customFormat="1"/>
    <row r="74817" s="2839" customFormat="1"/>
    <row r="74818" s="2839" customFormat="1"/>
    <row r="74819" s="2839" customFormat="1"/>
    <row r="74820" s="2839" customFormat="1"/>
    <row r="74821" s="2839" customFormat="1"/>
    <row r="74822" s="2839" customFormat="1"/>
    <row r="74823" s="2839" customFormat="1"/>
    <row r="74824" s="2839" customFormat="1"/>
    <row r="74825" s="2839" customFormat="1"/>
    <row r="74826" s="2839" customFormat="1"/>
    <row r="74827" s="2839" customFormat="1"/>
    <row r="74828" s="2839" customFormat="1"/>
    <row r="74829" s="2839" customFormat="1"/>
    <row r="74830" s="2839" customFormat="1"/>
    <row r="74831" s="2839" customFormat="1"/>
    <row r="74832" s="2839" customFormat="1"/>
    <row r="74833" s="2839" customFormat="1"/>
    <row r="74834" s="2839" customFormat="1"/>
    <row r="74835" s="2839" customFormat="1"/>
    <row r="74836" s="2839" customFormat="1"/>
    <row r="74837" s="2839" customFormat="1"/>
    <row r="74838" s="2839" customFormat="1"/>
    <row r="74839" s="2839" customFormat="1"/>
    <row r="74840" s="2839" customFormat="1"/>
    <row r="74841" s="2839" customFormat="1"/>
    <row r="74842" s="2839" customFormat="1"/>
    <row r="74843" s="2839" customFormat="1"/>
    <row r="74844" s="2839" customFormat="1"/>
    <row r="74845" s="2839" customFormat="1"/>
    <row r="74846" s="2839" customFormat="1"/>
    <row r="74847" s="2839" customFormat="1"/>
    <row r="74848" s="2839" customFormat="1"/>
    <row r="74849" s="2839" customFormat="1"/>
    <row r="74850" s="2839" customFormat="1"/>
    <row r="74851" s="2839" customFormat="1"/>
    <row r="74852" s="2839" customFormat="1"/>
    <row r="74853" s="2839" customFormat="1"/>
    <row r="74854" s="2839" customFormat="1"/>
    <row r="74855" s="2839" customFormat="1"/>
    <row r="74856" s="2839" customFormat="1"/>
    <row r="74857" s="2839" customFormat="1"/>
    <row r="74858" s="2839" customFormat="1"/>
    <row r="74859" s="2839" customFormat="1"/>
    <row r="74860" s="2839" customFormat="1"/>
    <row r="74861" s="2839" customFormat="1"/>
    <row r="74862" s="2839" customFormat="1"/>
    <row r="74863" s="2839" customFormat="1"/>
    <row r="74864" s="2839" customFormat="1"/>
    <row r="74865" s="2839" customFormat="1"/>
    <row r="74866" s="2839" customFormat="1"/>
    <row r="74867" s="2839" customFormat="1"/>
    <row r="74868" s="2839" customFormat="1"/>
    <row r="74869" s="2839" customFormat="1"/>
    <row r="74870" s="2839" customFormat="1"/>
    <row r="74871" s="2839" customFormat="1"/>
    <row r="74872" s="2839" customFormat="1"/>
    <row r="74873" s="2839" customFormat="1"/>
    <row r="74874" s="2839" customFormat="1"/>
    <row r="74875" s="2839" customFormat="1"/>
    <row r="74876" s="2839" customFormat="1"/>
    <row r="74877" s="2839" customFormat="1"/>
    <row r="74878" s="2839" customFormat="1"/>
    <row r="74879" s="2839" customFormat="1"/>
    <row r="74880" s="2839" customFormat="1"/>
    <row r="74881" s="2839" customFormat="1"/>
    <row r="74882" s="2839" customFormat="1"/>
    <row r="74883" s="2839" customFormat="1"/>
    <row r="74884" s="2839" customFormat="1"/>
    <row r="74885" s="2839" customFormat="1"/>
    <row r="74886" s="2839" customFormat="1"/>
    <row r="74887" s="2839" customFormat="1"/>
    <row r="74888" s="2839" customFormat="1"/>
    <row r="74889" s="2839" customFormat="1"/>
    <row r="74890" s="2839" customFormat="1"/>
    <row r="74891" s="2839" customFormat="1"/>
    <row r="74892" s="2839" customFormat="1"/>
    <row r="74893" s="2839" customFormat="1"/>
    <row r="74894" s="2839" customFormat="1"/>
    <row r="74895" s="2839" customFormat="1"/>
    <row r="74896" s="2839" customFormat="1"/>
    <row r="74897" s="2839" customFormat="1"/>
    <row r="74898" s="2839" customFormat="1"/>
    <row r="74899" s="2839" customFormat="1"/>
    <row r="74900" s="2839" customFormat="1"/>
    <row r="74901" s="2839" customFormat="1"/>
    <row r="74902" s="2839" customFormat="1"/>
    <row r="74903" s="2839" customFormat="1"/>
    <row r="74904" s="2839" customFormat="1"/>
    <row r="74905" s="2839" customFormat="1"/>
    <row r="74906" s="2839" customFormat="1"/>
    <row r="74907" s="2839" customFormat="1"/>
    <row r="74908" s="2839" customFormat="1"/>
    <row r="74909" s="2839" customFormat="1"/>
    <row r="74910" s="2839" customFormat="1"/>
    <row r="74911" s="2839" customFormat="1"/>
    <row r="74912" s="2839" customFormat="1"/>
    <row r="74913" s="2839" customFormat="1"/>
    <row r="74914" s="2839" customFormat="1"/>
    <row r="74915" s="2839" customFormat="1"/>
    <row r="74916" s="2839" customFormat="1"/>
    <row r="74917" s="2839" customFormat="1"/>
    <row r="74918" s="2839" customFormat="1"/>
    <row r="74919" s="2839" customFormat="1"/>
    <row r="74920" s="2839" customFormat="1"/>
    <row r="74921" s="2839" customFormat="1"/>
    <row r="74922" s="2839" customFormat="1"/>
    <row r="74923" s="2839" customFormat="1"/>
    <row r="74924" s="2839" customFormat="1"/>
    <row r="74925" s="2839" customFormat="1"/>
    <row r="74926" s="2839" customFormat="1"/>
    <row r="74927" s="2839" customFormat="1"/>
    <row r="74928" s="2839" customFormat="1"/>
    <row r="74929" s="2839" customFormat="1"/>
    <row r="74930" s="2839" customFormat="1"/>
    <row r="74931" s="2839" customFormat="1"/>
    <row r="74932" s="2839" customFormat="1"/>
    <row r="74933" s="2839" customFormat="1"/>
    <row r="74934" s="2839" customFormat="1"/>
    <row r="74935" s="2839" customFormat="1"/>
    <row r="74936" s="2839" customFormat="1"/>
    <row r="74937" s="2839" customFormat="1"/>
    <row r="74938" s="2839" customFormat="1"/>
    <row r="74939" s="2839" customFormat="1"/>
    <row r="74940" s="2839" customFormat="1"/>
    <row r="74941" s="2839" customFormat="1"/>
    <row r="74942" s="2839" customFormat="1"/>
    <row r="74943" s="2839" customFormat="1"/>
    <row r="74944" s="2839" customFormat="1"/>
    <row r="74945" s="2839" customFormat="1"/>
    <row r="74946" s="2839" customFormat="1"/>
    <row r="74947" s="2839" customFormat="1"/>
    <row r="74948" s="2839" customFormat="1"/>
    <row r="74949" s="2839" customFormat="1"/>
    <row r="74950" s="2839" customFormat="1"/>
    <row r="74951" s="2839" customFormat="1"/>
    <row r="74952" s="2839" customFormat="1"/>
    <row r="74953" s="2839" customFormat="1"/>
    <row r="74954" s="2839" customFormat="1"/>
    <row r="74955" s="2839" customFormat="1"/>
    <row r="74956" s="2839" customFormat="1"/>
    <row r="74957" s="2839" customFormat="1"/>
    <row r="74958" s="2839" customFormat="1"/>
    <row r="74959" s="2839" customFormat="1"/>
    <row r="74960" s="2839" customFormat="1"/>
    <row r="74961" s="2839" customFormat="1"/>
    <row r="74962" s="2839" customFormat="1"/>
    <row r="74963" s="2839" customFormat="1"/>
    <row r="74964" s="2839" customFormat="1"/>
    <row r="74965" s="2839" customFormat="1"/>
    <row r="74966" s="2839" customFormat="1"/>
    <row r="74967" s="2839" customFormat="1"/>
    <row r="74968" s="2839" customFormat="1"/>
    <row r="74969" s="2839" customFormat="1"/>
    <row r="74970" s="2839" customFormat="1"/>
    <row r="74971" s="2839" customFormat="1"/>
    <row r="74972" s="2839" customFormat="1"/>
    <row r="74973" s="2839" customFormat="1"/>
    <row r="74974" s="2839" customFormat="1"/>
    <row r="74975" s="2839" customFormat="1"/>
    <row r="74976" s="2839" customFormat="1"/>
    <row r="74977" s="2839" customFormat="1"/>
    <row r="74978" s="2839" customFormat="1"/>
    <row r="74979" s="2839" customFormat="1"/>
    <row r="74980" s="2839" customFormat="1"/>
    <row r="74981" s="2839" customFormat="1"/>
    <row r="74982" s="2839" customFormat="1"/>
    <row r="74983" s="2839" customFormat="1"/>
    <row r="74984" s="2839" customFormat="1"/>
    <row r="74985" s="2839" customFormat="1"/>
    <row r="74986" s="2839" customFormat="1"/>
    <row r="74987" s="2839" customFormat="1"/>
    <row r="74988" s="2839" customFormat="1"/>
    <row r="74989" s="2839" customFormat="1"/>
    <row r="74990" s="2839" customFormat="1"/>
    <row r="74991" s="2839" customFormat="1"/>
    <row r="74992" s="2839" customFormat="1"/>
    <row r="74993" s="2839" customFormat="1"/>
    <row r="74994" s="2839" customFormat="1"/>
    <row r="74995" s="2839" customFormat="1"/>
    <row r="74996" s="2839" customFormat="1"/>
    <row r="74997" s="2839" customFormat="1"/>
    <row r="74998" s="2839" customFormat="1"/>
    <row r="74999" s="2839" customFormat="1"/>
    <row r="75000" s="2839" customFormat="1"/>
    <row r="75001" s="2839" customFormat="1"/>
    <row r="75002" s="2839" customFormat="1"/>
    <row r="75003" s="2839" customFormat="1"/>
    <row r="75004" s="2839" customFormat="1"/>
    <row r="75005" s="2839" customFormat="1"/>
    <row r="75006" s="2839" customFormat="1"/>
    <row r="75007" s="2839" customFormat="1"/>
    <row r="75008" s="2839" customFormat="1"/>
    <row r="75009" s="2839" customFormat="1"/>
    <row r="75010" s="2839" customFormat="1"/>
    <row r="75011" s="2839" customFormat="1"/>
    <row r="75012" s="2839" customFormat="1"/>
    <row r="75013" s="2839" customFormat="1"/>
    <row r="75014" s="2839" customFormat="1"/>
    <row r="75015" s="2839" customFormat="1"/>
    <row r="75016" s="2839" customFormat="1"/>
    <row r="75017" s="2839" customFormat="1"/>
    <row r="75018" s="2839" customFormat="1"/>
    <row r="75019" s="2839" customFormat="1"/>
    <row r="75020" s="2839" customFormat="1"/>
    <row r="75021" s="2839" customFormat="1"/>
    <row r="75022" s="2839" customFormat="1"/>
    <row r="75023" s="2839" customFormat="1"/>
    <row r="75024" s="2839" customFormat="1"/>
    <row r="75025" s="2839" customFormat="1"/>
    <row r="75026" s="2839" customFormat="1"/>
    <row r="75027" s="2839" customFormat="1"/>
    <row r="75028" s="2839" customFormat="1"/>
    <row r="75029" s="2839" customFormat="1"/>
    <row r="75030" s="2839" customFormat="1"/>
    <row r="75031" s="2839" customFormat="1"/>
    <row r="75032" s="2839" customFormat="1"/>
    <row r="75033" s="2839" customFormat="1"/>
    <row r="75034" s="2839" customFormat="1"/>
    <row r="75035" s="2839" customFormat="1"/>
    <row r="75036" s="2839" customFormat="1"/>
    <row r="75037" s="2839" customFormat="1"/>
    <row r="75038" s="2839" customFormat="1"/>
    <row r="75039" s="2839" customFormat="1"/>
    <row r="75040" s="2839" customFormat="1"/>
    <row r="75041" s="2839" customFormat="1"/>
    <row r="75042" s="2839" customFormat="1"/>
    <row r="75043" s="2839" customFormat="1"/>
    <row r="75044" s="2839" customFormat="1"/>
    <row r="75045" s="2839" customFormat="1"/>
    <row r="75046" s="2839" customFormat="1"/>
    <row r="75047" s="2839" customFormat="1"/>
    <row r="75048" s="2839" customFormat="1"/>
    <row r="75049" s="2839" customFormat="1"/>
    <row r="75050" s="2839" customFormat="1"/>
    <row r="75051" s="2839" customFormat="1"/>
    <row r="75052" s="2839" customFormat="1"/>
    <row r="75053" s="2839" customFormat="1"/>
    <row r="75054" s="2839" customFormat="1"/>
    <row r="75055" s="2839" customFormat="1"/>
    <row r="75056" s="2839" customFormat="1"/>
    <row r="75057" s="2839" customFormat="1"/>
    <row r="75058" s="2839" customFormat="1"/>
    <row r="75059" s="2839" customFormat="1"/>
    <row r="75060" s="2839" customFormat="1"/>
    <row r="75061" s="2839" customFormat="1"/>
    <row r="75062" s="2839" customFormat="1"/>
    <row r="75063" s="2839" customFormat="1"/>
    <row r="75064" s="2839" customFormat="1"/>
    <row r="75065" s="2839" customFormat="1"/>
    <row r="75066" s="2839" customFormat="1"/>
    <row r="75067" s="2839" customFormat="1"/>
    <row r="75068" s="2839" customFormat="1"/>
    <row r="75069" s="2839" customFormat="1"/>
    <row r="75070" s="2839" customFormat="1"/>
    <row r="75071" s="2839" customFormat="1"/>
    <row r="75072" s="2839" customFormat="1"/>
    <row r="75073" s="2839" customFormat="1"/>
    <row r="75074" s="2839" customFormat="1"/>
    <row r="75075" s="2839" customFormat="1"/>
    <row r="75076" s="2839" customFormat="1"/>
    <row r="75077" s="2839" customFormat="1"/>
    <row r="75078" s="2839" customFormat="1"/>
    <row r="75079" s="2839" customFormat="1"/>
    <row r="75080" s="2839" customFormat="1"/>
    <row r="75081" s="2839" customFormat="1"/>
    <row r="75082" s="2839" customFormat="1"/>
    <row r="75083" s="2839" customFormat="1"/>
    <row r="75084" s="2839" customFormat="1"/>
    <row r="75085" s="2839" customFormat="1"/>
    <row r="75086" s="2839" customFormat="1"/>
    <row r="75087" s="2839" customFormat="1"/>
    <row r="75088" s="2839" customFormat="1"/>
    <row r="75089" s="2839" customFormat="1"/>
    <row r="75090" s="2839" customFormat="1"/>
    <row r="75091" s="2839" customFormat="1"/>
    <row r="75092" s="2839" customFormat="1"/>
    <row r="75093" s="2839" customFormat="1"/>
    <row r="75094" s="2839" customFormat="1"/>
    <row r="75095" s="2839" customFormat="1"/>
    <row r="75096" s="2839" customFormat="1"/>
    <row r="75097" s="2839" customFormat="1"/>
    <row r="75098" s="2839" customFormat="1"/>
    <row r="75099" s="2839" customFormat="1"/>
    <row r="75100" s="2839" customFormat="1"/>
    <row r="75101" s="2839" customFormat="1"/>
    <row r="75102" s="2839" customFormat="1"/>
    <row r="75103" s="2839" customFormat="1"/>
    <row r="75104" s="2839" customFormat="1"/>
    <row r="75105" s="2839" customFormat="1"/>
    <row r="75106" s="2839" customFormat="1"/>
    <row r="75107" s="2839" customFormat="1"/>
    <row r="75108" s="2839" customFormat="1"/>
    <row r="75109" s="2839" customFormat="1"/>
    <row r="75110" s="2839" customFormat="1"/>
    <row r="75111" s="2839" customFormat="1"/>
    <row r="75112" s="2839" customFormat="1"/>
    <row r="75113" s="2839" customFormat="1"/>
    <row r="75114" s="2839" customFormat="1"/>
    <row r="75115" s="2839" customFormat="1"/>
    <row r="75116" s="2839" customFormat="1"/>
    <row r="75117" s="2839" customFormat="1"/>
    <row r="75118" s="2839" customFormat="1"/>
    <row r="75119" s="2839" customFormat="1"/>
    <row r="75120" s="2839" customFormat="1"/>
    <row r="75121" s="2839" customFormat="1"/>
    <row r="75122" s="2839" customFormat="1"/>
    <row r="75123" s="2839" customFormat="1"/>
    <row r="75124" s="2839" customFormat="1"/>
    <row r="75125" s="2839" customFormat="1"/>
    <row r="75126" s="2839" customFormat="1"/>
    <row r="75127" s="2839" customFormat="1"/>
    <row r="75128" s="2839" customFormat="1"/>
    <row r="75129" s="2839" customFormat="1"/>
    <row r="75130" s="2839" customFormat="1"/>
    <row r="75131" s="2839" customFormat="1"/>
    <row r="75132" s="2839" customFormat="1"/>
    <row r="75133" s="2839" customFormat="1"/>
    <row r="75134" s="2839" customFormat="1"/>
    <row r="75135" s="2839" customFormat="1"/>
    <row r="75136" s="2839" customFormat="1"/>
    <row r="75137" s="2839" customFormat="1"/>
    <row r="75138" s="2839" customFormat="1"/>
    <row r="75139" s="2839" customFormat="1"/>
    <row r="75140" s="2839" customFormat="1"/>
    <row r="75141" s="2839" customFormat="1"/>
    <row r="75142" s="2839" customFormat="1"/>
    <row r="75143" s="2839" customFormat="1"/>
    <row r="75144" s="2839" customFormat="1"/>
    <row r="75145" s="2839" customFormat="1"/>
    <row r="75146" s="2839" customFormat="1"/>
    <row r="75147" s="2839" customFormat="1"/>
    <row r="75148" s="2839" customFormat="1"/>
    <row r="75149" s="2839" customFormat="1"/>
    <row r="75150" s="2839" customFormat="1"/>
    <row r="75151" s="2839" customFormat="1"/>
    <row r="75152" s="2839" customFormat="1"/>
    <row r="75153" s="2839" customFormat="1"/>
    <row r="75154" s="2839" customFormat="1"/>
    <row r="75155" s="2839" customFormat="1"/>
    <row r="75156" s="2839" customFormat="1"/>
    <row r="75157" s="2839" customFormat="1"/>
    <row r="75158" s="2839" customFormat="1"/>
    <row r="75159" s="2839" customFormat="1"/>
    <row r="75160" s="2839" customFormat="1"/>
    <row r="75161" s="2839" customFormat="1"/>
    <row r="75162" s="2839" customFormat="1"/>
    <row r="75163" s="2839" customFormat="1"/>
    <row r="75164" s="2839" customFormat="1"/>
    <row r="75165" s="2839" customFormat="1"/>
    <row r="75166" s="2839" customFormat="1"/>
    <row r="75167" s="2839" customFormat="1"/>
    <row r="75168" s="2839" customFormat="1"/>
    <row r="75169" s="2839" customFormat="1"/>
    <row r="75170" s="2839" customFormat="1"/>
    <row r="75171" s="2839" customFormat="1"/>
    <row r="75172" s="2839" customFormat="1"/>
    <row r="75173" s="2839" customFormat="1"/>
    <row r="75174" s="2839" customFormat="1"/>
    <row r="75175" s="2839" customFormat="1"/>
    <row r="75176" s="2839" customFormat="1"/>
    <row r="75177" s="2839" customFormat="1"/>
    <row r="75178" s="2839" customFormat="1"/>
    <row r="75179" s="2839" customFormat="1"/>
    <row r="75180" s="2839" customFormat="1"/>
    <row r="75181" s="2839" customFormat="1"/>
    <row r="75182" s="2839" customFormat="1"/>
    <row r="75183" s="2839" customFormat="1"/>
    <row r="75184" s="2839" customFormat="1"/>
    <row r="75185" s="2839" customFormat="1"/>
    <row r="75186" s="2839" customFormat="1"/>
    <row r="75187" s="2839" customFormat="1"/>
    <row r="75188" s="2839" customFormat="1"/>
    <row r="75189" s="2839" customFormat="1"/>
    <row r="75190" s="2839" customFormat="1"/>
    <row r="75191" s="2839" customFormat="1"/>
    <row r="75192" s="2839" customFormat="1"/>
    <row r="75193" s="2839" customFormat="1"/>
    <row r="75194" s="2839" customFormat="1"/>
    <row r="75195" s="2839" customFormat="1"/>
    <row r="75196" s="2839" customFormat="1"/>
    <row r="75197" s="2839" customFormat="1"/>
    <row r="75198" s="2839" customFormat="1"/>
    <row r="75199" s="2839" customFormat="1"/>
    <row r="75200" s="2839" customFormat="1"/>
    <row r="75201" s="2839" customFormat="1"/>
    <row r="75202" s="2839" customFormat="1"/>
    <row r="75203" s="2839" customFormat="1"/>
    <row r="75204" s="2839" customFormat="1"/>
    <row r="75205" s="2839" customFormat="1"/>
    <row r="75206" s="2839" customFormat="1"/>
    <row r="75207" s="2839" customFormat="1"/>
    <row r="75208" s="2839" customFormat="1"/>
    <row r="75209" s="2839" customFormat="1"/>
    <row r="75210" s="2839" customFormat="1"/>
    <row r="75211" s="2839" customFormat="1"/>
    <row r="75212" s="2839" customFormat="1"/>
    <row r="75213" s="2839" customFormat="1"/>
    <row r="75214" s="2839" customFormat="1"/>
    <row r="75215" s="2839" customFormat="1"/>
    <row r="75216" s="2839" customFormat="1"/>
    <row r="75217" s="2839" customFormat="1"/>
    <row r="75218" s="2839" customFormat="1"/>
    <row r="75219" s="2839" customFormat="1"/>
    <row r="75220" s="2839" customFormat="1"/>
    <row r="75221" s="2839" customFormat="1"/>
    <row r="75222" s="2839" customFormat="1"/>
    <row r="75223" s="2839" customFormat="1"/>
    <row r="75224" s="2839" customFormat="1"/>
    <row r="75225" s="2839" customFormat="1"/>
    <row r="75226" s="2839" customFormat="1"/>
    <row r="75227" s="2839" customFormat="1"/>
    <row r="75228" s="2839" customFormat="1"/>
    <row r="75229" s="2839" customFormat="1"/>
    <row r="75230" s="2839" customFormat="1"/>
    <row r="75231" s="2839" customFormat="1"/>
    <row r="75232" s="2839" customFormat="1"/>
    <row r="75233" s="2839" customFormat="1"/>
    <row r="75234" s="2839" customFormat="1"/>
    <row r="75235" s="2839" customFormat="1"/>
    <row r="75236" s="2839" customFormat="1"/>
    <row r="75237" s="2839" customFormat="1"/>
    <row r="75238" s="2839" customFormat="1"/>
    <row r="75239" s="2839" customFormat="1"/>
    <row r="75240" s="2839" customFormat="1"/>
    <row r="75241" s="2839" customFormat="1"/>
    <row r="75242" s="2839" customFormat="1"/>
    <row r="75243" s="2839" customFormat="1"/>
    <row r="75244" s="2839" customFormat="1"/>
    <row r="75245" s="2839" customFormat="1"/>
    <row r="75246" s="2839" customFormat="1"/>
    <row r="75247" s="2839" customFormat="1"/>
    <row r="75248" s="2839" customFormat="1"/>
    <row r="75249" s="2839" customFormat="1"/>
    <row r="75250" s="2839" customFormat="1"/>
    <row r="75251" s="2839" customFormat="1"/>
    <row r="75252" s="2839" customFormat="1"/>
    <row r="75253" s="2839" customFormat="1"/>
    <row r="75254" s="2839" customFormat="1"/>
    <row r="75255" s="2839" customFormat="1"/>
    <row r="75256" s="2839" customFormat="1"/>
    <row r="75257" s="2839" customFormat="1"/>
    <row r="75258" s="2839" customFormat="1"/>
    <row r="75259" s="2839" customFormat="1"/>
    <row r="75260" s="2839" customFormat="1"/>
    <row r="75261" s="2839" customFormat="1"/>
    <row r="75262" s="2839" customFormat="1"/>
    <row r="75263" s="2839" customFormat="1"/>
    <row r="75264" s="2839" customFormat="1"/>
    <row r="75265" s="2839" customFormat="1"/>
    <row r="75266" s="2839" customFormat="1"/>
    <row r="75267" s="2839" customFormat="1"/>
    <row r="75268" s="2839" customFormat="1"/>
    <row r="75269" s="2839" customFormat="1"/>
    <row r="75270" s="2839" customFormat="1"/>
    <row r="75271" s="2839" customFormat="1"/>
    <row r="75272" s="2839" customFormat="1"/>
    <row r="75273" s="2839" customFormat="1"/>
    <row r="75274" s="2839" customFormat="1"/>
    <row r="75275" s="2839" customFormat="1"/>
    <row r="75276" s="2839" customFormat="1"/>
    <row r="75277" s="2839" customFormat="1"/>
    <row r="75278" s="2839" customFormat="1"/>
    <row r="75279" s="2839" customFormat="1"/>
    <row r="75280" s="2839" customFormat="1"/>
    <row r="75281" s="2839" customFormat="1"/>
    <row r="75282" s="2839" customFormat="1"/>
    <row r="75283" s="2839" customFormat="1"/>
    <row r="75284" s="2839" customFormat="1"/>
    <row r="75285" s="2839" customFormat="1"/>
    <row r="75286" s="2839" customFormat="1"/>
    <row r="75287" s="2839" customFormat="1"/>
    <row r="75288" s="2839" customFormat="1"/>
    <row r="75289" s="2839" customFormat="1"/>
    <row r="75290" s="2839" customFormat="1"/>
    <row r="75291" s="2839" customFormat="1"/>
    <row r="75292" s="2839" customFormat="1"/>
    <row r="75293" s="2839" customFormat="1"/>
    <row r="75294" s="2839" customFormat="1"/>
    <row r="75295" s="2839" customFormat="1"/>
    <row r="75296" s="2839" customFormat="1"/>
    <row r="75297" s="2839" customFormat="1"/>
    <row r="75298" s="2839" customFormat="1"/>
    <row r="75299" s="2839" customFormat="1"/>
    <row r="75300" s="2839" customFormat="1"/>
    <row r="75301" s="2839" customFormat="1"/>
    <row r="75302" s="2839" customFormat="1"/>
    <row r="75303" s="2839" customFormat="1"/>
    <row r="75304" s="2839" customFormat="1"/>
    <row r="75305" s="2839" customFormat="1"/>
    <row r="75306" s="2839" customFormat="1"/>
    <row r="75307" s="2839" customFormat="1"/>
    <row r="75308" s="2839" customFormat="1"/>
    <row r="75309" s="2839" customFormat="1"/>
    <row r="75310" s="2839" customFormat="1"/>
    <row r="75311" s="2839" customFormat="1"/>
    <row r="75312" s="2839" customFormat="1"/>
    <row r="75313" s="2839" customFormat="1"/>
    <row r="75314" s="2839" customFormat="1"/>
    <row r="75315" s="2839" customFormat="1"/>
    <row r="75316" s="2839" customFormat="1"/>
    <row r="75317" s="2839" customFormat="1"/>
    <row r="75318" s="2839" customFormat="1"/>
    <row r="75319" s="2839" customFormat="1"/>
    <row r="75320" s="2839" customFormat="1"/>
    <row r="75321" s="2839" customFormat="1"/>
    <row r="75322" s="2839" customFormat="1"/>
    <row r="75323" s="2839" customFormat="1"/>
    <row r="75324" s="2839" customFormat="1"/>
    <row r="75325" s="2839" customFormat="1"/>
    <row r="75326" s="2839" customFormat="1"/>
    <row r="75327" s="2839" customFormat="1"/>
    <row r="75328" s="2839" customFormat="1"/>
    <row r="75329" s="2839" customFormat="1"/>
    <row r="75330" s="2839" customFormat="1"/>
    <row r="75331" s="2839" customFormat="1"/>
    <row r="75332" s="2839" customFormat="1"/>
    <row r="75333" s="2839" customFormat="1"/>
    <row r="75334" s="2839" customFormat="1"/>
    <row r="75335" s="2839" customFormat="1"/>
    <row r="75336" s="2839" customFormat="1"/>
    <row r="75337" s="2839" customFormat="1"/>
    <row r="75338" s="2839" customFormat="1"/>
    <row r="75339" s="2839" customFormat="1"/>
    <row r="75340" s="2839" customFormat="1"/>
    <row r="75341" s="2839" customFormat="1"/>
    <row r="75342" s="2839" customFormat="1"/>
    <row r="75343" s="2839" customFormat="1"/>
    <row r="75344" s="2839" customFormat="1"/>
    <row r="75345" s="2839" customFormat="1"/>
    <row r="75346" s="2839" customFormat="1"/>
    <row r="75347" s="2839" customFormat="1"/>
    <row r="75348" s="2839" customFormat="1"/>
    <row r="75349" s="2839" customFormat="1"/>
    <row r="75350" s="2839" customFormat="1"/>
    <row r="75351" s="2839" customFormat="1"/>
    <row r="75352" s="2839" customFormat="1"/>
    <row r="75353" s="2839" customFormat="1"/>
    <row r="75354" s="2839" customFormat="1"/>
    <row r="75355" s="2839" customFormat="1"/>
    <row r="75356" s="2839" customFormat="1"/>
    <row r="75357" s="2839" customFormat="1"/>
    <row r="75358" s="2839" customFormat="1"/>
    <row r="75359" s="2839" customFormat="1"/>
    <row r="75360" s="2839" customFormat="1"/>
    <row r="75361" s="2839" customFormat="1"/>
    <row r="75362" s="2839" customFormat="1"/>
    <row r="75363" s="2839" customFormat="1"/>
    <row r="75364" s="2839" customFormat="1"/>
    <row r="75365" s="2839" customFormat="1"/>
    <row r="75366" s="2839" customFormat="1"/>
    <row r="75367" s="2839" customFormat="1"/>
    <row r="75368" s="2839" customFormat="1"/>
    <row r="75369" s="2839" customFormat="1"/>
    <row r="75370" s="2839" customFormat="1"/>
    <row r="75371" s="2839" customFormat="1"/>
    <row r="75372" s="2839" customFormat="1"/>
    <row r="75373" s="2839" customFormat="1"/>
    <row r="75374" s="2839" customFormat="1"/>
    <row r="75375" s="2839" customFormat="1"/>
    <row r="75376" s="2839" customFormat="1"/>
    <row r="75377" s="2839" customFormat="1"/>
    <row r="75378" s="2839" customFormat="1"/>
    <row r="75379" s="2839" customFormat="1"/>
    <row r="75380" s="2839" customFormat="1"/>
    <row r="75381" s="2839" customFormat="1"/>
    <row r="75382" s="2839" customFormat="1"/>
    <row r="75383" s="2839" customFormat="1"/>
    <row r="75384" s="2839" customFormat="1"/>
    <row r="75385" s="2839" customFormat="1"/>
    <row r="75386" s="2839" customFormat="1"/>
    <row r="75387" s="2839" customFormat="1"/>
    <row r="75388" s="2839" customFormat="1"/>
    <row r="75389" s="2839" customFormat="1"/>
    <row r="75390" s="2839" customFormat="1"/>
    <row r="75391" s="2839" customFormat="1"/>
    <row r="75392" s="2839" customFormat="1"/>
    <row r="75393" s="2839" customFormat="1"/>
    <row r="75394" s="2839" customFormat="1"/>
    <row r="75395" s="2839" customFormat="1"/>
    <row r="75396" s="2839" customFormat="1"/>
    <row r="75397" s="2839" customFormat="1"/>
    <row r="75398" s="2839" customFormat="1"/>
    <row r="75399" s="2839" customFormat="1"/>
    <row r="75400" s="2839" customFormat="1"/>
    <row r="75401" s="2839" customFormat="1"/>
    <row r="75402" s="2839" customFormat="1"/>
    <row r="75403" s="2839" customFormat="1"/>
    <row r="75404" s="2839" customFormat="1"/>
    <row r="75405" s="2839" customFormat="1"/>
    <row r="75406" s="2839" customFormat="1"/>
    <row r="75407" s="2839" customFormat="1"/>
    <row r="75408" s="2839" customFormat="1"/>
    <row r="75409" s="2839" customFormat="1"/>
    <row r="75410" s="2839" customFormat="1"/>
    <row r="75411" s="2839" customFormat="1"/>
    <row r="75412" s="2839" customFormat="1"/>
    <row r="75413" s="2839" customFormat="1"/>
    <row r="75414" s="2839" customFormat="1"/>
    <row r="75415" s="2839" customFormat="1"/>
    <row r="75416" s="2839" customFormat="1"/>
    <row r="75417" s="2839" customFormat="1"/>
    <row r="75418" s="2839" customFormat="1"/>
    <row r="75419" s="2839" customFormat="1"/>
    <row r="75420" s="2839" customFormat="1"/>
    <row r="75421" s="2839" customFormat="1"/>
    <row r="75422" s="2839" customFormat="1"/>
    <row r="75423" s="2839" customFormat="1"/>
    <row r="75424" s="2839" customFormat="1"/>
    <row r="75425" s="2839" customFormat="1"/>
    <row r="75426" s="2839" customFormat="1"/>
    <row r="75427" s="2839" customFormat="1"/>
    <row r="75428" s="2839" customFormat="1"/>
    <row r="75429" s="2839" customFormat="1"/>
    <row r="75430" s="2839" customFormat="1"/>
    <row r="75431" s="2839" customFormat="1"/>
    <row r="75432" s="2839" customFormat="1"/>
    <row r="75433" s="2839" customFormat="1"/>
    <row r="75434" s="2839" customFormat="1"/>
    <row r="75435" s="2839" customFormat="1"/>
    <row r="75436" s="2839" customFormat="1"/>
    <row r="75437" s="2839" customFormat="1"/>
    <row r="75438" s="2839" customFormat="1"/>
    <row r="75439" s="2839" customFormat="1"/>
    <row r="75440" s="2839" customFormat="1"/>
    <row r="75441" s="2839" customFormat="1"/>
    <row r="75442" s="2839" customFormat="1"/>
    <row r="75443" s="2839" customFormat="1"/>
    <row r="75444" s="2839" customFormat="1"/>
    <row r="75445" s="2839" customFormat="1"/>
    <row r="75446" s="2839" customFormat="1"/>
    <row r="75447" s="2839" customFormat="1"/>
    <row r="75448" s="2839" customFormat="1"/>
    <row r="75449" s="2839" customFormat="1"/>
    <row r="75450" s="2839" customFormat="1"/>
    <row r="75451" s="2839" customFormat="1"/>
    <row r="75452" s="2839" customFormat="1"/>
    <row r="75453" s="2839" customFormat="1"/>
    <row r="75454" s="2839" customFormat="1"/>
    <row r="75455" s="2839" customFormat="1"/>
    <row r="75456" s="2839" customFormat="1"/>
    <row r="75457" s="2839" customFormat="1"/>
    <row r="75458" s="2839" customFormat="1"/>
    <row r="75459" s="2839" customFormat="1"/>
    <row r="75460" s="2839" customFormat="1"/>
    <row r="75461" s="2839" customFormat="1"/>
    <row r="75462" s="2839" customFormat="1"/>
    <row r="75463" s="2839" customFormat="1"/>
    <row r="75464" s="2839" customFormat="1"/>
    <row r="75465" s="2839" customFormat="1"/>
    <row r="75466" s="2839" customFormat="1"/>
    <row r="75467" s="2839" customFormat="1"/>
    <row r="75468" s="2839" customFormat="1"/>
    <row r="75469" s="2839" customFormat="1"/>
    <row r="75470" s="2839" customFormat="1"/>
    <row r="75471" s="2839" customFormat="1"/>
    <row r="75472" s="2839" customFormat="1"/>
    <row r="75473" s="2839" customFormat="1"/>
    <row r="75474" s="2839" customFormat="1"/>
    <row r="75475" s="2839" customFormat="1"/>
    <row r="75476" s="2839" customFormat="1"/>
    <row r="75477" s="2839" customFormat="1"/>
    <row r="75478" s="2839" customFormat="1"/>
    <row r="75479" s="2839" customFormat="1"/>
    <row r="75480" s="2839" customFormat="1"/>
    <row r="75481" s="2839" customFormat="1"/>
    <row r="75482" s="2839" customFormat="1"/>
    <row r="75483" s="2839" customFormat="1"/>
    <row r="75484" s="2839" customFormat="1"/>
    <row r="75485" s="2839" customFormat="1"/>
    <row r="75486" s="2839" customFormat="1"/>
    <row r="75487" s="2839" customFormat="1"/>
    <row r="75488" s="2839" customFormat="1"/>
    <row r="75489" s="2839" customFormat="1"/>
    <row r="75490" s="2839" customFormat="1"/>
    <row r="75491" s="2839" customFormat="1"/>
    <row r="75492" s="2839" customFormat="1"/>
    <row r="75493" s="2839" customFormat="1"/>
    <row r="75494" s="2839" customFormat="1"/>
    <row r="75495" s="2839" customFormat="1"/>
    <row r="75496" s="2839" customFormat="1"/>
    <row r="75497" s="2839" customFormat="1"/>
    <row r="75498" s="2839" customFormat="1"/>
    <row r="75499" s="2839" customFormat="1"/>
    <row r="75500" s="2839" customFormat="1"/>
    <row r="75501" s="2839" customFormat="1"/>
    <row r="75502" s="2839" customFormat="1"/>
    <row r="75503" s="2839" customFormat="1"/>
    <row r="75504" s="2839" customFormat="1"/>
    <row r="75505" s="2839" customFormat="1"/>
    <row r="75506" s="2839" customFormat="1"/>
    <row r="75507" s="2839" customFormat="1"/>
    <row r="75508" s="2839" customFormat="1"/>
    <row r="75509" s="2839" customFormat="1"/>
    <row r="75510" s="2839" customFormat="1"/>
    <row r="75511" s="2839" customFormat="1"/>
    <row r="75512" s="2839" customFormat="1"/>
    <row r="75513" s="2839" customFormat="1"/>
    <row r="75514" s="2839" customFormat="1"/>
    <row r="75515" s="2839" customFormat="1"/>
    <row r="75516" s="2839" customFormat="1"/>
    <row r="75517" s="2839" customFormat="1"/>
    <row r="75518" s="2839" customFormat="1"/>
    <row r="75519" s="2839" customFormat="1"/>
    <row r="75520" s="2839" customFormat="1"/>
    <row r="75521" s="2839" customFormat="1"/>
    <row r="75522" s="2839" customFormat="1"/>
    <row r="75523" s="2839" customFormat="1"/>
    <row r="75524" s="2839" customFormat="1"/>
    <row r="75525" s="2839" customFormat="1"/>
    <row r="75526" s="2839" customFormat="1"/>
    <row r="75527" s="2839" customFormat="1"/>
    <row r="75528" s="2839" customFormat="1"/>
    <row r="75529" s="2839" customFormat="1"/>
    <row r="75530" s="2839" customFormat="1"/>
    <row r="75531" s="2839" customFormat="1"/>
    <row r="75532" s="2839" customFormat="1"/>
    <row r="75533" s="2839" customFormat="1"/>
    <row r="75534" s="2839" customFormat="1"/>
    <row r="75535" s="2839" customFormat="1"/>
    <row r="75536" s="2839" customFormat="1"/>
    <row r="75537" s="2839" customFormat="1"/>
    <row r="75538" s="2839" customFormat="1"/>
    <row r="75539" s="2839" customFormat="1"/>
    <row r="75540" s="2839" customFormat="1"/>
    <row r="75541" s="2839" customFormat="1"/>
    <row r="75542" s="2839" customFormat="1"/>
    <row r="75543" s="2839" customFormat="1"/>
    <row r="75544" s="2839" customFormat="1"/>
    <row r="75545" s="2839" customFormat="1"/>
    <row r="75546" s="2839" customFormat="1"/>
    <row r="75547" s="2839" customFormat="1"/>
    <row r="75548" s="2839" customFormat="1"/>
    <row r="75549" s="2839" customFormat="1"/>
    <row r="75550" s="2839" customFormat="1"/>
    <row r="75551" s="2839" customFormat="1"/>
    <row r="75552" s="2839" customFormat="1"/>
    <row r="75553" s="2839" customFormat="1"/>
    <row r="75554" s="2839" customFormat="1"/>
    <row r="75555" s="2839" customFormat="1"/>
    <row r="75556" s="2839" customFormat="1"/>
    <row r="75557" s="2839" customFormat="1"/>
    <row r="75558" s="2839" customFormat="1"/>
    <row r="75559" s="2839" customFormat="1"/>
    <row r="75560" s="2839" customFormat="1"/>
    <row r="75561" s="2839" customFormat="1"/>
    <row r="75562" s="2839" customFormat="1"/>
    <row r="75563" s="2839" customFormat="1"/>
    <row r="75564" s="2839" customFormat="1"/>
    <row r="75565" s="2839" customFormat="1"/>
    <row r="75566" s="2839" customFormat="1"/>
    <row r="75567" s="2839" customFormat="1"/>
    <row r="75568" s="2839" customFormat="1"/>
    <row r="75569" s="2839" customFormat="1"/>
    <row r="75570" s="2839" customFormat="1"/>
    <row r="75571" s="2839" customFormat="1"/>
    <row r="75572" s="2839" customFormat="1"/>
    <row r="75573" s="2839" customFormat="1"/>
    <row r="75574" s="2839" customFormat="1"/>
    <row r="75575" s="2839" customFormat="1"/>
    <row r="75576" s="2839" customFormat="1"/>
    <row r="75577" s="2839" customFormat="1"/>
    <row r="75578" s="2839" customFormat="1"/>
    <row r="75579" s="2839" customFormat="1"/>
    <row r="75580" s="2839" customFormat="1"/>
    <row r="75581" s="2839" customFormat="1"/>
    <row r="75582" s="2839" customFormat="1"/>
    <row r="75583" s="2839" customFormat="1"/>
    <row r="75584" s="2839" customFormat="1"/>
    <row r="75585" s="2839" customFormat="1"/>
    <row r="75586" s="2839" customFormat="1"/>
    <row r="75587" s="2839" customFormat="1"/>
    <row r="75588" s="2839" customFormat="1"/>
    <row r="75589" s="2839" customFormat="1"/>
    <row r="75590" s="2839" customFormat="1"/>
    <row r="75591" s="2839" customFormat="1"/>
    <row r="75592" s="2839" customFormat="1"/>
    <row r="75593" s="2839" customFormat="1"/>
    <row r="75594" s="2839" customFormat="1"/>
    <row r="75595" s="2839" customFormat="1"/>
    <row r="75596" s="2839" customFormat="1"/>
    <row r="75597" s="2839" customFormat="1"/>
    <row r="75598" s="2839" customFormat="1"/>
    <row r="75599" s="2839" customFormat="1"/>
    <row r="75600" s="2839" customFormat="1"/>
    <row r="75601" s="2839" customFormat="1"/>
    <row r="75602" s="2839" customFormat="1"/>
    <row r="75603" s="2839" customFormat="1"/>
    <row r="75604" s="2839" customFormat="1"/>
    <row r="75605" s="2839" customFormat="1"/>
    <row r="75606" s="2839" customFormat="1"/>
    <row r="75607" s="2839" customFormat="1"/>
    <row r="75608" s="2839" customFormat="1"/>
    <row r="75609" s="2839" customFormat="1"/>
    <row r="75610" s="2839" customFormat="1"/>
    <row r="75611" s="2839" customFormat="1"/>
    <row r="75612" s="2839" customFormat="1"/>
    <row r="75613" s="2839" customFormat="1"/>
    <row r="75614" s="2839" customFormat="1"/>
    <row r="75615" s="2839" customFormat="1"/>
    <row r="75616" s="2839" customFormat="1"/>
    <row r="75617" s="2839" customFormat="1"/>
    <row r="75618" s="2839" customFormat="1"/>
    <row r="75619" s="2839" customFormat="1"/>
    <row r="75620" s="2839" customFormat="1"/>
    <row r="75621" s="2839" customFormat="1"/>
    <row r="75622" s="2839" customFormat="1"/>
    <row r="75623" s="2839" customFormat="1"/>
    <row r="75624" s="2839" customFormat="1"/>
    <row r="75625" s="2839" customFormat="1"/>
    <row r="75626" s="2839" customFormat="1"/>
    <row r="75627" s="2839" customFormat="1"/>
    <row r="75628" s="2839" customFormat="1"/>
    <row r="75629" s="2839" customFormat="1"/>
    <row r="75630" s="2839" customFormat="1"/>
    <row r="75631" s="2839" customFormat="1"/>
    <row r="75632" s="2839" customFormat="1"/>
    <row r="75633" s="2839" customFormat="1"/>
    <row r="75634" s="2839" customFormat="1"/>
    <row r="75635" s="2839" customFormat="1"/>
    <row r="75636" s="2839" customFormat="1"/>
    <row r="75637" s="2839" customFormat="1"/>
    <row r="75638" s="2839" customFormat="1"/>
    <row r="75639" s="2839" customFormat="1"/>
    <row r="75640" s="2839" customFormat="1"/>
    <row r="75641" s="2839" customFormat="1"/>
    <row r="75642" s="2839" customFormat="1"/>
    <row r="75643" s="2839" customFormat="1"/>
    <row r="75644" s="2839" customFormat="1"/>
    <row r="75645" s="2839" customFormat="1"/>
    <row r="75646" s="2839" customFormat="1"/>
    <row r="75647" s="2839" customFormat="1"/>
    <row r="75648" s="2839" customFormat="1"/>
    <row r="75649" s="2839" customFormat="1"/>
    <row r="75650" s="2839" customFormat="1"/>
    <row r="75651" s="2839" customFormat="1"/>
    <row r="75652" s="2839" customFormat="1"/>
    <row r="75653" s="2839" customFormat="1"/>
    <row r="75654" s="2839" customFormat="1"/>
    <row r="75655" s="2839" customFormat="1"/>
    <row r="75656" s="2839" customFormat="1"/>
    <row r="75657" s="2839" customFormat="1"/>
    <row r="75658" s="2839" customFormat="1"/>
    <row r="75659" s="2839" customFormat="1"/>
    <row r="75660" s="2839" customFormat="1"/>
    <row r="75661" s="2839" customFormat="1"/>
    <row r="75662" s="2839" customFormat="1"/>
    <row r="75663" s="2839" customFormat="1"/>
    <row r="75664" s="2839" customFormat="1"/>
    <row r="75665" s="2839" customFormat="1"/>
    <row r="75666" s="2839" customFormat="1"/>
    <row r="75667" s="2839" customFormat="1"/>
    <row r="75668" s="2839" customFormat="1"/>
    <row r="75669" s="2839" customFormat="1"/>
    <row r="75670" s="2839" customFormat="1"/>
    <row r="75671" s="2839" customFormat="1"/>
    <row r="75672" s="2839" customFormat="1"/>
    <row r="75673" s="2839" customFormat="1"/>
    <row r="75674" s="2839" customFormat="1"/>
    <row r="75675" s="2839" customFormat="1"/>
    <row r="75676" s="2839" customFormat="1"/>
    <row r="75677" s="2839" customFormat="1"/>
    <row r="75678" s="2839" customFormat="1"/>
    <row r="75679" s="2839" customFormat="1"/>
    <row r="75680" s="2839" customFormat="1"/>
    <row r="75681" s="2839" customFormat="1"/>
    <row r="75682" s="2839" customFormat="1"/>
    <row r="75683" s="2839" customFormat="1"/>
    <row r="75684" s="2839" customFormat="1"/>
    <row r="75685" s="2839" customFormat="1"/>
    <row r="75686" s="2839" customFormat="1"/>
    <row r="75687" s="2839" customFormat="1"/>
    <row r="75688" s="2839" customFormat="1"/>
    <row r="75689" s="2839" customFormat="1"/>
    <row r="75690" s="2839" customFormat="1"/>
    <row r="75691" s="2839" customFormat="1"/>
    <row r="75692" s="2839" customFormat="1"/>
    <row r="75693" s="2839" customFormat="1"/>
    <row r="75694" s="2839" customFormat="1"/>
    <row r="75695" s="2839" customFormat="1"/>
    <row r="75696" s="2839" customFormat="1"/>
    <row r="75697" s="2839" customFormat="1"/>
    <row r="75698" s="2839" customFormat="1"/>
    <row r="75699" s="2839" customFormat="1"/>
    <row r="75700" s="2839" customFormat="1"/>
    <row r="75701" s="2839" customFormat="1"/>
    <row r="75702" s="2839" customFormat="1"/>
    <row r="75703" s="2839" customFormat="1"/>
    <row r="75704" s="2839" customFormat="1"/>
    <row r="75705" s="2839" customFormat="1"/>
    <row r="75706" s="2839" customFormat="1"/>
    <row r="75707" s="2839" customFormat="1"/>
    <row r="75708" s="2839" customFormat="1"/>
    <row r="75709" s="2839" customFormat="1"/>
    <row r="75710" s="2839" customFormat="1"/>
    <row r="75711" s="2839" customFormat="1"/>
    <row r="75712" s="2839" customFormat="1"/>
    <row r="75713" s="2839" customFormat="1"/>
    <row r="75714" s="2839" customFormat="1"/>
    <row r="75715" s="2839" customFormat="1"/>
    <row r="75716" s="2839" customFormat="1"/>
    <row r="75717" s="2839" customFormat="1"/>
    <row r="75718" s="2839" customFormat="1"/>
    <row r="75719" s="2839" customFormat="1"/>
    <row r="75720" s="2839" customFormat="1"/>
    <row r="75721" s="2839" customFormat="1"/>
    <row r="75722" s="2839" customFormat="1"/>
    <row r="75723" s="2839" customFormat="1"/>
    <row r="75724" s="2839" customFormat="1"/>
    <row r="75725" s="2839" customFormat="1"/>
    <row r="75726" s="2839" customFormat="1"/>
    <row r="75727" s="2839" customFormat="1"/>
    <row r="75728" s="2839" customFormat="1"/>
    <row r="75729" s="2839" customFormat="1"/>
    <row r="75730" s="2839" customFormat="1"/>
    <row r="75731" s="2839" customFormat="1"/>
    <row r="75732" s="2839" customFormat="1"/>
    <row r="75733" s="2839" customFormat="1"/>
    <row r="75734" s="2839" customFormat="1"/>
    <row r="75735" s="2839" customFormat="1"/>
    <row r="75736" s="2839" customFormat="1"/>
    <row r="75737" s="2839" customFormat="1"/>
    <row r="75738" s="2839" customFormat="1"/>
    <row r="75739" s="2839" customFormat="1"/>
    <row r="75740" s="2839" customFormat="1"/>
    <row r="75741" s="2839" customFormat="1"/>
    <row r="75742" s="2839" customFormat="1"/>
    <row r="75743" s="2839" customFormat="1"/>
    <row r="75744" s="2839" customFormat="1"/>
    <row r="75745" s="2839" customFormat="1"/>
    <row r="75746" s="2839" customFormat="1"/>
    <row r="75747" s="2839" customFormat="1"/>
    <row r="75748" s="2839" customFormat="1"/>
    <row r="75749" s="2839" customFormat="1"/>
    <row r="75750" s="2839" customFormat="1"/>
    <row r="75751" s="2839" customFormat="1"/>
    <row r="75752" s="2839" customFormat="1"/>
    <row r="75753" s="2839" customFormat="1"/>
    <row r="75754" s="2839" customFormat="1"/>
    <row r="75755" s="2839" customFormat="1"/>
    <row r="75756" s="2839" customFormat="1"/>
    <row r="75757" s="2839" customFormat="1"/>
    <row r="75758" s="2839" customFormat="1"/>
    <row r="75759" s="2839" customFormat="1"/>
    <row r="75760" s="2839" customFormat="1"/>
    <row r="75761" s="2839" customFormat="1"/>
    <row r="75762" s="2839" customFormat="1"/>
    <row r="75763" s="2839" customFormat="1"/>
    <row r="75764" s="2839" customFormat="1"/>
    <row r="75765" s="2839" customFormat="1"/>
    <row r="75766" s="2839" customFormat="1"/>
    <row r="75767" s="2839" customFormat="1"/>
    <row r="75768" s="2839" customFormat="1"/>
    <row r="75769" s="2839" customFormat="1"/>
    <row r="75770" s="2839" customFormat="1"/>
    <row r="75771" s="2839" customFormat="1"/>
    <row r="75772" s="2839" customFormat="1"/>
    <row r="75773" s="2839" customFormat="1"/>
    <row r="75774" s="2839" customFormat="1"/>
    <row r="75775" s="2839" customFormat="1"/>
    <row r="75776" s="2839" customFormat="1"/>
    <row r="75777" s="2839" customFormat="1"/>
    <row r="75778" s="2839" customFormat="1"/>
    <row r="75779" s="2839" customFormat="1"/>
    <row r="75780" s="2839" customFormat="1"/>
    <row r="75781" s="2839" customFormat="1"/>
    <row r="75782" s="2839" customFormat="1"/>
    <row r="75783" s="2839" customFormat="1"/>
    <row r="75784" s="2839" customFormat="1"/>
    <row r="75785" s="2839" customFormat="1"/>
    <row r="75786" s="2839" customFormat="1"/>
    <row r="75787" s="2839" customFormat="1"/>
    <row r="75788" s="2839" customFormat="1"/>
    <row r="75789" s="2839" customFormat="1"/>
    <row r="75790" s="2839" customFormat="1"/>
    <row r="75791" s="2839" customFormat="1"/>
    <row r="75792" s="2839" customFormat="1"/>
    <row r="75793" s="2839" customFormat="1"/>
    <row r="75794" s="2839" customFormat="1"/>
    <row r="75795" s="2839" customFormat="1"/>
    <row r="75796" s="2839" customFormat="1"/>
    <row r="75797" s="2839" customFormat="1"/>
    <row r="75798" s="2839" customFormat="1"/>
    <row r="75799" s="2839" customFormat="1"/>
    <row r="75800" s="2839" customFormat="1"/>
    <row r="75801" s="2839" customFormat="1"/>
    <row r="75802" s="2839" customFormat="1"/>
    <row r="75803" s="2839" customFormat="1"/>
    <row r="75804" s="2839" customFormat="1"/>
    <row r="75805" s="2839" customFormat="1"/>
    <row r="75806" s="2839" customFormat="1"/>
    <row r="75807" s="2839" customFormat="1"/>
    <row r="75808" s="2839" customFormat="1"/>
    <row r="75809" s="2839" customFormat="1"/>
    <row r="75810" s="2839" customFormat="1"/>
    <row r="75811" s="2839" customFormat="1"/>
    <row r="75812" s="2839" customFormat="1"/>
    <row r="75813" s="2839" customFormat="1"/>
    <row r="75814" s="2839" customFormat="1"/>
    <row r="75815" s="2839" customFormat="1"/>
    <row r="75816" s="2839" customFormat="1"/>
    <row r="75817" s="2839" customFormat="1"/>
    <row r="75818" s="2839" customFormat="1"/>
    <row r="75819" s="2839" customFormat="1"/>
    <row r="75820" s="2839" customFormat="1"/>
    <row r="75821" s="2839" customFormat="1"/>
    <row r="75822" s="2839" customFormat="1"/>
    <row r="75823" s="2839" customFormat="1"/>
    <row r="75824" s="2839" customFormat="1"/>
    <row r="75825" s="2839" customFormat="1"/>
    <row r="75826" s="2839" customFormat="1"/>
    <row r="75827" s="2839" customFormat="1"/>
    <row r="75828" s="2839" customFormat="1"/>
    <row r="75829" s="2839" customFormat="1"/>
    <row r="75830" s="2839" customFormat="1"/>
    <row r="75831" s="2839" customFormat="1"/>
    <row r="75832" s="2839" customFormat="1"/>
    <row r="75833" s="2839" customFormat="1"/>
    <row r="75834" s="2839" customFormat="1"/>
    <row r="75835" s="2839" customFormat="1"/>
    <row r="75836" s="2839" customFormat="1"/>
    <row r="75837" s="2839" customFormat="1"/>
    <row r="75838" s="2839" customFormat="1"/>
    <row r="75839" s="2839" customFormat="1"/>
    <row r="75840" s="2839" customFormat="1"/>
    <row r="75841" s="2839" customFormat="1"/>
    <row r="75842" s="2839" customFormat="1"/>
    <row r="75843" s="2839" customFormat="1"/>
    <row r="75844" s="2839" customFormat="1"/>
    <row r="75845" s="2839" customFormat="1"/>
    <row r="75846" s="2839" customFormat="1"/>
    <row r="75847" s="2839" customFormat="1"/>
    <row r="75848" s="2839" customFormat="1"/>
    <row r="75849" s="2839" customFormat="1"/>
    <row r="75850" s="2839" customFormat="1"/>
    <row r="75851" s="2839" customFormat="1"/>
    <row r="75852" s="2839" customFormat="1"/>
    <row r="75853" s="2839" customFormat="1"/>
    <row r="75854" s="2839" customFormat="1"/>
    <row r="75855" s="2839" customFormat="1"/>
    <row r="75856" s="2839" customFormat="1"/>
    <row r="75857" s="2839" customFormat="1"/>
    <row r="75858" s="2839" customFormat="1"/>
    <row r="75859" s="2839" customFormat="1"/>
    <row r="75860" s="2839" customFormat="1"/>
    <row r="75861" s="2839" customFormat="1"/>
    <row r="75862" s="2839" customFormat="1"/>
    <row r="75863" s="2839" customFormat="1"/>
    <row r="75864" s="2839" customFormat="1"/>
    <row r="75865" s="2839" customFormat="1"/>
    <row r="75866" s="2839" customFormat="1"/>
    <row r="75867" s="2839" customFormat="1"/>
    <row r="75868" s="2839" customFormat="1"/>
    <row r="75869" s="2839" customFormat="1"/>
    <row r="75870" s="2839" customFormat="1"/>
    <row r="75871" s="2839" customFormat="1"/>
    <row r="75872" s="2839" customFormat="1"/>
    <row r="75873" s="2839" customFormat="1"/>
    <row r="75874" s="2839" customFormat="1"/>
    <row r="75875" s="2839" customFormat="1"/>
    <row r="75876" s="2839" customFormat="1"/>
    <row r="75877" s="2839" customFormat="1"/>
    <row r="75878" s="2839" customFormat="1"/>
    <row r="75879" s="2839" customFormat="1"/>
    <row r="75880" s="2839" customFormat="1"/>
    <row r="75881" s="2839" customFormat="1"/>
    <row r="75882" s="2839" customFormat="1"/>
    <row r="75883" s="2839" customFormat="1"/>
    <row r="75884" s="2839" customFormat="1"/>
    <row r="75885" s="2839" customFormat="1"/>
    <row r="75886" s="2839" customFormat="1"/>
    <row r="75887" s="2839" customFormat="1"/>
    <row r="75888" s="2839" customFormat="1"/>
    <row r="75889" s="2839" customFormat="1"/>
    <row r="75890" s="2839" customFormat="1"/>
    <row r="75891" s="2839" customFormat="1"/>
    <row r="75892" s="2839" customFormat="1"/>
    <row r="75893" s="2839" customFormat="1"/>
    <row r="75894" s="2839" customFormat="1"/>
    <row r="75895" s="2839" customFormat="1"/>
    <row r="75896" s="2839" customFormat="1"/>
    <row r="75897" s="2839" customFormat="1"/>
    <row r="75898" s="2839" customFormat="1"/>
    <row r="75899" s="2839" customFormat="1"/>
    <row r="75900" s="2839" customFormat="1"/>
    <row r="75901" s="2839" customFormat="1"/>
    <row r="75902" s="2839" customFormat="1"/>
    <row r="75903" s="2839" customFormat="1"/>
    <row r="75904" s="2839" customFormat="1"/>
    <row r="75905" s="2839" customFormat="1"/>
    <row r="75906" s="2839" customFormat="1"/>
    <row r="75907" s="2839" customFormat="1"/>
    <row r="75908" s="2839" customFormat="1"/>
    <row r="75909" s="2839" customFormat="1"/>
    <row r="75910" s="2839" customFormat="1"/>
    <row r="75911" s="2839" customFormat="1"/>
    <row r="75912" s="2839" customFormat="1"/>
    <row r="75913" s="2839" customFormat="1"/>
    <row r="75914" s="2839" customFormat="1"/>
    <row r="75915" s="2839" customFormat="1"/>
    <row r="75916" s="2839" customFormat="1"/>
    <row r="75917" s="2839" customFormat="1"/>
    <row r="75918" s="2839" customFormat="1"/>
    <row r="75919" s="2839" customFormat="1"/>
    <row r="75920" s="2839" customFormat="1"/>
    <row r="75921" s="2839" customFormat="1"/>
    <row r="75922" s="2839" customFormat="1"/>
    <row r="75923" s="2839" customFormat="1"/>
    <row r="75924" s="2839" customFormat="1"/>
    <row r="75925" s="2839" customFormat="1"/>
    <row r="75926" s="2839" customFormat="1"/>
    <row r="75927" s="2839" customFormat="1"/>
    <row r="75928" s="2839" customFormat="1"/>
    <row r="75929" s="2839" customFormat="1"/>
    <row r="75930" s="2839" customFormat="1"/>
    <row r="75931" s="2839" customFormat="1"/>
    <row r="75932" s="2839" customFormat="1"/>
    <row r="75933" s="2839" customFormat="1"/>
    <row r="75934" s="2839" customFormat="1"/>
    <row r="75935" s="2839" customFormat="1"/>
    <row r="75936" s="2839" customFormat="1"/>
    <row r="75937" s="2839" customFormat="1"/>
    <row r="75938" s="2839" customFormat="1"/>
    <row r="75939" s="2839" customFormat="1"/>
    <row r="75940" s="2839" customFormat="1"/>
    <row r="75941" s="2839" customFormat="1"/>
    <row r="75942" s="2839" customFormat="1"/>
    <row r="75943" s="2839" customFormat="1"/>
    <row r="75944" s="2839" customFormat="1"/>
    <row r="75945" s="2839" customFormat="1"/>
    <row r="75946" s="2839" customFormat="1"/>
    <row r="75947" s="2839" customFormat="1"/>
    <row r="75948" s="2839" customFormat="1"/>
    <row r="75949" s="2839" customFormat="1"/>
    <row r="75950" s="2839" customFormat="1"/>
    <row r="75951" s="2839" customFormat="1"/>
    <row r="75952" s="2839" customFormat="1"/>
    <row r="75953" s="2839" customFormat="1"/>
    <row r="75954" s="2839" customFormat="1"/>
    <row r="75955" s="2839" customFormat="1"/>
    <row r="75956" s="2839" customFormat="1"/>
    <row r="75957" s="2839" customFormat="1"/>
    <row r="75958" s="2839" customFormat="1"/>
    <row r="75959" s="2839" customFormat="1"/>
    <row r="75960" s="2839" customFormat="1"/>
    <row r="75961" s="2839" customFormat="1"/>
    <row r="75962" s="2839" customFormat="1"/>
    <row r="75963" s="2839" customFormat="1"/>
    <row r="75964" s="2839" customFormat="1"/>
    <row r="75965" s="2839" customFormat="1"/>
    <row r="75966" s="2839" customFormat="1"/>
    <row r="75967" s="2839" customFormat="1"/>
    <row r="75968" s="2839" customFormat="1"/>
    <row r="75969" s="2839" customFormat="1"/>
    <row r="75970" s="2839" customFormat="1"/>
    <row r="75971" s="2839" customFormat="1"/>
    <row r="75972" s="2839" customFormat="1"/>
    <row r="75973" s="2839" customFormat="1"/>
    <row r="75974" s="2839" customFormat="1"/>
    <row r="75975" s="2839" customFormat="1"/>
    <row r="75976" s="2839" customFormat="1"/>
    <row r="75977" s="2839" customFormat="1"/>
    <row r="75978" s="2839" customFormat="1"/>
    <row r="75979" s="2839" customFormat="1"/>
    <row r="75980" s="2839" customFormat="1"/>
    <row r="75981" s="2839" customFormat="1"/>
    <row r="75982" s="2839" customFormat="1"/>
    <row r="75983" s="2839" customFormat="1"/>
    <row r="75984" s="2839" customFormat="1"/>
    <row r="75985" s="2839" customFormat="1"/>
    <row r="75986" s="2839" customFormat="1"/>
    <row r="75987" s="2839" customFormat="1"/>
    <row r="75988" s="2839" customFormat="1"/>
    <row r="75989" s="2839" customFormat="1"/>
    <row r="75990" s="2839" customFormat="1"/>
    <row r="75991" s="2839" customFormat="1"/>
    <row r="75992" s="2839" customFormat="1"/>
    <row r="75993" s="2839" customFormat="1"/>
    <row r="75994" s="2839" customFormat="1"/>
    <row r="75995" s="2839" customFormat="1"/>
    <row r="75996" s="2839" customFormat="1"/>
    <row r="75997" s="2839" customFormat="1"/>
    <row r="75998" s="2839" customFormat="1"/>
    <row r="75999" s="2839" customFormat="1"/>
    <row r="76000" s="2839" customFormat="1"/>
    <row r="76001" s="2839" customFormat="1"/>
    <row r="76002" s="2839" customFormat="1"/>
    <row r="76003" s="2839" customFormat="1"/>
    <row r="76004" s="2839" customFormat="1"/>
    <row r="76005" s="2839" customFormat="1"/>
    <row r="76006" s="2839" customFormat="1"/>
    <row r="76007" s="2839" customFormat="1"/>
    <row r="76008" s="2839" customFormat="1"/>
    <row r="76009" s="2839" customFormat="1"/>
    <row r="76010" s="2839" customFormat="1"/>
    <row r="76011" s="2839" customFormat="1"/>
    <row r="76012" s="2839" customFormat="1"/>
    <row r="76013" s="2839" customFormat="1"/>
    <row r="76014" s="2839" customFormat="1"/>
    <row r="76015" s="2839" customFormat="1"/>
    <row r="76016" s="2839" customFormat="1"/>
    <row r="76017" s="2839" customFormat="1"/>
    <row r="76018" s="2839" customFormat="1"/>
    <row r="76019" s="2839" customFormat="1"/>
    <row r="76020" s="2839" customFormat="1"/>
    <row r="76021" s="2839" customFormat="1"/>
    <row r="76022" s="2839" customFormat="1"/>
    <row r="76023" s="2839" customFormat="1"/>
    <row r="76024" s="2839" customFormat="1"/>
    <row r="76025" s="2839" customFormat="1"/>
    <row r="76026" s="2839" customFormat="1"/>
    <row r="76027" s="2839" customFormat="1"/>
    <row r="76028" s="2839" customFormat="1"/>
    <row r="76029" s="2839" customFormat="1"/>
    <row r="76030" s="2839" customFormat="1"/>
    <row r="76031" s="2839" customFormat="1"/>
    <row r="76032" s="2839" customFormat="1"/>
    <row r="76033" s="2839" customFormat="1"/>
    <row r="76034" s="2839" customFormat="1"/>
    <row r="76035" s="2839" customFormat="1"/>
    <row r="76036" s="2839" customFormat="1"/>
    <row r="76037" s="2839" customFormat="1"/>
    <row r="76038" s="2839" customFormat="1"/>
    <row r="76039" s="2839" customFormat="1"/>
    <row r="76040" s="2839" customFormat="1"/>
    <row r="76041" s="2839" customFormat="1"/>
    <row r="76042" s="2839" customFormat="1"/>
    <row r="76043" s="2839" customFormat="1"/>
    <row r="76044" s="2839" customFormat="1"/>
    <row r="76045" s="2839" customFormat="1"/>
    <row r="76046" s="2839" customFormat="1"/>
    <row r="76047" s="2839" customFormat="1"/>
    <row r="76048" s="2839" customFormat="1"/>
    <row r="76049" s="2839" customFormat="1"/>
    <row r="76050" s="2839" customFormat="1"/>
    <row r="76051" s="2839" customFormat="1"/>
    <row r="76052" s="2839" customFormat="1"/>
    <row r="76053" s="2839" customFormat="1"/>
    <row r="76054" s="2839" customFormat="1"/>
    <row r="76055" s="2839" customFormat="1"/>
    <row r="76056" s="2839" customFormat="1"/>
    <row r="76057" s="2839" customFormat="1"/>
    <row r="76058" s="2839" customFormat="1"/>
    <row r="76059" s="2839" customFormat="1"/>
    <row r="76060" s="2839" customFormat="1"/>
    <row r="76061" s="2839" customFormat="1"/>
    <row r="76062" s="2839" customFormat="1"/>
    <row r="76063" s="2839" customFormat="1"/>
    <row r="76064" s="2839" customFormat="1"/>
    <row r="76065" s="2839" customFormat="1"/>
    <row r="76066" s="2839" customFormat="1"/>
    <row r="76067" s="2839" customFormat="1"/>
    <row r="76068" s="2839" customFormat="1"/>
    <row r="76069" s="2839" customFormat="1"/>
    <row r="76070" s="2839" customFormat="1"/>
    <row r="76071" s="2839" customFormat="1"/>
    <row r="76072" s="2839" customFormat="1"/>
    <row r="76073" s="2839" customFormat="1"/>
    <row r="76074" s="2839" customFormat="1"/>
    <row r="76075" s="2839" customFormat="1"/>
    <row r="76076" s="2839" customFormat="1"/>
    <row r="76077" s="2839" customFormat="1"/>
    <row r="76078" s="2839" customFormat="1"/>
    <row r="76079" s="2839" customFormat="1"/>
    <row r="76080" s="2839" customFormat="1"/>
    <row r="76081" s="2839" customFormat="1"/>
    <row r="76082" s="2839" customFormat="1"/>
    <row r="76083" s="2839" customFormat="1"/>
    <row r="76084" s="2839" customFormat="1"/>
    <row r="76085" s="2839" customFormat="1"/>
    <row r="76086" s="2839" customFormat="1"/>
    <row r="76087" s="2839" customFormat="1"/>
    <row r="76088" s="2839" customFormat="1"/>
    <row r="76089" s="2839" customFormat="1"/>
    <row r="76090" s="2839" customFormat="1"/>
    <row r="76091" s="2839" customFormat="1"/>
    <row r="76092" s="2839" customFormat="1"/>
    <row r="76093" s="2839" customFormat="1"/>
    <row r="76094" s="2839" customFormat="1"/>
    <row r="76095" s="2839" customFormat="1"/>
    <row r="76096" s="2839" customFormat="1"/>
    <row r="76097" s="2839" customFormat="1"/>
    <row r="76098" s="2839" customFormat="1"/>
    <row r="76099" s="2839" customFormat="1"/>
    <row r="76100" s="2839" customFormat="1"/>
    <row r="76101" s="2839" customFormat="1"/>
    <row r="76102" s="2839" customFormat="1"/>
    <row r="76103" s="2839" customFormat="1"/>
    <row r="76104" s="2839" customFormat="1"/>
    <row r="76105" s="2839" customFormat="1"/>
    <row r="76106" s="2839" customFormat="1"/>
    <row r="76107" s="2839" customFormat="1"/>
    <row r="76108" s="2839" customFormat="1"/>
    <row r="76109" s="2839" customFormat="1"/>
    <row r="76110" s="2839" customFormat="1"/>
    <row r="76111" s="2839" customFormat="1"/>
    <row r="76112" s="2839" customFormat="1"/>
    <row r="76113" s="2839" customFormat="1"/>
    <row r="76114" s="2839" customFormat="1"/>
    <row r="76115" s="2839" customFormat="1"/>
    <row r="76116" s="2839" customFormat="1"/>
    <row r="76117" s="2839" customFormat="1"/>
    <row r="76118" s="2839" customFormat="1"/>
    <row r="76119" s="2839" customFormat="1"/>
    <row r="76120" s="2839" customFormat="1"/>
    <row r="76121" s="2839" customFormat="1"/>
    <row r="76122" s="2839" customFormat="1"/>
    <row r="76123" s="2839" customFormat="1"/>
    <row r="76124" s="2839" customFormat="1"/>
    <row r="76125" s="2839" customFormat="1"/>
    <row r="76126" s="2839" customFormat="1"/>
    <row r="76127" s="2839" customFormat="1"/>
    <row r="76128" s="2839" customFormat="1"/>
    <row r="76129" s="2839" customFormat="1"/>
    <row r="76130" s="2839" customFormat="1"/>
    <row r="76131" s="2839" customFormat="1"/>
    <row r="76132" s="2839" customFormat="1"/>
    <row r="76133" s="2839" customFormat="1"/>
    <row r="76134" s="2839" customFormat="1"/>
    <row r="76135" s="2839" customFormat="1"/>
    <row r="76136" s="2839" customFormat="1"/>
    <row r="76137" s="2839" customFormat="1"/>
    <row r="76138" s="2839" customFormat="1"/>
    <row r="76139" s="2839" customFormat="1"/>
    <row r="76140" s="2839" customFormat="1"/>
    <row r="76141" s="2839" customFormat="1"/>
    <row r="76142" s="2839" customFormat="1"/>
    <row r="76143" s="2839" customFormat="1"/>
    <row r="76144" s="2839" customFormat="1"/>
    <row r="76145" s="2839" customFormat="1"/>
    <row r="76146" s="2839" customFormat="1"/>
    <row r="76147" s="2839" customFormat="1"/>
    <row r="76148" s="2839" customFormat="1"/>
    <row r="76149" s="2839" customFormat="1"/>
    <row r="76150" s="2839" customFormat="1"/>
    <row r="76151" s="2839" customFormat="1"/>
    <row r="76152" s="2839" customFormat="1"/>
    <row r="76153" s="2839" customFormat="1"/>
    <row r="76154" s="2839" customFormat="1"/>
    <row r="76155" s="2839" customFormat="1"/>
    <row r="76156" s="2839" customFormat="1"/>
    <row r="76157" s="2839" customFormat="1"/>
    <row r="76158" s="2839" customFormat="1"/>
    <row r="76159" s="2839" customFormat="1"/>
    <row r="76160" s="2839" customFormat="1"/>
    <row r="76161" s="2839" customFormat="1"/>
    <row r="76162" s="2839" customFormat="1"/>
    <row r="76163" s="2839" customFormat="1"/>
    <row r="76164" s="2839" customFormat="1"/>
    <row r="76165" s="2839" customFormat="1"/>
    <row r="76166" s="2839" customFormat="1"/>
    <row r="76167" s="2839" customFormat="1"/>
    <row r="76168" s="2839" customFormat="1"/>
    <row r="76169" s="2839" customFormat="1"/>
    <row r="76170" s="2839" customFormat="1"/>
    <row r="76171" s="2839" customFormat="1"/>
    <row r="76172" s="2839" customFormat="1"/>
    <row r="76173" s="2839" customFormat="1"/>
    <row r="76174" s="2839" customFormat="1"/>
    <row r="76175" s="2839" customFormat="1"/>
    <row r="76176" s="2839" customFormat="1"/>
    <row r="76177" s="2839" customFormat="1"/>
    <row r="76178" s="2839" customFormat="1"/>
    <row r="76179" s="2839" customFormat="1"/>
    <row r="76180" s="2839" customFormat="1"/>
    <row r="76181" s="2839" customFormat="1"/>
    <row r="76182" s="2839" customFormat="1"/>
    <row r="76183" s="2839" customFormat="1"/>
    <row r="76184" s="2839" customFormat="1"/>
    <row r="76185" s="2839" customFormat="1"/>
    <row r="76186" s="2839" customFormat="1"/>
    <row r="76187" s="2839" customFormat="1"/>
    <row r="76188" s="2839" customFormat="1"/>
    <row r="76189" s="2839" customFormat="1"/>
    <row r="76190" s="2839" customFormat="1"/>
    <row r="76191" s="2839" customFormat="1"/>
    <row r="76192" s="2839" customFormat="1"/>
    <row r="76193" s="2839" customFormat="1"/>
    <row r="76194" s="2839" customFormat="1"/>
    <row r="76195" s="2839" customFormat="1"/>
    <row r="76196" s="2839" customFormat="1"/>
    <row r="76197" s="2839" customFormat="1"/>
    <row r="76198" s="2839" customFormat="1"/>
    <row r="76199" s="2839" customFormat="1"/>
    <row r="76200" s="2839" customFormat="1"/>
    <row r="76201" s="2839" customFormat="1"/>
    <row r="76202" s="2839" customFormat="1"/>
    <row r="76203" s="2839" customFormat="1"/>
    <row r="76204" s="2839" customFormat="1"/>
    <row r="76205" s="2839" customFormat="1"/>
    <row r="76206" s="2839" customFormat="1"/>
    <row r="76207" s="2839" customFormat="1"/>
    <row r="76208" s="2839" customFormat="1"/>
    <row r="76209" s="2839" customFormat="1"/>
    <row r="76210" s="2839" customFormat="1"/>
    <row r="76211" s="2839" customFormat="1"/>
    <row r="76212" s="2839" customFormat="1"/>
    <row r="76213" s="2839" customFormat="1"/>
    <row r="76214" s="2839" customFormat="1"/>
    <row r="76215" s="2839" customFormat="1"/>
    <row r="76216" s="2839" customFormat="1"/>
    <row r="76217" s="2839" customFormat="1"/>
    <row r="76218" s="2839" customFormat="1"/>
    <row r="76219" s="2839" customFormat="1"/>
    <row r="76220" s="2839" customFormat="1"/>
    <row r="76221" s="2839" customFormat="1"/>
    <row r="76222" s="2839" customFormat="1"/>
    <row r="76223" s="2839" customFormat="1"/>
    <row r="76224" s="2839" customFormat="1"/>
    <row r="76225" s="2839" customFormat="1"/>
    <row r="76226" s="2839" customFormat="1"/>
    <row r="76227" s="2839" customFormat="1"/>
    <row r="76228" s="2839" customFormat="1"/>
    <row r="76229" s="2839" customFormat="1"/>
    <row r="76230" s="2839" customFormat="1"/>
    <row r="76231" s="2839" customFormat="1"/>
    <row r="76232" s="2839" customFormat="1"/>
    <row r="76233" s="2839" customFormat="1"/>
    <row r="76234" s="2839" customFormat="1"/>
    <row r="76235" s="2839" customFormat="1"/>
    <row r="76236" s="2839" customFormat="1"/>
    <row r="76237" s="2839" customFormat="1"/>
    <row r="76238" s="2839" customFormat="1"/>
    <row r="76239" s="2839" customFormat="1"/>
    <row r="76240" s="2839" customFormat="1"/>
    <row r="76241" s="2839" customFormat="1"/>
    <row r="76242" s="2839" customFormat="1"/>
    <row r="76243" s="2839" customFormat="1"/>
    <row r="76244" s="2839" customFormat="1"/>
    <row r="76245" s="2839" customFormat="1"/>
    <row r="76246" s="2839" customFormat="1"/>
    <row r="76247" s="2839" customFormat="1"/>
    <row r="76248" s="2839" customFormat="1"/>
    <row r="76249" s="2839" customFormat="1"/>
    <row r="76250" s="2839" customFormat="1"/>
    <row r="76251" s="2839" customFormat="1"/>
    <row r="76252" s="2839" customFormat="1"/>
    <row r="76253" s="2839" customFormat="1"/>
    <row r="76254" s="2839" customFormat="1"/>
    <row r="76255" s="2839" customFormat="1"/>
    <row r="76256" s="2839" customFormat="1"/>
    <row r="76257" s="2839" customFormat="1"/>
    <row r="76258" s="2839" customFormat="1"/>
    <row r="76259" s="2839" customFormat="1"/>
    <row r="76260" s="2839" customFormat="1"/>
    <row r="76261" s="2839" customFormat="1"/>
    <row r="76262" s="2839" customFormat="1"/>
    <row r="76263" s="2839" customFormat="1"/>
    <row r="76264" s="2839" customFormat="1"/>
    <row r="76265" s="2839" customFormat="1"/>
    <row r="76266" s="2839" customFormat="1"/>
    <row r="76267" s="2839" customFormat="1"/>
    <row r="76268" s="2839" customFormat="1"/>
    <row r="76269" s="2839" customFormat="1"/>
    <row r="76270" s="2839" customFormat="1"/>
    <row r="76271" s="2839" customFormat="1"/>
    <row r="76272" s="2839" customFormat="1"/>
    <row r="76273" s="2839" customFormat="1"/>
    <row r="76274" s="2839" customFormat="1"/>
    <row r="76275" s="2839" customFormat="1"/>
    <row r="76276" s="2839" customFormat="1"/>
    <row r="76277" s="2839" customFormat="1"/>
    <row r="76278" s="2839" customFormat="1"/>
    <row r="76279" s="2839" customFormat="1"/>
    <row r="76280" s="2839" customFormat="1"/>
    <row r="76281" s="2839" customFormat="1"/>
    <row r="76282" s="2839" customFormat="1"/>
    <row r="76283" s="2839" customFormat="1"/>
    <row r="76284" s="2839" customFormat="1"/>
    <row r="76285" s="2839" customFormat="1"/>
    <row r="76286" s="2839" customFormat="1"/>
    <row r="76287" s="2839" customFormat="1"/>
    <row r="76288" s="2839" customFormat="1"/>
    <row r="76289" s="2839" customFormat="1"/>
    <row r="76290" s="2839" customFormat="1"/>
    <row r="76291" s="2839" customFormat="1"/>
    <row r="76292" s="2839" customFormat="1"/>
    <row r="76293" s="2839" customFormat="1"/>
    <row r="76294" s="2839" customFormat="1"/>
    <row r="76295" s="2839" customFormat="1"/>
    <row r="76296" s="2839" customFormat="1"/>
    <row r="76297" s="2839" customFormat="1"/>
    <row r="76298" s="2839" customFormat="1"/>
    <row r="76299" s="2839" customFormat="1"/>
    <row r="76300" s="2839" customFormat="1"/>
    <row r="76301" s="2839" customFormat="1"/>
    <row r="76302" s="2839" customFormat="1"/>
    <row r="76303" s="2839" customFormat="1"/>
    <row r="76304" s="2839" customFormat="1"/>
    <row r="76305" s="2839" customFormat="1"/>
    <row r="76306" s="2839" customFormat="1"/>
    <row r="76307" s="2839" customFormat="1"/>
    <row r="76308" s="2839" customFormat="1"/>
    <row r="76309" s="2839" customFormat="1"/>
    <row r="76310" s="2839" customFormat="1"/>
    <row r="76311" s="2839" customFormat="1"/>
    <row r="76312" s="2839" customFormat="1"/>
    <row r="76313" s="2839" customFormat="1"/>
    <row r="76314" s="2839" customFormat="1"/>
    <row r="76315" s="2839" customFormat="1"/>
    <row r="76316" s="2839" customFormat="1"/>
    <row r="76317" s="2839" customFormat="1"/>
    <row r="76318" s="2839" customFormat="1"/>
    <row r="76319" s="2839" customFormat="1"/>
    <row r="76320" s="2839" customFormat="1"/>
    <row r="76321" s="2839" customFormat="1"/>
    <row r="76322" s="2839" customFormat="1"/>
    <row r="76323" s="2839" customFormat="1"/>
    <row r="76324" s="2839" customFormat="1"/>
    <row r="76325" s="2839" customFormat="1"/>
    <row r="76326" s="2839" customFormat="1"/>
    <row r="76327" s="2839" customFormat="1"/>
    <row r="76328" s="2839" customFormat="1"/>
    <row r="76329" s="2839" customFormat="1"/>
    <row r="76330" s="2839" customFormat="1"/>
    <row r="76331" s="2839" customFormat="1"/>
    <row r="76332" s="2839" customFormat="1"/>
    <row r="76333" s="2839" customFormat="1"/>
    <row r="76334" s="2839" customFormat="1"/>
    <row r="76335" s="2839" customFormat="1"/>
    <row r="76336" s="2839" customFormat="1"/>
    <row r="76337" s="2839" customFormat="1"/>
    <row r="76338" s="2839" customFormat="1"/>
    <row r="76339" s="2839" customFormat="1"/>
    <row r="76340" s="2839" customFormat="1"/>
    <row r="76341" s="2839" customFormat="1"/>
    <row r="76342" s="2839" customFormat="1"/>
    <row r="76343" s="2839" customFormat="1"/>
    <row r="76344" s="2839" customFormat="1"/>
    <row r="76345" s="2839" customFormat="1"/>
    <row r="76346" s="2839" customFormat="1"/>
    <row r="76347" s="2839" customFormat="1"/>
    <row r="76348" s="2839" customFormat="1"/>
    <row r="76349" s="2839" customFormat="1"/>
    <row r="76350" s="2839" customFormat="1"/>
    <row r="76351" s="2839" customFormat="1"/>
    <row r="76352" s="2839" customFormat="1"/>
    <row r="76353" s="2839" customFormat="1"/>
    <row r="76354" s="2839" customFormat="1"/>
    <row r="76355" s="2839" customFormat="1"/>
    <row r="76356" s="2839" customFormat="1"/>
    <row r="76357" s="2839" customFormat="1"/>
    <row r="76358" s="2839" customFormat="1"/>
    <row r="76359" s="2839" customFormat="1"/>
    <row r="76360" s="2839" customFormat="1"/>
    <row r="76361" s="2839" customFormat="1"/>
    <row r="76362" s="2839" customFormat="1"/>
    <row r="76363" s="2839" customFormat="1"/>
    <row r="76364" s="2839" customFormat="1"/>
    <row r="76365" s="2839" customFormat="1"/>
    <row r="76366" s="2839" customFormat="1"/>
    <row r="76367" s="2839" customFormat="1"/>
    <row r="76368" s="2839" customFormat="1"/>
    <row r="76369" s="2839" customFormat="1"/>
    <row r="76370" s="2839" customFormat="1"/>
    <row r="76371" s="2839" customFormat="1"/>
    <row r="76372" s="2839" customFormat="1"/>
    <row r="76373" s="2839" customFormat="1"/>
    <row r="76374" s="2839" customFormat="1"/>
    <row r="76375" s="2839" customFormat="1"/>
    <row r="76376" s="2839" customFormat="1"/>
    <row r="76377" s="2839" customFormat="1"/>
    <row r="76378" s="2839" customFormat="1"/>
    <row r="76379" s="2839" customFormat="1"/>
    <row r="76380" s="2839" customFormat="1"/>
    <row r="76381" s="2839" customFormat="1"/>
    <row r="76382" s="2839" customFormat="1"/>
    <row r="76383" s="2839" customFormat="1"/>
    <row r="76384" s="2839" customFormat="1"/>
    <row r="76385" s="2839" customFormat="1"/>
    <row r="76386" s="2839" customFormat="1"/>
    <row r="76387" s="2839" customFormat="1"/>
    <row r="76388" s="2839" customFormat="1"/>
    <row r="76389" s="2839" customFormat="1"/>
    <row r="76390" s="2839" customFormat="1"/>
    <row r="76391" s="2839" customFormat="1"/>
    <row r="76392" s="2839" customFormat="1"/>
    <row r="76393" s="2839" customFormat="1"/>
    <row r="76394" s="2839" customFormat="1"/>
    <row r="76395" s="2839" customFormat="1"/>
    <row r="76396" s="2839" customFormat="1"/>
    <row r="76397" s="2839" customFormat="1"/>
    <row r="76398" s="2839" customFormat="1"/>
    <row r="76399" s="2839" customFormat="1"/>
    <row r="76400" s="2839" customFormat="1"/>
    <row r="76401" s="2839" customFormat="1"/>
    <row r="76402" s="2839" customFormat="1"/>
    <row r="76403" s="2839" customFormat="1"/>
    <row r="76404" s="2839" customFormat="1"/>
    <row r="76405" s="2839" customFormat="1"/>
    <row r="76406" s="2839" customFormat="1"/>
    <row r="76407" s="2839" customFormat="1"/>
    <row r="76408" s="2839" customFormat="1"/>
    <row r="76409" s="2839" customFormat="1"/>
    <row r="76410" s="2839" customFormat="1"/>
    <row r="76411" s="2839" customFormat="1"/>
    <row r="76412" s="2839" customFormat="1"/>
    <row r="76413" s="2839" customFormat="1"/>
    <row r="76414" s="2839" customFormat="1"/>
    <row r="76415" s="2839" customFormat="1"/>
    <row r="76416" s="2839" customFormat="1"/>
    <row r="76417" s="2839" customFormat="1"/>
    <row r="76418" s="2839" customFormat="1"/>
    <row r="76419" s="2839" customFormat="1"/>
    <row r="76420" s="2839" customFormat="1"/>
    <row r="76421" s="2839" customFormat="1"/>
    <row r="76422" s="2839" customFormat="1"/>
    <row r="76423" s="2839" customFormat="1"/>
    <row r="76424" s="2839" customFormat="1"/>
    <row r="76425" s="2839" customFormat="1"/>
    <row r="76426" s="2839" customFormat="1"/>
    <row r="76427" s="2839" customFormat="1"/>
    <row r="76428" s="2839" customFormat="1"/>
    <row r="76429" s="2839" customFormat="1"/>
    <row r="76430" s="2839" customFormat="1"/>
    <row r="76431" s="2839" customFormat="1"/>
    <row r="76432" s="2839" customFormat="1"/>
    <row r="76433" s="2839" customFormat="1"/>
    <row r="76434" s="2839" customFormat="1"/>
    <row r="76435" s="2839" customFormat="1"/>
    <row r="76436" s="2839" customFormat="1"/>
    <row r="76437" s="2839" customFormat="1"/>
    <row r="76438" s="2839" customFormat="1"/>
    <row r="76439" s="2839" customFormat="1"/>
    <row r="76440" s="2839" customFormat="1"/>
    <row r="76441" s="2839" customFormat="1"/>
    <row r="76442" s="2839" customFormat="1"/>
    <row r="76443" s="2839" customFormat="1"/>
    <row r="76444" s="2839" customFormat="1"/>
    <row r="76445" s="2839" customFormat="1"/>
    <row r="76446" s="2839" customFormat="1"/>
    <row r="76447" s="2839" customFormat="1"/>
    <row r="76448" s="2839" customFormat="1"/>
    <row r="76449" s="2839" customFormat="1"/>
    <row r="76450" s="2839" customFormat="1"/>
    <row r="76451" s="2839" customFormat="1"/>
    <row r="76452" s="2839" customFormat="1"/>
    <row r="76453" s="2839" customFormat="1"/>
    <row r="76454" s="2839" customFormat="1"/>
    <row r="76455" s="2839" customFormat="1"/>
    <row r="76456" s="2839" customFormat="1"/>
    <row r="76457" s="2839" customFormat="1"/>
    <row r="76458" s="2839" customFormat="1"/>
    <row r="76459" s="2839" customFormat="1"/>
    <row r="76460" s="2839" customFormat="1"/>
    <row r="76461" s="2839" customFormat="1"/>
    <row r="76462" s="2839" customFormat="1"/>
    <row r="76463" s="2839" customFormat="1"/>
    <row r="76464" s="2839" customFormat="1"/>
    <row r="76465" s="2839" customFormat="1"/>
    <row r="76466" s="2839" customFormat="1"/>
    <row r="76467" s="2839" customFormat="1"/>
    <row r="76468" s="2839" customFormat="1"/>
    <row r="76469" s="2839" customFormat="1"/>
    <row r="76470" s="2839" customFormat="1"/>
    <row r="76471" s="2839" customFormat="1"/>
    <row r="76472" s="2839" customFormat="1"/>
    <row r="76473" s="2839" customFormat="1"/>
    <row r="76474" s="2839" customFormat="1"/>
    <row r="76475" s="2839" customFormat="1"/>
    <row r="76476" s="2839" customFormat="1"/>
    <row r="76477" s="2839" customFormat="1"/>
    <row r="76478" s="2839" customFormat="1"/>
    <row r="76479" s="2839" customFormat="1"/>
    <row r="76480" s="2839" customFormat="1"/>
    <row r="76481" s="2839" customFormat="1"/>
    <row r="76482" s="2839" customFormat="1"/>
    <row r="76483" s="2839" customFormat="1"/>
    <row r="76484" s="2839" customFormat="1"/>
    <row r="76485" s="2839" customFormat="1"/>
    <row r="76486" s="2839" customFormat="1"/>
    <row r="76487" s="2839" customFormat="1"/>
    <row r="76488" s="2839" customFormat="1"/>
    <row r="76489" s="2839" customFormat="1"/>
    <row r="76490" s="2839" customFormat="1"/>
    <row r="76491" s="2839" customFormat="1"/>
    <row r="76492" s="2839" customFormat="1"/>
    <row r="76493" s="2839" customFormat="1"/>
    <row r="76494" s="2839" customFormat="1"/>
    <row r="76495" s="2839" customFormat="1"/>
    <row r="76496" s="2839" customFormat="1"/>
    <row r="76497" s="2839" customFormat="1"/>
    <row r="76498" s="2839" customFormat="1"/>
    <row r="76499" s="2839" customFormat="1"/>
    <row r="76500" s="2839" customFormat="1"/>
    <row r="76501" s="2839" customFormat="1"/>
    <row r="76502" s="2839" customFormat="1"/>
    <row r="76503" s="2839" customFormat="1"/>
    <row r="76504" s="2839" customFormat="1"/>
    <row r="76505" s="2839" customFormat="1"/>
    <row r="76506" s="2839" customFormat="1"/>
    <row r="76507" s="2839" customFormat="1"/>
    <row r="76508" s="2839" customFormat="1"/>
    <row r="76509" s="2839" customFormat="1"/>
    <row r="76510" s="2839" customFormat="1"/>
    <row r="76511" s="2839" customFormat="1"/>
    <row r="76512" s="2839" customFormat="1"/>
    <row r="76513" s="2839" customFormat="1"/>
    <row r="76514" s="2839" customFormat="1"/>
    <row r="76515" s="2839" customFormat="1"/>
    <row r="76516" s="2839" customFormat="1"/>
    <row r="76517" s="2839" customFormat="1"/>
    <row r="76518" s="2839" customFormat="1"/>
    <row r="76519" s="2839" customFormat="1"/>
    <row r="76520" s="2839" customFormat="1"/>
    <row r="76521" s="2839" customFormat="1"/>
    <row r="76522" s="2839" customFormat="1"/>
    <row r="76523" s="2839" customFormat="1"/>
    <row r="76524" s="2839" customFormat="1"/>
    <row r="76525" s="2839" customFormat="1"/>
    <row r="76526" s="2839" customFormat="1"/>
    <row r="76527" s="2839" customFormat="1"/>
    <row r="76528" s="2839" customFormat="1"/>
    <row r="76529" s="2839" customFormat="1"/>
    <row r="76530" s="2839" customFormat="1"/>
    <row r="76531" s="2839" customFormat="1"/>
    <row r="76532" s="2839" customFormat="1"/>
    <row r="76533" s="2839" customFormat="1"/>
    <row r="76534" s="2839" customFormat="1"/>
    <row r="76535" s="2839" customFormat="1"/>
    <row r="76536" s="2839" customFormat="1"/>
    <row r="76537" s="2839" customFormat="1"/>
    <row r="76538" s="2839" customFormat="1"/>
    <row r="76539" s="2839" customFormat="1"/>
    <row r="76540" s="2839" customFormat="1"/>
    <row r="76541" s="2839" customFormat="1"/>
    <row r="76542" s="2839" customFormat="1"/>
    <row r="76543" s="2839" customFormat="1"/>
    <row r="76544" s="2839" customFormat="1"/>
    <row r="76545" s="2839" customFormat="1"/>
    <row r="76546" s="2839" customFormat="1"/>
    <row r="76547" s="2839" customFormat="1"/>
    <row r="76548" s="2839" customFormat="1"/>
    <row r="76549" s="2839" customFormat="1"/>
    <row r="76550" s="2839" customFormat="1"/>
    <row r="76551" s="2839" customFormat="1"/>
    <row r="76552" s="2839" customFormat="1"/>
    <row r="76553" s="2839" customFormat="1"/>
    <row r="76554" s="2839" customFormat="1"/>
    <row r="76555" s="2839" customFormat="1"/>
    <row r="76556" s="2839" customFormat="1"/>
    <row r="76557" s="2839" customFormat="1"/>
    <row r="76558" s="2839" customFormat="1"/>
    <row r="76559" s="2839" customFormat="1"/>
    <row r="76560" s="2839" customFormat="1"/>
    <row r="76561" s="2839" customFormat="1"/>
    <row r="76562" s="2839" customFormat="1"/>
    <row r="76563" s="2839" customFormat="1"/>
    <row r="76564" s="2839" customFormat="1"/>
    <row r="76565" s="2839" customFormat="1"/>
    <row r="76566" s="2839" customFormat="1"/>
    <row r="76567" s="2839" customFormat="1"/>
    <row r="76568" s="2839" customFormat="1"/>
    <row r="76569" s="2839" customFormat="1"/>
    <row r="76570" s="2839" customFormat="1"/>
    <row r="76571" s="2839" customFormat="1"/>
    <row r="76572" s="2839" customFormat="1"/>
    <row r="76573" s="2839" customFormat="1"/>
    <row r="76574" s="2839" customFormat="1"/>
    <row r="76575" s="2839" customFormat="1"/>
    <row r="76576" s="2839" customFormat="1"/>
    <row r="76577" s="2839" customFormat="1"/>
    <row r="76578" s="2839" customFormat="1"/>
    <row r="76579" s="2839" customFormat="1"/>
    <row r="76580" s="2839" customFormat="1"/>
    <row r="76581" s="2839" customFormat="1"/>
    <row r="76582" s="2839" customFormat="1"/>
    <row r="76583" s="2839" customFormat="1"/>
    <row r="76584" s="2839" customFormat="1"/>
    <row r="76585" s="2839" customFormat="1"/>
    <row r="76586" s="2839" customFormat="1"/>
    <row r="76587" s="2839" customFormat="1"/>
    <row r="76588" s="2839" customFormat="1"/>
    <row r="76589" s="2839" customFormat="1"/>
    <row r="76590" s="2839" customFormat="1"/>
    <row r="76591" s="2839" customFormat="1"/>
    <row r="76592" s="2839" customFormat="1"/>
    <row r="76593" s="2839" customFormat="1"/>
    <row r="76594" s="2839" customFormat="1"/>
    <row r="76595" s="2839" customFormat="1"/>
    <row r="76596" s="2839" customFormat="1"/>
    <row r="76597" s="2839" customFormat="1"/>
    <row r="76598" s="2839" customFormat="1"/>
    <row r="76599" s="2839" customFormat="1"/>
    <row r="76600" s="2839" customFormat="1"/>
    <row r="76601" s="2839" customFormat="1"/>
    <row r="76602" s="2839" customFormat="1"/>
    <row r="76603" s="2839" customFormat="1"/>
    <row r="76604" s="2839" customFormat="1"/>
    <row r="76605" s="2839" customFormat="1"/>
    <row r="76606" s="2839" customFormat="1"/>
    <row r="76607" s="2839" customFormat="1"/>
    <row r="76608" s="2839" customFormat="1"/>
    <row r="76609" s="2839" customFormat="1"/>
    <row r="76610" s="2839" customFormat="1"/>
    <row r="76611" s="2839" customFormat="1"/>
    <row r="76612" s="2839" customFormat="1"/>
    <row r="76613" s="2839" customFormat="1"/>
    <row r="76614" s="2839" customFormat="1"/>
    <row r="76615" s="2839" customFormat="1"/>
    <row r="76616" s="2839" customFormat="1"/>
    <row r="76617" s="2839" customFormat="1"/>
    <row r="76618" s="2839" customFormat="1"/>
    <row r="76619" s="2839" customFormat="1"/>
    <row r="76620" s="2839" customFormat="1"/>
    <row r="76621" s="2839" customFormat="1"/>
    <row r="76622" s="2839" customFormat="1"/>
    <row r="76623" s="2839" customFormat="1"/>
    <row r="76624" s="2839" customFormat="1"/>
    <row r="76625" s="2839" customFormat="1"/>
    <row r="76626" s="2839" customFormat="1"/>
    <row r="76627" s="2839" customFormat="1"/>
    <row r="76628" s="2839" customFormat="1"/>
    <row r="76629" s="2839" customFormat="1"/>
    <row r="76630" s="2839" customFormat="1"/>
    <row r="76631" s="2839" customFormat="1"/>
    <row r="76632" s="2839" customFormat="1"/>
    <row r="76633" s="2839" customFormat="1"/>
    <row r="76634" s="2839" customFormat="1"/>
    <row r="76635" s="2839" customFormat="1"/>
    <row r="76636" s="2839" customFormat="1"/>
    <row r="76637" s="2839" customFormat="1"/>
    <row r="76638" s="2839" customFormat="1"/>
    <row r="76639" s="2839" customFormat="1"/>
    <row r="76640" s="2839" customFormat="1"/>
    <row r="76641" s="2839" customFormat="1"/>
    <row r="76642" s="2839" customFormat="1"/>
    <row r="76643" s="2839" customFormat="1"/>
    <row r="76644" s="2839" customFormat="1"/>
    <row r="76645" s="2839" customFormat="1"/>
    <row r="76646" s="2839" customFormat="1"/>
    <row r="76647" s="2839" customFormat="1"/>
    <row r="76648" s="2839" customFormat="1"/>
    <row r="76649" s="2839" customFormat="1"/>
    <row r="76650" s="2839" customFormat="1"/>
    <row r="76651" s="2839" customFormat="1"/>
    <row r="76652" s="2839" customFormat="1"/>
    <row r="76653" s="2839" customFormat="1"/>
    <row r="76654" s="2839" customFormat="1"/>
    <row r="76655" s="2839" customFormat="1"/>
    <row r="76656" s="2839" customFormat="1"/>
    <row r="76657" s="2839" customFormat="1"/>
    <row r="76658" s="2839" customFormat="1"/>
    <row r="76659" s="2839" customFormat="1"/>
    <row r="76660" s="2839" customFormat="1"/>
    <row r="76661" s="2839" customFormat="1"/>
    <row r="76662" s="2839" customFormat="1"/>
    <row r="76663" s="2839" customFormat="1"/>
    <row r="76664" s="2839" customFormat="1"/>
    <row r="76665" s="2839" customFormat="1"/>
    <row r="76666" s="2839" customFormat="1"/>
    <row r="76667" s="2839" customFormat="1"/>
    <row r="76668" s="2839" customFormat="1"/>
    <row r="76669" s="2839" customFormat="1"/>
    <row r="76670" s="2839" customFormat="1"/>
    <row r="76671" s="2839" customFormat="1"/>
    <row r="76672" s="2839" customFormat="1"/>
    <row r="76673" s="2839" customFormat="1"/>
    <row r="76674" s="2839" customFormat="1"/>
    <row r="76675" s="2839" customFormat="1"/>
    <row r="76676" s="2839" customFormat="1"/>
    <row r="76677" s="2839" customFormat="1"/>
    <row r="76678" s="2839" customFormat="1"/>
    <row r="76679" s="2839" customFormat="1"/>
    <row r="76680" s="2839" customFormat="1"/>
    <row r="76681" s="2839" customFormat="1"/>
    <row r="76682" s="2839" customFormat="1"/>
    <row r="76683" s="2839" customFormat="1"/>
    <row r="76684" s="2839" customFormat="1"/>
    <row r="76685" s="2839" customFormat="1"/>
    <row r="76686" s="2839" customFormat="1"/>
    <row r="76687" s="2839" customFormat="1"/>
    <row r="76688" s="2839" customFormat="1"/>
    <row r="76689" s="2839" customFormat="1"/>
    <row r="76690" s="2839" customFormat="1"/>
    <row r="76691" s="2839" customFormat="1"/>
    <row r="76692" s="2839" customFormat="1"/>
    <row r="76693" s="2839" customFormat="1"/>
    <row r="76694" s="2839" customFormat="1"/>
    <row r="76695" s="2839" customFormat="1"/>
    <row r="76696" s="2839" customFormat="1"/>
    <row r="76697" s="2839" customFormat="1"/>
    <row r="76698" s="2839" customFormat="1"/>
    <row r="76699" s="2839" customFormat="1"/>
    <row r="76700" s="2839" customFormat="1"/>
    <row r="76701" s="2839" customFormat="1"/>
    <row r="76702" s="2839" customFormat="1"/>
    <row r="76703" s="2839" customFormat="1"/>
    <row r="76704" s="2839" customFormat="1"/>
    <row r="76705" s="2839" customFormat="1"/>
    <row r="76706" s="2839" customFormat="1"/>
    <row r="76707" s="2839" customFormat="1"/>
    <row r="76708" s="2839" customFormat="1"/>
    <row r="76709" s="2839" customFormat="1"/>
    <row r="76710" s="2839" customFormat="1"/>
    <row r="76711" s="2839" customFormat="1"/>
    <row r="76712" s="2839" customFormat="1"/>
    <row r="76713" s="2839" customFormat="1"/>
    <row r="76714" s="2839" customFormat="1"/>
    <row r="76715" s="2839" customFormat="1"/>
    <row r="76716" s="2839" customFormat="1"/>
    <row r="76717" s="2839" customFormat="1"/>
    <row r="76718" s="2839" customFormat="1"/>
    <row r="76719" s="2839" customFormat="1"/>
    <row r="76720" s="2839" customFormat="1"/>
    <row r="76721" s="2839" customFormat="1"/>
    <row r="76722" s="2839" customFormat="1"/>
    <row r="76723" s="2839" customFormat="1"/>
    <row r="76724" s="2839" customFormat="1"/>
    <row r="76725" s="2839" customFormat="1"/>
    <row r="76726" s="2839" customFormat="1"/>
    <row r="76727" s="2839" customFormat="1"/>
    <row r="76728" s="2839" customFormat="1"/>
    <row r="76729" s="2839" customFormat="1"/>
    <row r="76730" s="2839" customFormat="1"/>
    <row r="76731" s="2839" customFormat="1"/>
    <row r="76732" s="2839" customFormat="1"/>
    <row r="76733" s="2839" customFormat="1"/>
    <row r="76734" s="2839" customFormat="1"/>
    <row r="76735" s="2839" customFormat="1"/>
    <row r="76736" s="2839" customFormat="1"/>
    <row r="76737" s="2839" customFormat="1"/>
    <row r="76738" s="2839" customFormat="1"/>
    <row r="76739" s="2839" customFormat="1"/>
    <row r="76740" s="2839" customFormat="1"/>
    <row r="76741" s="2839" customFormat="1"/>
    <row r="76742" s="2839" customFormat="1"/>
    <row r="76743" s="2839" customFormat="1"/>
    <row r="76744" s="2839" customFormat="1"/>
    <row r="76745" s="2839" customFormat="1"/>
    <row r="76746" s="2839" customFormat="1"/>
    <row r="76747" s="2839" customFormat="1"/>
    <row r="76748" s="2839" customFormat="1"/>
    <row r="76749" s="2839" customFormat="1"/>
    <row r="76750" s="2839" customFormat="1"/>
    <row r="76751" s="2839" customFormat="1"/>
    <row r="76752" s="2839" customFormat="1"/>
    <row r="76753" s="2839" customFormat="1"/>
    <row r="76754" s="2839" customFormat="1"/>
    <row r="76755" s="2839" customFormat="1"/>
    <row r="76756" s="2839" customFormat="1"/>
    <row r="76757" s="2839" customFormat="1"/>
    <row r="76758" s="2839" customFormat="1"/>
    <row r="76759" s="2839" customFormat="1"/>
    <row r="76760" s="2839" customFormat="1"/>
    <row r="76761" s="2839" customFormat="1"/>
    <row r="76762" s="2839" customFormat="1"/>
    <row r="76763" s="2839" customFormat="1"/>
    <row r="76764" s="2839" customFormat="1"/>
    <row r="76765" s="2839" customFormat="1"/>
    <row r="76766" s="2839" customFormat="1"/>
    <row r="76767" s="2839" customFormat="1"/>
    <row r="76768" s="2839" customFormat="1"/>
    <row r="76769" s="2839" customFormat="1"/>
    <row r="76770" s="2839" customFormat="1"/>
    <row r="76771" s="2839" customFormat="1"/>
    <row r="76772" s="2839" customFormat="1"/>
    <row r="76773" s="2839" customFormat="1"/>
    <row r="76774" s="2839" customFormat="1"/>
    <row r="76775" s="2839" customFormat="1"/>
    <row r="76776" s="2839" customFormat="1"/>
    <row r="76777" s="2839" customFormat="1"/>
    <row r="76778" s="2839" customFormat="1"/>
    <row r="76779" s="2839" customFormat="1"/>
    <row r="76780" s="2839" customFormat="1"/>
    <row r="76781" s="2839" customFormat="1"/>
    <row r="76782" s="2839" customFormat="1"/>
    <row r="76783" s="2839" customFormat="1"/>
    <row r="76784" s="2839" customFormat="1"/>
    <row r="76785" s="2839" customFormat="1"/>
    <row r="76786" s="2839" customFormat="1"/>
    <row r="76787" s="2839" customFormat="1"/>
    <row r="76788" s="2839" customFormat="1"/>
    <row r="76789" s="2839" customFormat="1"/>
    <row r="76790" s="2839" customFormat="1"/>
    <row r="76791" s="2839" customFormat="1"/>
    <row r="76792" s="2839" customFormat="1"/>
    <row r="76793" s="2839" customFormat="1"/>
    <row r="76794" s="2839" customFormat="1"/>
    <row r="76795" s="2839" customFormat="1"/>
    <row r="76796" s="2839" customFormat="1"/>
    <row r="76797" s="2839" customFormat="1"/>
    <row r="76798" s="2839" customFormat="1"/>
    <row r="76799" s="2839" customFormat="1"/>
    <row r="76800" s="2839" customFormat="1"/>
    <row r="76801" s="2839" customFormat="1"/>
    <row r="76802" s="2839" customFormat="1"/>
    <row r="76803" s="2839" customFormat="1"/>
    <row r="76804" s="2839" customFormat="1"/>
    <row r="76805" s="2839" customFormat="1"/>
    <row r="76806" s="2839" customFormat="1"/>
    <row r="76807" s="2839" customFormat="1"/>
    <row r="76808" s="2839" customFormat="1"/>
    <row r="76809" s="2839" customFormat="1"/>
    <row r="76810" s="2839" customFormat="1"/>
    <row r="76811" s="2839" customFormat="1"/>
    <row r="76812" s="2839" customFormat="1"/>
    <row r="76813" s="2839" customFormat="1"/>
    <row r="76814" s="2839" customFormat="1"/>
    <row r="76815" s="2839" customFormat="1"/>
    <row r="76816" s="2839" customFormat="1"/>
    <row r="76817" s="2839" customFormat="1"/>
    <row r="76818" s="2839" customFormat="1"/>
    <row r="76819" s="2839" customFormat="1"/>
    <row r="76820" s="2839" customFormat="1"/>
    <row r="76821" s="2839" customFormat="1"/>
    <row r="76822" s="2839" customFormat="1"/>
    <row r="76823" s="2839" customFormat="1"/>
    <row r="76824" s="2839" customFormat="1"/>
    <row r="76825" s="2839" customFormat="1"/>
    <row r="76826" s="2839" customFormat="1"/>
    <row r="76827" s="2839" customFormat="1"/>
    <row r="76828" s="2839" customFormat="1"/>
    <row r="76829" s="2839" customFormat="1"/>
    <row r="76830" s="2839" customFormat="1"/>
    <row r="76831" s="2839" customFormat="1"/>
    <row r="76832" s="2839" customFormat="1"/>
    <row r="76833" s="2839" customFormat="1"/>
    <row r="76834" s="2839" customFormat="1"/>
    <row r="76835" s="2839" customFormat="1"/>
    <row r="76836" s="2839" customFormat="1"/>
    <row r="76837" s="2839" customFormat="1"/>
    <row r="76838" s="2839" customFormat="1"/>
    <row r="76839" s="2839" customFormat="1"/>
    <row r="76840" s="2839" customFormat="1"/>
    <row r="76841" s="2839" customFormat="1"/>
    <row r="76842" s="2839" customFormat="1"/>
    <row r="76843" s="2839" customFormat="1"/>
    <row r="76844" s="2839" customFormat="1"/>
    <row r="76845" s="2839" customFormat="1"/>
    <row r="76846" s="2839" customFormat="1"/>
    <row r="76847" s="2839" customFormat="1"/>
    <row r="76848" s="2839" customFormat="1"/>
    <row r="76849" s="2839" customFormat="1"/>
    <row r="76850" s="2839" customFormat="1"/>
    <row r="76851" s="2839" customFormat="1"/>
    <row r="76852" s="2839" customFormat="1"/>
    <row r="76853" s="2839" customFormat="1"/>
    <row r="76854" s="2839" customFormat="1"/>
    <row r="76855" s="2839" customFormat="1"/>
    <row r="76856" s="2839" customFormat="1"/>
    <row r="76857" s="2839" customFormat="1"/>
    <row r="76858" s="2839" customFormat="1"/>
    <row r="76859" s="2839" customFormat="1"/>
    <row r="76860" s="2839" customFormat="1"/>
    <row r="76861" s="2839" customFormat="1"/>
    <row r="76862" s="2839" customFormat="1"/>
    <row r="76863" s="2839" customFormat="1"/>
    <row r="76864" s="2839" customFormat="1"/>
    <row r="76865" s="2839" customFormat="1"/>
    <row r="76866" s="2839" customFormat="1"/>
    <row r="76867" s="2839" customFormat="1"/>
    <row r="76868" s="2839" customFormat="1"/>
    <row r="76869" s="2839" customFormat="1"/>
    <row r="76870" s="2839" customFormat="1"/>
    <row r="76871" s="2839" customFormat="1"/>
    <row r="76872" s="2839" customFormat="1"/>
    <row r="76873" s="2839" customFormat="1"/>
    <row r="76874" s="2839" customFormat="1"/>
    <row r="76875" s="2839" customFormat="1"/>
    <row r="76876" s="2839" customFormat="1"/>
    <row r="76877" s="2839" customFormat="1"/>
    <row r="76878" s="2839" customFormat="1"/>
    <row r="76879" s="2839" customFormat="1"/>
    <row r="76880" s="2839" customFormat="1"/>
    <row r="76881" s="2839" customFormat="1"/>
    <row r="76882" s="2839" customFormat="1"/>
    <row r="76883" s="2839" customFormat="1"/>
    <row r="76884" s="2839" customFormat="1"/>
    <row r="76885" s="2839" customFormat="1"/>
    <row r="76886" s="2839" customFormat="1"/>
    <row r="76887" s="2839" customFormat="1"/>
    <row r="76888" s="2839" customFormat="1"/>
    <row r="76889" s="2839" customFormat="1"/>
    <row r="76890" s="2839" customFormat="1"/>
    <row r="76891" s="2839" customFormat="1"/>
    <row r="76892" s="2839" customFormat="1"/>
    <row r="76893" s="2839" customFormat="1"/>
    <row r="76894" s="2839" customFormat="1"/>
    <row r="76895" s="2839" customFormat="1"/>
    <row r="76896" s="2839" customFormat="1"/>
    <row r="76897" s="2839" customFormat="1"/>
    <row r="76898" s="2839" customFormat="1"/>
    <row r="76899" s="2839" customFormat="1"/>
    <row r="76900" s="2839" customFormat="1"/>
    <row r="76901" s="2839" customFormat="1"/>
    <row r="76902" s="2839" customFormat="1"/>
    <row r="76903" s="2839" customFormat="1"/>
    <row r="76904" s="2839" customFormat="1"/>
    <row r="76905" s="2839" customFormat="1"/>
    <row r="76906" s="2839" customFormat="1"/>
    <row r="76907" s="2839" customFormat="1"/>
    <row r="76908" s="2839" customFormat="1"/>
    <row r="76909" s="2839" customFormat="1"/>
    <row r="76910" s="2839" customFormat="1"/>
    <row r="76911" s="2839" customFormat="1"/>
    <row r="76912" s="2839" customFormat="1"/>
    <row r="76913" s="2839" customFormat="1"/>
    <row r="76914" s="2839" customFormat="1"/>
    <row r="76915" s="2839" customFormat="1"/>
    <row r="76916" s="2839" customFormat="1"/>
    <row r="76917" s="2839" customFormat="1"/>
    <row r="76918" s="2839" customFormat="1"/>
    <row r="76919" s="2839" customFormat="1"/>
    <row r="76920" s="2839" customFormat="1"/>
    <row r="76921" s="2839" customFormat="1"/>
    <row r="76922" s="2839" customFormat="1"/>
    <row r="76923" s="2839" customFormat="1"/>
    <row r="76924" s="2839" customFormat="1"/>
    <row r="76925" s="2839" customFormat="1"/>
    <row r="76926" s="2839" customFormat="1"/>
    <row r="76927" s="2839" customFormat="1"/>
    <row r="76928" s="2839" customFormat="1"/>
    <row r="76929" s="2839" customFormat="1"/>
    <row r="76930" s="2839" customFormat="1"/>
    <row r="76931" s="2839" customFormat="1"/>
    <row r="76932" s="2839" customFormat="1"/>
    <row r="76933" s="2839" customFormat="1"/>
    <row r="76934" s="2839" customFormat="1"/>
    <row r="76935" s="2839" customFormat="1"/>
    <row r="76936" s="2839" customFormat="1"/>
    <row r="76937" s="2839" customFormat="1"/>
    <row r="76938" s="2839" customFormat="1"/>
    <row r="76939" s="2839" customFormat="1"/>
    <row r="76940" s="2839" customFormat="1"/>
    <row r="76941" s="2839" customFormat="1"/>
    <row r="76942" s="2839" customFormat="1"/>
    <row r="76943" s="2839" customFormat="1"/>
    <row r="76944" s="2839" customFormat="1"/>
    <row r="76945" s="2839" customFormat="1"/>
    <row r="76946" s="2839" customFormat="1"/>
    <row r="76947" s="2839" customFormat="1"/>
    <row r="76948" s="2839" customFormat="1"/>
    <row r="76949" s="2839" customFormat="1"/>
    <row r="76950" s="2839" customFormat="1"/>
    <row r="76951" s="2839" customFormat="1"/>
    <row r="76952" s="2839" customFormat="1"/>
    <row r="76953" s="2839" customFormat="1"/>
    <row r="76954" s="2839" customFormat="1"/>
    <row r="76955" s="2839" customFormat="1"/>
    <row r="76956" s="2839" customFormat="1"/>
    <row r="76957" s="2839" customFormat="1"/>
    <row r="76958" s="2839" customFormat="1"/>
    <row r="76959" s="2839" customFormat="1"/>
    <row r="76960" s="2839" customFormat="1"/>
    <row r="76961" s="2839" customFormat="1"/>
    <row r="76962" s="2839" customFormat="1"/>
    <row r="76963" s="2839" customFormat="1"/>
    <row r="76964" s="2839" customFormat="1"/>
    <row r="76965" s="2839" customFormat="1"/>
    <row r="76966" s="2839" customFormat="1"/>
    <row r="76967" s="2839" customFormat="1"/>
    <row r="76968" s="2839" customFormat="1"/>
    <row r="76969" s="2839" customFormat="1"/>
    <row r="76970" s="2839" customFormat="1"/>
    <row r="76971" s="2839" customFormat="1"/>
    <row r="76972" s="2839" customFormat="1"/>
    <row r="76973" s="2839" customFormat="1"/>
    <row r="76974" s="2839" customFormat="1"/>
    <row r="76975" s="2839" customFormat="1"/>
    <row r="76976" s="2839" customFormat="1"/>
    <row r="76977" s="2839" customFormat="1"/>
    <row r="76978" s="2839" customFormat="1"/>
    <row r="76979" s="2839" customFormat="1"/>
    <row r="76980" s="2839" customFormat="1"/>
    <row r="76981" s="2839" customFormat="1"/>
    <row r="76982" s="2839" customFormat="1"/>
    <row r="76983" s="2839" customFormat="1"/>
    <row r="76984" s="2839" customFormat="1"/>
    <row r="76985" s="2839" customFormat="1"/>
    <row r="76986" s="2839" customFormat="1"/>
    <row r="76987" s="2839" customFormat="1"/>
    <row r="76988" s="2839" customFormat="1"/>
    <row r="76989" s="2839" customFormat="1"/>
    <row r="76990" s="2839" customFormat="1"/>
    <row r="76991" s="2839" customFormat="1"/>
    <row r="76992" s="2839" customFormat="1"/>
    <row r="76993" s="2839" customFormat="1"/>
    <row r="76994" s="2839" customFormat="1"/>
    <row r="76995" s="2839" customFormat="1"/>
    <row r="76996" s="2839" customFormat="1"/>
    <row r="76997" s="2839" customFormat="1"/>
    <row r="76998" s="2839" customFormat="1"/>
    <row r="76999" s="2839" customFormat="1"/>
    <row r="77000" s="2839" customFormat="1"/>
    <row r="77001" s="2839" customFormat="1"/>
    <row r="77002" s="2839" customFormat="1"/>
    <row r="77003" s="2839" customFormat="1"/>
    <row r="77004" s="2839" customFormat="1"/>
    <row r="77005" s="2839" customFormat="1"/>
    <row r="77006" s="2839" customFormat="1"/>
    <row r="77007" s="2839" customFormat="1"/>
    <row r="77008" s="2839" customFormat="1"/>
    <row r="77009" s="2839" customFormat="1"/>
    <row r="77010" s="2839" customFormat="1"/>
    <row r="77011" s="2839" customFormat="1"/>
    <row r="77012" s="2839" customFormat="1"/>
    <row r="77013" s="2839" customFormat="1"/>
    <row r="77014" s="2839" customFormat="1"/>
    <row r="77015" s="2839" customFormat="1"/>
    <row r="77016" s="2839" customFormat="1"/>
    <row r="77017" s="2839" customFormat="1"/>
    <row r="77018" s="2839" customFormat="1"/>
    <row r="77019" s="2839" customFormat="1"/>
    <row r="77020" s="2839" customFormat="1"/>
    <row r="77021" s="2839" customFormat="1"/>
    <row r="77022" s="2839" customFormat="1"/>
    <row r="77023" s="2839" customFormat="1"/>
    <row r="77024" s="2839" customFormat="1"/>
    <row r="77025" s="2839" customFormat="1"/>
    <row r="77026" s="2839" customFormat="1"/>
    <row r="77027" s="2839" customFormat="1"/>
    <row r="77028" s="2839" customFormat="1"/>
    <row r="77029" s="2839" customFormat="1"/>
    <row r="77030" s="2839" customFormat="1"/>
    <row r="77031" s="2839" customFormat="1"/>
    <row r="77032" s="2839" customFormat="1"/>
    <row r="77033" s="2839" customFormat="1"/>
    <row r="77034" s="2839" customFormat="1"/>
    <row r="77035" s="2839" customFormat="1"/>
    <row r="77036" s="2839" customFormat="1"/>
    <row r="77037" s="2839" customFormat="1"/>
    <row r="77038" s="2839" customFormat="1"/>
    <row r="77039" s="2839" customFormat="1"/>
    <row r="77040" s="2839" customFormat="1"/>
    <row r="77041" s="2839" customFormat="1"/>
    <row r="77042" s="2839" customFormat="1"/>
    <row r="77043" s="2839" customFormat="1"/>
    <row r="77044" s="2839" customFormat="1"/>
    <row r="77045" s="2839" customFormat="1"/>
    <row r="77046" s="2839" customFormat="1"/>
    <row r="77047" s="2839" customFormat="1"/>
    <row r="77048" s="2839" customFormat="1"/>
    <row r="77049" s="2839" customFormat="1"/>
    <row r="77050" s="2839" customFormat="1"/>
    <row r="77051" s="2839" customFormat="1"/>
    <row r="77052" s="2839" customFormat="1"/>
    <row r="77053" s="2839" customFormat="1"/>
    <row r="77054" s="2839" customFormat="1"/>
    <row r="77055" s="2839" customFormat="1"/>
    <row r="77056" s="2839" customFormat="1"/>
    <row r="77057" s="2839" customFormat="1"/>
    <row r="77058" s="2839" customFormat="1"/>
    <row r="77059" s="2839" customFormat="1"/>
    <row r="77060" s="2839" customFormat="1"/>
    <row r="77061" s="2839" customFormat="1"/>
    <row r="77062" s="2839" customFormat="1"/>
    <row r="77063" s="2839" customFormat="1"/>
    <row r="77064" s="2839" customFormat="1"/>
    <row r="77065" s="2839" customFormat="1"/>
    <row r="77066" s="2839" customFormat="1"/>
    <row r="77067" s="2839" customFormat="1"/>
    <row r="77068" s="2839" customFormat="1"/>
    <row r="77069" s="2839" customFormat="1"/>
    <row r="77070" s="2839" customFormat="1"/>
    <row r="77071" s="2839" customFormat="1"/>
    <row r="77072" s="2839" customFormat="1"/>
    <row r="77073" s="2839" customFormat="1"/>
    <row r="77074" s="2839" customFormat="1"/>
    <row r="77075" s="2839" customFormat="1"/>
    <row r="77076" s="2839" customFormat="1"/>
    <row r="77077" s="2839" customFormat="1"/>
    <row r="77078" s="2839" customFormat="1"/>
    <row r="77079" s="2839" customFormat="1"/>
    <row r="77080" s="2839" customFormat="1"/>
    <row r="77081" s="2839" customFormat="1"/>
    <row r="77082" s="2839" customFormat="1"/>
    <row r="77083" s="2839" customFormat="1"/>
    <row r="77084" s="2839" customFormat="1"/>
    <row r="77085" s="2839" customFormat="1"/>
    <row r="77086" s="2839" customFormat="1"/>
    <row r="77087" s="2839" customFormat="1"/>
    <row r="77088" s="2839" customFormat="1"/>
    <row r="77089" s="2839" customFormat="1"/>
    <row r="77090" s="2839" customFormat="1"/>
    <row r="77091" s="2839" customFormat="1"/>
    <row r="77092" s="2839" customFormat="1"/>
    <row r="77093" s="2839" customFormat="1"/>
    <row r="77094" s="2839" customFormat="1"/>
    <row r="77095" s="2839" customFormat="1"/>
    <row r="77096" s="2839" customFormat="1"/>
    <row r="77097" s="2839" customFormat="1"/>
    <row r="77098" s="2839" customFormat="1"/>
    <row r="77099" s="2839" customFormat="1"/>
    <row r="77100" s="2839" customFormat="1"/>
    <row r="77101" s="2839" customFormat="1"/>
    <row r="77102" s="2839" customFormat="1"/>
    <row r="77103" s="2839" customFormat="1"/>
    <row r="77104" s="2839" customFormat="1"/>
    <row r="77105" s="2839" customFormat="1"/>
    <row r="77106" s="2839" customFormat="1"/>
    <row r="77107" s="2839" customFormat="1"/>
    <row r="77108" s="2839" customFormat="1"/>
    <row r="77109" s="2839" customFormat="1"/>
    <row r="77110" s="2839" customFormat="1"/>
    <row r="77111" s="2839" customFormat="1"/>
    <row r="77112" s="2839" customFormat="1"/>
    <row r="77113" s="2839" customFormat="1"/>
    <row r="77114" s="2839" customFormat="1"/>
    <row r="77115" s="2839" customFormat="1"/>
    <row r="77116" s="2839" customFormat="1"/>
    <row r="77117" s="2839" customFormat="1"/>
    <row r="77118" s="2839" customFormat="1"/>
    <row r="77119" s="2839" customFormat="1"/>
    <row r="77120" s="2839" customFormat="1"/>
    <row r="77121" s="2839" customFormat="1"/>
    <row r="77122" s="2839" customFormat="1"/>
    <row r="77123" s="2839" customFormat="1"/>
    <row r="77124" s="2839" customFormat="1"/>
    <row r="77125" s="2839" customFormat="1"/>
    <row r="77126" s="2839" customFormat="1"/>
    <row r="77127" s="2839" customFormat="1"/>
    <row r="77128" s="2839" customFormat="1"/>
    <row r="77129" s="2839" customFormat="1"/>
    <row r="77130" s="2839" customFormat="1"/>
    <row r="77131" s="2839" customFormat="1"/>
    <row r="77132" s="2839" customFormat="1"/>
    <row r="77133" s="2839" customFormat="1"/>
    <row r="77134" s="2839" customFormat="1"/>
    <row r="77135" s="2839" customFormat="1"/>
    <row r="77136" s="2839" customFormat="1"/>
    <row r="77137" s="2839" customFormat="1"/>
    <row r="77138" s="2839" customFormat="1"/>
    <row r="77139" s="2839" customFormat="1"/>
    <row r="77140" s="2839" customFormat="1"/>
    <row r="77141" s="2839" customFormat="1"/>
    <row r="77142" s="2839" customFormat="1"/>
    <row r="77143" s="2839" customFormat="1"/>
    <row r="77144" s="2839" customFormat="1"/>
    <row r="77145" s="2839" customFormat="1"/>
    <row r="77146" s="2839" customFormat="1"/>
    <row r="77147" s="2839" customFormat="1"/>
    <row r="77148" s="2839" customFormat="1"/>
    <row r="77149" s="2839" customFormat="1"/>
    <row r="77150" s="2839" customFormat="1"/>
    <row r="77151" s="2839" customFormat="1"/>
    <row r="77152" s="2839" customFormat="1"/>
    <row r="77153" s="2839" customFormat="1"/>
    <row r="77154" s="2839" customFormat="1"/>
    <row r="77155" s="2839" customFormat="1"/>
    <row r="77156" s="2839" customFormat="1"/>
    <row r="77157" s="2839" customFormat="1"/>
    <row r="77158" s="2839" customFormat="1"/>
    <row r="77159" s="2839" customFormat="1"/>
    <row r="77160" s="2839" customFormat="1"/>
    <row r="77161" s="2839" customFormat="1"/>
    <row r="77162" s="2839" customFormat="1"/>
    <row r="77163" s="2839" customFormat="1"/>
    <row r="77164" s="2839" customFormat="1"/>
    <row r="77165" s="2839" customFormat="1"/>
    <row r="77166" s="2839" customFormat="1"/>
    <row r="77167" s="2839" customFormat="1"/>
    <row r="77168" s="2839" customFormat="1"/>
    <row r="77169" s="2839" customFormat="1"/>
    <row r="77170" s="2839" customFormat="1"/>
    <row r="77171" s="2839" customFormat="1"/>
    <row r="77172" s="2839" customFormat="1"/>
    <row r="77173" s="2839" customFormat="1"/>
    <row r="77174" s="2839" customFormat="1"/>
    <row r="77175" s="2839" customFormat="1"/>
    <row r="77176" s="2839" customFormat="1"/>
    <row r="77177" s="2839" customFormat="1"/>
    <row r="77178" s="2839" customFormat="1"/>
    <row r="77179" s="2839" customFormat="1"/>
    <row r="77180" s="2839" customFormat="1"/>
    <row r="77181" s="2839" customFormat="1"/>
    <row r="77182" s="2839" customFormat="1"/>
    <row r="77183" s="2839" customFormat="1"/>
    <row r="77184" s="2839" customFormat="1"/>
    <row r="77185" s="2839" customFormat="1"/>
    <row r="77186" s="2839" customFormat="1"/>
    <row r="77187" s="2839" customFormat="1"/>
    <row r="77188" s="2839" customFormat="1"/>
    <row r="77189" s="2839" customFormat="1"/>
    <row r="77190" s="2839" customFormat="1"/>
    <row r="77191" s="2839" customFormat="1"/>
    <row r="77192" s="2839" customFormat="1"/>
    <row r="77193" s="2839" customFormat="1"/>
    <row r="77194" s="2839" customFormat="1"/>
    <row r="77195" s="2839" customFormat="1"/>
    <row r="77196" s="2839" customFormat="1"/>
    <row r="77197" s="2839" customFormat="1"/>
    <row r="77198" s="2839" customFormat="1"/>
    <row r="77199" s="2839" customFormat="1"/>
    <row r="77200" s="2839" customFormat="1"/>
    <row r="77201" s="2839" customFormat="1"/>
    <row r="77202" s="2839" customFormat="1"/>
    <row r="77203" s="2839" customFormat="1"/>
    <row r="77204" s="2839" customFormat="1"/>
    <row r="77205" s="2839" customFormat="1"/>
    <row r="77206" s="2839" customFormat="1"/>
    <row r="77207" s="2839" customFormat="1"/>
    <row r="77208" s="2839" customFormat="1"/>
    <row r="77209" s="2839" customFormat="1"/>
    <row r="77210" s="2839" customFormat="1"/>
    <row r="77211" s="2839" customFormat="1"/>
    <row r="77212" s="2839" customFormat="1"/>
    <row r="77213" s="2839" customFormat="1"/>
    <row r="77214" s="2839" customFormat="1"/>
    <row r="77215" s="2839" customFormat="1"/>
    <row r="77216" s="2839" customFormat="1"/>
    <row r="77217" s="2839" customFormat="1"/>
    <row r="77218" s="2839" customFormat="1"/>
    <row r="77219" s="2839" customFormat="1"/>
    <row r="77220" s="2839" customFormat="1"/>
    <row r="77221" s="2839" customFormat="1"/>
    <row r="77222" s="2839" customFormat="1"/>
    <row r="77223" s="2839" customFormat="1"/>
    <row r="77224" s="2839" customFormat="1"/>
    <row r="77225" s="2839" customFormat="1"/>
    <row r="77226" s="2839" customFormat="1"/>
    <row r="77227" s="2839" customFormat="1"/>
    <row r="77228" s="2839" customFormat="1"/>
    <row r="77229" s="2839" customFormat="1"/>
    <row r="77230" s="2839" customFormat="1"/>
    <row r="77231" s="2839" customFormat="1"/>
    <row r="77232" s="2839" customFormat="1"/>
    <row r="77233" s="2839" customFormat="1"/>
    <row r="77234" s="2839" customFormat="1"/>
    <row r="77235" s="2839" customFormat="1"/>
    <row r="77236" s="2839" customFormat="1"/>
    <row r="77237" s="2839" customFormat="1"/>
    <row r="77238" s="2839" customFormat="1"/>
    <row r="77239" s="2839" customFormat="1"/>
    <row r="77240" s="2839" customFormat="1"/>
    <row r="77241" s="2839" customFormat="1"/>
    <row r="77242" s="2839" customFormat="1"/>
    <row r="77243" s="2839" customFormat="1"/>
    <row r="77244" s="2839" customFormat="1"/>
    <row r="77245" s="2839" customFormat="1"/>
    <row r="77246" s="2839" customFormat="1"/>
    <row r="77247" s="2839" customFormat="1"/>
    <row r="77248" s="2839" customFormat="1"/>
    <row r="77249" s="2839" customFormat="1"/>
    <row r="77250" s="2839" customFormat="1"/>
    <row r="77251" s="2839" customFormat="1"/>
    <row r="77252" s="2839" customFormat="1"/>
    <row r="77253" s="2839" customFormat="1"/>
    <row r="77254" s="2839" customFormat="1"/>
    <row r="77255" s="2839" customFormat="1"/>
    <row r="77256" s="2839" customFormat="1"/>
    <row r="77257" s="2839" customFormat="1"/>
    <row r="77258" s="2839" customFormat="1"/>
    <row r="77259" s="2839" customFormat="1"/>
    <row r="77260" s="2839" customFormat="1"/>
    <row r="77261" s="2839" customFormat="1"/>
    <row r="77262" s="2839" customFormat="1"/>
    <row r="77263" s="2839" customFormat="1"/>
    <row r="77264" s="2839" customFormat="1"/>
    <row r="77265" s="2839" customFormat="1"/>
    <row r="77266" s="2839" customFormat="1"/>
    <row r="77267" s="2839" customFormat="1"/>
    <row r="77268" s="2839" customFormat="1"/>
    <row r="77269" s="2839" customFormat="1"/>
    <row r="77270" s="2839" customFormat="1"/>
    <row r="77271" s="2839" customFormat="1"/>
    <row r="77272" s="2839" customFormat="1"/>
    <row r="77273" s="2839" customFormat="1"/>
    <row r="77274" s="2839" customFormat="1"/>
    <row r="77275" s="2839" customFormat="1"/>
    <row r="77276" s="2839" customFormat="1"/>
    <row r="77277" s="2839" customFormat="1"/>
    <row r="77278" s="2839" customFormat="1"/>
    <row r="77279" s="2839" customFormat="1"/>
    <row r="77280" s="2839" customFormat="1"/>
    <row r="77281" s="2839" customFormat="1"/>
    <row r="77282" s="2839" customFormat="1"/>
    <row r="77283" s="2839" customFormat="1"/>
    <row r="77284" s="2839" customFormat="1"/>
    <row r="77285" s="2839" customFormat="1"/>
    <row r="77286" s="2839" customFormat="1"/>
    <row r="77287" s="2839" customFormat="1"/>
    <row r="77288" s="2839" customFormat="1"/>
    <row r="77289" s="2839" customFormat="1"/>
    <row r="77290" s="2839" customFormat="1"/>
    <row r="77291" s="2839" customFormat="1"/>
    <row r="77292" s="2839" customFormat="1"/>
    <row r="77293" s="2839" customFormat="1"/>
    <row r="77294" s="2839" customFormat="1"/>
    <row r="77295" s="2839" customFormat="1"/>
    <row r="77296" s="2839" customFormat="1"/>
    <row r="77297" s="2839" customFormat="1"/>
    <row r="77298" s="2839" customFormat="1"/>
    <row r="77299" s="2839" customFormat="1"/>
    <row r="77300" s="2839" customFormat="1"/>
    <row r="77301" s="2839" customFormat="1"/>
    <row r="77302" s="2839" customFormat="1"/>
    <row r="77303" s="2839" customFormat="1"/>
    <row r="77304" s="2839" customFormat="1"/>
    <row r="77305" s="2839" customFormat="1"/>
    <row r="77306" s="2839" customFormat="1"/>
    <row r="77307" s="2839" customFormat="1"/>
    <row r="77308" s="2839" customFormat="1"/>
    <row r="77309" s="2839" customFormat="1"/>
    <row r="77310" s="2839" customFormat="1"/>
    <row r="77311" s="2839" customFormat="1"/>
    <row r="77312" s="2839" customFormat="1"/>
    <row r="77313" s="2839" customFormat="1"/>
    <row r="77314" s="2839" customFormat="1"/>
    <row r="77315" s="2839" customFormat="1"/>
    <row r="77316" s="2839" customFormat="1"/>
    <row r="77317" s="2839" customFormat="1"/>
    <row r="77318" s="2839" customFormat="1"/>
    <row r="77319" s="2839" customFormat="1"/>
    <row r="77320" s="2839" customFormat="1"/>
    <row r="77321" s="2839" customFormat="1"/>
    <row r="77322" s="2839" customFormat="1"/>
    <row r="77323" s="2839" customFormat="1"/>
    <row r="77324" s="2839" customFormat="1"/>
    <row r="77325" s="2839" customFormat="1"/>
    <row r="77326" s="2839" customFormat="1"/>
    <row r="77327" s="2839" customFormat="1"/>
    <row r="77328" s="2839" customFormat="1"/>
    <row r="77329" s="2839" customFormat="1"/>
    <row r="77330" s="2839" customFormat="1"/>
    <row r="77331" s="2839" customFormat="1"/>
    <row r="77332" s="2839" customFormat="1"/>
    <row r="77333" s="2839" customFormat="1"/>
    <row r="77334" s="2839" customFormat="1"/>
    <row r="77335" s="2839" customFormat="1"/>
    <row r="77336" s="2839" customFormat="1"/>
    <row r="77337" s="2839" customFormat="1"/>
    <row r="77338" s="2839" customFormat="1"/>
    <row r="77339" s="2839" customFormat="1"/>
    <row r="77340" s="2839" customFormat="1"/>
    <row r="77341" s="2839" customFormat="1"/>
    <row r="77342" s="2839" customFormat="1"/>
    <row r="77343" s="2839" customFormat="1"/>
    <row r="77344" s="2839" customFormat="1"/>
    <row r="77345" s="2839" customFormat="1"/>
    <row r="77346" s="2839" customFormat="1"/>
    <row r="77347" s="2839" customFormat="1"/>
    <row r="77348" s="2839" customFormat="1"/>
    <row r="77349" s="2839" customFormat="1"/>
    <row r="77350" s="2839" customFormat="1"/>
    <row r="77351" s="2839" customFormat="1"/>
    <row r="77352" s="2839" customFormat="1"/>
    <row r="77353" s="2839" customFormat="1"/>
    <row r="77354" s="2839" customFormat="1"/>
    <row r="77355" s="2839" customFormat="1"/>
    <row r="77356" s="2839" customFormat="1"/>
    <row r="77357" s="2839" customFormat="1"/>
    <row r="77358" s="2839" customFormat="1"/>
    <row r="77359" s="2839" customFormat="1"/>
    <row r="77360" s="2839" customFormat="1"/>
    <row r="77361" s="2839" customFormat="1"/>
    <row r="77362" s="2839" customFormat="1"/>
    <row r="77363" s="2839" customFormat="1"/>
    <row r="77364" s="2839" customFormat="1"/>
    <row r="77365" s="2839" customFormat="1"/>
    <row r="77366" s="2839" customFormat="1"/>
    <row r="77367" s="2839" customFormat="1"/>
    <row r="77368" s="2839" customFormat="1"/>
    <row r="77369" s="2839" customFormat="1"/>
    <row r="77370" s="2839" customFormat="1"/>
    <row r="77371" s="2839" customFormat="1"/>
    <row r="77372" s="2839" customFormat="1"/>
    <row r="77373" s="2839" customFormat="1"/>
    <row r="77374" s="2839" customFormat="1"/>
    <row r="77375" s="2839" customFormat="1"/>
    <row r="77376" s="2839" customFormat="1"/>
    <row r="77377" s="2839" customFormat="1"/>
    <row r="77378" s="2839" customFormat="1"/>
    <row r="77379" s="2839" customFormat="1"/>
    <row r="77380" s="2839" customFormat="1"/>
    <row r="77381" s="2839" customFormat="1"/>
    <row r="77382" s="2839" customFormat="1"/>
    <row r="77383" s="2839" customFormat="1"/>
    <row r="77384" s="2839" customFormat="1"/>
    <row r="77385" s="2839" customFormat="1"/>
    <row r="77386" s="2839" customFormat="1"/>
    <row r="77387" s="2839" customFormat="1"/>
    <row r="77388" s="2839" customFormat="1"/>
    <row r="77389" s="2839" customFormat="1"/>
    <row r="77390" s="2839" customFormat="1"/>
    <row r="77391" s="2839" customFormat="1"/>
    <row r="77392" s="2839" customFormat="1"/>
    <row r="77393" s="2839" customFormat="1"/>
    <row r="77394" s="2839" customFormat="1"/>
    <row r="77395" s="2839" customFormat="1"/>
    <row r="77396" s="2839" customFormat="1"/>
    <row r="77397" s="2839" customFormat="1"/>
    <row r="77398" s="2839" customFormat="1"/>
    <row r="77399" s="2839" customFormat="1"/>
    <row r="77400" s="2839" customFormat="1"/>
    <row r="77401" s="2839" customFormat="1"/>
    <row r="77402" s="2839" customFormat="1"/>
    <row r="77403" s="2839" customFormat="1"/>
    <row r="77404" s="2839" customFormat="1"/>
    <row r="77405" s="2839" customFormat="1"/>
    <row r="77406" s="2839" customFormat="1"/>
    <row r="77407" s="2839" customFormat="1"/>
    <row r="77408" s="2839" customFormat="1"/>
    <row r="77409" s="2839" customFormat="1"/>
    <row r="77410" s="2839" customFormat="1"/>
    <row r="77411" s="2839" customFormat="1"/>
    <row r="77412" s="2839" customFormat="1"/>
    <row r="77413" s="2839" customFormat="1"/>
    <row r="77414" s="2839" customFormat="1"/>
    <row r="77415" s="2839" customFormat="1"/>
    <row r="77416" s="2839" customFormat="1"/>
    <row r="77417" s="2839" customFormat="1"/>
    <row r="77418" s="2839" customFormat="1"/>
    <row r="77419" s="2839" customFormat="1"/>
    <row r="77420" s="2839" customFormat="1"/>
    <row r="77421" s="2839" customFormat="1"/>
    <row r="77422" s="2839" customFormat="1"/>
    <row r="77423" s="2839" customFormat="1"/>
    <row r="77424" s="2839" customFormat="1"/>
    <row r="77425" s="2839" customFormat="1"/>
    <row r="77426" s="2839" customFormat="1"/>
    <row r="77427" s="2839" customFormat="1"/>
    <row r="77428" s="2839" customFormat="1"/>
    <row r="77429" s="2839" customFormat="1"/>
    <row r="77430" s="2839" customFormat="1"/>
    <row r="77431" s="2839" customFormat="1"/>
    <row r="77432" s="2839" customFormat="1"/>
    <row r="77433" s="2839" customFormat="1"/>
    <row r="77434" s="2839" customFormat="1"/>
    <row r="77435" s="2839" customFormat="1"/>
    <row r="77436" s="2839" customFormat="1"/>
    <row r="77437" s="2839" customFormat="1"/>
    <row r="77438" s="2839" customFormat="1"/>
    <row r="77439" s="2839" customFormat="1"/>
    <row r="77440" s="2839" customFormat="1"/>
    <row r="77441" s="2839" customFormat="1"/>
    <row r="77442" s="2839" customFormat="1"/>
    <row r="77443" s="2839" customFormat="1"/>
    <row r="77444" s="2839" customFormat="1"/>
    <row r="77445" s="2839" customFormat="1"/>
    <row r="77446" s="2839" customFormat="1"/>
    <row r="77447" s="2839" customFormat="1"/>
    <row r="77448" s="2839" customFormat="1"/>
    <row r="77449" s="2839" customFormat="1"/>
    <row r="77450" s="2839" customFormat="1"/>
    <row r="77451" s="2839" customFormat="1"/>
    <row r="77452" s="2839" customFormat="1"/>
    <row r="77453" s="2839" customFormat="1"/>
    <row r="77454" s="2839" customFormat="1"/>
    <row r="77455" s="2839" customFormat="1"/>
    <row r="77456" s="2839" customFormat="1"/>
    <row r="77457" s="2839" customFormat="1"/>
    <row r="77458" s="2839" customFormat="1"/>
    <row r="77459" s="2839" customFormat="1"/>
    <row r="77460" s="2839" customFormat="1"/>
    <row r="77461" s="2839" customFormat="1"/>
    <row r="77462" s="2839" customFormat="1"/>
    <row r="77463" s="2839" customFormat="1"/>
    <row r="77464" s="2839" customFormat="1"/>
    <row r="77465" s="2839" customFormat="1"/>
    <row r="77466" s="2839" customFormat="1"/>
    <row r="77467" s="2839" customFormat="1"/>
    <row r="77468" s="2839" customFormat="1"/>
    <row r="77469" s="2839" customFormat="1"/>
    <row r="77470" s="2839" customFormat="1"/>
    <row r="77471" s="2839" customFormat="1"/>
    <row r="77472" s="2839" customFormat="1"/>
    <row r="77473" s="2839" customFormat="1"/>
    <row r="77474" s="2839" customFormat="1"/>
    <row r="77475" s="2839" customFormat="1"/>
    <row r="77476" s="2839" customFormat="1"/>
    <row r="77477" s="2839" customFormat="1"/>
    <row r="77478" s="2839" customFormat="1"/>
    <row r="77479" s="2839" customFormat="1"/>
    <row r="77480" s="2839" customFormat="1"/>
    <row r="77481" s="2839" customFormat="1"/>
    <row r="77482" s="2839" customFormat="1"/>
    <row r="77483" s="2839" customFormat="1"/>
    <row r="77484" s="2839" customFormat="1"/>
    <row r="77485" s="2839" customFormat="1"/>
    <row r="77486" s="2839" customFormat="1"/>
    <row r="77487" s="2839" customFormat="1"/>
    <row r="77488" s="2839" customFormat="1"/>
    <row r="77489" s="2839" customFormat="1"/>
    <row r="77490" s="2839" customFormat="1"/>
    <row r="77491" s="2839" customFormat="1"/>
    <row r="77492" s="2839" customFormat="1"/>
    <row r="77493" s="2839" customFormat="1"/>
    <row r="77494" s="2839" customFormat="1"/>
    <row r="77495" s="2839" customFormat="1"/>
    <row r="77496" s="2839" customFormat="1"/>
    <row r="77497" s="2839" customFormat="1"/>
    <row r="77498" s="2839" customFormat="1"/>
    <row r="77499" s="2839" customFormat="1"/>
    <row r="77500" s="2839" customFormat="1"/>
    <row r="77501" s="2839" customFormat="1"/>
    <row r="77502" s="2839" customFormat="1"/>
    <row r="77503" s="2839" customFormat="1"/>
    <row r="77504" s="2839" customFormat="1"/>
    <row r="77505" s="2839" customFormat="1"/>
    <row r="77506" s="2839" customFormat="1"/>
    <row r="77507" s="2839" customFormat="1"/>
    <row r="77508" s="2839" customFormat="1"/>
    <row r="77509" s="2839" customFormat="1"/>
    <row r="77510" s="2839" customFormat="1"/>
    <row r="77511" s="2839" customFormat="1"/>
    <row r="77512" s="2839" customFormat="1"/>
    <row r="77513" s="2839" customFormat="1"/>
    <row r="77514" s="2839" customFormat="1"/>
    <row r="77515" s="2839" customFormat="1"/>
    <row r="77516" s="2839" customFormat="1"/>
    <row r="77517" s="2839" customFormat="1"/>
    <row r="77518" s="2839" customFormat="1"/>
    <row r="77519" s="2839" customFormat="1"/>
    <row r="77520" s="2839" customFormat="1"/>
    <row r="77521" s="2839" customFormat="1"/>
    <row r="77522" s="2839" customFormat="1"/>
    <row r="77523" s="2839" customFormat="1"/>
    <row r="77524" s="2839" customFormat="1"/>
    <row r="77525" s="2839" customFormat="1"/>
    <row r="77526" s="2839" customFormat="1"/>
    <row r="77527" s="2839" customFormat="1"/>
    <row r="77528" s="2839" customFormat="1"/>
    <row r="77529" s="2839" customFormat="1"/>
    <row r="77530" s="2839" customFormat="1"/>
    <row r="77531" s="2839" customFormat="1"/>
    <row r="77532" s="2839" customFormat="1"/>
    <row r="77533" s="2839" customFormat="1"/>
    <row r="77534" s="2839" customFormat="1"/>
    <row r="77535" s="2839" customFormat="1"/>
    <row r="77536" s="2839" customFormat="1"/>
    <row r="77537" s="2839" customFormat="1"/>
    <row r="77538" s="2839" customFormat="1"/>
    <row r="77539" s="2839" customFormat="1"/>
    <row r="77540" s="2839" customFormat="1"/>
    <row r="77541" s="2839" customFormat="1"/>
    <row r="77542" s="2839" customFormat="1"/>
    <row r="77543" s="2839" customFormat="1"/>
    <row r="77544" s="2839" customFormat="1"/>
    <row r="77545" s="2839" customFormat="1"/>
    <row r="77546" s="2839" customFormat="1"/>
    <row r="77547" s="2839" customFormat="1"/>
    <row r="77548" s="2839" customFormat="1"/>
    <row r="77549" s="2839" customFormat="1"/>
    <row r="77550" s="2839" customFormat="1"/>
    <row r="77551" s="2839" customFormat="1"/>
    <row r="77552" s="2839" customFormat="1"/>
    <row r="77553" s="2839" customFormat="1"/>
    <row r="77554" s="2839" customFormat="1"/>
    <row r="77555" s="2839" customFormat="1"/>
    <row r="77556" s="2839" customFormat="1"/>
    <row r="77557" s="2839" customFormat="1"/>
    <row r="77558" s="2839" customFormat="1"/>
    <row r="77559" s="2839" customFormat="1"/>
    <row r="77560" s="2839" customFormat="1"/>
    <row r="77561" s="2839" customFormat="1"/>
    <row r="77562" s="2839" customFormat="1"/>
    <row r="77563" s="2839" customFormat="1"/>
    <row r="77564" s="2839" customFormat="1"/>
    <row r="77565" s="2839" customFormat="1"/>
    <row r="77566" s="2839" customFormat="1"/>
    <row r="77567" s="2839" customFormat="1"/>
    <row r="77568" s="2839" customFormat="1"/>
    <row r="77569" s="2839" customFormat="1"/>
    <row r="77570" s="2839" customFormat="1"/>
    <row r="77571" s="2839" customFormat="1"/>
    <row r="77572" s="2839" customFormat="1"/>
    <row r="77573" s="2839" customFormat="1"/>
    <row r="77574" s="2839" customFormat="1"/>
    <row r="77575" s="2839" customFormat="1"/>
    <row r="77576" s="2839" customFormat="1"/>
    <row r="77577" s="2839" customFormat="1"/>
    <row r="77578" s="2839" customFormat="1"/>
    <row r="77579" s="2839" customFormat="1"/>
    <row r="77580" s="2839" customFormat="1"/>
    <row r="77581" s="2839" customFormat="1"/>
    <row r="77582" s="2839" customFormat="1"/>
    <row r="77583" s="2839" customFormat="1"/>
    <row r="77584" s="2839" customFormat="1"/>
    <row r="77585" s="2839" customFormat="1"/>
    <row r="77586" s="2839" customFormat="1"/>
    <row r="77587" s="2839" customFormat="1"/>
    <row r="77588" s="2839" customFormat="1"/>
    <row r="77589" s="2839" customFormat="1"/>
    <row r="77590" s="2839" customFormat="1"/>
    <row r="77591" s="2839" customFormat="1"/>
    <row r="77592" s="2839" customFormat="1"/>
    <row r="77593" s="2839" customFormat="1"/>
    <row r="77594" s="2839" customFormat="1"/>
    <row r="77595" s="2839" customFormat="1"/>
    <row r="77596" s="2839" customFormat="1"/>
    <row r="77597" s="2839" customFormat="1"/>
    <row r="77598" s="2839" customFormat="1"/>
    <row r="77599" s="2839" customFormat="1"/>
    <row r="77600" s="2839" customFormat="1"/>
    <row r="77601" s="2839" customFormat="1"/>
    <row r="77602" s="2839" customFormat="1"/>
    <row r="77603" s="2839" customFormat="1"/>
    <row r="77604" s="2839" customFormat="1"/>
    <row r="77605" s="2839" customFormat="1"/>
    <row r="77606" s="2839" customFormat="1"/>
    <row r="77607" s="2839" customFormat="1"/>
    <row r="77608" s="2839" customFormat="1"/>
    <row r="77609" s="2839" customFormat="1"/>
    <row r="77610" s="2839" customFormat="1"/>
    <row r="77611" s="2839" customFormat="1"/>
    <row r="77612" s="2839" customFormat="1"/>
    <row r="77613" s="2839" customFormat="1"/>
    <row r="77614" s="2839" customFormat="1"/>
    <row r="77615" s="2839" customFormat="1"/>
    <row r="77616" s="2839" customFormat="1"/>
    <row r="77617" s="2839" customFormat="1"/>
    <row r="77618" s="2839" customFormat="1"/>
    <row r="77619" s="2839" customFormat="1"/>
    <row r="77620" s="2839" customFormat="1"/>
    <row r="77621" s="2839" customFormat="1"/>
    <row r="77622" s="2839" customFormat="1"/>
    <row r="77623" s="2839" customFormat="1"/>
    <row r="77624" s="2839" customFormat="1"/>
    <row r="77625" s="2839" customFormat="1"/>
    <row r="77626" s="2839" customFormat="1"/>
    <row r="77627" s="2839" customFormat="1"/>
    <row r="77628" s="2839" customFormat="1"/>
    <row r="77629" s="2839" customFormat="1"/>
    <row r="77630" s="2839" customFormat="1"/>
    <row r="77631" s="2839" customFormat="1"/>
    <row r="77632" s="2839" customFormat="1"/>
    <row r="77633" s="2839" customFormat="1"/>
    <row r="77634" s="2839" customFormat="1"/>
    <row r="77635" s="2839" customFormat="1"/>
    <row r="77636" s="2839" customFormat="1"/>
    <row r="77637" s="2839" customFormat="1"/>
    <row r="77638" s="2839" customFormat="1"/>
    <row r="77639" s="2839" customFormat="1"/>
    <row r="77640" s="2839" customFormat="1"/>
    <row r="77641" s="2839" customFormat="1"/>
    <row r="77642" s="2839" customFormat="1"/>
    <row r="77643" s="2839" customFormat="1"/>
    <row r="77644" s="2839" customFormat="1"/>
    <row r="77645" s="2839" customFormat="1"/>
    <row r="77646" s="2839" customFormat="1"/>
    <row r="77647" s="2839" customFormat="1"/>
    <row r="77648" s="2839" customFormat="1"/>
    <row r="77649" s="2839" customFormat="1"/>
    <row r="77650" s="2839" customFormat="1"/>
    <row r="77651" s="2839" customFormat="1"/>
    <row r="77652" s="2839" customFormat="1"/>
    <row r="77653" s="2839" customFormat="1"/>
    <row r="77654" s="2839" customFormat="1"/>
    <row r="77655" s="2839" customFormat="1"/>
    <row r="77656" s="2839" customFormat="1"/>
    <row r="77657" s="2839" customFormat="1"/>
    <row r="77658" s="2839" customFormat="1"/>
    <row r="77659" s="2839" customFormat="1"/>
    <row r="77660" s="2839" customFormat="1"/>
    <row r="77661" s="2839" customFormat="1"/>
    <row r="77662" s="2839" customFormat="1"/>
    <row r="77663" s="2839" customFormat="1"/>
    <row r="77664" s="2839" customFormat="1"/>
    <row r="77665" s="2839" customFormat="1"/>
    <row r="77666" s="2839" customFormat="1"/>
    <row r="77667" s="2839" customFormat="1"/>
    <row r="77668" s="2839" customFormat="1"/>
    <row r="77669" s="2839" customFormat="1"/>
    <row r="77670" s="2839" customFormat="1"/>
    <row r="77671" s="2839" customFormat="1"/>
    <row r="77672" s="2839" customFormat="1"/>
    <row r="77673" s="2839" customFormat="1"/>
    <row r="77674" s="2839" customFormat="1"/>
    <row r="77675" s="2839" customFormat="1"/>
    <row r="77676" s="2839" customFormat="1"/>
    <row r="77677" s="2839" customFormat="1"/>
    <row r="77678" s="2839" customFormat="1"/>
    <row r="77679" s="2839" customFormat="1"/>
    <row r="77680" s="2839" customFormat="1"/>
    <row r="77681" s="2839" customFormat="1"/>
    <row r="77682" s="2839" customFormat="1"/>
    <row r="77683" s="2839" customFormat="1"/>
    <row r="77684" s="2839" customFormat="1"/>
    <row r="77685" s="2839" customFormat="1"/>
    <row r="77686" s="2839" customFormat="1"/>
    <row r="77687" s="2839" customFormat="1"/>
    <row r="77688" s="2839" customFormat="1"/>
    <row r="77689" s="2839" customFormat="1"/>
    <row r="77690" s="2839" customFormat="1"/>
    <row r="77691" s="2839" customFormat="1"/>
    <row r="77692" s="2839" customFormat="1"/>
    <row r="77693" s="2839" customFormat="1"/>
    <row r="77694" s="2839" customFormat="1"/>
    <row r="77695" s="2839" customFormat="1"/>
    <row r="77696" s="2839" customFormat="1"/>
    <row r="77697" s="2839" customFormat="1"/>
    <row r="77698" s="2839" customFormat="1"/>
    <row r="77699" s="2839" customFormat="1"/>
    <row r="77700" s="2839" customFormat="1"/>
    <row r="77701" s="2839" customFormat="1"/>
    <row r="77702" s="2839" customFormat="1"/>
    <row r="77703" s="2839" customFormat="1"/>
    <row r="77704" s="2839" customFormat="1"/>
    <row r="77705" s="2839" customFormat="1"/>
    <row r="77706" s="2839" customFormat="1"/>
    <row r="77707" s="2839" customFormat="1"/>
    <row r="77708" s="2839" customFormat="1"/>
    <row r="77709" s="2839" customFormat="1"/>
    <row r="77710" s="2839" customFormat="1"/>
    <row r="77711" s="2839" customFormat="1"/>
    <row r="77712" s="2839" customFormat="1"/>
    <row r="77713" s="2839" customFormat="1"/>
    <row r="77714" s="2839" customFormat="1"/>
    <row r="77715" s="2839" customFormat="1"/>
    <row r="77716" s="2839" customFormat="1"/>
    <row r="77717" s="2839" customFormat="1"/>
    <row r="77718" s="2839" customFormat="1"/>
    <row r="77719" s="2839" customFormat="1"/>
    <row r="77720" s="2839" customFormat="1"/>
    <row r="77721" s="2839" customFormat="1"/>
    <row r="77722" s="2839" customFormat="1"/>
    <row r="77723" s="2839" customFormat="1"/>
    <row r="77724" s="2839" customFormat="1"/>
    <row r="77725" s="2839" customFormat="1"/>
    <row r="77726" s="2839" customFormat="1"/>
    <row r="77727" s="2839" customFormat="1"/>
    <row r="77728" s="2839" customFormat="1"/>
    <row r="77729" s="2839" customFormat="1"/>
    <row r="77730" s="2839" customFormat="1"/>
    <row r="77731" s="2839" customFormat="1"/>
    <row r="77732" s="2839" customFormat="1"/>
    <row r="77733" s="2839" customFormat="1"/>
    <row r="77734" s="2839" customFormat="1"/>
    <row r="77735" s="2839" customFormat="1"/>
    <row r="77736" s="2839" customFormat="1"/>
    <row r="77737" s="2839" customFormat="1"/>
    <row r="77738" s="2839" customFormat="1"/>
    <row r="77739" s="2839" customFormat="1"/>
    <row r="77740" s="2839" customFormat="1"/>
    <row r="77741" s="2839" customFormat="1"/>
    <row r="77742" s="2839" customFormat="1"/>
    <row r="77743" s="2839" customFormat="1"/>
    <row r="77744" s="2839" customFormat="1"/>
    <row r="77745" s="2839" customFormat="1"/>
    <row r="77746" s="2839" customFormat="1"/>
    <row r="77747" s="2839" customFormat="1"/>
    <row r="77748" s="2839" customFormat="1"/>
    <row r="77749" s="2839" customFormat="1"/>
    <row r="77750" s="2839" customFormat="1"/>
    <row r="77751" s="2839" customFormat="1"/>
    <row r="77752" s="2839" customFormat="1"/>
    <row r="77753" s="2839" customFormat="1"/>
    <row r="77754" s="2839" customFormat="1"/>
    <row r="77755" s="2839" customFormat="1"/>
    <row r="77756" s="2839" customFormat="1"/>
    <row r="77757" s="2839" customFormat="1"/>
    <row r="77758" s="2839" customFormat="1"/>
    <row r="77759" s="2839" customFormat="1"/>
    <row r="77760" s="2839" customFormat="1"/>
    <row r="77761" s="2839" customFormat="1"/>
    <row r="77762" s="2839" customFormat="1"/>
    <row r="77763" s="2839" customFormat="1"/>
    <row r="77764" s="2839" customFormat="1"/>
    <row r="77765" s="2839" customFormat="1"/>
    <row r="77766" s="2839" customFormat="1"/>
    <row r="77767" s="2839" customFormat="1"/>
    <row r="77768" s="2839" customFormat="1"/>
    <row r="77769" s="2839" customFormat="1"/>
    <row r="77770" s="2839" customFormat="1"/>
    <row r="77771" s="2839" customFormat="1"/>
    <row r="77772" s="2839" customFormat="1"/>
    <row r="77773" s="2839" customFormat="1"/>
    <row r="77774" s="2839" customFormat="1"/>
    <row r="77775" s="2839" customFormat="1"/>
    <row r="77776" s="2839" customFormat="1"/>
    <row r="77777" s="2839" customFormat="1"/>
    <row r="77778" s="2839" customFormat="1"/>
    <row r="77779" s="2839" customFormat="1"/>
    <row r="77780" s="2839" customFormat="1"/>
    <row r="77781" s="2839" customFormat="1"/>
    <row r="77782" s="2839" customFormat="1"/>
    <row r="77783" s="2839" customFormat="1"/>
    <row r="77784" s="2839" customFormat="1"/>
    <row r="77785" s="2839" customFormat="1"/>
    <row r="77786" s="2839" customFormat="1"/>
    <row r="77787" s="2839" customFormat="1"/>
    <row r="77788" s="2839" customFormat="1"/>
    <row r="77789" s="2839" customFormat="1"/>
    <row r="77790" s="2839" customFormat="1"/>
    <row r="77791" s="2839" customFormat="1"/>
    <row r="77792" s="2839" customFormat="1"/>
    <row r="77793" s="2839" customFormat="1"/>
    <row r="77794" s="2839" customFormat="1"/>
    <row r="77795" s="2839" customFormat="1"/>
    <row r="77796" s="2839" customFormat="1"/>
    <row r="77797" s="2839" customFormat="1"/>
    <row r="77798" s="2839" customFormat="1"/>
    <row r="77799" s="2839" customFormat="1"/>
    <row r="77800" s="2839" customFormat="1"/>
    <row r="77801" s="2839" customFormat="1"/>
    <row r="77802" s="2839" customFormat="1"/>
    <row r="77803" s="2839" customFormat="1"/>
    <row r="77804" s="2839" customFormat="1"/>
    <row r="77805" s="2839" customFormat="1"/>
    <row r="77806" s="2839" customFormat="1"/>
    <row r="77807" s="2839" customFormat="1"/>
    <row r="77808" s="2839" customFormat="1"/>
    <row r="77809" s="2839" customFormat="1"/>
    <row r="77810" s="2839" customFormat="1"/>
    <row r="77811" s="2839" customFormat="1"/>
    <row r="77812" s="2839" customFormat="1"/>
    <row r="77813" s="2839" customFormat="1"/>
    <row r="77814" s="2839" customFormat="1"/>
    <row r="77815" s="2839" customFormat="1"/>
    <row r="77816" s="2839" customFormat="1"/>
    <row r="77817" s="2839" customFormat="1"/>
    <row r="77818" s="2839" customFormat="1"/>
    <row r="77819" s="2839" customFormat="1"/>
    <row r="77820" s="2839" customFormat="1"/>
    <row r="77821" s="2839" customFormat="1"/>
    <row r="77822" s="2839" customFormat="1"/>
    <row r="77823" s="2839" customFormat="1"/>
    <row r="77824" s="2839" customFormat="1"/>
    <row r="77825" s="2839" customFormat="1"/>
    <row r="77826" s="2839" customFormat="1"/>
    <row r="77827" s="2839" customFormat="1"/>
    <row r="77828" s="2839" customFormat="1"/>
    <row r="77829" s="2839" customFormat="1"/>
    <row r="77830" s="2839" customFormat="1"/>
    <row r="77831" s="2839" customFormat="1"/>
    <row r="77832" s="2839" customFormat="1"/>
    <row r="77833" s="2839" customFormat="1"/>
    <row r="77834" s="2839" customFormat="1"/>
    <row r="77835" s="2839" customFormat="1"/>
    <row r="77836" s="2839" customFormat="1"/>
    <row r="77837" s="2839" customFormat="1"/>
    <row r="77838" s="2839" customFormat="1"/>
    <row r="77839" s="2839" customFormat="1"/>
    <row r="77840" s="2839" customFormat="1"/>
    <row r="77841" s="2839" customFormat="1"/>
    <row r="77842" s="2839" customFormat="1"/>
    <row r="77843" s="2839" customFormat="1"/>
    <row r="77844" s="2839" customFormat="1"/>
    <row r="77845" s="2839" customFormat="1"/>
    <row r="77846" s="2839" customFormat="1"/>
    <row r="77847" s="2839" customFormat="1"/>
    <row r="77848" s="2839" customFormat="1"/>
    <row r="77849" s="2839" customFormat="1"/>
    <row r="77850" s="2839" customFormat="1"/>
    <row r="77851" s="2839" customFormat="1"/>
    <row r="77852" s="2839" customFormat="1"/>
    <row r="77853" s="2839" customFormat="1"/>
    <row r="77854" s="2839" customFormat="1"/>
    <row r="77855" s="2839" customFormat="1"/>
    <row r="77856" s="2839" customFormat="1"/>
    <row r="77857" s="2839" customFormat="1"/>
    <row r="77858" s="2839" customFormat="1"/>
    <row r="77859" s="2839" customFormat="1"/>
    <row r="77860" s="2839" customFormat="1"/>
    <row r="77861" s="2839" customFormat="1"/>
    <row r="77862" s="2839" customFormat="1"/>
    <row r="77863" s="2839" customFormat="1"/>
    <row r="77864" s="2839" customFormat="1"/>
    <row r="77865" s="2839" customFormat="1"/>
    <row r="77866" s="2839" customFormat="1"/>
    <row r="77867" s="2839" customFormat="1"/>
    <row r="77868" s="2839" customFormat="1"/>
    <row r="77869" s="2839" customFormat="1"/>
    <row r="77870" s="2839" customFormat="1"/>
    <row r="77871" s="2839" customFormat="1"/>
    <row r="77872" s="2839" customFormat="1"/>
    <row r="77873" s="2839" customFormat="1"/>
    <row r="77874" s="2839" customFormat="1"/>
    <row r="77875" s="2839" customFormat="1"/>
    <row r="77876" s="2839" customFormat="1"/>
    <row r="77877" s="2839" customFormat="1"/>
    <row r="77878" s="2839" customFormat="1"/>
    <row r="77879" s="2839" customFormat="1"/>
    <row r="77880" s="2839" customFormat="1"/>
    <row r="77881" s="2839" customFormat="1"/>
    <row r="77882" s="2839" customFormat="1"/>
    <row r="77883" s="2839" customFormat="1"/>
    <row r="77884" s="2839" customFormat="1"/>
    <row r="77885" s="2839" customFormat="1"/>
    <row r="77886" s="2839" customFormat="1"/>
    <row r="77887" s="2839" customFormat="1"/>
    <row r="77888" s="2839" customFormat="1"/>
    <row r="77889" s="2839" customFormat="1"/>
    <row r="77890" s="2839" customFormat="1"/>
    <row r="77891" s="2839" customFormat="1"/>
    <row r="77892" s="2839" customFormat="1"/>
    <row r="77893" s="2839" customFormat="1"/>
    <row r="77894" s="2839" customFormat="1"/>
    <row r="77895" s="2839" customFormat="1"/>
    <row r="77896" s="2839" customFormat="1"/>
    <row r="77897" s="2839" customFormat="1"/>
    <row r="77898" s="2839" customFormat="1"/>
    <row r="77899" s="2839" customFormat="1"/>
    <row r="77900" s="2839" customFormat="1"/>
    <row r="77901" s="2839" customFormat="1"/>
    <row r="77902" s="2839" customFormat="1"/>
    <row r="77903" s="2839" customFormat="1"/>
    <row r="77904" s="2839" customFormat="1"/>
    <row r="77905" s="2839" customFormat="1"/>
    <row r="77906" s="2839" customFormat="1"/>
    <row r="77907" s="2839" customFormat="1"/>
    <row r="77908" s="2839" customFormat="1"/>
    <row r="77909" s="2839" customFormat="1"/>
    <row r="77910" s="2839" customFormat="1"/>
    <row r="77911" s="2839" customFormat="1"/>
    <row r="77912" s="2839" customFormat="1"/>
    <row r="77913" s="2839" customFormat="1"/>
    <row r="77914" s="2839" customFormat="1"/>
    <row r="77915" s="2839" customFormat="1"/>
    <row r="77916" s="2839" customFormat="1"/>
    <row r="77917" s="2839" customFormat="1"/>
    <row r="77918" s="2839" customFormat="1"/>
    <row r="77919" s="2839" customFormat="1"/>
    <row r="77920" s="2839" customFormat="1"/>
    <row r="77921" s="2839" customFormat="1"/>
    <row r="77922" s="2839" customFormat="1"/>
    <row r="77923" s="2839" customFormat="1"/>
    <row r="77924" s="2839" customFormat="1"/>
    <row r="77925" s="2839" customFormat="1"/>
    <row r="77926" s="2839" customFormat="1"/>
    <row r="77927" s="2839" customFormat="1"/>
    <row r="77928" s="2839" customFormat="1"/>
    <row r="77929" s="2839" customFormat="1"/>
    <row r="77930" s="2839" customFormat="1"/>
    <row r="77931" s="2839" customFormat="1"/>
    <row r="77932" s="2839" customFormat="1"/>
    <row r="77933" s="2839" customFormat="1"/>
    <row r="77934" s="2839" customFormat="1"/>
    <row r="77935" s="2839" customFormat="1"/>
    <row r="77936" s="2839" customFormat="1"/>
    <row r="77937" s="2839" customFormat="1"/>
    <row r="77938" s="2839" customFormat="1"/>
    <row r="77939" s="2839" customFormat="1"/>
    <row r="77940" s="2839" customFormat="1"/>
    <row r="77941" s="2839" customFormat="1"/>
    <row r="77942" s="2839" customFormat="1"/>
    <row r="77943" s="2839" customFormat="1"/>
    <row r="77944" s="2839" customFormat="1"/>
    <row r="77945" s="2839" customFormat="1"/>
    <row r="77946" s="2839" customFormat="1"/>
    <row r="77947" s="2839" customFormat="1"/>
    <row r="77948" s="2839" customFormat="1"/>
    <row r="77949" s="2839" customFormat="1"/>
    <row r="77950" s="2839" customFormat="1"/>
    <row r="77951" s="2839" customFormat="1"/>
    <row r="77952" s="2839" customFormat="1"/>
    <row r="77953" s="2839" customFormat="1"/>
    <row r="77954" s="2839" customFormat="1"/>
    <row r="77955" s="2839" customFormat="1"/>
    <row r="77956" s="2839" customFormat="1"/>
    <row r="77957" s="2839" customFormat="1"/>
    <row r="77958" s="2839" customFormat="1"/>
    <row r="77959" s="2839" customFormat="1"/>
    <row r="77960" s="2839" customFormat="1"/>
    <row r="77961" s="2839" customFormat="1"/>
    <row r="77962" s="2839" customFormat="1"/>
    <row r="77963" s="2839" customFormat="1"/>
    <row r="77964" s="2839" customFormat="1"/>
    <row r="77965" s="2839" customFormat="1"/>
    <row r="77966" s="2839" customFormat="1"/>
    <row r="77967" s="2839" customFormat="1"/>
    <row r="77968" s="2839" customFormat="1"/>
    <row r="77969" s="2839" customFormat="1"/>
    <row r="77970" s="2839" customFormat="1"/>
    <row r="77971" s="2839" customFormat="1"/>
    <row r="77972" s="2839" customFormat="1"/>
    <row r="77973" s="2839" customFormat="1"/>
    <row r="77974" s="2839" customFormat="1"/>
    <row r="77975" s="2839" customFormat="1"/>
    <row r="77976" s="2839" customFormat="1"/>
    <row r="77977" s="2839" customFormat="1"/>
    <row r="77978" s="2839" customFormat="1"/>
    <row r="77979" s="2839" customFormat="1"/>
    <row r="77980" s="2839" customFormat="1"/>
    <row r="77981" s="2839" customFormat="1"/>
    <row r="77982" s="2839" customFormat="1"/>
    <row r="77983" s="2839" customFormat="1"/>
    <row r="77984" s="2839" customFormat="1"/>
    <row r="77985" s="2839" customFormat="1"/>
    <row r="77986" s="2839" customFormat="1"/>
    <row r="77987" s="2839" customFormat="1"/>
    <row r="77988" s="2839" customFormat="1"/>
    <row r="77989" s="2839" customFormat="1"/>
    <row r="77990" s="2839" customFormat="1"/>
    <row r="77991" s="2839" customFormat="1"/>
    <row r="77992" s="2839" customFormat="1"/>
    <row r="77993" s="2839" customFormat="1"/>
    <row r="77994" s="2839" customFormat="1"/>
    <row r="77995" s="2839" customFormat="1"/>
    <row r="77996" s="2839" customFormat="1"/>
    <row r="77997" s="2839" customFormat="1"/>
    <row r="77998" s="2839" customFormat="1"/>
    <row r="77999" s="2839" customFormat="1"/>
    <row r="78000" s="2839" customFormat="1"/>
    <row r="78001" s="2839" customFormat="1"/>
    <row r="78002" s="2839" customFormat="1"/>
    <row r="78003" s="2839" customFormat="1"/>
    <row r="78004" s="2839" customFormat="1"/>
    <row r="78005" s="2839" customFormat="1"/>
    <row r="78006" s="2839" customFormat="1"/>
    <row r="78007" s="2839" customFormat="1"/>
    <row r="78008" s="2839" customFormat="1"/>
    <row r="78009" s="2839" customFormat="1"/>
    <row r="78010" s="2839" customFormat="1"/>
    <row r="78011" s="2839" customFormat="1"/>
    <row r="78012" s="2839" customFormat="1"/>
    <row r="78013" s="2839" customFormat="1"/>
    <row r="78014" s="2839" customFormat="1"/>
    <row r="78015" s="2839" customFormat="1"/>
    <row r="78016" s="2839" customFormat="1"/>
    <row r="78017" s="2839" customFormat="1"/>
    <row r="78018" s="2839" customFormat="1"/>
    <row r="78019" s="2839" customFormat="1"/>
    <row r="78020" s="2839" customFormat="1"/>
    <row r="78021" s="2839" customFormat="1"/>
    <row r="78022" s="2839" customFormat="1"/>
    <row r="78023" s="2839" customFormat="1"/>
    <row r="78024" s="2839" customFormat="1"/>
    <row r="78025" s="2839" customFormat="1"/>
    <row r="78026" s="2839" customFormat="1"/>
    <row r="78027" s="2839" customFormat="1"/>
    <row r="78028" s="2839" customFormat="1"/>
    <row r="78029" s="2839" customFormat="1"/>
    <row r="78030" s="2839" customFormat="1"/>
    <row r="78031" s="2839" customFormat="1"/>
    <row r="78032" s="2839" customFormat="1"/>
    <row r="78033" s="2839" customFormat="1"/>
    <row r="78034" s="2839" customFormat="1"/>
    <row r="78035" s="2839" customFormat="1"/>
    <row r="78036" s="2839" customFormat="1"/>
    <row r="78037" s="2839" customFormat="1"/>
    <row r="78038" s="2839" customFormat="1"/>
    <row r="78039" s="2839" customFormat="1"/>
    <row r="78040" s="2839" customFormat="1"/>
    <row r="78041" s="2839" customFormat="1"/>
    <row r="78042" s="2839" customFormat="1"/>
    <row r="78043" s="2839" customFormat="1"/>
    <row r="78044" s="2839" customFormat="1"/>
    <row r="78045" s="2839" customFormat="1"/>
    <row r="78046" s="2839" customFormat="1"/>
    <row r="78047" s="2839" customFormat="1"/>
    <row r="78048" s="2839" customFormat="1"/>
    <row r="78049" s="2839" customFormat="1"/>
    <row r="78050" s="2839" customFormat="1"/>
    <row r="78051" s="2839" customFormat="1"/>
    <row r="78052" s="2839" customFormat="1"/>
    <row r="78053" s="2839" customFormat="1"/>
    <row r="78054" s="2839" customFormat="1"/>
    <row r="78055" s="2839" customFormat="1"/>
    <row r="78056" s="2839" customFormat="1"/>
    <row r="78057" s="2839" customFormat="1"/>
    <row r="78058" s="2839" customFormat="1"/>
    <row r="78059" s="2839" customFormat="1"/>
    <row r="78060" s="2839" customFormat="1"/>
    <row r="78061" s="2839" customFormat="1"/>
    <row r="78062" s="2839" customFormat="1"/>
    <row r="78063" s="2839" customFormat="1"/>
    <row r="78064" s="2839" customFormat="1"/>
    <row r="78065" s="2839" customFormat="1"/>
    <row r="78066" s="2839" customFormat="1"/>
    <row r="78067" s="2839" customFormat="1"/>
    <row r="78068" s="2839" customFormat="1"/>
    <row r="78069" s="2839" customFormat="1"/>
    <row r="78070" s="2839" customFormat="1"/>
    <row r="78071" s="2839" customFormat="1"/>
    <row r="78072" s="2839" customFormat="1"/>
    <row r="78073" s="2839" customFormat="1"/>
    <row r="78074" s="2839" customFormat="1"/>
    <row r="78075" s="2839" customFormat="1"/>
    <row r="78076" s="2839" customFormat="1"/>
    <row r="78077" s="2839" customFormat="1"/>
    <row r="78078" s="2839" customFormat="1"/>
    <row r="78079" s="2839" customFormat="1"/>
    <row r="78080" s="2839" customFormat="1"/>
    <row r="78081" s="2839" customFormat="1"/>
    <row r="78082" s="2839" customFormat="1"/>
    <row r="78083" s="2839" customFormat="1"/>
    <row r="78084" s="2839" customFormat="1"/>
    <row r="78085" s="2839" customFormat="1"/>
    <row r="78086" s="2839" customFormat="1"/>
    <row r="78087" s="2839" customFormat="1"/>
    <row r="78088" s="2839" customFormat="1"/>
    <row r="78089" s="2839" customFormat="1"/>
    <row r="78090" s="2839" customFormat="1"/>
    <row r="78091" s="2839" customFormat="1"/>
    <row r="78092" s="2839" customFormat="1"/>
    <row r="78093" s="2839" customFormat="1"/>
    <row r="78094" s="2839" customFormat="1"/>
    <row r="78095" s="2839" customFormat="1"/>
    <row r="78096" s="2839" customFormat="1"/>
    <row r="78097" s="2839" customFormat="1"/>
    <row r="78098" s="2839" customFormat="1"/>
    <row r="78099" s="2839" customFormat="1"/>
    <row r="78100" s="2839" customFormat="1"/>
    <row r="78101" s="2839" customFormat="1"/>
    <row r="78102" s="2839" customFormat="1"/>
    <row r="78103" s="2839" customFormat="1"/>
    <row r="78104" s="2839" customFormat="1"/>
    <row r="78105" s="2839" customFormat="1"/>
    <row r="78106" s="2839" customFormat="1"/>
    <row r="78107" s="2839" customFormat="1"/>
    <row r="78108" s="2839" customFormat="1"/>
    <row r="78109" s="2839" customFormat="1"/>
    <row r="78110" s="2839" customFormat="1"/>
    <row r="78111" s="2839" customFormat="1"/>
    <row r="78112" s="2839" customFormat="1"/>
    <row r="78113" s="2839" customFormat="1"/>
    <row r="78114" s="2839" customFormat="1"/>
    <row r="78115" s="2839" customFormat="1"/>
    <row r="78116" s="2839" customFormat="1"/>
    <row r="78117" s="2839" customFormat="1"/>
    <row r="78118" s="2839" customFormat="1"/>
    <row r="78119" s="2839" customFormat="1"/>
    <row r="78120" s="2839" customFormat="1"/>
    <row r="78121" s="2839" customFormat="1"/>
    <row r="78122" s="2839" customFormat="1"/>
    <row r="78123" s="2839" customFormat="1"/>
    <row r="78124" s="2839" customFormat="1"/>
    <row r="78125" s="2839" customFormat="1"/>
    <row r="78126" s="2839" customFormat="1"/>
    <row r="78127" s="2839" customFormat="1"/>
    <row r="78128" s="2839" customFormat="1"/>
    <row r="78129" s="2839" customFormat="1"/>
    <row r="78130" s="2839" customFormat="1"/>
    <row r="78131" s="2839" customFormat="1"/>
    <row r="78132" s="2839" customFormat="1"/>
    <row r="78133" s="2839" customFormat="1"/>
    <row r="78134" s="2839" customFormat="1"/>
    <row r="78135" s="2839" customFormat="1"/>
    <row r="78136" s="2839" customFormat="1"/>
    <row r="78137" s="2839" customFormat="1"/>
    <row r="78138" s="2839" customFormat="1"/>
    <row r="78139" s="2839" customFormat="1"/>
    <row r="78140" s="2839" customFormat="1"/>
    <row r="78141" s="2839" customFormat="1"/>
    <row r="78142" s="2839" customFormat="1"/>
    <row r="78143" s="2839" customFormat="1"/>
    <row r="78144" s="2839" customFormat="1"/>
    <row r="78145" s="2839" customFormat="1"/>
    <row r="78146" s="2839" customFormat="1"/>
    <row r="78147" s="2839" customFormat="1"/>
    <row r="78148" s="2839" customFormat="1"/>
    <row r="78149" s="2839" customFormat="1"/>
    <row r="78150" s="2839" customFormat="1"/>
    <row r="78151" s="2839" customFormat="1"/>
    <row r="78152" s="2839" customFormat="1"/>
    <row r="78153" s="2839" customFormat="1"/>
    <row r="78154" s="2839" customFormat="1"/>
    <row r="78155" s="2839" customFormat="1"/>
    <row r="78156" s="2839" customFormat="1"/>
    <row r="78157" s="2839" customFormat="1"/>
    <row r="78158" s="2839" customFormat="1"/>
    <row r="78159" s="2839" customFormat="1"/>
    <row r="78160" s="2839" customFormat="1"/>
    <row r="78161" s="2839" customFormat="1"/>
    <row r="78162" s="2839" customFormat="1"/>
    <row r="78163" s="2839" customFormat="1"/>
    <row r="78164" s="2839" customFormat="1"/>
    <row r="78165" s="2839" customFormat="1"/>
    <row r="78166" s="2839" customFormat="1"/>
    <row r="78167" s="2839" customFormat="1"/>
    <row r="78168" s="2839" customFormat="1"/>
    <row r="78169" s="2839" customFormat="1"/>
    <row r="78170" s="2839" customFormat="1"/>
    <row r="78171" s="2839" customFormat="1"/>
    <row r="78172" s="2839" customFormat="1"/>
    <row r="78173" s="2839" customFormat="1"/>
    <row r="78174" s="2839" customFormat="1"/>
    <row r="78175" s="2839" customFormat="1"/>
    <row r="78176" s="2839" customFormat="1"/>
    <row r="78177" s="2839" customFormat="1"/>
    <row r="78178" s="2839" customFormat="1"/>
    <row r="78179" s="2839" customFormat="1"/>
    <row r="78180" s="2839" customFormat="1"/>
    <row r="78181" s="2839" customFormat="1"/>
    <row r="78182" s="2839" customFormat="1"/>
    <row r="78183" s="2839" customFormat="1"/>
    <row r="78184" s="2839" customFormat="1"/>
    <row r="78185" s="2839" customFormat="1"/>
    <row r="78186" s="2839" customFormat="1"/>
    <row r="78187" s="2839" customFormat="1"/>
    <row r="78188" s="2839" customFormat="1"/>
    <row r="78189" s="2839" customFormat="1"/>
    <row r="78190" s="2839" customFormat="1"/>
    <row r="78191" s="2839" customFormat="1"/>
    <row r="78192" s="2839" customFormat="1"/>
    <row r="78193" s="2839" customFormat="1"/>
    <row r="78194" s="2839" customFormat="1"/>
    <row r="78195" s="2839" customFormat="1"/>
    <row r="78196" s="2839" customFormat="1"/>
    <row r="78197" s="2839" customFormat="1"/>
    <row r="78198" s="2839" customFormat="1"/>
    <row r="78199" s="2839" customFormat="1"/>
    <row r="78200" s="2839" customFormat="1"/>
    <row r="78201" s="2839" customFormat="1"/>
    <row r="78202" s="2839" customFormat="1"/>
    <row r="78203" s="2839" customFormat="1"/>
    <row r="78204" s="2839" customFormat="1"/>
    <row r="78205" s="2839" customFormat="1"/>
    <row r="78206" s="2839" customFormat="1"/>
    <row r="78207" s="2839" customFormat="1"/>
    <row r="78208" s="2839" customFormat="1"/>
    <row r="78209" s="2839" customFormat="1"/>
    <row r="78210" s="2839" customFormat="1"/>
    <row r="78211" s="2839" customFormat="1"/>
    <row r="78212" s="2839" customFormat="1"/>
    <row r="78213" s="2839" customFormat="1"/>
    <row r="78214" s="2839" customFormat="1"/>
    <row r="78215" s="2839" customFormat="1"/>
    <row r="78216" s="2839" customFormat="1"/>
    <row r="78217" s="2839" customFormat="1"/>
    <row r="78218" s="2839" customFormat="1"/>
    <row r="78219" s="2839" customFormat="1"/>
    <row r="78220" s="2839" customFormat="1"/>
    <row r="78221" s="2839" customFormat="1"/>
    <row r="78222" s="2839" customFormat="1"/>
    <row r="78223" s="2839" customFormat="1"/>
    <row r="78224" s="2839" customFormat="1"/>
    <row r="78225" s="2839" customFormat="1"/>
    <row r="78226" s="2839" customFormat="1"/>
    <row r="78227" s="2839" customFormat="1"/>
    <row r="78228" s="2839" customFormat="1"/>
    <row r="78229" s="2839" customFormat="1"/>
    <row r="78230" s="2839" customFormat="1"/>
    <row r="78231" s="2839" customFormat="1"/>
    <row r="78232" s="2839" customFormat="1"/>
    <row r="78233" s="2839" customFormat="1"/>
    <row r="78234" s="2839" customFormat="1"/>
    <row r="78235" s="2839" customFormat="1"/>
    <row r="78236" s="2839" customFormat="1"/>
    <row r="78237" s="2839" customFormat="1"/>
    <row r="78238" s="2839" customFormat="1"/>
    <row r="78239" s="2839" customFormat="1"/>
    <row r="78240" s="2839" customFormat="1"/>
    <row r="78241" s="2839" customFormat="1"/>
    <row r="78242" s="2839" customFormat="1"/>
    <row r="78243" s="2839" customFormat="1"/>
    <row r="78244" s="2839" customFormat="1"/>
    <row r="78245" s="2839" customFormat="1"/>
    <row r="78246" s="2839" customFormat="1"/>
    <row r="78247" s="2839" customFormat="1"/>
    <row r="78248" s="2839" customFormat="1"/>
    <row r="78249" s="2839" customFormat="1"/>
    <row r="78250" s="2839" customFormat="1"/>
    <row r="78251" s="2839" customFormat="1"/>
    <row r="78252" s="2839" customFormat="1"/>
    <row r="78253" s="2839" customFormat="1"/>
    <row r="78254" s="2839" customFormat="1"/>
    <row r="78255" s="2839" customFormat="1"/>
    <row r="78256" s="2839" customFormat="1"/>
    <row r="78257" s="2839" customFormat="1"/>
    <row r="78258" s="2839" customFormat="1"/>
    <row r="78259" s="2839" customFormat="1"/>
    <row r="78260" s="2839" customFormat="1"/>
    <row r="78261" s="2839" customFormat="1"/>
    <row r="78262" s="2839" customFormat="1"/>
    <row r="78263" s="2839" customFormat="1"/>
    <row r="78264" s="2839" customFormat="1"/>
    <row r="78265" s="2839" customFormat="1"/>
    <row r="78266" s="2839" customFormat="1"/>
    <row r="78267" s="2839" customFormat="1"/>
    <row r="78268" s="2839" customFormat="1"/>
    <row r="78269" s="2839" customFormat="1"/>
    <row r="78270" s="2839" customFormat="1"/>
    <row r="78271" s="2839" customFormat="1"/>
    <row r="78272" s="2839" customFormat="1"/>
    <row r="78273" s="2839" customFormat="1"/>
    <row r="78274" s="2839" customFormat="1"/>
    <row r="78275" s="2839" customFormat="1"/>
    <row r="78276" s="2839" customFormat="1"/>
    <row r="78277" s="2839" customFormat="1"/>
    <row r="78278" s="2839" customFormat="1"/>
    <row r="78279" s="2839" customFormat="1"/>
    <row r="78280" s="2839" customFormat="1"/>
    <row r="78281" s="2839" customFormat="1"/>
    <row r="78282" s="2839" customFormat="1"/>
    <row r="78283" s="2839" customFormat="1"/>
    <row r="78284" s="2839" customFormat="1"/>
    <row r="78285" s="2839" customFormat="1"/>
    <row r="78286" s="2839" customFormat="1"/>
    <row r="78287" s="2839" customFormat="1"/>
    <row r="78288" s="2839" customFormat="1"/>
    <row r="78289" s="2839" customFormat="1"/>
    <row r="78290" s="2839" customFormat="1"/>
    <row r="78291" s="2839" customFormat="1"/>
    <row r="78292" s="2839" customFormat="1"/>
    <row r="78293" s="2839" customFormat="1"/>
    <row r="78294" s="2839" customFormat="1"/>
    <row r="78295" s="2839" customFormat="1"/>
    <row r="78296" s="2839" customFormat="1"/>
    <row r="78297" s="2839" customFormat="1"/>
    <row r="78298" s="2839" customFormat="1"/>
    <row r="78299" s="2839" customFormat="1"/>
    <row r="78300" s="2839" customFormat="1"/>
    <row r="78301" s="2839" customFormat="1"/>
    <row r="78302" s="2839" customFormat="1"/>
    <row r="78303" s="2839" customFormat="1"/>
    <row r="78304" s="2839" customFormat="1"/>
    <row r="78305" s="2839" customFormat="1"/>
    <row r="78306" s="2839" customFormat="1"/>
    <row r="78307" s="2839" customFormat="1"/>
    <row r="78308" s="2839" customFormat="1"/>
    <row r="78309" s="2839" customFormat="1"/>
    <row r="78310" s="2839" customFormat="1"/>
    <row r="78311" s="2839" customFormat="1"/>
    <row r="78312" s="2839" customFormat="1"/>
    <row r="78313" s="2839" customFormat="1"/>
    <row r="78314" s="2839" customFormat="1"/>
    <row r="78315" s="2839" customFormat="1"/>
    <row r="78316" s="2839" customFormat="1"/>
    <row r="78317" s="2839" customFormat="1"/>
    <row r="78318" s="2839" customFormat="1"/>
    <row r="78319" s="2839" customFormat="1"/>
    <row r="78320" s="2839" customFormat="1"/>
    <row r="78321" s="2839" customFormat="1"/>
    <row r="78322" s="2839" customFormat="1"/>
    <row r="78323" s="2839" customFormat="1"/>
    <row r="78324" s="2839" customFormat="1"/>
    <row r="78325" s="2839" customFormat="1"/>
    <row r="78326" s="2839" customFormat="1"/>
    <row r="78327" s="2839" customFormat="1"/>
    <row r="78328" s="2839" customFormat="1"/>
    <row r="78329" s="2839" customFormat="1"/>
    <row r="78330" s="2839" customFormat="1"/>
    <row r="78331" s="2839" customFormat="1"/>
    <row r="78332" s="2839" customFormat="1"/>
    <row r="78333" s="2839" customFormat="1"/>
    <row r="78334" s="2839" customFormat="1"/>
    <row r="78335" s="2839" customFormat="1"/>
    <row r="78336" s="2839" customFormat="1"/>
    <row r="78337" s="2839" customFormat="1"/>
    <row r="78338" s="2839" customFormat="1"/>
    <row r="78339" s="2839" customFormat="1"/>
    <row r="78340" s="2839" customFormat="1"/>
    <row r="78341" s="2839" customFormat="1"/>
    <row r="78342" s="2839" customFormat="1"/>
    <row r="78343" s="2839" customFormat="1"/>
    <row r="78344" s="2839" customFormat="1"/>
    <row r="78345" s="2839" customFormat="1"/>
    <row r="78346" s="2839" customFormat="1"/>
    <row r="78347" s="2839" customFormat="1"/>
    <row r="78348" s="2839" customFormat="1"/>
    <row r="78349" s="2839" customFormat="1"/>
    <row r="78350" s="2839" customFormat="1"/>
    <row r="78351" s="2839" customFormat="1"/>
    <row r="78352" s="2839" customFormat="1"/>
    <row r="78353" s="2839" customFormat="1"/>
    <row r="78354" s="2839" customFormat="1"/>
    <row r="78355" s="2839" customFormat="1"/>
    <row r="78356" s="2839" customFormat="1"/>
    <row r="78357" s="2839" customFormat="1"/>
    <row r="78358" s="2839" customFormat="1"/>
    <row r="78359" s="2839" customFormat="1"/>
    <row r="78360" s="2839" customFormat="1"/>
    <row r="78361" s="2839" customFormat="1"/>
    <row r="78362" s="2839" customFormat="1"/>
    <row r="78363" s="2839" customFormat="1"/>
    <row r="78364" s="2839" customFormat="1"/>
    <row r="78365" s="2839" customFormat="1"/>
    <row r="78366" s="2839" customFormat="1"/>
    <row r="78367" s="2839" customFormat="1"/>
    <row r="78368" s="2839" customFormat="1"/>
    <row r="78369" s="2839" customFormat="1"/>
    <row r="78370" s="2839" customFormat="1"/>
    <row r="78371" s="2839" customFormat="1"/>
    <row r="78372" s="2839" customFormat="1"/>
    <row r="78373" s="2839" customFormat="1"/>
    <row r="78374" s="2839" customFormat="1"/>
    <row r="78375" s="2839" customFormat="1"/>
    <row r="78376" s="2839" customFormat="1"/>
    <row r="78377" s="2839" customFormat="1"/>
    <row r="78378" s="2839" customFormat="1"/>
    <row r="78379" s="2839" customFormat="1"/>
    <row r="78380" s="2839" customFormat="1"/>
    <row r="78381" s="2839" customFormat="1"/>
    <row r="78382" s="2839" customFormat="1"/>
    <row r="78383" s="2839" customFormat="1"/>
    <row r="78384" s="2839" customFormat="1"/>
    <row r="78385" s="2839" customFormat="1"/>
    <row r="78386" s="2839" customFormat="1"/>
    <row r="78387" s="2839" customFormat="1"/>
    <row r="78388" s="2839" customFormat="1"/>
    <row r="78389" s="2839" customFormat="1"/>
    <row r="78390" s="2839" customFormat="1"/>
    <row r="78391" s="2839" customFormat="1"/>
    <row r="78392" s="2839" customFormat="1"/>
    <row r="78393" s="2839" customFormat="1"/>
    <row r="78394" s="2839" customFormat="1"/>
    <row r="78395" s="2839" customFormat="1"/>
    <row r="78396" s="2839" customFormat="1"/>
    <row r="78397" s="2839" customFormat="1"/>
    <row r="78398" s="2839" customFormat="1"/>
    <row r="78399" s="2839" customFormat="1"/>
    <row r="78400" s="2839" customFormat="1"/>
    <row r="78401" s="2839" customFormat="1"/>
    <row r="78402" s="2839" customFormat="1"/>
    <row r="78403" s="2839" customFormat="1"/>
    <row r="78404" s="2839" customFormat="1"/>
    <row r="78405" s="2839" customFormat="1"/>
    <row r="78406" s="2839" customFormat="1"/>
    <row r="78407" s="2839" customFormat="1"/>
    <row r="78408" s="2839" customFormat="1"/>
    <row r="78409" s="2839" customFormat="1"/>
    <row r="78410" s="2839" customFormat="1"/>
    <row r="78411" s="2839" customFormat="1"/>
    <row r="78412" s="2839" customFormat="1"/>
    <row r="78413" s="2839" customFormat="1"/>
    <row r="78414" s="2839" customFormat="1"/>
    <row r="78415" s="2839" customFormat="1"/>
    <row r="78416" s="2839" customFormat="1"/>
    <row r="78417" s="2839" customFormat="1"/>
    <row r="78418" s="2839" customFormat="1"/>
    <row r="78419" s="2839" customFormat="1"/>
    <row r="78420" s="2839" customFormat="1"/>
    <row r="78421" s="2839" customFormat="1"/>
    <row r="78422" s="2839" customFormat="1"/>
    <row r="78423" s="2839" customFormat="1"/>
    <row r="78424" s="2839" customFormat="1"/>
    <row r="78425" s="2839" customFormat="1"/>
    <row r="78426" s="2839" customFormat="1"/>
    <row r="78427" s="2839" customFormat="1"/>
    <row r="78428" s="2839" customFormat="1"/>
    <row r="78429" s="2839" customFormat="1"/>
    <row r="78430" s="2839" customFormat="1"/>
    <row r="78431" s="2839" customFormat="1"/>
    <row r="78432" s="2839" customFormat="1"/>
    <row r="78433" s="2839" customFormat="1"/>
    <row r="78434" s="2839" customFormat="1"/>
    <row r="78435" s="2839" customFormat="1"/>
    <row r="78436" s="2839" customFormat="1"/>
    <row r="78437" s="2839" customFormat="1"/>
    <row r="78438" s="2839" customFormat="1"/>
    <row r="78439" s="2839" customFormat="1"/>
    <row r="78440" s="2839" customFormat="1"/>
    <row r="78441" s="2839" customFormat="1"/>
    <row r="78442" s="2839" customFormat="1"/>
    <row r="78443" s="2839" customFormat="1"/>
    <row r="78444" s="2839" customFormat="1"/>
    <row r="78445" s="2839" customFormat="1"/>
    <row r="78446" s="2839" customFormat="1"/>
    <row r="78447" s="2839" customFormat="1"/>
    <row r="78448" s="2839" customFormat="1"/>
    <row r="78449" s="2839" customFormat="1"/>
    <row r="78450" s="2839" customFormat="1"/>
    <row r="78451" s="2839" customFormat="1"/>
    <row r="78452" s="2839" customFormat="1"/>
    <row r="78453" s="2839" customFormat="1"/>
    <row r="78454" s="2839" customFormat="1"/>
    <row r="78455" s="2839" customFormat="1"/>
    <row r="78456" s="2839" customFormat="1"/>
    <row r="78457" s="2839" customFormat="1"/>
    <row r="78458" s="2839" customFormat="1"/>
    <row r="78459" s="2839" customFormat="1"/>
    <row r="78460" s="2839" customFormat="1"/>
    <row r="78461" s="2839" customFormat="1"/>
    <row r="78462" s="2839" customFormat="1"/>
    <row r="78463" s="2839" customFormat="1"/>
    <row r="78464" s="2839" customFormat="1"/>
    <row r="78465" s="2839" customFormat="1"/>
    <row r="78466" s="2839" customFormat="1"/>
    <row r="78467" s="2839" customFormat="1"/>
    <row r="78468" s="2839" customFormat="1"/>
    <row r="78469" s="2839" customFormat="1"/>
    <row r="78470" s="2839" customFormat="1"/>
    <row r="78471" s="2839" customFormat="1"/>
    <row r="78472" s="2839" customFormat="1"/>
    <row r="78473" s="2839" customFormat="1"/>
    <row r="78474" s="2839" customFormat="1"/>
    <row r="78475" s="2839" customFormat="1"/>
    <row r="78476" s="2839" customFormat="1"/>
    <row r="78477" s="2839" customFormat="1"/>
    <row r="78478" s="2839" customFormat="1"/>
    <row r="78479" s="2839" customFormat="1"/>
    <row r="78480" s="2839" customFormat="1"/>
    <row r="78481" s="2839" customFormat="1"/>
    <row r="78482" s="2839" customFormat="1"/>
    <row r="78483" s="2839" customFormat="1"/>
    <row r="78484" s="2839" customFormat="1"/>
    <row r="78485" s="2839" customFormat="1"/>
    <row r="78486" s="2839" customFormat="1"/>
    <row r="78487" s="2839" customFormat="1"/>
    <row r="78488" s="2839" customFormat="1"/>
    <row r="78489" s="2839" customFormat="1"/>
    <row r="78490" s="2839" customFormat="1"/>
    <row r="78491" s="2839" customFormat="1"/>
    <row r="78492" s="2839" customFormat="1"/>
    <row r="78493" s="2839" customFormat="1"/>
    <row r="78494" s="2839" customFormat="1"/>
    <row r="78495" s="2839" customFormat="1"/>
    <row r="78496" s="2839" customFormat="1"/>
    <row r="78497" s="2839" customFormat="1"/>
    <row r="78498" s="2839" customFormat="1"/>
    <row r="78499" s="2839" customFormat="1"/>
    <row r="78500" s="2839" customFormat="1"/>
    <row r="78501" s="2839" customFormat="1"/>
    <row r="78502" s="2839" customFormat="1"/>
    <row r="78503" s="2839" customFormat="1"/>
    <row r="78504" s="2839" customFormat="1"/>
    <row r="78505" s="2839" customFormat="1"/>
    <row r="78506" s="2839" customFormat="1"/>
    <row r="78507" s="2839" customFormat="1"/>
    <row r="78508" s="2839" customFormat="1"/>
    <row r="78509" s="2839" customFormat="1"/>
    <row r="78510" s="2839" customFormat="1"/>
    <row r="78511" s="2839" customFormat="1"/>
    <row r="78512" s="2839" customFormat="1"/>
    <row r="78513" s="2839" customFormat="1"/>
    <row r="78514" s="2839" customFormat="1"/>
    <row r="78515" s="2839" customFormat="1"/>
    <row r="78516" s="2839" customFormat="1"/>
    <row r="78517" s="2839" customFormat="1"/>
    <row r="78518" s="2839" customFormat="1"/>
    <row r="78519" s="2839" customFormat="1"/>
    <row r="78520" s="2839" customFormat="1"/>
    <row r="78521" s="2839" customFormat="1"/>
    <row r="78522" s="2839" customFormat="1"/>
    <row r="78523" s="2839" customFormat="1"/>
    <row r="78524" s="2839" customFormat="1"/>
    <row r="78525" s="2839" customFormat="1"/>
    <row r="78526" s="2839" customFormat="1"/>
    <row r="78527" s="2839" customFormat="1"/>
    <row r="78528" s="2839" customFormat="1"/>
    <row r="78529" s="2839" customFormat="1"/>
    <row r="78530" s="2839" customFormat="1"/>
    <row r="78531" s="2839" customFormat="1"/>
    <row r="78532" s="2839" customFormat="1"/>
    <row r="78533" s="2839" customFormat="1"/>
    <row r="78534" s="2839" customFormat="1"/>
    <row r="78535" s="2839" customFormat="1"/>
    <row r="78536" s="2839" customFormat="1"/>
    <row r="78537" s="2839" customFormat="1"/>
    <row r="78538" s="2839" customFormat="1"/>
    <row r="78539" s="2839" customFormat="1"/>
    <row r="78540" s="2839" customFormat="1"/>
    <row r="78541" s="2839" customFormat="1"/>
    <row r="78542" s="2839" customFormat="1"/>
    <row r="78543" s="2839" customFormat="1"/>
    <row r="78544" s="2839" customFormat="1"/>
    <row r="78545" s="2839" customFormat="1"/>
    <row r="78546" s="2839" customFormat="1"/>
    <row r="78547" s="2839" customFormat="1"/>
    <row r="78548" s="2839" customFormat="1"/>
    <row r="78549" s="2839" customFormat="1"/>
    <row r="78550" s="2839" customFormat="1"/>
    <row r="78551" s="2839" customFormat="1"/>
    <row r="78552" s="2839" customFormat="1"/>
    <row r="78553" s="2839" customFormat="1"/>
    <row r="78554" s="2839" customFormat="1"/>
    <row r="78555" s="2839" customFormat="1"/>
    <row r="78556" s="2839" customFormat="1"/>
    <row r="78557" s="2839" customFormat="1"/>
    <row r="78558" s="2839" customFormat="1"/>
    <row r="78559" s="2839" customFormat="1"/>
    <row r="78560" s="2839" customFormat="1"/>
    <row r="78561" s="2839" customFormat="1"/>
    <row r="78562" s="2839" customFormat="1"/>
    <row r="78563" s="2839" customFormat="1"/>
    <row r="78564" s="2839" customFormat="1"/>
    <row r="78565" s="2839" customFormat="1"/>
    <row r="78566" s="2839" customFormat="1"/>
    <row r="78567" s="2839" customFormat="1"/>
    <row r="78568" s="2839" customFormat="1"/>
    <row r="78569" s="2839" customFormat="1"/>
    <row r="78570" s="2839" customFormat="1"/>
    <row r="78571" s="2839" customFormat="1"/>
    <row r="78572" s="2839" customFormat="1"/>
    <row r="78573" s="2839" customFormat="1"/>
    <row r="78574" s="2839" customFormat="1"/>
    <row r="78575" s="2839" customFormat="1"/>
    <row r="78576" s="2839" customFormat="1"/>
    <row r="78577" s="2839" customFormat="1"/>
    <row r="78578" s="2839" customFormat="1"/>
    <row r="78579" s="2839" customFormat="1"/>
    <row r="78580" s="2839" customFormat="1"/>
    <row r="78581" s="2839" customFormat="1"/>
    <row r="78582" s="2839" customFormat="1"/>
    <row r="78583" s="2839" customFormat="1"/>
    <row r="78584" s="2839" customFormat="1"/>
    <row r="78585" s="2839" customFormat="1"/>
    <row r="78586" s="2839" customFormat="1"/>
    <row r="78587" s="2839" customFormat="1"/>
    <row r="78588" s="2839" customFormat="1"/>
    <row r="78589" s="2839" customFormat="1"/>
    <row r="78590" s="2839" customFormat="1"/>
    <row r="78591" s="2839" customFormat="1"/>
    <row r="78592" s="2839" customFormat="1"/>
    <row r="78593" s="2839" customFormat="1"/>
    <row r="78594" s="2839" customFormat="1"/>
    <row r="78595" s="2839" customFormat="1"/>
    <row r="78596" s="2839" customFormat="1"/>
    <row r="78597" s="2839" customFormat="1"/>
    <row r="78598" s="2839" customFormat="1"/>
    <row r="78599" s="2839" customFormat="1"/>
    <row r="78600" s="2839" customFormat="1"/>
    <row r="78601" s="2839" customFormat="1"/>
    <row r="78602" s="2839" customFormat="1"/>
    <row r="78603" s="2839" customFormat="1"/>
    <row r="78604" s="2839" customFormat="1"/>
    <row r="78605" s="2839" customFormat="1"/>
    <row r="78606" s="2839" customFormat="1"/>
    <row r="78607" s="2839" customFormat="1"/>
    <row r="78608" s="2839" customFormat="1"/>
    <row r="78609" s="2839" customFormat="1"/>
    <row r="78610" s="2839" customFormat="1"/>
    <row r="78611" s="2839" customFormat="1"/>
    <row r="78612" s="2839" customFormat="1"/>
    <row r="78613" s="2839" customFormat="1"/>
    <row r="78614" s="2839" customFormat="1"/>
    <row r="78615" s="2839" customFormat="1"/>
    <row r="78616" s="2839" customFormat="1"/>
    <row r="78617" s="2839" customFormat="1"/>
    <row r="78618" s="2839" customFormat="1"/>
    <row r="78619" s="2839" customFormat="1"/>
    <row r="78620" s="2839" customFormat="1"/>
    <row r="78621" s="2839" customFormat="1"/>
    <row r="78622" s="2839" customFormat="1"/>
    <row r="78623" s="2839" customFormat="1"/>
    <row r="78624" s="2839" customFormat="1"/>
    <row r="78625" s="2839" customFormat="1"/>
    <row r="78626" s="2839" customFormat="1"/>
    <row r="78627" s="2839" customFormat="1"/>
    <row r="78628" s="2839" customFormat="1"/>
    <row r="78629" s="2839" customFormat="1"/>
    <row r="78630" s="2839" customFormat="1"/>
    <row r="78631" s="2839" customFormat="1"/>
    <row r="78632" s="2839" customFormat="1"/>
    <row r="78633" s="2839" customFormat="1"/>
    <row r="78634" s="2839" customFormat="1"/>
    <row r="78635" s="2839" customFormat="1"/>
    <row r="78636" s="2839" customFormat="1"/>
    <row r="78637" s="2839" customFormat="1"/>
    <row r="78638" s="2839" customFormat="1"/>
    <row r="78639" s="2839" customFormat="1"/>
    <row r="78640" s="2839" customFormat="1"/>
    <row r="78641" s="2839" customFormat="1"/>
    <row r="78642" s="2839" customFormat="1"/>
    <row r="78643" s="2839" customFormat="1"/>
    <row r="78644" s="2839" customFormat="1"/>
    <row r="78645" s="2839" customFormat="1"/>
    <row r="78646" s="2839" customFormat="1"/>
    <row r="78647" s="2839" customFormat="1"/>
    <row r="78648" s="2839" customFormat="1"/>
    <row r="78649" s="2839" customFormat="1"/>
    <row r="78650" s="2839" customFormat="1"/>
    <row r="78651" s="2839" customFormat="1"/>
    <row r="78652" s="2839" customFormat="1"/>
    <row r="78653" s="2839" customFormat="1"/>
    <row r="78654" s="2839" customFormat="1"/>
    <row r="78655" s="2839" customFormat="1"/>
    <row r="78656" s="2839" customFormat="1"/>
    <row r="78657" s="2839" customFormat="1"/>
    <row r="78658" s="2839" customFormat="1"/>
    <row r="78659" s="2839" customFormat="1"/>
    <row r="78660" s="2839" customFormat="1"/>
    <row r="78661" s="2839" customFormat="1"/>
    <row r="78662" s="2839" customFormat="1"/>
    <row r="78663" s="2839" customFormat="1"/>
    <row r="78664" s="2839" customFormat="1"/>
    <row r="78665" s="2839" customFormat="1"/>
    <row r="78666" s="2839" customFormat="1"/>
    <row r="78667" s="2839" customFormat="1"/>
    <row r="78668" s="2839" customFormat="1"/>
    <row r="78669" s="2839" customFormat="1"/>
    <row r="78670" s="2839" customFormat="1"/>
    <row r="78671" s="2839" customFormat="1"/>
    <row r="78672" s="2839" customFormat="1"/>
    <row r="78673" s="2839" customFormat="1"/>
    <row r="78674" s="2839" customFormat="1"/>
    <row r="78675" s="2839" customFormat="1"/>
    <row r="78676" s="2839" customFormat="1"/>
    <row r="78677" s="2839" customFormat="1"/>
    <row r="78678" s="2839" customFormat="1"/>
    <row r="78679" s="2839" customFormat="1"/>
    <row r="78680" s="2839" customFormat="1"/>
    <row r="78681" s="2839" customFormat="1"/>
    <row r="78682" s="2839" customFormat="1"/>
    <row r="78683" s="2839" customFormat="1"/>
    <row r="78684" s="2839" customFormat="1"/>
    <row r="78685" s="2839" customFormat="1"/>
    <row r="78686" s="2839" customFormat="1"/>
    <row r="78687" s="2839" customFormat="1"/>
    <row r="78688" s="2839" customFormat="1"/>
    <row r="78689" s="2839" customFormat="1"/>
    <row r="78690" s="2839" customFormat="1"/>
    <row r="78691" s="2839" customFormat="1"/>
    <row r="78692" s="2839" customFormat="1"/>
    <row r="78693" s="2839" customFormat="1"/>
    <row r="78694" s="2839" customFormat="1"/>
    <row r="78695" s="2839" customFormat="1"/>
    <row r="78696" s="2839" customFormat="1"/>
    <row r="78697" s="2839" customFormat="1"/>
    <row r="78698" s="2839" customFormat="1"/>
    <row r="78699" s="2839" customFormat="1"/>
    <row r="78700" s="2839" customFormat="1"/>
    <row r="78701" s="2839" customFormat="1"/>
    <row r="78702" s="2839" customFormat="1"/>
    <row r="78703" s="2839" customFormat="1"/>
    <row r="78704" s="2839" customFormat="1"/>
    <row r="78705" s="2839" customFormat="1"/>
    <row r="78706" s="2839" customFormat="1"/>
    <row r="78707" s="2839" customFormat="1"/>
    <row r="78708" s="2839" customFormat="1"/>
    <row r="78709" s="2839" customFormat="1"/>
    <row r="78710" s="2839" customFormat="1"/>
    <row r="78711" s="2839" customFormat="1"/>
    <row r="78712" s="2839" customFormat="1"/>
    <row r="78713" s="2839" customFormat="1"/>
    <row r="78714" s="2839" customFormat="1"/>
    <row r="78715" s="2839" customFormat="1"/>
    <row r="78716" s="2839" customFormat="1"/>
    <row r="78717" s="2839" customFormat="1"/>
    <row r="78718" s="2839" customFormat="1"/>
    <row r="78719" s="2839" customFormat="1"/>
    <row r="78720" s="2839" customFormat="1"/>
    <row r="78721" s="2839" customFormat="1"/>
    <row r="78722" s="2839" customFormat="1"/>
    <row r="78723" s="2839" customFormat="1"/>
    <row r="78724" s="2839" customFormat="1"/>
    <row r="78725" s="2839" customFormat="1"/>
    <row r="78726" s="2839" customFormat="1"/>
    <row r="78727" s="2839" customFormat="1"/>
    <row r="78728" s="2839" customFormat="1"/>
    <row r="78729" s="2839" customFormat="1"/>
    <row r="78730" s="2839" customFormat="1"/>
    <row r="78731" s="2839" customFormat="1"/>
    <row r="78732" s="2839" customFormat="1"/>
    <row r="78733" s="2839" customFormat="1"/>
    <row r="78734" s="2839" customFormat="1"/>
    <row r="78735" s="2839" customFormat="1"/>
    <row r="78736" s="2839" customFormat="1"/>
    <row r="78737" s="2839" customFormat="1"/>
    <row r="78738" s="2839" customFormat="1"/>
    <row r="78739" s="2839" customFormat="1"/>
    <row r="78740" s="2839" customFormat="1"/>
    <row r="78741" s="2839" customFormat="1"/>
    <row r="78742" s="2839" customFormat="1"/>
    <row r="78743" s="2839" customFormat="1"/>
    <row r="78744" s="2839" customFormat="1"/>
    <row r="78745" s="2839" customFormat="1"/>
    <row r="78746" s="2839" customFormat="1"/>
    <row r="78747" s="2839" customFormat="1"/>
    <row r="78748" s="2839" customFormat="1"/>
    <row r="78749" s="2839" customFormat="1"/>
    <row r="78750" s="2839" customFormat="1"/>
    <row r="78751" s="2839" customFormat="1"/>
    <row r="78752" s="2839" customFormat="1"/>
    <row r="78753" s="2839" customFormat="1"/>
    <row r="78754" s="2839" customFormat="1"/>
    <row r="78755" s="2839" customFormat="1"/>
    <row r="78756" s="2839" customFormat="1"/>
    <row r="78757" s="2839" customFormat="1"/>
    <row r="78758" s="2839" customFormat="1"/>
    <row r="78759" s="2839" customFormat="1"/>
    <row r="78760" s="2839" customFormat="1"/>
    <row r="78761" s="2839" customFormat="1"/>
    <row r="78762" s="2839" customFormat="1"/>
    <row r="78763" s="2839" customFormat="1"/>
    <row r="78764" s="2839" customFormat="1"/>
    <row r="78765" s="2839" customFormat="1"/>
    <row r="78766" s="2839" customFormat="1"/>
    <row r="78767" s="2839" customFormat="1"/>
    <row r="78768" s="2839" customFormat="1"/>
    <row r="78769" s="2839" customFormat="1"/>
    <row r="78770" s="2839" customFormat="1"/>
    <row r="78771" s="2839" customFormat="1"/>
    <row r="78772" s="2839" customFormat="1"/>
    <row r="78773" s="2839" customFormat="1"/>
    <row r="78774" s="2839" customFormat="1"/>
    <row r="78775" s="2839" customFormat="1"/>
    <row r="78776" s="2839" customFormat="1"/>
    <row r="78777" s="2839" customFormat="1"/>
    <row r="78778" s="2839" customFormat="1"/>
    <row r="78779" s="2839" customFormat="1"/>
    <row r="78780" s="2839" customFormat="1"/>
    <row r="78781" s="2839" customFormat="1"/>
    <row r="78782" s="2839" customFormat="1"/>
    <row r="78783" s="2839" customFormat="1"/>
    <row r="78784" s="2839" customFormat="1"/>
    <row r="78785" s="2839" customFormat="1"/>
    <row r="78786" s="2839" customFormat="1"/>
    <row r="78787" s="2839" customFormat="1"/>
    <row r="78788" s="2839" customFormat="1"/>
    <row r="78789" s="2839" customFormat="1"/>
    <row r="78790" s="2839" customFormat="1"/>
    <row r="78791" s="2839" customFormat="1"/>
    <row r="78792" s="2839" customFormat="1"/>
    <row r="78793" s="2839" customFormat="1"/>
    <row r="78794" s="2839" customFormat="1"/>
    <row r="78795" s="2839" customFormat="1"/>
    <row r="78796" s="2839" customFormat="1"/>
    <row r="78797" s="2839" customFormat="1"/>
    <row r="78798" s="2839" customFormat="1"/>
    <row r="78799" s="2839" customFormat="1"/>
    <row r="78800" s="2839" customFormat="1"/>
    <row r="78801" s="2839" customFormat="1"/>
    <row r="78802" s="2839" customFormat="1"/>
    <row r="78803" s="2839" customFormat="1"/>
    <row r="78804" s="2839" customFormat="1"/>
    <row r="78805" s="2839" customFormat="1"/>
    <row r="78806" s="2839" customFormat="1"/>
    <row r="78807" s="2839" customFormat="1"/>
    <row r="78808" s="2839" customFormat="1"/>
    <row r="78809" s="2839" customFormat="1"/>
    <row r="78810" s="2839" customFormat="1"/>
    <row r="78811" s="2839" customFormat="1"/>
    <row r="78812" s="2839" customFormat="1"/>
    <row r="78813" s="2839" customFormat="1"/>
    <row r="78814" s="2839" customFormat="1"/>
    <row r="78815" s="2839" customFormat="1"/>
    <row r="78816" s="2839" customFormat="1"/>
    <row r="78817" s="2839" customFormat="1"/>
    <row r="78818" s="2839" customFormat="1"/>
    <row r="78819" s="2839" customFormat="1"/>
    <row r="78820" s="2839" customFormat="1"/>
    <row r="78821" s="2839" customFormat="1"/>
    <row r="78822" s="2839" customFormat="1"/>
    <row r="78823" s="2839" customFormat="1"/>
    <row r="78824" s="2839" customFormat="1"/>
    <row r="78825" s="2839" customFormat="1"/>
    <row r="78826" s="2839" customFormat="1"/>
    <row r="78827" s="2839" customFormat="1"/>
    <row r="78828" s="2839" customFormat="1"/>
    <row r="78829" s="2839" customFormat="1"/>
    <row r="78830" s="2839" customFormat="1"/>
    <row r="78831" s="2839" customFormat="1"/>
    <row r="78832" s="2839" customFormat="1"/>
    <row r="78833" s="2839" customFormat="1"/>
    <row r="78834" s="2839" customFormat="1"/>
    <row r="78835" s="2839" customFormat="1"/>
    <row r="78836" s="2839" customFormat="1"/>
    <row r="78837" s="2839" customFormat="1"/>
    <row r="78838" s="2839" customFormat="1"/>
    <row r="78839" s="2839" customFormat="1"/>
    <row r="78840" s="2839" customFormat="1"/>
    <row r="78841" s="2839" customFormat="1"/>
    <row r="78842" s="2839" customFormat="1"/>
    <row r="78843" s="2839" customFormat="1"/>
    <row r="78844" s="2839" customFormat="1"/>
    <row r="78845" s="2839" customFormat="1"/>
    <row r="78846" s="2839" customFormat="1"/>
    <row r="78847" s="2839" customFormat="1"/>
    <row r="78848" s="2839" customFormat="1"/>
    <row r="78849" s="2839" customFormat="1"/>
    <row r="78850" s="2839" customFormat="1"/>
    <row r="78851" s="2839" customFormat="1"/>
    <row r="78852" s="2839" customFormat="1"/>
    <row r="78853" s="2839" customFormat="1"/>
    <row r="78854" s="2839" customFormat="1"/>
    <row r="78855" s="2839" customFormat="1"/>
    <row r="78856" s="2839" customFormat="1"/>
    <row r="78857" s="2839" customFormat="1"/>
    <row r="78858" s="2839" customFormat="1"/>
    <row r="78859" s="2839" customFormat="1"/>
    <row r="78860" s="2839" customFormat="1"/>
    <row r="78861" s="2839" customFormat="1"/>
    <row r="78862" s="2839" customFormat="1"/>
    <row r="78863" s="2839" customFormat="1"/>
    <row r="78864" s="2839" customFormat="1"/>
    <row r="78865" s="2839" customFormat="1"/>
    <row r="78866" s="2839" customFormat="1"/>
    <row r="78867" s="2839" customFormat="1"/>
    <row r="78868" s="2839" customFormat="1"/>
    <row r="78869" s="2839" customFormat="1"/>
    <row r="78870" s="2839" customFormat="1"/>
    <row r="78871" s="2839" customFormat="1"/>
    <row r="78872" s="2839" customFormat="1"/>
    <row r="78873" s="2839" customFormat="1"/>
    <row r="78874" s="2839" customFormat="1"/>
    <row r="78875" s="2839" customFormat="1"/>
    <row r="78876" s="2839" customFormat="1"/>
    <row r="78877" s="2839" customFormat="1"/>
    <row r="78878" s="2839" customFormat="1"/>
    <row r="78879" s="2839" customFormat="1"/>
    <row r="78880" s="2839" customFormat="1"/>
    <row r="78881" s="2839" customFormat="1"/>
    <row r="78882" s="2839" customFormat="1"/>
    <row r="78883" s="2839" customFormat="1"/>
    <row r="78884" s="2839" customFormat="1"/>
    <row r="78885" s="2839" customFormat="1"/>
    <row r="78886" s="2839" customFormat="1"/>
    <row r="78887" s="2839" customFormat="1"/>
    <row r="78888" s="2839" customFormat="1"/>
    <row r="78889" s="2839" customFormat="1"/>
    <row r="78890" s="2839" customFormat="1"/>
    <row r="78891" s="2839" customFormat="1"/>
    <row r="78892" s="2839" customFormat="1"/>
    <row r="78893" s="2839" customFormat="1"/>
    <row r="78894" s="2839" customFormat="1"/>
    <row r="78895" s="2839" customFormat="1"/>
    <row r="78896" s="2839" customFormat="1"/>
    <row r="78897" s="2839" customFormat="1"/>
    <row r="78898" s="2839" customFormat="1"/>
    <row r="78899" s="2839" customFormat="1"/>
    <row r="78900" s="2839" customFormat="1"/>
    <row r="78901" s="2839" customFormat="1"/>
    <row r="78902" s="2839" customFormat="1"/>
    <row r="78903" s="2839" customFormat="1"/>
    <row r="78904" s="2839" customFormat="1"/>
    <row r="78905" s="2839" customFormat="1"/>
    <row r="78906" s="2839" customFormat="1"/>
    <row r="78907" s="2839" customFormat="1"/>
    <row r="78908" s="2839" customFormat="1"/>
    <row r="78909" s="2839" customFormat="1"/>
    <row r="78910" s="2839" customFormat="1"/>
    <row r="78911" s="2839" customFormat="1"/>
    <row r="78912" s="2839" customFormat="1"/>
    <row r="78913" s="2839" customFormat="1"/>
    <row r="78914" s="2839" customFormat="1"/>
    <row r="78915" s="2839" customFormat="1"/>
    <row r="78916" s="2839" customFormat="1"/>
    <row r="78917" s="2839" customFormat="1"/>
    <row r="78918" s="2839" customFormat="1"/>
    <row r="78919" s="2839" customFormat="1"/>
    <row r="78920" s="2839" customFormat="1"/>
    <row r="78921" s="2839" customFormat="1"/>
    <row r="78922" s="2839" customFormat="1"/>
    <row r="78923" s="2839" customFormat="1"/>
    <row r="78924" s="2839" customFormat="1"/>
    <row r="78925" s="2839" customFormat="1"/>
    <row r="78926" s="2839" customFormat="1"/>
    <row r="78927" s="2839" customFormat="1"/>
    <row r="78928" s="2839" customFormat="1"/>
    <row r="78929" s="2839" customFormat="1"/>
    <row r="78930" s="2839" customFormat="1"/>
    <row r="78931" s="2839" customFormat="1"/>
    <row r="78932" s="2839" customFormat="1"/>
    <row r="78933" s="2839" customFormat="1"/>
    <row r="78934" s="2839" customFormat="1"/>
    <row r="78935" s="2839" customFormat="1"/>
    <row r="78936" s="2839" customFormat="1"/>
    <row r="78937" s="2839" customFormat="1"/>
    <row r="78938" s="2839" customFormat="1"/>
    <row r="78939" s="2839" customFormat="1"/>
    <row r="78940" s="2839" customFormat="1"/>
    <row r="78941" s="2839" customFormat="1"/>
    <row r="78942" s="2839" customFormat="1"/>
    <row r="78943" s="2839" customFormat="1"/>
    <row r="78944" s="2839" customFormat="1"/>
    <row r="78945" s="2839" customFormat="1"/>
    <row r="78946" s="2839" customFormat="1"/>
    <row r="78947" s="2839" customFormat="1"/>
    <row r="78948" s="2839" customFormat="1"/>
    <row r="78949" s="2839" customFormat="1"/>
    <row r="78950" s="2839" customFormat="1"/>
    <row r="78951" s="2839" customFormat="1"/>
    <row r="78952" s="2839" customFormat="1"/>
    <row r="78953" s="2839" customFormat="1"/>
    <row r="78954" s="2839" customFormat="1"/>
    <row r="78955" s="2839" customFormat="1"/>
    <row r="78956" s="2839" customFormat="1"/>
    <row r="78957" s="2839" customFormat="1"/>
    <row r="78958" s="2839" customFormat="1"/>
    <row r="78959" s="2839" customFormat="1"/>
    <row r="78960" s="2839" customFormat="1"/>
    <row r="78961" s="2839" customFormat="1"/>
    <row r="78962" s="2839" customFormat="1"/>
    <row r="78963" s="2839" customFormat="1"/>
    <row r="78964" s="2839" customFormat="1"/>
    <row r="78965" s="2839" customFormat="1"/>
    <row r="78966" s="2839" customFormat="1"/>
    <row r="78967" s="2839" customFormat="1"/>
    <row r="78968" s="2839" customFormat="1"/>
    <row r="78969" s="2839" customFormat="1"/>
    <row r="78970" s="2839" customFormat="1"/>
    <row r="78971" s="2839" customFormat="1"/>
    <row r="78972" s="2839" customFormat="1"/>
    <row r="78973" s="2839" customFormat="1"/>
    <row r="78974" s="2839" customFormat="1"/>
    <row r="78975" s="2839" customFormat="1"/>
    <row r="78976" s="2839" customFormat="1"/>
    <row r="78977" s="2839" customFormat="1"/>
    <row r="78978" s="2839" customFormat="1"/>
    <row r="78979" s="2839" customFormat="1"/>
    <row r="78980" s="2839" customFormat="1"/>
    <row r="78981" s="2839" customFormat="1"/>
    <row r="78982" s="2839" customFormat="1"/>
    <row r="78983" s="2839" customFormat="1"/>
    <row r="78984" s="2839" customFormat="1"/>
    <row r="78985" s="2839" customFormat="1"/>
    <row r="78986" s="2839" customFormat="1"/>
    <row r="78987" s="2839" customFormat="1"/>
    <row r="78988" s="2839" customFormat="1"/>
    <row r="78989" s="2839" customFormat="1"/>
    <row r="78990" s="2839" customFormat="1"/>
    <row r="78991" s="2839" customFormat="1"/>
    <row r="78992" s="2839" customFormat="1"/>
    <row r="78993" s="2839" customFormat="1"/>
    <row r="78994" s="2839" customFormat="1"/>
    <row r="78995" s="2839" customFormat="1"/>
    <row r="78996" s="2839" customFormat="1"/>
    <row r="78997" s="2839" customFormat="1"/>
    <row r="78998" s="2839" customFormat="1"/>
    <row r="78999" s="2839" customFormat="1"/>
    <row r="79000" s="2839" customFormat="1"/>
    <row r="79001" s="2839" customFormat="1"/>
    <row r="79002" s="2839" customFormat="1"/>
    <row r="79003" s="2839" customFormat="1"/>
    <row r="79004" s="2839" customFormat="1"/>
    <row r="79005" s="2839" customFormat="1"/>
    <row r="79006" s="2839" customFormat="1"/>
    <row r="79007" s="2839" customFormat="1"/>
    <row r="79008" s="2839" customFormat="1"/>
    <row r="79009" s="2839" customFormat="1"/>
    <row r="79010" s="2839" customFormat="1"/>
    <row r="79011" s="2839" customFormat="1"/>
    <row r="79012" s="2839" customFormat="1"/>
    <row r="79013" s="2839" customFormat="1"/>
    <row r="79014" s="2839" customFormat="1"/>
    <row r="79015" s="2839" customFormat="1"/>
    <row r="79016" s="2839" customFormat="1"/>
    <row r="79017" s="2839" customFormat="1"/>
    <row r="79018" s="2839" customFormat="1"/>
    <row r="79019" s="2839" customFormat="1"/>
    <row r="79020" s="2839" customFormat="1"/>
    <row r="79021" s="2839" customFormat="1"/>
    <row r="79022" s="2839" customFormat="1"/>
    <row r="79023" s="2839" customFormat="1"/>
    <row r="79024" s="2839" customFormat="1"/>
    <row r="79025" s="2839" customFormat="1"/>
    <row r="79026" s="2839" customFormat="1"/>
    <row r="79027" s="2839" customFormat="1"/>
    <row r="79028" s="2839" customFormat="1"/>
    <row r="79029" s="2839" customFormat="1"/>
    <row r="79030" s="2839" customFormat="1"/>
    <row r="79031" s="2839" customFormat="1"/>
    <row r="79032" s="2839" customFormat="1"/>
    <row r="79033" s="2839" customFormat="1"/>
    <row r="79034" s="2839" customFormat="1"/>
    <row r="79035" s="2839" customFormat="1"/>
    <row r="79036" s="2839" customFormat="1"/>
    <row r="79037" s="2839" customFormat="1"/>
    <row r="79038" s="2839" customFormat="1"/>
    <row r="79039" s="2839" customFormat="1"/>
    <row r="79040" s="2839" customFormat="1"/>
    <row r="79041" s="2839" customFormat="1"/>
    <row r="79042" s="2839" customFormat="1"/>
    <row r="79043" s="2839" customFormat="1"/>
    <row r="79044" s="2839" customFormat="1"/>
    <row r="79045" s="2839" customFormat="1"/>
    <row r="79046" s="2839" customFormat="1"/>
    <row r="79047" s="2839" customFormat="1"/>
    <row r="79048" s="2839" customFormat="1"/>
    <row r="79049" s="2839" customFormat="1"/>
    <row r="79050" s="2839" customFormat="1"/>
    <row r="79051" s="2839" customFormat="1"/>
    <row r="79052" s="2839" customFormat="1"/>
    <row r="79053" s="2839" customFormat="1"/>
    <row r="79054" s="2839" customFormat="1"/>
    <row r="79055" s="2839" customFormat="1"/>
    <row r="79056" s="2839" customFormat="1"/>
    <row r="79057" s="2839" customFormat="1"/>
    <row r="79058" s="2839" customFormat="1"/>
    <row r="79059" s="2839" customFormat="1"/>
    <row r="79060" s="2839" customFormat="1"/>
    <row r="79061" s="2839" customFormat="1"/>
    <row r="79062" s="2839" customFormat="1"/>
    <row r="79063" s="2839" customFormat="1"/>
    <row r="79064" s="2839" customFormat="1"/>
    <row r="79065" s="2839" customFormat="1"/>
    <row r="79066" s="2839" customFormat="1"/>
    <row r="79067" s="2839" customFormat="1"/>
    <row r="79068" s="2839" customFormat="1"/>
    <row r="79069" s="2839" customFormat="1"/>
    <row r="79070" s="2839" customFormat="1"/>
    <row r="79071" s="2839" customFormat="1"/>
    <row r="79072" s="2839" customFormat="1"/>
    <row r="79073" s="2839" customFormat="1"/>
    <row r="79074" s="2839" customFormat="1"/>
    <row r="79075" s="2839" customFormat="1"/>
    <row r="79076" s="2839" customFormat="1"/>
    <row r="79077" s="2839" customFormat="1"/>
    <row r="79078" s="2839" customFormat="1"/>
    <row r="79079" s="2839" customFormat="1"/>
    <row r="79080" s="2839" customFormat="1"/>
    <row r="79081" s="2839" customFormat="1"/>
    <row r="79082" s="2839" customFormat="1"/>
    <row r="79083" s="2839" customFormat="1"/>
    <row r="79084" s="2839" customFormat="1"/>
    <row r="79085" s="2839" customFormat="1"/>
    <row r="79086" s="2839" customFormat="1"/>
    <row r="79087" s="2839" customFormat="1"/>
    <row r="79088" s="2839" customFormat="1"/>
    <row r="79089" s="2839" customFormat="1"/>
    <row r="79090" s="2839" customFormat="1"/>
    <row r="79091" s="2839" customFormat="1"/>
    <row r="79092" s="2839" customFormat="1"/>
    <row r="79093" s="2839" customFormat="1"/>
    <row r="79094" s="2839" customFormat="1"/>
    <row r="79095" s="2839" customFormat="1"/>
    <row r="79096" s="2839" customFormat="1"/>
    <row r="79097" s="2839" customFormat="1"/>
    <row r="79098" s="2839" customFormat="1"/>
    <row r="79099" s="2839" customFormat="1"/>
    <row r="79100" s="2839" customFormat="1"/>
    <row r="79101" s="2839" customFormat="1"/>
    <row r="79102" s="2839" customFormat="1"/>
    <row r="79103" s="2839" customFormat="1"/>
    <row r="79104" s="2839" customFormat="1"/>
    <row r="79105" s="2839" customFormat="1"/>
    <row r="79106" s="2839" customFormat="1"/>
    <row r="79107" s="2839" customFormat="1"/>
    <row r="79108" s="2839" customFormat="1"/>
    <row r="79109" s="2839" customFormat="1"/>
    <row r="79110" s="2839" customFormat="1"/>
    <row r="79111" s="2839" customFormat="1"/>
    <row r="79112" s="2839" customFormat="1"/>
    <row r="79113" s="2839" customFormat="1"/>
    <row r="79114" s="2839" customFormat="1"/>
    <row r="79115" s="2839" customFormat="1"/>
    <row r="79116" s="2839" customFormat="1"/>
    <row r="79117" s="2839" customFormat="1"/>
    <row r="79118" s="2839" customFormat="1"/>
    <row r="79119" s="2839" customFormat="1"/>
    <row r="79120" s="2839" customFormat="1"/>
    <row r="79121" s="2839" customFormat="1"/>
    <row r="79122" s="2839" customFormat="1"/>
    <row r="79123" s="2839" customFormat="1"/>
    <row r="79124" s="2839" customFormat="1"/>
    <row r="79125" s="2839" customFormat="1"/>
    <row r="79126" s="2839" customFormat="1"/>
    <row r="79127" s="2839" customFormat="1"/>
    <row r="79128" s="2839" customFormat="1"/>
    <row r="79129" s="2839" customFormat="1"/>
    <row r="79130" s="2839" customFormat="1"/>
    <row r="79131" s="2839" customFormat="1"/>
    <row r="79132" s="2839" customFormat="1"/>
    <row r="79133" s="2839" customFormat="1"/>
    <row r="79134" s="2839" customFormat="1"/>
    <row r="79135" s="2839" customFormat="1"/>
    <row r="79136" s="2839" customFormat="1"/>
    <row r="79137" s="2839" customFormat="1"/>
    <row r="79138" s="2839" customFormat="1"/>
    <row r="79139" s="2839" customFormat="1"/>
    <row r="79140" s="2839" customFormat="1"/>
    <row r="79141" s="2839" customFormat="1"/>
    <row r="79142" s="2839" customFormat="1"/>
    <row r="79143" s="2839" customFormat="1"/>
    <row r="79144" s="2839" customFormat="1"/>
    <row r="79145" s="2839" customFormat="1"/>
    <row r="79146" s="2839" customFormat="1"/>
    <row r="79147" s="2839" customFormat="1"/>
    <row r="79148" s="2839" customFormat="1"/>
    <row r="79149" s="2839" customFormat="1"/>
    <row r="79150" s="2839" customFormat="1"/>
    <row r="79151" s="2839" customFormat="1"/>
    <row r="79152" s="2839" customFormat="1"/>
    <row r="79153" s="2839" customFormat="1"/>
    <row r="79154" s="2839" customFormat="1"/>
    <row r="79155" s="2839" customFormat="1"/>
    <row r="79156" s="2839" customFormat="1"/>
    <row r="79157" s="2839" customFormat="1"/>
    <row r="79158" s="2839" customFormat="1"/>
    <row r="79159" s="2839" customFormat="1"/>
    <row r="79160" s="2839" customFormat="1"/>
    <row r="79161" s="2839" customFormat="1"/>
    <row r="79162" s="2839" customFormat="1"/>
    <row r="79163" s="2839" customFormat="1"/>
    <row r="79164" s="2839" customFormat="1"/>
    <row r="79165" s="2839" customFormat="1"/>
    <row r="79166" s="2839" customFormat="1"/>
    <row r="79167" s="2839" customFormat="1"/>
    <row r="79168" s="2839" customFormat="1"/>
    <row r="79169" s="2839" customFormat="1"/>
    <row r="79170" s="2839" customFormat="1"/>
    <row r="79171" s="2839" customFormat="1"/>
    <row r="79172" s="2839" customFormat="1"/>
    <row r="79173" s="2839" customFormat="1"/>
    <row r="79174" s="2839" customFormat="1"/>
    <row r="79175" s="2839" customFormat="1"/>
    <row r="79176" s="2839" customFormat="1"/>
    <row r="79177" s="2839" customFormat="1"/>
    <row r="79178" s="2839" customFormat="1"/>
    <row r="79179" s="2839" customFormat="1"/>
    <row r="79180" s="2839" customFormat="1"/>
    <row r="79181" s="2839" customFormat="1"/>
    <row r="79182" s="2839" customFormat="1"/>
    <row r="79183" s="2839" customFormat="1"/>
    <row r="79184" s="2839" customFormat="1"/>
    <row r="79185" s="2839" customFormat="1"/>
    <row r="79186" s="2839" customFormat="1"/>
    <row r="79187" s="2839" customFormat="1"/>
    <row r="79188" s="2839" customFormat="1"/>
    <row r="79189" s="2839" customFormat="1"/>
    <row r="79190" s="2839" customFormat="1"/>
    <row r="79191" s="2839" customFormat="1"/>
    <row r="79192" s="2839" customFormat="1"/>
    <row r="79193" s="2839" customFormat="1"/>
    <row r="79194" s="2839" customFormat="1"/>
    <row r="79195" s="2839" customFormat="1"/>
    <row r="79196" s="2839" customFormat="1"/>
    <row r="79197" s="2839" customFormat="1"/>
    <row r="79198" s="2839" customFormat="1"/>
    <row r="79199" s="2839" customFormat="1"/>
    <row r="79200" s="2839" customFormat="1"/>
    <row r="79201" s="2839" customFormat="1"/>
    <row r="79202" s="2839" customFormat="1"/>
    <row r="79203" s="2839" customFormat="1"/>
    <row r="79204" s="2839" customFormat="1"/>
    <row r="79205" s="2839" customFormat="1"/>
    <row r="79206" s="2839" customFormat="1"/>
    <row r="79207" s="2839" customFormat="1"/>
    <row r="79208" s="2839" customFormat="1"/>
    <row r="79209" s="2839" customFormat="1"/>
    <row r="79210" s="2839" customFormat="1"/>
    <row r="79211" s="2839" customFormat="1"/>
    <row r="79212" s="2839" customFormat="1"/>
    <row r="79213" s="2839" customFormat="1"/>
    <row r="79214" s="2839" customFormat="1"/>
    <row r="79215" s="2839" customFormat="1"/>
    <row r="79216" s="2839" customFormat="1"/>
    <row r="79217" s="2839" customFormat="1"/>
    <row r="79218" s="2839" customFormat="1"/>
    <row r="79219" s="2839" customFormat="1"/>
    <row r="79220" s="2839" customFormat="1"/>
    <row r="79221" s="2839" customFormat="1"/>
    <row r="79222" s="2839" customFormat="1"/>
    <row r="79223" s="2839" customFormat="1"/>
    <row r="79224" s="2839" customFormat="1"/>
    <row r="79225" s="2839" customFormat="1"/>
    <row r="79226" s="2839" customFormat="1"/>
    <row r="79227" s="2839" customFormat="1"/>
    <row r="79228" s="2839" customFormat="1"/>
    <row r="79229" s="2839" customFormat="1"/>
    <row r="79230" s="2839" customFormat="1"/>
    <row r="79231" s="2839" customFormat="1"/>
    <row r="79232" s="2839" customFormat="1"/>
    <row r="79233" s="2839" customFormat="1"/>
    <row r="79234" s="2839" customFormat="1"/>
    <row r="79235" s="2839" customFormat="1"/>
    <row r="79236" s="2839" customFormat="1"/>
    <row r="79237" s="2839" customFormat="1"/>
    <row r="79238" s="2839" customFormat="1"/>
    <row r="79239" s="2839" customFormat="1"/>
    <row r="79240" s="2839" customFormat="1"/>
    <row r="79241" s="2839" customFormat="1"/>
    <row r="79242" s="2839" customFormat="1"/>
    <row r="79243" s="2839" customFormat="1"/>
    <row r="79244" s="2839" customFormat="1"/>
    <row r="79245" s="2839" customFormat="1"/>
    <row r="79246" s="2839" customFormat="1"/>
    <row r="79247" s="2839" customFormat="1"/>
    <row r="79248" s="2839" customFormat="1"/>
    <row r="79249" s="2839" customFormat="1"/>
    <row r="79250" s="2839" customFormat="1"/>
    <row r="79251" s="2839" customFormat="1"/>
    <row r="79252" s="2839" customFormat="1"/>
    <row r="79253" s="2839" customFormat="1"/>
    <row r="79254" s="2839" customFormat="1"/>
    <row r="79255" s="2839" customFormat="1"/>
    <row r="79256" s="2839" customFormat="1"/>
    <row r="79257" s="2839" customFormat="1"/>
    <row r="79258" s="2839" customFormat="1"/>
    <row r="79259" s="2839" customFormat="1"/>
    <row r="79260" s="2839" customFormat="1"/>
    <row r="79261" s="2839" customFormat="1"/>
    <row r="79262" s="2839" customFormat="1"/>
    <row r="79263" s="2839" customFormat="1"/>
    <row r="79264" s="2839" customFormat="1"/>
    <row r="79265" s="2839" customFormat="1"/>
    <row r="79266" s="2839" customFormat="1"/>
    <row r="79267" s="2839" customFormat="1"/>
    <row r="79268" s="2839" customFormat="1"/>
    <row r="79269" s="2839" customFormat="1"/>
    <row r="79270" s="2839" customFormat="1"/>
    <row r="79271" s="2839" customFormat="1"/>
    <row r="79272" s="2839" customFormat="1"/>
    <row r="79273" s="2839" customFormat="1"/>
    <row r="79274" s="2839" customFormat="1"/>
    <row r="79275" s="2839" customFormat="1"/>
    <row r="79276" s="2839" customFormat="1"/>
    <row r="79277" s="2839" customFormat="1"/>
    <row r="79278" s="2839" customFormat="1"/>
    <row r="79279" s="2839" customFormat="1"/>
    <row r="79280" s="2839" customFormat="1"/>
    <row r="79281" s="2839" customFormat="1"/>
    <row r="79282" s="2839" customFormat="1"/>
    <row r="79283" s="2839" customFormat="1"/>
    <row r="79284" s="2839" customFormat="1"/>
    <row r="79285" s="2839" customFormat="1"/>
    <row r="79286" s="2839" customFormat="1"/>
    <row r="79287" s="2839" customFormat="1"/>
    <row r="79288" s="2839" customFormat="1"/>
    <row r="79289" s="2839" customFormat="1"/>
    <row r="79290" s="2839" customFormat="1"/>
    <row r="79291" s="2839" customFormat="1"/>
    <row r="79292" s="2839" customFormat="1"/>
    <row r="79293" s="2839" customFormat="1"/>
    <row r="79294" s="2839" customFormat="1"/>
    <row r="79295" s="2839" customFormat="1"/>
    <row r="79296" s="2839" customFormat="1"/>
    <row r="79297" s="2839" customFormat="1"/>
    <row r="79298" s="2839" customFormat="1"/>
    <row r="79299" s="2839" customFormat="1"/>
    <row r="79300" s="2839" customFormat="1"/>
    <row r="79301" s="2839" customFormat="1"/>
    <row r="79302" s="2839" customFormat="1"/>
    <row r="79303" s="2839" customFormat="1"/>
    <row r="79304" s="2839" customFormat="1"/>
    <row r="79305" s="2839" customFormat="1"/>
    <row r="79306" s="2839" customFormat="1"/>
    <row r="79307" s="2839" customFormat="1"/>
    <row r="79308" s="2839" customFormat="1"/>
    <row r="79309" s="2839" customFormat="1"/>
    <row r="79310" s="2839" customFormat="1"/>
    <row r="79311" s="2839" customFormat="1"/>
    <row r="79312" s="2839" customFormat="1"/>
    <row r="79313" s="2839" customFormat="1"/>
    <row r="79314" s="2839" customFormat="1"/>
    <row r="79315" s="2839" customFormat="1"/>
    <row r="79316" s="2839" customFormat="1"/>
    <row r="79317" s="2839" customFormat="1"/>
    <row r="79318" s="2839" customFormat="1"/>
    <row r="79319" s="2839" customFormat="1"/>
    <row r="79320" s="2839" customFormat="1"/>
    <row r="79321" s="2839" customFormat="1"/>
    <row r="79322" s="2839" customFormat="1"/>
    <row r="79323" s="2839" customFormat="1"/>
    <row r="79324" s="2839" customFormat="1"/>
    <row r="79325" s="2839" customFormat="1"/>
    <row r="79326" s="2839" customFormat="1"/>
    <row r="79327" s="2839" customFormat="1"/>
    <row r="79328" s="2839" customFormat="1"/>
    <row r="79329" s="2839" customFormat="1"/>
    <row r="79330" s="2839" customFormat="1"/>
    <row r="79331" s="2839" customFormat="1"/>
    <row r="79332" s="2839" customFormat="1"/>
    <row r="79333" s="2839" customFormat="1"/>
    <row r="79334" s="2839" customFormat="1"/>
    <row r="79335" s="2839" customFormat="1"/>
    <row r="79336" s="2839" customFormat="1"/>
    <row r="79337" s="2839" customFormat="1"/>
    <row r="79338" s="2839" customFormat="1"/>
    <row r="79339" s="2839" customFormat="1"/>
    <row r="79340" s="2839" customFormat="1"/>
    <row r="79341" s="2839" customFormat="1"/>
    <row r="79342" s="2839" customFormat="1"/>
    <row r="79343" s="2839" customFormat="1"/>
    <row r="79344" s="2839" customFormat="1"/>
    <row r="79345" s="2839" customFormat="1"/>
    <row r="79346" s="2839" customFormat="1"/>
    <row r="79347" s="2839" customFormat="1"/>
    <row r="79348" s="2839" customFormat="1"/>
    <row r="79349" s="2839" customFormat="1"/>
    <row r="79350" s="2839" customFormat="1"/>
    <row r="79351" s="2839" customFormat="1"/>
    <row r="79352" s="2839" customFormat="1"/>
    <row r="79353" s="2839" customFormat="1"/>
    <row r="79354" s="2839" customFormat="1"/>
    <row r="79355" s="2839" customFormat="1"/>
    <row r="79356" s="2839" customFormat="1"/>
    <row r="79357" s="2839" customFormat="1"/>
    <row r="79358" s="2839" customFormat="1"/>
    <row r="79359" s="2839" customFormat="1"/>
    <row r="79360" s="2839" customFormat="1"/>
    <row r="79361" s="2839" customFormat="1"/>
    <row r="79362" s="2839" customFormat="1"/>
    <row r="79363" s="2839" customFormat="1"/>
    <row r="79364" s="2839" customFormat="1"/>
    <row r="79365" s="2839" customFormat="1"/>
    <row r="79366" s="2839" customFormat="1"/>
    <row r="79367" s="2839" customFormat="1"/>
    <row r="79368" s="2839" customFormat="1"/>
    <row r="79369" s="2839" customFormat="1"/>
    <row r="79370" s="2839" customFormat="1"/>
    <row r="79371" s="2839" customFormat="1"/>
    <row r="79372" s="2839" customFormat="1"/>
    <row r="79373" s="2839" customFormat="1"/>
    <row r="79374" s="2839" customFormat="1"/>
    <row r="79375" s="2839" customFormat="1"/>
    <row r="79376" s="2839" customFormat="1"/>
    <row r="79377" s="2839" customFormat="1"/>
    <row r="79378" s="2839" customFormat="1"/>
    <row r="79379" s="2839" customFormat="1"/>
    <row r="79380" s="2839" customFormat="1"/>
    <row r="79381" s="2839" customFormat="1"/>
    <row r="79382" s="2839" customFormat="1"/>
    <row r="79383" s="2839" customFormat="1"/>
    <row r="79384" s="2839" customFormat="1"/>
    <row r="79385" s="2839" customFormat="1"/>
    <row r="79386" s="2839" customFormat="1"/>
    <row r="79387" s="2839" customFormat="1"/>
    <row r="79388" s="2839" customFormat="1"/>
    <row r="79389" s="2839" customFormat="1"/>
    <row r="79390" s="2839" customFormat="1"/>
    <row r="79391" s="2839" customFormat="1"/>
    <row r="79392" s="2839" customFormat="1"/>
    <row r="79393" s="2839" customFormat="1"/>
    <row r="79394" s="2839" customFormat="1"/>
    <row r="79395" s="2839" customFormat="1"/>
    <row r="79396" s="2839" customFormat="1"/>
    <row r="79397" s="2839" customFormat="1"/>
    <row r="79398" s="2839" customFormat="1"/>
    <row r="79399" s="2839" customFormat="1"/>
    <row r="79400" s="2839" customFormat="1"/>
    <row r="79401" s="2839" customFormat="1"/>
    <row r="79402" s="2839" customFormat="1"/>
    <row r="79403" s="2839" customFormat="1"/>
    <row r="79404" s="2839" customFormat="1"/>
    <row r="79405" s="2839" customFormat="1"/>
    <row r="79406" s="2839" customFormat="1"/>
    <row r="79407" s="2839" customFormat="1"/>
    <row r="79408" s="2839" customFormat="1"/>
    <row r="79409" s="2839" customFormat="1"/>
    <row r="79410" s="2839" customFormat="1"/>
    <row r="79411" s="2839" customFormat="1"/>
    <row r="79412" s="2839" customFormat="1"/>
    <row r="79413" s="2839" customFormat="1"/>
    <row r="79414" s="2839" customFormat="1"/>
    <row r="79415" s="2839" customFormat="1"/>
    <row r="79416" s="2839" customFormat="1"/>
    <row r="79417" s="2839" customFormat="1"/>
    <row r="79418" s="2839" customFormat="1"/>
    <row r="79419" s="2839" customFormat="1"/>
    <row r="79420" s="2839" customFormat="1"/>
    <row r="79421" s="2839" customFormat="1"/>
    <row r="79422" s="2839" customFormat="1"/>
    <row r="79423" s="2839" customFormat="1"/>
    <row r="79424" s="2839" customFormat="1"/>
    <row r="79425" s="2839" customFormat="1"/>
    <row r="79426" s="2839" customFormat="1"/>
    <row r="79427" s="2839" customFormat="1"/>
    <row r="79428" s="2839" customFormat="1"/>
    <row r="79429" s="2839" customFormat="1"/>
    <row r="79430" s="2839" customFormat="1"/>
    <row r="79431" s="2839" customFormat="1"/>
    <row r="79432" s="2839" customFormat="1"/>
    <row r="79433" s="2839" customFormat="1"/>
    <row r="79434" s="2839" customFormat="1"/>
    <row r="79435" s="2839" customFormat="1"/>
    <row r="79436" s="2839" customFormat="1"/>
    <row r="79437" s="2839" customFormat="1"/>
    <row r="79438" s="2839" customFormat="1"/>
    <row r="79439" s="2839" customFormat="1"/>
    <row r="79440" s="2839" customFormat="1"/>
    <row r="79441" s="2839" customFormat="1"/>
    <row r="79442" s="2839" customFormat="1"/>
    <row r="79443" s="2839" customFormat="1"/>
    <row r="79444" s="2839" customFormat="1"/>
    <row r="79445" s="2839" customFormat="1"/>
    <row r="79446" s="2839" customFormat="1"/>
    <row r="79447" s="2839" customFormat="1"/>
    <row r="79448" s="2839" customFormat="1"/>
    <row r="79449" s="2839" customFormat="1"/>
    <row r="79450" s="2839" customFormat="1"/>
    <row r="79451" s="2839" customFormat="1"/>
    <row r="79452" s="2839" customFormat="1"/>
    <row r="79453" s="2839" customFormat="1"/>
    <row r="79454" s="2839" customFormat="1"/>
    <row r="79455" s="2839" customFormat="1"/>
    <row r="79456" s="2839" customFormat="1"/>
    <row r="79457" s="2839" customFormat="1"/>
    <row r="79458" s="2839" customFormat="1"/>
    <row r="79459" s="2839" customFormat="1"/>
    <row r="79460" s="2839" customFormat="1"/>
    <row r="79461" s="2839" customFormat="1"/>
    <row r="79462" s="2839" customFormat="1"/>
    <row r="79463" s="2839" customFormat="1"/>
    <row r="79464" s="2839" customFormat="1"/>
    <row r="79465" s="2839" customFormat="1"/>
    <row r="79466" s="2839" customFormat="1"/>
    <row r="79467" s="2839" customFormat="1"/>
    <row r="79468" s="2839" customFormat="1"/>
    <row r="79469" s="2839" customFormat="1"/>
    <row r="79470" s="2839" customFormat="1"/>
    <row r="79471" s="2839" customFormat="1"/>
    <row r="79472" s="2839" customFormat="1"/>
    <row r="79473" s="2839" customFormat="1"/>
    <row r="79474" s="2839" customFormat="1"/>
    <row r="79475" s="2839" customFormat="1"/>
    <row r="79476" s="2839" customFormat="1"/>
    <row r="79477" s="2839" customFormat="1"/>
    <row r="79478" s="2839" customFormat="1"/>
    <row r="79479" s="2839" customFormat="1"/>
    <row r="79480" s="2839" customFormat="1"/>
    <row r="79481" s="2839" customFormat="1"/>
    <row r="79482" s="2839" customFormat="1"/>
    <row r="79483" s="2839" customFormat="1"/>
    <row r="79484" s="2839" customFormat="1"/>
    <row r="79485" s="2839" customFormat="1"/>
    <row r="79486" s="2839" customFormat="1"/>
    <row r="79487" s="2839" customFormat="1"/>
    <row r="79488" s="2839" customFormat="1"/>
    <row r="79489" s="2839" customFormat="1"/>
    <row r="79490" s="2839" customFormat="1"/>
    <row r="79491" s="2839" customFormat="1"/>
    <row r="79492" s="2839" customFormat="1"/>
    <row r="79493" s="2839" customFormat="1"/>
    <row r="79494" s="2839" customFormat="1"/>
    <row r="79495" s="2839" customFormat="1"/>
    <row r="79496" s="2839" customFormat="1"/>
    <row r="79497" s="2839" customFormat="1"/>
    <row r="79498" s="2839" customFormat="1"/>
    <row r="79499" s="2839" customFormat="1"/>
    <row r="79500" s="2839" customFormat="1"/>
    <row r="79501" s="2839" customFormat="1"/>
    <row r="79502" s="2839" customFormat="1"/>
    <row r="79503" s="2839" customFormat="1"/>
    <row r="79504" s="2839" customFormat="1"/>
    <row r="79505" s="2839" customFormat="1"/>
    <row r="79506" s="2839" customFormat="1"/>
    <row r="79507" s="2839" customFormat="1"/>
    <row r="79508" s="2839" customFormat="1"/>
    <row r="79509" s="2839" customFormat="1"/>
    <row r="79510" s="2839" customFormat="1"/>
    <row r="79511" s="2839" customFormat="1"/>
    <row r="79512" s="2839" customFormat="1"/>
    <row r="79513" s="2839" customFormat="1"/>
    <row r="79514" s="2839" customFormat="1"/>
    <row r="79515" s="2839" customFormat="1"/>
    <row r="79516" s="2839" customFormat="1"/>
    <row r="79517" s="2839" customFormat="1"/>
    <row r="79518" s="2839" customFormat="1"/>
    <row r="79519" s="2839" customFormat="1"/>
    <row r="79520" s="2839" customFormat="1"/>
    <row r="79521" s="2839" customFormat="1"/>
    <row r="79522" s="2839" customFormat="1"/>
    <row r="79523" s="2839" customFormat="1"/>
    <row r="79524" s="2839" customFormat="1"/>
    <row r="79525" s="2839" customFormat="1"/>
    <row r="79526" s="2839" customFormat="1"/>
    <row r="79527" s="2839" customFormat="1"/>
    <row r="79528" s="2839" customFormat="1"/>
    <row r="79529" s="2839" customFormat="1"/>
    <row r="79530" s="2839" customFormat="1"/>
    <row r="79531" s="2839" customFormat="1"/>
    <row r="79532" s="2839" customFormat="1"/>
    <row r="79533" s="2839" customFormat="1"/>
    <row r="79534" s="2839" customFormat="1"/>
    <row r="79535" s="2839" customFormat="1"/>
    <row r="79536" s="2839" customFormat="1"/>
    <row r="79537" s="2839" customFormat="1"/>
    <row r="79538" s="2839" customFormat="1"/>
    <row r="79539" s="2839" customFormat="1"/>
    <row r="79540" s="2839" customFormat="1"/>
    <row r="79541" s="2839" customFormat="1"/>
    <row r="79542" s="2839" customFormat="1"/>
    <row r="79543" s="2839" customFormat="1"/>
    <row r="79544" s="2839" customFormat="1"/>
    <row r="79545" s="2839" customFormat="1"/>
    <row r="79546" s="2839" customFormat="1"/>
    <row r="79547" s="2839" customFormat="1"/>
    <row r="79548" s="2839" customFormat="1"/>
    <row r="79549" s="2839" customFormat="1"/>
    <row r="79550" s="2839" customFormat="1"/>
    <row r="79551" s="2839" customFormat="1"/>
    <row r="79552" s="2839" customFormat="1"/>
    <row r="79553" s="2839" customFormat="1"/>
    <row r="79554" s="2839" customFormat="1"/>
    <row r="79555" s="2839" customFormat="1"/>
    <row r="79556" s="2839" customFormat="1"/>
    <row r="79557" s="2839" customFormat="1"/>
    <row r="79558" s="2839" customFormat="1"/>
    <row r="79559" s="2839" customFormat="1"/>
    <row r="79560" s="2839" customFormat="1"/>
    <row r="79561" s="2839" customFormat="1"/>
    <row r="79562" s="2839" customFormat="1"/>
    <row r="79563" s="2839" customFormat="1"/>
    <row r="79564" s="2839" customFormat="1"/>
    <row r="79565" s="2839" customFormat="1"/>
    <row r="79566" s="2839" customFormat="1"/>
    <row r="79567" s="2839" customFormat="1"/>
    <row r="79568" s="2839" customFormat="1"/>
    <row r="79569" s="2839" customFormat="1"/>
    <row r="79570" s="2839" customFormat="1"/>
    <row r="79571" s="2839" customFormat="1"/>
    <row r="79572" s="2839" customFormat="1"/>
    <row r="79573" s="2839" customFormat="1"/>
    <row r="79574" s="2839" customFormat="1"/>
    <row r="79575" s="2839" customFormat="1"/>
    <row r="79576" s="2839" customFormat="1"/>
    <row r="79577" s="2839" customFormat="1"/>
    <row r="79578" s="2839" customFormat="1"/>
    <row r="79579" s="2839" customFormat="1"/>
    <row r="79580" s="2839" customFormat="1"/>
    <row r="79581" s="2839" customFormat="1"/>
    <row r="79582" s="2839" customFormat="1"/>
    <row r="79583" s="2839" customFormat="1"/>
    <row r="79584" s="2839" customFormat="1"/>
    <row r="79585" s="2839" customFormat="1"/>
    <row r="79586" s="2839" customFormat="1"/>
    <row r="79587" s="2839" customFormat="1"/>
    <row r="79588" s="2839" customFormat="1"/>
    <row r="79589" s="2839" customFormat="1"/>
    <row r="79590" s="2839" customFormat="1"/>
    <row r="79591" s="2839" customFormat="1"/>
    <row r="79592" s="2839" customFormat="1"/>
    <row r="79593" s="2839" customFormat="1"/>
    <row r="79594" s="2839" customFormat="1"/>
    <row r="79595" s="2839" customFormat="1"/>
    <row r="79596" s="2839" customFormat="1"/>
    <row r="79597" s="2839" customFormat="1"/>
    <row r="79598" s="2839" customFormat="1"/>
    <row r="79599" s="2839" customFormat="1"/>
    <row r="79600" s="2839" customFormat="1"/>
    <row r="79601" s="2839" customFormat="1"/>
    <row r="79602" s="2839" customFormat="1"/>
    <row r="79603" s="2839" customFormat="1"/>
    <row r="79604" s="2839" customFormat="1"/>
    <row r="79605" s="2839" customFormat="1"/>
    <row r="79606" s="2839" customFormat="1"/>
    <row r="79607" s="2839" customFormat="1"/>
    <row r="79608" s="2839" customFormat="1"/>
    <row r="79609" s="2839" customFormat="1"/>
    <row r="79610" s="2839" customFormat="1"/>
    <row r="79611" s="2839" customFormat="1"/>
    <row r="79612" s="2839" customFormat="1"/>
    <row r="79613" s="2839" customFormat="1"/>
    <row r="79614" s="2839" customFormat="1"/>
    <row r="79615" s="2839" customFormat="1"/>
    <row r="79616" s="2839" customFormat="1"/>
    <row r="79617" s="2839" customFormat="1"/>
    <row r="79618" s="2839" customFormat="1"/>
    <row r="79619" s="2839" customFormat="1"/>
    <row r="79620" s="2839" customFormat="1"/>
    <row r="79621" s="2839" customFormat="1"/>
    <row r="79622" s="2839" customFormat="1"/>
    <row r="79623" s="2839" customFormat="1"/>
    <row r="79624" s="2839" customFormat="1"/>
    <row r="79625" s="2839" customFormat="1"/>
    <row r="79626" s="2839" customFormat="1"/>
    <row r="79627" s="2839" customFormat="1"/>
    <row r="79628" s="2839" customFormat="1"/>
    <row r="79629" s="2839" customFormat="1"/>
    <row r="79630" s="2839" customFormat="1"/>
    <row r="79631" s="2839" customFormat="1"/>
    <row r="79632" s="2839" customFormat="1"/>
    <row r="79633" s="2839" customFormat="1"/>
    <row r="79634" s="2839" customFormat="1"/>
    <row r="79635" s="2839" customFormat="1"/>
    <row r="79636" s="2839" customFormat="1"/>
    <row r="79637" s="2839" customFormat="1"/>
    <row r="79638" s="2839" customFormat="1"/>
    <row r="79639" s="2839" customFormat="1"/>
    <row r="79640" s="2839" customFormat="1"/>
    <row r="79641" s="2839" customFormat="1"/>
    <row r="79642" s="2839" customFormat="1"/>
    <row r="79643" s="2839" customFormat="1"/>
    <row r="79644" s="2839" customFormat="1"/>
    <row r="79645" s="2839" customFormat="1"/>
    <row r="79646" s="2839" customFormat="1"/>
    <row r="79647" s="2839" customFormat="1"/>
    <row r="79648" s="2839" customFormat="1"/>
    <row r="79649" s="2839" customFormat="1"/>
    <row r="79650" s="2839" customFormat="1"/>
    <row r="79651" s="2839" customFormat="1"/>
    <row r="79652" s="2839" customFormat="1"/>
    <row r="79653" s="2839" customFormat="1"/>
    <row r="79654" s="2839" customFormat="1"/>
    <row r="79655" s="2839" customFormat="1"/>
    <row r="79656" s="2839" customFormat="1"/>
    <row r="79657" s="2839" customFormat="1"/>
    <row r="79658" s="2839" customFormat="1"/>
    <row r="79659" s="2839" customFormat="1"/>
    <row r="79660" s="2839" customFormat="1"/>
    <row r="79661" s="2839" customFormat="1"/>
    <row r="79662" s="2839" customFormat="1"/>
    <row r="79663" s="2839" customFormat="1"/>
    <row r="79664" s="2839" customFormat="1"/>
    <row r="79665" s="2839" customFormat="1"/>
    <row r="79666" s="2839" customFormat="1"/>
    <row r="79667" s="2839" customFormat="1"/>
    <row r="79668" s="2839" customFormat="1"/>
    <row r="79669" s="2839" customFormat="1"/>
    <row r="79670" s="2839" customFormat="1"/>
    <row r="79671" s="2839" customFormat="1"/>
    <row r="79672" s="2839" customFormat="1"/>
    <row r="79673" s="2839" customFormat="1"/>
    <row r="79674" s="2839" customFormat="1"/>
    <row r="79675" s="2839" customFormat="1"/>
    <row r="79676" s="2839" customFormat="1"/>
    <row r="79677" s="2839" customFormat="1"/>
    <row r="79678" s="2839" customFormat="1"/>
    <row r="79679" s="2839" customFormat="1"/>
    <row r="79680" s="2839" customFormat="1"/>
    <row r="79681" s="2839" customFormat="1"/>
    <row r="79682" s="2839" customFormat="1"/>
    <row r="79683" s="2839" customFormat="1"/>
    <row r="79684" s="2839" customFormat="1"/>
    <row r="79685" s="2839" customFormat="1"/>
    <row r="79686" s="2839" customFormat="1"/>
    <row r="79687" s="2839" customFormat="1"/>
    <row r="79688" s="2839" customFormat="1"/>
    <row r="79689" s="2839" customFormat="1"/>
    <row r="79690" s="2839" customFormat="1"/>
    <row r="79691" s="2839" customFormat="1"/>
    <row r="79692" s="2839" customFormat="1"/>
    <row r="79693" s="2839" customFormat="1"/>
    <row r="79694" s="2839" customFormat="1"/>
    <row r="79695" s="2839" customFormat="1"/>
    <row r="79696" s="2839" customFormat="1"/>
    <row r="79697" s="2839" customFormat="1"/>
    <row r="79698" s="2839" customFormat="1"/>
    <row r="79699" s="2839" customFormat="1"/>
    <row r="79700" s="2839" customFormat="1"/>
    <row r="79701" s="2839" customFormat="1"/>
    <row r="79702" s="2839" customFormat="1"/>
    <row r="79703" s="2839" customFormat="1"/>
    <row r="79704" s="2839" customFormat="1"/>
    <row r="79705" s="2839" customFormat="1"/>
    <row r="79706" s="2839" customFormat="1"/>
    <row r="79707" s="2839" customFormat="1"/>
    <row r="79708" s="2839" customFormat="1"/>
    <row r="79709" s="2839" customFormat="1"/>
    <row r="79710" s="2839" customFormat="1"/>
    <row r="79711" s="2839" customFormat="1"/>
    <row r="79712" s="2839" customFormat="1"/>
    <row r="79713" s="2839" customFormat="1"/>
    <row r="79714" s="2839" customFormat="1"/>
    <row r="79715" s="2839" customFormat="1"/>
    <row r="79716" s="2839" customFormat="1"/>
    <row r="79717" s="2839" customFormat="1"/>
    <row r="79718" s="2839" customFormat="1"/>
    <row r="79719" s="2839" customFormat="1"/>
    <row r="79720" s="2839" customFormat="1"/>
    <row r="79721" s="2839" customFormat="1"/>
    <row r="79722" s="2839" customFormat="1"/>
    <row r="79723" s="2839" customFormat="1"/>
    <row r="79724" s="2839" customFormat="1"/>
    <row r="79725" s="2839" customFormat="1"/>
    <row r="79726" s="2839" customFormat="1"/>
    <row r="79727" s="2839" customFormat="1"/>
    <row r="79728" s="2839" customFormat="1"/>
    <row r="79729" s="2839" customFormat="1"/>
    <row r="79730" s="2839" customFormat="1"/>
    <row r="79731" s="2839" customFormat="1"/>
    <row r="79732" s="2839" customFormat="1"/>
    <row r="79733" s="2839" customFormat="1"/>
    <row r="79734" s="2839" customFormat="1"/>
    <row r="79735" s="2839" customFormat="1"/>
    <row r="79736" s="2839" customFormat="1"/>
    <row r="79737" s="2839" customFormat="1"/>
    <row r="79738" s="2839" customFormat="1"/>
    <row r="79739" s="2839" customFormat="1"/>
    <row r="79740" s="2839" customFormat="1"/>
    <row r="79741" s="2839" customFormat="1"/>
    <row r="79742" s="2839" customFormat="1"/>
    <row r="79743" s="2839" customFormat="1"/>
    <row r="79744" s="2839" customFormat="1"/>
    <row r="79745" s="2839" customFormat="1"/>
    <row r="79746" s="2839" customFormat="1"/>
    <row r="79747" s="2839" customFormat="1"/>
    <row r="79748" s="2839" customFormat="1"/>
    <row r="79749" s="2839" customFormat="1"/>
    <row r="79750" s="2839" customFormat="1"/>
    <row r="79751" s="2839" customFormat="1"/>
    <row r="79752" s="2839" customFormat="1"/>
    <row r="79753" s="2839" customFormat="1"/>
    <row r="79754" s="2839" customFormat="1"/>
    <row r="79755" s="2839" customFormat="1"/>
    <row r="79756" s="2839" customFormat="1"/>
    <row r="79757" s="2839" customFormat="1"/>
    <row r="79758" s="2839" customFormat="1"/>
    <row r="79759" s="2839" customFormat="1"/>
    <row r="79760" s="2839" customFormat="1"/>
    <row r="79761" s="2839" customFormat="1"/>
    <row r="79762" s="2839" customFormat="1"/>
    <row r="79763" s="2839" customFormat="1"/>
    <row r="79764" s="2839" customFormat="1"/>
    <row r="79765" s="2839" customFormat="1"/>
    <row r="79766" s="2839" customFormat="1"/>
    <row r="79767" s="2839" customFormat="1"/>
    <row r="79768" s="2839" customFormat="1"/>
    <row r="79769" s="2839" customFormat="1"/>
    <row r="79770" s="2839" customFormat="1"/>
    <row r="79771" s="2839" customFormat="1"/>
    <row r="79772" s="2839" customFormat="1"/>
    <row r="79773" s="2839" customFormat="1"/>
    <row r="79774" s="2839" customFormat="1"/>
    <row r="79775" s="2839" customFormat="1"/>
    <row r="79776" s="2839" customFormat="1"/>
    <row r="79777" s="2839" customFormat="1"/>
    <row r="79778" s="2839" customFormat="1"/>
    <row r="79779" s="2839" customFormat="1"/>
    <row r="79780" s="2839" customFormat="1"/>
    <row r="79781" s="2839" customFormat="1"/>
    <row r="79782" s="2839" customFormat="1"/>
    <row r="79783" s="2839" customFormat="1"/>
    <row r="79784" s="2839" customFormat="1"/>
    <row r="79785" s="2839" customFormat="1"/>
    <row r="79786" s="2839" customFormat="1"/>
    <row r="79787" s="2839" customFormat="1"/>
    <row r="79788" s="2839" customFormat="1"/>
    <row r="79789" s="2839" customFormat="1"/>
    <row r="79790" s="2839" customFormat="1"/>
    <row r="79791" s="2839" customFormat="1"/>
    <row r="79792" s="2839" customFormat="1"/>
    <row r="79793" s="2839" customFormat="1"/>
    <row r="79794" s="2839" customFormat="1"/>
    <row r="79795" s="2839" customFormat="1"/>
    <row r="79796" s="2839" customFormat="1"/>
    <row r="79797" s="2839" customFormat="1"/>
    <row r="79798" s="2839" customFormat="1"/>
    <row r="79799" s="2839" customFormat="1"/>
    <row r="79800" s="2839" customFormat="1"/>
    <row r="79801" s="2839" customFormat="1"/>
    <row r="79802" s="2839" customFormat="1"/>
    <row r="79803" s="2839" customFormat="1"/>
    <row r="79804" s="2839" customFormat="1"/>
    <row r="79805" s="2839" customFormat="1"/>
    <row r="79806" s="2839" customFormat="1"/>
    <row r="79807" s="2839" customFormat="1"/>
    <row r="79808" s="2839" customFormat="1"/>
    <row r="79809" s="2839" customFormat="1"/>
    <row r="79810" s="2839" customFormat="1"/>
    <row r="79811" s="2839" customFormat="1"/>
    <row r="79812" s="2839" customFormat="1"/>
    <row r="79813" s="2839" customFormat="1"/>
    <row r="79814" s="2839" customFormat="1"/>
    <row r="79815" s="2839" customFormat="1"/>
    <row r="79816" s="2839" customFormat="1"/>
    <row r="79817" s="2839" customFormat="1"/>
    <row r="79818" s="2839" customFormat="1"/>
    <row r="79819" s="2839" customFormat="1"/>
    <row r="79820" s="2839" customFormat="1"/>
    <row r="79821" s="2839" customFormat="1"/>
    <row r="79822" s="2839" customFormat="1"/>
    <row r="79823" s="2839" customFormat="1"/>
    <row r="79824" s="2839" customFormat="1"/>
    <row r="79825" s="2839" customFormat="1"/>
    <row r="79826" s="2839" customFormat="1"/>
    <row r="79827" s="2839" customFormat="1"/>
    <row r="79828" s="2839" customFormat="1"/>
    <row r="79829" s="2839" customFormat="1"/>
    <row r="79830" s="2839" customFormat="1"/>
    <row r="79831" s="2839" customFormat="1"/>
    <row r="79832" s="2839" customFormat="1"/>
    <row r="79833" s="2839" customFormat="1"/>
    <row r="79834" s="2839" customFormat="1"/>
    <row r="79835" s="2839" customFormat="1"/>
    <row r="79836" s="2839" customFormat="1"/>
    <row r="79837" s="2839" customFormat="1"/>
    <row r="79838" s="2839" customFormat="1"/>
    <row r="79839" s="2839" customFormat="1"/>
    <row r="79840" s="2839" customFormat="1"/>
    <row r="79841" s="2839" customFormat="1"/>
    <row r="79842" s="2839" customFormat="1"/>
    <row r="79843" s="2839" customFormat="1"/>
    <row r="79844" s="2839" customFormat="1"/>
    <row r="79845" s="2839" customFormat="1"/>
    <row r="79846" s="2839" customFormat="1"/>
    <row r="79847" s="2839" customFormat="1"/>
    <row r="79848" s="2839" customFormat="1"/>
    <row r="79849" s="2839" customFormat="1"/>
    <row r="79850" s="2839" customFormat="1"/>
    <row r="79851" s="2839" customFormat="1"/>
    <row r="79852" s="2839" customFormat="1"/>
    <row r="79853" s="2839" customFormat="1"/>
    <row r="79854" s="2839" customFormat="1"/>
    <row r="79855" s="2839" customFormat="1"/>
    <row r="79856" s="2839" customFormat="1"/>
    <row r="79857" s="2839" customFormat="1"/>
    <row r="79858" s="2839" customFormat="1"/>
    <row r="79859" s="2839" customFormat="1"/>
    <row r="79860" s="2839" customFormat="1"/>
    <row r="79861" s="2839" customFormat="1"/>
    <row r="79862" s="2839" customFormat="1"/>
    <row r="79863" s="2839" customFormat="1"/>
    <row r="79864" s="2839" customFormat="1"/>
    <row r="79865" s="2839" customFormat="1"/>
    <row r="79866" s="2839" customFormat="1"/>
    <row r="79867" s="2839" customFormat="1"/>
    <row r="79868" s="2839" customFormat="1"/>
    <row r="79869" s="2839" customFormat="1"/>
    <row r="79870" s="2839" customFormat="1"/>
    <row r="79871" s="2839" customFormat="1"/>
    <row r="79872" s="2839" customFormat="1"/>
    <row r="79873" s="2839" customFormat="1"/>
    <row r="79874" s="2839" customFormat="1"/>
    <row r="79875" s="2839" customFormat="1"/>
    <row r="79876" s="2839" customFormat="1"/>
    <row r="79877" s="2839" customFormat="1"/>
    <row r="79878" s="2839" customFormat="1"/>
    <row r="79879" s="2839" customFormat="1"/>
    <row r="79880" s="2839" customFormat="1"/>
    <row r="79881" s="2839" customFormat="1"/>
    <row r="79882" s="2839" customFormat="1"/>
    <row r="79883" s="2839" customFormat="1"/>
    <row r="79884" s="2839" customFormat="1"/>
    <row r="79885" s="2839" customFormat="1"/>
    <row r="79886" s="2839" customFormat="1"/>
    <row r="79887" s="2839" customFormat="1"/>
    <row r="79888" s="2839" customFormat="1"/>
    <row r="79889" s="2839" customFormat="1"/>
    <row r="79890" s="2839" customFormat="1"/>
    <row r="79891" s="2839" customFormat="1"/>
    <row r="79892" s="2839" customFormat="1"/>
    <row r="79893" s="2839" customFormat="1"/>
    <row r="79894" s="2839" customFormat="1"/>
    <row r="79895" s="2839" customFormat="1"/>
    <row r="79896" s="2839" customFormat="1"/>
    <row r="79897" s="2839" customFormat="1"/>
    <row r="79898" s="2839" customFormat="1"/>
    <row r="79899" s="2839" customFormat="1"/>
    <row r="79900" s="2839" customFormat="1"/>
    <row r="79901" s="2839" customFormat="1"/>
    <row r="79902" s="2839" customFormat="1"/>
    <row r="79903" s="2839" customFormat="1"/>
    <row r="79904" s="2839" customFormat="1"/>
    <row r="79905" s="2839" customFormat="1"/>
    <row r="79906" s="2839" customFormat="1"/>
    <row r="79907" s="2839" customFormat="1"/>
    <row r="79908" s="2839" customFormat="1"/>
    <row r="79909" s="2839" customFormat="1"/>
    <row r="79910" s="2839" customFormat="1"/>
    <row r="79911" s="2839" customFormat="1"/>
    <row r="79912" s="2839" customFormat="1"/>
    <row r="79913" s="2839" customFormat="1"/>
    <row r="79914" s="2839" customFormat="1"/>
    <row r="79915" s="2839" customFormat="1"/>
    <row r="79916" s="2839" customFormat="1"/>
    <row r="79917" s="2839" customFormat="1"/>
    <row r="79918" s="2839" customFormat="1"/>
    <row r="79919" s="2839" customFormat="1"/>
    <row r="79920" s="2839" customFormat="1"/>
    <row r="79921" s="2839" customFormat="1"/>
    <row r="79922" s="2839" customFormat="1"/>
    <row r="79923" s="2839" customFormat="1"/>
    <row r="79924" s="2839" customFormat="1"/>
    <row r="79925" s="2839" customFormat="1"/>
    <row r="79926" s="2839" customFormat="1"/>
    <row r="79927" s="2839" customFormat="1"/>
    <row r="79928" s="2839" customFormat="1"/>
    <row r="79929" s="2839" customFormat="1"/>
    <row r="79930" s="2839" customFormat="1"/>
    <row r="79931" s="2839" customFormat="1"/>
    <row r="79932" s="2839" customFormat="1"/>
    <row r="79933" s="2839" customFormat="1"/>
    <row r="79934" s="2839" customFormat="1"/>
    <row r="79935" s="2839" customFormat="1"/>
    <row r="79936" s="2839" customFormat="1"/>
    <row r="79937" s="2839" customFormat="1"/>
    <row r="79938" s="2839" customFormat="1"/>
    <row r="79939" s="2839" customFormat="1"/>
    <row r="79940" s="2839" customFormat="1"/>
    <row r="79941" s="2839" customFormat="1"/>
    <row r="79942" s="2839" customFormat="1"/>
    <row r="79943" s="2839" customFormat="1"/>
    <row r="79944" s="2839" customFormat="1"/>
    <row r="79945" s="2839" customFormat="1"/>
    <row r="79946" s="2839" customFormat="1"/>
    <row r="79947" s="2839" customFormat="1"/>
    <row r="79948" s="2839" customFormat="1"/>
    <row r="79949" s="2839" customFormat="1"/>
    <row r="79950" s="2839" customFormat="1"/>
    <row r="79951" s="2839" customFormat="1"/>
    <row r="79952" s="2839" customFormat="1"/>
    <row r="79953" s="2839" customFormat="1"/>
    <row r="79954" s="2839" customFormat="1"/>
    <row r="79955" s="2839" customFormat="1"/>
    <row r="79956" s="2839" customFormat="1"/>
    <row r="79957" s="2839" customFormat="1"/>
    <row r="79958" s="2839" customFormat="1"/>
    <row r="79959" s="2839" customFormat="1"/>
    <row r="79960" s="2839" customFormat="1"/>
    <row r="79961" s="2839" customFormat="1"/>
    <row r="79962" s="2839" customFormat="1"/>
    <row r="79963" s="2839" customFormat="1"/>
    <row r="79964" s="2839" customFormat="1"/>
    <row r="79965" s="2839" customFormat="1"/>
    <row r="79966" s="2839" customFormat="1"/>
    <row r="79967" s="2839" customFormat="1"/>
    <row r="79968" s="2839" customFormat="1"/>
    <row r="79969" s="2839" customFormat="1"/>
    <row r="79970" s="2839" customFormat="1"/>
    <row r="79971" s="2839" customFormat="1"/>
    <row r="79972" s="2839" customFormat="1"/>
    <row r="79973" s="2839" customFormat="1"/>
    <row r="79974" s="2839" customFormat="1"/>
    <row r="79975" s="2839" customFormat="1"/>
    <row r="79976" s="2839" customFormat="1"/>
    <row r="79977" s="2839" customFormat="1"/>
    <row r="79978" s="2839" customFormat="1"/>
    <row r="79979" s="2839" customFormat="1"/>
    <row r="79980" s="2839" customFormat="1"/>
    <row r="79981" s="2839" customFormat="1"/>
    <row r="79982" s="2839" customFormat="1"/>
    <row r="79983" s="2839" customFormat="1"/>
    <row r="79984" s="2839" customFormat="1"/>
    <row r="79985" s="2839" customFormat="1"/>
    <row r="79986" s="2839" customFormat="1"/>
    <row r="79987" s="2839" customFormat="1"/>
    <row r="79988" s="2839" customFormat="1"/>
    <row r="79989" s="2839" customFormat="1"/>
    <row r="79990" s="2839" customFormat="1"/>
    <row r="79991" s="2839" customFormat="1"/>
    <row r="79992" s="2839" customFormat="1"/>
    <row r="79993" s="2839" customFormat="1"/>
    <row r="79994" s="2839" customFormat="1"/>
    <row r="79995" s="2839" customFormat="1"/>
    <row r="79996" s="2839" customFormat="1"/>
    <row r="79997" s="2839" customFormat="1"/>
    <row r="79998" s="2839" customFormat="1"/>
    <row r="79999" s="2839" customFormat="1"/>
    <row r="80000" s="2839" customFormat="1"/>
    <row r="80001" s="2839" customFormat="1"/>
    <row r="80002" s="2839" customFormat="1"/>
    <row r="80003" s="2839" customFormat="1"/>
    <row r="80004" s="2839" customFormat="1"/>
    <row r="80005" s="2839" customFormat="1"/>
    <row r="80006" s="2839" customFormat="1"/>
    <row r="80007" s="2839" customFormat="1"/>
    <row r="80008" s="2839" customFormat="1"/>
    <row r="80009" s="2839" customFormat="1"/>
    <row r="80010" s="2839" customFormat="1"/>
    <row r="80011" s="2839" customFormat="1"/>
    <row r="80012" s="2839" customFormat="1"/>
    <row r="80013" s="2839" customFormat="1"/>
    <row r="80014" s="2839" customFormat="1"/>
    <row r="80015" s="2839" customFormat="1"/>
    <row r="80016" s="2839" customFormat="1"/>
    <row r="80017" s="2839" customFormat="1"/>
    <row r="80018" s="2839" customFormat="1"/>
    <row r="80019" s="2839" customFormat="1"/>
    <row r="80020" s="2839" customFormat="1"/>
    <row r="80021" s="2839" customFormat="1"/>
    <row r="80022" s="2839" customFormat="1"/>
    <row r="80023" s="2839" customFormat="1"/>
    <row r="80024" s="2839" customFormat="1"/>
    <row r="80025" s="2839" customFormat="1"/>
    <row r="80026" s="2839" customFormat="1"/>
    <row r="80027" s="2839" customFormat="1"/>
    <row r="80028" s="2839" customFormat="1"/>
    <row r="80029" s="2839" customFormat="1"/>
    <row r="80030" s="2839" customFormat="1"/>
    <row r="80031" s="2839" customFormat="1"/>
    <row r="80032" s="2839" customFormat="1"/>
    <row r="80033" s="2839" customFormat="1"/>
    <row r="80034" s="2839" customFormat="1"/>
    <row r="80035" s="2839" customFormat="1"/>
    <row r="80036" s="2839" customFormat="1"/>
    <row r="80037" s="2839" customFormat="1"/>
    <row r="80038" s="2839" customFormat="1"/>
    <row r="80039" s="2839" customFormat="1"/>
    <row r="80040" s="2839" customFormat="1"/>
    <row r="80041" s="2839" customFormat="1"/>
    <row r="80042" s="2839" customFormat="1"/>
    <row r="80043" s="2839" customFormat="1"/>
    <row r="80044" s="2839" customFormat="1"/>
    <row r="80045" s="2839" customFormat="1"/>
    <row r="80046" s="2839" customFormat="1"/>
    <row r="80047" s="2839" customFormat="1"/>
    <row r="80048" s="2839" customFormat="1"/>
    <row r="80049" s="2839" customFormat="1"/>
    <row r="80050" s="2839" customFormat="1"/>
    <row r="80051" s="2839" customFormat="1"/>
    <row r="80052" s="2839" customFormat="1"/>
    <row r="80053" s="2839" customFormat="1"/>
    <row r="80054" s="2839" customFormat="1"/>
    <row r="80055" s="2839" customFormat="1"/>
    <row r="80056" s="2839" customFormat="1"/>
    <row r="80057" s="2839" customFormat="1"/>
    <row r="80058" s="2839" customFormat="1"/>
    <row r="80059" s="2839" customFormat="1"/>
    <row r="80060" s="2839" customFormat="1"/>
    <row r="80061" s="2839" customFormat="1"/>
    <row r="80062" s="2839" customFormat="1"/>
    <row r="80063" s="2839" customFormat="1"/>
    <row r="80064" s="2839" customFormat="1"/>
    <row r="80065" s="2839" customFormat="1"/>
    <row r="80066" s="2839" customFormat="1"/>
    <row r="80067" s="2839" customFormat="1"/>
    <row r="80068" s="2839" customFormat="1"/>
    <row r="80069" s="2839" customFormat="1"/>
    <row r="80070" s="2839" customFormat="1"/>
    <row r="80071" s="2839" customFormat="1"/>
    <row r="80072" s="2839" customFormat="1"/>
    <row r="80073" s="2839" customFormat="1"/>
    <row r="80074" s="2839" customFormat="1"/>
    <row r="80075" s="2839" customFormat="1"/>
    <row r="80076" s="2839" customFormat="1"/>
    <row r="80077" s="2839" customFormat="1"/>
    <row r="80078" s="2839" customFormat="1"/>
    <row r="80079" s="2839" customFormat="1"/>
    <row r="80080" s="2839" customFormat="1"/>
    <row r="80081" s="2839" customFormat="1"/>
    <row r="80082" s="2839" customFormat="1"/>
    <row r="80083" s="2839" customFormat="1"/>
    <row r="80084" s="2839" customFormat="1"/>
    <row r="80085" s="2839" customFormat="1"/>
    <row r="80086" s="2839" customFormat="1"/>
    <row r="80087" s="2839" customFormat="1"/>
    <row r="80088" s="2839" customFormat="1"/>
    <row r="80089" s="2839" customFormat="1"/>
    <row r="80090" s="2839" customFormat="1"/>
    <row r="80091" s="2839" customFormat="1"/>
    <row r="80092" s="2839" customFormat="1"/>
    <row r="80093" s="2839" customFormat="1"/>
    <row r="80094" s="2839" customFormat="1"/>
    <row r="80095" s="2839" customFormat="1"/>
    <row r="80096" s="2839" customFormat="1"/>
    <row r="80097" s="2839" customFormat="1"/>
    <row r="80098" s="2839" customFormat="1"/>
    <row r="80099" s="2839" customFormat="1"/>
    <row r="80100" s="2839" customFormat="1"/>
    <row r="80101" s="2839" customFormat="1"/>
    <row r="80102" s="2839" customFormat="1"/>
    <row r="80103" s="2839" customFormat="1"/>
    <row r="80104" s="2839" customFormat="1"/>
    <row r="80105" s="2839" customFormat="1"/>
    <row r="80106" s="2839" customFormat="1"/>
    <row r="80107" s="2839" customFormat="1"/>
    <row r="80108" s="2839" customFormat="1"/>
    <row r="80109" s="2839" customFormat="1"/>
    <row r="80110" s="2839" customFormat="1"/>
    <row r="80111" s="2839" customFormat="1"/>
    <row r="80112" s="2839" customFormat="1"/>
    <row r="80113" s="2839" customFormat="1"/>
    <row r="80114" s="2839" customFormat="1"/>
    <row r="80115" s="2839" customFormat="1"/>
    <row r="80116" s="2839" customFormat="1"/>
    <row r="80117" s="2839" customFormat="1"/>
    <row r="80118" s="2839" customFormat="1"/>
    <row r="80119" s="2839" customFormat="1"/>
    <row r="80120" s="2839" customFormat="1"/>
    <row r="80121" s="2839" customFormat="1"/>
    <row r="80122" s="2839" customFormat="1"/>
    <row r="80123" s="2839" customFormat="1"/>
    <row r="80124" s="2839" customFormat="1"/>
    <row r="80125" s="2839" customFormat="1"/>
    <row r="80126" s="2839" customFormat="1"/>
    <row r="80127" s="2839" customFormat="1"/>
    <row r="80128" s="2839" customFormat="1"/>
    <row r="80129" s="2839" customFormat="1"/>
    <row r="80130" s="2839" customFormat="1"/>
    <row r="80131" s="2839" customFormat="1"/>
    <row r="80132" s="2839" customFormat="1"/>
    <row r="80133" s="2839" customFormat="1"/>
    <row r="80134" s="2839" customFormat="1"/>
    <row r="80135" s="2839" customFormat="1"/>
    <row r="80136" s="2839" customFormat="1"/>
    <row r="80137" s="2839" customFormat="1"/>
    <row r="80138" s="2839" customFormat="1"/>
    <row r="80139" s="2839" customFormat="1"/>
    <row r="80140" s="2839" customFormat="1"/>
    <row r="80141" s="2839" customFormat="1"/>
    <row r="80142" s="2839" customFormat="1"/>
    <row r="80143" s="2839" customFormat="1"/>
    <row r="80144" s="2839" customFormat="1"/>
    <row r="80145" s="2839" customFormat="1"/>
    <row r="80146" s="2839" customFormat="1"/>
    <row r="80147" s="2839" customFormat="1"/>
    <row r="80148" s="2839" customFormat="1"/>
    <row r="80149" s="2839" customFormat="1"/>
    <row r="80150" s="2839" customFormat="1"/>
    <row r="80151" s="2839" customFormat="1"/>
    <row r="80152" s="2839" customFormat="1"/>
    <row r="80153" s="2839" customFormat="1"/>
    <row r="80154" s="2839" customFormat="1"/>
    <row r="80155" s="2839" customFormat="1"/>
    <row r="80156" s="2839" customFormat="1"/>
    <row r="80157" s="2839" customFormat="1"/>
    <row r="80158" s="2839" customFormat="1"/>
    <row r="80159" s="2839" customFormat="1"/>
    <row r="80160" s="2839" customFormat="1"/>
    <row r="80161" s="2839" customFormat="1"/>
    <row r="80162" s="2839" customFormat="1"/>
    <row r="80163" s="2839" customFormat="1"/>
    <row r="80164" s="2839" customFormat="1"/>
    <row r="80165" s="2839" customFormat="1"/>
    <row r="80166" s="2839" customFormat="1"/>
    <row r="80167" s="2839" customFormat="1"/>
    <row r="80168" s="2839" customFormat="1"/>
    <row r="80169" s="2839" customFormat="1"/>
    <row r="80170" s="2839" customFormat="1"/>
    <row r="80171" s="2839" customFormat="1"/>
    <row r="80172" s="2839" customFormat="1"/>
    <row r="80173" s="2839" customFormat="1"/>
    <row r="80174" s="2839" customFormat="1"/>
    <row r="80175" s="2839" customFormat="1"/>
    <row r="80176" s="2839" customFormat="1"/>
    <row r="80177" s="2839" customFormat="1"/>
    <row r="80178" s="2839" customFormat="1"/>
    <row r="80179" s="2839" customFormat="1"/>
    <row r="80180" s="2839" customFormat="1"/>
    <row r="80181" s="2839" customFormat="1"/>
    <row r="80182" s="2839" customFormat="1"/>
    <row r="80183" s="2839" customFormat="1"/>
    <row r="80184" s="2839" customFormat="1"/>
    <row r="80185" s="2839" customFormat="1"/>
    <row r="80186" s="2839" customFormat="1"/>
    <row r="80187" s="2839" customFormat="1"/>
    <row r="80188" s="2839" customFormat="1"/>
    <row r="80189" s="2839" customFormat="1"/>
    <row r="80190" s="2839" customFormat="1"/>
    <row r="80191" s="2839" customFormat="1"/>
    <row r="80192" s="2839" customFormat="1"/>
    <row r="80193" s="2839" customFormat="1"/>
    <row r="80194" s="2839" customFormat="1"/>
    <row r="80195" s="2839" customFormat="1"/>
    <row r="80196" s="2839" customFormat="1"/>
    <row r="80197" s="2839" customFormat="1"/>
    <row r="80198" s="2839" customFormat="1"/>
    <row r="80199" s="2839" customFormat="1"/>
    <row r="80200" s="2839" customFormat="1"/>
    <row r="80201" s="2839" customFormat="1"/>
    <row r="80202" s="2839" customFormat="1"/>
    <row r="80203" s="2839" customFormat="1"/>
    <row r="80204" s="2839" customFormat="1"/>
    <row r="80205" s="2839" customFormat="1"/>
    <row r="80206" s="2839" customFormat="1"/>
    <row r="80207" s="2839" customFormat="1"/>
    <row r="80208" s="2839" customFormat="1"/>
    <row r="80209" s="2839" customFormat="1"/>
    <row r="80210" s="2839" customFormat="1"/>
    <row r="80211" s="2839" customFormat="1"/>
    <row r="80212" s="2839" customFormat="1"/>
    <row r="80213" s="2839" customFormat="1"/>
    <row r="80214" s="2839" customFormat="1"/>
    <row r="80215" s="2839" customFormat="1"/>
    <row r="80216" s="2839" customFormat="1"/>
    <row r="80217" s="2839" customFormat="1"/>
    <row r="80218" s="2839" customFormat="1"/>
    <row r="80219" s="2839" customFormat="1"/>
    <row r="80220" s="2839" customFormat="1"/>
    <row r="80221" s="2839" customFormat="1"/>
    <row r="80222" s="2839" customFormat="1"/>
    <row r="80223" s="2839" customFormat="1"/>
    <row r="80224" s="2839" customFormat="1"/>
    <row r="80225" s="2839" customFormat="1"/>
    <row r="80226" s="2839" customFormat="1"/>
    <row r="80227" s="2839" customFormat="1"/>
    <row r="80228" s="2839" customFormat="1"/>
    <row r="80229" s="2839" customFormat="1"/>
    <row r="80230" s="2839" customFormat="1"/>
    <row r="80231" s="2839" customFormat="1"/>
    <row r="80232" s="2839" customFormat="1"/>
    <row r="80233" s="2839" customFormat="1"/>
    <row r="80234" s="2839" customFormat="1"/>
    <row r="80235" s="2839" customFormat="1"/>
    <row r="80236" s="2839" customFormat="1"/>
    <row r="80237" s="2839" customFormat="1"/>
    <row r="80238" s="2839" customFormat="1"/>
    <row r="80239" s="2839" customFormat="1"/>
    <row r="80240" s="2839" customFormat="1"/>
    <row r="80241" s="2839" customFormat="1"/>
    <row r="80242" s="2839" customFormat="1"/>
    <row r="80243" s="2839" customFormat="1"/>
    <row r="80244" s="2839" customFormat="1"/>
    <row r="80245" s="2839" customFormat="1"/>
    <row r="80246" s="2839" customFormat="1"/>
    <row r="80247" s="2839" customFormat="1"/>
    <row r="80248" s="2839" customFormat="1"/>
    <row r="80249" s="2839" customFormat="1"/>
    <row r="80250" s="2839" customFormat="1"/>
    <row r="80251" s="2839" customFormat="1"/>
    <row r="80252" s="2839" customFormat="1"/>
    <row r="80253" s="2839" customFormat="1"/>
    <row r="80254" s="2839" customFormat="1"/>
    <row r="80255" s="2839" customFormat="1"/>
    <row r="80256" s="2839" customFormat="1"/>
    <row r="80257" s="2839" customFormat="1"/>
    <row r="80258" s="2839" customFormat="1"/>
    <row r="80259" s="2839" customFormat="1"/>
    <row r="80260" s="2839" customFormat="1"/>
    <row r="80261" s="2839" customFormat="1"/>
    <row r="80262" s="2839" customFormat="1"/>
    <row r="80263" s="2839" customFormat="1"/>
    <row r="80264" s="2839" customFormat="1"/>
    <row r="80265" s="2839" customFormat="1"/>
    <row r="80266" s="2839" customFormat="1"/>
    <row r="80267" s="2839" customFormat="1"/>
    <row r="80268" s="2839" customFormat="1"/>
    <row r="80269" s="2839" customFormat="1"/>
    <row r="80270" s="2839" customFormat="1"/>
    <row r="80271" s="2839" customFormat="1"/>
    <row r="80272" s="2839" customFormat="1"/>
    <row r="80273" s="2839" customFormat="1"/>
    <row r="80274" s="2839" customFormat="1"/>
    <row r="80275" s="2839" customFormat="1"/>
    <row r="80276" s="2839" customFormat="1"/>
    <row r="80277" s="2839" customFormat="1"/>
    <row r="80278" s="2839" customFormat="1"/>
    <row r="80279" s="2839" customFormat="1"/>
    <row r="80280" s="2839" customFormat="1"/>
    <row r="80281" s="2839" customFormat="1"/>
    <row r="80282" s="2839" customFormat="1"/>
    <row r="80283" s="2839" customFormat="1"/>
    <row r="80284" s="2839" customFormat="1"/>
    <row r="80285" s="2839" customFormat="1"/>
    <row r="80286" s="2839" customFormat="1"/>
    <row r="80287" s="2839" customFormat="1"/>
    <row r="80288" s="2839" customFormat="1"/>
    <row r="80289" s="2839" customFormat="1"/>
    <row r="80290" s="2839" customFormat="1"/>
    <row r="80291" s="2839" customFormat="1"/>
    <row r="80292" s="2839" customFormat="1"/>
    <row r="80293" s="2839" customFormat="1"/>
    <row r="80294" s="2839" customFormat="1"/>
    <row r="80295" s="2839" customFormat="1"/>
    <row r="80296" s="2839" customFormat="1"/>
    <row r="80297" s="2839" customFormat="1"/>
    <row r="80298" s="2839" customFormat="1"/>
    <row r="80299" s="2839" customFormat="1"/>
    <row r="80300" s="2839" customFormat="1"/>
    <row r="80301" s="2839" customFormat="1"/>
    <row r="80302" s="2839" customFormat="1"/>
    <row r="80303" s="2839" customFormat="1"/>
    <row r="80304" s="2839" customFormat="1"/>
    <row r="80305" s="2839" customFormat="1"/>
    <row r="80306" s="2839" customFormat="1"/>
    <row r="80307" s="2839" customFormat="1"/>
    <row r="80308" s="2839" customFormat="1"/>
    <row r="80309" s="2839" customFormat="1"/>
    <row r="80310" s="2839" customFormat="1"/>
    <row r="80311" s="2839" customFormat="1"/>
    <row r="80312" s="2839" customFormat="1"/>
    <row r="80313" s="2839" customFormat="1"/>
    <row r="80314" s="2839" customFormat="1"/>
    <row r="80315" s="2839" customFormat="1"/>
    <row r="80316" s="2839" customFormat="1"/>
    <row r="80317" s="2839" customFormat="1"/>
    <row r="80318" s="2839" customFormat="1"/>
    <row r="80319" s="2839" customFormat="1"/>
    <row r="80320" s="2839" customFormat="1"/>
    <row r="80321" s="2839" customFormat="1"/>
    <row r="80322" s="2839" customFormat="1"/>
    <row r="80323" s="2839" customFormat="1"/>
    <row r="80324" s="2839" customFormat="1"/>
    <row r="80325" s="2839" customFormat="1"/>
    <row r="80326" s="2839" customFormat="1"/>
    <row r="80327" s="2839" customFormat="1"/>
    <row r="80328" s="2839" customFormat="1"/>
    <row r="80329" s="2839" customFormat="1"/>
    <row r="80330" s="2839" customFormat="1"/>
    <row r="80331" s="2839" customFormat="1"/>
    <row r="80332" s="2839" customFormat="1"/>
    <row r="80333" s="2839" customFormat="1"/>
    <row r="80334" s="2839" customFormat="1"/>
    <row r="80335" s="2839" customFormat="1"/>
    <row r="80336" s="2839" customFormat="1"/>
    <row r="80337" s="2839" customFormat="1"/>
    <row r="80338" s="2839" customFormat="1"/>
    <row r="80339" s="2839" customFormat="1"/>
    <row r="80340" s="2839" customFormat="1"/>
    <row r="80341" s="2839" customFormat="1"/>
    <row r="80342" s="2839" customFormat="1"/>
    <row r="80343" s="2839" customFormat="1"/>
    <row r="80344" s="2839" customFormat="1"/>
    <row r="80345" s="2839" customFormat="1"/>
    <row r="80346" s="2839" customFormat="1"/>
    <row r="80347" s="2839" customFormat="1"/>
    <row r="80348" s="2839" customFormat="1"/>
    <row r="80349" s="2839" customFormat="1"/>
    <row r="80350" s="2839" customFormat="1"/>
    <row r="80351" s="2839" customFormat="1"/>
    <row r="80352" s="2839" customFormat="1"/>
    <row r="80353" s="2839" customFormat="1"/>
    <row r="80354" s="2839" customFormat="1"/>
    <row r="80355" s="2839" customFormat="1"/>
    <row r="80356" s="2839" customFormat="1"/>
    <row r="80357" s="2839" customFormat="1"/>
    <row r="80358" s="2839" customFormat="1"/>
    <row r="80359" s="2839" customFormat="1"/>
    <row r="80360" s="2839" customFormat="1"/>
    <row r="80361" s="2839" customFormat="1"/>
    <row r="80362" s="2839" customFormat="1"/>
    <row r="80363" s="2839" customFormat="1"/>
    <row r="80364" s="2839" customFormat="1"/>
    <row r="80365" s="2839" customFormat="1"/>
    <row r="80366" s="2839" customFormat="1"/>
    <row r="80367" s="2839" customFormat="1"/>
    <row r="80368" s="2839" customFormat="1"/>
    <row r="80369" s="2839" customFormat="1"/>
    <row r="80370" s="2839" customFormat="1"/>
    <row r="80371" s="2839" customFormat="1"/>
    <row r="80372" s="2839" customFormat="1"/>
    <row r="80373" s="2839" customFormat="1"/>
    <row r="80374" s="2839" customFormat="1"/>
    <row r="80375" s="2839" customFormat="1"/>
    <row r="80376" s="2839" customFormat="1"/>
    <row r="80377" s="2839" customFormat="1"/>
    <row r="80378" s="2839" customFormat="1"/>
    <row r="80379" s="2839" customFormat="1"/>
    <row r="80380" s="2839" customFormat="1"/>
    <row r="80381" s="2839" customFormat="1"/>
    <row r="80382" s="2839" customFormat="1"/>
    <row r="80383" s="2839" customFormat="1"/>
    <row r="80384" s="2839" customFormat="1"/>
    <row r="80385" s="2839" customFormat="1"/>
    <row r="80386" s="2839" customFormat="1"/>
    <row r="80387" s="2839" customFormat="1"/>
    <row r="80388" s="2839" customFormat="1"/>
    <row r="80389" s="2839" customFormat="1"/>
    <row r="80390" s="2839" customFormat="1"/>
    <row r="80391" s="2839" customFormat="1"/>
    <row r="80392" s="2839" customFormat="1"/>
    <row r="80393" s="2839" customFormat="1"/>
    <row r="80394" s="2839" customFormat="1"/>
    <row r="80395" s="2839" customFormat="1"/>
    <row r="80396" s="2839" customFormat="1"/>
    <row r="80397" s="2839" customFormat="1"/>
    <row r="80398" s="2839" customFormat="1"/>
    <row r="80399" s="2839" customFormat="1"/>
    <row r="80400" s="2839" customFormat="1"/>
    <row r="80401" s="2839" customFormat="1"/>
    <row r="80402" s="2839" customFormat="1"/>
    <row r="80403" s="2839" customFormat="1"/>
    <row r="80404" s="2839" customFormat="1"/>
    <row r="80405" s="2839" customFormat="1"/>
    <row r="80406" s="2839" customFormat="1"/>
    <row r="80407" s="2839" customFormat="1"/>
    <row r="80408" s="2839" customFormat="1"/>
    <row r="80409" s="2839" customFormat="1"/>
    <row r="80410" s="2839" customFormat="1"/>
    <row r="80411" s="2839" customFormat="1"/>
    <row r="80412" s="2839" customFormat="1"/>
    <row r="80413" s="2839" customFormat="1"/>
    <row r="80414" s="2839" customFormat="1"/>
    <row r="80415" s="2839" customFormat="1"/>
    <row r="80416" s="2839" customFormat="1"/>
    <row r="80417" s="2839" customFormat="1"/>
    <row r="80418" s="2839" customFormat="1"/>
    <row r="80419" s="2839" customFormat="1"/>
    <row r="80420" s="2839" customFormat="1"/>
    <row r="80421" s="2839" customFormat="1"/>
    <row r="80422" s="2839" customFormat="1"/>
    <row r="80423" s="2839" customFormat="1"/>
    <row r="80424" s="2839" customFormat="1"/>
    <row r="80425" s="2839" customFormat="1"/>
    <row r="80426" s="2839" customFormat="1"/>
    <row r="80427" s="2839" customFormat="1"/>
    <row r="80428" s="2839" customFormat="1"/>
    <row r="80429" s="2839" customFormat="1"/>
    <row r="80430" s="2839" customFormat="1"/>
    <row r="80431" s="2839" customFormat="1"/>
    <row r="80432" s="2839" customFormat="1"/>
    <row r="80433" s="2839" customFormat="1"/>
    <row r="80434" s="2839" customFormat="1"/>
    <row r="80435" s="2839" customFormat="1"/>
    <row r="80436" s="2839" customFormat="1"/>
    <row r="80437" s="2839" customFormat="1"/>
    <row r="80438" s="2839" customFormat="1"/>
    <row r="80439" s="2839" customFormat="1"/>
    <row r="80440" s="2839" customFormat="1"/>
    <row r="80441" s="2839" customFormat="1"/>
    <row r="80442" s="2839" customFormat="1"/>
    <row r="80443" s="2839" customFormat="1"/>
    <row r="80444" s="2839" customFormat="1"/>
    <row r="80445" s="2839" customFormat="1"/>
    <row r="80446" s="2839" customFormat="1"/>
    <row r="80447" s="2839" customFormat="1"/>
    <row r="80448" s="2839" customFormat="1"/>
    <row r="80449" s="2839" customFormat="1"/>
    <row r="80450" s="2839" customFormat="1"/>
    <row r="80451" s="2839" customFormat="1"/>
    <row r="80452" s="2839" customFormat="1"/>
    <row r="80453" s="2839" customFormat="1"/>
    <row r="80454" s="2839" customFormat="1"/>
    <row r="80455" s="2839" customFormat="1"/>
    <row r="80456" s="2839" customFormat="1"/>
    <row r="80457" s="2839" customFormat="1"/>
    <row r="80458" s="2839" customFormat="1"/>
    <row r="80459" s="2839" customFormat="1"/>
    <row r="80460" s="2839" customFormat="1"/>
    <row r="80461" s="2839" customFormat="1"/>
    <row r="80462" s="2839" customFormat="1"/>
    <row r="80463" s="2839" customFormat="1"/>
    <row r="80464" s="2839" customFormat="1"/>
    <row r="80465" s="2839" customFormat="1"/>
    <row r="80466" s="2839" customFormat="1"/>
    <row r="80467" s="2839" customFormat="1"/>
    <row r="80468" s="2839" customFormat="1"/>
    <row r="80469" s="2839" customFormat="1"/>
    <row r="80470" s="2839" customFormat="1"/>
    <row r="80471" s="2839" customFormat="1"/>
    <row r="80472" s="2839" customFormat="1"/>
    <row r="80473" s="2839" customFormat="1"/>
    <row r="80474" s="2839" customFormat="1"/>
    <row r="80475" s="2839" customFormat="1"/>
    <row r="80476" s="2839" customFormat="1"/>
    <row r="80477" s="2839" customFormat="1"/>
    <row r="80478" s="2839" customFormat="1"/>
    <row r="80479" s="2839" customFormat="1"/>
    <row r="80480" s="2839" customFormat="1"/>
    <row r="80481" s="2839" customFormat="1"/>
    <row r="80482" s="2839" customFormat="1"/>
    <row r="80483" s="2839" customFormat="1"/>
    <row r="80484" s="2839" customFormat="1"/>
    <row r="80485" s="2839" customFormat="1"/>
    <row r="80486" s="2839" customFormat="1"/>
    <row r="80487" s="2839" customFormat="1"/>
    <row r="80488" s="2839" customFormat="1"/>
    <row r="80489" s="2839" customFormat="1"/>
    <row r="80490" s="2839" customFormat="1"/>
    <row r="80491" s="2839" customFormat="1"/>
    <row r="80492" s="2839" customFormat="1"/>
    <row r="80493" s="2839" customFormat="1"/>
    <row r="80494" s="2839" customFormat="1"/>
    <row r="80495" s="2839" customFormat="1"/>
    <row r="80496" s="2839" customFormat="1"/>
    <row r="80497" s="2839" customFormat="1"/>
    <row r="80498" s="2839" customFormat="1"/>
    <row r="80499" s="2839" customFormat="1"/>
    <row r="80500" s="2839" customFormat="1"/>
    <row r="80501" s="2839" customFormat="1"/>
    <row r="80502" s="2839" customFormat="1"/>
    <row r="80503" s="2839" customFormat="1"/>
    <row r="80504" s="2839" customFormat="1"/>
    <row r="80505" s="2839" customFormat="1"/>
    <row r="80506" s="2839" customFormat="1"/>
    <row r="80507" s="2839" customFormat="1"/>
    <row r="80508" s="2839" customFormat="1"/>
    <row r="80509" s="2839" customFormat="1"/>
    <row r="80510" s="2839" customFormat="1"/>
    <row r="80511" s="2839" customFormat="1"/>
    <row r="80512" s="2839" customFormat="1"/>
    <row r="80513" s="2839" customFormat="1"/>
    <row r="80514" s="2839" customFormat="1"/>
    <row r="80515" s="2839" customFormat="1"/>
    <row r="80516" s="2839" customFormat="1"/>
    <row r="80517" s="2839" customFormat="1"/>
    <row r="80518" s="2839" customFormat="1"/>
    <row r="80519" s="2839" customFormat="1"/>
    <row r="80520" s="2839" customFormat="1"/>
    <row r="80521" s="2839" customFormat="1"/>
    <row r="80522" s="2839" customFormat="1"/>
    <row r="80523" s="2839" customFormat="1"/>
    <row r="80524" s="2839" customFormat="1"/>
    <row r="80525" s="2839" customFormat="1"/>
    <row r="80526" s="2839" customFormat="1"/>
    <row r="80527" s="2839" customFormat="1"/>
    <row r="80528" s="2839" customFormat="1"/>
    <row r="80529" s="2839" customFormat="1"/>
    <row r="80530" s="2839" customFormat="1"/>
    <row r="80531" s="2839" customFormat="1"/>
    <row r="80532" s="2839" customFormat="1"/>
    <row r="80533" s="2839" customFormat="1"/>
    <row r="80534" s="2839" customFormat="1"/>
    <row r="80535" s="2839" customFormat="1"/>
    <row r="80536" s="2839" customFormat="1"/>
    <row r="80537" s="2839" customFormat="1"/>
    <row r="80538" s="2839" customFormat="1"/>
    <row r="80539" s="2839" customFormat="1"/>
    <row r="80540" s="2839" customFormat="1"/>
    <row r="80541" s="2839" customFormat="1"/>
    <row r="80542" s="2839" customFormat="1"/>
    <row r="80543" s="2839" customFormat="1"/>
    <row r="80544" s="2839" customFormat="1"/>
    <row r="80545" s="2839" customFormat="1"/>
    <row r="80546" s="2839" customFormat="1"/>
    <row r="80547" s="2839" customFormat="1"/>
    <row r="80548" s="2839" customFormat="1"/>
    <row r="80549" s="2839" customFormat="1"/>
    <row r="80550" s="2839" customFormat="1"/>
    <row r="80551" s="2839" customFormat="1"/>
    <row r="80552" s="2839" customFormat="1"/>
    <row r="80553" s="2839" customFormat="1"/>
    <row r="80554" s="2839" customFormat="1"/>
    <row r="80555" s="2839" customFormat="1"/>
    <row r="80556" s="2839" customFormat="1"/>
    <row r="80557" s="2839" customFormat="1"/>
    <row r="80558" s="2839" customFormat="1"/>
    <row r="80559" s="2839" customFormat="1"/>
    <row r="80560" s="2839" customFormat="1"/>
    <row r="80561" s="2839" customFormat="1"/>
    <row r="80562" s="2839" customFormat="1"/>
    <row r="80563" s="2839" customFormat="1"/>
    <row r="80564" s="2839" customFormat="1"/>
    <row r="80565" s="2839" customFormat="1"/>
    <row r="80566" s="2839" customFormat="1"/>
    <row r="80567" s="2839" customFormat="1"/>
    <row r="80568" s="2839" customFormat="1"/>
    <row r="80569" s="2839" customFormat="1"/>
    <row r="80570" s="2839" customFormat="1"/>
    <row r="80571" s="2839" customFormat="1"/>
    <row r="80572" s="2839" customFormat="1"/>
    <row r="80573" s="2839" customFormat="1"/>
    <row r="80574" s="2839" customFormat="1"/>
    <row r="80575" s="2839" customFormat="1"/>
    <row r="80576" s="2839" customFormat="1"/>
    <row r="80577" s="2839" customFormat="1"/>
    <row r="80578" s="2839" customFormat="1"/>
    <row r="80579" s="2839" customFormat="1"/>
    <row r="80580" s="2839" customFormat="1"/>
    <row r="80581" s="2839" customFormat="1"/>
    <row r="80582" s="2839" customFormat="1"/>
    <row r="80583" s="2839" customFormat="1"/>
    <row r="80584" s="2839" customFormat="1"/>
    <row r="80585" s="2839" customFormat="1"/>
    <row r="80586" s="2839" customFormat="1"/>
    <row r="80587" s="2839" customFormat="1"/>
    <row r="80588" s="2839" customFormat="1"/>
    <row r="80589" s="2839" customFormat="1"/>
    <row r="80590" s="2839" customFormat="1"/>
    <row r="80591" s="2839" customFormat="1"/>
    <row r="80592" s="2839" customFormat="1"/>
    <row r="80593" s="2839" customFormat="1"/>
    <row r="80594" s="2839" customFormat="1"/>
    <row r="80595" s="2839" customFormat="1"/>
    <row r="80596" s="2839" customFormat="1"/>
    <row r="80597" s="2839" customFormat="1"/>
    <row r="80598" s="2839" customFormat="1"/>
    <row r="80599" s="2839" customFormat="1"/>
    <row r="80600" s="2839" customFormat="1"/>
    <row r="80601" s="2839" customFormat="1"/>
    <row r="80602" s="2839" customFormat="1"/>
    <row r="80603" s="2839" customFormat="1"/>
    <row r="80604" s="2839" customFormat="1"/>
    <row r="80605" s="2839" customFormat="1"/>
    <row r="80606" s="2839" customFormat="1"/>
    <row r="80607" s="2839" customFormat="1"/>
    <row r="80608" s="2839" customFormat="1"/>
    <row r="80609" s="2839" customFormat="1"/>
    <row r="80610" s="2839" customFormat="1"/>
    <row r="80611" s="2839" customFormat="1"/>
    <row r="80612" s="2839" customFormat="1"/>
    <row r="80613" s="2839" customFormat="1"/>
    <row r="80614" s="2839" customFormat="1"/>
    <row r="80615" s="2839" customFormat="1"/>
    <row r="80616" s="2839" customFormat="1"/>
    <row r="80617" s="2839" customFormat="1"/>
    <row r="80618" s="2839" customFormat="1"/>
    <row r="80619" s="2839" customFormat="1"/>
    <row r="80620" s="2839" customFormat="1"/>
    <row r="80621" s="2839" customFormat="1"/>
    <row r="80622" s="2839" customFormat="1"/>
    <row r="80623" s="2839" customFormat="1"/>
    <row r="80624" s="2839" customFormat="1"/>
    <row r="80625" s="2839" customFormat="1"/>
    <row r="80626" s="2839" customFormat="1"/>
    <row r="80627" s="2839" customFormat="1"/>
    <row r="80628" s="2839" customFormat="1"/>
    <row r="80629" s="2839" customFormat="1"/>
    <row r="80630" s="2839" customFormat="1"/>
    <row r="80631" s="2839" customFormat="1"/>
    <row r="80632" s="2839" customFormat="1"/>
    <row r="80633" s="2839" customFormat="1"/>
    <row r="80634" s="2839" customFormat="1"/>
    <row r="80635" s="2839" customFormat="1"/>
    <row r="80636" s="2839" customFormat="1"/>
    <row r="80637" s="2839" customFormat="1"/>
    <row r="80638" s="2839" customFormat="1"/>
    <row r="80639" s="2839" customFormat="1"/>
    <row r="80640" s="2839" customFormat="1"/>
    <row r="80641" s="2839" customFormat="1"/>
    <row r="80642" s="2839" customFormat="1"/>
    <row r="80643" s="2839" customFormat="1"/>
    <row r="80644" s="2839" customFormat="1"/>
    <row r="80645" s="2839" customFormat="1"/>
    <row r="80646" s="2839" customFormat="1"/>
    <row r="80647" s="2839" customFormat="1"/>
    <row r="80648" s="2839" customFormat="1"/>
    <row r="80649" s="2839" customFormat="1"/>
    <row r="80650" s="2839" customFormat="1"/>
    <row r="80651" s="2839" customFormat="1"/>
    <row r="80652" s="2839" customFormat="1"/>
    <row r="80653" s="2839" customFormat="1"/>
    <row r="80654" s="2839" customFormat="1"/>
    <row r="80655" s="2839" customFormat="1"/>
    <row r="80656" s="2839" customFormat="1"/>
    <row r="80657" s="2839" customFormat="1"/>
    <row r="80658" s="2839" customFormat="1"/>
    <row r="80659" s="2839" customFormat="1"/>
    <row r="80660" s="2839" customFormat="1"/>
    <row r="80661" s="2839" customFormat="1"/>
    <row r="80662" s="2839" customFormat="1"/>
    <row r="80663" s="2839" customFormat="1"/>
    <row r="80664" s="2839" customFormat="1"/>
    <row r="80665" s="2839" customFormat="1"/>
    <row r="80666" s="2839" customFormat="1"/>
    <row r="80667" s="2839" customFormat="1"/>
    <row r="80668" s="2839" customFormat="1"/>
    <row r="80669" s="2839" customFormat="1"/>
    <row r="80670" s="2839" customFormat="1"/>
    <row r="80671" s="2839" customFormat="1"/>
    <row r="80672" s="2839" customFormat="1"/>
    <row r="80673" s="2839" customFormat="1"/>
    <row r="80674" s="2839" customFormat="1"/>
    <row r="80675" s="2839" customFormat="1"/>
    <row r="80676" s="2839" customFormat="1"/>
    <row r="80677" s="2839" customFormat="1"/>
    <row r="80678" s="2839" customFormat="1"/>
    <row r="80679" s="2839" customFormat="1"/>
    <row r="80680" s="2839" customFormat="1"/>
    <row r="80681" s="2839" customFormat="1"/>
    <row r="80682" s="2839" customFormat="1"/>
    <row r="80683" s="2839" customFormat="1"/>
    <row r="80684" s="2839" customFormat="1"/>
    <row r="80685" s="2839" customFormat="1"/>
    <row r="80686" s="2839" customFormat="1"/>
    <row r="80687" s="2839" customFormat="1"/>
    <row r="80688" s="2839" customFormat="1"/>
    <row r="80689" s="2839" customFormat="1"/>
    <row r="80690" s="2839" customFormat="1"/>
    <row r="80691" s="2839" customFormat="1"/>
    <row r="80692" s="2839" customFormat="1"/>
    <row r="80693" s="2839" customFormat="1"/>
    <row r="80694" s="2839" customFormat="1"/>
    <row r="80695" s="2839" customFormat="1"/>
    <row r="80696" s="2839" customFormat="1"/>
    <row r="80697" s="2839" customFormat="1"/>
    <row r="80698" s="2839" customFormat="1"/>
    <row r="80699" s="2839" customFormat="1"/>
    <row r="80700" s="2839" customFormat="1"/>
    <row r="80701" s="2839" customFormat="1"/>
    <row r="80702" s="2839" customFormat="1"/>
    <row r="80703" s="2839" customFormat="1"/>
    <row r="80704" s="2839" customFormat="1"/>
    <row r="80705" s="2839" customFormat="1"/>
    <row r="80706" s="2839" customFormat="1"/>
    <row r="80707" s="2839" customFormat="1"/>
    <row r="80708" s="2839" customFormat="1"/>
    <row r="80709" s="2839" customFormat="1"/>
    <row r="80710" s="2839" customFormat="1"/>
    <row r="80711" s="2839" customFormat="1"/>
    <row r="80712" s="2839" customFormat="1"/>
    <row r="80713" s="2839" customFormat="1"/>
    <row r="80714" s="2839" customFormat="1"/>
    <row r="80715" s="2839" customFormat="1"/>
    <row r="80716" s="2839" customFormat="1"/>
    <row r="80717" s="2839" customFormat="1"/>
    <row r="80718" s="2839" customFormat="1"/>
    <row r="80719" s="2839" customFormat="1"/>
    <row r="80720" s="2839" customFormat="1"/>
    <row r="80721" s="2839" customFormat="1"/>
    <row r="80722" s="2839" customFormat="1"/>
    <row r="80723" s="2839" customFormat="1"/>
    <row r="80724" s="2839" customFormat="1"/>
    <row r="80725" s="2839" customFormat="1"/>
    <row r="80726" s="2839" customFormat="1"/>
    <row r="80727" s="2839" customFormat="1"/>
    <row r="80728" s="2839" customFormat="1"/>
    <row r="80729" s="2839" customFormat="1"/>
    <row r="80730" s="2839" customFormat="1"/>
    <row r="80731" s="2839" customFormat="1"/>
    <row r="80732" s="2839" customFormat="1"/>
    <row r="80733" s="2839" customFormat="1"/>
    <row r="80734" s="2839" customFormat="1"/>
    <row r="80735" s="2839" customFormat="1"/>
    <row r="80736" s="2839" customFormat="1"/>
    <row r="80737" s="2839" customFormat="1"/>
    <row r="80738" s="2839" customFormat="1"/>
    <row r="80739" s="2839" customFormat="1"/>
    <row r="80740" s="2839" customFormat="1"/>
    <row r="80741" s="2839" customFormat="1"/>
    <row r="80742" s="2839" customFormat="1"/>
    <row r="80743" s="2839" customFormat="1"/>
    <row r="80744" s="2839" customFormat="1"/>
    <row r="80745" s="2839" customFormat="1"/>
    <row r="80746" s="2839" customFormat="1"/>
    <row r="80747" s="2839" customFormat="1"/>
    <row r="80748" s="2839" customFormat="1"/>
    <row r="80749" s="2839" customFormat="1"/>
    <row r="80750" s="2839" customFormat="1"/>
    <row r="80751" s="2839" customFormat="1"/>
    <row r="80752" s="2839" customFormat="1"/>
    <row r="80753" s="2839" customFormat="1"/>
    <row r="80754" s="2839" customFormat="1"/>
    <row r="80755" s="2839" customFormat="1"/>
    <row r="80756" s="2839" customFormat="1"/>
    <row r="80757" s="2839" customFormat="1"/>
    <row r="80758" s="2839" customFormat="1"/>
    <row r="80759" s="2839" customFormat="1"/>
    <row r="80760" s="2839" customFormat="1"/>
    <row r="80761" s="2839" customFormat="1"/>
    <row r="80762" s="2839" customFormat="1"/>
    <row r="80763" s="2839" customFormat="1"/>
    <row r="80764" s="2839" customFormat="1"/>
    <row r="80765" s="2839" customFormat="1"/>
    <row r="80766" s="2839" customFormat="1"/>
    <row r="80767" s="2839" customFormat="1"/>
    <row r="80768" s="2839" customFormat="1"/>
    <row r="80769" s="2839" customFormat="1"/>
    <row r="80770" s="2839" customFormat="1"/>
    <row r="80771" s="2839" customFormat="1"/>
    <row r="80772" s="2839" customFormat="1"/>
    <row r="80773" s="2839" customFormat="1"/>
    <row r="80774" s="2839" customFormat="1"/>
    <row r="80775" s="2839" customFormat="1"/>
    <row r="80776" s="2839" customFormat="1"/>
    <row r="80777" s="2839" customFormat="1"/>
    <row r="80778" s="2839" customFormat="1"/>
    <row r="80779" s="2839" customFormat="1"/>
    <row r="80780" s="2839" customFormat="1"/>
    <row r="80781" s="2839" customFormat="1"/>
    <row r="80782" s="2839" customFormat="1"/>
    <row r="80783" s="2839" customFormat="1"/>
    <row r="80784" s="2839" customFormat="1"/>
    <row r="80785" s="2839" customFormat="1"/>
    <row r="80786" s="2839" customFormat="1"/>
    <row r="80787" s="2839" customFormat="1"/>
    <row r="80788" s="2839" customFormat="1"/>
    <row r="80789" s="2839" customFormat="1"/>
    <row r="80790" s="2839" customFormat="1"/>
    <row r="80791" s="2839" customFormat="1"/>
    <row r="80792" s="2839" customFormat="1"/>
    <row r="80793" s="2839" customFormat="1"/>
    <row r="80794" s="2839" customFormat="1"/>
    <row r="80795" s="2839" customFormat="1"/>
    <row r="80796" s="2839" customFormat="1"/>
    <row r="80797" s="2839" customFormat="1"/>
    <row r="80798" s="2839" customFormat="1"/>
    <row r="80799" s="2839" customFormat="1"/>
    <row r="80800" s="2839" customFormat="1"/>
    <row r="80801" s="2839" customFormat="1"/>
    <row r="80802" s="2839" customFormat="1"/>
    <row r="80803" s="2839" customFormat="1"/>
    <row r="80804" s="2839" customFormat="1"/>
    <row r="80805" s="2839" customFormat="1"/>
    <row r="80806" s="2839" customFormat="1"/>
    <row r="80807" s="2839" customFormat="1"/>
    <row r="80808" s="2839" customFormat="1"/>
    <row r="80809" s="2839" customFormat="1"/>
    <row r="80810" s="2839" customFormat="1"/>
    <row r="80811" s="2839" customFormat="1"/>
    <row r="80812" s="2839" customFormat="1"/>
    <row r="80813" s="2839" customFormat="1"/>
    <row r="80814" s="2839" customFormat="1"/>
    <row r="80815" s="2839" customFormat="1"/>
    <row r="80816" s="2839" customFormat="1"/>
    <row r="80817" s="2839" customFormat="1"/>
    <row r="80818" s="2839" customFormat="1"/>
    <row r="80819" s="2839" customFormat="1"/>
    <row r="80820" s="2839" customFormat="1"/>
    <row r="80821" s="2839" customFormat="1"/>
    <row r="80822" s="2839" customFormat="1"/>
    <row r="80823" s="2839" customFormat="1"/>
    <row r="80824" s="2839" customFormat="1"/>
    <row r="80825" s="2839" customFormat="1"/>
    <row r="80826" s="2839" customFormat="1"/>
    <row r="80827" s="2839" customFormat="1"/>
    <row r="80828" s="2839" customFormat="1"/>
    <row r="80829" s="2839" customFormat="1"/>
    <row r="80830" s="2839" customFormat="1"/>
    <row r="80831" s="2839" customFormat="1"/>
    <row r="80832" s="2839" customFormat="1"/>
    <row r="80833" s="2839" customFormat="1"/>
    <row r="80834" s="2839" customFormat="1"/>
    <row r="80835" s="2839" customFormat="1"/>
    <row r="80836" s="2839" customFormat="1"/>
    <row r="80837" s="2839" customFormat="1"/>
    <row r="80838" s="2839" customFormat="1"/>
    <row r="80839" s="2839" customFormat="1"/>
    <row r="80840" s="2839" customFormat="1"/>
    <row r="80841" s="2839" customFormat="1"/>
    <row r="80842" s="2839" customFormat="1"/>
    <row r="80843" s="2839" customFormat="1"/>
    <row r="80844" s="2839" customFormat="1"/>
    <row r="80845" s="2839" customFormat="1"/>
    <row r="80846" s="2839" customFormat="1"/>
    <row r="80847" s="2839" customFormat="1"/>
    <row r="80848" s="2839" customFormat="1"/>
    <row r="80849" s="2839" customFormat="1"/>
    <row r="80850" s="2839" customFormat="1"/>
    <row r="80851" s="2839" customFormat="1"/>
    <row r="80852" s="2839" customFormat="1"/>
    <row r="80853" s="2839" customFormat="1"/>
    <row r="80854" s="2839" customFormat="1"/>
    <row r="80855" s="2839" customFormat="1"/>
    <row r="80856" s="2839" customFormat="1"/>
    <row r="80857" s="2839" customFormat="1"/>
    <row r="80858" s="2839" customFormat="1"/>
    <row r="80859" s="2839" customFormat="1"/>
    <row r="80860" s="2839" customFormat="1"/>
    <row r="80861" s="2839" customFormat="1"/>
    <row r="80862" s="2839" customFormat="1"/>
    <row r="80863" s="2839" customFormat="1"/>
    <row r="80864" s="2839" customFormat="1"/>
    <row r="80865" s="2839" customFormat="1"/>
    <row r="80866" s="2839" customFormat="1"/>
    <row r="80867" s="2839" customFormat="1"/>
    <row r="80868" s="2839" customFormat="1"/>
    <row r="80869" s="2839" customFormat="1"/>
    <row r="80870" s="2839" customFormat="1"/>
    <row r="80871" s="2839" customFormat="1"/>
    <row r="80872" s="2839" customFormat="1"/>
    <row r="80873" s="2839" customFormat="1"/>
    <row r="80874" s="2839" customFormat="1"/>
    <row r="80875" s="2839" customFormat="1"/>
    <row r="80876" s="2839" customFormat="1"/>
    <row r="80877" s="2839" customFormat="1"/>
    <row r="80878" s="2839" customFormat="1"/>
    <row r="80879" s="2839" customFormat="1"/>
    <row r="80880" s="2839" customFormat="1"/>
    <row r="80881" s="2839" customFormat="1"/>
    <row r="80882" s="2839" customFormat="1"/>
    <row r="80883" s="2839" customFormat="1"/>
    <row r="80884" s="2839" customFormat="1"/>
    <row r="80885" s="2839" customFormat="1"/>
    <row r="80886" s="2839" customFormat="1"/>
    <row r="80887" s="2839" customFormat="1"/>
    <row r="80888" s="2839" customFormat="1"/>
    <row r="80889" s="2839" customFormat="1"/>
    <row r="80890" s="2839" customFormat="1"/>
    <row r="80891" s="2839" customFormat="1"/>
    <row r="80892" s="2839" customFormat="1"/>
    <row r="80893" s="2839" customFormat="1"/>
    <row r="80894" s="2839" customFormat="1"/>
    <row r="80895" s="2839" customFormat="1"/>
    <row r="80896" s="2839" customFormat="1"/>
    <row r="80897" s="2839" customFormat="1"/>
    <row r="80898" s="2839" customFormat="1"/>
    <row r="80899" s="2839" customFormat="1"/>
    <row r="80900" s="2839" customFormat="1"/>
    <row r="80901" s="2839" customFormat="1"/>
    <row r="80902" s="2839" customFormat="1"/>
    <row r="80903" s="2839" customFormat="1"/>
    <row r="80904" s="2839" customFormat="1"/>
    <row r="80905" s="2839" customFormat="1"/>
    <row r="80906" s="2839" customFormat="1"/>
    <row r="80907" s="2839" customFormat="1"/>
    <row r="80908" s="2839" customFormat="1"/>
    <row r="80909" s="2839" customFormat="1"/>
    <row r="80910" s="2839" customFormat="1"/>
    <row r="80911" s="2839" customFormat="1"/>
    <row r="80912" s="2839" customFormat="1"/>
    <row r="80913" s="2839" customFormat="1"/>
    <row r="80914" s="2839" customFormat="1"/>
    <row r="80915" s="2839" customFormat="1"/>
    <row r="80916" s="2839" customFormat="1"/>
    <row r="80917" s="2839" customFormat="1"/>
    <row r="80918" s="2839" customFormat="1"/>
    <row r="80919" s="2839" customFormat="1"/>
    <row r="80920" s="2839" customFormat="1"/>
    <row r="80921" s="2839" customFormat="1"/>
    <row r="80922" s="2839" customFormat="1"/>
    <row r="80923" s="2839" customFormat="1"/>
    <row r="80924" s="2839" customFormat="1"/>
    <row r="80925" s="2839" customFormat="1"/>
    <row r="80926" s="2839" customFormat="1"/>
    <row r="80927" s="2839" customFormat="1"/>
    <row r="80928" s="2839" customFormat="1"/>
    <row r="80929" s="2839" customFormat="1"/>
    <row r="80930" s="2839" customFormat="1"/>
    <row r="80931" s="2839" customFormat="1"/>
    <row r="80932" s="2839" customFormat="1"/>
    <row r="80933" s="2839" customFormat="1"/>
    <row r="80934" s="2839" customFormat="1"/>
    <row r="80935" s="2839" customFormat="1"/>
    <row r="80936" s="2839" customFormat="1"/>
    <row r="80937" s="2839" customFormat="1"/>
    <row r="80938" s="2839" customFormat="1"/>
    <row r="80939" s="2839" customFormat="1"/>
    <row r="80940" s="2839" customFormat="1"/>
    <row r="80941" s="2839" customFormat="1"/>
    <row r="80942" s="2839" customFormat="1"/>
    <row r="80943" s="2839" customFormat="1"/>
    <row r="80944" s="2839" customFormat="1"/>
    <row r="80945" s="2839" customFormat="1"/>
    <row r="80946" s="2839" customFormat="1"/>
    <row r="80947" s="2839" customFormat="1"/>
    <row r="80948" s="2839" customFormat="1"/>
    <row r="80949" s="2839" customFormat="1"/>
    <row r="80950" s="2839" customFormat="1"/>
    <row r="80951" s="2839" customFormat="1"/>
    <row r="80952" s="2839" customFormat="1"/>
    <row r="80953" s="2839" customFormat="1"/>
    <row r="80954" s="2839" customFormat="1"/>
    <row r="80955" s="2839" customFormat="1"/>
    <row r="80956" s="2839" customFormat="1"/>
    <row r="80957" s="2839" customFormat="1"/>
    <row r="80958" s="2839" customFormat="1"/>
    <row r="80959" s="2839" customFormat="1"/>
    <row r="80960" s="2839" customFormat="1"/>
    <row r="80961" s="2839" customFormat="1"/>
    <row r="80962" s="2839" customFormat="1"/>
    <row r="80963" s="2839" customFormat="1"/>
    <row r="80964" s="2839" customFormat="1"/>
    <row r="80965" s="2839" customFormat="1"/>
    <row r="80966" s="2839" customFormat="1"/>
    <row r="80967" s="2839" customFormat="1"/>
    <row r="80968" s="2839" customFormat="1"/>
    <row r="80969" s="2839" customFormat="1"/>
    <row r="80970" s="2839" customFormat="1"/>
    <row r="80971" s="2839" customFormat="1"/>
    <row r="80972" s="2839" customFormat="1"/>
    <row r="80973" s="2839" customFormat="1"/>
    <row r="80974" s="2839" customFormat="1"/>
    <row r="80975" s="2839" customFormat="1"/>
    <row r="80976" s="2839" customFormat="1"/>
    <row r="80977" s="2839" customFormat="1"/>
    <row r="80978" s="2839" customFormat="1"/>
    <row r="80979" s="2839" customFormat="1"/>
    <row r="80980" s="2839" customFormat="1"/>
    <row r="80981" s="2839" customFormat="1"/>
    <row r="80982" s="2839" customFormat="1"/>
    <row r="80983" s="2839" customFormat="1"/>
    <row r="80984" s="2839" customFormat="1"/>
    <row r="80985" s="2839" customFormat="1"/>
    <row r="80986" s="2839" customFormat="1"/>
    <row r="80987" s="2839" customFormat="1"/>
    <row r="80988" s="2839" customFormat="1"/>
    <row r="80989" s="2839" customFormat="1"/>
    <row r="80990" s="2839" customFormat="1"/>
    <row r="80991" s="2839" customFormat="1"/>
    <row r="80992" s="2839" customFormat="1"/>
    <row r="80993" s="2839" customFormat="1"/>
    <row r="80994" s="2839" customFormat="1"/>
    <row r="80995" s="2839" customFormat="1"/>
    <row r="80996" s="2839" customFormat="1"/>
    <row r="80997" s="2839" customFormat="1"/>
    <row r="80998" s="2839" customFormat="1"/>
    <row r="80999" s="2839" customFormat="1"/>
    <row r="81000" s="2839" customFormat="1"/>
    <row r="81001" s="2839" customFormat="1"/>
    <row r="81002" s="2839" customFormat="1"/>
    <row r="81003" s="2839" customFormat="1"/>
    <row r="81004" s="2839" customFormat="1"/>
    <row r="81005" s="2839" customFormat="1"/>
    <row r="81006" s="2839" customFormat="1"/>
    <row r="81007" s="2839" customFormat="1"/>
    <row r="81008" s="2839" customFormat="1"/>
    <row r="81009" s="2839" customFormat="1"/>
    <row r="81010" s="2839" customFormat="1"/>
    <row r="81011" s="2839" customFormat="1"/>
    <row r="81012" s="2839" customFormat="1"/>
    <row r="81013" s="2839" customFormat="1"/>
    <row r="81014" s="2839" customFormat="1"/>
    <row r="81015" s="2839" customFormat="1"/>
    <row r="81016" s="2839" customFormat="1"/>
    <row r="81017" s="2839" customFormat="1"/>
    <row r="81018" s="2839" customFormat="1"/>
    <row r="81019" s="2839" customFormat="1"/>
    <row r="81020" s="2839" customFormat="1"/>
    <row r="81021" s="2839" customFormat="1"/>
    <row r="81022" s="2839" customFormat="1"/>
    <row r="81023" s="2839" customFormat="1"/>
    <row r="81024" s="2839" customFormat="1"/>
    <row r="81025" s="2839" customFormat="1"/>
    <row r="81026" s="2839" customFormat="1"/>
    <row r="81027" s="2839" customFormat="1"/>
    <row r="81028" s="2839" customFormat="1"/>
    <row r="81029" s="2839" customFormat="1"/>
    <row r="81030" s="2839" customFormat="1"/>
    <row r="81031" s="2839" customFormat="1"/>
    <row r="81032" s="2839" customFormat="1"/>
    <row r="81033" s="2839" customFormat="1"/>
    <row r="81034" s="2839" customFormat="1"/>
    <row r="81035" s="2839" customFormat="1"/>
    <row r="81036" s="2839" customFormat="1"/>
    <row r="81037" s="2839" customFormat="1"/>
    <row r="81038" s="2839" customFormat="1"/>
    <row r="81039" s="2839" customFormat="1"/>
    <row r="81040" s="2839" customFormat="1"/>
    <row r="81041" s="2839" customFormat="1"/>
    <row r="81042" s="2839" customFormat="1"/>
    <row r="81043" s="2839" customFormat="1"/>
    <row r="81044" s="2839" customFormat="1"/>
    <row r="81045" s="2839" customFormat="1"/>
    <row r="81046" s="2839" customFormat="1"/>
    <row r="81047" s="2839" customFormat="1"/>
    <row r="81048" s="2839" customFormat="1"/>
    <row r="81049" s="2839" customFormat="1"/>
    <row r="81050" s="2839" customFormat="1"/>
    <row r="81051" s="2839" customFormat="1"/>
    <row r="81052" s="2839" customFormat="1"/>
    <row r="81053" s="2839" customFormat="1"/>
    <row r="81054" s="2839" customFormat="1"/>
    <row r="81055" s="2839" customFormat="1"/>
    <row r="81056" s="2839" customFormat="1"/>
    <row r="81057" s="2839" customFormat="1"/>
    <row r="81058" s="2839" customFormat="1"/>
    <row r="81059" s="2839" customFormat="1"/>
    <row r="81060" s="2839" customFormat="1"/>
    <row r="81061" s="2839" customFormat="1"/>
    <row r="81062" s="2839" customFormat="1"/>
    <row r="81063" s="2839" customFormat="1"/>
    <row r="81064" s="2839" customFormat="1"/>
    <row r="81065" s="2839" customFormat="1"/>
    <row r="81066" s="2839" customFormat="1"/>
    <row r="81067" s="2839" customFormat="1"/>
    <row r="81068" s="2839" customFormat="1"/>
    <row r="81069" s="2839" customFormat="1"/>
    <row r="81070" s="2839" customFormat="1"/>
    <row r="81071" s="2839" customFormat="1"/>
    <row r="81072" s="2839" customFormat="1"/>
    <row r="81073" s="2839" customFormat="1"/>
    <row r="81074" s="2839" customFormat="1"/>
    <row r="81075" s="2839" customFormat="1"/>
    <row r="81076" s="2839" customFormat="1"/>
    <row r="81077" s="2839" customFormat="1"/>
    <row r="81078" s="2839" customFormat="1"/>
    <row r="81079" s="2839" customFormat="1"/>
    <row r="81080" s="2839" customFormat="1"/>
    <row r="81081" s="2839" customFormat="1"/>
    <row r="81082" s="2839" customFormat="1"/>
    <row r="81083" s="2839" customFormat="1"/>
    <row r="81084" s="2839" customFormat="1"/>
    <row r="81085" s="2839" customFormat="1"/>
    <row r="81086" s="2839" customFormat="1"/>
    <row r="81087" s="2839" customFormat="1"/>
    <row r="81088" s="2839" customFormat="1"/>
    <row r="81089" s="2839" customFormat="1"/>
    <row r="81090" s="2839" customFormat="1"/>
    <row r="81091" s="2839" customFormat="1"/>
    <row r="81092" s="2839" customFormat="1"/>
    <row r="81093" s="2839" customFormat="1"/>
    <row r="81094" s="2839" customFormat="1"/>
    <row r="81095" s="2839" customFormat="1"/>
    <row r="81096" s="2839" customFormat="1"/>
    <row r="81097" s="2839" customFormat="1"/>
    <row r="81098" s="2839" customFormat="1"/>
    <row r="81099" s="2839" customFormat="1"/>
    <row r="81100" s="2839" customFormat="1"/>
    <row r="81101" s="2839" customFormat="1"/>
    <row r="81102" s="2839" customFormat="1"/>
    <row r="81103" s="2839" customFormat="1"/>
    <row r="81104" s="2839" customFormat="1"/>
    <row r="81105" s="2839" customFormat="1"/>
    <row r="81106" s="2839" customFormat="1"/>
    <row r="81107" s="2839" customFormat="1"/>
    <row r="81108" s="2839" customFormat="1"/>
    <row r="81109" s="2839" customFormat="1"/>
    <row r="81110" s="2839" customFormat="1"/>
    <row r="81111" s="2839" customFormat="1"/>
    <row r="81112" s="2839" customFormat="1"/>
    <row r="81113" s="2839" customFormat="1"/>
    <row r="81114" s="2839" customFormat="1"/>
    <row r="81115" s="2839" customFormat="1"/>
    <row r="81116" s="2839" customFormat="1"/>
    <row r="81117" s="2839" customFormat="1"/>
    <row r="81118" s="2839" customFormat="1"/>
    <row r="81119" s="2839" customFormat="1"/>
    <row r="81120" s="2839" customFormat="1"/>
    <row r="81121" s="2839" customFormat="1"/>
    <row r="81122" s="2839" customFormat="1"/>
    <row r="81123" s="2839" customFormat="1"/>
    <row r="81124" s="2839" customFormat="1"/>
    <row r="81125" s="2839" customFormat="1"/>
    <row r="81126" s="2839" customFormat="1"/>
    <row r="81127" s="2839" customFormat="1"/>
    <row r="81128" s="2839" customFormat="1"/>
    <row r="81129" s="2839" customFormat="1"/>
    <row r="81130" s="2839" customFormat="1"/>
    <row r="81131" s="2839" customFormat="1"/>
    <row r="81132" s="2839" customFormat="1"/>
    <row r="81133" s="2839" customFormat="1"/>
    <row r="81134" s="2839" customFormat="1"/>
    <row r="81135" s="2839" customFormat="1"/>
    <row r="81136" s="2839" customFormat="1"/>
    <row r="81137" s="2839" customFormat="1"/>
    <row r="81138" s="2839" customFormat="1"/>
    <row r="81139" s="2839" customFormat="1"/>
    <row r="81140" s="2839" customFormat="1"/>
    <row r="81141" s="2839" customFormat="1"/>
    <row r="81142" s="2839" customFormat="1"/>
    <row r="81143" s="2839" customFormat="1"/>
    <row r="81144" s="2839" customFormat="1"/>
    <row r="81145" s="2839" customFormat="1"/>
    <row r="81146" s="2839" customFormat="1"/>
    <row r="81147" s="2839" customFormat="1"/>
    <row r="81148" s="2839" customFormat="1"/>
    <row r="81149" s="2839" customFormat="1"/>
    <row r="81150" s="2839" customFormat="1"/>
    <row r="81151" s="2839" customFormat="1"/>
    <row r="81152" s="2839" customFormat="1"/>
    <row r="81153" s="2839" customFormat="1"/>
    <row r="81154" s="2839" customFormat="1"/>
    <row r="81155" s="2839" customFormat="1"/>
    <row r="81156" s="2839" customFormat="1"/>
    <row r="81157" s="2839" customFormat="1"/>
    <row r="81158" s="2839" customFormat="1"/>
    <row r="81159" s="2839" customFormat="1"/>
    <row r="81160" s="2839" customFormat="1"/>
    <row r="81161" s="2839" customFormat="1"/>
    <row r="81162" s="2839" customFormat="1"/>
    <row r="81163" s="2839" customFormat="1"/>
    <row r="81164" s="2839" customFormat="1"/>
    <row r="81165" s="2839" customFormat="1"/>
    <row r="81166" s="2839" customFormat="1"/>
    <row r="81167" s="2839" customFormat="1"/>
    <row r="81168" s="2839" customFormat="1"/>
    <row r="81169" s="2839" customFormat="1"/>
    <row r="81170" s="2839" customFormat="1"/>
    <row r="81171" s="2839" customFormat="1"/>
    <row r="81172" s="2839" customFormat="1"/>
    <row r="81173" s="2839" customFormat="1"/>
    <row r="81174" s="2839" customFormat="1"/>
    <row r="81175" s="2839" customFormat="1"/>
    <row r="81176" s="2839" customFormat="1"/>
    <row r="81177" s="2839" customFormat="1"/>
    <row r="81178" s="2839" customFormat="1"/>
    <row r="81179" s="2839" customFormat="1"/>
    <row r="81180" s="2839" customFormat="1"/>
    <row r="81181" s="2839" customFormat="1"/>
    <row r="81182" s="2839" customFormat="1"/>
    <row r="81183" s="2839" customFormat="1"/>
    <row r="81184" s="2839" customFormat="1"/>
    <row r="81185" s="2839" customFormat="1"/>
    <row r="81186" s="2839" customFormat="1"/>
    <row r="81187" s="2839" customFormat="1"/>
    <row r="81188" s="2839" customFormat="1"/>
    <row r="81189" s="2839" customFormat="1"/>
    <row r="81190" s="2839" customFormat="1"/>
    <row r="81191" s="2839" customFormat="1"/>
    <row r="81192" s="2839" customFormat="1"/>
    <row r="81193" s="2839" customFormat="1"/>
    <row r="81194" s="2839" customFormat="1"/>
    <row r="81195" s="2839" customFormat="1"/>
    <row r="81196" s="2839" customFormat="1"/>
    <row r="81197" s="2839" customFormat="1"/>
    <row r="81198" s="2839" customFormat="1"/>
    <row r="81199" s="2839" customFormat="1"/>
    <row r="81200" s="2839" customFormat="1"/>
    <row r="81201" s="2839" customFormat="1"/>
    <row r="81202" s="2839" customFormat="1"/>
    <row r="81203" s="2839" customFormat="1"/>
    <row r="81204" s="2839" customFormat="1"/>
    <row r="81205" s="2839" customFormat="1"/>
    <row r="81206" s="2839" customFormat="1"/>
    <row r="81207" s="2839" customFormat="1"/>
    <row r="81208" s="2839" customFormat="1"/>
    <row r="81209" s="2839" customFormat="1"/>
    <row r="81210" s="2839" customFormat="1"/>
    <row r="81211" s="2839" customFormat="1"/>
    <row r="81212" s="2839" customFormat="1"/>
    <row r="81213" s="2839" customFormat="1"/>
    <row r="81214" s="2839" customFormat="1"/>
    <row r="81215" s="2839" customFormat="1"/>
    <row r="81216" s="2839" customFormat="1"/>
    <row r="81217" s="2839" customFormat="1"/>
    <row r="81218" s="2839" customFormat="1"/>
    <row r="81219" s="2839" customFormat="1"/>
    <row r="81220" s="2839" customFormat="1"/>
    <row r="81221" s="2839" customFormat="1"/>
    <row r="81222" s="2839" customFormat="1"/>
    <row r="81223" s="2839" customFormat="1"/>
    <row r="81224" s="2839" customFormat="1"/>
    <row r="81225" s="2839" customFormat="1"/>
    <row r="81226" s="2839" customFormat="1"/>
    <row r="81227" s="2839" customFormat="1"/>
    <row r="81228" s="2839" customFormat="1"/>
    <row r="81229" s="2839" customFormat="1"/>
    <row r="81230" s="2839" customFormat="1"/>
    <row r="81231" s="2839" customFormat="1"/>
    <row r="81232" s="2839" customFormat="1"/>
    <row r="81233" s="2839" customFormat="1"/>
    <row r="81234" s="2839" customFormat="1"/>
    <row r="81235" s="2839" customFormat="1"/>
    <row r="81236" s="2839" customFormat="1"/>
    <row r="81237" s="2839" customFormat="1"/>
    <row r="81238" s="2839" customFormat="1"/>
    <row r="81239" s="2839" customFormat="1"/>
    <row r="81240" s="2839" customFormat="1"/>
    <row r="81241" s="2839" customFormat="1"/>
    <row r="81242" s="2839" customFormat="1"/>
    <row r="81243" s="2839" customFormat="1"/>
    <row r="81244" s="2839" customFormat="1"/>
    <row r="81245" s="2839" customFormat="1"/>
    <row r="81246" s="2839" customFormat="1"/>
    <row r="81247" s="2839" customFormat="1"/>
    <row r="81248" s="2839" customFormat="1"/>
    <row r="81249" s="2839" customFormat="1"/>
    <row r="81250" s="2839" customFormat="1"/>
    <row r="81251" s="2839" customFormat="1"/>
    <row r="81252" s="2839" customFormat="1"/>
    <row r="81253" s="2839" customFormat="1"/>
    <row r="81254" s="2839" customFormat="1"/>
    <row r="81255" s="2839" customFormat="1"/>
    <row r="81256" s="2839" customFormat="1"/>
    <row r="81257" s="2839" customFormat="1"/>
    <row r="81258" s="2839" customFormat="1"/>
    <row r="81259" s="2839" customFormat="1"/>
    <row r="81260" s="2839" customFormat="1"/>
    <row r="81261" s="2839" customFormat="1"/>
    <row r="81262" s="2839" customFormat="1"/>
    <row r="81263" s="2839" customFormat="1"/>
    <row r="81264" s="2839" customFormat="1"/>
    <row r="81265" s="2839" customFormat="1"/>
    <row r="81266" s="2839" customFormat="1"/>
    <row r="81267" s="2839" customFormat="1"/>
    <row r="81268" s="2839" customFormat="1"/>
    <row r="81269" s="2839" customFormat="1"/>
    <row r="81270" s="2839" customFormat="1"/>
    <row r="81271" s="2839" customFormat="1"/>
    <row r="81272" s="2839" customFormat="1"/>
    <row r="81273" s="2839" customFormat="1"/>
    <row r="81274" s="2839" customFormat="1"/>
    <row r="81275" s="2839" customFormat="1"/>
    <row r="81276" s="2839" customFormat="1"/>
    <row r="81277" s="2839" customFormat="1"/>
    <row r="81278" s="2839" customFormat="1"/>
    <row r="81279" s="2839" customFormat="1"/>
    <row r="81280" s="2839" customFormat="1"/>
    <row r="81281" s="2839" customFormat="1"/>
    <row r="81282" s="2839" customFormat="1"/>
    <row r="81283" s="2839" customFormat="1"/>
    <row r="81284" s="2839" customFormat="1"/>
    <row r="81285" s="2839" customFormat="1"/>
    <row r="81286" s="2839" customFormat="1"/>
    <row r="81287" s="2839" customFormat="1"/>
    <row r="81288" s="2839" customFormat="1"/>
    <row r="81289" s="2839" customFormat="1"/>
    <row r="81290" s="2839" customFormat="1"/>
    <row r="81291" s="2839" customFormat="1"/>
    <row r="81292" s="2839" customFormat="1"/>
    <row r="81293" s="2839" customFormat="1"/>
    <row r="81294" s="2839" customFormat="1"/>
    <row r="81295" s="2839" customFormat="1"/>
    <row r="81296" s="2839" customFormat="1"/>
    <row r="81297" s="2839" customFormat="1"/>
    <row r="81298" s="2839" customFormat="1"/>
    <row r="81299" s="2839" customFormat="1"/>
    <row r="81300" s="2839" customFormat="1"/>
    <row r="81301" s="2839" customFormat="1"/>
    <row r="81302" s="2839" customFormat="1"/>
    <row r="81303" s="2839" customFormat="1"/>
    <row r="81304" s="2839" customFormat="1"/>
    <row r="81305" s="2839" customFormat="1"/>
    <row r="81306" s="2839" customFormat="1"/>
    <row r="81307" s="2839" customFormat="1"/>
    <row r="81308" s="2839" customFormat="1"/>
    <row r="81309" s="2839" customFormat="1"/>
    <row r="81310" s="2839" customFormat="1"/>
    <row r="81311" s="2839" customFormat="1"/>
    <row r="81312" s="2839" customFormat="1"/>
    <row r="81313" s="2839" customFormat="1"/>
    <row r="81314" s="2839" customFormat="1"/>
    <row r="81315" s="2839" customFormat="1"/>
    <row r="81316" s="2839" customFormat="1"/>
    <row r="81317" s="2839" customFormat="1"/>
    <row r="81318" s="2839" customFormat="1"/>
    <row r="81319" s="2839" customFormat="1"/>
    <row r="81320" s="2839" customFormat="1"/>
    <row r="81321" s="2839" customFormat="1"/>
    <row r="81322" s="2839" customFormat="1"/>
    <row r="81323" s="2839" customFormat="1"/>
    <row r="81324" s="2839" customFormat="1"/>
    <row r="81325" s="2839" customFormat="1"/>
    <row r="81326" s="2839" customFormat="1"/>
    <row r="81327" s="2839" customFormat="1"/>
    <row r="81328" s="2839" customFormat="1"/>
    <row r="81329" s="2839" customFormat="1"/>
    <row r="81330" s="2839" customFormat="1"/>
    <row r="81331" s="2839" customFormat="1"/>
    <row r="81332" s="2839" customFormat="1"/>
    <row r="81333" s="2839" customFormat="1"/>
    <row r="81334" s="2839" customFormat="1"/>
    <row r="81335" s="2839" customFormat="1"/>
    <row r="81336" s="2839" customFormat="1"/>
    <row r="81337" s="2839" customFormat="1"/>
    <row r="81338" s="2839" customFormat="1"/>
    <row r="81339" s="2839" customFormat="1"/>
    <row r="81340" s="2839" customFormat="1"/>
    <row r="81341" s="2839" customFormat="1"/>
    <row r="81342" s="2839" customFormat="1"/>
    <row r="81343" s="2839" customFormat="1"/>
    <row r="81344" s="2839" customFormat="1"/>
    <row r="81345" s="2839" customFormat="1"/>
    <row r="81346" s="2839" customFormat="1"/>
    <row r="81347" s="2839" customFormat="1"/>
    <row r="81348" s="2839" customFormat="1"/>
    <row r="81349" s="2839" customFormat="1"/>
    <row r="81350" s="2839" customFormat="1"/>
    <row r="81351" s="2839" customFormat="1"/>
    <row r="81352" s="2839" customFormat="1"/>
    <row r="81353" s="2839" customFormat="1"/>
    <row r="81354" s="2839" customFormat="1"/>
    <row r="81355" s="2839" customFormat="1"/>
    <row r="81356" s="2839" customFormat="1"/>
    <row r="81357" s="2839" customFormat="1"/>
    <row r="81358" s="2839" customFormat="1"/>
    <row r="81359" s="2839" customFormat="1"/>
    <row r="81360" s="2839" customFormat="1"/>
    <row r="81361" s="2839" customFormat="1"/>
    <row r="81362" s="2839" customFormat="1"/>
    <row r="81363" s="2839" customFormat="1"/>
    <row r="81364" s="2839" customFormat="1"/>
    <row r="81365" s="2839" customFormat="1"/>
    <row r="81366" s="2839" customFormat="1"/>
    <row r="81367" s="2839" customFormat="1"/>
    <row r="81368" s="2839" customFormat="1"/>
    <row r="81369" s="2839" customFormat="1"/>
    <row r="81370" s="2839" customFormat="1"/>
    <row r="81371" s="2839" customFormat="1"/>
    <row r="81372" s="2839" customFormat="1"/>
    <row r="81373" s="2839" customFormat="1"/>
    <row r="81374" s="2839" customFormat="1"/>
    <row r="81375" s="2839" customFormat="1"/>
    <row r="81376" s="2839" customFormat="1"/>
    <row r="81377" s="2839" customFormat="1"/>
    <row r="81378" s="2839" customFormat="1"/>
    <row r="81379" s="2839" customFormat="1"/>
    <row r="81380" s="2839" customFormat="1"/>
    <row r="81381" s="2839" customFormat="1"/>
    <row r="81382" s="2839" customFormat="1"/>
    <row r="81383" s="2839" customFormat="1"/>
    <row r="81384" s="2839" customFormat="1"/>
    <row r="81385" s="2839" customFormat="1"/>
    <row r="81386" s="2839" customFormat="1"/>
    <row r="81387" s="2839" customFormat="1"/>
    <row r="81388" s="2839" customFormat="1"/>
    <row r="81389" s="2839" customFormat="1"/>
    <row r="81390" s="2839" customFormat="1"/>
    <row r="81391" s="2839" customFormat="1"/>
    <row r="81392" s="2839" customFormat="1"/>
    <row r="81393" s="2839" customFormat="1"/>
    <row r="81394" s="2839" customFormat="1"/>
    <row r="81395" s="2839" customFormat="1"/>
    <row r="81396" s="2839" customFormat="1"/>
    <row r="81397" s="2839" customFormat="1"/>
    <row r="81398" s="2839" customFormat="1"/>
    <row r="81399" s="2839" customFormat="1"/>
    <row r="81400" s="2839" customFormat="1"/>
    <row r="81401" s="2839" customFormat="1"/>
    <row r="81402" s="2839" customFormat="1"/>
    <row r="81403" s="2839" customFormat="1"/>
    <row r="81404" s="2839" customFormat="1"/>
    <row r="81405" s="2839" customFormat="1"/>
    <row r="81406" s="2839" customFormat="1"/>
    <row r="81407" s="2839" customFormat="1"/>
    <row r="81408" s="2839" customFormat="1"/>
    <row r="81409" s="2839" customFormat="1"/>
    <row r="81410" s="2839" customFormat="1"/>
    <row r="81411" s="2839" customFormat="1"/>
    <row r="81412" s="2839" customFormat="1"/>
    <row r="81413" s="2839" customFormat="1"/>
    <row r="81414" s="2839" customFormat="1"/>
    <row r="81415" s="2839" customFormat="1"/>
    <row r="81416" s="2839" customFormat="1"/>
    <row r="81417" s="2839" customFormat="1"/>
    <row r="81418" s="2839" customFormat="1"/>
    <row r="81419" s="2839" customFormat="1"/>
    <row r="81420" s="2839" customFormat="1"/>
    <row r="81421" s="2839" customFormat="1"/>
    <row r="81422" s="2839" customFormat="1"/>
    <row r="81423" s="2839" customFormat="1"/>
    <row r="81424" s="2839" customFormat="1"/>
    <row r="81425" s="2839" customFormat="1"/>
    <row r="81426" s="2839" customFormat="1"/>
    <row r="81427" s="2839" customFormat="1"/>
    <row r="81428" s="2839" customFormat="1"/>
    <row r="81429" s="2839" customFormat="1"/>
    <row r="81430" s="2839" customFormat="1"/>
    <row r="81431" s="2839" customFormat="1"/>
    <row r="81432" s="2839" customFormat="1"/>
    <row r="81433" s="2839" customFormat="1"/>
    <row r="81434" s="2839" customFormat="1"/>
    <row r="81435" s="2839" customFormat="1"/>
    <row r="81436" s="2839" customFormat="1"/>
    <row r="81437" s="2839" customFormat="1"/>
    <row r="81438" s="2839" customFormat="1"/>
    <row r="81439" s="2839" customFormat="1"/>
    <row r="81440" s="2839" customFormat="1"/>
    <row r="81441" s="2839" customFormat="1"/>
    <row r="81442" s="2839" customFormat="1"/>
    <row r="81443" s="2839" customFormat="1"/>
    <row r="81444" s="2839" customFormat="1"/>
    <row r="81445" s="2839" customFormat="1"/>
    <row r="81446" s="2839" customFormat="1"/>
    <row r="81447" s="2839" customFormat="1"/>
    <row r="81448" s="2839" customFormat="1"/>
    <row r="81449" s="2839" customFormat="1"/>
    <row r="81450" s="2839" customFormat="1"/>
    <row r="81451" s="2839" customFormat="1"/>
    <row r="81452" s="2839" customFormat="1"/>
    <row r="81453" s="2839" customFormat="1"/>
    <row r="81454" s="2839" customFormat="1"/>
    <row r="81455" s="2839" customFormat="1"/>
    <row r="81456" s="2839" customFormat="1"/>
    <row r="81457" s="2839" customFormat="1"/>
    <row r="81458" s="2839" customFormat="1"/>
    <row r="81459" s="2839" customFormat="1"/>
    <row r="81460" s="2839" customFormat="1"/>
    <row r="81461" s="2839" customFormat="1"/>
    <row r="81462" s="2839" customFormat="1"/>
    <row r="81463" s="2839" customFormat="1"/>
    <row r="81464" s="2839" customFormat="1"/>
    <row r="81465" s="2839" customFormat="1"/>
    <row r="81466" s="2839" customFormat="1"/>
    <row r="81467" s="2839" customFormat="1"/>
    <row r="81468" s="2839" customFormat="1"/>
    <row r="81469" s="2839" customFormat="1"/>
    <row r="81470" s="2839" customFormat="1"/>
    <row r="81471" s="2839" customFormat="1"/>
    <row r="81472" s="2839" customFormat="1"/>
    <row r="81473" s="2839" customFormat="1"/>
    <row r="81474" s="2839" customFormat="1"/>
    <row r="81475" s="2839" customFormat="1"/>
    <row r="81476" s="2839" customFormat="1"/>
    <row r="81477" s="2839" customFormat="1"/>
    <row r="81478" s="2839" customFormat="1"/>
    <row r="81479" s="2839" customFormat="1"/>
    <row r="81480" s="2839" customFormat="1"/>
    <row r="81481" s="2839" customFormat="1"/>
    <row r="81482" s="2839" customFormat="1"/>
    <row r="81483" s="2839" customFormat="1"/>
    <row r="81484" s="2839" customFormat="1"/>
    <row r="81485" s="2839" customFormat="1"/>
    <row r="81486" s="2839" customFormat="1"/>
    <row r="81487" s="2839" customFormat="1"/>
    <row r="81488" s="2839" customFormat="1"/>
    <row r="81489" s="2839" customFormat="1"/>
    <row r="81490" s="2839" customFormat="1"/>
    <row r="81491" s="2839" customFormat="1"/>
    <row r="81492" s="2839" customFormat="1"/>
    <row r="81493" s="2839" customFormat="1"/>
    <row r="81494" s="2839" customFormat="1"/>
    <row r="81495" s="2839" customFormat="1"/>
    <row r="81496" s="2839" customFormat="1"/>
    <row r="81497" s="2839" customFormat="1"/>
    <row r="81498" s="2839" customFormat="1"/>
    <row r="81499" s="2839" customFormat="1"/>
    <row r="81500" s="2839" customFormat="1"/>
    <row r="81501" s="2839" customFormat="1"/>
    <row r="81502" s="2839" customFormat="1"/>
    <row r="81503" s="2839" customFormat="1"/>
    <row r="81504" s="2839" customFormat="1"/>
    <row r="81505" s="2839" customFormat="1"/>
    <row r="81506" s="2839" customFormat="1"/>
    <row r="81507" s="2839" customFormat="1"/>
    <row r="81508" s="2839" customFormat="1"/>
    <row r="81509" s="2839" customFormat="1"/>
    <row r="81510" s="2839" customFormat="1"/>
    <row r="81511" s="2839" customFormat="1"/>
    <row r="81512" s="2839" customFormat="1"/>
    <row r="81513" s="2839" customFormat="1"/>
    <row r="81514" s="2839" customFormat="1"/>
    <row r="81515" s="2839" customFormat="1"/>
    <row r="81516" s="2839" customFormat="1"/>
    <row r="81517" s="2839" customFormat="1"/>
    <row r="81518" s="2839" customFormat="1"/>
    <row r="81519" s="2839" customFormat="1"/>
    <row r="81520" s="2839" customFormat="1"/>
    <row r="81521" s="2839" customFormat="1"/>
    <row r="81522" s="2839" customFormat="1"/>
    <row r="81523" s="2839" customFormat="1"/>
    <row r="81524" s="2839" customFormat="1"/>
    <row r="81525" s="2839" customFormat="1"/>
    <row r="81526" s="2839" customFormat="1"/>
    <row r="81527" s="2839" customFormat="1"/>
    <row r="81528" s="2839" customFormat="1"/>
    <row r="81529" s="2839" customFormat="1"/>
    <row r="81530" s="2839" customFormat="1"/>
    <row r="81531" s="2839" customFormat="1"/>
    <row r="81532" s="2839" customFormat="1"/>
    <row r="81533" s="2839" customFormat="1"/>
    <row r="81534" s="2839" customFormat="1"/>
    <row r="81535" s="2839" customFormat="1"/>
    <row r="81536" s="2839" customFormat="1"/>
    <row r="81537" s="2839" customFormat="1"/>
    <row r="81538" s="2839" customFormat="1"/>
    <row r="81539" s="2839" customFormat="1"/>
    <row r="81540" s="2839" customFormat="1"/>
    <row r="81541" s="2839" customFormat="1"/>
    <row r="81542" s="2839" customFormat="1"/>
    <row r="81543" s="2839" customFormat="1"/>
    <row r="81544" s="2839" customFormat="1"/>
    <row r="81545" s="2839" customFormat="1"/>
    <row r="81546" s="2839" customFormat="1"/>
    <row r="81547" s="2839" customFormat="1"/>
    <row r="81548" s="2839" customFormat="1"/>
    <row r="81549" s="2839" customFormat="1"/>
    <row r="81550" s="2839" customFormat="1"/>
    <row r="81551" s="2839" customFormat="1"/>
    <row r="81552" s="2839" customFormat="1"/>
    <row r="81553" s="2839" customFormat="1"/>
    <row r="81554" s="2839" customFormat="1"/>
    <row r="81555" s="2839" customFormat="1"/>
    <row r="81556" s="2839" customFormat="1"/>
    <row r="81557" s="2839" customFormat="1"/>
    <row r="81558" s="2839" customFormat="1"/>
    <row r="81559" s="2839" customFormat="1"/>
    <row r="81560" s="2839" customFormat="1"/>
    <row r="81561" s="2839" customFormat="1"/>
    <row r="81562" s="2839" customFormat="1"/>
    <row r="81563" s="2839" customFormat="1"/>
    <row r="81564" s="2839" customFormat="1"/>
    <row r="81565" s="2839" customFormat="1"/>
    <row r="81566" s="2839" customFormat="1"/>
    <row r="81567" s="2839" customFormat="1"/>
    <row r="81568" s="2839" customFormat="1"/>
    <row r="81569" s="2839" customFormat="1"/>
    <row r="81570" s="2839" customFormat="1"/>
    <row r="81571" s="2839" customFormat="1"/>
    <row r="81572" s="2839" customFormat="1"/>
    <row r="81573" s="2839" customFormat="1"/>
    <row r="81574" s="2839" customFormat="1"/>
    <row r="81575" s="2839" customFormat="1"/>
    <row r="81576" s="2839" customFormat="1"/>
    <row r="81577" s="2839" customFormat="1"/>
    <row r="81578" s="2839" customFormat="1"/>
    <row r="81579" s="2839" customFormat="1"/>
    <row r="81580" s="2839" customFormat="1"/>
    <row r="81581" s="2839" customFormat="1"/>
    <row r="81582" s="2839" customFormat="1"/>
    <row r="81583" s="2839" customFormat="1"/>
    <row r="81584" s="2839" customFormat="1"/>
    <row r="81585" s="2839" customFormat="1"/>
    <row r="81586" s="2839" customFormat="1"/>
    <row r="81587" s="2839" customFormat="1"/>
    <row r="81588" s="2839" customFormat="1"/>
    <row r="81589" s="2839" customFormat="1"/>
    <row r="81590" s="2839" customFormat="1"/>
    <row r="81591" s="2839" customFormat="1"/>
    <row r="81592" s="2839" customFormat="1"/>
    <row r="81593" s="2839" customFormat="1"/>
    <row r="81594" s="2839" customFormat="1"/>
    <row r="81595" s="2839" customFormat="1"/>
    <row r="81596" s="2839" customFormat="1"/>
    <row r="81597" s="2839" customFormat="1"/>
    <row r="81598" s="2839" customFormat="1"/>
    <row r="81599" s="2839" customFormat="1"/>
    <row r="81600" s="2839" customFormat="1"/>
    <row r="81601" s="2839" customFormat="1"/>
    <row r="81602" s="2839" customFormat="1"/>
    <row r="81603" s="2839" customFormat="1"/>
    <row r="81604" s="2839" customFormat="1"/>
    <row r="81605" s="2839" customFormat="1"/>
    <row r="81606" s="2839" customFormat="1"/>
    <row r="81607" s="2839" customFormat="1"/>
    <row r="81608" s="2839" customFormat="1"/>
    <row r="81609" s="2839" customFormat="1"/>
    <row r="81610" s="2839" customFormat="1"/>
    <row r="81611" s="2839" customFormat="1"/>
    <row r="81612" s="2839" customFormat="1"/>
    <row r="81613" s="2839" customFormat="1"/>
    <row r="81614" s="2839" customFormat="1"/>
    <row r="81615" s="2839" customFormat="1"/>
    <row r="81616" s="2839" customFormat="1"/>
    <row r="81617" s="2839" customFormat="1"/>
    <row r="81618" s="2839" customFormat="1"/>
    <row r="81619" s="2839" customFormat="1"/>
    <row r="81620" s="2839" customFormat="1"/>
    <row r="81621" s="2839" customFormat="1"/>
    <row r="81622" s="2839" customFormat="1"/>
    <row r="81623" s="2839" customFormat="1"/>
    <row r="81624" s="2839" customFormat="1"/>
    <row r="81625" s="2839" customFormat="1"/>
    <row r="81626" s="2839" customFormat="1"/>
    <row r="81627" s="2839" customFormat="1"/>
    <row r="81628" s="2839" customFormat="1"/>
    <row r="81629" s="2839" customFormat="1"/>
    <row r="81630" s="2839" customFormat="1"/>
    <row r="81631" s="2839" customFormat="1"/>
    <row r="81632" s="2839" customFormat="1"/>
    <row r="81633" s="2839" customFormat="1"/>
    <row r="81634" s="2839" customFormat="1"/>
    <row r="81635" s="2839" customFormat="1"/>
    <row r="81636" s="2839" customFormat="1"/>
    <row r="81637" s="2839" customFormat="1"/>
    <row r="81638" s="2839" customFormat="1"/>
    <row r="81639" s="2839" customFormat="1"/>
    <row r="81640" s="2839" customFormat="1"/>
    <row r="81641" s="2839" customFormat="1"/>
    <row r="81642" s="2839" customFormat="1"/>
    <row r="81643" s="2839" customFormat="1"/>
    <row r="81644" s="2839" customFormat="1"/>
    <row r="81645" s="2839" customFormat="1"/>
    <row r="81646" s="2839" customFormat="1"/>
    <row r="81647" s="2839" customFormat="1"/>
    <row r="81648" s="2839" customFormat="1"/>
    <row r="81649" s="2839" customFormat="1"/>
    <row r="81650" s="2839" customFormat="1"/>
    <row r="81651" s="2839" customFormat="1"/>
    <row r="81652" s="2839" customFormat="1"/>
    <row r="81653" s="2839" customFormat="1"/>
    <row r="81654" s="2839" customFormat="1"/>
    <row r="81655" s="2839" customFormat="1"/>
    <row r="81656" s="2839" customFormat="1"/>
    <row r="81657" s="2839" customFormat="1"/>
    <row r="81658" s="2839" customFormat="1"/>
    <row r="81659" s="2839" customFormat="1"/>
    <row r="81660" s="2839" customFormat="1"/>
    <row r="81661" s="2839" customFormat="1"/>
    <row r="81662" s="2839" customFormat="1"/>
    <row r="81663" s="2839" customFormat="1"/>
    <row r="81664" s="2839" customFormat="1"/>
    <row r="81665" s="2839" customFormat="1"/>
    <row r="81666" s="2839" customFormat="1"/>
    <row r="81667" s="2839" customFormat="1"/>
    <row r="81668" s="2839" customFormat="1"/>
    <row r="81669" s="2839" customFormat="1"/>
    <row r="81670" s="2839" customFormat="1"/>
    <row r="81671" s="2839" customFormat="1"/>
    <row r="81672" s="2839" customFormat="1"/>
    <row r="81673" s="2839" customFormat="1"/>
    <row r="81674" s="2839" customFormat="1"/>
    <row r="81675" s="2839" customFormat="1"/>
    <row r="81676" s="2839" customFormat="1"/>
    <row r="81677" s="2839" customFormat="1"/>
    <row r="81678" s="2839" customFormat="1"/>
    <row r="81679" s="2839" customFormat="1"/>
    <row r="81680" s="2839" customFormat="1"/>
    <row r="81681" s="2839" customFormat="1"/>
    <row r="81682" s="2839" customFormat="1"/>
    <row r="81683" s="2839" customFormat="1"/>
    <row r="81684" s="2839" customFormat="1"/>
    <row r="81685" s="2839" customFormat="1"/>
    <row r="81686" s="2839" customFormat="1"/>
    <row r="81687" s="2839" customFormat="1"/>
    <row r="81688" s="2839" customFormat="1"/>
    <row r="81689" s="2839" customFormat="1"/>
    <row r="81690" s="2839" customFormat="1"/>
    <row r="81691" s="2839" customFormat="1"/>
    <row r="81692" s="2839" customFormat="1"/>
    <row r="81693" s="2839" customFormat="1"/>
    <row r="81694" s="2839" customFormat="1"/>
    <row r="81695" s="2839" customFormat="1"/>
    <row r="81696" s="2839" customFormat="1"/>
    <row r="81697" s="2839" customFormat="1"/>
    <row r="81698" s="2839" customFormat="1"/>
    <row r="81699" s="2839" customFormat="1"/>
    <row r="81700" s="2839" customFormat="1"/>
    <row r="81701" s="2839" customFormat="1"/>
    <row r="81702" s="2839" customFormat="1"/>
    <row r="81703" s="2839" customFormat="1"/>
    <row r="81704" s="2839" customFormat="1"/>
    <row r="81705" s="2839" customFormat="1"/>
    <row r="81706" s="2839" customFormat="1"/>
    <row r="81707" s="2839" customFormat="1"/>
    <row r="81708" s="2839" customFormat="1"/>
    <row r="81709" s="2839" customFormat="1"/>
    <row r="81710" s="2839" customFormat="1"/>
    <row r="81711" s="2839" customFormat="1"/>
    <row r="81712" s="2839" customFormat="1"/>
    <row r="81713" s="2839" customFormat="1"/>
    <row r="81714" s="2839" customFormat="1"/>
    <row r="81715" s="2839" customFormat="1"/>
    <row r="81716" s="2839" customFormat="1"/>
    <row r="81717" s="2839" customFormat="1"/>
    <row r="81718" s="2839" customFormat="1"/>
    <row r="81719" s="2839" customFormat="1"/>
    <row r="81720" s="2839" customFormat="1"/>
    <row r="81721" s="2839" customFormat="1"/>
    <row r="81722" s="2839" customFormat="1"/>
    <row r="81723" s="2839" customFormat="1"/>
    <row r="81724" s="2839" customFormat="1"/>
    <row r="81725" s="2839" customFormat="1"/>
    <row r="81726" s="2839" customFormat="1"/>
    <row r="81727" s="2839" customFormat="1"/>
    <row r="81728" s="2839" customFormat="1"/>
    <row r="81729" s="2839" customFormat="1"/>
    <row r="81730" s="2839" customFormat="1"/>
    <row r="81731" s="2839" customFormat="1"/>
    <row r="81732" s="2839" customFormat="1"/>
    <row r="81733" s="2839" customFormat="1"/>
    <row r="81734" s="2839" customFormat="1"/>
    <row r="81735" s="2839" customFormat="1"/>
    <row r="81736" s="2839" customFormat="1"/>
    <row r="81737" s="2839" customFormat="1"/>
    <row r="81738" s="2839" customFormat="1"/>
    <row r="81739" s="2839" customFormat="1"/>
    <row r="81740" s="2839" customFormat="1"/>
    <row r="81741" s="2839" customFormat="1"/>
    <row r="81742" s="2839" customFormat="1"/>
    <row r="81743" s="2839" customFormat="1"/>
    <row r="81744" s="2839" customFormat="1"/>
    <row r="81745" s="2839" customFormat="1"/>
    <row r="81746" s="2839" customFormat="1"/>
    <row r="81747" s="2839" customFormat="1"/>
    <row r="81748" s="2839" customFormat="1"/>
    <row r="81749" s="2839" customFormat="1"/>
    <row r="81750" s="2839" customFormat="1"/>
    <row r="81751" s="2839" customFormat="1"/>
    <row r="81752" s="2839" customFormat="1"/>
    <row r="81753" s="2839" customFormat="1"/>
    <row r="81754" s="2839" customFormat="1"/>
    <row r="81755" s="2839" customFormat="1"/>
    <row r="81756" s="2839" customFormat="1"/>
    <row r="81757" s="2839" customFormat="1"/>
    <row r="81758" s="2839" customFormat="1"/>
    <row r="81759" s="2839" customFormat="1"/>
    <row r="81760" s="2839" customFormat="1"/>
    <row r="81761" s="2839" customFormat="1"/>
    <row r="81762" s="2839" customFormat="1"/>
    <row r="81763" s="2839" customFormat="1"/>
    <row r="81764" s="2839" customFormat="1"/>
    <row r="81765" s="2839" customFormat="1"/>
    <row r="81766" s="2839" customFormat="1"/>
    <row r="81767" s="2839" customFormat="1"/>
    <row r="81768" s="2839" customFormat="1"/>
    <row r="81769" s="2839" customFormat="1"/>
    <row r="81770" s="2839" customFormat="1"/>
    <row r="81771" s="2839" customFormat="1"/>
    <row r="81772" s="2839" customFormat="1"/>
    <row r="81773" s="2839" customFormat="1"/>
    <row r="81774" s="2839" customFormat="1"/>
    <row r="81775" s="2839" customFormat="1"/>
    <row r="81776" s="2839" customFormat="1"/>
    <row r="81777" s="2839" customFormat="1"/>
    <row r="81778" s="2839" customFormat="1"/>
    <row r="81779" s="2839" customFormat="1"/>
    <row r="81780" s="2839" customFormat="1"/>
    <row r="81781" s="2839" customFormat="1"/>
    <row r="81782" s="2839" customFormat="1"/>
    <row r="81783" s="2839" customFormat="1"/>
    <row r="81784" s="2839" customFormat="1"/>
    <row r="81785" s="2839" customFormat="1"/>
    <row r="81786" s="2839" customFormat="1"/>
    <row r="81787" s="2839" customFormat="1"/>
    <row r="81788" s="2839" customFormat="1"/>
    <row r="81789" s="2839" customFormat="1"/>
    <row r="81790" s="2839" customFormat="1"/>
    <row r="81791" s="2839" customFormat="1"/>
    <row r="81792" s="2839" customFormat="1"/>
    <row r="81793" s="2839" customFormat="1"/>
    <row r="81794" s="2839" customFormat="1"/>
    <row r="81795" s="2839" customFormat="1"/>
    <row r="81796" s="2839" customFormat="1"/>
    <row r="81797" s="2839" customFormat="1"/>
    <row r="81798" s="2839" customFormat="1"/>
    <row r="81799" s="2839" customFormat="1"/>
    <row r="81800" s="2839" customFormat="1"/>
    <row r="81801" s="2839" customFormat="1"/>
    <row r="81802" s="2839" customFormat="1"/>
    <row r="81803" s="2839" customFormat="1"/>
    <row r="81804" s="2839" customFormat="1"/>
    <row r="81805" s="2839" customFormat="1"/>
    <row r="81806" s="2839" customFormat="1"/>
    <row r="81807" s="2839" customFormat="1"/>
    <row r="81808" s="2839" customFormat="1"/>
    <row r="81809" s="2839" customFormat="1"/>
    <row r="81810" s="2839" customFormat="1"/>
    <row r="81811" s="2839" customFormat="1"/>
    <row r="81812" s="2839" customFormat="1"/>
    <row r="81813" s="2839" customFormat="1"/>
    <row r="81814" s="2839" customFormat="1"/>
    <row r="81815" s="2839" customFormat="1"/>
    <row r="81816" s="2839" customFormat="1"/>
    <row r="81817" s="2839" customFormat="1"/>
    <row r="81818" s="2839" customFormat="1"/>
    <row r="81819" s="2839" customFormat="1"/>
    <row r="81820" s="2839" customFormat="1"/>
    <row r="81821" s="2839" customFormat="1"/>
    <row r="81822" s="2839" customFormat="1"/>
    <row r="81823" s="2839" customFormat="1"/>
    <row r="81824" s="2839" customFormat="1"/>
    <row r="81825" s="2839" customFormat="1"/>
    <row r="81826" s="2839" customFormat="1"/>
    <row r="81827" s="2839" customFormat="1"/>
    <row r="81828" s="2839" customFormat="1"/>
    <row r="81829" s="2839" customFormat="1"/>
    <row r="81830" s="2839" customFormat="1"/>
    <row r="81831" s="2839" customFormat="1"/>
    <row r="81832" s="2839" customFormat="1"/>
    <row r="81833" s="2839" customFormat="1"/>
    <row r="81834" s="2839" customFormat="1"/>
    <row r="81835" s="2839" customFormat="1"/>
    <row r="81836" s="2839" customFormat="1"/>
    <row r="81837" s="2839" customFormat="1"/>
    <row r="81838" s="2839" customFormat="1"/>
    <row r="81839" s="2839" customFormat="1"/>
    <row r="81840" s="2839" customFormat="1"/>
    <row r="81841" s="2839" customFormat="1"/>
    <row r="81842" s="2839" customFormat="1"/>
    <row r="81843" s="2839" customFormat="1"/>
    <row r="81844" s="2839" customFormat="1"/>
    <row r="81845" s="2839" customFormat="1"/>
    <row r="81846" s="2839" customFormat="1"/>
    <row r="81847" s="2839" customFormat="1"/>
    <row r="81848" s="2839" customFormat="1"/>
    <row r="81849" s="2839" customFormat="1"/>
    <row r="81850" s="2839" customFormat="1"/>
    <row r="81851" s="2839" customFormat="1"/>
    <row r="81852" s="2839" customFormat="1"/>
    <row r="81853" s="2839" customFormat="1"/>
    <row r="81854" s="2839" customFormat="1"/>
    <row r="81855" s="2839" customFormat="1"/>
    <row r="81856" s="2839" customFormat="1"/>
    <row r="81857" s="2839" customFormat="1"/>
    <row r="81858" s="2839" customFormat="1"/>
    <row r="81859" s="2839" customFormat="1"/>
    <row r="81860" s="2839" customFormat="1"/>
    <row r="81861" s="2839" customFormat="1"/>
    <row r="81862" s="2839" customFormat="1"/>
    <row r="81863" s="2839" customFormat="1"/>
    <row r="81864" s="2839" customFormat="1"/>
    <row r="81865" s="2839" customFormat="1"/>
    <row r="81866" s="2839" customFormat="1"/>
    <row r="81867" s="2839" customFormat="1"/>
    <row r="81868" s="2839" customFormat="1"/>
    <row r="81869" s="2839" customFormat="1"/>
    <row r="81870" s="2839" customFormat="1"/>
    <row r="81871" s="2839" customFormat="1"/>
    <row r="81872" s="2839" customFormat="1"/>
    <row r="81873" s="2839" customFormat="1"/>
    <row r="81874" s="2839" customFormat="1"/>
    <row r="81875" s="2839" customFormat="1"/>
    <row r="81876" s="2839" customFormat="1"/>
    <row r="81877" s="2839" customFormat="1"/>
    <row r="81878" s="2839" customFormat="1"/>
    <row r="81879" s="2839" customFormat="1"/>
    <row r="81880" s="2839" customFormat="1"/>
    <row r="81881" s="2839" customFormat="1"/>
    <row r="81882" s="2839" customFormat="1"/>
    <row r="81883" s="2839" customFormat="1"/>
    <row r="81884" s="2839" customFormat="1"/>
    <row r="81885" s="2839" customFormat="1"/>
    <row r="81886" s="2839" customFormat="1"/>
    <row r="81887" s="2839" customFormat="1"/>
    <row r="81888" s="2839" customFormat="1"/>
    <row r="81889" s="2839" customFormat="1"/>
    <row r="81890" s="2839" customFormat="1"/>
    <row r="81891" s="2839" customFormat="1"/>
    <row r="81892" s="2839" customFormat="1"/>
    <row r="81893" s="2839" customFormat="1"/>
    <row r="81894" s="2839" customFormat="1"/>
    <row r="81895" s="2839" customFormat="1"/>
    <row r="81896" s="2839" customFormat="1"/>
    <row r="81897" s="2839" customFormat="1"/>
    <row r="81898" s="2839" customFormat="1"/>
    <row r="81899" s="2839" customFormat="1"/>
    <row r="81900" s="2839" customFormat="1"/>
    <row r="81901" s="2839" customFormat="1"/>
    <row r="81902" s="2839" customFormat="1"/>
    <row r="81903" s="2839" customFormat="1"/>
    <row r="81904" s="2839" customFormat="1"/>
    <row r="81905" s="2839" customFormat="1"/>
    <row r="81906" s="2839" customFormat="1"/>
    <row r="81907" s="2839" customFormat="1"/>
    <row r="81908" s="2839" customFormat="1"/>
    <row r="81909" s="2839" customFormat="1"/>
    <row r="81910" s="2839" customFormat="1"/>
    <row r="81911" s="2839" customFormat="1"/>
    <row r="81912" s="2839" customFormat="1"/>
    <row r="81913" s="2839" customFormat="1"/>
    <row r="81914" s="2839" customFormat="1"/>
    <row r="81915" s="2839" customFormat="1"/>
    <row r="81916" s="2839" customFormat="1"/>
    <row r="81917" s="2839" customFormat="1"/>
    <row r="81918" s="2839" customFormat="1"/>
    <row r="81919" s="2839" customFormat="1"/>
    <row r="81920" s="2839" customFormat="1"/>
    <row r="81921" s="2839" customFormat="1"/>
    <row r="81922" s="2839" customFormat="1"/>
    <row r="81923" s="2839" customFormat="1"/>
    <row r="81924" s="2839" customFormat="1"/>
    <row r="81925" s="2839" customFormat="1"/>
    <row r="81926" s="2839" customFormat="1"/>
    <row r="81927" s="2839" customFormat="1"/>
    <row r="81928" s="2839" customFormat="1"/>
    <row r="81929" s="2839" customFormat="1"/>
    <row r="81930" s="2839" customFormat="1"/>
    <row r="81931" s="2839" customFormat="1"/>
    <row r="81932" s="2839" customFormat="1"/>
    <row r="81933" s="2839" customFormat="1"/>
    <row r="81934" s="2839" customFormat="1"/>
    <row r="81935" s="2839" customFormat="1"/>
    <row r="81936" s="2839" customFormat="1"/>
    <row r="81937" s="2839" customFormat="1"/>
    <row r="81938" s="2839" customFormat="1"/>
    <row r="81939" s="2839" customFormat="1"/>
    <row r="81940" s="2839" customFormat="1"/>
    <row r="81941" s="2839" customFormat="1"/>
    <row r="81942" s="2839" customFormat="1"/>
    <row r="81943" s="2839" customFormat="1"/>
    <row r="81944" s="2839" customFormat="1"/>
    <row r="81945" s="2839" customFormat="1"/>
    <row r="81946" s="2839" customFormat="1"/>
    <row r="81947" s="2839" customFormat="1"/>
    <row r="81948" s="2839" customFormat="1"/>
    <row r="81949" s="2839" customFormat="1"/>
    <row r="81950" s="2839" customFormat="1"/>
    <row r="81951" s="2839" customFormat="1"/>
    <row r="81952" s="2839" customFormat="1"/>
    <row r="81953" s="2839" customFormat="1"/>
    <row r="81954" s="2839" customFormat="1"/>
    <row r="81955" s="2839" customFormat="1"/>
    <row r="81956" s="2839" customFormat="1"/>
    <row r="81957" s="2839" customFormat="1"/>
    <row r="81958" s="2839" customFormat="1"/>
    <row r="81959" s="2839" customFormat="1"/>
    <row r="81960" s="2839" customFormat="1"/>
    <row r="81961" s="2839" customFormat="1"/>
    <row r="81962" s="2839" customFormat="1"/>
    <row r="81963" s="2839" customFormat="1"/>
    <row r="81964" s="2839" customFormat="1"/>
    <row r="81965" s="2839" customFormat="1"/>
    <row r="81966" s="2839" customFormat="1"/>
    <row r="81967" s="2839" customFormat="1"/>
    <row r="81968" s="2839" customFormat="1"/>
    <row r="81969" s="2839" customFormat="1"/>
    <row r="81970" s="2839" customFormat="1"/>
    <row r="81971" s="2839" customFormat="1"/>
    <row r="81972" s="2839" customFormat="1"/>
    <row r="81973" s="2839" customFormat="1"/>
    <row r="81974" s="2839" customFormat="1"/>
    <row r="81975" s="2839" customFormat="1"/>
    <row r="81976" s="2839" customFormat="1"/>
    <row r="81977" s="2839" customFormat="1"/>
    <row r="81978" s="2839" customFormat="1"/>
    <row r="81979" s="2839" customFormat="1"/>
    <row r="81980" s="2839" customFormat="1"/>
    <row r="81981" s="2839" customFormat="1"/>
    <row r="81982" s="2839" customFormat="1"/>
    <row r="81983" s="2839" customFormat="1"/>
    <row r="81984" s="2839" customFormat="1"/>
    <row r="81985" s="2839" customFormat="1"/>
    <row r="81986" s="2839" customFormat="1"/>
    <row r="81987" s="2839" customFormat="1"/>
    <row r="81988" s="2839" customFormat="1"/>
    <row r="81989" s="2839" customFormat="1"/>
    <row r="81990" s="2839" customFormat="1"/>
    <row r="81991" s="2839" customFormat="1"/>
    <row r="81992" s="2839" customFormat="1"/>
    <row r="81993" s="2839" customFormat="1"/>
    <row r="81994" s="2839" customFormat="1"/>
    <row r="81995" s="2839" customFormat="1"/>
    <row r="81996" s="2839" customFormat="1"/>
    <row r="81997" s="2839" customFormat="1"/>
    <row r="81998" s="2839" customFormat="1"/>
    <row r="81999" s="2839" customFormat="1"/>
    <row r="82000" s="2839" customFormat="1"/>
    <row r="82001" s="2839" customFormat="1"/>
    <row r="82002" s="2839" customFormat="1"/>
    <row r="82003" s="2839" customFormat="1"/>
    <row r="82004" s="2839" customFormat="1"/>
    <row r="82005" s="2839" customFormat="1"/>
    <row r="82006" s="2839" customFormat="1"/>
    <row r="82007" s="2839" customFormat="1"/>
    <row r="82008" s="2839" customFormat="1"/>
    <row r="82009" s="2839" customFormat="1"/>
    <row r="82010" s="2839" customFormat="1"/>
    <row r="82011" s="2839" customFormat="1"/>
    <row r="82012" s="2839" customFormat="1"/>
    <row r="82013" s="2839" customFormat="1"/>
    <row r="82014" s="2839" customFormat="1"/>
    <row r="82015" s="2839" customFormat="1"/>
    <row r="82016" s="2839" customFormat="1"/>
    <row r="82017" s="2839" customFormat="1"/>
    <row r="82018" s="2839" customFormat="1"/>
    <row r="82019" s="2839" customFormat="1"/>
    <row r="82020" s="2839" customFormat="1"/>
    <row r="82021" s="2839" customFormat="1"/>
    <row r="82022" s="2839" customFormat="1"/>
    <row r="82023" s="2839" customFormat="1"/>
    <row r="82024" s="2839" customFormat="1"/>
    <row r="82025" s="2839" customFormat="1"/>
    <row r="82026" s="2839" customFormat="1"/>
    <row r="82027" s="2839" customFormat="1"/>
    <row r="82028" s="2839" customFormat="1"/>
    <row r="82029" s="2839" customFormat="1"/>
    <row r="82030" s="2839" customFormat="1"/>
    <row r="82031" s="2839" customFormat="1"/>
    <row r="82032" s="2839" customFormat="1"/>
    <row r="82033" s="2839" customFormat="1"/>
    <row r="82034" s="2839" customFormat="1"/>
    <row r="82035" s="2839" customFormat="1"/>
    <row r="82036" s="2839" customFormat="1"/>
    <row r="82037" s="2839" customFormat="1"/>
    <row r="82038" s="2839" customFormat="1"/>
    <row r="82039" s="2839" customFormat="1"/>
    <row r="82040" s="2839" customFormat="1"/>
    <row r="82041" s="2839" customFormat="1"/>
    <row r="82042" s="2839" customFormat="1"/>
    <row r="82043" s="2839" customFormat="1"/>
    <row r="82044" s="2839" customFormat="1"/>
    <row r="82045" s="2839" customFormat="1"/>
    <row r="82046" s="2839" customFormat="1"/>
    <row r="82047" s="2839" customFormat="1"/>
    <row r="82048" s="2839" customFormat="1"/>
    <row r="82049" s="2839" customFormat="1"/>
    <row r="82050" s="2839" customFormat="1"/>
    <row r="82051" s="2839" customFormat="1"/>
    <row r="82052" s="2839" customFormat="1"/>
    <row r="82053" s="2839" customFormat="1"/>
    <row r="82054" s="2839" customFormat="1"/>
    <row r="82055" s="2839" customFormat="1"/>
    <row r="82056" s="2839" customFormat="1"/>
    <row r="82057" s="2839" customFormat="1"/>
    <row r="82058" s="2839" customFormat="1"/>
    <row r="82059" s="2839" customFormat="1"/>
    <row r="82060" s="2839" customFormat="1"/>
    <row r="82061" s="2839" customFormat="1"/>
    <row r="82062" s="2839" customFormat="1"/>
    <row r="82063" s="2839" customFormat="1"/>
    <row r="82064" s="2839" customFormat="1"/>
    <row r="82065" s="2839" customFormat="1"/>
    <row r="82066" s="2839" customFormat="1"/>
    <row r="82067" s="2839" customFormat="1"/>
    <row r="82068" s="2839" customFormat="1"/>
    <row r="82069" s="2839" customFormat="1"/>
    <row r="82070" s="2839" customFormat="1"/>
    <row r="82071" s="2839" customFormat="1"/>
    <row r="82072" s="2839" customFormat="1"/>
    <row r="82073" s="2839" customFormat="1"/>
    <row r="82074" s="2839" customFormat="1"/>
    <row r="82075" s="2839" customFormat="1"/>
    <row r="82076" s="2839" customFormat="1"/>
    <row r="82077" s="2839" customFormat="1"/>
    <row r="82078" s="2839" customFormat="1"/>
    <row r="82079" s="2839" customFormat="1"/>
    <row r="82080" s="2839" customFormat="1"/>
    <row r="82081" s="2839" customFormat="1"/>
    <row r="82082" s="2839" customFormat="1"/>
    <row r="82083" s="2839" customFormat="1"/>
    <row r="82084" s="2839" customFormat="1"/>
    <row r="82085" s="2839" customFormat="1"/>
    <row r="82086" s="2839" customFormat="1"/>
    <row r="82087" s="2839" customFormat="1"/>
    <row r="82088" s="2839" customFormat="1"/>
    <row r="82089" s="2839" customFormat="1"/>
    <row r="82090" s="2839" customFormat="1"/>
    <row r="82091" s="2839" customFormat="1"/>
    <row r="82092" s="2839" customFormat="1"/>
    <row r="82093" s="2839" customFormat="1"/>
    <row r="82094" s="2839" customFormat="1"/>
    <row r="82095" s="2839" customFormat="1"/>
    <row r="82096" s="2839" customFormat="1"/>
    <row r="82097" s="2839" customFormat="1"/>
    <row r="82098" s="2839" customFormat="1"/>
    <row r="82099" s="2839" customFormat="1"/>
    <row r="82100" s="2839" customFormat="1"/>
    <row r="82101" s="2839" customFormat="1"/>
    <row r="82102" s="2839" customFormat="1"/>
    <row r="82103" s="2839" customFormat="1"/>
    <row r="82104" s="2839" customFormat="1"/>
    <row r="82105" s="2839" customFormat="1"/>
    <row r="82106" s="2839" customFormat="1"/>
    <row r="82107" s="2839" customFormat="1"/>
    <row r="82108" s="2839" customFormat="1"/>
    <row r="82109" s="2839" customFormat="1"/>
    <row r="82110" s="2839" customFormat="1"/>
    <row r="82111" s="2839" customFormat="1"/>
    <row r="82112" s="2839" customFormat="1"/>
    <row r="82113" s="2839" customFormat="1"/>
    <row r="82114" s="2839" customFormat="1"/>
    <row r="82115" s="2839" customFormat="1"/>
    <row r="82116" s="2839" customFormat="1"/>
    <row r="82117" s="2839" customFormat="1"/>
    <row r="82118" s="2839" customFormat="1"/>
    <row r="82119" s="2839" customFormat="1"/>
    <row r="82120" s="2839" customFormat="1"/>
    <row r="82121" s="2839" customFormat="1"/>
    <row r="82122" s="2839" customFormat="1"/>
    <row r="82123" s="2839" customFormat="1"/>
    <row r="82124" s="2839" customFormat="1"/>
    <row r="82125" s="2839" customFormat="1"/>
    <row r="82126" s="2839" customFormat="1"/>
    <row r="82127" s="2839" customFormat="1"/>
    <row r="82128" s="2839" customFormat="1"/>
    <row r="82129" s="2839" customFormat="1"/>
    <row r="82130" s="2839" customFormat="1"/>
    <row r="82131" s="2839" customFormat="1"/>
    <row r="82132" s="2839" customFormat="1"/>
    <row r="82133" s="2839" customFormat="1"/>
    <row r="82134" s="2839" customFormat="1"/>
    <row r="82135" s="2839" customFormat="1"/>
    <row r="82136" s="2839" customFormat="1"/>
    <row r="82137" s="2839" customFormat="1"/>
    <row r="82138" s="2839" customFormat="1"/>
    <row r="82139" s="2839" customFormat="1"/>
    <row r="82140" s="2839" customFormat="1"/>
    <row r="82141" s="2839" customFormat="1"/>
    <row r="82142" s="2839" customFormat="1"/>
    <row r="82143" s="2839" customFormat="1"/>
    <row r="82144" s="2839" customFormat="1"/>
    <row r="82145" s="2839" customFormat="1"/>
    <row r="82146" s="2839" customFormat="1"/>
    <row r="82147" s="2839" customFormat="1"/>
    <row r="82148" s="2839" customFormat="1"/>
    <row r="82149" s="2839" customFormat="1"/>
    <row r="82150" s="2839" customFormat="1"/>
    <row r="82151" s="2839" customFormat="1"/>
    <row r="82152" s="2839" customFormat="1"/>
    <row r="82153" s="2839" customFormat="1"/>
    <row r="82154" s="2839" customFormat="1"/>
    <row r="82155" s="2839" customFormat="1"/>
    <row r="82156" s="2839" customFormat="1"/>
    <row r="82157" s="2839" customFormat="1"/>
    <row r="82158" s="2839" customFormat="1"/>
    <row r="82159" s="2839" customFormat="1"/>
    <row r="82160" s="2839" customFormat="1"/>
    <row r="82161" s="2839" customFormat="1"/>
    <row r="82162" s="2839" customFormat="1"/>
    <row r="82163" s="2839" customFormat="1"/>
    <row r="82164" s="2839" customFormat="1"/>
    <row r="82165" s="2839" customFormat="1"/>
    <row r="82166" s="2839" customFormat="1"/>
    <row r="82167" s="2839" customFormat="1"/>
    <row r="82168" s="2839" customFormat="1"/>
    <row r="82169" s="2839" customFormat="1"/>
    <row r="82170" s="2839" customFormat="1"/>
    <row r="82171" s="2839" customFormat="1"/>
    <row r="82172" s="2839" customFormat="1"/>
    <row r="82173" s="2839" customFormat="1"/>
    <row r="82174" s="2839" customFormat="1"/>
    <row r="82175" s="2839" customFormat="1"/>
    <row r="82176" s="2839" customFormat="1"/>
    <row r="82177" s="2839" customFormat="1"/>
    <row r="82178" s="2839" customFormat="1"/>
    <row r="82179" s="2839" customFormat="1"/>
    <row r="82180" s="2839" customFormat="1"/>
    <row r="82181" s="2839" customFormat="1"/>
    <row r="82182" s="2839" customFormat="1"/>
    <row r="82183" s="2839" customFormat="1"/>
    <row r="82184" s="2839" customFormat="1"/>
    <row r="82185" s="2839" customFormat="1"/>
    <row r="82186" s="2839" customFormat="1"/>
    <row r="82187" s="2839" customFormat="1"/>
    <row r="82188" s="2839" customFormat="1"/>
    <row r="82189" s="2839" customFormat="1"/>
    <row r="82190" s="2839" customFormat="1"/>
    <row r="82191" s="2839" customFormat="1"/>
    <row r="82192" s="2839" customFormat="1"/>
    <row r="82193" s="2839" customFormat="1"/>
    <row r="82194" s="2839" customFormat="1"/>
    <row r="82195" s="2839" customFormat="1"/>
    <row r="82196" s="2839" customFormat="1"/>
    <row r="82197" s="2839" customFormat="1"/>
    <row r="82198" s="2839" customFormat="1"/>
    <row r="82199" s="2839" customFormat="1"/>
    <row r="82200" s="2839" customFormat="1"/>
    <row r="82201" s="2839" customFormat="1"/>
    <row r="82202" s="2839" customFormat="1"/>
    <row r="82203" s="2839" customFormat="1"/>
    <row r="82204" s="2839" customFormat="1"/>
    <row r="82205" s="2839" customFormat="1"/>
    <row r="82206" s="2839" customFormat="1"/>
    <row r="82207" s="2839" customFormat="1"/>
    <row r="82208" s="2839" customFormat="1"/>
    <row r="82209" s="2839" customFormat="1"/>
    <row r="82210" s="2839" customFormat="1"/>
    <row r="82211" s="2839" customFormat="1"/>
    <row r="82212" s="2839" customFormat="1"/>
    <row r="82213" s="2839" customFormat="1"/>
    <row r="82214" s="2839" customFormat="1"/>
    <row r="82215" s="2839" customFormat="1"/>
    <row r="82216" s="2839" customFormat="1"/>
    <row r="82217" s="2839" customFormat="1"/>
    <row r="82218" s="2839" customFormat="1"/>
    <row r="82219" s="2839" customFormat="1"/>
    <row r="82220" s="2839" customFormat="1"/>
    <row r="82221" s="2839" customFormat="1"/>
    <row r="82222" s="2839" customFormat="1"/>
    <row r="82223" s="2839" customFormat="1"/>
    <row r="82224" s="2839" customFormat="1"/>
    <row r="82225" s="2839" customFormat="1"/>
    <row r="82226" s="2839" customFormat="1"/>
    <row r="82227" s="2839" customFormat="1"/>
    <row r="82228" s="2839" customFormat="1"/>
    <row r="82229" s="2839" customFormat="1"/>
    <row r="82230" s="2839" customFormat="1"/>
    <row r="82231" s="2839" customFormat="1"/>
    <row r="82232" s="2839" customFormat="1"/>
    <row r="82233" s="2839" customFormat="1"/>
    <row r="82234" s="2839" customFormat="1"/>
    <row r="82235" s="2839" customFormat="1"/>
    <row r="82236" s="2839" customFormat="1"/>
    <row r="82237" s="2839" customFormat="1"/>
    <row r="82238" s="2839" customFormat="1"/>
    <row r="82239" s="2839" customFormat="1"/>
    <row r="82240" s="2839" customFormat="1"/>
    <row r="82241" s="2839" customFormat="1"/>
    <row r="82242" s="2839" customFormat="1"/>
    <row r="82243" s="2839" customFormat="1"/>
    <row r="82244" s="2839" customFormat="1"/>
    <row r="82245" s="2839" customFormat="1"/>
    <row r="82246" s="2839" customFormat="1"/>
    <row r="82247" s="2839" customFormat="1"/>
    <row r="82248" s="2839" customFormat="1"/>
    <row r="82249" s="2839" customFormat="1"/>
    <row r="82250" s="2839" customFormat="1"/>
    <row r="82251" s="2839" customFormat="1"/>
    <row r="82252" s="2839" customFormat="1"/>
    <row r="82253" s="2839" customFormat="1"/>
    <row r="82254" s="2839" customFormat="1"/>
    <row r="82255" s="2839" customFormat="1"/>
    <row r="82256" s="2839" customFormat="1"/>
    <row r="82257" s="2839" customFormat="1"/>
    <row r="82258" s="2839" customFormat="1"/>
    <row r="82259" s="2839" customFormat="1"/>
    <row r="82260" s="2839" customFormat="1"/>
    <row r="82261" s="2839" customFormat="1"/>
    <row r="82262" s="2839" customFormat="1"/>
    <row r="82263" s="2839" customFormat="1"/>
    <row r="82264" s="2839" customFormat="1"/>
    <row r="82265" s="2839" customFormat="1"/>
    <row r="82266" s="2839" customFormat="1"/>
    <row r="82267" s="2839" customFormat="1"/>
    <row r="82268" s="2839" customFormat="1"/>
    <row r="82269" s="2839" customFormat="1"/>
    <row r="82270" s="2839" customFormat="1"/>
    <row r="82271" s="2839" customFormat="1"/>
    <row r="82272" s="2839" customFormat="1"/>
    <row r="82273" s="2839" customFormat="1"/>
    <row r="82274" s="2839" customFormat="1"/>
    <row r="82275" s="2839" customFormat="1"/>
    <row r="82276" s="2839" customFormat="1"/>
    <row r="82277" s="2839" customFormat="1"/>
    <row r="82278" s="2839" customFormat="1"/>
    <row r="82279" s="2839" customFormat="1"/>
    <row r="82280" s="2839" customFormat="1"/>
    <row r="82281" s="2839" customFormat="1"/>
    <row r="82282" s="2839" customFormat="1"/>
    <row r="82283" s="2839" customFormat="1"/>
    <row r="82284" s="2839" customFormat="1"/>
    <row r="82285" s="2839" customFormat="1"/>
    <row r="82286" s="2839" customFormat="1"/>
    <row r="82287" s="2839" customFormat="1"/>
    <row r="82288" s="2839" customFormat="1"/>
    <row r="82289" s="2839" customFormat="1"/>
    <row r="82290" s="2839" customFormat="1"/>
    <row r="82291" s="2839" customFormat="1"/>
    <row r="82292" s="2839" customFormat="1"/>
    <row r="82293" s="2839" customFormat="1"/>
    <row r="82294" s="2839" customFormat="1"/>
    <row r="82295" s="2839" customFormat="1"/>
    <row r="82296" s="2839" customFormat="1"/>
    <row r="82297" s="2839" customFormat="1"/>
    <row r="82298" s="2839" customFormat="1"/>
    <row r="82299" s="2839" customFormat="1"/>
    <row r="82300" s="2839" customFormat="1"/>
    <row r="82301" s="2839" customFormat="1"/>
    <row r="82302" s="2839" customFormat="1"/>
    <row r="82303" s="2839" customFormat="1"/>
    <row r="82304" s="2839" customFormat="1"/>
    <row r="82305" s="2839" customFormat="1"/>
    <row r="82306" s="2839" customFormat="1"/>
    <row r="82307" s="2839" customFormat="1"/>
    <row r="82308" s="2839" customFormat="1"/>
    <row r="82309" s="2839" customFormat="1"/>
    <row r="82310" s="2839" customFormat="1"/>
    <row r="82311" s="2839" customFormat="1"/>
    <row r="82312" s="2839" customFormat="1"/>
    <row r="82313" s="2839" customFormat="1"/>
    <row r="82314" s="2839" customFormat="1"/>
    <row r="82315" s="2839" customFormat="1"/>
    <row r="82316" s="2839" customFormat="1"/>
    <row r="82317" s="2839" customFormat="1"/>
    <row r="82318" s="2839" customFormat="1"/>
    <row r="82319" s="2839" customFormat="1"/>
    <row r="82320" s="2839" customFormat="1"/>
    <row r="82321" s="2839" customFormat="1"/>
    <row r="82322" s="2839" customFormat="1"/>
    <row r="82323" s="2839" customFormat="1"/>
    <row r="82324" s="2839" customFormat="1"/>
    <row r="82325" s="2839" customFormat="1"/>
    <row r="82326" s="2839" customFormat="1"/>
    <row r="82327" s="2839" customFormat="1"/>
    <row r="82328" s="2839" customFormat="1"/>
    <row r="82329" s="2839" customFormat="1"/>
    <row r="82330" s="2839" customFormat="1"/>
    <row r="82331" s="2839" customFormat="1"/>
    <row r="82332" s="2839" customFormat="1"/>
    <row r="82333" s="2839" customFormat="1"/>
    <row r="82334" s="2839" customFormat="1"/>
    <row r="82335" s="2839" customFormat="1"/>
    <row r="82336" s="2839" customFormat="1"/>
    <row r="82337" s="2839" customFormat="1"/>
    <row r="82338" s="2839" customFormat="1"/>
    <row r="82339" s="2839" customFormat="1"/>
    <row r="82340" s="2839" customFormat="1"/>
    <row r="82341" s="2839" customFormat="1"/>
    <row r="82342" s="2839" customFormat="1"/>
    <row r="82343" s="2839" customFormat="1"/>
    <row r="82344" s="2839" customFormat="1"/>
    <row r="82345" s="2839" customFormat="1"/>
    <row r="82346" s="2839" customFormat="1"/>
    <row r="82347" s="2839" customFormat="1"/>
    <row r="82348" s="2839" customFormat="1"/>
    <row r="82349" s="2839" customFormat="1"/>
    <row r="82350" s="2839" customFormat="1"/>
    <row r="82351" s="2839" customFormat="1"/>
    <row r="82352" s="2839" customFormat="1"/>
    <row r="82353" s="2839" customFormat="1"/>
    <row r="82354" s="2839" customFormat="1"/>
    <row r="82355" s="2839" customFormat="1"/>
    <row r="82356" s="2839" customFormat="1"/>
    <row r="82357" s="2839" customFormat="1"/>
    <row r="82358" s="2839" customFormat="1"/>
    <row r="82359" s="2839" customFormat="1"/>
    <row r="82360" s="2839" customFormat="1"/>
    <row r="82361" s="2839" customFormat="1"/>
    <row r="82362" s="2839" customFormat="1"/>
    <row r="82363" s="2839" customFormat="1"/>
    <row r="82364" s="2839" customFormat="1"/>
    <row r="82365" s="2839" customFormat="1"/>
    <row r="82366" s="2839" customFormat="1"/>
    <row r="82367" s="2839" customFormat="1"/>
    <row r="82368" s="2839" customFormat="1"/>
    <row r="82369" s="2839" customFormat="1"/>
    <row r="82370" s="2839" customFormat="1"/>
    <row r="82371" s="2839" customFormat="1"/>
    <row r="82372" s="2839" customFormat="1"/>
    <row r="82373" s="2839" customFormat="1"/>
    <row r="82374" s="2839" customFormat="1"/>
    <row r="82375" s="2839" customFormat="1"/>
    <row r="82376" s="2839" customFormat="1"/>
    <row r="82377" s="2839" customFormat="1"/>
    <row r="82378" s="2839" customFormat="1"/>
    <row r="82379" s="2839" customFormat="1"/>
    <row r="82380" s="2839" customFormat="1"/>
    <row r="82381" s="2839" customFormat="1"/>
    <row r="82382" s="2839" customFormat="1"/>
    <row r="82383" s="2839" customFormat="1"/>
    <row r="82384" s="2839" customFormat="1"/>
    <row r="82385" s="2839" customFormat="1"/>
    <row r="82386" s="2839" customFormat="1"/>
    <row r="82387" s="2839" customFormat="1"/>
    <row r="82388" s="2839" customFormat="1"/>
    <row r="82389" s="2839" customFormat="1"/>
    <row r="82390" s="2839" customFormat="1"/>
    <row r="82391" s="2839" customFormat="1"/>
    <row r="82392" s="2839" customFormat="1"/>
    <row r="82393" s="2839" customFormat="1"/>
    <row r="82394" s="2839" customFormat="1"/>
    <row r="82395" s="2839" customFormat="1"/>
    <row r="82396" s="2839" customFormat="1"/>
    <row r="82397" s="2839" customFormat="1"/>
    <row r="82398" s="2839" customFormat="1"/>
    <row r="82399" s="2839" customFormat="1"/>
    <row r="82400" s="2839" customFormat="1"/>
    <row r="82401" s="2839" customFormat="1"/>
    <row r="82402" s="2839" customFormat="1"/>
    <row r="82403" s="2839" customFormat="1"/>
    <row r="82404" s="2839" customFormat="1"/>
    <row r="82405" s="2839" customFormat="1"/>
    <row r="82406" s="2839" customFormat="1"/>
    <row r="82407" s="2839" customFormat="1"/>
    <row r="82408" s="2839" customFormat="1"/>
    <row r="82409" s="2839" customFormat="1"/>
    <row r="82410" s="2839" customFormat="1"/>
    <row r="82411" s="2839" customFormat="1"/>
    <row r="82412" s="2839" customFormat="1"/>
    <row r="82413" s="2839" customFormat="1"/>
    <row r="82414" s="2839" customFormat="1"/>
    <row r="82415" s="2839" customFormat="1"/>
    <row r="82416" s="2839" customFormat="1"/>
    <row r="82417" s="2839" customFormat="1"/>
    <row r="82418" s="2839" customFormat="1"/>
    <row r="82419" s="2839" customFormat="1"/>
    <row r="82420" s="2839" customFormat="1"/>
    <row r="82421" s="2839" customFormat="1"/>
    <row r="82422" s="2839" customFormat="1"/>
    <row r="82423" s="2839" customFormat="1"/>
    <row r="82424" s="2839" customFormat="1"/>
    <row r="82425" s="2839" customFormat="1"/>
    <row r="82426" s="2839" customFormat="1"/>
    <row r="82427" s="2839" customFormat="1"/>
    <row r="82428" s="2839" customFormat="1"/>
    <row r="82429" s="2839" customFormat="1"/>
    <row r="82430" s="2839" customFormat="1"/>
    <row r="82431" s="2839" customFormat="1"/>
    <row r="82432" s="2839" customFormat="1"/>
    <row r="82433" s="2839" customFormat="1"/>
    <row r="82434" s="2839" customFormat="1"/>
    <row r="82435" s="2839" customFormat="1"/>
    <row r="82436" s="2839" customFormat="1"/>
    <row r="82437" s="2839" customFormat="1"/>
    <row r="82438" s="2839" customFormat="1"/>
    <row r="82439" s="2839" customFormat="1"/>
    <row r="82440" s="2839" customFormat="1"/>
    <row r="82441" s="2839" customFormat="1"/>
    <row r="82442" s="2839" customFormat="1"/>
    <row r="82443" s="2839" customFormat="1"/>
    <row r="82444" s="2839" customFormat="1"/>
    <row r="82445" s="2839" customFormat="1"/>
    <row r="82446" s="2839" customFormat="1"/>
    <row r="82447" s="2839" customFormat="1"/>
    <row r="82448" s="2839" customFormat="1"/>
    <row r="82449" s="2839" customFormat="1"/>
    <row r="82450" s="2839" customFormat="1"/>
    <row r="82451" s="2839" customFormat="1"/>
    <row r="82452" s="2839" customFormat="1"/>
    <row r="82453" s="2839" customFormat="1"/>
    <row r="82454" s="2839" customFormat="1"/>
    <row r="82455" s="2839" customFormat="1"/>
    <row r="82456" s="2839" customFormat="1"/>
    <row r="82457" s="2839" customFormat="1"/>
    <row r="82458" s="2839" customFormat="1"/>
    <row r="82459" s="2839" customFormat="1"/>
    <row r="82460" s="2839" customFormat="1"/>
    <row r="82461" s="2839" customFormat="1"/>
    <row r="82462" s="2839" customFormat="1"/>
    <row r="82463" s="2839" customFormat="1"/>
    <row r="82464" s="2839" customFormat="1"/>
    <row r="82465" s="2839" customFormat="1"/>
    <row r="82466" s="2839" customFormat="1"/>
    <row r="82467" s="2839" customFormat="1"/>
    <row r="82468" s="2839" customFormat="1"/>
    <row r="82469" s="2839" customFormat="1"/>
    <row r="82470" s="2839" customFormat="1"/>
    <row r="82471" s="2839" customFormat="1"/>
    <row r="82472" s="2839" customFormat="1"/>
    <row r="82473" s="2839" customFormat="1"/>
    <row r="82474" s="2839" customFormat="1"/>
    <row r="82475" s="2839" customFormat="1"/>
    <row r="82476" s="2839" customFormat="1"/>
    <row r="82477" s="2839" customFormat="1"/>
    <row r="82478" s="2839" customFormat="1"/>
    <row r="82479" s="2839" customFormat="1"/>
    <row r="82480" s="2839" customFormat="1"/>
    <row r="82481" s="2839" customFormat="1"/>
    <row r="82482" s="2839" customFormat="1"/>
    <row r="82483" s="2839" customFormat="1"/>
    <row r="82484" s="2839" customFormat="1"/>
    <row r="82485" s="2839" customFormat="1"/>
    <row r="82486" s="2839" customFormat="1"/>
    <row r="82487" s="2839" customFormat="1"/>
    <row r="82488" s="2839" customFormat="1"/>
    <row r="82489" s="2839" customFormat="1"/>
    <row r="82490" s="2839" customFormat="1"/>
    <row r="82491" s="2839" customFormat="1"/>
    <row r="82492" s="2839" customFormat="1"/>
    <row r="82493" s="2839" customFormat="1"/>
    <row r="82494" s="2839" customFormat="1"/>
    <row r="82495" s="2839" customFormat="1"/>
    <row r="82496" s="2839" customFormat="1"/>
    <row r="82497" s="2839" customFormat="1"/>
    <row r="82498" s="2839" customFormat="1"/>
    <row r="82499" s="2839" customFormat="1"/>
    <row r="82500" s="2839" customFormat="1"/>
    <row r="82501" s="2839" customFormat="1"/>
    <row r="82502" s="2839" customFormat="1"/>
    <row r="82503" s="2839" customFormat="1"/>
    <row r="82504" s="2839" customFormat="1"/>
    <row r="82505" s="2839" customFormat="1"/>
    <row r="82506" s="2839" customFormat="1"/>
    <row r="82507" s="2839" customFormat="1"/>
    <row r="82508" s="2839" customFormat="1"/>
    <row r="82509" s="2839" customFormat="1"/>
    <row r="82510" s="2839" customFormat="1"/>
    <row r="82511" s="2839" customFormat="1"/>
    <row r="82512" s="2839" customFormat="1"/>
    <row r="82513" s="2839" customFormat="1"/>
    <row r="82514" s="2839" customFormat="1"/>
    <row r="82515" s="2839" customFormat="1"/>
    <row r="82516" s="2839" customFormat="1"/>
    <row r="82517" s="2839" customFormat="1"/>
    <row r="82518" s="2839" customFormat="1"/>
    <row r="82519" s="2839" customFormat="1"/>
    <row r="82520" s="2839" customFormat="1"/>
    <row r="82521" s="2839" customFormat="1"/>
    <row r="82522" s="2839" customFormat="1"/>
    <row r="82523" s="2839" customFormat="1"/>
    <row r="82524" s="2839" customFormat="1"/>
    <row r="82525" s="2839" customFormat="1"/>
    <row r="82526" s="2839" customFormat="1"/>
    <row r="82527" s="2839" customFormat="1"/>
    <row r="82528" s="2839" customFormat="1"/>
    <row r="82529" s="2839" customFormat="1"/>
    <row r="82530" s="2839" customFormat="1"/>
    <row r="82531" s="2839" customFormat="1"/>
    <row r="82532" s="2839" customFormat="1"/>
    <row r="82533" s="2839" customFormat="1"/>
    <row r="82534" s="2839" customFormat="1"/>
    <row r="82535" s="2839" customFormat="1"/>
    <row r="82536" s="2839" customFormat="1"/>
    <row r="82537" s="2839" customFormat="1"/>
    <row r="82538" s="2839" customFormat="1"/>
    <row r="82539" s="2839" customFormat="1"/>
    <row r="82540" s="2839" customFormat="1"/>
    <row r="82541" s="2839" customFormat="1"/>
    <row r="82542" s="2839" customFormat="1"/>
    <row r="82543" s="2839" customFormat="1"/>
    <row r="82544" s="2839" customFormat="1"/>
    <row r="82545" s="2839" customFormat="1"/>
    <row r="82546" s="2839" customFormat="1"/>
    <row r="82547" s="2839" customFormat="1"/>
    <row r="82548" s="2839" customFormat="1"/>
    <row r="82549" s="2839" customFormat="1"/>
    <row r="82550" s="2839" customFormat="1"/>
    <row r="82551" s="2839" customFormat="1"/>
    <row r="82552" s="2839" customFormat="1"/>
    <row r="82553" s="2839" customFormat="1"/>
    <row r="82554" s="2839" customFormat="1"/>
    <row r="82555" s="2839" customFormat="1"/>
    <row r="82556" s="2839" customFormat="1"/>
    <row r="82557" s="2839" customFormat="1"/>
    <row r="82558" s="2839" customFormat="1"/>
    <row r="82559" s="2839" customFormat="1"/>
    <row r="82560" s="2839" customFormat="1"/>
    <row r="82561" s="2839" customFormat="1"/>
    <row r="82562" s="2839" customFormat="1"/>
    <row r="82563" s="2839" customFormat="1"/>
    <row r="82564" s="2839" customFormat="1"/>
    <row r="82565" s="2839" customFormat="1"/>
    <row r="82566" s="2839" customFormat="1"/>
    <row r="82567" s="2839" customFormat="1"/>
    <row r="82568" s="2839" customFormat="1"/>
    <row r="82569" s="2839" customFormat="1"/>
    <row r="82570" s="2839" customFormat="1"/>
    <row r="82571" s="2839" customFormat="1"/>
    <row r="82572" s="2839" customFormat="1"/>
    <row r="82573" s="2839" customFormat="1"/>
    <row r="82574" s="2839" customFormat="1"/>
    <row r="82575" s="2839" customFormat="1"/>
    <row r="82576" s="2839" customFormat="1"/>
    <row r="82577" s="2839" customFormat="1"/>
    <row r="82578" s="2839" customFormat="1"/>
    <row r="82579" s="2839" customFormat="1"/>
    <row r="82580" s="2839" customFormat="1"/>
    <row r="82581" s="2839" customFormat="1"/>
    <row r="82582" s="2839" customFormat="1"/>
    <row r="82583" s="2839" customFormat="1"/>
    <row r="82584" s="2839" customFormat="1"/>
    <row r="82585" s="2839" customFormat="1"/>
    <row r="82586" s="2839" customFormat="1"/>
    <row r="82587" s="2839" customFormat="1"/>
    <row r="82588" s="2839" customFormat="1"/>
    <row r="82589" s="2839" customFormat="1"/>
    <row r="82590" s="2839" customFormat="1"/>
    <row r="82591" s="2839" customFormat="1"/>
    <row r="82592" s="2839" customFormat="1"/>
    <row r="82593" s="2839" customFormat="1"/>
    <row r="82594" s="2839" customFormat="1"/>
    <row r="82595" s="2839" customFormat="1"/>
    <row r="82596" s="2839" customFormat="1"/>
    <row r="82597" s="2839" customFormat="1"/>
    <row r="82598" s="2839" customFormat="1"/>
    <row r="82599" s="2839" customFormat="1"/>
    <row r="82600" s="2839" customFormat="1"/>
    <row r="82601" s="2839" customFormat="1"/>
    <row r="82602" s="2839" customFormat="1"/>
    <row r="82603" s="2839" customFormat="1"/>
    <row r="82604" s="2839" customFormat="1"/>
    <row r="82605" s="2839" customFormat="1"/>
    <row r="82606" s="2839" customFormat="1"/>
    <row r="82607" s="2839" customFormat="1"/>
    <row r="82608" s="2839" customFormat="1"/>
    <row r="82609" s="2839" customFormat="1"/>
    <row r="82610" s="2839" customFormat="1"/>
    <row r="82611" s="2839" customFormat="1"/>
    <row r="82612" s="2839" customFormat="1"/>
    <row r="82613" s="2839" customFormat="1"/>
    <row r="82614" s="2839" customFormat="1"/>
    <row r="82615" s="2839" customFormat="1"/>
    <row r="82616" s="2839" customFormat="1"/>
    <row r="82617" s="2839" customFormat="1"/>
    <row r="82618" s="2839" customFormat="1"/>
    <row r="82619" s="2839" customFormat="1"/>
    <row r="82620" s="2839" customFormat="1"/>
    <row r="82621" s="2839" customFormat="1"/>
    <row r="82622" s="2839" customFormat="1"/>
    <row r="82623" s="2839" customFormat="1"/>
    <row r="82624" s="2839" customFormat="1"/>
    <row r="82625" s="2839" customFormat="1"/>
    <row r="82626" s="2839" customFormat="1"/>
    <row r="82627" s="2839" customFormat="1"/>
    <row r="82628" s="2839" customFormat="1"/>
    <row r="82629" s="2839" customFormat="1"/>
    <row r="82630" s="2839" customFormat="1"/>
    <row r="82631" s="2839" customFormat="1"/>
    <row r="82632" s="2839" customFormat="1"/>
    <row r="82633" s="2839" customFormat="1"/>
    <row r="82634" s="2839" customFormat="1"/>
    <row r="82635" s="2839" customFormat="1"/>
    <row r="82636" s="2839" customFormat="1"/>
    <row r="82637" s="2839" customFormat="1"/>
    <row r="82638" s="2839" customFormat="1"/>
    <row r="82639" s="2839" customFormat="1"/>
    <row r="82640" s="2839" customFormat="1"/>
    <row r="82641" s="2839" customFormat="1"/>
    <row r="82642" s="2839" customFormat="1"/>
    <row r="82643" s="2839" customFormat="1"/>
    <row r="82644" s="2839" customFormat="1"/>
    <row r="82645" s="2839" customFormat="1"/>
    <row r="82646" s="2839" customFormat="1"/>
    <row r="82647" s="2839" customFormat="1"/>
    <row r="82648" s="2839" customFormat="1"/>
    <row r="82649" s="2839" customFormat="1"/>
    <row r="82650" s="2839" customFormat="1"/>
    <row r="82651" s="2839" customFormat="1"/>
    <row r="82652" s="2839" customFormat="1"/>
    <row r="82653" s="2839" customFormat="1"/>
    <row r="82654" s="2839" customFormat="1"/>
    <row r="82655" s="2839" customFormat="1"/>
    <row r="82656" s="2839" customFormat="1"/>
    <row r="82657" s="2839" customFormat="1"/>
    <row r="82658" s="2839" customFormat="1"/>
    <row r="82659" s="2839" customFormat="1"/>
    <row r="82660" s="2839" customFormat="1"/>
    <row r="82661" s="2839" customFormat="1"/>
    <row r="82662" s="2839" customFormat="1"/>
    <row r="82663" s="2839" customFormat="1"/>
    <row r="82664" s="2839" customFormat="1"/>
    <row r="82665" s="2839" customFormat="1"/>
    <row r="82666" s="2839" customFormat="1"/>
    <row r="82667" s="2839" customFormat="1"/>
    <row r="82668" s="2839" customFormat="1"/>
    <row r="82669" s="2839" customFormat="1"/>
    <row r="82670" s="2839" customFormat="1"/>
    <row r="82671" s="2839" customFormat="1"/>
    <row r="82672" s="2839" customFormat="1"/>
    <row r="82673" s="2839" customFormat="1"/>
    <row r="82674" s="2839" customFormat="1"/>
    <row r="82675" s="2839" customFormat="1"/>
    <row r="82676" s="2839" customFormat="1"/>
    <row r="82677" s="2839" customFormat="1"/>
    <row r="82678" s="2839" customFormat="1"/>
    <row r="82679" s="2839" customFormat="1"/>
    <row r="82680" s="2839" customFormat="1"/>
    <row r="82681" s="2839" customFormat="1"/>
    <row r="82682" s="2839" customFormat="1"/>
    <row r="82683" s="2839" customFormat="1"/>
    <row r="82684" s="2839" customFormat="1"/>
    <row r="82685" s="2839" customFormat="1"/>
    <row r="82686" s="2839" customFormat="1"/>
    <row r="82687" s="2839" customFormat="1"/>
    <row r="82688" s="2839" customFormat="1"/>
    <row r="82689" s="2839" customFormat="1"/>
    <row r="82690" s="2839" customFormat="1"/>
    <row r="82691" s="2839" customFormat="1"/>
    <row r="82692" s="2839" customFormat="1"/>
    <row r="82693" s="2839" customFormat="1"/>
    <row r="82694" s="2839" customFormat="1"/>
    <row r="82695" s="2839" customFormat="1"/>
    <row r="82696" s="2839" customFormat="1"/>
    <row r="82697" s="2839" customFormat="1"/>
    <row r="82698" s="2839" customFormat="1"/>
    <row r="82699" s="2839" customFormat="1"/>
    <row r="82700" s="2839" customFormat="1"/>
    <row r="82701" s="2839" customFormat="1"/>
    <row r="82702" s="2839" customFormat="1"/>
    <row r="82703" s="2839" customFormat="1"/>
    <row r="82704" s="2839" customFormat="1"/>
    <row r="82705" s="2839" customFormat="1"/>
    <row r="82706" s="2839" customFormat="1"/>
    <row r="82707" s="2839" customFormat="1"/>
    <row r="82708" s="2839" customFormat="1"/>
    <row r="82709" s="2839" customFormat="1"/>
    <row r="82710" s="2839" customFormat="1"/>
    <row r="82711" s="2839" customFormat="1"/>
    <row r="82712" s="2839" customFormat="1"/>
    <row r="82713" s="2839" customFormat="1"/>
    <row r="82714" s="2839" customFormat="1"/>
    <row r="82715" s="2839" customFormat="1"/>
    <row r="82716" s="2839" customFormat="1"/>
    <row r="82717" s="2839" customFormat="1"/>
    <row r="82718" s="2839" customFormat="1"/>
    <row r="82719" s="2839" customFormat="1"/>
    <row r="82720" s="2839" customFormat="1"/>
    <row r="82721" s="2839" customFormat="1"/>
    <row r="82722" s="2839" customFormat="1"/>
    <row r="82723" s="2839" customFormat="1"/>
    <row r="82724" s="2839" customFormat="1"/>
    <row r="82725" s="2839" customFormat="1"/>
    <row r="82726" s="2839" customFormat="1"/>
    <row r="82727" s="2839" customFormat="1"/>
    <row r="82728" s="2839" customFormat="1"/>
    <row r="82729" s="2839" customFormat="1"/>
    <row r="82730" s="2839" customFormat="1"/>
    <row r="82731" s="2839" customFormat="1"/>
    <row r="82732" s="2839" customFormat="1"/>
    <row r="82733" s="2839" customFormat="1"/>
    <row r="82734" s="2839" customFormat="1"/>
    <row r="82735" s="2839" customFormat="1"/>
    <row r="82736" s="2839" customFormat="1"/>
    <row r="82737" s="2839" customFormat="1"/>
    <row r="82738" s="2839" customFormat="1"/>
    <row r="82739" s="2839" customFormat="1"/>
    <row r="82740" s="2839" customFormat="1"/>
    <row r="82741" s="2839" customFormat="1"/>
    <row r="82742" s="2839" customFormat="1"/>
    <row r="82743" s="2839" customFormat="1"/>
    <row r="82744" s="2839" customFormat="1"/>
    <row r="82745" s="2839" customFormat="1"/>
    <row r="82746" s="2839" customFormat="1"/>
    <row r="82747" s="2839" customFormat="1"/>
    <row r="82748" s="2839" customFormat="1"/>
    <row r="82749" s="2839" customFormat="1"/>
    <row r="82750" s="2839" customFormat="1"/>
    <row r="82751" s="2839" customFormat="1"/>
    <row r="82752" s="2839" customFormat="1"/>
    <row r="82753" s="2839" customFormat="1"/>
    <row r="82754" s="2839" customFormat="1"/>
    <row r="82755" s="2839" customFormat="1"/>
    <row r="82756" s="2839" customFormat="1"/>
    <row r="82757" s="2839" customFormat="1"/>
    <row r="82758" s="2839" customFormat="1"/>
    <row r="82759" s="2839" customFormat="1"/>
    <row r="82760" s="2839" customFormat="1"/>
    <row r="82761" s="2839" customFormat="1"/>
    <row r="82762" s="2839" customFormat="1"/>
    <row r="82763" s="2839" customFormat="1"/>
    <row r="82764" s="2839" customFormat="1"/>
    <row r="82765" s="2839" customFormat="1"/>
    <row r="82766" s="2839" customFormat="1"/>
    <row r="82767" s="2839" customFormat="1"/>
    <row r="82768" s="2839" customFormat="1"/>
    <row r="82769" s="2839" customFormat="1"/>
    <row r="82770" s="2839" customFormat="1"/>
    <row r="82771" s="2839" customFormat="1"/>
    <row r="82772" s="2839" customFormat="1"/>
    <row r="82773" s="2839" customFormat="1"/>
    <row r="82774" s="2839" customFormat="1"/>
    <row r="82775" s="2839" customFormat="1"/>
    <row r="82776" s="2839" customFormat="1"/>
    <row r="82777" s="2839" customFormat="1"/>
    <row r="82778" s="2839" customFormat="1"/>
    <row r="82779" s="2839" customFormat="1"/>
    <row r="82780" s="2839" customFormat="1"/>
    <row r="82781" s="2839" customFormat="1"/>
    <row r="82782" s="2839" customFormat="1"/>
    <row r="82783" s="2839" customFormat="1"/>
    <row r="82784" s="2839" customFormat="1"/>
    <row r="82785" s="2839" customFormat="1"/>
    <row r="82786" s="2839" customFormat="1"/>
    <row r="82787" s="2839" customFormat="1"/>
    <row r="82788" s="2839" customFormat="1"/>
    <row r="82789" s="2839" customFormat="1"/>
    <row r="82790" s="2839" customFormat="1"/>
    <row r="82791" s="2839" customFormat="1"/>
    <row r="82792" s="2839" customFormat="1"/>
    <row r="82793" s="2839" customFormat="1"/>
    <row r="82794" s="2839" customFormat="1"/>
    <row r="82795" s="2839" customFormat="1"/>
    <row r="82796" s="2839" customFormat="1"/>
    <row r="82797" s="2839" customFormat="1"/>
    <row r="82798" s="2839" customFormat="1"/>
    <row r="82799" s="2839" customFormat="1"/>
    <row r="82800" s="2839" customFormat="1"/>
    <row r="82801" s="2839" customFormat="1"/>
    <row r="82802" s="2839" customFormat="1"/>
    <row r="82803" s="2839" customFormat="1"/>
    <row r="82804" s="2839" customFormat="1"/>
    <row r="82805" s="2839" customFormat="1"/>
    <row r="82806" s="2839" customFormat="1"/>
    <row r="82807" s="2839" customFormat="1"/>
    <row r="82808" s="2839" customFormat="1"/>
    <row r="82809" s="2839" customFormat="1"/>
    <row r="82810" s="2839" customFormat="1"/>
    <row r="82811" s="2839" customFormat="1"/>
    <row r="82812" s="2839" customFormat="1"/>
    <row r="82813" s="2839" customFormat="1"/>
    <row r="82814" s="2839" customFormat="1"/>
    <row r="82815" s="2839" customFormat="1"/>
    <row r="82816" s="2839" customFormat="1"/>
    <row r="82817" s="2839" customFormat="1"/>
    <row r="82818" s="2839" customFormat="1"/>
    <row r="82819" s="2839" customFormat="1"/>
    <row r="82820" s="2839" customFormat="1"/>
    <row r="82821" s="2839" customFormat="1"/>
    <row r="82822" s="2839" customFormat="1"/>
    <row r="82823" s="2839" customFormat="1"/>
    <row r="82824" s="2839" customFormat="1"/>
    <row r="82825" s="2839" customFormat="1"/>
    <row r="82826" s="2839" customFormat="1"/>
    <row r="82827" s="2839" customFormat="1"/>
    <row r="82828" s="2839" customFormat="1"/>
    <row r="82829" s="2839" customFormat="1"/>
    <row r="82830" s="2839" customFormat="1"/>
    <row r="82831" s="2839" customFormat="1"/>
    <row r="82832" s="2839" customFormat="1"/>
    <row r="82833" s="2839" customFormat="1"/>
    <row r="82834" s="2839" customFormat="1"/>
    <row r="82835" s="2839" customFormat="1"/>
    <row r="82836" s="2839" customFormat="1"/>
    <row r="82837" s="2839" customFormat="1"/>
    <row r="82838" s="2839" customFormat="1"/>
    <row r="82839" s="2839" customFormat="1"/>
    <row r="82840" s="2839" customFormat="1"/>
    <row r="82841" s="2839" customFormat="1"/>
    <row r="82842" s="2839" customFormat="1"/>
    <row r="82843" s="2839" customFormat="1"/>
    <row r="82844" s="2839" customFormat="1"/>
    <row r="82845" s="2839" customFormat="1"/>
    <row r="82846" s="2839" customFormat="1"/>
    <row r="82847" s="2839" customFormat="1"/>
    <row r="82848" s="2839" customFormat="1"/>
    <row r="82849" s="2839" customFormat="1"/>
    <row r="82850" s="2839" customFormat="1"/>
    <row r="82851" s="2839" customFormat="1"/>
    <row r="82852" s="2839" customFormat="1"/>
    <row r="82853" s="2839" customFormat="1"/>
    <row r="82854" s="2839" customFormat="1"/>
    <row r="82855" s="2839" customFormat="1"/>
    <row r="82856" s="2839" customFormat="1"/>
    <row r="82857" s="2839" customFormat="1"/>
    <row r="82858" s="2839" customFormat="1"/>
    <row r="82859" s="2839" customFormat="1"/>
    <row r="82860" s="2839" customFormat="1"/>
    <row r="82861" s="2839" customFormat="1"/>
    <row r="82862" s="2839" customFormat="1"/>
    <row r="82863" s="2839" customFormat="1"/>
    <row r="82864" s="2839" customFormat="1"/>
    <row r="82865" s="2839" customFormat="1"/>
    <row r="82866" s="2839" customFormat="1"/>
    <row r="82867" s="2839" customFormat="1"/>
    <row r="82868" s="2839" customFormat="1"/>
    <row r="82869" s="2839" customFormat="1"/>
    <row r="82870" s="2839" customFormat="1"/>
    <row r="82871" s="2839" customFormat="1"/>
    <row r="82872" s="2839" customFormat="1"/>
    <row r="82873" s="2839" customFormat="1"/>
    <row r="82874" s="2839" customFormat="1"/>
    <row r="82875" s="2839" customFormat="1"/>
    <row r="82876" s="2839" customFormat="1"/>
    <row r="82877" s="2839" customFormat="1"/>
    <row r="82878" s="2839" customFormat="1"/>
    <row r="82879" s="2839" customFormat="1"/>
    <row r="82880" s="2839" customFormat="1"/>
    <row r="82881" s="2839" customFormat="1"/>
    <row r="82882" s="2839" customFormat="1"/>
    <row r="82883" s="2839" customFormat="1"/>
    <row r="82884" s="2839" customFormat="1"/>
    <row r="82885" s="2839" customFormat="1"/>
    <row r="82886" s="2839" customFormat="1"/>
    <row r="82887" s="2839" customFormat="1"/>
    <row r="82888" s="2839" customFormat="1"/>
    <row r="82889" s="2839" customFormat="1"/>
    <row r="82890" s="2839" customFormat="1"/>
    <row r="82891" s="2839" customFormat="1"/>
    <row r="82892" s="2839" customFormat="1"/>
    <row r="82893" s="2839" customFormat="1"/>
    <row r="82894" s="2839" customFormat="1"/>
    <row r="82895" s="2839" customFormat="1"/>
    <row r="82896" s="2839" customFormat="1"/>
    <row r="82897" s="2839" customFormat="1"/>
    <row r="82898" s="2839" customFormat="1"/>
    <row r="82899" s="2839" customFormat="1"/>
    <row r="82900" s="2839" customFormat="1"/>
    <row r="82901" s="2839" customFormat="1"/>
    <row r="82902" s="2839" customFormat="1"/>
    <row r="82903" s="2839" customFormat="1"/>
    <row r="82904" s="2839" customFormat="1"/>
    <row r="82905" s="2839" customFormat="1"/>
    <row r="82906" s="2839" customFormat="1"/>
    <row r="82907" s="2839" customFormat="1"/>
    <row r="82908" s="2839" customFormat="1"/>
    <row r="82909" s="2839" customFormat="1"/>
    <row r="82910" s="2839" customFormat="1"/>
    <row r="82911" s="2839" customFormat="1"/>
    <row r="82912" s="2839" customFormat="1"/>
    <row r="82913" s="2839" customFormat="1"/>
    <row r="82914" s="2839" customFormat="1"/>
    <row r="82915" s="2839" customFormat="1"/>
    <row r="82916" s="2839" customFormat="1"/>
    <row r="82917" s="2839" customFormat="1"/>
    <row r="82918" s="2839" customFormat="1"/>
    <row r="82919" s="2839" customFormat="1"/>
    <row r="82920" s="2839" customFormat="1"/>
    <row r="82921" s="2839" customFormat="1"/>
    <row r="82922" s="2839" customFormat="1"/>
    <row r="82923" s="2839" customFormat="1"/>
    <row r="82924" s="2839" customFormat="1"/>
    <row r="82925" s="2839" customFormat="1"/>
    <row r="82926" s="2839" customFormat="1"/>
    <row r="82927" s="2839" customFormat="1"/>
    <row r="82928" s="2839" customFormat="1"/>
    <row r="82929" s="2839" customFormat="1"/>
    <row r="82930" s="2839" customFormat="1"/>
    <row r="82931" s="2839" customFormat="1"/>
    <row r="82932" s="2839" customFormat="1"/>
    <row r="82933" s="2839" customFormat="1"/>
    <row r="82934" s="2839" customFormat="1"/>
    <row r="82935" s="2839" customFormat="1"/>
    <row r="82936" s="2839" customFormat="1"/>
    <row r="82937" s="2839" customFormat="1"/>
    <row r="82938" s="2839" customFormat="1"/>
    <row r="82939" s="2839" customFormat="1"/>
    <row r="82940" s="2839" customFormat="1"/>
    <row r="82941" s="2839" customFormat="1"/>
    <row r="82942" s="2839" customFormat="1"/>
    <row r="82943" s="2839" customFormat="1"/>
    <row r="82944" s="2839" customFormat="1"/>
    <row r="82945" s="2839" customFormat="1"/>
    <row r="82946" s="2839" customFormat="1"/>
    <row r="82947" s="2839" customFormat="1"/>
    <row r="82948" s="2839" customFormat="1"/>
    <row r="82949" s="2839" customFormat="1"/>
    <row r="82950" s="2839" customFormat="1"/>
    <row r="82951" s="2839" customFormat="1"/>
    <row r="82952" s="2839" customFormat="1"/>
    <row r="82953" s="2839" customFormat="1"/>
    <row r="82954" s="2839" customFormat="1"/>
    <row r="82955" s="2839" customFormat="1"/>
    <row r="82956" s="2839" customFormat="1"/>
    <row r="82957" s="2839" customFormat="1"/>
    <row r="82958" s="2839" customFormat="1"/>
    <row r="82959" s="2839" customFormat="1"/>
    <row r="82960" s="2839" customFormat="1"/>
    <row r="82961" s="2839" customFormat="1"/>
    <row r="82962" s="2839" customFormat="1"/>
    <row r="82963" s="2839" customFormat="1"/>
    <row r="82964" s="2839" customFormat="1"/>
    <row r="82965" s="2839" customFormat="1"/>
    <row r="82966" s="2839" customFormat="1"/>
    <row r="82967" s="2839" customFormat="1"/>
    <row r="82968" s="2839" customFormat="1"/>
    <row r="82969" s="2839" customFormat="1"/>
    <row r="82970" s="2839" customFormat="1"/>
    <row r="82971" s="2839" customFormat="1"/>
    <row r="82972" s="2839" customFormat="1"/>
    <row r="82973" s="2839" customFormat="1"/>
    <row r="82974" s="2839" customFormat="1"/>
    <row r="82975" s="2839" customFormat="1"/>
    <row r="82976" s="2839" customFormat="1"/>
    <row r="82977" s="2839" customFormat="1"/>
    <row r="82978" s="2839" customFormat="1"/>
    <row r="82979" s="2839" customFormat="1"/>
    <row r="82980" s="2839" customFormat="1"/>
    <row r="82981" s="2839" customFormat="1"/>
    <row r="82982" s="2839" customFormat="1"/>
    <row r="82983" s="2839" customFormat="1"/>
    <row r="82984" s="2839" customFormat="1"/>
    <row r="82985" s="2839" customFormat="1"/>
    <row r="82986" s="2839" customFormat="1"/>
    <row r="82987" s="2839" customFormat="1"/>
    <row r="82988" s="2839" customFormat="1"/>
    <row r="82989" s="2839" customFormat="1"/>
    <row r="82990" s="2839" customFormat="1"/>
    <row r="82991" s="2839" customFormat="1"/>
    <row r="82992" s="2839" customFormat="1"/>
    <row r="82993" s="2839" customFormat="1"/>
    <row r="82994" s="2839" customFormat="1"/>
    <row r="82995" s="2839" customFormat="1"/>
    <row r="82996" s="2839" customFormat="1"/>
    <row r="82997" s="2839" customFormat="1"/>
    <row r="82998" s="2839" customFormat="1"/>
    <row r="82999" s="2839" customFormat="1"/>
    <row r="83000" s="2839" customFormat="1"/>
    <row r="83001" s="2839" customFormat="1"/>
    <row r="83002" s="2839" customFormat="1"/>
    <row r="83003" s="2839" customFormat="1"/>
    <row r="83004" s="2839" customFormat="1"/>
    <row r="83005" s="2839" customFormat="1"/>
    <row r="83006" s="2839" customFormat="1"/>
    <row r="83007" s="2839" customFormat="1"/>
    <row r="83008" s="2839" customFormat="1"/>
    <row r="83009" s="2839" customFormat="1"/>
    <row r="83010" s="2839" customFormat="1"/>
    <row r="83011" s="2839" customFormat="1"/>
    <row r="83012" s="2839" customFormat="1"/>
    <row r="83013" s="2839" customFormat="1"/>
    <row r="83014" s="2839" customFormat="1"/>
    <row r="83015" s="2839" customFormat="1"/>
    <row r="83016" s="2839" customFormat="1"/>
    <row r="83017" s="2839" customFormat="1"/>
    <row r="83018" s="2839" customFormat="1"/>
    <row r="83019" s="2839" customFormat="1"/>
    <row r="83020" s="2839" customFormat="1"/>
    <row r="83021" s="2839" customFormat="1"/>
    <row r="83022" s="2839" customFormat="1"/>
    <row r="83023" s="2839" customFormat="1"/>
    <row r="83024" s="2839" customFormat="1"/>
    <row r="83025" s="2839" customFormat="1"/>
    <row r="83026" s="2839" customFormat="1"/>
    <row r="83027" s="2839" customFormat="1"/>
    <row r="83028" s="2839" customFormat="1"/>
    <row r="83029" s="2839" customFormat="1"/>
    <row r="83030" s="2839" customFormat="1"/>
    <row r="83031" s="2839" customFormat="1"/>
    <row r="83032" s="2839" customFormat="1"/>
    <row r="83033" s="2839" customFormat="1"/>
    <row r="83034" s="2839" customFormat="1"/>
    <row r="83035" s="2839" customFormat="1"/>
    <row r="83036" s="2839" customFormat="1"/>
    <row r="83037" s="2839" customFormat="1"/>
    <row r="83038" s="2839" customFormat="1"/>
    <row r="83039" s="2839" customFormat="1"/>
    <row r="83040" s="2839" customFormat="1"/>
    <row r="83041" s="2839" customFormat="1"/>
    <row r="83042" s="2839" customFormat="1"/>
    <row r="83043" s="2839" customFormat="1"/>
    <row r="83044" s="2839" customFormat="1"/>
    <row r="83045" s="2839" customFormat="1"/>
    <row r="83046" s="2839" customFormat="1"/>
    <row r="83047" s="2839" customFormat="1"/>
    <row r="83048" s="2839" customFormat="1"/>
    <row r="83049" s="2839" customFormat="1"/>
    <row r="83050" s="2839" customFormat="1"/>
    <row r="83051" s="2839" customFormat="1"/>
    <row r="83052" s="2839" customFormat="1"/>
    <row r="83053" s="2839" customFormat="1"/>
    <row r="83054" s="2839" customFormat="1"/>
    <row r="83055" s="2839" customFormat="1"/>
    <row r="83056" s="2839" customFormat="1"/>
    <row r="83057" s="2839" customFormat="1"/>
    <row r="83058" s="2839" customFormat="1"/>
    <row r="83059" s="2839" customFormat="1"/>
    <row r="83060" s="2839" customFormat="1"/>
    <row r="83061" s="2839" customFormat="1"/>
    <row r="83062" s="2839" customFormat="1"/>
    <row r="83063" s="2839" customFormat="1"/>
    <row r="83064" s="2839" customFormat="1"/>
    <row r="83065" s="2839" customFormat="1"/>
    <row r="83066" s="2839" customFormat="1"/>
    <row r="83067" s="2839" customFormat="1"/>
    <row r="83068" s="2839" customFormat="1"/>
    <row r="83069" s="2839" customFormat="1"/>
    <row r="83070" s="2839" customFormat="1"/>
    <row r="83071" s="2839" customFormat="1"/>
    <row r="83072" s="2839" customFormat="1"/>
    <row r="83073" s="2839" customFormat="1"/>
    <row r="83074" s="2839" customFormat="1"/>
    <row r="83075" s="2839" customFormat="1"/>
    <row r="83076" s="2839" customFormat="1"/>
    <row r="83077" s="2839" customFormat="1"/>
    <row r="83078" s="2839" customFormat="1"/>
    <row r="83079" s="2839" customFormat="1"/>
    <row r="83080" s="2839" customFormat="1"/>
    <row r="83081" s="2839" customFormat="1"/>
    <row r="83082" s="2839" customFormat="1"/>
    <row r="83083" s="2839" customFormat="1"/>
    <row r="83084" s="2839" customFormat="1"/>
    <row r="83085" s="2839" customFormat="1"/>
    <row r="83086" s="2839" customFormat="1"/>
    <row r="83087" s="2839" customFormat="1"/>
    <row r="83088" s="2839" customFormat="1"/>
    <row r="83089" s="2839" customFormat="1"/>
    <row r="83090" s="2839" customFormat="1"/>
    <row r="83091" s="2839" customFormat="1"/>
    <row r="83092" s="2839" customFormat="1"/>
    <row r="83093" s="2839" customFormat="1"/>
    <row r="83094" s="2839" customFormat="1"/>
    <row r="83095" s="2839" customFormat="1"/>
    <row r="83096" s="2839" customFormat="1"/>
    <row r="83097" s="2839" customFormat="1"/>
    <row r="83098" s="2839" customFormat="1"/>
    <row r="83099" s="2839" customFormat="1"/>
    <row r="83100" s="2839" customFormat="1"/>
    <row r="83101" s="2839" customFormat="1"/>
    <row r="83102" s="2839" customFormat="1"/>
    <row r="83103" s="2839" customFormat="1"/>
    <row r="83104" s="2839" customFormat="1"/>
    <row r="83105" s="2839" customFormat="1"/>
    <row r="83106" s="2839" customFormat="1"/>
    <row r="83107" s="2839" customFormat="1"/>
    <row r="83108" s="2839" customFormat="1"/>
    <row r="83109" s="2839" customFormat="1"/>
    <row r="83110" s="2839" customFormat="1"/>
    <row r="83111" s="2839" customFormat="1"/>
    <row r="83112" s="2839" customFormat="1"/>
    <row r="83113" s="2839" customFormat="1"/>
    <row r="83114" s="2839" customFormat="1"/>
    <row r="83115" s="2839" customFormat="1"/>
    <row r="83116" s="2839" customFormat="1"/>
    <row r="83117" s="2839" customFormat="1"/>
    <row r="83118" s="2839" customFormat="1"/>
    <row r="83119" s="2839" customFormat="1"/>
    <row r="83120" s="2839" customFormat="1"/>
    <row r="83121" s="2839" customFormat="1"/>
    <row r="83122" s="2839" customFormat="1"/>
    <row r="83123" s="2839" customFormat="1"/>
    <row r="83124" s="2839" customFormat="1"/>
    <row r="83125" s="2839" customFormat="1"/>
    <row r="83126" s="2839" customFormat="1"/>
    <row r="83127" s="2839" customFormat="1"/>
    <row r="83128" s="2839" customFormat="1"/>
    <row r="83129" s="2839" customFormat="1"/>
    <row r="83130" s="2839" customFormat="1"/>
    <row r="83131" s="2839" customFormat="1"/>
    <row r="83132" s="2839" customFormat="1"/>
    <row r="83133" s="2839" customFormat="1"/>
    <row r="83134" s="2839" customFormat="1"/>
    <row r="83135" s="2839" customFormat="1"/>
    <row r="83136" s="2839" customFormat="1"/>
    <row r="83137" s="2839" customFormat="1"/>
    <row r="83138" s="2839" customFormat="1"/>
    <row r="83139" s="2839" customFormat="1"/>
    <row r="83140" s="2839" customFormat="1"/>
    <row r="83141" s="2839" customFormat="1"/>
    <row r="83142" s="2839" customFormat="1"/>
    <row r="83143" s="2839" customFormat="1"/>
    <row r="83144" s="2839" customFormat="1"/>
    <row r="83145" s="2839" customFormat="1"/>
    <row r="83146" s="2839" customFormat="1"/>
    <row r="83147" s="2839" customFormat="1"/>
    <row r="83148" s="2839" customFormat="1"/>
    <row r="83149" s="2839" customFormat="1"/>
    <row r="83150" s="2839" customFormat="1"/>
    <row r="83151" s="2839" customFormat="1"/>
    <row r="83152" s="2839" customFormat="1"/>
    <row r="83153" s="2839" customFormat="1"/>
    <row r="83154" s="2839" customFormat="1"/>
    <row r="83155" s="2839" customFormat="1"/>
    <row r="83156" s="2839" customFormat="1"/>
    <row r="83157" s="2839" customFormat="1"/>
    <row r="83158" s="2839" customFormat="1"/>
    <row r="83159" s="2839" customFormat="1"/>
    <row r="83160" s="2839" customFormat="1"/>
    <row r="83161" s="2839" customFormat="1"/>
    <row r="83162" s="2839" customFormat="1"/>
    <row r="83163" s="2839" customFormat="1"/>
    <row r="83164" s="2839" customFormat="1"/>
    <row r="83165" s="2839" customFormat="1"/>
    <row r="83166" s="2839" customFormat="1"/>
    <row r="83167" s="2839" customFormat="1"/>
    <row r="83168" s="2839" customFormat="1"/>
    <row r="83169" s="2839" customFormat="1"/>
    <row r="83170" s="2839" customFormat="1"/>
    <row r="83171" s="2839" customFormat="1"/>
    <row r="83172" s="2839" customFormat="1"/>
    <row r="83173" s="2839" customFormat="1"/>
    <row r="83174" s="2839" customFormat="1"/>
    <row r="83175" s="2839" customFormat="1"/>
    <row r="83176" s="2839" customFormat="1"/>
    <row r="83177" s="2839" customFormat="1"/>
    <row r="83178" s="2839" customFormat="1"/>
    <row r="83179" s="2839" customFormat="1"/>
    <row r="83180" s="2839" customFormat="1"/>
    <row r="83181" s="2839" customFormat="1"/>
    <row r="83182" s="2839" customFormat="1"/>
    <row r="83183" s="2839" customFormat="1"/>
    <row r="83184" s="2839" customFormat="1"/>
    <row r="83185" s="2839" customFormat="1"/>
    <row r="83186" s="2839" customFormat="1"/>
    <row r="83187" s="2839" customFormat="1"/>
    <row r="83188" s="2839" customFormat="1"/>
    <row r="83189" s="2839" customFormat="1"/>
    <row r="83190" s="2839" customFormat="1"/>
    <row r="83191" s="2839" customFormat="1"/>
    <row r="83192" s="2839" customFormat="1"/>
    <row r="83193" s="2839" customFormat="1"/>
    <row r="83194" s="2839" customFormat="1"/>
    <row r="83195" s="2839" customFormat="1"/>
    <row r="83196" s="2839" customFormat="1"/>
    <row r="83197" s="2839" customFormat="1"/>
    <row r="83198" s="2839" customFormat="1"/>
    <row r="83199" s="2839" customFormat="1"/>
    <row r="83200" s="2839" customFormat="1"/>
    <row r="83201" s="2839" customFormat="1"/>
    <row r="83202" s="2839" customFormat="1"/>
    <row r="83203" s="2839" customFormat="1"/>
    <row r="83204" s="2839" customFormat="1"/>
    <row r="83205" s="2839" customFormat="1"/>
    <row r="83206" s="2839" customFormat="1"/>
    <row r="83207" s="2839" customFormat="1"/>
    <row r="83208" s="2839" customFormat="1"/>
    <row r="83209" s="2839" customFormat="1"/>
    <row r="83210" s="2839" customFormat="1"/>
    <row r="83211" s="2839" customFormat="1"/>
    <row r="83212" s="2839" customFormat="1"/>
    <row r="83213" s="2839" customFormat="1"/>
    <row r="83214" s="2839" customFormat="1"/>
    <row r="83215" s="2839" customFormat="1"/>
    <row r="83216" s="2839" customFormat="1"/>
    <row r="83217" s="2839" customFormat="1"/>
    <row r="83218" s="2839" customFormat="1"/>
    <row r="83219" s="2839" customFormat="1"/>
    <row r="83220" s="2839" customFormat="1"/>
    <row r="83221" s="2839" customFormat="1"/>
    <row r="83222" s="2839" customFormat="1"/>
    <row r="83223" s="2839" customFormat="1"/>
    <row r="83224" s="2839" customFormat="1"/>
    <row r="83225" s="2839" customFormat="1"/>
    <row r="83226" s="2839" customFormat="1"/>
    <row r="83227" s="2839" customFormat="1"/>
    <row r="83228" s="2839" customFormat="1"/>
    <row r="83229" s="2839" customFormat="1"/>
    <row r="83230" s="2839" customFormat="1"/>
    <row r="83231" s="2839" customFormat="1"/>
    <row r="83232" s="2839" customFormat="1"/>
    <row r="83233" s="2839" customFormat="1"/>
    <row r="83234" s="2839" customFormat="1"/>
    <row r="83235" s="2839" customFormat="1"/>
    <row r="83236" s="2839" customFormat="1"/>
    <row r="83237" s="2839" customFormat="1"/>
    <row r="83238" s="2839" customFormat="1"/>
    <row r="83239" s="2839" customFormat="1"/>
    <row r="83240" s="2839" customFormat="1"/>
    <row r="83241" s="2839" customFormat="1"/>
    <row r="83242" s="2839" customFormat="1"/>
    <row r="83243" s="2839" customFormat="1"/>
    <row r="83244" s="2839" customFormat="1"/>
    <row r="83245" s="2839" customFormat="1"/>
    <row r="83246" s="2839" customFormat="1"/>
    <row r="83247" s="2839" customFormat="1"/>
    <row r="83248" s="2839" customFormat="1"/>
    <row r="83249" s="2839" customFormat="1"/>
    <row r="83250" s="2839" customFormat="1"/>
    <row r="83251" s="2839" customFormat="1"/>
    <row r="83252" s="2839" customFormat="1"/>
    <row r="83253" s="2839" customFormat="1"/>
    <row r="83254" s="2839" customFormat="1"/>
    <row r="83255" s="2839" customFormat="1"/>
    <row r="83256" s="2839" customFormat="1"/>
    <row r="83257" s="2839" customFormat="1"/>
    <row r="83258" s="2839" customFormat="1"/>
    <row r="83259" s="2839" customFormat="1"/>
    <row r="83260" s="2839" customFormat="1"/>
    <row r="83261" s="2839" customFormat="1"/>
    <row r="83262" s="2839" customFormat="1"/>
    <row r="83263" s="2839" customFormat="1"/>
    <row r="83264" s="2839" customFormat="1"/>
    <row r="83265" s="2839" customFormat="1"/>
    <row r="83266" s="2839" customFormat="1"/>
    <row r="83267" s="2839" customFormat="1"/>
    <row r="83268" s="2839" customFormat="1"/>
    <row r="83269" s="2839" customFormat="1"/>
    <row r="83270" s="2839" customFormat="1"/>
    <row r="83271" s="2839" customFormat="1"/>
    <row r="83272" s="2839" customFormat="1"/>
    <row r="83273" s="2839" customFormat="1"/>
    <row r="83274" s="2839" customFormat="1"/>
    <row r="83275" s="2839" customFormat="1"/>
    <row r="83276" s="2839" customFormat="1"/>
    <row r="83277" s="2839" customFormat="1"/>
    <row r="83278" s="2839" customFormat="1"/>
    <row r="83279" s="2839" customFormat="1"/>
    <row r="83280" s="2839" customFormat="1"/>
    <row r="83281" s="2839" customFormat="1"/>
    <row r="83282" s="2839" customFormat="1"/>
    <row r="83283" s="2839" customFormat="1"/>
    <row r="83284" s="2839" customFormat="1"/>
    <row r="83285" s="2839" customFormat="1"/>
    <row r="83286" s="2839" customFormat="1"/>
    <row r="83287" s="2839" customFormat="1"/>
    <row r="83288" s="2839" customFormat="1"/>
    <row r="83289" s="2839" customFormat="1"/>
    <row r="83290" s="2839" customFormat="1"/>
    <row r="83291" s="2839" customFormat="1"/>
    <row r="83292" s="2839" customFormat="1"/>
    <row r="83293" s="2839" customFormat="1"/>
    <row r="83294" s="2839" customFormat="1"/>
    <row r="83295" s="2839" customFormat="1"/>
    <row r="83296" s="2839" customFormat="1"/>
    <row r="83297" s="2839" customFormat="1"/>
    <row r="83298" s="2839" customFormat="1"/>
    <row r="83299" s="2839" customFormat="1"/>
    <row r="83300" s="2839" customFormat="1"/>
    <row r="83301" s="2839" customFormat="1"/>
    <row r="83302" s="2839" customFormat="1"/>
    <row r="83303" s="2839" customFormat="1"/>
    <row r="83304" s="2839" customFormat="1"/>
    <row r="83305" s="2839" customFormat="1"/>
    <row r="83306" s="2839" customFormat="1"/>
    <row r="83307" s="2839" customFormat="1"/>
    <row r="83308" s="2839" customFormat="1"/>
    <row r="83309" s="2839" customFormat="1"/>
    <row r="83310" s="2839" customFormat="1"/>
    <row r="83311" s="2839" customFormat="1"/>
    <row r="83312" s="2839" customFormat="1"/>
    <row r="83313" s="2839" customFormat="1"/>
    <row r="83314" s="2839" customFormat="1"/>
    <row r="83315" s="2839" customFormat="1"/>
    <row r="83316" s="2839" customFormat="1"/>
    <row r="83317" s="2839" customFormat="1"/>
    <row r="83318" s="2839" customFormat="1"/>
    <row r="83319" s="2839" customFormat="1"/>
    <row r="83320" s="2839" customFormat="1"/>
    <row r="83321" s="2839" customFormat="1"/>
    <row r="83322" s="2839" customFormat="1"/>
    <row r="83323" s="2839" customFormat="1"/>
    <row r="83324" s="2839" customFormat="1"/>
    <row r="83325" s="2839" customFormat="1"/>
    <row r="83326" s="2839" customFormat="1"/>
    <row r="83327" s="2839" customFormat="1"/>
    <row r="83328" s="2839" customFormat="1"/>
    <row r="83329" s="2839" customFormat="1"/>
    <row r="83330" s="2839" customFormat="1"/>
    <row r="83331" s="2839" customFormat="1"/>
    <row r="83332" s="2839" customFormat="1"/>
    <row r="83333" s="2839" customFormat="1"/>
    <row r="83334" s="2839" customFormat="1"/>
    <row r="83335" s="2839" customFormat="1"/>
    <row r="83336" s="2839" customFormat="1"/>
    <row r="83337" s="2839" customFormat="1"/>
    <row r="83338" s="2839" customFormat="1"/>
    <row r="83339" s="2839" customFormat="1"/>
    <row r="83340" s="2839" customFormat="1"/>
    <row r="83341" s="2839" customFormat="1"/>
    <row r="83342" s="2839" customFormat="1"/>
    <row r="83343" s="2839" customFormat="1"/>
    <row r="83344" s="2839" customFormat="1"/>
    <row r="83345" s="2839" customFormat="1"/>
    <row r="83346" s="2839" customFormat="1"/>
    <row r="83347" s="2839" customFormat="1"/>
    <row r="83348" s="2839" customFormat="1"/>
    <row r="83349" s="2839" customFormat="1"/>
    <row r="83350" s="2839" customFormat="1"/>
    <row r="83351" s="2839" customFormat="1"/>
    <row r="83352" s="2839" customFormat="1"/>
    <row r="83353" s="2839" customFormat="1"/>
    <row r="83354" s="2839" customFormat="1"/>
    <row r="83355" s="2839" customFormat="1"/>
    <row r="83356" s="2839" customFormat="1"/>
    <row r="83357" s="2839" customFormat="1"/>
    <row r="83358" s="2839" customFormat="1"/>
    <row r="83359" s="2839" customFormat="1"/>
    <row r="83360" s="2839" customFormat="1"/>
    <row r="83361" s="2839" customFormat="1"/>
    <row r="83362" s="2839" customFormat="1"/>
    <row r="83363" s="2839" customFormat="1"/>
    <row r="83364" s="2839" customFormat="1"/>
    <row r="83365" s="2839" customFormat="1"/>
    <row r="83366" s="2839" customFormat="1"/>
    <row r="83367" s="2839" customFormat="1"/>
    <row r="83368" s="2839" customFormat="1"/>
    <row r="83369" s="2839" customFormat="1"/>
    <row r="83370" s="2839" customFormat="1"/>
    <row r="83371" s="2839" customFormat="1"/>
    <row r="83372" s="2839" customFormat="1"/>
    <row r="83373" s="2839" customFormat="1"/>
    <row r="83374" s="2839" customFormat="1"/>
    <row r="83375" s="2839" customFormat="1"/>
    <row r="83376" s="2839" customFormat="1"/>
    <row r="83377" s="2839" customFormat="1"/>
    <row r="83378" s="2839" customFormat="1"/>
    <row r="83379" s="2839" customFormat="1"/>
    <row r="83380" s="2839" customFormat="1"/>
    <row r="83381" s="2839" customFormat="1"/>
    <row r="83382" s="2839" customFormat="1"/>
    <row r="83383" s="2839" customFormat="1"/>
    <row r="83384" s="2839" customFormat="1"/>
    <row r="83385" s="2839" customFormat="1"/>
    <row r="83386" s="2839" customFormat="1"/>
    <row r="83387" s="2839" customFormat="1"/>
    <row r="83388" s="2839" customFormat="1"/>
    <row r="83389" s="2839" customFormat="1"/>
    <row r="83390" s="2839" customFormat="1"/>
    <row r="83391" s="2839" customFormat="1"/>
    <row r="83392" s="2839" customFormat="1"/>
    <row r="83393" s="2839" customFormat="1"/>
    <row r="83394" s="2839" customFormat="1"/>
    <row r="83395" s="2839" customFormat="1"/>
    <row r="83396" s="2839" customFormat="1"/>
    <row r="83397" s="2839" customFormat="1"/>
    <row r="83398" s="2839" customFormat="1"/>
    <row r="83399" s="2839" customFormat="1"/>
    <row r="83400" s="2839" customFormat="1"/>
    <row r="83401" s="2839" customFormat="1"/>
    <row r="83402" s="2839" customFormat="1"/>
    <row r="83403" s="2839" customFormat="1"/>
    <row r="83404" s="2839" customFormat="1"/>
    <row r="83405" s="2839" customFormat="1"/>
    <row r="83406" s="2839" customFormat="1"/>
    <row r="83407" s="2839" customFormat="1"/>
    <row r="83408" s="2839" customFormat="1"/>
    <row r="83409" s="2839" customFormat="1"/>
    <row r="83410" s="2839" customFormat="1"/>
    <row r="83411" s="2839" customFormat="1"/>
    <row r="83412" s="2839" customFormat="1"/>
    <row r="83413" s="2839" customFormat="1"/>
    <row r="83414" s="2839" customFormat="1"/>
    <row r="83415" s="2839" customFormat="1"/>
    <row r="83416" s="2839" customFormat="1"/>
    <row r="83417" s="2839" customFormat="1"/>
    <row r="83418" s="2839" customFormat="1"/>
    <row r="83419" s="2839" customFormat="1"/>
    <row r="83420" s="2839" customFormat="1"/>
    <row r="83421" s="2839" customFormat="1"/>
    <row r="83422" s="2839" customFormat="1"/>
    <row r="83423" s="2839" customFormat="1"/>
    <row r="83424" s="2839" customFormat="1"/>
    <row r="83425" s="2839" customFormat="1"/>
    <row r="83426" s="2839" customFormat="1"/>
    <row r="83427" s="2839" customFormat="1"/>
    <row r="83428" s="2839" customFormat="1"/>
    <row r="83429" s="2839" customFormat="1"/>
    <row r="83430" s="2839" customFormat="1"/>
    <row r="83431" s="2839" customFormat="1"/>
    <row r="83432" s="2839" customFormat="1"/>
    <row r="83433" s="2839" customFormat="1"/>
    <row r="83434" s="2839" customFormat="1"/>
    <row r="83435" s="2839" customFormat="1"/>
    <row r="83436" s="2839" customFormat="1"/>
    <row r="83437" s="2839" customFormat="1"/>
    <row r="83438" s="2839" customFormat="1"/>
    <row r="83439" s="2839" customFormat="1"/>
    <row r="83440" s="2839" customFormat="1"/>
    <row r="83441" s="2839" customFormat="1"/>
    <row r="83442" s="2839" customFormat="1"/>
    <row r="83443" s="2839" customFormat="1"/>
    <row r="83444" s="2839" customFormat="1"/>
    <row r="83445" s="2839" customFormat="1"/>
    <row r="83446" s="2839" customFormat="1"/>
    <row r="83447" s="2839" customFormat="1"/>
    <row r="83448" s="2839" customFormat="1"/>
    <row r="83449" s="2839" customFormat="1"/>
    <row r="83450" s="2839" customFormat="1"/>
    <row r="83451" s="2839" customFormat="1"/>
    <row r="83452" s="2839" customFormat="1"/>
    <row r="83453" s="2839" customFormat="1"/>
    <row r="83454" s="2839" customFormat="1"/>
    <row r="83455" s="2839" customFormat="1"/>
    <row r="83456" s="2839" customFormat="1"/>
    <row r="83457" s="2839" customFormat="1"/>
    <row r="83458" s="2839" customFormat="1"/>
    <row r="83459" s="2839" customFormat="1"/>
    <row r="83460" s="2839" customFormat="1"/>
    <row r="83461" s="2839" customFormat="1"/>
    <row r="83462" s="2839" customFormat="1"/>
    <row r="83463" s="2839" customFormat="1"/>
    <row r="83464" s="2839" customFormat="1"/>
    <row r="83465" s="2839" customFormat="1"/>
    <row r="83466" s="2839" customFormat="1"/>
    <row r="83467" s="2839" customFormat="1"/>
    <row r="83468" s="2839" customFormat="1"/>
    <row r="83469" s="2839" customFormat="1"/>
    <row r="83470" s="2839" customFormat="1"/>
    <row r="83471" s="2839" customFormat="1"/>
    <row r="83472" s="2839" customFormat="1"/>
    <row r="83473" s="2839" customFormat="1"/>
    <row r="83474" s="2839" customFormat="1"/>
    <row r="83475" s="2839" customFormat="1"/>
    <row r="83476" s="2839" customFormat="1"/>
    <row r="83477" s="2839" customFormat="1"/>
    <row r="83478" s="2839" customFormat="1"/>
    <row r="83479" s="2839" customFormat="1"/>
    <row r="83480" s="2839" customFormat="1"/>
    <row r="83481" s="2839" customFormat="1"/>
    <row r="83482" s="2839" customFormat="1"/>
    <row r="83483" s="2839" customFormat="1"/>
    <row r="83484" s="2839" customFormat="1"/>
    <row r="83485" s="2839" customFormat="1"/>
    <row r="83486" s="2839" customFormat="1"/>
    <row r="83487" s="2839" customFormat="1"/>
    <row r="83488" s="2839" customFormat="1"/>
    <row r="83489" s="2839" customFormat="1"/>
    <row r="83490" s="2839" customFormat="1"/>
    <row r="83491" s="2839" customFormat="1"/>
    <row r="83492" s="2839" customFormat="1"/>
    <row r="83493" s="2839" customFormat="1"/>
    <row r="83494" s="2839" customFormat="1"/>
    <row r="83495" s="2839" customFormat="1"/>
    <row r="83496" s="2839" customFormat="1"/>
    <row r="83497" s="2839" customFormat="1"/>
    <row r="83498" s="2839" customFormat="1"/>
    <row r="83499" s="2839" customFormat="1"/>
    <row r="83500" s="2839" customFormat="1"/>
    <row r="83501" s="2839" customFormat="1"/>
    <row r="83502" s="2839" customFormat="1"/>
    <row r="83503" s="2839" customFormat="1"/>
    <row r="83504" s="2839" customFormat="1"/>
    <row r="83505" s="2839" customFormat="1"/>
    <row r="83506" s="2839" customFormat="1"/>
    <row r="83507" s="2839" customFormat="1"/>
    <row r="83508" s="2839" customFormat="1"/>
    <row r="83509" s="2839" customFormat="1"/>
    <row r="83510" s="2839" customFormat="1"/>
    <row r="83511" s="2839" customFormat="1"/>
    <row r="83512" s="2839" customFormat="1"/>
    <row r="83513" s="2839" customFormat="1"/>
    <row r="83514" s="2839" customFormat="1"/>
    <row r="83515" s="2839" customFormat="1"/>
    <row r="83516" s="2839" customFormat="1"/>
    <row r="83517" s="2839" customFormat="1"/>
    <row r="83518" s="2839" customFormat="1"/>
    <row r="83519" s="2839" customFormat="1"/>
    <row r="83520" s="2839" customFormat="1"/>
    <row r="83521" s="2839" customFormat="1"/>
    <row r="83522" s="2839" customFormat="1"/>
    <row r="83523" s="2839" customFormat="1"/>
    <row r="83524" s="2839" customFormat="1"/>
    <row r="83525" s="2839" customFormat="1"/>
    <row r="83526" s="2839" customFormat="1"/>
    <row r="83527" s="2839" customFormat="1"/>
    <row r="83528" s="2839" customFormat="1"/>
    <row r="83529" s="2839" customFormat="1"/>
    <row r="83530" s="2839" customFormat="1"/>
    <row r="83531" s="2839" customFormat="1"/>
    <row r="83532" s="2839" customFormat="1"/>
    <row r="83533" s="2839" customFormat="1"/>
    <row r="83534" s="2839" customFormat="1"/>
    <row r="83535" s="2839" customFormat="1"/>
    <row r="83536" s="2839" customFormat="1"/>
    <row r="83537" s="2839" customFormat="1"/>
    <row r="83538" s="2839" customFormat="1"/>
    <row r="83539" s="2839" customFormat="1"/>
    <row r="83540" s="2839" customFormat="1"/>
    <row r="83541" s="2839" customFormat="1"/>
    <row r="83542" s="2839" customFormat="1"/>
    <row r="83543" s="2839" customFormat="1"/>
    <row r="83544" s="2839" customFormat="1"/>
    <row r="83545" s="2839" customFormat="1"/>
    <row r="83546" s="2839" customFormat="1"/>
    <row r="83547" s="2839" customFormat="1"/>
    <row r="83548" s="2839" customFormat="1"/>
    <row r="83549" s="2839" customFormat="1"/>
    <row r="83550" s="2839" customFormat="1"/>
    <row r="83551" s="2839" customFormat="1"/>
    <row r="83552" s="2839" customFormat="1"/>
    <row r="83553" s="2839" customFormat="1"/>
    <row r="83554" s="2839" customFormat="1"/>
    <row r="83555" s="2839" customFormat="1"/>
    <row r="83556" s="2839" customFormat="1"/>
    <row r="83557" s="2839" customFormat="1"/>
    <row r="83558" s="2839" customFormat="1"/>
    <row r="83559" s="2839" customFormat="1"/>
    <row r="83560" s="2839" customFormat="1"/>
    <row r="83561" s="2839" customFormat="1"/>
    <row r="83562" s="2839" customFormat="1"/>
    <row r="83563" s="2839" customFormat="1"/>
    <row r="83564" s="2839" customFormat="1"/>
    <row r="83565" s="2839" customFormat="1"/>
    <row r="83566" s="2839" customFormat="1"/>
    <row r="83567" s="2839" customFormat="1"/>
    <row r="83568" s="2839" customFormat="1"/>
    <row r="83569" s="2839" customFormat="1"/>
    <row r="83570" s="2839" customFormat="1"/>
    <row r="83571" s="2839" customFormat="1"/>
    <row r="83572" s="2839" customFormat="1"/>
    <row r="83573" s="2839" customFormat="1"/>
    <row r="83574" s="2839" customFormat="1"/>
    <row r="83575" s="2839" customFormat="1"/>
    <row r="83576" s="2839" customFormat="1"/>
    <row r="83577" s="2839" customFormat="1"/>
    <row r="83578" s="2839" customFormat="1"/>
    <row r="83579" s="2839" customFormat="1"/>
    <row r="83580" s="2839" customFormat="1"/>
    <row r="83581" s="2839" customFormat="1"/>
    <row r="83582" s="2839" customFormat="1"/>
    <row r="83583" s="2839" customFormat="1"/>
    <row r="83584" s="2839" customFormat="1"/>
    <row r="83585" s="2839" customFormat="1"/>
    <row r="83586" s="2839" customFormat="1"/>
    <row r="83587" s="2839" customFormat="1"/>
    <row r="83588" s="2839" customFormat="1"/>
    <row r="83589" s="2839" customFormat="1"/>
    <row r="83590" s="2839" customFormat="1"/>
    <row r="83591" s="2839" customFormat="1"/>
    <row r="83592" s="2839" customFormat="1"/>
    <row r="83593" s="2839" customFormat="1"/>
    <row r="83594" s="2839" customFormat="1"/>
    <row r="83595" s="2839" customFormat="1"/>
    <row r="83596" s="2839" customFormat="1"/>
    <row r="83597" s="2839" customFormat="1"/>
    <row r="83598" s="2839" customFormat="1"/>
    <row r="83599" s="2839" customFormat="1"/>
    <row r="83600" s="2839" customFormat="1"/>
    <row r="83601" s="2839" customFormat="1"/>
    <row r="83602" s="2839" customFormat="1"/>
    <row r="83603" s="2839" customFormat="1"/>
    <row r="83604" s="2839" customFormat="1"/>
    <row r="83605" s="2839" customFormat="1"/>
    <row r="83606" s="2839" customFormat="1"/>
    <row r="83607" s="2839" customFormat="1"/>
    <row r="83608" s="2839" customFormat="1"/>
    <row r="83609" s="2839" customFormat="1"/>
    <row r="83610" s="2839" customFormat="1"/>
    <row r="83611" s="2839" customFormat="1"/>
    <row r="83612" s="2839" customFormat="1"/>
    <row r="83613" s="2839" customFormat="1"/>
    <row r="83614" s="2839" customFormat="1"/>
    <row r="83615" s="2839" customFormat="1"/>
    <row r="83616" s="2839" customFormat="1"/>
    <row r="83617" s="2839" customFormat="1"/>
    <row r="83618" s="2839" customFormat="1"/>
    <row r="83619" s="2839" customFormat="1"/>
    <row r="83620" s="2839" customFormat="1"/>
    <row r="83621" s="2839" customFormat="1"/>
    <row r="83622" s="2839" customFormat="1"/>
    <row r="83623" s="2839" customFormat="1"/>
    <row r="83624" s="2839" customFormat="1"/>
    <row r="83625" s="2839" customFormat="1"/>
    <row r="83626" s="2839" customFormat="1"/>
    <row r="83627" s="2839" customFormat="1"/>
    <row r="83628" s="2839" customFormat="1"/>
    <row r="83629" s="2839" customFormat="1"/>
    <row r="83630" s="2839" customFormat="1"/>
    <row r="83631" s="2839" customFormat="1"/>
    <row r="83632" s="2839" customFormat="1"/>
    <row r="83633" s="2839" customFormat="1"/>
    <row r="83634" s="2839" customFormat="1"/>
    <row r="83635" s="2839" customFormat="1"/>
    <row r="83636" s="2839" customFormat="1"/>
    <row r="83637" s="2839" customFormat="1"/>
    <row r="83638" s="2839" customFormat="1"/>
    <row r="83639" s="2839" customFormat="1"/>
    <row r="83640" s="2839" customFormat="1"/>
    <row r="83641" s="2839" customFormat="1"/>
    <row r="83642" s="2839" customFormat="1"/>
    <row r="83643" s="2839" customFormat="1"/>
    <row r="83644" s="2839" customFormat="1"/>
    <row r="83645" s="2839" customFormat="1"/>
    <row r="83646" s="2839" customFormat="1"/>
    <row r="83647" s="2839" customFormat="1"/>
    <row r="83648" s="2839" customFormat="1"/>
    <row r="83649" s="2839" customFormat="1"/>
    <row r="83650" s="2839" customFormat="1"/>
    <row r="83651" s="2839" customFormat="1"/>
    <row r="83652" s="2839" customFormat="1"/>
    <row r="83653" s="2839" customFormat="1"/>
    <row r="83654" s="2839" customFormat="1"/>
    <row r="83655" s="2839" customFormat="1"/>
    <row r="83656" s="2839" customFormat="1"/>
    <row r="83657" s="2839" customFormat="1"/>
    <row r="83658" s="2839" customFormat="1"/>
    <row r="83659" s="2839" customFormat="1"/>
    <row r="83660" s="2839" customFormat="1"/>
    <row r="83661" s="2839" customFormat="1"/>
    <row r="83662" s="2839" customFormat="1"/>
    <row r="83663" s="2839" customFormat="1"/>
    <row r="83664" s="2839" customFormat="1"/>
    <row r="83665" s="2839" customFormat="1"/>
    <row r="83666" s="2839" customFormat="1"/>
    <row r="83667" s="2839" customFormat="1"/>
    <row r="83668" s="2839" customFormat="1"/>
    <row r="83669" s="2839" customFormat="1"/>
    <row r="83670" s="2839" customFormat="1"/>
    <row r="83671" s="2839" customFormat="1"/>
    <row r="83672" s="2839" customFormat="1"/>
    <row r="83673" s="2839" customFormat="1"/>
    <row r="83674" s="2839" customFormat="1"/>
    <row r="83675" s="2839" customFormat="1"/>
    <row r="83676" s="2839" customFormat="1"/>
    <row r="83677" s="2839" customFormat="1"/>
    <row r="83678" s="2839" customFormat="1"/>
    <row r="83679" s="2839" customFormat="1"/>
    <row r="83680" s="2839" customFormat="1"/>
    <row r="83681" s="2839" customFormat="1"/>
    <row r="83682" s="2839" customFormat="1"/>
    <row r="83683" s="2839" customFormat="1"/>
    <row r="83684" s="2839" customFormat="1"/>
    <row r="83685" s="2839" customFormat="1"/>
    <row r="83686" s="2839" customFormat="1"/>
    <row r="83687" s="2839" customFormat="1"/>
    <row r="83688" s="2839" customFormat="1"/>
    <row r="83689" s="2839" customFormat="1"/>
    <row r="83690" s="2839" customFormat="1"/>
    <row r="83691" s="2839" customFormat="1"/>
    <row r="83692" s="2839" customFormat="1"/>
    <row r="83693" s="2839" customFormat="1"/>
    <row r="83694" s="2839" customFormat="1"/>
    <row r="83695" s="2839" customFormat="1"/>
    <row r="83696" s="2839" customFormat="1"/>
    <row r="83697" s="2839" customFormat="1"/>
    <row r="83698" s="2839" customFormat="1"/>
    <row r="83699" s="2839" customFormat="1"/>
    <row r="83700" s="2839" customFormat="1"/>
    <row r="83701" s="2839" customFormat="1"/>
    <row r="83702" s="2839" customFormat="1"/>
    <row r="83703" s="2839" customFormat="1"/>
    <row r="83704" s="2839" customFormat="1"/>
    <row r="83705" s="2839" customFormat="1"/>
    <row r="83706" s="2839" customFormat="1"/>
    <row r="83707" s="2839" customFormat="1"/>
    <row r="83708" s="2839" customFormat="1"/>
    <row r="83709" s="2839" customFormat="1"/>
    <row r="83710" s="2839" customFormat="1"/>
    <row r="83711" s="2839" customFormat="1"/>
    <row r="83712" s="2839" customFormat="1"/>
    <row r="83713" s="2839" customFormat="1"/>
    <row r="83714" s="2839" customFormat="1"/>
    <row r="83715" s="2839" customFormat="1"/>
    <row r="83716" s="2839" customFormat="1"/>
    <row r="83717" s="2839" customFormat="1"/>
    <row r="83718" s="2839" customFormat="1"/>
    <row r="83719" s="2839" customFormat="1"/>
    <row r="83720" s="2839" customFormat="1"/>
    <row r="83721" s="2839" customFormat="1"/>
    <row r="83722" s="2839" customFormat="1"/>
    <row r="83723" s="2839" customFormat="1"/>
    <row r="83724" s="2839" customFormat="1"/>
    <row r="83725" s="2839" customFormat="1"/>
    <row r="83726" s="2839" customFormat="1"/>
    <row r="83727" s="2839" customFormat="1"/>
    <row r="83728" s="2839" customFormat="1"/>
    <row r="83729" s="2839" customFormat="1"/>
    <row r="83730" s="2839" customFormat="1"/>
    <row r="83731" s="2839" customFormat="1"/>
    <row r="83732" s="2839" customFormat="1"/>
    <row r="83733" s="2839" customFormat="1"/>
    <row r="83734" s="2839" customFormat="1"/>
    <row r="83735" s="2839" customFormat="1"/>
    <row r="83736" s="2839" customFormat="1"/>
    <row r="83737" s="2839" customFormat="1"/>
    <row r="83738" s="2839" customFormat="1"/>
    <row r="83739" s="2839" customFormat="1"/>
    <row r="83740" s="2839" customFormat="1"/>
    <row r="83741" s="2839" customFormat="1"/>
    <row r="83742" s="2839" customFormat="1"/>
    <row r="83743" s="2839" customFormat="1"/>
    <row r="83744" s="2839" customFormat="1"/>
    <row r="83745" s="2839" customFormat="1"/>
    <row r="83746" s="2839" customFormat="1"/>
    <row r="83747" s="2839" customFormat="1"/>
    <row r="83748" s="2839" customFormat="1"/>
    <row r="83749" s="2839" customFormat="1"/>
    <row r="83750" s="2839" customFormat="1"/>
    <row r="83751" s="2839" customFormat="1"/>
    <row r="83752" s="2839" customFormat="1"/>
    <row r="83753" s="2839" customFormat="1"/>
    <row r="83754" s="2839" customFormat="1"/>
    <row r="83755" s="2839" customFormat="1"/>
    <row r="83756" s="2839" customFormat="1"/>
    <row r="83757" s="2839" customFormat="1"/>
    <row r="83758" s="2839" customFormat="1"/>
    <row r="83759" s="2839" customFormat="1"/>
    <row r="83760" s="2839" customFormat="1"/>
    <row r="83761" s="2839" customFormat="1"/>
    <row r="83762" s="2839" customFormat="1"/>
    <row r="83763" s="2839" customFormat="1"/>
    <row r="83764" s="2839" customFormat="1"/>
    <row r="83765" s="2839" customFormat="1"/>
    <row r="83766" s="2839" customFormat="1"/>
    <row r="83767" s="2839" customFormat="1"/>
    <row r="83768" s="2839" customFormat="1"/>
    <row r="83769" s="2839" customFormat="1"/>
    <row r="83770" s="2839" customFormat="1"/>
    <row r="83771" s="2839" customFormat="1"/>
    <row r="83772" s="2839" customFormat="1"/>
    <row r="83773" s="2839" customFormat="1"/>
    <row r="83774" s="2839" customFormat="1"/>
    <row r="83775" s="2839" customFormat="1"/>
    <row r="83776" s="2839" customFormat="1"/>
    <row r="83777" s="2839" customFormat="1"/>
    <row r="83778" s="2839" customFormat="1"/>
    <row r="83779" s="2839" customFormat="1"/>
    <row r="83780" s="2839" customFormat="1"/>
    <row r="83781" s="2839" customFormat="1"/>
    <row r="83782" s="2839" customFormat="1"/>
    <row r="83783" s="2839" customFormat="1"/>
    <row r="83784" s="2839" customFormat="1"/>
    <row r="83785" s="2839" customFormat="1"/>
    <row r="83786" s="2839" customFormat="1"/>
    <row r="83787" s="2839" customFormat="1"/>
    <row r="83788" s="2839" customFormat="1"/>
    <row r="83789" s="2839" customFormat="1"/>
    <row r="83790" s="2839" customFormat="1"/>
    <row r="83791" s="2839" customFormat="1"/>
    <row r="83792" s="2839" customFormat="1"/>
    <row r="83793" s="2839" customFormat="1"/>
    <row r="83794" s="2839" customFormat="1"/>
    <row r="83795" s="2839" customFormat="1"/>
    <row r="83796" s="2839" customFormat="1"/>
    <row r="83797" s="2839" customFormat="1"/>
    <row r="83798" s="2839" customFormat="1"/>
    <row r="83799" s="2839" customFormat="1"/>
    <row r="83800" s="2839" customFormat="1"/>
    <row r="83801" s="2839" customFormat="1"/>
    <row r="83802" s="2839" customFormat="1"/>
    <row r="83803" s="2839" customFormat="1"/>
    <row r="83804" s="2839" customFormat="1"/>
    <row r="83805" s="2839" customFormat="1"/>
    <row r="83806" s="2839" customFormat="1"/>
    <row r="83807" s="2839" customFormat="1"/>
    <row r="83808" s="2839" customFormat="1"/>
    <row r="83809" s="2839" customFormat="1"/>
    <row r="83810" s="2839" customFormat="1"/>
    <row r="83811" s="2839" customFormat="1"/>
    <row r="83812" s="2839" customFormat="1"/>
    <row r="83813" s="2839" customFormat="1"/>
    <row r="83814" s="2839" customFormat="1"/>
    <row r="83815" s="2839" customFormat="1"/>
    <row r="83816" s="2839" customFormat="1"/>
    <row r="83817" s="2839" customFormat="1"/>
    <row r="83818" s="2839" customFormat="1"/>
    <row r="83819" s="2839" customFormat="1"/>
    <row r="83820" s="2839" customFormat="1"/>
    <row r="83821" s="2839" customFormat="1"/>
    <row r="83822" s="2839" customFormat="1"/>
    <row r="83823" s="2839" customFormat="1"/>
    <row r="83824" s="2839" customFormat="1"/>
    <row r="83825" s="2839" customFormat="1"/>
    <row r="83826" s="2839" customFormat="1"/>
    <row r="83827" s="2839" customFormat="1"/>
    <row r="83828" s="2839" customFormat="1"/>
    <row r="83829" s="2839" customFormat="1"/>
    <row r="83830" s="2839" customFormat="1"/>
    <row r="83831" s="2839" customFormat="1"/>
    <row r="83832" s="2839" customFormat="1"/>
    <row r="83833" s="2839" customFormat="1"/>
    <row r="83834" s="2839" customFormat="1"/>
    <row r="83835" s="2839" customFormat="1"/>
    <row r="83836" s="2839" customFormat="1"/>
    <row r="83837" s="2839" customFormat="1"/>
    <row r="83838" s="2839" customFormat="1"/>
    <row r="83839" s="2839" customFormat="1"/>
    <row r="83840" s="2839" customFormat="1"/>
    <row r="83841" s="2839" customFormat="1"/>
    <row r="83842" s="2839" customFormat="1"/>
    <row r="83843" s="2839" customFormat="1"/>
    <row r="83844" s="2839" customFormat="1"/>
    <row r="83845" s="2839" customFormat="1"/>
    <row r="83846" s="2839" customFormat="1"/>
    <row r="83847" s="2839" customFormat="1"/>
    <row r="83848" s="2839" customFormat="1"/>
    <row r="83849" s="2839" customFormat="1"/>
    <row r="83850" s="2839" customFormat="1"/>
    <row r="83851" s="2839" customFormat="1"/>
    <row r="83852" s="2839" customFormat="1"/>
    <row r="83853" s="2839" customFormat="1"/>
    <row r="83854" s="2839" customFormat="1"/>
    <row r="83855" s="2839" customFormat="1"/>
    <row r="83856" s="2839" customFormat="1"/>
    <row r="83857" s="2839" customFormat="1"/>
    <row r="83858" s="2839" customFormat="1"/>
    <row r="83859" s="2839" customFormat="1"/>
    <row r="83860" s="2839" customFormat="1"/>
    <row r="83861" s="2839" customFormat="1"/>
    <row r="83862" s="2839" customFormat="1"/>
    <row r="83863" s="2839" customFormat="1"/>
    <row r="83864" s="2839" customFormat="1"/>
    <row r="83865" s="2839" customFormat="1"/>
    <row r="83866" s="2839" customFormat="1"/>
    <row r="83867" s="2839" customFormat="1"/>
    <row r="83868" s="2839" customFormat="1"/>
    <row r="83869" s="2839" customFormat="1"/>
    <row r="83870" s="2839" customFormat="1"/>
    <row r="83871" s="2839" customFormat="1"/>
    <row r="83872" s="2839" customFormat="1"/>
    <row r="83873" s="2839" customFormat="1"/>
    <row r="83874" s="2839" customFormat="1"/>
    <row r="83875" s="2839" customFormat="1"/>
    <row r="83876" s="2839" customFormat="1"/>
    <row r="83877" s="2839" customFormat="1"/>
    <row r="83878" s="2839" customFormat="1"/>
    <row r="83879" s="2839" customFormat="1"/>
    <row r="83880" s="2839" customFormat="1"/>
    <row r="83881" s="2839" customFormat="1"/>
    <row r="83882" s="2839" customFormat="1"/>
    <row r="83883" s="2839" customFormat="1"/>
    <row r="83884" s="2839" customFormat="1"/>
    <row r="83885" s="2839" customFormat="1"/>
    <row r="83886" s="2839" customFormat="1"/>
    <row r="83887" s="2839" customFormat="1"/>
    <row r="83888" s="2839" customFormat="1"/>
    <row r="83889" s="2839" customFormat="1"/>
    <row r="83890" s="2839" customFormat="1"/>
    <row r="83891" s="2839" customFormat="1"/>
    <row r="83892" s="2839" customFormat="1"/>
    <row r="83893" s="2839" customFormat="1"/>
    <row r="83894" s="2839" customFormat="1"/>
    <row r="83895" s="2839" customFormat="1"/>
    <row r="83896" s="2839" customFormat="1"/>
    <row r="83897" s="2839" customFormat="1"/>
    <row r="83898" s="2839" customFormat="1"/>
    <row r="83899" s="2839" customFormat="1"/>
    <row r="83900" s="2839" customFormat="1"/>
    <row r="83901" s="2839" customFormat="1"/>
    <row r="83902" s="2839" customFormat="1"/>
    <row r="83903" s="2839" customFormat="1"/>
    <row r="83904" s="2839" customFormat="1"/>
    <row r="83905" s="2839" customFormat="1"/>
    <row r="83906" s="2839" customFormat="1"/>
    <row r="83907" s="2839" customFormat="1"/>
    <row r="83908" s="2839" customFormat="1"/>
    <row r="83909" s="2839" customFormat="1"/>
    <row r="83910" s="2839" customFormat="1"/>
    <row r="83911" s="2839" customFormat="1"/>
    <row r="83912" s="2839" customFormat="1"/>
    <row r="83913" s="2839" customFormat="1"/>
    <row r="83914" s="2839" customFormat="1"/>
    <row r="83915" s="2839" customFormat="1"/>
    <row r="83916" s="2839" customFormat="1"/>
    <row r="83917" s="2839" customFormat="1"/>
    <row r="83918" s="2839" customFormat="1"/>
    <row r="83919" s="2839" customFormat="1"/>
    <row r="83920" s="2839" customFormat="1"/>
    <row r="83921" s="2839" customFormat="1"/>
    <row r="83922" s="2839" customFormat="1"/>
    <row r="83923" s="2839" customFormat="1"/>
    <row r="83924" s="2839" customFormat="1"/>
    <row r="83925" s="2839" customFormat="1"/>
    <row r="83926" s="2839" customFormat="1"/>
    <row r="83927" s="2839" customFormat="1"/>
    <row r="83928" s="2839" customFormat="1"/>
    <row r="83929" s="2839" customFormat="1"/>
    <row r="83930" s="2839" customFormat="1"/>
    <row r="83931" s="2839" customFormat="1"/>
    <row r="83932" s="2839" customFormat="1"/>
    <row r="83933" s="2839" customFormat="1"/>
    <row r="83934" s="2839" customFormat="1"/>
    <row r="83935" s="2839" customFormat="1"/>
    <row r="83936" s="2839" customFormat="1"/>
    <row r="83937" s="2839" customFormat="1"/>
    <row r="83938" s="2839" customFormat="1"/>
    <row r="83939" s="2839" customFormat="1"/>
    <row r="83940" s="2839" customFormat="1"/>
    <row r="83941" s="2839" customFormat="1"/>
    <row r="83942" s="2839" customFormat="1"/>
    <row r="83943" s="2839" customFormat="1"/>
    <row r="83944" s="2839" customFormat="1"/>
    <row r="83945" s="2839" customFormat="1"/>
    <row r="83946" s="2839" customFormat="1"/>
    <row r="83947" s="2839" customFormat="1"/>
    <row r="83948" s="2839" customFormat="1"/>
    <row r="83949" s="2839" customFormat="1"/>
    <row r="83950" s="2839" customFormat="1"/>
    <row r="83951" s="2839" customFormat="1"/>
    <row r="83952" s="2839" customFormat="1"/>
    <row r="83953" s="2839" customFormat="1"/>
    <row r="83954" s="2839" customFormat="1"/>
    <row r="83955" s="2839" customFormat="1"/>
    <row r="83956" s="2839" customFormat="1"/>
    <row r="83957" s="2839" customFormat="1"/>
    <row r="83958" s="2839" customFormat="1"/>
    <row r="83959" s="2839" customFormat="1"/>
    <row r="83960" s="2839" customFormat="1"/>
    <row r="83961" s="2839" customFormat="1"/>
    <row r="83962" s="2839" customFormat="1"/>
    <row r="83963" s="2839" customFormat="1"/>
    <row r="83964" s="2839" customFormat="1"/>
    <row r="83965" s="2839" customFormat="1"/>
    <row r="83966" s="2839" customFormat="1"/>
    <row r="83967" s="2839" customFormat="1"/>
    <row r="83968" s="2839" customFormat="1"/>
    <row r="83969" s="2839" customFormat="1"/>
    <row r="83970" s="2839" customFormat="1"/>
    <row r="83971" s="2839" customFormat="1"/>
    <row r="83972" s="2839" customFormat="1"/>
    <row r="83973" s="2839" customFormat="1"/>
    <row r="83974" s="2839" customFormat="1"/>
    <row r="83975" s="2839" customFormat="1"/>
    <row r="83976" s="2839" customFormat="1"/>
    <row r="83977" s="2839" customFormat="1"/>
    <row r="83978" s="2839" customFormat="1"/>
    <row r="83979" s="2839" customFormat="1"/>
    <row r="83980" s="2839" customFormat="1"/>
    <row r="83981" s="2839" customFormat="1"/>
    <row r="83982" s="2839" customFormat="1"/>
    <row r="83983" s="2839" customFormat="1"/>
    <row r="83984" s="2839" customFormat="1"/>
    <row r="83985" s="2839" customFormat="1"/>
    <row r="83986" s="2839" customFormat="1"/>
    <row r="83987" s="2839" customFormat="1"/>
    <row r="83988" s="2839" customFormat="1"/>
    <row r="83989" s="2839" customFormat="1"/>
    <row r="83990" s="2839" customFormat="1"/>
    <row r="83991" s="2839" customFormat="1"/>
    <row r="83992" s="2839" customFormat="1"/>
    <row r="83993" s="2839" customFormat="1"/>
    <row r="83994" s="2839" customFormat="1"/>
    <row r="83995" s="2839" customFormat="1"/>
    <row r="83996" s="2839" customFormat="1"/>
    <row r="83997" s="2839" customFormat="1"/>
    <row r="83998" s="2839" customFormat="1"/>
    <row r="83999" s="2839" customFormat="1"/>
    <row r="84000" s="2839" customFormat="1"/>
    <row r="84001" s="2839" customFormat="1"/>
    <row r="84002" s="2839" customFormat="1"/>
    <row r="84003" s="2839" customFormat="1"/>
    <row r="84004" s="2839" customFormat="1"/>
    <row r="84005" s="2839" customFormat="1"/>
    <row r="84006" s="2839" customFormat="1"/>
    <row r="84007" s="2839" customFormat="1"/>
    <row r="84008" s="2839" customFormat="1"/>
    <row r="84009" s="2839" customFormat="1"/>
    <row r="84010" s="2839" customFormat="1"/>
    <row r="84011" s="2839" customFormat="1"/>
    <row r="84012" s="2839" customFormat="1"/>
    <row r="84013" s="2839" customFormat="1"/>
    <row r="84014" s="2839" customFormat="1"/>
    <row r="84015" s="2839" customFormat="1"/>
    <row r="84016" s="2839" customFormat="1"/>
    <row r="84017" s="2839" customFormat="1"/>
    <row r="84018" s="2839" customFormat="1"/>
    <row r="84019" s="2839" customFormat="1"/>
    <row r="84020" s="2839" customFormat="1"/>
    <row r="84021" s="2839" customFormat="1"/>
    <row r="84022" s="2839" customFormat="1"/>
    <row r="84023" s="2839" customFormat="1"/>
    <row r="84024" s="2839" customFormat="1"/>
    <row r="84025" s="2839" customFormat="1"/>
    <row r="84026" s="2839" customFormat="1"/>
    <row r="84027" s="2839" customFormat="1"/>
    <row r="84028" s="2839" customFormat="1"/>
    <row r="84029" s="2839" customFormat="1"/>
    <row r="84030" s="2839" customFormat="1"/>
    <row r="84031" s="2839" customFormat="1"/>
    <row r="84032" s="2839" customFormat="1"/>
    <row r="84033" s="2839" customFormat="1"/>
    <row r="84034" s="2839" customFormat="1"/>
    <row r="84035" s="2839" customFormat="1"/>
    <row r="84036" s="2839" customFormat="1"/>
    <row r="84037" s="2839" customFormat="1"/>
    <row r="84038" s="2839" customFormat="1"/>
    <row r="84039" s="2839" customFormat="1"/>
    <row r="84040" s="2839" customFormat="1"/>
    <row r="84041" s="2839" customFormat="1"/>
    <row r="84042" s="2839" customFormat="1"/>
    <row r="84043" s="2839" customFormat="1"/>
    <row r="84044" s="2839" customFormat="1"/>
    <row r="84045" s="2839" customFormat="1"/>
    <row r="84046" s="2839" customFormat="1"/>
    <row r="84047" s="2839" customFormat="1"/>
    <row r="84048" s="2839" customFormat="1"/>
    <row r="84049" s="2839" customFormat="1"/>
    <row r="84050" s="2839" customFormat="1"/>
    <row r="84051" s="2839" customFormat="1"/>
    <row r="84052" s="2839" customFormat="1"/>
    <row r="84053" s="2839" customFormat="1"/>
    <row r="84054" s="2839" customFormat="1"/>
    <row r="84055" s="2839" customFormat="1"/>
    <row r="84056" s="2839" customFormat="1"/>
    <row r="84057" s="2839" customFormat="1"/>
    <row r="84058" s="2839" customFormat="1"/>
    <row r="84059" s="2839" customFormat="1"/>
    <row r="84060" s="2839" customFormat="1"/>
    <row r="84061" s="2839" customFormat="1"/>
    <row r="84062" s="2839" customFormat="1"/>
    <row r="84063" s="2839" customFormat="1"/>
    <row r="84064" s="2839" customFormat="1"/>
    <row r="84065" s="2839" customFormat="1"/>
    <row r="84066" s="2839" customFormat="1"/>
    <row r="84067" s="2839" customFormat="1"/>
    <row r="84068" s="2839" customFormat="1"/>
    <row r="84069" s="2839" customFormat="1"/>
    <row r="84070" s="2839" customFormat="1"/>
    <row r="84071" s="2839" customFormat="1"/>
    <row r="84072" s="2839" customFormat="1"/>
    <row r="84073" s="2839" customFormat="1"/>
    <row r="84074" s="2839" customFormat="1"/>
    <row r="84075" s="2839" customFormat="1"/>
    <row r="84076" s="2839" customFormat="1"/>
    <row r="84077" s="2839" customFormat="1"/>
    <row r="84078" s="2839" customFormat="1"/>
    <row r="84079" s="2839" customFormat="1"/>
    <row r="84080" s="2839" customFormat="1"/>
    <row r="84081" s="2839" customFormat="1"/>
    <row r="84082" s="2839" customFormat="1"/>
    <row r="84083" s="2839" customFormat="1"/>
    <row r="84084" s="2839" customFormat="1"/>
    <row r="84085" s="2839" customFormat="1"/>
    <row r="84086" s="2839" customFormat="1"/>
    <row r="84087" s="2839" customFormat="1"/>
    <row r="84088" s="2839" customFormat="1"/>
    <row r="84089" s="2839" customFormat="1"/>
    <row r="84090" s="2839" customFormat="1"/>
    <row r="84091" s="2839" customFormat="1"/>
    <row r="84092" s="2839" customFormat="1"/>
    <row r="84093" s="2839" customFormat="1"/>
    <row r="84094" s="2839" customFormat="1"/>
    <row r="84095" s="2839" customFormat="1"/>
    <row r="84096" s="2839" customFormat="1"/>
    <row r="84097" s="2839" customFormat="1"/>
    <row r="84098" s="2839" customFormat="1"/>
    <row r="84099" s="2839" customFormat="1"/>
    <row r="84100" s="2839" customFormat="1"/>
    <row r="84101" s="2839" customFormat="1"/>
    <row r="84102" s="2839" customFormat="1"/>
    <row r="84103" s="2839" customFormat="1"/>
    <row r="84104" s="2839" customFormat="1"/>
    <row r="84105" s="2839" customFormat="1"/>
    <row r="84106" s="2839" customFormat="1"/>
    <row r="84107" s="2839" customFormat="1"/>
    <row r="84108" s="2839" customFormat="1"/>
    <row r="84109" s="2839" customFormat="1"/>
    <row r="84110" s="2839" customFormat="1"/>
    <row r="84111" s="2839" customFormat="1"/>
    <row r="84112" s="2839" customFormat="1"/>
    <row r="84113" s="2839" customFormat="1"/>
    <row r="84114" s="2839" customFormat="1"/>
    <row r="84115" s="2839" customFormat="1"/>
    <row r="84116" s="2839" customFormat="1"/>
    <row r="84117" s="2839" customFormat="1"/>
    <row r="84118" s="2839" customFormat="1"/>
    <row r="84119" s="2839" customFormat="1"/>
    <row r="84120" s="2839" customFormat="1"/>
    <row r="84121" s="2839" customFormat="1"/>
    <row r="84122" s="2839" customFormat="1"/>
    <row r="84123" s="2839" customFormat="1"/>
    <row r="84124" s="2839" customFormat="1"/>
    <row r="84125" s="2839" customFormat="1"/>
    <row r="84126" s="2839" customFormat="1"/>
    <row r="84127" s="2839" customFormat="1"/>
    <row r="84128" s="2839" customFormat="1"/>
    <row r="84129" s="2839" customFormat="1"/>
    <row r="84130" s="2839" customFormat="1"/>
    <row r="84131" s="2839" customFormat="1"/>
    <row r="84132" s="2839" customFormat="1"/>
    <row r="84133" s="2839" customFormat="1"/>
    <row r="84134" s="2839" customFormat="1"/>
    <row r="84135" s="2839" customFormat="1"/>
    <row r="84136" s="2839" customFormat="1"/>
    <row r="84137" s="2839" customFormat="1"/>
    <row r="84138" s="2839" customFormat="1"/>
    <row r="84139" s="2839" customFormat="1"/>
    <row r="84140" s="2839" customFormat="1"/>
    <row r="84141" s="2839" customFormat="1"/>
    <row r="84142" s="2839" customFormat="1"/>
    <row r="84143" s="2839" customFormat="1"/>
    <row r="84144" s="2839" customFormat="1"/>
    <row r="84145" s="2839" customFormat="1"/>
    <row r="84146" s="2839" customFormat="1"/>
    <row r="84147" s="2839" customFormat="1"/>
    <row r="84148" s="2839" customFormat="1"/>
    <row r="84149" s="2839" customFormat="1"/>
    <row r="84150" s="2839" customFormat="1"/>
    <row r="84151" s="2839" customFormat="1"/>
    <row r="84152" s="2839" customFormat="1"/>
    <row r="84153" s="2839" customFormat="1"/>
    <row r="84154" s="2839" customFormat="1"/>
    <row r="84155" s="2839" customFormat="1"/>
    <row r="84156" s="2839" customFormat="1"/>
    <row r="84157" s="2839" customFormat="1"/>
    <row r="84158" s="2839" customFormat="1"/>
    <row r="84159" s="2839" customFormat="1"/>
    <row r="84160" s="2839" customFormat="1"/>
    <row r="84161" s="2839" customFormat="1"/>
    <row r="84162" s="2839" customFormat="1"/>
    <row r="84163" s="2839" customFormat="1"/>
    <row r="84164" s="2839" customFormat="1"/>
    <row r="84165" s="2839" customFormat="1"/>
    <row r="84166" s="2839" customFormat="1"/>
    <row r="84167" s="2839" customFormat="1"/>
    <row r="84168" s="2839" customFormat="1"/>
    <row r="84169" s="2839" customFormat="1"/>
    <row r="84170" s="2839" customFormat="1"/>
    <row r="84171" s="2839" customFormat="1"/>
    <row r="84172" s="2839" customFormat="1"/>
    <row r="84173" s="2839" customFormat="1"/>
    <row r="84174" s="2839" customFormat="1"/>
    <row r="84175" s="2839" customFormat="1"/>
    <row r="84176" s="2839" customFormat="1"/>
    <row r="84177" s="2839" customFormat="1"/>
    <row r="84178" s="2839" customFormat="1"/>
    <row r="84179" s="2839" customFormat="1"/>
    <row r="84180" s="2839" customFormat="1"/>
    <row r="84181" s="2839" customFormat="1"/>
    <row r="84182" s="2839" customFormat="1"/>
    <row r="84183" s="2839" customFormat="1"/>
    <row r="84184" s="2839" customFormat="1"/>
    <row r="84185" s="2839" customFormat="1"/>
    <row r="84186" s="2839" customFormat="1"/>
    <row r="84187" s="2839" customFormat="1"/>
    <row r="84188" s="2839" customFormat="1"/>
    <row r="84189" s="2839" customFormat="1"/>
    <row r="84190" s="2839" customFormat="1"/>
    <row r="84191" s="2839" customFormat="1"/>
    <row r="84192" s="2839" customFormat="1"/>
    <row r="84193" s="2839" customFormat="1"/>
    <row r="84194" s="2839" customFormat="1"/>
    <row r="84195" s="2839" customFormat="1"/>
    <row r="84196" s="2839" customFormat="1"/>
    <row r="84197" s="2839" customFormat="1"/>
    <row r="84198" s="2839" customFormat="1"/>
    <row r="84199" s="2839" customFormat="1"/>
    <row r="84200" s="2839" customFormat="1"/>
    <row r="84201" s="2839" customFormat="1"/>
    <row r="84202" s="2839" customFormat="1"/>
    <row r="84203" s="2839" customFormat="1"/>
    <row r="84204" s="2839" customFormat="1"/>
    <row r="84205" s="2839" customFormat="1"/>
    <row r="84206" s="2839" customFormat="1"/>
    <row r="84207" s="2839" customFormat="1"/>
    <row r="84208" s="2839" customFormat="1"/>
    <row r="84209" s="2839" customFormat="1"/>
    <row r="84210" s="2839" customFormat="1"/>
    <row r="84211" s="2839" customFormat="1"/>
    <row r="84212" s="2839" customFormat="1"/>
    <row r="84213" s="2839" customFormat="1"/>
    <row r="84214" s="2839" customFormat="1"/>
    <row r="84215" s="2839" customFormat="1"/>
    <row r="84216" s="2839" customFormat="1"/>
    <row r="84217" s="2839" customFormat="1"/>
    <row r="84218" s="2839" customFormat="1"/>
    <row r="84219" s="2839" customFormat="1"/>
    <row r="84220" s="2839" customFormat="1"/>
    <row r="84221" s="2839" customFormat="1"/>
    <row r="84222" s="2839" customFormat="1"/>
    <row r="84223" s="2839" customFormat="1"/>
    <row r="84224" s="2839" customFormat="1"/>
    <row r="84225" s="2839" customFormat="1"/>
    <row r="84226" s="2839" customFormat="1"/>
    <row r="84227" s="2839" customFormat="1"/>
    <row r="84228" s="2839" customFormat="1"/>
    <row r="84229" s="2839" customFormat="1"/>
    <row r="84230" s="2839" customFormat="1"/>
    <row r="84231" s="2839" customFormat="1"/>
    <row r="84232" s="2839" customFormat="1"/>
    <row r="84233" s="2839" customFormat="1"/>
    <row r="84234" s="2839" customFormat="1"/>
    <row r="84235" s="2839" customFormat="1"/>
    <row r="84236" s="2839" customFormat="1"/>
    <row r="84237" s="2839" customFormat="1"/>
    <row r="84238" s="2839" customFormat="1"/>
    <row r="84239" s="2839" customFormat="1"/>
    <row r="84240" s="2839" customFormat="1"/>
    <row r="84241" s="2839" customFormat="1"/>
    <row r="84242" s="2839" customFormat="1"/>
    <row r="84243" s="2839" customFormat="1"/>
    <row r="84244" s="2839" customFormat="1"/>
    <row r="84245" s="2839" customFormat="1"/>
    <row r="84246" s="2839" customFormat="1"/>
    <row r="84247" s="2839" customFormat="1"/>
    <row r="84248" s="2839" customFormat="1"/>
    <row r="84249" s="2839" customFormat="1"/>
    <row r="84250" s="2839" customFormat="1"/>
    <row r="84251" s="2839" customFormat="1"/>
    <row r="84252" s="2839" customFormat="1"/>
    <row r="84253" s="2839" customFormat="1"/>
    <row r="84254" s="2839" customFormat="1"/>
    <row r="84255" s="2839" customFormat="1"/>
    <row r="84256" s="2839" customFormat="1"/>
    <row r="84257" s="2839" customFormat="1"/>
    <row r="84258" s="2839" customFormat="1"/>
    <row r="84259" s="2839" customFormat="1"/>
    <row r="84260" s="2839" customFormat="1"/>
    <row r="84261" s="2839" customFormat="1"/>
    <row r="84262" s="2839" customFormat="1"/>
    <row r="84263" s="2839" customFormat="1"/>
    <row r="84264" s="2839" customFormat="1"/>
    <row r="84265" s="2839" customFormat="1"/>
    <row r="84266" s="2839" customFormat="1"/>
    <row r="84267" s="2839" customFormat="1"/>
    <row r="84268" s="2839" customFormat="1"/>
    <row r="84269" s="2839" customFormat="1"/>
    <row r="84270" s="2839" customFormat="1"/>
    <row r="84271" s="2839" customFormat="1"/>
    <row r="84272" s="2839" customFormat="1"/>
    <row r="84273" s="2839" customFormat="1"/>
    <row r="84274" s="2839" customFormat="1"/>
    <row r="84275" s="2839" customFormat="1"/>
    <row r="84276" s="2839" customFormat="1"/>
    <row r="84277" s="2839" customFormat="1"/>
    <row r="84278" s="2839" customFormat="1"/>
    <row r="84279" s="2839" customFormat="1"/>
    <row r="84280" s="2839" customFormat="1"/>
    <row r="84281" s="2839" customFormat="1"/>
    <row r="84282" s="2839" customFormat="1"/>
    <row r="84283" s="2839" customFormat="1"/>
    <row r="84284" s="2839" customFormat="1"/>
    <row r="84285" s="2839" customFormat="1"/>
    <row r="84286" s="2839" customFormat="1"/>
    <row r="84287" s="2839" customFormat="1"/>
    <row r="84288" s="2839" customFormat="1"/>
    <row r="84289" s="2839" customFormat="1"/>
    <row r="84290" s="2839" customFormat="1"/>
    <row r="84291" s="2839" customFormat="1"/>
    <row r="84292" s="2839" customFormat="1"/>
    <row r="84293" s="2839" customFormat="1"/>
    <row r="84294" s="2839" customFormat="1"/>
    <row r="84295" s="2839" customFormat="1"/>
    <row r="84296" s="2839" customFormat="1"/>
    <row r="84297" s="2839" customFormat="1"/>
    <row r="84298" s="2839" customFormat="1"/>
    <row r="84299" s="2839" customFormat="1"/>
    <row r="84300" s="2839" customFormat="1"/>
    <row r="84301" s="2839" customFormat="1"/>
    <row r="84302" s="2839" customFormat="1"/>
    <row r="84303" s="2839" customFormat="1"/>
    <row r="84304" s="2839" customFormat="1"/>
    <row r="84305" s="2839" customFormat="1"/>
    <row r="84306" s="2839" customFormat="1"/>
    <row r="84307" s="2839" customFormat="1"/>
    <row r="84308" s="2839" customFormat="1"/>
    <row r="84309" s="2839" customFormat="1"/>
    <row r="84310" s="2839" customFormat="1"/>
    <row r="84311" s="2839" customFormat="1"/>
    <row r="84312" s="2839" customFormat="1"/>
    <row r="84313" s="2839" customFormat="1"/>
    <row r="84314" s="2839" customFormat="1"/>
    <row r="84315" s="2839" customFormat="1"/>
    <row r="84316" s="2839" customFormat="1"/>
    <row r="84317" s="2839" customFormat="1"/>
    <row r="84318" s="2839" customFormat="1"/>
    <row r="84319" s="2839" customFormat="1"/>
    <row r="84320" s="2839" customFormat="1"/>
    <row r="84321" s="2839" customFormat="1"/>
    <row r="84322" s="2839" customFormat="1"/>
    <row r="84323" s="2839" customFormat="1"/>
    <row r="84324" s="2839" customFormat="1"/>
    <row r="84325" s="2839" customFormat="1"/>
    <row r="84326" s="2839" customFormat="1"/>
    <row r="84327" s="2839" customFormat="1"/>
    <row r="84328" s="2839" customFormat="1"/>
    <row r="84329" s="2839" customFormat="1"/>
    <row r="84330" s="2839" customFormat="1"/>
    <row r="84331" s="2839" customFormat="1"/>
    <row r="84332" s="2839" customFormat="1"/>
    <row r="84333" s="2839" customFormat="1"/>
    <row r="84334" s="2839" customFormat="1"/>
    <row r="84335" s="2839" customFormat="1"/>
    <row r="84336" s="2839" customFormat="1"/>
    <row r="84337" s="2839" customFormat="1"/>
    <row r="84338" s="2839" customFormat="1"/>
    <row r="84339" s="2839" customFormat="1"/>
    <row r="84340" s="2839" customFormat="1"/>
    <row r="84341" s="2839" customFormat="1"/>
    <row r="84342" s="2839" customFormat="1"/>
    <row r="84343" s="2839" customFormat="1"/>
    <row r="84344" s="2839" customFormat="1"/>
    <row r="84345" s="2839" customFormat="1"/>
    <row r="84346" s="2839" customFormat="1"/>
    <row r="84347" s="2839" customFormat="1"/>
    <row r="84348" s="2839" customFormat="1"/>
    <row r="84349" s="2839" customFormat="1"/>
    <row r="84350" s="2839" customFormat="1"/>
    <row r="84351" s="2839" customFormat="1"/>
    <row r="84352" s="2839" customFormat="1"/>
    <row r="84353" s="2839" customFormat="1"/>
    <row r="84354" s="2839" customFormat="1"/>
    <row r="84355" s="2839" customFormat="1"/>
    <row r="84356" s="2839" customFormat="1"/>
    <row r="84357" s="2839" customFormat="1"/>
    <row r="84358" s="2839" customFormat="1"/>
    <row r="84359" s="2839" customFormat="1"/>
    <row r="84360" s="2839" customFormat="1"/>
    <row r="84361" s="2839" customFormat="1"/>
    <row r="84362" s="2839" customFormat="1"/>
    <row r="84363" s="2839" customFormat="1"/>
    <row r="84364" s="2839" customFormat="1"/>
    <row r="84365" s="2839" customFormat="1"/>
    <row r="84366" s="2839" customFormat="1"/>
    <row r="84367" s="2839" customFormat="1"/>
    <row r="84368" s="2839" customFormat="1"/>
    <row r="84369" s="2839" customFormat="1"/>
    <row r="84370" s="2839" customFormat="1"/>
    <row r="84371" s="2839" customFormat="1"/>
    <row r="84372" s="2839" customFormat="1"/>
    <row r="84373" s="2839" customFormat="1"/>
    <row r="84374" s="2839" customFormat="1"/>
    <row r="84375" s="2839" customFormat="1"/>
    <row r="84376" s="2839" customFormat="1"/>
    <row r="84377" s="2839" customFormat="1"/>
    <row r="84378" s="2839" customFormat="1"/>
    <row r="84379" s="2839" customFormat="1"/>
    <row r="84380" s="2839" customFormat="1"/>
    <row r="84381" s="2839" customFormat="1"/>
    <row r="84382" s="2839" customFormat="1"/>
    <row r="84383" s="2839" customFormat="1"/>
    <row r="84384" s="2839" customFormat="1"/>
    <row r="84385" s="2839" customFormat="1"/>
    <row r="84386" s="2839" customFormat="1"/>
    <row r="84387" s="2839" customFormat="1"/>
    <row r="84388" s="2839" customFormat="1"/>
    <row r="84389" s="2839" customFormat="1"/>
    <row r="84390" s="2839" customFormat="1"/>
    <row r="84391" s="2839" customFormat="1"/>
    <row r="84392" s="2839" customFormat="1"/>
    <row r="84393" s="2839" customFormat="1"/>
    <row r="84394" s="2839" customFormat="1"/>
    <row r="84395" s="2839" customFormat="1"/>
    <row r="84396" s="2839" customFormat="1"/>
    <row r="84397" s="2839" customFormat="1"/>
    <row r="84398" s="2839" customFormat="1"/>
    <row r="84399" s="2839" customFormat="1"/>
    <row r="84400" s="2839" customFormat="1"/>
    <row r="84401" s="2839" customFormat="1"/>
    <row r="84402" s="2839" customFormat="1"/>
    <row r="84403" s="2839" customFormat="1"/>
    <row r="84404" s="2839" customFormat="1"/>
    <row r="84405" s="2839" customFormat="1"/>
    <row r="84406" s="2839" customFormat="1"/>
    <row r="84407" s="2839" customFormat="1"/>
    <row r="84408" s="2839" customFormat="1"/>
    <row r="84409" s="2839" customFormat="1"/>
    <row r="84410" s="2839" customFormat="1"/>
    <row r="84411" s="2839" customFormat="1"/>
    <row r="84412" s="2839" customFormat="1"/>
    <row r="84413" s="2839" customFormat="1"/>
    <row r="84414" s="2839" customFormat="1"/>
    <row r="84415" s="2839" customFormat="1"/>
    <row r="84416" s="2839" customFormat="1"/>
    <row r="84417" s="2839" customFormat="1"/>
    <row r="84418" s="2839" customFormat="1"/>
    <row r="84419" s="2839" customFormat="1"/>
    <row r="84420" s="2839" customFormat="1"/>
    <row r="84421" s="2839" customFormat="1"/>
    <row r="84422" s="2839" customFormat="1"/>
    <row r="84423" s="2839" customFormat="1"/>
    <row r="84424" s="2839" customFormat="1"/>
    <row r="84425" s="2839" customFormat="1"/>
    <row r="84426" s="2839" customFormat="1"/>
    <row r="84427" s="2839" customFormat="1"/>
    <row r="84428" s="2839" customFormat="1"/>
    <row r="84429" s="2839" customFormat="1"/>
    <row r="84430" s="2839" customFormat="1"/>
    <row r="84431" s="2839" customFormat="1"/>
    <row r="84432" s="2839" customFormat="1"/>
    <row r="84433" s="2839" customFormat="1"/>
    <row r="84434" s="2839" customFormat="1"/>
    <row r="84435" s="2839" customFormat="1"/>
    <row r="84436" s="2839" customFormat="1"/>
    <row r="84437" s="2839" customFormat="1"/>
    <row r="84438" s="2839" customFormat="1"/>
    <row r="84439" s="2839" customFormat="1"/>
    <row r="84440" s="2839" customFormat="1"/>
    <row r="84441" s="2839" customFormat="1"/>
    <row r="84442" s="2839" customFormat="1"/>
    <row r="84443" s="2839" customFormat="1"/>
    <row r="84444" s="2839" customFormat="1"/>
    <row r="84445" s="2839" customFormat="1"/>
    <row r="84446" s="2839" customFormat="1"/>
    <row r="84447" s="2839" customFormat="1"/>
    <row r="84448" s="2839" customFormat="1"/>
    <row r="84449" s="2839" customFormat="1"/>
    <row r="84450" s="2839" customFormat="1"/>
    <row r="84451" s="2839" customFormat="1"/>
    <row r="84452" s="2839" customFormat="1"/>
    <row r="84453" s="2839" customFormat="1"/>
    <row r="84454" s="2839" customFormat="1"/>
    <row r="84455" s="2839" customFormat="1"/>
    <row r="84456" s="2839" customFormat="1"/>
    <row r="84457" s="2839" customFormat="1"/>
    <row r="84458" s="2839" customFormat="1"/>
    <row r="84459" s="2839" customFormat="1"/>
    <row r="84460" s="2839" customFormat="1"/>
    <row r="84461" s="2839" customFormat="1"/>
    <row r="84462" s="2839" customFormat="1"/>
    <row r="84463" s="2839" customFormat="1"/>
    <row r="84464" s="2839" customFormat="1"/>
    <row r="84465" s="2839" customFormat="1"/>
    <row r="84466" s="2839" customFormat="1"/>
    <row r="84467" s="2839" customFormat="1"/>
    <row r="84468" s="2839" customFormat="1"/>
    <row r="84469" s="2839" customFormat="1"/>
    <row r="84470" s="2839" customFormat="1"/>
    <row r="84471" s="2839" customFormat="1"/>
    <row r="84472" s="2839" customFormat="1"/>
    <row r="84473" s="2839" customFormat="1"/>
    <row r="84474" s="2839" customFormat="1"/>
    <row r="84475" s="2839" customFormat="1"/>
    <row r="84476" s="2839" customFormat="1"/>
    <row r="84477" s="2839" customFormat="1"/>
    <row r="84478" s="2839" customFormat="1"/>
    <row r="84479" s="2839" customFormat="1"/>
    <row r="84480" s="2839" customFormat="1"/>
    <row r="84481" s="2839" customFormat="1"/>
    <row r="84482" s="2839" customFormat="1"/>
    <row r="84483" s="2839" customFormat="1"/>
    <row r="84484" s="2839" customFormat="1"/>
    <row r="84485" s="2839" customFormat="1"/>
    <row r="84486" s="2839" customFormat="1"/>
    <row r="84487" s="2839" customFormat="1"/>
    <row r="84488" s="2839" customFormat="1"/>
    <row r="84489" s="2839" customFormat="1"/>
    <row r="84490" s="2839" customFormat="1"/>
    <row r="84491" s="2839" customFormat="1"/>
    <row r="84492" s="2839" customFormat="1"/>
    <row r="84493" s="2839" customFormat="1"/>
    <row r="84494" s="2839" customFormat="1"/>
    <row r="84495" s="2839" customFormat="1"/>
    <row r="84496" s="2839" customFormat="1"/>
    <row r="84497" s="2839" customFormat="1"/>
    <row r="84498" s="2839" customFormat="1"/>
    <row r="84499" s="2839" customFormat="1"/>
    <row r="84500" s="2839" customFormat="1"/>
    <row r="84501" s="2839" customFormat="1"/>
    <row r="84502" s="2839" customFormat="1"/>
    <row r="84503" s="2839" customFormat="1"/>
    <row r="84504" s="2839" customFormat="1"/>
    <row r="84505" s="2839" customFormat="1"/>
    <row r="84506" s="2839" customFormat="1"/>
    <row r="84507" s="2839" customFormat="1"/>
    <row r="84508" s="2839" customFormat="1"/>
    <row r="84509" s="2839" customFormat="1"/>
    <row r="84510" s="2839" customFormat="1"/>
    <row r="84511" s="2839" customFormat="1"/>
    <row r="84512" s="2839" customFormat="1"/>
    <row r="84513" s="2839" customFormat="1"/>
    <row r="84514" s="2839" customFormat="1"/>
    <row r="84515" s="2839" customFormat="1"/>
    <row r="84516" s="2839" customFormat="1"/>
    <row r="84517" s="2839" customFormat="1"/>
    <row r="84518" s="2839" customFormat="1"/>
    <row r="84519" s="2839" customFormat="1"/>
    <row r="84520" s="2839" customFormat="1"/>
    <row r="84521" s="2839" customFormat="1"/>
    <row r="84522" s="2839" customFormat="1"/>
    <row r="84523" s="2839" customFormat="1"/>
    <row r="84524" s="2839" customFormat="1"/>
    <row r="84525" s="2839" customFormat="1"/>
    <row r="84526" s="2839" customFormat="1"/>
    <row r="84527" s="2839" customFormat="1"/>
    <row r="84528" s="2839" customFormat="1"/>
    <row r="84529" s="2839" customFormat="1"/>
    <row r="84530" s="2839" customFormat="1"/>
    <row r="84531" s="2839" customFormat="1"/>
    <row r="84532" s="2839" customFormat="1"/>
    <row r="84533" s="2839" customFormat="1"/>
    <row r="84534" s="2839" customFormat="1"/>
    <row r="84535" s="2839" customFormat="1"/>
    <row r="84536" s="2839" customFormat="1"/>
    <row r="84537" s="2839" customFormat="1"/>
    <row r="84538" s="2839" customFormat="1"/>
    <row r="84539" s="2839" customFormat="1"/>
    <row r="84540" s="2839" customFormat="1"/>
    <row r="84541" s="2839" customFormat="1"/>
    <row r="84542" s="2839" customFormat="1"/>
    <row r="84543" s="2839" customFormat="1"/>
    <row r="84544" s="2839" customFormat="1"/>
    <row r="84545" s="2839" customFormat="1"/>
    <row r="84546" s="2839" customFormat="1"/>
    <row r="84547" s="2839" customFormat="1"/>
    <row r="84548" s="2839" customFormat="1"/>
    <row r="84549" s="2839" customFormat="1"/>
    <row r="84550" s="2839" customFormat="1"/>
    <row r="84551" s="2839" customFormat="1"/>
    <row r="84552" s="2839" customFormat="1"/>
    <row r="84553" s="2839" customFormat="1"/>
    <row r="84554" s="2839" customFormat="1"/>
    <row r="84555" s="2839" customFormat="1"/>
    <row r="84556" s="2839" customFormat="1"/>
    <row r="84557" s="2839" customFormat="1"/>
    <row r="84558" s="2839" customFormat="1"/>
    <row r="84559" s="2839" customFormat="1"/>
    <row r="84560" s="2839" customFormat="1"/>
    <row r="84561" s="2839" customFormat="1"/>
    <row r="84562" s="2839" customFormat="1"/>
    <row r="84563" s="2839" customFormat="1"/>
    <row r="84564" s="2839" customFormat="1"/>
    <row r="84565" s="2839" customFormat="1"/>
    <row r="84566" s="2839" customFormat="1"/>
    <row r="84567" s="2839" customFormat="1"/>
    <row r="84568" s="2839" customFormat="1"/>
    <row r="84569" s="2839" customFormat="1"/>
    <row r="84570" s="2839" customFormat="1"/>
    <row r="84571" s="2839" customFormat="1"/>
    <row r="84572" s="2839" customFormat="1"/>
    <row r="84573" s="2839" customFormat="1"/>
    <row r="84574" s="2839" customFormat="1"/>
    <row r="84575" s="2839" customFormat="1"/>
    <row r="84576" s="2839" customFormat="1"/>
    <row r="84577" s="2839" customFormat="1"/>
    <row r="84578" s="2839" customFormat="1"/>
    <row r="84579" s="2839" customFormat="1"/>
    <row r="84580" s="2839" customFormat="1"/>
    <row r="84581" s="2839" customFormat="1"/>
    <row r="84582" s="2839" customFormat="1"/>
    <row r="84583" s="2839" customFormat="1"/>
    <row r="84584" s="2839" customFormat="1"/>
    <row r="84585" s="2839" customFormat="1"/>
    <row r="84586" s="2839" customFormat="1"/>
    <row r="84587" s="2839" customFormat="1"/>
    <row r="84588" s="2839" customFormat="1"/>
    <row r="84589" s="2839" customFormat="1"/>
    <row r="84590" s="2839" customFormat="1"/>
    <row r="84591" s="2839" customFormat="1"/>
    <row r="84592" s="2839" customFormat="1"/>
    <row r="84593" s="2839" customFormat="1"/>
    <row r="84594" s="2839" customFormat="1"/>
    <row r="84595" s="2839" customFormat="1"/>
    <row r="84596" s="2839" customFormat="1"/>
    <row r="84597" s="2839" customFormat="1"/>
    <row r="84598" s="2839" customFormat="1"/>
    <row r="84599" s="2839" customFormat="1"/>
    <row r="84600" s="2839" customFormat="1"/>
    <row r="84601" s="2839" customFormat="1"/>
    <row r="84602" s="2839" customFormat="1"/>
    <row r="84603" s="2839" customFormat="1"/>
    <row r="84604" s="2839" customFormat="1"/>
    <row r="84605" s="2839" customFormat="1"/>
    <row r="84606" s="2839" customFormat="1"/>
    <row r="84607" s="2839" customFormat="1"/>
    <row r="84608" s="2839" customFormat="1"/>
    <row r="84609" s="2839" customFormat="1"/>
    <row r="84610" s="2839" customFormat="1"/>
    <row r="84611" s="2839" customFormat="1"/>
    <row r="84612" s="2839" customFormat="1"/>
    <row r="84613" s="2839" customFormat="1"/>
    <row r="84614" s="2839" customFormat="1"/>
    <row r="84615" s="2839" customFormat="1"/>
    <row r="84616" s="2839" customFormat="1"/>
    <row r="84617" s="2839" customFormat="1"/>
    <row r="84618" s="2839" customFormat="1"/>
    <row r="84619" s="2839" customFormat="1"/>
    <row r="84620" s="2839" customFormat="1"/>
    <row r="84621" s="2839" customFormat="1"/>
    <row r="84622" s="2839" customFormat="1"/>
    <row r="84623" s="2839" customFormat="1"/>
    <row r="84624" s="2839" customFormat="1"/>
    <row r="84625" s="2839" customFormat="1"/>
    <row r="84626" s="2839" customFormat="1"/>
    <row r="84627" s="2839" customFormat="1"/>
    <row r="84628" s="2839" customFormat="1"/>
    <row r="84629" s="2839" customFormat="1"/>
    <row r="84630" s="2839" customFormat="1"/>
    <row r="84631" s="2839" customFormat="1"/>
    <row r="84632" s="2839" customFormat="1"/>
    <row r="84633" s="2839" customFormat="1"/>
    <row r="84634" s="2839" customFormat="1"/>
    <row r="84635" s="2839" customFormat="1"/>
    <row r="84636" s="2839" customFormat="1"/>
    <row r="84637" s="2839" customFormat="1"/>
    <row r="84638" s="2839" customFormat="1"/>
    <row r="84639" s="2839" customFormat="1"/>
    <row r="84640" s="2839" customFormat="1"/>
    <row r="84641" s="2839" customFormat="1"/>
    <row r="84642" s="2839" customFormat="1"/>
    <row r="84643" s="2839" customFormat="1"/>
    <row r="84644" s="2839" customFormat="1"/>
    <row r="84645" s="2839" customFormat="1"/>
    <row r="84646" s="2839" customFormat="1"/>
    <row r="84647" s="2839" customFormat="1"/>
    <row r="84648" s="2839" customFormat="1"/>
    <row r="84649" s="2839" customFormat="1"/>
    <row r="84650" s="2839" customFormat="1"/>
    <row r="84651" s="2839" customFormat="1"/>
    <row r="84652" s="2839" customFormat="1"/>
    <row r="84653" s="2839" customFormat="1"/>
    <row r="84654" s="2839" customFormat="1"/>
    <row r="84655" s="2839" customFormat="1"/>
    <row r="84656" s="2839" customFormat="1"/>
    <row r="84657" s="2839" customFormat="1"/>
    <row r="84658" s="2839" customFormat="1"/>
    <row r="84659" s="2839" customFormat="1"/>
    <row r="84660" s="2839" customFormat="1"/>
    <row r="84661" s="2839" customFormat="1"/>
    <row r="84662" s="2839" customFormat="1"/>
    <row r="84663" s="2839" customFormat="1"/>
    <row r="84664" s="2839" customFormat="1"/>
    <row r="84665" s="2839" customFormat="1"/>
    <row r="84666" s="2839" customFormat="1"/>
    <row r="84667" s="2839" customFormat="1"/>
    <row r="84668" s="2839" customFormat="1"/>
    <row r="84669" s="2839" customFormat="1"/>
    <row r="84670" s="2839" customFormat="1"/>
    <row r="84671" s="2839" customFormat="1"/>
    <row r="84672" s="2839" customFormat="1"/>
    <row r="84673" s="2839" customFormat="1"/>
    <row r="84674" s="2839" customFormat="1"/>
    <row r="84675" s="2839" customFormat="1"/>
    <row r="84676" s="2839" customFormat="1"/>
    <row r="84677" s="2839" customFormat="1"/>
    <row r="84678" s="2839" customFormat="1"/>
    <row r="84679" s="2839" customFormat="1"/>
    <row r="84680" s="2839" customFormat="1"/>
    <row r="84681" s="2839" customFormat="1"/>
    <row r="84682" s="2839" customFormat="1"/>
    <row r="84683" s="2839" customFormat="1"/>
    <row r="84684" s="2839" customFormat="1"/>
    <row r="84685" s="2839" customFormat="1"/>
    <row r="84686" s="2839" customFormat="1"/>
    <row r="84687" s="2839" customFormat="1"/>
    <row r="84688" s="2839" customFormat="1"/>
    <row r="84689" s="2839" customFormat="1"/>
    <row r="84690" s="2839" customFormat="1"/>
    <row r="84691" s="2839" customFormat="1"/>
    <row r="84692" s="2839" customFormat="1"/>
    <row r="84693" s="2839" customFormat="1"/>
    <row r="84694" s="2839" customFormat="1"/>
    <row r="84695" s="2839" customFormat="1"/>
    <row r="84696" s="2839" customFormat="1"/>
    <row r="84697" s="2839" customFormat="1"/>
    <row r="84698" s="2839" customFormat="1"/>
    <row r="84699" s="2839" customFormat="1"/>
    <row r="84700" s="2839" customFormat="1"/>
    <row r="84701" s="2839" customFormat="1"/>
    <row r="84702" s="2839" customFormat="1"/>
    <row r="84703" s="2839" customFormat="1"/>
    <row r="84704" s="2839" customFormat="1"/>
    <row r="84705" s="2839" customFormat="1"/>
    <row r="84706" s="2839" customFormat="1"/>
    <row r="84707" s="2839" customFormat="1"/>
    <row r="84708" s="2839" customFormat="1"/>
    <row r="84709" s="2839" customFormat="1"/>
    <row r="84710" s="2839" customFormat="1"/>
    <row r="84711" s="2839" customFormat="1"/>
    <row r="84712" s="2839" customFormat="1"/>
    <row r="84713" s="2839" customFormat="1"/>
    <row r="84714" s="2839" customFormat="1"/>
    <row r="84715" s="2839" customFormat="1"/>
    <row r="84716" s="2839" customFormat="1"/>
    <row r="84717" s="2839" customFormat="1"/>
    <row r="84718" s="2839" customFormat="1"/>
    <row r="84719" s="2839" customFormat="1"/>
    <row r="84720" s="2839" customFormat="1"/>
    <row r="84721" s="2839" customFormat="1"/>
    <row r="84722" s="2839" customFormat="1"/>
    <row r="84723" s="2839" customFormat="1"/>
    <row r="84724" s="2839" customFormat="1"/>
    <row r="84725" s="2839" customFormat="1"/>
    <row r="84726" s="2839" customFormat="1"/>
    <row r="84727" s="2839" customFormat="1"/>
    <row r="84728" s="2839" customFormat="1"/>
    <row r="84729" s="2839" customFormat="1"/>
    <row r="84730" s="2839" customFormat="1"/>
    <row r="84731" s="2839" customFormat="1"/>
    <row r="84732" s="2839" customFormat="1"/>
    <row r="84733" s="2839" customFormat="1"/>
    <row r="84734" s="2839" customFormat="1"/>
    <row r="84735" s="2839" customFormat="1"/>
    <row r="84736" s="2839" customFormat="1"/>
    <row r="84737" s="2839" customFormat="1"/>
    <row r="84738" s="2839" customFormat="1"/>
    <row r="84739" s="2839" customFormat="1"/>
    <row r="84740" s="2839" customFormat="1"/>
    <row r="84741" s="2839" customFormat="1"/>
    <row r="84742" s="2839" customFormat="1"/>
    <row r="84743" s="2839" customFormat="1"/>
    <row r="84744" s="2839" customFormat="1"/>
    <row r="84745" s="2839" customFormat="1"/>
    <row r="84746" s="2839" customFormat="1"/>
    <row r="84747" s="2839" customFormat="1"/>
    <row r="84748" s="2839" customFormat="1"/>
    <row r="84749" s="2839" customFormat="1"/>
    <row r="84750" s="2839" customFormat="1"/>
    <row r="84751" s="2839" customFormat="1"/>
    <row r="84752" s="2839" customFormat="1"/>
    <row r="84753" s="2839" customFormat="1"/>
    <row r="84754" s="2839" customFormat="1"/>
    <row r="84755" s="2839" customFormat="1"/>
    <row r="84756" s="2839" customFormat="1"/>
    <row r="84757" s="2839" customFormat="1"/>
    <row r="84758" s="2839" customFormat="1"/>
    <row r="84759" s="2839" customFormat="1"/>
    <row r="84760" s="2839" customFormat="1"/>
    <row r="84761" s="2839" customFormat="1"/>
    <row r="84762" s="2839" customFormat="1"/>
    <row r="84763" s="2839" customFormat="1"/>
    <row r="84764" s="2839" customFormat="1"/>
    <row r="84765" s="2839" customFormat="1"/>
    <row r="84766" s="2839" customFormat="1"/>
    <row r="84767" s="2839" customFormat="1"/>
    <row r="84768" s="2839" customFormat="1"/>
    <row r="84769" s="2839" customFormat="1"/>
    <row r="84770" s="2839" customFormat="1"/>
    <row r="84771" s="2839" customFormat="1"/>
    <row r="84772" s="2839" customFormat="1"/>
    <row r="84773" s="2839" customFormat="1"/>
    <row r="84774" s="2839" customFormat="1"/>
    <row r="84775" s="2839" customFormat="1"/>
    <row r="84776" s="2839" customFormat="1"/>
    <row r="84777" s="2839" customFormat="1"/>
    <row r="84778" s="2839" customFormat="1"/>
    <row r="84779" s="2839" customFormat="1"/>
    <row r="84780" s="2839" customFormat="1"/>
    <row r="84781" s="2839" customFormat="1"/>
    <row r="84782" s="2839" customFormat="1"/>
    <row r="84783" s="2839" customFormat="1"/>
    <row r="84784" s="2839" customFormat="1"/>
    <row r="84785" s="2839" customFormat="1"/>
    <row r="84786" s="2839" customFormat="1"/>
    <row r="84787" s="2839" customFormat="1"/>
    <row r="84788" s="2839" customFormat="1"/>
    <row r="84789" s="2839" customFormat="1"/>
    <row r="84790" s="2839" customFormat="1"/>
    <row r="84791" s="2839" customFormat="1"/>
    <row r="84792" s="2839" customFormat="1"/>
    <row r="84793" s="2839" customFormat="1"/>
    <row r="84794" s="2839" customFormat="1"/>
    <row r="84795" s="2839" customFormat="1"/>
    <row r="84796" s="2839" customFormat="1"/>
    <row r="84797" s="2839" customFormat="1"/>
    <row r="84798" s="2839" customFormat="1"/>
    <row r="84799" s="2839" customFormat="1"/>
    <row r="84800" s="2839" customFormat="1"/>
    <row r="84801" s="2839" customFormat="1"/>
    <row r="84802" s="2839" customFormat="1"/>
    <row r="84803" s="2839" customFormat="1"/>
    <row r="84804" s="2839" customFormat="1"/>
    <row r="84805" s="2839" customFormat="1"/>
    <row r="84806" s="2839" customFormat="1"/>
    <row r="84807" s="2839" customFormat="1"/>
    <row r="84808" s="2839" customFormat="1"/>
    <row r="84809" s="2839" customFormat="1"/>
    <row r="84810" s="2839" customFormat="1"/>
    <row r="84811" s="2839" customFormat="1"/>
    <row r="84812" s="2839" customFormat="1"/>
    <row r="84813" s="2839" customFormat="1"/>
    <row r="84814" s="2839" customFormat="1"/>
    <row r="84815" s="2839" customFormat="1"/>
    <row r="84816" s="2839" customFormat="1"/>
    <row r="84817" s="2839" customFormat="1"/>
    <row r="84818" s="2839" customFormat="1"/>
    <row r="84819" s="2839" customFormat="1"/>
    <row r="84820" s="2839" customFormat="1"/>
    <row r="84821" s="2839" customFormat="1"/>
    <row r="84822" s="2839" customFormat="1"/>
    <row r="84823" s="2839" customFormat="1"/>
    <row r="84824" s="2839" customFormat="1"/>
    <row r="84825" s="2839" customFormat="1"/>
    <row r="84826" s="2839" customFormat="1"/>
    <row r="84827" s="2839" customFormat="1"/>
    <row r="84828" s="2839" customFormat="1"/>
    <row r="84829" s="2839" customFormat="1"/>
    <row r="84830" s="2839" customFormat="1"/>
    <row r="84831" s="2839" customFormat="1"/>
    <row r="84832" s="2839" customFormat="1"/>
    <row r="84833" s="2839" customFormat="1"/>
    <row r="84834" s="2839" customFormat="1"/>
    <row r="84835" s="2839" customFormat="1"/>
    <row r="84836" s="2839" customFormat="1"/>
    <row r="84837" s="2839" customFormat="1"/>
    <row r="84838" s="2839" customFormat="1"/>
    <row r="84839" s="2839" customFormat="1"/>
    <row r="84840" s="2839" customFormat="1"/>
    <row r="84841" s="2839" customFormat="1"/>
    <row r="84842" s="2839" customFormat="1"/>
    <row r="84843" s="2839" customFormat="1"/>
    <row r="84844" s="2839" customFormat="1"/>
    <row r="84845" s="2839" customFormat="1"/>
    <row r="84846" s="2839" customFormat="1"/>
    <row r="84847" s="2839" customFormat="1"/>
    <row r="84848" s="2839" customFormat="1"/>
    <row r="84849" s="2839" customFormat="1"/>
    <row r="84850" s="2839" customFormat="1"/>
    <row r="84851" s="2839" customFormat="1"/>
    <row r="84852" s="2839" customFormat="1"/>
    <row r="84853" s="2839" customFormat="1"/>
    <row r="84854" s="2839" customFormat="1"/>
    <row r="84855" s="2839" customFormat="1"/>
    <row r="84856" s="2839" customFormat="1"/>
    <row r="84857" s="2839" customFormat="1"/>
    <row r="84858" s="2839" customFormat="1"/>
    <row r="84859" s="2839" customFormat="1"/>
    <row r="84860" s="2839" customFormat="1"/>
    <row r="84861" s="2839" customFormat="1"/>
    <row r="84862" s="2839" customFormat="1"/>
    <row r="84863" s="2839" customFormat="1"/>
    <row r="84864" s="2839" customFormat="1"/>
    <row r="84865" s="2839" customFormat="1"/>
    <row r="84866" s="2839" customFormat="1"/>
    <row r="84867" s="2839" customFormat="1"/>
    <row r="84868" s="2839" customFormat="1"/>
    <row r="84869" s="2839" customFormat="1"/>
    <row r="84870" s="2839" customFormat="1"/>
    <row r="84871" s="2839" customFormat="1"/>
    <row r="84872" s="2839" customFormat="1"/>
    <row r="84873" s="2839" customFormat="1"/>
    <row r="84874" s="2839" customFormat="1"/>
    <row r="84875" s="2839" customFormat="1"/>
    <row r="84876" s="2839" customFormat="1"/>
    <row r="84877" s="2839" customFormat="1"/>
    <row r="84878" s="2839" customFormat="1"/>
    <row r="84879" s="2839" customFormat="1"/>
    <row r="84880" s="2839" customFormat="1"/>
    <row r="84881" s="2839" customFormat="1"/>
    <row r="84882" s="2839" customFormat="1"/>
    <row r="84883" s="2839" customFormat="1"/>
    <row r="84884" s="2839" customFormat="1"/>
    <row r="84885" s="2839" customFormat="1"/>
    <row r="84886" s="2839" customFormat="1"/>
    <row r="84887" s="2839" customFormat="1"/>
    <row r="84888" s="2839" customFormat="1"/>
    <row r="84889" s="2839" customFormat="1"/>
    <row r="84890" s="2839" customFormat="1"/>
    <row r="84891" s="2839" customFormat="1"/>
    <row r="84892" s="2839" customFormat="1"/>
    <row r="84893" s="2839" customFormat="1"/>
    <row r="84894" s="2839" customFormat="1"/>
    <row r="84895" s="2839" customFormat="1"/>
    <row r="84896" s="2839" customFormat="1"/>
    <row r="84897" s="2839" customFormat="1"/>
    <row r="84898" s="2839" customFormat="1"/>
    <row r="84899" s="2839" customFormat="1"/>
    <row r="84900" s="2839" customFormat="1"/>
    <row r="84901" s="2839" customFormat="1"/>
    <row r="84902" s="2839" customFormat="1"/>
    <row r="84903" s="2839" customFormat="1"/>
    <row r="84904" s="2839" customFormat="1"/>
    <row r="84905" s="2839" customFormat="1"/>
    <row r="84906" s="2839" customFormat="1"/>
    <row r="84907" s="2839" customFormat="1"/>
    <row r="84908" s="2839" customFormat="1"/>
    <row r="84909" s="2839" customFormat="1"/>
    <row r="84910" s="2839" customFormat="1"/>
    <row r="84911" s="2839" customFormat="1"/>
    <row r="84912" s="2839" customFormat="1"/>
    <row r="84913" s="2839" customFormat="1"/>
    <row r="84914" s="2839" customFormat="1"/>
    <row r="84915" s="2839" customFormat="1"/>
    <row r="84916" s="2839" customFormat="1"/>
    <row r="84917" s="2839" customFormat="1"/>
    <row r="84918" s="2839" customFormat="1"/>
    <row r="84919" s="2839" customFormat="1"/>
    <row r="84920" s="2839" customFormat="1"/>
    <row r="84921" s="2839" customFormat="1"/>
    <row r="84922" s="2839" customFormat="1"/>
    <row r="84923" s="2839" customFormat="1"/>
    <row r="84924" s="2839" customFormat="1"/>
    <row r="84925" s="2839" customFormat="1"/>
    <row r="84926" s="2839" customFormat="1"/>
    <row r="84927" s="2839" customFormat="1"/>
    <row r="84928" s="2839" customFormat="1"/>
    <row r="84929" s="2839" customFormat="1"/>
    <row r="84930" s="2839" customFormat="1"/>
    <row r="84931" s="2839" customFormat="1"/>
    <row r="84932" s="2839" customFormat="1"/>
    <row r="84933" s="2839" customFormat="1"/>
    <row r="84934" s="2839" customFormat="1"/>
    <row r="84935" s="2839" customFormat="1"/>
    <row r="84936" s="2839" customFormat="1"/>
    <row r="84937" s="2839" customFormat="1"/>
    <row r="84938" s="2839" customFormat="1"/>
    <row r="84939" s="2839" customFormat="1"/>
    <row r="84940" s="2839" customFormat="1"/>
    <row r="84941" s="2839" customFormat="1"/>
    <row r="84942" s="2839" customFormat="1"/>
    <row r="84943" s="2839" customFormat="1"/>
    <row r="84944" s="2839" customFormat="1"/>
    <row r="84945" s="2839" customFormat="1"/>
    <row r="84946" s="2839" customFormat="1"/>
    <row r="84947" s="2839" customFormat="1"/>
    <row r="84948" s="2839" customFormat="1"/>
    <row r="84949" s="2839" customFormat="1"/>
    <row r="84950" s="2839" customFormat="1"/>
    <row r="84951" s="2839" customFormat="1"/>
    <row r="84952" s="2839" customFormat="1"/>
    <row r="84953" s="2839" customFormat="1"/>
    <row r="84954" s="2839" customFormat="1"/>
    <row r="84955" s="2839" customFormat="1"/>
    <row r="84956" s="2839" customFormat="1"/>
    <row r="84957" s="2839" customFormat="1"/>
    <row r="84958" s="2839" customFormat="1"/>
    <row r="84959" s="2839" customFormat="1"/>
    <row r="84960" s="2839" customFormat="1"/>
    <row r="84961" s="2839" customFormat="1"/>
    <row r="84962" s="2839" customFormat="1"/>
    <row r="84963" s="2839" customFormat="1"/>
    <row r="84964" s="2839" customFormat="1"/>
    <row r="84965" s="2839" customFormat="1"/>
    <row r="84966" s="2839" customFormat="1"/>
    <row r="84967" s="2839" customFormat="1"/>
    <row r="84968" s="2839" customFormat="1"/>
    <row r="84969" s="2839" customFormat="1"/>
    <row r="84970" s="2839" customFormat="1"/>
    <row r="84971" s="2839" customFormat="1"/>
    <row r="84972" s="2839" customFormat="1"/>
    <row r="84973" s="2839" customFormat="1"/>
    <row r="84974" s="2839" customFormat="1"/>
    <row r="84975" s="2839" customFormat="1"/>
    <row r="84976" s="2839" customFormat="1"/>
    <row r="84977" s="2839" customFormat="1"/>
    <row r="84978" s="2839" customFormat="1"/>
    <row r="84979" s="2839" customFormat="1"/>
    <row r="84980" s="2839" customFormat="1"/>
    <row r="84981" s="2839" customFormat="1"/>
    <row r="84982" s="2839" customFormat="1"/>
    <row r="84983" s="2839" customFormat="1"/>
    <row r="84984" s="2839" customFormat="1"/>
    <row r="84985" s="2839" customFormat="1"/>
    <row r="84986" s="2839" customFormat="1"/>
    <row r="84987" s="2839" customFormat="1"/>
    <row r="84988" s="2839" customFormat="1"/>
    <row r="84989" s="2839" customFormat="1"/>
    <row r="84990" s="2839" customFormat="1"/>
    <row r="84991" s="2839" customFormat="1"/>
    <row r="84992" s="2839" customFormat="1"/>
    <row r="84993" s="2839" customFormat="1"/>
    <row r="84994" s="2839" customFormat="1"/>
    <row r="84995" s="2839" customFormat="1"/>
    <row r="84996" s="2839" customFormat="1"/>
    <row r="84997" s="2839" customFormat="1"/>
    <row r="84998" s="2839" customFormat="1"/>
    <row r="84999" s="2839" customFormat="1"/>
    <row r="85000" s="2839" customFormat="1"/>
    <row r="85001" s="2839" customFormat="1"/>
    <row r="85002" s="2839" customFormat="1"/>
    <row r="85003" s="2839" customFormat="1"/>
    <row r="85004" s="2839" customFormat="1"/>
    <row r="85005" s="2839" customFormat="1"/>
    <row r="85006" s="2839" customFormat="1"/>
    <row r="85007" s="2839" customFormat="1"/>
    <row r="85008" s="2839" customFormat="1"/>
    <row r="85009" s="2839" customFormat="1"/>
    <row r="85010" s="2839" customFormat="1"/>
    <row r="85011" s="2839" customFormat="1"/>
    <row r="85012" s="2839" customFormat="1"/>
    <row r="85013" s="2839" customFormat="1"/>
    <row r="85014" s="2839" customFormat="1"/>
    <row r="85015" s="2839" customFormat="1"/>
    <row r="85016" s="2839" customFormat="1"/>
    <row r="85017" s="2839" customFormat="1"/>
    <row r="85018" s="2839" customFormat="1"/>
    <row r="85019" s="2839" customFormat="1"/>
    <row r="85020" s="2839" customFormat="1"/>
    <row r="85021" s="2839" customFormat="1"/>
    <row r="85022" s="2839" customFormat="1"/>
    <row r="85023" s="2839" customFormat="1"/>
    <row r="85024" s="2839" customFormat="1"/>
    <row r="85025" s="2839" customFormat="1"/>
    <row r="85026" s="2839" customFormat="1"/>
    <row r="85027" s="2839" customFormat="1"/>
    <row r="85028" s="2839" customFormat="1"/>
    <row r="85029" s="2839" customFormat="1"/>
    <row r="85030" s="2839" customFormat="1"/>
    <row r="85031" s="2839" customFormat="1"/>
    <row r="85032" s="2839" customFormat="1"/>
    <row r="85033" s="2839" customFormat="1"/>
    <row r="85034" s="2839" customFormat="1"/>
    <row r="85035" s="2839" customFormat="1"/>
    <row r="85036" s="2839" customFormat="1"/>
    <row r="85037" s="2839" customFormat="1"/>
    <row r="85038" s="2839" customFormat="1"/>
    <row r="85039" s="2839" customFormat="1"/>
    <row r="85040" s="2839" customFormat="1"/>
    <row r="85041" s="2839" customFormat="1"/>
    <row r="85042" s="2839" customFormat="1"/>
    <row r="85043" s="2839" customFormat="1"/>
    <row r="85044" s="2839" customFormat="1"/>
    <row r="85045" s="2839" customFormat="1"/>
    <row r="85046" s="2839" customFormat="1"/>
    <row r="85047" s="2839" customFormat="1"/>
    <row r="85048" s="2839" customFormat="1"/>
    <row r="85049" s="2839" customFormat="1"/>
    <row r="85050" s="2839" customFormat="1"/>
    <row r="85051" s="2839" customFormat="1"/>
    <row r="85052" s="2839" customFormat="1"/>
    <row r="85053" s="2839" customFormat="1"/>
    <row r="85054" s="2839" customFormat="1"/>
    <row r="85055" s="2839" customFormat="1"/>
    <row r="85056" s="2839" customFormat="1"/>
    <row r="85057" s="2839" customFormat="1"/>
    <row r="85058" s="2839" customFormat="1"/>
    <row r="85059" s="2839" customFormat="1"/>
    <row r="85060" s="2839" customFormat="1"/>
    <row r="85061" s="2839" customFormat="1"/>
    <row r="85062" s="2839" customFormat="1"/>
    <row r="85063" s="2839" customFormat="1"/>
    <row r="85064" s="2839" customFormat="1"/>
    <row r="85065" s="2839" customFormat="1"/>
    <row r="85066" s="2839" customFormat="1"/>
    <row r="85067" s="2839" customFormat="1"/>
    <row r="85068" s="2839" customFormat="1"/>
    <row r="85069" s="2839" customFormat="1"/>
    <row r="85070" s="2839" customFormat="1"/>
    <row r="85071" s="2839" customFormat="1"/>
    <row r="85072" s="2839" customFormat="1"/>
    <row r="85073" s="2839" customFormat="1"/>
    <row r="85074" s="2839" customFormat="1"/>
    <row r="85075" s="2839" customFormat="1"/>
    <row r="85076" s="2839" customFormat="1"/>
    <row r="85077" s="2839" customFormat="1"/>
    <row r="85078" s="2839" customFormat="1"/>
    <row r="85079" s="2839" customFormat="1"/>
    <row r="85080" s="2839" customFormat="1"/>
    <row r="85081" s="2839" customFormat="1"/>
    <row r="85082" s="2839" customFormat="1"/>
    <row r="85083" s="2839" customFormat="1"/>
    <row r="85084" s="2839" customFormat="1"/>
    <row r="85085" s="2839" customFormat="1"/>
    <row r="85086" s="2839" customFormat="1"/>
    <row r="85087" s="2839" customFormat="1"/>
    <row r="85088" s="2839" customFormat="1"/>
    <row r="85089" s="2839" customFormat="1"/>
    <row r="85090" s="2839" customFormat="1"/>
    <row r="85091" s="2839" customFormat="1"/>
    <row r="85092" s="2839" customFormat="1"/>
    <row r="85093" s="2839" customFormat="1"/>
    <row r="85094" s="2839" customFormat="1"/>
    <row r="85095" s="2839" customFormat="1"/>
    <row r="85096" s="2839" customFormat="1"/>
    <row r="85097" s="2839" customFormat="1"/>
    <row r="85098" s="2839" customFormat="1"/>
    <row r="85099" s="2839" customFormat="1"/>
    <row r="85100" s="2839" customFormat="1"/>
    <row r="85101" s="2839" customFormat="1"/>
    <row r="85102" s="2839" customFormat="1"/>
    <row r="85103" s="2839" customFormat="1"/>
    <row r="85104" s="2839" customFormat="1"/>
    <row r="85105" s="2839" customFormat="1"/>
    <row r="85106" s="2839" customFormat="1"/>
    <row r="85107" s="2839" customFormat="1"/>
    <row r="85108" s="2839" customFormat="1"/>
    <row r="85109" s="2839" customFormat="1"/>
    <row r="85110" s="2839" customFormat="1"/>
    <row r="85111" s="2839" customFormat="1"/>
    <row r="85112" s="2839" customFormat="1"/>
    <row r="85113" s="2839" customFormat="1"/>
    <row r="85114" s="2839" customFormat="1"/>
    <row r="85115" s="2839" customFormat="1"/>
    <row r="85116" s="2839" customFormat="1"/>
    <row r="85117" s="2839" customFormat="1"/>
    <row r="85118" s="2839" customFormat="1"/>
    <row r="85119" s="2839" customFormat="1"/>
    <row r="85120" s="2839" customFormat="1"/>
    <row r="85121" s="2839" customFormat="1"/>
    <row r="85122" s="2839" customFormat="1"/>
    <row r="85123" s="2839" customFormat="1"/>
    <row r="85124" s="2839" customFormat="1"/>
    <row r="85125" s="2839" customFormat="1"/>
    <row r="85126" s="2839" customFormat="1"/>
    <row r="85127" s="2839" customFormat="1"/>
    <row r="85128" s="2839" customFormat="1"/>
    <row r="85129" s="2839" customFormat="1"/>
    <row r="85130" s="2839" customFormat="1"/>
    <row r="85131" s="2839" customFormat="1"/>
    <row r="85132" s="2839" customFormat="1"/>
    <row r="85133" s="2839" customFormat="1"/>
    <row r="85134" s="2839" customFormat="1"/>
    <row r="85135" s="2839" customFormat="1"/>
    <row r="85136" s="2839" customFormat="1"/>
    <row r="85137" s="2839" customFormat="1"/>
    <row r="85138" s="2839" customFormat="1"/>
    <row r="85139" s="2839" customFormat="1"/>
    <row r="85140" s="2839" customFormat="1"/>
    <row r="85141" s="2839" customFormat="1"/>
    <row r="85142" s="2839" customFormat="1"/>
    <row r="85143" s="2839" customFormat="1"/>
    <row r="85144" s="2839" customFormat="1"/>
    <row r="85145" s="2839" customFormat="1"/>
    <row r="85146" s="2839" customFormat="1"/>
    <row r="85147" s="2839" customFormat="1"/>
    <row r="85148" s="2839" customFormat="1"/>
    <row r="85149" s="2839" customFormat="1"/>
    <row r="85150" s="2839" customFormat="1"/>
    <row r="85151" s="2839" customFormat="1"/>
    <row r="85152" s="2839" customFormat="1"/>
    <row r="85153" s="2839" customFormat="1"/>
    <row r="85154" s="2839" customFormat="1"/>
    <row r="85155" s="2839" customFormat="1"/>
    <row r="85156" s="2839" customFormat="1"/>
    <row r="85157" s="2839" customFormat="1"/>
    <row r="85158" s="2839" customFormat="1"/>
    <row r="85159" s="2839" customFormat="1"/>
    <row r="85160" s="2839" customFormat="1"/>
    <row r="85161" s="2839" customFormat="1"/>
    <row r="85162" s="2839" customFormat="1"/>
    <row r="85163" s="2839" customFormat="1"/>
    <row r="85164" s="2839" customFormat="1"/>
    <row r="85165" s="2839" customFormat="1"/>
    <row r="85166" s="2839" customFormat="1"/>
    <row r="85167" s="2839" customFormat="1"/>
    <row r="85168" s="2839" customFormat="1"/>
    <row r="85169" s="2839" customFormat="1"/>
    <row r="85170" s="2839" customFormat="1"/>
    <row r="85171" s="2839" customFormat="1"/>
    <row r="85172" s="2839" customFormat="1"/>
    <row r="85173" s="2839" customFormat="1"/>
    <row r="85174" s="2839" customFormat="1"/>
    <row r="85175" s="2839" customFormat="1"/>
    <row r="85176" s="2839" customFormat="1"/>
    <row r="85177" s="2839" customFormat="1"/>
    <row r="85178" s="2839" customFormat="1"/>
    <row r="85179" s="2839" customFormat="1"/>
    <row r="85180" s="2839" customFormat="1"/>
    <row r="85181" s="2839" customFormat="1"/>
    <row r="85182" s="2839" customFormat="1"/>
    <row r="85183" s="2839" customFormat="1"/>
    <row r="85184" s="2839" customFormat="1"/>
    <row r="85185" s="2839" customFormat="1"/>
    <row r="85186" s="2839" customFormat="1"/>
    <row r="85187" s="2839" customFormat="1"/>
    <row r="85188" s="2839" customFormat="1"/>
    <row r="85189" s="2839" customFormat="1"/>
    <row r="85190" s="2839" customFormat="1"/>
    <row r="85191" s="2839" customFormat="1"/>
    <row r="85192" s="2839" customFormat="1"/>
    <row r="85193" s="2839" customFormat="1"/>
    <row r="85194" s="2839" customFormat="1"/>
    <row r="85195" s="2839" customFormat="1"/>
    <row r="85196" s="2839" customFormat="1"/>
    <row r="85197" s="2839" customFormat="1"/>
    <row r="85198" s="2839" customFormat="1"/>
    <row r="85199" s="2839" customFormat="1"/>
    <row r="85200" s="2839" customFormat="1"/>
    <row r="85201" s="2839" customFormat="1"/>
    <row r="85202" s="2839" customFormat="1"/>
    <row r="85203" s="2839" customFormat="1"/>
    <row r="85204" s="2839" customFormat="1"/>
    <row r="85205" s="2839" customFormat="1"/>
    <row r="85206" s="2839" customFormat="1"/>
    <row r="85207" s="2839" customFormat="1"/>
    <row r="85208" s="2839" customFormat="1"/>
    <row r="85209" s="2839" customFormat="1"/>
    <row r="85210" s="2839" customFormat="1"/>
    <row r="85211" s="2839" customFormat="1"/>
    <row r="85212" s="2839" customFormat="1"/>
    <row r="85213" s="2839" customFormat="1"/>
    <row r="85214" s="2839" customFormat="1"/>
    <row r="85215" s="2839" customFormat="1"/>
    <row r="85216" s="2839" customFormat="1"/>
    <row r="85217" s="2839" customFormat="1"/>
    <row r="85218" s="2839" customFormat="1"/>
    <row r="85219" s="2839" customFormat="1"/>
    <row r="85220" s="2839" customFormat="1"/>
    <row r="85221" s="2839" customFormat="1"/>
    <row r="85222" s="2839" customFormat="1"/>
    <row r="85223" s="2839" customFormat="1"/>
    <row r="85224" s="2839" customFormat="1"/>
    <row r="85225" s="2839" customFormat="1"/>
    <row r="85226" s="2839" customFormat="1"/>
    <row r="85227" s="2839" customFormat="1"/>
    <row r="85228" s="2839" customFormat="1"/>
    <row r="85229" s="2839" customFormat="1"/>
    <row r="85230" s="2839" customFormat="1"/>
    <row r="85231" s="2839" customFormat="1"/>
    <row r="85232" s="2839" customFormat="1"/>
    <row r="85233" s="2839" customFormat="1"/>
    <row r="85234" s="2839" customFormat="1"/>
    <row r="85235" s="2839" customFormat="1"/>
    <row r="85236" s="2839" customFormat="1"/>
    <row r="85237" s="2839" customFormat="1"/>
    <row r="85238" s="2839" customFormat="1"/>
    <row r="85239" s="2839" customFormat="1"/>
    <row r="85240" s="2839" customFormat="1"/>
    <row r="85241" s="2839" customFormat="1"/>
    <row r="85242" s="2839" customFormat="1"/>
    <row r="85243" s="2839" customFormat="1"/>
    <row r="85244" s="2839" customFormat="1"/>
    <row r="85245" s="2839" customFormat="1"/>
    <row r="85246" s="2839" customFormat="1"/>
    <row r="85247" s="2839" customFormat="1"/>
    <row r="85248" s="2839" customFormat="1"/>
    <row r="85249" s="2839" customFormat="1"/>
    <row r="85250" s="2839" customFormat="1"/>
    <row r="85251" s="2839" customFormat="1"/>
    <row r="85252" s="2839" customFormat="1"/>
    <row r="85253" s="2839" customFormat="1"/>
    <row r="85254" s="2839" customFormat="1"/>
    <row r="85255" s="2839" customFormat="1"/>
    <row r="85256" s="2839" customFormat="1"/>
    <row r="85257" s="2839" customFormat="1"/>
    <row r="85258" s="2839" customFormat="1"/>
    <row r="85259" s="2839" customFormat="1"/>
    <row r="85260" s="2839" customFormat="1"/>
    <row r="85261" s="2839" customFormat="1"/>
    <row r="85262" s="2839" customFormat="1"/>
    <row r="85263" s="2839" customFormat="1"/>
    <row r="85264" s="2839" customFormat="1"/>
    <row r="85265" s="2839" customFormat="1"/>
    <row r="85266" s="2839" customFormat="1"/>
    <row r="85267" s="2839" customFormat="1"/>
    <row r="85268" s="2839" customFormat="1"/>
    <row r="85269" s="2839" customFormat="1"/>
    <row r="85270" s="2839" customFormat="1"/>
    <row r="85271" s="2839" customFormat="1"/>
    <row r="85272" s="2839" customFormat="1"/>
    <row r="85273" s="2839" customFormat="1"/>
    <row r="85274" s="2839" customFormat="1"/>
    <row r="85275" s="2839" customFormat="1"/>
    <row r="85276" s="2839" customFormat="1"/>
    <row r="85277" s="2839" customFormat="1"/>
    <row r="85278" s="2839" customFormat="1"/>
    <row r="85279" s="2839" customFormat="1"/>
    <row r="85280" s="2839" customFormat="1"/>
    <row r="85281" s="2839" customFormat="1"/>
    <row r="85282" s="2839" customFormat="1"/>
    <row r="85283" s="2839" customFormat="1"/>
    <row r="85284" s="2839" customFormat="1"/>
    <row r="85285" s="2839" customFormat="1"/>
    <row r="85286" s="2839" customFormat="1"/>
    <row r="85287" s="2839" customFormat="1"/>
    <row r="85288" s="2839" customFormat="1"/>
    <row r="85289" s="2839" customFormat="1"/>
    <row r="85290" s="2839" customFormat="1"/>
    <row r="85291" s="2839" customFormat="1"/>
    <row r="85292" s="2839" customFormat="1"/>
    <row r="85293" s="2839" customFormat="1"/>
    <row r="85294" s="2839" customFormat="1"/>
    <row r="85295" s="2839" customFormat="1"/>
    <row r="85296" s="2839" customFormat="1"/>
    <row r="85297" s="2839" customFormat="1"/>
    <row r="85298" s="2839" customFormat="1"/>
    <row r="85299" s="2839" customFormat="1"/>
    <row r="85300" s="2839" customFormat="1"/>
    <row r="85301" s="2839" customFormat="1"/>
    <row r="85302" s="2839" customFormat="1"/>
    <row r="85303" s="2839" customFormat="1"/>
    <row r="85304" s="2839" customFormat="1"/>
    <row r="85305" s="2839" customFormat="1"/>
    <row r="85306" s="2839" customFormat="1"/>
    <row r="85307" s="2839" customFormat="1"/>
    <row r="85308" s="2839" customFormat="1"/>
    <row r="85309" s="2839" customFormat="1"/>
    <row r="85310" s="2839" customFormat="1"/>
    <row r="85311" s="2839" customFormat="1"/>
    <row r="85312" s="2839" customFormat="1"/>
    <row r="85313" s="2839" customFormat="1"/>
    <row r="85314" s="2839" customFormat="1"/>
    <row r="85315" s="2839" customFormat="1"/>
    <row r="85316" s="2839" customFormat="1"/>
    <row r="85317" s="2839" customFormat="1"/>
    <row r="85318" s="2839" customFormat="1"/>
    <row r="85319" s="2839" customFormat="1"/>
    <row r="85320" s="2839" customFormat="1"/>
    <row r="85321" s="2839" customFormat="1"/>
    <row r="85322" s="2839" customFormat="1"/>
    <row r="85323" s="2839" customFormat="1"/>
    <row r="85324" s="2839" customFormat="1"/>
    <row r="85325" s="2839" customFormat="1"/>
    <row r="85326" s="2839" customFormat="1"/>
    <row r="85327" s="2839" customFormat="1"/>
    <row r="85328" s="2839" customFormat="1"/>
    <row r="85329" s="2839" customFormat="1"/>
    <row r="85330" s="2839" customFormat="1"/>
    <row r="85331" s="2839" customFormat="1"/>
    <row r="85332" s="2839" customFormat="1"/>
    <row r="85333" s="2839" customFormat="1"/>
    <row r="85334" s="2839" customFormat="1"/>
    <row r="85335" s="2839" customFormat="1"/>
    <row r="85336" s="2839" customFormat="1"/>
    <row r="85337" s="2839" customFormat="1"/>
    <row r="85338" s="2839" customFormat="1"/>
    <row r="85339" s="2839" customFormat="1"/>
    <row r="85340" s="2839" customFormat="1"/>
    <row r="85341" s="2839" customFormat="1"/>
    <row r="85342" s="2839" customFormat="1"/>
    <row r="85343" s="2839" customFormat="1"/>
    <row r="85344" s="2839" customFormat="1"/>
    <row r="85345" s="2839" customFormat="1"/>
    <row r="85346" s="2839" customFormat="1"/>
    <row r="85347" s="2839" customFormat="1"/>
    <row r="85348" s="2839" customFormat="1"/>
    <row r="85349" s="2839" customFormat="1"/>
    <row r="85350" s="2839" customFormat="1"/>
    <row r="85351" s="2839" customFormat="1"/>
    <row r="85352" s="2839" customFormat="1"/>
    <row r="85353" s="2839" customFormat="1"/>
    <row r="85354" s="2839" customFormat="1"/>
    <row r="85355" s="2839" customFormat="1"/>
    <row r="85356" s="2839" customFormat="1"/>
    <row r="85357" s="2839" customFormat="1"/>
    <row r="85358" s="2839" customFormat="1"/>
    <row r="85359" s="2839" customFormat="1"/>
    <row r="85360" s="2839" customFormat="1"/>
    <row r="85361" s="2839" customFormat="1"/>
    <row r="85362" s="2839" customFormat="1"/>
    <row r="85363" s="2839" customFormat="1"/>
    <row r="85364" s="2839" customFormat="1"/>
    <row r="85365" s="2839" customFormat="1"/>
    <row r="85366" s="2839" customFormat="1"/>
    <row r="85367" s="2839" customFormat="1"/>
    <row r="85368" s="2839" customFormat="1"/>
    <row r="85369" s="2839" customFormat="1"/>
    <row r="85370" s="2839" customFormat="1"/>
    <row r="85371" s="2839" customFormat="1"/>
    <row r="85372" s="2839" customFormat="1"/>
    <row r="85373" s="2839" customFormat="1"/>
    <row r="85374" s="2839" customFormat="1"/>
    <row r="85375" s="2839" customFormat="1"/>
    <row r="85376" s="2839" customFormat="1"/>
    <row r="85377" s="2839" customFormat="1"/>
    <row r="85378" s="2839" customFormat="1"/>
    <row r="85379" s="2839" customFormat="1"/>
    <row r="85380" s="2839" customFormat="1"/>
    <row r="85381" s="2839" customFormat="1"/>
    <row r="85382" s="2839" customFormat="1"/>
    <row r="85383" s="2839" customFormat="1"/>
    <row r="85384" s="2839" customFormat="1"/>
    <row r="85385" s="2839" customFormat="1"/>
    <row r="85386" s="2839" customFormat="1"/>
    <row r="85387" s="2839" customFormat="1"/>
    <row r="85388" s="2839" customFormat="1"/>
    <row r="85389" s="2839" customFormat="1"/>
    <row r="85390" s="2839" customFormat="1"/>
    <row r="85391" s="2839" customFormat="1"/>
    <row r="85392" s="2839" customFormat="1"/>
    <row r="85393" s="2839" customFormat="1"/>
    <row r="85394" s="2839" customFormat="1"/>
    <row r="85395" s="2839" customFormat="1"/>
    <row r="85396" s="2839" customFormat="1"/>
    <row r="85397" s="2839" customFormat="1"/>
    <row r="85398" s="2839" customFormat="1"/>
    <row r="85399" s="2839" customFormat="1"/>
    <row r="85400" s="2839" customFormat="1"/>
    <row r="85401" s="2839" customFormat="1"/>
    <row r="85402" s="2839" customFormat="1"/>
    <row r="85403" s="2839" customFormat="1"/>
    <row r="85404" s="2839" customFormat="1"/>
    <row r="85405" s="2839" customFormat="1"/>
    <row r="85406" s="2839" customFormat="1"/>
    <row r="85407" s="2839" customFormat="1"/>
    <row r="85408" s="2839" customFormat="1"/>
    <row r="85409" s="2839" customFormat="1"/>
    <row r="85410" s="2839" customFormat="1"/>
    <row r="85411" s="2839" customFormat="1"/>
    <row r="85412" s="2839" customFormat="1"/>
    <row r="85413" s="2839" customFormat="1"/>
    <row r="85414" s="2839" customFormat="1"/>
    <row r="85415" s="2839" customFormat="1"/>
    <row r="85416" s="2839" customFormat="1"/>
    <row r="85417" s="2839" customFormat="1"/>
    <row r="85418" s="2839" customFormat="1"/>
    <row r="85419" s="2839" customFormat="1"/>
    <row r="85420" s="2839" customFormat="1"/>
    <row r="85421" s="2839" customFormat="1"/>
    <row r="85422" s="2839" customFormat="1"/>
    <row r="85423" s="2839" customFormat="1"/>
    <row r="85424" s="2839" customFormat="1"/>
    <row r="85425" s="2839" customFormat="1"/>
    <row r="85426" s="2839" customFormat="1"/>
    <row r="85427" s="2839" customFormat="1"/>
    <row r="85428" s="2839" customFormat="1"/>
    <row r="85429" s="2839" customFormat="1"/>
    <row r="85430" s="2839" customFormat="1"/>
    <row r="85431" s="2839" customFormat="1"/>
    <row r="85432" s="2839" customFormat="1"/>
    <row r="85433" s="2839" customFormat="1"/>
    <row r="85434" s="2839" customFormat="1"/>
    <row r="85435" s="2839" customFormat="1"/>
    <row r="85436" s="2839" customFormat="1"/>
    <row r="85437" s="2839" customFormat="1"/>
    <row r="85438" s="2839" customFormat="1"/>
    <row r="85439" s="2839" customFormat="1"/>
    <row r="85440" s="2839" customFormat="1"/>
    <row r="85441" s="2839" customFormat="1"/>
    <row r="85442" s="2839" customFormat="1"/>
    <row r="85443" s="2839" customFormat="1"/>
    <row r="85444" s="2839" customFormat="1"/>
    <row r="85445" s="2839" customFormat="1"/>
    <row r="85446" s="2839" customFormat="1"/>
    <row r="85447" s="2839" customFormat="1"/>
    <row r="85448" s="2839" customFormat="1"/>
    <row r="85449" s="2839" customFormat="1"/>
    <row r="85450" s="2839" customFormat="1"/>
    <row r="85451" s="2839" customFormat="1"/>
    <row r="85452" s="2839" customFormat="1"/>
    <row r="85453" s="2839" customFormat="1"/>
    <row r="85454" s="2839" customFormat="1"/>
    <row r="85455" s="2839" customFormat="1"/>
    <row r="85456" s="2839" customFormat="1"/>
    <row r="85457" s="2839" customFormat="1"/>
    <row r="85458" s="2839" customFormat="1"/>
    <row r="85459" s="2839" customFormat="1"/>
    <row r="85460" s="2839" customFormat="1"/>
    <row r="85461" s="2839" customFormat="1"/>
    <row r="85462" s="2839" customFormat="1"/>
    <row r="85463" s="2839" customFormat="1"/>
    <row r="85464" s="2839" customFormat="1"/>
    <row r="85465" s="2839" customFormat="1"/>
    <row r="85466" s="2839" customFormat="1"/>
    <row r="85467" s="2839" customFormat="1"/>
    <row r="85468" s="2839" customFormat="1"/>
    <row r="85469" s="2839" customFormat="1"/>
    <row r="85470" s="2839" customFormat="1"/>
    <row r="85471" s="2839" customFormat="1"/>
    <row r="85472" s="2839" customFormat="1"/>
    <row r="85473" s="2839" customFormat="1"/>
    <row r="85474" s="2839" customFormat="1"/>
    <row r="85475" s="2839" customFormat="1"/>
    <row r="85476" s="2839" customFormat="1"/>
    <row r="85477" s="2839" customFormat="1"/>
    <row r="85478" s="2839" customFormat="1"/>
    <row r="85479" s="2839" customFormat="1"/>
    <row r="85480" s="2839" customFormat="1"/>
    <row r="85481" s="2839" customFormat="1"/>
    <row r="85482" s="2839" customFormat="1"/>
    <row r="85483" s="2839" customFormat="1"/>
    <row r="85484" s="2839" customFormat="1"/>
    <row r="85485" s="2839" customFormat="1"/>
    <row r="85486" s="2839" customFormat="1"/>
    <row r="85487" s="2839" customFormat="1"/>
    <row r="85488" s="2839" customFormat="1"/>
    <row r="85489" s="2839" customFormat="1"/>
    <row r="85490" s="2839" customFormat="1"/>
    <row r="85491" s="2839" customFormat="1"/>
    <row r="85492" s="2839" customFormat="1"/>
    <row r="85493" s="2839" customFormat="1"/>
    <row r="85494" s="2839" customFormat="1"/>
    <row r="85495" s="2839" customFormat="1"/>
    <row r="85496" s="2839" customFormat="1"/>
    <row r="85497" s="2839" customFormat="1"/>
    <row r="85498" s="2839" customFormat="1"/>
    <row r="85499" s="2839" customFormat="1"/>
    <row r="85500" s="2839" customFormat="1"/>
    <row r="85501" s="2839" customFormat="1"/>
    <row r="85502" s="2839" customFormat="1"/>
    <row r="85503" s="2839" customFormat="1"/>
    <row r="85504" s="2839" customFormat="1"/>
    <row r="85505" s="2839" customFormat="1"/>
    <row r="85506" s="2839" customFormat="1"/>
    <row r="85507" s="2839" customFormat="1"/>
    <row r="85508" s="2839" customFormat="1"/>
    <row r="85509" s="2839" customFormat="1"/>
    <row r="85510" s="2839" customFormat="1"/>
    <row r="85511" s="2839" customFormat="1"/>
    <row r="85512" s="2839" customFormat="1"/>
    <row r="85513" s="2839" customFormat="1"/>
    <row r="85514" s="2839" customFormat="1"/>
    <row r="85515" s="2839" customFormat="1"/>
    <row r="85516" s="2839" customFormat="1"/>
    <row r="85517" s="2839" customFormat="1"/>
    <row r="85518" s="2839" customFormat="1"/>
    <row r="85519" s="2839" customFormat="1"/>
    <row r="85520" s="2839" customFormat="1"/>
    <row r="85521" s="2839" customFormat="1"/>
    <row r="85522" s="2839" customFormat="1"/>
    <row r="85523" s="2839" customFormat="1"/>
    <row r="85524" s="2839" customFormat="1"/>
    <row r="85525" s="2839" customFormat="1"/>
    <row r="85526" s="2839" customFormat="1"/>
    <row r="85527" s="2839" customFormat="1"/>
    <row r="85528" s="2839" customFormat="1"/>
    <row r="85529" s="2839" customFormat="1"/>
    <row r="85530" s="2839" customFormat="1"/>
    <row r="85531" s="2839" customFormat="1"/>
    <row r="85532" s="2839" customFormat="1"/>
    <row r="85533" s="2839" customFormat="1"/>
    <row r="85534" s="2839" customFormat="1"/>
    <row r="85535" s="2839" customFormat="1"/>
    <row r="85536" s="2839" customFormat="1"/>
    <row r="85537" s="2839" customFormat="1"/>
    <row r="85538" s="2839" customFormat="1"/>
    <row r="85539" s="2839" customFormat="1"/>
    <row r="85540" s="2839" customFormat="1"/>
    <row r="85541" s="2839" customFormat="1"/>
    <row r="85542" s="2839" customFormat="1"/>
    <row r="85543" s="2839" customFormat="1"/>
    <row r="85544" s="2839" customFormat="1"/>
    <row r="85545" s="2839" customFormat="1"/>
    <row r="85546" s="2839" customFormat="1"/>
    <row r="85547" s="2839" customFormat="1"/>
    <row r="85548" s="2839" customFormat="1"/>
    <row r="85549" s="2839" customFormat="1"/>
    <row r="85550" s="2839" customFormat="1"/>
    <row r="85551" s="2839" customFormat="1"/>
    <row r="85552" s="2839" customFormat="1"/>
    <row r="85553" s="2839" customFormat="1"/>
    <row r="85554" s="2839" customFormat="1"/>
    <row r="85555" s="2839" customFormat="1"/>
    <row r="85556" s="2839" customFormat="1"/>
    <row r="85557" s="2839" customFormat="1"/>
    <row r="85558" s="2839" customFormat="1"/>
    <row r="85559" s="2839" customFormat="1"/>
    <row r="85560" s="2839" customFormat="1"/>
    <row r="85561" s="2839" customFormat="1"/>
    <row r="85562" s="2839" customFormat="1"/>
    <row r="85563" s="2839" customFormat="1"/>
    <row r="85564" s="2839" customFormat="1"/>
    <row r="85565" s="2839" customFormat="1"/>
    <row r="85566" s="2839" customFormat="1"/>
    <row r="85567" s="2839" customFormat="1"/>
    <row r="85568" s="2839" customFormat="1"/>
    <row r="85569" s="2839" customFormat="1"/>
    <row r="85570" s="2839" customFormat="1"/>
    <row r="85571" s="2839" customFormat="1"/>
    <row r="85572" s="2839" customFormat="1"/>
    <row r="85573" s="2839" customFormat="1"/>
    <row r="85574" s="2839" customFormat="1"/>
    <row r="85575" s="2839" customFormat="1"/>
    <row r="85576" s="2839" customFormat="1"/>
    <row r="85577" s="2839" customFormat="1"/>
    <row r="85578" s="2839" customFormat="1"/>
    <row r="85579" s="2839" customFormat="1"/>
    <row r="85580" s="2839" customFormat="1"/>
    <row r="85581" s="2839" customFormat="1"/>
    <row r="85582" s="2839" customFormat="1"/>
    <row r="85583" s="2839" customFormat="1"/>
    <row r="85584" s="2839" customFormat="1"/>
    <row r="85585" s="2839" customFormat="1"/>
    <row r="85586" s="2839" customFormat="1"/>
    <row r="85587" s="2839" customFormat="1"/>
    <row r="85588" s="2839" customFormat="1"/>
    <row r="85589" s="2839" customFormat="1"/>
    <row r="85590" s="2839" customFormat="1"/>
    <row r="85591" s="2839" customFormat="1"/>
    <row r="85592" s="2839" customFormat="1"/>
    <row r="85593" s="2839" customFormat="1"/>
    <row r="85594" s="2839" customFormat="1"/>
    <row r="85595" s="2839" customFormat="1"/>
    <row r="85596" s="2839" customFormat="1"/>
    <row r="85597" s="2839" customFormat="1"/>
    <row r="85598" s="2839" customFormat="1"/>
    <row r="85599" s="2839" customFormat="1"/>
    <row r="85600" s="2839" customFormat="1"/>
    <row r="85601" s="2839" customFormat="1"/>
    <row r="85602" s="2839" customFormat="1"/>
    <row r="85603" s="2839" customFormat="1"/>
    <row r="85604" s="2839" customFormat="1"/>
    <row r="85605" s="2839" customFormat="1"/>
    <row r="85606" s="2839" customFormat="1"/>
    <row r="85607" s="2839" customFormat="1"/>
    <row r="85608" s="2839" customFormat="1"/>
    <row r="85609" s="2839" customFormat="1"/>
    <row r="85610" s="2839" customFormat="1"/>
    <row r="85611" s="2839" customFormat="1"/>
    <row r="85612" s="2839" customFormat="1"/>
    <row r="85613" s="2839" customFormat="1"/>
    <row r="85614" s="2839" customFormat="1"/>
    <row r="85615" s="2839" customFormat="1"/>
    <row r="85616" s="2839" customFormat="1"/>
    <row r="85617" s="2839" customFormat="1"/>
    <row r="85618" s="2839" customFormat="1"/>
    <row r="85619" s="2839" customFormat="1"/>
    <row r="85620" s="2839" customFormat="1"/>
    <row r="85621" s="2839" customFormat="1"/>
    <row r="85622" s="2839" customFormat="1"/>
    <row r="85623" s="2839" customFormat="1"/>
    <row r="85624" s="2839" customFormat="1"/>
    <row r="85625" s="2839" customFormat="1"/>
    <row r="85626" s="2839" customFormat="1"/>
    <row r="85627" s="2839" customFormat="1"/>
    <row r="85628" s="2839" customFormat="1"/>
    <row r="85629" s="2839" customFormat="1"/>
    <row r="85630" s="2839" customFormat="1"/>
    <row r="85631" s="2839" customFormat="1"/>
    <row r="85632" s="2839" customFormat="1"/>
    <row r="85633" s="2839" customFormat="1"/>
    <row r="85634" s="2839" customFormat="1"/>
    <row r="85635" s="2839" customFormat="1"/>
    <row r="85636" s="2839" customFormat="1"/>
    <row r="85637" s="2839" customFormat="1"/>
    <row r="85638" s="2839" customFormat="1"/>
    <row r="85639" s="2839" customFormat="1"/>
    <row r="85640" s="2839" customFormat="1"/>
    <row r="85641" s="2839" customFormat="1"/>
    <row r="85642" s="2839" customFormat="1"/>
    <row r="85643" s="2839" customFormat="1"/>
    <row r="85644" s="2839" customFormat="1"/>
    <row r="85645" s="2839" customFormat="1"/>
    <row r="85646" s="2839" customFormat="1"/>
    <row r="85647" s="2839" customFormat="1"/>
    <row r="85648" s="2839" customFormat="1"/>
    <row r="85649" s="2839" customFormat="1"/>
    <row r="85650" s="2839" customFormat="1"/>
    <row r="85651" s="2839" customFormat="1"/>
    <row r="85652" s="2839" customFormat="1"/>
    <row r="85653" s="2839" customFormat="1"/>
    <row r="85654" s="2839" customFormat="1"/>
    <row r="85655" s="2839" customFormat="1"/>
    <row r="85656" s="2839" customFormat="1"/>
    <row r="85657" s="2839" customFormat="1"/>
    <row r="85658" s="2839" customFormat="1"/>
    <row r="85659" s="2839" customFormat="1"/>
    <row r="85660" s="2839" customFormat="1"/>
    <row r="85661" s="2839" customFormat="1"/>
    <row r="85662" s="2839" customFormat="1"/>
    <row r="85663" s="2839" customFormat="1"/>
    <row r="85664" s="2839" customFormat="1"/>
    <row r="85665" s="2839" customFormat="1"/>
    <row r="85666" s="2839" customFormat="1"/>
    <row r="85667" s="2839" customFormat="1"/>
    <row r="85668" s="2839" customFormat="1"/>
    <row r="85669" s="2839" customFormat="1"/>
    <row r="85670" s="2839" customFormat="1"/>
    <row r="85671" s="2839" customFormat="1"/>
    <row r="85672" s="2839" customFormat="1"/>
    <row r="85673" s="2839" customFormat="1"/>
    <row r="85674" s="2839" customFormat="1"/>
    <row r="85675" s="2839" customFormat="1"/>
    <row r="85676" s="2839" customFormat="1"/>
    <row r="85677" s="2839" customFormat="1"/>
    <row r="85678" s="2839" customFormat="1"/>
    <row r="85679" s="2839" customFormat="1"/>
    <row r="85680" s="2839" customFormat="1"/>
    <row r="85681" s="2839" customFormat="1"/>
    <row r="85682" s="2839" customFormat="1"/>
    <row r="85683" s="2839" customFormat="1"/>
    <row r="85684" s="2839" customFormat="1"/>
    <row r="85685" s="2839" customFormat="1"/>
    <row r="85686" s="2839" customFormat="1"/>
    <row r="85687" s="2839" customFormat="1"/>
    <row r="85688" s="2839" customFormat="1"/>
    <row r="85689" s="2839" customFormat="1"/>
    <row r="85690" s="2839" customFormat="1"/>
    <row r="85691" s="2839" customFormat="1"/>
    <row r="85692" s="2839" customFormat="1"/>
    <row r="85693" s="2839" customFormat="1"/>
    <row r="85694" s="2839" customFormat="1"/>
    <row r="85695" s="2839" customFormat="1"/>
    <row r="85696" s="2839" customFormat="1"/>
    <row r="85697" s="2839" customFormat="1"/>
    <row r="85698" s="2839" customFormat="1"/>
    <row r="85699" s="2839" customFormat="1"/>
    <row r="85700" s="2839" customFormat="1"/>
    <row r="85701" s="2839" customFormat="1"/>
    <row r="85702" s="2839" customFormat="1"/>
    <row r="85703" s="2839" customFormat="1"/>
    <row r="85704" s="2839" customFormat="1"/>
    <row r="85705" s="2839" customFormat="1"/>
    <row r="85706" s="2839" customFormat="1"/>
    <row r="85707" s="2839" customFormat="1"/>
    <row r="85708" s="2839" customFormat="1"/>
    <row r="85709" s="2839" customFormat="1"/>
    <row r="85710" s="2839" customFormat="1"/>
    <row r="85711" s="2839" customFormat="1"/>
    <row r="85712" s="2839" customFormat="1"/>
    <row r="85713" s="2839" customFormat="1"/>
    <row r="85714" s="2839" customFormat="1"/>
    <row r="85715" s="2839" customFormat="1"/>
    <row r="85716" s="2839" customFormat="1"/>
    <row r="85717" s="2839" customFormat="1"/>
    <row r="85718" s="2839" customFormat="1"/>
    <row r="85719" s="2839" customFormat="1"/>
    <row r="85720" s="2839" customFormat="1"/>
    <row r="85721" s="2839" customFormat="1"/>
    <row r="85722" s="2839" customFormat="1"/>
    <row r="85723" s="2839" customFormat="1"/>
    <row r="85724" s="2839" customFormat="1"/>
    <row r="85725" s="2839" customFormat="1"/>
    <row r="85726" s="2839" customFormat="1"/>
    <row r="85727" s="2839" customFormat="1"/>
    <row r="85728" s="2839" customFormat="1"/>
    <row r="85729" s="2839" customFormat="1"/>
    <row r="85730" s="2839" customFormat="1"/>
    <row r="85731" s="2839" customFormat="1"/>
    <row r="85732" s="2839" customFormat="1"/>
    <row r="85733" s="2839" customFormat="1"/>
    <row r="85734" s="2839" customFormat="1"/>
    <row r="85735" s="2839" customFormat="1"/>
    <row r="85736" s="2839" customFormat="1"/>
    <row r="85737" s="2839" customFormat="1"/>
    <row r="85738" s="2839" customFormat="1"/>
    <row r="85739" s="2839" customFormat="1"/>
    <row r="85740" s="2839" customFormat="1"/>
    <row r="85741" s="2839" customFormat="1"/>
    <row r="85742" s="2839" customFormat="1"/>
    <row r="85743" s="2839" customFormat="1"/>
    <row r="85744" s="2839" customFormat="1"/>
    <row r="85745" s="2839" customFormat="1"/>
    <row r="85746" s="2839" customFormat="1"/>
    <row r="85747" s="2839" customFormat="1"/>
    <row r="85748" s="2839" customFormat="1"/>
    <row r="85749" s="2839" customFormat="1"/>
    <row r="85750" s="2839" customFormat="1"/>
    <row r="85751" s="2839" customFormat="1"/>
    <row r="85752" s="2839" customFormat="1"/>
    <row r="85753" s="2839" customFormat="1"/>
    <row r="85754" s="2839" customFormat="1"/>
    <row r="85755" s="2839" customFormat="1"/>
    <row r="85756" s="2839" customFormat="1"/>
    <row r="85757" s="2839" customFormat="1"/>
    <row r="85758" s="2839" customFormat="1"/>
    <row r="85759" s="2839" customFormat="1"/>
    <row r="85760" s="2839" customFormat="1"/>
    <row r="85761" s="2839" customFormat="1"/>
    <row r="85762" s="2839" customFormat="1"/>
    <row r="85763" s="2839" customFormat="1"/>
    <row r="85764" s="2839" customFormat="1"/>
    <row r="85765" s="2839" customFormat="1"/>
    <row r="85766" s="2839" customFormat="1"/>
    <row r="85767" s="2839" customFormat="1"/>
    <row r="85768" s="2839" customFormat="1"/>
    <row r="85769" s="2839" customFormat="1"/>
    <row r="85770" s="2839" customFormat="1"/>
    <row r="85771" s="2839" customFormat="1"/>
    <row r="85772" s="2839" customFormat="1"/>
    <row r="85773" s="2839" customFormat="1"/>
    <row r="85774" s="2839" customFormat="1"/>
    <row r="85775" s="2839" customFormat="1"/>
    <row r="85776" s="2839" customFormat="1"/>
    <row r="85777" s="2839" customFormat="1"/>
    <row r="85778" s="2839" customFormat="1"/>
    <row r="85779" s="2839" customFormat="1"/>
    <row r="85780" s="2839" customFormat="1"/>
    <row r="85781" s="2839" customFormat="1"/>
    <row r="85782" s="2839" customFormat="1"/>
    <row r="85783" s="2839" customFormat="1"/>
    <row r="85784" s="2839" customFormat="1"/>
    <row r="85785" s="2839" customFormat="1"/>
    <row r="85786" s="2839" customFormat="1"/>
    <row r="85787" s="2839" customFormat="1"/>
    <row r="85788" s="2839" customFormat="1"/>
    <row r="85789" s="2839" customFormat="1"/>
    <row r="85790" s="2839" customFormat="1"/>
    <row r="85791" s="2839" customFormat="1"/>
    <row r="85792" s="2839" customFormat="1"/>
    <row r="85793" s="2839" customFormat="1"/>
    <row r="85794" s="2839" customFormat="1"/>
    <row r="85795" s="2839" customFormat="1"/>
    <row r="85796" s="2839" customFormat="1"/>
    <row r="85797" s="2839" customFormat="1"/>
    <row r="85798" s="2839" customFormat="1"/>
    <row r="85799" s="2839" customFormat="1"/>
    <row r="85800" s="2839" customFormat="1"/>
    <row r="85801" s="2839" customFormat="1"/>
    <row r="85802" s="2839" customFormat="1"/>
    <row r="85803" s="2839" customFormat="1"/>
    <row r="85804" s="2839" customFormat="1"/>
    <row r="85805" s="2839" customFormat="1"/>
    <row r="85806" s="2839" customFormat="1"/>
    <row r="85807" s="2839" customFormat="1"/>
    <row r="85808" s="2839" customFormat="1"/>
    <row r="85809" s="2839" customFormat="1"/>
    <row r="85810" s="2839" customFormat="1"/>
    <row r="85811" s="2839" customFormat="1"/>
    <row r="85812" s="2839" customFormat="1"/>
    <row r="85813" s="2839" customFormat="1"/>
    <row r="85814" s="2839" customFormat="1"/>
    <row r="85815" s="2839" customFormat="1"/>
    <row r="85816" s="2839" customFormat="1"/>
    <row r="85817" s="2839" customFormat="1"/>
    <row r="85818" s="2839" customFormat="1"/>
    <row r="85819" s="2839" customFormat="1"/>
    <row r="85820" s="2839" customFormat="1"/>
    <row r="85821" s="2839" customFormat="1"/>
    <row r="85822" s="2839" customFormat="1"/>
    <row r="85823" s="2839" customFormat="1"/>
    <row r="85824" s="2839" customFormat="1"/>
    <row r="85825" s="2839" customFormat="1"/>
    <row r="85826" s="2839" customFormat="1"/>
    <row r="85827" s="2839" customFormat="1"/>
    <row r="85828" s="2839" customFormat="1"/>
    <row r="85829" s="2839" customFormat="1"/>
    <row r="85830" s="2839" customFormat="1"/>
    <row r="85831" s="2839" customFormat="1"/>
    <row r="85832" s="2839" customFormat="1"/>
    <row r="85833" s="2839" customFormat="1"/>
    <row r="85834" s="2839" customFormat="1"/>
    <row r="85835" s="2839" customFormat="1"/>
    <row r="85836" s="2839" customFormat="1"/>
    <row r="85837" s="2839" customFormat="1"/>
    <row r="85838" s="2839" customFormat="1"/>
    <row r="85839" s="2839" customFormat="1"/>
    <row r="85840" s="2839" customFormat="1"/>
    <row r="85841" s="2839" customFormat="1"/>
    <row r="85842" s="2839" customFormat="1"/>
    <row r="85843" s="2839" customFormat="1"/>
    <row r="85844" s="2839" customFormat="1"/>
    <row r="85845" s="2839" customFormat="1"/>
    <row r="85846" s="2839" customFormat="1"/>
    <row r="85847" s="2839" customFormat="1"/>
    <row r="85848" s="2839" customFormat="1"/>
    <row r="85849" s="2839" customFormat="1"/>
    <row r="85850" s="2839" customFormat="1"/>
    <row r="85851" s="2839" customFormat="1"/>
    <row r="85852" s="2839" customFormat="1"/>
    <row r="85853" s="2839" customFormat="1"/>
    <row r="85854" s="2839" customFormat="1"/>
    <row r="85855" s="2839" customFormat="1"/>
    <row r="85856" s="2839" customFormat="1"/>
    <row r="85857" s="2839" customFormat="1"/>
    <row r="85858" s="2839" customFormat="1"/>
    <row r="85859" s="2839" customFormat="1"/>
    <row r="85860" s="2839" customFormat="1"/>
    <row r="85861" s="2839" customFormat="1"/>
    <row r="85862" s="2839" customFormat="1"/>
    <row r="85863" s="2839" customFormat="1"/>
    <row r="85864" s="2839" customFormat="1"/>
    <row r="85865" s="2839" customFormat="1"/>
    <row r="85866" s="2839" customFormat="1"/>
    <row r="85867" s="2839" customFormat="1"/>
    <row r="85868" s="2839" customFormat="1"/>
    <row r="85869" s="2839" customFormat="1"/>
    <row r="85870" s="2839" customFormat="1"/>
    <row r="85871" s="2839" customFormat="1"/>
    <row r="85872" s="2839" customFormat="1"/>
    <row r="85873" s="2839" customFormat="1"/>
    <row r="85874" s="2839" customFormat="1"/>
    <row r="85875" s="2839" customFormat="1"/>
    <row r="85876" s="2839" customFormat="1"/>
    <row r="85877" s="2839" customFormat="1"/>
    <row r="85878" s="2839" customFormat="1"/>
    <row r="85879" s="2839" customFormat="1"/>
    <row r="85880" s="2839" customFormat="1"/>
    <row r="85881" s="2839" customFormat="1"/>
    <row r="85882" s="2839" customFormat="1"/>
    <row r="85883" s="2839" customFormat="1"/>
    <row r="85884" s="2839" customFormat="1"/>
    <row r="85885" s="2839" customFormat="1"/>
    <row r="85886" s="2839" customFormat="1"/>
    <row r="85887" s="2839" customFormat="1"/>
    <row r="85888" s="2839" customFormat="1"/>
    <row r="85889" s="2839" customFormat="1"/>
    <row r="85890" s="2839" customFormat="1"/>
    <row r="85891" s="2839" customFormat="1"/>
    <row r="85892" s="2839" customFormat="1"/>
    <row r="85893" s="2839" customFormat="1"/>
    <row r="85894" s="2839" customFormat="1"/>
    <row r="85895" s="2839" customFormat="1"/>
    <row r="85896" s="2839" customFormat="1"/>
    <row r="85897" s="2839" customFormat="1"/>
    <row r="85898" s="2839" customFormat="1"/>
    <row r="85899" s="2839" customFormat="1"/>
    <row r="85900" s="2839" customFormat="1"/>
    <row r="85901" s="2839" customFormat="1"/>
    <row r="85902" s="2839" customFormat="1"/>
    <row r="85903" s="2839" customFormat="1"/>
    <row r="85904" s="2839" customFormat="1"/>
    <row r="85905" s="2839" customFormat="1"/>
    <row r="85906" s="2839" customFormat="1"/>
    <row r="85907" s="2839" customFormat="1"/>
    <row r="85908" s="2839" customFormat="1"/>
    <row r="85909" s="2839" customFormat="1"/>
    <row r="85910" s="2839" customFormat="1"/>
    <row r="85911" s="2839" customFormat="1"/>
    <row r="85912" s="2839" customFormat="1"/>
    <row r="85913" s="2839" customFormat="1"/>
    <row r="85914" s="2839" customFormat="1"/>
    <row r="85915" s="2839" customFormat="1"/>
    <row r="85916" s="2839" customFormat="1"/>
    <row r="85917" s="2839" customFormat="1"/>
    <row r="85918" s="2839" customFormat="1"/>
    <row r="85919" s="2839" customFormat="1"/>
    <row r="85920" s="2839" customFormat="1"/>
    <row r="85921" s="2839" customFormat="1"/>
    <row r="85922" s="2839" customFormat="1"/>
    <row r="85923" s="2839" customFormat="1"/>
    <row r="85924" s="2839" customFormat="1"/>
    <row r="85925" s="2839" customFormat="1"/>
    <row r="85926" s="2839" customFormat="1"/>
    <row r="85927" s="2839" customFormat="1"/>
    <row r="85928" s="2839" customFormat="1"/>
    <row r="85929" s="2839" customFormat="1"/>
    <row r="85930" s="2839" customFormat="1"/>
    <row r="85931" s="2839" customFormat="1"/>
    <row r="85932" s="2839" customFormat="1"/>
    <row r="85933" s="2839" customFormat="1"/>
    <row r="85934" s="2839" customFormat="1"/>
    <row r="85935" s="2839" customFormat="1"/>
    <row r="85936" s="2839" customFormat="1"/>
    <row r="85937" s="2839" customFormat="1"/>
    <row r="85938" s="2839" customFormat="1"/>
    <row r="85939" s="2839" customFormat="1"/>
    <row r="85940" s="2839" customFormat="1"/>
    <row r="85941" s="2839" customFormat="1"/>
    <row r="85942" s="2839" customFormat="1"/>
    <row r="85943" s="2839" customFormat="1"/>
    <row r="85944" s="2839" customFormat="1"/>
    <row r="85945" s="2839" customFormat="1"/>
    <row r="85946" s="2839" customFormat="1"/>
    <row r="85947" s="2839" customFormat="1"/>
    <row r="85948" s="2839" customFormat="1"/>
    <row r="85949" s="2839" customFormat="1"/>
    <row r="85950" s="2839" customFormat="1"/>
    <row r="85951" s="2839" customFormat="1"/>
    <row r="85952" s="2839" customFormat="1"/>
    <row r="85953" s="2839" customFormat="1"/>
    <row r="85954" s="2839" customFormat="1"/>
    <row r="85955" s="2839" customFormat="1"/>
    <row r="85956" s="2839" customFormat="1"/>
    <row r="85957" s="2839" customFormat="1"/>
    <row r="85958" s="2839" customFormat="1"/>
    <row r="85959" s="2839" customFormat="1"/>
    <row r="85960" s="2839" customFormat="1"/>
    <row r="85961" s="2839" customFormat="1"/>
    <row r="85962" s="2839" customFormat="1"/>
    <row r="85963" s="2839" customFormat="1"/>
    <row r="85964" s="2839" customFormat="1"/>
    <row r="85965" s="2839" customFormat="1"/>
    <row r="85966" s="2839" customFormat="1"/>
    <row r="85967" s="2839" customFormat="1"/>
    <row r="85968" s="2839" customFormat="1"/>
    <row r="85969" s="2839" customFormat="1"/>
    <row r="85970" s="2839" customFormat="1"/>
    <row r="85971" s="2839" customFormat="1"/>
    <row r="85972" s="2839" customFormat="1"/>
    <row r="85973" s="2839" customFormat="1"/>
    <row r="85974" s="2839" customFormat="1"/>
    <row r="85975" s="2839" customFormat="1"/>
    <row r="85976" s="2839" customFormat="1"/>
    <row r="85977" s="2839" customFormat="1"/>
    <row r="85978" s="2839" customFormat="1"/>
    <row r="85979" s="2839" customFormat="1"/>
    <row r="85980" s="2839" customFormat="1"/>
    <row r="85981" s="2839" customFormat="1"/>
    <row r="85982" s="2839" customFormat="1"/>
    <row r="85983" s="2839" customFormat="1"/>
    <row r="85984" s="2839" customFormat="1"/>
    <row r="85985" s="2839" customFormat="1"/>
    <row r="85986" s="2839" customFormat="1"/>
    <row r="85987" s="2839" customFormat="1"/>
    <row r="85988" s="2839" customFormat="1"/>
    <row r="85989" s="2839" customFormat="1"/>
    <row r="85990" s="2839" customFormat="1"/>
    <row r="85991" s="2839" customFormat="1"/>
    <row r="85992" s="2839" customFormat="1"/>
    <row r="85993" s="2839" customFormat="1"/>
    <row r="85994" s="2839" customFormat="1"/>
    <row r="85995" s="2839" customFormat="1"/>
    <row r="85996" s="2839" customFormat="1"/>
    <row r="85997" s="2839" customFormat="1"/>
    <row r="85998" s="2839" customFormat="1"/>
    <row r="85999" s="2839" customFormat="1"/>
    <row r="86000" s="2839" customFormat="1"/>
    <row r="86001" s="2839" customFormat="1"/>
    <row r="86002" s="2839" customFormat="1"/>
    <row r="86003" s="2839" customFormat="1"/>
    <row r="86004" s="2839" customFormat="1"/>
    <row r="86005" s="2839" customFormat="1"/>
    <row r="86006" s="2839" customFormat="1"/>
    <row r="86007" s="2839" customFormat="1"/>
    <row r="86008" s="2839" customFormat="1"/>
    <row r="86009" s="2839" customFormat="1"/>
    <row r="86010" s="2839" customFormat="1"/>
    <row r="86011" s="2839" customFormat="1"/>
    <row r="86012" s="2839" customFormat="1"/>
    <row r="86013" s="2839" customFormat="1"/>
    <row r="86014" s="2839" customFormat="1"/>
    <row r="86015" s="2839" customFormat="1"/>
    <row r="86016" s="2839" customFormat="1"/>
    <row r="86017" s="2839" customFormat="1"/>
    <row r="86018" s="2839" customFormat="1"/>
    <row r="86019" s="2839" customFormat="1"/>
    <row r="86020" s="2839" customFormat="1"/>
    <row r="86021" s="2839" customFormat="1"/>
    <row r="86022" s="2839" customFormat="1"/>
    <row r="86023" s="2839" customFormat="1"/>
    <row r="86024" s="2839" customFormat="1"/>
    <row r="86025" s="2839" customFormat="1"/>
    <row r="86026" s="2839" customFormat="1"/>
    <row r="86027" s="2839" customFormat="1"/>
    <row r="86028" s="2839" customFormat="1"/>
    <row r="86029" s="2839" customFormat="1"/>
    <row r="86030" s="2839" customFormat="1"/>
    <row r="86031" s="2839" customFormat="1"/>
    <row r="86032" s="2839" customFormat="1"/>
    <row r="86033" s="2839" customFormat="1"/>
    <row r="86034" s="2839" customFormat="1"/>
    <row r="86035" s="2839" customFormat="1"/>
    <row r="86036" s="2839" customFormat="1"/>
    <row r="86037" s="2839" customFormat="1"/>
    <row r="86038" s="2839" customFormat="1"/>
    <row r="86039" s="2839" customFormat="1"/>
    <row r="86040" s="2839" customFormat="1"/>
    <row r="86041" s="2839" customFormat="1"/>
    <row r="86042" s="2839" customFormat="1"/>
    <row r="86043" s="2839" customFormat="1"/>
    <row r="86044" s="2839" customFormat="1"/>
    <row r="86045" s="2839" customFormat="1"/>
    <row r="86046" s="2839" customFormat="1"/>
    <row r="86047" s="2839" customFormat="1"/>
    <row r="86048" s="2839" customFormat="1"/>
    <row r="86049" s="2839" customFormat="1"/>
    <row r="86050" s="2839" customFormat="1"/>
    <row r="86051" s="2839" customFormat="1"/>
    <row r="86052" s="2839" customFormat="1"/>
    <row r="86053" s="2839" customFormat="1"/>
    <row r="86054" s="2839" customFormat="1"/>
    <row r="86055" s="2839" customFormat="1"/>
    <row r="86056" s="2839" customFormat="1"/>
    <row r="86057" s="2839" customFormat="1"/>
    <row r="86058" s="2839" customFormat="1"/>
    <row r="86059" s="2839" customFormat="1"/>
    <row r="86060" s="2839" customFormat="1"/>
    <row r="86061" s="2839" customFormat="1"/>
    <row r="86062" s="2839" customFormat="1"/>
    <row r="86063" s="2839" customFormat="1"/>
    <row r="86064" s="2839" customFormat="1"/>
    <row r="86065" s="2839" customFormat="1"/>
    <row r="86066" s="2839" customFormat="1"/>
    <row r="86067" s="2839" customFormat="1"/>
    <row r="86068" s="2839" customFormat="1"/>
    <row r="86069" s="2839" customFormat="1"/>
    <row r="86070" s="2839" customFormat="1"/>
    <row r="86071" s="2839" customFormat="1"/>
    <row r="86072" s="2839" customFormat="1"/>
    <row r="86073" s="2839" customFormat="1"/>
    <row r="86074" s="2839" customFormat="1"/>
    <row r="86075" s="2839" customFormat="1"/>
    <row r="86076" s="2839" customFormat="1"/>
    <row r="86077" s="2839" customFormat="1"/>
    <row r="86078" s="2839" customFormat="1"/>
    <row r="86079" s="2839" customFormat="1"/>
    <row r="86080" s="2839" customFormat="1"/>
    <row r="86081" s="2839" customFormat="1"/>
    <row r="86082" s="2839" customFormat="1"/>
    <row r="86083" s="2839" customFormat="1"/>
    <row r="86084" s="2839" customFormat="1"/>
    <row r="86085" s="2839" customFormat="1"/>
    <row r="86086" s="2839" customFormat="1"/>
    <row r="86087" s="2839" customFormat="1"/>
    <row r="86088" s="2839" customFormat="1"/>
    <row r="86089" s="2839" customFormat="1"/>
    <row r="86090" s="2839" customFormat="1"/>
    <row r="86091" s="2839" customFormat="1"/>
    <row r="86092" s="2839" customFormat="1"/>
    <row r="86093" s="2839" customFormat="1"/>
    <row r="86094" s="2839" customFormat="1"/>
    <row r="86095" s="2839" customFormat="1"/>
    <row r="86096" s="2839" customFormat="1"/>
    <row r="86097" s="2839" customFormat="1"/>
    <row r="86098" s="2839" customFormat="1"/>
    <row r="86099" s="2839" customFormat="1"/>
    <row r="86100" s="2839" customFormat="1"/>
    <row r="86101" s="2839" customFormat="1"/>
    <row r="86102" s="2839" customFormat="1"/>
    <row r="86103" s="2839" customFormat="1"/>
    <row r="86104" s="2839" customFormat="1"/>
    <row r="86105" s="2839" customFormat="1"/>
    <row r="86106" s="2839" customFormat="1"/>
    <row r="86107" s="2839" customFormat="1"/>
    <row r="86108" s="2839" customFormat="1"/>
    <row r="86109" s="2839" customFormat="1"/>
    <row r="86110" s="2839" customFormat="1"/>
    <row r="86111" s="2839" customFormat="1"/>
    <row r="86112" s="2839" customFormat="1"/>
    <row r="86113" s="2839" customFormat="1"/>
    <row r="86114" s="2839" customFormat="1"/>
    <row r="86115" s="2839" customFormat="1"/>
    <row r="86116" s="2839" customFormat="1"/>
    <row r="86117" s="2839" customFormat="1"/>
    <row r="86118" s="2839" customFormat="1"/>
    <row r="86119" s="2839" customFormat="1"/>
    <row r="86120" s="2839" customFormat="1"/>
    <row r="86121" s="2839" customFormat="1"/>
    <row r="86122" s="2839" customFormat="1"/>
    <row r="86123" s="2839" customFormat="1"/>
    <row r="86124" s="2839" customFormat="1"/>
    <row r="86125" s="2839" customFormat="1"/>
    <row r="86126" s="2839" customFormat="1"/>
    <row r="86127" s="2839" customFormat="1"/>
    <row r="86128" s="2839" customFormat="1"/>
    <row r="86129" s="2839" customFormat="1"/>
    <row r="86130" s="2839" customFormat="1"/>
    <row r="86131" s="2839" customFormat="1"/>
    <row r="86132" s="2839" customFormat="1"/>
    <row r="86133" s="2839" customFormat="1"/>
    <row r="86134" s="2839" customFormat="1"/>
    <row r="86135" s="2839" customFormat="1"/>
    <row r="86136" s="2839" customFormat="1"/>
    <row r="86137" s="2839" customFormat="1"/>
    <row r="86138" s="2839" customFormat="1"/>
    <row r="86139" s="2839" customFormat="1"/>
    <row r="86140" s="2839" customFormat="1"/>
    <row r="86141" s="2839" customFormat="1"/>
    <row r="86142" s="2839" customFormat="1"/>
    <row r="86143" s="2839" customFormat="1"/>
    <row r="86144" s="2839" customFormat="1"/>
    <row r="86145" s="2839" customFormat="1"/>
    <row r="86146" s="2839" customFormat="1"/>
    <row r="86147" s="2839" customFormat="1"/>
    <row r="86148" s="2839" customFormat="1"/>
    <row r="86149" s="2839" customFormat="1"/>
    <row r="86150" s="2839" customFormat="1"/>
    <row r="86151" s="2839" customFormat="1"/>
    <row r="86152" s="2839" customFormat="1"/>
    <row r="86153" s="2839" customFormat="1"/>
    <row r="86154" s="2839" customFormat="1"/>
    <row r="86155" s="2839" customFormat="1"/>
    <row r="86156" s="2839" customFormat="1"/>
    <row r="86157" s="2839" customFormat="1"/>
    <row r="86158" s="2839" customFormat="1"/>
    <row r="86159" s="2839" customFormat="1"/>
    <row r="86160" s="2839" customFormat="1"/>
    <row r="86161" s="2839" customFormat="1"/>
    <row r="86162" s="2839" customFormat="1"/>
    <row r="86163" s="2839" customFormat="1"/>
    <row r="86164" s="2839" customFormat="1"/>
    <row r="86165" s="2839" customFormat="1"/>
    <row r="86166" s="2839" customFormat="1"/>
    <row r="86167" s="2839" customFormat="1"/>
    <row r="86168" s="2839" customFormat="1"/>
    <row r="86169" s="2839" customFormat="1"/>
    <row r="86170" s="2839" customFormat="1"/>
    <row r="86171" s="2839" customFormat="1"/>
    <row r="86172" s="2839" customFormat="1"/>
    <row r="86173" s="2839" customFormat="1"/>
    <row r="86174" s="2839" customFormat="1"/>
    <row r="86175" s="2839" customFormat="1"/>
    <row r="86176" s="2839" customFormat="1"/>
    <row r="86177" s="2839" customFormat="1"/>
    <row r="86178" s="2839" customFormat="1"/>
    <row r="86179" s="2839" customFormat="1"/>
    <row r="86180" s="2839" customFormat="1"/>
    <row r="86181" s="2839" customFormat="1"/>
    <row r="86182" s="2839" customFormat="1"/>
    <row r="86183" s="2839" customFormat="1"/>
    <row r="86184" s="2839" customFormat="1"/>
    <row r="86185" s="2839" customFormat="1"/>
    <row r="86186" s="2839" customFormat="1"/>
    <row r="86187" s="2839" customFormat="1"/>
    <row r="86188" s="2839" customFormat="1"/>
    <row r="86189" s="2839" customFormat="1"/>
    <row r="86190" s="2839" customFormat="1"/>
    <row r="86191" s="2839" customFormat="1"/>
    <row r="86192" s="2839" customFormat="1"/>
    <row r="86193" s="2839" customFormat="1"/>
    <row r="86194" s="2839" customFormat="1"/>
    <row r="86195" s="2839" customFormat="1"/>
    <row r="86196" s="2839" customFormat="1"/>
    <row r="86197" s="2839" customFormat="1"/>
    <row r="86198" s="2839" customFormat="1"/>
    <row r="86199" s="2839" customFormat="1"/>
    <row r="86200" s="2839" customFormat="1"/>
    <row r="86201" s="2839" customFormat="1"/>
    <row r="86202" s="2839" customFormat="1"/>
    <row r="86203" s="2839" customFormat="1"/>
    <row r="86204" s="2839" customFormat="1"/>
    <row r="86205" s="2839" customFormat="1"/>
    <row r="86206" s="2839" customFormat="1"/>
    <row r="86207" s="2839" customFormat="1"/>
    <row r="86208" s="2839" customFormat="1"/>
    <row r="86209" s="2839" customFormat="1"/>
    <row r="86210" s="2839" customFormat="1"/>
    <row r="86211" s="2839" customFormat="1"/>
    <row r="86212" s="2839" customFormat="1"/>
    <row r="86213" s="2839" customFormat="1"/>
    <row r="86214" s="2839" customFormat="1"/>
    <row r="86215" s="2839" customFormat="1"/>
    <row r="86216" s="2839" customFormat="1"/>
    <row r="86217" s="2839" customFormat="1"/>
    <row r="86218" s="2839" customFormat="1"/>
    <row r="86219" s="2839" customFormat="1"/>
    <row r="86220" s="2839" customFormat="1"/>
    <row r="86221" s="2839" customFormat="1"/>
    <row r="86222" s="2839" customFormat="1"/>
    <row r="86223" s="2839" customFormat="1"/>
    <row r="86224" s="2839" customFormat="1"/>
    <row r="86225" s="2839" customFormat="1"/>
    <row r="86226" s="2839" customFormat="1"/>
    <row r="86227" s="2839" customFormat="1"/>
    <row r="86228" s="2839" customFormat="1"/>
    <row r="86229" s="2839" customFormat="1"/>
    <row r="86230" s="2839" customFormat="1"/>
    <row r="86231" s="2839" customFormat="1"/>
    <row r="86232" s="2839" customFormat="1"/>
    <row r="86233" s="2839" customFormat="1"/>
    <row r="86234" s="2839" customFormat="1"/>
    <row r="86235" s="2839" customFormat="1"/>
    <row r="86236" s="2839" customFormat="1"/>
    <row r="86237" s="2839" customFormat="1"/>
    <row r="86238" s="2839" customFormat="1"/>
    <row r="86239" s="2839" customFormat="1"/>
    <row r="86240" s="2839" customFormat="1"/>
    <row r="86241" s="2839" customFormat="1"/>
    <row r="86242" s="2839" customFormat="1"/>
    <row r="86243" s="2839" customFormat="1"/>
    <row r="86244" s="2839" customFormat="1"/>
    <row r="86245" s="2839" customFormat="1"/>
    <row r="86246" s="2839" customFormat="1"/>
    <row r="86247" s="2839" customFormat="1"/>
    <row r="86248" s="2839" customFormat="1"/>
    <row r="86249" s="2839" customFormat="1"/>
    <row r="86250" s="2839" customFormat="1"/>
    <row r="86251" s="2839" customFormat="1"/>
    <row r="86252" s="2839" customFormat="1"/>
    <row r="86253" s="2839" customFormat="1"/>
    <row r="86254" s="2839" customFormat="1"/>
    <row r="86255" s="2839" customFormat="1"/>
    <row r="86256" s="2839" customFormat="1"/>
    <row r="86257" s="2839" customFormat="1"/>
    <row r="86258" s="2839" customFormat="1"/>
    <row r="86259" s="2839" customFormat="1"/>
    <row r="86260" s="2839" customFormat="1"/>
    <row r="86261" s="2839" customFormat="1"/>
    <row r="86262" s="2839" customFormat="1"/>
    <row r="86263" s="2839" customFormat="1"/>
    <row r="86264" s="2839" customFormat="1"/>
    <row r="86265" s="2839" customFormat="1"/>
    <row r="86266" s="2839" customFormat="1"/>
    <row r="86267" s="2839" customFormat="1"/>
    <row r="86268" s="2839" customFormat="1"/>
    <row r="86269" s="2839" customFormat="1"/>
    <row r="86270" s="2839" customFormat="1"/>
    <row r="86271" s="2839" customFormat="1"/>
    <row r="86272" s="2839" customFormat="1"/>
    <row r="86273" s="2839" customFormat="1"/>
    <row r="86274" s="2839" customFormat="1"/>
    <row r="86275" s="2839" customFormat="1"/>
    <row r="86276" s="2839" customFormat="1"/>
    <row r="86277" s="2839" customFormat="1"/>
    <row r="86278" s="2839" customFormat="1"/>
    <row r="86279" s="2839" customFormat="1"/>
    <row r="86280" s="2839" customFormat="1"/>
    <row r="86281" s="2839" customFormat="1"/>
    <row r="86282" s="2839" customFormat="1"/>
    <row r="86283" s="2839" customFormat="1"/>
    <row r="86284" s="2839" customFormat="1"/>
    <row r="86285" s="2839" customFormat="1"/>
    <row r="86286" s="2839" customFormat="1"/>
    <row r="86287" s="2839" customFormat="1"/>
    <row r="86288" s="2839" customFormat="1"/>
    <row r="86289" s="2839" customFormat="1"/>
    <row r="86290" s="2839" customFormat="1"/>
    <row r="86291" s="2839" customFormat="1"/>
    <row r="86292" s="2839" customFormat="1"/>
    <row r="86293" s="2839" customFormat="1"/>
    <row r="86294" s="2839" customFormat="1"/>
    <row r="86295" s="2839" customFormat="1"/>
    <row r="86296" s="2839" customFormat="1"/>
    <row r="86297" s="2839" customFormat="1"/>
    <row r="86298" s="2839" customFormat="1"/>
    <row r="86299" s="2839" customFormat="1"/>
    <row r="86300" s="2839" customFormat="1"/>
    <row r="86301" s="2839" customFormat="1"/>
    <row r="86302" s="2839" customFormat="1"/>
    <row r="86303" s="2839" customFormat="1"/>
    <row r="86304" s="2839" customFormat="1"/>
    <row r="86305" s="2839" customFormat="1"/>
    <row r="86306" s="2839" customFormat="1"/>
    <row r="86307" s="2839" customFormat="1"/>
    <row r="86308" s="2839" customFormat="1"/>
    <row r="86309" s="2839" customFormat="1"/>
    <row r="86310" s="2839" customFormat="1"/>
    <row r="86311" s="2839" customFormat="1"/>
    <row r="86312" s="2839" customFormat="1"/>
    <row r="86313" s="2839" customFormat="1"/>
    <row r="86314" s="2839" customFormat="1"/>
    <row r="86315" s="2839" customFormat="1"/>
    <row r="86316" s="2839" customFormat="1"/>
    <row r="86317" s="2839" customFormat="1"/>
    <row r="86318" s="2839" customFormat="1"/>
    <row r="86319" s="2839" customFormat="1"/>
    <row r="86320" s="2839" customFormat="1"/>
    <row r="86321" s="2839" customFormat="1"/>
    <row r="86322" s="2839" customFormat="1"/>
    <row r="86323" s="2839" customFormat="1"/>
    <row r="86324" s="2839" customFormat="1"/>
    <row r="86325" s="2839" customFormat="1"/>
    <row r="86326" s="2839" customFormat="1"/>
    <row r="86327" s="2839" customFormat="1"/>
    <row r="86328" s="2839" customFormat="1"/>
    <row r="86329" s="2839" customFormat="1"/>
    <row r="86330" s="2839" customFormat="1"/>
    <row r="86331" s="2839" customFormat="1"/>
    <row r="86332" s="2839" customFormat="1"/>
    <row r="86333" s="2839" customFormat="1"/>
    <row r="86334" s="2839" customFormat="1"/>
    <row r="86335" s="2839" customFormat="1"/>
    <row r="86336" s="2839" customFormat="1"/>
    <row r="86337" s="2839" customFormat="1"/>
    <row r="86338" s="2839" customFormat="1"/>
    <row r="86339" s="2839" customFormat="1"/>
    <row r="86340" s="2839" customFormat="1"/>
    <row r="86341" s="2839" customFormat="1"/>
    <row r="86342" s="2839" customFormat="1"/>
    <row r="86343" s="2839" customFormat="1"/>
    <row r="86344" s="2839" customFormat="1"/>
    <row r="86345" s="2839" customFormat="1"/>
    <row r="86346" s="2839" customFormat="1"/>
    <row r="86347" s="2839" customFormat="1"/>
    <row r="86348" s="2839" customFormat="1"/>
    <row r="86349" s="2839" customFormat="1"/>
    <row r="86350" s="2839" customFormat="1"/>
    <row r="86351" s="2839" customFormat="1"/>
    <row r="86352" s="2839" customFormat="1"/>
    <row r="86353" s="2839" customFormat="1"/>
    <row r="86354" s="2839" customFormat="1"/>
    <row r="86355" s="2839" customFormat="1"/>
    <row r="86356" s="2839" customFormat="1"/>
    <row r="86357" s="2839" customFormat="1"/>
    <row r="86358" s="2839" customFormat="1"/>
    <row r="86359" s="2839" customFormat="1"/>
    <row r="86360" s="2839" customFormat="1"/>
    <row r="86361" s="2839" customFormat="1"/>
    <row r="86362" s="2839" customFormat="1"/>
    <row r="86363" s="2839" customFormat="1"/>
    <row r="86364" s="2839" customFormat="1"/>
    <row r="86365" s="2839" customFormat="1"/>
    <row r="86366" s="2839" customFormat="1"/>
    <row r="86367" s="2839" customFormat="1"/>
    <row r="86368" s="2839" customFormat="1"/>
    <row r="86369" s="2839" customFormat="1"/>
    <row r="86370" s="2839" customFormat="1"/>
    <row r="86371" s="2839" customFormat="1"/>
    <row r="86372" s="2839" customFormat="1"/>
    <row r="86373" s="2839" customFormat="1"/>
    <row r="86374" s="2839" customFormat="1"/>
    <row r="86375" s="2839" customFormat="1"/>
    <row r="86376" s="2839" customFormat="1"/>
    <row r="86377" s="2839" customFormat="1"/>
    <row r="86378" s="2839" customFormat="1"/>
    <row r="86379" s="2839" customFormat="1"/>
    <row r="86380" s="2839" customFormat="1"/>
    <row r="86381" s="2839" customFormat="1"/>
    <row r="86382" s="2839" customFormat="1"/>
    <row r="86383" s="2839" customFormat="1"/>
    <row r="86384" s="2839" customFormat="1"/>
    <row r="86385" s="2839" customFormat="1"/>
    <row r="86386" s="2839" customFormat="1"/>
    <row r="86387" s="2839" customFormat="1"/>
    <row r="86388" s="2839" customFormat="1"/>
    <row r="86389" s="2839" customFormat="1"/>
    <row r="86390" s="2839" customFormat="1"/>
    <row r="86391" s="2839" customFormat="1"/>
    <row r="86392" s="2839" customFormat="1"/>
    <row r="86393" s="2839" customFormat="1"/>
    <row r="86394" s="2839" customFormat="1"/>
    <row r="86395" s="2839" customFormat="1"/>
    <row r="86396" s="2839" customFormat="1"/>
    <row r="86397" s="2839" customFormat="1"/>
    <row r="86398" s="2839" customFormat="1"/>
    <row r="86399" s="2839" customFormat="1"/>
    <row r="86400" s="2839" customFormat="1"/>
    <row r="86401" s="2839" customFormat="1"/>
    <row r="86402" s="2839" customFormat="1"/>
    <row r="86403" s="2839" customFormat="1"/>
    <row r="86404" s="2839" customFormat="1"/>
    <row r="86405" s="2839" customFormat="1"/>
    <row r="86406" s="2839" customFormat="1"/>
    <row r="86407" s="2839" customFormat="1"/>
    <row r="86408" s="2839" customFormat="1"/>
    <row r="86409" s="2839" customFormat="1"/>
    <row r="86410" s="2839" customFormat="1"/>
    <row r="86411" s="2839" customFormat="1"/>
    <row r="86412" s="2839" customFormat="1"/>
    <row r="86413" s="2839" customFormat="1"/>
    <row r="86414" s="2839" customFormat="1"/>
    <row r="86415" s="2839" customFormat="1"/>
    <row r="86416" s="2839" customFormat="1"/>
    <row r="86417" s="2839" customFormat="1"/>
    <row r="86418" s="2839" customFormat="1"/>
    <row r="86419" s="2839" customFormat="1"/>
    <row r="86420" s="2839" customFormat="1"/>
    <row r="86421" s="2839" customFormat="1"/>
    <row r="86422" s="2839" customFormat="1"/>
    <row r="86423" s="2839" customFormat="1"/>
    <row r="86424" s="2839" customFormat="1"/>
    <row r="86425" s="2839" customFormat="1"/>
    <row r="86426" s="2839" customFormat="1"/>
    <row r="86427" s="2839" customFormat="1"/>
    <row r="86428" s="2839" customFormat="1"/>
    <row r="86429" s="2839" customFormat="1"/>
    <row r="86430" s="2839" customFormat="1"/>
    <row r="86431" s="2839" customFormat="1"/>
    <row r="86432" s="2839" customFormat="1"/>
    <row r="86433" s="2839" customFormat="1"/>
    <row r="86434" s="2839" customFormat="1"/>
    <row r="86435" s="2839" customFormat="1"/>
    <row r="86436" s="2839" customFormat="1"/>
    <row r="86437" s="2839" customFormat="1"/>
    <row r="86438" s="2839" customFormat="1"/>
    <row r="86439" s="2839" customFormat="1"/>
    <row r="86440" s="2839" customFormat="1"/>
    <row r="86441" s="2839" customFormat="1"/>
    <row r="86442" s="2839" customFormat="1"/>
    <row r="86443" s="2839" customFormat="1"/>
    <row r="86444" s="2839" customFormat="1"/>
    <row r="86445" s="2839" customFormat="1"/>
    <row r="86446" s="2839" customFormat="1"/>
    <row r="86447" s="2839" customFormat="1"/>
    <row r="86448" s="2839" customFormat="1"/>
    <row r="86449" s="2839" customFormat="1"/>
    <row r="86450" s="2839" customFormat="1"/>
    <row r="86451" s="2839" customFormat="1"/>
    <row r="86452" s="2839" customFormat="1"/>
    <row r="86453" s="2839" customFormat="1"/>
    <row r="86454" s="2839" customFormat="1"/>
    <row r="86455" s="2839" customFormat="1"/>
    <row r="86456" s="2839" customFormat="1"/>
    <row r="86457" s="2839" customFormat="1"/>
    <row r="86458" s="2839" customFormat="1"/>
    <row r="86459" s="2839" customFormat="1"/>
    <row r="86460" s="2839" customFormat="1"/>
    <row r="86461" s="2839" customFormat="1"/>
    <row r="86462" s="2839" customFormat="1"/>
    <row r="86463" s="2839" customFormat="1"/>
    <row r="86464" s="2839" customFormat="1"/>
    <row r="86465" s="2839" customFormat="1"/>
    <row r="86466" s="2839" customFormat="1"/>
    <row r="86467" s="2839" customFormat="1"/>
    <row r="86468" s="2839" customFormat="1"/>
    <row r="86469" s="2839" customFormat="1"/>
    <row r="86470" s="2839" customFormat="1"/>
    <row r="86471" s="2839" customFormat="1"/>
    <row r="86472" s="2839" customFormat="1"/>
    <row r="86473" s="2839" customFormat="1"/>
    <row r="86474" s="2839" customFormat="1"/>
    <row r="86475" s="2839" customFormat="1"/>
    <row r="86476" s="2839" customFormat="1"/>
    <row r="86477" s="2839" customFormat="1"/>
    <row r="86478" s="2839" customFormat="1"/>
    <row r="86479" s="2839" customFormat="1"/>
    <row r="86480" s="2839" customFormat="1"/>
    <row r="86481" s="2839" customFormat="1"/>
    <row r="86482" s="2839" customFormat="1"/>
    <row r="86483" s="2839" customFormat="1"/>
    <row r="86484" s="2839" customFormat="1"/>
    <row r="86485" s="2839" customFormat="1"/>
    <row r="86486" s="2839" customFormat="1"/>
    <row r="86487" s="2839" customFormat="1"/>
    <row r="86488" s="2839" customFormat="1"/>
    <row r="86489" s="2839" customFormat="1"/>
    <row r="86490" s="2839" customFormat="1"/>
    <row r="86491" s="2839" customFormat="1"/>
    <row r="86492" s="2839" customFormat="1"/>
    <row r="86493" s="2839" customFormat="1"/>
    <row r="86494" s="2839" customFormat="1"/>
    <row r="86495" s="2839" customFormat="1"/>
    <row r="86496" s="2839" customFormat="1"/>
    <row r="86497" s="2839" customFormat="1"/>
    <row r="86498" s="2839" customFormat="1"/>
    <row r="86499" s="2839" customFormat="1"/>
    <row r="86500" s="2839" customFormat="1"/>
    <row r="86501" s="2839" customFormat="1"/>
    <row r="86502" s="2839" customFormat="1"/>
    <row r="86503" s="2839" customFormat="1"/>
    <row r="86504" s="2839" customFormat="1"/>
    <row r="86505" s="2839" customFormat="1"/>
    <row r="86506" s="2839" customFormat="1"/>
    <row r="86507" s="2839" customFormat="1"/>
    <row r="86508" s="2839" customFormat="1"/>
    <row r="86509" s="2839" customFormat="1"/>
    <row r="86510" s="2839" customFormat="1"/>
    <row r="86511" s="2839" customFormat="1"/>
    <row r="86512" s="2839" customFormat="1"/>
    <row r="86513" s="2839" customFormat="1"/>
    <row r="86514" s="2839" customFormat="1"/>
    <row r="86515" s="2839" customFormat="1"/>
    <row r="86516" s="2839" customFormat="1"/>
    <row r="86517" s="2839" customFormat="1"/>
    <row r="86518" s="2839" customFormat="1"/>
    <row r="86519" s="2839" customFormat="1"/>
    <row r="86520" s="2839" customFormat="1"/>
    <row r="86521" s="2839" customFormat="1"/>
    <row r="86522" s="2839" customFormat="1"/>
    <row r="86523" s="2839" customFormat="1"/>
    <row r="86524" s="2839" customFormat="1"/>
    <row r="86525" s="2839" customFormat="1"/>
    <row r="86526" s="2839" customFormat="1"/>
    <row r="86527" s="2839" customFormat="1"/>
    <row r="86528" s="2839" customFormat="1"/>
    <row r="86529" s="2839" customFormat="1"/>
    <row r="86530" s="2839" customFormat="1"/>
    <row r="86531" s="2839" customFormat="1"/>
    <row r="86532" s="2839" customFormat="1"/>
    <row r="86533" s="2839" customFormat="1"/>
    <row r="86534" s="2839" customFormat="1"/>
    <row r="86535" s="2839" customFormat="1"/>
    <row r="86536" s="2839" customFormat="1"/>
    <row r="86537" s="2839" customFormat="1"/>
    <row r="86538" s="2839" customFormat="1"/>
    <row r="86539" s="2839" customFormat="1"/>
    <row r="86540" s="2839" customFormat="1"/>
    <row r="86541" s="2839" customFormat="1"/>
    <row r="86542" s="2839" customFormat="1"/>
    <row r="86543" s="2839" customFormat="1"/>
    <row r="86544" s="2839" customFormat="1"/>
    <row r="86545" s="2839" customFormat="1"/>
    <row r="86546" s="2839" customFormat="1"/>
    <row r="86547" s="2839" customFormat="1"/>
    <row r="86548" s="2839" customFormat="1"/>
    <row r="86549" s="2839" customFormat="1"/>
    <row r="86550" s="2839" customFormat="1"/>
    <row r="86551" s="2839" customFormat="1"/>
    <row r="86552" s="2839" customFormat="1"/>
    <row r="86553" s="2839" customFormat="1"/>
    <row r="86554" s="2839" customFormat="1"/>
    <row r="86555" s="2839" customFormat="1"/>
    <row r="86556" s="2839" customFormat="1"/>
    <row r="86557" s="2839" customFormat="1"/>
    <row r="86558" s="2839" customFormat="1"/>
    <row r="86559" s="2839" customFormat="1"/>
    <row r="86560" s="2839" customFormat="1"/>
    <row r="86561" s="2839" customFormat="1"/>
    <row r="86562" s="2839" customFormat="1"/>
    <row r="86563" s="2839" customFormat="1"/>
    <row r="86564" s="2839" customFormat="1"/>
    <row r="86565" s="2839" customFormat="1"/>
    <row r="86566" s="2839" customFormat="1"/>
    <row r="86567" s="2839" customFormat="1"/>
    <row r="86568" s="2839" customFormat="1"/>
    <row r="86569" s="2839" customFormat="1"/>
    <row r="86570" s="2839" customFormat="1"/>
    <row r="86571" s="2839" customFormat="1"/>
    <row r="86572" s="2839" customFormat="1"/>
    <row r="86573" s="2839" customFormat="1"/>
    <row r="86574" s="2839" customFormat="1"/>
    <row r="86575" s="2839" customFormat="1"/>
    <row r="86576" s="2839" customFormat="1"/>
    <row r="86577" s="2839" customFormat="1"/>
    <row r="86578" s="2839" customFormat="1"/>
    <row r="86579" s="2839" customFormat="1"/>
    <row r="86580" s="2839" customFormat="1"/>
    <row r="86581" s="2839" customFormat="1"/>
    <row r="86582" s="2839" customFormat="1"/>
    <row r="86583" s="2839" customFormat="1"/>
    <row r="86584" s="2839" customFormat="1"/>
    <row r="86585" s="2839" customFormat="1"/>
    <row r="86586" s="2839" customFormat="1"/>
    <row r="86587" s="2839" customFormat="1"/>
    <row r="86588" s="2839" customFormat="1"/>
    <row r="86589" s="2839" customFormat="1"/>
    <row r="86590" s="2839" customFormat="1"/>
    <row r="86591" s="2839" customFormat="1"/>
    <row r="86592" s="2839" customFormat="1"/>
    <row r="86593" s="2839" customFormat="1"/>
    <row r="86594" s="2839" customFormat="1"/>
    <row r="86595" s="2839" customFormat="1"/>
    <row r="86596" s="2839" customFormat="1"/>
    <row r="86597" s="2839" customFormat="1"/>
    <row r="86598" s="2839" customFormat="1"/>
    <row r="86599" s="2839" customFormat="1"/>
    <row r="86600" s="2839" customFormat="1"/>
    <row r="86601" s="2839" customFormat="1"/>
    <row r="86602" s="2839" customFormat="1"/>
    <row r="86603" s="2839" customFormat="1"/>
    <row r="86604" s="2839" customFormat="1"/>
    <row r="86605" s="2839" customFormat="1"/>
    <row r="86606" s="2839" customFormat="1"/>
    <row r="86607" s="2839" customFormat="1"/>
    <row r="86608" s="2839" customFormat="1"/>
    <row r="86609" s="2839" customFormat="1"/>
    <row r="86610" s="2839" customFormat="1"/>
    <row r="86611" s="2839" customFormat="1"/>
    <row r="86612" s="2839" customFormat="1"/>
    <row r="86613" s="2839" customFormat="1"/>
    <row r="86614" s="2839" customFormat="1"/>
    <row r="86615" s="2839" customFormat="1"/>
    <row r="86616" s="2839" customFormat="1"/>
    <row r="86617" s="2839" customFormat="1"/>
    <row r="86618" s="2839" customFormat="1"/>
    <row r="86619" s="2839" customFormat="1"/>
    <row r="86620" s="2839" customFormat="1"/>
    <row r="86621" s="2839" customFormat="1"/>
    <row r="86622" s="2839" customFormat="1"/>
    <row r="86623" s="2839" customFormat="1"/>
    <row r="86624" s="2839" customFormat="1"/>
    <row r="86625" s="2839" customFormat="1"/>
    <row r="86626" s="2839" customFormat="1"/>
    <row r="86627" s="2839" customFormat="1"/>
    <row r="86628" s="2839" customFormat="1"/>
    <row r="86629" s="2839" customFormat="1"/>
    <row r="86630" s="2839" customFormat="1"/>
    <row r="86631" s="2839" customFormat="1"/>
    <row r="86632" s="2839" customFormat="1"/>
    <row r="86633" s="2839" customFormat="1"/>
    <row r="86634" s="2839" customFormat="1"/>
    <row r="86635" s="2839" customFormat="1"/>
    <row r="86636" s="2839" customFormat="1"/>
    <row r="86637" s="2839" customFormat="1"/>
    <row r="86638" s="2839" customFormat="1"/>
    <row r="86639" s="2839" customFormat="1"/>
    <row r="86640" s="2839" customFormat="1"/>
    <row r="86641" s="2839" customFormat="1"/>
    <row r="86642" s="2839" customFormat="1"/>
    <row r="86643" s="2839" customFormat="1"/>
    <row r="86644" s="2839" customFormat="1"/>
    <row r="86645" s="2839" customFormat="1"/>
    <row r="86646" s="2839" customFormat="1"/>
    <row r="86647" s="2839" customFormat="1"/>
    <row r="86648" s="2839" customFormat="1"/>
    <row r="86649" s="2839" customFormat="1"/>
    <row r="86650" s="2839" customFormat="1"/>
    <row r="86651" s="2839" customFormat="1"/>
    <row r="86652" s="2839" customFormat="1"/>
    <row r="86653" s="2839" customFormat="1"/>
    <row r="86654" s="2839" customFormat="1"/>
    <row r="86655" s="2839" customFormat="1"/>
    <row r="86656" s="2839" customFormat="1"/>
    <row r="86657" s="2839" customFormat="1"/>
    <row r="86658" s="2839" customFormat="1"/>
    <row r="86659" s="2839" customFormat="1"/>
    <row r="86660" s="2839" customFormat="1"/>
    <row r="86661" s="2839" customFormat="1"/>
    <row r="86662" s="2839" customFormat="1"/>
    <row r="86663" s="2839" customFormat="1"/>
    <row r="86664" s="2839" customFormat="1"/>
    <row r="86665" s="2839" customFormat="1"/>
    <row r="86666" s="2839" customFormat="1"/>
    <row r="86667" s="2839" customFormat="1"/>
    <row r="86668" s="2839" customFormat="1"/>
    <row r="86669" s="2839" customFormat="1"/>
    <row r="86670" s="2839" customFormat="1"/>
    <row r="86671" s="2839" customFormat="1"/>
    <row r="86672" s="2839" customFormat="1"/>
    <row r="86673" s="2839" customFormat="1"/>
    <row r="86674" s="2839" customFormat="1"/>
    <row r="86675" s="2839" customFormat="1"/>
    <row r="86676" s="2839" customFormat="1"/>
    <row r="86677" s="2839" customFormat="1"/>
    <row r="86678" s="2839" customFormat="1"/>
    <row r="86679" s="2839" customFormat="1"/>
    <row r="86680" s="2839" customFormat="1"/>
    <row r="86681" s="2839" customFormat="1"/>
    <row r="86682" s="2839" customFormat="1"/>
    <row r="86683" s="2839" customFormat="1"/>
    <row r="86684" s="2839" customFormat="1"/>
    <row r="86685" s="2839" customFormat="1"/>
    <row r="86686" s="2839" customFormat="1"/>
    <row r="86687" s="2839" customFormat="1"/>
    <row r="86688" s="2839" customFormat="1"/>
    <row r="86689" s="2839" customFormat="1"/>
    <row r="86690" s="2839" customFormat="1"/>
    <row r="86691" s="2839" customFormat="1"/>
    <row r="86692" s="2839" customFormat="1"/>
    <row r="86693" s="2839" customFormat="1"/>
    <row r="86694" s="2839" customFormat="1"/>
    <row r="86695" s="2839" customFormat="1"/>
    <row r="86696" s="2839" customFormat="1"/>
    <row r="86697" s="2839" customFormat="1"/>
    <row r="86698" s="2839" customFormat="1"/>
    <row r="86699" s="2839" customFormat="1"/>
    <row r="86700" s="2839" customFormat="1"/>
    <row r="86701" s="2839" customFormat="1"/>
    <row r="86702" s="2839" customFormat="1"/>
    <row r="86703" s="2839" customFormat="1"/>
    <row r="86704" s="2839" customFormat="1"/>
    <row r="86705" s="2839" customFormat="1"/>
    <row r="86706" s="2839" customFormat="1"/>
    <row r="86707" s="2839" customFormat="1"/>
    <row r="86708" s="2839" customFormat="1"/>
    <row r="86709" s="2839" customFormat="1"/>
    <row r="86710" s="2839" customFormat="1"/>
    <row r="86711" s="2839" customFormat="1"/>
    <row r="86712" s="2839" customFormat="1"/>
    <row r="86713" s="2839" customFormat="1"/>
    <row r="86714" s="2839" customFormat="1"/>
    <row r="86715" s="2839" customFormat="1"/>
    <row r="86716" s="2839" customFormat="1"/>
    <row r="86717" s="2839" customFormat="1"/>
    <row r="86718" s="2839" customFormat="1"/>
    <row r="86719" s="2839" customFormat="1"/>
    <row r="86720" s="2839" customFormat="1"/>
    <row r="86721" s="2839" customFormat="1"/>
    <row r="86722" s="2839" customFormat="1"/>
    <row r="86723" s="2839" customFormat="1"/>
    <row r="86724" s="2839" customFormat="1"/>
    <row r="86725" s="2839" customFormat="1"/>
    <row r="86726" s="2839" customFormat="1"/>
    <row r="86727" s="2839" customFormat="1"/>
    <row r="86728" s="2839" customFormat="1"/>
    <row r="86729" s="2839" customFormat="1"/>
    <row r="86730" s="2839" customFormat="1"/>
    <row r="86731" s="2839" customFormat="1"/>
    <row r="86732" s="2839" customFormat="1"/>
    <row r="86733" s="2839" customFormat="1"/>
    <row r="86734" s="2839" customFormat="1"/>
    <row r="86735" s="2839" customFormat="1"/>
    <row r="86736" s="2839" customFormat="1"/>
    <row r="86737" s="2839" customFormat="1"/>
    <row r="86738" s="2839" customFormat="1"/>
    <row r="86739" s="2839" customFormat="1"/>
    <row r="86740" s="2839" customFormat="1"/>
    <row r="86741" s="2839" customFormat="1"/>
    <row r="86742" s="2839" customFormat="1"/>
    <row r="86743" s="2839" customFormat="1"/>
    <row r="86744" s="2839" customFormat="1"/>
    <row r="86745" s="2839" customFormat="1"/>
    <row r="86746" s="2839" customFormat="1"/>
    <row r="86747" s="2839" customFormat="1"/>
    <row r="86748" s="2839" customFormat="1"/>
    <row r="86749" s="2839" customFormat="1"/>
    <row r="86750" s="2839" customFormat="1"/>
    <row r="86751" s="2839" customFormat="1"/>
    <row r="86752" s="2839" customFormat="1"/>
    <row r="86753" s="2839" customFormat="1"/>
    <row r="86754" s="2839" customFormat="1"/>
    <row r="86755" s="2839" customFormat="1"/>
    <row r="86756" s="2839" customFormat="1"/>
    <row r="86757" s="2839" customFormat="1"/>
    <row r="86758" s="2839" customFormat="1"/>
    <row r="86759" s="2839" customFormat="1"/>
    <row r="86760" s="2839" customFormat="1"/>
    <row r="86761" s="2839" customFormat="1"/>
    <row r="86762" s="2839" customFormat="1"/>
    <row r="86763" s="2839" customFormat="1"/>
    <row r="86764" s="2839" customFormat="1"/>
    <row r="86765" s="2839" customFormat="1"/>
    <row r="86766" s="2839" customFormat="1"/>
    <row r="86767" s="2839" customFormat="1"/>
    <row r="86768" s="2839" customFormat="1"/>
    <row r="86769" s="2839" customFormat="1"/>
    <row r="86770" s="2839" customFormat="1"/>
    <row r="86771" s="2839" customFormat="1"/>
    <row r="86772" s="2839" customFormat="1"/>
    <row r="86773" s="2839" customFormat="1"/>
    <row r="86774" s="2839" customFormat="1"/>
    <row r="86775" s="2839" customFormat="1"/>
    <row r="86776" s="2839" customFormat="1"/>
    <row r="86777" s="2839" customFormat="1"/>
    <row r="86778" s="2839" customFormat="1"/>
    <row r="86779" s="2839" customFormat="1"/>
    <row r="86780" s="2839" customFormat="1"/>
    <row r="86781" s="2839" customFormat="1"/>
    <row r="86782" s="2839" customFormat="1"/>
    <row r="86783" s="2839" customFormat="1"/>
    <row r="86784" s="2839" customFormat="1"/>
    <row r="86785" s="2839" customFormat="1"/>
    <row r="86786" s="2839" customFormat="1"/>
    <row r="86787" s="2839" customFormat="1"/>
    <row r="86788" s="2839" customFormat="1"/>
    <row r="86789" s="2839" customFormat="1"/>
    <row r="86790" s="2839" customFormat="1"/>
    <row r="86791" s="2839" customFormat="1"/>
    <row r="86792" s="2839" customFormat="1"/>
    <row r="86793" s="2839" customFormat="1"/>
    <row r="86794" s="2839" customFormat="1"/>
    <row r="86795" s="2839" customFormat="1"/>
    <row r="86796" s="2839" customFormat="1"/>
    <row r="86797" s="2839" customFormat="1"/>
    <row r="86798" s="2839" customFormat="1"/>
    <row r="86799" s="2839" customFormat="1"/>
    <row r="86800" s="2839" customFormat="1"/>
    <row r="86801" s="2839" customFormat="1"/>
    <row r="86802" s="2839" customFormat="1"/>
    <row r="86803" s="2839" customFormat="1"/>
    <row r="86804" s="2839" customFormat="1"/>
    <row r="86805" s="2839" customFormat="1"/>
    <row r="86806" s="2839" customFormat="1"/>
    <row r="86807" s="2839" customFormat="1"/>
    <row r="86808" s="2839" customFormat="1"/>
    <row r="86809" s="2839" customFormat="1"/>
    <row r="86810" s="2839" customFormat="1"/>
    <row r="86811" s="2839" customFormat="1"/>
    <row r="86812" s="2839" customFormat="1"/>
    <row r="86813" s="2839" customFormat="1"/>
    <row r="86814" s="2839" customFormat="1"/>
    <row r="86815" s="2839" customFormat="1"/>
    <row r="86816" s="2839" customFormat="1"/>
    <row r="86817" s="2839" customFormat="1"/>
    <row r="86818" s="2839" customFormat="1"/>
    <row r="86819" s="2839" customFormat="1"/>
    <row r="86820" s="2839" customFormat="1"/>
    <row r="86821" s="2839" customFormat="1"/>
    <row r="86822" s="2839" customFormat="1"/>
    <row r="86823" s="2839" customFormat="1"/>
    <row r="86824" s="2839" customFormat="1"/>
    <row r="86825" s="2839" customFormat="1"/>
    <row r="86826" s="2839" customFormat="1"/>
    <row r="86827" s="2839" customFormat="1"/>
    <row r="86828" s="2839" customFormat="1"/>
    <row r="86829" s="2839" customFormat="1"/>
    <row r="86830" s="2839" customFormat="1"/>
    <row r="86831" s="2839" customFormat="1"/>
    <row r="86832" s="2839" customFormat="1"/>
    <row r="86833" s="2839" customFormat="1"/>
    <row r="86834" s="2839" customFormat="1"/>
    <row r="86835" s="2839" customFormat="1"/>
    <row r="86836" s="2839" customFormat="1"/>
    <row r="86837" s="2839" customFormat="1"/>
    <row r="86838" s="2839" customFormat="1"/>
    <row r="86839" s="2839" customFormat="1"/>
    <row r="86840" s="2839" customFormat="1"/>
    <row r="86841" s="2839" customFormat="1"/>
    <row r="86842" s="2839" customFormat="1"/>
    <row r="86843" s="2839" customFormat="1"/>
    <row r="86844" s="2839" customFormat="1"/>
    <row r="86845" s="2839" customFormat="1"/>
    <row r="86846" s="2839" customFormat="1"/>
    <row r="86847" s="2839" customFormat="1"/>
    <row r="86848" s="2839" customFormat="1"/>
    <row r="86849" s="2839" customFormat="1"/>
    <row r="86850" s="2839" customFormat="1"/>
    <row r="86851" s="2839" customFormat="1"/>
    <row r="86852" s="2839" customFormat="1"/>
    <row r="86853" s="2839" customFormat="1"/>
    <row r="86854" s="2839" customFormat="1"/>
    <row r="86855" s="2839" customFormat="1"/>
    <row r="86856" s="2839" customFormat="1"/>
    <row r="86857" s="2839" customFormat="1"/>
    <row r="86858" s="2839" customFormat="1"/>
    <row r="86859" s="2839" customFormat="1"/>
    <row r="86860" s="2839" customFormat="1"/>
    <row r="86861" s="2839" customFormat="1"/>
    <row r="86862" s="2839" customFormat="1"/>
    <row r="86863" s="2839" customFormat="1"/>
    <row r="86864" s="2839" customFormat="1"/>
    <row r="86865" s="2839" customFormat="1"/>
    <row r="86866" s="2839" customFormat="1"/>
    <row r="86867" s="2839" customFormat="1"/>
    <row r="86868" s="2839" customFormat="1"/>
    <row r="86869" s="2839" customFormat="1"/>
    <row r="86870" s="2839" customFormat="1"/>
    <row r="86871" s="2839" customFormat="1"/>
    <row r="86872" s="2839" customFormat="1"/>
    <row r="86873" s="2839" customFormat="1"/>
    <row r="86874" s="2839" customFormat="1"/>
    <row r="86875" s="2839" customFormat="1"/>
    <row r="86876" s="2839" customFormat="1"/>
    <row r="86877" s="2839" customFormat="1"/>
    <row r="86878" s="2839" customFormat="1"/>
    <row r="86879" s="2839" customFormat="1"/>
    <row r="86880" s="2839" customFormat="1"/>
    <row r="86881" s="2839" customFormat="1"/>
    <row r="86882" s="2839" customFormat="1"/>
    <row r="86883" s="2839" customFormat="1"/>
    <row r="86884" s="2839" customFormat="1"/>
    <row r="86885" s="2839" customFormat="1"/>
    <row r="86886" s="2839" customFormat="1"/>
    <row r="86887" s="2839" customFormat="1"/>
    <row r="86888" s="2839" customFormat="1"/>
    <row r="86889" s="2839" customFormat="1"/>
    <row r="86890" s="2839" customFormat="1"/>
    <row r="86891" s="2839" customFormat="1"/>
    <row r="86892" s="2839" customFormat="1"/>
    <row r="86893" s="2839" customFormat="1"/>
    <row r="86894" s="2839" customFormat="1"/>
    <row r="86895" s="2839" customFormat="1"/>
    <row r="86896" s="2839" customFormat="1"/>
    <row r="86897" s="2839" customFormat="1"/>
    <row r="86898" s="2839" customFormat="1"/>
    <row r="86899" s="2839" customFormat="1"/>
    <row r="86900" s="2839" customFormat="1"/>
    <row r="86901" s="2839" customFormat="1"/>
    <row r="86902" s="2839" customFormat="1"/>
    <row r="86903" s="2839" customFormat="1"/>
    <row r="86904" s="2839" customFormat="1"/>
    <row r="86905" s="2839" customFormat="1"/>
    <row r="86906" s="2839" customFormat="1"/>
    <row r="86907" s="2839" customFormat="1"/>
    <row r="86908" s="2839" customFormat="1"/>
    <row r="86909" s="2839" customFormat="1"/>
    <row r="86910" s="2839" customFormat="1"/>
    <row r="86911" s="2839" customFormat="1"/>
    <row r="86912" s="2839" customFormat="1"/>
    <row r="86913" s="2839" customFormat="1"/>
    <row r="86914" s="2839" customFormat="1"/>
    <row r="86915" s="2839" customFormat="1"/>
    <row r="86916" s="2839" customFormat="1"/>
    <row r="86917" s="2839" customFormat="1"/>
    <row r="86918" s="2839" customFormat="1"/>
    <row r="86919" s="2839" customFormat="1"/>
    <row r="86920" s="2839" customFormat="1"/>
    <row r="86921" s="2839" customFormat="1"/>
    <row r="86922" s="2839" customFormat="1"/>
    <row r="86923" s="2839" customFormat="1"/>
    <row r="86924" s="2839" customFormat="1"/>
    <row r="86925" s="2839" customFormat="1"/>
    <row r="86926" s="2839" customFormat="1"/>
    <row r="86927" s="2839" customFormat="1"/>
    <row r="86928" s="2839" customFormat="1"/>
    <row r="86929" s="2839" customFormat="1"/>
    <row r="86930" s="2839" customFormat="1"/>
    <row r="86931" s="2839" customFormat="1"/>
    <row r="86932" s="2839" customFormat="1"/>
    <row r="86933" s="2839" customFormat="1"/>
    <row r="86934" s="2839" customFormat="1"/>
    <row r="86935" s="2839" customFormat="1"/>
    <row r="86936" s="2839" customFormat="1"/>
    <row r="86937" s="2839" customFormat="1"/>
    <row r="86938" s="2839" customFormat="1"/>
    <row r="86939" s="2839" customFormat="1"/>
    <row r="86940" s="2839" customFormat="1"/>
    <row r="86941" s="2839" customFormat="1"/>
    <row r="86942" s="2839" customFormat="1"/>
    <row r="86943" s="2839" customFormat="1"/>
    <row r="86944" s="2839" customFormat="1"/>
    <row r="86945" s="2839" customFormat="1"/>
    <row r="86946" s="2839" customFormat="1"/>
    <row r="86947" s="2839" customFormat="1"/>
    <row r="86948" s="2839" customFormat="1"/>
    <row r="86949" s="2839" customFormat="1"/>
    <row r="86950" s="2839" customFormat="1"/>
    <row r="86951" s="2839" customFormat="1"/>
    <row r="86952" s="2839" customFormat="1"/>
    <row r="86953" s="2839" customFormat="1"/>
    <row r="86954" s="2839" customFormat="1"/>
    <row r="86955" s="2839" customFormat="1"/>
    <row r="86956" s="2839" customFormat="1"/>
    <row r="86957" s="2839" customFormat="1"/>
    <row r="86958" s="2839" customFormat="1"/>
    <row r="86959" s="2839" customFormat="1"/>
    <row r="86960" s="2839" customFormat="1"/>
    <row r="86961" s="2839" customFormat="1"/>
    <row r="86962" s="2839" customFormat="1"/>
    <row r="86963" s="2839" customFormat="1"/>
    <row r="86964" s="2839" customFormat="1"/>
    <row r="86965" s="2839" customFormat="1"/>
    <row r="86966" s="2839" customFormat="1"/>
    <row r="86967" s="2839" customFormat="1"/>
    <row r="86968" s="2839" customFormat="1"/>
    <row r="86969" s="2839" customFormat="1"/>
    <row r="86970" s="2839" customFormat="1"/>
    <row r="86971" s="2839" customFormat="1"/>
    <row r="86972" s="2839" customFormat="1"/>
    <row r="86973" s="2839" customFormat="1"/>
    <row r="86974" s="2839" customFormat="1"/>
    <row r="86975" s="2839" customFormat="1"/>
    <row r="86976" s="2839" customFormat="1"/>
    <row r="86977" s="2839" customFormat="1"/>
    <row r="86978" s="2839" customFormat="1"/>
    <row r="86979" s="2839" customFormat="1"/>
    <row r="86980" s="2839" customFormat="1"/>
    <row r="86981" s="2839" customFormat="1"/>
    <row r="86982" s="2839" customFormat="1"/>
    <row r="86983" s="2839" customFormat="1"/>
    <row r="86984" s="2839" customFormat="1"/>
    <row r="86985" s="2839" customFormat="1"/>
    <row r="86986" s="2839" customFormat="1"/>
    <row r="86987" s="2839" customFormat="1"/>
    <row r="86988" s="2839" customFormat="1"/>
    <row r="86989" s="2839" customFormat="1"/>
    <row r="86990" s="2839" customFormat="1"/>
    <row r="86991" s="2839" customFormat="1"/>
    <row r="86992" s="2839" customFormat="1"/>
    <row r="86993" s="2839" customFormat="1"/>
    <row r="86994" s="2839" customFormat="1"/>
    <row r="86995" s="2839" customFormat="1"/>
    <row r="86996" s="2839" customFormat="1"/>
    <row r="86997" s="2839" customFormat="1"/>
    <row r="86998" s="2839" customFormat="1"/>
    <row r="86999" s="2839" customFormat="1"/>
    <row r="87000" s="2839" customFormat="1"/>
    <row r="87001" s="2839" customFormat="1"/>
    <row r="87002" s="2839" customFormat="1"/>
    <row r="87003" s="2839" customFormat="1"/>
    <row r="87004" s="2839" customFormat="1"/>
    <row r="87005" s="2839" customFormat="1"/>
    <row r="87006" s="2839" customFormat="1"/>
    <row r="87007" s="2839" customFormat="1"/>
    <row r="87008" s="2839" customFormat="1"/>
    <row r="87009" s="2839" customFormat="1"/>
    <row r="87010" s="2839" customFormat="1"/>
    <row r="87011" s="2839" customFormat="1"/>
    <row r="87012" s="2839" customFormat="1"/>
    <row r="87013" s="2839" customFormat="1"/>
    <row r="87014" s="2839" customFormat="1"/>
    <row r="87015" s="2839" customFormat="1"/>
    <row r="87016" s="2839" customFormat="1"/>
    <row r="87017" s="2839" customFormat="1"/>
    <row r="87018" s="2839" customFormat="1"/>
    <row r="87019" s="2839" customFormat="1"/>
    <row r="87020" s="2839" customFormat="1"/>
    <row r="87021" s="2839" customFormat="1"/>
    <row r="87022" s="2839" customFormat="1"/>
    <row r="87023" s="2839" customFormat="1"/>
    <row r="87024" s="2839" customFormat="1"/>
    <row r="87025" s="2839" customFormat="1"/>
    <row r="87026" s="2839" customFormat="1"/>
    <row r="87027" s="2839" customFormat="1"/>
    <row r="87028" s="2839" customFormat="1"/>
    <row r="87029" s="2839" customFormat="1"/>
    <row r="87030" s="2839" customFormat="1"/>
    <row r="87031" s="2839" customFormat="1"/>
    <row r="87032" s="2839" customFormat="1"/>
    <row r="87033" s="2839" customFormat="1"/>
    <row r="87034" s="2839" customFormat="1"/>
    <row r="87035" s="2839" customFormat="1"/>
    <row r="87036" s="2839" customFormat="1"/>
    <row r="87037" s="2839" customFormat="1"/>
    <row r="87038" s="2839" customFormat="1"/>
    <row r="87039" s="2839" customFormat="1"/>
    <row r="87040" s="2839" customFormat="1"/>
    <row r="87041" s="2839" customFormat="1"/>
    <row r="87042" s="2839" customFormat="1"/>
    <row r="87043" s="2839" customFormat="1"/>
    <row r="87044" s="2839" customFormat="1"/>
    <row r="87045" s="2839" customFormat="1"/>
    <row r="87046" s="2839" customFormat="1"/>
    <row r="87047" s="2839" customFormat="1"/>
    <row r="87048" s="2839" customFormat="1"/>
    <row r="87049" s="2839" customFormat="1"/>
    <row r="87050" s="2839" customFormat="1"/>
    <row r="87051" s="2839" customFormat="1"/>
    <row r="87052" s="2839" customFormat="1"/>
    <row r="87053" s="2839" customFormat="1"/>
    <row r="87054" s="2839" customFormat="1"/>
    <row r="87055" s="2839" customFormat="1"/>
    <row r="87056" s="2839" customFormat="1"/>
    <row r="87057" s="2839" customFormat="1"/>
    <row r="87058" s="2839" customFormat="1"/>
    <row r="87059" s="2839" customFormat="1"/>
    <row r="87060" s="2839" customFormat="1"/>
    <row r="87061" s="2839" customFormat="1"/>
    <row r="87062" s="2839" customFormat="1"/>
    <row r="87063" s="2839" customFormat="1"/>
    <row r="87064" s="2839" customFormat="1"/>
    <row r="87065" s="2839" customFormat="1"/>
    <row r="87066" s="2839" customFormat="1"/>
    <row r="87067" s="2839" customFormat="1"/>
    <row r="87068" s="2839" customFormat="1"/>
    <row r="87069" s="2839" customFormat="1"/>
    <row r="87070" s="2839" customFormat="1"/>
    <row r="87071" s="2839" customFormat="1"/>
    <row r="87072" s="2839" customFormat="1"/>
    <row r="87073" s="2839" customFormat="1"/>
    <row r="87074" s="2839" customFormat="1"/>
    <row r="87075" s="2839" customFormat="1"/>
    <row r="87076" s="2839" customFormat="1"/>
    <row r="87077" s="2839" customFormat="1"/>
    <row r="87078" s="2839" customFormat="1"/>
    <row r="87079" s="2839" customFormat="1"/>
    <row r="87080" s="2839" customFormat="1"/>
    <row r="87081" s="2839" customFormat="1"/>
    <row r="87082" s="2839" customFormat="1"/>
    <row r="87083" s="2839" customFormat="1"/>
    <row r="87084" s="2839" customFormat="1"/>
    <row r="87085" s="2839" customFormat="1"/>
    <row r="87086" s="2839" customFormat="1"/>
    <row r="87087" s="2839" customFormat="1"/>
    <row r="87088" s="2839" customFormat="1"/>
    <row r="87089" s="2839" customFormat="1"/>
    <row r="87090" s="2839" customFormat="1"/>
    <row r="87091" s="2839" customFormat="1"/>
    <row r="87092" s="2839" customFormat="1"/>
    <row r="87093" s="2839" customFormat="1"/>
    <row r="87094" s="2839" customFormat="1"/>
    <row r="87095" s="2839" customFormat="1"/>
    <row r="87096" s="2839" customFormat="1"/>
    <row r="87097" s="2839" customFormat="1"/>
    <row r="87098" s="2839" customFormat="1"/>
    <row r="87099" s="2839" customFormat="1"/>
    <row r="87100" s="2839" customFormat="1"/>
    <row r="87101" s="2839" customFormat="1"/>
    <row r="87102" s="2839" customFormat="1"/>
    <row r="87103" s="2839" customFormat="1"/>
    <row r="87104" s="2839" customFormat="1"/>
    <row r="87105" s="2839" customFormat="1"/>
    <row r="87106" s="2839" customFormat="1"/>
    <row r="87107" s="2839" customFormat="1"/>
    <row r="87108" s="2839" customFormat="1"/>
    <row r="87109" s="2839" customFormat="1"/>
    <row r="87110" s="2839" customFormat="1"/>
    <row r="87111" s="2839" customFormat="1"/>
    <row r="87112" s="2839" customFormat="1"/>
    <row r="87113" s="2839" customFormat="1"/>
    <row r="87114" s="2839" customFormat="1"/>
    <row r="87115" s="2839" customFormat="1"/>
    <row r="87116" s="2839" customFormat="1"/>
    <row r="87117" s="2839" customFormat="1"/>
    <row r="87118" s="2839" customFormat="1"/>
    <row r="87119" s="2839" customFormat="1"/>
    <row r="87120" s="2839" customFormat="1"/>
    <row r="87121" s="2839" customFormat="1"/>
    <row r="87122" s="2839" customFormat="1"/>
    <row r="87123" s="2839" customFormat="1"/>
    <row r="87124" s="2839" customFormat="1"/>
    <row r="87125" s="2839" customFormat="1"/>
    <row r="87126" s="2839" customFormat="1"/>
    <row r="87127" s="2839" customFormat="1"/>
    <row r="87128" s="2839" customFormat="1"/>
    <row r="87129" s="2839" customFormat="1"/>
    <row r="87130" s="2839" customFormat="1"/>
    <row r="87131" s="2839" customFormat="1"/>
    <row r="87132" s="2839" customFormat="1"/>
    <row r="87133" s="2839" customFormat="1"/>
    <row r="87134" s="2839" customFormat="1"/>
    <row r="87135" s="2839" customFormat="1"/>
    <row r="87136" s="2839" customFormat="1"/>
    <row r="87137" s="2839" customFormat="1"/>
    <row r="87138" s="2839" customFormat="1"/>
    <row r="87139" s="2839" customFormat="1"/>
    <row r="87140" s="2839" customFormat="1"/>
    <row r="87141" s="2839" customFormat="1"/>
    <row r="87142" s="2839" customFormat="1"/>
    <row r="87143" s="2839" customFormat="1"/>
    <row r="87144" s="2839" customFormat="1"/>
    <row r="87145" s="2839" customFormat="1"/>
    <row r="87146" s="2839" customFormat="1"/>
    <row r="87147" s="2839" customFormat="1"/>
    <row r="87148" s="2839" customFormat="1"/>
    <row r="87149" s="2839" customFormat="1"/>
    <row r="87150" s="2839" customFormat="1"/>
    <row r="87151" s="2839" customFormat="1"/>
    <row r="87152" s="2839" customFormat="1"/>
    <row r="87153" s="2839" customFormat="1"/>
    <row r="87154" s="2839" customFormat="1"/>
    <row r="87155" s="2839" customFormat="1"/>
    <row r="87156" s="2839" customFormat="1"/>
    <row r="87157" s="2839" customFormat="1"/>
    <row r="87158" s="2839" customFormat="1"/>
    <row r="87159" s="2839" customFormat="1"/>
    <row r="87160" s="2839" customFormat="1"/>
    <row r="87161" s="2839" customFormat="1"/>
    <row r="87162" s="2839" customFormat="1"/>
    <row r="87163" s="2839" customFormat="1"/>
    <row r="87164" s="2839" customFormat="1"/>
    <row r="87165" s="2839" customFormat="1"/>
    <row r="87166" s="2839" customFormat="1"/>
    <row r="87167" s="2839" customFormat="1"/>
    <row r="87168" s="2839" customFormat="1"/>
    <row r="87169" s="2839" customFormat="1"/>
    <row r="87170" s="2839" customFormat="1"/>
    <row r="87171" s="2839" customFormat="1"/>
    <row r="87172" s="2839" customFormat="1"/>
    <row r="87173" s="2839" customFormat="1"/>
    <row r="87174" s="2839" customFormat="1"/>
    <row r="87175" s="2839" customFormat="1"/>
    <row r="87176" s="2839" customFormat="1"/>
    <row r="87177" s="2839" customFormat="1"/>
    <row r="87178" s="2839" customFormat="1"/>
    <row r="87179" s="2839" customFormat="1"/>
    <row r="87180" s="2839" customFormat="1"/>
    <row r="87181" s="2839" customFormat="1"/>
    <row r="87182" s="2839" customFormat="1"/>
    <row r="87183" s="2839" customFormat="1"/>
    <row r="87184" s="2839" customFormat="1"/>
    <row r="87185" s="2839" customFormat="1"/>
    <row r="87186" s="2839" customFormat="1"/>
    <row r="87187" s="2839" customFormat="1"/>
    <row r="87188" s="2839" customFormat="1"/>
    <row r="87189" s="2839" customFormat="1"/>
    <row r="87190" s="2839" customFormat="1"/>
    <row r="87191" s="2839" customFormat="1"/>
    <row r="87192" s="2839" customFormat="1"/>
    <row r="87193" s="2839" customFormat="1"/>
    <row r="87194" s="2839" customFormat="1"/>
    <row r="87195" s="2839" customFormat="1"/>
    <row r="87196" s="2839" customFormat="1"/>
    <row r="87197" s="2839" customFormat="1"/>
    <row r="87198" s="2839" customFormat="1"/>
    <row r="87199" s="2839" customFormat="1"/>
    <row r="87200" s="2839" customFormat="1"/>
    <row r="87201" s="2839" customFormat="1"/>
    <row r="87202" s="2839" customFormat="1"/>
    <row r="87203" s="2839" customFormat="1"/>
    <row r="87204" s="2839" customFormat="1"/>
    <row r="87205" s="2839" customFormat="1"/>
    <row r="87206" s="2839" customFormat="1"/>
    <row r="87207" s="2839" customFormat="1"/>
    <row r="87208" s="2839" customFormat="1"/>
    <row r="87209" s="2839" customFormat="1"/>
    <row r="87210" s="2839" customFormat="1"/>
    <row r="87211" s="2839" customFormat="1"/>
    <row r="87212" s="2839" customFormat="1"/>
    <row r="87213" s="2839" customFormat="1"/>
    <row r="87214" s="2839" customFormat="1"/>
    <row r="87215" s="2839" customFormat="1"/>
    <row r="87216" s="2839" customFormat="1"/>
    <row r="87217" s="2839" customFormat="1"/>
    <row r="87218" s="2839" customFormat="1"/>
    <row r="87219" s="2839" customFormat="1"/>
    <row r="87220" s="2839" customFormat="1"/>
    <row r="87221" s="2839" customFormat="1"/>
    <row r="87222" s="2839" customFormat="1"/>
    <row r="87223" s="2839" customFormat="1"/>
    <row r="87224" s="2839" customFormat="1"/>
    <row r="87225" s="2839" customFormat="1"/>
    <row r="87226" s="2839" customFormat="1"/>
    <row r="87227" s="2839" customFormat="1"/>
    <row r="87228" s="2839" customFormat="1"/>
    <row r="87229" s="2839" customFormat="1"/>
    <row r="87230" s="2839" customFormat="1"/>
    <row r="87231" s="2839" customFormat="1"/>
    <row r="87232" s="2839" customFormat="1"/>
    <row r="87233" s="2839" customFormat="1"/>
    <row r="87234" s="2839" customFormat="1"/>
    <row r="87235" s="2839" customFormat="1"/>
    <row r="87236" s="2839" customFormat="1"/>
    <row r="87237" s="2839" customFormat="1"/>
    <row r="87238" s="2839" customFormat="1"/>
    <row r="87239" s="2839" customFormat="1"/>
    <row r="87240" s="2839" customFormat="1"/>
    <row r="87241" s="2839" customFormat="1"/>
    <row r="87242" s="2839" customFormat="1"/>
    <row r="87243" s="2839" customFormat="1"/>
    <row r="87244" s="2839" customFormat="1"/>
    <row r="87245" s="2839" customFormat="1"/>
    <row r="87246" s="2839" customFormat="1"/>
    <row r="87247" s="2839" customFormat="1"/>
    <row r="87248" s="2839" customFormat="1"/>
    <row r="87249" s="2839" customFormat="1"/>
    <row r="87250" s="2839" customFormat="1"/>
    <row r="87251" s="2839" customFormat="1"/>
    <row r="87252" s="2839" customFormat="1"/>
    <row r="87253" s="2839" customFormat="1"/>
    <row r="87254" s="2839" customFormat="1"/>
    <row r="87255" s="2839" customFormat="1"/>
    <row r="87256" s="2839" customFormat="1"/>
    <row r="87257" s="2839" customFormat="1"/>
    <row r="87258" s="2839" customFormat="1"/>
    <row r="87259" s="2839" customFormat="1"/>
    <row r="87260" s="2839" customFormat="1"/>
    <row r="87261" s="2839" customFormat="1"/>
    <row r="87262" s="2839" customFormat="1"/>
    <row r="87263" s="2839" customFormat="1"/>
    <row r="87264" s="2839" customFormat="1"/>
    <row r="87265" s="2839" customFormat="1"/>
    <row r="87266" s="2839" customFormat="1"/>
    <row r="87267" s="2839" customFormat="1"/>
    <row r="87268" s="2839" customFormat="1"/>
    <row r="87269" s="2839" customFormat="1"/>
    <row r="87270" s="2839" customFormat="1"/>
    <row r="87271" s="2839" customFormat="1"/>
    <row r="87272" s="2839" customFormat="1"/>
    <row r="87273" s="2839" customFormat="1"/>
    <row r="87274" s="2839" customFormat="1"/>
    <row r="87275" s="2839" customFormat="1"/>
    <row r="87276" s="2839" customFormat="1"/>
    <row r="87277" s="2839" customFormat="1"/>
    <row r="87278" s="2839" customFormat="1"/>
    <row r="87279" s="2839" customFormat="1"/>
    <row r="87280" s="2839" customFormat="1"/>
    <row r="87281" s="2839" customFormat="1"/>
    <row r="87282" s="2839" customFormat="1"/>
    <row r="87283" s="2839" customFormat="1"/>
    <row r="87284" s="2839" customFormat="1"/>
    <row r="87285" s="2839" customFormat="1"/>
    <row r="87286" s="2839" customFormat="1"/>
    <row r="87287" s="2839" customFormat="1"/>
    <row r="87288" s="2839" customFormat="1"/>
    <row r="87289" s="2839" customFormat="1"/>
    <row r="87290" s="2839" customFormat="1"/>
    <row r="87291" s="2839" customFormat="1"/>
    <row r="87292" s="2839" customFormat="1"/>
    <row r="87293" s="2839" customFormat="1"/>
    <row r="87294" s="2839" customFormat="1"/>
    <row r="87295" s="2839" customFormat="1"/>
    <row r="87296" s="2839" customFormat="1"/>
    <row r="87297" s="2839" customFormat="1"/>
    <row r="87298" s="2839" customFormat="1"/>
    <row r="87299" s="2839" customFormat="1"/>
    <row r="87300" s="2839" customFormat="1"/>
    <row r="87301" s="2839" customFormat="1"/>
    <row r="87302" s="2839" customFormat="1"/>
    <row r="87303" s="2839" customFormat="1"/>
    <row r="87304" s="2839" customFormat="1"/>
    <row r="87305" s="2839" customFormat="1"/>
    <row r="87306" s="2839" customFormat="1"/>
    <row r="87307" s="2839" customFormat="1"/>
    <row r="87308" s="2839" customFormat="1"/>
    <row r="87309" s="2839" customFormat="1"/>
    <row r="87310" s="2839" customFormat="1"/>
    <row r="87311" s="2839" customFormat="1"/>
    <row r="87312" s="2839" customFormat="1"/>
    <row r="87313" s="2839" customFormat="1"/>
    <row r="87314" s="2839" customFormat="1"/>
    <row r="87315" s="2839" customFormat="1"/>
    <row r="87316" s="2839" customFormat="1"/>
    <row r="87317" s="2839" customFormat="1"/>
    <row r="87318" s="2839" customFormat="1"/>
    <row r="87319" s="2839" customFormat="1"/>
    <row r="87320" s="2839" customFormat="1"/>
    <row r="87321" s="2839" customFormat="1"/>
    <row r="87322" s="2839" customFormat="1"/>
    <row r="87323" s="2839" customFormat="1"/>
    <row r="87324" s="2839" customFormat="1"/>
    <row r="87325" s="2839" customFormat="1"/>
    <row r="87326" s="2839" customFormat="1"/>
    <row r="87327" s="2839" customFormat="1"/>
    <row r="87328" s="2839" customFormat="1"/>
    <row r="87329" s="2839" customFormat="1"/>
    <row r="87330" s="2839" customFormat="1"/>
    <row r="87331" s="2839" customFormat="1"/>
    <row r="87332" s="2839" customFormat="1"/>
    <row r="87333" s="2839" customFormat="1"/>
    <row r="87334" s="2839" customFormat="1"/>
    <row r="87335" s="2839" customFormat="1"/>
    <row r="87336" s="2839" customFormat="1"/>
    <row r="87337" s="2839" customFormat="1"/>
    <row r="87338" s="2839" customFormat="1"/>
    <row r="87339" s="2839" customFormat="1"/>
    <row r="87340" s="2839" customFormat="1"/>
    <row r="87341" s="2839" customFormat="1"/>
    <row r="87342" s="2839" customFormat="1"/>
    <row r="87343" s="2839" customFormat="1"/>
    <row r="87344" s="2839" customFormat="1"/>
    <row r="87345" s="2839" customFormat="1"/>
    <row r="87346" s="2839" customFormat="1"/>
    <row r="87347" s="2839" customFormat="1"/>
    <row r="87348" s="2839" customFormat="1"/>
    <row r="87349" s="2839" customFormat="1"/>
    <row r="87350" s="2839" customFormat="1"/>
    <row r="87351" s="2839" customFormat="1"/>
    <row r="87352" s="2839" customFormat="1"/>
    <row r="87353" s="2839" customFormat="1"/>
    <row r="87354" s="2839" customFormat="1"/>
    <row r="87355" s="2839" customFormat="1"/>
    <row r="87356" s="2839" customFormat="1"/>
    <row r="87357" s="2839" customFormat="1"/>
    <row r="87358" s="2839" customFormat="1"/>
    <row r="87359" s="2839" customFormat="1"/>
    <row r="87360" s="2839" customFormat="1"/>
    <row r="87361" s="2839" customFormat="1"/>
    <row r="87362" s="2839" customFormat="1"/>
    <row r="87363" s="2839" customFormat="1"/>
    <row r="87364" s="2839" customFormat="1"/>
    <row r="87365" s="2839" customFormat="1"/>
    <row r="87366" s="2839" customFormat="1"/>
    <row r="87367" s="2839" customFormat="1"/>
    <row r="87368" s="2839" customFormat="1"/>
    <row r="87369" s="2839" customFormat="1"/>
    <row r="87370" s="2839" customFormat="1"/>
    <row r="87371" s="2839" customFormat="1"/>
    <row r="87372" s="2839" customFormat="1"/>
    <row r="87373" s="2839" customFormat="1"/>
    <row r="87374" s="2839" customFormat="1"/>
    <row r="87375" s="2839" customFormat="1"/>
    <row r="87376" s="2839" customFormat="1"/>
    <row r="87377" s="2839" customFormat="1"/>
    <row r="87378" s="2839" customFormat="1"/>
    <row r="87379" s="2839" customFormat="1"/>
    <row r="87380" s="2839" customFormat="1"/>
    <row r="87381" s="2839" customFormat="1"/>
    <row r="87382" s="2839" customFormat="1"/>
    <row r="87383" s="2839" customFormat="1"/>
    <row r="87384" s="2839" customFormat="1"/>
    <row r="87385" s="2839" customFormat="1"/>
    <row r="87386" s="2839" customFormat="1"/>
    <row r="87387" s="2839" customFormat="1"/>
    <row r="87388" s="2839" customFormat="1"/>
    <row r="87389" s="2839" customFormat="1"/>
    <row r="87390" s="2839" customFormat="1"/>
    <row r="87391" s="2839" customFormat="1"/>
    <row r="87392" s="2839" customFormat="1"/>
    <row r="87393" s="2839" customFormat="1"/>
    <row r="87394" s="2839" customFormat="1"/>
    <row r="87395" s="2839" customFormat="1"/>
    <row r="87396" s="2839" customFormat="1"/>
    <row r="87397" s="2839" customFormat="1"/>
    <row r="87398" s="2839" customFormat="1"/>
    <row r="87399" s="2839" customFormat="1"/>
    <row r="87400" s="2839" customFormat="1"/>
    <row r="87401" s="2839" customFormat="1"/>
    <row r="87402" s="2839" customFormat="1"/>
    <row r="87403" s="2839" customFormat="1"/>
    <row r="87404" s="2839" customFormat="1"/>
    <row r="87405" s="2839" customFormat="1"/>
    <row r="87406" s="2839" customFormat="1"/>
    <row r="87407" s="2839" customFormat="1"/>
    <row r="87408" s="2839" customFormat="1"/>
    <row r="87409" s="2839" customFormat="1"/>
    <row r="87410" s="2839" customFormat="1"/>
    <row r="87411" s="2839" customFormat="1"/>
    <row r="87412" s="2839" customFormat="1"/>
    <row r="87413" s="2839" customFormat="1"/>
    <row r="87414" s="2839" customFormat="1"/>
    <row r="87415" s="2839" customFormat="1"/>
    <row r="87416" s="2839" customFormat="1"/>
    <row r="87417" s="2839" customFormat="1"/>
    <row r="87418" s="2839" customFormat="1"/>
    <row r="87419" s="2839" customFormat="1"/>
    <row r="87420" s="2839" customFormat="1"/>
    <row r="87421" s="2839" customFormat="1"/>
    <row r="87422" s="2839" customFormat="1"/>
    <row r="87423" s="2839" customFormat="1"/>
    <row r="87424" s="2839" customFormat="1"/>
    <row r="87425" s="2839" customFormat="1"/>
    <row r="87426" s="2839" customFormat="1"/>
    <row r="87427" s="2839" customFormat="1"/>
    <row r="87428" s="2839" customFormat="1"/>
    <row r="87429" s="2839" customFormat="1"/>
    <row r="87430" s="2839" customFormat="1"/>
    <row r="87431" s="2839" customFormat="1"/>
    <row r="87432" s="2839" customFormat="1"/>
    <row r="87433" s="2839" customFormat="1"/>
    <row r="87434" s="2839" customFormat="1"/>
    <row r="87435" s="2839" customFormat="1"/>
    <row r="87436" s="2839" customFormat="1"/>
    <row r="87437" s="2839" customFormat="1"/>
    <row r="87438" s="2839" customFormat="1"/>
    <row r="87439" s="2839" customFormat="1"/>
    <row r="87440" s="2839" customFormat="1"/>
    <row r="87441" s="2839" customFormat="1"/>
    <row r="87442" s="2839" customFormat="1"/>
    <row r="87443" s="2839" customFormat="1"/>
    <row r="87444" s="2839" customFormat="1"/>
    <row r="87445" s="2839" customFormat="1"/>
    <row r="87446" s="2839" customFormat="1"/>
    <row r="87447" s="2839" customFormat="1"/>
    <row r="87448" s="2839" customFormat="1"/>
    <row r="87449" s="2839" customFormat="1"/>
    <row r="87450" s="2839" customFormat="1"/>
    <row r="87451" s="2839" customFormat="1"/>
    <row r="87452" s="2839" customFormat="1"/>
    <row r="87453" s="2839" customFormat="1"/>
    <row r="87454" s="2839" customFormat="1"/>
    <row r="87455" s="2839" customFormat="1"/>
    <row r="87456" s="2839" customFormat="1"/>
    <row r="87457" s="2839" customFormat="1"/>
    <row r="87458" s="2839" customFormat="1"/>
    <row r="87459" s="2839" customFormat="1"/>
    <row r="87460" s="2839" customFormat="1"/>
    <row r="87461" s="2839" customFormat="1"/>
    <row r="87462" s="2839" customFormat="1"/>
    <row r="87463" s="2839" customFormat="1"/>
    <row r="87464" s="2839" customFormat="1"/>
    <row r="87465" s="2839" customFormat="1"/>
    <row r="87466" s="2839" customFormat="1"/>
    <row r="87467" s="2839" customFormat="1"/>
    <row r="87468" s="2839" customFormat="1"/>
    <row r="87469" s="2839" customFormat="1"/>
    <row r="87470" s="2839" customFormat="1"/>
    <row r="87471" s="2839" customFormat="1"/>
    <row r="87472" s="2839" customFormat="1"/>
    <row r="87473" s="2839" customFormat="1"/>
    <row r="87474" s="2839" customFormat="1"/>
    <row r="87475" s="2839" customFormat="1"/>
    <row r="87476" s="2839" customFormat="1"/>
    <row r="87477" s="2839" customFormat="1"/>
    <row r="87478" s="2839" customFormat="1"/>
    <row r="87479" s="2839" customFormat="1"/>
    <row r="87480" s="2839" customFormat="1"/>
    <row r="87481" s="2839" customFormat="1"/>
    <row r="87482" s="2839" customFormat="1"/>
    <row r="87483" s="2839" customFormat="1"/>
    <row r="87484" s="2839" customFormat="1"/>
    <row r="87485" s="2839" customFormat="1"/>
    <row r="87486" s="2839" customFormat="1"/>
    <row r="87487" s="2839" customFormat="1"/>
    <row r="87488" s="2839" customFormat="1"/>
    <row r="87489" s="2839" customFormat="1"/>
    <row r="87490" s="2839" customFormat="1"/>
    <row r="87491" s="2839" customFormat="1"/>
    <row r="87492" s="2839" customFormat="1"/>
    <row r="87493" s="2839" customFormat="1"/>
    <row r="87494" s="2839" customFormat="1"/>
    <row r="87495" s="2839" customFormat="1"/>
    <row r="87496" s="2839" customFormat="1"/>
    <row r="87497" s="2839" customFormat="1"/>
    <row r="87498" s="2839" customFormat="1"/>
    <row r="87499" s="2839" customFormat="1"/>
    <row r="87500" s="2839" customFormat="1"/>
    <row r="87501" s="2839" customFormat="1"/>
    <row r="87502" s="2839" customFormat="1"/>
    <row r="87503" s="2839" customFormat="1"/>
    <row r="87504" s="2839" customFormat="1"/>
    <row r="87505" s="2839" customFormat="1"/>
    <row r="87506" s="2839" customFormat="1"/>
    <row r="87507" s="2839" customFormat="1"/>
    <row r="87508" s="2839" customFormat="1"/>
    <row r="87509" s="2839" customFormat="1"/>
    <row r="87510" s="2839" customFormat="1"/>
    <row r="87511" s="2839" customFormat="1"/>
    <row r="87512" s="2839" customFormat="1"/>
    <row r="87513" s="2839" customFormat="1"/>
    <row r="87514" s="2839" customFormat="1"/>
    <row r="87515" s="2839" customFormat="1"/>
    <row r="87516" s="2839" customFormat="1"/>
    <row r="87517" s="2839" customFormat="1"/>
    <row r="87518" s="2839" customFormat="1"/>
    <row r="87519" s="2839" customFormat="1"/>
    <row r="87520" s="2839" customFormat="1"/>
    <row r="87521" s="2839" customFormat="1"/>
    <row r="87522" s="2839" customFormat="1"/>
    <row r="87523" s="2839" customFormat="1"/>
    <row r="87524" s="2839" customFormat="1"/>
    <row r="87525" s="2839" customFormat="1"/>
    <row r="87526" s="2839" customFormat="1"/>
    <row r="87527" s="2839" customFormat="1"/>
    <row r="87528" s="2839" customFormat="1"/>
    <row r="87529" s="2839" customFormat="1"/>
    <row r="87530" s="2839" customFormat="1"/>
    <row r="87531" s="2839" customFormat="1"/>
    <row r="87532" s="2839" customFormat="1"/>
    <row r="87533" s="2839" customFormat="1"/>
    <row r="87534" s="2839" customFormat="1"/>
    <row r="87535" s="2839" customFormat="1"/>
    <row r="87536" s="2839" customFormat="1"/>
    <row r="87537" s="2839" customFormat="1"/>
    <row r="87538" s="2839" customFormat="1"/>
    <row r="87539" s="2839" customFormat="1"/>
    <row r="87540" s="2839" customFormat="1"/>
    <row r="87541" s="2839" customFormat="1"/>
    <row r="87542" s="2839" customFormat="1"/>
    <row r="87543" s="2839" customFormat="1"/>
    <row r="87544" s="2839" customFormat="1"/>
    <row r="87545" s="2839" customFormat="1"/>
    <row r="87546" s="2839" customFormat="1"/>
    <row r="87547" s="2839" customFormat="1"/>
    <row r="87548" s="2839" customFormat="1"/>
    <row r="87549" s="2839" customFormat="1"/>
    <row r="87550" s="2839" customFormat="1"/>
    <row r="87551" s="2839" customFormat="1"/>
    <row r="87552" s="2839" customFormat="1"/>
    <row r="87553" s="2839" customFormat="1"/>
    <row r="87554" s="2839" customFormat="1"/>
    <row r="87555" s="2839" customFormat="1"/>
    <row r="87556" s="2839" customFormat="1"/>
    <row r="87557" s="2839" customFormat="1"/>
    <row r="87558" s="2839" customFormat="1"/>
    <row r="87559" s="2839" customFormat="1"/>
    <row r="87560" s="2839" customFormat="1"/>
    <row r="87561" s="2839" customFormat="1"/>
    <row r="87562" s="2839" customFormat="1"/>
    <row r="87563" s="2839" customFormat="1"/>
    <row r="87564" s="2839" customFormat="1"/>
    <row r="87565" s="2839" customFormat="1"/>
    <row r="87566" s="2839" customFormat="1"/>
    <row r="87567" s="2839" customFormat="1"/>
    <row r="87568" s="2839" customFormat="1"/>
    <row r="87569" s="2839" customFormat="1"/>
    <row r="87570" s="2839" customFormat="1"/>
    <row r="87571" s="2839" customFormat="1"/>
    <row r="87572" s="2839" customFormat="1"/>
    <row r="87573" s="2839" customFormat="1"/>
    <row r="87574" s="2839" customFormat="1"/>
    <row r="87575" s="2839" customFormat="1"/>
    <row r="87576" s="2839" customFormat="1"/>
    <row r="87577" s="2839" customFormat="1"/>
    <row r="87578" s="2839" customFormat="1"/>
    <row r="87579" s="2839" customFormat="1"/>
    <row r="87580" s="2839" customFormat="1"/>
    <row r="87581" s="2839" customFormat="1"/>
    <row r="87582" s="2839" customFormat="1"/>
    <row r="87583" s="2839" customFormat="1"/>
    <row r="87584" s="2839" customFormat="1"/>
    <row r="87585" s="2839" customFormat="1"/>
    <row r="87586" s="2839" customFormat="1"/>
    <row r="87587" s="2839" customFormat="1"/>
    <row r="87588" s="2839" customFormat="1"/>
    <row r="87589" s="2839" customFormat="1"/>
    <row r="87590" s="2839" customFormat="1"/>
    <row r="87591" s="2839" customFormat="1"/>
    <row r="87592" s="2839" customFormat="1"/>
    <row r="87593" s="2839" customFormat="1"/>
    <row r="87594" s="2839" customFormat="1"/>
    <row r="87595" s="2839" customFormat="1"/>
    <row r="87596" s="2839" customFormat="1"/>
    <row r="87597" s="2839" customFormat="1"/>
    <row r="87598" s="2839" customFormat="1"/>
    <row r="87599" s="2839" customFormat="1"/>
    <row r="87600" s="2839" customFormat="1"/>
    <row r="87601" s="2839" customFormat="1"/>
    <row r="87602" s="2839" customFormat="1"/>
    <row r="87603" s="2839" customFormat="1"/>
    <row r="87604" s="2839" customFormat="1"/>
    <row r="87605" s="2839" customFormat="1"/>
    <row r="87606" s="2839" customFormat="1"/>
    <row r="87607" s="2839" customFormat="1"/>
    <row r="87608" s="2839" customFormat="1"/>
    <row r="87609" s="2839" customFormat="1"/>
    <row r="87610" s="2839" customFormat="1"/>
    <row r="87611" s="2839" customFormat="1"/>
    <row r="87612" s="2839" customFormat="1"/>
    <row r="87613" s="2839" customFormat="1"/>
    <row r="87614" s="2839" customFormat="1"/>
    <row r="87615" s="2839" customFormat="1"/>
    <row r="87616" s="2839" customFormat="1"/>
    <row r="87617" s="2839" customFormat="1"/>
    <row r="87618" s="2839" customFormat="1"/>
    <row r="87619" s="2839" customFormat="1"/>
    <row r="87620" s="2839" customFormat="1"/>
    <row r="87621" s="2839" customFormat="1"/>
    <row r="87622" s="2839" customFormat="1"/>
    <row r="87623" s="2839" customFormat="1"/>
    <row r="87624" s="2839" customFormat="1"/>
    <row r="87625" s="2839" customFormat="1"/>
    <row r="87626" s="2839" customFormat="1"/>
    <row r="87627" s="2839" customFormat="1"/>
    <row r="87628" s="2839" customFormat="1"/>
    <row r="87629" s="2839" customFormat="1"/>
    <row r="87630" s="2839" customFormat="1"/>
    <row r="87631" s="2839" customFormat="1"/>
    <row r="87632" s="2839" customFormat="1"/>
    <row r="87633" s="2839" customFormat="1"/>
    <row r="87634" s="2839" customFormat="1"/>
    <row r="87635" s="2839" customFormat="1"/>
    <row r="87636" s="2839" customFormat="1"/>
    <row r="87637" s="2839" customFormat="1"/>
    <row r="87638" s="2839" customFormat="1"/>
    <row r="87639" s="2839" customFormat="1"/>
    <row r="87640" s="2839" customFormat="1"/>
    <row r="87641" s="2839" customFormat="1"/>
    <row r="87642" s="2839" customFormat="1"/>
    <row r="87643" s="2839" customFormat="1"/>
    <row r="87644" s="2839" customFormat="1"/>
    <row r="87645" s="2839" customFormat="1"/>
    <row r="87646" s="2839" customFormat="1"/>
    <row r="87647" s="2839" customFormat="1"/>
    <row r="87648" s="2839" customFormat="1"/>
    <row r="87649" s="2839" customFormat="1"/>
    <row r="87650" s="2839" customFormat="1"/>
    <row r="87651" s="2839" customFormat="1"/>
    <row r="87652" s="2839" customFormat="1"/>
    <row r="87653" s="2839" customFormat="1"/>
    <row r="87654" s="2839" customFormat="1"/>
    <row r="87655" s="2839" customFormat="1"/>
    <row r="87656" s="2839" customFormat="1"/>
    <row r="87657" s="2839" customFormat="1"/>
    <row r="87658" s="2839" customFormat="1"/>
    <row r="87659" s="2839" customFormat="1"/>
    <row r="87660" s="2839" customFormat="1"/>
    <row r="87661" s="2839" customFormat="1"/>
    <row r="87662" s="2839" customFormat="1"/>
    <row r="87663" s="2839" customFormat="1"/>
    <row r="87664" s="2839" customFormat="1"/>
    <row r="87665" s="2839" customFormat="1"/>
    <row r="87666" s="2839" customFormat="1"/>
    <row r="87667" s="2839" customFormat="1"/>
    <row r="87668" s="2839" customFormat="1"/>
    <row r="87669" s="2839" customFormat="1"/>
    <row r="87670" s="2839" customFormat="1"/>
    <row r="87671" s="2839" customFormat="1"/>
    <row r="87672" s="2839" customFormat="1"/>
    <row r="87673" s="2839" customFormat="1"/>
    <row r="87674" s="2839" customFormat="1"/>
    <row r="87675" s="2839" customFormat="1"/>
    <row r="87676" s="2839" customFormat="1"/>
    <row r="87677" s="2839" customFormat="1"/>
    <row r="87678" s="2839" customFormat="1"/>
    <row r="87679" s="2839" customFormat="1"/>
    <row r="87680" s="2839" customFormat="1"/>
    <row r="87681" s="2839" customFormat="1"/>
    <row r="87682" s="2839" customFormat="1"/>
    <row r="87683" s="2839" customFormat="1"/>
    <row r="87684" s="2839" customFormat="1"/>
    <row r="87685" s="2839" customFormat="1"/>
    <row r="87686" s="2839" customFormat="1"/>
    <row r="87687" s="2839" customFormat="1"/>
    <row r="87688" s="2839" customFormat="1"/>
    <row r="87689" s="2839" customFormat="1"/>
    <row r="87690" s="2839" customFormat="1"/>
    <row r="87691" s="2839" customFormat="1"/>
    <row r="87692" s="2839" customFormat="1"/>
    <row r="87693" s="2839" customFormat="1"/>
    <row r="87694" s="2839" customFormat="1"/>
    <row r="87695" s="2839" customFormat="1"/>
    <row r="87696" s="2839" customFormat="1"/>
    <row r="87697" s="2839" customFormat="1"/>
    <row r="87698" s="2839" customFormat="1"/>
    <row r="87699" s="2839" customFormat="1"/>
    <row r="87700" s="2839" customFormat="1"/>
    <row r="87701" s="2839" customFormat="1"/>
    <row r="87702" s="2839" customFormat="1"/>
    <row r="87703" s="2839" customFormat="1"/>
    <row r="87704" s="2839" customFormat="1"/>
    <row r="87705" s="2839" customFormat="1"/>
    <row r="87706" s="2839" customFormat="1"/>
    <row r="87707" s="2839" customFormat="1"/>
    <row r="87708" s="2839" customFormat="1"/>
    <row r="87709" s="2839" customFormat="1"/>
    <row r="87710" s="2839" customFormat="1"/>
    <row r="87711" s="2839" customFormat="1"/>
    <row r="87712" s="2839" customFormat="1"/>
    <row r="87713" s="2839" customFormat="1"/>
    <row r="87714" s="2839" customFormat="1"/>
    <row r="87715" s="2839" customFormat="1"/>
    <row r="87716" s="2839" customFormat="1"/>
    <row r="87717" s="2839" customFormat="1"/>
    <row r="87718" s="2839" customFormat="1"/>
    <row r="87719" s="2839" customFormat="1"/>
    <row r="87720" s="2839" customFormat="1"/>
    <row r="87721" s="2839" customFormat="1"/>
    <row r="87722" s="2839" customFormat="1"/>
    <row r="87723" s="2839" customFormat="1"/>
    <row r="87724" s="2839" customFormat="1"/>
    <row r="87725" s="2839" customFormat="1"/>
    <row r="87726" s="2839" customFormat="1"/>
    <row r="87727" s="2839" customFormat="1"/>
    <row r="87728" s="2839" customFormat="1"/>
    <row r="87729" s="2839" customFormat="1"/>
    <row r="87730" s="2839" customFormat="1"/>
    <row r="87731" s="2839" customFormat="1"/>
    <row r="87732" s="2839" customFormat="1"/>
    <row r="87733" s="2839" customFormat="1"/>
    <row r="87734" s="2839" customFormat="1"/>
    <row r="87735" s="2839" customFormat="1"/>
    <row r="87736" s="2839" customFormat="1"/>
    <row r="87737" s="2839" customFormat="1"/>
    <row r="87738" s="2839" customFormat="1"/>
    <row r="87739" s="2839" customFormat="1"/>
    <row r="87740" s="2839" customFormat="1"/>
    <row r="87741" s="2839" customFormat="1"/>
    <row r="87742" s="2839" customFormat="1"/>
    <row r="87743" s="2839" customFormat="1"/>
    <row r="87744" s="2839" customFormat="1"/>
    <row r="87745" s="2839" customFormat="1"/>
    <row r="87746" s="2839" customFormat="1"/>
    <row r="87747" s="2839" customFormat="1"/>
    <row r="87748" s="2839" customFormat="1"/>
    <row r="87749" s="2839" customFormat="1"/>
    <row r="87750" s="2839" customFormat="1"/>
    <row r="87751" s="2839" customFormat="1"/>
    <row r="87752" s="2839" customFormat="1"/>
    <row r="87753" s="2839" customFormat="1"/>
    <row r="87754" s="2839" customFormat="1"/>
    <row r="87755" s="2839" customFormat="1"/>
    <row r="87756" s="2839" customFormat="1"/>
    <row r="87757" s="2839" customFormat="1"/>
    <row r="87758" s="2839" customFormat="1"/>
    <row r="87759" s="2839" customFormat="1"/>
    <row r="87760" s="2839" customFormat="1"/>
    <row r="87761" s="2839" customFormat="1"/>
    <row r="87762" s="2839" customFormat="1"/>
    <row r="87763" s="2839" customFormat="1"/>
    <row r="87764" s="2839" customFormat="1"/>
    <row r="87765" s="2839" customFormat="1"/>
    <row r="87766" s="2839" customFormat="1"/>
    <row r="87767" s="2839" customFormat="1"/>
    <row r="87768" s="2839" customFormat="1"/>
    <row r="87769" s="2839" customFormat="1"/>
    <row r="87770" s="2839" customFormat="1"/>
    <row r="87771" s="2839" customFormat="1"/>
    <row r="87772" s="2839" customFormat="1"/>
    <row r="87773" s="2839" customFormat="1"/>
    <row r="87774" s="2839" customFormat="1"/>
    <row r="87775" s="2839" customFormat="1"/>
    <row r="87776" s="2839" customFormat="1"/>
    <row r="87777" s="2839" customFormat="1"/>
    <row r="87778" s="2839" customFormat="1"/>
    <row r="87779" s="2839" customFormat="1"/>
    <row r="87780" s="2839" customFormat="1"/>
    <row r="87781" s="2839" customFormat="1"/>
    <row r="87782" s="2839" customFormat="1"/>
    <row r="87783" s="2839" customFormat="1"/>
    <row r="87784" s="2839" customFormat="1"/>
    <row r="87785" s="2839" customFormat="1"/>
    <row r="87786" s="2839" customFormat="1"/>
    <row r="87787" s="2839" customFormat="1"/>
    <row r="87788" s="2839" customFormat="1"/>
    <row r="87789" s="2839" customFormat="1"/>
    <row r="87790" s="2839" customFormat="1"/>
    <row r="87791" s="2839" customFormat="1"/>
    <row r="87792" s="2839" customFormat="1"/>
    <row r="87793" s="2839" customFormat="1"/>
    <row r="87794" s="2839" customFormat="1"/>
    <row r="87795" s="2839" customFormat="1"/>
    <row r="87796" s="2839" customFormat="1"/>
    <row r="87797" s="2839" customFormat="1"/>
    <row r="87798" s="2839" customFormat="1"/>
    <row r="87799" s="2839" customFormat="1"/>
    <row r="87800" s="2839" customFormat="1"/>
    <row r="87801" s="2839" customFormat="1"/>
    <row r="87802" s="2839" customFormat="1"/>
    <row r="87803" s="2839" customFormat="1"/>
    <row r="87804" s="2839" customFormat="1"/>
    <row r="87805" s="2839" customFormat="1"/>
    <row r="87806" s="2839" customFormat="1"/>
    <row r="87807" s="2839" customFormat="1"/>
    <row r="87808" s="2839" customFormat="1"/>
    <row r="87809" s="2839" customFormat="1"/>
    <row r="87810" s="2839" customFormat="1"/>
    <row r="87811" s="2839" customFormat="1"/>
    <row r="87812" s="2839" customFormat="1"/>
    <row r="87813" s="2839" customFormat="1"/>
    <row r="87814" s="2839" customFormat="1"/>
    <row r="87815" s="2839" customFormat="1"/>
    <row r="87816" s="2839" customFormat="1"/>
    <row r="87817" s="2839" customFormat="1"/>
    <row r="87818" s="2839" customFormat="1"/>
    <row r="87819" s="2839" customFormat="1"/>
    <row r="87820" s="2839" customFormat="1"/>
    <row r="87821" s="2839" customFormat="1"/>
    <row r="87822" s="2839" customFormat="1"/>
    <row r="87823" s="2839" customFormat="1"/>
    <row r="87824" s="2839" customFormat="1"/>
    <row r="87825" s="2839" customFormat="1"/>
    <row r="87826" s="2839" customFormat="1"/>
    <row r="87827" s="2839" customFormat="1"/>
    <row r="87828" s="2839" customFormat="1"/>
    <row r="87829" s="2839" customFormat="1"/>
    <row r="87830" s="2839" customFormat="1"/>
    <row r="87831" s="2839" customFormat="1"/>
    <row r="87832" s="2839" customFormat="1"/>
    <row r="87833" s="2839" customFormat="1"/>
    <row r="87834" s="2839" customFormat="1"/>
    <row r="87835" s="2839" customFormat="1"/>
    <row r="87836" s="2839" customFormat="1"/>
    <row r="87837" s="2839" customFormat="1"/>
    <row r="87838" s="2839" customFormat="1"/>
    <row r="87839" s="2839" customFormat="1"/>
    <row r="87840" s="2839" customFormat="1"/>
    <row r="87841" s="2839" customFormat="1"/>
    <row r="87842" s="2839" customFormat="1"/>
    <row r="87843" s="2839" customFormat="1"/>
    <row r="87844" s="2839" customFormat="1"/>
    <row r="87845" s="2839" customFormat="1"/>
    <row r="87846" s="2839" customFormat="1"/>
    <row r="87847" s="2839" customFormat="1"/>
    <row r="87848" s="2839" customFormat="1"/>
    <row r="87849" s="2839" customFormat="1"/>
    <row r="87850" s="2839" customFormat="1"/>
    <row r="87851" s="2839" customFormat="1"/>
    <row r="87852" s="2839" customFormat="1"/>
    <row r="87853" s="2839" customFormat="1"/>
    <row r="87854" s="2839" customFormat="1"/>
    <row r="87855" s="2839" customFormat="1"/>
    <row r="87856" s="2839" customFormat="1"/>
    <row r="87857" s="2839" customFormat="1"/>
    <row r="87858" s="2839" customFormat="1"/>
    <row r="87859" s="2839" customFormat="1"/>
    <row r="87860" s="2839" customFormat="1"/>
    <row r="87861" s="2839" customFormat="1"/>
    <row r="87862" s="2839" customFormat="1"/>
    <row r="87863" s="2839" customFormat="1"/>
    <row r="87864" s="2839" customFormat="1"/>
    <row r="87865" s="2839" customFormat="1"/>
    <row r="87866" s="2839" customFormat="1"/>
    <row r="87867" s="2839" customFormat="1"/>
    <row r="87868" s="2839" customFormat="1"/>
    <row r="87869" s="2839" customFormat="1"/>
    <row r="87870" s="2839" customFormat="1"/>
    <row r="87871" s="2839" customFormat="1"/>
    <row r="87872" s="2839" customFormat="1"/>
    <row r="87873" s="2839" customFormat="1"/>
    <row r="87874" s="2839" customFormat="1"/>
    <row r="87875" s="2839" customFormat="1"/>
    <row r="87876" s="2839" customFormat="1"/>
    <row r="87877" s="2839" customFormat="1"/>
    <row r="87878" s="2839" customFormat="1"/>
    <row r="87879" s="2839" customFormat="1"/>
    <row r="87880" s="2839" customFormat="1"/>
    <row r="87881" s="2839" customFormat="1"/>
    <row r="87882" s="2839" customFormat="1"/>
    <row r="87883" s="2839" customFormat="1"/>
    <row r="87884" s="2839" customFormat="1"/>
    <row r="87885" s="2839" customFormat="1"/>
    <row r="87886" s="2839" customFormat="1"/>
    <row r="87887" s="2839" customFormat="1"/>
    <row r="87888" s="2839" customFormat="1"/>
    <row r="87889" s="2839" customFormat="1"/>
    <row r="87890" s="2839" customFormat="1"/>
    <row r="87891" s="2839" customFormat="1"/>
    <row r="87892" s="2839" customFormat="1"/>
    <row r="87893" s="2839" customFormat="1"/>
    <row r="87894" s="2839" customFormat="1"/>
    <row r="87895" s="2839" customFormat="1"/>
    <row r="87896" s="2839" customFormat="1"/>
    <row r="87897" s="2839" customFormat="1"/>
    <row r="87898" s="2839" customFormat="1"/>
    <row r="87899" s="2839" customFormat="1"/>
    <row r="87900" s="2839" customFormat="1"/>
    <row r="87901" s="2839" customFormat="1"/>
    <row r="87902" s="2839" customFormat="1"/>
    <row r="87903" s="2839" customFormat="1"/>
    <row r="87904" s="2839" customFormat="1"/>
    <row r="87905" s="2839" customFormat="1"/>
    <row r="87906" s="2839" customFormat="1"/>
    <row r="87907" s="2839" customFormat="1"/>
    <row r="87908" s="2839" customFormat="1"/>
    <row r="87909" s="2839" customFormat="1"/>
    <row r="87910" s="2839" customFormat="1"/>
    <row r="87911" s="2839" customFormat="1"/>
    <row r="87912" s="2839" customFormat="1"/>
    <row r="87913" s="2839" customFormat="1"/>
    <row r="87914" s="2839" customFormat="1"/>
    <row r="87915" s="2839" customFormat="1"/>
    <row r="87916" s="2839" customFormat="1"/>
    <row r="87917" s="2839" customFormat="1"/>
    <row r="87918" s="2839" customFormat="1"/>
    <row r="87919" s="2839" customFormat="1"/>
    <row r="87920" s="2839" customFormat="1"/>
    <row r="87921" s="2839" customFormat="1"/>
    <row r="87922" s="2839" customFormat="1"/>
    <row r="87923" s="2839" customFormat="1"/>
    <row r="87924" s="2839" customFormat="1"/>
    <row r="87925" s="2839" customFormat="1"/>
    <row r="87926" s="2839" customFormat="1"/>
    <row r="87927" s="2839" customFormat="1"/>
    <row r="87928" s="2839" customFormat="1"/>
    <row r="87929" s="2839" customFormat="1"/>
    <row r="87930" s="2839" customFormat="1"/>
    <row r="87931" s="2839" customFormat="1"/>
    <row r="87932" s="2839" customFormat="1"/>
    <row r="87933" s="2839" customFormat="1"/>
    <row r="87934" s="2839" customFormat="1"/>
    <row r="87935" s="2839" customFormat="1"/>
    <row r="87936" s="2839" customFormat="1"/>
    <row r="87937" s="2839" customFormat="1"/>
    <row r="87938" s="2839" customFormat="1"/>
    <row r="87939" s="2839" customFormat="1"/>
    <row r="87940" s="2839" customFormat="1"/>
    <row r="87941" s="2839" customFormat="1"/>
    <row r="87942" s="2839" customFormat="1"/>
    <row r="87943" s="2839" customFormat="1"/>
    <row r="87944" s="2839" customFormat="1"/>
    <row r="87945" s="2839" customFormat="1"/>
    <row r="87946" s="2839" customFormat="1"/>
    <row r="87947" s="2839" customFormat="1"/>
    <row r="87948" s="2839" customFormat="1"/>
    <row r="87949" s="2839" customFormat="1"/>
    <row r="87950" s="2839" customFormat="1"/>
    <row r="87951" s="2839" customFormat="1"/>
    <row r="87952" s="2839" customFormat="1"/>
    <row r="87953" s="2839" customFormat="1"/>
    <row r="87954" s="2839" customFormat="1"/>
    <row r="87955" s="2839" customFormat="1"/>
    <row r="87956" s="2839" customFormat="1"/>
    <row r="87957" s="2839" customFormat="1"/>
    <row r="87958" s="2839" customFormat="1"/>
    <row r="87959" s="2839" customFormat="1"/>
    <row r="87960" s="2839" customFormat="1"/>
    <row r="87961" s="2839" customFormat="1"/>
    <row r="87962" s="2839" customFormat="1"/>
    <row r="87963" s="2839" customFormat="1"/>
    <row r="87964" s="2839" customFormat="1"/>
    <row r="87965" s="2839" customFormat="1"/>
    <row r="87966" s="2839" customFormat="1"/>
    <row r="87967" s="2839" customFormat="1"/>
    <row r="87968" s="2839" customFormat="1"/>
    <row r="87969" s="2839" customFormat="1"/>
    <row r="87970" s="2839" customFormat="1"/>
    <row r="87971" s="2839" customFormat="1"/>
    <row r="87972" s="2839" customFormat="1"/>
    <row r="87973" s="2839" customFormat="1"/>
    <row r="87974" s="2839" customFormat="1"/>
    <row r="87975" s="2839" customFormat="1"/>
    <row r="87976" s="2839" customFormat="1"/>
    <row r="87977" s="2839" customFormat="1"/>
    <row r="87978" s="2839" customFormat="1"/>
    <row r="87979" s="2839" customFormat="1"/>
    <row r="87980" s="2839" customFormat="1"/>
    <row r="87981" s="2839" customFormat="1"/>
    <row r="87982" s="2839" customFormat="1"/>
    <row r="87983" s="2839" customFormat="1"/>
    <row r="87984" s="2839" customFormat="1"/>
    <row r="87985" s="2839" customFormat="1"/>
    <row r="87986" s="2839" customFormat="1"/>
    <row r="87987" s="2839" customFormat="1"/>
    <row r="87988" s="2839" customFormat="1"/>
    <row r="87989" s="2839" customFormat="1"/>
    <row r="87990" s="2839" customFormat="1"/>
    <row r="87991" s="2839" customFormat="1"/>
    <row r="87992" s="2839" customFormat="1"/>
    <row r="87993" s="2839" customFormat="1"/>
    <row r="87994" s="2839" customFormat="1"/>
    <row r="87995" s="2839" customFormat="1"/>
    <row r="87996" s="2839" customFormat="1"/>
    <row r="87997" s="2839" customFormat="1"/>
    <row r="87998" s="2839" customFormat="1"/>
    <row r="87999" s="2839" customFormat="1"/>
    <row r="88000" s="2839" customFormat="1"/>
    <row r="88001" s="2839" customFormat="1"/>
    <row r="88002" s="2839" customFormat="1"/>
    <row r="88003" s="2839" customFormat="1"/>
    <row r="88004" s="2839" customFormat="1"/>
    <row r="88005" s="2839" customFormat="1"/>
    <row r="88006" s="2839" customFormat="1"/>
    <row r="88007" s="2839" customFormat="1"/>
    <row r="88008" s="2839" customFormat="1"/>
    <row r="88009" s="2839" customFormat="1"/>
    <row r="88010" s="2839" customFormat="1"/>
    <row r="88011" s="2839" customFormat="1"/>
    <row r="88012" s="2839" customFormat="1"/>
    <row r="88013" s="2839" customFormat="1"/>
    <row r="88014" s="2839" customFormat="1"/>
    <row r="88015" s="2839" customFormat="1"/>
    <row r="88016" s="2839" customFormat="1"/>
    <row r="88017" s="2839" customFormat="1"/>
    <row r="88018" s="2839" customFormat="1"/>
    <row r="88019" s="2839" customFormat="1"/>
    <row r="88020" s="2839" customFormat="1"/>
    <row r="88021" s="2839" customFormat="1"/>
    <row r="88022" s="2839" customFormat="1"/>
    <row r="88023" s="2839" customFormat="1"/>
    <row r="88024" s="2839" customFormat="1"/>
    <row r="88025" s="2839" customFormat="1"/>
    <row r="88026" s="2839" customFormat="1"/>
    <row r="88027" s="2839" customFormat="1"/>
    <row r="88028" s="2839" customFormat="1"/>
    <row r="88029" s="2839" customFormat="1"/>
    <row r="88030" s="2839" customFormat="1"/>
    <row r="88031" s="2839" customFormat="1"/>
    <row r="88032" s="2839" customFormat="1"/>
    <row r="88033" s="2839" customFormat="1"/>
    <row r="88034" s="2839" customFormat="1"/>
    <row r="88035" s="2839" customFormat="1"/>
    <row r="88036" s="2839" customFormat="1"/>
    <row r="88037" s="2839" customFormat="1"/>
    <row r="88038" s="2839" customFormat="1"/>
    <row r="88039" s="2839" customFormat="1"/>
    <row r="88040" s="2839" customFormat="1"/>
    <row r="88041" s="2839" customFormat="1"/>
    <row r="88042" s="2839" customFormat="1"/>
    <row r="88043" s="2839" customFormat="1"/>
    <row r="88044" s="2839" customFormat="1"/>
    <row r="88045" s="2839" customFormat="1"/>
    <row r="88046" s="2839" customFormat="1"/>
    <row r="88047" s="2839" customFormat="1"/>
    <row r="88048" s="2839" customFormat="1"/>
    <row r="88049" s="2839" customFormat="1"/>
    <row r="88050" s="2839" customFormat="1"/>
    <row r="88051" s="2839" customFormat="1"/>
    <row r="88052" s="2839" customFormat="1"/>
    <row r="88053" s="2839" customFormat="1"/>
    <row r="88054" s="2839" customFormat="1"/>
    <row r="88055" s="2839" customFormat="1"/>
    <row r="88056" s="2839" customFormat="1"/>
    <row r="88057" s="2839" customFormat="1"/>
    <row r="88058" s="2839" customFormat="1"/>
    <row r="88059" s="2839" customFormat="1"/>
    <row r="88060" s="2839" customFormat="1"/>
    <row r="88061" s="2839" customFormat="1"/>
    <row r="88062" s="2839" customFormat="1"/>
    <row r="88063" s="2839" customFormat="1"/>
    <row r="88064" s="2839" customFormat="1"/>
    <row r="88065" s="2839" customFormat="1"/>
    <row r="88066" s="2839" customFormat="1"/>
    <row r="88067" s="2839" customFormat="1"/>
    <row r="88068" s="2839" customFormat="1"/>
    <row r="88069" s="2839" customFormat="1"/>
    <row r="88070" s="2839" customFormat="1"/>
    <row r="88071" s="2839" customFormat="1"/>
    <row r="88072" s="2839" customFormat="1"/>
    <row r="88073" s="2839" customFormat="1"/>
    <row r="88074" s="2839" customFormat="1"/>
    <row r="88075" s="2839" customFormat="1"/>
    <row r="88076" s="2839" customFormat="1"/>
    <row r="88077" s="2839" customFormat="1"/>
    <row r="88078" s="2839" customFormat="1"/>
    <row r="88079" s="2839" customFormat="1"/>
    <row r="88080" s="2839" customFormat="1"/>
    <row r="88081" s="2839" customFormat="1"/>
    <row r="88082" s="2839" customFormat="1"/>
    <row r="88083" s="2839" customFormat="1"/>
    <row r="88084" s="2839" customFormat="1"/>
    <row r="88085" s="2839" customFormat="1"/>
    <row r="88086" s="2839" customFormat="1"/>
    <row r="88087" s="2839" customFormat="1"/>
    <row r="88088" s="2839" customFormat="1"/>
    <row r="88089" s="2839" customFormat="1"/>
    <row r="88090" s="2839" customFormat="1"/>
    <row r="88091" s="2839" customFormat="1"/>
    <row r="88092" s="2839" customFormat="1"/>
    <row r="88093" s="2839" customFormat="1"/>
    <row r="88094" s="2839" customFormat="1"/>
    <row r="88095" s="2839" customFormat="1"/>
    <row r="88096" s="2839" customFormat="1"/>
    <row r="88097" s="2839" customFormat="1"/>
    <row r="88098" s="2839" customFormat="1"/>
    <row r="88099" s="2839" customFormat="1"/>
    <row r="88100" s="2839" customFormat="1"/>
    <row r="88101" s="2839" customFormat="1"/>
    <row r="88102" s="2839" customFormat="1"/>
    <row r="88103" s="2839" customFormat="1"/>
    <row r="88104" s="2839" customFormat="1"/>
    <row r="88105" s="2839" customFormat="1"/>
    <row r="88106" s="2839" customFormat="1"/>
    <row r="88107" s="2839" customFormat="1"/>
    <row r="88108" s="2839" customFormat="1"/>
    <row r="88109" s="2839" customFormat="1"/>
    <row r="88110" s="2839" customFormat="1"/>
    <row r="88111" s="2839" customFormat="1"/>
    <row r="88112" s="2839" customFormat="1"/>
    <row r="88113" s="2839" customFormat="1"/>
    <row r="88114" s="2839" customFormat="1"/>
    <row r="88115" s="2839" customFormat="1"/>
    <row r="88116" s="2839" customFormat="1"/>
    <row r="88117" s="2839" customFormat="1"/>
    <row r="88118" s="2839" customFormat="1"/>
    <row r="88119" s="2839" customFormat="1"/>
    <row r="88120" s="2839" customFormat="1"/>
    <row r="88121" s="2839" customFormat="1"/>
    <row r="88122" s="2839" customFormat="1"/>
    <row r="88123" s="2839" customFormat="1"/>
    <row r="88124" s="2839" customFormat="1"/>
    <row r="88125" s="2839" customFormat="1"/>
    <row r="88126" s="2839" customFormat="1"/>
    <row r="88127" s="2839" customFormat="1"/>
    <row r="88128" s="2839" customFormat="1"/>
    <row r="88129" s="2839" customFormat="1"/>
    <row r="88130" s="2839" customFormat="1"/>
    <row r="88131" s="2839" customFormat="1"/>
    <row r="88132" s="2839" customFormat="1"/>
    <row r="88133" s="2839" customFormat="1"/>
    <row r="88134" s="2839" customFormat="1"/>
    <row r="88135" s="2839" customFormat="1"/>
    <row r="88136" s="2839" customFormat="1"/>
    <row r="88137" s="2839" customFormat="1"/>
    <row r="88138" s="2839" customFormat="1"/>
    <row r="88139" s="2839" customFormat="1"/>
    <row r="88140" s="2839" customFormat="1"/>
    <row r="88141" s="2839" customFormat="1"/>
    <row r="88142" s="2839" customFormat="1"/>
    <row r="88143" s="2839" customFormat="1"/>
    <row r="88144" s="2839" customFormat="1"/>
    <row r="88145" s="2839" customFormat="1"/>
    <row r="88146" s="2839" customFormat="1"/>
    <row r="88147" s="2839" customFormat="1"/>
    <row r="88148" s="2839" customFormat="1"/>
    <row r="88149" s="2839" customFormat="1"/>
    <row r="88150" s="2839" customFormat="1"/>
    <row r="88151" s="2839" customFormat="1"/>
    <row r="88152" s="2839" customFormat="1"/>
    <row r="88153" s="2839" customFormat="1"/>
    <row r="88154" s="2839" customFormat="1"/>
    <row r="88155" s="2839" customFormat="1"/>
    <row r="88156" s="2839" customFormat="1"/>
    <row r="88157" s="2839" customFormat="1"/>
    <row r="88158" s="2839" customFormat="1"/>
    <row r="88159" s="2839" customFormat="1"/>
    <row r="88160" s="2839" customFormat="1"/>
    <row r="88161" s="2839" customFormat="1"/>
    <row r="88162" s="2839" customFormat="1"/>
    <row r="88163" s="2839" customFormat="1"/>
    <row r="88164" s="2839" customFormat="1"/>
    <row r="88165" s="2839" customFormat="1"/>
    <row r="88166" s="2839" customFormat="1"/>
    <row r="88167" s="2839" customFormat="1"/>
    <row r="88168" s="2839" customFormat="1"/>
    <row r="88169" s="2839" customFormat="1"/>
    <row r="88170" s="2839" customFormat="1"/>
    <row r="88171" s="2839" customFormat="1"/>
    <row r="88172" s="2839" customFormat="1"/>
    <row r="88173" s="2839" customFormat="1"/>
    <row r="88174" s="2839" customFormat="1"/>
    <row r="88175" s="2839" customFormat="1"/>
    <row r="88176" s="2839" customFormat="1"/>
    <row r="88177" s="2839" customFormat="1"/>
    <row r="88178" s="2839" customFormat="1"/>
    <row r="88179" s="2839" customFormat="1"/>
    <row r="88180" s="2839" customFormat="1"/>
    <row r="88181" s="2839" customFormat="1"/>
    <row r="88182" s="2839" customFormat="1"/>
    <row r="88183" s="2839" customFormat="1"/>
    <row r="88184" s="2839" customFormat="1"/>
    <row r="88185" s="2839" customFormat="1"/>
    <row r="88186" s="2839" customFormat="1"/>
    <row r="88187" s="2839" customFormat="1"/>
    <row r="88188" s="2839" customFormat="1"/>
    <row r="88189" s="2839" customFormat="1"/>
    <row r="88190" s="2839" customFormat="1"/>
    <row r="88191" s="2839" customFormat="1"/>
    <row r="88192" s="2839" customFormat="1"/>
    <row r="88193" s="2839" customFormat="1"/>
    <row r="88194" s="2839" customFormat="1"/>
    <row r="88195" s="2839" customFormat="1"/>
    <row r="88196" s="2839" customFormat="1"/>
    <row r="88197" s="2839" customFormat="1"/>
    <row r="88198" s="2839" customFormat="1"/>
    <row r="88199" s="2839" customFormat="1"/>
    <row r="88200" s="2839" customFormat="1"/>
    <row r="88201" s="2839" customFormat="1"/>
    <row r="88202" s="2839" customFormat="1"/>
    <row r="88203" s="2839" customFormat="1"/>
    <row r="88204" s="2839" customFormat="1"/>
    <row r="88205" s="2839" customFormat="1"/>
    <row r="88206" s="2839" customFormat="1"/>
    <row r="88207" s="2839" customFormat="1"/>
    <row r="88208" s="2839" customFormat="1"/>
    <row r="88209" s="2839" customFormat="1"/>
    <row r="88210" s="2839" customFormat="1"/>
    <row r="88211" s="2839" customFormat="1"/>
    <row r="88212" s="2839" customFormat="1"/>
    <row r="88213" s="2839" customFormat="1"/>
    <row r="88214" s="2839" customFormat="1"/>
    <row r="88215" s="2839" customFormat="1"/>
    <row r="88216" s="2839" customFormat="1"/>
    <row r="88217" s="2839" customFormat="1"/>
    <row r="88218" s="2839" customFormat="1"/>
    <row r="88219" s="2839" customFormat="1"/>
    <row r="88220" s="2839" customFormat="1"/>
    <row r="88221" s="2839" customFormat="1"/>
    <row r="88222" s="2839" customFormat="1"/>
    <row r="88223" s="2839" customFormat="1"/>
    <row r="88224" s="2839" customFormat="1"/>
    <row r="88225" s="2839" customFormat="1"/>
    <row r="88226" s="2839" customFormat="1"/>
    <row r="88227" s="2839" customFormat="1"/>
    <row r="88228" s="2839" customFormat="1"/>
    <row r="88229" s="2839" customFormat="1"/>
    <row r="88230" s="2839" customFormat="1"/>
    <row r="88231" s="2839" customFormat="1"/>
    <row r="88232" s="2839" customFormat="1"/>
    <row r="88233" s="2839" customFormat="1"/>
    <row r="88234" s="2839" customFormat="1"/>
    <row r="88235" s="2839" customFormat="1"/>
    <row r="88236" s="2839" customFormat="1"/>
    <row r="88237" s="2839" customFormat="1"/>
    <row r="88238" s="2839" customFormat="1"/>
    <row r="88239" s="2839" customFormat="1"/>
    <row r="88240" s="2839" customFormat="1"/>
    <row r="88241" s="2839" customFormat="1"/>
    <row r="88242" s="2839" customFormat="1"/>
    <row r="88243" s="2839" customFormat="1"/>
    <row r="88244" s="2839" customFormat="1"/>
    <row r="88245" s="2839" customFormat="1"/>
    <row r="88246" s="2839" customFormat="1"/>
    <row r="88247" s="2839" customFormat="1"/>
    <row r="88248" s="2839" customFormat="1"/>
    <row r="88249" s="2839" customFormat="1"/>
    <row r="88250" s="2839" customFormat="1"/>
    <row r="88251" s="2839" customFormat="1"/>
    <row r="88252" s="2839" customFormat="1"/>
    <row r="88253" s="2839" customFormat="1"/>
    <row r="88254" s="2839" customFormat="1"/>
    <row r="88255" s="2839" customFormat="1"/>
    <row r="88256" s="2839" customFormat="1"/>
    <row r="88257" s="2839" customFormat="1"/>
    <row r="88258" s="2839" customFormat="1"/>
    <row r="88259" s="2839" customFormat="1"/>
    <row r="88260" s="2839" customFormat="1"/>
    <row r="88261" s="2839" customFormat="1"/>
    <row r="88262" s="2839" customFormat="1"/>
    <row r="88263" s="2839" customFormat="1"/>
    <row r="88264" s="2839" customFormat="1"/>
    <row r="88265" s="2839" customFormat="1"/>
    <row r="88266" s="2839" customFormat="1"/>
    <row r="88267" s="2839" customFormat="1"/>
    <row r="88268" s="2839" customFormat="1"/>
    <row r="88269" s="2839" customFormat="1"/>
    <row r="88270" s="2839" customFormat="1"/>
    <row r="88271" s="2839" customFormat="1"/>
    <row r="88272" s="2839" customFormat="1"/>
    <row r="88273" s="2839" customFormat="1"/>
    <row r="88274" s="2839" customFormat="1"/>
    <row r="88275" s="2839" customFormat="1"/>
    <row r="88276" s="2839" customFormat="1"/>
    <row r="88277" s="2839" customFormat="1"/>
    <row r="88278" s="2839" customFormat="1"/>
    <row r="88279" s="2839" customFormat="1"/>
    <row r="88280" s="2839" customFormat="1"/>
    <row r="88281" s="2839" customFormat="1"/>
    <row r="88282" s="2839" customFormat="1"/>
    <row r="88283" s="2839" customFormat="1"/>
    <row r="88284" s="2839" customFormat="1"/>
    <row r="88285" s="2839" customFormat="1"/>
    <row r="88286" s="2839" customFormat="1"/>
    <row r="88287" s="2839" customFormat="1"/>
    <row r="88288" s="2839" customFormat="1"/>
    <row r="88289" s="2839" customFormat="1"/>
    <row r="88290" s="2839" customFormat="1"/>
    <row r="88291" s="2839" customFormat="1"/>
    <row r="88292" s="2839" customFormat="1"/>
    <row r="88293" s="2839" customFormat="1"/>
    <row r="88294" s="2839" customFormat="1"/>
    <row r="88295" s="2839" customFormat="1"/>
    <row r="88296" s="2839" customFormat="1"/>
    <row r="88297" s="2839" customFormat="1"/>
    <row r="88298" s="2839" customFormat="1"/>
    <row r="88299" s="2839" customFormat="1"/>
    <row r="88300" s="2839" customFormat="1"/>
    <row r="88301" s="2839" customFormat="1"/>
    <row r="88302" s="2839" customFormat="1"/>
    <row r="88303" s="2839" customFormat="1"/>
    <row r="88304" s="2839" customFormat="1"/>
    <row r="88305" s="2839" customFormat="1"/>
    <row r="88306" s="2839" customFormat="1"/>
    <row r="88307" s="2839" customFormat="1"/>
    <row r="88308" s="2839" customFormat="1"/>
    <row r="88309" s="2839" customFormat="1"/>
    <row r="88310" s="2839" customFormat="1"/>
    <row r="88311" s="2839" customFormat="1"/>
    <row r="88312" s="2839" customFormat="1"/>
    <row r="88313" s="2839" customFormat="1"/>
    <row r="88314" s="2839" customFormat="1"/>
    <row r="88315" s="2839" customFormat="1"/>
    <row r="88316" s="2839" customFormat="1"/>
    <row r="88317" s="2839" customFormat="1"/>
    <row r="88318" s="2839" customFormat="1"/>
    <row r="88319" s="2839" customFormat="1"/>
    <row r="88320" s="2839" customFormat="1"/>
    <row r="88321" s="2839" customFormat="1"/>
    <row r="88322" s="2839" customFormat="1"/>
    <row r="88323" s="2839" customFormat="1"/>
    <row r="88324" s="2839" customFormat="1"/>
    <row r="88325" s="2839" customFormat="1"/>
    <row r="88326" s="2839" customFormat="1"/>
    <row r="88327" s="2839" customFormat="1"/>
    <row r="88328" s="2839" customFormat="1"/>
    <row r="88329" s="2839" customFormat="1"/>
    <row r="88330" s="2839" customFormat="1"/>
    <row r="88331" s="2839" customFormat="1"/>
    <row r="88332" s="2839" customFormat="1"/>
    <row r="88333" s="2839" customFormat="1"/>
    <row r="88334" s="2839" customFormat="1"/>
    <row r="88335" s="2839" customFormat="1"/>
    <row r="88336" s="2839" customFormat="1"/>
    <row r="88337" s="2839" customFormat="1"/>
    <row r="88338" s="2839" customFormat="1"/>
    <row r="88339" s="2839" customFormat="1"/>
    <row r="88340" s="2839" customFormat="1"/>
    <row r="88341" s="2839" customFormat="1"/>
    <row r="88342" s="2839" customFormat="1"/>
    <row r="88343" s="2839" customFormat="1"/>
    <row r="88344" s="2839" customFormat="1"/>
    <row r="88345" s="2839" customFormat="1"/>
    <row r="88346" s="2839" customFormat="1"/>
    <row r="88347" s="2839" customFormat="1"/>
    <row r="88348" s="2839" customFormat="1"/>
    <row r="88349" s="2839" customFormat="1"/>
    <row r="88350" s="2839" customFormat="1"/>
    <row r="88351" s="2839" customFormat="1"/>
    <row r="88352" s="2839" customFormat="1"/>
    <row r="88353" s="2839" customFormat="1"/>
    <row r="88354" s="2839" customFormat="1"/>
    <row r="88355" s="2839" customFormat="1"/>
    <row r="88356" s="2839" customFormat="1"/>
    <row r="88357" s="2839" customFormat="1"/>
    <row r="88358" s="2839" customFormat="1"/>
    <row r="88359" s="2839" customFormat="1"/>
    <row r="88360" s="2839" customFormat="1"/>
    <row r="88361" s="2839" customFormat="1"/>
    <row r="88362" s="2839" customFormat="1"/>
    <row r="88363" s="2839" customFormat="1"/>
    <row r="88364" s="2839" customFormat="1"/>
    <row r="88365" s="2839" customFormat="1"/>
    <row r="88366" s="2839" customFormat="1"/>
    <row r="88367" s="2839" customFormat="1"/>
    <row r="88368" s="2839" customFormat="1"/>
    <row r="88369" s="2839" customFormat="1"/>
    <row r="88370" s="2839" customFormat="1"/>
    <row r="88371" s="2839" customFormat="1"/>
    <row r="88372" s="2839" customFormat="1"/>
    <row r="88373" s="2839" customFormat="1"/>
    <row r="88374" s="2839" customFormat="1"/>
    <row r="88375" s="2839" customFormat="1"/>
    <row r="88376" s="2839" customFormat="1"/>
    <row r="88377" s="2839" customFormat="1"/>
    <row r="88378" s="2839" customFormat="1"/>
    <row r="88379" s="2839" customFormat="1"/>
    <row r="88380" s="2839" customFormat="1"/>
    <row r="88381" s="2839" customFormat="1"/>
    <row r="88382" s="2839" customFormat="1"/>
    <row r="88383" s="2839" customFormat="1"/>
    <row r="88384" s="2839" customFormat="1"/>
    <row r="88385" s="2839" customFormat="1"/>
    <row r="88386" s="2839" customFormat="1"/>
    <row r="88387" s="2839" customFormat="1"/>
    <row r="88388" s="2839" customFormat="1"/>
    <row r="88389" s="2839" customFormat="1"/>
    <row r="88390" s="2839" customFormat="1"/>
    <row r="88391" s="2839" customFormat="1"/>
    <row r="88392" s="2839" customFormat="1"/>
    <row r="88393" s="2839" customFormat="1"/>
    <row r="88394" s="2839" customFormat="1"/>
    <row r="88395" s="2839" customFormat="1"/>
    <row r="88396" s="2839" customFormat="1"/>
    <row r="88397" s="2839" customFormat="1"/>
    <row r="88398" s="2839" customFormat="1"/>
    <row r="88399" s="2839" customFormat="1"/>
    <row r="88400" s="2839" customFormat="1"/>
    <row r="88401" s="2839" customFormat="1"/>
    <row r="88402" s="2839" customFormat="1"/>
    <row r="88403" s="2839" customFormat="1"/>
    <row r="88404" s="2839" customFormat="1"/>
    <row r="88405" s="2839" customFormat="1"/>
    <row r="88406" s="2839" customFormat="1"/>
    <row r="88407" s="2839" customFormat="1"/>
    <row r="88408" s="2839" customFormat="1"/>
    <row r="88409" s="2839" customFormat="1"/>
    <row r="88410" s="2839" customFormat="1"/>
    <row r="88411" s="2839" customFormat="1"/>
    <row r="88412" s="2839" customFormat="1"/>
    <row r="88413" s="2839" customFormat="1"/>
    <row r="88414" s="2839" customFormat="1"/>
    <row r="88415" s="2839" customFormat="1"/>
    <row r="88416" s="2839" customFormat="1"/>
    <row r="88417" s="2839" customFormat="1"/>
    <row r="88418" s="2839" customFormat="1"/>
    <row r="88419" s="2839" customFormat="1"/>
    <row r="88420" s="2839" customFormat="1"/>
    <row r="88421" s="2839" customFormat="1"/>
    <row r="88422" s="2839" customFormat="1"/>
    <row r="88423" s="2839" customFormat="1"/>
    <row r="88424" s="2839" customFormat="1"/>
    <row r="88425" s="2839" customFormat="1"/>
    <row r="88426" s="2839" customFormat="1"/>
    <row r="88427" s="2839" customFormat="1"/>
    <row r="88428" s="2839" customFormat="1"/>
    <row r="88429" s="2839" customFormat="1"/>
    <row r="88430" s="2839" customFormat="1"/>
    <row r="88431" s="2839" customFormat="1"/>
    <row r="88432" s="2839" customFormat="1"/>
    <row r="88433" s="2839" customFormat="1"/>
    <row r="88434" s="2839" customFormat="1"/>
    <row r="88435" s="2839" customFormat="1"/>
    <row r="88436" s="2839" customFormat="1"/>
    <row r="88437" s="2839" customFormat="1"/>
    <row r="88438" s="2839" customFormat="1"/>
    <row r="88439" s="2839" customFormat="1"/>
    <row r="88440" s="2839" customFormat="1"/>
    <row r="88441" s="2839" customFormat="1"/>
    <row r="88442" s="2839" customFormat="1"/>
    <row r="88443" s="2839" customFormat="1"/>
    <row r="88444" s="2839" customFormat="1"/>
    <row r="88445" s="2839" customFormat="1"/>
    <row r="88446" s="2839" customFormat="1"/>
    <row r="88447" s="2839" customFormat="1"/>
    <row r="88448" s="2839" customFormat="1"/>
    <row r="88449" s="2839" customFormat="1"/>
    <row r="88450" s="2839" customFormat="1"/>
    <row r="88451" s="2839" customFormat="1"/>
    <row r="88452" s="2839" customFormat="1"/>
    <row r="88453" s="2839" customFormat="1"/>
    <row r="88454" s="2839" customFormat="1"/>
    <row r="88455" s="2839" customFormat="1"/>
    <row r="88456" s="2839" customFormat="1"/>
    <row r="88457" s="2839" customFormat="1"/>
    <row r="88458" s="2839" customFormat="1"/>
    <row r="88459" s="2839" customFormat="1"/>
    <row r="88460" s="2839" customFormat="1"/>
    <row r="88461" s="2839" customFormat="1"/>
    <row r="88462" s="2839" customFormat="1"/>
    <row r="88463" s="2839" customFormat="1"/>
    <row r="88464" s="2839" customFormat="1"/>
    <row r="88465" s="2839" customFormat="1"/>
    <row r="88466" s="2839" customFormat="1"/>
    <row r="88467" s="2839" customFormat="1"/>
    <row r="88468" s="2839" customFormat="1"/>
    <row r="88469" s="2839" customFormat="1"/>
    <row r="88470" s="2839" customFormat="1"/>
    <row r="88471" s="2839" customFormat="1"/>
    <row r="88472" s="2839" customFormat="1"/>
    <row r="88473" s="2839" customFormat="1"/>
    <row r="88474" s="2839" customFormat="1"/>
    <row r="88475" s="2839" customFormat="1"/>
    <row r="88476" s="2839" customFormat="1"/>
    <row r="88477" s="2839" customFormat="1"/>
    <row r="88478" s="2839" customFormat="1"/>
    <row r="88479" s="2839" customFormat="1"/>
    <row r="88480" s="2839" customFormat="1"/>
    <row r="88481" s="2839" customFormat="1"/>
    <row r="88482" s="2839" customFormat="1"/>
    <row r="88483" s="2839" customFormat="1"/>
    <row r="88484" s="2839" customFormat="1"/>
    <row r="88485" s="2839" customFormat="1"/>
    <row r="88486" s="2839" customFormat="1"/>
    <row r="88487" s="2839" customFormat="1"/>
    <row r="88488" s="2839" customFormat="1"/>
    <row r="88489" s="2839" customFormat="1"/>
    <row r="88490" s="2839" customFormat="1"/>
    <row r="88491" s="2839" customFormat="1"/>
    <row r="88492" s="2839" customFormat="1"/>
    <row r="88493" s="2839" customFormat="1"/>
    <row r="88494" s="2839" customFormat="1"/>
    <row r="88495" s="2839" customFormat="1"/>
    <row r="88496" s="2839" customFormat="1"/>
    <row r="88497" s="2839" customFormat="1"/>
    <row r="88498" s="2839" customFormat="1"/>
    <row r="88499" s="2839" customFormat="1"/>
    <row r="88500" s="2839" customFormat="1"/>
    <row r="88501" s="2839" customFormat="1"/>
    <row r="88502" s="2839" customFormat="1"/>
    <row r="88503" s="2839" customFormat="1"/>
    <row r="88504" s="2839" customFormat="1"/>
    <row r="88505" s="2839" customFormat="1"/>
    <row r="88506" s="2839" customFormat="1"/>
    <row r="88507" s="2839" customFormat="1"/>
    <row r="88508" s="2839" customFormat="1"/>
    <row r="88509" s="2839" customFormat="1"/>
    <row r="88510" s="2839" customFormat="1"/>
    <row r="88511" s="2839" customFormat="1"/>
    <row r="88512" s="2839" customFormat="1"/>
    <row r="88513" s="2839" customFormat="1"/>
    <row r="88514" s="2839" customFormat="1"/>
    <row r="88515" s="2839" customFormat="1"/>
    <row r="88516" s="2839" customFormat="1"/>
    <row r="88517" s="2839" customFormat="1"/>
    <row r="88518" s="2839" customFormat="1"/>
    <row r="88519" s="2839" customFormat="1"/>
    <row r="88520" s="2839" customFormat="1"/>
    <row r="88521" s="2839" customFormat="1"/>
    <row r="88522" s="2839" customFormat="1"/>
    <row r="88523" s="2839" customFormat="1"/>
    <row r="88524" s="2839" customFormat="1"/>
    <row r="88525" s="2839" customFormat="1"/>
    <row r="88526" s="2839" customFormat="1"/>
    <row r="88527" s="2839" customFormat="1"/>
    <row r="88528" s="2839" customFormat="1"/>
    <row r="88529" s="2839" customFormat="1"/>
    <row r="88530" s="2839" customFormat="1"/>
    <row r="88531" s="2839" customFormat="1"/>
    <row r="88532" s="2839" customFormat="1"/>
    <row r="88533" s="2839" customFormat="1"/>
    <row r="88534" s="2839" customFormat="1"/>
    <row r="88535" s="2839" customFormat="1"/>
    <row r="88536" s="2839" customFormat="1"/>
    <row r="88537" s="2839" customFormat="1"/>
    <row r="88538" s="2839" customFormat="1"/>
    <row r="88539" s="2839" customFormat="1"/>
    <row r="88540" s="2839" customFormat="1"/>
    <row r="88541" s="2839" customFormat="1"/>
    <row r="88542" s="2839" customFormat="1"/>
    <row r="88543" s="2839" customFormat="1"/>
    <row r="88544" s="2839" customFormat="1"/>
    <row r="88545" s="2839" customFormat="1"/>
    <row r="88546" s="2839" customFormat="1"/>
    <row r="88547" s="2839" customFormat="1"/>
    <row r="88548" s="2839" customFormat="1"/>
    <row r="88549" s="2839" customFormat="1"/>
    <row r="88550" s="2839" customFormat="1"/>
    <row r="88551" s="2839" customFormat="1"/>
    <row r="88552" s="2839" customFormat="1"/>
    <row r="88553" s="2839" customFormat="1"/>
    <row r="88554" s="2839" customFormat="1"/>
    <row r="88555" s="2839" customFormat="1"/>
    <row r="88556" s="2839" customFormat="1"/>
    <row r="88557" s="2839" customFormat="1"/>
    <row r="88558" s="2839" customFormat="1"/>
    <row r="88559" s="2839" customFormat="1"/>
    <row r="88560" s="2839" customFormat="1"/>
    <row r="88561" s="2839" customFormat="1"/>
    <row r="88562" s="2839" customFormat="1"/>
    <row r="88563" s="2839" customFormat="1"/>
    <row r="88564" s="2839" customFormat="1"/>
    <row r="88565" s="2839" customFormat="1"/>
    <row r="88566" s="2839" customFormat="1"/>
    <row r="88567" s="2839" customFormat="1"/>
    <row r="88568" s="2839" customFormat="1"/>
    <row r="88569" s="2839" customFormat="1"/>
    <row r="88570" s="2839" customFormat="1"/>
    <row r="88571" s="2839" customFormat="1"/>
    <row r="88572" s="2839" customFormat="1"/>
    <row r="88573" s="2839" customFormat="1"/>
    <row r="88574" s="2839" customFormat="1"/>
    <row r="88575" s="2839" customFormat="1"/>
    <row r="88576" s="2839" customFormat="1"/>
    <row r="88577" s="2839" customFormat="1"/>
    <row r="88578" s="2839" customFormat="1"/>
    <row r="88579" s="2839" customFormat="1"/>
    <row r="88580" s="2839" customFormat="1"/>
    <row r="88581" s="2839" customFormat="1"/>
    <row r="88582" s="2839" customFormat="1"/>
    <row r="88583" s="2839" customFormat="1"/>
    <row r="88584" s="2839" customFormat="1"/>
    <row r="88585" s="2839" customFormat="1"/>
    <row r="88586" s="2839" customFormat="1"/>
    <row r="88587" s="2839" customFormat="1"/>
    <row r="88588" s="2839" customFormat="1"/>
    <row r="88589" s="2839" customFormat="1"/>
    <row r="88590" s="2839" customFormat="1"/>
    <row r="88591" s="2839" customFormat="1"/>
    <row r="88592" s="2839" customFormat="1"/>
    <row r="88593" s="2839" customFormat="1"/>
    <row r="88594" s="2839" customFormat="1"/>
    <row r="88595" s="2839" customFormat="1"/>
    <row r="88596" s="2839" customFormat="1"/>
    <row r="88597" s="2839" customFormat="1"/>
    <row r="88598" s="2839" customFormat="1"/>
    <row r="88599" s="2839" customFormat="1"/>
    <row r="88600" s="2839" customFormat="1"/>
    <row r="88601" s="2839" customFormat="1"/>
    <row r="88602" s="2839" customFormat="1"/>
    <row r="88603" s="2839" customFormat="1"/>
    <row r="88604" s="2839" customFormat="1"/>
    <row r="88605" s="2839" customFormat="1"/>
    <row r="88606" s="2839" customFormat="1"/>
    <row r="88607" s="2839" customFormat="1"/>
    <row r="88608" s="2839" customFormat="1"/>
    <row r="88609" s="2839" customFormat="1"/>
    <row r="88610" s="2839" customFormat="1"/>
    <row r="88611" s="2839" customFormat="1"/>
    <row r="88612" s="2839" customFormat="1"/>
    <row r="88613" s="2839" customFormat="1"/>
    <row r="88614" s="2839" customFormat="1"/>
    <row r="88615" s="2839" customFormat="1"/>
    <row r="88616" s="2839" customFormat="1"/>
    <row r="88617" s="2839" customFormat="1"/>
    <row r="88618" s="2839" customFormat="1"/>
    <row r="88619" s="2839" customFormat="1"/>
    <row r="88620" s="2839" customFormat="1"/>
    <row r="88621" s="2839" customFormat="1"/>
    <row r="88622" s="2839" customFormat="1"/>
    <row r="88623" s="2839" customFormat="1"/>
    <row r="88624" s="2839" customFormat="1"/>
    <row r="88625" s="2839" customFormat="1"/>
    <row r="88626" s="2839" customFormat="1"/>
    <row r="88627" s="2839" customFormat="1"/>
    <row r="88628" s="2839" customFormat="1"/>
    <row r="88629" s="2839" customFormat="1"/>
    <row r="88630" s="2839" customFormat="1"/>
    <row r="88631" s="2839" customFormat="1"/>
    <row r="88632" s="2839" customFormat="1"/>
    <row r="88633" s="2839" customFormat="1"/>
    <row r="88634" s="2839" customFormat="1"/>
    <row r="88635" s="2839" customFormat="1"/>
    <row r="88636" s="2839" customFormat="1"/>
    <row r="88637" s="2839" customFormat="1"/>
    <row r="88638" s="2839" customFormat="1"/>
    <row r="88639" s="2839" customFormat="1"/>
    <row r="88640" s="2839" customFormat="1"/>
    <row r="88641" s="2839" customFormat="1"/>
    <row r="88642" s="2839" customFormat="1"/>
    <row r="88643" s="2839" customFormat="1"/>
    <row r="88644" s="2839" customFormat="1"/>
    <row r="88645" s="2839" customFormat="1"/>
    <row r="88646" s="2839" customFormat="1"/>
    <row r="88647" s="2839" customFormat="1"/>
    <row r="88648" s="2839" customFormat="1"/>
    <row r="88649" s="2839" customFormat="1"/>
    <row r="88650" s="2839" customFormat="1"/>
    <row r="88651" s="2839" customFormat="1"/>
    <row r="88652" s="2839" customFormat="1"/>
    <row r="88653" s="2839" customFormat="1"/>
    <row r="88654" s="2839" customFormat="1"/>
    <row r="88655" s="2839" customFormat="1"/>
    <row r="88656" s="2839" customFormat="1"/>
    <row r="88657" s="2839" customFormat="1"/>
    <row r="88658" s="2839" customFormat="1"/>
    <row r="88659" s="2839" customFormat="1"/>
    <row r="88660" s="2839" customFormat="1"/>
    <row r="88661" s="2839" customFormat="1"/>
    <row r="88662" s="2839" customFormat="1"/>
    <row r="88663" s="2839" customFormat="1"/>
    <row r="88664" s="2839" customFormat="1"/>
    <row r="88665" s="2839" customFormat="1"/>
    <row r="88666" s="2839" customFormat="1"/>
    <row r="88667" s="2839" customFormat="1"/>
    <row r="88668" s="2839" customFormat="1"/>
    <row r="88669" s="2839" customFormat="1"/>
    <row r="88670" s="2839" customFormat="1"/>
    <row r="88671" s="2839" customFormat="1"/>
    <row r="88672" s="2839" customFormat="1"/>
    <row r="88673" s="2839" customFormat="1"/>
    <row r="88674" s="2839" customFormat="1"/>
    <row r="88675" s="2839" customFormat="1"/>
    <row r="88676" s="2839" customFormat="1"/>
    <row r="88677" s="2839" customFormat="1"/>
    <row r="88678" s="2839" customFormat="1"/>
    <row r="88679" s="2839" customFormat="1"/>
    <row r="88680" s="2839" customFormat="1"/>
    <row r="88681" s="2839" customFormat="1"/>
    <row r="88682" s="2839" customFormat="1"/>
    <row r="88683" s="2839" customFormat="1"/>
    <row r="88684" s="2839" customFormat="1"/>
    <row r="88685" s="2839" customFormat="1"/>
    <row r="88686" s="2839" customFormat="1"/>
    <row r="88687" s="2839" customFormat="1"/>
    <row r="88688" s="2839" customFormat="1"/>
    <row r="88689" s="2839" customFormat="1"/>
    <row r="88690" s="2839" customFormat="1"/>
    <row r="88691" s="2839" customFormat="1"/>
    <row r="88692" s="2839" customFormat="1"/>
    <row r="88693" s="2839" customFormat="1"/>
    <row r="88694" s="2839" customFormat="1"/>
    <row r="88695" s="2839" customFormat="1"/>
    <row r="88696" s="2839" customFormat="1"/>
    <row r="88697" s="2839" customFormat="1"/>
    <row r="88698" s="2839" customFormat="1"/>
    <row r="88699" s="2839" customFormat="1"/>
    <row r="88700" s="2839" customFormat="1"/>
    <row r="88701" s="2839" customFormat="1"/>
    <row r="88702" s="2839" customFormat="1"/>
    <row r="88703" s="2839" customFormat="1"/>
    <row r="88704" s="2839" customFormat="1"/>
    <row r="88705" s="2839" customFormat="1"/>
    <row r="88706" s="2839" customFormat="1"/>
    <row r="88707" s="2839" customFormat="1"/>
    <row r="88708" s="2839" customFormat="1"/>
    <row r="88709" s="2839" customFormat="1"/>
    <row r="88710" s="2839" customFormat="1"/>
    <row r="88711" s="2839" customFormat="1"/>
    <row r="88712" s="2839" customFormat="1"/>
    <row r="88713" s="2839" customFormat="1"/>
    <row r="88714" s="2839" customFormat="1"/>
    <row r="88715" s="2839" customFormat="1"/>
    <row r="88716" s="2839" customFormat="1"/>
    <row r="88717" s="2839" customFormat="1"/>
    <row r="88718" s="2839" customFormat="1"/>
    <row r="88719" s="2839" customFormat="1"/>
    <row r="88720" s="2839" customFormat="1"/>
    <row r="88721" s="2839" customFormat="1"/>
    <row r="88722" s="2839" customFormat="1"/>
    <row r="88723" s="2839" customFormat="1"/>
    <row r="88724" s="2839" customFormat="1"/>
    <row r="88725" s="2839" customFormat="1"/>
    <row r="88726" s="2839" customFormat="1"/>
    <row r="88727" s="2839" customFormat="1"/>
    <row r="88728" s="2839" customFormat="1"/>
    <row r="88729" s="2839" customFormat="1"/>
    <row r="88730" s="2839" customFormat="1"/>
    <row r="88731" s="2839" customFormat="1"/>
    <row r="88732" s="2839" customFormat="1"/>
    <row r="88733" s="2839" customFormat="1"/>
    <row r="88734" s="2839" customFormat="1"/>
    <row r="88735" s="2839" customFormat="1"/>
    <row r="88736" s="2839" customFormat="1"/>
    <row r="88737" s="2839" customFormat="1"/>
    <row r="88738" s="2839" customFormat="1"/>
    <row r="88739" s="2839" customFormat="1"/>
    <row r="88740" s="2839" customFormat="1"/>
    <row r="88741" s="2839" customFormat="1"/>
    <row r="88742" s="2839" customFormat="1"/>
    <row r="88743" s="2839" customFormat="1"/>
    <row r="88744" s="2839" customFormat="1"/>
    <row r="88745" s="2839" customFormat="1"/>
    <row r="88746" s="2839" customFormat="1"/>
    <row r="88747" s="2839" customFormat="1"/>
    <row r="88748" s="2839" customFormat="1"/>
    <row r="88749" s="2839" customFormat="1"/>
    <row r="88750" s="2839" customFormat="1"/>
    <row r="88751" s="2839" customFormat="1"/>
    <row r="88752" s="2839" customFormat="1"/>
    <row r="88753" s="2839" customFormat="1"/>
    <row r="88754" s="2839" customFormat="1"/>
    <row r="88755" s="2839" customFormat="1"/>
    <row r="88756" s="2839" customFormat="1"/>
    <row r="88757" s="2839" customFormat="1"/>
    <row r="88758" s="2839" customFormat="1"/>
    <row r="88759" s="2839" customFormat="1"/>
    <row r="88760" s="2839" customFormat="1"/>
    <row r="88761" s="2839" customFormat="1"/>
    <row r="88762" s="2839" customFormat="1"/>
    <row r="88763" s="2839" customFormat="1"/>
    <row r="88764" s="2839" customFormat="1"/>
    <row r="88765" s="2839" customFormat="1"/>
    <row r="88766" s="2839" customFormat="1"/>
    <row r="88767" s="2839" customFormat="1"/>
    <row r="88768" s="2839" customFormat="1"/>
    <row r="88769" s="2839" customFormat="1"/>
    <row r="88770" s="2839" customFormat="1"/>
    <row r="88771" s="2839" customFormat="1"/>
    <row r="88772" s="2839" customFormat="1"/>
    <row r="88773" s="2839" customFormat="1"/>
    <row r="88774" s="2839" customFormat="1"/>
    <row r="88775" s="2839" customFormat="1"/>
    <row r="88776" s="2839" customFormat="1"/>
    <row r="88777" s="2839" customFormat="1"/>
    <row r="88778" s="2839" customFormat="1"/>
    <row r="88779" s="2839" customFormat="1"/>
    <row r="88780" s="2839" customFormat="1"/>
    <row r="88781" s="2839" customFormat="1"/>
    <row r="88782" s="2839" customFormat="1"/>
    <row r="88783" s="2839" customFormat="1"/>
    <row r="88784" s="2839" customFormat="1"/>
    <row r="88785" s="2839" customFormat="1"/>
    <row r="88786" s="2839" customFormat="1"/>
    <row r="88787" s="2839" customFormat="1"/>
    <row r="88788" s="2839" customFormat="1"/>
    <row r="88789" s="2839" customFormat="1"/>
    <row r="88790" s="2839" customFormat="1"/>
    <row r="88791" s="2839" customFormat="1"/>
    <row r="88792" s="2839" customFormat="1"/>
    <row r="88793" s="2839" customFormat="1"/>
    <row r="88794" s="2839" customFormat="1"/>
    <row r="88795" s="2839" customFormat="1"/>
    <row r="88796" s="2839" customFormat="1"/>
    <row r="88797" s="2839" customFormat="1"/>
    <row r="88798" s="2839" customFormat="1"/>
    <row r="88799" s="2839" customFormat="1"/>
    <row r="88800" s="2839" customFormat="1"/>
    <row r="88801" s="2839" customFormat="1"/>
    <row r="88802" s="2839" customFormat="1"/>
    <row r="88803" s="2839" customFormat="1"/>
    <row r="88804" s="2839" customFormat="1"/>
    <row r="88805" s="2839" customFormat="1"/>
    <row r="88806" s="2839" customFormat="1"/>
    <row r="88807" s="2839" customFormat="1"/>
    <row r="88808" s="2839" customFormat="1"/>
    <row r="88809" s="2839" customFormat="1"/>
    <row r="88810" s="2839" customFormat="1"/>
    <row r="88811" s="2839" customFormat="1"/>
    <row r="88812" s="2839" customFormat="1"/>
    <row r="88813" s="2839" customFormat="1"/>
    <row r="88814" s="2839" customFormat="1"/>
    <row r="88815" s="2839" customFormat="1"/>
    <row r="88816" s="2839" customFormat="1"/>
    <row r="88817" s="2839" customFormat="1"/>
    <row r="88818" s="2839" customFormat="1"/>
    <row r="88819" s="2839" customFormat="1"/>
    <row r="88820" s="2839" customFormat="1"/>
    <row r="88821" s="2839" customFormat="1"/>
    <row r="88822" s="2839" customFormat="1"/>
    <row r="88823" s="2839" customFormat="1"/>
    <row r="88824" s="2839" customFormat="1"/>
    <row r="88825" s="2839" customFormat="1"/>
    <row r="88826" s="2839" customFormat="1"/>
    <row r="88827" s="2839" customFormat="1"/>
    <row r="88828" s="2839" customFormat="1"/>
    <row r="88829" s="2839" customFormat="1"/>
    <row r="88830" s="2839" customFormat="1"/>
    <row r="88831" s="2839" customFormat="1"/>
    <row r="88832" s="2839" customFormat="1"/>
    <row r="88833" s="2839" customFormat="1"/>
    <row r="88834" s="2839" customFormat="1"/>
    <row r="88835" s="2839" customFormat="1"/>
    <row r="88836" s="2839" customFormat="1"/>
    <row r="88837" s="2839" customFormat="1"/>
    <row r="88838" s="2839" customFormat="1"/>
    <row r="88839" s="2839" customFormat="1"/>
    <row r="88840" s="2839" customFormat="1"/>
    <row r="88841" s="2839" customFormat="1"/>
    <row r="88842" s="2839" customFormat="1"/>
    <row r="88843" s="2839" customFormat="1"/>
    <row r="88844" s="2839" customFormat="1"/>
    <row r="88845" s="2839" customFormat="1"/>
    <row r="88846" s="2839" customFormat="1"/>
    <row r="88847" s="2839" customFormat="1"/>
    <row r="88848" s="2839" customFormat="1"/>
    <row r="88849" s="2839" customFormat="1"/>
    <row r="88850" s="2839" customFormat="1"/>
    <row r="88851" s="2839" customFormat="1"/>
    <row r="88852" s="2839" customFormat="1"/>
    <row r="88853" s="2839" customFormat="1"/>
    <row r="88854" s="2839" customFormat="1"/>
    <row r="88855" s="2839" customFormat="1"/>
    <row r="88856" s="2839" customFormat="1"/>
    <row r="88857" s="2839" customFormat="1"/>
    <row r="88858" s="2839" customFormat="1"/>
    <row r="88859" s="2839" customFormat="1"/>
    <row r="88860" s="2839" customFormat="1"/>
    <row r="88861" s="2839" customFormat="1"/>
    <row r="88862" s="2839" customFormat="1"/>
    <row r="88863" s="2839" customFormat="1"/>
    <row r="88864" s="2839" customFormat="1"/>
    <row r="88865" s="2839" customFormat="1"/>
    <row r="88866" s="2839" customFormat="1"/>
    <row r="88867" s="2839" customFormat="1"/>
    <row r="88868" s="2839" customFormat="1"/>
    <row r="88869" s="2839" customFormat="1"/>
    <row r="88870" s="2839" customFormat="1"/>
    <row r="88871" s="2839" customFormat="1"/>
    <row r="88872" s="2839" customFormat="1"/>
    <row r="88873" s="2839" customFormat="1"/>
    <row r="88874" s="2839" customFormat="1"/>
    <row r="88875" s="2839" customFormat="1"/>
    <row r="88876" s="2839" customFormat="1"/>
    <row r="88877" s="2839" customFormat="1"/>
    <row r="88878" s="2839" customFormat="1"/>
    <row r="88879" s="2839" customFormat="1"/>
    <row r="88880" s="2839" customFormat="1"/>
    <row r="88881" s="2839" customFormat="1"/>
    <row r="88882" s="2839" customFormat="1"/>
    <row r="88883" s="2839" customFormat="1"/>
    <row r="88884" s="2839" customFormat="1"/>
    <row r="88885" s="2839" customFormat="1"/>
    <row r="88886" s="2839" customFormat="1"/>
    <row r="88887" s="2839" customFormat="1"/>
    <row r="88888" s="2839" customFormat="1"/>
    <row r="88889" s="2839" customFormat="1"/>
    <row r="88890" s="2839" customFormat="1"/>
    <row r="88891" s="2839" customFormat="1"/>
    <row r="88892" s="2839" customFormat="1"/>
    <row r="88893" s="2839" customFormat="1"/>
    <row r="88894" s="2839" customFormat="1"/>
    <row r="88895" s="2839" customFormat="1"/>
    <row r="88896" s="2839" customFormat="1"/>
    <row r="88897" s="2839" customFormat="1"/>
    <row r="88898" s="2839" customFormat="1"/>
    <row r="88899" s="2839" customFormat="1"/>
    <row r="88900" s="2839" customFormat="1"/>
    <row r="88901" s="2839" customFormat="1"/>
    <row r="88902" s="2839" customFormat="1"/>
    <row r="88903" s="2839" customFormat="1"/>
    <row r="88904" s="2839" customFormat="1"/>
    <row r="88905" s="2839" customFormat="1"/>
    <row r="88906" s="2839" customFormat="1"/>
    <row r="88907" s="2839" customFormat="1"/>
    <row r="88908" s="2839" customFormat="1"/>
    <row r="88909" s="2839" customFormat="1"/>
    <row r="88910" s="2839" customFormat="1"/>
    <row r="88911" s="2839" customFormat="1"/>
    <row r="88912" s="2839" customFormat="1"/>
    <row r="88913" s="2839" customFormat="1"/>
    <row r="88914" s="2839" customFormat="1"/>
    <row r="88915" s="2839" customFormat="1"/>
    <row r="88916" s="2839" customFormat="1"/>
    <row r="88917" s="2839" customFormat="1"/>
    <row r="88918" s="2839" customFormat="1"/>
    <row r="88919" s="2839" customFormat="1"/>
    <row r="88920" s="2839" customFormat="1"/>
    <row r="88921" s="2839" customFormat="1"/>
    <row r="88922" s="2839" customFormat="1"/>
    <row r="88923" s="2839" customFormat="1"/>
    <row r="88924" s="2839" customFormat="1"/>
    <row r="88925" s="2839" customFormat="1"/>
    <row r="88926" s="2839" customFormat="1"/>
    <row r="88927" s="2839" customFormat="1"/>
    <row r="88928" s="2839" customFormat="1"/>
    <row r="88929" s="2839" customFormat="1"/>
    <row r="88930" s="2839" customFormat="1"/>
    <row r="88931" s="2839" customFormat="1"/>
    <row r="88932" s="2839" customFormat="1"/>
    <row r="88933" s="2839" customFormat="1"/>
    <row r="88934" s="2839" customFormat="1"/>
    <row r="88935" s="2839" customFormat="1"/>
    <row r="88936" s="2839" customFormat="1"/>
    <row r="88937" s="2839" customFormat="1"/>
    <row r="88938" s="2839" customFormat="1"/>
    <row r="88939" s="2839" customFormat="1"/>
    <row r="88940" s="2839" customFormat="1"/>
    <row r="88941" s="2839" customFormat="1"/>
    <row r="88942" s="2839" customFormat="1"/>
    <row r="88943" s="2839" customFormat="1"/>
    <row r="88944" s="2839" customFormat="1"/>
    <row r="88945" s="2839" customFormat="1"/>
    <row r="88946" s="2839" customFormat="1"/>
    <row r="88947" s="2839" customFormat="1"/>
    <row r="88948" s="2839" customFormat="1"/>
    <row r="88949" s="2839" customFormat="1"/>
    <row r="88950" s="2839" customFormat="1"/>
    <row r="88951" s="2839" customFormat="1"/>
    <row r="88952" s="2839" customFormat="1"/>
    <row r="88953" s="2839" customFormat="1"/>
    <row r="88954" s="2839" customFormat="1"/>
    <row r="88955" s="2839" customFormat="1"/>
    <row r="88956" s="2839" customFormat="1"/>
    <row r="88957" s="2839" customFormat="1"/>
    <row r="88958" s="2839" customFormat="1"/>
    <row r="88959" s="2839" customFormat="1"/>
    <row r="88960" s="2839" customFormat="1"/>
    <row r="88961" s="2839" customFormat="1"/>
    <row r="88962" s="2839" customFormat="1"/>
    <row r="88963" s="2839" customFormat="1"/>
    <row r="88964" s="2839" customFormat="1"/>
    <row r="88965" s="2839" customFormat="1"/>
    <row r="88966" s="2839" customFormat="1"/>
    <row r="88967" s="2839" customFormat="1"/>
    <row r="88968" s="2839" customFormat="1"/>
    <row r="88969" s="2839" customFormat="1"/>
    <row r="88970" s="2839" customFormat="1"/>
    <row r="88971" s="2839" customFormat="1"/>
    <row r="88972" s="2839" customFormat="1"/>
    <row r="88973" s="2839" customFormat="1"/>
    <row r="88974" s="2839" customFormat="1"/>
    <row r="88975" s="2839" customFormat="1"/>
    <row r="88976" s="2839" customFormat="1"/>
    <row r="88977" s="2839" customFormat="1"/>
    <row r="88978" s="2839" customFormat="1"/>
    <row r="88979" s="2839" customFormat="1"/>
    <row r="88980" s="2839" customFormat="1"/>
    <row r="88981" s="2839" customFormat="1"/>
    <row r="88982" s="2839" customFormat="1"/>
    <row r="88983" s="2839" customFormat="1"/>
    <row r="88984" s="2839" customFormat="1"/>
    <row r="88985" s="2839" customFormat="1"/>
    <row r="88986" s="2839" customFormat="1"/>
    <row r="88987" s="2839" customFormat="1"/>
    <row r="88988" s="2839" customFormat="1"/>
    <row r="88989" s="2839" customFormat="1"/>
    <row r="88990" s="2839" customFormat="1"/>
    <row r="88991" s="2839" customFormat="1"/>
    <row r="88992" s="2839" customFormat="1"/>
    <row r="88993" s="2839" customFormat="1"/>
    <row r="88994" s="2839" customFormat="1"/>
    <row r="88995" s="2839" customFormat="1"/>
    <row r="88996" s="2839" customFormat="1"/>
    <row r="88997" s="2839" customFormat="1"/>
    <row r="88998" s="2839" customFormat="1"/>
    <row r="88999" s="2839" customFormat="1"/>
    <row r="89000" s="2839" customFormat="1"/>
    <row r="89001" s="2839" customFormat="1"/>
    <row r="89002" s="2839" customFormat="1"/>
    <row r="89003" s="2839" customFormat="1"/>
    <row r="89004" s="2839" customFormat="1"/>
    <row r="89005" s="2839" customFormat="1"/>
    <row r="89006" s="2839" customFormat="1"/>
    <row r="89007" s="2839" customFormat="1"/>
    <row r="89008" s="2839" customFormat="1"/>
    <row r="89009" s="2839" customFormat="1"/>
    <row r="89010" s="2839" customFormat="1"/>
    <row r="89011" s="2839" customFormat="1"/>
    <row r="89012" s="2839" customFormat="1"/>
    <row r="89013" s="2839" customFormat="1"/>
    <row r="89014" s="2839" customFormat="1"/>
    <row r="89015" s="2839" customFormat="1"/>
    <row r="89016" s="2839" customFormat="1"/>
    <row r="89017" s="2839" customFormat="1"/>
    <row r="89018" s="2839" customFormat="1"/>
    <row r="89019" s="2839" customFormat="1"/>
    <row r="89020" s="2839" customFormat="1"/>
    <row r="89021" s="2839" customFormat="1"/>
    <row r="89022" s="2839" customFormat="1"/>
    <row r="89023" s="2839" customFormat="1"/>
    <row r="89024" s="2839" customFormat="1"/>
    <row r="89025" s="2839" customFormat="1"/>
    <row r="89026" s="2839" customFormat="1"/>
    <row r="89027" s="2839" customFormat="1"/>
    <row r="89028" s="2839" customFormat="1"/>
    <row r="89029" s="2839" customFormat="1"/>
    <row r="89030" s="2839" customFormat="1"/>
    <row r="89031" s="2839" customFormat="1"/>
    <row r="89032" s="2839" customFormat="1"/>
    <row r="89033" s="2839" customFormat="1"/>
    <row r="89034" s="2839" customFormat="1"/>
    <row r="89035" s="2839" customFormat="1"/>
    <row r="89036" s="2839" customFormat="1"/>
    <row r="89037" s="2839" customFormat="1"/>
    <row r="89038" s="2839" customFormat="1"/>
    <row r="89039" s="2839" customFormat="1"/>
    <row r="89040" s="2839" customFormat="1"/>
    <row r="89041" s="2839" customFormat="1"/>
    <row r="89042" s="2839" customFormat="1"/>
    <row r="89043" s="2839" customFormat="1"/>
    <row r="89044" s="2839" customFormat="1"/>
    <row r="89045" s="2839" customFormat="1"/>
    <row r="89046" s="2839" customFormat="1"/>
    <row r="89047" s="2839" customFormat="1"/>
    <row r="89048" s="2839" customFormat="1"/>
    <row r="89049" s="2839" customFormat="1"/>
    <row r="89050" s="2839" customFormat="1"/>
    <row r="89051" s="2839" customFormat="1"/>
    <row r="89052" s="2839" customFormat="1"/>
    <row r="89053" s="2839" customFormat="1"/>
    <row r="89054" s="2839" customFormat="1"/>
    <row r="89055" s="2839" customFormat="1"/>
    <row r="89056" s="2839" customFormat="1"/>
    <row r="89057" s="2839" customFormat="1"/>
    <row r="89058" s="2839" customFormat="1"/>
    <row r="89059" s="2839" customFormat="1"/>
    <row r="89060" s="2839" customFormat="1"/>
    <row r="89061" s="2839" customFormat="1"/>
    <row r="89062" s="2839" customFormat="1"/>
    <row r="89063" s="2839" customFormat="1"/>
    <row r="89064" s="2839" customFormat="1"/>
    <row r="89065" s="2839" customFormat="1"/>
    <row r="89066" s="2839" customFormat="1"/>
    <row r="89067" s="2839" customFormat="1"/>
    <row r="89068" s="2839" customFormat="1"/>
    <row r="89069" s="2839" customFormat="1"/>
    <row r="89070" s="2839" customFormat="1"/>
    <row r="89071" s="2839" customFormat="1"/>
    <row r="89072" s="2839" customFormat="1"/>
    <row r="89073" s="2839" customFormat="1"/>
    <row r="89074" s="2839" customFormat="1"/>
    <row r="89075" s="2839" customFormat="1"/>
    <row r="89076" s="2839" customFormat="1"/>
    <row r="89077" s="2839" customFormat="1"/>
    <row r="89078" s="2839" customFormat="1"/>
    <row r="89079" s="2839" customFormat="1"/>
    <row r="89080" s="2839" customFormat="1"/>
    <row r="89081" s="2839" customFormat="1"/>
    <row r="89082" s="2839" customFormat="1"/>
    <row r="89083" s="2839" customFormat="1"/>
    <row r="89084" s="2839" customFormat="1"/>
    <row r="89085" s="2839" customFormat="1"/>
    <row r="89086" s="2839" customFormat="1"/>
    <row r="89087" s="2839" customFormat="1"/>
    <row r="89088" s="2839" customFormat="1"/>
    <row r="89089" s="2839" customFormat="1"/>
    <row r="89090" s="2839" customFormat="1"/>
    <row r="89091" s="2839" customFormat="1"/>
    <row r="89092" s="2839" customFormat="1"/>
    <row r="89093" s="2839" customFormat="1"/>
    <row r="89094" s="2839" customFormat="1"/>
    <row r="89095" s="2839" customFormat="1"/>
    <row r="89096" s="2839" customFormat="1"/>
    <row r="89097" s="2839" customFormat="1"/>
    <row r="89098" s="2839" customFormat="1"/>
    <row r="89099" s="2839" customFormat="1"/>
    <row r="89100" s="2839" customFormat="1"/>
    <row r="89101" s="2839" customFormat="1"/>
    <row r="89102" s="2839" customFormat="1"/>
    <row r="89103" s="2839" customFormat="1"/>
    <row r="89104" s="2839" customFormat="1"/>
    <row r="89105" s="2839" customFormat="1"/>
    <row r="89106" s="2839" customFormat="1"/>
    <row r="89107" s="2839" customFormat="1"/>
    <row r="89108" s="2839" customFormat="1"/>
    <row r="89109" s="2839" customFormat="1"/>
    <row r="89110" s="2839" customFormat="1"/>
    <row r="89111" s="2839" customFormat="1"/>
    <row r="89112" s="2839" customFormat="1"/>
    <row r="89113" s="2839" customFormat="1"/>
    <row r="89114" s="2839" customFormat="1"/>
    <row r="89115" s="2839" customFormat="1"/>
    <row r="89116" s="2839" customFormat="1"/>
    <row r="89117" s="2839" customFormat="1"/>
    <row r="89118" s="2839" customFormat="1"/>
    <row r="89119" s="2839" customFormat="1"/>
    <row r="89120" s="2839" customFormat="1"/>
    <row r="89121" s="2839" customFormat="1"/>
    <row r="89122" s="2839" customFormat="1"/>
    <row r="89123" s="2839" customFormat="1"/>
    <row r="89124" s="2839" customFormat="1"/>
    <row r="89125" s="2839" customFormat="1"/>
    <row r="89126" s="2839" customFormat="1"/>
    <row r="89127" s="2839" customFormat="1"/>
    <row r="89128" s="2839" customFormat="1"/>
    <row r="89129" s="2839" customFormat="1"/>
    <row r="89130" s="2839" customFormat="1"/>
    <row r="89131" s="2839" customFormat="1"/>
    <row r="89132" s="2839" customFormat="1"/>
    <row r="89133" s="2839" customFormat="1"/>
    <row r="89134" s="2839" customFormat="1"/>
    <row r="89135" s="2839" customFormat="1"/>
    <row r="89136" s="2839" customFormat="1"/>
    <row r="89137" s="2839" customFormat="1"/>
    <row r="89138" s="2839" customFormat="1"/>
    <row r="89139" s="2839" customFormat="1"/>
    <row r="89140" s="2839" customFormat="1"/>
    <row r="89141" s="2839" customFormat="1"/>
    <row r="89142" s="2839" customFormat="1"/>
    <row r="89143" s="2839" customFormat="1"/>
    <row r="89144" s="2839" customFormat="1"/>
    <row r="89145" s="2839" customFormat="1"/>
    <row r="89146" s="2839" customFormat="1"/>
    <row r="89147" s="2839" customFormat="1"/>
    <row r="89148" s="2839" customFormat="1"/>
    <row r="89149" s="2839" customFormat="1"/>
    <row r="89150" s="2839" customFormat="1"/>
    <row r="89151" s="2839" customFormat="1"/>
    <row r="89152" s="2839" customFormat="1"/>
    <row r="89153" s="2839" customFormat="1"/>
    <row r="89154" s="2839" customFormat="1"/>
    <row r="89155" s="2839" customFormat="1"/>
    <row r="89156" s="2839" customFormat="1"/>
    <row r="89157" s="2839" customFormat="1"/>
    <row r="89158" s="2839" customFormat="1"/>
    <row r="89159" s="2839" customFormat="1"/>
    <row r="89160" s="2839" customFormat="1"/>
    <row r="89161" s="2839" customFormat="1"/>
    <row r="89162" s="2839" customFormat="1"/>
    <row r="89163" s="2839" customFormat="1"/>
    <row r="89164" s="2839" customFormat="1"/>
    <row r="89165" s="2839" customFormat="1"/>
    <row r="89166" s="2839" customFormat="1"/>
    <row r="89167" s="2839" customFormat="1"/>
    <row r="89168" s="2839" customFormat="1"/>
    <row r="89169" s="2839" customFormat="1"/>
    <row r="89170" s="2839" customFormat="1"/>
    <row r="89171" s="2839" customFormat="1"/>
    <row r="89172" s="2839" customFormat="1"/>
    <row r="89173" s="2839" customFormat="1"/>
    <row r="89174" s="2839" customFormat="1"/>
    <row r="89175" s="2839" customFormat="1"/>
    <row r="89176" s="2839" customFormat="1"/>
    <row r="89177" s="2839" customFormat="1"/>
    <row r="89178" s="2839" customFormat="1"/>
    <row r="89179" s="2839" customFormat="1"/>
    <row r="89180" s="2839" customFormat="1"/>
    <row r="89181" s="2839" customFormat="1"/>
    <row r="89182" s="2839" customFormat="1"/>
    <row r="89183" s="2839" customFormat="1"/>
    <row r="89184" s="2839" customFormat="1"/>
    <row r="89185" s="2839" customFormat="1"/>
    <row r="89186" s="2839" customFormat="1"/>
    <row r="89187" s="2839" customFormat="1"/>
    <row r="89188" s="2839" customFormat="1"/>
    <row r="89189" s="2839" customFormat="1"/>
    <row r="89190" s="2839" customFormat="1"/>
    <row r="89191" s="2839" customFormat="1"/>
    <row r="89192" s="2839" customFormat="1"/>
    <row r="89193" s="2839" customFormat="1"/>
    <row r="89194" s="2839" customFormat="1"/>
    <row r="89195" s="2839" customFormat="1"/>
    <row r="89196" s="2839" customFormat="1"/>
    <row r="89197" s="2839" customFormat="1"/>
    <row r="89198" s="2839" customFormat="1"/>
    <row r="89199" s="2839" customFormat="1"/>
    <row r="89200" s="2839" customFormat="1"/>
    <row r="89201" s="2839" customFormat="1"/>
    <row r="89202" s="2839" customFormat="1"/>
    <row r="89203" s="2839" customFormat="1"/>
    <row r="89204" s="2839" customFormat="1"/>
    <row r="89205" s="2839" customFormat="1"/>
    <row r="89206" s="2839" customFormat="1"/>
    <row r="89207" s="2839" customFormat="1"/>
    <row r="89208" s="2839" customFormat="1"/>
    <row r="89209" s="2839" customFormat="1"/>
    <row r="89210" s="2839" customFormat="1"/>
    <row r="89211" s="2839" customFormat="1"/>
    <row r="89212" s="2839" customFormat="1"/>
    <row r="89213" s="2839" customFormat="1"/>
    <row r="89214" s="2839" customFormat="1"/>
    <row r="89215" s="2839" customFormat="1"/>
    <row r="89216" s="2839" customFormat="1"/>
    <row r="89217" s="2839" customFormat="1"/>
    <row r="89218" s="2839" customFormat="1"/>
    <row r="89219" s="2839" customFormat="1"/>
    <row r="89220" s="2839" customFormat="1"/>
    <row r="89221" s="2839" customFormat="1"/>
    <row r="89222" s="2839" customFormat="1"/>
    <row r="89223" s="2839" customFormat="1"/>
    <row r="89224" s="2839" customFormat="1"/>
    <row r="89225" s="2839" customFormat="1"/>
    <row r="89226" s="2839" customFormat="1"/>
    <row r="89227" s="2839" customFormat="1"/>
    <row r="89228" s="2839" customFormat="1"/>
    <row r="89229" s="2839" customFormat="1"/>
    <row r="89230" s="2839" customFormat="1"/>
    <row r="89231" s="2839" customFormat="1"/>
    <row r="89232" s="2839" customFormat="1"/>
    <row r="89233" s="2839" customFormat="1"/>
    <row r="89234" s="2839" customFormat="1"/>
    <row r="89235" s="2839" customFormat="1"/>
    <row r="89236" s="2839" customFormat="1"/>
    <row r="89237" s="2839" customFormat="1"/>
    <row r="89238" s="2839" customFormat="1"/>
    <row r="89239" s="2839" customFormat="1"/>
    <row r="89240" s="2839" customFormat="1"/>
    <row r="89241" s="2839" customFormat="1"/>
    <row r="89242" s="2839" customFormat="1"/>
    <row r="89243" s="2839" customFormat="1"/>
    <row r="89244" s="2839" customFormat="1"/>
    <row r="89245" s="2839" customFormat="1"/>
    <row r="89246" s="2839" customFormat="1"/>
    <row r="89247" s="2839" customFormat="1"/>
    <row r="89248" s="2839" customFormat="1"/>
    <row r="89249" s="2839" customFormat="1"/>
    <row r="89250" s="2839" customFormat="1"/>
    <row r="89251" s="2839" customFormat="1"/>
    <row r="89252" s="2839" customFormat="1"/>
    <row r="89253" s="2839" customFormat="1"/>
    <row r="89254" s="2839" customFormat="1"/>
    <row r="89255" s="2839" customFormat="1"/>
    <row r="89256" s="2839" customFormat="1"/>
    <row r="89257" s="2839" customFormat="1"/>
    <row r="89258" s="2839" customFormat="1"/>
    <row r="89259" s="2839" customFormat="1"/>
    <row r="89260" s="2839" customFormat="1"/>
    <row r="89261" s="2839" customFormat="1"/>
    <row r="89262" s="2839" customFormat="1"/>
    <row r="89263" s="2839" customFormat="1"/>
    <row r="89264" s="2839" customFormat="1"/>
    <row r="89265" s="2839" customFormat="1"/>
    <row r="89266" s="2839" customFormat="1"/>
    <row r="89267" s="2839" customFormat="1"/>
    <row r="89268" s="2839" customFormat="1"/>
    <row r="89269" s="2839" customFormat="1"/>
    <row r="89270" s="2839" customFormat="1"/>
    <row r="89271" s="2839" customFormat="1"/>
    <row r="89272" s="2839" customFormat="1"/>
    <row r="89273" s="2839" customFormat="1"/>
    <row r="89274" s="2839" customFormat="1"/>
    <row r="89275" s="2839" customFormat="1"/>
    <row r="89276" s="2839" customFormat="1"/>
    <row r="89277" s="2839" customFormat="1"/>
    <row r="89278" s="2839" customFormat="1"/>
    <row r="89279" s="2839" customFormat="1"/>
    <row r="89280" s="2839" customFormat="1"/>
    <row r="89281" s="2839" customFormat="1"/>
    <row r="89282" s="2839" customFormat="1"/>
    <row r="89283" s="2839" customFormat="1"/>
    <row r="89284" s="2839" customFormat="1"/>
    <row r="89285" s="2839" customFormat="1"/>
    <row r="89286" s="2839" customFormat="1"/>
    <row r="89287" s="2839" customFormat="1"/>
    <row r="89288" s="2839" customFormat="1"/>
    <row r="89289" s="2839" customFormat="1"/>
    <row r="89290" s="2839" customFormat="1"/>
    <row r="89291" s="2839" customFormat="1"/>
    <row r="89292" s="2839" customFormat="1"/>
    <row r="89293" s="2839" customFormat="1"/>
    <row r="89294" s="2839" customFormat="1"/>
    <row r="89295" s="2839" customFormat="1"/>
    <row r="89296" s="2839" customFormat="1"/>
    <row r="89297" s="2839" customFormat="1"/>
    <row r="89298" s="2839" customFormat="1"/>
    <row r="89299" s="2839" customFormat="1"/>
    <row r="89300" s="2839" customFormat="1"/>
    <row r="89301" s="2839" customFormat="1"/>
    <row r="89302" s="2839" customFormat="1"/>
    <row r="89303" s="2839" customFormat="1"/>
    <row r="89304" s="2839" customFormat="1"/>
    <row r="89305" s="2839" customFormat="1"/>
    <row r="89306" s="2839" customFormat="1"/>
    <row r="89307" s="2839" customFormat="1"/>
    <row r="89308" s="2839" customFormat="1"/>
    <row r="89309" s="2839" customFormat="1"/>
    <row r="89310" s="2839" customFormat="1"/>
    <row r="89311" s="2839" customFormat="1"/>
    <row r="89312" s="2839" customFormat="1"/>
    <row r="89313" s="2839" customFormat="1"/>
    <row r="89314" s="2839" customFormat="1"/>
    <row r="89315" s="2839" customFormat="1"/>
    <row r="89316" s="2839" customFormat="1"/>
    <row r="89317" s="2839" customFormat="1"/>
    <row r="89318" s="2839" customFormat="1"/>
    <row r="89319" s="2839" customFormat="1"/>
    <row r="89320" s="2839" customFormat="1"/>
    <row r="89321" s="2839" customFormat="1"/>
    <row r="89322" s="2839" customFormat="1"/>
    <row r="89323" s="2839" customFormat="1"/>
    <row r="89324" s="2839" customFormat="1"/>
    <row r="89325" s="2839" customFormat="1"/>
    <row r="89326" s="2839" customFormat="1"/>
    <row r="89327" s="2839" customFormat="1"/>
    <row r="89328" s="2839" customFormat="1"/>
    <row r="89329" s="2839" customFormat="1"/>
    <row r="89330" s="2839" customFormat="1"/>
    <row r="89331" s="2839" customFormat="1"/>
    <row r="89332" s="2839" customFormat="1"/>
    <row r="89333" s="2839" customFormat="1"/>
    <row r="89334" s="2839" customFormat="1"/>
    <row r="89335" s="2839" customFormat="1"/>
    <row r="89336" s="2839" customFormat="1"/>
    <row r="89337" s="2839" customFormat="1"/>
    <row r="89338" s="2839" customFormat="1"/>
    <row r="89339" s="2839" customFormat="1"/>
    <row r="89340" s="2839" customFormat="1"/>
    <row r="89341" s="2839" customFormat="1"/>
    <row r="89342" s="2839" customFormat="1"/>
    <row r="89343" s="2839" customFormat="1"/>
    <row r="89344" s="2839" customFormat="1"/>
    <row r="89345" s="2839" customFormat="1"/>
    <row r="89346" s="2839" customFormat="1"/>
    <row r="89347" s="2839" customFormat="1"/>
    <row r="89348" s="2839" customFormat="1"/>
    <row r="89349" s="2839" customFormat="1"/>
    <row r="89350" s="2839" customFormat="1"/>
    <row r="89351" s="2839" customFormat="1"/>
    <row r="89352" s="2839" customFormat="1"/>
    <row r="89353" s="2839" customFormat="1"/>
    <row r="89354" s="2839" customFormat="1"/>
    <row r="89355" s="2839" customFormat="1"/>
    <row r="89356" s="2839" customFormat="1"/>
    <row r="89357" s="2839" customFormat="1"/>
    <row r="89358" s="2839" customFormat="1"/>
    <row r="89359" s="2839" customFormat="1"/>
    <row r="89360" s="2839" customFormat="1"/>
    <row r="89361" s="2839" customFormat="1"/>
    <row r="89362" s="2839" customFormat="1"/>
    <row r="89363" s="2839" customFormat="1"/>
    <row r="89364" s="2839" customFormat="1"/>
    <row r="89365" s="2839" customFormat="1"/>
    <row r="89366" s="2839" customFormat="1"/>
    <row r="89367" s="2839" customFormat="1"/>
    <row r="89368" s="2839" customFormat="1"/>
    <row r="89369" s="2839" customFormat="1"/>
    <row r="89370" s="2839" customFormat="1"/>
    <row r="89371" s="2839" customFormat="1"/>
    <row r="89372" s="2839" customFormat="1"/>
    <row r="89373" s="2839" customFormat="1"/>
    <row r="89374" s="2839" customFormat="1"/>
    <row r="89375" s="2839" customFormat="1"/>
    <row r="89376" s="2839" customFormat="1"/>
    <row r="89377" s="2839" customFormat="1"/>
    <row r="89378" s="2839" customFormat="1"/>
    <row r="89379" s="2839" customFormat="1"/>
    <row r="89380" s="2839" customFormat="1"/>
    <row r="89381" s="2839" customFormat="1"/>
    <row r="89382" s="2839" customFormat="1"/>
    <row r="89383" s="2839" customFormat="1"/>
    <row r="89384" s="2839" customFormat="1"/>
    <row r="89385" s="2839" customFormat="1"/>
    <row r="89386" s="2839" customFormat="1"/>
    <row r="89387" s="2839" customFormat="1"/>
    <row r="89388" s="2839" customFormat="1"/>
    <row r="89389" s="2839" customFormat="1"/>
    <row r="89390" s="2839" customFormat="1"/>
    <row r="89391" s="2839" customFormat="1"/>
    <row r="89392" s="2839" customFormat="1"/>
    <row r="89393" s="2839" customFormat="1"/>
    <row r="89394" s="2839" customFormat="1"/>
    <row r="89395" s="2839" customFormat="1"/>
    <row r="89396" s="2839" customFormat="1"/>
    <row r="89397" s="2839" customFormat="1"/>
    <row r="89398" s="2839" customFormat="1"/>
    <row r="89399" s="2839" customFormat="1"/>
    <row r="89400" s="2839" customFormat="1"/>
    <row r="89401" s="2839" customFormat="1"/>
    <row r="89402" s="2839" customFormat="1"/>
    <row r="89403" s="2839" customFormat="1"/>
    <row r="89404" s="2839" customFormat="1"/>
    <row r="89405" s="2839" customFormat="1"/>
    <row r="89406" s="2839" customFormat="1"/>
    <row r="89407" s="2839" customFormat="1"/>
    <row r="89408" s="2839" customFormat="1"/>
    <row r="89409" s="2839" customFormat="1"/>
    <row r="89410" s="2839" customFormat="1"/>
    <row r="89411" s="2839" customFormat="1"/>
    <row r="89412" s="2839" customFormat="1"/>
    <row r="89413" s="2839" customFormat="1"/>
    <row r="89414" s="2839" customFormat="1"/>
    <row r="89415" s="2839" customFormat="1"/>
    <row r="89416" s="2839" customFormat="1"/>
    <row r="89417" s="2839" customFormat="1"/>
    <row r="89418" s="2839" customFormat="1"/>
    <row r="89419" s="2839" customFormat="1"/>
    <row r="89420" s="2839" customFormat="1"/>
    <row r="89421" s="2839" customFormat="1"/>
    <row r="89422" s="2839" customFormat="1"/>
    <row r="89423" s="2839" customFormat="1"/>
    <row r="89424" s="2839" customFormat="1"/>
    <row r="89425" s="2839" customFormat="1"/>
    <row r="89426" s="2839" customFormat="1"/>
    <row r="89427" s="2839" customFormat="1"/>
    <row r="89428" s="2839" customFormat="1"/>
    <row r="89429" s="2839" customFormat="1"/>
    <row r="89430" s="2839" customFormat="1"/>
    <row r="89431" s="2839" customFormat="1"/>
    <row r="89432" s="2839" customFormat="1"/>
    <row r="89433" s="2839" customFormat="1"/>
    <row r="89434" s="2839" customFormat="1"/>
    <row r="89435" s="2839" customFormat="1"/>
    <row r="89436" s="2839" customFormat="1"/>
    <row r="89437" s="2839" customFormat="1"/>
    <row r="89438" s="2839" customFormat="1"/>
    <row r="89439" s="2839" customFormat="1"/>
    <row r="89440" s="2839" customFormat="1"/>
    <row r="89441" s="2839" customFormat="1"/>
    <row r="89442" s="2839" customFormat="1"/>
    <row r="89443" s="2839" customFormat="1"/>
    <row r="89444" s="2839" customFormat="1"/>
    <row r="89445" s="2839" customFormat="1"/>
    <row r="89446" s="2839" customFormat="1"/>
    <row r="89447" s="2839" customFormat="1"/>
    <row r="89448" s="2839" customFormat="1"/>
    <row r="89449" s="2839" customFormat="1"/>
    <row r="89450" s="2839" customFormat="1"/>
    <row r="89451" s="2839" customFormat="1"/>
    <row r="89452" s="2839" customFormat="1"/>
    <row r="89453" s="2839" customFormat="1"/>
    <row r="89454" s="2839" customFormat="1"/>
    <row r="89455" s="2839" customFormat="1"/>
    <row r="89456" s="2839" customFormat="1"/>
    <row r="89457" s="2839" customFormat="1"/>
    <row r="89458" s="2839" customFormat="1"/>
    <row r="89459" s="2839" customFormat="1"/>
    <row r="89460" s="2839" customFormat="1"/>
    <row r="89461" s="2839" customFormat="1"/>
    <row r="89462" s="2839" customFormat="1"/>
    <row r="89463" s="2839" customFormat="1"/>
    <row r="89464" s="2839" customFormat="1"/>
    <row r="89465" s="2839" customFormat="1"/>
    <row r="89466" s="2839" customFormat="1"/>
    <row r="89467" s="2839" customFormat="1"/>
    <row r="89468" s="2839" customFormat="1"/>
    <row r="89469" s="2839" customFormat="1"/>
    <row r="89470" s="2839" customFormat="1"/>
    <row r="89471" s="2839" customFormat="1"/>
    <row r="89472" s="2839" customFormat="1"/>
    <row r="89473" s="2839" customFormat="1"/>
    <row r="89474" s="2839" customFormat="1"/>
    <row r="89475" s="2839" customFormat="1"/>
    <row r="89476" s="2839" customFormat="1"/>
    <row r="89477" s="2839" customFormat="1"/>
    <row r="89478" s="2839" customFormat="1"/>
    <row r="89479" s="2839" customFormat="1"/>
    <row r="89480" s="2839" customFormat="1"/>
    <row r="89481" s="2839" customFormat="1"/>
    <row r="89482" s="2839" customFormat="1"/>
    <row r="89483" s="2839" customFormat="1"/>
    <row r="89484" s="2839" customFormat="1"/>
    <row r="89485" s="2839" customFormat="1"/>
    <row r="89486" s="2839" customFormat="1"/>
    <row r="89487" s="2839" customFormat="1"/>
    <row r="89488" s="2839" customFormat="1"/>
    <row r="89489" s="2839" customFormat="1"/>
    <row r="89490" s="2839" customFormat="1"/>
    <row r="89491" s="2839" customFormat="1"/>
    <row r="89492" s="2839" customFormat="1"/>
    <row r="89493" s="2839" customFormat="1"/>
    <row r="89494" s="2839" customFormat="1"/>
    <row r="89495" s="2839" customFormat="1"/>
    <row r="89496" s="2839" customFormat="1"/>
    <row r="89497" s="2839" customFormat="1"/>
    <row r="89498" s="2839" customFormat="1"/>
    <row r="89499" s="2839" customFormat="1"/>
    <row r="89500" s="2839" customFormat="1"/>
    <row r="89501" s="2839" customFormat="1"/>
    <row r="89502" s="2839" customFormat="1"/>
    <row r="89503" s="2839" customFormat="1"/>
    <row r="89504" s="2839" customFormat="1"/>
    <row r="89505" s="2839" customFormat="1"/>
    <row r="89506" s="2839" customFormat="1"/>
    <row r="89507" s="2839" customFormat="1"/>
    <row r="89508" s="2839" customFormat="1"/>
    <row r="89509" s="2839" customFormat="1"/>
    <row r="89510" s="2839" customFormat="1"/>
    <row r="89511" s="2839" customFormat="1"/>
    <row r="89512" s="2839" customFormat="1"/>
    <row r="89513" s="2839" customFormat="1"/>
    <row r="89514" s="2839" customFormat="1"/>
    <row r="89515" s="2839" customFormat="1"/>
    <row r="89516" s="2839" customFormat="1"/>
    <row r="89517" s="2839" customFormat="1"/>
    <row r="89518" s="2839" customFormat="1"/>
    <row r="89519" s="2839" customFormat="1"/>
    <row r="89520" s="2839" customFormat="1"/>
    <row r="89521" s="2839" customFormat="1"/>
    <row r="89522" s="2839" customFormat="1"/>
    <row r="89523" s="2839" customFormat="1"/>
    <row r="89524" s="2839" customFormat="1"/>
    <row r="89525" s="2839" customFormat="1"/>
    <row r="89526" s="2839" customFormat="1"/>
    <row r="89527" s="2839" customFormat="1"/>
    <row r="89528" s="2839" customFormat="1"/>
    <row r="89529" s="2839" customFormat="1"/>
    <row r="89530" s="2839" customFormat="1"/>
    <row r="89531" s="2839" customFormat="1"/>
    <row r="89532" s="2839" customFormat="1"/>
    <row r="89533" s="2839" customFormat="1"/>
    <row r="89534" s="2839" customFormat="1"/>
    <row r="89535" s="2839" customFormat="1"/>
    <row r="89536" s="2839" customFormat="1"/>
    <row r="89537" s="2839" customFormat="1"/>
    <row r="89538" s="2839" customFormat="1"/>
    <row r="89539" s="2839" customFormat="1"/>
    <row r="89540" s="2839" customFormat="1"/>
    <row r="89541" s="2839" customFormat="1"/>
    <row r="89542" s="2839" customFormat="1"/>
    <row r="89543" s="2839" customFormat="1"/>
    <row r="89544" s="2839" customFormat="1"/>
    <row r="89545" s="2839" customFormat="1"/>
    <row r="89546" s="2839" customFormat="1"/>
    <row r="89547" s="2839" customFormat="1"/>
    <row r="89548" s="2839" customFormat="1"/>
    <row r="89549" s="2839" customFormat="1"/>
    <row r="89550" s="2839" customFormat="1"/>
    <row r="89551" s="2839" customFormat="1"/>
    <row r="89552" s="2839" customFormat="1"/>
    <row r="89553" s="2839" customFormat="1"/>
    <row r="89554" s="2839" customFormat="1"/>
    <row r="89555" s="2839" customFormat="1"/>
    <row r="89556" s="2839" customFormat="1"/>
    <row r="89557" s="2839" customFormat="1"/>
    <row r="89558" s="2839" customFormat="1"/>
    <row r="89559" s="2839" customFormat="1"/>
    <row r="89560" s="2839" customFormat="1"/>
    <row r="89561" s="2839" customFormat="1"/>
    <row r="89562" s="2839" customFormat="1"/>
    <row r="89563" s="2839" customFormat="1"/>
    <row r="89564" s="2839" customFormat="1"/>
    <row r="89565" s="2839" customFormat="1"/>
    <row r="89566" s="2839" customFormat="1"/>
    <row r="89567" s="2839" customFormat="1"/>
    <row r="89568" s="2839" customFormat="1"/>
    <row r="89569" s="2839" customFormat="1"/>
    <row r="89570" s="2839" customFormat="1"/>
    <row r="89571" s="2839" customFormat="1"/>
    <row r="89572" s="2839" customFormat="1"/>
    <row r="89573" s="2839" customFormat="1"/>
    <row r="89574" s="2839" customFormat="1"/>
    <row r="89575" s="2839" customFormat="1"/>
    <row r="89576" s="2839" customFormat="1"/>
    <row r="89577" s="2839" customFormat="1"/>
    <row r="89578" s="2839" customFormat="1"/>
    <row r="89579" s="2839" customFormat="1"/>
    <row r="89580" s="2839" customFormat="1"/>
    <row r="89581" s="2839" customFormat="1"/>
    <row r="89582" s="2839" customFormat="1"/>
    <row r="89583" s="2839" customFormat="1"/>
    <row r="89584" s="2839" customFormat="1"/>
    <row r="89585" s="2839" customFormat="1"/>
    <row r="89586" s="2839" customFormat="1"/>
    <row r="89587" s="2839" customFormat="1"/>
    <row r="89588" s="2839" customFormat="1"/>
    <row r="89589" s="2839" customFormat="1"/>
    <row r="89590" s="2839" customFormat="1"/>
    <row r="89591" s="2839" customFormat="1"/>
    <row r="89592" s="2839" customFormat="1"/>
    <row r="89593" s="2839" customFormat="1"/>
    <row r="89594" s="2839" customFormat="1"/>
    <row r="89595" s="2839" customFormat="1"/>
    <row r="89596" s="2839" customFormat="1"/>
    <row r="89597" s="2839" customFormat="1"/>
    <row r="89598" s="2839" customFormat="1"/>
    <row r="89599" s="2839" customFormat="1"/>
    <row r="89600" s="2839" customFormat="1"/>
    <row r="89601" s="2839" customFormat="1"/>
    <row r="89602" s="2839" customFormat="1"/>
    <row r="89603" s="2839" customFormat="1"/>
    <row r="89604" s="2839" customFormat="1"/>
    <row r="89605" s="2839" customFormat="1"/>
    <row r="89606" s="2839" customFormat="1"/>
    <row r="89607" s="2839" customFormat="1"/>
    <row r="89608" s="2839" customFormat="1"/>
    <row r="89609" s="2839" customFormat="1"/>
    <row r="89610" s="2839" customFormat="1"/>
    <row r="89611" s="2839" customFormat="1"/>
    <row r="89612" s="2839" customFormat="1"/>
    <row r="89613" s="2839" customFormat="1"/>
    <row r="89614" s="2839" customFormat="1"/>
    <row r="89615" s="2839" customFormat="1"/>
    <row r="89616" s="2839" customFormat="1"/>
    <row r="89617" s="2839" customFormat="1"/>
    <row r="89618" s="2839" customFormat="1"/>
    <row r="89619" s="2839" customFormat="1"/>
    <row r="89620" s="2839" customFormat="1"/>
    <row r="89621" s="2839" customFormat="1"/>
    <row r="89622" s="2839" customFormat="1"/>
    <row r="89623" s="2839" customFormat="1"/>
    <row r="89624" s="2839" customFormat="1"/>
    <row r="89625" s="2839" customFormat="1"/>
    <row r="89626" s="2839" customFormat="1"/>
    <row r="89627" s="2839" customFormat="1"/>
    <row r="89628" s="2839" customFormat="1"/>
    <row r="89629" s="2839" customFormat="1"/>
    <row r="89630" s="2839" customFormat="1"/>
    <row r="89631" s="2839" customFormat="1"/>
    <row r="89632" s="2839" customFormat="1"/>
    <row r="89633" s="2839" customFormat="1"/>
    <row r="89634" s="2839" customFormat="1"/>
    <row r="89635" s="2839" customFormat="1"/>
    <row r="89636" s="2839" customFormat="1"/>
    <row r="89637" s="2839" customFormat="1"/>
    <row r="89638" s="2839" customFormat="1"/>
    <row r="89639" s="2839" customFormat="1"/>
    <row r="89640" s="2839" customFormat="1"/>
    <row r="89641" s="2839" customFormat="1"/>
    <row r="89642" s="2839" customFormat="1"/>
    <row r="89643" s="2839" customFormat="1"/>
    <row r="89644" s="2839" customFormat="1"/>
    <row r="89645" s="2839" customFormat="1"/>
    <row r="89646" s="2839" customFormat="1"/>
    <row r="89647" s="2839" customFormat="1"/>
    <row r="89648" s="2839" customFormat="1"/>
    <row r="89649" s="2839" customFormat="1"/>
    <row r="89650" s="2839" customFormat="1"/>
    <row r="89651" s="2839" customFormat="1"/>
    <row r="89652" s="2839" customFormat="1"/>
    <row r="89653" s="2839" customFormat="1"/>
    <row r="89654" s="2839" customFormat="1"/>
    <row r="89655" s="2839" customFormat="1"/>
    <row r="89656" s="2839" customFormat="1"/>
    <row r="89657" s="2839" customFormat="1"/>
    <row r="89658" s="2839" customFormat="1"/>
    <row r="89659" s="2839" customFormat="1"/>
    <row r="89660" s="2839" customFormat="1"/>
    <row r="89661" s="2839" customFormat="1"/>
    <row r="89662" s="2839" customFormat="1"/>
    <row r="89663" s="2839" customFormat="1"/>
    <row r="89664" s="2839" customFormat="1"/>
    <row r="89665" s="2839" customFormat="1"/>
    <row r="89666" s="2839" customFormat="1"/>
    <row r="89667" s="2839" customFormat="1"/>
    <row r="89668" s="2839" customFormat="1"/>
    <row r="89669" s="2839" customFormat="1"/>
    <row r="89670" s="2839" customFormat="1"/>
    <row r="89671" s="2839" customFormat="1"/>
    <row r="89672" s="2839" customFormat="1"/>
    <row r="89673" s="2839" customFormat="1"/>
    <row r="89674" s="2839" customFormat="1"/>
    <row r="89675" s="2839" customFormat="1"/>
    <row r="89676" s="2839" customFormat="1"/>
    <row r="89677" s="2839" customFormat="1"/>
    <row r="89678" s="2839" customFormat="1"/>
    <row r="89679" s="2839" customFormat="1"/>
    <row r="89680" s="2839" customFormat="1"/>
    <row r="89681" s="2839" customFormat="1"/>
    <row r="89682" s="2839" customFormat="1"/>
    <row r="89683" s="2839" customFormat="1"/>
    <row r="89684" s="2839" customFormat="1"/>
    <row r="89685" s="2839" customFormat="1"/>
    <row r="89686" s="2839" customFormat="1"/>
    <row r="89687" s="2839" customFormat="1"/>
    <row r="89688" s="2839" customFormat="1"/>
    <row r="89689" s="2839" customFormat="1"/>
    <row r="89690" s="2839" customFormat="1"/>
    <row r="89691" s="2839" customFormat="1"/>
    <row r="89692" s="2839" customFormat="1"/>
    <row r="89693" s="2839" customFormat="1"/>
    <row r="89694" s="2839" customFormat="1"/>
    <row r="89695" s="2839" customFormat="1"/>
    <row r="89696" s="2839" customFormat="1"/>
    <row r="89697" s="2839" customFormat="1"/>
    <row r="89698" s="2839" customFormat="1"/>
    <row r="89699" s="2839" customFormat="1"/>
    <row r="89700" s="2839" customFormat="1"/>
    <row r="89701" s="2839" customFormat="1"/>
    <row r="89702" s="2839" customFormat="1"/>
    <row r="89703" s="2839" customFormat="1"/>
    <row r="89704" s="2839" customFormat="1"/>
    <row r="89705" s="2839" customFormat="1"/>
    <row r="89706" s="2839" customFormat="1"/>
    <row r="89707" s="2839" customFormat="1"/>
    <row r="89708" s="2839" customFormat="1"/>
    <row r="89709" s="2839" customFormat="1"/>
    <row r="89710" s="2839" customFormat="1"/>
    <row r="89711" s="2839" customFormat="1"/>
    <row r="89712" s="2839" customFormat="1"/>
    <row r="89713" s="2839" customFormat="1"/>
    <row r="89714" s="2839" customFormat="1"/>
    <row r="89715" s="2839" customFormat="1"/>
    <row r="89716" s="2839" customFormat="1"/>
    <row r="89717" s="2839" customFormat="1"/>
    <row r="89718" s="2839" customFormat="1"/>
    <row r="89719" s="2839" customFormat="1"/>
    <row r="89720" s="2839" customFormat="1"/>
    <row r="89721" s="2839" customFormat="1"/>
    <row r="89722" s="2839" customFormat="1"/>
    <row r="89723" s="2839" customFormat="1"/>
    <row r="89724" s="2839" customFormat="1"/>
    <row r="89725" s="2839" customFormat="1"/>
    <row r="89726" s="2839" customFormat="1"/>
    <row r="89727" s="2839" customFormat="1"/>
    <row r="89728" s="2839" customFormat="1"/>
    <row r="89729" s="2839" customFormat="1"/>
    <row r="89730" s="2839" customFormat="1"/>
    <row r="89731" s="2839" customFormat="1"/>
    <row r="89732" s="2839" customFormat="1"/>
    <row r="89733" s="2839" customFormat="1"/>
    <row r="89734" s="2839" customFormat="1"/>
    <row r="89735" s="2839" customFormat="1"/>
    <row r="89736" s="2839" customFormat="1"/>
    <row r="89737" s="2839" customFormat="1"/>
    <row r="89738" s="2839" customFormat="1"/>
    <row r="89739" s="2839" customFormat="1"/>
    <row r="89740" s="2839" customFormat="1"/>
    <row r="89741" s="2839" customFormat="1"/>
    <row r="89742" s="2839" customFormat="1"/>
    <row r="89743" s="2839" customFormat="1"/>
    <row r="89744" s="2839" customFormat="1"/>
    <row r="89745" s="2839" customFormat="1"/>
    <row r="89746" s="2839" customFormat="1"/>
    <row r="89747" s="2839" customFormat="1"/>
    <row r="89748" s="2839" customFormat="1"/>
    <row r="89749" s="2839" customFormat="1"/>
    <row r="89750" s="2839" customFormat="1"/>
    <row r="89751" s="2839" customFormat="1"/>
    <row r="89752" s="2839" customFormat="1"/>
    <row r="89753" s="2839" customFormat="1"/>
    <row r="89754" s="2839" customFormat="1"/>
    <row r="89755" s="2839" customFormat="1"/>
    <row r="89756" s="2839" customFormat="1"/>
    <row r="89757" s="2839" customFormat="1"/>
    <row r="89758" s="2839" customFormat="1"/>
    <row r="89759" s="2839" customFormat="1"/>
    <row r="89760" s="2839" customFormat="1"/>
    <row r="89761" s="2839" customFormat="1"/>
    <row r="89762" s="2839" customFormat="1"/>
    <row r="89763" s="2839" customFormat="1"/>
    <row r="89764" s="2839" customFormat="1"/>
    <row r="89765" s="2839" customFormat="1"/>
    <row r="89766" s="2839" customFormat="1"/>
    <row r="89767" s="2839" customFormat="1"/>
    <row r="89768" s="2839" customFormat="1"/>
    <row r="89769" s="2839" customFormat="1"/>
    <row r="89770" s="2839" customFormat="1"/>
    <row r="89771" s="2839" customFormat="1"/>
    <row r="89772" s="2839" customFormat="1"/>
    <row r="89773" s="2839" customFormat="1"/>
    <row r="89774" s="2839" customFormat="1"/>
    <row r="89775" s="2839" customFormat="1"/>
    <row r="89776" s="2839" customFormat="1"/>
    <row r="89777" s="2839" customFormat="1"/>
    <row r="89778" s="2839" customFormat="1"/>
    <row r="89779" s="2839" customFormat="1"/>
    <row r="89780" s="2839" customFormat="1"/>
    <row r="89781" s="2839" customFormat="1"/>
    <row r="89782" s="2839" customFormat="1"/>
    <row r="89783" s="2839" customFormat="1"/>
    <row r="89784" s="2839" customFormat="1"/>
    <row r="89785" s="2839" customFormat="1"/>
    <row r="89786" s="2839" customFormat="1"/>
    <row r="89787" s="2839" customFormat="1"/>
    <row r="89788" s="2839" customFormat="1"/>
    <row r="89789" s="2839" customFormat="1"/>
    <row r="89790" s="2839" customFormat="1"/>
    <row r="89791" s="2839" customFormat="1"/>
    <row r="89792" s="2839" customFormat="1"/>
    <row r="89793" s="2839" customFormat="1"/>
    <row r="89794" s="2839" customFormat="1"/>
    <row r="89795" s="2839" customFormat="1"/>
    <row r="89796" s="2839" customFormat="1"/>
    <row r="89797" s="2839" customFormat="1"/>
    <row r="89798" s="2839" customFormat="1"/>
    <row r="89799" s="2839" customFormat="1"/>
    <row r="89800" s="2839" customFormat="1"/>
    <row r="89801" s="2839" customFormat="1"/>
    <row r="89802" s="2839" customFormat="1"/>
    <row r="89803" s="2839" customFormat="1"/>
    <row r="89804" s="2839" customFormat="1"/>
    <row r="89805" s="2839" customFormat="1"/>
    <row r="89806" s="2839" customFormat="1"/>
    <row r="89807" s="2839" customFormat="1"/>
    <row r="89808" s="2839" customFormat="1"/>
    <row r="89809" s="2839" customFormat="1"/>
    <row r="89810" s="2839" customFormat="1"/>
    <row r="89811" s="2839" customFormat="1"/>
    <row r="89812" s="2839" customFormat="1"/>
    <row r="89813" s="2839" customFormat="1"/>
    <row r="89814" s="2839" customFormat="1"/>
    <row r="89815" s="2839" customFormat="1"/>
    <row r="89816" s="2839" customFormat="1"/>
    <row r="89817" s="2839" customFormat="1"/>
    <row r="89818" s="2839" customFormat="1"/>
    <row r="89819" s="2839" customFormat="1"/>
    <row r="89820" s="2839" customFormat="1"/>
    <row r="89821" s="2839" customFormat="1"/>
    <row r="89822" s="2839" customFormat="1"/>
    <row r="89823" s="2839" customFormat="1"/>
    <row r="89824" s="2839" customFormat="1"/>
    <row r="89825" s="2839" customFormat="1"/>
    <row r="89826" s="2839" customFormat="1"/>
    <row r="89827" s="2839" customFormat="1"/>
    <row r="89828" s="2839" customFormat="1"/>
    <row r="89829" s="2839" customFormat="1"/>
    <row r="89830" s="2839" customFormat="1"/>
    <row r="89831" s="2839" customFormat="1"/>
    <row r="89832" s="2839" customFormat="1"/>
    <row r="89833" s="2839" customFormat="1"/>
    <row r="89834" s="2839" customFormat="1"/>
    <row r="89835" s="2839" customFormat="1"/>
    <row r="89836" s="2839" customFormat="1"/>
    <row r="89837" s="2839" customFormat="1"/>
    <row r="89838" s="2839" customFormat="1"/>
    <row r="89839" s="2839" customFormat="1"/>
    <row r="89840" s="2839" customFormat="1"/>
    <row r="89841" s="2839" customFormat="1"/>
    <row r="89842" s="2839" customFormat="1"/>
    <row r="89843" s="2839" customFormat="1"/>
    <row r="89844" s="2839" customFormat="1"/>
    <row r="89845" s="2839" customFormat="1"/>
    <row r="89846" s="2839" customFormat="1"/>
    <row r="89847" s="2839" customFormat="1"/>
    <row r="89848" s="2839" customFormat="1"/>
    <row r="89849" s="2839" customFormat="1"/>
    <row r="89850" s="2839" customFormat="1"/>
    <row r="89851" s="2839" customFormat="1"/>
    <row r="89852" s="2839" customFormat="1"/>
    <row r="89853" s="2839" customFormat="1"/>
    <row r="89854" s="2839" customFormat="1"/>
    <row r="89855" s="2839" customFormat="1"/>
    <row r="89856" s="2839" customFormat="1"/>
    <row r="89857" s="2839" customFormat="1"/>
    <row r="89858" s="2839" customFormat="1"/>
    <row r="89859" s="2839" customFormat="1"/>
    <row r="89860" s="2839" customFormat="1"/>
    <row r="89861" s="2839" customFormat="1"/>
    <row r="89862" s="2839" customFormat="1"/>
    <row r="89863" s="2839" customFormat="1"/>
    <row r="89864" s="2839" customFormat="1"/>
    <row r="89865" s="2839" customFormat="1"/>
    <row r="89866" s="2839" customFormat="1"/>
    <row r="89867" s="2839" customFormat="1"/>
    <row r="89868" s="2839" customFormat="1"/>
    <row r="89869" s="2839" customFormat="1"/>
    <row r="89870" s="2839" customFormat="1"/>
    <row r="89871" s="2839" customFormat="1"/>
    <row r="89872" s="2839" customFormat="1"/>
    <row r="89873" s="2839" customFormat="1"/>
    <row r="89874" s="2839" customFormat="1"/>
    <row r="89875" s="2839" customFormat="1"/>
    <row r="89876" s="2839" customFormat="1"/>
    <row r="89877" s="2839" customFormat="1"/>
    <row r="89878" s="2839" customFormat="1"/>
    <row r="89879" s="2839" customFormat="1"/>
    <row r="89880" s="2839" customFormat="1"/>
    <row r="89881" s="2839" customFormat="1"/>
    <row r="89882" s="2839" customFormat="1"/>
    <row r="89883" s="2839" customFormat="1"/>
    <row r="89884" s="2839" customFormat="1"/>
    <row r="89885" s="2839" customFormat="1"/>
    <row r="89886" s="2839" customFormat="1"/>
    <row r="89887" s="2839" customFormat="1"/>
    <row r="89888" s="2839" customFormat="1"/>
    <row r="89889" s="2839" customFormat="1"/>
    <row r="89890" s="2839" customFormat="1"/>
    <row r="89891" s="2839" customFormat="1"/>
    <row r="89892" s="2839" customFormat="1"/>
    <row r="89893" s="2839" customFormat="1"/>
    <row r="89894" s="2839" customFormat="1"/>
    <row r="89895" s="2839" customFormat="1"/>
    <row r="89896" s="2839" customFormat="1"/>
    <row r="89897" s="2839" customFormat="1"/>
    <row r="89898" s="2839" customFormat="1"/>
    <row r="89899" s="2839" customFormat="1"/>
    <row r="89900" s="2839" customFormat="1"/>
    <row r="89901" s="2839" customFormat="1"/>
    <row r="89902" s="2839" customFormat="1"/>
    <row r="89903" s="2839" customFormat="1"/>
    <row r="89904" s="2839" customFormat="1"/>
    <row r="89905" s="2839" customFormat="1"/>
    <row r="89906" s="2839" customFormat="1"/>
    <row r="89907" s="2839" customFormat="1"/>
    <row r="89908" s="2839" customFormat="1"/>
    <row r="89909" s="2839" customFormat="1"/>
    <row r="89910" s="2839" customFormat="1"/>
    <row r="89911" s="2839" customFormat="1"/>
    <row r="89912" s="2839" customFormat="1"/>
    <row r="89913" s="2839" customFormat="1"/>
    <row r="89914" s="2839" customFormat="1"/>
    <row r="89915" s="2839" customFormat="1"/>
    <row r="89916" s="2839" customFormat="1"/>
    <row r="89917" s="2839" customFormat="1"/>
    <row r="89918" s="2839" customFormat="1"/>
    <row r="89919" s="2839" customFormat="1"/>
    <row r="89920" s="2839" customFormat="1"/>
    <row r="89921" s="2839" customFormat="1"/>
    <row r="89922" s="2839" customFormat="1"/>
    <row r="89923" s="2839" customFormat="1"/>
    <row r="89924" s="2839" customFormat="1"/>
    <row r="89925" s="2839" customFormat="1"/>
    <row r="89926" s="2839" customFormat="1"/>
    <row r="89927" s="2839" customFormat="1"/>
    <row r="89928" s="2839" customFormat="1"/>
    <row r="89929" s="2839" customFormat="1"/>
    <row r="89930" s="2839" customFormat="1"/>
    <row r="89931" s="2839" customFormat="1"/>
    <row r="89932" s="2839" customFormat="1"/>
    <row r="89933" s="2839" customFormat="1"/>
    <row r="89934" s="2839" customFormat="1"/>
    <row r="89935" s="2839" customFormat="1"/>
    <row r="89936" s="2839" customFormat="1"/>
    <row r="89937" s="2839" customFormat="1"/>
    <row r="89938" s="2839" customFormat="1"/>
    <row r="89939" s="2839" customFormat="1"/>
    <row r="89940" s="2839" customFormat="1"/>
    <row r="89941" s="2839" customFormat="1"/>
    <row r="89942" s="2839" customFormat="1"/>
    <row r="89943" s="2839" customFormat="1"/>
    <row r="89944" s="2839" customFormat="1"/>
    <row r="89945" s="2839" customFormat="1"/>
    <row r="89946" s="2839" customFormat="1"/>
    <row r="89947" s="2839" customFormat="1"/>
    <row r="89948" s="2839" customFormat="1"/>
    <row r="89949" s="2839" customFormat="1"/>
    <row r="89950" s="2839" customFormat="1"/>
    <row r="89951" s="2839" customFormat="1"/>
    <row r="89952" s="2839" customFormat="1"/>
    <row r="89953" s="2839" customFormat="1"/>
    <row r="89954" s="2839" customFormat="1"/>
    <row r="89955" s="2839" customFormat="1"/>
    <row r="89956" s="2839" customFormat="1"/>
    <row r="89957" s="2839" customFormat="1"/>
    <row r="89958" s="2839" customFormat="1"/>
    <row r="89959" s="2839" customFormat="1"/>
    <row r="89960" s="2839" customFormat="1"/>
    <row r="89961" s="2839" customFormat="1"/>
    <row r="89962" s="2839" customFormat="1"/>
    <row r="89963" s="2839" customFormat="1"/>
    <row r="89964" s="2839" customFormat="1"/>
    <row r="89965" s="2839" customFormat="1"/>
    <row r="89966" s="2839" customFormat="1"/>
    <row r="89967" s="2839" customFormat="1"/>
    <row r="89968" s="2839" customFormat="1"/>
    <row r="89969" s="2839" customFormat="1"/>
    <row r="89970" s="2839" customFormat="1"/>
    <row r="89971" s="2839" customFormat="1"/>
    <row r="89972" s="2839" customFormat="1"/>
    <row r="89973" s="2839" customFormat="1"/>
    <row r="89974" s="2839" customFormat="1"/>
    <row r="89975" s="2839" customFormat="1"/>
    <row r="89976" s="2839" customFormat="1"/>
    <row r="89977" s="2839" customFormat="1"/>
    <row r="89978" s="2839" customFormat="1"/>
    <row r="89979" s="2839" customFormat="1"/>
    <row r="89980" s="2839" customFormat="1"/>
    <row r="89981" s="2839" customFormat="1"/>
    <row r="89982" s="2839" customFormat="1"/>
    <row r="89983" s="2839" customFormat="1"/>
    <row r="89984" s="2839" customFormat="1"/>
    <row r="89985" s="2839" customFormat="1"/>
    <row r="89986" s="2839" customFormat="1"/>
    <row r="89987" s="2839" customFormat="1"/>
    <row r="89988" s="2839" customFormat="1"/>
    <row r="89989" s="2839" customFormat="1"/>
    <row r="89990" s="2839" customFormat="1"/>
    <row r="89991" s="2839" customFormat="1"/>
    <row r="89992" s="2839" customFormat="1"/>
    <row r="89993" s="2839" customFormat="1"/>
    <row r="89994" s="2839" customFormat="1"/>
    <row r="89995" s="2839" customFormat="1"/>
    <row r="89996" s="2839" customFormat="1"/>
    <row r="89997" s="2839" customFormat="1"/>
    <row r="89998" s="2839" customFormat="1"/>
    <row r="89999" s="2839" customFormat="1"/>
    <row r="90000" s="2839" customFormat="1"/>
    <row r="90001" s="2839" customFormat="1"/>
    <row r="90002" s="2839" customFormat="1"/>
    <row r="90003" s="2839" customFormat="1"/>
    <row r="90004" s="2839" customFormat="1"/>
    <row r="90005" s="2839" customFormat="1"/>
    <row r="90006" s="2839" customFormat="1"/>
    <row r="90007" s="2839" customFormat="1"/>
    <row r="90008" s="2839" customFormat="1"/>
    <row r="90009" s="2839" customFormat="1"/>
    <row r="90010" s="2839" customFormat="1"/>
    <row r="90011" s="2839" customFormat="1"/>
    <row r="90012" s="2839" customFormat="1"/>
    <row r="90013" s="2839" customFormat="1"/>
    <row r="90014" s="2839" customFormat="1"/>
    <row r="90015" s="2839" customFormat="1"/>
    <row r="90016" s="2839" customFormat="1"/>
    <row r="90017" s="2839" customFormat="1"/>
    <row r="90018" s="2839" customFormat="1"/>
    <row r="90019" s="2839" customFormat="1"/>
    <row r="90020" s="2839" customFormat="1"/>
    <row r="90021" s="2839" customFormat="1"/>
    <row r="90022" s="2839" customFormat="1"/>
    <row r="90023" s="2839" customFormat="1"/>
    <row r="90024" s="2839" customFormat="1"/>
    <row r="90025" s="2839" customFormat="1"/>
    <row r="90026" s="2839" customFormat="1"/>
    <row r="90027" s="2839" customFormat="1"/>
    <row r="90028" s="2839" customFormat="1"/>
    <row r="90029" s="2839" customFormat="1"/>
    <row r="90030" s="2839" customFormat="1"/>
    <row r="90031" s="2839" customFormat="1"/>
    <row r="90032" s="2839" customFormat="1"/>
    <row r="90033" s="2839" customFormat="1"/>
    <row r="90034" s="2839" customFormat="1"/>
    <row r="90035" s="2839" customFormat="1"/>
    <row r="90036" s="2839" customFormat="1"/>
    <row r="90037" s="2839" customFormat="1"/>
    <row r="90038" s="2839" customFormat="1"/>
    <row r="90039" s="2839" customFormat="1"/>
    <row r="90040" s="2839" customFormat="1"/>
    <row r="90041" s="2839" customFormat="1"/>
    <row r="90042" s="2839" customFormat="1"/>
    <row r="90043" s="2839" customFormat="1"/>
    <row r="90044" s="2839" customFormat="1"/>
    <row r="90045" s="2839" customFormat="1"/>
    <row r="90046" s="2839" customFormat="1"/>
    <row r="90047" s="2839" customFormat="1"/>
    <row r="90048" s="2839" customFormat="1"/>
    <row r="90049" s="2839" customFormat="1"/>
    <row r="90050" s="2839" customFormat="1"/>
    <row r="90051" s="2839" customFormat="1"/>
    <row r="90052" s="2839" customFormat="1"/>
    <row r="90053" s="2839" customFormat="1"/>
    <row r="90054" s="2839" customFormat="1"/>
    <row r="90055" s="2839" customFormat="1"/>
    <row r="90056" s="2839" customFormat="1"/>
    <row r="90057" s="2839" customFormat="1"/>
    <row r="90058" s="2839" customFormat="1"/>
    <row r="90059" s="2839" customFormat="1"/>
    <row r="90060" s="2839" customFormat="1"/>
    <row r="90061" s="2839" customFormat="1"/>
    <row r="90062" s="2839" customFormat="1"/>
    <row r="90063" s="2839" customFormat="1"/>
    <row r="90064" s="2839" customFormat="1"/>
    <row r="90065" s="2839" customFormat="1"/>
    <row r="90066" s="2839" customFormat="1"/>
    <row r="90067" s="2839" customFormat="1"/>
    <row r="90068" s="2839" customFormat="1"/>
    <row r="90069" s="2839" customFormat="1"/>
    <row r="90070" s="2839" customFormat="1"/>
    <row r="90071" s="2839" customFormat="1"/>
    <row r="90072" s="2839" customFormat="1"/>
    <row r="90073" s="2839" customFormat="1"/>
    <row r="90074" s="2839" customFormat="1"/>
    <row r="90075" s="2839" customFormat="1"/>
    <row r="90076" s="2839" customFormat="1"/>
    <row r="90077" s="2839" customFormat="1"/>
    <row r="90078" s="2839" customFormat="1"/>
    <row r="90079" s="2839" customFormat="1"/>
    <row r="90080" s="2839" customFormat="1"/>
    <row r="90081" s="2839" customFormat="1"/>
    <row r="90082" s="2839" customFormat="1"/>
    <row r="90083" s="2839" customFormat="1"/>
    <row r="90084" s="2839" customFormat="1"/>
    <row r="90085" s="2839" customFormat="1"/>
    <row r="90086" s="2839" customFormat="1"/>
    <row r="90087" s="2839" customFormat="1"/>
    <row r="90088" s="2839" customFormat="1"/>
    <row r="90089" s="2839" customFormat="1"/>
    <row r="90090" s="2839" customFormat="1"/>
    <row r="90091" s="2839" customFormat="1"/>
    <row r="90092" s="2839" customFormat="1"/>
    <row r="90093" s="2839" customFormat="1"/>
    <row r="90094" s="2839" customFormat="1"/>
    <row r="90095" s="2839" customFormat="1"/>
    <row r="90096" s="2839" customFormat="1"/>
    <row r="90097" s="2839" customFormat="1"/>
    <row r="90098" s="2839" customFormat="1"/>
    <row r="90099" s="2839" customFormat="1"/>
    <row r="90100" s="2839" customFormat="1"/>
    <row r="90101" s="2839" customFormat="1"/>
    <row r="90102" s="2839" customFormat="1"/>
    <row r="90103" s="2839" customFormat="1"/>
    <row r="90104" s="2839" customFormat="1"/>
    <row r="90105" s="2839" customFormat="1"/>
    <row r="90106" s="2839" customFormat="1"/>
    <row r="90107" s="2839" customFormat="1"/>
    <row r="90108" s="2839" customFormat="1"/>
    <row r="90109" s="2839" customFormat="1"/>
    <row r="90110" s="2839" customFormat="1"/>
    <row r="90111" s="2839" customFormat="1"/>
    <row r="90112" s="2839" customFormat="1"/>
    <row r="90113" s="2839" customFormat="1"/>
    <row r="90114" s="2839" customFormat="1"/>
    <row r="90115" s="2839" customFormat="1"/>
    <row r="90116" s="2839" customFormat="1"/>
    <row r="90117" s="2839" customFormat="1"/>
    <row r="90118" s="2839" customFormat="1"/>
    <row r="90119" s="2839" customFormat="1"/>
    <row r="90120" s="2839" customFormat="1"/>
    <row r="90121" s="2839" customFormat="1"/>
    <row r="90122" s="2839" customFormat="1"/>
    <row r="90123" s="2839" customFormat="1"/>
    <row r="90124" s="2839" customFormat="1"/>
    <row r="90125" s="2839" customFormat="1"/>
    <row r="90126" s="2839" customFormat="1"/>
    <row r="90127" s="2839" customFormat="1"/>
    <row r="90128" s="2839" customFormat="1"/>
    <row r="90129" s="2839" customFormat="1"/>
    <row r="90130" s="2839" customFormat="1"/>
    <row r="90131" s="2839" customFormat="1"/>
    <row r="90132" s="2839" customFormat="1"/>
    <row r="90133" s="2839" customFormat="1"/>
    <row r="90134" s="2839" customFormat="1"/>
    <row r="90135" s="2839" customFormat="1"/>
    <row r="90136" s="2839" customFormat="1"/>
    <row r="90137" s="2839" customFormat="1"/>
    <row r="90138" s="2839" customFormat="1"/>
    <row r="90139" s="2839" customFormat="1"/>
    <row r="90140" s="2839" customFormat="1"/>
    <row r="90141" s="2839" customFormat="1"/>
    <row r="90142" s="2839" customFormat="1"/>
    <row r="90143" s="2839" customFormat="1"/>
    <row r="90144" s="2839" customFormat="1"/>
    <row r="90145" s="2839" customFormat="1"/>
    <row r="90146" s="2839" customFormat="1"/>
    <row r="90147" s="2839" customFormat="1"/>
    <row r="90148" s="2839" customFormat="1"/>
    <row r="90149" s="2839" customFormat="1"/>
    <row r="90150" s="2839" customFormat="1"/>
    <row r="90151" s="2839" customFormat="1"/>
    <row r="90152" s="2839" customFormat="1"/>
    <row r="90153" s="2839" customFormat="1"/>
    <row r="90154" s="2839" customFormat="1"/>
    <row r="90155" s="2839" customFormat="1"/>
    <row r="90156" s="2839" customFormat="1"/>
    <row r="90157" s="2839" customFormat="1"/>
    <row r="90158" s="2839" customFormat="1"/>
    <row r="90159" s="2839" customFormat="1"/>
    <row r="90160" s="2839" customFormat="1"/>
    <row r="90161" s="2839" customFormat="1"/>
    <row r="90162" s="2839" customFormat="1"/>
    <row r="90163" s="2839" customFormat="1"/>
    <row r="90164" s="2839" customFormat="1"/>
    <row r="90165" s="2839" customFormat="1"/>
    <row r="90166" s="2839" customFormat="1"/>
    <row r="90167" s="2839" customFormat="1"/>
    <row r="90168" s="2839" customFormat="1"/>
    <row r="90169" s="2839" customFormat="1"/>
    <row r="90170" s="2839" customFormat="1"/>
    <row r="90171" s="2839" customFormat="1"/>
    <row r="90172" s="2839" customFormat="1"/>
    <row r="90173" s="2839" customFormat="1"/>
    <row r="90174" s="2839" customFormat="1"/>
    <row r="90175" s="2839" customFormat="1"/>
    <row r="90176" s="2839" customFormat="1"/>
    <row r="90177" s="2839" customFormat="1"/>
    <row r="90178" s="2839" customFormat="1"/>
    <row r="90179" s="2839" customFormat="1"/>
    <row r="90180" s="2839" customFormat="1"/>
    <row r="90181" s="2839" customFormat="1"/>
    <row r="90182" s="2839" customFormat="1"/>
    <row r="90183" s="2839" customFormat="1"/>
    <row r="90184" s="2839" customFormat="1"/>
    <row r="90185" s="2839" customFormat="1"/>
    <row r="90186" s="2839" customFormat="1"/>
    <row r="90187" s="2839" customFormat="1"/>
    <row r="90188" s="2839" customFormat="1"/>
    <row r="90189" s="2839" customFormat="1"/>
    <row r="90190" s="2839" customFormat="1"/>
    <row r="90191" s="2839" customFormat="1"/>
    <row r="90192" s="2839" customFormat="1"/>
    <row r="90193" s="2839" customFormat="1"/>
    <row r="90194" s="2839" customFormat="1"/>
    <row r="90195" s="2839" customFormat="1"/>
    <row r="90196" s="2839" customFormat="1"/>
    <row r="90197" s="2839" customFormat="1"/>
    <row r="90198" s="2839" customFormat="1"/>
    <row r="90199" s="2839" customFormat="1"/>
    <row r="90200" s="2839" customFormat="1"/>
    <row r="90201" s="2839" customFormat="1"/>
    <row r="90202" s="2839" customFormat="1"/>
    <row r="90203" s="2839" customFormat="1"/>
    <row r="90204" s="2839" customFormat="1"/>
    <row r="90205" s="2839" customFormat="1"/>
    <row r="90206" s="2839" customFormat="1"/>
    <row r="90207" s="2839" customFormat="1"/>
    <row r="90208" s="2839" customFormat="1"/>
    <row r="90209" s="2839" customFormat="1"/>
    <row r="90210" s="2839" customFormat="1"/>
    <row r="90211" s="2839" customFormat="1"/>
    <row r="90212" s="2839" customFormat="1"/>
    <row r="90213" s="2839" customFormat="1"/>
    <row r="90214" s="2839" customFormat="1"/>
    <row r="90215" s="2839" customFormat="1"/>
    <row r="90216" s="2839" customFormat="1"/>
    <row r="90217" s="2839" customFormat="1"/>
    <row r="90218" s="2839" customFormat="1"/>
    <row r="90219" s="2839" customFormat="1"/>
    <row r="90220" s="2839" customFormat="1"/>
    <row r="90221" s="2839" customFormat="1"/>
    <row r="90222" s="2839" customFormat="1"/>
    <row r="90223" s="2839" customFormat="1"/>
    <row r="90224" s="2839" customFormat="1"/>
    <row r="90225" s="2839" customFormat="1"/>
    <row r="90226" s="2839" customFormat="1"/>
    <row r="90227" s="2839" customFormat="1"/>
    <row r="90228" s="2839" customFormat="1"/>
    <row r="90229" s="2839" customFormat="1"/>
    <row r="90230" s="2839" customFormat="1"/>
    <row r="90231" s="2839" customFormat="1"/>
    <row r="90232" s="2839" customFormat="1"/>
    <row r="90233" s="2839" customFormat="1"/>
    <row r="90234" s="2839" customFormat="1"/>
    <row r="90235" s="2839" customFormat="1"/>
    <row r="90236" s="2839" customFormat="1"/>
    <row r="90237" s="2839" customFormat="1"/>
    <row r="90238" s="2839" customFormat="1"/>
    <row r="90239" s="2839" customFormat="1"/>
    <row r="90240" s="2839" customFormat="1"/>
    <row r="90241" s="2839" customFormat="1"/>
    <row r="90242" s="2839" customFormat="1"/>
    <row r="90243" s="2839" customFormat="1"/>
    <row r="90244" s="2839" customFormat="1"/>
    <row r="90245" s="2839" customFormat="1"/>
    <row r="90246" s="2839" customFormat="1"/>
    <row r="90247" s="2839" customFormat="1"/>
    <row r="90248" s="2839" customFormat="1"/>
    <row r="90249" s="2839" customFormat="1"/>
    <row r="90250" s="2839" customFormat="1"/>
    <row r="90251" s="2839" customFormat="1"/>
    <row r="90252" s="2839" customFormat="1"/>
    <row r="90253" s="2839" customFormat="1"/>
    <row r="90254" s="2839" customFormat="1"/>
    <row r="90255" s="2839" customFormat="1"/>
    <row r="90256" s="2839" customFormat="1"/>
    <row r="90257" s="2839" customFormat="1"/>
    <row r="90258" s="2839" customFormat="1"/>
    <row r="90259" s="2839" customFormat="1"/>
    <row r="90260" s="2839" customFormat="1"/>
    <row r="90261" s="2839" customFormat="1"/>
    <row r="90262" s="2839" customFormat="1"/>
    <row r="90263" s="2839" customFormat="1"/>
    <row r="90264" s="2839" customFormat="1"/>
    <row r="90265" s="2839" customFormat="1"/>
    <row r="90266" s="2839" customFormat="1"/>
    <row r="90267" s="2839" customFormat="1"/>
    <row r="90268" s="2839" customFormat="1"/>
    <row r="90269" s="2839" customFormat="1"/>
    <row r="90270" s="2839" customFormat="1"/>
    <row r="90271" s="2839" customFormat="1"/>
    <row r="90272" s="2839" customFormat="1"/>
    <row r="90273" s="2839" customFormat="1"/>
    <row r="90274" s="2839" customFormat="1"/>
    <row r="90275" s="2839" customFormat="1"/>
    <row r="90276" s="2839" customFormat="1"/>
    <row r="90277" s="2839" customFormat="1"/>
    <row r="90278" s="2839" customFormat="1"/>
    <row r="90279" s="2839" customFormat="1"/>
    <row r="90280" s="2839" customFormat="1"/>
    <row r="90281" s="2839" customFormat="1"/>
    <row r="90282" s="2839" customFormat="1"/>
    <row r="90283" s="2839" customFormat="1"/>
    <row r="90284" s="2839" customFormat="1"/>
    <row r="90285" s="2839" customFormat="1"/>
    <row r="90286" s="2839" customFormat="1"/>
    <row r="90287" s="2839" customFormat="1"/>
    <row r="90288" s="2839" customFormat="1"/>
    <row r="90289" s="2839" customFormat="1"/>
    <row r="90290" s="2839" customFormat="1"/>
    <row r="90291" s="2839" customFormat="1"/>
    <row r="90292" s="2839" customFormat="1"/>
    <row r="90293" s="2839" customFormat="1"/>
    <row r="90294" s="2839" customFormat="1"/>
    <row r="90295" s="2839" customFormat="1"/>
    <row r="90296" s="2839" customFormat="1"/>
    <row r="90297" s="2839" customFormat="1"/>
    <row r="90298" s="2839" customFormat="1"/>
    <row r="90299" s="2839" customFormat="1"/>
    <row r="90300" s="2839" customFormat="1"/>
    <row r="90301" s="2839" customFormat="1"/>
    <row r="90302" s="2839" customFormat="1"/>
    <row r="90303" s="2839" customFormat="1"/>
    <row r="90304" s="2839" customFormat="1"/>
    <row r="90305" s="2839" customFormat="1"/>
    <row r="90306" s="2839" customFormat="1"/>
    <row r="90307" s="2839" customFormat="1"/>
    <row r="90308" s="2839" customFormat="1"/>
    <row r="90309" s="2839" customFormat="1"/>
    <row r="90310" s="2839" customFormat="1"/>
    <row r="90311" s="2839" customFormat="1"/>
    <row r="90312" s="2839" customFormat="1"/>
    <row r="90313" s="2839" customFormat="1"/>
    <row r="90314" s="2839" customFormat="1"/>
    <row r="90315" s="2839" customFormat="1"/>
    <row r="90316" s="2839" customFormat="1"/>
    <row r="90317" s="2839" customFormat="1"/>
    <row r="90318" s="2839" customFormat="1"/>
    <row r="90319" s="2839" customFormat="1"/>
    <row r="90320" s="2839" customFormat="1"/>
    <row r="90321" s="2839" customFormat="1"/>
    <row r="90322" s="2839" customFormat="1"/>
    <row r="90323" s="2839" customFormat="1"/>
    <row r="90324" s="2839" customFormat="1"/>
    <row r="90325" s="2839" customFormat="1"/>
    <row r="90326" s="2839" customFormat="1"/>
    <row r="90327" s="2839" customFormat="1"/>
    <row r="90328" s="2839" customFormat="1"/>
    <row r="90329" s="2839" customFormat="1"/>
    <row r="90330" s="2839" customFormat="1"/>
    <row r="90331" s="2839" customFormat="1"/>
    <row r="90332" s="2839" customFormat="1"/>
    <row r="90333" s="2839" customFormat="1"/>
    <row r="90334" s="2839" customFormat="1"/>
    <row r="90335" s="2839" customFormat="1"/>
    <row r="90336" s="2839" customFormat="1"/>
    <row r="90337" s="2839" customFormat="1"/>
    <row r="90338" s="2839" customFormat="1"/>
    <row r="90339" s="2839" customFormat="1"/>
    <row r="90340" s="2839" customFormat="1"/>
    <row r="90341" s="2839" customFormat="1"/>
    <row r="90342" s="2839" customFormat="1"/>
    <row r="90343" s="2839" customFormat="1"/>
    <row r="90344" s="2839" customFormat="1"/>
    <row r="90345" s="2839" customFormat="1"/>
    <row r="90346" s="2839" customFormat="1"/>
    <row r="90347" s="2839" customFormat="1"/>
    <row r="90348" s="2839" customFormat="1"/>
    <row r="90349" s="2839" customFormat="1"/>
    <row r="90350" s="2839" customFormat="1"/>
    <row r="90351" s="2839" customFormat="1"/>
    <row r="90352" s="2839" customFormat="1"/>
    <row r="90353" s="2839" customFormat="1"/>
    <row r="90354" s="2839" customFormat="1"/>
    <row r="90355" s="2839" customFormat="1"/>
    <row r="90356" s="2839" customFormat="1"/>
    <row r="90357" s="2839" customFormat="1"/>
    <row r="90358" s="2839" customFormat="1"/>
    <row r="90359" s="2839" customFormat="1"/>
    <row r="90360" s="2839" customFormat="1"/>
    <row r="90361" s="2839" customFormat="1"/>
    <row r="90362" s="2839" customFormat="1"/>
    <row r="90363" s="2839" customFormat="1"/>
    <row r="90364" s="2839" customFormat="1"/>
    <row r="90365" s="2839" customFormat="1"/>
    <row r="90366" s="2839" customFormat="1"/>
    <row r="90367" s="2839" customFormat="1"/>
    <row r="90368" s="2839" customFormat="1"/>
    <row r="90369" s="2839" customFormat="1"/>
    <row r="90370" s="2839" customFormat="1"/>
    <row r="90371" s="2839" customFormat="1"/>
    <row r="90372" s="2839" customFormat="1"/>
    <row r="90373" s="2839" customFormat="1"/>
    <row r="90374" s="2839" customFormat="1"/>
    <row r="90375" s="2839" customFormat="1"/>
    <row r="90376" s="2839" customFormat="1"/>
    <row r="90377" s="2839" customFormat="1"/>
    <row r="90378" s="2839" customFormat="1"/>
    <row r="90379" s="2839" customFormat="1"/>
    <row r="90380" s="2839" customFormat="1"/>
    <row r="90381" s="2839" customFormat="1"/>
    <row r="90382" s="2839" customFormat="1"/>
    <row r="90383" s="2839" customFormat="1"/>
    <row r="90384" s="2839" customFormat="1"/>
    <row r="90385" s="2839" customFormat="1"/>
    <row r="90386" s="2839" customFormat="1"/>
    <row r="90387" s="2839" customFormat="1"/>
    <row r="90388" s="2839" customFormat="1"/>
    <row r="90389" s="2839" customFormat="1"/>
    <row r="90390" s="2839" customFormat="1"/>
    <row r="90391" s="2839" customFormat="1"/>
    <row r="90392" s="2839" customFormat="1"/>
    <row r="90393" s="2839" customFormat="1"/>
    <row r="90394" s="2839" customFormat="1"/>
    <row r="90395" s="2839" customFormat="1"/>
    <row r="90396" s="2839" customFormat="1"/>
    <row r="90397" s="2839" customFormat="1"/>
    <row r="90398" s="2839" customFormat="1"/>
    <row r="90399" s="2839" customFormat="1"/>
    <row r="90400" s="2839" customFormat="1"/>
    <row r="90401" s="2839" customFormat="1"/>
    <row r="90402" s="2839" customFormat="1"/>
    <row r="90403" s="2839" customFormat="1"/>
    <row r="90404" s="2839" customFormat="1"/>
    <row r="90405" s="2839" customFormat="1"/>
    <row r="90406" s="2839" customFormat="1"/>
    <row r="90407" s="2839" customFormat="1"/>
    <row r="90408" s="2839" customFormat="1"/>
    <row r="90409" s="2839" customFormat="1"/>
    <row r="90410" s="2839" customFormat="1"/>
    <row r="90411" s="2839" customFormat="1"/>
    <row r="90412" s="2839" customFormat="1"/>
    <row r="90413" s="2839" customFormat="1"/>
    <row r="90414" s="2839" customFormat="1"/>
    <row r="90415" s="2839" customFormat="1"/>
    <row r="90416" s="2839" customFormat="1"/>
    <row r="90417" s="2839" customFormat="1"/>
    <row r="90418" s="2839" customFormat="1"/>
    <row r="90419" s="2839" customFormat="1"/>
    <row r="90420" s="2839" customFormat="1"/>
    <row r="90421" s="2839" customFormat="1"/>
    <row r="90422" s="2839" customFormat="1"/>
    <row r="90423" s="2839" customFormat="1"/>
    <row r="90424" s="2839" customFormat="1"/>
    <row r="90425" s="2839" customFormat="1"/>
    <row r="90426" s="2839" customFormat="1"/>
    <row r="90427" s="2839" customFormat="1"/>
    <row r="90428" s="2839" customFormat="1"/>
    <row r="90429" s="2839" customFormat="1"/>
    <row r="90430" s="2839" customFormat="1"/>
    <row r="90431" s="2839" customFormat="1"/>
    <row r="90432" s="2839" customFormat="1"/>
    <row r="90433" s="2839" customFormat="1"/>
    <row r="90434" s="2839" customFormat="1"/>
    <row r="90435" s="2839" customFormat="1"/>
    <row r="90436" s="2839" customFormat="1"/>
    <row r="90437" s="2839" customFormat="1"/>
    <row r="90438" s="2839" customFormat="1"/>
    <row r="90439" s="2839" customFormat="1"/>
    <row r="90440" s="2839" customFormat="1"/>
    <row r="90441" s="2839" customFormat="1"/>
    <row r="90442" s="2839" customFormat="1"/>
    <row r="90443" s="2839" customFormat="1"/>
    <row r="90444" s="2839" customFormat="1"/>
    <row r="90445" s="2839" customFormat="1"/>
    <row r="90446" s="2839" customFormat="1"/>
    <row r="90447" s="2839" customFormat="1"/>
    <row r="90448" s="2839" customFormat="1"/>
    <row r="90449" s="2839" customFormat="1"/>
    <row r="90450" s="2839" customFormat="1"/>
    <row r="90451" s="2839" customFormat="1"/>
    <row r="90452" s="2839" customFormat="1"/>
    <row r="90453" s="2839" customFormat="1"/>
    <row r="90454" s="2839" customFormat="1"/>
    <row r="90455" s="2839" customFormat="1"/>
    <row r="90456" s="2839" customFormat="1"/>
    <row r="90457" s="2839" customFormat="1"/>
    <row r="90458" s="2839" customFormat="1"/>
    <row r="90459" s="2839" customFormat="1"/>
    <row r="90460" s="2839" customFormat="1"/>
    <row r="90461" s="2839" customFormat="1"/>
    <row r="90462" s="2839" customFormat="1"/>
    <row r="90463" s="2839" customFormat="1"/>
    <row r="90464" s="2839" customFormat="1"/>
    <row r="90465" s="2839" customFormat="1"/>
    <row r="90466" s="2839" customFormat="1"/>
    <row r="90467" s="2839" customFormat="1"/>
    <row r="90468" s="2839" customFormat="1"/>
    <row r="90469" s="2839" customFormat="1"/>
    <row r="90470" s="2839" customFormat="1"/>
    <row r="90471" s="2839" customFormat="1"/>
    <row r="90472" s="2839" customFormat="1"/>
    <row r="90473" s="2839" customFormat="1"/>
    <row r="90474" s="2839" customFormat="1"/>
    <row r="90475" s="2839" customFormat="1"/>
    <row r="90476" s="2839" customFormat="1"/>
    <row r="90477" s="2839" customFormat="1"/>
    <row r="90478" s="2839" customFormat="1"/>
    <row r="90479" s="2839" customFormat="1"/>
    <row r="90480" s="2839" customFormat="1"/>
    <row r="90481" s="2839" customFormat="1"/>
    <row r="90482" s="2839" customFormat="1"/>
    <row r="90483" s="2839" customFormat="1"/>
    <row r="90484" s="2839" customFormat="1"/>
    <row r="90485" s="2839" customFormat="1"/>
    <row r="90486" s="2839" customFormat="1"/>
    <row r="90487" s="2839" customFormat="1"/>
    <row r="90488" s="2839" customFormat="1"/>
    <row r="90489" s="2839" customFormat="1"/>
    <row r="90490" s="2839" customFormat="1"/>
    <row r="90491" s="2839" customFormat="1"/>
    <row r="90492" s="2839" customFormat="1"/>
    <row r="90493" s="2839" customFormat="1"/>
    <row r="90494" s="2839" customFormat="1"/>
    <row r="90495" s="2839" customFormat="1"/>
    <row r="90496" s="2839" customFormat="1"/>
    <row r="90497" s="2839" customFormat="1"/>
    <row r="90498" s="2839" customFormat="1"/>
    <row r="90499" s="2839" customFormat="1"/>
    <row r="90500" s="2839" customFormat="1"/>
    <row r="90501" s="2839" customFormat="1"/>
    <row r="90502" s="2839" customFormat="1"/>
    <row r="90503" s="2839" customFormat="1"/>
    <row r="90504" s="2839" customFormat="1"/>
    <row r="90505" s="2839" customFormat="1"/>
    <row r="90506" s="2839" customFormat="1"/>
    <row r="90507" s="2839" customFormat="1"/>
  </sheetData>
  <mergeCells count="42">
    <mergeCell ref="L6:L7"/>
    <mergeCell ref="A61:O61"/>
    <mergeCell ref="A62:O62"/>
    <mergeCell ref="J54:O54"/>
    <mergeCell ref="A59:O59"/>
    <mergeCell ref="A60:O60"/>
    <mergeCell ref="A54:A57"/>
    <mergeCell ref="B54:I54"/>
    <mergeCell ref="A58:O58"/>
    <mergeCell ref="H56:I56"/>
    <mergeCell ref="F55:I55"/>
    <mergeCell ref="D56:D57"/>
    <mergeCell ref="E56:E57"/>
    <mergeCell ref="J55:J57"/>
    <mergeCell ref="M8:O8"/>
    <mergeCell ref="M55:M57"/>
    <mergeCell ref="N55:N57"/>
    <mergeCell ref="O55:O57"/>
    <mergeCell ref="K55:L55"/>
    <mergeCell ref="K56:K57"/>
    <mergeCell ref="L56:L57"/>
    <mergeCell ref="D55:E55"/>
    <mergeCell ref="B5:C7"/>
    <mergeCell ref="B55:C57"/>
    <mergeCell ref="F6:G7"/>
    <mergeCell ref="F56:G57"/>
    <mergeCell ref="A1:O1"/>
    <mergeCell ref="A2:O2"/>
    <mergeCell ref="A4:A7"/>
    <mergeCell ref="B4:I4"/>
    <mergeCell ref="J4:O4"/>
    <mergeCell ref="J5:J7"/>
    <mergeCell ref="M5:M7"/>
    <mergeCell ref="N5:N7"/>
    <mergeCell ref="O5:O7"/>
    <mergeCell ref="D5:E5"/>
    <mergeCell ref="F5:I5"/>
    <mergeCell ref="K6:K7"/>
    <mergeCell ref="H6:I6"/>
    <mergeCell ref="D6:D7"/>
    <mergeCell ref="E6:E7"/>
    <mergeCell ref="K5:L5"/>
  </mergeCells>
  <conditionalFormatting sqref="G52">
    <cfRule type="cellIs" dxfId="250" priority="1" stopIfTrue="1" operator="between">
      <formula>0.00001</formula>
      <formula>0.05</formula>
    </cfRule>
  </conditionalFormatting>
  <hyperlinks>
    <hyperlink ref="B5:B7" r:id="rId1" display="Total" xr:uid="{A2747AF2-C2CA-4372-8662-02067BD1486C}"/>
    <hyperlink ref="J5:J7" r:id="rId2" display="Total" xr:uid="{2DE3C7D7-8492-4188-9AEB-548E386AF8E5}"/>
    <hyperlink ref="M5:M7" r:id="rId3" display="Mortos" xr:uid="{DF6BD126-CC93-400B-B7DE-3AA388B37D36}"/>
    <hyperlink ref="N5:N7" r:id="rId4" display="http://www.ine.pt/xurl/ind/0012775" xr:uid="{4F4E4856-FEC6-4A49-A0CC-94B358465D69}"/>
    <hyperlink ref="O5:O7" r:id="rId5" display="http://www.ine.pt/xurl/ind/0012775" xr:uid="{B4EFB6AC-D076-4497-B8DC-37570A237288}"/>
    <hyperlink ref="F6:F7" r:id="rId6" display="Total" xr:uid="{C9DC4A0E-DAA6-49C0-8F35-2A270A704C8E}"/>
    <hyperlink ref="B55:B57" r:id="rId7" display="Total" xr:uid="{CC6D4F51-5C23-4E09-9804-F6FC5CE9F82F}"/>
    <hyperlink ref="J55:J57" r:id="rId8" display="Total" xr:uid="{9B719D5E-B298-4FD9-8084-99DD5AE751DF}"/>
    <hyperlink ref="M55:M57" r:id="rId9" display="Dead victims" xr:uid="{ED9FF9E8-D30C-496B-B10B-F0FF8A40E169}"/>
    <hyperlink ref="N55:N57" r:id="rId10" display="Seriously injured" xr:uid="{0D8121A4-3A2E-4FC3-8348-F1C5A6D76358}"/>
    <hyperlink ref="O55:O57" r:id="rId11" display="Slightly injured" xr:uid="{96F6A216-0457-41CE-B6BC-7233698ED0EE}"/>
    <hyperlink ref="F56:F57" r:id="rId12" display="Total" xr:uid="{75034D4A-B516-446F-A7BD-E24C6F4C4924}"/>
    <hyperlink ref="A66" r:id="rId13" xr:uid="{62B740E4-8E77-478E-9FCF-B768922501A6}"/>
    <hyperlink ref="A65" r:id="rId14" xr:uid="{69D2B4E5-E2EF-4155-B4D5-7A89CAA0903D}"/>
    <hyperlink ref="B5:C7" r:id="rId15" display="Total" xr:uid="{DF8D1577-EAB7-4A3C-BEBB-360283B2E2B5}"/>
    <hyperlink ref="F6:G7" r:id="rId16" display="Total" xr:uid="{BB8F09E8-21FE-4C06-A7F5-9061198B95B4}"/>
    <hyperlink ref="B55:C57" r:id="rId17" display="Total" xr:uid="{A5F7B87C-0CC4-4C79-9FC3-8E422262EB88}"/>
    <hyperlink ref="F56:G57" r:id="rId18" display="Total" xr:uid="{1D59A350-7E2E-4BBB-99C5-754FA1F3C9AF}"/>
  </hyperlinks>
  <printOptions horizontalCentered="1"/>
  <pageMargins left="0.23622047244094491" right="0.23622047244094491" top="0.43307086614173229" bottom="0.55118110236220474" header="0.31496062992125984" footer="0.31496062992125984"/>
  <pageSetup paperSize="9" scale="76" fitToHeight="6" orientation="portrait" r:id="rId19"/>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2B56A-A455-4AFD-9CDB-65F6F8D4B69F}">
  <sheetPr codeName="Sheet132">
    <pageSetUpPr fitToPage="1"/>
  </sheetPr>
  <dimension ref="A1:Q24"/>
  <sheetViews>
    <sheetView showGridLines="0" zoomScaleNormal="100" workbookViewId="0">
      <selection sqref="A1:J1"/>
    </sheetView>
  </sheetViews>
  <sheetFormatPr defaultColWidth="9.140625" defaultRowHeight="12.75"/>
  <cols>
    <col min="1" max="1" width="22" style="2931" customWidth="1"/>
    <col min="2" max="2" width="11.5703125" style="2931" customWidth="1"/>
    <col min="3" max="6" width="11.42578125" style="2931" customWidth="1"/>
    <col min="7" max="7" width="12.140625" style="2931" customWidth="1"/>
    <col min="8" max="8" width="11.42578125" style="2931" customWidth="1"/>
    <col min="9" max="9" width="9.140625" style="2931" customWidth="1"/>
    <col min="10" max="10" width="20.140625" style="2932" customWidth="1"/>
    <col min="11" max="16384" width="9.140625" style="2931"/>
  </cols>
  <sheetData>
    <row r="1" spans="1:17" s="2958" customFormat="1" ht="34.5" customHeight="1">
      <c r="A1" s="5691" t="s">
        <v>3493</v>
      </c>
      <c r="B1" s="5691"/>
      <c r="C1" s="5691"/>
      <c r="D1" s="5691"/>
      <c r="E1" s="5691"/>
      <c r="F1" s="5691"/>
      <c r="G1" s="5691"/>
      <c r="H1" s="5691"/>
      <c r="I1" s="5691"/>
      <c r="J1" s="5691"/>
    </row>
    <row r="2" spans="1:17" s="2958" customFormat="1" ht="34.5" customHeight="1">
      <c r="A2" s="5692" t="s">
        <v>3492</v>
      </c>
      <c r="B2" s="5692"/>
      <c r="C2" s="5692"/>
      <c r="D2" s="5692"/>
      <c r="E2" s="5692"/>
      <c r="F2" s="5692"/>
      <c r="G2" s="5692"/>
      <c r="H2" s="5692"/>
      <c r="I2" s="5692"/>
      <c r="J2" s="5692"/>
    </row>
    <row r="3" spans="1:17" s="2958" customFormat="1" ht="9.9499999999999993" customHeight="1">
      <c r="A3" s="2928"/>
      <c r="B3" s="2926"/>
      <c r="C3" s="2926"/>
      <c r="D3" s="2926"/>
      <c r="E3" s="2926"/>
      <c r="F3" s="2926"/>
      <c r="G3" s="2926"/>
      <c r="H3" s="2926"/>
      <c r="I3" s="2925"/>
      <c r="J3" s="2959"/>
    </row>
    <row r="4" spans="1:17" ht="34.5" customHeight="1">
      <c r="A4" s="2938"/>
      <c r="B4" s="2937" t="s">
        <v>801</v>
      </c>
      <c r="C4" s="2937" t="s">
        <v>432</v>
      </c>
      <c r="D4" s="2936" t="s">
        <v>431</v>
      </c>
      <c r="E4" s="534" t="s">
        <v>430</v>
      </c>
      <c r="F4" s="534" t="s">
        <v>429</v>
      </c>
      <c r="G4" s="534" t="s">
        <v>428</v>
      </c>
      <c r="H4" s="2936" t="s">
        <v>427</v>
      </c>
      <c r="I4" s="2936" t="s">
        <v>426</v>
      </c>
      <c r="J4" s="2935"/>
    </row>
    <row r="5" spans="1:17" ht="24" customHeight="1">
      <c r="A5" s="2947" t="s">
        <v>3491</v>
      </c>
      <c r="B5" s="2948"/>
      <c r="C5" s="2948"/>
      <c r="D5" s="2948"/>
      <c r="E5" s="2948"/>
      <c r="F5" s="2948"/>
      <c r="G5" s="2948"/>
      <c r="H5" s="2948"/>
      <c r="I5" s="2948"/>
      <c r="J5" s="2957" t="s">
        <v>3490</v>
      </c>
    </row>
    <row r="6" spans="1:17" ht="12.75" customHeight="1">
      <c r="A6" s="2947" t="s">
        <v>3484</v>
      </c>
      <c r="B6" s="2948"/>
      <c r="C6" s="2948"/>
      <c r="D6" s="2948"/>
      <c r="E6" s="2948"/>
      <c r="F6" s="2948"/>
      <c r="G6" s="2948"/>
      <c r="H6" s="2948"/>
      <c r="I6" s="2948"/>
      <c r="J6" s="2944" t="s">
        <v>3483</v>
      </c>
      <c r="L6" s="2956"/>
      <c r="M6" s="2956"/>
      <c r="N6" s="2956"/>
      <c r="O6" s="2956"/>
      <c r="P6" s="2956"/>
      <c r="Q6" s="2956"/>
    </row>
    <row r="7" spans="1:17" ht="12.75" customHeight="1">
      <c r="A7" s="2943" t="s">
        <v>3487</v>
      </c>
      <c r="B7" s="2946">
        <v>200230.08360378881</v>
      </c>
      <c r="C7" s="2945">
        <v>18305.226396512273</v>
      </c>
      <c r="D7" s="2945">
        <v>9698.8753872952184</v>
      </c>
      <c r="E7" s="2945">
        <v>21772.465127724503</v>
      </c>
      <c r="F7" s="2945">
        <v>146072.49593080601</v>
      </c>
      <c r="G7" s="2945">
        <v>1483.2619143170537</v>
      </c>
      <c r="H7" s="2945">
        <v>397.11064827214756</v>
      </c>
      <c r="I7" s="2945">
        <v>2500.6481988615828</v>
      </c>
      <c r="J7" s="2942" t="s">
        <v>3487</v>
      </c>
      <c r="L7" s="2952"/>
      <c r="M7" s="2953"/>
      <c r="N7" s="2953"/>
      <c r="O7" s="2953"/>
      <c r="P7" s="2953"/>
      <c r="Q7" s="2953"/>
    </row>
    <row r="8" spans="1:17" ht="12.75" customHeight="1">
      <c r="A8" s="2943" t="s">
        <v>3482</v>
      </c>
      <c r="B8" s="2940">
        <v>96703.871772508777</v>
      </c>
      <c r="C8" s="2940">
        <v>14604.127506758323</v>
      </c>
      <c r="D8" s="2940">
        <v>5737.9745517634356</v>
      </c>
      <c r="E8" s="2940">
        <v>1917.5797877903849</v>
      </c>
      <c r="F8" s="2940">
        <v>70806.707150450005</v>
      </c>
      <c r="G8" s="2940">
        <v>1350.7535388787903</v>
      </c>
      <c r="H8" s="2940">
        <v>144.00602181797279</v>
      </c>
      <c r="I8" s="2940">
        <v>2142.7232150498598</v>
      </c>
      <c r="J8" s="2942" t="s">
        <v>3481</v>
      </c>
      <c r="L8" s="2952"/>
      <c r="M8" s="2953"/>
      <c r="N8" s="2953"/>
      <c r="O8" s="2953"/>
      <c r="P8" s="2953"/>
      <c r="Q8" s="2953"/>
    </row>
    <row r="9" spans="1:17" ht="12.75" customHeight="1">
      <c r="A9" s="2943" t="s">
        <v>3480</v>
      </c>
      <c r="B9" s="2940">
        <v>103526.21183128003</v>
      </c>
      <c r="C9" s="2940">
        <v>3701.0988897539501</v>
      </c>
      <c r="D9" s="2940">
        <v>3960.9008355317828</v>
      </c>
      <c r="E9" s="2940">
        <v>19854.885339934117</v>
      </c>
      <c r="F9" s="2940">
        <v>75265.788780356001</v>
      </c>
      <c r="G9" s="2940">
        <v>132.50837543826333</v>
      </c>
      <c r="H9" s="2940">
        <v>253.10462645417476</v>
      </c>
      <c r="I9" s="2940">
        <v>357.924983811723</v>
      </c>
      <c r="J9" s="2942" t="s">
        <v>3479</v>
      </c>
      <c r="L9" s="2952"/>
      <c r="M9" s="2953"/>
      <c r="N9" s="2953"/>
      <c r="O9" s="2953"/>
      <c r="P9" s="2953"/>
      <c r="Q9" s="2953"/>
    </row>
    <row r="10" spans="1:17" ht="12.75" customHeight="1">
      <c r="A10" s="2947" t="s">
        <v>3489</v>
      </c>
      <c r="B10" s="2955">
        <v>44459</v>
      </c>
      <c r="C10" s="2954">
        <v>66659</v>
      </c>
      <c r="D10" s="2954">
        <v>11838</v>
      </c>
      <c r="E10" s="2954"/>
      <c r="F10" s="2954"/>
      <c r="G10" s="2954"/>
      <c r="H10" s="2954"/>
      <c r="I10" s="2954"/>
      <c r="J10" s="2944" t="s">
        <v>3488</v>
      </c>
      <c r="L10" s="2952"/>
      <c r="M10" s="2953"/>
      <c r="N10" s="2953"/>
      <c r="O10" s="2953"/>
      <c r="P10" s="2953"/>
      <c r="Q10" s="2953"/>
    </row>
    <row r="11" spans="1:17" s="2948" customFormat="1" ht="12.75" customHeight="1">
      <c r="A11" s="2950" t="s">
        <v>3487</v>
      </c>
      <c r="B11" s="2946">
        <v>200230.08360378881</v>
      </c>
      <c r="C11" s="2945">
        <v>18793.840921075782</v>
      </c>
      <c r="D11" s="2945">
        <v>9225.4145099720827</v>
      </c>
      <c r="E11" s="2945">
        <v>75641.069967935444</v>
      </c>
      <c r="F11" s="2945">
        <v>92181.323443886926</v>
      </c>
      <c r="G11" s="2945">
        <v>1504.4445481597463</v>
      </c>
      <c r="H11" s="2945">
        <v>367.92633882773049</v>
      </c>
      <c r="I11" s="2945">
        <v>2516.0638739310557</v>
      </c>
      <c r="J11" s="2949" t="s">
        <v>88</v>
      </c>
      <c r="L11" s="2952"/>
      <c r="M11" s="2951"/>
      <c r="N11" s="2951"/>
      <c r="O11" s="2951"/>
      <c r="P11" s="2951"/>
      <c r="Q11" s="2951"/>
    </row>
    <row r="12" spans="1:17" ht="12.75" customHeight="1">
      <c r="A12" s="2950" t="s">
        <v>3482</v>
      </c>
      <c r="B12" s="2940">
        <v>96703.871772508777</v>
      </c>
      <c r="C12" s="2940">
        <v>14604.127506758323</v>
      </c>
      <c r="D12" s="2940">
        <v>5737.9745517634356</v>
      </c>
      <c r="E12" s="2940">
        <v>1917.5797877903849</v>
      </c>
      <c r="F12" s="2940">
        <v>70806.707150450005</v>
      </c>
      <c r="G12" s="2940">
        <v>1350.7535388787903</v>
      </c>
      <c r="H12" s="2940">
        <v>144.00602181797279</v>
      </c>
      <c r="I12" s="2940">
        <v>2142.7232150498598</v>
      </c>
      <c r="J12" s="2949" t="s">
        <v>3481</v>
      </c>
    </row>
    <row r="13" spans="1:17" s="2948" customFormat="1" ht="12.75" customHeight="1">
      <c r="A13" s="2950" t="s">
        <v>3480</v>
      </c>
      <c r="B13" s="2940">
        <v>103526.21183128003</v>
      </c>
      <c r="C13" s="2940">
        <v>4189.713414317459</v>
      </c>
      <c r="D13" s="2940">
        <v>3487.4399582086471</v>
      </c>
      <c r="E13" s="2940">
        <v>73723.490180145061</v>
      </c>
      <c r="F13" s="2940">
        <v>21374.61629343692</v>
      </c>
      <c r="G13" s="2940">
        <v>153.691009280956</v>
      </c>
      <c r="H13" s="2940">
        <v>223.9203170097577</v>
      </c>
      <c r="I13" s="2940">
        <v>373.34065888119585</v>
      </c>
      <c r="J13" s="2949" t="s">
        <v>3479</v>
      </c>
    </row>
    <row r="14" spans="1:17" ht="17.45" customHeight="1">
      <c r="A14" s="2947" t="s">
        <v>3486</v>
      </c>
      <c r="B14" s="2948"/>
      <c r="C14" s="2948"/>
      <c r="D14" s="2948"/>
      <c r="E14" s="2948"/>
      <c r="F14" s="2948"/>
      <c r="G14" s="2948"/>
      <c r="H14" s="2948"/>
      <c r="I14" s="2948"/>
      <c r="J14" s="2944" t="s">
        <v>3485</v>
      </c>
    </row>
    <row r="15" spans="1:17" ht="12.75" customHeight="1">
      <c r="A15" s="2947" t="s">
        <v>3484</v>
      </c>
      <c r="B15" s="2946">
        <v>6738856.4750000006</v>
      </c>
      <c r="C15" s="2945">
        <v>1116474.4369999999</v>
      </c>
      <c r="D15" s="2945">
        <v>1402521.7280000001</v>
      </c>
      <c r="E15" s="2945">
        <v>1198202.8130000003</v>
      </c>
      <c r="F15" s="2945">
        <v>553453.30200000003</v>
      </c>
      <c r="G15" s="2945">
        <v>742963.78700000001</v>
      </c>
      <c r="H15" s="2945">
        <v>1725240.4080000001</v>
      </c>
      <c r="I15" s="2945">
        <v>0</v>
      </c>
      <c r="J15" s="2944" t="s">
        <v>3483</v>
      </c>
    </row>
    <row r="16" spans="1:17" ht="12.75" customHeight="1">
      <c r="A16" s="2943" t="s">
        <v>3482</v>
      </c>
      <c r="B16" s="2940">
        <v>1395945.4</v>
      </c>
      <c r="C16" s="2940">
        <v>275999.21899999998</v>
      </c>
      <c r="D16" s="2940">
        <v>267782.52</v>
      </c>
      <c r="E16" s="2940">
        <v>2551.0540000000005</v>
      </c>
      <c r="F16" s="2940">
        <v>23231.962000000003</v>
      </c>
      <c r="G16" s="2940">
        <v>560470.33299999998</v>
      </c>
      <c r="H16" s="2940">
        <v>265910.31200000003</v>
      </c>
      <c r="I16" s="2940">
        <v>0</v>
      </c>
      <c r="J16" s="2942" t="s">
        <v>3481</v>
      </c>
    </row>
    <row r="17" spans="1:10" ht="12.75" customHeight="1">
      <c r="A17" s="2941" t="s">
        <v>3480</v>
      </c>
      <c r="B17" s="2940">
        <v>5342911.0750000011</v>
      </c>
      <c r="C17" s="2940">
        <v>840475.21799999988</v>
      </c>
      <c r="D17" s="2940">
        <v>1134739.2080000001</v>
      </c>
      <c r="E17" s="2940">
        <v>1195651.7590000003</v>
      </c>
      <c r="F17" s="2940">
        <v>530221.34</v>
      </c>
      <c r="G17" s="2940">
        <v>182493.45400000003</v>
      </c>
      <c r="H17" s="2940">
        <v>1459330.0959999999</v>
      </c>
      <c r="I17" s="2940">
        <v>0</v>
      </c>
      <c r="J17" s="2939" t="s">
        <v>3479</v>
      </c>
    </row>
    <row r="18" spans="1:10" ht="34.5" customHeight="1">
      <c r="A18" s="2938"/>
      <c r="B18" s="2937" t="s">
        <v>3478</v>
      </c>
      <c r="C18" s="2937" t="s">
        <v>432</v>
      </c>
      <c r="D18" s="2936" t="s">
        <v>431</v>
      </c>
      <c r="E18" s="534" t="s">
        <v>430</v>
      </c>
      <c r="F18" s="534" t="s">
        <v>429</v>
      </c>
      <c r="G18" s="534" t="s">
        <v>428</v>
      </c>
      <c r="H18" s="2936" t="s">
        <v>427</v>
      </c>
      <c r="I18" s="2936" t="s">
        <v>426</v>
      </c>
      <c r="J18" s="2935"/>
    </row>
    <row r="19" spans="1:10" ht="12.75" customHeight="1">
      <c r="A19" s="5695" t="s">
        <v>412</v>
      </c>
      <c r="B19" s="5695"/>
      <c r="C19" s="5695"/>
      <c r="D19" s="5695"/>
      <c r="E19" s="5695"/>
      <c r="F19" s="5695"/>
      <c r="G19" s="5695"/>
      <c r="H19" s="5695"/>
      <c r="I19" s="5695"/>
      <c r="J19" s="5695"/>
    </row>
    <row r="20" spans="1:10" s="2934" customFormat="1" ht="12" customHeight="1">
      <c r="A20" s="5693" t="s">
        <v>3477</v>
      </c>
      <c r="B20" s="5693"/>
      <c r="C20" s="5693"/>
      <c r="D20" s="5693"/>
      <c r="E20" s="5693"/>
      <c r="F20" s="5693"/>
      <c r="G20" s="5693"/>
      <c r="H20" s="5693"/>
      <c r="I20" s="5693"/>
      <c r="J20" s="5693"/>
    </row>
    <row r="21" spans="1:10" s="2934" customFormat="1" ht="11.1" customHeight="1">
      <c r="A21" s="5693" t="s">
        <v>3476</v>
      </c>
      <c r="B21" s="5693"/>
      <c r="C21" s="5693"/>
      <c r="D21" s="5693"/>
      <c r="E21" s="5693"/>
      <c r="F21" s="5693"/>
      <c r="G21" s="5693"/>
      <c r="H21" s="5693"/>
      <c r="I21" s="5693"/>
      <c r="J21" s="5693"/>
    </row>
    <row r="22" spans="1:10">
      <c r="A22" s="5694" t="s">
        <v>3475</v>
      </c>
      <c r="B22" s="5694"/>
      <c r="C22" s="5694"/>
      <c r="D22" s="5694"/>
      <c r="E22" s="5694"/>
      <c r="F22" s="5694"/>
      <c r="G22" s="5694"/>
      <c r="H22" s="5694"/>
      <c r="I22" s="5694"/>
      <c r="J22" s="5694"/>
    </row>
    <row r="23" spans="1:10">
      <c r="A23" s="5690" t="s">
        <v>3474</v>
      </c>
      <c r="B23" s="5690"/>
      <c r="C23" s="5690"/>
      <c r="D23" s="5690"/>
      <c r="E23" s="5690"/>
      <c r="F23" s="5690"/>
      <c r="G23" s="5690"/>
      <c r="H23" s="5690"/>
      <c r="I23" s="5690"/>
      <c r="J23" s="5690"/>
    </row>
    <row r="24" spans="1:10">
      <c r="A24" s="2933"/>
      <c r="B24" s="2933"/>
      <c r="C24" s="2933"/>
      <c r="D24" s="2933"/>
      <c r="E24" s="2933"/>
      <c r="F24" s="2933"/>
      <c r="G24" s="2933"/>
      <c r="H24" s="2933"/>
      <c r="I24" s="2933"/>
      <c r="J24" s="2933"/>
    </row>
  </sheetData>
  <mergeCells count="7">
    <mergeCell ref="A23:J23"/>
    <mergeCell ref="A1:J1"/>
    <mergeCell ref="A2:J2"/>
    <mergeCell ref="A20:J20"/>
    <mergeCell ref="A21:J21"/>
    <mergeCell ref="A22:J22"/>
    <mergeCell ref="A19:J19"/>
  </mergeCells>
  <conditionalFormatting sqref="B7:I13 B15:I17">
    <cfRule type="cellIs" dxfId="249" priority="1" operator="between">
      <formula>1E-37</formula>
      <formula>0.499999999999999</formula>
    </cfRule>
  </conditionalFormatting>
  <printOptions horizontalCentered="1"/>
  <pageMargins left="0.15748031496062992" right="0.15748031496062992" top="0.74803149606299213" bottom="0.74803149606299213" header="0.31496062992125984" footer="0.31496062992125984"/>
  <pageSetup paperSize="9" scale="85"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61428-0165-4167-AD5A-DEBED1299919}">
  <sheetPr codeName="Sheet133">
    <pageSetUpPr fitToPage="1"/>
  </sheetPr>
  <dimension ref="A1:Z92"/>
  <sheetViews>
    <sheetView showGridLines="0" zoomScaleNormal="100" workbookViewId="0">
      <selection sqref="A1:M1"/>
    </sheetView>
  </sheetViews>
  <sheetFormatPr defaultColWidth="9.140625" defaultRowHeight="12.75"/>
  <cols>
    <col min="1" max="1" width="21.140625" style="2839" customWidth="1"/>
    <col min="2" max="2" width="16.85546875" style="2839" customWidth="1"/>
    <col min="3" max="3" width="14.5703125" style="2839" customWidth="1"/>
    <col min="4" max="4" width="12.140625" style="2839" customWidth="1"/>
    <col min="5" max="5" width="2.85546875" style="2839" customWidth="1"/>
    <col min="6" max="6" width="12.140625" style="2839" customWidth="1"/>
    <col min="7" max="7" width="2.85546875" style="2839" bestFit="1" customWidth="1"/>
    <col min="8" max="8" width="11.85546875" style="2839" customWidth="1"/>
    <col min="9" max="9" width="2.42578125" style="2839" customWidth="1"/>
    <col min="10" max="10" width="12.140625" style="2839" customWidth="1"/>
    <col min="11" max="11" width="2.85546875" style="2839" customWidth="1"/>
    <col min="12" max="12" width="12.140625" style="2839" customWidth="1"/>
    <col min="13" max="13" width="12.85546875" style="2839" customWidth="1"/>
    <col min="14" max="14" width="9.140625" style="2839" customWidth="1"/>
    <col min="15" max="16384" width="9.140625" style="2839"/>
  </cols>
  <sheetData>
    <row r="1" spans="1:16" s="2863" customFormat="1" ht="34.5" customHeight="1">
      <c r="A1" s="5658" t="s">
        <v>3549</v>
      </c>
      <c r="B1" s="5696"/>
      <c r="C1" s="5696"/>
      <c r="D1" s="5696"/>
      <c r="E1" s="5696"/>
      <c r="F1" s="5696"/>
      <c r="G1" s="5696"/>
      <c r="H1" s="5696"/>
      <c r="I1" s="5696"/>
      <c r="J1" s="5696"/>
      <c r="K1" s="5696"/>
      <c r="L1" s="5696"/>
      <c r="M1" s="5696"/>
    </row>
    <row r="2" spans="1:16" s="2863" customFormat="1" ht="34.5" customHeight="1">
      <c r="A2" s="5659" t="s">
        <v>3548</v>
      </c>
      <c r="B2" s="5697"/>
      <c r="C2" s="5697"/>
      <c r="D2" s="5697"/>
      <c r="E2" s="5697"/>
      <c r="F2" s="5697"/>
      <c r="G2" s="5697"/>
      <c r="H2" s="5697"/>
      <c r="I2" s="5697"/>
      <c r="J2" s="5697"/>
      <c r="K2" s="5697"/>
      <c r="L2" s="5697"/>
      <c r="M2" s="5697"/>
      <c r="P2" s="2999"/>
    </row>
    <row r="3" spans="1:16" ht="13.7" customHeight="1">
      <c r="A3" s="5698"/>
      <c r="B3" s="5701" t="s">
        <v>3547</v>
      </c>
      <c r="C3" s="5702"/>
      <c r="D3" s="5705" t="s">
        <v>3546</v>
      </c>
      <c r="E3" s="5710"/>
      <c r="F3" s="5710"/>
      <c r="G3" s="2971"/>
      <c r="H3" s="5715" t="s">
        <v>3545</v>
      </c>
      <c r="I3" s="5716"/>
      <c r="J3" s="5716"/>
      <c r="K3" s="5717"/>
      <c r="L3" s="5705" t="s">
        <v>3544</v>
      </c>
      <c r="M3" s="5706"/>
    </row>
    <row r="4" spans="1:16" ht="13.7" customHeight="1">
      <c r="A4" s="5699"/>
      <c r="B4" s="5703"/>
      <c r="C4" s="5704"/>
      <c r="D4" s="5711" t="s">
        <v>3543</v>
      </c>
      <c r="E4" s="5712"/>
      <c r="F4" s="5711" t="s">
        <v>3542</v>
      </c>
      <c r="G4" s="5712"/>
      <c r="H4" s="2969" t="s">
        <v>3541</v>
      </c>
      <c r="I4" s="2968"/>
      <c r="J4" s="5718" t="s">
        <v>3540</v>
      </c>
      <c r="K4" s="5719"/>
      <c r="L4" s="2998" t="s">
        <v>3539</v>
      </c>
      <c r="M4" s="254" t="s">
        <v>3538</v>
      </c>
    </row>
    <row r="5" spans="1:16" ht="13.7" customHeight="1">
      <c r="A5" s="5700"/>
      <c r="B5" s="2966" t="s">
        <v>804</v>
      </c>
      <c r="C5" s="2966" t="s">
        <v>3537</v>
      </c>
      <c r="D5" s="5707" t="s">
        <v>804</v>
      </c>
      <c r="E5" s="5709"/>
      <c r="F5" s="5709"/>
      <c r="G5" s="5709"/>
      <c r="H5" s="5709"/>
      <c r="I5" s="5709"/>
      <c r="J5" s="5709"/>
      <c r="K5" s="2965"/>
      <c r="L5" s="5707" t="s">
        <v>2148</v>
      </c>
      <c r="M5" s="5708"/>
    </row>
    <row r="6" spans="1:16" s="2994" customFormat="1" ht="12.75" customHeight="1">
      <c r="A6" s="2996" t="s">
        <v>209</v>
      </c>
      <c r="B6" s="2997"/>
      <c r="C6" s="2997"/>
      <c r="D6" s="5714"/>
      <c r="E6" s="5714"/>
      <c r="F6" s="5714"/>
      <c r="G6" s="2997"/>
      <c r="H6" s="2997"/>
      <c r="I6" s="2997"/>
      <c r="J6" s="2997"/>
      <c r="K6" s="2997"/>
      <c r="L6" s="5714"/>
      <c r="M6" s="5714"/>
    </row>
    <row r="7" spans="1:16" s="2994" customFormat="1" ht="12.6" customHeight="1">
      <c r="A7" s="2996">
        <v>1990</v>
      </c>
      <c r="B7" s="2995">
        <v>14190</v>
      </c>
      <c r="C7" s="2995" t="s">
        <v>215</v>
      </c>
      <c r="D7" s="2995">
        <v>126580</v>
      </c>
      <c r="E7" s="2995"/>
      <c r="F7" s="2995">
        <v>126875</v>
      </c>
      <c r="G7" s="2995"/>
      <c r="H7" s="2995">
        <v>153640</v>
      </c>
      <c r="I7" s="2995"/>
      <c r="J7" s="2995">
        <v>159762</v>
      </c>
      <c r="K7" s="2995"/>
      <c r="L7" s="2995">
        <v>18333603</v>
      </c>
      <c r="M7" s="2995">
        <v>39190384</v>
      </c>
    </row>
    <row r="8" spans="1:16" s="2994" customFormat="1" ht="12.75" customHeight="1">
      <c r="A8" s="2996">
        <v>1991</v>
      </c>
      <c r="B8" s="2995">
        <v>13899</v>
      </c>
      <c r="C8" s="2995" t="s">
        <v>215</v>
      </c>
      <c r="D8" s="2995">
        <v>135663</v>
      </c>
      <c r="E8" s="2995"/>
      <c r="F8" s="2995">
        <v>136568</v>
      </c>
      <c r="G8" s="2995"/>
      <c r="H8" s="2995">
        <v>162524</v>
      </c>
      <c r="I8" s="2995"/>
      <c r="J8" s="2995">
        <v>164751</v>
      </c>
      <c r="K8" s="2995"/>
      <c r="L8" s="2995">
        <v>14835806</v>
      </c>
      <c r="M8" s="2995">
        <v>35809690</v>
      </c>
    </row>
    <row r="9" spans="1:16" s="2994" customFormat="1" ht="12.75" customHeight="1">
      <c r="A9" s="2996">
        <v>1992</v>
      </c>
      <c r="B9" s="2995">
        <v>14763</v>
      </c>
      <c r="C9" s="2995" t="s">
        <v>215</v>
      </c>
      <c r="D9" s="2995">
        <v>138148</v>
      </c>
      <c r="E9" s="2995"/>
      <c r="F9" s="2995">
        <v>141041</v>
      </c>
      <c r="G9" s="2995"/>
      <c r="H9" s="2995">
        <v>171533</v>
      </c>
      <c r="I9" s="2995"/>
      <c r="J9" s="2995">
        <v>276191</v>
      </c>
      <c r="K9" s="2995"/>
      <c r="L9" s="2995">
        <v>16583834</v>
      </c>
      <c r="M9" s="2995">
        <v>39953283</v>
      </c>
    </row>
    <row r="10" spans="1:16" s="2994" customFormat="1" ht="12.75" customHeight="1">
      <c r="A10" s="2996">
        <v>1993</v>
      </c>
      <c r="B10" s="2995">
        <v>13946</v>
      </c>
      <c r="C10" s="2995" t="s">
        <v>215</v>
      </c>
      <c r="D10" s="2995">
        <v>135503</v>
      </c>
      <c r="E10" s="2995"/>
      <c r="F10" s="2995">
        <v>138082</v>
      </c>
      <c r="G10" s="2995"/>
      <c r="H10" s="2995">
        <v>160363</v>
      </c>
      <c r="I10" s="2995"/>
      <c r="J10" s="2995">
        <v>162254</v>
      </c>
      <c r="K10" s="2995"/>
      <c r="L10" s="2995">
        <v>14699905</v>
      </c>
      <c r="M10" s="2995">
        <v>37004224</v>
      </c>
    </row>
    <row r="11" spans="1:16" s="2994" customFormat="1" ht="12.75" customHeight="1">
      <c r="A11" s="2996">
        <v>1994</v>
      </c>
      <c r="B11" s="2995">
        <v>14190</v>
      </c>
      <c r="C11" s="2995" t="s">
        <v>215</v>
      </c>
      <c r="D11" s="2995">
        <v>152151</v>
      </c>
      <c r="E11" s="2995"/>
      <c r="F11" s="2995">
        <v>150012</v>
      </c>
      <c r="G11" s="2995"/>
      <c r="H11" s="2995">
        <v>163224</v>
      </c>
      <c r="I11" s="2995"/>
      <c r="J11" s="2995">
        <v>160519</v>
      </c>
      <c r="K11" s="2995"/>
      <c r="L11" s="2995">
        <v>16924254</v>
      </c>
      <c r="M11" s="2995">
        <v>40661461</v>
      </c>
    </row>
    <row r="12" spans="1:16" s="2994" customFormat="1" ht="12.75" customHeight="1">
      <c r="A12" s="2996">
        <v>1995</v>
      </c>
      <c r="B12" s="2995">
        <v>14313</v>
      </c>
      <c r="C12" s="2995" t="s">
        <v>215</v>
      </c>
      <c r="D12" s="2995">
        <v>175020</v>
      </c>
      <c r="E12" s="2995"/>
      <c r="F12" s="2995">
        <v>174846</v>
      </c>
      <c r="G12" s="2995"/>
      <c r="H12" s="2995">
        <v>156562</v>
      </c>
      <c r="I12" s="2995"/>
      <c r="J12" s="2995">
        <v>168796</v>
      </c>
      <c r="K12" s="2995"/>
      <c r="L12" s="2995">
        <v>16785150</v>
      </c>
      <c r="M12" s="2995">
        <v>43936453</v>
      </c>
    </row>
    <row r="13" spans="1:16" s="2994" customFormat="1" ht="12.75" customHeight="1">
      <c r="A13" s="2996">
        <v>1996</v>
      </c>
      <c r="B13" s="2995">
        <v>14873</v>
      </c>
      <c r="C13" s="2995" t="s">
        <v>215</v>
      </c>
      <c r="D13" s="2995">
        <v>181508</v>
      </c>
      <c r="E13" s="2995"/>
      <c r="F13" s="2995">
        <v>180737</v>
      </c>
      <c r="G13" s="2995"/>
      <c r="H13" s="2995">
        <v>180879</v>
      </c>
      <c r="I13" s="2995"/>
      <c r="J13" s="2995">
        <v>183924</v>
      </c>
      <c r="K13" s="2995"/>
      <c r="L13" s="2995">
        <v>15280379</v>
      </c>
      <c r="M13" s="2995">
        <v>40278204</v>
      </c>
    </row>
    <row r="14" spans="1:16" s="2994" customFormat="1" ht="12.75" customHeight="1">
      <c r="A14" s="2996">
        <v>1997</v>
      </c>
      <c r="B14" s="2995">
        <v>10319</v>
      </c>
      <c r="C14" s="2995">
        <v>108063643</v>
      </c>
      <c r="D14" s="2995">
        <v>215255</v>
      </c>
      <c r="E14" s="2995"/>
      <c r="F14" s="2995">
        <v>216479</v>
      </c>
      <c r="G14" s="2995"/>
      <c r="H14" s="2995">
        <v>192215</v>
      </c>
      <c r="I14" s="2995"/>
      <c r="J14" s="2995">
        <v>193250</v>
      </c>
      <c r="K14" s="2995"/>
      <c r="L14" s="2995">
        <v>14203238</v>
      </c>
      <c r="M14" s="2995">
        <v>41913498</v>
      </c>
    </row>
    <row r="15" spans="1:16" s="2994" customFormat="1" ht="12.75" customHeight="1">
      <c r="A15" s="2996">
        <v>1998</v>
      </c>
      <c r="B15" s="2995">
        <v>10302</v>
      </c>
      <c r="C15" s="2995">
        <v>112674197</v>
      </c>
      <c r="D15" s="2995">
        <v>235133</v>
      </c>
      <c r="E15" s="2995"/>
      <c r="F15" s="2995">
        <v>237531</v>
      </c>
      <c r="G15" s="2995"/>
      <c r="H15" s="2995">
        <v>201527</v>
      </c>
      <c r="I15" s="2995"/>
      <c r="J15" s="2995">
        <v>208055</v>
      </c>
      <c r="K15" s="2995"/>
      <c r="L15" s="2995">
        <v>14187911</v>
      </c>
      <c r="M15" s="2995">
        <v>43431419</v>
      </c>
    </row>
    <row r="16" spans="1:16" s="2994" customFormat="1" ht="12.75" customHeight="1">
      <c r="A16" s="2996">
        <v>1999</v>
      </c>
      <c r="B16" s="2995">
        <v>10665</v>
      </c>
      <c r="C16" s="2995">
        <v>114644231</v>
      </c>
      <c r="D16" s="2995">
        <v>234892</v>
      </c>
      <c r="E16" s="2995"/>
      <c r="F16" s="2995">
        <v>237366</v>
      </c>
      <c r="G16" s="2995"/>
      <c r="H16" s="2995">
        <v>242401</v>
      </c>
      <c r="I16" s="2995"/>
      <c r="J16" s="2995">
        <v>246059</v>
      </c>
      <c r="K16" s="2995"/>
      <c r="L16" s="2995">
        <v>13877202</v>
      </c>
      <c r="M16" s="2995">
        <v>47075071</v>
      </c>
    </row>
    <row r="17" spans="1:13" s="2994" customFormat="1" ht="12.75" customHeight="1">
      <c r="A17" s="2996">
        <v>2000</v>
      </c>
      <c r="B17" s="2995">
        <v>12240</v>
      </c>
      <c r="C17" s="2995">
        <v>115518389</v>
      </c>
      <c r="D17" s="2995">
        <v>266507</v>
      </c>
      <c r="E17" s="2995"/>
      <c r="F17" s="2995">
        <v>267819</v>
      </c>
      <c r="G17" s="2995"/>
      <c r="H17" s="2995">
        <v>264929</v>
      </c>
      <c r="I17" s="2995"/>
      <c r="J17" s="2995">
        <v>268219</v>
      </c>
      <c r="K17" s="2995"/>
      <c r="L17" s="2995">
        <v>12583904</v>
      </c>
      <c r="M17" s="2995">
        <v>43820316</v>
      </c>
    </row>
    <row r="18" spans="1:13" s="2994" customFormat="1" ht="12.75" customHeight="1">
      <c r="A18" s="2996">
        <v>2001</v>
      </c>
      <c r="B18" s="2995">
        <v>11920</v>
      </c>
      <c r="C18" s="2995">
        <v>113548832</v>
      </c>
      <c r="D18" s="2995">
        <v>269250</v>
      </c>
      <c r="E18" s="2995"/>
      <c r="F18" s="2995">
        <v>273135</v>
      </c>
      <c r="G18" s="2995"/>
      <c r="H18" s="2995">
        <v>284784</v>
      </c>
      <c r="I18" s="2995"/>
      <c r="J18" s="2995">
        <v>291672</v>
      </c>
      <c r="K18" s="2995"/>
      <c r="L18" s="2995">
        <v>12385680</v>
      </c>
      <c r="M18" s="2995">
        <v>43778582</v>
      </c>
    </row>
    <row r="19" spans="1:13" s="2994" customFormat="1" ht="12.75" customHeight="1">
      <c r="A19" s="2996">
        <v>2002</v>
      </c>
      <c r="B19" s="2995">
        <v>12027</v>
      </c>
      <c r="C19" s="2995">
        <v>119009179</v>
      </c>
      <c r="D19" s="2995">
        <v>250273</v>
      </c>
      <c r="E19" s="2995"/>
      <c r="F19" s="2995">
        <v>250532</v>
      </c>
      <c r="G19" s="2995"/>
      <c r="H19" s="2995">
        <v>304568</v>
      </c>
      <c r="I19" s="2995"/>
      <c r="J19" s="2995">
        <v>320454</v>
      </c>
      <c r="K19" s="2995"/>
      <c r="L19" s="2995">
        <v>12835564</v>
      </c>
      <c r="M19" s="2995">
        <v>42756822</v>
      </c>
    </row>
    <row r="20" spans="1:13" s="2994" customFormat="1" ht="12.75" customHeight="1">
      <c r="A20" s="2996">
        <v>2003</v>
      </c>
      <c r="B20" s="2995">
        <v>11868</v>
      </c>
      <c r="C20" s="2995">
        <v>121240100</v>
      </c>
      <c r="D20" s="2995">
        <v>285320</v>
      </c>
      <c r="E20" s="2995"/>
      <c r="F20" s="2995">
        <v>285370</v>
      </c>
      <c r="G20" s="2995"/>
      <c r="H20" s="2995">
        <v>365517</v>
      </c>
      <c r="I20" s="2995"/>
      <c r="J20" s="2995">
        <v>363055</v>
      </c>
      <c r="K20" s="2995"/>
      <c r="L20" s="2995">
        <v>14675774</v>
      </c>
      <c r="M20" s="2995">
        <v>42806632</v>
      </c>
    </row>
    <row r="21" spans="1:13" s="2979" customFormat="1" ht="12.6" customHeight="1">
      <c r="A21" s="2993">
        <v>2004</v>
      </c>
      <c r="B21" s="2992">
        <v>12874</v>
      </c>
      <c r="C21" s="2991">
        <v>121945265</v>
      </c>
      <c r="D21" s="2991">
        <v>307013</v>
      </c>
      <c r="E21" s="2991"/>
      <c r="F21" s="2991">
        <v>307013</v>
      </c>
      <c r="G21" s="2991"/>
      <c r="H21" s="2991">
        <v>391926</v>
      </c>
      <c r="I21" s="2991"/>
      <c r="J21" s="2991">
        <v>381124</v>
      </c>
      <c r="K21" s="2991"/>
      <c r="L21" s="2991">
        <v>16621333</v>
      </c>
      <c r="M21" s="2991">
        <v>45201775</v>
      </c>
    </row>
    <row r="22" spans="1:13" s="2967" customFormat="1" ht="12.6" customHeight="1">
      <c r="A22" s="2983">
        <v>2005</v>
      </c>
      <c r="B22" s="2980">
        <v>14092</v>
      </c>
      <c r="C22" s="2980">
        <v>136225356</v>
      </c>
      <c r="D22" s="2980">
        <v>308575</v>
      </c>
      <c r="E22" s="2980"/>
      <c r="F22" s="2980">
        <v>309009</v>
      </c>
      <c r="G22" s="2980"/>
      <c r="H22" s="2980">
        <v>397905</v>
      </c>
      <c r="I22" s="2980"/>
      <c r="J22" s="2980">
        <v>393557</v>
      </c>
      <c r="K22" s="2980"/>
      <c r="L22" s="2980">
        <v>17827841</v>
      </c>
      <c r="M22" s="2980">
        <v>47472903</v>
      </c>
    </row>
    <row r="23" spans="1:13" s="2967" customFormat="1" ht="12.6" customHeight="1">
      <c r="A23" s="2983">
        <v>2006</v>
      </c>
      <c r="B23" s="2980">
        <v>14886</v>
      </c>
      <c r="C23" s="2980">
        <v>148825900</v>
      </c>
      <c r="D23" s="2986">
        <v>322370</v>
      </c>
      <c r="E23" s="2986"/>
      <c r="F23" s="2986">
        <v>322370</v>
      </c>
      <c r="G23" s="2986"/>
      <c r="H23" s="2980">
        <v>442233</v>
      </c>
      <c r="I23" s="2980"/>
      <c r="J23" s="2980">
        <v>440808</v>
      </c>
      <c r="K23" s="2980"/>
      <c r="L23" s="2980">
        <v>19975226</v>
      </c>
      <c r="M23" s="2980">
        <v>46886245</v>
      </c>
    </row>
    <row r="24" spans="1:13" s="2967" customFormat="1" ht="12.6" customHeight="1">
      <c r="A24" s="2983">
        <v>2007</v>
      </c>
      <c r="B24" s="2980">
        <v>15226</v>
      </c>
      <c r="C24" s="2980">
        <v>151815519</v>
      </c>
      <c r="D24" s="2986">
        <v>828609</v>
      </c>
      <c r="E24" s="2986"/>
      <c r="F24" s="2986">
        <v>829609</v>
      </c>
      <c r="G24" s="2986"/>
      <c r="H24" s="2980">
        <v>481815</v>
      </c>
      <c r="I24" s="2980"/>
      <c r="J24" s="2980">
        <v>476909</v>
      </c>
      <c r="K24" s="2980"/>
      <c r="L24" s="2980">
        <v>21173862</v>
      </c>
      <c r="M24" s="2980">
        <v>47054751</v>
      </c>
    </row>
    <row r="25" spans="1:13" s="2967" customFormat="1" ht="12.6" customHeight="1">
      <c r="A25" s="2983">
        <v>2008</v>
      </c>
      <c r="B25" s="2980">
        <v>15003</v>
      </c>
      <c r="C25" s="2980">
        <v>157056485</v>
      </c>
      <c r="D25" s="2986">
        <v>854133</v>
      </c>
      <c r="E25" s="2986"/>
      <c r="F25" s="2986">
        <v>854751</v>
      </c>
      <c r="G25" s="2986"/>
      <c r="H25" s="2980">
        <v>517575</v>
      </c>
      <c r="I25" s="2980"/>
      <c r="J25" s="2980">
        <v>514684</v>
      </c>
      <c r="K25" s="2980"/>
      <c r="L25" s="2980">
        <v>21794545</v>
      </c>
      <c r="M25" s="2980">
        <v>44861806</v>
      </c>
    </row>
    <row r="26" spans="1:13" s="2967" customFormat="1" ht="12.6" customHeight="1">
      <c r="A26" s="2983">
        <v>2009</v>
      </c>
      <c r="B26" s="2980">
        <v>14041</v>
      </c>
      <c r="C26" s="2980">
        <v>148719255</v>
      </c>
      <c r="D26" s="2986">
        <v>851726</v>
      </c>
      <c r="E26" s="2986"/>
      <c r="F26" s="2986">
        <v>852923</v>
      </c>
      <c r="G26" s="2986"/>
      <c r="H26" s="2980">
        <v>495172</v>
      </c>
      <c r="I26" s="2980"/>
      <c r="J26" s="2980">
        <v>495871</v>
      </c>
      <c r="K26" s="2980"/>
      <c r="L26" s="2980">
        <v>20015577</v>
      </c>
      <c r="M26" s="2980">
        <v>42192030</v>
      </c>
    </row>
    <row r="27" spans="1:13" s="2967" customFormat="1" ht="12.6" customHeight="1">
      <c r="A27" s="2983">
        <v>2010</v>
      </c>
      <c r="B27" s="2980">
        <v>14665</v>
      </c>
      <c r="C27" s="2980">
        <v>159682827</v>
      </c>
      <c r="D27" s="2986">
        <v>804377</v>
      </c>
      <c r="E27" s="2986"/>
      <c r="F27" s="2986">
        <v>805054</v>
      </c>
      <c r="G27" s="2986"/>
      <c r="H27" s="2980">
        <v>555200</v>
      </c>
      <c r="I27" s="2980"/>
      <c r="J27" s="2980">
        <v>549973</v>
      </c>
      <c r="K27" s="2980"/>
      <c r="L27" s="2980">
        <v>23107122</v>
      </c>
      <c r="M27" s="2980">
        <v>42867748</v>
      </c>
    </row>
    <row r="28" spans="1:13" s="2967" customFormat="1" ht="12.6" customHeight="1">
      <c r="A28" s="2983">
        <v>2011</v>
      </c>
      <c r="B28" s="2980">
        <v>14186</v>
      </c>
      <c r="C28" s="2980">
        <v>167157489</v>
      </c>
      <c r="D28" s="2986">
        <v>790694</v>
      </c>
      <c r="E28" s="2986"/>
      <c r="F28" s="2986">
        <v>791194</v>
      </c>
      <c r="G28" s="2986"/>
      <c r="H28" s="2980">
        <v>776525</v>
      </c>
      <c r="I28" s="2980"/>
      <c r="J28" s="2980">
        <v>590769</v>
      </c>
      <c r="K28" s="2980"/>
      <c r="L28" s="2980">
        <v>24482025</v>
      </c>
      <c r="M28" s="2980">
        <v>43024713</v>
      </c>
    </row>
    <row r="29" spans="1:13" s="2967" customFormat="1" ht="12.6" customHeight="1">
      <c r="A29" s="2983">
        <v>2012</v>
      </c>
      <c r="B29" s="2980">
        <v>13324</v>
      </c>
      <c r="C29" s="2980">
        <v>165522293</v>
      </c>
      <c r="D29" s="2986">
        <v>712794</v>
      </c>
      <c r="E29" s="2986"/>
      <c r="F29" s="2986">
        <v>712465</v>
      </c>
      <c r="G29" s="2986"/>
      <c r="H29" s="2980">
        <v>657090</v>
      </c>
      <c r="I29" s="2980"/>
      <c r="J29" s="2980">
        <v>641939</v>
      </c>
      <c r="K29" s="2980"/>
      <c r="L29" s="2980">
        <v>26521094</v>
      </c>
      <c r="M29" s="2980">
        <v>41438080</v>
      </c>
    </row>
    <row r="30" spans="1:13" s="2967" customFormat="1" ht="12.6" customHeight="1">
      <c r="A30" s="2983">
        <v>2013</v>
      </c>
      <c r="B30" s="2980">
        <v>14120</v>
      </c>
      <c r="C30" s="2980">
        <v>203136318</v>
      </c>
      <c r="D30" s="2986">
        <v>712057</v>
      </c>
      <c r="E30" s="2986"/>
      <c r="F30" s="2986">
        <v>712057</v>
      </c>
      <c r="G30" s="2986"/>
      <c r="H30" s="2980">
        <v>784041</v>
      </c>
      <c r="I30" s="2980"/>
      <c r="J30" s="2980">
        <v>792287</v>
      </c>
      <c r="K30" s="2980"/>
      <c r="L30" s="2980">
        <v>32955702</v>
      </c>
      <c r="M30" s="2980">
        <v>45293051</v>
      </c>
    </row>
    <row r="31" spans="1:13" s="2967" customFormat="1" ht="12.6" customHeight="1">
      <c r="A31" s="2983">
        <v>2014</v>
      </c>
      <c r="B31" s="2980">
        <v>14198</v>
      </c>
      <c r="C31" s="2980">
        <v>217062218</v>
      </c>
      <c r="D31" s="2986">
        <v>736018</v>
      </c>
      <c r="E31" s="2986"/>
      <c r="F31" s="2986">
        <v>736020</v>
      </c>
      <c r="G31" s="2986"/>
      <c r="H31" s="2980">
        <v>886423</v>
      </c>
      <c r="I31" s="2980"/>
      <c r="J31" s="2980">
        <v>885131</v>
      </c>
      <c r="K31" s="2980"/>
      <c r="L31" s="2980">
        <v>34425129</v>
      </c>
      <c r="M31" s="2980">
        <v>46295509</v>
      </c>
    </row>
    <row r="32" spans="1:13" s="2967" customFormat="1" ht="12.75" customHeight="1">
      <c r="A32" s="2983">
        <v>2015</v>
      </c>
      <c r="B32" s="2980">
        <v>14471</v>
      </c>
      <c r="C32" s="2980">
        <v>237304996</v>
      </c>
      <c r="D32" s="2986">
        <v>784573</v>
      </c>
      <c r="E32" s="2986"/>
      <c r="F32" s="2986">
        <v>784658</v>
      </c>
      <c r="G32" s="2986"/>
      <c r="H32" s="2980">
        <v>877599</v>
      </c>
      <c r="I32" s="2980"/>
      <c r="J32" s="2980">
        <v>887906</v>
      </c>
      <c r="K32" s="2980"/>
      <c r="L32" s="2980">
        <v>35984905</v>
      </c>
      <c r="M32" s="2980">
        <v>50920588</v>
      </c>
    </row>
    <row r="33" spans="1:17" s="2967" customFormat="1" ht="12.75" customHeight="1">
      <c r="A33" s="2983">
        <v>2016</v>
      </c>
      <c r="B33" s="2980">
        <v>14537</v>
      </c>
      <c r="C33" s="2980">
        <v>245512022</v>
      </c>
      <c r="D33" s="2986">
        <v>869084</v>
      </c>
      <c r="E33" s="2986"/>
      <c r="F33" s="2986">
        <v>869080</v>
      </c>
      <c r="G33" s="2986"/>
      <c r="H33" s="2980">
        <v>924216</v>
      </c>
      <c r="I33" s="2980"/>
      <c r="J33" s="2980">
        <v>922108</v>
      </c>
      <c r="K33" s="2980"/>
      <c r="L33" s="2980">
        <v>37519780</v>
      </c>
      <c r="M33" s="2980">
        <v>53826948</v>
      </c>
      <c r="Q33" s="2988"/>
    </row>
    <row r="34" spans="1:17" s="2967" customFormat="1" ht="12.75" customHeight="1">
      <c r="A34" s="2983">
        <v>2017</v>
      </c>
      <c r="B34" s="2980">
        <v>14565</v>
      </c>
      <c r="C34" s="2980">
        <v>245564295</v>
      </c>
      <c r="D34" s="2986">
        <v>924410</v>
      </c>
      <c r="E34" s="2986"/>
      <c r="F34" s="2990">
        <v>924432</v>
      </c>
      <c r="G34" s="2989"/>
      <c r="H34" s="2980">
        <v>980337</v>
      </c>
      <c r="I34" s="2980"/>
      <c r="J34" s="2980">
        <v>986770</v>
      </c>
      <c r="K34" s="2980"/>
      <c r="L34" s="2980">
        <v>36654972</v>
      </c>
      <c r="M34" s="2980">
        <v>56685378</v>
      </c>
      <c r="Q34" s="2988"/>
    </row>
    <row r="35" spans="1:17" s="2967" customFormat="1" ht="12.75" customHeight="1">
      <c r="A35" s="2983">
        <v>2018</v>
      </c>
      <c r="B35" s="2982">
        <v>14120</v>
      </c>
      <c r="C35" s="2982">
        <v>237423682</v>
      </c>
      <c r="D35" s="2986">
        <v>908259</v>
      </c>
      <c r="E35" s="2985"/>
      <c r="F35" s="2987">
        <v>908326</v>
      </c>
      <c r="G35" s="2982"/>
      <c r="H35" s="2982">
        <v>992187</v>
      </c>
      <c r="I35" s="2986"/>
      <c r="J35" s="2986">
        <v>1006222</v>
      </c>
      <c r="K35" s="2985"/>
      <c r="L35" s="2982">
        <v>34837574</v>
      </c>
      <c r="M35" s="2982">
        <v>55523577</v>
      </c>
    </row>
    <row r="36" spans="1:17" s="2967" customFormat="1" ht="12.75" customHeight="1">
      <c r="A36" s="2983">
        <v>2019</v>
      </c>
      <c r="B36" s="2982">
        <v>14189</v>
      </c>
      <c r="C36" s="2982">
        <v>237308457</v>
      </c>
      <c r="D36" s="2982">
        <v>928411</v>
      </c>
      <c r="E36" s="2982"/>
      <c r="F36" s="2982">
        <v>928291</v>
      </c>
      <c r="G36" s="2982"/>
      <c r="H36" s="2982">
        <v>906757</v>
      </c>
      <c r="I36" s="2982"/>
      <c r="J36" s="2982">
        <v>900189</v>
      </c>
      <c r="K36" s="2982"/>
      <c r="L36" s="2982">
        <v>32494616</v>
      </c>
      <c r="M36" s="2982">
        <v>52825325</v>
      </c>
    </row>
    <row r="37" spans="1:17" s="2967" customFormat="1" ht="12.75" customHeight="1">
      <c r="A37" s="2983">
        <v>2020</v>
      </c>
      <c r="B37" s="2982">
        <v>12002</v>
      </c>
      <c r="C37" s="2982">
        <v>213028907</v>
      </c>
      <c r="D37" s="2982">
        <v>541619</v>
      </c>
      <c r="E37" s="2982"/>
      <c r="F37" s="2982">
        <v>541647</v>
      </c>
      <c r="G37" s="2982"/>
      <c r="H37" s="2982">
        <v>920315</v>
      </c>
      <c r="I37" s="2982"/>
      <c r="J37" s="2982">
        <v>933725</v>
      </c>
      <c r="K37" s="2982"/>
      <c r="L37" s="2982">
        <v>32050493</v>
      </c>
      <c r="M37" s="2982">
        <v>47320457</v>
      </c>
    </row>
    <row r="38" spans="1:17" s="2967" customFormat="1" ht="12.75" customHeight="1">
      <c r="A38" s="2983">
        <v>2021</v>
      </c>
      <c r="B38" s="2973">
        <v>12153</v>
      </c>
      <c r="C38" s="2973">
        <v>201020090</v>
      </c>
      <c r="D38" s="2973">
        <v>704609</v>
      </c>
      <c r="E38" s="2974"/>
      <c r="F38" s="2973">
        <v>704523</v>
      </c>
      <c r="G38" s="2974"/>
      <c r="H38" s="2973">
        <v>1017541</v>
      </c>
      <c r="I38" s="2967" t="s">
        <v>876</v>
      </c>
      <c r="J38" s="2973">
        <v>1019467</v>
      </c>
      <c r="K38" s="2984"/>
      <c r="L38" s="2973">
        <v>33086998</v>
      </c>
      <c r="M38" s="2973">
        <v>49992892</v>
      </c>
    </row>
    <row r="39" spans="1:17" s="2967" customFormat="1" ht="12.75" customHeight="1">
      <c r="A39" s="2983">
        <v>2022</v>
      </c>
      <c r="B39" s="2982">
        <v>12802</v>
      </c>
      <c r="C39" s="2982" t="s">
        <v>3536</v>
      </c>
      <c r="D39" s="2982" t="s">
        <v>3535</v>
      </c>
      <c r="F39" s="2982" t="s">
        <v>3534</v>
      </c>
      <c r="H39" s="2982">
        <v>975887</v>
      </c>
      <c r="J39" s="2982">
        <v>1005476</v>
      </c>
      <c r="L39" s="2982">
        <v>32568446</v>
      </c>
      <c r="M39" s="2982">
        <v>52457040</v>
      </c>
    </row>
    <row r="40" spans="1:17" s="2967" customFormat="1" ht="12.75" customHeight="1">
      <c r="A40" s="2983">
        <v>2023</v>
      </c>
      <c r="B40" s="2982">
        <v>13036</v>
      </c>
      <c r="C40" s="2982">
        <v>240501633</v>
      </c>
      <c r="D40" s="2982">
        <v>962593</v>
      </c>
      <c r="F40" s="2982">
        <v>962460</v>
      </c>
      <c r="G40" s="2967" t="s">
        <v>2032</v>
      </c>
      <c r="H40" s="2982">
        <v>983523</v>
      </c>
      <c r="J40" s="2982">
        <v>983146</v>
      </c>
      <c r="K40" s="2967" t="s">
        <v>2032</v>
      </c>
      <c r="L40" s="2982">
        <v>30795625</v>
      </c>
      <c r="M40" s="2982">
        <v>51314081</v>
      </c>
    </row>
    <row r="41" spans="1:17" s="2967" customFormat="1" ht="12.75" customHeight="1">
      <c r="A41" s="2981">
        <v>2024</v>
      </c>
      <c r="B41" s="2980"/>
      <c r="C41" s="2973"/>
      <c r="D41" s="2980"/>
      <c r="F41" s="2980"/>
      <c r="H41" s="2980"/>
      <c r="J41" s="2980"/>
      <c r="L41" s="2980"/>
      <c r="M41" s="2980"/>
    </row>
    <row r="42" spans="1:17" s="2979" customFormat="1">
      <c r="A42" s="2979" t="s">
        <v>3533</v>
      </c>
      <c r="B42" s="2976">
        <v>13434</v>
      </c>
      <c r="C42" s="2976">
        <v>240863616</v>
      </c>
      <c r="D42" s="2976">
        <v>959748</v>
      </c>
      <c r="F42" s="2976">
        <v>962031</v>
      </c>
      <c r="G42" s="2967"/>
      <c r="H42" s="2976">
        <v>1074267</v>
      </c>
      <c r="J42" s="2976">
        <v>1092237</v>
      </c>
      <c r="K42" s="2855"/>
      <c r="L42" s="2976">
        <v>33603470</v>
      </c>
      <c r="M42" s="2976">
        <v>52065709</v>
      </c>
      <c r="N42" s="2967"/>
      <c r="O42" s="2967"/>
      <c r="P42" s="2967"/>
    </row>
    <row r="43" spans="1:17" s="2979" customFormat="1">
      <c r="A43" s="2978" t="s">
        <v>801</v>
      </c>
      <c r="B43" s="2976">
        <v>9595</v>
      </c>
      <c r="C43" s="2976">
        <v>217824475</v>
      </c>
      <c r="D43" s="2976">
        <v>973</v>
      </c>
      <c r="F43" s="2976">
        <v>3256</v>
      </c>
      <c r="G43" s="2967"/>
      <c r="H43" s="2976">
        <v>971393</v>
      </c>
      <c r="J43" s="2976">
        <v>979000</v>
      </c>
      <c r="K43" s="2855"/>
      <c r="L43" s="2976">
        <v>32726515</v>
      </c>
      <c r="M43" s="2976">
        <v>48606673</v>
      </c>
      <c r="N43" s="2967"/>
      <c r="O43" s="2967"/>
      <c r="P43" s="2967"/>
    </row>
    <row r="44" spans="1:17" s="2979" customFormat="1">
      <c r="A44" s="2977" t="s">
        <v>432</v>
      </c>
      <c r="B44" s="2976">
        <v>2456</v>
      </c>
      <c r="C44" s="2976">
        <v>32448081</v>
      </c>
      <c r="D44" s="2976">
        <v>0</v>
      </c>
      <c r="F44" s="2976">
        <v>0</v>
      </c>
      <c r="G44" s="2967"/>
      <c r="H44" s="2976">
        <v>192906</v>
      </c>
      <c r="J44" s="2976">
        <v>202301</v>
      </c>
      <c r="K44" s="2855"/>
      <c r="L44" s="2976">
        <v>4499317</v>
      </c>
      <c r="M44" s="2976">
        <v>8594841</v>
      </c>
      <c r="N44" s="2967"/>
      <c r="O44" s="2967"/>
      <c r="P44" s="2967"/>
    </row>
    <row r="45" spans="1:17" s="2979" customFormat="1">
      <c r="A45" s="2975" t="s">
        <v>3532</v>
      </c>
      <c r="B45" s="2973">
        <v>2285</v>
      </c>
      <c r="C45" s="2973">
        <v>31439891</v>
      </c>
      <c r="D45" s="2973">
        <v>0</v>
      </c>
      <c r="F45" s="2973">
        <v>0</v>
      </c>
      <c r="G45" s="2967"/>
      <c r="H45" s="2973">
        <v>192902</v>
      </c>
      <c r="J45" s="2973">
        <v>202295</v>
      </c>
      <c r="K45" s="2855"/>
      <c r="L45" s="2973">
        <v>4310510</v>
      </c>
      <c r="M45" s="2973">
        <v>8467598</v>
      </c>
      <c r="N45" s="2967"/>
      <c r="O45" s="2967"/>
      <c r="P45" s="2967"/>
    </row>
    <row r="46" spans="1:17" s="2967" customFormat="1">
      <c r="A46" s="2975" t="s">
        <v>3531</v>
      </c>
      <c r="B46" s="2973">
        <v>171</v>
      </c>
      <c r="C46" s="2973">
        <v>1008190</v>
      </c>
      <c r="D46" s="2973">
        <v>0</v>
      </c>
      <c r="F46" s="2973">
        <v>0</v>
      </c>
      <c r="H46" s="2973">
        <v>4</v>
      </c>
      <c r="J46" s="2973">
        <v>6</v>
      </c>
      <c r="K46" s="2855"/>
      <c r="L46" s="2973">
        <v>188807</v>
      </c>
      <c r="M46" s="2973">
        <v>127243</v>
      </c>
    </row>
    <row r="47" spans="1:17" s="2967" customFormat="1">
      <c r="A47" s="2977" t="s">
        <v>431</v>
      </c>
      <c r="B47" s="2976">
        <v>1397</v>
      </c>
      <c r="C47" s="2976">
        <v>11557905</v>
      </c>
      <c r="D47" s="2976">
        <v>0</v>
      </c>
      <c r="F47" s="2976">
        <v>0</v>
      </c>
      <c r="H47" s="2976">
        <v>7218</v>
      </c>
      <c r="J47" s="2976">
        <v>7322</v>
      </c>
      <c r="K47" s="2855"/>
      <c r="L47" s="2976">
        <v>2590364</v>
      </c>
      <c r="M47" s="2976">
        <v>5024458</v>
      </c>
    </row>
    <row r="48" spans="1:17" s="2967" customFormat="1">
      <c r="A48" s="2975" t="s">
        <v>3530</v>
      </c>
      <c r="B48" s="2973">
        <v>959</v>
      </c>
      <c r="C48" s="2973">
        <v>9246345</v>
      </c>
      <c r="D48" s="2973">
        <v>0</v>
      </c>
      <c r="F48" s="2973">
        <v>0</v>
      </c>
      <c r="H48" s="2973">
        <v>3375</v>
      </c>
      <c r="J48" s="2973">
        <v>3808</v>
      </c>
      <c r="K48" s="2855"/>
      <c r="L48" s="2973">
        <v>1282450</v>
      </c>
      <c r="M48" s="2973">
        <v>4287705</v>
      </c>
    </row>
    <row r="49" spans="1:13" s="2967" customFormat="1" ht="12.75" customHeight="1">
      <c r="A49" s="2975" t="s">
        <v>3529</v>
      </c>
      <c r="B49" s="2973">
        <v>438</v>
      </c>
      <c r="C49" s="2973">
        <v>2311560</v>
      </c>
      <c r="D49" s="2973">
        <v>0</v>
      </c>
      <c r="F49" s="2973">
        <v>0</v>
      </c>
      <c r="H49" s="2973">
        <v>3843</v>
      </c>
      <c r="J49" s="2973">
        <v>3514</v>
      </c>
      <c r="K49" s="2855"/>
      <c r="L49" s="2973">
        <v>1307914</v>
      </c>
      <c r="M49" s="2973">
        <v>736753</v>
      </c>
    </row>
    <row r="50" spans="1:13" s="2967" customFormat="1" ht="12.75" customHeight="1">
      <c r="A50" s="2977" t="s">
        <v>430</v>
      </c>
      <c r="B50" s="2976">
        <v>0</v>
      </c>
      <c r="C50" s="2976">
        <v>0</v>
      </c>
      <c r="D50" s="2976">
        <v>0</v>
      </c>
      <c r="F50" s="2976">
        <v>0</v>
      </c>
      <c r="H50" s="2976">
        <v>0</v>
      </c>
      <c r="J50" s="2976">
        <v>0</v>
      </c>
      <c r="K50" s="2855"/>
      <c r="L50" s="2976">
        <v>0</v>
      </c>
      <c r="M50" s="2976">
        <v>0</v>
      </c>
    </row>
    <row r="51" spans="1:13" s="2967" customFormat="1" ht="12.75" customHeight="1">
      <c r="A51" s="2977" t="s">
        <v>429</v>
      </c>
      <c r="B51" s="2976">
        <v>2269</v>
      </c>
      <c r="C51" s="2976">
        <v>37790719</v>
      </c>
      <c r="D51" s="2976">
        <v>919</v>
      </c>
      <c r="F51" s="2976">
        <v>3210</v>
      </c>
      <c r="G51" s="2974"/>
      <c r="H51" s="2976">
        <v>148170</v>
      </c>
      <c r="J51" s="2976">
        <v>137138</v>
      </c>
      <c r="K51" s="2855"/>
      <c r="L51" s="2976">
        <v>4381959</v>
      </c>
      <c r="M51" s="2976">
        <v>5897217</v>
      </c>
    </row>
    <row r="52" spans="1:13" s="2967" customFormat="1" ht="12.75" customHeight="1">
      <c r="A52" s="2975" t="s">
        <v>3528</v>
      </c>
      <c r="B52" s="2973">
        <v>2269</v>
      </c>
      <c r="C52" s="2973">
        <v>37790719</v>
      </c>
      <c r="D52" s="2973">
        <v>919</v>
      </c>
      <c r="F52" s="2973">
        <v>3210</v>
      </c>
      <c r="G52" s="2974"/>
      <c r="H52" s="2973">
        <v>148170</v>
      </c>
      <c r="J52" s="2973">
        <v>137138</v>
      </c>
      <c r="K52" s="2855"/>
      <c r="L52" s="2973">
        <v>4381959</v>
      </c>
      <c r="M52" s="2973">
        <v>5897217</v>
      </c>
    </row>
    <row r="53" spans="1:13" s="2967" customFormat="1">
      <c r="A53" s="2977" t="s">
        <v>428</v>
      </c>
      <c r="B53" s="2976">
        <v>1601</v>
      </c>
      <c r="C53" s="2976">
        <v>23537647</v>
      </c>
      <c r="D53" s="2976">
        <v>54</v>
      </c>
      <c r="F53" s="2976">
        <v>46</v>
      </c>
      <c r="G53" s="2974"/>
      <c r="H53" s="2976">
        <v>44745</v>
      </c>
      <c r="J53" s="2976">
        <v>42286</v>
      </c>
      <c r="K53" s="2855"/>
      <c r="L53" s="2976">
        <v>2989542</v>
      </c>
      <c r="M53" s="2976">
        <v>3233490</v>
      </c>
    </row>
    <row r="54" spans="1:13" s="2967" customFormat="1">
      <c r="A54" s="2975" t="s">
        <v>3527</v>
      </c>
      <c r="B54" s="2973">
        <v>1601</v>
      </c>
      <c r="C54" s="2973">
        <v>23537647</v>
      </c>
      <c r="D54" s="2973">
        <v>54</v>
      </c>
      <c r="F54" s="2973">
        <v>46</v>
      </c>
      <c r="G54" s="2974"/>
      <c r="H54" s="2973">
        <v>44745</v>
      </c>
      <c r="J54" s="2973">
        <v>42286</v>
      </c>
      <c r="K54" s="2855"/>
      <c r="L54" s="2973">
        <v>2989542</v>
      </c>
      <c r="M54" s="2973">
        <v>3233490</v>
      </c>
    </row>
    <row r="55" spans="1:13" s="2967" customFormat="1">
      <c r="A55" s="2977" t="s">
        <v>427</v>
      </c>
      <c r="B55" s="2976">
        <v>1817</v>
      </c>
      <c r="C55" s="2976">
        <v>112354811</v>
      </c>
      <c r="D55" s="2976">
        <v>0</v>
      </c>
      <c r="F55" s="2976">
        <v>0</v>
      </c>
      <c r="G55" s="2974"/>
      <c r="H55" s="2976">
        <v>578354</v>
      </c>
      <c r="J55" s="2976">
        <v>589953</v>
      </c>
      <c r="K55" s="2855"/>
      <c r="L55" s="2976">
        <v>18237877</v>
      </c>
      <c r="M55" s="2976">
        <v>25856667</v>
      </c>
    </row>
    <row r="56" spans="1:13" s="2967" customFormat="1">
      <c r="A56" s="2975" t="s">
        <v>3526</v>
      </c>
      <c r="B56" s="2973">
        <v>1817</v>
      </c>
      <c r="C56" s="2973">
        <v>112354811</v>
      </c>
      <c r="D56" s="2973">
        <v>0</v>
      </c>
      <c r="F56" s="2973">
        <v>0</v>
      </c>
      <c r="G56" s="2974"/>
      <c r="H56" s="2973">
        <v>578354</v>
      </c>
      <c r="J56" s="2973">
        <v>589953</v>
      </c>
      <c r="K56" s="2855"/>
      <c r="L56" s="2973">
        <v>18237877</v>
      </c>
      <c r="M56" s="2973">
        <v>25856667</v>
      </c>
    </row>
    <row r="57" spans="1:13" s="2967" customFormat="1">
      <c r="A57" s="2977" t="s">
        <v>426</v>
      </c>
      <c r="B57" s="2976">
        <v>55</v>
      </c>
      <c r="C57" s="2976">
        <v>135312</v>
      </c>
      <c r="D57" s="2976">
        <v>0</v>
      </c>
      <c r="F57" s="2976">
        <v>0</v>
      </c>
      <c r="G57" s="2974"/>
      <c r="H57" s="2976">
        <v>0</v>
      </c>
      <c r="J57" s="2976">
        <v>0</v>
      </c>
      <c r="K57" s="2855"/>
      <c r="L57" s="2976">
        <v>27456</v>
      </c>
      <c r="M57" s="2976">
        <v>0</v>
      </c>
    </row>
    <row r="58" spans="1:13" s="2967" customFormat="1">
      <c r="A58" s="2975" t="s">
        <v>3525</v>
      </c>
      <c r="B58" s="2973">
        <v>8</v>
      </c>
      <c r="C58" s="2973">
        <v>40523</v>
      </c>
      <c r="D58" s="2973">
        <v>0</v>
      </c>
      <c r="F58" s="2973">
        <v>0</v>
      </c>
      <c r="G58" s="2974"/>
      <c r="H58" s="2973">
        <v>0</v>
      </c>
      <c r="J58" s="2973">
        <v>0</v>
      </c>
      <c r="K58" s="2855"/>
      <c r="L58" s="2973">
        <v>27456</v>
      </c>
      <c r="M58" s="2973">
        <v>0</v>
      </c>
    </row>
    <row r="59" spans="1:13" s="2967" customFormat="1">
      <c r="A59" s="2975" t="s">
        <v>3524</v>
      </c>
      <c r="B59" s="2973">
        <v>47</v>
      </c>
      <c r="C59" s="2973">
        <v>94789</v>
      </c>
      <c r="D59" s="2973">
        <v>0</v>
      </c>
      <c r="F59" s="2973">
        <v>0</v>
      </c>
      <c r="G59" s="2974"/>
      <c r="H59" s="2973">
        <v>0</v>
      </c>
      <c r="J59" s="2973">
        <v>0</v>
      </c>
      <c r="K59" s="2855"/>
      <c r="L59" s="2973">
        <v>0</v>
      </c>
      <c r="M59" s="2973">
        <v>0</v>
      </c>
    </row>
    <row r="60" spans="1:13" s="2967" customFormat="1">
      <c r="A60" s="2978" t="s">
        <v>3241</v>
      </c>
      <c r="B60" s="2976">
        <v>2514</v>
      </c>
      <c r="C60" s="2976">
        <v>15490431</v>
      </c>
      <c r="D60" s="2976">
        <v>553352</v>
      </c>
      <c r="F60" s="2976">
        <v>553352</v>
      </c>
      <c r="G60" s="2974"/>
      <c r="H60" s="2976">
        <v>61314</v>
      </c>
      <c r="J60" s="2976">
        <v>71322</v>
      </c>
      <c r="K60" s="2855"/>
      <c r="L60" s="2976">
        <v>720532</v>
      </c>
      <c r="M60" s="2976">
        <v>2183322</v>
      </c>
    </row>
    <row r="61" spans="1:13" s="2967" customFormat="1">
      <c r="A61" s="2977" t="s">
        <v>3241</v>
      </c>
      <c r="B61" s="2976">
        <v>2514</v>
      </c>
      <c r="C61" s="2976">
        <v>15490431</v>
      </c>
      <c r="D61" s="2976">
        <v>553352</v>
      </c>
      <c r="F61" s="2976">
        <v>553352</v>
      </c>
      <c r="G61" s="2974"/>
      <c r="H61" s="2976">
        <v>61314</v>
      </c>
      <c r="J61" s="2976">
        <v>71322</v>
      </c>
      <c r="K61" s="2855"/>
      <c r="L61" s="2976">
        <v>720532</v>
      </c>
      <c r="M61" s="2976">
        <v>2183322</v>
      </c>
    </row>
    <row r="62" spans="1:13" s="2967" customFormat="1">
      <c r="A62" s="2975" t="s">
        <v>3523</v>
      </c>
      <c r="B62" s="2973">
        <v>297</v>
      </c>
      <c r="C62" s="2973">
        <v>673523</v>
      </c>
      <c r="D62" s="2973">
        <v>35070</v>
      </c>
      <c r="F62" s="2973">
        <v>31968</v>
      </c>
      <c r="G62" s="2974"/>
      <c r="H62" s="2973">
        <v>3709</v>
      </c>
      <c r="J62" s="2973">
        <v>3757</v>
      </c>
      <c r="K62" s="2855"/>
      <c r="L62" s="2973">
        <v>15426</v>
      </c>
      <c r="M62" s="2973">
        <v>101346</v>
      </c>
    </row>
    <row r="63" spans="1:13" s="2967" customFormat="1">
      <c r="A63" s="2975" t="s">
        <v>3522</v>
      </c>
      <c r="B63" s="2973">
        <v>374</v>
      </c>
      <c r="C63" s="2973">
        <v>916548</v>
      </c>
      <c r="D63" s="2973">
        <v>237217</v>
      </c>
      <c r="F63" s="2973">
        <v>236526</v>
      </c>
      <c r="G63" s="2974"/>
      <c r="H63" s="2973">
        <v>4038</v>
      </c>
      <c r="J63" s="2973">
        <v>4078</v>
      </c>
      <c r="K63" s="2855"/>
      <c r="L63" s="2973">
        <v>23781</v>
      </c>
      <c r="M63" s="2973">
        <v>103021</v>
      </c>
    </row>
    <row r="64" spans="1:13" s="2967" customFormat="1">
      <c r="A64" s="2975" t="s">
        <v>3521</v>
      </c>
      <c r="B64" s="2973">
        <v>79</v>
      </c>
      <c r="C64" s="2973">
        <v>149003</v>
      </c>
      <c r="D64" s="2973">
        <v>0</v>
      </c>
      <c r="F64" s="2973">
        <v>0</v>
      </c>
      <c r="G64" s="2974"/>
      <c r="H64" s="2973">
        <v>1298</v>
      </c>
      <c r="J64" s="2973">
        <v>1282</v>
      </c>
      <c r="K64" s="2855"/>
      <c r="L64" s="2973">
        <v>7468</v>
      </c>
      <c r="M64" s="2973">
        <v>19713</v>
      </c>
    </row>
    <row r="65" spans="1:26" s="2967" customFormat="1">
      <c r="A65" s="2975" t="s">
        <v>3520</v>
      </c>
      <c r="B65" s="2973">
        <v>736</v>
      </c>
      <c r="C65" s="2973">
        <v>9969316</v>
      </c>
      <c r="D65" s="2973">
        <v>0</v>
      </c>
      <c r="F65" s="2973">
        <v>0</v>
      </c>
      <c r="G65" s="2974"/>
      <c r="H65" s="2973">
        <v>34215</v>
      </c>
      <c r="J65" s="2973">
        <v>43521</v>
      </c>
      <c r="K65" s="2855"/>
      <c r="L65" s="2973">
        <v>510431</v>
      </c>
      <c r="M65" s="2973">
        <v>1332467</v>
      </c>
    </row>
    <row r="66" spans="1:26" s="2967" customFormat="1">
      <c r="A66" s="2975" t="s">
        <v>3519</v>
      </c>
      <c r="B66" s="2973">
        <v>111</v>
      </c>
      <c r="C66" s="2973">
        <v>256149</v>
      </c>
      <c r="D66" s="2973">
        <v>2555</v>
      </c>
      <c r="F66" s="2973">
        <v>2663</v>
      </c>
      <c r="G66" s="2974"/>
      <c r="H66" s="2973">
        <v>895</v>
      </c>
      <c r="J66" s="2973">
        <v>889</v>
      </c>
      <c r="K66" s="2855"/>
      <c r="L66" s="2973">
        <v>4751</v>
      </c>
      <c r="M66" s="2973">
        <v>26179</v>
      </c>
    </row>
    <row r="67" spans="1:26" s="2967" customFormat="1">
      <c r="A67" s="2975" t="s">
        <v>3518</v>
      </c>
      <c r="B67" s="2973">
        <v>484</v>
      </c>
      <c r="C67" s="2973">
        <v>2611264</v>
      </c>
      <c r="D67" s="2973">
        <v>5236</v>
      </c>
      <c r="F67" s="2973">
        <v>5445</v>
      </c>
      <c r="G67" s="2974"/>
      <c r="H67" s="2973">
        <v>12385</v>
      </c>
      <c r="J67" s="2973">
        <v>12885</v>
      </c>
      <c r="K67" s="2855"/>
      <c r="L67" s="2973">
        <v>128834</v>
      </c>
      <c r="M67" s="2973">
        <v>476101</v>
      </c>
    </row>
    <row r="68" spans="1:26" s="2967" customFormat="1">
      <c r="A68" s="2975" t="s">
        <v>3517</v>
      </c>
      <c r="B68" s="2973">
        <v>204</v>
      </c>
      <c r="C68" s="2973">
        <v>635219</v>
      </c>
      <c r="D68" s="2973">
        <v>50658</v>
      </c>
      <c r="F68" s="2973">
        <v>54024</v>
      </c>
      <c r="G68" s="2974"/>
      <c r="H68" s="2973">
        <v>2669</v>
      </c>
      <c r="J68" s="2973">
        <v>2743</v>
      </c>
      <c r="K68" s="2855"/>
      <c r="L68" s="2973">
        <v>16913</v>
      </c>
      <c r="M68" s="2973">
        <v>68075</v>
      </c>
    </row>
    <row r="69" spans="1:26" s="2967" customFormat="1">
      <c r="A69" s="2975" t="s">
        <v>3516</v>
      </c>
      <c r="B69" s="2973">
        <v>132</v>
      </c>
      <c r="C69" s="2973">
        <v>219535</v>
      </c>
      <c r="D69" s="2973">
        <v>0</v>
      </c>
      <c r="F69" s="2973">
        <v>0</v>
      </c>
      <c r="G69" s="2974"/>
      <c r="H69" s="2973">
        <v>1495</v>
      </c>
      <c r="J69" s="2973">
        <v>1572</v>
      </c>
      <c r="K69" s="2855"/>
      <c r="L69" s="2973">
        <v>10674</v>
      </c>
      <c r="M69" s="2973">
        <v>47759</v>
      </c>
    </row>
    <row r="70" spans="1:26" s="2967" customFormat="1">
      <c r="A70" s="2975" t="s">
        <v>2972</v>
      </c>
      <c r="B70" s="2973">
        <v>97</v>
      </c>
      <c r="C70" s="2973">
        <v>59874</v>
      </c>
      <c r="D70" s="2973">
        <v>222616</v>
      </c>
      <c r="F70" s="2973">
        <v>222726</v>
      </c>
      <c r="G70" s="2974"/>
      <c r="H70" s="2973">
        <v>610</v>
      </c>
      <c r="J70" s="2973">
        <v>595</v>
      </c>
      <c r="K70" s="2855"/>
      <c r="L70" s="2973">
        <v>2254</v>
      </c>
      <c r="M70" s="2973">
        <v>8661</v>
      </c>
    </row>
    <row r="71" spans="1:26" s="2967" customFormat="1">
      <c r="A71" s="2978" t="s">
        <v>3240</v>
      </c>
      <c r="B71" s="2976">
        <v>1325</v>
      </c>
      <c r="C71" s="2976">
        <v>7548710</v>
      </c>
      <c r="D71" s="2976">
        <v>405423</v>
      </c>
      <c r="F71" s="2976">
        <v>405423</v>
      </c>
      <c r="G71" s="2974"/>
      <c r="H71" s="2976">
        <v>41560</v>
      </c>
      <c r="J71" s="2976">
        <v>41915</v>
      </c>
      <c r="K71" s="2855"/>
      <c r="L71" s="2976">
        <v>156423</v>
      </c>
      <c r="M71" s="2976">
        <v>1275714</v>
      </c>
    </row>
    <row r="72" spans="1:26" s="2967" customFormat="1">
      <c r="A72" s="2977" t="s">
        <v>3240</v>
      </c>
      <c r="B72" s="2976">
        <v>1325</v>
      </c>
      <c r="C72" s="2976">
        <v>7548710</v>
      </c>
      <c r="D72" s="2976">
        <v>405423</v>
      </c>
      <c r="F72" s="2976">
        <v>405423</v>
      </c>
      <c r="G72" s="2974"/>
      <c r="H72" s="2976">
        <v>41560</v>
      </c>
      <c r="J72" s="2976">
        <v>41915</v>
      </c>
      <c r="K72" s="2855"/>
      <c r="L72" s="2976">
        <v>156423</v>
      </c>
      <c r="M72" s="2976">
        <v>1275714</v>
      </c>
    </row>
    <row r="73" spans="1:26" s="2967" customFormat="1">
      <c r="A73" s="2975" t="s">
        <v>3515</v>
      </c>
      <c r="B73" s="2973">
        <v>259</v>
      </c>
      <c r="C73" s="2973">
        <v>2197408</v>
      </c>
      <c r="D73" s="2973">
        <v>0</v>
      </c>
      <c r="F73" s="2973">
        <v>0</v>
      </c>
      <c r="G73" s="2974"/>
      <c r="H73" s="2973">
        <v>39648</v>
      </c>
      <c r="J73" s="2973">
        <v>39969</v>
      </c>
      <c r="K73" s="2855"/>
      <c r="L73" s="2973">
        <v>150423</v>
      </c>
      <c r="M73" s="2973">
        <v>1145622</v>
      </c>
    </row>
    <row r="74" spans="1:26" s="2967" customFormat="1">
      <c r="A74" s="2975" t="s">
        <v>3514</v>
      </c>
      <c r="B74" s="2973">
        <v>672</v>
      </c>
      <c r="C74" s="2973">
        <v>4285297</v>
      </c>
      <c r="D74" s="2973">
        <v>202570</v>
      </c>
      <c r="F74" s="2973">
        <v>202853</v>
      </c>
      <c r="G74" s="2974"/>
      <c r="H74" s="2973">
        <v>596</v>
      </c>
      <c r="J74" s="2973">
        <v>570</v>
      </c>
      <c r="K74" s="2855"/>
      <c r="L74" s="2973">
        <v>3431</v>
      </c>
      <c r="M74" s="2973">
        <v>97620</v>
      </c>
    </row>
    <row r="75" spans="1:26" s="2967" customFormat="1">
      <c r="A75" s="2975" t="s">
        <v>3513</v>
      </c>
      <c r="B75" s="2973">
        <v>394</v>
      </c>
      <c r="C75" s="2973">
        <v>1066005</v>
      </c>
      <c r="D75" s="2973">
        <v>202853</v>
      </c>
      <c r="F75" s="2973">
        <v>202570</v>
      </c>
      <c r="G75" s="2974"/>
      <c r="H75" s="2973">
        <v>1316</v>
      </c>
      <c r="J75" s="2973">
        <v>1376</v>
      </c>
      <c r="K75" s="2855"/>
      <c r="L75" s="2973">
        <v>2569</v>
      </c>
      <c r="M75" s="2973">
        <v>32472</v>
      </c>
    </row>
    <row r="76" spans="1:26" ht="13.7" customHeight="1">
      <c r="A76" s="5698"/>
      <c r="B76" s="5701" t="s">
        <v>3512</v>
      </c>
      <c r="C76" s="5702"/>
      <c r="D76" s="5705" t="s">
        <v>3511</v>
      </c>
      <c r="E76" s="5710"/>
      <c r="F76" s="5710"/>
      <c r="G76" s="2971"/>
      <c r="H76" s="5720" t="s">
        <v>3510</v>
      </c>
      <c r="I76" s="5721"/>
      <c r="J76" s="5721"/>
      <c r="K76" s="2970"/>
      <c r="L76" s="5718" t="s">
        <v>3509</v>
      </c>
      <c r="M76" s="5719"/>
      <c r="N76" s="2967"/>
      <c r="O76" s="2967"/>
      <c r="P76" s="2967"/>
    </row>
    <row r="77" spans="1:26" ht="13.7" customHeight="1">
      <c r="A77" s="5699"/>
      <c r="B77" s="5703"/>
      <c r="C77" s="5704"/>
      <c r="D77" s="5711" t="s">
        <v>3508</v>
      </c>
      <c r="E77" s="5712"/>
      <c r="F77" s="5711" t="s">
        <v>3507</v>
      </c>
      <c r="G77" s="5712"/>
      <c r="H77" s="2969" t="s">
        <v>3506</v>
      </c>
      <c r="I77" s="2968"/>
      <c r="J77" s="2969" t="s">
        <v>3505</v>
      </c>
      <c r="K77" s="2968"/>
      <c r="L77" s="254" t="s">
        <v>3506</v>
      </c>
      <c r="M77" s="254" t="s">
        <v>3505</v>
      </c>
      <c r="N77" s="2967"/>
      <c r="O77" s="2967"/>
      <c r="P77" s="2967"/>
    </row>
    <row r="78" spans="1:26" ht="13.7" customHeight="1">
      <c r="A78" s="5700"/>
      <c r="B78" s="2966" t="s">
        <v>791</v>
      </c>
      <c r="C78" s="2966" t="s">
        <v>3504</v>
      </c>
      <c r="D78" s="5707" t="s">
        <v>791</v>
      </c>
      <c r="E78" s="5709"/>
      <c r="F78" s="5709"/>
      <c r="G78" s="5709"/>
      <c r="H78" s="5709"/>
      <c r="I78" s="5709"/>
      <c r="J78" s="5709"/>
      <c r="K78" s="2965"/>
      <c r="L78" s="5707" t="s">
        <v>2148</v>
      </c>
      <c r="M78" s="5708"/>
    </row>
    <row r="79" spans="1:26" ht="13.7" customHeight="1">
      <c r="A79" s="5722" t="s">
        <v>412</v>
      </c>
      <c r="B79" s="5722"/>
      <c r="C79" s="5722"/>
      <c r="D79" s="5722"/>
      <c r="E79" s="5722"/>
      <c r="F79" s="5722"/>
      <c r="G79" s="5722"/>
      <c r="H79" s="5722"/>
      <c r="I79" s="5722"/>
      <c r="J79" s="5722"/>
      <c r="K79" s="5722"/>
      <c r="L79" s="5722"/>
      <c r="M79" s="5722"/>
      <c r="R79" s="5713"/>
      <c r="S79" s="5713"/>
      <c r="T79" s="5713"/>
      <c r="U79" s="5713"/>
      <c r="V79" s="5713"/>
      <c r="W79" s="5713"/>
      <c r="X79" s="5713"/>
      <c r="Y79" s="5713"/>
      <c r="Z79" s="5713"/>
    </row>
    <row r="80" spans="1:26" s="2846" customFormat="1" ht="12" customHeight="1">
      <c r="A80" s="5713" t="s">
        <v>3503</v>
      </c>
      <c r="B80" s="5713"/>
      <c r="C80" s="5713"/>
      <c r="D80" s="5713"/>
      <c r="E80" s="5713"/>
      <c r="F80" s="5713"/>
      <c r="G80" s="5713"/>
      <c r="H80" s="5713"/>
      <c r="I80" s="5713"/>
      <c r="J80" s="5713"/>
      <c r="K80" s="5713"/>
      <c r="L80" s="5713"/>
      <c r="M80" s="5713"/>
    </row>
    <row r="81" spans="1:13" s="2964" customFormat="1" ht="11.25" customHeight="1">
      <c r="A81" s="5713" t="s">
        <v>3502</v>
      </c>
      <c r="B81" s="5713"/>
      <c r="C81" s="5713"/>
      <c r="D81" s="5713"/>
      <c r="E81" s="5713"/>
      <c r="F81" s="5713"/>
      <c r="G81" s="5713"/>
      <c r="H81" s="5713"/>
      <c r="I81" s="5713"/>
      <c r="J81" s="5713"/>
      <c r="K81" s="5713"/>
      <c r="L81" s="5713"/>
      <c r="M81" s="5713"/>
    </row>
    <row r="82" spans="1:13" s="2889" customFormat="1" ht="56.25" customHeight="1">
      <c r="A82" s="5713" t="s">
        <v>3501</v>
      </c>
      <c r="B82" s="5713"/>
      <c r="C82" s="5713"/>
      <c r="D82" s="5713"/>
      <c r="E82" s="5713"/>
      <c r="F82" s="5713"/>
      <c r="G82" s="5713"/>
      <c r="H82" s="5713"/>
      <c r="I82" s="5713"/>
      <c r="J82" s="5713"/>
      <c r="K82" s="5713"/>
      <c r="L82" s="5713"/>
      <c r="M82" s="5713"/>
    </row>
    <row r="83" spans="1:13" ht="57.75" customHeight="1">
      <c r="A83" s="5713" t="s">
        <v>3500</v>
      </c>
      <c r="B83" s="5713"/>
      <c r="C83" s="5713"/>
      <c r="D83" s="5713"/>
      <c r="E83" s="5713"/>
      <c r="F83" s="5713"/>
      <c r="G83" s="5713"/>
      <c r="H83" s="5713"/>
      <c r="I83" s="5713"/>
      <c r="J83" s="5713"/>
      <c r="K83" s="5713"/>
      <c r="L83" s="5713"/>
      <c r="M83" s="5713"/>
    </row>
    <row r="84" spans="1:13">
      <c r="A84" s="2963"/>
      <c r="B84" s="2963"/>
      <c r="C84" s="2963"/>
      <c r="D84" s="2963"/>
      <c r="E84" s="2963"/>
      <c r="F84" s="2963"/>
      <c r="G84" s="2963"/>
      <c r="H84" s="2963"/>
      <c r="I84" s="2963"/>
      <c r="J84" s="2963"/>
      <c r="K84" s="2963"/>
      <c r="L84" s="2963"/>
      <c r="M84" s="2963"/>
    </row>
    <row r="85" spans="1:13">
      <c r="A85" s="2843" t="s">
        <v>409</v>
      </c>
      <c r="B85" s="2962"/>
      <c r="C85" s="2962"/>
      <c r="D85" s="2962"/>
      <c r="E85" s="2962"/>
      <c r="F85" s="2962"/>
      <c r="G85" s="2962"/>
      <c r="H85" s="2962"/>
      <c r="I85" s="2962"/>
      <c r="J85" s="2961"/>
      <c r="K85" s="2961"/>
      <c r="L85" s="2961"/>
      <c r="M85" s="2961"/>
    </row>
    <row r="86" spans="1:13" ht="12" customHeight="1">
      <c r="A86" s="2869" t="s">
        <v>3499</v>
      </c>
      <c r="D86" s="2960"/>
      <c r="E86" s="2960"/>
      <c r="H86" s="2960"/>
      <c r="I86" s="2960"/>
    </row>
    <row r="87" spans="1:13" ht="12" customHeight="1">
      <c r="A87" s="2869" t="s">
        <v>3498</v>
      </c>
      <c r="D87" s="2960"/>
      <c r="E87" s="2960"/>
      <c r="H87" s="2960"/>
      <c r="I87" s="2960"/>
    </row>
    <row r="88" spans="1:13" ht="12" customHeight="1">
      <c r="A88" s="2869" t="s">
        <v>3497</v>
      </c>
      <c r="D88" s="2960"/>
      <c r="E88" s="2960"/>
      <c r="H88" s="2960"/>
      <c r="I88" s="2960"/>
    </row>
    <row r="89" spans="1:13" ht="12" customHeight="1">
      <c r="A89" s="2869" t="s">
        <v>3496</v>
      </c>
      <c r="D89" s="2960"/>
      <c r="E89" s="2960"/>
      <c r="H89" s="2960"/>
      <c r="I89" s="2960"/>
    </row>
    <row r="90" spans="1:13" ht="12" customHeight="1">
      <c r="A90" s="2869" t="s">
        <v>3495</v>
      </c>
      <c r="D90" s="2960"/>
      <c r="E90" s="2960"/>
      <c r="H90" s="2960"/>
      <c r="I90" s="2960"/>
    </row>
    <row r="91" spans="1:13" ht="12" customHeight="1">
      <c r="A91" s="2869" t="s">
        <v>3494</v>
      </c>
      <c r="D91" s="2960"/>
      <c r="E91" s="2960"/>
      <c r="H91" s="2960"/>
      <c r="I91" s="2960"/>
    </row>
    <row r="92" spans="1:13">
      <c r="A92" s="2843"/>
    </row>
  </sheetData>
  <mergeCells count="29">
    <mergeCell ref="R79:Z79"/>
    <mergeCell ref="A82:M82"/>
    <mergeCell ref="H3:K3"/>
    <mergeCell ref="J4:K4"/>
    <mergeCell ref="A80:M80"/>
    <mergeCell ref="A81:M81"/>
    <mergeCell ref="A76:A78"/>
    <mergeCell ref="B76:C77"/>
    <mergeCell ref="H76:J76"/>
    <mergeCell ref="L76:M76"/>
    <mergeCell ref="D76:F76"/>
    <mergeCell ref="A79:M79"/>
    <mergeCell ref="D77:E77"/>
    <mergeCell ref="A83:M83"/>
    <mergeCell ref="L6:M6"/>
    <mergeCell ref="D6:F6"/>
    <mergeCell ref="D78:J78"/>
    <mergeCell ref="L78:M78"/>
    <mergeCell ref="F77:G77"/>
    <mergeCell ref="A1:M1"/>
    <mergeCell ref="A2:M2"/>
    <mergeCell ref="A3:A5"/>
    <mergeCell ref="B3:C4"/>
    <mergeCell ref="L3:M3"/>
    <mergeCell ref="L5:M5"/>
    <mergeCell ref="D5:J5"/>
    <mergeCell ref="D3:F3"/>
    <mergeCell ref="D4:E4"/>
    <mergeCell ref="F4:G4"/>
  </mergeCells>
  <conditionalFormatting sqref="B38:D75 F38:F75 H38:H75 J39:J75 L39:M75">
    <cfRule type="cellIs" dxfId="248" priority="1" operator="between">
      <formula>0.0000000000000001</formula>
      <formula>0.499999999999999</formula>
    </cfRule>
  </conditionalFormatting>
  <conditionalFormatting sqref="E24 G24 E32 G32 D33:M35 B34:C35 B36:M37 J38:M38">
    <cfRule type="cellIs" dxfId="247" priority="2" operator="between">
      <formula>0.0000000000000001</formula>
      <formula>0.499999999999999</formula>
    </cfRule>
  </conditionalFormatting>
  <hyperlinks>
    <hyperlink ref="B5" r:id="rId1" xr:uid="{4EA344AF-58E5-42CC-9873-989B1340A114}"/>
    <hyperlink ref="C5" r:id="rId2" xr:uid="{CB75B7EC-5DCD-4034-8048-5FD5054EF94E}"/>
    <hyperlink ref="D3:F3" r:id="rId3" display="Passageiras/os (b)" xr:uid="{F909C59E-9B52-4DC3-B551-500E65BC4A86}"/>
    <hyperlink ref="L3:M3" r:id="rId4" display="Mercadorias (d)" xr:uid="{301C2A7B-107D-4F71-BA63-C3297D620951}"/>
    <hyperlink ref="H4" r:id="rId5" xr:uid="{57461495-EF44-4F0A-8CB9-7F63798B27DD}"/>
    <hyperlink ref="J4" r:id="rId6" xr:uid="{C1A2AAB2-FB26-41D5-8799-9CD08CD093CB}"/>
    <hyperlink ref="B78" r:id="rId7" xr:uid="{5D17FED9-F98F-421F-9502-2A44B6940A5E}"/>
    <hyperlink ref="C78" r:id="rId8" xr:uid="{2526E594-3D0A-42BA-AA60-FB75A9D5864B}"/>
    <hyperlink ref="D76:F76" r:id="rId9" display="Passengers (b)" xr:uid="{056ACA68-BCB6-4E55-AD7B-47625E35F0B1}"/>
    <hyperlink ref="L76:M76" r:id="rId10" display="Goods (d)" xr:uid="{4BDEFC61-DD23-4F48-8C3B-06777C3EB744}"/>
    <hyperlink ref="H77" r:id="rId11" xr:uid="{00355058-0D9D-46B4-831D-A753E566ECEF}"/>
    <hyperlink ref="J77" r:id="rId12" xr:uid="{2C4E3DE9-BDF4-4299-82C6-440478370FE7}"/>
    <hyperlink ref="A90" r:id="rId13" xr:uid="{AFC5FD46-0F0D-4A94-81DA-13554301123C}"/>
    <hyperlink ref="A91" r:id="rId14" xr:uid="{DDA1AA87-FE58-496A-8AEB-8D5D50EF9945}"/>
    <hyperlink ref="A86" r:id="rId15" xr:uid="{578BEEBB-13AB-464D-AF74-2C73E820B460}"/>
    <hyperlink ref="A87" r:id="rId16" xr:uid="{182C1871-57B2-4EDA-94F1-97A7B936EC50}"/>
    <hyperlink ref="A88" r:id="rId17" xr:uid="{11210EEA-B860-4170-BF69-95EE56CD9853}"/>
    <hyperlink ref="A89" r:id="rId18" xr:uid="{82D5BC87-CAA2-46F6-9A6E-5C711E1234B7}"/>
  </hyperlinks>
  <printOptions horizontalCentered="1"/>
  <pageMargins left="0.39370078740157483" right="0.39370078740157483" top="0.34" bottom="0.39370078740157483" header="0" footer="0"/>
  <pageSetup paperSize="9" scale="70" orientation="portrait" r:id="rId19"/>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09FFA-1A33-4C1B-8D06-150A2923D2AD}">
  <sheetPr codeName="Sheet134"/>
  <dimension ref="A1:XFD68"/>
  <sheetViews>
    <sheetView showGridLines="0" zoomScaleNormal="100" workbookViewId="0">
      <selection sqref="A1:M1"/>
    </sheetView>
  </sheetViews>
  <sheetFormatPr defaultColWidth="7.85546875" defaultRowHeight="12.75"/>
  <cols>
    <col min="1" max="1" width="21.85546875" style="682" customWidth="1"/>
    <col min="2" max="2" width="11" style="682" customWidth="1"/>
    <col min="3" max="3" width="7.85546875" style="682" customWidth="1"/>
    <col min="4" max="4" width="8.140625" style="809" customWidth="1"/>
    <col min="5" max="5" width="7.85546875" style="682" customWidth="1"/>
    <col min="6" max="10" width="6.5703125" style="682" customWidth="1"/>
    <col min="11" max="13" width="7.140625" style="682" customWidth="1"/>
    <col min="14" max="14" width="7.85546875" style="682" customWidth="1"/>
    <col min="15" max="16384" width="7.85546875" style="682"/>
  </cols>
  <sheetData>
    <row r="1" spans="1:14" s="2863" customFormat="1" ht="34.5" customHeight="1">
      <c r="A1" s="5723" t="s">
        <v>3582</v>
      </c>
      <c r="B1" s="5723"/>
      <c r="C1" s="5723"/>
      <c r="D1" s="5723"/>
      <c r="E1" s="5723"/>
      <c r="F1" s="5723"/>
      <c r="G1" s="5723"/>
      <c r="H1" s="5723"/>
      <c r="I1" s="5723"/>
      <c r="J1" s="5723"/>
      <c r="K1" s="5723"/>
      <c r="L1" s="5723"/>
      <c r="M1" s="5723"/>
      <c r="N1" s="3033"/>
    </row>
    <row r="2" spans="1:14" s="2863" customFormat="1" ht="34.5" customHeight="1">
      <c r="A2" s="5724" t="s">
        <v>3581</v>
      </c>
      <c r="B2" s="5724"/>
      <c r="C2" s="5724"/>
      <c r="D2" s="5724"/>
      <c r="E2" s="5724"/>
      <c r="F2" s="5724"/>
      <c r="G2" s="5724"/>
      <c r="H2" s="5724"/>
      <c r="I2" s="5724"/>
      <c r="J2" s="5724"/>
      <c r="K2" s="5724"/>
      <c r="L2" s="5724"/>
      <c r="M2" s="5724"/>
      <c r="N2" s="3033"/>
    </row>
    <row r="3" spans="1:14" s="2863" customFormat="1" ht="9.9499999999999993" customHeight="1">
      <c r="A3" s="3032" t="s">
        <v>928</v>
      </c>
      <c r="B3" s="3032"/>
      <c r="C3" s="3031"/>
      <c r="D3" s="3031"/>
      <c r="E3" s="3031"/>
      <c r="F3" s="3031"/>
      <c r="G3" s="3031"/>
      <c r="H3" s="3031"/>
      <c r="I3" s="3031"/>
      <c r="J3" s="3030"/>
      <c r="K3" s="3031"/>
      <c r="L3" s="3030"/>
      <c r="M3" s="3030" t="s">
        <v>927</v>
      </c>
      <c r="N3" s="2926"/>
    </row>
    <row r="4" spans="1:14" ht="13.7" customHeight="1">
      <c r="A4" s="5725"/>
      <c r="B4" s="5516" t="s">
        <v>88</v>
      </c>
      <c r="C4" s="4869" t="s">
        <v>3580</v>
      </c>
      <c r="D4" s="4870"/>
      <c r="E4" s="4870"/>
      <c r="F4" s="4870"/>
      <c r="G4" s="4870"/>
      <c r="H4" s="4870"/>
      <c r="I4" s="4870"/>
      <c r="J4" s="4871"/>
      <c r="K4" s="4869" t="s">
        <v>3579</v>
      </c>
      <c r="L4" s="4870"/>
      <c r="M4" s="4871"/>
      <c r="N4" s="3029"/>
    </row>
    <row r="5" spans="1:14" ht="13.7" customHeight="1">
      <c r="A5" s="5725"/>
      <c r="B5" s="5726"/>
      <c r="C5" s="5516" t="s">
        <v>88</v>
      </c>
      <c r="D5" s="4869" t="s">
        <v>3578</v>
      </c>
      <c r="E5" s="4871"/>
      <c r="F5" s="4869" t="s">
        <v>3577</v>
      </c>
      <c r="G5" s="4871"/>
      <c r="H5" s="4895" t="s">
        <v>3576</v>
      </c>
      <c r="I5" s="4896"/>
      <c r="J5" s="5545" t="s">
        <v>3575</v>
      </c>
      <c r="K5" s="5545" t="s">
        <v>88</v>
      </c>
      <c r="L5" s="5516" t="s">
        <v>3574</v>
      </c>
      <c r="M5" s="5516" t="s">
        <v>3573</v>
      </c>
      <c r="N5" s="3029"/>
    </row>
    <row r="6" spans="1:14" ht="25.5" customHeight="1">
      <c r="A6" s="5725"/>
      <c r="B6" s="5727"/>
      <c r="C6" s="5518"/>
      <c r="D6" s="514" t="s">
        <v>3572</v>
      </c>
      <c r="E6" s="514" t="s">
        <v>2972</v>
      </c>
      <c r="F6" s="381" t="s">
        <v>3571</v>
      </c>
      <c r="G6" s="381" t="s">
        <v>3570</v>
      </c>
      <c r="H6" s="444" t="s">
        <v>1494</v>
      </c>
      <c r="I6" s="444" t="s">
        <v>3569</v>
      </c>
      <c r="J6" s="5546"/>
      <c r="K6" s="5546"/>
      <c r="L6" s="5518"/>
      <c r="M6" s="5518"/>
      <c r="N6" s="3028"/>
    </row>
    <row r="7" spans="1:14" s="2839" customFormat="1" ht="12.75" customHeight="1">
      <c r="A7" s="2920" t="s">
        <v>209</v>
      </c>
      <c r="B7" s="2920"/>
      <c r="C7" s="3026"/>
      <c r="D7" s="3027"/>
      <c r="E7" s="3026"/>
      <c r="F7" s="3026"/>
      <c r="G7" s="3026"/>
      <c r="H7" s="3026"/>
      <c r="I7" s="3026"/>
      <c r="J7" s="3026"/>
      <c r="K7" s="3026"/>
      <c r="L7" s="3026"/>
      <c r="M7" s="3026"/>
      <c r="N7" s="3025"/>
    </row>
    <row r="8" spans="1:14" s="2839" customFormat="1" ht="12.75" customHeight="1">
      <c r="A8" s="2920">
        <v>1990</v>
      </c>
      <c r="B8" s="196">
        <v>72808</v>
      </c>
      <c r="C8" s="196">
        <v>39342</v>
      </c>
      <c r="D8" s="3020" t="s">
        <v>215</v>
      </c>
      <c r="E8" s="196" t="s">
        <v>215</v>
      </c>
      <c r="F8" s="196" t="s">
        <v>215</v>
      </c>
      <c r="G8" s="196" t="s">
        <v>215</v>
      </c>
      <c r="H8" s="196" t="s">
        <v>215</v>
      </c>
      <c r="I8" s="196" t="s">
        <v>215</v>
      </c>
      <c r="J8" s="196" t="s">
        <v>215</v>
      </c>
      <c r="K8" s="196">
        <v>33466</v>
      </c>
      <c r="L8" s="196">
        <v>7147</v>
      </c>
      <c r="M8" s="196">
        <v>26319</v>
      </c>
      <c r="N8" s="196"/>
    </row>
    <row r="9" spans="1:14" s="2839" customFormat="1" ht="12.75" customHeight="1">
      <c r="A9" s="2920">
        <v>1991</v>
      </c>
      <c r="B9" s="196">
        <v>65761</v>
      </c>
      <c r="C9" s="196">
        <v>40743</v>
      </c>
      <c r="D9" s="3020" t="s">
        <v>215</v>
      </c>
      <c r="E9" s="196" t="s">
        <v>215</v>
      </c>
      <c r="F9" s="196" t="s">
        <v>215</v>
      </c>
      <c r="G9" s="196" t="s">
        <v>215</v>
      </c>
      <c r="H9" s="196" t="s">
        <v>215</v>
      </c>
      <c r="I9" s="196" t="s">
        <v>215</v>
      </c>
      <c r="J9" s="196" t="s">
        <v>215</v>
      </c>
      <c r="K9" s="196">
        <v>25018</v>
      </c>
      <c r="L9" s="196">
        <v>5288</v>
      </c>
      <c r="M9" s="196">
        <v>19730</v>
      </c>
      <c r="N9" s="196"/>
    </row>
    <row r="10" spans="1:14" s="2839" customFormat="1" ht="12.75" customHeight="1">
      <c r="A10" s="2920">
        <v>1992</v>
      </c>
      <c r="B10" s="196">
        <v>80556</v>
      </c>
      <c r="C10" s="196">
        <v>48449</v>
      </c>
      <c r="D10" s="3020" t="s">
        <v>215</v>
      </c>
      <c r="E10" s="196" t="s">
        <v>215</v>
      </c>
      <c r="F10" s="196" t="s">
        <v>215</v>
      </c>
      <c r="G10" s="196" t="s">
        <v>215</v>
      </c>
      <c r="H10" s="196" t="s">
        <v>215</v>
      </c>
      <c r="I10" s="196" t="s">
        <v>215</v>
      </c>
      <c r="J10" s="196" t="s">
        <v>215</v>
      </c>
      <c r="K10" s="196">
        <v>32107</v>
      </c>
      <c r="L10" s="196">
        <v>8423</v>
      </c>
      <c r="M10" s="196">
        <v>23684</v>
      </c>
      <c r="N10" s="196"/>
    </row>
    <row r="11" spans="1:14" s="2839" customFormat="1" ht="12.75" customHeight="1">
      <c r="A11" s="2920">
        <v>1993</v>
      </c>
      <c r="B11" s="196">
        <v>79217</v>
      </c>
      <c r="C11" s="196">
        <v>47616</v>
      </c>
      <c r="D11" s="3020" t="s">
        <v>215</v>
      </c>
      <c r="E11" s="196" t="s">
        <v>215</v>
      </c>
      <c r="F11" s="196" t="s">
        <v>215</v>
      </c>
      <c r="G11" s="196" t="s">
        <v>215</v>
      </c>
      <c r="H11" s="196" t="s">
        <v>215</v>
      </c>
      <c r="I11" s="196" t="s">
        <v>215</v>
      </c>
      <c r="J11" s="196" t="s">
        <v>215</v>
      </c>
      <c r="K11" s="196">
        <v>31601</v>
      </c>
      <c r="L11" s="196">
        <v>8038</v>
      </c>
      <c r="M11" s="196">
        <v>23563</v>
      </c>
      <c r="N11" s="196"/>
    </row>
    <row r="12" spans="1:14" s="2839" customFormat="1" ht="12.75" customHeight="1">
      <c r="A12" s="2920">
        <v>1994</v>
      </c>
      <c r="B12" s="196">
        <v>81683</v>
      </c>
      <c r="C12" s="196">
        <v>50527</v>
      </c>
      <c r="D12" s="3020" t="s">
        <v>215</v>
      </c>
      <c r="E12" s="196" t="s">
        <v>215</v>
      </c>
      <c r="F12" s="196" t="s">
        <v>215</v>
      </c>
      <c r="G12" s="196" t="s">
        <v>215</v>
      </c>
      <c r="H12" s="196" t="s">
        <v>215</v>
      </c>
      <c r="I12" s="196" t="s">
        <v>215</v>
      </c>
      <c r="J12" s="196" t="s">
        <v>215</v>
      </c>
      <c r="K12" s="196">
        <v>31156</v>
      </c>
      <c r="L12" s="196">
        <v>9375</v>
      </c>
      <c r="M12" s="196">
        <v>21781</v>
      </c>
      <c r="N12" s="196"/>
    </row>
    <row r="13" spans="1:14" s="2839" customFormat="1" ht="12.75" customHeight="1">
      <c r="A13" s="2920">
        <v>1995</v>
      </c>
      <c r="B13" s="196">
        <v>85964</v>
      </c>
      <c r="C13" s="196">
        <v>54727</v>
      </c>
      <c r="D13" s="3020" t="s">
        <v>215</v>
      </c>
      <c r="E13" s="196" t="s">
        <v>215</v>
      </c>
      <c r="F13" s="196" t="s">
        <v>215</v>
      </c>
      <c r="G13" s="196" t="s">
        <v>215</v>
      </c>
      <c r="H13" s="196" t="s">
        <v>215</v>
      </c>
      <c r="I13" s="196" t="s">
        <v>215</v>
      </c>
      <c r="J13" s="196" t="s">
        <v>215</v>
      </c>
      <c r="K13" s="196">
        <v>31237</v>
      </c>
      <c r="L13" s="196">
        <v>9923</v>
      </c>
      <c r="M13" s="196">
        <v>21314</v>
      </c>
      <c r="N13" s="196"/>
    </row>
    <row r="14" spans="1:14" s="2839" customFormat="1" ht="12.75" customHeight="1">
      <c r="A14" s="2920">
        <v>1996</v>
      </c>
      <c r="B14" s="196">
        <v>87569</v>
      </c>
      <c r="C14" s="196">
        <v>55626</v>
      </c>
      <c r="D14" s="3020" t="s">
        <v>215</v>
      </c>
      <c r="E14" s="196" t="s">
        <v>215</v>
      </c>
      <c r="F14" s="196" t="s">
        <v>215</v>
      </c>
      <c r="G14" s="196" t="s">
        <v>215</v>
      </c>
      <c r="H14" s="196" t="s">
        <v>215</v>
      </c>
      <c r="I14" s="196" t="s">
        <v>215</v>
      </c>
      <c r="J14" s="196" t="s">
        <v>215</v>
      </c>
      <c r="K14" s="196">
        <v>31943</v>
      </c>
      <c r="L14" s="196">
        <v>11411</v>
      </c>
      <c r="M14" s="196">
        <v>20532</v>
      </c>
      <c r="N14" s="196"/>
    </row>
    <row r="15" spans="1:14" s="2839" customFormat="1" ht="12.75" customHeight="1">
      <c r="A15" s="2920">
        <v>1997</v>
      </c>
      <c r="B15" s="196">
        <v>92055</v>
      </c>
      <c r="C15" s="196">
        <v>59148</v>
      </c>
      <c r="D15" s="3020" t="s">
        <v>215</v>
      </c>
      <c r="E15" s="196" t="s">
        <v>215</v>
      </c>
      <c r="F15" s="196" t="s">
        <v>215</v>
      </c>
      <c r="G15" s="196" t="s">
        <v>215</v>
      </c>
      <c r="H15" s="196" t="s">
        <v>215</v>
      </c>
      <c r="I15" s="196" t="s">
        <v>215</v>
      </c>
      <c r="J15" s="196" t="s">
        <v>215</v>
      </c>
      <c r="K15" s="196">
        <v>32907</v>
      </c>
      <c r="L15" s="196">
        <v>11439</v>
      </c>
      <c r="M15" s="196">
        <v>21468</v>
      </c>
      <c r="N15" s="196"/>
    </row>
    <row r="16" spans="1:14" s="2839" customFormat="1" ht="12.75" customHeight="1">
      <c r="A16" s="2920">
        <v>1998</v>
      </c>
      <c r="B16" s="196">
        <v>104599</v>
      </c>
      <c r="C16" s="196">
        <v>69250</v>
      </c>
      <c r="D16" s="3020" t="s">
        <v>215</v>
      </c>
      <c r="E16" s="196" t="s">
        <v>215</v>
      </c>
      <c r="F16" s="196" t="s">
        <v>215</v>
      </c>
      <c r="G16" s="196" t="s">
        <v>215</v>
      </c>
      <c r="H16" s="196" t="s">
        <v>215</v>
      </c>
      <c r="I16" s="196" t="s">
        <v>215</v>
      </c>
      <c r="J16" s="196" t="s">
        <v>215</v>
      </c>
      <c r="K16" s="196">
        <v>35349</v>
      </c>
      <c r="L16" s="196">
        <v>12695</v>
      </c>
      <c r="M16" s="196">
        <v>22654</v>
      </c>
      <c r="N16" s="196"/>
    </row>
    <row r="17" spans="1:14" s="2839" customFormat="1" ht="12.6" customHeight="1">
      <c r="A17" s="2920">
        <v>1999</v>
      </c>
      <c r="B17" s="196">
        <v>114664</v>
      </c>
      <c r="C17" s="196">
        <v>74124</v>
      </c>
      <c r="D17" s="3020" t="s">
        <v>215</v>
      </c>
      <c r="E17" s="196" t="s">
        <v>215</v>
      </c>
      <c r="F17" s="196" t="s">
        <v>215</v>
      </c>
      <c r="G17" s="196" t="s">
        <v>215</v>
      </c>
      <c r="H17" s="196" t="s">
        <v>215</v>
      </c>
      <c r="I17" s="196" t="s">
        <v>215</v>
      </c>
      <c r="J17" s="196" t="s">
        <v>215</v>
      </c>
      <c r="K17" s="196">
        <v>40540</v>
      </c>
      <c r="L17" s="196">
        <v>13856</v>
      </c>
      <c r="M17" s="196">
        <v>26684</v>
      </c>
      <c r="N17" s="196"/>
    </row>
    <row r="18" spans="1:14" s="2839" customFormat="1" ht="12.75" customHeight="1">
      <c r="A18" s="2920">
        <v>2000</v>
      </c>
      <c r="B18" s="196">
        <v>120585</v>
      </c>
      <c r="C18" s="196">
        <v>77727</v>
      </c>
      <c r="D18" s="3020" t="s">
        <v>215</v>
      </c>
      <c r="E18" s="196" t="s">
        <v>215</v>
      </c>
      <c r="F18" s="196" t="s">
        <v>215</v>
      </c>
      <c r="G18" s="196" t="s">
        <v>215</v>
      </c>
      <c r="H18" s="196" t="s">
        <v>215</v>
      </c>
      <c r="I18" s="196" t="s">
        <v>215</v>
      </c>
      <c r="J18" s="196" t="s">
        <v>215</v>
      </c>
      <c r="K18" s="196">
        <v>42858</v>
      </c>
      <c r="L18" s="196">
        <v>13558</v>
      </c>
      <c r="M18" s="196">
        <v>29300</v>
      </c>
      <c r="N18" s="196"/>
    </row>
    <row r="19" spans="1:14" s="2839" customFormat="1" ht="12.75" customHeight="1">
      <c r="A19" s="2920">
        <v>2001</v>
      </c>
      <c r="B19" s="196">
        <v>119085</v>
      </c>
      <c r="C19" s="196">
        <v>76302</v>
      </c>
      <c r="D19" s="3020" t="s">
        <v>215</v>
      </c>
      <c r="E19" s="196" t="s">
        <v>215</v>
      </c>
      <c r="F19" s="196" t="s">
        <v>215</v>
      </c>
      <c r="G19" s="196" t="s">
        <v>215</v>
      </c>
      <c r="H19" s="196" t="s">
        <v>215</v>
      </c>
      <c r="I19" s="196" t="s">
        <v>215</v>
      </c>
      <c r="J19" s="196" t="s">
        <v>215</v>
      </c>
      <c r="K19" s="196">
        <v>42783</v>
      </c>
      <c r="L19" s="196">
        <v>14441</v>
      </c>
      <c r="M19" s="196">
        <v>28342</v>
      </c>
      <c r="N19" s="196"/>
    </row>
    <row r="20" spans="1:14" s="2839" customFormat="1" ht="12.75" customHeight="1">
      <c r="A20" s="2920">
        <v>2002</v>
      </c>
      <c r="B20" s="196">
        <v>115300</v>
      </c>
      <c r="C20" s="196">
        <v>76996</v>
      </c>
      <c r="D20" s="3020" t="s">
        <v>215</v>
      </c>
      <c r="E20" s="196" t="s">
        <v>215</v>
      </c>
      <c r="F20" s="196" t="s">
        <v>215</v>
      </c>
      <c r="G20" s="196" t="s">
        <v>215</v>
      </c>
      <c r="H20" s="196" t="s">
        <v>215</v>
      </c>
      <c r="I20" s="196" t="s">
        <v>215</v>
      </c>
      <c r="J20" s="196" t="s">
        <v>215</v>
      </c>
      <c r="K20" s="196">
        <v>38304</v>
      </c>
      <c r="L20" s="196">
        <v>15463</v>
      </c>
      <c r="M20" s="196">
        <v>22841</v>
      </c>
      <c r="N20" s="196"/>
    </row>
    <row r="21" spans="1:14" s="2846" customFormat="1" ht="12.6" customHeight="1">
      <c r="A21" s="2920">
        <v>2003</v>
      </c>
      <c r="B21" s="196">
        <v>122562</v>
      </c>
      <c r="C21" s="3023">
        <v>79139</v>
      </c>
      <c r="D21" s="3024" t="s">
        <v>215</v>
      </c>
      <c r="E21" s="3023" t="s">
        <v>215</v>
      </c>
      <c r="F21" s="3023" t="s">
        <v>215</v>
      </c>
      <c r="G21" s="3023" t="s">
        <v>215</v>
      </c>
      <c r="H21" s="3023" t="s">
        <v>215</v>
      </c>
      <c r="I21" s="3023" t="s">
        <v>215</v>
      </c>
      <c r="J21" s="3023" t="s">
        <v>215</v>
      </c>
      <c r="K21" s="196">
        <v>43423</v>
      </c>
      <c r="L21" s="3023">
        <v>17679</v>
      </c>
      <c r="M21" s="3023">
        <v>25744</v>
      </c>
      <c r="N21" s="196"/>
    </row>
    <row r="22" spans="1:14" s="2846" customFormat="1" ht="12.6" customHeight="1">
      <c r="A22" s="2920">
        <v>2004</v>
      </c>
      <c r="B22" s="196">
        <v>128406</v>
      </c>
      <c r="C22" s="3023">
        <v>85395</v>
      </c>
      <c r="D22" s="3024">
        <v>72368</v>
      </c>
      <c r="E22" s="3023">
        <v>4553</v>
      </c>
      <c r="F22" s="3023">
        <v>1580</v>
      </c>
      <c r="G22" s="3023">
        <v>3501</v>
      </c>
      <c r="H22" s="3023">
        <v>1430</v>
      </c>
      <c r="I22" s="3023">
        <v>1935</v>
      </c>
      <c r="J22" s="3023">
        <v>28</v>
      </c>
      <c r="K22" s="196">
        <v>43011</v>
      </c>
      <c r="L22" s="3023">
        <v>14476</v>
      </c>
      <c r="M22" s="3023">
        <v>28535</v>
      </c>
      <c r="N22" s="196"/>
    </row>
    <row r="23" spans="1:14" s="2846" customFormat="1" ht="12.6" customHeight="1">
      <c r="A23" s="2920">
        <v>2005</v>
      </c>
      <c r="B23" s="196">
        <v>131114</v>
      </c>
      <c r="C23" s="3023">
        <v>89252</v>
      </c>
      <c r="D23" s="3024">
        <v>75345</v>
      </c>
      <c r="E23" s="3023">
        <v>4670</v>
      </c>
      <c r="F23" s="3023">
        <v>1711</v>
      </c>
      <c r="G23" s="3023">
        <v>3938</v>
      </c>
      <c r="H23" s="3023">
        <v>2049</v>
      </c>
      <c r="I23" s="3023">
        <v>1495</v>
      </c>
      <c r="J23" s="3023">
        <v>44</v>
      </c>
      <c r="K23" s="196">
        <v>41862</v>
      </c>
      <c r="L23" s="3023">
        <v>14092</v>
      </c>
      <c r="M23" s="3023">
        <v>27770</v>
      </c>
      <c r="N23" s="196"/>
    </row>
    <row r="24" spans="1:14" s="2846" customFormat="1" ht="12.6" customHeight="1">
      <c r="A24" s="2920">
        <v>2006</v>
      </c>
      <c r="B24" s="196">
        <v>137651</v>
      </c>
      <c r="C24" s="3023">
        <v>96866</v>
      </c>
      <c r="D24" s="3024">
        <v>82473</v>
      </c>
      <c r="E24" s="3023">
        <v>5135</v>
      </c>
      <c r="F24" s="3023">
        <v>1971</v>
      </c>
      <c r="G24" s="3023">
        <v>3928</v>
      </c>
      <c r="H24" s="3023">
        <v>1577</v>
      </c>
      <c r="I24" s="3023">
        <v>1750</v>
      </c>
      <c r="J24" s="3023">
        <v>32</v>
      </c>
      <c r="K24" s="196">
        <v>40785</v>
      </c>
      <c r="L24" s="3023">
        <v>14249</v>
      </c>
      <c r="M24" s="3023">
        <v>26536</v>
      </c>
      <c r="N24" s="196"/>
    </row>
    <row r="25" spans="1:14" s="2846" customFormat="1" ht="12.6" customHeight="1">
      <c r="A25" s="2920">
        <v>2007</v>
      </c>
      <c r="B25" s="196">
        <v>143225</v>
      </c>
      <c r="C25" s="3023">
        <v>105301</v>
      </c>
      <c r="D25" s="3024">
        <v>89034</v>
      </c>
      <c r="E25" s="3023">
        <v>6205</v>
      </c>
      <c r="F25" s="3023">
        <v>2282</v>
      </c>
      <c r="G25" s="3023">
        <v>4274</v>
      </c>
      <c r="H25" s="3023">
        <v>1772</v>
      </c>
      <c r="I25" s="3023">
        <v>1709</v>
      </c>
      <c r="J25" s="3023">
        <v>25</v>
      </c>
      <c r="K25" s="196">
        <v>37924</v>
      </c>
      <c r="L25" s="3023">
        <v>14020</v>
      </c>
      <c r="M25" s="3023">
        <v>23904</v>
      </c>
      <c r="N25" s="196"/>
    </row>
    <row r="26" spans="1:14" s="2846" customFormat="1" ht="12.6" customHeight="1">
      <c r="A26" s="2920">
        <v>2008</v>
      </c>
      <c r="B26" s="3018">
        <v>146609</v>
      </c>
      <c r="C26" s="2859">
        <v>106737</v>
      </c>
      <c r="D26" s="3022">
        <v>89477</v>
      </c>
      <c r="E26" s="2859">
        <v>7025</v>
      </c>
      <c r="F26" s="2859">
        <v>2042</v>
      </c>
      <c r="G26" s="2859">
        <v>4345</v>
      </c>
      <c r="H26" s="2859">
        <v>2234</v>
      </c>
      <c r="I26" s="2859">
        <v>1570</v>
      </c>
      <c r="J26" s="2859">
        <v>44</v>
      </c>
      <c r="K26" s="3018">
        <v>39872</v>
      </c>
      <c r="L26" s="2859">
        <v>15735</v>
      </c>
      <c r="M26" s="2859">
        <v>24137</v>
      </c>
      <c r="N26" s="3018"/>
    </row>
    <row r="27" spans="1:14" s="2846" customFormat="1" ht="12.6" customHeight="1">
      <c r="A27" s="2920">
        <v>2009</v>
      </c>
      <c r="B27" s="196">
        <v>141088</v>
      </c>
      <c r="C27" s="196">
        <v>97169</v>
      </c>
      <c r="D27" s="3020">
        <v>80743</v>
      </c>
      <c r="E27" s="196">
        <v>6635</v>
      </c>
      <c r="F27" s="196">
        <v>1969</v>
      </c>
      <c r="G27" s="196">
        <v>3828</v>
      </c>
      <c r="H27" s="196">
        <v>2354</v>
      </c>
      <c r="I27" s="196">
        <v>1588</v>
      </c>
      <c r="J27" s="196">
        <v>52</v>
      </c>
      <c r="K27" s="196">
        <v>43919</v>
      </c>
      <c r="L27" s="196">
        <v>16764</v>
      </c>
      <c r="M27" s="196">
        <v>27155</v>
      </c>
      <c r="N27" s="196"/>
    </row>
    <row r="28" spans="1:14" s="2846" customFormat="1" ht="12.6" customHeight="1">
      <c r="A28" s="2920">
        <v>2010</v>
      </c>
      <c r="B28" s="196">
        <v>144440</v>
      </c>
      <c r="C28" s="196">
        <v>102267</v>
      </c>
      <c r="D28" s="3020">
        <v>84138</v>
      </c>
      <c r="E28" s="196">
        <v>6997</v>
      </c>
      <c r="F28" s="196">
        <v>2187</v>
      </c>
      <c r="G28" s="196">
        <v>4009</v>
      </c>
      <c r="H28" s="196">
        <v>2530</v>
      </c>
      <c r="I28" s="196">
        <v>2310</v>
      </c>
      <c r="J28" s="196">
        <v>96</v>
      </c>
      <c r="K28" s="196">
        <v>42173</v>
      </c>
      <c r="L28" s="196">
        <v>17003</v>
      </c>
      <c r="M28" s="196">
        <v>25170</v>
      </c>
      <c r="N28" s="196"/>
    </row>
    <row r="29" spans="1:14" s="2846" customFormat="1" ht="12.6" customHeight="1">
      <c r="A29" s="2920">
        <v>2011</v>
      </c>
      <c r="B29" s="3018">
        <v>150050</v>
      </c>
      <c r="C29" s="3018">
        <v>107302</v>
      </c>
      <c r="D29" s="3019">
        <v>88439</v>
      </c>
      <c r="E29" s="3018">
        <v>7368</v>
      </c>
      <c r="F29" s="3018">
        <v>2295</v>
      </c>
      <c r="G29" s="3018">
        <v>4193</v>
      </c>
      <c r="H29" s="3018">
        <v>2664</v>
      </c>
      <c r="I29" s="3018">
        <v>2248</v>
      </c>
      <c r="J29" s="3018">
        <v>95</v>
      </c>
      <c r="K29" s="3018">
        <v>42748</v>
      </c>
      <c r="L29" s="3018">
        <v>15967</v>
      </c>
      <c r="M29" s="3018">
        <v>26781</v>
      </c>
      <c r="N29" s="3018"/>
    </row>
    <row r="30" spans="1:14" s="2846" customFormat="1" ht="12.6" customHeight="1">
      <c r="A30" s="2920">
        <v>2012</v>
      </c>
      <c r="B30" s="3020">
        <v>147408</v>
      </c>
      <c r="C30" s="3020">
        <v>106848</v>
      </c>
      <c r="D30" s="3020">
        <v>87552</v>
      </c>
      <c r="E30" s="3020">
        <v>7638</v>
      </c>
      <c r="F30" s="3020">
        <v>2081</v>
      </c>
      <c r="G30" s="3020">
        <v>4140</v>
      </c>
      <c r="H30" s="3020">
        <v>2765</v>
      </c>
      <c r="I30" s="3020">
        <v>2441</v>
      </c>
      <c r="J30" s="3020">
        <v>231</v>
      </c>
      <c r="K30" s="3020">
        <v>40560</v>
      </c>
      <c r="L30" s="3020">
        <v>15087</v>
      </c>
      <c r="M30" s="3020">
        <v>25473</v>
      </c>
      <c r="N30" s="3020"/>
    </row>
    <row r="31" spans="1:14" s="2846" customFormat="1" ht="12.6" customHeight="1">
      <c r="A31" s="2942">
        <v>2013</v>
      </c>
      <c r="B31" s="3018">
        <v>149586</v>
      </c>
      <c r="C31" s="3018">
        <v>110375</v>
      </c>
      <c r="D31" s="3019">
        <v>90974</v>
      </c>
      <c r="E31" s="3018">
        <v>7520</v>
      </c>
      <c r="F31" s="3018">
        <v>2150</v>
      </c>
      <c r="G31" s="3018">
        <v>4077</v>
      </c>
      <c r="H31" s="3018">
        <v>2792</v>
      </c>
      <c r="I31" s="3018">
        <v>2419</v>
      </c>
      <c r="J31" s="3018">
        <v>443</v>
      </c>
      <c r="K31" s="3018">
        <v>39211</v>
      </c>
      <c r="L31" s="3018">
        <v>14804</v>
      </c>
      <c r="M31" s="3018">
        <v>24407</v>
      </c>
      <c r="N31" s="3021"/>
    </row>
    <row r="32" spans="1:14" s="2846" customFormat="1" ht="12.6" customHeight="1">
      <c r="A32" s="2920">
        <v>2014</v>
      </c>
      <c r="B32" s="196">
        <v>158238</v>
      </c>
      <c r="C32" s="196">
        <v>117987</v>
      </c>
      <c r="D32" s="3020">
        <v>97545</v>
      </c>
      <c r="E32" s="196">
        <v>7944</v>
      </c>
      <c r="F32" s="196">
        <v>2490</v>
      </c>
      <c r="G32" s="196">
        <v>4290</v>
      </c>
      <c r="H32" s="196">
        <v>2761</v>
      </c>
      <c r="I32" s="196">
        <v>2487</v>
      </c>
      <c r="J32" s="196">
        <v>470</v>
      </c>
      <c r="K32" s="196">
        <v>40251</v>
      </c>
      <c r="L32" s="196">
        <v>14791</v>
      </c>
      <c r="M32" s="196">
        <v>25460</v>
      </c>
      <c r="N32" s="711"/>
    </row>
    <row r="33" spans="1:16384" s="2846" customFormat="1" ht="12.6" customHeight="1">
      <c r="A33" s="2920">
        <v>2015</v>
      </c>
      <c r="B33" s="196">
        <v>168709</v>
      </c>
      <c r="C33" s="196">
        <v>125588</v>
      </c>
      <c r="D33" s="3020">
        <v>104555</v>
      </c>
      <c r="E33" s="196">
        <v>8562</v>
      </c>
      <c r="F33" s="196">
        <v>2369</v>
      </c>
      <c r="G33" s="196">
        <v>4248</v>
      </c>
      <c r="H33" s="196">
        <v>3025</v>
      </c>
      <c r="I33" s="196">
        <v>2315</v>
      </c>
      <c r="J33" s="196">
        <v>514</v>
      </c>
      <c r="K33" s="196">
        <v>43121</v>
      </c>
      <c r="L33" s="196">
        <v>15975</v>
      </c>
      <c r="M33" s="196">
        <v>27146</v>
      </c>
      <c r="N33" s="711"/>
    </row>
    <row r="34" spans="1:16384" s="2846" customFormat="1" ht="12.6" customHeight="1">
      <c r="A34" s="2920">
        <v>2016</v>
      </c>
      <c r="B34" s="3018">
        <v>188480</v>
      </c>
      <c r="C34" s="3018">
        <v>135733</v>
      </c>
      <c r="D34" s="3019">
        <v>112507</v>
      </c>
      <c r="E34" s="3018">
        <v>9524</v>
      </c>
      <c r="F34" s="3018">
        <v>3139</v>
      </c>
      <c r="G34" s="3018">
        <v>3854</v>
      </c>
      <c r="H34" s="3018">
        <v>2709</v>
      </c>
      <c r="I34" s="3018">
        <v>3204</v>
      </c>
      <c r="J34" s="3018">
        <v>796</v>
      </c>
      <c r="K34" s="3018">
        <v>52747</v>
      </c>
      <c r="L34" s="3018">
        <v>18352</v>
      </c>
      <c r="M34" s="3018">
        <v>34395</v>
      </c>
      <c r="N34" s="711"/>
    </row>
    <row r="35" spans="1:16384" s="2846" customFormat="1" ht="12.6" customHeight="1">
      <c r="A35" s="2920">
        <v>2017</v>
      </c>
      <c r="B35" s="3018">
        <v>212827</v>
      </c>
      <c r="C35" s="3018">
        <v>151173</v>
      </c>
      <c r="D35" s="3019">
        <v>124198</v>
      </c>
      <c r="E35" s="3018">
        <v>11031</v>
      </c>
      <c r="F35" s="3018">
        <v>4079</v>
      </c>
      <c r="G35" s="3018">
        <v>4197</v>
      </c>
      <c r="H35" s="3018">
        <v>3485</v>
      </c>
      <c r="I35" s="3018">
        <v>3482</v>
      </c>
      <c r="J35" s="3018">
        <v>701</v>
      </c>
      <c r="K35" s="3018">
        <v>61654</v>
      </c>
      <c r="L35" s="3018">
        <v>20927</v>
      </c>
      <c r="M35" s="3018">
        <v>40727</v>
      </c>
      <c r="N35" s="711"/>
    </row>
    <row r="36" spans="1:16384" s="2846" customFormat="1" ht="12.6" customHeight="1">
      <c r="A36" s="2920">
        <v>2018</v>
      </c>
      <c r="B36" s="3016">
        <v>224672</v>
      </c>
      <c r="C36" s="3016">
        <v>162188</v>
      </c>
      <c r="D36" s="3017">
        <v>131580</v>
      </c>
      <c r="E36" s="3016">
        <v>12457</v>
      </c>
      <c r="F36" s="3016">
        <v>4792</v>
      </c>
      <c r="G36" s="3016">
        <v>4844</v>
      </c>
      <c r="H36" s="3016">
        <v>3672</v>
      </c>
      <c r="I36" s="3016">
        <v>3804</v>
      </c>
      <c r="J36" s="3016">
        <v>1039</v>
      </c>
      <c r="K36" s="3016">
        <v>62484</v>
      </c>
      <c r="L36" s="3016">
        <v>21267</v>
      </c>
      <c r="M36" s="3016">
        <v>41217</v>
      </c>
      <c r="N36" s="719"/>
    </row>
    <row r="37" spans="1:16384" s="2846" customFormat="1" ht="12.6" customHeight="1">
      <c r="A37" s="2920">
        <v>2019</v>
      </c>
      <c r="B37" s="2940">
        <v>227908</v>
      </c>
      <c r="C37" s="2940">
        <v>170326</v>
      </c>
      <c r="D37" s="3012">
        <v>138214</v>
      </c>
      <c r="E37" s="2940">
        <v>11211</v>
      </c>
      <c r="F37" s="2940">
        <v>5898</v>
      </c>
      <c r="G37" s="2940">
        <v>5328</v>
      </c>
      <c r="H37" s="2940">
        <v>3932</v>
      </c>
      <c r="I37" s="2940">
        <v>4153</v>
      </c>
      <c r="J37" s="2940">
        <v>1590</v>
      </c>
      <c r="K37" s="2940">
        <v>57582</v>
      </c>
      <c r="L37" s="2940">
        <v>22279</v>
      </c>
      <c r="M37" s="2940">
        <v>35303</v>
      </c>
      <c r="N37" s="719"/>
    </row>
    <row r="38" spans="1:16384" s="2846" customFormat="1" ht="12.6" customHeight="1">
      <c r="A38" s="2920">
        <v>2020</v>
      </c>
      <c r="B38" s="2940">
        <v>100235</v>
      </c>
      <c r="C38" s="2940">
        <v>68293</v>
      </c>
      <c r="D38" s="3012">
        <v>46814</v>
      </c>
      <c r="E38" s="2940">
        <v>14191</v>
      </c>
      <c r="F38" s="2940">
        <v>1916</v>
      </c>
      <c r="G38" s="2940">
        <v>2133</v>
      </c>
      <c r="H38" s="2940">
        <v>1602</v>
      </c>
      <c r="I38" s="2940">
        <v>1028</v>
      </c>
      <c r="J38" s="2940">
        <v>609</v>
      </c>
      <c r="K38" s="2940">
        <v>31942</v>
      </c>
      <c r="L38" s="2940">
        <v>11972</v>
      </c>
      <c r="M38" s="2940">
        <v>19970</v>
      </c>
      <c r="N38" s="719"/>
    </row>
    <row r="39" spans="1:16384" s="2846" customFormat="1" ht="12.6" customHeight="1">
      <c r="A39" s="3015">
        <v>2021</v>
      </c>
      <c r="B39" s="3013">
        <v>134549</v>
      </c>
      <c r="C39" s="3013">
        <v>88856</v>
      </c>
      <c r="D39" s="3014">
        <v>58471</v>
      </c>
      <c r="E39" s="3013">
        <v>20762</v>
      </c>
      <c r="F39" s="3013">
        <v>2945</v>
      </c>
      <c r="G39" s="3013">
        <v>2595</v>
      </c>
      <c r="H39" s="3013">
        <v>2087</v>
      </c>
      <c r="I39" s="3013">
        <v>1484</v>
      </c>
      <c r="J39" s="3013">
        <v>507</v>
      </c>
      <c r="K39" s="3013">
        <v>45693</v>
      </c>
      <c r="L39" s="3013">
        <v>17250</v>
      </c>
      <c r="M39" s="3013">
        <v>28443</v>
      </c>
      <c r="N39" s="719"/>
    </row>
    <row r="40" spans="1:16384" s="2846" customFormat="1" ht="12.6" customHeight="1">
      <c r="A40" s="2920">
        <v>2022</v>
      </c>
      <c r="B40" s="2940">
        <v>217629</v>
      </c>
      <c r="C40" s="2940">
        <v>160615</v>
      </c>
      <c r="D40" s="3012">
        <v>103142</v>
      </c>
      <c r="E40" s="2940">
        <v>37912</v>
      </c>
      <c r="F40" s="2940">
        <v>6921</v>
      </c>
      <c r="G40" s="2940">
        <v>4921</v>
      </c>
      <c r="H40" s="2940">
        <v>3471</v>
      </c>
      <c r="I40" s="2940">
        <v>3229</v>
      </c>
      <c r="J40" s="2940">
        <v>1019</v>
      </c>
      <c r="K40" s="2940">
        <v>57014</v>
      </c>
      <c r="L40" s="2940">
        <v>24914</v>
      </c>
      <c r="M40" s="2940">
        <v>32100</v>
      </c>
      <c r="N40" s="719"/>
    </row>
    <row r="41" spans="1:16384" s="2846" customFormat="1" ht="12.6" customHeight="1">
      <c r="A41" s="2920">
        <v>2023</v>
      </c>
      <c r="B41" s="2940">
        <v>243834</v>
      </c>
      <c r="C41" s="2940">
        <v>181299</v>
      </c>
      <c r="D41" s="2940">
        <v>114843</v>
      </c>
      <c r="E41" s="2940">
        <v>42820</v>
      </c>
      <c r="F41" s="2940">
        <v>8409</v>
      </c>
      <c r="G41" s="2940">
        <v>5600</v>
      </c>
      <c r="H41" s="2940">
        <v>4126</v>
      </c>
      <c r="I41" s="2940">
        <v>3899</v>
      </c>
      <c r="J41" s="2940">
        <v>1602</v>
      </c>
      <c r="K41" s="2940">
        <v>62535</v>
      </c>
      <c r="L41" s="2940">
        <v>26638</v>
      </c>
      <c r="M41" s="2940">
        <v>35897</v>
      </c>
      <c r="N41" s="719"/>
    </row>
    <row r="42" spans="1:16384" s="2846" customFormat="1" ht="12.6" customHeight="1">
      <c r="A42" s="2924" t="s">
        <v>3568</v>
      </c>
      <c r="B42" s="2940"/>
      <c r="C42" s="2940"/>
      <c r="D42" s="2940"/>
      <c r="E42" s="2940"/>
      <c r="F42" s="2940"/>
      <c r="G42" s="2940"/>
      <c r="H42" s="2940"/>
      <c r="I42" s="2940"/>
      <c r="J42" s="2940"/>
      <c r="K42" s="2940"/>
      <c r="L42" s="2940"/>
      <c r="M42" s="2940"/>
      <c r="N42" s="719"/>
    </row>
    <row r="43" spans="1:16384" s="2850" customFormat="1" ht="12.6" customHeight="1">
      <c r="A43" s="2850" t="s">
        <v>209</v>
      </c>
      <c r="B43" s="2946">
        <v>245911</v>
      </c>
      <c r="C43" s="2946">
        <v>185564</v>
      </c>
      <c r="D43" s="2946">
        <v>115515</v>
      </c>
      <c r="E43" s="2946">
        <v>43695</v>
      </c>
      <c r="F43" s="2946">
        <v>9703</v>
      </c>
      <c r="G43" s="2946">
        <v>6136</v>
      </c>
      <c r="H43" s="2946">
        <v>4329</v>
      </c>
      <c r="I43" s="2946">
        <v>4471</v>
      </c>
      <c r="J43" s="2946">
        <v>1715</v>
      </c>
      <c r="K43" s="2946">
        <v>60347</v>
      </c>
      <c r="L43" s="2946">
        <v>26811</v>
      </c>
      <c r="M43" s="2946">
        <v>33536</v>
      </c>
      <c r="N43" s="719"/>
      <c r="O43" s="2846"/>
    </row>
    <row r="44" spans="1:16384" s="2850" customFormat="1" ht="12.6" customHeight="1">
      <c r="A44" s="3010" t="s">
        <v>801</v>
      </c>
      <c r="B44" s="2946">
        <v>199501</v>
      </c>
      <c r="C44" s="2946">
        <v>173914</v>
      </c>
      <c r="D44" s="2946">
        <v>108857</v>
      </c>
      <c r="E44" s="2946">
        <v>40703</v>
      </c>
      <c r="F44" s="2946">
        <v>8132</v>
      </c>
      <c r="G44" s="2946">
        <v>6011</v>
      </c>
      <c r="H44" s="2946">
        <v>4116</v>
      </c>
      <c r="I44" s="2946">
        <v>4384</v>
      </c>
      <c r="J44" s="2946">
        <v>1711</v>
      </c>
      <c r="K44" s="2946">
        <v>25587</v>
      </c>
      <c r="L44" s="2946">
        <v>12789</v>
      </c>
      <c r="M44" s="2946">
        <v>12798</v>
      </c>
      <c r="N44" s="719"/>
      <c r="O44" s="2846"/>
    </row>
    <row r="45" spans="1:16384" s="2846" customFormat="1" ht="12.6" customHeight="1">
      <c r="A45" s="3011" t="s">
        <v>432</v>
      </c>
      <c r="B45" s="2946">
        <v>52346</v>
      </c>
      <c r="C45" s="2946">
        <v>44105</v>
      </c>
      <c r="D45" s="2946">
        <v>32598</v>
      </c>
      <c r="E45" s="2946">
        <v>9040</v>
      </c>
      <c r="F45" s="2946">
        <v>1021</v>
      </c>
      <c r="G45" s="2946">
        <v>269</v>
      </c>
      <c r="H45" s="2946">
        <v>220</v>
      </c>
      <c r="I45" s="2946">
        <v>898</v>
      </c>
      <c r="J45" s="2946">
        <v>59</v>
      </c>
      <c r="K45" s="2946">
        <v>8241</v>
      </c>
      <c r="L45" s="2946">
        <v>3290</v>
      </c>
      <c r="M45" s="2946">
        <v>4951</v>
      </c>
      <c r="N45" s="719"/>
    </row>
    <row r="46" spans="1:16384" s="2846" customFormat="1" ht="12.6" customHeight="1">
      <c r="A46" s="3011" t="s">
        <v>431</v>
      </c>
      <c r="B46" s="2946">
        <v>207</v>
      </c>
      <c r="C46" s="2946">
        <v>0</v>
      </c>
      <c r="D46" s="2946">
        <v>0</v>
      </c>
      <c r="E46" s="2946">
        <v>0</v>
      </c>
      <c r="F46" s="2946">
        <v>0</v>
      </c>
      <c r="G46" s="2946">
        <v>0</v>
      </c>
      <c r="H46" s="2946">
        <v>0</v>
      </c>
      <c r="I46" s="2946">
        <v>0</v>
      </c>
      <c r="J46" s="2946">
        <v>0</v>
      </c>
      <c r="K46" s="2946">
        <v>207</v>
      </c>
      <c r="L46" s="2946">
        <v>0</v>
      </c>
      <c r="M46" s="2946">
        <v>207</v>
      </c>
      <c r="N46" s="719"/>
    </row>
    <row r="47" spans="1:16384" s="2058" customFormat="1" ht="12.6" customHeight="1">
      <c r="A47" s="2849" t="s">
        <v>430</v>
      </c>
      <c r="B47" s="2946">
        <v>0</v>
      </c>
      <c r="C47" s="2946">
        <v>0</v>
      </c>
      <c r="D47" s="2946">
        <v>0</v>
      </c>
      <c r="E47" s="2946">
        <v>0</v>
      </c>
      <c r="F47" s="2946">
        <v>0</v>
      </c>
      <c r="G47" s="2946">
        <v>0</v>
      </c>
      <c r="H47" s="2946">
        <v>0</v>
      </c>
      <c r="I47" s="2946">
        <v>0</v>
      </c>
      <c r="J47" s="2946">
        <v>0</v>
      </c>
      <c r="K47" s="2946">
        <v>0</v>
      </c>
      <c r="L47" s="2946">
        <v>0</v>
      </c>
      <c r="M47" s="2946">
        <v>0</v>
      </c>
      <c r="N47" s="719"/>
      <c r="O47" s="2846"/>
      <c r="P47" s="838"/>
      <c r="Q47" s="838"/>
      <c r="R47" s="838"/>
      <c r="S47" s="838"/>
      <c r="T47" s="838"/>
      <c r="U47" s="838"/>
      <c r="V47" s="838"/>
      <c r="W47" s="838"/>
      <c r="X47" s="838"/>
      <c r="Y47" s="838"/>
      <c r="Z47" s="838"/>
      <c r="AA47" s="838"/>
      <c r="AB47" s="838"/>
      <c r="AC47" s="838"/>
      <c r="AD47" s="838"/>
      <c r="AE47" s="838"/>
      <c r="AF47" s="838"/>
      <c r="AG47" s="838"/>
      <c r="AH47" s="838"/>
      <c r="AI47" s="838"/>
      <c r="AJ47" s="838"/>
      <c r="AK47" s="838"/>
      <c r="AL47" s="838"/>
      <c r="AM47" s="838"/>
      <c r="AN47" s="838"/>
      <c r="AO47" s="838"/>
      <c r="AP47" s="838"/>
      <c r="AQ47" s="838"/>
      <c r="AR47" s="838"/>
      <c r="AS47" s="838"/>
      <c r="AT47" s="838"/>
      <c r="AU47" s="838"/>
      <c r="AV47" s="838"/>
      <c r="AW47" s="838"/>
      <c r="AX47" s="838"/>
      <c r="AY47" s="838"/>
      <c r="AZ47" s="838"/>
      <c r="BA47" s="838"/>
      <c r="BB47" s="838"/>
      <c r="BC47" s="838"/>
      <c r="BD47" s="838"/>
      <c r="BE47" s="838"/>
      <c r="BF47" s="838"/>
      <c r="BG47" s="838"/>
      <c r="BH47" s="838"/>
      <c r="BI47" s="838"/>
      <c r="BJ47" s="838"/>
      <c r="BK47" s="838"/>
      <c r="BL47" s="838"/>
      <c r="BM47" s="838"/>
      <c r="BN47" s="838"/>
      <c r="BO47" s="838"/>
      <c r="BP47" s="838"/>
      <c r="BQ47" s="838"/>
      <c r="BR47" s="838"/>
      <c r="DZ47" s="2058" t="s">
        <v>430</v>
      </c>
      <c r="EA47" s="2058" t="s">
        <v>430</v>
      </c>
      <c r="EB47" s="2058" t="s">
        <v>430</v>
      </c>
      <c r="EC47" s="2058" t="s">
        <v>430</v>
      </c>
      <c r="ED47" s="2058" t="s">
        <v>430</v>
      </c>
      <c r="EE47" s="2058" t="s">
        <v>430</v>
      </c>
      <c r="EF47" s="2058" t="s">
        <v>430</v>
      </c>
      <c r="EG47" s="2058" t="s">
        <v>430</v>
      </c>
      <c r="EH47" s="2058" t="s">
        <v>430</v>
      </c>
      <c r="EI47" s="2058" t="s">
        <v>430</v>
      </c>
      <c r="EJ47" s="2058" t="s">
        <v>430</v>
      </c>
      <c r="EK47" s="2058" t="s">
        <v>430</v>
      </c>
      <c r="EL47" s="2058" t="s">
        <v>430</v>
      </c>
      <c r="EM47" s="2058" t="s">
        <v>430</v>
      </c>
      <c r="EN47" s="2058" t="s">
        <v>430</v>
      </c>
      <c r="EO47" s="2058" t="s">
        <v>430</v>
      </c>
      <c r="EP47" s="2058" t="s">
        <v>430</v>
      </c>
      <c r="EQ47" s="2058" t="s">
        <v>430</v>
      </c>
      <c r="ER47" s="2058" t="s">
        <v>430</v>
      </c>
      <c r="ES47" s="2058" t="s">
        <v>430</v>
      </c>
      <c r="ET47" s="2058" t="s">
        <v>430</v>
      </c>
      <c r="EU47" s="2058" t="s">
        <v>430</v>
      </c>
      <c r="EV47" s="2058" t="s">
        <v>430</v>
      </c>
      <c r="EW47" s="2058" t="s">
        <v>430</v>
      </c>
      <c r="EX47" s="2058" t="s">
        <v>430</v>
      </c>
      <c r="EY47" s="2058" t="s">
        <v>430</v>
      </c>
      <c r="EZ47" s="2058" t="s">
        <v>430</v>
      </c>
      <c r="FA47" s="2058" t="s">
        <v>430</v>
      </c>
      <c r="FB47" s="2058" t="s">
        <v>430</v>
      </c>
      <c r="FC47" s="2058" t="s">
        <v>430</v>
      </c>
      <c r="FD47" s="2058" t="s">
        <v>430</v>
      </c>
      <c r="FE47" s="2058" t="s">
        <v>430</v>
      </c>
      <c r="FF47" s="2058" t="s">
        <v>430</v>
      </c>
      <c r="FG47" s="2058" t="s">
        <v>430</v>
      </c>
      <c r="FH47" s="2058" t="s">
        <v>430</v>
      </c>
      <c r="FI47" s="2058" t="s">
        <v>430</v>
      </c>
      <c r="FJ47" s="2058" t="s">
        <v>430</v>
      </c>
      <c r="FK47" s="2058" t="s">
        <v>430</v>
      </c>
      <c r="FL47" s="2058" t="s">
        <v>430</v>
      </c>
      <c r="FM47" s="2058" t="s">
        <v>430</v>
      </c>
      <c r="FN47" s="2058" t="s">
        <v>430</v>
      </c>
      <c r="FO47" s="2058" t="s">
        <v>430</v>
      </c>
      <c r="FP47" s="2058" t="s">
        <v>430</v>
      </c>
      <c r="FQ47" s="2058" t="s">
        <v>430</v>
      </c>
      <c r="FR47" s="2058" t="s">
        <v>430</v>
      </c>
      <c r="FS47" s="2058" t="s">
        <v>430</v>
      </c>
      <c r="FT47" s="2058" t="s">
        <v>430</v>
      </c>
      <c r="FU47" s="2058" t="s">
        <v>430</v>
      </c>
      <c r="FV47" s="2058" t="s">
        <v>430</v>
      </c>
      <c r="FW47" s="2058" t="s">
        <v>430</v>
      </c>
      <c r="FX47" s="2058" t="s">
        <v>430</v>
      </c>
      <c r="FY47" s="2058" t="s">
        <v>430</v>
      </c>
      <c r="FZ47" s="2058" t="s">
        <v>430</v>
      </c>
      <c r="GA47" s="2058" t="s">
        <v>430</v>
      </c>
      <c r="GB47" s="2058" t="s">
        <v>430</v>
      </c>
      <c r="GC47" s="2058" t="s">
        <v>430</v>
      </c>
      <c r="GD47" s="2058" t="s">
        <v>430</v>
      </c>
      <c r="GE47" s="2058" t="s">
        <v>430</v>
      </c>
      <c r="GF47" s="2058" t="s">
        <v>430</v>
      </c>
      <c r="GG47" s="2058" t="s">
        <v>430</v>
      </c>
      <c r="GH47" s="2058" t="s">
        <v>430</v>
      </c>
      <c r="GI47" s="2058" t="s">
        <v>430</v>
      </c>
      <c r="GJ47" s="2058" t="s">
        <v>430</v>
      </c>
      <c r="GK47" s="2058" t="s">
        <v>430</v>
      </c>
      <c r="GL47" s="2058" t="s">
        <v>430</v>
      </c>
      <c r="GM47" s="2058" t="s">
        <v>430</v>
      </c>
      <c r="GN47" s="2058" t="s">
        <v>430</v>
      </c>
      <c r="GO47" s="2058" t="s">
        <v>430</v>
      </c>
      <c r="GP47" s="2058" t="s">
        <v>430</v>
      </c>
      <c r="GQ47" s="2058" t="s">
        <v>430</v>
      </c>
      <c r="GR47" s="2058" t="s">
        <v>430</v>
      </c>
      <c r="GS47" s="2058" t="s">
        <v>430</v>
      </c>
      <c r="GT47" s="2058" t="s">
        <v>430</v>
      </c>
      <c r="GU47" s="2058" t="s">
        <v>430</v>
      </c>
      <c r="GV47" s="2058" t="s">
        <v>430</v>
      </c>
      <c r="GW47" s="2058" t="s">
        <v>430</v>
      </c>
      <c r="GX47" s="2058" t="s">
        <v>430</v>
      </c>
      <c r="GY47" s="2058" t="s">
        <v>430</v>
      </c>
      <c r="GZ47" s="2058" t="s">
        <v>430</v>
      </c>
      <c r="HA47" s="2058" t="s">
        <v>430</v>
      </c>
      <c r="HB47" s="2058" t="s">
        <v>430</v>
      </c>
      <c r="HC47" s="2058" t="s">
        <v>430</v>
      </c>
      <c r="HD47" s="2058" t="s">
        <v>430</v>
      </c>
      <c r="HE47" s="2058" t="s">
        <v>430</v>
      </c>
      <c r="HF47" s="2058" t="s">
        <v>430</v>
      </c>
      <c r="HG47" s="2058" t="s">
        <v>430</v>
      </c>
      <c r="HH47" s="2058" t="s">
        <v>430</v>
      </c>
      <c r="HI47" s="2058" t="s">
        <v>430</v>
      </c>
      <c r="HJ47" s="2058" t="s">
        <v>430</v>
      </c>
      <c r="HK47" s="2058" t="s">
        <v>430</v>
      </c>
      <c r="HL47" s="2058" t="s">
        <v>430</v>
      </c>
      <c r="HM47" s="2058" t="s">
        <v>430</v>
      </c>
      <c r="HN47" s="2058" t="s">
        <v>430</v>
      </c>
      <c r="HO47" s="2058" t="s">
        <v>430</v>
      </c>
      <c r="HP47" s="2058" t="s">
        <v>430</v>
      </c>
      <c r="HQ47" s="2058" t="s">
        <v>430</v>
      </c>
      <c r="HR47" s="2058" t="s">
        <v>430</v>
      </c>
      <c r="HS47" s="2058" t="s">
        <v>430</v>
      </c>
      <c r="HT47" s="2058" t="s">
        <v>430</v>
      </c>
      <c r="HU47" s="2058" t="s">
        <v>430</v>
      </c>
      <c r="HV47" s="2058" t="s">
        <v>430</v>
      </c>
      <c r="HW47" s="2058" t="s">
        <v>430</v>
      </c>
      <c r="HX47" s="2058" t="s">
        <v>430</v>
      </c>
      <c r="HY47" s="2058" t="s">
        <v>430</v>
      </c>
      <c r="HZ47" s="2058" t="s">
        <v>430</v>
      </c>
      <c r="IA47" s="2058" t="s">
        <v>430</v>
      </c>
      <c r="IB47" s="2058" t="s">
        <v>430</v>
      </c>
      <c r="IC47" s="2058" t="s">
        <v>430</v>
      </c>
      <c r="ID47" s="2058" t="s">
        <v>430</v>
      </c>
      <c r="IE47" s="2058" t="s">
        <v>430</v>
      </c>
      <c r="IF47" s="2058" t="s">
        <v>430</v>
      </c>
      <c r="IG47" s="2058" t="s">
        <v>430</v>
      </c>
      <c r="IH47" s="2058" t="s">
        <v>430</v>
      </c>
      <c r="II47" s="2058" t="s">
        <v>430</v>
      </c>
      <c r="IJ47" s="2058" t="s">
        <v>430</v>
      </c>
      <c r="IK47" s="2058" t="s">
        <v>430</v>
      </c>
      <c r="IL47" s="2058" t="s">
        <v>430</v>
      </c>
      <c r="IM47" s="2058" t="s">
        <v>430</v>
      </c>
      <c r="IN47" s="2058" t="s">
        <v>430</v>
      </c>
      <c r="IO47" s="2058" t="s">
        <v>430</v>
      </c>
      <c r="IP47" s="2058" t="s">
        <v>430</v>
      </c>
      <c r="IQ47" s="2058" t="s">
        <v>430</v>
      </c>
      <c r="IR47" s="2058" t="s">
        <v>430</v>
      </c>
      <c r="IS47" s="2058" t="s">
        <v>430</v>
      </c>
      <c r="IT47" s="2058" t="s">
        <v>430</v>
      </c>
      <c r="IU47" s="2058" t="s">
        <v>430</v>
      </c>
      <c r="IV47" s="2058" t="s">
        <v>430</v>
      </c>
      <c r="IW47" s="2058" t="s">
        <v>430</v>
      </c>
      <c r="IX47" s="2058" t="s">
        <v>430</v>
      </c>
      <c r="IY47" s="2058" t="s">
        <v>430</v>
      </c>
      <c r="IZ47" s="2058" t="s">
        <v>430</v>
      </c>
      <c r="JA47" s="2058" t="s">
        <v>430</v>
      </c>
      <c r="JB47" s="2058" t="s">
        <v>430</v>
      </c>
      <c r="JC47" s="2058" t="s">
        <v>430</v>
      </c>
      <c r="JD47" s="2058" t="s">
        <v>430</v>
      </c>
      <c r="JE47" s="2058" t="s">
        <v>430</v>
      </c>
      <c r="JF47" s="2058" t="s">
        <v>430</v>
      </c>
      <c r="JG47" s="2058" t="s">
        <v>430</v>
      </c>
      <c r="JH47" s="2058" t="s">
        <v>430</v>
      </c>
      <c r="JI47" s="2058" t="s">
        <v>430</v>
      </c>
      <c r="JJ47" s="2058" t="s">
        <v>430</v>
      </c>
      <c r="JK47" s="2058" t="s">
        <v>430</v>
      </c>
      <c r="JL47" s="2058" t="s">
        <v>430</v>
      </c>
      <c r="JM47" s="2058" t="s">
        <v>430</v>
      </c>
      <c r="JN47" s="2058" t="s">
        <v>430</v>
      </c>
      <c r="JO47" s="2058" t="s">
        <v>430</v>
      </c>
      <c r="JP47" s="2058" t="s">
        <v>430</v>
      </c>
      <c r="JQ47" s="2058" t="s">
        <v>430</v>
      </c>
      <c r="JR47" s="2058" t="s">
        <v>430</v>
      </c>
      <c r="JS47" s="2058" t="s">
        <v>430</v>
      </c>
      <c r="JT47" s="2058" t="s">
        <v>430</v>
      </c>
      <c r="JU47" s="2058" t="s">
        <v>430</v>
      </c>
      <c r="JV47" s="2058" t="s">
        <v>430</v>
      </c>
      <c r="JW47" s="2058" t="s">
        <v>430</v>
      </c>
      <c r="JX47" s="2058" t="s">
        <v>430</v>
      </c>
      <c r="JY47" s="2058" t="s">
        <v>430</v>
      </c>
      <c r="JZ47" s="2058" t="s">
        <v>430</v>
      </c>
      <c r="KA47" s="2058" t="s">
        <v>430</v>
      </c>
      <c r="KB47" s="2058" t="s">
        <v>430</v>
      </c>
      <c r="KC47" s="2058" t="s">
        <v>430</v>
      </c>
      <c r="KD47" s="2058" t="s">
        <v>430</v>
      </c>
      <c r="KE47" s="2058" t="s">
        <v>430</v>
      </c>
      <c r="KF47" s="2058" t="s">
        <v>430</v>
      </c>
      <c r="KG47" s="2058" t="s">
        <v>430</v>
      </c>
      <c r="KH47" s="2058" t="s">
        <v>430</v>
      </c>
      <c r="KI47" s="2058" t="s">
        <v>430</v>
      </c>
      <c r="KJ47" s="2058" t="s">
        <v>430</v>
      </c>
      <c r="KK47" s="2058" t="s">
        <v>430</v>
      </c>
      <c r="KL47" s="2058" t="s">
        <v>430</v>
      </c>
      <c r="KM47" s="2058" t="s">
        <v>430</v>
      </c>
      <c r="KN47" s="2058" t="s">
        <v>430</v>
      </c>
      <c r="KO47" s="2058" t="s">
        <v>430</v>
      </c>
      <c r="KP47" s="2058" t="s">
        <v>430</v>
      </c>
      <c r="KQ47" s="2058" t="s">
        <v>430</v>
      </c>
      <c r="KR47" s="2058" t="s">
        <v>430</v>
      </c>
      <c r="KS47" s="2058" t="s">
        <v>430</v>
      </c>
      <c r="KT47" s="2058" t="s">
        <v>430</v>
      </c>
      <c r="KU47" s="2058" t="s">
        <v>430</v>
      </c>
      <c r="KV47" s="2058" t="s">
        <v>430</v>
      </c>
      <c r="KW47" s="2058" t="s">
        <v>430</v>
      </c>
      <c r="KX47" s="2058" t="s">
        <v>430</v>
      </c>
      <c r="KY47" s="2058" t="s">
        <v>430</v>
      </c>
      <c r="KZ47" s="2058" t="s">
        <v>430</v>
      </c>
      <c r="LA47" s="2058" t="s">
        <v>430</v>
      </c>
      <c r="LB47" s="2058" t="s">
        <v>430</v>
      </c>
      <c r="LC47" s="2058" t="s">
        <v>430</v>
      </c>
      <c r="LD47" s="2058" t="s">
        <v>430</v>
      </c>
      <c r="LE47" s="2058" t="s">
        <v>430</v>
      </c>
      <c r="LF47" s="2058" t="s">
        <v>430</v>
      </c>
      <c r="LG47" s="2058" t="s">
        <v>430</v>
      </c>
      <c r="LH47" s="2058" t="s">
        <v>430</v>
      </c>
      <c r="LI47" s="2058" t="s">
        <v>430</v>
      </c>
      <c r="LJ47" s="2058" t="s">
        <v>430</v>
      </c>
      <c r="LK47" s="2058" t="s">
        <v>430</v>
      </c>
      <c r="LL47" s="2058" t="s">
        <v>430</v>
      </c>
      <c r="LM47" s="2058" t="s">
        <v>430</v>
      </c>
      <c r="LN47" s="2058" t="s">
        <v>430</v>
      </c>
      <c r="LO47" s="2058" t="s">
        <v>430</v>
      </c>
      <c r="LP47" s="2058" t="s">
        <v>430</v>
      </c>
      <c r="LQ47" s="2058" t="s">
        <v>430</v>
      </c>
      <c r="LR47" s="2058" t="s">
        <v>430</v>
      </c>
      <c r="LS47" s="2058" t="s">
        <v>430</v>
      </c>
      <c r="LT47" s="2058" t="s">
        <v>430</v>
      </c>
      <c r="LU47" s="2058" t="s">
        <v>430</v>
      </c>
      <c r="LV47" s="2058" t="s">
        <v>430</v>
      </c>
      <c r="LW47" s="2058" t="s">
        <v>430</v>
      </c>
      <c r="LX47" s="2058" t="s">
        <v>430</v>
      </c>
      <c r="LY47" s="2058" t="s">
        <v>430</v>
      </c>
      <c r="LZ47" s="2058" t="s">
        <v>430</v>
      </c>
      <c r="MA47" s="2058" t="s">
        <v>430</v>
      </c>
      <c r="MB47" s="2058" t="s">
        <v>430</v>
      </c>
      <c r="MC47" s="2058" t="s">
        <v>430</v>
      </c>
      <c r="MD47" s="2058" t="s">
        <v>430</v>
      </c>
      <c r="ME47" s="2058" t="s">
        <v>430</v>
      </c>
      <c r="MF47" s="2058" t="s">
        <v>430</v>
      </c>
      <c r="MG47" s="2058" t="s">
        <v>430</v>
      </c>
      <c r="MH47" s="2058" t="s">
        <v>430</v>
      </c>
      <c r="MI47" s="2058" t="s">
        <v>430</v>
      </c>
      <c r="MJ47" s="2058" t="s">
        <v>430</v>
      </c>
      <c r="MK47" s="2058" t="s">
        <v>430</v>
      </c>
      <c r="ML47" s="2058" t="s">
        <v>430</v>
      </c>
      <c r="MM47" s="2058" t="s">
        <v>430</v>
      </c>
      <c r="MN47" s="2058" t="s">
        <v>430</v>
      </c>
      <c r="MO47" s="2058" t="s">
        <v>430</v>
      </c>
      <c r="MP47" s="2058" t="s">
        <v>430</v>
      </c>
      <c r="MQ47" s="2058" t="s">
        <v>430</v>
      </c>
      <c r="MR47" s="2058" t="s">
        <v>430</v>
      </c>
      <c r="MS47" s="2058" t="s">
        <v>430</v>
      </c>
      <c r="MT47" s="2058" t="s">
        <v>430</v>
      </c>
      <c r="MU47" s="2058" t="s">
        <v>430</v>
      </c>
      <c r="MV47" s="2058" t="s">
        <v>430</v>
      </c>
      <c r="MW47" s="2058" t="s">
        <v>430</v>
      </c>
      <c r="MX47" s="2058" t="s">
        <v>430</v>
      </c>
      <c r="MY47" s="2058" t="s">
        <v>430</v>
      </c>
      <c r="MZ47" s="2058" t="s">
        <v>430</v>
      </c>
      <c r="NA47" s="2058" t="s">
        <v>430</v>
      </c>
      <c r="NB47" s="2058" t="s">
        <v>430</v>
      </c>
      <c r="NC47" s="2058" t="s">
        <v>430</v>
      </c>
      <c r="ND47" s="2058" t="s">
        <v>430</v>
      </c>
      <c r="NE47" s="2058" t="s">
        <v>430</v>
      </c>
      <c r="NF47" s="2058" t="s">
        <v>430</v>
      </c>
      <c r="NG47" s="2058" t="s">
        <v>430</v>
      </c>
      <c r="NH47" s="2058" t="s">
        <v>430</v>
      </c>
      <c r="NI47" s="2058" t="s">
        <v>430</v>
      </c>
      <c r="NJ47" s="2058" t="s">
        <v>430</v>
      </c>
      <c r="NK47" s="2058" t="s">
        <v>430</v>
      </c>
      <c r="NL47" s="2058" t="s">
        <v>430</v>
      </c>
      <c r="NM47" s="2058" t="s">
        <v>430</v>
      </c>
      <c r="NN47" s="2058" t="s">
        <v>430</v>
      </c>
      <c r="NO47" s="2058" t="s">
        <v>430</v>
      </c>
      <c r="NP47" s="2058" t="s">
        <v>430</v>
      </c>
      <c r="NQ47" s="2058" t="s">
        <v>430</v>
      </c>
      <c r="NR47" s="2058" t="s">
        <v>430</v>
      </c>
      <c r="NS47" s="2058" t="s">
        <v>430</v>
      </c>
      <c r="NT47" s="2058" t="s">
        <v>430</v>
      </c>
      <c r="NU47" s="2058" t="s">
        <v>430</v>
      </c>
      <c r="NV47" s="2058" t="s">
        <v>430</v>
      </c>
      <c r="NW47" s="2058" t="s">
        <v>430</v>
      </c>
      <c r="NX47" s="2058" t="s">
        <v>430</v>
      </c>
      <c r="NY47" s="2058" t="s">
        <v>430</v>
      </c>
      <c r="NZ47" s="2058" t="s">
        <v>430</v>
      </c>
      <c r="OA47" s="2058" t="s">
        <v>430</v>
      </c>
      <c r="OB47" s="2058" t="s">
        <v>430</v>
      </c>
      <c r="OC47" s="2058" t="s">
        <v>430</v>
      </c>
      <c r="OD47" s="2058" t="s">
        <v>430</v>
      </c>
      <c r="OE47" s="2058" t="s">
        <v>430</v>
      </c>
      <c r="OF47" s="2058" t="s">
        <v>430</v>
      </c>
      <c r="OG47" s="2058" t="s">
        <v>430</v>
      </c>
      <c r="OH47" s="2058" t="s">
        <v>430</v>
      </c>
      <c r="OI47" s="2058" t="s">
        <v>430</v>
      </c>
      <c r="OJ47" s="2058" t="s">
        <v>430</v>
      </c>
      <c r="OK47" s="2058" t="s">
        <v>430</v>
      </c>
      <c r="OL47" s="2058" t="s">
        <v>430</v>
      </c>
      <c r="OM47" s="2058" t="s">
        <v>430</v>
      </c>
      <c r="ON47" s="2058" t="s">
        <v>430</v>
      </c>
      <c r="OO47" s="2058" t="s">
        <v>430</v>
      </c>
      <c r="OP47" s="2058" t="s">
        <v>430</v>
      </c>
      <c r="OQ47" s="2058" t="s">
        <v>430</v>
      </c>
      <c r="OR47" s="2058" t="s">
        <v>430</v>
      </c>
      <c r="OS47" s="2058" t="s">
        <v>430</v>
      </c>
      <c r="OT47" s="2058" t="s">
        <v>430</v>
      </c>
      <c r="OU47" s="2058" t="s">
        <v>430</v>
      </c>
      <c r="OV47" s="2058" t="s">
        <v>430</v>
      </c>
      <c r="OW47" s="2058" t="s">
        <v>430</v>
      </c>
      <c r="OX47" s="2058" t="s">
        <v>430</v>
      </c>
      <c r="OY47" s="2058" t="s">
        <v>430</v>
      </c>
      <c r="OZ47" s="2058" t="s">
        <v>430</v>
      </c>
      <c r="PA47" s="2058" t="s">
        <v>430</v>
      </c>
      <c r="PB47" s="2058" t="s">
        <v>430</v>
      </c>
      <c r="PC47" s="2058" t="s">
        <v>430</v>
      </c>
      <c r="PD47" s="2058" t="s">
        <v>430</v>
      </c>
      <c r="PE47" s="2058" t="s">
        <v>430</v>
      </c>
      <c r="PF47" s="2058" t="s">
        <v>430</v>
      </c>
      <c r="PG47" s="2058" t="s">
        <v>430</v>
      </c>
      <c r="PH47" s="2058" t="s">
        <v>430</v>
      </c>
      <c r="PI47" s="2058" t="s">
        <v>430</v>
      </c>
      <c r="PJ47" s="2058" t="s">
        <v>430</v>
      </c>
      <c r="PK47" s="2058" t="s">
        <v>430</v>
      </c>
      <c r="PL47" s="2058" t="s">
        <v>430</v>
      </c>
      <c r="PM47" s="2058" t="s">
        <v>430</v>
      </c>
      <c r="PN47" s="2058" t="s">
        <v>430</v>
      </c>
      <c r="PO47" s="2058" t="s">
        <v>430</v>
      </c>
      <c r="PP47" s="2058" t="s">
        <v>430</v>
      </c>
      <c r="PQ47" s="2058" t="s">
        <v>430</v>
      </c>
      <c r="PR47" s="2058" t="s">
        <v>430</v>
      </c>
      <c r="PS47" s="2058" t="s">
        <v>430</v>
      </c>
      <c r="PT47" s="2058" t="s">
        <v>430</v>
      </c>
      <c r="PU47" s="2058" t="s">
        <v>430</v>
      </c>
      <c r="PV47" s="2058" t="s">
        <v>430</v>
      </c>
      <c r="PW47" s="2058" t="s">
        <v>430</v>
      </c>
      <c r="PX47" s="2058" t="s">
        <v>430</v>
      </c>
      <c r="PY47" s="2058" t="s">
        <v>430</v>
      </c>
      <c r="PZ47" s="2058" t="s">
        <v>430</v>
      </c>
      <c r="QA47" s="2058" t="s">
        <v>430</v>
      </c>
      <c r="QB47" s="2058" t="s">
        <v>430</v>
      </c>
      <c r="QC47" s="2058" t="s">
        <v>430</v>
      </c>
      <c r="QD47" s="2058" t="s">
        <v>430</v>
      </c>
      <c r="QE47" s="2058" t="s">
        <v>430</v>
      </c>
      <c r="QF47" s="2058" t="s">
        <v>430</v>
      </c>
      <c r="QG47" s="2058" t="s">
        <v>430</v>
      </c>
      <c r="QH47" s="2058" t="s">
        <v>430</v>
      </c>
      <c r="QI47" s="2058" t="s">
        <v>430</v>
      </c>
      <c r="QJ47" s="2058" t="s">
        <v>430</v>
      </c>
      <c r="QK47" s="2058" t="s">
        <v>430</v>
      </c>
      <c r="QL47" s="2058" t="s">
        <v>430</v>
      </c>
      <c r="QM47" s="2058" t="s">
        <v>430</v>
      </c>
      <c r="QN47" s="2058" t="s">
        <v>430</v>
      </c>
      <c r="QO47" s="2058" t="s">
        <v>430</v>
      </c>
      <c r="QP47" s="2058" t="s">
        <v>430</v>
      </c>
      <c r="QQ47" s="2058" t="s">
        <v>430</v>
      </c>
      <c r="QR47" s="2058" t="s">
        <v>430</v>
      </c>
      <c r="QS47" s="2058" t="s">
        <v>430</v>
      </c>
      <c r="QT47" s="2058" t="s">
        <v>430</v>
      </c>
      <c r="QU47" s="2058" t="s">
        <v>430</v>
      </c>
      <c r="QV47" s="2058" t="s">
        <v>430</v>
      </c>
      <c r="QW47" s="2058" t="s">
        <v>430</v>
      </c>
      <c r="QX47" s="2058" t="s">
        <v>430</v>
      </c>
      <c r="QY47" s="2058" t="s">
        <v>430</v>
      </c>
      <c r="QZ47" s="2058" t="s">
        <v>430</v>
      </c>
      <c r="RA47" s="2058" t="s">
        <v>430</v>
      </c>
      <c r="RB47" s="2058" t="s">
        <v>430</v>
      </c>
      <c r="RC47" s="2058" t="s">
        <v>430</v>
      </c>
      <c r="RD47" s="2058" t="s">
        <v>430</v>
      </c>
      <c r="RE47" s="2058" t="s">
        <v>430</v>
      </c>
      <c r="RF47" s="2058" t="s">
        <v>430</v>
      </c>
      <c r="RG47" s="2058" t="s">
        <v>430</v>
      </c>
      <c r="RH47" s="2058" t="s">
        <v>430</v>
      </c>
      <c r="RI47" s="2058" t="s">
        <v>430</v>
      </c>
      <c r="RJ47" s="2058" t="s">
        <v>430</v>
      </c>
      <c r="RK47" s="2058" t="s">
        <v>430</v>
      </c>
      <c r="RL47" s="2058" t="s">
        <v>430</v>
      </c>
      <c r="RM47" s="2058" t="s">
        <v>430</v>
      </c>
      <c r="RN47" s="2058" t="s">
        <v>430</v>
      </c>
      <c r="RO47" s="2058" t="s">
        <v>430</v>
      </c>
      <c r="RP47" s="2058" t="s">
        <v>430</v>
      </c>
      <c r="RQ47" s="2058" t="s">
        <v>430</v>
      </c>
      <c r="RR47" s="2058" t="s">
        <v>430</v>
      </c>
      <c r="RS47" s="2058" t="s">
        <v>430</v>
      </c>
      <c r="RT47" s="2058" t="s">
        <v>430</v>
      </c>
      <c r="RU47" s="2058" t="s">
        <v>430</v>
      </c>
      <c r="RV47" s="2058" t="s">
        <v>430</v>
      </c>
      <c r="RW47" s="2058" t="s">
        <v>430</v>
      </c>
      <c r="RX47" s="2058" t="s">
        <v>430</v>
      </c>
      <c r="RY47" s="2058" t="s">
        <v>430</v>
      </c>
      <c r="RZ47" s="2058" t="s">
        <v>430</v>
      </c>
      <c r="SA47" s="2058" t="s">
        <v>430</v>
      </c>
      <c r="SB47" s="2058" t="s">
        <v>430</v>
      </c>
      <c r="SC47" s="2058" t="s">
        <v>430</v>
      </c>
      <c r="SD47" s="2058" t="s">
        <v>430</v>
      </c>
      <c r="SE47" s="2058" t="s">
        <v>430</v>
      </c>
      <c r="SF47" s="2058" t="s">
        <v>430</v>
      </c>
      <c r="SG47" s="2058" t="s">
        <v>430</v>
      </c>
      <c r="SH47" s="2058" t="s">
        <v>430</v>
      </c>
      <c r="SI47" s="2058" t="s">
        <v>430</v>
      </c>
      <c r="SJ47" s="2058" t="s">
        <v>430</v>
      </c>
      <c r="SK47" s="2058" t="s">
        <v>430</v>
      </c>
      <c r="SL47" s="2058" t="s">
        <v>430</v>
      </c>
      <c r="SM47" s="2058" t="s">
        <v>430</v>
      </c>
      <c r="SN47" s="2058" t="s">
        <v>430</v>
      </c>
      <c r="SO47" s="2058" t="s">
        <v>430</v>
      </c>
      <c r="SP47" s="2058" t="s">
        <v>430</v>
      </c>
      <c r="SQ47" s="2058" t="s">
        <v>430</v>
      </c>
      <c r="SR47" s="2058" t="s">
        <v>430</v>
      </c>
      <c r="SS47" s="2058" t="s">
        <v>430</v>
      </c>
      <c r="ST47" s="2058" t="s">
        <v>430</v>
      </c>
      <c r="SU47" s="2058" t="s">
        <v>430</v>
      </c>
      <c r="SV47" s="2058" t="s">
        <v>430</v>
      </c>
      <c r="SW47" s="2058" t="s">
        <v>430</v>
      </c>
      <c r="SX47" s="2058" t="s">
        <v>430</v>
      </c>
      <c r="SY47" s="2058" t="s">
        <v>430</v>
      </c>
      <c r="SZ47" s="2058" t="s">
        <v>430</v>
      </c>
      <c r="TA47" s="2058" t="s">
        <v>430</v>
      </c>
      <c r="TB47" s="2058" t="s">
        <v>430</v>
      </c>
      <c r="TC47" s="2058" t="s">
        <v>430</v>
      </c>
      <c r="TD47" s="2058" t="s">
        <v>430</v>
      </c>
      <c r="TE47" s="2058" t="s">
        <v>430</v>
      </c>
      <c r="TF47" s="2058" t="s">
        <v>430</v>
      </c>
      <c r="TG47" s="2058" t="s">
        <v>430</v>
      </c>
      <c r="TH47" s="2058" t="s">
        <v>430</v>
      </c>
      <c r="TI47" s="2058" t="s">
        <v>430</v>
      </c>
      <c r="TJ47" s="2058" t="s">
        <v>430</v>
      </c>
      <c r="TK47" s="2058" t="s">
        <v>430</v>
      </c>
      <c r="TL47" s="2058" t="s">
        <v>430</v>
      </c>
      <c r="TM47" s="2058" t="s">
        <v>430</v>
      </c>
      <c r="TN47" s="2058" t="s">
        <v>430</v>
      </c>
      <c r="TO47" s="2058" t="s">
        <v>430</v>
      </c>
      <c r="TP47" s="2058" t="s">
        <v>430</v>
      </c>
      <c r="TQ47" s="2058" t="s">
        <v>430</v>
      </c>
      <c r="TR47" s="2058" t="s">
        <v>430</v>
      </c>
      <c r="TS47" s="2058" t="s">
        <v>430</v>
      </c>
      <c r="TT47" s="2058" t="s">
        <v>430</v>
      </c>
      <c r="TU47" s="2058" t="s">
        <v>430</v>
      </c>
      <c r="TV47" s="2058" t="s">
        <v>430</v>
      </c>
      <c r="TW47" s="2058" t="s">
        <v>430</v>
      </c>
      <c r="TX47" s="2058" t="s">
        <v>430</v>
      </c>
      <c r="TY47" s="2058" t="s">
        <v>430</v>
      </c>
      <c r="TZ47" s="2058" t="s">
        <v>430</v>
      </c>
      <c r="UA47" s="2058" t="s">
        <v>430</v>
      </c>
      <c r="UB47" s="2058" t="s">
        <v>430</v>
      </c>
      <c r="UC47" s="2058" t="s">
        <v>430</v>
      </c>
      <c r="UD47" s="2058" t="s">
        <v>430</v>
      </c>
      <c r="UE47" s="2058" t="s">
        <v>430</v>
      </c>
      <c r="UF47" s="2058" t="s">
        <v>430</v>
      </c>
      <c r="UG47" s="2058" t="s">
        <v>430</v>
      </c>
      <c r="UH47" s="2058" t="s">
        <v>430</v>
      </c>
      <c r="UI47" s="2058" t="s">
        <v>430</v>
      </c>
      <c r="UJ47" s="2058" t="s">
        <v>430</v>
      </c>
      <c r="UK47" s="2058" t="s">
        <v>430</v>
      </c>
      <c r="UL47" s="2058" t="s">
        <v>430</v>
      </c>
      <c r="UM47" s="2058" t="s">
        <v>430</v>
      </c>
      <c r="UN47" s="2058" t="s">
        <v>430</v>
      </c>
      <c r="UO47" s="2058" t="s">
        <v>430</v>
      </c>
      <c r="UP47" s="2058" t="s">
        <v>430</v>
      </c>
      <c r="UQ47" s="2058" t="s">
        <v>430</v>
      </c>
      <c r="UR47" s="2058" t="s">
        <v>430</v>
      </c>
      <c r="US47" s="2058" t="s">
        <v>430</v>
      </c>
      <c r="UT47" s="2058" t="s">
        <v>430</v>
      </c>
      <c r="UU47" s="2058" t="s">
        <v>430</v>
      </c>
      <c r="UV47" s="2058" t="s">
        <v>430</v>
      </c>
      <c r="UW47" s="2058" t="s">
        <v>430</v>
      </c>
      <c r="UX47" s="2058" t="s">
        <v>430</v>
      </c>
      <c r="UY47" s="2058" t="s">
        <v>430</v>
      </c>
      <c r="UZ47" s="2058" t="s">
        <v>430</v>
      </c>
      <c r="VA47" s="2058" t="s">
        <v>430</v>
      </c>
      <c r="VB47" s="2058" t="s">
        <v>430</v>
      </c>
      <c r="VC47" s="2058" t="s">
        <v>430</v>
      </c>
      <c r="VD47" s="2058" t="s">
        <v>430</v>
      </c>
      <c r="VE47" s="2058" t="s">
        <v>430</v>
      </c>
      <c r="VF47" s="2058" t="s">
        <v>430</v>
      </c>
      <c r="VG47" s="2058" t="s">
        <v>430</v>
      </c>
      <c r="VH47" s="2058" t="s">
        <v>430</v>
      </c>
      <c r="VI47" s="2058" t="s">
        <v>430</v>
      </c>
      <c r="VJ47" s="2058" t="s">
        <v>430</v>
      </c>
      <c r="VK47" s="2058" t="s">
        <v>430</v>
      </c>
      <c r="VL47" s="2058" t="s">
        <v>430</v>
      </c>
      <c r="VM47" s="2058" t="s">
        <v>430</v>
      </c>
      <c r="VN47" s="2058" t="s">
        <v>430</v>
      </c>
      <c r="VO47" s="2058" t="s">
        <v>430</v>
      </c>
      <c r="VP47" s="2058" t="s">
        <v>430</v>
      </c>
      <c r="VQ47" s="2058" t="s">
        <v>430</v>
      </c>
      <c r="VR47" s="2058" t="s">
        <v>430</v>
      </c>
      <c r="VS47" s="2058" t="s">
        <v>430</v>
      </c>
      <c r="VT47" s="2058" t="s">
        <v>430</v>
      </c>
      <c r="VU47" s="2058" t="s">
        <v>430</v>
      </c>
      <c r="VV47" s="2058" t="s">
        <v>430</v>
      </c>
      <c r="VW47" s="2058" t="s">
        <v>430</v>
      </c>
      <c r="VX47" s="2058" t="s">
        <v>430</v>
      </c>
      <c r="VY47" s="2058" t="s">
        <v>430</v>
      </c>
      <c r="VZ47" s="2058" t="s">
        <v>430</v>
      </c>
      <c r="WA47" s="2058" t="s">
        <v>430</v>
      </c>
      <c r="WB47" s="2058" t="s">
        <v>430</v>
      </c>
      <c r="WC47" s="2058" t="s">
        <v>430</v>
      </c>
      <c r="WD47" s="2058" t="s">
        <v>430</v>
      </c>
      <c r="WE47" s="2058" t="s">
        <v>430</v>
      </c>
      <c r="WF47" s="2058" t="s">
        <v>430</v>
      </c>
      <c r="WG47" s="2058" t="s">
        <v>430</v>
      </c>
      <c r="WH47" s="2058" t="s">
        <v>430</v>
      </c>
      <c r="WI47" s="2058" t="s">
        <v>430</v>
      </c>
      <c r="WJ47" s="2058" t="s">
        <v>430</v>
      </c>
      <c r="WK47" s="2058" t="s">
        <v>430</v>
      </c>
      <c r="WL47" s="2058" t="s">
        <v>430</v>
      </c>
      <c r="WM47" s="2058" t="s">
        <v>430</v>
      </c>
      <c r="WN47" s="2058" t="s">
        <v>430</v>
      </c>
      <c r="WO47" s="2058" t="s">
        <v>430</v>
      </c>
      <c r="WP47" s="2058" t="s">
        <v>430</v>
      </c>
      <c r="WQ47" s="2058" t="s">
        <v>430</v>
      </c>
      <c r="WR47" s="2058" t="s">
        <v>430</v>
      </c>
      <c r="WS47" s="2058" t="s">
        <v>430</v>
      </c>
      <c r="WT47" s="2058" t="s">
        <v>430</v>
      </c>
      <c r="WU47" s="2058" t="s">
        <v>430</v>
      </c>
      <c r="WV47" s="2058" t="s">
        <v>430</v>
      </c>
      <c r="WW47" s="2058" t="s">
        <v>430</v>
      </c>
      <c r="WX47" s="2058" t="s">
        <v>430</v>
      </c>
      <c r="WY47" s="2058" t="s">
        <v>430</v>
      </c>
      <c r="WZ47" s="2058" t="s">
        <v>430</v>
      </c>
      <c r="XA47" s="2058" t="s">
        <v>430</v>
      </c>
      <c r="XB47" s="2058" t="s">
        <v>430</v>
      </c>
      <c r="XC47" s="2058" t="s">
        <v>430</v>
      </c>
      <c r="XD47" s="2058" t="s">
        <v>430</v>
      </c>
      <c r="XE47" s="2058" t="s">
        <v>430</v>
      </c>
      <c r="XF47" s="2058" t="s">
        <v>430</v>
      </c>
      <c r="XG47" s="2058" t="s">
        <v>430</v>
      </c>
      <c r="XH47" s="2058" t="s">
        <v>430</v>
      </c>
      <c r="XI47" s="2058" t="s">
        <v>430</v>
      </c>
      <c r="XJ47" s="2058" t="s">
        <v>430</v>
      </c>
      <c r="XK47" s="2058" t="s">
        <v>430</v>
      </c>
      <c r="XL47" s="2058" t="s">
        <v>430</v>
      </c>
      <c r="XM47" s="2058" t="s">
        <v>430</v>
      </c>
      <c r="XN47" s="2058" t="s">
        <v>430</v>
      </c>
      <c r="XO47" s="2058" t="s">
        <v>430</v>
      </c>
      <c r="XP47" s="2058" t="s">
        <v>430</v>
      </c>
      <c r="XQ47" s="2058" t="s">
        <v>430</v>
      </c>
      <c r="XR47" s="2058" t="s">
        <v>430</v>
      </c>
      <c r="XS47" s="2058" t="s">
        <v>430</v>
      </c>
      <c r="XT47" s="2058" t="s">
        <v>430</v>
      </c>
      <c r="XU47" s="2058" t="s">
        <v>430</v>
      </c>
      <c r="XV47" s="2058" t="s">
        <v>430</v>
      </c>
      <c r="XW47" s="2058" t="s">
        <v>430</v>
      </c>
      <c r="XX47" s="2058" t="s">
        <v>430</v>
      </c>
      <c r="XY47" s="2058" t="s">
        <v>430</v>
      </c>
      <c r="XZ47" s="2058" t="s">
        <v>430</v>
      </c>
      <c r="YA47" s="2058" t="s">
        <v>430</v>
      </c>
      <c r="YB47" s="2058" t="s">
        <v>430</v>
      </c>
      <c r="YC47" s="2058" t="s">
        <v>430</v>
      </c>
      <c r="YD47" s="2058" t="s">
        <v>430</v>
      </c>
      <c r="YE47" s="2058" t="s">
        <v>430</v>
      </c>
      <c r="YF47" s="2058" t="s">
        <v>430</v>
      </c>
      <c r="YG47" s="2058" t="s">
        <v>430</v>
      </c>
      <c r="YH47" s="2058" t="s">
        <v>430</v>
      </c>
      <c r="YI47" s="2058" t="s">
        <v>430</v>
      </c>
      <c r="YJ47" s="2058" t="s">
        <v>430</v>
      </c>
      <c r="YK47" s="2058" t="s">
        <v>430</v>
      </c>
      <c r="YL47" s="2058" t="s">
        <v>430</v>
      </c>
      <c r="YM47" s="2058" t="s">
        <v>430</v>
      </c>
      <c r="YN47" s="2058" t="s">
        <v>430</v>
      </c>
      <c r="YO47" s="2058" t="s">
        <v>430</v>
      </c>
      <c r="YP47" s="2058" t="s">
        <v>430</v>
      </c>
      <c r="YQ47" s="2058" t="s">
        <v>430</v>
      </c>
      <c r="YR47" s="2058" t="s">
        <v>430</v>
      </c>
      <c r="YS47" s="2058" t="s">
        <v>430</v>
      </c>
      <c r="YT47" s="2058" t="s">
        <v>430</v>
      </c>
      <c r="YU47" s="2058" t="s">
        <v>430</v>
      </c>
      <c r="YV47" s="2058" t="s">
        <v>430</v>
      </c>
      <c r="YW47" s="2058" t="s">
        <v>430</v>
      </c>
      <c r="YX47" s="2058" t="s">
        <v>430</v>
      </c>
      <c r="YY47" s="2058" t="s">
        <v>430</v>
      </c>
      <c r="YZ47" s="2058" t="s">
        <v>430</v>
      </c>
      <c r="ZA47" s="2058" t="s">
        <v>430</v>
      </c>
      <c r="ZB47" s="2058" t="s">
        <v>430</v>
      </c>
      <c r="ZC47" s="2058" t="s">
        <v>430</v>
      </c>
      <c r="ZD47" s="2058" t="s">
        <v>430</v>
      </c>
      <c r="ZE47" s="2058" t="s">
        <v>430</v>
      </c>
      <c r="ZF47" s="2058" t="s">
        <v>430</v>
      </c>
      <c r="ZG47" s="2058" t="s">
        <v>430</v>
      </c>
      <c r="ZH47" s="2058" t="s">
        <v>430</v>
      </c>
      <c r="ZI47" s="2058" t="s">
        <v>430</v>
      </c>
      <c r="ZJ47" s="2058" t="s">
        <v>430</v>
      </c>
      <c r="ZK47" s="2058" t="s">
        <v>430</v>
      </c>
      <c r="ZL47" s="2058" t="s">
        <v>430</v>
      </c>
      <c r="ZM47" s="2058" t="s">
        <v>430</v>
      </c>
      <c r="ZN47" s="2058" t="s">
        <v>430</v>
      </c>
      <c r="ZO47" s="2058" t="s">
        <v>430</v>
      </c>
      <c r="ZP47" s="2058" t="s">
        <v>430</v>
      </c>
      <c r="ZQ47" s="2058" t="s">
        <v>430</v>
      </c>
      <c r="ZR47" s="2058" t="s">
        <v>430</v>
      </c>
      <c r="ZS47" s="2058" t="s">
        <v>430</v>
      </c>
      <c r="ZT47" s="2058" t="s">
        <v>430</v>
      </c>
      <c r="ZU47" s="2058" t="s">
        <v>430</v>
      </c>
      <c r="ZV47" s="2058" t="s">
        <v>430</v>
      </c>
      <c r="ZW47" s="2058" t="s">
        <v>430</v>
      </c>
      <c r="ZX47" s="2058" t="s">
        <v>430</v>
      </c>
      <c r="ZY47" s="2058" t="s">
        <v>430</v>
      </c>
      <c r="ZZ47" s="2058" t="s">
        <v>430</v>
      </c>
      <c r="AAA47" s="2058" t="s">
        <v>430</v>
      </c>
      <c r="AAB47" s="2058" t="s">
        <v>430</v>
      </c>
      <c r="AAC47" s="2058" t="s">
        <v>430</v>
      </c>
      <c r="AAD47" s="2058" t="s">
        <v>430</v>
      </c>
      <c r="AAE47" s="2058" t="s">
        <v>430</v>
      </c>
      <c r="AAF47" s="2058" t="s">
        <v>430</v>
      </c>
      <c r="AAG47" s="2058" t="s">
        <v>430</v>
      </c>
      <c r="AAH47" s="2058" t="s">
        <v>430</v>
      </c>
      <c r="AAI47" s="2058" t="s">
        <v>430</v>
      </c>
      <c r="AAJ47" s="2058" t="s">
        <v>430</v>
      </c>
      <c r="AAK47" s="2058" t="s">
        <v>430</v>
      </c>
      <c r="AAL47" s="2058" t="s">
        <v>430</v>
      </c>
      <c r="AAM47" s="2058" t="s">
        <v>430</v>
      </c>
      <c r="AAN47" s="2058" t="s">
        <v>430</v>
      </c>
      <c r="AAO47" s="2058" t="s">
        <v>430</v>
      </c>
      <c r="AAP47" s="2058" t="s">
        <v>430</v>
      </c>
      <c r="AAQ47" s="2058" t="s">
        <v>430</v>
      </c>
      <c r="AAR47" s="2058" t="s">
        <v>430</v>
      </c>
      <c r="AAS47" s="2058" t="s">
        <v>430</v>
      </c>
      <c r="AAT47" s="2058" t="s">
        <v>430</v>
      </c>
      <c r="AAU47" s="2058" t="s">
        <v>430</v>
      </c>
      <c r="AAV47" s="2058" t="s">
        <v>430</v>
      </c>
      <c r="AAW47" s="2058" t="s">
        <v>430</v>
      </c>
      <c r="AAX47" s="2058" t="s">
        <v>430</v>
      </c>
      <c r="AAY47" s="2058" t="s">
        <v>430</v>
      </c>
      <c r="AAZ47" s="2058" t="s">
        <v>430</v>
      </c>
      <c r="ABA47" s="2058" t="s">
        <v>430</v>
      </c>
      <c r="ABB47" s="2058" t="s">
        <v>430</v>
      </c>
      <c r="ABC47" s="2058" t="s">
        <v>430</v>
      </c>
      <c r="ABD47" s="2058" t="s">
        <v>430</v>
      </c>
      <c r="ABE47" s="2058" t="s">
        <v>430</v>
      </c>
      <c r="ABF47" s="2058" t="s">
        <v>430</v>
      </c>
      <c r="ABG47" s="2058" t="s">
        <v>430</v>
      </c>
      <c r="ABH47" s="2058" t="s">
        <v>430</v>
      </c>
      <c r="ABI47" s="2058" t="s">
        <v>430</v>
      </c>
      <c r="ABJ47" s="2058" t="s">
        <v>430</v>
      </c>
      <c r="ABK47" s="2058" t="s">
        <v>430</v>
      </c>
      <c r="ABL47" s="2058" t="s">
        <v>430</v>
      </c>
      <c r="ABM47" s="2058" t="s">
        <v>430</v>
      </c>
      <c r="ABN47" s="2058" t="s">
        <v>430</v>
      </c>
      <c r="ABO47" s="2058" t="s">
        <v>430</v>
      </c>
      <c r="ABP47" s="2058" t="s">
        <v>430</v>
      </c>
      <c r="ABQ47" s="2058" t="s">
        <v>430</v>
      </c>
      <c r="ABR47" s="2058" t="s">
        <v>430</v>
      </c>
      <c r="ABS47" s="2058" t="s">
        <v>430</v>
      </c>
      <c r="ABT47" s="2058" t="s">
        <v>430</v>
      </c>
      <c r="ABU47" s="2058" t="s">
        <v>430</v>
      </c>
      <c r="ABV47" s="2058" t="s">
        <v>430</v>
      </c>
      <c r="ABW47" s="2058" t="s">
        <v>430</v>
      </c>
      <c r="ABX47" s="2058" t="s">
        <v>430</v>
      </c>
      <c r="ABY47" s="2058" t="s">
        <v>430</v>
      </c>
      <c r="ABZ47" s="2058" t="s">
        <v>430</v>
      </c>
      <c r="ACA47" s="2058" t="s">
        <v>430</v>
      </c>
      <c r="ACB47" s="2058" t="s">
        <v>430</v>
      </c>
      <c r="ACC47" s="2058" t="s">
        <v>430</v>
      </c>
      <c r="ACD47" s="2058" t="s">
        <v>430</v>
      </c>
      <c r="ACE47" s="2058" t="s">
        <v>430</v>
      </c>
      <c r="ACF47" s="2058" t="s">
        <v>430</v>
      </c>
      <c r="ACG47" s="2058" t="s">
        <v>430</v>
      </c>
      <c r="ACH47" s="2058" t="s">
        <v>430</v>
      </c>
      <c r="ACI47" s="2058" t="s">
        <v>430</v>
      </c>
      <c r="ACJ47" s="2058" t="s">
        <v>430</v>
      </c>
      <c r="ACK47" s="2058" t="s">
        <v>430</v>
      </c>
      <c r="ACL47" s="2058" t="s">
        <v>430</v>
      </c>
      <c r="ACM47" s="2058" t="s">
        <v>430</v>
      </c>
      <c r="ACN47" s="2058" t="s">
        <v>430</v>
      </c>
      <c r="ACO47" s="2058" t="s">
        <v>430</v>
      </c>
      <c r="ACP47" s="2058" t="s">
        <v>430</v>
      </c>
      <c r="ACQ47" s="2058" t="s">
        <v>430</v>
      </c>
      <c r="ACR47" s="2058" t="s">
        <v>430</v>
      </c>
      <c r="ACS47" s="2058" t="s">
        <v>430</v>
      </c>
      <c r="ACT47" s="2058" t="s">
        <v>430</v>
      </c>
      <c r="ACU47" s="2058" t="s">
        <v>430</v>
      </c>
      <c r="ACV47" s="2058" t="s">
        <v>430</v>
      </c>
      <c r="ACW47" s="2058" t="s">
        <v>430</v>
      </c>
      <c r="ACX47" s="2058" t="s">
        <v>430</v>
      </c>
      <c r="ACY47" s="2058" t="s">
        <v>430</v>
      </c>
      <c r="ACZ47" s="2058" t="s">
        <v>430</v>
      </c>
      <c r="ADA47" s="2058" t="s">
        <v>430</v>
      </c>
      <c r="ADB47" s="2058" t="s">
        <v>430</v>
      </c>
      <c r="ADC47" s="2058" t="s">
        <v>430</v>
      </c>
      <c r="ADD47" s="2058" t="s">
        <v>430</v>
      </c>
      <c r="ADE47" s="2058" t="s">
        <v>430</v>
      </c>
      <c r="ADF47" s="2058" t="s">
        <v>430</v>
      </c>
      <c r="ADG47" s="2058" t="s">
        <v>430</v>
      </c>
      <c r="ADH47" s="2058" t="s">
        <v>430</v>
      </c>
      <c r="ADI47" s="2058" t="s">
        <v>430</v>
      </c>
      <c r="ADJ47" s="2058" t="s">
        <v>430</v>
      </c>
      <c r="ADK47" s="2058" t="s">
        <v>430</v>
      </c>
      <c r="ADL47" s="2058" t="s">
        <v>430</v>
      </c>
      <c r="ADM47" s="2058" t="s">
        <v>430</v>
      </c>
      <c r="ADN47" s="2058" t="s">
        <v>430</v>
      </c>
      <c r="ADO47" s="2058" t="s">
        <v>430</v>
      </c>
      <c r="ADP47" s="2058" t="s">
        <v>430</v>
      </c>
      <c r="ADQ47" s="2058" t="s">
        <v>430</v>
      </c>
      <c r="ADR47" s="2058" t="s">
        <v>430</v>
      </c>
      <c r="ADS47" s="2058" t="s">
        <v>430</v>
      </c>
      <c r="ADT47" s="2058" t="s">
        <v>430</v>
      </c>
      <c r="ADU47" s="2058" t="s">
        <v>430</v>
      </c>
      <c r="ADV47" s="2058" t="s">
        <v>430</v>
      </c>
      <c r="ADW47" s="2058" t="s">
        <v>430</v>
      </c>
      <c r="ADX47" s="2058" t="s">
        <v>430</v>
      </c>
      <c r="ADY47" s="2058" t="s">
        <v>430</v>
      </c>
      <c r="ADZ47" s="2058" t="s">
        <v>430</v>
      </c>
      <c r="AEA47" s="2058" t="s">
        <v>430</v>
      </c>
      <c r="AEB47" s="2058" t="s">
        <v>430</v>
      </c>
      <c r="AEC47" s="2058" t="s">
        <v>430</v>
      </c>
      <c r="AED47" s="2058" t="s">
        <v>430</v>
      </c>
      <c r="AEE47" s="2058" t="s">
        <v>430</v>
      </c>
      <c r="AEF47" s="2058" t="s">
        <v>430</v>
      </c>
      <c r="AEG47" s="2058" t="s">
        <v>430</v>
      </c>
      <c r="AEH47" s="2058" t="s">
        <v>430</v>
      </c>
      <c r="AEI47" s="2058" t="s">
        <v>430</v>
      </c>
      <c r="AEJ47" s="2058" t="s">
        <v>430</v>
      </c>
      <c r="AEK47" s="2058" t="s">
        <v>430</v>
      </c>
      <c r="AEL47" s="2058" t="s">
        <v>430</v>
      </c>
      <c r="AEM47" s="2058" t="s">
        <v>430</v>
      </c>
      <c r="AEN47" s="2058" t="s">
        <v>430</v>
      </c>
      <c r="AEO47" s="2058" t="s">
        <v>430</v>
      </c>
      <c r="AEP47" s="2058" t="s">
        <v>430</v>
      </c>
      <c r="AEQ47" s="2058" t="s">
        <v>430</v>
      </c>
      <c r="AER47" s="2058" t="s">
        <v>430</v>
      </c>
      <c r="AES47" s="2058" t="s">
        <v>430</v>
      </c>
      <c r="AET47" s="2058" t="s">
        <v>430</v>
      </c>
      <c r="AEU47" s="2058" t="s">
        <v>430</v>
      </c>
      <c r="AEV47" s="2058" t="s">
        <v>430</v>
      </c>
      <c r="AEW47" s="2058" t="s">
        <v>430</v>
      </c>
      <c r="AEX47" s="2058" t="s">
        <v>430</v>
      </c>
      <c r="AEY47" s="2058" t="s">
        <v>430</v>
      </c>
      <c r="AEZ47" s="2058" t="s">
        <v>430</v>
      </c>
      <c r="AFA47" s="2058" t="s">
        <v>430</v>
      </c>
      <c r="AFB47" s="2058" t="s">
        <v>430</v>
      </c>
      <c r="AFC47" s="2058" t="s">
        <v>430</v>
      </c>
      <c r="AFD47" s="2058" t="s">
        <v>430</v>
      </c>
      <c r="AFE47" s="2058" t="s">
        <v>430</v>
      </c>
      <c r="AFF47" s="2058" t="s">
        <v>430</v>
      </c>
      <c r="AFG47" s="2058" t="s">
        <v>430</v>
      </c>
      <c r="AFH47" s="2058" t="s">
        <v>430</v>
      </c>
      <c r="AFI47" s="2058" t="s">
        <v>430</v>
      </c>
      <c r="AFJ47" s="2058" t="s">
        <v>430</v>
      </c>
      <c r="AFK47" s="2058" t="s">
        <v>430</v>
      </c>
      <c r="AFL47" s="2058" t="s">
        <v>430</v>
      </c>
      <c r="AFM47" s="2058" t="s">
        <v>430</v>
      </c>
      <c r="AFN47" s="2058" t="s">
        <v>430</v>
      </c>
      <c r="AFO47" s="2058" t="s">
        <v>430</v>
      </c>
      <c r="AFP47" s="2058" t="s">
        <v>430</v>
      </c>
      <c r="AFQ47" s="2058" t="s">
        <v>430</v>
      </c>
      <c r="AFR47" s="2058" t="s">
        <v>430</v>
      </c>
      <c r="AFS47" s="2058" t="s">
        <v>430</v>
      </c>
      <c r="AFT47" s="2058" t="s">
        <v>430</v>
      </c>
      <c r="AFU47" s="2058" t="s">
        <v>430</v>
      </c>
      <c r="AFV47" s="2058" t="s">
        <v>430</v>
      </c>
      <c r="AFW47" s="2058" t="s">
        <v>430</v>
      </c>
      <c r="AFX47" s="2058" t="s">
        <v>430</v>
      </c>
      <c r="AFY47" s="2058" t="s">
        <v>430</v>
      </c>
      <c r="AFZ47" s="2058" t="s">
        <v>430</v>
      </c>
      <c r="AGA47" s="2058" t="s">
        <v>430</v>
      </c>
      <c r="AGB47" s="2058" t="s">
        <v>430</v>
      </c>
      <c r="AGC47" s="2058" t="s">
        <v>430</v>
      </c>
      <c r="AGD47" s="2058" t="s">
        <v>430</v>
      </c>
      <c r="AGE47" s="2058" t="s">
        <v>430</v>
      </c>
      <c r="AGF47" s="2058" t="s">
        <v>430</v>
      </c>
      <c r="AGG47" s="2058" t="s">
        <v>430</v>
      </c>
      <c r="AGH47" s="2058" t="s">
        <v>430</v>
      </c>
      <c r="AGI47" s="2058" t="s">
        <v>430</v>
      </c>
      <c r="AGJ47" s="2058" t="s">
        <v>430</v>
      </c>
      <c r="AGK47" s="2058" t="s">
        <v>430</v>
      </c>
      <c r="AGL47" s="2058" t="s">
        <v>430</v>
      </c>
      <c r="AGM47" s="2058" t="s">
        <v>430</v>
      </c>
      <c r="AGN47" s="2058" t="s">
        <v>430</v>
      </c>
      <c r="AGO47" s="2058" t="s">
        <v>430</v>
      </c>
      <c r="AGP47" s="2058" t="s">
        <v>430</v>
      </c>
      <c r="AGQ47" s="2058" t="s">
        <v>430</v>
      </c>
      <c r="AGR47" s="2058" t="s">
        <v>430</v>
      </c>
      <c r="AGS47" s="2058" t="s">
        <v>430</v>
      </c>
      <c r="AGT47" s="2058" t="s">
        <v>430</v>
      </c>
      <c r="AGU47" s="2058" t="s">
        <v>430</v>
      </c>
      <c r="AGV47" s="2058" t="s">
        <v>430</v>
      </c>
      <c r="AGW47" s="2058" t="s">
        <v>430</v>
      </c>
      <c r="AGX47" s="2058" t="s">
        <v>430</v>
      </c>
      <c r="AGY47" s="2058" t="s">
        <v>430</v>
      </c>
      <c r="AGZ47" s="2058" t="s">
        <v>430</v>
      </c>
      <c r="AHA47" s="2058" t="s">
        <v>430</v>
      </c>
      <c r="AHB47" s="2058" t="s">
        <v>430</v>
      </c>
      <c r="AHC47" s="2058" t="s">
        <v>430</v>
      </c>
      <c r="AHD47" s="2058" t="s">
        <v>430</v>
      </c>
      <c r="AHE47" s="2058" t="s">
        <v>430</v>
      </c>
      <c r="AHF47" s="2058" t="s">
        <v>430</v>
      </c>
      <c r="AHG47" s="2058" t="s">
        <v>430</v>
      </c>
      <c r="AHH47" s="2058" t="s">
        <v>430</v>
      </c>
      <c r="AHI47" s="2058" t="s">
        <v>430</v>
      </c>
      <c r="AHJ47" s="2058" t="s">
        <v>430</v>
      </c>
      <c r="AHK47" s="2058" t="s">
        <v>430</v>
      </c>
      <c r="AHL47" s="2058" t="s">
        <v>430</v>
      </c>
      <c r="AHM47" s="2058" t="s">
        <v>430</v>
      </c>
      <c r="AHN47" s="2058" t="s">
        <v>430</v>
      </c>
      <c r="AHO47" s="2058" t="s">
        <v>430</v>
      </c>
      <c r="AHP47" s="2058" t="s">
        <v>430</v>
      </c>
      <c r="AHQ47" s="2058" t="s">
        <v>430</v>
      </c>
      <c r="AHR47" s="2058" t="s">
        <v>430</v>
      </c>
      <c r="AHS47" s="2058" t="s">
        <v>430</v>
      </c>
      <c r="AHT47" s="2058" t="s">
        <v>430</v>
      </c>
      <c r="AHU47" s="2058" t="s">
        <v>430</v>
      </c>
      <c r="AHV47" s="2058" t="s">
        <v>430</v>
      </c>
      <c r="AHW47" s="2058" t="s">
        <v>430</v>
      </c>
      <c r="AHX47" s="2058" t="s">
        <v>430</v>
      </c>
      <c r="AHY47" s="2058" t="s">
        <v>430</v>
      </c>
      <c r="AHZ47" s="2058" t="s">
        <v>430</v>
      </c>
      <c r="AIA47" s="2058" t="s">
        <v>430</v>
      </c>
      <c r="AIB47" s="2058" t="s">
        <v>430</v>
      </c>
      <c r="AIC47" s="2058" t="s">
        <v>430</v>
      </c>
      <c r="AID47" s="2058" t="s">
        <v>430</v>
      </c>
      <c r="AIE47" s="2058" t="s">
        <v>430</v>
      </c>
      <c r="AIF47" s="2058" t="s">
        <v>430</v>
      </c>
      <c r="AIG47" s="2058" t="s">
        <v>430</v>
      </c>
      <c r="AIH47" s="2058" t="s">
        <v>430</v>
      </c>
      <c r="AII47" s="2058" t="s">
        <v>430</v>
      </c>
      <c r="AIJ47" s="2058" t="s">
        <v>430</v>
      </c>
      <c r="AIK47" s="2058" t="s">
        <v>430</v>
      </c>
      <c r="AIL47" s="2058" t="s">
        <v>430</v>
      </c>
      <c r="AIM47" s="2058" t="s">
        <v>430</v>
      </c>
      <c r="AIN47" s="2058" t="s">
        <v>430</v>
      </c>
      <c r="AIO47" s="2058" t="s">
        <v>430</v>
      </c>
      <c r="AIP47" s="2058" t="s">
        <v>430</v>
      </c>
      <c r="AIQ47" s="2058" t="s">
        <v>430</v>
      </c>
      <c r="AIR47" s="2058" t="s">
        <v>430</v>
      </c>
      <c r="AIS47" s="2058" t="s">
        <v>430</v>
      </c>
      <c r="AIT47" s="2058" t="s">
        <v>430</v>
      </c>
      <c r="AIU47" s="2058" t="s">
        <v>430</v>
      </c>
      <c r="AIV47" s="2058" t="s">
        <v>430</v>
      </c>
      <c r="AIW47" s="2058" t="s">
        <v>430</v>
      </c>
      <c r="AIX47" s="2058" t="s">
        <v>430</v>
      </c>
      <c r="AIY47" s="2058" t="s">
        <v>430</v>
      </c>
      <c r="AIZ47" s="2058" t="s">
        <v>430</v>
      </c>
      <c r="AJA47" s="2058" t="s">
        <v>430</v>
      </c>
      <c r="AJB47" s="2058" t="s">
        <v>430</v>
      </c>
      <c r="AJC47" s="2058" t="s">
        <v>430</v>
      </c>
      <c r="AJD47" s="2058" t="s">
        <v>430</v>
      </c>
      <c r="AJE47" s="2058" t="s">
        <v>430</v>
      </c>
      <c r="AJF47" s="2058" t="s">
        <v>430</v>
      </c>
      <c r="AJG47" s="2058" t="s">
        <v>430</v>
      </c>
      <c r="AJH47" s="2058" t="s">
        <v>430</v>
      </c>
      <c r="AJI47" s="2058" t="s">
        <v>430</v>
      </c>
      <c r="AJJ47" s="2058" t="s">
        <v>430</v>
      </c>
      <c r="AJK47" s="2058" t="s">
        <v>430</v>
      </c>
      <c r="AJL47" s="2058" t="s">
        <v>430</v>
      </c>
      <c r="AJM47" s="2058" t="s">
        <v>430</v>
      </c>
      <c r="AJN47" s="2058" t="s">
        <v>430</v>
      </c>
      <c r="AJO47" s="2058" t="s">
        <v>430</v>
      </c>
      <c r="AJP47" s="2058" t="s">
        <v>430</v>
      </c>
      <c r="AJQ47" s="2058" t="s">
        <v>430</v>
      </c>
      <c r="AJR47" s="2058" t="s">
        <v>430</v>
      </c>
      <c r="AJS47" s="2058" t="s">
        <v>430</v>
      </c>
      <c r="AJT47" s="2058" t="s">
        <v>430</v>
      </c>
      <c r="AJU47" s="2058" t="s">
        <v>430</v>
      </c>
      <c r="AJV47" s="2058" t="s">
        <v>430</v>
      </c>
      <c r="AJW47" s="2058" t="s">
        <v>430</v>
      </c>
      <c r="AJX47" s="2058" t="s">
        <v>430</v>
      </c>
      <c r="AJY47" s="2058" t="s">
        <v>430</v>
      </c>
      <c r="AJZ47" s="2058" t="s">
        <v>430</v>
      </c>
      <c r="AKA47" s="2058" t="s">
        <v>430</v>
      </c>
      <c r="AKB47" s="2058" t="s">
        <v>430</v>
      </c>
      <c r="AKC47" s="2058" t="s">
        <v>430</v>
      </c>
      <c r="AKD47" s="2058" t="s">
        <v>430</v>
      </c>
      <c r="AKE47" s="2058" t="s">
        <v>430</v>
      </c>
      <c r="AKF47" s="2058" t="s">
        <v>430</v>
      </c>
      <c r="AKG47" s="2058" t="s">
        <v>430</v>
      </c>
      <c r="AKH47" s="2058" t="s">
        <v>430</v>
      </c>
      <c r="AKI47" s="2058" t="s">
        <v>430</v>
      </c>
      <c r="AKJ47" s="2058" t="s">
        <v>430</v>
      </c>
      <c r="AKK47" s="2058" t="s">
        <v>430</v>
      </c>
      <c r="AKL47" s="2058" t="s">
        <v>430</v>
      </c>
      <c r="AKM47" s="2058" t="s">
        <v>430</v>
      </c>
      <c r="AKN47" s="2058" t="s">
        <v>430</v>
      </c>
      <c r="AKO47" s="2058" t="s">
        <v>430</v>
      </c>
      <c r="AKP47" s="2058" t="s">
        <v>430</v>
      </c>
      <c r="AKQ47" s="2058" t="s">
        <v>430</v>
      </c>
      <c r="AKR47" s="2058" t="s">
        <v>430</v>
      </c>
      <c r="AKS47" s="2058" t="s">
        <v>430</v>
      </c>
      <c r="AKT47" s="2058" t="s">
        <v>430</v>
      </c>
      <c r="AKU47" s="2058" t="s">
        <v>430</v>
      </c>
      <c r="AKV47" s="2058" t="s">
        <v>430</v>
      </c>
      <c r="AKW47" s="2058" t="s">
        <v>430</v>
      </c>
      <c r="AKX47" s="2058" t="s">
        <v>430</v>
      </c>
      <c r="AKY47" s="2058" t="s">
        <v>430</v>
      </c>
      <c r="AKZ47" s="2058" t="s">
        <v>430</v>
      </c>
      <c r="ALA47" s="2058" t="s">
        <v>430</v>
      </c>
      <c r="ALB47" s="2058" t="s">
        <v>430</v>
      </c>
      <c r="ALC47" s="2058" t="s">
        <v>430</v>
      </c>
      <c r="ALD47" s="2058" t="s">
        <v>430</v>
      </c>
      <c r="ALE47" s="2058" t="s">
        <v>430</v>
      </c>
      <c r="ALF47" s="2058" t="s">
        <v>430</v>
      </c>
      <c r="ALG47" s="2058" t="s">
        <v>430</v>
      </c>
      <c r="ALH47" s="2058" t="s">
        <v>430</v>
      </c>
      <c r="ALI47" s="2058" t="s">
        <v>430</v>
      </c>
      <c r="ALJ47" s="2058" t="s">
        <v>430</v>
      </c>
      <c r="ALK47" s="2058" t="s">
        <v>430</v>
      </c>
      <c r="ALL47" s="2058" t="s">
        <v>430</v>
      </c>
      <c r="ALM47" s="2058" t="s">
        <v>430</v>
      </c>
      <c r="ALN47" s="2058" t="s">
        <v>430</v>
      </c>
      <c r="ALO47" s="2058" t="s">
        <v>430</v>
      </c>
      <c r="ALP47" s="2058" t="s">
        <v>430</v>
      </c>
      <c r="ALQ47" s="2058" t="s">
        <v>430</v>
      </c>
      <c r="ALR47" s="2058" t="s">
        <v>430</v>
      </c>
      <c r="ALS47" s="2058" t="s">
        <v>430</v>
      </c>
      <c r="ALT47" s="2058" t="s">
        <v>430</v>
      </c>
      <c r="ALU47" s="2058" t="s">
        <v>430</v>
      </c>
      <c r="ALV47" s="2058" t="s">
        <v>430</v>
      </c>
      <c r="ALW47" s="2058" t="s">
        <v>430</v>
      </c>
      <c r="ALX47" s="2058" t="s">
        <v>430</v>
      </c>
      <c r="ALY47" s="2058" t="s">
        <v>430</v>
      </c>
      <c r="ALZ47" s="2058" t="s">
        <v>430</v>
      </c>
      <c r="AMA47" s="2058" t="s">
        <v>430</v>
      </c>
      <c r="AMB47" s="2058" t="s">
        <v>430</v>
      </c>
      <c r="AMC47" s="2058" t="s">
        <v>430</v>
      </c>
      <c r="AMD47" s="2058" t="s">
        <v>430</v>
      </c>
      <c r="AME47" s="2058" t="s">
        <v>430</v>
      </c>
      <c r="AMF47" s="2058" t="s">
        <v>430</v>
      </c>
      <c r="AMG47" s="2058" t="s">
        <v>430</v>
      </c>
      <c r="AMH47" s="2058" t="s">
        <v>430</v>
      </c>
      <c r="AMI47" s="2058" t="s">
        <v>430</v>
      </c>
      <c r="AMJ47" s="2058" t="s">
        <v>430</v>
      </c>
      <c r="AMK47" s="2058" t="s">
        <v>430</v>
      </c>
      <c r="AML47" s="2058" t="s">
        <v>430</v>
      </c>
      <c r="AMM47" s="2058" t="s">
        <v>430</v>
      </c>
      <c r="AMN47" s="2058" t="s">
        <v>430</v>
      </c>
      <c r="AMO47" s="2058" t="s">
        <v>430</v>
      </c>
      <c r="AMP47" s="2058" t="s">
        <v>430</v>
      </c>
      <c r="AMQ47" s="2058" t="s">
        <v>430</v>
      </c>
      <c r="AMR47" s="2058" t="s">
        <v>430</v>
      </c>
      <c r="AMS47" s="2058" t="s">
        <v>430</v>
      </c>
      <c r="AMT47" s="2058" t="s">
        <v>430</v>
      </c>
      <c r="AMU47" s="2058" t="s">
        <v>430</v>
      </c>
      <c r="AMV47" s="2058" t="s">
        <v>430</v>
      </c>
      <c r="AMW47" s="2058" t="s">
        <v>430</v>
      </c>
      <c r="AMX47" s="2058" t="s">
        <v>430</v>
      </c>
      <c r="AMY47" s="2058" t="s">
        <v>430</v>
      </c>
      <c r="AMZ47" s="2058" t="s">
        <v>430</v>
      </c>
      <c r="ANA47" s="2058" t="s">
        <v>430</v>
      </c>
      <c r="ANB47" s="2058" t="s">
        <v>430</v>
      </c>
      <c r="ANC47" s="2058" t="s">
        <v>430</v>
      </c>
      <c r="AND47" s="2058" t="s">
        <v>430</v>
      </c>
      <c r="ANE47" s="2058" t="s">
        <v>430</v>
      </c>
      <c r="ANF47" s="2058" t="s">
        <v>430</v>
      </c>
      <c r="ANG47" s="2058" t="s">
        <v>430</v>
      </c>
      <c r="ANH47" s="2058" t="s">
        <v>430</v>
      </c>
      <c r="ANI47" s="2058" t="s">
        <v>430</v>
      </c>
      <c r="ANJ47" s="2058" t="s">
        <v>430</v>
      </c>
      <c r="ANK47" s="2058" t="s">
        <v>430</v>
      </c>
      <c r="ANL47" s="2058" t="s">
        <v>430</v>
      </c>
      <c r="ANM47" s="2058" t="s">
        <v>430</v>
      </c>
      <c r="ANN47" s="2058" t="s">
        <v>430</v>
      </c>
      <c r="ANO47" s="2058" t="s">
        <v>430</v>
      </c>
      <c r="ANP47" s="2058" t="s">
        <v>430</v>
      </c>
      <c r="ANQ47" s="2058" t="s">
        <v>430</v>
      </c>
      <c r="ANR47" s="2058" t="s">
        <v>430</v>
      </c>
      <c r="ANS47" s="2058" t="s">
        <v>430</v>
      </c>
      <c r="ANT47" s="2058" t="s">
        <v>430</v>
      </c>
      <c r="ANU47" s="2058" t="s">
        <v>430</v>
      </c>
      <c r="ANV47" s="2058" t="s">
        <v>430</v>
      </c>
      <c r="ANW47" s="2058" t="s">
        <v>430</v>
      </c>
      <c r="ANX47" s="2058" t="s">
        <v>430</v>
      </c>
      <c r="ANY47" s="2058" t="s">
        <v>430</v>
      </c>
      <c r="ANZ47" s="2058" t="s">
        <v>430</v>
      </c>
      <c r="AOA47" s="2058" t="s">
        <v>430</v>
      </c>
      <c r="AOB47" s="2058" t="s">
        <v>430</v>
      </c>
      <c r="AOC47" s="2058" t="s">
        <v>430</v>
      </c>
      <c r="AOD47" s="2058" t="s">
        <v>430</v>
      </c>
      <c r="AOE47" s="2058" t="s">
        <v>430</v>
      </c>
      <c r="AOF47" s="2058" t="s">
        <v>430</v>
      </c>
      <c r="AOG47" s="2058" t="s">
        <v>430</v>
      </c>
      <c r="AOH47" s="2058" t="s">
        <v>430</v>
      </c>
      <c r="AOI47" s="2058" t="s">
        <v>430</v>
      </c>
      <c r="AOJ47" s="2058" t="s">
        <v>430</v>
      </c>
      <c r="AOK47" s="2058" t="s">
        <v>430</v>
      </c>
      <c r="AOL47" s="2058" t="s">
        <v>430</v>
      </c>
      <c r="AOM47" s="2058" t="s">
        <v>430</v>
      </c>
      <c r="AON47" s="2058" t="s">
        <v>430</v>
      </c>
      <c r="AOO47" s="2058" t="s">
        <v>430</v>
      </c>
      <c r="AOP47" s="2058" t="s">
        <v>430</v>
      </c>
      <c r="AOQ47" s="2058" t="s">
        <v>430</v>
      </c>
      <c r="AOR47" s="2058" t="s">
        <v>430</v>
      </c>
      <c r="AOS47" s="2058" t="s">
        <v>430</v>
      </c>
      <c r="AOT47" s="2058" t="s">
        <v>430</v>
      </c>
      <c r="AOU47" s="2058" t="s">
        <v>430</v>
      </c>
      <c r="AOV47" s="2058" t="s">
        <v>430</v>
      </c>
      <c r="AOW47" s="2058" t="s">
        <v>430</v>
      </c>
      <c r="AOX47" s="2058" t="s">
        <v>430</v>
      </c>
      <c r="AOY47" s="2058" t="s">
        <v>430</v>
      </c>
      <c r="AOZ47" s="2058" t="s">
        <v>430</v>
      </c>
      <c r="APA47" s="2058" t="s">
        <v>430</v>
      </c>
      <c r="APB47" s="2058" t="s">
        <v>430</v>
      </c>
      <c r="APC47" s="2058" t="s">
        <v>430</v>
      </c>
      <c r="APD47" s="2058" t="s">
        <v>430</v>
      </c>
      <c r="APE47" s="2058" t="s">
        <v>430</v>
      </c>
      <c r="APF47" s="2058" t="s">
        <v>430</v>
      </c>
      <c r="APG47" s="2058" t="s">
        <v>430</v>
      </c>
      <c r="APH47" s="2058" t="s">
        <v>430</v>
      </c>
      <c r="API47" s="2058" t="s">
        <v>430</v>
      </c>
      <c r="APJ47" s="2058" t="s">
        <v>430</v>
      </c>
      <c r="APK47" s="2058" t="s">
        <v>430</v>
      </c>
      <c r="APL47" s="2058" t="s">
        <v>430</v>
      </c>
      <c r="APM47" s="2058" t="s">
        <v>430</v>
      </c>
      <c r="APN47" s="2058" t="s">
        <v>430</v>
      </c>
      <c r="APO47" s="2058" t="s">
        <v>430</v>
      </c>
      <c r="APP47" s="2058" t="s">
        <v>430</v>
      </c>
      <c r="APQ47" s="2058" t="s">
        <v>430</v>
      </c>
      <c r="APR47" s="2058" t="s">
        <v>430</v>
      </c>
      <c r="APS47" s="2058" t="s">
        <v>430</v>
      </c>
      <c r="APT47" s="2058" t="s">
        <v>430</v>
      </c>
      <c r="APU47" s="2058" t="s">
        <v>430</v>
      </c>
      <c r="APV47" s="2058" t="s">
        <v>430</v>
      </c>
      <c r="APW47" s="2058" t="s">
        <v>430</v>
      </c>
      <c r="APX47" s="2058" t="s">
        <v>430</v>
      </c>
      <c r="APY47" s="2058" t="s">
        <v>430</v>
      </c>
      <c r="APZ47" s="2058" t="s">
        <v>430</v>
      </c>
      <c r="AQA47" s="2058" t="s">
        <v>430</v>
      </c>
      <c r="AQB47" s="2058" t="s">
        <v>430</v>
      </c>
      <c r="AQC47" s="2058" t="s">
        <v>430</v>
      </c>
      <c r="AQD47" s="2058" t="s">
        <v>430</v>
      </c>
      <c r="AQE47" s="2058" t="s">
        <v>430</v>
      </c>
      <c r="AQF47" s="2058" t="s">
        <v>430</v>
      </c>
      <c r="AQG47" s="2058" t="s">
        <v>430</v>
      </c>
      <c r="AQH47" s="2058" t="s">
        <v>430</v>
      </c>
      <c r="AQI47" s="2058" t="s">
        <v>430</v>
      </c>
      <c r="AQJ47" s="2058" t="s">
        <v>430</v>
      </c>
      <c r="AQK47" s="2058" t="s">
        <v>430</v>
      </c>
      <c r="AQL47" s="2058" t="s">
        <v>430</v>
      </c>
      <c r="AQM47" s="2058" t="s">
        <v>430</v>
      </c>
      <c r="AQN47" s="2058" t="s">
        <v>430</v>
      </c>
      <c r="AQO47" s="2058" t="s">
        <v>430</v>
      </c>
      <c r="AQP47" s="2058" t="s">
        <v>430</v>
      </c>
      <c r="AQQ47" s="2058" t="s">
        <v>430</v>
      </c>
      <c r="AQR47" s="2058" t="s">
        <v>430</v>
      </c>
      <c r="AQS47" s="2058" t="s">
        <v>430</v>
      </c>
      <c r="AQT47" s="2058" t="s">
        <v>430</v>
      </c>
      <c r="AQU47" s="2058" t="s">
        <v>430</v>
      </c>
      <c r="AQV47" s="2058" t="s">
        <v>430</v>
      </c>
      <c r="AQW47" s="2058" t="s">
        <v>430</v>
      </c>
      <c r="AQX47" s="2058" t="s">
        <v>430</v>
      </c>
      <c r="AQY47" s="2058" t="s">
        <v>430</v>
      </c>
      <c r="AQZ47" s="2058" t="s">
        <v>430</v>
      </c>
      <c r="ARA47" s="2058" t="s">
        <v>430</v>
      </c>
      <c r="ARB47" s="2058" t="s">
        <v>430</v>
      </c>
      <c r="ARC47" s="2058" t="s">
        <v>430</v>
      </c>
      <c r="ARD47" s="2058" t="s">
        <v>430</v>
      </c>
      <c r="ARE47" s="2058" t="s">
        <v>430</v>
      </c>
      <c r="ARF47" s="2058" t="s">
        <v>430</v>
      </c>
      <c r="ARG47" s="2058" t="s">
        <v>430</v>
      </c>
      <c r="ARH47" s="2058" t="s">
        <v>430</v>
      </c>
      <c r="ARI47" s="2058" t="s">
        <v>430</v>
      </c>
      <c r="ARJ47" s="2058" t="s">
        <v>430</v>
      </c>
      <c r="ARK47" s="2058" t="s">
        <v>430</v>
      </c>
      <c r="ARL47" s="2058" t="s">
        <v>430</v>
      </c>
      <c r="ARM47" s="2058" t="s">
        <v>430</v>
      </c>
      <c r="ARN47" s="2058" t="s">
        <v>430</v>
      </c>
      <c r="ARO47" s="2058" t="s">
        <v>430</v>
      </c>
      <c r="ARP47" s="2058" t="s">
        <v>430</v>
      </c>
      <c r="ARQ47" s="2058" t="s">
        <v>430</v>
      </c>
      <c r="ARR47" s="2058" t="s">
        <v>430</v>
      </c>
      <c r="ARS47" s="2058" t="s">
        <v>430</v>
      </c>
      <c r="ART47" s="2058" t="s">
        <v>430</v>
      </c>
      <c r="ARU47" s="2058" t="s">
        <v>430</v>
      </c>
      <c r="ARV47" s="2058" t="s">
        <v>430</v>
      </c>
      <c r="ARW47" s="2058" t="s">
        <v>430</v>
      </c>
      <c r="ARX47" s="2058" t="s">
        <v>430</v>
      </c>
      <c r="ARY47" s="2058" t="s">
        <v>430</v>
      </c>
      <c r="ARZ47" s="2058" t="s">
        <v>430</v>
      </c>
      <c r="ASA47" s="2058" t="s">
        <v>430</v>
      </c>
      <c r="ASB47" s="2058" t="s">
        <v>430</v>
      </c>
      <c r="ASC47" s="2058" t="s">
        <v>430</v>
      </c>
      <c r="ASD47" s="2058" t="s">
        <v>430</v>
      </c>
      <c r="ASE47" s="2058" t="s">
        <v>430</v>
      </c>
      <c r="ASF47" s="2058" t="s">
        <v>430</v>
      </c>
      <c r="ASG47" s="2058" t="s">
        <v>430</v>
      </c>
      <c r="ASH47" s="2058" t="s">
        <v>430</v>
      </c>
      <c r="ASI47" s="2058" t="s">
        <v>430</v>
      </c>
      <c r="ASJ47" s="2058" t="s">
        <v>430</v>
      </c>
      <c r="ASK47" s="2058" t="s">
        <v>430</v>
      </c>
      <c r="ASL47" s="2058" t="s">
        <v>430</v>
      </c>
      <c r="ASM47" s="2058" t="s">
        <v>430</v>
      </c>
      <c r="ASN47" s="2058" t="s">
        <v>430</v>
      </c>
      <c r="ASO47" s="2058" t="s">
        <v>430</v>
      </c>
      <c r="ASP47" s="2058" t="s">
        <v>430</v>
      </c>
      <c r="ASQ47" s="2058" t="s">
        <v>430</v>
      </c>
      <c r="ASR47" s="2058" t="s">
        <v>430</v>
      </c>
      <c r="ASS47" s="2058" t="s">
        <v>430</v>
      </c>
      <c r="AST47" s="2058" t="s">
        <v>430</v>
      </c>
      <c r="ASU47" s="2058" t="s">
        <v>430</v>
      </c>
      <c r="ASV47" s="2058" t="s">
        <v>430</v>
      </c>
      <c r="ASW47" s="2058" t="s">
        <v>430</v>
      </c>
      <c r="ASX47" s="2058" t="s">
        <v>430</v>
      </c>
      <c r="ASY47" s="2058" t="s">
        <v>430</v>
      </c>
      <c r="ASZ47" s="2058" t="s">
        <v>430</v>
      </c>
      <c r="ATA47" s="2058" t="s">
        <v>430</v>
      </c>
      <c r="ATB47" s="2058" t="s">
        <v>430</v>
      </c>
      <c r="ATC47" s="2058" t="s">
        <v>430</v>
      </c>
      <c r="ATD47" s="2058" t="s">
        <v>430</v>
      </c>
      <c r="ATE47" s="2058" t="s">
        <v>430</v>
      </c>
      <c r="ATF47" s="2058" t="s">
        <v>430</v>
      </c>
      <c r="ATG47" s="2058" t="s">
        <v>430</v>
      </c>
      <c r="ATH47" s="2058" t="s">
        <v>430</v>
      </c>
      <c r="ATI47" s="2058" t="s">
        <v>430</v>
      </c>
      <c r="ATJ47" s="2058" t="s">
        <v>430</v>
      </c>
      <c r="ATK47" s="2058" t="s">
        <v>430</v>
      </c>
      <c r="ATL47" s="2058" t="s">
        <v>430</v>
      </c>
      <c r="ATM47" s="2058" t="s">
        <v>430</v>
      </c>
      <c r="ATN47" s="2058" t="s">
        <v>430</v>
      </c>
      <c r="ATO47" s="2058" t="s">
        <v>430</v>
      </c>
      <c r="ATP47" s="2058" t="s">
        <v>430</v>
      </c>
      <c r="ATQ47" s="2058" t="s">
        <v>430</v>
      </c>
      <c r="ATR47" s="2058" t="s">
        <v>430</v>
      </c>
      <c r="ATS47" s="2058" t="s">
        <v>430</v>
      </c>
      <c r="ATT47" s="2058" t="s">
        <v>430</v>
      </c>
      <c r="ATU47" s="2058" t="s">
        <v>430</v>
      </c>
      <c r="ATV47" s="2058" t="s">
        <v>430</v>
      </c>
      <c r="ATW47" s="2058" t="s">
        <v>430</v>
      </c>
      <c r="ATX47" s="2058" t="s">
        <v>430</v>
      </c>
      <c r="ATY47" s="2058" t="s">
        <v>430</v>
      </c>
      <c r="ATZ47" s="2058" t="s">
        <v>430</v>
      </c>
      <c r="AUA47" s="2058" t="s">
        <v>430</v>
      </c>
      <c r="AUB47" s="2058" t="s">
        <v>430</v>
      </c>
      <c r="AUC47" s="2058" t="s">
        <v>430</v>
      </c>
      <c r="AUD47" s="2058" t="s">
        <v>430</v>
      </c>
      <c r="AUE47" s="2058" t="s">
        <v>430</v>
      </c>
      <c r="AUF47" s="2058" t="s">
        <v>430</v>
      </c>
      <c r="AUG47" s="2058" t="s">
        <v>430</v>
      </c>
      <c r="AUH47" s="2058" t="s">
        <v>430</v>
      </c>
      <c r="AUI47" s="2058" t="s">
        <v>430</v>
      </c>
      <c r="AUJ47" s="2058" t="s">
        <v>430</v>
      </c>
      <c r="AUK47" s="2058" t="s">
        <v>430</v>
      </c>
      <c r="AUL47" s="2058" t="s">
        <v>430</v>
      </c>
      <c r="AUM47" s="2058" t="s">
        <v>430</v>
      </c>
      <c r="AUN47" s="2058" t="s">
        <v>430</v>
      </c>
      <c r="AUO47" s="2058" t="s">
        <v>430</v>
      </c>
      <c r="AUP47" s="2058" t="s">
        <v>430</v>
      </c>
      <c r="AUQ47" s="2058" t="s">
        <v>430</v>
      </c>
      <c r="AUR47" s="2058" t="s">
        <v>430</v>
      </c>
      <c r="AUS47" s="2058" t="s">
        <v>430</v>
      </c>
      <c r="AUT47" s="2058" t="s">
        <v>430</v>
      </c>
      <c r="AUU47" s="2058" t="s">
        <v>430</v>
      </c>
      <c r="AUV47" s="2058" t="s">
        <v>430</v>
      </c>
      <c r="AUW47" s="2058" t="s">
        <v>430</v>
      </c>
      <c r="AUX47" s="2058" t="s">
        <v>430</v>
      </c>
      <c r="AUY47" s="2058" t="s">
        <v>430</v>
      </c>
      <c r="AUZ47" s="2058" t="s">
        <v>430</v>
      </c>
      <c r="AVA47" s="2058" t="s">
        <v>430</v>
      </c>
      <c r="AVB47" s="2058" t="s">
        <v>430</v>
      </c>
      <c r="AVC47" s="2058" t="s">
        <v>430</v>
      </c>
      <c r="AVD47" s="2058" t="s">
        <v>430</v>
      </c>
      <c r="AVE47" s="2058" t="s">
        <v>430</v>
      </c>
      <c r="AVF47" s="2058" t="s">
        <v>430</v>
      </c>
      <c r="AVG47" s="2058" t="s">
        <v>430</v>
      </c>
      <c r="AVH47" s="2058" t="s">
        <v>430</v>
      </c>
      <c r="AVI47" s="2058" t="s">
        <v>430</v>
      </c>
      <c r="AVJ47" s="2058" t="s">
        <v>430</v>
      </c>
      <c r="AVK47" s="2058" t="s">
        <v>430</v>
      </c>
      <c r="AVL47" s="2058" t="s">
        <v>430</v>
      </c>
      <c r="AVM47" s="2058" t="s">
        <v>430</v>
      </c>
      <c r="AVN47" s="2058" t="s">
        <v>430</v>
      </c>
      <c r="AVO47" s="2058" t="s">
        <v>430</v>
      </c>
      <c r="AVP47" s="2058" t="s">
        <v>430</v>
      </c>
      <c r="AVQ47" s="2058" t="s">
        <v>430</v>
      </c>
      <c r="AVR47" s="2058" t="s">
        <v>430</v>
      </c>
      <c r="AVS47" s="2058" t="s">
        <v>430</v>
      </c>
      <c r="AVT47" s="2058" t="s">
        <v>430</v>
      </c>
      <c r="AVU47" s="2058" t="s">
        <v>430</v>
      </c>
      <c r="AVV47" s="2058" t="s">
        <v>430</v>
      </c>
      <c r="AVW47" s="2058" t="s">
        <v>430</v>
      </c>
      <c r="AVX47" s="2058" t="s">
        <v>430</v>
      </c>
      <c r="AVY47" s="2058" t="s">
        <v>430</v>
      </c>
      <c r="AVZ47" s="2058" t="s">
        <v>430</v>
      </c>
      <c r="AWA47" s="2058" t="s">
        <v>430</v>
      </c>
      <c r="AWB47" s="2058" t="s">
        <v>430</v>
      </c>
      <c r="AWC47" s="2058" t="s">
        <v>430</v>
      </c>
      <c r="AWD47" s="2058" t="s">
        <v>430</v>
      </c>
      <c r="AWE47" s="2058" t="s">
        <v>430</v>
      </c>
      <c r="AWF47" s="2058" t="s">
        <v>430</v>
      </c>
      <c r="AWG47" s="2058" t="s">
        <v>430</v>
      </c>
      <c r="AWH47" s="2058" t="s">
        <v>430</v>
      </c>
      <c r="AWI47" s="2058" t="s">
        <v>430</v>
      </c>
      <c r="AWJ47" s="2058" t="s">
        <v>430</v>
      </c>
      <c r="AWK47" s="2058" t="s">
        <v>430</v>
      </c>
      <c r="AWL47" s="2058" t="s">
        <v>430</v>
      </c>
      <c r="AWM47" s="2058" t="s">
        <v>430</v>
      </c>
      <c r="AWN47" s="2058" t="s">
        <v>430</v>
      </c>
      <c r="AWO47" s="2058" t="s">
        <v>430</v>
      </c>
      <c r="AWP47" s="2058" t="s">
        <v>430</v>
      </c>
      <c r="AWQ47" s="2058" t="s">
        <v>430</v>
      </c>
      <c r="AWR47" s="2058" t="s">
        <v>430</v>
      </c>
      <c r="AWS47" s="2058" t="s">
        <v>430</v>
      </c>
      <c r="AWT47" s="2058" t="s">
        <v>430</v>
      </c>
      <c r="AWU47" s="2058" t="s">
        <v>430</v>
      </c>
      <c r="AWV47" s="2058" t="s">
        <v>430</v>
      </c>
      <c r="AWW47" s="2058" t="s">
        <v>430</v>
      </c>
      <c r="AWX47" s="2058" t="s">
        <v>430</v>
      </c>
      <c r="AWY47" s="2058" t="s">
        <v>430</v>
      </c>
      <c r="AWZ47" s="2058" t="s">
        <v>430</v>
      </c>
      <c r="AXA47" s="2058" t="s">
        <v>430</v>
      </c>
      <c r="AXB47" s="2058" t="s">
        <v>430</v>
      </c>
      <c r="AXC47" s="2058" t="s">
        <v>430</v>
      </c>
      <c r="AXD47" s="2058" t="s">
        <v>430</v>
      </c>
      <c r="AXE47" s="2058" t="s">
        <v>430</v>
      </c>
      <c r="AXF47" s="2058" t="s">
        <v>430</v>
      </c>
      <c r="AXG47" s="2058" t="s">
        <v>430</v>
      </c>
      <c r="AXH47" s="2058" t="s">
        <v>430</v>
      </c>
      <c r="AXI47" s="2058" t="s">
        <v>430</v>
      </c>
      <c r="AXJ47" s="2058" t="s">
        <v>430</v>
      </c>
      <c r="AXK47" s="2058" t="s">
        <v>430</v>
      </c>
      <c r="AXL47" s="2058" t="s">
        <v>430</v>
      </c>
      <c r="AXM47" s="2058" t="s">
        <v>430</v>
      </c>
      <c r="AXN47" s="2058" t="s">
        <v>430</v>
      </c>
      <c r="AXO47" s="2058" t="s">
        <v>430</v>
      </c>
      <c r="AXP47" s="2058" t="s">
        <v>430</v>
      </c>
      <c r="AXQ47" s="2058" t="s">
        <v>430</v>
      </c>
      <c r="AXR47" s="2058" t="s">
        <v>430</v>
      </c>
      <c r="AXS47" s="2058" t="s">
        <v>430</v>
      </c>
      <c r="AXT47" s="2058" t="s">
        <v>430</v>
      </c>
      <c r="AXU47" s="2058" t="s">
        <v>430</v>
      </c>
      <c r="AXV47" s="2058" t="s">
        <v>430</v>
      </c>
      <c r="AXW47" s="2058" t="s">
        <v>430</v>
      </c>
      <c r="AXX47" s="2058" t="s">
        <v>430</v>
      </c>
      <c r="AXY47" s="2058" t="s">
        <v>430</v>
      </c>
      <c r="AXZ47" s="2058" t="s">
        <v>430</v>
      </c>
      <c r="AYA47" s="2058" t="s">
        <v>430</v>
      </c>
      <c r="AYB47" s="2058" t="s">
        <v>430</v>
      </c>
      <c r="AYC47" s="2058" t="s">
        <v>430</v>
      </c>
      <c r="AYD47" s="2058" t="s">
        <v>430</v>
      </c>
      <c r="AYE47" s="2058" t="s">
        <v>430</v>
      </c>
      <c r="AYF47" s="2058" t="s">
        <v>430</v>
      </c>
      <c r="AYG47" s="2058" t="s">
        <v>430</v>
      </c>
      <c r="AYH47" s="2058" t="s">
        <v>430</v>
      </c>
      <c r="AYI47" s="2058" t="s">
        <v>430</v>
      </c>
      <c r="AYJ47" s="2058" t="s">
        <v>430</v>
      </c>
      <c r="AYK47" s="2058" t="s">
        <v>430</v>
      </c>
      <c r="AYL47" s="2058" t="s">
        <v>430</v>
      </c>
      <c r="AYM47" s="2058" t="s">
        <v>430</v>
      </c>
      <c r="AYN47" s="2058" t="s">
        <v>430</v>
      </c>
      <c r="AYO47" s="2058" t="s">
        <v>430</v>
      </c>
      <c r="AYP47" s="2058" t="s">
        <v>430</v>
      </c>
      <c r="AYQ47" s="2058" t="s">
        <v>430</v>
      </c>
      <c r="AYR47" s="2058" t="s">
        <v>430</v>
      </c>
      <c r="AYS47" s="2058" t="s">
        <v>430</v>
      </c>
      <c r="AYT47" s="2058" t="s">
        <v>430</v>
      </c>
      <c r="AYU47" s="2058" t="s">
        <v>430</v>
      </c>
      <c r="AYV47" s="2058" t="s">
        <v>430</v>
      </c>
      <c r="AYW47" s="2058" t="s">
        <v>430</v>
      </c>
      <c r="AYX47" s="2058" t="s">
        <v>430</v>
      </c>
      <c r="AYY47" s="2058" t="s">
        <v>430</v>
      </c>
      <c r="AYZ47" s="2058" t="s">
        <v>430</v>
      </c>
      <c r="AZA47" s="2058" t="s">
        <v>430</v>
      </c>
      <c r="AZB47" s="2058" t="s">
        <v>430</v>
      </c>
      <c r="AZC47" s="2058" t="s">
        <v>430</v>
      </c>
      <c r="AZD47" s="2058" t="s">
        <v>430</v>
      </c>
      <c r="AZE47" s="2058" t="s">
        <v>430</v>
      </c>
      <c r="AZF47" s="2058" t="s">
        <v>430</v>
      </c>
      <c r="AZG47" s="2058" t="s">
        <v>430</v>
      </c>
      <c r="AZH47" s="2058" t="s">
        <v>430</v>
      </c>
      <c r="AZI47" s="2058" t="s">
        <v>430</v>
      </c>
      <c r="AZJ47" s="2058" t="s">
        <v>430</v>
      </c>
      <c r="AZK47" s="2058" t="s">
        <v>430</v>
      </c>
      <c r="AZL47" s="2058" t="s">
        <v>430</v>
      </c>
      <c r="AZM47" s="2058" t="s">
        <v>430</v>
      </c>
      <c r="AZN47" s="2058" t="s">
        <v>430</v>
      </c>
      <c r="AZO47" s="2058" t="s">
        <v>430</v>
      </c>
      <c r="AZP47" s="2058" t="s">
        <v>430</v>
      </c>
      <c r="AZQ47" s="2058" t="s">
        <v>430</v>
      </c>
      <c r="AZR47" s="2058" t="s">
        <v>430</v>
      </c>
      <c r="AZS47" s="2058" t="s">
        <v>430</v>
      </c>
      <c r="AZT47" s="2058" t="s">
        <v>430</v>
      </c>
      <c r="AZU47" s="2058" t="s">
        <v>430</v>
      </c>
      <c r="AZV47" s="2058" t="s">
        <v>430</v>
      </c>
      <c r="AZW47" s="2058" t="s">
        <v>430</v>
      </c>
      <c r="AZX47" s="2058" t="s">
        <v>430</v>
      </c>
      <c r="AZY47" s="2058" t="s">
        <v>430</v>
      </c>
      <c r="AZZ47" s="2058" t="s">
        <v>430</v>
      </c>
      <c r="BAA47" s="2058" t="s">
        <v>430</v>
      </c>
      <c r="BAB47" s="2058" t="s">
        <v>430</v>
      </c>
      <c r="BAC47" s="2058" t="s">
        <v>430</v>
      </c>
      <c r="BAD47" s="2058" t="s">
        <v>430</v>
      </c>
      <c r="BAE47" s="2058" t="s">
        <v>430</v>
      </c>
      <c r="BAF47" s="2058" t="s">
        <v>430</v>
      </c>
      <c r="BAG47" s="2058" t="s">
        <v>430</v>
      </c>
      <c r="BAH47" s="2058" t="s">
        <v>430</v>
      </c>
      <c r="BAI47" s="2058" t="s">
        <v>430</v>
      </c>
      <c r="BAJ47" s="2058" t="s">
        <v>430</v>
      </c>
      <c r="BAK47" s="2058" t="s">
        <v>430</v>
      </c>
      <c r="BAL47" s="2058" t="s">
        <v>430</v>
      </c>
      <c r="BAM47" s="2058" t="s">
        <v>430</v>
      </c>
      <c r="BAN47" s="2058" t="s">
        <v>430</v>
      </c>
      <c r="BAO47" s="2058" t="s">
        <v>430</v>
      </c>
      <c r="BAP47" s="2058" t="s">
        <v>430</v>
      </c>
      <c r="BAQ47" s="2058" t="s">
        <v>430</v>
      </c>
      <c r="BAR47" s="2058" t="s">
        <v>430</v>
      </c>
      <c r="BAS47" s="2058" t="s">
        <v>430</v>
      </c>
      <c r="BAT47" s="2058" t="s">
        <v>430</v>
      </c>
      <c r="BAU47" s="2058" t="s">
        <v>430</v>
      </c>
      <c r="BAV47" s="2058" t="s">
        <v>430</v>
      </c>
      <c r="BAW47" s="2058" t="s">
        <v>430</v>
      </c>
      <c r="BAX47" s="2058" t="s">
        <v>430</v>
      </c>
      <c r="BAY47" s="2058" t="s">
        <v>430</v>
      </c>
      <c r="BAZ47" s="2058" t="s">
        <v>430</v>
      </c>
      <c r="BBA47" s="2058" t="s">
        <v>430</v>
      </c>
      <c r="BBB47" s="2058" t="s">
        <v>430</v>
      </c>
      <c r="BBC47" s="2058" t="s">
        <v>430</v>
      </c>
      <c r="BBD47" s="2058" t="s">
        <v>430</v>
      </c>
      <c r="BBE47" s="2058" t="s">
        <v>430</v>
      </c>
      <c r="BBF47" s="2058" t="s">
        <v>430</v>
      </c>
      <c r="BBG47" s="2058" t="s">
        <v>430</v>
      </c>
      <c r="BBH47" s="2058" t="s">
        <v>430</v>
      </c>
      <c r="BBI47" s="2058" t="s">
        <v>430</v>
      </c>
      <c r="BBJ47" s="2058" t="s">
        <v>430</v>
      </c>
      <c r="BBK47" s="2058" t="s">
        <v>430</v>
      </c>
      <c r="BBL47" s="2058" t="s">
        <v>430</v>
      </c>
      <c r="BBM47" s="2058" t="s">
        <v>430</v>
      </c>
      <c r="BBN47" s="2058" t="s">
        <v>430</v>
      </c>
      <c r="BBO47" s="2058" t="s">
        <v>430</v>
      </c>
      <c r="BBP47" s="2058" t="s">
        <v>430</v>
      </c>
      <c r="BBQ47" s="2058" t="s">
        <v>430</v>
      </c>
      <c r="BBR47" s="2058" t="s">
        <v>430</v>
      </c>
      <c r="BBS47" s="2058" t="s">
        <v>430</v>
      </c>
      <c r="BBT47" s="2058" t="s">
        <v>430</v>
      </c>
      <c r="BBU47" s="2058" t="s">
        <v>430</v>
      </c>
      <c r="BBV47" s="2058" t="s">
        <v>430</v>
      </c>
      <c r="BBW47" s="2058" t="s">
        <v>430</v>
      </c>
      <c r="BBX47" s="2058" t="s">
        <v>430</v>
      </c>
      <c r="BBY47" s="2058" t="s">
        <v>430</v>
      </c>
      <c r="BBZ47" s="2058" t="s">
        <v>430</v>
      </c>
      <c r="BCA47" s="2058" t="s">
        <v>430</v>
      </c>
      <c r="BCB47" s="2058" t="s">
        <v>430</v>
      </c>
      <c r="BCC47" s="2058" t="s">
        <v>430</v>
      </c>
      <c r="BCD47" s="2058" t="s">
        <v>430</v>
      </c>
      <c r="BCE47" s="2058" t="s">
        <v>430</v>
      </c>
      <c r="BCF47" s="2058" t="s">
        <v>430</v>
      </c>
      <c r="BCG47" s="2058" t="s">
        <v>430</v>
      </c>
      <c r="BCH47" s="2058" t="s">
        <v>430</v>
      </c>
      <c r="BCI47" s="2058" t="s">
        <v>430</v>
      </c>
      <c r="BCJ47" s="2058" t="s">
        <v>430</v>
      </c>
      <c r="BCK47" s="2058" t="s">
        <v>430</v>
      </c>
      <c r="BCL47" s="2058" t="s">
        <v>430</v>
      </c>
      <c r="BCM47" s="2058" t="s">
        <v>430</v>
      </c>
      <c r="BCN47" s="2058" t="s">
        <v>430</v>
      </c>
      <c r="BCO47" s="2058" t="s">
        <v>430</v>
      </c>
      <c r="BCP47" s="2058" t="s">
        <v>430</v>
      </c>
      <c r="BCQ47" s="2058" t="s">
        <v>430</v>
      </c>
      <c r="BCR47" s="2058" t="s">
        <v>430</v>
      </c>
      <c r="BCS47" s="2058" t="s">
        <v>430</v>
      </c>
      <c r="BCT47" s="2058" t="s">
        <v>430</v>
      </c>
      <c r="BCU47" s="2058" t="s">
        <v>430</v>
      </c>
      <c r="BCV47" s="2058" t="s">
        <v>430</v>
      </c>
      <c r="BCW47" s="2058" t="s">
        <v>430</v>
      </c>
      <c r="BCX47" s="2058" t="s">
        <v>430</v>
      </c>
      <c r="BCY47" s="2058" t="s">
        <v>430</v>
      </c>
      <c r="BCZ47" s="2058" t="s">
        <v>430</v>
      </c>
      <c r="BDA47" s="2058" t="s">
        <v>430</v>
      </c>
      <c r="BDB47" s="2058" t="s">
        <v>430</v>
      </c>
      <c r="BDC47" s="2058" t="s">
        <v>430</v>
      </c>
      <c r="BDD47" s="2058" t="s">
        <v>430</v>
      </c>
      <c r="BDE47" s="2058" t="s">
        <v>430</v>
      </c>
      <c r="BDF47" s="2058" t="s">
        <v>430</v>
      </c>
      <c r="BDG47" s="2058" t="s">
        <v>430</v>
      </c>
      <c r="BDH47" s="2058" t="s">
        <v>430</v>
      </c>
      <c r="BDI47" s="2058" t="s">
        <v>430</v>
      </c>
      <c r="BDJ47" s="2058" t="s">
        <v>430</v>
      </c>
      <c r="BDK47" s="2058" t="s">
        <v>430</v>
      </c>
      <c r="BDL47" s="2058" t="s">
        <v>430</v>
      </c>
      <c r="BDM47" s="2058" t="s">
        <v>430</v>
      </c>
      <c r="BDN47" s="2058" t="s">
        <v>430</v>
      </c>
      <c r="BDO47" s="2058" t="s">
        <v>430</v>
      </c>
      <c r="BDP47" s="2058" t="s">
        <v>430</v>
      </c>
      <c r="BDQ47" s="2058" t="s">
        <v>430</v>
      </c>
      <c r="BDR47" s="2058" t="s">
        <v>430</v>
      </c>
      <c r="BDS47" s="2058" t="s">
        <v>430</v>
      </c>
      <c r="BDT47" s="2058" t="s">
        <v>430</v>
      </c>
      <c r="BDU47" s="2058" t="s">
        <v>430</v>
      </c>
      <c r="BDV47" s="2058" t="s">
        <v>430</v>
      </c>
      <c r="BDW47" s="2058" t="s">
        <v>430</v>
      </c>
      <c r="BDX47" s="2058" t="s">
        <v>430</v>
      </c>
      <c r="BDY47" s="2058" t="s">
        <v>430</v>
      </c>
      <c r="BDZ47" s="2058" t="s">
        <v>430</v>
      </c>
      <c r="BEA47" s="2058" t="s">
        <v>430</v>
      </c>
      <c r="BEB47" s="2058" t="s">
        <v>430</v>
      </c>
      <c r="BEC47" s="2058" t="s">
        <v>430</v>
      </c>
      <c r="BED47" s="2058" t="s">
        <v>430</v>
      </c>
      <c r="BEE47" s="2058" t="s">
        <v>430</v>
      </c>
      <c r="BEF47" s="2058" t="s">
        <v>430</v>
      </c>
      <c r="BEG47" s="2058" t="s">
        <v>430</v>
      </c>
      <c r="BEH47" s="2058" t="s">
        <v>430</v>
      </c>
      <c r="BEI47" s="2058" t="s">
        <v>430</v>
      </c>
      <c r="BEJ47" s="2058" t="s">
        <v>430</v>
      </c>
      <c r="BEK47" s="2058" t="s">
        <v>430</v>
      </c>
      <c r="BEL47" s="2058" t="s">
        <v>430</v>
      </c>
      <c r="BEM47" s="2058" t="s">
        <v>430</v>
      </c>
      <c r="BEN47" s="2058" t="s">
        <v>430</v>
      </c>
      <c r="BEO47" s="2058" t="s">
        <v>430</v>
      </c>
      <c r="BEP47" s="2058" t="s">
        <v>430</v>
      </c>
      <c r="BEQ47" s="2058" t="s">
        <v>430</v>
      </c>
      <c r="BER47" s="2058" t="s">
        <v>430</v>
      </c>
      <c r="BES47" s="2058" t="s">
        <v>430</v>
      </c>
      <c r="BET47" s="2058" t="s">
        <v>430</v>
      </c>
      <c r="BEU47" s="2058" t="s">
        <v>430</v>
      </c>
      <c r="BEV47" s="2058" t="s">
        <v>430</v>
      </c>
      <c r="BEW47" s="2058" t="s">
        <v>430</v>
      </c>
      <c r="BEX47" s="2058" t="s">
        <v>430</v>
      </c>
      <c r="BEY47" s="2058" t="s">
        <v>430</v>
      </c>
      <c r="BEZ47" s="2058" t="s">
        <v>430</v>
      </c>
      <c r="BFA47" s="2058" t="s">
        <v>430</v>
      </c>
      <c r="BFB47" s="2058" t="s">
        <v>430</v>
      </c>
      <c r="BFC47" s="2058" t="s">
        <v>430</v>
      </c>
      <c r="BFD47" s="2058" t="s">
        <v>430</v>
      </c>
      <c r="BFE47" s="2058" t="s">
        <v>430</v>
      </c>
      <c r="BFF47" s="2058" t="s">
        <v>430</v>
      </c>
      <c r="BFG47" s="2058" t="s">
        <v>430</v>
      </c>
      <c r="BFH47" s="2058" t="s">
        <v>430</v>
      </c>
      <c r="BFI47" s="2058" t="s">
        <v>430</v>
      </c>
      <c r="BFJ47" s="2058" t="s">
        <v>430</v>
      </c>
      <c r="BFK47" s="2058" t="s">
        <v>430</v>
      </c>
      <c r="BFL47" s="2058" t="s">
        <v>430</v>
      </c>
      <c r="BFM47" s="2058" t="s">
        <v>430</v>
      </c>
      <c r="BFN47" s="2058" t="s">
        <v>430</v>
      </c>
      <c r="BFO47" s="2058" t="s">
        <v>430</v>
      </c>
      <c r="BFP47" s="2058" t="s">
        <v>430</v>
      </c>
      <c r="BFQ47" s="2058" t="s">
        <v>430</v>
      </c>
      <c r="BFR47" s="2058" t="s">
        <v>430</v>
      </c>
      <c r="BFS47" s="2058" t="s">
        <v>430</v>
      </c>
      <c r="BFT47" s="2058" t="s">
        <v>430</v>
      </c>
      <c r="BFU47" s="2058" t="s">
        <v>430</v>
      </c>
      <c r="BFV47" s="2058" t="s">
        <v>430</v>
      </c>
      <c r="BFW47" s="2058" t="s">
        <v>430</v>
      </c>
      <c r="BFX47" s="2058" t="s">
        <v>430</v>
      </c>
      <c r="BFY47" s="2058" t="s">
        <v>430</v>
      </c>
      <c r="BFZ47" s="2058" t="s">
        <v>430</v>
      </c>
      <c r="BGA47" s="2058" t="s">
        <v>430</v>
      </c>
      <c r="BGB47" s="2058" t="s">
        <v>430</v>
      </c>
      <c r="BGC47" s="2058" t="s">
        <v>430</v>
      </c>
      <c r="BGD47" s="2058" t="s">
        <v>430</v>
      </c>
      <c r="BGE47" s="2058" t="s">
        <v>430</v>
      </c>
      <c r="BGF47" s="2058" t="s">
        <v>430</v>
      </c>
      <c r="BGG47" s="2058" t="s">
        <v>430</v>
      </c>
      <c r="BGH47" s="2058" t="s">
        <v>430</v>
      </c>
      <c r="BGI47" s="2058" t="s">
        <v>430</v>
      </c>
      <c r="BGJ47" s="2058" t="s">
        <v>430</v>
      </c>
      <c r="BGK47" s="2058" t="s">
        <v>430</v>
      </c>
      <c r="BGL47" s="2058" t="s">
        <v>430</v>
      </c>
      <c r="BGM47" s="2058" t="s">
        <v>430</v>
      </c>
      <c r="BGN47" s="2058" t="s">
        <v>430</v>
      </c>
      <c r="BGO47" s="2058" t="s">
        <v>430</v>
      </c>
      <c r="BGP47" s="2058" t="s">
        <v>430</v>
      </c>
      <c r="BGQ47" s="2058" t="s">
        <v>430</v>
      </c>
      <c r="BGR47" s="2058" t="s">
        <v>430</v>
      </c>
      <c r="BGS47" s="2058" t="s">
        <v>430</v>
      </c>
      <c r="BGT47" s="2058" t="s">
        <v>430</v>
      </c>
      <c r="BGU47" s="2058" t="s">
        <v>430</v>
      </c>
      <c r="BGV47" s="2058" t="s">
        <v>430</v>
      </c>
      <c r="BGW47" s="2058" t="s">
        <v>430</v>
      </c>
      <c r="BGX47" s="2058" t="s">
        <v>430</v>
      </c>
      <c r="BGY47" s="2058" t="s">
        <v>430</v>
      </c>
      <c r="BGZ47" s="2058" t="s">
        <v>430</v>
      </c>
      <c r="BHA47" s="2058" t="s">
        <v>430</v>
      </c>
      <c r="BHB47" s="2058" t="s">
        <v>430</v>
      </c>
      <c r="BHC47" s="2058" t="s">
        <v>430</v>
      </c>
      <c r="BHD47" s="2058" t="s">
        <v>430</v>
      </c>
      <c r="BHE47" s="2058" t="s">
        <v>430</v>
      </c>
      <c r="BHF47" s="2058" t="s">
        <v>430</v>
      </c>
      <c r="BHG47" s="2058" t="s">
        <v>430</v>
      </c>
      <c r="BHH47" s="2058" t="s">
        <v>430</v>
      </c>
      <c r="BHI47" s="2058" t="s">
        <v>430</v>
      </c>
      <c r="BHJ47" s="2058" t="s">
        <v>430</v>
      </c>
      <c r="BHK47" s="2058" t="s">
        <v>430</v>
      </c>
      <c r="BHL47" s="2058" t="s">
        <v>430</v>
      </c>
      <c r="BHM47" s="2058" t="s">
        <v>430</v>
      </c>
      <c r="BHN47" s="2058" t="s">
        <v>430</v>
      </c>
      <c r="BHO47" s="2058" t="s">
        <v>430</v>
      </c>
      <c r="BHP47" s="2058" t="s">
        <v>430</v>
      </c>
      <c r="BHQ47" s="2058" t="s">
        <v>430</v>
      </c>
      <c r="BHR47" s="2058" t="s">
        <v>430</v>
      </c>
      <c r="BHS47" s="2058" t="s">
        <v>430</v>
      </c>
      <c r="BHT47" s="2058" t="s">
        <v>430</v>
      </c>
      <c r="BHU47" s="2058" t="s">
        <v>430</v>
      </c>
      <c r="BHV47" s="2058" t="s">
        <v>430</v>
      </c>
      <c r="BHW47" s="2058" t="s">
        <v>430</v>
      </c>
      <c r="BHX47" s="2058" t="s">
        <v>430</v>
      </c>
      <c r="BHY47" s="2058" t="s">
        <v>430</v>
      </c>
      <c r="BHZ47" s="2058" t="s">
        <v>430</v>
      </c>
      <c r="BIA47" s="2058" t="s">
        <v>430</v>
      </c>
      <c r="BIB47" s="2058" t="s">
        <v>430</v>
      </c>
      <c r="BIC47" s="2058" t="s">
        <v>430</v>
      </c>
      <c r="BID47" s="2058" t="s">
        <v>430</v>
      </c>
      <c r="BIE47" s="2058" t="s">
        <v>430</v>
      </c>
      <c r="BIF47" s="2058" t="s">
        <v>430</v>
      </c>
      <c r="BIG47" s="2058" t="s">
        <v>430</v>
      </c>
      <c r="BIH47" s="2058" t="s">
        <v>430</v>
      </c>
      <c r="BII47" s="2058" t="s">
        <v>430</v>
      </c>
      <c r="BIJ47" s="2058" t="s">
        <v>430</v>
      </c>
      <c r="BIK47" s="2058" t="s">
        <v>430</v>
      </c>
      <c r="BIL47" s="2058" t="s">
        <v>430</v>
      </c>
      <c r="BIM47" s="2058" t="s">
        <v>430</v>
      </c>
      <c r="BIN47" s="2058" t="s">
        <v>430</v>
      </c>
      <c r="BIO47" s="2058" t="s">
        <v>430</v>
      </c>
      <c r="BIP47" s="2058" t="s">
        <v>430</v>
      </c>
      <c r="BIQ47" s="2058" t="s">
        <v>430</v>
      </c>
      <c r="BIR47" s="2058" t="s">
        <v>430</v>
      </c>
      <c r="BIS47" s="2058" t="s">
        <v>430</v>
      </c>
      <c r="BIT47" s="2058" t="s">
        <v>430</v>
      </c>
      <c r="BIU47" s="2058" t="s">
        <v>430</v>
      </c>
      <c r="BIV47" s="2058" t="s">
        <v>430</v>
      </c>
      <c r="BIW47" s="2058" t="s">
        <v>430</v>
      </c>
      <c r="BIX47" s="2058" t="s">
        <v>430</v>
      </c>
      <c r="BIY47" s="2058" t="s">
        <v>430</v>
      </c>
      <c r="BIZ47" s="2058" t="s">
        <v>430</v>
      </c>
      <c r="BJA47" s="2058" t="s">
        <v>430</v>
      </c>
      <c r="BJB47" s="2058" t="s">
        <v>430</v>
      </c>
      <c r="BJC47" s="2058" t="s">
        <v>430</v>
      </c>
      <c r="BJD47" s="2058" t="s">
        <v>430</v>
      </c>
      <c r="BJE47" s="2058" t="s">
        <v>430</v>
      </c>
      <c r="BJF47" s="2058" t="s">
        <v>430</v>
      </c>
      <c r="BJG47" s="2058" t="s">
        <v>430</v>
      </c>
      <c r="BJH47" s="2058" t="s">
        <v>430</v>
      </c>
      <c r="BJI47" s="2058" t="s">
        <v>430</v>
      </c>
      <c r="BJJ47" s="2058" t="s">
        <v>430</v>
      </c>
      <c r="BJK47" s="2058" t="s">
        <v>430</v>
      </c>
      <c r="BJL47" s="2058" t="s">
        <v>430</v>
      </c>
      <c r="BJM47" s="2058" t="s">
        <v>430</v>
      </c>
      <c r="BJN47" s="2058" t="s">
        <v>430</v>
      </c>
      <c r="BJO47" s="2058" t="s">
        <v>430</v>
      </c>
      <c r="BJP47" s="2058" t="s">
        <v>430</v>
      </c>
      <c r="BJQ47" s="2058" t="s">
        <v>430</v>
      </c>
      <c r="BJR47" s="2058" t="s">
        <v>430</v>
      </c>
      <c r="BJS47" s="2058" t="s">
        <v>430</v>
      </c>
      <c r="BJT47" s="2058" t="s">
        <v>430</v>
      </c>
      <c r="BJU47" s="2058" t="s">
        <v>430</v>
      </c>
      <c r="BJV47" s="2058" t="s">
        <v>430</v>
      </c>
      <c r="BJW47" s="2058" t="s">
        <v>430</v>
      </c>
      <c r="BJX47" s="2058" t="s">
        <v>430</v>
      </c>
      <c r="BJY47" s="2058" t="s">
        <v>430</v>
      </c>
      <c r="BJZ47" s="2058" t="s">
        <v>430</v>
      </c>
      <c r="BKA47" s="2058" t="s">
        <v>430</v>
      </c>
      <c r="BKB47" s="2058" t="s">
        <v>430</v>
      </c>
      <c r="BKC47" s="2058" t="s">
        <v>430</v>
      </c>
      <c r="BKD47" s="2058" t="s">
        <v>430</v>
      </c>
      <c r="BKE47" s="2058" t="s">
        <v>430</v>
      </c>
      <c r="BKF47" s="2058" t="s">
        <v>430</v>
      </c>
      <c r="BKG47" s="2058" t="s">
        <v>430</v>
      </c>
      <c r="BKH47" s="2058" t="s">
        <v>430</v>
      </c>
      <c r="BKI47" s="2058" t="s">
        <v>430</v>
      </c>
      <c r="BKJ47" s="2058" t="s">
        <v>430</v>
      </c>
      <c r="BKK47" s="2058" t="s">
        <v>430</v>
      </c>
      <c r="BKL47" s="2058" t="s">
        <v>430</v>
      </c>
      <c r="BKM47" s="2058" t="s">
        <v>430</v>
      </c>
      <c r="BKN47" s="2058" t="s">
        <v>430</v>
      </c>
      <c r="BKO47" s="2058" t="s">
        <v>430</v>
      </c>
      <c r="BKP47" s="2058" t="s">
        <v>430</v>
      </c>
      <c r="BKQ47" s="2058" t="s">
        <v>430</v>
      </c>
      <c r="BKR47" s="2058" t="s">
        <v>430</v>
      </c>
      <c r="BKS47" s="2058" t="s">
        <v>430</v>
      </c>
      <c r="BKT47" s="2058" t="s">
        <v>430</v>
      </c>
      <c r="BKU47" s="2058" t="s">
        <v>430</v>
      </c>
      <c r="BKV47" s="2058" t="s">
        <v>430</v>
      </c>
      <c r="BKW47" s="2058" t="s">
        <v>430</v>
      </c>
      <c r="BKX47" s="2058" t="s">
        <v>430</v>
      </c>
      <c r="BKY47" s="2058" t="s">
        <v>430</v>
      </c>
      <c r="BKZ47" s="2058" t="s">
        <v>430</v>
      </c>
      <c r="BLA47" s="2058" t="s">
        <v>430</v>
      </c>
      <c r="BLB47" s="2058" t="s">
        <v>430</v>
      </c>
      <c r="BLC47" s="2058" t="s">
        <v>430</v>
      </c>
      <c r="BLD47" s="2058" t="s">
        <v>430</v>
      </c>
      <c r="BLE47" s="2058" t="s">
        <v>430</v>
      </c>
      <c r="BLF47" s="2058" t="s">
        <v>430</v>
      </c>
      <c r="BLG47" s="2058" t="s">
        <v>430</v>
      </c>
      <c r="BLH47" s="2058" t="s">
        <v>430</v>
      </c>
      <c r="BLI47" s="2058" t="s">
        <v>430</v>
      </c>
      <c r="BLJ47" s="2058" t="s">
        <v>430</v>
      </c>
      <c r="BLK47" s="2058" t="s">
        <v>430</v>
      </c>
      <c r="BLL47" s="2058" t="s">
        <v>430</v>
      </c>
      <c r="BLM47" s="2058" t="s">
        <v>430</v>
      </c>
      <c r="BLN47" s="2058" t="s">
        <v>430</v>
      </c>
      <c r="BLO47" s="2058" t="s">
        <v>430</v>
      </c>
      <c r="BLP47" s="2058" t="s">
        <v>430</v>
      </c>
      <c r="BLQ47" s="2058" t="s">
        <v>430</v>
      </c>
      <c r="BLR47" s="2058" t="s">
        <v>430</v>
      </c>
      <c r="BLS47" s="2058" t="s">
        <v>430</v>
      </c>
      <c r="BLT47" s="2058" t="s">
        <v>430</v>
      </c>
      <c r="BLU47" s="2058" t="s">
        <v>430</v>
      </c>
      <c r="BLV47" s="2058" t="s">
        <v>430</v>
      </c>
      <c r="BLW47" s="2058" t="s">
        <v>430</v>
      </c>
      <c r="BLX47" s="2058" t="s">
        <v>430</v>
      </c>
      <c r="BLY47" s="2058" t="s">
        <v>430</v>
      </c>
      <c r="BLZ47" s="2058" t="s">
        <v>430</v>
      </c>
      <c r="BMA47" s="2058" t="s">
        <v>430</v>
      </c>
      <c r="BMB47" s="2058" t="s">
        <v>430</v>
      </c>
      <c r="BMC47" s="2058" t="s">
        <v>430</v>
      </c>
      <c r="BMD47" s="2058" t="s">
        <v>430</v>
      </c>
      <c r="BME47" s="2058" t="s">
        <v>430</v>
      </c>
      <c r="BMF47" s="2058" t="s">
        <v>430</v>
      </c>
      <c r="BMG47" s="2058" t="s">
        <v>430</v>
      </c>
      <c r="BMH47" s="2058" t="s">
        <v>430</v>
      </c>
      <c r="BMI47" s="2058" t="s">
        <v>430</v>
      </c>
      <c r="BMJ47" s="2058" t="s">
        <v>430</v>
      </c>
      <c r="BMK47" s="2058" t="s">
        <v>430</v>
      </c>
      <c r="BML47" s="2058" t="s">
        <v>430</v>
      </c>
      <c r="BMM47" s="2058" t="s">
        <v>430</v>
      </c>
      <c r="BMN47" s="2058" t="s">
        <v>430</v>
      </c>
      <c r="BMO47" s="2058" t="s">
        <v>430</v>
      </c>
      <c r="BMP47" s="2058" t="s">
        <v>430</v>
      </c>
      <c r="BMQ47" s="2058" t="s">
        <v>430</v>
      </c>
      <c r="BMR47" s="2058" t="s">
        <v>430</v>
      </c>
      <c r="BMS47" s="2058" t="s">
        <v>430</v>
      </c>
      <c r="BMT47" s="2058" t="s">
        <v>430</v>
      </c>
      <c r="BMU47" s="2058" t="s">
        <v>430</v>
      </c>
      <c r="BMV47" s="2058" t="s">
        <v>430</v>
      </c>
      <c r="BMW47" s="2058" t="s">
        <v>430</v>
      </c>
      <c r="BMX47" s="2058" t="s">
        <v>430</v>
      </c>
      <c r="BMY47" s="2058" t="s">
        <v>430</v>
      </c>
      <c r="BMZ47" s="2058" t="s">
        <v>430</v>
      </c>
      <c r="BNA47" s="2058" t="s">
        <v>430</v>
      </c>
      <c r="BNB47" s="2058" t="s">
        <v>430</v>
      </c>
      <c r="BNC47" s="2058" t="s">
        <v>430</v>
      </c>
      <c r="BND47" s="2058" t="s">
        <v>430</v>
      </c>
      <c r="BNE47" s="2058" t="s">
        <v>430</v>
      </c>
      <c r="BNF47" s="2058" t="s">
        <v>430</v>
      </c>
      <c r="BNG47" s="2058" t="s">
        <v>430</v>
      </c>
      <c r="BNH47" s="2058" t="s">
        <v>430</v>
      </c>
      <c r="BNI47" s="2058" t="s">
        <v>430</v>
      </c>
      <c r="BNJ47" s="2058" t="s">
        <v>430</v>
      </c>
      <c r="BNK47" s="2058" t="s">
        <v>430</v>
      </c>
      <c r="BNL47" s="2058" t="s">
        <v>430</v>
      </c>
      <c r="BNM47" s="2058" t="s">
        <v>430</v>
      </c>
      <c r="BNN47" s="2058" t="s">
        <v>430</v>
      </c>
      <c r="BNO47" s="2058" t="s">
        <v>430</v>
      </c>
      <c r="BNP47" s="2058" t="s">
        <v>430</v>
      </c>
      <c r="BNQ47" s="2058" t="s">
        <v>430</v>
      </c>
      <c r="BNR47" s="2058" t="s">
        <v>430</v>
      </c>
      <c r="BNS47" s="2058" t="s">
        <v>430</v>
      </c>
      <c r="BNT47" s="2058" t="s">
        <v>430</v>
      </c>
      <c r="BNU47" s="2058" t="s">
        <v>430</v>
      </c>
      <c r="BNV47" s="2058" t="s">
        <v>430</v>
      </c>
      <c r="BNW47" s="2058" t="s">
        <v>430</v>
      </c>
      <c r="BNX47" s="2058" t="s">
        <v>430</v>
      </c>
      <c r="BNY47" s="2058" t="s">
        <v>430</v>
      </c>
      <c r="BNZ47" s="2058" t="s">
        <v>430</v>
      </c>
      <c r="BOA47" s="2058" t="s">
        <v>430</v>
      </c>
      <c r="BOB47" s="2058" t="s">
        <v>430</v>
      </c>
      <c r="BOC47" s="2058" t="s">
        <v>430</v>
      </c>
      <c r="BOD47" s="2058" t="s">
        <v>430</v>
      </c>
      <c r="BOE47" s="2058" t="s">
        <v>430</v>
      </c>
      <c r="BOF47" s="2058" t="s">
        <v>430</v>
      </c>
      <c r="BOG47" s="2058" t="s">
        <v>430</v>
      </c>
      <c r="BOH47" s="2058" t="s">
        <v>430</v>
      </c>
      <c r="BOI47" s="2058" t="s">
        <v>430</v>
      </c>
      <c r="BOJ47" s="2058" t="s">
        <v>430</v>
      </c>
      <c r="BOK47" s="2058" t="s">
        <v>430</v>
      </c>
      <c r="BOL47" s="2058" t="s">
        <v>430</v>
      </c>
      <c r="BOM47" s="2058" t="s">
        <v>430</v>
      </c>
      <c r="BON47" s="2058" t="s">
        <v>430</v>
      </c>
      <c r="BOO47" s="2058" t="s">
        <v>430</v>
      </c>
      <c r="BOP47" s="2058" t="s">
        <v>430</v>
      </c>
      <c r="BOQ47" s="2058" t="s">
        <v>430</v>
      </c>
      <c r="BOR47" s="2058" t="s">
        <v>430</v>
      </c>
      <c r="BOS47" s="2058" t="s">
        <v>430</v>
      </c>
      <c r="BOT47" s="2058" t="s">
        <v>430</v>
      </c>
      <c r="BOU47" s="2058" t="s">
        <v>430</v>
      </c>
      <c r="BOV47" s="2058" t="s">
        <v>430</v>
      </c>
      <c r="BOW47" s="2058" t="s">
        <v>430</v>
      </c>
      <c r="BOX47" s="2058" t="s">
        <v>430</v>
      </c>
      <c r="BOY47" s="2058" t="s">
        <v>430</v>
      </c>
      <c r="BOZ47" s="2058" t="s">
        <v>430</v>
      </c>
      <c r="BPA47" s="2058" t="s">
        <v>430</v>
      </c>
      <c r="BPB47" s="2058" t="s">
        <v>430</v>
      </c>
      <c r="BPC47" s="2058" t="s">
        <v>430</v>
      </c>
      <c r="BPD47" s="2058" t="s">
        <v>430</v>
      </c>
      <c r="BPE47" s="2058" t="s">
        <v>430</v>
      </c>
      <c r="BPF47" s="2058" t="s">
        <v>430</v>
      </c>
      <c r="BPG47" s="2058" t="s">
        <v>430</v>
      </c>
      <c r="BPH47" s="2058" t="s">
        <v>430</v>
      </c>
      <c r="BPI47" s="2058" t="s">
        <v>430</v>
      </c>
      <c r="BPJ47" s="2058" t="s">
        <v>430</v>
      </c>
      <c r="BPK47" s="2058" t="s">
        <v>430</v>
      </c>
      <c r="BPL47" s="2058" t="s">
        <v>430</v>
      </c>
      <c r="BPM47" s="2058" t="s">
        <v>430</v>
      </c>
      <c r="BPN47" s="2058" t="s">
        <v>430</v>
      </c>
      <c r="BPO47" s="2058" t="s">
        <v>430</v>
      </c>
      <c r="BPP47" s="2058" t="s">
        <v>430</v>
      </c>
      <c r="BPQ47" s="2058" t="s">
        <v>430</v>
      </c>
      <c r="BPR47" s="2058" t="s">
        <v>430</v>
      </c>
      <c r="BPS47" s="2058" t="s">
        <v>430</v>
      </c>
      <c r="BPT47" s="2058" t="s">
        <v>430</v>
      </c>
      <c r="BPU47" s="2058" t="s">
        <v>430</v>
      </c>
      <c r="BPV47" s="2058" t="s">
        <v>430</v>
      </c>
      <c r="BPW47" s="2058" t="s">
        <v>430</v>
      </c>
      <c r="BPX47" s="2058" t="s">
        <v>430</v>
      </c>
      <c r="BPY47" s="2058" t="s">
        <v>430</v>
      </c>
      <c r="BPZ47" s="2058" t="s">
        <v>430</v>
      </c>
      <c r="BQA47" s="2058" t="s">
        <v>430</v>
      </c>
      <c r="BQB47" s="2058" t="s">
        <v>430</v>
      </c>
      <c r="BQC47" s="2058" t="s">
        <v>430</v>
      </c>
      <c r="BQD47" s="2058" t="s">
        <v>430</v>
      </c>
      <c r="BQE47" s="2058" t="s">
        <v>430</v>
      </c>
      <c r="BQF47" s="2058" t="s">
        <v>430</v>
      </c>
      <c r="BQG47" s="2058" t="s">
        <v>430</v>
      </c>
      <c r="BQH47" s="2058" t="s">
        <v>430</v>
      </c>
      <c r="BQI47" s="2058" t="s">
        <v>430</v>
      </c>
      <c r="BQJ47" s="2058" t="s">
        <v>430</v>
      </c>
      <c r="BQK47" s="2058" t="s">
        <v>430</v>
      </c>
      <c r="BQL47" s="2058" t="s">
        <v>430</v>
      </c>
      <c r="BQM47" s="2058" t="s">
        <v>430</v>
      </c>
      <c r="BQN47" s="2058" t="s">
        <v>430</v>
      </c>
      <c r="BQO47" s="2058" t="s">
        <v>430</v>
      </c>
      <c r="BQP47" s="2058" t="s">
        <v>430</v>
      </c>
      <c r="BQQ47" s="2058" t="s">
        <v>430</v>
      </c>
      <c r="BQR47" s="2058" t="s">
        <v>430</v>
      </c>
      <c r="BQS47" s="2058" t="s">
        <v>430</v>
      </c>
      <c r="BQT47" s="2058" t="s">
        <v>430</v>
      </c>
      <c r="BQU47" s="2058" t="s">
        <v>430</v>
      </c>
      <c r="BQV47" s="2058" t="s">
        <v>430</v>
      </c>
      <c r="BQW47" s="2058" t="s">
        <v>430</v>
      </c>
      <c r="BQX47" s="2058" t="s">
        <v>430</v>
      </c>
      <c r="BQY47" s="2058" t="s">
        <v>430</v>
      </c>
      <c r="BQZ47" s="2058" t="s">
        <v>430</v>
      </c>
      <c r="BRA47" s="2058" t="s">
        <v>430</v>
      </c>
      <c r="BRB47" s="2058" t="s">
        <v>430</v>
      </c>
      <c r="BRC47" s="2058" t="s">
        <v>430</v>
      </c>
      <c r="BRD47" s="2058" t="s">
        <v>430</v>
      </c>
      <c r="BRE47" s="2058" t="s">
        <v>430</v>
      </c>
      <c r="BRF47" s="2058" t="s">
        <v>430</v>
      </c>
      <c r="BRG47" s="2058" t="s">
        <v>430</v>
      </c>
      <c r="BRH47" s="2058" t="s">
        <v>430</v>
      </c>
      <c r="BRI47" s="2058" t="s">
        <v>430</v>
      </c>
      <c r="BRJ47" s="2058" t="s">
        <v>430</v>
      </c>
      <c r="BRK47" s="2058" t="s">
        <v>430</v>
      </c>
      <c r="BRL47" s="2058" t="s">
        <v>430</v>
      </c>
      <c r="BRM47" s="2058" t="s">
        <v>430</v>
      </c>
      <c r="BRN47" s="2058" t="s">
        <v>430</v>
      </c>
      <c r="BRO47" s="2058" t="s">
        <v>430</v>
      </c>
      <c r="BRP47" s="2058" t="s">
        <v>430</v>
      </c>
      <c r="BRQ47" s="2058" t="s">
        <v>430</v>
      </c>
      <c r="BRR47" s="2058" t="s">
        <v>430</v>
      </c>
      <c r="BRS47" s="2058" t="s">
        <v>430</v>
      </c>
      <c r="BRT47" s="2058" t="s">
        <v>430</v>
      </c>
      <c r="BRU47" s="2058" t="s">
        <v>430</v>
      </c>
      <c r="BRV47" s="2058" t="s">
        <v>430</v>
      </c>
      <c r="BRW47" s="2058" t="s">
        <v>430</v>
      </c>
      <c r="BRX47" s="2058" t="s">
        <v>430</v>
      </c>
      <c r="BRY47" s="2058" t="s">
        <v>430</v>
      </c>
      <c r="BRZ47" s="2058" t="s">
        <v>430</v>
      </c>
      <c r="BSA47" s="2058" t="s">
        <v>430</v>
      </c>
      <c r="BSB47" s="2058" t="s">
        <v>430</v>
      </c>
      <c r="BSC47" s="2058" t="s">
        <v>430</v>
      </c>
      <c r="BSD47" s="2058" t="s">
        <v>430</v>
      </c>
      <c r="BSE47" s="2058" t="s">
        <v>430</v>
      </c>
      <c r="BSF47" s="2058" t="s">
        <v>430</v>
      </c>
      <c r="BSG47" s="2058" t="s">
        <v>430</v>
      </c>
      <c r="BSH47" s="2058" t="s">
        <v>430</v>
      </c>
      <c r="BSI47" s="2058" t="s">
        <v>430</v>
      </c>
      <c r="BSJ47" s="2058" t="s">
        <v>430</v>
      </c>
      <c r="BSK47" s="2058" t="s">
        <v>430</v>
      </c>
      <c r="BSL47" s="2058" t="s">
        <v>430</v>
      </c>
      <c r="BSM47" s="2058" t="s">
        <v>430</v>
      </c>
      <c r="BSN47" s="2058" t="s">
        <v>430</v>
      </c>
      <c r="BSO47" s="2058" t="s">
        <v>430</v>
      </c>
      <c r="BSP47" s="2058" t="s">
        <v>430</v>
      </c>
      <c r="BSQ47" s="2058" t="s">
        <v>430</v>
      </c>
      <c r="BSR47" s="2058" t="s">
        <v>430</v>
      </c>
      <c r="BSS47" s="2058" t="s">
        <v>430</v>
      </c>
      <c r="BST47" s="2058" t="s">
        <v>430</v>
      </c>
      <c r="BSU47" s="2058" t="s">
        <v>430</v>
      </c>
      <c r="BSV47" s="2058" t="s">
        <v>430</v>
      </c>
      <c r="BSW47" s="2058" t="s">
        <v>430</v>
      </c>
      <c r="BSX47" s="2058" t="s">
        <v>430</v>
      </c>
      <c r="BSY47" s="2058" t="s">
        <v>430</v>
      </c>
      <c r="BSZ47" s="2058" t="s">
        <v>430</v>
      </c>
      <c r="BTA47" s="2058" t="s">
        <v>430</v>
      </c>
      <c r="BTB47" s="2058" t="s">
        <v>430</v>
      </c>
      <c r="BTC47" s="2058" t="s">
        <v>430</v>
      </c>
      <c r="BTD47" s="2058" t="s">
        <v>430</v>
      </c>
      <c r="BTE47" s="2058" t="s">
        <v>430</v>
      </c>
      <c r="BTF47" s="2058" t="s">
        <v>430</v>
      </c>
      <c r="BTG47" s="2058" t="s">
        <v>430</v>
      </c>
      <c r="BTH47" s="2058" t="s">
        <v>430</v>
      </c>
      <c r="BTI47" s="2058" t="s">
        <v>430</v>
      </c>
      <c r="BTJ47" s="2058" t="s">
        <v>430</v>
      </c>
      <c r="BTK47" s="2058" t="s">
        <v>430</v>
      </c>
      <c r="BTL47" s="2058" t="s">
        <v>430</v>
      </c>
      <c r="BTM47" s="2058" t="s">
        <v>430</v>
      </c>
      <c r="BTN47" s="2058" t="s">
        <v>430</v>
      </c>
      <c r="BTO47" s="2058" t="s">
        <v>430</v>
      </c>
      <c r="BTP47" s="2058" t="s">
        <v>430</v>
      </c>
      <c r="BTQ47" s="2058" t="s">
        <v>430</v>
      </c>
      <c r="BTR47" s="2058" t="s">
        <v>430</v>
      </c>
      <c r="BTS47" s="2058" t="s">
        <v>430</v>
      </c>
      <c r="BTT47" s="2058" t="s">
        <v>430</v>
      </c>
      <c r="BTU47" s="2058" t="s">
        <v>430</v>
      </c>
      <c r="BTV47" s="2058" t="s">
        <v>430</v>
      </c>
      <c r="BTW47" s="2058" t="s">
        <v>430</v>
      </c>
      <c r="BTX47" s="2058" t="s">
        <v>430</v>
      </c>
      <c r="BTY47" s="2058" t="s">
        <v>430</v>
      </c>
      <c r="BTZ47" s="2058" t="s">
        <v>430</v>
      </c>
      <c r="BUA47" s="2058" t="s">
        <v>430</v>
      </c>
      <c r="BUB47" s="2058" t="s">
        <v>430</v>
      </c>
      <c r="BUC47" s="2058" t="s">
        <v>430</v>
      </c>
      <c r="BUD47" s="2058" t="s">
        <v>430</v>
      </c>
      <c r="BUE47" s="2058" t="s">
        <v>430</v>
      </c>
      <c r="BUF47" s="2058" t="s">
        <v>430</v>
      </c>
      <c r="BUG47" s="2058" t="s">
        <v>430</v>
      </c>
      <c r="BUH47" s="2058" t="s">
        <v>430</v>
      </c>
      <c r="BUI47" s="2058" t="s">
        <v>430</v>
      </c>
      <c r="BUJ47" s="2058" t="s">
        <v>430</v>
      </c>
      <c r="BUK47" s="2058" t="s">
        <v>430</v>
      </c>
      <c r="BUL47" s="2058" t="s">
        <v>430</v>
      </c>
      <c r="BUM47" s="2058" t="s">
        <v>430</v>
      </c>
      <c r="BUN47" s="2058" t="s">
        <v>430</v>
      </c>
      <c r="BUO47" s="2058" t="s">
        <v>430</v>
      </c>
      <c r="BUP47" s="2058" t="s">
        <v>430</v>
      </c>
      <c r="BUQ47" s="2058" t="s">
        <v>430</v>
      </c>
      <c r="BUR47" s="2058" t="s">
        <v>430</v>
      </c>
      <c r="BUS47" s="2058" t="s">
        <v>430</v>
      </c>
      <c r="BUT47" s="2058" t="s">
        <v>430</v>
      </c>
      <c r="BUU47" s="2058" t="s">
        <v>430</v>
      </c>
      <c r="BUV47" s="2058" t="s">
        <v>430</v>
      </c>
      <c r="BUW47" s="2058" t="s">
        <v>430</v>
      </c>
      <c r="BUX47" s="2058" t="s">
        <v>430</v>
      </c>
      <c r="BUY47" s="2058" t="s">
        <v>430</v>
      </c>
      <c r="BUZ47" s="2058" t="s">
        <v>430</v>
      </c>
      <c r="BVA47" s="2058" t="s">
        <v>430</v>
      </c>
      <c r="BVB47" s="2058" t="s">
        <v>430</v>
      </c>
      <c r="BVC47" s="2058" t="s">
        <v>430</v>
      </c>
      <c r="BVD47" s="2058" t="s">
        <v>430</v>
      </c>
      <c r="BVE47" s="2058" t="s">
        <v>430</v>
      </c>
      <c r="BVF47" s="2058" t="s">
        <v>430</v>
      </c>
      <c r="BVG47" s="2058" t="s">
        <v>430</v>
      </c>
      <c r="BVH47" s="2058" t="s">
        <v>430</v>
      </c>
      <c r="BVI47" s="2058" t="s">
        <v>430</v>
      </c>
      <c r="BVJ47" s="2058" t="s">
        <v>430</v>
      </c>
      <c r="BVK47" s="2058" t="s">
        <v>430</v>
      </c>
      <c r="BVL47" s="2058" t="s">
        <v>430</v>
      </c>
      <c r="BVM47" s="2058" t="s">
        <v>430</v>
      </c>
      <c r="BVN47" s="2058" t="s">
        <v>430</v>
      </c>
      <c r="BVO47" s="2058" t="s">
        <v>430</v>
      </c>
      <c r="BVP47" s="2058" t="s">
        <v>430</v>
      </c>
      <c r="BVQ47" s="2058" t="s">
        <v>430</v>
      </c>
      <c r="BVR47" s="2058" t="s">
        <v>430</v>
      </c>
      <c r="BVS47" s="2058" t="s">
        <v>430</v>
      </c>
      <c r="BVT47" s="2058" t="s">
        <v>430</v>
      </c>
      <c r="BVU47" s="2058" t="s">
        <v>430</v>
      </c>
      <c r="BVV47" s="2058" t="s">
        <v>430</v>
      </c>
      <c r="BVW47" s="2058" t="s">
        <v>430</v>
      </c>
      <c r="BVX47" s="2058" t="s">
        <v>430</v>
      </c>
      <c r="BVY47" s="2058" t="s">
        <v>430</v>
      </c>
      <c r="BVZ47" s="2058" t="s">
        <v>430</v>
      </c>
      <c r="BWA47" s="2058" t="s">
        <v>430</v>
      </c>
      <c r="BWB47" s="2058" t="s">
        <v>430</v>
      </c>
      <c r="BWC47" s="2058" t="s">
        <v>430</v>
      </c>
      <c r="BWD47" s="2058" t="s">
        <v>430</v>
      </c>
      <c r="BWE47" s="2058" t="s">
        <v>430</v>
      </c>
      <c r="BWF47" s="2058" t="s">
        <v>430</v>
      </c>
      <c r="BWG47" s="2058" t="s">
        <v>430</v>
      </c>
      <c r="BWH47" s="2058" t="s">
        <v>430</v>
      </c>
      <c r="BWI47" s="2058" t="s">
        <v>430</v>
      </c>
      <c r="BWJ47" s="2058" t="s">
        <v>430</v>
      </c>
      <c r="BWK47" s="2058" t="s">
        <v>430</v>
      </c>
      <c r="BWL47" s="2058" t="s">
        <v>430</v>
      </c>
      <c r="BWM47" s="2058" t="s">
        <v>430</v>
      </c>
      <c r="BWN47" s="2058" t="s">
        <v>430</v>
      </c>
      <c r="BWO47" s="2058" t="s">
        <v>430</v>
      </c>
      <c r="BWP47" s="2058" t="s">
        <v>430</v>
      </c>
      <c r="BWQ47" s="2058" t="s">
        <v>430</v>
      </c>
      <c r="BWR47" s="2058" t="s">
        <v>430</v>
      </c>
      <c r="BWS47" s="2058" t="s">
        <v>430</v>
      </c>
      <c r="BWT47" s="2058" t="s">
        <v>430</v>
      </c>
      <c r="BWU47" s="2058" t="s">
        <v>430</v>
      </c>
      <c r="BWV47" s="2058" t="s">
        <v>430</v>
      </c>
      <c r="BWW47" s="2058" t="s">
        <v>430</v>
      </c>
      <c r="BWX47" s="2058" t="s">
        <v>430</v>
      </c>
      <c r="BWY47" s="2058" t="s">
        <v>430</v>
      </c>
      <c r="BWZ47" s="2058" t="s">
        <v>430</v>
      </c>
      <c r="BXA47" s="2058" t="s">
        <v>430</v>
      </c>
      <c r="BXB47" s="2058" t="s">
        <v>430</v>
      </c>
      <c r="BXC47" s="2058" t="s">
        <v>430</v>
      </c>
      <c r="BXD47" s="2058" t="s">
        <v>430</v>
      </c>
      <c r="BXE47" s="2058" t="s">
        <v>430</v>
      </c>
      <c r="BXF47" s="2058" t="s">
        <v>430</v>
      </c>
      <c r="BXG47" s="2058" t="s">
        <v>430</v>
      </c>
      <c r="BXH47" s="2058" t="s">
        <v>430</v>
      </c>
      <c r="BXI47" s="2058" t="s">
        <v>430</v>
      </c>
      <c r="BXJ47" s="2058" t="s">
        <v>430</v>
      </c>
      <c r="BXK47" s="2058" t="s">
        <v>430</v>
      </c>
      <c r="BXL47" s="2058" t="s">
        <v>430</v>
      </c>
      <c r="BXM47" s="2058" t="s">
        <v>430</v>
      </c>
      <c r="BXN47" s="2058" t="s">
        <v>430</v>
      </c>
      <c r="BXO47" s="2058" t="s">
        <v>430</v>
      </c>
      <c r="BXP47" s="2058" t="s">
        <v>430</v>
      </c>
      <c r="BXQ47" s="2058" t="s">
        <v>430</v>
      </c>
      <c r="BXR47" s="2058" t="s">
        <v>430</v>
      </c>
      <c r="BXS47" s="2058" t="s">
        <v>430</v>
      </c>
      <c r="BXT47" s="2058" t="s">
        <v>430</v>
      </c>
      <c r="BXU47" s="2058" t="s">
        <v>430</v>
      </c>
      <c r="BXV47" s="2058" t="s">
        <v>430</v>
      </c>
      <c r="BXW47" s="2058" t="s">
        <v>430</v>
      </c>
      <c r="BXX47" s="2058" t="s">
        <v>430</v>
      </c>
      <c r="BXY47" s="2058" t="s">
        <v>430</v>
      </c>
      <c r="BXZ47" s="2058" t="s">
        <v>430</v>
      </c>
      <c r="BYA47" s="2058" t="s">
        <v>430</v>
      </c>
      <c r="BYB47" s="2058" t="s">
        <v>430</v>
      </c>
      <c r="BYC47" s="2058" t="s">
        <v>430</v>
      </c>
      <c r="BYD47" s="2058" t="s">
        <v>430</v>
      </c>
      <c r="BYE47" s="2058" t="s">
        <v>430</v>
      </c>
      <c r="BYF47" s="2058" t="s">
        <v>430</v>
      </c>
      <c r="BYG47" s="2058" t="s">
        <v>430</v>
      </c>
      <c r="BYH47" s="2058" t="s">
        <v>430</v>
      </c>
      <c r="BYI47" s="2058" t="s">
        <v>430</v>
      </c>
      <c r="BYJ47" s="2058" t="s">
        <v>430</v>
      </c>
      <c r="BYK47" s="2058" t="s">
        <v>430</v>
      </c>
      <c r="BYL47" s="2058" t="s">
        <v>430</v>
      </c>
      <c r="BYM47" s="2058" t="s">
        <v>430</v>
      </c>
      <c r="BYN47" s="2058" t="s">
        <v>430</v>
      </c>
      <c r="BYO47" s="2058" t="s">
        <v>430</v>
      </c>
      <c r="BYP47" s="2058" t="s">
        <v>430</v>
      </c>
      <c r="BYQ47" s="2058" t="s">
        <v>430</v>
      </c>
      <c r="BYR47" s="2058" t="s">
        <v>430</v>
      </c>
      <c r="BYS47" s="2058" t="s">
        <v>430</v>
      </c>
      <c r="BYT47" s="2058" t="s">
        <v>430</v>
      </c>
      <c r="BYU47" s="2058" t="s">
        <v>430</v>
      </c>
      <c r="BYV47" s="2058" t="s">
        <v>430</v>
      </c>
      <c r="BYW47" s="2058" t="s">
        <v>430</v>
      </c>
      <c r="BYX47" s="2058" t="s">
        <v>430</v>
      </c>
      <c r="BYY47" s="2058" t="s">
        <v>430</v>
      </c>
      <c r="BYZ47" s="2058" t="s">
        <v>430</v>
      </c>
      <c r="BZA47" s="2058" t="s">
        <v>430</v>
      </c>
      <c r="BZB47" s="2058" t="s">
        <v>430</v>
      </c>
      <c r="BZC47" s="2058" t="s">
        <v>430</v>
      </c>
      <c r="BZD47" s="2058" t="s">
        <v>430</v>
      </c>
      <c r="BZE47" s="2058" t="s">
        <v>430</v>
      </c>
      <c r="BZF47" s="2058" t="s">
        <v>430</v>
      </c>
      <c r="BZG47" s="2058" t="s">
        <v>430</v>
      </c>
      <c r="BZH47" s="2058" t="s">
        <v>430</v>
      </c>
      <c r="BZI47" s="2058" t="s">
        <v>430</v>
      </c>
      <c r="BZJ47" s="2058" t="s">
        <v>430</v>
      </c>
      <c r="BZK47" s="2058" t="s">
        <v>430</v>
      </c>
      <c r="BZL47" s="2058" t="s">
        <v>430</v>
      </c>
      <c r="BZM47" s="2058" t="s">
        <v>430</v>
      </c>
      <c r="BZN47" s="2058" t="s">
        <v>430</v>
      </c>
      <c r="BZO47" s="2058" t="s">
        <v>430</v>
      </c>
      <c r="BZP47" s="2058" t="s">
        <v>430</v>
      </c>
      <c r="BZQ47" s="2058" t="s">
        <v>430</v>
      </c>
      <c r="BZR47" s="2058" t="s">
        <v>430</v>
      </c>
      <c r="BZS47" s="2058" t="s">
        <v>430</v>
      </c>
      <c r="BZT47" s="2058" t="s">
        <v>430</v>
      </c>
      <c r="BZU47" s="2058" t="s">
        <v>430</v>
      </c>
      <c r="BZV47" s="2058" t="s">
        <v>430</v>
      </c>
      <c r="BZW47" s="2058" t="s">
        <v>430</v>
      </c>
      <c r="BZX47" s="2058" t="s">
        <v>430</v>
      </c>
      <c r="BZY47" s="2058" t="s">
        <v>430</v>
      </c>
      <c r="BZZ47" s="2058" t="s">
        <v>430</v>
      </c>
      <c r="CAA47" s="2058" t="s">
        <v>430</v>
      </c>
      <c r="CAB47" s="2058" t="s">
        <v>430</v>
      </c>
      <c r="CAC47" s="2058" t="s">
        <v>430</v>
      </c>
      <c r="CAD47" s="2058" t="s">
        <v>430</v>
      </c>
      <c r="CAE47" s="2058" t="s">
        <v>430</v>
      </c>
      <c r="CAF47" s="2058" t="s">
        <v>430</v>
      </c>
      <c r="CAG47" s="2058" t="s">
        <v>430</v>
      </c>
      <c r="CAH47" s="2058" t="s">
        <v>430</v>
      </c>
      <c r="CAI47" s="2058" t="s">
        <v>430</v>
      </c>
      <c r="CAJ47" s="2058" t="s">
        <v>430</v>
      </c>
      <c r="CAK47" s="2058" t="s">
        <v>430</v>
      </c>
      <c r="CAL47" s="2058" t="s">
        <v>430</v>
      </c>
      <c r="CAM47" s="2058" t="s">
        <v>430</v>
      </c>
      <c r="CAN47" s="2058" t="s">
        <v>430</v>
      </c>
      <c r="CAO47" s="2058" t="s">
        <v>430</v>
      </c>
      <c r="CAP47" s="2058" t="s">
        <v>430</v>
      </c>
      <c r="CAQ47" s="2058" t="s">
        <v>430</v>
      </c>
      <c r="CAR47" s="2058" t="s">
        <v>430</v>
      </c>
      <c r="CAS47" s="2058" t="s">
        <v>430</v>
      </c>
      <c r="CAT47" s="2058" t="s">
        <v>430</v>
      </c>
      <c r="CAU47" s="2058" t="s">
        <v>430</v>
      </c>
      <c r="CAV47" s="2058" t="s">
        <v>430</v>
      </c>
      <c r="CAW47" s="2058" t="s">
        <v>430</v>
      </c>
      <c r="CAX47" s="2058" t="s">
        <v>430</v>
      </c>
      <c r="CAY47" s="2058" t="s">
        <v>430</v>
      </c>
      <c r="CAZ47" s="2058" t="s">
        <v>430</v>
      </c>
      <c r="CBA47" s="2058" t="s">
        <v>430</v>
      </c>
      <c r="CBB47" s="2058" t="s">
        <v>430</v>
      </c>
      <c r="CBC47" s="2058" t="s">
        <v>430</v>
      </c>
      <c r="CBD47" s="2058" t="s">
        <v>430</v>
      </c>
      <c r="CBE47" s="2058" t="s">
        <v>430</v>
      </c>
      <c r="CBF47" s="2058" t="s">
        <v>430</v>
      </c>
      <c r="CBG47" s="2058" t="s">
        <v>430</v>
      </c>
      <c r="CBH47" s="2058" t="s">
        <v>430</v>
      </c>
      <c r="CBI47" s="2058" t="s">
        <v>430</v>
      </c>
      <c r="CBJ47" s="2058" t="s">
        <v>430</v>
      </c>
      <c r="CBK47" s="2058" t="s">
        <v>430</v>
      </c>
      <c r="CBL47" s="2058" t="s">
        <v>430</v>
      </c>
      <c r="CBM47" s="2058" t="s">
        <v>430</v>
      </c>
      <c r="CBN47" s="2058" t="s">
        <v>430</v>
      </c>
      <c r="CBO47" s="2058" t="s">
        <v>430</v>
      </c>
      <c r="CBP47" s="2058" t="s">
        <v>430</v>
      </c>
      <c r="CBQ47" s="2058" t="s">
        <v>430</v>
      </c>
      <c r="CBR47" s="2058" t="s">
        <v>430</v>
      </c>
      <c r="CBS47" s="2058" t="s">
        <v>430</v>
      </c>
      <c r="CBT47" s="2058" t="s">
        <v>430</v>
      </c>
      <c r="CBU47" s="2058" t="s">
        <v>430</v>
      </c>
      <c r="CBV47" s="2058" t="s">
        <v>430</v>
      </c>
      <c r="CBW47" s="2058" t="s">
        <v>430</v>
      </c>
      <c r="CBX47" s="2058" t="s">
        <v>430</v>
      </c>
      <c r="CBY47" s="2058" t="s">
        <v>430</v>
      </c>
      <c r="CBZ47" s="2058" t="s">
        <v>430</v>
      </c>
      <c r="CCA47" s="2058" t="s">
        <v>430</v>
      </c>
      <c r="CCB47" s="2058" t="s">
        <v>430</v>
      </c>
      <c r="CCC47" s="2058" t="s">
        <v>430</v>
      </c>
      <c r="CCD47" s="2058" t="s">
        <v>430</v>
      </c>
      <c r="CCE47" s="2058" t="s">
        <v>430</v>
      </c>
      <c r="CCF47" s="2058" t="s">
        <v>430</v>
      </c>
      <c r="CCG47" s="2058" t="s">
        <v>430</v>
      </c>
      <c r="CCH47" s="2058" t="s">
        <v>430</v>
      </c>
      <c r="CCI47" s="2058" t="s">
        <v>430</v>
      </c>
      <c r="CCJ47" s="2058" t="s">
        <v>430</v>
      </c>
      <c r="CCK47" s="2058" t="s">
        <v>430</v>
      </c>
      <c r="CCL47" s="2058" t="s">
        <v>430</v>
      </c>
      <c r="CCM47" s="2058" t="s">
        <v>430</v>
      </c>
      <c r="CCN47" s="2058" t="s">
        <v>430</v>
      </c>
      <c r="CCO47" s="2058" t="s">
        <v>430</v>
      </c>
      <c r="CCP47" s="2058" t="s">
        <v>430</v>
      </c>
      <c r="CCQ47" s="2058" t="s">
        <v>430</v>
      </c>
      <c r="CCR47" s="2058" t="s">
        <v>430</v>
      </c>
      <c r="CCS47" s="2058" t="s">
        <v>430</v>
      </c>
      <c r="CCT47" s="2058" t="s">
        <v>430</v>
      </c>
      <c r="CCU47" s="2058" t="s">
        <v>430</v>
      </c>
      <c r="CCV47" s="2058" t="s">
        <v>430</v>
      </c>
      <c r="CCW47" s="2058" t="s">
        <v>430</v>
      </c>
      <c r="CCX47" s="2058" t="s">
        <v>430</v>
      </c>
      <c r="CCY47" s="2058" t="s">
        <v>430</v>
      </c>
      <c r="CCZ47" s="2058" t="s">
        <v>430</v>
      </c>
      <c r="CDA47" s="2058" t="s">
        <v>430</v>
      </c>
      <c r="CDB47" s="2058" t="s">
        <v>430</v>
      </c>
      <c r="CDC47" s="2058" t="s">
        <v>430</v>
      </c>
      <c r="CDD47" s="2058" t="s">
        <v>430</v>
      </c>
      <c r="CDE47" s="2058" t="s">
        <v>430</v>
      </c>
      <c r="CDF47" s="2058" t="s">
        <v>430</v>
      </c>
      <c r="CDG47" s="2058" t="s">
        <v>430</v>
      </c>
      <c r="CDH47" s="2058" t="s">
        <v>430</v>
      </c>
      <c r="CDI47" s="2058" t="s">
        <v>430</v>
      </c>
      <c r="CDJ47" s="2058" t="s">
        <v>430</v>
      </c>
      <c r="CDK47" s="2058" t="s">
        <v>430</v>
      </c>
      <c r="CDL47" s="2058" t="s">
        <v>430</v>
      </c>
      <c r="CDM47" s="2058" t="s">
        <v>430</v>
      </c>
      <c r="CDN47" s="2058" t="s">
        <v>430</v>
      </c>
      <c r="CDO47" s="2058" t="s">
        <v>430</v>
      </c>
      <c r="CDP47" s="2058" t="s">
        <v>430</v>
      </c>
      <c r="CDQ47" s="2058" t="s">
        <v>430</v>
      </c>
      <c r="CDR47" s="2058" t="s">
        <v>430</v>
      </c>
      <c r="CDS47" s="2058" t="s">
        <v>430</v>
      </c>
      <c r="CDT47" s="2058" t="s">
        <v>430</v>
      </c>
      <c r="CDU47" s="2058" t="s">
        <v>430</v>
      </c>
      <c r="CDV47" s="2058" t="s">
        <v>430</v>
      </c>
      <c r="CDW47" s="2058" t="s">
        <v>430</v>
      </c>
      <c r="CDX47" s="2058" t="s">
        <v>430</v>
      </c>
      <c r="CDY47" s="2058" t="s">
        <v>430</v>
      </c>
      <c r="CDZ47" s="2058" t="s">
        <v>430</v>
      </c>
      <c r="CEA47" s="2058" t="s">
        <v>430</v>
      </c>
      <c r="CEB47" s="2058" t="s">
        <v>430</v>
      </c>
      <c r="CEC47" s="2058" t="s">
        <v>430</v>
      </c>
      <c r="CED47" s="2058" t="s">
        <v>430</v>
      </c>
      <c r="CEE47" s="2058" t="s">
        <v>430</v>
      </c>
      <c r="CEF47" s="2058" t="s">
        <v>430</v>
      </c>
      <c r="CEG47" s="2058" t="s">
        <v>430</v>
      </c>
      <c r="CEH47" s="2058" t="s">
        <v>430</v>
      </c>
      <c r="CEI47" s="2058" t="s">
        <v>430</v>
      </c>
      <c r="CEJ47" s="2058" t="s">
        <v>430</v>
      </c>
      <c r="CEK47" s="2058" t="s">
        <v>430</v>
      </c>
      <c r="CEL47" s="2058" t="s">
        <v>430</v>
      </c>
      <c r="CEM47" s="2058" t="s">
        <v>430</v>
      </c>
      <c r="CEN47" s="2058" t="s">
        <v>430</v>
      </c>
      <c r="CEO47" s="2058" t="s">
        <v>430</v>
      </c>
      <c r="CEP47" s="2058" t="s">
        <v>430</v>
      </c>
      <c r="CEQ47" s="2058" t="s">
        <v>430</v>
      </c>
      <c r="CER47" s="2058" t="s">
        <v>430</v>
      </c>
      <c r="CES47" s="2058" t="s">
        <v>430</v>
      </c>
      <c r="CET47" s="2058" t="s">
        <v>430</v>
      </c>
      <c r="CEU47" s="2058" t="s">
        <v>430</v>
      </c>
      <c r="CEV47" s="2058" t="s">
        <v>430</v>
      </c>
      <c r="CEW47" s="2058" t="s">
        <v>430</v>
      </c>
      <c r="CEX47" s="2058" t="s">
        <v>430</v>
      </c>
      <c r="CEY47" s="2058" t="s">
        <v>430</v>
      </c>
      <c r="CEZ47" s="2058" t="s">
        <v>430</v>
      </c>
      <c r="CFA47" s="2058" t="s">
        <v>430</v>
      </c>
      <c r="CFB47" s="2058" t="s">
        <v>430</v>
      </c>
      <c r="CFC47" s="2058" t="s">
        <v>430</v>
      </c>
      <c r="CFD47" s="2058" t="s">
        <v>430</v>
      </c>
      <c r="CFE47" s="2058" t="s">
        <v>430</v>
      </c>
      <c r="CFF47" s="2058" t="s">
        <v>430</v>
      </c>
      <c r="CFG47" s="2058" t="s">
        <v>430</v>
      </c>
      <c r="CFH47" s="2058" t="s">
        <v>430</v>
      </c>
      <c r="CFI47" s="2058" t="s">
        <v>430</v>
      </c>
      <c r="CFJ47" s="2058" t="s">
        <v>430</v>
      </c>
      <c r="CFK47" s="2058" t="s">
        <v>430</v>
      </c>
      <c r="CFL47" s="2058" t="s">
        <v>430</v>
      </c>
      <c r="CFM47" s="2058" t="s">
        <v>430</v>
      </c>
      <c r="CFN47" s="2058" t="s">
        <v>430</v>
      </c>
      <c r="CFO47" s="2058" t="s">
        <v>430</v>
      </c>
      <c r="CFP47" s="2058" t="s">
        <v>430</v>
      </c>
      <c r="CFQ47" s="2058" t="s">
        <v>430</v>
      </c>
      <c r="CFR47" s="2058" t="s">
        <v>430</v>
      </c>
      <c r="CFS47" s="2058" t="s">
        <v>430</v>
      </c>
      <c r="CFT47" s="2058" t="s">
        <v>430</v>
      </c>
      <c r="CFU47" s="2058" t="s">
        <v>430</v>
      </c>
      <c r="CFV47" s="2058" t="s">
        <v>430</v>
      </c>
      <c r="CFW47" s="2058" t="s">
        <v>430</v>
      </c>
      <c r="CFX47" s="2058" t="s">
        <v>430</v>
      </c>
      <c r="CFY47" s="2058" t="s">
        <v>430</v>
      </c>
      <c r="CFZ47" s="2058" t="s">
        <v>430</v>
      </c>
      <c r="CGA47" s="2058" t="s">
        <v>430</v>
      </c>
      <c r="CGB47" s="2058" t="s">
        <v>430</v>
      </c>
      <c r="CGC47" s="2058" t="s">
        <v>430</v>
      </c>
      <c r="CGD47" s="2058" t="s">
        <v>430</v>
      </c>
      <c r="CGE47" s="2058" t="s">
        <v>430</v>
      </c>
      <c r="CGF47" s="2058" t="s">
        <v>430</v>
      </c>
      <c r="CGG47" s="2058" t="s">
        <v>430</v>
      </c>
      <c r="CGH47" s="2058" t="s">
        <v>430</v>
      </c>
      <c r="CGI47" s="2058" t="s">
        <v>430</v>
      </c>
      <c r="CGJ47" s="2058" t="s">
        <v>430</v>
      </c>
      <c r="CGK47" s="2058" t="s">
        <v>430</v>
      </c>
      <c r="CGL47" s="2058" t="s">
        <v>430</v>
      </c>
      <c r="CGM47" s="2058" t="s">
        <v>430</v>
      </c>
      <c r="CGN47" s="2058" t="s">
        <v>430</v>
      </c>
      <c r="CGO47" s="2058" t="s">
        <v>430</v>
      </c>
      <c r="CGP47" s="2058" t="s">
        <v>430</v>
      </c>
      <c r="CGQ47" s="2058" t="s">
        <v>430</v>
      </c>
      <c r="CGR47" s="2058" t="s">
        <v>430</v>
      </c>
      <c r="CGS47" s="2058" t="s">
        <v>430</v>
      </c>
      <c r="CGT47" s="2058" t="s">
        <v>430</v>
      </c>
      <c r="CGU47" s="2058" t="s">
        <v>430</v>
      </c>
      <c r="CGV47" s="2058" t="s">
        <v>430</v>
      </c>
      <c r="CGW47" s="2058" t="s">
        <v>430</v>
      </c>
      <c r="CGX47" s="2058" t="s">
        <v>430</v>
      </c>
      <c r="CGY47" s="2058" t="s">
        <v>430</v>
      </c>
      <c r="CGZ47" s="2058" t="s">
        <v>430</v>
      </c>
      <c r="CHA47" s="2058" t="s">
        <v>430</v>
      </c>
      <c r="CHB47" s="2058" t="s">
        <v>430</v>
      </c>
      <c r="CHC47" s="2058" t="s">
        <v>430</v>
      </c>
      <c r="CHD47" s="2058" t="s">
        <v>430</v>
      </c>
      <c r="CHE47" s="2058" t="s">
        <v>430</v>
      </c>
      <c r="CHF47" s="2058" t="s">
        <v>430</v>
      </c>
      <c r="CHG47" s="2058" t="s">
        <v>430</v>
      </c>
      <c r="CHH47" s="2058" t="s">
        <v>430</v>
      </c>
      <c r="CHI47" s="2058" t="s">
        <v>430</v>
      </c>
      <c r="CHJ47" s="2058" t="s">
        <v>430</v>
      </c>
      <c r="CHK47" s="2058" t="s">
        <v>430</v>
      </c>
      <c r="CHL47" s="2058" t="s">
        <v>430</v>
      </c>
      <c r="CHM47" s="2058" t="s">
        <v>430</v>
      </c>
      <c r="CHN47" s="2058" t="s">
        <v>430</v>
      </c>
      <c r="CHO47" s="2058" t="s">
        <v>430</v>
      </c>
      <c r="CHP47" s="2058" t="s">
        <v>430</v>
      </c>
      <c r="CHQ47" s="2058" t="s">
        <v>430</v>
      </c>
      <c r="CHR47" s="2058" t="s">
        <v>430</v>
      </c>
      <c r="CHS47" s="2058" t="s">
        <v>430</v>
      </c>
      <c r="CHT47" s="2058" t="s">
        <v>430</v>
      </c>
      <c r="CHU47" s="2058" t="s">
        <v>430</v>
      </c>
      <c r="CHV47" s="2058" t="s">
        <v>430</v>
      </c>
      <c r="CHW47" s="2058" t="s">
        <v>430</v>
      </c>
      <c r="CHX47" s="2058" t="s">
        <v>430</v>
      </c>
      <c r="CHY47" s="2058" t="s">
        <v>430</v>
      </c>
      <c r="CHZ47" s="2058" t="s">
        <v>430</v>
      </c>
      <c r="CIA47" s="2058" t="s">
        <v>430</v>
      </c>
      <c r="CIB47" s="2058" t="s">
        <v>430</v>
      </c>
      <c r="CIC47" s="2058" t="s">
        <v>430</v>
      </c>
      <c r="CID47" s="2058" t="s">
        <v>430</v>
      </c>
      <c r="CIE47" s="2058" t="s">
        <v>430</v>
      </c>
      <c r="CIF47" s="2058" t="s">
        <v>430</v>
      </c>
      <c r="CIG47" s="2058" t="s">
        <v>430</v>
      </c>
      <c r="CIH47" s="2058" t="s">
        <v>430</v>
      </c>
      <c r="CII47" s="2058" t="s">
        <v>430</v>
      </c>
      <c r="CIJ47" s="2058" t="s">
        <v>430</v>
      </c>
      <c r="CIK47" s="2058" t="s">
        <v>430</v>
      </c>
      <c r="CIL47" s="2058" t="s">
        <v>430</v>
      </c>
      <c r="CIM47" s="2058" t="s">
        <v>430</v>
      </c>
      <c r="CIN47" s="2058" t="s">
        <v>430</v>
      </c>
      <c r="CIO47" s="2058" t="s">
        <v>430</v>
      </c>
      <c r="CIP47" s="2058" t="s">
        <v>430</v>
      </c>
      <c r="CIQ47" s="2058" t="s">
        <v>430</v>
      </c>
      <c r="CIR47" s="2058" t="s">
        <v>430</v>
      </c>
      <c r="CIS47" s="2058" t="s">
        <v>430</v>
      </c>
      <c r="CIT47" s="2058" t="s">
        <v>430</v>
      </c>
      <c r="CIU47" s="2058" t="s">
        <v>430</v>
      </c>
      <c r="CIV47" s="2058" t="s">
        <v>430</v>
      </c>
      <c r="CIW47" s="2058" t="s">
        <v>430</v>
      </c>
      <c r="CIX47" s="2058" t="s">
        <v>430</v>
      </c>
      <c r="CIY47" s="2058" t="s">
        <v>430</v>
      </c>
      <c r="CIZ47" s="2058" t="s">
        <v>430</v>
      </c>
      <c r="CJA47" s="2058" t="s">
        <v>430</v>
      </c>
      <c r="CJB47" s="2058" t="s">
        <v>430</v>
      </c>
      <c r="CJC47" s="2058" t="s">
        <v>430</v>
      </c>
      <c r="CJD47" s="2058" t="s">
        <v>430</v>
      </c>
      <c r="CJE47" s="2058" t="s">
        <v>430</v>
      </c>
      <c r="CJF47" s="2058" t="s">
        <v>430</v>
      </c>
      <c r="CJG47" s="2058" t="s">
        <v>430</v>
      </c>
      <c r="CJH47" s="2058" t="s">
        <v>430</v>
      </c>
      <c r="CJI47" s="2058" t="s">
        <v>430</v>
      </c>
      <c r="CJJ47" s="2058" t="s">
        <v>430</v>
      </c>
      <c r="CJK47" s="2058" t="s">
        <v>430</v>
      </c>
      <c r="CJL47" s="2058" t="s">
        <v>430</v>
      </c>
      <c r="CJM47" s="2058" t="s">
        <v>430</v>
      </c>
      <c r="CJN47" s="2058" t="s">
        <v>430</v>
      </c>
      <c r="CJO47" s="2058" t="s">
        <v>430</v>
      </c>
      <c r="CJP47" s="2058" t="s">
        <v>430</v>
      </c>
      <c r="CJQ47" s="2058" t="s">
        <v>430</v>
      </c>
      <c r="CJR47" s="2058" t="s">
        <v>430</v>
      </c>
      <c r="CJS47" s="2058" t="s">
        <v>430</v>
      </c>
      <c r="CJT47" s="2058" t="s">
        <v>430</v>
      </c>
      <c r="CJU47" s="2058" t="s">
        <v>430</v>
      </c>
      <c r="CJV47" s="2058" t="s">
        <v>430</v>
      </c>
      <c r="CJW47" s="2058" t="s">
        <v>430</v>
      </c>
      <c r="CJX47" s="2058" t="s">
        <v>430</v>
      </c>
      <c r="CJY47" s="2058" t="s">
        <v>430</v>
      </c>
      <c r="CJZ47" s="2058" t="s">
        <v>430</v>
      </c>
      <c r="CKA47" s="2058" t="s">
        <v>430</v>
      </c>
      <c r="CKB47" s="2058" t="s">
        <v>430</v>
      </c>
      <c r="CKC47" s="2058" t="s">
        <v>430</v>
      </c>
      <c r="CKD47" s="2058" t="s">
        <v>430</v>
      </c>
      <c r="CKE47" s="2058" t="s">
        <v>430</v>
      </c>
      <c r="CKF47" s="2058" t="s">
        <v>430</v>
      </c>
      <c r="CKG47" s="2058" t="s">
        <v>430</v>
      </c>
      <c r="CKH47" s="2058" t="s">
        <v>430</v>
      </c>
      <c r="CKI47" s="2058" t="s">
        <v>430</v>
      </c>
      <c r="CKJ47" s="2058" t="s">
        <v>430</v>
      </c>
      <c r="CKK47" s="2058" t="s">
        <v>430</v>
      </c>
      <c r="CKL47" s="2058" t="s">
        <v>430</v>
      </c>
      <c r="CKM47" s="2058" t="s">
        <v>430</v>
      </c>
      <c r="CKN47" s="2058" t="s">
        <v>430</v>
      </c>
      <c r="CKO47" s="2058" t="s">
        <v>430</v>
      </c>
      <c r="CKP47" s="2058" t="s">
        <v>430</v>
      </c>
      <c r="CKQ47" s="2058" t="s">
        <v>430</v>
      </c>
      <c r="CKR47" s="2058" t="s">
        <v>430</v>
      </c>
      <c r="CKS47" s="2058" t="s">
        <v>430</v>
      </c>
      <c r="CKT47" s="2058" t="s">
        <v>430</v>
      </c>
      <c r="CKU47" s="2058" t="s">
        <v>430</v>
      </c>
      <c r="CKV47" s="2058" t="s">
        <v>430</v>
      </c>
      <c r="CKW47" s="2058" t="s">
        <v>430</v>
      </c>
      <c r="CKX47" s="2058" t="s">
        <v>430</v>
      </c>
      <c r="CKY47" s="2058" t="s">
        <v>430</v>
      </c>
      <c r="CKZ47" s="2058" t="s">
        <v>430</v>
      </c>
      <c r="CLA47" s="2058" t="s">
        <v>430</v>
      </c>
      <c r="CLB47" s="2058" t="s">
        <v>430</v>
      </c>
      <c r="CLC47" s="2058" t="s">
        <v>430</v>
      </c>
      <c r="CLD47" s="2058" t="s">
        <v>430</v>
      </c>
      <c r="CLE47" s="2058" t="s">
        <v>430</v>
      </c>
      <c r="CLF47" s="2058" t="s">
        <v>430</v>
      </c>
      <c r="CLG47" s="2058" t="s">
        <v>430</v>
      </c>
      <c r="CLH47" s="2058" t="s">
        <v>430</v>
      </c>
      <c r="CLI47" s="2058" t="s">
        <v>430</v>
      </c>
      <c r="CLJ47" s="2058" t="s">
        <v>430</v>
      </c>
      <c r="CLK47" s="2058" t="s">
        <v>430</v>
      </c>
      <c r="CLL47" s="2058" t="s">
        <v>430</v>
      </c>
      <c r="CLM47" s="2058" t="s">
        <v>430</v>
      </c>
      <c r="CLN47" s="2058" t="s">
        <v>430</v>
      </c>
      <c r="CLO47" s="2058" t="s">
        <v>430</v>
      </c>
      <c r="CLP47" s="2058" t="s">
        <v>430</v>
      </c>
      <c r="CLQ47" s="2058" t="s">
        <v>430</v>
      </c>
      <c r="CLR47" s="2058" t="s">
        <v>430</v>
      </c>
      <c r="CLS47" s="2058" t="s">
        <v>430</v>
      </c>
      <c r="CLT47" s="2058" t="s">
        <v>430</v>
      </c>
      <c r="CLU47" s="2058" t="s">
        <v>430</v>
      </c>
      <c r="CLV47" s="2058" t="s">
        <v>430</v>
      </c>
      <c r="CLW47" s="2058" t="s">
        <v>430</v>
      </c>
      <c r="CLX47" s="2058" t="s">
        <v>430</v>
      </c>
      <c r="CLY47" s="2058" t="s">
        <v>430</v>
      </c>
      <c r="CLZ47" s="2058" t="s">
        <v>430</v>
      </c>
      <c r="CMA47" s="2058" t="s">
        <v>430</v>
      </c>
      <c r="CMB47" s="2058" t="s">
        <v>430</v>
      </c>
      <c r="CMC47" s="2058" t="s">
        <v>430</v>
      </c>
      <c r="CMD47" s="2058" t="s">
        <v>430</v>
      </c>
      <c r="CME47" s="2058" t="s">
        <v>430</v>
      </c>
      <c r="CMF47" s="2058" t="s">
        <v>430</v>
      </c>
      <c r="CMG47" s="2058" t="s">
        <v>430</v>
      </c>
      <c r="CMH47" s="2058" t="s">
        <v>430</v>
      </c>
      <c r="CMI47" s="2058" t="s">
        <v>430</v>
      </c>
      <c r="CMJ47" s="2058" t="s">
        <v>430</v>
      </c>
      <c r="CMK47" s="2058" t="s">
        <v>430</v>
      </c>
      <c r="CML47" s="2058" t="s">
        <v>430</v>
      </c>
      <c r="CMM47" s="2058" t="s">
        <v>430</v>
      </c>
      <c r="CMN47" s="2058" t="s">
        <v>430</v>
      </c>
      <c r="CMO47" s="2058" t="s">
        <v>430</v>
      </c>
      <c r="CMP47" s="2058" t="s">
        <v>430</v>
      </c>
      <c r="CMQ47" s="2058" t="s">
        <v>430</v>
      </c>
      <c r="CMR47" s="2058" t="s">
        <v>430</v>
      </c>
      <c r="CMS47" s="2058" t="s">
        <v>430</v>
      </c>
      <c r="CMT47" s="2058" t="s">
        <v>430</v>
      </c>
      <c r="CMU47" s="2058" t="s">
        <v>430</v>
      </c>
      <c r="CMV47" s="2058" t="s">
        <v>430</v>
      </c>
      <c r="CMW47" s="2058" t="s">
        <v>430</v>
      </c>
      <c r="CMX47" s="2058" t="s">
        <v>430</v>
      </c>
      <c r="CMY47" s="2058" t="s">
        <v>430</v>
      </c>
      <c r="CMZ47" s="2058" t="s">
        <v>430</v>
      </c>
      <c r="CNA47" s="2058" t="s">
        <v>430</v>
      </c>
      <c r="CNB47" s="2058" t="s">
        <v>430</v>
      </c>
      <c r="CNC47" s="2058" t="s">
        <v>430</v>
      </c>
      <c r="CND47" s="2058" t="s">
        <v>430</v>
      </c>
      <c r="CNE47" s="2058" t="s">
        <v>430</v>
      </c>
      <c r="CNF47" s="2058" t="s">
        <v>430</v>
      </c>
      <c r="CNG47" s="2058" t="s">
        <v>430</v>
      </c>
      <c r="CNH47" s="2058" t="s">
        <v>430</v>
      </c>
      <c r="CNI47" s="2058" t="s">
        <v>430</v>
      </c>
      <c r="CNJ47" s="2058" t="s">
        <v>430</v>
      </c>
      <c r="CNK47" s="2058" t="s">
        <v>430</v>
      </c>
      <c r="CNL47" s="2058" t="s">
        <v>430</v>
      </c>
      <c r="CNM47" s="2058" t="s">
        <v>430</v>
      </c>
      <c r="CNN47" s="2058" t="s">
        <v>430</v>
      </c>
      <c r="CNO47" s="2058" t="s">
        <v>430</v>
      </c>
      <c r="CNP47" s="2058" t="s">
        <v>430</v>
      </c>
      <c r="CNQ47" s="2058" t="s">
        <v>430</v>
      </c>
      <c r="CNR47" s="2058" t="s">
        <v>430</v>
      </c>
      <c r="CNS47" s="2058" t="s">
        <v>430</v>
      </c>
      <c r="CNT47" s="2058" t="s">
        <v>430</v>
      </c>
      <c r="CNU47" s="2058" t="s">
        <v>430</v>
      </c>
      <c r="CNV47" s="2058" t="s">
        <v>430</v>
      </c>
      <c r="CNW47" s="2058" t="s">
        <v>430</v>
      </c>
      <c r="CNX47" s="2058" t="s">
        <v>430</v>
      </c>
      <c r="CNY47" s="2058" t="s">
        <v>430</v>
      </c>
      <c r="CNZ47" s="2058" t="s">
        <v>430</v>
      </c>
      <c r="COA47" s="2058" t="s">
        <v>430</v>
      </c>
      <c r="COB47" s="2058" t="s">
        <v>430</v>
      </c>
      <c r="COC47" s="2058" t="s">
        <v>430</v>
      </c>
      <c r="COD47" s="2058" t="s">
        <v>430</v>
      </c>
      <c r="COE47" s="2058" t="s">
        <v>430</v>
      </c>
      <c r="COF47" s="2058" t="s">
        <v>430</v>
      </c>
      <c r="COG47" s="2058" t="s">
        <v>430</v>
      </c>
      <c r="COH47" s="2058" t="s">
        <v>430</v>
      </c>
      <c r="COI47" s="2058" t="s">
        <v>430</v>
      </c>
      <c r="COJ47" s="2058" t="s">
        <v>430</v>
      </c>
      <c r="COK47" s="2058" t="s">
        <v>430</v>
      </c>
      <c r="COL47" s="2058" t="s">
        <v>430</v>
      </c>
      <c r="COM47" s="2058" t="s">
        <v>430</v>
      </c>
      <c r="CON47" s="2058" t="s">
        <v>430</v>
      </c>
      <c r="COO47" s="2058" t="s">
        <v>430</v>
      </c>
      <c r="COP47" s="2058" t="s">
        <v>430</v>
      </c>
      <c r="COQ47" s="2058" t="s">
        <v>430</v>
      </c>
      <c r="COR47" s="2058" t="s">
        <v>430</v>
      </c>
      <c r="COS47" s="2058" t="s">
        <v>430</v>
      </c>
      <c r="COT47" s="2058" t="s">
        <v>430</v>
      </c>
      <c r="COU47" s="2058" t="s">
        <v>430</v>
      </c>
      <c r="COV47" s="2058" t="s">
        <v>430</v>
      </c>
      <c r="COW47" s="2058" t="s">
        <v>430</v>
      </c>
      <c r="COX47" s="2058" t="s">
        <v>430</v>
      </c>
      <c r="COY47" s="2058" t="s">
        <v>430</v>
      </c>
      <c r="COZ47" s="2058" t="s">
        <v>430</v>
      </c>
      <c r="CPA47" s="2058" t="s">
        <v>430</v>
      </c>
      <c r="CPB47" s="2058" t="s">
        <v>430</v>
      </c>
      <c r="CPC47" s="2058" t="s">
        <v>430</v>
      </c>
      <c r="CPD47" s="2058" t="s">
        <v>430</v>
      </c>
      <c r="CPE47" s="2058" t="s">
        <v>430</v>
      </c>
      <c r="CPF47" s="2058" t="s">
        <v>430</v>
      </c>
      <c r="CPG47" s="2058" t="s">
        <v>430</v>
      </c>
      <c r="CPH47" s="2058" t="s">
        <v>430</v>
      </c>
      <c r="CPI47" s="2058" t="s">
        <v>430</v>
      </c>
      <c r="CPJ47" s="2058" t="s">
        <v>430</v>
      </c>
      <c r="CPK47" s="2058" t="s">
        <v>430</v>
      </c>
      <c r="CPL47" s="2058" t="s">
        <v>430</v>
      </c>
      <c r="CPM47" s="2058" t="s">
        <v>430</v>
      </c>
      <c r="CPN47" s="2058" t="s">
        <v>430</v>
      </c>
      <c r="CPO47" s="2058" t="s">
        <v>430</v>
      </c>
      <c r="CPP47" s="2058" t="s">
        <v>430</v>
      </c>
      <c r="CPQ47" s="2058" t="s">
        <v>430</v>
      </c>
      <c r="CPR47" s="2058" t="s">
        <v>430</v>
      </c>
      <c r="CPS47" s="2058" t="s">
        <v>430</v>
      </c>
      <c r="CPT47" s="2058" t="s">
        <v>430</v>
      </c>
      <c r="CPU47" s="2058" t="s">
        <v>430</v>
      </c>
      <c r="CPV47" s="2058" t="s">
        <v>430</v>
      </c>
      <c r="CPW47" s="2058" t="s">
        <v>430</v>
      </c>
      <c r="CPX47" s="2058" t="s">
        <v>430</v>
      </c>
      <c r="CPY47" s="2058" t="s">
        <v>430</v>
      </c>
      <c r="CPZ47" s="2058" t="s">
        <v>430</v>
      </c>
      <c r="CQA47" s="2058" t="s">
        <v>430</v>
      </c>
      <c r="CQB47" s="2058" t="s">
        <v>430</v>
      </c>
      <c r="CQC47" s="2058" t="s">
        <v>430</v>
      </c>
      <c r="CQD47" s="2058" t="s">
        <v>430</v>
      </c>
      <c r="CQE47" s="2058" t="s">
        <v>430</v>
      </c>
      <c r="CQF47" s="2058" t="s">
        <v>430</v>
      </c>
      <c r="CQG47" s="2058" t="s">
        <v>430</v>
      </c>
      <c r="CQH47" s="2058" t="s">
        <v>430</v>
      </c>
      <c r="CQI47" s="2058" t="s">
        <v>430</v>
      </c>
      <c r="CQJ47" s="2058" t="s">
        <v>430</v>
      </c>
      <c r="CQK47" s="2058" t="s">
        <v>430</v>
      </c>
      <c r="CQL47" s="2058" t="s">
        <v>430</v>
      </c>
      <c r="CQM47" s="2058" t="s">
        <v>430</v>
      </c>
      <c r="CQN47" s="2058" t="s">
        <v>430</v>
      </c>
      <c r="CQO47" s="2058" t="s">
        <v>430</v>
      </c>
      <c r="CQP47" s="2058" t="s">
        <v>430</v>
      </c>
      <c r="CQQ47" s="2058" t="s">
        <v>430</v>
      </c>
      <c r="CQR47" s="2058" t="s">
        <v>430</v>
      </c>
      <c r="CQS47" s="2058" t="s">
        <v>430</v>
      </c>
      <c r="CQT47" s="2058" t="s">
        <v>430</v>
      </c>
      <c r="CQU47" s="2058" t="s">
        <v>430</v>
      </c>
      <c r="CQV47" s="2058" t="s">
        <v>430</v>
      </c>
      <c r="CQW47" s="2058" t="s">
        <v>430</v>
      </c>
      <c r="CQX47" s="2058" t="s">
        <v>430</v>
      </c>
      <c r="CQY47" s="2058" t="s">
        <v>430</v>
      </c>
      <c r="CQZ47" s="2058" t="s">
        <v>430</v>
      </c>
      <c r="CRA47" s="2058" t="s">
        <v>430</v>
      </c>
      <c r="CRB47" s="2058" t="s">
        <v>430</v>
      </c>
      <c r="CRC47" s="2058" t="s">
        <v>430</v>
      </c>
      <c r="CRD47" s="2058" t="s">
        <v>430</v>
      </c>
      <c r="CRE47" s="2058" t="s">
        <v>430</v>
      </c>
      <c r="CRF47" s="2058" t="s">
        <v>430</v>
      </c>
      <c r="CRG47" s="2058" t="s">
        <v>430</v>
      </c>
      <c r="CRH47" s="2058" t="s">
        <v>430</v>
      </c>
      <c r="CRI47" s="2058" t="s">
        <v>430</v>
      </c>
      <c r="CRJ47" s="2058" t="s">
        <v>430</v>
      </c>
      <c r="CRK47" s="2058" t="s">
        <v>430</v>
      </c>
      <c r="CRL47" s="2058" t="s">
        <v>430</v>
      </c>
      <c r="CRM47" s="2058" t="s">
        <v>430</v>
      </c>
      <c r="CRN47" s="2058" t="s">
        <v>430</v>
      </c>
      <c r="CRO47" s="2058" t="s">
        <v>430</v>
      </c>
      <c r="CRP47" s="2058" t="s">
        <v>430</v>
      </c>
      <c r="CRQ47" s="2058" t="s">
        <v>430</v>
      </c>
      <c r="CRR47" s="2058" t="s">
        <v>430</v>
      </c>
      <c r="CRS47" s="2058" t="s">
        <v>430</v>
      </c>
      <c r="CRT47" s="2058" t="s">
        <v>430</v>
      </c>
      <c r="CRU47" s="2058" t="s">
        <v>430</v>
      </c>
      <c r="CRV47" s="2058" t="s">
        <v>430</v>
      </c>
      <c r="CRW47" s="2058" t="s">
        <v>430</v>
      </c>
      <c r="CRX47" s="2058" t="s">
        <v>430</v>
      </c>
      <c r="CRY47" s="2058" t="s">
        <v>430</v>
      </c>
      <c r="CRZ47" s="2058" t="s">
        <v>430</v>
      </c>
      <c r="CSA47" s="2058" t="s">
        <v>430</v>
      </c>
      <c r="CSB47" s="2058" t="s">
        <v>430</v>
      </c>
      <c r="CSC47" s="2058" t="s">
        <v>430</v>
      </c>
      <c r="CSD47" s="2058" t="s">
        <v>430</v>
      </c>
      <c r="CSE47" s="2058" t="s">
        <v>430</v>
      </c>
      <c r="CSF47" s="2058" t="s">
        <v>430</v>
      </c>
      <c r="CSG47" s="2058" t="s">
        <v>430</v>
      </c>
      <c r="CSH47" s="2058" t="s">
        <v>430</v>
      </c>
      <c r="CSI47" s="2058" t="s">
        <v>430</v>
      </c>
      <c r="CSJ47" s="2058" t="s">
        <v>430</v>
      </c>
      <c r="CSK47" s="2058" t="s">
        <v>430</v>
      </c>
      <c r="CSL47" s="2058" t="s">
        <v>430</v>
      </c>
      <c r="CSM47" s="2058" t="s">
        <v>430</v>
      </c>
      <c r="CSN47" s="2058" t="s">
        <v>430</v>
      </c>
      <c r="CSO47" s="2058" t="s">
        <v>430</v>
      </c>
      <c r="CSP47" s="2058" t="s">
        <v>430</v>
      </c>
      <c r="CSQ47" s="2058" t="s">
        <v>430</v>
      </c>
      <c r="CSR47" s="2058" t="s">
        <v>430</v>
      </c>
      <c r="CSS47" s="2058" t="s">
        <v>430</v>
      </c>
      <c r="CST47" s="2058" t="s">
        <v>430</v>
      </c>
      <c r="CSU47" s="2058" t="s">
        <v>430</v>
      </c>
      <c r="CSV47" s="2058" t="s">
        <v>430</v>
      </c>
      <c r="CSW47" s="2058" t="s">
        <v>430</v>
      </c>
      <c r="CSX47" s="2058" t="s">
        <v>430</v>
      </c>
      <c r="CSY47" s="2058" t="s">
        <v>430</v>
      </c>
      <c r="CSZ47" s="2058" t="s">
        <v>430</v>
      </c>
      <c r="CTA47" s="2058" t="s">
        <v>430</v>
      </c>
      <c r="CTB47" s="2058" t="s">
        <v>430</v>
      </c>
      <c r="CTC47" s="2058" t="s">
        <v>430</v>
      </c>
      <c r="CTD47" s="2058" t="s">
        <v>430</v>
      </c>
      <c r="CTE47" s="2058" t="s">
        <v>430</v>
      </c>
      <c r="CTF47" s="2058" t="s">
        <v>430</v>
      </c>
      <c r="CTG47" s="2058" t="s">
        <v>430</v>
      </c>
      <c r="CTH47" s="2058" t="s">
        <v>430</v>
      </c>
      <c r="CTI47" s="2058" t="s">
        <v>430</v>
      </c>
      <c r="CTJ47" s="2058" t="s">
        <v>430</v>
      </c>
      <c r="CTK47" s="2058" t="s">
        <v>430</v>
      </c>
      <c r="CTL47" s="2058" t="s">
        <v>430</v>
      </c>
      <c r="CTM47" s="2058" t="s">
        <v>430</v>
      </c>
      <c r="CTN47" s="2058" t="s">
        <v>430</v>
      </c>
      <c r="CTO47" s="2058" t="s">
        <v>430</v>
      </c>
      <c r="CTP47" s="2058" t="s">
        <v>430</v>
      </c>
      <c r="CTQ47" s="2058" t="s">
        <v>430</v>
      </c>
      <c r="CTR47" s="2058" t="s">
        <v>430</v>
      </c>
      <c r="CTS47" s="2058" t="s">
        <v>430</v>
      </c>
      <c r="CTT47" s="2058" t="s">
        <v>430</v>
      </c>
      <c r="CTU47" s="2058" t="s">
        <v>430</v>
      </c>
      <c r="CTV47" s="2058" t="s">
        <v>430</v>
      </c>
      <c r="CTW47" s="2058" t="s">
        <v>430</v>
      </c>
      <c r="CTX47" s="2058" t="s">
        <v>430</v>
      </c>
      <c r="CTY47" s="2058" t="s">
        <v>430</v>
      </c>
      <c r="CTZ47" s="2058" t="s">
        <v>430</v>
      </c>
      <c r="CUA47" s="2058" t="s">
        <v>430</v>
      </c>
      <c r="CUB47" s="2058" t="s">
        <v>430</v>
      </c>
      <c r="CUC47" s="2058" t="s">
        <v>430</v>
      </c>
      <c r="CUD47" s="2058" t="s">
        <v>430</v>
      </c>
      <c r="CUE47" s="2058" t="s">
        <v>430</v>
      </c>
      <c r="CUF47" s="2058" t="s">
        <v>430</v>
      </c>
      <c r="CUG47" s="2058" t="s">
        <v>430</v>
      </c>
      <c r="CUH47" s="2058" t="s">
        <v>430</v>
      </c>
      <c r="CUI47" s="2058" t="s">
        <v>430</v>
      </c>
      <c r="CUJ47" s="2058" t="s">
        <v>430</v>
      </c>
      <c r="CUK47" s="2058" t="s">
        <v>430</v>
      </c>
      <c r="CUL47" s="2058" t="s">
        <v>430</v>
      </c>
      <c r="CUM47" s="2058" t="s">
        <v>430</v>
      </c>
      <c r="CUN47" s="2058" t="s">
        <v>430</v>
      </c>
      <c r="CUO47" s="2058" t="s">
        <v>430</v>
      </c>
      <c r="CUP47" s="2058" t="s">
        <v>430</v>
      </c>
      <c r="CUQ47" s="2058" t="s">
        <v>430</v>
      </c>
      <c r="CUR47" s="2058" t="s">
        <v>430</v>
      </c>
      <c r="CUS47" s="2058" t="s">
        <v>430</v>
      </c>
      <c r="CUT47" s="2058" t="s">
        <v>430</v>
      </c>
      <c r="CUU47" s="2058" t="s">
        <v>430</v>
      </c>
      <c r="CUV47" s="2058" t="s">
        <v>430</v>
      </c>
      <c r="CUW47" s="2058" t="s">
        <v>430</v>
      </c>
      <c r="CUX47" s="2058" t="s">
        <v>430</v>
      </c>
      <c r="CUY47" s="2058" t="s">
        <v>430</v>
      </c>
      <c r="CUZ47" s="2058" t="s">
        <v>430</v>
      </c>
      <c r="CVA47" s="2058" t="s">
        <v>430</v>
      </c>
      <c r="CVB47" s="2058" t="s">
        <v>430</v>
      </c>
      <c r="CVC47" s="2058" t="s">
        <v>430</v>
      </c>
      <c r="CVD47" s="2058" t="s">
        <v>430</v>
      </c>
      <c r="CVE47" s="2058" t="s">
        <v>430</v>
      </c>
      <c r="CVF47" s="2058" t="s">
        <v>430</v>
      </c>
      <c r="CVG47" s="2058" t="s">
        <v>430</v>
      </c>
      <c r="CVH47" s="2058" t="s">
        <v>430</v>
      </c>
      <c r="CVI47" s="2058" t="s">
        <v>430</v>
      </c>
      <c r="CVJ47" s="2058" t="s">
        <v>430</v>
      </c>
      <c r="CVK47" s="2058" t="s">
        <v>430</v>
      </c>
      <c r="CVL47" s="2058" t="s">
        <v>430</v>
      </c>
      <c r="CVM47" s="2058" t="s">
        <v>430</v>
      </c>
      <c r="CVN47" s="2058" t="s">
        <v>430</v>
      </c>
      <c r="CVO47" s="2058" t="s">
        <v>430</v>
      </c>
      <c r="CVP47" s="2058" t="s">
        <v>430</v>
      </c>
      <c r="CVQ47" s="2058" t="s">
        <v>430</v>
      </c>
      <c r="CVR47" s="2058" t="s">
        <v>430</v>
      </c>
      <c r="CVS47" s="2058" t="s">
        <v>430</v>
      </c>
      <c r="CVT47" s="2058" t="s">
        <v>430</v>
      </c>
      <c r="CVU47" s="2058" t="s">
        <v>430</v>
      </c>
      <c r="CVV47" s="2058" t="s">
        <v>430</v>
      </c>
      <c r="CVW47" s="2058" t="s">
        <v>430</v>
      </c>
      <c r="CVX47" s="2058" t="s">
        <v>430</v>
      </c>
      <c r="CVY47" s="2058" t="s">
        <v>430</v>
      </c>
      <c r="CVZ47" s="2058" t="s">
        <v>430</v>
      </c>
      <c r="CWA47" s="2058" t="s">
        <v>430</v>
      </c>
      <c r="CWB47" s="2058" t="s">
        <v>430</v>
      </c>
      <c r="CWC47" s="2058" t="s">
        <v>430</v>
      </c>
      <c r="CWD47" s="2058" t="s">
        <v>430</v>
      </c>
      <c r="CWE47" s="2058" t="s">
        <v>430</v>
      </c>
      <c r="CWF47" s="2058" t="s">
        <v>430</v>
      </c>
      <c r="CWG47" s="2058" t="s">
        <v>430</v>
      </c>
      <c r="CWH47" s="2058" t="s">
        <v>430</v>
      </c>
      <c r="CWI47" s="2058" t="s">
        <v>430</v>
      </c>
      <c r="CWJ47" s="2058" t="s">
        <v>430</v>
      </c>
      <c r="CWK47" s="2058" t="s">
        <v>430</v>
      </c>
      <c r="CWL47" s="2058" t="s">
        <v>430</v>
      </c>
      <c r="CWM47" s="2058" t="s">
        <v>430</v>
      </c>
      <c r="CWN47" s="2058" t="s">
        <v>430</v>
      </c>
      <c r="CWO47" s="2058" t="s">
        <v>430</v>
      </c>
      <c r="CWP47" s="2058" t="s">
        <v>430</v>
      </c>
      <c r="CWQ47" s="2058" t="s">
        <v>430</v>
      </c>
      <c r="CWR47" s="2058" t="s">
        <v>430</v>
      </c>
      <c r="CWS47" s="2058" t="s">
        <v>430</v>
      </c>
      <c r="CWT47" s="2058" t="s">
        <v>430</v>
      </c>
      <c r="CWU47" s="2058" t="s">
        <v>430</v>
      </c>
      <c r="CWV47" s="2058" t="s">
        <v>430</v>
      </c>
      <c r="CWW47" s="2058" t="s">
        <v>430</v>
      </c>
      <c r="CWX47" s="2058" t="s">
        <v>430</v>
      </c>
      <c r="CWY47" s="2058" t="s">
        <v>430</v>
      </c>
      <c r="CWZ47" s="2058" t="s">
        <v>430</v>
      </c>
      <c r="CXA47" s="2058" t="s">
        <v>430</v>
      </c>
      <c r="CXB47" s="2058" t="s">
        <v>430</v>
      </c>
      <c r="CXC47" s="2058" t="s">
        <v>430</v>
      </c>
      <c r="CXD47" s="2058" t="s">
        <v>430</v>
      </c>
      <c r="CXE47" s="2058" t="s">
        <v>430</v>
      </c>
      <c r="CXF47" s="2058" t="s">
        <v>430</v>
      </c>
      <c r="CXG47" s="2058" t="s">
        <v>430</v>
      </c>
      <c r="CXH47" s="2058" t="s">
        <v>430</v>
      </c>
      <c r="CXI47" s="2058" t="s">
        <v>430</v>
      </c>
      <c r="CXJ47" s="2058" t="s">
        <v>430</v>
      </c>
      <c r="CXK47" s="2058" t="s">
        <v>430</v>
      </c>
      <c r="CXL47" s="2058" t="s">
        <v>430</v>
      </c>
      <c r="CXM47" s="2058" t="s">
        <v>430</v>
      </c>
      <c r="CXN47" s="2058" t="s">
        <v>430</v>
      </c>
      <c r="CXO47" s="2058" t="s">
        <v>430</v>
      </c>
      <c r="CXP47" s="2058" t="s">
        <v>430</v>
      </c>
      <c r="CXQ47" s="2058" t="s">
        <v>430</v>
      </c>
      <c r="CXR47" s="2058" t="s">
        <v>430</v>
      </c>
      <c r="CXS47" s="2058" t="s">
        <v>430</v>
      </c>
      <c r="CXT47" s="2058" t="s">
        <v>430</v>
      </c>
      <c r="CXU47" s="2058" t="s">
        <v>430</v>
      </c>
      <c r="CXV47" s="2058" t="s">
        <v>430</v>
      </c>
      <c r="CXW47" s="2058" t="s">
        <v>430</v>
      </c>
      <c r="CXX47" s="2058" t="s">
        <v>430</v>
      </c>
      <c r="CXY47" s="2058" t="s">
        <v>430</v>
      </c>
      <c r="CXZ47" s="2058" t="s">
        <v>430</v>
      </c>
      <c r="CYA47" s="2058" t="s">
        <v>430</v>
      </c>
      <c r="CYB47" s="2058" t="s">
        <v>430</v>
      </c>
      <c r="CYC47" s="2058" t="s">
        <v>430</v>
      </c>
      <c r="CYD47" s="2058" t="s">
        <v>430</v>
      </c>
      <c r="CYE47" s="2058" t="s">
        <v>430</v>
      </c>
      <c r="CYF47" s="2058" t="s">
        <v>430</v>
      </c>
      <c r="CYG47" s="2058" t="s">
        <v>430</v>
      </c>
      <c r="CYH47" s="2058" t="s">
        <v>430</v>
      </c>
      <c r="CYI47" s="2058" t="s">
        <v>430</v>
      </c>
      <c r="CYJ47" s="2058" t="s">
        <v>430</v>
      </c>
      <c r="CYK47" s="2058" t="s">
        <v>430</v>
      </c>
      <c r="CYL47" s="2058" t="s">
        <v>430</v>
      </c>
      <c r="CYM47" s="2058" t="s">
        <v>430</v>
      </c>
      <c r="CYN47" s="2058" t="s">
        <v>430</v>
      </c>
      <c r="CYO47" s="2058" t="s">
        <v>430</v>
      </c>
      <c r="CYP47" s="2058" t="s">
        <v>430</v>
      </c>
      <c r="CYQ47" s="2058" t="s">
        <v>430</v>
      </c>
      <c r="CYR47" s="2058" t="s">
        <v>430</v>
      </c>
      <c r="CYS47" s="2058" t="s">
        <v>430</v>
      </c>
      <c r="CYT47" s="2058" t="s">
        <v>430</v>
      </c>
      <c r="CYU47" s="2058" t="s">
        <v>430</v>
      </c>
      <c r="CYV47" s="2058" t="s">
        <v>430</v>
      </c>
      <c r="CYW47" s="2058" t="s">
        <v>430</v>
      </c>
      <c r="CYX47" s="2058" t="s">
        <v>430</v>
      </c>
      <c r="CYY47" s="2058" t="s">
        <v>430</v>
      </c>
      <c r="CYZ47" s="2058" t="s">
        <v>430</v>
      </c>
      <c r="CZA47" s="2058" t="s">
        <v>430</v>
      </c>
      <c r="CZB47" s="2058" t="s">
        <v>430</v>
      </c>
      <c r="CZC47" s="2058" t="s">
        <v>430</v>
      </c>
      <c r="CZD47" s="2058" t="s">
        <v>430</v>
      </c>
      <c r="CZE47" s="2058" t="s">
        <v>430</v>
      </c>
      <c r="CZF47" s="2058" t="s">
        <v>430</v>
      </c>
      <c r="CZG47" s="2058" t="s">
        <v>430</v>
      </c>
      <c r="CZH47" s="2058" t="s">
        <v>430</v>
      </c>
      <c r="CZI47" s="2058" t="s">
        <v>430</v>
      </c>
      <c r="CZJ47" s="2058" t="s">
        <v>430</v>
      </c>
      <c r="CZK47" s="2058" t="s">
        <v>430</v>
      </c>
      <c r="CZL47" s="2058" t="s">
        <v>430</v>
      </c>
      <c r="CZM47" s="2058" t="s">
        <v>430</v>
      </c>
      <c r="CZN47" s="2058" t="s">
        <v>430</v>
      </c>
      <c r="CZO47" s="2058" t="s">
        <v>430</v>
      </c>
      <c r="CZP47" s="2058" t="s">
        <v>430</v>
      </c>
      <c r="CZQ47" s="2058" t="s">
        <v>430</v>
      </c>
      <c r="CZR47" s="2058" t="s">
        <v>430</v>
      </c>
      <c r="CZS47" s="2058" t="s">
        <v>430</v>
      </c>
      <c r="CZT47" s="2058" t="s">
        <v>430</v>
      </c>
      <c r="CZU47" s="2058" t="s">
        <v>430</v>
      </c>
      <c r="CZV47" s="2058" t="s">
        <v>430</v>
      </c>
      <c r="CZW47" s="2058" t="s">
        <v>430</v>
      </c>
      <c r="CZX47" s="2058" t="s">
        <v>430</v>
      </c>
      <c r="CZY47" s="2058" t="s">
        <v>430</v>
      </c>
      <c r="CZZ47" s="2058" t="s">
        <v>430</v>
      </c>
      <c r="DAA47" s="2058" t="s">
        <v>430</v>
      </c>
      <c r="DAB47" s="2058" t="s">
        <v>430</v>
      </c>
      <c r="DAC47" s="2058" t="s">
        <v>430</v>
      </c>
      <c r="DAD47" s="2058" t="s">
        <v>430</v>
      </c>
      <c r="DAE47" s="2058" t="s">
        <v>430</v>
      </c>
      <c r="DAF47" s="2058" t="s">
        <v>430</v>
      </c>
      <c r="DAG47" s="2058" t="s">
        <v>430</v>
      </c>
      <c r="DAH47" s="2058" t="s">
        <v>430</v>
      </c>
      <c r="DAI47" s="2058" t="s">
        <v>430</v>
      </c>
      <c r="DAJ47" s="2058" t="s">
        <v>430</v>
      </c>
      <c r="DAK47" s="2058" t="s">
        <v>430</v>
      </c>
      <c r="DAL47" s="2058" t="s">
        <v>430</v>
      </c>
      <c r="DAM47" s="2058" t="s">
        <v>430</v>
      </c>
      <c r="DAN47" s="2058" t="s">
        <v>430</v>
      </c>
      <c r="DAO47" s="2058" t="s">
        <v>430</v>
      </c>
      <c r="DAP47" s="2058" t="s">
        <v>430</v>
      </c>
      <c r="DAQ47" s="2058" t="s">
        <v>430</v>
      </c>
      <c r="DAR47" s="2058" t="s">
        <v>430</v>
      </c>
      <c r="DAS47" s="2058" t="s">
        <v>430</v>
      </c>
      <c r="DAT47" s="2058" t="s">
        <v>430</v>
      </c>
      <c r="DAU47" s="2058" t="s">
        <v>430</v>
      </c>
      <c r="DAV47" s="2058" t="s">
        <v>430</v>
      </c>
      <c r="DAW47" s="2058" t="s">
        <v>430</v>
      </c>
      <c r="DAX47" s="2058" t="s">
        <v>430</v>
      </c>
      <c r="DAY47" s="2058" t="s">
        <v>430</v>
      </c>
      <c r="DAZ47" s="2058" t="s">
        <v>430</v>
      </c>
      <c r="DBA47" s="2058" t="s">
        <v>430</v>
      </c>
      <c r="DBB47" s="2058" t="s">
        <v>430</v>
      </c>
      <c r="DBC47" s="2058" t="s">
        <v>430</v>
      </c>
      <c r="DBD47" s="2058" t="s">
        <v>430</v>
      </c>
      <c r="DBE47" s="2058" t="s">
        <v>430</v>
      </c>
      <c r="DBF47" s="2058" t="s">
        <v>430</v>
      </c>
      <c r="DBG47" s="2058" t="s">
        <v>430</v>
      </c>
      <c r="DBH47" s="2058" t="s">
        <v>430</v>
      </c>
      <c r="DBI47" s="2058" t="s">
        <v>430</v>
      </c>
      <c r="DBJ47" s="2058" t="s">
        <v>430</v>
      </c>
      <c r="DBK47" s="2058" t="s">
        <v>430</v>
      </c>
      <c r="DBL47" s="2058" t="s">
        <v>430</v>
      </c>
      <c r="DBM47" s="2058" t="s">
        <v>430</v>
      </c>
      <c r="DBN47" s="2058" t="s">
        <v>430</v>
      </c>
      <c r="DBO47" s="2058" t="s">
        <v>430</v>
      </c>
      <c r="DBP47" s="2058" t="s">
        <v>430</v>
      </c>
      <c r="DBQ47" s="2058" t="s">
        <v>430</v>
      </c>
      <c r="DBR47" s="2058" t="s">
        <v>430</v>
      </c>
      <c r="DBS47" s="2058" t="s">
        <v>430</v>
      </c>
      <c r="DBT47" s="2058" t="s">
        <v>430</v>
      </c>
      <c r="DBU47" s="2058" t="s">
        <v>430</v>
      </c>
      <c r="DBV47" s="2058" t="s">
        <v>430</v>
      </c>
      <c r="DBW47" s="2058" t="s">
        <v>430</v>
      </c>
      <c r="DBX47" s="2058" t="s">
        <v>430</v>
      </c>
      <c r="DBY47" s="2058" t="s">
        <v>430</v>
      </c>
      <c r="DBZ47" s="2058" t="s">
        <v>430</v>
      </c>
      <c r="DCA47" s="2058" t="s">
        <v>430</v>
      </c>
      <c r="DCB47" s="2058" t="s">
        <v>430</v>
      </c>
      <c r="DCC47" s="2058" t="s">
        <v>430</v>
      </c>
      <c r="DCD47" s="2058" t="s">
        <v>430</v>
      </c>
      <c r="DCE47" s="2058" t="s">
        <v>430</v>
      </c>
      <c r="DCF47" s="2058" t="s">
        <v>430</v>
      </c>
      <c r="DCG47" s="2058" t="s">
        <v>430</v>
      </c>
      <c r="DCH47" s="2058" t="s">
        <v>430</v>
      </c>
      <c r="DCI47" s="2058" t="s">
        <v>430</v>
      </c>
      <c r="DCJ47" s="2058" t="s">
        <v>430</v>
      </c>
      <c r="DCK47" s="2058" t="s">
        <v>430</v>
      </c>
      <c r="DCL47" s="2058" t="s">
        <v>430</v>
      </c>
      <c r="DCM47" s="2058" t="s">
        <v>430</v>
      </c>
      <c r="DCN47" s="2058" t="s">
        <v>430</v>
      </c>
      <c r="DCO47" s="2058" t="s">
        <v>430</v>
      </c>
      <c r="DCP47" s="2058" t="s">
        <v>430</v>
      </c>
      <c r="DCQ47" s="2058" t="s">
        <v>430</v>
      </c>
      <c r="DCR47" s="2058" t="s">
        <v>430</v>
      </c>
      <c r="DCS47" s="2058" t="s">
        <v>430</v>
      </c>
      <c r="DCT47" s="2058" t="s">
        <v>430</v>
      </c>
      <c r="DCU47" s="2058" t="s">
        <v>430</v>
      </c>
      <c r="DCV47" s="2058" t="s">
        <v>430</v>
      </c>
      <c r="DCW47" s="2058" t="s">
        <v>430</v>
      </c>
      <c r="DCX47" s="2058" t="s">
        <v>430</v>
      </c>
      <c r="DCY47" s="2058" t="s">
        <v>430</v>
      </c>
      <c r="DCZ47" s="2058" t="s">
        <v>430</v>
      </c>
      <c r="DDA47" s="2058" t="s">
        <v>430</v>
      </c>
      <c r="DDB47" s="2058" t="s">
        <v>430</v>
      </c>
      <c r="DDC47" s="2058" t="s">
        <v>430</v>
      </c>
      <c r="DDD47" s="2058" t="s">
        <v>430</v>
      </c>
      <c r="DDE47" s="2058" t="s">
        <v>430</v>
      </c>
      <c r="DDF47" s="2058" t="s">
        <v>430</v>
      </c>
      <c r="DDG47" s="2058" t="s">
        <v>430</v>
      </c>
      <c r="DDH47" s="2058" t="s">
        <v>430</v>
      </c>
      <c r="DDI47" s="2058" t="s">
        <v>430</v>
      </c>
      <c r="DDJ47" s="2058" t="s">
        <v>430</v>
      </c>
      <c r="DDK47" s="2058" t="s">
        <v>430</v>
      </c>
      <c r="DDL47" s="2058" t="s">
        <v>430</v>
      </c>
      <c r="DDM47" s="2058" t="s">
        <v>430</v>
      </c>
      <c r="DDN47" s="2058" t="s">
        <v>430</v>
      </c>
      <c r="DDO47" s="2058" t="s">
        <v>430</v>
      </c>
      <c r="DDP47" s="2058" t="s">
        <v>430</v>
      </c>
      <c r="DDQ47" s="2058" t="s">
        <v>430</v>
      </c>
      <c r="DDR47" s="2058" t="s">
        <v>430</v>
      </c>
      <c r="DDS47" s="2058" t="s">
        <v>430</v>
      </c>
      <c r="DDT47" s="2058" t="s">
        <v>430</v>
      </c>
      <c r="DDU47" s="2058" t="s">
        <v>430</v>
      </c>
      <c r="DDV47" s="2058" t="s">
        <v>430</v>
      </c>
      <c r="DDW47" s="2058" t="s">
        <v>430</v>
      </c>
      <c r="DDX47" s="2058" t="s">
        <v>430</v>
      </c>
      <c r="DDY47" s="2058" t="s">
        <v>430</v>
      </c>
      <c r="DDZ47" s="2058" t="s">
        <v>430</v>
      </c>
      <c r="DEA47" s="2058" t="s">
        <v>430</v>
      </c>
      <c r="DEB47" s="2058" t="s">
        <v>430</v>
      </c>
      <c r="DEC47" s="2058" t="s">
        <v>430</v>
      </c>
      <c r="DED47" s="2058" t="s">
        <v>430</v>
      </c>
      <c r="DEE47" s="2058" t="s">
        <v>430</v>
      </c>
      <c r="DEF47" s="2058" t="s">
        <v>430</v>
      </c>
      <c r="DEG47" s="2058" t="s">
        <v>430</v>
      </c>
      <c r="DEH47" s="2058" t="s">
        <v>430</v>
      </c>
      <c r="DEI47" s="2058" t="s">
        <v>430</v>
      </c>
      <c r="DEJ47" s="2058" t="s">
        <v>430</v>
      </c>
      <c r="DEK47" s="2058" t="s">
        <v>430</v>
      </c>
      <c r="DEL47" s="2058" t="s">
        <v>430</v>
      </c>
      <c r="DEM47" s="2058" t="s">
        <v>430</v>
      </c>
      <c r="DEN47" s="2058" t="s">
        <v>430</v>
      </c>
      <c r="DEO47" s="2058" t="s">
        <v>430</v>
      </c>
      <c r="DEP47" s="2058" t="s">
        <v>430</v>
      </c>
      <c r="DEQ47" s="2058" t="s">
        <v>430</v>
      </c>
      <c r="DER47" s="2058" t="s">
        <v>430</v>
      </c>
      <c r="DES47" s="2058" t="s">
        <v>430</v>
      </c>
      <c r="DET47" s="2058" t="s">
        <v>430</v>
      </c>
      <c r="DEU47" s="2058" t="s">
        <v>430</v>
      </c>
      <c r="DEV47" s="2058" t="s">
        <v>430</v>
      </c>
      <c r="DEW47" s="2058" t="s">
        <v>430</v>
      </c>
      <c r="DEX47" s="2058" t="s">
        <v>430</v>
      </c>
      <c r="DEY47" s="2058" t="s">
        <v>430</v>
      </c>
      <c r="DEZ47" s="2058" t="s">
        <v>430</v>
      </c>
      <c r="DFA47" s="2058" t="s">
        <v>430</v>
      </c>
      <c r="DFB47" s="2058" t="s">
        <v>430</v>
      </c>
      <c r="DFC47" s="2058" t="s">
        <v>430</v>
      </c>
      <c r="DFD47" s="2058" t="s">
        <v>430</v>
      </c>
      <c r="DFE47" s="2058" t="s">
        <v>430</v>
      </c>
      <c r="DFF47" s="2058" t="s">
        <v>430</v>
      </c>
      <c r="DFG47" s="2058" t="s">
        <v>430</v>
      </c>
      <c r="DFH47" s="2058" t="s">
        <v>430</v>
      </c>
      <c r="DFI47" s="2058" t="s">
        <v>430</v>
      </c>
      <c r="DFJ47" s="2058" t="s">
        <v>430</v>
      </c>
      <c r="DFK47" s="2058" t="s">
        <v>430</v>
      </c>
      <c r="DFL47" s="2058" t="s">
        <v>430</v>
      </c>
      <c r="DFM47" s="2058" t="s">
        <v>430</v>
      </c>
      <c r="DFN47" s="2058" t="s">
        <v>430</v>
      </c>
      <c r="DFO47" s="2058" t="s">
        <v>430</v>
      </c>
      <c r="DFP47" s="2058" t="s">
        <v>430</v>
      </c>
      <c r="DFQ47" s="2058" t="s">
        <v>430</v>
      </c>
      <c r="DFR47" s="2058" t="s">
        <v>430</v>
      </c>
      <c r="DFS47" s="2058" t="s">
        <v>430</v>
      </c>
      <c r="DFT47" s="2058" t="s">
        <v>430</v>
      </c>
      <c r="DFU47" s="2058" t="s">
        <v>430</v>
      </c>
      <c r="DFV47" s="2058" t="s">
        <v>430</v>
      </c>
      <c r="DFW47" s="2058" t="s">
        <v>430</v>
      </c>
      <c r="DFX47" s="2058" t="s">
        <v>430</v>
      </c>
      <c r="DFY47" s="2058" t="s">
        <v>430</v>
      </c>
      <c r="DFZ47" s="2058" t="s">
        <v>430</v>
      </c>
      <c r="DGA47" s="2058" t="s">
        <v>430</v>
      </c>
      <c r="DGB47" s="2058" t="s">
        <v>430</v>
      </c>
      <c r="DGC47" s="2058" t="s">
        <v>430</v>
      </c>
      <c r="DGD47" s="2058" t="s">
        <v>430</v>
      </c>
      <c r="DGE47" s="2058" t="s">
        <v>430</v>
      </c>
      <c r="DGF47" s="2058" t="s">
        <v>430</v>
      </c>
      <c r="DGG47" s="2058" t="s">
        <v>430</v>
      </c>
      <c r="DGH47" s="2058" t="s">
        <v>430</v>
      </c>
      <c r="DGI47" s="2058" t="s">
        <v>430</v>
      </c>
      <c r="DGJ47" s="2058" t="s">
        <v>430</v>
      </c>
      <c r="DGK47" s="2058" t="s">
        <v>430</v>
      </c>
      <c r="DGL47" s="2058" t="s">
        <v>430</v>
      </c>
      <c r="DGM47" s="2058" t="s">
        <v>430</v>
      </c>
      <c r="DGN47" s="2058" t="s">
        <v>430</v>
      </c>
      <c r="DGO47" s="2058" t="s">
        <v>430</v>
      </c>
      <c r="DGP47" s="2058" t="s">
        <v>430</v>
      </c>
      <c r="DGQ47" s="2058" t="s">
        <v>430</v>
      </c>
      <c r="DGR47" s="2058" t="s">
        <v>430</v>
      </c>
      <c r="DGS47" s="2058" t="s">
        <v>430</v>
      </c>
      <c r="DGT47" s="2058" t="s">
        <v>430</v>
      </c>
      <c r="DGU47" s="2058" t="s">
        <v>430</v>
      </c>
      <c r="DGV47" s="2058" t="s">
        <v>430</v>
      </c>
      <c r="DGW47" s="2058" t="s">
        <v>430</v>
      </c>
      <c r="DGX47" s="2058" t="s">
        <v>430</v>
      </c>
      <c r="DGY47" s="2058" t="s">
        <v>430</v>
      </c>
      <c r="DGZ47" s="2058" t="s">
        <v>430</v>
      </c>
      <c r="DHA47" s="2058" t="s">
        <v>430</v>
      </c>
      <c r="DHB47" s="2058" t="s">
        <v>430</v>
      </c>
      <c r="DHC47" s="2058" t="s">
        <v>430</v>
      </c>
      <c r="DHD47" s="2058" t="s">
        <v>430</v>
      </c>
      <c r="DHE47" s="2058" t="s">
        <v>430</v>
      </c>
      <c r="DHF47" s="2058" t="s">
        <v>430</v>
      </c>
      <c r="DHG47" s="2058" t="s">
        <v>430</v>
      </c>
      <c r="DHH47" s="2058" t="s">
        <v>430</v>
      </c>
      <c r="DHI47" s="2058" t="s">
        <v>430</v>
      </c>
      <c r="DHJ47" s="2058" t="s">
        <v>430</v>
      </c>
      <c r="DHK47" s="2058" t="s">
        <v>430</v>
      </c>
      <c r="DHL47" s="2058" t="s">
        <v>430</v>
      </c>
      <c r="DHM47" s="2058" t="s">
        <v>430</v>
      </c>
      <c r="DHN47" s="2058" t="s">
        <v>430</v>
      </c>
      <c r="DHO47" s="2058" t="s">
        <v>430</v>
      </c>
      <c r="DHP47" s="2058" t="s">
        <v>430</v>
      </c>
      <c r="DHQ47" s="2058" t="s">
        <v>430</v>
      </c>
      <c r="DHR47" s="2058" t="s">
        <v>430</v>
      </c>
      <c r="DHS47" s="2058" t="s">
        <v>430</v>
      </c>
      <c r="DHT47" s="2058" t="s">
        <v>430</v>
      </c>
      <c r="DHU47" s="2058" t="s">
        <v>430</v>
      </c>
      <c r="DHV47" s="2058" t="s">
        <v>430</v>
      </c>
      <c r="DHW47" s="2058" t="s">
        <v>430</v>
      </c>
      <c r="DHX47" s="2058" t="s">
        <v>430</v>
      </c>
      <c r="DHY47" s="2058" t="s">
        <v>430</v>
      </c>
      <c r="DHZ47" s="2058" t="s">
        <v>430</v>
      </c>
      <c r="DIA47" s="2058" t="s">
        <v>430</v>
      </c>
      <c r="DIB47" s="2058" t="s">
        <v>430</v>
      </c>
      <c r="DIC47" s="2058" t="s">
        <v>430</v>
      </c>
      <c r="DID47" s="2058" t="s">
        <v>430</v>
      </c>
      <c r="DIE47" s="2058" t="s">
        <v>430</v>
      </c>
      <c r="DIF47" s="2058" t="s">
        <v>430</v>
      </c>
      <c r="DIG47" s="2058" t="s">
        <v>430</v>
      </c>
      <c r="DIH47" s="2058" t="s">
        <v>430</v>
      </c>
      <c r="DII47" s="2058" t="s">
        <v>430</v>
      </c>
      <c r="DIJ47" s="2058" t="s">
        <v>430</v>
      </c>
      <c r="DIK47" s="2058" t="s">
        <v>430</v>
      </c>
      <c r="DIL47" s="2058" t="s">
        <v>430</v>
      </c>
      <c r="DIM47" s="2058" t="s">
        <v>430</v>
      </c>
      <c r="DIN47" s="2058" t="s">
        <v>430</v>
      </c>
      <c r="DIO47" s="2058" t="s">
        <v>430</v>
      </c>
      <c r="DIP47" s="2058" t="s">
        <v>430</v>
      </c>
      <c r="DIQ47" s="2058" t="s">
        <v>430</v>
      </c>
      <c r="DIR47" s="2058" t="s">
        <v>430</v>
      </c>
      <c r="DIS47" s="2058" t="s">
        <v>430</v>
      </c>
      <c r="DIT47" s="2058" t="s">
        <v>430</v>
      </c>
      <c r="DIU47" s="2058" t="s">
        <v>430</v>
      </c>
      <c r="DIV47" s="2058" t="s">
        <v>430</v>
      </c>
      <c r="DIW47" s="2058" t="s">
        <v>430</v>
      </c>
      <c r="DIX47" s="2058" t="s">
        <v>430</v>
      </c>
      <c r="DIY47" s="2058" t="s">
        <v>430</v>
      </c>
      <c r="DIZ47" s="2058" t="s">
        <v>430</v>
      </c>
      <c r="DJA47" s="2058" t="s">
        <v>430</v>
      </c>
      <c r="DJB47" s="2058" t="s">
        <v>430</v>
      </c>
      <c r="DJC47" s="2058" t="s">
        <v>430</v>
      </c>
      <c r="DJD47" s="2058" t="s">
        <v>430</v>
      </c>
      <c r="DJE47" s="2058" t="s">
        <v>430</v>
      </c>
      <c r="DJF47" s="2058" t="s">
        <v>430</v>
      </c>
      <c r="DJG47" s="2058" t="s">
        <v>430</v>
      </c>
      <c r="DJH47" s="2058" t="s">
        <v>430</v>
      </c>
      <c r="DJI47" s="2058" t="s">
        <v>430</v>
      </c>
      <c r="DJJ47" s="2058" t="s">
        <v>430</v>
      </c>
      <c r="DJK47" s="2058" t="s">
        <v>430</v>
      </c>
      <c r="DJL47" s="2058" t="s">
        <v>430</v>
      </c>
      <c r="DJM47" s="2058" t="s">
        <v>430</v>
      </c>
      <c r="DJN47" s="2058" t="s">
        <v>430</v>
      </c>
      <c r="DJO47" s="2058" t="s">
        <v>430</v>
      </c>
      <c r="DJP47" s="2058" t="s">
        <v>430</v>
      </c>
      <c r="DJQ47" s="2058" t="s">
        <v>430</v>
      </c>
      <c r="DJR47" s="2058" t="s">
        <v>430</v>
      </c>
      <c r="DJS47" s="2058" t="s">
        <v>430</v>
      </c>
      <c r="DJT47" s="2058" t="s">
        <v>430</v>
      </c>
      <c r="DJU47" s="2058" t="s">
        <v>430</v>
      </c>
      <c r="DJV47" s="2058" t="s">
        <v>430</v>
      </c>
      <c r="DJW47" s="2058" t="s">
        <v>430</v>
      </c>
      <c r="DJX47" s="2058" t="s">
        <v>430</v>
      </c>
      <c r="DJY47" s="2058" t="s">
        <v>430</v>
      </c>
      <c r="DJZ47" s="2058" t="s">
        <v>430</v>
      </c>
      <c r="DKA47" s="2058" t="s">
        <v>430</v>
      </c>
      <c r="DKB47" s="2058" t="s">
        <v>430</v>
      </c>
      <c r="DKC47" s="2058" t="s">
        <v>430</v>
      </c>
      <c r="DKD47" s="2058" t="s">
        <v>430</v>
      </c>
      <c r="DKE47" s="2058" t="s">
        <v>430</v>
      </c>
      <c r="DKF47" s="2058" t="s">
        <v>430</v>
      </c>
      <c r="DKG47" s="2058" t="s">
        <v>430</v>
      </c>
      <c r="DKH47" s="2058" t="s">
        <v>430</v>
      </c>
      <c r="DKI47" s="2058" t="s">
        <v>430</v>
      </c>
      <c r="DKJ47" s="2058" t="s">
        <v>430</v>
      </c>
      <c r="DKK47" s="2058" t="s">
        <v>430</v>
      </c>
      <c r="DKL47" s="2058" t="s">
        <v>430</v>
      </c>
      <c r="DKM47" s="2058" t="s">
        <v>430</v>
      </c>
      <c r="DKN47" s="2058" t="s">
        <v>430</v>
      </c>
      <c r="DKO47" s="2058" t="s">
        <v>430</v>
      </c>
      <c r="DKP47" s="2058" t="s">
        <v>430</v>
      </c>
      <c r="DKQ47" s="2058" t="s">
        <v>430</v>
      </c>
      <c r="DKR47" s="2058" t="s">
        <v>430</v>
      </c>
      <c r="DKS47" s="2058" t="s">
        <v>430</v>
      </c>
      <c r="DKT47" s="2058" t="s">
        <v>430</v>
      </c>
      <c r="DKU47" s="2058" t="s">
        <v>430</v>
      </c>
      <c r="DKV47" s="2058" t="s">
        <v>430</v>
      </c>
      <c r="DKW47" s="2058" t="s">
        <v>430</v>
      </c>
      <c r="DKX47" s="2058" t="s">
        <v>430</v>
      </c>
      <c r="DKY47" s="2058" t="s">
        <v>430</v>
      </c>
      <c r="DKZ47" s="2058" t="s">
        <v>430</v>
      </c>
      <c r="DLA47" s="2058" t="s">
        <v>430</v>
      </c>
      <c r="DLB47" s="2058" t="s">
        <v>430</v>
      </c>
      <c r="DLC47" s="2058" t="s">
        <v>430</v>
      </c>
      <c r="DLD47" s="2058" t="s">
        <v>430</v>
      </c>
      <c r="DLE47" s="2058" t="s">
        <v>430</v>
      </c>
      <c r="DLF47" s="2058" t="s">
        <v>430</v>
      </c>
      <c r="DLG47" s="2058" t="s">
        <v>430</v>
      </c>
      <c r="DLH47" s="2058" t="s">
        <v>430</v>
      </c>
      <c r="DLI47" s="2058" t="s">
        <v>430</v>
      </c>
      <c r="DLJ47" s="2058" t="s">
        <v>430</v>
      </c>
      <c r="DLK47" s="2058" t="s">
        <v>430</v>
      </c>
      <c r="DLL47" s="2058" t="s">
        <v>430</v>
      </c>
      <c r="DLM47" s="2058" t="s">
        <v>430</v>
      </c>
      <c r="DLN47" s="2058" t="s">
        <v>430</v>
      </c>
      <c r="DLO47" s="2058" t="s">
        <v>430</v>
      </c>
      <c r="DLP47" s="2058" t="s">
        <v>430</v>
      </c>
      <c r="DLQ47" s="2058" t="s">
        <v>430</v>
      </c>
      <c r="DLR47" s="2058" t="s">
        <v>430</v>
      </c>
      <c r="DLS47" s="2058" t="s">
        <v>430</v>
      </c>
      <c r="DLT47" s="2058" t="s">
        <v>430</v>
      </c>
      <c r="DLU47" s="2058" t="s">
        <v>430</v>
      </c>
      <c r="DLV47" s="2058" t="s">
        <v>430</v>
      </c>
      <c r="DLW47" s="2058" t="s">
        <v>430</v>
      </c>
      <c r="DLX47" s="2058" t="s">
        <v>430</v>
      </c>
      <c r="DLY47" s="2058" t="s">
        <v>430</v>
      </c>
      <c r="DLZ47" s="2058" t="s">
        <v>430</v>
      </c>
      <c r="DMA47" s="2058" t="s">
        <v>430</v>
      </c>
      <c r="DMB47" s="2058" t="s">
        <v>430</v>
      </c>
      <c r="DMC47" s="2058" t="s">
        <v>430</v>
      </c>
      <c r="DMD47" s="2058" t="s">
        <v>430</v>
      </c>
      <c r="DME47" s="2058" t="s">
        <v>430</v>
      </c>
      <c r="DMF47" s="2058" t="s">
        <v>430</v>
      </c>
      <c r="DMG47" s="2058" t="s">
        <v>430</v>
      </c>
      <c r="DMH47" s="2058" t="s">
        <v>430</v>
      </c>
      <c r="DMI47" s="2058" t="s">
        <v>430</v>
      </c>
      <c r="DMJ47" s="2058" t="s">
        <v>430</v>
      </c>
      <c r="DMK47" s="2058" t="s">
        <v>430</v>
      </c>
      <c r="DML47" s="2058" t="s">
        <v>430</v>
      </c>
      <c r="DMM47" s="2058" t="s">
        <v>430</v>
      </c>
      <c r="DMN47" s="2058" t="s">
        <v>430</v>
      </c>
      <c r="DMO47" s="2058" t="s">
        <v>430</v>
      </c>
      <c r="DMP47" s="2058" t="s">
        <v>430</v>
      </c>
      <c r="DMQ47" s="2058" t="s">
        <v>430</v>
      </c>
      <c r="DMR47" s="2058" t="s">
        <v>430</v>
      </c>
      <c r="DMS47" s="2058" t="s">
        <v>430</v>
      </c>
      <c r="DMT47" s="2058" t="s">
        <v>430</v>
      </c>
      <c r="DMU47" s="2058" t="s">
        <v>430</v>
      </c>
      <c r="DMV47" s="2058" t="s">
        <v>430</v>
      </c>
      <c r="DMW47" s="2058" t="s">
        <v>430</v>
      </c>
      <c r="DMX47" s="2058" t="s">
        <v>430</v>
      </c>
      <c r="DMY47" s="2058" t="s">
        <v>430</v>
      </c>
      <c r="DMZ47" s="2058" t="s">
        <v>430</v>
      </c>
      <c r="DNA47" s="2058" t="s">
        <v>430</v>
      </c>
      <c r="DNB47" s="2058" t="s">
        <v>430</v>
      </c>
      <c r="DNC47" s="2058" t="s">
        <v>430</v>
      </c>
      <c r="DND47" s="2058" t="s">
        <v>430</v>
      </c>
      <c r="DNE47" s="2058" t="s">
        <v>430</v>
      </c>
      <c r="DNF47" s="2058" t="s">
        <v>430</v>
      </c>
      <c r="DNG47" s="2058" t="s">
        <v>430</v>
      </c>
      <c r="DNH47" s="2058" t="s">
        <v>430</v>
      </c>
      <c r="DNI47" s="2058" t="s">
        <v>430</v>
      </c>
      <c r="DNJ47" s="2058" t="s">
        <v>430</v>
      </c>
      <c r="DNK47" s="2058" t="s">
        <v>430</v>
      </c>
      <c r="DNL47" s="2058" t="s">
        <v>430</v>
      </c>
      <c r="DNM47" s="2058" t="s">
        <v>430</v>
      </c>
      <c r="DNN47" s="2058" t="s">
        <v>430</v>
      </c>
      <c r="DNO47" s="2058" t="s">
        <v>430</v>
      </c>
      <c r="DNP47" s="2058" t="s">
        <v>430</v>
      </c>
      <c r="DNQ47" s="2058" t="s">
        <v>430</v>
      </c>
      <c r="DNR47" s="2058" t="s">
        <v>430</v>
      </c>
      <c r="DNS47" s="2058" t="s">
        <v>430</v>
      </c>
      <c r="DNT47" s="2058" t="s">
        <v>430</v>
      </c>
      <c r="DNU47" s="2058" t="s">
        <v>430</v>
      </c>
      <c r="DNV47" s="2058" t="s">
        <v>430</v>
      </c>
      <c r="DNW47" s="2058" t="s">
        <v>430</v>
      </c>
      <c r="DNX47" s="2058" t="s">
        <v>430</v>
      </c>
      <c r="DNY47" s="2058" t="s">
        <v>430</v>
      </c>
      <c r="DNZ47" s="2058" t="s">
        <v>430</v>
      </c>
      <c r="DOA47" s="2058" t="s">
        <v>430</v>
      </c>
      <c r="DOB47" s="2058" t="s">
        <v>430</v>
      </c>
      <c r="DOC47" s="2058" t="s">
        <v>430</v>
      </c>
      <c r="DOD47" s="2058" t="s">
        <v>430</v>
      </c>
      <c r="DOE47" s="2058" t="s">
        <v>430</v>
      </c>
      <c r="DOF47" s="2058" t="s">
        <v>430</v>
      </c>
      <c r="DOG47" s="2058" t="s">
        <v>430</v>
      </c>
      <c r="DOH47" s="2058" t="s">
        <v>430</v>
      </c>
      <c r="DOI47" s="2058" t="s">
        <v>430</v>
      </c>
      <c r="DOJ47" s="2058" t="s">
        <v>430</v>
      </c>
      <c r="DOK47" s="2058" t="s">
        <v>430</v>
      </c>
      <c r="DOL47" s="2058" t="s">
        <v>430</v>
      </c>
      <c r="DOM47" s="2058" t="s">
        <v>430</v>
      </c>
      <c r="DON47" s="2058" t="s">
        <v>430</v>
      </c>
      <c r="DOO47" s="2058" t="s">
        <v>430</v>
      </c>
      <c r="DOP47" s="2058" t="s">
        <v>430</v>
      </c>
      <c r="DOQ47" s="2058" t="s">
        <v>430</v>
      </c>
      <c r="DOR47" s="2058" t="s">
        <v>430</v>
      </c>
      <c r="DOS47" s="2058" t="s">
        <v>430</v>
      </c>
      <c r="DOT47" s="2058" t="s">
        <v>430</v>
      </c>
      <c r="DOU47" s="2058" t="s">
        <v>430</v>
      </c>
      <c r="DOV47" s="2058" t="s">
        <v>430</v>
      </c>
      <c r="DOW47" s="2058" t="s">
        <v>430</v>
      </c>
      <c r="DOX47" s="2058" t="s">
        <v>430</v>
      </c>
      <c r="DOY47" s="2058" t="s">
        <v>430</v>
      </c>
      <c r="DOZ47" s="2058" t="s">
        <v>430</v>
      </c>
      <c r="DPA47" s="2058" t="s">
        <v>430</v>
      </c>
      <c r="DPB47" s="2058" t="s">
        <v>430</v>
      </c>
      <c r="DPC47" s="2058" t="s">
        <v>430</v>
      </c>
      <c r="DPD47" s="2058" t="s">
        <v>430</v>
      </c>
      <c r="DPE47" s="2058" t="s">
        <v>430</v>
      </c>
      <c r="DPF47" s="2058" t="s">
        <v>430</v>
      </c>
      <c r="DPG47" s="2058" t="s">
        <v>430</v>
      </c>
      <c r="DPH47" s="2058" t="s">
        <v>430</v>
      </c>
      <c r="DPI47" s="2058" t="s">
        <v>430</v>
      </c>
      <c r="DPJ47" s="2058" t="s">
        <v>430</v>
      </c>
      <c r="DPK47" s="2058" t="s">
        <v>430</v>
      </c>
      <c r="DPL47" s="2058" t="s">
        <v>430</v>
      </c>
      <c r="DPM47" s="2058" t="s">
        <v>430</v>
      </c>
      <c r="DPN47" s="2058" t="s">
        <v>430</v>
      </c>
      <c r="DPO47" s="2058" t="s">
        <v>430</v>
      </c>
      <c r="DPP47" s="2058" t="s">
        <v>430</v>
      </c>
      <c r="DPQ47" s="2058" t="s">
        <v>430</v>
      </c>
      <c r="DPR47" s="2058" t="s">
        <v>430</v>
      </c>
      <c r="DPS47" s="2058" t="s">
        <v>430</v>
      </c>
      <c r="DPT47" s="2058" t="s">
        <v>430</v>
      </c>
      <c r="DPU47" s="2058" t="s">
        <v>430</v>
      </c>
      <c r="DPV47" s="2058" t="s">
        <v>430</v>
      </c>
      <c r="DPW47" s="2058" t="s">
        <v>430</v>
      </c>
      <c r="DPX47" s="2058" t="s">
        <v>430</v>
      </c>
      <c r="DPY47" s="2058" t="s">
        <v>430</v>
      </c>
      <c r="DPZ47" s="2058" t="s">
        <v>430</v>
      </c>
      <c r="DQA47" s="2058" t="s">
        <v>430</v>
      </c>
      <c r="DQB47" s="2058" t="s">
        <v>430</v>
      </c>
      <c r="DQC47" s="2058" t="s">
        <v>430</v>
      </c>
      <c r="DQD47" s="2058" t="s">
        <v>430</v>
      </c>
      <c r="DQE47" s="2058" t="s">
        <v>430</v>
      </c>
      <c r="DQF47" s="2058" t="s">
        <v>430</v>
      </c>
      <c r="DQG47" s="2058" t="s">
        <v>430</v>
      </c>
      <c r="DQH47" s="2058" t="s">
        <v>430</v>
      </c>
      <c r="DQI47" s="2058" t="s">
        <v>430</v>
      </c>
      <c r="DQJ47" s="2058" t="s">
        <v>430</v>
      </c>
      <c r="DQK47" s="2058" t="s">
        <v>430</v>
      </c>
      <c r="DQL47" s="2058" t="s">
        <v>430</v>
      </c>
      <c r="DQM47" s="2058" t="s">
        <v>430</v>
      </c>
      <c r="DQN47" s="2058" t="s">
        <v>430</v>
      </c>
      <c r="DQO47" s="2058" t="s">
        <v>430</v>
      </c>
      <c r="DQP47" s="2058" t="s">
        <v>430</v>
      </c>
      <c r="DQQ47" s="2058" t="s">
        <v>430</v>
      </c>
      <c r="DQR47" s="2058" t="s">
        <v>430</v>
      </c>
      <c r="DQS47" s="2058" t="s">
        <v>430</v>
      </c>
      <c r="DQT47" s="2058" t="s">
        <v>430</v>
      </c>
      <c r="DQU47" s="2058" t="s">
        <v>430</v>
      </c>
      <c r="DQV47" s="2058" t="s">
        <v>430</v>
      </c>
      <c r="DQW47" s="2058" t="s">
        <v>430</v>
      </c>
      <c r="DQX47" s="2058" t="s">
        <v>430</v>
      </c>
      <c r="DQY47" s="2058" t="s">
        <v>430</v>
      </c>
      <c r="DQZ47" s="2058" t="s">
        <v>430</v>
      </c>
      <c r="DRA47" s="2058" t="s">
        <v>430</v>
      </c>
      <c r="DRB47" s="2058" t="s">
        <v>430</v>
      </c>
      <c r="DRC47" s="2058" t="s">
        <v>430</v>
      </c>
      <c r="DRD47" s="2058" t="s">
        <v>430</v>
      </c>
      <c r="DRE47" s="2058" t="s">
        <v>430</v>
      </c>
      <c r="DRF47" s="2058" t="s">
        <v>430</v>
      </c>
      <c r="DRG47" s="2058" t="s">
        <v>430</v>
      </c>
      <c r="DRH47" s="2058" t="s">
        <v>430</v>
      </c>
      <c r="DRI47" s="2058" t="s">
        <v>430</v>
      </c>
      <c r="DRJ47" s="2058" t="s">
        <v>430</v>
      </c>
      <c r="DRK47" s="2058" t="s">
        <v>430</v>
      </c>
      <c r="DRL47" s="2058" t="s">
        <v>430</v>
      </c>
      <c r="DRM47" s="2058" t="s">
        <v>430</v>
      </c>
      <c r="DRN47" s="2058" t="s">
        <v>430</v>
      </c>
      <c r="DRO47" s="2058" t="s">
        <v>430</v>
      </c>
      <c r="DRP47" s="2058" t="s">
        <v>430</v>
      </c>
      <c r="DRQ47" s="2058" t="s">
        <v>430</v>
      </c>
      <c r="DRR47" s="2058" t="s">
        <v>430</v>
      </c>
      <c r="DRS47" s="2058" t="s">
        <v>430</v>
      </c>
      <c r="DRT47" s="2058" t="s">
        <v>430</v>
      </c>
      <c r="DRU47" s="2058" t="s">
        <v>430</v>
      </c>
      <c r="DRV47" s="2058" t="s">
        <v>430</v>
      </c>
      <c r="DRW47" s="2058" t="s">
        <v>430</v>
      </c>
      <c r="DRX47" s="2058" t="s">
        <v>430</v>
      </c>
      <c r="DRY47" s="2058" t="s">
        <v>430</v>
      </c>
      <c r="DRZ47" s="2058" t="s">
        <v>430</v>
      </c>
      <c r="DSA47" s="2058" t="s">
        <v>430</v>
      </c>
      <c r="DSB47" s="2058" t="s">
        <v>430</v>
      </c>
      <c r="DSC47" s="2058" t="s">
        <v>430</v>
      </c>
      <c r="DSD47" s="2058" t="s">
        <v>430</v>
      </c>
      <c r="DSE47" s="2058" t="s">
        <v>430</v>
      </c>
      <c r="DSF47" s="2058" t="s">
        <v>430</v>
      </c>
      <c r="DSG47" s="2058" t="s">
        <v>430</v>
      </c>
      <c r="DSH47" s="2058" t="s">
        <v>430</v>
      </c>
      <c r="DSI47" s="2058" t="s">
        <v>430</v>
      </c>
      <c r="DSJ47" s="2058" t="s">
        <v>430</v>
      </c>
      <c r="DSK47" s="2058" t="s">
        <v>430</v>
      </c>
      <c r="DSL47" s="2058" t="s">
        <v>430</v>
      </c>
      <c r="DSM47" s="2058" t="s">
        <v>430</v>
      </c>
      <c r="DSN47" s="2058" t="s">
        <v>430</v>
      </c>
      <c r="DSO47" s="2058" t="s">
        <v>430</v>
      </c>
      <c r="DSP47" s="2058" t="s">
        <v>430</v>
      </c>
      <c r="DSQ47" s="2058" t="s">
        <v>430</v>
      </c>
      <c r="DSR47" s="2058" t="s">
        <v>430</v>
      </c>
      <c r="DSS47" s="2058" t="s">
        <v>430</v>
      </c>
      <c r="DST47" s="2058" t="s">
        <v>430</v>
      </c>
      <c r="DSU47" s="2058" t="s">
        <v>430</v>
      </c>
      <c r="DSV47" s="2058" t="s">
        <v>430</v>
      </c>
      <c r="DSW47" s="2058" t="s">
        <v>430</v>
      </c>
      <c r="DSX47" s="2058" t="s">
        <v>430</v>
      </c>
      <c r="DSY47" s="2058" t="s">
        <v>430</v>
      </c>
      <c r="DSZ47" s="2058" t="s">
        <v>430</v>
      </c>
      <c r="DTA47" s="2058" t="s">
        <v>430</v>
      </c>
      <c r="DTB47" s="2058" t="s">
        <v>430</v>
      </c>
      <c r="DTC47" s="2058" t="s">
        <v>430</v>
      </c>
      <c r="DTD47" s="2058" t="s">
        <v>430</v>
      </c>
      <c r="DTE47" s="2058" t="s">
        <v>430</v>
      </c>
      <c r="DTF47" s="2058" t="s">
        <v>430</v>
      </c>
      <c r="DTG47" s="2058" t="s">
        <v>430</v>
      </c>
      <c r="DTH47" s="2058" t="s">
        <v>430</v>
      </c>
      <c r="DTI47" s="2058" t="s">
        <v>430</v>
      </c>
      <c r="DTJ47" s="2058" t="s">
        <v>430</v>
      </c>
      <c r="DTK47" s="2058" t="s">
        <v>430</v>
      </c>
      <c r="DTL47" s="2058" t="s">
        <v>430</v>
      </c>
      <c r="DTM47" s="2058" t="s">
        <v>430</v>
      </c>
      <c r="DTN47" s="2058" t="s">
        <v>430</v>
      </c>
      <c r="DTO47" s="2058" t="s">
        <v>430</v>
      </c>
      <c r="DTP47" s="2058" t="s">
        <v>430</v>
      </c>
      <c r="DTQ47" s="2058" t="s">
        <v>430</v>
      </c>
      <c r="DTR47" s="2058" t="s">
        <v>430</v>
      </c>
      <c r="DTS47" s="2058" t="s">
        <v>430</v>
      </c>
      <c r="DTT47" s="2058" t="s">
        <v>430</v>
      </c>
      <c r="DTU47" s="2058" t="s">
        <v>430</v>
      </c>
      <c r="DTV47" s="2058" t="s">
        <v>430</v>
      </c>
      <c r="DTW47" s="2058" t="s">
        <v>430</v>
      </c>
      <c r="DTX47" s="2058" t="s">
        <v>430</v>
      </c>
      <c r="DTY47" s="2058" t="s">
        <v>430</v>
      </c>
      <c r="DTZ47" s="2058" t="s">
        <v>430</v>
      </c>
      <c r="DUA47" s="2058" t="s">
        <v>430</v>
      </c>
      <c r="DUB47" s="2058" t="s">
        <v>430</v>
      </c>
      <c r="DUC47" s="2058" t="s">
        <v>430</v>
      </c>
      <c r="DUD47" s="2058" t="s">
        <v>430</v>
      </c>
      <c r="DUE47" s="2058" t="s">
        <v>430</v>
      </c>
      <c r="DUF47" s="2058" t="s">
        <v>430</v>
      </c>
      <c r="DUG47" s="2058" t="s">
        <v>430</v>
      </c>
      <c r="DUH47" s="2058" t="s">
        <v>430</v>
      </c>
      <c r="DUI47" s="2058" t="s">
        <v>430</v>
      </c>
      <c r="DUJ47" s="2058" t="s">
        <v>430</v>
      </c>
      <c r="DUK47" s="2058" t="s">
        <v>430</v>
      </c>
      <c r="DUL47" s="2058" t="s">
        <v>430</v>
      </c>
      <c r="DUM47" s="2058" t="s">
        <v>430</v>
      </c>
      <c r="DUN47" s="2058" t="s">
        <v>430</v>
      </c>
      <c r="DUO47" s="2058" t="s">
        <v>430</v>
      </c>
      <c r="DUP47" s="2058" t="s">
        <v>430</v>
      </c>
      <c r="DUQ47" s="2058" t="s">
        <v>430</v>
      </c>
      <c r="DUR47" s="2058" t="s">
        <v>430</v>
      </c>
      <c r="DUS47" s="2058" t="s">
        <v>430</v>
      </c>
      <c r="DUT47" s="2058" t="s">
        <v>430</v>
      </c>
      <c r="DUU47" s="2058" t="s">
        <v>430</v>
      </c>
      <c r="DUV47" s="2058" t="s">
        <v>430</v>
      </c>
      <c r="DUW47" s="2058" t="s">
        <v>430</v>
      </c>
      <c r="DUX47" s="2058" t="s">
        <v>430</v>
      </c>
      <c r="DUY47" s="2058" t="s">
        <v>430</v>
      </c>
      <c r="DUZ47" s="2058" t="s">
        <v>430</v>
      </c>
      <c r="DVA47" s="2058" t="s">
        <v>430</v>
      </c>
      <c r="DVB47" s="2058" t="s">
        <v>430</v>
      </c>
      <c r="DVC47" s="2058" t="s">
        <v>430</v>
      </c>
      <c r="DVD47" s="2058" t="s">
        <v>430</v>
      </c>
      <c r="DVE47" s="2058" t="s">
        <v>430</v>
      </c>
      <c r="DVF47" s="2058" t="s">
        <v>430</v>
      </c>
      <c r="DVG47" s="2058" t="s">
        <v>430</v>
      </c>
      <c r="DVH47" s="2058" t="s">
        <v>430</v>
      </c>
      <c r="DVI47" s="2058" t="s">
        <v>430</v>
      </c>
      <c r="DVJ47" s="2058" t="s">
        <v>430</v>
      </c>
      <c r="DVK47" s="2058" t="s">
        <v>430</v>
      </c>
      <c r="DVL47" s="2058" t="s">
        <v>430</v>
      </c>
      <c r="DVM47" s="2058" t="s">
        <v>430</v>
      </c>
      <c r="DVN47" s="2058" t="s">
        <v>430</v>
      </c>
      <c r="DVO47" s="2058" t="s">
        <v>430</v>
      </c>
      <c r="DVP47" s="2058" t="s">
        <v>430</v>
      </c>
      <c r="DVQ47" s="2058" t="s">
        <v>430</v>
      </c>
      <c r="DVR47" s="2058" t="s">
        <v>430</v>
      </c>
      <c r="DVS47" s="2058" t="s">
        <v>430</v>
      </c>
      <c r="DVT47" s="2058" t="s">
        <v>430</v>
      </c>
      <c r="DVU47" s="2058" t="s">
        <v>430</v>
      </c>
      <c r="DVV47" s="2058" t="s">
        <v>430</v>
      </c>
      <c r="DVW47" s="2058" t="s">
        <v>430</v>
      </c>
      <c r="DVX47" s="2058" t="s">
        <v>430</v>
      </c>
      <c r="DVY47" s="2058" t="s">
        <v>430</v>
      </c>
      <c r="DVZ47" s="2058" t="s">
        <v>430</v>
      </c>
      <c r="DWA47" s="2058" t="s">
        <v>430</v>
      </c>
      <c r="DWB47" s="2058" t="s">
        <v>430</v>
      </c>
      <c r="DWC47" s="2058" t="s">
        <v>430</v>
      </c>
      <c r="DWD47" s="2058" t="s">
        <v>430</v>
      </c>
      <c r="DWE47" s="2058" t="s">
        <v>430</v>
      </c>
      <c r="DWF47" s="2058" t="s">
        <v>430</v>
      </c>
      <c r="DWG47" s="2058" t="s">
        <v>430</v>
      </c>
      <c r="DWH47" s="2058" t="s">
        <v>430</v>
      </c>
      <c r="DWI47" s="2058" t="s">
        <v>430</v>
      </c>
      <c r="DWJ47" s="2058" t="s">
        <v>430</v>
      </c>
      <c r="DWK47" s="2058" t="s">
        <v>430</v>
      </c>
      <c r="DWL47" s="2058" t="s">
        <v>430</v>
      </c>
      <c r="DWM47" s="2058" t="s">
        <v>430</v>
      </c>
      <c r="DWN47" s="2058" t="s">
        <v>430</v>
      </c>
      <c r="DWO47" s="2058" t="s">
        <v>430</v>
      </c>
      <c r="DWP47" s="2058" t="s">
        <v>430</v>
      </c>
      <c r="DWQ47" s="2058" t="s">
        <v>430</v>
      </c>
      <c r="DWR47" s="2058" t="s">
        <v>430</v>
      </c>
      <c r="DWS47" s="2058" t="s">
        <v>430</v>
      </c>
      <c r="DWT47" s="2058" t="s">
        <v>430</v>
      </c>
      <c r="DWU47" s="2058" t="s">
        <v>430</v>
      </c>
      <c r="DWV47" s="2058" t="s">
        <v>430</v>
      </c>
      <c r="DWW47" s="2058" t="s">
        <v>430</v>
      </c>
      <c r="DWX47" s="2058" t="s">
        <v>430</v>
      </c>
      <c r="DWY47" s="2058" t="s">
        <v>430</v>
      </c>
      <c r="DWZ47" s="2058" t="s">
        <v>430</v>
      </c>
      <c r="DXA47" s="2058" t="s">
        <v>430</v>
      </c>
      <c r="DXB47" s="2058" t="s">
        <v>430</v>
      </c>
      <c r="DXC47" s="2058" t="s">
        <v>430</v>
      </c>
      <c r="DXD47" s="2058" t="s">
        <v>430</v>
      </c>
      <c r="DXE47" s="2058" t="s">
        <v>430</v>
      </c>
      <c r="DXF47" s="2058" t="s">
        <v>430</v>
      </c>
      <c r="DXG47" s="2058" t="s">
        <v>430</v>
      </c>
      <c r="DXH47" s="2058" t="s">
        <v>430</v>
      </c>
      <c r="DXI47" s="2058" t="s">
        <v>430</v>
      </c>
      <c r="DXJ47" s="2058" t="s">
        <v>430</v>
      </c>
      <c r="DXK47" s="2058" t="s">
        <v>430</v>
      </c>
      <c r="DXL47" s="2058" t="s">
        <v>430</v>
      </c>
      <c r="DXM47" s="2058" t="s">
        <v>430</v>
      </c>
      <c r="DXN47" s="2058" t="s">
        <v>430</v>
      </c>
      <c r="DXO47" s="2058" t="s">
        <v>430</v>
      </c>
      <c r="DXP47" s="2058" t="s">
        <v>430</v>
      </c>
      <c r="DXQ47" s="2058" t="s">
        <v>430</v>
      </c>
      <c r="DXR47" s="2058" t="s">
        <v>430</v>
      </c>
      <c r="DXS47" s="2058" t="s">
        <v>430</v>
      </c>
      <c r="DXT47" s="2058" t="s">
        <v>430</v>
      </c>
      <c r="DXU47" s="2058" t="s">
        <v>430</v>
      </c>
      <c r="DXV47" s="2058" t="s">
        <v>430</v>
      </c>
      <c r="DXW47" s="2058" t="s">
        <v>430</v>
      </c>
      <c r="DXX47" s="2058" t="s">
        <v>430</v>
      </c>
      <c r="DXY47" s="2058" t="s">
        <v>430</v>
      </c>
      <c r="DXZ47" s="2058" t="s">
        <v>430</v>
      </c>
      <c r="DYA47" s="2058" t="s">
        <v>430</v>
      </c>
      <c r="DYB47" s="2058" t="s">
        <v>430</v>
      </c>
      <c r="DYC47" s="2058" t="s">
        <v>430</v>
      </c>
      <c r="DYD47" s="2058" t="s">
        <v>430</v>
      </c>
      <c r="DYE47" s="2058" t="s">
        <v>430</v>
      </c>
      <c r="DYF47" s="2058" t="s">
        <v>430</v>
      </c>
      <c r="DYG47" s="2058" t="s">
        <v>430</v>
      </c>
      <c r="DYH47" s="2058" t="s">
        <v>430</v>
      </c>
      <c r="DYI47" s="2058" t="s">
        <v>430</v>
      </c>
      <c r="DYJ47" s="2058" t="s">
        <v>430</v>
      </c>
      <c r="DYK47" s="2058" t="s">
        <v>430</v>
      </c>
      <c r="DYL47" s="2058" t="s">
        <v>430</v>
      </c>
      <c r="DYM47" s="2058" t="s">
        <v>430</v>
      </c>
      <c r="DYN47" s="2058" t="s">
        <v>430</v>
      </c>
      <c r="DYO47" s="2058" t="s">
        <v>430</v>
      </c>
      <c r="DYP47" s="2058" t="s">
        <v>430</v>
      </c>
      <c r="DYQ47" s="2058" t="s">
        <v>430</v>
      </c>
      <c r="DYR47" s="2058" t="s">
        <v>430</v>
      </c>
      <c r="DYS47" s="2058" t="s">
        <v>430</v>
      </c>
      <c r="DYT47" s="2058" t="s">
        <v>430</v>
      </c>
      <c r="DYU47" s="2058" t="s">
        <v>430</v>
      </c>
      <c r="DYV47" s="2058" t="s">
        <v>430</v>
      </c>
      <c r="DYW47" s="2058" t="s">
        <v>430</v>
      </c>
      <c r="DYX47" s="2058" t="s">
        <v>430</v>
      </c>
      <c r="DYY47" s="2058" t="s">
        <v>430</v>
      </c>
      <c r="DYZ47" s="2058" t="s">
        <v>430</v>
      </c>
      <c r="DZA47" s="2058" t="s">
        <v>430</v>
      </c>
      <c r="DZB47" s="2058" t="s">
        <v>430</v>
      </c>
      <c r="DZC47" s="2058" t="s">
        <v>430</v>
      </c>
      <c r="DZD47" s="2058" t="s">
        <v>430</v>
      </c>
      <c r="DZE47" s="2058" t="s">
        <v>430</v>
      </c>
      <c r="DZF47" s="2058" t="s">
        <v>430</v>
      </c>
      <c r="DZG47" s="2058" t="s">
        <v>430</v>
      </c>
      <c r="DZH47" s="2058" t="s">
        <v>430</v>
      </c>
      <c r="DZI47" s="2058" t="s">
        <v>430</v>
      </c>
      <c r="DZJ47" s="2058" t="s">
        <v>430</v>
      </c>
      <c r="DZK47" s="2058" t="s">
        <v>430</v>
      </c>
      <c r="DZL47" s="2058" t="s">
        <v>430</v>
      </c>
      <c r="DZM47" s="2058" t="s">
        <v>430</v>
      </c>
      <c r="DZN47" s="2058" t="s">
        <v>430</v>
      </c>
      <c r="DZO47" s="2058" t="s">
        <v>430</v>
      </c>
      <c r="DZP47" s="2058" t="s">
        <v>430</v>
      </c>
      <c r="DZQ47" s="2058" t="s">
        <v>430</v>
      </c>
      <c r="DZR47" s="2058" t="s">
        <v>430</v>
      </c>
      <c r="DZS47" s="2058" t="s">
        <v>430</v>
      </c>
      <c r="DZT47" s="2058" t="s">
        <v>430</v>
      </c>
      <c r="DZU47" s="2058" t="s">
        <v>430</v>
      </c>
      <c r="DZV47" s="2058" t="s">
        <v>430</v>
      </c>
      <c r="DZW47" s="2058" t="s">
        <v>430</v>
      </c>
      <c r="DZX47" s="2058" t="s">
        <v>430</v>
      </c>
      <c r="DZY47" s="2058" t="s">
        <v>430</v>
      </c>
      <c r="DZZ47" s="2058" t="s">
        <v>430</v>
      </c>
      <c r="EAA47" s="2058" t="s">
        <v>430</v>
      </c>
      <c r="EAB47" s="2058" t="s">
        <v>430</v>
      </c>
      <c r="EAC47" s="2058" t="s">
        <v>430</v>
      </c>
      <c r="EAD47" s="2058" t="s">
        <v>430</v>
      </c>
      <c r="EAE47" s="2058" t="s">
        <v>430</v>
      </c>
      <c r="EAF47" s="2058" t="s">
        <v>430</v>
      </c>
      <c r="EAG47" s="2058" t="s">
        <v>430</v>
      </c>
      <c r="EAH47" s="2058" t="s">
        <v>430</v>
      </c>
      <c r="EAI47" s="2058" t="s">
        <v>430</v>
      </c>
      <c r="EAJ47" s="2058" t="s">
        <v>430</v>
      </c>
      <c r="EAK47" s="2058" t="s">
        <v>430</v>
      </c>
      <c r="EAL47" s="2058" t="s">
        <v>430</v>
      </c>
      <c r="EAM47" s="2058" t="s">
        <v>430</v>
      </c>
      <c r="EAN47" s="2058" t="s">
        <v>430</v>
      </c>
      <c r="EAO47" s="2058" t="s">
        <v>430</v>
      </c>
      <c r="EAP47" s="2058" t="s">
        <v>430</v>
      </c>
      <c r="EAQ47" s="2058" t="s">
        <v>430</v>
      </c>
      <c r="EAR47" s="2058" t="s">
        <v>430</v>
      </c>
      <c r="EAS47" s="2058" t="s">
        <v>430</v>
      </c>
      <c r="EAT47" s="2058" t="s">
        <v>430</v>
      </c>
      <c r="EAU47" s="2058" t="s">
        <v>430</v>
      </c>
      <c r="EAV47" s="2058" t="s">
        <v>430</v>
      </c>
      <c r="EAW47" s="2058" t="s">
        <v>430</v>
      </c>
      <c r="EAX47" s="2058" t="s">
        <v>430</v>
      </c>
      <c r="EAY47" s="2058" t="s">
        <v>430</v>
      </c>
      <c r="EAZ47" s="2058" t="s">
        <v>430</v>
      </c>
      <c r="EBA47" s="2058" t="s">
        <v>430</v>
      </c>
      <c r="EBB47" s="2058" t="s">
        <v>430</v>
      </c>
      <c r="EBC47" s="2058" t="s">
        <v>430</v>
      </c>
      <c r="EBD47" s="2058" t="s">
        <v>430</v>
      </c>
      <c r="EBE47" s="2058" t="s">
        <v>430</v>
      </c>
      <c r="EBF47" s="2058" t="s">
        <v>430</v>
      </c>
      <c r="EBG47" s="2058" t="s">
        <v>430</v>
      </c>
      <c r="EBH47" s="2058" t="s">
        <v>430</v>
      </c>
      <c r="EBI47" s="2058" t="s">
        <v>430</v>
      </c>
      <c r="EBJ47" s="2058" t="s">
        <v>430</v>
      </c>
      <c r="EBK47" s="2058" t="s">
        <v>430</v>
      </c>
      <c r="EBL47" s="2058" t="s">
        <v>430</v>
      </c>
      <c r="EBM47" s="2058" t="s">
        <v>430</v>
      </c>
      <c r="EBN47" s="2058" t="s">
        <v>430</v>
      </c>
      <c r="EBO47" s="2058" t="s">
        <v>430</v>
      </c>
      <c r="EBP47" s="2058" t="s">
        <v>430</v>
      </c>
      <c r="EBQ47" s="2058" t="s">
        <v>430</v>
      </c>
      <c r="EBR47" s="2058" t="s">
        <v>430</v>
      </c>
      <c r="EBS47" s="2058" t="s">
        <v>430</v>
      </c>
      <c r="EBT47" s="2058" t="s">
        <v>430</v>
      </c>
      <c r="EBU47" s="2058" t="s">
        <v>430</v>
      </c>
      <c r="EBV47" s="2058" t="s">
        <v>430</v>
      </c>
      <c r="EBW47" s="2058" t="s">
        <v>430</v>
      </c>
      <c r="EBX47" s="2058" t="s">
        <v>430</v>
      </c>
      <c r="EBY47" s="2058" t="s">
        <v>430</v>
      </c>
      <c r="EBZ47" s="2058" t="s">
        <v>430</v>
      </c>
      <c r="ECA47" s="2058" t="s">
        <v>430</v>
      </c>
      <c r="ECB47" s="2058" t="s">
        <v>430</v>
      </c>
      <c r="ECC47" s="2058" t="s">
        <v>430</v>
      </c>
      <c r="ECD47" s="2058" t="s">
        <v>430</v>
      </c>
      <c r="ECE47" s="2058" t="s">
        <v>430</v>
      </c>
      <c r="ECF47" s="2058" t="s">
        <v>430</v>
      </c>
      <c r="ECG47" s="2058" t="s">
        <v>430</v>
      </c>
      <c r="ECH47" s="2058" t="s">
        <v>430</v>
      </c>
      <c r="ECI47" s="2058" t="s">
        <v>430</v>
      </c>
      <c r="ECJ47" s="2058" t="s">
        <v>430</v>
      </c>
      <c r="ECK47" s="2058" t="s">
        <v>430</v>
      </c>
      <c r="ECL47" s="2058" t="s">
        <v>430</v>
      </c>
      <c r="ECM47" s="2058" t="s">
        <v>430</v>
      </c>
      <c r="ECN47" s="2058" t="s">
        <v>430</v>
      </c>
      <c r="ECO47" s="2058" t="s">
        <v>430</v>
      </c>
      <c r="ECP47" s="2058" t="s">
        <v>430</v>
      </c>
      <c r="ECQ47" s="2058" t="s">
        <v>430</v>
      </c>
      <c r="ECR47" s="2058" t="s">
        <v>430</v>
      </c>
      <c r="ECS47" s="2058" t="s">
        <v>430</v>
      </c>
      <c r="ECT47" s="2058" t="s">
        <v>430</v>
      </c>
      <c r="ECU47" s="2058" t="s">
        <v>430</v>
      </c>
      <c r="ECV47" s="2058" t="s">
        <v>430</v>
      </c>
      <c r="ECW47" s="2058" t="s">
        <v>430</v>
      </c>
      <c r="ECX47" s="2058" t="s">
        <v>430</v>
      </c>
      <c r="ECY47" s="2058" t="s">
        <v>430</v>
      </c>
      <c r="ECZ47" s="2058" t="s">
        <v>430</v>
      </c>
      <c r="EDA47" s="2058" t="s">
        <v>430</v>
      </c>
      <c r="EDB47" s="2058" t="s">
        <v>430</v>
      </c>
      <c r="EDC47" s="2058" t="s">
        <v>430</v>
      </c>
      <c r="EDD47" s="2058" t="s">
        <v>430</v>
      </c>
      <c r="EDE47" s="2058" t="s">
        <v>430</v>
      </c>
      <c r="EDF47" s="2058" t="s">
        <v>430</v>
      </c>
      <c r="EDG47" s="2058" t="s">
        <v>430</v>
      </c>
      <c r="EDH47" s="2058" t="s">
        <v>430</v>
      </c>
      <c r="EDI47" s="2058" t="s">
        <v>430</v>
      </c>
      <c r="EDJ47" s="2058" t="s">
        <v>430</v>
      </c>
      <c r="EDK47" s="2058" t="s">
        <v>430</v>
      </c>
      <c r="EDL47" s="2058" t="s">
        <v>430</v>
      </c>
      <c r="EDM47" s="2058" t="s">
        <v>430</v>
      </c>
      <c r="EDN47" s="2058" t="s">
        <v>430</v>
      </c>
      <c r="EDO47" s="2058" t="s">
        <v>430</v>
      </c>
      <c r="EDP47" s="2058" t="s">
        <v>430</v>
      </c>
      <c r="EDQ47" s="2058" t="s">
        <v>430</v>
      </c>
      <c r="EDR47" s="2058" t="s">
        <v>430</v>
      </c>
      <c r="EDS47" s="2058" t="s">
        <v>430</v>
      </c>
      <c r="EDT47" s="2058" t="s">
        <v>430</v>
      </c>
      <c r="EDU47" s="2058" t="s">
        <v>430</v>
      </c>
      <c r="EDV47" s="2058" t="s">
        <v>430</v>
      </c>
      <c r="EDW47" s="2058" t="s">
        <v>430</v>
      </c>
      <c r="EDX47" s="2058" t="s">
        <v>430</v>
      </c>
      <c r="EDY47" s="2058" t="s">
        <v>430</v>
      </c>
      <c r="EDZ47" s="2058" t="s">
        <v>430</v>
      </c>
      <c r="EEA47" s="2058" t="s">
        <v>430</v>
      </c>
      <c r="EEB47" s="2058" t="s">
        <v>430</v>
      </c>
      <c r="EEC47" s="2058" t="s">
        <v>430</v>
      </c>
      <c r="EED47" s="2058" t="s">
        <v>430</v>
      </c>
      <c r="EEE47" s="2058" t="s">
        <v>430</v>
      </c>
      <c r="EEF47" s="2058" t="s">
        <v>430</v>
      </c>
      <c r="EEG47" s="2058" t="s">
        <v>430</v>
      </c>
      <c r="EEH47" s="2058" t="s">
        <v>430</v>
      </c>
      <c r="EEI47" s="2058" t="s">
        <v>430</v>
      </c>
      <c r="EEJ47" s="2058" t="s">
        <v>430</v>
      </c>
      <c r="EEK47" s="2058" t="s">
        <v>430</v>
      </c>
      <c r="EEL47" s="2058" t="s">
        <v>430</v>
      </c>
      <c r="EEM47" s="2058" t="s">
        <v>430</v>
      </c>
      <c r="EEN47" s="2058" t="s">
        <v>430</v>
      </c>
      <c r="EEO47" s="2058" t="s">
        <v>430</v>
      </c>
      <c r="EEP47" s="2058" t="s">
        <v>430</v>
      </c>
      <c r="EEQ47" s="2058" t="s">
        <v>430</v>
      </c>
      <c r="EER47" s="2058" t="s">
        <v>430</v>
      </c>
      <c r="EES47" s="2058" t="s">
        <v>430</v>
      </c>
      <c r="EET47" s="2058" t="s">
        <v>430</v>
      </c>
      <c r="EEU47" s="2058" t="s">
        <v>430</v>
      </c>
      <c r="EEV47" s="2058" t="s">
        <v>430</v>
      </c>
      <c r="EEW47" s="2058" t="s">
        <v>430</v>
      </c>
      <c r="EEX47" s="2058" t="s">
        <v>430</v>
      </c>
      <c r="EEY47" s="2058" t="s">
        <v>430</v>
      </c>
      <c r="EEZ47" s="2058" t="s">
        <v>430</v>
      </c>
      <c r="EFA47" s="2058" t="s">
        <v>430</v>
      </c>
      <c r="EFB47" s="2058" t="s">
        <v>430</v>
      </c>
      <c r="EFC47" s="2058" t="s">
        <v>430</v>
      </c>
      <c r="EFD47" s="2058" t="s">
        <v>430</v>
      </c>
      <c r="EFE47" s="2058" t="s">
        <v>430</v>
      </c>
      <c r="EFF47" s="2058" t="s">
        <v>430</v>
      </c>
      <c r="EFG47" s="2058" t="s">
        <v>430</v>
      </c>
      <c r="EFH47" s="2058" t="s">
        <v>430</v>
      </c>
      <c r="EFI47" s="2058" t="s">
        <v>430</v>
      </c>
      <c r="EFJ47" s="2058" t="s">
        <v>430</v>
      </c>
      <c r="EFK47" s="2058" t="s">
        <v>430</v>
      </c>
      <c r="EFL47" s="2058" t="s">
        <v>430</v>
      </c>
      <c r="EFM47" s="2058" t="s">
        <v>430</v>
      </c>
      <c r="EFN47" s="2058" t="s">
        <v>430</v>
      </c>
      <c r="EFO47" s="2058" t="s">
        <v>430</v>
      </c>
      <c r="EFP47" s="2058" t="s">
        <v>430</v>
      </c>
      <c r="EFQ47" s="2058" t="s">
        <v>430</v>
      </c>
      <c r="EFR47" s="2058" t="s">
        <v>430</v>
      </c>
      <c r="EFS47" s="2058" t="s">
        <v>430</v>
      </c>
      <c r="EFT47" s="2058" t="s">
        <v>430</v>
      </c>
      <c r="EFU47" s="2058" t="s">
        <v>430</v>
      </c>
      <c r="EFV47" s="2058" t="s">
        <v>430</v>
      </c>
      <c r="EFW47" s="2058" t="s">
        <v>430</v>
      </c>
      <c r="EFX47" s="2058" t="s">
        <v>430</v>
      </c>
      <c r="EFY47" s="2058" t="s">
        <v>430</v>
      </c>
      <c r="EFZ47" s="2058" t="s">
        <v>430</v>
      </c>
      <c r="EGA47" s="2058" t="s">
        <v>430</v>
      </c>
      <c r="EGB47" s="2058" t="s">
        <v>430</v>
      </c>
      <c r="EGC47" s="2058" t="s">
        <v>430</v>
      </c>
      <c r="EGD47" s="2058" t="s">
        <v>430</v>
      </c>
      <c r="EGE47" s="2058" t="s">
        <v>430</v>
      </c>
      <c r="EGF47" s="2058" t="s">
        <v>430</v>
      </c>
      <c r="EGG47" s="2058" t="s">
        <v>430</v>
      </c>
      <c r="EGH47" s="2058" t="s">
        <v>430</v>
      </c>
      <c r="EGI47" s="2058" t="s">
        <v>430</v>
      </c>
      <c r="EGJ47" s="2058" t="s">
        <v>430</v>
      </c>
      <c r="EGK47" s="2058" t="s">
        <v>430</v>
      </c>
      <c r="EGL47" s="2058" t="s">
        <v>430</v>
      </c>
      <c r="EGM47" s="2058" t="s">
        <v>430</v>
      </c>
      <c r="EGN47" s="2058" t="s">
        <v>430</v>
      </c>
      <c r="EGO47" s="2058" t="s">
        <v>430</v>
      </c>
      <c r="EGP47" s="2058" t="s">
        <v>430</v>
      </c>
      <c r="EGQ47" s="2058" t="s">
        <v>430</v>
      </c>
      <c r="EGR47" s="2058" t="s">
        <v>430</v>
      </c>
      <c r="EGS47" s="2058" t="s">
        <v>430</v>
      </c>
      <c r="EGT47" s="2058" t="s">
        <v>430</v>
      </c>
      <c r="EGU47" s="2058" t="s">
        <v>430</v>
      </c>
      <c r="EGV47" s="2058" t="s">
        <v>430</v>
      </c>
      <c r="EGW47" s="2058" t="s">
        <v>430</v>
      </c>
      <c r="EGX47" s="2058" t="s">
        <v>430</v>
      </c>
      <c r="EGY47" s="2058" t="s">
        <v>430</v>
      </c>
      <c r="EGZ47" s="2058" t="s">
        <v>430</v>
      </c>
      <c r="EHA47" s="2058" t="s">
        <v>430</v>
      </c>
      <c r="EHB47" s="2058" t="s">
        <v>430</v>
      </c>
      <c r="EHC47" s="2058" t="s">
        <v>430</v>
      </c>
      <c r="EHD47" s="2058" t="s">
        <v>430</v>
      </c>
      <c r="EHE47" s="2058" t="s">
        <v>430</v>
      </c>
      <c r="EHF47" s="2058" t="s">
        <v>430</v>
      </c>
      <c r="EHG47" s="2058" t="s">
        <v>430</v>
      </c>
      <c r="EHH47" s="2058" t="s">
        <v>430</v>
      </c>
      <c r="EHI47" s="2058" t="s">
        <v>430</v>
      </c>
      <c r="EHJ47" s="2058" t="s">
        <v>430</v>
      </c>
      <c r="EHK47" s="2058" t="s">
        <v>430</v>
      </c>
      <c r="EHL47" s="2058" t="s">
        <v>430</v>
      </c>
      <c r="EHM47" s="2058" t="s">
        <v>430</v>
      </c>
      <c r="EHN47" s="2058" t="s">
        <v>430</v>
      </c>
      <c r="EHO47" s="2058" t="s">
        <v>430</v>
      </c>
      <c r="EHP47" s="2058" t="s">
        <v>430</v>
      </c>
      <c r="EHQ47" s="2058" t="s">
        <v>430</v>
      </c>
      <c r="EHR47" s="2058" t="s">
        <v>430</v>
      </c>
      <c r="EHS47" s="2058" t="s">
        <v>430</v>
      </c>
      <c r="EHT47" s="2058" t="s">
        <v>430</v>
      </c>
      <c r="EHU47" s="2058" t="s">
        <v>430</v>
      </c>
      <c r="EHV47" s="2058" t="s">
        <v>430</v>
      </c>
      <c r="EHW47" s="2058" t="s">
        <v>430</v>
      </c>
      <c r="EHX47" s="2058" t="s">
        <v>430</v>
      </c>
      <c r="EHY47" s="2058" t="s">
        <v>430</v>
      </c>
      <c r="EHZ47" s="2058" t="s">
        <v>430</v>
      </c>
      <c r="EIA47" s="2058" t="s">
        <v>430</v>
      </c>
      <c r="EIB47" s="2058" t="s">
        <v>430</v>
      </c>
      <c r="EIC47" s="2058" t="s">
        <v>430</v>
      </c>
      <c r="EID47" s="2058" t="s">
        <v>430</v>
      </c>
      <c r="EIE47" s="2058" t="s">
        <v>430</v>
      </c>
      <c r="EIF47" s="2058" t="s">
        <v>430</v>
      </c>
      <c r="EIG47" s="2058" t="s">
        <v>430</v>
      </c>
      <c r="EIH47" s="2058" t="s">
        <v>430</v>
      </c>
      <c r="EII47" s="2058" t="s">
        <v>430</v>
      </c>
      <c r="EIJ47" s="2058" t="s">
        <v>430</v>
      </c>
      <c r="EIK47" s="2058" t="s">
        <v>430</v>
      </c>
      <c r="EIL47" s="2058" t="s">
        <v>430</v>
      </c>
      <c r="EIM47" s="2058" t="s">
        <v>430</v>
      </c>
      <c r="EIN47" s="2058" t="s">
        <v>430</v>
      </c>
      <c r="EIO47" s="2058" t="s">
        <v>430</v>
      </c>
      <c r="EIP47" s="2058" t="s">
        <v>430</v>
      </c>
      <c r="EIQ47" s="2058" t="s">
        <v>430</v>
      </c>
      <c r="EIR47" s="2058" t="s">
        <v>430</v>
      </c>
      <c r="EIS47" s="2058" t="s">
        <v>430</v>
      </c>
      <c r="EIT47" s="2058" t="s">
        <v>430</v>
      </c>
      <c r="EIU47" s="2058" t="s">
        <v>430</v>
      </c>
      <c r="EIV47" s="2058" t="s">
        <v>430</v>
      </c>
      <c r="EIW47" s="2058" t="s">
        <v>430</v>
      </c>
      <c r="EIX47" s="2058" t="s">
        <v>430</v>
      </c>
      <c r="EIY47" s="2058" t="s">
        <v>430</v>
      </c>
      <c r="EIZ47" s="2058" t="s">
        <v>430</v>
      </c>
      <c r="EJA47" s="2058" t="s">
        <v>430</v>
      </c>
      <c r="EJB47" s="2058" t="s">
        <v>430</v>
      </c>
      <c r="EJC47" s="2058" t="s">
        <v>430</v>
      </c>
      <c r="EJD47" s="2058" t="s">
        <v>430</v>
      </c>
      <c r="EJE47" s="2058" t="s">
        <v>430</v>
      </c>
      <c r="EJF47" s="2058" t="s">
        <v>430</v>
      </c>
      <c r="EJG47" s="2058" t="s">
        <v>430</v>
      </c>
      <c r="EJH47" s="2058" t="s">
        <v>430</v>
      </c>
      <c r="EJI47" s="2058" t="s">
        <v>430</v>
      </c>
      <c r="EJJ47" s="2058" t="s">
        <v>430</v>
      </c>
      <c r="EJK47" s="2058" t="s">
        <v>430</v>
      </c>
      <c r="EJL47" s="2058" t="s">
        <v>430</v>
      </c>
      <c r="EJM47" s="2058" t="s">
        <v>430</v>
      </c>
      <c r="EJN47" s="2058" t="s">
        <v>430</v>
      </c>
      <c r="EJO47" s="2058" t="s">
        <v>430</v>
      </c>
      <c r="EJP47" s="2058" t="s">
        <v>430</v>
      </c>
      <c r="EJQ47" s="2058" t="s">
        <v>430</v>
      </c>
      <c r="EJR47" s="2058" t="s">
        <v>430</v>
      </c>
      <c r="EJS47" s="2058" t="s">
        <v>430</v>
      </c>
      <c r="EJT47" s="2058" t="s">
        <v>430</v>
      </c>
      <c r="EJU47" s="2058" t="s">
        <v>430</v>
      </c>
      <c r="EJV47" s="2058" t="s">
        <v>430</v>
      </c>
      <c r="EJW47" s="2058" t="s">
        <v>430</v>
      </c>
      <c r="EJX47" s="2058" t="s">
        <v>430</v>
      </c>
      <c r="EJY47" s="2058" t="s">
        <v>430</v>
      </c>
      <c r="EJZ47" s="2058" t="s">
        <v>430</v>
      </c>
      <c r="EKA47" s="2058" t="s">
        <v>430</v>
      </c>
      <c r="EKB47" s="2058" t="s">
        <v>430</v>
      </c>
      <c r="EKC47" s="2058" t="s">
        <v>430</v>
      </c>
      <c r="EKD47" s="2058" t="s">
        <v>430</v>
      </c>
      <c r="EKE47" s="2058" t="s">
        <v>430</v>
      </c>
      <c r="EKF47" s="2058" t="s">
        <v>430</v>
      </c>
      <c r="EKG47" s="2058" t="s">
        <v>430</v>
      </c>
      <c r="EKH47" s="2058" t="s">
        <v>430</v>
      </c>
      <c r="EKI47" s="2058" t="s">
        <v>430</v>
      </c>
      <c r="EKJ47" s="2058" t="s">
        <v>430</v>
      </c>
      <c r="EKK47" s="2058" t="s">
        <v>430</v>
      </c>
      <c r="EKL47" s="2058" t="s">
        <v>430</v>
      </c>
      <c r="EKM47" s="2058" t="s">
        <v>430</v>
      </c>
      <c r="EKN47" s="2058" t="s">
        <v>430</v>
      </c>
      <c r="EKO47" s="2058" t="s">
        <v>430</v>
      </c>
      <c r="EKP47" s="2058" t="s">
        <v>430</v>
      </c>
      <c r="EKQ47" s="2058" t="s">
        <v>430</v>
      </c>
      <c r="EKR47" s="2058" t="s">
        <v>430</v>
      </c>
      <c r="EKS47" s="2058" t="s">
        <v>430</v>
      </c>
      <c r="EKT47" s="2058" t="s">
        <v>430</v>
      </c>
      <c r="EKU47" s="2058" t="s">
        <v>430</v>
      </c>
      <c r="EKV47" s="2058" t="s">
        <v>430</v>
      </c>
      <c r="EKW47" s="2058" t="s">
        <v>430</v>
      </c>
      <c r="EKX47" s="2058" t="s">
        <v>430</v>
      </c>
      <c r="EKY47" s="2058" t="s">
        <v>430</v>
      </c>
      <c r="EKZ47" s="2058" t="s">
        <v>430</v>
      </c>
      <c r="ELA47" s="2058" t="s">
        <v>430</v>
      </c>
      <c r="ELB47" s="2058" t="s">
        <v>430</v>
      </c>
      <c r="ELC47" s="2058" t="s">
        <v>430</v>
      </c>
      <c r="ELD47" s="2058" t="s">
        <v>430</v>
      </c>
      <c r="ELE47" s="2058" t="s">
        <v>430</v>
      </c>
      <c r="ELF47" s="2058" t="s">
        <v>430</v>
      </c>
      <c r="ELG47" s="2058" t="s">
        <v>430</v>
      </c>
      <c r="ELH47" s="2058" t="s">
        <v>430</v>
      </c>
      <c r="ELI47" s="2058" t="s">
        <v>430</v>
      </c>
      <c r="ELJ47" s="2058" t="s">
        <v>430</v>
      </c>
      <c r="ELK47" s="2058" t="s">
        <v>430</v>
      </c>
      <c r="ELL47" s="2058" t="s">
        <v>430</v>
      </c>
      <c r="ELM47" s="2058" t="s">
        <v>430</v>
      </c>
      <c r="ELN47" s="2058" t="s">
        <v>430</v>
      </c>
      <c r="ELO47" s="2058" t="s">
        <v>430</v>
      </c>
      <c r="ELP47" s="2058" t="s">
        <v>430</v>
      </c>
      <c r="ELQ47" s="2058" t="s">
        <v>430</v>
      </c>
      <c r="ELR47" s="2058" t="s">
        <v>430</v>
      </c>
      <c r="ELS47" s="2058" t="s">
        <v>430</v>
      </c>
      <c r="ELT47" s="2058" t="s">
        <v>430</v>
      </c>
      <c r="ELU47" s="2058" t="s">
        <v>430</v>
      </c>
      <c r="ELV47" s="2058" t="s">
        <v>430</v>
      </c>
      <c r="ELW47" s="2058" t="s">
        <v>430</v>
      </c>
      <c r="ELX47" s="2058" t="s">
        <v>430</v>
      </c>
      <c r="ELY47" s="2058" t="s">
        <v>430</v>
      </c>
      <c r="ELZ47" s="2058" t="s">
        <v>430</v>
      </c>
      <c r="EMA47" s="2058" t="s">
        <v>430</v>
      </c>
      <c r="EMB47" s="2058" t="s">
        <v>430</v>
      </c>
      <c r="EMC47" s="2058" t="s">
        <v>430</v>
      </c>
      <c r="EMD47" s="2058" t="s">
        <v>430</v>
      </c>
      <c r="EME47" s="2058" t="s">
        <v>430</v>
      </c>
      <c r="EMF47" s="2058" t="s">
        <v>430</v>
      </c>
      <c r="EMG47" s="2058" t="s">
        <v>430</v>
      </c>
      <c r="EMH47" s="2058" t="s">
        <v>430</v>
      </c>
      <c r="EMI47" s="2058" t="s">
        <v>430</v>
      </c>
      <c r="EMJ47" s="2058" t="s">
        <v>430</v>
      </c>
      <c r="EMK47" s="2058" t="s">
        <v>430</v>
      </c>
      <c r="EML47" s="2058" t="s">
        <v>430</v>
      </c>
      <c r="EMM47" s="2058" t="s">
        <v>430</v>
      </c>
      <c r="EMN47" s="2058" t="s">
        <v>430</v>
      </c>
      <c r="EMO47" s="2058" t="s">
        <v>430</v>
      </c>
      <c r="EMP47" s="2058" t="s">
        <v>430</v>
      </c>
      <c r="EMQ47" s="2058" t="s">
        <v>430</v>
      </c>
      <c r="EMR47" s="2058" t="s">
        <v>430</v>
      </c>
      <c r="EMS47" s="2058" t="s">
        <v>430</v>
      </c>
      <c r="EMT47" s="2058" t="s">
        <v>430</v>
      </c>
      <c r="EMU47" s="2058" t="s">
        <v>430</v>
      </c>
      <c r="EMV47" s="2058" t="s">
        <v>430</v>
      </c>
      <c r="EMW47" s="2058" t="s">
        <v>430</v>
      </c>
      <c r="EMX47" s="2058" t="s">
        <v>430</v>
      </c>
      <c r="EMY47" s="2058" t="s">
        <v>430</v>
      </c>
      <c r="EMZ47" s="2058" t="s">
        <v>430</v>
      </c>
      <c r="ENA47" s="2058" t="s">
        <v>430</v>
      </c>
      <c r="ENB47" s="2058" t="s">
        <v>430</v>
      </c>
      <c r="ENC47" s="2058" t="s">
        <v>430</v>
      </c>
      <c r="END47" s="2058" t="s">
        <v>430</v>
      </c>
      <c r="ENE47" s="2058" t="s">
        <v>430</v>
      </c>
      <c r="ENF47" s="2058" t="s">
        <v>430</v>
      </c>
      <c r="ENG47" s="2058" t="s">
        <v>430</v>
      </c>
      <c r="ENH47" s="2058" t="s">
        <v>430</v>
      </c>
      <c r="ENI47" s="2058" t="s">
        <v>430</v>
      </c>
      <c r="ENJ47" s="2058" t="s">
        <v>430</v>
      </c>
      <c r="ENK47" s="2058" t="s">
        <v>430</v>
      </c>
      <c r="ENL47" s="2058" t="s">
        <v>430</v>
      </c>
      <c r="ENM47" s="2058" t="s">
        <v>430</v>
      </c>
      <c r="ENN47" s="2058" t="s">
        <v>430</v>
      </c>
      <c r="ENO47" s="2058" t="s">
        <v>430</v>
      </c>
      <c r="ENP47" s="2058" t="s">
        <v>430</v>
      </c>
      <c r="ENQ47" s="2058" t="s">
        <v>430</v>
      </c>
      <c r="ENR47" s="2058" t="s">
        <v>430</v>
      </c>
      <c r="ENS47" s="2058" t="s">
        <v>430</v>
      </c>
      <c r="ENT47" s="2058" t="s">
        <v>430</v>
      </c>
      <c r="ENU47" s="2058" t="s">
        <v>430</v>
      </c>
      <c r="ENV47" s="2058" t="s">
        <v>430</v>
      </c>
      <c r="ENW47" s="2058" t="s">
        <v>430</v>
      </c>
      <c r="ENX47" s="2058" t="s">
        <v>430</v>
      </c>
      <c r="ENY47" s="2058" t="s">
        <v>430</v>
      </c>
      <c r="ENZ47" s="2058" t="s">
        <v>430</v>
      </c>
      <c r="EOA47" s="2058" t="s">
        <v>430</v>
      </c>
      <c r="EOB47" s="2058" t="s">
        <v>430</v>
      </c>
      <c r="EOC47" s="2058" t="s">
        <v>430</v>
      </c>
      <c r="EOD47" s="2058" t="s">
        <v>430</v>
      </c>
      <c r="EOE47" s="2058" t="s">
        <v>430</v>
      </c>
      <c r="EOF47" s="2058" t="s">
        <v>430</v>
      </c>
      <c r="EOG47" s="2058" t="s">
        <v>430</v>
      </c>
      <c r="EOH47" s="2058" t="s">
        <v>430</v>
      </c>
      <c r="EOI47" s="2058" t="s">
        <v>430</v>
      </c>
      <c r="EOJ47" s="2058" t="s">
        <v>430</v>
      </c>
      <c r="EOK47" s="2058" t="s">
        <v>430</v>
      </c>
      <c r="EOL47" s="2058" t="s">
        <v>430</v>
      </c>
      <c r="EOM47" s="2058" t="s">
        <v>430</v>
      </c>
      <c r="EON47" s="2058" t="s">
        <v>430</v>
      </c>
      <c r="EOO47" s="2058" t="s">
        <v>430</v>
      </c>
      <c r="EOP47" s="2058" t="s">
        <v>430</v>
      </c>
      <c r="EOQ47" s="2058" t="s">
        <v>430</v>
      </c>
      <c r="EOR47" s="2058" t="s">
        <v>430</v>
      </c>
      <c r="EOS47" s="2058" t="s">
        <v>430</v>
      </c>
      <c r="EOT47" s="2058" t="s">
        <v>430</v>
      </c>
      <c r="EOU47" s="2058" t="s">
        <v>430</v>
      </c>
      <c r="EOV47" s="2058" t="s">
        <v>430</v>
      </c>
      <c r="EOW47" s="2058" t="s">
        <v>430</v>
      </c>
      <c r="EOX47" s="2058" t="s">
        <v>430</v>
      </c>
      <c r="EOY47" s="2058" t="s">
        <v>430</v>
      </c>
      <c r="EOZ47" s="2058" t="s">
        <v>430</v>
      </c>
      <c r="EPA47" s="2058" t="s">
        <v>430</v>
      </c>
      <c r="EPB47" s="2058" t="s">
        <v>430</v>
      </c>
      <c r="EPC47" s="2058" t="s">
        <v>430</v>
      </c>
      <c r="EPD47" s="2058" t="s">
        <v>430</v>
      </c>
      <c r="EPE47" s="2058" t="s">
        <v>430</v>
      </c>
      <c r="EPF47" s="2058" t="s">
        <v>430</v>
      </c>
      <c r="EPG47" s="2058" t="s">
        <v>430</v>
      </c>
      <c r="EPH47" s="2058" t="s">
        <v>430</v>
      </c>
      <c r="EPI47" s="2058" t="s">
        <v>430</v>
      </c>
      <c r="EPJ47" s="2058" t="s">
        <v>430</v>
      </c>
      <c r="EPK47" s="2058" t="s">
        <v>430</v>
      </c>
      <c r="EPL47" s="2058" t="s">
        <v>430</v>
      </c>
      <c r="EPM47" s="2058" t="s">
        <v>430</v>
      </c>
      <c r="EPN47" s="2058" t="s">
        <v>430</v>
      </c>
      <c r="EPO47" s="2058" t="s">
        <v>430</v>
      </c>
      <c r="EPP47" s="2058" t="s">
        <v>430</v>
      </c>
      <c r="EPQ47" s="2058" t="s">
        <v>430</v>
      </c>
      <c r="EPR47" s="2058" t="s">
        <v>430</v>
      </c>
      <c r="EPS47" s="2058" t="s">
        <v>430</v>
      </c>
      <c r="EPT47" s="2058" t="s">
        <v>430</v>
      </c>
      <c r="EPU47" s="2058" t="s">
        <v>430</v>
      </c>
      <c r="EPV47" s="2058" t="s">
        <v>430</v>
      </c>
      <c r="EPW47" s="2058" t="s">
        <v>430</v>
      </c>
      <c r="EPX47" s="2058" t="s">
        <v>430</v>
      </c>
      <c r="EPY47" s="2058" t="s">
        <v>430</v>
      </c>
      <c r="EPZ47" s="2058" t="s">
        <v>430</v>
      </c>
      <c r="EQA47" s="2058" t="s">
        <v>430</v>
      </c>
      <c r="EQB47" s="2058" t="s">
        <v>430</v>
      </c>
      <c r="EQC47" s="2058" t="s">
        <v>430</v>
      </c>
      <c r="EQD47" s="2058" t="s">
        <v>430</v>
      </c>
      <c r="EQE47" s="2058" t="s">
        <v>430</v>
      </c>
      <c r="EQF47" s="2058" t="s">
        <v>430</v>
      </c>
      <c r="EQG47" s="2058" t="s">
        <v>430</v>
      </c>
      <c r="EQH47" s="2058" t="s">
        <v>430</v>
      </c>
      <c r="EQI47" s="2058" t="s">
        <v>430</v>
      </c>
      <c r="EQJ47" s="2058" t="s">
        <v>430</v>
      </c>
      <c r="EQK47" s="2058" t="s">
        <v>430</v>
      </c>
      <c r="EQL47" s="2058" t="s">
        <v>430</v>
      </c>
      <c r="EQM47" s="2058" t="s">
        <v>430</v>
      </c>
      <c r="EQN47" s="2058" t="s">
        <v>430</v>
      </c>
      <c r="EQO47" s="2058" t="s">
        <v>430</v>
      </c>
      <c r="EQP47" s="2058" t="s">
        <v>430</v>
      </c>
      <c r="EQQ47" s="2058" t="s">
        <v>430</v>
      </c>
      <c r="EQR47" s="2058" t="s">
        <v>430</v>
      </c>
      <c r="EQS47" s="2058" t="s">
        <v>430</v>
      </c>
      <c r="EQT47" s="2058" t="s">
        <v>430</v>
      </c>
      <c r="EQU47" s="2058" t="s">
        <v>430</v>
      </c>
      <c r="EQV47" s="2058" t="s">
        <v>430</v>
      </c>
      <c r="EQW47" s="2058" t="s">
        <v>430</v>
      </c>
      <c r="EQX47" s="2058" t="s">
        <v>430</v>
      </c>
      <c r="EQY47" s="2058" t="s">
        <v>430</v>
      </c>
      <c r="EQZ47" s="2058" t="s">
        <v>430</v>
      </c>
      <c r="ERA47" s="2058" t="s">
        <v>430</v>
      </c>
      <c r="ERB47" s="2058" t="s">
        <v>430</v>
      </c>
      <c r="ERC47" s="2058" t="s">
        <v>430</v>
      </c>
      <c r="ERD47" s="2058" t="s">
        <v>430</v>
      </c>
      <c r="ERE47" s="2058" t="s">
        <v>430</v>
      </c>
      <c r="ERF47" s="2058" t="s">
        <v>430</v>
      </c>
      <c r="ERG47" s="2058" t="s">
        <v>430</v>
      </c>
      <c r="ERH47" s="2058" t="s">
        <v>430</v>
      </c>
      <c r="ERI47" s="2058" t="s">
        <v>430</v>
      </c>
      <c r="ERJ47" s="2058" t="s">
        <v>430</v>
      </c>
      <c r="ERK47" s="2058" t="s">
        <v>430</v>
      </c>
      <c r="ERL47" s="2058" t="s">
        <v>430</v>
      </c>
      <c r="ERM47" s="2058" t="s">
        <v>430</v>
      </c>
      <c r="ERN47" s="2058" t="s">
        <v>430</v>
      </c>
      <c r="ERO47" s="2058" t="s">
        <v>430</v>
      </c>
      <c r="ERP47" s="2058" t="s">
        <v>430</v>
      </c>
      <c r="ERQ47" s="2058" t="s">
        <v>430</v>
      </c>
      <c r="ERR47" s="2058" t="s">
        <v>430</v>
      </c>
      <c r="ERS47" s="2058" t="s">
        <v>430</v>
      </c>
      <c r="ERT47" s="2058" t="s">
        <v>430</v>
      </c>
      <c r="ERU47" s="2058" t="s">
        <v>430</v>
      </c>
      <c r="ERV47" s="2058" t="s">
        <v>430</v>
      </c>
      <c r="ERW47" s="2058" t="s">
        <v>430</v>
      </c>
      <c r="ERX47" s="2058" t="s">
        <v>430</v>
      </c>
      <c r="ERY47" s="2058" t="s">
        <v>430</v>
      </c>
      <c r="ERZ47" s="2058" t="s">
        <v>430</v>
      </c>
      <c r="ESA47" s="2058" t="s">
        <v>430</v>
      </c>
      <c r="ESB47" s="2058" t="s">
        <v>430</v>
      </c>
      <c r="ESC47" s="2058" t="s">
        <v>430</v>
      </c>
      <c r="ESD47" s="2058" t="s">
        <v>430</v>
      </c>
      <c r="ESE47" s="2058" t="s">
        <v>430</v>
      </c>
      <c r="ESF47" s="2058" t="s">
        <v>430</v>
      </c>
      <c r="ESG47" s="2058" t="s">
        <v>430</v>
      </c>
      <c r="ESH47" s="2058" t="s">
        <v>430</v>
      </c>
      <c r="ESI47" s="2058" t="s">
        <v>430</v>
      </c>
      <c r="ESJ47" s="2058" t="s">
        <v>430</v>
      </c>
      <c r="ESK47" s="2058" t="s">
        <v>430</v>
      </c>
      <c r="ESL47" s="2058" t="s">
        <v>430</v>
      </c>
      <c r="ESM47" s="2058" t="s">
        <v>430</v>
      </c>
      <c r="ESN47" s="2058" t="s">
        <v>430</v>
      </c>
      <c r="ESO47" s="2058" t="s">
        <v>430</v>
      </c>
      <c r="ESP47" s="2058" t="s">
        <v>430</v>
      </c>
      <c r="ESQ47" s="2058" t="s">
        <v>430</v>
      </c>
      <c r="ESR47" s="2058" t="s">
        <v>430</v>
      </c>
      <c r="ESS47" s="2058" t="s">
        <v>430</v>
      </c>
      <c r="EST47" s="2058" t="s">
        <v>430</v>
      </c>
      <c r="ESU47" s="2058" t="s">
        <v>430</v>
      </c>
      <c r="ESV47" s="2058" t="s">
        <v>430</v>
      </c>
      <c r="ESW47" s="2058" t="s">
        <v>430</v>
      </c>
      <c r="ESX47" s="2058" t="s">
        <v>430</v>
      </c>
      <c r="ESY47" s="2058" t="s">
        <v>430</v>
      </c>
      <c r="ESZ47" s="2058" t="s">
        <v>430</v>
      </c>
      <c r="ETA47" s="2058" t="s">
        <v>430</v>
      </c>
      <c r="ETB47" s="2058" t="s">
        <v>430</v>
      </c>
      <c r="ETC47" s="2058" t="s">
        <v>430</v>
      </c>
      <c r="ETD47" s="2058" t="s">
        <v>430</v>
      </c>
      <c r="ETE47" s="2058" t="s">
        <v>430</v>
      </c>
      <c r="ETF47" s="2058" t="s">
        <v>430</v>
      </c>
      <c r="ETG47" s="2058" t="s">
        <v>430</v>
      </c>
      <c r="ETH47" s="2058" t="s">
        <v>430</v>
      </c>
      <c r="ETI47" s="2058" t="s">
        <v>430</v>
      </c>
      <c r="ETJ47" s="2058" t="s">
        <v>430</v>
      </c>
      <c r="ETK47" s="2058" t="s">
        <v>430</v>
      </c>
      <c r="ETL47" s="2058" t="s">
        <v>430</v>
      </c>
      <c r="ETM47" s="2058" t="s">
        <v>430</v>
      </c>
      <c r="ETN47" s="2058" t="s">
        <v>430</v>
      </c>
      <c r="ETO47" s="2058" t="s">
        <v>430</v>
      </c>
      <c r="ETP47" s="2058" t="s">
        <v>430</v>
      </c>
      <c r="ETQ47" s="2058" t="s">
        <v>430</v>
      </c>
      <c r="ETR47" s="2058" t="s">
        <v>430</v>
      </c>
      <c r="ETS47" s="2058" t="s">
        <v>430</v>
      </c>
      <c r="ETT47" s="2058" t="s">
        <v>430</v>
      </c>
      <c r="ETU47" s="2058" t="s">
        <v>430</v>
      </c>
      <c r="ETV47" s="2058" t="s">
        <v>430</v>
      </c>
      <c r="ETW47" s="2058" t="s">
        <v>430</v>
      </c>
      <c r="ETX47" s="2058" t="s">
        <v>430</v>
      </c>
      <c r="ETY47" s="2058" t="s">
        <v>430</v>
      </c>
      <c r="ETZ47" s="2058" t="s">
        <v>430</v>
      </c>
      <c r="EUA47" s="2058" t="s">
        <v>430</v>
      </c>
      <c r="EUB47" s="2058" t="s">
        <v>430</v>
      </c>
      <c r="EUC47" s="2058" t="s">
        <v>430</v>
      </c>
      <c r="EUD47" s="2058" t="s">
        <v>430</v>
      </c>
      <c r="EUE47" s="2058" t="s">
        <v>430</v>
      </c>
      <c r="EUF47" s="2058" t="s">
        <v>430</v>
      </c>
      <c r="EUG47" s="2058" t="s">
        <v>430</v>
      </c>
      <c r="EUH47" s="2058" t="s">
        <v>430</v>
      </c>
      <c r="EUI47" s="2058" t="s">
        <v>430</v>
      </c>
      <c r="EUJ47" s="2058" t="s">
        <v>430</v>
      </c>
      <c r="EUK47" s="2058" t="s">
        <v>430</v>
      </c>
      <c r="EUL47" s="2058" t="s">
        <v>430</v>
      </c>
      <c r="EUM47" s="2058" t="s">
        <v>430</v>
      </c>
      <c r="EUN47" s="2058" t="s">
        <v>430</v>
      </c>
      <c r="EUO47" s="2058" t="s">
        <v>430</v>
      </c>
      <c r="EUP47" s="2058" t="s">
        <v>430</v>
      </c>
      <c r="EUQ47" s="2058" t="s">
        <v>430</v>
      </c>
      <c r="EUR47" s="2058" t="s">
        <v>430</v>
      </c>
      <c r="EUS47" s="2058" t="s">
        <v>430</v>
      </c>
      <c r="EUT47" s="2058" t="s">
        <v>430</v>
      </c>
      <c r="EUU47" s="2058" t="s">
        <v>430</v>
      </c>
      <c r="EUV47" s="2058" t="s">
        <v>430</v>
      </c>
      <c r="EUW47" s="2058" t="s">
        <v>430</v>
      </c>
      <c r="EUX47" s="2058" t="s">
        <v>430</v>
      </c>
      <c r="EUY47" s="2058" t="s">
        <v>430</v>
      </c>
      <c r="EUZ47" s="2058" t="s">
        <v>430</v>
      </c>
      <c r="EVA47" s="2058" t="s">
        <v>430</v>
      </c>
      <c r="EVB47" s="2058" t="s">
        <v>430</v>
      </c>
      <c r="EVC47" s="2058" t="s">
        <v>430</v>
      </c>
      <c r="EVD47" s="2058" t="s">
        <v>430</v>
      </c>
      <c r="EVE47" s="2058" t="s">
        <v>430</v>
      </c>
      <c r="EVF47" s="2058" t="s">
        <v>430</v>
      </c>
      <c r="EVG47" s="2058" t="s">
        <v>430</v>
      </c>
      <c r="EVH47" s="2058" t="s">
        <v>430</v>
      </c>
      <c r="EVI47" s="2058" t="s">
        <v>430</v>
      </c>
      <c r="EVJ47" s="2058" t="s">
        <v>430</v>
      </c>
      <c r="EVK47" s="2058" t="s">
        <v>430</v>
      </c>
      <c r="EVL47" s="2058" t="s">
        <v>430</v>
      </c>
      <c r="EVM47" s="2058" t="s">
        <v>430</v>
      </c>
      <c r="EVN47" s="2058" t="s">
        <v>430</v>
      </c>
      <c r="EVO47" s="2058" t="s">
        <v>430</v>
      </c>
      <c r="EVP47" s="2058" t="s">
        <v>430</v>
      </c>
      <c r="EVQ47" s="2058" t="s">
        <v>430</v>
      </c>
      <c r="EVR47" s="2058" t="s">
        <v>430</v>
      </c>
      <c r="EVS47" s="2058" t="s">
        <v>430</v>
      </c>
      <c r="EVT47" s="2058" t="s">
        <v>430</v>
      </c>
      <c r="EVU47" s="2058" t="s">
        <v>430</v>
      </c>
      <c r="EVV47" s="2058" t="s">
        <v>430</v>
      </c>
      <c r="EVW47" s="2058" t="s">
        <v>430</v>
      </c>
      <c r="EVX47" s="2058" t="s">
        <v>430</v>
      </c>
      <c r="EVY47" s="2058" t="s">
        <v>430</v>
      </c>
      <c r="EVZ47" s="2058" t="s">
        <v>430</v>
      </c>
      <c r="EWA47" s="2058" t="s">
        <v>430</v>
      </c>
      <c r="EWB47" s="2058" t="s">
        <v>430</v>
      </c>
      <c r="EWC47" s="2058" t="s">
        <v>430</v>
      </c>
      <c r="EWD47" s="2058" t="s">
        <v>430</v>
      </c>
      <c r="EWE47" s="2058" t="s">
        <v>430</v>
      </c>
      <c r="EWF47" s="2058" t="s">
        <v>430</v>
      </c>
      <c r="EWG47" s="2058" t="s">
        <v>430</v>
      </c>
      <c r="EWH47" s="2058" t="s">
        <v>430</v>
      </c>
      <c r="EWI47" s="2058" t="s">
        <v>430</v>
      </c>
      <c r="EWJ47" s="2058" t="s">
        <v>430</v>
      </c>
      <c r="EWK47" s="2058" t="s">
        <v>430</v>
      </c>
      <c r="EWL47" s="2058" t="s">
        <v>430</v>
      </c>
      <c r="EWM47" s="2058" t="s">
        <v>430</v>
      </c>
      <c r="EWN47" s="2058" t="s">
        <v>430</v>
      </c>
      <c r="EWO47" s="2058" t="s">
        <v>430</v>
      </c>
      <c r="EWP47" s="2058" t="s">
        <v>430</v>
      </c>
      <c r="EWQ47" s="2058" t="s">
        <v>430</v>
      </c>
      <c r="EWR47" s="2058" t="s">
        <v>430</v>
      </c>
      <c r="EWS47" s="2058" t="s">
        <v>430</v>
      </c>
      <c r="EWT47" s="2058" t="s">
        <v>430</v>
      </c>
      <c r="EWU47" s="2058" t="s">
        <v>430</v>
      </c>
      <c r="EWV47" s="2058" t="s">
        <v>430</v>
      </c>
      <c r="EWW47" s="2058" t="s">
        <v>430</v>
      </c>
      <c r="EWX47" s="2058" t="s">
        <v>430</v>
      </c>
      <c r="EWY47" s="2058" t="s">
        <v>430</v>
      </c>
      <c r="EWZ47" s="2058" t="s">
        <v>430</v>
      </c>
      <c r="EXA47" s="2058" t="s">
        <v>430</v>
      </c>
      <c r="EXB47" s="2058" t="s">
        <v>430</v>
      </c>
      <c r="EXC47" s="2058" t="s">
        <v>430</v>
      </c>
      <c r="EXD47" s="2058" t="s">
        <v>430</v>
      </c>
      <c r="EXE47" s="2058" t="s">
        <v>430</v>
      </c>
      <c r="EXF47" s="2058" t="s">
        <v>430</v>
      </c>
      <c r="EXG47" s="2058" t="s">
        <v>430</v>
      </c>
      <c r="EXH47" s="2058" t="s">
        <v>430</v>
      </c>
      <c r="EXI47" s="2058" t="s">
        <v>430</v>
      </c>
      <c r="EXJ47" s="2058" t="s">
        <v>430</v>
      </c>
      <c r="EXK47" s="2058" t="s">
        <v>430</v>
      </c>
      <c r="EXL47" s="2058" t="s">
        <v>430</v>
      </c>
      <c r="EXM47" s="2058" t="s">
        <v>430</v>
      </c>
      <c r="EXN47" s="2058" t="s">
        <v>430</v>
      </c>
      <c r="EXO47" s="2058" t="s">
        <v>430</v>
      </c>
      <c r="EXP47" s="2058" t="s">
        <v>430</v>
      </c>
      <c r="EXQ47" s="2058" t="s">
        <v>430</v>
      </c>
      <c r="EXR47" s="2058" t="s">
        <v>430</v>
      </c>
      <c r="EXS47" s="2058" t="s">
        <v>430</v>
      </c>
      <c r="EXT47" s="2058" t="s">
        <v>430</v>
      </c>
      <c r="EXU47" s="2058" t="s">
        <v>430</v>
      </c>
      <c r="EXV47" s="2058" t="s">
        <v>430</v>
      </c>
      <c r="EXW47" s="2058" t="s">
        <v>430</v>
      </c>
      <c r="EXX47" s="2058" t="s">
        <v>430</v>
      </c>
      <c r="EXY47" s="2058" t="s">
        <v>430</v>
      </c>
      <c r="EXZ47" s="2058" t="s">
        <v>430</v>
      </c>
      <c r="EYA47" s="2058" t="s">
        <v>430</v>
      </c>
      <c r="EYB47" s="2058" t="s">
        <v>430</v>
      </c>
      <c r="EYC47" s="2058" t="s">
        <v>430</v>
      </c>
      <c r="EYD47" s="2058" t="s">
        <v>430</v>
      </c>
      <c r="EYE47" s="2058" t="s">
        <v>430</v>
      </c>
      <c r="EYF47" s="2058" t="s">
        <v>430</v>
      </c>
      <c r="EYG47" s="2058" t="s">
        <v>430</v>
      </c>
      <c r="EYH47" s="2058" t="s">
        <v>430</v>
      </c>
      <c r="EYI47" s="2058" t="s">
        <v>430</v>
      </c>
      <c r="EYJ47" s="2058" t="s">
        <v>430</v>
      </c>
      <c r="EYK47" s="2058" t="s">
        <v>430</v>
      </c>
      <c r="EYL47" s="2058" t="s">
        <v>430</v>
      </c>
      <c r="EYM47" s="2058" t="s">
        <v>430</v>
      </c>
      <c r="EYN47" s="2058" t="s">
        <v>430</v>
      </c>
      <c r="EYO47" s="2058" t="s">
        <v>430</v>
      </c>
      <c r="EYP47" s="2058" t="s">
        <v>430</v>
      </c>
      <c r="EYQ47" s="2058" t="s">
        <v>430</v>
      </c>
      <c r="EYR47" s="2058" t="s">
        <v>430</v>
      </c>
      <c r="EYS47" s="2058" t="s">
        <v>430</v>
      </c>
      <c r="EYT47" s="2058" t="s">
        <v>430</v>
      </c>
      <c r="EYU47" s="2058" t="s">
        <v>430</v>
      </c>
      <c r="EYV47" s="2058" t="s">
        <v>430</v>
      </c>
      <c r="EYW47" s="2058" t="s">
        <v>430</v>
      </c>
      <c r="EYX47" s="2058" t="s">
        <v>430</v>
      </c>
      <c r="EYY47" s="2058" t="s">
        <v>430</v>
      </c>
      <c r="EYZ47" s="2058" t="s">
        <v>430</v>
      </c>
      <c r="EZA47" s="2058" t="s">
        <v>430</v>
      </c>
      <c r="EZB47" s="2058" t="s">
        <v>430</v>
      </c>
      <c r="EZC47" s="2058" t="s">
        <v>430</v>
      </c>
      <c r="EZD47" s="2058" t="s">
        <v>430</v>
      </c>
      <c r="EZE47" s="2058" t="s">
        <v>430</v>
      </c>
      <c r="EZF47" s="2058" t="s">
        <v>430</v>
      </c>
      <c r="EZG47" s="2058" t="s">
        <v>430</v>
      </c>
      <c r="EZH47" s="2058" t="s">
        <v>430</v>
      </c>
      <c r="EZI47" s="2058" t="s">
        <v>430</v>
      </c>
      <c r="EZJ47" s="2058" t="s">
        <v>430</v>
      </c>
      <c r="EZK47" s="2058" t="s">
        <v>430</v>
      </c>
      <c r="EZL47" s="2058" t="s">
        <v>430</v>
      </c>
      <c r="EZM47" s="2058" t="s">
        <v>430</v>
      </c>
      <c r="EZN47" s="2058" t="s">
        <v>430</v>
      </c>
      <c r="EZO47" s="2058" t="s">
        <v>430</v>
      </c>
      <c r="EZP47" s="2058" t="s">
        <v>430</v>
      </c>
      <c r="EZQ47" s="2058" t="s">
        <v>430</v>
      </c>
      <c r="EZR47" s="2058" t="s">
        <v>430</v>
      </c>
      <c r="EZS47" s="2058" t="s">
        <v>430</v>
      </c>
      <c r="EZT47" s="2058" t="s">
        <v>430</v>
      </c>
      <c r="EZU47" s="2058" t="s">
        <v>430</v>
      </c>
      <c r="EZV47" s="2058" t="s">
        <v>430</v>
      </c>
      <c r="EZW47" s="2058" t="s">
        <v>430</v>
      </c>
      <c r="EZX47" s="2058" t="s">
        <v>430</v>
      </c>
      <c r="EZY47" s="2058" t="s">
        <v>430</v>
      </c>
      <c r="EZZ47" s="2058" t="s">
        <v>430</v>
      </c>
      <c r="FAA47" s="2058" t="s">
        <v>430</v>
      </c>
      <c r="FAB47" s="2058" t="s">
        <v>430</v>
      </c>
      <c r="FAC47" s="2058" t="s">
        <v>430</v>
      </c>
      <c r="FAD47" s="2058" t="s">
        <v>430</v>
      </c>
      <c r="FAE47" s="2058" t="s">
        <v>430</v>
      </c>
      <c r="FAF47" s="2058" t="s">
        <v>430</v>
      </c>
      <c r="FAG47" s="2058" t="s">
        <v>430</v>
      </c>
      <c r="FAH47" s="2058" t="s">
        <v>430</v>
      </c>
      <c r="FAI47" s="2058" t="s">
        <v>430</v>
      </c>
      <c r="FAJ47" s="2058" t="s">
        <v>430</v>
      </c>
      <c r="FAK47" s="2058" t="s">
        <v>430</v>
      </c>
      <c r="FAL47" s="2058" t="s">
        <v>430</v>
      </c>
      <c r="FAM47" s="2058" t="s">
        <v>430</v>
      </c>
      <c r="FAN47" s="2058" t="s">
        <v>430</v>
      </c>
      <c r="FAO47" s="2058" t="s">
        <v>430</v>
      </c>
      <c r="FAP47" s="2058" t="s">
        <v>430</v>
      </c>
      <c r="FAQ47" s="2058" t="s">
        <v>430</v>
      </c>
      <c r="FAR47" s="2058" t="s">
        <v>430</v>
      </c>
      <c r="FAS47" s="2058" t="s">
        <v>430</v>
      </c>
      <c r="FAT47" s="2058" t="s">
        <v>430</v>
      </c>
      <c r="FAU47" s="2058" t="s">
        <v>430</v>
      </c>
      <c r="FAV47" s="2058" t="s">
        <v>430</v>
      </c>
      <c r="FAW47" s="2058" t="s">
        <v>430</v>
      </c>
      <c r="FAX47" s="2058" t="s">
        <v>430</v>
      </c>
      <c r="FAY47" s="2058" t="s">
        <v>430</v>
      </c>
      <c r="FAZ47" s="2058" t="s">
        <v>430</v>
      </c>
      <c r="FBA47" s="2058" t="s">
        <v>430</v>
      </c>
      <c r="FBB47" s="2058" t="s">
        <v>430</v>
      </c>
      <c r="FBC47" s="2058" t="s">
        <v>430</v>
      </c>
      <c r="FBD47" s="2058" t="s">
        <v>430</v>
      </c>
      <c r="FBE47" s="2058" t="s">
        <v>430</v>
      </c>
      <c r="FBF47" s="2058" t="s">
        <v>430</v>
      </c>
      <c r="FBG47" s="2058" t="s">
        <v>430</v>
      </c>
      <c r="FBH47" s="2058" t="s">
        <v>430</v>
      </c>
      <c r="FBI47" s="2058" t="s">
        <v>430</v>
      </c>
      <c r="FBJ47" s="2058" t="s">
        <v>430</v>
      </c>
      <c r="FBK47" s="2058" t="s">
        <v>430</v>
      </c>
      <c r="FBL47" s="2058" t="s">
        <v>430</v>
      </c>
      <c r="FBM47" s="2058" t="s">
        <v>430</v>
      </c>
      <c r="FBN47" s="2058" t="s">
        <v>430</v>
      </c>
      <c r="FBO47" s="2058" t="s">
        <v>430</v>
      </c>
      <c r="FBP47" s="2058" t="s">
        <v>430</v>
      </c>
      <c r="FBQ47" s="2058" t="s">
        <v>430</v>
      </c>
      <c r="FBR47" s="2058" t="s">
        <v>430</v>
      </c>
      <c r="FBS47" s="2058" t="s">
        <v>430</v>
      </c>
      <c r="FBT47" s="2058" t="s">
        <v>430</v>
      </c>
      <c r="FBU47" s="2058" t="s">
        <v>430</v>
      </c>
      <c r="FBV47" s="2058" t="s">
        <v>430</v>
      </c>
      <c r="FBW47" s="2058" t="s">
        <v>430</v>
      </c>
      <c r="FBX47" s="2058" t="s">
        <v>430</v>
      </c>
      <c r="FBY47" s="2058" t="s">
        <v>430</v>
      </c>
      <c r="FBZ47" s="2058" t="s">
        <v>430</v>
      </c>
      <c r="FCA47" s="2058" t="s">
        <v>430</v>
      </c>
      <c r="FCB47" s="2058" t="s">
        <v>430</v>
      </c>
      <c r="FCC47" s="2058" t="s">
        <v>430</v>
      </c>
      <c r="FCD47" s="2058" t="s">
        <v>430</v>
      </c>
      <c r="FCE47" s="2058" t="s">
        <v>430</v>
      </c>
      <c r="FCF47" s="2058" t="s">
        <v>430</v>
      </c>
      <c r="FCG47" s="2058" t="s">
        <v>430</v>
      </c>
      <c r="FCH47" s="2058" t="s">
        <v>430</v>
      </c>
      <c r="FCI47" s="2058" t="s">
        <v>430</v>
      </c>
      <c r="FCJ47" s="2058" t="s">
        <v>430</v>
      </c>
      <c r="FCK47" s="2058" t="s">
        <v>430</v>
      </c>
      <c r="FCL47" s="2058" t="s">
        <v>430</v>
      </c>
      <c r="FCM47" s="2058" t="s">
        <v>430</v>
      </c>
      <c r="FCN47" s="2058" t="s">
        <v>430</v>
      </c>
      <c r="FCO47" s="2058" t="s">
        <v>430</v>
      </c>
      <c r="FCP47" s="2058" t="s">
        <v>430</v>
      </c>
      <c r="FCQ47" s="2058" t="s">
        <v>430</v>
      </c>
      <c r="FCR47" s="2058" t="s">
        <v>430</v>
      </c>
      <c r="FCS47" s="2058" t="s">
        <v>430</v>
      </c>
      <c r="FCT47" s="2058" t="s">
        <v>430</v>
      </c>
      <c r="FCU47" s="2058" t="s">
        <v>430</v>
      </c>
      <c r="FCV47" s="2058" t="s">
        <v>430</v>
      </c>
      <c r="FCW47" s="2058" t="s">
        <v>430</v>
      </c>
      <c r="FCX47" s="2058" t="s">
        <v>430</v>
      </c>
      <c r="FCY47" s="2058" t="s">
        <v>430</v>
      </c>
      <c r="FCZ47" s="2058" t="s">
        <v>430</v>
      </c>
      <c r="FDA47" s="2058" t="s">
        <v>430</v>
      </c>
      <c r="FDB47" s="2058" t="s">
        <v>430</v>
      </c>
      <c r="FDC47" s="2058" t="s">
        <v>430</v>
      </c>
      <c r="FDD47" s="2058" t="s">
        <v>430</v>
      </c>
      <c r="FDE47" s="2058" t="s">
        <v>430</v>
      </c>
      <c r="FDF47" s="2058" t="s">
        <v>430</v>
      </c>
      <c r="FDG47" s="2058" t="s">
        <v>430</v>
      </c>
      <c r="FDH47" s="2058" t="s">
        <v>430</v>
      </c>
      <c r="FDI47" s="2058" t="s">
        <v>430</v>
      </c>
      <c r="FDJ47" s="2058" t="s">
        <v>430</v>
      </c>
      <c r="FDK47" s="2058" t="s">
        <v>430</v>
      </c>
      <c r="FDL47" s="2058" t="s">
        <v>430</v>
      </c>
      <c r="FDM47" s="2058" t="s">
        <v>430</v>
      </c>
      <c r="FDN47" s="2058" t="s">
        <v>430</v>
      </c>
      <c r="FDO47" s="2058" t="s">
        <v>430</v>
      </c>
      <c r="FDP47" s="2058" t="s">
        <v>430</v>
      </c>
      <c r="FDQ47" s="2058" t="s">
        <v>430</v>
      </c>
      <c r="FDR47" s="2058" t="s">
        <v>430</v>
      </c>
      <c r="FDS47" s="2058" t="s">
        <v>430</v>
      </c>
      <c r="FDT47" s="2058" t="s">
        <v>430</v>
      </c>
      <c r="FDU47" s="2058" t="s">
        <v>430</v>
      </c>
      <c r="FDV47" s="2058" t="s">
        <v>430</v>
      </c>
      <c r="FDW47" s="2058" t="s">
        <v>430</v>
      </c>
      <c r="FDX47" s="2058" t="s">
        <v>430</v>
      </c>
      <c r="FDY47" s="2058" t="s">
        <v>430</v>
      </c>
      <c r="FDZ47" s="2058" t="s">
        <v>430</v>
      </c>
      <c r="FEA47" s="2058" t="s">
        <v>430</v>
      </c>
      <c r="FEB47" s="2058" t="s">
        <v>430</v>
      </c>
      <c r="FEC47" s="2058" t="s">
        <v>430</v>
      </c>
      <c r="FED47" s="2058" t="s">
        <v>430</v>
      </c>
      <c r="FEE47" s="2058" t="s">
        <v>430</v>
      </c>
      <c r="FEF47" s="2058" t="s">
        <v>430</v>
      </c>
      <c r="FEG47" s="2058" t="s">
        <v>430</v>
      </c>
      <c r="FEH47" s="2058" t="s">
        <v>430</v>
      </c>
      <c r="FEI47" s="2058" t="s">
        <v>430</v>
      </c>
      <c r="FEJ47" s="2058" t="s">
        <v>430</v>
      </c>
      <c r="FEK47" s="2058" t="s">
        <v>430</v>
      </c>
      <c r="FEL47" s="2058" t="s">
        <v>430</v>
      </c>
      <c r="FEM47" s="2058" t="s">
        <v>430</v>
      </c>
      <c r="FEN47" s="2058" t="s">
        <v>430</v>
      </c>
      <c r="FEO47" s="2058" t="s">
        <v>430</v>
      </c>
      <c r="FEP47" s="2058" t="s">
        <v>430</v>
      </c>
      <c r="FEQ47" s="2058" t="s">
        <v>430</v>
      </c>
      <c r="FER47" s="2058" t="s">
        <v>430</v>
      </c>
      <c r="FES47" s="2058" t="s">
        <v>430</v>
      </c>
      <c r="FET47" s="2058" t="s">
        <v>430</v>
      </c>
      <c r="FEU47" s="2058" t="s">
        <v>430</v>
      </c>
      <c r="FEV47" s="2058" t="s">
        <v>430</v>
      </c>
      <c r="FEW47" s="2058" t="s">
        <v>430</v>
      </c>
      <c r="FEX47" s="2058" t="s">
        <v>430</v>
      </c>
      <c r="FEY47" s="2058" t="s">
        <v>430</v>
      </c>
      <c r="FEZ47" s="2058" t="s">
        <v>430</v>
      </c>
      <c r="FFA47" s="2058" t="s">
        <v>430</v>
      </c>
      <c r="FFB47" s="2058" t="s">
        <v>430</v>
      </c>
      <c r="FFC47" s="2058" t="s">
        <v>430</v>
      </c>
      <c r="FFD47" s="2058" t="s">
        <v>430</v>
      </c>
      <c r="FFE47" s="2058" t="s">
        <v>430</v>
      </c>
      <c r="FFF47" s="2058" t="s">
        <v>430</v>
      </c>
      <c r="FFG47" s="2058" t="s">
        <v>430</v>
      </c>
      <c r="FFH47" s="2058" t="s">
        <v>430</v>
      </c>
      <c r="FFI47" s="2058" t="s">
        <v>430</v>
      </c>
      <c r="FFJ47" s="2058" t="s">
        <v>430</v>
      </c>
      <c r="FFK47" s="2058" t="s">
        <v>430</v>
      </c>
      <c r="FFL47" s="2058" t="s">
        <v>430</v>
      </c>
      <c r="FFM47" s="2058" t="s">
        <v>430</v>
      </c>
      <c r="FFN47" s="2058" t="s">
        <v>430</v>
      </c>
      <c r="FFO47" s="2058" t="s">
        <v>430</v>
      </c>
      <c r="FFP47" s="2058" t="s">
        <v>430</v>
      </c>
      <c r="FFQ47" s="2058" t="s">
        <v>430</v>
      </c>
      <c r="FFR47" s="2058" t="s">
        <v>430</v>
      </c>
      <c r="FFS47" s="2058" t="s">
        <v>430</v>
      </c>
      <c r="FFT47" s="2058" t="s">
        <v>430</v>
      </c>
      <c r="FFU47" s="2058" t="s">
        <v>430</v>
      </c>
      <c r="FFV47" s="2058" t="s">
        <v>430</v>
      </c>
      <c r="FFW47" s="2058" t="s">
        <v>430</v>
      </c>
      <c r="FFX47" s="2058" t="s">
        <v>430</v>
      </c>
      <c r="FFY47" s="2058" t="s">
        <v>430</v>
      </c>
      <c r="FFZ47" s="2058" t="s">
        <v>430</v>
      </c>
      <c r="FGA47" s="2058" t="s">
        <v>430</v>
      </c>
      <c r="FGB47" s="2058" t="s">
        <v>430</v>
      </c>
      <c r="FGC47" s="2058" t="s">
        <v>430</v>
      </c>
      <c r="FGD47" s="2058" t="s">
        <v>430</v>
      </c>
      <c r="FGE47" s="2058" t="s">
        <v>430</v>
      </c>
      <c r="FGF47" s="2058" t="s">
        <v>430</v>
      </c>
      <c r="FGG47" s="2058" t="s">
        <v>430</v>
      </c>
      <c r="FGH47" s="2058" t="s">
        <v>430</v>
      </c>
      <c r="FGI47" s="2058" t="s">
        <v>430</v>
      </c>
      <c r="FGJ47" s="2058" t="s">
        <v>430</v>
      </c>
      <c r="FGK47" s="2058" t="s">
        <v>430</v>
      </c>
      <c r="FGL47" s="2058" t="s">
        <v>430</v>
      </c>
      <c r="FGM47" s="2058" t="s">
        <v>430</v>
      </c>
      <c r="FGN47" s="2058" t="s">
        <v>430</v>
      </c>
      <c r="FGO47" s="2058" t="s">
        <v>430</v>
      </c>
      <c r="FGP47" s="2058" t="s">
        <v>430</v>
      </c>
      <c r="FGQ47" s="2058" t="s">
        <v>430</v>
      </c>
      <c r="FGR47" s="2058" t="s">
        <v>430</v>
      </c>
      <c r="FGS47" s="2058" t="s">
        <v>430</v>
      </c>
      <c r="FGT47" s="2058" t="s">
        <v>430</v>
      </c>
      <c r="FGU47" s="2058" t="s">
        <v>430</v>
      </c>
      <c r="FGV47" s="2058" t="s">
        <v>430</v>
      </c>
      <c r="FGW47" s="2058" t="s">
        <v>430</v>
      </c>
      <c r="FGX47" s="2058" t="s">
        <v>430</v>
      </c>
      <c r="FGY47" s="2058" t="s">
        <v>430</v>
      </c>
      <c r="FGZ47" s="2058" t="s">
        <v>430</v>
      </c>
      <c r="FHA47" s="2058" t="s">
        <v>430</v>
      </c>
      <c r="FHB47" s="2058" t="s">
        <v>430</v>
      </c>
      <c r="FHC47" s="2058" t="s">
        <v>430</v>
      </c>
      <c r="FHD47" s="2058" t="s">
        <v>430</v>
      </c>
      <c r="FHE47" s="2058" t="s">
        <v>430</v>
      </c>
      <c r="FHF47" s="2058" t="s">
        <v>430</v>
      </c>
      <c r="FHG47" s="2058" t="s">
        <v>430</v>
      </c>
      <c r="FHH47" s="2058" t="s">
        <v>430</v>
      </c>
      <c r="FHI47" s="2058" t="s">
        <v>430</v>
      </c>
      <c r="FHJ47" s="2058" t="s">
        <v>430</v>
      </c>
      <c r="FHK47" s="2058" t="s">
        <v>430</v>
      </c>
      <c r="FHL47" s="2058" t="s">
        <v>430</v>
      </c>
      <c r="FHM47" s="2058" t="s">
        <v>430</v>
      </c>
      <c r="FHN47" s="2058" t="s">
        <v>430</v>
      </c>
      <c r="FHO47" s="2058" t="s">
        <v>430</v>
      </c>
      <c r="FHP47" s="2058" t="s">
        <v>430</v>
      </c>
      <c r="FHQ47" s="2058" t="s">
        <v>430</v>
      </c>
      <c r="FHR47" s="2058" t="s">
        <v>430</v>
      </c>
      <c r="FHS47" s="2058" t="s">
        <v>430</v>
      </c>
      <c r="FHT47" s="2058" t="s">
        <v>430</v>
      </c>
      <c r="FHU47" s="2058" t="s">
        <v>430</v>
      </c>
      <c r="FHV47" s="2058" t="s">
        <v>430</v>
      </c>
      <c r="FHW47" s="2058" t="s">
        <v>430</v>
      </c>
      <c r="FHX47" s="2058" t="s">
        <v>430</v>
      </c>
      <c r="FHY47" s="2058" t="s">
        <v>430</v>
      </c>
      <c r="FHZ47" s="2058" t="s">
        <v>430</v>
      </c>
      <c r="FIA47" s="2058" t="s">
        <v>430</v>
      </c>
      <c r="FIB47" s="2058" t="s">
        <v>430</v>
      </c>
      <c r="FIC47" s="2058" t="s">
        <v>430</v>
      </c>
      <c r="FID47" s="2058" t="s">
        <v>430</v>
      </c>
      <c r="FIE47" s="2058" t="s">
        <v>430</v>
      </c>
      <c r="FIF47" s="2058" t="s">
        <v>430</v>
      </c>
      <c r="FIG47" s="2058" t="s">
        <v>430</v>
      </c>
      <c r="FIH47" s="2058" t="s">
        <v>430</v>
      </c>
      <c r="FII47" s="2058" t="s">
        <v>430</v>
      </c>
      <c r="FIJ47" s="2058" t="s">
        <v>430</v>
      </c>
      <c r="FIK47" s="2058" t="s">
        <v>430</v>
      </c>
      <c r="FIL47" s="2058" t="s">
        <v>430</v>
      </c>
      <c r="FIM47" s="2058" t="s">
        <v>430</v>
      </c>
      <c r="FIN47" s="2058" t="s">
        <v>430</v>
      </c>
      <c r="FIO47" s="2058" t="s">
        <v>430</v>
      </c>
      <c r="FIP47" s="2058" t="s">
        <v>430</v>
      </c>
      <c r="FIQ47" s="2058" t="s">
        <v>430</v>
      </c>
      <c r="FIR47" s="2058" t="s">
        <v>430</v>
      </c>
      <c r="FIS47" s="2058" t="s">
        <v>430</v>
      </c>
      <c r="FIT47" s="2058" t="s">
        <v>430</v>
      </c>
      <c r="FIU47" s="2058" t="s">
        <v>430</v>
      </c>
      <c r="FIV47" s="2058" t="s">
        <v>430</v>
      </c>
      <c r="FIW47" s="2058" t="s">
        <v>430</v>
      </c>
      <c r="FIX47" s="2058" t="s">
        <v>430</v>
      </c>
      <c r="FIY47" s="2058" t="s">
        <v>430</v>
      </c>
      <c r="FIZ47" s="2058" t="s">
        <v>430</v>
      </c>
      <c r="FJA47" s="2058" t="s">
        <v>430</v>
      </c>
      <c r="FJB47" s="2058" t="s">
        <v>430</v>
      </c>
      <c r="FJC47" s="2058" t="s">
        <v>430</v>
      </c>
      <c r="FJD47" s="2058" t="s">
        <v>430</v>
      </c>
      <c r="FJE47" s="2058" t="s">
        <v>430</v>
      </c>
      <c r="FJF47" s="2058" t="s">
        <v>430</v>
      </c>
      <c r="FJG47" s="2058" t="s">
        <v>430</v>
      </c>
      <c r="FJH47" s="2058" t="s">
        <v>430</v>
      </c>
      <c r="FJI47" s="2058" t="s">
        <v>430</v>
      </c>
      <c r="FJJ47" s="2058" t="s">
        <v>430</v>
      </c>
      <c r="FJK47" s="2058" t="s">
        <v>430</v>
      </c>
      <c r="FJL47" s="2058" t="s">
        <v>430</v>
      </c>
      <c r="FJM47" s="2058" t="s">
        <v>430</v>
      </c>
      <c r="FJN47" s="2058" t="s">
        <v>430</v>
      </c>
      <c r="FJO47" s="2058" t="s">
        <v>430</v>
      </c>
      <c r="FJP47" s="2058" t="s">
        <v>430</v>
      </c>
      <c r="FJQ47" s="2058" t="s">
        <v>430</v>
      </c>
      <c r="FJR47" s="2058" t="s">
        <v>430</v>
      </c>
      <c r="FJS47" s="2058" t="s">
        <v>430</v>
      </c>
      <c r="FJT47" s="2058" t="s">
        <v>430</v>
      </c>
      <c r="FJU47" s="2058" t="s">
        <v>430</v>
      </c>
      <c r="FJV47" s="2058" t="s">
        <v>430</v>
      </c>
      <c r="FJW47" s="2058" t="s">
        <v>430</v>
      </c>
      <c r="FJX47" s="2058" t="s">
        <v>430</v>
      </c>
      <c r="FJY47" s="2058" t="s">
        <v>430</v>
      </c>
      <c r="FJZ47" s="2058" t="s">
        <v>430</v>
      </c>
      <c r="FKA47" s="2058" t="s">
        <v>430</v>
      </c>
      <c r="FKB47" s="2058" t="s">
        <v>430</v>
      </c>
      <c r="FKC47" s="2058" t="s">
        <v>430</v>
      </c>
      <c r="FKD47" s="2058" t="s">
        <v>430</v>
      </c>
      <c r="FKE47" s="2058" t="s">
        <v>430</v>
      </c>
      <c r="FKF47" s="2058" t="s">
        <v>430</v>
      </c>
      <c r="FKG47" s="2058" t="s">
        <v>430</v>
      </c>
      <c r="FKH47" s="2058" t="s">
        <v>430</v>
      </c>
      <c r="FKI47" s="2058" t="s">
        <v>430</v>
      </c>
      <c r="FKJ47" s="2058" t="s">
        <v>430</v>
      </c>
      <c r="FKK47" s="2058" t="s">
        <v>430</v>
      </c>
      <c r="FKL47" s="2058" t="s">
        <v>430</v>
      </c>
      <c r="FKM47" s="2058" t="s">
        <v>430</v>
      </c>
      <c r="FKN47" s="2058" t="s">
        <v>430</v>
      </c>
      <c r="FKO47" s="2058" t="s">
        <v>430</v>
      </c>
      <c r="FKP47" s="2058" t="s">
        <v>430</v>
      </c>
      <c r="FKQ47" s="2058" t="s">
        <v>430</v>
      </c>
      <c r="FKR47" s="2058" t="s">
        <v>430</v>
      </c>
      <c r="FKS47" s="2058" t="s">
        <v>430</v>
      </c>
      <c r="FKT47" s="2058" t="s">
        <v>430</v>
      </c>
      <c r="FKU47" s="2058" t="s">
        <v>430</v>
      </c>
      <c r="FKV47" s="2058" t="s">
        <v>430</v>
      </c>
      <c r="FKW47" s="2058" t="s">
        <v>430</v>
      </c>
      <c r="FKX47" s="2058" t="s">
        <v>430</v>
      </c>
      <c r="FKY47" s="2058" t="s">
        <v>430</v>
      </c>
      <c r="FKZ47" s="2058" t="s">
        <v>430</v>
      </c>
      <c r="FLA47" s="2058" t="s">
        <v>430</v>
      </c>
      <c r="FLB47" s="2058" t="s">
        <v>430</v>
      </c>
      <c r="FLC47" s="2058" t="s">
        <v>430</v>
      </c>
      <c r="FLD47" s="2058" t="s">
        <v>430</v>
      </c>
      <c r="FLE47" s="2058" t="s">
        <v>430</v>
      </c>
      <c r="FLF47" s="2058" t="s">
        <v>430</v>
      </c>
      <c r="FLG47" s="2058" t="s">
        <v>430</v>
      </c>
      <c r="FLH47" s="2058" t="s">
        <v>430</v>
      </c>
      <c r="FLI47" s="2058" t="s">
        <v>430</v>
      </c>
      <c r="FLJ47" s="2058" t="s">
        <v>430</v>
      </c>
      <c r="FLK47" s="2058" t="s">
        <v>430</v>
      </c>
      <c r="FLL47" s="2058" t="s">
        <v>430</v>
      </c>
      <c r="FLM47" s="2058" t="s">
        <v>430</v>
      </c>
      <c r="FLN47" s="2058" t="s">
        <v>430</v>
      </c>
      <c r="FLO47" s="2058" t="s">
        <v>430</v>
      </c>
      <c r="FLP47" s="2058" t="s">
        <v>430</v>
      </c>
      <c r="FLQ47" s="2058" t="s">
        <v>430</v>
      </c>
      <c r="FLR47" s="2058" t="s">
        <v>430</v>
      </c>
      <c r="FLS47" s="2058" t="s">
        <v>430</v>
      </c>
      <c r="FLT47" s="2058" t="s">
        <v>430</v>
      </c>
      <c r="FLU47" s="2058" t="s">
        <v>430</v>
      </c>
      <c r="FLV47" s="2058" t="s">
        <v>430</v>
      </c>
      <c r="FLW47" s="2058" t="s">
        <v>430</v>
      </c>
      <c r="FLX47" s="2058" t="s">
        <v>430</v>
      </c>
      <c r="FLY47" s="2058" t="s">
        <v>430</v>
      </c>
      <c r="FLZ47" s="2058" t="s">
        <v>430</v>
      </c>
      <c r="FMA47" s="2058" t="s">
        <v>430</v>
      </c>
      <c r="FMB47" s="2058" t="s">
        <v>430</v>
      </c>
      <c r="FMC47" s="2058" t="s">
        <v>430</v>
      </c>
      <c r="FMD47" s="2058" t="s">
        <v>430</v>
      </c>
      <c r="FME47" s="2058" t="s">
        <v>430</v>
      </c>
      <c r="FMF47" s="2058" t="s">
        <v>430</v>
      </c>
      <c r="FMG47" s="2058" t="s">
        <v>430</v>
      </c>
      <c r="FMH47" s="2058" t="s">
        <v>430</v>
      </c>
      <c r="FMI47" s="2058" t="s">
        <v>430</v>
      </c>
      <c r="FMJ47" s="2058" t="s">
        <v>430</v>
      </c>
      <c r="FMK47" s="2058" t="s">
        <v>430</v>
      </c>
      <c r="FML47" s="2058" t="s">
        <v>430</v>
      </c>
      <c r="FMM47" s="2058" t="s">
        <v>430</v>
      </c>
      <c r="FMN47" s="2058" t="s">
        <v>430</v>
      </c>
      <c r="FMO47" s="2058" t="s">
        <v>430</v>
      </c>
      <c r="FMP47" s="2058" t="s">
        <v>430</v>
      </c>
      <c r="FMQ47" s="2058" t="s">
        <v>430</v>
      </c>
      <c r="FMR47" s="2058" t="s">
        <v>430</v>
      </c>
      <c r="FMS47" s="2058" t="s">
        <v>430</v>
      </c>
      <c r="FMT47" s="2058" t="s">
        <v>430</v>
      </c>
      <c r="FMU47" s="2058" t="s">
        <v>430</v>
      </c>
      <c r="FMV47" s="2058" t="s">
        <v>430</v>
      </c>
      <c r="FMW47" s="2058" t="s">
        <v>430</v>
      </c>
      <c r="FMX47" s="2058" t="s">
        <v>430</v>
      </c>
      <c r="FMY47" s="2058" t="s">
        <v>430</v>
      </c>
      <c r="FMZ47" s="2058" t="s">
        <v>430</v>
      </c>
      <c r="FNA47" s="2058" t="s">
        <v>430</v>
      </c>
      <c r="FNB47" s="2058" t="s">
        <v>430</v>
      </c>
      <c r="FNC47" s="2058" t="s">
        <v>430</v>
      </c>
      <c r="FND47" s="2058" t="s">
        <v>430</v>
      </c>
      <c r="FNE47" s="2058" t="s">
        <v>430</v>
      </c>
      <c r="FNF47" s="2058" t="s">
        <v>430</v>
      </c>
      <c r="FNG47" s="2058" t="s">
        <v>430</v>
      </c>
      <c r="FNH47" s="2058" t="s">
        <v>430</v>
      </c>
      <c r="FNI47" s="2058" t="s">
        <v>430</v>
      </c>
      <c r="FNJ47" s="2058" t="s">
        <v>430</v>
      </c>
      <c r="FNK47" s="2058" t="s">
        <v>430</v>
      </c>
      <c r="FNL47" s="2058" t="s">
        <v>430</v>
      </c>
      <c r="FNM47" s="2058" t="s">
        <v>430</v>
      </c>
      <c r="FNN47" s="2058" t="s">
        <v>430</v>
      </c>
      <c r="FNO47" s="2058" t="s">
        <v>430</v>
      </c>
      <c r="FNP47" s="2058" t="s">
        <v>430</v>
      </c>
      <c r="FNQ47" s="2058" t="s">
        <v>430</v>
      </c>
      <c r="FNR47" s="2058" t="s">
        <v>430</v>
      </c>
      <c r="FNS47" s="2058" t="s">
        <v>430</v>
      </c>
      <c r="FNT47" s="2058" t="s">
        <v>430</v>
      </c>
      <c r="FNU47" s="2058" t="s">
        <v>430</v>
      </c>
      <c r="FNV47" s="2058" t="s">
        <v>430</v>
      </c>
      <c r="FNW47" s="2058" t="s">
        <v>430</v>
      </c>
      <c r="FNX47" s="2058" t="s">
        <v>430</v>
      </c>
      <c r="FNY47" s="2058" t="s">
        <v>430</v>
      </c>
      <c r="FNZ47" s="2058" t="s">
        <v>430</v>
      </c>
      <c r="FOA47" s="2058" t="s">
        <v>430</v>
      </c>
      <c r="FOB47" s="2058" t="s">
        <v>430</v>
      </c>
      <c r="FOC47" s="2058" t="s">
        <v>430</v>
      </c>
      <c r="FOD47" s="2058" t="s">
        <v>430</v>
      </c>
      <c r="FOE47" s="2058" t="s">
        <v>430</v>
      </c>
      <c r="FOF47" s="2058" t="s">
        <v>430</v>
      </c>
      <c r="FOG47" s="2058" t="s">
        <v>430</v>
      </c>
      <c r="FOH47" s="2058" t="s">
        <v>430</v>
      </c>
      <c r="FOI47" s="2058" t="s">
        <v>430</v>
      </c>
      <c r="FOJ47" s="2058" t="s">
        <v>430</v>
      </c>
      <c r="FOK47" s="2058" t="s">
        <v>430</v>
      </c>
      <c r="FOL47" s="2058" t="s">
        <v>430</v>
      </c>
      <c r="FOM47" s="2058" t="s">
        <v>430</v>
      </c>
      <c r="FON47" s="2058" t="s">
        <v>430</v>
      </c>
      <c r="FOO47" s="2058" t="s">
        <v>430</v>
      </c>
      <c r="FOP47" s="2058" t="s">
        <v>430</v>
      </c>
      <c r="FOQ47" s="2058" t="s">
        <v>430</v>
      </c>
      <c r="FOR47" s="2058" t="s">
        <v>430</v>
      </c>
      <c r="FOS47" s="2058" t="s">
        <v>430</v>
      </c>
      <c r="FOT47" s="2058" t="s">
        <v>430</v>
      </c>
      <c r="FOU47" s="2058" t="s">
        <v>430</v>
      </c>
      <c r="FOV47" s="2058" t="s">
        <v>430</v>
      </c>
      <c r="FOW47" s="2058" t="s">
        <v>430</v>
      </c>
      <c r="FOX47" s="2058" t="s">
        <v>430</v>
      </c>
      <c r="FOY47" s="2058" t="s">
        <v>430</v>
      </c>
      <c r="FOZ47" s="2058" t="s">
        <v>430</v>
      </c>
      <c r="FPA47" s="2058" t="s">
        <v>430</v>
      </c>
      <c r="FPB47" s="2058" t="s">
        <v>430</v>
      </c>
      <c r="FPC47" s="2058" t="s">
        <v>430</v>
      </c>
      <c r="FPD47" s="2058" t="s">
        <v>430</v>
      </c>
      <c r="FPE47" s="2058" t="s">
        <v>430</v>
      </c>
      <c r="FPF47" s="2058" t="s">
        <v>430</v>
      </c>
      <c r="FPG47" s="2058" t="s">
        <v>430</v>
      </c>
      <c r="FPH47" s="2058" t="s">
        <v>430</v>
      </c>
      <c r="FPI47" s="2058" t="s">
        <v>430</v>
      </c>
      <c r="FPJ47" s="2058" t="s">
        <v>430</v>
      </c>
      <c r="FPK47" s="2058" t="s">
        <v>430</v>
      </c>
      <c r="FPL47" s="2058" t="s">
        <v>430</v>
      </c>
      <c r="FPM47" s="2058" t="s">
        <v>430</v>
      </c>
      <c r="FPN47" s="2058" t="s">
        <v>430</v>
      </c>
      <c r="FPO47" s="2058" t="s">
        <v>430</v>
      </c>
      <c r="FPP47" s="2058" t="s">
        <v>430</v>
      </c>
      <c r="FPQ47" s="2058" t="s">
        <v>430</v>
      </c>
      <c r="FPR47" s="2058" t="s">
        <v>430</v>
      </c>
      <c r="FPS47" s="2058" t="s">
        <v>430</v>
      </c>
      <c r="FPT47" s="2058" t="s">
        <v>430</v>
      </c>
      <c r="FPU47" s="2058" t="s">
        <v>430</v>
      </c>
      <c r="FPV47" s="2058" t="s">
        <v>430</v>
      </c>
      <c r="FPW47" s="2058" t="s">
        <v>430</v>
      </c>
      <c r="FPX47" s="2058" t="s">
        <v>430</v>
      </c>
      <c r="FPY47" s="2058" t="s">
        <v>430</v>
      </c>
      <c r="FPZ47" s="2058" t="s">
        <v>430</v>
      </c>
      <c r="FQA47" s="2058" t="s">
        <v>430</v>
      </c>
      <c r="FQB47" s="2058" t="s">
        <v>430</v>
      </c>
      <c r="FQC47" s="2058" t="s">
        <v>430</v>
      </c>
      <c r="FQD47" s="2058" t="s">
        <v>430</v>
      </c>
      <c r="FQE47" s="2058" t="s">
        <v>430</v>
      </c>
      <c r="FQF47" s="2058" t="s">
        <v>430</v>
      </c>
      <c r="FQG47" s="2058" t="s">
        <v>430</v>
      </c>
      <c r="FQH47" s="2058" t="s">
        <v>430</v>
      </c>
      <c r="FQI47" s="2058" t="s">
        <v>430</v>
      </c>
      <c r="FQJ47" s="2058" t="s">
        <v>430</v>
      </c>
      <c r="FQK47" s="2058" t="s">
        <v>430</v>
      </c>
      <c r="FQL47" s="2058" t="s">
        <v>430</v>
      </c>
      <c r="FQM47" s="2058" t="s">
        <v>430</v>
      </c>
      <c r="FQN47" s="2058" t="s">
        <v>430</v>
      </c>
      <c r="FQO47" s="2058" t="s">
        <v>430</v>
      </c>
      <c r="FQP47" s="2058" t="s">
        <v>430</v>
      </c>
      <c r="FQQ47" s="2058" t="s">
        <v>430</v>
      </c>
      <c r="FQR47" s="2058" t="s">
        <v>430</v>
      </c>
      <c r="FQS47" s="2058" t="s">
        <v>430</v>
      </c>
      <c r="FQT47" s="2058" t="s">
        <v>430</v>
      </c>
      <c r="FQU47" s="2058" t="s">
        <v>430</v>
      </c>
      <c r="FQV47" s="2058" t="s">
        <v>430</v>
      </c>
      <c r="FQW47" s="2058" t="s">
        <v>430</v>
      </c>
      <c r="FQX47" s="2058" t="s">
        <v>430</v>
      </c>
      <c r="FQY47" s="2058" t="s">
        <v>430</v>
      </c>
      <c r="FQZ47" s="2058" t="s">
        <v>430</v>
      </c>
      <c r="FRA47" s="2058" t="s">
        <v>430</v>
      </c>
      <c r="FRB47" s="2058" t="s">
        <v>430</v>
      </c>
      <c r="FRC47" s="2058" t="s">
        <v>430</v>
      </c>
      <c r="FRD47" s="2058" t="s">
        <v>430</v>
      </c>
      <c r="FRE47" s="2058" t="s">
        <v>430</v>
      </c>
      <c r="FRF47" s="2058" t="s">
        <v>430</v>
      </c>
      <c r="FRG47" s="2058" t="s">
        <v>430</v>
      </c>
      <c r="FRH47" s="2058" t="s">
        <v>430</v>
      </c>
      <c r="FRI47" s="2058" t="s">
        <v>430</v>
      </c>
      <c r="FRJ47" s="2058" t="s">
        <v>430</v>
      </c>
      <c r="FRK47" s="2058" t="s">
        <v>430</v>
      </c>
      <c r="FRL47" s="2058" t="s">
        <v>430</v>
      </c>
      <c r="FRM47" s="2058" t="s">
        <v>430</v>
      </c>
      <c r="FRN47" s="2058" t="s">
        <v>430</v>
      </c>
      <c r="FRO47" s="2058" t="s">
        <v>430</v>
      </c>
      <c r="FRP47" s="2058" t="s">
        <v>430</v>
      </c>
      <c r="FRQ47" s="2058" t="s">
        <v>430</v>
      </c>
      <c r="FRR47" s="2058" t="s">
        <v>430</v>
      </c>
      <c r="FRS47" s="2058" t="s">
        <v>430</v>
      </c>
      <c r="FRT47" s="2058" t="s">
        <v>430</v>
      </c>
      <c r="FRU47" s="2058" t="s">
        <v>430</v>
      </c>
      <c r="FRV47" s="2058" t="s">
        <v>430</v>
      </c>
      <c r="FRW47" s="2058" t="s">
        <v>430</v>
      </c>
      <c r="FRX47" s="2058" t="s">
        <v>430</v>
      </c>
      <c r="FRY47" s="2058" t="s">
        <v>430</v>
      </c>
      <c r="FRZ47" s="2058" t="s">
        <v>430</v>
      </c>
      <c r="FSA47" s="2058" t="s">
        <v>430</v>
      </c>
      <c r="FSB47" s="2058" t="s">
        <v>430</v>
      </c>
      <c r="FSC47" s="2058" t="s">
        <v>430</v>
      </c>
      <c r="FSD47" s="2058" t="s">
        <v>430</v>
      </c>
      <c r="FSE47" s="2058" t="s">
        <v>430</v>
      </c>
      <c r="FSF47" s="2058" t="s">
        <v>430</v>
      </c>
      <c r="FSG47" s="2058" t="s">
        <v>430</v>
      </c>
      <c r="FSH47" s="2058" t="s">
        <v>430</v>
      </c>
      <c r="FSI47" s="2058" t="s">
        <v>430</v>
      </c>
      <c r="FSJ47" s="2058" t="s">
        <v>430</v>
      </c>
      <c r="FSK47" s="2058" t="s">
        <v>430</v>
      </c>
      <c r="FSL47" s="2058" t="s">
        <v>430</v>
      </c>
      <c r="FSM47" s="2058" t="s">
        <v>430</v>
      </c>
      <c r="FSN47" s="2058" t="s">
        <v>430</v>
      </c>
      <c r="FSO47" s="2058" t="s">
        <v>430</v>
      </c>
      <c r="FSP47" s="2058" t="s">
        <v>430</v>
      </c>
      <c r="FSQ47" s="2058" t="s">
        <v>430</v>
      </c>
      <c r="FSR47" s="2058" t="s">
        <v>430</v>
      </c>
      <c r="FSS47" s="2058" t="s">
        <v>430</v>
      </c>
      <c r="FST47" s="2058" t="s">
        <v>430</v>
      </c>
      <c r="FSU47" s="2058" t="s">
        <v>430</v>
      </c>
      <c r="FSV47" s="2058" t="s">
        <v>430</v>
      </c>
      <c r="FSW47" s="2058" t="s">
        <v>430</v>
      </c>
      <c r="FSX47" s="2058" t="s">
        <v>430</v>
      </c>
      <c r="FSY47" s="2058" t="s">
        <v>430</v>
      </c>
      <c r="FSZ47" s="2058" t="s">
        <v>430</v>
      </c>
      <c r="FTA47" s="2058" t="s">
        <v>430</v>
      </c>
      <c r="FTB47" s="2058" t="s">
        <v>430</v>
      </c>
      <c r="FTC47" s="2058" t="s">
        <v>430</v>
      </c>
      <c r="FTD47" s="2058" t="s">
        <v>430</v>
      </c>
      <c r="FTE47" s="2058" t="s">
        <v>430</v>
      </c>
      <c r="FTF47" s="2058" t="s">
        <v>430</v>
      </c>
      <c r="FTG47" s="2058" t="s">
        <v>430</v>
      </c>
      <c r="FTH47" s="2058" t="s">
        <v>430</v>
      </c>
      <c r="FTI47" s="2058" t="s">
        <v>430</v>
      </c>
      <c r="FTJ47" s="2058" t="s">
        <v>430</v>
      </c>
      <c r="FTK47" s="2058" t="s">
        <v>430</v>
      </c>
      <c r="FTL47" s="2058" t="s">
        <v>430</v>
      </c>
      <c r="FTM47" s="2058" t="s">
        <v>430</v>
      </c>
      <c r="FTN47" s="2058" t="s">
        <v>430</v>
      </c>
      <c r="FTO47" s="2058" t="s">
        <v>430</v>
      </c>
      <c r="FTP47" s="2058" t="s">
        <v>430</v>
      </c>
      <c r="FTQ47" s="2058" t="s">
        <v>430</v>
      </c>
      <c r="FTR47" s="2058" t="s">
        <v>430</v>
      </c>
      <c r="FTS47" s="2058" t="s">
        <v>430</v>
      </c>
      <c r="FTT47" s="2058" t="s">
        <v>430</v>
      </c>
      <c r="FTU47" s="2058" t="s">
        <v>430</v>
      </c>
      <c r="FTV47" s="2058" t="s">
        <v>430</v>
      </c>
      <c r="FTW47" s="2058" t="s">
        <v>430</v>
      </c>
      <c r="FTX47" s="2058" t="s">
        <v>430</v>
      </c>
      <c r="FTY47" s="2058" t="s">
        <v>430</v>
      </c>
      <c r="FTZ47" s="2058" t="s">
        <v>430</v>
      </c>
      <c r="FUA47" s="2058" t="s">
        <v>430</v>
      </c>
      <c r="FUB47" s="2058" t="s">
        <v>430</v>
      </c>
      <c r="FUC47" s="2058" t="s">
        <v>430</v>
      </c>
      <c r="FUD47" s="2058" t="s">
        <v>430</v>
      </c>
      <c r="FUE47" s="2058" t="s">
        <v>430</v>
      </c>
      <c r="FUF47" s="2058" t="s">
        <v>430</v>
      </c>
      <c r="FUG47" s="2058" t="s">
        <v>430</v>
      </c>
      <c r="FUH47" s="2058" t="s">
        <v>430</v>
      </c>
      <c r="FUI47" s="2058" t="s">
        <v>430</v>
      </c>
      <c r="FUJ47" s="2058" t="s">
        <v>430</v>
      </c>
      <c r="FUK47" s="2058" t="s">
        <v>430</v>
      </c>
      <c r="FUL47" s="2058" t="s">
        <v>430</v>
      </c>
      <c r="FUM47" s="2058" t="s">
        <v>430</v>
      </c>
      <c r="FUN47" s="2058" t="s">
        <v>430</v>
      </c>
      <c r="FUO47" s="2058" t="s">
        <v>430</v>
      </c>
      <c r="FUP47" s="2058" t="s">
        <v>430</v>
      </c>
      <c r="FUQ47" s="2058" t="s">
        <v>430</v>
      </c>
      <c r="FUR47" s="2058" t="s">
        <v>430</v>
      </c>
      <c r="FUS47" s="2058" t="s">
        <v>430</v>
      </c>
      <c r="FUT47" s="2058" t="s">
        <v>430</v>
      </c>
      <c r="FUU47" s="2058" t="s">
        <v>430</v>
      </c>
      <c r="FUV47" s="2058" t="s">
        <v>430</v>
      </c>
      <c r="FUW47" s="2058" t="s">
        <v>430</v>
      </c>
      <c r="FUX47" s="2058" t="s">
        <v>430</v>
      </c>
      <c r="FUY47" s="2058" t="s">
        <v>430</v>
      </c>
      <c r="FUZ47" s="2058" t="s">
        <v>430</v>
      </c>
      <c r="FVA47" s="2058" t="s">
        <v>430</v>
      </c>
      <c r="FVB47" s="2058" t="s">
        <v>430</v>
      </c>
      <c r="FVC47" s="2058" t="s">
        <v>430</v>
      </c>
      <c r="FVD47" s="2058" t="s">
        <v>430</v>
      </c>
      <c r="FVE47" s="2058" t="s">
        <v>430</v>
      </c>
      <c r="FVF47" s="2058" t="s">
        <v>430</v>
      </c>
      <c r="FVG47" s="2058" t="s">
        <v>430</v>
      </c>
      <c r="FVH47" s="2058" t="s">
        <v>430</v>
      </c>
      <c r="FVI47" s="2058" t="s">
        <v>430</v>
      </c>
      <c r="FVJ47" s="2058" t="s">
        <v>430</v>
      </c>
      <c r="FVK47" s="2058" t="s">
        <v>430</v>
      </c>
      <c r="FVL47" s="2058" t="s">
        <v>430</v>
      </c>
      <c r="FVM47" s="2058" t="s">
        <v>430</v>
      </c>
      <c r="FVN47" s="2058" t="s">
        <v>430</v>
      </c>
      <c r="FVO47" s="2058" t="s">
        <v>430</v>
      </c>
      <c r="FVP47" s="2058" t="s">
        <v>430</v>
      </c>
      <c r="FVQ47" s="2058" t="s">
        <v>430</v>
      </c>
      <c r="FVR47" s="2058" t="s">
        <v>430</v>
      </c>
      <c r="FVS47" s="2058" t="s">
        <v>430</v>
      </c>
      <c r="FVT47" s="2058" t="s">
        <v>430</v>
      </c>
      <c r="FVU47" s="2058" t="s">
        <v>430</v>
      </c>
      <c r="FVV47" s="2058" t="s">
        <v>430</v>
      </c>
      <c r="FVW47" s="2058" t="s">
        <v>430</v>
      </c>
      <c r="FVX47" s="2058" t="s">
        <v>430</v>
      </c>
      <c r="FVY47" s="2058" t="s">
        <v>430</v>
      </c>
      <c r="FVZ47" s="2058" t="s">
        <v>430</v>
      </c>
      <c r="FWA47" s="2058" t="s">
        <v>430</v>
      </c>
      <c r="FWB47" s="2058" t="s">
        <v>430</v>
      </c>
      <c r="FWC47" s="2058" t="s">
        <v>430</v>
      </c>
      <c r="FWD47" s="2058" t="s">
        <v>430</v>
      </c>
      <c r="FWE47" s="2058" t="s">
        <v>430</v>
      </c>
      <c r="FWF47" s="2058" t="s">
        <v>430</v>
      </c>
      <c r="FWG47" s="2058" t="s">
        <v>430</v>
      </c>
      <c r="FWH47" s="2058" t="s">
        <v>430</v>
      </c>
      <c r="FWI47" s="2058" t="s">
        <v>430</v>
      </c>
      <c r="FWJ47" s="2058" t="s">
        <v>430</v>
      </c>
      <c r="FWK47" s="2058" t="s">
        <v>430</v>
      </c>
      <c r="FWL47" s="2058" t="s">
        <v>430</v>
      </c>
      <c r="FWM47" s="2058" t="s">
        <v>430</v>
      </c>
      <c r="FWN47" s="2058" t="s">
        <v>430</v>
      </c>
      <c r="FWO47" s="2058" t="s">
        <v>430</v>
      </c>
      <c r="FWP47" s="2058" t="s">
        <v>430</v>
      </c>
      <c r="FWQ47" s="2058" t="s">
        <v>430</v>
      </c>
      <c r="FWR47" s="2058" t="s">
        <v>430</v>
      </c>
      <c r="FWS47" s="2058" t="s">
        <v>430</v>
      </c>
      <c r="FWT47" s="2058" t="s">
        <v>430</v>
      </c>
      <c r="FWU47" s="2058" t="s">
        <v>430</v>
      </c>
      <c r="FWV47" s="2058" t="s">
        <v>430</v>
      </c>
      <c r="FWW47" s="2058" t="s">
        <v>430</v>
      </c>
      <c r="FWX47" s="2058" t="s">
        <v>430</v>
      </c>
      <c r="FWY47" s="2058" t="s">
        <v>430</v>
      </c>
      <c r="FWZ47" s="2058" t="s">
        <v>430</v>
      </c>
      <c r="FXA47" s="2058" t="s">
        <v>430</v>
      </c>
      <c r="FXB47" s="2058" t="s">
        <v>430</v>
      </c>
      <c r="FXC47" s="2058" t="s">
        <v>430</v>
      </c>
      <c r="FXD47" s="2058" t="s">
        <v>430</v>
      </c>
      <c r="FXE47" s="2058" t="s">
        <v>430</v>
      </c>
      <c r="FXF47" s="2058" t="s">
        <v>430</v>
      </c>
      <c r="FXG47" s="2058" t="s">
        <v>430</v>
      </c>
      <c r="FXH47" s="2058" t="s">
        <v>430</v>
      </c>
      <c r="FXI47" s="2058" t="s">
        <v>430</v>
      </c>
      <c r="FXJ47" s="2058" t="s">
        <v>430</v>
      </c>
      <c r="FXK47" s="2058" t="s">
        <v>430</v>
      </c>
      <c r="FXL47" s="2058" t="s">
        <v>430</v>
      </c>
      <c r="FXM47" s="2058" t="s">
        <v>430</v>
      </c>
      <c r="FXN47" s="2058" t="s">
        <v>430</v>
      </c>
      <c r="FXO47" s="2058" t="s">
        <v>430</v>
      </c>
      <c r="FXP47" s="2058" t="s">
        <v>430</v>
      </c>
      <c r="FXQ47" s="2058" t="s">
        <v>430</v>
      </c>
      <c r="FXR47" s="2058" t="s">
        <v>430</v>
      </c>
      <c r="FXS47" s="2058" t="s">
        <v>430</v>
      </c>
      <c r="FXT47" s="2058" t="s">
        <v>430</v>
      </c>
      <c r="FXU47" s="2058" t="s">
        <v>430</v>
      </c>
      <c r="FXV47" s="2058" t="s">
        <v>430</v>
      </c>
      <c r="FXW47" s="2058" t="s">
        <v>430</v>
      </c>
      <c r="FXX47" s="2058" t="s">
        <v>430</v>
      </c>
      <c r="FXY47" s="2058" t="s">
        <v>430</v>
      </c>
      <c r="FXZ47" s="2058" t="s">
        <v>430</v>
      </c>
      <c r="FYA47" s="2058" t="s">
        <v>430</v>
      </c>
      <c r="FYB47" s="2058" t="s">
        <v>430</v>
      </c>
      <c r="FYC47" s="2058" t="s">
        <v>430</v>
      </c>
      <c r="FYD47" s="2058" t="s">
        <v>430</v>
      </c>
      <c r="FYE47" s="2058" t="s">
        <v>430</v>
      </c>
      <c r="FYF47" s="2058" t="s">
        <v>430</v>
      </c>
      <c r="FYG47" s="2058" t="s">
        <v>430</v>
      </c>
      <c r="FYH47" s="2058" t="s">
        <v>430</v>
      </c>
      <c r="FYI47" s="2058" t="s">
        <v>430</v>
      </c>
      <c r="FYJ47" s="2058" t="s">
        <v>430</v>
      </c>
      <c r="FYK47" s="2058" t="s">
        <v>430</v>
      </c>
      <c r="FYL47" s="2058" t="s">
        <v>430</v>
      </c>
      <c r="FYM47" s="2058" t="s">
        <v>430</v>
      </c>
      <c r="FYN47" s="2058" t="s">
        <v>430</v>
      </c>
      <c r="FYO47" s="2058" t="s">
        <v>430</v>
      </c>
      <c r="FYP47" s="2058" t="s">
        <v>430</v>
      </c>
      <c r="FYQ47" s="2058" t="s">
        <v>430</v>
      </c>
      <c r="FYR47" s="2058" t="s">
        <v>430</v>
      </c>
      <c r="FYS47" s="2058" t="s">
        <v>430</v>
      </c>
      <c r="FYT47" s="2058" t="s">
        <v>430</v>
      </c>
      <c r="FYU47" s="2058" t="s">
        <v>430</v>
      </c>
      <c r="FYV47" s="2058" t="s">
        <v>430</v>
      </c>
      <c r="FYW47" s="2058" t="s">
        <v>430</v>
      </c>
      <c r="FYX47" s="2058" t="s">
        <v>430</v>
      </c>
      <c r="FYY47" s="2058" t="s">
        <v>430</v>
      </c>
      <c r="FYZ47" s="2058" t="s">
        <v>430</v>
      </c>
      <c r="FZA47" s="2058" t="s">
        <v>430</v>
      </c>
      <c r="FZB47" s="2058" t="s">
        <v>430</v>
      </c>
      <c r="FZC47" s="2058" t="s">
        <v>430</v>
      </c>
      <c r="FZD47" s="2058" t="s">
        <v>430</v>
      </c>
      <c r="FZE47" s="2058" t="s">
        <v>430</v>
      </c>
      <c r="FZF47" s="2058" t="s">
        <v>430</v>
      </c>
      <c r="FZG47" s="2058" t="s">
        <v>430</v>
      </c>
      <c r="FZH47" s="2058" t="s">
        <v>430</v>
      </c>
      <c r="FZI47" s="2058" t="s">
        <v>430</v>
      </c>
      <c r="FZJ47" s="2058" t="s">
        <v>430</v>
      </c>
      <c r="FZK47" s="2058" t="s">
        <v>430</v>
      </c>
      <c r="FZL47" s="2058" t="s">
        <v>430</v>
      </c>
      <c r="FZM47" s="2058" t="s">
        <v>430</v>
      </c>
      <c r="FZN47" s="2058" t="s">
        <v>430</v>
      </c>
      <c r="FZO47" s="2058" t="s">
        <v>430</v>
      </c>
      <c r="FZP47" s="2058" t="s">
        <v>430</v>
      </c>
      <c r="FZQ47" s="2058" t="s">
        <v>430</v>
      </c>
      <c r="FZR47" s="2058" t="s">
        <v>430</v>
      </c>
      <c r="FZS47" s="2058" t="s">
        <v>430</v>
      </c>
      <c r="FZT47" s="2058" t="s">
        <v>430</v>
      </c>
      <c r="FZU47" s="2058" t="s">
        <v>430</v>
      </c>
      <c r="FZV47" s="2058" t="s">
        <v>430</v>
      </c>
      <c r="FZW47" s="2058" t="s">
        <v>430</v>
      </c>
      <c r="FZX47" s="2058" t="s">
        <v>430</v>
      </c>
      <c r="FZY47" s="2058" t="s">
        <v>430</v>
      </c>
      <c r="FZZ47" s="2058" t="s">
        <v>430</v>
      </c>
      <c r="GAA47" s="2058" t="s">
        <v>430</v>
      </c>
      <c r="GAB47" s="2058" t="s">
        <v>430</v>
      </c>
      <c r="GAC47" s="2058" t="s">
        <v>430</v>
      </c>
      <c r="GAD47" s="2058" t="s">
        <v>430</v>
      </c>
      <c r="GAE47" s="2058" t="s">
        <v>430</v>
      </c>
      <c r="GAF47" s="2058" t="s">
        <v>430</v>
      </c>
      <c r="GAG47" s="2058" t="s">
        <v>430</v>
      </c>
      <c r="GAH47" s="2058" t="s">
        <v>430</v>
      </c>
      <c r="GAI47" s="2058" t="s">
        <v>430</v>
      </c>
      <c r="GAJ47" s="2058" t="s">
        <v>430</v>
      </c>
      <c r="GAK47" s="2058" t="s">
        <v>430</v>
      </c>
      <c r="GAL47" s="2058" t="s">
        <v>430</v>
      </c>
      <c r="GAM47" s="2058" t="s">
        <v>430</v>
      </c>
      <c r="GAN47" s="2058" t="s">
        <v>430</v>
      </c>
      <c r="GAO47" s="2058" t="s">
        <v>430</v>
      </c>
      <c r="GAP47" s="2058" t="s">
        <v>430</v>
      </c>
      <c r="GAQ47" s="2058" t="s">
        <v>430</v>
      </c>
      <c r="GAR47" s="2058" t="s">
        <v>430</v>
      </c>
      <c r="GAS47" s="2058" t="s">
        <v>430</v>
      </c>
      <c r="GAT47" s="2058" t="s">
        <v>430</v>
      </c>
      <c r="GAU47" s="2058" t="s">
        <v>430</v>
      </c>
      <c r="GAV47" s="2058" t="s">
        <v>430</v>
      </c>
      <c r="GAW47" s="2058" t="s">
        <v>430</v>
      </c>
      <c r="GAX47" s="2058" t="s">
        <v>430</v>
      </c>
      <c r="GAY47" s="2058" t="s">
        <v>430</v>
      </c>
      <c r="GAZ47" s="2058" t="s">
        <v>430</v>
      </c>
      <c r="GBA47" s="2058" t="s">
        <v>430</v>
      </c>
      <c r="GBB47" s="2058" t="s">
        <v>430</v>
      </c>
      <c r="GBC47" s="2058" t="s">
        <v>430</v>
      </c>
      <c r="GBD47" s="2058" t="s">
        <v>430</v>
      </c>
      <c r="GBE47" s="2058" t="s">
        <v>430</v>
      </c>
      <c r="GBF47" s="2058" t="s">
        <v>430</v>
      </c>
      <c r="GBG47" s="2058" t="s">
        <v>430</v>
      </c>
      <c r="GBH47" s="2058" t="s">
        <v>430</v>
      </c>
      <c r="GBI47" s="2058" t="s">
        <v>430</v>
      </c>
      <c r="GBJ47" s="2058" t="s">
        <v>430</v>
      </c>
      <c r="GBK47" s="2058" t="s">
        <v>430</v>
      </c>
      <c r="GBL47" s="2058" t="s">
        <v>430</v>
      </c>
      <c r="GBM47" s="2058" t="s">
        <v>430</v>
      </c>
      <c r="GBN47" s="2058" t="s">
        <v>430</v>
      </c>
      <c r="GBO47" s="2058" t="s">
        <v>430</v>
      </c>
      <c r="GBP47" s="2058" t="s">
        <v>430</v>
      </c>
      <c r="GBQ47" s="2058" t="s">
        <v>430</v>
      </c>
      <c r="GBR47" s="2058" t="s">
        <v>430</v>
      </c>
      <c r="GBS47" s="2058" t="s">
        <v>430</v>
      </c>
      <c r="GBT47" s="2058" t="s">
        <v>430</v>
      </c>
      <c r="GBU47" s="2058" t="s">
        <v>430</v>
      </c>
      <c r="GBV47" s="2058" t="s">
        <v>430</v>
      </c>
      <c r="GBW47" s="2058" t="s">
        <v>430</v>
      </c>
      <c r="GBX47" s="2058" t="s">
        <v>430</v>
      </c>
      <c r="GBY47" s="2058" t="s">
        <v>430</v>
      </c>
      <c r="GBZ47" s="2058" t="s">
        <v>430</v>
      </c>
      <c r="GCA47" s="2058" t="s">
        <v>430</v>
      </c>
      <c r="GCB47" s="2058" t="s">
        <v>430</v>
      </c>
      <c r="GCC47" s="2058" t="s">
        <v>430</v>
      </c>
      <c r="GCD47" s="2058" t="s">
        <v>430</v>
      </c>
      <c r="GCE47" s="2058" t="s">
        <v>430</v>
      </c>
      <c r="GCF47" s="2058" t="s">
        <v>430</v>
      </c>
      <c r="GCG47" s="2058" t="s">
        <v>430</v>
      </c>
      <c r="GCH47" s="2058" t="s">
        <v>430</v>
      </c>
      <c r="GCI47" s="2058" t="s">
        <v>430</v>
      </c>
      <c r="GCJ47" s="2058" t="s">
        <v>430</v>
      </c>
      <c r="GCK47" s="2058" t="s">
        <v>430</v>
      </c>
      <c r="GCL47" s="2058" t="s">
        <v>430</v>
      </c>
      <c r="GCM47" s="2058" t="s">
        <v>430</v>
      </c>
      <c r="GCN47" s="2058" t="s">
        <v>430</v>
      </c>
      <c r="GCO47" s="2058" t="s">
        <v>430</v>
      </c>
      <c r="GCP47" s="2058" t="s">
        <v>430</v>
      </c>
      <c r="GCQ47" s="2058" t="s">
        <v>430</v>
      </c>
      <c r="GCR47" s="2058" t="s">
        <v>430</v>
      </c>
      <c r="GCS47" s="2058" t="s">
        <v>430</v>
      </c>
      <c r="GCT47" s="2058" t="s">
        <v>430</v>
      </c>
      <c r="GCU47" s="2058" t="s">
        <v>430</v>
      </c>
      <c r="GCV47" s="2058" t="s">
        <v>430</v>
      </c>
      <c r="GCW47" s="2058" t="s">
        <v>430</v>
      </c>
      <c r="GCX47" s="2058" t="s">
        <v>430</v>
      </c>
      <c r="GCY47" s="2058" t="s">
        <v>430</v>
      </c>
      <c r="GCZ47" s="2058" t="s">
        <v>430</v>
      </c>
      <c r="GDA47" s="2058" t="s">
        <v>430</v>
      </c>
      <c r="GDB47" s="2058" t="s">
        <v>430</v>
      </c>
      <c r="GDC47" s="2058" t="s">
        <v>430</v>
      </c>
      <c r="GDD47" s="2058" t="s">
        <v>430</v>
      </c>
      <c r="GDE47" s="2058" t="s">
        <v>430</v>
      </c>
      <c r="GDF47" s="2058" t="s">
        <v>430</v>
      </c>
      <c r="GDG47" s="2058" t="s">
        <v>430</v>
      </c>
      <c r="GDH47" s="2058" t="s">
        <v>430</v>
      </c>
      <c r="GDI47" s="2058" t="s">
        <v>430</v>
      </c>
      <c r="GDJ47" s="2058" t="s">
        <v>430</v>
      </c>
      <c r="GDK47" s="2058" t="s">
        <v>430</v>
      </c>
      <c r="GDL47" s="2058" t="s">
        <v>430</v>
      </c>
      <c r="GDM47" s="2058" t="s">
        <v>430</v>
      </c>
      <c r="GDN47" s="2058" t="s">
        <v>430</v>
      </c>
      <c r="GDO47" s="2058" t="s">
        <v>430</v>
      </c>
      <c r="GDP47" s="2058" t="s">
        <v>430</v>
      </c>
      <c r="GDQ47" s="2058" t="s">
        <v>430</v>
      </c>
      <c r="GDR47" s="2058" t="s">
        <v>430</v>
      </c>
      <c r="GDS47" s="2058" t="s">
        <v>430</v>
      </c>
      <c r="GDT47" s="2058" t="s">
        <v>430</v>
      </c>
      <c r="GDU47" s="2058" t="s">
        <v>430</v>
      </c>
      <c r="GDV47" s="2058" t="s">
        <v>430</v>
      </c>
      <c r="GDW47" s="2058" t="s">
        <v>430</v>
      </c>
      <c r="GDX47" s="2058" t="s">
        <v>430</v>
      </c>
      <c r="GDY47" s="2058" t="s">
        <v>430</v>
      </c>
      <c r="GDZ47" s="2058" t="s">
        <v>430</v>
      </c>
      <c r="GEA47" s="2058" t="s">
        <v>430</v>
      </c>
      <c r="GEB47" s="2058" t="s">
        <v>430</v>
      </c>
      <c r="GEC47" s="2058" t="s">
        <v>430</v>
      </c>
      <c r="GED47" s="2058" t="s">
        <v>430</v>
      </c>
      <c r="GEE47" s="2058" t="s">
        <v>430</v>
      </c>
      <c r="GEF47" s="2058" t="s">
        <v>430</v>
      </c>
      <c r="GEG47" s="2058" t="s">
        <v>430</v>
      </c>
      <c r="GEH47" s="2058" t="s">
        <v>430</v>
      </c>
      <c r="GEI47" s="2058" t="s">
        <v>430</v>
      </c>
      <c r="GEJ47" s="2058" t="s">
        <v>430</v>
      </c>
      <c r="GEK47" s="2058" t="s">
        <v>430</v>
      </c>
      <c r="GEL47" s="2058" t="s">
        <v>430</v>
      </c>
      <c r="GEM47" s="2058" t="s">
        <v>430</v>
      </c>
      <c r="GEN47" s="2058" t="s">
        <v>430</v>
      </c>
      <c r="GEO47" s="2058" t="s">
        <v>430</v>
      </c>
      <c r="GEP47" s="2058" t="s">
        <v>430</v>
      </c>
      <c r="GEQ47" s="2058" t="s">
        <v>430</v>
      </c>
      <c r="GER47" s="2058" t="s">
        <v>430</v>
      </c>
      <c r="GES47" s="2058" t="s">
        <v>430</v>
      </c>
      <c r="GET47" s="2058" t="s">
        <v>430</v>
      </c>
      <c r="GEU47" s="2058" t="s">
        <v>430</v>
      </c>
      <c r="GEV47" s="2058" t="s">
        <v>430</v>
      </c>
      <c r="GEW47" s="2058" t="s">
        <v>430</v>
      </c>
      <c r="GEX47" s="2058" t="s">
        <v>430</v>
      </c>
      <c r="GEY47" s="2058" t="s">
        <v>430</v>
      </c>
      <c r="GEZ47" s="2058" t="s">
        <v>430</v>
      </c>
      <c r="GFA47" s="2058" t="s">
        <v>430</v>
      </c>
      <c r="GFB47" s="2058" t="s">
        <v>430</v>
      </c>
      <c r="GFC47" s="2058" t="s">
        <v>430</v>
      </c>
      <c r="GFD47" s="2058" t="s">
        <v>430</v>
      </c>
      <c r="GFE47" s="2058" t="s">
        <v>430</v>
      </c>
      <c r="GFF47" s="2058" t="s">
        <v>430</v>
      </c>
      <c r="GFG47" s="2058" t="s">
        <v>430</v>
      </c>
      <c r="GFH47" s="2058" t="s">
        <v>430</v>
      </c>
      <c r="GFI47" s="2058" t="s">
        <v>430</v>
      </c>
      <c r="GFJ47" s="2058" t="s">
        <v>430</v>
      </c>
      <c r="GFK47" s="2058" t="s">
        <v>430</v>
      </c>
      <c r="GFL47" s="2058" t="s">
        <v>430</v>
      </c>
      <c r="GFM47" s="2058" t="s">
        <v>430</v>
      </c>
      <c r="GFN47" s="2058" t="s">
        <v>430</v>
      </c>
      <c r="GFO47" s="2058" t="s">
        <v>430</v>
      </c>
      <c r="GFP47" s="2058" t="s">
        <v>430</v>
      </c>
      <c r="GFQ47" s="2058" t="s">
        <v>430</v>
      </c>
      <c r="GFR47" s="2058" t="s">
        <v>430</v>
      </c>
      <c r="GFS47" s="2058" t="s">
        <v>430</v>
      </c>
      <c r="GFT47" s="2058" t="s">
        <v>430</v>
      </c>
      <c r="GFU47" s="2058" t="s">
        <v>430</v>
      </c>
      <c r="GFV47" s="2058" t="s">
        <v>430</v>
      </c>
      <c r="GFW47" s="2058" t="s">
        <v>430</v>
      </c>
      <c r="GFX47" s="2058" t="s">
        <v>430</v>
      </c>
      <c r="GFY47" s="2058" t="s">
        <v>430</v>
      </c>
      <c r="GFZ47" s="2058" t="s">
        <v>430</v>
      </c>
      <c r="GGA47" s="2058" t="s">
        <v>430</v>
      </c>
      <c r="GGB47" s="2058" t="s">
        <v>430</v>
      </c>
      <c r="GGC47" s="2058" t="s">
        <v>430</v>
      </c>
      <c r="GGD47" s="2058" t="s">
        <v>430</v>
      </c>
      <c r="GGE47" s="2058" t="s">
        <v>430</v>
      </c>
      <c r="GGF47" s="2058" t="s">
        <v>430</v>
      </c>
      <c r="GGG47" s="2058" t="s">
        <v>430</v>
      </c>
      <c r="GGH47" s="2058" t="s">
        <v>430</v>
      </c>
      <c r="GGI47" s="2058" t="s">
        <v>430</v>
      </c>
      <c r="GGJ47" s="2058" t="s">
        <v>430</v>
      </c>
      <c r="GGK47" s="2058" t="s">
        <v>430</v>
      </c>
      <c r="GGL47" s="2058" t="s">
        <v>430</v>
      </c>
      <c r="GGM47" s="2058" t="s">
        <v>430</v>
      </c>
      <c r="GGN47" s="2058" t="s">
        <v>430</v>
      </c>
      <c r="GGO47" s="2058" t="s">
        <v>430</v>
      </c>
      <c r="GGP47" s="2058" t="s">
        <v>430</v>
      </c>
      <c r="GGQ47" s="2058" t="s">
        <v>430</v>
      </c>
      <c r="GGR47" s="2058" t="s">
        <v>430</v>
      </c>
      <c r="GGS47" s="2058" t="s">
        <v>430</v>
      </c>
      <c r="GGT47" s="2058" t="s">
        <v>430</v>
      </c>
      <c r="GGU47" s="2058" t="s">
        <v>430</v>
      </c>
      <c r="GGV47" s="2058" t="s">
        <v>430</v>
      </c>
      <c r="GGW47" s="2058" t="s">
        <v>430</v>
      </c>
      <c r="GGX47" s="2058" t="s">
        <v>430</v>
      </c>
      <c r="GGY47" s="2058" t="s">
        <v>430</v>
      </c>
      <c r="GGZ47" s="2058" t="s">
        <v>430</v>
      </c>
      <c r="GHA47" s="2058" t="s">
        <v>430</v>
      </c>
      <c r="GHB47" s="2058" t="s">
        <v>430</v>
      </c>
      <c r="GHC47" s="2058" t="s">
        <v>430</v>
      </c>
      <c r="GHD47" s="2058" t="s">
        <v>430</v>
      </c>
      <c r="GHE47" s="2058" t="s">
        <v>430</v>
      </c>
      <c r="GHF47" s="2058" t="s">
        <v>430</v>
      </c>
      <c r="GHG47" s="2058" t="s">
        <v>430</v>
      </c>
      <c r="GHH47" s="2058" t="s">
        <v>430</v>
      </c>
      <c r="GHI47" s="2058" t="s">
        <v>430</v>
      </c>
      <c r="GHJ47" s="2058" t="s">
        <v>430</v>
      </c>
      <c r="GHK47" s="2058" t="s">
        <v>430</v>
      </c>
      <c r="GHL47" s="2058" t="s">
        <v>430</v>
      </c>
      <c r="GHM47" s="2058" t="s">
        <v>430</v>
      </c>
      <c r="GHN47" s="2058" t="s">
        <v>430</v>
      </c>
      <c r="GHO47" s="2058" t="s">
        <v>430</v>
      </c>
      <c r="GHP47" s="2058" t="s">
        <v>430</v>
      </c>
      <c r="GHQ47" s="2058" t="s">
        <v>430</v>
      </c>
      <c r="GHR47" s="2058" t="s">
        <v>430</v>
      </c>
      <c r="GHS47" s="2058" t="s">
        <v>430</v>
      </c>
      <c r="GHT47" s="2058" t="s">
        <v>430</v>
      </c>
      <c r="GHU47" s="2058" t="s">
        <v>430</v>
      </c>
      <c r="GHV47" s="2058" t="s">
        <v>430</v>
      </c>
      <c r="GHW47" s="2058" t="s">
        <v>430</v>
      </c>
      <c r="GHX47" s="2058" t="s">
        <v>430</v>
      </c>
      <c r="GHY47" s="2058" t="s">
        <v>430</v>
      </c>
      <c r="GHZ47" s="2058" t="s">
        <v>430</v>
      </c>
      <c r="GIA47" s="2058" t="s">
        <v>430</v>
      </c>
      <c r="GIB47" s="2058" t="s">
        <v>430</v>
      </c>
      <c r="GIC47" s="2058" t="s">
        <v>430</v>
      </c>
      <c r="GID47" s="2058" t="s">
        <v>430</v>
      </c>
      <c r="GIE47" s="2058" t="s">
        <v>430</v>
      </c>
      <c r="GIF47" s="2058" t="s">
        <v>430</v>
      </c>
      <c r="GIG47" s="2058" t="s">
        <v>430</v>
      </c>
      <c r="GIH47" s="2058" t="s">
        <v>430</v>
      </c>
      <c r="GII47" s="2058" t="s">
        <v>430</v>
      </c>
      <c r="GIJ47" s="2058" t="s">
        <v>430</v>
      </c>
      <c r="GIK47" s="2058" t="s">
        <v>430</v>
      </c>
      <c r="GIL47" s="2058" t="s">
        <v>430</v>
      </c>
      <c r="GIM47" s="2058" t="s">
        <v>430</v>
      </c>
      <c r="GIN47" s="2058" t="s">
        <v>430</v>
      </c>
      <c r="GIO47" s="2058" t="s">
        <v>430</v>
      </c>
      <c r="GIP47" s="2058" t="s">
        <v>430</v>
      </c>
      <c r="GIQ47" s="2058" t="s">
        <v>430</v>
      </c>
      <c r="GIR47" s="2058" t="s">
        <v>430</v>
      </c>
      <c r="GIS47" s="2058" t="s">
        <v>430</v>
      </c>
      <c r="GIT47" s="2058" t="s">
        <v>430</v>
      </c>
      <c r="GIU47" s="2058" t="s">
        <v>430</v>
      </c>
      <c r="GIV47" s="2058" t="s">
        <v>430</v>
      </c>
      <c r="GIW47" s="2058" t="s">
        <v>430</v>
      </c>
      <c r="GIX47" s="2058" t="s">
        <v>430</v>
      </c>
      <c r="GIY47" s="2058" t="s">
        <v>430</v>
      </c>
      <c r="GIZ47" s="2058" t="s">
        <v>430</v>
      </c>
      <c r="GJA47" s="2058" t="s">
        <v>430</v>
      </c>
      <c r="GJB47" s="2058" t="s">
        <v>430</v>
      </c>
      <c r="GJC47" s="2058" t="s">
        <v>430</v>
      </c>
      <c r="GJD47" s="2058" t="s">
        <v>430</v>
      </c>
      <c r="GJE47" s="2058" t="s">
        <v>430</v>
      </c>
      <c r="GJF47" s="2058" t="s">
        <v>430</v>
      </c>
      <c r="GJG47" s="2058" t="s">
        <v>430</v>
      </c>
      <c r="GJH47" s="2058" t="s">
        <v>430</v>
      </c>
      <c r="GJI47" s="2058" t="s">
        <v>430</v>
      </c>
      <c r="GJJ47" s="2058" t="s">
        <v>430</v>
      </c>
      <c r="GJK47" s="2058" t="s">
        <v>430</v>
      </c>
      <c r="GJL47" s="2058" t="s">
        <v>430</v>
      </c>
      <c r="GJM47" s="2058" t="s">
        <v>430</v>
      </c>
      <c r="GJN47" s="2058" t="s">
        <v>430</v>
      </c>
      <c r="GJO47" s="2058" t="s">
        <v>430</v>
      </c>
      <c r="GJP47" s="2058" t="s">
        <v>430</v>
      </c>
      <c r="GJQ47" s="2058" t="s">
        <v>430</v>
      </c>
      <c r="GJR47" s="2058" t="s">
        <v>430</v>
      </c>
      <c r="GJS47" s="2058" t="s">
        <v>430</v>
      </c>
      <c r="GJT47" s="2058" t="s">
        <v>430</v>
      </c>
      <c r="GJU47" s="2058" t="s">
        <v>430</v>
      </c>
      <c r="GJV47" s="2058" t="s">
        <v>430</v>
      </c>
      <c r="GJW47" s="2058" t="s">
        <v>430</v>
      </c>
      <c r="GJX47" s="2058" t="s">
        <v>430</v>
      </c>
      <c r="GJY47" s="2058" t="s">
        <v>430</v>
      </c>
      <c r="GJZ47" s="2058" t="s">
        <v>430</v>
      </c>
      <c r="GKA47" s="2058" t="s">
        <v>430</v>
      </c>
      <c r="GKB47" s="2058" t="s">
        <v>430</v>
      </c>
      <c r="GKC47" s="2058" t="s">
        <v>430</v>
      </c>
      <c r="GKD47" s="2058" t="s">
        <v>430</v>
      </c>
      <c r="GKE47" s="2058" t="s">
        <v>430</v>
      </c>
      <c r="GKF47" s="2058" t="s">
        <v>430</v>
      </c>
      <c r="GKG47" s="2058" t="s">
        <v>430</v>
      </c>
      <c r="GKH47" s="2058" t="s">
        <v>430</v>
      </c>
      <c r="GKI47" s="2058" t="s">
        <v>430</v>
      </c>
      <c r="GKJ47" s="2058" t="s">
        <v>430</v>
      </c>
      <c r="GKK47" s="2058" t="s">
        <v>430</v>
      </c>
      <c r="GKL47" s="2058" t="s">
        <v>430</v>
      </c>
      <c r="GKM47" s="2058" t="s">
        <v>430</v>
      </c>
      <c r="GKN47" s="2058" t="s">
        <v>430</v>
      </c>
      <c r="GKO47" s="2058" t="s">
        <v>430</v>
      </c>
      <c r="GKP47" s="2058" t="s">
        <v>430</v>
      </c>
      <c r="GKQ47" s="2058" t="s">
        <v>430</v>
      </c>
      <c r="GKR47" s="2058" t="s">
        <v>430</v>
      </c>
      <c r="GKS47" s="2058" t="s">
        <v>430</v>
      </c>
      <c r="GKT47" s="2058" t="s">
        <v>430</v>
      </c>
      <c r="GKU47" s="2058" t="s">
        <v>430</v>
      </c>
      <c r="GKV47" s="2058" t="s">
        <v>430</v>
      </c>
      <c r="GKW47" s="2058" t="s">
        <v>430</v>
      </c>
      <c r="GKX47" s="2058" t="s">
        <v>430</v>
      </c>
      <c r="GKY47" s="2058" t="s">
        <v>430</v>
      </c>
      <c r="GKZ47" s="2058" t="s">
        <v>430</v>
      </c>
      <c r="GLA47" s="2058" t="s">
        <v>430</v>
      </c>
      <c r="GLB47" s="2058" t="s">
        <v>430</v>
      </c>
      <c r="GLC47" s="2058" t="s">
        <v>430</v>
      </c>
      <c r="GLD47" s="2058" t="s">
        <v>430</v>
      </c>
      <c r="GLE47" s="2058" t="s">
        <v>430</v>
      </c>
      <c r="GLF47" s="2058" t="s">
        <v>430</v>
      </c>
      <c r="GLG47" s="2058" t="s">
        <v>430</v>
      </c>
      <c r="GLH47" s="2058" t="s">
        <v>430</v>
      </c>
      <c r="GLI47" s="2058" t="s">
        <v>430</v>
      </c>
      <c r="GLJ47" s="2058" t="s">
        <v>430</v>
      </c>
      <c r="GLK47" s="2058" t="s">
        <v>430</v>
      </c>
      <c r="GLL47" s="2058" t="s">
        <v>430</v>
      </c>
      <c r="GLM47" s="2058" t="s">
        <v>430</v>
      </c>
      <c r="GLN47" s="2058" t="s">
        <v>430</v>
      </c>
      <c r="GLO47" s="2058" t="s">
        <v>430</v>
      </c>
      <c r="GLP47" s="2058" t="s">
        <v>430</v>
      </c>
      <c r="GLQ47" s="2058" t="s">
        <v>430</v>
      </c>
      <c r="GLR47" s="2058" t="s">
        <v>430</v>
      </c>
      <c r="GLS47" s="2058" t="s">
        <v>430</v>
      </c>
      <c r="GLT47" s="2058" t="s">
        <v>430</v>
      </c>
      <c r="GLU47" s="2058" t="s">
        <v>430</v>
      </c>
      <c r="GLV47" s="2058" t="s">
        <v>430</v>
      </c>
      <c r="GLW47" s="2058" t="s">
        <v>430</v>
      </c>
      <c r="GLX47" s="2058" t="s">
        <v>430</v>
      </c>
      <c r="GLY47" s="2058" t="s">
        <v>430</v>
      </c>
      <c r="GLZ47" s="2058" t="s">
        <v>430</v>
      </c>
      <c r="GMA47" s="2058" t="s">
        <v>430</v>
      </c>
      <c r="GMB47" s="2058" t="s">
        <v>430</v>
      </c>
      <c r="GMC47" s="2058" t="s">
        <v>430</v>
      </c>
      <c r="GMD47" s="2058" t="s">
        <v>430</v>
      </c>
      <c r="GME47" s="2058" t="s">
        <v>430</v>
      </c>
      <c r="GMF47" s="2058" t="s">
        <v>430</v>
      </c>
      <c r="GMG47" s="2058" t="s">
        <v>430</v>
      </c>
      <c r="GMH47" s="2058" t="s">
        <v>430</v>
      </c>
      <c r="GMI47" s="2058" t="s">
        <v>430</v>
      </c>
      <c r="GMJ47" s="2058" t="s">
        <v>430</v>
      </c>
      <c r="GMK47" s="2058" t="s">
        <v>430</v>
      </c>
      <c r="GML47" s="2058" t="s">
        <v>430</v>
      </c>
      <c r="GMM47" s="2058" t="s">
        <v>430</v>
      </c>
      <c r="GMN47" s="2058" t="s">
        <v>430</v>
      </c>
      <c r="GMO47" s="2058" t="s">
        <v>430</v>
      </c>
      <c r="GMP47" s="2058" t="s">
        <v>430</v>
      </c>
      <c r="GMQ47" s="2058" t="s">
        <v>430</v>
      </c>
      <c r="GMR47" s="2058" t="s">
        <v>430</v>
      </c>
      <c r="GMS47" s="2058" t="s">
        <v>430</v>
      </c>
      <c r="GMT47" s="2058" t="s">
        <v>430</v>
      </c>
      <c r="GMU47" s="2058" t="s">
        <v>430</v>
      </c>
      <c r="GMV47" s="2058" t="s">
        <v>430</v>
      </c>
      <c r="GMW47" s="2058" t="s">
        <v>430</v>
      </c>
      <c r="GMX47" s="2058" t="s">
        <v>430</v>
      </c>
      <c r="GMY47" s="2058" t="s">
        <v>430</v>
      </c>
      <c r="GMZ47" s="2058" t="s">
        <v>430</v>
      </c>
      <c r="GNA47" s="2058" t="s">
        <v>430</v>
      </c>
      <c r="GNB47" s="2058" t="s">
        <v>430</v>
      </c>
      <c r="GNC47" s="2058" t="s">
        <v>430</v>
      </c>
      <c r="GND47" s="2058" t="s">
        <v>430</v>
      </c>
      <c r="GNE47" s="2058" t="s">
        <v>430</v>
      </c>
      <c r="GNF47" s="2058" t="s">
        <v>430</v>
      </c>
      <c r="GNG47" s="2058" t="s">
        <v>430</v>
      </c>
      <c r="GNH47" s="2058" t="s">
        <v>430</v>
      </c>
      <c r="GNI47" s="2058" t="s">
        <v>430</v>
      </c>
      <c r="GNJ47" s="2058" t="s">
        <v>430</v>
      </c>
      <c r="GNK47" s="2058" t="s">
        <v>430</v>
      </c>
      <c r="GNL47" s="2058" t="s">
        <v>430</v>
      </c>
      <c r="GNM47" s="2058" t="s">
        <v>430</v>
      </c>
      <c r="GNN47" s="2058" t="s">
        <v>430</v>
      </c>
      <c r="GNO47" s="2058" t="s">
        <v>430</v>
      </c>
      <c r="GNP47" s="2058" t="s">
        <v>430</v>
      </c>
      <c r="GNQ47" s="2058" t="s">
        <v>430</v>
      </c>
      <c r="GNR47" s="2058" t="s">
        <v>430</v>
      </c>
      <c r="GNS47" s="2058" t="s">
        <v>430</v>
      </c>
      <c r="GNT47" s="2058" t="s">
        <v>430</v>
      </c>
      <c r="GNU47" s="2058" t="s">
        <v>430</v>
      </c>
      <c r="GNV47" s="2058" t="s">
        <v>430</v>
      </c>
      <c r="GNW47" s="2058" t="s">
        <v>430</v>
      </c>
      <c r="GNX47" s="2058" t="s">
        <v>430</v>
      </c>
      <c r="GNY47" s="2058" t="s">
        <v>430</v>
      </c>
      <c r="GNZ47" s="2058" t="s">
        <v>430</v>
      </c>
      <c r="GOA47" s="2058" t="s">
        <v>430</v>
      </c>
      <c r="GOB47" s="2058" t="s">
        <v>430</v>
      </c>
      <c r="GOC47" s="2058" t="s">
        <v>430</v>
      </c>
      <c r="GOD47" s="2058" t="s">
        <v>430</v>
      </c>
      <c r="GOE47" s="2058" t="s">
        <v>430</v>
      </c>
      <c r="GOF47" s="2058" t="s">
        <v>430</v>
      </c>
      <c r="GOG47" s="2058" t="s">
        <v>430</v>
      </c>
      <c r="GOH47" s="2058" t="s">
        <v>430</v>
      </c>
      <c r="GOI47" s="2058" t="s">
        <v>430</v>
      </c>
      <c r="GOJ47" s="2058" t="s">
        <v>430</v>
      </c>
      <c r="GOK47" s="2058" t="s">
        <v>430</v>
      </c>
      <c r="GOL47" s="2058" t="s">
        <v>430</v>
      </c>
      <c r="GOM47" s="2058" t="s">
        <v>430</v>
      </c>
      <c r="GON47" s="2058" t="s">
        <v>430</v>
      </c>
      <c r="GOO47" s="2058" t="s">
        <v>430</v>
      </c>
      <c r="GOP47" s="2058" t="s">
        <v>430</v>
      </c>
      <c r="GOQ47" s="2058" t="s">
        <v>430</v>
      </c>
      <c r="GOR47" s="2058" t="s">
        <v>430</v>
      </c>
      <c r="GOS47" s="2058" t="s">
        <v>430</v>
      </c>
      <c r="GOT47" s="2058" t="s">
        <v>430</v>
      </c>
      <c r="GOU47" s="2058" t="s">
        <v>430</v>
      </c>
      <c r="GOV47" s="2058" t="s">
        <v>430</v>
      </c>
      <c r="GOW47" s="2058" t="s">
        <v>430</v>
      </c>
      <c r="GOX47" s="2058" t="s">
        <v>430</v>
      </c>
      <c r="GOY47" s="2058" t="s">
        <v>430</v>
      </c>
      <c r="GOZ47" s="2058" t="s">
        <v>430</v>
      </c>
      <c r="GPA47" s="2058" t="s">
        <v>430</v>
      </c>
      <c r="GPB47" s="2058" t="s">
        <v>430</v>
      </c>
      <c r="GPC47" s="2058" t="s">
        <v>430</v>
      </c>
      <c r="GPD47" s="2058" t="s">
        <v>430</v>
      </c>
      <c r="GPE47" s="2058" t="s">
        <v>430</v>
      </c>
      <c r="GPF47" s="2058" t="s">
        <v>430</v>
      </c>
      <c r="GPG47" s="2058" t="s">
        <v>430</v>
      </c>
      <c r="GPH47" s="2058" t="s">
        <v>430</v>
      </c>
      <c r="GPI47" s="2058" t="s">
        <v>430</v>
      </c>
      <c r="GPJ47" s="2058" t="s">
        <v>430</v>
      </c>
      <c r="GPK47" s="2058" t="s">
        <v>430</v>
      </c>
      <c r="GPL47" s="2058" t="s">
        <v>430</v>
      </c>
      <c r="GPM47" s="2058" t="s">
        <v>430</v>
      </c>
      <c r="GPN47" s="2058" t="s">
        <v>430</v>
      </c>
      <c r="GPO47" s="2058" t="s">
        <v>430</v>
      </c>
      <c r="GPP47" s="2058" t="s">
        <v>430</v>
      </c>
      <c r="GPQ47" s="2058" t="s">
        <v>430</v>
      </c>
      <c r="GPR47" s="2058" t="s">
        <v>430</v>
      </c>
      <c r="GPS47" s="2058" t="s">
        <v>430</v>
      </c>
      <c r="GPT47" s="2058" t="s">
        <v>430</v>
      </c>
      <c r="GPU47" s="2058" t="s">
        <v>430</v>
      </c>
      <c r="GPV47" s="2058" t="s">
        <v>430</v>
      </c>
      <c r="GPW47" s="2058" t="s">
        <v>430</v>
      </c>
      <c r="GPX47" s="2058" t="s">
        <v>430</v>
      </c>
      <c r="GPY47" s="2058" t="s">
        <v>430</v>
      </c>
      <c r="GPZ47" s="2058" t="s">
        <v>430</v>
      </c>
      <c r="GQA47" s="2058" t="s">
        <v>430</v>
      </c>
      <c r="GQB47" s="2058" t="s">
        <v>430</v>
      </c>
      <c r="GQC47" s="2058" t="s">
        <v>430</v>
      </c>
      <c r="GQD47" s="2058" t="s">
        <v>430</v>
      </c>
      <c r="GQE47" s="2058" t="s">
        <v>430</v>
      </c>
      <c r="GQF47" s="2058" t="s">
        <v>430</v>
      </c>
      <c r="GQG47" s="2058" t="s">
        <v>430</v>
      </c>
      <c r="GQH47" s="2058" t="s">
        <v>430</v>
      </c>
      <c r="GQI47" s="2058" t="s">
        <v>430</v>
      </c>
      <c r="GQJ47" s="2058" t="s">
        <v>430</v>
      </c>
      <c r="GQK47" s="2058" t="s">
        <v>430</v>
      </c>
      <c r="GQL47" s="2058" t="s">
        <v>430</v>
      </c>
      <c r="GQM47" s="2058" t="s">
        <v>430</v>
      </c>
      <c r="GQN47" s="2058" t="s">
        <v>430</v>
      </c>
      <c r="GQO47" s="2058" t="s">
        <v>430</v>
      </c>
      <c r="GQP47" s="2058" t="s">
        <v>430</v>
      </c>
      <c r="GQQ47" s="2058" t="s">
        <v>430</v>
      </c>
      <c r="GQR47" s="2058" t="s">
        <v>430</v>
      </c>
      <c r="GQS47" s="2058" t="s">
        <v>430</v>
      </c>
      <c r="GQT47" s="2058" t="s">
        <v>430</v>
      </c>
      <c r="GQU47" s="2058" t="s">
        <v>430</v>
      </c>
      <c r="GQV47" s="2058" t="s">
        <v>430</v>
      </c>
      <c r="GQW47" s="2058" t="s">
        <v>430</v>
      </c>
      <c r="GQX47" s="2058" t="s">
        <v>430</v>
      </c>
      <c r="GQY47" s="2058" t="s">
        <v>430</v>
      </c>
      <c r="GQZ47" s="2058" t="s">
        <v>430</v>
      </c>
      <c r="GRA47" s="2058" t="s">
        <v>430</v>
      </c>
      <c r="GRB47" s="2058" t="s">
        <v>430</v>
      </c>
      <c r="GRC47" s="2058" t="s">
        <v>430</v>
      </c>
      <c r="GRD47" s="2058" t="s">
        <v>430</v>
      </c>
      <c r="GRE47" s="2058" t="s">
        <v>430</v>
      </c>
      <c r="GRF47" s="2058" t="s">
        <v>430</v>
      </c>
      <c r="GRG47" s="2058" t="s">
        <v>430</v>
      </c>
      <c r="GRH47" s="2058" t="s">
        <v>430</v>
      </c>
      <c r="GRI47" s="2058" t="s">
        <v>430</v>
      </c>
      <c r="GRJ47" s="2058" t="s">
        <v>430</v>
      </c>
      <c r="GRK47" s="2058" t="s">
        <v>430</v>
      </c>
      <c r="GRL47" s="2058" t="s">
        <v>430</v>
      </c>
      <c r="GRM47" s="2058" t="s">
        <v>430</v>
      </c>
      <c r="GRN47" s="2058" t="s">
        <v>430</v>
      </c>
      <c r="GRO47" s="2058" t="s">
        <v>430</v>
      </c>
      <c r="GRP47" s="2058" t="s">
        <v>430</v>
      </c>
      <c r="GRQ47" s="2058" t="s">
        <v>430</v>
      </c>
      <c r="GRR47" s="2058" t="s">
        <v>430</v>
      </c>
      <c r="GRS47" s="2058" t="s">
        <v>430</v>
      </c>
      <c r="GRT47" s="2058" t="s">
        <v>430</v>
      </c>
      <c r="GRU47" s="2058" t="s">
        <v>430</v>
      </c>
      <c r="GRV47" s="2058" t="s">
        <v>430</v>
      </c>
      <c r="GRW47" s="2058" t="s">
        <v>430</v>
      </c>
      <c r="GRX47" s="2058" t="s">
        <v>430</v>
      </c>
      <c r="GRY47" s="2058" t="s">
        <v>430</v>
      </c>
      <c r="GRZ47" s="2058" t="s">
        <v>430</v>
      </c>
      <c r="GSA47" s="2058" t="s">
        <v>430</v>
      </c>
      <c r="GSB47" s="2058" t="s">
        <v>430</v>
      </c>
      <c r="GSC47" s="2058" t="s">
        <v>430</v>
      </c>
      <c r="GSD47" s="2058" t="s">
        <v>430</v>
      </c>
      <c r="GSE47" s="2058" t="s">
        <v>430</v>
      </c>
      <c r="GSF47" s="2058" t="s">
        <v>430</v>
      </c>
      <c r="GSG47" s="2058" t="s">
        <v>430</v>
      </c>
      <c r="GSH47" s="2058" t="s">
        <v>430</v>
      </c>
      <c r="GSI47" s="2058" t="s">
        <v>430</v>
      </c>
      <c r="GSJ47" s="2058" t="s">
        <v>430</v>
      </c>
      <c r="GSK47" s="2058" t="s">
        <v>430</v>
      </c>
      <c r="GSL47" s="2058" t="s">
        <v>430</v>
      </c>
      <c r="GSM47" s="2058" t="s">
        <v>430</v>
      </c>
      <c r="GSN47" s="2058" t="s">
        <v>430</v>
      </c>
      <c r="GSO47" s="2058" t="s">
        <v>430</v>
      </c>
      <c r="GSP47" s="2058" t="s">
        <v>430</v>
      </c>
      <c r="GSQ47" s="2058" t="s">
        <v>430</v>
      </c>
      <c r="GSR47" s="2058" t="s">
        <v>430</v>
      </c>
      <c r="GSS47" s="2058" t="s">
        <v>430</v>
      </c>
      <c r="GST47" s="2058" t="s">
        <v>430</v>
      </c>
      <c r="GSU47" s="2058" t="s">
        <v>430</v>
      </c>
      <c r="GSV47" s="2058" t="s">
        <v>430</v>
      </c>
      <c r="GSW47" s="2058" t="s">
        <v>430</v>
      </c>
      <c r="GSX47" s="2058" t="s">
        <v>430</v>
      </c>
      <c r="GSY47" s="2058" t="s">
        <v>430</v>
      </c>
      <c r="GSZ47" s="2058" t="s">
        <v>430</v>
      </c>
      <c r="GTA47" s="2058" t="s">
        <v>430</v>
      </c>
      <c r="GTB47" s="2058" t="s">
        <v>430</v>
      </c>
      <c r="GTC47" s="2058" t="s">
        <v>430</v>
      </c>
      <c r="GTD47" s="2058" t="s">
        <v>430</v>
      </c>
      <c r="GTE47" s="2058" t="s">
        <v>430</v>
      </c>
      <c r="GTF47" s="2058" t="s">
        <v>430</v>
      </c>
      <c r="GTG47" s="2058" t="s">
        <v>430</v>
      </c>
      <c r="GTH47" s="2058" t="s">
        <v>430</v>
      </c>
      <c r="GTI47" s="2058" t="s">
        <v>430</v>
      </c>
      <c r="GTJ47" s="2058" t="s">
        <v>430</v>
      </c>
      <c r="GTK47" s="2058" t="s">
        <v>430</v>
      </c>
      <c r="GTL47" s="2058" t="s">
        <v>430</v>
      </c>
      <c r="GTM47" s="2058" t="s">
        <v>430</v>
      </c>
      <c r="GTN47" s="2058" t="s">
        <v>430</v>
      </c>
      <c r="GTO47" s="2058" t="s">
        <v>430</v>
      </c>
      <c r="GTP47" s="2058" t="s">
        <v>430</v>
      </c>
      <c r="GTQ47" s="2058" t="s">
        <v>430</v>
      </c>
      <c r="GTR47" s="2058" t="s">
        <v>430</v>
      </c>
      <c r="GTS47" s="2058" t="s">
        <v>430</v>
      </c>
      <c r="GTT47" s="2058" t="s">
        <v>430</v>
      </c>
      <c r="GTU47" s="2058" t="s">
        <v>430</v>
      </c>
      <c r="GTV47" s="2058" t="s">
        <v>430</v>
      </c>
      <c r="GTW47" s="2058" t="s">
        <v>430</v>
      </c>
      <c r="GTX47" s="2058" t="s">
        <v>430</v>
      </c>
      <c r="GTY47" s="2058" t="s">
        <v>430</v>
      </c>
      <c r="GTZ47" s="2058" t="s">
        <v>430</v>
      </c>
      <c r="GUA47" s="2058" t="s">
        <v>430</v>
      </c>
      <c r="GUB47" s="2058" t="s">
        <v>430</v>
      </c>
      <c r="GUC47" s="2058" t="s">
        <v>430</v>
      </c>
      <c r="GUD47" s="2058" t="s">
        <v>430</v>
      </c>
      <c r="GUE47" s="2058" t="s">
        <v>430</v>
      </c>
      <c r="GUF47" s="2058" t="s">
        <v>430</v>
      </c>
      <c r="GUG47" s="2058" t="s">
        <v>430</v>
      </c>
      <c r="GUH47" s="2058" t="s">
        <v>430</v>
      </c>
      <c r="GUI47" s="2058" t="s">
        <v>430</v>
      </c>
      <c r="GUJ47" s="2058" t="s">
        <v>430</v>
      </c>
      <c r="GUK47" s="2058" t="s">
        <v>430</v>
      </c>
      <c r="GUL47" s="2058" t="s">
        <v>430</v>
      </c>
      <c r="GUM47" s="2058" t="s">
        <v>430</v>
      </c>
      <c r="GUN47" s="2058" t="s">
        <v>430</v>
      </c>
      <c r="GUO47" s="2058" t="s">
        <v>430</v>
      </c>
      <c r="GUP47" s="2058" t="s">
        <v>430</v>
      </c>
      <c r="GUQ47" s="2058" t="s">
        <v>430</v>
      </c>
      <c r="GUR47" s="2058" t="s">
        <v>430</v>
      </c>
      <c r="GUS47" s="2058" t="s">
        <v>430</v>
      </c>
      <c r="GUT47" s="2058" t="s">
        <v>430</v>
      </c>
      <c r="GUU47" s="2058" t="s">
        <v>430</v>
      </c>
      <c r="GUV47" s="2058" t="s">
        <v>430</v>
      </c>
      <c r="GUW47" s="2058" t="s">
        <v>430</v>
      </c>
      <c r="GUX47" s="2058" t="s">
        <v>430</v>
      </c>
      <c r="GUY47" s="2058" t="s">
        <v>430</v>
      </c>
      <c r="GUZ47" s="2058" t="s">
        <v>430</v>
      </c>
      <c r="GVA47" s="2058" t="s">
        <v>430</v>
      </c>
      <c r="GVB47" s="2058" t="s">
        <v>430</v>
      </c>
      <c r="GVC47" s="2058" t="s">
        <v>430</v>
      </c>
      <c r="GVD47" s="2058" t="s">
        <v>430</v>
      </c>
      <c r="GVE47" s="2058" t="s">
        <v>430</v>
      </c>
      <c r="GVF47" s="2058" t="s">
        <v>430</v>
      </c>
      <c r="GVG47" s="2058" t="s">
        <v>430</v>
      </c>
      <c r="GVH47" s="2058" t="s">
        <v>430</v>
      </c>
      <c r="GVI47" s="2058" t="s">
        <v>430</v>
      </c>
      <c r="GVJ47" s="2058" t="s">
        <v>430</v>
      </c>
      <c r="GVK47" s="2058" t="s">
        <v>430</v>
      </c>
      <c r="GVL47" s="2058" t="s">
        <v>430</v>
      </c>
      <c r="GVM47" s="2058" t="s">
        <v>430</v>
      </c>
      <c r="GVN47" s="2058" t="s">
        <v>430</v>
      </c>
      <c r="GVO47" s="2058" t="s">
        <v>430</v>
      </c>
      <c r="GVP47" s="2058" t="s">
        <v>430</v>
      </c>
      <c r="GVQ47" s="2058" t="s">
        <v>430</v>
      </c>
      <c r="GVR47" s="2058" t="s">
        <v>430</v>
      </c>
      <c r="GVS47" s="2058" t="s">
        <v>430</v>
      </c>
      <c r="GVT47" s="2058" t="s">
        <v>430</v>
      </c>
      <c r="GVU47" s="2058" t="s">
        <v>430</v>
      </c>
      <c r="GVV47" s="2058" t="s">
        <v>430</v>
      </c>
      <c r="GVW47" s="2058" t="s">
        <v>430</v>
      </c>
      <c r="GVX47" s="2058" t="s">
        <v>430</v>
      </c>
      <c r="GVY47" s="2058" t="s">
        <v>430</v>
      </c>
      <c r="GVZ47" s="2058" t="s">
        <v>430</v>
      </c>
      <c r="GWA47" s="2058" t="s">
        <v>430</v>
      </c>
      <c r="GWB47" s="2058" t="s">
        <v>430</v>
      </c>
      <c r="GWC47" s="2058" t="s">
        <v>430</v>
      </c>
      <c r="GWD47" s="2058" t="s">
        <v>430</v>
      </c>
      <c r="GWE47" s="2058" t="s">
        <v>430</v>
      </c>
      <c r="GWF47" s="2058" t="s">
        <v>430</v>
      </c>
      <c r="GWG47" s="2058" t="s">
        <v>430</v>
      </c>
      <c r="GWH47" s="2058" t="s">
        <v>430</v>
      </c>
      <c r="GWI47" s="2058" t="s">
        <v>430</v>
      </c>
      <c r="GWJ47" s="2058" t="s">
        <v>430</v>
      </c>
      <c r="GWK47" s="2058" t="s">
        <v>430</v>
      </c>
      <c r="GWL47" s="2058" t="s">
        <v>430</v>
      </c>
      <c r="GWM47" s="2058" t="s">
        <v>430</v>
      </c>
      <c r="GWN47" s="2058" t="s">
        <v>430</v>
      </c>
      <c r="GWO47" s="2058" t="s">
        <v>430</v>
      </c>
      <c r="GWP47" s="2058" t="s">
        <v>430</v>
      </c>
      <c r="GWQ47" s="2058" t="s">
        <v>430</v>
      </c>
      <c r="GWR47" s="2058" t="s">
        <v>430</v>
      </c>
      <c r="GWS47" s="2058" t="s">
        <v>430</v>
      </c>
      <c r="GWT47" s="2058" t="s">
        <v>430</v>
      </c>
      <c r="GWU47" s="2058" t="s">
        <v>430</v>
      </c>
      <c r="GWV47" s="2058" t="s">
        <v>430</v>
      </c>
      <c r="GWW47" s="2058" t="s">
        <v>430</v>
      </c>
      <c r="GWX47" s="2058" t="s">
        <v>430</v>
      </c>
      <c r="GWY47" s="2058" t="s">
        <v>430</v>
      </c>
      <c r="GWZ47" s="2058" t="s">
        <v>430</v>
      </c>
      <c r="GXA47" s="2058" t="s">
        <v>430</v>
      </c>
      <c r="GXB47" s="2058" t="s">
        <v>430</v>
      </c>
      <c r="GXC47" s="2058" t="s">
        <v>430</v>
      </c>
      <c r="GXD47" s="2058" t="s">
        <v>430</v>
      </c>
      <c r="GXE47" s="2058" t="s">
        <v>430</v>
      </c>
      <c r="GXF47" s="2058" t="s">
        <v>430</v>
      </c>
      <c r="GXG47" s="2058" t="s">
        <v>430</v>
      </c>
      <c r="GXH47" s="2058" t="s">
        <v>430</v>
      </c>
      <c r="GXI47" s="2058" t="s">
        <v>430</v>
      </c>
      <c r="GXJ47" s="2058" t="s">
        <v>430</v>
      </c>
      <c r="GXK47" s="2058" t="s">
        <v>430</v>
      </c>
      <c r="GXL47" s="2058" t="s">
        <v>430</v>
      </c>
      <c r="GXM47" s="2058" t="s">
        <v>430</v>
      </c>
      <c r="GXN47" s="2058" t="s">
        <v>430</v>
      </c>
      <c r="GXO47" s="2058" t="s">
        <v>430</v>
      </c>
      <c r="GXP47" s="2058" t="s">
        <v>430</v>
      </c>
      <c r="GXQ47" s="2058" t="s">
        <v>430</v>
      </c>
      <c r="GXR47" s="2058" t="s">
        <v>430</v>
      </c>
      <c r="GXS47" s="2058" t="s">
        <v>430</v>
      </c>
      <c r="GXT47" s="2058" t="s">
        <v>430</v>
      </c>
      <c r="GXU47" s="2058" t="s">
        <v>430</v>
      </c>
      <c r="GXV47" s="2058" t="s">
        <v>430</v>
      </c>
      <c r="GXW47" s="2058" t="s">
        <v>430</v>
      </c>
      <c r="GXX47" s="2058" t="s">
        <v>430</v>
      </c>
      <c r="GXY47" s="2058" t="s">
        <v>430</v>
      </c>
      <c r="GXZ47" s="2058" t="s">
        <v>430</v>
      </c>
      <c r="GYA47" s="2058" t="s">
        <v>430</v>
      </c>
      <c r="GYB47" s="2058" t="s">
        <v>430</v>
      </c>
      <c r="GYC47" s="2058" t="s">
        <v>430</v>
      </c>
      <c r="GYD47" s="2058" t="s">
        <v>430</v>
      </c>
      <c r="GYE47" s="2058" t="s">
        <v>430</v>
      </c>
      <c r="GYF47" s="2058" t="s">
        <v>430</v>
      </c>
      <c r="GYG47" s="2058" t="s">
        <v>430</v>
      </c>
      <c r="GYH47" s="2058" t="s">
        <v>430</v>
      </c>
      <c r="GYI47" s="2058" t="s">
        <v>430</v>
      </c>
      <c r="GYJ47" s="2058" t="s">
        <v>430</v>
      </c>
      <c r="GYK47" s="2058" t="s">
        <v>430</v>
      </c>
      <c r="GYL47" s="2058" t="s">
        <v>430</v>
      </c>
      <c r="GYM47" s="2058" t="s">
        <v>430</v>
      </c>
      <c r="GYN47" s="2058" t="s">
        <v>430</v>
      </c>
      <c r="GYO47" s="2058" t="s">
        <v>430</v>
      </c>
      <c r="GYP47" s="2058" t="s">
        <v>430</v>
      </c>
      <c r="GYQ47" s="2058" t="s">
        <v>430</v>
      </c>
      <c r="GYR47" s="2058" t="s">
        <v>430</v>
      </c>
      <c r="GYS47" s="2058" t="s">
        <v>430</v>
      </c>
      <c r="GYT47" s="2058" t="s">
        <v>430</v>
      </c>
      <c r="GYU47" s="2058" t="s">
        <v>430</v>
      </c>
      <c r="GYV47" s="2058" t="s">
        <v>430</v>
      </c>
      <c r="GYW47" s="2058" t="s">
        <v>430</v>
      </c>
      <c r="GYX47" s="2058" t="s">
        <v>430</v>
      </c>
      <c r="GYY47" s="2058" t="s">
        <v>430</v>
      </c>
      <c r="GYZ47" s="2058" t="s">
        <v>430</v>
      </c>
      <c r="GZA47" s="2058" t="s">
        <v>430</v>
      </c>
      <c r="GZB47" s="2058" t="s">
        <v>430</v>
      </c>
      <c r="GZC47" s="2058" t="s">
        <v>430</v>
      </c>
      <c r="GZD47" s="2058" t="s">
        <v>430</v>
      </c>
      <c r="GZE47" s="2058" t="s">
        <v>430</v>
      </c>
      <c r="GZF47" s="2058" t="s">
        <v>430</v>
      </c>
      <c r="GZG47" s="2058" t="s">
        <v>430</v>
      </c>
      <c r="GZH47" s="2058" t="s">
        <v>430</v>
      </c>
      <c r="GZI47" s="2058" t="s">
        <v>430</v>
      </c>
      <c r="GZJ47" s="2058" t="s">
        <v>430</v>
      </c>
      <c r="GZK47" s="2058" t="s">
        <v>430</v>
      </c>
      <c r="GZL47" s="2058" t="s">
        <v>430</v>
      </c>
      <c r="GZM47" s="2058" t="s">
        <v>430</v>
      </c>
      <c r="GZN47" s="2058" t="s">
        <v>430</v>
      </c>
      <c r="GZO47" s="2058" t="s">
        <v>430</v>
      </c>
      <c r="GZP47" s="2058" t="s">
        <v>430</v>
      </c>
      <c r="GZQ47" s="2058" t="s">
        <v>430</v>
      </c>
      <c r="GZR47" s="2058" t="s">
        <v>430</v>
      </c>
      <c r="GZS47" s="2058" t="s">
        <v>430</v>
      </c>
      <c r="GZT47" s="2058" t="s">
        <v>430</v>
      </c>
      <c r="GZU47" s="2058" t="s">
        <v>430</v>
      </c>
      <c r="GZV47" s="2058" t="s">
        <v>430</v>
      </c>
      <c r="GZW47" s="2058" t="s">
        <v>430</v>
      </c>
      <c r="GZX47" s="2058" t="s">
        <v>430</v>
      </c>
      <c r="GZY47" s="2058" t="s">
        <v>430</v>
      </c>
      <c r="GZZ47" s="2058" t="s">
        <v>430</v>
      </c>
      <c r="HAA47" s="2058" t="s">
        <v>430</v>
      </c>
      <c r="HAB47" s="2058" t="s">
        <v>430</v>
      </c>
      <c r="HAC47" s="2058" t="s">
        <v>430</v>
      </c>
      <c r="HAD47" s="2058" t="s">
        <v>430</v>
      </c>
      <c r="HAE47" s="2058" t="s">
        <v>430</v>
      </c>
      <c r="HAF47" s="2058" t="s">
        <v>430</v>
      </c>
      <c r="HAG47" s="2058" t="s">
        <v>430</v>
      </c>
      <c r="HAH47" s="2058" t="s">
        <v>430</v>
      </c>
      <c r="HAI47" s="2058" t="s">
        <v>430</v>
      </c>
      <c r="HAJ47" s="2058" t="s">
        <v>430</v>
      </c>
      <c r="HAK47" s="2058" t="s">
        <v>430</v>
      </c>
      <c r="HAL47" s="2058" t="s">
        <v>430</v>
      </c>
      <c r="HAM47" s="2058" t="s">
        <v>430</v>
      </c>
      <c r="HAN47" s="2058" t="s">
        <v>430</v>
      </c>
      <c r="HAO47" s="2058" t="s">
        <v>430</v>
      </c>
      <c r="HAP47" s="2058" t="s">
        <v>430</v>
      </c>
      <c r="HAQ47" s="2058" t="s">
        <v>430</v>
      </c>
      <c r="HAR47" s="2058" t="s">
        <v>430</v>
      </c>
      <c r="HAS47" s="2058" t="s">
        <v>430</v>
      </c>
      <c r="HAT47" s="2058" t="s">
        <v>430</v>
      </c>
      <c r="HAU47" s="2058" t="s">
        <v>430</v>
      </c>
      <c r="HAV47" s="2058" t="s">
        <v>430</v>
      </c>
      <c r="HAW47" s="2058" t="s">
        <v>430</v>
      </c>
      <c r="HAX47" s="2058" t="s">
        <v>430</v>
      </c>
      <c r="HAY47" s="2058" t="s">
        <v>430</v>
      </c>
      <c r="HAZ47" s="2058" t="s">
        <v>430</v>
      </c>
      <c r="HBA47" s="2058" t="s">
        <v>430</v>
      </c>
      <c r="HBB47" s="2058" t="s">
        <v>430</v>
      </c>
      <c r="HBC47" s="2058" t="s">
        <v>430</v>
      </c>
      <c r="HBD47" s="2058" t="s">
        <v>430</v>
      </c>
      <c r="HBE47" s="2058" t="s">
        <v>430</v>
      </c>
      <c r="HBF47" s="2058" t="s">
        <v>430</v>
      </c>
      <c r="HBG47" s="2058" t="s">
        <v>430</v>
      </c>
      <c r="HBH47" s="2058" t="s">
        <v>430</v>
      </c>
      <c r="HBI47" s="2058" t="s">
        <v>430</v>
      </c>
      <c r="HBJ47" s="2058" t="s">
        <v>430</v>
      </c>
      <c r="HBK47" s="2058" t="s">
        <v>430</v>
      </c>
      <c r="HBL47" s="2058" t="s">
        <v>430</v>
      </c>
      <c r="HBM47" s="2058" t="s">
        <v>430</v>
      </c>
      <c r="HBN47" s="2058" t="s">
        <v>430</v>
      </c>
      <c r="HBO47" s="2058" t="s">
        <v>430</v>
      </c>
      <c r="HBP47" s="2058" t="s">
        <v>430</v>
      </c>
      <c r="HBQ47" s="2058" t="s">
        <v>430</v>
      </c>
      <c r="HBR47" s="2058" t="s">
        <v>430</v>
      </c>
      <c r="HBS47" s="2058" t="s">
        <v>430</v>
      </c>
      <c r="HBT47" s="2058" t="s">
        <v>430</v>
      </c>
      <c r="HBU47" s="2058" t="s">
        <v>430</v>
      </c>
      <c r="HBV47" s="2058" t="s">
        <v>430</v>
      </c>
      <c r="HBW47" s="2058" t="s">
        <v>430</v>
      </c>
      <c r="HBX47" s="2058" t="s">
        <v>430</v>
      </c>
      <c r="HBY47" s="2058" t="s">
        <v>430</v>
      </c>
      <c r="HBZ47" s="2058" t="s">
        <v>430</v>
      </c>
      <c r="HCA47" s="2058" t="s">
        <v>430</v>
      </c>
      <c r="HCB47" s="2058" t="s">
        <v>430</v>
      </c>
      <c r="HCC47" s="2058" t="s">
        <v>430</v>
      </c>
      <c r="HCD47" s="2058" t="s">
        <v>430</v>
      </c>
      <c r="HCE47" s="2058" t="s">
        <v>430</v>
      </c>
      <c r="HCF47" s="2058" t="s">
        <v>430</v>
      </c>
      <c r="HCG47" s="2058" t="s">
        <v>430</v>
      </c>
      <c r="HCH47" s="2058" t="s">
        <v>430</v>
      </c>
      <c r="HCI47" s="2058" t="s">
        <v>430</v>
      </c>
      <c r="HCJ47" s="2058" t="s">
        <v>430</v>
      </c>
      <c r="HCK47" s="2058" t="s">
        <v>430</v>
      </c>
      <c r="HCL47" s="2058" t="s">
        <v>430</v>
      </c>
      <c r="HCM47" s="2058" t="s">
        <v>430</v>
      </c>
      <c r="HCN47" s="2058" t="s">
        <v>430</v>
      </c>
      <c r="HCO47" s="2058" t="s">
        <v>430</v>
      </c>
      <c r="HCP47" s="2058" t="s">
        <v>430</v>
      </c>
      <c r="HCQ47" s="2058" t="s">
        <v>430</v>
      </c>
      <c r="HCR47" s="2058" t="s">
        <v>430</v>
      </c>
      <c r="HCS47" s="2058" t="s">
        <v>430</v>
      </c>
      <c r="HCT47" s="2058" t="s">
        <v>430</v>
      </c>
      <c r="HCU47" s="2058" t="s">
        <v>430</v>
      </c>
      <c r="HCV47" s="2058" t="s">
        <v>430</v>
      </c>
      <c r="HCW47" s="2058" t="s">
        <v>430</v>
      </c>
      <c r="HCX47" s="2058" t="s">
        <v>430</v>
      </c>
      <c r="HCY47" s="2058" t="s">
        <v>430</v>
      </c>
      <c r="HCZ47" s="2058" t="s">
        <v>430</v>
      </c>
      <c r="HDA47" s="2058" t="s">
        <v>430</v>
      </c>
      <c r="HDB47" s="2058" t="s">
        <v>430</v>
      </c>
      <c r="HDC47" s="2058" t="s">
        <v>430</v>
      </c>
      <c r="HDD47" s="2058" t="s">
        <v>430</v>
      </c>
      <c r="HDE47" s="2058" t="s">
        <v>430</v>
      </c>
      <c r="HDF47" s="2058" t="s">
        <v>430</v>
      </c>
      <c r="HDG47" s="2058" t="s">
        <v>430</v>
      </c>
      <c r="HDH47" s="2058" t="s">
        <v>430</v>
      </c>
      <c r="HDI47" s="2058" t="s">
        <v>430</v>
      </c>
      <c r="HDJ47" s="2058" t="s">
        <v>430</v>
      </c>
      <c r="HDK47" s="2058" t="s">
        <v>430</v>
      </c>
      <c r="HDL47" s="2058" t="s">
        <v>430</v>
      </c>
      <c r="HDM47" s="2058" t="s">
        <v>430</v>
      </c>
      <c r="HDN47" s="2058" t="s">
        <v>430</v>
      </c>
      <c r="HDO47" s="2058" t="s">
        <v>430</v>
      </c>
      <c r="HDP47" s="2058" t="s">
        <v>430</v>
      </c>
      <c r="HDQ47" s="2058" t="s">
        <v>430</v>
      </c>
      <c r="HDR47" s="2058" t="s">
        <v>430</v>
      </c>
      <c r="HDS47" s="2058" t="s">
        <v>430</v>
      </c>
      <c r="HDT47" s="2058" t="s">
        <v>430</v>
      </c>
      <c r="HDU47" s="2058" t="s">
        <v>430</v>
      </c>
      <c r="HDV47" s="2058" t="s">
        <v>430</v>
      </c>
      <c r="HDW47" s="2058" t="s">
        <v>430</v>
      </c>
      <c r="HDX47" s="2058" t="s">
        <v>430</v>
      </c>
      <c r="HDY47" s="2058" t="s">
        <v>430</v>
      </c>
      <c r="HDZ47" s="2058" t="s">
        <v>430</v>
      </c>
      <c r="HEA47" s="2058" t="s">
        <v>430</v>
      </c>
      <c r="HEB47" s="2058" t="s">
        <v>430</v>
      </c>
      <c r="HEC47" s="2058" t="s">
        <v>430</v>
      </c>
      <c r="HED47" s="2058" t="s">
        <v>430</v>
      </c>
      <c r="HEE47" s="2058" t="s">
        <v>430</v>
      </c>
      <c r="HEF47" s="2058" t="s">
        <v>430</v>
      </c>
      <c r="HEG47" s="2058" t="s">
        <v>430</v>
      </c>
      <c r="HEH47" s="2058" t="s">
        <v>430</v>
      </c>
      <c r="HEI47" s="2058" t="s">
        <v>430</v>
      </c>
      <c r="HEJ47" s="2058" t="s">
        <v>430</v>
      </c>
      <c r="HEK47" s="2058" t="s">
        <v>430</v>
      </c>
      <c r="HEL47" s="2058" t="s">
        <v>430</v>
      </c>
      <c r="HEM47" s="2058" t="s">
        <v>430</v>
      </c>
      <c r="HEN47" s="2058" t="s">
        <v>430</v>
      </c>
      <c r="HEO47" s="2058" t="s">
        <v>430</v>
      </c>
      <c r="HEP47" s="2058" t="s">
        <v>430</v>
      </c>
      <c r="HEQ47" s="2058" t="s">
        <v>430</v>
      </c>
      <c r="HER47" s="2058" t="s">
        <v>430</v>
      </c>
      <c r="HES47" s="2058" t="s">
        <v>430</v>
      </c>
      <c r="HET47" s="2058" t="s">
        <v>430</v>
      </c>
      <c r="HEU47" s="2058" t="s">
        <v>430</v>
      </c>
      <c r="HEV47" s="2058" t="s">
        <v>430</v>
      </c>
      <c r="HEW47" s="2058" t="s">
        <v>430</v>
      </c>
      <c r="HEX47" s="2058" t="s">
        <v>430</v>
      </c>
      <c r="HEY47" s="2058" t="s">
        <v>430</v>
      </c>
      <c r="HEZ47" s="2058" t="s">
        <v>430</v>
      </c>
      <c r="HFA47" s="2058" t="s">
        <v>430</v>
      </c>
      <c r="HFB47" s="2058" t="s">
        <v>430</v>
      </c>
      <c r="HFC47" s="2058" t="s">
        <v>430</v>
      </c>
      <c r="HFD47" s="2058" t="s">
        <v>430</v>
      </c>
      <c r="HFE47" s="2058" t="s">
        <v>430</v>
      </c>
      <c r="HFF47" s="2058" t="s">
        <v>430</v>
      </c>
      <c r="HFG47" s="2058" t="s">
        <v>430</v>
      </c>
      <c r="HFH47" s="2058" t="s">
        <v>430</v>
      </c>
      <c r="HFI47" s="2058" t="s">
        <v>430</v>
      </c>
      <c r="HFJ47" s="2058" t="s">
        <v>430</v>
      </c>
      <c r="HFK47" s="2058" t="s">
        <v>430</v>
      </c>
      <c r="HFL47" s="2058" t="s">
        <v>430</v>
      </c>
      <c r="HFM47" s="2058" t="s">
        <v>430</v>
      </c>
      <c r="HFN47" s="2058" t="s">
        <v>430</v>
      </c>
      <c r="HFO47" s="2058" t="s">
        <v>430</v>
      </c>
      <c r="HFP47" s="2058" t="s">
        <v>430</v>
      </c>
      <c r="HFQ47" s="2058" t="s">
        <v>430</v>
      </c>
      <c r="HFR47" s="2058" t="s">
        <v>430</v>
      </c>
      <c r="HFS47" s="2058" t="s">
        <v>430</v>
      </c>
      <c r="HFT47" s="2058" t="s">
        <v>430</v>
      </c>
      <c r="HFU47" s="2058" t="s">
        <v>430</v>
      </c>
      <c r="HFV47" s="2058" t="s">
        <v>430</v>
      </c>
      <c r="HFW47" s="2058" t="s">
        <v>430</v>
      </c>
      <c r="HFX47" s="2058" t="s">
        <v>430</v>
      </c>
      <c r="HFY47" s="2058" t="s">
        <v>430</v>
      </c>
      <c r="HFZ47" s="2058" t="s">
        <v>430</v>
      </c>
      <c r="HGA47" s="2058" t="s">
        <v>430</v>
      </c>
      <c r="HGB47" s="2058" t="s">
        <v>430</v>
      </c>
      <c r="HGC47" s="2058" t="s">
        <v>430</v>
      </c>
      <c r="HGD47" s="2058" t="s">
        <v>430</v>
      </c>
      <c r="HGE47" s="2058" t="s">
        <v>430</v>
      </c>
      <c r="HGF47" s="2058" t="s">
        <v>430</v>
      </c>
      <c r="HGG47" s="2058" t="s">
        <v>430</v>
      </c>
      <c r="HGH47" s="2058" t="s">
        <v>430</v>
      </c>
      <c r="HGI47" s="2058" t="s">
        <v>430</v>
      </c>
      <c r="HGJ47" s="2058" t="s">
        <v>430</v>
      </c>
      <c r="HGK47" s="2058" t="s">
        <v>430</v>
      </c>
      <c r="HGL47" s="2058" t="s">
        <v>430</v>
      </c>
      <c r="HGM47" s="2058" t="s">
        <v>430</v>
      </c>
      <c r="HGN47" s="2058" t="s">
        <v>430</v>
      </c>
      <c r="HGO47" s="2058" t="s">
        <v>430</v>
      </c>
      <c r="HGP47" s="2058" t="s">
        <v>430</v>
      </c>
      <c r="HGQ47" s="2058" t="s">
        <v>430</v>
      </c>
      <c r="HGR47" s="2058" t="s">
        <v>430</v>
      </c>
      <c r="HGS47" s="2058" t="s">
        <v>430</v>
      </c>
      <c r="HGT47" s="2058" t="s">
        <v>430</v>
      </c>
      <c r="HGU47" s="2058" t="s">
        <v>430</v>
      </c>
      <c r="HGV47" s="2058" t="s">
        <v>430</v>
      </c>
      <c r="HGW47" s="2058" t="s">
        <v>430</v>
      </c>
      <c r="HGX47" s="2058" t="s">
        <v>430</v>
      </c>
      <c r="HGY47" s="2058" t="s">
        <v>430</v>
      </c>
      <c r="HGZ47" s="2058" t="s">
        <v>430</v>
      </c>
      <c r="HHA47" s="2058" t="s">
        <v>430</v>
      </c>
      <c r="HHB47" s="2058" t="s">
        <v>430</v>
      </c>
      <c r="HHC47" s="2058" t="s">
        <v>430</v>
      </c>
      <c r="HHD47" s="2058" t="s">
        <v>430</v>
      </c>
      <c r="HHE47" s="2058" t="s">
        <v>430</v>
      </c>
      <c r="HHF47" s="2058" t="s">
        <v>430</v>
      </c>
      <c r="HHG47" s="2058" t="s">
        <v>430</v>
      </c>
      <c r="HHH47" s="2058" t="s">
        <v>430</v>
      </c>
      <c r="HHI47" s="2058" t="s">
        <v>430</v>
      </c>
      <c r="HHJ47" s="2058" t="s">
        <v>430</v>
      </c>
      <c r="HHK47" s="2058" t="s">
        <v>430</v>
      </c>
      <c r="HHL47" s="2058" t="s">
        <v>430</v>
      </c>
      <c r="HHM47" s="2058" t="s">
        <v>430</v>
      </c>
      <c r="HHN47" s="2058" t="s">
        <v>430</v>
      </c>
      <c r="HHO47" s="2058" t="s">
        <v>430</v>
      </c>
      <c r="HHP47" s="2058" t="s">
        <v>430</v>
      </c>
      <c r="HHQ47" s="2058" t="s">
        <v>430</v>
      </c>
      <c r="HHR47" s="2058" t="s">
        <v>430</v>
      </c>
      <c r="HHS47" s="2058" t="s">
        <v>430</v>
      </c>
      <c r="HHT47" s="2058" t="s">
        <v>430</v>
      </c>
      <c r="HHU47" s="2058" t="s">
        <v>430</v>
      </c>
      <c r="HHV47" s="2058" t="s">
        <v>430</v>
      </c>
      <c r="HHW47" s="2058" t="s">
        <v>430</v>
      </c>
      <c r="HHX47" s="2058" t="s">
        <v>430</v>
      </c>
      <c r="HHY47" s="2058" t="s">
        <v>430</v>
      </c>
      <c r="HHZ47" s="2058" t="s">
        <v>430</v>
      </c>
      <c r="HIA47" s="2058" t="s">
        <v>430</v>
      </c>
      <c r="HIB47" s="2058" t="s">
        <v>430</v>
      </c>
      <c r="HIC47" s="2058" t="s">
        <v>430</v>
      </c>
      <c r="HID47" s="2058" t="s">
        <v>430</v>
      </c>
      <c r="HIE47" s="2058" t="s">
        <v>430</v>
      </c>
      <c r="HIF47" s="2058" t="s">
        <v>430</v>
      </c>
      <c r="HIG47" s="2058" t="s">
        <v>430</v>
      </c>
      <c r="HIH47" s="2058" t="s">
        <v>430</v>
      </c>
      <c r="HII47" s="2058" t="s">
        <v>430</v>
      </c>
      <c r="HIJ47" s="2058" t="s">
        <v>430</v>
      </c>
      <c r="HIK47" s="2058" t="s">
        <v>430</v>
      </c>
      <c r="HIL47" s="2058" t="s">
        <v>430</v>
      </c>
      <c r="HIM47" s="2058" t="s">
        <v>430</v>
      </c>
      <c r="HIN47" s="2058" t="s">
        <v>430</v>
      </c>
      <c r="HIO47" s="2058" t="s">
        <v>430</v>
      </c>
      <c r="HIP47" s="2058" t="s">
        <v>430</v>
      </c>
      <c r="HIQ47" s="2058" t="s">
        <v>430</v>
      </c>
      <c r="HIR47" s="2058" t="s">
        <v>430</v>
      </c>
      <c r="HIS47" s="2058" t="s">
        <v>430</v>
      </c>
      <c r="HIT47" s="2058" t="s">
        <v>430</v>
      </c>
      <c r="HIU47" s="2058" t="s">
        <v>430</v>
      </c>
      <c r="HIV47" s="2058" t="s">
        <v>430</v>
      </c>
      <c r="HIW47" s="2058" t="s">
        <v>430</v>
      </c>
      <c r="HIX47" s="2058" t="s">
        <v>430</v>
      </c>
      <c r="HIY47" s="2058" t="s">
        <v>430</v>
      </c>
      <c r="HIZ47" s="2058" t="s">
        <v>430</v>
      </c>
      <c r="HJA47" s="2058" t="s">
        <v>430</v>
      </c>
      <c r="HJB47" s="2058" t="s">
        <v>430</v>
      </c>
      <c r="HJC47" s="2058" t="s">
        <v>430</v>
      </c>
      <c r="HJD47" s="2058" t="s">
        <v>430</v>
      </c>
      <c r="HJE47" s="2058" t="s">
        <v>430</v>
      </c>
      <c r="HJF47" s="2058" t="s">
        <v>430</v>
      </c>
      <c r="HJG47" s="2058" t="s">
        <v>430</v>
      </c>
      <c r="HJH47" s="2058" t="s">
        <v>430</v>
      </c>
      <c r="HJI47" s="2058" t="s">
        <v>430</v>
      </c>
      <c r="HJJ47" s="2058" t="s">
        <v>430</v>
      </c>
      <c r="HJK47" s="2058" t="s">
        <v>430</v>
      </c>
      <c r="HJL47" s="2058" t="s">
        <v>430</v>
      </c>
      <c r="HJM47" s="2058" t="s">
        <v>430</v>
      </c>
      <c r="HJN47" s="2058" t="s">
        <v>430</v>
      </c>
      <c r="HJO47" s="2058" t="s">
        <v>430</v>
      </c>
      <c r="HJP47" s="2058" t="s">
        <v>430</v>
      </c>
      <c r="HJQ47" s="2058" t="s">
        <v>430</v>
      </c>
      <c r="HJR47" s="2058" t="s">
        <v>430</v>
      </c>
      <c r="HJS47" s="2058" t="s">
        <v>430</v>
      </c>
      <c r="HJT47" s="2058" t="s">
        <v>430</v>
      </c>
      <c r="HJU47" s="2058" t="s">
        <v>430</v>
      </c>
      <c r="HJV47" s="2058" t="s">
        <v>430</v>
      </c>
      <c r="HJW47" s="2058" t="s">
        <v>430</v>
      </c>
      <c r="HJX47" s="2058" t="s">
        <v>430</v>
      </c>
      <c r="HJY47" s="2058" t="s">
        <v>430</v>
      </c>
      <c r="HJZ47" s="2058" t="s">
        <v>430</v>
      </c>
      <c r="HKA47" s="2058" t="s">
        <v>430</v>
      </c>
      <c r="HKB47" s="2058" t="s">
        <v>430</v>
      </c>
      <c r="HKC47" s="2058" t="s">
        <v>430</v>
      </c>
      <c r="HKD47" s="2058" t="s">
        <v>430</v>
      </c>
      <c r="HKE47" s="2058" t="s">
        <v>430</v>
      </c>
      <c r="HKF47" s="2058" t="s">
        <v>430</v>
      </c>
      <c r="HKG47" s="2058" t="s">
        <v>430</v>
      </c>
      <c r="HKH47" s="2058" t="s">
        <v>430</v>
      </c>
      <c r="HKI47" s="2058" t="s">
        <v>430</v>
      </c>
      <c r="HKJ47" s="2058" t="s">
        <v>430</v>
      </c>
      <c r="HKK47" s="2058" t="s">
        <v>430</v>
      </c>
      <c r="HKL47" s="2058" t="s">
        <v>430</v>
      </c>
      <c r="HKM47" s="2058" t="s">
        <v>430</v>
      </c>
      <c r="HKN47" s="2058" t="s">
        <v>430</v>
      </c>
      <c r="HKO47" s="2058" t="s">
        <v>430</v>
      </c>
      <c r="HKP47" s="2058" t="s">
        <v>430</v>
      </c>
      <c r="HKQ47" s="2058" t="s">
        <v>430</v>
      </c>
      <c r="HKR47" s="2058" t="s">
        <v>430</v>
      </c>
      <c r="HKS47" s="2058" t="s">
        <v>430</v>
      </c>
      <c r="HKT47" s="2058" t="s">
        <v>430</v>
      </c>
      <c r="HKU47" s="2058" t="s">
        <v>430</v>
      </c>
      <c r="HKV47" s="2058" t="s">
        <v>430</v>
      </c>
      <c r="HKW47" s="2058" t="s">
        <v>430</v>
      </c>
      <c r="HKX47" s="2058" t="s">
        <v>430</v>
      </c>
      <c r="HKY47" s="2058" t="s">
        <v>430</v>
      </c>
      <c r="HKZ47" s="2058" t="s">
        <v>430</v>
      </c>
      <c r="HLA47" s="2058" t="s">
        <v>430</v>
      </c>
      <c r="HLB47" s="2058" t="s">
        <v>430</v>
      </c>
      <c r="HLC47" s="2058" t="s">
        <v>430</v>
      </c>
      <c r="HLD47" s="2058" t="s">
        <v>430</v>
      </c>
      <c r="HLE47" s="2058" t="s">
        <v>430</v>
      </c>
      <c r="HLF47" s="2058" t="s">
        <v>430</v>
      </c>
      <c r="HLG47" s="2058" t="s">
        <v>430</v>
      </c>
      <c r="HLH47" s="2058" t="s">
        <v>430</v>
      </c>
      <c r="HLI47" s="2058" t="s">
        <v>430</v>
      </c>
      <c r="HLJ47" s="2058" t="s">
        <v>430</v>
      </c>
      <c r="HLK47" s="2058" t="s">
        <v>430</v>
      </c>
      <c r="HLL47" s="2058" t="s">
        <v>430</v>
      </c>
      <c r="HLM47" s="2058" t="s">
        <v>430</v>
      </c>
      <c r="HLN47" s="2058" t="s">
        <v>430</v>
      </c>
      <c r="HLO47" s="2058" t="s">
        <v>430</v>
      </c>
      <c r="HLP47" s="2058" t="s">
        <v>430</v>
      </c>
      <c r="HLQ47" s="2058" t="s">
        <v>430</v>
      </c>
      <c r="HLR47" s="2058" t="s">
        <v>430</v>
      </c>
      <c r="HLS47" s="2058" t="s">
        <v>430</v>
      </c>
      <c r="HLT47" s="2058" t="s">
        <v>430</v>
      </c>
      <c r="HLU47" s="2058" t="s">
        <v>430</v>
      </c>
      <c r="HLV47" s="2058" t="s">
        <v>430</v>
      </c>
      <c r="HLW47" s="2058" t="s">
        <v>430</v>
      </c>
      <c r="HLX47" s="2058" t="s">
        <v>430</v>
      </c>
      <c r="HLY47" s="2058" t="s">
        <v>430</v>
      </c>
      <c r="HLZ47" s="2058" t="s">
        <v>430</v>
      </c>
      <c r="HMA47" s="2058" t="s">
        <v>430</v>
      </c>
      <c r="HMB47" s="2058" t="s">
        <v>430</v>
      </c>
      <c r="HMC47" s="2058" t="s">
        <v>430</v>
      </c>
      <c r="HMD47" s="2058" t="s">
        <v>430</v>
      </c>
      <c r="HME47" s="2058" t="s">
        <v>430</v>
      </c>
      <c r="HMF47" s="2058" t="s">
        <v>430</v>
      </c>
      <c r="HMG47" s="2058" t="s">
        <v>430</v>
      </c>
      <c r="HMH47" s="2058" t="s">
        <v>430</v>
      </c>
      <c r="HMI47" s="2058" t="s">
        <v>430</v>
      </c>
      <c r="HMJ47" s="2058" t="s">
        <v>430</v>
      </c>
      <c r="HMK47" s="2058" t="s">
        <v>430</v>
      </c>
      <c r="HML47" s="2058" t="s">
        <v>430</v>
      </c>
      <c r="HMM47" s="2058" t="s">
        <v>430</v>
      </c>
      <c r="HMN47" s="2058" t="s">
        <v>430</v>
      </c>
      <c r="HMO47" s="2058" t="s">
        <v>430</v>
      </c>
      <c r="HMP47" s="2058" t="s">
        <v>430</v>
      </c>
      <c r="HMQ47" s="2058" t="s">
        <v>430</v>
      </c>
      <c r="HMR47" s="2058" t="s">
        <v>430</v>
      </c>
      <c r="HMS47" s="2058" t="s">
        <v>430</v>
      </c>
      <c r="HMT47" s="2058" t="s">
        <v>430</v>
      </c>
      <c r="HMU47" s="2058" t="s">
        <v>430</v>
      </c>
      <c r="HMV47" s="2058" t="s">
        <v>430</v>
      </c>
      <c r="HMW47" s="2058" t="s">
        <v>430</v>
      </c>
      <c r="HMX47" s="2058" t="s">
        <v>430</v>
      </c>
      <c r="HMY47" s="2058" t="s">
        <v>430</v>
      </c>
      <c r="HMZ47" s="2058" t="s">
        <v>430</v>
      </c>
      <c r="HNA47" s="2058" t="s">
        <v>430</v>
      </c>
      <c r="HNB47" s="2058" t="s">
        <v>430</v>
      </c>
      <c r="HNC47" s="2058" t="s">
        <v>430</v>
      </c>
      <c r="HND47" s="2058" t="s">
        <v>430</v>
      </c>
      <c r="HNE47" s="2058" t="s">
        <v>430</v>
      </c>
      <c r="HNF47" s="2058" t="s">
        <v>430</v>
      </c>
      <c r="HNG47" s="2058" t="s">
        <v>430</v>
      </c>
      <c r="HNH47" s="2058" t="s">
        <v>430</v>
      </c>
      <c r="HNI47" s="2058" t="s">
        <v>430</v>
      </c>
      <c r="HNJ47" s="2058" t="s">
        <v>430</v>
      </c>
      <c r="HNK47" s="2058" t="s">
        <v>430</v>
      </c>
      <c r="HNL47" s="2058" t="s">
        <v>430</v>
      </c>
      <c r="HNM47" s="2058" t="s">
        <v>430</v>
      </c>
      <c r="HNN47" s="2058" t="s">
        <v>430</v>
      </c>
      <c r="HNO47" s="2058" t="s">
        <v>430</v>
      </c>
      <c r="HNP47" s="2058" t="s">
        <v>430</v>
      </c>
      <c r="HNQ47" s="2058" t="s">
        <v>430</v>
      </c>
      <c r="HNR47" s="2058" t="s">
        <v>430</v>
      </c>
      <c r="HNS47" s="2058" t="s">
        <v>430</v>
      </c>
      <c r="HNT47" s="2058" t="s">
        <v>430</v>
      </c>
      <c r="HNU47" s="2058" t="s">
        <v>430</v>
      </c>
      <c r="HNV47" s="2058" t="s">
        <v>430</v>
      </c>
      <c r="HNW47" s="2058" t="s">
        <v>430</v>
      </c>
      <c r="HNX47" s="2058" t="s">
        <v>430</v>
      </c>
      <c r="HNY47" s="2058" t="s">
        <v>430</v>
      </c>
      <c r="HNZ47" s="2058" t="s">
        <v>430</v>
      </c>
      <c r="HOA47" s="2058" t="s">
        <v>430</v>
      </c>
      <c r="HOB47" s="2058" t="s">
        <v>430</v>
      </c>
      <c r="HOC47" s="2058" t="s">
        <v>430</v>
      </c>
      <c r="HOD47" s="2058" t="s">
        <v>430</v>
      </c>
      <c r="HOE47" s="2058" t="s">
        <v>430</v>
      </c>
      <c r="HOF47" s="2058" t="s">
        <v>430</v>
      </c>
      <c r="HOG47" s="2058" t="s">
        <v>430</v>
      </c>
      <c r="HOH47" s="2058" t="s">
        <v>430</v>
      </c>
      <c r="HOI47" s="2058" t="s">
        <v>430</v>
      </c>
      <c r="HOJ47" s="2058" t="s">
        <v>430</v>
      </c>
      <c r="HOK47" s="2058" t="s">
        <v>430</v>
      </c>
      <c r="HOL47" s="2058" t="s">
        <v>430</v>
      </c>
      <c r="HOM47" s="2058" t="s">
        <v>430</v>
      </c>
      <c r="HON47" s="2058" t="s">
        <v>430</v>
      </c>
      <c r="HOO47" s="2058" t="s">
        <v>430</v>
      </c>
      <c r="HOP47" s="2058" t="s">
        <v>430</v>
      </c>
      <c r="HOQ47" s="2058" t="s">
        <v>430</v>
      </c>
      <c r="HOR47" s="2058" t="s">
        <v>430</v>
      </c>
      <c r="HOS47" s="2058" t="s">
        <v>430</v>
      </c>
      <c r="HOT47" s="2058" t="s">
        <v>430</v>
      </c>
      <c r="HOU47" s="2058" t="s">
        <v>430</v>
      </c>
      <c r="HOV47" s="2058" t="s">
        <v>430</v>
      </c>
      <c r="HOW47" s="2058" t="s">
        <v>430</v>
      </c>
      <c r="HOX47" s="2058" t="s">
        <v>430</v>
      </c>
      <c r="HOY47" s="2058" t="s">
        <v>430</v>
      </c>
      <c r="HOZ47" s="2058" t="s">
        <v>430</v>
      </c>
      <c r="HPA47" s="2058" t="s">
        <v>430</v>
      </c>
      <c r="HPB47" s="2058" t="s">
        <v>430</v>
      </c>
      <c r="HPC47" s="2058" t="s">
        <v>430</v>
      </c>
      <c r="HPD47" s="2058" t="s">
        <v>430</v>
      </c>
      <c r="HPE47" s="2058" t="s">
        <v>430</v>
      </c>
      <c r="HPF47" s="2058" t="s">
        <v>430</v>
      </c>
      <c r="HPG47" s="2058" t="s">
        <v>430</v>
      </c>
      <c r="HPH47" s="2058" t="s">
        <v>430</v>
      </c>
      <c r="HPI47" s="2058" t="s">
        <v>430</v>
      </c>
      <c r="HPJ47" s="2058" t="s">
        <v>430</v>
      </c>
      <c r="HPK47" s="2058" t="s">
        <v>430</v>
      </c>
      <c r="HPL47" s="2058" t="s">
        <v>430</v>
      </c>
      <c r="HPM47" s="2058" t="s">
        <v>430</v>
      </c>
      <c r="HPN47" s="2058" t="s">
        <v>430</v>
      </c>
      <c r="HPO47" s="2058" t="s">
        <v>430</v>
      </c>
      <c r="HPP47" s="2058" t="s">
        <v>430</v>
      </c>
      <c r="HPQ47" s="2058" t="s">
        <v>430</v>
      </c>
      <c r="HPR47" s="2058" t="s">
        <v>430</v>
      </c>
      <c r="HPS47" s="2058" t="s">
        <v>430</v>
      </c>
      <c r="HPT47" s="2058" t="s">
        <v>430</v>
      </c>
      <c r="HPU47" s="2058" t="s">
        <v>430</v>
      </c>
      <c r="HPV47" s="2058" t="s">
        <v>430</v>
      </c>
      <c r="HPW47" s="2058" t="s">
        <v>430</v>
      </c>
      <c r="HPX47" s="2058" t="s">
        <v>430</v>
      </c>
      <c r="HPY47" s="2058" t="s">
        <v>430</v>
      </c>
      <c r="HPZ47" s="2058" t="s">
        <v>430</v>
      </c>
      <c r="HQA47" s="2058" t="s">
        <v>430</v>
      </c>
      <c r="HQB47" s="2058" t="s">
        <v>430</v>
      </c>
      <c r="HQC47" s="2058" t="s">
        <v>430</v>
      </c>
      <c r="HQD47" s="2058" t="s">
        <v>430</v>
      </c>
      <c r="HQE47" s="2058" t="s">
        <v>430</v>
      </c>
      <c r="HQF47" s="2058" t="s">
        <v>430</v>
      </c>
      <c r="HQG47" s="2058" t="s">
        <v>430</v>
      </c>
      <c r="HQH47" s="2058" t="s">
        <v>430</v>
      </c>
      <c r="HQI47" s="2058" t="s">
        <v>430</v>
      </c>
      <c r="HQJ47" s="2058" t="s">
        <v>430</v>
      </c>
      <c r="HQK47" s="2058" t="s">
        <v>430</v>
      </c>
      <c r="HQL47" s="2058" t="s">
        <v>430</v>
      </c>
      <c r="HQM47" s="2058" t="s">
        <v>430</v>
      </c>
      <c r="HQN47" s="2058" t="s">
        <v>430</v>
      </c>
      <c r="HQO47" s="2058" t="s">
        <v>430</v>
      </c>
      <c r="HQP47" s="2058" t="s">
        <v>430</v>
      </c>
      <c r="HQQ47" s="2058" t="s">
        <v>430</v>
      </c>
      <c r="HQR47" s="2058" t="s">
        <v>430</v>
      </c>
      <c r="HQS47" s="2058" t="s">
        <v>430</v>
      </c>
      <c r="HQT47" s="2058" t="s">
        <v>430</v>
      </c>
      <c r="HQU47" s="2058" t="s">
        <v>430</v>
      </c>
      <c r="HQV47" s="2058" t="s">
        <v>430</v>
      </c>
      <c r="HQW47" s="2058" t="s">
        <v>430</v>
      </c>
      <c r="HQX47" s="2058" t="s">
        <v>430</v>
      </c>
      <c r="HQY47" s="2058" t="s">
        <v>430</v>
      </c>
      <c r="HQZ47" s="2058" t="s">
        <v>430</v>
      </c>
      <c r="HRA47" s="2058" t="s">
        <v>430</v>
      </c>
      <c r="HRB47" s="2058" t="s">
        <v>430</v>
      </c>
      <c r="HRC47" s="2058" t="s">
        <v>430</v>
      </c>
      <c r="HRD47" s="2058" t="s">
        <v>430</v>
      </c>
      <c r="HRE47" s="2058" t="s">
        <v>430</v>
      </c>
      <c r="HRF47" s="2058" t="s">
        <v>430</v>
      </c>
      <c r="HRG47" s="2058" t="s">
        <v>430</v>
      </c>
      <c r="HRH47" s="2058" t="s">
        <v>430</v>
      </c>
      <c r="HRI47" s="2058" t="s">
        <v>430</v>
      </c>
      <c r="HRJ47" s="2058" t="s">
        <v>430</v>
      </c>
      <c r="HRK47" s="2058" t="s">
        <v>430</v>
      </c>
      <c r="HRL47" s="2058" t="s">
        <v>430</v>
      </c>
      <c r="HRM47" s="2058" t="s">
        <v>430</v>
      </c>
      <c r="HRN47" s="2058" t="s">
        <v>430</v>
      </c>
      <c r="HRO47" s="2058" t="s">
        <v>430</v>
      </c>
      <c r="HRP47" s="2058" t="s">
        <v>430</v>
      </c>
      <c r="HRQ47" s="2058" t="s">
        <v>430</v>
      </c>
      <c r="HRR47" s="2058" t="s">
        <v>430</v>
      </c>
      <c r="HRS47" s="2058" t="s">
        <v>430</v>
      </c>
      <c r="HRT47" s="2058" t="s">
        <v>430</v>
      </c>
      <c r="HRU47" s="2058" t="s">
        <v>430</v>
      </c>
      <c r="HRV47" s="2058" t="s">
        <v>430</v>
      </c>
      <c r="HRW47" s="2058" t="s">
        <v>430</v>
      </c>
      <c r="HRX47" s="2058" t="s">
        <v>430</v>
      </c>
      <c r="HRY47" s="2058" t="s">
        <v>430</v>
      </c>
      <c r="HRZ47" s="2058" t="s">
        <v>430</v>
      </c>
      <c r="HSA47" s="2058" t="s">
        <v>430</v>
      </c>
      <c r="HSB47" s="2058" t="s">
        <v>430</v>
      </c>
      <c r="HSC47" s="2058" t="s">
        <v>430</v>
      </c>
      <c r="HSD47" s="2058" t="s">
        <v>430</v>
      </c>
      <c r="HSE47" s="2058" t="s">
        <v>430</v>
      </c>
      <c r="HSF47" s="2058" t="s">
        <v>430</v>
      </c>
      <c r="HSG47" s="2058" t="s">
        <v>430</v>
      </c>
      <c r="HSH47" s="2058" t="s">
        <v>430</v>
      </c>
      <c r="HSI47" s="2058" t="s">
        <v>430</v>
      </c>
      <c r="HSJ47" s="2058" t="s">
        <v>430</v>
      </c>
      <c r="HSK47" s="2058" t="s">
        <v>430</v>
      </c>
      <c r="HSL47" s="2058" t="s">
        <v>430</v>
      </c>
      <c r="HSM47" s="2058" t="s">
        <v>430</v>
      </c>
      <c r="HSN47" s="2058" t="s">
        <v>430</v>
      </c>
      <c r="HSO47" s="2058" t="s">
        <v>430</v>
      </c>
      <c r="HSP47" s="2058" t="s">
        <v>430</v>
      </c>
      <c r="HSQ47" s="2058" t="s">
        <v>430</v>
      </c>
      <c r="HSR47" s="2058" t="s">
        <v>430</v>
      </c>
      <c r="HSS47" s="2058" t="s">
        <v>430</v>
      </c>
      <c r="HST47" s="2058" t="s">
        <v>430</v>
      </c>
      <c r="HSU47" s="2058" t="s">
        <v>430</v>
      </c>
      <c r="HSV47" s="2058" t="s">
        <v>430</v>
      </c>
      <c r="HSW47" s="2058" t="s">
        <v>430</v>
      </c>
      <c r="HSX47" s="2058" t="s">
        <v>430</v>
      </c>
      <c r="HSY47" s="2058" t="s">
        <v>430</v>
      </c>
      <c r="HSZ47" s="2058" t="s">
        <v>430</v>
      </c>
      <c r="HTA47" s="2058" t="s">
        <v>430</v>
      </c>
      <c r="HTB47" s="2058" t="s">
        <v>430</v>
      </c>
      <c r="HTC47" s="2058" t="s">
        <v>430</v>
      </c>
      <c r="HTD47" s="2058" t="s">
        <v>430</v>
      </c>
      <c r="HTE47" s="2058" t="s">
        <v>430</v>
      </c>
      <c r="HTF47" s="2058" t="s">
        <v>430</v>
      </c>
      <c r="HTG47" s="2058" t="s">
        <v>430</v>
      </c>
      <c r="HTH47" s="2058" t="s">
        <v>430</v>
      </c>
      <c r="HTI47" s="2058" t="s">
        <v>430</v>
      </c>
      <c r="HTJ47" s="2058" t="s">
        <v>430</v>
      </c>
      <c r="HTK47" s="2058" t="s">
        <v>430</v>
      </c>
      <c r="HTL47" s="2058" t="s">
        <v>430</v>
      </c>
      <c r="HTM47" s="2058" t="s">
        <v>430</v>
      </c>
      <c r="HTN47" s="2058" t="s">
        <v>430</v>
      </c>
      <c r="HTO47" s="2058" t="s">
        <v>430</v>
      </c>
      <c r="HTP47" s="2058" t="s">
        <v>430</v>
      </c>
      <c r="HTQ47" s="2058" t="s">
        <v>430</v>
      </c>
      <c r="HTR47" s="2058" t="s">
        <v>430</v>
      </c>
      <c r="HTS47" s="2058" t="s">
        <v>430</v>
      </c>
      <c r="HTT47" s="2058" t="s">
        <v>430</v>
      </c>
      <c r="HTU47" s="2058" t="s">
        <v>430</v>
      </c>
      <c r="HTV47" s="2058" t="s">
        <v>430</v>
      </c>
      <c r="HTW47" s="2058" t="s">
        <v>430</v>
      </c>
      <c r="HTX47" s="2058" t="s">
        <v>430</v>
      </c>
      <c r="HTY47" s="2058" t="s">
        <v>430</v>
      </c>
      <c r="HTZ47" s="2058" t="s">
        <v>430</v>
      </c>
      <c r="HUA47" s="2058" t="s">
        <v>430</v>
      </c>
      <c r="HUB47" s="2058" t="s">
        <v>430</v>
      </c>
      <c r="HUC47" s="2058" t="s">
        <v>430</v>
      </c>
      <c r="HUD47" s="2058" t="s">
        <v>430</v>
      </c>
      <c r="HUE47" s="2058" t="s">
        <v>430</v>
      </c>
      <c r="HUF47" s="2058" t="s">
        <v>430</v>
      </c>
      <c r="HUG47" s="2058" t="s">
        <v>430</v>
      </c>
      <c r="HUH47" s="2058" t="s">
        <v>430</v>
      </c>
      <c r="HUI47" s="2058" t="s">
        <v>430</v>
      </c>
      <c r="HUJ47" s="2058" t="s">
        <v>430</v>
      </c>
      <c r="HUK47" s="2058" t="s">
        <v>430</v>
      </c>
      <c r="HUL47" s="2058" t="s">
        <v>430</v>
      </c>
      <c r="HUM47" s="2058" t="s">
        <v>430</v>
      </c>
      <c r="HUN47" s="2058" t="s">
        <v>430</v>
      </c>
      <c r="HUO47" s="2058" t="s">
        <v>430</v>
      </c>
      <c r="HUP47" s="2058" t="s">
        <v>430</v>
      </c>
      <c r="HUQ47" s="2058" t="s">
        <v>430</v>
      </c>
      <c r="HUR47" s="2058" t="s">
        <v>430</v>
      </c>
      <c r="HUS47" s="2058" t="s">
        <v>430</v>
      </c>
      <c r="HUT47" s="2058" t="s">
        <v>430</v>
      </c>
      <c r="HUU47" s="2058" t="s">
        <v>430</v>
      </c>
      <c r="HUV47" s="2058" t="s">
        <v>430</v>
      </c>
      <c r="HUW47" s="2058" t="s">
        <v>430</v>
      </c>
      <c r="HUX47" s="2058" t="s">
        <v>430</v>
      </c>
      <c r="HUY47" s="2058" t="s">
        <v>430</v>
      </c>
      <c r="HUZ47" s="2058" t="s">
        <v>430</v>
      </c>
      <c r="HVA47" s="2058" t="s">
        <v>430</v>
      </c>
      <c r="HVB47" s="2058" t="s">
        <v>430</v>
      </c>
      <c r="HVC47" s="2058" t="s">
        <v>430</v>
      </c>
      <c r="HVD47" s="2058" t="s">
        <v>430</v>
      </c>
      <c r="HVE47" s="2058" t="s">
        <v>430</v>
      </c>
      <c r="HVF47" s="2058" t="s">
        <v>430</v>
      </c>
      <c r="HVG47" s="2058" t="s">
        <v>430</v>
      </c>
      <c r="HVH47" s="2058" t="s">
        <v>430</v>
      </c>
      <c r="HVI47" s="2058" t="s">
        <v>430</v>
      </c>
      <c r="HVJ47" s="2058" t="s">
        <v>430</v>
      </c>
      <c r="HVK47" s="2058" t="s">
        <v>430</v>
      </c>
      <c r="HVL47" s="2058" t="s">
        <v>430</v>
      </c>
      <c r="HVM47" s="2058" t="s">
        <v>430</v>
      </c>
      <c r="HVN47" s="2058" t="s">
        <v>430</v>
      </c>
      <c r="HVO47" s="2058" t="s">
        <v>430</v>
      </c>
      <c r="HVP47" s="2058" t="s">
        <v>430</v>
      </c>
      <c r="HVQ47" s="2058" t="s">
        <v>430</v>
      </c>
      <c r="HVR47" s="2058" t="s">
        <v>430</v>
      </c>
      <c r="HVS47" s="2058" t="s">
        <v>430</v>
      </c>
      <c r="HVT47" s="2058" t="s">
        <v>430</v>
      </c>
      <c r="HVU47" s="2058" t="s">
        <v>430</v>
      </c>
      <c r="HVV47" s="2058" t="s">
        <v>430</v>
      </c>
      <c r="HVW47" s="2058" t="s">
        <v>430</v>
      </c>
      <c r="HVX47" s="2058" t="s">
        <v>430</v>
      </c>
      <c r="HVY47" s="2058" t="s">
        <v>430</v>
      </c>
      <c r="HVZ47" s="2058" t="s">
        <v>430</v>
      </c>
      <c r="HWA47" s="2058" t="s">
        <v>430</v>
      </c>
      <c r="HWB47" s="2058" t="s">
        <v>430</v>
      </c>
      <c r="HWC47" s="2058" t="s">
        <v>430</v>
      </c>
      <c r="HWD47" s="2058" t="s">
        <v>430</v>
      </c>
      <c r="HWE47" s="2058" t="s">
        <v>430</v>
      </c>
      <c r="HWF47" s="2058" t="s">
        <v>430</v>
      </c>
      <c r="HWG47" s="2058" t="s">
        <v>430</v>
      </c>
      <c r="HWH47" s="2058" t="s">
        <v>430</v>
      </c>
      <c r="HWI47" s="2058" t="s">
        <v>430</v>
      </c>
      <c r="HWJ47" s="2058" t="s">
        <v>430</v>
      </c>
      <c r="HWK47" s="2058" t="s">
        <v>430</v>
      </c>
      <c r="HWL47" s="2058" t="s">
        <v>430</v>
      </c>
      <c r="HWM47" s="2058" t="s">
        <v>430</v>
      </c>
      <c r="HWN47" s="2058" t="s">
        <v>430</v>
      </c>
      <c r="HWO47" s="2058" t="s">
        <v>430</v>
      </c>
      <c r="HWP47" s="2058" t="s">
        <v>430</v>
      </c>
      <c r="HWQ47" s="2058" t="s">
        <v>430</v>
      </c>
      <c r="HWR47" s="2058" t="s">
        <v>430</v>
      </c>
      <c r="HWS47" s="2058" t="s">
        <v>430</v>
      </c>
      <c r="HWT47" s="2058" t="s">
        <v>430</v>
      </c>
      <c r="HWU47" s="2058" t="s">
        <v>430</v>
      </c>
      <c r="HWV47" s="2058" t="s">
        <v>430</v>
      </c>
      <c r="HWW47" s="2058" t="s">
        <v>430</v>
      </c>
      <c r="HWX47" s="2058" t="s">
        <v>430</v>
      </c>
      <c r="HWY47" s="2058" t="s">
        <v>430</v>
      </c>
      <c r="HWZ47" s="2058" t="s">
        <v>430</v>
      </c>
      <c r="HXA47" s="2058" t="s">
        <v>430</v>
      </c>
      <c r="HXB47" s="2058" t="s">
        <v>430</v>
      </c>
      <c r="HXC47" s="2058" t="s">
        <v>430</v>
      </c>
      <c r="HXD47" s="2058" t="s">
        <v>430</v>
      </c>
      <c r="HXE47" s="2058" t="s">
        <v>430</v>
      </c>
      <c r="HXF47" s="2058" t="s">
        <v>430</v>
      </c>
      <c r="HXG47" s="2058" t="s">
        <v>430</v>
      </c>
      <c r="HXH47" s="2058" t="s">
        <v>430</v>
      </c>
      <c r="HXI47" s="2058" t="s">
        <v>430</v>
      </c>
      <c r="HXJ47" s="2058" t="s">
        <v>430</v>
      </c>
      <c r="HXK47" s="2058" t="s">
        <v>430</v>
      </c>
      <c r="HXL47" s="2058" t="s">
        <v>430</v>
      </c>
      <c r="HXM47" s="2058" t="s">
        <v>430</v>
      </c>
      <c r="HXN47" s="2058" t="s">
        <v>430</v>
      </c>
      <c r="HXO47" s="2058" t="s">
        <v>430</v>
      </c>
      <c r="HXP47" s="2058" t="s">
        <v>430</v>
      </c>
      <c r="HXQ47" s="2058" t="s">
        <v>430</v>
      </c>
      <c r="HXR47" s="2058" t="s">
        <v>430</v>
      </c>
      <c r="HXS47" s="2058" t="s">
        <v>430</v>
      </c>
      <c r="HXT47" s="2058" t="s">
        <v>430</v>
      </c>
      <c r="HXU47" s="2058" t="s">
        <v>430</v>
      </c>
      <c r="HXV47" s="2058" t="s">
        <v>430</v>
      </c>
      <c r="HXW47" s="2058" t="s">
        <v>430</v>
      </c>
      <c r="HXX47" s="2058" t="s">
        <v>430</v>
      </c>
      <c r="HXY47" s="2058" t="s">
        <v>430</v>
      </c>
      <c r="HXZ47" s="2058" t="s">
        <v>430</v>
      </c>
      <c r="HYA47" s="2058" t="s">
        <v>430</v>
      </c>
      <c r="HYB47" s="2058" t="s">
        <v>430</v>
      </c>
      <c r="HYC47" s="2058" t="s">
        <v>430</v>
      </c>
      <c r="HYD47" s="2058" t="s">
        <v>430</v>
      </c>
      <c r="HYE47" s="2058" t="s">
        <v>430</v>
      </c>
      <c r="HYF47" s="2058" t="s">
        <v>430</v>
      </c>
      <c r="HYG47" s="2058" t="s">
        <v>430</v>
      </c>
      <c r="HYH47" s="2058" t="s">
        <v>430</v>
      </c>
      <c r="HYI47" s="2058" t="s">
        <v>430</v>
      </c>
      <c r="HYJ47" s="2058" t="s">
        <v>430</v>
      </c>
      <c r="HYK47" s="2058" t="s">
        <v>430</v>
      </c>
      <c r="HYL47" s="2058" t="s">
        <v>430</v>
      </c>
      <c r="HYM47" s="2058" t="s">
        <v>430</v>
      </c>
      <c r="HYN47" s="2058" t="s">
        <v>430</v>
      </c>
      <c r="HYO47" s="2058" t="s">
        <v>430</v>
      </c>
      <c r="HYP47" s="2058" t="s">
        <v>430</v>
      </c>
      <c r="HYQ47" s="2058" t="s">
        <v>430</v>
      </c>
      <c r="HYR47" s="2058" t="s">
        <v>430</v>
      </c>
      <c r="HYS47" s="2058" t="s">
        <v>430</v>
      </c>
      <c r="HYT47" s="2058" t="s">
        <v>430</v>
      </c>
      <c r="HYU47" s="2058" t="s">
        <v>430</v>
      </c>
      <c r="HYV47" s="2058" t="s">
        <v>430</v>
      </c>
      <c r="HYW47" s="2058" t="s">
        <v>430</v>
      </c>
      <c r="HYX47" s="2058" t="s">
        <v>430</v>
      </c>
      <c r="HYY47" s="2058" t="s">
        <v>430</v>
      </c>
      <c r="HYZ47" s="2058" t="s">
        <v>430</v>
      </c>
      <c r="HZA47" s="2058" t="s">
        <v>430</v>
      </c>
      <c r="HZB47" s="2058" t="s">
        <v>430</v>
      </c>
      <c r="HZC47" s="2058" t="s">
        <v>430</v>
      </c>
      <c r="HZD47" s="2058" t="s">
        <v>430</v>
      </c>
      <c r="HZE47" s="2058" t="s">
        <v>430</v>
      </c>
      <c r="HZF47" s="2058" t="s">
        <v>430</v>
      </c>
      <c r="HZG47" s="2058" t="s">
        <v>430</v>
      </c>
      <c r="HZH47" s="2058" t="s">
        <v>430</v>
      </c>
      <c r="HZI47" s="2058" t="s">
        <v>430</v>
      </c>
      <c r="HZJ47" s="2058" t="s">
        <v>430</v>
      </c>
      <c r="HZK47" s="2058" t="s">
        <v>430</v>
      </c>
      <c r="HZL47" s="2058" t="s">
        <v>430</v>
      </c>
      <c r="HZM47" s="2058" t="s">
        <v>430</v>
      </c>
      <c r="HZN47" s="2058" t="s">
        <v>430</v>
      </c>
      <c r="HZO47" s="2058" t="s">
        <v>430</v>
      </c>
      <c r="HZP47" s="2058" t="s">
        <v>430</v>
      </c>
      <c r="HZQ47" s="2058" t="s">
        <v>430</v>
      </c>
      <c r="HZR47" s="2058" t="s">
        <v>430</v>
      </c>
      <c r="HZS47" s="2058" t="s">
        <v>430</v>
      </c>
      <c r="HZT47" s="2058" t="s">
        <v>430</v>
      </c>
      <c r="HZU47" s="2058" t="s">
        <v>430</v>
      </c>
      <c r="HZV47" s="2058" t="s">
        <v>430</v>
      </c>
      <c r="HZW47" s="2058" t="s">
        <v>430</v>
      </c>
      <c r="HZX47" s="2058" t="s">
        <v>430</v>
      </c>
      <c r="HZY47" s="2058" t="s">
        <v>430</v>
      </c>
      <c r="HZZ47" s="2058" t="s">
        <v>430</v>
      </c>
      <c r="IAA47" s="2058" t="s">
        <v>430</v>
      </c>
      <c r="IAB47" s="2058" t="s">
        <v>430</v>
      </c>
      <c r="IAC47" s="2058" t="s">
        <v>430</v>
      </c>
      <c r="IAD47" s="2058" t="s">
        <v>430</v>
      </c>
      <c r="IAE47" s="2058" t="s">
        <v>430</v>
      </c>
      <c r="IAF47" s="2058" t="s">
        <v>430</v>
      </c>
      <c r="IAG47" s="2058" t="s">
        <v>430</v>
      </c>
      <c r="IAH47" s="2058" t="s">
        <v>430</v>
      </c>
      <c r="IAI47" s="2058" t="s">
        <v>430</v>
      </c>
      <c r="IAJ47" s="2058" t="s">
        <v>430</v>
      </c>
      <c r="IAK47" s="2058" t="s">
        <v>430</v>
      </c>
      <c r="IAL47" s="2058" t="s">
        <v>430</v>
      </c>
      <c r="IAM47" s="2058" t="s">
        <v>430</v>
      </c>
      <c r="IAN47" s="2058" t="s">
        <v>430</v>
      </c>
      <c r="IAO47" s="2058" t="s">
        <v>430</v>
      </c>
      <c r="IAP47" s="2058" t="s">
        <v>430</v>
      </c>
      <c r="IAQ47" s="2058" t="s">
        <v>430</v>
      </c>
      <c r="IAR47" s="2058" t="s">
        <v>430</v>
      </c>
      <c r="IAS47" s="2058" t="s">
        <v>430</v>
      </c>
      <c r="IAT47" s="2058" t="s">
        <v>430</v>
      </c>
      <c r="IAU47" s="2058" t="s">
        <v>430</v>
      </c>
      <c r="IAV47" s="2058" t="s">
        <v>430</v>
      </c>
      <c r="IAW47" s="2058" t="s">
        <v>430</v>
      </c>
      <c r="IAX47" s="2058" t="s">
        <v>430</v>
      </c>
      <c r="IAY47" s="2058" t="s">
        <v>430</v>
      </c>
      <c r="IAZ47" s="2058" t="s">
        <v>430</v>
      </c>
      <c r="IBA47" s="2058" t="s">
        <v>430</v>
      </c>
      <c r="IBB47" s="2058" t="s">
        <v>430</v>
      </c>
      <c r="IBC47" s="2058" t="s">
        <v>430</v>
      </c>
      <c r="IBD47" s="2058" t="s">
        <v>430</v>
      </c>
      <c r="IBE47" s="2058" t="s">
        <v>430</v>
      </c>
      <c r="IBF47" s="2058" t="s">
        <v>430</v>
      </c>
      <c r="IBG47" s="2058" t="s">
        <v>430</v>
      </c>
      <c r="IBH47" s="2058" t="s">
        <v>430</v>
      </c>
      <c r="IBI47" s="2058" t="s">
        <v>430</v>
      </c>
      <c r="IBJ47" s="2058" t="s">
        <v>430</v>
      </c>
      <c r="IBK47" s="2058" t="s">
        <v>430</v>
      </c>
      <c r="IBL47" s="2058" t="s">
        <v>430</v>
      </c>
      <c r="IBM47" s="2058" t="s">
        <v>430</v>
      </c>
      <c r="IBN47" s="2058" t="s">
        <v>430</v>
      </c>
      <c r="IBO47" s="2058" t="s">
        <v>430</v>
      </c>
      <c r="IBP47" s="2058" t="s">
        <v>430</v>
      </c>
      <c r="IBQ47" s="2058" t="s">
        <v>430</v>
      </c>
      <c r="IBR47" s="2058" t="s">
        <v>430</v>
      </c>
      <c r="IBS47" s="2058" t="s">
        <v>430</v>
      </c>
      <c r="IBT47" s="2058" t="s">
        <v>430</v>
      </c>
      <c r="IBU47" s="2058" t="s">
        <v>430</v>
      </c>
      <c r="IBV47" s="2058" t="s">
        <v>430</v>
      </c>
      <c r="IBW47" s="2058" t="s">
        <v>430</v>
      </c>
      <c r="IBX47" s="2058" t="s">
        <v>430</v>
      </c>
      <c r="IBY47" s="2058" t="s">
        <v>430</v>
      </c>
      <c r="IBZ47" s="2058" t="s">
        <v>430</v>
      </c>
      <c r="ICA47" s="2058" t="s">
        <v>430</v>
      </c>
      <c r="ICB47" s="2058" t="s">
        <v>430</v>
      </c>
      <c r="ICC47" s="2058" t="s">
        <v>430</v>
      </c>
      <c r="ICD47" s="2058" t="s">
        <v>430</v>
      </c>
      <c r="ICE47" s="2058" t="s">
        <v>430</v>
      </c>
      <c r="ICF47" s="2058" t="s">
        <v>430</v>
      </c>
      <c r="ICG47" s="2058" t="s">
        <v>430</v>
      </c>
      <c r="ICH47" s="2058" t="s">
        <v>430</v>
      </c>
      <c r="ICI47" s="2058" t="s">
        <v>430</v>
      </c>
      <c r="ICJ47" s="2058" t="s">
        <v>430</v>
      </c>
      <c r="ICK47" s="2058" t="s">
        <v>430</v>
      </c>
      <c r="ICL47" s="2058" t="s">
        <v>430</v>
      </c>
      <c r="ICM47" s="2058" t="s">
        <v>430</v>
      </c>
      <c r="ICN47" s="2058" t="s">
        <v>430</v>
      </c>
      <c r="ICO47" s="2058" t="s">
        <v>430</v>
      </c>
      <c r="ICP47" s="2058" t="s">
        <v>430</v>
      </c>
      <c r="ICQ47" s="2058" t="s">
        <v>430</v>
      </c>
      <c r="ICR47" s="2058" t="s">
        <v>430</v>
      </c>
      <c r="ICS47" s="2058" t="s">
        <v>430</v>
      </c>
      <c r="ICT47" s="2058" t="s">
        <v>430</v>
      </c>
      <c r="ICU47" s="2058" t="s">
        <v>430</v>
      </c>
      <c r="ICV47" s="2058" t="s">
        <v>430</v>
      </c>
      <c r="ICW47" s="2058" t="s">
        <v>430</v>
      </c>
      <c r="ICX47" s="2058" t="s">
        <v>430</v>
      </c>
      <c r="ICY47" s="2058" t="s">
        <v>430</v>
      </c>
      <c r="ICZ47" s="2058" t="s">
        <v>430</v>
      </c>
      <c r="IDA47" s="2058" t="s">
        <v>430</v>
      </c>
      <c r="IDB47" s="2058" t="s">
        <v>430</v>
      </c>
      <c r="IDC47" s="2058" t="s">
        <v>430</v>
      </c>
      <c r="IDD47" s="2058" t="s">
        <v>430</v>
      </c>
      <c r="IDE47" s="2058" t="s">
        <v>430</v>
      </c>
      <c r="IDF47" s="2058" t="s">
        <v>430</v>
      </c>
      <c r="IDG47" s="2058" t="s">
        <v>430</v>
      </c>
      <c r="IDH47" s="2058" t="s">
        <v>430</v>
      </c>
      <c r="IDI47" s="2058" t="s">
        <v>430</v>
      </c>
      <c r="IDJ47" s="2058" t="s">
        <v>430</v>
      </c>
      <c r="IDK47" s="2058" t="s">
        <v>430</v>
      </c>
      <c r="IDL47" s="2058" t="s">
        <v>430</v>
      </c>
      <c r="IDM47" s="2058" t="s">
        <v>430</v>
      </c>
      <c r="IDN47" s="2058" t="s">
        <v>430</v>
      </c>
      <c r="IDO47" s="2058" t="s">
        <v>430</v>
      </c>
      <c r="IDP47" s="2058" t="s">
        <v>430</v>
      </c>
      <c r="IDQ47" s="2058" t="s">
        <v>430</v>
      </c>
      <c r="IDR47" s="2058" t="s">
        <v>430</v>
      </c>
      <c r="IDS47" s="2058" t="s">
        <v>430</v>
      </c>
      <c r="IDT47" s="2058" t="s">
        <v>430</v>
      </c>
      <c r="IDU47" s="2058" t="s">
        <v>430</v>
      </c>
      <c r="IDV47" s="2058" t="s">
        <v>430</v>
      </c>
      <c r="IDW47" s="2058" t="s">
        <v>430</v>
      </c>
      <c r="IDX47" s="2058" t="s">
        <v>430</v>
      </c>
      <c r="IDY47" s="2058" t="s">
        <v>430</v>
      </c>
      <c r="IDZ47" s="2058" t="s">
        <v>430</v>
      </c>
      <c r="IEA47" s="2058" t="s">
        <v>430</v>
      </c>
      <c r="IEB47" s="2058" t="s">
        <v>430</v>
      </c>
      <c r="IEC47" s="2058" t="s">
        <v>430</v>
      </c>
      <c r="IED47" s="2058" t="s">
        <v>430</v>
      </c>
      <c r="IEE47" s="2058" t="s">
        <v>430</v>
      </c>
      <c r="IEF47" s="2058" t="s">
        <v>430</v>
      </c>
      <c r="IEG47" s="2058" t="s">
        <v>430</v>
      </c>
      <c r="IEH47" s="2058" t="s">
        <v>430</v>
      </c>
      <c r="IEI47" s="2058" t="s">
        <v>430</v>
      </c>
      <c r="IEJ47" s="2058" t="s">
        <v>430</v>
      </c>
      <c r="IEK47" s="2058" t="s">
        <v>430</v>
      </c>
      <c r="IEL47" s="2058" t="s">
        <v>430</v>
      </c>
      <c r="IEM47" s="2058" t="s">
        <v>430</v>
      </c>
      <c r="IEN47" s="2058" t="s">
        <v>430</v>
      </c>
      <c r="IEO47" s="2058" t="s">
        <v>430</v>
      </c>
      <c r="IEP47" s="2058" t="s">
        <v>430</v>
      </c>
      <c r="IEQ47" s="2058" t="s">
        <v>430</v>
      </c>
      <c r="IER47" s="2058" t="s">
        <v>430</v>
      </c>
      <c r="IES47" s="2058" t="s">
        <v>430</v>
      </c>
      <c r="IET47" s="2058" t="s">
        <v>430</v>
      </c>
      <c r="IEU47" s="2058" t="s">
        <v>430</v>
      </c>
      <c r="IEV47" s="2058" t="s">
        <v>430</v>
      </c>
      <c r="IEW47" s="2058" t="s">
        <v>430</v>
      </c>
      <c r="IEX47" s="2058" t="s">
        <v>430</v>
      </c>
      <c r="IEY47" s="2058" t="s">
        <v>430</v>
      </c>
      <c r="IEZ47" s="2058" t="s">
        <v>430</v>
      </c>
      <c r="IFA47" s="2058" t="s">
        <v>430</v>
      </c>
      <c r="IFB47" s="2058" t="s">
        <v>430</v>
      </c>
      <c r="IFC47" s="2058" t="s">
        <v>430</v>
      </c>
      <c r="IFD47" s="2058" t="s">
        <v>430</v>
      </c>
      <c r="IFE47" s="2058" t="s">
        <v>430</v>
      </c>
      <c r="IFF47" s="2058" t="s">
        <v>430</v>
      </c>
      <c r="IFG47" s="2058" t="s">
        <v>430</v>
      </c>
      <c r="IFH47" s="2058" t="s">
        <v>430</v>
      </c>
      <c r="IFI47" s="2058" t="s">
        <v>430</v>
      </c>
      <c r="IFJ47" s="2058" t="s">
        <v>430</v>
      </c>
      <c r="IFK47" s="2058" t="s">
        <v>430</v>
      </c>
      <c r="IFL47" s="2058" t="s">
        <v>430</v>
      </c>
      <c r="IFM47" s="2058" t="s">
        <v>430</v>
      </c>
      <c r="IFN47" s="2058" t="s">
        <v>430</v>
      </c>
      <c r="IFO47" s="2058" t="s">
        <v>430</v>
      </c>
      <c r="IFP47" s="2058" t="s">
        <v>430</v>
      </c>
      <c r="IFQ47" s="2058" t="s">
        <v>430</v>
      </c>
      <c r="IFR47" s="2058" t="s">
        <v>430</v>
      </c>
      <c r="IFS47" s="2058" t="s">
        <v>430</v>
      </c>
      <c r="IFT47" s="2058" t="s">
        <v>430</v>
      </c>
      <c r="IFU47" s="2058" t="s">
        <v>430</v>
      </c>
      <c r="IFV47" s="2058" t="s">
        <v>430</v>
      </c>
      <c r="IFW47" s="2058" t="s">
        <v>430</v>
      </c>
      <c r="IFX47" s="2058" t="s">
        <v>430</v>
      </c>
      <c r="IFY47" s="2058" t="s">
        <v>430</v>
      </c>
      <c r="IFZ47" s="2058" t="s">
        <v>430</v>
      </c>
      <c r="IGA47" s="2058" t="s">
        <v>430</v>
      </c>
      <c r="IGB47" s="2058" t="s">
        <v>430</v>
      </c>
      <c r="IGC47" s="2058" t="s">
        <v>430</v>
      </c>
      <c r="IGD47" s="2058" t="s">
        <v>430</v>
      </c>
      <c r="IGE47" s="2058" t="s">
        <v>430</v>
      </c>
      <c r="IGF47" s="2058" t="s">
        <v>430</v>
      </c>
      <c r="IGG47" s="2058" t="s">
        <v>430</v>
      </c>
      <c r="IGH47" s="2058" t="s">
        <v>430</v>
      </c>
      <c r="IGI47" s="2058" t="s">
        <v>430</v>
      </c>
      <c r="IGJ47" s="2058" t="s">
        <v>430</v>
      </c>
      <c r="IGK47" s="2058" t="s">
        <v>430</v>
      </c>
      <c r="IGL47" s="2058" t="s">
        <v>430</v>
      </c>
      <c r="IGM47" s="2058" t="s">
        <v>430</v>
      </c>
      <c r="IGN47" s="2058" t="s">
        <v>430</v>
      </c>
      <c r="IGO47" s="2058" t="s">
        <v>430</v>
      </c>
      <c r="IGP47" s="2058" t="s">
        <v>430</v>
      </c>
      <c r="IGQ47" s="2058" t="s">
        <v>430</v>
      </c>
      <c r="IGR47" s="2058" t="s">
        <v>430</v>
      </c>
      <c r="IGS47" s="2058" t="s">
        <v>430</v>
      </c>
      <c r="IGT47" s="2058" t="s">
        <v>430</v>
      </c>
      <c r="IGU47" s="2058" t="s">
        <v>430</v>
      </c>
      <c r="IGV47" s="2058" t="s">
        <v>430</v>
      </c>
      <c r="IGW47" s="2058" t="s">
        <v>430</v>
      </c>
      <c r="IGX47" s="2058" t="s">
        <v>430</v>
      </c>
      <c r="IGY47" s="2058" t="s">
        <v>430</v>
      </c>
      <c r="IGZ47" s="2058" t="s">
        <v>430</v>
      </c>
      <c r="IHA47" s="2058" t="s">
        <v>430</v>
      </c>
      <c r="IHB47" s="2058" t="s">
        <v>430</v>
      </c>
      <c r="IHC47" s="2058" t="s">
        <v>430</v>
      </c>
      <c r="IHD47" s="2058" t="s">
        <v>430</v>
      </c>
      <c r="IHE47" s="2058" t="s">
        <v>430</v>
      </c>
      <c r="IHF47" s="2058" t="s">
        <v>430</v>
      </c>
      <c r="IHG47" s="2058" t="s">
        <v>430</v>
      </c>
      <c r="IHH47" s="2058" t="s">
        <v>430</v>
      </c>
      <c r="IHI47" s="2058" t="s">
        <v>430</v>
      </c>
      <c r="IHJ47" s="2058" t="s">
        <v>430</v>
      </c>
      <c r="IHK47" s="2058" t="s">
        <v>430</v>
      </c>
      <c r="IHL47" s="2058" t="s">
        <v>430</v>
      </c>
      <c r="IHM47" s="2058" t="s">
        <v>430</v>
      </c>
      <c r="IHN47" s="2058" t="s">
        <v>430</v>
      </c>
      <c r="IHO47" s="2058" t="s">
        <v>430</v>
      </c>
      <c r="IHP47" s="2058" t="s">
        <v>430</v>
      </c>
      <c r="IHQ47" s="2058" t="s">
        <v>430</v>
      </c>
      <c r="IHR47" s="2058" t="s">
        <v>430</v>
      </c>
      <c r="IHS47" s="2058" t="s">
        <v>430</v>
      </c>
      <c r="IHT47" s="2058" t="s">
        <v>430</v>
      </c>
      <c r="IHU47" s="2058" t="s">
        <v>430</v>
      </c>
      <c r="IHV47" s="2058" t="s">
        <v>430</v>
      </c>
      <c r="IHW47" s="2058" t="s">
        <v>430</v>
      </c>
      <c r="IHX47" s="2058" t="s">
        <v>430</v>
      </c>
      <c r="IHY47" s="2058" t="s">
        <v>430</v>
      </c>
      <c r="IHZ47" s="2058" t="s">
        <v>430</v>
      </c>
      <c r="IIA47" s="2058" t="s">
        <v>430</v>
      </c>
      <c r="IIB47" s="2058" t="s">
        <v>430</v>
      </c>
      <c r="IIC47" s="2058" t="s">
        <v>430</v>
      </c>
      <c r="IID47" s="2058" t="s">
        <v>430</v>
      </c>
      <c r="IIE47" s="2058" t="s">
        <v>430</v>
      </c>
      <c r="IIF47" s="2058" t="s">
        <v>430</v>
      </c>
      <c r="IIG47" s="2058" t="s">
        <v>430</v>
      </c>
      <c r="IIH47" s="2058" t="s">
        <v>430</v>
      </c>
      <c r="III47" s="2058" t="s">
        <v>430</v>
      </c>
      <c r="IIJ47" s="2058" t="s">
        <v>430</v>
      </c>
      <c r="IIK47" s="2058" t="s">
        <v>430</v>
      </c>
      <c r="IIL47" s="2058" t="s">
        <v>430</v>
      </c>
      <c r="IIM47" s="2058" t="s">
        <v>430</v>
      </c>
      <c r="IIN47" s="2058" t="s">
        <v>430</v>
      </c>
      <c r="IIO47" s="2058" t="s">
        <v>430</v>
      </c>
      <c r="IIP47" s="2058" t="s">
        <v>430</v>
      </c>
      <c r="IIQ47" s="2058" t="s">
        <v>430</v>
      </c>
      <c r="IIR47" s="2058" t="s">
        <v>430</v>
      </c>
      <c r="IIS47" s="2058" t="s">
        <v>430</v>
      </c>
      <c r="IIT47" s="2058" t="s">
        <v>430</v>
      </c>
      <c r="IIU47" s="2058" t="s">
        <v>430</v>
      </c>
      <c r="IIV47" s="2058" t="s">
        <v>430</v>
      </c>
      <c r="IIW47" s="2058" t="s">
        <v>430</v>
      </c>
      <c r="IIX47" s="2058" t="s">
        <v>430</v>
      </c>
      <c r="IIY47" s="2058" t="s">
        <v>430</v>
      </c>
      <c r="IIZ47" s="2058" t="s">
        <v>430</v>
      </c>
      <c r="IJA47" s="2058" t="s">
        <v>430</v>
      </c>
      <c r="IJB47" s="2058" t="s">
        <v>430</v>
      </c>
      <c r="IJC47" s="2058" t="s">
        <v>430</v>
      </c>
      <c r="IJD47" s="2058" t="s">
        <v>430</v>
      </c>
      <c r="IJE47" s="2058" t="s">
        <v>430</v>
      </c>
      <c r="IJF47" s="2058" t="s">
        <v>430</v>
      </c>
      <c r="IJG47" s="2058" t="s">
        <v>430</v>
      </c>
      <c r="IJH47" s="2058" t="s">
        <v>430</v>
      </c>
      <c r="IJI47" s="2058" t="s">
        <v>430</v>
      </c>
      <c r="IJJ47" s="2058" t="s">
        <v>430</v>
      </c>
      <c r="IJK47" s="2058" t="s">
        <v>430</v>
      </c>
      <c r="IJL47" s="2058" t="s">
        <v>430</v>
      </c>
      <c r="IJM47" s="2058" t="s">
        <v>430</v>
      </c>
      <c r="IJN47" s="2058" t="s">
        <v>430</v>
      </c>
      <c r="IJO47" s="2058" t="s">
        <v>430</v>
      </c>
      <c r="IJP47" s="2058" t="s">
        <v>430</v>
      </c>
      <c r="IJQ47" s="2058" t="s">
        <v>430</v>
      </c>
      <c r="IJR47" s="2058" t="s">
        <v>430</v>
      </c>
      <c r="IJS47" s="2058" t="s">
        <v>430</v>
      </c>
      <c r="IJT47" s="2058" t="s">
        <v>430</v>
      </c>
      <c r="IJU47" s="2058" t="s">
        <v>430</v>
      </c>
      <c r="IJV47" s="2058" t="s">
        <v>430</v>
      </c>
      <c r="IJW47" s="2058" t="s">
        <v>430</v>
      </c>
      <c r="IJX47" s="2058" t="s">
        <v>430</v>
      </c>
      <c r="IJY47" s="2058" t="s">
        <v>430</v>
      </c>
      <c r="IJZ47" s="2058" t="s">
        <v>430</v>
      </c>
      <c r="IKA47" s="2058" t="s">
        <v>430</v>
      </c>
      <c r="IKB47" s="2058" t="s">
        <v>430</v>
      </c>
      <c r="IKC47" s="2058" t="s">
        <v>430</v>
      </c>
      <c r="IKD47" s="2058" t="s">
        <v>430</v>
      </c>
      <c r="IKE47" s="2058" t="s">
        <v>430</v>
      </c>
      <c r="IKF47" s="2058" t="s">
        <v>430</v>
      </c>
      <c r="IKG47" s="2058" t="s">
        <v>430</v>
      </c>
      <c r="IKH47" s="2058" t="s">
        <v>430</v>
      </c>
      <c r="IKI47" s="2058" t="s">
        <v>430</v>
      </c>
      <c r="IKJ47" s="2058" t="s">
        <v>430</v>
      </c>
      <c r="IKK47" s="2058" t="s">
        <v>430</v>
      </c>
      <c r="IKL47" s="2058" t="s">
        <v>430</v>
      </c>
      <c r="IKM47" s="2058" t="s">
        <v>430</v>
      </c>
      <c r="IKN47" s="2058" t="s">
        <v>430</v>
      </c>
      <c r="IKO47" s="2058" t="s">
        <v>430</v>
      </c>
      <c r="IKP47" s="2058" t="s">
        <v>430</v>
      </c>
      <c r="IKQ47" s="2058" t="s">
        <v>430</v>
      </c>
      <c r="IKR47" s="2058" t="s">
        <v>430</v>
      </c>
      <c r="IKS47" s="2058" t="s">
        <v>430</v>
      </c>
      <c r="IKT47" s="2058" t="s">
        <v>430</v>
      </c>
      <c r="IKU47" s="2058" t="s">
        <v>430</v>
      </c>
      <c r="IKV47" s="2058" t="s">
        <v>430</v>
      </c>
      <c r="IKW47" s="2058" t="s">
        <v>430</v>
      </c>
      <c r="IKX47" s="2058" t="s">
        <v>430</v>
      </c>
      <c r="IKY47" s="2058" t="s">
        <v>430</v>
      </c>
      <c r="IKZ47" s="2058" t="s">
        <v>430</v>
      </c>
      <c r="ILA47" s="2058" t="s">
        <v>430</v>
      </c>
      <c r="ILB47" s="2058" t="s">
        <v>430</v>
      </c>
      <c r="ILC47" s="2058" t="s">
        <v>430</v>
      </c>
      <c r="ILD47" s="2058" t="s">
        <v>430</v>
      </c>
      <c r="ILE47" s="2058" t="s">
        <v>430</v>
      </c>
      <c r="ILF47" s="2058" t="s">
        <v>430</v>
      </c>
      <c r="ILG47" s="2058" t="s">
        <v>430</v>
      </c>
      <c r="ILH47" s="2058" t="s">
        <v>430</v>
      </c>
      <c r="ILI47" s="2058" t="s">
        <v>430</v>
      </c>
      <c r="ILJ47" s="2058" t="s">
        <v>430</v>
      </c>
      <c r="ILK47" s="2058" t="s">
        <v>430</v>
      </c>
      <c r="ILL47" s="2058" t="s">
        <v>430</v>
      </c>
      <c r="ILM47" s="2058" t="s">
        <v>430</v>
      </c>
      <c r="ILN47" s="2058" t="s">
        <v>430</v>
      </c>
      <c r="ILO47" s="2058" t="s">
        <v>430</v>
      </c>
      <c r="ILP47" s="2058" t="s">
        <v>430</v>
      </c>
      <c r="ILQ47" s="2058" t="s">
        <v>430</v>
      </c>
      <c r="ILR47" s="2058" t="s">
        <v>430</v>
      </c>
      <c r="ILS47" s="2058" t="s">
        <v>430</v>
      </c>
      <c r="ILT47" s="2058" t="s">
        <v>430</v>
      </c>
      <c r="ILU47" s="2058" t="s">
        <v>430</v>
      </c>
      <c r="ILV47" s="2058" t="s">
        <v>430</v>
      </c>
      <c r="ILW47" s="2058" t="s">
        <v>430</v>
      </c>
      <c r="ILX47" s="2058" t="s">
        <v>430</v>
      </c>
      <c r="ILY47" s="2058" t="s">
        <v>430</v>
      </c>
      <c r="ILZ47" s="2058" t="s">
        <v>430</v>
      </c>
      <c r="IMA47" s="2058" t="s">
        <v>430</v>
      </c>
      <c r="IMB47" s="2058" t="s">
        <v>430</v>
      </c>
      <c r="IMC47" s="2058" t="s">
        <v>430</v>
      </c>
      <c r="IMD47" s="2058" t="s">
        <v>430</v>
      </c>
      <c r="IME47" s="2058" t="s">
        <v>430</v>
      </c>
      <c r="IMF47" s="2058" t="s">
        <v>430</v>
      </c>
      <c r="IMG47" s="2058" t="s">
        <v>430</v>
      </c>
      <c r="IMH47" s="2058" t="s">
        <v>430</v>
      </c>
      <c r="IMI47" s="2058" t="s">
        <v>430</v>
      </c>
      <c r="IMJ47" s="2058" t="s">
        <v>430</v>
      </c>
      <c r="IMK47" s="2058" t="s">
        <v>430</v>
      </c>
      <c r="IML47" s="2058" t="s">
        <v>430</v>
      </c>
      <c r="IMM47" s="2058" t="s">
        <v>430</v>
      </c>
      <c r="IMN47" s="2058" t="s">
        <v>430</v>
      </c>
      <c r="IMO47" s="2058" t="s">
        <v>430</v>
      </c>
      <c r="IMP47" s="2058" t="s">
        <v>430</v>
      </c>
      <c r="IMQ47" s="2058" t="s">
        <v>430</v>
      </c>
      <c r="IMR47" s="2058" t="s">
        <v>430</v>
      </c>
      <c r="IMS47" s="2058" t="s">
        <v>430</v>
      </c>
      <c r="IMT47" s="2058" t="s">
        <v>430</v>
      </c>
      <c r="IMU47" s="2058" t="s">
        <v>430</v>
      </c>
      <c r="IMV47" s="2058" t="s">
        <v>430</v>
      </c>
      <c r="IMW47" s="2058" t="s">
        <v>430</v>
      </c>
      <c r="IMX47" s="2058" t="s">
        <v>430</v>
      </c>
      <c r="IMY47" s="2058" t="s">
        <v>430</v>
      </c>
      <c r="IMZ47" s="2058" t="s">
        <v>430</v>
      </c>
      <c r="INA47" s="2058" t="s">
        <v>430</v>
      </c>
      <c r="INB47" s="2058" t="s">
        <v>430</v>
      </c>
      <c r="INC47" s="2058" t="s">
        <v>430</v>
      </c>
      <c r="IND47" s="2058" t="s">
        <v>430</v>
      </c>
      <c r="INE47" s="2058" t="s">
        <v>430</v>
      </c>
      <c r="INF47" s="2058" t="s">
        <v>430</v>
      </c>
      <c r="ING47" s="2058" t="s">
        <v>430</v>
      </c>
      <c r="INH47" s="2058" t="s">
        <v>430</v>
      </c>
      <c r="INI47" s="2058" t="s">
        <v>430</v>
      </c>
      <c r="INJ47" s="2058" t="s">
        <v>430</v>
      </c>
      <c r="INK47" s="2058" t="s">
        <v>430</v>
      </c>
      <c r="INL47" s="2058" t="s">
        <v>430</v>
      </c>
      <c r="INM47" s="2058" t="s">
        <v>430</v>
      </c>
      <c r="INN47" s="2058" t="s">
        <v>430</v>
      </c>
      <c r="INO47" s="2058" t="s">
        <v>430</v>
      </c>
      <c r="INP47" s="2058" t="s">
        <v>430</v>
      </c>
      <c r="INQ47" s="2058" t="s">
        <v>430</v>
      </c>
      <c r="INR47" s="2058" t="s">
        <v>430</v>
      </c>
      <c r="INS47" s="2058" t="s">
        <v>430</v>
      </c>
      <c r="INT47" s="2058" t="s">
        <v>430</v>
      </c>
      <c r="INU47" s="2058" t="s">
        <v>430</v>
      </c>
      <c r="INV47" s="2058" t="s">
        <v>430</v>
      </c>
      <c r="INW47" s="2058" t="s">
        <v>430</v>
      </c>
      <c r="INX47" s="2058" t="s">
        <v>430</v>
      </c>
      <c r="INY47" s="2058" t="s">
        <v>430</v>
      </c>
      <c r="INZ47" s="2058" t="s">
        <v>430</v>
      </c>
      <c r="IOA47" s="2058" t="s">
        <v>430</v>
      </c>
      <c r="IOB47" s="2058" t="s">
        <v>430</v>
      </c>
      <c r="IOC47" s="2058" t="s">
        <v>430</v>
      </c>
      <c r="IOD47" s="2058" t="s">
        <v>430</v>
      </c>
      <c r="IOE47" s="2058" t="s">
        <v>430</v>
      </c>
      <c r="IOF47" s="2058" t="s">
        <v>430</v>
      </c>
      <c r="IOG47" s="2058" t="s">
        <v>430</v>
      </c>
      <c r="IOH47" s="2058" t="s">
        <v>430</v>
      </c>
      <c r="IOI47" s="2058" t="s">
        <v>430</v>
      </c>
      <c r="IOJ47" s="2058" t="s">
        <v>430</v>
      </c>
      <c r="IOK47" s="2058" t="s">
        <v>430</v>
      </c>
      <c r="IOL47" s="2058" t="s">
        <v>430</v>
      </c>
      <c r="IOM47" s="2058" t="s">
        <v>430</v>
      </c>
      <c r="ION47" s="2058" t="s">
        <v>430</v>
      </c>
      <c r="IOO47" s="2058" t="s">
        <v>430</v>
      </c>
      <c r="IOP47" s="2058" t="s">
        <v>430</v>
      </c>
      <c r="IOQ47" s="2058" t="s">
        <v>430</v>
      </c>
      <c r="IOR47" s="2058" t="s">
        <v>430</v>
      </c>
      <c r="IOS47" s="2058" t="s">
        <v>430</v>
      </c>
      <c r="IOT47" s="2058" t="s">
        <v>430</v>
      </c>
      <c r="IOU47" s="2058" t="s">
        <v>430</v>
      </c>
      <c r="IOV47" s="2058" t="s">
        <v>430</v>
      </c>
      <c r="IOW47" s="2058" t="s">
        <v>430</v>
      </c>
      <c r="IOX47" s="2058" t="s">
        <v>430</v>
      </c>
      <c r="IOY47" s="2058" t="s">
        <v>430</v>
      </c>
      <c r="IOZ47" s="2058" t="s">
        <v>430</v>
      </c>
      <c r="IPA47" s="2058" t="s">
        <v>430</v>
      </c>
      <c r="IPB47" s="2058" t="s">
        <v>430</v>
      </c>
      <c r="IPC47" s="2058" t="s">
        <v>430</v>
      </c>
      <c r="IPD47" s="2058" t="s">
        <v>430</v>
      </c>
      <c r="IPE47" s="2058" t="s">
        <v>430</v>
      </c>
      <c r="IPF47" s="2058" t="s">
        <v>430</v>
      </c>
      <c r="IPG47" s="2058" t="s">
        <v>430</v>
      </c>
      <c r="IPH47" s="2058" t="s">
        <v>430</v>
      </c>
      <c r="IPI47" s="2058" t="s">
        <v>430</v>
      </c>
      <c r="IPJ47" s="2058" t="s">
        <v>430</v>
      </c>
      <c r="IPK47" s="2058" t="s">
        <v>430</v>
      </c>
      <c r="IPL47" s="2058" t="s">
        <v>430</v>
      </c>
      <c r="IPM47" s="2058" t="s">
        <v>430</v>
      </c>
      <c r="IPN47" s="2058" t="s">
        <v>430</v>
      </c>
      <c r="IPO47" s="2058" t="s">
        <v>430</v>
      </c>
      <c r="IPP47" s="2058" t="s">
        <v>430</v>
      </c>
      <c r="IPQ47" s="2058" t="s">
        <v>430</v>
      </c>
      <c r="IPR47" s="2058" t="s">
        <v>430</v>
      </c>
      <c r="IPS47" s="2058" t="s">
        <v>430</v>
      </c>
      <c r="IPT47" s="2058" t="s">
        <v>430</v>
      </c>
      <c r="IPU47" s="2058" t="s">
        <v>430</v>
      </c>
      <c r="IPV47" s="2058" t="s">
        <v>430</v>
      </c>
      <c r="IPW47" s="2058" t="s">
        <v>430</v>
      </c>
      <c r="IPX47" s="2058" t="s">
        <v>430</v>
      </c>
      <c r="IPY47" s="2058" t="s">
        <v>430</v>
      </c>
      <c r="IPZ47" s="2058" t="s">
        <v>430</v>
      </c>
      <c r="IQA47" s="2058" t="s">
        <v>430</v>
      </c>
      <c r="IQB47" s="2058" t="s">
        <v>430</v>
      </c>
      <c r="IQC47" s="2058" t="s">
        <v>430</v>
      </c>
      <c r="IQD47" s="2058" t="s">
        <v>430</v>
      </c>
      <c r="IQE47" s="2058" t="s">
        <v>430</v>
      </c>
      <c r="IQF47" s="2058" t="s">
        <v>430</v>
      </c>
      <c r="IQG47" s="2058" t="s">
        <v>430</v>
      </c>
      <c r="IQH47" s="2058" t="s">
        <v>430</v>
      </c>
      <c r="IQI47" s="2058" t="s">
        <v>430</v>
      </c>
      <c r="IQJ47" s="2058" t="s">
        <v>430</v>
      </c>
      <c r="IQK47" s="2058" t="s">
        <v>430</v>
      </c>
      <c r="IQL47" s="2058" t="s">
        <v>430</v>
      </c>
      <c r="IQM47" s="2058" t="s">
        <v>430</v>
      </c>
      <c r="IQN47" s="2058" t="s">
        <v>430</v>
      </c>
      <c r="IQO47" s="2058" t="s">
        <v>430</v>
      </c>
      <c r="IQP47" s="2058" t="s">
        <v>430</v>
      </c>
      <c r="IQQ47" s="2058" t="s">
        <v>430</v>
      </c>
      <c r="IQR47" s="2058" t="s">
        <v>430</v>
      </c>
      <c r="IQS47" s="2058" t="s">
        <v>430</v>
      </c>
      <c r="IQT47" s="2058" t="s">
        <v>430</v>
      </c>
      <c r="IQU47" s="2058" t="s">
        <v>430</v>
      </c>
      <c r="IQV47" s="2058" t="s">
        <v>430</v>
      </c>
      <c r="IQW47" s="2058" t="s">
        <v>430</v>
      </c>
      <c r="IQX47" s="2058" t="s">
        <v>430</v>
      </c>
      <c r="IQY47" s="2058" t="s">
        <v>430</v>
      </c>
      <c r="IQZ47" s="2058" t="s">
        <v>430</v>
      </c>
      <c r="IRA47" s="2058" t="s">
        <v>430</v>
      </c>
      <c r="IRB47" s="2058" t="s">
        <v>430</v>
      </c>
      <c r="IRC47" s="2058" t="s">
        <v>430</v>
      </c>
      <c r="IRD47" s="2058" t="s">
        <v>430</v>
      </c>
      <c r="IRE47" s="2058" t="s">
        <v>430</v>
      </c>
      <c r="IRF47" s="2058" t="s">
        <v>430</v>
      </c>
      <c r="IRG47" s="2058" t="s">
        <v>430</v>
      </c>
      <c r="IRH47" s="2058" t="s">
        <v>430</v>
      </c>
      <c r="IRI47" s="2058" t="s">
        <v>430</v>
      </c>
      <c r="IRJ47" s="2058" t="s">
        <v>430</v>
      </c>
      <c r="IRK47" s="2058" t="s">
        <v>430</v>
      </c>
      <c r="IRL47" s="2058" t="s">
        <v>430</v>
      </c>
      <c r="IRM47" s="2058" t="s">
        <v>430</v>
      </c>
      <c r="IRN47" s="2058" t="s">
        <v>430</v>
      </c>
      <c r="IRO47" s="2058" t="s">
        <v>430</v>
      </c>
      <c r="IRP47" s="2058" t="s">
        <v>430</v>
      </c>
      <c r="IRQ47" s="2058" t="s">
        <v>430</v>
      </c>
      <c r="IRR47" s="2058" t="s">
        <v>430</v>
      </c>
      <c r="IRS47" s="2058" t="s">
        <v>430</v>
      </c>
      <c r="IRT47" s="2058" t="s">
        <v>430</v>
      </c>
      <c r="IRU47" s="2058" t="s">
        <v>430</v>
      </c>
      <c r="IRV47" s="2058" t="s">
        <v>430</v>
      </c>
      <c r="IRW47" s="2058" t="s">
        <v>430</v>
      </c>
      <c r="IRX47" s="2058" t="s">
        <v>430</v>
      </c>
      <c r="IRY47" s="2058" t="s">
        <v>430</v>
      </c>
      <c r="IRZ47" s="2058" t="s">
        <v>430</v>
      </c>
      <c r="ISA47" s="2058" t="s">
        <v>430</v>
      </c>
      <c r="ISB47" s="2058" t="s">
        <v>430</v>
      </c>
      <c r="ISC47" s="2058" t="s">
        <v>430</v>
      </c>
      <c r="ISD47" s="2058" t="s">
        <v>430</v>
      </c>
      <c r="ISE47" s="2058" t="s">
        <v>430</v>
      </c>
      <c r="ISF47" s="2058" t="s">
        <v>430</v>
      </c>
      <c r="ISG47" s="2058" t="s">
        <v>430</v>
      </c>
      <c r="ISH47" s="2058" t="s">
        <v>430</v>
      </c>
      <c r="ISI47" s="2058" t="s">
        <v>430</v>
      </c>
      <c r="ISJ47" s="2058" t="s">
        <v>430</v>
      </c>
      <c r="ISK47" s="2058" t="s">
        <v>430</v>
      </c>
      <c r="ISL47" s="2058" t="s">
        <v>430</v>
      </c>
      <c r="ISM47" s="2058" t="s">
        <v>430</v>
      </c>
      <c r="ISN47" s="2058" t="s">
        <v>430</v>
      </c>
      <c r="ISO47" s="2058" t="s">
        <v>430</v>
      </c>
      <c r="ISP47" s="2058" t="s">
        <v>430</v>
      </c>
      <c r="ISQ47" s="2058" t="s">
        <v>430</v>
      </c>
      <c r="ISR47" s="2058" t="s">
        <v>430</v>
      </c>
      <c r="ISS47" s="2058" t="s">
        <v>430</v>
      </c>
      <c r="IST47" s="2058" t="s">
        <v>430</v>
      </c>
      <c r="ISU47" s="2058" t="s">
        <v>430</v>
      </c>
      <c r="ISV47" s="2058" t="s">
        <v>430</v>
      </c>
      <c r="ISW47" s="2058" t="s">
        <v>430</v>
      </c>
      <c r="ISX47" s="2058" t="s">
        <v>430</v>
      </c>
      <c r="ISY47" s="2058" t="s">
        <v>430</v>
      </c>
      <c r="ISZ47" s="2058" t="s">
        <v>430</v>
      </c>
      <c r="ITA47" s="2058" t="s">
        <v>430</v>
      </c>
      <c r="ITB47" s="2058" t="s">
        <v>430</v>
      </c>
      <c r="ITC47" s="2058" t="s">
        <v>430</v>
      </c>
      <c r="ITD47" s="2058" t="s">
        <v>430</v>
      </c>
      <c r="ITE47" s="2058" t="s">
        <v>430</v>
      </c>
      <c r="ITF47" s="2058" t="s">
        <v>430</v>
      </c>
      <c r="ITG47" s="2058" t="s">
        <v>430</v>
      </c>
      <c r="ITH47" s="2058" t="s">
        <v>430</v>
      </c>
      <c r="ITI47" s="2058" t="s">
        <v>430</v>
      </c>
      <c r="ITJ47" s="2058" t="s">
        <v>430</v>
      </c>
      <c r="ITK47" s="2058" t="s">
        <v>430</v>
      </c>
      <c r="ITL47" s="2058" t="s">
        <v>430</v>
      </c>
      <c r="ITM47" s="2058" t="s">
        <v>430</v>
      </c>
      <c r="ITN47" s="2058" t="s">
        <v>430</v>
      </c>
      <c r="ITO47" s="2058" t="s">
        <v>430</v>
      </c>
      <c r="ITP47" s="2058" t="s">
        <v>430</v>
      </c>
      <c r="ITQ47" s="2058" t="s">
        <v>430</v>
      </c>
      <c r="ITR47" s="2058" t="s">
        <v>430</v>
      </c>
      <c r="ITS47" s="2058" t="s">
        <v>430</v>
      </c>
      <c r="ITT47" s="2058" t="s">
        <v>430</v>
      </c>
      <c r="ITU47" s="2058" t="s">
        <v>430</v>
      </c>
      <c r="ITV47" s="2058" t="s">
        <v>430</v>
      </c>
      <c r="ITW47" s="2058" t="s">
        <v>430</v>
      </c>
      <c r="ITX47" s="2058" t="s">
        <v>430</v>
      </c>
      <c r="ITY47" s="2058" t="s">
        <v>430</v>
      </c>
      <c r="ITZ47" s="2058" t="s">
        <v>430</v>
      </c>
      <c r="IUA47" s="2058" t="s">
        <v>430</v>
      </c>
      <c r="IUB47" s="2058" t="s">
        <v>430</v>
      </c>
      <c r="IUC47" s="2058" t="s">
        <v>430</v>
      </c>
      <c r="IUD47" s="2058" t="s">
        <v>430</v>
      </c>
      <c r="IUE47" s="2058" t="s">
        <v>430</v>
      </c>
      <c r="IUF47" s="2058" t="s">
        <v>430</v>
      </c>
      <c r="IUG47" s="2058" t="s">
        <v>430</v>
      </c>
      <c r="IUH47" s="2058" t="s">
        <v>430</v>
      </c>
      <c r="IUI47" s="2058" t="s">
        <v>430</v>
      </c>
      <c r="IUJ47" s="2058" t="s">
        <v>430</v>
      </c>
      <c r="IUK47" s="2058" t="s">
        <v>430</v>
      </c>
      <c r="IUL47" s="2058" t="s">
        <v>430</v>
      </c>
      <c r="IUM47" s="2058" t="s">
        <v>430</v>
      </c>
      <c r="IUN47" s="2058" t="s">
        <v>430</v>
      </c>
      <c r="IUO47" s="2058" t="s">
        <v>430</v>
      </c>
      <c r="IUP47" s="2058" t="s">
        <v>430</v>
      </c>
      <c r="IUQ47" s="2058" t="s">
        <v>430</v>
      </c>
      <c r="IUR47" s="2058" t="s">
        <v>430</v>
      </c>
      <c r="IUS47" s="2058" t="s">
        <v>430</v>
      </c>
      <c r="IUT47" s="2058" t="s">
        <v>430</v>
      </c>
      <c r="IUU47" s="2058" t="s">
        <v>430</v>
      </c>
      <c r="IUV47" s="2058" t="s">
        <v>430</v>
      </c>
      <c r="IUW47" s="2058" t="s">
        <v>430</v>
      </c>
      <c r="IUX47" s="2058" t="s">
        <v>430</v>
      </c>
      <c r="IUY47" s="2058" t="s">
        <v>430</v>
      </c>
      <c r="IUZ47" s="2058" t="s">
        <v>430</v>
      </c>
      <c r="IVA47" s="2058" t="s">
        <v>430</v>
      </c>
      <c r="IVB47" s="2058" t="s">
        <v>430</v>
      </c>
      <c r="IVC47" s="2058" t="s">
        <v>430</v>
      </c>
      <c r="IVD47" s="2058" t="s">
        <v>430</v>
      </c>
      <c r="IVE47" s="2058" t="s">
        <v>430</v>
      </c>
      <c r="IVF47" s="2058" t="s">
        <v>430</v>
      </c>
      <c r="IVG47" s="2058" t="s">
        <v>430</v>
      </c>
      <c r="IVH47" s="2058" t="s">
        <v>430</v>
      </c>
      <c r="IVI47" s="2058" t="s">
        <v>430</v>
      </c>
      <c r="IVJ47" s="2058" t="s">
        <v>430</v>
      </c>
      <c r="IVK47" s="2058" t="s">
        <v>430</v>
      </c>
      <c r="IVL47" s="2058" t="s">
        <v>430</v>
      </c>
      <c r="IVM47" s="2058" t="s">
        <v>430</v>
      </c>
      <c r="IVN47" s="2058" t="s">
        <v>430</v>
      </c>
      <c r="IVO47" s="2058" t="s">
        <v>430</v>
      </c>
      <c r="IVP47" s="2058" t="s">
        <v>430</v>
      </c>
      <c r="IVQ47" s="2058" t="s">
        <v>430</v>
      </c>
      <c r="IVR47" s="2058" t="s">
        <v>430</v>
      </c>
      <c r="IVS47" s="2058" t="s">
        <v>430</v>
      </c>
      <c r="IVT47" s="2058" t="s">
        <v>430</v>
      </c>
      <c r="IVU47" s="2058" t="s">
        <v>430</v>
      </c>
      <c r="IVV47" s="2058" t="s">
        <v>430</v>
      </c>
      <c r="IVW47" s="2058" t="s">
        <v>430</v>
      </c>
      <c r="IVX47" s="2058" t="s">
        <v>430</v>
      </c>
      <c r="IVY47" s="2058" t="s">
        <v>430</v>
      </c>
      <c r="IVZ47" s="2058" t="s">
        <v>430</v>
      </c>
      <c r="IWA47" s="2058" t="s">
        <v>430</v>
      </c>
      <c r="IWB47" s="2058" t="s">
        <v>430</v>
      </c>
      <c r="IWC47" s="2058" t="s">
        <v>430</v>
      </c>
      <c r="IWD47" s="2058" t="s">
        <v>430</v>
      </c>
      <c r="IWE47" s="2058" t="s">
        <v>430</v>
      </c>
      <c r="IWF47" s="2058" t="s">
        <v>430</v>
      </c>
      <c r="IWG47" s="2058" t="s">
        <v>430</v>
      </c>
      <c r="IWH47" s="2058" t="s">
        <v>430</v>
      </c>
      <c r="IWI47" s="2058" t="s">
        <v>430</v>
      </c>
      <c r="IWJ47" s="2058" t="s">
        <v>430</v>
      </c>
      <c r="IWK47" s="2058" t="s">
        <v>430</v>
      </c>
      <c r="IWL47" s="2058" t="s">
        <v>430</v>
      </c>
      <c r="IWM47" s="2058" t="s">
        <v>430</v>
      </c>
      <c r="IWN47" s="2058" t="s">
        <v>430</v>
      </c>
      <c r="IWO47" s="2058" t="s">
        <v>430</v>
      </c>
      <c r="IWP47" s="2058" t="s">
        <v>430</v>
      </c>
      <c r="IWQ47" s="2058" t="s">
        <v>430</v>
      </c>
      <c r="IWR47" s="2058" t="s">
        <v>430</v>
      </c>
      <c r="IWS47" s="2058" t="s">
        <v>430</v>
      </c>
      <c r="IWT47" s="2058" t="s">
        <v>430</v>
      </c>
      <c r="IWU47" s="2058" t="s">
        <v>430</v>
      </c>
      <c r="IWV47" s="2058" t="s">
        <v>430</v>
      </c>
      <c r="IWW47" s="2058" t="s">
        <v>430</v>
      </c>
      <c r="IWX47" s="2058" t="s">
        <v>430</v>
      </c>
      <c r="IWY47" s="2058" t="s">
        <v>430</v>
      </c>
      <c r="IWZ47" s="2058" t="s">
        <v>430</v>
      </c>
      <c r="IXA47" s="2058" t="s">
        <v>430</v>
      </c>
      <c r="IXB47" s="2058" t="s">
        <v>430</v>
      </c>
      <c r="IXC47" s="2058" t="s">
        <v>430</v>
      </c>
      <c r="IXD47" s="2058" t="s">
        <v>430</v>
      </c>
      <c r="IXE47" s="2058" t="s">
        <v>430</v>
      </c>
      <c r="IXF47" s="2058" t="s">
        <v>430</v>
      </c>
      <c r="IXG47" s="2058" t="s">
        <v>430</v>
      </c>
      <c r="IXH47" s="2058" t="s">
        <v>430</v>
      </c>
      <c r="IXI47" s="2058" t="s">
        <v>430</v>
      </c>
      <c r="IXJ47" s="2058" t="s">
        <v>430</v>
      </c>
      <c r="IXK47" s="2058" t="s">
        <v>430</v>
      </c>
      <c r="IXL47" s="2058" t="s">
        <v>430</v>
      </c>
      <c r="IXM47" s="2058" t="s">
        <v>430</v>
      </c>
      <c r="IXN47" s="2058" t="s">
        <v>430</v>
      </c>
      <c r="IXO47" s="2058" t="s">
        <v>430</v>
      </c>
      <c r="IXP47" s="2058" t="s">
        <v>430</v>
      </c>
      <c r="IXQ47" s="2058" t="s">
        <v>430</v>
      </c>
      <c r="IXR47" s="2058" t="s">
        <v>430</v>
      </c>
      <c r="IXS47" s="2058" t="s">
        <v>430</v>
      </c>
      <c r="IXT47" s="2058" t="s">
        <v>430</v>
      </c>
      <c r="IXU47" s="2058" t="s">
        <v>430</v>
      </c>
      <c r="IXV47" s="2058" t="s">
        <v>430</v>
      </c>
      <c r="IXW47" s="2058" t="s">
        <v>430</v>
      </c>
      <c r="IXX47" s="2058" t="s">
        <v>430</v>
      </c>
      <c r="IXY47" s="2058" t="s">
        <v>430</v>
      </c>
      <c r="IXZ47" s="2058" t="s">
        <v>430</v>
      </c>
      <c r="IYA47" s="2058" t="s">
        <v>430</v>
      </c>
      <c r="IYB47" s="2058" t="s">
        <v>430</v>
      </c>
      <c r="IYC47" s="2058" t="s">
        <v>430</v>
      </c>
      <c r="IYD47" s="2058" t="s">
        <v>430</v>
      </c>
      <c r="IYE47" s="2058" t="s">
        <v>430</v>
      </c>
      <c r="IYF47" s="2058" t="s">
        <v>430</v>
      </c>
      <c r="IYG47" s="2058" t="s">
        <v>430</v>
      </c>
      <c r="IYH47" s="2058" t="s">
        <v>430</v>
      </c>
      <c r="IYI47" s="2058" t="s">
        <v>430</v>
      </c>
      <c r="IYJ47" s="2058" t="s">
        <v>430</v>
      </c>
      <c r="IYK47" s="2058" t="s">
        <v>430</v>
      </c>
      <c r="IYL47" s="2058" t="s">
        <v>430</v>
      </c>
      <c r="IYM47" s="2058" t="s">
        <v>430</v>
      </c>
      <c r="IYN47" s="2058" t="s">
        <v>430</v>
      </c>
      <c r="IYO47" s="2058" t="s">
        <v>430</v>
      </c>
      <c r="IYP47" s="2058" t="s">
        <v>430</v>
      </c>
      <c r="IYQ47" s="2058" t="s">
        <v>430</v>
      </c>
      <c r="IYR47" s="2058" t="s">
        <v>430</v>
      </c>
      <c r="IYS47" s="2058" t="s">
        <v>430</v>
      </c>
      <c r="IYT47" s="2058" t="s">
        <v>430</v>
      </c>
      <c r="IYU47" s="2058" t="s">
        <v>430</v>
      </c>
      <c r="IYV47" s="2058" t="s">
        <v>430</v>
      </c>
      <c r="IYW47" s="2058" t="s">
        <v>430</v>
      </c>
      <c r="IYX47" s="2058" t="s">
        <v>430</v>
      </c>
      <c r="IYY47" s="2058" t="s">
        <v>430</v>
      </c>
      <c r="IYZ47" s="2058" t="s">
        <v>430</v>
      </c>
      <c r="IZA47" s="2058" t="s">
        <v>430</v>
      </c>
      <c r="IZB47" s="2058" t="s">
        <v>430</v>
      </c>
      <c r="IZC47" s="2058" t="s">
        <v>430</v>
      </c>
      <c r="IZD47" s="2058" t="s">
        <v>430</v>
      </c>
      <c r="IZE47" s="2058" t="s">
        <v>430</v>
      </c>
      <c r="IZF47" s="2058" t="s">
        <v>430</v>
      </c>
      <c r="IZG47" s="2058" t="s">
        <v>430</v>
      </c>
      <c r="IZH47" s="2058" t="s">
        <v>430</v>
      </c>
      <c r="IZI47" s="2058" t="s">
        <v>430</v>
      </c>
      <c r="IZJ47" s="2058" t="s">
        <v>430</v>
      </c>
      <c r="IZK47" s="2058" t="s">
        <v>430</v>
      </c>
      <c r="IZL47" s="2058" t="s">
        <v>430</v>
      </c>
      <c r="IZM47" s="2058" t="s">
        <v>430</v>
      </c>
      <c r="IZN47" s="2058" t="s">
        <v>430</v>
      </c>
      <c r="IZO47" s="2058" t="s">
        <v>430</v>
      </c>
      <c r="IZP47" s="2058" t="s">
        <v>430</v>
      </c>
      <c r="IZQ47" s="2058" t="s">
        <v>430</v>
      </c>
      <c r="IZR47" s="2058" t="s">
        <v>430</v>
      </c>
      <c r="IZS47" s="2058" t="s">
        <v>430</v>
      </c>
      <c r="IZT47" s="2058" t="s">
        <v>430</v>
      </c>
      <c r="IZU47" s="2058" t="s">
        <v>430</v>
      </c>
      <c r="IZV47" s="2058" t="s">
        <v>430</v>
      </c>
      <c r="IZW47" s="2058" t="s">
        <v>430</v>
      </c>
      <c r="IZX47" s="2058" t="s">
        <v>430</v>
      </c>
      <c r="IZY47" s="2058" t="s">
        <v>430</v>
      </c>
      <c r="IZZ47" s="2058" t="s">
        <v>430</v>
      </c>
      <c r="JAA47" s="2058" t="s">
        <v>430</v>
      </c>
      <c r="JAB47" s="2058" t="s">
        <v>430</v>
      </c>
      <c r="JAC47" s="2058" t="s">
        <v>430</v>
      </c>
      <c r="JAD47" s="2058" t="s">
        <v>430</v>
      </c>
      <c r="JAE47" s="2058" t="s">
        <v>430</v>
      </c>
      <c r="JAF47" s="2058" t="s">
        <v>430</v>
      </c>
      <c r="JAG47" s="2058" t="s">
        <v>430</v>
      </c>
      <c r="JAH47" s="2058" t="s">
        <v>430</v>
      </c>
      <c r="JAI47" s="2058" t="s">
        <v>430</v>
      </c>
      <c r="JAJ47" s="2058" t="s">
        <v>430</v>
      </c>
      <c r="JAK47" s="2058" t="s">
        <v>430</v>
      </c>
      <c r="JAL47" s="2058" t="s">
        <v>430</v>
      </c>
      <c r="JAM47" s="2058" t="s">
        <v>430</v>
      </c>
      <c r="JAN47" s="2058" t="s">
        <v>430</v>
      </c>
      <c r="JAO47" s="2058" t="s">
        <v>430</v>
      </c>
      <c r="JAP47" s="2058" t="s">
        <v>430</v>
      </c>
      <c r="JAQ47" s="2058" t="s">
        <v>430</v>
      </c>
      <c r="JAR47" s="2058" t="s">
        <v>430</v>
      </c>
      <c r="JAS47" s="2058" t="s">
        <v>430</v>
      </c>
      <c r="JAT47" s="2058" t="s">
        <v>430</v>
      </c>
      <c r="JAU47" s="2058" t="s">
        <v>430</v>
      </c>
      <c r="JAV47" s="2058" t="s">
        <v>430</v>
      </c>
      <c r="JAW47" s="2058" t="s">
        <v>430</v>
      </c>
      <c r="JAX47" s="2058" t="s">
        <v>430</v>
      </c>
      <c r="JAY47" s="2058" t="s">
        <v>430</v>
      </c>
      <c r="JAZ47" s="2058" t="s">
        <v>430</v>
      </c>
      <c r="JBA47" s="2058" t="s">
        <v>430</v>
      </c>
      <c r="JBB47" s="2058" t="s">
        <v>430</v>
      </c>
      <c r="JBC47" s="2058" t="s">
        <v>430</v>
      </c>
      <c r="JBD47" s="2058" t="s">
        <v>430</v>
      </c>
      <c r="JBE47" s="2058" t="s">
        <v>430</v>
      </c>
      <c r="JBF47" s="2058" t="s">
        <v>430</v>
      </c>
      <c r="JBG47" s="2058" t="s">
        <v>430</v>
      </c>
      <c r="JBH47" s="2058" t="s">
        <v>430</v>
      </c>
      <c r="JBI47" s="2058" t="s">
        <v>430</v>
      </c>
      <c r="JBJ47" s="2058" t="s">
        <v>430</v>
      </c>
      <c r="JBK47" s="2058" t="s">
        <v>430</v>
      </c>
      <c r="JBL47" s="2058" t="s">
        <v>430</v>
      </c>
      <c r="JBM47" s="2058" t="s">
        <v>430</v>
      </c>
      <c r="JBN47" s="2058" t="s">
        <v>430</v>
      </c>
      <c r="JBO47" s="2058" t="s">
        <v>430</v>
      </c>
      <c r="JBP47" s="2058" t="s">
        <v>430</v>
      </c>
      <c r="JBQ47" s="2058" t="s">
        <v>430</v>
      </c>
      <c r="JBR47" s="2058" t="s">
        <v>430</v>
      </c>
      <c r="JBS47" s="2058" t="s">
        <v>430</v>
      </c>
      <c r="JBT47" s="2058" t="s">
        <v>430</v>
      </c>
      <c r="JBU47" s="2058" t="s">
        <v>430</v>
      </c>
      <c r="JBV47" s="2058" t="s">
        <v>430</v>
      </c>
      <c r="JBW47" s="2058" t="s">
        <v>430</v>
      </c>
      <c r="JBX47" s="2058" t="s">
        <v>430</v>
      </c>
      <c r="JBY47" s="2058" t="s">
        <v>430</v>
      </c>
      <c r="JBZ47" s="2058" t="s">
        <v>430</v>
      </c>
      <c r="JCA47" s="2058" t="s">
        <v>430</v>
      </c>
      <c r="JCB47" s="2058" t="s">
        <v>430</v>
      </c>
      <c r="JCC47" s="2058" t="s">
        <v>430</v>
      </c>
      <c r="JCD47" s="2058" t="s">
        <v>430</v>
      </c>
      <c r="JCE47" s="2058" t="s">
        <v>430</v>
      </c>
      <c r="JCF47" s="2058" t="s">
        <v>430</v>
      </c>
      <c r="JCG47" s="2058" t="s">
        <v>430</v>
      </c>
      <c r="JCH47" s="2058" t="s">
        <v>430</v>
      </c>
      <c r="JCI47" s="2058" t="s">
        <v>430</v>
      </c>
      <c r="JCJ47" s="2058" t="s">
        <v>430</v>
      </c>
      <c r="JCK47" s="2058" t="s">
        <v>430</v>
      </c>
      <c r="JCL47" s="2058" t="s">
        <v>430</v>
      </c>
      <c r="JCM47" s="2058" t="s">
        <v>430</v>
      </c>
      <c r="JCN47" s="2058" t="s">
        <v>430</v>
      </c>
      <c r="JCO47" s="2058" t="s">
        <v>430</v>
      </c>
      <c r="JCP47" s="2058" t="s">
        <v>430</v>
      </c>
      <c r="JCQ47" s="2058" t="s">
        <v>430</v>
      </c>
      <c r="JCR47" s="2058" t="s">
        <v>430</v>
      </c>
      <c r="JCS47" s="2058" t="s">
        <v>430</v>
      </c>
      <c r="JCT47" s="2058" t="s">
        <v>430</v>
      </c>
      <c r="JCU47" s="2058" t="s">
        <v>430</v>
      </c>
      <c r="JCV47" s="2058" t="s">
        <v>430</v>
      </c>
      <c r="JCW47" s="2058" t="s">
        <v>430</v>
      </c>
      <c r="JCX47" s="2058" t="s">
        <v>430</v>
      </c>
      <c r="JCY47" s="2058" t="s">
        <v>430</v>
      </c>
      <c r="JCZ47" s="2058" t="s">
        <v>430</v>
      </c>
      <c r="JDA47" s="2058" t="s">
        <v>430</v>
      </c>
      <c r="JDB47" s="2058" t="s">
        <v>430</v>
      </c>
      <c r="JDC47" s="2058" t="s">
        <v>430</v>
      </c>
      <c r="JDD47" s="2058" t="s">
        <v>430</v>
      </c>
      <c r="JDE47" s="2058" t="s">
        <v>430</v>
      </c>
      <c r="JDF47" s="2058" t="s">
        <v>430</v>
      </c>
      <c r="JDG47" s="2058" t="s">
        <v>430</v>
      </c>
      <c r="JDH47" s="2058" t="s">
        <v>430</v>
      </c>
      <c r="JDI47" s="2058" t="s">
        <v>430</v>
      </c>
      <c r="JDJ47" s="2058" t="s">
        <v>430</v>
      </c>
      <c r="JDK47" s="2058" t="s">
        <v>430</v>
      </c>
      <c r="JDL47" s="2058" t="s">
        <v>430</v>
      </c>
      <c r="JDM47" s="2058" t="s">
        <v>430</v>
      </c>
      <c r="JDN47" s="2058" t="s">
        <v>430</v>
      </c>
      <c r="JDO47" s="2058" t="s">
        <v>430</v>
      </c>
      <c r="JDP47" s="2058" t="s">
        <v>430</v>
      </c>
      <c r="JDQ47" s="2058" t="s">
        <v>430</v>
      </c>
      <c r="JDR47" s="2058" t="s">
        <v>430</v>
      </c>
      <c r="JDS47" s="2058" t="s">
        <v>430</v>
      </c>
      <c r="JDT47" s="2058" t="s">
        <v>430</v>
      </c>
      <c r="JDU47" s="2058" t="s">
        <v>430</v>
      </c>
      <c r="JDV47" s="2058" t="s">
        <v>430</v>
      </c>
      <c r="JDW47" s="2058" t="s">
        <v>430</v>
      </c>
      <c r="JDX47" s="2058" t="s">
        <v>430</v>
      </c>
      <c r="JDY47" s="2058" t="s">
        <v>430</v>
      </c>
      <c r="JDZ47" s="2058" t="s">
        <v>430</v>
      </c>
      <c r="JEA47" s="2058" t="s">
        <v>430</v>
      </c>
      <c r="JEB47" s="2058" t="s">
        <v>430</v>
      </c>
      <c r="JEC47" s="2058" t="s">
        <v>430</v>
      </c>
      <c r="JED47" s="2058" t="s">
        <v>430</v>
      </c>
      <c r="JEE47" s="2058" t="s">
        <v>430</v>
      </c>
      <c r="JEF47" s="2058" t="s">
        <v>430</v>
      </c>
      <c r="JEG47" s="2058" t="s">
        <v>430</v>
      </c>
      <c r="JEH47" s="2058" t="s">
        <v>430</v>
      </c>
      <c r="JEI47" s="2058" t="s">
        <v>430</v>
      </c>
      <c r="JEJ47" s="2058" t="s">
        <v>430</v>
      </c>
      <c r="JEK47" s="2058" t="s">
        <v>430</v>
      </c>
      <c r="JEL47" s="2058" t="s">
        <v>430</v>
      </c>
      <c r="JEM47" s="2058" t="s">
        <v>430</v>
      </c>
      <c r="JEN47" s="2058" t="s">
        <v>430</v>
      </c>
      <c r="JEO47" s="2058" t="s">
        <v>430</v>
      </c>
      <c r="JEP47" s="2058" t="s">
        <v>430</v>
      </c>
      <c r="JEQ47" s="2058" t="s">
        <v>430</v>
      </c>
      <c r="JER47" s="2058" t="s">
        <v>430</v>
      </c>
      <c r="JES47" s="2058" t="s">
        <v>430</v>
      </c>
      <c r="JET47" s="2058" t="s">
        <v>430</v>
      </c>
      <c r="JEU47" s="2058" t="s">
        <v>430</v>
      </c>
      <c r="JEV47" s="2058" t="s">
        <v>430</v>
      </c>
      <c r="JEW47" s="2058" t="s">
        <v>430</v>
      </c>
      <c r="JEX47" s="2058" t="s">
        <v>430</v>
      </c>
      <c r="JEY47" s="2058" t="s">
        <v>430</v>
      </c>
      <c r="JEZ47" s="2058" t="s">
        <v>430</v>
      </c>
      <c r="JFA47" s="2058" t="s">
        <v>430</v>
      </c>
      <c r="JFB47" s="2058" t="s">
        <v>430</v>
      </c>
      <c r="JFC47" s="2058" t="s">
        <v>430</v>
      </c>
      <c r="JFD47" s="2058" t="s">
        <v>430</v>
      </c>
      <c r="JFE47" s="2058" t="s">
        <v>430</v>
      </c>
      <c r="JFF47" s="2058" t="s">
        <v>430</v>
      </c>
      <c r="JFG47" s="2058" t="s">
        <v>430</v>
      </c>
      <c r="JFH47" s="2058" t="s">
        <v>430</v>
      </c>
      <c r="JFI47" s="2058" t="s">
        <v>430</v>
      </c>
      <c r="JFJ47" s="2058" t="s">
        <v>430</v>
      </c>
      <c r="JFK47" s="2058" t="s">
        <v>430</v>
      </c>
      <c r="JFL47" s="2058" t="s">
        <v>430</v>
      </c>
      <c r="JFM47" s="2058" t="s">
        <v>430</v>
      </c>
      <c r="JFN47" s="2058" t="s">
        <v>430</v>
      </c>
      <c r="JFO47" s="2058" t="s">
        <v>430</v>
      </c>
      <c r="JFP47" s="2058" t="s">
        <v>430</v>
      </c>
      <c r="JFQ47" s="2058" t="s">
        <v>430</v>
      </c>
      <c r="JFR47" s="2058" t="s">
        <v>430</v>
      </c>
      <c r="JFS47" s="2058" t="s">
        <v>430</v>
      </c>
      <c r="JFT47" s="2058" t="s">
        <v>430</v>
      </c>
      <c r="JFU47" s="2058" t="s">
        <v>430</v>
      </c>
      <c r="JFV47" s="2058" t="s">
        <v>430</v>
      </c>
      <c r="JFW47" s="2058" t="s">
        <v>430</v>
      </c>
      <c r="JFX47" s="2058" t="s">
        <v>430</v>
      </c>
      <c r="JFY47" s="2058" t="s">
        <v>430</v>
      </c>
      <c r="JFZ47" s="2058" t="s">
        <v>430</v>
      </c>
      <c r="JGA47" s="2058" t="s">
        <v>430</v>
      </c>
      <c r="JGB47" s="2058" t="s">
        <v>430</v>
      </c>
      <c r="JGC47" s="2058" t="s">
        <v>430</v>
      </c>
      <c r="JGD47" s="2058" t="s">
        <v>430</v>
      </c>
      <c r="JGE47" s="2058" t="s">
        <v>430</v>
      </c>
      <c r="JGF47" s="2058" t="s">
        <v>430</v>
      </c>
      <c r="JGG47" s="2058" t="s">
        <v>430</v>
      </c>
      <c r="JGH47" s="2058" t="s">
        <v>430</v>
      </c>
      <c r="JGI47" s="2058" t="s">
        <v>430</v>
      </c>
      <c r="JGJ47" s="2058" t="s">
        <v>430</v>
      </c>
      <c r="JGK47" s="2058" t="s">
        <v>430</v>
      </c>
      <c r="JGL47" s="2058" t="s">
        <v>430</v>
      </c>
      <c r="JGM47" s="2058" t="s">
        <v>430</v>
      </c>
      <c r="JGN47" s="2058" t="s">
        <v>430</v>
      </c>
      <c r="JGO47" s="2058" t="s">
        <v>430</v>
      </c>
      <c r="JGP47" s="2058" t="s">
        <v>430</v>
      </c>
      <c r="JGQ47" s="2058" t="s">
        <v>430</v>
      </c>
      <c r="JGR47" s="2058" t="s">
        <v>430</v>
      </c>
      <c r="JGS47" s="2058" t="s">
        <v>430</v>
      </c>
      <c r="JGT47" s="2058" t="s">
        <v>430</v>
      </c>
      <c r="JGU47" s="2058" t="s">
        <v>430</v>
      </c>
      <c r="JGV47" s="2058" t="s">
        <v>430</v>
      </c>
      <c r="JGW47" s="2058" t="s">
        <v>430</v>
      </c>
      <c r="JGX47" s="2058" t="s">
        <v>430</v>
      </c>
      <c r="JGY47" s="2058" t="s">
        <v>430</v>
      </c>
      <c r="JGZ47" s="2058" t="s">
        <v>430</v>
      </c>
      <c r="JHA47" s="2058" t="s">
        <v>430</v>
      </c>
      <c r="JHB47" s="2058" t="s">
        <v>430</v>
      </c>
      <c r="JHC47" s="2058" t="s">
        <v>430</v>
      </c>
      <c r="JHD47" s="2058" t="s">
        <v>430</v>
      </c>
      <c r="JHE47" s="2058" t="s">
        <v>430</v>
      </c>
      <c r="JHF47" s="2058" t="s">
        <v>430</v>
      </c>
      <c r="JHG47" s="2058" t="s">
        <v>430</v>
      </c>
      <c r="JHH47" s="2058" t="s">
        <v>430</v>
      </c>
      <c r="JHI47" s="2058" t="s">
        <v>430</v>
      </c>
      <c r="JHJ47" s="2058" t="s">
        <v>430</v>
      </c>
      <c r="JHK47" s="2058" t="s">
        <v>430</v>
      </c>
      <c r="JHL47" s="2058" t="s">
        <v>430</v>
      </c>
      <c r="JHM47" s="2058" t="s">
        <v>430</v>
      </c>
      <c r="JHN47" s="2058" t="s">
        <v>430</v>
      </c>
      <c r="JHO47" s="2058" t="s">
        <v>430</v>
      </c>
      <c r="JHP47" s="2058" t="s">
        <v>430</v>
      </c>
      <c r="JHQ47" s="2058" t="s">
        <v>430</v>
      </c>
      <c r="JHR47" s="2058" t="s">
        <v>430</v>
      </c>
      <c r="JHS47" s="2058" t="s">
        <v>430</v>
      </c>
      <c r="JHT47" s="2058" t="s">
        <v>430</v>
      </c>
      <c r="JHU47" s="2058" t="s">
        <v>430</v>
      </c>
      <c r="JHV47" s="2058" t="s">
        <v>430</v>
      </c>
      <c r="JHW47" s="2058" t="s">
        <v>430</v>
      </c>
      <c r="JHX47" s="2058" t="s">
        <v>430</v>
      </c>
      <c r="JHY47" s="2058" t="s">
        <v>430</v>
      </c>
      <c r="JHZ47" s="2058" t="s">
        <v>430</v>
      </c>
      <c r="JIA47" s="2058" t="s">
        <v>430</v>
      </c>
      <c r="JIB47" s="2058" t="s">
        <v>430</v>
      </c>
      <c r="JIC47" s="2058" t="s">
        <v>430</v>
      </c>
      <c r="JID47" s="2058" t="s">
        <v>430</v>
      </c>
      <c r="JIE47" s="2058" t="s">
        <v>430</v>
      </c>
      <c r="JIF47" s="2058" t="s">
        <v>430</v>
      </c>
      <c r="JIG47" s="2058" t="s">
        <v>430</v>
      </c>
      <c r="JIH47" s="2058" t="s">
        <v>430</v>
      </c>
      <c r="JII47" s="2058" t="s">
        <v>430</v>
      </c>
      <c r="JIJ47" s="2058" t="s">
        <v>430</v>
      </c>
      <c r="JIK47" s="2058" t="s">
        <v>430</v>
      </c>
      <c r="JIL47" s="2058" t="s">
        <v>430</v>
      </c>
      <c r="JIM47" s="2058" t="s">
        <v>430</v>
      </c>
      <c r="JIN47" s="2058" t="s">
        <v>430</v>
      </c>
      <c r="JIO47" s="2058" t="s">
        <v>430</v>
      </c>
      <c r="JIP47" s="2058" t="s">
        <v>430</v>
      </c>
      <c r="JIQ47" s="2058" t="s">
        <v>430</v>
      </c>
      <c r="JIR47" s="2058" t="s">
        <v>430</v>
      </c>
      <c r="JIS47" s="2058" t="s">
        <v>430</v>
      </c>
      <c r="JIT47" s="2058" t="s">
        <v>430</v>
      </c>
      <c r="JIU47" s="2058" t="s">
        <v>430</v>
      </c>
      <c r="JIV47" s="2058" t="s">
        <v>430</v>
      </c>
      <c r="JIW47" s="2058" t="s">
        <v>430</v>
      </c>
      <c r="JIX47" s="2058" t="s">
        <v>430</v>
      </c>
      <c r="JIY47" s="2058" t="s">
        <v>430</v>
      </c>
      <c r="JIZ47" s="2058" t="s">
        <v>430</v>
      </c>
      <c r="JJA47" s="2058" t="s">
        <v>430</v>
      </c>
      <c r="JJB47" s="2058" t="s">
        <v>430</v>
      </c>
      <c r="JJC47" s="2058" t="s">
        <v>430</v>
      </c>
      <c r="JJD47" s="2058" t="s">
        <v>430</v>
      </c>
      <c r="JJE47" s="2058" t="s">
        <v>430</v>
      </c>
      <c r="JJF47" s="2058" t="s">
        <v>430</v>
      </c>
      <c r="JJG47" s="2058" t="s">
        <v>430</v>
      </c>
      <c r="JJH47" s="2058" t="s">
        <v>430</v>
      </c>
      <c r="JJI47" s="2058" t="s">
        <v>430</v>
      </c>
      <c r="JJJ47" s="2058" t="s">
        <v>430</v>
      </c>
      <c r="JJK47" s="2058" t="s">
        <v>430</v>
      </c>
      <c r="JJL47" s="2058" t="s">
        <v>430</v>
      </c>
      <c r="JJM47" s="2058" t="s">
        <v>430</v>
      </c>
      <c r="JJN47" s="2058" t="s">
        <v>430</v>
      </c>
      <c r="JJO47" s="2058" t="s">
        <v>430</v>
      </c>
      <c r="JJP47" s="2058" t="s">
        <v>430</v>
      </c>
      <c r="JJQ47" s="2058" t="s">
        <v>430</v>
      </c>
      <c r="JJR47" s="2058" t="s">
        <v>430</v>
      </c>
      <c r="JJS47" s="2058" t="s">
        <v>430</v>
      </c>
      <c r="JJT47" s="2058" t="s">
        <v>430</v>
      </c>
      <c r="JJU47" s="2058" t="s">
        <v>430</v>
      </c>
      <c r="JJV47" s="2058" t="s">
        <v>430</v>
      </c>
      <c r="JJW47" s="2058" t="s">
        <v>430</v>
      </c>
      <c r="JJX47" s="2058" t="s">
        <v>430</v>
      </c>
      <c r="JJY47" s="2058" t="s">
        <v>430</v>
      </c>
      <c r="JJZ47" s="2058" t="s">
        <v>430</v>
      </c>
      <c r="JKA47" s="2058" t="s">
        <v>430</v>
      </c>
      <c r="JKB47" s="2058" t="s">
        <v>430</v>
      </c>
      <c r="JKC47" s="2058" t="s">
        <v>430</v>
      </c>
      <c r="JKD47" s="2058" t="s">
        <v>430</v>
      </c>
      <c r="JKE47" s="2058" t="s">
        <v>430</v>
      </c>
      <c r="JKF47" s="2058" t="s">
        <v>430</v>
      </c>
      <c r="JKG47" s="2058" t="s">
        <v>430</v>
      </c>
      <c r="JKH47" s="2058" t="s">
        <v>430</v>
      </c>
      <c r="JKI47" s="2058" t="s">
        <v>430</v>
      </c>
      <c r="JKJ47" s="2058" t="s">
        <v>430</v>
      </c>
      <c r="JKK47" s="2058" t="s">
        <v>430</v>
      </c>
      <c r="JKL47" s="2058" t="s">
        <v>430</v>
      </c>
      <c r="JKM47" s="2058" t="s">
        <v>430</v>
      </c>
      <c r="JKN47" s="2058" t="s">
        <v>430</v>
      </c>
      <c r="JKO47" s="2058" t="s">
        <v>430</v>
      </c>
      <c r="JKP47" s="2058" t="s">
        <v>430</v>
      </c>
      <c r="JKQ47" s="2058" t="s">
        <v>430</v>
      </c>
      <c r="JKR47" s="2058" t="s">
        <v>430</v>
      </c>
      <c r="JKS47" s="2058" t="s">
        <v>430</v>
      </c>
      <c r="JKT47" s="2058" t="s">
        <v>430</v>
      </c>
      <c r="JKU47" s="2058" t="s">
        <v>430</v>
      </c>
      <c r="JKV47" s="2058" t="s">
        <v>430</v>
      </c>
      <c r="JKW47" s="2058" t="s">
        <v>430</v>
      </c>
      <c r="JKX47" s="2058" t="s">
        <v>430</v>
      </c>
      <c r="JKY47" s="2058" t="s">
        <v>430</v>
      </c>
      <c r="JKZ47" s="2058" t="s">
        <v>430</v>
      </c>
      <c r="JLA47" s="2058" t="s">
        <v>430</v>
      </c>
      <c r="JLB47" s="2058" t="s">
        <v>430</v>
      </c>
      <c r="JLC47" s="2058" t="s">
        <v>430</v>
      </c>
      <c r="JLD47" s="2058" t="s">
        <v>430</v>
      </c>
      <c r="JLE47" s="2058" t="s">
        <v>430</v>
      </c>
      <c r="JLF47" s="2058" t="s">
        <v>430</v>
      </c>
      <c r="JLG47" s="2058" t="s">
        <v>430</v>
      </c>
      <c r="JLH47" s="2058" t="s">
        <v>430</v>
      </c>
      <c r="JLI47" s="2058" t="s">
        <v>430</v>
      </c>
      <c r="JLJ47" s="2058" t="s">
        <v>430</v>
      </c>
      <c r="JLK47" s="2058" t="s">
        <v>430</v>
      </c>
      <c r="JLL47" s="2058" t="s">
        <v>430</v>
      </c>
      <c r="JLM47" s="2058" t="s">
        <v>430</v>
      </c>
      <c r="JLN47" s="2058" t="s">
        <v>430</v>
      </c>
      <c r="JLO47" s="2058" t="s">
        <v>430</v>
      </c>
      <c r="JLP47" s="2058" t="s">
        <v>430</v>
      </c>
      <c r="JLQ47" s="2058" t="s">
        <v>430</v>
      </c>
      <c r="JLR47" s="2058" t="s">
        <v>430</v>
      </c>
      <c r="JLS47" s="2058" t="s">
        <v>430</v>
      </c>
      <c r="JLT47" s="2058" t="s">
        <v>430</v>
      </c>
      <c r="JLU47" s="2058" t="s">
        <v>430</v>
      </c>
      <c r="JLV47" s="2058" t="s">
        <v>430</v>
      </c>
      <c r="JLW47" s="2058" t="s">
        <v>430</v>
      </c>
      <c r="JLX47" s="2058" t="s">
        <v>430</v>
      </c>
      <c r="JLY47" s="2058" t="s">
        <v>430</v>
      </c>
      <c r="JLZ47" s="2058" t="s">
        <v>430</v>
      </c>
      <c r="JMA47" s="2058" t="s">
        <v>430</v>
      </c>
      <c r="JMB47" s="2058" t="s">
        <v>430</v>
      </c>
      <c r="JMC47" s="2058" t="s">
        <v>430</v>
      </c>
      <c r="JMD47" s="2058" t="s">
        <v>430</v>
      </c>
      <c r="JME47" s="2058" t="s">
        <v>430</v>
      </c>
      <c r="JMF47" s="2058" t="s">
        <v>430</v>
      </c>
      <c r="JMG47" s="2058" t="s">
        <v>430</v>
      </c>
      <c r="JMH47" s="2058" t="s">
        <v>430</v>
      </c>
      <c r="JMI47" s="2058" t="s">
        <v>430</v>
      </c>
      <c r="JMJ47" s="2058" t="s">
        <v>430</v>
      </c>
      <c r="JMK47" s="2058" t="s">
        <v>430</v>
      </c>
      <c r="JML47" s="2058" t="s">
        <v>430</v>
      </c>
      <c r="JMM47" s="2058" t="s">
        <v>430</v>
      </c>
      <c r="JMN47" s="2058" t="s">
        <v>430</v>
      </c>
      <c r="JMO47" s="2058" t="s">
        <v>430</v>
      </c>
      <c r="JMP47" s="2058" t="s">
        <v>430</v>
      </c>
      <c r="JMQ47" s="2058" t="s">
        <v>430</v>
      </c>
      <c r="JMR47" s="2058" t="s">
        <v>430</v>
      </c>
      <c r="JMS47" s="2058" t="s">
        <v>430</v>
      </c>
      <c r="JMT47" s="2058" t="s">
        <v>430</v>
      </c>
      <c r="JMU47" s="2058" t="s">
        <v>430</v>
      </c>
      <c r="JMV47" s="2058" t="s">
        <v>430</v>
      </c>
      <c r="JMW47" s="2058" t="s">
        <v>430</v>
      </c>
      <c r="JMX47" s="2058" t="s">
        <v>430</v>
      </c>
      <c r="JMY47" s="2058" t="s">
        <v>430</v>
      </c>
      <c r="JMZ47" s="2058" t="s">
        <v>430</v>
      </c>
      <c r="JNA47" s="2058" t="s">
        <v>430</v>
      </c>
      <c r="JNB47" s="2058" t="s">
        <v>430</v>
      </c>
      <c r="JNC47" s="2058" t="s">
        <v>430</v>
      </c>
      <c r="JND47" s="2058" t="s">
        <v>430</v>
      </c>
      <c r="JNE47" s="2058" t="s">
        <v>430</v>
      </c>
      <c r="JNF47" s="2058" t="s">
        <v>430</v>
      </c>
      <c r="JNG47" s="2058" t="s">
        <v>430</v>
      </c>
      <c r="JNH47" s="2058" t="s">
        <v>430</v>
      </c>
      <c r="JNI47" s="2058" t="s">
        <v>430</v>
      </c>
      <c r="JNJ47" s="2058" t="s">
        <v>430</v>
      </c>
      <c r="JNK47" s="2058" t="s">
        <v>430</v>
      </c>
      <c r="JNL47" s="2058" t="s">
        <v>430</v>
      </c>
      <c r="JNM47" s="2058" t="s">
        <v>430</v>
      </c>
      <c r="JNN47" s="2058" t="s">
        <v>430</v>
      </c>
      <c r="JNO47" s="2058" t="s">
        <v>430</v>
      </c>
      <c r="JNP47" s="2058" t="s">
        <v>430</v>
      </c>
      <c r="JNQ47" s="2058" t="s">
        <v>430</v>
      </c>
      <c r="JNR47" s="2058" t="s">
        <v>430</v>
      </c>
      <c r="JNS47" s="2058" t="s">
        <v>430</v>
      </c>
      <c r="JNT47" s="2058" t="s">
        <v>430</v>
      </c>
      <c r="JNU47" s="2058" t="s">
        <v>430</v>
      </c>
      <c r="JNV47" s="2058" t="s">
        <v>430</v>
      </c>
      <c r="JNW47" s="2058" t="s">
        <v>430</v>
      </c>
      <c r="JNX47" s="2058" t="s">
        <v>430</v>
      </c>
      <c r="JNY47" s="2058" t="s">
        <v>430</v>
      </c>
      <c r="JNZ47" s="2058" t="s">
        <v>430</v>
      </c>
      <c r="JOA47" s="2058" t="s">
        <v>430</v>
      </c>
      <c r="JOB47" s="2058" t="s">
        <v>430</v>
      </c>
      <c r="JOC47" s="2058" t="s">
        <v>430</v>
      </c>
      <c r="JOD47" s="2058" t="s">
        <v>430</v>
      </c>
      <c r="JOE47" s="2058" t="s">
        <v>430</v>
      </c>
      <c r="JOF47" s="2058" t="s">
        <v>430</v>
      </c>
      <c r="JOG47" s="2058" t="s">
        <v>430</v>
      </c>
      <c r="JOH47" s="2058" t="s">
        <v>430</v>
      </c>
      <c r="JOI47" s="2058" t="s">
        <v>430</v>
      </c>
      <c r="JOJ47" s="2058" t="s">
        <v>430</v>
      </c>
      <c r="JOK47" s="2058" t="s">
        <v>430</v>
      </c>
      <c r="JOL47" s="2058" t="s">
        <v>430</v>
      </c>
      <c r="JOM47" s="2058" t="s">
        <v>430</v>
      </c>
      <c r="JON47" s="2058" t="s">
        <v>430</v>
      </c>
      <c r="JOO47" s="2058" t="s">
        <v>430</v>
      </c>
      <c r="JOP47" s="2058" t="s">
        <v>430</v>
      </c>
      <c r="JOQ47" s="2058" t="s">
        <v>430</v>
      </c>
      <c r="JOR47" s="2058" t="s">
        <v>430</v>
      </c>
      <c r="JOS47" s="2058" t="s">
        <v>430</v>
      </c>
      <c r="JOT47" s="2058" t="s">
        <v>430</v>
      </c>
      <c r="JOU47" s="2058" t="s">
        <v>430</v>
      </c>
      <c r="JOV47" s="2058" t="s">
        <v>430</v>
      </c>
      <c r="JOW47" s="2058" t="s">
        <v>430</v>
      </c>
      <c r="JOX47" s="2058" t="s">
        <v>430</v>
      </c>
      <c r="JOY47" s="2058" t="s">
        <v>430</v>
      </c>
      <c r="JOZ47" s="2058" t="s">
        <v>430</v>
      </c>
      <c r="JPA47" s="2058" t="s">
        <v>430</v>
      </c>
      <c r="JPB47" s="2058" t="s">
        <v>430</v>
      </c>
      <c r="JPC47" s="2058" t="s">
        <v>430</v>
      </c>
      <c r="JPD47" s="2058" t="s">
        <v>430</v>
      </c>
      <c r="JPE47" s="2058" t="s">
        <v>430</v>
      </c>
      <c r="JPF47" s="2058" t="s">
        <v>430</v>
      </c>
      <c r="JPG47" s="2058" t="s">
        <v>430</v>
      </c>
      <c r="JPH47" s="2058" t="s">
        <v>430</v>
      </c>
      <c r="JPI47" s="2058" t="s">
        <v>430</v>
      </c>
      <c r="JPJ47" s="2058" t="s">
        <v>430</v>
      </c>
      <c r="JPK47" s="2058" t="s">
        <v>430</v>
      </c>
      <c r="JPL47" s="2058" t="s">
        <v>430</v>
      </c>
      <c r="JPM47" s="2058" t="s">
        <v>430</v>
      </c>
      <c r="JPN47" s="2058" t="s">
        <v>430</v>
      </c>
      <c r="JPO47" s="2058" t="s">
        <v>430</v>
      </c>
      <c r="JPP47" s="2058" t="s">
        <v>430</v>
      </c>
      <c r="JPQ47" s="2058" t="s">
        <v>430</v>
      </c>
      <c r="JPR47" s="2058" t="s">
        <v>430</v>
      </c>
      <c r="JPS47" s="2058" t="s">
        <v>430</v>
      </c>
      <c r="JPT47" s="2058" t="s">
        <v>430</v>
      </c>
      <c r="JPU47" s="2058" t="s">
        <v>430</v>
      </c>
      <c r="JPV47" s="2058" t="s">
        <v>430</v>
      </c>
      <c r="JPW47" s="2058" t="s">
        <v>430</v>
      </c>
      <c r="JPX47" s="2058" t="s">
        <v>430</v>
      </c>
      <c r="JPY47" s="2058" t="s">
        <v>430</v>
      </c>
      <c r="JPZ47" s="2058" t="s">
        <v>430</v>
      </c>
      <c r="JQA47" s="2058" t="s">
        <v>430</v>
      </c>
      <c r="JQB47" s="2058" t="s">
        <v>430</v>
      </c>
      <c r="JQC47" s="2058" t="s">
        <v>430</v>
      </c>
      <c r="JQD47" s="2058" t="s">
        <v>430</v>
      </c>
      <c r="JQE47" s="2058" t="s">
        <v>430</v>
      </c>
      <c r="JQF47" s="2058" t="s">
        <v>430</v>
      </c>
      <c r="JQG47" s="2058" t="s">
        <v>430</v>
      </c>
      <c r="JQH47" s="2058" t="s">
        <v>430</v>
      </c>
      <c r="JQI47" s="2058" t="s">
        <v>430</v>
      </c>
      <c r="JQJ47" s="2058" t="s">
        <v>430</v>
      </c>
      <c r="JQK47" s="2058" t="s">
        <v>430</v>
      </c>
      <c r="JQL47" s="2058" t="s">
        <v>430</v>
      </c>
      <c r="JQM47" s="2058" t="s">
        <v>430</v>
      </c>
      <c r="JQN47" s="2058" t="s">
        <v>430</v>
      </c>
      <c r="JQO47" s="2058" t="s">
        <v>430</v>
      </c>
      <c r="JQP47" s="2058" t="s">
        <v>430</v>
      </c>
      <c r="JQQ47" s="2058" t="s">
        <v>430</v>
      </c>
      <c r="JQR47" s="2058" t="s">
        <v>430</v>
      </c>
      <c r="JQS47" s="2058" t="s">
        <v>430</v>
      </c>
      <c r="JQT47" s="2058" t="s">
        <v>430</v>
      </c>
      <c r="JQU47" s="2058" t="s">
        <v>430</v>
      </c>
      <c r="JQV47" s="2058" t="s">
        <v>430</v>
      </c>
      <c r="JQW47" s="2058" t="s">
        <v>430</v>
      </c>
      <c r="JQX47" s="2058" t="s">
        <v>430</v>
      </c>
      <c r="JQY47" s="2058" t="s">
        <v>430</v>
      </c>
      <c r="JQZ47" s="2058" t="s">
        <v>430</v>
      </c>
      <c r="JRA47" s="2058" t="s">
        <v>430</v>
      </c>
      <c r="JRB47" s="2058" t="s">
        <v>430</v>
      </c>
      <c r="JRC47" s="2058" t="s">
        <v>430</v>
      </c>
      <c r="JRD47" s="2058" t="s">
        <v>430</v>
      </c>
      <c r="JRE47" s="2058" t="s">
        <v>430</v>
      </c>
      <c r="JRF47" s="2058" t="s">
        <v>430</v>
      </c>
      <c r="JRG47" s="2058" t="s">
        <v>430</v>
      </c>
      <c r="JRH47" s="2058" t="s">
        <v>430</v>
      </c>
      <c r="JRI47" s="2058" t="s">
        <v>430</v>
      </c>
      <c r="JRJ47" s="2058" t="s">
        <v>430</v>
      </c>
      <c r="JRK47" s="2058" t="s">
        <v>430</v>
      </c>
      <c r="JRL47" s="2058" t="s">
        <v>430</v>
      </c>
      <c r="JRM47" s="2058" t="s">
        <v>430</v>
      </c>
      <c r="JRN47" s="2058" t="s">
        <v>430</v>
      </c>
      <c r="JRO47" s="2058" t="s">
        <v>430</v>
      </c>
      <c r="JRP47" s="2058" t="s">
        <v>430</v>
      </c>
      <c r="JRQ47" s="2058" t="s">
        <v>430</v>
      </c>
      <c r="JRR47" s="2058" t="s">
        <v>430</v>
      </c>
      <c r="JRS47" s="2058" t="s">
        <v>430</v>
      </c>
      <c r="JRT47" s="2058" t="s">
        <v>430</v>
      </c>
      <c r="JRU47" s="2058" t="s">
        <v>430</v>
      </c>
      <c r="JRV47" s="2058" t="s">
        <v>430</v>
      </c>
      <c r="JRW47" s="2058" t="s">
        <v>430</v>
      </c>
      <c r="JRX47" s="2058" t="s">
        <v>430</v>
      </c>
      <c r="JRY47" s="2058" t="s">
        <v>430</v>
      </c>
      <c r="JRZ47" s="2058" t="s">
        <v>430</v>
      </c>
      <c r="JSA47" s="2058" t="s">
        <v>430</v>
      </c>
      <c r="JSB47" s="2058" t="s">
        <v>430</v>
      </c>
      <c r="JSC47" s="2058" t="s">
        <v>430</v>
      </c>
      <c r="JSD47" s="2058" t="s">
        <v>430</v>
      </c>
      <c r="JSE47" s="2058" t="s">
        <v>430</v>
      </c>
      <c r="JSF47" s="2058" t="s">
        <v>430</v>
      </c>
      <c r="JSG47" s="2058" t="s">
        <v>430</v>
      </c>
      <c r="JSH47" s="2058" t="s">
        <v>430</v>
      </c>
      <c r="JSI47" s="2058" t="s">
        <v>430</v>
      </c>
      <c r="JSJ47" s="2058" t="s">
        <v>430</v>
      </c>
      <c r="JSK47" s="2058" t="s">
        <v>430</v>
      </c>
      <c r="JSL47" s="2058" t="s">
        <v>430</v>
      </c>
      <c r="JSM47" s="2058" t="s">
        <v>430</v>
      </c>
      <c r="JSN47" s="2058" t="s">
        <v>430</v>
      </c>
      <c r="JSO47" s="2058" t="s">
        <v>430</v>
      </c>
      <c r="JSP47" s="2058" t="s">
        <v>430</v>
      </c>
      <c r="JSQ47" s="2058" t="s">
        <v>430</v>
      </c>
      <c r="JSR47" s="2058" t="s">
        <v>430</v>
      </c>
      <c r="JSS47" s="2058" t="s">
        <v>430</v>
      </c>
      <c r="JST47" s="2058" t="s">
        <v>430</v>
      </c>
      <c r="JSU47" s="2058" t="s">
        <v>430</v>
      </c>
      <c r="JSV47" s="2058" t="s">
        <v>430</v>
      </c>
      <c r="JSW47" s="2058" t="s">
        <v>430</v>
      </c>
      <c r="JSX47" s="2058" t="s">
        <v>430</v>
      </c>
      <c r="JSY47" s="2058" t="s">
        <v>430</v>
      </c>
      <c r="JSZ47" s="2058" t="s">
        <v>430</v>
      </c>
      <c r="JTA47" s="2058" t="s">
        <v>430</v>
      </c>
      <c r="JTB47" s="2058" t="s">
        <v>430</v>
      </c>
      <c r="JTC47" s="2058" t="s">
        <v>430</v>
      </c>
      <c r="JTD47" s="2058" t="s">
        <v>430</v>
      </c>
      <c r="JTE47" s="2058" t="s">
        <v>430</v>
      </c>
      <c r="JTF47" s="2058" t="s">
        <v>430</v>
      </c>
      <c r="JTG47" s="2058" t="s">
        <v>430</v>
      </c>
      <c r="JTH47" s="2058" t="s">
        <v>430</v>
      </c>
      <c r="JTI47" s="2058" t="s">
        <v>430</v>
      </c>
      <c r="JTJ47" s="2058" t="s">
        <v>430</v>
      </c>
      <c r="JTK47" s="2058" t="s">
        <v>430</v>
      </c>
      <c r="JTL47" s="2058" t="s">
        <v>430</v>
      </c>
      <c r="JTM47" s="2058" t="s">
        <v>430</v>
      </c>
      <c r="JTN47" s="2058" t="s">
        <v>430</v>
      </c>
      <c r="JTO47" s="2058" t="s">
        <v>430</v>
      </c>
      <c r="JTP47" s="2058" t="s">
        <v>430</v>
      </c>
      <c r="JTQ47" s="2058" t="s">
        <v>430</v>
      </c>
      <c r="JTR47" s="2058" t="s">
        <v>430</v>
      </c>
      <c r="JTS47" s="2058" t="s">
        <v>430</v>
      </c>
      <c r="JTT47" s="2058" t="s">
        <v>430</v>
      </c>
      <c r="JTU47" s="2058" t="s">
        <v>430</v>
      </c>
      <c r="JTV47" s="2058" t="s">
        <v>430</v>
      </c>
      <c r="JTW47" s="2058" t="s">
        <v>430</v>
      </c>
      <c r="JTX47" s="2058" t="s">
        <v>430</v>
      </c>
      <c r="JTY47" s="2058" t="s">
        <v>430</v>
      </c>
      <c r="JTZ47" s="2058" t="s">
        <v>430</v>
      </c>
      <c r="JUA47" s="2058" t="s">
        <v>430</v>
      </c>
      <c r="JUB47" s="2058" t="s">
        <v>430</v>
      </c>
      <c r="JUC47" s="2058" t="s">
        <v>430</v>
      </c>
      <c r="JUD47" s="2058" t="s">
        <v>430</v>
      </c>
      <c r="JUE47" s="2058" t="s">
        <v>430</v>
      </c>
      <c r="JUF47" s="2058" t="s">
        <v>430</v>
      </c>
      <c r="JUG47" s="2058" t="s">
        <v>430</v>
      </c>
      <c r="JUH47" s="2058" t="s">
        <v>430</v>
      </c>
      <c r="JUI47" s="2058" t="s">
        <v>430</v>
      </c>
      <c r="JUJ47" s="2058" t="s">
        <v>430</v>
      </c>
      <c r="JUK47" s="2058" t="s">
        <v>430</v>
      </c>
      <c r="JUL47" s="2058" t="s">
        <v>430</v>
      </c>
      <c r="JUM47" s="2058" t="s">
        <v>430</v>
      </c>
      <c r="JUN47" s="2058" t="s">
        <v>430</v>
      </c>
      <c r="JUO47" s="2058" t="s">
        <v>430</v>
      </c>
      <c r="JUP47" s="2058" t="s">
        <v>430</v>
      </c>
      <c r="JUQ47" s="2058" t="s">
        <v>430</v>
      </c>
      <c r="JUR47" s="2058" t="s">
        <v>430</v>
      </c>
      <c r="JUS47" s="2058" t="s">
        <v>430</v>
      </c>
      <c r="JUT47" s="2058" t="s">
        <v>430</v>
      </c>
      <c r="JUU47" s="2058" t="s">
        <v>430</v>
      </c>
      <c r="JUV47" s="2058" t="s">
        <v>430</v>
      </c>
      <c r="JUW47" s="2058" t="s">
        <v>430</v>
      </c>
      <c r="JUX47" s="2058" t="s">
        <v>430</v>
      </c>
      <c r="JUY47" s="2058" t="s">
        <v>430</v>
      </c>
      <c r="JUZ47" s="2058" t="s">
        <v>430</v>
      </c>
      <c r="JVA47" s="2058" t="s">
        <v>430</v>
      </c>
      <c r="JVB47" s="2058" t="s">
        <v>430</v>
      </c>
      <c r="JVC47" s="2058" t="s">
        <v>430</v>
      </c>
      <c r="JVD47" s="2058" t="s">
        <v>430</v>
      </c>
      <c r="JVE47" s="2058" t="s">
        <v>430</v>
      </c>
      <c r="JVF47" s="2058" t="s">
        <v>430</v>
      </c>
      <c r="JVG47" s="2058" t="s">
        <v>430</v>
      </c>
      <c r="JVH47" s="2058" t="s">
        <v>430</v>
      </c>
      <c r="JVI47" s="2058" t="s">
        <v>430</v>
      </c>
      <c r="JVJ47" s="2058" t="s">
        <v>430</v>
      </c>
      <c r="JVK47" s="2058" t="s">
        <v>430</v>
      </c>
      <c r="JVL47" s="2058" t="s">
        <v>430</v>
      </c>
      <c r="JVM47" s="2058" t="s">
        <v>430</v>
      </c>
      <c r="JVN47" s="2058" t="s">
        <v>430</v>
      </c>
      <c r="JVO47" s="2058" t="s">
        <v>430</v>
      </c>
      <c r="JVP47" s="2058" t="s">
        <v>430</v>
      </c>
      <c r="JVQ47" s="2058" t="s">
        <v>430</v>
      </c>
      <c r="JVR47" s="2058" t="s">
        <v>430</v>
      </c>
      <c r="JVS47" s="2058" t="s">
        <v>430</v>
      </c>
      <c r="JVT47" s="2058" t="s">
        <v>430</v>
      </c>
      <c r="JVU47" s="2058" t="s">
        <v>430</v>
      </c>
      <c r="JVV47" s="2058" t="s">
        <v>430</v>
      </c>
      <c r="JVW47" s="2058" t="s">
        <v>430</v>
      </c>
      <c r="JVX47" s="2058" t="s">
        <v>430</v>
      </c>
      <c r="JVY47" s="2058" t="s">
        <v>430</v>
      </c>
      <c r="JVZ47" s="2058" t="s">
        <v>430</v>
      </c>
      <c r="JWA47" s="2058" t="s">
        <v>430</v>
      </c>
      <c r="JWB47" s="2058" t="s">
        <v>430</v>
      </c>
      <c r="JWC47" s="2058" t="s">
        <v>430</v>
      </c>
      <c r="JWD47" s="2058" t="s">
        <v>430</v>
      </c>
      <c r="JWE47" s="2058" t="s">
        <v>430</v>
      </c>
      <c r="JWF47" s="2058" t="s">
        <v>430</v>
      </c>
      <c r="JWG47" s="2058" t="s">
        <v>430</v>
      </c>
      <c r="JWH47" s="2058" t="s">
        <v>430</v>
      </c>
      <c r="JWI47" s="2058" t="s">
        <v>430</v>
      </c>
      <c r="JWJ47" s="2058" t="s">
        <v>430</v>
      </c>
      <c r="JWK47" s="2058" t="s">
        <v>430</v>
      </c>
      <c r="JWL47" s="2058" t="s">
        <v>430</v>
      </c>
      <c r="JWM47" s="2058" t="s">
        <v>430</v>
      </c>
      <c r="JWN47" s="2058" t="s">
        <v>430</v>
      </c>
      <c r="JWO47" s="2058" t="s">
        <v>430</v>
      </c>
      <c r="JWP47" s="2058" t="s">
        <v>430</v>
      </c>
      <c r="JWQ47" s="2058" t="s">
        <v>430</v>
      </c>
      <c r="JWR47" s="2058" t="s">
        <v>430</v>
      </c>
      <c r="JWS47" s="2058" t="s">
        <v>430</v>
      </c>
      <c r="JWT47" s="2058" t="s">
        <v>430</v>
      </c>
      <c r="JWU47" s="2058" t="s">
        <v>430</v>
      </c>
      <c r="JWV47" s="2058" t="s">
        <v>430</v>
      </c>
      <c r="JWW47" s="2058" t="s">
        <v>430</v>
      </c>
      <c r="JWX47" s="2058" t="s">
        <v>430</v>
      </c>
      <c r="JWY47" s="2058" t="s">
        <v>430</v>
      </c>
      <c r="JWZ47" s="2058" t="s">
        <v>430</v>
      </c>
      <c r="JXA47" s="2058" t="s">
        <v>430</v>
      </c>
      <c r="JXB47" s="2058" t="s">
        <v>430</v>
      </c>
      <c r="JXC47" s="2058" t="s">
        <v>430</v>
      </c>
      <c r="JXD47" s="2058" t="s">
        <v>430</v>
      </c>
      <c r="JXE47" s="2058" t="s">
        <v>430</v>
      </c>
      <c r="JXF47" s="2058" t="s">
        <v>430</v>
      </c>
      <c r="JXG47" s="2058" t="s">
        <v>430</v>
      </c>
      <c r="JXH47" s="2058" t="s">
        <v>430</v>
      </c>
      <c r="JXI47" s="2058" t="s">
        <v>430</v>
      </c>
      <c r="JXJ47" s="2058" t="s">
        <v>430</v>
      </c>
      <c r="JXK47" s="2058" t="s">
        <v>430</v>
      </c>
      <c r="JXL47" s="2058" t="s">
        <v>430</v>
      </c>
      <c r="JXM47" s="2058" t="s">
        <v>430</v>
      </c>
      <c r="JXN47" s="2058" t="s">
        <v>430</v>
      </c>
      <c r="JXO47" s="2058" t="s">
        <v>430</v>
      </c>
      <c r="JXP47" s="2058" t="s">
        <v>430</v>
      </c>
      <c r="JXQ47" s="2058" t="s">
        <v>430</v>
      </c>
      <c r="JXR47" s="2058" t="s">
        <v>430</v>
      </c>
      <c r="JXS47" s="2058" t="s">
        <v>430</v>
      </c>
      <c r="JXT47" s="2058" t="s">
        <v>430</v>
      </c>
      <c r="JXU47" s="2058" t="s">
        <v>430</v>
      </c>
      <c r="JXV47" s="2058" t="s">
        <v>430</v>
      </c>
      <c r="JXW47" s="2058" t="s">
        <v>430</v>
      </c>
      <c r="JXX47" s="2058" t="s">
        <v>430</v>
      </c>
      <c r="JXY47" s="2058" t="s">
        <v>430</v>
      </c>
      <c r="JXZ47" s="2058" t="s">
        <v>430</v>
      </c>
      <c r="JYA47" s="2058" t="s">
        <v>430</v>
      </c>
      <c r="JYB47" s="2058" t="s">
        <v>430</v>
      </c>
      <c r="JYC47" s="2058" t="s">
        <v>430</v>
      </c>
      <c r="JYD47" s="2058" t="s">
        <v>430</v>
      </c>
      <c r="JYE47" s="2058" t="s">
        <v>430</v>
      </c>
      <c r="JYF47" s="2058" t="s">
        <v>430</v>
      </c>
      <c r="JYG47" s="2058" t="s">
        <v>430</v>
      </c>
      <c r="JYH47" s="2058" t="s">
        <v>430</v>
      </c>
      <c r="JYI47" s="2058" t="s">
        <v>430</v>
      </c>
      <c r="JYJ47" s="2058" t="s">
        <v>430</v>
      </c>
      <c r="JYK47" s="2058" t="s">
        <v>430</v>
      </c>
      <c r="JYL47" s="2058" t="s">
        <v>430</v>
      </c>
      <c r="JYM47" s="2058" t="s">
        <v>430</v>
      </c>
      <c r="JYN47" s="2058" t="s">
        <v>430</v>
      </c>
      <c r="JYO47" s="2058" t="s">
        <v>430</v>
      </c>
      <c r="JYP47" s="2058" t="s">
        <v>430</v>
      </c>
      <c r="JYQ47" s="2058" t="s">
        <v>430</v>
      </c>
      <c r="JYR47" s="2058" t="s">
        <v>430</v>
      </c>
      <c r="JYS47" s="2058" t="s">
        <v>430</v>
      </c>
      <c r="JYT47" s="2058" t="s">
        <v>430</v>
      </c>
      <c r="JYU47" s="2058" t="s">
        <v>430</v>
      </c>
      <c r="JYV47" s="2058" t="s">
        <v>430</v>
      </c>
      <c r="JYW47" s="2058" t="s">
        <v>430</v>
      </c>
      <c r="JYX47" s="2058" t="s">
        <v>430</v>
      </c>
      <c r="JYY47" s="2058" t="s">
        <v>430</v>
      </c>
      <c r="JYZ47" s="2058" t="s">
        <v>430</v>
      </c>
      <c r="JZA47" s="2058" t="s">
        <v>430</v>
      </c>
      <c r="JZB47" s="2058" t="s">
        <v>430</v>
      </c>
      <c r="JZC47" s="2058" t="s">
        <v>430</v>
      </c>
      <c r="JZD47" s="2058" t="s">
        <v>430</v>
      </c>
      <c r="JZE47" s="2058" t="s">
        <v>430</v>
      </c>
      <c r="JZF47" s="2058" t="s">
        <v>430</v>
      </c>
      <c r="JZG47" s="2058" t="s">
        <v>430</v>
      </c>
      <c r="JZH47" s="2058" t="s">
        <v>430</v>
      </c>
      <c r="JZI47" s="2058" t="s">
        <v>430</v>
      </c>
      <c r="JZJ47" s="2058" t="s">
        <v>430</v>
      </c>
      <c r="JZK47" s="2058" t="s">
        <v>430</v>
      </c>
      <c r="JZL47" s="2058" t="s">
        <v>430</v>
      </c>
      <c r="JZM47" s="2058" t="s">
        <v>430</v>
      </c>
      <c r="JZN47" s="2058" t="s">
        <v>430</v>
      </c>
      <c r="JZO47" s="2058" t="s">
        <v>430</v>
      </c>
      <c r="JZP47" s="2058" t="s">
        <v>430</v>
      </c>
      <c r="JZQ47" s="2058" t="s">
        <v>430</v>
      </c>
      <c r="JZR47" s="2058" t="s">
        <v>430</v>
      </c>
      <c r="JZS47" s="2058" t="s">
        <v>430</v>
      </c>
      <c r="JZT47" s="2058" t="s">
        <v>430</v>
      </c>
      <c r="JZU47" s="2058" t="s">
        <v>430</v>
      </c>
      <c r="JZV47" s="2058" t="s">
        <v>430</v>
      </c>
      <c r="JZW47" s="2058" t="s">
        <v>430</v>
      </c>
      <c r="JZX47" s="2058" t="s">
        <v>430</v>
      </c>
      <c r="JZY47" s="2058" t="s">
        <v>430</v>
      </c>
      <c r="JZZ47" s="2058" t="s">
        <v>430</v>
      </c>
      <c r="KAA47" s="2058" t="s">
        <v>430</v>
      </c>
      <c r="KAB47" s="2058" t="s">
        <v>430</v>
      </c>
      <c r="KAC47" s="2058" t="s">
        <v>430</v>
      </c>
      <c r="KAD47" s="2058" t="s">
        <v>430</v>
      </c>
      <c r="KAE47" s="2058" t="s">
        <v>430</v>
      </c>
      <c r="KAF47" s="2058" t="s">
        <v>430</v>
      </c>
      <c r="KAG47" s="2058" t="s">
        <v>430</v>
      </c>
      <c r="KAH47" s="2058" t="s">
        <v>430</v>
      </c>
      <c r="KAI47" s="2058" t="s">
        <v>430</v>
      </c>
      <c r="KAJ47" s="2058" t="s">
        <v>430</v>
      </c>
      <c r="KAK47" s="2058" t="s">
        <v>430</v>
      </c>
      <c r="KAL47" s="2058" t="s">
        <v>430</v>
      </c>
      <c r="KAM47" s="2058" t="s">
        <v>430</v>
      </c>
      <c r="KAN47" s="2058" t="s">
        <v>430</v>
      </c>
      <c r="KAO47" s="2058" t="s">
        <v>430</v>
      </c>
      <c r="KAP47" s="2058" t="s">
        <v>430</v>
      </c>
      <c r="KAQ47" s="2058" t="s">
        <v>430</v>
      </c>
      <c r="KAR47" s="2058" t="s">
        <v>430</v>
      </c>
      <c r="KAS47" s="2058" t="s">
        <v>430</v>
      </c>
      <c r="KAT47" s="2058" t="s">
        <v>430</v>
      </c>
      <c r="KAU47" s="2058" t="s">
        <v>430</v>
      </c>
      <c r="KAV47" s="2058" t="s">
        <v>430</v>
      </c>
      <c r="KAW47" s="2058" t="s">
        <v>430</v>
      </c>
      <c r="KAX47" s="2058" t="s">
        <v>430</v>
      </c>
      <c r="KAY47" s="2058" t="s">
        <v>430</v>
      </c>
      <c r="KAZ47" s="2058" t="s">
        <v>430</v>
      </c>
      <c r="KBA47" s="2058" t="s">
        <v>430</v>
      </c>
      <c r="KBB47" s="2058" t="s">
        <v>430</v>
      </c>
      <c r="KBC47" s="2058" t="s">
        <v>430</v>
      </c>
      <c r="KBD47" s="2058" t="s">
        <v>430</v>
      </c>
      <c r="KBE47" s="2058" t="s">
        <v>430</v>
      </c>
      <c r="KBF47" s="2058" t="s">
        <v>430</v>
      </c>
      <c r="KBG47" s="2058" t="s">
        <v>430</v>
      </c>
      <c r="KBH47" s="2058" t="s">
        <v>430</v>
      </c>
      <c r="KBI47" s="2058" t="s">
        <v>430</v>
      </c>
      <c r="KBJ47" s="2058" t="s">
        <v>430</v>
      </c>
      <c r="KBK47" s="2058" t="s">
        <v>430</v>
      </c>
      <c r="KBL47" s="2058" t="s">
        <v>430</v>
      </c>
      <c r="KBM47" s="2058" t="s">
        <v>430</v>
      </c>
      <c r="KBN47" s="2058" t="s">
        <v>430</v>
      </c>
      <c r="KBO47" s="2058" t="s">
        <v>430</v>
      </c>
      <c r="KBP47" s="2058" t="s">
        <v>430</v>
      </c>
      <c r="KBQ47" s="2058" t="s">
        <v>430</v>
      </c>
      <c r="KBR47" s="2058" t="s">
        <v>430</v>
      </c>
      <c r="KBS47" s="2058" t="s">
        <v>430</v>
      </c>
      <c r="KBT47" s="2058" t="s">
        <v>430</v>
      </c>
      <c r="KBU47" s="2058" t="s">
        <v>430</v>
      </c>
      <c r="KBV47" s="2058" t="s">
        <v>430</v>
      </c>
      <c r="KBW47" s="2058" t="s">
        <v>430</v>
      </c>
      <c r="KBX47" s="2058" t="s">
        <v>430</v>
      </c>
      <c r="KBY47" s="2058" t="s">
        <v>430</v>
      </c>
      <c r="KBZ47" s="2058" t="s">
        <v>430</v>
      </c>
      <c r="KCA47" s="2058" t="s">
        <v>430</v>
      </c>
      <c r="KCB47" s="2058" t="s">
        <v>430</v>
      </c>
      <c r="KCC47" s="2058" t="s">
        <v>430</v>
      </c>
      <c r="KCD47" s="2058" t="s">
        <v>430</v>
      </c>
      <c r="KCE47" s="2058" t="s">
        <v>430</v>
      </c>
      <c r="KCF47" s="2058" t="s">
        <v>430</v>
      </c>
      <c r="KCG47" s="2058" t="s">
        <v>430</v>
      </c>
      <c r="KCH47" s="2058" t="s">
        <v>430</v>
      </c>
      <c r="KCI47" s="2058" t="s">
        <v>430</v>
      </c>
      <c r="KCJ47" s="2058" t="s">
        <v>430</v>
      </c>
      <c r="KCK47" s="2058" t="s">
        <v>430</v>
      </c>
      <c r="KCL47" s="2058" t="s">
        <v>430</v>
      </c>
      <c r="KCM47" s="2058" t="s">
        <v>430</v>
      </c>
      <c r="KCN47" s="2058" t="s">
        <v>430</v>
      </c>
      <c r="KCO47" s="2058" t="s">
        <v>430</v>
      </c>
      <c r="KCP47" s="2058" t="s">
        <v>430</v>
      </c>
      <c r="KCQ47" s="2058" t="s">
        <v>430</v>
      </c>
      <c r="KCR47" s="2058" t="s">
        <v>430</v>
      </c>
      <c r="KCS47" s="2058" t="s">
        <v>430</v>
      </c>
      <c r="KCT47" s="2058" t="s">
        <v>430</v>
      </c>
      <c r="KCU47" s="2058" t="s">
        <v>430</v>
      </c>
      <c r="KCV47" s="2058" t="s">
        <v>430</v>
      </c>
      <c r="KCW47" s="2058" t="s">
        <v>430</v>
      </c>
      <c r="KCX47" s="2058" t="s">
        <v>430</v>
      </c>
      <c r="KCY47" s="2058" t="s">
        <v>430</v>
      </c>
      <c r="KCZ47" s="2058" t="s">
        <v>430</v>
      </c>
      <c r="KDA47" s="2058" t="s">
        <v>430</v>
      </c>
      <c r="KDB47" s="2058" t="s">
        <v>430</v>
      </c>
      <c r="KDC47" s="2058" t="s">
        <v>430</v>
      </c>
      <c r="KDD47" s="2058" t="s">
        <v>430</v>
      </c>
      <c r="KDE47" s="2058" t="s">
        <v>430</v>
      </c>
      <c r="KDF47" s="2058" t="s">
        <v>430</v>
      </c>
      <c r="KDG47" s="2058" t="s">
        <v>430</v>
      </c>
      <c r="KDH47" s="2058" t="s">
        <v>430</v>
      </c>
      <c r="KDI47" s="2058" t="s">
        <v>430</v>
      </c>
      <c r="KDJ47" s="2058" t="s">
        <v>430</v>
      </c>
      <c r="KDK47" s="2058" t="s">
        <v>430</v>
      </c>
      <c r="KDL47" s="2058" t="s">
        <v>430</v>
      </c>
      <c r="KDM47" s="2058" t="s">
        <v>430</v>
      </c>
      <c r="KDN47" s="2058" t="s">
        <v>430</v>
      </c>
      <c r="KDO47" s="2058" t="s">
        <v>430</v>
      </c>
      <c r="KDP47" s="2058" t="s">
        <v>430</v>
      </c>
      <c r="KDQ47" s="2058" t="s">
        <v>430</v>
      </c>
      <c r="KDR47" s="2058" t="s">
        <v>430</v>
      </c>
      <c r="KDS47" s="2058" t="s">
        <v>430</v>
      </c>
      <c r="KDT47" s="2058" t="s">
        <v>430</v>
      </c>
      <c r="KDU47" s="2058" t="s">
        <v>430</v>
      </c>
      <c r="KDV47" s="2058" t="s">
        <v>430</v>
      </c>
      <c r="KDW47" s="2058" t="s">
        <v>430</v>
      </c>
      <c r="KDX47" s="2058" t="s">
        <v>430</v>
      </c>
      <c r="KDY47" s="2058" t="s">
        <v>430</v>
      </c>
      <c r="KDZ47" s="2058" t="s">
        <v>430</v>
      </c>
      <c r="KEA47" s="2058" t="s">
        <v>430</v>
      </c>
      <c r="KEB47" s="2058" t="s">
        <v>430</v>
      </c>
      <c r="KEC47" s="2058" t="s">
        <v>430</v>
      </c>
      <c r="KED47" s="2058" t="s">
        <v>430</v>
      </c>
      <c r="KEE47" s="2058" t="s">
        <v>430</v>
      </c>
      <c r="KEF47" s="2058" t="s">
        <v>430</v>
      </c>
      <c r="KEG47" s="2058" t="s">
        <v>430</v>
      </c>
      <c r="KEH47" s="2058" t="s">
        <v>430</v>
      </c>
      <c r="KEI47" s="2058" t="s">
        <v>430</v>
      </c>
      <c r="KEJ47" s="2058" t="s">
        <v>430</v>
      </c>
      <c r="KEK47" s="2058" t="s">
        <v>430</v>
      </c>
      <c r="KEL47" s="2058" t="s">
        <v>430</v>
      </c>
      <c r="KEM47" s="2058" t="s">
        <v>430</v>
      </c>
      <c r="KEN47" s="2058" t="s">
        <v>430</v>
      </c>
      <c r="KEO47" s="2058" t="s">
        <v>430</v>
      </c>
      <c r="KEP47" s="2058" t="s">
        <v>430</v>
      </c>
      <c r="KEQ47" s="2058" t="s">
        <v>430</v>
      </c>
      <c r="KER47" s="2058" t="s">
        <v>430</v>
      </c>
      <c r="KES47" s="2058" t="s">
        <v>430</v>
      </c>
      <c r="KET47" s="2058" t="s">
        <v>430</v>
      </c>
      <c r="KEU47" s="2058" t="s">
        <v>430</v>
      </c>
      <c r="KEV47" s="2058" t="s">
        <v>430</v>
      </c>
      <c r="KEW47" s="2058" t="s">
        <v>430</v>
      </c>
      <c r="KEX47" s="2058" t="s">
        <v>430</v>
      </c>
      <c r="KEY47" s="2058" t="s">
        <v>430</v>
      </c>
      <c r="KEZ47" s="2058" t="s">
        <v>430</v>
      </c>
      <c r="KFA47" s="2058" t="s">
        <v>430</v>
      </c>
      <c r="KFB47" s="2058" t="s">
        <v>430</v>
      </c>
      <c r="KFC47" s="2058" t="s">
        <v>430</v>
      </c>
      <c r="KFD47" s="2058" t="s">
        <v>430</v>
      </c>
      <c r="KFE47" s="2058" t="s">
        <v>430</v>
      </c>
      <c r="KFF47" s="2058" t="s">
        <v>430</v>
      </c>
      <c r="KFG47" s="2058" t="s">
        <v>430</v>
      </c>
      <c r="KFH47" s="2058" t="s">
        <v>430</v>
      </c>
      <c r="KFI47" s="2058" t="s">
        <v>430</v>
      </c>
      <c r="KFJ47" s="2058" t="s">
        <v>430</v>
      </c>
      <c r="KFK47" s="2058" t="s">
        <v>430</v>
      </c>
      <c r="KFL47" s="2058" t="s">
        <v>430</v>
      </c>
      <c r="KFM47" s="2058" t="s">
        <v>430</v>
      </c>
      <c r="KFN47" s="2058" t="s">
        <v>430</v>
      </c>
      <c r="KFO47" s="2058" t="s">
        <v>430</v>
      </c>
      <c r="KFP47" s="2058" t="s">
        <v>430</v>
      </c>
      <c r="KFQ47" s="2058" t="s">
        <v>430</v>
      </c>
      <c r="KFR47" s="2058" t="s">
        <v>430</v>
      </c>
      <c r="KFS47" s="2058" t="s">
        <v>430</v>
      </c>
      <c r="KFT47" s="2058" t="s">
        <v>430</v>
      </c>
      <c r="KFU47" s="2058" t="s">
        <v>430</v>
      </c>
      <c r="KFV47" s="2058" t="s">
        <v>430</v>
      </c>
      <c r="KFW47" s="2058" t="s">
        <v>430</v>
      </c>
      <c r="KFX47" s="2058" t="s">
        <v>430</v>
      </c>
      <c r="KFY47" s="2058" t="s">
        <v>430</v>
      </c>
      <c r="KFZ47" s="2058" t="s">
        <v>430</v>
      </c>
      <c r="KGA47" s="2058" t="s">
        <v>430</v>
      </c>
      <c r="KGB47" s="2058" t="s">
        <v>430</v>
      </c>
      <c r="KGC47" s="2058" t="s">
        <v>430</v>
      </c>
      <c r="KGD47" s="2058" t="s">
        <v>430</v>
      </c>
      <c r="KGE47" s="2058" t="s">
        <v>430</v>
      </c>
      <c r="KGF47" s="2058" t="s">
        <v>430</v>
      </c>
      <c r="KGG47" s="2058" t="s">
        <v>430</v>
      </c>
      <c r="KGH47" s="2058" t="s">
        <v>430</v>
      </c>
      <c r="KGI47" s="2058" t="s">
        <v>430</v>
      </c>
      <c r="KGJ47" s="2058" t="s">
        <v>430</v>
      </c>
      <c r="KGK47" s="2058" t="s">
        <v>430</v>
      </c>
      <c r="KGL47" s="2058" t="s">
        <v>430</v>
      </c>
      <c r="KGM47" s="2058" t="s">
        <v>430</v>
      </c>
      <c r="KGN47" s="2058" t="s">
        <v>430</v>
      </c>
      <c r="KGO47" s="2058" t="s">
        <v>430</v>
      </c>
      <c r="KGP47" s="2058" t="s">
        <v>430</v>
      </c>
      <c r="KGQ47" s="2058" t="s">
        <v>430</v>
      </c>
      <c r="KGR47" s="2058" t="s">
        <v>430</v>
      </c>
      <c r="KGS47" s="2058" t="s">
        <v>430</v>
      </c>
      <c r="KGT47" s="2058" t="s">
        <v>430</v>
      </c>
      <c r="KGU47" s="2058" t="s">
        <v>430</v>
      </c>
      <c r="KGV47" s="2058" t="s">
        <v>430</v>
      </c>
      <c r="KGW47" s="2058" t="s">
        <v>430</v>
      </c>
      <c r="KGX47" s="2058" t="s">
        <v>430</v>
      </c>
      <c r="KGY47" s="2058" t="s">
        <v>430</v>
      </c>
      <c r="KGZ47" s="2058" t="s">
        <v>430</v>
      </c>
      <c r="KHA47" s="2058" t="s">
        <v>430</v>
      </c>
      <c r="KHB47" s="2058" t="s">
        <v>430</v>
      </c>
      <c r="KHC47" s="2058" t="s">
        <v>430</v>
      </c>
      <c r="KHD47" s="2058" t="s">
        <v>430</v>
      </c>
      <c r="KHE47" s="2058" t="s">
        <v>430</v>
      </c>
      <c r="KHF47" s="2058" t="s">
        <v>430</v>
      </c>
      <c r="KHG47" s="2058" t="s">
        <v>430</v>
      </c>
      <c r="KHH47" s="2058" t="s">
        <v>430</v>
      </c>
      <c r="KHI47" s="2058" t="s">
        <v>430</v>
      </c>
      <c r="KHJ47" s="2058" t="s">
        <v>430</v>
      </c>
      <c r="KHK47" s="2058" t="s">
        <v>430</v>
      </c>
      <c r="KHL47" s="2058" t="s">
        <v>430</v>
      </c>
      <c r="KHM47" s="2058" t="s">
        <v>430</v>
      </c>
      <c r="KHN47" s="2058" t="s">
        <v>430</v>
      </c>
      <c r="KHO47" s="2058" t="s">
        <v>430</v>
      </c>
      <c r="KHP47" s="2058" t="s">
        <v>430</v>
      </c>
      <c r="KHQ47" s="2058" t="s">
        <v>430</v>
      </c>
      <c r="KHR47" s="2058" t="s">
        <v>430</v>
      </c>
      <c r="KHS47" s="2058" t="s">
        <v>430</v>
      </c>
      <c r="KHT47" s="2058" t="s">
        <v>430</v>
      </c>
      <c r="KHU47" s="2058" t="s">
        <v>430</v>
      </c>
      <c r="KHV47" s="2058" t="s">
        <v>430</v>
      </c>
      <c r="KHW47" s="2058" t="s">
        <v>430</v>
      </c>
      <c r="KHX47" s="2058" t="s">
        <v>430</v>
      </c>
      <c r="KHY47" s="2058" t="s">
        <v>430</v>
      </c>
      <c r="KHZ47" s="2058" t="s">
        <v>430</v>
      </c>
      <c r="KIA47" s="2058" t="s">
        <v>430</v>
      </c>
      <c r="KIB47" s="2058" t="s">
        <v>430</v>
      </c>
      <c r="KIC47" s="2058" t="s">
        <v>430</v>
      </c>
      <c r="KID47" s="2058" t="s">
        <v>430</v>
      </c>
      <c r="KIE47" s="2058" t="s">
        <v>430</v>
      </c>
      <c r="KIF47" s="2058" t="s">
        <v>430</v>
      </c>
      <c r="KIG47" s="2058" t="s">
        <v>430</v>
      </c>
      <c r="KIH47" s="2058" t="s">
        <v>430</v>
      </c>
      <c r="KII47" s="2058" t="s">
        <v>430</v>
      </c>
      <c r="KIJ47" s="2058" t="s">
        <v>430</v>
      </c>
      <c r="KIK47" s="2058" t="s">
        <v>430</v>
      </c>
      <c r="KIL47" s="2058" t="s">
        <v>430</v>
      </c>
      <c r="KIM47" s="2058" t="s">
        <v>430</v>
      </c>
      <c r="KIN47" s="2058" t="s">
        <v>430</v>
      </c>
      <c r="KIO47" s="2058" t="s">
        <v>430</v>
      </c>
      <c r="KIP47" s="2058" t="s">
        <v>430</v>
      </c>
      <c r="KIQ47" s="2058" t="s">
        <v>430</v>
      </c>
      <c r="KIR47" s="2058" t="s">
        <v>430</v>
      </c>
      <c r="KIS47" s="2058" t="s">
        <v>430</v>
      </c>
      <c r="KIT47" s="2058" t="s">
        <v>430</v>
      </c>
      <c r="KIU47" s="2058" t="s">
        <v>430</v>
      </c>
      <c r="KIV47" s="2058" t="s">
        <v>430</v>
      </c>
      <c r="KIW47" s="2058" t="s">
        <v>430</v>
      </c>
      <c r="KIX47" s="2058" t="s">
        <v>430</v>
      </c>
      <c r="KIY47" s="2058" t="s">
        <v>430</v>
      </c>
      <c r="KIZ47" s="2058" t="s">
        <v>430</v>
      </c>
      <c r="KJA47" s="2058" t="s">
        <v>430</v>
      </c>
      <c r="KJB47" s="2058" t="s">
        <v>430</v>
      </c>
      <c r="KJC47" s="2058" t="s">
        <v>430</v>
      </c>
      <c r="KJD47" s="2058" t="s">
        <v>430</v>
      </c>
      <c r="KJE47" s="2058" t="s">
        <v>430</v>
      </c>
      <c r="KJF47" s="2058" t="s">
        <v>430</v>
      </c>
      <c r="KJG47" s="2058" t="s">
        <v>430</v>
      </c>
      <c r="KJH47" s="2058" t="s">
        <v>430</v>
      </c>
      <c r="KJI47" s="2058" t="s">
        <v>430</v>
      </c>
      <c r="KJJ47" s="2058" t="s">
        <v>430</v>
      </c>
      <c r="KJK47" s="2058" t="s">
        <v>430</v>
      </c>
      <c r="KJL47" s="2058" t="s">
        <v>430</v>
      </c>
      <c r="KJM47" s="2058" t="s">
        <v>430</v>
      </c>
      <c r="KJN47" s="2058" t="s">
        <v>430</v>
      </c>
      <c r="KJO47" s="2058" t="s">
        <v>430</v>
      </c>
      <c r="KJP47" s="2058" t="s">
        <v>430</v>
      </c>
      <c r="KJQ47" s="2058" t="s">
        <v>430</v>
      </c>
      <c r="KJR47" s="2058" t="s">
        <v>430</v>
      </c>
      <c r="KJS47" s="2058" t="s">
        <v>430</v>
      </c>
      <c r="KJT47" s="2058" t="s">
        <v>430</v>
      </c>
      <c r="KJU47" s="2058" t="s">
        <v>430</v>
      </c>
      <c r="KJV47" s="2058" t="s">
        <v>430</v>
      </c>
      <c r="KJW47" s="2058" t="s">
        <v>430</v>
      </c>
      <c r="KJX47" s="2058" t="s">
        <v>430</v>
      </c>
      <c r="KJY47" s="2058" t="s">
        <v>430</v>
      </c>
      <c r="KJZ47" s="2058" t="s">
        <v>430</v>
      </c>
      <c r="KKA47" s="2058" t="s">
        <v>430</v>
      </c>
      <c r="KKB47" s="2058" t="s">
        <v>430</v>
      </c>
      <c r="KKC47" s="2058" t="s">
        <v>430</v>
      </c>
      <c r="KKD47" s="2058" t="s">
        <v>430</v>
      </c>
      <c r="KKE47" s="2058" t="s">
        <v>430</v>
      </c>
      <c r="KKF47" s="2058" t="s">
        <v>430</v>
      </c>
      <c r="KKG47" s="2058" t="s">
        <v>430</v>
      </c>
      <c r="KKH47" s="2058" t="s">
        <v>430</v>
      </c>
      <c r="KKI47" s="2058" t="s">
        <v>430</v>
      </c>
      <c r="KKJ47" s="2058" t="s">
        <v>430</v>
      </c>
      <c r="KKK47" s="2058" t="s">
        <v>430</v>
      </c>
      <c r="KKL47" s="2058" t="s">
        <v>430</v>
      </c>
      <c r="KKM47" s="2058" t="s">
        <v>430</v>
      </c>
      <c r="KKN47" s="2058" t="s">
        <v>430</v>
      </c>
      <c r="KKO47" s="2058" t="s">
        <v>430</v>
      </c>
      <c r="KKP47" s="2058" t="s">
        <v>430</v>
      </c>
      <c r="KKQ47" s="2058" t="s">
        <v>430</v>
      </c>
      <c r="KKR47" s="2058" t="s">
        <v>430</v>
      </c>
      <c r="KKS47" s="2058" t="s">
        <v>430</v>
      </c>
      <c r="KKT47" s="2058" t="s">
        <v>430</v>
      </c>
      <c r="KKU47" s="2058" t="s">
        <v>430</v>
      </c>
      <c r="KKV47" s="2058" t="s">
        <v>430</v>
      </c>
      <c r="KKW47" s="2058" t="s">
        <v>430</v>
      </c>
      <c r="KKX47" s="2058" t="s">
        <v>430</v>
      </c>
      <c r="KKY47" s="2058" t="s">
        <v>430</v>
      </c>
      <c r="KKZ47" s="2058" t="s">
        <v>430</v>
      </c>
      <c r="KLA47" s="2058" t="s">
        <v>430</v>
      </c>
      <c r="KLB47" s="2058" t="s">
        <v>430</v>
      </c>
      <c r="KLC47" s="2058" t="s">
        <v>430</v>
      </c>
      <c r="KLD47" s="2058" t="s">
        <v>430</v>
      </c>
      <c r="KLE47" s="2058" t="s">
        <v>430</v>
      </c>
      <c r="KLF47" s="2058" t="s">
        <v>430</v>
      </c>
      <c r="KLG47" s="2058" t="s">
        <v>430</v>
      </c>
      <c r="KLH47" s="2058" t="s">
        <v>430</v>
      </c>
      <c r="KLI47" s="2058" t="s">
        <v>430</v>
      </c>
      <c r="KLJ47" s="2058" t="s">
        <v>430</v>
      </c>
      <c r="KLK47" s="2058" t="s">
        <v>430</v>
      </c>
      <c r="KLL47" s="2058" t="s">
        <v>430</v>
      </c>
      <c r="KLM47" s="2058" t="s">
        <v>430</v>
      </c>
      <c r="KLN47" s="2058" t="s">
        <v>430</v>
      </c>
      <c r="KLO47" s="2058" t="s">
        <v>430</v>
      </c>
      <c r="KLP47" s="2058" t="s">
        <v>430</v>
      </c>
      <c r="KLQ47" s="2058" t="s">
        <v>430</v>
      </c>
      <c r="KLR47" s="2058" t="s">
        <v>430</v>
      </c>
      <c r="KLS47" s="2058" t="s">
        <v>430</v>
      </c>
      <c r="KLT47" s="2058" t="s">
        <v>430</v>
      </c>
      <c r="KLU47" s="2058" t="s">
        <v>430</v>
      </c>
      <c r="KLV47" s="2058" t="s">
        <v>430</v>
      </c>
      <c r="KLW47" s="2058" t="s">
        <v>430</v>
      </c>
      <c r="KLX47" s="2058" t="s">
        <v>430</v>
      </c>
      <c r="KLY47" s="2058" t="s">
        <v>430</v>
      </c>
      <c r="KLZ47" s="2058" t="s">
        <v>430</v>
      </c>
      <c r="KMA47" s="2058" t="s">
        <v>430</v>
      </c>
      <c r="KMB47" s="2058" t="s">
        <v>430</v>
      </c>
      <c r="KMC47" s="2058" t="s">
        <v>430</v>
      </c>
      <c r="KMD47" s="2058" t="s">
        <v>430</v>
      </c>
      <c r="KME47" s="2058" t="s">
        <v>430</v>
      </c>
      <c r="KMF47" s="2058" t="s">
        <v>430</v>
      </c>
      <c r="KMG47" s="2058" t="s">
        <v>430</v>
      </c>
      <c r="KMH47" s="2058" t="s">
        <v>430</v>
      </c>
      <c r="KMI47" s="2058" t="s">
        <v>430</v>
      </c>
      <c r="KMJ47" s="2058" t="s">
        <v>430</v>
      </c>
      <c r="KMK47" s="2058" t="s">
        <v>430</v>
      </c>
      <c r="KML47" s="2058" t="s">
        <v>430</v>
      </c>
      <c r="KMM47" s="2058" t="s">
        <v>430</v>
      </c>
      <c r="KMN47" s="2058" t="s">
        <v>430</v>
      </c>
      <c r="KMO47" s="2058" t="s">
        <v>430</v>
      </c>
      <c r="KMP47" s="2058" t="s">
        <v>430</v>
      </c>
      <c r="KMQ47" s="2058" t="s">
        <v>430</v>
      </c>
      <c r="KMR47" s="2058" t="s">
        <v>430</v>
      </c>
      <c r="KMS47" s="2058" t="s">
        <v>430</v>
      </c>
      <c r="KMT47" s="2058" t="s">
        <v>430</v>
      </c>
      <c r="KMU47" s="2058" t="s">
        <v>430</v>
      </c>
      <c r="KMV47" s="2058" t="s">
        <v>430</v>
      </c>
      <c r="KMW47" s="2058" t="s">
        <v>430</v>
      </c>
      <c r="KMX47" s="2058" t="s">
        <v>430</v>
      </c>
      <c r="KMY47" s="2058" t="s">
        <v>430</v>
      </c>
      <c r="KMZ47" s="2058" t="s">
        <v>430</v>
      </c>
      <c r="KNA47" s="2058" t="s">
        <v>430</v>
      </c>
      <c r="KNB47" s="2058" t="s">
        <v>430</v>
      </c>
      <c r="KNC47" s="2058" t="s">
        <v>430</v>
      </c>
      <c r="KND47" s="2058" t="s">
        <v>430</v>
      </c>
      <c r="KNE47" s="2058" t="s">
        <v>430</v>
      </c>
      <c r="KNF47" s="2058" t="s">
        <v>430</v>
      </c>
      <c r="KNG47" s="2058" t="s">
        <v>430</v>
      </c>
      <c r="KNH47" s="2058" t="s">
        <v>430</v>
      </c>
      <c r="KNI47" s="2058" t="s">
        <v>430</v>
      </c>
      <c r="KNJ47" s="2058" t="s">
        <v>430</v>
      </c>
      <c r="KNK47" s="2058" t="s">
        <v>430</v>
      </c>
      <c r="KNL47" s="2058" t="s">
        <v>430</v>
      </c>
      <c r="KNM47" s="2058" t="s">
        <v>430</v>
      </c>
      <c r="KNN47" s="2058" t="s">
        <v>430</v>
      </c>
      <c r="KNO47" s="2058" t="s">
        <v>430</v>
      </c>
      <c r="KNP47" s="2058" t="s">
        <v>430</v>
      </c>
      <c r="KNQ47" s="2058" t="s">
        <v>430</v>
      </c>
      <c r="KNR47" s="2058" t="s">
        <v>430</v>
      </c>
      <c r="KNS47" s="2058" t="s">
        <v>430</v>
      </c>
      <c r="KNT47" s="2058" t="s">
        <v>430</v>
      </c>
      <c r="KNU47" s="2058" t="s">
        <v>430</v>
      </c>
      <c r="KNV47" s="2058" t="s">
        <v>430</v>
      </c>
      <c r="KNW47" s="2058" t="s">
        <v>430</v>
      </c>
      <c r="KNX47" s="2058" t="s">
        <v>430</v>
      </c>
      <c r="KNY47" s="2058" t="s">
        <v>430</v>
      </c>
      <c r="KNZ47" s="2058" t="s">
        <v>430</v>
      </c>
      <c r="KOA47" s="2058" t="s">
        <v>430</v>
      </c>
      <c r="KOB47" s="2058" t="s">
        <v>430</v>
      </c>
      <c r="KOC47" s="2058" t="s">
        <v>430</v>
      </c>
      <c r="KOD47" s="2058" t="s">
        <v>430</v>
      </c>
      <c r="KOE47" s="2058" t="s">
        <v>430</v>
      </c>
      <c r="KOF47" s="2058" t="s">
        <v>430</v>
      </c>
      <c r="KOG47" s="2058" t="s">
        <v>430</v>
      </c>
      <c r="KOH47" s="2058" t="s">
        <v>430</v>
      </c>
      <c r="KOI47" s="2058" t="s">
        <v>430</v>
      </c>
      <c r="KOJ47" s="2058" t="s">
        <v>430</v>
      </c>
      <c r="KOK47" s="2058" t="s">
        <v>430</v>
      </c>
      <c r="KOL47" s="2058" t="s">
        <v>430</v>
      </c>
      <c r="KOM47" s="2058" t="s">
        <v>430</v>
      </c>
      <c r="KON47" s="2058" t="s">
        <v>430</v>
      </c>
      <c r="KOO47" s="2058" t="s">
        <v>430</v>
      </c>
      <c r="KOP47" s="2058" t="s">
        <v>430</v>
      </c>
      <c r="KOQ47" s="2058" t="s">
        <v>430</v>
      </c>
      <c r="KOR47" s="2058" t="s">
        <v>430</v>
      </c>
      <c r="KOS47" s="2058" t="s">
        <v>430</v>
      </c>
      <c r="KOT47" s="2058" t="s">
        <v>430</v>
      </c>
      <c r="KOU47" s="2058" t="s">
        <v>430</v>
      </c>
      <c r="KOV47" s="2058" t="s">
        <v>430</v>
      </c>
      <c r="KOW47" s="2058" t="s">
        <v>430</v>
      </c>
      <c r="KOX47" s="2058" t="s">
        <v>430</v>
      </c>
      <c r="KOY47" s="2058" t="s">
        <v>430</v>
      </c>
      <c r="KOZ47" s="2058" t="s">
        <v>430</v>
      </c>
      <c r="KPA47" s="2058" t="s">
        <v>430</v>
      </c>
      <c r="KPB47" s="2058" t="s">
        <v>430</v>
      </c>
      <c r="KPC47" s="2058" t="s">
        <v>430</v>
      </c>
      <c r="KPD47" s="2058" t="s">
        <v>430</v>
      </c>
      <c r="KPE47" s="2058" t="s">
        <v>430</v>
      </c>
      <c r="KPF47" s="2058" t="s">
        <v>430</v>
      </c>
      <c r="KPG47" s="2058" t="s">
        <v>430</v>
      </c>
      <c r="KPH47" s="2058" t="s">
        <v>430</v>
      </c>
      <c r="KPI47" s="2058" t="s">
        <v>430</v>
      </c>
      <c r="KPJ47" s="2058" t="s">
        <v>430</v>
      </c>
      <c r="KPK47" s="2058" t="s">
        <v>430</v>
      </c>
      <c r="KPL47" s="2058" t="s">
        <v>430</v>
      </c>
      <c r="KPM47" s="2058" t="s">
        <v>430</v>
      </c>
      <c r="KPN47" s="2058" t="s">
        <v>430</v>
      </c>
      <c r="KPO47" s="2058" t="s">
        <v>430</v>
      </c>
      <c r="KPP47" s="2058" t="s">
        <v>430</v>
      </c>
      <c r="KPQ47" s="2058" t="s">
        <v>430</v>
      </c>
      <c r="KPR47" s="2058" t="s">
        <v>430</v>
      </c>
      <c r="KPS47" s="2058" t="s">
        <v>430</v>
      </c>
      <c r="KPT47" s="2058" t="s">
        <v>430</v>
      </c>
      <c r="KPU47" s="2058" t="s">
        <v>430</v>
      </c>
      <c r="KPV47" s="2058" t="s">
        <v>430</v>
      </c>
      <c r="KPW47" s="2058" t="s">
        <v>430</v>
      </c>
      <c r="KPX47" s="2058" t="s">
        <v>430</v>
      </c>
      <c r="KPY47" s="2058" t="s">
        <v>430</v>
      </c>
      <c r="KPZ47" s="2058" t="s">
        <v>430</v>
      </c>
      <c r="KQA47" s="2058" t="s">
        <v>430</v>
      </c>
      <c r="KQB47" s="2058" t="s">
        <v>430</v>
      </c>
      <c r="KQC47" s="2058" t="s">
        <v>430</v>
      </c>
      <c r="KQD47" s="2058" t="s">
        <v>430</v>
      </c>
      <c r="KQE47" s="2058" t="s">
        <v>430</v>
      </c>
      <c r="KQF47" s="2058" t="s">
        <v>430</v>
      </c>
      <c r="KQG47" s="2058" t="s">
        <v>430</v>
      </c>
      <c r="KQH47" s="2058" t="s">
        <v>430</v>
      </c>
      <c r="KQI47" s="2058" t="s">
        <v>430</v>
      </c>
      <c r="KQJ47" s="2058" t="s">
        <v>430</v>
      </c>
      <c r="KQK47" s="2058" t="s">
        <v>430</v>
      </c>
      <c r="KQL47" s="2058" t="s">
        <v>430</v>
      </c>
      <c r="KQM47" s="2058" t="s">
        <v>430</v>
      </c>
      <c r="KQN47" s="2058" t="s">
        <v>430</v>
      </c>
      <c r="KQO47" s="2058" t="s">
        <v>430</v>
      </c>
      <c r="KQP47" s="2058" t="s">
        <v>430</v>
      </c>
      <c r="KQQ47" s="2058" t="s">
        <v>430</v>
      </c>
      <c r="KQR47" s="2058" t="s">
        <v>430</v>
      </c>
      <c r="KQS47" s="2058" t="s">
        <v>430</v>
      </c>
      <c r="KQT47" s="2058" t="s">
        <v>430</v>
      </c>
      <c r="KQU47" s="2058" t="s">
        <v>430</v>
      </c>
      <c r="KQV47" s="2058" t="s">
        <v>430</v>
      </c>
      <c r="KQW47" s="2058" t="s">
        <v>430</v>
      </c>
      <c r="KQX47" s="2058" t="s">
        <v>430</v>
      </c>
      <c r="KQY47" s="2058" t="s">
        <v>430</v>
      </c>
      <c r="KQZ47" s="2058" t="s">
        <v>430</v>
      </c>
      <c r="KRA47" s="2058" t="s">
        <v>430</v>
      </c>
      <c r="KRB47" s="2058" t="s">
        <v>430</v>
      </c>
      <c r="KRC47" s="2058" t="s">
        <v>430</v>
      </c>
      <c r="KRD47" s="2058" t="s">
        <v>430</v>
      </c>
      <c r="KRE47" s="2058" t="s">
        <v>430</v>
      </c>
      <c r="KRF47" s="2058" t="s">
        <v>430</v>
      </c>
      <c r="KRG47" s="2058" t="s">
        <v>430</v>
      </c>
      <c r="KRH47" s="2058" t="s">
        <v>430</v>
      </c>
      <c r="KRI47" s="2058" t="s">
        <v>430</v>
      </c>
      <c r="KRJ47" s="2058" t="s">
        <v>430</v>
      </c>
      <c r="KRK47" s="2058" t="s">
        <v>430</v>
      </c>
      <c r="KRL47" s="2058" t="s">
        <v>430</v>
      </c>
      <c r="KRM47" s="2058" t="s">
        <v>430</v>
      </c>
      <c r="KRN47" s="2058" t="s">
        <v>430</v>
      </c>
      <c r="KRO47" s="2058" t="s">
        <v>430</v>
      </c>
      <c r="KRP47" s="2058" t="s">
        <v>430</v>
      </c>
      <c r="KRQ47" s="2058" t="s">
        <v>430</v>
      </c>
      <c r="KRR47" s="2058" t="s">
        <v>430</v>
      </c>
      <c r="KRS47" s="2058" t="s">
        <v>430</v>
      </c>
      <c r="KRT47" s="2058" t="s">
        <v>430</v>
      </c>
      <c r="KRU47" s="2058" t="s">
        <v>430</v>
      </c>
      <c r="KRV47" s="2058" t="s">
        <v>430</v>
      </c>
      <c r="KRW47" s="2058" t="s">
        <v>430</v>
      </c>
      <c r="KRX47" s="2058" t="s">
        <v>430</v>
      </c>
      <c r="KRY47" s="2058" t="s">
        <v>430</v>
      </c>
      <c r="KRZ47" s="2058" t="s">
        <v>430</v>
      </c>
      <c r="KSA47" s="2058" t="s">
        <v>430</v>
      </c>
      <c r="KSB47" s="2058" t="s">
        <v>430</v>
      </c>
      <c r="KSC47" s="2058" t="s">
        <v>430</v>
      </c>
      <c r="KSD47" s="2058" t="s">
        <v>430</v>
      </c>
      <c r="KSE47" s="2058" t="s">
        <v>430</v>
      </c>
      <c r="KSF47" s="2058" t="s">
        <v>430</v>
      </c>
      <c r="KSG47" s="2058" t="s">
        <v>430</v>
      </c>
      <c r="KSH47" s="2058" t="s">
        <v>430</v>
      </c>
      <c r="KSI47" s="2058" t="s">
        <v>430</v>
      </c>
      <c r="KSJ47" s="2058" t="s">
        <v>430</v>
      </c>
      <c r="KSK47" s="2058" t="s">
        <v>430</v>
      </c>
      <c r="KSL47" s="2058" t="s">
        <v>430</v>
      </c>
      <c r="KSM47" s="2058" t="s">
        <v>430</v>
      </c>
      <c r="KSN47" s="2058" t="s">
        <v>430</v>
      </c>
      <c r="KSO47" s="2058" t="s">
        <v>430</v>
      </c>
      <c r="KSP47" s="2058" t="s">
        <v>430</v>
      </c>
      <c r="KSQ47" s="2058" t="s">
        <v>430</v>
      </c>
      <c r="KSR47" s="2058" t="s">
        <v>430</v>
      </c>
      <c r="KSS47" s="2058" t="s">
        <v>430</v>
      </c>
      <c r="KST47" s="2058" t="s">
        <v>430</v>
      </c>
      <c r="KSU47" s="2058" t="s">
        <v>430</v>
      </c>
      <c r="KSV47" s="2058" t="s">
        <v>430</v>
      </c>
      <c r="KSW47" s="2058" t="s">
        <v>430</v>
      </c>
      <c r="KSX47" s="2058" t="s">
        <v>430</v>
      </c>
      <c r="KSY47" s="2058" t="s">
        <v>430</v>
      </c>
      <c r="KSZ47" s="2058" t="s">
        <v>430</v>
      </c>
      <c r="KTA47" s="2058" t="s">
        <v>430</v>
      </c>
      <c r="KTB47" s="2058" t="s">
        <v>430</v>
      </c>
      <c r="KTC47" s="2058" t="s">
        <v>430</v>
      </c>
      <c r="KTD47" s="2058" t="s">
        <v>430</v>
      </c>
      <c r="KTE47" s="2058" t="s">
        <v>430</v>
      </c>
      <c r="KTF47" s="2058" t="s">
        <v>430</v>
      </c>
      <c r="KTG47" s="2058" t="s">
        <v>430</v>
      </c>
      <c r="KTH47" s="2058" t="s">
        <v>430</v>
      </c>
      <c r="KTI47" s="2058" t="s">
        <v>430</v>
      </c>
      <c r="KTJ47" s="2058" t="s">
        <v>430</v>
      </c>
      <c r="KTK47" s="2058" t="s">
        <v>430</v>
      </c>
      <c r="KTL47" s="2058" t="s">
        <v>430</v>
      </c>
      <c r="KTM47" s="2058" t="s">
        <v>430</v>
      </c>
      <c r="KTN47" s="2058" t="s">
        <v>430</v>
      </c>
      <c r="KTO47" s="2058" t="s">
        <v>430</v>
      </c>
      <c r="KTP47" s="2058" t="s">
        <v>430</v>
      </c>
      <c r="KTQ47" s="2058" t="s">
        <v>430</v>
      </c>
      <c r="KTR47" s="2058" t="s">
        <v>430</v>
      </c>
      <c r="KTS47" s="2058" t="s">
        <v>430</v>
      </c>
      <c r="KTT47" s="2058" t="s">
        <v>430</v>
      </c>
      <c r="KTU47" s="2058" t="s">
        <v>430</v>
      </c>
      <c r="KTV47" s="2058" t="s">
        <v>430</v>
      </c>
      <c r="KTW47" s="2058" t="s">
        <v>430</v>
      </c>
      <c r="KTX47" s="2058" t="s">
        <v>430</v>
      </c>
      <c r="KTY47" s="2058" t="s">
        <v>430</v>
      </c>
      <c r="KTZ47" s="2058" t="s">
        <v>430</v>
      </c>
      <c r="KUA47" s="2058" t="s">
        <v>430</v>
      </c>
      <c r="KUB47" s="2058" t="s">
        <v>430</v>
      </c>
      <c r="KUC47" s="2058" t="s">
        <v>430</v>
      </c>
      <c r="KUD47" s="2058" t="s">
        <v>430</v>
      </c>
      <c r="KUE47" s="2058" t="s">
        <v>430</v>
      </c>
      <c r="KUF47" s="2058" t="s">
        <v>430</v>
      </c>
      <c r="KUG47" s="2058" t="s">
        <v>430</v>
      </c>
      <c r="KUH47" s="2058" t="s">
        <v>430</v>
      </c>
      <c r="KUI47" s="2058" t="s">
        <v>430</v>
      </c>
      <c r="KUJ47" s="2058" t="s">
        <v>430</v>
      </c>
      <c r="KUK47" s="2058" t="s">
        <v>430</v>
      </c>
      <c r="KUL47" s="2058" t="s">
        <v>430</v>
      </c>
      <c r="KUM47" s="2058" t="s">
        <v>430</v>
      </c>
      <c r="KUN47" s="2058" t="s">
        <v>430</v>
      </c>
      <c r="KUO47" s="2058" t="s">
        <v>430</v>
      </c>
      <c r="KUP47" s="2058" t="s">
        <v>430</v>
      </c>
      <c r="KUQ47" s="2058" t="s">
        <v>430</v>
      </c>
      <c r="KUR47" s="2058" t="s">
        <v>430</v>
      </c>
      <c r="KUS47" s="2058" t="s">
        <v>430</v>
      </c>
      <c r="KUT47" s="2058" t="s">
        <v>430</v>
      </c>
      <c r="KUU47" s="2058" t="s">
        <v>430</v>
      </c>
      <c r="KUV47" s="2058" t="s">
        <v>430</v>
      </c>
      <c r="KUW47" s="2058" t="s">
        <v>430</v>
      </c>
      <c r="KUX47" s="2058" t="s">
        <v>430</v>
      </c>
      <c r="KUY47" s="2058" t="s">
        <v>430</v>
      </c>
      <c r="KUZ47" s="2058" t="s">
        <v>430</v>
      </c>
      <c r="KVA47" s="2058" t="s">
        <v>430</v>
      </c>
      <c r="KVB47" s="2058" t="s">
        <v>430</v>
      </c>
      <c r="KVC47" s="2058" t="s">
        <v>430</v>
      </c>
      <c r="KVD47" s="2058" t="s">
        <v>430</v>
      </c>
      <c r="KVE47" s="2058" t="s">
        <v>430</v>
      </c>
      <c r="KVF47" s="2058" t="s">
        <v>430</v>
      </c>
      <c r="KVG47" s="2058" t="s">
        <v>430</v>
      </c>
      <c r="KVH47" s="2058" t="s">
        <v>430</v>
      </c>
      <c r="KVI47" s="2058" t="s">
        <v>430</v>
      </c>
      <c r="KVJ47" s="2058" t="s">
        <v>430</v>
      </c>
      <c r="KVK47" s="2058" t="s">
        <v>430</v>
      </c>
      <c r="KVL47" s="2058" t="s">
        <v>430</v>
      </c>
      <c r="KVM47" s="2058" t="s">
        <v>430</v>
      </c>
      <c r="KVN47" s="2058" t="s">
        <v>430</v>
      </c>
      <c r="KVO47" s="2058" t="s">
        <v>430</v>
      </c>
      <c r="KVP47" s="2058" t="s">
        <v>430</v>
      </c>
      <c r="KVQ47" s="2058" t="s">
        <v>430</v>
      </c>
      <c r="KVR47" s="2058" t="s">
        <v>430</v>
      </c>
      <c r="KVS47" s="2058" t="s">
        <v>430</v>
      </c>
      <c r="KVT47" s="2058" t="s">
        <v>430</v>
      </c>
      <c r="KVU47" s="2058" t="s">
        <v>430</v>
      </c>
      <c r="KVV47" s="2058" t="s">
        <v>430</v>
      </c>
      <c r="KVW47" s="2058" t="s">
        <v>430</v>
      </c>
      <c r="KVX47" s="2058" t="s">
        <v>430</v>
      </c>
      <c r="KVY47" s="2058" t="s">
        <v>430</v>
      </c>
      <c r="KVZ47" s="2058" t="s">
        <v>430</v>
      </c>
      <c r="KWA47" s="2058" t="s">
        <v>430</v>
      </c>
      <c r="KWB47" s="2058" t="s">
        <v>430</v>
      </c>
      <c r="KWC47" s="2058" t="s">
        <v>430</v>
      </c>
      <c r="KWD47" s="2058" t="s">
        <v>430</v>
      </c>
      <c r="KWE47" s="2058" t="s">
        <v>430</v>
      </c>
      <c r="KWF47" s="2058" t="s">
        <v>430</v>
      </c>
      <c r="KWG47" s="2058" t="s">
        <v>430</v>
      </c>
      <c r="KWH47" s="2058" t="s">
        <v>430</v>
      </c>
      <c r="KWI47" s="2058" t="s">
        <v>430</v>
      </c>
      <c r="KWJ47" s="2058" t="s">
        <v>430</v>
      </c>
      <c r="KWK47" s="2058" t="s">
        <v>430</v>
      </c>
      <c r="KWL47" s="2058" t="s">
        <v>430</v>
      </c>
      <c r="KWM47" s="2058" t="s">
        <v>430</v>
      </c>
      <c r="KWN47" s="2058" t="s">
        <v>430</v>
      </c>
      <c r="KWO47" s="2058" t="s">
        <v>430</v>
      </c>
      <c r="KWP47" s="2058" t="s">
        <v>430</v>
      </c>
      <c r="KWQ47" s="2058" t="s">
        <v>430</v>
      </c>
      <c r="KWR47" s="2058" t="s">
        <v>430</v>
      </c>
      <c r="KWS47" s="2058" t="s">
        <v>430</v>
      </c>
      <c r="KWT47" s="2058" t="s">
        <v>430</v>
      </c>
      <c r="KWU47" s="2058" t="s">
        <v>430</v>
      </c>
      <c r="KWV47" s="2058" t="s">
        <v>430</v>
      </c>
      <c r="KWW47" s="2058" t="s">
        <v>430</v>
      </c>
      <c r="KWX47" s="2058" t="s">
        <v>430</v>
      </c>
      <c r="KWY47" s="2058" t="s">
        <v>430</v>
      </c>
      <c r="KWZ47" s="2058" t="s">
        <v>430</v>
      </c>
      <c r="KXA47" s="2058" t="s">
        <v>430</v>
      </c>
      <c r="KXB47" s="2058" t="s">
        <v>430</v>
      </c>
      <c r="KXC47" s="2058" t="s">
        <v>430</v>
      </c>
      <c r="KXD47" s="2058" t="s">
        <v>430</v>
      </c>
      <c r="KXE47" s="2058" t="s">
        <v>430</v>
      </c>
      <c r="KXF47" s="2058" t="s">
        <v>430</v>
      </c>
      <c r="KXG47" s="2058" t="s">
        <v>430</v>
      </c>
      <c r="KXH47" s="2058" t="s">
        <v>430</v>
      </c>
      <c r="KXI47" s="2058" t="s">
        <v>430</v>
      </c>
      <c r="KXJ47" s="2058" t="s">
        <v>430</v>
      </c>
      <c r="KXK47" s="2058" t="s">
        <v>430</v>
      </c>
      <c r="KXL47" s="2058" t="s">
        <v>430</v>
      </c>
      <c r="KXM47" s="2058" t="s">
        <v>430</v>
      </c>
      <c r="KXN47" s="2058" t="s">
        <v>430</v>
      </c>
      <c r="KXO47" s="2058" t="s">
        <v>430</v>
      </c>
      <c r="KXP47" s="2058" t="s">
        <v>430</v>
      </c>
      <c r="KXQ47" s="2058" t="s">
        <v>430</v>
      </c>
      <c r="KXR47" s="2058" t="s">
        <v>430</v>
      </c>
      <c r="KXS47" s="2058" t="s">
        <v>430</v>
      </c>
      <c r="KXT47" s="2058" t="s">
        <v>430</v>
      </c>
      <c r="KXU47" s="2058" t="s">
        <v>430</v>
      </c>
      <c r="KXV47" s="2058" t="s">
        <v>430</v>
      </c>
      <c r="KXW47" s="2058" t="s">
        <v>430</v>
      </c>
      <c r="KXX47" s="2058" t="s">
        <v>430</v>
      </c>
      <c r="KXY47" s="2058" t="s">
        <v>430</v>
      </c>
      <c r="KXZ47" s="2058" t="s">
        <v>430</v>
      </c>
      <c r="KYA47" s="2058" t="s">
        <v>430</v>
      </c>
      <c r="KYB47" s="2058" t="s">
        <v>430</v>
      </c>
      <c r="KYC47" s="2058" t="s">
        <v>430</v>
      </c>
      <c r="KYD47" s="2058" t="s">
        <v>430</v>
      </c>
      <c r="KYE47" s="2058" t="s">
        <v>430</v>
      </c>
      <c r="KYF47" s="2058" t="s">
        <v>430</v>
      </c>
      <c r="KYG47" s="2058" t="s">
        <v>430</v>
      </c>
      <c r="KYH47" s="2058" t="s">
        <v>430</v>
      </c>
      <c r="KYI47" s="2058" t="s">
        <v>430</v>
      </c>
      <c r="KYJ47" s="2058" t="s">
        <v>430</v>
      </c>
      <c r="KYK47" s="2058" t="s">
        <v>430</v>
      </c>
      <c r="KYL47" s="2058" t="s">
        <v>430</v>
      </c>
      <c r="KYM47" s="2058" t="s">
        <v>430</v>
      </c>
      <c r="KYN47" s="2058" t="s">
        <v>430</v>
      </c>
      <c r="KYO47" s="2058" t="s">
        <v>430</v>
      </c>
      <c r="KYP47" s="2058" t="s">
        <v>430</v>
      </c>
      <c r="KYQ47" s="2058" t="s">
        <v>430</v>
      </c>
      <c r="KYR47" s="2058" t="s">
        <v>430</v>
      </c>
      <c r="KYS47" s="2058" t="s">
        <v>430</v>
      </c>
      <c r="KYT47" s="2058" t="s">
        <v>430</v>
      </c>
      <c r="KYU47" s="2058" t="s">
        <v>430</v>
      </c>
      <c r="KYV47" s="2058" t="s">
        <v>430</v>
      </c>
      <c r="KYW47" s="2058" t="s">
        <v>430</v>
      </c>
      <c r="KYX47" s="2058" t="s">
        <v>430</v>
      </c>
      <c r="KYY47" s="2058" t="s">
        <v>430</v>
      </c>
      <c r="KYZ47" s="2058" t="s">
        <v>430</v>
      </c>
      <c r="KZA47" s="2058" t="s">
        <v>430</v>
      </c>
      <c r="KZB47" s="2058" t="s">
        <v>430</v>
      </c>
      <c r="KZC47" s="2058" t="s">
        <v>430</v>
      </c>
      <c r="KZD47" s="2058" t="s">
        <v>430</v>
      </c>
      <c r="KZE47" s="2058" t="s">
        <v>430</v>
      </c>
      <c r="KZF47" s="2058" t="s">
        <v>430</v>
      </c>
      <c r="KZG47" s="2058" t="s">
        <v>430</v>
      </c>
      <c r="KZH47" s="2058" t="s">
        <v>430</v>
      </c>
      <c r="KZI47" s="2058" t="s">
        <v>430</v>
      </c>
      <c r="KZJ47" s="2058" t="s">
        <v>430</v>
      </c>
      <c r="KZK47" s="2058" t="s">
        <v>430</v>
      </c>
      <c r="KZL47" s="2058" t="s">
        <v>430</v>
      </c>
      <c r="KZM47" s="2058" t="s">
        <v>430</v>
      </c>
      <c r="KZN47" s="2058" t="s">
        <v>430</v>
      </c>
      <c r="KZO47" s="2058" t="s">
        <v>430</v>
      </c>
      <c r="KZP47" s="2058" t="s">
        <v>430</v>
      </c>
      <c r="KZQ47" s="2058" t="s">
        <v>430</v>
      </c>
      <c r="KZR47" s="2058" t="s">
        <v>430</v>
      </c>
      <c r="KZS47" s="2058" t="s">
        <v>430</v>
      </c>
      <c r="KZT47" s="2058" t="s">
        <v>430</v>
      </c>
      <c r="KZU47" s="2058" t="s">
        <v>430</v>
      </c>
      <c r="KZV47" s="2058" t="s">
        <v>430</v>
      </c>
      <c r="KZW47" s="2058" t="s">
        <v>430</v>
      </c>
      <c r="KZX47" s="2058" t="s">
        <v>430</v>
      </c>
      <c r="KZY47" s="2058" t="s">
        <v>430</v>
      </c>
      <c r="KZZ47" s="2058" t="s">
        <v>430</v>
      </c>
      <c r="LAA47" s="2058" t="s">
        <v>430</v>
      </c>
      <c r="LAB47" s="2058" t="s">
        <v>430</v>
      </c>
      <c r="LAC47" s="2058" t="s">
        <v>430</v>
      </c>
      <c r="LAD47" s="2058" t="s">
        <v>430</v>
      </c>
      <c r="LAE47" s="2058" t="s">
        <v>430</v>
      </c>
      <c r="LAF47" s="2058" t="s">
        <v>430</v>
      </c>
      <c r="LAG47" s="2058" t="s">
        <v>430</v>
      </c>
      <c r="LAH47" s="2058" t="s">
        <v>430</v>
      </c>
      <c r="LAI47" s="2058" t="s">
        <v>430</v>
      </c>
      <c r="LAJ47" s="2058" t="s">
        <v>430</v>
      </c>
      <c r="LAK47" s="2058" t="s">
        <v>430</v>
      </c>
      <c r="LAL47" s="2058" t="s">
        <v>430</v>
      </c>
      <c r="LAM47" s="2058" t="s">
        <v>430</v>
      </c>
      <c r="LAN47" s="2058" t="s">
        <v>430</v>
      </c>
      <c r="LAO47" s="2058" t="s">
        <v>430</v>
      </c>
      <c r="LAP47" s="2058" t="s">
        <v>430</v>
      </c>
      <c r="LAQ47" s="2058" t="s">
        <v>430</v>
      </c>
      <c r="LAR47" s="2058" t="s">
        <v>430</v>
      </c>
      <c r="LAS47" s="2058" t="s">
        <v>430</v>
      </c>
      <c r="LAT47" s="2058" t="s">
        <v>430</v>
      </c>
      <c r="LAU47" s="2058" t="s">
        <v>430</v>
      </c>
      <c r="LAV47" s="2058" t="s">
        <v>430</v>
      </c>
      <c r="LAW47" s="2058" t="s">
        <v>430</v>
      </c>
      <c r="LAX47" s="2058" t="s">
        <v>430</v>
      </c>
      <c r="LAY47" s="2058" t="s">
        <v>430</v>
      </c>
      <c r="LAZ47" s="2058" t="s">
        <v>430</v>
      </c>
      <c r="LBA47" s="2058" t="s">
        <v>430</v>
      </c>
      <c r="LBB47" s="2058" t="s">
        <v>430</v>
      </c>
      <c r="LBC47" s="2058" t="s">
        <v>430</v>
      </c>
      <c r="LBD47" s="2058" t="s">
        <v>430</v>
      </c>
      <c r="LBE47" s="2058" t="s">
        <v>430</v>
      </c>
      <c r="LBF47" s="2058" t="s">
        <v>430</v>
      </c>
      <c r="LBG47" s="2058" t="s">
        <v>430</v>
      </c>
      <c r="LBH47" s="2058" t="s">
        <v>430</v>
      </c>
      <c r="LBI47" s="2058" t="s">
        <v>430</v>
      </c>
      <c r="LBJ47" s="2058" t="s">
        <v>430</v>
      </c>
      <c r="LBK47" s="2058" t="s">
        <v>430</v>
      </c>
      <c r="LBL47" s="2058" t="s">
        <v>430</v>
      </c>
      <c r="LBM47" s="2058" t="s">
        <v>430</v>
      </c>
      <c r="LBN47" s="2058" t="s">
        <v>430</v>
      </c>
      <c r="LBO47" s="2058" t="s">
        <v>430</v>
      </c>
      <c r="LBP47" s="2058" t="s">
        <v>430</v>
      </c>
      <c r="LBQ47" s="2058" t="s">
        <v>430</v>
      </c>
      <c r="LBR47" s="2058" t="s">
        <v>430</v>
      </c>
      <c r="LBS47" s="2058" t="s">
        <v>430</v>
      </c>
      <c r="LBT47" s="2058" t="s">
        <v>430</v>
      </c>
      <c r="LBU47" s="2058" t="s">
        <v>430</v>
      </c>
      <c r="LBV47" s="2058" t="s">
        <v>430</v>
      </c>
      <c r="LBW47" s="2058" t="s">
        <v>430</v>
      </c>
      <c r="LBX47" s="2058" t="s">
        <v>430</v>
      </c>
      <c r="LBY47" s="2058" t="s">
        <v>430</v>
      </c>
      <c r="LBZ47" s="2058" t="s">
        <v>430</v>
      </c>
      <c r="LCA47" s="2058" t="s">
        <v>430</v>
      </c>
      <c r="LCB47" s="2058" t="s">
        <v>430</v>
      </c>
      <c r="LCC47" s="2058" t="s">
        <v>430</v>
      </c>
      <c r="LCD47" s="2058" t="s">
        <v>430</v>
      </c>
      <c r="LCE47" s="2058" t="s">
        <v>430</v>
      </c>
      <c r="LCF47" s="2058" t="s">
        <v>430</v>
      </c>
      <c r="LCG47" s="2058" t="s">
        <v>430</v>
      </c>
      <c r="LCH47" s="2058" t="s">
        <v>430</v>
      </c>
      <c r="LCI47" s="2058" t="s">
        <v>430</v>
      </c>
      <c r="LCJ47" s="2058" t="s">
        <v>430</v>
      </c>
      <c r="LCK47" s="2058" t="s">
        <v>430</v>
      </c>
      <c r="LCL47" s="2058" t="s">
        <v>430</v>
      </c>
      <c r="LCM47" s="2058" t="s">
        <v>430</v>
      </c>
      <c r="LCN47" s="2058" t="s">
        <v>430</v>
      </c>
      <c r="LCO47" s="2058" t="s">
        <v>430</v>
      </c>
      <c r="LCP47" s="2058" t="s">
        <v>430</v>
      </c>
      <c r="LCQ47" s="2058" t="s">
        <v>430</v>
      </c>
      <c r="LCR47" s="2058" t="s">
        <v>430</v>
      </c>
      <c r="LCS47" s="2058" t="s">
        <v>430</v>
      </c>
      <c r="LCT47" s="2058" t="s">
        <v>430</v>
      </c>
      <c r="LCU47" s="2058" t="s">
        <v>430</v>
      </c>
      <c r="LCV47" s="2058" t="s">
        <v>430</v>
      </c>
      <c r="LCW47" s="2058" t="s">
        <v>430</v>
      </c>
      <c r="LCX47" s="2058" t="s">
        <v>430</v>
      </c>
      <c r="LCY47" s="2058" t="s">
        <v>430</v>
      </c>
      <c r="LCZ47" s="2058" t="s">
        <v>430</v>
      </c>
      <c r="LDA47" s="2058" t="s">
        <v>430</v>
      </c>
      <c r="LDB47" s="2058" t="s">
        <v>430</v>
      </c>
      <c r="LDC47" s="2058" t="s">
        <v>430</v>
      </c>
      <c r="LDD47" s="2058" t="s">
        <v>430</v>
      </c>
      <c r="LDE47" s="2058" t="s">
        <v>430</v>
      </c>
      <c r="LDF47" s="2058" t="s">
        <v>430</v>
      </c>
      <c r="LDG47" s="2058" t="s">
        <v>430</v>
      </c>
      <c r="LDH47" s="2058" t="s">
        <v>430</v>
      </c>
      <c r="LDI47" s="2058" t="s">
        <v>430</v>
      </c>
      <c r="LDJ47" s="2058" t="s">
        <v>430</v>
      </c>
      <c r="LDK47" s="2058" t="s">
        <v>430</v>
      </c>
      <c r="LDL47" s="2058" t="s">
        <v>430</v>
      </c>
      <c r="LDM47" s="2058" t="s">
        <v>430</v>
      </c>
      <c r="LDN47" s="2058" t="s">
        <v>430</v>
      </c>
      <c r="LDO47" s="2058" t="s">
        <v>430</v>
      </c>
      <c r="LDP47" s="2058" t="s">
        <v>430</v>
      </c>
      <c r="LDQ47" s="2058" t="s">
        <v>430</v>
      </c>
      <c r="LDR47" s="2058" t="s">
        <v>430</v>
      </c>
      <c r="LDS47" s="2058" t="s">
        <v>430</v>
      </c>
      <c r="LDT47" s="2058" t="s">
        <v>430</v>
      </c>
      <c r="LDU47" s="2058" t="s">
        <v>430</v>
      </c>
      <c r="LDV47" s="2058" t="s">
        <v>430</v>
      </c>
      <c r="LDW47" s="2058" t="s">
        <v>430</v>
      </c>
      <c r="LDX47" s="2058" t="s">
        <v>430</v>
      </c>
      <c r="LDY47" s="2058" t="s">
        <v>430</v>
      </c>
      <c r="LDZ47" s="2058" t="s">
        <v>430</v>
      </c>
      <c r="LEA47" s="2058" t="s">
        <v>430</v>
      </c>
      <c r="LEB47" s="2058" t="s">
        <v>430</v>
      </c>
      <c r="LEC47" s="2058" t="s">
        <v>430</v>
      </c>
      <c r="LED47" s="2058" t="s">
        <v>430</v>
      </c>
      <c r="LEE47" s="2058" t="s">
        <v>430</v>
      </c>
      <c r="LEF47" s="2058" t="s">
        <v>430</v>
      </c>
      <c r="LEG47" s="2058" t="s">
        <v>430</v>
      </c>
      <c r="LEH47" s="2058" t="s">
        <v>430</v>
      </c>
      <c r="LEI47" s="2058" t="s">
        <v>430</v>
      </c>
      <c r="LEJ47" s="2058" t="s">
        <v>430</v>
      </c>
      <c r="LEK47" s="2058" t="s">
        <v>430</v>
      </c>
      <c r="LEL47" s="2058" t="s">
        <v>430</v>
      </c>
      <c r="LEM47" s="2058" t="s">
        <v>430</v>
      </c>
      <c r="LEN47" s="2058" t="s">
        <v>430</v>
      </c>
      <c r="LEO47" s="2058" t="s">
        <v>430</v>
      </c>
      <c r="LEP47" s="2058" t="s">
        <v>430</v>
      </c>
      <c r="LEQ47" s="2058" t="s">
        <v>430</v>
      </c>
      <c r="LER47" s="2058" t="s">
        <v>430</v>
      </c>
      <c r="LES47" s="2058" t="s">
        <v>430</v>
      </c>
      <c r="LET47" s="2058" t="s">
        <v>430</v>
      </c>
      <c r="LEU47" s="2058" t="s">
        <v>430</v>
      </c>
      <c r="LEV47" s="2058" t="s">
        <v>430</v>
      </c>
      <c r="LEW47" s="2058" t="s">
        <v>430</v>
      </c>
      <c r="LEX47" s="2058" t="s">
        <v>430</v>
      </c>
      <c r="LEY47" s="2058" t="s">
        <v>430</v>
      </c>
      <c r="LEZ47" s="2058" t="s">
        <v>430</v>
      </c>
      <c r="LFA47" s="2058" t="s">
        <v>430</v>
      </c>
      <c r="LFB47" s="2058" t="s">
        <v>430</v>
      </c>
      <c r="LFC47" s="2058" t="s">
        <v>430</v>
      </c>
      <c r="LFD47" s="2058" t="s">
        <v>430</v>
      </c>
      <c r="LFE47" s="2058" t="s">
        <v>430</v>
      </c>
      <c r="LFF47" s="2058" t="s">
        <v>430</v>
      </c>
      <c r="LFG47" s="2058" t="s">
        <v>430</v>
      </c>
      <c r="LFH47" s="2058" t="s">
        <v>430</v>
      </c>
      <c r="LFI47" s="2058" t="s">
        <v>430</v>
      </c>
      <c r="LFJ47" s="2058" t="s">
        <v>430</v>
      </c>
      <c r="LFK47" s="2058" t="s">
        <v>430</v>
      </c>
      <c r="LFL47" s="2058" t="s">
        <v>430</v>
      </c>
      <c r="LFM47" s="2058" t="s">
        <v>430</v>
      </c>
      <c r="LFN47" s="2058" t="s">
        <v>430</v>
      </c>
      <c r="LFO47" s="2058" t="s">
        <v>430</v>
      </c>
      <c r="LFP47" s="2058" t="s">
        <v>430</v>
      </c>
      <c r="LFQ47" s="2058" t="s">
        <v>430</v>
      </c>
      <c r="LFR47" s="2058" t="s">
        <v>430</v>
      </c>
      <c r="LFS47" s="2058" t="s">
        <v>430</v>
      </c>
      <c r="LFT47" s="2058" t="s">
        <v>430</v>
      </c>
      <c r="LFU47" s="2058" t="s">
        <v>430</v>
      </c>
      <c r="LFV47" s="2058" t="s">
        <v>430</v>
      </c>
      <c r="LFW47" s="2058" t="s">
        <v>430</v>
      </c>
      <c r="LFX47" s="2058" t="s">
        <v>430</v>
      </c>
      <c r="LFY47" s="2058" t="s">
        <v>430</v>
      </c>
      <c r="LFZ47" s="2058" t="s">
        <v>430</v>
      </c>
      <c r="LGA47" s="2058" t="s">
        <v>430</v>
      </c>
      <c r="LGB47" s="2058" t="s">
        <v>430</v>
      </c>
      <c r="LGC47" s="2058" t="s">
        <v>430</v>
      </c>
      <c r="LGD47" s="2058" t="s">
        <v>430</v>
      </c>
      <c r="LGE47" s="2058" t="s">
        <v>430</v>
      </c>
      <c r="LGF47" s="2058" t="s">
        <v>430</v>
      </c>
      <c r="LGG47" s="2058" t="s">
        <v>430</v>
      </c>
      <c r="LGH47" s="2058" t="s">
        <v>430</v>
      </c>
      <c r="LGI47" s="2058" t="s">
        <v>430</v>
      </c>
      <c r="LGJ47" s="2058" t="s">
        <v>430</v>
      </c>
      <c r="LGK47" s="2058" t="s">
        <v>430</v>
      </c>
      <c r="LGL47" s="2058" t="s">
        <v>430</v>
      </c>
      <c r="LGM47" s="2058" t="s">
        <v>430</v>
      </c>
      <c r="LGN47" s="2058" t="s">
        <v>430</v>
      </c>
      <c r="LGO47" s="2058" t="s">
        <v>430</v>
      </c>
      <c r="LGP47" s="2058" t="s">
        <v>430</v>
      </c>
      <c r="LGQ47" s="2058" t="s">
        <v>430</v>
      </c>
      <c r="LGR47" s="2058" t="s">
        <v>430</v>
      </c>
      <c r="LGS47" s="2058" t="s">
        <v>430</v>
      </c>
      <c r="LGT47" s="2058" t="s">
        <v>430</v>
      </c>
      <c r="LGU47" s="2058" t="s">
        <v>430</v>
      </c>
      <c r="LGV47" s="2058" t="s">
        <v>430</v>
      </c>
      <c r="LGW47" s="2058" t="s">
        <v>430</v>
      </c>
      <c r="LGX47" s="2058" t="s">
        <v>430</v>
      </c>
      <c r="LGY47" s="2058" t="s">
        <v>430</v>
      </c>
      <c r="LGZ47" s="2058" t="s">
        <v>430</v>
      </c>
      <c r="LHA47" s="2058" t="s">
        <v>430</v>
      </c>
      <c r="LHB47" s="2058" t="s">
        <v>430</v>
      </c>
      <c r="LHC47" s="2058" t="s">
        <v>430</v>
      </c>
      <c r="LHD47" s="2058" t="s">
        <v>430</v>
      </c>
      <c r="LHE47" s="2058" t="s">
        <v>430</v>
      </c>
      <c r="LHF47" s="2058" t="s">
        <v>430</v>
      </c>
      <c r="LHG47" s="2058" t="s">
        <v>430</v>
      </c>
      <c r="LHH47" s="2058" t="s">
        <v>430</v>
      </c>
      <c r="LHI47" s="2058" t="s">
        <v>430</v>
      </c>
      <c r="LHJ47" s="2058" t="s">
        <v>430</v>
      </c>
      <c r="LHK47" s="2058" t="s">
        <v>430</v>
      </c>
      <c r="LHL47" s="2058" t="s">
        <v>430</v>
      </c>
      <c r="LHM47" s="2058" t="s">
        <v>430</v>
      </c>
      <c r="LHN47" s="2058" t="s">
        <v>430</v>
      </c>
      <c r="LHO47" s="2058" t="s">
        <v>430</v>
      </c>
      <c r="LHP47" s="2058" t="s">
        <v>430</v>
      </c>
      <c r="LHQ47" s="2058" t="s">
        <v>430</v>
      </c>
      <c r="LHR47" s="2058" t="s">
        <v>430</v>
      </c>
      <c r="LHS47" s="2058" t="s">
        <v>430</v>
      </c>
      <c r="LHT47" s="2058" t="s">
        <v>430</v>
      </c>
      <c r="LHU47" s="2058" t="s">
        <v>430</v>
      </c>
      <c r="LHV47" s="2058" t="s">
        <v>430</v>
      </c>
      <c r="LHW47" s="2058" t="s">
        <v>430</v>
      </c>
      <c r="LHX47" s="2058" t="s">
        <v>430</v>
      </c>
      <c r="LHY47" s="2058" t="s">
        <v>430</v>
      </c>
      <c r="LHZ47" s="2058" t="s">
        <v>430</v>
      </c>
      <c r="LIA47" s="2058" t="s">
        <v>430</v>
      </c>
      <c r="LIB47" s="2058" t="s">
        <v>430</v>
      </c>
      <c r="LIC47" s="2058" t="s">
        <v>430</v>
      </c>
      <c r="LID47" s="2058" t="s">
        <v>430</v>
      </c>
      <c r="LIE47" s="2058" t="s">
        <v>430</v>
      </c>
      <c r="LIF47" s="2058" t="s">
        <v>430</v>
      </c>
      <c r="LIG47" s="2058" t="s">
        <v>430</v>
      </c>
      <c r="LIH47" s="2058" t="s">
        <v>430</v>
      </c>
      <c r="LII47" s="2058" t="s">
        <v>430</v>
      </c>
      <c r="LIJ47" s="2058" t="s">
        <v>430</v>
      </c>
      <c r="LIK47" s="2058" t="s">
        <v>430</v>
      </c>
      <c r="LIL47" s="2058" t="s">
        <v>430</v>
      </c>
      <c r="LIM47" s="2058" t="s">
        <v>430</v>
      </c>
      <c r="LIN47" s="2058" t="s">
        <v>430</v>
      </c>
      <c r="LIO47" s="2058" t="s">
        <v>430</v>
      </c>
      <c r="LIP47" s="2058" t="s">
        <v>430</v>
      </c>
      <c r="LIQ47" s="2058" t="s">
        <v>430</v>
      </c>
      <c r="LIR47" s="2058" t="s">
        <v>430</v>
      </c>
      <c r="LIS47" s="2058" t="s">
        <v>430</v>
      </c>
      <c r="LIT47" s="2058" t="s">
        <v>430</v>
      </c>
      <c r="LIU47" s="2058" t="s">
        <v>430</v>
      </c>
      <c r="LIV47" s="2058" t="s">
        <v>430</v>
      </c>
      <c r="LIW47" s="2058" t="s">
        <v>430</v>
      </c>
      <c r="LIX47" s="2058" t="s">
        <v>430</v>
      </c>
      <c r="LIY47" s="2058" t="s">
        <v>430</v>
      </c>
      <c r="LIZ47" s="2058" t="s">
        <v>430</v>
      </c>
      <c r="LJA47" s="2058" t="s">
        <v>430</v>
      </c>
      <c r="LJB47" s="2058" t="s">
        <v>430</v>
      </c>
      <c r="LJC47" s="2058" t="s">
        <v>430</v>
      </c>
      <c r="LJD47" s="2058" t="s">
        <v>430</v>
      </c>
      <c r="LJE47" s="2058" t="s">
        <v>430</v>
      </c>
      <c r="LJF47" s="2058" t="s">
        <v>430</v>
      </c>
      <c r="LJG47" s="2058" t="s">
        <v>430</v>
      </c>
      <c r="LJH47" s="2058" t="s">
        <v>430</v>
      </c>
      <c r="LJI47" s="2058" t="s">
        <v>430</v>
      </c>
      <c r="LJJ47" s="2058" t="s">
        <v>430</v>
      </c>
      <c r="LJK47" s="2058" t="s">
        <v>430</v>
      </c>
      <c r="LJL47" s="2058" t="s">
        <v>430</v>
      </c>
      <c r="LJM47" s="2058" t="s">
        <v>430</v>
      </c>
      <c r="LJN47" s="2058" t="s">
        <v>430</v>
      </c>
      <c r="LJO47" s="2058" t="s">
        <v>430</v>
      </c>
      <c r="LJP47" s="2058" t="s">
        <v>430</v>
      </c>
      <c r="LJQ47" s="2058" t="s">
        <v>430</v>
      </c>
      <c r="LJR47" s="2058" t="s">
        <v>430</v>
      </c>
      <c r="LJS47" s="2058" t="s">
        <v>430</v>
      </c>
      <c r="LJT47" s="2058" t="s">
        <v>430</v>
      </c>
      <c r="LJU47" s="2058" t="s">
        <v>430</v>
      </c>
      <c r="LJV47" s="2058" t="s">
        <v>430</v>
      </c>
      <c r="LJW47" s="2058" t="s">
        <v>430</v>
      </c>
      <c r="LJX47" s="2058" t="s">
        <v>430</v>
      </c>
      <c r="LJY47" s="2058" t="s">
        <v>430</v>
      </c>
      <c r="LJZ47" s="2058" t="s">
        <v>430</v>
      </c>
      <c r="LKA47" s="2058" t="s">
        <v>430</v>
      </c>
      <c r="LKB47" s="2058" t="s">
        <v>430</v>
      </c>
      <c r="LKC47" s="2058" t="s">
        <v>430</v>
      </c>
      <c r="LKD47" s="2058" t="s">
        <v>430</v>
      </c>
      <c r="LKE47" s="2058" t="s">
        <v>430</v>
      </c>
      <c r="LKF47" s="2058" t="s">
        <v>430</v>
      </c>
      <c r="LKG47" s="2058" t="s">
        <v>430</v>
      </c>
      <c r="LKH47" s="2058" t="s">
        <v>430</v>
      </c>
      <c r="LKI47" s="2058" t="s">
        <v>430</v>
      </c>
      <c r="LKJ47" s="2058" t="s">
        <v>430</v>
      </c>
      <c r="LKK47" s="2058" t="s">
        <v>430</v>
      </c>
      <c r="LKL47" s="2058" t="s">
        <v>430</v>
      </c>
      <c r="LKM47" s="2058" t="s">
        <v>430</v>
      </c>
      <c r="LKN47" s="2058" t="s">
        <v>430</v>
      </c>
      <c r="LKO47" s="2058" t="s">
        <v>430</v>
      </c>
      <c r="LKP47" s="2058" t="s">
        <v>430</v>
      </c>
      <c r="LKQ47" s="2058" t="s">
        <v>430</v>
      </c>
      <c r="LKR47" s="2058" t="s">
        <v>430</v>
      </c>
      <c r="LKS47" s="2058" t="s">
        <v>430</v>
      </c>
      <c r="LKT47" s="2058" t="s">
        <v>430</v>
      </c>
      <c r="LKU47" s="2058" t="s">
        <v>430</v>
      </c>
      <c r="LKV47" s="2058" t="s">
        <v>430</v>
      </c>
      <c r="LKW47" s="2058" t="s">
        <v>430</v>
      </c>
      <c r="LKX47" s="2058" t="s">
        <v>430</v>
      </c>
      <c r="LKY47" s="2058" t="s">
        <v>430</v>
      </c>
      <c r="LKZ47" s="2058" t="s">
        <v>430</v>
      </c>
      <c r="LLA47" s="2058" t="s">
        <v>430</v>
      </c>
      <c r="LLB47" s="2058" t="s">
        <v>430</v>
      </c>
      <c r="LLC47" s="2058" t="s">
        <v>430</v>
      </c>
      <c r="LLD47" s="2058" t="s">
        <v>430</v>
      </c>
      <c r="LLE47" s="2058" t="s">
        <v>430</v>
      </c>
      <c r="LLF47" s="2058" t="s">
        <v>430</v>
      </c>
      <c r="LLG47" s="2058" t="s">
        <v>430</v>
      </c>
      <c r="LLH47" s="2058" t="s">
        <v>430</v>
      </c>
      <c r="LLI47" s="2058" t="s">
        <v>430</v>
      </c>
      <c r="LLJ47" s="2058" t="s">
        <v>430</v>
      </c>
      <c r="LLK47" s="2058" t="s">
        <v>430</v>
      </c>
      <c r="LLL47" s="2058" t="s">
        <v>430</v>
      </c>
      <c r="LLM47" s="2058" t="s">
        <v>430</v>
      </c>
      <c r="LLN47" s="2058" t="s">
        <v>430</v>
      </c>
      <c r="LLO47" s="2058" t="s">
        <v>430</v>
      </c>
      <c r="LLP47" s="2058" t="s">
        <v>430</v>
      </c>
      <c r="LLQ47" s="2058" t="s">
        <v>430</v>
      </c>
      <c r="LLR47" s="2058" t="s">
        <v>430</v>
      </c>
      <c r="LLS47" s="2058" t="s">
        <v>430</v>
      </c>
      <c r="LLT47" s="2058" t="s">
        <v>430</v>
      </c>
      <c r="LLU47" s="2058" t="s">
        <v>430</v>
      </c>
      <c r="LLV47" s="2058" t="s">
        <v>430</v>
      </c>
      <c r="LLW47" s="2058" t="s">
        <v>430</v>
      </c>
      <c r="LLX47" s="2058" t="s">
        <v>430</v>
      </c>
      <c r="LLY47" s="2058" t="s">
        <v>430</v>
      </c>
      <c r="LLZ47" s="2058" t="s">
        <v>430</v>
      </c>
      <c r="LMA47" s="2058" t="s">
        <v>430</v>
      </c>
      <c r="LMB47" s="2058" t="s">
        <v>430</v>
      </c>
      <c r="LMC47" s="2058" t="s">
        <v>430</v>
      </c>
      <c r="LMD47" s="2058" t="s">
        <v>430</v>
      </c>
      <c r="LME47" s="2058" t="s">
        <v>430</v>
      </c>
      <c r="LMF47" s="2058" t="s">
        <v>430</v>
      </c>
      <c r="LMG47" s="2058" t="s">
        <v>430</v>
      </c>
      <c r="LMH47" s="2058" t="s">
        <v>430</v>
      </c>
      <c r="LMI47" s="2058" t="s">
        <v>430</v>
      </c>
      <c r="LMJ47" s="2058" t="s">
        <v>430</v>
      </c>
      <c r="LMK47" s="2058" t="s">
        <v>430</v>
      </c>
      <c r="LML47" s="2058" t="s">
        <v>430</v>
      </c>
      <c r="LMM47" s="2058" t="s">
        <v>430</v>
      </c>
      <c r="LMN47" s="2058" t="s">
        <v>430</v>
      </c>
      <c r="LMO47" s="2058" t="s">
        <v>430</v>
      </c>
      <c r="LMP47" s="2058" t="s">
        <v>430</v>
      </c>
      <c r="LMQ47" s="2058" t="s">
        <v>430</v>
      </c>
      <c r="LMR47" s="2058" t="s">
        <v>430</v>
      </c>
      <c r="LMS47" s="2058" t="s">
        <v>430</v>
      </c>
      <c r="LMT47" s="2058" t="s">
        <v>430</v>
      </c>
      <c r="LMU47" s="2058" t="s">
        <v>430</v>
      </c>
      <c r="LMV47" s="2058" t="s">
        <v>430</v>
      </c>
      <c r="LMW47" s="2058" t="s">
        <v>430</v>
      </c>
      <c r="LMX47" s="2058" t="s">
        <v>430</v>
      </c>
      <c r="LMY47" s="2058" t="s">
        <v>430</v>
      </c>
      <c r="LMZ47" s="2058" t="s">
        <v>430</v>
      </c>
      <c r="LNA47" s="2058" t="s">
        <v>430</v>
      </c>
      <c r="LNB47" s="2058" t="s">
        <v>430</v>
      </c>
      <c r="LNC47" s="2058" t="s">
        <v>430</v>
      </c>
      <c r="LND47" s="2058" t="s">
        <v>430</v>
      </c>
      <c r="LNE47" s="2058" t="s">
        <v>430</v>
      </c>
      <c r="LNF47" s="2058" t="s">
        <v>430</v>
      </c>
      <c r="LNG47" s="2058" t="s">
        <v>430</v>
      </c>
      <c r="LNH47" s="2058" t="s">
        <v>430</v>
      </c>
      <c r="LNI47" s="2058" t="s">
        <v>430</v>
      </c>
      <c r="LNJ47" s="2058" t="s">
        <v>430</v>
      </c>
      <c r="LNK47" s="2058" t="s">
        <v>430</v>
      </c>
      <c r="LNL47" s="2058" t="s">
        <v>430</v>
      </c>
      <c r="LNM47" s="2058" t="s">
        <v>430</v>
      </c>
      <c r="LNN47" s="2058" t="s">
        <v>430</v>
      </c>
      <c r="LNO47" s="2058" t="s">
        <v>430</v>
      </c>
      <c r="LNP47" s="2058" t="s">
        <v>430</v>
      </c>
      <c r="LNQ47" s="2058" t="s">
        <v>430</v>
      </c>
      <c r="LNR47" s="2058" t="s">
        <v>430</v>
      </c>
      <c r="LNS47" s="2058" t="s">
        <v>430</v>
      </c>
      <c r="LNT47" s="2058" t="s">
        <v>430</v>
      </c>
      <c r="LNU47" s="2058" t="s">
        <v>430</v>
      </c>
      <c r="LNV47" s="2058" t="s">
        <v>430</v>
      </c>
      <c r="LNW47" s="2058" t="s">
        <v>430</v>
      </c>
      <c r="LNX47" s="2058" t="s">
        <v>430</v>
      </c>
      <c r="LNY47" s="2058" t="s">
        <v>430</v>
      </c>
      <c r="LNZ47" s="2058" t="s">
        <v>430</v>
      </c>
      <c r="LOA47" s="2058" t="s">
        <v>430</v>
      </c>
      <c r="LOB47" s="2058" t="s">
        <v>430</v>
      </c>
      <c r="LOC47" s="2058" t="s">
        <v>430</v>
      </c>
      <c r="LOD47" s="2058" t="s">
        <v>430</v>
      </c>
      <c r="LOE47" s="2058" t="s">
        <v>430</v>
      </c>
      <c r="LOF47" s="2058" t="s">
        <v>430</v>
      </c>
      <c r="LOG47" s="2058" t="s">
        <v>430</v>
      </c>
      <c r="LOH47" s="2058" t="s">
        <v>430</v>
      </c>
      <c r="LOI47" s="2058" t="s">
        <v>430</v>
      </c>
      <c r="LOJ47" s="2058" t="s">
        <v>430</v>
      </c>
      <c r="LOK47" s="2058" t="s">
        <v>430</v>
      </c>
      <c r="LOL47" s="2058" t="s">
        <v>430</v>
      </c>
      <c r="LOM47" s="2058" t="s">
        <v>430</v>
      </c>
      <c r="LON47" s="2058" t="s">
        <v>430</v>
      </c>
      <c r="LOO47" s="2058" t="s">
        <v>430</v>
      </c>
      <c r="LOP47" s="2058" t="s">
        <v>430</v>
      </c>
      <c r="LOQ47" s="2058" t="s">
        <v>430</v>
      </c>
      <c r="LOR47" s="2058" t="s">
        <v>430</v>
      </c>
      <c r="LOS47" s="2058" t="s">
        <v>430</v>
      </c>
      <c r="LOT47" s="2058" t="s">
        <v>430</v>
      </c>
      <c r="LOU47" s="2058" t="s">
        <v>430</v>
      </c>
      <c r="LOV47" s="2058" t="s">
        <v>430</v>
      </c>
      <c r="LOW47" s="2058" t="s">
        <v>430</v>
      </c>
      <c r="LOX47" s="2058" t="s">
        <v>430</v>
      </c>
      <c r="LOY47" s="2058" t="s">
        <v>430</v>
      </c>
      <c r="LOZ47" s="2058" t="s">
        <v>430</v>
      </c>
      <c r="LPA47" s="2058" t="s">
        <v>430</v>
      </c>
      <c r="LPB47" s="2058" t="s">
        <v>430</v>
      </c>
      <c r="LPC47" s="2058" t="s">
        <v>430</v>
      </c>
      <c r="LPD47" s="2058" t="s">
        <v>430</v>
      </c>
      <c r="LPE47" s="2058" t="s">
        <v>430</v>
      </c>
      <c r="LPF47" s="2058" t="s">
        <v>430</v>
      </c>
      <c r="LPG47" s="2058" t="s">
        <v>430</v>
      </c>
      <c r="LPH47" s="2058" t="s">
        <v>430</v>
      </c>
      <c r="LPI47" s="2058" t="s">
        <v>430</v>
      </c>
      <c r="LPJ47" s="2058" t="s">
        <v>430</v>
      </c>
      <c r="LPK47" s="2058" t="s">
        <v>430</v>
      </c>
      <c r="LPL47" s="2058" t="s">
        <v>430</v>
      </c>
      <c r="LPM47" s="2058" t="s">
        <v>430</v>
      </c>
      <c r="LPN47" s="2058" t="s">
        <v>430</v>
      </c>
      <c r="LPO47" s="2058" t="s">
        <v>430</v>
      </c>
      <c r="LPP47" s="2058" t="s">
        <v>430</v>
      </c>
      <c r="LPQ47" s="2058" t="s">
        <v>430</v>
      </c>
      <c r="LPR47" s="2058" t="s">
        <v>430</v>
      </c>
      <c r="LPS47" s="2058" t="s">
        <v>430</v>
      </c>
      <c r="LPT47" s="2058" t="s">
        <v>430</v>
      </c>
      <c r="LPU47" s="2058" t="s">
        <v>430</v>
      </c>
      <c r="LPV47" s="2058" t="s">
        <v>430</v>
      </c>
      <c r="LPW47" s="2058" t="s">
        <v>430</v>
      </c>
      <c r="LPX47" s="2058" t="s">
        <v>430</v>
      </c>
      <c r="LPY47" s="2058" t="s">
        <v>430</v>
      </c>
      <c r="LPZ47" s="2058" t="s">
        <v>430</v>
      </c>
      <c r="LQA47" s="2058" t="s">
        <v>430</v>
      </c>
      <c r="LQB47" s="2058" t="s">
        <v>430</v>
      </c>
      <c r="LQC47" s="2058" t="s">
        <v>430</v>
      </c>
      <c r="LQD47" s="2058" t="s">
        <v>430</v>
      </c>
      <c r="LQE47" s="2058" t="s">
        <v>430</v>
      </c>
      <c r="LQF47" s="2058" t="s">
        <v>430</v>
      </c>
      <c r="LQG47" s="2058" t="s">
        <v>430</v>
      </c>
      <c r="LQH47" s="2058" t="s">
        <v>430</v>
      </c>
      <c r="LQI47" s="2058" t="s">
        <v>430</v>
      </c>
      <c r="LQJ47" s="2058" t="s">
        <v>430</v>
      </c>
      <c r="LQK47" s="2058" t="s">
        <v>430</v>
      </c>
      <c r="LQL47" s="2058" t="s">
        <v>430</v>
      </c>
      <c r="LQM47" s="2058" t="s">
        <v>430</v>
      </c>
      <c r="LQN47" s="2058" t="s">
        <v>430</v>
      </c>
      <c r="LQO47" s="2058" t="s">
        <v>430</v>
      </c>
      <c r="LQP47" s="2058" t="s">
        <v>430</v>
      </c>
      <c r="LQQ47" s="2058" t="s">
        <v>430</v>
      </c>
      <c r="LQR47" s="2058" t="s">
        <v>430</v>
      </c>
      <c r="LQS47" s="2058" t="s">
        <v>430</v>
      </c>
      <c r="LQT47" s="2058" t="s">
        <v>430</v>
      </c>
      <c r="LQU47" s="2058" t="s">
        <v>430</v>
      </c>
      <c r="LQV47" s="2058" t="s">
        <v>430</v>
      </c>
      <c r="LQW47" s="2058" t="s">
        <v>430</v>
      </c>
      <c r="LQX47" s="2058" t="s">
        <v>430</v>
      </c>
      <c r="LQY47" s="2058" t="s">
        <v>430</v>
      </c>
      <c r="LQZ47" s="2058" t="s">
        <v>430</v>
      </c>
      <c r="LRA47" s="2058" t="s">
        <v>430</v>
      </c>
      <c r="LRB47" s="2058" t="s">
        <v>430</v>
      </c>
      <c r="LRC47" s="2058" t="s">
        <v>430</v>
      </c>
      <c r="LRD47" s="2058" t="s">
        <v>430</v>
      </c>
      <c r="LRE47" s="2058" t="s">
        <v>430</v>
      </c>
      <c r="LRF47" s="2058" t="s">
        <v>430</v>
      </c>
      <c r="LRG47" s="2058" t="s">
        <v>430</v>
      </c>
      <c r="LRH47" s="2058" t="s">
        <v>430</v>
      </c>
      <c r="LRI47" s="2058" t="s">
        <v>430</v>
      </c>
      <c r="LRJ47" s="2058" t="s">
        <v>430</v>
      </c>
      <c r="LRK47" s="2058" t="s">
        <v>430</v>
      </c>
      <c r="LRL47" s="2058" t="s">
        <v>430</v>
      </c>
      <c r="LRM47" s="2058" t="s">
        <v>430</v>
      </c>
      <c r="LRN47" s="2058" t="s">
        <v>430</v>
      </c>
      <c r="LRO47" s="2058" t="s">
        <v>430</v>
      </c>
      <c r="LRP47" s="2058" t="s">
        <v>430</v>
      </c>
      <c r="LRQ47" s="2058" t="s">
        <v>430</v>
      </c>
      <c r="LRR47" s="2058" t="s">
        <v>430</v>
      </c>
      <c r="LRS47" s="2058" t="s">
        <v>430</v>
      </c>
      <c r="LRT47" s="2058" t="s">
        <v>430</v>
      </c>
      <c r="LRU47" s="2058" t="s">
        <v>430</v>
      </c>
      <c r="LRV47" s="2058" t="s">
        <v>430</v>
      </c>
      <c r="LRW47" s="2058" t="s">
        <v>430</v>
      </c>
      <c r="LRX47" s="2058" t="s">
        <v>430</v>
      </c>
      <c r="LRY47" s="2058" t="s">
        <v>430</v>
      </c>
      <c r="LRZ47" s="2058" t="s">
        <v>430</v>
      </c>
      <c r="LSA47" s="2058" t="s">
        <v>430</v>
      </c>
      <c r="LSB47" s="2058" t="s">
        <v>430</v>
      </c>
      <c r="LSC47" s="2058" t="s">
        <v>430</v>
      </c>
      <c r="LSD47" s="2058" t="s">
        <v>430</v>
      </c>
      <c r="LSE47" s="2058" t="s">
        <v>430</v>
      </c>
      <c r="LSF47" s="2058" t="s">
        <v>430</v>
      </c>
      <c r="LSG47" s="2058" t="s">
        <v>430</v>
      </c>
      <c r="LSH47" s="2058" t="s">
        <v>430</v>
      </c>
      <c r="LSI47" s="2058" t="s">
        <v>430</v>
      </c>
      <c r="LSJ47" s="2058" t="s">
        <v>430</v>
      </c>
      <c r="LSK47" s="2058" t="s">
        <v>430</v>
      </c>
      <c r="LSL47" s="2058" t="s">
        <v>430</v>
      </c>
      <c r="LSM47" s="2058" t="s">
        <v>430</v>
      </c>
      <c r="LSN47" s="2058" t="s">
        <v>430</v>
      </c>
      <c r="LSO47" s="2058" t="s">
        <v>430</v>
      </c>
      <c r="LSP47" s="2058" t="s">
        <v>430</v>
      </c>
      <c r="LSQ47" s="2058" t="s">
        <v>430</v>
      </c>
      <c r="LSR47" s="2058" t="s">
        <v>430</v>
      </c>
      <c r="LSS47" s="2058" t="s">
        <v>430</v>
      </c>
      <c r="LST47" s="2058" t="s">
        <v>430</v>
      </c>
      <c r="LSU47" s="2058" t="s">
        <v>430</v>
      </c>
      <c r="LSV47" s="2058" t="s">
        <v>430</v>
      </c>
      <c r="LSW47" s="2058" t="s">
        <v>430</v>
      </c>
      <c r="LSX47" s="2058" t="s">
        <v>430</v>
      </c>
      <c r="LSY47" s="2058" t="s">
        <v>430</v>
      </c>
      <c r="LSZ47" s="2058" t="s">
        <v>430</v>
      </c>
      <c r="LTA47" s="2058" t="s">
        <v>430</v>
      </c>
      <c r="LTB47" s="2058" t="s">
        <v>430</v>
      </c>
      <c r="LTC47" s="2058" t="s">
        <v>430</v>
      </c>
      <c r="LTD47" s="2058" t="s">
        <v>430</v>
      </c>
      <c r="LTE47" s="2058" t="s">
        <v>430</v>
      </c>
      <c r="LTF47" s="2058" t="s">
        <v>430</v>
      </c>
      <c r="LTG47" s="2058" t="s">
        <v>430</v>
      </c>
      <c r="LTH47" s="2058" t="s">
        <v>430</v>
      </c>
      <c r="LTI47" s="2058" t="s">
        <v>430</v>
      </c>
      <c r="LTJ47" s="2058" t="s">
        <v>430</v>
      </c>
      <c r="LTK47" s="2058" t="s">
        <v>430</v>
      </c>
      <c r="LTL47" s="2058" t="s">
        <v>430</v>
      </c>
      <c r="LTM47" s="2058" t="s">
        <v>430</v>
      </c>
      <c r="LTN47" s="2058" t="s">
        <v>430</v>
      </c>
      <c r="LTO47" s="2058" t="s">
        <v>430</v>
      </c>
      <c r="LTP47" s="2058" t="s">
        <v>430</v>
      </c>
      <c r="LTQ47" s="2058" t="s">
        <v>430</v>
      </c>
      <c r="LTR47" s="2058" t="s">
        <v>430</v>
      </c>
      <c r="LTS47" s="2058" t="s">
        <v>430</v>
      </c>
      <c r="LTT47" s="2058" t="s">
        <v>430</v>
      </c>
      <c r="LTU47" s="2058" t="s">
        <v>430</v>
      </c>
      <c r="LTV47" s="2058" t="s">
        <v>430</v>
      </c>
      <c r="LTW47" s="2058" t="s">
        <v>430</v>
      </c>
      <c r="LTX47" s="2058" t="s">
        <v>430</v>
      </c>
      <c r="LTY47" s="2058" t="s">
        <v>430</v>
      </c>
      <c r="LTZ47" s="2058" t="s">
        <v>430</v>
      </c>
      <c r="LUA47" s="2058" t="s">
        <v>430</v>
      </c>
      <c r="LUB47" s="2058" t="s">
        <v>430</v>
      </c>
      <c r="LUC47" s="2058" t="s">
        <v>430</v>
      </c>
      <c r="LUD47" s="2058" t="s">
        <v>430</v>
      </c>
      <c r="LUE47" s="2058" t="s">
        <v>430</v>
      </c>
      <c r="LUF47" s="2058" t="s">
        <v>430</v>
      </c>
      <c r="LUG47" s="2058" t="s">
        <v>430</v>
      </c>
      <c r="LUH47" s="2058" t="s">
        <v>430</v>
      </c>
      <c r="LUI47" s="2058" t="s">
        <v>430</v>
      </c>
      <c r="LUJ47" s="2058" t="s">
        <v>430</v>
      </c>
      <c r="LUK47" s="2058" t="s">
        <v>430</v>
      </c>
      <c r="LUL47" s="2058" t="s">
        <v>430</v>
      </c>
      <c r="LUM47" s="2058" t="s">
        <v>430</v>
      </c>
      <c r="LUN47" s="2058" t="s">
        <v>430</v>
      </c>
      <c r="LUO47" s="2058" t="s">
        <v>430</v>
      </c>
      <c r="LUP47" s="2058" t="s">
        <v>430</v>
      </c>
      <c r="LUQ47" s="2058" t="s">
        <v>430</v>
      </c>
      <c r="LUR47" s="2058" t="s">
        <v>430</v>
      </c>
      <c r="LUS47" s="2058" t="s">
        <v>430</v>
      </c>
      <c r="LUT47" s="2058" t="s">
        <v>430</v>
      </c>
      <c r="LUU47" s="2058" t="s">
        <v>430</v>
      </c>
      <c r="LUV47" s="2058" t="s">
        <v>430</v>
      </c>
      <c r="LUW47" s="2058" t="s">
        <v>430</v>
      </c>
      <c r="LUX47" s="2058" t="s">
        <v>430</v>
      </c>
      <c r="LUY47" s="2058" t="s">
        <v>430</v>
      </c>
      <c r="LUZ47" s="2058" t="s">
        <v>430</v>
      </c>
      <c r="LVA47" s="2058" t="s">
        <v>430</v>
      </c>
      <c r="LVB47" s="2058" t="s">
        <v>430</v>
      </c>
      <c r="LVC47" s="2058" t="s">
        <v>430</v>
      </c>
      <c r="LVD47" s="2058" t="s">
        <v>430</v>
      </c>
      <c r="LVE47" s="2058" t="s">
        <v>430</v>
      </c>
      <c r="LVF47" s="2058" t="s">
        <v>430</v>
      </c>
      <c r="LVG47" s="2058" t="s">
        <v>430</v>
      </c>
      <c r="LVH47" s="2058" t="s">
        <v>430</v>
      </c>
      <c r="LVI47" s="2058" t="s">
        <v>430</v>
      </c>
      <c r="LVJ47" s="2058" t="s">
        <v>430</v>
      </c>
      <c r="LVK47" s="2058" t="s">
        <v>430</v>
      </c>
      <c r="LVL47" s="2058" t="s">
        <v>430</v>
      </c>
      <c r="LVM47" s="2058" t="s">
        <v>430</v>
      </c>
      <c r="LVN47" s="2058" t="s">
        <v>430</v>
      </c>
      <c r="LVO47" s="2058" t="s">
        <v>430</v>
      </c>
      <c r="LVP47" s="2058" t="s">
        <v>430</v>
      </c>
      <c r="LVQ47" s="2058" t="s">
        <v>430</v>
      </c>
      <c r="LVR47" s="2058" t="s">
        <v>430</v>
      </c>
      <c r="LVS47" s="2058" t="s">
        <v>430</v>
      </c>
      <c r="LVT47" s="2058" t="s">
        <v>430</v>
      </c>
      <c r="LVU47" s="2058" t="s">
        <v>430</v>
      </c>
      <c r="LVV47" s="2058" t="s">
        <v>430</v>
      </c>
      <c r="LVW47" s="2058" t="s">
        <v>430</v>
      </c>
      <c r="LVX47" s="2058" t="s">
        <v>430</v>
      </c>
      <c r="LVY47" s="2058" t="s">
        <v>430</v>
      </c>
      <c r="LVZ47" s="2058" t="s">
        <v>430</v>
      </c>
      <c r="LWA47" s="2058" t="s">
        <v>430</v>
      </c>
      <c r="LWB47" s="2058" t="s">
        <v>430</v>
      </c>
      <c r="LWC47" s="2058" t="s">
        <v>430</v>
      </c>
      <c r="LWD47" s="2058" t="s">
        <v>430</v>
      </c>
      <c r="LWE47" s="2058" t="s">
        <v>430</v>
      </c>
      <c r="LWF47" s="2058" t="s">
        <v>430</v>
      </c>
      <c r="LWG47" s="2058" t="s">
        <v>430</v>
      </c>
      <c r="LWH47" s="2058" t="s">
        <v>430</v>
      </c>
      <c r="LWI47" s="2058" t="s">
        <v>430</v>
      </c>
      <c r="LWJ47" s="2058" t="s">
        <v>430</v>
      </c>
      <c r="LWK47" s="2058" t="s">
        <v>430</v>
      </c>
      <c r="LWL47" s="2058" t="s">
        <v>430</v>
      </c>
      <c r="LWM47" s="2058" t="s">
        <v>430</v>
      </c>
      <c r="LWN47" s="2058" t="s">
        <v>430</v>
      </c>
      <c r="LWO47" s="2058" t="s">
        <v>430</v>
      </c>
      <c r="LWP47" s="2058" t="s">
        <v>430</v>
      </c>
      <c r="LWQ47" s="2058" t="s">
        <v>430</v>
      </c>
      <c r="LWR47" s="2058" t="s">
        <v>430</v>
      </c>
      <c r="LWS47" s="2058" t="s">
        <v>430</v>
      </c>
      <c r="LWT47" s="2058" t="s">
        <v>430</v>
      </c>
      <c r="LWU47" s="2058" t="s">
        <v>430</v>
      </c>
      <c r="LWV47" s="2058" t="s">
        <v>430</v>
      </c>
      <c r="LWW47" s="2058" t="s">
        <v>430</v>
      </c>
      <c r="LWX47" s="2058" t="s">
        <v>430</v>
      </c>
      <c r="LWY47" s="2058" t="s">
        <v>430</v>
      </c>
      <c r="LWZ47" s="2058" t="s">
        <v>430</v>
      </c>
      <c r="LXA47" s="2058" t="s">
        <v>430</v>
      </c>
      <c r="LXB47" s="2058" t="s">
        <v>430</v>
      </c>
      <c r="LXC47" s="2058" t="s">
        <v>430</v>
      </c>
      <c r="LXD47" s="2058" t="s">
        <v>430</v>
      </c>
      <c r="LXE47" s="2058" t="s">
        <v>430</v>
      </c>
      <c r="LXF47" s="2058" t="s">
        <v>430</v>
      </c>
      <c r="LXG47" s="2058" t="s">
        <v>430</v>
      </c>
      <c r="LXH47" s="2058" t="s">
        <v>430</v>
      </c>
      <c r="LXI47" s="2058" t="s">
        <v>430</v>
      </c>
      <c r="LXJ47" s="2058" t="s">
        <v>430</v>
      </c>
      <c r="LXK47" s="2058" t="s">
        <v>430</v>
      </c>
      <c r="LXL47" s="2058" t="s">
        <v>430</v>
      </c>
      <c r="LXM47" s="2058" t="s">
        <v>430</v>
      </c>
      <c r="LXN47" s="2058" t="s">
        <v>430</v>
      </c>
      <c r="LXO47" s="2058" t="s">
        <v>430</v>
      </c>
      <c r="LXP47" s="2058" t="s">
        <v>430</v>
      </c>
      <c r="LXQ47" s="2058" t="s">
        <v>430</v>
      </c>
      <c r="LXR47" s="2058" t="s">
        <v>430</v>
      </c>
      <c r="LXS47" s="2058" t="s">
        <v>430</v>
      </c>
      <c r="LXT47" s="2058" t="s">
        <v>430</v>
      </c>
      <c r="LXU47" s="2058" t="s">
        <v>430</v>
      </c>
      <c r="LXV47" s="2058" t="s">
        <v>430</v>
      </c>
      <c r="LXW47" s="2058" t="s">
        <v>430</v>
      </c>
      <c r="LXX47" s="2058" t="s">
        <v>430</v>
      </c>
      <c r="LXY47" s="2058" t="s">
        <v>430</v>
      </c>
      <c r="LXZ47" s="2058" t="s">
        <v>430</v>
      </c>
      <c r="LYA47" s="2058" t="s">
        <v>430</v>
      </c>
      <c r="LYB47" s="2058" t="s">
        <v>430</v>
      </c>
      <c r="LYC47" s="2058" t="s">
        <v>430</v>
      </c>
      <c r="LYD47" s="2058" t="s">
        <v>430</v>
      </c>
      <c r="LYE47" s="2058" t="s">
        <v>430</v>
      </c>
      <c r="LYF47" s="2058" t="s">
        <v>430</v>
      </c>
      <c r="LYG47" s="2058" t="s">
        <v>430</v>
      </c>
      <c r="LYH47" s="2058" t="s">
        <v>430</v>
      </c>
      <c r="LYI47" s="2058" t="s">
        <v>430</v>
      </c>
      <c r="LYJ47" s="2058" t="s">
        <v>430</v>
      </c>
      <c r="LYK47" s="2058" t="s">
        <v>430</v>
      </c>
      <c r="LYL47" s="2058" t="s">
        <v>430</v>
      </c>
      <c r="LYM47" s="2058" t="s">
        <v>430</v>
      </c>
      <c r="LYN47" s="2058" t="s">
        <v>430</v>
      </c>
      <c r="LYO47" s="2058" t="s">
        <v>430</v>
      </c>
      <c r="LYP47" s="2058" t="s">
        <v>430</v>
      </c>
      <c r="LYQ47" s="2058" t="s">
        <v>430</v>
      </c>
      <c r="LYR47" s="2058" t="s">
        <v>430</v>
      </c>
      <c r="LYS47" s="2058" t="s">
        <v>430</v>
      </c>
      <c r="LYT47" s="2058" t="s">
        <v>430</v>
      </c>
      <c r="LYU47" s="2058" t="s">
        <v>430</v>
      </c>
      <c r="LYV47" s="2058" t="s">
        <v>430</v>
      </c>
      <c r="LYW47" s="2058" t="s">
        <v>430</v>
      </c>
      <c r="LYX47" s="2058" t="s">
        <v>430</v>
      </c>
      <c r="LYY47" s="2058" t="s">
        <v>430</v>
      </c>
      <c r="LYZ47" s="2058" t="s">
        <v>430</v>
      </c>
      <c r="LZA47" s="2058" t="s">
        <v>430</v>
      </c>
      <c r="LZB47" s="2058" t="s">
        <v>430</v>
      </c>
      <c r="LZC47" s="2058" t="s">
        <v>430</v>
      </c>
      <c r="LZD47" s="2058" t="s">
        <v>430</v>
      </c>
      <c r="LZE47" s="2058" t="s">
        <v>430</v>
      </c>
      <c r="LZF47" s="2058" t="s">
        <v>430</v>
      </c>
      <c r="LZG47" s="2058" t="s">
        <v>430</v>
      </c>
      <c r="LZH47" s="2058" t="s">
        <v>430</v>
      </c>
      <c r="LZI47" s="2058" t="s">
        <v>430</v>
      </c>
      <c r="LZJ47" s="2058" t="s">
        <v>430</v>
      </c>
      <c r="LZK47" s="2058" t="s">
        <v>430</v>
      </c>
      <c r="LZL47" s="2058" t="s">
        <v>430</v>
      </c>
      <c r="LZM47" s="2058" t="s">
        <v>430</v>
      </c>
      <c r="LZN47" s="2058" t="s">
        <v>430</v>
      </c>
      <c r="LZO47" s="2058" t="s">
        <v>430</v>
      </c>
      <c r="LZP47" s="2058" t="s">
        <v>430</v>
      </c>
      <c r="LZQ47" s="2058" t="s">
        <v>430</v>
      </c>
      <c r="LZR47" s="2058" t="s">
        <v>430</v>
      </c>
      <c r="LZS47" s="2058" t="s">
        <v>430</v>
      </c>
      <c r="LZT47" s="2058" t="s">
        <v>430</v>
      </c>
      <c r="LZU47" s="2058" t="s">
        <v>430</v>
      </c>
      <c r="LZV47" s="2058" t="s">
        <v>430</v>
      </c>
      <c r="LZW47" s="2058" t="s">
        <v>430</v>
      </c>
      <c r="LZX47" s="2058" t="s">
        <v>430</v>
      </c>
      <c r="LZY47" s="2058" t="s">
        <v>430</v>
      </c>
      <c r="LZZ47" s="2058" t="s">
        <v>430</v>
      </c>
      <c r="MAA47" s="2058" t="s">
        <v>430</v>
      </c>
      <c r="MAB47" s="2058" t="s">
        <v>430</v>
      </c>
      <c r="MAC47" s="2058" t="s">
        <v>430</v>
      </c>
      <c r="MAD47" s="2058" t="s">
        <v>430</v>
      </c>
      <c r="MAE47" s="2058" t="s">
        <v>430</v>
      </c>
      <c r="MAF47" s="2058" t="s">
        <v>430</v>
      </c>
      <c r="MAG47" s="2058" t="s">
        <v>430</v>
      </c>
      <c r="MAH47" s="2058" t="s">
        <v>430</v>
      </c>
      <c r="MAI47" s="2058" t="s">
        <v>430</v>
      </c>
      <c r="MAJ47" s="2058" t="s">
        <v>430</v>
      </c>
      <c r="MAK47" s="2058" t="s">
        <v>430</v>
      </c>
      <c r="MAL47" s="2058" t="s">
        <v>430</v>
      </c>
      <c r="MAM47" s="2058" t="s">
        <v>430</v>
      </c>
      <c r="MAN47" s="2058" t="s">
        <v>430</v>
      </c>
      <c r="MAO47" s="2058" t="s">
        <v>430</v>
      </c>
      <c r="MAP47" s="2058" t="s">
        <v>430</v>
      </c>
      <c r="MAQ47" s="2058" t="s">
        <v>430</v>
      </c>
      <c r="MAR47" s="2058" t="s">
        <v>430</v>
      </c>
      <c r="MAS47" s="2058" t="s">
        <v>430</v>
      </c>
      <c r="MAT47" s="2058" t="s">
        <v>430</v>
      </c>
      <c r="MAU47" s="2058" t="s">
        <v>430</v>
      </c>
      <c r="MAV47" s="2058" t="s">
        <v>430</v>
      </c>
      <c r="MAW47" s="2058" t="s">
        <v>430</v>
      </c>
      <c r="MAX47" s="2058" t="s">
        <v>430</v>
      </c>
      <c r="MAY47" s="2058" t="s">
        <v>430</v>
      </c>
      <c r="MAZ47" s="2058" t="s">
        <v>430</v>
      </c>
      <c r="MBA47" s="2058" t="s">
        <v>430</v>
      </c>
      <c r="MBB47" s="2058" t="s">
        <v>430</v>
      </c>
      <c r="MBC47" s="2058" t="s">
        <v>430</v>
      </c>
      <c r="MBD47" s="2058" t="s">
        <v>430</v>
      </c>
      <c r="MBE47" s="2058" t="s">
        <v>430</v>
      </c>
      <c r="MBF47" s="2058" t="s">
        <v>430</v>
      </c>
      <c r="MBG47" s="2058" t="s">
        <v>430</v>
      </c>
      <c r="MBH47" s="2058" t="s">
        <v>430</v>
      </c>
      <c r="MBI47" s="2058" t="s">
        <v>430</v>
      </c>
      <c r="MBJ47" s="2058" t="s">
        <v>430</v>
      </c>
      <c r="MBK47" s="2058" t="s">
        <v>430</v>
      </c>
      <c r="MBL47" s="2058" t="s">
        <v>430</v>
      </c>
      <c r="MBM47" s="2058" t="s">
        <v>430</v>
      </c>
      <c r="MBN47" s="2058" t="s">
        <v>430</v>
      </c>
      <c r="MBO47" s="2058" t="s">
        <v>430</v>
      </c>
      <c r="MBP47" s="2058" t="s">
        <v>430</v>
      </c>
      <c r="MBQ47" s="2058" t="s">
        <v>430</v>
      </c>
      <c r="MBR47" s="2058" t="s">
        <v>430</v>
      </c>
      <c r="MBS47" s="2058" t="s">
        <v>430</v>
      </c>
      <c r="MBT47" s="2058" t="s">
        <v>430</v>
      </c>
      <c r="MBU47" s="2058" t="s">
        <v>430</v>
      </c>
      <c r="MBV47" s="2058" t="s">
        <v>430</v>
      </c>
      <c r="MBW47" s="2058" t="s">
        <v>430</v>
      </c>
      <c r="MBX47" s="2058" t="s">
        <v>430</v>
      </c>
      <c r="MBY47" s="2058" t="s">
        <v>430</v>
      </c>
      <c r="MBZ47" s="2058" t="s">
        <v>430</v>
      </c>
      <c r="MCA47" s="2058" t="s">
        <v>430</v>
      </c>
      <c r="MCB47" s="2058" t="s">
        <v>430</v>
      </c>
      <c r="MCC47" s="2058" t="s">
        <v>430</v>
      </c>
      <c r="MCD47" s="2058" t="s">
        <v>430</v>
      </c>
      <c r="MCE47" s="2058" t="s">
        <v>430</v>
      </c>
      <c r="MCF47" s="2058" t="s">
        <v>430</v>
      </c>
      <c r="MCG47" s="2058" t="s">
        <v>430</v>
      </c>
      <c r="MCH47" s="2058" t="s">
        <v>430</v>
      </c>
      <c r="MCI47" s="2058" t="s">
        <v>430</v>
      </c>
      <c r="MCJ47" s="2058" t="s">
        <v>430</v>
      </c>
      <c r="MCK47" s="2058" t="s">
        <v>430</v>
      </c>
      <c r="MCL47" s="2058" t="s">
        <v>430</v>
      </c>
      <c r="MCM47" s="2058" t="s">
        <v>430</v>
      </c>
      <c r="MCN47" s="2058" t="s">
        <v>430</v>
      </c>
      <c r="MCO47" s="2058" t="s">
        <v>430</v>
      </c>
      <c r="MCP47" s="2058" t="s">
        <v>430</v>
      </c>
      <c r="MCQ47" s="2058" t="s">
        <v>430</v>
      </c>
      <c r="MCR47" s="2058" t="s">
        <v>430</v>
      </c>
      <c r="MCS47" s="2058" t="s">
        <v>430</v>
      </c>
      <c r="MCT47" s="2058" t="s">
        <v>430</v>
      </c>
      <c r="MCU47" s="2058" t="s">
        <v>430</v>
      </c>
      <c r="MCV47" s="2058" t="s">
        <v>430</v>
      </c>
      <c r="MCW47" s="2058" t="s">
        <v>430</v>
      </c>
      <c r="MCX47" s="2058" t="s">
        <v>430</v>
      </c>
      <c r="MCY47" s="2058" t="s">
        <v>430</v>
      </c>
      <c r="MCZ47" s="2058" t="s">
        <v>430</v>
      </c>
      <c r="MDA47" s="2058" t="s">
        <v>430</v>
      </c>
      <c r="MDB47" s="2058" t="s">
        <v>430</v>
      </c>
      <c r="MDC47" s="2058" t="s">
        <v>430</v>
      </c>
      <c r="MDD47" s="2058" t="s">
        <v>430</v>
      </c>
      <c r="MDE47" s="2058" t="s">
        <v>430</v>
      </c>
      <c r="MDF47" s="2058" t="s">
        <v>430</v>
      </c>
      <c r="MDG47" s="2058" t="s">
        <v>430</v>
      </c>
      <c r="MDH47" s="2058" t="s">
        <v>430</v>
      </c>
      <c r="MDI47" s="2058" t="s">
        <v>430</v>
      </c>
      <c r="MDJ47" s="2058" t="s">
        <v>430</v>
      </c>
      <c r="MDK47" s="2058" t="s">
        <v>430</v>
      </c>
      <c r="MDL47" s="2058" t="s">
        <v>430</v>
      </c>
      <c r="MDM47" s="2058" t="s">
        <v>430</v>
      </c>
      <c r="MDN47" s="2058" t="s">
        <v>430</v>
      </c>
      <c r="MDO47" s="2058" t="s">
        <v>430</v>
      </c>
      <c r="MDP47" s="2058" t="s">
        <v>430</v>
      </c>
      <c r="MDQ47" s="2058" t="s">
        <v>430</v>
      </c>
      <c r="MDR47" s="2058" t="s">
        <v>430</v>
      </c>
      <c r="MDS47" s="2058" t="s">
        <v>430</v>
      </c>
      <c r="MDT47" s="2058" t="s">
        <v>430</v>
      </c>
      <c r="MDU47" s="2058" t="s">
        <v>430</v>
      </c>
      <c r="MDV47" s="2058" t="s">
        <v>430</v>
      </c>
      <c r="MDW47" s="2058" t="s">
        <v>430</v>
      </c>
      <c r="MDX47" s="2058" t="s">
        <v>430</v>
      </c>
      <c r="MDY47" s="2058" t="s">
        <v>430</v>
      </c>
      <c r="MDZ47" s="2058" t="s">
        <v>430</v>
      </c>
      <c r="MEA47" s="2058" t="s">
        <v>430</v>
      </c>
      <c r="MEB47" s="2058" t="s">
        <v>430</v>
      </c>
      <c r="MEC47" s="2058" t="s">
        <v>430</v>
      </c>
      <c r="MED47" s="2058" t="s">
        <v>430</v>
      </c>
      <c r="MEE47" s="2058" t="s">
        <v>430</v>
      </c>
      <c r="MEF47" s="2058" t="s">
        <v>430</v>
      </c>
      <c r="MEG47" s="2058" t="s">
        <v>430</v>
      </c>
      <c r="MEH47" s="2058" t="s">
        <v>430</v>
      </c>
      <c r="MEI47" s="2058" t="s">
        <v>430</v>
      </c>
      <c r="MEJ47" s="2058" t="s">
        <v>430</v>
      </c>
      <c r="MEK47" s="2058" t="s">
        <v>430</v>
      </c>
      <c r="MEL47" s="2058" t="s">
        <v>430</v>
      </c>
      <c r="MEM47" s="2058" t="s">
        <v>430</v>
      </c>
      <c r="MEN47" s="2058" t="s">
        <v>430</v>
      </c>
      <c r="MEO47" s="2058" t="s">
        <v>430</v>
      </c>
      <c r="MEP47" s="2058" t="s">
        <v>430</v>
      </c>
      <c r="MEQ47" s="2058" t="s">
        <v>430</v>
      </c>
      <c r="MER47" s="2058" t="s">
        <v>430</v>
      </c>
      <c r="MES47" s="2058" t="s">
        <v>430</v>
      </c>
      <c r="MET47" s="2058" t="s">
        <v>430</v>
      </c>
      <c r="MEU47" s="2058" t="s">
        <v>430</v>
      </c>
      <c r="MEV47" s="2058" t="s">
        <v>430</v>
      </c>
      <c r="MEW47" s="2058" t="s">
        <v>430</v>
      </c>
      <c r="MEX47" s="2058" t="s">
        <v>430</v>
      </c>
      <c r="MEY47" s="2058" t="s">
        <v>430</v>
      </c>
      <c r="MEZ47" s="2058" t="s">
        <v>430</v>
      </c>
      <c r="MFA47" s="2058" t="s">
        <v>430</v>
      </c>
      <c r="MFB47" s="2058" t="s">
        <v>430</v>
      </c>
      <c r="MFC47" s="2058" t="s">
        <v>430</v>
      </c>
      <c r="MFD47" s="2058" t="s">
        <v>430</v>
      </c>
      <c r="MFE47" s="2058" t="s">
        <v>430</v>
      </c>
      <c r="MFF47" s="2058" t="s">
        <v>430</v>
      </c>
      <c r="MFG47" s="2058" t="s">
        <v>430</v>
      </c>
      <c r="MFH47" s="2058" t="s">
        <v>430</v>
      </c>
      <c r="MFI47" s="2058" t="s">
        <v>430</v>
      </c>
      <c r="MFJ47" s="2058" t="s">
        <v>430</v>
      </c>
      <c r="MFK47" s="2058" t="s">
        <v>430</v>
      </c>
      <c r="MFL47" s="2058" t="s">
        <v>430</v>
      </c>
      <c r="MFM47" s="2058" t="s">
        <v>430</v>
      </c>
      <c r="MFN47" s="2058" t="s">
        <v>430</v>
      </c>
      <c r="MFO47" s="2058" t="s">
        <v>430</v>
      </c>
      <c r="MFP47" s="2058" t="s">
        <v>430</v>
      </c>
      <c r="MFQ47" s="2058" t="s">
        <v>430</v>
      </c>
      <c r="MFR47" s="2058" t="s">
        <v>430</v>
      </c>
      <c r="MFS47" s="2058" t="s">
        <v>430</v>
      </c>
      <c r="MFT47" s="2058" t="s">
        <v>430</v>
      </c>
      <c r="MFU47" s="2058" t="s">
        <v>430</v>
      </c>
      <c r="MFV47" s="2058" t="s">
        <v>430</v>
      </c>
      <c r="MFW47" s="2058" t="s">
        <v>430</v>
      </c>
      <c r="MFX47" s="2058" t="s">
        <v>430</v>
      </c>
      <c r="MFY47" s="2058" t="s">
        <v>430</v>
      </c>
      <c r="MFZ47" s="2058" t="s">
        <v>430</v>
      </c>
      <c r="MGA47" s="2058" t="s">
        <v>430</v>
      </c>
      <c r="MGB47" s="2058" t="s">
        <v>430</v>
      </c>
      <c r="MGC47" s="2058" t="s">
        <v>430</v>
      </c>
      <c r="MGD47" s="2058" t="s">
        <v>430</v>
      </c>
      <c r="MGE47" s="2058" t="s">
        <v>430</v>
      </c>
      <c r="MGF47" s="2058" t="s">
        <v>430</v>
      </c>
      <c r="MGG47" s="2058" t="s">
        <v>430</v>
      </c>
      <c r="MGH47" s="2058" t="s">
        <v>430</v>
      </c>
      <c r="MGI47" s="2058" t="s">
        <v>430</v>
      </c>
      <c r="MGJ47" s="2058" t="s">
        <v>430</v>
      </c>
      <c r="MGK47" s="2058" t="s">
        <v>430</v>
      </c>
      <c r="MGL47" s="2058" t="s">
        <v>430</v>
      </c>
      <c r="MGM47" s="2058" t="s">
        <v>430</v>
      </c>
      <c r="MGN47" s="2058" t="s">
        <v>430</v>
      </c>
      <c r="MGO47" s="2058" t="s">
        <v>430</v>
      </c>
      <c r="MGP47" s="2058" t="s">
        <v>430</v>
      </c>
      <c r="MGQ47" s="2058" t="s">
        <v>430</v>
      </c>
      <c r="MGR47" s="2058" t="s">
        <v>430</v>
      </c>
      <c r="MGS47" s="2058" t="s">
        <v>430</v>
      </c>
      <c r="MGT47" s="2058" t="s">
        <v>430</v>
      </c>
      <c r="MGU47" s="2058" t="s">
        <v>430</v>
      </c>
      <c r="MGV47" s="2058" t="s">
        <v>430</v>
      </c>
      <c r="MGW47" s="2058" t="s">
        <v>430</v>
      </c>
      <c r="MGX47" s="2058" t="s">
        <v>430</v>
      </c>
      <c r="MGY47" s="2058" t="s">
        <v>430</v>
      </c>
      <c r="MGZ47" s="2058" t="s">
        <v>430</v>
      </c>
      <c r="MHA47" s="2058" t="s">
        <v>430</v>
      </c>
      <c r="MHB47" s="2058" t="s">
        <v>430</v>
      </c>
      <c r="MHC47" s="2058" t="s">
        <v>430</v>
      </c>
      <c r="MHD47" s="2058" t="s">
        <v>430</v>
      </c>
      <c r="MHE47" s="2058" t="s">
        <v>430</v>
      </c>
      <c r="MHF47" s="2058" t="s">
        <v>430</v>
      </c>
      <c r="MHG47" s="2058" t="s">
        <v>430</v>
      </c>
      <c r="MHH47" s="2058" t="s">
        <v>430</v>
      </c>
      <c r="MHI47" s="2058" t="s">
        <v>430</v>
      </c>
      <c r="MHJ47" s="2058" t="s">
        <v>430</v>
      </c>
      <c r="MHK47" s="2058" t="s">
        <v>430</v>
      </c>
      <c r="MHL47" s="2058" t="s">
        <v>430</v>
      </c>
      <c r="MHM47" s="2058" t="s">
        <v>430</v>
      </c>
      <c r="MHN47" s="2058" t="s">
        <v>430</v>
      </c>
      <c r="MHO47" s="2058" t="s">
        <v>430</v>
      </c>
      <c r="MHP47" s="2058" t="s">
        <v>430</v>
      </c>
      <c r="MHQ47" s="2058" t="s">
        <v>430</v>
      </c>
      <c r="MHR47" s="2058" t="s">
        <v>430</v>
      </c>
      <c r="MHS47" s="2058" t="s">
        <v>430</v>
      </c>
      <c r="MHT47" s="2058" t="s">
        <v>430</v>
      </c>
      <c r="MHU47" s="2058" t="s">
        <v>430</v>
      </c>
      <c r="MHV47" s="2058" t="s">
        <v>430</v>
      </c>
      <c r="MHW47" s="2058" t="s">
        <v>430</v>
      </c>
      <c r="MHX47" s="2058" t="s">
        <v>430</v>
      </c>
      <c r="MHY47" s="2058" t="s">
        <v>430</v>
      </c>
      <c r="MHZ47" s="2058" t="s">
        <v>430</v>
      </c>
      <c r="MIA47" s="2058" t="s">
        <v>430</v>
      </c>
      <c r="MIB47" s="2058" t="s">
        <v>430</v>
      </c>
      <c r="MIC47" s="2058" t="s">
        <v>430</v>
      </c>
      <c r="MID47" s="2058" t="s">
        <v>430</v>
      </c>
      <c r="MIE47" s="2058" t="s">
        <v>430</v>
      </c>
      <c r="MIF47" s="2058" t="s">
        <v>430</v>
      </c>
      <c r="MIG47" s="2058" t="s">
        <v>430</v>
      </c>
      <c r="MIH47" s="2058" t="s">
        <v>430</v>
      </c>
      <c r="MII47" s="2058" t="s">
        <v>430</v>
      </c>
      <c r="MIJ47" s="2058" t="s">
        <v>430</v>
      </c>
      <c r="MIK47" s="2058" t="s">
        <v>430</v>
      </c>
      <c r="MIL47" s="2058" t="s">
        <v>430</v>
      </c>
      <c r="MIM47" s="2058" t="s">
        <v>430</v>
      </c>
      <c r="MIN47" s="2058" t="s">
        <v>430</v>
      </c>
      <c r="MIO47" s="2058" t="s">
        <v>430</v>
      </c>
      <c r="MIP47" s="2058" t="s">
        <v>430</v>
      </c>
      <c r="MIQ47" s="2058" t="s">
        <v>430</v>
      </c>
      <c r="MIR47" s="2058" t="s">
        <v>430</v>
      </c>
      <c r="MIS47" s="2058" t="s">
        <v>430</v>
      </c>
      <c r="MIT47" s="2058" t="s">
        <v>430</v>
      </c>
      <c r="MIU47" s="2058" t="s">
        <v>430</v>
      </c>
      <c r="MIV47" s="2058" t="s">
        <v>430</v>
      </c>
      <c r="MIW47" s="2058" t="s">
        <v>430</v>
      </c>
      <c r="MIX47" s="2058" t="s">
        <v>430</v>
      </c>
      <c r="MIY47" s="2058" t="s">
        <v>430</v>
      </c>
      <c r="MIZ47" s="2058" t="s">
        <v>430</v>
      </c>
      <c r="MJA47" s="2058" t="s">
        <v>430</v>
      </c>
      <c r="MJB47" s="2058" t="s">
        <v>430</v>
      </c>
      <c r="MJC47" s="2058" t="s">
        <v>430</v>
      </c>
      <c r="MJD47" s="2058" t="s">
        <v>430</v>
      </c>
      <c r="MJE47" s="2058" t="s">
        <v>430</v>
      </c>
      <c r="MJF47" s="2058" t="s">
        <v>430</v>
      </c>
      <c r="MJG47" s="2058" t="s">
        <v>430</v>
      </c>
      <c r="MJH47" s="2058" t="s">
        <v>430</v>
      </c>
      <c r="MJI47" s="2058" t="s">
        <v>430</v>
      </c>
      <c r="MJJ47" s="2058" t="s">
        <v>430</v>
      </c>
      <c r="MJK47" s="2058" t="s">
        <v>430</v>
      </c>
      <c r="MJL47" s="2058" t="s">
        <v>430</v>
      </c>
      <c r="MJM47" s="2058" t="s">
        <v>430</v>
      </c>
      <c r="MJN47" s="2058" t="s">
        <v>430</v>
      </c>
      <c r="MJO47" s="2058" t="s">
        <v>430</v>
      </c>
      <c r="MJP47" s="2058" t="s">
        <v>430</v>
      </c>
      <c r="MJQ47" s="2058" t="s">
        <v>430</v>
      </c>
      <c r="MJR47" s="2058" t="s">
        <v>430</v>
      </c>
      <c r="MJS47" s="2058" t="s">
        <v>430</v>
      </c>
      <c r="MJT47" s="2058" t="s">
        <v>430</v>
      </c>
      <c r="MJU47" s="2058" t="s">
        <v>430</v>
      </c>
      <c r="MJV47" s="2058" t="s">
        <v>430</v>
      </c>
      <c r="MJW47" s="2058" t="s">
        <v>430</v>
      </c>
      <c r="MJX47" s="2058" t="s">
        <v>430</v>
      </c>
      <c r="MJY47" s="2058" t="s">
        <v>430</v>
      </c>
      <c r="MJZ47" s="2058" t="s">
        <v>430</v>
      </c>
      <c r="MKA47" s="2058" t="s">
        <v>430</v>
      </c>
      <c r="MKB47" s="2058" t="s">
        <v>430</v>
      </c>
      <c r="MKC47" s="2058" t="s">
        <v>430</v>
      </c>
      <c r="MKD47" s="2058" t="s">
        <v>430</v>
      </c>
      <c r="MKE47" s="2058" t="s">
        <v>430</v>
      </c>
      <c r="MKF47" s="2058" t="s">
        <v>430</v>
      </c>
      <c r="MKG47" s="2058" t="s">
        <v>430</v>
      </c>
      <c r="MKH47" s="2058" t="s">
        <v>430</v>
      </c>
      <c r="MKI47" s="2058" t="s">
        <v>430</v>
      </c>
      <c r="MKJ47" s="2058" t="s">
        <v>430</v>
      </c>
      <c r="MKK47" s="2058" t="s">
        <v>430</v>
      </c>
      <c r="MKL47" s="2058" t="s">
        <v>430</v>
      </c>
      <c r="MKM47" s="2058" t="s">
        <v>430</v>
      </c>
      <c r="MKN47" s="2058" t="s">
        <v>430</v>
      </c>
      <c r="MKO47" s="2058" t="s">
        <v>430</v>
      </c>
      <c r="MKP47" s="2058" t="s">
        <v>430</v>
      </c>
      <c r="MKQ47" s="2058" t="s">
        <v>430</v>
      </c>
      <c r="MKR47" s="2058" t="s">
        <v>430</v>
      </c>
      <c r="MKS47" s="2058" t="s">
        <v>430</v>
      </c>
      <c r="MKT47" s="2058" t="s">
        <v>430</v>
      </c>
      <c r="MKU47" s="2058" t="s">
        <v>430</v>
      </c>
      <c r="MKV47" s="2058" t="s">
        <v>430</v>
      </c>
      <c r="MKW47" s="2058" t="s">
        <v>430</v>
      </c>
      <c r="MKX47" s="2058" t="s">
        <v>430</v>
      </c>
      <c r="MKY47" s="2058" t="s">
        <v>430</v>
      </c>
      <c r="MKZ47" s="2058" t="s">
        <v>430</v>
      </c>
      <c r="MLA47" s="2058" t="s">
        <v>430</v>
      </c>
      <c r="MLB47" s="2058" t="s">
        <v>430</v>
      </c>
      <c r="MLC47" s="2058" t="s">
        <v>430</v>
      </c>
      <c r="MLD47" s="2058" t="s">
        <v>430</v>
      </c>
      <c r="MLE47" s="2058" t="s">
        <v>430</v>
      </c>
      <c r="MLF47" s="2058" t="s">
        <v>430</v>
      </c>
      <c r="MLG47" s="2058" t="s">
        <v>430</v>
      </c>
      <c r="MLH47" s="2058" t="s">
        <v>430</v>
      </c>
      <c r="MLI47" s="2058" t="s">
        <v>430</v>
      </c>
      <c r="MLJ47" s="2058" t="s">
        <v>430</v>
      </c>
      <c r="MLK47" s="2058" t="s">
        <v>430</v>
      </c>
      <c r="MLL47" s="2058" t="s">
        <v>430</v>
      </c>
      <c r="MLM47" s="2058" t="s">
        <v>430</v>
      </c>
      <c r="MLN47" s="2058" t="s">
        <v>430</v>
      </c>
      <c r="MLO47" s="2058" t="s">
        <v>430</v>
      </c>
      <c r="MLP47" s="2058" t="s">
        <v>430</v>
      </c>
      <c r="MLQ47" s="2058" t="s">
        <v>430</v>
      </c>
      <c r="MLR47" s="2058" t="s">
        <v>430</v>
      </c>
      <c r="MLS47" s="2058" t="s">
        <v>430</v>
      </c>
      <c r="MLT47" s="2058" t="s">
        <v>430</v>
      </c>
      <c r="MLU47" s="2058" t="s">
        <v>430</v>
      </c>
      <c r="MLV47" s="2058" t="s">
        <v>430</v>
      </c>
      <c r="MLW47" s="2058" t="s">
        <v>430</v>
      </c>
      <c r="MLX47" s="2058" t="s">
        <v>430</v>
      </c>
      <c r="MLY47" s="2058" t="s">
        <v>430</v>
      </c>
      <c r="MLZ47" s="2058" t="s">
        <v>430</v>
      </c>
      <c r="MMA47" s="2058" t="s">
        <v>430</v>
      </c>
      <c r="MMB47" s="2058" t="s">
        <v>430</v>
      </c>
      <c r="MMC47" s="2058" t="s">
        <v>430</v>
      </c>
      <c r="MMD47" s="2058" t="s">
        <v>430</v>
      </c>
      <c r="MME47" s="2058" t="s">
        <v>430</v>
      </c>
      <c r="MMF47" s="2058" t="s">
        <v>430</v>
      </c>
      <c r="MMG47" s="2058" t="s">
        <v>430</v>
      </c>
      <c r="MMH47" s="2058" t="s">
        <v>430</v>
      </c>
      <c r="MMI47" s="2058" t="s">
        <v>430</v>
      </c>
      <c r="MMJ47" s="2058" t="s">
        <v>430</v>
      </c>
      <c r="MMK47" s="2058" t="s">
        <v>430</v>
      </c>
      <c r="MML47" s="2058" t="s">
        <v>430</v>
      </c>
      <c r="MMM47" s="2058" t="s">
        <v>430</v>
      </c>
      <c r="MMN47" s="2058" t="s">
        <v>430</v>
      </c>
      <c r="MMO47" s="2058" t="s">
        <v>430</v>
      </c>
      <c r="MMP47" s="2058" t="s">
        <v>430</v>
      </c>
      <c r="MMQ47" s="2058" t="s">
        <v>430</v>
      </c>
      <c r="MMR47" s="2058" t="s">
        <v>430</v>
      </c>
      <c r="MMS47" s="2058" t="s">
        <v>430</v>
      </c>
      <c r="MMT47" s="2058" t="s">
        <v>430</v>
      </c>
      <c r="MMU47" s="2058" t="s">
        <v>430</v>
      </c>
      <c r="MMV47" s="2058" t="s">
        <v>430</v>
      </c>
      <c r="MMW47" s="2058" t="s">
        <v>430</v>
      </c>
      <c r="MMX47" s="2058" t="s">
        <v>430</v>
      </c>
      <c r="MMY47" s="2058" t="s">
        <v>430</v>
      </c>
      <c r="MMZ47" s="2058" t="s">
        <v>430</v>
      </c>
      <c r="MNA47" s="2058" t="s">
        <v>430</v>
      </c>
      <c r="MNB47" s="2058" t="s">
        <v>430</v>
      </c>
      <c r="MNC47" s="2058" t="s">
        <v>430</v>
      </c>
      <c r="MND47" s="2058" t="s">
        <v>430</v>
      </c>
      <c r="MNE47" s="2058" t="s">
        <v>430</v>
      </c>
      <c r="MNF47" s="2058" t="s">
        <v>430</v>
      </c>
      <c r="MNG47" s="2058" t="s">
        <v>430</v>
      </c>
      <c r="MNH47" s="2058" t="s">
        <v>430</v>
      </c>
      <c r="MNI47" s="2058" t="s">
        <v>430</v>
      </c>
      <c r="MNJ47" s="2058" t="s">
        <v>430</v>
      </c>
      <c r="MNK47" s="2058" t="s">
        <v>430</v>
      </c>
      <c r="MNL47" s="2058" t="s">
        <v>430</v>
      </c>
      <c r="MNM47" s="2058" t="s">
        <v>430</v>
      </c>
      <c r="MNN47" s="2058" t="s">
        <v>430</v>
      </c>
      <c r="MNO47" s="2058" t="s">
        <v>430</v>
      </c>
      <c r="MNP47" s="2058" t="s">
        <v>430</v>
      </c>
      <c r="MNQ47" s="2058" t="s">
        <v>430</v>
      </c>
      <c r="MNR47" s="2058" t="s">
        <v>430</v>
      </c>
      <c r="MNS47" s="2058" t="s">
        <v>430</v>
      </c>
      <c r="MNT47" s="2058" t="s">
        <v>430</v>
      </c>
      <c r="MNU47" s="2058" t="s">
        <v>430</v>
      </c>
      <c r="MNV47" s="2058" t="s">
        <v>430</v>
      </c>
      <c r="MNW47" s="2058" t="s">
        <v>430</v>
      </c>
      <c r="MNX47" s="2058" t="s">
        <v>430</v>
      </c>
      <c r="MNY47" s="2058" t="s">
        <v>430</v>
      </c>
      <c r="MNZ47" s="2058" t="s">
        <v>430</v>
      </c>
      <c r="MOA47" s="2058" t="s">
        <v>430</v>
      </c>
      <c r="MOB47" s="2058" t="s">
        <v>430</v>
      </c>
      <c r="MOC47" s="2058" t="s">
        <v>430</v>
      </c>
      <c r="MOD47" s="2058" t="s">
        <v>430</v>
      </c>
      <c r="MOE47" s="2058" t="s">
        <v>430</v>
      </c>
      <c r="MOF47" s="2058" t="s">
        <v>430</v>
      </c>
      <c r="MOG47" s="2058" t="s">
        <v>430</v>
      </c>
      <c r="MOH47" s="2058" t="s">
        <v>430</v>
      </c>
      <c r="MOI47" s="2058" t="s">
        <v>430</v>
      </c>
      <c r="MOJ47" s="2058" t="s">
        <v>430</v>
      </c>
      <c r="MOK47" s="2058" t="s">
        <v>430</v>
      </c>
      <c r="MOL47" s="2058" t="s">
        <v>430</v>
      </c>
      <c r="MOM47" s="2058" t="s">
        <v>430</v>
      </c>
      <c r="MON47" s="2058" t="s">
        <v>430</v>
      </c>
      <c r="MOO47" s="2058" t="s">
        <v>430</v>
      </c>
      <c r="MOP47" s="2058" t="s">
        <v>430</v>
      </c>
      <c r="MOQ47" s="2058" t="s">
        <v>430</v>
      </c>
      <c r="MOR47" s="2058" t="s">
        <v>430</v>
      </c>
      <c r="MOS47" s="2058" t="s">
        <v>430</v>
      </c>
      <c r="MOT47" s="2058" t="s">
        <v>430</v>
      </c>
      <c r="MOU47" s="2058" t="s">
        <v>430</v>
      </c>
      <c r="MOV47" s="2058" t="s">
        <v>430</v>
      </c>
      <c r="MOW47" s="2058" t="s">
        <v>430</v>
      </c>
      <c r="MOX47" s="2058" t="s">
        <v>430</v>
      </c>
      <c r="MOY47" s="2058" t="s">
        <v>430</v>
      </c>
      <c r="MOZ47" s="2058" t="s">
        <v>430</v>
      </c>
      <c r="MPA47" s="2058" t="s">
        <v>430</v>
      </c>
      <c r="MPB47" s="2058" t="s">
        <v>430</v>
      </c>
      <c r="MPC47" s="2058" t="s">
        <v>430</v>
      </c>
      <c r="MPD47" s="2058" t="s">
        <v>430</v>
      </c>
      <c r="MPE47" s="2058" t="s">
        <v>430</v>
      </c>
      <c r="MPF47" s="2058" t="s">
        <v>430</v>
      </c>
      <c r="MPG47" s="2058" t="s">
        <v>430</v>
      </c>
      <c r="MPH47" s="2058" t="s">
        <v>430</v>
      </c>
      <c r="MPI47" s="2058" t="s">
        <v>430</v>
      </c>
      <c r="MPJ47" s="2058" t="s">
        <v>430</v>
      </c>
      <c r="MPK47" s="2058" t="s">
        <v>430</v>
      </c>
      <c r="MPL47" s="2058" t="s">
        <v>430</v>
      </c>
      <c r="MPM47" s="2058" t="s">
        <v>430</v>
      </c>
      <c r="MPN47" s="2058" t="s">
        <v>430</v>
      </c>
      <c r="MPO47" s="2058" t="s">
        <v>430</v>
      </c>
      <c r="MPP47" s="2058" t="s">
        <v>430</v>
      </c>
      <c r="MPQ47" s="2058" t="s">
        <v>430</v>
      </c>
      <c r="MPR47" s="2058" t="s">
        <v>430</v>
      </c>
      <c r="MPS47" s="2058" t="s">
        <v>430</v>
      </c>
      <c r="MPT47" s="2058" t="s">
        <v>430</v>
      </c>
      <c r="MPU47" s="2058" t="s">
        <v>430</v>
      </c>
      <c r="MPV47" s="2058" t="s">
        <v>430</v>
      </c>
      <c r="MPW47" s="2058" t="s">
        <v>430</v>
      </c>
      <c r="MPX47" s="2058" t="s">
        <v>430</v>
      </c>
      <c r="MPY47" s="2058" t="s">
        <v>430</v>
      </c>
      <c r="MPZ47" s="2058" t="s">
        <v>430</v>
      </c>
      <c r="MQA47" s="2058" t="s">
        <v>430</v>
      </c>
      <c r="MQB47" s="2058" t="s">
        <v>430</v>
      </c>
      <c r="MQC47" s="2058" t="s">
        <v>430</v>
      </c>
      <c r="MQD47" s="2058" t="s">
        <v>430</v>
      </c>
      <c r="MQE47" s="2058" t="s">
        <v>430</v>
      </c>
      <c r="MQF47" s="2058" t="s">
        <v>430</v>
      </c>
      <c r="MQG47" s="2058" t="s">
        <v>430</v>
      </c>
      <c r="MQH47" s="2058" t="s">
        <v>430</v>
      </c>
      <c r="MQI47" s="2058" t="s">
        <v>430</v>
      </c>
      <c r="MQJ47" s="2058" t="s">
        <v>430</v>
      </c>
      <c r="MQK47" s="2058" t="s">
        <v>430</v>
      </c>
      <c r="MQL47" s="2058" t="s">
        <v>430</v>
      </c>
      <c r="MQM47" s="2058" t="s">
        <v>430</v>
      </c>
      <c r="MQN47" s="2058" t="s">
        <v>430</v>
      </c>
      <c r="MQO47" s="2058" t="s">
        <v>430</v>
      </c>
      <c r="MQP47" s="2058" t="s">
        <v>430</v>
      </c>
      <c r="MQQ47" s="2058" t="s">
        <v>430</v>
      </c>
      <c r="MQR47" s="2058" t="s">
        <v>430</v>
      </c>
      <c r="MQS47" s="2058" t="s">
        <v>430</v>
      </c>
      <c r="MQT47" s="2058" t="s">
        <v>430</v>
      </c>
      <c r="MQU47" s="2058" t="s">
        <v>430</v>
      </c>
      <c r="MQV47" s="2058" t="s">
        <v>430</v>
      </c>
      <c r="MQW47" s="2058" t="s">
        <v>430</v>
      </c>
      <c r="MQX47" s="2058" t="s">
        <v>430</v>
      </c>
      <c r="MQY47" s="2058" t="s">
        <v>430</v>
      </c>
      <c r="MQZ47" s="2058" t="s">
        <v>430</v>
      </c>
      <c r="MRA47" s="2058" t="s">
        <v>430</v>
      </c>
      <c r="MRB47" s="2058" t="s">
        <v>430</v>
      </c>
      <c r="MRC47" s="2058" t="s">
        <v>430</v>
      </c>
      <c r="MRD47" s="2058" t="s">
        <v>430</v>
      </c>
      <c r="MRE47" s="2058" t="s">
        <v>430</v>
      </c>
      <c r="MRF47" s="2058" t="s">
        <v>430</v>
      </c>
      <c r="MRG47" s="2058" t="s">
        <v>430</v>
      </c>
      <c r="MRH47" s="2058" t="s">
        <v>430</v>
      </c>
      <c r="MRI47" s="2058" t="s">
        <v>430</v>
      </c>
      <c r="MRJ47" s="2058" t="s">
        <v>430</v>
      </c>
      <c r="MRK47" s="2058" t="s">
        <v>430</v>
      </c>
      <c r="MRL47" s="2058" t="s">
        <v>430</v>
      </c>
      <c r="MRM47" s="2058" t="s">
        <v>430</v>
      </c>
      <c r="MRN47" s="2058" t="s">
        <v>430</v>
      </c>
      <c r="MRO47" s="2058" t="s">
        <v>430</v>
      </c>
      <c r="MRP47" s="2058" t="s">
        <v>430</v>
      </c>
      <c r="MRQ47" s="2058" t="s">
        <v>430</v>
      </c>
      <c r="MRR47" s="2058" t="s">
        <v>430</v>
      </c>
      <c r="MRS47" s="2058" t="s">
        <v>430</v>
      </c>
      <c r="MRT47" s="2058" t="s">
        <v>430</v>
      </c>
      <c r="MRU47" s="2058" t="s">
        <v>430</v>
      </c>
      <c r="MRV47" s="2058" t="s">
        <v>430</v>
      </c>
      <c r="MRW47" s="2058" t="s">
        <v>430</v>
      </c>
      <c r="MRX47" s="2058" t="s">
        <v>430</v>
      </c>
      <c r="MRY47" s="2058" t="s">
        <v>430</v>
      </c>
      <c r="MRZ47" s="2058" t="s">
        <v>430</v>
      </c>
      <c r="MSA47" s="2058" t="s">
        <v>430</v>
      </c>
      <c r="MSB47" s="2058" t="s">
        <v>430</v>
      </c>
      <c r="MSC47" s="2058" t="s">
        <v>430</v>
      </c>
      <c r="MSD47" s="2058" t="s">
        <v>430</v>
      </c>
      <c r="MSE47" s="2058" t="s">
        <v>430</v>
      </c>
      <c r="MSF47" s="2058" t="s">
        <v>430</v>
      </c>
      <c r="MSG47" s="2058" t="s">
        <v>430</v>
      </c>
      <c r="MSH47" s="2058" t="s">
        <v>430</v>
      </c>
      <c r="MSI47" s="2058" t="s">
        <v>430</v>
      </c>
      <c r="MSJ47" s="2058" t="s">
        <v>430</v>
      </c>
      <c r="MSK47" s="2058" t="s">
        <v>430</v>
      </c>
      <c r="MSL47" s="2058" t="s">
        <v>430</v>
      </c>
      <c r="MSM47" s="2058" t="s">
        <v>430</v>
      </c>
      <c r="MSN47" s="2058" t="s">
        <v>430</v>
      </c>
      <c r="MSO47" s="2058" t="s">
        <v>430</v>
      </c>
      <c r="MSP47" s="2058" t="s">
        <v>430</v>
      </c>
      <c r="MSQ47" s="2058" t="s">
        <v>430</v>
      </c>
      <c r="MSR47" s="2058" t="s">
        <v>430</v>
      </c>
      <c r="MSS47" s="2058" t="s">
        <v>430</v>
      </c>
      <c r="MST47" s="2058" t="s">
        <v>430</v>
      </c>
      <c r="MSU47" s="2058" t="s">
        <v>430</v>
      </c>
      <c r="MSV47" s="2058" t="s">
        <v>430</v>
      </c>
      <c r="MSW47" s="2058" t="s">
        <v>430</v>
      </c>
      <c r="MSX47" s="2058" t="s">
        <v>430</v>
      </c>
      <c r="MSY47" s="2058" t="s">
        <v>430</v>
      </c>
      <c r="MSZ47" s="2058" t="s">
        <v>430</v>
      </c>
      <c r="MTA47" s="2058" t="s">
        <v>430</v>
      </c>
      <c r="MTB47" s="2058" t="s">
        <v>430</v>
      </c>
      <c r="MTC47" s="2058" t="s">
        <v>430</v>
      </c>
      <c r="MTD47" s="2058" t="s">
        <v>430</v>
      </c>
      <c r="MTE47" s="2058" t="s">
        <v>430</v>
      </c>
      <c r="MTF47" s="2058" t="s">
        <v>430</v>
      </c>
      <c r="MTG47" s="2058" t="s">
        <v>430</v>
      </c>
      <c r="MTH47" s="2058" t="s">
        <v>430</v>
      </c>
      <c r="MTI47" s="2058" t="s">
        <v>430</v>
      </c>
      <c r="MTJ47" s="2058" t="s">
        <v>430</v>
      </c>
      <c r="MTK47" s="2058" t="s">
        <v>430</v>
      </c>
      <c r="MTL47" s="2058" t="s">
        <v>430</v>
      </c>
      <c r="MTM47" s="2058" t="s">
        <v>430</v>
      </c>
      <c r="MTN47" s="2058" t="s">
        <v>430</v>
      </c>
      <c r="MTO47" s="2058" t="s">
        <v>430</v>
      </c>
      <c r="MTP47" s="2058" t="s">
        <v>430</v>
      </c>
      <c r="MTQ47" s="2058" t="s">
        <v>430</v>
      </c>
      <c r="MTR47" s="2058" t="s">
        <v>430</v>
      </c>
      <c r="MTS47" s="2058" t="s">
        <v>430</v>
      </c>
      <c r="MTT47" s="2058" t="s">
        <v>430</v>
      </c>
      <c r="MTU47" s="2058" t="s">
        <v>430</v>
      </c>
      <c r="MTV47" s="2058" t="s">
        <v>430</v>
      </c>
      <c r="MTW47" s="2058" t="s">
        <v>430</v>
      </c>
      <c r="MTX47" s="2058" t="s">
        <v>430</v>
      </c>
      <c r="MTY47" s="2058" t="s">
        <v>430</v>
      </c>
      <c r="MTZ47" s="2058" t="s">
        <v>430</v>
      </c>
      <c r="MUA47" s="2058" t="s">
        <v>430</v>
      </c>
      <c r="MUB47" s="2058" t="s">
        <v>430</v>
      </c>
      <c r="MUC47" s="2058" t="s">
        <v>430</v>
      </c>
      <c r="MUD47" s="2058" t="s">
        <v>430</v>
      </c>
      <c r="MUE47" s="2058" t="s">
        <v>430</v>
      </c>
      <c r="MUF47" s="2058" t="s">
        <v>430</v>
      </c>
      <c r="MUG47" s="2058" t="s">
        <v>430</v>
      </c>
      <c r="MUH47" s="2058" t="s">
        <v>430</v>
      </c>
      <c r="MUI47" s="2058" t="s">
        <v>430</v>
      </c>
      <c r="MUJ47" s="2058" t="s">
        <v>430</v>
      </c>
      <c r="MUK47" s="2058" t="s">
        <v>430</v>
      </c>
      <c r="MUL47" s="2058" t="s">
        <v>430</v>
      </c>
      <c r="MUM47" s="2058" t="s">
        <v>430</v>
      </c>
      <c r="MUN47" s="2058" t="s">
        <v>430</v>
      </c>
      <c r="MUO47" s="2058" t="s">
        <v>430</v>
      </c>
      <c r="MUP47" s="2058" t="s">
        <v>430</v>
      </c>
      <c r="MUQ47" s="2058" t="s">
        <v>430</v>
      </c>
      <c r="MUR47" s="2058" t="s">
        <v>430</v>
      </c>
      <c r="MUS47" s="2058" t="s">
        <v>430</v>
      </c>
      <c r="MUT47" s="2058" t="s">
        <v>430</v>
      </c>
      <c r="MUU47" s="2058" t="s">
        <v>430</v>
      </c>
      <c r="MUV47" s="2058" t="s">
        <v>430</v>
      </c>
      <c r="MUW47" s="2058" t="s">
        <v>430</v>
      </c>
      <c r="MUX47" s="2058" t="s">
        <v>430</v>
      </c>
      <c r="MUY47" s="2058" t="s">
        <v>430</v>
      </c>
      <c r="MUZ47" s="2058" t="s">
        <v>430</v>
      </c>
      <c r="MVA47" s="2058" t="s">
        <v>430</v>
      </c>
      <c r="MVB47" s="2058" t="s">
        <v>430</v>
      </c>
      <c r="MVC47" s="2058" t="s">
        <v>430</v>
      </c>
      <c r="MVD47" s="2058" t="s">
        <v>430</v>
      </c>
      <c r="MVE47" s="2058" t="s">
        <v>430</v>
      </c>
      <c r="MVF47" s="2058" t="s">
        <v>430</v>
      </c>
      <c r="MVG47" s="2058" t="s">
        <v>430</v>
      </c>
      <c r="MVH47" s="2058" t="s">
        <v>430</v>
      </c>
      <c r="MVI47" s="2058" t="s">
        <v>430</v>
      </c>
      <c r="MVJ47" s="2058" t="s">
        <v>430</v>
      </c>
      <c r="MVK47" s="2058" t="s">
        <v>430</v>
      </c>
      <c r="MVL47" s="2058" t="s">
        <v>430</v>
      </c>
      <c r="MVM47" s="2058" t="s">
        <v>430</v>
      </c>
      <c r="MVN47" s="2058" t="s">
        <v>430</v>
      </c>
      <c r="MVO47" s="2058" t="s">
        <v>430</v>
      </c>
      <c r="MVP47" s="2058" t="s">
        <v>430</v>
      </c>
      <c r="MVQ47" s="2058" t="s">
        <v>430</v>
      </c>
      <c r="MVR47" s="2058" t="s">
        <v>430</v>
      </c>
      <c r="MVS47" s="2058" t="s">
        <v>430</v>
      </c>
      <c r="MVT47" s="2058" t="s">
        <v>430</v>
      </c>
      <c r="MVU47" s="2058" t="s">
        <v>430</v>
      </c>
      <c r="MVV47" s="2058" t="s">
        <v>430</v>
      </c>
      <c r="MVW47" s="2058" t="s">
        <v>430</v>
      </c>
      <c r="MVX47" s="2058" t="s">
        <v>430</v>
      </c>
      <c r="MVY47" s="2058" t="s">
        <v>430</v>
      </c>
      <c r="MVZ47" s="2058" t="s">
        <v>430</v>
      </c>
      <c r="MWA47" s="2058" t="s">
        <v>430</v>
      </c>
      <c r="MWB47" s="2058" t="s">
        <v>430</v>
      </c>
      <c r="MWC47" s="2058" t="s">
        <v>430</v>
      </c>
      <c r="MWD47" s="2058" t="s">
        <v>430</v>
      </c>
      <c r="MWE47" s="2058" t="s">
        <v>430</v>
      </c>
      <c r="MWF47" s="2058" t="s">
        <v>430</v>
      </c>
      <c r="MWG47" s="2058" t="s">
        <v>430</v>
      </c>
      <c r="MWH47" s="2058" t="s">
        <v>430</v>
      </c>
      <c r="MWI47" s="2058" t="s">
        <v>430</v>
      </c>
      <c r="MWJ47" s="2058" t="s">
        <v>430</v>
      </c>
      <c r="MWK47" s="2058" t="s">
        <v>430</v>
      </c>
      <c r="MWL47" s="2058" t="s">
        <v>430</v>
      </c>
      <c r="MWM47" s="2058" t="s">
        <v>430</v>
      </c>
      <c r="MWN47" s="2058" t="s">
        <v>430</v>
      </c>
      <c r="MWO47" s="2058" t="s">
        <v>430</v>
      </c>
      <c r="MWP47" s="2058" t="s">
        <v>430</v>
      </c>
      <c r="MWQ47" s="2058" t="s">
        <v>430</v>
      </c>
      <c r="MWR47" s="2058" t="s">
        <v>430</v>
      </c>
      <c r="MWS47" s="2058" t="s">
        <v>430</v>
      </c>
      <c r="MWT47" s="2058" t="s">
        <v>430</v>
      </c>
      <c r="MWU47" s="2058" t="s">
        <v>430</v>
      </c>
      <c r="MWV47" s="2058" t="s">
        <v>430</v>
      </c>
      <c r="MWW47" s="2058" t="s">
        <v>430</v>
      </c>
      <c r="MWX47" s="2058" t="s">
        <v>430</v>
      </c>
      <c r="MWY47" s="2058" t="s">
        <v>430</v>
      </c>
      <c r="MWZ47" s="2058" t="s">
        <v>430</v>
      </c>
      <c r="MXA47" s="2058" t="s">
        <v>430</v>
      </c>
      <c r="MXB47" s="2058" t="s">
        <v>430</v>
      </c>
      <c r="MXC47" s="2058" t="s">
        <v>430</v>
      </c>
      <c r="MXD47" s="2058" t="s">
        <v>430</v>
      </c>
      <c r="MXE47" s="2058" t="s">
        <v>430</v>
      </c>
      <c r="MXF47" s="2058" t="s">
        <v>430</v>
      </c>
      <c r="MXG47" s="2058" t="s">
        <v>430</v>
      </c>
      <c r="MXH47" s="2058" t="s">
        <v>430</v>
      </c>
      <c r="MXI47" s="2058" t="s">
        <v>430</v>
      </c>
      <c r="MXJ47" s="2058" t="s">
        <v>430</v>
      </c>
      <c r="MXK47" s="2058" t="s">
        <v>430</v>
      </c>
      <c r="MXL47" s="2058" t="s">
        <v>430</v>
      </c>
      <c r="MXM47" s="2058" t="s">
        <v>430</v>
      </c>
      <c r="MXN47" s="2058" t="s">
        <v>430</v>
      </c>
      <c r="MXO47" s="2058" t="s">
        <v>430</v>
      </c>
      <c r="MXP47" s="2058" t="s">
        <v>430</v>
      </c>
      <c r="MXQ47" s="2058" t="s">
        <v>430</v>
      </c>
      <c r="MXR47" s="2058" t="s">
        <v>430</v>
      </c>
      <c r="MXS47" s="2058" t="s">
        <v>430</v>
      </c>
      <c r="MXT47" s="2058" t="s">
        <v>430</v>
      </c>
      <c r="MXU47" s="2058" t="s">
        <v>430</v>
      </c>
      <c r="MXV47" s="2058" t="s">
        <v>430</v>
      </c>
      <c r="MXW47" s="2058" t="s">
        <v>430</v>
      </c>
      <c r="MXX47" s="2058" t="s">
        <v>430</v>
      </c>
      <c r="MXY47" s="2058" t="s">
        <v>430</v>
      </c>
      <c r="MXZ47" s="2058" t="s">
        <v>430</v>
      </c>
      <c r="MYA47" s="2058" t="s">
        <v>430</v>
      </c>
      <c r="MYB47" s="2058" t="s">
        <v>430</v>
      </c>
      <c r="MYC47" s="2058" t="s">
        <v>430</v>
      </c>
      <c r="MYD47" s="2058" t="s">
        <v>430</v>
      </c>
      <c r="MYE47" s="2058" t="s">
        <v>430</v>
      </c>
      <c r="MYF47" s="2058" t="s">
        <v>430</v>
      </c>
      <c r="MYG47" s="2058" t="s">
        <v>430</v>
      </c>
      <c r="MYH47" s="2058" t="s">
        <v>430</v>
      </c>
      <c r="MYI47" s="2058" t="s">
        <v>430</v>
      </c>
      <c r="MYJ47" s="2058" t="s">
        <v>430</v>
      </c>
      <c r="MYK47" s="2058" t="s">
        <v>430</v>
      </c>
      <c r="MYL47" s="2058" t="s">
        <v>430</v>
      </c>
      <c r="MYM47" s="2058" t="s">
        <v>430</v>
      </c>
      <c r="MYN47" s="2058" t="s">
        <v>430</v>
      </c>
      <c r="MYO47" s="2058" t="s">
        <v>430</v>
      </c>
      <c r="MYP47" s="2058" t="s">
        <v>430</v>
      </c>
      <c r="MYQ47" s="2058" t="s">
        <v>430</v>
      </c>
      <c r="MYR47" s="2058" t="s">
        <v>430</v>
      </c>
      <c r="MYS47" s="2058" t="s">
        <v>430</v>
      </c>
      <c r="MYT47" s="2058" t="s">
        <v>430</v>
      </c>
      <c r="MYU47" s="2058" t="s">
        <v>430</v>
      </c>
      <c r="MYV47" s="2058" t="s">
        <v>430</v>
      </c>
      <c r="MYW47" s="2058" t="s">
        <v>430</v>
      </c>
      <c r="MYX47" s="2058" t="s">
        <v>430</v>
      </c>
      <c r="MYY47" s="2058" t="s">
        <v>430</v>
      </c>
      <c r="MYZ47" s="2058" t="s">
        <v>430</v>
      </c>
      <c r="MZA47" s="2058" t="s">
        <v>430</v>
      </c>
      <c r="MZB47" s="2058" t="s">
        <v>430</v>
      </c>
      <c r="MZC47" s="2058" t="s">
        <v>430</v>
      </c>
      <c r="MZD47" s="2058" t="s">
        <v>430</v>
      </c>
      <c r="MZE47" s="2058" t="s">
        <v>430</v>
      </c>
      <c r="MZF47" s="2058" t="s">
        <v>430</v>
      </c>
      <c r="MZG47" s="2058" t="s">
        <v>430</v>
      </c>
      <c r="MZH47" s="2058" t="s">
        <v>430</v>
      </c>
      <c r="MZI47" s="2058" t="s">
        <v>430</v>
      </c>
      <c r="MZJ47" s="2058" t="s">
        <v>430</v>
      </c>
      <c r="MZK47" s="2058" t="s">
        <v>430</v>
      </c>
      <c r="MZL47" s="2058" t="s">
        <v>430</v>
      </c>
      <c r="MZM47" s="2058" t="s">
        <v>430</v>
      </c>
      <c r="MZN47" s="2058" t="s">
        <v>430</v>
      </c>
      <c r="MZO47" s="2058" t="s">
        <v>430</v>
      </c>
      <c r="MZP47" s="2058" t="s">
        <v>430</v>
      </c>
      <c r="MZQ47" s="2058" t="s">
        <v>430</v>
      </c>
      <c r="MZR47" s="2058" t="s">
        <v>430</v>
      </c>
      <c r="MZS47" s="2058" t="s">
        <v>430</v>
      </c>
      <c r="MZT47" s="2058" t="s">
        <v>430</v>
      </c>
      <c r="MZU47" s="2058" t="s">
        <v>430</v>
      </c>
      <c r="MZV47" s="2058" t="s">
        <v>430</v>
      </c>
      <c r="MZW47" s="2058" t="s">
        <v>430</v>
      </c>
      <c r="MZX47" s="2058" t="s">
        <v>430</v>
      </c>
      <c r="MZY47" s="2058" t="s">
        <v>430</v>
      </c>
      <c r="MZZ47" s="2058" t="s">
        <v>430</v>
      </c>
      <c r="NAA47" s="2058" t="s">
        <v>430</v>
      </c>
      <c r="NAB47" s="2058" t="s">
        <v>430</v>
      </c>
      <c r="NAC47" s="2058" t="s">
        <v>430</v>
      </c>
      <c r="NAD47" s="2058" t="s">
        <v>430</v>
      </c>
      <c r="NAE47" s="2058" t="s">
        <v>430</v>
      </c>
      <c r="NAF47" s="2058" t="s">
        <v>430</v>
      </c>
      <c r="NAG47" s="2058" t="s">
        <v>430</v>
      </c>
      <c r="NAH47" s="2058" t="s">
        <v>430</v>
      </c>
      <c r="NAI47" s="2058" t="s">
        <v>430</v>
      </c>
      <c r="NAJ47" s="2058" t="s">
        <v>430</v>
      </c>
      <c r="NAK47" s="2058" t="s">
        <v>430</v>
      </c>
      <c r="NAL47" s="2058" t="s">
        <v>430</v>
      </c>
      <c r="NAM47" s="2058" t="s">
        <v>430</v>
      </c>
      <c r="NAN47" s="2058" t="s">
        <v>430</v>
      </c>
      <c r="NAO47" s="2058" t="s">
        <v>430</v>
      </c>
      <c r="NAP47" s="2058" t="s">
        <v>430</v>
      </c>
      <c r="NAQ47" s="2058" t="s">
        <v>430</v>
      </c>
      <c r="NAR47" s="2058" t="s">
        <v>430</v>
      </c>
      <c r="NAS47" s="2058" t="s">
        <v>430</v>
      </c>
      <c r="NAT47" s="2058" t="s">
        <v>430</v>
      </c>
      <c r="NAU47" s="2058" t="s">
        <v>430</v>
      </c>
      <c r="NAV47" s="2058" t="s">
        <v>430</v>
      </c>
      <c r="NAW47" s="2058" t="s">
        <v>430</v>
      </c>
      <c r="NAX47" s="2058" t="s">
        <v>430</v>
      </c>
      <c r="NAY47" s="2058" t="s">
        <v>430</v>
      </c>
      <c r="NAZ47" s="2058" t="s">
        <v>430</v>
      </c>
      <c r="NBA47" s="2058" t="s">
        <v>430</v>
      </c>
      <c r="NBB47" s="2058" t="s">
        <v>430</v>
      </c>
      <c r="NBC47" s="2058" t="s">
        <v>430</v>
      </c>
      <c r="NBD47" s="2058" t="s">
        <v>430</v>
      </c>
      <c r="NBE47" s="2058" t="s">
        <v>430</v>
      </c>
      <c r="NBF47" s="2058" t="s">
        <v>430</v>
      </c>
      <c r="NBG47" s="2058" t="s">
        <v>430</v>
      </c>
      <c r="NBH47" s="2058" t="s">
        <v>430</v>
      </c>
      <c r="NBI47" s="2058" t="s">
        <v>430</v>
      </c>
      <c r="NBJ47" s="2058" t="s">
        <v>430</v>
      </c>
      <c r="NBK47" s="2058" t="s">
        <v>430</v>
      </c>
      <c r="NBL47" s="2058" t="s">
        <v>430</v>
      </c>
      <c r="NBM47" s="2058" t="s">
        <v>430</v>
      </c>
      <c r="NBN47" s="2058" t="s">
        <v>430</v>
      </c>
      <c r="NBO47" s="2058" t="s">
        <v>430</v>
      </c>
      <c r="NBP47" s="2058" t="s">
        <v>430</v>
      </c>
      <c r="NBQ47" s="2058" t="s">
        <v>430</v>
      </c>
      <c r="NBR47" s="2058" t="s">
        <v>430</v>
      </c>
      <c r="NBS47" s="2058" t="s">
        <v>430</v>
      </c>
      <c r="NBT47" s="2058" t="s">
        <v>430</v>
      </c>
      <c r="NBU47" s="2058" t="s">
        <v>430</v>
      </c>
      <c r="NBV47" s="2058" t="s">
        <v>430</v>
      </c>
      <c r="NBW47" s="2058" t="s">
        <v>430</v>
      </c>
      <c r="NBX47" s="2058" t="s">
        <v>430</v>
      </c>
      <c r="NBY47" s="2058" t="s">
        <v>430</v>
      </c>
      <c r="NBZ47" s="2058" t="s">
        <v>430</v>
      </c>
      <c r="NCA47" s="2058" t="s">
        <v>430</v>
      </c>
      <c r="NCB47" s="2058" t="s">
        <v>430</v>
      </c>
      <c r="NCC47" s="2058" t="s">
        <v>430</v>
      </c>
      <c r="NCD47" s="2058" t="s">
        <v>430</v>
      </c>
      <c r="NCE47" s="2058" t="s">
        <v>430</v>
      </c>
      <c r="NCF47" s="2058" t="s">
        <v>430</v>
      </c>
      <c r="NCG47" s="2058" t="s">
        <v>430</v>
      </c>
      <c r="NCH47" s="2058" t="s">
        <v>430</v>
      </c>
      <c r="NCI47" s="2058" t="s">
        <v>430</v>
      </c>
      <c r="NCJ47" s="2058" t="s">
        <v>430</v>
      </c>
      <c r="NCK47" s="2058" t="s">
        <v>430</v>
      </c>
      <c r="NCL47" s="2058" t="s">
        <v>430</v>
      </c>
      <c r="NCM47" s="2058" t="s">
        <v>430</v>
      </c>
      <c r="NCN47" s="2058" t="s">
        <v>430</v>
      </c>
      <c r="NCO47" s="2058" t="s">
        <v>430</v>
      </c>
      <c r="NCP47" s="2058" t="s">
        <v>430</v>
      </c>
      <c r="NCQ47" s="2058" t="s">
        <v>430</v>
      </c>
      <c r="NCR47" s="2058" t="s">
        <v>430</v>
      </c>
      <c r="NCS47" s="2058" t="s">
        <v>430</v>
      </c>
      <c r="NCT47" s="2058" t="s">
        <v>430</v>
      </c>
      <c r="NCU47" s="2058" t="s">
        <v>430</v>
      </c>
      <c r="NCV47" s="2058" t="s">
        <v>430</v>
      </c>
      <c r="NCW47" s="2058" t="s">
        <v>430</v>
      </c>
      <c r="NCX47" s="2058" t="s">
        <v>430</v>
      </c>
      <c r="NCY47" s="2058" t="s">
        <v>430</v>
      </c>
      <c r="NCZ47" s="2058" t="s">
        <v>430</v>
      </c>
      <c r="NDA47" s="2058" t="s">
        <v>430</v>
      </c>
      <c r="NDB47" s="2058" t="s">
        <v>430</v>
      </c>
      <c r="NDC47" s="2058" t="s">
        <v>430</v>
      </c>
      <c r="NDD47" s="2058" t="s">
        <v>430</v>
      </c>
      <c r="NDE47" s="2058" t="s">
        <v>430</v>
      </c>
      <c r="NDF47" s="2058" t="s">
        <v>430</v>
      </c>
      <c r="NDG47" s="2058" t="s">
        <v>430</v>
      </c>
      <c r="NDH47" s="2058" t="s">
        <v>430</v>
      </c>
      <c r="NDI47" s="2058" t="s">
        <v>430</v>
      </c>
      <c r="NDJ47" s="2058" t="s">
        <v>430</v>
      </c>
      <c r="NDK47" s="2058" t="s">
        <v>430</v>
      </c>
      <c r="NDL47" s="2058" t="s">
        <v>430</v>
      </c>
      <c r="NDM47" s="2058" t="s">
        <v>430</v>
      </c>
      <c r="NDN47" s="2058" t="s">
        <v>430</v>
      </c>
      <c r="NDO47" s="2058" t="s">
        <v>430</v>
      </c>
      <c r="NDP47" s="2058" t="s">
        <v>430</v>
      </c>
      <c r="NDQ47" s="2058" t="s">
        <v>430</v>
      </c>
      <c r="NDR47" s="2058" t="s">
        <v>430</v>
      </c>
      <c r="NDS47" s="2058" t="s">
        <v>430</v>
      </c>
      <c r="NDT47" s="2058" t="s">
        <v>430</v>
      </c>
      <c r="NDU47" s="2058" t="s">
        <v>430</v>
      </c>
      <c r="NDV47" s="2058" t="s">
        <v>430</v>
      </c>
      <c r="NDW47" s="2058" t="s">
        <v>430</v>
      </c>
      <c r="NDX47" s="2058" t="s">
        <v>430</v>
      </c>
      <c r="NDY47" s="2058" t="s">
        <v>430</v>
      </c>
      <c r="NDZ47" s="2058" t="s">
        <v>430</v>
      </c>
      <c r="NEA47" s="2058" t="s">
        <v>430</v>
      </c>
      <c r="NEB47" s="2058" t="s">
        <v>430</v>
      </c>
      <c r="NEC47" s="2058" t="s">
        <v>430</v>
      </c>
      <c r="NED47" s="2058" t="s">
        <v>430</v>
      </c>
      <c r="NEE47" s="2058" t="s">
        <v>430</v>
      </c>
      <c r="NEF47" s="2058" t="s">
        <v>430</v>
      </c>
      <c r="NEG47" s="2058" t="s">
        <v>430</v>
      </c>
      <c r="NEH47" s="2058" t="s">
        <v>430</v>
      </c>
      <c r="NEI47" s="2058" t="s">
        <v>430</v>
      </c>
      <c r="NEJ47" s="2058" t="s">
        <v>430</v>
      </c>
      <c r="NEK47" s="2058" t="s">
        <v>430</v>
      </c>
      <c r="NEL47" s="2058" t="s">
        <v>430</v>
      </c>
      <c r="NEM47" s="2058" t="s">
        <v>430</v>
      </c>
      <c r="NEN47" s="2058" t="s">
        <v>430</v>
      </c>
      <c r="NEO47" s="2058" t="s">
        <v>430</v>
      </c>
      <c r="NEP47" s="2058" t="s">
        <v>430</v>
      </c>
      <c r="NEQ47" s="2058" t="s">
        <v>430</v>
      </c>
      <c r="NER47" s="2058" t="s">
        <v>430</v>
      </c>
      <c r="NES47" s="2058" t="s">
        <v>430</v>
      </c>
      <c r="NET47" s="2058" t="s">
        <v>430</v>
      </c>
      <c r="NEU47" s="2058" t="s">
        <v>430</v>
      </c>
      <c r="NEV47" s="2058" t="s">
        <v>430</v>
      </c>
      <c r="NEW47" s="2058" t="s">
        <v>430</v>
      </c>
      <c r="NEX47" s="2058" t="s">
        <v>430</v>
      </c>
      <c r="NEY47" s="2058" t="s">
        <v>430</v>
      </c>
      <c r="NEZ47" s="2058" t="s">
        <v>430</v>
      </c>
      <c r="NFA47" s="2058" t="s">
        <v>430</v>
      </c>
      <c r="NFB47" s="2058" t="s">
        <v>430</v>
      </c>
      <c r="NFC47" s="2058" t="s">
        <v>430</v>
      </c>
      <c r="NFD47" s="2058" t="s">
        <v>430</v>
      </c>
      <c r="NFE47" s="2058" t="s">
        <v>430</v>
      </c>
      <c r="NFF47" s="2058" t="s">
        <v>430</v>
      </c>
      <c r="NFG47" s="2058" t="s">
        <v>430</v>
      </c>
      <c r="NFH47" s="2058" t="s">
        <v>430</v>
      </c>
      <c r="NFI47" s="2058" t="s">
        <v>430</v>
      </c>
      <c r="NFJ47" s="2058" t="s">
        <v>430</v>
      </c>
      <c r="NFK47" s="2058" t="s">
        <v>430</v>
      </c>
      <c r="NFL47" s="2058" t="s">
        <v>430</v>
      </c>
      <c r="NFM47" s="2058" t="s">
        <v>430</v>
      </c>
      <c r="NFN47" s="2058" t="s">
        <v>430</v>
      </c>
      <c r="NFO47" s="2058" t="s">
        <v>430</v>
      </c>
      <c r="NFP47" s="2058" t="s">
        <v>430</v>
      </c>
      <c r="NFQ47" s="2058" t="s">
        <v>430</v>
      </c>
      <c r="NFR47" s="2058" t="s">
        <v>430</v>
      </c>
      <c r="NFS47" s="2058" t="s">
        <v>430</v>
      </c>
      <c r="NFT47" s="2058" t="s">
        <v>430</v>
      </c>
      <c r="NFU47" s="2058" t="s">
        <v>430</v>
      </c>
      <c r="NFV47" s="2058" t="s">
        <v>430</v>
      </c>
      <c r="NFW47" s="2058" t="s">
        <v>430</v>
      </c>
      <c r="NFX47" s="2058" t="s">
        <v>430</v>
      </c>
      <c r="NFY47" s="2058" t="s">
        <v>430</v>
      </c>
      <c r="NFZ47" s="2058" t="s">
        <v>430</v>
      </c>
      <c r="NGA47" s="2058" t="s">
        <v>430</v>
      </c>
      <c r="NGB47" s="2058" t="s">
        <v>430</v>
      </c>
      <c r="NGC47" s="2058" t="s">
        <v>430</v>
      </c>
      <c r="NGD47" s="2058" t="s">
        <v>430</v>
      </c>
      <c r="NGE47" s="2058" t="s">
        <v>430</v>
      </c>
      <c r="NGF47" s="2058" t="s">
        <v>430</v>
      </c>
      <c r="NGG47" s="2058" t="s">
        <v>430</v>
      </c>
      <c r="NGH47" s="2058" t="s">
        <v>430</v>
      </c>
      <c r="NGI47" s="2058" t="s">
        <v>430</v>
      </c>
      <c r="NGJ47" s="2058" t="s">
        <v>430</v>
      </c>
      <c r="NGK47" s="2058" t="s">
        <v>430</v>
      </c>
      <c r="NGL47" s="2058" t="s">
        <v>430</v>
      </c>
      <c r="NGM47" s="2058" t="s">
        <v>430</v>
      </c>
      <c r="NGN47" s="2058" t="s">
        <v>430</v>
      </c>
      <c r="NGO47" s="2058" t="s">
        <v>430</v>
      </c>
      <c r="NGP47" s="2058" t="s">
        <v>430</v>
      </c>
      <c r="NGQ47" s="2058" t="s">
        <v>430</v>
      </c>
      <c r="NGR47" s="2058" t="s">
        <v>430</v>
      </c>
      <c r="NGS47" s="2058" t="s">
        <v>430</v>
      </c>
      <c r="NGT47" s="2058" t="s">
        <v>430</v>
      </c>
      <c r="NGU47" s="2058" t="s">
        <v>430</v>
      </c>
      <c r="NGV47" s="2058" t="s">
        <v>430</v>
      </c>
      <c r="NGW47" s="2058" t="s">
        <v>430</v>
      </c>
      <c r="NGX47" s="2058" t="s">
        <v>430</v>
      </c>
      <c r="NGY47" s="2058" t="s">
        <v>430</v>
      </c>
      <c r="NGZ47" s="2058" t="s">
        <v>430</v>
      </c>
      <c r="NHA47" s="2058" t="s">
        <v>430</v>
      </c>
      <c r="NHB47" s="2058" t="s">
        <v>430</v>
      </c>
      <c r="NHC47" s="2058" t="s">
        <v>430</v>
      </c>
      <c r="NHD47" s="2058" t="s">
        <v>430</v>
      </c>
      <c r="NHE47" s="2058" t="s">
        <v>430</v>
      </c>
      <c r="NHF47" s="2058" t="s">
        <v>430</v>
      </c>
      <c r="NHG47" s="2058" t="s">
        <v>430</v>
      </c>
      <c r="NHH47" s="2058" t="s">
        <v>430</v>
      </c>
      <c r="NHI47" s="2058" t="s">
        <v>430</v>
      </c>
      <c r="NHJ47" s="2058" t="s">
        <v>430</v>
      </c>
      <c r="NHK47" s="2058" t="s">
        <v>430</v>
      </c>
      <c r="NHL47" s="2058" t="s">
        <v>430</v>
      </c>
      <c r="NHM47" s="2058" t="s">
        <v>430</v>
      </c>
      <c r="NHN47" s="2058" t="s">
        <v>430</v>
      </c>
      <c r="NHO47" s="2058" t="s">
        <v>430</v>
      </c>
      <c r="NHP47" s="2058" t="s">
        <v>430</v>
      </c>
      <c r="NHQ47" s="2058" t="s">
        <v>430</v>
      </c>
      <c r="NHR47" s="2058" t="s">
        <v>430</v>
      </c>
      <c r="NHS47" s="2058" t="s">
        <v>430</v>
      </c>
      <c r="NHT47" s="2058" t="s">
        <v>430</v>
      </c>
      <c r="NHU47" s="2058" t="s">
        <v>430</v>
      </c>
      <c r="NHV47" s="2058" t="s">
        <v>430</v>
      </c>
      <c r="NHW47" s="2058" t="s">
        <v>430</v>
      </c>
      <c r="NHX47" s="2058" t="s">
        <v>430</v>
      </c>
      <c r="NHY47" s="2058" t="s">
        <v>430</v>
      </c>
      <c r="NHZ47" s="2058" t="s">
        <v>430</v>
      </c>
      <c r="NIA47" s="2058" t="s">
        <v>430</v>
      </c>
      <c r="NIB47" s="2058" t="s">
        <v>430</v>
      </c>
      <c r="NIC47" s="2058" t="s">
        <v>430</v>
      </c>
      <c r="NID47" s="2058" t="s">
        <v>430</v>
      </c>
      <c r="NIE47" s="2058" t="s">
        <v>430</v>
      </c>
      <c r="NIF47" s="2058" t="s">
        <v>430</v>
      </c>
      <c r="NIG47" s="2058" t="s">
        <v>430</v>
      </c>
      <c r="NIH47" s="2058" t="s">
        <v>430</v>
      </c>
      <c r="NII47" s="2058" t="s">
        <v>430</v>
      </c>
      <c r="NIJ47" s="2058" t="s">
        <v>430</v>
      </c>
      <c r="NIK47" s="2058" t="s">
        <v>430</v>
      </c>
      <c r="NIL47" s="2058" t="s">
        <v>430</v>
      </c>
      <c r="NIM47" s="2058" t="s">
        <v>430</v>
      </c>
      <c r="NIN47" s="2058" t="s">
        <v>430</v>
      </c>
      <c r="NIO47" s="2058" t="s">
        <v>430</v>
      </c>
      <c r="NIP47" s="2058" t="s">
        <v>430</v>
      </c>
      <c r="NIQ47" s="2058" t="s">
        <v>430</v>
      </c>
      <c r="NIR47" s="2058" t="s">
        <v>430</v>
      </c>
      <c r="NIS47" s="2058" t="s">
        <v>430</v>
      </c>
      <c r="NIT47" s="2058" t="s">
        <v>430</v>
      </c>
      <c r="NIU47" s="2058" t="s">
        <v>430</v>
      </c>
      <c r="NIV47" s="2058" t="s">
        <v>430</v>
      </c>
      <c r="NIW47" s="2058" t="s">
        <v>430</v>
      </c>
      <c r="NIX47" s="2058" t="s">
        <v>430</v>
      </c>
      <c r="NIY47" s="2058" t="s">
        <v>430</v>
      </c>
      <c r="NIZ47" s="2058" t="s">
        <v>430</v>
      </c>
      <c r="NJA47" s="2058" t="s">
        <v>430</v>
      </c>
      <c r="NJB47" s="2058" t="s">
        <v>430</v>
      </c>
      <c r="NJC47" s="2058" t="s">
        <v>430</v>
      </c>
      <c r="NJD47" s="2058" t="s">
        <v>430</v>
      </c>
      <c r="NJE47" s="2058" t="s">
        <v>430</v>
      </c>
      <c r="NJF47" s="2058" t="s">
        <v>430</v>
      </c>
      <c r="NJG47" s="2058" t="s">
        <v>430</v>
      </c>
      <c r="NJH47" s="2058" t="s">
        <v>430</v>
      </c>
      <c r="NJI47" s="2058" t="s">
        <v>430</v>
      </c>
      <c r="NJJ47" s="2058" t="s">
        <v>430</v>
      </c>
      <c r="NJK47" s="2058" t="s">
        <v>430</v>
      </c>
      <c r="NJL47" s="2058" t="s">
        <v>430</v>
      </c>
      <c r="NJM47" s="2058" t="s">
        <v>430</v>
      </c>
      <c r="NJN47" s="2058" t="s">
        <v>430</v>
      </c>
      <c r="NJO47" s="2058" t="s">
        <v>430</v>
      </c>
      <c r="NJP47" s="2058" t="s">
        <v>430</v>
      </c>
      <c r="NJQ47" s="2058" t="s">
        <v>430</v>
      </c>
      <c r="NJR47" s="2058" t="s">
        <v>430</v>
      </c>
      <c r="NJS47" s="2058" t="s">
        <v>430</v>
      </c>
      <c r="NJT47" s="2058" t="s">
        <v>430</v>
      </c>
      <c r="NJU47" s="2058" t="s">
        <v>430</v>
      </c>
      <c r="NJV47" s="2058" t="s">
        <v>430</v>
      </c>
      <c r="NJW47" s="2058" t="s">
        <v>430</v>
      </c>
      <c r="NJX47" s="2058" t="s">
        <v>430</v>
      </c>
      <c r="NJY47" s="2058" t="s">
        <v>430</v>
      </c>
      <c r="NJZ47" s="2058" t="s">
        <v>430</v>
      </c>
      <c r="NKA47" s="2058" t="s">
        <v>430</v>
      </c>
      <c r="NKB47" s="2058" t="s">
        <v>430</v>
      </c>
      <c r="NKC47" s="2058" t="s">
        <v>430</v>
      </c>
      <c r="NKD47" s="2058" t="s">
        <v>430</v>
      </c>
      <c r="NKE47" s="2058" t="s">
        <v>430</v>
      </c>
      <c r="NKF47" s="2058" t="s">
        <v>430</v>
      </c>
      <c r="NKG47" s="2058" t="s">
        <v>430</v>
      </c>
      <c r="NKH47" s="2058" t="s">
        <v>430</v>
      </c>
      <c r="NKI47" s="2058" t="s">
        <v>430</v>
      </c>
      <c r="NKJ47" s="2058" t="s">
        <v>430</v>
      </c>
      <c r="NKK47" s="2058" t="s">
        <v>430</v>
      </c>
      <c r="NKL47" s="2058" t="s">
        <v>430</v>
      </c>
      <c r="NKM47" s="2058" t="s">
        <v>430</v>
      </c>
      <c r="NKN47" s="2058" t="s">
        <v>430</v>
      </c>
      <c r="NKO47" s="2058" t="s">
        <v>430</v>
      </c>
      <c r="NKP47" s="2058" t="s">
        <v>430</v>
      </c>
      <c r="NKQ47" s="2058" t="s">
        <v>430</v>
      </c>
      <c r="NKR47" s="2058" t="s">
        <v>430</v>
      </c>
      <c r="NKS47" s="2058" t="s">
        <v>430</v>
      </c>
      <c r="NKT47" s="2058" t="s">
        <v>430</v>
      </c>
      <c r="NKU47" s="2058" t="s">
        <v>430</v>
      </c>
      <c r="NKV47" s="2058" t="s">
        <v>430</v>
      </c>
      <c r="NKW47" s="2058" t="s">
        <v>430</v>
      </c>
      <c r="NKX47" s="2058" t="s">
        <v>430</v>
      </c>
      <c r="NKY47" s="2058" t="s">
        <v>430</v>
      </c>
      <c r="NKZ47" s="2058" t="s">
        <v>430</v>
      </c>
      <c r="NLA47" s="2058" t="s">
        <v>430</v>
      </c>
      <c r="NLB47" s="2058" t="s">
        <v>430</v>
      </c>
      <c r="NLC47" s="2058" t="s">
        <v>430</v>
      </c>
      <c r="NLD47" s="2058" t="s">
        <v>430</v>
      </c>
      <c r="NLE47" s="2058" t="s">
        <v>430</v>
      </c>
      <c r="NLF47" s="2058" t="s">
        <v>430</v>
      </c>
      <c r="NLG47" s="2058" t="s">
        <v>430</v>
      </c>
      <c r="NLH47" s="2058" t="s">
        <v>430</v>
      </c>
      <c r="NLI47" s="2058" t="s">
        <v>430</v>
      </c>
      <c r="NLJ47" s="2058" t="s">
        <v>430</v>
      </c>
      <c r="NLK47" s="2058" t="s">
        <v>430</v>
      </c>
      <c r="NLL47" s="2058" t="s">
        <v>430</v>
      </c>
      <c r="NLM47" s="2058" t="s">
        <v>430</v>
      </c>
      <c r="NLN47" s="2058" t="s">
        <v>430</v>
      </c>
      <c r="NLO47" s="2058" t="s">
        <v>430</v>
      </c>
      <c r="NLP47" s="2058" t="s">
        <v>430</v>
      </c>
      <c r="NLQ47" s="2058" t="s">
        <v>430</v>
      </c>
      <c r="NLR47" s="2058" t="s">
        <v>430</v>
      </c>
      <c r="NLS47" s="2058" t="s">
        <v>430</v>
      </c>
      <c r="NLT47" s="2058" t="s">
        <v>430</v>
      </c>
      <c r="NLU47" s="2058" t="s">
        <v>430</v>
      </c>
      <c r="NLV47" s="2058" t="s">
        <v>430</v>
      </c>
      <c r="NLW47" s="2058" t="s">
        <v>430</v>
      </c>
      <c r="NLX47" s="2058" t="s">
        <v>430</v>
      </c>
      <c r="NLY47" s="2058" t="s">
        <v>430</v>
      </c>
      <c r="NLZ47" s="2058" t="s">
        <v>430</v>
      </c>
      <c r="NMA47" s="2058" t="s">
        <v>430</v>
      </c>
      <c r="NMB47" s="2058" t="s">
        <v>430</v>
      </c>
      <c r="NMC47" s="2058" t="s">
        <v>430</v>
      </c>
      <c r="NMD47" s="2058" t="s">
        <v>430</v>
      </c>
      <c r="NME47" s="2058" t="s">
        <v>430</v>
      </c>
      <c r="NMF47" s="2058" t="s">
        <v>430</v>
      </c>
      <c r="NMG47" s="2058" t="s">
        <v>430</v>
      </c>
      <c r="NMH47" s="2058" t="s">
        <v>430</v>
      </c>
      <c r="NMI47" s="2058" t="s">
        <v>430</v>
      </c>
      <c r="NMJ47" s="2058" t="s">
        <v>430</v>
      </c>
      <c r="NMK47" s="2058" t="s">
        <v>430</v>
      </c>
      <c r="NML47" s="2058" t="s">
        <v>430</v>
      </c>
      <c r="NMM47" s="2058" t="s">
        <v>430</v>
      </c>
      <c r="NMN47" s="2058" t="s">
        <v>430</v>
      </c>
      <c r="NMO47" s="2058" t="s">
        <v>430</v>
      </c>
      <c r="NMP47" s="2058" t="s">
        <v>430</v>
      </c>
      <c r="NMQ47" s="2058" t="s">
        <v>430</v>
      </c>
      <c r="NMR47" s="2058" t="s">
        <v>430</v>
      </c>
      <c r="NMS47" s="2058" t="s">
        <v>430</v>
      </c>
      <c r="NMT47" s="2058" t="s">
        <v>430</v>
      </c>
      <c r="NMU47" s="2058" t="s">
        <v>430</v>
      </c>
      <c r="NMV47" s="2058" t="s">
        <v>430</v>
      </c>
      <c r="NMW47" s="2058" t="s">
        <v>430</v>
      </c>
      <c r="NMX47" s="2058" t="s">
        <v>430</v>
      </c>
      <c r="NMY47" s="2058" t="s">
        <v>430</v>
      </c>
      <c r="NMZ47" s="2058" t="s">
        <v>430</v>
      </c>
      <c r="NNA47" s="2058" t="s">
        <v>430</v>
      </c>
      <c r="NNB47" s="2058" t="s">
        <v>430</v>
      </c>
      <c r="NNC47" s="2058" t="s">
        <v>430</v>
      </c>
      <c r="NND47" s="2058" t="s">
        <v>430</v>
      </c>
      <c r="NNE47" s="2058" t="s">
        <v>430</v>
      </c>
      <c r="NNF47" s="2058" t="s">
        <v>430</v>
      </c>
      <c r="NNG47" s="2058" t="s">
        <v>430</v>
      </c>
      <c r="NNH47" s="2058" t="s">
        <v>430</v>
      </c>
      <c r="NNI47" s="2058" t="s">
        <v>430</v>
      </c>
      <c r="NNJ47" s="2058" t="s">
        <v>430</v>
      </c>
      <c r="NNK47" s="2058" t="s">
        <v>430</v>
      </c>
      <c r="NNL47" s="2058" t="s">
        <v>430</v>
      </c>
      <c r="NNM47" s="2058" t="s">
        <v>430</v>
      </c>
      <c r="NNN47" s="2058" t="s">
        <v>430</v>
      </c>
      <c r="NNO47" s="2058" t="s">
        <v>430</v>
      </c>
      <c r="NNP47" s="2058" t="s">
        <v>430</v>
      </c>
      <c r="NNQ47" s="2058" t="s">
        <v>430</v>
      </c>
      <c r="NNR47" s="2058" t="s">
        <v>430</v>
      </c>
      <c r="NNS47" s="2058" t="s">
        <v>430</v>
      </c>
      <c r="NNT47" s="2058" t="s">
        <v>430</v>
      </c>
      <c r="NNU47" s="2058" t="s">
        <v>430</v>
      </c>
      <c r="NNV47" s="2058" t="s">
        <v>430</v>
      </c>
      <c r="NNW47" s="2058" t="s">
        <v>430</v>
      </c>
      <c r="NNX47" s="2058" t="s">
        <v>430</v>
      </c>
      <c r="NNY47" s="2058" t="s">
        <v>430</v>
      </c>
      <c r="NNZ47" s="2058" t="s">
        <v>430</v>
      </c>
      <c r="NOA47" s="2058" t="s">
        <v>430</v>
      </c>
      <c r="NOB47" s="2058" t="s">
        <v>430</v>
      </c>
      <c r="NOC47" s="2058" t="s">
        <v>430</v>
      </c>
      <c r="NOD47" s="2058" t="s">
        <v>430</v>
      </c>
      <c r="NOE47" s="2058" t="s">
        <v>430</v>
      </c>
      <c r="NOF47" s="2058" t="s">
        <v>430</v>
      </c>
      <c r="NOG47" s="2058" t="s">
        <v>430</v>
      </c>
      <c r="NOH47" s="2058" t="s">
        <v>430</v>
      </c>
      <c r="NOI47" s="2058" t="s">
        <v>430</v>
      </c>
      <c r="NOJ47" s="2058" t="s">
        <v>430</v>
      </c>
      <c r="NOK47" s="2058" t="s">
        <v>430</v>
      </c>
      <c r="NOL47" s="2058" t="s">
        <v>430</v>
      </c>
      <c r="NOM47" s="2058" t="s">
        <v>430</v>
      </c>
      <c r="NON47" s="2058" t="s">
        <v>430</v>
      </c>
      <c r="NOO47" s="2058" t="s">
        <v>430</v>
      </c>
      <c r="NOP47" s="2058" t="s">
        <v>430</v>
      </c>
      <c r="NOQ47" s="2058" t="s">
        <v>430</v>
      </c>
      <c r="NOR47" s="2058" t="s">
        <v>430</v>
      </c>
      <c r="NOS47" s="2058" t="s">
        <v>430</v>
      </c>
      <c r="NOT47" s="2058" t="s">
        <v>430</v>
      </c>
      <c r="NOU47" s="2058" t="s">
        <v>430</v>
      </c>
      <c r="NOV47" s="2058" t="s">
        <v>430</v>
      </c>
      <c r="NOW47" s="2058" t="s">
        <v>430</v>
      </c>
      <c r="NOX47" s="2058" t="s">
        <v>430</v>
      </c>
      <c r="NOY47" s="2058" t="s">
        <v>430</v>
      </c>
      <c r="NOZ47" s="2058" t="s">
        <v>430</v>
      </c>
      <c r="NPA47" s="2058" t="s">
        <v>430</v>
      </c>
      <c r="NPB47" s="2058" t="s">
        <v>430</v>
      </c>
      <c r="NPC47" s="2058" t="s">
        <v>430</v>
      </c>
      <c r="NPD47" s="2058" t="s">
        <v>430</v>
      </c>
      <c r="NPE47" s="2058" t="s">
        <v>430</v>
      </c>
      <c r="NPF47" s="2058" t="s">
        <v>430</v>
      </c>
      <c r="NPG47" s="2058" t="s">
        <v>430</v>
      </c>
      <c r="NPH47" s="2058" t="s">
        <v>430</v>
      </c>
      <c r="NPI47" s="2058" t="s">
        <v>430</v>
      </c>
      <c r="NPJ47" s="2058" t="s">
        <v>430</v>
      </c>
      <c r="NPK47" s="2058" t="s">
        <v>430</v>
      </c>
      <c r="NPL47" s="2058" t="s">
        <v>430</v>
      </c>
      <c r="NPM47" s="2058" t="s">
        <v>430</v>
      </c>
      <c r="NPN47" s="2058" t="s">
        <v>430</v>
      </c>
      <c r="NPO47" s="2058" t="s">
        <v>430</v>
      </c>
      <c r="NPP47" s="2058" t="s">
        <v>430</v>
      </c>
      <c r="NPQ47" s="2058" t="s">
        <v>430</v>
      </c>
      <c r="NPR47" s="2058" t="s">
        <v>430</v>
      </c>
      <c r="NPS47" s="2058" t="s">
        <v>430</v>
      </c>
      <c r="NPT47" s="2058" t="s">
        <v>430</v>
      </c>
      <c r="NPU47" s="2058" t="s">
        <v>430</v>
      </c>
      <c r="NPV47" s="2058" t="s">
        <v>430</v>
      </c>
      <c r="NPW47" s="2058" t="s">
        <v>430</v>
      </c>
      <c r="NPX47" s="2058" t="s">
        <v>430</v>
      </c>
      <c r="NPY47" s="2058" t="s">
        <v>430</v>
      </c>
      <c r="NPZ47" s="2058" t="s">
        <v>430</v>
      </c>
      <c r="NQA47" s="2058" t="s">
        <v>430</v>
      </c>
      <c r="NQB47" s="2058" t="s">
        <v>430</v>
      </c>
      <c r="NQC47" s="2058" t="s">
        <v>430</v>
      </c>
      <c r="NQD47" s="2058" t="s">
        <v>430</v>
      </c>
      <c r="NQE47" s="2058" t="s">
        <v>430</v>
      </c>
      <c r="NQF47" s="2058" t="s">
        <v>430</v>
      </c>
      <c r="NQG47" s="2058" t="s">
        <v>430</v>
      </c>
      <c r="NQH47" s="2058" t="s">
        <v>430</v>
      </c>
      <c r="NQI47" s="2058" t="s">
        <v>430</v>
      </c>
      <c r="NQJ47" s="2058" t="s">
        <v>430</v>
      </c>
      <c r="NQK47" s="2058" t="s">
        <v>430</v>
      </c>
      <c r="NQL47" s="2058" t="s">
        <v>430</v>
      </c>
      <c r="NQM47" s="2058" t="s">
        <v>430</v>
      </c>
      <c r="NQN47" s="2058" t="s">
        <v>430</v>
      </c>
      <c r="NQO47" s="2058" t="s">
        <v>430</v>
      </c>
      <c r="NQP47" s="2058" t="s">
        <v>430</v>
      </c>
      <c r="NQQ47" s="2058" t="s">
        <v>430</v>
      </c>
      <c r="NQR47" s="2058" t="s">
        <v>430</v>
      </c>
      <c r="NQS47" s="2058" t="s">
        <v>430</v>
      </c>
      <c r="NQT47" s="2058" t="s">
        <v>430</v>
      </c>
      <c r="NQU47" s="2058" t="s">
        <v>430</v>
      </c>
      <c r="NQV47" s="2058" t="s">
        <v>430</v>
      </c>
      <c r="NQW47" s="2058" t="s">
        <v>430</v>
      </c>
      <c r="NQX47" s="2058" t="s">
        <v>430</v>
      </c>
      <c r="NQY47" s="2058" t="s">
        <v>430</v>
      </c>
      <c r="NQZ47" s="2058" t="s">
        <v>430</v>
      </c>
      <c r="NRA47" s="2058" t="s">
        <v>430</v>
      </c>
      <c r="NRB47" s="2058" t="s">
        <v>430</v>
      </c>
      <c r="NRC47" s="2058" t="s">
        <v>430</v>
      </c>
      <c r="NRD47" s="2058" t="s">
        <v>430</v>
      </c>
      <c r="NRE47" s="2058" t="s">
        <v>430</v>
      </c>
      <c r="NRF47" s="2058" t="s">
        <v>430</v>
      </c>
      <c r="NRG47" s="2058" t="s">
        <v>430</v>
      </c>
      <c r="NRH47" s="2058" t="s">
        <v>430</v>
      </c>
      <c r="NRI47" s="2058" t="s">
        <v>430</v>
      </c>
      <c r="NRJ47" s="2058" t="s">
        <v>430</v>
      </c>
      <c r="NRK47" s="2058" t="s">
        <v>430</v>
      </c>
      <c r="NRL47" s="2058" t="s">
        <v>430</v>
      </c>
      <c r="NRM47" s="2058" t="s">
        <v>430</v>
      </c>
      <c r="NRN47" s="2058" t="s">
        <v>430</v>
      </c>
      <c r="NRO47" s="2058" t="s">
        <v>430</v>
      </c>
      <c r="NRP47" s="2058" t="s">
        <v>430</v>
      </c>
      <c r="NRQ47" s="2058" t="s">
        <v>430</v>
      </c>
      <c r="NRR47" s="2058" t="s">
        <v>430</v>
      </c>
      <c r="NRS47" s="2058" t="s">
        <v>430</v>
      </c>
      <c r="NRT47" s="2058" t="s">
        <v>430</v>
      </c>
      <c r="NRU47" s="2058" t="s">
        <v>430</v>
      </c>
      <c r="NRV47" s="2058" t="s">
        <v>430</v>
      </c>
      <c r="NRW47" s="2058" t="s">
        <v>430</v>
      </c>
      <c r="NRX47" s="2058" t="s">
        <v>430</v>
      </c>
      <c r="NRY47" s="2058" t="s">
        <v>430</v>
      </c>
      <c r="NRZ47" s="2058" t="s">
        <v>430</v>
      </c>
      <c r="NSA47" s="2058" t="s">
        <v>430</v>
      </c>
      <c r="NSB47" s="2058" t="s">
        <v>430</v>
      </c>
      <c r="NSC47" s="2058" t="s">
        <v>430</v>
      </c>
      <c r="NSD47" s="2058" t="s">
        <v>430</v>
      </c>
      <c r="NSE47" s="2058" t="s">
        <v>430</v>
      </c>
      <c r="NSF47" s="2058" t="s">
        <v>430</v>
      </c>
      <c r="NSG47" s="2058" t="s">
        <v>430</v>
      </c>
      <c r="NSH47" s="2058" t="s">
        <v>430</v>
      </c>
      <c r="NSI47" s="2058" t="s">
        <v>430</v>
      </c>
      <c r="NSJ47" s="2058" t="s">
        <v>430</v>
      </c>
      <c r="NSK47" s="2058" t="s">
        <v>430</v>
      </c>
      <c r="NSL47" s="2058" t="s">
        <v>430</v>
      </c>
      <c r="NSM47" s="2058" t="s">
        <v>430</v>
      </c>
      <c r="NSN47" s="2058" t="s">
        <v>430</v>
      </c>
      <c r="NSO47" s="2058" t="s">
        <v>430</v>
      </c>
      <c r="NSP47" s="2058" t="s">
        <v>430</v>
      </c>
      <c r="NSQ47" s="2058" t="s">
        <v>430</v>
      </c>
      <c r="NSR47" s="2058" t="s">
        <v>430</v>
      </c>
      <c r="NSS47" s="2058" t="s">
        <v>430</v>
      </c>
      <c r="NST47" s="2058" t="s">
        <v>430</v>
      </c>
      <c r="NSU47" s="2058" t="s">
        <v>430</v>
      </c>
      <c r="NSV47" s="2058" t="s">
        <v>430</v>
      </c>
      <c r="NSW47" s="2058" t="s">
        <v>430</v>
      </c>
      <c r="NSX47" s="2058" t="s">
        <v>430</v>
      </c>
      <c r="NSY47" s="2058" t="s">
        <v>430</v>
      </c>
      <c r="NSZ47" s="2058" t="s">
        <v>430</v>
      </c>
      <c r="NTA47" s="2058" t="s">
        <v>430</v>
      </c>
      <c r="NTB47" s="2058" t="s">
        <v>430</v>
      </c>
      <c r="NTC47" s="2058" t="s">
        <v>430</v>
      </c>
      <c r="NTD47" s="2058" t="s">
        <v>430</v>
      </c>
      <c r="NTE47" s="2058" t="s">
        <v>430</v>
      </c>
      <c r="NTF47" s="2058" t="s">
        <v>430</v>
      </c>
      <c r="NTG47" s="2058" t="s">
        <v>430</v>
      </c>
      <c r="NTH47" s="2058" t="s">
        <v>430</v>
      </c>
      <c r="NTI47" s="2058" t="s">
        <v>430</v>
      </c>
      <c r="NTJ47" s="2058" t="s">
        <v>430</v>
      </c>
      <c r="NTK47" s="2058" t="s">
        <v>430</v>
      </c>
      <c r="NTL47" s="2058" t="s">
        <v>430</v>
      </c>
      <c r="NTM47" s="2058" t="s">
        <v>430</v>
      </c>
      <c r="NTN47" s="2058" t="s">
        <v>430</v>
      </c>
      <c r="NTO47" s="2058" t="s">
        <v>430</v>
      </c>
      <c r="NTP47" s="2058" t="s">
        <v>430</v>
      </c>
      <c r="NTQ47" s="2058" t="s">
        <v>430</v>
      </c>
      <c r="NTR47" s="2058" t="s">
        <v>430</v>
      </c>
      <c r="NTS47" s="2058" t="s">
        <v>430</v>
      </c>
      <c r="NTT47" s="2058" t="s">
        <v>430</v>
      </c>
      <c r="NTU47" s="2058" t="s">
        <v>430</v>
      </c>
      <c r="NTV47" s="2058" t="s">
        <v>430</v>
      </c>
      <c r="NTW47" s="2058" t="s">
        <v>430</v>
      </c>
      <c r="NTX47" s="2058" t="s">
        <v>430</v>
      </c>
      <c r="NTY47" s="2058" t="s">
        <v>430</v>
      </c>
      <c r="NTZ47" s="2058" t="s">
        <v>430</v>
      </c>
      <c r="NUA47" s="2058" t="s">
        <v>430</v>
      </c>
      <c r="NUB47" s="2058" t="s">
        <v>430</v>
      </c>
      <c r="NUC47" s="2058" t="s">
        <v>430</v>
      </c>
      <c r="NUD47" s="2058" t="s">
        <v>430</v>
      </c>
      <c r="NUE47" s="2058" t="s">
        <v>430</v>
      </c>
      <c r="NUF47" s="2058" t="s">
        <v>430</v>
      </c>
      <c r="NUG47" s="2058" t="s">
        <v>430</v>
      </c>
      <c r="NUH47" s="2058" t="s">
        <v>430</v>
      </c>
      <c r="NUI47" s="2058" t="s">
        <v>430</v>
      </c>
      <c r="NUJ47" s="2058" t="s">
        <v>430</v>
      </c>
      <c r="NUK47" s="2058" t="s">
        <v>430</v>
      </c>
      <c r="NUL47" s="2058" t="s">
        <v>430</v>
      </c>
      <c r="NUM47" s="2058" t="s">
        <v>430</v>
      </c>
      <c r="NUN47" s="2058" t="s">
        <v>430</v>
      </c>
      <c r="NUO47" s="2058" t="s">
        <v>430</v>
      </c>
      <c r="NUP47" s="2058" t="s">
        <v>430</v>
      </c>
      <c r="NUQ47" s="2058" t="s">
        <v>430</v>
      </c>
      <c r="NUR47" s="2058" t="s">
        <v>430</v>
      </c>
      <c r="NUS47" s="2058" t="s">
        <v>430</v>
      </c>
      <c r="NUT47" s="2058" t="s">
        <v>430</v>
      </c>
      <c r="NUU47" s="2058" t="s">
        <v>430</v>
      </c>
      <c r="NUV47" s="2058" t="s">
        <v>430</v>
      </c>
      <c r="NUW47" s="2058" t="s">
        <v>430</v>
      </c>
      <c r="NUX47" s="2058" t="s">
        <v>430</v>
      </c>
      <c r="NUY47" s="2058" t="s">
        <v>430</v>
      </c>
      <c r="NUZ47" s="2058" t="s">
        <v>430</v>
      </c>
      <c r="NVA47" s="2058" t="s">
        <v>430</v>
      </c>
      <c r="NVB47" s="2058" t="s">
        <v>430</v>
      </c>
      <c r="NVC47" s="2058" t="s">
        <v>430</v>
      </c>
      <c r="NVD47" s="2058" t="s">
        <v>430</v>
      </c>
      <c r="NVE47" s="2058" t="s">
        <v>430</v>
      </c>
      <c r="NVF47" s="2058" t="s">
        <v>430</v>
      </c>
      <c r="NVG47" s="2058" t="s">
        <v>430</v>
      </c>
      <c r="NVH47" s="2058" t="s">
        <v>430</v>
      </c>
      <c r="NVI47" s="2058" t="s">
        <v>430</v>
      </c>
      <c r="NVJ47" s="2058" t="s">
        <v>430</v>
      </c>
      <c r="NVK47" s="2058" t="s">
        <v>430</v>
      </c>
      <c r="NVL47" s="2058" t="s">
        <v>430</v>
      </c>
      <c r="NVM47" s="2058" t="s">
        <v>430</v>
      </c>
      <c r="NVN47" s="2058" t="s">
        <v>430</v>
      </c>
      <c r="NVO47" s="2058" t="s">
        <v>430</v>
      </c>
      <c r="NVP47" s="2058" t="s">
        <v>430</v>
      </c>
      <c r="NVQ47" s="2058" t="s">
        <v>430</v>
      </c>
      <c r="NVR47" s="2058" t="s">
        <v>430</v>
      </c>
      <c r="NVS47" s="2058" t="s">
        <v>430</v>
      </c>
      <c r="NVT47" s="2058" t="s">
        <v>430</v>
      </c>
      <c r="NVU47" s="2058" t="s">
        <v>430</v>
      </c>
      <c r="NVV47" s="2058" t="s">
        <v>430</v>
      </c>
      <c r="NVW47" s="2058" t="s">
        <v>430</v>
      </c>
      <c r="NVX47" s="2058" t="s">
        <v>430</v>
      </c>
      <c r="NVY47" s="2058" t="s">
        <v>430</v>
      </c>
      <c r="NVZ47" s="2058" t="s">
        <v>430</v>
      </c>
      <c r="NWA47" s="2058" t="s">
        <v>430</v>
      </c>
      <c r="NWB47" s="2058" t="s">
        <v>430</v>
      </c>
      <c r="NWC47" s="2058" t="s">
        <v>430</v>
      </c>
      <c r="NWD47" s="2058" t="s">
        <v>430</v>
      </c>
      <c r="NWE47" s="2058" t="s">
        <v>430</v>
      </c>
      <c r="NWF47" s="2058" t="s">
        <v>430</v>
      </c>
      <c r="NWG47" s="2058" t="s">
        <v>430</v>
      </c>
      <c r="NWH47" s="2058" t="s">
        <v>430</v>
      </c>
      <c r="NWI47" s="2058" t="s">
        <v>430</v>
      </c>
      <c r="NWJ47" s="2058" t="s">
        <v>430</v>
      </c>
      <c r="NWK47" s="2058" t="s">
        <v>430</v>
      </c>
      <c r="NWL47" s="2058" t="s">
        <v>430</v>
      </c>
      <c r="NWM47" s="2058" t="s">
        <v>430</v>
      </c>
      <c r="NWN47" s="2058" t="s">
        <v>430</v>
      </c>
      <c r="NWO47" s="2058" t="s">
        <v>430</v>
      </c>
      <c r="NWP47" s="2058" t="s">
        <v>430</v>
      </c>
      <c r="NWQ47" s="2058" t="s">
        <v>430</v>
      </c>
      <c r="NWR47" s="2058" t="s">
        <v>430</v>
      </c>
      <c r="NWS47" s="2058" t="s">
        <v>430</v>
      </c>
      <c r="NWT47" s="2058" t="s">
        <v>430</v>
      </c>
      <c r="NWU47" s="2058" t="s">
        <v>430</v>
      </c>
      <c r="NWV47" s="2058" t="s">
        <v>430</v>
      </c>
      <c r="NWW47" s="2058" t="s">
        <v>430</v>
      </c>
      <c r="NWX47" s="2058" t="s">
        <v>430</v>
      </c>
      <c r="NWY47" s="2058" t="s">
        <v>430</v>
      </c>
      <c r="NWZ47" s="2058" t="s">
        <v>430</v>
      </c>
      <c r="NXA47" s="2058" t="s">
        <v>430</v>
      </c>
      <c r="NXB47" s="2058" t="s">
        <v>430</v>
      </c>
      <c r="NXC47" s="2058" t="s">
        <v>430</v>
      </c>
      <c r="NXD47" s="2058" t="s">
        <v>430</v>
      </c>
      <c r="NXE47" s="2058" t="s">
        <v>430</v>
      </c>
      <c r="NXF47" s="2058" t="s">
        <v>430</v>
      </c>
      <c r="NXG47" s="2058" t="s">
        <v>430</v>
      </c>
      <c r="NXH47" s="2058" t="s">
        <v>430</v>
      </c>
      <c r="NXI47" s="2058" t="s">
        <v>430</v>
      </c>
      <c r="NXJ47" s="2058" t="s">
        <v>430</v>
      </c>
      <c r="NXK47" s="2058" t="s">
        <v>430</v>
      </c>
      <c r="NXL47" s="2058" t="s">
        <v>430</v>
      </c>
      <c r="NXM47" s="2058" t="s">
        <v>430</v>
      </c>
      <c r="NXN47" s="2058" t="s">
        <v>430</v>
      </c>
      <c r="NXO47" s="2058" t="s">
        <v>430</v>
      </c>
      <c r="NXP47" s="2058" t="s">
        <v>430</v>
      </c>
      <c r="NXQ47" s="2058" t="s">
        <v>430</v>
      </c>
      <c r="NXR47" s="2058" t="s">
        <v>430</v>
      </c>
      <c r="NXS47" s="2058" t="s">
        <v>430</v>
      </c>
      <c r="NXT47" s="2058" t="s">
        <v>430</v>
      </c>
      <c r="NXU47" s="2058" t="s">
        <v>430</v>
      </c>
      <c r="NXV47" s="2058" t="s">
        <v>430</v>
      </c>
      <c r="NXW47" s="2058" t="s">
        <v>430</v>
      </c>
      <c r="NXX47" s="2058" t="s">
        <v>430</v>
      </c>
      <c r="NXY47" s="2058" t="s">
        <v>430</v>
      </c>
      <c r="NXZ47" s="2058" t="s">
        <v>430</v>
      </c>
      <c r="NYA47" s="2058" t="s">
        <v>430</v>
      </c>
      <c r="NYB47" s="2058" t="s">
        <v>430</v>
      </c>
      <c r="NYC47" s="2058" t="s">
        <v>430</v>
      </c>
      <c r="NYD47" s="2058" t="s">
        <v>430</v>
      </c>
      <c r="NYE47" s="2058" t="s">
        <v>430</v>
      </c>
      <c r="NYF47" s="2058" t="s">
        <v>430</v>
      </c>
      <c r="NYG47" s="2058" t="s">
        <v>430</v>
      </c>
      <c r="NYH47" s="2058" t="s">
        <v>430</v>
      </c>
      <c r="NYI47" s="2058" t="s">
        <v>430</v>
      </c>
      <c r="NYJ47" s="2058" t="s">
        <v>430</v>
      </c>
      <c r="NYK47" s="2058" t="s">
        <v>430</v>
      </c>
      <c r="NYL47" s="2058" t="s">
        <v>430</v>
      </c>
      <c r="NYM47" s="2058" t="s">
        <v>430</v>
      </c>
      <c r="NYN47" s="2058" t="s">
        <v>430</v>
      </c>
      <c r="NYO47" s="2058" t="s">
        <v>430</v>
      </c>
      <c r="NYP47" s="2058" t="s">
        <v>430</v>
      </c>
      <c r="NYQ47" s="2058" t="s">
        <v>430</v>
      </c>
      <c r="NYR47" s="2058" t="s">
        <v>430</v>
      </c>
      <c r="NYS47" s="2058" t="s">
        <v>430</v>
      </c>
      <c r="NYT47" s="2058" t="s">
        <v>430</v>
      </c>
      <c r="NYU47" s="2058" t="s">
        <v>430</v>
      </c>
      <c r="NYV47" s="2058" t="s">
        <v>430</v>
      </c>
      <c r="NYW47" s="2058" t="s">
        <v>430</v>
      </c>
      <c r="NYX47" s="2058" t="s">
        <v>430</v>
      </c>
      <c r="NYY47" s="2058" t="s">
        <v>430</v>
      </c>
      <c r="NYZ47" s="2058" t="s">
        <v>430</v>
      </c>
      <c r="NZA47" s="2058" t="s">
        <v>430</v>
      </c>
      <c r="NZB47" s="2058" t="s">
        <v>430</v>
      </c>
      <c r="NZC47" s="2058" t="s">
        <v>430</v>
      </c>
      <c r="NZD47" s="2058" t="s">
        <v>430</v>
      </c>
      <c r="NZE47" s="2058" t="s">
        <v>430</v>
      </c>
      <c r="NZF47" s="2058" t="s">
        <v>430</v>
      </c>
      <c r="NZG47" s="2058" t="s">
        <v>430</v>
      </c>
      <c r="NZH47" s="2058" t="s">
        <v>430</v>
      </c>
      <c r="NZI47" s="2058" t="s">
        <v>430</v>
      </c>
      <c r="NZJ47" s="2058" t="s">
        <v>430</v>
      </c>
      <c r="NZK47" s="2058" t="s">
        <v>430</v>
      </c>
      <c r="NZL47" s="2058" t="s">
        <v>430</v>
      </c>
      <c r="NZM47" s="2058" t="s">
        <v>430</v>
      </c>
      <c r="NZN47" s="2058" t="s">
        <v>430</v>
      </c>
      <c r="NZO47" s="2058" t="s">
        <v>430</v>
      </c>
      <c r="NZP47" s="2058" t="s">
        <v>430</v>
      </c>
      <c r="NZQ47" s="2058" t="s">
        <v>430</v>
      </c>
      <c r="NZR47" s="2058" t="s">
        <v>430</v>
      </c>
      <c r="NZS47" s="2058" t="s">
        <v>430</v>
      </c>
      <c r="NZT47" s="2058" t="s">
        <v>430</v>
      </c>
      <c r="NZU47" s="2058" t="s">
        <v>430</v>
      </c>
      <c r="NZV47" s="2058" t="s">
        <v>430</v>
      </c>
      <c r="NZW47" s="2058" t="s">
        <v>430</v>
      </c>
      <c r="NZX47" s="2058" t="s">
        <v>430</v>
      </c>
      <c r="NZY47" s="2058" t="s">
        <v>430</v>
      </c>
      <c r="NZZ47" s="2058" t="s">
        <v>430</v>
      </c>
      <c r="OAA47" s="2058" t="s">
        <v>430</v>
      </c>
      <c r="OAB47" s="2058" t="s">
        <v>430</v>
      </c>
      <c r="OAC47" s="2058" t="s">
        <v>430</v>
      </c>
      <c r="OAD47" s="2058" t="s">
        <v>430</v>
      </c>
      <c r="OAE47" s="2058" t="s">
        <v>430</v>
      </c>
      <c r="OAF47" s="2058" t="s">
        <v>430</v>
      </c>
      <c r="OAG47" s="2058" t="s">
        <v>430</v>
      </c>
      <c r="OAH47" s="2058" t="s">
        <v>430</v>
      </c>
      <c r="OAI47" s="2058" t="s">
        <v>430</v>
      </c>
      <c r="OAJ47" s="2058" t="s">
        <v>430</v>
      </c>
      <c r="OAK47" s="2058" t="s">
        <v>430</v>
      </c>
      <c r="OAL47" s="2058" t="s">
        <v>430</v>
      </c>
      <c r="OAM47" s="2058" t="s">
        <v>430</v>
      </c>
      <c r="OAN47" s="2058" t="s">
        <v>430</v>
      </c>
      <c r="OAO47" s="2058" t="s">
        <v>430</v>
      </c>
      <c r="OAP47" s="2058" t="s">
        <v>430</v>
      </c>
      <c r="OAQ47" s="2058" t="s">
        <v>430</v>
      </c>
      <c r="OAR47" s="2058" t="s">
        <v>430</v>
      </c>
      <c r="OAS47" s="2058" t="s">
        <v>430</v>
      </c>
      <c r="OAT47" s="2058" t="s">
        <v>430</v>
      </c>
      <c r="OAU47" s="2058" t="s">
        <v>430</v>
      </c>
      <c r="OAV47" s="2058" t="s">
        <v>430</v>
      </c>
      <c r="OAW47" s="2058" t="s">
        <v>430</v>
      </c>
      <c r="OAX47" s="2058" t="s">
        <v>430</v>
      </c>
      <c r="OAY47" s="2058" t="s">
        <v>430</v>
      </c>
      <c r="OAZ47" s="2058" t="s">
        <v>430</v>
      </c>
      <c r="OBA47" s="2058" t="s">
        <v>430</v>
      </c>
      <c r="OBB47" s="2058" t="s">
        <v>430</v>
      </c>
      <c r="OBC47" s="2058" t="s">
        <v>430</v>
      </c>
      <c r="OBD47" s="2058" t="s">
        <v>430</v>
      </c>
      <c r="OBE47" s="2058" t="s">
        <v>430</v>
      </c>
      <c r="OBF47" s="2058" t="s">
        <v>430</v>
      </c>
      <c r="OBG47" s="2058" t="s">
        <v>430</v>
      </c>
      <c r="OBH47" s="2058" t="s">
        <v>430</v>
      </c>
      <c r="OBI47" s="2058" t="s">
        <v>430</v>
      </c>
      <c r="OBJ47" s="2058" t="s">
        <v>430</v>
      </c>
      <c r="OBK47" s="2058" t="s">
        <v>430</v>
      </c>
      <c r="OBL47" s="2058" t="s">
        <v>430</v>
      </c>
      <c r="OBM47" s="2058" t="s">
        <v>430</v>
      </c>
      <c r="OBN47" s="2058" t="s">
        <v>430</v>
      </c>
      <c r="OBO47" s="2058" t="s">
        <v>430</v>
      </c>
      <c r="OBP47" s="2058" t="s">
        <v>430</v>
      </c>
      <c r="OBQ47" s="2058" t="s">
        <v>430</v>
      </c>
      <c r="OBR47" s="2058" t="s">
        <v>430</v>
      </c>
      <c r="OBS47" s="2058" t="s">
        <v>430</v>
      </c>
      <c r="OBT47" s="2058" t="s">
        <v>430</v>
      </c>
      <c r="OBU47" s="2058" t="s">
        <v>430</v>
      </c>
      <c r="OBV47" s="2058" t="s">
        <v>430</v>
      </c>
      <c r="OBW47" s="2058" t="s">
        <v>430</v>
      </c>
      <c r="OBX47" s="2058" t="s">
        <v>430</v>
      </c>
      <c r="OBY47" s="2058" t="s">
        <v>430</v>
      </c>
      <c r="OBZ47" s="2058" t="s">
        <v>430</v>
      </c>
      <c r="OCA47" s="2058" t="s">
        <v>430</v>
      </c>
      <c r="OCB47" s="2058" t="s">
        <v>430</v>
      </c>
      <c r="OCC47" s="2058" t="s">
        <v>430</v>
      </c>
      <c r="OCD47" s="2058" t="s">
        <v>430</v>
      </c>
      <c r="OCE47" s="2058" t="s">
        <v>430</v>
      </c>
      <c r="OCF47" s="2058" t="s">
        <v>430</v>
      </c>
      <c r="OCG47" s="2058" t="s">
        <v>430</v>
      </c>
      <c r="OCH47" s="2058" t="s">
        <v>430</v>
      </c>
      <c r="OCI47" s="2058" t="s">
        <v>430</v>
      </c>
      <c r="OCJ47" s="2058" t="s">
        <v>430</v>
      </c>
      <c r="OCK47" s="2058" t="s">
        <v>430</v>
      </c>
      <c r="OCL47" s="2058" t="s">
        <v>430</v>
      </c>
      <c r="OCM47" s="2058" t="s">
        <v>430</v>
      </c>
      <c r="OCN47" s="2058" t="s">
        <v>430</v>
      </c>
      <c r="OCO47" s="2058" t="s">
        <v>430</v>
      </c>
      <c r="OCP47" s="2058" t="s">
        <v>430</v>
      </c>
      <c r="OCQ47" s="2058" t="s">
        <v>430</v>
      </c>
      <c r="OCR47" s="2058" t="s">
        <v>430</v>
      </c>
      <c r="OCS47" s="2058" t="s">
        <v>430</v>
      </c>
      <c r="OCT47" s="2058" t="s">
        <v>430</v>
      </c>
      <c r="OCU47" s="2058" t="s">
        <v>430</v>
      </c>
      <c r="OCV47" s="2058" t="s">
        <v>430</v>
      </c>
      <c r="OCW47" s="2058" t="s">
        <v>430</v>
      </c>
      <c r="OCX47" s="2058" t="s">
        <v>430</v>
      </c>
      <c r="OCY47" s="2058" t="s">
        <v>430</v>
      </c>
      <c r="OCZ47" s="2058" t="s">
        <v>430</v>
      </c>
      <c r="ODA47" s="2058" t="s">
        <v>430</v>
      </c>
      <c r="ODB47" s="2058" t="s">
        <v>430</v>
      </c>
      <c r="ODC47" s="2058" t="s">
        <v>430</v>
      </c>
      <c r="ODD47" s="2058" t="s">
        <v>430</v>
      </c>
      <c r="ODE47" s="2058" t="s">
        <v>430</v>
      </c>
      <c r="ODF47" s="2058" t="s">
        <v>430</v>
      </c>
      <c r="ODG47" s="2058" t="s">
        <v>430</v>
      </c>
      <c r="ODH47" s="2058" t="s">
        <v>430</v>
      </c>
      <c r="ODI47" s="2058" t="s">
        <v>430</v>
      </c>
      <c r="ODJ47" s="2058" t="s">
        <v>430</v>
      </c>
      <c r="ODK47" s="2058" t="s">
        <v>430</v>
      </c>
      <c r="ODL47" s="2058" t="s">
        <v>430</v>
      </c>
      <c r="ODM47" s="2058" t="s">
        <v>430</v>
      </c>
      <c r="ODN47" s="2058" t="s">
        <v>430</v>
      </c>
      <c r="ODO47" s="2058" t="s">
        <v>430</v>
      </c>
      <c r="ODP47" s="2058" t="s">
        <v>430</v>
      </c>
      <c r="ODQ47" s="2058" t="s">
        <v>430</v>
      </c>
      <c r="ODR47" s="2058" t="s">
        <v>430</v>
      </c>
      <c r="ODS47" s="2058" t="s">
        <v>430</v>
      </c>
      <c r="ODT47" s="2058" t="s">
        <v>430</v>
      </c>
      <c r="ODU47" s="2058" t="s">
        <v>430</v>
      </c>
      <c r="ODV47" s="2058" t="s">
        <v>430</v>
      </c>
      <c r="ODW47" s="2058" t="s">
        <v>430</v>
      </c>
      <c r="ODX47" s="2058" t="s">
        <v>430</v>
      </c>
      <c r="ODY47" s="2058" t="s">
        <v>430</v>
      </c>
      <c r="ODZ47" s="2058" t="s">
        <v>430</v>
      </c>
      <c r="OEA47" s="2058" t="s">
        <v>430</v>
      </c>
      <c r="OEB47" s="2058" t="s">
        <v>430</v>
      </c>
      <c r="OEC47" s="2058" t="s">
        <v>430</v>
      </c>
      <c r="OED47" s="2058" t="s">
        <v>430</v>
      </c>
      <c r="OEE47" s="2058" t="s">
        <v>430</v>
      </c>
      <c r="OEF47" s="2058" t="s">
        <v>430</v>
      </c>
      <c r="OEG47" s="2058" t="s">
        <v>430</v>
      </c>
      <c r="OEH47" s="2058" t="s">
        <v>430</v>
      </c>
      <c r="OEI47" s="2058" t="s">
        <v>430</v>
      </c>
      <c r="OEJ47" s="2058" t="s">
        <v>430</v>
      </c>
      <c r="OEK47" s="2058" t="s">
        <v>430</v>
      </c>
      <c r="OEL47" s="2058" t="s">
        <v>430</v>
      </c>
      <c r="OEM47" s="2058" t="s">
        <v>430</v>
      </c>
      <c r="OEN47" s="2058" t="s">
        <v>430</v>
      </c>
      <c r="OEO47" s="2058" t="s">
        <v>430</v>
      </c>
      <c r="OEP47" s="2058" t="s">
        <v>430</v>
      </c>
      <c r="OEQ47" s="2058" t="s">
        <v>430</v>
      </c>
      <c r="OER47" s="2058" t="s">
        <v>430</v>
      </c>
      <c r="OES47" s="2058" t="s">
        <v>430</v>
      </c>
      <c r="OET47" s="2058" t="s">
        <v>430</v>
      </c>
      <c r="OEU47" s="2058" t="s">
        <v>430</v>
      </c>
      <c r="OEV47" s="2058" t="s">
        <v>430</v>
      </c>
      <c r="OEW47" s="2058" t="s">
        <v>430</v>
      </c>
      <c r="OEX47" s="2058" t="s">
        <v>430</v>
      </c>
      <c r="OEY47" s="2058" t="s">
        <v>430</v>
      </c>
      <c r="OEZ47" s="2058" t="s">
        <v>430</v>
      </c>
      <c r="OFA47" s="2058" t="s">
        <v>430</v>
      </c>
      <c r="OFB47" s="2058" t="s">
        <v>430</v>
      </c>
      <c r="OFC47" s="2058" t="s">
        <v>430</v>
      </c>
      <c r="OFD47" s="2058" t="s">
        <v>430</v>
      </c>
      <c r="OFE47" s="2058" t="s">
        <v>430</v>
      </c>
      <c r="OFF47" s="2058" t="s">
        <v>430</v>
      </c>
      <c r="OFG47" s="2058" t="s">
        <v>430</v>
      </c>
      <c r="OFH47" s="2058" t="s">
        <v>430</v>
      </c>
      <c r="OFI47" s="2058" t="s">
        <v>430</v>
      </c>
      <c r="OFJ47" s="2058" t="s">
        <v>430</v>
      </c>
      <c r="OFK47" s="2058" t="s">
        <v>430</v>
      </c>
      <c r="OFL47" s="2058" t="s">
        <v>430</v>
      </c>
      <c r="OFM47" s="2058" t="s">
        <v>430</v>
      </c>
      <c r="OFN47" s="2058" t="s">
        <v>430</v>
      </c>
      <c r="OFO47" s="2058" t="s">
        <v>430</v>
      </c>
      <c r="OFP47" s="2058" t="s">
        <v>430</v>
      </c>
      <c r="OFQ47" s="2058" t="s">
        <v>430</v>
      </c>
      <c r="OFR47" s="2058" t="s">
        <v>430</v>
      </c>
      <c r="OFS47" s="2058" t="s">
        <v>430</v>
      </c>
      <c r="OFT47" s="2058" t="s">
        <v>430</v>
      </c>
      <c r="OFU47" s="2058" t="s">
        <v>430</v>
      </c>
      <c r="OFV47" s="2058" t="s">
        <v>430</v>
      </c>
      <c r="OFW47" s="2058" t="s">
        <v>430</v>
      </c>
      <c r="OFX47" s="2058" t="s">
        <v>430</v>
      </c>
      <c r="OFY47" s="2058" t="s">
        <v>430</v>
      </c>
      <c r="OFZ47" s="2058" t="s">
        <v>430</v>
      </c>
      <c r="OGA47" s="2058" t="s">
        <v>430</v>
      </c>
      <c r="OGB47" s="2058" t="s">
        <v>430</v>
      </c>
      <c r="OGC47" s="2058" t="s">
        <v>430</v>
      </c>
      <c r="OGD47" s="2058" t="s">
        <v>430</v>
      </c>
      <c r="OGE47" s="2058" t="s">
        <v>430</v>
      </c>
      <c r="OGF47" s="2058" t="s">
        <v>430</v>
      </c>
      <c r="OGG47" s="2058" t="s">
        <v>430</v>
      </c>
      <c r="OGH47" s="2058" t="s">
        <v>430</v>
      </c>
      <c r="OGI47" s="2058" t="s">
        <v>430</v>
      </c>
      <c r="OGJ47" s="2058" t="s">
        <v>430</v>
      </c>
      <c r="OGK47" s="2058" t="s">
        <v>430</v>
      </c>
      <c r="OGL47" s="2058" t="s">
        <v>430</v>
      </c>
      <c r="OGM47" s="2058" t="s">
        <v>430</v>
      </c>
      <c r="OGN47" s="2058" t="s">
        <v>430</v>
      </c>
      <c r="OGO47" s="2058" t="s">
        <v>430</v>
      </c>
      <c r="OGP47" s="2058" t="s">
        <v>430</v>
      </c>
      <c r="OGQ47" s="2058" t="s">
        <v>430</v>
      </c>
      <c r="OGR47" s="2058" t="s">
        <v>430</v>
      </c>
      <c r="OGS47" s="2058" t="s">
        <v>430</v>
      </c>
      <c r="OGT47" s="2058" t="s">
        <v>430</v>
      </c>
      <c r="OGU47" s="2058" t="s">
        <v>430</v>
      </c>
      <c r="OGV47" s="2058" t="s">
        <v>430</v>
      </c>
      <c r="OGW47" s="2058" t="s">
        <v>430</v>
      </c>
      <c r="OGX47" s="2058" t="s">
        <v>430</v>
      </c>
      <c r="OGY47" s="2058" t="s">
        <v>430</v>
      </c>
      <c r="OGZ47" s="2058" t="s">
        <v>430</v>
      </c>
      <c r="OHA47" s="2058" t="s">
        <v>430</v>
      </c>
      <c r="OHB47" s="2058" t="s">
        <v>430</v>
      </c>
      <c r="OHC47" s="2058" t="s">
        <v>430</v>
      </c>
      <c r="OHD47" s="2058" t="s">
        <v>430</v>
      </c>
      <c r="OHE47" s="2058" t="s">
        <v>430</v>
      </c>
      <c r="OHF47" s="2058" t="s">
        <v>430</v>
      </c>
      <c r="OHG47" s="2058" t="s">
        <v>430</v>
      </c>
      <c r="OHH47" s="2058" t="s">
        <v>430</v>
      </c>
      <c r="OHI47" s="2058" t="s">
        <v>430</v>
      </c>
      <c r="OHJ47" s="2058" t="s">
        <v>430</v>
      </c>
      <c r="OHK47" s="2058" t="s">
        <v>430</v>
      </c>
      <c r="OHL47" s="2058" t="s">
        <v>430</v>
      </c>
      <c r="OHM47" s="2058" t="s">
        <v>430</v>
      </c>
      <c r="OHN47" s="2058" t="s">
        <v>430</v>
      </c>
      <c r="OHO47" s="2058" t="s">
        <v>430</v>
      </c>
      <c r="OHP47" s="2058" t="s">
        <v>430</v>
      </c>
      <c r="OHQ47" s="2058" t="s">
        <v>430</v>
      </c>
      <c r="OHR47" s="2058" t="s">
        <v>430</v>
      </c>
      <c r="OHS47" s="2058" t="s">
        <v>430</v>
      </c>
      <c r="OHT47" s="2058" t="s">
        <v>430</v>
      </c>
      <c r="OHU47" s="2058" t="s">
        <v>430</v>
      </c>
      <c r="OHV47" s="2058" t="s">
        <v>430</v>
      </c>
      <c r="OHW47" s="2058" t="s">
        <v>430</v>
      </c>
      <c r="OHX47" s="2058" t="s">
        <v>430</v>
      </c>
      <c r="OHY47" s="2058" t="s">
        <v>430</v>
      </c>
      <c r="OHZ47" s="2058" t="s">
        <v>430</v>
      </c>
      <c r="OIA47" s="2058" t="s">
        <v>430</v>
      </c>
      <c r="OIB47" s="2058" t="s">
        <v>430</v>
      </c>
      <c r="OIC47" s="2058" t="s">
        <v>430</v>
      </c>
      <c r="OID47" s="2058" t="s">
        <v>430</v>
      </c>
      <c r="OIE47" s="2058" t="s">
        <v>430</v>
      </c>
      <c r="OIF47" s="2058" t="s">
        <v>430</v>
      </c>
      <c r="OIG47" s="2058" t="s">
        <v>430</v>
      </c>
      <c r="OIH47" s="2058" t="s">
        <v>430</v>
      </c>
      <c r="OII47" s="2058" t="s">
        <v>430</v>
      </c>
      <c r="OIJ47" s="2058" t="s">
        <v>430</v>
      </c>
      <c r="OIK47" s="2058" t="s">
        <v>430</v>
      </c>
      <c r="OIL47" s="2058" t="s">
        <v>430</v>
      </c>
      <c r="OIM47" s="2058" t="s">
        <v>430</v>
      </c>
      <c r="OIN47" s="2058" t="s">
        <v>430</v>
      </c>
      <c r="OIO47" s="2058" t="s">
        <v>430</v>
      </c>
      <c r="OIP47" s="2058" t="s">
        <v>430</v>
      </c>
      <c r="OIQ47" s="2058" t="s">
        <v>430</v>
      </c>
      <c r="OIR47" s="2058" t="s">
        <v>430</v>
      </c>
      <c r="OIS47" s="2058" t="s">
        <v>430</v>
      </c>
      <c r="OIT47" s="2058" t="s">
        <v>430</v>
      </c>
      <c r="OIU47" s="2058" t="s">
        <v>430</v>
      </c>
      <c r="OIV47" s="2058" t="s">
        <v>430</v>
      </c>
      <c r="OIW47" s="2058" t="s">
        <v>430</v>
      </c>
      <c r="OIX47" s="2058" t="s">
        <v>430</v>
      </c>
      <c r="OIY47" s="2058" t="s">
        <v>430</v>
      </c>
      <c r="OIZ47" s="2058" t="s">
        <v>430</v>
      </c>
      <c r="OJA47" s="2058" t="s">
        <v>430</v>
      </c>
      <c r="OJB47" s="2058" t="s">
        <v>430</v>
      </c>
      <c r="OJC47" s="2058" t="s">
        <v>430</v>
      </c>
      <c r="OJD47" s="2058" t="s">
        <v>430</v>
      </c>
      <c r="OJE47" s="2058" t="s">
        <v>430</v>
      </c>
      <c r="OJF47" s="2058" t="s">
        <v>430</v>
      </c>
      <c r="OJG47" s="2058" t="s">
        <v>430</v>
      </c>
      <c r="OJH47" s="2058" t="s">
        <v>430</v>
      </c>
      <c r="OJI47" s="2058" t="s">
        <v>430</v>
      </c>
      <c r="OJJ47" s="2058" t="s">
        <v>430</v>
      </c>
      <c r="OJK47" s="2058" t="s">
        <v>430</v>
      </c>
      <c r="OJL47" s="2058" t="s">
        <v>430</v>
      </c>
      <c r="OJM47" s="2058" t="s">
        <v>430</v>
      </c>
      <c r="OJN47" s="2058" t="s">
        <v>430</v>
      </c>
      <c r="OJO47" s="2058" t="s">
        <v>430</v>
      </c>
      <c r="OJP47" s="2058" t="s">
        <v>430</v>
      </c>
      <c r="OJQ47" s="2058" t="s">
        <v>430</v>
      </c>
      <c r="OJR47" s="2058" t="s">
        <v>430</v>
      </c>
      <c r="OJS47" s="2058" t="s">
        <v>430</v>
      </c>
      <c r="OJT47" s="2058" t="s">
        <v>430</v>
      </c>
      <c r="OJU47" s="2058" t="s">
        <v>430</v>
      </c>
      <c r="OJV47" s="2058" t="s">
        <v>430</v>
      </c>
      <c r="OJW47" s="2058" t="s">
        <v>430</v>
      </c>
      <c r="OJX47" s="2058" t="s">
        <v>430</v>
      </c>
      <c r="OJY47" s="2058" t="s">
        <v>430</v>
      </c>
      <c r="OJZ47" s="2058" t="s">
        <v>430</v>
      </c>
      <c r="OKA47" s="2058" t="s">
        <v>430</v>
      </c>
      <c r="OKB47" s="2058" t="s">
        <v>430</v>
      </c>
      <c r="OKC47" s="2058" t="s">
        <v>430</v>
      </c>
      <c r="OKD47" s="2058" t="s">
        <v>430</v>
      </c>
      <c r="OKE47" s="2058" t="s">
        <v>430</v>
      </c>
      <c r="OKF47" s="2058" t="s">
        <v>430</v>
      </c>
      <c r="OKG47" s="2058" t="s">
        <v>430</v>
      </c>
      <c r="OKH47" s="2058" t="s">
        <v>430</v>
      </c>
      <c r="OKI47" s="2058" t="s">
        <v>430</v>
      </c>
      <c r="OKJ47" s="2058" t="s">
        <v>430</v>
      </c>
      <c r="OKK47" s="2058" t="s">
        <v>430</v>
      </c>
      <c r="OKL47" s="2058" t="s">
        <v>430</v>
      </c>
      <c r="OKM47" s="2058" t="s">
        <v>430</v>
      </c>
      <c r="OKN47" s="2058" t="s">
        <v>430</v>
      </c>
      <c r="OKO47" s="2058" t="s">
        <v>430</v>
      </c>
      <c r="OKP47" s="2058" t="s">
        <v>430</v>
      </c>
      <c r="OKQ47" s="2058" t="s">
        <v>430</v>
      </c>
      <c r="OKR47" s="2058" t="s">
        <v>430</v>
      </c>
      <c r="OKS47" s="2058" t="s">
        <v>430</v>
      </c>
      <c r="OKT47" s="2058" t="s">
        <v>430</v>
      </c>
      <c r="OKU47" s="2058" t="s">
        <v>430</v>
      </c>
      <c r="OKV47" s="2058" t="s">
        <v>430</v>
      </c>
      <c r="OKW47" s="2058" t="s">
        <v>430</v>
      </c>
      <c r="OKX47" s="2058" t="s">
        <v>430</v>
      </c>
      <c r="OKY47" s="2058" t="s">
        <v>430</v>
      </c>
      <c r="OKZ47" s="2058" t="s">
        <v>430</v>
      </c>
      <c r="OLA47" s="2058" t="s">
        <v>430</v>
      </c>
      <c r="OLB47" s="2058" t="s">
        <v>430</v>
      </c>
      <c r="OLC47" s="2058" t="s">
        <v>430</v>
      </c>
      <c r="OLD47" s="2058" t="s">
        <v>430</v>
      </c>
      <c r="OLE47" s="2058" t="s">
        <v>430</v>
      </c>
      <c r="OLF47" s="2058" t="s">
        <v>430</v>
      </c>
      <c r="OLG47" s="2058" t="s">
        <v>430</v>
      </c>
      <c r="OLH47" s="2058" t="s">
        <v>430</v>
      </c>
      <c r="OLI47" s="2058" t="s">
        <v>430</v>
      </c>
      <c r="OLJ47" s="2058" t="s">
        <v>430</v>
      </c>
      <c r="OLK47" s="2058" t="s">
        <v>430</v>
      </c>
      <c r="OLL47" s="2058" t="s">
        <v>430</v>
      </c>
      <c r="OLM47" s="2058" t="s">
        <v>430</v>
      </c>
      <c r="OLN47" s="2058" t="s">
        <v>430</v>
      </c>
      <c r="OLO47" s="2058" t="s">
        <v>430</v>
      </c>
      <c r="OLP47" s="2058" t="s">
        <v>430</v>
      </c>
      <c r="OLQ47" s="2058" t="s">
        <v>430</v>
      </c>
      <c r="OLR47" s="2058" t="s">
        <v>430</v>
      </c>
      <c r="OLS47" s="2058" t="s">
        <v>430</v>
      </c>
      <c r="OLT47" s="2058" t="s">
        <v>430</v>
      </c>
      <c r="OLU47" s="2058" t="s">
        <v>430</v>
      </c>
      <c r="OLV47" s="2058" t="s">
        <v>430</v>
      </c>
      <c r="OLW47" s="2058" t="s">
        <v>430</v>
      </c>
      <c r="OLX47" s="2058" t="s">
        <v>430</v>
      </c>
      <c r="OLY47" s="2058" t="s">
        <v>430</v>
      </c>
      <c r="OLZ47" s="2058" t="s">
        <v>430</v>
      </c>
      <c r="OMA47" s="2058" t="s">
        <v>430</v>
      </c>
      <c r="OMB47" s="2058" t="s">
        <v>430</v>
      </c>
      <c r="OMC47" s="2058" t="s">
        <v>430</v>
      </c>
      <c r="OMD47" s="2058" t="s">
        <v>430</v>
      </c>
      <c r="OME47" s="2058" t="s">
        <v>430</v>
      </c>
      <c r="OMF47" s="2058" t="s">
        <v>430</v>
      </c>
      <c r="OMG47" s="2058" t="s">
        <v>430</v>
      </c>
      <c r="OMH47" s="2058" t="s">
        <v>430</v>
      </c>
      <c r="OMI47" s="2058" t="s">
        <v>430</v>
      </c>
      <c r="OMJ47" s="2058" t="s">
        <v>430</v>
      </c>
      <c r="OMK47" s="2058" t="s">
        <v>430</v>
      </c>
      <c r="OML47" s="2058" t="s">
        <v>430</v>
      </c>
      <c r="OMM47" s="2058" t="s">
        <v>430</v>
      </c>
      <c r="OMN47" s="2058" t="s">
        <v>430</v>
      </c>
      <c r="OMO47" s="2058" t="s">
        <v>430</v>
      </c>
      <c r="OMP47" s="2058" t="s">
        <v>430</v>
      </c>
      <c r="OMQ47" s="2058" t="s">
        <v>430</v>
      </c>
      <c r="OMR47" s="2058" t="s">
        <v>430</v>
      </c>
      <c r="OMS47" s="2058" t="s">
        <v>430</v>
      </c>
      <c r="OMT47" s="2058" t="s">
        <v>430</v>
      </c>
      <c r="OMU47" s="2058" t="s">
        <v>430</v>
      </c>
      <c r="OMV47" s="2058" t="s">
        <v>430</v>
      </c>
      <c r="OMW47" s="2058" t="s">
        <v>430</v>
      </c>
      <c r="OMX47" s="2058" t="s">
        <v>430</v>
      </c>
      <c r="OMY47" s="2058" t="s">
        <v>430</v>
      </c>
      <c r="OMZ47" s="2058" t="s">
        <v>430</v>
      </c>
      <c r="ONA47" s="2058" t="s">
        <v>430</v>
      </c>
      <c r="ONB47" s="2058" t="s">
        <v>430</v>
      </c>
      <c r="ONC47" s="2058" t="s">
        <v>430</v>
      </c>
      <c r="OND47" s="2058" t="s">
        <v>430</v>
      </c>
      <c r="ONE47" s="2058" t="s">
        <v>430</v>
      </c>
      <c r="ONF47" s="2058" t="s">
        <v>430</v>
      </c>
      <c r="ONG47" s="2058" t="s">
        <v>430</v>
      </c>
      <c r="ONH47" s="2058" t="s">
        <v>430</v>
      </c>
      <c r="ONI47" s="2058" t="s">
        <v>430</v>
      </c>
      <c r="ONJ47" s="2058" t="s">
        <v>430</v>
      </c>
      <c r="ONK47" s="2058" t="s">
        <v>430</v>
      </c>
      <c r="ONL47" s="2058" t="s">
        <v>430</v>
      </c>
      <c r="ONM47" s="2058" t="s">
        <v>430</v>
      </c>
      <c r="ONN47" s="2058" t="s">
        <v>430</v>
      </c>
      <c r="ONO47" s="2058" t="s">
        <v>430</v>
      </c>
      <c r="ONP47" s="2058" t="s">
        <v>430</v>
      </c>
      <c r="ONQ47" s="2058" t="s">
        <v>430</v>
      </c>
      <c r="ONR47" s="2058" t="s">
        <v>430</v>
      </c>
      <c r="ONS47" s="2058" t="s">
        <v>430</v>
      </c>
      <c r="ONT47" s="2058" t="s">
        <v>430</v>
      </c>
      <c r="ONU47" s="2058" t="s">
        <v>430</v>
      </c>
      <c r="ONV47" s="2058" t="s">
        <v>430</v>
      </c>
      <c r="ONW47" s="2058" t="s">
        <v>430</v>
      </c>
      <c r="ONX47" s="2058" t="s">
        <v>430</v>
      </c>
      <c r="ONY47" s="2058" t="s">
        <v>430</v>
      </c>
      <c r="ONZ47" s="2058" t="s">
        <v>430</v>
      </c>
      <c r="OOA47" s="2058" t="s">
        <v>430</v>
      </c>
      <c r="OOB47" s="2058" t="s">
        <v>430</v>
      </c>
      <c r="OOC47" s="2058" t="s">
        <v>430</v>
      </c>
      <c r="OOD47" s="2058" t="s">
        <v>430</v>
      </c>
      <c r="OOE47" s="2058" t="s">
        <v>430</v>
      </c>
      <c r="OOF47" s="2058" t="s">
        <v>430</v>
      </c>
      <c r="OOG47" s="2058" t="s">
        <v>430</v>
      </c>
      <c r="OOH47" s="2058" t="s">
        <v>430</v>
      </c>
      <c r="OOI47" s="2058" t="s">
        <v>430</v>
      </c>
      <c r="OOJ47" s="2058" t="s">
        <v>430</v>
      </c>
      <c r="OOK47" s="2058" t="s">
        <v>430</v>
      </c>
      <c r="OOL47" s="2058" t="s">
        <v>430</v>
      </c>
      <c r="OOM47" s="2058" t="s">
        <v>430</v>
      </c>
      <c r="OON47" s="2058" t="s">
        <v>430</v>
      </c>
      <c r="OOO47" s="2058" t="s">
        <v>430</v>
      </c>
      <c r="OOP47" s="2058" t="s">
        <v>430</v>
      </c>
      <c r="OOQ47" s="2058" t="s">
        <v>430</v>
      </c>
      <c r="OOR47" s="2058" t="s">
        <v>430</v>
      </c>
      <c r="OOS47" s="2058" t="s">
        <v>430</v>
      </c>
      <c r="OOT47" s="2058" t="s">
        <v>430</v>
      </c>
      <c r="OOU47" s="2058" t="s">
        <v>430</v>
      </c>
      <c r="OOV47" s="2058" t="s">
        <v>430</v>
      </c>
      <c r="OOW47" s="2058" t="s">
        <v>430</v>
      </c>
      <c r="OOX47" s="2058" t="s">
        <v>430</v>
      </c>
      <c r="OOY47" s="2058" t="s">
        <v>430</v>
      </c>
      <c r="OOZ47" s="2058" t="s">
        <v>430</v>
      </c>
      <c r="OPA47" s="2058" t="s">
        <v>430</v>
      </c>
      <c r="OPB47" s="2058" t="s">
        <v>430</v>
      </c>
      <c r="OPC47" s="2058" t="s">
        <v>430</v>
      </c>
      <c r="OPD47" s="2058" t="s">
        <v>430</v>
      </c>
      <c r="OPE47" s="2058" t="s">
        <v>430</v>
      </c>
      <c r="OPF47" s="2058" t="s">
        <v>430</v>
      </c>
      <c r="OPG47" s="2058" t="s">
        <v>430</v>
      </c>
      <c r="OPH47" s="2058" t="s">
        <v>430</v>
      </c>
      <c r="OPI47" s="2058" t="s">
        <v>430</v>
      </c>
      <c r="OPJ47" s="2058" t="s">
        <v>430</v>
      </c>
      <c r="OPK47" s="2058" t="s">
        <v>430</v>
      </c>
      <c r="OPL47" s="2058" t="s">
        <v>430</v>
      </c>
      <c r="OPM47" s="2058" t="s">
        <v>430</v>
      </c>
      <c r="OPN47" s="2058" t="s">
        <v>430</v>
      </c>
      <c r="OPO47" s="2058" t="s">
        <v>430</v>
      </c>
      <c r="OPP47" s="2058" t="s">
        <v>430</v>
      </c>
      <c r="OPQ47" s="2058" t="s">
        <v>430</v>
      </c>
      <c r="OPR47" s="2058" t="s">
        <v>430</v>
      </c>
      <c r="OPS47" s="2058" t="s">
        <v>430</v>
      </c>
      <c r="OPT47" s="2058" t="s">
        <v>430</v>
      </c>
      <c r="OPU47" s="2058" t="s">
        <v>430</v>
      </c>
      <c r="OPV47" s="2058" t="s">
        <v>430</v>
      </c>
      <c r="OPW47" s="2058" t="s">
        <v>430</v>
      </c>
      <c r="OPX47" s="2058" t="s">
        <v>430</v>
      </c>
      <c r="OPY47" s="2058" t="s">
        <v>430</v>
      </c>
      <c r="OPZ47" s="2058" t="s">
        <v>430</v>
      </c>
      <c r="OQA47" s="2058" t="s">
        <v>430</v>
      </c>
      <c r="OQB47" s="2058" t="s">
        <v>430</v>
      </c>
      <c r="OQC47" s="2058" t="s">
        <v>430</v>
      </c>
      <c r="OQD47" s="2058" t="s">
        <v>430</v>
      </c>
      <c r="OQE47" s="2058" t="s">
        <v>430</v>
      </c>
      <c r="OQF47" s="2058" t="s">
        <v>430</v>
      </c>
      <c r="OQG47" s="2058" t="s">
        <v>430</v>
      </c>
      <c r="OQH47" s="2058" t="s">
        <v>430</v>
      </c>
      <c r="OQI47" s="2058" t="s">
        <v>430</v>
      </c>
      <c r="OQJ47" s="2058" t="s">
        <v>430</v>
      </c>
      <c r="OQK47" s="2058" t="s">
        <v>430</v>
      </c>
      <c r="OQL47" s="2058" t="s">
        <v>430</v>
      </c>
      <c r="OQM47" s="2058" t="s">
        <v>430</v>
      </c>
      <c r="OQN47" s="2058" t="s">
        <v>430</v>
      </c>
      <c r="OQO47" s="2058" t="s">
        <v>430</v>
      </c>
      <c r="OQP47" s="2058" t="s">
        <v>430</v>
      </c>
      <c r="OQQ47" s="2058" t="s">
        <v>430</v>
      </c>
      <c r="OQR47" s="2058" t="s">
        <v>430</v>
      </c>
      <c r="OQS47" s="2058" t="s">
        <v>430</v>
      </c>
      <c r="OQT47" s="2058" t="s">
        <v>430</v>
      </c>
      <c r="OQU47" s="2058" t="s">
        <v>430</v>
      </c>
      <c r="OQV47" s="2058" t="s">
        <v>430</v>
      </c>
      <c r="OQW47" s="2058" t="s">
        <v>430</v>
      </c>
      <c r="OQX47" s="2058" t="s">
        <v>430</v>
      </c>
      <c r="OQY47" s="2058" t="s">
        <v>430</v>
      </c>
      <c r="OQZ47" s="2058" t="s">
        <v>430</v>
      </c>
      <c r="ORA47" s="2058" t="s">
        <v>430</v>
      </c>
      <c r="ORB47" s="2058" t="s">
        <v>430</v>
      </c>
      <c r="ORC47" s="2058" t="s">
        <v>430</v>
      </c>
      <c r="ORD47" s="2058" t="s">
        <v>430</v>
      </c>
      <c r="ORE47" s="2058" t="s">
        <v>430</v>
      </c>
      <c r="ORF47" s="2058" t="s">
        <v>430</v>
      </c>
      <c r="ORG47" s="2058" t="s">
        <v>430</v>
      </c>
      <c r="ORH47" s="2058" t="s">
        <v>430</v>
      </c>
      <c r="ORI47" s="2058" t="s">
        <v>430</v>
      </c>
      <c r="ORJ47" s="2058" t="s">
        <v>430</v>
      </c>
      <c r="ORK47" s="2058" t="s">
        <v>430</v>
      </c>
      <c r="ORL47" s="2058" t="s">
        <v>430</v>
      </c>
      <c r="ORM47" s="2058" t="s">
        <v>430</v>
      </c>
      <c r="ORN47" s="2058" t="s">
        <v>430</v>
      </c>
      <c r="ORO47" s="2058" t="s">
        <v>430</v>
      </c>
      <c r="ORP47" s="2058" t="s">
        <v>430</v>
      </c>
      <c r="ORQ47" s="2058" t="s">
        <v>430</v>
      </c>
      <c r="ORR47" s="2058" t="s">
        <v>430</v>
      </c>
      <c r="ORS47" s="2058" t="s">
        <v>430</v>
      </c>
      <c r="ORT47" s="2058" t="s">
        <v>430</v>
      </c>
      <c r="ORU47" s="2058" t="s">
        <v>430</v>
      </c>
      <c r="ORV47" s="2058" t="s">
        <v>430</v>
      </c>
      <c r="ORW47" s="2058" t="s">
        <v>430</v>
      </c>
      <c r="ORX47" s="2058" t="s">
        <v>430</v>
      </c>
      <c r="ORY47" s="2058" t="s">
        <v>430</v>
      </c>
      <c r="ORZ47" s="2058" t="s">
        <v>430</v>
      </c>
      <c r="OSA47" s="2058" t="s">
        <v>430</v>
      </c>
      <c r="OSB47" s="2058" t="s">
        <v>430</v>
      </c>
      <c r="OSC47" s="2058" t="s">
        <v>430</v>
      </c>
      <c r="OSD47" s="2058" t="s">
        <v>430</v>
      </c>
      <c r="OSE47" s="2058" t="s">
        <v>430</v>
      </c>
      <c r="OSF47" s="2058" t="s">
        <v>430</v>
      </c>
      <c r="OSG47" s="2058" t="s">
        <v>430</v>
      </c>
      <c r="OSH47" s="2058" t="s">
        <v>430</v>
      </c>
      <c r="OSI47" s="2058" t="s">
        <v>430</v>
      </c>
      <c r="OSJ47" s="2058" t="s">
        <v>430</v>
      </c>
      <c r="OSK47" s="2058" t="s">
        <v>430</v>
      </c>
      <c r="OSL47" s="2058" t="s">
        <v>430</v>
      </c>
      <c r="OSM47" s="2058" t="s">
        <v>430</v>
      </c>
      <c r="OSN47" s="2058" t="s">
        <v>430</v>
      </c>
      <c r="OSO47" s="2058" t="s">
        <v>430</v>
      </c>
      <c r="OSP47" s="2058" t="s">
        <v>430</v>
      </c>
      <c r="OSQ47" s="2058" t="s">
        <v>430</v>
      </c>
      <c r="OSR47" s="2058" t="s">
        <v>430</v>
      </c>
      <c r="OSS47" s="2058" t="s">
        <v>430</v>
      </c>
      <c r="OST47" s="2058" t="s">
        <v>430</v>
      </c>
      <c r="OSU47" s="2058" t="s">
        <v>430</v>
      </c>
      <c r="OSV47" s="2058" t="s">
        <v>430</v>
      </c>
      <c r="OSW47" s="2058" t="s">
        <v>430</v>
      </c>
      <c r="OSX47" s="2058" t="s">
        <v>430</v>
      </c>
      <c r="OSY47" s="2058" t="s">
        <v>430</v>
      </c>
      <c r="OSZ47" s="2058" t="s">
        <v>430</v>
      </c>
      <c r="OTA47" s="2058" t="s">
        <v>430</v>
      </c>
      <c r="OTB47" s="2058" t="s">
        <v>430</v>
      </c>
      <c r="OTC47" s="2058" t="s">
        <v>430</v>
      </c>
      <c r="OTD47" s="2058" t="s">
        <v>430</v>
      </c>
      <c r="OTE47" s="2058" t="s">
        <v>430</v>
      </c>
      <c r="OTF47" s="2058" t="s">
        <v>430</v>
      </c>
      <c r="OTG47" s="2058" t="s">
        <v>430</v>
      </c>
      <c r="OTH47" s="2058" t="s">
        <v>430</v>
      </c>
      <c r="OTI47" s="2058" t="s">
        <v>430</v>
      </c>
      <c r="OTJ47" s="2058" t="s">
        <v>430</v>
      </c>
      <c r="OTK47" s="2058" t="s">
        <v>430</v>
      </c>
      <c r="OTL47" s="2058" t="s">
        <v>430</v>
      </c>
      <c r="OTM47" s="2058" t="s">
        <v>430</v>
      </c>
      <c r="OTN47" s="2058" t="s">
        <v>430</v>
      </c>
      <c r="OTO47" s="2058" t="s">
        <v>430</v>
      </c>
      <c r="OTP47" s="2058" t="s">
        <v>430</v>
      </c>
      <c r="OTQ47" s="2058" t="s">
        <v>430</v>
      </c>
      <c r="OTR47" s="2058" t="s">
        <v>430</v>
      </c>
      <c r="OTS47" s="2058" t="s">
        <v>430</v>
      </c>
      <c r="OTT47" s="2058" t="s">
        <v>430</v>
      </c>
      <c r="OTU47" s="2058" t="s">
        <v>430</v>
      </c>
      <c r="OTV47" s="2058" t="s">
        <v>430</v>
      </c>
      <c r="OTW47" s="2058" t="s">
        <v>430</v>
      </c>
      <c r="OTX47" s="2058" t="s">
        <v>430</v>
      </c>
      <c r="OTY47" s="2058" t="s">
        <v>430</v>
      </c>
      <c r="OTZ47" s="2058" t="s">
        <v>430</v>
      </c>
      <c r="OUA47" s="2058" t="s">
        <v>430</v>
      </c>
      <c r="OUB47" s="2058" t="s">
        <v>430</v>
      </c>
      <c r="OUC47" s="2058" t="s">
        <v>430</v>
      </c>
      <c r="OUD47" s="2058" t="s">
        <v>430</v>
      </c>
      <c r="OUE47" s="2058" t="s">
        <v>430</v>
      </c>
      <c r="OUF47" s="2058" t="s">
        <v>430</v>
      </c>
      <c r="OUG47" s="2058" t="s">
        <v>430</v>
      </c>
      <c r="OUH47" s="2058" t="s">
        <v>430</v>
      </c>
      <c r="OUI47" s="2058" t="s">
        <v>430</v>
      </c>
      <c r="OUJ47" s="2058" t="s">
        <v>430</v>
      </c>
      <c r="OUK47" s="2058" t="s">
        <v>430</v>
      </c>
      <c r="OUL47" s="2058" t="s">
        <v>430</v>
      </c>
      <c r="OUM47" s="2058" t="s">
        <v>430</v>
      </c>
      <c r="OUN47" s="2058" t="s">
        <v>430</v>
      </c>
      <c r="OUO47" s="2058" t="s">
        <v>430</v>
      </c>
      <c r="OUP47" s="2058" t="s">
        <v>430</v>
      </c>
      <c r="OUQ47" s="2058" t="s">
        <v>430</v>
      </c>
      <c r="OUR47" s="2058" t="s">
        <v>430</v>
      </c>
      <c r="OUS47" s="2058" t="s">
        <v>430</v>
      </c>
      <c r="OUT47" s="2058" t="s">
        <v>430</v>
      </c>
      <c r="OUU47" s="2058" t="s">
        <v>430</v>
      </c>
      <c r="OUV47" s="2058" t="s">
        <v>430</v>
      </c>
      <c r="OUW47" s="2058" t="s">
        <v>430</v>
      </c>
      <c r="OUX47" s="2058" t="s">
        <v>430</v>
      </c>
      <c r="OUY47" s="2058" t="s">
        <v>430</v>
      </c>
      <c r="OUZ47" s="2058" t="s">
        <v>430</v>
      </c>
      <c r="OVA47" s="2058" t="s">
        <v>430</v>
      </c>
      <c r="OVB47" s="2058" t="s">
        <v>430</v>
      </c>
      <c r="OVC47" s="2058" t="s">
        <v>430</v>
      </c>
      <c r="OVD47" s="2058" t="s">
        <v>430</v>
      </c>
      <c r="OVE47" s="2058" t="s">
        <v>430</v>
      </c>
      <c r="OVF47" s="2058" t="s">
        <v>430</v>
      </c>
      <c r="OVG47" s="2058" t="s">
        <v>430</v>
      </c>
      <c r="OVH47" s="2058" t="s">
        <v>430</v>
      </c>
      <c r="OVI47" s="2058" t="s">
        <v>430</v>
      </c>
      <c r="OVJ47" s="2058" t="s">
        <v>430</v>
      </c>
      <c r="OVK47" s="2058" t="s">
        <v>430</v>
      </c>
      <c r="OVL47" s="2058" t="s">
        <v>430</v>
      </c>
      <c r="OVM47" s="2058" t="s">
        <v>430</v>
      </c>
      <c r="OVN47" s="2058" t="s">
        <v>430</v>
      </c>
      <c r="OVO47" s="2058" t="s">
        <v>430</v>
      </c>
      <c r="OVP47" s="2058" t="s">
        <v>430</v>
      </c>
      <c r="OVQ47" s="2058" t="s">
        <v>430</v>
      </c>
      <c r="OVR47" s="2058" t="s">
        <v>430</v>
      </c>
      <c r="OVS47" s="2058" t="s">
        <v>430</v>
      </c>
      <c r="OVT47" s="2058" t="s">
        <v>430</v>
      </c>
      <c r="OVU47" s="2058" t="s">
        <v>430</v>
      </c>
      <c r="OVV47" s="2058" t="s">
        <v>430</v>
      </c>
      <c r="OVW47" s="2058" t="s">
        <v>430</v>
      </c>
      <c r="OVX47" s="2058" t="s">
        <v>430</v>
      </c>
      <c r="OVY47" s="2058" t="s">
        <v>430</v>
      </c>
      <c r="OVZ47" s="2058" t="s">
        <v>430</v>
      </c>
      <c r="OWA47" s="2058" t="s">
        <v>430</v>
      </c>
      <c r="OWB47" s="2058" t="s">
        <v>430</v>
      </c>
      <c r="OWC47" s="2058" t="s">
        <v>430</v>
      </c>
      <c r="OWD47" s="2058" t="s">
        <v>430</v>
      </c>
      <c r="OWE47" s="2058" t="s">
        <v>430</v>
      </c>
      <c r="OWF47" s="2058" t="s">
        <v>430</v>
      </c>
      <c r="OWG47" s="2058" t="s">
        <v>430</v>
      </c>
      <c r="OWH47" s="2058" t="s">
        <v>430</v>
      </c>
      <c r="OWI47" s="2058" t="s">
        <v>430</v>
      </c>
      <c r="OWJ47" s="2058" t="s">
        <v>430</v>
      </c>
      <c r="OWK47" s="2058" t="s">
        <v>430</v>
      </c>
      <c r="OWL47" s="2058" t="s">
        <v>430</v>
      </c>
      <c r="OWM47" s="2058" t="s">
        <v>430</v>
      </c>
      <c r="OWN47" s="2058" t="s">
        <v>430</v>
      </c>
      <c r="OWO47" s="2058" t="s">
        <v>430</v>
      </c>
      <c r="OWP47" s="2058" t="s">
        <v>430</v>
      </c>
      <c r="OWQ47" s="2058" t="s">
        <v>430</v>
      </c>
      <c r="OWR47" s="2058" t="s">
        <v>430</v>
      </c>
      <c r="OWS47" s="2058" t="s">
        <v>430</v>
      </c>
      <c r="OWT47" s="2058" t="s">
        <v>430</v>
      </c>
      <c r="OWU47" s="2058" t="s">
        <v>430</v>
      </c>
      <c r="OWV47" s="2058" t="s">
        <v>430</v>
      </c>
      <c r="OWW47" s="2058" t="s">
        <v>430</v>
      </c>
      <c r="OWX47" s="2058" t="s">
        <v>430</v>
      </c>
      <c r="OWY47" s="2058" t="s">
        <v>430</v>
      </c>
      <c r="OWZ47" s="2058" t="s">
        <v>430</v>
      </c>
      <c r="OXA47" s="2058" t="s">
        <v>430</v>
      </c>
      <c r="OXB47" s="2058" t="s">
        <v>430</v>
      </c>
      <c r="OXC47" s="2058" t="s">
        <v>430</v>
      </c>
      <c r="OXD47" s="2058" t="s">
        <v>430</v>
      </c>
      <c r="OXE47" s="2058" t="s">
        <v>430</v>
      </c>
      <c r="OXF47" s="2058" t="s">
        <v>430</v>
      </c>
      <c r="OXG47" s="2058" t="s">
        <v>430</v>
      </c>
      <c r="OXH47" s="2058" t="s">
        <v>430</v>
      </c>
      <c r="OXI47" s="2058" t="s">
        <v>430</v>
      </c>
      <c r="OXJ47" s="2058" t="s">
        <v>430</v>
      </c>
      <c r="OXK47" s="2058" t="s">
        <v>430</v>
      </c>
      <c r="OXL47" s="2058" t="s">
        <v>430</v>
      </c>
      <c r="OXM47" s="2058" t="s">
        <v>430</v>
      </c>
      <c r="OXN47" s="2058" t="s">
        <v>430</v>
      </c>
      <c r="OXO47" s="2058" t="s">
        <v>430</v>
      </c>
      <c r="OXP47" s="2058" t="s">
        <v>430</v>
      </c>
      <c r="OXQ47" s="2058" t="s">
        <v>430</v>
      </c>
      <c r="OXR47" s="2058" t="s">
        <v>430</v>
      </c>
      <c r="OXS47" s="2058" t="s">
        <v>430</v>
      </c>
      <c r="OXT47" s="2058" t="s">
        <v>430</v>
      </c>
      <c r="OXU47" s="2058" t="s">
        <v>430</v>
      </c>
      <c r="OXV47" s="2058" t="s">
        <v>430</v>
      </c>
      <c r="OXW47" s="2058" t="s">
        <v>430</v>
      </c>
      <c r="OXX47" s="2058" t="s">
        <v>430</v>
      </c>
      <c r="OXY47" s="2058" t="s">
        <v>430</v>
      </c>
      <c r="OXZ47" s="2058" t="s">
        <v>430</v>
      </c>
      <c r="OYA47" s="2058" t="s">
        <v>430</v>
      </c>
      <c r="OYB47" s="2058" t="s">
        <v>430</v>
      </c>
      <c r="OYC47" s="2058" t="s">
        <v>430</v>
      </c>
      <c r="OYD47" s="2058" t="s">
        <v>430</v>
      </c>
      <c r="OYE47" s="2058" t="s">
        <v>430</v>
      </c>
      <c r="OYF47" s="2058" t="s">
        <v>430</v>
      </c>
      <c r="OYG47" s="2058" t="s">
        <v>430</v>
      </c>
      <c r="OYH47" s="2058" t="s">
        <v>430</v>
      </c>
      <c r="OYI47" s="2058" t="s">
        <v>430</v>
      </c>
      <c r="OYJ47" s="2058" t="s">
        <v>430</v>
      </c>
      <c r="OYK47" s="2058" t="s">
        <v>430</v>
      </c>
      <c r="OYL47" s="2058" t="s">
        <v>430</v>
      </c>
      <c r="OYM47" s="2058" t="s">
        <v>430</v>
      </c>
      <c r="OYN47" s="2058" t="s">
        <v>430</v>
      </c>
      <c r="OYO47" s="2058" t="s">
        <v>430</v>
      </c>
      <c r="OYP47" s="2058" t="s">
        <v>430</v>
      </c>
      <c r="OYQ47" s="2058" t="s">
        <v>430</v>
      </c>
      <c r="OYR47" s="2058" t="s">
        <v>430</v>
      </c>
      <c r="OYS47" s="2058" t="s">
        <v>430</v>
      </c>
      <c r="OYT47" s="2058" t="s">
        <v>430</v>
      </c>
      <c r="OYU47" s="2058" t="s">
        <v>430</v>
      </c>
      <c r="OYV47" s="2058" t="s">
        <v>430</v>
      </c>
      <c r="OYW47" s="2058" t="s">
        <v>430</v>
      </c>
      <c r="OYX47" s="2058" t="s">
        <v>430</v>
      </c>
      <c r="OYY47" s="2058" t="s">
        <v>430</v>
      </c>
      <c r="OYZ47" s="2058" t="s">
        <v>430</v>
      </c>
      <c r="OZA47" s="2058" t="s">
        <v>430</v>
      </c>
      <c r="OZB47" s="2058" t="s">
        <v>430</v>
      </c>
      <c r="OZC47" s="2058" t="s">
        <v>430</v>
      </c>
      <c r="OZD47" s="2058" t="s">
        <v>430</v>
      </c>
      <c r="OZE47" s="2058" t="s">
        <v>430</v>
      </c>
      <c r="OZF47" s="2058" t="s">
        <v>430</v>
      </c>
      <c r="OZG47" s="2058" t="s">
        <v>430</v>
      </c>
      <c r="OZH47" s="2058" t="s">
        <v>430</v>
      </c>
      <c r="OZI47" s="2058" t="s">
        <v>430</v>
      </c>
      <c r="OZJ47" s="2058" t="s">
        <v>430</v>
      </c>
      <c r="OZK47" s="2058" t="s">
        <v>430</v>
      </c>
      <c r="OZL47" s="2058" t="s">
        <v>430</v>
      </c>
      <c r="OZM47" s="2058" t="s">
        <v>430</v>
      </c>
      <c r="OZN47" s="2058" t="s">
        <v>430</v>
      </c>
      <c r="OZO47" s="2058" t="s">
        <v>430</v>
      </c>
      <c r="OZP47" s="2058" t="s">
        <v>430</v>
      </c>
      <c r="OZQ47" s="2058" t="s">
        <v>430</v>
      </c>
      <c r="OZR47" s="2058" t="s">
        <v>430</v>
      </c>
      <c r="OZS47" s="2058" t="s">
        <v>430</v>
      </c>
      <c r="OZT47" s="2058" t="s">
        <v>430</v>
      </c>
      <c r="OZU47" s="2058" t="s">
        <v>430</v>
      </c>
      <c r="OZV47" s="2058" t="s">
        <v>430</v>
      </c>
      <c r="OZW47" s="2058" t="s">
        <v>430</v>
      </c>
      <c r="OZX47" s="2058" t="s">
        <v>430</v>
      </c>
      <c r="OZY47" s="2058" t="s">
        <v>430</v>
      </c>
      <c r="OZZ47" s="2058" t="s">
        <v>430</v>
      </c>
      <c r="PAA47" s="2058" t="s">
        <v>430</v>
      </c>
      <c r="PAB47" s="2058" t="s">
        <v>430</v>
      </c>
      <c r="PAC47" s="2058" t="s">
        <v>430</v>
      </c>
      <c r="PAD47" s="2058" t="s">
        <v>430</v>
      </c>
      <c r="PAE47" s="2058" t="s">
        <v>430</v>
      </c>
      <c r="PAF47" s="2058" t="s">
        <v>430</v>
      </c>
      <c r="PAG47" s="2058" t="s">
        <v>430</v>
      </c>
      <c r="PAH47" s="2058" t="s">
        <v>430</v>
      </c>
      <c r="PAI47" s="2058" t="s">
        <v>430</v>
      </c>
      <c r="PAJ47" s="2058" t="s">
        <v>430</v>
      </c>
      <c r="PAK47" s="2058" t="s">
        <v>430</v>
      </c>
      <c r="PAL47" s="2058" t="s">
        <v>430</v>
      </c>
      <c r="PAM47" s="2058" t="s">
        <v>430</v>
      </c>
      <c r="PAN47" s="2058" t="s">
        <v>430</v>
      </c>
      <c r="PAO47" s="2058" t="s">
        <v>430</v>
      </c>
      <c r="PAP47" s="2058" t="s">
        <v>430</v>
      </c>
      <c r="PAQ47" s="2058" t="s">
        <v>430</v>
      </c>
      <c r="PAR47" s="2058" t="s">
        <v>430</v>
      </c>
      <c r="PAS47" s="2058" t="s">
        <v>430</v>
      </c>
      <c r="PAT47" s="2058" t="s">
        <v>430</v>
      </c>
      <c r="PAU47" s="2058" t="s">
        <v>430</v>
      </c>
      <c r="PAV47" s="2058" t="s">
        <v>430</v>
      </c>
      <c r="PAW47" s="2058" t="s">
        <v>430</v>
      </c>
      <c r="PAX47" s="2058" t="s">
        <v>430</v>
      </c>
      <c r="PAY47" s="2058" t="s">
        <v>430</v>
      </c>
      <c r="PAZ47" s="2058" t="s">
        <v>430</v>
      </c>
      <c r="PBA47" s="2058" t="s">
        <v>430</v>
      </c>
      <c r="PBB47" s="2058" t="s">
        <v>430</v>
      </c>
      <c r="PBC47" s="2058" t="s">
        <v>430</v>
      </c>
      <c r="PBD47" s="2058" t="s">
        <v>430</v>
      </c>
      <c r="PBE47" s="2058" t="s">
        <v>430</v>
      </c>
      <c r="PBF47" s="2058" t="s">
        <v>430</v>
      </c>
      <c r="PBG47" s="2058" t="s">
        <v>430</v>
      </c>
      <c r="PBH47" s="2058" t="s">
        <v>430</v>
      </c>
      <c r="PBI47" s="2058" t="s">
        <v>430</v>
      </c>
      <c r="PBJ47" s="2058" t="s">
        <v>430</v>
      </c>
      <c r="PBK47" s="2058" t="s">
        <v>430</v>
      </c>
      <c r="PBL47" s="2058" t="s">
        <v>430</v>
      </c>
      <c r="PBM47" s="2058" t="s">
        <v>430</v>
      </c>
      <c r="PBN47" s="2058" t="s">
        <v>430</v>
      </c>
      <c r="PBO47" s="2058" t="s">
        <v>430</v>
      </c>
      <c r="PBP47" s="2058" t="s">
        <v>430</v>
      </c>
      <c r="PBQ47" s="2058" t="s">
        <v>430</v>
      </c>
      <c r="PBR47" s="2058" t="s">
        <v>430</v>
      </c>
      <c r="PBS47" s="2058" t="s">
        <v>430</v>
      </c>
      <c r="PBT47" s="2058" t="s">
        <v>430</v>
      </c>
      <c r="PBU47" s="2058" t="s">
        <v>430</v>
      </c>
      <c r="PBV47" s="2058" t="s">
        <v>430</v>
      </c>
      <c r="PBW47" s="2058" t="s">
        <v>430</v>
      </c>
      <c r="PBX47" s="2058" t="s">
        <v>430</v>
      </c>
      <c r="PBY47" s="2058" t="s">
        <v>430</v>
      </c>
      <c r="PBZ47" s="2058" t="s">
        <v>430</v>
      </c>
      <c r="PCA47" s="2058" t="s">
        <v>430</v>
      </c>
      <c r="PCB47" s="2058" t="s">
        <v>430</v>
      </c>
      <c r="PCC47" s="2058" t="s">
        <v>430</v>
      </c>
      <c r="PCD47" s="2058" t="s">
        <v>430</v>
      </c>
      <c r="PCE47" s="2058" t="s">
        <v>430</v>
      </c>
      <c r="PCF47" s="2058" t="s">
        <v>430</v>
      </c>
      <c r="PCG47" s="2058" t="s">
        <v>430</v>
      </c>
      <c r="PCH47" s="2058" t="s">
        <v>430</v>
      </c>
      <c r="PCI47" s="2058" t="s">
        <v>430</v>
      </c>
      <c r="PCJ47" s="2058" t="s">
        <v>430</v>
      </c>
      <c r="PCK47" s="2058" t="s">
        <v>430</v>
      </c>
      <c r="PCL47" s="2058" t="s">
        <v>430</v>
      </c>
      <c r="PCM47" s="2058" t="s">
        <v>430</v>
      </c>
      <c r="PCN47" s="2058" t="s">
        <v>430</v>
      </c>
      <c r="PCO47" s="2058" t="s">
        <v>430</v>
      </c>
      <c r="PCP47" s="2058" t="s">
        <v>430</v>
      </c>
      <c r="PCQ47" s="2058" t="s">
        <v>430</v>
      </c>
      <c r="PCR47" s="2058" t="s">
        <v>430</v>
      </c>
      <c r="PCS47" s="2058" t="s">
        <v>430</v>
      </c>
      <c r="PCT47" s="2058" t="s">
        <v>430</v>
      </c>
      <c r="PCU47" s="2058" t="s">
        <v>430</v>
      </c>
      <c r="PCV47" s="2058" t="s">
        <v>430</v>
      </c>
      <c r="PCW47" s="2058" t="s">
        <v>430</v>
      </c>
      <c r="PCX47" s="2058" t="s">
        <v>430</v>
      </c>
      <c r="PCY47" s="2058" t="s">
        <v>430</v>
      </c>
      <c r="PCZ47" s="2058" t="s">
        <v>430</v>
      </c>
      <c r="PDA47" s="2058" t="s">
        <v>430</v>
      </c>
      <c r="PDB47" s="2058" t="s">
        <v>430</v>
      </c>
      <c r="PDC47" s="2058" t="s">
        <v>430</v>
      </c>
      <c r="PDD47" s="2058" t="s">
        <v>430</v>
      </c>
      <c r="PDE47" s="2058" t="s">
        <v>430</v>
      </c>
      <c r="PDF47" s="2058" t="s">
        <v>430</v>
      </c>
      <c r="PDG47" s="2058" t="s">
        <v>430</v>
      </c>
      <c r="PDH47" s="2058" t="s">
        <v>430</v>
      </c>
      <c r="PDI47" s="2058" t="s">
        <v>430</v>
      </c>
      <c r="PDJ47" s="2058" t="s">
        <v>430</v>
      </c>
      <c r="PDK47" s="2058" t="s">
        <v>430</v>
      </c>
      <c r="PDL47" s="2058" t="s">
        <v>430</v>
      </c>
      <c r="PDM47" s="2058" t="s">
        <v>430</v>
      </c>
      <c r="PDN47" s="2058" t="s">
        <v>430</v>
      </c>
      <c r="PDO47" s="2058" t="s">
        <v>430</v>
      </c>
      <c r="PDP47" s="2058" t="s">
        <v>430</v>
      </c>
      <c r="PDQ47" s="2058" t="s">
        <v>430</v>
      </c>
      <c r="PDR47" s="2058" t="s">
        <v>430</v>
      </c>
      <c r="PDS47" s="2058" t="s">
        <v>430</v>
      </c>
      <c r="PDT47" s="2058" t="s">
        <v>430</v>
      </c>
      <c r="PDU47" s="2058" t="s">
        <v>430</v>
      </c>
      <c r="PDV47" s="2058" t="s">
        <v>430</v>
      </c>
      <c r="PDW47" s="2058" t="s">
        <v>430</v>
      </c>
      <c r="PDX47" s="2058" t="s">
        <v>430</v>
      </c>
      <c r="PDY47" s="2058" t="s">
        <v>430</v>
      </c>
      <c r="PDZ47" s="2058" t="s">
        <v>430</v>
      </c>
      <c r="PEA47" s="2058" t="s">
        <v>430</v>
      </c>
      <c r="PEB47" s="2058" t="s">
        <v>430</v>
      </c>
      <c r="PEC47" s="2058" t="s">
        <v>430</v>
      </c>
      <c r="PED47" s="2058" t="s">
        <v>430</v>
      </c>
      <c r="PEE47" s="2058" t="s">
        <v>430</v>
      </c>
      <c r="PEF47" s="2058" t="s">
        <v>430</v>
      </c>
      <c r="PEG47" s="2058" t="s">
        <v>430</v>
      </c>
      <c r="PEH47" s="2058" t="s">
        <v>430</v>
      </c>
      <c r="PEI47" s="2058" t="s">
        <v>430</v>
      </c>
      <c r="PEJ47" s="2058" t="s">
        <v>430</v>
      </c>
      <c r="PEK47" s="2058" t="s">
        <v>430</v>
      </c>
      <c r="PEL47" s="2058" t="s">
        <v>430</v>
      </c>
      <c r="PEM47" s="2058" t="s">
        <v>430</v>
      </c>
      <c r="PEN47" s="2058" t="s">
        <v>430</v>
      </c>
      <c r="PEO47" s="2058" t="s">
        <v>430</v>
      </c>
      <c r="PEP47" s="2058" t="s">
        <v>430</v>
      </c>
      <c r="PEQ47" s="2058" t="s">
        <v>430</v>
      </c>
      <c r="PER47" s="2058" t="s">
        <v>430</v>
      </c>
      <c r="PES47" s="2058" t="s">
        <v>430</v>
      </c>
      <c r="PET47" s="2058" t="s">
        <v>430</v>
      </c>
      <c r="PEU47" s="2058" t="s">
        <v>430</v>
      </c>
      <c r="PEV47" s="2058" t="s">
        <v>430</v>
      </c>
      <c r="PEW47" s="2058" t="s">
        <v>430</v>
      </c>
      <c r="PEX47" s="2058" t="s">
        <v>430</v>
      </c>
      <c r="PEY47" s="2058" t="s">
        <v>430</v>
      </c>
      <c r="PEZ47" s="2058" t="s">
        <v>430</v>
      </c>
      <c r="PFA47" s="2058" t="s">
        <v>430</v>
      </c>
      <c r="PFB47" s="2058" t="s">
        <v>430</v>
      </c>
      <c r="PFC47" s="2058" t="s">
        <v>430</v>
      </c>
      <c r="PFD47" s="2058" t="s">
        <v>430</v>
      </c>
      <c r="PFE47" s="2058" t="s">
        <v>430</v>
      </c>
      <c r="PFF47" s="2058" t="s">
        <v>430</v>
      </c>
      <c r="PFG47" s="2058" t="s">
        <v>430</v>
      </c>
      <c r="PFH47" s="2058" t="s">
        <v>430</v>
      </c>
      <c r="PFI47" s="2058" t="s">
        <v>430</v>
      </c>
      <c r="PFJ47" s="2058" t="s">
        <v>430</v>
      </c>
      <c r="PFK47" s="2058" t="s">
        <v>430</v>
      </c>
      <c r="PFL47" s="2058" t="s">
        <v>430</v>
      </c>
      <c r="PFM47" s="2058" t="s">
        <v>430</v>
      </c>
      <c r="PFN47" s="2058" t="s">
        <v>430</v>
      </c>
      <c r="PFO47" s="2058" t="s">
        <v>430</v>
      </c>
      <c r="PFP47" s="2058" t="s">
        <v>430</v>
      </c>
      <c r="PFQ47" s="2058" t="s">
        <v>430</v>
      </c>
      <c r="PFR47" s="2058" t="s">
        <v>430</v>
      </c>
      <c r="PFS47" s="2058" t="s">
        <v>430</v>
      </c>
      <c r="PFT47" s="2058" t="s">
        <v>430</v>
      </c>
      <c r="PFU47" s="2058" t="s">
        <v>430</v>
      </c>
      <c r="PFV47" s="2058" t="s">
        <v>430</v>
      </c>
      <c r="PFW47" s="2058" t="s">
        <v>430</v>
      </c>
      <c r="PFX47" s="2058" t="s">
        <v>430</v>
      </c>
      <c r="PFY47" s="2058" t="s">
        <v>430</v>
      </c>
      <c r="PFZ47" s="2058" t="s">
        <v>430</v>
      </c>
      <c r="PGA47" s="2058" t="s">
        <v>430</v>
      </c>
      <c r="PGB47" s="2058" t="s">
        <v>430</v>
      </c>
      <c r="PGC47" s="2058" t="s">
        <v>430</v>
      </c>
      <c r="PGD47" s="2058" t="s">
        <v>430</v>
      </c>
      <c r="PGE47" s="2058" t="s">
        <v>430</v>
      </c>
      <c r="PGF47" s="2058" t="s">
        <v>430</v>
      </c>
      <c r="PGG47" s="2058" t="s">
        <v>430</v>
      </c>
      <c r="PGH47" s="2058" t="s">
        <v>430</v>
      </c>
      <c r="PGI47" s="2058" t="s">
        <v>430</v>
      </c>
      <c r="PGJ47" s="2058" t="s">
        <v>430</v>
      </c>
      <c r="PGK47" s="2058" t="s">
        <v>430</v>
      </c>
      <c r="PGL47" s="2058" t="s">
        <v>430</v>
      </c>
      <c r="PGM47" s="2058" t="s">
        <v>430</v>
      </c>
      <c r="PGN47" s="2058" t="s">
        <v>430</v>
      </c>
      <c r="PGO47" s="2058" t="s">
        <v>430</v>
      </c>
      <c r="PGP47" s="2058" t="s">
        <v>430</v>
      </c>
      <c r="PGQ47" s="2058" t="s">
        <v>430</v>
      </c>
      <c r="PGR47" s="2058" t="s">
        <v>430</v>
      </c>
      <c r="PGS47" s="2058" t="s">
        <v>430</v>
      </c>
      <c r="PGT47" s="2058" t="s">
        <v>430</v>
      </c>
      <c r="PGU47" s="2058" t="s">
        <v>430</v>
      </c>
      <c r="PGV47" s="2058" t="s">
        <v>430</v>
      </c>
      <c r="PGW47" s="2058" t="s">
        <v>430</v>
      </c>
      <c r="PGX47" s="2058" t="s">
        <v>430</v>
      </c>
      <c r="PGY47" s="2058" t="s">
        <v>430</v>
      </c>
      <c r="PGZ47" s="2058" t="s">
        <v>430</v>
      </c>
      <c r="PHA47" s="2058" t="s">
        <v>430</v>
      </c>
      <c r="PHB47" s="2058" t="s">
        <v>430</v>
      </c>
      <c r="PHC47" s="2058" t="s">
        <v>430</v>
      </c>
      <c r="PHD47" s="2058" t="s">
        <v>430</v>
      </c>
      <c r="PHE47" s="2058" t="s">
        <v>430</v>
      </c>
      <c r="PHF47" s="2058" t="s">
        <v>430</v>
      </c>
      <c r="PHG47" s="2058" t="s">
        <v>430</v>
      </c>
      <c r="PHH47" s="2058" t="s">
        <v>430</v>
      </c>
      <c r="PHI47" s="2058" t="s">
        <v>430</v>
      </c>
      <c r="PHJ47" s="2058" t="s">
        <v>430</v>
      </c>
      <c r="PHK47" s="2058" t="s">
        <v>430</v>
      </c>
      <c r="PHL47" s="2058" t="s">
        <v>430</v>
      </c>
      <c r="PHM47" s="2058" t="s">
        <v>430</v>
      </c>
      <c r="PHN47" s="2058" t="s">
        <v>430</v>
      </c>
      <c r="PHO47" s="2058" t="s">
        <v>430</v>
      </c>
      <c r="PHP47" s="2058" t="s">
        <v>430</v>
      </c>
      <c r="PHQ47" s="2058" t="s">
        <v>430</v>
      </c>
      <c r="PHR47" s="2058" t="s">
        <v>430</v>
      </c>
      <c r="PHS47" s="2058" t="s">
        <v>430</v>
      </c>
      <c r="PHT47" s="2058" t="s">
        <v>430</v>
      </c>
      <c r="PHU47" s="2058" t="s">
        <v>430</v>
      </c>
      <c r="PHV47" s="2058" t="s">
        <v>430</v>
      </c>
      <c r="PHW47" s="2058" t="s">
        <v>430</v>
      </c>
      <c r="PHX47" s="2058" t="s">
        <v>430</v>
      </c>
      <c r="PHY47" s="2058" t="s">
        <v>430</v>
      </c>
      <c r="PHZ47" s="2058" t="s">
        <v>430</v>
      </c>
      <c r="PIA47" s="2058" t="s">
        <v>430</v>
      </c>
      <c r="PIB47" s="2058" t="s">
        <v>430</v>
      </c>
      <c r="PIC47" s="2058" t="s">
        <v>430</v>
      </c>
      <c r="PID47" s="2058" t="s">
        <v>430</v>
      </c>
      <c r="PIE47" s="2058" t="s">
        <v>430</v>
      </c>
      <c r="PIF47" s="2058" t="s">
        <v>430</v>
      </c>
      <c r="PIG47" s="2058" t="s">
        <v>430</v>
      </c>
      <c r="PIH47" s="2058" t="s">
        <v>430</v>
      </c>
      <c r="PII47" s="2058" t="s">
        <v>430</v>
      </c>
      <c r="PIJ47" s="2058" t="s">
        <v>430</v>
      </c>
      <c r="PIK47" s="2058" t="s">
        <v>430</v>
      </c>
      <c r="PIL47" s="2058" t="s">
        <v>430</v>
      </c>
      <c r="PIM47" s="2058" t="s">
        <v>430</v>
      </c>
      <c r="PIN47" s="2058" t="s">
        <v>430</v>
      </c>
      <c r="PIO47" s="2058" t="s">
        <v>430</v>
      </c>
      <c r="PIP47" s="2058" t="s">
        <v>430</v>
      </c>
      <c r="PIQ47" s="2058" t="s">
        <v>430</v>
      </c>
      <c r="PIR47" s="2058" t="s">
        <v>430</v>
      </c>
      <c r="PIS47" s="2058" t="s">
        <v>430</v>
      </c>
      <c r="PIT47" s="2058" t="s">
        <v>430</v>
      </c>
      <c r="PIU47" s="2058" t="s">
        <v>430</v>
      </c>
      <c r="PIV47" s="2058" t="s">
        <v>430</v>
      </c>
      <c r="PIW47" s="2058" t="s">
        <v>430</v>
      </c>
      <c r="PIX47" s="2058" t="s">
        <v>430</v>
      </c>
      <c r="PIY47" s="2058" t="s">
        <v>430</v>
      </c>
      <c r="PIZ47" s="2058" t="s">
        <v>430</v>
      </c>
      <c r="PJA47" s="2058" t="s">
        <v>430</v>
      </c>
      <c r="PJB47" s="2058" t="s">
        <v>430</v>
      </c>
      <c r="PJC47" s="2058" t="s">
        <v>430</v>
      </c>
      <c r="PJD47" s="2058" t="s">
        <v>430</v>
      </c>
      <c r="PJE47" s="2058" t="s">
        <v>430</v>
      </c>
      <c r="PJF47" s="2058" t="s">
        <v>430</v>
      </c>
      <c r="PJG47" s="2058" t="s">
        <v>430</v>
      </c>
      <c r="PJH47" s="2058" t="s">
        <v>430</v>
      </c>
      <c r="PJI47" s="2058" t="s">
        <v>430</v>
      </c>
      <c r="PJJ47" s="2058" t="s">
        <v>430</v>
      </c>
      <c r="PJK47" s="2058" t="s">
        <v>430</v>
      </c>
      <c r="PJL47" s="2058" t="s">
        <v>430</v>
      </c>
      <c r="PJM47" s="2058" t="s">
        <v>430</v>
      </c>
      <c r="PJN47" s="2058" t="s">
        <v>430</v>
      </c>
      <c r="PJO47" s="2058" t="s">
        <v>430</v>
      </c>
      <c r="PJP47" s="2058" t="s">
        <v>430</v>
      </c>
      <c r="PJQ47" s="2058" t="s">
        <v>430</v>
      </c>
      <c r="PJR47" s="2058" t="s">
        <v>430</v>
      </c>
      <c r="PJS47" s="2058" t="s">
        <v>430</v>
      </c>
      <c r="PJT47" s="2058" t="s">
        <v>430</v>
      </c>
      <c r="PJU47" s="2058" t="s">
        <v>430</v>
      </c>
      <c r="PJV47" s="2058" t="s">
        <v>430</v>
      </c>
      <c r="PJW47" s="2058" t="s">
        <v>430</v>
      </c>
      <c r="PJX47" s="2058" t="s">
        <v>430</v>
      </c>
      <c r="PJY47" s="2058" t="s">
        <v>430</v>
      </c>
      <c r="PJZ47" s="2058" t="s">
        <v>430</v>
      </c>
      <c r="PKA47" s="2058" t="s">
        <v>430</v>
      </c>
      <c r="PKB47" s="2058" t="s">
        <v>430</v>
      </c>
      <c r="PKC47" s="2058" t="s">
        <v>430</v>
      </c>
      <c r="PKD47" s="2058" t="s">
        <v>430</v>
      </c>
      <c r="PKE47" s="2058" t="s">
        <v>430</v>
      </c>
      <c r="PKF47" s="2058" t="s">
        <v>430</v>
      </c>
      <c r="PKG47" s="2058" t="s">
        <v>430</v>
      </c>
      <c r="PKH47" s="2058" t="s">
        <v>430</v>
      </c>
      <c r="PKI47" s="2058" t="s">
        <v>430</v>
      </c>
      <c r="PKJ47" s="2058" t="s">
        <v>430</v>
      </c>
      <c r="PKK47" s="2058" t="s">
        <v>430</v>
      </c>
      <c r="PKL47" s="2058" t="s">
        <v>430</v>
      </c>
      <c r="PKM47" s="2058" t="s">
        <v>430</v>
      </c>
      <c r="PKN47" s="2058" t="s">
        <v>430</v>
      </c>
      <c r="PKO47" s="2058" t="s">
        <v>430</v>
      </c>
      <c r="PKP47" s="2058" t="s">
        <v>430</v>
      </c>
      <c r="PKQ47" s="2058" t="s">
        <v>430</v>
      </c>
      <c r="PKR47" s="2058" t="s">
        <v>430</v>
      </c>
      <c r="PKS47" s="2058" t="s">
        <v>430</v>
      </c>
      <c r="PKT47" s="2058" t="s">
        <v>430</v>
      </c>
      <c r="PKU47" s="2058" t="s">
        <v>430</v>
      </c>
      <c r="PKV47" s="2058" t="s">
        <v>430</v>
      </c>
      <c r="PKW47" s="2058" t="s">
        <v>430</v>
      </c>
      <c r="PKX47" s="2058" t="s">
        <v>430</v>
      </c>
      <c r="PKY47" s="2058" t="s">
        <v>430</v>
      </c>
      <c r="PKZ47" s="2058" t="s">
        <v>430</v>
      </c>
      <c r="PLA47" s="2058" t="s">
        <v>430</v>
      </c>
      <c r="PLB47" s="2058" t="s">
        <v>430</v>
      </c>
      <c r="PLC47" s="2058" t="s">
        <v>430</v>
      </c>
      <c r="PLD47" s="2058" t="s">
        <v>430</v>
      </c>
      <c r="PLE47" s="2058" t="s">
        <v>430</v>
      </c>
      <c r="PLF47" s="2058" t="s">
        <v>430</v>
      </c>
      <c r="PLG47" s="2058" t="s">
        <v>430</v>
      </c>
      <c r="PLH47" s="2058" t="s">
        <v>430</v>
      </c>
      <c r="PLI47" s="2058" t="s">
        <v>430</v>
      </c>
      <c r="PLJ47" s="2058" t="s">
        <v>430</v>
      </c>
      <c r="PLK47" s="2058" t="s">
        <v>430</v>
      </c>
      <c r="PLL47" s="2058" t="s">
        <v>430</v>
      </c>
      <c r="PLM47" s="2058" t="s">
        <v>430</v>
      </c>
      <c r="PLN47" s="2058" t="s">
        <v>430</v>
      </c>
      <c r="PLO47" s="2058" t="s">
        <v>430</v>
      </c>
      <c r="PLP47" s="2058" t="s">
        <v>430</v>
      </c>
      <c r="PLQ47" s="2058" t="s">
        <v>430</v>
      </c>
      <c r="PLR47" s="2058" t="s">
        <v>430</v>
      </c>
      <c r="PLS47" s="2058" t="s">
        <v>430</v>
      </c>
      <c r="PLT47" s="2058" t="s">
        <v>430</v>
      </c>
      <c r="PLU47" s="2058" t="s">
        <v>430</v>
      </c>
      <c r="PLV47" s="2058" t="s">
        <v>430</v>
      </c>
      <c r="PLW47" s="2058" t="s">
        <v>430</v>
      </c>
      <c r="PLX47" s="2058" t="s">
        <v>430</v>
      </c>
      <c r="PLY47" s="2058" t="s">
        <v>430</v>
      </c>
      <c r="PLZ47" s="2058" t="s">
        <v>430</v>
      </c>
      <c r="PMA47" s="2058" t="s">
        <v>430</v>
      </c>
      <c r="PMB47" s="2058" t="s">
        <v>430</v>
      </c>
      <c r="PMC47" s="2058" t="s">
        <v>430</v>
      </c>
      <c r="PMD47" s="2058" t="s">
        <v>430</v>
      </c>
      <c r="PME47" s="2058" t="s">
        <v>430</v>
      </c>
      <c r="PMF47" s="2058" t="s">
        <v>430</v>
      </c>
      <c r="PMG47" s="2058" t="s">
        <v>430</v>
      </c>
      <c r="PMH47" s="2058" t="s">
        <v>430</v>
      </c>
      <c r="PMI47" s="2058" t="s">
        <v>430</v>
      </c>
      <c r="PMJ47" s="2058" t="s">
        <v>430</v>
      </c>
      <c r="PMK47" s="2058" t="s">
        <v>430</v>
      </c>
      <c r="PML47" s="2058" t="s">
        <v>430</v>
      </c>
      <c r="PMM47" s="2058" t="s">
        <v>430</v>
      </c>
      <c r="PMN47" s="2058" t="s">
        <v>430</v>
      </c>
      <c r="PMO47" s="2058" t="s">
        <v>430</v>
      </c>
      <c r="PMP47" s="2058" t="s">
        <v>430</v>
      </c>
      <c r="PMQ47" s="2058" t="s">
        <v>430</v>
      </c>
      <c r="PMR47" s="2058" t="s">
        <v>430</v>
      </c>
      <c r="PMS47" s="2058" t="s">
        <v>430</v>
      </c>
      <c r="PMT47" s="2058" t="s">
        <v>430</v>
      </c>
      <c r="PMU47" s="2058" t="s">
        <v>430</v>
      </c>
      <c r="PMV47" s="2058" t="s">
        <v>430</v>
      </c>
      <c r="PMW47" s="2058" t="s">
        <v>430</v>
      </c>
      <c r="PMX47" s="2058" t="s">
        <v>430</v>
      </c>
      <c r="PMY47" s="2058" t="s">
        <v>430</v>
      </c>
      <c r="PMZ47" s="2058" t="s">
        <v>430</v>
      </c>
      <c r="PNA47" s="2058" t="s">
        <v>430</v>
      </c>
      <c r="PNB47" s="2058" t="s">
        <v>430</v>
      </c>
      <c r="PNC47" s="2058" t="s">
        <v>430</v>
      </c>
      <c r="PND47" s="2058" t="s">
        <v>430</v>
      </c>
      <c r="PNE47" s="2058" t="s">
        <v>430</v>
      </c>
      <c r="PNF47" s="2058" t="s">
        <v>430</v>
      </c>
      <c r="PNG47" s="2058" t="s">
        <v>430</v>
      </c>
      <c r="PNH47" s="2058" t="s">
        <v>430</v>
      </c>
      <c r="PNI47" s="2058" t="s">
        <v>430</v>
      </c>
      <c r="PNJ47" s="2058" t="s">
        <v>430</v>
      </c>
      <c r="PNK47" s="2058" t="s">
        <v>430</v>
      </c>
      <c r="PNL47" s="2058" t="s">
        <v>430</v>
      </c>
      <c r="PNM47" s="2058" t="s">
        <v>430</v>
      </c>
      <c r="PNN47" s="2058" t="s">
        <v>430</v>
      </c>
      <c r="PNO47" s="2058" t="s">
        <v>430</v>
      </c>
      <c r="PNP47" s="2058" t="s">
        <v>430</v>
      </c>
      <c r="PNQ47" s="2058" t="s">
        <v>430</v>
      </c>
      <c r="PNR47" s="2058" t="s">
        <v>430</v>
      </c>
      <c r="PNS47" s="2058" t="s">
        <v>430</v>
      </c>
      <c r="PNT47" s="2058" t="s">
        <v>430</v>
      </c>
      <c r="PNU47" s="2058" t="s">
        <v>430</v>
      </c>
      <c r="PNV47" s="2058" t="s">
        <v>430</v>
      </c>
      <c r="PNW47" s="2058" t="s">
        <v>430</v>
      </c>
      <c r="PNX47" s="2058" t="s">
        <v>430</v>
      </c>
      <c r="PNY47" s="2058" t="s">
        <v>430</v>
      </c>
      <c r="PNZ47" s="2058" t="s">
        <v>430</v>
      </c>
      <c r="POA47" s="2058" t="s">
        <v>430</v>
      </c>
      <c r="POB47" s="2058" t="s">
        <v>430</v>
      </c>
      <c r="POC47" s="2058" t="s">
        <v>430</v>
      </c>
      <c r="POD47" s="2058" t="s">
        <v>430</v>
      </c>
      <c r="POE47" s="2058" t="s">
        <v>430</v>
      </c>
      <c r="POF47" s="2058" t="s">
        <v>430</v>
      </c>
      <c r="POG47" s="2058" t="s">
        <v>430</v>
      </c>
      <c r="POH47" s="2058" t="s">
        <v>430</v>
      </c>
      <c r="POI47" s="2058" t="s">
        <v>430</v>
      </c>
      <c r="POJ47" s="2058" t="s">
        <v>430</v>
      </c>
      <c r="POK47" s="2058" t="s">
        <v>430</v>
      </c>
      <c r="POL47" s="2058" t="s">
        <v>430</v>
      </c>
      <c r="POM47" s="2058" t="s">
        <v>430</v>
      </c>
      <c r="PON47" s="2058" t="s">
        <v>430</v>
      </c>
      <c r="POO47" s="2058" t="s">
        <v>430</v>
      </c>
      <c r="POP47" s="2058" t="s">
        <v>430</v>
      </c>
      <c r="POQ47" s="2058" t="s">
        <v>430</v>
      </c>
      <c r="POR47" s="2058" t="s">
        <v>430</v>
      </c>
      <c r="POS47" s="2058" t="s">
        <v>430</v>
      </c>
      <c r="POT47" s="2058" t="s">
        <v>430</v>
      </c>
      <c r="POU47" s="2058" t="s">
        <v>430</v>
      </c>
      <c r="POV47" s="2058" t="s">
        <v>430</v>
      </c>
      <c r="POW47" s="2058" t="s">
        <v>430</v>
      </c>
      <c r="POX47" s="2058" t="s">
        <v>430</v>
      </c>
      <c r="POY47" s="2058" t="s">
        <v>430</v>
      </c>
      <c r="POZ47" s="2058" t="s">
        <v>430</v>
      </c>
      <c r="PPA47" s="2058" t="s">
        <v>430</v>
      </c>
      <c r="PPB47" s="2058" t="s">
        <v>430</v>
      </c>
      <c r="PPC47" s="2058" t="s">
        <v>430</v>
      </c>
      <c r="PPD47" s="2058" t="s">
        <v>430</v>
      </c>
      <c r="PPE47" s="2058" t="s">
        <v>430</v>
      </c>
      <c r="PPF47" s="2058" t="s">
        <v>430</v>
      </c>
      <c r="PPG47" s="2058" t="s">
        <v>430</v>
      </c>
      <c r="PPH47" s="2058" t="s">
        <v>430</v>
      </c>
      <c r="PPI47" s="2058" t="s">
        <v>430</v>
      </c>
      <c r="PPJ47" s="2058" t="s">
        <v>430</v>
      </c>
      <c r="PPK47" s="2058" t="s">
        <v>430</v>
      </c>
      <c r="PPL47" s="2058" t="s">
        <v>430</v>
      </c>
      <c r="PPM47" s="2058" t="s">
        <v>430</v>
      </c>
      <c r="PPN47" s="2058" t="s">
        <v>430</v>
      </c>
      <c r="PPO47" s="2058" t="s">
        <v>430</v>
      </c>
      <c r="PPP47" s="2058" t="s">
        <v>430</v>
      </c>
      <c r="PPQ47" s="2058" t="s">
        <v>430</v>
      </c>
      <c r="PPR47" s="2058" t="s">
        <v>430</v>
      </c>
      <c r="PPS47" s="2058" t="s">
        <v>430</v>
      </c>
      <c r="PPT47" s="2058" t="s">
        <v>430</v>
      </c>
      <c r="PPU47" s="2058" t="s">
        <v>430</v>
      </c>
      <c r="PPV47" s="2058" t="s">
        <v>430</v>
      </c>
      <c r="PPW47" s="2058" t="s">
        <v>430</v>
      </c>
      <c r="PPX47" s="2058" t="s">
        <v>430</v>
      </c>
      <c r="PPY47" s="2058" t="s">
        <v>430</v>
      </c>
      <c r="PPZ47" s="2058" t="s">
        <v>430</v>
      </c>
      <c r="PQA47" s="2058" t="s">
        <v>430</v>
      </c>
      <c r="PQB47" s="2058" t="s">
        <v>430</v>
      </c>
      <c r="PQC47" s="2058" t="s">
        <v>430</v>
      </c>
      <c r="PQD47" s="2058" t="s">
        <v>430</v>
      </c>
      <c r="PQE47" s="2058" t="s">
        <v>430</v>
      </c>
      <c r="PQF47" s="2058" t="s">
        <v>430</v>
      </c>
      <c r="PQG47" s="2058" t="s">
        <v>430</v>
      </c>
      <c r="PQH47" s="2058" t="s">
        <v>430</v>
      </c>
      <c r="PQI47" s="2058" t="s">
        <v>430</v>
      </c>
      <c r="PQJ47" s="2058" t="s">
        <v>430</v>
      </c>
      <c r="PQK47" s="2058" t="s">
        <v>430</v>
      </c>
      <c r="PQL47" s="2058" t="s">
        <v>430</v>
      </c>
      <c r="PQM47" s="2058" t="s">
        <v>430</v>
      </c>
      <c r="PQN47" s="2058" t="s">
        <v>430</v>
      </c>
      <c r="PQO47" s="2058" t="s">
        <v>430</v>
      </c>
      <c r="PQP47" s="2058" t="s">
        <v>430</v>
      </c>
      <c r="PQQ47" s="2058" t="s">
        <v>430</v>
      </c>
      <c r="PQR47" s="2058" t="s">
        <v>430</v>
      </c>
      <c r="PQS47" s="2058" t="s">
        <v>430</v>
      </c>
      <c r="PQT47" s="2058" t="s">
        <v>430</v>
      </c>
      <c r="PQU47" s="2058" t="s">
        <v>430</v>
      </c>
      <c r="PQV47" s="2058" t="s">
        <v>430</v>
      </c>
      <c r="PQW47" s="2058" t="s">
        <v>430</v>
      </c>
      <c r="PQX47" s="2058" t="s">
        <v>430</v>
      </c>
      <c r="PQY47" s="2058" t="s">
        <v>430</v>
      </c>
      <c r="PQZ47" s="2058" t="s">
        <v>430</v>
      </c>
      <c r="PRA47" s="2058" t="s">
        <v>430</v>
      </c>
      <c r="PRB47" s="2058" t="s">
        <v>430</v>
      </c>
      <c r="PRC47" s="2058" t="s">
        <v>430</v>
      </c>
      <c r="PRD47" s="2058" t="s">
        <v>430</v>
      </c>
      <c r="PRE47" s="2058" t="s">
        <v>430</v>
      </c>
      <c r="PRF47" s="2058" t="s">
        <v>430</v>
      </c>
      <c r="PRG47" s="2058" t="s">
        <v>430</v>
      </c>
      <c r="PRH47" s="2058" t="s">
        <v>430</v>
      </c>
      <c r="PRI47" s="2058" t="s">
        <v>430</v>
      </c>
      <c r="PRJ47" s="2058" t="s">
        <v>430</v>
      </c>
      <c r="PRK47" s="2058" t="s">
        <v>430</v>
      </c>
      <c r="PRL47" s="2058" t="s">
        <v>430</v>
      </c>
      <c r="PRM47" s="2058" t="s">
        <v>430</v>
      </c>
      <c r="PRN47" s="2058" t="s">
        <v>430</v>
      </c>
      <c r="PRO47" s="2058" t="s">
        <v>430</v>
      </c>
      <c r="PRP47" s="2058" t="s">
        <v>430</v>
      </c>
      <c r="PRQ47" s="2058" t="s">
        <v>430</v>
      </c>
      <c r="PRR47" s="2058" t="s">
        <v>430</v>
      </c>
      <c r="PRS47" s="2058" t="s">
        <v>430</v>
      </c>
      <c r="PRT47" s="2058" t="s">
        <v>430</v>
      </c>
      <c r="PRU47" s="2058" t="s">
        <v>430</v>
      </c>
      <c r="PRV47" s="2058" t="s">
        <v>430</v>
      </c>
      <c r="PRW47" s="2058" t="s">
        <v>430</v>
      </c>
      <c r="PRX47" s="2058" t="s">
        <v>430</v>
      </c>
      <c r="PRY47" s="2058" t="s">
        <v>430</v>
      </c>
      <c r="PRZ47" s="2058" t="s">
        <v>430</v>
      </c>
      <c r="PSA47" s="2058" t="s">
        <v>430</v>
      </c>
      <c r="PSB47" s="2058" t="s">
        <v>430</v>
      </c>
      <c r="PSC47" s="2058" t="s">
        <v>430</v>
      </c>
      <c r="PSD47" s="2058" t="s">
        <v>430</v>
      </c>
      <c r="PSE47" s="2058" t="s">
        <v>430</v>
      </c>
      <c r="PSF47" s="2058" t="s">
        <v>430</v>
      </c>
      <c r="PSG47" s="2058" t="s">
        <v>430</v>
      </c>
      <c r="PSH47" s="2058" t="s">
        <v>430</v>
      </c>
      <c r="PSI47" s="2058" t="s">
        <v>430</v>
      </c>
      <c r="PSJ47" s="2058" t="s">
        <v>430</v>
      </c>
      <c r="PSK47" s="2058" t="s">
        <v>430</v>
      </c>
      <c r="PSL47" s="2058" t="s">
        <v>430</v>
      </c>
      <c r="PSM47" s="2058" t="s">
        <v>430</v>
      </c>
      <c r="PSN47" s="2058" t="s">
        <v>430</v>
      </c>
      <c r="PSO47" s="2058" t="s">
        <v>430</v>
      </c>
      <c r="PSP47" s="2058" t="s">
        <v>430</v>
      </c>
      <c r="PSQ47" s="2058" t="s">
        <v>430</v>
      </c>
      <c r="PSR47" s="2058" t="s">
        <v>430</v>
      </c>
      <c r="PSS47" s="2058" t="s">
        <v>430</v>
      </c>
      <c r="PST47" s="2058" t="s">
        <v>430</v>
      </c>
      <c r="PSU47" s="2058" t="s">
        <v>430</v>
      </c>
      <c r="PSV47" s="2058" t="s">
        <v>430</v>
      </c>
      <c r="PSW47" s="2058" t="s">
        <v>430</v>
      </c>
      <c r="PSX47" s="2058" t="s">
        <v>430</v>
      </c>
      <c r="PSY47" s="2058" t="s">
        <v>430</v>
      </c>
      <c r="PSZ47" s="2058" t="s">
        <v>430</v>
      </c>
      <c r="PTA47" s="2058" t="s">
        <v>430</v>
      </c>
      <c r="PTB47" s="2058" t="s">
        <v>430</v>
      </c>
      <c r="PTC47" s="2058" t="s">
        <v>430</v>
      </c>
      <c r="PTD47" s="2058" t="s">
        <v>430</v>
      </c>
      <c r="PTE47" s="2058" t="s">
        <v>430</v>
      </c>
      <c r="PTF47" s="2058" t="s">
        <v>430</v>
      </c>
      <c r="PTG47" s="2058" t="s">
        <v>430</v>
      </c>
      <c r="PTH47" s="2058" t="s">
        <v>430</v>
      </c>
      <c r="PTI47" s="2058" t="s">
        <v>430</v>
      </c>
      <c r="PTJ47" s="2058" t="s">
        <v>430</v>
      </c>
      <c r="PTK47" s="2058" t="s">
        <v>430</v>
      </c>
      <c r="PTL47" s="2058" t="s">
        <v>430</v>
      </c>
      <c r="PTM47" s="2058" t="s">
        <v>430</v>
      </c>
      <c r="PTN47" s="2058" t="s">
        <v>430</v>
      </c>
      <c r="PTO47" s="2058" t="s">
        <v>430</v>
      </c>
      <c r="PTP47" s="2058" t="s">
        <v>430</v>
      </c>
      <c r="PTQ47" s="2058" t="s">
        <v>430</v>
      </c>
      <c r="PTR47" s="2058" t="s">
        <v>430</v>
      </c>
      <c r="PTS47" s="2058" t="s">
        <v>430</v>
      </c>
      <c r="PTT47" s="2058" t="s">
        <v>430</v>
      </c>
      <c r="PTU47" s="2058" t="s">
        <v>430</v>
      </c>
      <c r="PTV47" s="2058" t="s">
        <v>430</v>
      </c>
      <c r="PTW47" s="2058" t="s">
        <v>430</v>
      </c>
      <c r="PTX47" s="2058" t="s">
        <v>430</v>
      </c>
      <c r="PTY47" s="2058" t="s">
        <v>430</v>
      </c>
      <c r="PTZ47" s="2058" t="s">
        <v>430</v>
      </c>
      <c r="PUA47" s="2058" t="s">
        <v>430</v>
      </c>
      <c r="PUB47" s="2058" t="s">
        <v>430</v>
      </c>
      <c r="PUC47" s="2058" t="s">
        <v>430</v>
      </c>
      <c r="PUD47" s="2058" t="s">
        <v>430</v>
      </c>
      <c r="PUE47" s="2058" t="s">
        <v>430</v>
      </c>
      <c r="PUF47" s="2058" t="s">
        <v>430</v>
      </c>
      <c r="PUG47" s="2058" t="s">
        <v>430</v>
      </c>
      <c r="PUH47" s="2058" t="s">
        <v>430</v>
      </c>
      <c r="PUI47" s="2058" t="s">
        <v>430</v>
      </c>
      <c r="PUJ47" s="2058" t="s">
        <v>430</v>
      </c>
      <c r="PUK47" s="2058" t="s">
        <v>430</v>
      </c>
      <c r="PUL47" s="2058" t="s">
        <v>430</v>
      </c>
      <c r="PUM47" s="2058" t="s">
        <v>430</v>
      </c>
      <c r="PUN47" s="2058" t="s">
        <v>430</v>
      </c>
      <c r="PUO47" s="2058" t="s">
        <v>430</v>
      </c>
      <c r="PUP47" s="2058" t="s">
        <v>430</v>
      </c>
      <c r="PUQ47" s="2058" t="s">
        <v>430</v>
      </c>
      <c r="PUR47" s="2058" t="s">
        <v>430</v>
      </c>
      <c r="PUS47" s="2058" t="s">
        <v>430</v>
      </c>
      <c r="PUT47" s="2058" t="s">
        <v>430</v>
      </c>
      <c r="PUU47" s="2058" t="s">
        <v>430</v>
      </c>
      <c r="PUV47" s="2058" t="s">
        <v>430</v>
      </c>
      <c r="PUW47" s="2058" t="s">
        <v>430</v>
      </c>
      <c r="PUX47" s="2058" t="s">
        <v>430</v>
      </c>
      <c r="PUY47" s="2058" t="s">
        <v>430</v>
      </c>
      <c r="PUZ47" s="2058" t="s">
        <v>430</v>
      </c>
      <c r="PVA47" s="2058" t="s">
        <v>430</v>
      </c>
      <c r="PVB47" s="2058" t="s">
        <v>430</v>
      </c>
      <c r="PVC47" s="2058" t="s">
        <v>430</v>
      </c>
      <c r="PVD47" s="2058" t="s">
        <v>430</v>
      </c>
      <c r="PVE47" s="2058" t="s">
        <v>430</v>
      </c>
      <c r="PVF47" s="2058" t="s">
        <v>430</v>
      </c>
      <c r="PVG47" s="2058" t="s">
        <v>430</v>
      </c>
      <c r="PVH47" s="2058" t="s">
        <v>430</v>
      </c>
      <c r="PVI47" s="2058" t="s">
        <v>430</v>
      </c>
      <c r="PVJ47" s="2058" t="s">
        <v>430</v>
      </c>
      <c r="PVK47" s="2058" t="s">
        <v>430</v>
      </c>
      <c r="PVL47" s="2058" t="s">
        <v>430</v>
      </c>
      <c r="PVM47" s="2058" t="s">
        <v>430</v>
      </c>
      <c r="PVN47" s="2058" t="s">
        <v>430</v>
      </c>
      <c r="PVO47" s="2058" t="s">
        <v>430</v>
      </c>
      <c r="PVP47" s="2058" t="s">
        <v>430</v>
      </c>
      <c r="PVQ47" s="2058" t="s">
        <v>430</v>
      </c>
      <c r="PVR47" s="2058" t="s">
        <v>430</v>
      </c>
      <c r="PVS47" s="2058" t="s">
        <v>430</v>
      </c>
      <c r="PVT47" s="2058" t="s">
        <v>430</v>
      </c>
      <c r="PVU47" s="2058" t="s">
        <v>430</v>
      </c>
      <c r="PVV47" s="2058" t="s">
        <v>430</v>
      </c>
      <c r="PVW47" s="2058" t="s">
        <v>430</v>
      </c>
      <c r="PVX47" s="2058" t="s">
        <v>430</v>
      </c>
      <c r="PVY47" s="2058" t="s">
        <v>430</v>
      </c>
      <c r="PVZ47" s="2058" t="s">
        <v>430</v>
      </c>
      <c r="PWA47" s="2058" t="s">
        <v>430</v>
      </c>
      <c r="PWB47" s="2058" t="s">
        <v>430</v>
      </c>
      <c r="PWC47" s="2058" t="s">
        <v>430</v>
      </c>
      <c r="PWD47" s="2058" t="s">
        <v>430</v>
      </c>
      <c r="PWE47" s="2058" t="s">
        <v>430</v>
      </c>
      <c r="PWF47" s="2058" t="s">
        <v>430</v>
      </c>
      <c r="PWG47" s="2058" t="s">
        <v>430</v>
      </c>
      <c r="PWH47" s="2058" t="s">
        <v>430</v>
      </c>
      <c r="PWI47" s="2058" t="s">
        <v>430</v>
      </c>
      <c r="PWJ47" s="2058" t="s">
        <v>430</v>
      </c>
      <c r="PWK47" s="2058" t="s">
        <v>430</v>
      </c>
      <c r="PWL47" s="2058" t="s">
        <v>430</v>
      </c>
      <c r="PWM47" s="2058" t="s">
        <v>430</v>
      </c>
      <c r="PWN47" s="2058" t="s">
        <v>430</v>
      </c>
      <c r="PWO47" s="2058" t="s">
        <v>430</v>
      </c>
      <c r="PWP47" s="2058" t="s">
        <v>430</v>
      </c>
      <c r="PWQ47" s="2058" t="s">
        <v>430</v>
      </c>
      <c r="PWR47" s="2058" t="s">
        <v>430</v>
      </c>
      <c r="PWS47" s="2058" t="s">
        <v>430</v>
      </c>
      <c r="PWT47" s="2058" t="s">
        <v>430</v>
      </c>
      <c r="PWU47" s="2058" t="s">
        <v>430</v>
      </c>
      <c r="PWV47" s="2058" t="s">
        <v>430</v>
      </c>
      <c r="PWW47" s="2058" t="s">
        <v>430</v>
      </c>
      <c r="PWX47" s="2058" t="s">
        <v>430</v>
      </c>
      <c r="PWY47" s="2058" t="s">
        <v>430</v>
      </c>
      <c r="PWZ47" s="2058" t="s">
        <v>430</v>
      </c>
      <c r="PXA47" s="2058" t="s">
        <v>430</v>
      </c>
      <c r="PXB47" s="2058" t="s">
        <v>430</v>
      </c>
      <c r="PXC47" s="2058" t="s">
        <v>430</v>
      </c>
      <c r="PXD47" s="2058" t="s">
        <v>430</v>
      </c>
      <c r="PXE47" s="2058" t="s">
        <v>430</v>
      </c>
      <c r="PXF47" s="2058" t="s">
        <v>430</v>
      </c>
      <c r="PXG47" s="2058" t="s">
        <v>430</v>
      </c>
      <c r="PXH47" s="2058" t="s">
        <v>430</v>
      </c>
      <c r="PXI47" s="2058" t="s">
        <v>430</v>
      </c>
      <c r="PXJ47" s="2058" t="s">
        <v>430</v>
      </c>
      <c r="PXK47" s="2058" t="s">
        <v>430</v>
      </c>
      <c r="PXL47" s="2058" t="s">
        <v>430</v>
      </c>
      <c r="PXM47" s="2058" t="s">
        <v>430</v>
      </c>
      <c r="PXN47" s="2058" t="s">
        <v>430</v>
      </c>
      <c r="PXO47" s="2058" t="s">
        <v>430</v>
      </c>
      <c r="PXP47" s="2058" t="s">
        <v>430</v>
      </c>
      <c r="PXQ47" s="2058" t="s">
        <v>430</v>
      </c>
      <c r="PXR47" s="2058" t="s">
        <v>430</v>
      </c>
      <c r="PXS47" s="2058" t="s">
        <v>430</v>
      </c>
      <c r="PXT47" s="2058" t="s">
        <v>430</v>
      </c>
      <c r="PXU47" s="2058" t="s">
        <v>430</v>
      </c>
      <c r="PXV47" s="2058" t="s">
        <v>430</v>
      </c>
      <c r="PXW47" s="2058" t="s">
        <v>430</v>
      </c>
      <c r="PXX47" s="2058" t="s">
        <v>430</v>
      </c>
      <c r="PXY47" s="2058" t="s">
        <v>430</v>
      </c>
      <c r="PXZ47" s="2058" t="s">
        <v>430</v>
      </c>
      <c r="PYA47" s="2058" t="s">
        <v>430</v>
      </c>
      <c r="PYB47" s="2058" t="s">
        <v>430</v>
      </c>
      <c r="PYC47" s="2058" t="s">
        <v>430</v>
      </c>
      <c r="PYD47" s="2058" t="s">
        <v>430</v>
      </c>
      <c r="PYE47" s="2058" t="s">
        <v>430</v>
      </c>
      <c r="PYF47" s="2058" t="s">
        <v>430</v>
      </c>
      <c r="PYG47" s="2058" t="s">
        <v>430</v>
      </c>
      <c r="PYH47" s="2058" t="s">
        <v>430</v>
      </c>
      <c r="PYI47" s="2058" t="s">
        <v>430</v>
      </c>
      <c r="PYJ47" s="2058" t="s">
        <v>430</v>
      </c>
      <c r="PYK47" s="2058" t="s">
        <v>430</v>
      </c>
      <c r="PYL47" s="2058" t="s">
        <v>430</v>
      </c>
      <c r="PYM47" s="2058" t="s">
        <v>430</v>
      </c>
      <c r="PYN47" s="2058" t="s">
        <v>430</v>
      </c>
      <c r="PYO47" s="2058" t="s">
        <v>430</v>
      </c>
      <c r="PYP47" s="2058" t="s">
        <v>430</v>
      </c>
      <c r="PYQ47" s="2058" t="s">
        <v>430</v>
      </c>
      <c r="PYR47" s="2058" t="s">
        <v>430</v>
      </c>
      <c r="PYS47" s="2058" t="s">
        <v>430</v>
      </c>
      <c r="PYT47" s="2058" t="s">
        <v>430</v>
      </c>
      <c r="PYU47" s="2058" t="s">
        <v>430</v>
      </c>
      <c r="PYV47" s="2058" t="s">
        <v>430</v>
      </c>
      <c r="PYW47" s="2058" t="s">
        <v>430</v>
      </c>
      <c r="PYX47" s="2058" t="s">
        <v>430</v>
      </c>
      <c r="PYY47" s="2058" t="s">
        <v>430</v>
      </c>
      <c r="PYZ47" s="2058" t="s">
        <v>430</v>
      </c>
      <c r="PZA47" s="2058" t="s">
        <v>430</v>
      </c>
      <c r="PZB47" s="2058" t="s">
        <v>430</v>
      </c>
      <c r="PZC47" s="2058" t="s">
        <v>430</v>
      </c>
      <c r="PZD47" s="2058" t="s">
        <v>430</v>
      </c>
      <c r="PZE47" s="2058" t="s">
        <v>430</v>
      </c>
      <c r="PZF47" s="2058" t="s">
        <v>430</v>
      </c>
      <c r="PZG47" s="2058" t="s">
        <v>430</v>
      </c>
      <c r="PZH47" s="2058" t="s">
        <v>430</v>
      </c>
      <c r="PZI47" s="2058" t="s">
        <v>430</v>
      </c>
      <c r="PZJ47" s="2058" t="s">
        <v>430</v>
      </c>
      <c r="PZK47" s="2058" t="s">
        <v>430</v>
      </c>
      <c r="PZL47" s="2058" t="s">
        <v>430</v>
      </c>
      <c r="PZM47" s="2058" t="s">
        <v>430</v>
      </c>
      <c r="PZN47" s="2058" t="s">
        <v>430</v>
      </c>
      <c r="PZO47" s="2058" t="s">
        <v>430</v>
      </c>
      <c r="PZP47" s="2058" t="s">
        <v>430</v>
      </c>
      <c r="PZQ47" s="2058" t="s">
        <v>430</v>
      </c>
      <c r="PZR47" s="2058" t="s">
        <v>430</v>
      </c>
      <c r="PZS47" s="2058" t="s">
        <v>430</v>
      </c>
      <c r="PZT47" s="2058" t="s">
        <v>430</v>
      </c>
      <c r="PZU47" s="2058" t="s">
        <v>430</v>
      </c>
      <c r="PZV47" s="2058" t="s">
        <v>430</v>
      </c>
      <c r="PZW47" s="2058" t="s">
        <v>430</v>
      </c>
      <c r="PZX47" s="2058" t="s">
        <v>430</v>
      </c>
      <c r="PZY47" s="2058" t="s">
        <v>430</v>
      </c>
      <c r="PZZ47" s="2058" t="s">
        <v>430</v>
      </c>
      <c r="QAA47" s="2058" t="s">
        <v>430</v>
      </c>
      <c r="QAB47" s="2058" t="s">
        <v>430</v>
      </c>
      <c r="QAC47" s="2058" t="s">
        <v>430</v>
      </c>
      <c r="QAD47" s="2058" t="s">
        <v>430</v>
      </c>
      <c r="QAE47" s="2058" t="s">
        <v>430</v>
      </c>
      <c r="QAF47" s="2058" t="s">
        <v>430</v>
      </c>
      <c r="QAG47" s="2058" t="s">
        <v>430</v>
      </c>
      <c r="QAH47" s="2058" t="s">
        <v>430</v>
      </c>
      <c r="QAI47" s="2058" t="s">
        <v>430</v>
      </c>
      <c r="QAJ47" s="2058" t="s">
        <v>430</v>
      </c>
      <c r="QAK47" s="2058" t="s">
        <v>430</v>
      </c>
      <c r="QAL47" s="2058" t="s">
        <v>430</v>
      </c>
      <c r="QAM47" s="2058" t="s">
        <v>430</v>
      </c>
      <c r="QAN47" s="2058" t="s">
        <v>430</v>
      </c>
      <c r="QAO47" s="2058" t="s">
        <v>430</v>
      </c>
      <c r="QAP47" s="2058" t="s">
        <v>430</v>
      </c>
      <c r="QAQ47" s="2058" t="s">
        <v>430</v>
      </c>
      <c r="QAR47" s="2058" t="s">
        <v>430</v>
      </c>
      <c r="QAS47" s="2058" t="s">
        <v>430</v>
      </c>
      <c r="QAT47" s="2058" t="s">
        <v>430</v>
      </c>
      <c r="QAU47" s="2058" t="s">
        <v>430</v>
      </c>
      <c r="QAV47" s="2058" t="s">
        <v>430</v>
      </c>
      <c r="QAW47" s="2058" t="s">
        <v>430</v>
      </c>
      <c r="QAX47" s="2058" t="s">
        <v>430</v>
      </c>
      <c r="QAY47" s="2058" t="s">
        <v>430</v>
      </c>
      <c r="QAZ47" s="2058" t="s">
        <v>430</v>
      </c>
      <c r="QBA47" s="2058" t="s">
        <v>430</v>
      </c>
      <c r="QBB47" s="2058" t="s">
        <v>430</v>
      </c>
      <c r="QBC47" s="2058" t="s">
        <v>430</v>
      </c>
      <c r="QBD47" s="2058" t="s">
        <v>430</v>
      </c>
      <c r="QBE47" s="2058" t="s">
        <v>430</v>
      </c>
      <c r="QBF47" s="2058" t="s">
        <v>430</v>
      </c>
      <c r="QBG47" s="2058" t="s">
        <v>430</v>
      </c>
      <c r="QBH47" s="2058" t="s">
        <v>430</v>
      </c>
      <c r="QBI47" s="2058" t="s">
        <v>430</v>
      </c>
      <c r="QBJ47" s="2058" t="s">
        <v>430</v>
      </c>
      <c r="QBK47" s="2058" t="s">
        <v>430</v>
      </c>
      <c r="QBL47" s="2058" t="s">
        <v>430</v>
      </c>
      <c r="QBM47" s="2058" t="s">
        <v>430</v>
      </c>
      <c r="QBN47" s="2058" t="s">
        <v>430</v>
      </c>
      <c r="QBO47" s="2058" t="s">
        <v>430</v>
      </c>
      <c r="QBP47" s="2058" t="s">
        <v>430</v>
      </c>
      <c r="QBQ47" s="2058" t="s">
        <v>430</v>
      </c>
      <c r="QBR47" s="2058" t="s">
        <v>430</v>
      </c>
      <c r="QBS47" s="2058" t="s">
        <v>430</v>
      </c>
      <c r="QBT47" s="2058" t="s">
        <v>430</v>
      </c>
      <c r="QBU47" s="2058" t="s">
        <v>430</v>
      </c>
      <c r="QBV47" s="2058" t="s">
        <v>430</v>
      </c>
      <c r="QBW47" s="2058" t="s">
        <v>430</v>
      </c>
      <c r="QBX47" s="2058" t="s">
        <v>430</v>
      </c>
      <c r="QBY47" s="2058" t="s">
        <v>430</v>
      </c>
      <c r="QBZ47" s="2058" t="s">
        <v>430</v>
      </c>
      <c r="QCA47" s="2058" t="s">
        <v>430</v>
      </c>
      <c r="QCB47" s="2058" t="s">
        <v>430</v>
      </c>
      <c r="QCC47" s="2058" t="s">
        <v>430</v>
      </c>
      <c r="QCD47" s="2058" t="s">
        <v>430</v>
      </c>
      <c r="QCE47" s="2058" t="s">
        <v>430</v>
      </c>
      <c r="QCF47" s="2058" t="s">
        <v>430</v>
      </c>
      <c r="QCG47" s="2058" t="s">
        <v>430</v>
      </c>
      <c r="QCH47" s="2058" t="s">
        <v>430</v>
      </c>
      <c r="QCI47" s="2058" t="s">
        <v>430</v>
      </c>
      <c r="QCJ47" s="2058" t="s">
        <v>430</v>
      </c>
      <c r="QCK47" s="2058" t="s">
        <v>430</v>
      </c>
      <c r="QCL47" s="2058" t="s">
        <v>430</v>
      </c>
      <c r="QCM47" s="2058" t="s">
        <v>430</v>
      </c>
      <c r="QCN47" s="2058" t="s">
        <v>430</v>
      </c>
      <c r="QCO47" s="2058" t="s">
        <v>430</v>
      </c>
      <c r="QCP47" s="2058" t="s">
        <v>430</v>
      </c>
      <c r="QCQ47" s="2058" t="s">
        <v>430</v>
      </c>
      <c r="QCR47" s="2058" t="s">
        <v>430</v>
      </c>
      <c r="QCS47" s="2058" t="s">
        <v>430</v>
      </c>
      <c r="QCT47" s="2058" t="s">
        <v>430</v>
      </c>
      <c r="QCU47" s="2058" t="s">
        <v>430</v>
      </c>
      <c r="QCV47" s="2058" t="s">
        <v>430</v>
      </c>
      <c r="QCW47" s="2058" t="s">
        <v>430</v>
      </c>
      <c r="QCX47" s="2058" t="s">
        <v>430</v>
      </c>
      <c r="QCY47" s="2058" t="s">
        <v>430</v>
      </c>
      <c r="QCZ47" s="2058" t="s">
        <v>430</v>
      </c>
      <c r="QDA47" s="2058" t="s">
        <v>430</v>
      </c>
      <c r="QDB47" s="2058" t="s">
        <v>430</v>
      </c>
      <c r="QDC47" s="2058" t="s">
        <v>430</v>
      </c>
      <c r="QDD47" s="2058" t="s">
        <v>430</v>
      </c>
      <c r="QDE47" s="2058" t="s">
        <v>430</v>
      </c>
      <c r="QDF47" s="2058" t="s">
        <v>430</v>
      </c>
      <c r="QDG47" s="2058" t="s">
        <v>430</v>
      </c>
      <c r="QDH47" s="2058" t="s">
        <v>430</v>
      </c>
      <c r="QDI47" s="2058" t="s">
        <v>430</v>
      </c>
      <c r="QDJ47" s="2058" t="s">
        <v>430</v>
      </c>
      <c r="QDK47" s="2058" t="s">
        <v>430</v>
      </c>
      <c r="QDL47" s="2058" t="s">
        <v>430</v>
      </c>
      <c r="QDM47" s="2058" t="s">
        <v>430</v>
      </c>
      <c r="QDN47" s="2058" t="s">
        <v>430</v>
      </c>
      <c r="QDO47" s="2058" t="s">
        <v>430</v>
      </c>
      <c r="QDP47" s="2058" t="s">
        <v>430</v>
      </c>
      <c r="QDQ47" s="2058" t="s">
        <v>430</v>
      </c>
      <c r="QDR47" s="2058" t="s">
        <v>430</v>
      </c>
      <c r="QDS47" s="2058" t="s">
        <v>430</v>
      </c>
      <c r="QDT47" s="2058" t="s">
        <v>430</v>
      </c>
      <c r="QDU47" s="2058" t="s">
        <v>430</v>
      </c>
      <c r="QDV47" s="2058" t="s">
        <v>430</v>
      </c>
      <c r="QDW47" s="2058" t="s">
        <v>430</v>
      </c>
      <c r="QDX47" s="2058" t="s">
        <v>430</v>
      </c>
      <c r="QDY47" s="2058" t="s">
        <v>430</v>
      </c>
      <c r="QDZ47" s="2058" t="s">
        <v>430</v>
      </c>
      <c r="QEA47" s="2058" t="s">
        <v>430</v>
      </c>
      <c r="QEB47" s="2058" t="s">
        <v>430</v>
      </c>
      <c r="QEC47" s="2058" t="s">
        <v>430</v>
      </c>
      <c r="QED47" s="2058" t="s">
        <v>430</v>
      </c>
      <c r="QEE47" s="2058" t="s">
        <v>430</v>
      </c>
      <c r="QEF47" s="2058" t="s">
        <v>430</v>
      </c>
      <c r="QEG47" s="2058" t="s">
        <v>430</v>
      </c>
      <c r="QEH47" s="2058" t="s">
        <v>430</v>
      </c>
      <c r="QEI47" s="2058" t="s">
        <v>430</v>
      </c>
      <c r="QEJ47" s="2058" t="s">
        <v>430</v>
      </c>
      <c r="QEK47" s="2058" t="s">
        <v>430</v>
      </c>
      <c r="QEL47" s="2058" t="s">
        <v>430</v>
      </c>
      <c r="QEM47" s="2058" t="s">
        <v>430</v>
      </c>
      <c r="QEN47" s="2058" t="s">
        <v>430</v>
      </c>
      <c r="QEO47" s="2058" t="s">
        <v>430</v>
      </c>
      <c r="QEP47" s="2058" t="s">
        <v>430</v>
      </c>
      <c r="QEQ47" s="2058" t="s">
        <v>430</v>
      </c>
      <c r="QER47" s="2058" t="s">
        <v>430</v>
      </c>
      <c r="QES47" s="2058" t="s">
        <v>430</v>
      </c>
      <c r="QET47" s="2058" t="s">
        <v>430</v>
      </c>
      <c r="QEU47" s="2058" t="s">
        <v>430</v>
      </c>
      <c r="QEV47" s="2058" t="s">
        <v>430</v>
      </c>
      <c r="QEW47" s="2058" t="s">
        <v>430</v>
      </c>
      <c r="QEX47" s="2058" t="s">
        <v>430</v>
      </c>
      <c r="QEY47" s="2058" t="s">
        <v>430</v>
      </c>
      <c r="QEZ47" s="2058" t="s">
        <v>430</v>
      </c>
      <c r="QFA47" s="2058" t="s">
        <v>430</v>
      </c>
      <c r="QFB47" s="2058" t="s">
        <v>430</v>
      </c>
      <c r="QFC47" s="2058" t="s">
        <v>430</v>
      </c>
      <c r="QFD47" s="2058" t="s">
        <v>430</v>
      </c>
      <c r="QFE47" s="2058" t="s">
        <v>430</v>
      </c>
      <c r="QFF47" s="2058" t="s">
        <v>430</v>
      </c>
      <c r="QFG47" s="2058" t="s">
        <v>430</v>
      </c>
      <c r="QFH47" s="2058" t="s">
        <v>430</v>
      </c>
      <c r="QFI47" s="2058" t="s">
        <v>430</v>
      </c>
      <c r="QFJ47" s="2058" t="s">
        <v>430</v>
      </c>
      <c r="QFK47" s="2058" t="s">
        <v>430</v>
      </c>
      <c r="QFL47" s="2058" t="s">
        <v>430</v>
      </c>
      <c r="QFM47" s="2058" t="s">
        <v>430</v>
      </c>
      <c r="QFN47" s="2058" t="s">
        <v>430</v>
      </c>
      <c r="QFO47" s="2058" t="s">
        <v>430</v>
      </c>
      <c r="QFP47" s="2058" t="s">
        <v>430</v>
      </c>
      <c r="QFQ47" s="2058" t="s">
        <v>430</v>
      </c>
      <c r="QFR47" s="2058" t="s">
        <v>430</v>
      </c>
      <c r="QFS47" s="2058" t="s">
        <v>430</v>
      </c>
      <c r="QFT47" s="2058" t="s">
        <v>430</v>
      </c>
      <c r="QFU47" s="2058" t="s">
        <v>430</v>
      </c>
      <c r="QFV47" s="2058" t="s">
        <v>430</v>
      </c>
      <c r="QFW47" s="2058" t="s">
        <v>430</v>
      </c>
      <c r="QFX47" s="2058" t="s">
        <v>430</v>
      </c>
      <c r="QFY47" s="2058" t="s">
        <v>430</v>
      </c>
      <c r="QFZ47" s="2058" t="s">
        <v>430</v>
      </c>
      <c r="QGA47" s="2058" t="s">
        <v>430</v>
      </c>
      <c r="QGB47" s="2058" t="s">
        <v>430</v>
      </c>
      <c r="QGC47" s="2058" t="s">
        <v>430</v>
      </c>
      <c r="QGD47" s="2058" t="s">
        <v>430</v>
      </c>
      <c r="QGE47" s="2058" t="s">
        <v>430</v>
      </c>
      <c r="QGF47" s="2058" t="s">
        <v>430</v>
      </c>
      <c r="QGG47" s="2058" t="s">
        <v>430</v>
      </c>
      <c r="QGH47" s="2058" t="s">
        <v>430</v>
      </c>
      <c r="QGI47" s="2058" t="s">
        <v>430</v>
      </c>
      <c r="QGJ47" s="2058" t="s">
        <v>430</v>
      </c>
      <c r="QGK47" s="2058" t="s">
        <v>430</v>
      </c>
      <c r="QGL47" s="2058" t="s">
        <v>430</v>
      </c>
      <c r="QGM47" s="2058" t="s">
        <v>430</v>
      </c>
      <c r="QGN47" s="2058" t="s">
        <v>430</v>
      </c>
      <c r="QGO47" s="2058" t="s">
        <v>430</v>
      </c>
      <c r="QGP47" s="2058" t="s">
        <v>430</v>
      </c>
      <c r="QGQ47" s="2058" t="s">
        <v>430</v>
      </c>
      <c r="QGR47" s="2058" t="s">
        <v>430</v>
      </c>
      <c r="QGS47" s="2058" t="s">
        <v>430</v>
      </c>
      <c r="QGT47" s="2058" t="s">
        <v>430</v>
      </c>
      <c r="QGU47" s="2058" t="s">
        <v>430</v>
      </c>
      <c r="QGV47" s="2058" t="s">
        <v>430</v>
      </c>
      <c r="QGW47" s="2058" t="s">
        <v>430</v>
      </c>
      <c r="QGX47" s="2058" t="s">
        <v>430</v>
      </c>
      <c r="QGY47" s="2058" t="s">
        <v>430</v>
      </c>
      <c r="QGZ47" s="2058" t="s">
        <v>430</v>
      </c>
      <c r="QHA47" s="2058" t="s">
        <v>430</v>
      </c>
      <c r="QHB47" s="2058" t="s">
        <v>430</v>
      </c>
      <c r="QHC47" s="2058" t="s">
        <v>430</v>
      </c>
      <c r="QHD47" s="2058" t="s">
        <v>430</v>
      </c>
      <c r="QHE47" s="2058" t="s">
        <v>430</v>
      </c>
      <c r="QHF47" s="2058" t="s">
        <v>430</v>
      </c>
      <c r="QHG47" s="2058" t="s">
        <v>430</v>
      </c>
      <c r="QHH47" s="2058" t="s">
        <v>430</v>
      </c>
      <c r="QHI47" s="2058" t="s">
        <v>430</v>
      </c>
      <c r="QHJ47" s="2058" t="s">
        <v>430</v>
      </c>
      <c r="QHK47" s="2058" t="s">
        <v>430</v>
      </c>
      <c r="QHL47" s="2058" t="s">
        <v>430</v>
      </c>
      <c r="QHM47" s="2058" t="s">
        <v>430</v>
      </c>
      <c r="QHN47" s="2058" t="s">
        <v>430</v>
      </c>
      <c r="QHO47" s="2058" t="s">
        <v>430</v>
      </c>
      <c r="QHP47" s="2058" t="s">
        <v>430</v>
      </c>
      <c r="QHQ47" s="2058" t="s">
        <v>430</v>
      </c>
      <c r="QHR47" s="2058" t="s">
        <v>430</v>
      </c>
      <c r="QHS47" s="2058" t="s">
        <v>430</v>
      </c>
      <c r="QHT47" s="2058" t="s">
        <v>430</v>
      </c>
      <c r="QHU47" s="2058" t="s">
        <v>430</v>
      </c>
      <c r="QHV47" s="2058" t="s">
        <v>430</v>
      </c>
      <c r="QHW47" s="2058" t="s">
        <v>430</v>
      </c>
      <c r="QHX47" s="2058" t="s">
        <v>430</v>
      </c>
      <c r="QHY47" s="2058" t="s">
        <v>430</v>
      </c>
      <c r="QHZ47" s="2058" t="s">
        <v>430</v>
      </c>
      <c r="QIA47" s="2058" t="s">
        <v>430</v>
      </c>
      <c r="QIB47" s="2058" t="s">
        <v>430</v>
      </c>
      <c r="QIC47" s="2058" t="s">
        <v>430</v>
      </c>
      <c r="QID47" s="2058" t="s">
        <v>430</v>
      </c>
      <c r="QIE47" s="2058" t="s">
        <v>430</v>
      </c>
      <c r="QIF47" s="2058" t="s">
        <v>430</v>
      </c>
      <c r="QIG47" s="2058" t="s">
        <v>430</v>
      </c>
      <c r="QIH47" s="2058" t="s">
        <v>430</v>
      </c>
      <c r="QII47" s="2058" t="s">
        <v>430</v>
      </c>
      <c r="QIJ47" s="2058" t="s">
        <v>430</v>
      </c>
      <c r="QIK47" s="2058" t="s">
        <v>430</v>
      </c>
      <c r="QIL47" s="2058" t="s">
        <v>430</v>
      </c>
      <c r="QIM47" s="2058" t="s">
        <v>430</v>
      </c>
      <c r="QIN47" s="2058" t="s">
        <v>430</v>
      </c>
      <c r="QIO47" s="2058" t="s">
        <v>430</v>
      </c>
      <c r="QIP47" s="2058" t="s">
        <v>430</v>
      </c>
      <c r="QIQ47" s="2058" t="s">
        <v>430</v>
      </c>
      <c r="QIR47" s="2058" t="s">
        <v>430</v>
      </c>
      <c r="QIS47" s="2058" t="s">
        <v>430</v>
      </c>
      <c r="QIT47" s="2058" t="s">
        <v>430</v>
      </c>
      <c r="QIU47" s="2058" t="s">
        <v>430</v>
      </c>
      <c r="QIV47" s="2058" t="s">
        <v>430</v>
      </c>
      <c r="QIW47" s="2058" t="s">
        <v>430</v>
      </c>
      <c r="QIX47" s="2058" t="s">
        <v>430</v>
      </c>
      <c r="QIY47" s="2058" t="s">
        <v>430</v>
      </c>
      <c r="QIZ47" s="2058" t="s">
        <v>430</v>
      </c>
      <c r="QJA47" s="2058" t="s">
        <v>430</v>
      </c>
      <c r="QJB47" s="2058" t="s">
        <v>430</v>
      </c>
      <c r="QJC47" s="2058" t="s">
        <v>430</v>
      </c>
      <c r="QJD47" s="2058" t="s">
        <v>430</v>
      </c>
      <c r="QJE47" s="2058" t="s">
        <v>430</v>
      </c>
      <c r="QJF47" s="2058" t="s">
        <v>430</v>
      </c>
      <c r="QJG47" s="2058" t="s">
        <v>430</v>
      </c>
      <c r="QJH47" s="2058" t="s">
        <v>430</v>
      </c>
      <c r="QJI47" s="2058" t="s">
        <v>430</v>
      </c>
      <c r="QJJ47" s="2058" t="s">
        <v>430</v>
      </c>
      <c r="QJK47" s="2058" t="s">
        <v>430</v>
      </c>
      <c r="QJL47" s="2058" t="s">
        <v>430</v>
      </c>
      <c r="QJM47" s="2058" t="s">
        <v>430</v>
      </c>
      <c r="QJN47" s="2058" t="s">
        <v>430</v>
      </c>
      <c r="QJO47" s="2058" t="s">
        <v>430</v>
      </c>
      <c r="QJP47" s="2058" t="s">
        <v>430</v>
      </c>
      <c r="QJQ47" s="2058" t="s">
        <v>430</v>
      </c>
      <c r="QJR47" s="2058" t="s">
        <v>430</v>
      </c>
      <c r="QJS47" s="2058" t="s">
        <v>430</v>
      </c>
      <c r="QJT47" s="2058" t="s">
        <v>430</v>
      </c>
      <c r="QJU47" s="2058" t="s">
        <v>430</v>
      </c>
      <c r="QJV47" s="2058" t="s">
        <v>430</v>
      </c>
      <c r="QJW47" s="2058" t="s">
        <v>430</v>
      </c>
      <c r="QJX47" s="2058" t="s">
        <v>430</v>
      </c>
      <c r="QJY47" s="2058" t="s">
        <v>430</v>
      </c>
      <c r="QJZ47" s="2058" t="s">
        <v>430</v>
      </c>
      <c r="QKA47" s="2058" t="s">
        <v>430</v>
      </c>
      <c r="QKB47" s="2058" t="s">
        <v>430</v>
      </c>
      <c r="QKC47" s="2058" t="s">
        <v>430</v>
      </c>
      <c r="QKD47" s="2058" t="s">
        <v>430</v>
      </c>
      <c r="QKE47" s="2058" t="s">
        <v>430</v>
      </c>
      <c r="QKF47" s="2058" t="s">
        <v>430</v>
      </c>
      <c r="QKG47" s="2058" t="s">
        <v>430</v>
      </c>
      <c r="QKH47" s="2058" t="s">
        <v>430</v>
      </c>
      <c r="QKI47" s="2058" t="s">
        <v>430</v>
      </c>
      <c r="QKJ47" s="2058" t="s">
        <v>430</v>
      </c>
      <c r="QKK47" s="2058" t="s">
        <v>430</v>
      </c>
      <c r="QKL47" s="2058" t="s">
        <v>430</v>
      </c>
      <c r="QKM47" s="2058" t="s">
        <v>430</v>
      </c>
      <c r="QKN47" s="2058" t="s">
        <v>430</v>
      </c>
      <c r="QKO47" s="2058" t="s">
        <v>430</v>
      </c>
      <c r="QKP47" s="2058" t="s">
        <v>430</v>
      </c>
      <c r="QKQ47" s="2058" t="s">
        <v>430</v>
      </c>
      <c r="QKR47" s="2058" t="s">
        <v>430</v>
      </c>
      <c r="QKS47" s="2058" t="s">
        <v>430</v>
      </c>
      <c r="QKT47" s="2058" t="s">
        <v>430</v>
      </c>
      <c r="QKU47" s="2058" t="s">
        <v>430</v>
      </c>
      <c r="QKV47" s="2058" t="s">
        <v>430</v>
      </c>
      <c r="QKW47" s="2058" t="s">
        <v>430</v>
      </c>
      <c r="QKX47" s="2058" t="s">
        <v>430</v>
      </c>
      <c r="QKY47" s="2058" t="s">
        <v>430</v>
      </c>
      <c r="QKZ47" s="2058" t="s">
        <v>430</v>
      </c>
      <c r="QLA47" s="2058" t="s">
        <v>430</v>
      </c>
      <c r="QLB47" s="2058" t="s">
        <v>430</v>
      </c>
      <c r="QLC47" s="2058" t="s">
        <v>430</v>
      </c>
      <c r="QLD47" s="2058" t="s">
        <v>430</v>
      </c>
      <c r="QLE47" s="2058" t="s">
        <v>430</v>
      </c>
      <c r="QLF47" s="2058" t="s">
        <v>430</v>
      </c>
      <c r="QLG47" s="2058" t="s">
        <v>430</v>
      </c>
      <c r="QLH47" s="2058" t="s">
        <v>430</v>
      </c>
      <c r="QLI47" s="2058" t="s">
        <v>430</v>
      </c>
      <c r="QLJ47" s="2058" t="s">
        <v>430</v>
      </c>
      <c r="QLK47" s="2058" t="s">
        <v>430</v>
      </c>
      <c r="QLL47" s="2058" t="s">
        <v>430</v>
      </c>
      <c r="QLM47" s="2058" t="s">
        <v>430</v>
      </c>
      <c r="QLN47" s="2058" t="s">
        <v>430</v>
      </c>
      <c r="QLO47" s="2058" t="s">
        <v>430</v>
      </c>
      <c r="QLP47" s="2058" t="s">
        <v>430</v>
      </c>
      <c r="QLQ47" s="2058" t="s">
        <v>430</v>
      </c>
      <c r="QLR47" s="2058" t="s">
        <v>430</v>
      </c>
      <c r="QLS47" s="2058" t="s">
        <v>430</v>
      </c>
      <c r="QLT47" s="2058" t="s">
        <v>430</v>
      </c>
      <c r="QLU47" s="2058" t="s">
        <v>430</v>
      </c>
      <c r="QLV47" s="2058" t="s">
        <v>430</v>
      </c>
      <c r="QLW47" s="2058" t="s">
        <v>430</v>
      </c>
      <c r="QLX47" s="2058" t="s">
        <v>430</v>
      </c>
      <c r="QLY47" s="2058" t="s">
        <v>430</v>
      </c>
      <c r="QLZ47" s="2058" t="s">
        <v>430</v>
      </c>
      <c r="QMA47" s="2058" t="s">
        <v>430</v>
      </c>
      <c r="QMB47" s="2058" t="s">
        <v>430</v>
      </c>
      <c r="QMC47" s="2058" t="s">
        <v>430</v>
      </c>
      <c r="QMD47" s="2058" t="s">
        <v>430</v>
      </c>
      <c r="QME47" s="2058" t="s">
        <v>430</v>
      </c>
      <c r="QMF47" s="2058" t="s">
        <v>430</v>
      </c>
      <c r="QMG47" s="2058" t="s">
        <v>430</v>
      </c>
      <c r="QMH47" s="2058" t="s">
        <v>430</v>
      </c>
      <c r="QMI47" s="2058" t="s">
        <v>430</v>
      </c>
      <c r="QMJ47" s="2058" t="s">
        <v>430</v>
      </c>
      <c r="QMK47" s="2058" t="s">
        <v>430</v>
      </c>
      <c r="QML47" s="2058" t="s">
        <v>430</v>
      </c>
      <c r="QMM47" s="2058" t="s">
        <v>430</v>
      </c>
      <c r="QMN47" s="2058" t="s">
        <v>430</v>
      </c>
      <c r="QMO47" s="2058" t="s">
        <v>430</v>
      </c>
      <c r="QMP47" s="2058" t="s">
        <v>430</v>
      </c>
      <c r="QMQ47" s="2058" t="s">
        <v>430</v>
      </c>
      <c r="QMR47" s="2058" t="s">
        <v>430</v>
      </c>
      <c r="QMS47" s="2058" t="s">
        <v>430</v>
      </c>
      <c r="QMT47" s="2058" t="s">
        <v>430</v>
      </c>
      <c r="QMU47" s="2058" t="s">
        <v>430</v>
      </c>
      <c r="QMV47" s="2058" t="s">
        <v>430</v>
      </c>
      <c r="QMW47" s="2058" t="s">
        <v>430</v>
      </c>
      <c r="QMX47" s="2058" t="s">
        <v>430</v>
      </c>
      <c r="QMY47" s="2058" t="s">
        <v>430</v>
      </c>
      <c r="QMZ47" s="2058" t="s">
        <v>430</v>
      </c>
      <c r="QNA47" s="2058" t="s">
        <v>430</v>
      </c>
      <c r="QNB47" s="2058" t="s">
        <v>430</v>
      </c>
      <c r="QNC47" s="2058" t="s">
        <v>430</v>
      </c>
      <c r="QND47" s="2058" t="s">
        <v>430</v>
      </c>
      <c r="QNE47" s="2058" t="s">
        <v>430</v>
      </c>
      <c r="QNF47" s="2058" t="s">
        <v>430</v>
      </c>
      <c r="QNG47" s="2058" t="s">
        <v>430</v>
      </c>
      <c r="QNH47" s="2058" t="s">
        <v>430</v>
      </c>
      <c r="QNI47" s="2058" t="s">
        <v>430</v>
      </c>
      <c r="QNJ47" s="2058" t="s">
        <v>430</v>
      </c>
      <c r="QNK47" s="2058" t="s">
        <v>430</v>
      </c>
      <c r="QNL47" s="2058" t="s">
        <v>430</v>
      </c>
      <c r="QNM47" s="2058" t="s">
        <v>430</v>
      </c>
      <c r="QNN47" s="2058" t="s">
        <v>430</v>
      </c>
      <c r="QNO47" s="2058" t="s">
        <v>430</v>
      </c>
      <c r="QNP47" s="2058" t="s">
        <v>430</v>
      </c>
      <c r="QNQ47" s="2058" t="s">
        <v>430</v>
      </c>
      <c r="QNR47" s="2058" t="s">
        <v>430</v>
      </c>
      <c r="QNS47" s="2058" t="s">
        <v>430</v>
      </c>
      <c r="QNT47" s="2058" t="s">
        <v>430</v>
      </c>
      <c r="QNU47" s="2058" t="s">
        <v>430</v>
      </c>
      <c r="QNV47" s="2058" t="s">
        <v>430</v>
      </c>
      <c r="QNW47" s="2058" t="s">
        <v>430</v>
      </c>
      <c r="QNX47" s="2058" t="s">
        <v>430</v>
      </c>
      <c r="QNY47" s="2058" t="s">
        <v>430</v>
      </c>
      <c r="QNZ47" s="2058" t="s">
        <v>430</v>
      </c>
      <c r="QOA47" s="2058" t="s">
        <v>430</v>
      </c>
      <c r="QOB47" s="2058" t="s">
        <v>430</v>
      </c>
      <c r="QOC47" s="2058" t="s">
        <v>430</v>
      </c>
      <c r="QOD47" s="2058" t="s">
        <v>430</v>
      </c>
      <c r="QOE47" s="2058" t="s">
        <v>430</v>
      </c>
      <c r="QOF47" s="2058" t="s">
        <v>430</v>
      </c>
      <c r="QOG47" s="2058" t="s">
        <v>430</v>
      </c>
      <c r="QOH47" s="2058" t="s">
        <v>430</v>
      </c>
      <c r="QOI47" s="2058" t="s">
        <v>430</v>
      </c>
      <c r="QOJ47" s="2058" t="s">
        <v>430</v>
      </c>
      <c r="QOK47" s="2058" t="s">
        <v>430</v>
      </c>
      <c r="QOL47" s="2058" t="s">
        <v>430</v>
      </c>
      <c r="QOM47" s="2058" t="s">
        <v>430</v>
      </c>
      <c r="QON47" s="2058" t="s">
        <v>430</v>
      </c>
      <c r="QOO47" s="2058" t="s">
        <v>430</v>
      </c>
      <c r="QOP47" s="2058" t="s">
        <v>430</v>
      </c>
      <c r="QOQ47" s="2058" t="s">
        <v>430</v>
      </c>
      <c r="QOR47" s="2058" t="s">
        <v>430</v>
      </c>
      <c r="QOS47" s="2058" t="s">
        <v>430</v>
      </c>
      <c r="QOT47" s="2058" t="s">
        <v>430</v>
      </c>
      <c r="QOU47" s="2058" t="s">
        <v>430</v>
      </c>
      <c r="QOV47" s="2058" t="s">
        <v>430</v>
      </c>
      <c r="QOW47" s="2058" t="s">
        <v>430</v>
      </c>
      <c r="QOX47" s="2058" t="s">
        <v>430</v>
      </c>
      <c r="QOY47" s="2058" t="s">
        <v>430</v>
      </c>
      <c r="QOZ47" s="2058" t="s">
        <v>430</v>
      </c>
      <c r="QPA47" s="2058" t="s">
        <v>430</v>
      </c>
      <c r="QPB47" s="2058" t="s">
        <v>430</v>
      </c>
      <c r="QPC47" s="2058" t="s">
        <v>430</v>
      </c>
      <c r="QPD47" s="2058" t="s">
        <v>430</v>
      </c>
      <c r="QPE47" s="2058" t="s">
        <v>430</v>
      </c>
      <c r="QPF47" s="2058" t="s">
        <v>430</v>
      </c>
      <c r="QPG47" s="2058" t="s">
        <v>430</v>
      </c>
      <c r="QPH47" s="2058" t="s">
        <v>430</v>
      </c>
      <c r="QPI47" s="2058" t="s">
        <v>430</v>
      </c>
      <c r="QPJ47" s="2058" t="s">
        <v>430</v>
      </c>
      <c r="QPK47" s="2058" t="s">
        <v>430</v>
      </c>
      <c r="QPL47" s="2058" t="s">
        <v>430</v>
      </c>
      <c r="QPM47" s="2058" t="s">
        <v>430</v>
      </c>
      <c r="QPN47" s="2058" t="s">
        <v>430</v>
      </c>
      <c r="QPO47" s="2058" t="s">
        <v>430</v>
      </c>
      <c r="QPP47" s="2058" t="s">
        <v>430</v>
      </c>
      <c r="QPQ47" s="2058" t="s">
        <v>430</v>
      </c>
      <c r="QPR47" s="2058" t="s">
        <v>430</v>
      </c>
      <c r="QPS47" s="2058" t="s">
        <v>430</v>
      </c>
      <c r="QPT47" s="2058" t="s">
        <v>430</v>
      </c>
      <c r="QPU47" s="2058" t="s">
        <v>430</v>
      </c>
      <c r="QPV47" s="2058" t="s">
        <v>430</v>
      </c>
      <c r="QPW47" s="2058" t="s">
        <v>430</v>
      </c>
      <c r="QPX47" s="2058" t="s">
        <v>430</v>
      </c>
      <c r="QPY47" s="2058" t="s">
        <v>430</v>
      </c>
      <c r="QPZ47" s="2058" t="s">
        <v>430</v>
      </c>
      <c r="QQA47" s="2058" t="s">
        <v>430</v>
      </c>
      <c r="QQB47" s="2058" t="s">
        <v>430</v>
      </c>
      <c r="QQC47" s="2058" t="s">
        <v>430</v>
      </c>
      <c r="QQD47" s="2058" t="s">
        <v>430</v>
      </c>
      <c r="QQE47" s="2058" t="s">
        <v>430</v>
      </c>
      <c r="QQF47" s="2058" t="s">
        <v>430</v>
      </c>
      <c r="QQG47" s="2058" t="s">
        <v>430</v>
      </c>
      <c r="QQH47" s="2058" t="s">
        <v>430</v>
      </c>
      <c r="QQI47" s="2058" t="s">
        <v>430</v>
      </c>
      <c r="QQJ47" s="2058" t="s">
        <v>430</v>
      </c>
      <c r="QQK47" s="2058" t="s">
        <v>430</v>
      </c>
      <c r="QQL47" s="2058" t="s">
        <v>430</v>
      </c>
      <c r="QQM47" s="2058" t="s">
        <v>430</v>
      </c>
      <c r="QQN47" s="2058" t="s">
        <v>430</v>
      </c>
      <c r="QQO47" s="2058" t="s">
        <v>430</v>
      </c>
      <c r="QQP47" s="2058" t="s">
        <v>430</v>
      </c>
      <c r="QQQ47" s="2058" t="s">
        <v>430</v>
      </c>
      <c r="QQR47" s="2058" t="s">
        <v>430</v>
      </c>
      <c r="QQS47" s="2058" t="s">
        <v>430</v>
      </c>
      <c r="QQT47" s="2058" t="s">
        <v>430</v>
      </c>
      <c r="QQU47" s="2058" t="s">
        <v>430</v>
      </c>
      <c r="QQV47" s="2058" t="s">
        <v>430</v>
      </c>
      <c r="QQW47" s="2058" t="s">
        <v>430</v>
      </c>
      <c r="QQX47" s="2058" t="s">
        <v>430</v>
      </c>
      <c r="QQY47" s="2058" t="s">
        <v>430</v>
      </c>
      <c r="QQZ47" s="2058" t="s">
        <v>430</v>
      </c>
      <c r="QRA47" s="2058" t="s">
        <v>430</v>
      </c>
      <c r="QRB47" s="2058" t="s">
        <v>430</v>
      </c>
      <c r="QRC47" s="2058" t="s">
        <v>430</v>
      </c>
      <c r="QRD47" s="2058" t="s">
        <v>430</v>
      </c>
      <c r="QRE47" s="2058" t="s">
        <v>430</v>
      </c>
      <c r="QRF47" s="2058" t="s">
        <v>430</v>
      </c>
      <c r="QRG47" s="2058" t="s">
        <v>430</v>
      </c>
      <c r="QRH47" s="2058" t="s">
        <v>430</v>
      </c>
      <c r="QRI47" s="2058" t="s">
        <v>430</v>
      </c>
      <c r="QRJ47" s="2058" t="s">
        <v>430</v>
      </c>
      <c r="QRK47" s="2058" t="s">
        <v>430</v>
      </c>
      <c r="QRL47" s="2058" t="s">
        <v>430</v>
      </c>
      <c r="QRM47" s="2058" t="s">
        <v>430</v>
      </c>
      <c r="QRN47" s="2058" t="s">
        <v>430</v>
      </c>
      <c r="QRO47" s="2058" t="s">
        <v>430</v>
      </c>
      <c r="QRP47" s="2058" t="s">
        <v>430</v>
      </c>
      <c r="QRQ47" s="2058" t="s">
        <v>430</v>
      </c>
      <c r="QRR47" s="2058" t="s">
        <v>430</v>
      </c>
      <c r="QRS47" s="2058" t="s">
        <v>430</v>
      </c>
      <c r="QRT47" s="2058" t="s">
        <v>430</v>
      </c>
      <c r="QRU47" s="2058" t="s">
        <v>430</v>
      </c>
      <c r="QRV47" s="2058" t="s">
        <v>430</v>
      </c>
      <c r="QRW47" s="2058" t="s">
        <v>430</v>
      </c>
      <c r="QRX47" s="2058" t="s">
        <v>430</v>
      </c>
      <c r="QRY47" s="2058" t="s">
        <v>430</v>
      </c>
      <c r="QRZ47" s="2058" t="s">
        <v>430</v>
      </c>
      <c r="QSA47" s="2058" t="s">
        <v>430</v>
      </c>
      <c r="QSB47" s="2058" t="s">
        <v>430</v>
      </c>
      <c r="QSC47" s="2058" t="s">
        <v>430</v>
      </c>
      <c r="QSD47" s="2058" t="s">
        <v>430</v>
      </c>
      <c r="QSE47" s="2058" t="s">
        <v>430</v>
      </c>
      <c r="QSF47" s="2058" t="s">
        <v>430</v>
      </c>
      <c r="QSG47" s="2058" t="s">
        <v>430</v>
      </c>
      <c r="QSH47" s="2058" t="s">
        <v>430</v>
      </c>
      <c r="QSI47" s="2058" t="s">
        <v>430</v>
      </c>
      <c r="QSJ47" s="2058" t="s">
        <v>430</v>
      </c>
      <c r="QSK47" s="2058" t="s">
        <v>430</v>
      </c>
      <c r="QSL47" s="2058" t="s">
        <v>430</v>
      </c>
      <c r="QSM47" s="2058" t="s">
        <v>430</v>
      </c>
      <c r="QSN47" s="2058" t="s">
        <v>430</v>
      </c>
      <c r="QSO47" s="2058" t="s">
        <v>430</v>
      </c>
      <c r="QSP47" s="2058" t="s">
        <v>430</v>
      </c>
      <c r="QSQ47" s="2058" t="s">
        <v>430</v>
      </c>
      <c r="QSR47" s="2058" t="s">
        <v>430</v>
      </c>
      <c r="QSS47" s="2058" t="s">
        <v>430</v>
      </c>
      <c r="QST47" s="2058" t="s">
        <v>430</v>
      </c>
      <c r="QSU47" s="2058" t="s">
        <v>430</v>
      </c>
      <c r="QSV47" s="2058" t="s">
        <v>430</v>
      </c>
      <c r="QSW47" s="2058" t="s">
        <v>430</v>
      </c>
      <c r="QSX47" s="2058" t="s">
        <v>430</v>
      </c>
      <c r="QSY47" s="2058" t="s">
        <v>430</v>
      </c>
      <c r="QSZ47" s="2058" t="s">
        <v>430</v>
      </c>
      <c r="QTA47" s="2058" t="s">
        <v>430</v>
      </c>
      <c r="QTB47" s="2058" t="s">
        <v>430</v>
      </c>
      <c r="QTC47" s="2058" t="s">
        <v>430</v>
      </c>
      <c r="QTD47" s="2058" t="s">
        <v>430</v>
      </c>
      <c r="QTE47" s="2058" t="s">
        <v>430</v>
      </c>
      <c r="QTF47" s="2058" t="s">
        <v>430</v>
      </c>
      <c r="QTG47" s="2058" t="s">
        <v>430</v>
      </c>
      <c r="QTH47" s="2058" t="s">
        <v>430</v>
      </c>
      <c r="QTI47" s="2058" t="s">
        <v>430</v>
      </c>
      <c r="QTJ47" s="2058" t="s">
        <v>430</v>
      </c>
      <c r="QTK47" s="2058" t="s">
        <v>430</v>
      </c>
      <c r="QTL47" s="2058" t="s">
        <v>430</v>
      </c>
      <c r="QTM47" s="2058" t="s">
        <v>430</v>
      </c>
      <c r="QTN47" s="2058" t="s">
        <v>430</v>
      </c>
      <c r="QTO47" s="2058" t="s">
        <v>430</v>
      </c>
      <c r="QTP47" s="2058" t="s">
        <v>430</v>
      </c>
      <c r="QTQ47" s="2058" t="s">
        <v>430</v>
      </c>
      <c r="QTR47" s="2058" t="s">
        <v>430</v>
      </c>
      <c r="QTS47" s="2058" t="s">
        <v>430</v>
      </c>
      <c r="QTT47" s="2058" t="s">
        <v>430</v>
      </c>
      <c r="QTU47" s="2058" t="s">
        <v>430</v>
      </c>
      <c r="QTV47" s="2058" t="s">
        <v>430</v>
      </c>
      <c r="QTW47" s="2058" t="s">
        <v>430</v>
      </c>
      <c r="QTX47" s="2058" t="s">
        <v>430</v>
      </c>
      <c r="QTY47" s="2058" t="s">
        <v>430</v>
      </c>
      <c r="QTZ47" s="2058" t="s">
        <v>430</v>
      </c>
      <c r="QUA47" s="2058" t="s">
        <v>430</v>
      </c>
      <c r="QUB47" s="2058" t="s">
        <v>430</v>
      </c>
      <c r="QUC47" s="2058" t="s">
        <v>430</v>
      </c>
      <c r="QUD47" s="2058" t="s">
        <v>430</v>
      </c>
      <c r="QUE47" s="2058" t="s">
        <v>430</v>
      </c>
      <c r="QUF47" s="2058" t="s">
        <v>430</v>
      </c>
      <c r="QUG47" s="2058" t="s">
        <v>430</v>
      </c>
      <c r="QUH47" s="2058" t="s">
        <v>430</v>
      </c>
      <c r="QUI47" s="2058" t="s">
        <v>430</v>
      </c>
      <c r="QUJ47" s="2058" t="s">
        <v>430</v>
      </c>
      <c r="QUK47" s="2058" t="s">
        <v>430</v>
      </c>
      <c r="QUL47" s="2058" t="s">
        <v>430</v>
      </c>
      <c r="QUM47" s="2058" t="s">
        <v>430</v>
      </c>
      <c r="QUN47" s="2058" t="s">
        <v>430</v>
      </c>
      <c r="QUO47" s="2058" t="s">
        <v>430</v>
      </c>
      <c r="QUP47" s="2058" t="s">
        <v>430</v>
      </c>
      <c r="QUQ47" s="2058" t="s">
        <v>430</v>
      </c>
      <c r="QUR47" s="2058" t="s">
        <v>430</v>
      </c>
      <c r="QUS47" s="2058" t="s">
        <v>430</v>
      </c>
      <c r="QUT47" s="2058" t="s">
        <v>430</v>
      </c>
      <c r="QUU47" s="2058" t="s">
        <v>430</v>
      </c>
      <c r="QUV47" s="2058" t="s">
        <v>430</v>
      </c>
      <c r="QUW47" s="2058" t="s">
        <v>430</v>
      </c>
      <c r="QUX47" s="2058" t="s">
        <v>430</v>
      </c>
      <c r="QUY47" s="2058" t="s">
        <v>430</v>
      </c>
      <c r="QUZ47" s="2058" t="s">
        <v>430</v>
      </c>
      <c r="QVA47" s="2058" t="s">
        <v>430</v>
      </c>
      <c r="QVB47" s="2058" t="s">
        <v>430</v>
      </c>
      <c r="QVC47" s="2058" t="s">
        <v>430</v>
      </c>
      <c r="QVD47" s="2058" t="s">
        <v>430</v>
      </c>
      <c r="QVE47" s="2058" t="s">
        <v>430</v>
      </c>
      <c r="QVF47" s="2058" t="s">
        <v>430</v>
      </c>
      <c r="QVG47" s="2058" t="s">
        <v>430</v>
      </c>
      <c r="QVH47" s="2058" t="s">
        <v>430</v>
      </c>
      <c r="QVI47" s="2058" t="s">
        <v>430</v>
      </c>
      <c r="QVJ47" s="2058" t="s">
        <v>430</v>
      </c>
      <c r="QVK47" s="2058" t="s">
        <v>430</v>
      </c>
      <c r="QVL47" s="2058" t="s">
        <v>430</v>
      </c>
      <c r="QVM47" s="2058" t="s">
        <v>430</v>
      </c>
      <c r="QVN47" s="2058" t="s">
        <v>430</v>
      </c>
      <c r="QVO47" s="2058" t="s">
        <v>430</v>
      </c>
      <c r="QVP47" s="2058" t="s">
        <v>430</v>
      </c>
      <c r="QVQ47" s="2058" t="s">
        <v>430</v>
      </c>
      <c r="QVR47" s="2058" t="s">
        <v>430</v>
      </c>
      <c r="QVS47" s="2058" t="s">
        <v>430</v>
      </c>
      <c r="QVT47" s="2058" t="s">
        <v>430</v>
      </c>
      <c r="QVU47" s="2058" t="s">
        <v>430</v>
      </c>
      <c r="QVV47" s="2058" t="s">
        <v>430</v>
      </c>
      <c r="QVW47" s="2058" t="s">
        <v>430</v>
      </c>
      <c r="QVX47" s="2058" t="s">
        <v>430</v>
      </c>
      <c r="QVY47" s="2058" t="s">
        <v>430</v>
      </c>
      <c r="QVZ47" s="2058" t="s">
        <v>430</v>
      </c>
      <c r="QWA47" s="2058" t="s">
        <v>430</v>
      </c>
      <c r="QWB47" s="2058" t="s">
        <v>430</v>
      </c>
      <c r="QWC47" s="2058" t="s">
        <v>430</v>
      </c>
      <c r="QWD47" s="2058" t="s">
        <v>430</v>
      </c>
      <c r="QWE47" s="2058" t="s">
        <v>430</v>
      </c>
      <c r="QWF47" s="2058" t="s">
        <v>430</v>
      </c>
      <c r="QWG47" s="2058" t="s">
        <v>430</v>
      </c>
      <c r="QWH47" s="2058" t="s">
        <v>430</v>
      </c>
      <c r="QWI47" s="2058" t="s">
        <v>430</v>
      </c>
      <c r="QWJ47" s="2058" t="s">
        <v>430</v>
      </c>
      <c r="QWK47" s="2058" t="s">
        <v>430</v>
      </c>
      <c r="QWL47" s="2058" t="s">
        <v>430</v>
      </c>
      <c r="QWM47" s="2058" t="s">
        <v>430</v>
      </c>
      <c r="QWN47" s="2058" t="s">
        <v>430</v>
      </c>
      <c r="QWO47" s="2058" t="s">
        <v>430</v>
      </c>
      <c r="QWP47" s="2058" t="s">
        <v>430</v>
      </c>
      <c r="QWQ47" s="2058" t="s">
        <v>430</v>
      </c>
      <c r="QWR47" s="2058" t="s">
        <v>430</v>
      </c>
      <c r="QWS47" s="2058" t="s">
        <v>430</v>
      </c>
      <c r="QWT47" s="2058" t="s">
        <v>430</v>
      </c>
      <c r="QWU47" s="2058" t="s">
        <v>430</v>
      </c>
      <c r="QWV47" s="2058" t="s">
        <v>430</v>
      </c>
      <c r="QWW47" s="2058" t="s">
        <v>430</v>
      </c>
      <c r="QWX47" s="2058" t="s">
        <v>430</v>
      </c>
      <c r="QWY47" s="2058" t="s">
        <v>430</v>
      </c>
      <c r="QWZ47" s="2058" t="s">
        <v>430</v>
      </c>
      <c r="QXA47" s="2058" t="s">
        <v>430</v>
      </c>
      <c r="QXB47" s="2058" t="s">
        <v>430</v>
      </c>
      <c r="QXC47" s="2058" t="s">
        <v>430</v>
      </c>
      <c r="QXD47" s="2058" t="s">
        <v>430</v>
      </c>
      <c r="QXE47" s="2058" t="s">
        <v>430</v>
      </c>
      <c r="QXF47" s="2058" t="s">
        <v>430</v>
      </c>
      <c r="QXG47" s="2058" t="s">
        <v>430</v>
      </c>
      <c r="QXH47" s="2058" t="s">
        <v>430</v>
      </c>
      <c r="QXI47" s="2058" t="s">
        <v>430</v>
      </c>
      <c r="QXJ47" s="2058" t="s">
        <v>430</v>
      </c>
      <c r="QXK47" s="2058" t="s">
        <v>430</v>
      </c>
      <c r="QXL47" s="2058" t="s">
        <v>430</v>
      </c>
      <c r="QXM47" s="2058" t="s">
        <v>430</v>
      </c>
      <c r="QXN47" s="2058" t="s">
        <v>430</v>
      </c>
      <c r="QXO47" s="2058" t="s">
        <v>430</v>
      </c>
      <c r="QXP47" s="2058" t="s">
        <v>430</v>
      </c>
      <c r="QXQ47" s="2058" t="s">
        <v>430</v>
      </c>
      <c r="QXR47" s="2058" t="s">
        <v>430</v>
      </c>
      <c r="QXS47" s="2058" t="s">
        <v>430</v>
      </c>
      <c r="QXT47" s="2058" t="s">
        <v>430</v>
      </c>
      <c r="QXU47" s="2058" t="s">
        <v>430</v>
      </c>
      <c r="QXV47" s="2058" t="s">
        <v>430</v>
      </c>
      <c r="QXW47" s="2058" t="s">
        <v>430</v>
      </c>
      <c r="QXX47" s="2058" t="s">
        <v>430</v>
      </c>
      <c r="QXY47" s="2058" t="s">
        <v>430</v>
      </c>
      <c r="QXZ47" s="2058" t="s">
        <v>430</v>
      </c>
      <c r="QYA47" s="2058" t="s">
        <v>430</v>
      </c>
      <c r="QYB47" s="2058" t="s">
        <v>430</v>
      </c>
      <c r="QYC47" s="2058" t="s">
        <v>430</v>
      </c>
      <c r="QYD47" s="2058" t="s">
        <v>430</v>
      </c>
      <c r="QYE47" s="2058" t="s">
        <v>430</v>
      </c>
      <c r="QYF47" s="2058" t="s">
        <v>430</v>
      </c>
      <c r="QYG47" s="2058" t="s">
        <v>430</v>
      </c>
      <c r="QYH47" s="2058" t="s">
        <v>430</v>
      </c>
      <c r="QYI47" s="2058" t="s">
        <v>430</v>
      </c>
      <c r="QYJ47" s="2058" t="s">
        <v>430</v>
      </c>
      <c r="QYK47" s="2058" t="s">
        <v>430</v>
      </c>
      <c r="QYL47" s="2058" t="s">
        <v>430</v>
      </c>
      <c r="QYM47" s="2058" t="s">
        <v>430</v>
      </c>
      <c r="QYN47" s="2058" t="s">
        <v>430</v>
      </c>
      <c r="QYO47" s="2058" t="s">
        <v>430</v>
      </c>
      <c r="QYP47" s="2058" t="s">
        <v>430</v>
      </c>
      <c r="QYQ47" s="2058" t="s">
        <v>430</v>
      </c>
      <c r="QYR47" s="2058" t="s">
        <v>430</v>
      </c>
      <c r="QYS47" s="2058" t="s">
        <v>430</v>
      </c>
      <c r="QYT47" s="2058" t="s">
        <v>430</v>
      </c>
      <c r="QYU47" s="2058" t="s">
        <v>430</v>
      </c>
      <c r="QYV47" s="2058" t="s">
        <v>430</v>
      </c>
      <c r="QYW47" s="2058" t="s">
        <v>430</v>
      </c>
      <c r="QYX47" s="2058" t="s">
        <v>430</v>
      </c>
      <c r="QYY47" s="2058" t="s">
        <v>430</v>
      </c>
      <c r="QYZ47" s="2058" t="s">
        <v>430</v>
      </c>
      <c r="QZA47" s="2058" t="s">
        <v>430</v>
      </c>
      <c r="QZB47" s="2058" t="s">
        <v>430</v>
      </c>
      <c r="QZC47" s="2058" t="s">
        <v>430</v>
      </c>
      <c r="QZD47" s="2058" t="s">
        <v>430</v>
      </c>
      <c r="QZE47" s="2058" t="s">
        <v>430</v>
      </c>
      <c r="QZF47" s="2058" t="s">
        <v>430</v>
      </c>
      <c r="QZG47" s="2058" t="s">
        <v>430</v>
      </c>
      <c r="QZH47" s="2058" t="s">
        <v>430</v>
      </c>
      <c r="QZI47" s="2058" t="s">
        <v>430</v>
      </c>
      <c r="QZJ47" s="2058" t="s">
        <v>430</v>
      </c>
      <c r="QZK47" s="2058" t="s">
        <v>430</v>
      </c>
      <c r="QZL47" s="2058" t="s">
        <v>430</v>
      </c>
      <c r="QZM47" s="2058" t="s">
        <v>430</v>
      </c>
      <c r="QZN47" s="2058" t="s">
        <v>430</v>
      </c>
      <c r="QZO47" s="2058" t="s">
        <v>430</v>
      </c>
      <c r="QZP47" s="2058" t="s">
        <v>430</v>
      </c>
      <c r="QZQ47" s="2058" t="s">
        <v>430</v>
      </c>
      <c r="QZR47" s="2058" t="s">
        <v>430</v>
      </c>
      <c r="QZS47" s="2058" t="s">
        <v>430</v>
      </c>
      <c r="QZT47" s="2058" t="s">
        <v>430</v>
      </c>
      <c r="QZU47" s="2058" t="s">
        <v>430</v>
      </c>
      <c r="QZV47" s="2058" t="s">
        <v>430</v>
      </c>
      <c r="QZW47" s="2058" t="s">
        <v>430</v>
      </c>
      <c r="QZX47" s="2058" t="s">
        <v>430</v>
      </c>
      <c r="QZY47" s="2058" t="s">
        <v>430</v>
      </c>
      <c r="QZZ47" s="2058" t="s">
        <v>430</v>
      </c>
      <c r="RAA47" s="2058" t="s">
        <v>430</v>
      </c>
      <c r="RAB47" s="2058" t="s">
        <v>430</v>
      </c>
      <c r="RAC47" s="2058" t="s">
        <v>430</v>
      </c>
      <c r="RAD47" s="2058" t="s">
        <v>430</v>
      </c>
      <c r="RAE47" s="2058" t="s">
        <v>430</v>
      </c>
      <c r="RAF47" s="2058" t="s">
        <v>430</v>
      </c>
      <c r="RAG47" s="2058" t="s">
        <v>430</v>
      </c>
      <c r="RAH47" s="2058" t="s">
        <v>430</v>
      </c>
      <c r="RAI47" s="2058" t="s">
        <v>430</v>
      </c>
      <c r="RAJ47" s="2058" t="s">
        <v>430</v>
      </c>
      <c r="RAK47" s="2058" t="s">
        <v>430</v>
      </c>
      <c r="RAL47" s="2058" t="s">
        <v>430</v>
      </c>
      <c r="RAM47" s="2058" t="s">
        <v>430</v>
      </c>
      <c r="RAN47" s="2058" t="s">
        <v>430</v>
      </c>
      <c r="RAO47" s="2058" t="s">
        <v>430</v>
      </c>
      <c r="RAP47" s="2058" t="s">
        <v>430</v>
      </c>
      <c r="RAQ47" s="2058" t="s">
        <v>430</v>
      </c>
      <c r="RAR47" s="2058" t="s">
        <v>430</v>
      </c>
      <c r="RAS47" s="2058" t="s">
        <v>430</v>
      </c>
      <c r="RAT47" s="2058" t="s">
        <v>430</v>
      </c>
      <c r="RAU47" s="2058" t="s">
        <v>430</v>
      </c>
      <c r="RAV47" s="2058" t="s">
        <v>430</v>
      </c>
      <c r="RAW47" s="2058" t="s">
        <v>430</v>
      </c>
      <c r="RAX47" s="2058" t="s">
        <v>430</v>
      </c>
      <c r="RAY47" s="2058" t="s">
        <v>430</v>
      </c>
      <c r="RAZ47" s="2058" t="s">
        <v>430</v>
      </c>
      <c r="RBA47" s="2058" t="s">
        <v>430</v>
      </c>
      <c r="RBB47" s="2058" t="s">
        <v>430</v>
      </c>
      <c r="RBC47" s="2058" t="s">
        <v>430</v>
      </c>
      <c r="RBD47" s="2058" t="s">
        <v>430</v>
      </c>
      <c r="RBE47" s="2058" t="s">
        <v>430</v>
      </c>
      <c r="RBF47" s="2058" t="s">
        <v>430</v>
      </c>
      <c r="RBG47" s="2058" t="s">
        <v>430</v>
      </c>
      <c r="RBH47" s="2058" t="s">
        <v>430</v>
      </c>
      <c r="RBI47" s="2058" t="s">
        <v>430</v>
      </c>
      <c r="RBJ47" s="2058" t="s">
        <v>430</v>
      </c>
      <c r="RBK47" s="2058" t="s">
        <v>430</v>
      </c>
      <c r="RBL47" s="2058" t="s">
        <v>430</v>
      </c>
      <c r="RBM47" s="2058" t="s">
        <v>430</v>
      </c>
      <c r="RBN47" s="2058" t="s">
        <v>430</v>
      </c>
      <c r="RBO47" s="2058" t="s">
        <v>430</v>
      </c>
      <c r="RBP47" s="2058" t="s">
        <v>430</v>
      </c>
      <c r="RBQ47" s="2058" t="s">
        <v>430</v>
      </c>
      <c r="RBR47" s="2058" t="s">
        <v>430</v>
      </c>
      <c r="RBS47" s="2058" t="s">
        <v>430</v>
      </c>
      <c r="RBT47" s="2058" t="s">
        <v>430</v>
      </c>
      <c r="RBU47" s="2058" t="s">
        <v>430</v>
      </c>
      <c r="RBV47" s="2058" t="s">
        <v>430</v>
      </c>
      <c r="RBW47" s="2058" t="s">
        <v>430</v>
      </c>
      <c r="RBX47" s="2058" t="s">
        <v>430</v>
      </c>
      <c r="RBY47" s="2058" t="s">
        <v>430</v>
      </c>
      <c r="RBZ47" s="2058" t="s">
        <v>430</v>
      </c>
      <c r="RCA47" s="2058" t="s">
        <v>430</v>
      </c>
      <c r="RCB47" s="2058" t="s">
        <v>430</v>
      </c>
      <c r="RCC47" s="2058" t="s">
        <v>430</v>
      </c>
      <c r="RCD47" s="2058" t="s">
        <v>430</v>
      </c>
      <c r="RCE47" s="2058" t="s">
        <v>430</v>
      </c>
      <c r="RCF47" s="2058" t="s">
        <v>430</v>
      </c>
      <c r="RCG47" s="2058" t="s">
        <v>430</v>
      </c>
      <c r="RCH47" s="2058" t="s">
        <v>430</v>
      </c>
      <c r="RCI47" s="2058" t="s">
        <v>430</v>
      </c>
      <c r="RCJ47" s="2058" t="s">
        <v>430</v>
      </c>
      <c r="RCK47" s="2058" t="s">
        <v>430</v>
      </c>
      <c r="RCL47" s="2058" t="s">
        <v>430</v>
      </c>
      <c r="RCM47" s="2058" t="s">
        <v>430</v>
      </c>
      <c r="RCN47" s="2058" t="s">
        <v>430</v>
      </c>
      <c r="RCO47" s="2058" t="s">
        <v>430</v>
      </c>
      <c r="RCP47" s="2058" t="s">
        <v>430</v>
      </c>
      <c r="RCQ47" s="2058" t="s">
        <v>430</v>
      </c>
      <c r="RCR47" s="2058" t="s">
        <v>430</v>
      </c>
      <c r="RCS47" s="2058" t="s">
        <v>430</v>
      </c>
      <c r="RCT47" s="2058" t="s">
        <v>430</v>
      </c>
      <c r="RCU47" s="2058" t="s">
        <v>430</v>
      </c>
      <c r="RCV47" s="2058" t="s">
        <v>430</v>
      </c>
      <c r="RCW47" s="2058" t="s">
        <v>430</v>
      </c>
      <c r="RCX47" s="2058" t="s">
        <v>430</v>
      </c>
      <c r="RCY47" s="2058" t="s">
        <v>430</v>
      </c>
      <c r="RCZ47" s="2058" t="s">
        <v>430</v>
      </c>
      <c r="RDA47" s="2058" t="s">
        <v>430</v>
      </c>
      <c r="RDB47" s="2058" t="s">
        <v>430</v>
      </c>
      <c r="RDC47" s="2058" t="s">
        <v>430</v>
      </c>
      <c r="RDD47" s="2058" t="s">
        <v>430</v>
      </c>
      <c r="RDE47" s="2058" t="s">
        <v>430</v>
      </c>
      <c r="RDF47" s="2058" t="s">
        <v>430</v>
      </c>
      <c r="RDG47" s="2058" t="s">
        <v>430</v>
      </c>
      <c r="RDH47" s="2058" t="s">
        <v>430</v>
      </c>
      <c r="RDI47" s="2058" t="s">
        <v>430</v>
      </c>
      <c r="RDJ47" s="2058" t="s">
        <v>430</v>
      </c>
      <c r="RDK47" s="2058" t="s">
        <v>430</v>
      </c>
      <c r="RDL47" s="2058" t="s">
        <v>430</v>
      </c>
      <c r="RDM47" s="2058" t="s">
        <v>430</v>
      </c>
      <c r="RDN47" s="2058" t="s">
        <v>430</v>
      </c>
      <c r="RDO47" s="2058" t="s">
        <v>430</v>
      </c>
      <c r="RDP47" s="2058" t="s">
        <v>430</v>
      </c>
      <c r="RDQ47" s="2058" t="s">
        <v>430</v>
      </c>
      <c r="RDR47" s="2058" t="s">
        <v>430</v>
      </c>
      <c r="RDS47" s="2058" t="s">
        <v>430</v>
      </c>
      <c r="RDT47" s="2058" t="s">
        <v>430</v>
      </c>
      <c r="RDU47" s="2058" t="s">
        <v>430</v>
      </c>
      <c r="RDV47" s="2058" t="s">
        <v>430</v>
      </c>
      <c r="RDW47" s="2058" t="s">
        <v>430</v>
      </c>
      <c r="RDX47" s="2058" t="s">
        <v>430</v>
      </c>
      <c r="RDY47" s="2058" t="s">
        <v>430</v>
      </c>
      <c r="RDZ47" s="2058" t="s">
        <v>430</v>
      </c>
      <c r="REA47" s="2058" t="s">
        <v>430</v>
      </c>
      <c r="REB47" s="2058" t="s">
        <v>430</v>
      </c>
      <c r="REC47" s="2058" t="s">
        <v>430</v>
      </c>
      <c r="RED47" s="2058" t="s">
        <v>430</v>
      </c>
      <c r="REE47" s="2058" t="s">
        <v>430</v>
      </c>
      <c r="REF47" s="2058" t="s">
        <v>430</v>
      </c>
      <c r="REG47" s="2058" t="s">
        <v>430</v>
      </c>
      <c r="REH47" s="2058" t="s">
        <v>430</v>
      </c>
      <c r="REI47" s="2058" t="s">
        <v>430</v>
      </c>
      <c r="REJ47" s="2058" t="s">
        <v>430</v>
      </c>
      <c r="REK47" s="2058" t="s">
        <v>430</v>
      </c>
      <c r="REL47" s="2058" t="s">
        <v>430</v>
      </c>
      <c r="REM47" s="2058" t="s">
        <v>430</v>
      </c>
      <c r="REN47" s="2058" t="s">
        <v>430</v>
      </c>
      <c r="REO47" s="2058" t="s">
        <v>430</v>
      </c>
      <c r="REP47" s="2058" t="s">
        <v>430</v>
      </c>
      <c r="REQ47" s="2058" t="s">
        <v>430</v>
      </c>
      <c r="RER47" s="2058" t="s">
        <v>430</v>
      </c>
      <c r="RES47" s="2058" t="s">
        <v>430</v>
      </c>
      <c r="RET47" s="2058" t="s">
        <v>430</v>
      </c>
      <c r="REU47" s="2058" t="s">
        <v>430</v>
      </c>
      <c r="REV47" s="2058" t="s">
        <v>430</v>
      </c>
      <c r="REW47" s="2058" t="s">
        <v>430</v>
      </c>
      <c r="REX47" s="2058" t="s">
        <v>430</v>
      </c>
      <c r="REY47" s="2058" t="s">
        <v>430</v>
      </c>
      <c r="REZ47" s="2058" t="s">
        <v>430</v>
      </c>
      <c r="RFA47" s="2058" t="s">
        <v>430</v>
      </c>
      <c r="RFB47" s="2058" t="s">
        <v>430</v>
      </c>
      <c r="RFC47" s="2058" t="s">
        <v>430</v>
      </c>
      <c r="RFD47" s="2058" t="s">
        <v>430</v>
      </c>
      <c r="RFE47" s="2058" t="s">
        <v>430</v>
      </c>
      <c r="RFF47" s="2058" t="s">
        <v>430</v>
      </c>
      <c r="RFG47" s="2058" t="s">
        <v>430</v>
      </c>
      <c r="RFH47" s="2058" t="s">
        <v>430</v>
      </c>
      <c r="RFI47" s="2058" t="s">
        <v>430</v>
      </c>
      <c r="RFJ47" s="2058" t="s">
        <v>430</v>
      </c>
      <c r="RFK47" s="2058" t="s">
        <v>430</v>
      </c>
      <c r="RFL47" s="2058" t="s">
        <v>430</v>
      </c>
      <c r="RFM47" s="2058" t="s">
        <v>430</v>
      </c>
      <c r="RFN47" s="2058" t="s">
        <v>430</v>
      </c>
      <c r="RFO47" s="2058" t="s">
        <v>430</v>
      </c>
      <c r="RFP47" s="2058" t="s">
        <v>430</v>
      </c>
      <c r="RFQ47" s="2058" t="s">
        <v>430</v>
      </c>
      <c r="RFR47" s="2058" t="s">
        <v>430</v>
      </c>
      <c r="RFS47" s="2058" t="s">
        <v>430</v>
      </c>
      <c r="RFT47" s="2058" t="s">
        <v>430</v>
      </c>
      <c r="RFU47" s="2058" t="s">
        <v>430</v>
      </c>
      <c r="RFV47" s="2058" t="s">
        <v>430</v>
      </c>
      <c r="RFW47" s="2058" t="s">
        <v>430</v>
      </c>
      <c r="RFX47" s="2058" t="s">
        <v>430</v>
      </c>
      <c r="RFY47" s="2058" t="s">
        <v>430</v>
      </c>
      <c r="RFZ47" s="2058" t="s">
        <v>430</v>
      </c>
      <c r="RGA47" s="2058" t="s">
        <v>430</v>
      </c>
      <c r="RGB47" s="2058" t="s">
        <v>430</v>
      </c>
      <c r="RGC47" s="2058" t="s">
        <v>430</v>
      </c>
      <c r="RGD47" s="2058" t="s">
        <v>430</v>
      </c>
      <c r="RGE47" s="2058" t="s">
        <v>430</v>
      </c>
      <c r="RGF47" s="2058" t="s">
        <v>430</v>
      </c>
      <c r="RGG47" s="2058" t="s">
        <v>430</v>
      </c>
      <c r="RGH47" s="2058" t="s">
        <v>430</v>
      </c>
      <c r="RGI47" s="2058" t="s">
        <v>430</v>
      </c>
      <c r="RGJ47" s="2058" t="s">
        <v>430</v>
      </c>
      <c r="RGK47" s="2058" t="s">
        <v>430</v>
      </c>
      <c r="RGL47" s="2058" t="s">
        <v>430</v>
      </c>
      <c r="RGM47" s="2058" t="s">
        <v>430</v>
      </c>
      <c r="RGN47" s="2058" t="s">
        <v>430</v>
      </c>
      <c r="RGO47" s="2058" t="s">
        <v>430</v>
      </c>
      <c r="RGP47" s="2058" t="s">
        <v>430</v>
      </c>
      <c r="RGQ47" s="2058" t="s">
        <v>430</v>
      </c>
      <c r="RGR47" s="2058" t="s">
        <v>430</v>
      </c>
      <c r="RGS47" s="2058" t="s">
        <v>430</v>
      </c>
      <c r="RGT47" s="2058" t="s">
        <v>430</v>
      </c>
      <c r="RGU47" s="2058" t="s">
        <v>430</v>
      </c>
      <c r="RGV47" s="2058" t="s">
        <v>430</v>
      </c>
      <c r="RGW47" s="2058" t="s">
        <v>430</v>
      </c>
      <c r="RGX47" s="2058" t="s">
        <v>430</v>
      </c>
      <c r="RGY47" s="2058" t="s">
        <v>430</v>
      </c>
      <c r="RGZ47" s="2058" t="s">
        <v>430</v>
      </c>
      <c r="RHA47" s="2058" t="s">
        <v>430</v>
      </c>
      <c r="RHB47" s="2058" t="s">
        <v>430</v>
      </c>
      <c r="RHC47" s="2058" t="s">
        <v>430</v>
      </c>
      <c r="RHD47" s="2058" t="s">
        <v>430</v>
      </c>
      <c r="RHE47" s="2058" t="s">
        <v>430</v>
      </c>
      <c r="RHF47" s="2058" t="s">
        <v>430</v>
      </c>
      <c r="RHG47" s="2058" t="s">
        <v>430</v>
      </c>
      <c r="RHH47" s="2058" t="s">
        <v>430</v>
      </c>
      <c r="RHI47" s="2058" t="s">
        <v>430</v>
      </c>
      <c r="RHJ47" s="2058" t="s">
        <v>430</v>
      </c>
      <c r="RHK47" s="2058" t="s">
        <v>430</v>
      </c>
      <c r="RHL47" s="2058" t="s">
        <v>430</v>
      </c>
      <c r="RHM47" s="2058" t="s">
        <v>430</v>
      </c>
      <c r="RHN47" s="2058" t="s">
        <v>430</v>
      </c>
      <c r="RHO47" s="2058" t="s">
        <v>430</v>
      </c>
      <c r="RHP47" s="2058" t="s">
        <v>430</v>
      </c>
      <c r="RHQ47" s="2058" t="s">
        <v>430</v>
      </c>
      <c r="RHR47" s="2058" t="s">
        <v>430</v>
      </c>
      <c r="RHS47" s="2058" t="s">
        <v>430</v>
      </c>
      <c r="RHT47" s="2058" t="s">
        <v>430</v>
      </c>
      <c r="RHU47" s="2058" t="s">
        <v>430</v>
      </c>
      <c r="RHV47" s="2058" t="s">
        <v>430</v>
      </c>
      <c r="RHW47" s="2058" t="s">
        <v>430</v>
      </c>
      <c r="RHX47" s="2058" t="s">
        <v>430</v>
      </c>
      <c r="RHY47" s="2058" t="s">
        <v>430</v>
      </c>
      <c r="RHZ47" s="2058" t="s">
        <v>430</v>
      </c>
      <c r="RIA47" s="2058" t="s">
        <v>430</v>
      </c>
      <c r="RIB47" s="2058" t="s">
        <v>430</v>
      </c>
      <c r="RIC47" s="2058" t="s">
        <v>430</v>
      </c>
      <c r="RID47" s="2058" t="s">
        <v>430</v>
      </c>
      <c r="RIE47" s="2058" t="s">
        <v>430</v>
      </c>
      <c r="RIF47" s="2058" t="s">
        <v>430</v>
      </c>
      <c r="RIG47" s="2058" t="s">
        <v>430</v>
      </c>
      <c r="RIH47" s="2058" t="s">
        <v>430</v>
      </c>
      <c r="RII47" s="2058" t="s">
        <v>430</v>
      </c>
      <c r="RIJ47" s="2058" t="s">
        <v>430</v>
      </c>
      <c r="RIK47" s="2058" t="s">
        <v>430</v>
      </c>
      <c r="RIL47" s="2058" t="s">
        <v>430</v>
      </c>
      <c r="RIM47" s="2058" t="s">
        <v>430</v>
      </c>
      <c r="RIN47" s="2058" t="s">
        <v>430</v>
      </c>
      <c r="RIO47" s="2058" t="s">
        <v>430</v>
      </c>
      <c r="RIP47" s="2058" t="s">
        <v>430</v>
      </c>
      <c r="RIQ47" s="2058" t="s">
        <v>430</v>
      </c>
      <c r="RIR47" s="2058" t="s">
        <v>430</v>
      </c>
      <c r="RIS47" s="2058" t="s">
        <v>430</v>
      </c>
      <c r="RIT47" s="2058" t="s">
        <v>430</v>
      </c>
      <c r="RIU47" s="2058" t="s">
        <v>430</v>
      </c>
      <c r="RIV47" s="2058" t="s">
        <v>430</v>
      </c>
      <c r="RIW47" s="2058" t="s">
        <v>430</v>
      </c>
      <c r="RIX47" s="2058" t="s">
        <v>430</v>
      </c>
      <c r="RIY47" s="2058" t="s">
        <v>430</v>
      </c>
      <c r="RIZ47" s="2058" t="s">
        <v>430</v>
      </c>
      <c r="RJA47" s="2058" t="s">
        <v>430</v>
      </c>
      <c r="RJB47" s="2058" t="s">
        <v>430</v>
      </c>
      <c r="RJC47" s="2058" t="s">
        <v>430</v>
      </c>
      <c r="RJD47" s="2058" t="s">
        <v>430</v>
      </c>
      <c r="RJE47" s="2058" t="s">
        <v>430</v>
      </c>
      <c r="RJF47" s="2058" t="s">
        <v>430</v>
      </c>
      <c r="RJG47" s="2058" t="s">
        <v>430</v>
      </c>
      <c r="RJH47" s="2058" t="s">
        <v>430</v>
      </c>
      <c r="RJI47" s="2058" t="s">
        <v>430</v>
      </c>
      <c r="RJJ47" s="2058" t="s">
        <v>430</v>
      </c>
      <c r="RJK47" s="2058" t="s">
        <v>430</v>
      </c>
      <c r="RJL47" s="2058" t="s">
        <v>430</v>
      </c>
      <c r="RJM47" s="2058" t="s">
        <v>430</v>
      </c>
      <c r="RJN47" s="2058" t="s">
        <v>430</v>
      </c>
      <c r="RJO47" s="2058" t="s">
        <v>430</v>
      </c>
      <c r="RJP47" s="2058" t="s">
        <v>430</v>
      </c>
      <c r="RJQ47" s="2058" t="s">
        <v>430</v>
      </c>
      <c r="RJR47" s="2058" t="s">
        <v>430</v>
      </c>
      <c r="RJS47" s="2058" t="s">
        <v>430</v>
      </c>
      <c r="RJT47" s="2058" t="s">
        <v>430</v>
      </c>
      <c r="RJU47" s="2058" t="s">
        <v>430</v>
      </c>
      <c r="RJV47" s="2058" t="s">
        <v>430</v>
      </c>
      <c r="RJW47" s="2058" t="s">
        <v>430</v>
      </c>
      <c r="RJX47" s="2058" t="s">
        <v>430</v>
      </c>
      <c r="RJY47" s="2058" t="s">
        <v>430</v>
      </c>
      <c r="RJZ47" s="2058" t="s">
        <v>430</v>
      </c>
      <c r="RKA47" s="2058" t="s">
        <v>430</v>
      </c>
      <c r="RKB47" s="2058" t="s">
        <v>430</v>
      </c>
      <c r="RKC47" s="2058" t="s">
        <v>430</v>
      </c>
      <c r="RKD47" s="2058" t="s">
        <v>430</v>
      </c>
      <c r="RKE47" s="2058" t="s">
        <v>430</v>
      </c>
      <c r="RKF47" s="2058" t="s">
        <v>430</v>
      </c>
      <c r="RKG47" s="2058" t="s">
        <v>430</v>
      </c>
      <c r="RKH47" s="2058" t="s">
        <v>430</v>
      </c>
      <c r="RKI47" s="2058" t="s">
        <v>430</v>
      </c>
      <c r="RKJ47" s="2058" t="s">
        <v>430</v>
      </c>
      <c r="RKK47" s="2058" t="s">
        <v>430</v>
      </c>
      <c r="RKL47" s="2058" t="s">
        <v>430</v>
      </c>
      <c r="RKM47" s="2058" t="s">
        <v>430</v>
      </c>
      <c r="RKN47" s="2058" t="s">
        <v>430</v>
      </c>
      <c r="RKO47" s="2058" t="s">
        <v>430</v>
      </c>
      <c r="RKP47" s="2058" t="s">
        <v>430</v>
      </c>
      <c r="RKQ47" s="2058" t="s">
        <v>430</v>
      </c>
      <c r="RKR47" s="2058" t="s">
        <v>430</v>
      </c>
      <c r="RKS47" s="2058" t="s">
        <v>430</v>
      </c>
      <c r="RKT47" s="2058" t="s">
        <v>430</v>
      </c>
      <c r="RKU47" s="2058" t="s">
        <v>430</v>
      </c>
      <c r="RKV47" s="2058" t="s">
        <v>430</v>
      </c>
      <c r="RKW47" s="2058" t="s">
        <v>430</v>
      </c>
      <c r="RKX47" s="2058" t="s">
        <v>430</v>
      </c>
      <c r="RKY47" s="2058" t="s">
        <v>430</v>
      </c>
      <c r="RKZ47" s="2058" t="s">
        <v>430</v>
      </c>
      <c r="RLA47" s="2058" t="s">
        <v>430</v>
      </c>
      <c r="RLB47" s="2058" t="s">
        <v>430</v>
      </c>
      <c r="RLC47" s="2058" t="s">
        <v>430</v>
      </c>
      <c r="RLD47" s="2058" t="s">
        <v>430</v>
      </c>
      <c r="RLE47" s="2058" t="s">
        <v>430</v>
      </c>
      <c r="RLF47" s="2058" t="s">
        <v>430</v>
      </c>
      <c r="RLG47" s="2058" t="s">
        <v>430</v>
      </c>
      <c r="RLH47" s="2058" t="s">
        <v>430</v>
      </c>
      <c r="RLI47" s="2058" t="s">
        <v>430</v>
      </c>
      <c r="RLJ47" s="2058" t="s">
        <v>430</v>
      </c>
      <c r="RLK47" s="2058" t="s">
        <v>430</v>
      </c>
      <c r="RLL47" s="2058" t="s">
        <v>430</v>
      </c>
      <c r="RLM47" s="2058" t="s">
        <v>430</v>
      </c>
      <c r="RLN47" s="2058" t="s">
        <v>430</v>
      </c>
      <c r="RLO47" s="2058" t="s">
        <v>430</v>
      </c>
      <c r="RLP47" s="2058" t="s">
        <v>430</v>
      </c>
      <c r="RLQ47" s="2058" t="s">
        <v>430</v>
      </c>
      <c r="RLR47" s="2058" t="s">
        <v>430</v>
      </c>
      <c r="RLS47" s="2058" t="s">
        <v>430</v>
      </c>
      <c r="RLT47" s="2058" t="s">
        <v>430</v>
      </c>
      <c r="RLU47" s="2058" t="s">
        <v>430</v>
      </c>
      <c r="RLV47" s="2058" t="s">
        <v>430</v>
      </c>
      <c r="RLW47" s="2058" t="s">
        <v>430</v>
      </c>
      <c r="RLX47" s="2058" t="s">
        <v>430</v>
      </c>
      <c r="RLY47" s="2058" t="s">
        <v>430</v>
      </c>
      <c r="RLZ47" s="2058" t="s">
        <v>430</v>
      </c>
      <c r="RMA47" s="2058" t="s">
        <v>430</v>
      </c>
      <c r="RMB47" s="2058" t="s">
        <v>430</v>
      </c>
      <c r="RMC47" s="2058" t="s">
        <v>430</v>
      </c>
      <c r="RMD47" s="2058" t="s">
        <v>430</v>
      </c>
      <c r="RME47" s="2058" t="s">
        <v>430</v>
      </c>
      <c r="RMF47" s="2058" t="s">
        <v>430</v>
      </c>
      <c r="RMG47" s="2058" t="s">
        <v>430</v>
      </c>
      <c r="RMH47" s="2058" t="s">
        <v>430</v>
      </c>
      <c r="RMI47" s="2058" t="s">
        <v>430</v>
      </c>
      <c r="RMJ47" s="2058" t="s">
        <v>430</v>
      </c>
      <c r="RMK47" s="2058" t="s">
        <v>430</v>
      </c>
      <c r="RML47" s="2058" t="s">
        <v>430</v>
      </c>
      <c r="RMM47" s="2058" t="s">
        <v>430</v>
      </c>
      <c r="RMN47" s="2058" t="s">
        <v>430</v>
      </c>
      <c r="RMO47" s="2058" t="s">
        <v>430</v>
      </c>
      <c r="RMP47" s="2058" t="s">
        <v>430</v>
      </c>
      <c r="RMQ47" s="2058" t="s">
        <v>430</v>
      </c>
      <c r="RMR47" s="2058" t="s">
        <v>430</v>
      </c>
      <c r="RMS47" s="2058" t="s">
        <v>430</v>
      </c>
      <c r="RMT47" s="2058" t="s">
        <v>430</v>
      </c>
      <c r="RMU47" s="2058" t="s">
        <v>430</v>
      </c>
      <c r="RMV47" s="2058" t="s">
        <v>430</v>
      </c>
      <c r="RMW47" s="2058" t="s">
        <v>430</v>
      </c>
      <c r="RMX47" s="2058" t="s">
        <v>430</v>
      </c>
      <c r="RMY47" s="2058" t="s">
        <v>430</v>
      </c>
      <c r="RMZ47" s="2058" t="s">
        <v>430</v>
      </c>
      <c r="RNA47" s="2058" t="s">
        <v>430</v>
      </c>
      <c r="RNB47" s="2058" t="s">
        <v>430</v>
      </c>
      <c r="RNC47" s="2058" t="s">
        <v>430</v>
      </c>
      <c r="RND47" s="2058" t="s">
        <v>430</v>
      </c>
      <c r="RNE47" s="2058" t="s">
        <v>430</v>
      </c>
      <c r="RNF47" s="2058" t="s">
        <v>430</v>
      </c>
      <c r="RNG47" s="2058" t="s">
        <v>430</v>
      </c>
      <c r="RNH47" s="2058" t="s">
        <v>430</v>
      </c>
      <c r="RNI47" s="2058" t="s">
        <v>430</v>
      </c>
      <c r="RNJ47" s="2058" t="s">
        <v>430</v>
      </c>
      <c r="RNK47" s="2058" t="s">
        <v>430</v>
      </c>
      <c r="RNL47" s="2058" t="s">
        <v>430</v>
      </c>
      <c r="RNM47" s="2058" t="s">
        <v>430</v>
      </c>
      <c r="RNN47" s="2058" t="s">
        <v>430</v>
      </c>
      <c r="RNO47" s="2058" t="s">
        <v>430</v>
      </c>
      <c r="RNP47" s="2058" t="s">
        <v>430</v>
      </c>
      <c r="RNQ47" s="2058" t="s">
        <v>430</v>
      </c>
      <c r="RNR47" s="2058" t="s">
        <v>430</v>
      </c>
      <c r="RNS47" s="2058" t="s">
        <v>430</v>
      </c>
      <c r="RNT47" s="2058" t="s">
        <v>430</v>
      </c>
      <c r="RNU47" s="2058" t="s">
        <v>430</v>
      </c>
      <c r="RNV47" s="2058" t="s">
        <v>430</v>
      </c>
      <c r="RNW47" s="2058" t="s">
        <v>430</v>
      </c>
      <c r="RNX47" s="2058" t="s">
        <v>430</v>
      </c>
      <c r="RNY47" s="2058" t="s">
        <v>430</v>
      </c>
      <c r="RNZ47" s="2058" t="s">
        <v>430</v>
      </c>
      <c r="ROA47" s="2058" t="s">
        <v>430</v>
      </c>
      <c r="ROB47" s="2058" t="s">
        <v>430</v>
      </c>
      <c r="ROC47" s="2058" t="s">
        <v>430</v>
      </c>
      <c r="ROD47" s="2058" t="s">
        <v>430</v>
      </c>
      <c r="ROE47" s="2058" t="s">
        <v>430</v>
      </c>
      <c r="ROF47" s="2058" t="s">
        <v>430</v>
      </c>
      <c r="ROG47" s="2058" t="s">
        <v>430</v>
      </c>
      <c r="ROH47" s="2058" t="s">
        <v>430</v>
      </c>
      <c r="ROI47" s="2058" t="s">
        <v>430</v>
      </c>
      <c r="ROJ47" s="2058" t="s">
        <v>430</v>
      </c>
      <c r="ROK47" s="2058" t="s">
        <v>430</v>
      </c>
      <c r="ROL47" s="2058" t="s">
        <v>430</v>
      </c>
      <c r="ROM47" s="2058" t="s">
        <v>430</v>
      </c>
      <c r="RON47" s="2058" t="s">
        <v>430</v>
      </c>
      <c r="ROO47" s="2058" t="s">
        <v>430</v>
      </c>
      <c r="ROP47" s="2058" t="s">
        <v>430</v>
      </c>
      <c r="ROQ47" s="2058" t="s">
        <v>430</v>
      </c>
      <c r="ROR47" s="2058" t="s">
        <v>430</v>
      </c>
      <c r="ROS47" s="2058" t="s">
        <v>430</v>
      </c>
      <c r="ROT47" s="2058" t="s">
        <v>430</v>
      </c>
      <c r="ROU47" s="2058" t="s">
        <v>430</v>
      </c>
      <c r="ROV47" s="2058" t="s">
        <v>430</v>
      </c>
      <c r="ROW47" s="2058" t="s">
        <v>430</v>
      </c>
      <c r="ROX47" s="2058" t="s">
        <v>430</v>
      </c>
      <c r="ROY47" s="2058" t="s">
        <v>430</v>
      </c>
      <c r="ROZ47" s="2058" t="s">
        <v>430</v>
      </c>
      <c r="RPA47" s="2058" t="s">
        <v>430</v>
      </c>
      <c r="RPB47" s="2058" t="s">
        <v>430</v>
      </c>
      <c r="RPC47" s="2058" t="s">
        <v>430</v>
      </c>
      <c r="RPD47" s="2058" t="s">
        <v>430</v>
      </c>
      <c r="RPE47" s="2058" t="s">
        <v>430</v>
      </c>
      <c r="RPF47" s="2058" t="s">
        <v>430</v>
      </c>
      <c r="RPG47" s="2058" t="s">
        <v>430</v>
      </c>
      <c r="RPH47" s="2058" t="s">
        <v>430</v>
      </c>
      <c r="RPI47" s="2058" t="s">
        <v>430</v>
      </c>
      <c r="RPJ47" s="2058" t="s">
        <v>430</v>
      </c>
      <c r="RPK47" s="2058" t="s">
        <v>430</v>
      </c>
      <c r="RPL47" s="2058" t="s">
        <v>430</v>
      </c>
      <c r="RPM47" s="2058" t="s">
        <v>430</v>
      </c>
      <c r="RPN47" s="2058" t="s">
        <v>430</v>
      </c>
      <c r="RPO47" s="2058" t="s">
        <v>430</v>
      </c>
      <c r="RPP47" s="2058" t="s">
        <v>430</v>
      </c>
      <c r="RPQ47" s="2058" t="s">
        <v>430</v>
      </c>
      <c r="RPR47" s="2058" t="s">
        <v>430</v>
      </c>
      <c r="RPS47" s="2058" t="s">
        <v>430</v>
      </c>
      <c r="RPT47" s="2058" t="s">
        <v>430</v>
      </c>
      <c r="RPU47" s="2058" t="s">
        <v>430</v>
      </c>
      <c r="RPV47" s="2058" t="s">
        <v>430</v>
      </c>
      <c r="RPW47" s="2058" t="s">
        <v>430</v>
      </c>
      <c r="RPX47" s="2058" t="s">
        <v>430</v>
      </c>
      <c r="RPY47" s="2058" t="s">
        <v>430</v>
      </c>
      <c r="RPZ47" s="2058" t="s">
        <v>430</v>
      </c>
      <c r="RQA47" s="2058" t="s">
        <v>430</v>
      </c>
      <c r="RQB47" s="2058" t="s">
        <v>430</v>
      </c>
      <c r="RQC47" s="2058" t="s">
        <v>430</v>
      </c>
      <c r="RQD47" s="2058" t="s">
        <v>430</v>
      </c>
      <c r="RQE47" s="2058" t="s">
        <v>430</v>
      </c>
      <c r="RQF47" s="2058" t="s">
        <v>430</v>
      </c>
      <c r="RQG47" s="2058" t="s">
        <v>430</v>
      </c>
      <c r="RQH47" s="2058" t="s">
        <v>430</v>
      </c>
      <c r="RQI47" s="2058" t="s">
        <v>430</v>
      </c>
      <c r="RQJ47" s="2058" t="s">
        <v>430</v>
      </c>
      <c r="RQK47" s="2058" t="s">
        <v>430</v>
      </c>
      <c r="RQL47" s="2058" t="s">
        <v>430</v>
      </c>
      <c r="RQM47" s="2058" t="s">
        <v>430</v>
      </c>
      <c r="RQN47" s="2058" t="s">
        <v>430</v>
      </c>
      <c r="RQO47" s="2058" t="s">
        <v>430</v>
      </c>
      <c r="RQP47" s="2058" t="s">
        <v>430</v>
      </c>
      <c r="RQQ47" s="2058" t="s">
        <v>430</v>
      </c>
      <c r="RQR47" s="2058" t="s">
        <v>430</v>
      </c>
      <c r="RQS47" s="2058" t="s">
        <v>430</v>
      </c>
      <c r="RQT47" s="2058" t="s">
        <v>430</v>
      </c>
      <c r="RQU47" s="2058" t="s">
        <v>430</v>
      </c>
      <c r="RQV47" s="2058" t="s">
        <v>430</v>
      </c>
      <c r="RQW47" s="2058" t="s">
        <v>430</v>
      </c>
      <c r="RQX47" s="2058" t="s">
        <v>430</v>
      </c>
      <c r="RQY47" s="2058" t="s">
        <v>430</v>
      </c>
      <c r="RQZ47" s="2058" t="s">
        <v>430</v>
      </c>
      <c r="RRA47" s="2058" t="s">
        <v>430</v>
      </c>
      <c r="RRB47" s="2058" t="s">
        <v>430</v>
      </c>
      <c r="RRC47" s="2058" t="s">
        <v>430</v>
      </c>
      <c r="RRD47" s="2058" t="s">
        <v>430</v>
      </c>
      <c r="RRE47" s="2058" t="s">
        <v>430</v>
      </c>
      <c r="RRF47" s="2058" t="s">
        <v>430</v>
      </c>
      <c r="RRG47" s="2058" t="s">
        <v>430</v>
      </c>
      <c r="RRH47" s="2058" t="s">
        <v>430</v>
      </c>
      <c r="RRI47" s="2058" t="s">
        <v>430</v>
      </c>
      <c r="RRJ47" s="2058" t="s">
        <v>430</v>
      </c>
      <c r="RRK47" s="2058" t="s">
        <v>430</v>
      </c>
      <c r="RRL47" s="2058" t="s">
        <v>430</v>
      </c>
      <c r="RRM47" s="2058" t="s">
        <v>430</v>
      </c>
      <c r="RRN47" s="2058" t="s">
        <v>430</v>
      </c>
      <c r="RRO47" s="2058" t="s">
        <v>430</v>
      </c>
      <c r="RRP47" s="2058" t="s">
        <v>430</v>
      </c>
      <c r="RRQ47" s="2058" t="s">
        <v>430</v>
      </c>
      <c r="RRR47" s="2058" t="s">
        <v>430</v>
      </c>
      <c r="RRS47" s="2058" t="s">
        <v>430</v>
      </c>
      <c r="RRT47" s="2058" t="s">
        <v>430</v>
      </c>
      <c r="RRU47" s="2058" t="s">
        <v>430</v>
      </c>
      <c r="RRV47" s="2058" t="s">
        <v>430</v>
      </c>
      <c r="RRW47" s="2058" t="s">
        <v>430</v>
      </c>
      <c r="RRX47" s="2058" t="s">
        <v>430</v>
      </c>
      <c r="RRY47" s="2058" t="s">
        <v>430</v>
      </c>
      <c r="RRZ47" s="2058" t="s">
        <v>430</v>
      </c>
      <c r="RSA47" s="2058" t="s">
        <v>430</v>
      </c>
      <c r="RSB47" s="2058" t="s">
        <v>430</v>
      </c>
      <c r="RSC47" s="2058" t="s">
        <v>430</v>
      </c>
      <c r="RSD47" s="2058" t="s">
        <v>430</v>
      </c>
      <c r="RSE47" s="2058" t="s">
        <v>430</v>
      </c>
      <c r="RSF47" s="2058" t="s">
        <v>430</v>
      </c>
      <c r="RSG47" s="2058" t="s">
        <v>430</v>
      </c>
      <c r="RSH47" s="2058" t="s">
        <v>430</v>
      </c>
      <c r="RSI47" s="2058" t="s">
        <v>430</v>
      </c>
      <c r="RSJ47" s="2058" t="s">
        <v>430</v>
      </c>
      <c r="RSK47" s="2058" t="s">
        <v>430</v>
      </c>
      <c r="RSL47" s="2058" t="s">
        <v>430</v>
      </c>
      <c r="RSM47" s="2058" t="s">
        <v>430</v>
      </c>
      <c r="RSN47" s="2058" t="s">
        <v>430</v>
      </c>
      <c r="RSO47" s="2058" t="s">
        <v>430</v>
      </c>
      <c r="RSP47" s="2058" t="s">
        <v>430</v>
      </c>
      <c r="RSQ47" s="2058" t="s">
        <v>430</v>
      </c>
      <c r="RSR47" s="2058" t="s">
        <v>430</v>
      </c>
      <c r="RSS47" s="2058" t="s">
        <v>430</v>
      </c>
      <c r="RST47" s="2058" t="s">
        <v>430</v>
      </c>
      <c r="RSU47" s="2058" t="s">
        <v>430</v>
      </c>
      <c r="RSV47" s="2058" t="s">
        <v>430</v>
      </c>
      <c r="RSW47" s="2058" t="s">
        <v>430</v>
      </c>
      <c r="RSX47" s="2058" t="s">
        <v>430</v>
      </c>
      <c r="RSY47" s="2058" t="s">
        <v>430</v>
      </c>
      <c r="RSZ47" s="2058" t="s">
        <v>430</v>
      </c>
      <c r="RTA47" s="2058" t="s">
        <v>430</v>
      </c>
      <c r="RTB47" s="2058" t="s">
        <v>430</v>
      </c>
      <c r="RTC47" s="2058" t="s">
        <v>430</v>
      </c>
      <c r="RTD47" s="2058" t="s">
        <v>430</v>
      </c>
      <c r="RTE47" s="2058" t="s">
        <v>430</v>
      </c>
      <c r="RTF47" s="2058" t="s">
        <v>430</v>
      </c>
      <c r="RTG47" s="2058" t="s">
        <v>430</v>
      </c>
      <c r="RTH47" s="2058" t="s">
        <v>430</v>
      </c>
      <c r="RTI47" s="2058" t="s">
        <v>430</v>
      </c>
      <c r="RTJ47" s="2058" t="s">
        <v>430</v>
      </c>
      <c r="RTK47" s="2058" t="s">
        <v>430</v>
      </c>
      <c r="RTL47" s="2058" t="s">
        <v>430</v>
      </c>
      <c r="RTM47" s="2058" t="s">
        <v>430</v>
      </c>
      <c r="RTN47" s="2058" t="s">
        <v>430</v>
      </c>
      <c r="RTO47" s="2058" t="s">
        <v>430</v>
      </c>
      <c r="RTP47" s="2058" t="s">
        <v>430</v>
      </c>
      <c r="RTQ47" s="2058" t="s">
        <v>430</v>
      </c>
      <c r="RTR47" s="2058" t="s">
        <v>430</v>
      </c>
      <c r="RTS47" s="2058" t="s">
        <v>430</v>
      </c>
      <c r="RTT47" s="2058" t="s">
        <v>430</v>
      </c>
      <c r="RTU47" s="2058" t="s">
        <v>430</v>
      </c>
      <c r="RTV47" s="2058" t="s">
        <v>430</v>
      </c>
      <c r="RTW47" s="2058" t="s">
        <v>430</v>
      </c>
      <c r="RTX47" s="2058" t="s">
        <v>430</v>
      </c>
      <c r="RTY47" s="2058" t="s">
        <v>430</v>
      </c>
      <c r="RTZ47" s="2058" t="s">
        <v>430</v>
      </c>
      <c r="RUA47" s="2058" t="s">
        <v>430</v>
      </c>
      <c r="RUB47" s="2058" t="s">
        <v>430</v>
      </c>
      <c r="RUC47" s="2058" t="s">
        <v>430</v>
      </c>
      <c r="RUD47" s="2058" t="s">
        <v>430</v>
      </c>
      <c r="RUE47" s="2058" t="s">
        <v>430</v>
      </c>
      <c r="RUF47" s="2058" t="s">
        <v>430</v>
      </c>
      <c r="RUG47" s="2058" t="s">
        <v>430</v>
      </c>
      <c r="RUH47" s="2058" t="s">
        <v>430</v>
      </c>
      <c r="RUI47" s="2058" t="s">
        <v>430</v>
      </c>
      <c r="RUJ47" s="2058" t="s">
        <v>430</v>
      </c>
      <c r="RUK47" s="2058" t="s">
        <v>430</v>
      </c>
      <c r="RUL47" s="2058" t="s">
        <v>430</v>
      </c>
      <c r="RUM47" s="2058" t="s">
        <v>430</v>
      </c>
      <c r="RUN47" s="2058" t="s">
        <v>430</v>
      </c>
      <c r="RUO47" s="2058" t="s">
        <v>430</v>
      </c>
      <c r="RUP47" s="2058" t="s">
        <v>430</v>
      </c>
      <c r="RUQ47" s="2058" t="s">
        <v>430</v>
      </c>
      <c r="RUR47" s="2058" t="s">
        <v>430</v>
      </c>
      <c r="RUS47" s="2058" t="s">
        <v>430</v>
      </c>
      <c r="RUT47" s="2058" t="s">
        <v>430</v>
      </c>
      <c r="RUU47" s="2058" t="s">
        <v>430</v>
      </c>
      <c r="RUV47" s="2058" t="s">
        <v>430</v>
      </c>
      <c r="RUW47" s="2058" t="s">
        <v>430</v>
      </c>
      <c r="RUX47" s="2058" t="s">
        <v>430</v>
      </c>
      <c r="RUY47" s="2058" t="s">
        <v>430</v>
      </c>
      <c r="RUZ47" s="2058" t="s">
        <v>430</v>
      </c>
      <c r="RVA47" s="2058" t="s">
        <v>430</v>
      </c>
      <c r="RVB47" s="2058" t="s">
        <v>430</v>
      </c>
      <c r="RVC47" s="2058" t="s">
        <v>430</v>
      </c>
      <c r="RVD47" s="2058" t="s">
        <v>430</v>
      </c>
      <c r="RVE47" s="2058" t="s">
        <v>430</v>
      </c>
      <c r="RVF47" s="2058" t="s">
        <v>430</v>
      </c>
      <c r="RVG47" s="2058" t="s">
        <v>430</v>
      </c>
      <c r="RVH47" s="2058" t="s">
        <v>430</v>
      </c>
      <c r="RVI47" s="2058" t="s">
        <v>430</v>
      </c>
      <c r="RVJ47" s="2058" t="s">
        <v>430</v>
      </c>
      <c r="RVK47" s="2058" t="s">
        <v>430</v>
      </c>
      <c r="RVL47" s="2058" t="s">
        <v>430</v>
      </c>
      <c r="RVM47" s="2058" t="s">
        <v>430</v>
      </c>
      <c r="RVN47" s="2058" t="s">
        <v>430</v>
      </c>
      <c r="RVO47" s="2058" t="s">
        <v>430</v>
      </c>
      <c r="RVP47" s="2058" t="s">
        <v>430</v>
      </c>
      <c r="RVQ47" s="2058" t="s">
        <v>430</v>
      </c>
      <c r="RVR47" s="2058" t="s">
        <v>430</v>
      </c>
      <c r="RVS47" s="2058" t="s">
        <v>430</v>
      </c>
      <c r="RVT47" s="2058" t="s">
        <v>430</v>
      </c>
      <c r="RVU47" s="2058" t="s">
        <v>430</v>
      </c>
      <c r="RVV47" s="2058" t="s">
        <v>430</v>
      </c>
      <c r="RVW47" s="2058" t="s">
        <v>430</v>
      </c>
      <c r="RVX47" s="2058" t="s">
        <v>430</v>
      </c>
      <c r="RVY47" s="2058" t="s">
        <v>430</v>
      </c>
      <c r="RVZ47" s="2058" t="s">
        <v>430</v>
      </c>
      <c r="RWA47" s="2058" t="s">
        <v>430</v>
      </c>
      <c r="RWB47" s="2058" t="s">
        <v>430</v>
      </c>
      <c r="RWC47" s="2058" t="s">
        <v>430</v>
      </c>
      <c r="RWD47" s="2058" t="s">
        <v>430</v>
      </c>
      <c r="RWE47" s="2058" t="s">
        <v>430</v>
      </c>
      <c r="RWF47" s="2058" t="s">
        <v>430</v>
      </c>
      <c r="RWG47" s="2058" t="s">
        <v>430</v>
      </c>
      <c r="RWH47" s="2058" t="s">
        <v>430</v>
      </c>
      <c r="RWI47" s="2058" t="s">
        <v>430</v>
      </c>
      <c r="RWJ47" s="2058" t="s">
        <v>430</v>
      </c>
      <c r="RWK47" s="2058" t="s">
        <v>430</v>
      </c>
      <c r="RWL47" s="2058" t="s">
        <v>430</v>
      </c>
      <c r="RWM47" s="2058" t="s">
        <v>430</v>
      </c>
      <c r="RWN47" s="2058" t="s">
        <v>430</v>
      </c>
      <c r="RWO47" s="2058" t="s">
        <v>430</v>
      </c>
      <c r="RWP47" s="2058" t="s">
        <v>430</v>
      </c>
      <c r="RWQ47" s="2058" t="s">
        <v>430</v>
      </c>
      <c r="RWR47" s="2058" t="s">
        <v>430</v>
      </c>
      <c r="RWS47" s="2058" t="s">
        <v>430</v>
      </c>
      <c r="RWT47" s="2058" t="s">
        <v>430</v>
      </c>
      <c r="RWU47" s="2058" t="s">
        <v>430</v>
      </c>
      <c r="RWV47" s="2058" t="s">
        <v>430</v>
      </c>
      <c r="RWW47" s="2058" t="s">
        <v>430</v>
      </c>
      <c r="RWX47" s="2058" t="s">
        <v>430</v>
      </c>
      <c r="RWY47" s="2058" t="s">
        <v>430</v>
      </c>
      <c r="RWZ47" s="2058" t="s">
        <v>430</v>
      </c>
      <c r="RXA47" s="2058" t="s">
        <v>430</v>
      </c>
      <c r="RXB47" s="2058" t="s">
        <v>430</v>
      </c>
      <c r="RXC47" s="2058" t="s">
        <v>430</v>
      </c>
      <c r="RXD47" s="2058" t="s">
        <v>430</v>
      </c>
      <c r="RXE47" s="2058" t="s">
        <v>430</v>
      </c>
      <c r="RXF47" s="2058" t="s">
        <v>430</v>
      </c>
      <c r="RXG47" s="2058" t="s">
        <v>430</v>
      </c>
      <c r="RXH47" s="2058" t="s">
        <v>430</v>
      </c>
      <c r="RXI47" s="2058" t="s">
        <v>430</v>
      </c>
      <c r="RXJ47" s="2058" t="s">
        <v>430</v>
      </c>
      <c r="RXK47" s="2058" t="s">
        <v>430</v>
      </c>
      <c r="RXL47" s="2058" t="s">
        <v>430</v>
      </c>
      <c r="RXM47" s="2058" t="s">
        <v>430</v>
      </c>
      <c r="RXN47" s="2058" t="s">
        <v>430</v>
      </c>
      <c r="RXO47" s="2058" t="s">
        <v>430</v>
      </c>
      <c r="RXP47" s="2058" t="s">
        <v>430</v>
      </c>
      <c r="RXQ47" s="2058" t="s">
        <v>430</v>
      </c>
      <c r="RXR47" s="2058" t="s">
        <v>430</v>
      </c>
      <c r="RXS47" s="2058" t="s">
        <v>430</v>
      </c>
      <c r="RXT47" s="2058" t="s">
        <v>430</v>
      </c>
      <c r="RXU47" s="2058" t="s">
        <v>430</v>
      </c>
      <c r="RXV47" s="2058" t="s">
        <v>430</v>
      </c>
      <c r="RXW47" s="2058" t="s">
        <v>430</v>
      </c>
      <c r="RXX47" s="2058" t="s">
        <v>430</v>
      </c>
      <c r="RXY47" s="2058" t="s">
        <v>430</v>
      </c>
      <c r="RXZ47" s="2058" t="s">
        <v>430</v>
      </c>
      <c r="RYA47" s="2058" t="s">
        <v>430</v>
      </c>
      <c r="RYB47" s="2058" t="s">
        <v>430</v>
      </c>
      <c r="RYC47" s="2058" t="s">
        <v>430</v>
      </c>
      <c r="RYD47" s="2058" t="s">
        <v>430</v>
      </c>
      <c r="RYE47" s="2058" t="s">
        <v>430</v>
      </c>
      <c r="RYF47" s="2058" t="s">
        <v>430</v>
      </c>
      <c r="RYG47" s="2058" t="s">
        <v>430</v>
      </c>
      <c r="RYH47" s="2058" t="s">
        <v>430</v>
      </c>
      <c r="RYI47" s="2058" t="s">
        <v>430</v>
      </c>
      <c r="RYJ47" s="2058" t="s">
        <v>430</v>
      </c>
      <c r="RYK47" s="2058" t="s">
        <v>430</v>
      </c>
      <c r="RYL47" s="2058" t="s">
        <v>430</v>
      </c>
      <c r="RYM47" s="2058" t="s">
        <v>430</v>
      </c>
      <c r="RYN47" s="2058" t="s">
        <v>430</v>
      </c>
      <c r="RYO47" s="2058" t="s">
        <v>430</v>
      </c>
      <c r="RYP47" s="2058" t="s">
        <v>430</v>
      </c>
      <c r="RYQ47" s="2058" t="s">
        <v>430</v>
      </c>
      <c r="RYR47" s="2058" t="s">
        <v>430</v>
      </c>
      <c r="RYS47" s="2058" t="s">
        <v>430</v>
      </c>
      <c r="RYT47" s="2058" t="s">
        <v>430</v>
      </c>
      <c r="RYU47" s="2058" t="s">
        <v>430</v>
      </c>
      <c r="RYV47" s="2058" t="s">
        <v>430</v>
      </c>
      <c r="RYW47" s="2058" t="s">
        <v>430</v>
      </c>
      <c r="RYX47" s="2058" t="s">
        <v>430</v>
      </c>
      <c r="RYY47" s="2058" t="s">
        <v>430</v>
      </c>
      <c r="RYZ47" s="2058" t="s">
        <v>430</v>
      </c>
      <c r="RZA47" s="2058" t="s">
        <v>430</v>
      </c>
      <c r="RZB47" s="2058" t="s">
        <v>430</v>
      </c>
      <c r="RZC47" s="2058" t="s">
        <v>430</v>
      </c>
      <c r="RZD47" s="2058" t="s">
        <v>430</v>
      </c>
      <c r="RZE47" s="2058" t="s">
        <v>430</v>
      </c>
      <c r="RZF47" s="2058" t="s">
        <v>430</v>
      </c>
      <c r="RZG47" s="2058" t="s">
        <v>430</v>
      </c>
      <c r="RZH47" s="2058" t="s">
        <v>430</v>
      </c>
      <c r="RZI47" s="2058" t="s">
        <v>430</v>
      </c>
      <c r="RZJ47" s="2058" t="s">
        <v>430</v>
      </c>
      <c r="RZK47" s="2058" t="s">
        <v>430</v>
      </c>
      <c r="RZL47" s="2058" t="s">
        <v>430</v>
      </c>
      <c r="RZM47" s="2058" t="s">
        <v>430</v>
      </c>
      <c r="RZN47" s="2058" t="s">
        <v>430</v>
      </c>
      <c r="RZO47" s="2058" t="s">
        <v>430</v>
      </c>
      <c r="RZP47" s="2058" t="s">
        <v>430</v>
      </c>
      <c r="RZQ47" s="2058" t="s">
        <v>430</v>
      </c>
      <c r="RZR47" s="2058" t="s">
        <v>430</v>
      </c>
      <c r="RZS47" s="2058" t="s">
        <v>430</v>
      </c>
      <c r="RZT47" s="2058" t="s">
        <v>430</v>
      </c>
      <c r="RZU47" s="2058" t="s">
        <v>430</v>
      </c>
      <c r="RZV47" s="2058" t="s">
        <v>430</v>
      </c>
      <c r="RZW47" s="2058" t="s">
        <v>430</v>
      </c>
      <c r="RZX47" s="2058" t="s">
        <v>430</v>
      </c>
      <c r="RZY47" s="2058" t="s">
        <v>430</v>
      </c>
      <c r="RZZ47" s="2058" t="s">
        <v>430</v>
      </c>
      <c r="SAA47" s="2058" t="s">
        <v>430</v>
      </c>
      <c r="SAB47" s="2058" t="s">
        <v>430</v>
      </c>
      <c r="SAC47" s="2058" t="s">
        <v>430</v>
      </c>
      <c r="SAD47" s="2058" t="s">
        <v>430</v>
      </c>
      <c r="SAE47" s="2058" t="s">
        <v>430</v>
      </c>
      <c r="SAF47" s="2058" t="s">
        <v>430</v>
      </c>
      <c r="SAG47" s="2058" t="s">
        <v>430</v>
      </c>
      <c r="SAH47" s="2058" t="s">
        <v>430</v>
      </c>
      <c r="SAI47" s="2058" t="s">
        <v>430</v>
      </c>
      <c r="SAJ47" s="2058" t="s">
        <v>430</v>
      </c>
      <c r="SAK47" s="2058" t="s">
        <v>430</v>
      </c>
      <c r="SAL47" s="2058" t="s">
        <v>430</v>
      </c>
      <c r="SAM47" s="2058" t="s">
        <v>430</v>
      </c>
      <c r="SAN47" s="2058" t="s">
        <v>430</v>
      </c>
      <c r="SAO47" s="2058" t="s">
        <v>430</v>
      </c>
      <c r="SAP47" s="2058" t="s">
        <v>430</v>
      </c>
      <c r="SAQ47" s="2058" t="s">
        <v>430</v>
      </c>
      <c r="SAR47" s="2058" t="s">
        <v>430</v>
      </c>
      <c r="SAS47" s="2058" t="s">
        <v>430</v>
      </c>
      <c r="SAT47" s="2058" t="s">
        <v>430</v>
      </c>
      <c r="SAU47" s="2058" t="s">
        <v>430</v>
      </c>
      <c r="SAV47" s="2058" t="s">
        <v>430</v>
      </c>
      <c r="SAW47" s="2058" t="s">
        <v>430</v>
      </c>
      <c r="SAX47" s="2058" t="s">
        <v>430</v>
      </c>
      <c r="SAY47" s="2058" t="s">
        <v>430</v>
      </c>
      <c r="SAZ47" s="2058" t="s">
        <v>430</v>
      </c>
      <c r="SBA47" s="2058" t="s">
        <v>430</v>
      </c>
      <c r="SBB47" s="2058" t="s">
        <v>430</v>
      </c>
      <c r="SBC47" s="2058" t="s">
        <v>430</v>
      </c>
      <c r="SBD47" s="2058" t="s">
        <v>430</v>
      </c>
      <c r="SBE47" s="2058" t="s">
        <v>430</v>
      </c>
      <c r="SBF47" s="2058" t="s">
        <v>430</v>
      </c>
      <c r="SBG47" s="2058" t="s">
        <v>430</v>
      </c>
      <c r="SBH47" s="2058" t="s">
        <v>430</v>
      </c>
      <c r="SBI47" s="2058" t="s">
        <v>430</v>
      </c>
      <c r="SBJ47" s="2058" t="s">
        <v>430</v>
      </c>
      <c r="SBK47" s="2058" t="s">
        <v>430</v>
      </c>
      <c r="SBL47" s="2058" t="s">
        <v>430</v>
      </c>
      <c r="SBM47" s="2058" t="s">
        <v>430</v>
      </c>
      <c r="SBN47" s="2058" t="s">
        <v>430</v>
      </c>
      <c r="SBO47" s="2058" t="s">
        <v>430</v>
      </c>
      <c r="SBP47" s="2058" t="s">
        <v>430</v>
      </c>
      <c r="SBQ47" s="2058" t="s">
        <v>430</v>
      </c>
      <c r="SBR47" s="2058" t="s">
        <v>430</v>
      </c>
      <c r="SBS47" s="2058" t="s">
        <v>430</v>
      </c>
      <c r="SBT47" s="2058" t="s">
        <v>430</v>
      </c>
      <c r="SBU47" s="2058" t="s">
        <v>430</v>
      </c>
      <c r="SBV47" s="2058" t="s">
        <v>430</v>
      </c>
      <c r="SBW47" s="2058" t="s">
        <v>430</v>
      </c>
      <c r="SBX47" s="2058" t="s">
        <v>430</v>
      </c>
      <c r="SBY47" s="2058" t="s">
        <v>430</v>
      </c>
      <c r="SBZ47" s="2058" t="s">
        <v>430</v>
      </c>
      <c r="SCA47" s="2058" t="s">
        <v>430</v>
      </c>
      <c r="SCB47" s="2058" t="s">
        <v>430</v>
      </c>
      <c r="SCC47" s="2058" t="s">
        <v>430</v>
      </c>
      <c r="SCD47" s="2058" t="s">
        <v>430</v>
      </c>
      <c r="SCE47" s="2058" t="s">
        <v>430</v>
      </c>
      <c r="SCF47" s="2058" t="s">
        <v>430</v>
      </c>
      <c r="SCG47" s="2058" t="s">
        <v>430</v>
      </c>
      <c r="SCH47" s="2058" t="s">
        <v>430</v>
      </c>
      <c r="SCI47" s="2058" t="s">
        <v>430</v>
      </c>
      <c r="SCJ47" s="2058" t="s">
        <v>430</v>
      </c>
      <c r="SCK47" s="2058" t="s">
        <v>430</v>
      </c>
      <c r="SCL47" s="2058" t="s">
        <v>430</v>
      </c>
      <c r="SCM47" s="2058" t="s">
        <v>430</v>
      </c>
      <c r="SCN47" s="2058" t="s">
        <v>430</v>
      </c>
      <c r="SCO47" s="2058" t="s">
        <v>430</v>
      </c>
      <c r="SCP47" s="2058" t="s">
        <v>430</v>
      </c>
      <c r="SCQ47" s="2058" t="s">
        <v>430</v>
      </c>
      <c r="SCR47" s="2058" t="s">
        <v>430</v>
      </c>
      <c r="SCS47" s="2058" t="s">
        <v>430</v>
      </c>
      <c r="SCT47" s="2058" t="s">
        <v>430</v>
      </c>
      <c r="SCU47" s="2058" t="s">
        <v>430</v>
      </c>
      <c r="SCV47" s="2058" t="s">
        <v>430</v>
      </c>
      <c r="SCW47" s="2058" t="s">
        <v>430</v>
      </c>
      <c r="SCX47" s="2058" t="s">
        <v>430</v>
      </c>
      <c r="SCY47" s="2058" t="s">
        <v>430</v>
      </c>
      <c r="SCZ47" s="2058" t="s">
        <v>430</v>
      </c>
      <c r="SDA47" s="2058" t="s">
        <v>430</v>
      </c>
      <c r="SDB47" s="2058" t="s">
        <v>430</v>
      </c>
      <c r="SDC47" s="2058" t="s">
        <v>430</v>
      </c>
      <c r="SDD47" s="2058" t="s">
        <v>430</v>
      </c>
      <c r="SDE47" s="2058" t="s">
        <v>430</v>
      </c>
      <c r="SDF47" s="2058" t="s">
        <v>430</v>
      </c>
      <c r="SDG47" s="2058" t="s">
        <v>430</v>
      </c>
      <c r="SDH47" s="2058" t="s">
        <v>430</v>
      </c>
      <c r="SDI47" s="2058" t="s">
        <v>430</v>
      </c>
      <c r="SDJ47" s="2058" t="s">
        <v>430</v>
      </c>
      <c r="SDK47" s="2058" t="s">
        <v>430</v>
      </c>
      <c r="SDL47" s="2058" t="s">
        <v>430</v>
      </c>
      <c r="SDM47" s="2058" t="s">
        <v>430</v>
      </c>
      <c r="SDN47" s="2058" t="s">
        <v>430</v>
      </c>
      <c r="SDO47" s="2058" t="s">
        <v>430</v>
      </c>
      <c r="SDP47" s="2058" t="s">
        <v>430</v>
      </c>
      <c r="SDQ47" s="2058" t="s">
        <v>430</v>
      </c>
      <c r="SDR47" s="2058" t="s">
        <v>430</v>
      </c>
      <c r="SDS47" s="2058" t="s">
        <v>430</v>
      </c>
      <c r="SDT47" s="2058" t="s">
        <v>430</v>
      </c>
      <c r="SDU47" s="2058" t="s">
        <v>430</v>
      </c>
      <c r="SDV47" s="2058" t="s">
        <v>430</v>
      </c>
      <c r="SDW47" s="2058" t="s">
        <v>430</v>
      </c>
      <c r="SDX47" s="2058" t="s">
        <v>430</v>
      </c>
      <c r="SDY47" s="2058" t="s">
        <v>430</v>
      </c>
      <c r="SDZ47" s="2058" t="s">
        <v>430</v>
      </c>
      <c r="SEA47" s="2058" t="s">
        <v>430</v>
      </c>
      <c r="SEB47" s="2058" t="s">
        <v>430</v>
      </c>
      <c r="SEC47" s="2058" t="s">
        <v>430</v>
      </c>
      <c r="SED47" s="2058" t="s">
        <v>430</v>
      </c>
      <c r="SEE47" s="2058" t="s">
        <v>430</v>
      </c>
      <c r="SEF47" s="2058" t="s">
        <v>430</v>
      </c>
      <c r="SEG47" s="2058" t="s">
        <v>430</v>
      </c>
      <c r="SEH47" s="2058" t="s">
        <v>430</v>
      </c>
      <c r="SEI47" s="2058" t="s">
        <v>430</v>
      </c>
      <c r="SEJ47" s="2058" t="s">
        <v>430</v>
      </c>
      <c r="SEK47" s="2058" t="s">
        <v>430</v>
      </c>
      <c r="SEL47" s="2058" t="s">
        <v>430</v>
      </c>
      <c r="SEM47" s="2058" t="s">
        <v>430</v>
      </c>
      <c r="SEN47" s="2058" t="s">
        <v>430</v>
      </c>
      <c r="SEO47" s="2058" t="s">
        <v>430</v>
      </c>
      <c r="SEP47" s="2058" t="s">
        <v>430</v>
      </c>
      <c r="SEQ47" s="2058" t="s">
        <v>430</v>
      </c>
      <c r="SER47" s="2058" t="s">
        <v>430</v>
      </c>
      <c r="SES47" s="2058" t="s">
        <v>430</v>
      </c>
      <c r="SET47" s="2058" t="s">
        <v>430</v>
      </c>
      <c r="SEU47" s="2058" t="s">
        <v>430</v>
      </c>
      <c r="SEV47" s="2058" t="s">
        <v>430</v>
      </c>
      <c r="SEW47" s="2058" t="s">
        <v>430</v>
      </c>
      <c r="SEX47" s="2058" t="s">
        <v>430</v>
      </c>
      <c r="SEY47" s="2058" t="s">
        <v>430</v>
      </c>
      <c r="SEZ47" s="2058" t="s">
        <v>430</v>
      </c>
      <c r="SFA47" s="2058" t="s">
        <v>430</v>
      </c>
      <c r="SFB47" s="2058" t="s">
        <v>430</v>
      </c>
      <c r="SFC47" s="2058" t="s">
        <v>430</v>
      </c>
      <c r="SFD47" s="2058" t="s">
        <v>430</v>
      </c>
      <c r="SFE47" s="2058" t="s">
        <v>430</v>
      </c>
      <c r="SFF47" s="2058" t="s">
        <v>430</v>
      </c>
      <c r="SFG47" s="2058" t="s">
        <v>430</v>
      </c>
      <c r="SFH47" s="2058" t="s">
        <v>430</v>
      </c>
      <c r="SFI47" s="2058" t="s">
        <v>430</v>
      </c>
      <c r="SFJ47" s="2058" t="s">
        <v>430</v>
      </c>
      <c r="SFK47" s="2058" t="s">
        <v>430</v>
      </c>
      <c r="SFL47" s="2058" t="s">
        <v>430</v>
      </c>
      <c r="SFM47" s="2058" t="s">
        <v>430</v>
      </c>
      <c r="SFN47" s="2058" t="s">
        <v>430</v>
      </c>
      <c r="SFO47" s="2058" t="s">
        <v>430</v>
      </c>
      <c r="SFP47" s="2058" t="s">
        <v>430</v>
      </c>
      <c r="SFQ47" s="2058" t="s">
        <v>430</v>
      </c>
      <c r="SFR47" s="2058" t="s">
        <v>430</v>
      </c>
      <c r="SFS47" s="2058" t="s">
        <v>430</v>
      </c>
      <c r="SFT47" s="2058" t="s">
        <v>430</v>
      </c>
      <c r="SFU47" s="2058" t="s">
        <v>430</v>
      </c>
      <c r="SFV47" s="2058" t="s">
        <v>430</v>
      </c>
      <c r="SFW47" s="2058" t="s">
        <v>430</v>
      </c>
      <c r="SFX47" s="2058" t="s">
        <v>430</v>
      </c>
      <c r="SFY47" s="2058" t="s">
        <v>430</v>
      </c>
      <c r="SFZ47" s="2058" t="s">
        <v>430</v>
      </c>
      <c r="SGA47" s="2058" t="s">
        <v>430</v>
      </c>
      <c r="SGB47" s="2058" t="s">
        <v>430</v>
      </c>
      <c r="SGC47" s="2058" t="s">
        <v>430</v>
      </c>
      <c r="SGD47" s="2058" t="s">
        <v>430</v>
      </c>
      <c r="SGE47" s="2058" t="s">
        <v>430</v>
      </c>
      <c r="SGF47" s="2058" t="s">
        <v>430</v>
      </c>
      <c r="SGG47" s="2058" t="s">
        <v>430</v>
      </c>
      <c r="SGH47" s="2058" t="s">
        <v>430</v>
      </c>
      <c r="SGI47" s="2058" t="s">
        <v>430</v>
      </c>
      <c r="SGJ47" s="2058" t="s">
        <v>430</v>
      </c>
      <c r="SGK47" s="2058" t="s">
        <v>430</v>
      </c>
      <c r="SGL47" s="2058" t="s">
        <v>430</v>
      </c>
      <c r="SGM47" s="2058" t="s">
        <v>430</v>
      </c>
      <c r="SGN47" s="2058" t="s">
        <v>430</v>
      </c>
      <c r="SGO47" s="2058" t="s">
        <v>430</v>
      </c>
      <c r="SGP47" s="2058" t="s">
        <v>430</v>
      </c>
      <c r="SGQ47" s="2058" t="s">
        <v>430</v>
      </c>
      <c r="SGR47" s="2058" t="s">
        <v>430</v>
      </c>
      <c r="SGS47" s="2058" t="s">
        <v>430</v>
      </c>
      <c r="SGT47" s="2058" t="s">
        <v>430</v>
      </c>
      <c r="SGU47" s="2058" t="s">
        <v>430</v>
      </c>
      <c r="SGV47" s="2058" t="s">
        <v>430</v>
      </c>
      <c r="SGW47" s="2058" t="s">
        <v>430</v>
      </c>
      <c r="SGX47" s="2058" t="s">
        <v>430</v>
      </c>
      <c r="SGY47" s="2058" t="s">
        <v>430</v>
      </c>
      <c r="SGZ47" s="2058" t="s">
        <v>430</v>
      </c>
      <c r="SHA47" s="2058" t="s">
        <v>430</v>
      </c>
      <c r="SHB47" s="2058" t="s">
        <v>430</v>
      </c>
      <c r="SHC47" s="2058" t="s">
        <v>430</v>
      </c>
      <c r="SHD47" s="2058" t="s">
        <v>430</v>
      </c>
      <c r="SHE47" s="2058" t="s">
        <v>430</v>
      </c>
      <c r="SHF47" s="2058" t="s">
        <v>430</v>
      </c>
      <c r="SHG47" s="2058" t="s">
        <v>430</v>
      </c>
      <c r="SHH47" s="2058" t="s">
        <v>430</v>
      </c>
      <c r="SHI47" s="2058" t="s">
        <v>430</v>
      </c>
      <c r="SHJ47" s="2058" t="s">
        <v>430</v>
      </c>
      <c r="SHK47" s="2058" t="s">
        <v>430</v>
      </c>
      <c r="SHL47" s="2058" t="s">
        <v>430</v>
      </c>
      <c r="SHM47" s="2058" t="s">
        <v>430</v>
      </c>
      <c r="SHN47" s="2058" t="s">
        <v>430</v>
      </c>
      <c r="SHO47" s="2058" t="s">
        <v>430</v>
      </c>
      <c r="SHP47" s="2058" t="s">
        <v>430</v>
      </c>
      <c r="SHQ47" s="2058" t="s">
        <v>430</v>
      </c>
      <c r="SHR47" s="2058" t="s">
        <v>430</v>
      </c>
      <c r="SHS47" s="2058" t="s">
        <v>430</v>
      </c>
      <c r="SHT47" s="2058" t="s">
        <v>430</v>
      </c>
      <c r="SHU47" s="2058" t="s">
        <v>430</v>
      </c>
      <c r="SHV47" s="2058" t="s">
        <v>430</v>
      </c>
      <c r="SHW47" s="2058" t="s">
        <v>430</v>
      </c>
      <c r="SHX47" s="2058" t="s">
        <v>430</v>
      </c>
      <c r="SHY47" s="2058" t="s">
        <v>430</v>
      </c>
      <c r="SHZ47" s="2058" t="s">
        <v>430</v>
      </c>
      <c r="SIA47" s="2058" t="s">
        <v>430</v>
      </c>
      <c r="SIB47" s="2058" t="s">
        <v>430</v>
      </c>
      <c r="SIC47" s="2058" t="s">
        <v>430</v>
      </c>
      <c r="SID47" s="2058" t="s">
        <v>430</v>
      </c>
      <c r="SIE47" s="2058" t="s">
        <v>430</v>
      </c>
      <c r="SIF47" s="2058" t="s">
        <v>430</v>
      </c>
      <c r="SIG47" s="2058" t="s">
        <v>430</v>
      </c>
      <c r="SIH47" s="2058" t="s">
        <v>430</v>
      </c>
      <c r="SII47" s="2058" t="s">
        <v>430</v>
      </c>
      <c r="SIJ47" s="2058" t="s">
        <v>430</v>
      </c>
      <c r="SIK47" s="2058" t="s">
        <v>430</v>
      </c>
      <c r="SIL47" s="2058" t="s">
        <v>430</v>
      </c>
      <c r="SIM47" s="2058" t="s">
        <v>430</v>
      </c>
      <c r="SIN47" s="2058" t="s">
        <v>430</v>
      </c>
      <c r="SIO47" s="2058" t="s">
        <v>430</v>
      </c>
      <c r="SIP47" s="2058" t="s">
        <v>430</v>
      </c>
      <c r="SIQ47" s="2058" t="s">
        <v>430</v>
      </c>
      <c r="SIR47" s="2058" t="s">
        <v>430</v>
      </c>
      <c r="SIS47" s="2058" t="s">
        <v>430</v>
      </c>
      <c r="SIT47" s="2058" t="s">
        <v>430</v>
      </c>
      <c r="SIU47" s="2058" t="s">
        <v>430</v>
      </c>
      <c r="SIV47" s="2058" t="s">
        <v>430</v>
      </c>
      <c r="SIW47" s="2058" t="s">
        <v>430</v>
      </c>
      <c r="SIX47" s="2058" t="s">
        <v>430</v>
      </c>
      <c r="SIY47" s="2058" t="s">
        <v>430</v>
      </c>
      <c r="SIZ47" s="2058" t="s">
        <v>430</v>
      </c>
      <c r="SJA47" s="2058" t="s">
        <v>430</v>
      </c>
      <c r="SJB47" s="2058" t="s">
        <v>430</v>
      </c>
      <c r="SJC47" s="2058" t="s">
        <v>430</v>
      </c>
      <c r="SJD47" s="2058" t="s">
        <v>430</v>
      </c>
      <c r="SJE47" s="2058" t="s">
        <v>430</v>
      </c>
      <c r="SJF47" s="2058" t="s">
        <v>430</v>
      </c>
      <c r="SJG47" s="2058" t="s">
        <v>430</v>
      </c>
      <c r="SJH47" s="2058" t="s">
        <v>430</v>
      </c>
      <c r="SJI47" s="2058" t="s">
        <v>430</v>
      </c>
      <c r="SJJ47" s="2058" t="s">
        <v>430</v>
      </c>
      <c r="SJK47" s="2058" t="s">
        <v>430</v>
      </c>
      <c r="SJL47" s="2058" t="s">
        <v>430</v>
      </c>
      <c r="SJM47" s="2058" t="s">
        <v>430</v>
      </c>
      <c r="SJN47" s="2058" t="s">
        <v>430</v>
      </c>
      <c r="SJO47" s="2058" t="s">
        <v>430</v>
      </c>
      <c r="SJP47" s="2058" t="s">
        <v>430</v>
      </c>
      <c r="SJQ47" s="2058" t="s">
        <v>430</v>
      </c>
      <c r="SJR47" s="2058" t="s">
        <v>430</v>
      </c>
      <c r="SJS47" s="2058" t="s">
        <v>430</v>
      </c>
      <c r="SJT47" s="2058" t="s">
        <v>430</v>
      </c>
      <c r="SJU47" s="2058" t="s">
        <v>430</v>
      </c>
      <c r="SJV47" s="2058" t="s">
        <v>430</v>
      </c>
      <c r="SJW47" s="2058" t="s">
        <v>430</v>
      </c>
      <c r="SJX47" s="2058" t="s">
        <v>430</v>
      </c>
      <c r="SJY47" s="2058" t="s">
        <v>430</v>
      </c>
      <c r="SJZ47" s="2058" t="s">
        <v>430</v>
      </c>
      <c r="SKA47" s="2058" t="s">
        <v>430</v>
      </c>
      <c r="SKB47" s="2058" t="s">
        <v>430</v>
      </c>
      <c r="SKC47" s="2058" t="s">
        <v>430</v>
      </c>
      <c r="SKD47" s="2058" t="s">
        <v>430</v>
      </c>
      <c r="SKE47" s="2058" t="s">
        <v>430</v>
      </c>
      <c r="SKF47" s="2058" t="s">
        <v>430</v>
      </c>
      <c r="SKG47" s="2058" t="s">
        <v>430</v>
      </c>
      <c r="SKH47" s="2058" t="s">
        <v>430</v>
      </c>
      <c r="SKI47" s="2058" t="s">
        <v>430</v>
      </c>
      <c r="SKJ47" s="2058" t="s">
        <v>430</v>
      </c>
      <c r="SKK47" s="2058" t="s">
        <v>430</v>
      </c>
      <c r="SKL47" s="2058" t="s">
        <v>430</v>
      </c>
      <c r="SKM47" s="2058" t="s">
        <v>430</v>
      </c>
      <c r="SKN47" s="2058" t="s">
        <v>430</v>
      </c>
      <c r="SKO47" s="2058" t="s">
        <v>430</v>
      </c>
      <c r="SKP47" s="2058" t="s">
        <v>430</v>
      </c>
      <c r="SKQ47" s="2058" t="s">
        <v>430</v>
      </c>
      <c r="SKR47" s="2058" t="s">
        <v>430</v>
      </c>
      <c r="SKS47" s="2058" t="s">
        <v>430</v>
      </c>
      <c r="SKT47" s="2058" t="s">
        <v>430</v>
      </c>
      <c r="SKU47" s="2058" t="s">
        <v>430</v>
      </c>
      <c r="SKV47" s="2058" t="s">
        <v>430</v>
      </c>
      <c r="SKW47" s="2058" t="s">
        <v>430</v>
      </c>
      <c r="SKX47" s="2058" t="s">
        <v>430</v>
      </c>
      <c r="SKY47" s="2058" t="s">
        <v>430</v>
      </c>
      <c r="SKZ47" s="2058" t="s">
        <v>430</v>
      </c>
      <c r="SLA47" s="2058" t="s">
        <v>430</v>
      </c>
      <c r="SLB47" s="2058" t="s">
        <v>430</v>
      </c>
      <c r="SLC47" s="2058" t="s">
        <v>430</v>
      </c>
      <c r="SLD47" s="2058" t="s">
        <v>430</v>
      </c>
      <c r="SLE47" s="2058" t="s">
        <v>430</v>
      </c>
      <c r="SLF47" s="2058" t="s">
        <v>430</v>
      </c>
      <c r="SLG47" s="2058" t="s">
        <v>430</v>
      </c>
      <c r="SLH47" s="2058" t="s">
        <v>430</v>
      </c>
      <c r="SLI47" s="2058" t="s">
        <v>430</v>
      </c>
      <c r="SLJ47" s="2058" t="s">
        <v>430</v>
      </c>
      <c r="SLK47" s="2058" t="s">
        <v>430</v>
      </c>
      <c r="SLL47" s="2058" t="s">
        <v>430</v>
      </c>
      <c r="SLM47" s="2058" t="s">
        <v>430</v>
      </c>
      <c r="SLN47" s="2058" t="s">
        <v>430</v>
      </c>
      <c r="SLO47" s="2058" t="s">
        <v>430</v>
      </c>
      <c r="SLP47" s="2058" t="s">
        <v>430</v>
      </c>
      <c r="SLQ47" s="2058" t="s">
        <v>430</v>
      </c>
      <c r="SLR47" s="2058" t="s">
        <v>430</v>
      </c>
      <c r="SLS47" s="2058" t="s">
        <v>430</v>
      </c>
      <c r="SLT47" s="2058" t="s">
        <v>430</v>
      </c>
      <c r="SLU47" s="2058" t="s">
        <v>430</v>
      </c>
      <c r="SLV47" s="2058" t="s">
        <v>430</v>
      </c>
      <c r="SLW47" s="2058" t="s">
        <v>430</v>
      </c>
      <c r="SLX47" s="2058" t="s">
        <v>430</v>
      </c>
      <c r="SLY47" s="2058" t="s">
        <v>430</v>
      </c>
      <c r="SLZ47" s="2058" t="s">
        <v>430</v>
      </c>
      <c r="SMA47" s="2058" t="s">
        <v>430</v>
      </c>
      <c r="SMB47" s="2058" t="s">
        <v>430</v>
      </c>
      <c r="SMC47" s="2058" t="s">
        <v>430</v>
      </c>
      <c r="SMD47" s="2058" t="s">
        <v>430</v>
      </c>
      <c r="SME47" s="2058" t="s">
        <v>430</v>
      </c>
      <c r="SMF47" s="2058" t="s">
        <v>430</v>
      </c>
      <c r="SMG47" s="2058" t="s">
        <v>430</v>
      </c>
      <c r="SMH47" s="2058" t="s">
        <v>430</v>
      </c>
      <c r="SMI47" s="2058" t="s">
        <v>430</v>
      </c>
      <c r="SMJ47" s="2058" t="s">
        <v>430</v>
      </c>
      <c r="SMK47" s="2058" t="s">
        <v>430</v>
      </c>
      <c r="SML47" s="2058" t="s">
        <v>430</v>
      </c>
      <c r="SMM47" s="2058" t="s">
        <v>430</v>
      </c>
      <c r="SMN47" s="2058" t="s">
        <v>430</v>
      </c>
      <c r="SMO47" s="2058" t="s">
        <v>430</v>
      </c>
      <c r="SMP47" s="2058" t="s">
        <v>430</v>
      </c>
      <c r="SMQ47" s="2058" t="s">
        <v>430</v>
      </c>
      <c r="SMR47" s="2058" t="s">
        <v>430</v>
      </c>
      <c r="SMS47" s="2058" t="s">
        <v>430</v>
      </c>
      <c r="SMT47" s="2058" t="s">
        <v>430</v>
      </c>
      <c r="SMU47" s="2058" t="s">
        <v>430</v>
      </c>
      <c r="SMV47" s="2058" t="s">
        <v>430</v>
      </c>
      <c r="SMW47" s="2058" t="s">
        <v>430</v>
      </c>
      <c r="SMX47" s="2058" t="s">
        <v>430</v>
      </c>
      <c r="SMY47" s="2058" t="s">
        <v>430</v>
      </c>
      <c r="SMZ47" s="2058" t="s">
        <v>430</v>
      </c>
      <c r="SNA47" s="2058" t="s">
        <v>430</v>
      </c>
      <c r="SNB47" s="2058" t="s">
        <v>430</v>
      </c>
      <c r="SNC47" s="2058" t="s">
        <v>430</v>
      </c>
      <c r="SND47" s="2058" t="s">
        <v>430</v>
      </c>
      <c r="SNE47" s="2058" t="s">
        <v>430</v>
      </c>
      <c r="SNF47" s="2058" t="s">
        <v>430</v>
      </c>
      <c r="SNG47" s="2058" t="s">
        <v>430</v>
      </c>
      <c r="SNH47" s="2058" t="s">
        <v>430</v>
      </c>
      <c r="SNI47" s="2058" t="s">
        <v>430</v>
      </c>
      <c r="SNJ47" s="2058" t="s">
        <v>430</v>
      </c>
      <c r="SNK47" s="2058" t="s">
        <v>430</v>
      </c>
      <c r="SNL47" s="2058" t="s">
        <v>430</v>
      </c>
      <c r="SNM47" s="2058" t="s">
        <v>430</v>
      </c>
      <c r="SNN47" s="2058" t="s">
        <v>430</v>
      </c>
      <c r="SNO47" s="2058" t="s">
        <v>430</v>
      </c>
      <c r="SNP47" s="2058" t="s">
        <v>430</v>
      </c>
      <c r="SNQ47" s="2058" t="s">
        <v>430</v>
      </c>
      <c r="SNR47" s="2058" t="s">
        <v>430</v>
      </c>
      <c r="SNS47" s="2058" t="s">
        <v>430</v>
      </c>
      <c r="SNT47" s="2058" t="s">
        <v>430</v>
      </c>
      <c r="SNU47" s="2058" t="s">
        <v>430</v>
      </c>
      <c r="SNV47" s="2058" t="s">
        <v>430</v>
      </c>
      <c r="SNW47" s="2058" t="s">
        <v>430</v>
      </c>
      <c r="SNX47" s="2058" t="s">
        <v>430</v>
      </c>
      <c r="SNY47" s="2058" t="s">
        <v>430</v>
      </c>
      <c r="SNZ47" s="2058" t="s">
        <v>430</v>
      </c>
      <c r="SOA47" s="2058" t="s">
        <v>430</v>
      </c>
      <c r="SOB47" s="2058" t="s">
        <v>430</v>
      </c>
      <c r="SOC47" s="2058" t="s">
        <v>430</v>
      </c>
      <c r="SOD47" s="2058" t="s">
        <v>430</v>
      </c>
      <c r="SOE47" s="2058" t="s">
        <v>430</v>
      </c>
      <c r="SOF47" s="2058" t="s">
        <v>430</v>
      </c>
      <c r="SOG47" s="2058" t="s">
        <v>430</v>
      </c>
      <c r="SOH47" s="2058" t="s">
        <v>430</v>
      </c>
      <c r="SOI47" s="2058" t="s">
        <v>430</v>
      </c>
      <c r="SOJ47" s="2058" t="s">
        <v>430</v>
      </c>
      <c r="SOK47" s="2058" t="s">
        <v>430</v>
      </c>
      <c r="SOL47" s="2058" t="s">
        <v>430</v>
      </c>
      <c r="SOM47" s="2058" t="s">
        <v>430</v>
      </c>
      <c r="SON47" s="2058" t="s">
        <v>430</v>
      </c>
      <c r="SOO47" s="2058" t="s">
        <v>430</v>
      </c>
      <c r="SOP47" s="2058" t="s">
        <v>430</v>
      </c>
      <c r="SOQ47" s="2058" t="s">
        <v>430</v>
      </c>
      <c r="SOR47" s="2058" t="s">
        <v>430</v>
      </c>
      <c r="SOS47" s="2058" t="s">
        <v>430</v>
      </c>
      <c r="SOT47" s="2058" t="s">
        <v>430</v>
      </c>
      <c r="SOU47" s="2058" t="s">
        <v>430</v>
      </c>
      <c r="SOV47" s="2058" t="s">
        <v>430</v>
      </c>
      <c r="SOW47" s="2058" t="s">
        <v>430</v>
      </c>
      <c r="SOX47" s="2058" t="s">
        <v>430</v>
      </c>
      <c r="SOY47" s="2058" t="s">
        <v>430</v>
      </c>
      <c r="SOZ47" s="2058" t="s">
        <v>430</v>
      </c>
      <c r="SPA47" s="2058" t="s">
        <v>430</v>
      </c>
      <c r="SPB47" s="2058" t="s">
        <v>430</v>
      </c>
      <c r="SPC47" s="2058" t="s">
        <v>430</v>
      </c>
      <c r="SPD47" s="2058" t="s">
        <v>430</v>
      </c>
      <c r="SPE47" s="2058" t="s">
        <v>430</v>
      </c>
      <c r="SPF47" s="2058" t="s">
        <v>430</v>
      </c>
      <c r="SPG47" s="2058" t="s">
        <v>430</v>
      </c>
      <c r="SPH47" s="2058" t="s">
        <v>430</v>
      </c>
      <c r="SPI47" s="2058" t="s">
        <v>430</v>
      </c>
      <c r="SPJ47" s="2058" t="s">
        <v>430</v>
      </c>
      <c r="SPK47" s="2058" t="s">
        <v>430</v>
      </c>
      <c r="SPL47" s="2058" t="s">
        <v>430</v>
      </c>
      <c r="SPM47" s="2058" t="s">
        <v>430</v>
      </c>
      <c r="SPN47" s="2058" t="s">
        <v>430</v>
      </c>
      <c r="SPO47" s="2058" t="s">
        <v>430</v>
      </c>
      <c r="SPP47" s="2058" t="s">
        <v>430</v>
      </c>
      <c r="SPQ47" s="2058" t="s">
        <v>430</v>
      </c>
      <c r="SPR47" s="2058" t="s">
        <v>430</v>
      </c>
      <c r="SPS47" s="2058" t="s">
        <v>430</v>
      </c>
      <c r="SPT47" s="2058" t="s">
        <v>430</v>
      </c>
      <c r="SPU47" s="2058" t="s">
        <v>430</v>
      </c>
      <c r="SPV47" s="2058" t="s">
        <v>430</v>
      </c>
      <c r="SPW47" s="2058" t="s">
        <v>430</v>
      </c>
      <c r="SPX47" s="2058" t="s">
        <v>430</v>
      </c>
      <c r="SPY47" s="2058" t="s">
        <v>430</v>
      </c>
      <c r="SPZ47" s="2058" t="s">
        <v>430</v>
      </c>
      <c r="SQA47" s="2058" t="s">
        <v>430</v>
      </c>
      <c r="SQB47" s="2058" t="s">
        <v>430</v>
      </c>
      <c r="SQC47" s="2058" t="s">
        <v>430</v>
      </c>
      <c r="SQD47" s="2058" t="s">
        <v>430</v>
      </c>
      <c r="SQE47" s="2058" t="s">
        <v>430</v>
      </c>
      <c r="SQF47" s="2058" t="s">
        <v>430</v>
      </c>
      <c r="SQG47" s="2058" t="s">
        <v>430</v>
      </c>
      <c r="SQH47" s="2058" t="s">
        <v>430</v>
      </c>
      <c r="SQI47" s="2058" t="s">
        <v>430</v>
      </c>
      <c r="SQJ47" s="2058" t="s">
        <v>430</v>
      </c>
      <c r="SQK47" s="2058" t="s">
        <v>430</v>
      </c>
      <c r="SQL47" s="2058" t="s">
        <v>430</v>
      </c>
      <c r="SQM47" s="2058" t="s">
        <v>430</v>
      </c>
      <c r="SQN47" s="2058" t="s">
        <v>430</v>
      </c>
      <c r="SQO47" s="2058" t="s">
        <v>430</v>
      </c>
      <c r="SQP47" s="2058" t="s">
        <v>430</v>
      </c>
      <c r="SQQ47" s="2058" t="s">
        <v>430</v>
      </c>
      <c r="SQR47" s="2058" t="s">
        <v>430</v>
      </c>
      <c r="SQS47" s="2058" t="s">
        <v>430</v>
      </c>
      <c r="SQT47" s="2058" t="s">
        <v>430</v>
      </c>
      <c r="SQU47" s="2058" t="s">
        <v>430</v>
      </c>
      <c r="SQV47" s="2058" t="s">
        <v>430</v>
      </c>
      <c r="SQW47" s="2058" t="s">
        <v>430</v>
      </c>
      <c r="SQX47" s="2058" t="s">
        <v>430</v>
      </c>
      <c r="SQY47" s="2058" t="s">
        <v>430</v>
      </c>
      <c r="SQZ47" s="2058" t="s">
        <v>430</v>
      </c>
      <c r="SRA47" s="2058" t="s">
        <v>430</v>
      </c>
      <c r="SRB47" s="2058" t="s">
        <v>430</v>
      </c>
      <c r="SRC47" s="2058" t="s">
        <v>430</v>
      </c>
      <c r="SRD47" s="2058" t="s">
        <v>430</v>
      </c>
      <c r="SRE47" s="2058" t="s">
        <v>430</v>
      </c>
      <c r="SRF47" s="2058" t="s">
        <v>430</v>
      </c>
      <c r="SRG47" s="2058" t="s">
        <v>430</v>
      </c>
      <c r="SRH47" s="2058" t="s">
        <v>430</v>
      </c>
      <c r="SRI47" s="2058" t="s">
        <v>430</v>
      </c>
      <c r="SRJ47" s="2058" t="s">
        <v>430</v>
      </c>
      <c r="SRK47" s="2058" t="s">
        <v>430</v>
      </c>
      <c r="SRL47" s="2058" t="s">
        <v>430</v>
      </c>
      <c r="SRM47" s="2058" t="s">
        <v>430</v>
      </c>
      <c r="SRN47" s="2058" t="s">
        <v>430</v>
      </c>
      <c r="SRO47" s="2058" t="s">
        <v>430</v>
      </c>
      <c r="SRP47" s="2058" t="s">
        <v>430</v>
      </c>
      <c r="SRQ47" s="2058" t="s">
        <v>430</v>
      </c>
      <c r="SRR47" s="2058" t="s">
        <v>430</v>
      </c>
      <c r="SRS47" s="2058" t="s">
        <v>430</v>
      </c>
      <c r="SRT47" s="2058" t="s">
        <v>430</v>
      </c>
      <c r="SRU47" s="2058" t="s">
        <v>430</v>
      </c>
      <c r="SRV47" s="2058" t="s">
        <v>430</v>
      </c>
      <c r="SRW47" s="2058" t="s">
        <v>430</v>
      </c>
      <c r="SRX47" s="2058" t="s">
        <v>430</v>
      </c>
      <c r="SRY47" s="2058" t="s">
        <v>430</v>
      </c>
      <c r="SRZ47" s="2058" t="s">
        <v>430</v>
      </c>
      <c r="SSA47" s="2058" t="s">
        <v>430</v>
      </c>
      <c r="SSB47" s="2058" t="s">
        <v>430</v>
      </c>
      <c r="SSC47" s="2058" t="s">
        <v>430</v>
      </c>
      <c r="SSD47" s="2058" t="s">
        <v>430</v>
      </c>
      <c r="SSE47" s="2058" t="s">
        <v>430</v>
      </c>
      <c r="SSF47" s="2058" t="s">
        <v>430</v>
      </c>
      <c r="SSG47" s="2058" t="s">
        <v>430</v>
      </c>
      <c r="SSH47" s="2058" t="s">
        <v>430</v>
      </c>
      <c r="SSI47" s="2058" t="s">
        <v>430</v>
      </c>
      <c r="SSJ47" s="2058" t="s">
        <v>430</v>
      </c>
      <c r="SSK47" s="2058" t="s">
        <v>430</v>
      </c>
      <c r="SSL47" s="2058" t="s">
        <v>430</v>
      </c>
      <c r="SSM47" s="2058" t="s">
        <v>430</v>
      </c>
      <c r="SSN47" s="2058" t="s">
        <v>430</v>
      </c>
      <c r="SSO47" s="2058" t="s">
        <v>430</v>
      </c>
      <c r="SSP47" s="2058" t="s">
        <v>430</v>
      </c>
      <c r="SSQ47" s="2058" t="s">
        <v>430</v>
      </c>
      <c r="SSR47" s="2058" t="s">
        <v>430</v>
      </c>
      <c r="SSS47" s="2058" t="s">
        <v>430</v>
      </c>
      <c r="SST47" s="2058" t="s">
        <v>430</v>
      </c>
      <c r="SSU47" s="2058" t="s">
        <v>430</v>
      </c>
      <c r="SSV47" s="2058" t="s">
        <v>430</v>
      </c>
      <c r="SSW47" s="2058" t="s">
        <v>430</v>
      </c>
      <c r="SSX47" s="2058" t="s">
        <v>430</v>
      </c>
      <c r="SSY47" s="2058" t="s">
        <v>430</v>
      </c>
      <c r="SSZ47" s="2058" t="s">
        <v>430</v>
      </c>
      <c r="STA47" s="2058" t="s">
        <v>430</v>
      </c>
      <c r="STB47" s="2058" t="s">
        <v>430</v>
      </c>
      <c r="STC47" s="2058" t="s">
        <v>430</v>
      </c>
      <c r="STD47" s="2058" t="s">
        <v>430</v>
      </c>
      <c r="STE47" s="2058" t="s">
        <v>430</v>
      </c>
      <c r="STF47" s="2058" t="s">
        <v>430</v>
      </c>
      <c r="STG47" s="2058" t="s">
        <v>430</v>
      </c>
      <c r="STH47" s="2058" t="s">
        <v>430</v>
      </c>
      <c r="STI47" s="2058" t="s">
        <v>430</v>
      </c>
      <c r="STJ47" s="2058" t="s">
        <v>430</v>
      </c>
      <c r="STK47" s="2058" t="s">
        <v>430</v>
      </c>
      <c r="STL47" s="2058" t="s">
        <v>430</v>
      </c>
      <c r="STM47" s="2058" t="s">
        <v>430</v>
      </c>
      <c r="STN47" s="2058" t="s">
        <v>430</v>
      </c>
      <c r="STO47" s="2058" t="s">
        <v>430</v>
      </c>
      <c r="STP47" s="2058" t="s">
        <v>430</v>
      </c>
      <c r="STQ47" s="2058" t="s">
        <v>430</v>
      </c>
      <c r="STR47" s="2058" t="s">
        <v>430</v>
      </c>
      <c r="STS47" s="2058" t="s">
        <v>430</v>
      </c>
      <c r="STT47" s="2058" t="s">
        <v>430</v>
      </c>
      <c r="STU47" s="2058" t="s">
        <v>430</v>
      </c>
      <c r="STV47" s="2058" t="s">
        <v>430</v>
      </c>
      <c r="STW47" s="2058" t="s">
        <v>430</v>
      </c>
      <c r="STX47" s="2058" t="s">
        <v>430</v>
      </c>
      <c r="STY47" s="2058" t="s">
        <v>430</v>
      </c>
      <c r="STZ47" s="2058" t="s">
        <v>430</v>
      </c>
      <c r="SUA47" s="2058" t="s">
        <v>430</v>
      </c>
      <c r="SUB47" s="2058" t="s">
        <v>430</v>
      </c>
      <c r="SUC47" s="2058" t="s">
        <v>430</v>
      </c>
      <c r="SUD47" s="2058" t="s">
        <v>430</v>
      </c>
      <c r="SUE47" s="2058" t="s">
        <v>430</v>
      </c>
      <c r="SUF47" s="2058" t="s">
        <v>430</v>
      </c>
      <c r="SUG47" s="2058" t="s">
        <v>430</v>
      </c>
      <c r="SUH47" s="2058" t="s">
        <v>430</v>
      </c>
      <c r="SUI47" s="2058" t="s">
        <v>430</v>
      </c>
      <c r="SUJ47" s="2058" t="s">
        <v>430</v>
      </c>
      <c r="SUK47" s="2058" t="s">
        <v>430</v>
      </c>
      <c r="SUL47" s="2058" t="s">
        <v>430</v>
      </c>
      <c r="SUM47" s="2058" t="s">
        <v>430</v>
      </c>
      <c r="SUN47" s="2058" t="s">
        <v>430</v>
      </c>
      <c r="SUO47" s="2058" t="s">
        <v>430</v>
      </c>
      <c r="SUP47" s="2058" t="s">
        <v>430</v>
      </c>
      <c r="SUQ47" s="2058" t="s">
        <v>430</v>
      </c>
      <c r="SUR47" s="2058" t="s">
        <v>430</v>
      </c>
      <c r="SUS47" s="2058" t="s">
        <v>430</v>
      </c>
      <c r="SUT47" s="2058" t="s">
        <v>430</v>
      </c>
      <c r="SUU47" s="2058" t="s">
        <v>430</v>
      </c>
      <c r="SUV47" s="2058" t="s">
        <v>430</v>
      </c>
      <c r="SUW47" s="2058" t="s">
        <v>430</v>
      </c>
      <c r="SUX47" s="2058" t="s">
        <v>430</v>
      </c>
      <c r="SUY47" s="2058" t="s">
        <v>430</v>
      </c>
      <c r="SUZ47" s="2058" t="s">
        <v>430</v>
      </c>
      <c r="SVA47" s="2058" t="s">
        <v>430</v>
      </c>
      <c r="SVB47" s="2058" t="s">
        <v>430</v>
      </c>
      <c r="SVC47" s="2058" t="s">
        <v>430</v>
      </c>
      <c r="SVD47" s="2058" t="s">
        <v>430</v>
      </c>
      <c r="SVE47" s="2058" t="s">
        <v>430</v>
      </c>
      <c r="SVF47" s="2058" t="s">
        <v>430</v>
      </c>
      <c r="SVG47" s="2058" t="s">
        <v>430</v>
      </c>
      <c r="SVH47" s="2058" t="s">
        <v>430</v>
      </c>
      <c r="SVI47" s="2058" t="s">
        <v>430</v>
      </c>
      <c r="SVJ47" s="2058" t="s">
        <v>430</v>
      </c>
      <c r="SVK47" s="2058" t="s">
        <v>430</v>
      </c>
      <c r="SVL47" s="2058" t="s">
        <v>430</v>
      </c>
      <c r="SVM47" s="2058" t="s">
        <v>430</v>
      </c>
      <c r="SVN47" s="2058" t="s">
        <v>430</v>
      </c>
      <c r="SVO47" s="2058" t="s">
        <v>430</v>
      </c>
      <c r="SVP47" s="2058" t="s">
        <v>430</v>
      </c>
      <c r="SVQ47" s="2058" t="s">
        <v>430</v>
      </c>
      <c r="SVR47" s="2058" t="s">
        <v>430</v>
      </c>
      <c r="SVS47" s="2058" t="s">
        <v>430</v>
      </c>
      <c r="SVT47" s="2058" t="s">
        <v>430</v>
      </c>
      <c r="SVU47" s="2058" t="s">
        <v>430</v>
      </c>
      <c r="SVV47" s="2058" t="s">
        <v>430</v>
      </c>
      <c r="SVW47" s="2058" t="s">
        <v>430</v>
      </c>
      <c r="SVX47" s="2058" t="s">
        <v>430</v>
      </c>
      <c r="SVY47" s="2058" t="s">
        <v>430</v>
      </c>
      <c r="SVZ47" s="2058" t="s">
        <v>430</v>
      </c>
      <c r="SWA47" s="2058" t="s">
        <v>430</v>
      </c>
      <c r="SWB47" s="2058" t="s">
        <v>430</v>
      </c>
      <c r="SWC47" s="2058" t="s">
        <v>430</v>
      </c>
      <c r="SWD47" s="2058" t="s">
        <v>430</v>
      </c>
      <c r="SWE47" s="2058" t="s">
        <v>430</v>
      </c>
      <c r="SWF47" s="2058" t="s">
        <v>430</v>
      </c>
      <c r="SWG47" s="2058" t="s">
        <v>430</v>
      </c>
      <c r="SWH47" s="2058" t="s">
        <v>430</v>
      </c>
      <c r="SWI47" s="2058" t="s">
        <v>430</v>
      </c>
      <c r="SWJ47" s="2058" t="s">
        <v>430</v>
      </c>
      <c r="SWK47" s="2058" t="s">
        <v>430</v>
      </c>
      <c r="SWL47" s="2058" t="s">
        <v>430</v>
      </c>
      <c r="SWM47" s="2058" t="s">
        <v>430</v>
      </c>
      <c r="SWN47" s="2058" t="s">
        <v>430</v>
      </c>
      <c r="SWO47" s="2058" t="s">
        <v>430</v>
      </c>
      <c r="SWP47" s="2058" t="s">
        <v>430</v>
      </c>
      <c r="SWQ47" s="2058" t="s">
        <v>430</v>
      </c>
      <c r="SWR47" s="2058" t="s">
        <v>430</v>
      </c>
      <c r="SWS47" s="2058" t="s">
        <v>430</v>
      </c>
      <c r="SWT47" s="2058" t="s">
        <v>430</v>
      </c>
      <c r="SWU47" s="2058" t="s">
        <v>430</v>
      </c>
      <c r="SWV47" s="2058" t="s">
        <v>430</v>
      </c>
      <c r="SWW47" s="2058" t="s">
        <v>430</v>
      </c>
      <c r="SWX47" s="2058" t="s">
        <v>430</v>
      </c>
      <c r="SWY47" s="2058" t="s">
        <v>430</v>
      </c>
      <c r="SWZ47" s="2058" t="s">
        <v>430</v>
      </c>
      <c r="SXA47" s="2058" t="s">
        <v>430</v>
      </c>
      <c r="SXB47" s="2058" t="s">
        <v>430</v>
      </c>
      <c r="SXC47" s="2058" t="s">
        <v>430</v>
      </c>
      <c r="SXD47" s="2058" t="s">
        <v>430</v>
      </c>
      <c r="SXE47" s="2058" t="s">
        <v>430</v>
      </c>
      <c r="SXF47" s="2058" t="s">
        <v>430</v>
      </c>
      <c r="SXG47" s="2058" t="s">
        <v>430</v>
      </c>
      <c r="SXH47" s="2058" t="s">
        <v>430</v>
      </c>
      <c r="SXI47" s="2058" t="s">
        <v>430</v>
      </c>
      <c r="SXJ47" s="2058" t="s">
        <v>430</v>
      </c>
      <c r="SXK47" s="2058" t="s">
        <v>430</v>
      </c>
      <c r="SXL47" s="2058" t="s">
        <v>430</v>
      </c>
      <c r="SXM47" s="2058" t="s">
        <v>430</v>
      </c>
      <c r="SXN47" s="2058" t="s">
        <v>430</v>
      </c>
      <c r="SXO47" s="2058" t="s">
        <v>430</v>
      </c>
      <c r="SXP47" s="2058" t="s">
        <v>430</v>
      </c>
      <c r="SXQ47" s="2058" t="s">
        <v>430</v>
      </c>
      <c r="SXR47" s="2058" t="s">
        <v>430</v>
      </c>
      <c r="SXS47" s="2058" t="s">
        <v>430</v>
      </c>
      <c r="SXT47" s="2058" t="s">
        <v>430</v>
      </c>
      <c r="SXU47" s="2058" t="s">
        <v>430</v>
      </c>
      <c r="SXV47" s="2058" t="s">
        <v>430</v>
      </c>
      <c r="SXW47" s="2058" t="s">
        <v>430</v>
      </c>
      <c r="SXX47" s="2058" t="s">
        <v>430</v>
      </c>
      <c r="SXY47" s="2058" t="s">
        <v>430</v>
      </c>
      <c r="SXZ47" s="2058" t="s">
        <v>430</v>
      </c>
      <c r="SYA47" s="2058" t="s">
        <v>430</v>
      </c>
      <c r="SYB47" s="2058" t="s">
        <v>430</v>
      </c>
      <c r="SYC47" s="2058" t="s">
        <v>430</v>
      </c>
      <c r="SYD47" s="2058" t="s">
        <v>430</v>
      </c>
      <c r="SYE47" s="2058" t="s">
        <v>430</v>
      </c>
      <c r="SYF47" s="2058" t="s">
        <v>430</v>
      </c>
      <c r="SYG47" s="2058" t="s">
        <v>430</v>
      </c>
      <c r="SYH47" s="2058" t="s">
        <v>430</v>
      </c>
      <c r="SYI47" s="2058" t="s">
        <v>430</v>
      </c>
      <c r="SYJ47" s="2058" t="s">
        <v>430</v>
      </c>
      <c r="SYK47" s="2058" t="s">
        <v>430</v>
      </c>
      <c r="SYL47" s="2058" t="s">
        <v>430</v>
      </c>
      <c r="SYM47" s="2058" t="s">
        <v>430</v>
      </c>
      <c r="SYN47" s="2058" t="s">
        <v>430</v>
      </c>
      <c r="SYO47" s="2058" t="s">
        <v>430</v>
      </c>
      <c r="SYP47" s="2058" t="s">
        <v>430</v>
      </c>
      <c r="SYQ47" s="2058" t="s">
        <v>430</v>
      </c>
      <c r="SYR47" s="2058" t="s">
        <v>430</v>
      </c>
      <c r="SYS47" s="2058" t="s">
        <v>430</v>
      </c>
      <c r="SYT47" s="2058" t="s">
        <v>430</v>
      </c>
      <c r="SYU47" s="2058" t="s">
        <v>430</v>
      </c>
      <c r="SYV47" s="2058" t="s">
        <v>430</v>
      </c>
      <c r="SYW47" s="2058" t="s">
        <v>430</v>
      </c>
      <c r="SYX47" s="2058" t="s">
        <v>430</v>
      </c>
      <c r="SYY47" s="2058" t="s">
        <v>430</v>
      </c>
      <c r="SYZ47" s="2058" t="s">
        <v>430</v>
      </c>
      <c r="SZA47" s="2058" t="s">
        <v>430</v>
      </c>
      <c r="SZB47" s="2058" t="s">
        <v>430</v>
      </c>
      <c r="SZC47" s="2058" t="s">
        <v>430</v>
      </c>
      <c r="SZD47" s="2058" t="s">
        <v>430</v>
      </c>
      <c r="SZE47" s="2058" t="s">
        <v>430</v>
      </c>
      <c r="SZF47" s="2058" t="s">
        <v>430</v>
      </c>
      <c r="SZG47" s="2058" t="s">
        <v>430</v>
      </c>
      <c r="SZH47" s="2058" t="s">
        <v>430</v>
      </c>
      <c r="SZI47" s="2058" t="s">
        <v>430</v>
      </c>
      <c r="SZJ47" s="2058" t="s">
        <v>430</v>
      </c>
      <c r="SZK47" s="2058" t="s">
        <v>430</v>
      </c>
      <c r="SZL47" s="2058" t="s">
        <v>430</v>
      </c>
      <c r="SZM47" s="2058" t="s">
        <v>430</v>
      </c>
      <c r="SZN47" s="2058" t="s">
        <v>430</v>
      </c>
      <c r="SZO47" s="2058" t="s">
        <v>430</v>
      </c>
      <c r="SZP47" s="2058" t="s">
        <v>430</v>
      </c>
      <c r="SZQ47" s="2058" t="s">
        <v>430</v>
      </c>
      <c r="SZR47" s="2058" t="s">
        <v>430</v>
      </c>
      <c r="SZS47" s="2058" t="s">
        <v>430</v>
      </c>
      <c r="SZT47" s="2058" t="s">
        <v>430</v>
      </c>
      <c r="SZU47" s="2058" t="s">
        <v>430</v>
      </c>
      <c r="SZV47" s="2058" t="s">
        <v>430</v>
      </c>
      <c r="SZW47" s="2058" t="s">
        <v>430</v>
      </c>
      <c r="SZX47" s="2058" t="s">
        <v>430</v>
      </c>
      <c r="SZY47" s="2058" t="s">
        <v>430</v>
      </c>
      <c r="SZZ47" s="2058" t="s">
        <v>430</v>
      </c>
      <c r="TAA47" s="2058" t="s">
        <v>430</v>
      </c>
      <c r="TAB47" s="2058" t="s">
        <v>430</v>
      </c>
      <c r="TAC47" s="2058" t="s">
        <v>430</v>
      </c>
      <c r="TAD47" s="2058" t="s">
        <v>430</v>
      </c>
      <c r="TAE47" s="2058" t="s">
        <v>430</v>
      </c>
      <c r="TAF47" s="2058" t="s">
        <v>430</v>
      </c>
      <c r="TAG47" s="2058" t="s">
        <v>430</v>
      </c>
      <c r="TAH47" s="2058" t="s">
        <v>430</v>
      </c>
      <c r="TAI47" s="2058" t="s">
        <v>430</v>
      </c>
      <c r="TAJ47" s="2058" t="s">
        <v>430</v>
      </c>
      <c r="TAK47" s="2058" t="s">
        <v>430</v>
      </c>
      <c r="TAL47" s="2058" t="s">
        <v>430</v>
      </c>
      <c r="TAM47" s="2058" t="s">
        <v>430</v>
      </c>
      <c r="TAN47" s="2058" t="s">
        <v>430</v>
      </c>
      <c r="TAO47" s="2058" t="s">
        <v>430</v>
      </c>
      <c r="TAP47" s="2058" t="s">
        <v>430</v>
      </c>
      <c r="TAQ47" s="2058" t="s">
        <v>430</v>
      </c>
      <c r="TAR47" s="2058" t="s">
        <v>430</v>
      </c>
      <c r="TAS47" s="2058" t="s">
        <v>430</v>
      </c>
      <c r="TAT47" s="2058" t="s">
        <v>430</v>
      </c>
      <c r="TAU47" s="2058" t="s">
        <v>430</v>
      </c>
      <c r="TAV47" s="2058" t="s">
        <v>430</v>
      </c>
      <c r="TAW47" s="2058" t="s">
        <v>430</v>
      </c>
      <c r="TAX47" s="2058" t="s">
        <v>430</v>
      </c>
      <c r="TAY47" s="2058" t="s">
        <v>430</v>
      </c>
      <c r="TAZ47" s="2058" t="s">
        <v>430</v>
      </c>
      <c r="TBA47" s="2058" t="s">
        <v>430</v>
      </c>
      <c r="TBB47" s="2058" t="s">
        <v>430</v>
      </c>
      <c r="TBC47" s="2058" t="s">
        <v>430</v>
      </c>
      <c r="TBD47" s="2058" t="s">
        <v>430</v>
      </c>
      <c r="TBE47" s="2058" t="s">
        <v>430</v>
      </c>
      <c r="TBF47" s="2058" t="s">
        <v>430</v>
      </c>
      <c r="TBG47" s="2058" t="s">
        <v>430</v>
      </c>
      <c r="TBH47" s="2058" t="s">
        <v>430</v>
      </c>
      <c r="TBI47" s="2058" t="s">
        <v>430</v>
      </c>
      <c r="TBJ47" s="2058" t="s">
        <v>430</v>
      </c>
      <c r="TBK47" s="2058" t="s">
        <v>430</v>
      </c>
      <c r="TBL47" s="2058" t="s">
        <v>430</v>
      </c>
      <c r="TBM47" s="2058" t="s">
        <v>430</v>
      </c>
      <c r="TBN47" s="2058" t="s">
        <v>430</v>
      </c>
      <c r="TBO47" s="2058" t="s">
        <v>430</v>
      </c>
      <c r="TBP47" s="2058" t="s">
        <v>430</v>
      </c>
      <c r="TBQ47" s="2058" t="s">
        <v>430</v>
      </c>
      <c r="TBR47" s="2058" t="s">
        <v>430</v>
      </c>
      <c r="TBS47" s="2058" t="s">
        <v>430</v>
      </c>
      <c r="TBT47" s="2058" t="s">
        <v>430</v>
      </c>
      <c r="TBU47" s="2058" t="s">
        <v>430</v>
      </c>
      <c r="TBV47" s="2058" t="s">
        <v>430</v>
      </c>
      <c r="TBW47" s="2058" t="s">
        <v>430</v>
      </c>
      <c r="TBX47" s="2058" t="s">
        <v>430</v>
      </c>
      <c r="TBY47" s="2058" t="s">
        <v>430</v>
      </c>
      <c r="TBZ47" s="2058" t="s">
        <v>430</v>
      </c>
      <c r="TCA47" s="2058" t="s">
        <v>430</v>
      </c>
      <c r="TCB47" s="2058" t="s">
        <v>430</v>
      </c>
      <c r="TCC47" s="2058" t="s">
        <v>430</v>
      </c>
      <c r="TCD47" s="2058" t="s">
        <v>430</v>
      </c>
      <c r="TCE47" s="2058" t="s">
        <v>430</v>
      </c>
      <c r="TCF47" s="2058" t="s">
        <v>430</v>
      </c>
      <c r="TCG47" s="2058" t="s">
        <v>430</v>
      </c>
      <c r="TCH47" s="2058" t="s">
        <v>430</v>
      </c>
      <c r="TCI47" s="2058" t="s">
        <v>430</v>
      </c>
      <c r="TCJ47" s="2058" t="s">
        <v>430</v>
      </c>
      <c r="TCK47" s="2058" t="s">
        <v>430</v>
      </c>
      <c r="TCL47" s="2058" t="s">
        <v>430</v>
      </c>
      <c r="TCM47" s="2058" t="s">
        <v>430</v>
      </c>
      <c r="TCN47" s="2058" t="s">
        <v>430</v>
      </c>
      <c r="TCO47" s="2058" t="s">
        <v>430</v>
      </c>
      <c r="TCP47" s="2058" t="s">
        <v>430</v>
      </c>
      <c r="TCQ47" s="2058" t="s">
        <v>430</v>
      </c>
      <c r="TCR47" s="2058" t="s">
        <v>430</v>
      </c>
      <c r="TCS47" s="2058" t="s">
        <v>430</v>
      </c>
      <c r="TCT47" s="2058" t="s">
        <v>430</v>
      </c>
      <c r="TCU47" s="2058" t="s">
        <v>430</v>
      </c>
      <c r="TCV47" s="2058" t="s">
        <v>430</v>
      </c>
      <c r="TCW47" s="2058" t="s">
        <v>430</v>
      </c>
      <c r="TCX47" s="2058" t="s">
        <v>430</v>
      </c>
      <c r="TCY47" s="2058" t="s">
        <v>430</v>
      </c>
      <c r="TCZ47" s="2058" t="s">
        <v>430</v>
      </c>
      <c r="TDA47" s="2058" t="s">
        <v>430</v>
      </c>
      <c r="TDB47" s="2058" t="s">
        <v>430</v>
      </c>
      <c r="TDC47" s="2058" t="s">
        <v>430</v>
      </c>
      <c r="TDD47" s="2058" t="s">
        <v>430</v>
      </c>
      <c r="TDE47" s="2058" t="s">
        <v>430</v>
      </c>
      <c r="TDF47" s="2058" t="s">
        <v>430</v>
      </c>
      <c r="TDG47" s="2058" t="s">
        <v>430</v>
      </c>
      <c r="TDH47" s="2058" t="s">
        <v>430</v>
      </c>
      <c r="TDI47" s="2058" t="s">
        <v>430</v>
      </c>
      <c r="TDJ47" s="2058" t="s">
        <v>430</v>
      </c>
      <c r="TDK47" s="2058" t="s">
        <v>430</v>
      </c>
      <c r="TDL47" s="2058" t="s">
        <v>430</v>
      </c>
      <c r="TDM47" s="2058" t="s">
        <v>430</v>
      </c>
      <c r="TDN47" s="2058" t="s">
        <v>430</v>
      </c>
      <c r="TDO47" s="2058" t="s">
        <v>430</v>
      </c>
      <c r="TDP47" s="2058" t="s">
        <v>430</v>
      </c>
      <c r="TDQ47" s="2058" t="s">
        <v>430</v>
      </c>
      <c r="TDR47" s="2058" t="s">
        <v>430</v>
      </c>
      <c r="TDS47" s="2058" t="s">
        <v>430</v>
      </c>
      <c r="TDT47" s="2058" t="s">
        <v>430</v>
      </c>
      <c r="TDU47" s="2058" t="s">
        <v>430</v>
      </c>
      <c r="TDV47" s="2058" t="s">
        <v>430</v>
      </c>
      <c r="TDW47" s="2058" t="s">
        <v>430</v>
      </c>
      <c r="TDX47" s="2058" t="s">
        <v>430</v>
      </c>
      <c r="TDY47" s="2058" t="s">
        <v>430</v>
      </c>
      <c r="TDZ47" s="2058" t="s">
        <v>430</v>
      </c>
      <c r="TEA47" s="2058" t="s">
        <v>430</v>
      </c>
      <c r="TEB47" s="2058" t="s">
        <v>430</v>
      </c>
      <c r="TEC47" s="2058" t="s">
        <v>430</v>
      </c>
      <c r="TED47" s="2058" t="s">
        <v>430</v>
      </c>
      <c r="TEE47" s="2058" t="s">
        <v>430</v>
      </c>
      <c r="TEF47" s="2058" t="s">
        <v>430</v>
      </c>
      <c r="TEG47" s="2058" t="s">
        <v>430</v>
      </c>
      <c r="TEH47" s="2058" t="s">
        <v>430</v>
      </c>
      <c r="TEI47" s="2058" t="s">
        <v>430</v>
      </c>
      <c r="TEJ47" s="2058" t="s">
        <v>430</v>
      </c>
      <c r="TEK47" s="2058" t="s">
        <v>430</v>
      </c>
      <c r="TEL47" s="2058" t="s">
        <v>430</v>
      </c>
      <c r="TEM47" s="2058" t="s">
        <v>430</v>
      </c>
      <c r="TEN47" s="2058" t="s">
        <v>430</v>
      </c>
      <c r="TEO47" s="2058" t="s">
        <v>430</v>
      </c>
      <c r="TEP47" s="2058" t="s">
        <v>430</v>
      </c>
      <c r="TEQ47" s="2058" t="s">
        <v>430</v>
      </c>
      <c r="TER47" s="2058" t="s">
        <v>430</v>
      </c>
      <c r="TES47" s="2058" t="s">
        <v>430</v>
      </c>
      <c r="TET47" s="2058" t="s">
        <v>430</v>
      </c>
      <c r="TEU47" s="2058" t="s">
        <v>430</v>
      </c>
      <c r="TEV47" s="2058" t="s">
        <v>430</v>
      </c>
      <c r="TEW47" s="2058" t="s">
        <v>430</v>
      </c>
      <c r="TEX47" s="2058" t="s">
        <v>430</v>
      </c>
      <c r="TEY47" s="2058" t="s">
        <v>430</v>
      </c>
      <c r="TEZ47" s="2058" t="s">
        <v>430</v>
      </c>
      <c r="TFA47" s="2058" t="s">
        <v>430</v>
      </c>
      <c r="TFB47" s="2058" t="s">
        <v>430</v>
      </c>
      <c r="TFC47" s="2058" t="s">
        <v>430</v>
      </c>
      <c r="TFD47" s="2058" t="s">
        <v>430</v>
      </c>
      <c r="TFE47" s="2058" t="s">
        <v>430</v>
      </c>
      <c r="TFF47" s="2058" t="s">
        <v>430</v>
      </c>
      <c r="TFG47" s="2058" t="s">
        <v>430</v>
      </c>
      <c r="TFH47" s="2058" t="s">
        <v>430</v>
      </c>
      <c r="TFI47" s="2058" t="s">
        <v>430</v>
      </c>
      <c r="TFJ47" s="2058" t="s">
        <v>430</v>
      </c>
      <c r="TFK47" s="2058" t="s">
        <v>430</v>
      </c>
      <c r="TFL47" s="2058" t="s">
        <v>430</v>
      </c>
      <c r="TFM47" s="2058" t="s">
        <v>430</v>
      </c>
      <c r="TFN47" s="2058" t="s">
        <v>430</v>
      </c>
      <c r="TFO47" s="2058" t="s">
        <v>430</v>
      </c>
      <c r="TFP47" s="2058" t="s">
        <v>430</v>
      </c>
      <c r="TFQ47" s="2058" t="s">
        <v>430</v>
      </c>
      <c r="TFR47" s="2058" t="s">
        <v>430</v>
      </c>
      <c r="TFS47" s="2058" t="s">
        <v>430</v>
      </c>
      <c r="TFT47" s="2058" t="s">
        <v>430</v>
      </c>
      <c r="TFU47" s="2058" t="s">
        <v>430</v>
      </c>
      <c r="TFV47" s="2058" t="s">
        <v>430</v>
      </c>
      <c r="TFW47" s="2058" t="s">
        <v>430</v>
      </c>
      <c r="TFX47" s="2058" t="s">
        <v>430</v>
      </c>
      <c r="TFY47" s="2058" t="s">
        <v>430</v>
      </c>
      <c r="TFZ47" s="2058" t="s">
        <v>430</v>
      </c>
      <c r="TGA47" s="2058" t="s">
        <v>430</v>
      </c>
      <c r="TGB47" s="2058" t="s">
        <v>430</v>
      </c>
      <c r="TGC47" s="2058" t="s">
        <v>430</v>
      </c>
      <c r="TGD47" s="2058" t="s">
        <v>430</v>
      </c>
      <c r="TGE47" s="2058" t="s">
        <v>430</v>
      </c>
      <c r="TGF47" s="2058" t="s">
        <v>430</v>
      </c>
      <c r="TGG47" s="2058" t="s">
        <v>430</v>
      </c>
      <c r="TGH47" s="2058" t="s">
        <v>430</v>
      </c>
      <c r="TGI47" s="2058" t="s">
        <v>430</v>
      </c>
      <c r="TGJ47" s="2058" t="s">
        <v>430</v>
      </c>
      <c r="TGK47" s="2058" t="s">
        <v>430</v>
      </c>
      <c r="TGL47" s="2058" t="s">
        <v>430</v>
      </c>
      <c r="TGM47" s="2058" t="s">
        <v>430</v>
      </c>
      <c r="TGN47" s="2058" t="s">
        <v>430</v>
      </c>
      <c r="TGO47" s="2058" t="s">
        <v>430</v>
      </c>
      <c r="TGP47" s="2058" t="s">
        <v>430</v>
      </c>
      <c r="TGQ47" s="2058" t="s">
        <v>430</v>
      </c>
      <c r="TGR47" s="2058" t="s">
        <v>430</v>
      </c>
      <c r="TGS47" s="2058" t="s">
        <v>430</v>
      </c>
      <c r="TGT47" s="2058" t="s">
        <v>430</v>
      </c>
      <c r="TGU47" s="2058" t="s">
        <v>430</v>
      </c>
      <c r="TGV47" s="2058" t="s">
        <v>430</v>
      </c>
      <c r="TGW47" s="2058" t="s">
        <v>430</v>
      </c>
      <c r="TGX47" s="2058" t="s">
        <v>430</v>
      </c>
      <c r="TGY47" s="2058" t="s">
        <v>430</v>
      </c>
      <c r="TGZ47" s="2058" t="s">
        <v>430</v>
      </c>
      <c r="THA47" s="2058" t="s">
        <v>430</v>
      </c>
      <c r="THB47" s="2058" t="s">
        <v>430</v>
      </c>
      <c r="THC47" s="2058" t="s">
        <v>430</v>
      </c>
      <c r="THD47" s="2058" t="s">
        <v>430</v>
      </c>
      <c r="THE47" s="2058" t="s">
        <v>430</v>
      </c>
      <c r="THF47" s="2058" t="s">
        <v>430</v>
      </c>
      <c r="THG47" s="2058" t="s">
        <v>430</v>
      </c>
      <c r="THH47" s="2058" t="s">
        <v>430</v>
      </c>
      <c r="THI47" s="2058" t="s">
        <v>430</v>
      </c>
      <c r="THJ47" s="2058" t="s">
        <v>430</v>
      </c>
      <c r="THK47" s="2058" t="s">
        <v>430</v>
      </c>
      <c r="THL47" s="2058" t="s">
        <v>430</v>
      </c>
      <c r="THM47" s="2058" t="s">
        <v>430</v>
      </c>
      <c r="THN47" s="2058" t="s">
        <v>430</v>
      </c>
      <c r="THO47" s="2058" t="s">
        <v>430</v>
      </c>
      <c r="THP47" s="2058" t="s">
        <v>430</v>
      </c>
      <c r="THQ47" s="2058" t="s">
        <v>430</v>
      </c>
      <c r="THR47" s="2058" t="s">
        <v>430</v>
      </c>
      <c r="THS47" s="2058" t="s">
        <v>430</v>
      </c>
      <c r="THT47" s="2058" t="s">
        <v>430</v>
      </c>
      <c r="THU47" s="2058" t="s">
        <v>430</v>
      </c>
      <c r="THV47" s="2058" t="s">
        <v>430</v>
      </c>
      <c r="THW47" s="2058" t="s">
        <v>430</v>
      </c>
      <c r="THX47" s="2058" t="s">
        <v>430</v>
      </c>
      <c r="THY47" s="2058" t="s">
        <v>430</v>
      </c>
      <c r="THZ47" s="2058" t="s">
        <v>430</v>
      </c>
      <c r="TIA47" s="2058" t="s">
        <v>430</v>
      </c>
      <c r="TIB47" s="2058" t="s">
        <v>430</v>
      </c>
      <c r="TIC47" s="2058" t="s">
        <v>430</v>
      </c>
      <c r="TID47" s="2058" t="s">
        <v>430</v>
      </c>
      <c r="TIE47" s="2058" t="s">
        <v>430</v>
      </c>
      <c r="TIF47" s="2058" t="s">
        <v>430</v>
      </c>
      <c r="TIG47" s="2058" t="s">
        <v>430</v>
      </c>
      <c r="TIH47" s="2058" t="s">
        <v>430</v>
      </c>
      <c r="TII47" s="2058" t="s">
        <v>430</v>
      </c>
      <c r="TIJ47" s="2058" t="s">
        <v>430</v>
      </c>
      <c r="TIK47" s="2058" t="s">
        <v>430</v>
      </c>
      <c r="TIL47" s="2058" t="s">
        <v>430</v>
      </c>
      <c r="TIM47" s="2058" t="s">
        <v>430</v>
      </c>
      <c r="TIN47" s="2058" t="s">
        <v>430</v>
      </c>
      <c r="TIO47" s="2058" t="s">
        <v>430</v>
      </c>
      <c r="TIP47" s="2058" t="s">
        <v>430</v>
      </c>
      <c r="TIQ47" s="2058" t="s">
        <v>430</v>
      </c>
      <c r="TIR47" s="2058" t="s">
        <v>430</v>
      </c>
      <c r="TIS47" s="2058" t="s">
        <v>430</v>
      </c>
      <c r="TIT47" s="2058" t="s">
        <v>430</v>
      </c>
      <c r="TIU47" s="2058" t="s">
        <v>430</v>
      </c>
      <c r="TIV47" s="2058" t="s">
        <v>430</v>
      </c>
      <c r="TIW47" s="2058" t="s">
        <v>430</v>
      </c>
      <c r="TIX47" s="2058" t="s">
        <v>430</v>
      </c>
      <c r="TIY47" s="2058" t="s">
        <v>430</v>
      </c>
      <c r="TIZ47" s="2058" t="s">
        <v>430</v>
      </c>
      <c r="TJA47" s="2058" t="s">
        <v>430</v>
      </c>
      <c r="TJB47" s="2058" t="s">
        <v>430</v>
      </c>
      <c r="TJC47" s="2058" t="s">
        <v>430</v>
      </c>
      <c r="TJD47" s="2058" t="s">
        <v>430</v>
      </c>
      <c r="TJE47" s="2058" t="s">
        <v>430</v>
      </c>
      <c r="TJF47" s="2058" t="s">
        <v>430</v>
      </c>
      <c r="TJG47" s="2058" t="s">
        <v>430</v>
      </c>
      <c r="TJH47" s="2058" t="s">
        <v>430</v>
      </c>
      <c r="TJI47" s="2058" t="s">
        <v>430</v>
      </c>
      <c r="TJJ47" s="2058" t="s">
        <v>430</v>
      </c>
      <c r="TJK47" s="2058" t="s">
        <v>430</v>
      </c>
      <c r="TJL47" s="2058" t="s">
        <v>430</v>
      </c>
      <c r="TJM47" s="2058" t="s">
        <v>430</v>
      </c>
      <c r="TJN47" s="2058" t="s">
        <v>430</v>
      </c>
      <c r="TJO47" s="2058" t="s">
        <v>430</v>
      </c>
      <c r="TJP47" s="2058" t="s">
        <v>430</v>
      </c>
      <c r="TJQ47" s="2058" t="s">
        <v>430</v>
      </c>
      <c r="TJR47" s="2058" t="s">
        <v>430</v>
      </c>
      <c r="TJS47" s="2058" t="s">
        <v>430</v>
      </c>
      <c r="TJT47" s="2058" t="s">
        <v>430</v>
      </c>
      <c r="TJU47" s="2058" t="s">
        <v>430</v>
      </c>
      <c r="TJV47" s="2058" t="s">
        <v>430</v>
      </c>
      <c r="TJW47" s="2058" t="s">
        <v>430</v>
      </c>
      <c r="TJX47" s="2058" t="s">
        <v>430</v>
      </c>
      <c r="TJY47" s="2058" t="s">
        <v>430</v>
      </c>
      <c r="TJZ47" s="2058" t="s">
        <v>430</v>
      </c>
      <c r="TKA47" s="2058" t="s">
        <v>430</v>
      </c>
      <c r="TKB47" s="2058" t="s">
        <v>430</v>
      </c>
      <c r="TKC47" s="2058" t="s">
        <v>430</v>
      </c>
      <c r="TKD47" s="2058" t="s">
        <v>430</v>
      </c>
      <c r="TKE47" s="2058" t="s">
        <v>430</v>
      </c>
      <c r="TKF47" s="2058" t="s">
        <v>430</v>
      </c>
      <c r="TKG47" s="2058" t="s">
        <v>430</v>
      </c>
      <c r="TKH47" s="2058" t="s">
        <v>430</v>
      </c>
      <c r="TKI47" s="2058" t="s">
        <v>430</v>
      </c>
      <c r="TKJ47" s="2058" t="s">
        <v>430</v>
      </c>
      <c r="TKK47" s="2058" t="s">
        <v>430</v>
      </c>
      <c r="TKL47" s="2058" t="s">
        <v>430</v>
      </c>
      <c r="TKM47" s="2058" t="s">
        <v>430</v>
      </c>
      <c r="TKN47" s="2058" t="s">
        <v>430</v>
      </c>
      <c r="TKO47" s="2058" t="s">
        <v>430</v>
      </c>
      <c r="TKP47" s="2058" t="s">
        <v>430</v>
      </c>
      <c r="TKQ47" s="2058" t="s">
        <v>430</v>
      </c>
      <c r="TKR47" s="2058" t="s">
        <v>430</v>
      </c>
      <c r="TKS47" s="2058" t="s">
        <v>430</v>
      </c>
      <c r="TKT47" s="2058" t="s">
        <v>430</v>
      </c>
      <c r="TKU47" s="2058" t="s">
        <v>430</v>
      </c>
      <c r="TKV47" s="2058" t="s">
        <v>430</v>
      </c>
      <c r="TKW47" s="2058" t="s">
        <v>430</v>
      </c>
      <c r="TKX47" s="2058" t="s">
        <v>430</v>
      </c>
      <c r="TKY47" s="2058" t="s">
        <v>430</v>
      </c>
      <c r="TKZ47" s="2058" t="s">
        <v>430</v>
      </c>
      <c r="TLA47" s="2058" t="s">
        <v>430</v>
      </c>
      <c r="TLB47" s="2058" t="s">
        <v>430</v>
      </c>
      <c r="TLC47" s="2058" t="s">
        <v>430</v>
      </c>
      <c r="TLD47" s="2058" t="s">
        <v>430</v>
      </c>
      <c r="TLE47" s="2058" t="s">
        <v>430</v>
      </c>
      <c r="TLF47" s="2058" t="s">
        <v>430</v>
      </c>
      <c r="TLG47" s="2058" t="s">
        <v>430</v>
      </c>
      <c r="TLH47" s="2058" t="s">
        <v>430</v>
      </c>
      <c r="TLI47" s="2058" t="s">
        <v>430</v>
      </c>
      <c r="TLJ47" s="2058" t="s">
        <v>430</v>
      </c>
      <c r="TLK47" s="2058" t="s">
        <v>430</v>
      </c>
      <c r="TLL47" s="2058" t="s">
        <v>430</v>
      </c>
      <c r="TLM47" s="2058" t="s">
        <v>430</v>
      </c>
      <c r="TLN47" s="2058" t="s">
        <v>430</v>
      </c>
      <c r="TLO47" s="2058" t="s">
        <v>430</v>
      </c>
      <c r="TLP47" s="2058" t="s">
        <v>430</v>
      </c>
      <c r="TLQ47" s="2058" t="s">
        <v>430</v>
      </c>
      <c r="TLR47" s="2058" t="s">
        <v>430</v>
      </c>
      <c r="TLS47" s="2058" t="s">
        <v>430</v>
      </c>
      <c r="TLT47" s="2058" t="s">
        <v>430</v>
      </c>
      <c r="TLU47" s="2058" t="s">
        <v>430</v>
      </c>
      <c r="TLV47" s="2058" t="s">
        <v>430</v>
      </c>
      <c r="TLW47" s="2058" t="s">
        <v>430</v>
      </c>
      <c r="TLX47" s="2058" t="s">
        <v>430</v>
      </c>
      <c r="TLY47" s="2058" t="s">
        <v>430</v>
      </c>
      <c r="TLZ47" s="2058" t="s">
        <v>430</v>
      </c>
      <c r="TMA47" s="2058" t="s">
        <v>430</v>
      </c>
      <c r="TMB47" s="2058" t="s">
        <v>430</v>
      </c>
      <c r="TMC47" s="2058" t="s">
        <v>430</v>
      </c>
      <c r="TMD47" s="2058" t="s">
        <v>430</v>
      </c>
      <c r="TME47" s="2058" t="s">
        <v>430</v>
      </c>
      <c r="TMF47" s="2058" t="s">
        <v>430</v>
      </c>
      <c r="TMG47" s="2058" t="s">
        <v>430</v>
      </c>
      <c r="TMH47" s="2058" t="s">
        <v>430</v>
      </c>
      <c r="TMI47" s="2058" t="s">
        <v>430</v>
      </c>
      <c r="TMJ47" s="2058" t="s">
        <v>430</v>
      </c>
      <c r="TMK47" s="2058" t="s">
        <v>430</v>
      </c>
      <c r="TML47" s="2058" t="s">
        <v>430</v>
      </c>
      <c r="TMM47" s="2058" t="s">
        <v>430</v>
      </c>
      <c r="TMN47" s="2058" t="s">
        <v>430</v>
      </c>
      <c r="TMO47" s="2058" t="s">
        <v>430</v>
      </c>
      <c r="TMP47" s="2058" t="s">
        <v>430</v>
      </c>
      <c r="TMQ47" s="2058" t="s">
        <v>430</v>
      </c>
      <c r="TMR47" s="2058" t="s">
        <v>430</v>
      </c>
      <c r="TMS47" s="2058" t="s">
        <v>430</v>
      </c>
      <c r="TMT47" s="2058" t="s">
        <v>430</v>
      </c>
      <c r="TMU47" s="2058" t="s">
        <v>430</v>
      </c>
      <c r="TMV47" s="2058" t="s">
        <v>430</v>
      </c>
      <c r="TMW47" s="2058" t="s">
        <v>430</v>
      </c>
      <c r="TMX47" s="2058" t="s">
        <v>430</v>
      </c>
      <c r="TMY47" s="2058" t="s">
        <v>430</v>
      </c>
      <c r="TMZ47" s="2058" t="s">
        <v>430</v>
      </c>
      <c r="TNA47" s="2058" t="s">
        <v>430</v>
      </c>
      <c r="TNB47" s="2058" t="s">
        <v>430</v>
      </c>
      <c r="TNC47" s="2058" t="s">
        <v>430</v>
      </c>
      <c r="TND47" s="2058" t="s">
        <v>430</v>
      </c>
      <c r="TNE47" s="2058" t="s">
        <v>430</v>
      </c>
      <c r="TNF47" s="2058" t="s">
        <v>430</v>
      </c>
      <c r="TNG47" s="2058" t="s">
        <v>430</v>
      </c>
      <c r="TNH47" s="2058" t="s">
        <v>430</v>
      </c>
      <c r="TNI47" s="2058" t="s">
        <v>430</v>
      </c>
      <c r="TNJ47" s="2058" t="s">
        <v>430</v>
      </c>
      <c r="TNK47" s="2058" t="s">
        <v>430</v>
      </c>
      <c r="TNL47" s="2058" t="s">
        <v>430</v>
      </c>
      <c r="TNM47" s="2058" t="s">
        <v>430</v>
      </c>
      <c r="TNN47" s="2058" t="s">
        <v>430</v>
      </c>
      <c r="TNO47" s="2058" t="s">
        <v>430</v>
      </c>
      <c r="TNP47" s="2058" t="s">
        <v>430</v>
      </c>
      <c r="TNQ47" s="2058" t="s">
        <v>430</v>
      </c>
      <c r="TNR47" s="2058" t="s">
        <v>430</v>
      </c>
      <c r="TNS47" s="2058" t="s">
        <v>430</v>
      </c>
      <c r="TNT47" s="2058" t="s">
        <v>430</v>
      </c>
      <c r="TNU47" s="2058" t="s">
        <v>430</v>
      </c>
      <c r="TNV47" s="2058" t="s">
        <v>430</v>
      </c>
      <c r="TNW47" s="2058" t="s">
        <v>430</v>
      </c>
      <c r="TNX47" s="2058" t="s">
        <v>430</v>
      </c>
      <c r="TNY47" s="2058" t="s">
        <v>430</v>
      </c>
      <c r="TNZ47" s="2058" t="s">
        <v>430</v>
      </c>
      <c r="TOA47" s="2058" t="s">
        <v>430</v>
      </c>
      <c r="TOB47" s="2058" t="s">
        <v>430</v>
      </c>
      <c r="TOC47" s="2058" t="s">
        <v>430</v>
      </c>
      <c r="TOD47" s="2058" t="s">
        <v>430</v>
      </c>
      <c r="TOE47" s="2058" t="s">
        <v>430</v>
      </c>
      <c r="TOF47" s="2058" t="s">
        <v>430</v>
      </c>
      <c r="TOG47" s="2058" t="s">
        <v>430</v>
      </c>
      <c r="TOH47" s="2058" t="s">
        <v>430</v>
      </c>
      <c r="TOI47" s="2058" t="s">
        <v>430</v>
      </c>
      <c r="TOJ47" s="2058" t="s">
        <v>430</v>
      </c>
      <c r="TOK47" s="2058" t="s">
        <v>430</v>
      </c>
      <c r="TOL47" s="2058" t="s">
        <v>430</v>
      </c>
      <c r="TOM47" s="2058" t="s">
        <v>430</v>
      </c>
      <c r="TON47" s="2058" t="s">
        <v>430</v>
      </c>
      <c r="TOO47" s="2058" t="s">
        <v>430</v>
      </c>
      <c r="TOP47" s="2058" t="s">
        <v>430</v>
      </c>
      <c r="TOQ47" s="2058" t="s">
        <v>430</v>
      </c>
      <c r="TOR47" s="2058" t="s">
        <v>430</v>
      </c>
      <c r="TOS47" s="2058" t="s">
        <v>430</v>
      </c>
      <c r="TOT47" s="2058" t="s">
        <v>430</v>
      </c>
      <c r="TOU47" s="2058" t="s">
        <v>430</v>
      </c>
      <c r="TOV47" s="2058" t="s">
        <v>430</v>
      </c>
      <c r="TOW47" s="2058" t="s">
        <v>430</v>
      </c>
      <c r="TOX47" s="2058" t="s">
        <v>430</v>
      </c>
      <c r="TOY47" s="2058" t="s">
        <v>430</v>
      </c>
      <c r="TOZ47" s="2058" t="s">
        <v>430</v>
      </c>
      <c r="TPA47" s="2058" t="s">
        <v>430</v>
      </c>
      <c r="TPB47" s="2058" t="s">
        <v>430</v>
      </c>
      <c r="TPC47" s="2058" t="s">
        <v>430</v>
      </c>
      <c r="TPD47" s="2058" t="s">
        <v>430</v>
      </c>
      <c r="TPE47" s="2058" t="s">
        <v>430</v>
      </c>
      <c r="TPF47" s="2058" t="s">
        <v>430</v>
      </c>
      <c r="TPG47" s="2058" t="s">
        <v>430</v>
      </c>
      <c r="TPH47" s="2058" t="s">
        <v>430</v>
      </c>
      <c r="TPI47" s="2058" t="s">
        <v>430</v>
      </c>
      <c r="TPJ47" s="2058" t="s">
        <v>430</v>
      </c>
      <c r="TPK47" s="2058" t="s">
        <v>430</v>
      </c>
      <c r="TPL47" s="2058" t="s">
        <v>430</v>
      </c>
      <c r="TPM47" s="2058" t="s">
        <v>430</v>
      </c>
      <c r="TPN47" s="2058" t="s">
        <v>430</v>
      </c>
      <c r="TPO47" s="2058" t="s">
        <v>430</v>
      </c>
      <c r="TPP47" s="2058" t="s">
        <v>430</v>
      </c>
      <c r="TPQ47" s="2058" t="s">
        <v>430</v>
      </c>
      <c r="TPR47" s="2058" t="s">
        <v>430</v>
      </c>
      <c r="TPS47" s="2058" t="s">
        <v>430</v>
      </c>
      <c r="TPT47" s="2058" t="s">
        <v>430</v>
      </c>
      <c r="TPU47" s="2058" t="s">
        <v>430</v>
      </c>
      <c r="TPV47" s="2058" t="s">
        <v>430</v>
      </c>
      <c r="TPW47" s="2058" t="s">
        <v>430</v>
      </c>
      <c r="TPX47" s="2058" t="s">
        <v>430</v>
      </c>
      <c r="TPY47" s="2058" t="s">
        <v>430</v>
      </c>
      <c r="TPZ47" s="2058" t="s">
        <v>430</v>
      </c>
      <c r="TQA47" s="2058" t="s">
        <v>430</v>
      </c>
      <c r="TQB47" s="2058" t="s">
        <v>430</v>
      </c>
      <c r="TQC47" s="2058" t="s">
        <v>430</v>
      </c>
      <c r="TQD47" s="2058" t="s">
        <v>430</v>
      </c>
      <c r="TQE47" s="2058" t="s">
        <v>430</v>
      </c>
      <c r="TQF47" s="2058" t="s">
        <v>430</v>
      </c>
      <c r="TQG47" s="2058" t="s">
        <v>430</v>
      </c>
      <c r="TQH47" s="2058" t="s">
        <v>430</v>
      </c>
      <c r="TQI47" s="2058" t="s">
        <v>430</v>
      </c>
      <c r="TQJ47" s="2058" t="s">
        <v>430</v>
      </c>
      <c r="TQK47" s="2058" t="s">
        <v>430</v>
      </c>
      <c r="TQL47" s="2058" t="s">
        <v>430</v>
      </c>
      <c r="TQM47" s="2058" t="s">
        <v>430</v>
      </c>
      <c r="TQN47" s="2058" t="s">
        <v>430</v>
      </c>
      <c r="TQO47" s="2058" t="s">
        <v>430</v>
      </c>
      <c r="TQP47" s="2058" t="s">
        <v>430</v>
      </c>
      <c r="TQQ47" s="2058" t="s">
        <v>430</v>
      </c>
      <c r="TQR47" s="2058" t="s">
        <v>430</v>
      </c>
      <c r="TQS47" s="2058" t="s">
        <v>430</v>
      </c>
      <c r="TQT47" s="2058" t="s">
        <v>430</v>
      </c>
      <c r="TQU47" s="2058" t="s">
        <v>430</v>
      </c>
      <c r="TQV47" s="2058" t="s">
        <v>430</v>
      </c>
      <c r="TQW47" s="2058" t="s">
        <v>430</v>
      </c>
      <c r="TQX47" s="2058" t="s">
        <v>430</v>
      </c>
      <c r="TQY47" s="2058" t="s">
        <v>430</v>
      </c>
      <c r="TQZ47" s="2058" t="s">
        <v>430</v>
      </c>
      <c r="TRA47" s="2058" t="s">
        <v>430</v>
      </c>
      <c r="TRB47" s="2058" t="s">
        <v>430</v>
      </c>
      <c r="TRC47" s="2058" t="s">
        <v>430</v>
      </c>
      <c r="TRD47" s="2058" t="s">
        <v>430</v>
      </c>
      <c r="TRE47" s="2058" t="s">
        <v>430</v>
      </c>
      <c r="TRF47" s="2058" t="s">
        <v>430</v>
      </c>
      <c r="TRG47" s="2058" t="s">
        <v>430</v>
      </c>
      <c r="TRH47" s="2058" t="s">
        <v>430</v>
      </c>
      <c r="TRI47" s="2058" t="s">
        <v>430</v>
      </c>
      <c r="TRJ47" s="2058" t="s">
        <v>430</v>
      </c>
      <c r="TRK47" s="2058" t="s">
        <v>430</v>
      </c>
      <c r="TRL47" s="2058" t="s">
        <v>430</v>
      </c>
      <c r="TRM47" s="2058" t="s">
        <v>430</v>
      </c>
      <c r="TRN47" s="2058" t="s">
        <v>430</v>
      </c>
      <c r="TRO47" s="2058" t="s">
        <v>430</v>
      </c>
      <c r="TRP47" s="2058" t="s">
        <v>430</v>
      </c>
      <c r="TRQ47" s="2058" t="s">
        <v>430</v>
      </c>
      <c r="TRR47" s="2058" t="s">
        <v>430</v>
      </c>
      <c r="TRS47" s="2058" t="s">
        <v>430</v>
      </c>
      <c r="TRT47" s="2058" t="s">
        <v>430</v>
      </c>
      <c r="TRU47" s="2058" t="s">
        <v>430</v>
      </c>
      <c r="TRV47" s="2058" t="s">
        <v>430</v>
      </c>
      <c r="TRW47" s="2058" t="s">
        <v>430</v>
      </c>
      <c r="TRX47" s="2058" t="s">
        <v>430</v>
      </c>
      <c r="TRY47" s="2058" t="s">
        <v>430</v>
      </c>
      <c r="TRZ47" s="2058" t="s">
        <v>430</v>
      </c>
      <c r="TSA47" s="2058" t="s">
        <v>430</v>
      </c>
      <c r="TSB47" s="2058" t="s">
        <v>430</v>
      </c>
      <c r="TSC47" s="2058" t="s">
        <v>430</v>
      </c>
      <c r="TSD47" s="2058" t="s">
        <v>430</v>
      </c>
      <c r="TSE47" s="2058" t="s">
        <v>430</v>
      </c>
      <c r="TSF47" s="2058" t="s">
        <v>430</v>
      </c>
      <c r="TSG47" s="2058" t="s">
        <v>430</v>
      </c>
      <c r="TSH47" s="2058" t="s">
        <v>430</v>
      </c>
      <c r="TSI47" s="2058" t="s">
        <v>430</v>
      </c>
      <c r="TSJ47" s="2058" t="s">
        <v>430</v>
      </c>
      <c r="TSK47" s="2058" t="s">
        <v>430</v>
      </c>
      <c r="TSL47" s="2058" t="s">
        <v>430</v>
      </c>
      <c r="TSM47" s="2058" t="s">
        <v>430</v>
      </c>
      <c r="TSN47" s="2058" t="s">
        <v>430</v>
      </c>
      <c r="TSO47" s="2058" t="s">
        <v>430</v>
      </c>
      <c r="TSP47" s="2058" t="s">
        <v>430</v>
      </c>
      <c r="TSQ47" s="2058" t="s">
        <v>430</v>
      </c>
      <c r="TSR47" s="2058" t="s">
        <v>430</v>
      </c>
      <c r="TSS47" s="2058" t="s">
        <v>430</v>
      </c>
      <c r="TST47" s="2058" t="s">
        <v>430</v>
      </c>
      <c r="TSU47" s="2058" t="s">
        <v>430</v>
      </c>
      <c r="TSV47" s="2058" t="s">
        <v>430</v>
      </c>
      <c r="TSW47" s="2058" t="s">
        <v>430</v>
      </c>
      <c r="TSX47" s="2058" t="s">
        <v>430</v>
      </c>
      <c r="TSY47" s="2058" t="s">
        <v>430</v>
      </c>
      <c r="TSZ47" s="2058" t="s">
        <v>430</v>
      </c>
      <c r="TTA47" s="2058" t="s">
        <v>430</v>
      </c>
      <c r="TTB47" s="2058" t="s">
        <v>430</v>
      </c>
      <c r="TTC47" s="2058" t="s">
        <v>430</v>
      </c>
      <c r="TTD47" s="2058" t="s">
        <v>430</v>
      </c>
      <c r="TTE47" s="2058" t="s">
        <v>430</v>
      </c>
      <c r="TTF47" s="2058" t="s">
        <v>430</v>
      </c>
      <c r="TTG47" s="2058" t="s">
        <v>430</v>
      </c>
      <c r="TTH47" s="2058" t="s">
        <v>430</v>
      </c>
      <c r="TTI47" s="2058" t="s">
        <v>430</v>
      </c>
      <c r="TTJ47" s="2058" t="s">
        <v>430</v>
      </c>
      <c r="TTK47" s="2058" t="s">
        <v>430</v>
      </c>
      <c r="TTL47" s="2058" t="s">
        <v>430</v>
      </c>
      <c r="TTM47" s="2058" t="s">
        <v>430</v>
      </c>
      <c r="TTN47" s="2058" t="s">
        <v>430</v>
      </c>
      <c r="TTO47" s="2058" t="s">
        <v>430</v>
      </c>
      <c r="TTP47" s="2058" t="s">
        <v>430</v>
      </c>
      <c r="TTQ47" s="2058" t="s">
        <v>430</v>
      </c>
      <c r="TTR47" s="2058" t="s">
        <v>430</v>
      </c>
      <c r="TTS47" s="2058" t="s">
        <v>430</v>
      </c>
      <c r="TTT47" s="2058" t="s">
        <v>430</v>
      </c>
      <c r="TTU47" s="2058" t="s">
        <v>430</v>
      </c>
      <c r="TTV47" s="2058" t="s">
        <v>430</v>
      </c>
      <c r="TTW47" s="2058" t="s">
        <v>430</v>
      </c>
      <c r="TTX47" s="2058" t="s">
        <v>430</v>
      </c>
      <c r="TTY47" s="2058" t="s">
        <v>430</v>
      </c>
      <c r="TTZ47" s="2058" t="s">
        <v>430</v>
      </c>
      <c r="TUA47" s="2058" t="s">
        <v>430</v>
      </c>
      <c r="TUB47" s="2058" t="s">
        <v>430</v>
      </c>
      <c r="TUC47" s="2058" t="s">
        <v>430</v>
      </c>
      <c r="TUD47" s="2058" t="s">
        <v>430</v>
      </c>
      <c r="TUE47" s="2058" t="s">
        <v>430</v>
      </c>
      <c r="TUF47" s="2058" t="s">
        <v>430</v>
      </c>
      <c r="TUG47" s="2058" t="s">
        <v>430</v>
      </c>
      <c r="TUH47" s="2058" t="s">
        <v>430</v>
      </c>
      <c r="TUI47" s="2058" t="s">
        <v>430</v>
      </c>
      <c r="TUJ47" s="2058" t="s">
        <v>430</v>
      </c>
      <c r="TUK47" s="2058" t="s">
        <v>430</v>
      </c>
      <c r="TUL47" s="2058" t="s">
        <v>430</v>
      </c>
      <c r="TUM47" s="2058" t="s">
        <v>430</v>
      </c>
      <c r="TUN47" s="2058" t="s">
        <v>430</v>
      </c>
      <c r="TUO47" s="2058" t="s">
        <v>430</v>
      </c>
      <c r="TUP47" s="2058" t="s">
        <v>430</v>
      </c>
      <c r="TUQ47" s="2058" t="s">
        <v>430</v>
      </c>
      <c r="TUR47" s="2058" t="s">
        <v>430</v>
      </c>
      <c r="TUS47" s="2058" t="s">
        <v>430</v>
      </c>
      <c r="TUT47" s="2058" t="s">
        <v>430</v>
      </c>
      <c r="TUU47" s="2058" t="s">
        <v>430</v>
      </c>
      <c r="TUV47" s="2058" t="s">
        <v>430</v>
      </c>
      <c r="TUW47" s="2058" t="s">
        <v>430</v>
      </c>
      <c r="TUX47" s="2058" t="s">
        <v>430</v>
      </c>
      <c r="TUY47" s="2058" t="s">
        <v>430</v>
      </c>
      <c r="TUZ47" s="2058" t="s">
        <v>430</v>
      </c>
      <c r="TVA47" s="2058" t="s">
        <v>430</v>
      </c>
      <c r="TVB47" s="2058" t="s">
        <v>430</v>
      </c>
      <c r="TVC47" s="2058" t="s">
        <v>430</v>
      </c>
      <c r="TVD47" s="2058" t="s">
        <v>430</v>
      </c>
      <c r="TVE47" s="2058" t="s">
        <v>430</v>
      </c>
      <c r="TVF47" s="2058" t="s">
        <v>430</v>
      </c>
      <c r="TVG47" s="2058" t="s">
        <v>430</v>
      </c>
      <c r="TVH47" s="2058" t="s">
        <v>430</v>
      </c>
      <c r="TVI47" s="2058" t="s">
        <v>430</v>
      </c>
      <c r="TVJ47" s="2058" t="s">
        <v>430</v>
      </c>
      <c r="TVK47" s="2058" t="s">
        <v>430</v>
      </c>
      <c r="TVL47" s="2058" t="s">
        <v>430</v>
      </c>
      <c r="TVM47" s="2058" t="s">
        <v>430</v>
      </c>
      <c r="TVN47" s="2058" t="s">
        <v>430</v>
      </c>
      <c r="TVO47" s="2058" t="s">
        <v>430</v>
      </c>
      <c r="TVP47" s="2058" t="s">
        <v>430</v>
      </c>
      <c r="TVQ47" s="2058" t="s">
        <v>430</v>
      </c>
      <c r="TVR47" s="2058" t="s">
        <v>430</v>
      </c>
      <c r="TVS47" s="2058" t="s">
        <v>430</v>
      </c>
      <c r="TVT47" s="2058" t="s">
        <v>430</v>
      </c>
      <c r="TVU47" s="2058" t="s">
        <v>430</v>
      </c>
      <c r="TVV47" s="2058" t="s">
        <v>430</v>
      </c>
      <c r="TVW47" s="2058" t="s">
        <v>430</v>
      </c>
      <c r="TVX47" s="2058" t="s">
        <v>430</v>
      </c>
      <c r="TVY47" s="2058" t="s">
        <v>430</v>
      </c>
      <c r="TVZ47" s="2058" t="s">
        <v>430</v>
      </c>
      <c r="TWA47" s="2058" t="s">
        <v>430</v>
      </c>
      <c r="TWB47" s="2058" t="s">
        <v>430</v>
      </c>
      <c r="TWC47" s="2058" t="s">
        <v>430</v>
      </c>
      <c r="TWD47" s="2058" t="s">
        <v>430</v>
      </c>
      <c r="TWE47" s="2058" t="s">
        <v>430</v>
      </c>
      <c r="TWF47" s="2058" t="s">
        <v>430</v>
      </c>
      <c r="TWG47" s="2058" t="s">
        <v>430</v>
      </c>
      <c r="TWH47" s="2058" t="s">
        <v>430</v>
      </c>
      <c r="TWI47" s="2058" t="s">
        <v>430</v>
      </c>
      <c r="TWJ47" s="2058" t="s">
        <v>430</v>
      </c>
      <c r="TWK47" s="2058" t="s">
        <v>430</v>
      </c>
      <c r="TWL47" s="2058" t="s">
        <v>430</v>
      </c>
      <c r="TWM47" s="2058" t="s">
        <v>430</v>
      </c>
      <c r="TWN47" s="2058" t="s">
        <v>430</v>
      </c>
      <c r="TWO47" s="2058" t="s">
        <v>430</v>
      </c>
      <c r="TWP47" s="2058" t="s">
        <v>430</v>
      </c>
      <c r="TWQ47" s="2058" t="s">
        <v>430</v>
      </c>
      <c r="TWR47" s="2058" t="s">
        <v>430</v>
      </c>
      <c r="TWS47" s="2058" t="s">
        <v>430</v>
      </c>
      <c r="TWT47" s="2058" t="s">
        <v>430</v>
      </c>
      <c r="TWU47" s="2058" t="s">
        <v>430</v>
      </c>
      <c r="TWV47" s="2058" t="s">
        <v>430</v>
      </c>
      <c r="TWW47" s="2058" t="s">
        <v>430</v>
      </c>
      <c r="TWX47" s="2058" t="s">
        <v>430</v>
      </c>
      <c r="TWY47" s="2058" t="s">
        <v>430</v>
      </c>
      <c r="TWZ47" s="2058" t="s">
        <v>430</v>
      </c>
      <c r="TXA47" s="2058" t="s">
        <v>430</v>
      </c>
      <c r="TXB47" s="2058" t="s">
        <v>430</v>
      </c>
      <c r="TXC47" s="2058" t="s">
        <v>430</v>
      </c>
      <c r="TXD47" s="2058" t="s">
        <v>430</v>
      </c>
      <c r="TXE47" s="2058" t="s">
        <v>430</v>
      </c>
      <c r="TXF47" s="2058" t="s">
        <v>430</v>
      </c>
      <c r="TXG47" s="2058" t="s">
        <v>430</v>
      </c>
      <c r="TXH47" s="2058" t="s">
        <v>430</v>
      </c>
      <c r="TXI47" s="2058" t="s">
        <v>430</v>
      </c>
      <c r="TXJ47" s="2058" t="s">
        <v>430</v>
      </c>
      <c r="TXK47" s="2058" t="s">
        <v>430</v>
      </c>
      <c r="TXL47" s="2058" t="s">
        <v>430</v>
      </c>
      <c r="TXM47" s="2058" t="s">
        <v>430</v>
      </c>
      <c r="TXN47" s="2058" t="s">
        <v>430</v>
      </c>
      <c r="TXO47" s="2058" t="s">
        <v>430</v>
      </c>
      <c r="TXP47" s="2058" t="s">
        <v>430</v>
      </c>
      <c r="TXQ47" s="2058" t="s">
        <v>430</v>
      </c>
      <c r="TXR47" s="2058" t="s">
        <v>430</v>
      </c>
      <c r="TXS47" s="2058" t="s">
        <v>430</v>
      </c>
      <c r="TXT47" s="2058" t="s">
        <v>430</v>
      </c>
      <c r="TXU47" s="2058" t="s">
        <v>430</v>
      </c>
      <c r="TXV47" s="2058" t="s">
        <v>430</v>
      </c>
      <c r="TXW47" s="2058" t="s">
        <v>430</v>
      </c>
      <c r="TXX47" s="2058" t="s">
        <v>430</v>
      </c>
      <c r="TXY47" s="2058" t="s">
        <v>430</v>
      </c>
      <c r="TXZ47" s="2058" t="s">
        <v>430</v>
      </c>
      <c r="TYA47" s="2058" t="s">
        <v>430</v>
      </c>
      <c r="TYB47" s="2058" t="s">
        <v>430</v>
      </c>
      <c r="TYC47" s="2058" t="s">
        <v>430</v>
      </c>
      <c r="TYD47" s="2058" t="s">
        <v>430</v>
      </c>
      <c r="TYE47" s="2058" t="s">
        <v>430</v>
      </c>
      <c r="TYF47" s="2058" t="s">
        <v>430</v>
      </c>
      <c r="TYG47" s="2058" t="s">
        <v>430</v>
      </c>
      <c r="TYH47" s="2058" t="s">
        <v>430</v>
      </c>
      <c r="TYI47" s="2058" t="s">
        <v>430</v>
      </c>
      <c r="TYJ47" s="2058" t="s">
        <v>430</v>
      </c>
      <c r="TYK47" s="2058" t="s">
        <v>430</v>
      </c>
      <c r="TYL47" s="2058" t="s">
        <v>430</v>
      </c>
      <c r="TYM47" s="2058" t="s">
        <v>430</v>
      </c>
      <c r="TYN47" s="2058" t="s">
        <v>430</v>
      </c>
      <c r="TYO47" s="2058" t="s">
        <v>430</v>
      </c>
      <c r="TYP47" s="2058" t="s">
        <v>430</v>
      </c>
      <c r="TYQ47" s="2058" t="s">
        <v>430</v>
      </c>
      <c r="TYR47" s="2058" t="s">
        <v>430</v>
      </c>
      <c r="TYS47" s="2058" t="s">
        <v>430</v>
      </c>
      <c r="TYT47" s="2058" t="s">
        <v>430</v>
      </c>
      <c r="TYU47" s="2058" t="s">
        <v>430</v>
      </c>
      <c r="TYV47" s="2058" t="s">
        <v>430</v>
      </c>
      <c r="TYW47" s="2058" t="s">
        <v>430</v>
      </c>
      <c r="TYX47" s="2058" t="s">
        <v>430</v>
      </c>
      <c r="TYY47" s="2058" t="s">
        <v>430</v>
      </c>
      <c r="TYZ47" s="2058" t="s">
        <v>430</v>
      </c>
      <c r="TZA47" s="2058" t="s">
        <v>430</v>
      </c>
      <c r="TZB47" s="2058" t="s">
        <v>430</v>
      </c>
      <c r="TZC47" s="2058" t="s">
        <v>430</v>
      </c>
      <c r="TZD47" s="2058" t="s">
        <v>430</v>
      </c>
      <c r="TZE47" s="2058" t="s">
        <v>430</v>
      </c>
      <c r="TZF47" s="2058" t="s">
        <v>430</v>
      </c>
      <c r="TZG47" s="2058" t="s">
        <v>430</v>
      </c>
      <c r="TZH47" s="2058" t="s">
        <v>430</v>
      </c>
      <c r="TZI47" s="2058" t="s">
        <v>430</v>
      </c>
      <c r="TZJ47" s="2058" t="s">
        <v>430</v>
      </c>
      <c r="TZK47" s="2058" t="s">
        <v>430</v>
      </c>
      <c r="TZL47" s="2058" t="s">
        <v>430</v>
      </c>
      <c r="TZM47" s="2058" t="s">
        <v>430</v>
      </c>
      <c r="TZN47" s="2058" t="s">
        <v>430</v>
      </c>
      <c r="TZO47" s="2058" t="s">
        <v>430</v>
      </c>
      <c r="TZP47" s="2058" t="s">
        <v>430</v>
      </c>
      <c r="TZQ47" s="2058" t="s">
        <v>430</v>
      </c>
      <c r="TZR47" s="2058" t="s">
        <v>430</v>
      </c>
      <c r="TZS47" s="2058" t="s">
        <v>430</v>
      </c>
      <c r="TZT47" s="2058" t="s">
        <v>430</v>
      </c>
      <c r="TZU47" s="2058" t="s">
        <v>430</v>
      </c>
      <c r="TZV47" s="2058" t="s">
        <v>430</v>
      </c>
      <c r="TZW47" s="2058" t="s">
        <v>430</v>
      </c>
      <c r="TZX47" s="2058" t="s">
        <v>430</v>
      </c>
      <c r="TZY47" s="2058" t="s">
        <v>430</v>
      </c>
      <c r="TZZ47" s="2058" t="s">
        <v>430</v>
      </c>
      <c r="UAA47" s="2058" t="s">
        <v>430</v>
      </c>
      <c r="UAB47" s="2058" t="s">
        <v>430</v>
      </c>
      <c r="UAC47" s="2058" t="s">
        <v>430</v>
      </c>
      <c r="UAD47" s="2058" t="s">
        <v>430</v>
      </c>
      <c r="UAE47" s="2058" t="s">
        <v>430</v>
      </c>
      <c r="UAF47" s="2058" t="s">
        <v>430</v>
      </c>
      <c r="UAG47" s="2058" t="s">
        <v>430</v>
      </c>
      <c r="UAH47" s="2058" t="s">
        <v>430</v>
      </c>
      <c r="UAI47" s="2058" t="s">
        <v>430</v>
      </c>
      <c r="UAJ47" s="2058" t="s">
        <v>430</v>
      </c>
      <c r="UAK47" s="2058" t="s">
        <v>430</v>
      </c>
      <c r="UAL47" s="2058" t="s">
        <v>430</v>
      </c>
      <c r="UAM47" s="2058" t="s">
        <v>430</v>
      </c>
      <c r="UAN47" s="2058" t="s">
        <v>430</v>
      </c>
      <c r="UAO47" s="2058" t="s">
        <v>430</v>
      </c>
      <c r="UAP47" s="2058" t="s">
        <v>430</v>
      </c>
      <c r="UAQ47" s="2058" t="s">
        <v>430</v>
      </c>
      <c r="UAR47" s="2058" t="s">
        <v>430</v>
      </c>
      <c r="UAS47" s="2058" t="s">
        <v>430</v>
      </c>
      <c r="UAT47" s="2058" t="s">
        <v>430</v>
      </c>
      <c r="UAU47" s="2058" t="s">
        <v>430</v>
      </c>
      <c r="UAV47" s="2058" t="s">
        <v>430</v>
      </c>
      <c r="UAW47" s="2058" t="s">
        <v>430</v>
      </c>
      <c r="UAX47" s="2058" t="s">
        <v>430</v>
      </c>
      <c r="UAY47" s="2058" t="s">
        <v>430</v>
      </c>
      <c r="UAZ47" s="2058" t="s">
        <v>430</v>
      </c>
      <c r="UBA47" s="2058" t="s">
        <v>430</v>
      </c>
      <c r="UBB47" s="2058" t="s">
        <v>430</v>
      </c>
      <c r="UBC47" s="2058" t="s">
        <v>430</v>
      </c>
      <c r="UBD47" s="2058" t="s">
        <v>430</v>
      </c>
      <c r="UBE47" s="2058" t="s">
        <v>430</v>
      </c>
      <c r="UBF47" s="2058" t="s">
        <v>430</v>
      </c>
      <c r="UBG47" s="2058" t="s">
        <v>430</v>
      </c>
      <c r="UBH47" s="2058" t="s">
        <v>430</v>
      </c>
      <c r="UBI47" s="2058" t="s">
        <v>430</v>
      </c>
      <c r="UBJ47" s="2058" t="s">
        <v>430</v>
      </c>
      <c r="UBK47" s="2058" t="s">
        <v>430</v>
      </c>
      <c r="UBL47" s="2058" t="s">
        <v>430</v>
      </c>
      <c r="UBM47" s="2058" t="s">
        <v>430</v>
      </c>
      <c r="UBN47" s="2058" t="s">
        <v>430</v>
      </c>
      <c r="UBO47" s="2058" t="s">
        <v>430</v>
      </c>
      <c r="UBP47" s="2058" t="s">
        <v>430</v>
      </c>
      <c r="UBQ47" s="2058" t="s">
        <v>430</v>
      </c>
      <c r="UBR47" s="2058" t="s">
        <v>430</v>
      </c>
      <c r="UBS47" s="2058" t="s">
        <v>430</v>
      </c>
      <c r="UBT47" s="2058" t="s">
        <v>430</v>
      </c>
      <c r="UBU47" s="2058" t="s">
        <v>430</v>
      </c>
      <c r="UBV47" s="2058" t="s">
        <v>430</v>
      </c>
      <c r="UBW47" s="2058" t="s">
        <v>430</v>
      </c>
      <c r="UBX47" s="2058" t="s">
        <v>430</v>
      </c>
      <c r="UBY47" s="2058" t="s">
        <v>430</v>
      </c>
      <c r="UBZ47" s="2058" t="s">
        <v>430</v>
      </c>
      <c r="UCA47" s="2058" t="s">
        <v>430</v>
      </c>
      <c r="UCB47" s="2058" t="s">
        <v>430</v>
      </c>
      <c r="UCC47" s="2058" t="s">
        <v>430</v>
      </c>
      <c r="UCD47" s="2058" t="s">
        <v>430</v>
      </c>
      <c r="UCE47" s="2058" t="s">
        <v>430</v>
      </c>
      <c r="UCF47" s="2058" t="s">
        <v>430</v>
      </c>
      <c r="UCG47" s="2058" t="s">
        <v>430</v>
      </c>
      <c r="UCH47" s="2058" t="s">
        <v>430</v>
      </c>
      <c r="UCI47" s="2058" t="s">
        <v>430</v>
      </c>
      <c r="UCJ47" s="2058" t="s">
        <v>430</v>
      </c>
      <c r="UCK47" s="2058" t="s">
        <v>430</v>
      </c>
      <c r="UCL47" s="2058" t="s">
        <v>430</v>
      </c>
      <c r="UCM47" s="2058" t="s">
        <v>430</v>
      </c>
      <c r="UCN47" s="2058" t="s">
        <v>430</v>
      </c>
      <c r="UCO47" s="2058" t="s">
        <v>430</v>
      </c>
      <c r="UCP47" s="2058" t="s">
        <v>430</v>
      </c>
      <c r="UCQ47" s="2058" t="s">
        <v>430</v>
      </c>
      <c r="UCR47" s="2058" t="s">
        <v>430</v>
      </c>
      <c r="UCS47" s="2058" t="s">
        <v>430</v>
      </c>
      <c r="UCT47" s="2058" t="s">
        <v>430</v>
      </c>
      <c r="UCU47" s="2058" t="s">
        <v>430</v>
      </c>
      <c r="UCV47" s="2058" t="s">
        <v>430</v>
      </c>
      <c r="UCW47" s="2058" t="s">
        <v>430</v>
      </c>
      <c r="UCX47" s="2058" t="s">
        <v>430</v>
      </c>
      <c r="UCY47" s="2058" t="s">
        <v>430</v>
      </c>
      <c r="UCZ47" s="2058" t="s">
        <v>430</v>
      </c>
      <c r="UDA47" s="2058" t="s">
        <v>430</v>
      </c>
      <c r="UDB47" s="2058" t="s">
        <v>430</v>
      </c>
      <c r="UDC47" s="2058" t="s">
        <v>430</v>
      </c>
      <c r="UDD47" s="2058" t="s">
        <v>430</v>
      </c>
      <c r="UDE47" s="2058" t="s">
        <v>430</v>
      </c>
      <c r="UDF47" s="2058" t="s">
        <v>430</v>
      </c>
      <c r="UDG47" s="2058" t="s">
        <v>430</v>
      </c>
      <c r="UDH47" s="2058" t="s">
        <v>430</v>
      </c>
      <c r="UDI47" s="2058" t="s">
        <v>430</v>
      </c>
      <c r="UDJ47" s="2058" t="s">
        <v>430</v>
      </c>
      <c r="UDK47" s="2058" t="s">
        <v>430</v>
      </c>
      <c r="UDL47" s="2058" t="s">
        <v>430</v>
      </c>
      <c r="UDM47" s="2058" t="s">
        <v>430</v>
      </c>
      <c r="UDN47" s="2058" t="s">
        <v>430</v>
      </c>
      <c r="UDO47" s="2058" t="s">
        <v>430</v>
      </c>
      <c r="UDP47" s="2058" t="s">
        <v>430</v>
      </c>
      <c r="UDQ47" s="2058" t="s">
        <v>430</v>
      </c>
      <c r="UDR47" s="2058" t="s">
        <v>430</v>
      </c>
      <c r="UDS47" s="2058" t="s">
        <v>430</v>
      </c>
      <c r="UDT47" s="2058" t="s">
        <v>430</v>
      </c>
      <c r="UDU47" s="2058" t="s">
        <v>430</v>
      </c>
      <c r="UDV47" s="2058" t="s">
        <v>430</v>
      </c>
      <c r="UDW47" s="2058" t="s">
        <v>430</v>
      </c>
      <c r="UDX47" s="2058" t="s">
        <v>430</v>
      </c>
      <c r="UDY47" s="2058" t="s">
        <v>430</v>
      </c>
      <c r="UDZ47" s="2058" t="s">
        <v>430</v>
      </c>
      <c r="UEA47" s="2058" t="s">
        <v>430</v>
      </c>
      <c r="UEB47" s="2058" t="s">
        <v>430</v>
      </c>
      <c r="UEC47" s="2058" t="s">
        <v>430</v>
      </c>
      <c r="UED47" s="2058" t="s">
        <v>430</v>
      </c>
      <c r="UEE47" s="2058" t="s">
        <v>430</v>
      </c>
      <c r="UEF47" s="2058" t="s">
        <v>430</v>
      </c>
      <c r="UEG47" s="2058" t="s">
        <v>430</v>
      </c>
      <c r="UEH47" s="2058" t="s">
        <v>430</v>
      </c>
      <c r="UEI47" s="2058" t="s">
        <v>430</v>
      </c>
      <c r="UEJ47" s="2058" t="s">
        <v>430</v>
      </c>
      <c r="UEK47" s="2058" t="s">
        <v>430</v>
      </c>
      <c r="UEL47" s="2058" t="s">
        <v>430</v>
      </c>
      <c r="UEM47" s="2058" t="s">
        <v>430</v>
      </c>
      <c r="UEN47" s="2058" t="s">
        <v>430</v>
      </c>
      <c r="UEO47" s="2058" t="s">
        <v>430</v>
      </c>
      <c r="UEP47" s="2058" t="s">
        <v>430</v>
      </c>
      <c r="UEQ47" s="2058" t="s">
        <v>430</v>
      </c>
      <c r="UER47" s="2058" t="s">
        <v>430</v>
      </c>
      <c r="UES47" s="2058" t="s">
        <v>430</v>
      </c>
      <c r="UET47" s="2058" t="s">
        <v>430</v>
      </c>
      <c r="UEU47" s="2058" t="s">
        <v>430</v>
      </c>
      <c r="UEV47" s="2058" t="s">
        <v>430</v>
      </c>
      <c r="UEW47" s="2058" t="s">
        <v>430</v>
      </c>
      <c r="UEX47" s="2058" t="s">
        <v>430</v>
      </c>
      <c r="UEY47" s="2058" t="s">
        <v>430</v>
      </c>
      <c r="UEZ47" s="2058" t="s">
        <v>430</v>
      </c>
      <c r="UFA47" s="2058" t="s">
        <v>430</v>
      </c>
      <c r="UFB47" s="2058" t="s">
        <v>430</v>
      </c>
      <c r="UFC47" s="2058" t="s">
        <v>430</v>
      </c>
      <c r="UFD47" s="2058" t="s">
        <v>430</v>
      </c>
      <c r="UFE47" s="2058" t="s">
        <v>430</v>
      </c>
      <c r="UFF47" s="2058" t="s">
        <v>430</v>
      </c>
      <c r="UFG47" s="2058" t="s">
        <v>430</v>
      </c>
      <c r="UFH47" s="2058" t="s">
        <v>430</v>
      </c>
      <c r="UFI47" s="2058" t="s">
        <v>430</v>
      </c>
      <c r="UFJ47" s="2058" t="s">
        <v>430</v>
      </c>
      <c r="UFK47" s="2058" t="s">
        <v>430</v>
      </c>
      <c r="UFL47" s="2058" t="s">
        <v>430</v>
      </c>
      <c r="UFM47" s="2058" t="s">
        <v>430</v>
      </c>
      <c r="UFN47" s="2058" t="s">
        <v>430</v>
      </c>
      <c r="UFO47" s="2058" t="s">
        <v>430</v>
      </c>
      <c r="UFP47" s="2058" t="s">
        <v>430</v>
      </c>
      <c r="UFQ47" s="2058" t="s">
        <v>430</v>
      </c>
      <c r="UFR47" s="2058" t="s">
        <v>430</v>
      </c>
      <c r="UFS47" s="2058" t="s">
        <v>430</v>
      </c>
      <c r="UFT47" s="2058" t="s">
        <v>430</v>
      </c>
      <c r="UFU47" s="2058" t="s">
        <v>430</v>
      </c>
      <c r="UFV47" s="2058" t="s">
        <v>430</v>
      </c>
      <c r="UFW47" s="2058" t="s">
        <v>430</v>
      </c>
      <c r="UFX47" s="2058" t="s">
        <v>430</v>
      </c>
      <c r="UFY47" s="2058" t="s">
        <v>430</v>
      </c>
      <c r="UFZ47" s="2058" t="s">
        <v>430</v>
      </c>
      <c r="UGA47" s="2058" t="s">
        <v>430</v>
      </c>
      <c r="UGB47" s="2058" t="s">
        <v>430</v>
      </c>
      <c r="UGC47" s="2058" t="s">
        <v>430</v>
      </c>
      <c r="UGD47" s="2058" t="s">
        <v>430</v>
      </c>
      <c r="UGE47" s="2058" t="s">
        <v>430</v>
      </c>
      <c r="UGF47" s="2058" t="s">
        <v>430</v>
      </c>
      <c r="UGG47" s="2058" t="s">
        <v>430</v>
      </c>
      <c r="UGH47" s="2058" t="s">
        <v>430</v>
      </c>
      <c r="UGI47" s="2058" t="s">
        <v>430</v>
      </c>
      <c r="UGJ47" s="2058" t="s">
        <v>430</v>
      </c>
      <c r="UGK47" s="2058" t="s">
        <v>430</v>
      </c>
      <c r="UGL47" s="2058" t="s">
        <v>430</v>
      </c>
      <c r="UGM47" s="2058" t="s">
        <v>430</v>
      </c>
      <c r="UGN47" s="2058" t="s">
        <v>430</v>
      </c>
      <c r="UGO47" s="2058" t="s">
        <v>430</v>
      </c>
      <c r="UGP47" s="2058" t="s">
        <v>430</v>
      </c>
      <c r="UGQ47" s="2058" t="s">
        <v>430</v>
      </c>
      <c r="UGR47" s="2058" t="s">
        <v>430</v>
      </c>
      <c r="UGS47" s="2058" t="s">
        <v>430</v>
      </c>
      <c r="UGT47" s="2058" t="s">
        <v>430</v>
      </c>
      <c r="UGU47" s="2058" t="s">
        <v>430</v>
      </c>
      <c r="UGV47" s="2058" t="s">
        <v>430</v>
      </c>
      <c r="UGW47" s="2058" t="s">
        <v>430</v>
      </c>
      <c r="UGX47" s="2058" t="s">
        <v>430</v>
      </c>
      <c r="UGY47" s="2058" t="s">
        <v>430</v>
      </c>
      <c r="UGZ47" s="2058" t="s">
        <v>430</v>
      </c>
      <c r="UHA47" s="2058" t="s">
        <v>430</v>
      </c>
      <c r="UHB47" s="2058" t="s">
        <v>430</v>
      </c>
      <c r="UHC47" s="2058" t="s">
        <v>430</v>
      </c>
      <c r="UHD47" s="2058" t="s">
        <v>430</v>
      </c>
      <c r="UHE47" s="2058" t="s">
        <v>430</v>
      </c>
      <c r="UHF47" s="2058" t="s">
        <v>430</v>
      </c>
      <c r="UHG47" s="2058" t="s">
        <v>430</v>
      </c>
      <c r="UHH47" s="2058" t="s">
        <v>430</v>
      </c>
      <c r="UHI47" s="2058" t="s">
        <v>430</v>
      </c>
      <c r="UHJ47" s="2058" t="s">
        <v>430</v>
      </c>
      <c r="UHK47" s="2058" t="s">
        <v>430</v>
      </c>
      <c r="UHL47" s="2058" t="s">
        <v>430</v>
      </c>
      <c r="UHM47" s="2058" t="s">
        <v>430</v>
      </c>
      <c r="UHN47" s="2058" t="s">
        <v>430</v>
      </c>
      <c r="UHO47" s="2058" t="s">
        <v>430</v>
      </c>
      <c r="UHP47" s="2058" t="s">
        <v>430</v>
      </c>
      <c r="UHQ47" s="2058" t="s">
        <v>430</v>
      </c>
      <c r="UHR47" s="2058" t="s">
        <v>430</v>
      </c>
      <c r="UHS47" s="2058" t="s">
        <v>430</v>
      </c>
      <c r="UHT47" s="2058" t="s">
        <v>430</v>
      </c>
      <c r="UHU47" s="2058" t="s">
        <v>430</v>
      </c>
      <c r="UHV47" s="2058" t="s">
        <v>430</v>
      </c>
      <c r="UHW47" s="2058" t="s">
        <v>430</v>
      </c>
      <c r="UHX47" s="2058" t="s">
        <v>430</v>
      </c>
      <c r="UHY47" s="2058" t="s">
        <v>430</v>
      </c>
      <c r="UHZ47" s="2058" t="s">
        <v>430</v>
      </c>
      <c r="UIA47" s="2058" t="s">
        <v>430</v>
      </c>
      <c r="UIB47" s="2058" t="s">
        <v>430</v>
      </c>
      <c r="UIC47" s="2058" t="s">
        <v>430</v>
      </c>
      <c r="UID47" s="2058" t="s">
        <v>430</v>
      </c>
      <c r="UIE47" s="2058" t="s">
        <v>430</v>
      </c>
      <c r="UIF47" s="2058" t="s">
        <v>430</v>
      </c>
      <c r="UIG47" s="2058" t="s">
        <v>430</v>
      </c>
      <c r="UIH47" s="2058" t="s">
        <v>430</v>
      </c>
      <c r="UII47" s="2058" t="s">
        <v>430</v>
      </c>
      <c r="UIJ47" s="2058" t="s">
        <v>430</v>
      </c>
      <c r="UIK47" s="2058" t="s">
        <v>430</v>
      </c>
      <c r="UIL47" s="2058" t="s">
        <v>430</v>
      </c>
      <c r="UIM47" s="2058" t="s">
        <v>430</v>
      </c>
      <c r="UIN47" s="2058" t="s">
        <v>430</v>
      </c>
      <c r="UIO47" s="2058" t="s">
        <v>430</v>
      </c>
      <c r="UIP47" s="2058" t="s">
        <v>430</v>
      </c>
      <c r="UIQ47" s="2058" t="s">
        <v>430</v>
      </c>
      <c r="UIR47" s="2058" t="s">
        <v>430</v>
      </c>
      <c r="UIS47" s="2058" t="s">
        <v>430</v>
      </c>
      <c r="UIT47" s="2058" t="s">
        <v>430</v>
      </c>
      <c r="UIU47" s="2058" t="s">
        <v>430</v>
      </c>
      <c r="UIV47" s="2058" t="s">
        <v>430</v>
      </c>
      <c r="UIW47" s="2058" t="s">
        <v>430</v>
      </c>
      <c r="UIX47" s="2058" t="s">
        <v>430</v>
      </c>
      <c r="UIY47" s="2058" t="s">
        <v>430</v>
      </c>
      <c r="UIZ47" s="2058" t="s">
        <v>430</v>
      </c>
      <c r="UJA47" s="2058" t="s">
        <v>430</v>
      </c>
      <c r="UJB47" s="2058" t="s">
        <v>430</v>
      </c>
      <c r="UJC47" s="2058" t="s">
        <v>430</v>
      </c>
      <c r="UJD47" s="2058" t="s">
        <v>430</v>
      </c>
      <c r="UJE47" s="2058" t="s">
        <v>430</v>
      </c>
      <c r="UJF47" s="2058" t="s">
        <v>430</v>
      </c>
      <c r="UJG47" s="2058" t="s">
        <v>430</v>
      </c>
      <c r="UJH47" s="2058" t="s">
        <v>430</v>
      </c>
      <c r="UJI47" s="2058" t="s">
        <v>430</v>
      </c>
      <c r="UJJ47" s="2058" t="s">
        <v>430</v>
      </c>
      <c r="UJK47" s="2058" t="s">
        <v>430</v>
      </c>
      <c r="UJL47" s="2058" t="s">
        <v>430</v>
      </c>
      <c r="UJM47" s="2058" t="s">
        <v>430</v>
      </c>
      <c r="UJN47" s="2058" t="s">
        <v>430</v>
      </c>
      <c r="UJO47" s="2058" t="s">
        <v>430</v>
      </c>
      <c r="UJP47" s="2058" t="s">
        <v>430</v>
      </c>
      <c r="UJQ47" s="2058" t="s">
        <v>430</v>
      </c>
      <c r="UJR47" s="2058" t="s">
        <v>430</v>
      </c>
      <c r="UJS47" s="2058" t="s">
        <v>430</v>
      </c>
      <c r="UJT47" s="2058" t="s">
        <v>430</v>
      </c>
      <c r="UJU47" s="2058" t="s">
        <v>430</v>
      </c>
      <c r="UJV47" s="2058" t="s">
        <v>430</v>
      </c>
      <c r="UJW47" s="2058" t="s">
        <v>430</v>
      </c>
      <c r="UJX47" s="2058" t="s">
        <v>430</v>
      </c>
      <c r="UJY47" s="2058" t="s">
        <v>430</v>
      </c>
      <c r="UJZ47" s="2058" t="s">
        <v>430</v>
      </c>
      <c r="UKA47" s="2058" t="s">
        <v>430</v>
      </c>
      <c r="UKB47" s="2058" t="s">
        <v>430</v>
      </c>
      <c r="UKC47" s="2058" t="s">
        <v>430</v>
      </c>
      <c r="UKD47" s="2058" t="s">
        <v>430</v>
      </c>
      <c r="UKE47" s="2058" t="s">
        <v>430</v>
      </c>
      <c r="UKF47" s="2058" t="s">
        <v>430</v>
      </c>
      <c r="UKG47" s="2058" t="s">
        <v>430</v>
      </c>
      <c r="UKH47" s="2058" t="s">
        <v>430</v>
      </c>
      <c r="UKI47" s="2058" t="s">
        <v>430</v>
      </c>
      <c r="UKJ47" s="2058" t="s">
        <v>430</v>
      </c>
      <c r="UKK47" s="2058" t="s">
        <v>430</v>
      </c>
      <c r="UKL47" s="2058" t="s">
        <v>430</v>
      </c>
      <c r="UKM47" s="2058" t="s">
        <v>430</v>
      </c>
      <c r="UKN47" s="2058" t="s">
        <v>430</v>
      </c>
      <c r="UKO47" s="2058" t="s">
        <v>430</v>
      </c>
      <c r="UKP47" s="2058" t="s">
        <v>430</v>
      </c>
      <c r="UKQ47" s="2058" t="s">
        <v>430</v>
      </c>
      <c r="UKR47" s="2058" t="s">
        <v>430</v>
      </c>
      <c r="UKS47" s="2058" t="s">
        <v>430</v>
      </c>
      <c r="UKT47" s="2058" t="s">
        <v>430</v>
      </c>
      <c r="UKU47" s="2058" t="s">
        <v>430</v>
      </c>
      <c r="UKV47" s="2058" t="s">
        <v>430</v>
      </c>
      <c r="UKW47" s="2058" t="s">
        <v>430</v>
      </c>
      <c r="UKX47" s="2058" t="s">
        <v>430</v>
      </c>
      <c r="UKY47" s="2058" t="s">
        <v>430</v>
      </c>
      <c r="UKZ47" s="2058" t="s">
        <v>430</v>
      </c>
      <c r="ULA47" s="2058" t="s">
        <v>430</v>
      </c>
      <c r="ULB47" s="2058" t="s">
        <v>430</v>
      </c>
      <c r="ULC47" s="2058" t="s">
        <v>430</v>
      </c>
      <c r="ULD47" s="2058" t="s">
        <v>430</v>
      </c>
      <c r="ULE47" s="2058" t="s">
        <v>430</v>
      </c>
      <c r="ULF47" s="2058" t="s">
        <v>430</v>
      </c>
      <c r="ULG47" s="2058" t="s">
        <v>430</v>
      </c>
      <c r="ULH47" s="2058" t="s">
        <v>430</v>
      </c>
      <c r="ULI47" s="2058" t="s">
        <v>430</v>
      </c>
      <c r="ULJ47" s="2058" t="s">
        <v>430</v>
      </c>
      <c r="ULK47" s="2058" t="s">
        <v>430</v>
      </c>
      <c r="ULL47" s="2058" t="s">
        <v>430</v>
      </c>
      <c r="ULM47" s="2058" t="s">
        <v>430</v>
      </c>
      <c r="ULN47" s="2058" t="s">
        <v>430</v>
      </c>
      <c r="ULO47" s="2058" t="s">
        <v>430</v>
      </c>
      <c r="ULP47" s="2058" t="s">
        <v>430</v>
      </c>
      <c r="ULQ47" s="2058" t="s">
        <v>430</v>
      </c>
      <c r="ULR47" s="2058" t="s">
        <v>430</v>
      </c>
      <c r="ULS47" s="2058" t="s">
        <v>430</v>
      </c>
      <c r="ULT47" s="2058" t="s">
        <v>430</v>
      </c>
      <c r="ULU47" s="2058" t="s">
        <v>430</v>
      </c>
      <c r="ULV47" s="2058" t="s">
        <v>430</v>
      </c>
      <c r="ULW47" s="2058" t="s">
        <v>430</v>
      </c>
      <c r="ULX47" s="2058" t="s">
        <v>430</v>
      </c>
      <c r="ULY47" s="2058" t="s">
        <v>430</v>
      </c>
      <c r="ULZ47" s="2058" t="s">
        <v>430</v>
      </c>
      <c r="UMA47" s="2058" t="s">
        <v>430</v>
      </c>
      <c r="UMB47" s="2058" t="s">
        <v>430</v>
      </c>
      <c r="UMC47" s="2058" t="s">
        <v>430</v>
      </c>
      <c r="UMD47" s="2058" t="s">
        <v>430</v>
      </c>
      <c r="UME47" s="2058" t="s">
        <v>430</v>
      </c>
      <c r="UMF47" s="2058" t="s">
        <v>430</v>
      </c>
      <c r="UMG47" s="2058" t="s">
        <v>430</v>
      </c>
      <c r="UMH47" s="2058" t="s">
        <v>430</v>
      </c>
      <c r="UMI47" s="2058" t="s">
        <v>430</v>
      </c>
      <c r="UMJ47" s="2058" t="s">
        <v>430</v>
      </c>
      <c r="UMK47" s="2058" t="s">
        <v>430</v>
      </c>
      <c r="UML47" s="2058" t="s">
        <v>430</v>
      </c>
      <c r="UMM47" s="2058" t="s">
        <v>430</v>
      </c>
      <c r="UMN47" s="2058" t="s">
        <v>430</v>
      </c>
      <c r="UMO47" s="2058" t="s">
        <v>430</v>
      </c>
      <c r="UMP47" s="2058" t="s">
        <v>430</v>
      </c>
      <c r="UMQ47" s="2058" t="s">
        <v>430</v>
      </c>
      <c r="UMR47" s="2058" t="s">
        <v>430</v>
      </c>
      <c r="UMS47" s="2058" t="s">
        <v>430</v>
      </c>
      <c r="UMT47" s="2058" t="s">
        <v>430</v>
      </c>
      <c r="UMU47" s="2058" t="s">
        <v>430</v>
      </c>
      <c r="UMV47" s="2058" t="s">
        <v>430</v>
      </c>
      <c r="UMW47" s="2058" t="s">
        <v>430</v>
      </c>
      <c r="UMX47" s="2058" t="s">
        <v>430</v>
      </c>
      <c r="UMY47" s="2058" t="s">
        <v>430</v>
      </c>
      <c r="UMZ47" s="2058" t="s">
        <v>430</v>
      </c>
      <c r="UNA47" s="2058" t="s">
        <v>430</v>
      </c>
      <c r="UNB47" s="2058" t="s">
        <v>430</v>
      </c>
      <c r="UNC47" s="2058" t="s">
        <v>430</v>
      </c>
      <c r="UND47" s="2058" t="s">
        <v>430</v>
      </c>
      <c r="UNE47" s="2058" t="s">
        <v>430</v>
      </c>
      <c r="UNF47" s="2058" t="s">
        <v>430</v>
      </c>
      <c r="UNG47" s="2058" t="s">
        <v>430</v>
      </c>
      <c r="UNH47" s="2058" t="s">
        <v>430</v>
      </c>
      <c r="UNI47" s="2058" t="s">
        <v>430</v>
      </c>
      <c r="UNJ47" s="2058" t="s">
        <v>430</v>
      </c>
      <c r="UNK47" s="2058" t="s">
        <v>430</v>
      </c>
      <c r="UNL47" s="2058" t="s">
        <v>430</v>
      </c>
      <c r="UNM47" s="2058" t="s">
        <v>430</v>
      </c>
      <c r="UNN47" s="2058" t="s">
        <v>430</v>
      </c>
      <c r="UNO47" s="2058" t="s">
        <v>430</v>
      </c>
      <c r="UNP47" s="2058" t="s">
        <v>430</v>
      </c>
      <c r="UNQ47" s="2058" t="s">
        <v>430</v>
      </c>
      <c r="UNR47" s="2058" t="s">
        <v>430</v>
      </c>
      <c r="UNS47" s="2058" t="s">
        <v>430</v>
      </c>
      <c r="UNT47" s="2058" t="s">
        <v>430</v>
      </c>
      <c r="UNU47" s="2058" t="s">
        <v>430</v>
      </c>
      <c r="UNV47" s="2058" t="s">
        <v>430</v>
      </c>
      <c r="UNW47" s="2058" t="s">
        <v>430</v>
      </c>
      <c r="UNX47" s="2058" t="s">
        <v>430</v>
      </c>
      <c r="UNY47" s="2058" t="s">
        <v>430</v>
      </c>
      <c r="UNZ47" s="2058" t="s">
        <v>430</v>
      </c>
      <c r="UOA47" s="2058" t="s">
        <v>430</v>
      </c>
      <c r="UOB47" s="2058" t="s">
        <v>430</v>
      </c>
      <c r="UOC47" s="2058" t="s">
        <v>430</v>
      </c>
      <c r="UOD47" s="2058" t="s">
        <v>430</v>
      </c>
      <c r="UOE47" s="2058" t="s">
        <v>430</v>
      </c>
      <c r="UOF47" s="2058" t="s">
        <v>430</v>
      </c>
      <c r="UOG47" s="2058" t="s">
        <v>430</v>
      </c>
      <c r="UOH47" s="2058" t="s">
        <v>430</v>
      </c>
      <c r="UOI47" s="2058" t="s">
        <v>430</v>
      </c>
      <c r="UOJ47" s="2058" t="s">
        <v>430</v>
      </c>
      <c r="UOK47" s="2058" t="s">
        <v>430</v>
      </c>
      <c r="UOL47" s="2058" t="s">
        <v>430</v>
      </c>
      <c r="UOM47" s="2058" t="s">
        <v>430</v>
      </c>
      <c r="UON47" s="2058" t="s">
        <v>430</v>
      </c>
      <c r="UOO47" s="2058" t="s">
        <v>430</v>
      </c>
      <c r="UOP47" s="2058" t="s">
        <v>430</v>
      </c>
      <c r="UOQ47" s="2058" t="s">
        <v>430</v>
      </c>
      <c r="UOR47" s="2058" t="s">
        <v>430</v>
      </c>
      <c r="UOS47" s="2058" t="s">
        <v>430</v>
      </c>
      <c r="UOT47" s="2058" t="s">
        <v>430</v>
      </c>
      <c r="UOU47" s="2058" t="s">
        <v>430</v>
      </c>
      <c r="UOV47" s="2058" t="s">
        <v>430</v>
      </c>
      <c r="UOW47" s="2058" t="s">
        <v>430</v>
      </c>
      <c r="UOX47" s="2058" t="s">
        <v>430</v>
      </c>
      <c r="UOY47" s="2058" t="s">
        <v>430</v>
      </c>
      <c r="UOZ47" s="2058" t="s">
        <v>430</v>
      </c>
      <c r="UPA47" s="2058" t="s">
        <v>430</v>
      </c>
      <c r="UPB47" s="2058" t="s">
        <v>430</v>
      </c>
      <c r="UPC47" s="2058" t="s">
        <v>430</v>
      </c>
      <c r="UPD47" s="2058" t="s">
        <v>430</v>
      </c>
      <c r="UPE47" s="2058" t="s">
        <v>430</v>
      </c>
      <c r="UPF47" s="2058" t="s">
        <v>430</v>
      </c>
      <c r="UPG47" s="2058" t="s">
        <v>430</v>
      </c>
      <c r="UPH47" s="2058" t="s">
        <v>430</v>
      </c>
      <c r="UPI47" s="2058" t="s">
        <v>430</v>
      </c>
      <c r="UPJ47" s="2058" t="s">
        <v>430</v>
      </c>
      <c r="UPK47" s="2058" t="s">
        <v>430</v>
      </c>
      <c r="UPL47" s="2058" t="s">
        <v>430</v>
      </c>
      <c r="UPM47" s="2058" t="s">
        <v>430</v>
      </c>
      <c r="UPN47" s="2058" t="s">
        <v>430</v>
      </c>
      <c r="UPO47" s="2058" t="s">
        <v>430</v>
      </c>
      <c r="UPP47" s="2058" t="s">
        <v>430</v>
      </c>
      <c r="UPQ47" s="2058" t="s">
        <v>430</v>
      </c>
      <c r="UPR47" s="2058" t="s">
        <v>430</v>
      </c>
      <c r="UPS47" s="2058" t="s">
        <v>430</v>
      </c>
      <c r="UPT47" s="2058" t="s">
        <v>430</v>
      </c>
      <c r="UPU47" s="2058" t="s">
        <v>430</v>
      </c>
      <c r="UPV47" s="2058" t="s">
        <v>430</v>
      </c>
      <c r="UPW47" s="2058" t="s">
        <v>430</v>
      </c>
      <c r="UPX47" s="2058" t="s">
        <v>430</v>
      </c>
      <c r="UPY47" s="2058" t="s">
        <v>430</v>
      </c>
      <c r="UPZ47" s="2058" t="s">
        <v>430</v>
      </c>
      <c r="UQA47" s="2058" t="s">
        <v>430</v>
      </c>
      <c r="UQB47" s="2058" t="s">
        <v>430</v>
      </c>
      <c r="UQC47" s="2058" t="s">
        <v>430</v>
      </c>
      <c r="UQD47" s="2058" t="s">
        <v>430</v>
      </c>
      <c r="UQE47" s="2058" t="s">
        <v>430</v>
      </c>
      <c r="UQF47" s="2058" t="s">
        <v>430</v>
      </c>
      <c r="UQG47" s="2058" t="s">
        <v>430</v>
      </c>
      <c r="UQH47" s="2058" t="s">
        <v>430</v>
      </c>
      <c r="UQI47" s="2058" t="s">
        <v>430</v>
      </c>
      <c r="UQJ47" s="2058" t="s">
        <v>430</v>
      </c>
      <c r="UQK47" s="2058" t="s">
        <v>430</v>
      </c>
      <c r="UQL47" s="2058" t="s">
        <v>430</v>
      </c>
      <c r="UQM47" s="2058" t="s">
        <v>430</v>
      </c>
      <c r="UQN47" s="2058" t="s">
        <v>430</v>
      </c>
      <c r="UQO47" s="2058" t="s">
        <v>430</v>
      </c>
      <c r="UQP47" s="2058" t="s">
        <v>430</v>
      </c>
      <c r="UQQ47" s="2058" t="s">
        <v>430</v>
      </c>
      <c r="UQR47" s="2058" t="s">
        <v>430</v>
      </c>
      <c r="UQS47" s="2058" t="s">
        <v>430</v>
      </c>
      <c r="UQT47" s="2058" t="s">
        <v>430</v>
      </c>
      <c r="UQU47" s="2058" t="s">
        <v>430</v>
      </c>
      <c r="UQV47" s="2058" t="s">
        <v>430</v>
      </c>
      <c r="UQW47" s="2058" t="s">
        <v>430</v>
      </c>
      <c r="UQX47" s="2058" t="s">
        <v>430</v>
      </c>
      <c r="UQY47" s="2058" t="s">
        <v>430</v>
      </c>
      <c r="UQZ47" s="2058" t="s">
        <v>430</v>
      </c>
      <c r="URA47" s="2058" t="s">
        <v>430</v>
      </c>
      <c r="URB47" s="2058" t="s">
        <v>430</v>
      </c>
      <c r="URC47" s="2058" t="s">
        <v>430</v>
      </c>
      <c r="URD47" s="2058" t="s">
        <v>430</v>
      </c>
      <c r="URE47" s="2058" t="s">
        <v>430</v>
      </c>
      <c r="URF47" s="2058" t="s">
        <v>430</v>
      </c>
      <c r="URG47" s="2058" t="s">
        <v>430</v>
      </c>
      <c r="URH47" s="2058" t="s">
        <v>430</v>
      </c>
      <c r="URI47" s="2058" t="s">
        <v>430</v>
      </c>
      <c r="URJ47" s="2058" t="s">
        <v>430</v>
      </c>
      <c r="URK47" s="2058" t="s">
        <v>430</v>
      </c>
      <c r="URL47" s="2058" t="s">
        <v>430</v>
      </c>
      <c r="URM47" s="2058" t="s">
        <v>430</v>
      </c>
      <c r="URN47" s="2058" t="s">
        <v>430</v>
      </c>
      <c r="URO47" s="2058" t="s">
        <v>430</v>
      </c>
      <c r="URP47" s="2058" t="s">
        <v>430</v>
      </c>
      <c r="URQ47" s="2058" t="s">
        <v>430</v>
      </c>
      <c r="URR47" s="2058" t="s">
        <v>430</v>
      </c>
      <c r="URS47" s="2058" t="s">
        <v>430</v>
      </c>
      <c r="URT47" s="2058" t="s">
        <v>430</v>
      </c>
      <c r="URU47" s="2058" t="s">
        <v>430</v>
      </c>
      <c r="URV47" s="2058" t="s">
        <v>430</v>
      </c>
      <c r="URW47" s="2058" t="s">
        <v>430</v>
      </c>
      <c r="URX47" s="2058" t="s">
        <v>430</v>
      </c>
      <c r="URY47" s="2058" t="s">
        <v>430</v>
      </c>
      <c r="URZ47" s="2058" t="s">
        <v>430</v>
      </c>
      <c r="USA47" s="2058" t="s">
        <v>430</v>
      </c>
      <c r="USB47" s="2058" t="s">
        <v>430</v>
      </c>
      <c r="USC47" s="2058" t="s">
        <v>430</v>
      </c>
      <c r="USD47" s="2058" t="s">
        <v>430</v>
      </c>
      <c r="USE47" s="2058" t="s">
        <v>430</v>
      </c>
      <c r="USF47" s="2058" t="s">
        <v>430</v>
      </c>
      <c r="USG47" s="2058" t="s">
        <v>430</v>
      </c>
      <c r="USH47" s="2058" t="s">
        <v>430</v>
      </c>
      <c r="USI47" s="2058" t="s">
        <v>430</v>
      </c>
      <c r="USJ47" s="2058" t="s">
        <v>430</v>
      </c>
      <c r="USK47" s="2058" t="s">
        <v>430</v>
      </c>
      <c r="USL47" s="2058" t="s">
        <v>430</v>
      </c>
      <c r="USM47" s="2058" t="s">
        <v>430</v>
      </c>
      <c r="USN47" s="2058" t="s">
        <v>430</v>
      </c>
      <c r="USO47" s="2058" t="s">
        <v>430</v>
      </c>
      <c r="USP47" s="2058" t="s">
        <v>430</v>
      </c>
      <c r="USQ47" s="2058" t="s">
        <v>430</v>
      </c>
      <c r="USR47" s="2058" t="s">
        <v>430</v>
      </c>
      <c r="USS47" s="2058" t="s">
        <v>430</v>
      </c>
      <c r="UST47" s="2058" t="s">
        <v>430</v>
      </c>
      <c r="USU47" s="2058" t="s">
        <v>430</v>
      </c>
      <c r="USV47" s="2058" t="s">
        <v>430</v>
      </c>
      <c r="USW47" s="2058" t="s">
        <v>430</v>
      </c>
      <c r="USX47" s="2058" t="s">
        <v>430</v>
      </c>
      <c r="USY47" s="2058" t="s">
        <v>430</v>
      </c>
      <c r="USZ47" s="2058" t="s">
        <v>430</v>
      </c>
      <c r="UTA47" s="2058" t="s">
        <v>430</v>
      </c>
      <c r="UTB47" s="2058" t="s">
        <v>430</v>
      </c>
      <c r="UTC47" s="2058" t="s">
        <v>430</v>
      </c>
      <c r="UTD47" s="2058" t="s">
        <v>430</v>
      </c>
      <c r="UTE47" s="2058" t="s">
        <v>430</v>
      </c>
      <c r="UTF47" s="2058" t="s">
        <v>430</v>
      </c>
      <c r="UTG47" s="2058" t="s">
        <v>430</v>
      </c>
      <c r="UTH47" s="2058" t="s">
        <v>430</v>
      </c>
      <c r="UTI47" s="2058" t="s">
        <v>430</v>
      </c>
      <c r="UTJ47" s="2058" t="s">
        <v>430</v>
      </c>
      <c r="UTK47" s="2058" t="s">
        <v>430</v>
      </c>
      <c r="UTL47" s="2058" t="s">
        <v>430</v>
      </c>
      <c r="UTM47" s="2058" t="s">
        <v>430</v>
      </c>
      <c r="UTN47" s="2058" t="s">
        <v>430</v>
      </c>
      <c r="UTO47" s="2058" t="s">
        <v>430</v>
      </c>
      <c r="UTP47" s="2058" t="s">
        <v>430</v>
      </c>
      <c r="UTQ47" s="2058" t="s">
        <v>430</v>
      </c>
      <c r="UTR47" s="2058" t="s">
        <v>430</v>
      </c>
      <c r="UTS47" s="2058" t="s">
        <v>430</v>
      </c>
      <c r="UTT47" s="2058" t="s">
        <v>430</v>
      </c>
      <c r="UTU47" s="2058" t="s">
        <v>430</v>
      </c>
      <c r="UTV47" s="2058" t="s">
        <v>430</v>
      </c>
      <c r="UTW47" s="2058" t="s">
        <v>430</v>
      </c>
      <c r="UTX47" s="2058" t="s">
        <v>430</v>
      </c>
      <c r="UTY47" s="2058" t="s">
        <v>430</v>
      </c>
      <c r="UTZ47" s="2058" t="s">
        <v>430</v>
      </c>
      <c r="UUA47" s="2058" t="s">
        <v>430</v>
      </c>
      <c r="UUB47" s="2058" t="s">
        <v>430</v>
      </c>
      <c r="UUC47" s="2058" t="s">
        <v>430</v>
      </c>
      <c r="UUD47" s="2058" t="s">
        <v>430</v>
      </c>
      <c r="UUE47" s="2058" t="s">
        <v>430</v>
      </c>
      <c r="UUF47" s="2058" t="s">
        <v>430</v>
      </c>
      <c r="UUG47" s="2058" t="s">
        <v>430</v>
      </c>
      <c r="UUH47" s="2058" t="s">
        <v>430</v>
      </c>
      <c r="UUI47" s="2058" t="s">
        <v>430</v>
      </c>
      <c r="UUJ47" s="2058" t="s">
        <v>430</v>
      </c>
      <c r="UUK47" s="2058" t="s">
        <v>430</v>
      </c>
      <c r="UUL47" s="2058" t="s">
        <v>430</v>
      </c>
      <c r="UUM47" s="2058" t="s">
        <v>430</v>
      </c>
      <c r="UUN47" s="2058" t="s">
        <v>430</v>
      </c>
      <c r="UUO47" s="2058" t="s">
        <v>430</v>
      </c>
      <c r="UUP47" s="2058" t="s">
        <v>430</v>
      </c>
      <c r="UUQ47" s="2058" t="s">
        <v>430</v>
      </c>
      <c r="UUR47" s="2058" t="s">
        <v>430</v>
      </c>
      <c r="UUS47" s="2058" t="s">
        <v>430</v>
      </c>
      <c r="UUT47" s="2058" t="s">
        <v>430</v>
      </c>
      <c r="UUU47" s="2058" t="s">
        <v>430</v>
      </c>
      <c r="UUV47" s="2058" t="s">
        <v>430</v>
      </c>
      <c r="UUW47" s="2058" t="s">
        <v>430</v>
      </c>
      <c r="UUX47" s="2058" t="s">
        <v>430</v>
      </c>
      <c r="UUY47" s="2058" t="s">
        <v>430</v>
      </c>
      <c r="UUZ47" s="2058" t="s">
        <v>430</v>
      </c>
      <c r="UVA47" s="2058" t="s">
        <v>430</v>
      </c>
      <c r="UVB47" s="2058" t="s">
        <v>430</v>
      </c>
      <c r="UVC47" s="2058" t="s">
        <v>430</v>
      </c>
      <c r="UVD47" s="2058" t="s">
        <v>430</v>
      </c>
      <c r="UVE47" s="2058" t="s">
        <v>430</v>
      </c>
      <c r="UVF47" s="2058" t="s">
        <v>430</v>
      </c>
      <c r="UVG47" s="2058" t="s">
        <v>430</v>
      </c>
      <c r="UVH47" s="2058" t="s">
        <v>430</v>
      </c>
      <c r="UVI47" s="2058" t="s">
        <v>430</v>
      </c>
      <c r="UVJ47" s="2058" t="s">
        <v>430</v>
      </c>
      <c r="UVK47" s="2058" t="s">
        <v>430</v>
      </c>
      <c r="UVL47" s="2058" t="s">
        <v>430</v>
      </c>
      <c r="UVM47" s="2058" t="s">
        <v>430</v>
      </c>
      <c r="UVN47" s="2058" t="s">
        <v>430</v>
      </c>
      <c r="UVO47" s="2058" t="s">
        <v>430</v>
      </c>
      <c r="UVP47" s="2058" t="s">
        <v>430</v>
      </c>
      <c r="UVQ47" s="2058" t="s">
        <v>430</v>
      </c>
      <c r="UVR47" s="2058" t="s">
        <v>430</v>
      </c>
      <c r="UVS47" s="2058" t="s">
        <v>430</v>
      </c>
      <c r="UVT47" s="2058" t="s">
        <v>430</v>
      </c>
      <c r="UVU47" s="2058" t="s">
        <v>430</v>
      </c>
      <c r="UVV47" s="2058" t="s">
        <v>430</v>
      </c>
      <c r="UVW47" s="2058" t="s">
        <v>430</v>
      </c>
      <c r="UVX47" s="2058" t="s">
        <v>430</v>
      </c>
      <c r="UVY47" s="2058" t="s">
        <v>430</v>
      </c>
      <c r="UVZ47" s="2058" t="s">
        <v>430</v>
      </c>
      <c r="UWA47" s="2058" t="s">
        <v>430</v>
      </c>
      <c r="UWB47" s="2058" t="s">
        <v>430</v>
      </c>
      <c r="UWC47" s="2058" t="s">
        <v>430</v>
      </c>
      <c r="UWD47" s="2058" t="s">
        <v>430</v>
      </c>
      <c r="UWE47" s="2058" t="s">
        <v>430</v>
      </c>
      <c r="UWF47" s="2058" t="s">
        <v>430</v>
      </c>
      <c r="UWG47" s="2058" t="s">
        <v>430</v>
      </c>
      <c r="UWH47" s="2058" t="s">
        <v>430</v>
      </c>
      <c r="UWI47" s="2058" t="s">
        <v>430</v>
      </c>
      <c r="UWJ47" s="2058" t="s">
        <v>430</v>
      </c>
      <c r="UWK47" s="2058" t="s">
        <v>430</v>
      </c>
      <c r="UWL47" s="2058" t="s">
        <v>430</v>
      </c>
      <c r="UWM47" s="2058" t="s">
        <v>430</v>
      </c>
      <c r="UWN47" s="2058" t="s">
        <v>430</v>
      </c>
      <c r="UWO47" s="2058" t="s">
        <v>430</v>
      </c>
      <c r="UWP47" s="2058" t="s">
        <v>430</v>
      </c>
      <c r="UWQ47" s="2058" t="s">
        <v>430</v>
      </c>
      <c r="UWR47" s="2058" t="s">
        <v>430</v>
      </c>
      <c r="UWS47" s="2058" t="s">
        <v>430</v>
      </c>
      <c r="UWT47" s="2058" t="s">
        <v>430</v>
      </c>
      <c r="UWU47" s="2058" t="s">
        <v>430</v>
      </c>
      <c r="UWV47" s="2058" t="s">
        <v>430</v>
      </c>
      <c r="UWW47" s="2058" t="s">
        <v>430</v>
      </c>
      <c r="UWX47" s="2058" t="s">
        <v>430</v>
      </c>
      <c r="UWY47" s="2058" t="s">
        <v>430</v>
      </c>
      <c r="UWZ47" s="2058" t="s">
        <v>430</v>
      </c>
      <c r="UXA47" s="2058" t="s">
        <v>430</v>
      </c>
      <c r="UXB47" s="2058" t="s">
        <v>430</v>
      </c>
      <c r="UXC47" s="2058" t="s">
        <v>430</v>
      </c>
      <c r="UXD47" s="2058" t="s">
        <v>430</v>
      </c>
      <c r="UXE47" s="2058" t="s">
        <v>430</v>
      </c>
      <c r="UXF47" s="2058" t="s">
        <v>430</v>
      </c>
      <c r="UXG47" s="2058" t="s">
        <v>430</v>
      </c>
      <c r="UXH47" s="2058" t="s">
        <v>430</v>
      </c>
      <c r="UXI47" s="2058" t="s">
        <v>430</v>
      </c>
      <c r="UXJ47" s="2058" t="s">
        <v>430</v>
      </c>
      <c r="UXK47" s="2058" t="s">
        <v>430</v>
      </c>
      <c r="UXL47" s="2058" t="s">
        <v>430</v>
      </c>
      <c r="UXM47" s="2058" t="s">
        <v>430</v>
      </c>
      <c r="UXN47" s="2058" t="s">
        <v>430</v>
      </c>
      <c r="UXO47" s="2058" t="s">
        <v>430</v>
      </c>
      <c r="UXP47" s="2058" t="s">
        <v>430</v>
      </c>
      <c r="UXQ47" s="2058" t="s">
        <v>430</v>
      </c>
      <c r="UXR47" s="2058" t="s">
        <v>430</v>
      </c>
      <c r="UXS47" s="2058" t="s">
        <v>430</v>
      </c>
      <c r="UXT47" s="2058" t="s">
        <v>430</v>
      </c>
      <c r="UXU47" s="2058" t="s">
        <v>430</v>
      </c>
      <c r="UXV47" s="2058" t="s">
        <v>430</v>
      </c>
      <c r="UXW47" s="2058" t="s">
        <v>430</v>
      </c>
      <c r="UXX47" s="2058" t="s">
        <v>430</v>
      </c>
      <c r="UXY47" s="2058" t="s">
        <v>430</v>
      </c>
      <c r="UXZ47" s="2058" t="s">
        <v>430</v>
      </c>
      <c r="UYA47" s="2058" t="s">
        <v>430</v>
      </c>
      <c r="UYB47" s="2058" t="s">
        <v>430</v>
      </c>
      <c r="UYC47" s="2058" t="s">
        <v>430</v>
      </c>
      <c r="UYD47" s="2058" t="s">
        <v>430</v>
      </c>
      <c r="UYE47" s="2058" t="s">
        <v>430</v>
      </c>
      <c r="UYF47" s="2058" t="s">
        <v>430</v>
      </c>
      <c r="UYG47" s="2058" t="s">
        <v>430</v>
      </c>
      <c r="UYH47" s="2058" t="s">
        <v>430</v>
      </c>
      <c r="UYI47" s="2058" t="s">
        <v>430</v>
      </c>
      <c r="UYJ47" s="2058" t="s">
        <v>430</v>
      </c>
      <c r="UYK47" s="2058" t="s">
        <v>430</v>
      </c>
      <c r="UYL47" s="2058" t="s">
        <v>430</v>
      </c>
      <c r="UYM47" s="2058" t="s">
        <v>430</v>
      </c>
      <c r="UYN47" s="2058" t="s">
        <v>430</v>
      </c>
      <c r="UYO47" s="2058" t="s">
        <v>430</v>
      </c>
      <c r="UYP47" s="2058" t="s">
        <v>430</v>
      </c>
      <c r="UYQ47" s="2058" t="s">
        <v>430</v>
      </c>
      <c r="UYR47" s="2058" t="s">
        <v>430</v>
      </c>
      <c r="UYS47" s="2058" t="s">
        <v>430</v>
      </c>
      <c r="UYT47" s="2058" t="s">
        <v>430</v>
      </c>
      <c r="UYU47" s="2058" t="s">
        <v>430</v>
      </c>
      <c r="UYV47" s="2058" t="s">
        <v>430</v>
      </c>
      <c r="UYW47" s="2058" t="s">
        <v>430</v>
      </c>
      <c r="UYX47" s="2058" t="s">
        <v>430</v>
      </c>
      <c r="UYY47" s="2058" t="s">
        <v>430</v>
      </c>
      <c r="UYZ47" s="2058" t="s">
        <v>430</v>
      </c>
      <c r="UZA47" s="2058" t="s">
        <v>430</v>
      </c>
      <c r="UZB47" s="2058" t="s">
        <v>430</v>
      </c>
      <c r="UZC47" s="2058" t="s">
        <v>430</v>
      </c>
      <c r="UZD47" s="2058" t="s">
        <v>430</v>
      </c>
      <c r="UZE47" s="2058" t="s">
        <v>430</v>
      </c>
      <c r="UZF47" s="2058" t="s">
        <v>430</v>
      </c>
      <c r="UZG47" s="2058" t="s">
        <v>430</v>
      </c>
      <c r="UZH47" s="2058" t="s">
        <v>430</v>
      </c>
      <c r="UZI47" s="2058" t="s">
        <v>430</v>
      </c>
      <c r="UZJ47" s="2058" t="s">
        <v>430</v>
      </c>
      <c r="UZK47" s="2058" t="s">
        <v>430</v>
      </c>
      <c r="UZL47" s="2058" t="s">
        <v>430</v>
      </c>
      <c r="UZM47" s="2058" t="s">
        <v>430</v>
      </c>
      <c r="UZN47" s="2058" t="s">
        <v>430</v>
      </c>
      <c r="UZO47" s="2058" t="s">
        <v>430</v>
      </c>
      <c r="UZP47" s="2058" t="s">
        <v>430</v>
      </c>
      <c r="UZQ47" s="2058" t="s">
        <v>430</v>
      </c>
      <c r="UZR47" s="2058" t="s">
        <v>430</v>
      </c>
      <c r="UZS47" s="2058" t="s">
        <v>430</v>
      </c>
      <c r="UZT47" s="2058" t="s">
        <v>430</v>
      </c>
      <c r="UZU47" s="2058" t="s">
        <v>430</v>
      </c>
      <c r="UZV47" s="2058" t="s">
        <v>430</v>
      </c>
      <c r="UZW47" s="2058" t="s">
        <v>430</v>
      </c>
      <c r="UZX47" s="2058" t="s">
        <v>430</v>
      </c>
      <c r="UZY47" s="2058" t="s">
        <v>430</v>
      </c>
      <c r="UZZ47" s="2058" t="s">
        <v>430</v>
      </c>
      <c r="VAA47" s="2058" t="s">
        <v>430</v>
      </c>
      <c r="VAB47" s="2058" t="s">
        <v>430</v>
      </c>
      <c r="VAC47" s="2058" t="s">
        <v>430</v>
      </c>
      <c r="VAD47" s="2058" t="s">
        <v>430</v>
      </c>
      <c r="VAE47" s="2058" t="s">
        <v>430</v>
      </c>
      <c r="VAF47" s="2058" t="s">
        <v>430</v>
      </c>
      <c r="VAG47" s="2058" t="s">
        <v>430</v>
      </c>
      <c r="VAH47" s="2058" t="s">
        <v>430</v>
      </c>
      <c r="VAI47" s="2058" t="s">
        <v>430</v>
      </c>
      <c r="VAJ47" s="2058" t="s">
        <v>430</v>
      </c>
      <c r="VAK47" s="2058" t="s">
        <v>430</v>
      </c>
      <c r="VAL47" s="2058" t="s">
        <v>430</v>
      </c>
      <c r="VAM47" s="2058" t="s">
        <v>430</v>
      </c>
      <c r="VAN47" s="2058" t="s">
        <v>430</v>
      </c>
      <c r="VAO47" s="2058" t="s">
        <v>430</v>
      </c>
      <c r="VAP47" s="2058" t="s">
        <v>430</v>
      </c>
      <c r="VAQ47" s="2058" t="s">
        <v>430</v>
      </c>
      <c r="VAR47" s="2058" t="s">
        <v>430</v>
      </c>
      <c r="VAS47" s="2058" t="s">
        <v>430</v>
      </c>
      <c r="VAT47" s="2058" t="s">
        <v>430</v>
      </c>
      <c r="VAU47" s="2058" t="s">
        <v>430</v>
      </c>
      <c r="VAV47" s="2058" t="s">
        <v>430</v>
      </c>
      <c r="VAW47" s="2058" t="s">
        <v>430</v>
      </c>
      <c r="VAX47" s="2058" t="s">
        <v>430</v>
      </c>
      <c r="VAY47" s="2058" t="s">
        <v>430</v>
      </c>
      <c r="VAZ47" s="2058" t="s">
        <v>430</v>
      </c>
      <c r="VBA47" s="2058" t="s">
        <v>430</v>
      </c>
      <c r="VBB47" s="2058" t="s">
        <v>430</v>
      </c>
      <c r="VBC47" s="2058" t="s">
        <v>430</v>
      </c>
      <c r="VBD47" s="2058" t="s">
        <v>430</v>
      </c>
      <c r="VBE47" s="2058" t="s">
        <v>430</v>
      </c>
      <c r="VBF47" s="2058" t="s">
        <v>430</v>
      </c>
      <c r="VBG47" s="2058" t="s">
        <v>430</v>
      </c>
      <c r="VBH47" s="2058" t="s">
        <v>430</v>
      </c>
      <c r="VBI47" s="2058" t="s">
        <v>430</v>
      </c>
      <c r="VBJ47" s="2058" t="s">
        <v>430</v>
      </c>
      <c r="VBK47" s="2058" t="s">
        <v>430</v>
      </c>
      <c r="VBL47" s="2058" t="s">
        <v>430</v>
      </c>
      <c r="VBM47" s="2058" t="s">
        <v>430</v>
      </c>
      <c r="VBN47" s="2058" t="s">
        <v>430</v>
      </c>
      <c r="VBO47" s="2058" t="s">
        <v>430</v>
      </c>
      <c r="VBP47" s="2058" t="s">
        <v>430</v>
      </c>
      <c r="VBQ47" s="2058" t="s">
        <v>430</v>
      </c>
      <c r="VBR47" s="2058" t="s">
        <v>430</v>
      </c>
      <c r="VBS47" s="2058" t="s">
        <v>430</v>
      </c>
      <c r="VBT47" s="2058" t="s">
        <v>430</v>
      </c>
      <c r="VBU47" s="2058" t="s">
        <v>430</v>
      </c>
      <c r="VBV47" s="2058" t="s">
        <v>430</v>
      </c>
      <c r="VBW47" s="2058" t="s">
        <v>430</v>
      </c>
      <c r="VBX47" s="2058" t="s">
        <v>430</v>
      </c>
      <c r="VBY47" s="2058" t="s">
        <v>430</v>
      </c>
      <c r="VBZ47" s="2058" t="s">
        <v>430</v>
      </c>
      <c r="VCA47" s="2058" t="s">
        <v>430</v>
      </c>
      <c r="VCB47" s="2058" t="s">
        <v>430</v>
      </c>
      <c r="VCC47" s="2058" t="s">
        <v>430</v>
      </c>
      <c r="VCD47" s="2058" t="s">
        <v>430</v>
      </c>
      <c r="VCE47" s="2058" t="s">
        <v>430</v>
      </c>
      <c r="VCF47" s="2058" t="s">
        <v>430</v>
      </c>
      <c r="VCG47" s="2058" t="s">
        <v>430</v>
      </c>
      <c r="VCH47" s="2058" t="s">
        <v>430</v>
      </c>
      <c r="VCI47" s="2058" t="s">
        <v>430</v>
      </c>
      <c r="VCJ47" s="2058" t="s">
        <v>430</v>
      </c>
      <c r="VCK47" s="2058" t="s">
        <v>430</v>
      </c>
      <c r="VCL47" s="2058" t="s">
        <v>430</v>
      </c>
      <c r="VCM47" s="2058" t="s">
        <v>430</v>
      </c>
      <c r="VCN47" s="2058" t="s">
        <v>430</v>
      </c>
      <c r="VCO47" s="2058" t="s">
        <v>430</v>
      </c>
      <c r="VCP47" s="2058" t="s">
        <v>430</v>
      </c>
      <c r="VCQ47" s="2058" t="s">
        <v>430</v>
      </c>
      <c r="VCR47" s="2058" t="s">
        <v>430</v>
      </c>
      <c r="VCS47" s="2058" t="s">
        <v>430</v>
      </c>
      <c r="VCT47" s="2058" t="s">
        <v>430</v>
      </c>
      <c r="VCU47" s="2058" t="s">
        <v>430</v>
      </c>
      <c r="VCV47" s="2058" t="s">
        <v>430</v>
      </c>
      <c r="VCW47" s="2058" t="s">
        <v>430</v>
      </c>
      <c r="VCX47" s="2058" t="s">
        <v>430</v>
      </c>
      <c r="VCY47" s="2058" t="s">
        <v>430</v>
      </c>
      <c r="VCZ47" s="2058" t="s">
        <v>430</v>
      </c>
      <c r="VDA47" s="2058" t="s">
        <v>430</v>
      </c>
      <c r="VDB47" s="2058" t="s">
        <v>430</v>
      </c>
      <c r="VDC47" s="2058" t="s">
        <v>430</v>
      </c>
      <c r="VDD47" s="2058" t="s">
        <v>430</v>
      </c>
      <c r="VDE47" s="2058" t="s">
        <v>430</v>
      </c>
      <c r="VDF47" s="2058" t="s">
        <v>430</v>
      </c>
      <c r="VDG47" s="2058" t="s">
        <v>430</v>
      </c>
      <c r="VDH47" s="2058" t="s">
        <v>430</v>
      </c>
      <c r="VDI47" s="2058" t="s">
        <v>430</v>
      </c>
      <c r="VDJ47" s="2058" t="s">
        <v>430</v>
      </c>
      <c r="VDK47" s="2058" t="s">
        <v>430</v>
      </c>
      <c r="VDL47" s="2058" t="s">
        <v>430</v>
      </c>
      <c r="VDM47" s="2058" t="s">
        <v>430</v>
      </c>
      <c r="VDN47" s="2058" t="s">
        <v>430</v>
      </c>
      <c r="VDO47" s="2058" t="s">
        <v>430</v>
      </c>
      <c r="VDP47" s="2058" t="s">
        <v>430</v>
      </c>
      <c r="VDQ47" s="2058" t="s">
        <v>430</v>
      </c>
      <c r="VDR47" s="2058" t="s">
        <v>430</v>
      </c>
      <c r="VDS47" s="2058" t="s">
        <v>430</v>
      </c>
      <c r="VDT47" s="2058" t="s">
        <v>430</v>
      </c>
      <c r="VDU47" s="2058" t="s">
        <v>430</v>
      </c>
      <c r="VDV47" s="2058" t="s">
        <v>430</v>
      </c>
      <c r="VDW47" s="2058" t="s">
        <v>430</v>
      </c>
      <c r="VDX47" s="2058" t="s">
        <v>430</v>
      </c>
      <c r="VDY47" s="2058" t="s">
        <v>430</v>
      </c>
      <c r="VDZ47" s="2058" t="s">
        <v>430</v>
      </c>
      <c r="VEA47" s="2058" t="s">
        <v>430</v>
      </c>
      <c r="VEB47" s="2058" t="s">
        <v>430</v>
      </c>
      <c r="VEC47" s="2058" t="s">
        <v>430</v>
      </c>
      <c r="VED47" s="2058" t="s">
        <v>430</v>
      </c>
      <c r="VEE47" s="2058" t="s">
        <v>430</v>
      </c>
      <c r="VEF47" s="2058" t="s">
        <v>430</v>
      </c>
      <c r="VEG47" s="2058" t="s">
        <v>430</v>
      </c>
      <c r="VEH47" s="2058" t="s">
        <v>430</v>
      </c>
      <c r="VEI47" s="2058" t="s">
        <v>430</v>
      </c>
      <c r="VEJ47" s="2058" t="s">
        <v>430</v>
      </c>
      <c r="VEK47" s="2058" t="s">
        <v>430</v>
      </c>
      <c r="VEL47" s="2058" t="s">
        <v>430</v>
      </c>
      <c r="VEM47" s="2058" t="s">
        <v>430</v>
      </c>
      <c r="VEN47" s="2058" t="s">
        <v>430</v>
      </c>
      <c r="VEO47" s="2058" t="s">
        <v>430</v>
      </c>
      <c r="VEP47" s="2058" t="s">
        <v>430</v>
      </c>
      <c r="VEQ47" s="2058" t="s">
        <v>430</v>
      </c>
      <c r="VER47" s="2058" t="s">
        <v>430</v>
      </c>
      <c r="VES47" s="2058" t="s">
        <v>430</v>
      </c>
      <c r="VET47" s="2058" t="s">
        <v>430</v>
      </c>
      <c r="VEU47" s="2058" t="s">
        <v>430</v>
      </c>
      <c r="VEV47" s="2058" t="s">
        <v>430</v>
      </c>
      <c r="VEW47" s="2058" t="s">
        <v>430</v>
      </c>
      <c r="VEX47" s="2058" t="s">
        <v>430</v>
      </c>
      <c r="VEY47" s="2058" t="s">
        <v>430</v>
      </c>
      <c r="VEZ47" s="2058" t="s">
        <v>430</v>
      </c>
      <c r="VFA47" s="2058" t="s">
        <v>430</v>
      </c>
      <c r="VFB47" s="2058" t="s">
        <v>430</v>
      </c>
      <c r="VFC47" s="2058" t="s">
        <v>430</v>
      </c>
      <c r="VFD47" s="2058" t="s">
        <v>430</v>
      </c>
      <c r="VFE47" s="2058" t="s">
        <v>430</v>
      </c>
      <c r="VFF47" s="2058" t="s">
        <v>430</v>
      </c>
      <c r="VFG47" s="2058" t="s">
        <v>430</v>
      </c>
      <c r="VFH47" s="2058" t="s">
        <v>430</v>
      </c>
      <c r="VFI47" s="2058" t="s">
        <v>430</v>
      </c>
      <c r="VFJ47" s="2058" t="s">
        <v>430</v>
      </c>
      <c r="VFK47" s="2058" t="s">
        <v>430</v>
      </c>
      <c r="VFL47" s="2058" t="s">
        <v>430</v>
      </c>
      <c r="VFM47" s="2058" t="s">
        <v>430</v>
      </c>
      <c r="VFN47" s="2058" t="s">
        <v>430</v>
      </c>
      <c r="VFO47" s="2058" t="s">
        <v>430</v>
      </c>
      <c r="VFP47" s="2058" t="s">
        <v>430</v>
      </c>
      <c r="VFQ47" s="2058" t="s">
        <v>430</v>
      </c>
      <c r="VFR47" s="2058" t="s">
        <v>430</v>
      </c>
      <c r="VFS47" s="2058" t="s">
        <v>430</v>
      </c>
      <c r="VFT47" s="2058" t="s">
        <v>430</v>
      </c>
      <c r="VFU47" s="2058" t="s">
        <v>430</v>
      </c>
      <c r="VFV47" s="2058" t="s">
        <v>430</v>
      </c>
      <c r="VFW47" s="2058" t="s">
        <v>430</v>
      </c>
      <c r="VFX47" s="2058" t="s">
        <v>430</v>
      </c>
      <c r="VFY47" s="2058" t="s">
        <v>430</v>
      </c>
      <c r="VFZ47" s="2058" t="s">
        <v>430</v>
      </c>
      <c r="VGA47" s="2058" t="s">
        <v>430</v>
      </c>
      <c r="VGB47" s="2058" t="s">
        <v>430</v>
      </c>
      <c r="VGC47" s="2058" t="s">
        <v>430</v>
      </c>
      <c r="VGD47" s="2058" t="s">
        <v>430</v>
      </c>
      <c r="VGE47" s="2058" t="s">
        <v>430</v>
      </c>
      <c r="VGF47" s="2058" t="s">
        <v>430</v>
      </c>
      <c r="VGG47" s="2058" t="s">
        <v>430</v>
      </c>
      <c r="VGH47" s="2058" t="s">
        <v>430</v>
      </c>
      <c r="VGI47" s="2058" t="s">
        <v>430</v>
      </c>
      <c r="VGJ47" s="2058" t="s">
        <v>430</v>
      </c>
      <c r="VGK47" s="2058" t="s">
        <v>430</v>
      </c>
      <c r="VGL47" s="2058" t="s">
        <v>430</v>
      </c>
      <c r="VGM47" s="2058" t="s">
        <v>430</v>
      </c>
      <c r="VGN47" s="2058" t="s">
        <v>430</v>
      </c>
      <c r="VGO47" s="2058" t="s">
        <v>430</v>
      </c>
      <c r="VGP47" s="2058" t="s">
        <v>430</v>
      </c>
      <c r="VGQ47" s="2058" t="s">
        <v>430</v>
      </c>
      <c r="VGR47" s="2058" t="s">
        <v>430</v>
      </c>
      <c r="VGS47" s="2058" t="s">
        <v>430</v>
      </c>
      <c r="VGT47" s="2058" t="s">
        <v>430</v>
      </c>
      <c r="VGU47" s="2058" t="s">
        <v>430</v>
      </c>
      <c r="VGV47" s="2058" t="s">
        <v>430</v>
      </c>
      <c r="VGW47" s="2058" t="s">
        <v>430</v>
      </c>
      <c r="VGX47" s="2058" t="s">
        <v>430</v>
      </c>
      <c r="VGY47" s="2058" t="s">
        <v>430</v>
      </c>
      <c r="VGZ47" s="2058" t="s">
        <v>430</v>
      </c>
      <c r="VHA47" s="2058" t="s">
        <v>430</v>
      </c>
      <c r="VHB47" s="2058" t="s">
        <v>430</v>
      </c>
      <c r="VHC47" s="2058" t="s">
        <v>430</v>
      </c>
      <c r="VHD47" s="2058" t="s">
        <v>430</v>
      </c>
      <c r="VHE47" s="2058" t="s">
        <v>430</v>
      </c>
      <c r="VHF47" s="2058" t="s">
        <v>430</v>
      </c>
      <c r="VHG47" s="2058" t="s">
        <v>430</v>
      </c>
      <c r="VHH47" s="2058" t="s">
        <v>430</v>
      </c>
      <c r="VHI47" s="2058" t="s">
        <v>430</v>
      </c>
      <c r="VHJ47" s="2058" t="s">
        <v>430</v>
      </c>
      <c r="VHK47" s="2058" t="s">
        <v>430</v>
      </c>
      <c r="VHL47" s="2058" t="s">
        <v>430</v>
      </c>
      <c r="VHM47" s="2058" t="s">
        <v>430</v>
      </c>
      <c r="VHN47" s="2058" t="s">
        <v>430</v>
      </c>
      <c r="VHO47" s="2058" t="s">
        <v>430</v>
      </c>
      <c r="VHP47" s="2058" t="s">
        <v>430</v>
      </c>
      <c r="VHQ47" s="2058" t="s">
        <v>430</v>
      </c>
      <c r="VHR47" s="2058" t="s">
        <v>430</v>
      </c>
      <c r="VHS47" s="2058" t="s">
        <v>430</v>
      </c>
      <c r="VHT47" s="2058" t="s">
        <v>430</v>
      </c>
      <c r="VHU47" s="2058" t="s">
        <v>430</v>
      </c>
      <c r="VHV47" s="2058" t="s">
        <v>430</v>
      </c>
      <c r="VHW47" s="2058" t="s">
        <v>430</v>
      </c>
      <c r="VHX47" s="2058" t="s">
        <v>430</v>
      </c>
      <c r="VHY47" s="2058" t="s">
        <v>430</v>
      </c>
      <c r="VHZ47" s="2058" t="s">
        <v>430</v>
      </c>
      <c r="VIA47" s="2058" t="s">
        <v>430</v>
      </c>
      <c r="VIB47" s="2058" t="s">
        <v>430</v>
      </c>
      <c r="VIC47" s="2058" t="s">
        <v>430</v>
      </c>
      <c r="VID47" s="2058" t="s">
        <v>430</v>
      </c>
      <c r="VIE47" s="2058" t="s">
        <v>430</v>
      </c>
      <c r="VIF47" s="2058" t="s">
        <v>430</v>
      </c>
      <c r="VIG47" s="2058" t="s">
        <v>430</v>
      </c>
      <c r="VIH47" s="2058" t="s">
        <v>430</v>
      </c>
      <c r="VII47" s="2058" t="s">
        <v>430</v>
      </c>
      <c r="VIJ47" s="2058" t="s">
        <v>430</v>
      </c>
      <c r="VIK47" s="2058" t="s">
        <v>430</v>
      </c>
      <c r="VIL47" s="2058" t="s">
        <v>430</v>
      </c>
      <c r="VIM47" s="2058" t="s">
        <v>430</v>
      </c>
      <c r="VIN47" s="2058" t="s">
        <v>430</v>
      </c>
      <c r="VIO47" s="2058" t="s">
        <v>430</v>
      </c>
      <c r="VIP47" s="2058" t="s">
        <v>430</v>
      </c>
      <c r="VIQ47" s="2058" t="s">
        <v>430</v>
      </c>
      <c r="VIR47" s="2058" t="s">
        <v>430</v>
      </c>
      <c r="VIS47" s="2058" t="s">
        <v>430</v>
      </c>
      <c r="VIT47" s="2058" t="s">
        <v>430</v>
      </c>
      <c r="VIU47" s="2058" t="s">
        <v>430</v>
      </c>
      <c r="VIV47" s="2058" t="s">
        <v>430</v>
      </c>
      <c r="VIW47" s="2058" t="s">
        <v>430</v>
      </c>
      <c r="VIX47" s="2058" t="s">
        <v>430</v>
      </c>
      <c r="VIY47" s="2058" t="s">
        <v>430</v>
      </c>
      <c r="VIZ47" s="2058" t="s">
        <v>430</v>
      </c>
      <c r="VJA47" s="2058" t="s">
        <v>430</v>
      </c>
      <c r="VJB47" s="2058" t="s">
        <v>430</v>
      </c>
      <c r="VJC47" s="2058" t="s">
        <v>430</v>
      </c>
      <c r="VJD47" s="2058" t="s">
        <v>430</v>
      </c>
      <c r="VJE47" s="2058" t="s">
        <v>430</v>
      </c>
      <c r="VJF47" s="2058" t="s">
        <v>430</v>
      </c>
      <c r="VJG47" s="2058" t="s">
        <v>430</v>
      </c>
      <c r="VJH47" s="2058" t="s">
        <v>430</v>
      </c>
      <c r="VJI47" s="2058" t="s">
        <v>430</v>
      </c>
      <c r="VJJ47" s="2058" t="s">
        <v>430</v>
      </c>
      <c r="VJK47" s="2058" t="s">
        <v>430</v>
      </c>
      <c r="VJL47" s="2058" t="s">
        <v>430</v>
      </c>
      <c r="VJM47" s="2058" t="s">
        <v>430</v>
      </c>
      <c r="VJN47" s="2058" t="s">
        <v>430</v>
      </c>
      <c r="VJO47" s="2058" t="s">
        <v>430</v>
      </c>
      <c r="VJP47" s="2058" t="s">
        <v>430</v>
      </c>
      <c r="VJQ47" s="2058" t="s">
        <v>430</v>
      </c>
      <c r="VJR47" s="2058" t="s">
        <v>430</v>
      </c>
      <c r="VJS47" s="2058" t="s">
        <v>430</v>
      </c>
      <c r="VJT47" s="2058" t="s">
        <v>430</v>
      </c>
      <c r="VJU47" s="2058" t="s">
        <v>430</v>
      </c>
      <c r="VJV47" s="2058" t="s">
        <v>430</v>
      </c>
      <c r="VJW47" s="2058" t="s">
        <v>430</v>
      </c>
      <c r="VJX47" s="2058" t="s">
        <v>430</v>
      </c>
      <c r="VJY47" s="2058" t="s">
        <v>430</v>
      </c>
      <c r="VJZ47" s="2058" t="s">
        <v>430</v>
      </c>
      <c r="VKA47" s="2058" t="s">
        <v>430</v>
      </c>
      <c r="VKB47" s="2058" t="s">
        <v>430</v>
      </c>
      <c r="VKC47" s="2058" t="s">
        <v>430</v>
      </c>
      <c r="VKD47" s="2058" t="s">
        <v>430</v>
      </c>
      <c r="VKE47" s="2058" t="s">
        <v>430</v>
      </c>
      <c r="VKF47" s="2058" t="s">
        <v>430</v>
      </c>
      <c r="VKG47" s="2058" t="s">
        <v>430</v>
      </c>
      <c r="VKH47" s="2058" t="s">
        <v>430</v>
      </c>
      <c r="VKI47" s="2058" t="s">
        <v>430</v>
      </c>
      <c r="VKJ47" s="2058" t="s">
        <v>430</v>
      </c>
      <c r="VKK47" s="2058" t="s">
        <v>430</v>
      </c>
      <c r="VKL47" s="2058" t="s">
        <v>430</v>
      </c>
      <c r="VKM47" s="2058" t="s">
        <v>430</v>
      </c>
      <c r="VKN47" s="2058" t="s">
        <v>430</v>
      </c>
      <c r="VKO47" s="2058" t="s">
        <v>430</v>
      </c>
      <c r="VKP47" s="2058" t="s">
        <v>430</v>
      </c>
      <c r="VKQ47" s="2058" t="s">
        <v>430</v>
      </c>
      <c r="VKR47" s="2058" t="s">
        <v>430</v>
      </c>
      <c r="VKS47" s="2058" t="s">
        <v>430</v>
      </c>
      <c r="VKT47" s="2058" t="s">
        <v>430</v>
      </c>
      <c r="VKU47" s="2058" t="s">
        <v>430</v>
      </c>
      <c r="VKV47" s="2058" t="s">
        <v>430</v>
      </c>
      <c r="VKW47" s="2058" t="s">
        <v>430</v>
      </c>
      <c r="VKX47" s="2058" t="s">
        <v>430</v>
      </c>
      <c r="VKY47" s="2058" t="s">
        <v>430</v>
      </c>
      <c r="VKZ47" s="2058" t="s">
        <v>430</v>
      </c>
      <c r="VLA47" s="2058" t="s">
        <v>430</v>
      </c>
      <c r="VLB47" s="2058" t="s">
        <v>430</v>
      </c>
      <c r="VLC47" s="2058" t="s">
        <v>430</v>
      </c>
      <c r="VLD47" s="2058" t="s">
        <v>430</v>
      </c>
      <c r="VLE47" s="2058" t="s">
        <v>430</v>
      </c>
      <c r="VLF47" s="2058" t="s">
        <v>430</v>
      </c>
      <c r="VLG47" s="2058" t="s">
        <v>430</v>
      </c>
      <c r="VLH47" s="2058" t="s">
        <v>430</v>
      </c>
      <c r="VLI47" s="2058" t="s">
        <v>430</v>
      </c>
      <c r="VLJ47" s="2058" t="s">
        <v>430</v>
      </c>
      <c r="VLK47" s="2058" t="s">
        <v>430</v>
      </c>
      <c r="VLL47" s="2058" t="s">
        <v>430</v>
      </c>
      <c r="VLM47" s="2058" t="s">
        <v>430</v>
      </c>
      <c r="VLN47" s="2058" t="s">
        <v>430</v>
      </c>
      <c r="VLO47" s="2058" t="s">
        <v>430</v>
      </c>
      <c r="VLP47" s="2058" t="s">
        <v>430</v>
      </c>
      <c r="VLQ47" s="2058" t="s">
        <v>430</v>
      </c>
      <c r="VLR47" s="2058" t="s">
        <v>430</v>
      </c>
      <c r="VLS47" s="2058" t="s">
        <v>430</v>
      </c>
      <c r="VLT47" s="2058" t="s">
        <v>430</v>
      </c>
      <c r="VLU47" s="2058" t="s">
        <v>430</v>
      </c>
      <c r="VLV47" s="2058" t="s">
        <v>430</v>
      </c>
      <c r="VLW47" s="2058" t="s">
        <v>430</v>
      </c>
      <c r="VLX47" s="2058" t="s">
        <v>430</v>
      </c>
      <c r="VLY47" s="2058" t="s">
        <v>430</v>
      </c>
      <c r="VLZ47" s="2058" t="s">
        <v>430</v>
      </c>
      <c r="VMA47" s="2058" t="s">
        <v>430</v>
      </c>
      <c r="VMB47" s="2058" t="s">
        <v>430</v>
      </c>
      <c r="VMC47" s="2058" t="s">
        <v>430</v>
      </c>
      <c r="VMD47" s="2058" t="s">
        <v>430</v>
      </c>
      <c r="VME47" s="2058" t="s">
        <v>430</v>
      </c>
      <c r="VMF47" s="2058" t="s">
        <v>430</v>
      </c>
      <c r="VMG47" s="2058" t="s">
        <v>430</v>
      </c>
      <c r="VMH47" s="2058" t="s">
        <v>430</v>
      </c>
      <c r="VMI47" s="2058" t="s">
        <v>430</v>
      </c>
      <c r="VMJ47" s="2058" t="s">
        <v>430</v>
      </c>
      <c r="VMK47" s="2058" t="s">
        <v>430</v>
      </c>
      <c r="VML47" s="2058" t="s">
        <v>430</v>
      </c>
      <c r="VMM47" s="2058" t="s">
        <v>430</v>
      </c>
      <c r="VMN47" s="2058" t="s">
        <v>430</v>
      </c>
      <c r="VMO47" s="2058" t="s">
        <v>430</v>
      </c>
      <c r="VMP47" s="2058" t="s">
        <v>430</v>
      </c>
      <c r="VMQ47" s="2058" t="s">
        <v>430</v>
      </c>
      <c r="VMR47" s="2058" t="s">
        <v>430</v>
      </c>
      <c r="VMS47" s="2058" t="s">
        <v>430</v>
      </c>
      <c r="VMT47" s="2058" t="s">
        <v>430</v>
      </c>
      <c r="VMU47" s="2058" t="s">
        <v>430</v>
      </c>
      <c r="VMV47" s="2058" t="s">
        <v>430</v>
      </c>
      <c r="VMW47" s="2058" t="s">
        <v>430</v>
      </c>
      <c r="VMX47" s="2058" t="s">
        <v>430</v>
      </c>
      <c r="VMY47" s="2058" t="s">
        <v>430</v>
      </c>
      <c r="VMZ47" s="2058" t="s">
        <v>430</v>
      </c>
      <c r="VNA47" s="2058" t="s">
        <v>430</v>
      </c>
      <c r="VNB47" s="2058" t="s">
        <v>430</v>
      </c>
      <c r="VNC47" s="2058" t="s">
        <v>430</v>
      </c>
      <c r="VND47" s="2058" t="s">
        <v>430</v>
      </c>
      <c r="VNE47" s="2058" t="s">
        <v>430</v>
      </c>
      <c r="VNF47" s="2058" t="s">
        <v>430</v>
      </c>
      <c r="VNG47" s="2058" t="s">
        <v>430</v>
      </c>
      <c r="VNH47" s="2058" t="s">
        <v>430</v>
      </c>
      <c r="VNI47" s="2058" t="s">
        <v>430</v>
      </c>
      <c r="VNJ47" s="2058" t="s">
        <v>430</v>
      </c>
      <c r="VNK47" s="2058" t="s">
        <v>430</v>
      </c>
      <c r="VNL47" s="2058" t="s">
        <v>430</v>
      </c>
      <c r="VNM47" s="2058" t="s">
        <v>430</v>
      </c>
      <c r="VNN47" s="2058" t="s">
        <v>430</v>
      </c>
      <c r="VNO47" s="2058" t="s">
        <v>430</v>
      </c>
      <c r="VNP47" s="2058" t="s">
        <v>430</v>
      </c>
      <c r="VNQ47" s="2058" t="s">
        <v>430</v>
      </c>
      <c r="VNR47" s="2058" t="s">
        <v>430</v>
      </c>
      <c r="VNS47" s="2058" t="s">
        <v>430</v>
      </c>
      <c r="VNT47" s="2058" t="s">
        <v>430</v>
      </c>
      <c r="VNU47" s="2058" t="s">
        <v>430</v>
      </c>
      <c r="VNV47" s="2058" t="s">
        <v>430</v>
      </c>
      <c r="VNW47" s="2058" t="s">
        <v>430</v>
      </c>
      <c r="VNX47" s="2058" t="s">
        <v>430</v>
      </c>
      <c r="VNY47" s="2058" t="s">
        <v>430</v>
      </c>
      <c r="VNZ47" s="2058" t="s">
        <v>430</v>
      </c>
      <c r="VOA47" s="2058" t="s">
        <v>430</v>
      </c>
      <c r="VOB47" s="2058" t="s">
        <v>430</v>
      </c>
      <c r="VOC47" s="2058" t="s">
        <v>430</v>
      </c>
      <c r="VOD47" s="2058" t="s">
        <v>430</v>
      </c>
      <c r="VOE47" s="2058" t="s">
        <v>430</v>
      </c>
      <c r="VOF47" s="2058" t="s">
        <v>430</v>
      </c>
      <c r="VOG47" s="2058" t="s">
        <v>430</v>
      </c>
      <c r="VOH47" s="2058" t="s">
        <v>430</v>
      </c>
      <c r="VOI47" s="2058" t="s">
        <v>430</v>
      </c>
      <c r="VOJ47" s="2058" t="s">
        <v>430</v>
      </c>
      <c r="VOK47" s="2058" t="s">
        <v>430</v>
      </c>
      <c r="VOL47" s="2058" t="s">
        <v>430</v>
      </c>
      <c r="VOM47" s="2058" t="s">
        <v>430</v>
      </c>
      <c r="VON47" s="2058" t="s">
        <v>430</v>
      </c>
      <c r="VOO47" s="2058" t="s">
        <v>430</v>
      </c>
      <c r="VOP47" s="2058" t="s">
        <v>430</v>
      </c>
      <c r="VOQ47" s="2058" t="s">
        <v>430</v>
      </c>
      <c r="VOR47" s="2058" t="s">
        <v>430</v>
      </c>
      <c r="VOS47" s="2058" t="s">
        <v>430</v>
      </c>
      <c r="VOT47" s="2058" t="s">
        <v>430</v>
      </c>
      <c r="VOU47" s="2058" t="s">
        <v>430</v>
      </c>
      <c r="VOV47" s="2058" t="s">
        <v>430</v>
      </c>
      <c r="VOW47" s="2058" t="s">
        <v>430</v>
      </c>
      <c r="VOX47" s="2058" t="s">
        <v>430</v>
      </c>
      <c r="VOY47" s="2058" t="s">
        <v>430</v>
      </c>
      <c r="VOZ47" s="2058" t="s">
        <v>430</v>
      </c>
      <c r="VPA47" s="2058" t="s">
        <v>430</v>
      </c>
      <c r="VPB47" s="2058" t="s">
        <v>430</v>
      </c>
      <c r="VPC47" s="2058" t="s">
        <v>430</v>
      </c>
      <c r="VPD47" s="2058" t="s">
        <v>430</v>
      </c>
      <c r="VPE47" s="2058" t="s">
        <v>430</v>
      </c>
      <c r="VPF47" s="2058" t="s">
        <v>430</v>
      </c>
      <c r="VPG47" s="2058" t="s">
        <v>430</v>
      </c>
      <c r="VPH47" s="2058" t="s">
        <v>430</v>
      </c>
      <c r="VPI47" s="2058" t="s">
        <v>430</v>
      </c>
      <c r="VPJ47" s="2058" t="s">
        <v>430</v>
      </c>
      <c r="VPK47" s="2058" t="s">
        <v>430</v>
      </c>
      <c r="VPL47" s="2058" t="s">
        <v>430</v>
      </c>
      <c r="VPM47" s="2058" t="s">
        <v>430</v>
      </c>
      <c r="VPN47" s="2058" t="s">
        <v>430</v>
      </c>
      <c r="VPO47" s="2058" t="s">
        <v>430</v>
      </c>
      <c r="VPP47" s="2058" t="s">
        <v>430</v>
      </c>
      <c r="VPQ47" s="2058" t="s">
        <v>430</v>
      </c>
      <c r="VPR47" s="2058" t="s">
        <v>430</v>
      </c>
      <c r="VPS47" s="2058" t="s">
        <v>430</v>
      </c>
      <c r="VPT47" s="2058" t="s">
        <v>430</v>
      </c>
      <c r="VPU47" s="2058" t="s">
        <v>430</v>
      </c>
      <c r="VPV47" s="2058" t="s">
        <v>430</v>
      </c>
      <c r="VPW47" s="2058" t="s">
        <v>430</v>
      </c>
      <c r="VPX47" s="2058" t="s">
        <v>430</v>
      </c>
      <c r="VPY47" s="2058" t="s">
        <v>430</v>
      </c>
      <c r="VPZ47" s="2058" t="s">
        <v>430</v>
      </c>
      <c r="VQA47" s="2058" t="s">
        <v>430</v>
      </c>
      <c r="VQB47" s="2058" t="s">
        <v>430</v>
      </c>
      <c r="VQC47" s="2058" t="s">
        <v>430</v>
      </c>
      <c r="VQD47" s="2058" t="s">
        <v>430</v>
      </c>
      <c r="VQE47" s="2058" t="s">
        <v>430</v>
      </c>
      <c r="VQF47" s="2058" t="s">
        <v>430</v>
      </c>
      <c r="VQG47" s="2058" t="s">
        <v>430</v>
      </c>
      <c r="VQH47" s="2058" t="s">
        <v>430</v>
      </c>
      <c r="VQI47" s="2058" t="s">
        <v>430</v>
      </c>
      <c r="VQJ47" s="2058" t="s">
        <v>430</v>
      </c>
      <c r="VQK47" s="2058" t="s">
        <v>430</v>
      </c>
      <c r="VQL47" s="2058" t="s">
        <v>430</v>
      </c>
      <c r="VQM47" s="2058" t="s">
        <v>430</v>
      </c>
      <c r="VQN47" s="2058" t="s">
        <v>430</v>
      </c>
      <c r="VQO47" s="2058" t="s">
        <v>430</v>
      </c>
      <c r="VQP47" s="2058" t="s">
        <v>430</v>
      </c>
      <c r="VQQ47" s="2058" t="s">
        <v>430</v>
      </c>
      <c r="VQR47" s="2058" t="s">
        <v>430</v>
      </c>
      <c r="VQS47" s="2058" t="s">
        <v>430</v>
      </c>
      <c r="VQT47" s="2058" t="s">
        <v>430</v>
      </c>
      <c r="VQU47" s="2058" t="s">
        <v>430</v>
      </c>
      <c r="VQV47" s="2058" t="s">
        <v>430</v>
      </c>
      <c r="VQW47" s="2058" t="s">
        <v>430</v>
      </c>
      <c r="VQX47" s="2058" t="s">
        <v>430</v>
      </c>
      <c r="VQY47" s="2058" t="s">
        <v>430</v>
      </c>
      <c r="VQZ47" s="2058" t="s">
        <v>430</v>
      </c>
      <c r="VRA47" s="2058" t="s">
        <v>430</v>
      </c>
      <c r="VRB47" s="2058" t="s">
        <v>430</v>
      </c>
      <c r="VRC47" s="2058" t="s">
        <v>430</v>
      </c>
      <c r="VRD47" s="2058" t="s">
        <v>430</v>
      </c>
      <c r="VRE47" s="2058" t="s">
        <v>430</v>
      </c>
      <c r="VRF47" s="2058" t="s">
        <v>430</v>
      </c>
      <c r="VRG47" s="2058" t="s">
        <v>430</v>
      </c>
      <c r="VRH47" s="2058" t="s">
        <v>430</v>
      </c>
      <c r="VRI47" s="2058" t="s">
        <v>430</v>
      </c>
      <c r="VRJ47" s="2058" t="s">
        <v>430</v>
      </c>
      <c r="VRK47" s="2058" t="s">
        <v>430</v>
      </c>
      <c r="VRL47" s="2058" t="s">
        <v>430</v>
      </c>
      <c r="VRM47" s="2058" t="s">
        <v>430</v>
      </c>
      <c r="VRN47" s="2058" t="s">
        <v>430</v>
      </c>
      <c r="VRO47" s="2058" t="s">
        <v>430</v>
      </c>
      <c r="VRP47" s="2058" t="s">
        <v>430</v>
      </c>
      <c r="VRQ47" s="2058" t="s">
        <v>430</v>
      </c>
      <c r="VRR47" s="2058" t="s">
        <v>430</v>
      </c>
      <c r="VRS47" s="2058" t="s">
        <v>430</v>
      </c>
      <c r="VRT47" s="2058" t="s">
        <v>430</v>
      </c>
      <c r="VRU47" s="2058" t="s">
        <v>430</v>
      </c>
      <c r="VRV47" s="2058" t="s">
        <v>430</v>
      </c>
      <c r="VRW47" s="2058" t="s">
        <v>430</v>
      </c>
      <c r="VRX47" s="2058" t="s">
        <v>430</v>
      </c>
      <c r="VRY47" s="2058" t="s">
        <v>430</v>
      </c>
      <c r="VRZ47" s="2058" t="s">
        <v>430</v>
      </c>
      <c r="VSA47" s="2058" t="s">
        <v>430</v>
      </c>
      <c r="VSB47" s="2058" t="s">
        <v>430</v>
      </c>
      <c r="VSC47" s="2058" t="s">
        <v>430</v>
      </c>
      <c r="VSD47" s="2058" t="s">
        <v>430</v>
      </c>
      <c r="VSE47" s="2058" t="s">
        <v>430</v>
      </c>
      <c r="VSF47" s="2058" t="s">
        <v>430</v>
      </c>
      <c r="VSG47" s="2058" t="s">
        <v>430</v>
      </c>
      <c r="VSH47" s="2058" t="s">
        <v>430</v>
      </c>
      <c r="VSI47" s="2058" t="s">
        <v>430</v>
      </c>
      <c r="VSJ47" s="2058" t="s">
        <v>430</v>
      </c>
      <c r="VSK47" s="2058" t="s">
        <v>430</v>
      </c>
      <c r="VSL47" s="2058" t="s">
        <v>430</v>
      </c>
      <c r="VSM47" s="2058" t="s">
        <v>430</v>
      </c>
      <c r="VSN47" s="2058" t="s">
        <v>430</v>
      </c>
      <c r="VSO47" s="2058" t="s">
        <v>430</v>
      </c>
      <c r="VSP47" s="2058" t="s">
        <v>430</v>
      </c>
      <c r="VSQ47" s="2058" t="s">
        <v>430</v>
      </c>
      <c r="VSR47" s="2058" t="s">
        <v>430</v>
      </c>
      <c r="VSS47" s="2058" t="s">
        <v>430</v>
      </c>
      <c r="VST47" s="2058" t="s">
        <v>430</v>
      </c>
      <c r="VSU47" s="2058" t="s">
        <v>430</v>
      </c>
      <c r="VSV47" s="2058" t="s">
        <v>430</v>
      </c>
      <c r="VSW47" s="2058" t="s">
        <v>430</v>
      </c>
      <c r="VSX47" s="2058" t="s">
        <v>430</v>
      </c>
      <c r="VSY47" s="2058" t="s">
        <v>430</v>
      </c>
      <c r="VSZ47" s="2058" t="s">
        <v>430</v>
      </c>
      <c r="VTA47" s="2058" t="s">
        <v>430</v>
      </c>
      <c r="VTB47" s="2058" t="s">
        <v>430</v>
      </c>
      <c r="VTC47" s="2058" t="s">
        <v>430</v>
      </c>
      <c r="VTD47" s="2058" t="s">
        <v>430</v>
      </c>
      <c r="VTE47" s="2058" t="s">
        <v>430</v>
      </c>
      <c r="VTF47" s="2058" t="s">
        <v>430</v>
      </c>
      <c r="VTG47" s="2058" t="s">
        <v>430</v>
      </c>
      <c r="VTH47" s="2058" t="s">
        <v>430</v>
      </c>
      <c r="VTI47" s="2058" t="s">
        <v>430</v>
      </c>
      <c r="VTJ47" s="2058" t="s">
        <v>430</v>
      </c>
      <c r="VTK47" s="2058" t="s">
        <v>430</v>
      </c>
      <c r="VTL47" s="2058" t="s">
        <v>430</v>
      </c>
      <c r="VTM47" s="2058" t="s">
        <v>430</v>
      </c>
      <c r="VTN47" s="2058" t="s">
        <v>430</v>
      </c>
      <c r="VTO47" s="2058" t="s">
        <v>430</v>
      </c>
      <c r="VTP47" s="2058" t="s">
        <v>430</v>
      </c>
      <c r="VTQ47" s="2058" t="s">
        <v>430</v>
      </c>
      <c r="VTR47" s="2058" t="s">
        <v>430</v>
      </c>
      <c r="VTS47" s="2058" t="s">
        <v>430</v>
      </c>
      <c r="VTT47" s="2058" t="s">
        <v>430</v>
      </c>
      <c r="VTU47" s="2058" t="s">
        <v>430</v>
      </c>
      <c r="VTV47" s="2058" t="s">
        <v>430</v>
      </c>
      <c r="VTW47" s="2058" t="s">
        <v>430</v>
      </c>
      <c r="VTX47" s="2058" t="s">
        <v>430</v>
      </c>
      <c r="VTY47" s="2058" t="s">
        <v>430</v>
      </c>
      <c r="VTZ47" s="2058" t="s">
        <v>430</v>
      </c>
      <c r="VUA47" s="2058" t="s">
        <v>430</v>
      </c>
      <c r="VUB47" s="2058" t="s">
        <v>430</v>
      </c>
      <c r="VUC47" s="2058" t="s">
        <v>430</v>
      </c>
      <c r="VUD47" s="2058" t="s">
        <v>430</v>
      </c>
      <c r="VUE47" s="2058" t="s">
        <v>430</v>
      </c>
      <c r="VUF47" s="2058" t="s">
        <v>430</v>
      </c>
      <c r="VUG47" s="2058" t="s">
        <v>430</v>
      </c>
      <c r="VUH47" s="2058" t="s">
        <v>430</v>
      </c>
      <c r="VUI47" s="2058" t="s">
        <v>430</v>
      </c>
      <c r="VUJ47" s="2058" t="s">
        <v>430</v>
      </c>
      <c r="VUK47" s="2058" t="s">
        <v>430</v>
      </c>
      <c r="VUL47" s="2058" t="s">
        <v>430</v>
      </c>
      <c r="VUM47" s="2058" t="s">
        <v>430</v>
      </c>
      <c r="VUN47" s="2058" t="s">
        <v>430</v>
      </c>
      <c r="VUO47" s="2058" t="s">
        <v>430</v>
      </c>
      <c r="VUP47" s="2058" t="s">
        <v>430</v>
      </c>
      <c r="VUQ47" s="2058" t="s">
        <v>430</v>
      </c>
      <c r="VUR47" s="2058" t="s">
        <v>430</v>
      </c>
      <c r="VUS47" s="2058" t="s">
        <v>430</v>
      </c>
      <c r="VUT47" s="2058" t="s">
        <v>430</v>
      </c>
      <c r="VUU47" s="2058" t="s">
        <v>430</v>
      </c>
      <c r="VUV47" s="2058" t="s">
        <v>430</v>
      </c>
      <c r="VUW47" s="2058" t="s">
        <v>430</v>
      </c>
      <c r="VUX47" s="2058" t="s">
        <v>430</v>
      </c>
      <c r="VUY47" s="2058" t="s">
        <v>430</v>
      </c>
      <c r="VUZ47" s="2058" t="s">
        <v>430</v>
      </c>
      <c r="VVA47" s="2058" t="s">
        <v>430</v>
      </c>
      <c r="VVB47" s="2058" t="s">
        <v>430</v>
      </c>
      <c r="VVC47" s="2058" t="s">
        <v>430</v>
      </c>
      <c r="VVD47" s="2058" t="s">
        <v>430</v>
      </c>
      <c r="VVE47" s="2058" t="s">
        <v>430</v>
      </c>
      <c r="VVF47" s="2058" t="s">
        <v>430</v>
      </c>
      <c r="VVG47" s="2058" t="s">
        <v>430</v>
      </c>
      <c r="VVH47" s="2058" t="s">
        <v>430</v>
      </c>
      <c r="VVI47" s="2058" t="s">
        <v>430</v>
      </c>
      <c r="VVJ47" s="2058" t="s">
        <v>430</v>
      </c>
      <c r="VVK47" s="2058" t="s">
        <v>430</v>
      </c>
      <c r="VVL47" s="2058" t="s">
        <v>430</v>
      </c>
      <c r="VVM47" s="2058" t="s">
        <v>430</v>
      </c>
      <c r="VVN47" s="2058" t="s">
        <v>430</v>
      </c>
      <c r="VVO47" s="2058" t="s">
        <v>430</v>
      </c>
      <c r="VVP47" s="2058" t="s">
        <v>430</v>
      </c>
      <c r="VVQ47" s="2058" t="s">
        <v>430</v>
      </c>
      <c r="VVR47" s="2058" t="s">
        <v>430</v>
      </c>
      <c r="VVS47" s="2058" t="s">
        <v>430</v>
      </c>
      <c r="VVT47" s="2058" t="s">
        <v>430</v>
      </c>
      <c r="VVU47" s="2058" t="s">
        <v>430</v>
      </c>
      <c r="VVV47" s="2058" t="s">
        <v>430</v>
      </c>
      <c r="VVW47" s="2058" t="s">
        <v>430</v>
      </c>
      <c r="VVX47" s="2058" t="s">
        <v>430</v>
      </c>
      <c r="VVY47" s="2058" t="s">
        <v>430</v>
      </c>
      <c r="VVZ47" s="2058" t="s">
        <v>430</v>
      </c>
      <c r="VWA47" s="2058" t="s">
        <v>430</v>
      </c>
      <c r="VWB47" s="2058" t="s">
        <v>430</v>
      </c>
      <c r="VWC47" s="2058" t="s">
        <v>430</v>
      </c>
      <c r="VWD47" s="2058" t="s">
        <v>430</v>
      </c>
      <c r="VWE47" s="2058" t="s">
        <v>430</v>
      </c>
      <c r="VWF47" s="2058" t="s">
        <v>430</v>
      </c>
      <c r="VWG47" s="2058" t="s">
        <v>430</v>
      </c>
      <c r="VWH47" s="2058" t="s">
        <v>430</v>
      </c>
      <c r="VWI47" s="2058" t="s">
        <v>430</v>
      </c>
      <c r="VWJ47" s="2058" t="s">
        <v>430</v>
      </c>
      <c r="VWK47" s="2058" t="s">
        <v>430</v>
      </c>
      <c r="VWL47" s="2058" t="s">
        <v>430</v>
      </c>
      <c r="VWM47" s="2058" t="s">
        <v>430</v>
      </c>
      <c r="VWN47" s="2058" t="s">
        <v>430</v>
      </c>
      <c r="VWO47" s="2058" t="s">
        <v>430</v>
      </c>
      <c r="VWP47" s="2058" t="s">
        <v>430</v>
      </c>
      <c r="VWQ47" s="2058" t="s">
        <v>430</v>
      </c>
      <c r="VWR47" s="2058" t="s">
        <v>430</v>
      </c>
      <c r="VWS47" s="2058" t="s">
        <v>430</v>
      </c>
      <c r="VWT47" s="2058" t="s">
        <v>430</v>
      </c>
      <c r="VWU47" s="2058" t="s">
        <v>430</v>
      </c>
      <c r="VWV47" s="2058" t="s">
        <v>430</v>
      </c>
      <c r="VWW47" s="2058" t="s">
        <v>430</v>
      </c>
      <c r="VWX47" s="2058" t="s">
        <v>430</v>
      </c>
      <c r="VWY47" s="2058" t="s">
        <v>430</v>
      </c>
      <c r="VWZ47" s="2058" t="s">
        <v>430</v>
      </c>
      <c r="VXA47" s="2058" t="s">
        <v>430</v>
      </c>
      <c r="VXB47" s="2058" t="s">
        <v>430</v>
      </c>
      <c r="VXC47" s="2058" t="s">
        <v>430</v>
      </c>
      <c r="VXD47" s="2058" t="s">
        <v>430</v>
      </c>
      <c r="VXE47" s="2058" t="s">
        <v>430</v>
      </c>
      <c r="VXF47" s="2058" t="s">
        <v>430</v>
      </c>
      <c r="VXG47" s="2058" t="s">
        <v>430</v>
      </c>
      <c r="VXH47" s="2058" t="s">
        <v>430</v>
      </c>
      <c r="VXI47" s="2058" t="s">
        <v>430</v>
      </c>
      <c r="VXJ47" s="2058" t="s">
        <v>430</v>
      </c>
      <c r="VXK47" s="2058" t="s">
        <v>430</v>
      </c>
      <c r="VXL47" s="2058" t="s">
        <v>430</v>
      </c>
      <c r="VXM47" s="2058" t="s">
        <v>430</v>
      </c>
      <c r="VXN47" s="2058" t="s">
        <v>430</v>
      </c>
      <c r="VXO47" s="2058" t="s">
        <v>430</v>
      </c>
      <c r="VXP47" s="2058" t="s">
        <v>430</v>
      </c>
      <c r="VXQ47" s="2058" t="s">
        <v>430</v>
      </c>
      <c r="VXR47" s="2058" t="s">
        <v>430</v>
      </c>
      <c r="VXS47" s="2058" t="s">
        <v>430</v>
      </c>
      <c r="VXT47" s="2058" t="s">
        <v>430</v>
      </c>
      <c r="VXU47" s="2058" t="s">
        <v>430</v>
      </c>
      <c r="VXV47" s="2058" t="s">
        <v>430</v>
      </c>
      <c r="VXW47" s="2058" t="s">
        <v>430</v>
      </c>
      <c r="VXX47" s="2058" t="s">
        <v>430</v>
      </c>
      <c r="VXY47" s="2058" t="s">
        <v>430</v>
      </c>
      <c r="VXZ47" s="2058" t="s">
        <v>430</v>
      </c>
      <c r="VYA47" s="2058" t="s">
        <v>430</v>
      </c>
      <c r="VYB47" s="2058" t="s">
        <v>430</v>
      </c>
      <c r="VYC47" s="2058" t="s">
        <v>430</v>
      </c>
      <c r="VYD47" s="2058" t="s">
        <v>430</v>
      </c>
      <c r="VYE47" s="2058" t="s">
        <v>430</v>
      </c>
      <c r="VYF47" s="2058" t="s">
        <v>430</v>
      </c>
      <c r="VYG47" s="2058" t="s">
        <v>430</v>
      </c>
      <c r="VYH47" s="2058" t="s">
        <v>430</v>
      </c>
      <c r="VYI47" s="2058" t="s">
        <v>430</v>
      </c>
      <c r="VYJ47" s="2058" t="s">
        <v>430</v>
      </c>
      <c r="VYK47" s="2058" t="s">
        <v>430</v>
      </c>
      <c r="VYL47" s="2058" t="s">
        <v>430</v>
      </c>
      <c r="VYM47" s="2058" t="s">
        <v>430</v>
      </c>
      <c r="VYN47" s="2058" t="s">
        <v>430</v>
      </c>
      <c r="VYO47" s="2058" t="s">
        <v>430</v>
      </c>
      <c r="VYP47" s="2058" t="s">
        <v>430</v>
      </c>
      <c r="VYQ47" s="2058" t="s">
        <v>430</v>
      </c>
      <c r="VYR47" s="2058" t="s">
        <v>430</v>
      </c>
      <c r="VYS47" s="2058" t="s">
        <v>430</v>
      </c>
      <c r="VYT47" s="2058" t="s">
        <v>430</v>
      </c>
      <c r="VYU47" s="2058" t="s">
        <v>430</v>
      </c>
      <c r="VYV47" s="2058" t="s">
        <v>430</v>
      </c>
      <c r="VYW47" s="2058" t="s">
        <v>430</v>
      </c>
      <c r="VYX47" s="2058" t="s">
        <v>430</v>
      </c>
      <c r="VYY47" s="2058" t="s">
        <v>430</v>
      </c>
      <c r="VYZ47" s="2058" t="s">
        <v>430</v>
      </c>
      <c r="VZA47" s="2058" t="s">
        <v>430</v>
      </c>
      <c r="VZB47" s="2058" t="s">
        <v>430</v>
      </c>
      <c r="VZC47" s="2058" t="s">
        <v>430</v>
      </c>
      <c r="VZD47" s="2058" t="s">
        <v>430</v>
      </c>
      <c r="VZE47" s="2058" t="s">
        <v>430</v>
      </c>
      <c r="VZF47" s="2058" t="s">
        <v>430</v>
      </c>
      <c r="VZG47" s="2058" t="s">
        <v>430</v>
      </c>
      <c r="VZH47" s="2058" t="s">
        <v>430</v>
      </c>
      <c r="VZI47" s="2058" t="s">
        <v>430</v>
      </c>
      <c r="VZJ47" s="2058" t="s">
        <v>430</v>
      </c>
      <c r="VZK47" s="2058" t="s">
        <v>430</v>
      </c>
      <c r="VZL47" s="2058" t="s">
        <v>430</v>
      </c>
      <c r="VZM47" s="2058" t="s">
        <v>430</v>
      </c>
      <c r="VZN47" s="2058" t="s">
        <v>430</v>
      </c>
      <c r="VZO47" s="2058" t="s">
        <v>430</v>
      </c>
      <c r="VZP47" s="2058" t="s">
        <v>430</v>
      </c>
      <c r="VZQ47" s="2058" t="s">
        <v>430</v>
      </c>
      <c r="VZR47" s="2058" t="s">
        <v>430</v>
      </c>
      <c r="VZS47" s="2058" t="s">
        <v>430</v>
      </c>
      <c r="VZT47" s="2058" t="s">
        <v>430</v>
      </c>
      <c r="VZU47" s="2058" t="s">
        <v>430</v>
      </c>
      <c r="VZV47" s="2058" t="s">
        <v>430</v>
      </c>
      <c r="VZW47" s="2058" t="s">
        <v>430</v>
      </c>
      <c r="VZX47" s="2058" t="s">
        <v>430</v>
      </c>
      <c r="VZY47" s="2058" t="s">
        <v>430</v>
      </c>
      <c r="VZZ47" s="2058" t="s">
        <v>430</v>
      </c>
      <c r="WAA47" s="2058" t="s">
        <v>430</v>
      </c>
      <c r="WAB47" s="2058" t="s">
        <v>430</v>
      </c>
      <c r="WAC47" s="2058" t="s">
        <v>430</v>
      </c>
      <c r="WAD47" s="2058" t="s">
        <v>430</v>
      </c>
      <c r="WAE47" s="2058" t="s">
        <v>430</v>
      </c>
      <c r="WAF47" s="2058" t="s">
        <v>430</v>
      </c>
      <c r="WAG47" s="2058" t="s">
        <v>430</v>
      </c>
      <c r="WAH47" s="2058" t="s">
        <v>430</v>
      </c>
      <c r="WAI47" s="2058" t="s">
        <v>430</v>
      </c>
      <c r="WAJ47" s="2058" t="s">
        <v>430</v>
      </c>
      <c r="WAK47" s="2058" t="s">
        <v>430</v>
      </c>
      <c r="WAL47" s="2058" t="s">
        <v>430</v>
      </c>
      <c r="WAM47" s="2058" t="s">
        <v>430</v>
      </c>
      <c r="WAN47" s="2058" t="s">
        <v>430</v>
      </c>
      <c r="WAO47" s="2058" t="s">
        <v>430</v>
      </c>
      <c r="WAP47" s="2058" t="s">
        <v>430</v>
      </c>
      <c r="WAQ47" s="2058" t="s">
        <v>430</v>
      </c>
      <c r="WAR47" s="2058" t="s">
        <v>430</v>
      </c>
      <c r="WAS47" s="2058" t="s">
        <v>430</v>
      </c>
      <c r="WAT47" s="2058" t="s">
        <v>430</v>
      </c>
      <c r="WAU47" s="2058" t="s">
        <v>430</v>
      </c>
      <c r="WAV47" s="2058" t="s">
        <v>430</v>
      </c>
      <c r="WAW47" s="2058" t="s">
        <v>430</v>
      </c>
      <c r="WAX47" s="2058" t="s">
        <v>430</v>
      </c>
      <c r="WAY47" s="2058" t="s">
        <v>430</v>
      </c>
      <c r="WAZ47" s="2058" t="s">
        <v>430</v>
      </c>
      <c r="WBA47" s="2058" t="s">
        <v>430</v>
      </c>
      <c r="WBB47" s="2058" t="s">
        <v>430</v>
      </c>
      <c r="WBC47" s="2058" t="s">
        <v>430</v>
      </c>
      <c r="WBD47" s="2058" t="s">
        <v>430</v>
      </c>
      <c r="WBE47" s="2058" t="s">
        <v>430</v>
      </c>
      <c r="WBF47" s="2058" t="s">
        <v>430</v>
      </c>
      <c r="WBG47" s="2058" t="s">
        <v>430</v>
      </c>
      <c r="WBH47" s="2058" t="s">
        <v>430</v>
      </c>
      <c r="WBI47" s="2058" t="s">
        <v>430</v>
      </c>
      <c r="WBJ47" s="2058" t="s">
        <v>430</v>
      </c>
      <c r="WBK47" s="2058" t="s">
        <v>430</v>
      </c>
      <c r="WBL47" s="2058" t="s">
        <v>430</v>
      </c>
      <c r="WBM47" s="2058" t="s">
        <v>430</v>
      </c>
      <c r="WBN47" s="2058" t="s">
        <v>430</v>
      </c>
      <c r="WBO47" s="2058" t="s">
        <v>430</v>
      </c>
      <c r="WBP47" s="2058" t="s">
        <v>430</v>
      </c>
      <c r="WBQ47" s="2058" t="s">
        <v>430</v>
      </c>
      <c r="WBR47" s="2058" t="s">
        <v>430</v>
      </c>
      <c r="WBS47" s="2058" t="s">
        <v>430</v>
      </c>
      <c r="WBT47" s="2058" t="s">
        <v>430</v>
      </c>
      <c r="WBU47" s="2058" t="s">
        <v>430</v>
      </c>
      <c r="WBV47" s="2058" t="s">
        <v>430</v>
      </c>
      <c r="WBW47" s="2058" t="s">
        <v>430</v>
      </c>
      <c r="WBX47" s="2058" t="s">
        <v>430</v>
      </c>
      <c r="WBY47" s="2058" t="s">
        <v>430</v>
      </c>
      <c r="WBZ47" s="2058" t="s">
        <v>430</v>
      </c>
      <c r="WCA47" s="2058" t="s">
        <v>430</v>
      </c>
      <c r="WCB47" s="2058" t="s">
        <v>430</v>
      </c>
      <c r="WCC47" s="2058" t="s">
        <v>430</v>
      </c>
      <c r="WCD47" s="2058" t="s">
        <v>430</v>
      </c>
      <c r="WCE47" s="2058" t="s">
        <v>430</v>
      </c>
      <c r="WCF47" s="2058" t="s">
        <v>430</v>
      </c>
      <c r="WCG47" s="2058" t="s">
        <v>430</v>
      </c>
      <c r="WCH47" s="2058" t="s">
        <v>430</v>
      </c>
      <c r="WCI47" s="2058" t="s">
        <v>430</v>
      </c>
      <c r="WCJ47" s="2058" t="s">
        <v>430</v>
      </c>
      <c r="WCK47" s="2058" t="s">
        <v>430</v>
      </c>
      <c r="WCL47" s="2058" t="s">
        <v>430</v>
      </c>
      <c r="WCM47" s="2058" t="s">
        <v>430</v>
      </c>
      <c r="WCN47" s="2058" t="s">
        <v>430</v>
      </c>
      <c r="WCO47" s="2058" t="s">
        <v>430</v>
      </c>
      <c r="WCP47" s="2058" t="s">
        <v>430</v>
      </c>
      <c r="WCQ47" s="2058" t="s">
        <v>430</v>
      </c>
      <c r="WCR47" s="2058" t="s">
        <v>430</v>
      </c>
      <c r="WCS47" s="2058" t="s">
        <v>430</v>
      </c>
      <c r="WCT47" s="2058" t="s">
        <v>430</v>
      </c>
      <c r="WCU47" s="2058" t="s">
        <v>430</v>
      </c>
      <c r="WCV47" s="2058" t="s">
        <v>430</v>
      </c>
      <c r="WCW47" s="2058" t="s">
        <v>430</v>
      </c>
      <c r="WCX47" s="2058" t="s">
        <v>430</v>
      </c>
      <c r="WCY47" s="2058" t="s">
        <v>430</v>
      </c>
      <c r="WCZ47" s="2058" t="s">
        <v>430</v>
      </c>
      <c r="WDA47" s="2058" t="s">
        <v>430</v>
      </c>
      <c r="WDB47" s="2058" t="s">
        <v>430</v>
      </c>
      <c r="WDC47" s="2058" t="s">
        <v>430</v>
      </c>
      <c r="WDD47" s="2058" t="s">
        <v>430</v>
      </c>
      <c r="WDE47" s="2058" t="s">
        <v>430</v>
      </c>
      <c r="WDF47" s="2058" t="s">
        <v>430</v>
      </c>
      <c r="WDG47" s="2058" t="s">
        <v>430</v>
      </c>
      <c r="WDH47" s="2058" t="s">
        <v>430</v>
      </c>
      <c r="WDI47" s="2058" t="s">
        <v>430</v>
      </c>
      <c r="WDJ47" s="2058" t="s">
        <v>430</v>
      </c>
      <c r="WDK47" s="2058" t="s">
        <v>430</v>
      </c>
      <c r="WDL47" s="2058" t="s">
        <v>430</v>
      </c>
      <c r="WDM47" s="2058" t="s">
        <v>430</v>
      </c>
      <c r="WDN47" s="2058" t="s">
        <v>430</v>
      </c>
      <c r="WDO47" s="2058" t="s">
        <v>430</v>
      </c>
      <c r="WDP47" s="2058" t="s">
        <v>430</v>
      </c>
      <c r="WDQ47" s="2058" t="s">
        <v>430</v>
      </c>
      <c r="WDR47" s="2058" t="s">
        <v>430</v>
      </c>
      <c r="WDS47" s="2058" t="s">
        <v>430</v>
      </c>
      <c r="WDT47" s="2058" t="s">
        <v>430</v>
      </c>
      <c r="WDU47" s="2058" t="s">
        <v>430</v>
      </c>
      <c r="WDV47" s="2058" t="s">
        <v>430</v>
      </c>
      <c r="WDW47" s="2058" t="s">
        <v>430</v>
      </c>
      <c r="WDX47" s="2058" t="s">
        <v>430</v>
      </c>
      <c r="WDY47" s="2058" t="s">
        <v>430</v>
      </c>
      <c r="WDZ47" s="2058" t="s">
        <v>430</v>
      </c>
      <c r="WEA47" s="2058" t="s">
        <v>430</v>
      </c>
      <c r="WEB47" s="2058" t="s">
        <v>430</v>
      </c>
      <c r="WEC47" s="2058" t="s">
        <v>430</v>
      </c>
      <c r="WED47" s="2058" t="s">
        <v>430</v>
      </c>
      <c r="WEE47" s="2058" t="s">
        <v>430</v>
      </c>
      <c r="WEF47" s="2058" t="s">
        <v>430</v>
      </c>
      <c r="WEG47" s="2058" t="s">
        <v>430</v>
      </c>
      <c r="WEH47" s="2058" t="s">
        <v>430</v>
      </c>
      <c r="WEI47" s="2058" t="s">
        <v>430</v>
      </c>
      <c r="WEJ47" s="2058" t="s">
        <v>430</v>
      </c>
      <c r="WEK47" s="2058" t="s">
        <v>430</v>
      </c>
      <c r="WEL47" s="2058" t="s">
        <v>430</v>
      </c>
      <c r="WEM47" s="2058" t="s">
        <v>430</v>
      </c>
      <c r="WEN47" s="2058" t="s">
        <v>430</v>
      </c>
      <c r="WEO47" s="2058" t="s">
        <v>430</v>
      </c>
      <c r="WEP47" s="2058" t="s">
        <v>430</v>
      </c>
      <c r="WEQ47" s="2058" t="s">
        <v>430</v>
      </c>
      <c r="WER47" s="2058" t="s">
        <v>430</v>
      </c>
      <c r="WES47" s="2058" t="s">
        <v>430</v>
      </c>
      <c r="WET47" s="2058" t="s">
        <v>430</v>
      </c>
      <c r="WEU47" s="2058" t="s">
        <v>430</v>
      </c>
      <c r="WEV47" s="2058" t="s">
        <v>430</v>
      </c>
      <c r="WEW47" s="2058" t="s">
        <v>430</v>
      </c>
      <c r="WEX47" s="2058" t="s">
        <v>430</v>
      </c>
      <c r="WEY47" s="2058" t="s">
        <v>430</v>
      </c>
      <c r="WEZ47" s="2058" t="s">
        <v>430</v>
      </c>
      <c r="WFA47" s="2058" t="s">
        <v>430</v>
      </c>
      <c r="WFB47" s="2058" t="s">
        <v>430</v>
      </c>
      <c r="WFC47" s="2058" t="s">
        <v>430</v>
      </c>
      <c r="WFD47" s="2058" t="s">
        <v>430</v>
      </c>
      <c r="WFE47" s="2058" t="s">
        <v>430</v>
      </c>
      <c r="WFF47" s="2058" t="s">
        <v>430</v>
      </c>
      <c r="WFG47" s="2058" t="s">
        <v>430</v>
      </c>
      <c r="WFH47" s="2058" t="s">
        <v>430</v>
      </c>
      <c r="WFI47" s="2058" t="s">
        <v>430</v>
      </c>
      <c r="WFJ47" s="2058" t="s">
        <v>430</v>
      </c>
      <c r="WFK47" s="2058" t="s">
        <v>430</v>
      </c>
      <c r="WFL47" s="2058" t="s">
        <v>430</v>
      </c>
      <c r="WFM47" s="2058" t="s">
        <v>430</v>
      </c>
      <c r="WFN47" s="2058" t="s">
        <v>430</v>
      </c>
      <c r="WFO47" s="2058" t="s">
        <v>430</v>
      </c>
      <c r="WFP47" s="2058" t="s">
        <v>430</v>
      </c>
      <c r="WFQ47" s="2058" t="s">
        <v>430</v>
      </c>
      <c r="WFR47" s="2058" t="s">
        <v>430</v>
      </c>
      <c r="WFS47" s="2058" t="s">
        <v>430</v>
      </c>
      <c r="WFT47" s="2058" t="s">
        <v>430</v>
      </c>
      <c r="WFU47" s="2058" t="s">
        <v>430</v>
      </c>
      <c r="WFV47" s="2058" t="s">
        <v>430</v>
      </c>
      <c r="WFW47" s="2058" t="s">
        <v>430</v>
      </c>
      <c r="WFX47" s="2058" t="s">
        <v>430</v>
      </c>
      <c r="WFY47" s="2058" t="s">
        <v>430</v>
      </c>
      <c r="WFZ47" s="2058" t="s">
        <v>430</v>
      </c>
      <c r="WGA47" s="2058" t="s">
        <v>430</v>
      </c>
      <c r="WGB47" s="2058" t="s">
        <v>430</v>
      </c>
      <c r="WGC47" s="2058" t="s">
        <v>430</v>
      </c>
      <c r="WGD47" s="2058" t="s">
        <v>430</v>
      </c>
      <c r="WGE47" s="2058" t="s">
        <v>430</v>
      </c>
      <c r="WGF47" s="2058" t="s">
        <v>430</v>
      </c>
      <c r="WGG47" s="2058" t="s">
        <v>430</v>
      </c>
      <c r="WGH47" s="2058" t="s">
        <v>430</v>
      </c>
      <c r="WGI47" s="2058" t="s">
        <v>430</v>
      </c>
      <c r="WGJ47" s="2058" t="s">
        <v>430</v>
      </c>
      <c r="WGK47" s="2058" t="s">
        <v>430</v>
      </c>
      <c r="WGL47" s="2058" t="s">
        <v>430</v>
      </c>
      <c r="WGM47" s="2058" t="s">
        <v>430</v>
      </c>
      <c r="WGN47" s="2058" t="s">
        <v>430</v>
      </c>
      <c r="WGO47" s="2058" t="s">
        <v>430</v>
      </c>
      <c r="WGP47" s="2058" t="s">
        <v>430</v>
      </c>
      <c r="WGQ47" s="2058" t="s">
        <v>430</v>
      </c>
      <c r="WGR47" s="2058" t="s">
        <v>430</v>
      </c>
      <c r="WGS47" s="2058" t="s">
        <v>430</v>
      </c>
      <c r="WGT47" s="2058" t="s">
        <v>430</v>
      </c>
      <c r="WGU47" s="2058" t="s">
        <v>430</v>
      </c>
      <c r="WGV47" s="2058" t="s">
        <v>430</v>
      </c>
      <c r="WGW47" s="2058" t="s">
        <v>430</v>
      </c>
      <c r="WGX47" s="2058" t="s">
        <v>430</v>
      </c>
      <c r="WGY47" s="2058" t="s">
        <v>430</v>
      </c>
      <c r="WGZ47" s="2058" t="s">
        <v>430</v>
      </c>
      <c r="WHA47" s="2058" t="s">
        <v>430</v>
      </c>
      <c r="WHB47" s="2058" t="s">
        <v>430</v>
      </c>
      <c r="WHC47" s="2058" t="s">
        <v>430</v>
      </c>
      <c r="WHD47" s="2058" t="s">
        <v>430</v>
      </c>
      <c r="WHE47" s="2058" t="s">
        <v>430</v>
      </c>
      <c r="WHF47" s="2058" t="s">
        <v>430</v>
      </c>
      <c r="WHG47" s="2058" t="s">
        <v>430</v>
      </c>
      <c r="WHH47" s="2058" t="s">
        <v>430</v>
      </c>
      <c r="WHI47" s="2058" t="s">
        <v>430</v>
      </c>
      <c r="WHJ47" s="2058" t="s">
        <v>430</v>
      </c>
      <c r="WHK47" s="2058" t="s">
        <v>430</v>
      </c>
      <c r="WHL47" s="2058" t="s">
        <v>430</v>
      </c>
      <c r="WHM47" s="2058" t="s">
        <v>430</v>
      </c>
      <c r="WHN47" s="2058" t="s">
        <v>430</v>
      </c>
      <c r="WHO47" s="2058" t="s">
        <v>430</v>
      </c>
      <c r="WHP47" s="2058" t="s">
        <v>430</v>
      </c>
      <c r="WHQ47" s="2058" t="s">
        <v>430</v>
      </c>
      <c r="WHR47" s="2058" t="s">
        <v>430</v>
      </c>
      <c r="WHS47" s="2058" t="s">
        <v>430</v>
      </c>
      <c r="WHT47" s="2058" t="s">
        <v>430</v>
      </c>
      <c r="WHU47" s="2058" t="s">
        <v>430</v>
      </c>
      <c r="WHV47" s="2058" t="s">
        <v>430</v>
      </c>
      <c r="WHW47" s="2058" t="s">
        <v>430</v>
      </c>
      <c r="WHX47" s="2058" t="s">
        <v>430</v>
      </c>
      <c r="WHY47" s="2058" t="s">
        <v>430</v>
      </c>
      <c r="WHZ47" s="2058" t="s">
        <v>430</v>
      </c>
      <c r="WIA47" s="2058" t="s">
        <v>430</v>
      </c>
      <c r="WIB47" s="2058" t="s">
        <v>430</v>
      </c>
      <c r="WIC47" s="2058" t="s">
        <v>430</v>
      </c>
      <c r="WID47" s="2058" t="s">
        <v>430</v>
      </c>
      <c r="WIE47" s="2058" t="s">
        <v>430</v>
      </c>
      <c r="WIF47" s="2058" t="s">
        <v>430</v>
      </c>
      <c r="WIG47" s="2058" t="s">
        <v>430</v>
      </c>
      <c r="WIH47" s="2058" t="s">
        <v>430</v>
      </c>
      <c r="WII47" s="2058" t="s">
        <v>430</v>
      </c>
      <c r="WIJ47" s="2058" t="s">
        <v>430</v>
      </c>
      <c r="WIK47" s="2058" t="s">
        <v>430</v>
      </c>
      <c r="WIL47" s="2058" t="s">
        <v>430</v>
      </c>
      <c r="WIM47" s="2058" t="s">
        <v>430</v>
      </c>
      <c r="WIN47" s="2058" t="s">
        <v>430</v>
      </c>
      <c r="WIO47" s="2058" t="s">
        <v>430</v>
      </c>
      <c r="WIP47" s="2058" t="s">
        <v>430</v>
      </c>
      <c r="WIQ47" s="2058" t="s">
        <v>430</v>
      </c>
      <c r="WIR47" s="2058" t="s">
        <v>430</v>
      </c>
      <c r="WIS47" s="2058" t="s">
        <v>430</v>
      </c>
      <c r="WIT47" s="2058" t="s">
        <v>430</v>
      </c>
      <c r="WIU47" s="2058" t="s">
        <v>430</v>
      </c>
      <c r="WIV47" s="2058" t="s">
        <v>430</v>
      </c>
      <c r="WIW47" s="2058" t="s">
        <v>430</v>
      </c>
      <c r="WIX47" s="2058" t="s">
        <v>430</v>
      </c>
      <c r="WIY47" s="2058" t="s">
        <v>430</v>
      </c>
      <c r="WIZ47" s="2058" t="s">
        <v>430</v>
      </c>
      <c r="WJA47" s="2058" t="s">
        <v>430</v>
      </c>
      <c r="WJB47" s="2058" t="s">
        <v>430</v>
      </c>
      <c r="WJC47" s="2058" t="s">
        <v>430</v>
      </c>
      <c r="WJD47" s="2058" t="s">
        <v>430</v>
      </c>
      <c r="WJE47" s="2058" t="s">
        <v>430</v>
      </c>
      <c r="WJF47" s="2058" t="s">
        <v>430</v>
      </c>
      <c r="WJG47" s="2058" t="s">
        <v>430</v>
      </c>
      <c r="WJH47" s="2058" t="s">
        <v>430</v>
      </c>
      <c r="WJI47" s="2058" t="s">
        <v>430</v>
      </c>
      <c r="WJJ47" s="2058" t="s">
        <v>430</v>
      </c>
      <c r="WJK47" s="2058" t="s">
        <v>430</v>
      </c>
      <c r="WJL47" s="2058" t="s">
        <v>430</v>
      </c>
      <c r="WJM47" s="2058" t="s">
        <v>430</v>
      </c>
      <c r="WJN47" s="2058" t="s">
        <v>430</v>
      </c>
      <c r="WJO47" s="2058" t="s">
        <v>430</v>
      </c>
      <c r="WJP47" s="2058" t="s">
        <v>430</v>
      </c>
      <c r="WJQ47" s="2058" t="s">
        <v>430</v>
      </c>
      <c r="WJR47" s="2058" t="s">
        <v>430</v>
      </c>
      <c r="WJS47" s="2058" t="s">
        <v>430</v>
      </c>
      <c r="WJT47" s="2058" t="s">
        <v>430</v>
      </c>
      <c r="WJU47" s="2058" t="s">
        <v>430</v>
      </c>
      <c r="WJV47" s="2058" t="s">
        <v>430</v>
      </c>
      <c r="WJW47" s="2058" t="s">
        <v>430</v>
      </c>
      <c r="WJX47" s="2058" t="s">
        <v>430</v>
      </c>
      <c r="WJY47" s="2058" t="s">
        <v>430</v>
      </c>
      <c r="WJZ47" s="2058" t="s">
        <v>430</v>
      </c>
      <c r="WKA47" s="2058" t="s">
        <v>430</v>
      </c>
      <c r="WKB47" s="2058" t="s">
        <v>430</v>
      </c>
      <c r="WKC47" s="2058" t="s">
        <v>430</v>
      </c>
      <c r="WKD47" s="2058" t="s">
        <v>430</v>
      </c>
      <c r="WKE47" s="2058" t="s">
        <v>430</v>
      </c>
      <c r="WKF47" s="2058" t="s">
        <v>430</v>
      </c>
      <c r="WKG47" s="2058" t="s">
        <v>430</v>
      </c>
      <c r="WKH47" s="2058" t="s">
        <v>430</v>
      </c>
      <c r="WKI47" s="2058" t="s">
        <v>430</v>
      </c>
      <c r="WKJ47" s="2058" t="s">
        <v>430</v>
      </c>
      <c r="WKK47" s="2058" t="s">
        <v>430</v>
      </c>
      <c r="WKL47" s="2058" t="s">
        <v>430</v>
      </c>
      <c r="WKM47" s="2058" t="s">
        <v>430</v>
      </c>
      <c r="WKN47" s="2058" t="s">
        <v>430</v>
      </c>
      <c r="WKO47" s="2058" t="s">
        <v>430</v>
      </c>
      <c r="WKP47" s="2058" t="s">
        <v>430</v>
      </c>
      <c r="WKQ47" s="2058" t="s">
        <v>430</v>
      </c>
      <c r="WKR47" s="2058" t="s">
        <v>430</v>
      </c>
      <c r="WKS47" s="2058" t="s">
        <v>430</v>
      </c>
      <c r="WKT47" s="2058" t="s">
        <v>430</v>
      </c>
      <c r="WKU47" s="2058" t="s">
        <v>430</v>
      </c>
      <c r="WKV47" s="2058" t="s">
        <v>430</v>
      </c>
      <c r="WKW47" s="2058" t="s">
        <v>430</v>
      </c>
      <c r="WKX47" s="2058" t="s">
        <v>430</v>
      </c>
      <c r="WKY47" s="2058" t="s">
        <v>430</v>
      </c>
      <c r="WKZ47" s="2058" t="s">
        <v>430</v>
      </c>
      <c r="WLA47" s="2058" t="s">
        <v>430</v>
      </c>
      <c r="WLB47" s="2058" t="s">
        <v>430</v>
      </c>
      <c r="WLC47" s="2058" t="s">
        <v>430</v>
      </c>
      <c r="WLD47" s="2058" t="s">
        <v>430</v>
      </c>
      <c r="WLE47" s="2058" t="s">
        <v>430</v>
      </c>
      <c r="WLF47" s="2058" t="s">
        <v>430</v>
      </c>
      <c r="WLG47" s="2058" t="s">
        <v>430</v>
      </c>
      <c r="WLH47" s="2058" t="s">
        <v>430</v>
      </c>
      <c r="WLI47" s="2058" t="s">
        <v>430</v>
      </c>
      <c r="WLJ47" s="2058" t="s">
        <v>430</v>
      </c>
      <c r="WLK47" s="2058" t="s">
        <v>430</v>
      </c>
      <c r="WLL47" s="2058" t="s">
        <v>430</v>
      </c>
      <c r="WLM47" s="2058" t="s">
        <v>430</v>
      </c>
      <c r="WLN47" s="2058" t="s">
        <v>430</v>
      </c>
      <c r="WLO47" s="2058" t="s">
        <v>430</v>
      </c>
      <c r="WLP47" s="2058" t="s">
        <v>430</v>
      </c>
      <c r="WLQ47" s="2058" t="s">
        <v>430</v>
      </c>
      <c r="WLR47" s="2058" t="s">
        <v>430</v>
      </c>
      <c r="WLS47" s="2058" t="s">
        <v>430</v>
      </c>
      <c r="WLT47" s="2058" t="s">
        <v>430</v>
      </c>
      <c r="WLU47" s="2058" t="s">
        <v>430</v>
      </c>
      <c r="WLV47" s="2058" t="s">
        <v>430</v>
      </c>
      <c r="WLW47" s="2058" t="s">
        <v>430</v>
      </c>
      <c r="WLX47" s="2058" t="s">
        <v>430</v>
      </c>
      <c r="WLY47" s="2058" t="s">
        <v>430</v>
      </c>
      <c r="WLZ47" s="2058" t="s">
        <v>430</v>
      </c>
      <c r="WMA47" s="2058" t="s">
        <v>430</v>
      </c>
      <c r="WMB47" s="2058" t="s">
        <v>430</v>
      </c>
      <c r="WMC47" s="2058" t="s">
        <v>430</v>
      </c>
      <c r="WMD47" s="2058" t="s">
        <v>430</v>
      </c>
      <c r="WME47" s="2058" t="s">
        <v>430</v>
      </c>
      <c r="WMF47" s="2058" t="s">
        <v>430</v>
      </c>
      <c r="WMG47" s="2058" t="s">
        <v>430</v>
      </c>
      <c r="WMH47" s="2058" t="s">
        <v>430</v>
      </c>
      <c r="WMI47" s="2058" t="s">
        <v>430</v>
      </c>
      <c r="WMJ47" s="2058" t="s">
        <v>430</v>
      </c>
      <c r="WMK47" s="2058" t="s">
        <v>430</v>
      </c>
      <c r="WML47" s="2058" t="s">
        <v>430</v>
      </c>
      <c r="WMM47" s="2058" t="s">
        <v>430</v>
      </c>
      <c r="WMN47" s="2058" t="s">
        <v>430</v>
      </c>
      <c r="WMO47" s="2058" t="s">
        <v>430</v>
      </c>
      <c r="WMP47" s="2058" t="s">
        <v>430</v>
      </c>
      <c r="WMQ47" s="2058" t="s">
        <v>430</v>
      </c>
      <c r="WMR47" s="2058" t="s">
        <v>430</v>
      </c>
      <c r="WMS47" s="2058" t="s">
        <v>430</v>
      </c>
      <c r="WMT47" s="2058" t="s">
        <v>430</v>
      </c>
      <c r="WMU47" s="2058" t="s">
        <v>430</v>
      </c>
      <c r="WMV47" s="2058" t="s">
        <v>430</v>
      </c>
      <c r="WMW47" s="2058" t="s">
        <v>430</v>
      </c>
      <c r="WMX47" s="2058" t="s">
        <v>430</v>
      </c>
      <c r="WMY47" s="2058" t="s">
        <v>430</v>
      </c>
      <c r="WMZ47" s="2058" t="s">
        <v>430</v>
      </c>
      <c r="WNA47" s="2058" t="s">
        <v>430</v>
      </c>
      <c r="WNB47" s="2058" t="s">
        <v>430</v>
      </c>
      <c r="WNC47" s="2058" t="s">
        <v>430</v>
      </c>
      <c r="WND47" s="2058" t="s">
        <v>430</v>
      </c>
      <c r="WNE47" s="2058" t="s">
        <v>430</v>
      </c>
      <c r="WNF47" s="2058" t="s">
        <v>430</v>
      </c>
      <c r="WNG47" s="2058" t="s">
        <v>430</v>
      </c>
      <c r="WNH47" s="2058" t="s">
        <v>430</v>
      </c>
      <c r="WNI47" s="2058" t="s">
        <v>430</v>
      </c>
      <c r="WNJ47" s="2058" t="s">
        <v>430</v>
      </c>
      <c r="WNK47" s="2058" t="s">
        <v>430</v>
      </c>
      <c r="WNL47" s="2058" t="s">
        <v>430</v>
      </c>
      <c r="WNM47" s="2058" t="s">
        <v>430</v>
      </c>
      <c r="WNN47" s="2058" t="s">
        <v>430</v>
      </c>
      <c r="WNO47" s="2058" t="s">
        <v>430</v>
      </c>
      <c r="WNP47" s="2058" t="s">
        <v>430</v>
      </c>
      <c r="WNQ47" s="2058" t="s">
        <v>430</v>
      </c>
      <c r="WNR47" s="2058" t="s">
        <v>430</v>
      </c>
      <c r="WNS47" s="2058" t="s">
        <v>430</v>
      </c>
      <c r="WNT47" s="2058" t="s">
        <v>430</v>
      </c>
      <c r="WNU47" s="2058" t="s">
        <v>430</v>
      </c>
      <c r="WNV47" s="2058" t="s">
        <v>430</v>
      </c>
      <c r="WNW47" s="2058" t="s">
        <v>430</v>
      </c>
      <c r="WNX47" s="2058" t="s">
        <v>430</v>
      </c>
      <c r="WNY47" s="2058" t="s">
        <v>430</v>
      </c>
      <c r="WNZ47" s="2058" t="s">
        <v>430</v>
      </c>
      <c r="WOA47" s="2058" t="s">
        <v>430</v>
      </c>
      <c r="WOB47" s="2058" t="s">
        <v>430</v>
      </c>
      <c r="WOC47" s="2058" t="s">
        <v>430</v>
      </c>
      <c r="WOD47" s="2058" t="s">
        <v>430</v>
      </c>
      <c r="WOE47" s="2058" t="s">
        <v>430</v>
      </c>
      <c r="WOF47" s="2058" t="s">
        <v>430</v>
      </c>
      <c r="WOG47" s="2058" t="s">
        <v>430</v>
      </c>
      <c r="WOH47" s="2058" t="s">
        <v>430</v>
      </c>
      <c r="WOI47" s="2058" t="s">
        <v>430</v>
      </c>
      <c r="WOJ47" s="2058" t="s">
        <v>430</v>
      </c>
      <c r="WOK47" s="2058" t="s">
        <v>430</v>
      </c>
      <c r="WOL47" s="2058" t="s">
        <v>430</v>
      </c>
      <c r="WOM47" s="2058" t="s">
        <v>430</v>
      </c>
      <c r="WON47" s="2058" t="s">
        <v>430</v>
      </c>
      <c r="WOO47" s="2058" t="s">
        <v>430</v>
      </c>
      <c r="WOP47" s="2058" t="s">
        <v>430</v>
      </c>
      <c r="WOQ47" s="2058" t="s">
        <v>430</v>
      </c>
      <c r="WOR47" s="2058" t="s">
        <v>430</v>
      </c>
      <c r="WOS47" s="2058" t="s">
        <v>430</v>
      </c>
      <c r="WOT47" s="2058" t="s">
        <v>430</v>
      </c>
      <c r="WOU47" s="2058" t="s">
        <v>430</v>
      </c>
      <c r="WOV47" s="2058" t="s">
        <v>430</v>
      </c>
      <c r="WOW47" s="2058" t="s">
        <v>430</v>
      </c>
      <c r="WOX47" s="2058" t="s">
        <v>430</v>
      </c>
      <c r="WOY47" s="2058" t="s">
        <v>430</v>
      </c>
      <c r="WOZ47" s="2058" t="s">
        <v>430</v>
      </c>
      <c r="WPA47" s="2058" t="s">
        <v>430</v>
      </c>
      <c r="WPB47" s="2058" t="s">
        <v>430</v>
      </c>
      <c r="WPC47" s="2058" t="s">
        <v>430</v>
      </c>
      <c r="WPD47" s="2058" t="s">
        <v>430</v>
      </c>
      <c r="WPE47" s="2058" t="s">
        <v>430</v>
      </c>
      <c r="WPF47" s="2058" t="s">
        <v>430</v>
      </c>
      <c r="WPG47" s="2058" t="s">
        <v>430</v>
      </c>
      <c r="WPH47" s="2058" t="s">
        <v>430</v>
      </c>
      <c r="WPI47" s="2058" t="s">
        <v>430</v>
      </c>
      <c r="WPJ47" s="2058" t="s">
        <v>430</v>
      </c>
      <c r="WPK47" s="2058" t="s">
        <v>430</v>
      </c>
      <c r="WPL47" s="2058" t="s">
        <v>430</v>
      </c>
      <c r="WPM47" s="2058" t="s">
        <v>430</v>
      </c>
      <c r="WPN47" s="2058" t="s">
        <v>430</v>
      </c>
      <c r="WPO47" s="2058" t="s">
        <v>430</v>
      </c>
      <c r="WPP47" s="2058" t="s">
        <v>430</v>
      </c>
      <c r="WPQ47" s="2058" t="s">
        <v>430</v>
      </c>
      <c r="WPR47" s="2058" t="s">
        <v>430</v>
      </c>
      <c r="WPS47" s="2058" t="s">
        <v>430</v>
      </c>
      <c r="WPT47" s="2058" t="s">
        <v>430</v>
      </c>
      <c r="WPU47" s="2058" t="s">
        <v>430</v>
      </c>
      <c r="WPV47" s="2058" t="s">
        <v>430</v>
      </c>
      <c r="WPW47" s="2058" t="s">
        <v>430</v>
      </c>
      <c r="WPX47" s="2058" t="s">
        <v>430</v>
      </c>
      <c r="WPY47" s="2058" t="s">
        <v>430</v>
      </c>
      <c r="WPZ47" s="2058" t="s">
        <v>430</v>
      </c>
      <c r="WQA47" s="2058" t="s">
        <v>430</v>
      </c>
      <c r="WQB47" s="2058" t="s">
        <v>430</v>
      </c>
      <c r="WQC47" s="2058" t="s">
        <v>430</v>
      </c>
      <c r="WQD47" s="2058" t="s">
        <v>430</v>
      </c>
      <c r="WQE47" s="2058" t="s">
        <v>430</v>
      </c>
      <c r="WQF47" s="2058" t="s">
        <v>430</v>
      </c>
      <c r="WQG47" s="2058" t="s">
        <v>430</v>
      </c>
      <c r="WQH47" s="2058" t="s">
        <v>430</v>
      </c>
      <c r="WQI47" s="2058" t="s">
        <v>430</v>
      </c>
      <c r="WQJ47" s="2058" t="s">
        <v>430</v>
      </c>
      <c r="WQK47" s="2058" t="s">
        <v>430</v>
      </c>
      <c r="WQL47" s="2058" t="s">
        <v>430</v>
      </c>
      <c r="WQM47" s="2058" t="s">
        <v>430</v>
      </c>
      <c r="WQN47" s="2058" t="s">
        <v>430</v>
      </c>
      <c r="WQO47" s="2058" t="s">
        <v>430</v>
      </c>
      <c r="WQP47" s="2058" t="s">
        <v>430</v>
      </c>
      <c r="WQQ47" s="2058" t="s">
        <v>430</v>
      </c>
      <c r="WQR47" s="2058" t="s">
        <v>430</v>
      </c>
      <c r="WQS47" s="2058" t="s">
        <v>430</v>
      </c>
      <c r="WQT47" s="2058" t="s">
        <v>430</v>
      </c>
      <c r="WQU47" s="2058" t="s">
        <v>430</v>
      </c>
      <c r="WQV47" s="2058" t="s">
        <v>430</v>
      </c>
      <c r="WQW47" s="2058" t="s">
        <v>430</v>
      </c>
      <c r="WQX47" s="2058" t="s">
        <v>430</v>
      </c>
      <c r="WQY47" s="2058" t="s">
        <v>430</v>
      </c>
      <c r="WQZ47" s="2058" t="s">
        <v>430</v>
      </c>
      <c r="WRA47" s="2058" t="s">
        <v>430</v>
      </c>
      <c r="WRB47" s="2058" t="s">
        <v>430</v>
      </c>
      <c r="WRC47" s="2058" t="s">
        <v>430</v>
      </c>
      <c r="WRD47" s="2058" t="s">
        <v>430</v>
      </c>
      <c r="WRE47" s="2058" t="s">
        <v>430</v>
      </c>
      <c r="WRF47" s="2058" t="s">
        <v>430</v>
      </c>
      <c r="WRG47" s="2058" t="s">
        <v>430</v>
      </c>
      <c r="WRH47" s="2058" t="s">
        <v>430</v>
      </c>
      <c r="WRI47" s="2058" t="s">
        <v>430</v>
      </c>
      <c r="WRJ47" s="2058" t="s">
        <v>430</v>
      </c>
      <c r="WRK47" s="2058" t="s">
        <v>430</v>
      </c>
      <c r="WRL47" s="2058" t="s">
        <v>430</v>
      </c>
      <c r="WRM47" s="2058" t="s">
        <v>430</v>
      </c>
      <c r="WRN47" s="2058" t="s">
        <v>430</v>
      </c>
      <c r="WRO47" s="2058" t="s">
        <v>430</v>
      </c>
      <c r="WRP47" s="2058" t="s">
        <v>430</v>
      </c>
      <c r="WRQ47" s="2058" t="s">
        <v>430</v>
      </c>
      <c r="WRR47" s="2058" t="s">
        <v>430</v>
      </c>
      <c r="WRS47" s="2058" t="s">
        <v>430</v>
      </c>
      <c r="WRT47" s="2058" t="s">
        <v>430</v>
      </c>
      <c r="WRU47" s="2058" t="s">
        <v>430</v>
      </c>
      <c r="WRV47" s="2058" t="s">
        <v>430</v>
      </c>
      <c r="WRW47" s="2058" t="s">
        <v>430</v>
      </c>
      <c r="WRX47" s="2058" t="s">
        <v>430</v>
      </c>
      <c r="WRY47" s="2058" t="s">
        <v>430</v>
      </c>
      <c r="WRZ47" s="2058" t="s">
        <v>430</v>
      </c>
      <c r="WSA47" s="2058" t="s">
        <v>430</v>
      </c>
      <c r="WSB47" s="2058" t="s">
        <v>430</v>
      </c>
      <c r="WSC47" s="2058" t="s">
        <v>430</v>
      </c>
      <c r="WSD47" s="2058" t="s">
        <v>430</v>
      </c>
      <c r="WSE47" s="2058" t="s">
        <v>430</v>
      </c>
      <c r="WSF47" s="2058" t="s">
        <v>430</v>
      </c>
      <c r="WSG47" s="2058" t="s">
        <v>430</v>
      </c>
      <c r="WSH47" s="2058" t="s">
        <v>430</v>
      </c>
      <c r="WSI47" s="2058" t="s">
        <v>430</v>
      </c>
      <c r="WSJ47" s="2058" t="s">
        <v>430</v>
      </c>
      <c r="WSK47" s="2058" t="s">
        <v>430</v>
      </c>
      <c r="WSL47" s="2058" t="s">
        <v>430</v>
      </c>
      <c r="WSM47" s="2058" t="s">
        <v>430</v>
      </c>
      <c r="WSN47" s="2058" t="s">
        <v>430</v>
      </c>
      <c r="WSO47" s="2058" t="s">
        <v>430</v>
      </c>
      <c r="WSP47" s="2058" t="s">
        <v>430</v>
      </c>
      <c r="WSQ47" s="2058" t="s">
        <v>430</v>
      </c>
      <c r="WSR47" s="2058" t="s">
        <v>430</v>
      </c>
      <c r="WSS47" s="2058" t="s">
        <v>430</v>
      </c>
      <c r="WST47" s="2058" t="s">
        <v>430</v>
      </c>
      <c r="WSU47" s="2058" t="s">
        <v>430</v>
      </c>
      <c r="WSV47" s="2058" t="s">
        <v>430</v>
      </c>
      <c r="WSW47" s="2058" t="s">
        <v>430</v>
      </c>
      <c r="WSX47" s="2058" t="s">
        <v>430</v>
      </c>
      <c r="WSY47" s="2058" t="s">
        <v>430</v>
      </c>
      <c r="WSZ47" s="2058" t="s">
        <v>430</v>
      </c>
      <c r="WTA47" s="2058" t="s">
        <v>430</v>
      </c>
      <c r="WTB47" s="2058" t="s">
        <v>430</v>
      </c>
      <c r="WTC47" s="2058" t="s">
        <v>430</v>
      </c>
      <c r="WTD47" s="2058" t="s">
        <v>430</v>
      </c>
      <c r="WTE47" s="2058" t="s">
        <v>430</v>
      </c>
      <c r="WTF47" s="2058" t="s">
        <v>430</v>
      </c>
      <c r="WTG47" s="2058" t="s">
        <v>430</v>
      </c>
      <c r="WTH47" s="2058" t="s">
        <v>430</v>
      </c>
      <c r="WTI47" s="2058" t="s">
        <v>430</v>
      </c>
      <c r="WTJ47" s="2058" t="s">
        <v>430</v>
      </c>
      <c r="WTK47" s="2058" t="s">
        <v>430</v>
      </c>
      <c r="WTL47" s="2058" t="s">
        <v>430</v>
      </c>
      <c r="WTM47" s="2058" t="s">
        <v>430</v>
      </c>
      <c r="WTN47" s="2058" t="s">
        <v>430</v>
      </c>
      <c r="WTO47" s="2058" t="s">
        <v>430</v>
      </c>
      <c r="WTP47" s="2058" t="s">
        <v>430</v>
      </c>
      <c r="WTQ47" s="2058" t="s">
        <v>430</v>
      </c>
      <c r="WTR47" s="2058" t="s">
        <v>430</v>
      </c>
      <c r="WTS47" s="2058" t="s">
        <v>430</v>
      </c>
      <c r="WTT47" s="2058" t="s">
        <v>430</v>
      </c>
      <c r="WTU47" s="2058" t="s">
        <v>430</v>
      </c>
      <c r="WTV47" s="2058" t="s">
        <v>430</v>
      </c>
      <c r="WTW47" s="2058" t="s">
        <v>430</v>
      </c>
      <c r="WTX47" s="2058" t="s">
        <v>430</v>
      </c>
      <c r="WTY47" s="2058" t="s">
        <v>430</v>
      </c>
      <c r="WTZ47" s="2058" t="s">
        <v>430</v>
      </c>
      <c r="WUA47" s="2058" t="s">
        <v>430</v>
      </c>
      <c r="WUB47" s="2058" t="s">
        <v>430</v>
      </c>
      <c r="WUC47" s="2058" t="s">
        <v>430</v>
      </c>
      <c r="WUD47" s="2058" t="s">
        <v>430</v>
      </c>
      <c r="WUE47" s="2058" t="s">
        <v>430</v>
      </c>
      <c r="WUF47" s="2058" t="s">
        <v>430</v>
      </c>
      <c r="WUG47" s="2058" t="s">
        <v>430</v>
      </c>
      <c r="WUH47" s="2058" t="s">
        <v>430</v>
      </c>
      <c r="WUI47" s="2058" t="s">
        <v>430</v>
      </c>
      <c r="WUJ47" s="2058" t="s">
        <v>430</v>
      </c>
      <c r="WUK47" s="2058" t="s">
        <v>430</v>
      </c>
      <c r="WUL47" s="2058" t="s">
        <v>430</v>
      </c>
      <c r="WUM47" s="2058" t="s">
        <v>430</v>
      </c>
      <c r="WUN47" s="2058" t="s">
        <v>430</v>
      </c>
      <c r="WUO47" s="2058" t="s">
        <v>430</v>
      </c>
      <c r="WUP47" s="2058" t="s">
        <v>430</v>
      </c>
      <c r="WUQ47" s="2058" t="s">
        <v>430</v>
      </c>
      <c r="WUR47" s="2058" t="s">
        <v>430</v>
      </c>
      <c r="WUS47" s="2058" t="s">
        <v>430</v>
      </c>
      <c r="WUT47" s="2058" t="s">
        <v>430</v>
      </c>
      <c r="WUU47" s="2058" t="s">
        <v>430</v>
      </c>
      <c r="WUV47" s="2058" t="s">
        <v>430</v>
      </c>
      <c r="WUW47" s="2058" t="s">
        <v>430</v>
      </c>
      <c r="WUX47" s="2058" t="s">
        <v>430</v>
      </c>
      <c r="WUY47" s="2058" t="s">
        <v>430</v>
      </c>
      <c r="WUZ47" s="2058" t="s">
        <v>430</v>
      </c>
      <c r="WVA47" s="2058" t="s">
        <v>430</v>
      </c>
      <c r="WVB47" s="2058" t="s">
        <v>430</v>
      </c>
      <c r="WVC47" s="2058" t="s">
        <v>430</v>
      </c>
      <c r="WVD47" s="2058" t="s">
        <v>430</v>
      </c>
      <c r="WVE47" s="2058" t="s">
        <v>430</v>
      </c>
      <c r="WVF47" s="2058" t="s">
        <v>430</v>
      </c>
      <c r="WVG47" s="2058" t="s">
        <v>430</v>
      </c>
      <c r="WVH47" s="2058" t="s">
        <v>430</v>
      </c>
      <c r="WVI47" s="2058" t="s">
        <v>430</v>
      </c>
      <c r="WVJ47" s="2058" t="s">
        <v>430</v>
      </c>
      <c r="WVK47" s="2058" t="s">
        <v>430</v>
      </c>
      <c r="WVL47" s="2058" t="s">
        <v>430</v>
      </c>
      <c r="WVM47" s="2058" t="s">
        <v>430</v>
      </c>
      <c r="WVN47" s="2058" t="s">
        <v>430</v>
      </c>
      <c r="WVO47" s="2058" t="s">
        <v>430</v>
      </c>
      <c r="WVP47" s="2058" t="s">
        <v>430</v>
      </c>
      <c r="WVQ47" s="2058" t="s">
        <v>430</v>
      </c>
      <c r="WVR47" s="2058" t="s">
        <v>430</v>
      </c>
      <c r="WVS47" s="2058" t="s">
        <v>430</v>
      </c>
      <c r="WVT47" s="2058" t="s">
        <v>430</v>
      </c>
      <c r="WVU47" s="2058" t="s">
        <v>430</v>
      </c>
      <c r="WVV47" s="2058" t="s">
        <v>430</v>
      </c>
      <c r="WVW47" s="2058" t="s">
        <v>430</v>
      </c>
      <c r="WVX47" s="2058" t="s">
        <v>430</v>
      </c>
      <c r="WVY47" s="2058" t="s">
        <v>430</v>
      </c>
      <c r="WVZ47" s="2058" t="s">
        <v>430</v>
      </c>
      <c r="WWA47" s="2058" t="s">
        <v>430</v>
      </c>
      <c r="WWB47" s="2058" t="s">
        <v>430</v>
      </c>
      <c r="WWC47" s="2058" t="s">
        <v>430</v>
      </c>
      <c r="WWD47" s="2058" t="s">
        <v>430</v>
      </c>
      <c r="WWE47" s="2058" t="s">
        <v>430</v>
      </c>
      <c r="WWF47" s="2058" t="s">
        <v>430</v>
      </c>
      <c r="WWG47" s="2058" t="s">
        <v>430</v>
      </c>
      <c r="WWH47" s="2058" t="s">
        <v>430</v>
      </c>
      <c r="WWI47" s="2058" t="s">
        <v>430</v>
      </c>
      <c r="WWJ47" s="2058" t="s">
        <v>430</v>
      </c>
      <c r="WWK47" s="2058" t="s">
        <v>430</v>
      </c>
      <c r="WWL47" s="2058" t="s">
        <v>430</v>
      </c>
      <c r="WWM47" s="2058" t="s">
        <v>430</v>
      </c>
      <c r="WWN47" s="2058" t="s">
        <v>430</v>
      </c>
      <c r="WWO47" s="2058" t="s">
        <v>430</v>
      </c>
      <c r="WWP47" s="2058" t="s">
        <v>430</v>
      </c>
      <c r="WWQ47" s="2058" t="s">
        <v>430</v>
      </c>
      <c r="WWR47" s="2058" t="s">
        <v>430</v>
      </c>
      <c r="WWS47" s="2058" t="s">
        <v>430</v>
      </c>
      <c r="WWT47" s="2058" t="s">
        <v>430</v>
      </c>
      <c r="WWU47" s="2058" t="s">
        <v>430</v>
      </c>
      <c r="WWV47" s="2058" t="s">
        <v>430</v>
      </c>
      <c r="WWW47" s="2058" t="s">
        <v>430</v>
      </c>
      <c r="WWX47" s="2058" t="s">
        <v>430</v>
      </c>
      <c r="WWY47" s="2058" t="s">
        <v>430</v>
      </c>
      <c r="WWZ47" s="2058" t="s">
        <v>430</v>
      </c>
      <c r="WXA47" s="2058" t="s">
        <v>430</v>
      </c>
      <c r="WXB47" s="2058" t="s">
        <v>430</v>
      </c>
      <c r="WXC47" s="2058" t="s">
        <v>430</v>
      </c>
      <c r="WXD47" s="2058" t="s">
        <v>430</v>
      </c>
      <c r="WXE47" s="2058" t="s">
        <v>430</v>
      </c>
      <c r="WXF47" s="2058" t="s">
        <v>430</v>
      </c>
      <c r="WXG47" s="2058" t="s">
        <v>430</v>
      </c>
      <c r="WXH47" s="2058" t="s">
        <v>430</v>
      </c>
      <c r="WXI47" s="2058" t="s">
        <v>430</v>
      </c>
      <c r="WXJ47" s="2058" t="s">
        <v>430</v>
      </c>
      <c r="WXK47" s="2058" t="s">
        <v>430</v>
      </c>
      <c r="WXL47" s="2058" t="s">
        <v>430</v>
      </c>
      <c r="WXM47" s="2058" t="s">
        <v>430</v>
      </c>
      <c r="WXN47" s="2058" t="s">
        <v>430</v>
      </c>
      <c r="WXO47" s="2058" t="s">
        <v>430</v>
      </c>
      <c r="WXP47" s="2058" t="s">
        <v>430</v>
      </c>
      <c r="WXQ47" s="2058" t="s">
        <v>430</v>
      </c>
      <c r="WXR47" s="2058" t="s">
        <v>430</v>
      </c>
      <c r="WXS47" s="2058" t="s">
        <v>430</v>
      </c>
      <c r="WXT47" s="2058" t="s">
        <v>430</v>
      </c>
      <c r="WXU47" s="2058" t="s">
        <v>430</v>
      </c>
      <c r="WXV47" s="2058" t="s">
        <v>430</v>
      </c>
      <c r="WXW47" s="2058" t="s">
        <v>430</v>
      </c>
      <c r="WXX47" s="2058" t="s">
        <v>430</v>
      </c>
      <c r="WXY47" s="2058" t="s">
        <v>430</v>
      </c>
      <c r="WXZ47" s="2058" t="s">
        <v>430</v>
      </c>
      <c r="WYA47" s="2058" t="s">
        <v>430</v>
      </c>
      <c r="WYB47" s="2058" t="s">
        <v>430</v>
      </c>
      <c r="WYC47" s="2058" t="s">
        <v>430</v>
      </c>
      <c r="WYD47" s="2058" t="s">
        <v>430</v>
      </c>
      <c r="WYE47" s="2058" t="s">
        <v>430</v>
      </c>
      <c r="WYF47" s="2058" t="s">
        <v>430</v>
      </c>
      <c r="WYG47" s="2058" t="s">
        <v>430</v>
      </c>
      <c r="WYH47" s="2058" t="s">
        <v>430</v>
      </c>
      <c r="WYI47" s="2058" t="s">
        <v>430</v>
      </c>
      <c r="WYJ47" s="2058" t="s">
        <v>430</v>
      </c>
      <c r="WYK47" s="2058" t="s">
        <v>430</v>
      </c>
      <c r="WYL47" s="2058" t="s">
        <v>430</v>
      </c>
      <c r="WYM47" s="2058" t="s">
        <v>430</v>
      </c>
      <c r="WYN47" s="2058" t="s">
        <v>430</v>
      </c>
      <c r="WYO47" s="2058" t="s">
        <v>430</v>
      </c>
      <c r="WYP47" s="2058" t="s">
        <v>430</v>
      </c>
      <c r="WYQ47" s="2058" t="s">
        <v>430</v>
      </c>
      <c r="WYR47" s="2058" t="s">
        <v>430</v>
      </c>
      <c r="WYS47" s="2058" t="s">
        <v>430</v>
      </c>
      <c r="WYT47" s="2058" t="s">
        <v>430</v>
      </c>
      <c r="WYU47" s="2058" t="s">
        <v>430</v>
      </c>
      <c r="WYV47" s="2058" t="s">
        <v>430</v>
      </c>
      <c r="WYW47" s="2058" t="s">
        <v>430</v>
      </c>
      <c r="WYX47" s="2058" t="s">
        <v>430</v>
      </c>
      <c r="WYY47" s="2058" t="s">
        <v>430</v>
      </c>
      <c r="WYZ47" s="2058" t="s">
        <v>430</v>
      </c>
      <c r="WZA47" s="2058" t="s">
        <v>430</v>
      </c>
      <c r="WZB47" s="2058" t="s">
        <v>430</v>
      </c>
      <c r="WZC47" s="2058" t="s">
        <v>430</v>
      </c>
      <c r="WZD47" s="2058" t="s">
        <v>430</v>
      </c>
      <c r="WZE47" s="2058" t="s">
        <v>430</v>
      </c>
      <c r="WZF47" s="2058" t="s">
        <v>430</v>
      </c>
      <c r="WZG47" s="2058" t="s">
        <v>430</v>
      </c>
      <c r="WZH47" s="2058" t="s">
        <v>430</v>
      </c>
      <c r="WZI47" s="2058" t="s">
        <v>430</v>
      </c>
      <c r="WZJ47" s="2058" t="s">
        <v>430</v>
      </c>
      <c r="WZK47" s="2058" t="s">
        <v>430</v>
      </c>
      <c r="WZL47" s="2058" t="s">
        <v>430</v>
      </c>
      <c r="WZM47" s="2058" t="s">
        <v>430</v>
      </c>
      <c r="WZN47" s="2058" t="s">
        <v>430</v>
      </c>
      <c r="WZO47" s="2058" t="s">
        <v>430</v>
      </c>
      <c r="WZP47" s="2058" t="s">
        <v>430</v>
      </c>
      <c r="WZQ47" s="2058" t="s">
        <v>430</v>
      </c>
      <c r="WZR47" s="2058" t="s">
        <v>430</v>
      </c>
      <c r="WZS47" s="2058" t="s">
        <v>430</v>
      </c>
      <c r="WZT47" s="2058" t="s">
        <v>430</v>
      </c>
      <c r="WZU47" s="2058" t="s">
        <v>430</v>
      </c>
      <c r="WZV47" s="2058" t="s">
        <v>430</v>
      </c>
      <c r="WZW47" s="2058" t="s">
        <v>430</v>
      </c>
      <c r="WZX47" s="2058" t="s">
        <v>430</v>
      </c>
      <c r="WZY47" s="2058" t="s">
        <v>430</v>
      </c>
      <c r="WZZ47" s="2058" t="s">
        <v>430</v>
      </c>
      <c r="XAA47" s="2058" t="s">
        <v>430</v>
      </c>
      <c r="XAB47" s="2058" t="s">
        <v>430</v>
      </c>
      <c r="XAC47" s="2058" t="s">
        <v>430</v>
      </c>
      <c r="XAD47" s="2058" t="s">
        <v>430</v>
      </c>
      <c r="XAE47" s="2058" t="s">
        <v>430</v>
      </c>
      <c r="XAF47" s="2058" t="s">
        <v>430</v>
      </c>
      <c r="XAG47" s="2058" t="s">
        <v>430</v>
      </c>
      <c r="XAH47" s="2058" t="s">
        <v>430</v>
      </c>
      <c r="XAI47" s="2058" t="s">
        <v>430</v>
      </c>
      <c r="XAJ47" s="2058" t="s">
        <v>430</v>
      </c>
      <c r="XAK47" s="2058" t="s">
        <v>430</v>
      </c>
      <c r="XAL47" s="2058" t="s">
        <v>430</v>
      </c>
      <c r="XAM47" s="2058" t="s">
        <v>430</v>
      </c>
      <c r="XAN47" s="2058" t="s">
        <v>430</v>
      </c>
      <c r="XAO47" s="2058" t="s">
        <v>430</v>
      </c>
      <c r="XAP47" s="2058" t="s">
        <v>430</v>
      </c>
      <c r="XAQ47" s="2058" t="s">
        <v>430</v>
      </c>
      <c r="XAR47" s="2058" t="s">
        <v>430</v>
      </c>
      <c r="XAS47" s="2058" t="s">
        <v>430</v>
      </c>
      <c r="XAT47" s="2058" t="s">
        <v>430</v>
      </c>
      <c r="XAU47" s="2058" t="s">
        <v>430</v>
      </c>
      <c r="XAV47" s="2058" t="s">
        <v>430</v>
      </c>
      <c r="XAW47" s="2058" t="s">
        <v>430</v>
      </c>
      <c r="XAX47" s="2058" t="s">
        <v>430</v>
      </c>
      <c r="XAY47" s="2058" t="s">
        <v>430</v>
      </c>
      <c r="XAZ47" s="2058" t="s">
        <v>430</v>
      </c>
      <c r="XBA47" s="2058" t="s">
        <v>430</v>
      </c>
      <c r="XBB47" s="2058" t="s">
        <v>430</v>
      </c>
      <c r="XBC47" s="2058" t="s">
        <v>430</v>
      </c>
      <c r="XBD47" s="2058" t="s">
        <v>430</v>
      </c>
      <c r="XBE47" s="2058" t="s">
        <v>430</v>
      </c>
      <c r="XBF47" s="2058" t="s">
        <v>430</v>
      </c>
      <c r="XBG47" s="2058" t="s">
        <v>430</v>
      </c>
      <c r="XBH47" s="2058" t="s">
        <v>430</v>
      </c>
      <c r="XBI47" s="2058" t="s">
        <v>430</v>
      </c>
      <c r="XBJ47" s="2058" t="s">
        <v>430</v>
      </c>
      <c r="XBK47" s="2058" t="s">
        <v>430</v>
      </c>
      <c r="XBL47" s="2058" t="s">
        <v>430</v>
      </c>
      <c r="XBM47" s="2058" t="s">
        <v>430</v>
      </c>
      <c r="XBN47" s="2058" t="s">
        <v>430</v>
      </c>
      <c r="XBO47" s="2058" t="s">
        <v>430</v>
      </c>
      <c r="XBP47" s="2058" t="s">
        <v>430</v>
      </c>
      <c r="XBQ47" s="2058" t="s">
        <v>430</v>
      </c>
      <c r="XBR47" s="2058" t="s">
        <v>430</v>
      </c>
      <c r="XBS47" s="2058" t="s">
        <v>430</v>
      </c>
      <c r="XBT47" s="2058" t="s">
        <v>430</v>
      </c>
      <c r="XBU47" s="2058" t="s">
        <v>430</v>
      </c>
      <c r="XBV47" s="2058" t="s">
        <v>430</v>
      </c>
      <c r="XBW47" s="2058" t="s">
        <v>430</v>
      </c>
      <c r="XBX47" s="2058" t="s">
        <v>430</v>
      </c>
      <c r="XBY47" s="2058" t="s">
        <v>430</v>
      </c>
      <c r="XBZ47" s="2058" t="s">
        <v>430</v>
      </c>
      <c r="XCA47" s="2058" t="s">
        <v>430</v>
      </c>
      <c r="XCB47" s="2058" t="s">
        <v>430</v>
      </c>
      <c r="XCC47" s="2058" t="s">
        <v>430</v>
      </c>
      <c r="XCD47" s="2058" t="s">
        <v>430</v>
      </c>
      <c r="XCE47" s="2058" t="s">
        <v>430</v>
      </c>
      <c r="XCF47" s="2058" t="s">
        <v>430</v>
      </c>
      <c r="XCG47" s="2058" t="s">
        <v>430</v>
      </c>
      <c r="XCH47" s="2058" t="s">
        <v>430</v>
      </c>
      <c r="XCI47" s="2058" t="s">
        <v>430</v>
      </c>
      <c r="XCJ47" s="2058" t="s">
        <v>430</v>
      </c>
      <c r="XCK47" s="2058" t="s">
        <v>430</v>
      </c>
      <c r="XCL47" s="2058" t="s">
        <v>430</v>
      </c>
      <c r="XCM47" s="2058" t="s">
        <v>430</v>
      </c>
      <c r="XCN47" s="2058" t="s">
        <v>430</v>
      </c>
      <c r="XCO47" s="2058" t="s">
        <v>430</v>
      </c>
      <c r="XCP47" s="2058" t="s">
        <v>430</v>
      </c>
      <c r="XCQ47" s="2058" t="s">
        <v>430</v>
      </c>
      <c r="XCR47" s="2058" t="s">
        <v>430</v>
      </c>
      <c r="XCS47" s="2058" t="s">
        <v>430</v>
      </c>
      <c r="XCT47" s="2058" t="s">
        <v>430</v>
      </c>
      <c r="XCU47" s="2058" t="s">
        <v>430</v>
      </c>
      <c r="XCV47" s="2058" t="s">
        <v>430</v>
      </c>
      <c r="XCW47" s="2058" t="s">
        <v>430</v>
      </c>
      <c r="XCX47" s="2058" t="s">
        <v>430</v>
      </c>
      <c r="XCY47" s="2058" t="s">
        <v>430</v>
      </c>
      <c r="XCZ47" s="2058" t="s">
        <v>430</v>
      </c>
      <c r="XDA47" s="2058" t="s">
        <v>430</v>
      </c>
      <c r="XDB47" s="2058" t="s">
        <v>430</v>
      </c>
      <c r="XDC47" s="2058" t="s">
        <v>430</v>
      </c>
      <c r="XDD47" s="2058" t="s">
        <v>430</v>
      </c>
      <c r="XDE47" s="2058" t="s">
        <v>430</v>
      </c>
      <c r="XDF47" s="2058" t="s">
        <v>430</v>
      </c>
      <c r="XDG47" s="2058" t="s">
        <v>430</v>
      </c>
      <c r="XDH47" s="2058" t="s">
        <v>430</v>
      </c>
      <c r="XDI47" s="2058" t="s">
        <v>430</v>
      </c>
      <c r="XDJ47" s="2058" t="s">
        <v>430</v>
      </c>
      <c r="XDK47" s="2058" t="s">
        <v>430</v>
      </c>
      <c r="XDL47" s="2058" t="s">
        <v>430</v>
      </c>
      <c r="XDM47" s="2058" t="s">
        <v>430</v>
      </c>
      <c r="XDN47" s="2058" t="s">
        <v>430</v>
      </c>
      <c r="XDO47" s="2058" t="s">
        <v>430</v>
      </c>
      <c r="XDP47" s="2058" t="s">
        <v>430</v>
      </c>
      <c r="XDQ47" s="2058" t="s">
        <v>430</v>
      </c>
      <c r="XDR47" s="2058" t="s">
        <v>430</v>
      </c>
      <c r="XDS47" s="2058" t="s">
        <v>430</v>
      </c>
      <c r="XDT47" s="2058" t="s">
        <v>430</v>
      </c>
      <c r="XDU47" s="2058" t="s">
        <v>430</v>
      </c>
      <c r="XDV47" s="2058" t="s">
        <v>430</v>
      </c>
      <c r="XDW47" s="2058" t="s">
        <v>430</v>
      </c>
      <c r="XDX47" s="2058" t="s">
        <v>430</v>
      </c>
      <c r="XDY47" s="2058" t="s">
        <v>430</v>
      </c>
      <c r="XDZ47" s="2058" t="s">
        <v>430</v>
      </c>
      <c r="XEA47" s="2058" t="s">
        <v>430</v>
      </c>
      <c r="XEB47" s="2058" t="s">
        <v>430</v>
      </c>
      <c r="XEC47" s="2058" t="s">
        <v>430</v>
      </c>
      <c r="XED47" s="2058" t="s">
        <v>430</v>
      </c>
      <c r="XEE47" s="2058" t="s">
        <v>430</v>
      </c>
      <c r="XEF47" s="2058" t="s">
        <v>430</v>
      </c>
      <c r="XEG47" s="2058" t="s">
        <v>430</v>
      </c>
      <c r="XEH47" s="2058" t="s">
        <v>430</v>
      </c>
      <c r="XEI47" s="2058" t="s">
        <v>430</v>
      </c>
      <c r="XEJ47" s="2058" t="s">
        <v>430</v>
      </c>
      <c r="XEK47" s="2058" t="s">
        <v>430</v>
      </c>
      <c r="XEL47" s="2058" t="s">
        <v>430</v>
      </c>
      <c r="XEM47" s="2058" t="s">
        <v>430</v>
      </c>
      <c r="XEN47" s="2058" t="s">
        <v>430</v>
      </c>
      <c r="XEO47" s="2058" t="s">
        <v>430</v>
      </c>
      <c r="XEP47" s="2058" t="s">
        <v>430</v>
      </c>
      <c r="XEQ47" s="2058" t="s">
        <v>430</v>
      </c>
      <c r="XER47" s="2058" t="s">
        <v>430</v>
      </c>
      <c r="XES47" s="2058" t="s">
        <v>430</v>
      </c>
      <c r="XET47" s="2058" t="s">
        <v>430</v>
      </c>
      <c r="XEU47" s="2058" t="s">
        <v>430</v>
      </c>
      <c r="XEV47" s="2058" t="s">
        <v>430</v>
      </c>
      <c r="XEW47" s="2058" t="s">
        <v>430</v>
      </c>
      <c r="XEX47" s="2058" t="s">
        <v>430</v>
      </c>
      <c r="XEY47" s="2058" t="s">
        <v>430</v>
      </c>
      <c r="XEZ47" s="2058" t="s">
        <v>430</v>
      </c>
      <c r="XFA47" s="2058" t="s">
        <v>430</v>
      </c>
      <c r="XFB47" s="2058" t="s">
        <v>430</v>
      </c>
      <c r="XFC47" s="2058" t="s">
        <v>430</v>
      </c>
      <c r="XFD47" s="2058" t="s">
        <v>430</v>
      </c>
    </row>
    <row r="48" spans="1:16384" s="838" customFormat="1" ht="12.6" customHeight="1">
      <c r="A48" s="2849" t="s">
        <v>429</v>
      </c>
      <c r="B48" s="2946">
        <v>114867</v>
      </c>
      <c r="C48" s="2946">
        <v>99976</v>
      </c>
      <c r="D48" s="2946">
        <v>61741</v>
      </c>
      <c r="E48" s="2946">
        <v>16652</v>
      </c>
      <c r="F48" s="2946">
        <v>7003</v>
      </c>
      <c r="G48" s="2946">
        <v>5732</v>
      </c>
      <c r="H48" s="2946">
        <v>3869</v>
      </c>
      <c r="I48" s="2946">
        <v>3337</v>
      </c>
      <c r="J48" s="2946">
        <v>1642</v>
      </c>
      <c r="K48" s="2946">
        <v>14891</v>
      </c>
      <c r="L48" s="2946">
        <v>9405</v>
      </c>
      <c r="M48" s="2946">
        <v>5486</v>
      </c>
      <c r="N48" s="719"/>
      <c r="O48" s="2846"/>
    </row>
    <row r="49" spans="1:15" s="1060" customFormat="1" ht="12.6" customHeight="1">
      <c r="A49" s="2849" t="s">
        <v>428</v>
      </c>
      <c r="B49" s="2946">
        <v>0</v>
      </c>
      <c r="C49" s="2946">
        <v>0</v>
      </c>
      <c r="D49" s="2946">
        <v>0</v>
      </c>
      <c r="E49" s="2946">
        <v>0</v>
      </c>
      <c r="F49" s="2946">
        <v>0</v>
      </c>
      <c r="G49" s="2946">
        <v>0</v>
      </c>
      <c r="H49" s="2946">
        <v>0</v>
      </c>
      <c r="I49" s="2946">
        <v>0</v>
      </c>
      <c r="J49" s="2946">
        <v>0</v>
      </c>
      <c r="K49" s="2946">
        <v>0</v>
      </c>
      <c r="L49" s="2946">
        <v>0</v>
      </c>
      <c r="M49" s="2946">
        <v>0</v>
      </c>
      <c r="N49" s="719"/>
      <c r="O49" s="2846"/>
    </row>
    <row r="50" spans="1:15" s="2846" customFormat="1" ht="12.6" customHeight="1">
      <c r="A50" s="3011" t="s">
        <v>427</v>
      </c>
      <c r="B50" s="2946">
        <v>211</v>
      </c>
      <c r="C50" s="2946">
        <v>184</v>
      </c>
      <c r="D50" s="2946">
        <v>105</v>
      </c>
      <c r="E50" s="2946">
        <v>63</v>
      </c>
      <c r="F50" s="2946">
        <v>6</v>
      </c>
      <c r="G50" s="2946">
        <v>3</v>
      </c>
      <c r="H50" s="2946"/>
      <c r="I50" s="2946">
        <v>4</v>
      </c>
      <c r="J50" s="2946">
        <v>3</v>
      </c>
      <c r="K50" s="2946">
        <v>27</v>
      </c>
      <c r="L50" s="2946">
        <v>3</v>
      </c>
      <c r="M50" s="2946">
        <v>24</v>
      </c>
      <c r="N50" s="719"/>
    </row>
    <row r="51" spans="1:15" s="2846" customFormat="1" ht="12.6" customHeight="1">
      <c r="A51" s="3011" t="s">
        <v>426</v>
      </c>
      <c r="B51" s="2946">
        <v>31870</v>
      </c>
      <c r="C51" s="2946">
        <v>29649</v>
      </c>
      <c r="D51" s="2946">
        <v>14413</v>
      </c>
      <c r="E51" s="2946">
        <v>14948</v>
      </c>
      <c r="F51" s="2946">
        <v>102</v>
      </c>
      <c r="G51" s="2946">
        <v>7</v>
      </c>
      <c r="H51" s="2946">
        <v>27</v>
      </c>
      <c r="I51" s="2946">
        <v>145</v>
      </c>
      <c r="J51" s="2946">
        <v>7</v>
      </c>
      <c r="K51" s="2946">
        <v>2221</v>
      </c>
      <c r="L51" s="2946">
        <v>91</v>
      </c>
      <c r="M51" s="2946">
        <v>2130</v>
      </c>
      <c r="N51" s="719"/>
    </row>
    <row r="52" spans="1:15" s="2850" customFormat="1" ht="12.6" customHeight="1">
      <c r="A52" s="3010" t="s">
        <v>425</v>
      </c>
      <c r="B52" s="2946">
        <v>29140</v>
      </c>
      <c r="C52" s="2946">
        <v>3118</v>
      </c>
      <c r="D52" s="2946">
        <v>1078</v>
      </c>
      <c r="E52" s="2946">
        <v>186</v>
      </c>
      <c r="F52" s="2946">
        <v>1464</v>
      </c>
      <c r="G52" s="2946">
        <v>115</v>
      </c>
      <c r="H52" s="2946">
        <v>212</v>
      </c>
      <c r="I52" s="2946">
        <v>59</v>
      </c>
      <c r="J52" s="2946">
        <v>4</v>
      </c>
      <c r="K52" s="2946">
        <v>26022</v>
      </c>
      <c r="L52" s="2946">
        <v>6756</v>
      </c>
      <c r="M52" s="2946">
        <v>19266</v>
      </c>
      <c r="N52" s="719"/>
      <c r="O52" s="2846"/>
    </row>
    <row r="53" spans="1:15" ht="12.6" customHeight="1">
      <c r="A53" s="3010" t="s">
        <v>424</v>
      </c>
      <c r="B53" s="2946">
        <v>17270</v>
      </c>
      <c r="C53" s="2945">
        <v>8532</v>
      </c>
      <c r="D53" s="3009">
        <v>5580</v>
      </c>
      <c r="E53" s="3009">
        <v>2806</v>
      </c>
      <c r="F53" s="3009">
        <v>107</v>
      </c>
      <c r="G53" s="3009">
        <v>10</v>
      </c>
      <c r="H53" s="2945">
        <v>1</v>
      </c>
      <c r="I53" s="3009">
        <v>28</v>
      </c>
      <c r="J53" s="2945">
        <v>0</v>
      </c>
      <c r="K53" s="2945">
        <v>8738</v>
      </c>
      <c r="L53" s="2945">
        <v>7266</v>
      </c>
      <c r="M53" s="2945">
        <v>1472</v>
      </c>
      <c r="N53" s="719"/>
      <c r="O53" s="2846"/>
    </row>
    <row r="54" spans="1:15" ht="13.7" customHeight="1">
      <c r="A54" s="5729"/>
      <c r="B54" s="5516" t="s">
        <v>88</v>
      </c>
      <c r="C54" s="4869" t="s">
        <v>3567</v>
      </c>
      <c r="D54" s="4870"/>
      <c r="E54" s="4870"/>
      <c r="F54" s="4870"/>
      <c r="G54" s="4870"/>
      <c r="H54" s="4870"/>
      <c r="I54" s="4870"/>
      <c r="J54" s="4871"/>
      <c r="K54" s="4869" t="s">
        <v>3566</v>
      </c>
      <c r="L54" s="4870"/>
      <c r="M54" s="4871"/>
      <c r="N54" s="719"/>
      <c r="O54" s="2846"/>
    </row>
    <row r="55" spans="1:15" ht="13.7" customHeight="1">
      <c r="A55" s="5729"/>
      <c r="B55" s="5726"/>
      <c r="C55" s="5516" t="s">
        <v>88</v>
      </c>
      <c r="D55" s="4869" t="s">
        <v>3565</v>
      </c>
      <c r="E55" s="4871"/>
      <c r="F55" s="4869" t="s">
        <v>3564</v>
      </c>
      <c r="G55" s="4871"/>
      <c r="H55" s="4869" t="s">
        <v>3563</v>
      </c>
      <c r="I55" s="4871"/>
      <c r="J55" s="5516" t="s">
        <v>3562</v>
      </c>
      <c r="K55" s="5516" t="s">
        <v>88</v>
      </c>
      <c r="L55" s="5516" t="s">
        <v>3561</v>
      </c>
      <c r="M55" s="5516" t="s">
        <v>3560</v>
      </c>
      <c r="N55" s="719"/>
      <c r="O55" s="2846"/>
    </row>
    <row r="56" spans="1:15" ht="25.5">
      <c r="A56" s="5729"/>
      <c r="B56" s="5727"/>
      <c r="C56" s="5518"/>
      <c r="D56" s="514" t="s">
        <v>3559</v>
      </c>
      <c r="E56" s="381" t="s">
        <v>2650</v>
      </c>
      <c r="F56" s="381" t="s">
        <v>3558</v>
      </c>
      <c r="G56" s="381" t="s">
        <v>3557</v>
      </c>
      <c r="H56" s="444" t="s">
        <v>1494</v>
      </c>
      <c r="I56" s="381" t="s">
        <v>2650</v>
      </c>
      <c r="J56" s="5518"/>
      <c r="K56" s="5518"/>
      <c r="L56" s="5518"/>
      <c r="M56" s="5518"/>
      <c r="N56" s="719"/>
      <c r="O56" s="2846"/>
    </row>
    <row r="57" spans="1:15" ht="13.5" customHeight="1">
      <c r="A57" s="5730" t="s">
        <v>412</v>
      </c>
      <c r="B57" s="5730"/>
      <c r="C57" s="5730"/>
      <c r="D57" s="5730"/>
      <c r="E57" s="5730"/>
      <c r="F57" s="5730"/>
      <c r="G57" s="5730"/>
      <c r="H57" s="5730"/>
      <c r="I57" s="5730"/>
      <c r="J57" s="5730"/>
      <c r="K57" s="5730"/>
      <c r="L57" s="5730"/>
      <c r="M57" s="5730"/>
    </row>
    <row r="58" spans="1:15" ht="12.75" customHeight="1">
      <c r="A58" s="5731" t="s">
        <v>3556</v>
      </c>
      <c r="B58" s="5731"/>
      <c r="C58" s="5731"/>
      <c r="D58" s="5731"/>
      <c r="E58" s="5731"/>
      <c r="F58" s="5731"/>
      <c r="G58" s="5731"/>
      <c r="H58" s="5731"/>
      <c r="I58" s="5731"/>
      <c r="J58" s="5731"/>
      <c r="K58" s="5731"/>
      <c r="L58" s="5731"/>
      <c r="M58" s="5731"/>
      <c r="N58" s="3008"/>
    </row>
    <row r="59" spans="1:15" ht="9.9499999999999993" customHeight="1">
      <c r="A59" s="5731" t="s">
        <v>3555</v>
      </c>
      <c r="B59" s="5731"/>
      <c r="C59" s="5731"/>
      <c r="D59" s="5731"/>
      <c r="E59" s="5731"/>
      <c r="F59" s="5731"/>
      <c r="G59" s="5731"/>
      <c r="H59" s="5731"/>
      <c r="I59" s="5731"/>
      <c r="J59" s="5731"/>
      <c r="K59" s="5731"/>
      <c r="L59" s="5731"/>
      <c r="M59" s="5731"/>
      <c r="N59" s="3007"/>
    </row>
    <row r="60" spans="1:15">
      <c r="A60" s="5728" t="s">
        <v>3554</v>
      </c>
      <c r="B60" s="5728"/>
      <c r="C60" s="5728"/>
      <c r="D60" s="5728"/>
      <c r="E60" s="5728"/>
      <c r="F60" s="5728"/>
      <c r="G60" s="5728"/>
      <c r="H60" s="5728"/>
      <c r="I60" s="5728"/>
      <c r="J60" s="5728"/>
      <c r="K60" s="5728"/>
      <c r="L60" s="5728"/>
      <c r="M60" s="5728"/>
    </row>
    <row r="61" spans="1:15">
      <c r="A61" s="3006" t="s">
        <v>3553</v>
      </c>
      <c r="B61" s="3004"/>
      <c r="C61" s="3004"/>
      <c r="D61" s="3004"/>
      <c r="E61" s="3004"/>
      <c r="F61" s="3004"/>
      <c r="G61" s="3004"/>
      <c r="H61" s="3004"/>
      <c r="I61" s="3004"/>
      <c r="J61" s="3004"/>
      <c r="K61" s="3004"/>
      <c r="L61" s="3004"/>
      <c r="M61" s="3004"/>
    </row>
    <row r="62" spans="1:15">
      <c r="A62" s="5728" t="s">
        <v>3552</v>
      </c>
      <c r="B62" s="5728"/>
      <c r="C62" s="5728"/>
      <c r="D62" s="5728"/>
      <c r="E62" s="5728"/>
      <c r="F62" s="5728"/>
      <c r="G62" s="5728"/>
      <c r="H62" s="5728"/>
      <c r="I62" s="5728"/>
      <c r="J62" s="5728"/>
      <c r="K62" s="5728"/>
      <c r="L62" s="5728"/>
      <c r="M62" s="5728"/>
    </row>
    <row r="63" spans="1:15">
      <c r="A63" s="3006" t="s">
        <v>3551</v>
      </c>
      <c r="B63" s="3004"/>
      <c r="C63" s="3004"/>
      <c r="D63" s="3004"/>
      <c r="E63" s="3004"/>
      <c r="F63" s="3004"/>
      <c r="G63" s="3004"/>
      <c r="H63" s="3004"/>
      <c r="I63" s="3004"/>
      <c r="J63" s="3004"/>
      <c r="K63" s="3004"/>
      <c r="L63" s="3004"/>
      <c r="M63" s="3004"/>
    </row>
    <row r="64" spans="1:15">
      <c r="A64" s="3005" t="s">
        <v>409</v>
      </c>
      <c r="B64" s="2841"/>
      <c r="C64" s="2841"/>
      <c r="D64" s="3004"/>
      <c r="E64" s="2841"/>
      <c r="F64" s="2841"/>
      <c r="G64" s="2841"/>
      <c r="H64" s="2841"/>
      <c r="I64" s="2841"/>
      <c r="J64" s="2841"/>
      <c r="K64" s="2841"/>
      <c r="L64" s="2841"/>
      <c r="M64" s="2841"/>
    </row>
    <row r="65" spans="1:4">
      <c r="A65" s="3003" t="s">
        <v>3550</v>
      </c>
    </row>
    <row r="67" spans="1:4" s="3001" customFormat="1" ht="12.75" customHeight="1">
      <c r="D67" s="3002"/>
    </row>
    <row r="68" spans="1:4" s="2839" customFormat="1">
      <c r="D68" s="3000"/>
    </row>
  </sheetData>
  <mergeCells count="31">
    <mergeCell ref="A62:M62"/>
    <mergeCell ref="A54:A56"/>
    <mergeCell ref="B54:B56"/>
    <mergeCell ref="K54:M54"/>
    <mergeCell ref="K55:K56"/>
    <mergeCell ref="A60:M60"/>
    <mergeCell ref="A57:M57"/>
    <mergeCell ref="A58:M58"/>
    <mergeCell ref="A59:M59"/>
    <mergeCell ref="M55:M56"/>
    <mergeCell ref="C54:J54"/>
    <mergeCell ref="C55:C56"/>
    <mergeCell ref="D55:E55"/>
    <mergeCell ref="F55:G55"/>
    <mergeCell ref="H55:I55"/>
    <mergeCell ref="J55:J56"/>
    <mergeCell ref="L55:L56"/>
    <mergeCell ref="A1:M1"/>
    <mergeCell ref="A2:M2"/>
    <mergeCell ref="A4:A6"/>
    <mergeCell ref="B4:B6"/>
    <mergeCell ref="K4:M4"/>
    <mergeCell ref="K5:K6"/>
    <mergeCell ref="M5:M6"/>
    <mergeCell ref="C4:J4"/>
    <mergeCell ref="C5:C6"/>
    <mergeCell ref="D5:E5"/>
    <mergeCell ref="F5:G5"/>
    <mergeCell ref="H5:I5"/>
    <mergeCell ref="J5:J6"/>
    <mergeCell ref="L5:L6"/>
  </mergeCells>
  <conditionalFormatting sqref="B36:M53">
    <cfRule type="cellIs" dxfId="246" priority="1" operator="between">
      <formula>0.00000000000000001</formula>
      <formula>0.499999999999999</formula>
    </cfRule>
  </conditionalFormatting>
  <hyperlinks>
    <hyperlink ref="A65" r:id="rId1" xr:uid="{E7B144BE-ED92-40E3-97C2-DC00C7B7AE1B}"/>
  </hyperlinks>
  <printOptions horizontalCentered="1"/>
  <pageMargins left="0.39370078740157483" right="0.39370078740157483" top="0.39370078740157483" bottom="0.39370078740157483" header="0" footer="0"/>
  <pageSetup paperSize="9" scale="94" fitToHeight="5" orientation="portrait" horizontalDpi="300" verticalDpi="300" r:id="rId2"/>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7A8B4-D7DB-4C4B-B6BE-AA022FCAC3B8}">
  <sheetPr codeName="Sheet135"/>
  <dimension ref="A1:H261"/>
  <sheetViews>
    <sheetView showGridLines="0" showOutlineSymbols="0" zoomScaleNormal="100" workbookViewId="0">
      <selection sqref="A1:G1"/>
    </sheetView>
  </sheetViews>
  <sheetFormatPr defaultColWidth="9.140625" defaultRowHeight="12.75"/>
  <cols>
    <col min="1" max="1" width="22.5703125" style="2839" customWidth="1"/>
    <col min="2" max="6" width="11.140625" style="2839" customWidth="1"/>
    <col min="7" max="7" width="25.140625" style="3034" customWidth="1"/>
    <col min="8" max="16384" width="9.140625" style="2839"/>
  </cols>
  <sheetData>
    <row r="1" spans="1:7" s="2863" customFormat="1" ht="34.5" customHeight="1">
      <c r="A1" s="5735" t="s">
        <v>3628</v>
      </c>
      <c r="B1" s="5735"/>
      <c r="C1" s="5735"/>
      <c r="D1" s="5735"/>
      <c r="E1" s="5735"/>
      <c r="F1" s="5735"/>
      <c r="G1" s="5735"/>
    </row>
    <row r="2" spans="1:7" s="2863" customFormat="1" ht="34.5" customHeight="1">
      <c r="A2" s="5736" t="s">
        <v>3627</v>
      </c>
      <c r="B2" s="5736"/>
      <c r="C2" s="5736"/>
      <c r="D2" s="5736"/>
      <c r="E2" s="5736"/>
      <c r="F2" s="5736"/>
      <c r="G2" s="5736"/>
    </row>
    <row r="3" spans="1:7" ht="13.7" customHeight="1">
      <c r="A3" s="5737"/>
      <c r="B3" s="5732" t="s">
        <v>88</v>
      </c>
      <c r="C3" s="5732" t="s">
        <v>3626</v>
      </c>
      <c r="D3" s="5715" t="s">
        <v>3625</v>
      </c>
      <c r="E3" s="5716"/>
      <c r="F3" s="5717"/>
      <c r="G3" s="3047"/>
    </row>
    <row r="4" spans="1:7" ht="13.7" customHeight="1">
      <c r="A4" s="5738"/>
      <c r="B4" s="5733"/>
      <c r="C4" s="5733"/>
      <c r="D4" s="3045" t="s">
        <v>88</v>
      </c>
      <c r="E4" s="3045" t="s">
        <v>3594</v>
      </c>
      <c r="F4" s="3045" t="s">
        <v>3593</v>
      </c>
      <c r="G4" s="3044"/>
    </row>
    <row r="5" spans="1:7" ht="12.75" customHeight="1">
      <c r="A5" s="3052" t="s">
        <v>3624</v>
      </c>
      <c r="B5" s="3054"/>
      <c r="C5" s="3053"/>
      <c r="D5" s="3053"/>
      <c r="E5" s="3053"/>
      <c r="F5" s="3053"/>
      <c r="G5" s="3051" t="s">
        <v>3624</v>
      </c>
    </row>
    <row r="6" spans="1:7" ht="12.75" customHeight="1">
      <c r="A6" s="3052" t="s">
        <v>3609</v>
      </c>
      <c r="B6" s="2945">
        <v>245911</v>
      </c>
      <c r="C6" s="2945">
        <v>185564</v>
      </c>
      <c r="D6" s="2945">
        <v>60347</v>
      </c>
      <c r="E6" s="2945">
        <v>26811</v>
      </c>
      <c r="F6" s="2945">
        <v>33536</v>
      </c>
      <c r="G6" s="3062" t="s">
        <v>3608</v>
      </c>
    </row>
    <row r="7" spans="1:7" ht="12.75" customHeight="1">
      <c r="A7" s="3052"/>
      <c r="B7" s="2945" t="s">
        <v>2032</v>
      </c>
      <c r="C7" s="2945" t="s">
        <v>2032</v>
      </c>
      <c r="D7" s="2945" t="s">
        <v>2032</v>
      </c>
      <c r="E7" s="2945" t="s">
        <v>2032</v>
      </c>
      <c r="F7" s="2945" t="s">
        <v>2032</v>
      </c>
      <c r="G7" s="3051"/>
    </row>
    <row r="8" spans="1:7" ht="12.75" customHeight="1">
      <c r="A8" s="3052" t="s">
        <v>3607</v>
      </c>
      <c r="B8" s="2945">
        <v>70416494</v>
      </c>
      <c r="C8" s="2945">
        <v>57648352</v>
      </c>
      <c r="D8" s="2945">
        <v>12768142</v>
      </c>
      <c r="E8" s="2945">
        <v>8161559</v>
      </c>
      <c r="F8" s="2945">
        <v>4606583</v>
      </c>
      <c r="G8" s="3051" t="s">
        <v>3606</v>
      </c>
    </row>
    <row r="9" spans="1:7" ht="12.75" customHeight="1">
      <c r="A9" s="3050" t="s">
        <v>3543</v>
      </c>
      <c r="B9" s="2857">
        <v>35034863</v>
      </c>
      <c r="C9" s="2857">
        <v>28673300</v>
      </c>
      <c r="D9" s="2857">
        <v>6361563</v>
      </c>
      <c r="E9" s="2857">
        <v>4070062</v>
      </c>
      <c r="F9" s="2857">
        <v>2291501</v>
      </c>
      <c r="G9" s="3049" t="s">
        <v>3508</v>
      </c>
    </row>
    <row r="10" spans="1:7" ht="12.75" customHeight="1">
      <c r="A10" s="3050" t="s">
        <v>3542</v>
      </c>
      <c r="B10" s="2857">
        <v>35224558</v>
      </c>
      <c r="C10" s="2857">
        <v>28864453</v>
      </c>
      <c r="D10" s="2857">
        <v>6360105</v>
      </c>
      <c r="E10" s="2857">
        <v>4074476</v>
      </c>
      <c r="F10" s="2857">
        <v>2285629</v>
      </c>
      <c r="G10" s="3049" t="s">
        <v>3507</v>
      </c>
    </row>
    <row r="11" spans="1:7" ht="12.75" customHeight="1">
      <c r="A11" s="3050" t="s">
        <v>3605</v>
      </c>
      <c r="B11" s="2857">
        <v>157073</v>
      </c>
      <c r="C11" s="2857">
        <v>110599</v>
      </c>
      <c r="D11" s="2857">
        <v>46474</v>
      </c>
      <c r="E11" s="2857">
        <v>17021</v>
      </c>
      <c r="F11" s="2857">
        <v>29453</v>
      </c>
      <c r="G11" s="3049" t="s">
        <v>3604</v>
      </c>
    </row>
    <row r="12" spans="1:7" ht="12.75" customHeight="1">
      <c r="A12" s="3050"/>
      <c r="B12" s="2857" t="s">
        <v>2032</v>
      </c>
      <c r="C12" s="2857" t="s">
        <v>2032</v>
      </c>
      <c r="D12" s="2857" t="s">
        <v>2032</v>
      </c>
      <c r="E12" s="2857" t="s">
        <v>2032</v>
      </c>
      <c r="F12" s="2857" t="s">
        <v>2032</v>
      </c>
      <c r="G12" s="3049"/>
    </row>
    <row r="13" spans="1:7" ht="12.75" customHeight="1">
      <c r="A13" s="3052" t="s">
        <v>3603</v>
      </c>
      <c r="B13" s="2945">
        <v>241583</v>
      </c>
      <c r="C13" s="2945">
        <v>213726</v>
      </c>
      <c r="D13" s="2945">
        <v>27856</v>
      </c>
      <c r="E13" s="2945">
        <v>20452</v>
      </c>
      <c r="F13" s="2945">
        <v>7404</v>
      </c>
      <c r="G13" s="3051" t="s">
        <v>3602</v>
      </c>
    </row>
    <row r="14" spans="1:7" ht="12.75" customHeight="1">
      <c r="A14" s="3050" t="s">
        <v>3601</v>
      </c>
      <c r="B14" s="2857">
        <v>128783</v>
      </c>
      <c r="C14" s="2857">
        <v>115058</v>
      </c>
      <c r="D14" s="2857">
        <v>13725</v>
      </c>
      <c r="E14" s="2857">
        <v>10175</v>
      </c>
      <c r="F14" s="2857">
        <v>3551</v>
      </c>
      <c r="G14" s="3049" t="s">
        <v>3506</v>
      </c>
    </row>
    <row r="15" spans="1:7" ht="12.75" customHeight="1">
      <c r="A15" s="3050" t="s">
        <v>3600</v>
      </c>
      <c r="B15" s="2857">
        <v>112799</v>
      </c>
      <c r="C15" s="2857">
        <v>98668</v>
      </c>
      <c r="D15" s="2857">
        <v>14131</v>
      </c>
      <c r="E15" s="2857">
        <v>10277</v>
      </c>
      <c r="F15" s="2857">
        <v>3854</v>
      </c>
      <c r="G15" s="3049" t="s">
        <v>3505</v>
      </c>
    </row>
    <row r="16" spans="1:7" ht="12.75" customHeight="1">
      <c r="A16" s="3050"/>
      <c r="B16" s="2857" t="s">
        <v>2032</v>
      </c>
      <c r="C16" s="2857" t="s">
        <v>2032</v>
      </c>
      <c r="D16" s="2857" t="s">
        <v>2032</v>
      </c>
      <c r="E16" s="2857" t="s">
        <v>2032</v>
      </c>
      <c r="F16" s="2857" t="s">
        <v>2032</v>
      </c>
      <c r="G16" s="3049"/>
    </row>
    <row r="17" spans="1:7" ht="12.75" customHeight="1">
      <c r="A17" s="3052" t="s">
        <v>3599</v>
      </c>
      <c r="B17" s="2945">
        <v>13240</v>
      </c>
      <c r="C17" s="2945">
        <v>5430</v>
      </c>
      <c r="D17" s="2945">
        <v>7810</v>
      </c>
      <c r="E17" s="2945">
        <v>6407</v>
      </c>
      <c r="F17" s="2945">
        <v>1403</v>
      </c>
      <c r="G17" s="3051" t="s">
        <v>3598</v>
      </c>
    </row>
    <row r="18" spans="1:7" ht="12.75" customHeight="1">
      <c r="A18" s="3050" t="s">
        <v>3597</v>
      </c>
      <c r="B18" s="2857">
        <v>7134</v>
      </c>
      <c r="C18" s="2857">
        <v>3340</v>
      </c>
      <c r="D18" s="2857">
        <v>3795</v>
      </c>
      <c r="E18" s="2857">
        <v>3157</v>
      </c>
      <c r="F18" s="2857">
        <v>638</v>
      </c>
      <c r="G18" s="3049" t="s">
        <v>3506</v>
      </c>
    </row>
    <row r="19" spans="1:7" ht="12.75" customHeight="1">
      <c r="A19" s="3050" t="s">
        <v>3596</v>
      </c>
      <c r="B19" s="2857">
        <v>6106</v>
      </c>
      <c r="C19" s="2857">
        <v>2090</v>
      </c>
      <c r="D19" s="2857">
        <v>4016</v>
      </c>
      <c r="E19" s="2857">
        <v>3250</v>
      </c>
      <c r="F19" s="2857">
        <v>766</v>
      </c>
      <c r="G19" s="3049" t="s">
        <v>3505</v>
      </c>
    </row>
    <row r="20" spans="1:7" ht="12.75" customHeight="1">
      <c r="A20" s="3050"/>
      <c r="B20" s="2857" t="s">
        <v>2032</v>
      </c>
      <c r="C20" s="2857" t="s">
        <v>2032</v>
      </c>
      <c r="D20" s="2857" t="s">
        <v>2032</v>
      </c>
      <c r="E20" s="2857" t="s">
        <v>2032</v>
      </c>
      <c r="F20" s="2857" t="s">
        <v>2032</v>
      </c>
      <c r="G20" s="3049"/>
    </row>
    <row r="21" spans="1:7" ht="12.75" customHeight="1">
      <c r="A21" s="3061" t="s">
        <v>3623</v>
      </c>
      <c r="B21" s="2857" t="s">
        <v>2032</v>
      </c>
      <c r="C21" s="2857" t="s">
        <v>2032</v>
      </c>
      <c r="D21" s="2857" t="s">
        <v>2032</v>
      </c>
      <c r="E21" s="2857" t="s">
        <v>2032</v>
      </c>
      <c r="F21" s="2857" t="s">
        <v>2032</v>
      </c>
      <c r="G21" s="3060" t="s">
        <v>3622</v>
      </c>
    </row>
    <row r="22" spans="1:7" ht="12.75" customHeight="1">
      <c r="A22" s="3052" t="s">
        <v>3621</v>
      </c>
      <c r="B22" s="3054" t="s">
        <v>2032</v>
      </c>
      <c r="C22" s="3053" t="s">
        <v>2032</v>
      </c>
      <c r="D22" s="3053" t="s">
        <v>2032</v>
      </c>
      <c r="E22" s="3053" t="s">
        <v>2032</v>
      </c>
      <c r="F22" s="3053" t="s">
        <v>2032</v>
      </c>
      <c r="G22" s="3056" t="s">
        <v>3528</v>
      </c>
    </row>
    <row r="23" spans="1:7" ht="12.75" customHeight="1">
      <c r="A23" s="3052" t="s">
        <v>3609</v>
      </c>
      <c r="B23" s="2945">
        <v>112729</v>
      </c>
      <c r="C23" s="2945">
        <v>98533</v>
      </c>
      <c r="D23" s="2945">
        <v>14196</v>
      </c>
      <c r="E23" s="2945">
        <v>9370</v>
      </c>
      <c r="F23" s="2945">
        <v>4826</v>
      </c>
      <c r="G23" s="3051" t="s">
        <v>3608</v>
      </c>
    </row>
    <row r="24" spans="1:7" ht="12.75" customHeight="1">
      <c r="A24" s="3050"/>
      <c r="B24" s="2945" t="s">
        <v>2032</v>
      </c>
      <c r="C24" s="2945" t="s">
        <v>2032</v>
      </c>
      <c r="D24" s="2945" t="s">
        <v>2032</v>
      </c>
      <c r="E24" s="2945" t="s">
        <v>2032</v>
      </c>
      <c r="F24" s="2945" t="s">
        <v>2032</v>
      </c>
      <c r="G24" s="3051"/>
    </row>
    <row r="25" spans="1:7" ht="12.75" customHeight="1">
      <c r="A25" s="3052" t="s">
        <v>3607</v>
      </c>
      <c r="B25" s="2945">
        <v>35092225</v>
      </c>
      <c r="C25" s="2945">
        <v>31122915</v>
      </c>
      <c r="D25" s="2945">
        <v>3969310</v>
      </c>
      <c r="E25" s="2945">
        <v>2901200</v>
      </c>
      <c r="F25" s="2945">
        <v>1068110</v>
      </c>
      <c r="G25" s="3051" t="s">
        <v>3606</v>
      </c>
    </row>
    <row r="26" spans="1:7" ht="12.75" customHeight="1">
      <c r="A26" s="3050" t="s">
        <v>3543</v>
      </c>
      <c r="B26" s="2857">
        <v>17445423</v>
      </c>
      <c r="C26" s="2857">
        <v>15470142</v>
      </c>
      <c r="D26" s="2857">
        <v>1975281</v>
      </c>
      <c r="E26" s="2857">
        <v>1450266</v>
      </c>
      <c r="F26" s="2857">
        <v>525015</v>
      </c>
      <c r="G26" s="3049" t="s">
        <v>3508</v>
      </c>
    </row>
    <row r="27" spans="1:7" ht="12.75" customHeight="1">
      <c r="A27" s="3050" t="s">
        <v>3542</v>
      </c>
      <c r="B27" s="2857">
        <v>17637127</v>
      </c>
      <c r="C27" s="2857">
        <v>15644621</v>
      </c>
      <c r="D27" s="2857">
        <v>1992506</v>
      </c>
      <c r="E27" s="2857">
        <v>1449951</v>
      </c>
      <c r="F27" s="2857">
        <v>542555</v>
      </c>
      <c r="G27" s="3049" t="s">
        <v>3507</v>
      </c>
    </row>
    <row r="28" spans="1:7" ht="12.75" customHeight="1">
      <c r="A28" s="3050" t="s">
        <v>3605</v>
      </c>
      <c r="B28" s="2857">
        <v>9675</v>
      </c>
      <c r="C28" s="2857">
        <v>8152</v>
      </c>
      <c r="D28" s="2857">
        <v>1523</v>
      </c>
      <c r="E28" s="2857">
        <v>983</v>
      </c>
      <c r="F28" s="2857">
        <v>540</v>
      </c>
      <c r="G28" s="3049" t="s">
        <v>3604</v>
      </c>
    </row>
    <row r="29" spans="1:7" ht="12.75" customHeight="1">
      <c r="A29" s="3050"/>
      <c r="B29" s="2857" t="s">
        <v>2032</v>
      </c>
      <c r="C29" s="2857" t="s">
        <v>2032</v>
      </c>
      <c r="D29" s="2857" t="s">
        <v>2032</v>
      </c>
      <c r="E29" s="2857" t="s">
        <v>2032</v>
      </c>
      <c r="F29" s="2857" t="s">
        <v>2032</v>
      </c>
      <c r="G29" s="3049"/>
    </row>
    <row r="30" spans="1:7" ht="12.75" customHeight="1">
      <c r="A30" s="3052" t="s">
        <v>3603</v>
      </c>
      <c r="B30" s="2945">
        <v>190153</v>
      </c>
      <c r="C30" s="2945">
        <v>179752</v>
      </c>
      <c r="D30" s="2945">
        <v>10401</v>
      </c>
      <c r="E30" s="2945">
        <v>9454</v>
      </c>
      <c r="F30" s="2945">
        <v>947</v>
      </c>
      <c r="G30" s="3051" t="s">
        <v>3602</v>
      </c>
    </row>
    <row r="31" spans="1:7" ht="12.75" customHeight="1">
      <c r="A31" s="3050" t="s">
        <v>3601</v>
      </c>
      <c r="B31" s="2857">
        <v>102696</v>
      </c>
      <c r="C31" s="2857">
        <v>96675</v>
      </c>
      <c r="D31" s="2857">
        <v>6021</v>
      </c>
      <c r="E31" s="2857">
        <v>5670</v>
      </c>
      <c r="F31" s="2857">
        <v>351</v>
      </c>
      <c r="G31" s="3049" t="s">
        <v>3506</v>
      </c>
    </row>
    <row r="32" spans="1:7" ht="12.75" customHeight="1">
      <c r="A32" s="3050" t="s">
        <v>3600</v>
      </c>
      <c r="B32" s="2857">
        <v>87457</v>
      </c>
      <c r="C32" s="2857">
        <v>83077</v>
      </c>
      <c r="D32" s="2857">
        <v>4380</v>
      </c>
      <c r="E32" s="2857">
        <v>3783</v>
      </c>
      <c r="F32" s="2857">
        <v>597</v>
      </c>
      <c r="G32" s="3049" t="s">
        <v>3505</v>
      </c>
    </row>
    <row r="33" spans="1:8" ht="12.75" customHeight="1">
      <c r="A33" s="3050"/>
      <c r="B33" s="2857" t="s">
        <v>2032</v>
      </c>
      <c r="C33" s="2857" t="s">
        <v>2032</v>
      </c>
      <c r="D33" s="2857" t="s">
        <v>2032</v>
      </c>
      <c r="E33" s="2857" t="s">
        <v>2032</v>
      </c>
      <c r="F33" s="2857" t="s">
        <v>2032</v>
      </c>
      <c r="G33" s="3049"/>
      <c r="H33" s="3059"/>
    </row>
    <row r="34" spans="1:8" ht="12.75" customHeight="1">
      <c r="A34" s="3052" t="s">
        <v>3599</v>
      </c>
      <c r="B34" s="2945">
        <v>8136</v>
      </c>
      <c r="C34" s="2945">
        <v>5295</v>
      </c>
      <c r="D34" s="2945">
        <v>2842</v>
      </c>
      <c r="E34" s="2945">
        <v>2831</v>
      </c>
      <c r="F34" s="2945">
        <v>11</v>
      </c>
      <c r="G34" s="3051" t="s">
        <v>3598</v>
      </c>
    </row>
    <row r="35" spans="1:8" ht="12.75" customHeight="1">
      <c r="A35" s="3050" t="s">
        <v>3597</v>
      </c>
      <c r="B35" s="2857">
        <v>5532</v>
      </c>
      <c r="C35" s="2857">
        <v>3232</v>
      </c>
      <c r="D35" s="2857">
        <v>2300</v>
      </c>
      <c r="E35" s="2857">
        <v>2294</v>
      </c>
      <c r="F35" s="2857">
        <v>6</v>
      </c>
      <c r="G35" s="3049" t="s">
        <v>3506</v>
      </c>
    </row>
    <row r="36" spans="1:8" ht="12.75" customHeight="1">
      <c r="A36" s="3050" t="s">
        <v>3596</v>
      </c>
      <c r="B36" s="2857">
        <v>2604</v>
      </c>
      <c r="C36" s="2857">
        <v>2062</v>
      </c>
      <c r="D36" s="2857">
        <v>542</v>
      </c>
      <c r="E36" s="2857">
        <v>537</v>
      </c>
      <c r="F36" s="2857">
        <v>5</v>
      </c>
      <c r="G36" s="3049" t="s">
        <v>3505</v>
      </c>
    </row>
    <row r="37" spans="1:8" ht="12.75" customHeight="1">
      <c r="A37" s="2931"/>
      <c r="B37" s="2857" t="s">
        <v>2032</v>
      </c>
      <c r="C37" s="2857" t="s">
        <v>2032</v>
      </c>
      <c r="D37" s="2857" t="s">
        <v>2032</v>
      </c>
      <c r="E37" s="2857" t="s">
        <v>2032</v>
      </c>
      <c r="F37" s="2857" t="s">
        <v>2032</v>
      </c>
      <c r="G37" s="3050"/>
    </row>
    <row r="38" spans="1:8" ht="12.75" customHeight="1">
      <c r="A38" s="3052" t="s">
        <v>3620</v>
      </c>
      <c r="B38" s="3054" t="s">
        <v>2032</v>
      </c>
      <c r="C38" s="3053" t="s">
        <v>2032</v>
      </c>
      <c r="D38" s="3053" t="s">
        <v>2032</v>
      </c>
      <c r="E38" s="3053" t="s">
        <v>2032</v>
      </c>
      <c r="F38" s="3053" t="s">
        <v>2032</v>
      </c>
      <c r="G38" s="3051" t="s">
        <v>3620</v>
      </c>
    </row>
    <row r="39" spans="1:8" ht="12.75" customHeight="1">
      <c r="A39" s="3052" t="s">
        <v>3609</v>
      </c>
      <c r="B39" s="2945">
        <v>51890</v>
      </c>
      <c r="C39" s="2945">
        <v>44093</v>
      </c>
      <c r="D39" s="2945">
        <v>7797</v>
      </c>
      <c r="E39" s="2945">
        <v>3290</v>
      </c>
      <c r="F39" s="2945">
        <v>4507</v>
      </c>
      <c r="G39" s="3051" t="s">
        <v>3608</v>
      </c>
    </row>
    <row r="40" spans="1:8" ht="12.75" customHeight="1">
      <c r="A40" s="3050"/>
      <c r="B40" s="2945" t="s">
        <v>2032</v>
      </c>
      <c r="C40" s="2945" t="s">
        <v>2032</v>
      </c>
      <c r="D40" s="2945" t="s">
        <v>2032</v>
      </c>
      <c r="E40" s="2945" t="s">
        <v>2032</v>
      </c>
      <c r="F40" s="2945" t="s">
        <v>2032</v>
      </c>
      <c r="G40" s="3051"/>
    </row>
    <row r="41" spans="1:8" s="2843" customFormat="1" ht="12.75" customHeight="1">
      <c r="A41" s="3052" t="s">
        <v>3607</v>
      </c>
      <c r="B41" s="2945">
        <v>15929689</v>
      </c>
      <c r="C41" s="2945">
        <v>13829060</v>
      </c>
      <c r="D41" s="2945">
        <v>2100629</v>
      </c>
      <c r="E41" s="2945">
        <v>1090669</v>
      </c>
      <c r="F41" s="2945">
        <v>1009960</v>
      </c>
      <c r="G41" s="3051" t="s">
        <v>3606</v>
      </c>
    </row>
    <row r="42" spans="1:8" ht="12.75" customHeight="1">
      <c r="A42" s="3050" t="s">
        <v>3543</v>
      </c>
      <c r="B42" s="2857">
        <v>7952253</v>
      </c>
      <c r="C42" s="2857">
        <v>6905825</v>
      </c>
      <c r="D42" s="2857">
        <v>1046428</v>
      </c>
      <c r="E42" s="2857">
        <v>541526</v>
      </c>
      <c r="F42" s="2857">
        <v>504902</v>
      </c>
      <c r="G42" s="3049" t="s">
        <v>3508</v>
      </c>
    </row>
    <row r="43" spans="1:8" ht="12.75" customHeight="1">
      <c r="A43" s="3050" t="s">
        <v>3542</v>
      </c>
      <c r="B43" s="2857">
        <v>7968760</v>
      </c>
      <c r="C43" s="2857">
        <v>6916027</v>
      </c>
      <c r="D43" s="2857">
        <v>1052733</v>
      </c>
      <c r="E43" s="2857">
        <v>548731</v>
      </c>
      <c r="F43" s="2857">
        <v>504002</v>
      </c>
      <c r="G43" s="3049" t="s">
        <v>3507</v>
      </c>
    </row>
    <row r="44" spans="1:8" ht="12.75" customHeight="1">
      <c r="A44" s="3050" t="s">
        <v>3605</v>
      </c>
      <c r="B44" s="2857">
        <v>8676</v>
      </c>
      <c r="C44" s="2857">
        <v>7208</v>
      </c>
      <c r="D44" s="2857">
        <v>1468</v>
      </c>
      <c r="E44" s="2857">
        <v>412</v>
      </c>
      <c r="F44" s="2857">
        <v>1056</v>
      </c>
      <c r="G44" s="3049" t="s">
        <v>3604</v>
      </c>
    </row>
    <row r="45" spans="1:8" ht="12.75" customHeight="1">
      <c r="A45" s="3050"/>
      <c r="B45" s="2857" t="s">
        <v>2032</v>
      </c>
      <c r="C45" s="2857" t="s">
        <v>2032</v>
      </c>
      <c r="D45" s="2857" t="s">
        <v>2032</v>
      </c>
      <c r="E45" s="2857" t="s">
        <v>2032</v>
      </c>
      <c r="F45" s="2857" t="s">
        <v>2032</v>
      </c>
      <c r="G45" s="3049"/>
    </row>
    <row r="46" spans="1:8" ht="12.75" customHeight="1">
      <c r="A46" s="3052" t="s">
        <v>3603</v>
      </c>
      <c r="B46" s="2945">
        <v>34984</v>
      </c>
      <c r="C46" s="2945">
        <v>33640</v>
      </c>
      <c r="D46" s="2945">
        <v>1344</v>
      </c>
      <c r="E46" s="2945">
        <v>524</v>
      </c>
      <c r="F46" s="2945">
        <v>820</v>
      </c>
      <c r="G46" s="3051" t="s">
        <v>3602</v>
      </c>
    </row>
    <row r="47" spans="1:8" ht="12.75" customHeight="1">
      <c r="A47" s="3050" t="s">
        <v>3601</v>
      </c>
      <c r="B47" s="2857">
        <v>18983</v>
      </c>
      <c r="C47" s="2857">
        <v>18191</v>
      </c>
      <c r="D47" s="2857">
        <v>792</v>
      </c>
      <c r="E47" s="2857">
        <v>416</v>
      </c>
      <c r="F47" s="2857">
        <v>376</v>
      </c>
      <c r="G47" s="3049" t="s">
        <v>3506</v>
      </c>
    </row>
    <row r="48" spans="1:8" ht="12.75" customHeight="1">
      <c r="A48" s="3050" t="s">
        <v>3600</v>
      </c>
      <c r="B48" s="2857">
        <v>16001</v>
      </c>
      <c r="C48" s="2857">
        <v>15449</v>
      </c>
      <c r="D48" s="2857">
        <v>553</v>
      </c>
      <c r="E48" s="2857">
        <v>108</v>
      </c>
      <c r="F48" s="2857">
        <v>445</v>
      </c>
      <c r="G48" s="3049" t="s">
        <v>3505</v>
      </c>
    </row>
    <row r="49" spans="1:7" ht="12.75" customHeight="1">
      <c r="A49" s="3050"/>
      <c r="B49" s="2857" t="s">
        <v>2032</v>
      </c>
      <c r="C49" s="2857" t="s">
        <v>2032</v>
      </c>
      <c r="D49" s="2857" t="s">
        <v>2032</v>
      </c>
      <c r="E49" s="2857" t="s">
        <v>2032</v>
      </c>
      <c r="F49" s="2857" t="s">
        <v>2032</v>
      </c>
      <c r="G49" s="3049"/>
    </row>
    <row r="50" spans="1:7" ht="12.75" customHeight="1">
      <c r="A50" s="3052" t="s">
        <v>3599</v>
      </c>
      <c r="B50" s="2945">
        <v>398</v>
      </c>
      <c r="C50" s="2945">
        <v>118</v>
      </c>
      <c r="D50" s="2945">
        <v>280</v>
      </c>
      <c r="E50" s="2945">
        <v>271</v>
      </c>
      <c r="F50" s="2945">
        <v>9</v>
      </c>
      <c r="G50" s="3051" t="s">
        <v>3598</v>
      </c>
    </row>
    <row r="51" spans="1:7" ht="12.75" customHeight="1">
      <c r="A51" s="3050" t="s">
        <v>3597</v>
      </c>
      <c r="B51" s="2857">
        <v>378</v>
      </c>
      <c r="C51" s="2857">
        <v>103</v>
      </c>
      <c r="D51" s="2857">
        <v>274</v>
      </c>
      <c r="E51" s="2857">
        <v>271</v>
      </c>
      <c r="F51" s="2857">
        <v>3</v>
      </c>
      <c r="G51" s="3049" t="s">
        <v>3506</v>
      </c>
    </row>
    <row r="52" spans="1:7" ht="12.75" customHeight="1">
      <c r="A52" s="3050" t="s">
        <v>3596</v>
      </c>
      <c r="B52" s="2857">
        <v>21</v>
      </c>
      <c r="C52" s="2857">
        <v>15</v>
      </c>
      <c r="D52" s="2857">
        <v>5</v>
      </c>
      <c r="E52" s="2857" t="s">
        <v>2999</v>
      </c>
      <c r="F52" s="2857">
        <v>5</v>
      </c>
      <c r="G52" s="3049" t="s">
        <v>3505</v>
      </c>
    </row>
    <row r="53" spans="1:7" ht="12.75" customHeight="1">
      <c r="A53" s="2955"/>
      <c r="B53" s="2857" t="s">
        <v>2032</v>
      </c>
      <c r="C53" s="2857" t="s">
        <v>2032</v>
      </c>
      <c r="D53" s="2857" t="s">
        <v>2032</v>
      </c>
      <c r="E53" s="2857" t="s">
        <v>2032</v>
      </c>
      <c r="F53" s="2857" t="s">
        <v>2032</v>
      </c>
      <c r="G53" s="3055"/>
    </row>
    <row r="54" spans="1:7" ht="12.75" customHeight="1">
      <c r="A54" s="3052" t="s">
        <v>3525</v>
      </c>
      <c r="B54" s="3054" t="s">
        <v>2032</v>
      </c>
      <c r="C54" s="3053" t="s">
        <v>2032</v>
      </c>
      <c r="D54" s="3053" t="s">
        <v>2032</v>
      </c>
      <c r="E54" s="3053" t="s">
        <v>2032</v>
      </c>
      <c r="F54" s="3053" t="s">
        <v>2032</v>
      </c>
      <c r="G54" s="3051" t="s">
        <v>3525</v>
      </c>
    </row>
    <row r="55" spans="1:7" ht="12.75" customHeight="1">
      <c r="A55" s="3052" t="s">
        <v>3609</v>
      </c>
      <c r="B55" s="2945">
        <v>31730</v>
      </c>
      <c r="C55" s="2945">
        <v>29649</v>
      </c>
      <c r="D55" s="2945">
        <v>2081</v>
      </c>
      <c r="E55" s="2945">
        <v>91</v>
      </c>
      <c r="F55" s="2945">
        <v>1990</v>
      </c>
      <c r="G55" s="3051" t="s">
        <v>3608</v>
      </c>
    </row>
    <row r="56" spans="1:7" ht="12.75" customHeight="1">
      <c r="A56" s="3050"/>
      <c r="B56" s="2945" t="s">
        <v>2032</v>
      </c>
      <c r="C56" s="2945" t="s">
        <v>2032</v>
      </c>
      <c r="D56" s="2945" t="s">
        <v>2032</v>
      </c>
      <c r="E56" s="2945" t="s">
        <v>2032</v>
      </c>
      <c r="F56" s="2945" t="s">
        <v>2032</v>
      </c>
      <c r="G56" s="3051"/>
    </row>
    <row r="57" spans="1:7" ht="12.75" customHeight="1">
      <c r="A57" s="3052" t="s">
        <v>3607</v>
      </c>
      <c r="B57" s="2945">
        <v>9829497</v>
      </c>
      <c r="C57" s="2945">
        <v>9280358</v>
      </c>
      <c r="D57" s="2945">
        <v>549139</v>
      </c>
      <c r="E57" s="2945">
        <v>24800</v>
      </c>
      <c r="F57" s="2945">
        <v>524339</v>
      </c>
      <c r="G57" s="3051" t="s">
        <v>3606</v>
      </c>
    </row>
    <row r="58" spans="1:7" ht="12.75" customHeight="1">
      <c r="A58" s="3050" t="s">
        <v>3543</v>
      </c>
      <c r="B58" s="2857">
        <v>4902980</v>
      </c>
      <c r="C58" s="2857">
        <v>4621568</v>
      </c>
      <c r="D58" s="2857">
        <v>281412</v>
      </c>
      <c r="E58" s="2857">
        <v>12433</v>
      </c>
      <c r="F58" s="2857">
        <v>268979</v>
      </c>
      <c r="G58" s="3049" t="s">
        <v>3508</v>
      </c>
    </row>
    <row r="59" spans="1:7" ht="12.75" customHeight="1">
      <c r="A59" s="3050" t="s">
        <v>3542</v>
      </c>
      <c r="B59" s="2857">
        <v>4875227</v>
      </c>
      <c r="C59" s="2857">
        <v>4609012</v>
      </c>
      <c r="D59" s="2857">
        <v>266215</v>
      </c>
      <c r="E59" s="2857">
        <v>11085</v>
      </c>
      <c r="F59" s="2857">
        <v>255130</v>
      </c>
      <c r="G59" s="3049" t="s">
        <v>3507</v>
      </c>
    </row>
    <row r="60" spans="1:7" ht="12.75" customHeight="1">
      <c r="A60" s="3050" t="s">
        <v>3605</v>
      </c>
      <c r="B60" s="2857">
        <v>51290</v>
      </c>
      <c r="C60" s="2857">
        <v>49778</v>
      </c>
      <c r="D60" s="2857">
        <v>1512</v>
      </c>
      <c r="E60" s="2857">
        <v>1282</v>
      </c>
      <c r="F60" s="2857">
        <v>230</v>
      </c>
      <c r="G60" s="3049" t="s">
        <v>3604</v>
      </c>
    </row>
    <row r="61" spans="1:7" ht="12.75" customHeight="1">
      <c r="A61" s="3050"/>
      <c r="B61" s="2857" t="s">
        <v>2032</v>
      </c>
      <c r="C61" s="2857" t="s">
        <v>2032</v>
      </c>
      <c r="D61" s="2857" t="s">
        <v>2032</v>
      </c>
      <c r="E61" s="2857" t="s">
        <v>2032</v>
      </c>
      <c r="F61" s="2857" t="s">
        <v>2032</v>
      </c>
      <c r="G61" s="3049"/>
    </row>
    <row r="62" spans="1:7" ht="12.75" customHeight="1">
      <c r="A62" s="3052" t="s">
        <v>3603</v>
      </c>
      <c r="B62" s="2945">
        <v>25</v>
      </c>
      <c r="C62" s="2945">
        <v>6</v>
      </c>
      <c r="D62" s="2945">
        <v>19</v>
      </c>
      <c r="E62" s="2945">
        <v>0</v>
      </c>
      <c r="F62" s="2945">
        <v>19</v>
      </c>
      <c r="G62" s="3051" t="s">
        <v>3602</v>
      </c>
    </row>
    <row r="63" spans="1:7" ht="12.75" customHeight="1">
      <c r="A63" s="3050" t="s">
        <v>3601</v>
      </c>
      <c r="B63" s="2857">
        <v>15</v>
      </c>
      <c r="C63" s="2857" t="s">
        <v>2999</v>
      </c>
      <c r="D63" s="2857">
        <v>15</v>
      </c>
      <c r="E63" s="2857">
        <v>0</v>
      </c>
      <c r="F63" s="2857">
        <v>15</v>
      </c>
      <c r="G63" s="3049" t="s">
        <v>3506</v>
      </c>
    </row>
    <row r="64" spans="1:7" ht="12.75" customHeight="1">
      <c r="A64" s="3050" t="s">
        <v>3600</v>
      </c>
      <c r="B64" s="2857">
        <v>10</v>
      </c>
      <c r="C64" s="2857">
        <v>6</v>
      </c>
      <c r="D64" s="2857">
        <v>3</v>
      </c>
      <c r="E64" s="2857">
        <v>0</v>
      </c>
      <c r="F64" s="2857">
        <v>3</v>
      </c>
      <c r="G64" s="3049" t="s">
        <v>3505</v>
      </c>
    </row>
    <row r="65" spans="1:7" ht="12.75" customHeight="1">
      <c r="A65" s="3050"/>
      <c r="B65" s="2857" t="s">
        <v>2032</v>
      </c>
      <c r="C65" s="2857" t="s">
        <v>2032</v>
      </c>
      <c r="D65" s="2857" t="s">
        <v>2032</v>
      </c>
      <c r="E65" s="2857" t="s">
        <v>2032</v>
      </c>
      <c r="F65" s="2857" t="s">
        <v>2032</v>
      </c>
      <c r="G65" s="3049"/>
    </row>
    <row r="66" spans="1:7" ht="12.75" customHeight="1">
      <c r="A66" s="3052" t="s">
        <v>3599</v>
      </c>
      <c r="B66" s="2945">
        <v>1</v>
      </c>
      <c r="C66" s="2945">
        <v>1</v>
      </c>
      <c r="D66" s="2945" t="s">
        <v>2999</v>
      </c>
      <c r="E66" s="2945" t="s">
        <v>2999</v>
      </c>
      <c r="F66" s="2945">
        <v>0</v>
      </c>
      <c r="G66" s="3051" t="s">
        <v>3598</v>
      </c>
    </row>
    <row r="67" spans="1:7" ht="12.75" customHeight="1">
      <c r="A67" s="3050" t="s">
        <v>3597</v>
      </c>
      <c r="B67" s="2857" t="s">
        <v>2999</v>
      </c>
      <c r="C67" s="2857" t="s">
        <v>2999</v>
      </c>
      <c r="D67" s="2857">
        <v>0</v>
      </c>
      <c r="E67" s="2857">
        <v>0</v>
      </c>
      <c r="F67" s="2857">
        <v>0</v>
      </c>
      <c r="G67" s="3049" t="s">
        <v>3506</v>
      </c>
    </row>
    <row r="68" spans="1:7" ht="12.75" customHeight="1">
      <c r="A68" s="3050" t="s">
        <v>3596</v>
      </c>
      <c r="B68" s="2857">
        <v>1</v>
      </c>
      <c r="C68" s="2857">
        <v>1</v>
      </c>
      <c r="D68" s="2857" t="s">
        <v>2999</v>
      </c>
      <c r="E68" s="2857" t="s">
        <v>2999</v>
      </c>
      <c r="F68" s="2857">
        <v>0</v>
      </c>
      <c r="G68" s="3049" t="s">
        <v>3505</v>
      </c>
    </row>
    <row r="69" spans="1:7" ht="12.75" customHeight="1">
      <c r="A69" s="2955"/>
      <c r="B69" s="2857" t="s">
        <v>2032</v>
      </c>
      <c r="C69" s="2857" t="s">
        <v>2032</v>
      </c>
      <c r="D69" s="2857" t="s">
        <v>2032</v>
      </c>
      <c r="E69" s="2857" t="s">
        <v>2032</v>
      </c>
      <c r="F69" s="2857" t="s">
        <v>2032</v>
      </c>
      <c r="G69" s="3055"/>
    </row>
    <row r="70" spans="1:7" ht="12.75" customHeight="1">
      <c r="A70" s="3052" t="s">
        <v>3619</v>
      </c>
      <c r="B70" s="3054" t="s">
        <v>2032</v>
      </c>
      <c r="C70" s="3053" t="s">
        <v>2032</v>
      </c>
      <c r="D70" s="3053" t="s">
        <v>2032</v>
      </c>
      <c r="E70" s="3053" t="s">
        <v>2032</v>
      </c>
      <c r="F70" s="3053" t="s">
        <v>2032</v>
      </c>
      <c r="G70" s="3051" t="s">
        <v>3619</v>
      </c>
    </row>
    <row r="71" spans="1:7" ht="12.75" customHeight="1">
      <c r="A71" s="3052" t="s">
        <v>3609</v>
      </c>
      <c r="B71" s="2945">
        <v>1450</v>
      </c>
      <c r="C71" s="2945">
        <v>241</v>
      </c>
      <c r="D71" s="2945">
        <v>1209</v>
      </c>
      <c r="E71" s="2945">
        <v>129</v>
      </c>
      <c r="F71" s="2945">
        <v>1080</v>
      </c>
      <c r="G71" s="3051" t="s">
        <v>3608</v>
      </c>
    </row>
    <row r="72" spans="1:7" ht="12.75" customHeight="1">
      <c r="A72" s="3050"/>
      <c r="B72" s="2945" t="s">
        <v>2032</v>
      </c>
      <c r="C72" s="2945" t="s">
        <v>2032</v>
      </c>
      <c r="D72" s="2945" t="s">
        <v>2032</v>
      </c>
      <c r="E72" s="2945" t="s">
        <v>2032</v>
      </c>
      <c r="F72" s="2945" t="s">
        <v>2032</v>
      </c>
      <c r="G72" s="3051"/>
    </row>
    <row r="73" spans="1:7" ht="12.75" customHeight="1">
      <c r="A73" s="3052" t="s">
        <v>3607</v>
      </c>
      <c r="B73" s="2945">
        <v>132267</v>
      </c>
      <c r="C73" s="2945">
        <v>1638</v>
      </c>
      <c r="D73" s="2945">
        <v>130629</v>
      </c>
      <c r="E73" s="2945">
        <v>23182</v>
      </c>
      <c r="F73" s="2945">
        <v>107447</v>
      </c>
      <c r="G73" s="3051" t="s">
        <v>3606</v>
      </c>
    </row>
    <row r="74" spans="1:7" ht="12.75" customHeight="1">
      <c r="A74" s="3050" t="s">
        <v>3543</v>
      </c>
      <c r="B74" s="2857">
        <v>63440</v>
      </c>
      <c r="C74" s="2857">
        <v>187</v>
      </c>
      <c r="D74" s="2857">
        <v>63253</v>
      </c>
      <c r="E74" s="2857">
        <v>8957</v>
      </c>
      <c r="F74" s="2857">
        <v>54296</v>
      </c>
      <c r="G74" s="3049" t="s">
        <v>3508</v>
      </c>
    </row>
    <row r="75" spans="1:7" ht="12.75" customHeight="1">
      <c r="A75" s="3050" t="s">
        <v>3542</v>
      </c>
      <c r="B75" s="2857">
        <v>63486</v>
      </c>
      <c r="C75" s="2857">
        <v>182</v>
      </c>
      <c r="D75" s="2857">
        <v>63304</v>
      </c>
      <c r="E75" s="2857">
        <v>10333</v>
      </c>
      <c r="F75" s="2857">
        <v>52971</v>
      </c>
      <c r="G75" s="3049" t="s">
        <v>3507</v>
      </c>
    </row>
    <row r="76" spans="1:7" ht="12.75" customHeight="1">
      <c r="A76" s="3050" t="s">
        <v>3605</v>
      </c>
      <c r="B76" s="2857">
        <v>5341</v>
      </c>
      <c r="C76" s="2857">
        <v>1269</v>
      </c>
      <c r="D76" s="2857">
        <v>4072</v>
      </c>
      <c r="E76" s="2857">
        <v>3892</v>
      </c>
      <c r="F76" s="2857">
        <v>180</v>
      </c>
      <c r="G76" s="3049" t="s">
        <v>3604</v>
      </c>
    </row>
    <row r="77" spans="1:7" ht="12.75" customHeight="1">
      <c r="A77" s="3050"/>
      <c r="B77" s="2857" t="s">
        <v>2032</v>
      </c>
      <c r="C77" s="2857" t="s">
        <v>2032</v>
      </c>
      <c r="D77" s="2857" t="s">
        <v>2032</v>
      </c>
      <c r="E77" s="2857" t="s">
        <v>2032</v>
      </c>
      <c r="F77" s="2857" t="s">
        <v>2032</v>
      </c>
      <c r="G77" s="3049"/>
    </row>
    <row r="78" spans="1:7" ht="12.75" customHeight="1">
      <c r="A78" s="3052" t="s">
        <v>3603</v>
      </c>
      <c r="B78" s="2945">
        <v>312</v>
      </c>
      <c r="C78" s="2945">
        <v>5</v>
      </c>
      <c r="D78" s="2945">
        <v>307</v>
      </c>
      <c r="E78" s="2945">
        <v>44</v>
      </c>
      <c r="F78" s="2945">
        <v>264</v>
      </c>
      <c r="G78" s="3051" t="s">
        <v>3602</v>
      </c>
    </row>
    <row r="79" spans="1:7" ht="12.75" customHeight="1">
      <c r="A79" s="3050" t="s">
        <v>3601</v>
      </c>
      <c r="B79" s="2857">
        <v>111</v>
      </c>
      <c r="C79" s="2857">
        <v>5</v>
      </c>
      <c r="D79" s="2857">
        <v>107</v>
      </c>
      <c r="E79" s="2857">
        <v>8</v>
      </c>
      <c r="F79" s="2857">
        <v>98</v>
      </c>
      <c r="G79" s="3049" t="s">
        <v>3506</v>
      </c>
    </row>
    <row r="80" spans="1:7" ht="12.75" customHeight="1">
      <c r="A80" s="3050" t="s">
        <v>3600</v>
      </c>
      <c r="B80" s="2857">
        <v>201</v>
      </c>
      <c r="C80" s="2857">
        <v>0</v>
      </c>
      <c r="D80" s="2857">
        <v>201</v>
      </c>
      <c r="E80" s="2857">
        <v>35</v>
      </c>
      <c r="F80" s="2857">
        <v>166</v>
      </c>
      <c r="G80" s="3049" t="s">
        <v>3505</v>
      </c>
    </row>
    <row r="81" spans="1:7" ht="12.75" customHeight="1">
      <c r="A81" s="3050"/>
      <c r="B81" s="2857" t="s">
        <v>2032</v>
      </c>
      <c r="C81" s="2857" t="s">
        <v>2032</v>
      </c>
      <c r="D81" s="2857" t="s">
        <v>2032</v>
      </c>
      <c r="E81" s="2857" t="s">
        <v>2032</v>
      </c>
      <c r="F81" s="2857" t="s">
        <v>2032</v>
      </c>
      <c r="G81" s="3049"/>
    </row>
    <row r="82" spans="1:7" ht="12.75" customHeight="1">
      <c r="A82" s="3052" t="s">
        <v>3599</v>
      </c>
      <c r="B82" s="2945">
        <v>58</v>
      </c>
      <c r="C82" s="2945">
        <v>0</v>
      </c>
      <c r="D82" s="2945">
        <v>58</v>
      </c>
      <c r="E82" s="2945">
        <v>1</v>
      </c>
      <c r="F82" s="2945">
        <v>58</v>
      </c>
      <c r="G82" s="3051" t="s">
        <v>3598</v>
      </c>
    </row>
    <row r="83" spans="1:7" ht="12.75" customHeight="1">
      <c r="A83" s="3050" t="s">
        <v>3597</v>
      </c>
      <c r="B83" s="2857">
        <v>11</v>
      </c>
      <c r="C83" s="2857">
        <v>0</v>
      </c>
      <c r="D83" s="2857">
        <v>11</v>
      </c>
      <c r="E83" s="2857">
        <v>0</v>
      </c>
      <c r="F83" s="2857">
        <v>11</v>
      </c>
      <c r="G83" s="3049" t="s">
        <v>3506</v>
      </c>
    </row>
    <row r="84" spans="1:7" ht="12.75" customHeight="1">
      <c r="A84" s="3050" t="s">
        <v>3596</v>
      </c>
      <c r="B84" s="2857">
        <v>47</v>
      </c>
      <c r="C84" s="2857">
        <v>0</v>
      </c>
      <c r="D84" s="2857">
        <v>47</v>
      </c>
      <c r="E84" s="2857">
        <v>1</v>
      </c>
      <c r="F84" s="2857">
        <v>47</v>
      </c>
      <c r="G84" s="3049" t="s">
        <v>3505</v>
      </c>
    </row>
    <row r="85" spans="1:7" ht="12.75" customHeight="1">
      <c r="A85" s="2955"/>
      <c r="B85" s="2857" t="s">
        <v>2032</v>
      </c>
      <c r="C85" s="2857" t="s">
        <v>2032</v>
      </c>
      <c r="D85" s="2857" t="s">
        <v>2032</v>
      </c>
      <c r="E85" s="2857" t="s">
        <v>2032</v>
      </c>
      <c r="F85" s="2857" t="s">
        <v>2032</v>
      </c>
      <c r="G85" s="3055"/>
    </row>
    <row r="86" spans="1:7" ht="12.75" customHeight="1">
      <c r="A86" s="3058" t="s">
        <v>3618</v>
      </c>
      <c r="B86" s="3054" t="s">
        <v>2032</v>
      </c>
      <c r="C86" s="3053" t="s">
        <v>2032</v>
      </c>
      <c r="D86" s="3053" t="s">
        <v>2032</v>
      </c>
      <c r="E86" s="3053" t="s">
        <v>2032</v>
      </c>
      <c r="F86" s="3053" t="s">
        <v>2032</v>
      </c>
      <c r="G86" s="3058" t="s">
        <v>3618</v>
      </c>
    </row>
    <row r="87" spans="1:7" ht="12.75" customHeight="1">
      <c r="A87" s="3050" t="s">
        <v>3609</v>
      </c>
      <c r="B87" s="2945">
        <v>13299</v>
      </c>
      <c r="C87" s="2945">
        <v>2499</v>
      </c>
      <c r="D87" s="2945">
        <v>10800</v>
      </c>
      <c r="E87" s="2945">
        <v>4524</v>
      </c>
      <c r="F87" s="2945">
        <v>6276</v>
      </c>
      <c r="G87" s="3049" t="s">
        <v>3608</v>
      </c>
    </row>
    <row r="88" spans="1:7" ht="12.75" customHeight="1">
      <c r="A88" s="3050"/>
      <c r="B88" s="2945" t="s">
        <v>2032</v>
      </c>
      <c r="C88" s="2945" t="s">
        <v>2032</v>
      </c>
      <c r="D88" s="2945" t="s">
        <v>2032</v>
      </c>
      <c r="E88" s="2945" t="s">
        <v>2032</v>
      </c>
      <c r="F88" s="2945" t="s">
        <v>2032</v>
      </c>
      <c r="G88" s="3051"/>
    </row>
    <row r="89" spans="1:7" ht="12.75" customHeight="1">
      <c r="A89" s="3052" t="s">
        <v>3607</v>
      </c>
      <c r="B89" s="2945">
        <v>2735933</v>
      </c>
      <c r="C89" s="2945">
        <v>655038</v>
      </c>
      <c r="D89" s="2945">
        <v>2080895</v>
      </c>
      <c r="E89" s="2945">
        <v>1383251</v>
      </c>
      <c r="F89" s="2945">
        <v>697644</v>
      </c>
      <c r="G89" s="3051" t="s">
        <v>3606</v>
      </c>
    </row>
    <row r="90" spans="1:7" ht="12.75" customHeight="1">
      <c r="A90" s="3050" t="s">
        <v>3543</v>
      </c>
      <c r="B90" s="2857">
        <v>1354532</v>
      </c>
      <c r="C90" s="2857">
        <v>313957</v>
      </c>
      <c r="D90" s="2857">
        <v>1040575</v>
      </c>
      <c r="E90" s="2857">
        <v>688305</v>
      </c>
      <c r="F90" s="2857">
        <v>352270</v>
      </c>
      <c r="G90" s="3049" t="s">
        <v>3508</v>
      </c>
    </row>
    <row r="91" spans="1:7" ht="12.75" customHeight="1">
      <c r="A91" s="3050" t="s">
        <v>3542</v>
      </c>
      <c r="B91" s="2857">
        <v>1354869</v>
      </c>
      <c r="C91" s="2857">
        <v>319043</v>
      </c>
      <c r="D91" s="2857">
        <v>1035826</v>
      </c>
      <c r="E91" s="2857">
        <v>692342</v>
      </c>
      <c r="F91" s="2857">
        <v>343484</v>
      </c>
      <c r="G91" s="3049" t="s">
        <v>3507</v>
      </c>
    </row>
    <row r="92" spans="1:7" ht="12.75" customHeight="1">
      <c r="A92" s="3050" t="s">
        <v>3605</v>
      </c>
      <c r="B92" s="2857">
        <v>26532</v>
      </c>
      <c r="C92" s="2857">
        <v>22038</v>
      </c>
      <c r="D92" s="2857">
        <v>4494</v>
      </c>
      <c r="E92" s="2857">
        <v>2604</v>
      </c>
      <c r="F92" s="2857">
        <v>1890</v>
      </c>
      <c r="G92" s="3049" t="s">
        <v>3604</v>
      </c>
    </row>
    <row r="93" spans="1:7" ht="12.75" customHeight="1">
      <c r="A93" s="3050"/>
      <c r="B93" s="2857" t="s">
        <v>2032</v>
      </c>
      <c r="C93" s="2857" t="s">
        <v>2032</v>
      </c>
      <c r="D93" s="2857" t="s">
        <v>2032</v>
      </c>
      <c r="E93" s="2857" t="s">
        <v>2032</v>
      </c>
      <c r="F93" s="2857" t="s">
        <v>2032</v>
      </c>
      <c r="G93" s="3049"/>
    </row>
    <row r="94" spans="1:7" ht="12.75" customHeight="1">
      <c r="A94" s="3052" t="s">
        <v>3603</v>
      </c>
      <c r="B94" s="2945">
        <v>6672</v>
      </c>
      <c r="C94" s="2945">
        <v>256</v>
      </c>
      <c r="D94" s="2945">
        <v>6417</v>
      </c>
      <c r="E94" s="2945">
        <v>4321</v>
      </c>
      <c r="F94" s="2945">
        <v>2096</v>
      </c>
      <c r="G94" s="3051" t="s">
        <v>3602</v>
      </c>
    </row>
    <row r="95" spans="1:7" ht="12.75" customHeight="1">
      <c r="A95" s="3050" t="s">
        <v>3601</v>
      </c>
      <c r="B95" s="2857">
        <v>3496</v>
      </c>
      <c r="C95" s="2857">
        <v>163</v>
      </c>
      <c r="D95" s="2857">
        <v>3333</v>
      </c>
      <c r="E95" s="2857">
        <v>2070</v>
      </c>
      <c r="F95" s="2857">
        <v>1263</v>
      </c>
      <c r="G95" s="3049" t="s">
        <v>3506</v>
      </c>
    </row>
    <row r="96" spans="1:7" ht="12.75" customHeight="1">
      <c r="A96" s="3050" t="s">
        <v>3600</v>
      </c>
      <c r="B96" s="2857">
        <v>3176</v>
      </c>
      <c r="C96" s="2857">
        <v>92</v>
      </c>
      <c r="D96" s="2857">
        <v>3084</v>
      </c>
      <c r="E96" s="2857">
        <v>2251</v>
      </c>
      <c r="F96" s="2857">
        <v>833</v>
      </c>
      <c r="G96" s="3049" t="s">
        <v>3505</v>
      </c>
    </row>
    <row r="97" spans="1:7" ht="12.75" customHeight="1">
      <c r="A97" s="3050"/>
      <c r="B97" s="2857" t="s">
        <v>2032</v>
      </c>
      <c r="C97" s="2857" t="s">
        <v>2032</v>
      </c>
      <c r="D97" s="2857" t="s">
        <v>2032</v>
      </c>
      <c r="E97" s="2857" t="s">
        <v>2032</v>
      </c>
      <c r="F97" s="2857" t="s">
        <v>2032</v>
      </c>
      <c r="G97" s="3049"/>
    </row>
    <row r="98" spans="1:7" ht="12.75" customHeight="1">
      <c r="A98" s="3052" t="s">
        <v>3599</v>
      </c>
      <c r="B98" s="2945">
        <v>1405</v>
      </c>
      <c r="C98" s="2945">
        <v>10</v>
      </c>
      <c r="D98" s="2945">
        <v>1395</v>
      </c>
      <c r="E98" s="2945">
        <v>1041</v>
      </c>
      <c r="F98" s="2945">
        <v>354</v>
      </c>
      <c r="G98" s="3051" t="s">
        <v>3598</v>
      </c>
    </row>
    <row r="99" spans="1:7" ht="12.75" customHeight="1">
      <c r="A99" s="3050" t="s">
        <v>3597</v>
      </c>
      <c r="B99" s="2857">
        <v>461</v>
      </c>
      <c r="C99" s="2857">
        <v>3</v>
      </c>
      <c r="D99" s="2857">
        <v>458</v>
      </c>
      <c r="E99" s="2857">
        <v>180</v>
      </c>
      <c r="F99" s="2857">
        <v>279</v>
      </c>
      <c r="G99" s="3049" t="s">
        <v>3506</v>
      </c>
    </row>
    <row r="100" spans="1:7" ht="12.75" customHeight="1">
      <c r="A100" s="3050" t="s">
        <v>3596</v>
      </c>
      <c r="B100" s="2857">
        <v>944</v>
      </c>
      <c r="C100" s="2857">
        <v>7</v>
      </c>
      <c r="D100" s="2857">
        <v>937</v>
      </c>
      <c r="E100" s="2857">
        <v>862</v>
      </c>
      <c r="F100" s="2857">
        <v>75</v>
      </c>
      <c r="G100" s="3049" t="s">
        <v>3505</v>
      </c>
    </row>
    <row r="101" spans="1:7" ht="12.75" customHeight="1">
      <c r="A101" s="2955"/>
      <c r="B101" s="2857" t="s">
        <v>2032</v>
      </c>
      <c r="C101" s="2857" t="s">
        <v>2032</v>
      </c>
      <c r="D101" s="2857" t="s">
        <v>2032</v>
      </c>
      <c r="E101" s="2857" t="s">
        <v>2032</v>
      </c>
      <c r="F101" s="2857" t="s">
        <v>2032</v>
      </c>
      <c r="G101" s="3055"/>
    </row>
    <row r="102" spans="1:7" ht="12.75" customHeight="1">
      <c r="A102" s="3057" t="s">
        <v>3617</v>
      </c>
      <c r="B102" s="3054" t="s">
        <v>2032</v>
      </c>
      <c r="C102" s="3053" t="s">
        <v>2032</v>
      </c>
      <c r="D102" s="3053" t="s">
        <v>2032</v>
      </c>
      <c r="E102" s="3053" t="s">
        <v>2032</v>
      </c>
      <c r="F102" s="3053" t="s">
        <v>2032</v>
      </c>
      <c r="G102" s="3056" t="s">
        <v>3617</v>
      </c>
    </row>
    <row r="103" spans="1:7" ht="12.75" customHeight="1">
      <c r="A103" s="3052" t="s">
        <v>3609</v>
      </c>
      <c r="B103" s="2945">
        <v>6689</v>
      </c>
      <c r="C103" s="2945">
        <v>361</v>
      </c>
      <c r="D103" s="2945">
        <v>6328</v>
      </c>
      <c r="E103" s="2945">
        <v>1582</v>
      </c>
      <c r="F103" s="2945">
        <v>4746</v>
      </c>
      <c r="G103" s="3051" t="s">
        <v>3608</v>
      </c>
    </row>
    <row r="104" spans="1:7" ht="12.75" customHeight="1">
      <c r="A104" s="3050"/>
      <c r="B104" s="2945" t="s">
        <v>2032</v>
      </c>
      <c r="C104" s="2945" t="s">
        <v>2032</v>
      </c>
      <c r="D104" s="2945" t="s">
        <v>2032</v>
      </c>
      <c r="E104" s="2945" t="s">
        <v>2032</v>
      </c>
      <c r="F104" s="2945" t="s">
        <v>2032</v>
      </c>
      <c r="G104" s="3051"/>
    </row>
    <row r="105" spans="1:7" ht="12.75" customHeight="1">
      <c r="A105" s="3052" t="s">
        <v>3607</v>
      </c>
      <c r="B105" s="2945">
        <v>789412</v>
      </c>
      <c r="C105" s="2945">
        <v>39074</v>
      </c>
      <c r="D105" s="2945">
        <v>750338</v>
      </c>
      <c r="E105" s="2945">
        <v>378747</v>
      </c>
      <c r="F105" s="2945">
        <v>371591</v>
      </c>
      <c r="G105" s="3051" t="s">
        <v>3606</v>
      </c>
    </row>
    <row r="106" spans="1:7" ht="12.75" customHeight="1">
      <c r="A106" s="3050" t="s">
        <v>3543</v>
      </c>
      <c r="B106" s="2857">
        <v>387344</v>
      </c>
      <c r="C106" s="2857">
        <v>15542</v>
      </c>
      <c r="D106" s="2857">
        <v>371802</v>
      </c>
      <c r="E106" s="2857">
        <v>188246</v>
      </c>
      <c r="F106" s="2857">
        <v>183556</v>
      </c>
      <c r="G106" s="3049" t="s">
        <v>3508</v>
      </c>
    </row>
    <row r="107" spans="1:7" ht="12.75" customHeight="1">
      <c r="A107" s="3050" t="s">
        <v>3542</v>
      </c>
      <c r="B107" s="2857">
        <v>384826</v>
      </c>
      <c r="C107" s="2857">
        <v>14584</v>
      </c>
      <c r="D107" s="2857">
        <v>370242</v>
      </c>
      <c r="E107" s="2857">
        <v>187833</v>
      </c>
      <c r="F107" s="2857">
        <v>182409</v>
      </c>
      <c r="G107" s="3049" t="s">
        <v>3507</v>
      </c>
    </row>
    <row r="108" spans="1:7" ht="12.75" customHeight="1">
      <c r="A108" s="3050" t="s">
        <v>3605</v>
      </c>
      <c r="B108" s="2857">
        <v>17242</v>
      </c>
      <c r="C108" s="2857">
        <v>8948</v>
      </c>
      <c r="D108" s="2857">
        <v>8294</v>
      </c>
      <c r="E108" s="2857">
        <v>2668</v>
      </c>
      <c r="F108" s="2857">
        <v>5626</v>
      </c>
      <c r="G108" s="3049" t="s">
        <v>3604</v>
      </c>
    </row>
    <row r="109" spans="1:7" ht="12.75" customHeight="1">
      <c r="A109" s="3050"/>
      <c r="B109" s="2857" t="s">
        <v>2032</v>
      </c>
      <c r="C109" s="2857" t="s">
        <v>2032</v>
      </c>
      <c r="D109" s="2857" t="s">
        <v>2032</v>
      </c>
      <c r="E109" s="2857" t="s">
        <v>2032</v>
      </c>
      <c r="F109" s="2857" t="s">
        <v>2032</v>
      </c>
      <c r="G109" s="3049"/>
    </row>
    <row r="110" spans="1:7" ht="12.75" customHeight="1">
      <c r="A110" s="3052" t="s">
        <v>3603</v>
      </c>
      <c r="B110" s="2945">
        <v>2747</v>
      </c>
      <c r="C110" s="2945">
        <v>23</v>
      </c>
      <c r="D110" s="2945">
        <v>2724</v>
      </c>
      <c r="E110" s="2945">
        <v>1135</v>
      </c>
      <c r="F110" s="2945">
        <v>1588</v>
      </c>
      <c r="G110" s="3051" t="s">
        <v>3602</v>
      </c>
    </row>
    <row r="111" spans="1:7" ht="12.75" customHeight="1">
      <c r="A111" s="3050" t="s">
        <v>3601</v>
      </c>
      <c r="B111" s="2857">
        <v>1146</v>
      </c>
      <c r="C111" s="2857">
        <v>20</v>
      </c>
      <c r="D111" s="2857">
        <v>1126</v>
      </c>
      <c r="E111" s="2857">
        <v>438</v>
      </c>
      <c r="F111" s="2857">
        <v>688</v>
      </c>
      <c r="G111" s="3049" t="s">
        <v>3506</v>
      </c>
    </row>
    <row r="112" spans="1:7" ht="12.75" customHeight="1">
      <c r="A112" s="3050" t="s">
        <v>3600</v>
      </c>
      <c r="B112" s="2857">
        <v>1601</v>
      </c>
      <c r="C112" s="2857">
        <v>4</v>
      </c>
      <c r="D112" s="2857">
        <v>1598</v>
      </c>
      <c r="E112" s="2857">
        <v>697</v>
      </c>
      <c r="F112" s="2857">
        <v>901</v>
      </c>
      <c r="G112" s="3049" t="s">
        <v>3505</v>
      </c>
    </row>
    <row r="113" spans="1:7" ht="12.75" customHeight="1">
      <c r="A113" s="3050"/>
      <c r="B113" s="2857" t="s">
        <v>2032</v>
      </c>
      <c r="C113" s="2857" t="s">
        <v>2032</v>
      </c>
      <c r="D113" s="2857" t="s">
        <v>2032</v>
      </c>
      <c r="E113" s="2857" t="s">
        <v>2032</v>
      </c>
      <c r="F113" s="2857" t="s">
        <v>2032</v>
      </c>
      <c r="G113" s="3049"/>
    </row>
    <row r="114" spans="1:7" ht="12.75" customHeight="1">
      <c r="A114" s="3052" t="s">
        <v>3599</v>
      </c>
      <c r="B114" s="2945">
        <v>928</v>
      </c>
      <c r="C114" s="2945">
        <v>4</v>
      </c>
      <c r="D114" s="2945">
        <v>924</v>
      </c>
      <c r="E114" s="2945">
        <v>528</v>
      </c>
      <c r="F114" s="2945">
        <v>396</v>
      </c>
      <c r="G114" s="3051" t="s">
        <v>3598</v>
      </c>
    </row>
    <row r="115" spans="1:7" ht="12.75" customHeight="1">
      <c r="A115" s="3050" t="s">
        <v>3597</v>
      </c>
      <c r="B115" s="2857">
        <v>255</v>
      </c>
      <c r="C115" s="2857" t="s">
        <v>2999</v>
      </c>
      <c r="D115" s="2857">
        <v>255</v>
      </c>
      <c r="E115" s="2857">
        <v>76</v>
      </c>
      <c r="F115" s="2857">
        <v>179</v>
      </c>
      <c r="G115" s="3049" t="s">
        <v>3506</v>
      </c>
    </row>
    <row r="116" spans="1:7" ht="12.75" customHeight="1">
      <c r="A116" s="3050" t="s">
        <v>3596</v>
      </c>
      <c r="B116" s="2857">
        <v>673</v>
      </c>
      <c r="C116" s="2857">
        <v>4</v>
      </c>
      <c r="D116" s="2857">
        <v>669</v>
      </c>
      <c r="E116" s="2857">
        <v>451</v>
      </c>
      <c r="F116" s="2857">
        <v>217</v>
      </c>
      <c r="G116" s="3049" t="s">
        <v>3505</v>
      </c>
    </row>
    <row r="117" spans="1:7" ht="12.75" customHeight="1">
      <c r="A117" s="2955"/>
      <c r="B117" s="2857" t="s">
        <v>2032</v>
      </c>
      <c r="C117" s="2857" t="s">
        <v>2032</v>
      </c>
      <c r="D117" s="2857" t="s">
        <v>2032</v>
      </c>
      <c r="E117" s="2857" t="s">
        <v>2032</v>
      </c>
      <c r="F117" s="2857" t="s">
        <v>2032</v>
      </c>
      <c r="G117" s="3055"/>
    </row>
    <row r="118" spans="1:7" ht="12.75" customHeight="1">
      <c r="A118" s="3057" t="s">
        <v>3616</v>
      </c>
      <c r="B118" s="3054" t="s">
        <v>2032</v>
      </c>
      <c r="C118" s="3053" t="s">
        <v>2032</v>
      </c>
      <c r="D118" s="3053" t="s">
        <v>2032</v>
      </c>
      <c r="E118" s="3053" t="s">
        <v>2032</v>
      </c>
      <c r="F118" s="3053" t="s">
        <v>2032</v>
      </c>
      <c r="G118" s="3056" t="s">
        <v>3616</v>
      </c>
    </row>
    <row r="119" spans="1:7" ht="12.75" customHeight="1">
      <c r="A119" s="3052" t="s">
        <v>3609</v>
      </c>
      <c r="B119" s="2945">
        <v>2741</v>
      </c>
      <c r="C119" s="2945">
        <v>16</v>
      </c>
      <c r="D119" s="2945">
        <v>2725</v>
      </c>
      <c r="E119" s="2945">
        <v>343</v>
      </c>
      <c r="F119" s="2945">
        <v>2382</v>
      </c>
      <c r="G119" s="3051" t="s">
        <v>3608</v>
      </c>
    </row>
    <row r="120" spans="1:7" ht="12.75" customHeight="1">
      <c r="A120" s="3050"/>
      <c r="B120" s="2945" t="s">
        <v>2032</v>
      </c>
      <c r="C120" s="2945" t="s">
        <v>2032</v>
      </c>
      <c r="D120" s="2945" t="s">
        <v>2032</v>
      </c>
      <c r="E120" s="2945" t="s">
        <v>2032</v>
      </c>
      <c r="F120" s="2945" t="s">
        <v>2032</v>
      </c>
      <c r="G120" s="3051"/>
    </row>
    <row r="121" spans="1:7" ht="12.75" customHeight="1">
      <c r="A121" s="3052" t="s">
        <v>3607</v>
      </c>
      <c r="B121" s="2945">
        <v>304399</v>
      </c>
      <c r="C121" s="2945">
        <v>31</v>
      </c>
      <c r="D121" s="2945">
        <v>304368</v>
      </c>
      <c r="E121" s="2945">
        <v>93797</v>
      </c>
      <c r="F121" s="2945">
        <v>210571</v>
      </c>
      <c r="G121" s="3051" t="s">
        <v>3606</v>
      </c>
    </row>
    <row r="122" spans="1:7" ht="12.75" customHeight="1">
      <c r="A122" s="3050" t="s">
        <v>3543</v>
      </c>
      <c r="B122" s="2857">
        <v>143968</v>
      </c>
      <c r="C122" s="2857">
        <v>17</v>
      </c>
      <c r="D122" s="2857">
        <v>143951</v>
      </c>
      <c r="E122" s="2857">
        <v>48137</v>
      </c>
      <c r="F122" s="2857">
        <v>95814</v>
      </c>
      <c r="G122" s="3049" t="s">
        <v>3508</v>
      </c>
    </row>
    <row r="123" spans="1:7" ht="12.75" customHeight="1">
      <c r="A123" s="3050" t="s">
        <v>3542</v>
      </c>
      <c r="B123" s="2857">
        <v>144620</v>
      </c>
      <c r="C123" s="2857">
        <v>14</v>
      </c>
      <c r="D123" s="2857">
        <v>144606</v>
      </c>
      <c r="E123" s="2857">
        <v>45660</v>
      </c>
      <c r="F123" s="2857">
        <v>98946</v>
      </c>
      <c r="G123" s="3049" t="s">
        <v>3507</v>
      </c>
    </row>
    <row r="124" spans="1:7" ht="12.75" customHeight="1">
      <c r="A124" s="3050" t="s">
        <v>3605</v>
      </c>
      <c r="B124" s="2857">
        <v>15811</v>
      </c>
      <c r="C124" s="2857">
        <v>0</v>
      </c>
      <c r="D124" s="2857">
        <v>15811</v>
      </c>
      <c r="E124" s="2857">
        <v>0</v>
      </c>
      <c r="F124" s="2857">
        <v>15811</v>
      </c>
      <c r="G124" s="3049" t="s">
        <v>3604</v>
      </c>
    </row>
    <row r="125" spans="1:7" ht="12.75" customHeight="1">
      <c r="A125" s="3050"/>
      <c r="B125" s="2857" t="s">
        <v>2032</v>
      </c>
      <c r="C125" s="2857" t="s">
        <v>2032</v>
      </c>
      <c r="D125" s="2857" t="s">
        <v>2032</v>
      </c>
      <c r="E125" s="2857" t="s">
        <v>2032</v>
      </c>
      <c r="F125" s="2857" t="s">
        <v>2032</v>
      </c>
      <c r="G125" s="3049"/>
    </row>
    <row r="126" spans="1:7" ht="12.75" customHeight="1">
      <c r="A126" s="3052" t="s">
        <v>3603</v>
      </c>
      <c r="B126" s="2945">
        <v>658</v>
      </c>
      <c r="C126" s="2945">
        <v>0</v>
      </c>
      <c r="D126" s="2945">
        <v>658</v>
      </c>
      <c r="E126" s="2945">
        <v>325</v>
      </c>
      <c r="F126" s="2945">
        <v>333</v>
      </c>
      <c r="G126" s="3051" t="s">
        <v>3602</v>
      </c>
    </row>
    <row r="127" spans="1:7" ht="12.75" customHeight="1">
      <c r="A127" s="3050" t="s">
        <v>3601</v>
      </c>
      <c r="B127" s="2857">
        <v>298</v>
      </c>
      <c r="C127" s="2857">
        <v>0</v>
      </c>
      <c r="D127" s="2857">
        <v>298</v>
      </c>
      <c r="E127" s="2857">
        <v>179</v>
      </c>
      <c r="F127" s="2857">
        <v>119</v>
      </c>
      <c r="G127" s="3049" t="s">
        <v>3506</v>
      </c>
    </row>
    <row r="128" spans="1:7" ht="12.75" customHeight="1">
      <c r="A128" s="3050" t="s">
        <v>3600</v>
      </c>
      <c r="B128" s="2857">
        <v>360</v>
      </c>
      <c r="C128" s="2857">
        <v>0</v>
      </c>
      <c r="D128" s="2857">
        <v>360</v>
      </c>
      <c r="E128" s="2857">
        <v>146</v>
      </c>
      <c r="F128" s="2857">
        <v>214</v>
      </c>
      <c r="G128" s="3049" t="s">
        <v>3505</v>
      </c>
    </row>
    <row r="129" spans="1:7" ht="12.75" customHeight="1">
      <c r="A129" s="3050"/>
      <c r="B129" s="2857" t="s">
        <v>2032</v>
      </c>
      <c r="C129" s="2857" t="s">
        <v>2032</v>
      </c>
      <c r="D129" s="2857" t="s">
        <v>2032</v>
      </c>
      <c r="E129" s="2857" t="s">
        <v>2032</v>
      </c>
      <c r="F129" s="2857" t="s">
        <v>2032</v>
      </c>
      <c r="G129" s="3049"/>
    </row>
    <row r="130" spans="1:7" ht="12.75" customHeight="1">
      <c r="A130" s="3052" t="s">
        <v>3599</v>
      </c>
      <c r="B130" s="2945">
        <v>176</v>
      </c>
      <c r="C130" s="2945">
        <v>0</v>
      </c>
      <c r="D130" s="2945">
        <v>176</v>
      </c>
      <c r="E130" s="2945">
        <v>50</v>
      </c>
      <c r="F130" s="2945">
        <v>126</v>
      </c>
      <c r="G130" s="3051" t="s">
        <v>3598</v>
      </c>
    </row>
    <row r="131" spans="1:7" ht="12.75" customHeight="1">
      <c r="A131" s="3050" t="s">
        <v>3597</v>
      </c>
      <c r="B131" s="2857">
        <v>47</v>
      </c>
      <c r="C131" s="2857">
        <v>0</v>
      </c>
      <c r="D131" s="2857">
        <v>47</v>
      </c>
      <c r="E131" s="2857">
        <v>7</v>
      </c>
      <c r="F131" s="2857">
        <v>40</v>
      </c>
      <c r="G131" s="3049" t="s">
        <v>3506</v>
      </c>
    </row>
    <row r="132" spans="1:7" ht="12.75" customHeight="1">
      <c r="A132" s="3050" t="s">
        <v>3596</v>
      </c>
      <c r="B132" s="2857">
        <v>129</v>
      </c>
      <c r="C132" s="2857">
        <v>0</v>
      </c>
      <c r="D132" s="2857">
        <v>129</v>
      </c>
      <c r="E132" s="2857">
        <v>42</v>
      </c>
      <c r="F132" s="2857">
        <v>86</v>
      </c>
      <c r="G132" s="3049" t="s">
        <v>3505</v>
      </c>
    </row>
    <row r="133" spans="1:7" ht="12.75" customHeight="1">
      <c r="A133" s="2955"/>
      <c r="B133" s="2857" t="s">
        <v>2032</v>
      </c>
      <c r="C133" s="2857" t="s">
        <v>2032</v>
      </c>
      <c r="D133" s="2857" t="s">
        <v>2032</v>
      </c>
      <c r="E133" s="2857" t="s">
        <v>2032</v>
      </c>
      <c r="F133" s="2857" t="s">
        <v>2032</v>
      </c>
      <c r="G133" s="3055"/>
    </row>
    <row r="134" spans="1:7" ht="12.75" customHeight="1">
      <c r="A134" s="3052" t="s">
        <v>3615</v>
      </c>
      <c r="B134" s="3054" t="s">
        <v>2032</v>
      </c>
      <c r="C134" s="3053" t="s">
        <v>2032</v>
      </c>
      <c r="D134" s="3053" t="s">
        <v>2032</v>
      </c>
      <c r="E134" s="3053" t="s">
        <v>2032</v>
      </c>
      <c r="F134" s="3053" t="s">
        <v>2032</v>
      </c>
      <c r="G134" s="3051" t="s">
        <v>3615</v>
      </c>
    </row>
    <row r="135" spans="1:7" ht="12.75" customHeight="1">
      <c r="A135" s="3052" t="s">
        <v>3609</v>
      </c>
      <c r="B135" s="2945">
        <v>1089</v>
      </c>
      <c r="C135" s="2945">
        <v>1</v>
      </c>
      <c r="D135" s="2945">
        <v>1088</v>
      </c>
      <c r="E135" s="2945">
        <v>0</v>
      </c>
      <c r="F135" s="2945">
        <v>1088</v>
      </c>
      <c r="G135" s="3051" t="s">
        <v>3608</v>
      </c>
    </row>
    <row r="136" spans="1:7" ht="12.75" customHeight="1">
      <c r="A136" s="3050"/>
      <c r="B136" s="2945" t="s">
        <v>2032</v>
      </c>
      <c r="C136" s="2945" t="s">
        <v>2032</v>
      </c>
      <c r="D136" s="2945" t="s">
        <v>2032</v>
      </c>
      <c r="E136" s="2945" t="s">
        <v>2032</v>
      </c>
      <c r="F136" s="2945" t="s">
        <v>2032</v>
      </c>
      <c r="G136" s="3051"/>
    </row>
    <row r="137" spans="1:7" ht="12.75" customHeight="1">
      <c r="A137" s="3052" t="s">
        <v>3607</v>
      </c>
      <c r="B137" s="2945">
        <v>109542</v>
      </c>
      <c r="C137" s="2945">
        <v>1</v>
      </c>
      <c r="D137" s="2945">
        <v>109541</v>
      </c>
      <c r="E137" s="2945">
        <v>0</v>
      </c>
      <c r="F137" s="2945">
        <v>109541</v>
      </c>
      <c r="G137" s="3051" t="s">
        <v>3606</v>
      </c>
    </row>
    <row r="138" spans="1:7" ht="12.75" customHeight="1">
      <c r="A138" s="3050" t="s">
        <v>3543</v>
      </c>
      <c r="B138" s="2857">
        <v>54725</v>
      </c>
      <c r="C138" s="2857">
        <v>0</v>
      </c>
      <c r="D138" s="2857">
        <v>54725</v>
      </c>
      <c r="E138" s="2857">
        <v>0</v>
      </c>
      <c r="F138" s="2857">
        <v>54725</v>
      </c>
      <c r="G138" s="3049" t="s">
        <v>3508</v>
      </c>
    </row>
    <row r="139" spans="1:7" ht="12.75" customHeight="1">
      <c r="A139" s="3050" t="s">
        <v>3542</v>
      </c>
      <c r="B139" s="2857">
        <v>54654</v>
      </c>
      <c r="C139" s="2857">
        <v>1</v>
      </c>
      <c r="D139" s="2857">
        <v>54653</v>
      </c>
      <c r="E139" s="2857">
        <v>0</v>
      </c>
      <c r="F139" s="2857">
        <v>54653</v>
      </c>
      <c r="G139" s="3049" t="s">
        <v>3507</v>
      </c>
    </row>
    <row r="140" spans="1:7" ht="12.75" customHeight="1">
      <c r="A140" s="3050" t="s">
        <v>3605</v>
      </c>
      <c r="B140" s="2857">
        <v>163</v>
      </c>
      <c r="C140" s="2857">
        <v>0</v>
      </c>
      <c r="D140" s="2857">
        <v>163</v>
      </c>
      <c r="E140" s="2857">
        <v>0</v>
      </c>
      <c r="F140" s="2857">
        <v>163</v>
      </c>
      <c r="G140" s="3049" t="s">
        <v>3604</v>
      </c>
    </row>
    <row r="141" spans="1:7" ht="12.75" customHeight="1">
      <c r="A141" s="3050"/>
      <c r="B141" s="2857" t="s">
        <v>2032</v>
      </c>
      <c r="C141" s="2857" t="s">
        <v>2032</v>
      </c>
      <c r="D141" s="2857" t="s">
        <v>2032</v>
      </c>
      <c r="E141" s="2857" t="s">
        <v>2032</v>
      </c>
      <c r="F141" s="2857" t="s">
        <v>2032</v>
      </c>
      <c r="G141" s="3049"/>
    </row>
    <row r="142" spans="1:7" ht="12.75" customHeight="1">
      <c r="A142" s="3052" t="s">
        <v>3603</v>
      </c>
      <c r="B142" s="2945">
        <v>273</v>
      </c>
      <c r="C142" s="2945">
        <v>0</v>
      </c>
      <c r="D142" s="2945">
        <v>273</v>
      </c>
      <c r="E142" s="2945">
        <v>0</v>
      </c>
      <c r="F142" s="2945">
        <v>273</v>
      </c>
      <c r="G142" s="3051" t="s">
        <v>3602</v>
      </c>
    </row>
    <row r="143" spans="1:7" ht="12.75" customHeight="1">
      <c r="A143" s="3050" t="s">
        <v>3601</v>
      </c>
      <c r="B143" s="2857">
        <v>115</v>
      </c>
      <c r="C143" s="2857">
        <v>0</v>
      </c>
      <c r="D143" s="2857">
        <v>115</v>
      </c>
      <c r="E143" s="2857">
        <v>0</v>
      </c>
      <c r="F143" s="2857">
        <v>115</v>
      </c>
      <c r="G143" s="3049" t="s">
        <v>3506</v>
      </c>
    </row>
    <row r="144" spans="1:7" ht="12.75" customHeight="1">
      <c r="A144" s="3050" t="s">
        <v>3600</v>
      </c>
      <c r="B144" s="2857">
        <v>158</v>
      </c>
      <c r="C144" s="2857">
        <v>0</v>
      </c>
      <c r="D144" s="2857">
        <v>158</v>
      </c>
      <c r="E144" s="2857">
        <v>0</v>
      </c>
      <c r="F144" s="2857">
        <v>158</v>
      </c>
      <c r="G144" s="3049" t="s">
        <v>3505</v>
      </c>
    </row>
    <row r="145" spans="1:7" ht="12.75" customHeight="1">
      <c r="A145" s="3050"/>
      <c r="B145" s="2857" t="s">
        <v>2032</v>
      </c>
      <c r="C145" s="2857" t="s">
        <v>2032</v>
      </c>
      <c r="D145" s="2857" t="s">
        <v>2032</v>
      </c>
      <c r="E145" s="2857" t="s">
        <v>2032</v>
      </c>
      <c r="F145" s="2857" t="s">
        <v>2032</v>
      </c>
      <c r="G145" s="3049"/>
    </row>
    <row r="146" spans="1:7" ht="12.75" customHeight="1">
      <c r="A146" s="3052" t="s">
        <v>3599</v>
      </c>
      <c r="B146" s="2945">
        <v>50</v>
      </c>
      <c r="C146" s="2945">
        <v>0</v>
      </c>
      <c r="D146" s="2945">
        <v>50</v>
      </c>
      <c r="E146" s="2945">
        <v>0</v>
      </c>
      <c r="F146" s="2945">
        <v>50</v>
      </c>
      <c r="G146" s="3051" t="s">
        <v>3598</v>
      </c>
    </row>
    <row r="147" spans="1:7" ht="12.75" customHeight="1">
      <c r="A147" s="3050" t="s">
        <v>3597</v>
      </c>
      <c r="B147" s="2857">
        <v>9</v>
      </c>
      <c r="C147" s="2857">
        <v>0</v>
      </c>
      <c r="D147" s="2857">
        <v>9</v>
      </c>
      <c r="E147" s="2857">
        <v>0</v>
      </c>
      <c r="F147" s="2857">
        <v>9</v>
      </c>
      <c r="G147" s="3049" t="s">
        <v>3506</v>
      </c>
    </row>
    <row r="148" spans="1:7" ht="12.75" customHeight="1">
      <c r="A148" s="3050" t="s">
        <v>3596</v>
      </c>
      <c r="B148" s="2857">
        <v>41</v>
      </c>
      <c r="C148" s="2857">
        <v>0</v>
      </c>
      <c r="D148" s="2857">
        <v>41</v>
      </c>
      <c r="E148" s="2857">
        <v>0</v>
      </c>
      <c r="F148" s="2857">
        <v>41</v>
      </c>
      <c r="G148" s="3049" t="s">
        <v>3505</v>
      </c>
    </row>
    <row r="149" spans="1:7" ht="12.75" customHeight="1">
      <c r="A149" s="2955"/>
      <c r="B149" s="2857" t="s">
        <v>2032</v>
      </c>
      <c r="C149" s="2857" t="s">
        <v>2032</v>
      </c>
      <c r="D149" s="2857" t="s">
        <v>2032</v>
      </c>
      <c r="E149" s="2857" t="s">
        <v>2032</v>
      </c>
      <c r="F149" s="2857" t="s">
        <v>2032</v>
      </c>
      <c r="G149" s="3055"/>
    </row>
    <row r="150" spans="1:7" ht="12.75" customHeight="1">
      <c r="A150" s="3052" t="s">
        <v>3614</v>
      </c>
      <c r="B150" s="3054" t="s">
        <v>2032</v>
      </c>
      <c r="C150" s="3053" t="s">
        <v>2032</v>
      </c>
      <c r="D150" s="3053" t="s">
        <v>2032</v>
      </c>
      <c r="E150" s="3053" t="s">
        <v>2032</v>
      </c>
      <c r="F150" s="3053" t="s">
        <v>2032</v>
      </c>
      <c r="G150" s="3051" t="s">
        <v>3614</v>
      </c>
    </row>
    <row r="151" spans="1:7" ht="12.75" customHeight="1">
      <c r="A151" s="3052" t="s">
        <v>3609</v>
      </c>
      <c r="B151" s="2945">
        <v>864</v>
      </c>
      <c r="C151" s="2945">
        <v>0</v>
      </c>
      <c r="D151" s="2945">
        <v>864</v>
      </c>
      <c r="E151" s="2945">
        <v>0</v>
      </c>
      <c r="F151" s="2945">
        <v>864</v>
      </c>
      <c r="G151" s="3051" t="s">
        <v>3608</v>
      </c>
    </row>
    <row r="152" spans="1:7" ht="12.75" customHeight="1">
      <c r="A152" s="3050"/>
      <c r="B152" s="2945" t="s">
        <v>2032</v>
      </c>
      <c r="C152" s="2945" t="s">
        <v>2032</v>
      </c>
      <c r="D152" s="2945" t="s">
        <v>2032</v>
      </c>
      <c r="E152" s="2945" t="s">
        <v>2032</v>
      </c>
      <c r="F152" s="2945" t="s">
        <v>2032</v>
      </c>
      <c r="G152" s="3051"/>
    </row>
    <row r="153" spans="1:7" ht="12.75" customHeight="1">
      <c r="A153" s="3052" t="s">
        <v>3607</v>
      </c>
      <c r="B153" s="2945">
        <v>71901</v>
      </c>
      <c r="C153" s="2945">
        <v>0</v>
      </c>
      <c r="D153" s="2945">
        <v>71901</v>
      </c>
      <c r="E153" s="2945">
        <v>0</v>
      </c>
      <c r="F153" s="2945">
        <v>71901</v>
      </c>
      <c r="G153" s="3051" t="s">
        <v>3606</v>
      </c>
    </row>
    <row r="154" spans="1:7" ht="12.75" customHeight="1">
      <c r="A154" s="3050" t="s">
        <v>3543</v>
      </c>
      <c r="B154" s="2857">
        <v>35880</v>
      </c>
      <c r="C154" s="2857">
        <v>0</v>
      </c>
      <c r="D154" s="2857">
        <v>35880</v>
      </c>
      <c r="E154" s="2857">
        <v>0</v>
      </c>
      <c r="F154" s="2857">
        <v>35880</v>
      </c>
      <c r="G154" s="3049" t="s">
        <v>3508</v>
      </c>
    </row>
    <row r="155" spans="1:7" ht="12.75" customHeight="1">
      <c r="A155" s="3050" t="s">
        <v>3542</v>
      </c>
      <c r="B155" s="2857">
        <v>35875</v>
      </c>
      <c r="C155" s="2857">
        <v>0</v>
      </c>
      <c r="D155" s="2857">
        <v>35875</v>
      </c>
      <c r="E155" s="2857">
        <v>0</v>
      </c>
      <c r="F155" s="2857">
        <v>35875</v>
      </c>
      <c r="G155" s="3049" t="s">
        <v>3507</v>
      </c>
    </row>
    <row r="156" spans="1:7" ht="12.75" customHeight="1">
      <c r="A156" s="3050" t="s">
        <v>3605</v>
      </c>
      <c r="B156" s="2857">
        <v>146</v>
      </c>
      <c r="C156" s="2857">
        <v>0</v>
      </c>
      <c r="D156" s="2857">
        <v>146</v>
      </c>
      <c r="E156" s="2857">
        <v>0</v>
      </c>
      <c r="F156" s="2857">
        <v>146</v>
      </c>
      <c r="G156" s="3049" t="s">
        <v>3604</v>
      </c>
    </row>
    <row r="157" spans="1:7" ht="12.75" customHeight="1">
      <c r="A157" s="3050"/>
      <c r="B157" s="2857" t="s">
        <v>2032</v>
      </c>
      <c r="C157" s="2857" t="s">
        <v>2032</v>
      </c>
      <c r="D157" s="2857" t="s">
        <v>2032</v>
      </c>
      <c r="E157" s="2857" t="s">
        <v>2032</v>
      </c>
      <c r="F157" s="2857" t="s">
        <v>2032</v>
      </c>
      <c r="G157" s="3049"/>
    </row>
    <row r="158" spans="1:7" ht="12.75" customHeight="1">
      <c r="A158" s="3052" t="s">
        <v>3603</v>
      </c>
      <c r="B158" s="2945">
        <v>357</v>
      </c>
      <c r="C158" s="2945">
        <v>0</v>
      </c>
      <c r="D158" s="2945">
        <v>357</v>
      </c>
      <c r="E158" s="2945">
        <v>0</v>
      </c>
      <c r="F158" s="2945">
        <v>357</v>
      </c>
      <c r="G158" s="3051" t="s">
        <v>3602</v>
      </c>
    </row>
    <row r="159" spans="1:7" ht="12.75" customHeight="1">
      <c r="A159" s="3050" t="s">
        <v>3601</v>
      </c>
      <c r="B159" s="2857">
        <v>242</v>
      </c>
      <c r="C159" s="2857">
        <v>0</v>
      </c>
      <c r="D159" s="2857">
        <v>242</v>
      </c>
      <c r="E159" s="2857">
        <v>0</v>
      </c>
      <c r="F159" s="2857">
        <v>242</v>
      </c>
      <c r="G159" s="3049" t="s">
        <v>3506</v>
      </c>
    </row>
    <row r="160" spans="1:7" ht="12.75" customHeight="1">
      <c r="A160" s="3050" t="s">
        <v>3600</v>
      </c>
      <c r="B160" s="2857">
        <v>115</v>
      </c>
      <c r="C160" s="2857">
        <v>0</v>
      </c>
      <c r="D160" s="2857">
        <v>115</v>
      </c>
      <c r="E160" s="2857">
        <v>0</v>
      </c>
      <c r="F160" s="2857">
        <v>115</v>
      </c>
      <c r="G160" s="3049" t="s">
        <v>3505</v>
      </c>
    </row>
    <row r="161" spans="1:7" ht="12.75" customHeight="1">
      <c r="A161" s="3050"/>
      <c r="B161" s="2857" t="s">
        <v>2032</v>
      </c>
      <c r="C161" s="2857" t="s">
        <v>2032</v>
      </c>
      <c r="D161" s="2857" t="s">
        <v>2032</v>
      </c>
      <c r="E161" s="2857" t="s">
        <v>2032</v>
      </c>
      <c r="F161" s="2857" t="s">
        <v>2032</v>
      </c>
      <c r="G161" s="3049"/>
    </row>
    <row r="162" spans="1:7" ht="12.75" customHeight="1">
      <c r="A162" s="3052" t="s">
        <v>3599</v>
      </c>
      <c r="B162" s="2945">
        <v>51</v>
      </c>
      <c r="C162" s="2945">
        <v>0</v>
      </c>
      <c r="D162" s="2945">
        <v>51</v>
      </c>
      <c r="E162" s="2945">
        <v>0</v>
      </c>
      <c r="F162" s="2945">
        <v>51</v>
      </c>
      <c r="G162" s="3051" t="s">
        <v>3598</v>
      </c>
    </row>
    <row r="163" spans="1:7" ht="12.75" customHeight="1">
      <c r="A163" s="3050" t="s">
        <v>3597</v>
      </c>
      <c r="B163" s="2857">
        <v>6</v>
      </c>
      <c r="C163" s="2857">
        <v>0</v>
      </c>
      <c r="D163" s="2857">
        <v>6</v>
      </c>
      <c r="E163" s="2857">
        <v>0</v>
      </c>
      <c r="F163" s="2857">
        <v>6</v>
      </c>
      <c r="G163" s="3049" t="s">
        <v>3506</v>
      </c>
    </row>
    <row r="164" spans="1:7" ht="12.75" customHeight="1">
      <c r="A164" s="3050" t="s">
        <v>3596</v>
      </c>
      <c r="B164" s="2857">
        <v>44</v>
      </c>
      <c r="C164" s="2857">
        <v>0</v>
      </c>
      <c r="D164" s="2857">
        <v>44</v>
      </c>
      <c r="E164" s="2857">
        <v>0</v>
      </c>
      <c r="F164" s="2857">
        <v>44</v>
      </c>
      <c r="G164" s="3049" t="s">
        <v>3505</v>
      </c>
    </row>
    <row r="165" spans="1:7" ht="12.75" customHeight="1">
      <c r="A165" s="2955"/>
      <c r="B165" s="2857" t="s">
        <v>2032</v>
      </c>
      <c r="C165" s="2857" t="s">
        <v>2032</v>
      </c>
      <c r="D165" s="2857" t="s">
        <v>2032</v>
      </c>
      <c r="E165" s="2857" t="s">
        <v>2032</v>
      </c>
      <c r="F165" s="2857" t="s">
        <v>2032</v>
      </c>
      <c r="G165" s="3055"/>
    </row>
    <row r="166" spans="1:7" ht="12.75" customHeight="1">
      <c r="A166" s="3052" t="s">
        <v>3613</v>
      </c>
      <c r="B166" s="3054" t="s">
        <v>2032</v>
      </c>
      <c r="C166" s="3053" t="s">
        <v>2032</v>
      </c>
      <c r="D166" s="3053" t="s">
        <v>2032</v>
      </c>
      <c r="E166" s="3053" t="s">
        <v>2032</v>
      </c>
      <c r="F166" s="3053" t="s">
        <v>2032</v>
      </c>
      <c r="G166" s="3051" t="s">
        <v>3613</v>
      </c>
    </row>
    <row r="167" spans="1:7" ht="12.75" customHeight="1">
      <c r="A167" s="3052" t="s">
        <v>3609</v>
      </c>
      <c r="B167" s="2945">
        <v>1637</v>
      </c>
      <c r="C167" s="2945">
        <v>0</v>
      </c>
      <c r="D167" s="2945">
        <v>1637</v>
      </c>
      <c r="E167" s="2945">
        <v>178</v>
      </c>
      <c r="F167" s="2945">
        <v>1459</v>
      </c>
      <c r="G167" s="3051" t="s">
        <v>3608</v>
      </c>
    </row>
    <row r="168" spans="1:7" ht="12.75" customHeight="1">
      <c r="A168" s="3050"/>
      <c r="B168" s="2945" t="s">
        <v>2032</v>
      </c>
      <c r="C168" s="2945" t="s">
        <v>2032</v>
      </c>
      <c r="D168" s="2945" t="s">
        <v>2032</v>
      </c>
      <c r="E168" s="2945" t="s">
        <v>2032</v>
      </c>
      <c r="F168" s="2945" t="s">
        <v>2032</v>
      </c>
      <c r="G168" s="3051"/>
    </row>
    <row r="169" spans="1:7" ht="12.75" customHeight="1">
      <c r="A169" s="3052" t="s">
        <v>3607</v>
      </c>
      <c r="B169" s="2945">
        <v>223251</v>
      </c>
      <c r="C169" s="2945">
        <v>0</v>
      </c>
      <c r="D169" s="2945">
        <v>223251</v>
      </c>
      <c r="E169" s="2945">
        <v>52235</v>
      </c>
      <c r="F169" s="2945">
        <v>171016</v>
      </c>
      <c r="G169" s="3051" t="s">
        <v>3606</v>
      </c>
    </row>
    <row r="170" spans="1:7" ht="12.75" customHeight="1">
      <c r="A170" s="3050" t="s">
        <v>3543</v>
      </c>
      <c r="B170" s="2857">
        <v>111343</v>
      </c>
      <c r="C170" s="2857">
        <v>0</v>
      </c>
      <c r="D170" s="2857">
        <v>111343</v>
      </c>
      <c r="E170" s="2857">
        <v>26203</v>
      </c>
      <c r="F170" s="2857">
        <v>85140</v>
      </c>
      <c r="G170" s="3049" t="s">
        <v>3508</v>
      </c>
    </row>
    <row r="171" spans="1:7" ht="12.75" customHeight="1">
      <c r="A171" s="3050" t="s">
        <v>3542</v>
      </c>
      <c r="B171" s="2857">
        <v>111446</v>
      </c>
      <c r="C171" s="2857">
        <v>0</v>
      </c>
      <c r="D171" s="2857">
        <v>111446</v>
      </c>
      <c r="E171" s="2857">
        <v>26032</v>
      </c>
      <c r="F171" s="2857">
        <v>85414</v>
      </c>
      <c r="G171" s="3049" t="s">
        <v>3507</v>
      </c>
    </row>
    <row r="172" spans="1:7" ht="12.75" customHeight="1">
      <c r="A172" s="3050" t="s">
        <v>3605</v>
      </c>
      <c r="B172" s="2857">
        <v>462</v>
      </c>
      <c r="C172" s="2857">
        <v>0</v>
      </c>
      <c r="D172" s="2857">
        <v>462</v>
      </c>
      <c r="E172" s="2857">
        <v>0</v>
      </c>
      <c r="F172" s="2857">
        <v>462</v>
      </c>
      <c r="G172" s="3049" t="s">
        <v>3604</v>
      </c>
    </row>
    <row r="173" spans="1:7" ht="12.75" customHeight="1">
      <c r="A173" s="3050"/>
      <c r="B173" s="2857" t="s">
        <v>2032</v>
      </c>
      <c r="C173" s="2857" t="s">
        <v>2032</v>
      </c>
      <c r="D173" s="2857" t="s">
        <v>2032</v>
      </c>
      <c r="E173" s="2857" t="s">
        <v>2032</v>
      </c>
      <c r="F173" s="2857" t="s">
        <v>2032</v>
      </c>
      <c r="G173" s="3049"/>
    </row>
    <row r="174" spans="1:7" ht="12.75" customHeight="1">
      <c r="A174" s="3052" t="s">
        <v>3603</v>
      </c>
      <c r="B174" s="2945">
        <v>485</v>
      </c>
      <c r="C174" s="2945">
        <v>0</v>
      </c>
      <c r="D174" s="2945">
        <v>485</v>
      </c>
      <c r="E174" s="2945">
        <v>109</v>
      </c>
      <c r="F174" s="2945">
        <v>377</v>
      </c>
      <c r="G174" s="3051" t="s">
        <v>3602</v>
      </c>
    </row>
    <row r="175" spans="1:7" ht="12.75" customHeight="1">
      <c r="A175" s="3050" t="s">
        <v>3601</v>
      </c>
      <c r="B175" s="2857">
        <v>203</v>
      </c>
      <c r="C175" s="2857">
        <v>0</v>
      </c>
      <c r="D175" s="2857">
        <v>203</v>
      </c>
      <c r="E175" s="2857">
        <v>34</v>
      </c>
      <c r="F175" s="2857">
        <v>169</v>
      </c>
      <c r="G175" s="3049" t="s">
        <v>3506</v>
      </c>
    </row>
    <row r="176" spans="1:7" ht="12.75" customHeight="1">
      <c r="A176" s="3050" t="s">
        <v>3600</v>
      </c>
      <c r="B176" s="2857">
        <v>282</v>
      </c>
      <c r="C176" s="2857">
        <v>0</v>
      </c>
      <c r="D176" s="2857">
        <v>282</v>
      </c>
      <c r="E176" s="2857">
        <v>75</v>
      </c>
      <c r="F176" s="2857">
        <v>207</v>
      </c>
      <c r="G176" s="3049" t="s">
        <v>3505</v>
      </c>
    </row>
    <row r="177" spans="1:7" ht="12.75" customHeight="1">
      <c r="A177" s="3050"/>
      <c r="B177" s="2857" t="s">
        <v>2032</v>
      </c>
      <c r="C177" s="2857" t="s">
        <v>2032</v>
      </c>
      <c r="D177" s="2857" t="s">
        <v>2032</v>
      </c>
      <c r="E177" s="2857" t="s">
        <v>2032</v>
      </c>
      <c r="F177" s="2857" t="s">
        <v>2032</v>
      </c>
      <c r="G177" s="3049"/>
    </row>
    <row r="178" spans="1:7" ht="12.75" customHeight="1">
      <c r="A178" s="3052" t="s">
        <v>3599</v>
      </c>
      <c r="B178" s="2945">
        <v>120</v>
      </c>
      <c r="C178" s="2945">
        <v>0</v>
      </c>
      <c r="D178" s="2945">
        <v>120</v>
      </c>
      <c r="E178" s="2945">
        <v>12</v>
      </c>
      <c r="F178" s="2945">
        <v>108</v>
      </c>
      <c r="G178" s="3051" t="s">
        <v>3598</v>
      </c>
    </row>
    <row r="179" spans="1:7" ht="12.75" customHeight="1">
      <c r="A179" s="3050" t="s">
        <v>3597</v>
      </c>
      <c r="B179" s="2857">
        <v>21</v>
      </c>
      <c r="C179" s="2857">
        <v>0</v>
      </c>
      <c r="D179" s="2857">
        <v>21</v>
      </c>
      <c r="E179" s="2857" t="s">
        <v>2999</v>
      </c>
      <c r="F179" s="2857">
        <v>21</v>
      </c>
      <c r="G179" s="3049" t="s">
        <v>3506</v>
      </c>
    </row>
    <row r="180" spans="1:7" ht="12.75" customHeight="1">
      <c r="A180" s="3050" t="s">
        <v>3596</v>
      </c>
      <c r="B180" s="2857">
        <v>99</v>
      </c>
      <c r="C180" s="2857">
        <v>0</v>
      </c>
      <c r="D180" s="2857">
        <v>99</v>
      </c>
      <c r="E180" s="2857">
        <v>12</v>
      </c>
      <c r="F180" s="2857">
        <v>87</v>
      </c>
      <c r="G180" s="3049" t="s">
        <v>3505</v>
      </c>
    </row>
    <row r="181" spans="1:7" ht="12.75" customHeight="1">
      <c r="A181" s="2955"/>
      <c r="B181" s="2857" t="s">
        <v>2032</v>
      </c>
      <c r="C181" s="2857" t="s">
        <v>2032</v>
      </c>
      <c r="D181" s="2857" t="s">
        <v>2032</v>
      </c>
      <c r="E181" s="2857" t="s">
        <v>2032</v>
      </c>
      <c r="F181" s="2857" t="s">
        <v>2032</v>
      </c>
      <c r="G181" s="3055"/>
    </row>
    <row r="182" spans="1:7" ht="12.75" customHeight="1">
      <c r="A182" s="3052" t="s">
        <v>3612</v>
      </c>
      <c r="B182" s="3054" t="s">
        <v>2032</v>
      </c>
      <c r="C182" s="3053" t="s">
        <v>2032</v>
      </c>
      <c r="D182" s="3053" t="s">
        <v>2032</v>
      </c>
      <c r="E182" s="3053" t="s">
        <v>2032</v>
      </c>
      <c r="F182" s="3053" t="s">
        <v>2032</v>
      </c>
      <c r="G182" s="3051" t="s">
        <v>3612</v>
      </c>
    </row>
    <row r="183" spans="1:7" ht="12.75" customHeight="1">
      <c r="A183" s="3052" t="s">
        <v>3609</v>
      </c>
      <c r="B183" s="2945">
        <v>939</v>
      </c>
      <c r="C183" s="2945">
        <v>0</v>
      </c>
      <c r="D183" s="2945">
        <v>939</v>
      </c>
      <c r="E183" s="2945">
        <v>0</v>
      </c>
      <c r="F183" s="2945">
        <v>939</v>
      </c>
      <c r="G183" s="3051" t="s">
        <v>3608</v>
      </c>
    </row>
    <row r="184" spans="1:7" ht="12.75" customHeight="1">
      <c r="A184" s="3050"/>
      <c r="B184" s="2945"/>
      <c r="C184" s="2945"/>
      <c r="D184" s="2945"/>
      <c r="E184" s="2945"/>
      <c r="F184" s="2945"/>
      <c r="G184" s="3051"/>
    </row>
    <row r="185" spans="1:7" ht="12.75" customHeight="1">
      <c r="A185" s="3052" t="s">
        <v>3607</v>
      </c>
      <c r="B185" s="2945">
        <v>106587</v>
      </c>
      <c r="C185" s="2945">
        <v>0</v>
      </c>
      <c r="D185" s="2945">
        <v>106587</v>
      </c>
      <c r="E185" s="2945">
        <v>0</v>
      </c>
      <c r="F185" s="2945">
        <v>106587</v>
      </c>
      <c r="G185" s="3051" t="s">
        <v>3606</v>
      </c>
    </row>
    <row r="186" spans="1:7" ht="12.75" customHeight="1">
      <c r="A186" s="3050" t="s">
        <v>3543</v>
      </c>
      <c r="B186" s="2857">
        <v>53345</v>
      </c>
      <c r="C186" s="2857">
        <v>0</v>
      </c>
      <c r="D186" s="2857">
        <v>53345</v>
      </c>
      <c r="E186" s="2857">
        <v>0</v>
      </c>
      <c r="F186" s="2857">
        <v>53345</v>
      </c>
      <c r="G186" s="3049" t="s">
        <v>3508</v>
      </c>
    </row>
    <row r="187" spans="1:7" ht="12.75" customHeight="1">
      <c r="A187" s="3050" t="s">
        <v>3542</v>
      </c>
      <c r="B187" s="2857">
        <v>52796</v>
      </c>
      <c r="C187" s="2857">
        <v>0</v>
      </c>
      <c r="D187" s="2857">
        <v>52796</v>
      </c>
      <c r="E187" s="2857">
        <v>0</v>
      </c>
      <c r="F187" s="2857">
        <v>52796</v>
      </c>
      <c r="G187" s="3049" t="s">
        <v>3507</v>
      </c>
    </row>
    <row r="188" spans="1:7" ht="12.75" customHeight="1">
      <c r="A188" s="3050" t="s">
        <v>3605</v>
      </c>
      <c r="B188" s="2857">
        <v>446</v>
      </c>
      <c r="C188" s="2857">
        <v>0</v>
      </c>
      <c r="D188" s="2857">
        <v>446</v>
      </c>
      <c r="E188" s="2857">
        <v>0</v>
      </c>
      <c r="F188" s="2857">
        <v>446</v>
      </c>
      <c r="G188" s="3049" t="s">
        <v>3604</v>
      </c>
    </row>
    <row r="189" spans="1:7" ht="12.75" customHeight="1">
      <c r="A189" s="3050"/>
      <c r="B189" s="2857" t="s">
        <v>2032</v>
      </c>
      <c r="C189" s="2857" t="s">
        <v>2032</v>
      </c>
      <c r="D189" s="2857" t="s">
        <v>2032</v>
      </c>
      <c r="E189" s="2857" t="s">
        <v>2032</v>
      </c>
      <c r="F189" s="2857" t="s">
        <v>2032</v>
      </c>
      <c r="G189" s="3049"/>
    </row>
    <row r="190" spans="1:7" ht="12.75" customHeight="1">
      <c r="A190" s="3052" t="s">
        <v>3603</v>
      </c>
      <c r="B190" s="2945">
        <v>232</v>
      </c>
      <c r="C190" s="2945">
        <v>0</v>
      </c>
      <c r="D190" s="2945">
        <v>232</v>
      </c>
      <c r="E190" s="2945">
        <v>0</v>
      </c>
      <c r="F190" s="2945">
        <v>232</v>
      </c>
      <c r="G190" s="3051" t="s">
        <v>3602</v>
      </c>
    </row>
    <row r="191" spans="1:7" ht="12.75" customHeight="1">
      <c r="A191" s="3050" t="s">
        <v>3601</v>
      </c>
      <c r="B191" s="2857">
        <v>71</v>
      </c>
      <c r="C191" s="2857">
        <v>0</v>
      </c>
      <c r="D191" s="2857">
        <v>71</v>
      </c>
      <c r="E191" s="2857">
        <v>0</v>
      </c>
      <c r="F191" s="2857">
        <v>71</v>
      </c>
      <c r="G191" s="3049" t="s">
        <v>3506</v>
      </c>
    </row>
    <row r="192" spans="1:7" ht="12.75" customHeight="1">
      <c r="A192" s="3050" t="s">
        <v>3600</v>
      </c>
      <c r="B192" s="2857">
        <v>161</v>
      </c>
      <c r="C192" s="2857">
        <v>0</v>
      </c>
      <c r="D192" s="2857">
        <v>161</v>
      </c>
      <c r="E192" s="2857">
        <v>0</v>
      </c>
      <c r="F192" s="2857">
        <v>161</v>
      </c>
      <c r="G192" s="3049" t="s">
        <v>3505</v>
      </c>
    </row>
    <row r="193" spans="1:7" ht="12.75" customHeight="1">
      <c r="A193" s="3050"/>
      <c r="B193" s="2857" t="s">
        <v>2032</v>
      </c>
      <c r="C193" s="2857" t="s">
        <v>2032</v>
      </c>
      <c r="D193" s="2857" t="s">
        <v>2032</v>
      </c>
      <c r="E193" s="2857">
        <v>0</v>
      </c>
      <c r="F193" s="2857" t="s">
        <v>2032</v>
      </c>
      <c r="G193" s="3049"/>
    </row>
    <row r="194" spans="1:7" ht="12.75" customHeight="1">
      <c r="A194" s="3052" t="s">
        <v>3599</v>
      </c>
      <c r="B194" s="2945">
        <v>86</v>
      </c>
      <c r="C194" s="2945">
        <v>0</v>
      </c>
      <c r="D194" s="2945">
        <v>86</v>
      </c>
      <c r="E194" s="2945">
        <v>0</v>
      </c>
      <c r="F194" s="2945">
        <v>86</v>
      </c>
      <c r="G194" s="3051" t="s">
        <v>3598</v>
      </c>
    </row>
    <row r="195" spans="1:7" ht="12.75" customHeight="1">
      <c r="A195" s="3050" t="s">
        <v>3597</v>
      </c>
      <c r="B195" s="2857">
        <v>10</v>
      </c>
      <c r="C195" s="2857">
        <v>0</v>
      </c>
      <c r="D195" s="2857">
        <v>10</v>
      </c>
      <c r="E195" s="2857">
        <v>0</v>
      </c>
      <c r="F195" s="2857">
        <v>10</v>
      </c>
      <c r="G195" s="3049" t="s">
        <v>3506</v>
      </c>
    </row>
    <row r="196" spans="1:7" ht="12.75" customHeight="1">
      <c r="A196" s="3050" t="s">
        <v>3596</v>
      </c>
      <c r="B196" s="2857">
        <v>75</v>
      </c>
      <c r="C196" s="2857">
        <v>0</v>
      </c>
      <c r="D196" s="2857">
        <v>75</v>
      </c>
      <c r="E196" s="2857">
        <v>0</v>
      </c>
      <c r="F196" s="2857">
        <v>75</v>
      </c>
      <c r="G196" s="3049" t="s">
        <v>3505</v>
      </c>
    </row>
    <row r="197" spans="1:7" ht="12.75" customHeight="1">
      <c r="A197" s="2955"/>
      <c r="B197" s="2857" t="s">
        <v>2032</v>
      </c>
      <c r="C197" s="2857" t="s">
        <v>2032</v>
      </c>
      <c r="D197" s="2857" t="s">
        <v>2032</v>
      </c>
      <c r="E197" s="2857" t="s">
        <v>2032</v>
      </c>
      <c r="F197" s="2857" t="s">
        <v>2032</v>
      </c>
      <c r="G197" s="3055"/>
    </row>
    <row r="198" spans="1:7" ht="12.75" customHeight="1">
      <c r="A198" s="3052" t="s">
        <v>3611</v>
      </c>
      <c r="B198" s="3054" t="s">
        <v>2032</v>
      </c>
      <c r="C198" s="3053" t="s">
        <v>2032</v>
      </c>
      <c r="D198" s="3053" t="s">
        <v>2032</v>
      </c>
      <c r="E198" s="3053" t="s">
        <v>2032</v>
      </c>
      <c r="F198" s="3053" t="s">
        <v>2032</v>
      </c>
      <c r="G198" s="3051" t="s">
        <v>3611</v>
      </c>
    </row>
    <row r="199" spans="1:7" ht="12.75" customHeight="1">
      <c r="A199" s="3052" t="s">
        <v>3609</v>
      </c>
      <c r="B199" s="2945">
        <v>432</v>
      </c>
      <c r="C199" s="2945">
        <v>0</v>
      </c>
      <c r="D199" s="2945">
        <v>432</v>
      </c>
      <c r="E199" s="2945">
        <v>0</v>
      </c>
      <c r="F199" s="2945">
        <v>432</v>
      </c>
      <c r="G199" s="3051" t="s">
        <v>3608</v>
      </c>
    </row>
    <row r="200" spans="1:7" ht="12.75" customHeight="1">
      <c r="A200" s="3050"/>
      <c r="B200" s="2945" t="s">
        <v>2032</v>
      </c>
      <c r="C200" s="2945" t="s">
        <v>2032</v>
      </c>
      <c r="D200" s="2945" t="s">
        <v>2032</v>
      </c>
      <c r="E200" s="2945" t="s">
        <v>2032</v>
      </c>
      <c r="F200" s="2945" t="s">
        <v>2032</v>
      </c>
      <c r="G200" s="3051"/>
    </row>
    <row r="201" spans="1:7" ht="12.75" customHeight="1">
      <c r="A201" s="3052" t="s">
        <v>3607</v>
      </c>
      <c r="B201" s="2945">
        <v>11406</v>
      </c>
      <c r="C201" s="2945">
        <v>0</v>
      </c>
      <c r="D201" s="2945">
        <v>11406</v>
      </c>
      <c r="E201" s="2945">
        <v>0</v>
      </c>
      <c r="F201" s="2945">
        <v>11406</v>
      </c>
      <c r="G201" s="3051" t="s">
        <v>3606</v>
      </c>
    </row>
    <row r="202" spans="1:7" ht="12.75" customHeight="1">
      <c r="A202" s="3050" t="s">
        <v>3543</v>
      </c>
      <c r="B202" s="2857">
        <v>5511</v>
      </c>
      <c r="C202" s="2857">
        <v>0</v>
      </c>
      <c r="D202" s="2857">
        <v>5511</v>
      </c>
      <c r="E202" s="2857">
        <v>0</v>
      </c>
      <c r="F202" s="2857">
        <v>5511</v>
      </c>
      <c r="G202" s="3049" t="s">
        <v>3508</v>
      </c>
    </row>
    <row r="203" spans="1:7" ht="12.75" customHeight="1">
      <c r="A203" s="3050" t="s">
        <v>3542</v>
      </c>
      <c r="B203" s="2857">
        <v>5742</v>
      </c>
      <c r="C203" s="2857">
        <v>0</v>
      </c>
      <c r="D203" s="2857">
        <v>5742</v>
      </c>
      <c r="E203" s="2857">
        <v>0</v>
      </c>
      <c r="F203" s="2857">
        <v>5742</v>
      </c>
      <c r="G203" s="3049" t="s">
        <v>3507</v>
      </c>
    </row>
    <row r="204" spans="1:7" ht="12.75" customHeight="1">
      <c r="A204" s="3050" t="s">
        <v>3605</v>
      </c>
      <c r="B204" s="2857">
        <v>153</v>
      </c>
      <c r="C204" s="2857">
        <v>0</v>
      </c>
      <c r="D204" s="2857">
        <v>153</v>
      </c>
      <c r="E204" s="2857">
        <v>0</v>
      </c>
      <c r="F204" s="2857">
        <v>153</v>
      </c>
      <c r="G204" s="3049" t="s">
        <v>3604</v>
      </c>
    </row>
    <row r="205" spans="1:7" ht="12.75" customHeight="1">
      <c r="A205" s="3050"/>
      <c r="B205" s="2857" t="s">
        <v>2032</v>
      </c>
      <c r="C205" s="2857" t="s">
        <v>2032</v>
      </c>
      <c r="D205" s="2857" t="s">
        <v>2032</v>
      </c>
      <c r="E205" s="2857" t="s">
        <v>2032</v>
      </c>
      <c r="F205" s="2857" t="s">
        <v>2032</v>
      </c>
      <c r="G205" s="3049"/>
    </row>
    <row r="206" spans="1:7" ht="12.75" customHeight="1">
      <c r="A206" s="3052" t="s">
        <v>3603</v>
      </c>
      <c r="B206" s="2945">
        <v>52</v>
      </c>
      <c r="C206" s="2945">
        <v>0</v>
      </c>
      <c r="D206" s="2945">
        <v>52</v>
      </c>
      <c r="E206" s="2945">
        <v>0</v>
      </c>
      <c r="F206" s="2945">
        <v>52</v>
      </c>
      <c r="G206" s="3051" t="s">
        <v>3602</v>
      </c>
    </row>
    <row r="207" spans="1:7" ht="12.75" customHeight="1">
      <c r="A207" s="3050" t="s">
        <v>3601</v>
      </c>
      <c r="B207" s="2857">
        <v>27</v>
      </c>
      <c r="C207" s="2857">
        <v>0</v>
      </c>
      <c r="D207" s="2857">
        <v>27</v>
      </c>
      <c r="E207" s="2857">
        <v>0</v>
      </c>
      <c r="F207" s="2857">
        <v>27</v>
      </c>
      <c r="G207" s="3049" t="s">
        <v>3506</v>
      </c>
    </row>
    <row r="208" spans="1:7" ht="12.75" customHeight="1">
      <c r="A208" s="3050" t="s">
        <v>3600</v>
      </c>
      <c r="B208" s="2857">
        <v>26</v>
      </c>
      <c r="C208" s="2857">
        <v>0</v>
      </c>
      <c r="D208" s="2857">
        <v>26</v>
      </c>
      <c r="E208" s="2857">
        <v>0</v>
      </c>
      <c r="F208" s="2857">
        <v>26</v>
      </c>
      <c r="G208" s="3049" t="s">
        <v>3505</v>
      </c>
    </row>
    <row r="209" spans="1:7" ht="12.75" customHeight="1">
      <c r="A209" s="3050"/>
      <c r="B209" s="2857" t="s">
        <v>2032</v>
      </c>
      <c r="C209" s="2857" t="s">
        <v>2032</v>
      </c>
      <c r="D209" s="2857" t="s">
        <v>2032</v>
      </c>
      <c r="E209" s="2857"/>
      <c r="F209" s="2857" t="s">
        <v>2032</v>
      </c>
      <c r="G209" s="3049"/>
    </row>
    <row r="210" spans="1:7" ht="12.75" customHeight="1">
      <c r="A210" s="3052" t="s">
        <v>3599</v>
      </c>
      <c r="B210" s="2945">
        <v>15</v>
      </c>
      <c r="C210" s="2945">
        <v>0</v>
      </c>
      <c r="D210" s="2945">
        <v>15</v>
      </c>
      <c r="E210" s="2945">
        <v>0</v>
      </c>
      <c r="F210" s="2945">
        <v>15</v>
      </c>
      <c r="G210" s="3051" t="s">
        <v>3598</v>
      </c>
    </row>
    <row r="211" spans="1:7" ht="12.75" customHeight="1">
      <c r="A211" s="3050" t="s">
        <v>3597</v>
      </c>
      <c r="B211" s="2857">
        <v>3</v>
      </c>
      <c r="C211" s="2857">
        <v>0</v>
      </c>
      <c r="D211" s="2857">
        <v>3</v>
      </c>
      <c r="E211" s="2857">
        <v>0</v>
      </c>
      <c r="F211" s="2857">
        <v>3</v>
      </c>
      <c r="G211" s="3049" t="s">
        <v>3506</v>
      </c>
    </row>
    <row r="212" spans="1:7" ht="12.75" customHeight="1">
      <c r="A212" s="3050" t="s">
        <v>3596</v>
      </c>
      <c r="B212" s="2857">
        <v>12</v>
      </c>
      <c r="C212" s="2857">
        <v>0</v>
      </c>
      <c r="D212" s="2857">
        <v>12</v>
      </c>
      <c r="E212" s="2857">
        <v>0</v>
      </c>
      <c r="F212" s="2857">
        <v>12</v>
      </c>
      <c r="G212" s="3049" t="s">
        <v>3505</v>
      </c>
    </row>
    <row r="213" spans="1:7" ht="12.75" customHeight="1">
      <c r="A213" s="2955"/>
      <c r="B213" s="2857" t="s">
        <v>2032</v>
      </c>
      <c r="C213" s="2857" t="s">
        <v>2032</v>
      </c>
      <c r="D213" s="2857" t="s">
        <v>2032</v>
      </c>
      <c r="E213" s="2857" t="s">
        <v>2032</v>
      </c>
      <c r="F213" s="2857" t="s">
        <v>2032</v>
      </c>
      <c r="G213" s="3055"/>
    </row>
    <row r="214" spans="1:7" ht="12.75" customHeight="1">
      <c r="A214" s="3052" t="s">
        <v>3610</v>
      </c>
      <c r="B214" s="3054" t="s">
        <v>2032</v>
      </c>
      <c r="C214" s="3053" t="s">
        <v>2032</v>
      </c>
      <c r="D214" s="3053" t="s">
        <v>2032</v>
      </c>
      <c r="E214" s="3053" t="s">
        <v>2032</v>
      </c>
      <c r="F214" s="3053" t="s">
        <v>2032</v>
      </c>
      <c r="G214" s="3051" t="s">
        <v>3610</v>
      </c>
    </row>
    <row r="215" spans="1:7" ht="12.75" customHeight="1">
      <c r="A215" s="3050" t="s">
        <v>3609</v>
      </c>
      <c r="B215" s="2945">
        <v>15899</v>
      </c>
      <c r="C215" s="2945">
        <v>8321</v>
      </c>
      <c r="D215" s="2945">
        <v>7578</v>
      </c>
      <c r="E215" s="2945">
        <v>6834</v>
      </c>
      <c r="F215" s="2945">
        <v>744</v>
      </c>
      <c r="G215" s="3049" t="s">
        <v>3608</v>
      </c>
    </row>
    <row r="216" spans="1:7" ht="12.75" customHeight="1">
      <c r="A216" s="3050"/>
      <c r="B216" s="2945" t="s">
        <v>2032</v>
      </c>
      <c r="C216" s="2945" t="s">
        <v>2032</v>
      </c>
      <c r="D216" s="2945" t="s">
        <v>2032</v>
      </c>
      <c r="E216" s="2945" t="s">
        <v>2032</v>
      </c>
      <c r="F216" s="2945" t="s">
        <v>2032</v>
      </c>
      <c r="G216" s="3051"/>
    </row>
    <row r="217" spans="1:7" ht="12.75" customHeight="1">
      <c r="A217" s="3052" t="s">
        <v>3607</v>
      </c>
      <c r="B217" s="2945">
        <v>4809753</v>
      </c>
      <c r="C217" s="2945">
        <v>2656526</v>
      </c>
      <c r="D217" s="2945">
        <v>2153227</v>
      </c>
      <c r="E217" s="2945">
        <v>2085763</v>
      </c>
      <c r="F217" s="2945">
        <v>67464</v>
      </c>
      <c r="G217" s="3051" t="s">
        <v>3606</v>
      </c>
    </row>
    <row r="218" spans="1:7" ht="12.75" customHeight="1">
      <c r="A218" s="3050" t="s">
        <v>3543</v>
      </c>
      <c r="B218" s="2857">
        <v>2397874</v>
      </c>
      <c r="C218" s="2857">
        <v>1320274</v>
      </c>
      <c r="D218" s="2857">
        <v>1077600</v>
      </c>
      <c r="E218" s="2857">
        <v>1044578</v>
      </c>
      <c r="F218" s="2857">
        <v>33022</v>
      </c>
      <c r="G218" s="3049" t="s">
        <v>3508</v>
      </c>
    </row>
    <row r="219" spans="1:7" ht="12.75" customHeight="1">
      <c r="A219" s="3050" t="s">
        <v>3542</v>
      </c>
      <c r="B219" s="2857">
        <v>2407645</v>
      </c>
      <c r="C219" s="2857">
        <v>1333036</v>
      </c>
      <c r="D219" s="2857">
        <v>1074609</v>
      </c>
      <c r="E219" s="2857">
        <v>1040167</v>
      </c>
      <c r="F219" s="2857">
        <v>34442</v>
      </c>
      <c r="G219" s="3049" t="s">
        <v>3507</v>
      </c>
    </row>
    <row r="220" spans="1:7" ht="12.75" customHeight="1">
      <c r="A220" s="3050" t="s">
        <v>3605</v>
      </c>
      <c r="B220" s="2857">
        <v>4234</v>
      </c>
      <c r="C220" s="2857">
        <v>3216</v>
      </c>
      <c r="D220" s="2857">
        <v>1018</v>
      </c>
      <c r="E220" s="2857">
        <v>1018</v>
      </c>
      <c r="F220" s="2857">
        <v>0</v>
      </c>
      <c r="G220" s="3049" t="s">
        <v>3604</v>
      </c>
    </row>
    <row r="221" spans="1:7" ht="12.75" customHeight="1">
      <c r="A221" s="3050"/>
      <c r="B221" s="2857" t="s">
        <v>2032</v>
      </c>
      <c r="C221" s="2857" t="s">
        <v>2032</v>
      </c>
      <c r="D221" s="2857" t="s">
        <v>2032</v>
      </c>
      <c r="E221" s="2857" t="s">
        <v>2032</v>
      </c>
      <c r="F221" s="2857" t="s">
        <v>2032</v>
      </c>
      <c r="G221" s="3049"/>
    </row>
    <row r="222" spans="1:7" ht="12.75" customHeight="1">
      <c r="A222" s="3052" t="s">
        <v>3603</v>
      </c>
      <c r="B222" s="2945">
        <v>4604</v>
      </c>
      <c r="C222" s="2945">
        <v>43</v>
      </c>
      <c r="D222" s="2945">
        <v>4561</v>
      </c>
      <c r="E222" s="2945">
        <v>4531</v>
      </c>
      <c r="F222" s="2945">
        <v>30</v>
      </c>
      <c r="G222" s="3051" t="s">
        <v>3602</v>
      </c>
    </row>
    <row r="223" spans="1:7" ht="12.75" customHeight="1">
      <c r="A223" s="3050" t="s">
        <v>3601</v>
      </c>
      <c r="B223" s="2857">
        <v>1374</v>
      </c>
      <c r="C223" s="2857">
        <v>2</v>
      </c>
      <c r="D223" s="2857">
        <v>1372</v>
      </c>
      <c r="E223" s="2857">
        <v>1358</v>
      </c>
      <c r="F223" s="2857">
        <v>14</v>
      </c>
      <c r="G223" s="3049" t="s">
        <v>3506</v>
      </c>
    </row>
    <row r="224" spans="1:7" ht="12.75" customHeight="1">
      <c r="A224" s="3050" t="s">
        <v>3600</v>
      </c>
      <c r="B224" s="2857">
        <v>3229</v>
      </c>
      <c r="C224" s="2857">
        <v>40</v>
      </c>
      <c r="D224" s="2857">
        <v>3189</v>
      </c>
      <c r="E224" s="2857">
        <v>3173</v>
      </c>
      <c r="F224" s="2857">
        <v>15</v>
      </c>
      <c r="G224" s="3049" t="s">
        <v>3505</v>
      </c>
    </row>
    <row r="225" spans="1:7" ht="12.75" customHeight="1">
      <c r="A225" s="3050"/>
      <c r="B225" s="2857" t="s">
        <v>2032</v>
      </c>
      <c r="C225" s="2857" t="s">
        <v>2032</v>
      </c>
      <c r="D225" s="2857" t="s">
        <v>2032</v>
      </c>
      <c r="E225" s="2857" t="s">
        <v>2032</v>
      </c>
      <c r="F225" s="2857" t="s">
        <v>2032</v>
      </c>
      <c r="G225" s="3049"/>
    </row>
    <row r="226" spans="1:7" ht="12.75" customHeight="1">
      <c r="A226" s="3052" t="s">
        <v>3599</v>
      </c>
      <c r="B226" s="2945">
        <v>1732</v>
      </c>
      <c r="C226" s="2945">
        <v>1</v>
      </c>
      <c r="D226" s="2945">
        <v>1730</v>
      </c>
      <c r="E226" s="2945">
        <v>1660</v>
      </c>
      <c r="F226" s="2945">
        <v>71</v>
      </c>
      <c r="G226" s="3051" t="s">
        <v>3598</v>
      </c>
    </row>
    <row r="227" spans="1:7" ht="12.75" customHeight="1">
      <c r="A227" s="3050" t="s">
        <v>3597</v>
      </c>
      <c r="B227" s="2857">
        <v>384</v>
      </c>
      <c r="C227" s="2857">
        <v>1</v>
      </c>
      <c r="D227" s="2857">
        <v>383</v>
      </c>
      <c r="E227" s="2857">
        <v>328</v>
      </c>
      <c r="F227" s="2857">
        <v>55</v>
      </c>
      <c r="G227" s="3049" t="s">
        <v>3506</v>
      </c>
    </row>
    <row r="228" spans="1:7" ht="12.75" customHeight="1">
      <c r="A228" s="3050" t="s">
        <v>3596</v>
      </c>
      <c r="B228" s="2857">
        <v>1348</v>
      </c>
      <c r="C228" s="2857" t="s">
        <v>2999</v>
      </c>
      <c r="D228" s="2857">
        <v>1347</v>
      </c>
      <c r="E228" s="2857">
        <v>1332</v>
      </c>
      <c r="F228" s="2857">
        <v>16</v>
      </c>
      <c r="G228" s="3049" t="s">
        <v>3505</v>
      </c>
    </row>
    <row r="229" spans="1:7" ht="12.75" customHeight="1">
      <c r="A229" s="2955"/>
      <c r="B229" s="2857" t="s">
        <v>2032</v>
      </c>
      <c r="C229" s="2857" t="s">
        <v>2032</v>
      </c>
      <c r="D229" s="2857" t="s">
        <v>2032</v>
      </c>
      <c r="E229" s="2857" t="s">
        <v>2032</v>
      </c>
      <c r="F229" s="2857" t="s">
        <v>2032</v>
      </c>
      <c r="G229" s="3055"/>
    </row>
    <row r="230" spans="1:7" ht="12.75" customHeight="1">
      <c r="A230" s="3052" t="s">
        <v>3513</v>
      </c>
      <c r="B230" s="3054" t="s">
        <v>2032</v>
      </c>
      <c r="C230" s="3053" t="s">
        <v>2032</v>
      </c>
      <c r="D230" s="3053" t="s">
        <v>2032</v>
      </c>
      <c r="E230" s="3053" t="s">
        <v>2032</v>
      </c>
      <c r="F230" s="3053" t="s">
        <v>2032</v>
      </c>
      <c r="G230" s="3051" t="s">
        <v>3513</v>
      </c>
    </row>
    <row r="231" spans="1:7" ht="12.75" customHeight="1">
      <c r="A231" s="3052" t="s">
        <v>3609</v>
      </c>
      <c r="B231" s="2945">
        <v>1371</v>
      </c>
      <c r="C231" s="2945">
        <v>211</v>
      </c>
      <c r="D231" s="2945">
        <v>1160</v>
      </c>
      <c r="E231" s="2945">
        <v>432</v>
      </c>
      <c r="F231" s="2945">
        <v>728</v>
      </c>
      <c r="G231" s="3051" t="s">
        <v>3608</v>
      </c>
    </row>
    <row r="232" spans="1:7" ht="12.75" customHeight="1">
      <c r="A232" s="3050"/>
      <c r="B232" s="2945" t="s">
        <v>2032</v>
      </c>
      <c r="C232" s="2945" t="s">
        <v>2032</v>
      </c>
      <c r="D232" s="2945" t="s">
        <v>2032</v>
      </c>
      <c r="E232" s="2945" t="s">
        <v>2032</v>
      </c>
      <c r="F232" s="2945" t="s">
        <v>2032</v>
      </c>
      <c r="G232" s="3051"/>
    </row>
    <row r="233" spans="1:7" ht="12.75" customHeight="1">
      <c r="A233" s="3052" t="s">
        <v>3607</v>
      </c>
      <c r="B233" s="2945">
        <v>247856</v>
      </c>
      <c r="C233" s="2945">
        <v>52639</v>
      </c>
      <c r="D233" s="2945">
        <v>195217</v>
      </c>
      <c r="E233" s="2945">
        <v>127753</v>
      </c>
      <c r="F233" s="2945">
        <v>67464</v>
      </c>
      <c r="G233" s="3051" t="s">
        <v>3606</v>
      </c>
    </row>
    <row r="234" spans="1:7" ht="12.75" customHeight="1">
      <c r="A234" s="3050" t="s">
        <v>3543</v>
      </c>
      <c r="B234" s="2857">
        <v>116173</v>
      </c>
      <c r="C234" s="2857">
        <v>20320</v>
      </c>
      <c r="D234" s="2857">
        <v>95853</v>
      </c>
      <c r="E234" s="2857">
        <v>61327</v>
      </c>
      <c r="F234" s="2857">
        <v>34526</v>
      </c>
      <c r="G234" s="3049" t="s">
        <v>3508</v>
      </c>
    </row>
    <row r="235" spans="1:7" ht="12.75" customHeight="1">
      <c r="A235" s="3050" t="s">
        <v>3542</v>
      </c>
      <c r="B235" s="2857">
        <v>117321</v>
      </c>
      <c r="C235" s="2857">
        <v>22330</v>
      </c>
      <c r="D235" s="2857">
        <v>94991</v>
      </c>
      <c r="E235" s="2857">
        <v>62264</v>
      </c>
      <c r="F235" s="2857">
        <v>32727</v>
      </c>
      <c r="G235" s="3049" t="s">
        <v>3507</v>
      </c>
    </row>
    <row r="236" spans="1:7" ht="12.75" customHeight="1">
      <c r="A236" s="3050" t="s">
        <v>3605</v>
      </c>
      <c r="B236" s="2857">
        <v>14362</v>
      </c>
      <c r="C236" s="2857">
        <v>9989</v>
      </c>
      <c r="D236" s="2857">
        <v>4373</v>
      </c>
      <c r="E236" s="2857">
        <v>4162</v>
      </c>
      <c r="F236" s="2857">
        <v>211</v>
      </c>
      <c r="G236" s="3049" t="s">
        <v>3604</v>
      </c>
    </row>
    <row r="237" spans="1:7" ht="12.75" customHeight="1">
      <c r="A237" s="3050"/>
      <c r="B237" s="2857" t="s">
        <v>2032</v>
      </c>
      <c r="C237" s="2857" t="s">
        <v>2032</v>
      </c>
      <c r="D237" s="2857" t="s">
        <v>2032</v>
      </c>
      <c r="E237" s="2857" t="s">
        <v>2032</v>
      </c>
      <c r="F237" s="2857" t="s">
        <v>2032</v>
      </c>
      <c r="G237" s="3049"/>
    </row>
    <row r="238" spans="1:7" ht="12.75" customHeight="1">
      <c r="A238" s="3052" t="s">
        <v>3603</v>
      </c>
      <c r="B238" s="2945">
        <v>27</v>
      </c>
      <c r="C238" s="2945">
        <v>0</v>
      </c>
      <c r="D238" s="2945">
        <v>27</v>
      </c>
      <c r="E238" s="2945">
        <v>10</v>
      </c>
      <c r="F238" s="2945">
        <v>17</v>
      </c>
      <c r="G238" s="3051" t="s">
        <v>3602</v>
      </c>
    </row>
    <row r="239" spans="1:7" ht="12.75" customHeight="1">
      <c r="A239" s="3050" t="s">
        <v>3601</v>
      </c>
      <c r="B239" s="2857">
        <v>4</v>
      </c>
      <c r="C239" s="2857">
        <v>0</v>
      </c>
      <c r="D239" s="2857">
        <v>4</v>
      </c>
      <c r="E239" s="2857">
        <v>1</v>
      </c>
      <c r="F239" s="2857">
        <v>3</v>
      </c>
      <c r="G239" s="3049" t="s">
        <v>3506</v>
      </c>
    </row>
    <row r="240" spans="1:7" ht="12.75" customHeight="1">
      <c r="A240" s="3050" t="s">
        <v>3600</v>
      </c>
      <c r="B240" s="2857">
        <v>23</v>
      </c>
      <c r="C240" s="2857">
        <v>0</v>
      </c>
      <c r="D240" s="2857">
        <v>23</v>
      </c>
      <c r="E240" s="2857">
        <v>8</v>
      </c>
      <c r="F240" s="2857">
        <v>14</v>
      </c>
      <c r="G240" s="3049" t="s">
        <v>3505</v>
      </c>
    </row>
    <row r="241" spans="1:7" ht="12.75" customHeight="1">
      <c r="A241" s="3050"/>
      <c r="B241" s="2857" t="s">
        <v>2032</v>
      </c>
      <c r="C241" s="2857" t="s">
        <v>2032</v>
      </c>
      <c r="D241" s="2857" t="s">
        <v>2032</v>
      </c>
      <c r="E241" s="2857" t="s">
        <v>2032</v>
      </c>
      <c r="F241" s="2857" t="s">
        <v>2032</v>
      </c>
      <c r="G241" s="3049"/>
    </row>
    <row r="242" spans="1:7" ht="12.75" customHeight="1">
      <c r="A242" s="3052" t="s">
        <v>3599</v>
      </c>
      <c r="B242" s="2945">
        <v>84</v>
      </c>
      <c r="C242" s="2945">
        <v>0</v>
      </c>
      <c r="D242" s="2945">
        <v>84</v>
      </c>
      <c r="E242" s="2945">
        <v>14</v>
      </c>
      <c r="F242" s="2945">
        <v>70</v>
      </c>
      <c r="G242" s="3051" t="s">
        <v>3598</v>
      </c>
    </row>
    <row r="243" spans="1:7" ht="12.75" customHeight="1">
      <c r="A243" s="3050" t="s">
        <v>3597</v>
      </c>
      <c r="B243" s="2857">
        <v>16</v>
      </c>
      <c r="C243" s="2857">
        <v>0</v>
      </c>
      <c r="D243" s="2857">
        <v>16</v>
      </c>
      <c r="E243" s="2857" t="s">
        <v>2999</v>
      </c>
      <c r="F243" s="2857">
        <v>16</v>
      </c>
      <c r="G243" s="3049" t="s">
        <v>3506</v>
      </c>
    </row>
    <row r="244" spans="1:7" ht="12.75" customHeight="1">
      <c r="A244" s="3050" t="s">
        <v>3596</v>
      </c>
      <c r="B244" s="2857">
        <v>69</v>
      </c>
      <c r="C244" s="2857">
        <v>0</v>
      </c>
      <c r="D244" s="2857">
        <v>69</v>
      </c>
      <c r="E244" s="2857">
        <v>14</v>
      </c>
      <c r="F244" s="2857">
        <v>55</v>
      </c>
      <c r="G244" s="3049" t="s">
        <v>3505</v>
      </c>
    </row>
    <row r="245" spans="1:7" ht="16.350000000000001" customHeight="1">
      <c r="A245" s="3048"/>
      <c r="B245" s="5732" t="s">
        <v>88</v>
      </c>
      <c r="C245" s="5732" t="s">
        <v>3595</v>
      </c>
      <c r="D245" s="5715" t="s">
        <v>3566</v>
      </c>
      <c r="E245" s="5716"/>
      <c r="F245" s="5717"/>
      <c r="G245" s="3047"/>
    </row>
    <row r="246" spans="1:7" ht="15.6" customHeight="1">
      <c r="A246" s="3046"/>
      <c r="B246" s="5733"/>
      <c r="C246" s="5733"/>
      <c r="D246" s="3045" t="s">
        <v>88</v>
      </c>
      <c r="E246" s="3045" t="s">
        <v>3594</v>
      </c>
      <c r="F246" s="3045" t="s">
        <v>3593</v>
      </c>
      <c r="G246" s="3044"/>
    </row>
    <row r="247" spans="1:7" ht="15.6" customHeight="1">
      <c r="A247" s="5734" t="s">
        <v>412</v>
      </c>
      <c r="B247" s="5734"/>
      <c r="C247" s="5734"/>
      <c r="D247" s="5734"/>
      <c r="E247" s="5734"/>
      <c r="F247" s="5734"/>
      <c r="G247" s="5734"/>
    </row>
    <row r="248" spans="1:7" s="2994" customFormat="1" ht="11.1" customHeight="1">
      <c r="A248" s="3043" t="s">
        <v>3556</v>
      </c>
      <c r="B248" s="3043"/>
      <c r="C248" s="3043"/>
      <c r="D248" s="3043"/>
      <c r="E248" s="3043"/>
      <c r="F248" s="3042"/>
      <c r="G248" s="3041"/>
    </row>
    <row r="249" spans="1:7" s="2994" customFormat="1" ht="12.75" customHeight="1">
      <c r="A249" s="3043" t="s">
        <v>3555</v>
      </c>
      <c r="B249" s="3043"/>
      <c r="C249" s="3043"/>
      <c r="D249" s="3043"/>
      <c r="E249" s="3043"/>
      <c r="F249" s="3042"/>
      <c r="G249" s="3041"/>
    </row>
    <row r="250" spans="1:7" s="1530" customFormat="1" ht="10.5" customHeight="1">
      <c r="A250" s="5728" t="s">
        <v>3592</v>
      </c>
      <c r="B250" s="5728"/>
      <c r="C250" s="5728"/>
      <c r="D250" s="5728"/>
      <c r="E250" s="5728"/>
      <c r="F250" s="5728"/>
      <c r="G250" s="5728"/>
    </row>
    <row r="251" spans="1:7" s="1530" customFormat="1" ht="13.5" customHeight="1">
      <c r="A251" s="5728" t="s">
        <v>3591</v>
      </c>
      <c r="B251" s="5728"/>
      <c r="C251" s="5728"/>
      <c r="D251" s="5728"/>
      <c r="E251" s="5728"/>
      <c r="F251" s="5728"/>
      <c r="G251" s="5728"/>
    </row>
    <row r="252" spans="1:7" s="1530" customFormat="1" ht="13.5" customHeight="1">
      <c r="A252" s="3004"/>
      <c r="B252" s="3004"/>
      <c r="C252" s="3004"/>
      <c r="D252" s="3004"/>
      <c r="E252" s="3004"/>
      <c r="F252" s="3004"/>
      <c r="G252" s="3040"/>
    </row>
    <row r="253" spans="1:7">
      <c r="A253" s="3005" t="s">
        <v>409</v>
      </c>
      <c r="B253" s="3039"/>
      <c r="C253" s="3039"/>
      <c r="D253" s="3039"/>
      <c r="E253" s="3039"/>
      <c r="F253" s="3038"/>
      <c r="G253" s="3036"/>
    </row>
    <row r="254" spans="1:7" ht="12" customHeight="1">
      <c r="A254" s="3035" t="s">
        <v>3590</v>
      </c>
      <c r="B254" s="3037"/>
      <c r="C254" s="3037"/>
      <c r="D254" s="3037"/>
      <c r="E254" s="3037"/>
      <c r="F254" s="3037"/>
      <c r="G254" s="3036"/>
    </row>
    <row r="255" spans="1:7" ht="12" customHeight="1">
      <c r="A255" s="3035" t="s">
        <v>3589</v>
      </c>
      <c r="B255" s="3037"/>
      <c r="C255" s="3037"/>
      <c r="D255" s="3037"/>
      <c r="E255" s="3037"/>
      <c r="F255" s="3037"/>
      <c r="G255" s="3036"/>
    </row>
    <row r="256" spans="1:7" ht="12" customHeight="1">
      <c r="A256" s="3035" t="s">
        <v>3588</v>
      </c>
      <c r="B256" s="3037"/>
      <c r="C256" s="3037"/>
      <c r="D256" s="3037"/>
      <c r="E256" s="3037"/>
      <c r="F256" s="3037"/>
      <c r="G256" s="3036"/>
    </row>
    <row r="257" spans="1:1" ht="12" customHeight="1">
      <c r="A257" s="3035" t="s">
        <v>3587</v>
      </c>
    </row>
    <row r="258" spans="1:1" ht="12" customHeight="1">
      <c r="A258" s="3035" t="s">
        <v>3586</v>
      </c>
    </row>
    <row r="259" spans="1:1" ht="12" customHeight="1">
      <c r="A259" s="3035" t="s">
        <v>3585</v>
      </c>
    </row>
    <row r="260" spans="1:1" ht="12" customHeight="1">
      <c r="A260" s="3035" t="s">
        <v>3584</v>
      </c>
    </row>
    <row r="261" spans="1:1" ht="12" customHeight="1">
      <c r="A261" s="3035" t="s">
        <v>3583</v>
      </c>
    </row>
  </sheetData>
  <mergeCells count="12">
    <mergeCell ref="A1:G1"/>
    <mergeCell ref="A2:G2"/>
    <mergeCell ref="A3:A4"/>
    <mergeCell ref="B3:B4"/>
    <mergeCell ref="C3:C4"/>
    <mergeCell ref="D3:F3"/>
    <mergeCell ref="A251:G251"/>
    <mergeCell ref="A250:G250"/>
    <mergeCell ref="B245:B246"/>
    <mergeCell ref="C245:C246"/>
    <mergeCell ref="D245:F245"/>
    <mergeCell ref="A247:G247"/>
  </mergeCells>
  <conditionalFormatting sqref="B5">
    <cfRule type="cellIs" dxfId="245" priority="17" operator="between">
      <formula>0.000000001</formula>
      <formula>0.4999999</formula>
    </cfRule>
  </conditionalFormatting>
  <conditionalFormatting sqref="B22:C22">
    <cfRule type="cellIs" dxfId="244" priority="14" operator="between">
      <formula>0.000000001</formula>
      <formula>0.4999999</formula>
    </cfRule>
  </conditionalFormatting>
  <conditionalFormatting sqref="B38:C38">
    <cfRule type="cellIs" dxfId="243" priority="13" operator="between">
      <formula>0.000000001</formula>
      <formula>0.4999999</formula>
    </cfRule>
  </conditionalFormatting>
  <conditionalFormatting sqref="B54:C54">
    <cfRule type="cellIs" dxfId="242" priority="12" operator="between">
      <formula>0.000000001</formula>
      <formula>0.4999999</formula>
    </cfRule>
  </conditionalFormatting>
  <conditionalFormatting sqref="B70:C70">
    <cfRule type="cellIs" dxfId="241" priority="11" operator="between">
      <formula>0.000000001</formula>
      <formula>0.4999999</formula>
    </cfRule>
  </conditionalFormatting>
  <conditionalFormatting sqref="B86:C86">
    <cfRule type="cellIs" dxfId="240" priority="10" operator="between">
      <formula>0.000000001</formula>
      <formula>0.4999999</formula>
    </cfRule>
  </conditionalFormatting>
  <conditionalFormatting sqref="B102:C102">
    <cfRule type="cellIs" dxfId="239" priority="9" operator="between">
      <formula>0.000000001</formula>
      <formula>0.4999999</formula>
    </cfRule>
  </conditionalFormatting>
  <conditionalFormatting sqref="B118:C118">
    <cfRule type="cellIs" dxfId="238" priority="8" operator="between">
      <formula>0.000000001</formula>
      <formula>0.4999999</formula>
    </cfRule>
  </conditionalFormatting>
  <conditionalFormatting sqref="B134:C134">
    <cfRule type="cellIs" dxfId="237" priority="7" operator="between">
      <formula>0.000000001</formula>
      <formula>0.4999999</formula>
    </cfRule>
  </conditionalFormatting>
  <conditionalFormatting sqref="B150:C150">
    <cfRule type="cellIs" dxfId="236" priority="6" operator="between">
      <formula>0.000000001</formula>
      <formula>0.4999999</formula>
    </cfRule>
  </conditionalFormatting>
  <conditionalFormatting sqref="B166:C166">
    <cfRule type="cellIs" dxfId="235" priority="5" operator="between">
      <formula>0.000000001</formula>
      <formula>0.4999999</formula>
    </cfRule>
  </conditionalFormatting>
  <conditionalFormatting sqref="B182:C182">
    <cfRule type="cellIs" dxfId="234" priority="4" operator="between">
      <formula>0.000000001</formula>
      <formula>0.4999999</formula>
    </cfRule>
  </conditionalFormatting>
  <conditionalFormatting sqref="B198:C198">
    <cfRule type="cellIs" dxfId="233" priority="3" operator="between">
      <formula>0.000000001</formula>
      <formula>0.4999999</formula>
    </cfRule>
  </conditionalFormatting>
  <conditionalFormatting sqref="B214:C214">
    <cfRule type="cellIs" dxfId="232" priority="2" operator="between">
      <formula>0.000000001</formula>
      <formula>0.4999999</formula>
    </cfRule>
  </conditionalFormatting>
  <conditionalFormatting sqref="B230:C230">
    <cfRule type="cellIs" dxfId="231" priority="1" operator="between">
      <formula>0.000000001</formula>
      <formula>0.4999999</formula>
    </cfRule>
  </conditionalFormatting>
  <conditionalFormatting sqref="B6:F21 B23:F37 B39:F53 B55:F69 B71:F85 B87:F101 B103:F117 B119:F133 B135:F149 B151:F165 B167:F181 B183:F197 B199:F213 B215:F229 B231:F244">
    <cfRule type="cellIs" dxfId="230" priority="15" operator="between">
      <formula>0.00000000000000001</formula>
      <formula>0.499999999999999</formula>
    </cfRule>
  </conditionalFormatting>
  <conditionalFormatting sqref="C1:C5 C245:C246">
    <cfRule type="cellIs" dxfId="229" priority="16" operator="between">
      <formula>0.000000001</formula>
      <formula>0.4999999</formula>
    </cfRule>
  </conditionalFormatting>
  <conditionalFormatting sqref="C248:C249 C253 C257:C1048576">
    <cfRule type="cellIs" dxfId="228" priority="18" operator="between">
      <formula>0.000000001</formula>
      <formula>0.4999999</formula>
    </cfRule>
  </conditionalFormatting>
  <hyperlinks>
    <hyperlink ref="A254" r:id="rId1" xr:uid="{2448FE88-C25D-4904-91F7-C2672691F8A6}"/>
    <hyperlink ref="A255" r:id="rId2" xr:uid="{FF7A9653-49AF-4C16-B1E0-A2B6A8575E63}"/>
    <hyperlink ref="A256" r:id="rId3" xr:uid="{96567C7B-6E83-485F-8787-1F19F7E93F21}"/>
    <hyperlink ref="A257" r:id="rId4" xr:uid="{167D6DEE-6642-4B19-9A7D-9DF46F11C3F3}"/>
    <hyperlink ref="A258" r:id="rId5" xr:uid="{F866FAF8-1448-4FC8-ACB2-F9957A0F13B6}"/>
    <hyperlink ref="A259" r:id="rId6" xr:uid="{BE418996-0923-4A5D-A3E0-0F79B927846B}"/>
    <hyperlink ref="A260" r:id="rId7" xr:uid="{A55793C8-ECE7-48F5-A6AF-C6D45928190A}"/>
    <hyperlink ref="A261" r:id="rId8" xr:uid="{3182DDB6-58D3-462D-B4C6-74FDDC78F74F}"/>
  </hyperlinks>
  <printOptions horizontalCentered="1"/>
  <pageMargins left="0.39370078740157483" right="0.39370078740157483" top="0.39370078740157483" bottom="0.19685039370078741" header="0" footer="0"/>
  <pageSetup paperSize="9" scale="85" orientation="portrait" horizontalDpi="300" verticalDpi="300" r:id="rId9"/>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C5279-7B1B-4C87-9F67-8C99D94941B5}">
  <sheetPr codeName="Sheet136">
    <pageSetUpPr fitToPage="1"/>
  </sheetPr>
  <dimension ref="A1:L64"/>
  <sheetViews>
    <sheetView showGridLines="0" zoomScaleNormal="100" workbookViewId="0">
      <selection sqref="A1:E1"/>
    </sheetView>
  </sheetViews>
  <sheetFormatPr defaultColWidth="9.140625" defaultRowHeight="12.75"/>
  <cols>
    <col min="1" max="1" width="36.140625" style="2839" customWidth="1"/>
    <col min="2" max="2" width="16.85546875" style="2839" customWidth="1"/>
    <col min="3" max="4" width="15.85546875" style="2839" customWidth="1"/>
    <col min="5" max="5" width="30.5703125" style="2839" customWidth="1"/>
    <col min="6" max="6" width="32.5703125" style="2839" bestFit="1" customWidth="1"/>
    <col min="7" max="16384" width="9.140625" style="2839"/>
  </cols>
  <sheetData>
    <row r="1" spans="1:9" s="2863" customFormat="1" ht="34.5" customHeight="1">
      <c r="A1" s="5739" t="s">
        <v>3739</v>
      </c>
      <c r="B1" s="5739"/>
      <c r="C1" s="5739"/>
      <c r="D1" s="5739"/>
      <c r="E1" s="5739"/>
    </row>
    <row r="2" spans="1:9" s="2863" customFormat="1" ht="34.5" customHeight="1">
      <c r="A2" s="5740" t="s">
        <v>3738</v>
      </c>
      <c r="B2" s="5740"/>
      <c r="C2" s="5740"/>
      <c r="D2" s="5740"/>
      <c r="E2" s="5740"/>
    </row>
    <row r="3" spans="1:9" ht="21" customHeight="1">
      <c r="A3" s="2938"/>
      <c r="B3" s="3045" t="s">
        <v>3737</v>
      </c>
      <c r="C3" s="3045" t="s">
        <v>3736</v>
      </c>
      <c r="D3" s="3045" t="s">
        <v>3735</v>
      </c>
      <c r="E3" s="2938"/>
    </row>
    <row r="4" spans="1:9" ht="12.75" customHeight="1">
      <c r="A4" s="3091" t="s">
        <v>3734</v>
      </c>
      <c r="B4" s="3090">
        <v>1575</v>
      </c>
      <c r="C4" s="3090">
        <v>446</v>
      </c>
      <c r="D4" s="3090">
        <v>139</v>
      </c>
      <c r="E4" s="3091" t="s">
        <v>3733</v>
      </c>
    </row>
    <row r="5" spans="1:9" ht="12.75" customHeight="1">
      <c r="A5" s="3093" t="s">
        <v>3732</v>
      </c>
      <c r="B5" s="3090">
        <v>266</v>
      </c>
      <c r="C5" s="3090">
        <v>230</v>
      </c>
      <c r="D5" s="3090">
        <v>91</v>
      </c>
      <c r="E5" s="3093" t="s">
        <v>3731</v>
      </c>
      <c r="F5" s="3094"/>
      <c r="G5" s="3094"/>
      <c r="H5" s="3094"/>
    </row>
    <row r="6" spans="1:9" ht="12.75" customHeight="1">
      <c r="A6" s="3093" t="s">
        <v>3730</v>
      </c>
      <c r="B6" s="3090">
        <v>384</v>
      </c>
      <c r="C6" s="3090">
        <v>17</v>
      </c>
      <c r="D6" s="3090">
        <v>15</v>
      </c>
      <c r="E6" s="3093" t="s">
        <v>3729</v>
      </c>
      <c r="F6" s="3069"/>
      <c r="G6" s="3069"/>
      <c r="H6" s="3069"/>
    </row>
    <row r="7" spans="1:9" ht="12.75" customHeight="1">
      <c r="A7" s="3093" t="s">
        <v>3728</v>
      </c>
      <c r="B7" s="3090">
        <v>348</v>
      </c>
      <c r="C7" s="3090">
        <v>33</v>
      </c>
      <c r="D7" s="3090">
        <v>15</v>
      </c>
      <c r="E7" s="3093" t="s">
        <v>3727</v>
      </c>
      <c r="F7" s="3069"/>
      <c r="G7" s="3069"/>
      <c r="H7" s="3069"/>
    </row>
    <row r="8" spans="1:9" ht="12.75" customHeight="1">
      <c r="A8" s="3093" t="s">
        <v>3726</v>
      </c>
      <c r="B8" s="3090">
        <v>258</v>
      </c>
      <c r="C8" s="3090">
        <v>62</v>
      </c>
      <c r="D8" s="3090">
        <v>6</v>
      </c>
      <c r="E8" s="3093" t="s">
        <v>3725</v>
      </c>
      <c r="F8" s="3069"/>
      <c r="G8" s="3069"/>
      <c r="H8" s="3069"/>
    </row>
    <row r="9" spans="1:9" ht="12.75" customHeight="1">
      <c r="A9" s="3093" t="s">
        <v>3724</v>
      </c>
      <c r="B9" s="3090">
        <v>319</v>
      </c>
      <c r="C9" s="3090">
        <v>104</v>
      </c>
      <c r="D9" s="3090">
        <v>12</v>
      </c>
      <c r="E9" s="3093" t="s">
        <v>3723</v>
      </c>
      <c r="F9" s="3069"/>
      <c r="G9" s="3069"/>
      <c r="H9" s="3069"/>
    </row>
    <row r="10" spans="1:9" ht="12.75" customHeight="1">
      <c r="A10" s="3089" t="s">
        <v>3722</v>
      </c>
      <c r="B10" s="3071">
        <v>44459</v>
      </c>
      <c r="C10" s="3071">
        <v>66659</v>
      </c>
      <c r="D10" s="3071">
        <v>11838</v>
      </c>
      <c r="E10" s="3089" t="s">
        <v>3721</v>
      </c>
      <c r="F10" s="3079"/>
      <c r="G10" s="3069"/>
      <c r="H10" s="3081"/>
      <c r="I10" s="3081"/>
    </row>
    <row r="11" spans="1:9" ht="12.75" customHeight="1">
      <c r="A11" s="3089" t="s">
        <v>3720</v>
      </c>
      <c r="B11" s="3071"/>
      <c r="C11" s="3071"/>
      <c r="D11" s="3071"/>
      <c r="E11" s="3070" t="s">
        <v>3719</v>
      </c>
      <c r="F11" s="3079"/>
      <c r="G11" s="3069"/>
      <c r="H11" s="3069"/>
      <c r="I11" s="3081"/>
    </row>
    <row r="12" spans="1:9" ht="12.75" customHeight="1">
      <c r="A12" s="3080" t="s">
        <v>3718</v>
      </c>
      <c r="B12" s="3067">
        <v>13825</v>
      </c>
      <c r="C12" s="3067">
        <v>15646</v>
      </c>
      <c r="D12" s="3067" t="s">
        <v>710</v>
      </c>
      <c r="E12" s="3080" t="s">
        <v>3717</v>
      </c>
      <c r="F12" s="3079"/>
      <c r="G12" s="3069"/>
      <c r="H12" s="3081"/>
      <c r="I12" s="3081"/>
    </row>
    <row r="13" spans="1:9" ht="12.75" customHeight="1">
      <c r="A13" s="2993" t="s">
        <v>3716</v>
      </c>
      <c r="B13" s="3067">
        <v>11082</v>
      </c>
      <c r="C13" s="3067">
        <v>8488</v>
      </c>
      <c r="D13" s="3067" t="s">
        <v>710</v>
      </c>
      <c r="E13" s="2993" t="s">
        <v>3715</v>
      </c>
      <c r="F13" s="3079"/>
      <c r="G13" s="3069"/>
      <c r="H13" s="3081"/>
      <c r="I13" s="3081"/>
    </row>
    <row r="14" spans="1:9" ht="12.75" customHeight="1">
      <c r="A14" s="2993" t="s">
        <v>3714</v>
      </c>
      <c r="B14" s="3067">
        <v>9002</v>
      </c>
      <c r="C14" s="3067">
        <v>19631</v>
      </c>
      <c r="D14" s="3067" t="s">
        <v>710</v>
      </c>
      <c r="E14" s="2993" t="s">
        <v>3713</v>
      </c>
      <c r="F14" s="3092"/>
      <c r="G14" s="3069"/>
      <c r="H14" s="3081"/>
      <c r="I14" s="3081"/>
    </row>
    <row r="15" spans="1:9" ht="12.75" customHeight="1">
      <c r="A15" s="2993" t="s">
        <v>3712</v>
      </c>
      <c r="B15" s="3067">
        <v>10550</v>
      </c>
      <c r="C15" s="3067">
        <v>33614</v>
      </c>
      <c r="D15" s="3067" t="s">
        <v>710</v>
      </c>
      <c r="E15" s="2993" t="s">
        <v>3711</v>
      </c>
      <c r="F15" s="3092"/>
      <c r="G15" s="3081"/>
      <c r="H15" s="3081"/>
      <c r="I15" s="3081"/>
    </row>
    <row r="16" spans="1:9" ht="12.75" customHeight="1">
      <c r="A16" s="2993" t="s">
        <v>3710</v>
      </c>
      <c r="B16" s="3067" t="s">
        <v>710</v>
      </c>
      <c r="C16" s="3067">
        <v>16759</v>
      </c>
      <c r="D16" s="3067" t="s">
        <v>710</v>
      </c>
      <c r="E16" s="2993" t="s">
        <v>3709</v>
      </c>
      <c r="F16" s="3092"/>
      <c r="G16" s="3081"/>
      <c r="H16" s="3081"/>
      <c r="I16" s="3081"/>
    </row>
    <row r="17" spans="1:12" ht="12.75" customHeight="1">
      <c r="A17" s="2993" t="s">
        <v>3708</v>
      </c>
      <c r="B17" s="3067" t="s">
        <v>710</v>
      </c>
      <c r="C17" s="3067">
        <v>16398</v>
      </c>
      <c r="D17" s="3067" t="s">
        <v>710</v>
      </c>
      <c r="E17" s="2993" t="s">
        <v>3707</v>
      </c>
      <c r="F17" s="3092"/>
      <c r="G17" s="3081"/>
      <c r="H17" s="3081"/>
      <c r="I17" s="3081"/>
    </row>
    <row r="18" spans="1:12" ht="12.75" customHeight="1">
      <c r="A18" s="2993" t="s">
        <v>3706</v>
      </c>
      <c r="B18" s="3067" t="s">
        <v>710</v>
      </c>
      <c r="C18" s="3067" t="s">
        <v>710</v>
      </c>
      <c r="D18" s="3067">
        <v>7130</v>
      </c>
      <c r="E18" s="2993" t="s">
        <v>3705</v>
      </c>
      <c r="F18" s="3092"/>
      <c r="G18" s="3081"/>
      <c r="H18" s="3081"/>
      <c r="I18" s="3069"/>
    </row>
    <row r="19" spans="1:12" ht="12.75" customHeight="1">
      <c r="A19" s="2993" t="s">
        <v>3704</v>
      </c>
      <c r="B19" s="3067" t="s">
        <v>710</v>
      </c>
      <c r="C19" s="3067" t="s">
        <v>710</v>
      </c>
      <c r="D19" s="3067">
        <v>5446</v>
      </c>
      <c r="E19" s="2993" t="s">
        <v>3703</v>
      </c>
      <c r="F19" s="3092"/>
      <c r="G19" s="3081"/>
      <c r="H19" s="3081"/>
      <c r="I19" s="3069"/>
    </row>
    <row r="20" spans="1:12" ht="12.75" customHeight="1">
      <c r="A20" s="2993" t="s">
        <v>3702</v>
      </c>
      <c r="B20" s="3067" t="s">
        <v>710</v>
      </c>
      <c r="C20" s="3067" t="s">
        <v>710</v>
      </c>
      <c r="D20" s="3067">
        <v>6659</v>
      </c>
      <c r="E20" s="2993" t="s">
        <v>3701</v>
      </c>
    </row>
    <row r="21" spans="1:12" ht="12.75" customHeight="1">
      <c r="A21" s="3091" t="s">
        <v>3700</v>
      </c>
      <c r="B21" s="3090"/>
      <c r="C21" s="3090"/>
      <c r="D21" s="3090"/>
      <c r="E21" s="3091" t="s">
        <v>3699</v>
      </c>
    </row>
    <row r="22" spans="1:12" ht="12.75" customHeight="1">
      <c r="A22" s="3066" t="s">
        <v>3698</v>
      </c>
      <c r="B22" s="3090">
        <v>333</v>
      </c>
      <c r="C22" s="3090">
        <v>117</v>
      </c>
      <c r="D22" s="3090">
        <v>24</v>
      </c>
      <c r="E22" s="3066" t="s">
        <v>3697</v>
      </c>
    </row>
    <row r="23" spans="1:12" ht="12.75" customHeight="1">
      <c r="A23" s="3089" t="s">
        <v>3696</v>
      </c>
      <c r="B23" s="2889"/>
      <c r="C23" s="2889"/>
      <c r="D23" s="2889"/>
      <c r="E23" s="3089" t="s">
        <v>3695</v>
      </c>
    </row>
    <row r="24" spans="1:12" ht="12.75" customHeight="1">
      <c r="A24" s="3080" t="s">
        <v>3694</v>
      </c>
      <c r="B24" s="3071">
        <v>499209</v>
      </c>
      <c r="C24" s="3071">
        <v>354742</v>
      </c>
      <c r="D24" s="3071">
        <v>207345</v>
      </c>
      <c r="E24" s="3080" t="s">
        <v>3693</v>
      </c>
      <c r="F24" s="3076"/>
      <c r="G24" s="3085"/>
      <c r="H24" s="3085"/>
      <c r="I24" s="3085"/>
      <c r="J24" s="3085"/>
      <c r="K24" s="3088"/>
      <c r="L24" s="3076"/>
    </row>
    <row r="25" spans="1:12" ht="12.75" customHeight="1">
      <c r="A25" s="2993" t="s">
        <v>3692</v>
      </c>
      <c r="B25" s="3067">
        <v>0</v>
      </c>
      <c r="C25" s="3067">
        <v>230090</v>
      </c>
      <c r="D25" s="3067">
        <v>0</v>
      </c>
      <c r="E25" s="2993" t="s">
        <v>3691</v>
      </c>
      <c r="F25" s="3079"/>
      <c r="G25" s="3085"/>
      <c r="H25" s="3065"/>
      <c r="I25" s="3087"/>
      <c r="J25" s="3087"/>
      <c r="K25" s="3086"/>
      <c r="L25" s="3079"/>
    </row>
    <row r="26" spans="1:12" ht="12.75" customHeight="1">
      <c r="A26" s="2993" t="s">
        <v>3690</v>
      </c>
      <c r="B26" s="3067">
        <v>56214</v>
      </c>
      <c r="C26" s="3067">
        <v>0</v>
      </c>
      <c r="D26" s="3067">
        <v>0</v>
      </c>
      <c r="E26" s="2993" t="s">
        <v>3689</v>
      </c>
      <c r="F26" s="3079"/>
      <c r="G26" s="3085"/>
      <c r="H26" s="3084"/>
      <c r="I26" s="3087"/>
      <c r="J26" s="3087"/>
      <c r="K26" s="3086"/>
      <c r="L26" s="3079"/>
    </row>
    <row r="27" spans="1:12" ht="12.75" customHeight="1">
      <c r="A27" s="2993" t="s">
        <v>3688</v>
      </c>
      <c r="B27" s="3067">
        <v>10085</v>
      </c>
      <c r="C27" s="3067">
        <v>0</v>
      </c>
      <c r="D27" s="3067">
        <v>0</v>
      </c>
      <c r="E27" s="2993" t="s">
        <v>3687</v>
      </c>
      <c r="F27" s="3079"/>
      <c r="G27" s="3085"/>
      <c r="H27" s="3084"/>
      <c r="I27" s="3087"/>
      <c r="J27" s="3087"/>
      <c r="K27" s="3086"/>
      <c r="L27" s="3079"/>
    </row>
    <row r="28" spans="1:12" ht="12.75" customHeight="1">
      <c r="A28" s="2993" t="s">
        <v>3686</v>
      </c>
      <c r="B28" s="3067">
        <v>432910</v>
      </c>
      <c r="C28" s="3067">
        <v>0</v>
      </c>
      <c r="D28" s="3067">
        <v>0</v>
      </c>
      <c r="E28" s="2993" t="s">
        <v>3685</v>
      </c>
      <c r="F28" s="3079"/>
      <c r="G28" s="3085"/>
      <c r="H28" s="3065"/>
      <c r="I28" s="3084"/>
      <c r="J28" s="3084"/>
      <c r="K28" s="3081"/>
      <c r="L28" s="3079"/>
    </row>
    <row r="29" spans="1:12" ht="12.75" customHeight="1">
      <c r="A29" s="3080" t="s">
        <v>3684</v>
      </c>
      <c r="B29" s="3067">
        <v>0</v>
      </c>
      <c r="C29" s="3067">
        <v>124652</v>
      </c>
      <c r="D29" s="3067">
        <v>207345</v>
      </c>
      <c r="E29" s="3080" t="s">
        <v>3683</v>
      </c>
      <c r="F29" s="3079"/>
      <c r="G29" s="3085"/>
      <c r="H29" s="3065"/>
      <c r="I29" s="3084"/>
      <c r="J29" s="3084"/>
      <c r="K29" s="3081"/>
      <c r="L29" s="3079"/>
    </row>
    <row r="30" spans="1:12" ht="12.75" customHeight="1">
      <c r="A30" s="3068" t="s">
        <v>3682</v>
      </c>
      <c r="B30" s="3071">
        <v>127.99789444617031</v>
      </c>
      <c r="C30" s="3071">
        <v>227.74934194783441</v>
      </c>
      <c r="D30" s="3071">
        <v>212.1776718856365</v>
      </c>
      <c r="E30" s="3068" t="s">
        <v>3681</v>
      </c>
    </row>
    <row r="31" spans="1:12" ht="12.75" customHeight="1">
      <c r="A31" s="3068" t="s">
        <v>3680</v>
      </c>
      <c r="B31" s="3071">
        <v>28971</v>
      </c>
      <c r="C31" s="3071">
        <v>8358</v>
      </c>
      <c r="D31" s="3071">
        <v>1469</v>
      </c>
      <c r="E31" s="3068" t="s">
        <v>3679</v>
      </c>
      <c r="F31" s="3076"/>
      <c r="G31" s="3078"/>
      <c r="H31" s="3074"/>
      <c r="I31" s="3069"/>
      <c r="J31" s="3069"/>
      <c r="K31" s="3069"/>
    </row>
    <row r="32" spans="1:12" ht="12.75" customHeight="1">
      <c r="A32" s="3082" t="s">
        <v>3678</v>
      </c>
      <c r="B32" s="3083"/>
      <c r="C32" s="3083"/>
      <c r="D32" s="3083"/>
      <c r="E32" s="3082" t="s">
        <v>26</v>
      </c>
      <c r="F32" s="3079"/>
      <c r="G32" s="3078"/>
      <c r="H32" s="3074"/>
      <c r="I32" s="3069"/>
      <c r="J32" s="3069"/>
      <c r="K32" s="3069"/>
    </row>
    <row r="33" spans="1:11" ht="12.75" customHeight="1">
      <c r="A33" s="3068" t="s">
        <v>3677</v>
      </c>
      <c r="B33" s="3071">
        <v>165875</v>
      </c>
      <c r="C33" s="3071">
        <v>79233</v>
      </c>
      <c r="D33" s="3071">
        <v>18065</v>
      </c>
      <c r="E33" s="3068" t="s">
        <v>3676</v>
      </c>
    </row>
    <row r="34" spans="1:11" ht="12.75" customHeight="1">
      <c r="A34" s="3068" t="s">
        <v>3675</v>
      </c>
      <c r="B34" s="3067">
        <v>0</v>
      </c>
      <c r="C34" s="3067">
        <v>20570</v>
      </c>
      <c r="D34" s="3067">
        <v>1573</v>
      </c>
      <c r="E34" s="3068" t="s">
        <v>3674</v>
      </c>
    </row>
    <row r="35" spans="1:11" ht="12.75" customHeight="1">
      <c r="A35" s="3080" t="s">
        <v>3673</v>
      </c>
      <c r="B35" s="3067">
        <v>34679</v>
      </c>
      <c r="C35" s="3067">
        <v>34169</v>
      </c>
      <c r="D35" s="3067">
        <v>0</v>
      </c>
      <c r="E35" s="3080" t="s">
        <v>3672</v>
      </c>
      <c r="F35" s="3076"/>
      <c r="G35" s="3078"/>
      <c r="H35" s="3074"/>
      <c r="I35" s="3069"/>
      <c r="J35" s="3069"/>
      <c r="K35" s="3069"/>
    </row>
    <row r="36" spans="1:11" ht="12.75" customHeight="1">
      <c r="A36" s="3080" t="s">
        <v>3671</v>
      </c>
      <c r="B36" s="3067">
        <v>0</v>
      </c>
      <c r="C36" s="3067">
        <v>0</v>
      </c>
      <c r="D36" s="3067">
        <v>1025</v>
      </c>
      <c r="E36" s="3080" t="s">
        <v>3670</v>
      </c>
      <c r="F36" s="3079"/>
      <c r="G36" s="3078"/>
      <c r="H36" s="3074"/>
      <c r="I36" s="3069"/>
      <c r="J36" s="3069"/>
      <c r="K36" s="3069"/>
    </row>
    <row r="37" spans="1:11" ht="12.75" customHeight="1">
      <c r="A37" s="3080" t="s">
        <v>3669</v>
      </c>
      <c r="B37" s="3067">
        <v>1503</v>
      </c>
      <c r="C37" s="3067">
        <v>24401</v>
      </c>
      <c r="D37" s="3067">
        <v>13168</v>
      </c>
      <c r="E37" s="3080" t="s">
        <v>3668</v>
      </c>
      <c r="F37" s="3079"/>
      <c r="G37" s="3078"/>
      <c r="H37" s="3074"/>
      <c r="I37" s="3081"/>
      <c r="J37" s="3069"/>
      <c r="K37" s="3069"/>
    </row>
    <row r="38" spans="1:11" ht="12.75" customHeight="1">
      <c r="A38" s="2993" t="s">
        <v>3667</v>
      </c>
      <c r="B38" s="3067">
        <v>13293</v>
      </c>
      <c r="C38" s="3067">
        <v>0</v>
      </c>
      <c r="D38" s="3067">
        <v>422</v>
      </c>
      <c r="E38" s="2993" t="s">
        <v>3666</v>
      </c>
      <c r="F38" s="3079"/>
      <c r="G38" s="3078"/>
      <c r="H38" s="3074"/>
      <c r="I38" s="3069"/>
      <c r="J38" s="3081"/>
      <c r="K38" s="3081"/>
    </row>
    <row r="39" spans="1:11" ht="12.75" customHeight="1">
      <c r="A39" s="2993" t="s">
        <v>3665</v>
      </c>
      <c r="B39" s="3067">
        <v>116400</v>
      </c>
      <c r="C39" s="3067">
        <v>93</v>
      </c>
      <c r="D39" s="3067">
        <v>1877</v>
      </c>
      <c r="E39" s="2993" t="s">
        <v>3664</v>
      </c>
      <c r="F39" s="3079"/>
      <c r="G39" s="3078"/>
      <c r="H39" s="3074"/>
      <c r="I39" s="3069"/>
      <c r="J39" s="3069"/>
      <c r="K39" s="3069"/>
    </row>
    <row r="40" spans="1:11" ht="12.75" customHeight="1">
      <c r="A40" s="3080" t="s">
        <v>3663</v>
      </c>
      <c r="B40" s="3071">
        <v>876125</v>
      </c>
      <c r="C40" s="3071">
        <v>425314</v>
      </c>
      <c r="D40" s="3071">
        <v>44521</v>
      </c>
      <c r="E40" s="3080" t="s">
        <v>3662</v>
      </c>
      <c r="F40" s="3079"/>
      <c r="G40" s="3078"/>
      <c r="H40" s="3074"/>
      <c r="I40" s="3069"/>
      <c r="J40" s="3069"/>
      <c r="K40" s="3069"/>
    </row>
    <row r="41" spans="1:11" ht="12.75" customHeight="1">
      <c r="A41" s="2993" t="s">
        <v>3661</v>
      </c>
      <c r="B41" s="3071">
        <v>3708227</v>
      </c>
      <c r="C41" s="3071">
        <v>1903529</v>
      </c>
      <c r="D41" s="3071">
        <v>311689</v>
      </c>
      <c r="E41" s="2993" t="s">
        <v>3660</v>
      </c>
      <c r="F41" s="3079"/>
      <c r="G41" s="3078"/>
      <c r="H41" s="3074"/>
      <c r="I41" s="3069"/>
      <c r="J41" s="3069"/>
      <c r="K41" s="3069"/>
    </row>
    <row r="42" spans="1:11" ht="12.75" customHeight="1">
      <c r="A42" s="2993" t="s">
        <v>3659</v>
      </c>
      <c r="B42" s="2793">
        <v>5.2818387339864357</v>
      </c>
      <c r="C42" s="2793">
        <v>5.3678896419421198</v>
      </c>
      <c r="D42" s="2793">
        <v>2.4644893440354276</v>
      </c>
      <c r="E42" s="2993" t="s">
        <v>3658</v>
      </c>
      <c r="F42" s="3076"/>
      <c r="G42" s="3078"/>
      <c r="H42" s="3077"/>
      <c r="I42" s="3069"/>
      <c r="J42" s="3069"/>
      <c r="K42" s="3069"/>
    </row>
    <row r="43" spans="1:11" ht="12.75" customHeight="1">
      <c r="A43" s="2993" t="s">
        <v>3657</v>
      </c>
      <c r="B43" s="2793">
        <v>30.241448344896622</v>
      </c>
      <c r="C43" s="2793">
        <v>50.887054319215125</v>
      </c>
      <c r="D43" s="2793">
        <v>30.307011572498297</v>
      </c>
      <c r="E43" s="2993" t="s">
        <v>3656</v>
      </c>
      <c r="F43" s="3076"/>
      <c r="G43" s="3075"/>
      <c r="H43" s="3074"/>
      <c r="I43" s="3069"/>
      <c r="J43" s="3069"/>
      <c r="K43" s="3069"/>
    </row>
    <row r="44" spans="1:11" s="2843" customFormat="1" ht="12.75" customHeight="1">
      <c r="A44" s="3072" t="s">
        <v>3655</v>
      </c>
      <c r="B44" s="3073">
        <v>100369</v>
      </c>
      <c r="C44" s="3073">
        <v>62251</v>
      </c>
      <c r="D44" s="3073">
        <v>7626</v>
      </c>
      <c r="E44" s="3072" t="s">
        <v>3654</v>
      </c>
    </row>
    <row r="45" spans="1:11" ht="12.75" customHeight="1">
      <c r="A45" s="2993" t="s">
        <v>3653</v>
      </c>
      <c r="B45" s="1334">
        <v>90009</v>
      </c>
      <c r="C45" s="1334">
        <v>46686</v>
      </c>
      <c r="D45" s="1334">
        <v>6991</v>
      </c>
      <c r="E45" s="2993" t="s">
        <v>3652</v>
      </c>
    </row>
    <row r="46" spans="1:11" ht="12.75" customHeight="1">
      <c r="A46" s="2993" t="s">
        <v>3651</v>
      </c>
      <c r="B46" s="1334">
        <v>10360</v>
      </c>
      <c r="C46" s="1334">
        <v>15565</v>
      </c>
      <c r="D46" s="1334">
        <v>635</v>
      </c>
      <c r="E46" s="2993" t="s">
        <v>3650</v>
      </c>
    </row>
    <row r="47" spans="1:11" ht="12.75" customHeight="1">
      <c r="A47" s="3072" t="s">
        <v>3649</v>
      </c>
      <c r="B47" s="3071">
        <v>125409</v>
      </c>
      <c r="C47" s="3071">
        <v>66185</v>
      </c>
      <c r="D47" s="3071">
        <v>12335</v>
      </c>
      <c r="E47" s="3072" t="s">
        <v>3648</v>
      </c>
      <c r="F47" s="3069"/>
      <c r="G47" s="3069"/>
      <c r="H47" s="3069"/>
    </row>
    <row r="48" spans="1:11" ht="12.75" customHeight="1">
      <c r="A48" s="3070" t="s">
        <v>3647</v>
      </c>
      <c r="B48" s="3071">
        <v>90110</v>
      </c>
      <c r="C48" s="3071">
        <v>212653</v>
      </c>
      <c r="D48" s="3071">
        <v>531</v>
      </c>
      <c r="E48" s="3070" t="s">
        <v>3646</v>
      </c>
      <c r="F48" s="3069"/>
      <c r="G48" s="3069"/>
      <c r="H48" s="3069"/>
    </row>
    <row r="49" spans="1:8" ht="12.75" customHeight="1">
      <c r="A49" s="3068" t="s">
        <v>3645</v>
      </c>
      <c r="B49" s="3067">
        <v>3231</v>
      </c>
      <c r="C49" s="3067">
        <v>29718</v>
      </c>
      <c r="D49" s="3067">
        <v>0</v>
      </c>
      <c r="E49" s="3068" t="s">
        <v>3644</v>
      </c>
      <c r="F49" s="3065"/>
      <c r="G49" s="3065"/>
      <c r="H49" s="3065"/>
    </row>
    <row r="50" spans="1:8" ht="12.75" customHeight="1">
      <c r="A50" s="3068" t="s">
        <v>3643</v>
      </c>
      <c r="B50" s="3067">
        <v>84380</v>
      </c>
      <c r="C50" s="3067">
        <v>182935</v>
      </c>
      <c r="D50" s="3067">
        <v>376</v>
      </c>
      <c r="E50" s="3068" t="s">
        <v>3642</v>
      </c>
      <c r="F50" s="3065"/>
      <c r="G50" s="3065"/>
      <c r="H50" s="3065"/>
    </row>
    <row r="51" spans="1:8" ht="12.75" customHeight="1">
      <c r="A51" s="3068" t="s">
        <v>3641</v>
      </c>
      <c r="B51" s="3067">
        <v>824</v>
      </c>
      <c r="C51" s="3067">
        <v>0</v>
      </c>
      <c r="D51" s="3067">
        <v>155</v>
      </c>
      <c r="E51" s="3066" t="s">
        <v>3640</v>
      </c>
      <c r="F51" s="3065"/>
      <c r="G51" s="3065"/>
      <c r="H51" s="3065"/>
    </row>
    <row r="52" spans="1:8" ht="12.75" customHeight="1">
      <c r="A52" s="3068" t="s">
        <v>3639</v>
      </c>
      <c r="B52" s="3067">
        <v>1675</v>
      </c>
      <c r="C52" s="3067">
        <v>0</v>
      </c>
      <c r="D52" s="3067">
        <v>0</v>
      </c>
      <c r="E52" s="3066" t="s">
        <v>3638</v>
      </c>
      <c r="F52" s="3065"/>
      <c r="G52" s="3065"/>
      <c r="H52" s="3065"/>
    </row>
    <row r="53" spans="1:8" ht="25.35" customHeight="1">
      <c r="A53" s="2938"/>
      <c r="B53" s="3045" t="s">
        <v>3637</v>
      </c>
      <c r="C53" s="3045" t="s">
        <v>3636</v>
      </c>
      <c r="D53" s="3045" t="s">
        <v>3635</v>
      </c>
      <c r="E53" s="2938"/>
    </row>
    <row r="54" spans="1:8">
      <c r="A54" s="5734" t="s">
        <v>412</v>
      </c>
      <c r="B54" s="5734"/>
      <c r="C54" s="5734"/>
      <c r="D54" s="5734"/>
      <c r="E54" s="5734"/>
    </row>
    <row r="55" spans="1:8">
      <c r="A55" s="5653" t="s">
        <v>3634</v>
      </c>
      <c r="B55" s="5741"/>
      <c r="C55" s="5741"/>
      <c r="D55" s="5741"/>
      <c r="E55" s="5741"/>
    </row>
    <row r="56" spans="1:8" ht="10.5" customHeight="1">
      <c r="A56" s="5653" t="s">
        <v>3633</v>
      </c>
      <c r="B56" s="5653"/>
      <c r="C56" s="5653"/>
      <c r="D56" s="5653"/>
      <c r="E56" s="5653"/>
    </row>
    <row r="57" spans="1:8" ht="9.9499999999999993" customHeight="1">
      <c r="A57" s="5636" t="s">
        <v>3632</v>
      </c>
      <c r="B57" s="5636"/>
      <c r="C57" s="5636"/>
      <c r="D57" s="5636"/>
      <c r="E57" s="5636"/>
    </row>
    <row r="58" spans="1:8">
      <c r="A58" s="5636" t="s">
        <v>3631</v>
      </c>
      <c r="B58" s="5636"/>
      <c r="C58" s="5636"/>
      <c r="D58" s="5636"/>
      <c r="E58" s="5636"/>
    </row>
    <row r="59" spans="1:8">
      <c r="A59" s="2841"/>
      <c r="B59" s="2841"/>
      <c r="C59" s="2841"/>
      <c r="D59" s="2841"/>
      <c r="E59" s="2841"/>
    </row>
    <row r="60" spans="1:8" ht="6.75" customHeight="1">
      <c r="A60" s="2842" t="s">
        <v>409</v>
      </c>
      <c r="B60" s="2842"/>
      <c r="C60" s="2842"/>
      <c r="D60" s="2842"/>
      <c r="E60" s="2842"/>
    </row>
    <row r="61" spans="1:8" ht="12" customHeight="1">
      <c r="A61" s="3064" t="s">
        <v>3630</v>
      </c>
      <c r="B61" s="2846"/>
      <c r="C61" s="2846"/>
      <c r="D61" s="2846"/>
      <c r="E61" s="2846"/>
    </row>
    <row r="62" spans="1:8" ht="12" customHeight="1">
      <c r="A62" s="3064" t="s">
        <v>3629</v>
      </c>
      <c r="B62" s="2846"/>
      <c r="C62" s="2846"/>
      <c r="D62" s="2846"/>
      <c r="E62" s="2846"/>
    </row>
    <row r="63" spans="1:8" ht="9.9499999999999993" customHeight="1">
      <c r="A63" s="3063"/>
      <c r="B63" s="2964"/>
      <c r="C63" s="2964"/>
      <c r="D63" s="2964"/>
      <c r="E63" s="2964"/>
    </row>
    <row r="64" spans="1:8" ht="9.9499999999999993" customHeight="1"/>
  </sheetData>
  <mergeCells count="7">
    <mergeCell ref="A58:E58"/>
    <mergeCell ref="A57:E57"/>
    <mergeCell ref="A1:E1"/>
    <mergeCell ref="A2:E2"/>
    <mergeCell ref="A55:E55"/>
    <mergeCell ref="A56:E56"/>
    <mergeCell ref="A54:E54"/>
  </mergeCells>
  <hyperlinks>
    <hyperlink ref="A61" r:id="rId1" xr:uid="{F95BE3E4-FC14-4D4F-9BC7-D701CBF5240A}"/>
    <hyperlink ref="A62" r:id="rId2" xr:uid="{6F7022B5-DB2A-4364-BC52-89FD87DB81BF}"/>
    <hyperlink ref="A4" r:id="rId3" xr:uid="{52743EA0-38DA-4CCF-AC6D-5B806AD95D91}"/>
    <hyperlink ref="E21" r:id="rId4" xr:uid="{B2AC2235-6B23-404E-A09E-8AE9DE0DE5ED}"/>
    <hyperlink ref="A21" r:id="rId5" xr:uid="{23EB78F7-E479-4A61-9242-3F71E9E3262F}"/>
    <hyperlink ref="E4" r:id="rId6" xr:uid="{D663F9AA-990C-486E-BA13-F8BAC95BEFCB}"/>
  </hyperlinks>
  <printOptions horizontalCentered="1"/>
  <pageMargins left="0.27559055118110237" right="0.27559055118110237" top="0.27559055118110237" bottom="0.15748031496062992" header="0.15748031496062992" footer="0.31496062992125984"/>
  <pageSetup paperSize="9" scale="87" orientation="portrait" r:id="rId7"/>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056F7-E1E8-48A3-B09C-4C4CEAC5FC7B}">
  <sheetPr codeName="Sheet137">
    <pageSetUpPr fitToPage="1"/>
  </sheetPr>
  <dimension ref="A1:T57"/>
  <sheetViews>
    <sheetView showGridLines="0" zoomScaleNormal="100" workbookViewId="0">
      <selection sqref="A1:H1"/>
    </sheetView>
  </sheetViews>
  <sheetFormatPr defaultColWidth="9.140625" defaultRowHeight="12.75"/>
  <cols>
    <col min="1" max="1" width="11.42578125" style="3095" customWidth="1"/>
    <col min="2" max="2" width="11.85546875" style="3095" customWidth="1"/>
    <col min="3" max="3" width="12.42578125" style="3095" customWidth="1"/>
    <col min="4" max="4" width="10" style="3095" bestFit="1" customWidth="1"/>
    <col min="5" max="5" width="11.140625" style="3095" customWidth="1"/>
    <col min="6" max="6" width="9.140625" style="3095"/>
    <col min="7" max="7" width="11.5703125" style="3095" customWidth="1"/>
    <col min="8" max="8" width="11.85546875" style="3095" customWidth="1"/>
    <col min="9" max="9" width="13" style="3095" bestFit="1" customWidth="1"/>
    <col min="10" max="10" width="10.5703125" style="3095" bestFit="1" customWidth="1"/>
    <col min="11" max="16384" width="9.140625" style="3095"/>
  </cols>
  <sheetData>
    <row r="1" spans="1:8" ht="34.5" customHeight="1">
      <c r="A1" s="5742" t="s">
        <v>3772</v>
      </c>
      <c r="B1" s="5743"/>
      <c r="C1" s="5743"/>
      <c r="D1" s="5743"/>
      <c r="E1" s="5743"/>
      <c r="F1" s="5743"/>
      <c r="G1" s="5743"/>
      <c r="H1" s="5743"/>
    </row>
    <row r="2" spans="1:8" ht="34.5" customHeight="1">
      <c r="A2" s="5744" t="s">
        <v>3771</v>
      </c>
      <c r="B2" s="5745"/>
      <c r="C2" s="5745"/>
      <c r="D2" s="5745"/>
      <c r="E2" s="5745"/>
      <c r="F2" s="5745"/>
      <c r="G2" s="5745"/>
      <c r="H2" s="5745"/>
    </row>
    <row r="3" spans="1:8" ht="15.6" customHeight="1">
      <c r="A3" s="5746"/>
      <c r="B3" s="5749" t="s">
        <v>3770</v>
      </c>
      <c r="C3" s="5628" t="s">
        <v>3769</v>
      </c>
      <c r="D3" s="5751"/>
      <c r="E3" s="5628" t="s">
        <v>3768</v>
      </c>
      <c r="F3" s="5751"/>
      <c r="G3" s="5752" t="s">
        <v>3767</v>
      </c>
      <c r="H3" s="5752"/>
    </row>
    <row r="4" spans="1:8" ht="25.5" customHeight="1">
      <c r="A4" s="5747"/>
      <c r="B4" s="5750"/>
      <c r="C4" s="625" t="s">
        <v>3765</v>
      </c>
      <c r="D4" s="625" t="s">
        <v>3764</v>
      </c>
      <c r="E4" s="625" t="s">
        <v>3766</v>
      </c>
      <c r="F4" s="625" t="s">
        <v>3764</v>
      </c>
      <c r="G4" s="624" t="s">
        <v>3765</v>
      </c>
      <c r="H4" s="624" t="s">
        <v>3764</v>
      </c>
    </row>
    <row r="5" spans="1:8" ht="13.7" customHeight="1">
      <c r="A5" s="5748"/>
      <c r="B5" s="384" t="s">
        <v>804</v>
      </c>
      <c r="C5" s="4970" t="s">
        <v>3763</v>
      </c>
      <c r="D5" s="4971"/>
      <c r="E5" s="4970" t="s">
        <v>3762</v>
      </c>
      <c r="F5" s="4971"/>
      <c r="G5" s="5753" t="s">
        <v>3761</v>
      </c>
      <c r="H5" s="5753"/>
    </row>
    <row r="6" spans="1:8" ht="12.75" customHeight="1">
      <c r="A6" s="3124" t="s">
        <v>209</v>
      </c>
      <c r="B6" s="3125"/>
      <c r="C6" s="3125"/>
      <c r="D6" s="3125"/>
      <c r="E6" s="3125"/>
      <c r="F6" s="3125"/>
      <c r="G6" s="3125"/>
      <c r="H6" s="2788"/>
    </row>
    <row r="7" spans="1:8" ht="12.75" customHeight="1">
      <c r="A7" s="3124">
        <v>1990</v>
      </c>
      <c r="B7" s="3123" t="s">
        <v>215</v>
      </c>
      <c r="C7" s="3123">
        <v>2264545</v>
      </c>
      <c r="D7" s="3123">
        <v>373332</v>
      </c>
      <c r="E7" s="3123">
        <v>248531</v>
      </c>
      <c r="F7" s="3123">
        <v>3210</v>
      </c>
      <c r="G7" s="3123">
        <v>10972</v>
      </c>
      <c r="H7" s="3123">
        <v>5221</v>
      </c>
    </row>
    <row r="8" spans="1:8" ht="12.75" customHeight="1">
      <c r="A8" s="3124">
        <v>1991</v>
      </c>
      <c r="B8" s="3123" t="s">
        <v>215</v>
      </c>
      <c r="C8" s="3123">
        <v>2438612</v>
      </c>
      <c r="D8" s="3123">
        <v>424934</v>
      </c>
      <c r="E8" s="3123">
        <v>267451</v>
      </c>
      <c r="F8" s="3123">
        <v>4027</v>
      </c>
      <c r="G8" s="3123">
        <v>11785</v>
      </c>
      <c r="H8" s="3123">
        <v>6457</v>
      </c>
    </row>
    <row r="9" spans="1:8" ht="12.75" customHeight="1">
      <c r="A9" s="3124">
        <v>1992</v>
      </c>
      <c r="B9" s="3123" t="s">
        <v>215</v>
      </c>
      <c r="C9" s="3123">
        <v>1933889</v>
      </c>
      <c r="D9" s="3122">
        <v>410527</v>
      </c>
      <c r="E9" s="3122">
        <v>235178</v>
      </c>
      <c r="F9" s="3122">
        <v>3947</v>
      </c>
      <c r="G9" s="3122">
        <v>10652</v>
      </c>
      <c r="H9" s="3122">
        <v>6403</v>
      </c>
    </row>
    <row r="10" spans="1:8" ht="12.75" customHeight="1">
      <c r="A10" s="3124">
        <v>1993</v>
      </c>
      <c r="B10" s="3123" t="s">
        <v>215</v>
      </c>
      <c r="C10" s="3123">
        <v>2067453</v>
      </c>
      <c r="D10" s="3123">
        <v>396742</v>
      </c>
      <c r="E10" s="3122">
        <v>226109</v>
      </c>
      <c r="F10" s="3123">
        <v>4440</v>
      </c>
      <c r="G10" s="3123">
        <v>9957</v>
      </c>
      <c r="H10" s="3122">
        <v>5864</v>
      </c>
    </row>
    <row r="11" spans="1:8" ht="12.75" customHeight="1">
      <c r="A11" s="3124">
        <v>1994</v>
      </c>
      <c r="B11" s="3123" t="s">
        <v>215</v>
      </c>
      <c r="C11" s="3123">
        <v>2320938</v>
      </c>
      <c r="D11" s="3123">
        <v>559302</v>
      </c>
      <c r="E11" s="3123">
        <v>280124</v>
      </c>
      <c r="F11" s="3123">
        <v>5256</v>
      </c>
      <c r="G11" s="3123">
        <v>11190</v>
      </c>
      <c r="H11" s="3123">
        <v>7231</v>
      </c>
    </row>
    <row r="12" spans="1:8" ht="12.75" customHeight="1">
      <c r="A12" s="3124" t="s">
        <v>801</v>
      </c>
      <c r="B12" s="3123"/>
      <c r="C12" s="3123"/>
      <c r="D12" s="3123"/>
      <c r="E12" s="3123"/>
      <c r="F12" s="3123"/>
      <c r="G12" s="3123"/>
      <c r="H12" s="3123"/>
    </row>
    <row r="13" spans="1:8" ht="12.75" customHeight="1">
      <c r="A13" s="3124">
        <v>1995</v>
      </c>
      <c r="B13" s="3123" t="s">
        <v>215</v>
      </c>
      <c r="C13" s="3123">
        <v>2248741</v>
      </c>
      <c r="D13" s="3123">
        <v>537081</v>
      </c>
      <c r="E13" s="3123">
        <v>263195</v>
      </c>
      <c r="F13" s="3123">
        <v>5741</v>
      </c>
      <c r="G13" s="3123">
        <v>11119</v>
      </c>
      <c r="H13" s="3123">
        <v>7707</v>
      </c>
    </row>
    <row r="14" spans="1:8" ht="12.75" customHeight="1">
      <c r="A14" s="3124">
        <v>1996</v>
      </c>
      <c r="B14" s="3123">
        <v>60468</v>
      </c>
      <c r="C14" s="3123">
        <v>2223556</v>
      </c>
      <c r="D14" s="3123">
        <v>612304</v>
      </c>
      <c r="E14" s="3123">
        <v>236582</v>
      </c>
      <c r="F14" s="3123">
        <v>6974</v>
      </c>
      <c r="G14" s="3123">
        <v>13995</v>
      </c>
      <c r="H14" s="3123">
        <v>9243</v>
      </c>
    </row>
    <row r="15" spans="1:8" ht="12.75" customHeight="1">
      <c r="A15" s="3124">
        <v>1997</v>
      </c>
      <c r="B15" s="3123">
        <v>63747</v>
      </c>
      <c r="C15" s="3123">
        <v>2252063</v>
      </c>
      <c r="D15" s="3123">
        <v>690013</v>
      </c>
      <c r="E15" s="3123">
        <v>253124</v>
      </c>
      <c r="F15" s="3123">
        <v>8639</v>
      </c>
      <c r="G15" s="3123">
        <v>14442</v>
      </c>
      <c r="H15" s="3123">
        <v>10417</v>
      </c>
    </row>
    <row r="16" spans="1:8">
      <c r="A16" s="3124">
        <v>1998</v>
      </c>
      <c r="B16" s="3123">
        <v>62772</v>
      </c>
      <c r="C16" s="3123">
        <v>2219602</v>
      </c>
      <c r="D16" s="3123">
        <v>717531</v>
      </c>
      <c r="E16" s="3123">
        <v>262752</v>
      </c>
      <c r="F16" s="3123">
        <v>9008</v>
      </c>
      <c r="G16" s="3123">
        <v>14695</v>
      </c>
      <c r="H16" s="3123">
        <v>10872</v>
      </c>
    </row>
    <row r="17" spans="1:8">
      <c r="A17" s="3124">
        <v>1999</v>
      </c>
      <c r="B17" s="3123">
        <v>62381</v>
      </c>
      <c r="C17" s="3123">
        <v>2248994</v>
      </c>
      <c r="D17" s="3123">
        <v>784338</v>
      </c>
      <c r="E17" s="3123">
        <v>269754</v>
      </c>
      <c r="F17" s="3123">
        <v>10548</v>
      </c>
      <c r="G17" s="3123">
        <v>15220</v>
      </c>
      <c r="H17" s="3123">
        <v>11729</v>
      </c>
    </row>
    <row r="18" spans="1:8">
      <c r="A18" s="3124">
        <v>2000</v>
      </c>
      <c r="B18" s="3123">
        <v>19150</v>
      </c>
      <c r="C18" s="3123">
        <v>825227</v>
      </c>
      <c r="D18" s="3123">
        <v>799324</v>
      </c>
      <c r="E18" s="3123">
        <v>103219</v>
      </c>
      <c r="F18" s="3123">
        <v>9311</v>
      </c>
      <c r="G18" s="3123">
        <v>7473</v>
      </c>
      <c r="H18" s="3123">
        <v>12185</v>
      </c>
    </row>
    <row r="19" spans="1:8">
      <c r="A19" s="3124">
        <v>2001</v>
      </c>
      <c r="B19" s="3123">
        <v>21274</v>
      </c>
      <c r="C19" s="3123">
        <v>1072394</v>
      </c>
      <c r="D19" s="3123">
        <v>861347</v>
      </c>
      <c r="E19" s="3123">
        <v>126540</v>
      </c>
      <c r="F19" s="3123">
        <v>10555</v>
      </c>
      <c r="G19" s="3123">
        <v>10007</v>
      </c>
      <c r="H19" s="3123">
        <v>13078</v>
      </c>
    </row>
    <row r="20" spans="1:8">
      <c r="A20" s="3124">
        <v>2002</v>
      </c>
      <c r="B20" s="3123">
        <v>21196</v>
      </c>
      <c r="C20" s="3123">
        <v>951856</v>
      </c>
      <c r="D20" s="3123">
        <v>907931</v>
      </c>
      <c r="E20" s="3123">
        <v>112145</v>
      </c>
      <c r="F20" s="3123">
        <v>12095</v>
      </c>
      <c r="G20" s="3123">
        <v>8768</v>
      </c>
      <c r="H20" s="3123">
        <v>14420</v>
      </c>
    </row>
    <row r="21" spans="1:8">
      <c r="A21" s="3124">
        <v>2003</v>
      </c>
      <c r="B21" s="3123">
        <v>21772</v>
      </c>
      <c r="C21" s="3123">
        <v>946663</v>
      </c>
      <c r="D21" s="3123">
        <v>831642</v>
      </c>
      <c r="E21" s="3123">
        <v>101747</v>
      </c>
      <c r="F21" s="3123">
        <v>11480</v>
      </c>
      <c r="G21" s="3123">
        <v>8053</v>
      </c>
      <c r="H21" s="3123">
        <v>12799</v>
      </c>
    </row>
    <row r="22" spans="1:8">
      <c r="A22" s="3124">
        <v>2004</v>
      </c>
      <c r="B22" s="3123">
        <v>61242</v>
      </c>
      <c r="C22" s="3123">
        <v>2276880</v>
      </c>
      <c r="D22" s="3123">
        <v>1554874</v>
      </c>
      <c r="E22" s="3123">
        <v>300239</v>
      </c>
      <c r="F22" s="3123">
        <v>25915</v>
      </c>
      <c r="G22" s="3123">
        <v>17445</v>
      </c>
      <c r="H22" s="3122">
        <v>23435</v>
      </c>
    </row>
    <row r="23" spans="1:8">
      <c r="A23" s="3121">
        <v>2005</v>
      </c>
      <c r="B23" s="3120">
        <v>66999</v>
      </c>
      <c r="C23" s="3120">
        <v>2309188</v>
      </c>
      <c r="D23" s="3120">
        <v>1677740</v>
      </c>
      <c r="E23" s="3120">
        <v>306390</v>
      </c>
      <c r="F23" s="3120">
        <v>26988</v>
      </c>
      <c r="G23" s="3120">
        <v>17425</v>
      </c>
      <c r="H23" s="3119">
        <v>25231</v>
      </c>
    </row>
    <row r="24" spans="1:8">
      <c r="A24" s="3121">
        <v>2006</v>
      </c>
      <c r="B24" s="3120">
        <v>67925</v>
      </c>
      <c r="C24" s="3120">
        <v>2306719</v>
      </c>
      <c r="D24" s="3120">
        <v>1787129</v>
      </c>
      <c r="E24" s="3120">
        <v>291995</v>
      </c>
      <c r="F24" s="3120">
        <v>30248</v>
      </c>
      <c r="G24" s="3120">
        <v>17590</v>
      </c>
      <c r="H24" s="3119">
        <v>27442</v>
      </c>
    </row>
    <row r="25" spans="1:8">
      <c r="A25" s="3121">
        <v>2007</v>
      </c>
      <c r="B25" s="3120">
        <v>67174</v>
      </c>
      <c r="C25" s="3120">
        <v>2314197</v>
      </c>
      <c r="D25" s="3120">
        <v>1837885</v>
      </c>
      <c r="E25" s="3120">
        <v>290387</v>
      </c>
      <c r="F25" s="3120">
        <v>34005</v>
      </c>
      <c r="G25" s="3120">
        <v>18374</v>
      </c>
      <c r="H25" s="3119">
        <v>28032</v>
      </c>
    </row>
    <row r="26" spans="1:8">
      <c r="A26" s="3121">
        <v>2008</v>
      </c>
      <c r="B26" s="3120">
        <v>63198</v>
      </c>
      <c r="C26" s="3120">
        <v>2166662</v>
      </c>
      <c r="D26" s="3120">
        <v>1446057</v>
      </c>
      <c r="E26" s="3120">
        <v>264495</v>
      </c>
      <c r="F26" s="3120">
        <v>26253</v>
      </c>
      <c r="G26" s="3120">
        <v>16858</v>
      </c>
      <c r="H26" s="3119">
        <v>22091</v>
      </c>
    </row>
    <row r="27" spans="1:8">
      <c r="A27" s="3121">
        <v>2009</v>
      </c>
      <c r="B27" s="3120">
        <v>58363</v>
      </c>
      <c r="C27" s="3120">
        <v>1887157</v>
      </c>
      <c r="D27" s="3120">
        <v>1359672</v>
      </c>
      <c r="E27" s="3120">
        <v>228390</v>
      </c>
      <c r="F27" s="3120">
        <v>21758</v>
      </c>
      <c r="G27" s="3120">
        <v>13969</v>
      </c>
      <c r="H27" s="3119">
        <v>21387</v>
      </c>
    </row>
    <row r="28" spans="1:8">
      <c r="A28" s="3121">
        <v>2010</v>
      </c>
      <c r="B28" s="3120">
        <v>53875</v>
      </c>
      <c r="C28" s="3120">
        <v>1777408</v>
      </c>
      <c r="D28" s="3120">
        <v>1394025</v>
      </c>
      <c r="E28" s="3120">
        <v>196699</v>
      </c>
      <c r="F28" s="3120">
        <v>21216</v>
      </c>
      <c r="G28" s="3120">
        <v>12554</v>
      </c>
      <c r="H28" s="3119">
        <v>22086</v>
      </c>
    </row>
    <row r="29" spans="1:8">
      <c r="A29" s="3121">
        <v>2011</v>
      </c>
      <c r="B29" s="3120">
        <v>56288</v>
      </c>
      <c r="C29" s="3120">
        <v>1748081</v>
      </c>
      <c r="D29" s="3120">
        <v>1481411</v>
      </c>
      <c r="E29" s="3120">
        <v>196087</v>
      </c>
      <c r="F29" s="3120">
        <v>23720</v>
      </c>
      <c r="G29" s="3120">
        <v>12838</v>
      </c>
      <c r="H29" s="3119">
        <v>24634</v>
      </c>
    </row>
    <row r="30" spans="1:8">
      <c r="A30" s="3117">
        <v>2012</v>
      </c>
      <c r="B30" s="3112">
        <v>49204</v>
      </c>
      <c r="C30" s="3112">
        <v>1396723</v>
      </c>
      <c r="D30" s="3112">
        <v>1373765</v>
      </c>
      <c r="E30" s="3115">
        <v>138376</v>
      </c>
      <c r="F30" s="3115">
        <v>20583</v>
      </c>
      <c r="G30" s="3115">
        <v>10078</v>
      </c>
      <c r="H30" s="3118">
        <v>22196</v>
      </c>
    </row>
    <row r="31" spans="1:8">
      <c r="A31" s="3117">
        <v>2013</v>
      </c>
      <c r="B31" s="3112">
        <v>48999</v>
      </c>
      <c r="C31" s="3112">
        <v>1332842</v>
      </c>
      <c r="D31" s="3112">
        <v>1717403</v>
      </c>
      <c r="E31" s="3115">
        <v>133708</v>
      </c>
      <c r="F31" s="3115">
        <v>27980</v>
      </c>
      <c r="G31" s="3115">
        <v>10570</v>
      </c>
      <c r="H31" s="3118">
        <v>29054</v>
      </c>
    </row>
    <row r="32" spans="1:8">
      <c r="A32" s="3117">
        <v>2014</v>
      </c>
      <c r="B32" s="3112">
        <v>46431</v>
      </c>
      <c r="C32" s="3112">
        <v>1220636</v>
      </c>
      <c r="D32" s="3112">
        <v>1588229</v>
      </c>
      <c r="E32" s="3115">
        <v>130322</v>
      </c>
      <c r="F32" s="3115">
        <v>27581</v>
      </c>
      <c r="G32" s="3115">
        <v>10510</v>
      </c>
      <c r="H32" s="3118">
        <v>25826</v>
      </c>
    </row>
    <row r="33" spans="1:20">
      <c r="A33" s="3117">
        <v>2015</v>
      </c>
      <c r="B33" s="3112">
        <v>45620</v>
      </c>
      <c r="C33" s="3112">
        <v>1426322.4116554251</v>
      </c>
      <c r="D33" s="3112">
        <v>1436765.2763308701</v>
      </c>
      <c r="E33" s="3112">
        <v>131007</v>
      </c>
      <c r="F33" s="3112">
        <v>23825</v>
      </c>
      <c r="G33" s="3112">
        <v>11070</v>
      </c>
      <c r="H33" s="2382">
        <v>21455</v>
      </c>
    </row>
    <row r="34" spans="1:20">
      <c r="A34" s="3113">
        <v>2016</v>
      </c>
      <c r="B34" s="3112">
        <v>42728</v>
      </c>
      <c r="C34" s="3112">
        <v>1317531</v>
      </c>
      <c r="D34" s="3112">
        <v>1595474</v>
      </c>
      <c r="E34" s="3112">
        <v>122779</v>
      </c>
      <c r="F34" s="3112">
        <v>25847</v>
      </c>
      <c r="G34" s="3112">
        <v>10444</v>
      </c>
      <c r="H34" s="2382">
        <v>22091</v>
      </c>
    </row>
    <row r="35" spans="1:20" s="3096" customFormat="1">
      <c r="A35" s="3113">
        <v>2017</v>
      </c>
      <c r="B35" s="3112">
        <v>42770</v>
      </c>
      <c r="C35" s="3112">
        <v>1310016</v>
      </c>
      <c r="D35" s="3112">
        <v>1434849</v>
      </c>
      <c r="E35" s="3112">
        <v>133050</v>
      </c>
      <c r="F35" s="3112">
        <v>24646</v>
      </c>
      <c r="G35" s="3112">
        <v>10591</v>
      </c>
      <c r="H35" s="3112">
        <v>23482</v>
      </c>
      <c r="J35" s="3116"/>
      <c r="K35" s="3095"/>
    </row>
    <row r="36" spans="1:20" s="3096" customFormat="1">
      <c r="A36" s="3113">
        <v>2018</v>
      </c>
      <c r="B36" s="2382">
        <v>42212</v>
      </c>
      <c r="C36" s="3112">
        <v>1293306</v>
      </c>
      <c r="D36" s="3112">
        <v>1391230</v>
      </c>
      <c r="E36" s="2382">
        <v>132933</v>
      </c>
      <c r="F36" s="3112">
        <v>24893</v>
      </c>
      <c r="G36" s="3112">
        <v>10585</v>
      </c>
      <c r="H36" s="3112">
        <v>22091</v>
      </c>
      <c r="J36" s="3111"/>
      <c r="K36" s="3095"/>
    </row>
    <row r="37" spans="1:20" s="3096" customFormat="1">
      <c r="A37" s="3113">
        <v>2019</v>
      </c>
      <c r="B37" s="3115">
        <v>40720</v>
      </c>
      <c r="C37" s="3115">
        <v>1255767</v>
      </c>
      <c r="D37" s="3115">
        <v>1351434</v>
      </c>
      <c r="E37" s="3115">
        <v>132671</v>
      </c>
      <c r="F37" s="3115">
        <v>21736</v>
      </c>
      <c r="G37" s="3115">
        <v>10358</v>
      </c>
      <c r="H37" s="3115">
        <v>20729</v>
      </c>
      <c r="J37" s="3111"/>
      <c r="K37" s="3095"/>
    </row>
    <row r="38" spans="1:20" s="3096" customFormat="1">
      <c r="A38" s="3113">
        <v>2020</v>
      </c>
      <c r="B38" s="3112">
        <v>34105</v>
      </c>
      <c r="C38" s="3115">
        <v>1067792</v>
      </c>
      <c r="D38" s="3115">
        <v>981048</v>
      </c>
      <c r="E38" s="3115">
        <v>114482</v>
      </c>
      <c r="F38" s="3115">
        <v>17063</v>
      </c>
      <c r="G38" s="3115">
        <v>8737</v>
      </c>
      <c r="H38" s="3115">
        <v>15666</v>
      </c>
      <c r="J38" s="3111"/>
      <c r="K38" s="3095"/>
    </row>
    <row r="39" spans="1:20" s="3096" customFormat="1">
      <c r="A39" s="3113">
        <v>2021</v>
      </c>
      <c r="B39" s="3114">
        <v>38265</v>
      </c>
      <c r="C39" s="3114">
        <v>1160113</v>
      </c>
      <c r="D39" s="3114">
        <v>1395968</v>
      </c>
      <c r="E39" s="3114">
        <v>124258</v>
      </c>
      <c r="F39" s="3114">
        <v>22466</v>
      </c>
      <c r="G39" s="3114">
        <v>9381</v>
      </c>
      <c r="H39" s="3114">
        <v>22693</v>
      </c>
      <c r="J39" s="3111"/>
      <c r="K39" s="3095"/>
    </row>
    <row r="40" spans="1:20" s="3096" customFormat="1">
      <c r="A40" s="3113">
        <v>2022</v>
      </c>
      <c r="B40" s="3112" t="s">
        <v>3760</v>
      </c>
      <c r="C40" s="3112" t="s">
        <v>3759</v>
      </c>
      <c r="D40" s="3112" t="s">
        <v>3758</v>
      </c>
      <c r="E40" s="3112">
        <v>120501</v>
      </c>
      <c r="F40" s="3112">
        <v>22859</v>
      </c>
      <c r="G40" s="3112">
        <v>9068</v>
      </c>
      <c r="H40" s="3112">
        <v>22488</v>
      </c>
      <c r="I40" s="3108"/>
      <c r="J40" s="3111"/>
      <c r="K40" s="3095"/>
    </row>
    <row r="41" spans="1:20" s="3096" customFormat="1">
      <c r="A41" s="3113">
        <v>2023</v>
      </c>
      <c r="B41" s="3112">
        <v>35499</v>
      </c>
      <c r="C41" s="3112">
        <v>1025786</v>
      </c>
      <c r="D41" s="3112">
        <v>1205184</v>
      </c>
      <c r="E41" s="3112">
        <v>111784</v>
      </c>
      <c r="F41" s="3112">
        <v>18902</v>
      </c>
      <c r="G41" s="3112">
        <v>7794</v>
      </c>
      <c r="H41" s="3112">
        <v>19376</v>
      </c>
      <c r="I41" s="3108"/>
      <c r="J41" s="3111"/>
      <c r="K41" s="3095"/>
    </row>
    <row r="42" spans="1:20" s="3096" customFormat="1" ht="15" customHeight="1">
      <c r="A42" s="3110" t="s">
        <v>3757</v>
      </c>
      <c r="B42" s="3109">
        <v>31313.620287618702</v>
      </c>
      <c r="C42" s="3109">
        <v>934560.67980344209</v>
      </c>
      <c r="D42" s="3109">
        <v>949466.16119777469</v>
      </c>
      <c r="E42" s="3109">
        <v>99013.696349407663</v>
      </c>
      <c r="F42" s="3109">
        <v>15536.077595027185</v>
      </c>
      <c r="G42" s="3109">
        <v>7558.2361456547906</v>
      </c>
      <c r="H42" s="3109">
        <v>15241.931092907387</v>
      </c>
      <c r="I42" s="3108"/>
      <c r="J42" s="3107"/>
      <c r="K42" s="3106"/>
      <c r="L42" s="3106"/>
    </row>
    <row r="43" spans="1:20" ht="12.75" customHeight="1">
      <c r="A43" s="5746"/>
      <c r="B43" s="5749" t="s">
        <v>3756</v>
      </c>
      <c r="C43" s="5628" t="s">
        <v>3755</v>
      </c>
      <c r="D43" s="5751"/>
      <c r="E43" s="5628" t="s">
        <v>3754</v>
      </c>
      <c r="F43" s="5751"/>
      <c r="G43" s="5752" t="s">
        <v>3753</v>
      </c>
      <c r="H43" s="5752"/>
      <c r="J43" s="3105"/>
      <c r="L43" s="3096"/>
      <c r="M43" s="3096"/>
      <c r="N43" s="3096"/>
      <c r="O43" s="3096"/>
      <c r="P43" s="3096"/>
      <c r="Q43" s="3096"/>
      <c r="R43" s="3096"/>
      <c r="S43" s="3096"/>
      <c r="T43" s="3096"/>
    </row>
    <row r="44" spans="1:20" ht="25.5">
      <c r="A44" s="5747"/>
      <c r="B44" s="5750"/>
      <c r="C44" s="625" t="s">
        <v>3752</v>
      </c>
      <c r="D44" s="625" t="s">
        <v>3751</v>
      </c>
      <c r="E44" s="625" t="s">
        <v>3752</v>
      </c>
      <c r="F44" s="625" t="s">
        <v>3751</v>
      </c>
      <c r="G44" s="624" t="s">
        <v>3752</v>
      </c>
      <c r="H44" s="624" t="s">
        <v>3751</v>
      </c>
      <c r="L44" s="3096"/>
      <c r="M44" s="3096"/>
      <c r="N44" s="3096"/>
      <c r="O44" s="3096"/>
      <c r="P44" s="3096"/>
      <c r="Q44" s="3096"/>
      <c r="R44" s="3096"/>
      <c r="S44" s="3096"/>
      <c r="T44" s="3096"/>
    </row>
    <row r="45" spans="1:20" ht="13.5" customHeight="1">
      <c r="A45" s="5748"/>
      <c r="B45" s="384" t="s">
        <v>791</v>
      </c>
      <c r="C45" s="4970" t="s">
        <v>3750</v>
      </c>
      <c r="D45" s="4971"/>
      <c r="E45" s="4970" t="s">
        <v>3749</v>
      </c>
      <c r="F45" s="4971"/>
      <c r="G45" s="5753" t="s">
        <v>3748</v>
      </c>
      <c r="H45" s="5753"/>
      <c r="L45" s="3096"/>
      <c r="M45" s="3096"/>
      <c r="N45" s="3096"/>
      <c r="O45" s="3096"/>
      <c r="P45" s="3096"/>
      <c r="Q45" s="3096"/>
      <c r="R45" s="3096"/>
      <c r="S45" s="3096"/>
      <c r="T45" s="3096"/>
    </row>
    <row r="46" spans="1:20" s="1530" customFormat="1">
      <c r="A46" s="3104" t="s">
        <v>412</v>
      </c>
      <c r="B46" s="3103"/>
      <c r="C46" s="3103"/>
      <c r="D46" s="3103"/>
      <c r="E46" s="3103"/>
      <c r="F46" s="3103"/>
      <c r="K46" s="3095"/>
      <c r="L46" s="3096"/>
      <c r="M46" s="3096"/>
      <c r="N46" s="3096"/>
      <c r="O46" s="3096"/>
      <c r="P46" s="3096"/>
      <c r="Q46" s="3096"/>
      <c r="R46" s="3096"/>
      <c r="S46" s="3096"/>
      <c r="T46" s="3096"/>
    </row>
    <row r="47" spans="1:20">
      <c r="A47" s="5755" t="s">
        <v>3747</v>
      </c>
      <c r="B47" s="5755"/>
      <c r="C47" s="5755"/>
      <c r="D47" s="5755"/>
      <c r="E47" s="5755"/>
      <c r="F47" s="5755"/>
      <c r="G47" s="5755"/>
      <c r="H47" s="5755"/>
      <c r="L47" s="3096"/>
      <c r="M47" s="3096"/>
      <c r="N47" s="3096"/>
      <c r="O47" s="3096"/>
      <c r="P47" s="3096"/>
      <c r="Q47" s="3096"/>
      <c r="R47" s="3096"/>
      <c r="S47" s="3096"/>
      <c r="T47" s="3096"/>
    </row>
    <row r="48" spans="1:20" ht="21" customHeight="1">
      <c r="A48" s="5755" t="s">
        <v>3746</v>
      </c>
      <c r="B48" s="5755"/>
      <c r="C48" s="5755"/>
      <c r="D48" s="5755"/>
      <c r="E48" s="5755"/>
      <c r="F48" s="5755"/>
      <c r="G48" s="5755"/>
      <c r="H48" s="5755"/>
      <c r="L48" s="3096"/>
      <c r="M48" s="3096"/>
      <c r="N48" s="3096"/>
      <c r="O48" s="3096"/>
      <c r="P48" s="3096"/>
      <c r="Q48" s="3096"/>
      <c r="R48" s="3096"/>
      <c r="S48" s="3096"/>
      <c r="T48" s="3096"/>
    </row>
    <row r="49" spans="1:20" ht="19.5" customHeight="1">
      <c r="A49" s="5756" t="s">
        <v>3745</v>
      </c>
      <c r="B49" s="5756"/>
      <c r="C49" s="5756"/>
      <c r="D49" s="5756"/>
      <c r="E49" s="5756"/>
      <c r="F49" s="5756"/>
      <c r="G49" s="5756"/>
      <c r="H49" s="5756"/>
      <c r="L49" s="3096"/>
      <c r="M49" s="3096"/>
      <c r="N49" s="3096"/>
      <c r="O49" s="3096"/>
      <c r="P49" s="3096"/>
      <c r="Q49" s="3096"/>
      <c r="R49" s="3096"/>
      <c r="S49" s="3096"/>
      <c r="T49" s="3096"/>
    </row>
    <row r="50" spans="1:20" ht="22.5" customHeight="1">
      <c r="A50" s="5756" t="s">
        <v>3744</v>
      </c>
      <c r="B50" s="5757"/>
      <c r="C50" s="5757"/>
      <c r="D50" s="5757"/>
      <c r="E50" s="5757"/>
      <c r="F50" s="5757"/>
      <c r="G50" s="5757"/>
      <c r="H50" s="5757"/>
      <c r="L50" s="3096"/>
      <c r="M50" s="3096"/>
      <c r="N50" s="3096"/>
      <c r="O50" s="3096"/>
      <c r="P50" s="3096"/>
      <c r="Q50" s="3096"/>
      <c r="R50" s="3096"/>
      <c r="S50" s="3096"/>
      <c r="T50" s="3096"/>
    </row>
    <row r="51" spans="1:20" ht="12.75" customHeight="1">
      <c r="A51" s="3102"/>
      <c r="B51" s="3101"/>
      <c r="C51" s="3101"/>
      <c r="D51" s="3101"/>
      <c r="E51" s="3101"/>
      <c r="F51" s="3101"/>
      <c r="G51" s="3101"/>
      <c r="H51" s="3101"/>
      <c r="L51" s="3096"/>
      <c r="M51" s="3096"/>
      <c r="N51" s="3096"/>
      <c r="O51" s="3096"/>
      <c r="P51" s="3096"/>
      <c r="Q51" s="3096"/>
      <c r="R51" s="3096"/>
      <c r="S51" s="3096"/>
      <c r="T51" s="3096"/>
    </row>
    <row r="52" spans="1:20">
      <c r="A52" s="5754" t="s">
        <v>409</v>
      </c>
      <c r="B52" s="5754"/>
      <c r="C52" s="5754"/>
      <c r="D52" s="5754"/>
      <c r="E52" s="5754"/>
      <c r="F52" s="5754"/>
      <c r="G52" s="5754"/>
      <c r="H52" s="5754"/>
      <c r="L52" s="3096"/>
      <c r="M52" s="3096"/>
      <c r="N52" s="3096"/>
      <c r="O52" s="3096"/>
      <c r="P52" s="3096"/>
      <c r="Q52" s="3096"/>
      <c r="R52" s="3096"/>
      <c r="S52" s="3096"/>
      <c r="T52" s="3096"/>
    </row>
    <row r="53" spans="1:20" ht="12" customHeight="1">
      <c r="A53" s="3099" t="s">
        <v>3743</v>
      </c>
      <c r="B53" s="3097"/>
      <c r="C53" s="3097"/>
      <c r="D53" s="3098"/>
      <c r="E53" s="3097"/>
      <c r="F53" s="3097"/>
      <c r="G53" s="3097"/>
      <c r="H53" s="3097"/>
      <c r="L53" s="3096"/>
      <c r="M53" s="3096"/>
      <c r="N53" s="3096"/>
      <c r="O53" s="3096"/>
      <c r="P53" s="3096"/>
      <c r="Q53" s="3096"/>
      <c r="R53" s="3096"/>
      <c r="S53" s="3096"/>
      <c r="T53" s="3096"/>
    </row>
    <row r="54" spans="1:20" ht="12" customHeight="1">
      <c r="A54" s="3099" t="s">
        <v>3742</v>
      </c>
      <c r="B54" s="3097"/>
      <c r="C54" s="3097"/>
      <c r="D54" s="3098"/>
      <c r="E54" s="3097"/>
      <c r="F54" s="3097"/>
      <c r="G54" s="3097"/>
      <c r="H54" s="3097"/>
      <c r="L54" s="3096"/>
      <c r="M54" s="3096"/>
      <c r="N54" s="3096"/>
      <c r="O54" s="3096"/>
      <c r="P54" s="3096"/>
      <c r="Q54" s="3096"/>
      <c r="R54" s="3096"/>
      <c r="S54" s="3096"/>
      <c r="T54" s="3096"/>
    </row>
    <row r="55" spans="1:20" ht="12" customHeight="1">
      <c r="A55" s="3099" t="s">
        <v>3741</v>
      </c>
      <c r="B55" s="3097"/>
      <c r="C55" s="3097"/>
      <c r="D55" s="3098"/>
      <c r="E55" s="3097"/>
      <c r="F55" s="3097"/>
      <c r="G55" s="3097"/>
      <c r="H55" s="3097"/>
      <c r="L55" s="3096"/>
      <c r="M55" s="3096"/>
      <c r="N55" s="3096"/>
      <c r="O55" s="3096"/>
      <c r="P55" s="3096"/>
      <c r="Q55" s="3096"/>
      <c r="R55" s="3096"/>
      <c r="S55" s="3096"/>
      <c r="T55" s="3096"/>
    </row>
    <row r="56" spans="1:20" ht="12" customHeight="1">
      <c r="A56" s="3099" t="s">
        <v>3740</v>
      </c>
      <c r="B56" s="3097"/>
      <c r="C56" s="3097"/>
      <c r="D56" s="3098"/>
      <c r="E56" s="3097"/>
      <c r="F56" s="3097"/>
      <c r="G56" s="3097"/>
      <c r="H56" s="3097"/>
      <c r="L56" s="3096"/>
      <c r="M56" s="3096"/>
      <c r="N56" s="3096"/>
      <c r="O56" s="3096"/>
      <c r="P56" s="3096"/>
      <c r="Q56" s="3096"/>
      <c r="R56" s="3096"/>
      <c r="S56" s="3096"/>
      <c r="T56" s="3096"/>
    </row>
    <row r="57" spans="1:20">
      <c r="A57" s="3097"/>
      <c r="B57" s="3097"/>
      <c r="C57" s="3097"/>
      <c r="D57" s="3098"/>
      <c r="E57" s="3097"/>
      <c r="F57" s="3097"/>
      <c r="G57" s="3097"/>
      <c r="H57" s="3097"/>
      <c r="L57" s="3096"/>
      <c r="M57" s="3096"/>
      <c r="N57" s="3096"/>
      <c r="O57" s="3096"/>
      <c r="P57" s="3096"/>
      <c r="Q57" s="3096"/>
      <c r="R57" s="3096"/>
      <c r="S57" s="3096"/>
      <c r="T57" s="3096"/>
    </row>
  </sheetData>
  <mergeCells count="23">
    <mergeCell ref="A52:H52"/>
    <mergeCell ref="A47:H47"/>
    <mergeCell ref="A48:H48"/>
    <mergeCell ref="A49:H49"/>
    <mergeCell ref="A50:H50"/>
    <mergeCell ref="A43:A45"/>
    <mergeCell ref="B43:B44"/>
    <mergeCell ref="C43:D43"/>
    <mergeCell ref="E43:F43"/>
    <mergeCell ref="G43:H43"/>
    <mergeCell ref="C45:D45"/>
    <mergeCell ref="E45:F45"/>
    <mergeCell ref="G45:H45"/>
    <mergeCell ref="A1:H1"/>
    <mergeCell ref="A2:H2"/>
    <mergeCell ref="A3:A5"/>
    <mergeCell ref="B3:B4"/>
    <mergeCell ref="C3:D3"/>
    <mergeCell ref="E3:F3"/>
    <mergeCell ref="G3:H3"/>
    <mergeCell ref="C5:D5"/>
    <mergeCell ref="E5:F5"/>
    <mergeCell ref="G5:H5"/>
  </mergeCells>
  <hyperlinks>
    <hyperlink ref="A53" r:id="rId1" xr:uid="{A0993367-445D-4C51-B7EC-8D1E496F153E}"/>
    <hyperlink ref="A54" r:id="rId2" xr:uid="{0F0A3C94-36E4-4193-A323-036F99061D49}"/>
    <hyperlink ref="A56" r:id="rId3" xr:uid="{1E16C817-F9B0-4C68-B9A9-4832E570B4F3}"/>
    <hyperlink ref="A55" r:id="rId4" xr:uid="{C947AD59-7478-457C-935D-4A2A50EC3F8E}"/>
    <hyperlink ref="B3:B4" r:id="rId5" display="Veículos utilizados" xr:uid="{4AD824C4-6BAC-4F42-8FF9-32B17F0B5FFA}"/>
    <hyperlink ref="C3:D3" r:id="rId6" display="Distância percorrida" xr:uid="{E55517CA-AF7C-4218-AF38-06A932841CDD}"/>
    <hyperlink ref="E3:F3" r:id="rId7" display="Mercadorias transportadas" xr:uid="{183CF551-7226-4922-96C7-877C79348DEC}"/>
    <hyperlink ref="G43:H43" r:id="rId8" display=" Tonne-kilometre calculated " xr:uid="{353A082B-6B9E-4CAF-9E0E-8793E6C4FADC}"/>
    <hyperlink ref="G3:H3" r:id="rId9" display="Toneladas-quilómetro calculadas" xr:uid="{521C63C8-A84F-4970-9F31-47973666117E}"/>
    <hyperlink ref="E43:F43" r:id="rId10" display="Goods carried" xr:uid="{568AF422-343B-46FC-918E-FBCAE67204CD}"/>
    <hyperlink ref="C43:D43" r:id="rId11" display="Distance travelled" xr:uid="{80A41918-91F2-44AB-B913-89748A6A6C77}"/>
    <hyperlink ref="B43:B44" r:id="rId12" display="Vehicles used" xr:uid="{4275BF13-0CF1-43D4-A009-ED208338AFBB}"/>
  </hyperlinks>
  <printOptions horizontalCentered="1"/>
  <pageMargins left="0.55000000000000004" right="0.44" top="0.48" bottom="0.74803149606299213" header="0.31496062992125984" footer="0.31496062992125984"/>
  <pageSetup paperSize="9" orientation="portrait"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E42"/>
  <sheetViews>
    <sheetView showGridLines="0" zoomScaleNormal="100" workbookViewId="0">
      <selection sqref="A1:D1"/>
    </sheetView>
  </sheetViews>
  <sheetFormatPr defaultColWidth="9.28515625" defaultRowHeight="12.75"/>
  <cols>
    <col min="1" max="1" width="19.7109375" style="80" customWidth="1"/>
    <col min="2" max="2" width="23.7109375" style="86" customWidth="1"/>
    <col min="3" max="3" width="15.5703125" style="86" bestFit="1" customWidth="1"/>
    <col min="4" max="4" width="23.42578125" style="86" bestFit="1" customWidth="1"/>
    <col min="5" max="5" width="7.5703125" style="107" customWidth="1"/>
    <col min="6" max="16384" width="9.28515625" style="86"/>
  </cols>
  <sheetData>
    <row r="1" spans="1:5" s="76" customFormat="1" ht="34.5" customHeight="1">
      <c r="A1" s="4836" t="s">
        <v>398</v>
      </c>
      <c r="B1" s="4836"/>
      <c r="C1" s="4836"/>
      <c r="D1" s="4836"/>
      <c r="E1" s="148"/>
    </row>
    <row r="2" spans="1:5" s="76" customFormat="1" ht="34.5" customHeight="1">
      <c r="A2" s="4837" t="s">
        <v>364</v>
      </c>
      <c r="B2" s="4837"/>
      <c r="C2" s="4837"/>
      <c r="D2" s="4837"/>
      <c r="E2" s="148"/>
    </row>
    <row r="3" spans="1:5" s="121" customFormat="1" ht="18.75" customHeight="1">
      <c r="A3" s="110" t="s">
        <v>92</v>
      </c>
      <c r="B3" s="112"/>
      <c r="C3" s="112"/>
      <c r="D3" s="120" t="s">
        <v>93</v>
      </c>
      <c r="E3" s="150"/>
    </row>
    <row r="4" spans="1:5" ht="25.5">
      <c r="A4" s="122"/>
      <c r="B4" s="79" t="s">
        <v>198</v>
      </c>
      <c r="C4" s="79" t="s">
        <v>199</v>
      </c>
      <c r="D4" s="79" t="s">
        <v>333</v>
      </c>
    </row>
    <row r="5" spans="1:5">
      <c r="A5" s="159" t="s">
        <v>209</v>
      </c>
      <c r="B5" s="94"/>
      <c r="C5" s="238"/>
      <c r="D5" s="238"/>
    </row>
    <row r="6" spans="1:5">
      <c r="A6" s="239">
        <v>1995</v>
      </c>
      <c r="B6" s="364">
        <v>5675.5780000000004</v>
      </c>
      <c r="C6" s="364">
        <v>3065.5259999999998</v>
      </c>
      <c r="D6" s="364">
        <v>863.53399999999999</v>
      </c>
    </row>
    <row r="7" spans="1:5">
      <c r="A7" s="239">
        <v>1996</v>
      </c>
      <c r="B7" s="364">
        <v>6711.11</v>
      </c>
      <c r="C7" s="364">
        <v>4238.6710000000003</v>
      </c>
      <c r="D7" s="364">
        <v>2320.88</v>
      </c>
    </row>
    <row r="8" spans="1:5">
      <c r="A8" s="239">
        <v>1997</v>
      </c>
      <c r="B8" s="364">
        <v>8183.0619999999999</v>
      </c>
      <c r="C8" s="364">
        <v>6306.3270000000002</v>
      </c>
      <c r="D8" s="364">
        <v>3729.152</v>
      </c>
    </row>
    <row r="9" spans="1:5">
      <c r="A9" s="239">
        <v>1998</v>
      </c>
      <c r="B9" s="364">
        <v>10208.482</v>
      </c>
      <c r="C9" s="364">
        <v>8490.35</v>
      </c>
      <c r="D9" s="364">
        <v>6128.7449999999999</v>
      </c>
    </row>
    <row r="10" spans="1:5">
      <c r="A10" s="131">
        <v>1999</v>
      </c>
      <c r="B10" s="364">
        <v>12379.397999999999</v>
      </c>
      <c r="C10" s="364">
        <v>10508.583000000001</v>
      </c>
      <c r="D10" s="364">
        <v>7945.9709999999995</v>
      </c>
    </row>
    <row r="11" spans="1:5">
      <c r="A11" s="131">
        <v>2000</v>
      </c>
      <c r="B11" s="364">
        <v>14181.779</v>
      </c>
      <c r="C11" s="364">
        <v>13885.866</v>
      </c>
      <c r="D11" s="364">
        <v>12134.556</v>
      </c>
    </row>
    <row r="12" spans="1:5">
      <c r="A12" s="131">
        <v>2001</v>
      </c>
      <c r="B12" s="364">
        <v>13872.544</v>
      </c>
      <c r="C12" s="364">
        <v>13706.026</v>
      </c>
      <c r="D12" s="364">
        <v>11626.858</v>
      </c>
    </row>
    <row r="13" spans="1:5">
      <c r="A13" s="131">
        <v>2002</v>
      </c>
      <c r="B13" s="364">
        <v>11634.615</v>
      </c>
      <c r="C13" s="364">
        <v>12233.056</v>
      </c>
      <c r="D13" s="364">
        <v>9551.3119999999999</v>
      </c>
    </row>
    <row r="14" spans="1:5">
      <c r="A14" s="131">
        <v>2003</v>
      </c>
      <c r="B14" s="364">
        <v>9355.009</v>
      </c>
      <c r="C14" s="364">
        <v>9707.0360000000001</v>
      </c>
      <c r="D14" s="364">
        <v>6501.415</v>
      </c>
    </row>
    <row r="15" spans="1:5">
      <c r="A15" s="131">
        <v>2004</v>
      </c>
      <c r="B15" s="364">
        <v>11982.695</v>
      </c>
      <c r="C15" s="364">
        <v>12492.933999999999</v>
      </c>
      <c r="D15" s="364">
        <v>9879.57</v>
      </c>
    </row>
    <row r="16" spans="1:5">
      <c r="A16" s="131">
        <v>2005</v>
      </c>
      <c r="B16" s="364">
        <v>13914.853999999999</v>
      </c>
      <c r="C16" s="364">
        <v>15516.46</v>
      </c>
      <c r="D16" s="364">
        <v>13266.011</v>
      </c>
    </row>
    <row r="17" spans="1:5" s="160" customFormat="1">
      <c r="A17" s="131">
        <v>2006</v>
      </c>
      <c r="B17" s="364">
        <v>13021.925999999999</v>
      </c>
      <c r="C17" s="364">
        <v>16699.039000000001</v>
      </c>
      <c r="D17" s="364">
        <v>14744.466</v>
      </c>
      <c r="E17" s="164"/>
    </row>
    <row r="18" spans="1:5">
      <c r="A18" s="131">
        <v>2007</v>
      </c>
      <c r="B18" s="364">
        <v>13262.592000000001</v>
      </c>
      <c r="C18" s="364">
        <v>17053.781999999999</v>
      </c>
      <c r="D18" s="364">
        <v>15064.569</v>
      </c>
    </row>
    <row r="19" spans="1:5" s="91" customFormat="1">
      <c r="A19" s="131">
        <v>2008</v>
      </c>
      <c r="B19" s="364">
        <v>17110.736000000001</v>
      </c>
      <c r="C19" s="364">
        <v>21847.201000000001</v>
      </c>
      <c r="D19" s="364">
        <v>19982.098000000002</v>
      </c>
      <c r="E19" s="167"/>
    </row>
    <row r="20" spans="1:5">
      <c r="A20" s="131">
        <v>2009</v>
      </c>
      <c r="B20" s="364">
        <v>12112.869000000001</v>
      </c>
      <c r="C20" s="364">
        <v>17281.078000000001</v>
      </c>
      <c r="D20" s="364">
        <v>15226.356</v>
      </c>
    </row>
    <row r="21" spans="1:5">
      <c r="A21" s="95">
        <v>2010</v>
      </c>
      <c r="B21" s="364">
        <v>13730.665000000001</v>
      </c>
      <c r="C21" s="364">
        <v>18647.295999999998</v>
      </c>
      <c r="D21" s="364">
        <v>16066.726000000001</v>
      </c>
    </row>
    <row r="22" spans="1:5">
      <c r="A22" s="159">
        <v>2011</v>
      </c>
      <c r="B22" s="364">
        <v>7378.1149999999998</v>
      </c>
      <c r="C22" s="364">
        <v>9195.5669999999991</v>
      </c>
      <c r="D22" s="364">
        <v>6525.2460000000001</v>
      </c>
    </row>
    <row r="23" spans="1:5">
      <c r="A23" s="95">
        <v>2012</v>
      </c>
      <c r="B23" s="364">
        <v>832.74199999999996</v>
      </c>
      <c r="C23" s="364">
        <v>2925.732</v>
      </c>
      <c r="D23" s="364">
        <v>-583.745</v>
      </c>
    </row>
    <row r="24" spans="1:5" s="167" customFormat="1">
      <c r="A24" s="159">
        <v>2013</v>
      </c>
      <c r="B24" s="364">
        <v>-1872.9860000000001</v>
      </c>
      <c r="C24" s="364">
        <v>-1440.1189999999999</v>
      </c>
      <c r="D24" s="364">
        <v>-4261.1949999999997</v>
      </c>
    </row>
    <row r="25" spans="1:5" s="167" customFormat="1">
      <c r="A25" s="95">
        <v>2014</v>
      </c>
      <c r="B25" s="364">
        <v>-258.935</v>
      </c>
      <c r="C25" s="364">
        <v>140.61099999999999</v>
      </c>
      <c r="D25" s="364">
        <v>-2182.355</v>
      </c>
    </row>
    <row r="26" spans="1:5" s="167" customFormat="1">
      <c r="A26" s="95">
        <v>2015</v>
      </c>
      <c r="B26" s="364">
        <v>-1328.684</v>
      </c>
      <c r="C26" s="364">
        <v>-407.74299999999999</v>
      </c>
      <c r="D26" s="364">
        <v>-2708.0050000000001</v>
      </c>
    </row>
    <row r="27" spans="1:5">
      <c r="A27" s="95">
        <v>2016</v>
      </c>
      <c r="B27" s="364">
        <v>-2213.8910000000001</v>
      </c>
      <c r="C27" s="364">
        <v>-1596.492</v>
      </c>
      <c r="D27" s="364">
        <v>-3368.5149999999999</v>
      </c>
    </row>
    <row r="28" spans="1:5" s="91" customFormat="1">
      <c r="A28" s="95">
        <v>2017</v>
      </c>
      <c r="B28" s="364">
        <v>-2106.7350000000001</v>
      </c>
      <c r="C28" s="364">
        <v>-2254.7939999999999</v>
      </c>
      <c r="D28" s="364">
        <v>-3964.5749999999998</v>
      </c>
      <c r="E28" s="167"/>
    </row>
    <row r="29" spans="1:5">
      <c r="A29" s="95">
        <v>2018</v>
      </c>
      <c r="B29" s="364">
        <v>-1269.8900000000001</v>
      </c>
      <c r="C29" s="364">
        <v>-876.89499999999998</v>
      </c>
      <c r="D29" s="364">
        <v>-3038.9290000000001</v>
      </c>
    </row>
    <row r="30" spans="1:5">
      <c r="A30" s="98">
        <v>2019</v>
      </c>
      <c r="B30" s="364">
        <v>-1148.085</v>
      </c>
      <c r="C30" s="364">
        <v>-895.54499999999996</v>
      </c>
      <c r="D30" s="364">
        <v>-2851.922</v>
      </c>
    </row>
    <row r="31" spans="1:5">
      <c r="A31" s="95">
        <v>2020</v>
      </c>
      <c r="B31" s="364">
        <v>4013.84</v>
      </c>
      <c r="C31" s="364">
        <v>1862.393</v>
      </c>
      <c r="D31" s="364">
        <v>-288.82799999999997</v>
      </c>
    </row>
    <row r="32" spans="1:5">
      <c r="A32" s="95">
        <v>2021</v>
      </c>
      <c r="B32" s="364">
        <v>6011.3620000000001</v>
      </c>
      <c r="C32" s="364">
        <v>2010.2829999999999</v>
      </c>
      <c r="D32" s="364">
        <v>-1646.104</v>
      </c>
    </row>
    <row r="33" spans="1:5">
      <c r="A33" s="95">
        <v>2022</v>
      </c>
      <c r="B33" s="364">
        <v>5856.8779999999997</v>
      </c>
      <c r="C33" s="364">
        <v>5536.24</v>
      </c>
      <c r="D33" s="364">
        <v>3234.74</v>
      </c>
    </row>
    <row r="34" spans="1:5">
      <c r="A34" s="95" t="s">
        <v>387</v>
      </c>
      <c r="B34" s="364">
        <v>-3078.6889999999999</v>
      </c>
      <c r="C34" s="364">
        <v>-724.32799999999997</v>
      </c>
      <c r="D34" s="364">
        <v>-4566.2070000000003</v>
      </c>
    </row>
    <row r="35" spans="1:5" s="91" customFormat="1">
      <c r="A35" s="100" t="s">
        <v>375</v>
      </c>
      <c r="B35" s="365">
        <v>-5013.701</v>
      </c>
      <c r="C35" s="365">
        <v>-4802.3050000000003</v>
      </c>
      <c r="D35" s="365">
        <v>-7994.8239999999996</v>
      </c>
      <c r="E35" s="167"/>
    </row>
    <row r="36" spans="1:5" ht="25.5">
      <c r="A36" s="122"/>
      <c r="B36" s="79" t="s">
        <v>200</v>
      </c>
      <c r="C36" s="79" t="s">
        <v>201</v>
      </c>
      <c r="D36" s="79" t="s">
        <v>251</v>
      </c>
      <c r="E36" s="167"/>
    </row>
    <row r="37" spans="1:5" s="106" customFormat="1" ht="13.5" customHeight="1">
      <c r="A37" s="4813" t="s">
        <v>374</v>
      </c>
      <c r="B37" s="4813"/>
      <c r="C37" s="4813"/>
      <c r="D37" s="4813"/>
      <c r="E37" s="107"/>
    </row>
    <row r="38" spans="1:5" s="107" customFormat="1" ht="12.75" customHeight="1">
      <c r="A38" s="4839" t="s">
        <v>335</v>
      </c>
      <c r="B38" s="4839"/>
      <c r="C38" s="4839"/>
      <c r="D38" s="4839"/>
    </row>
    <row r="39" spans="1:5" s="107" customFormat="1" ht="12.75" customHeight="1">
      <c r="A39" s="4839" t="s">
        <v>336</v>
      </c>
      <c r="B39" s="4839"/>
      <c r="C39" s="4839"/>
      <c r="D39" s="4839"/>
    </row>
    <row r="40" spans="1:5">
      <c r="A40" s="4839"/>
      <c r="B40" s="4839"/>
      <c r="C40" s="4839"/>
      <c r="D40" s="4839"/>
    </row>
    <row r="41" spans="1:5">
      <c r="A41" s="4849"/>
      <c r="B41" s="4849"/>
      <c r="C41" s="4849"/>
      <c r="D41" s="4849"/>
    </row>
    <row r="42" spans="1:5">
      <c r="A42" s="4849"/>
      <c r="B42" s="4849"/>
      <c r="C42" s="4849"/>
      <c r="D42" s="4849"/>
    </row>
  </sheetData>
  <mergeCells count="8">
    <mergeCell ref="A41:D41"/>
    <mergeCell ref="A42:D42"/>
    <mergeCell ref="A39:D39"/>
    <mergeCell ref="A40:D40"/>
    <mergeCell ref="A1:D1"/>
    <mergeCell ref="A2:D2"/>
    <mergeCell ref="A38:D38"/>
    <mergeCell ref="A37:D37"/>
  </mergeCells>
  <phoneticPr fontId="24" type="noConversion"/>
  <printOptions horizontalCentered="1"/>
  <pageMargins left="0.27" right="0.24" top="0.5" bottom="0.51" header="0" footer="0"/>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0E125-752F-4515-8DF7-D79245BF5896}">
  <sheetPr codeName="Sheet138">
    <pageSetUpPr fitToPage="1"/>
  </sheetPr>
  <dimension ref="A1:I51"/>
  <sheetViews>
    <sheetView showGridLines="0" zoomScale="110" zoomScaleNormal="110" workbookViewId="0">
      <selection sqref="A1:F1"/>
    </sheetView>
  </sheetViews>
  <sheetFormatPr defaultColWidth="9.140625" defaultRowHeight="12.75"/>
  <cols>
    <col min="1" max="1" width="31.5703125" style="3126" customWidth="1"/>
    <col min="2" max="3" width="15.140625" style="3126" customWidth="1"/>
    <col min="4" max="5" width="16.140625" style="3126" customWidth="1"/>
    <col min="6" max="6" width="22.85546875" style="3126" customWidth="1"/>
    <col min="7" max="16384" width="9.140625" style="3126"/>
  </cols>
  <sheetData>
    <row r="1" spans="1:9" s="3167" customFormat="1" ht="34.5" customHeight="1">
      <c r="A1" s="5758" t="s">
        <v>3818</v>
      </c>
      <c r="B1" s="5758"/>
      <c r="C1" s="5758"/>
      <c r="D1" s="5758"/>
      <c r="E1" s="5758"/>
      <c r="F1" s="5758"/>
    </row>
    <row r="2" spans="1:9" s="3167" customFormat="1" ht="34.5" customHeight="1">
      <c r="A2" s="5759" t="s">
        <v>3817</v>
      </c>
      <c r="B2" s="5759"/>
      <c r="C2" s="5759"/>
      <c r="D2" s="5759"/>
      <c r="E2" s="5759"/>
      <c r="F2" s="5759"/>
    </row>
    <row r="3" spans="1:9" ht="29.25" customHeight="1">
      <c r="A3" s="5746" t="s">
        <v>2089</v>
      </c>
      <c r="B3" s="2789" t="s">
        <v>3443</v>
      </c>
      <c r="C3" s="2789" t="s">
        <v>3816</v>
      </c>
      <c r="D3" s="2789" t="s">
        <v>3815</v>
      </c>
      <c r="E3" s="3166" t="s">
        <v>3814</v>
      </c>
      <c r="F3" s="5746"/>
    </row>
    <row r="4" spans="1:9" ht="16.5" customHeight="1">
      <c r="A4" s="5748"/>
      <c r="B4" s="384" t="s">
        <v>3813</v>
      </c>
      <c r="C4" s="5630" t="s">
        <v>3761</v>
      </c>
      <c r="D4" s="5631"/>
      <c r="E4" s="624" t="s">
        <v>208</v>
      </c>
      <c r="F4" s="5748"/>
    </row>
    <row r="5" spans="1:9" ht="12.6" customHeight="1">
      <c r="A5" s="3124" t="s">
        <v>801</v>
      </c>
      <c r="B5" s="3123"/>
      <c r="C5" s="3123"/>
      <c r="D5" s="3123"/>
      <c r="E5" s="3123"/>
      <c r="F5" s="3165" t="s">
        <v>801</v>
      </c>
    </row>
    <row r="6" spans="1:9" ht="12.75" customHeight="1">
      <c r="A6" s="3163">
        <v>2011</v>
      </c>
      <c r="B6" s="3161">
        <v>700639</v>
      </c>
      <c r="C6" s="3161">
        <v>5850</v>
      </c>
      <c r="D6" s="3161">
        <v>25577</v>
      </c>
      <c r="E6" s="3164">
        <v>22.9</v>
      </c>
      <c r="F6" s="3124">
        <v>2011</v>
      </c>
    </row>
    <row r="7" spans="1:9" ht="12.75" customHeight="1">
      <c r="A7" s="3163">
        <v>2012</v>
      </c>
      <c r="B7" s="3161">
        <v>586906</v>
      </c>
      <c r="C7" s="3161">
        <v>5850</v>
      </c>
      <c r="D7" s="3161">
        <v>24424</v>
      </c>
      <c r="E7" s="3164">
        <v>24</v>
      </c>
      <c r="F7" s="3124">
        <v>2012</v>
      </c>
    </row>
    <row r="8" spans="1:9" ht="12.75" customHeight="1">
      <c r="A8" s="3163">
        <v>2013</v>
      </c>
      <c r="B8" s="3161">
        <v>547723</v>
      </c>
      <c r="C8" s="3161">
        <v>6023</v>
      </c>
      <c r="D8" s="3161">
        <v>25015</v>
      </c>
      <c r="E8" s="3164">
        <v>24.1</v>
      </c>
      <c r="F8" s="3124">
        <v>2013</v>
      </c>
    </row>
    <row r="9" spans="1:9" ht="12.75" customHeight="1">
      <c r="A9" s="3163">
        <v>2014</v>
      </c>
      <c r="B9" s="3161">
        <v>478082</v>
      </c>
      <c r="C9" s="3161">
        <v>5657</v>
      </c>
      <c r="D9" s="3161">
        <v>24455</v>
      </c>
      <c r="E9" s="3160">
        <v>23.1</v>
      </c>
      <c r="F9" s="3124">
        <v>2014</v>
      </c>
    </row>
    <row r="10" spans="1:9" ht="12.75" customHeight="1">
      <c r="A10" s="3162" t="s">
        <v>3812</v>
      </c>
      <c r="B10" s="3161">
        <v>515092</v>
      </c>
      <c r="C10" s="3161">
        <v>6575</v>
      </c>
      <c r="D10" s="3161">
        <v>24571</v>
      </c>
      <c r="E10" s="3160">
        <v>26.76</v>
      </c>
      <c r="F10" s="3124" t="s">
        <v>3812</v>
      </c>
    </row>
    <row r="11" spans="1:9" ht="12.75" customHeight="1">
      <c r="A11" s="3124">
        <v>2016</v>
      </c>
      <c r="B11" s="3155">
        <v>513389</v>
      </c>
      <c r="C11" s="3155">
        <v>7612</v>
      </c>
      <c r="D11" s="3155">
        <v>27127</v>
      </c>
      <c r="E11" s="3154">
        <v>28.06</v>
      </c>
      <c r="F11" s="3124">
        <v>2016</v>
      </c>
    </row>
    <row r="12" spans="1:9" ht="12.75" customHeight="1">
      <c r="A12" s="3113">
        <v>2017</v>
      </c>
      <c r="B12" s="3155">
        <v>514831.52744370751</v>
      </c>
      <c r="C12" s="3155">
        <v>7414.8131941787487</v>
      </c>
      <c r="D12" s="3155">
        <v>27086.693056161937</v>
      </c>
      <c r="E12" s="3154">
        <v>27.371962099331437</v>
      </c>
      <c r="F12" s="3124">
        <v>2017</v>
      </c>
    </row>
    <row r="13" spans="1:9" ht="12.75" customHeight="1">
      <c r="A13" s="3113">
        <v>2018</v>
      </c>
      <c r="B13" s="3155">
        <v>543144.02336149046</v>
      </c>
      <c r="C13" s="3155">
        <v>7925.7121202886001</v>
      </c>
      <c r="D13" s="3155">
        <v>29447.485313355057</v>
      </c>
      <c r="E13" s="3154">
        <v>26.914733247847543</v>
      </c>
      <c r="F13" s="3124">
        <v>2018</v>
      </c>
    </row>
    <row r="14" spans="1:9" ht="12.75" customHeight="1">
      <c r="A14" s="3113">
        <v>2019</v>
      </c>
      <c r="B14" s="3158">
        <v>565911.16860409395</v>
      </c>
      <c r="C14" s="3158">
        <v>7941.3751576925697</v>
      </c>
      <c r="D14" s="3158">
        <v>27474.981348719899</v>
      </c>
      <c r="E14" s="3159">
        <v>28.904023834988202</v>
      </c>
      <c r="F14" s="3124">
        <v>2019</v>
      </c>
      <c r="G14" s="3136"/>
    </row>
    <row r="15" spans="1:9" ht="12.75" customHeight="1">
      <c r="A15" s="3113">
        <v>2020</v>
      </c>
      <c r="B15" s="3158">
        <v>328174.73145778116</v>
      </c>
      <c r="C15" s="3158">
        <v>3939.4622697071891</v>
      </c>
      <c r="D15" s="3158">
        <v>20254.102697941209</v>
      </c>
      <c r="E15" s="3157">
        <v>19.450194009866593</v>
      </c>
      <c r="F15" s="3124">
        <v>2020</v>
      </c>
      <c r="G15" s="3136"/>
    </row>
    <row r="16" spans="1:9" s="3150" customFormat="1" ht="12.75" customHeight="1">
      <c r="A16" s="3113">
        <v>2021</v>
      </c>
      <c r="B16" s="3158" t="s">
        <v>3811</v>
      </c>
      <c r="C16" s="3158">
        <v>5900.2072342910851</v>
      </c>
      <c r="D16" s="3158">
        <v>24668.07366787954</v>
      </c>
      <c r="E16" s="3157">
        <v>23.918394738596</v>
      </c>
      <c r="F16" s="3124">
        <v>2021</v>
      </c>
      <c r="G16" s="3136"/>
      <c r="H16" s="3126"/>
      <c r="I16" s="3126"/>
    </row>
    <row r="17" spans="1:9" s="3150" customFormat="1" ht="12.75" customHeight="1">
      <c r="A17" s="3113">
        <v>2022</v>
      </c>
      <c r="B17" s="3156">
        <v>497633.70209844777</v>
      </c>
      <c r="C17" s="3155">
        <v>10244.757560306367</v>
      </c>
      <c r="D17" s="3155">
        <v>28360.559695037937</v>
      </c>
      <c r="E17" s="3154">
        <v>36.123255924666502</v>
      </c>
      <c r="F17" s="3124">
        <v>2022</v>
      </c>
      <c r="G17" s="3136"/>
      <c r="H17" s="3126"/>
      <c r="I17" s="3126"/>
    </row>
    <row r="18" spans="1:9" s="3150" customFormat="1" ht="12.75" customHeight="1">
      <c r="A18" s="3110">
        <v>2023</v>
      </c>
      <c r="B18" s="3153">
        <v>547676.25699999998</v>
      </c>
      <c r="C18" s="3152">
        <v>9884.1927050341037</v>
      </c>
      <c r="D18" s="3152">
        <v>33301.961339918162</v>
      </c>
      <c r="E18" s="3151">
        <v>29.680512220120164</v>
      </c>
      <c r="F18" s="3124">
        <v>2023</v>
      </c>
      <c r="G18" s="3136"/>
      <c r="H18" s="3126"/>
      <c r="I18" s="3126"/>
    </row>
    <row r="19" spans="1:9" ht="12.75" customHeight="1">
      <c r="A19" s="3142" t="s">
        <v>3810</v>
      </c>
      <c r="B19" s="3141">
        <v>546038.42700000003</v>
      </c>
      <c r="C19" s="3141">
        <v>8563.8807146995459</v>
      </c>
      <c r="D19" s="3141">
        <v>31128.093757947456</v>
      </c>
      <c r="E19" s="3140">
        <v>27.511741583960831</v>
      </c>
      <c r="F19" s="3142" t="s">
        <v>3752</v>
      </c>
      <c r="G19" s="3136"/>
    </row>
    <row r="20" spans="1:9" ht="12.75" customHeight="1">
      <c r="A20" s="3142" t="s">
        <v>3789</v>
      </c>
      <c r="B20" s="3141">
        <v>516984</v>
      </c>
      <c r="C20" s="3141">
        <v>5642.3</v>
      </c>
      <c r="D20" s="3141">
        <v>26614.400000000001</v>
      </c>
      <c r="E20" s="3140">
        <v>21.2</v>
      </c>
      <c r="F20" s="3142" t="s">
        <v>3788</v>
      </c>
      <c r="G20" s="3136"/>
    </row>
    <row r="21" spans="1:9" ht="12.75" customHeight="1">
      <c r="A21" s="3121" t="s">
        <v>3809</v>
      </c>
      <c r="B21" s="3141">
        <v>263440.59999999998</v>
      </c>
      <c r="C21" s="3141">
        <v>1304.8</v>
      </c>
      <c r="D21" s="3141">
        <v>9362.5</v>
      </c>
      <c r="E21" s="3140">
        <v>14</v>
      </c>
      <c r="F21" s="3121" t="s">
        <v>3808</v>
      </c>
      <c r="G21" s="3136"/>
    </row>
    <row r="22" spans="1:9" ht="12.75" customHeight="1">
      <c r="A22" s="3121" t="s">
        <v>3807</v>
      </c>
      <c r="B22" s="3141">
        <v>237054</v>
      </c>
      <c r="C22" s="3141">
        <v>1903.1</v>
      </c>
      <c r="D22" s="3141">
        <v>11627.3</v>
      </c>
      <c r="E22" s="3140">
        <v>16.3</v>
      </c>
      <c r="F22" s="3121" t="s">
        <v>3806</v>
      </c>
      <c r="G22" s="3136"/>
    </row>
    <row r="23" spans="1:9" ht="12.75" customHeight="1">
      <c r="A23" s="3121" t="s">
        <v>3805</v>
      </c>
      <c r="B23" s="3141">
        <v>16489.400000000001</v>
      </c>
      <c r="C23" s="3141">
        <v>2434.5</v>
      </c>
      <c r="D23" s="3141">
        <v>5624.5</v>
      </c>
      <c r="E23" s="3140">
        <v>43.3</v>
      </c>
      <c r="F23" s="3121" t="s">
        <v>3804</v>
      </c>
      <c r="G23" s="3136"/>
    </row>
    <row r="24" spans="1:9" ht="8.25" customHeight="1">
      <c r="A24" s="3121"/>
      <c r="B24" s="3144"/>
      <c r="C24" s="3149"/>
      <c r="D24" s="3144"/>
      <c r="E24" s="3143"/>
      <c r="F24" s="3121"/>
      <c r="G24" s="3136"/>
    </row>
    <row r="25" spans="1:9" ht="12.6" customHeight="1">
      <c r="A25" s="3142" t="s">
        <v>3803</v>
      </c>
      <c r="B25" s="3141">
        <v>10978.7</v>
      </c>
      <c r="C25" s="3141">
        <v>239</v>
      </c>
      <c r="D25" s="3141">
        <v>579.6</v>
      </c>
      <c r="E25" s="3140">
        <v>41.235334713595584</v>
      </c>
      <c r="F25" s="3142" t="s">
        <v>3802</v>
      </c>
      <c r="G25" s="3136"/>
    </row>
    <row r="26" spans="1:9" ht="12.6" customHeight="1">
      <c r="A26" s="3121" t="s">
        <v>3801</v>
      </c>
      <c r="B26" s="3141">
        <v>5618.7</v>
      </c>
      <c r="C26" s="3141">
        <v>101.1</v>
      </c>
      <c r="D26" s="3141">
        <v>274.3</v>
      </c>
      <c r="E26" s="3140">
        <v>36.8701633466329</v>
      </c>
      <c r="F26" s="3121" t="s">
        <v>3800</v>
      </c>
      <c r="G26" s="3136"/>
      <c r="H26" s="3148"/>
    </row>
    <row r="27" spans="1:9" ht="12.6" customHeight="1">
      <c r="A27" s="3121" t="s">
        <v>3799</v>
      </c>
      <c r="B27" s="3141" t="s">
        <v>215</v>
      </c>
      <c r="C27" s="3141" t="s">
        <v>215</v>
      </c>
      <c r="D27" s="3141" t="s">
        <v>215</v>
      </c>
      <c r="E27" s="3140" t="s">
        <v>215</v>
      </c>
      <c r="F27" s="3121" t="s">
        <v>3798</v>
      </c>
      <c r="G27" s="3136"/>
    </row>
    <row r="28" spans="1:9" ht="12.6" customHeight="1">
      <c r="A28" s="3121" t="s">
        <v>3797</v>
      </c>
      <c r="B28" s="3141">
        <v>5360</v>
      </c>
      <c r="C28" s="3141">
        <v>137.9</v>
      </c>
      <c r="D28" s="3141">
        <v>305.3</v>
      </c>
      <c r="E28" s="3140">
        <v>45.160791773770775</v>
      </c>
      <c r="F28" s="3121" t="s">
        <v>3796</v>
      </c>
      <c r="G28" s="3136"/>
    </row>
    <row r="29" spans="1:9" ht="12.6" customHeight="1">
      <c r="A29" s="3147" t="s">
        <v>3795</v>
      </c>
      <c r="B29" s="3141" t="s">
        <v>215</v>
      </c>
      <c r="C29" s="3141" t="s">
        <v>215</v>
      </c>
      <c r="D29" s="3141" t="s">
        <v>215</v>
      </c>
      <c r="E29" s="3140" t="s">
        <v>215</v>
      </c>
      <c r="F29" s="3121"/>
      <c r="G29" s="3136"/>
    </row>
    <row r="30" spans="1:9" ht="7.5" customHeight="1">
      <c r="A30" s="3121"/>
      <c r="B30" s="3146"/>
      <c r="C30" s="3144"/>
      <c r="D30" s="3146"/>
      <c r="E30" s="3145"/>
      <c r="F30" s="3121"/>
      <c r="G30" s="3136"/>
    </row>
    <row r="31" spans="1:9" ht="12.6" customHeight="1">
      <c r="A31" s="3142" t="s">
        <v>3787</v>
      </c>
      <c r="B31" s="3141">
        <v>18075.82</v>
      </c>
      <c r="C31" s="3141">
        <v>2682.5449304771878</v>
      </c>
      <c r="D31" s="3141">
        <v>3934.0239256751397</v>
      </c>
      <c r="E31" s="3140">
        <v>68.188322723960596</v>
      </c>
      <c r="F31" s="3142" t="s">
        <v>3786</v>
      </c>
      <c r="G31" s="3136"/>
    </row>
    <row r="32" spans="1:9" ht="12.6" customHeight="1">
      <c r="A32" s="3121" t="s">
        <v>3794</v>
      </c>
      <c r="B32" s="3141" t="s">
        <v>215</v>
      </c>
      <c r="C32" s="3141" t="s">
        <v>215</v>
      </c>
      <c r="D32" s="3141" t="s">
        <v>215</v>
      </c>
      <c r="E32" s="3140" t="s">
        <v>215</v>
      </c>
      <c r="F32" s="3121" t="s">
        <v>3793</v>
      </c>
      <c r="G32" s="3136"/>
    </row>
    <row r="33" spans="1:9" ht="12.6" customHeight="1">
      <c r="A33" s="3121" t="s">
        <v>3792</v>
      </c>
      <c r="B33" s="3141" t="s">
        <v>215</v>
      </c>
      <c r="C33" s="3141" t="s">
        <v>215</v>
      </c>
      <c r="D33" s="3141" t="s">
        <v>215</v>
      </c>
      <c r="E33" s="3140" t="s">
        <v>215</v>
      </c>
      <c r="F33" s="3121" t="s">
        <v>3791</v>
      </c>
      <c r="G33" s="3136"/>
    </row>
    <row r="34" spans="1:9" ht="6" customHeight="1">
      <c r="A34" s="3121"/>
      <c r="B34" s="3144"/>
      <c r="C34" s="3144"/>
      <c r="D34" s="3144"/>
      <c r="E34" s="3143"/>
      <c r="F34" s="3121"/>
      <c r="G34" s="3136"/>
    </row>
    <row r="35" spans="1:9" ht="12.6" customHeight="1">
      <c r="A35" s="3142" t="s">
        <v>3790</v>
      </c>
      <c r="B35" s="3141">
        <v>1637.83</v>
      </c>
      <c r="C35" s="3141">
        <v>1320.3119903345585</v>
      </c>
      <c r="D35" s="3141">
        <v>2173.8675819707028</v>
      </c>
      <c r="E35" s="3140">
        <v>60.590370695682601</v>
      </c>
      <c r="F35" s="3142" t="s">
        <v>3751</v>
      </c>
      <c r="G35" s="3136"/>
    </row>
    <row r="36" spans="1:9" ht="12.6" customHeight="1">
      <c r="A36" s="3121" t="s">
        <v>3789</v>
      </c>
      <c r="B36" s="3141">
        <v>1111.675</v>
      </c>
      <c r="C36" s="3141">
        <v>943.17497014525611</v>
      </c>
      <c r="D36" s="3141">
        <v>1615.4930619867464</v>
      </c>
      <c r="E36" s="3140">
        <v>58.383102492890437</v>
      </c>
      <c r="F36" s="3121" t="s">
        <v>3788</v>
      </c>
      <c r="G36" s="3136"/>
    </row>
    <row r="37" spans="1:9" ht="12.6" customHeight="1">
      <c r="A37" s="3121" t="s">
        <v>3787</v>
      </c>
      <c r="B37" s="3141">
        <v>526.15499999999997</v>
      </c>
      <c r="C37" s="3141">
        <v>377.13702018930235</v>
      </c>
      <c r="D37" s="3141">
        <v>558.37451998395647</v>
      </c>
      <c r="E37" s="3140">
        <v>67.541946613204786</v>
      </c>
      <c r="F37" s="3121" t="s">
        <v>3786</v>
      </c>
      <c r="G37" s="3136"/>
    </row>
    <row r="38" spans="1:9" ht="25.5" customHeight="1">
      <c r="A38" s="5746"/>
      <c r="B38" s="2789" t="s">
        <v>3437</v>
      </c>
      <c r="C38" s="2789" t="s">
        <v>3785</v>
      </c>
      <c r="D38" s="2789" t="s">
        <v>3784</v>
      </c>
      <c r="E38" s="2789" t="s">
        <v>3783</v>
      </c>
      <c r="F38" s="5746"/>
      <c r="G38" s="3136"/>
    </row>
    <row r="39" spans="1:9" ht="15" customHeight="1">
      <c r="A39" s="5748"/>
      <c r="B39" s="384" t="s">
        <v>3782</v>
      </c>
      <c r="C39" s="5630" t="s">
        <v>3781</v>
      </c>
      <c r="D39" s="5631"/>
      <c r="E39" s="3139" t="s">
        <v>208</v>
      </c>
      <c r="F39" s="5748"/>
      <c r="G39" s="3136"/>
      <c r="I39" s="1530"/>
    </row>
    <row r="40" spans="1:9" s="1530" customFormat="1" ht="12" customHeight="1">
      <c r="A40" s="3138" t="s">
        <v>412</v>
      </c>
      <c r="B40" s="3137"/>
      <c r="C40" s="3137"/>
      <c r="D40" s="3137"/>
      <c r="E40" s="3137"/>
      <c r="F40" s="3137"/>
      <c r="G40" s="3136"/>
      <c r="H40" s="3126"/>
      <c r="I40" s="3127"/>
    </row>
    <row r="41" spans="1:9" s="3127" customFormat="1">
      <c r="A41" s="5760" t="s">
        <v>3780</v>
      </c>
      <c r="B41" s="5760"/>
      <c r="C41" s="5760"/>
      <c r="D41" s="5760"/>
      <c r="E41" s="5760"/>
      <c r="G41" s="3136"/>
      <c r="H41" s="3126"/>
    </row>
    <row r="42" spans="1:9" s="3127" customFormat="1" ht="12" customHeight="1">
      <c r="A42" s="5760" t="s">
        <v>3779</v>
      </c>
      <c r="B42" s="5760"/>
      <c r="C42" s="5760"/>
      <c r="D42" s="5760"/>
      <c r="E42" s="5760"/>
      <c r="G42" s="3136"/>
      <c r="H42" s="3126"/>
    </row>
    <row r="43" spans="1:9" s="3127" customFormat="1" ht="19.5" customHeight="1">
      <c r="A43" s="5761" t="s">
        <v>3778</v>
      </c>
      <c r="B43" s="5761"/>
      <c r="C43" s="5761"/>
      <c r="D43" s="5761"/>
      <c r="E43" s="5761"/>
      <c r="F43" s="5761"/>
      <c r="G43" s="3136"/>
      <c r="H43" s="3126"/>
      <c r="I43" s="3132"/>
    </row>
    <row r="44" spans="1:9" s="3132" customFormat="1" ht="12.75" customHeight="1">
      <c r="A44" s="5761" t="s">
        <v>3777</v>
      </c>
      <c r="B44" s="5761"/>
      <c r="C44" s="5761"/>
      <c r="D44" s="5761"/>
      <c r="E44" s="5761"/>
      <c r="F44" s="5761"/>
      <c r="G44" s="3133"/>
      <c r="H44" s="3127"/>
    </row>
    <row r="45" spans="1:9" s="3132" customFormat="1" ht="6.75" customHeight="1">
      <c r="A45" s="3135"/>
      <c r="B45" s="3134"/>
      <c r="C45" s="3134"/>
      <c r="D45" s="3134"/>
      <c r="E45" s="3134"/>
      <c r="G45" s="3133"/>
      <c r="H45" s="3127"/>
    </row>
    <row r="46" spans="1:9" s="3132" customFormat="1" ht="9">
      <c r="A46" s="5754" t="s">
        <v>409</v>
      </c>
      <c r="B46" s="5754"/>
      <c r="C46" s="5754"/>
      <c r="D46" s="5754"/>
      <c r="E46" s="5754"/>
      <c r="G46" s="3133"/>
      <c r="H46" s="3127"/>
      <c r="I46" s="3127"/>
    </row>
    <row r="47" spans="1:9" s="3132" customFormat="1" ht="12" customHeight="1">
      <c r="A47" s="3099" t="s">
        <v>3776</v>
      </c>
      <c r="B47" s="3100"/>
      <c r="C47" s="3100"/>
      <c r="D47" s="3100"/>
      <c r="E47" s="3100"/>
      <c r="G47" s="3133"/>
      <c r="H47" s="3127"/>
      <c r="I47" s="3127"/>
    </row>
    <row r="48" spans="1:9" s="3127" customFormat="1" ht="12" customHeight="1">
      <c r="A48" s="3099" t="s">
        <v>3775</v>
      </c>
      <c r="B48" s="3099"/>
      <c r="C48" s="3131"/>
      <c r="D48" s="3130"/>
      <c r="E48" s="3129"/>
    </row>
    <row r="49" spans="1:9" s="3127" customFormat="1" ht="12" customHeight="1">
      <c r="A49" s="3099" t="s">
        <v>3774</v>
      </c>
      <c r="B49" s="3099"/>
      <c r="C49" s="3097"/>
      <c r="D49" s="3098"/>
      <c r="E49" s="3097"/>
    </row>
    <row r="50" spans="1:9" s="3127" customFormat="1" ht="12" customHeight="1">
      <c r="A50" s="3099" t="s">
        <v>3773</v>
      </c>
      <c r="B50" s="3099"/>
      <c r="C50" s="3131"/>
      <c r="D50" s="3130"/>
      <c r="E50" s="3129"/>
    </row>
    <row r="51" spans="1:9" s="3127" customFormat="1">
      <c r="A51" s="3128"/>
      <c r="B51" s="3128"/>
      <c r="C51" s="3097"/>
      <c r="D51" s="3098"/>
      <c r="E51" s="3097"/>
      <c r="G51" s="3126"/>
      <c r="H51" s="3126"/>
      <c r="I51" s="3126"/>
    </row>
  </sheetData>
  <mergeCells count="13">
    <mergeCell ref="A41:E41"/>
    <mergeCell ref="A42:E42"/>
    <mergeCell ref="A43:F43"/>
    <mergeCell ref="A44:F44"/>
    <mergeCell ref="A46:E46"/>
    <mergeCell ref="A38:A39"/>
    <mergeCell ref="F38:F39"/>
    <mergeCell ref="C39:D39"/>
    <mergeCell ref="A1:F1"/>
    <mergeCell ref="A2:F2"/>
    <mergeCell ref="A3:A4"/>
    <mergeCell ref="F3:F4"/>
    <mergeCell ref="C4:D4"/>
  </mergeCells>
  <conditionalFormatting sqref="E6:E8 E11:E37">
    <cfRule type="cellIs" dxfId="227" priority="1" stopIfTrue="1" operator="between">
      <formula>0.00001</formula>
      <formula>0.05</formula>
    </cfRule>
  </conditionalFormatting>
  <hyperlinks>
    <hyperlink ref="A48" r:id="rId1" xr:uid="{A96EDAB6-802C-4B44-AC3C-54350C54D74C}"/>
    <hyperlink ref="A49" r:id="rId2" xr:uid="{61AE2560-BF57-4515-B382-10C5FE538B10}"/>
    <hyperlink ref="A50" r:id="rId3" xr:uid="{EDE34FFE-3F68-493C-B9EF-10A08F234725}"/>
    <hyperlink ref="E38" r:id="rId4" xr:uid="{D127A18B-678E-4FC6-A9CE-5F64AFD28E9A}"/>
    <hyperlink ref="E3" r:id="rId5" xr:uid="{851E5634-8DE1-4A7D-A6F3-873F5992B3C9}"/>
    <hyperlink ref="C38" r:id="rId6" xr:uid="{8E686503-4D8E-4CD7-8B3F-85471E298010}"/>
    <hyperlink ref="C3" r:id="rId7" xr:uid="{7708D0FE-05B5-407E-A750-FE9A880B4973}"/>
    <hyperlink ref="D3" r:id="rId8" xr:uid="{5396E45C-7160-447B-9BD6-5E245B6EDD7D}"/>
    <hyperlink ref="D38" r:id="rId9" xr:uid="{402E140D-97FA-4A33-9DB7-D428996A2134}"/>
    <hyperlink ref="B3" r:id="rId10" xr:uid="{56EE5E3F-423F-450F-A6D0-D9869631D20F}"/>
    <hyperlink ref="B38" r:id="rId11" xr:uid="{7D4C1635-4BE1-4BE2-830A-67FD4E9B4136}"/>
    <hyperlink ref="A47" r:id="rId12" xr:uid="{0E624BE0-D4C7-4C98-A113-492E8D30E58F}"/>
  </hyperlinks>
  <pageMargins left="0.70866141732283472" right="0.39" top="0.74803149606299213" bottom="0.74803149606299213" header="0.31496062992125984" footer="0.31496062992125984"/>
  <pageSetup paperSize="9" scale="73" orientation="portrait" r:id="rId1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56425-E48B-444C-848F-2773BBE047CA}">
  <sheetPr codeName="Sheet139">
    <pageSetUpPr fitToPage="1"/>
  </sheetPr>
  <dimension ref="A1:U50"/>
  <sheetViews>
    <sheetView showGridLines="0" zoomScaleNormal="100" workbookViewId="0">
      <selection sqref="A1:K1"/>
    </sheetView>
  </sheetViews>
  <sheetFormatPr defaultColWidth="9.140625" defaultRowHeight="12.75"/>
  <cols>
    <col min="1" max="1" width="13" style="3168" customWidth="1"/>
    <col min="2" max="11" width="8.140625" style="3168" customWidth="1"/>
    <col min="12" max="16384" width="9.140625" style="3168"/>
  </cols>
  <sheetData>
    <row r="1" spans="1:11" s="3191" customFormat="1" ht="34.5" customHeight="1">
      <c r="A1" s="5763" t="s">
        <v>3843</v>
      </c>
      <c r="B1" s="5763"/>
      <c r="C1" s="5763"/>
      <c r="D1" s="5763"/>
      <c r="E1" s="5763"/>
      <c r="F1" s="5763"/>
      <c r="G1" s="5763"/>
      <c r="H1" s="5763"/>
      <c r="I1" s="5763"/>
      <c r="J1" s="5763"/>
      <c r="K1" s="5763"/>
    </row>
    <row r="2" spans="1:11" s="3191" customFormat="1" ht="34.5" customHeight="1">
      <c r="A2" s="5764" t="s">
        <v>3842</v>
      </c>
      <c r="B2" s="5764"/>
      <c r="C2" s="5764"/>
      <c r="D2" s="5764"/>
      <c r="E2" s="5764"/>
      <c r="F2" s="5764"/>
      <c r="G2" s="5764"/>
      <c r="H2" s="5764"/>
      <c r="I2" s="5764"/>
      <c r="J2" s="5764"/>
      <c r="K2" s="5764"/>
    </row>
    <row r="3" spans="1:11" ht="9.9499999999999993" customHeight="1">
      <c r="A3" s="3187" t="s">
        <v>3841</v>
      </c>
      <c r="B3" s="188"/>
      <c r="C3" s="3187"/>
      <c r="D3" s="3187"/>
      <c r="E3" s="188"/>
      <c r="F3" s="188"/>
      <c r="G3" s="188"/>
      <c r="H3" s="188"/>
      <c r="I3" s="3187"/>
      <c r="J3" s="3187"/>
      <c r="K3" s="3190" t="s">
        <v>3840</v>
      </c>
    </row>
    <row r="4" spans="1:11" ht="14.45" customHeight="1">
      <c r="A4" s="5765"/>
      <c r="B4" s="5762" t="s">
        <v>88</v>
      </c>
      <c r="C4" s="5762"/>
      <c r="D4" s="5762" t="s">
        <v>3839</v>
      </c>
      <c r="E4" s="5762"/>
      <c r="F4" s="5762" t="s">
        <v>3838</v>
      </c>
      <c r="G4" s="5762"/>
      <c r="H4" s="5766" t="s">
        <v>3837</v>
      </c>
      <c r="I4" s="5767"/>
      <c r="J4" s="5762" t="s">
        <v>2972</v>
      </c>
      <c r="K4" s="5762"/>
    </row>
    <row r="5" spans="1:11" ht="14.45" customHeight="1">
      <c r="A5" s="5765"/>
      <c r="B5" s="3170" t="s">
        <v>1346</v>
      </c>
      <c r="C5" s="3170" t="s">
        <v>1347</v>
      </c>
      <c r="D5" s="3170" t="s">
        <v>1346</v>
      </c>
      <c r="E5" s="3170" t="s">
        <v>1347</v>
      </c>
      <c r="F5" s="3170" t="s">
        <v>1346</v>
      </c>
      <c r="G5" s="3170" t="s">
        <v>1347</v>
      </c>
      <c r="H5" s="3189" t="s">
        <v>1346</v>
      </c>
      <c r="I5" s="3171" t="s">
        <v>1347</v>
      </c>
      <c r="J5" s="3170" t="s">
        <v>1346</v>
      </c>
      <c r="K5" s="3170" t="s">
        <v>1347</v>
      </c>
    </row>
    <row r="6" spans="1:11" ht="12.75" customHeight="1">
      <c r="A6" s="3186" t="s">
        <v>209</v>
      </c>
      <c r="B6" s="3188"/>
      <c r="C6" s="3188"/>
      <c r="D6" s="3188"/>
      <c r="E6" s="3187"/>
      <c r="F6" s="3188"/>
      <c r="G6" s="3188"/>
      <c r="H6" s="3187"/>
      <c r="I6" s="188"/>
      <c r="J6" s="188"/>
      <c r="K6" s="3187"/>
    </row>
    <row r="7" spans="1:11" ht="12.75" customHeight="1">
      <c r="A7" s="3186">
        <v>1990</v>
      </c>
      <c r="B7" s="3185">
        <v>32062</v>
      </c>
      <c r="C7" s="3185">
        <v>11990</v>
      </c>
      <c r="D7" s="3185">
        <v>3033</v>
      </c>
      <c r="E7" s="3185">
        <v>2941</v>
      </c>
      <c r="F7" s="3185">
        <v>28540</v>
      </c>
      <c r="G7" s="3185">
        <v>8503</v>
      </c>
      <c r="H7" s="3185">
        <v>35</v>
      </c>
      <c r="I7" s="3185">
        <v>304</v>
      </c>
      <c r="J7" s="3185">
        <v>454</v>
      </c>
      <c r="K7" s="3184">
        <v>242</v>
      </c>
    </row>
    <row r="8" spans="1:11" ht="12.75" customHeight="1">
      <c r="A8" s="3186">
        <v>1991</v>
      </c>
      <c r="B8" s="3185">
        <v>32430</v>
      </c>
      <c r="C8" s="3185">
        <v>11757</v>
      </c>
      <c r="D8" s="3185">
        <v>3891</v>
      </c>
      <c r="E8" s="3185">
        <v>3723</v>
      </c>
      <c r="F8" s="3185">
        <v>27729</v>
      </c>
      <c r="G8" s="3185">
        <v>7492</v>
      </c>
      <c r="H8" s="3185">
        <v>35</v>
      </c>
      <c r="I8" s="3185">
        <v>320</v>
      </c>
      <c r="J8" s="3185">
        <v>775</v>
      </c>
      <c r="K8" s="3184">
        <v>222</v>
      </c>
    </row>
    <row r="9" spans="1:11" ht="12.75" customHeight="1">
      <c r="A9" s="3186">
        <v>1992</v>
      </c>
      <c r="B9" s="3185">
        <v>36389</v>
      </c>
      <c r="C9" s="3185">
        <v>13538</v>
      </c>
      <c r="D9" s="3185">
        <v>4763</v>
      </c>
      <c r="E9" s="3185">
        <v>4406</v>
      </c>
      <c r="F9" s="3185">
        <v>30931</v>
      </c>
      <c r="G9" s="3185">
        <v>8622</v>
      </c>
      <c r="H9" s="3185">
        <v>34</v>
      </c>
      <c r="I9" s="3185">
        <v>327</v>
      </c>
      <c r="J9" s="3185">
        <v>661</v>
      </c>
      <c r="K9" s="3184">
        <v>183</v>
      </c>
    </row>
    <row r="10" spans="1:11" ht="12.75" customHeight="1">
      <c r="A10" s="3186">
        <v>1993</v>
      </c>
      <c r="B10" s="3185">
        <v>35320</v>
      </c>
      <c r="C10" s="3185">
        <v>13062</v>
      </c>
      <c r="D10" s="3185">
        <v>5334</v>
      </c>
      <c r="E10" s="3185">
        <v>4668</v>
      </c>
      <c r="F10" s="3185">
        <v>29669</v>
      </c>
      <c r="G10" s="3185">
        <v>8079</v>
      </c>
      <c r="H10" s="3185">
        <v>35</v>
      </c>
      <c r="I10" s="3185">
        <v>213</v>
      </c>
      <c r="J10" s="3185">
        <v>282</v>
      </c>
      <c r="K10" s="3184">
        <v>102</v>
      </c>
    </row>
    <row r="11" spans="1:11" ht="12.75" customHeight="1">
      <c r="A11" s="3186">
        <v>1994</v>
      </c>
      <c r="B11" s="3185">
        <v>39258</v>
      </c>
      <c r="C11" s="3185">
        <v>16236</v>
      </c>
      <c r="D11" s="3185">
        <v>6304</v>
      </c>
      <c r="E11" s="3185">
        <v>5654</v>
      </c>
      <c r="F11" s="3185">
        <v>32585</v>
      </c>
      <c r="G11" s="3185">
        <v>10099</v>
      </c>
      <c r="H11" s="3185">
        <v>32</v>
      </c>
      <c r="I11" s="3185">
        <v>338</v>
      </c>
      <c r="J11" s="3185">
        <v>337</v>
      </c>
      <c r="K11" s="3184">
        <v>145</v>
      </c>
    </row>
    <row r="12" spans="1:11" ht="12.75" customHeight="1">
      <c r="A12" s="3186">
        <v>1995</v>
      </c>
      <c r="B12" s="3185">
        <v>42912</v>
      </c>
      <c r="C12" s="3185">
        <v>15321</v>
      </c>
      <c r="D12" s="3185">
        <v>6946</v>
      </c>
      <c r="E12" s="3185">
        <v>6069</v>
      </c>
      <c r="F12" s="3185">
        <v>35614</v>
      </c>
      <c r="G12" s="3185">
        <v>8761</v>
      </c>
      <c r="H12" s="3185">
        <v>34</v>
      </c>
      <c r="I12" s="3185">
        <v>303</v>
      </c>
      <c r="J12" s="3185">
        <v>318</v>
      </c>
      <c r="K12" s="3184">
        <v>188</v>
      </c>
    </row>
    <row r="13" spans="1:11" ht="12.75" customHeight="1">
      <c r="A13" s="3186">
        <v>1996</v>
      </c>
      <c r="B13" s="3185">
        <v>38875</v>
      </c>
      <c r="C13" s="3185">
        <v>13860</v>
      </c>
      <c r="D13" s="3185">
        <v>7820</v>
      </c>
      <c r="E13" s="3185">
        <v>5747</v>
      </c>
      <c r="F13" s="3185">
        <v>30799</v>
      </c>
      <c r="G13" s="3185">
        <v>7745</v>
      </c>
      <c r="H13" s="3185">
        <v>34</v>
      </c>
      <c r="I13" s="3185">
        <v>258</v>
      </c>
      <c r="J13" s="3185">
        <v>222</v>
      </c>
      <c r="K13" s="3184">
        <v>110</v>
      </c>
    </row>
    <row r="14" spans="1:11" ht="12.75" customHeight="1">
      <c r="A14" s="3186">
        <v>1997</v>
      </c>
      <c r="B14" s="3185">
        <v>44782</v>
      </c>
      <c r="C14" s="3185">
        <v>14878</v>
      </c>
      <c r="D14" s="3185">
        <v>9849</v>
      </c>
      <c r="E14" s="3185">
        <v>6590</v>
      </c>
      <c r="F14" s="3185">
        <v>34378</v>
      </c>
      <c r="G14" s="3185">
        <v>7864</v>
      </c>
      <c r="H14" s="3185">
        <v>34</v>
      </c>
      <c r="I14" s="3185">
        <v>269</v>
      </c>
      <c r="J14" s="3185">
        <v>521</v>
      </c>
      <c r="K14" s="3184">
        <v>155</v>
      </c>
    </row>
    <row r="15" spans="1:11" ht="12.75" customHeight="1">
      <c r="A15" s="3186">
        <v>1998</v>
      </c>
      <c r="B15" s="3185">
        <v>49064</v>
      </c>
      <c r="C15" s="3185">
        <v>15072</v>
      </c>
      <c r="D15" s="3185">
        <v>11129</v>
      </c>
      <c r="E15" s="3185">
        <v>7221</v>
      </c>
      <c r="F15" s="3185">
        <v>36918</v>
      </c>
      <c r="G15" s="3185">
        <v>7404</v>
      </c>
      <c r="H15" s="3185">
        <v>35</v>
      </c>
      <c r="I15" s="3185">
        <v>315</v>
      </c>
      <c r="J15" s="3185">
        <v>982</v>
      </c>
      <c r="K15" s="3184">
        <v>132</v>
      </c>
    </row>
    <row r="16" spans="1:11" ht="12.75" customHeight="1">
      <c r="A16" s="3186">
        <v>1999</v>
      </c>
      <c r="B16" s="3185">
        <v>52034</v>
      </c>
      <c r="C16" s="3185">
        <v>15138</v>
      </c>
      <c r="D16" s="3185">
        <v>11851</v>
      </c>
      <c r="E16" s="3185">
        <v>7717</v>
      </c>
      <c r="F16" s="3185">
        <v>38208</v>
      </c>
      <c r="G16" s="3185">
        <v>6980</v>
      </c>
      <c r="H16" s="3184">
        <v>36</v>
      </c>
      <c r="I16" s="3185">
        <v>349</v>
      </c>
      <c r="J16" s="3185">
        <v>1939</v>
      </c>
      <c r="K16" s="3184">
        <v>92</v>
      </c>
    </row>
    <row r="17" spans="1:12" ht="12.75" customHeight="1">
      <c r="A17" s="3186">
        <v>2000</v>
      </c>
      <c r="B17" s="3185">
        <v>52163</v>
      </c>
      <c r="C17" s="3185">
        <v>16128</v>
      </c>
      <c r="D17" s="3185">
        <v>12553</v>
      </c>
      <c r="E17" s="3185">
        <v>8621</v>
      </c>
      <c r="F17" s="3185">
        <v>37694</v>
      </c>
      <c r="G17" s="3185">
        <v>7038</v>
      </c>
      <c r="H17" s="3184">
        <v>44</v>
      </c>
      <c r="I17" s="3185">
        <v>374</v>
      </c>
      <c r="J17" s="3185">
        <v>1872</v>
      </c>
      <c r="K17" s="3184">
        <v>95</v>
      </c>
    </row>
    <row r="18" spans="1:12" ht="12.75" customHeight="1">
      <c r="A18" s="3186">
        <v>2001</v>
      </c>
      <c r="B18" s="3185">
        <v>53423</v>
      </c>
      <c r="C18" s="3185">
        <v>15876</v>
      </c>
      <c r="D18" s="3185">
        <v>14069</v>
      </c>
      <c r="E18" s="3185">
        <v>9107</v>
      </c>
      <c r="F18" s="3185">
        <v>37040</v>
      </c>
      <c r="G18" s="3185">
        <v>6333</v>
      </c>
      <c r="H18" s="3184">
        <v>39</v>
      </c>
      <c r="I18" s="3185">
        <v>334</v>
      </c>
      <c r="J18" s="3185">
        <v>2275</v>
      </c>
      <c r="K18" s="3184">
        <v>102</v>
      </c>
    </row>
    <row r="19" spans="1:12" ht="12.75" customHeight="1">
      <c r="A19" s="3186">
        <v>2002</v>
      </c>
      <c r="B19" s="3185">
        <v>54309</v>
      </c>
      <c r="C19" s="3185">
        <v>17700</v>
      </c>
      <c r="D19" s="3185">
        <v>13731</v>
      </c>
      <c r="E19" s="3185">
        <v>10180</v>
      </c>
      <c r="F19" s="3185">
        <v>37808</v>
      </c>
      <c r="G19" s="3185">
        <v>7032</v>
      </c>
      <c r="H19" s="3184">
        <v>40</v>
      </c>
      <c r="I19" s="3185">
        <v>341</v>
      </c>
      <c r="J19" s="3185">
        <v>2730</v>
      </c>
      <c r="K19" s="3184">
        <v>147</v>
      </c>
    </row>
    <row r="20" spans="1:12" ht="12.75" customHeight="1">
      <c r="A20" s="3186">
        <v>2003</v>
      </c>
      <c r="B20" s="3185">
        <v>51574</v>
      </c>
      <c r="C20" s="3185">
        <v>19486</v>
      </c>
      <c r="D20" s="3185">
        <v>13363</v>
      </c>
      <c r="E20" s="3185">
        <v>11150</v>
      </c>
      <c r="F20" s="3185">
        <v>35856</v>
      </c>
      <c r="G20" s="3185">
        <v>7849</v>
      </c>
      <c r="H20" s="3184">
        <v>34</v>
      </c>
      <c r="I20" s="3185">
        <v>310</v>
      </c>
      <c r="J20" s="3185">
        <v>2321</v>
      </c>
      <c r="K20" s="3184">
        <v>177</v>
      </c>
    </row>
    <row r="21" spans="1:12" ht="12.75" customHeight="1">
      <c r="A21" s="3179">
        <v>2004</v>
      </c>
      <c r="B21" s="3183">
        <v>53461</v>
      </c>
      <c r="C21" s="3183">
        <v>22320</v>
      </c>
      <c r="D21" s="3183">
        <v>13862</v>
      </c>
      <c r="E21" s="3183">
        <v>12640</v>
      </c>
      <c r="F21" s="3183">
        <v>37086</v>
      </c>
      <c r="G21" s="3183">
        <v>9187</v>
      </c>
      <c r="H21" s="3182">
        <v>44</v>
      </c>
      <c r="I21" s="3183">
        <v>289</v>
      </c>
      <c r="J21" s="3183">
        <v>2469</v>
      </c>
      <c r="K21" s="3182">
        <v>204</v>
      </c>
    </row>
    <row r="22" spans="1:12" ht="12.75" customHeight="1">
      <c r="A22" s="3179">
        <v>2005</v>
      </c>
      <c r="B22" s="3183">
        <v>55468</v>
      </c>
      <c r="C22" s="3183">
        <v>24706</v>
      </c>
      <c r="D22" s="3183">
        <v>14522</v>
      </c>
      <c r="E22" s="3183">
        <v>13611</v>
      </c>
      <c r="F22" s="3183">
        <v>38333</v>
      </c>
      <c r="G22" s="3183">
        <v>10621</v>
      </c>
      <c r="H22" s="3182">
        <v>43</v>
      </c>
      <c r="I22" s="3183">
        <v>297</v>
      </c>
      <c r="J22" s="3183">
        <v>2570</v>
      </c>
      <c r="K22" s="3182">
        <v>177</v>
      </c>
    </row>
    <row r="23" spans="1:12" ht="12.75" customHeight="1">
      <c r="A23" s="3179">
        <v>2006</v>
      </c>
      <c r="B23" s="3183">
        <v>56561</v>
      </c>
      <c r="C23" s="3183">
        <v>28982</v>
      </c>
      <c r="D23" s="3183">
        <v>15529</v>
      </c>
      <c r="E23" s="3183">
        <v>15645</v>
      </c>
      <c r="F23" s="3183">
        <v>38148</v>
      </c>
      <c r="G23" s="3183">
        <v>11939</v>
      </c>
      <c r="H23" s="3182">
        <v>39</v>
      </c>
      <c r="I23" s="3183">
        <v>267</v>
      </c>
      <c r="J23" s="3183">
        <v>2845</v>
      </c>
      <c r="K23" s="3182">
        <v>1132</v>
      </c>
    </row>
    <row r="24" spans="1:12" ht="12.75" customHeight="1">
      <c r="A24" s="3179">
        <v>2007</v>
      </c>
      <c r="B24" s="3183">
        <v>56767</v>
      </c>
      <c r="C24" s="3183">
        <v>30366</v>
      </c>
      <c r="D24" s="3183">
        <v>16177</v>
      </c>
      <c r="E24" s="3183">
        <v>16402</v>
      </c>
      <c r="F24" s="3183">
        <v>37521</v>
      </c>
      <c r="G24" s="3183">
        <v>12218</v>
      </c>
      <c r="H24" s="3182">
        <v>41</v>
      </c>
      <c r="I24" s="3183">
        <v>387</v>
      </c>
      <c r="J24" s="3183">
        <v>3028</v>
      </c>
      <c r="K24" s="3182">
        <v>1359</v>
      </c>
    </row>
    <row r="25" spans="1:12" ht="12.75" customHeight="1">
      <c r="A25" s="3179">
        <v>2008</v>
      </c>
      <c r="B25" s="3183">
        <v>55748</v>
      </c>
      <c r="C25" s="3183">
        <v>30199</v>
      </c>
      <c r="D25" s="3183">
        <v>15842</v>
      </c>
      <c r="E25" s="3183">
        <v>14115</v>
      </c>
      <c r="F25" s="3183">
        <v>34741</v>
      </c>
      <c r="G25" s="3183">
        <v>13000</v>
      </c>
      <c r="H25" s="3182">
        <v>40</v>
      </c>
      <c r="I25" s="3183">
        <v>519</v>
      </c>
      <c r="J25" s="3183">
        <v>5125</v>
      </c>
      <c r="K25" s="3182">
        <v>2565</v>
      </c>
    </row>
    <row r="26" spans="1:12" ht="12.75" customHeight="1">
      <c r="A26" s="3179">
        <v>2009</v>
      </c>
      <c r="B26" s="3183">
        <v>53205</v>
      </c>
      <c r="C26" s="3183">
        <v>26851</v>
      </c>
      <c r="D26" s="3183">
        <v>15456</v>
      </c>
      <c r="E26" s="3183">
        <v>11980</v>
      </c>
      <c r="F26" s="3183">
        <v>33223</v>
      </c>
      <c r="G26" s="3183">
        <v>12641</v>
      </c>
      <c r="H26" s="3182">
        <v>45</v>
      </c>
      <c r="I26" s="3183">
        <v>753</v>
      </c>
      <c r="J26" s="3183">
        <v>4480</v>
      </c>
      <c r="K26" s="3182">
        <v>1477</v>
      </c>
    </row>
    <row r="27" spans="1:12" ht="12.75" customHeight="1">
      <c r="A27" s="3179">
        <v>2010</v>
      </c>
      <c r="B27" s="3183">
        <v>54490</v>
      </c>
      <c r="C27" s="3183">
        <v>30517</v>
      </c>
      <c r="D27" s="3183">
        <v>16309</v>
      </c>
      <c r="E27" s="3183">
        <v>13069</v>
      </c>
      <c r="F27" s="3183">
        <v>32844</v>
      </c>
      <c r="G27" s="3183">
        <v>14999</v>
      </c>
      <c r="H27" s="3183">
        <v>41</v>
      </c>
      <c r="I27" s="3183">
        <v>870</v>
      </c>
      <c r="J27" s="3183">
        <v>5297</v>
      </c>
      <c r="K27" s="3182">
        <v>1579</v>
      </c>
    </row>
    <row r="28" spans="1:12" ht="12.75" customHeight="1">
      <c r="A28" s="3179">
        <v>2011</v>
      </c>
      <c r="B28" s="3183">
        <v>52840</v>
      </c>
      <c r="C28" s="3183">
        <v>31702</v>
      </c>
      <c r="D28" s="3183">
        <v>16460</v>
      </c>
      <c r="E28" s="3183">
        <v>13421</v>
      </c>
      <c r="F28" s="3183">
        <v>32466</v>
      </c>
      <c r="G28" s="3183">
        <v>15837</v>
      </c>
      <c r="H28" s="3183">
        <v>35</v>
      </c>
      <c r="I28" s="3183">
        <v>903</v>
      </c>
      <c r="J28" s="3183">
        <v>3879</v>
      </c>
      <c r="K28" s="3182">
        <v>1541</v>
      </c>
    </row>
    <row r="29" spans="1:12" ht="12.75" customHeight="1">
      <c r="A29" s="3179">
        <v>2012</v>
      </c>
      <c r="B29" s="3183">
        <v>51781</v>
      </c>
      <c r="C29" s="3183">
        <v>32873</v>
      </c>
      <c r="D29" s="3183">
        <v>15378</v>
      </c>
      <c r="E29" s="3183">
        <v>12786</v>
      </c>
      <c r="F29" s="3183">
        <v>32917</v>
      </c>
      <c r="G29" s="3183">
        <v>18073</v>
      </c>
      <c r="H29" s="3183">
        <v>30</v>
      </c>
      <c r="I29" s="3183">
        <v>913</v>
      </c>
      <c r="J29" s="3183">
        <v>3456</v>
      </c>
      <c r="K29" s="3182">
        <v>1101</v>
      </c>
    </row>
    <row r="30" spans="1:12" ht="12.75" customHeight="1">
      <c r="A30" s="3179">
        <v>2013</v>
      </c>
      <c r="B30" s="3183">
        <v>52942</v>
      </c>
      <c r="C30" s="3183">
        <v>37744</v>
      </c>
      <c r="D30" s="3183">
        <v>15738</v>
      </c>
      <c r="E30" s="3183">
        <v>14376</v>
      </c>
      <c r="F30" s="3183">
        <v>33308</v>
      </c>
      <c r="G30" s="3183">
        <v>21313</v>
      </c>
      <c r="H30" s="3183">
        <v>34</v>
      </c>
      <c r="I30" s="3183">
        <v>975</v>
      </c>
      <c r="J30" s="3183">
        <v>3861</v>
      </c>
      <c r="K30" s="3182">
        <v>1081</v>
      </c>
    </row>
    <row r="31" spans="1:12" ht="12.75" customHeight="1">
      <c r="A31" s="3179">
        <v>2014</v>
      </c>
      <c r="B31" s="3183">
        <v>54857</v>
      </c>
      <c r="C31" s="3183">
        <v>38499</v>
      </c>
      <c r="D31" s="3183">
        <v>17643</v>
      </c>
      <c r="E31" s="3183">
        <v>14836</v>
      </c>
      <c r="F31" s="3183">
        <v>32492</v>
      </c>
      <c r="G31" s="3183">
        <v>21523</v>
      </c>
      <c r="H31" s="3183">
        <v>37</v>
      </c>
      <c r="I31" s="3183">
        <v>956</v>
      </c>
      <c r="J31" s="3183">
        <v>4685</v>
      </c>
      <c r="K31" s="3182">
        <v>1184</v>
      </c>
      <c r="L31" s="3178"/>
    </row>
    <row r="32" spans="1:12" ht="12.75" customHeight="1">
      <c r="A32" s="3179">
        <v>2015</v>
      </c>
      <c r="B32" s="3183">
        <v>58847</v>
      </c>
      <c r="C32" s="3183">
        <v>39176</v>
      </c>
      <c r="D32" s="3183">
        <v>17631</v>
      </c>
      <c r="E32" s="3183">
        <v>15890</v>
      </c>
      <c r="F32" s="3183">
        <v>36289</v>
      </c>
      <c r="G32" s="3183">
        <v>21024</v>
      </c>
      <c r="H32" s="3183">
        <v>38</v>
      </c>
      <c r="I32" s="3183">
        <v>1090</v>
      </c>
      <c r="J32" s="3183">
        <v>4889</v>
      </c>
      <c r="K32" s="3182">
        <v>1173</v>
      </c>
      <c r="L32" s="3178"/>
    </row>
    <row r="33" spans="1:21" ht="12.75" customHeight="1">
      <c r="A33" s="3181">
        <v>2016</v>
      </c>
      <c r="B33" s="3112">
        <v>59968</v>
      </c>
      <c r="C33" s="3112">
        <v>37530</v>
      </c>
      <c r="D33" s="3112">
        <v>18203</v>
      </c>
      <c r="E33" s="3112">
        <v>14971</v>
      </c>
      <c r="F33" s="3112">
        <v>36227</v>
      </c>
      <c r="G33" s="3112">
        <v>20343</v>
      </c>
      <c r="H33" s="3112">
        <v>41</v>
      </c>
      <c r="I33" s="3112">
        <v>1135</v>
      </c>
      <c r="J33" s="3112">
        <v>5497</v>
      </c>
      <c r="K33" s="3112">
        <v>1080</v>
      </c>
      <c r="L33" s="3178"/>
      <c r="M33" s="3178"/>
      <c r="N33" s="3178"/>
      <c r="O33" s="3178"/>
      <c r="P33" s="3178"/>
      <c r="Q33" s="3178"/>
      <c r="R33" s="3178"/>
      <c r="S33" s="3178"/>
      <c r="T33" s="3178"/>
      <c r="U33" s="3178"/>
    </row>
    <row r="34" spans="1:21" ht="12.75" customHeight="1">
      <c r="A34" s="3181">
        <v>2017</v>
      </c>
      <c r="B34" s="3112">
        <v>64112</v>
      </c>
      <c r="C34" s="3112">
        <v>39302</v>
      </c>
      <c r="D34" s="3112">
        <v>19572</v>
      </c>
      <c r="E34" s="3112">
        <v>15427</v>
      </c>
      <c r="F34" s="3112">
        <v>39735</v>
      </c>
      <c r="G34" s="3112">
        <v>21490</v>
      </c>
      <c r="H34" s="3112">
        <v>54</v>
      </c>
      <c r="I34" s="3112">
        <v>1235</v>
      </c>
      <c r="J34" s="3112">
        <v>4750</v>
      </c>
      <c r="K34" s="3112">
        <v>1150</v>
      </c>
      <c r="L34" s="3178"/>
      <c r="M34" s="3178"/>
      <c r="N34" s="3178"/>
      <c r="O34" s="3178"/>
      <c r="P34" s="3178"/>
      <c r="Q34" s="3178"/>
      <c r="R34" s="3178"/>
      <c r="S34" s="3178"/>
      <c r="T34" s="3178"/>
      <c r="U34" s="3178"/>
    </row>
    <row r="35" spans="1:21" ht="12.75" customHeight="1">
      <c r="A35" s="3179">
        <v>2018</v>
      </c>
      <c r="B35" s="3112">
        <v>62678</v>
      </c>
      <c r="C35" s="3112">
        <v>38774</v>
      </c>
      <c r="D35" s="3112">
        <v>20067</v>
      </c>
      <c r="E35" s="3112">
        <v>16453</v>
      </c>
      <c r="F35" s="3112">
        <v>38267</v>
      </c>
      <c r="G35" s="3112">
        <v>19652</v>
      </c>
      <c r="H35" s="3112">
        <v>51</v>
      </c>
      <c r="I35" s="3112">
        <v>1345</v>
      </c>
      <c r="J35" s="3112">
        <v>4293</v>
      </c>
      <c r="K35" s="3112">
        <v>1324</v>
      </c>
      <c r="L35" s="3178"/>
      <c r="M35" s="3178"/>
      <c r="N35" s="3178"/>
      <c r="O35" s="3178"/>
      <c r="P35" s="3178"/>
      <c r="Q35" s="3178"/>
      <c r="R35" s="3178"/>
      <c r="S35" s="3178"/>
      <c r="T35" s="3178"/>
      <c r="U35" s="3178"/>
    </row>
    <row r="36" spans="1:21" ht="12.75" customHeight="1">
      <c r="A36" s="3179">
        <v>2019</v>
      </c>
      <c r="B36" s="3112">
        <v>62104</v>
      </c>
      <c r="C36" s="3112">
        <v>39094</v>
      </c>
      <c r="D36" s="3112">
        <v>20388</v>
      </c>
      <c r="E36" s="3112">
        <v>16844</v>
      </c>
      <c r="F36" s="3112">
        <v>38170</v>
      </c>
      <c r="G36" s="3112">
        <v>19498</v>
      </c>
      <c r="H36" s="3112">
        <v>53</v>
      </c>
      <c r="I36" s="3112">
        <v>1411</v>
      </c>
      <c r="J36" s="3112">
        <v>3493</v>
      </c>
      <c r="K36" s="3112">
        <v>1341</v>
      </c>
      <c r="L36" s="3178"/>
      <c r="M36" s="3178"/>
      <c r="N36" s="3178"/>
      <c r="O36" s="3178"/>
      <c r="P36" s="3178"/>
      <c r="Q36" s="3178"/>
      <c r="R36" s="3178"/>
      <c r="S36" s="3178"/>
      <c r="T36" s="3178"/>
      <c r="U36" s="3178"/>
    </row>
    <row r="37" spans="1:21" ht="12.75" customHeight="1">
      <c r="A37" s="3179">
        <v>2020</v>
      </c>
      <c r="B37" s="3112" t="s">
        <v>3836</v>
      </c>
      <c r="C37" s="3112" t="s">
        <v>3835</v>
      </c>
      <c r="D37" s="3112" t="s">
        <v>3834</v>
      </c>
      <c r="E37" s="3112" t="s">
        <v>3833</v>
      </c>
      <c r="F37" s="3112" t="s">
        <v>3832</v>
      </c>
      <c r="G37" s="3112" t="s">
        <v>3831</v>
      </c>
      <c r="H37" s="3112">
        <v>45</v>
      </c>
      <c r="I37" s="3112">
        <v>619</v>
      </c>
      <c r="J37" s="3112" t="s">
        <v>3830</v>
      </c>
      <c r="K37" s="3112" t="s">
        <v>3829</v>
      </c>
      <c r="L37" s="3178"/>
      <c r="M37" s="3178"/>
      <c r="N37" s="3178"/>
      <c r="O37" s="3178"/>
      <c r="P37" s="3178"/>
      <c r="Q37" s="3178"/>
      <c r="R37" s="3178"/>
      <c r="S37" s="3178"/>
      <c r="T37" s="3178"/>
      <c r="U37" s="3178"/>
    </row>
    <row r="38" spans="1:21" ht="12.75" customHeight="1">
      <c r="A38" s="3179">
        <v>2021</v>
      </c>
      <c r="B38" s="3112">
        <v>59238</v>
      </c>
      <c r="C38" s="3112">
        <v>38568</v>
      </c>
      <c r="D38" s="3112">
        <v>21184</v>
      </c>
      <c r="E38" s="3112">
        <v>16984</v>
      </c>
      <c r="F38" s="3112">
        <v>34653</v>
      </c>
      <c r="G38" s="3112">
        <v>19270</v>
      </c>
      <c r="H38" s="3112">
        <v>54</v>
      </c>
      <c r="I38" s="3112">
        <v>675</v>
      </c>
      <c r="J38" s="3112">
        <v>3347</v>
      </c>
      <c r="K38" s="3112">
        <v>1638</v>
      </c>
      <c r="L38" s="3178"/>
      <c r="M38" s="3178"/>
      <c r="N38" s="3178"/>
      <c r="O38" s="3178"/>
      <c r="P38" s="3178"/>
      <c r="Q38" s="3178"/>
      <c r="R38" s="3178"/>
      <c r="S38" s="3178"/>
      <c r="T38" s="3178"/>
      <c r="U38" s="3178"/>
    </row>
    <row r="39" spans="1:21" ht="12.75" customHeight="1">
      <c r="A39" s="3181" t="s">
        <v>3828</v>
      </c>
      <c r="B39" s="3112">
        <v>61356</v>
      </c>
      <c r="C39" s="3115">
        <v>39340</v>
      </c>
      <c r="D39" s="3112">
        <v>21655</v>
      </c>
      <c r="E39" s="3112">
        <v>17870</v>
      </c>
      <c r="F39" s="3112">
        <v>36097</v>
      </c>
      <c r="G39" s="3180">
        <v>18485</v>
      </c>
      <c r="H39" s="3115">
        <v>60</v>
      </c>
      <c r="I39" s="3112">
        <v>1390</v>
      </c>
      <c r="J39" s="3112">
        <v>3544</v>
      </c>
      <c r="K39" s="3112">
        <v>1594</v>
      </c>
      <c r="L39" s="3178"/>
      <c r="M39" s="3178"/>
      <c r="N39" s="3178"/>
      <c r="O39" s="3178"/>
      <c r="P39" s="3178"/>
      <c r="Q39" s="3178"/>
      <c r="R39" s="3178"/>
      <c r="S39" s="3178"/>
      <c r="T39" s="3178"/>
      <c r="U39" s="3178"/>
    </row>
    <row r="40" spans="1:21" ht="12.75" customHeight="1">
      <c r="A40" s="3179">
        <v>2023</v>
      </c>
      <c r="B40" s="3112">
        <v>60194</v>
      </c>
      <c r="C40" s="3112">
        <v>37834</v>
      </c>
      <c r="D40" s="3112">
        <v>21844</v>
      </c>
      <c r="E40" s="3112">
        <v>17216</v>
      </c>
      <c r="F40" s="3112">
        <v>34205</v>
      </c>
      <c r="G40" s="3112">
        <v>16350</v>
      </c>
      <c r="H40" s="3112">
        <v>75</v>
      </c>
      <c r="I40" s="3112">
        <v>1585</v>
      </c>
      <c r="J40" s="3112">
        <v>4070</v>
      </c>
      <c r="K40" s="3112">
        <v>2682</v>
      </c>
      <c r="L40" s="3178"/>
      <c r="M40" s="3178"/>
      <c r="N40" s="3178"/>
      <c r="O40" s="3178"/>
      <c r="P40" s="3178"/>
      <c r="Q40" s="3178"/>
      <c r="R40" s="3178"/>
      <c r="S40" s="3178"/>
      <c r="T40" s="3178"/>
      <c r="U40" s="3178"/>
    </row>
    <row r="41" spans="1:21" s="3174" customFormat="1" ht="12.75" customHeight="1">
      <c r="A41" s="3177" t="s">
        <v>3827</v>
      </c>
      <c r="B41" s="3109">
        <v>60627</v>
      </c>
      <c r="C41" s="3109">
        <v>39447</v>
      </c>
      <c r="D41" s="3109">
        <v>20908</v>
      </c>
      <c r="E41" s="3109">
        <v>17506</v>
      </c>
      <c r="F41" s="3109">
        <v>34863</v>
      </c>
      <c r="G41" s="3109">
        <v>16718</v>
      </c>
      <c r="H41" s="3176">
        <v>66</v>
      </c>
      <c r="I41" s="3109">
        <v>1546</v>
      </c>
      <c r="J41" s="3109">
        <v>4790</v>
      </c>
      <c r="K41" s="3109">
        <v>3677</v>
      </c>
      <c r="M41" s="3175"/>
      <c r="N41" s="3175"/>
      <c r="O41" s="3175"/>
      <c r="P41" s="3175"/>
      <c r="Q41" s="3175"/>
      <c r="R41" s="3175"/>
      <c r="S41" s="3175"/>
      <c r="T41" s="3175"/>
      <c r="U41" s="3175"/>
    </row>
    <row r="42" spans="1:21" s="3169" customFormat="1" ht="14.45" customHeight="1">
      <c r="A42" s="5768"/>
      <c r="B42" s="5762" t="s">
        <v>88</v>
      </c>
      <c r="C42" s="5762"/>
      <c r="D42" s="5762" t="s">
        <v>3826</v>
      </c>
      <c r="E42" s="5762"/>
      <c r="F42" s="5762" t="s">
        <v>3825</v>
      </c>
      <c r="G42" s="5762"/>
      <c r="H42" s="5766" t="s">
        <v>3824</v>
      </c>
      <c r="I42" s="5767"/>
      <c r="J42" s="5762" t="s">
        <v>3823</v>
      </c>
      <c r="K42" s="5762"/>
    </row>
    <row r="43" spans="1:21" s="3169" customFormat="1" ht="14.45" customHeight="1">
      <c r="A43" s="5769"/>
      <c r="B43" s="3170" t="s">
        <v>1299</v>
      </c>
      <c r="C43" s="3170" t="s">
        <v>1300</v>
      </c>
      <c r="D43" s="3170" t="s">
        <v>1299</v>
      </c>
      <c r="E43" s="3170" t="s">
        <v>1300</v>
      </c>
      <c r="F43" s="3170" t="s">
        <v>1299</v>
      </c>
      <c r="G43" s="3170" t="s">
        <v>1300</v>
      </c>
      <c r="H43" s="3172" t="s">
        <v>1299</v>
      </c>
      <c r="I43" s="3171" t="s">
        <v>1300</v>
      </c>
      <c r="J43" s="3170" t="s">
        <v>1299</v>
      </c>
      <c r="K43" s="3170" t="s">
        <v>1300</v>
      </c>
    </row>
    <row r="44" spans="1:21" s="1530" customFormat="1" ht="13.5" customHeight="1">
      <c r="A44" s="3104" t="s">
        <v>412</v>
      </c>
      <c r="B44" s="3103"/>
      <c r="C44" s="3103"/>
      <c r="D44" s="3103"/>
      <c r="E44" s="3103"/>
      <c r="F44" s="3103"/>
    </row>
    <row r="45" spans="1:21" s="3169" customFormat="1" ht="9.9499999999999993" customHeight="1">
      <c r="A45" s="5636" t="s">
        <v>3822</v>
      </c>
      <c r="B45" s="5636"/>
      <c r="C45" s="5636"/>
      <c r="D45" s="5636"/>
      <c r="E45" s="5636"/>
      <c r="F45" s="5636"/>
      <c r="G45" s="5636"/>
      <c r="H45" s="5636"/>
      <c r="I45" s="5636"/>
      <c r="J45" s="5636"/>
      <c r="K45" s="5636"/>
    </row>
    <row r="46" spans="1:21" s="3169" customFormat="1" ht="12.75" customHeight="1">
      <c r="A46" s="5636" t="s">
        <v>3821</v>
      </c>
      <c r="B46" s="5636"/>
      <c r="C46" s="5636"/>
      <c r="D46" s="5636"/>
      <c r="E46" s="5636"/>
      <c r="F46" s="5636"/>
      <c r="G46" s="5636"/>
      <c r="H46" s="5636"/>
      <c r="I46" s="5636"/>
      <c r="J46" s="5636"/>
      <c r="K46" s="5636"/>
    </row>
    <row r="47" spans="1:21">
      <c r="A47" s="2841"/>
      <c r="B47" s="2841"/>
      <c r="C47" s="2841"/>
      <c r="D47" s="2841"/>
      <c r="E47" s="2841"/>
      <c r="F47" s="2841"/>
      <c r="G47" s="2841"/>
      <c r="H47" s="2841"/>
      <c r="I47" s="2841"/>
      <c r="J47" s="2841"/>
      <c r="K47" s="2841"/>
    </row>
    <row r="48" spans="1:21">
      <c r="A48" s="3005" t="s">
        <v>409</v>
      </c>
    </row>
    <row r="49" spans="1:1" ht="12" customHeight="1">
      <c r="A49" s="3035" t="s">
        <v>3820</v>
      </c>
    </row>
    <row r="50" spans="1:1" ht="12" customHeight="1">
      <c r="A50" s="3035" t="s">
        <v>3819</v>
      </c>
    </row>
  </sheetData>
  <mergeCells count="16">
    <mergeCell ref="A45:K45"/>
    <mergeCell ref="A46:K46"/>
    <mergeCell ref="J42:K42"/>
    <mergeCell ref="A42:A43"/>
    <mergeCell ref="B42:C42"/>
    <mergeCell ref="D42:E42"/>
    <mergeCell ref="F42:G42"/>
    <mergeCell ref="H42:I42"/>
    <mergeCell ref="D4:E4"/>
    <mergeCell ref="B4:C4"/>
    <mergeCell ref="A1:K1"/>
    <mergeCell ref="A2:K2"/>
    <mergeCell ref="A4:A5"/>
    <mergeCell ref="J4:K4"/>
    <mergeCell ref="H4:I4"/>
    <mergeCell ref="F4:G4"/>
  </mergeCells>
  <hyperlinks>
    <hyperlink ref="A49" r:id="rId1" xr:uid="{AC622137-CE02-454B-9091-BE19E4A2F73D}"/>
    <hyperlink ref="A50" r:id="rId2" xr:uid="{7F3293A1-ACDF-4FE3-861E-41920C18DE2A}"/>
    <hyperlink ref="B5" r:id="rId3" xr:uid="{55853B49-0948-4DEF-B27A-360806B1A097}"/>
    <hyperlink ref="B43" r:id="rId4" xr:uid="{F099942C-6E35-4A11-B41B-5C2388237D88}"/>
    <hyperlink ref="D43" r:id="rId5" xr:uid="{647FBF7D-CB9B-42B1-B438-28D0109B8FD7}"/>
    <hyperlink ref="F43" r:id="rId6" xr:uid="{1B7EBBBD-782F-461F-A085-022E2F0F1C5C}"/>
    <hyperlink ref="J43" r:id="rId7" xr:uid="{4A40849B-64D3-456C-8EB3-BDE1EA7CA87A}"/>
    <hyperlink ref="D5" r:id="rId8" xr:uid="{2291EBB2-4364-4759-894E-D36A90CCFE63}"/>
    <hyperlink ref="F5" r:id="rId9" xr:uid="{F0C3FEBB-12F8-4631-B0AC-A6A3F53517B3}"/>
    <hyperlink ref="J5" r:id="rId10" xr:uid="{3A801F55-1D8A-48E8-A24C-2CC9246650E6}"/>
    <hyperlink ref="C5" r:id="rId11" xr:uid="{DFECA5E6-6E7F-4CEC-A467-8BDD83833FFB}"/>
    <hyperlink ref="E5" r:id="rId12" xr:uid="{C3D8936E-0102-4A22-A560-EA9ACAFDE669}"/>
    <hyperlink ref="G5" r:id="rId13" xr:uid="{BD0EE0AA-09FB-45CC-AD0F-98B298405957}"/>
    <hyperlink ref="I5" r:id="rId14" xr:uid="{B853DB5B-92A9-4AE6-96E3-872B1DC8447E}"/>
    <hyperlink ref="K5" r:id="rId15" xr:uid="{90892C29-B522-4031-BCC7-5EE2F8FDB873}"/>
    <hyperlink ref="C43" r:id="rId16" xr:uid="{2E3064FD-7E2E-48AA-9FE9-5A74298149D5}"/>
    <hyperlink ref="E43" r:id="rId17" xr:uid="{D3F591BF-9561-4A3F-B782-0BB43523631F}"/>
    <hyperlink ref="G43" r:id="rId18" xr:uid="{CDD94BEF-7B8A-4E84-9D7A-533B998D90F8}"/>
    <hyperlink ref="I43" r:id="rId19" xr:uid="{663A7DE0-A7D4-4304-997D-C35B5EE98178}"/>
    <hyperlink ref="K43" r:id="rId20" xr:uid="{BDFAF656-1DB2-457A-8F2E-7C6C15AC81AA}"/>
    <hyperlink ref="H5" r:id="rId21" xr:uid="{594BC2DD-6EBE-4BBC-A8D2-077FBBC9A589}"/>
    <hyperlink ref="H43" r:id="rId22" xr:uid="{5E40300B-A0C4-4AD7-B43F-1BC09915FA6C}"/>
  </hyperlinks>
  <pageMargins left="0.56999999999999995" right="0.6" top="0.74803149606299213" bottom="0.74803149606299213" header="0.31496062992125984" footer="0.31496062992125984"/>
  <pageSetup paperSize="9" scale="96" orientation="portrait" r:id="rId2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206D-731F-4718-A758-C5DC38D21315}">
  <sheetPr codeName="Sheet140"/>
  <dimension ref="A1:D7"/>
  <sheetViews>
    <sheetView showGridLines="0" workbookViewId="0"/>
  </sheetViews>
  <sheetFormatPr defaultColWidth="9.140625" defaultRowHeight="12.75"/>
  <cols>
    <col min="1" max="4" width="43.140625" style="3193" customWidth="1"/>
    <col min="5" max="16384" width="9.140625" style="3192"/>
  </cols>
  <sheetData>
    <row r="1" spans="1:4" ht="34.5" customHeight="1">
      <c r="A1" s="3199" t="s">
        <v>3856</v>
      </c>
    </row>
    <row r="2" spans="1:4" ht="34.5" customHeight="1">
      <c r="A2" s="3198" t="s">
        <v>3855</v>
      </c>
    </row>
    <row r="3" spans="1:4" s="3196" customFormat="1">
      <c r="A3" s="3197" t="s">
        <v>85</v>
      </c>
      <c r="B3" s="3197" t="s">
        <v>86</v>
      </c>
      <c r="C3" s="3197" t="s">
        <v>56</v>
      </c>
      <c r="D3" s="3197" t="s">
        <v>57</v>
      </c>
    </row>
    <row r="4" spans="1:4" ht="27" customHeight="1">
      <c r="A4" s="3195" t="s">
        <v>3428</v>
      </c>
      <c r="B4" s="3195" t="s">
        <v>3422</v>
      </c>
      <c r="C4" s="3195" t="s">
        <v>3854</v>
      </c>
      <c r="D4" s="3195" t="s">
        <v>3853</v>
      </c>
    </row>
    <row r="5" spans="1:4" ht="27" customHeight="1">
      <c r="A5" s="3195" t="s">
        <v>3427</v>
      </c>
      <c r="B5" s="3195" t="s">
        <v>3421</v>
      </c>
      <c r="C5" s="3195" t="s">
        <v>3852</v>
      </c>
      <c r="D5" s="3195" t="s">
        <v>3851</v>
      </c>
    </row>
    <row r="6" spans="1:4" ht="27" customHeight="1">
      <c r="A6" s="3195" t="s">
        <v>3426</v>
      </c>
      <c r="B6" s="3195" t="s">
        <v>3850</v>
      </c>
      <c r="C6" s="3195" t="s">
        <v>3849</v>
      </c>
      <c r="D6" s="3195" t="s">
        <v>3848</v>
      </c>
    </row>
    <row r="7" spans="1:4" ht="27" customHeight="1">
      <c r="A7" s="3194" t="s">
        <v>3847</v>
      </c>
      <c r="B7" s="3194" t="s">
        <v>3846</v>
      </c>
      <c r="C7" s="3194" t="s">
        <v>3845</v>
      </c>
      <c r="D7" s="3194" t="s">
        <v>3844</v>
      </c>
    </row>
  </sheetData>
  <printOptions horizontalCentered="1"/>
  <pageMargins left="0.78740157480314998" right="0.78740157480314998" top="0.78740157480314998" bottom="0.78740157480314998" header="0" footer="0"/>
  <pageSetup paperSize="8"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55D40-6E59-4EB7-BD79-9ADD13EE04F0}">
  <sheetPr codeName="Sheet141"/>
  <dimension ref="A1:B46"/>
  <sheetViews>
    <sheetView showGridLines="0" zoomScaleNormal="100" workbookViewId="0"/>
  </sheetViews>
  <sheetFormatPr defaultColWidth="9.140625" defaultRowHeight="12.75" customHeight="1"/>
  <cols>
    <col min="1" max="1" width="80.140625" style="3200" bestFit="1" customWidth="1"/>
    <col min="2" max="2" width="17" style="3200" customWidth="1"/>
    <col min="3" max="16384" width="9.140625" style="3200"/>
  </cols>
  <sheetData>
    <row r="1" spans="1:2" ht="34.5" customHeight="1">
      <c r="A1" s="4785" t="s">
        <v>3886</v>
      </c>
    </row>
    <row r="2" spans="1:2" ht="34.5" customHeight="1">
      <c r="A2" s="4786" t="s">
        <v>3885</v>
      </c>
    </row>
    <row r="3" spans="1:2" ht="12.75" customHeight="1">
      <c r="A3" s="3211"/>
    </row>
    <row r="4" spans="1:2" ht="12.75" customHeight="1">
      <c r="A4" s="3207" t="s">
        <v>776</v>
      </c>
    </row>
    <row r="5" spans="1:2" ht="12.75" customHeight="1">
      <c r="A5" s="3210"/>
    </row>
    <row r="6" spans="1:2" ht="12.75" customHeight="1">
      <c r="A6" s="677" t="s">
        <v>3884</v>
      </c>
    </row>
    <row r="7" spans="1:2" ht="12.75" customHeight="1">
      <c r="A7" s="677" t="s">
        <v>1211</v>
      </c>
    </row>
    <row r="8" spans="1:2" ht="12.75" customHeight="1">
      <c r="A8" s="3203" t="s">
        <v>773</v>
      </c>
    </row>
    <row r="9" spans="1:2" ht="12.75" customHeight="1">
      <c r="A9" s="3203" t="s">
        <v>772</v>
      </c>
    </row>
    <row r="10" spans="1:2" ht="12.75" customHeight="1">
      <c r="A10" s="3203" t="s">
        <v>2565</v>
      </c>
    </row>
    <row r="11" spans="1:2" ht="12.75" customHeight="1">
      <c r="A11" s="3203" t="s">
        <v>771</v>
      </c>
    </row>
    <row r="12" spans="1:2" ht="12.75" customHeight="1">
      <c r="A12" s="3203" t="s">
        <v>3883</v>
      </c>
    </row>
    <row r="13" spans="1:2" ht="12.75" customHeight="1">
      <c r="A13" s="3203" t="s">
        <v>3882</v>
      </c>
      <c r="B13" s="3204"/>
    </row>
    <row r="14" spans="1:2" ht="12.75" customHeight="1">
      <c r="A14" s="3203" t="s">
        <v>163</v>
      </c>
    </row>
    <row r="15" spans="1:2" ht="12.75" customHeight="1">
      <c r="A15" s="677" t="s">
        <v>3881</v>
      </c>
    </row>
    <row r="16" spans="1:2" ht="12.75" customHeight="1">
      <c r="A16" s="677" t="s">
        <v>3880</v>
      </c>
    </row>
    <row r="17" spans="1:2" ht="12.75" customHeight="1">
      <c r="A17" s="677" t="s">
        <v>3067</v>
      </c>
    </row>
    <row r="18" spans="1:2" ht="12.75" customHeight="1">
      <c r="A18" s="3209" t="s">
        <v>3879</v>
      </c>
    </row>
    <row r="19" spans="1:2" ht="12.75" customHeight="1">
      <c r="A19" s="3209" t="s">
        <v>765</v>
      </c>
    </row>
    <row r="20" spans="1:2" ht="12.75" customHeight="1">
      <c r="A20" s="3208"/>
    </row>
    <row r="21" spans="1:2" ht="12.75" customHeight="1">
      <c r="A21" s="3207" t="s">
        <v>204</v>
      </c>
    </row>
    <row r="22" spans="1:2" ht="12.75" customHeight="1">
      <c r="A22" s="3206"/>
    </row>
    <row r="23" spans="1:2" ht="12.75" customHeight="1">
      <c r="A23" s="675" t="s">
        <v>341</v>
      </c>
    </row>
    <row r="24" spans="1:2" ht="12.75" customHeight="1">
      <c r="A24" s="675" t="s">
        <v>295</v>
      </c>
    </row>
    <row r="25" spans="1:2" ht="12.75" customHeight="1">
      <c r="A25" s="3202" t="s">
        <v>3878</v>
      </c>
    </row>
    <row r="26" spans="1:2" ht="12.75" customHeight="1">
      <c r="A26" s="3202" t="s">
        <v>3877</v>
      </c>
    </row>
    <row r="27" spans="1:2" ht="12.75" customHeight="1">
      <c r="A27" s="3202" t="s">
        <v>3876</v>
      </c>
      <c r="B27" s="3201"/>
    </row>
    <row r="28" spans="1:2" ht="12.75" customHeight="1">
      <c r="A28" s="3202" t="s">
        <v>3875</v>
      </c>
    </row>
    <row r="29" spans="1:2" ht="12.75" customHeight="1">
      <c r="A29" s="3202" t="s">
        <v>3874</v>
      </c>
    </row>
    <row r="30" spans="1:2" ht="12.75" customHeight="1">
      <c r="A30" s="3202" t="s">
        <v>3873</v>
      </c>
    </row>
    <row r="31" spans="1:2" ht="12.75" customHeight="1">
      <c r="A31" s="3202" t="s">
        <v>3872</v>
      </c>
    </row>
    <row r="32" spans="1:2" ht="12.75" customHeight="1">
      <c r="A32" s="675" t="s">
        <v>3871</v>
      </c>
      <c r="B32" s="3204"/>
    </row>
    <row r="33" spans="1:2" ht="12.75" customHeight="1">
      <c r="A33" s="675" t="s">
        <v>3870</v>
      </c>
    </row>
    <row r="34" spans="1:2" ht="12.75" customHeight="1">
      <c r="A34" s="675" t="s">
        <v>3869</v>
      </c>
    </row>
    <row r="35" spans="1:2" ht="12.75" customHeight="1">
      <c r="A35" s="3205" t="s">
        <v>3868</v>
      </c>
    </row>
    <row r="36" spans="1:2" ht="12.75" customHeight="1">
      <c r="A36" s="3205" t="s">
        <v>3867</v>
      </c>
      <c r="B36" s="3201"/>
    </row>
    <row r="37" spans="1:2" ht="12.75" customHeight="1">
      <c r="A37" s="675" t="s">
        <v>3866</v>
      </c>
      <c r="B37" s="3201"/>
    </row>
    <row r="38" spans="1:2" ht="12.75" customHeight="1">
      <c r="A38" s="3202" t="s">
        <v>3865</v>
      </c>
    </row>
    <row r="39" spans="1:2" ht="12.75" customHeight="1">
      <c r="A39" s="3203" t="s">
        <v>3864</v>
      </c>
      <c r="B39" s="3201"/>
    </row>
    <row r="40" spans="1:2" ht="12.75" customHeight="1">
      <c r="A40" s="3203" t="s">
        <v>3863</v>
      </c>
      <c r="B40" s="3201"/>
    </row>
    <row r="41" spans="1:2" ht="12.75" customHeight="1">
      <c r="A41" s="3203" t="s">
        <v>3862</v>
      </c>
      <c r="B41" s="3201"/>
    </row>
    <row r="42" spans="1:2" ht="12.75" customHeight="1">
      <c r="A42" s="3203" t="s">
        <v>3861</v>
      </c>
      <c r="B42" s="3201"/>
    </row>
    <row r="43" spans="1:2" ht="12.75" customHeight="1">
      <c r="A43" s="3203" t="s">
        <v>3860</v>
      </c>
      <c r="B43" s="3204"/>
    </row>
    <row r="44" spans="1:2" ht="12.75" customHeight="1">
      <c r="A44" s="3203" t="s">
        <v>3859</v>
      </c>
      <c r="B44" s="3201"/>
    </row>
    <row r="45" spans="1:2" ht="12.75" customHeight="1">
      <c r="A45" s="3202" t="s">
        <v>3858</v>
      </c>
    </row>
    <row r="46" spans="1:2" ht="12.75" customHeight="1">
      <c r="A46" s="677" t="s">
        <v>3857</v>
      </c>
      <c r="B46" s="3201"/>
    </row>
  </sheetData>
  <hyperlinks>
    <hyperlink ref="A38" r:id="rId1" xr:uid="{C390B258-6590-4E6B-A253-70057DD8993F}"/>
  </hyperlinks>
  <printOptions horizontalCentered="1"/>
  <pageMargins left="0.78740157480314998" right="0.78740157480314998" top="0.78740157480314998" bottom="0.78740157480314998" header="0" footer="0"/>
  <pageSetup paperSize="8" orientation="portrait" r:id="rId2"/>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6E33A-8011-41B2-A602-BB7020012718}">
  <sheetPr codeName="Sheet142">
    <pageSetUpPr fitToPage="1"/>
  </sheetPr>
  <dimension ref="A1:AB66"/>
  <sheetViews>
    <sheetView showGridLines="0" zoomScaleNormal="100" workbookViewId="0">
      <selection sqref="A1:N1"/>
    </sheetView>
  </sheetViews>
  <sheetFormatPr defaultColWidth="9.140625" defaultRowHeight="12.75"/>
  <cols>
    <col min="1" max="1" width="21.140625" style="3000" customWidth="1"/>
    <col min="2" max="2" width="8.28515625" style="3215" customWidth="1"/>
    <col min="3" max="3" width="6.5703125" style="3215" customWidth="1"/>
    <col min="4" max="4" width="8" style="3215" customWidth="1"/>
    <col min="5" max="5" width="4.85546875" style="3214" bestFit="1" customWidth="1"/>
    <col min="6" max="6" width="9.42578125" style="3215" customWidth="1"/>
    <col min="7" max="7" width="4.85546875" style="3214" bestFit="1" customWidth="1"/>
    <col min="8" max="8" width="7.7109375" style="3215" customWidth="1"/>
    <col min="9" max="9" width="4.85546875" style="3214" bestFit="1" customWidth="1"/>
    <col min="10" max="10" width="7.85546875" style="3215" customWidth="1"/>
    <col min="11" max="11" width="4.85546875" style="3214" bestFit="1" customWidth="1"/>
    <col min="12" max="12" width="13.7109375" style="3213" customWidth="1"/>
    <col min="13" max="13" width="14.85546875" style="3212" customWidth="1"/>
    <col min="14" max="14" width="4.85546875" style="3000" bestFit="1" customWidth="1"/>
    <col min="15" max="16384" width="9.140625" style="3000"/>
  </cols>
  <sheetData>
    <row r="1" spans="1:14" s="3277" customFormat="1" ht="34.5" customHeight="1">
      <c r="A1" s="5770" t="s">
        <v>3916</v>
      </c>
      <c r="B1" s="5770"/>
      <c r="C1" s="5770"/>
      <c r="D1" s="5770"/>
      <c r="E1" s="5770"/>
      <c r="F1" s="5770"/>
      <c r="G1" s="5770"/>
      <c r="H1" s="5770"/>
      <c r="I1" s="5770"/>
      <c r="J1" s="5770"/>
      <c r="K1" s="5770"/>
      <c r="L1" s="5770"/>
      <c r="M1" s="5770"/>
      <c r="N1" s="5770"/>
    </row>
    <row r="2" spans="1:14" s="3277" customFormat="1" ht="34.5" customHeight="1">
      <c r="A2" s="5771" t="s">
        <v>3915</v>
      </c>
      <c r="B2" s="5771"/>
      <c r="C2" s="5771"/>
      <c r="D2" s="5771"/>
      <c r="E2" s="5771"/>
      <c r="F2" s="5771"/>
      <c r="G2" s="5771"/>
      <c r="H2" s="5771"/>
      <c r="I2" s="5771"/>
      <c r="J2" s="5771"/>
      <c r="K2" s="5771"/>
      <c r="L2" s="5771"/>
      <c r="M2" s="5771"/>
      <c r="N2" s="5771"/>
    </row>
    <row r="3" spans="1:14" ht="76.5" customHeight="1">
      <c r="A3" s="5776"/>
      <c r="B3" s="5774" t="s">
        <v>3914</v>
      </c>
      <c r="C3" s="5775"/>
      <c r="D3" s="5774" t="s">
        <v>3913</v>
      </c>
      <c r="E3" s="5775"/>
      <c r="F3" s="5774" t="s">
        <v>3912</v>
      </c>
      <c r="G3" s="5775"/>
      <c r="H3" s="5772" t="s">
        <v>3911</v>
      </c>
      <c r="I3" s="5773"/>
      <c r="J3" s="5772" t="s">
        <v>3910</v>
      </c>
      <c r="K3" s="5773"/>
      <c r="L3" s="3225" t="s">
        <v>3909</v>
      </c>
      <c r="M3" s="5774" t="s">
        <v>3908</v>
      </c>
      <c r="N3" s="5775"/>
    </row>
    <row r="4" spans="1:14" ht="13.5" customHeight="1">
      <c r="A4" s="5777"/>
      <c r="B4" s="4970" t="s">
        <v>804</v>
      </c>
      <c r="C4" s="4971"/>
      <c r="D4" s="4971"/>
      <c r="E4" s="4971"/>
      <c r="F4" s="4971"/>
      <c r="G4" s="4971"/>
      <c r="H4" s="4971"/>
      <c r="I4" s="4971"/>
      <c r="J4" s="4971"/>
      <c r="K4" s="4972"/>
      <c r="L4" s="5772" t="s">
        <v>208</v>
      </c>
      <c r="M4" s="5778"/>
      <c r="N4" s="5773"/>
    </row>
    <row r="5" spans="1:14">
      <c r="A5" s="2942" t="s">
        <v>209</v>
      </c>
      <c r="B5" s="5779"/>
      <c r="C5" s="5779"/>
      <c r="D5" s="5779"/>
      <c r="E5" s="5779"/>
      <c r="F5" s="5779"/>
      <c r="G5" s="5779"/>
      <c r="H5" s="3276"/>
      <c r="I5" s="3276"/>
      <c r="J5" s="3276"/>
      <c r="K5" s="3276"/>
      <c r="L5" s="3276"/>
      <c r="M5" s="3275"/>
    </row>
    <row r="6" spans="1:14">
      <c r="A6" s="2942">
        <v>1990</v>
      </c>
      <c r="B6" s="3272" t="s">
        <v>215</v>
      </c>
      <c r="C6" s="3274"/>
      <c r="D6" s="3272" t="s">
        <v>215</v>
      </c>
      <c r="E6" s="3273"/>
      <c r="F6" s="3272" t="s">
        <v>215</v>
      </c>
      <c r="G6" s="3273"/>
      <c r="H6" s="3272">
        <v>10.6</v>
      </c>
      <c r="I6" s="3273"/>
      <c r="J6" s="3272">
        <v>60.82</v>
      </c>
      <c r="K6" s="3273"/>
      <c r="L6" s="3272" t="s">
        <v>215</v>
      </c>
      <c r="M6" s="3271" t="s">
        <v>215</v>
      </c>
    </row>
    <row r="7" spans="1:14">
      <c r="A7" s="2942">
        <v>1991</v>
      </c>
      <c r="B7" s="3272" t="s">
        <v>215</v>
      </c>
      <c r="C7" s="3274"/>
      <c r="D7" s="3272" t="s">
        <v>215</v>
      </c>
      <c r="E7" s="3273"/>
      <c r="F7" s="3272" t="s">
        <v>215</v>
      </c>
      <c r="G7" s="3273"/>
      <c r="H7" s="3272">
        <v>10.61</v>
      </c>
      <c r="I7" s="3273"/>
      <c r="J7" s="3272">
        <v>65.84</v>
      </c>
      <c r="K7" s="3273"/>
      <c r="L7" s="3272" t="s">
        <v>215</v>
      </c>
      <c r="M7" s="3271" t="s">
        <v>215</v>
      </c>
    </row>
    <row r="8" spans="1:14">
      <c r="A8" s="2942">
        <v>1992</v>
      </c>
      <c r="B8" s="3268" t="s">
        <v>215</v>
      </c>
      <c r="C8" s="3270"/>
      <c r="D8" s="3268" t="s">
        <v>215</v>
      </c>
      <c r="E8" s="3269"/>
      <c r="F8" s="3268" t="s">
        <v>215</v>
      </c>
      <c r="G8" s="3269"/>
      <c r="H8" s="3268">
        <v>10.39</v>
      </c>
      <c r="I8" s="3269"/>
      <c r="J8" s="3268">
        <v>63.35</v>
      </c>
      <c r="K8" s="3269"/>
      <c r="L8" s="3268" t="s">
        <v>215</v>
      </c>
      <c r="M8" s="3267" t="s">
        <v>215</v>
      </c>
    </row>
    <row r="9" spans="1:14">
      <c r="A9" s="2942">
        <v>1993</v>
      </c>
      <c r="B9" s="3268">
        <v>33</v>
      </c>
      <c r="C9" s="3270"/>
      <c r="D9" s="3268" t="s">
        <v>215</v>
      </c>
      <c r="E9" s="3269"/>
      <c r="F9" s="3268" t="s">
        <v>215</v>
      </c>
      <c r="G9" s="3269"/>
      <c r="H9" s="3268">
        <v>10.15</v>
      </c>
      <c r="I9" s="3269"/>
      <c r="J9" s="3268">
        <v>60.82</v>
      </c>
      <c r="K9" s="3269"/>
      <c r="L9" s="3268" t="s">
        <v>215</v>
      </c>
      <c r="M9" s="3267" t="s">
        <v>215</v>
      </c>
    </row>
    <row r="10" spans="1:14">
      <c r="A10" s="2942">
        <v>1994</v>
      </c>
      <c r="B10" s="3268">
        <v>35</v>
      </c>
      <c r="C10" s="3270"/>
      <c r="D10" s="3268">
        <v>27</v>
      </c>
      <c r="E10" s="3269"/>
      <c r="F10" s="3268">
        <v>3.27</v>
      </c>
      <c r="G10" s="3269"/>
      <c r="H10" s="3268">
        <v>10.4</v>
      </c>
      <c r="I10" s="3269"/>
      <c r="J10" s="3268">
        <v>60</v>
      </c>
      <c r="K10" s="3269"/>
      <c r="L10" s="3268" t="s">
        <v>215</v>
      </c>
      <c r="M10" s="3267" t="s">
        <v>215</v>
      </c>
    </row>
    <row r="11" spans="1:14">
      <c r="A11" s="2942">
        <v>1995</v>
      </c>
      <c r="B11" s="3268">
        <v>36</v>
      </c>
      <c r="C11" s="3270"/>
      <c r="D11" s="3268">
        <v>28</v>
      </c>
      <c r="E11" s="3269"/>
      <c r="F11" s="3268">
        <v>3.29</v>
      </c>
      <c r="G11" s="3269"/>
      <c r="H11" s="3268">
        <v>10.37</v>
      </c>
      <c r="I11" s="3269"/>
      <c r="J11" s="3268">
        <v>55.73</v>
      </c>
      <c r="K11" s="3269"/>
      <c r="L11" s="3268" t="s">
        <v>215</v>
      </c>
      <c r="M11" s="3267" t="s">
        <v>215</v>
      </c>
    </row>
    <row r="12" spans="1:14">
      <c r="A12" s="2942">
        <v>1996</v>
      </c>
      <c r="B12" s="3268">
        <v>38</v>
      </c>
      <c r="C12" s="3270"/>
      <c r="D12" s="3268">
        <v>29</v>
      </c>
      <c r="E12" s="3269"/>
      <c r="F12" s="3268">
        <v>3.47</v>
      </c>
      <c r="G12" s="3269"/>
      <c r="H12" s="3268">
        <v>10.37</v>
      </c>
      <c r="I12" s="3269"/>
      <c r="J12" s="3268">
        <v>25.68</v>
      </c>
      <c r="K12" s="3269"/>
      <c r="L12" s="3268" t="s">
        <v>215</v>
      </c>
      <c r="M12" s="3267" t="s">
        <v>215</v>
      </c>
    </row>
    <row r="13" spans="1:14">
      <c r="A13" s="2942">
        <v>1997</v>
      </c>
      <c r="B13" s="3268">
        <v>40</v>
      </c>
      <c r="C13" s="3270"/>
      <c r="D13" s="3268">
        <v>30</v>
      </c>
      <c r="E13" s="3269"/>
      <c r="F13" s="3268">
        <v>3.71</v>
      </c>
      <c r="G13" s="3269"/>
      <c r="H13" s="3268">
        <v>10.34</v>
      </c>
      <c r="I13" s="3269"/>
      <c r="J13" s="3268">
        <v>26.05</v>
      </c>
      <c r="K13" s="3269"/>
      <c r="L13" s="3268" t="s">
        <v>215</v>
      </c>
      <c r="M13" s="3267" t="s">
        <v>215</v>
      </c>
    </row>
    <row r="14" spans="1:14">
      <c r="A14" s="2942">
        <v>1998</v>
      </c>
      <c r="B14" s="3268">
        <v>41</v>
      </c>
      <c r="C14" s="3270"/>
      <c r="D14" s="3268">
        <v>30</v>
      </c>
      <c r="E14" s="3269"/>
      <c r="F14" s="3268">
        <v>3.95</v>
      </c>
      <c r="G14" s="3269"/>
      <c r="H14" s="3268">
        <v>10.38</v>
      </c>
      <c r="I14" s="3269"/>
      <c r="J14" s="3268">
        <v>26.2</v>
      </c>
      <c r="K14" s="3269"/>
      <c r="L14" s="3268" t="s">
        <v>215</v>
      </c>
      <c r="M14" s="3267" t="s">
        <v>215</v>
      </c>
    </row>
    <row r="15" spans="1:14">
      <c r="A15" s="2942">
        <v>1999</v>
      </c>
      <c r="B15" s="3268">
        <v>41</v>
      </c>
      <c r="C15" s="3270"/>
      <c r="D15" s="3268">
        <v>29</v>
      </c>
      <c r="E15" s="3269"/>
      <c r="F15" s="3268">
        <v>4.33</v>
      </c>
      <c r="G15" s="3269"/>
      <c r="H15" s="3268">
        <v>10.4</v>
      </c>
      <c r="I15" s="3269"/>
      <c r="J15" s="3268">
        <v>26.62</v>
      </c>
      <c r="K15" s="3269"/>
      <c r="L15" s="3268" t="s">
        <v>215</v>
      </c>
      <c r="M15" s="3267" t="s">
        <v>215</v>
      </c>
    </row>
    <row r="16" spans="1:14">
      <c r="A16" s="2942">
        <v>2000</v>
      </c>
      <c r="B16" s="3264">
        <v>41.95</v>
      </c>
      <c r="C16" s="3266"/>
      <c r="D16" s="3264">
        <v>28.79</v>
      </c>
      <c r="E16" s="3265"/>
      <c r="F16" s="3264">
        <v>4.6500000000000004</v>
      </c>
      <c r="G16" s="3265"/>
      <c r="H16" s="3264">
        <v>10.49</v>
      </c>
      <c r="I16" s="3265"/>
      <c r="J16" s="3264">
        <v>26.62</v>
      </c>
      <c r="K16" s="3265"/>
      <c r="L16" s="3264">
        <v>35.57</v>
      </c>
      <c r="M16" s="3263" t="s">
        <v>215</v>
      </c>
    </row>
    <row r="17" spans="1:14">
      <c r="A17" s="2942">
        <v>2001</v>
      </c>
      <c r="B17" s="3264">
        <v>41.64</v>
      </c>
      <c r="C17" s="3266"/>
      <c r="D17" s="3264">
        <v>27.54</v>
      </c>
      <c r="E17" s="3265"/>
      <c r="F17" s="3264">
        <v>4.4000000000000004</v>
      </c>
      <c r="G17" s="3265"/>
      <c r="H17" s="3264">
        <v>10.48</v>
      </c>
      <c r="I17" s="3265"/>
      <c r="J17" s="3264">
        <v>26.87</v>
      </c>
      <c r="K17" s="3265"/>
      <c r="L17" s="3264">
        <v>37.01</v>
      </c>
      <c r="M17" s="3263" t="s">
        <v>215</v>
      </c>
    </row>
    <row r="18" spans="1:14">
      <c r="A18" s="2942">
        <v>2002</v>
      </c>
      <c r="B18" s="3264">
        <v>39.81</v>
      </c>
      <c r="C18" s="3266"/>
      <c r="D18" s="3264">
        <v>25.93</v>
      </c>
      <c r="E18" s="3265"/>
      <c r="F18" s="3264">
        <v>4.21</v>
      </c>
      <c r="G18" s="3265"/>
      <c r="H18" s="3264">
        <v>10.51</v>
      </c>
      <c r="I18" s="3265"/>
      <c r="J18" s="3264">
        <v>26.6</v>
      </c>
      <c r="K18" s="3265"/>
      <c r="L18" s="3264">
        <v>37.69</v>
      </c>
      <c r="M18" s="3263" t="s">
        <v>215</v>
      </c>
    </row>
    <row r="19" spans="1:14">
      <c r="A19" s="2942">
        <v>2003</v>
      </c>
      <c r="B19" s="3264">
        <v>38.54</v>
      </c>
      <c r="C19" s="3266"/>
      <c r="D19" s="3264">
        <v>25.02</v>
      </c>
      <c r="E19" s="3265"/>
      <c r="F19" s="3264">
        <v>3.96</v>
      </c>
      <c r="G19" s="3265"/>
      <c r="H19" s="3264">
        <v>10.32</v>
      </c>
      <c r="I19" s="3265"/>
      <c r="J19" s="3264">
        <v>23.67</v>
      </c>
      <c r="K19" s="3265"/>
      <c r="L19" s="3264">
        <v>38.200000000000003</v>
      </c>
      <c r="M19" s="3263" t="s">
        <v>215</v>
      </c>
    </row>
    <row r="20" spans="1:14">
      <c r="A20" s="2942">
        <v>2004</v>
      </c>
      <c r="B20" s="3264">
        <v>37.5</v>
      </c>
      <c r="C20" s="3266"/>
      <c r="D20" s="3264">
        <v>24.36</v>
      </c>
      <c r="E20" s="3265"/>
      <c r="F20" s="3264">
        <v>4.49</v>
      </c>
      <c r="G20" s="3265"/>
      <c r="H20" s="3264">
        <v>9.57</v>
      </c>
      <c r="I20" s="3265"/>
      <c r="J20" s="3264">
        <v>19.350000000000001</v>
      </c>
      <c r="K20" s="3265"/>
      <c r="L20" s="3264">
        <v>36.99</v>
      </c>
      <c r="M20" s="3263" t="s">
        <v>215</v>
      </c>
    </row>
    <row r="21" spans="1:14">
      <c r="A21" s="2942">
        <v>2005</v>
      </c>
      <c r="B21" s="3264">
        <v>35.659999999999997</v>
      </c>
      <c r="C21" s="3266"/>
      <c r="D21" s="3264">
        <v>22.89</v>
      </c>
      <c r="E21" s="3265"/>
      <c r="F21" s="3264">
        <v>4.28</v>
      </c>
      <c r="G21" s="3265"/>
      <c r="H21" s="3264">
        <v>9.2799999999999994</v>
      </c>
      <c r="I21" s="3265"/>
      <c r="J21" s="3264">
        <v>18.14</v>
      </c>
      <c r="K21" s="3265"/>
      <c r="L21" s="3264">
        <v>36.979999999999997</v>
      </c>
      <c r="M21" s="3263" t="s">
        <v>215</v>
      </c>
    </row>
    <row r="22" spans="1:14">
      <c r="A22" s="2942">
        <v>2006</v>
      </c>
      <c r="B22" s="3229">
        <v>31.29</v>
      </c>
      <c r="C22" s="3262"/>
      <c r="D22" s="3229">
        <v>19.149999999999999</v>
      </c>
      <c r="E22" s="3261"/>
      <c r="F22" s="3229">
        <v>4.07</v>
      </c>
      <c r="G22" s="3261"/>
      <c r="H22" s="3229">
        <v>9.06</v>
      </c>
      <c r="I22" s="3261"/>
      <c r="J22" s="3229">
        <v>17.95</v>
      </c>
      <c r="K22" s="3261"/>
      <c r="L22" s="3264">
        <v>36.909999999999997</v>
      </c>
      <c r="M22" s="3263" t="s">
        <v>215</v>
      </c>
    </row>
    <row r="23" spans="1:14">
      <c r="A23" s="2942">
        <v>2007</v>
      </c>
      <c r="B23" s="3264">
        <v>28.26</v>
      </c>
      <c r="C23" s="3266"/>
      <c r="D23" s="3264">
        <v>16.670000000000002</v>
      </c>
      <c r="E23" s="3265"/>
      <c r="F23" s="3264">
        <v>3.9</v>
      </c>
      <c r="G23" s="3265"/>
      <c r="H23" s="3264">
        <v>8.6999999999999993</v>
      </c>
      <c r="I23" s="3265"/>
      <c r="J23" s="3264">
        <v>18.170000000000002</v>
      </c>
      <c r="K23" s="3265"/>
      <c r="L23" s="3264">
        <v>36.74</v>
      </c>
      <c r="M23" s="3263" t="s">
        <v>215</v>
      </c>
    </row>
    <row r="24" spans="1:14">
      <c r="A24" s="2949">
        <v>2008</v>
      </c>
      <c r="B24" s="3229">
        <v>26.59</v>
      </c>
      <c r="C24" s="3262"/>
      <c r="D24" s="3229">
        <v>15.74</v>
      </c>
      <c r="E24" s="3261"/>
      <c r="F24" s="3229">
        <v>3.41</v>
      </c>
      <c r="G24" s="3261"/>
      <c r="H24" s="3229">
        <v>8.5399999999999991</v>
      </c>
      <c r="I24" s="3261"/>
      <c r="J24" s="3229">
        <v>18.489999999999998</v>
      </c>
      <c r="K24" s="3261"/>
      <c r="L24" s="3229">
        <v>34.729999999999997</v>
      </c>
      <c r="M24" s="3157" t="s">
        <v>215</v>
      </c>
    </row>
    <row r="25" spans="1:14">
      <c r="A25" s="2942">
        <v>2009</v>
      </c>
      <c r="B25" s="3258">
        <v>25.57</v>
      </c>
      <c r="C25" s="3260"/>
      <c r="D25" s="3258">
        <v>15.47</v>
      </c>
      <c r="E25" s="3259"/>
      <c r="F25" s="3258">
        <v>3.12</v>
      </c>
      <c r="G25" s="3259"/>
      <c r="H25" s="3258">
        <v>8.4600000000000009</v>
      </c>
      <c r="I25" s="3259"/>
      <c r="J25" s="3258">
        <v>18.71</v>
      </c>
      <c r="K25" s="3259"/>
      <c r="L25" s="3258">
        <v>36.14</v>
      </c>
      <c r="M25" s="3257" t="s">
        <v>215</v>
      </c>
    </row>
    <row r="26" spans="1:14">
      <c r="A26" s="2942">
        <v>2010</v>
      </c>
      <c r="B26" s="3258">
        <v>25.02</v>
      </c>
      <c r="C26" s="3260"/>
      <c r="D26" s="3258">
        <v>14.77</v>
      </c>
      <c r="E26" s="3259"/>
      <c r="F26" s="3258">
        <v>2.95</v>
      </c>
      <c r="G26" s="3259"/>
      <c r="H26" s="3258">
        <v>8.31</v>
      </c>
      <c r="I26" s="3259"/>
      <c r="J26" s="3258">
        <v>18.920000000000002</v>
      </c>
      <c r="K26" s="3259"/>
      <c r="L26" s="3258">
        <v>35.21</v>
      </c>
      <c r="M26" s="3257" t="s">
        <v>215</v>
      </c>
    </row>
    <row r="27" spans="1:14">
      <c r="A27" s="2942">
        <v>2011</v>
      </c>
      <c r="B27" s="3254">
        <v>38.5</v>
      </c>
      <c r="C27" s="3249" t="s">
        <v>3907</v>
      </c>
      <c r="D27" s="3254">
        <v>30.75</v>
      </c>
      <c r="E27" s="3249" t="s">
        <v>3907</v>
      </c>
      <c r="F27" s="3245" t="s">
        <v>215</v>
      </c>
      <c r="G27" s="3249" t="s">
        <v>3907</v>
      </c>
      <c r="H27" s="3254">
        <v>7.4</v>
      </c>
      <c r="I27" s="3249" t="s">
        <v>3907</v>
      </c>
      <c r="J27" s="3254">
        <v>16.809999999999999</v>
      </c>
      <c r="K27" s="3249" t="s">
        <v>3907</v>
      </c>
      <c r="L27" s="3254">
        <v>35.85</v>
      </c>
      <c r="M27" s="3256">
        <v>21.3</v>
      </c>
      <c r="N27" s="3249" t="s">
        <v>3907</v>
      </c>
    </row>
    <row r="28" spans="1:14">
      <c r="A28" s="2942">
        <v>2012</v>
      </c>
      <c r="B28" s="3254">
        <v>39.25</v>
      </c>
      <c r="C28" s="3249" t="s">
        <v>561</v>
      </c>
      <c r="D28" s="3254">
        <v>31.69</v>
      </c>
      <c r="E28" s="3249" t="s">
        <v>561</v>
      </c>
      <c r="F28" s="3245" t="s">
        <v>215</v>
      </c>
      <c r="G28" s="3249" t="s">
        <v>561</v>
      </c>
      <c r="H28" s="3254">
        <v>7.1</v>
      </c>
      <c r="I28" s="3249" t="s">
        <v>561</v>
      </c>
      <c r="J28" s="3254">
        <v>17.22</v>
      </c>
      <c r="K28" s="3249" t="s">
        <v>561</v>
      </c>
      <c r="L28" s="3254">
        <v>35.67</v>
      </c>
      <c r="M28" s="3256">
        <v>22.7</v>
      </c>
      <c r="N28" s="2839"/>
    </row>
    <row r="29" spans="1:14">
      <c r="A29" s="2942">
        <v>2013</v>
      </c>
      <c r="B29" s="3254">
        <v>39.51</v>
      </c>
      <c r="C29" s="3249" t="s">
        <v>561</v>
      </c>
      <c r="D29" s="3219">
        <v>31.89</v>
      </c>
      <c r="E29" s="3249" t="s">
        <v>561</v>
      </c>
      <c r="F29" s="3219">
        <v>2.12</v>
      </c>
      <c r="G29" s="3249" t="s">
        <v>561</v>
      </c>
      <c r="H29" s="3219">
        <v>5.95</v>
      </c>
      <c r="I29" s="3249" t="s">
        <v>561</v>
      </c>
      <c r="J29" s="3219">
        <v>17.38</v>
      </c>
      <c r="K29" s="3249" t="s">
        <v>561</v>
      </c>
      <c r="L29" s="3217">
        <v>33.840000000000003</v>
      </c>
      <c r="M29" s="3216">
        <v>24.51</v>
      </c>
      <c r="N29" s="2839"/>
    </row>
    <row r="30" spans="1:14">
      <c r="A30" s="2942">
        <v>2014</v>
      </c>
      <c r="B30" s="3254">
        <v>40.65</v>
      </c>
      <c r="C30" s="3249" t="s">
        <v>561</v>
      </c>
      <c r="D30" s="3254">
        <v>32.64</v>
      </c>
      <c r="E30" s="3249" t="s">
        <v>561</v>
      </c>
      <c r="F30" s="3254">
        <v>2.12</v>
      </c>
      <c r="G30" s="3255"/>
      <c r="H30" s="3245">
        <v>5.98</v>
      </c>
      <c r="I30" s="3249" t="s">
        <v>561</v>
      </c>
      <c r="J30" s="3245">
        <v>16.260000000000002</v>
      </c>
      <c r="K30" s="3249" t="s">
        <v>561</v>
      </c>
      <c r="L30" s="3245">
        <v>32.840000000000003</v>
      </c>
      <c r="M30" s="3159">
        <v>27.4</v>
      </c>
      <c r="N30" s="3249" t="s">
        <v>561</v>
      </c>
    </row>
    <row r="31" spans="1:14" ht="12.75" customHeight="1">
      <c r="A31" s="2942">
        <v>2015</v>
      </c>
      <c r="B31" s="3254">
        <v>42.01</v>
      </c>
      <c r="C31" s="3249" t="s">
        <v>561</v>
      </c>
      <c r="D31" s="3254">
        <v>33.6</v>
      </c>
      <c r="E31" s="3249" t="s">
        <v>561</v>
      </c>
      <c r="F31" s="3254">
        <v>2.06</v>
      </c>
      <c r="G31" s="3255"/>
      <c r="H31" s="3245">
        <v>5.96</v>
      </c>
      <c r="I31" s="3249" t="s">
        <v>561</v>
      </c>
      <c r="J31" s="3245">
        <v>16.48</v>
      </c>
      <c r="K31" s="3249" t="s">
        <v>561</v>
      </c>
      <c r="L31" s="3245">
        <v>31.92</v>
      </c>
      <c r="M31" s="3159">
        <v>30.32</v>
      </c>
      <c r="N31" s="2839"/>
    </row>
    <row r="32" spans="1:14" ht="12.75" customHeight="1">
      <c r="A32" s="2942">
        <v>2016</v>
      </c>
      <c r="B32" s="3254">
        <v>43.4</v>
      </c>
      <c r="C32" s="3249" t="s">
        <v>561</v>
      </c>
      <c r="D32" s="3254">
        <v>33.25</v>
      </c>
      <c r="E32" s="3249" t="s">
        <v>561</v>
      </c>
      <c r="F32" s="3254">
        <v>1.95</v>
      </c>
      <c r="G32" s="3249" t="s">
        <v>561</v>
      </c>
      <c r="H32" s="3245">
        <v>5.94</v>
      </c>
      <c r="I32" s="3249" t="s">
        <v>561</v>
      </c>
      <c r="J32" s="3245">
        <v>16.649999999999999</v>
      </c>
      <c r="K32" s="3249" t="s">
        <v>561</v>
      </c>
      <c r="L32" s="3245">
        <v>31.618061079377092</v>
      </c>
      <c r="M32" s="3159">
        <v>32.6</v>
      </c>
      <c r="N32" s="3249" t="s">
        <v>561</v>
      </c>
    </row>
    <row r="33" spans="1:28" ht="12.75" customHeight="1">
      <c r="A33" s="2942">
        <v>2017</v>
      </c>
      <c r="B33" s="3245">
        <v>46.72</v>
      </c>
      <c r="C33" s="3249" t="s">
        <v>561</v>
      </c>
      <c r="D33" s="3251">
        <v>34.67</v>
      </c>
      <c r="E33" s="3249" t="s">
        <v>561</v>
      </c>
      <c r="F33" s="3245">
        <v>1.87</v>
      </c>
      <c r="G33" s="3249" t="s">
        <v>561</v>
      </c>
      <c r="H33" s="3253">
        <v>5.88</v>
      </c>
      <c r="I33" s="3249" t="s">
        <v>561</v>
      </c>
      <c r="J33" s="3245">
        <v>17.03</v>
      </c>
      <c r="K33" s="3249" t="s">
        <v>561</v>
      </c>
      <c r="L33" s="3245">
        <v>31.59</v>
      </c>
      <c r="M33" s="3159">
        <v>34.6</v>
      </c>
      <c r="N33" s="3249" t="s">
        <v>561</v>
      </c>
    </row>
    <row r="34" spans="1:28" ht="12.75" customHeight="1">
      <c r="A34" s="2942">
        <v>2018</v>
      </c>
      <c r="B34" s="3245">
        <v>49.07</v>
      </c>
      <c r="C34" s="3249" t="s">
        <v>561</v>
      </c>
      <c r="D34" s="3251">
        <v>35.770000000000003</v>
      </c>
      <c r="E34" s="3249" t="s">
        <v>561</v>
      </c>
      <c r="F34" s="3245">
        <v>1.77</v>
      </c>
      <c r="G34" s="3249" t="s">
        <v>561</v>
      </c>
      <c r="H34" s="3253">
        <v>5.21</v>
      </c>
      <c r="I34" s="3249" t="s">
        <v>561</v>
      </c>
      <c r="J34" s="3245">
        <v>17.850000000000001</v>
      </c>
      <c r="K34" s="3249" t="s">
        <v>561</v>
      </c>
      <c r="L34" s="3245" t="s">
        <v>215</v>
      </c>
      <c r="M34" s="3159">
        <v>36.6</v>
      </c>
      <c r="N34" s="3249" t="s">
        <v>561</v>
      </c>
    </row>
    <row r="35" spans="1:28" ht="12.75" customHeight="1">
      <c r="A35" s="2942">
        <v>2019</v>
      </c>
      <c r="B35" s="3245">
        <v>48.24</v>
      </c>
      <c r="C35" s="3249" t="s">
        <v>561</v>
      </c>
      <c r="D35" s="3251">
        <v>36.049999999999997</v>
      </c>
      <c r="E35" s="3249" t="s">
        <v>561</v>
      </c>
      <c r="F35" s="3245">
        <v>1.67</v>
      </c>
      <c r="G35" s="3249" t="s">
        <v>561</v>
      </c>
      <c r="H35" s="3253">
        <v>5.21</v>
      </c>
      <c r="I35" s="3249" t="s">
        <v>561</v>
      </c>
      <c r="J35" s="3245">
        <v>17.68</v>
      </c>
      <c r="K35" s="3249" t="s">
        <v>561</v>
      </c>
      <c r="L35" s="3245" t="s">
        <v>215</v>
      </c>
      <c r="M35" s="3157">
        <v>38.299999999999997</v>
      </c>
      <c r="N35" s="3249" t="s">
        <v>561</v>
      </c>
    </row>
    <row r="36" spans="1:28" ht="12.75" customHeight="1">
      <c r="A36" s="2942">
        <v>2020</v>
      </c>
      <c r="B36" s="3229">
        <v>49.3</v>
      </c>
      <c r="C36" s="3249" t="s">
        <v>561</v>
      </c>
      <c r="D36" s="3252">
        <v>36.97</v>
      </c>
      <c r="E36" s="3249" t="s">
        <v>561</v>
      </c>
      <c r="F36" s="3229">
        <v>1.57</v>
      </c>
      <c r="G36" s="3249" t="s">
        <v>561</v>
      </c>
      <c r="H36" s="3253">
        <v>5.41</v>
      </c>
      <c r="I36" s="3249" t="s">
        <v>561</v>
      </c>
      <c r="J36" s="3245">
        <v>17.37</v>
      </c>
      <c r="K36" s="3249" t="s">
        <v>561</v>
      </c>
      <c r="L36" s="3245" t="s">
        <v>215</v>
      </c>
      <c r="M36" s="3159">
        <v>40.1</v>
      </c>
      <c r="N36" s="3249" t="s">
        <v>561</v>
      </c>
    </row>
    <row r="37" spans="1:28" ht="12.75" customHeight="1">
      <c r="A37" s="2942">
        <v>2021</v>
      </c>
      <c r="B37" s="3229">
        <v>50.23</v>
      </c>
      <c r="C37" s="3249" t="s">
        <v>561</v>
      </c>
      <c r="D37" s="3252">
        <v>37.54</v>
      </c>
      <c r="E37" s="3249" t="s">
        <v>561</v>
      </c>
      <c r="F37" s="3229">
        <v>1.36</v>
      </c>
      <c r="G37" s="3249" t="s">
        <v>561</v>
      </c>
      <c r="H37" s="3253">
        <v>5.48</v>
      </c>
      <c r="I37" s="3249" t="s">
        <v>561</v>
      </c>
      <c r="J37" s="3245">
        <v>17.16</v>
      </c>
      <c r="K37" s="3249" t="s">
        <v>561</v>
      </c>
      <c r="L37" s="3245" t="s">
        <v>215</v>
      </c>
      <c r="M37" s="3157">
        <v>41.4</v>
      </c>
      <c r="N37" s="3249" t="s">
        <v>561</v>
      </c>
      <c r="Q37" s="2839"/>
      <c r="R37" s="2839"/>
      <c r="S37" s="2839"/>
      <c r="T37" s="2839"/>
      <c r="U37" s="2839"/>
      <c r="V37" s="2839"/>
    </row>
    <row r="38" spans="1:28" s="3226" customFormat="1" ht="12.75" customHeight="1">
      <c r="A38" s="2942">
        <v>2022</v>
      </c>
      <c r="B38" s="3229">
        <v>51.09</v>
      </c>
      <c r="C38" s="3249" t="s">
        <v>561</v>
      </c>
      <c r="D38" s="3252">
        <v>38.15</v>
      </c>
      <c r="E38" s="3249" t="s">
        <v>561</v>
      </c>
      <c r="F38" s="3251">
        <v>1.22</v>
      </c>
      <c r="G38" s="3218"/>
      <c r="H38" s="3219">
        <v>5.44</v>
      </c>
      <c r="I38" s="3249" t="s">
        <v>561</v>
      </c>
      <c r="J38" s="3251">
        <v>17.21</v>
      </c>
      <c r="K38" s="3249" t="s">
        <v>561</v>
      </c>
      <c r="L38" s="3245" t="s">
        <v>215</v>
      </c>
      <c r="M38" s="3250">
        <v>42.7</v>
      </c>
      <c r="N38" s="3249" t="s">
        <v>561</v>
      </c>
      <c r="P38" s="3000"/>
      <c r="Q38" s="2839"/>
      <c r="R38" s="2839"/>
      <c r="S38" s="3244"/>
      <c r="T38" s="3244"/>
      <c r="U38" s="2839"/>
      <c r="V38" s="2839"/>
      <c r="W38" s="3000"/>
      <c r="X38" s="3000"/>
      <c r="Y38" s="3000"/>
      <c r="Z38" s="3000"/>
      <c r="AA38" s="3000"/>
      <c r="AB38" s="3000"/>
    </row>
    <row r="39" spans="1:28" s="3226" customFormat="1" ht="12.75" customHeight="1">
      <c r="A39" s="2957">
        <v>2023</v>
      </c>
      <c r="B39" s="3248"/>
      <c r="C39" s="3236"/>
      <c r="D39" s="3235"/>
      <c r="E39" s="3234"/>
      <c r="F39" s="3248"/>
      <c r="G39" s="3234"/>
      <c r="H39" s="3247"/>
      <c r="I39" s="3234"/>
      <c r="J39" s="3246"/>
      <c r="K39" s="3234"/>
      <c r="L39" s="3245"/>
      <c r="M39" s="3151"/>
      <c r="P39" s="3000"/>
      <c r="Q39" s="2839"/>
      <c r="R39" s="2839"/>
      <c r="S39" s="3244"/>
      <c r="T39" s="3244"/>
      <c r="U39" s="2839"/>
      <c r="V39" s="2839"/>
      <c r="W39" s="3000"/>
      <c r="X39" s="3000"/>
      <c r="Y39" s="3000"/>
      <c r="Z39" s="3000"/>
      <c r="AA39" s="3000"/>
      <c r="AB39" s="3000"/>
    </row>
    <row r="40" spans="1:28" s="3226" customFormat="1" ht="12.6" customHeight="1">
      <c r="A40" s="2851" t="s">
        <v>209</v>
      </c>
      <c r="B40" s="3235">
        <v>51.21</v>
      </c>
      <c r="C40" s="3236"/>
      <c r="D40" s="3235">
        <v>38.18</v>
      </c>
      <c r="E40" s="3234"/>
      <c r="F40" s="3235">
        <v>0.95</v>
      </c>
      <c r="G40" s="3234"/>
      <c r="H40" s="3243">
        <v>5.3790004484233496</v>
      </c>
      <c r="I40" s="3232"/>
      <c r="J40" s="3243">
        <v>17.072890702728593</v>
      </c>
      <c r="K40" s="3230"/>
      <c r="L40" s="3229" t="s">
        <v>215</v>
      </c>
      <c r="M40" s="3228">
        <v>43.5</v>
      </c>
      <c r="N40" s="3227"/>
      <c r="U40" s="3000"/>
      <c r="V40" s="3000"/>
      <c r="W40" s="3000"/>
      <c r="X40" s="3000"/>
      <c r="Y40" s="3000"/>
      <c r="Z40" s="3000"/>
      <c r="AA40" s="3000"/>
      <c r="AB40" s="3000"/>
    </row>
    <row r="41" spans="1:28" s="3226" customFormat="1" ht="12.75" customHeight="1">
      <c r="A41" s="2848" t="s">
        <v>433</v>
      </c>
      <c r="B41" s="3235">
        <v>51.27</v>
      </c>
      <c r="C41" s="3237"/>
      <c r="D41" s="3235">
        <v>38.270000000000003</v>
      </c>
      <c r="E41" s="3237"/>
      <c r="F41" s="3235">
        <v>0.97</v>
      </c>
      <c r="G41" s="3237"/>
      <c r="H41" s="3233">
        <v>5.2071697272013369</v>
      </c>
      <c r="I41" s="3242"/>
      <c r="J41" s="3231">
        <v>17.208456146084419</v>
      </c>
      <c r="K41" s="3053"/>
      <c r="L41" s="3229" t="s">
        <v>215</v>
      </c>
      <c r="M41" s="3228">
        <v>43.5</v>
      </c>
      <c r="N41" s="3227"/>
      <c r="U41" s="3000"/>
      <c r="V41" s="3000"/>
      <c r="W41" s="3000"/>
      <c r="X41" s="3000"/>
      <c r="Y41" s="3000"/>
      <c r="Z41" s="3000"/>
      <c r="AA41" s="3000"/>
      <c r="AB41" s="3000"/>
    </row>
    <row r="42" spans="1:28" s="3239" customFormat="1" ht="12.75" customHeight="1">
      <c r="A42" s="2848" t="s">
        <v>2590</v>
      </c>
      <c r="B42" s="3235">
        <v>46.24</v>
      </c>
      <c r="C42" s="3241"/>
      <c r="D42" s="3235">
        <v>35.07</v>
      </c>
      <c r="E42" s="3241"/>
      <c r="F42" s="3235">
        <v>1.01</v>
      </c>
      <c r="G42" s="3241"/>
      <c r="H42" s="3231">
        <v>4.2657012327466397</v>
      </c>
      <c r="I42" s="3240"/>
      <c r="J42" s="3231">
        <v>16.871395260286391</v>
      </c>
      <c r="K42" s="2852"/>
      <c r="L42" s="3229" t="s">
        <v>215</v>
      </c>
      <c r="M42" s="3228">
        <v>39.4</v>
      </c>
      <c r="N42" s="3227"/>
    </row>
    <row r="43" spans="1:28" s="3226" customFormat="1" ht="12.6" customHeight="1">
      <c r="A43" s="2848" t="s">
        <v>2589</v>
      </c>
      <c r="B43" s="3235">
        <v>48.46</v>
      </c>
      <c r="C43" s="3236"/>
      <c r="D43" s="3235">
        <v>37.4</v>
      </c>
      <c r="E43" s="3234"/>
      <c r="F43" s="3235">
        <v>1.45</v>
      </c>
      <c r="G43" s="3234"/>
      <c r="H43" s="3233">
        <v>6.2353358262799805</v>
      </c>
      <c r="I43" s="3232"/>
      <c r="J43" s="3231">
        <v>27.673014238537821</v>
      </c>
      <c r="K43" s="3230"/>
      <c r="L43" s="3229" t="s">
        <v>215</v>
      </c>
      <c r="M43" s="3228">
        <v>40.700000000000003</v>
      </c>
      <c r="N43" s="3227"/>
    </row>
    <row r="44" spans="1:28" s="3237" customFormat="1" ht="12.6" customHeight="1">
      <c r="A44" s="2848" t="s">
        <v>3906</v>
      </c>
      <c r="B44" s="3235">
        <v>47.99</v>
      </c>
      <c r="C44" s="3236"/>
      <c r="D44" s="3235">
        <v>37.450000000000003</v>
      </c>
      <c r="E44" s="3234"/>
      <c r="F44" s="3235">
        <v>0.83</v>
      </c>
      <c r="G44" s="3234"/>
      <c r="H44" s="3233">
        <v>4.7350418548105955</v>
      </c>
      <c r="I44" s="3232"/>
      <c r="J44" s="3231">
        <v>24.622217645015098</v>
      </c>
      <c r="K44" s="3230"/>
      <c r="L44" s="3229" t="s">
        <v>215</v>
      </c>
      <c r="M44" s="3228">
        <v>42.2</v>
      </c>
      <c r="N44" s="3238"/>
    </row>
    <row r="45" spans="1:28" s="3237" customFormat="1" ht="12.6" customHeight="1">
      <c r="A45" s="2848" t="s">
        <v>3905</v>
      </c>
      <c r="B45" s="3235">
        <v>62.02</v>
      </c>
      <c r="C45" s="3236"/>
      <c r="D45" s="3235">
        <v>41.5</v>
      </c>
      <c r="E45" s="3234"/>
      <c r="F45" s="3235">
        <v>0.69</v>
      </c>
      <c r="G45" s="3234"/>
      <c r="H45" s="3233">
        <v>5.0185592000606016</v>
      </c>
      <c r="I45" s="3232"/>
      <c r="J45" s="3231">
        <v>4.9238694038330424</v>
      </c>
      <c r="K45" s="3230"/>
      <c r="L45" s="3229" t="s">
        <v>215</v>
      </c>
      <c r="M45" s="3228">
        <v>49.1</v>
      </c>
      <c r="N45" s="3238"/>
    </row>
    <row r="46" spans="1:28" s="3237" customFormat="1" ht="12.6" customHeight="1">
      <c r="A46" s="2848" t="s">
        <v>3904</v>
      </c>
      <c r="B46" s="3235">
        <v>50.59</v>
      </c>
      <c r="C46" s="3236"/>
      <c r="D46" s="3235">
        <v>42.28</v>
      </c>
      <c r="E46" s="3234"/>
      <c r="F46" s="3235">
        <v>0.43</v>
      </c>
      <c r="G46" s="3234"/>
      <c r="H46" s="3233">
        <v>3.6178991944747443</v>
      </c>
      <c r="I46" s="3232"/>
      <c r="J46" s="3231">
        <v>6.8740084695020141</v>
      </c>
      <c r="K46" s="3230"/>
      <c r="L46" s="3229" t="s">
        <v>215</v>
      </c>
      <c r="M46" s="3228">
        <v>47</v>
      </c>
      <c r="N46" s="3238"/>
    </row>
    <row r="47" spans="1:28" s="3226" customFormat="1" ht="12.6" customHeight="1">
      <c r="A47" s="2848" t="s">
        <v>2588</v>
      </c>
      <c r="B47" s="3235">
        <v>49.64</v>
      </c>
      <c r="C47" s="3236"/>
      <c r="D47" s="3235">
        <v>38.39</v>
      </c>
      <c r="E47" s="3234"/>
      <c r="F47" s="3235">
        <v>1.19</v>
      </c>
      <c r="G47" s="3234"/>
      <c r="H47" s="3233">
        <v>10.765898699226121</v>
      </c>
      <c r="I47" s="3232"/>
      <c r="J47" s="3231">
        <v>44.963459273238506</v>
      </c>
      <c r="K47" s="3230"/>
      <c r="L47" s="3229" t="s">
        <v>215</v>
      </c>
      <c r="M47" s="3228">
        <v>42.9</v>
      </c>
      <c r="N47" s="3227"/>
    </row>
    <row r="48" spans="1:28" s="3226" customFormat="1" ht="12.6" customHeight="1">
      <c r="A48" s="2848" t="s">
        <v>2587</v>
      </c>
      <c r="B48" s="3235">
        <v>60.73</v>
      </c>
      <c r="C48" s="3236"/>
      <c r="D48" s="3235">
        <v>45.8</v>
      </c>
      <c r="E48" s="3234"/>
      <c r="F48" s="3235">
        <v>1.1399999999999999</v>
      </c>
      <c r="G48" s="3234"/>
      <c r="H48" s="3233">
        <v>7.6863950807071486</v>
      </c>
      <c r="I48" s="3232"/>
      <c r="J48" s="3231">
        <v>14.541828531067576</v>
      </c>
      <c r="K48" s="3230"/>
      <c r="L48" s="3229" t="s">
        <v>215</v>
      </c>
      <c r="M48" s="3228">
        <v>57.1</v>
      </c>
      <c r="N48" s="3227"/>
    </row>
    <row r="49" spans="1:14" s="3226" customFormat="1" ht="12.6" customHeight="1">
      <c r="A49" s="2848" t="s">
        <v>2586</v>
      </c>
      <c r="B49" s="3235">
        <v>49.29</v>
      </c>
      <c r="C49" s="3236"/>
      <c r="D49" s="3235">
        <v>35.74</v>
      </c>
      <c r="E49" s="3234"/>
      <c r="F49" s="3235">
        <v>0.41</v>
      </c>
      <c r="G49" s="3234"/>
      <c r="H49" s="3233">
        <v>10.39176971838304</v>
      </c>
      <c r="I49" s="3232"/>
      <c r="J49" s="3231">
        <v>14.548477605736256</v>
      </c>
      <c r="K49" s="3230"/>
      <c r="L49" s="3229" t="s">
        <v>215</v>
      </c>
      <c r="M49" s="3228">
        <v>41.7</v>
      </c>
      <c r="N49" s="3227"/>
    </row>
    <row r="50" spans="1:14" s="3226" customFormat="1" ht="12.6" customHeight="1">
      <c r="A50" s="2848" t="s">
        <v>2585</v>
      </c>
      <c r="B50" s="3235">
        <v>50.63</v>
      </c>
      <c r="C50" s="3236"/>
      <c r="D50" s="3235">
        <v>37.24</v>
      </c>
      <c r="E50" s="3234"/>
      <c r="F50" s="3235">
        <v>0.57999999999999996</v>
      </c>
      <c r="G50" s="3234"/>
      <c r="H50" s="3233">
        <v>7.4408841336852731</v>
      </c>
      <c r="I50" s="3232"/>
      <c r="J50" s="3231">
        <v>14.098517305929994</v>
      </c>
      <c r="K50" s="3230"/>
      <c r="L50" s="3229" t="s">
        <v>215</v>
      </c>
      <c r="M50" s="3228">
        <v>43.1</v>
      </c>
      <c r="N50" s="3227"/>
    </row>
    <row r="51" spans="1:14" ht="63.75" customHeight="1">
      <c r="A51" s="5776"/>
      <c r="B51" s="5781" t="s">
        <v>3903</v>
      </c>
      <c r="C51" s="5782"/>
      <c r="D51" s="5781" t="s">
        <v>3902</v>
      </c>
      <c r="E51" s="5782"/>
      <c r="F51" s="5781" t="s">
        <v>3901</v>
      </c>
      <c r="G51" s="5782"/>
      <c r="H51" s="4970" t="s">
        <v>3900</v>
      </c>
      <c r="I51" s="4972"/>
      <c r="J51" s="5783" t="s">
        <v>3899</v>
      </c>
      <c r="K51" s="5784"/>
      <c r="L51" s="625" t="s">
        <v>3898</v>
      </c>
      <c r="M51" s="5781" t="s">
        <v>3897</v>
      </c>
      <c r="N51" s="5782"/>
    </row>
    <row r="52" spans="1:14" ht="12.6" customHeight="1">
      <c r="A52" s="5777"/>
      <c r="B52" s="4970" t="s">
        <v>791</v>
      </c>
      <c r="C52" s="4971"/>
      <c r="D52" s="4971"/>
      <c r="E52" s="4971"/>
      <c r="F52" s="4971"/>
      <c r="G52" s="4971"/>
      <c r="H52" s="4971"/>
      <c r="I52" s="4971"/>
      <c r="J52" s="4971"/>
      <c r="K52" s="4972"/>
      <c r="L52" s="5772" t="s">
        <v>208</v>
      </c>
      <c r="M52" s="5778"/>
      <c r="N52" s="5773"/>
    </row>
    <row r="53" spans="1:14" ht="12.6" customHeight="1">
      <c r="A53" s="5785" t="s">
        <v>412</v>
      </c>
      <c r="B53" s="5785"/>
      <c r="C53" s="5785"/>
      <c r="D53" s="5785"/>
      <c r="E53" s="5785"/>
      <c r="F53" s="5785"/>
      <c r="G53" s="5785"/>
      <c r="H53" s="5785"/>
      <c r="I53" s="5785"/>
      <c r="J53" s="5785"/>
      <c r="K53" s="5785"/>
      <c r="L53" s="5786"/>
      <c r="M53" s="5786"/>
    </row>
    <row r="54" spans="1:14">
      <c r="A54" s="5780" t="s">
        <v>3896</v>
      </c>
      <c r="B54" s="5780"/>
      <c r="C54" s="5780"/>
      <c r="D54" s="5780"/>
      <c r="E54" s="5780"/>
      <c r="F54" s="5780"/>
      <c r="G54" s="5780"/>
      <c r="H54" s="5780"/>
      <c r="I54" s="5780"/>
      <c r="J54" s="5780"/>
      <c r="K54" s="5780"/>
      <c r="L54" s="5780"/>
      <c r="M54" s="5780"/>
    </row>
    <row r="55" spans="1:14">
      <c r="A55" s="5780" t="s">
        <v>3895</v>
      </c>
      <c r="B55" s="5780"/>
      <c r="C55" s="5780"/>
      <c r="D55" s="5780"/>
      <c r="E55" s="5780"/>
      <c r="F55" s="5780"/>
      <c r="G55" s="5780"/>
      <c r="H55" s="5780"/>
      <c r="I55" s="5780"/>
      <c r="J55" s="5780"/>
      <c r="K55" s="5780"/>
      <c r="L55" s="5780"/>
      <c r="M55" s="5780"/>
    </row>
    <row r="56" spans="1:14">
      <c r="A56" s="2873"/>
      <c r="B56" s="2873"/>
      <c r="C56" s="2873"/>
      <c r="D56" s="2873"/>
      <c r="E56" s="2873"/>
      <c r="F56" s="2873"/>
      <c r="G56" s="2873"/>
      <c r="H56" s="2873"/>
      <c r="I56" s="2873"/>
      <c r="J56" s="2873"/>
      <c r="K56" s="2873"/>
      <c r="L56" s="2873"/>
      <c r="M56" s="3224"/>
    </row>
    <row r="57" spans="1:14">
      <c r="A57" s="567" t="s">
        <v>409</v>
      </c>
      <c r="B57" s="567"/>
      <c r="C57" s="3223"/>
      <c r="D57" s="567"/>
      <c r="E57" s="567"/>
      <c r="F57" s="567"/>
      <c r="G57" s="567"/>
      <c r="H57" s="567"/>
      <c r="I57" s="567"/>
      <c r="J57" s="567"/>
      <c r="K57" s="567"/>
      <c r="L57" s="3222"/>
      <c r="M57" s="3221"/>
    </row>
    <row r="58" spans="1:14">
      <c r="A58" s="1195" t="s">
        <v>3894</v>
      </c>
      <c r="B58" s="567"/>
      <c r="C58" s="3223"/>
      <c r="D58" s="567"/>
      <c r="E58" s="567"/>
      <c r="F58" s="567"/>
      <c r="G58" s="567"/>
      <c r="H58" s="567"/>
      <c r="I58" s="567"/>
      <c r="J58" s="567"/>
      <c r="K58" s="567"/>
      <c r="L58" s="3222"/>
      <c r="M58" s="3221"/>
    </row>
    <row r="59" spans="1:14">
      <c r="A59" s="1195" t="s">
        <v>3893</v>
      </c>
      <c r="B59" s="567"/>
      <c r="C59" s="3223"/>
      <c r="D59" s="567"/>
      <c r="E59" s="567"/>
      <c r="F59" s="567"/>
      <c r="G59" s="567"/>
      <c r="H59" s="567"/>
      <c r="I59" s="567"/>
      <c r="J59" s="567"/>
      <c r="K59" s="567"/>
      <c r="L59" s="3222"/>
      <c r="M59" s="3221"/>
    </row>
    <row r="60" spans="1:14">
      <c r="A60" s="1195" t="s">
        <v>3892</v>
      </c>
      <c r="B60" s="567"/>
      <c r="C60" s="3223"/>
      <c r="D60" s="567"/>
      <c r="E60" s="567"/>
      <c r="F60" s="567"/>
      <c r="G60" s="567"/>
      <c r="H60" s="567"/>
      <c r="I60" s="567"/>
      <c r="J60" s="567"/>
      <c r="K60" s="567"/>
      <c r="L60" s="3222"/>
      <c r="M60" s="3221"/>
    </row>
    <row r="61" spans="1:14">
      <c r="A61" s="1195" t="s">
        <v>3891</v>
      </c>
      <c r="B61" s="567"/>
      <c r="C61" s="3223"/>
      <c r="D61" s="567"/>
      <c r="E61" s="567"/>
      <c r="F61" s="567"/>
      <c r="G61" s="567"/>
      <c r="H61" s="567"/>
      <c r="I61" s="567"/>
      <c r="J61" s="567"/>
      <c r="K61" s="567"/>
      <c r="L61" s="3222"/>
      <c r="M61" s="3221"/>
    </row>
    <row r="62" spans="1:14" s="2839" customFormat="1">
      <c r="A62" s="3220" t="s">
        <v>3890</v>
      </c>
      <c r="B62" s="3219"/>
      <c r="C62" s="3219"/>
      <c r="D62" s="3219"/>
      <c r="E62" s="3218"/>
      <c r="F62" s="3219"/>
      <c r="G62" s="3218"/>
      <c r="H62" s="3219"/>
      <c r="I62" s="3218"/>
      <c r="J62" s="3219"/>
      <c r="K62" s="3218"/>
      <c r="L62" s="3217"/>
      <c r="M62" s="3216"/>
    </row>
    <row r="63" spans="1:14" s="2839" customFormat="1">
      <c r="A63" s="3220" t="s">
        <v>3889</v>
      </c>
      <c r="C63" s="3219"/>
      <c r="D63" s="3219"/>
      <c r="E63" s="3218"/>
      <c r="F63" s="3219"/>
      <c r="G63" s="3218"/>
      <c r="H63" s="3219"/>
      <c r="I63" s="3218"/>
      <c r="J63" s="3219"/>
      <c r="K63" s="3218"/>
      <c r="L63" s="3217"/>
      <c r="M63" s="3216"/>
    </row>
    <row r="64" spans="1:14" s="2839" customFormat="1">
      <c r="A64" s="3220" t="s">
        <v>3888</v>
      </c>
      <c r="C64" s="3219"/>
      <c r="D64" s="3219"/>
      <c r="E64" s="3218"/>
      <c r="F64" s="3219"/>
      <c r="G64" s="3218"/>
      <c r="H64" s="3219"/>
      <c r="I64" s="3218"/>
      <c r="J64" s="3219"/>
      <c r="K64" s="3218"/>
      <c r="L64" s="3217"/>
      <c r="M64" s="3216"/>
    </row>
    <row r="65" spans="1:13" s="2839" customFormat="1">
      <c r="A65" s="3220" t="s">
        <v>3887</v>
      </c>
      <c r="C65" s="3219"/>
      <c r="D65" s="3219"/>
      <c r="E65" s="3218"/>
      <c r="F65" s="3219"/>
      <c r="G65" s="3218"/>
      <c r="H65" s="3219"/>
      <c r="I65" s="3218"/>
      <c r="J65" s="3219"/>
      <c r="K65" s="3218"/>
      <c r="L65" s="3217"/>
      <c r="M65" s="3216"/>
    </row>
    <row r="66" spans="1:13" s="2839" customFormat="1">
      <c r="B66" s="3219"/>
      <c r="C66" s="3219"/>
      <c r="D66" s="3219"/>
      <c r="E66" s="3218"/>
      <c r="F66" s="3219"/>
      <c r="G66" s="3218"/>
      <c r="H66" s="3219"/>
      <c r="I66" s="3218"/>
      <c r="J66" s="3219"/>
      <c r="K66" s="3218"/>
      <c r="L66" s="3217"/>
      <c r="M66" s="3216"/>
    </row>
  </sheetData>
  <mergeCells count="28">
    <mergeCell ref="B5:C5"/>
    <mergeCell ref="D5:E5"/>
    <mergeCell ref="F5:G5"/>
    <mergeCell ref="A55:M55"/>
    <mergeCell ref="A51:A52"/>
    <mergeCell ref="B51:C51"/>
    <mergeCell ref="D51:E51"/>
    <mergeCell ref="F51:G51"/>
    <mergeCell ref="H51:I51"/>
    <mergeCell ref="J51:K51"/>
    <mergeCell ref="B52:K52"/>
    <mergeCell ref="A53:M53"/>
    <mergeCell ref="M51:N51"/>
    <mergeCell ref="A54:M54"/>
    <mergeCell ref="L52:N52"/>
    <mergeCell ref="A1:N1"/>
    <mergeCell ref="A2:E2"/>
    <mergeCell ref="F2:J2"/>
    <mergeCell ref="K2:N2"/>
    <mergeCell ref="H3:I3"/>
    <mergeCell ref="J3:K3"/>
    <mergeCell ref="M3:N3"/>
    <mergeCell ref="A3:A4"/>
    <mergeCell ref="B3:C3"/>
    <mergeCell ref="D3:E3"/>
    <mergeCell ref="F3:G3"/>
    <mergeCell ref="B4:K4"/>
    <mergeCell ref="L4:N4"/>
  </mergeCells>
  <conditionalFormatting sqref="D30:D32 F30:F37 B30:B39 J33:J37 F39 J39 J41:J50">
    <cfRule type="cellIs" dxfId="226" priority="1" operator="between">
      <formula>0.00000001</formula>
      <formula>0.05</formula>
    </cfRule>
  </conditionalFormatting>
  <hyperlinks>
    <hyperlink ref="B3:C3" r:id="rId1" display="Acessos telefónicos por 100 habitantes" xr:uid="{BE14FD48-1B84-4A15-95F2-1B3130B1D903}"/>
    <hyperlink ref="D3:E3" r:id="rId2" display="Postos telefónicos residenciais por 100 habitantes" xr:uid="{A87FE8CE-93D3-4195-9B78-A369138BA906}"/>
    <hyperlink ref="F3:G3" r:id="rId3" display="Postos telefónicos públicos por 1 000 habitantes" xr:uid="{D27CFEC0-93AD-4DA1-AB6A-5559BFA9A191}"/>
    <hyperlink ref="B51:C51" r:id="rId4" display="Telephone accesses per 100 inhabitants" xr:uid="{262829D2-2BAA-4B1D-9F0A-620A8CB87EF4}"/>
    <hyperlink ref="F51:G51" r:id="rId5" display="Public pay phones per 1 000 inhabitants" xr:uid="{CDC52723-FB4D-41CB-84F6-71CED09CE7BE}"/>
    <hyperlink ref="M51" r:id="rId6" xr:uid="{36158A7A-C1A0-4A94-9188-DF3927328441}"/>
    <hyperlink ref="M3" r:id="rId7" xr:uid="{0AD40C5B-D1F8-480B-8351-5F46440B72C6}"/>
    <hyperlink ref="D51:E51" r:id="rId8" display="Residential telephones per 100 inhabitants" xr:uid="{B462BB19-7A17-4F32-B0AB-911336BBEF1E}"/>
    <hyperlink ref="A59" r:id="rId9" xr:uid="{257B6B1F-439F-46E1-897F-92DFC1C600D0}"/>
    <hyperlink ref="A60" r:id="rId10" xr:uid="{1A1531D0-1ED1-40AB-8DE6-78997D0224C0}"/>
    <hyperlink ref="A61" r:id="rId11" xr:uid="{AE70EB05-762B-4228-B961-0FD17D079228}"/>
    <hyperlink ref="A58" r:id="rId12" xr:uid="{CDF51381-4AC8-48A6-94AD-B6139E9892C7}"/>
    <hyperlink ref="A62" r:id="rId13" xr:uid="{E7510756-382B-4FE1-A65D-C8CBCD8A7375}"/>
    <hyperlink ref="A63" r:id="rId14" xr:uid="{7EBD63EF-5D8E-4470-BB66-1910841616C1}"/>
    <hyperlink ref="A64" r:id="rId15" xr:uid="{18381639-0386-4C90-961A-38BC325162FB}"/>
    <hyperlink ref="A65" r:id="rId16" xr:uid="{5A44451D-44F1-435A-9D1E-2534D5FF7A84}"/>
  </hyperlinks>
  <printOptions horizontalCentered="1"/>
  <pageMargins left="0.59055118110236227" right="0.59055118110236227" top="0.59055118110236227" bottom="0.59055118110236227" header="0.31496062992125984" footer="0.31496062992125984"/>
  <pageSetup paperSize="9" scale="87" fitToHeight="6" orientation="portrait" r:id="rId17"/>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A5ADB-183A-4A5C-AC50-CC57CED753B7}">
  <sheetPr codeName="Sheet143">
    <pageSetUpPr fitToPage="1"/>
  </sheetPr>
  <dimension ref="A1:R42"/>
  <sheetViews>
    <sheetView showGridLines="0" zoomScaleNormal="100" workbookViewId="0">
      <selection sqref="A1:F1"/>
    </sheetView>
  </sheetViews>
  <sheetFormatPr defaultColWidth="9.140625" defaultRowHeight="12.75"/>
  <cols>
    <col min="1" max="1" width="20.5703125" style="3000" customWidth="1"/>
    <col min="2" max="3" width="20.42578125" style="3000" customWidth="1"/>
    <col min="4" max="4" width="3.5703125" style="3000" customWidth="1"/>
    <col min="5" max="5" width="20.42578125" style="3000" customWidth="1"/>
    <col min="6" max="6" width="3.5703125" style="3000" customWidth="1"/>
    <col min="7" max="16384" width="9.140625" style="3000"/>
  </cols>
  <sheetData>
    <row r="1" spans="1:13" s="3277" customFormat="1" ht="34.5" customHeight="1">
      <c r="A1" s="5788" t="s">
        <v>3934</v>
      </c>
      <c r="B1" s="5788"/>
      <c r="C1" s="5788"/>
      <c r="D1" s="5788"/>
      <c r="E1" s="5788"/>
      <c r="F1" s="3305"/>
    </row>
    <row r="2" spans="1:13" s="3277" customFormat="1" ht="34.5" customHeight="1">
      <c r="A2" s="5771" t="s">
        <v>3933</v>
      </c>
      <c r="B2" s="5771"/>
      <c r="C2" s="5771"/>
      <c r="D2" s="5771"/>
      <c r="E2" s="5771"/>
      <c r="F2" s="3305"/>
    </row>
    <row r="3" spans="1:13" s="3277" customFormat="1" ht="9.75" customHeight="1">
      <c r="A3" s="2928" t="s">
        <v>3932</v>
      </c>
      <c r="B3" s="2926"/>
      <c r="C3" s="2926"/>
      <c r="D3" s="2926"/>
      <c r="E3" s="5787" t="s">
        <v>3931</v>
      </c>
      <c r="F3" s="5787"/>
    </row>
    <row r="4" spans="1:13" s="3280" customFormat="1" ht="31.5" customHeight="1">
      <c r="A4" s="3282"/>
      <c r="B4" s="3281" t="s">
        <v>3930</v>
      </c>
      <c r="C4" s="5091" t="s">
        <v>3929</v>
      </c>
      <c r="D4" s="5093"/>
      <c r="E4" s="5091" t="s">
        <v>3928</v>
      </c>
      <c r="F4" s="5093"/>
    </row>
    <row r="5" spans="1:13" s="3280" customFormat="1" ht="12.75" customHeight="1">
      <c r="A5" s="2942" t="s">
        <v>209</v>
      </c>
      <c r="B5" s="3304"/>
      <c r="C5" s="5789"/>
      <c r="D5" s="5789"/>
      <c r="E5" s="5789"/>
      <c r="F5" s="3303"/>
    </row>
    <row r="6" spans="1:13" s="3280" customFormat="1" ht="12.75" customHeight="1">
      <c r="A6" s="3302">
        <v>2011</v>
      </c>
      <c r="B6" s="3299">
        <v>26433</v>
      </c>
      <c r="C6" s="3301">
        <v>3251553</v>
      </c>
      <c r="D6" s="3301"/>
      <c r="E6" s="3301">
        <v>819936</v>
      </c>
      <c r="F6" s="3299"/>
      <c r="H6" s="3300"/>
      <c r="I6" s="3300"/>
      <c r="J6" s="3300"/>
      <c r="K6" s="3300"/>
      <c r="L6" s="3300"/>
      <c r="M6" s="3300"/>
    </row>
    <row r="7" spans="1:13" s="3280" customFormat="1" ht="12.75" customHeight="1">
      <c r="A7" s="3302">
        <v>2012</v>
      </c>
      <c r="B7" s="3299">
        <v>23391</v>
      </c>
      <c r="C7" s="3301">
        <v>3337639</v>
      </c>
      <c r="D7" s="3301"/>
      <c r="E7" s="3301">
        <v>795781</v>
      </c>
      <c r="F7" s="3299"/>
      <c r="H7" s="3300"/>
      <c r="I7" s="3300"/>
      <c r="J7" s="3300"/>
    </row>
    <row r="8" spans="1:13" s="3280" customFormat="1" ht="12.75" customHeight="1">
      <c r="A8" s="3302">
        <v>2013</v>
      </c>
      <c r="B8" s="3299">
        <v>22233</v>
      </c>
      <c r="C8" s="3301">
        <v>3340135</v>
      </c>
      <c r="D8" s="3301"/>
      <c r="E8" s="3301">
        <v>798238</v>
      </c>
      <c r="F8" s="3299"/>
      <c r="H8" s="3300"/>
      <c r="I8" s="3300"/>
      <c r="J8" s="3300"/>
    </row>
    <row r="9" spans="1:13" s="3280" customFormat="1" ht="12.75" customHeight="1">
      <c r="A9" s="2942">
        <v>2014</v>
      </c>
      <c r="B9" s="3299">
        <v>22101</v>
      </c>
      <c r="C9" s="3298">
        <v>3400724</v>
      </c>
      <c r="D9" s="3298"/>
      <c r="E9" s="3298">
        <v>834799</v>
      </c>
      <c r="F9" s="3285"/>
      <c r="H9" s="3300"/>
      <c r="I9" s="3300"/>
      <c r="J9" s="3300"/>
    </row>
    <row r="10" spans="1:13" s="3280" customFormat="1" ht="12.75" customHeight="1">
      <c r="A10" s="2942">
        <v>2015</v>
      </c>
      <c r="B10" s="3299">
        <v>21358</v>
      </c>
      <c r="C10" s="3298">
        <v>3488428</v>
      </c>
      <c r="D10" s="3298"/>
      <c r="E10" s="3298">
        <v>873142</v>
      </c>
      <c r="F10" s="3285"/>
    </row>
    <row r="11" spans="1:13" s="3280" customFormat="1" ht="12.75" customHeight="1">
      <c r="A11" s="2942">
        <v>2016</v>
      </c>
      <c r="B11" s="3299">
        <v>20168</v>
      </c>
      <c r="C11" s="3297">
        <v>3443770</v>
      </c>
      <c r="D11" s="3298"/>
      <c r="E11" s="3297">
        <v>1050616</v>
      </c>
      <c r="F11" s="3296"/>
    </row>
    <row r="12" spans="1:13" s="3280" customFormat="1" ht="12.75" customHeight="1">
      <c r="A12" s="2996">
        <v>2017</v>
      </c>
      <c r="B12" s="3285">
        <v>19385</v>
      </c>
      <c r="C12" s="3285">
        <v>3584734</v>
      </c>
      <c r="D12" s="3289" t="s">
        <v>3927</v>
      </c>
      <c r="E12" s="3285">
        <v>1246415</v>
      </c>
      <c r="F12" s="3289" t="s">
        <v>3927</v>
      </c>
    </row>
    <row r="13" spans="1:13" s="3280" customFormat="1" ht="12.75" customHeight="1">
      <c r="A13" s="2996">
        <v>2018</v>
      </c>
      <c r="B13" s="3285">
        <v>18335</v>
      </c>
      <c r="C13" s="3285">
        <v>3696198</v>
      </c>
      <c r="D13" s="3294"/>
      <c r="E13" s="3285">
        <v>1375083</v>
      </c>
      <c r="F13" s="3294"/>
    </row>
    <row r="14" spans="1:13" s="3280" customFormat="1" ht="12.75" customHeight="1">
      <c r="A14" s="2996">
        <v>2019</v>
      </c>
      <c r="B14" s="3295">
        <v>17292</v>
      </c>
      <c r="C14" s="3292">
        <v>3732930</v>
      </c>
      <c r="D14" s="3294"/>
      <c r="E14" s="3292">
        <v>1261778</v>
      </c>
      <c r="F14" s="3294"/>
    </row>
    <row r="15" spans="1:13" s="3280" customFormat="1" ht="12.75" customHeight="1">
      <c r="A15" s="2996">
        <v>2020</v>
      </c>
      <c r="B15" s="3292">
        <v>16331</v>
      </c>
      <c r="C15" s="3292">
        <v>3838870</v>
      </c>
      <c r="D15" s="3241"/>
      <c r="E15" s="3292">
        <v>1281320</v>
      </c>
      <c r="F15" s="3289"/>
    </row>
    <row r="16" spans="1:13" s="3280" customFormat="1" ht="12.75" customHeight="1">
      <c r="A16" s="2996">
        <v>2021</v>
      </c>
      <c r="B16" s="3292">
        <v>14204</v>
      </c>
      <c r="C16" s="3292">
        <v>3907104</v>
      </c>
      <c r="D16" s="3288"/>
      <c r="E16" s="3292">
        <v>1320323</v>
      </c>
      <c r="F16" s="3289"/>
    </row>
    <row r="17" spans="1:18" s="3280" customFormat="1" ht="12.75" customHeight="1">
      <c r="A17" s="2996">
        <v>2022</v>
      </c>
      <c r="B17" s="3292">
        <v>12764</v>
      </c>
      <c r="C17" s="3292">
        <v>3993895</v>
      </c>
      <c r="D17" s="3288"/>
      <c r="E17" s="3292">
        <v>1354259</v>
      </c>
      <c r="F17" s="3289"/>
    </row>
    <row r="18" spans="1:18" s="3280" customFormat="1" ht="12.75" customHeight="1">
      <c r="A18" s="3291">
        <v>2023</v>
      </c>
      <c r="B18" s="3292">
        <v>9999</v>
      </c>
      <c r="C18" s="3292">
        <v>4039077</v>
      </c>
      <c r="D18" s="3293"/>
      <c r="E18" s="3292">
        <v>1377930</v>
      </c>
      <c r="F18" s="3289"/>
    </row>
    <row r="19" spans="1:18" s="3280" customFormat="1" ht="12.75" customHeight="1">
      <c r="A19" s="3291">
        <v>2024</v>
      </c>
      <c r="B19" s="3290"/>
      <c r="F19" s="3289"/>
    </row>
    <row r="20" spans="1:18" s="3239" customFormat="1" ht="12.75" customHeight="1">
      <c r="A20" s="2851" t="s">
        <v>209</v>
      </c>
      <c r="B20" s="3284">
        <v>7217</v>
      </c>
      <c r="C20" s="3284">
        <v>4062395</v>
      </c>
      <c r="D20" s="3284"/>
      <c r="E20" s="3284">
        <v>1386186</v>
      </c>
      <c r="F20" s="3288"/>
      <c r="G20" s="3280"/>
      <c r="H20" s="3280"/>
      <c r="I20" s="3280"/>
      <c r="J20" s="3280"/>
      <c r="K20" s="3280"/>
      <c r="L20" s="3280"/>
      <c r="M20" s="3280"/>
      <c r="O20" s="3280"/>
      <c r="P20" s="3280"/>
      <c r="Q20" s="3280"/>
      <c r="R20" s="3280"/>
    </row>
    <row r="21" spans="1:18" s="3239" customFormat="1" ht="12.75" customHeight="1">
      <c r="A21" s="2848" t="s">
        <v>433</v>
      </c>
      <c r="B21" s="3284">
        <v>7086</v>
      </c>
      <c r="C21" s="3284">
        <v>3878458</v>
      </c>
      <c r="D21" s="3284"/>
      <c r="E21" s="3284">
        <v>1319422</v>
      </c>
      <c r="F21" s="3283"/>
      <c r="G21" s="3280"/>
      <c r="H21" s="3280"/>
      <c r="I21" s="3280"/>
      <c r="J21" s="3280"/>
      <c r="K21" s="3280"/>
      <c r="L21" s="3280"/>
      <c r="M21" s="3280"/>
      <c r="O21" s="3280"/>
      <c r="P21" s="3280"/>
      <c r="Q21" s="3280"/>
      <c r="R21" s="3280"/>
    </row>
    <row r="22" spans="1:18" ht="12.75" customHeight="1">
      <c r="A22" s="2848" t="s">
        <v>2590</v>
      </c>
      <c r="B22" s="3284">
        <v>2530</v>
      </c>
      <c r="C22" s="3284">
        <v>1290846</v>
      </c>
      <c r="D22" s="3284"/>
      <c r="E22" s="3284">
        <v>408680</v>
      </c>
      <c r="F22" s="3283"/>
      <c r="G22" s="3280"/>
      <c r="H22" s="3280"/>
      <c r="I22" s="3280"/>
      <c r="J22" s="3280"/>
      <c r="K22" s="3280"/>
      <c r="L22" s="3280"/>
      <c r="M22" s="3280"/>
      <c r="O22" s="3280"/>
      <c r="P22" s="3280"/>
      <c r="Q22" s="3280"/>
      <c r="R22" s="3280"/>
    </row>
    <row r="23" spans="1:18" ht="12.75" customHeight="1">
      <c r="A23" s="2848" t="s">
        <v>2589</v>
      </c>
      <c r="B23" s="3284">
        <v>1932</v>
      </c>
      <c r="C23" s="3284">
        <v>636214</v>
      </c>
      <c r="D23" s="3284"/>
      <c r="E23" s="3284">
        <v>188641</v>
      </c>
      <c r="F23" s="3283"/>
      <c r="H23" s="3280"/>
      <c r="I23" s="3280"/>
      <c r="J23" s="3280"/>
      <c r="K23" s="3280"/>
      <c r="L23" s="3280"/>
      <c r="M23" s="3280"/>
      <c r="O23" s="3280"/>
      <c r="P23" s="3280"/>
      <c r="Q23" s="3280"/>
      <c r="R23" s="3280"/>
    </row>
    <row r="24" spans="1:18" s="3237" customFormat="1" ht="12.6" customHeight="1">
      <c r="A24" s="2848" t="s">
        <v>3906</v>
      </c>
      <c r="B24" s="3284">
        <v>531</v>
      </c>
      <c r="C24" s="3284">
        <v>320244</v>
      </c>
      <c r="D24" s="3284"/>
      <c r="E24" s="3284">
        <v>88862</v>
      </c>
      <c r="F24" s="3287"/>
      <c r="G24" s="3234"/>
      <c r="H24" s="3280"/>
      <c r="I24" s="3280"/>
      <c r="J24" s="3280"/>
      <c r="K24" s="3280"/>
      <c r="L24" s="3280"/>
      <c r="M24" s="3280"/>
      <c r="N24" s="3286"/>
      <c r="O24" s="3280"/>
      <c r="P24" s="3280"/>
      <c r="Q24" s="3280"/>
      <c r="R24" s="3280"/>
    </row>
    <row r="25" spans="1:18" s="3237" customFormat="1" ht="12.6" customHeight="1">
      <c r="A25" s="2848" t="s">
        <v>3905</v>
      </c>
      <c r="B25" s="3284">
        <v>909</v>
      </c>
      <c r="C25" s="3284">
        <v>874558</v>
      </c>
      <c r="D25" s="3284"/>
      <c r="E25" s="3284">
        <v>439447</v>
      </c>
      <c r="F25" s="3287"/>
      <c r="G25" s="3234"/>
      <c r="H25" s="3280"/>
      <c r="I25" s="3280"/>
      <c r="J25" s="3280"/>
      <c r="K25" s="3280"/>
      <c r="L25" s="3280"/>
      <c r="M25" s="3280"/>
      <c r="N25" s="3286"/>
      <c r="O25" s="3280"/>
      <c r="P25" s="3280"/>
      <c r="Q25" s="3280"/>
      <c r="R25" s="3280"/>
    </row>
    <row r="26" spans="1:18" s="3237" customFormat="1" ht="12.6" customHeight="1">
      <c r="A26" s="2848" t="s">
        <v>3904</v>
      </c>
      <c r="B26" s="3284">
        <v>312</v>
      </c>
      <c r="C26" s="3284">
        <v>351247</v>
      </c>
      <c r="D26" s="3284"/>
      <c r="E26" s="3284">
        <v>68805</v>
      </c>
      <c r="F26" s="3287"/>
      <c r="G26" s="3234"/>
      <c r="H26" s="3280"/>
      <c r="I26" s="3280"/>
      <c r="J26" s="3280"/>
      <c r="K26" s="3280"/>
      <c r="L26" s="3280"/>
      <c r="M26" s="3280"/>
      <c r="N26" s="3286"/>
      <c r="O26" s="3280"/>
      <c r="P26" s="3280"/>
      <c r="Q26" s="3280"/>
      <c r="R26" s="3280"/>
    </row>
    <row r="27" spans="1:18" ht="12.75" customHeight="1">
      <c r="A27" s="2848" t="s">
        <v>2588</v>
      </c>
      <c r="B27" s="3284">
        <v>462</v>
      </c>
      <c r="C27" s="3284">
        <v>182327</v>
      </c>
      <c r="D27" s="3284"/>
      <c r="E27" s="3284">
        <v>52321</v>
      </c>
      <c r="F27" s="3283"/>
      <c r="H27" s="3280"/>
      <c r="I27" s="3280"/>
      <c r="J27" s="3280"/>
      <c r="K27" s="3280"/>
      <c r="L27" s="3280"/>
      <c r="M27" s="3280"/>
      <c r="O27" s="3280"/>
      <c r="P27" s="3280"/>
      <c r="Q27" s="3280"/>
      <c r="R27" s="3280"/>
    </row>
    <row r="28" spans="1:18" ht="12.75" customHeight="1">
      <c r="A28" s="2848" t="s">
        <v>2587</v>
      </c>
      <c r="B28" s="3284">
        <v>410</v>
      </c>
      <c r="C28" s="3284">
        <v>223022</v>
      </c>
      <c r="D28" s="3284"/>
      <c r="E28" s="3284">
        <v>72666</v>
      </c>
      <c r="F28" s="3283"/>
      <c r="H28" s="3280"/>
      <c r="I28" s="2839"/>
      <c r="J28" s="2839"/>
      <c r="K28" s="2994"/>
      <c r="L28" s="2994"/>
      <c r="M28" s="2994"/>
      <c r="N28" s="2839"/>
      <c r="O28" s="2994"/>
      <c r="P28" s="3280"/>
      <c r="Q28" s="3280"/>
      <c r="R28" s="3280"/>
    </row>
    <row r="29" spans="1:18" ht="12.75" customHeight="1">
      <c r="A29" s="2848" t="s">
        <v>2586</v>
      </c>
      <c r="B29" s="3284">
        <v>54</v>
      </c>
      <c r="C29" s="3284">
        <v>86979</v>
      </c>
      <c r="D29" s="3284"/>
      <c r="E29" s="3284">
        <v>32976</v>
      </c>
      <c r="F29" s="3285"/>
      <c r="H29" s="3280"/>
      <c r="I29" s="3280"/>
      <c r="J29" s="3280"/>
      <c r="K29" s="3280"/>
      <c r="L29" s="3280"/>
      <c r="M29" s="3280"/>
      <c r="O29" s="3280"/>
      <c r="P29" s="3280"/>
      <c r="Q29" s="3280"/>
      <c r="R29" s="3280"/>
    </row>
    <row r="30" spans="1:18">
      <c r="A30" s="2848" t="s">
        <v>2585</v>
      </c>
      <c r="B30" s="3284">
        <v>77</v>
      </c>
      <c r="C30" s="3284">
        <v>96958</v>
      </c>
      <c r="D30" s="3284"/>
      <c r="E30" s="3284">
        <v>33788</v>
      </c>
      <c r="F30" s="3283"/>
      <c r="H30" s="3280"/>
      <c r="I30" s="3280"/>
      <c r="J30" s="3280"/>
      <c r="K30" s="3280"/>
      <c r="L30" s="3280"/>
      <c r="M30" s="3280"/>
      <c r="O30" s="3280"/>
      <c r="P30" s="3280"/>
      <c r="Q30" s="3280"/>
      <c r="R30" s="3280"/>
    </row>
    <row r="31" spans="1:18" ht="26.25" customHeight="1">
      <c r="A31" s="3282"/>
      <c r="B31" s="3281" t="s">
        <v>3926</v>
      </c>
      <c r="C31" s="5091" t="s">
        <v>2948</v>
      </c>
      <c r="D31" s="5093"/>
      <c r="E31" s="5091" t="s">
        <v>3925</v>
      </c>
      <c r="F31" s="5093"/>
      <c r="O31" s="3280"/>
      <c r="P31" s="3280"/>
      <c r="Q31" s="3280"/>
      <c r="R31" s="3280"/>
    </row>
    <row r="32" spans="1:18" ht="9.6" customHeight="1">
      <c r="A32" s="5785" t="s">
        <v>412</v>
      </c>
      <c r="B32" s="5785"/>
      <c r="C32" s="5785"/>
      <c r="D32" s="5785"/>
      <c r="E32" s="5785"/>
      <c r="F32" s="5785"/>
      <c r="O32" s="3280"/>
      <c r="P32" s="3280"/>
      <c r="Q32" s="3280"/>
      <c r="R32" s="3280"/>
    </row>
    <row r="33" spans="1:18" ht="9.6" customHeight="1">
      <c r="A33" s="5780" t="s">
        <v>3924</v>
      </c>
      <c r="B33" s="5780"/>
      <c r="C33" s="5780"/>
      <c r="D33" s="5780"/>
      <c r="E33" s="5780"/>
      <c r="F33" s="5780"/>
      <c r="G33" s="5780"/>
      <c r="O33" s="3280"/>
      <c r="P33" s="3280"/>
      <c r="Q33" s="3280"/>
      <c r="R33" s="3280"/>
    </row>
    <row r="34" spans="1:18">
      <c r="A34" s="5780" t="s">
        <v>3923</v>
      </c>
      <c r="B34" s="5780"/>
      <c r="C34" s="5780"/>
      <c r="D34" s="5780"/>
      <c r="E34" s="5780"/>
      <c r="F34" s="5780"/>
      <c r="G34" s="5780"/>
    </row>
    <row r="35" spans="1:18" ht="54.75" customHeight="1">
      <c r="A35" s="5790" t="s">
        <v>3922</v>
      </c>
      <c r="B35" s="5790"/>
      <c r="C35" s="5790"/>
      <c r="D35" s="5790"/>
      <c r="E35" s="5790"/>
      <c r="F35" s="5790"/>
    </row>
    <row r="36" spans="1:18" ht="45.75" customHeight="1">
      <c r="A36" s="5790" t="s">
        <v>3921</v>
      </c>
      <c r="B36" s="5790"/>
      <c r="C36" s="5790"/>
      <c r="D36" s="5790"/>
      <c r="E36" s="5790"/>
      <c r="F36" s="5790"/>
    </row>
    <row r="37" spans="1:18" ht="9.75" customHeight="1">
      <c r="A37" s="3278"/>
      <c r="B37" s="3278"/>
      <c r="C37" s="3278"/>
      <c r="D37" s="3278"/>
      <c r="E37" s="3278"/>
      <c r="F37" s="3278"/>
    </row>
    <row r="38" spans="1:18" ht="9.75" customHeight="1">
      <c r="A38" s="567" t="s">
        <v>409</v>
      </c>
    </row>
    <row r="39" spans="1:18" ht="12.75" customHeight="1">
      <c r="A39" s="1195" t="s">
        <v>3920</v>
      </c>
    </row>
    <row r="40" spans="1:18" ht="12.75" customHeight="1">
      <c r="A40" s="1195" t="s">
        <v>3919</v>
      </c>
    </row>
    <row r="41" spans="1:18" s="2839" customFormat="1">
      <c r="A41" s="3220" t="s">
        <v>3918</v>
      </c>
    </row>
    <row r="42" spans="1:18" s="2839" customFormat="1">
      <c r="A42" s="3220" t="s">
        <v>3917</v>
      </c>
    </row>
  </sheetData>
  <mergeCells count="13">
    <mergeCell ref="A32:F32"/>
    <mergeCell ref="A33:G33"/>
    <mergeCell ref="A34:G34"/>
    <mergeCell ref="A35:F35"/>
    <mergeCell ref="A36:F36"/>
    <mergeCell ref="C31:D31"/>
    <mergeCell ref="E31:F31"/>
    <mergeCell ref="E3:F3"/>
    <mergeCell ref="A1:E1"/>
    <mergeCell ref="A2:E2"/>
    <mergeCell ref="C5:E5"/>
    <mergeCell ref="C4:D4"/>
    <mergeCell ref="E4:F4"/>
  </mergeCells>
  <conditionalFormatting sqref="F24:F26">
    <cfRule type="cellIs" dxfId="225" priority="1" operator="between">
      <formula>0.00000001</formula>
      <formula>0.05</formula>
    </cfRule>
  </conditionalFormatting>
  <hyperlinks>
    <hyperlink ref="C4" r:id="rId1" xr:uid="{FC0D825A-1078-45F7-B94A-24F9CDB5EF3F}"/>
    <hyperlink ref="E4" r:id="rId2" xr:uid="{901B8840-4AAD-462B-9169-D4971B1D423C}"/>
    <hyperlink ref="E31" r:id="rId3" xr:uid="{3AD31DB2-9465-41E7-A019-0358B5728E2D}"/>
    <hyperlink ref="C31" r:id="rId4" xr:uid="{E2671EB0-3125-410E-AE7B-A46817F0DF81}"/>
    <hyperlink ref="B4" r:id="rId5" xr:uid="{D248DE77-642D-4550-8B2B-BFBC547956CC}"/>
    <hyperlink ref="B31" r:id="rId6" xr:uid="{B871CE37-7A8A-4424-9011-D0B0BCF227D4}"/>
    <hyperlink ref="A39" r:id="rId7" xr:uid="{70B1082F-0B39-44B3-96F7-F1EEA6596D9E}"/>
    <hyperlink ref="C4:D4" r:id="rId8" display="Residenciais" xr:uid="{79C979B1-3954-4F52-A357-D8E4B9AB9CFA}"/>
    <hyperlink ref="C31:D31" r:id="rId9" display="Residential" xr:uid="{BBC6FE9D-2452-4BD8-B39E-5FEA7492FB47}"/>
    <hyperlink ref="A40" r:id="rId10" xr:uid="{7E86CA1E-AF1E-43B2-A01F-56E22DA5EF97}"/>
    <hyperlink ref="E4:F4" r:id="rId11" display="Não residenciais" xr:uid="{CAFEB775-6B3E-457F-8680-6FA495ED8F81}"/>
    <hyperlink ref="E31:F31" r:id="rId12" display="Non residential" xr:uid="{690A357D-2EAF-4CE9-9355-DEED4CC35EA8}"/>
    <hyperlink ref="A41" r:id="rId13" xr:uid="{9F5890A6-57EB-47F2-915B-01429F26B852}"/>
    <hyperlink ref="A42" r:id="rId14" xr:uid="{4FB57267-7716-4A9A-AE3D-C3FB0FC037CC}"/>
  </hyperlinks>
  <printOptions horizontalCentered="1"/>
  <pageMargins left="0.59055118110236227" right="0.59055118110236227" top="0.51" bottom="0.59055118110236227" header="0.31496062992125984" footer="0.31496062992125984"/>
  <pageSetup paperSize="9" scale="97" fitToHeight="6" orientation="portrait" r:id="rId1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7D35C-ADB4-4A31-9458-4D73A9750422}">
  <sheetPr codeName="Sheet144">
    <pageSetUpPr fitToPage="1"/>
  </sheetPr>
  <dimension ref="A1:V44"/>
  <sheetViews>
    <sheetView showGridLines="0" showOutlineSymbols="0" zoomScaleNormal="100" workbookViewId="0">
      <selection sqref="A1:P1"/>
    </sheetView>
  </sheetViews>
  <sheetFormatPr defaultColWidth="9.140625" defaultRowHeight="12.75"/>
  <cols>
    <col min="1" max="1" width="9.140625" style="2846" customWidth="1"/>
    <col min="2" max="2" width="10.7109375" style="2846" customWidth="1"/>
    <col min="3" max="3" width="4.85546875" style="2846" bestFit="1" customWidth="1"/>
    <col min="4" max="4" width="10.7109375" style="2846" customWidth="1"/>
    <col min="5" max="5" width="4.85546875" style="2846" bestFit="1" customWidth="1"/>
    <col min="6" max="6" width="10.7109375" style="2846" customWidth="1"/>
    <col min="7" max="7" width="4.85546875" style="2846" bestFit="1" customWidth="1"/>
    <col min="8" max="8" width="10.7109375" style="2846" customWidth="1"/>
    <col min="9" max="9" width="4.85546875" style="2846" bestFit="1" customWidth="1"/>
    <col min="10" max="10" width="12.7109375" style="2846" customWidth="1"/>
    <col min="11" max="11" width="2.28515625" style="2846" customWidth="1"/>
    <col min="12" max="12" width="10.85546875" style="2846" customWidth="1"/>
    <col min="13" max="13" width="2.28515625" style="2846" customWidth="1"/>
    <col min="14" max="14" width="11.85546875" style="2846" customWidth="1"/>
    <col min="15" max="15" width="2.28515625" style="2846" customWidth="1"/>
    <col min="16" max="16" width="10.7109375" style="2846" customWidth="1"/>
    <col min="17" max="18" width="2.28515625" style="2846" customWidth="1"/>
    <col min="19" max="16384" width="9.140625" style="2846"/>
  </cols>
  <sheetData>
    <row r="1" spans="1:22" s="2863" customFormat="1" ht="34.5" customHeight="1">
      <c r="A1" s="5810" t="s">
        <v>3952</v>
      </c>
      <c r="B1" s="5810"/>
      <c r="C1" s="5810"/>
      <c r="D1" s="5810"/>
      <c r="E1" s="5810"/>
      <c r="F1" s="5810"/>
      <c r="G1" s="5810"/>
      <c r="H1" s="5810"/>
      <c r="I1" s="5810"/>
      <c r="J1" s="5810"/>
      <c r="K1" s="5810"/>
      <c r="L1" s="5810"/>
      <c r="M1" s="5810"/>
      <c r="N1" s="5810"/>
      <c r="O1" s="5810"/>
      <c r="P1" s="5810"/>
    </row>
    <row r="2" spans="1:22" s="2863" customFormat="1" ht="34.5" customHeight="1">
      <c r="A2" s="5811" t="s">
        <v>3951</v>
      </c>
      <c r="B2" s="5811"/>
      <c r="C2" s="5811"/>
      <c r="D2" s="5811"/>
      <c r="E2" s="5811"/>
      <c r="F2" s="5811"/>
      <c r="G2" s="5811"/>
      <c r="H2" s="5811"/>
      <c r="I2" s="5811"/>
      <c r="J2" s="5811"/>
      <c r="K2" s="5811"/>
      <c r="L2" s="5811"/>
      <c r="M2" s="5811"/>
      <c r="N2" s="5811"/>
      <c r="O2" s="5811"/>
      <c r="P2" s="5811"/>
    </row>
    <row r="3" spans="1:22" s="2863" customFormat="1" ht="9" customHeight="1">
      <c r="A3" s="3320" t="s">
        <v>928</v>
      </c>
      <c r="B3" s="2926"/>
      <c r="C3" s="2926"/>
      <c r="D3" s="2926"/>
      <c r="E3" s="2926"/>
      <c r="F3" s="2926"/>
      <c r="G3" s="2926"/>
      <c r="H3" s="2926"/>
      <c r="I3" s="2926"/>
      <c r="J3" s="2926"/>
      <c r="K3" s="2926"/>
      <c r="L3" s="2925"/>
      <c r="M3" s="2926"/>
      <c r="N3" s="2925"/>
      <c r="O3" s="2926"/>
      <c r="P3" s="3319" t="s">
        <v>2235</v>
      </c>
      <c r="Q3" s="2926"/>
    </row>
    <row r="4" spans="1:22" s="2967" customFormat="1" ht="13.5" customHeight="1">
      <c r="A4" s="5793"/>
      <c r="B4" s="5795" t="s">
        <v>88</v>
      </c>
      <c r="C4" s="5796"/>
      <c r="D4" s="5799" t="s">
        <v>3950</v>
      </c>
      <c r="E4" s="5800"/>
      <c r="F4" s="5799" t="s">
        <v>3949</v>
      </c>
      <c r="G4" s="5807"/>
      <c r="H4" s="5807"/>
      <c r="I4" s="5807"/>
      <c r="J4" s="5807"/>
      <c r="K4" s="5807"/>
      <c r="L4" s="5807"/>
      <c r="M4" s="5800"/>
      <c r="N4" s="5795" t="s">
        <v>3943</v>
      </c>
      <c r="O4" s="5804"/>
      <c r="P4" s="5795" t="s">
        <v>3942</v>
      </c>
      <c r="Q4" s="5808"/>
      <c r="R4" s="5804"/>
    </row>
    <row r="5" spans="1:22" s="2967" customFormat="1" ht="13.5" customHeight="1">
      <c r="A5" s="5794"/>
      <c r="B5" s="5797"/>
      <c r="C5" s="5798"/>
      <c r="D5" s="5801"/>
      <c r="E5" s="5802"/>
      <c r="F5" s="5715" t="s">
        <v>88</v>
      </c>
      <c r="G5" s="5792"/>
      <c r="H5" s="5715" t="s">
        <v>3948</v>
      </c>
      <c r="I5" s="5717"/>
      <c r="J5" s="5715" t="s">
        <v>3947</v>
      </c>
      <c r="K5" s="5792"/>
      <c r="L5" s="5715" t="s">
        <v>3946</v>
      </c>
      <c r="M5" s="5717"/>
      <c r="N5" s="5805"/>
      <c r="O5" s="5806"/>
      <c r="P5" s="5805"/>
      <c r="Q5" s="5809"/>
      <c r="R5" s="5806"/>
    </row>
    <row r="6" spans="1:22" s="2967" customFormat="1" ht="12.75" customHeight="1">
      <c r="A6" s="2920" t="s">
        <v>209</v>
      </c>
      <c r="B6" s="3317"/>
      <c r="C6" s="3317"/>
      <c r="D6" s="3317"/>
      <c r="E6" s="3317"/>
      <c r="F6" s="3317"/>
      <c r="G6" s="3317"/>
      <c r="H6" s="3317"/>
      <c r="I6" s="3317"/>
      <c r="J6" s="3317"/>
      <c r="K6" s="3317"/>
      <c r="L6" s="3317"/>
      <c r="M6" s="3317"/>
      <c r="N6" s="3318"/>
      <c r="O6" s="3317"/>
      <c r="P6" s="3318"/>
      <c r="Q6" s="3317"/>
    </row>
    <row r="7" spans="1:22" s="2967" customFormat="1" ht="12.75" customHeight="1">
      <c r="A7" s="2920">
        <v>2001</v>
      </c>
      <c r="B7" s="3315">
        <v>4332712</v>
      </c>
      <c r="C7" s="3315"/>
      <c r="D7" s="3314">
        <v>3527933</v>
      </c>
      <c r="E7" s="3314"/>
      <c r="F7" s="3314">
        <v>804779</v>
      </c>
      <c r="G7" s="3314"/>
      <c r="H7" s="3314">
        <v>480352</v>
      </c>
      <c r="I7" s="3314"/>
      <c r="J7" s="3314">
        <v>321300</v>
      </c>
      <c r="K7" s="3314"/>
      <c r="L7" s="3314">
        <v>3127</v>
      </c>
      <c r="M7" s="3314"/>
      <c r="N7" s="3314">
        <v>0</v>
      </c>
      <c r="O7" s="3314"/>
      <c r="P7" s="3314">
        <v>0</v>
      </c>
      <c r="Q7" s="3314"/>
      <c r="S7" s="3316"/>
      <c r="T7" s="3316"/>
      <c r="U7" s="3316"/>
      <c r="V7" s="3316"/>
    </row>
    <row r="8" spans="1:22" s="2967" customFormat="1" ht="12.75" customHeight="1">
      <c r="A8" s="2920">
        <v>2002</v>
      </c>
      <c r="B8" s="3315">
        <v>4307814</v>
      </c>
      <c r="C8" s="3315"/>
      <c r="D8" s="3314">
        <v>3447407</v>
      </c>
      <c r="E8" s="3314"/>
      <c r="F8" s="3314">
        <v>860407</v>
      </c>
      <c r="G8" s="3314"/>
      <c r="H8" s="3314">
        <v>534802</v>
      </c>
      <c r="I8" s="3314"/>
      <c r="J8" s="3314">
        <v>323700</v>
      </c>
      <c r="K8" s="3314"/>
      <c r="L8" s="3314">
        <v>1905</v>
      </c>
      <c r="M8" s="3314"/>
      <c r="N8" s="3314">
        <v>0</v>
      </c>
      <c r="O8" s="3314"/>
      <c r="P8" s="3314">
        <v>0</v>
      </c>
      <c r="Q8" s="3314"/>
    </row>
    <row r="9" spans="1:22" s="2967" customFormat="1" ht="12.75" customHeight="1">
      <c r="A9" s="2920">
        <v>2003</v>
      </c>
      <c r="B9" s="3315">
        <v>4237236</v>
      </c>
      <c r="C9" s="3315"/>
      <c r="D9" s="3314">
        <v>3376006</v>
      </c>
      <c r="E9" s="3314"/>
      <c r="F9" s="3314">
        <v>861230</v>
      </c>
      <c r="G9" s="3314"/>
      <c r="H9" s="3314">
        <v>542458</v>
      </c>
      <c r="I9" s="3314"/>
      <c r="J9" s="3314">
        <v>304830</v>
      </c>
      <c r="K9" s="3314"/>
      <c r="L9" s="3314">
        <v>13942</v>
      </c>
      <c r="M9" s="3314"/>
      <c r="N9" s="3314">
        <v>0</v>
      </c>
      <c r="O9" s="3314"/>
      <c r="P9" s="3314">
        <v>0</v>
      </c>
      <c r="Q9" s="3314"/>
    </row>
    <row r="10" spans="1:22" s="2967" customFormat="1" ht="12.75" customHeight="1">
      <c r="A10" s="2920">
        <v>2004</v>
      </c>
      <c r="B10" s="3314">
        <v>4237203</v>
      </c>
      <c r="C10" s="3314"/>
      <c r="D10" s="3314">
        <v>3365922</v>
      </c>
      <c r="E10" s="3314"/>
      <c r="F10" s="3314">
        <v>871281</v>
      </c>
      <c r="G10" s="3314"/>
      <c r="H10" s="3314">
        <v>541284</v>
      </c>
      <c r="I10" s="3314"/>
      <c r="J10" s="3314">
        <v>299400</v>
      </c>
      <c r="K10" s="3314"/>
      <c r="L10" s="3314">
        <v>30597</v>
      </c>
      <c r="M10" s="3314"/>
      <c r="N10" s="3314">
        <v>0</v>
      </c>
      <c r="O10" s="3314"/>
      <c r="P10" s="3314">
        <v>0</v>
      </c>
      <c r="Q10" s="3314"/>
    </row>
    <row r="11" spans="1:22" s="2967" customFormat="1" ht="12.75" customHeight="1">
      <c r="A11" s="2920">
        <v>2005</v>
      </c>
      <c r="B11" s="3314">
        <v>4234869</v>
      </c>
      <c r="C11" s="3314"/>
      <c r="D11" s="3314">
        <v>3294684</v>
      </c>
      <c r="E11" s="3314"/>
      <c r="F11" s="3314">
        <v>868640</v>
      </c>
      <c r="G11" s="3314"/>
      <c r="H11" s="3314">
        <v>535710</v>
      </c>
      <c r="I11" s="3314"/>
      <c r="J11" s="3314">
        <v>299880</v>
      </c>
      <c r="K11" s="3314"/>
      <c r="L11" s="3314">
        <v>33050</v>
      </c>
      <c r="M11" s="3314"/>
      <c r="N11" s="3314">
        <v>71545</v>
      </c>
      <c r="O11" s="3314"/>
      <c r="P11" s="3314">
        <v>0</v>
      </c>
      <c r="Q11" s="3314"/>
    </row>
    <row r="12" spans="1:22" s="2967" customFormat="1" ht="12.75" customHeight="1">
      <c r="A12" s="2920">
        <v>2006</v>
      </c>
      <c r="B12" s="3313">
        <v>4240909</v>
      </c>
      <c r="C12" s="3313"/>
      <c r="D12" s="3313">
        <v>3164137</v>
      </c>
      <c r="E12" s="3313"/>
      <c r="F12" s="3313">
        <v>865557</v>
      </c>
      <c r="G12" s="3313"/>
      <c r="H12" s="3313">
        <v>523118.00000000006</v>
      </c>
      <c r="I12" s="3313"/>
      <c r="J12" s="3313">
        <v>302866</v>
      </c>
      <c r="K12" s="3313"/>
      <c r="L12" s="3314">
        <v>39573</v>
      </c>
      <c r="M12" s="3313"/>
      <c r="N12" s="3313">
        <v>211215</v>
      </c>
      <c r="O12" s="3313"/>
      <c r="P12" s="3313">
        <v>0</v>
      </c>
      <c r="Q12" s="3313"/>
    </row>
    <row r="13" spans="1:22" s="2967" customFormat="1" ht="12.75" customHeight="1">
      <c r="A13" s="2920">
        <v>2007</v>
      </c>
      <c r="B13" s="3313">
        <v>4213013</v>
      </c>
      <c r="C13" s="3313"/>
      <c r="D13" s="3313">
        <v>2968139</v>
      </c>
      <c r="E13" s="3313"/>
      <c r="F13" s="3313">
        <v>865416</v>
      </c>
      <c r="G13" s="3313"/>
      <c r="H13" s="3313">
        <v>505894</v>
      </c>
      <c r="I13" s="3313"/>
      <c r="J13" s="3313">
        <v>308569</v>
      </c>
      <c r="K13" s="3313"/>
      <c r="L13" s="3314">
        <v>50953</v>
      </c>
      <c r="M13" s="3313"/>
      <c r="N13" s="3313">
        <v>364888</v>
      </c>
      <c r="O13" s="3313"/>
      <c r="P13" s="3313">
        <v>14570</v>
      </c>
      <c r="Q13" s="3313"/>
      <c r="R13" s="3310"/>
    </row>
    <row r="14" spans="1:22" s="2967" customFormat="1" ht="12.75" customHeight="1">
      <c r="A14" s="2920">
        <v>2008</v>
      </c>
      <c r="B14" s="3301">
        <v>4159459</v>
      </c>
      <c r="C14" s="3301"/>
      <c r="D14" s="3301">
        <v>2718598</v>
      </c>
      <c r="E14" s="3301"/>
      <c r="F14" s="3301">
        <v>833497</v>
      </c>
      <c r="G14" s="3301"/>
      <c r="H14" s="3301">
        <v>483556</v>
      </c>
      <c r="I14" s="3301"/>
      <c r="J14" s="3301">
        <v>294323</v>
      </c>
      <c r="K14" s="3301"/>
      <c r="L14" s="3301">
        <v>55618</v>
      </c>
      <c r="M14" s="3301"/>
      <c r="N14" s="3301">
        <v>399628</v>
      </c>
      <c r="O14" s="3301"/>
      <c r="P14" s="3301">
        <v>207736</v>
      </c>
      <c r="Q14" s="3301"/>
      <c r="R14" s="3310"/>
    </row>
    <row r="15" spans="1:22" s="2967" customFormat="1" ht="12.75" customHeight="1">
      <c r="A15" s="2920">
        <v>2009</v>
      </c>
      <c r="B15" s="3313">
        <v>4328295</v>
      </c>
      <c r="C15" s="3313"/>
      <c r="D15" s="3313">
        <v>2559289</v>
      </c>
      <c r="E15" s="3313"/>
      <c r="F15" s="3313">
        <v>780762</v>
      </c>
      <c r="G15" s="3313"/>
      <c r="H15" s="3313">
        <v>435454</v>
      </c>
      <c r="I15" s="3313"/>
      <c r="J15" s="3313">
        <v>285627</v>
      </c>
      <c r="K15" s="3313"/>
      <c r="L15" s="3314">
        <v>59681</v>
      </c>
      <c r="M15" s="3313"/>
      <c r="N15" s="3313">
        <v>424323</v>
      </c>
      <c r="O15" s="3313"/>
      <c r="P15" s="3313">
        <v>563921</v>
      </c>
      <c r="Q15" s="3313"/>
      <c r="R15" s="3310"/>
    </row>
    <row r="16" spans="1:22" s="2967" customFormat="1" ht="12.75" customHeight="1">
      <c r="A16" s="2920">
        <v>2010</v>
      </c>
      <c r="B16" s="3313">
        <v>4485476</v>
      </c>
      <c r="C16" s="3301" t="s">
        <v>561</v>
      </c>
      <c r="D16" s="3313">
        <v>2453811</v>
      </c>
      <c r="E16" s="3301" t="s">
        <v>561</v>
      </c>
      <c r="F16" s="3313">
        <v>722393</v>
      </c>
      <c r="G16" s="3313"/>
      <c r="H16" s="3313">
        <v>396910</v>
      </c>
      <c r="I16" s="3313"/>
      <c r="J16" s="3313">
        <v>267474</v>
      </c>
      <c r="K16" s="3313"/>
      <c r="L16" s="3314">
        <v>58008.999999999985</v>
      </c>
      <c r="M16" s="3313"/>
      <c r="N16" s="3313">
        <v>441671</v>
      </c>
      <c r="O16" s="3313"/>
      <c r="P16" s="3313">
        <v>867631</v>
      </c>
      <c r="Q16" s="3313"/>
      <c r="R16" s="3310"/>
    </row>
    <row r="17" spans="1:20" s="2967" customFormat="1" ht="12.75" customHeight="1">
      <c r="A17" s="3015">
        <v>2011</v>
      </c>
      <c r="B17" s="3313">
        <v>4542622</v>
      </c>
      <c r="C17" s="1317"/>
      <c r="D17" s="3301">
        <v>2333776</v>
      </c>
      <c r="E17" s="3301"/>
      <c r="F17" s="3313">
        <v>647155</v>
      </c>
      <c r="G17" s="1317"/>
      <c r="H17" s="3301">
        <v>351864</v>
      </c>
      <c r="I17" s="3301"/>
      <c r="J17" s="3313">
        <v>288090</v>
      </c>
      <c r="K17" s="3312"/>
      <c r="L17" s="3311">
        <v>7201</v>
      </c>
      <c r="M17" s="3301"/>
      <c r="N17" s="3301">
        <v>457902</v>
      </c>
      <c r="O17" s="3301"/>
      <c r="P17" s="3301">
        <v>1103789</v>
      </c>
      <c r="Q17" s="3301"/>
      <c r="R17" s="3310"/>
    </row>
    <row r="18" spans="1:20" s="2967" customFormat="1" ht="12.75" customHeight="1">
      <c r="A18" s="2920">
        <v>2012</v>
      </c>
      <c r="B18" s="3301">
        <v>4558075</v>
      </c>
      <c r="C18" s="3301"/>
      <c r="D18" s="3301">
        <v>2182745</v>
      </c>
      <c r="E18" s="3301"/>
      <c r="F18" s="3301">
        <v>583683</v>
      </c>
      <c r="G18" s="3301"/>
      <c r="H18" s="3301">
        <v>308068</v>
      </c>
      <c r="I18" s="3301"/>
      <c r="J18" s="3301">
        <v>269400</v>
      </c>
      <c r="K18" s="3301"/>
      <c r="L18" s="3301">
        <v>6214.9999999999973</v>
      </c>
      <c r="M18" s="3301"/>
      <c r="N18" s="3301">
        <v>456168</v>
      </c>
      <c r="O18" s="3301"/>
      <c r="P18" s="3301">
        <v>1335479</v>
      </c>
      <c r="Q18" s="3301"/>
      <c r="R18" s="3310"/>
    </row>
    <row r="19" spans="1:20" s="2967" customFormat="1" ht="12.75" customHeight="1">
      <c r="A19" s="2920">
        <v>2013</v>
      </c>
      <c r="B19" s="3301">
        <v>4529794</v>
      </c>
      <c r="C19" s="3301"/>
      <c r="D19" s="3301">
        <v>2068274</v>
      </c>
      <c r="E19" s="3301"/>
      <c r="F19" s="3301">
        <v>534845</v>
      </c>
      <c r="G19" s="3301"/>
      <c r="H19" s="3301">
        <v>275368</v>
      </c>
      <c r="I19" s="3301"/>
      <c r="J19" s="3301">
        <v>254280</v>
      </c>
      <c r="K19" s="3301"/>
      <c r="L19" s="3301">
        <v>5197</v>
      </c>
      <c r="M19" s="3301"/>
      <c r="N19" s="3301">
        <v>438067</v>
      </c>
      <c r="O19" s="3301"/>
      <c r="P19" s="3301">
        <v>1488608</v>
      </c>
      <c r="Q19" s="3301"/>
      <c r="R19" s="3310"/>
    </row>
    <row r="20" spans="1:20" s="2967" customFormat="1" ht="12.75" customHeight="1">
      <c r="A20" s="2920">
        <v>2014</v>
      </c>
      <c r="B20" s="3301">
        <v>4588563</v>
      </c>
      <c r="C20" s="3301"/>
      <c r="D20" s="3301">
        <v>1934760</v>
      </c>
      <c r="E20" s="3301" t="s">
        <v>561</v>
      </c>
      <c r="F20" s="3301">
        <v>474163</v>
      </c>
      <c r="G20" s="3301"/>
      <c r="H20" s="3301">
        <v>231486</v>
      </c>
      <c r="I20" s="3301"/>
      <c r="J20" s="3301">
        <v>238167</v>
      </c>
      <c r="K20" s="3301"/>
      <c r="L20" s="3301">
        <v>4510</v>
      </c>
      <c r="M20" s="3301"/>
      <c r="N20" s="3301">
        <v>479067</v>
      </c>
      <c r="O20" s="3301"/>
      <c r="P20" s="3301">
        <v>1700408</v>
      </c>
      <c r="Q20" s="3301"/>
      <c r="R20" s="3310"/>
    </row>
    <row r="21" spans="1:20" s="2967" customFormat="1" ht="12.75" customHeight="1">
      <c r="A21" s="2920">
        <v>2015</v>
      </c>
      <c r="B21" s="3301">
        <v>4684648</v>
      </c>
      <c r="C21" s="3301"/>
      <c r="D21" s="3301">
        <v>1801687</v>
      </c>
      <c r="E21" s="3301"/>
      <c r="F21" s="3301">
        <v>428286</v>
      </c>
      <c r="H21" s="3301">
        <v>198698</v>
      </c>
      <c r="I21" s="3301"/>
      <c r="J21" s="3301">
        <v>225330</v>
      </c>
      <c r="K21" s="3307"/>
      <c r="L21" s="3301">
        <v>4258</v>
      </c>
      <c r="M21" s="3301"/>
      <c r="N21" s="3301">
        <v>498565</v>
      </c>
      <c r="O21" s="3301"/>
      <c r="P21" s="3301">
        <v>1956110</v>
      </c>
      <c r="Q21" s="3301"/>
      <c r="R21" s="3310"/>
    </row>
    <row r="22" spans="1:20" s="2967" customFormat="1" ht="12.75" customHeight="1">
      <c r="A22" s="2920">
        <v>2016</v>
      </c>
      <c r="B22" s="3301">
        <v>4787677</v>
      </c>
      <c r="C22" s="3301"/>
      <c r="D22" s="3301">
        <v>1607499</v>
      </c>
      <c r="E22" s="3301"/>
      <c r="F22" s="3301">
        <v>382831</v>
      </c>
      <c r="G22" s="3301"/>
      <c r="H22" s="3301">
        <v>167647</v>
      </c>
      <c r="I22" s="3301"/>
      <c r="J22" s="3301">
        <v>212469</v>
      </c>
      <c r="K22" s="3307"/>
      <c r="L22" s="3301">
        <v>2715</v>
      </c>
      <c r="M22" s="3301"/>
      <c r="N22" s="3301">
        <v>509990</v>
      </c>
      <c r="O22" s="3301"/>
      <c r="P22" s="3301">
        <v>2287357</v>
      </c>
      <c r="Q22" s="3301"/>
      <c r="R22" s="3310"/>
    </row>
    <row r="23" spans="1:20" s="2967" customFormat="1" ht="12.75" customHeight="1">
      <c r="A23" s="2920">
        <v>2017</v>
      </c>
      <c r="B23" s="3301">
        <v>4831084</v>
      </c>
      <c r="C23" s="3301" t="s">
        <v>561</v>
      </c>
      <c r="D23" s="3301">
        <v>1397581</v>
      </c>
      <c r="E23" s="3301"/>
      <c r="F23" s="3301">
        <v>331508</v>
      </c>
      <c r="G23" s="3301" t="s">
        <v>561</v>
      </c>
      <c r="H23" s="3301">
        <v>141659</v>
      </c>
      <c r="I23" s="3301" t="s">
        <v>561</v>
      </c>
      <c r="J23" s="3301">
        <v>187502</v>
      </c>
      <c r="K23" s="3301"/>
      <c r="L23" s="3301">
        <v>2347</v>
      </c>
      <c r="M23" s="3301"/>
      <c r="N23" s="3301">
        <v>504768</v>
      </c>
      <c r="O23" s="3301"/>
      <c r="P23" s="3301">
        <v>2597227</v>
      </c>
      <c r="Q23" s="3301"/>
      <c r="R23" s="3310"/>
    </row>
    <row r="24" spans="1:20" s="2967" customFormat="1" ht="12.75" customHeight="1">
      <c r="A24" s="2920">
        <v>2018</v>
      </c>
      <c r="B24" s="3301">
        <v>5074047</v>
      </c>
      <c r="C24" s="3249" t="s">
        <v>3907</v>
      </c>
      <c r="D24" s="3301">
        <v>1011437</v>
      </c>
      <c r="E24" s="3249" t="s">
        <v>3907</v>
      </c>
      <c r="F24" s="3301">
        <v>300313</v>
      </c>
      <c r="G24" s="3249" t="s">
        <v>3907</v>
      </c>
      <c r="H24" s="3301">
        <v>119460</v>
      </c>
      <c r="I24" s="3249" t="s">
        <v>3907</v>
      </c>
      <c r="J24" s="3301">
        <v>174524</v>
      </c>
      <c r="K24" s="3249" t="s">
        <v>3927</v>
      </c>
      <c r="L24" s="3301">
        <v>6329</v>
      </c>
      <c r="M24" s="3249" t="s">
        <v>3927</v>
      </c>
      <c r="N24" s="3301">
        <v>490154</v>
      </c>
      <c r="O24" s="3249" t="s">
        <v>3927</v>
      </c>
      <c r="P24" s="3301">
        <v>3272143</v>
      </c>
      <c r="Q24" s="3249" t="s">
        <v>3907</v>
      </c>
      <c r="R24" s="3309"/>
    </row>
    <row r="25" spans="1:20" s="2967" customFormat="1" ht="12.75" customHeight="1">
      <c r="A25" s="2920">
        <v>2019</v>
      </c>
      <c r="B25" s="3301">
        <v>5088400</v>
      </c>
      <c r="C25" s="3301" t="s">
        <v>561</v>
      </c>
      <c r="D25" s="3301">
        <v>786075</v>
      </c>
      <c r="E25" s="3301" t="s">
        <v>561</v>
      </c>
      <c r="F25" s="3301">
        <v>275575</v>
      </c>
      <c r="G25" s="3301" t="s">
        <v>561</v>
      </c>
      <c r="H25" s="3301">
        <v>95375</v>
      </c>
      <c r="I25" s="2967" t="s">
        <v>561</v>
      </c>
      <c r="J25" s="3301">
        <v>173366</v>
      </c>
      <c r="K25" s="3301"/>
      <c r="L25" s="3301">
        <v>6834</v>
      </c>
      <c r="M25" s="3301" t="s">
        <v>561</v>
      </c>
      <c r="N25" s="3301">
        <v>470116</v>
      </c>
      <c r="O25" s="3301"/>
      <c r="P25" s="3301">
        <v>3556634</v>
      </c>
      <c r="Q25" s="3301" t="s">
        <v>561</v>
      </c>
      <c r="R25" s="3309"/>
    </row>
    <row r="26" spans="1:20" s="2967" customFormat="1" ht="12.75" customHeight="1">
      <c r="A26" s="2920">
        <v>2020</v>
      </c>
      <c r="B26" s="3301">
        <v>5212930</v>
      </c>
      <c r="C26" s="3301" t="s">
        <v>561</v>
      </c>
      <c r="D26" s="3301">
        <v>619631</v>
      </c>
      <c r="E26" s="3301" t="s">
        <v>561</v>
      </c>
      <c r="F26" s="3301">
        <v>250108</v>
      </c>
      <c r="G26" s="3301" t="s">
        <v>561</v>
      </c>
      <c r="H26" s="3301">
        <v>83748</v>
      </c>
      <c r="I26" s="2967" t="s">
        <v>561</v>
      </c>
      <c r="J26" s="3301">
        <v>159720</v>
      </c>
      <c r="K26" s="3301"/>
      <c r="L26" s="3301">
        <v>6640</v>
      </c>
      <c r="M26" s="3301" t="s">
        <v>561</v>
      </c>
      <c r="N26" s="3301">
        <v>460164</v>
      </c>
      <c r="O26" s="3301"/>
      <c r="P26" s="3301">
        <v>3883027</v>
      </c>
      <c r="Q26" s="3301" t="s">
        <v>561</v>
      </c>
      <c r="R26" s="3309"/>
      <c r="S26" s="2839"/>
      <c r="T26" s="3000"/>
    </row>
    <row r="27" spans="1:20" s="2967" customFormat="1" ht="12.75" customHeight="1">
      <c r="A27" s="2920">
        <v>2021</v>
      </c>
      <c r="B27" s="3301">
        <v>5319664</v>
      </c>
      <c r="C27" s="3301" t="s">
        <v>561</v>
      </c>
      <c r="D27" s="3301">
        <v>463901</v>
      </c>
      <c r="E27" s="3301" t="s">
        <v>561</v>
      </c>
      <c r="F27" s="3301">
        <v>224060</v>
      </c>
      <c r="G27" s="3301" t="s">
        <v>561</v>
      </c>
      <c r="H27" s="3301">
        <v>75044</v>
      </c>
      <c r="I27" s="2967" t="s">
        <v>561</v>
      </c>
      <c r="J27" s="3301">
        <v>142320</v>
      </c>
      <c r="K27" s="3301"/>
      <c r="L27" s="3301">
        <v>6696</v>
      </c>
      <c r="M27" s="3301" t="s">
        <v>561</v>
      </c>
      <c r="N27" s="3301">
        <v>431007</v>
      </c>
      <c r="O27" s="3301"/>
      <c r="P27" s="3301">
        <v>4200696</v>
      </c>
      <c r="Q27" s="3301" t="s">
        <v>561</v>
      </c>
      <c r="R27" s="3309"/>
    </row>
    <row r="28" spans="1:20" s="2974" customFormat="1" ht="12.75" customHeight="1">
      <c r="A28" s="2996">
        <v>2022</v>
      </c>
      <c r="B28" s="3301">
        <v>5437571</v>
      </c>
      <c r="C28" s="3301" t="s">
        <v>561</v>
      </c>
      <c r="D28" s="3301">
        <v>348610</v>
      </c>
      <c r="E28" s="3301"/>
      <c r="F28" s="3301">
        <v>201461</v>
      </c>
      <c r="G28" s="3301" t="s">
        <v>561</v>
      </c>
      <c r="H28" s="3301">
        <v>65172</v>
      </c>
      <c r="I28" s="2967" t="s">
        <v>561</v>
      </c>
      <c r="J28" s="3301">
        <v>130170</v>
      </c>
      <c r="K28" s="3301"/>
      <c r="L28" s="3301">
        <v>6119</v>
      </c>
      <c r="M28" s="3301"/>
      <c r="N28" s="3301">
        <v>402529</v>
      </c>
      <c r="O28" s="3301"/>
      <c r="P28" s="3301">
        <v>4484971</v>
      </c>
      <c r="Q28" s="3301" t="s">
        <v>561</v>
      </c>
      <c r="R28" s="3308"/>
    </row>
    <row r="29" spans="1:20" s="2974" customFormat="1" ht="12.75" customHeight="1">
      <c r="A29" s="2996">
        <v>2023</v>
      </c>
      <c r="B29" s="3301">
        <v>5501592</v>
      </c>
      <c r="C29" s="3301" t="s">
        <v>561</v>
      </c>
      <c r="D29" s="3301">
        <v>255424</v>
      </c>
      <c r="E29" s="3301"/>
      <c r="F29" s="3301">
        <v>182079</v>
      </c>
      <c r="G29" s="3301"/>
      <c r="H29" s="3301">
        <v>55028</v>
      </c>
      <c r="I29" s="2967"/>
      <c r="J29" s="3301">
        <v>121260</v>
      </c>
      <c r="K29" s="3301"/>
      <c r="L29" s="3301">
        <v>5791</v>
      </c>
      <c r="M29" s="3301"/>
      <c r="N29" s="3301">
        <v>387968</v>
      </c>
      <c r="O29" s="3301"/>
      <c r="P29" s="3301">
        <v>4676121</v>
      </c>
      <c r="Q29" s="3301" t="s">
        <v>561</v>
      </c>
      <c r="R29" s="3308"/>
    </row>
    <row r="30" spans="1:20" s="2974" customFormat="1" ht="12.75" customHeight="1">
      <c r="A30" s="3291">
        <v>2024</v>
      </c>
      <c r="B30" s="3307">
        <v>5527705</v>
      </c>
      <c r="C30" s="3307"/>
      <c r="D30" s="3307">
        <v>186991</v>
      </c>
      <c r="E30" s="3307"/>
      <c r="F30" s="3307">
        <v>156513</v>
      </c>
      <c r="G30" s="3307"/>
      <c r="H30" s="3307">
        <v>44196</v>
      </c>
      <c r="I30" s="2967"/>
      <c r="J30" s="3307">
        <v>109794</v>
      </c>
      <c r="K30" s="3307"/>
      <c r="L30" s="3307">
        <v>2523</v>
      </c>
      <c r="M30" s="3307"/>
      <c r="N30" s="3307">
        <v>375143</v>
      </c>
      <c r="O30" s="3307"/>
      <c r="P30" s="3307">
        <v>4807058</v>
      </c>
      <c r="Q30" s="3307"/>
      <c r="R30" s="3308"/>
    </row>
    <row r="31" spans="1:20" s="2967" customFormat="1" ht="16.149999999999999" customHeight="1">
      <c r="A31" s="5793"/>
      <c r="B31" s="5795" t="s">
        <v>88</v>
      </c>
      <c r="C31" s="5796"/>
      <c r="D31" s="5799" t="s">
        <v>3945</v>
      </c>
      <c r="E31" s="5800"/>
      <c r="F31" s="5799" t="s">
        <v>3944</v>
      </c>
      <c r="G31" s="5807"/>
      <c r="H31" s="5807"/>
      <c r="I31" s="5807"/>
      <c r="J31" s="5807"/>
      <c r="K31" s="5807"/>
      <c r="L31" s="5807"/>
      <c r="M31" s="5800"/>
      <c r="N31" s="5795" t="s">
        <v>3943</v>
      </c>
      <c r="O31" s="5804"/>
      <c r="P31" s="5795" t="s">
        <v>3942</v>
      </c>
      <c r="Q31" s="5808"/>
      <c r="R31" s="5804"/>
    </row>
    <row r="32" spans="1:20" s="2967" customFormat="1" ht="25.15" customHeight="1">
      <c r="A32" s="5794"/>
      <c r="B32" s="5797"/>
      <c r="C32" s="5798"/>
      <c r="D32" s="5801"/>
      <c r="E32" s="5802"/>
      <c r="F32" s="5715" t="s">
        <v>88</v>
      </c>
      <c r="G32" s="5792"/>
      <c r="H32" s="5715" t="s">
        <v>3941</v>
      </c>
      <c r="I32" s="5717"/>
      <c r="J32" s="5715" t="s">
        <v>3940</v>
      </c>
      <c r="K32" s="5792"/>
      <c r="L32" s="5715" t="s">
        <v>3939</v>
      </c>
      <c r="M32" s="5717"/>
      <c r="N32" s="5805"/>
      <c r="O32" s="5806"/>
      <c r="P32" s="5805"/>
      <c r="Q32" s="5809"/>
      <c r="R32" s="5806"/>
    </row>
    <row r="33" spans="1:17" s="3000" customFormat="1">
      <c r="A33" s="5803" t="s">
        <v>412</v>
      </c>
      <c r="B33" s="5803"/>
      <c r="C33" s="5803"/>
      <c r="D33" s="5803"/>
      <c r="E33" s="5803"/>
      <c r="F33" s="5803"/>
      <c r="G33" s="5803"/>
      <c r="H33" s="5803"/>
      <c r="I33" s="5803"/>
      <c r="J33" s="5803"/>
      <c r="K33" s="5803"/>
      <c r="L33" s="5803"/>
      <c r="M33" s="5803"/>
      <c r="N33" s="5803"/>
      <c r="O33" s="5803"/>
      <c r="P33" s="5693"/>
    </row>
    <row r="34" spans="1:17" ht="9.6" customHeight="1">
      <c r="A34" s="5791" t="s">
        <v>3938</v>
      </c>
      <c r="B34" s="5791"/>
      <c r="C34" s="5791"/>
      <c r="D34" s="5791"/>
      <c r="E34" s="5791"/>
      <c r="F34" s="5791"/>
      <c r="G34" s="5791"/>
      <c r="H34" s="5791"/>
      <c r="I34" s="5791"/>
      <c r="J34" s="5791"/>
      <c r="K34" s="5791"/>
      <c r="L34" s="5791"/>
      <c r="M34" s="5791"/>
      <c r="N34" s="5791"/>
      <c r="O34" s="5791"/>
      <c r="P34" s="5791"/>
      <c r="Q34" s="2964"/>
    </row>
    <row r="35" spans="1:17" ht="9.6" customHeight="1">
      <c r="A35" s="5791" t="s">
        <v>3937</v>
      </c>
      <c r="B35" s="5791"/>
      <c r="C35" s="5791"/>
      <c r="D35" s="5791"/>
      <c r="E35" s="5791"/>
      <c r="F35" s="5791"/>
      <c r="G35" s="5791"/>
      <c r="H35" s="5791"/>
      <c r="I35" s="5791"/>
      <c r="J35" s="5791"/>
      <c r="K35" s="5791"/>
      <c r="L35" s="5791"/>
      <c r="M35" s="5791"/>
      <c r="N35" s="5791"/>
      <c r="O35" s="5791"/>
      <c r="P35" s="5791"/>
      <c r="Q35" s="2964"/>
    </row>
    <row r="36" spans="1:17" ht="27" customHeight="1">
      <c r="A36" s="5636" t="s">
        <v>3936</v>
      </c>
      <c r="B36" s="5636"/>
      <c r="C36" s="5636"/>
      <c r="D36" s="5636"/>
      <c r="E36" s="5636"/>
      <c r="F36" s="5636"/>
      <c r="G36" s="5636"/>
      <c r="H36" s="5636"/>
      <c r="I36" s="5636"/>
      <c r="J36" s="5636"/>
      <c r="K36" s="5636"/>
      <c r="L36" s="5636"/>
      <c r="M36" s="5636"/>
      <c r="N36" s="5636"/>
      <c r="O36" s="5636"/>
      <c r="P36" s="5636"/>
    </row>
    <row r="37" spans="1:17" ht="26.45" customHeight="1">
      <c r="A37" s="5636" t="s">
        <v>3935</v>
      </c>
      <c r="B37" s="5636"/>
      <c r="C37" s="5636"/>
      <c r="D37" s="5636"/>
      <c r="E37" s="5636"/>
      <c r="F37" s="5636"/>
      <c r="G37" s="5636"/>
      <c r="H37" s="5636"/>
      <c r="I37" s="5636"/>
      <c r="J37" s="5636"/>
      <c r="K37" s="5636"/>
      <c r="L37" s="5636"/>
      <c r="M37" s="5636"/>
      <c r="N37" s="5636"/>
      <c r="O37" s="5636"/>
      <c r="P37" s="5636"/>
    </row>
    <row r="40" spans="1:17">
      <c r="B40" s="3306"/>
    </row>
    <row r="41" spans="1:17">
      <c r="B41" s="3306"/>
      <c r="C41" s="3016"/>
    </row>
    <row r="42" spans="1:17">
      <c r="B42" s="3306"/>
    </row>
    <row r="43" spans="1:17">
      <c r="B43" s="3306"/>
      <c r="C43" s="3301"/>
      <c r="D43" s="3301"/>
      <c r="E43" s="3301"/>
      <c r="F43" s="3301"/>
      <c r="G43" s="3301"/>
      <c r="H43" s="3301"/>
      <c r="I43" s="3301"/>
      <c r="J43" s="3301"/>
      <c r="K43" s="3307"/>
      <c r="L43" s="3301"/>
      <c r="M43" s="3301"/>
      <c r="N43" s="3301"/>
      <c r="O43" s="3301"/>
      <c r="P43" s="3301"/>
      <c r="Q43" s="3301"/>
    </row>
    <row r="44" spans="1:17">
      <c r="B44" s="3306"/>
      <c r="C44" s="3307"/>
      <c r="D44" s="3306"/>
      <c r="E44" s="3306"/>
      <c r="F44" s="3306"/>
      <c r="G44" s="3306"/>
      <c r="H44" s="3306"/>
      <c r="I44" s="3306"/>
      <c r="J44" s="3306"/>
      <c r="K44" s="3306"/>
      <c r="L44" s="3306"/>
      <c r="M44" s="3306"/>
      <c r="N44" s="3306"/>
      <c r="O44" s="3306"/>
      <c r="P44" s="3306"/>
      <c r="Q44" s="3306"/>
    </row>
  </sheetData>
  <mergeCells count="27">
    <mergeCell ref="A1:P1"/>
    <mergeCell ref="A2:P2"/>
    <mergeCell ref="A4:A5"/>
    <mergeCell ref="B4:C5"/>
    <mergeCell ref="F5:G5"/>
    <mergeCell ref="J5:K5"/>
    <mergeCell ref="D4:E5"/>
    <mergeCell ref="H5:I5"/>
    <mergeCell ref="L5:M5"/>
    <mergeCell ref="F4:M4"/>
    <mergeCell ref="N4:O5"/>
    <mergeCell ref="P4:R5"/>
    <mergeCell ref="A36:P36"/>
    <mergeCell ref="A37:P37"/>
    <mergeCell ref="A34:P34"/>
    <mergeCell ref="F32:G32"/>
    <mergeCell ref="J32:K32"/>
    <mergeCell ref="A31:A32"/>
    <mergeCell ref="B31:C32"/>
    <mergeCell ref="D31:E32"/>
    <mergeCell ref="H32:I32"/>
    <mergeCell ref="A33:P33"/>
    <mergeCell ref="A35:P35"/>
    <mergeCell ref="N31:O32"/>
    <mergeCell ref="L32:M32"/>
    <mergeCell ref="F31:M31"/>
    <mergeCell ref="P31:R32"/>
  </mergeCells>
  <printOptions horizontalCentered="1"/>
  <pageMargins left="0.59055118110236227" right="0.59055118110236227" top="0.59055118110236227" bottom="0.59055118110236227" header="0.31496062992125984" footer="0.31496062992125984"/>
  <pageSetup paperSize="9" scale="80" orientation="portrait" verticalDpi="300"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757EC-C19B-4595-803E-881AEA83C5D3}">
  <sheetPr codeName="Sheet145">
    <pageSetUpPr fitToPage="1"/>
  </sheetPr>
  <dimension ref="A1:N65"/>
  <sheetViews>
    <sheetView showGridLines="0" workbookViewId="0">
      <selection sqref="A1:J1"/>
    </sheetView>
  </sheetViews>
  <sheetFormatPr defaultColWidth="9.140625" defaultRowHeight="16.5" customHeight="1"/>
  <cols>
    <col min="1" max="1" width="23.42578125" style="3321" customWidth="1"/>
    <col min="2" max="2" width="10.42578125" style="3321" customWidth="1"/>
    <col min="3" max="3" width="11.42578125" style="3321" customWidth="1"/>
    <col min="4" max="4" width="12.85546875" style="3321" customWidth="1"/>
    <col min="5" max="5" width="2.42578125" style="3321" customWidth="1"/>
    <col min="6" max="6" width="12.42578125" style="3321" customWidth="1"/>
    <col min="7" max="7" width="11.140625" style="3321" customWidth="1"/>
    <col min="8" max="8" width="9.85546875" style="3321" customWidth="1"/>
    <col min="9" max="9" width="3" style="3321" customWidth="1"/>
    <col min="10" max="10" width="11.140625" style="3321" customWidth="1"/>
    <col min="11" max="11" width="1.85546875" style="3321" customWidth="1"/>
    <col min="12" max="16384" width="9.140625" style="3321"/>
  </cols>
  <sheetData>
    <row r="1" spans="1:11" s="3359" customFormat="1" ht="34.5" customHeight="1">
      <c r="A1" s="5827" t="s">
        <v>3974</v>
      </c>
      <c r="B1" s="5827"/>
      <c r="C1" s="5827"/>
      <c r="D1" s="5827"/>
      <c r="E1" s="5827"/>
      <c r="F1" s="5827"/>
      <c r="G1" s="5827"/>
      <c r="H1" s="5827"/>
      <c r="I1" s="5827"/>
      <c r="J1" s="5827"/>
    </row>
    <row r="2" spans="1:11" s="3359" customFormat="1" ht="34.5" customHeight="1">
      <c r="A2" s="5828" t="s">
        <v>3973</v>
      </c>
      <c r="B2" s="5828"/>
      <c r="C2" s="5828"/>
      <c r="D2" s="5828"/>
      <c r="E2" s="5828"/>
      <c r="F2" s="5828"/>
      <c r="G2" s="5828"/>
      <c r="H2" s="5828"/>
      <c r="I2" s="5828"/>
      <c r="J2" s="5828"/>
    </row>
    <row r="3" spans="1:11" s="3355" customFormat="1" ht="9" customHeight="1">
      <c r="A3" s="3358" t="s">
        <v>928</v>
      </c>
      <c r="B3" s="3357"/>
      <c r="C3" s="3357"/>
      <c r="D3" s="3357"/>
      <c r="E3" s="3357"/>
      <c r="F3" s="3357"/>
      <c r="G3" s="3357"/>
      <c r="H3" s="3357"/>
      <c r="I3" s="3357"/>
      <c r="J3" s="3356" t="s">
        <v>927</v>
      </c>
    </row>
    <row r="4" spans="1:11" ht="13.5" customHeight="1">
      <c r="A4" s="5814"/>
      <c r="B4" s="4910" t="s">
        <v>3972</v>
      </c>
      <c r="C4" s="4911"/>
      <c r="D4" s="4911"/>
      <c r="E4" s="4911"/>
      <c r="F4" s="4911"/>
      <c r="G4" s="4912"/>
      <c r="H4" s="4908" t="s">
        <v>3971</v>
      </c>
      <c r="I4" s="5822"/>
      <c r="J4" s="4804" t="s">
        <v>3970</v>
      </c>
    </row>
    <row r="5" spans="1:11" ht="13.5" customHeight="1">
      <c r="A5" s="5815"/>
      <c r="B5" s="4908" t="s">
        <v>88</v>
      </c>
      <c r="C5" s="5817" t="s">
        <v>3969</v>
      </c>
      <c r="D5" s="5818"/>
      <c r="E5" s="5818"/>
      <c r="F5" s="5819"/>
      <c r="G5" s="5820" t="s">
        <v>3968</v>
      </c>
      <c r="H5" s="5823"/>
      <c r="I5" s="5824"/>
      <c r="J5" s="4805"/>
    </row>
    <row r="6" spans="1:11" ht="13.5" customHeight="1">
      <c r="A6" s="5816"/>
      <c r="B6" s="4909"/>
      <c r="C6" s="123" t="s">
        <v>88</v>
      </c>
      <c r="D6" s="4910" t="s">
        <v>3967</v>
      </c>
      <c r="E6" s="4912"/>
      <c r="F6" s="79" t="s">
        <v>3966</v>
      </c>
      <c r="G6" s="5821"/>
      <c r="H6" s="4909"/>
      <c r="I6" s="5825"/>
      <c r="J6" s="4806"/>
    </row>
    <row r="7" spans="1:11" ht="12.75" customHeight="1">
      <c r="A7" s="156" t="s">
        <v>209</v>
      </c>
      <c r="B7" s="3344"/>
      <c r="C7" s="5813"/>
      <c r="D7" s="5813"/>
      <c r="E7" s="5813"/>
      <c r="F7" s="5813"/>
      <c r="G7" s="3354"/>
      <c r="H7" s="3353"/>
      <c r="I7" s="3353"/>
      <c r="J7" s="3353"/>
    </row>
    <row r="8" spans="1:11" ht="12.75" customHeight="1">
      <c r="A8" s="3348">
        <v>1990</v>
      </c>
      <c r="B8" s="3352">
        <v>7121</v>
      </c>
      <c r="C8" s="3352">
        <v>1057</v>
      </c>
      <c r="D8" s="3352" t="s">
        <v>215</v>
      </c>
      <c r="E8" s="3352"/>
      <c r="F8" s="3352" t="s">
        <v>215</v>
      </c>
      <c r="G8" s="3352">
        <v>6064</v>
      </c>
      <c r="H8" s="3350" t="s">
        <v>215</v>
      </c>
      <c r="I8" s="3350"/>
      <c r="J8" s="3350" t="s">
        <v>215</v>
      </c>
    </row>
    <row r="9" spans="1:11" ht="12.75" customHeight="1">
      <c r="A9" s="3348">
        <v>1991</v>
      </c>
      <c r="B9" s="3352">
        <v>7618</v>
      </c>
      <c r="C9" s="3352">
        <v>1057</v>
      </c>
      <c r="D9" s="3352" t="s">
        <v>215</v>
      </c>
      <c r="E9" s="3352"/>
      <c r="F9" s="3352" t="s">
        <v>215</v>
      </c>
      <c r="G9" s="3352">
        <v>6561</v>
      </c>
      <c r="H9" s="3350" t="s">
        <v>215</v>
      </c>
      <c r="I9" s="3350"/>
      <c r="J9" s="3350" t="s">
        <v>215</v>
      </c>
    </row>
    <row r="10" spans="1:11" ht="12.75" customHeight="1">
      <c r="A10" s="3348">
        <v>1992</v>
      </c>
      <c r="B10" s="3352">
        <v>7355</v>
      </c>
      <c r="C10" s="3352">
        <v>1036</v>
      </c>
      <c r="D10" s="3352" t="s">
        <v>215</v>
      </c>
      <c r="E10" s="3352"/>
      <c r="F10" s="3352" t="s">
        <v>215</v>
      </c>
      <c r="G10" s="3352">
        <v>6319</v>
      </c>
      <c r="H10" s="3350" t="s">
        <v>215</v>
      </c>
      <c r="I10" s="3350"/>
      <c r="J10" s="3350" t="s">
        <v>215</v>
      </c>
    </row>
    <row r="11" spans="1:11" ht="12.75" customHeight="1">
      <c r="A11" s="3348">
        <v>1993</v>
      </c>
      <c r="B11" s="3352">
        <v>7090</v>
      </c>
      <c r="C11" s="3352">
        <v>1014</v>
      </c>
      <c r="D11" s="3352" t="s">
        <v>215</v>
      </c>
      <c r="E11" s="3352"/>
      <c r="F11" s="3352" t="s">
        <v>215</v>
      </c>
      <c r="G11" s="3352">
        <v>6076</v>
      </c>
      <c r="H11" s="3350" t="s">
        <v>215</v>
      </c>
      <c r="I11" s="3350"/>
      <c r="J11" s="3350" t="s">
        <v>215</v>
      </c>
    </row>
    <row r="12" spans="1:11" ht="12.75" customHeight="1">
      <c r="A12" s="3348">
        <v>1994</v>
      </c>
      <c r="B12" s="3352">
        <v>7053</v>
      </c>
      <c r="C12" s="3352">
        <v>1042</v>
      </c>
      <c r="D12" s="3352">
        <v>1028</v>
      </c>
      <c r="E12" s="3352"/>
      <c r="F12" s="3352">
        <v>14</v>
      </c>
      <c r="G12" s="3352">
        <v>6011</v>
      </c>
      <c r="H12" s="3350" t="s">
        <v>215</v>
      </c>
      <c r="I12" s="3350"/>
      <c r="J12" s="3350">
        <v>107826</v>
      </c>
      <c r="K12" s="3325"/>
    </row>
    <row r="13" spans="1:11" ht="12.75" customHeight="1">
      <c r="A13" s="3348">
        <v>1995</v>
      </c>
      <c r="B13" s="3352">
        <v>6638</v>
      </c>
      <c r="C13" s="3352">
        <v>1041</v>
      </c>
      <c r="D13" s="3352">
        <v>1027</v>
      </c>
      <c r="E13" s="3352"/>
      <c r="F13" s="3352">
        <v>14</v>
      </c>
      <c r="G13" s="3352">
        <v>5597</v>
      </c>
      <c r="H13" s="3350" t="s">
        <v>215</v>
      </c>
      <c r="I13" s="3350"/>
      <c r="J13" s="3350">
        <v>106837</v>
      </c>
      <c r="K13" s="3325"/>
    </row>
    <row r="14" spans="1:11" ht="12.75" customHeight="1">
      <c r="A14" s="3348">
        <v>1996</v>
      </c>
      <c r="B14" s="3352">
        <v>3632</v>
      </c>
      <c r="C14" s="3352">
        <v>1045</v>
      </c>
      <c r="D14" s="3352">
        <v>1031</v>
      </c>
      <c r="E14" s="3352"/>
      <c r="F14" s="3352">
        <v>14</v>
      </c>
      <c r="G14" s="3352">
        <v>2587</v>
      </c>
      <c r="H14" s="3350" t="s">
        <v>215</v>
      </c>
      <c r="I14" s="3350"/>
      <c r="J14" s="3350">
        <v>107800</v>
      </c>
      <c r="K14" s="3325"/>
    </row>
    <row r="15" spans="1:11" ht="12.75" customHeight="1">
      <c r="A15" s="3348">
        <v>1997</v>
      </c>
      <c r="B15" s="3352">
        <v>3679</v>
      </c>
      <c r="C15" s="3352">
        <v>1045</v>
      </c>
      <c r="D15" s="3352">
        <v>1031</v>
      </c>
      <c r="E15" s="3352"/>
      <c r="F15" s="3352">
        <v>14</v>
      </c>
      <c r="G15" s="3352">
        <v>2634</v>
      </c>
      <c r="H15" s="3350" t="s">
        <v>215</v>
      </c>
      <c r="I15" s="3350"/>
      <c r="J15" s="3350">
        <v>128161</v>
      </c>
      <c r="K15" s="3325"/>
    </row>
    <row r="16" spans="1:11" ht="12.75" customHeight="1">
      <c r="A16" s="3348">
        <v>1998</v>
      </c>
      <c r="B16" s="3352">
        <v>3712</v>
      </c>
      <c r="C16" s="3352">
        <v>1053</v>
      </c>
      <c r="D16" s="3352">
        <v>1038</v>
      </c>
      <c r="E16" s="3352"/>
      <c r="F16" s="3352">
        <v>15</v>
      </c>
      <c r="G16" s="3352">
        <v>2659</v>
      </c>
      <c r="H16" s="3350" t="s">
        <v>215</v>
      </c>
      <c r="I16" s="3350"/>
      <c r="J16" s="3350">
        <v>125973</v>
      </c>
      <c r="K16" s="3325"/>
    </row>
    <row r="17" spans="1:12" ht="12.75" customHeight="1">
      <c r="A17" s="3348">
        <v>1999</v>
      </c>
      <c r="B17" s="3352">
        <v>3774</v>
      </c>
      <c r="C17" s="3352">
        <v>1060</v>
      </c>
      <c r="D17" s="3352">
        <v>1045</v>
      </c>
      <c r="E17" s="3352"/>
      <c r="F17" s="3352">
        <v>15</v>
      </c>
      <c r="G17" s="3352">
        <v>2714</v>
      </c>
      <c r="H17" s="3350" t="s">
        <v>215</v>
      </c>
      <c r="I17" s="3350"/>
      <c r="J17" s="3350">
        <v>135049</v>
      </c>
      <c r="K17" s="3325"/>
    </row>
    <row r="18" spans="1:12" ht="12.75" customHeight="1">
      <c r="A18" s="3348">
        <v>2000</v>
      </c>
      <c r="B18" s="3352">
        <v>3795</v>
      </c>
      <c r="C18" s="3352">
        <v>1073</v>
      </c>
      <c r="D18" s="3352">
        <v>1057</v>
      </c>
      <c r="E18" s="3352"/>
      <c r="F18" s="3352">
        <v>16</v>
      </c>
      <c r="G18" s="3352">
        <v>2722</v>
      </c>
      <c r="H18" s="3350" t="s">
        <v>215</v>
      </c>
      <c r="I18" s="3350"/>
      <c r="J18" s="3350">
        <v>138663</v>
      </c>
      <c r="K18" s="3325"/>
    </row>
    <row r="19" spans="1:12" ht="12.75" customHeight="1">
      <c r="A19" s="3348">
        <v>2001</v>
      </c>
      <c r="B19" s="3352">
        <v>3845</v>
      </c>
      <c r="C19" s="3352">
        <v>1079</v>
      </c>
      <c r="D19" s="3352">
        <v>1063</v>
      </c>
      <c r="E19" s="3352"/>
      <c r="F19" s="3352">
        <v>16</v>
      </c>
      <c r="G19" s="3352">
        <v>2766</v>
      </c>
      <c r="H19" s="3350" t="s">
        <v>215</v>
      </c>
      <c r="I19" s="3350"/>
      <c r="J19" s="3350">
        <v>142100</v>
      </c>
      <c r="K19" s="3325"/>
    </row>
    <row r="20" spans="1:12" ht="12.75" customHeight="1">
      <c r="A20" s="3348">
        <v>2002</v>
      </c>
      <c r="B20" s="3352">
        <v>3848</v>
      </c>
      <c r="C20" s="3352">
        <v>1090</v>
      </c>
      <c r="D20" s="3352">
        <v>1074</v>
      </c>
      <c r="E20" s="3352"/>
      <c r="F20" s="3352">
        <v>16</v>
      </c>
      <c r="G20" s="3352">
        <v>2758</v>
      </c>
      <c r="H20" s="3350" t="s">
        <v>215</v>
      </c>
      <c r="I20" s="3346"/>
      <c r="J20" s="3350">
        <v>146499</v>
      </c>
      <c r="K20" s="3325"/>
    </row>
    <row r="21" spans="1:12" ht="12.75" customHeight="1">
      <c r="A21" s="3348">
        <v>2003</v>
      </c>
      <c r="B21" s="3352">
        <v>3549</v>
      </c>
      <c r="C21" s="3352">
        <v>1078</v>
      </c>
      <c r="D21" s="3352">
        <v>1062</v>
      </c>
      <c r="E21" s="3352"/>
      <c r="F21" s="3352">
        <v>16</v>
      </c>
      <c r="G21" s="3352">
        <v>2471</v>
      </c>
      <c r="H21" s="3350">
        <v>16994</v>
      </c>
      <c r="I21" s="3346"/>
      <c r="J21" s="3350">
        <v>157336</v>
      </c>
      <c r="K21" s="3325"/>
    </row>
    <row r="22" spans="1:12" ht="12.75" customHeight="1">
      <c r="A22" s="3348">
        <v>2004</v>
      </c>
      <c r="B22" s="3351">
        <v>3037</v>
      </c>
      <c r="C22" s="3351">
        <v>1005</v>
      </c>
      <c r="D22" s="3351">
        <v>990</v>
      </c>
      <c r="E22" s="3351"/>
      <c r="F22" s="3351">
        <v>15</v>
      </c>
      <c r="G22" s="3351">
        <v>2032</v>
      </c>
      <c r="H22" s="3350">
        <v>16939</v>
      </c>
      <c r="I22" s="3346"/>
      <c r="J22" s="3350">
        <v>155653</v>
      </c>
      <c r="K22" s="3325"/>
    </row>
    <row r="23" spans="1:12" ht="12.75" customHeight="1">
      <c r="A23" s="3348">
        <v>2005</v>
      </c>
      <c r="B23" s="3349">
        <v>2898</v>
      </c>
      <c r="C23" s="3349">
        <v>981</v>
      </c>
      <c r="D23" s="3349">
        <v>968</v>
      </c>
      <c r="E23" s="3349"/>
      <c r="F23" s="3349">
        <v>13</v>
      </c>
      <c r="G23" s="3349">
        <v>1917</v>
      </c>
      <c r="H23" s="3349">
        <v>16681</v>
      </c>
      <c r="I23" s="3346"/>
      <c r="J23" s="3349">
        <v>157043</v>
      </c>
      <c r="K23" s="3325"/>
    </row>
    <row r="24" spans="1:12" ht="12.75" customHeight="1">
      <c r="A24" s="3348">
        <v>2006</v>
      </c>
      <c r="B24" s="3347">
        <v>2863</v>
      </c>
      <c r="C24" s="3347">
        <v>960</v>
      </c>
      <c r="D24" s="3347">
        <v>948</v>
      </c>
      <c r="E24" s="3347"/>
      <c r="F24" s="3347">
        <v>12</v>
      </c>
      <c r="G24" s="3347">
        <v>1903</v>
      </c>
      <c r="H24" s="3347">
        <v>16553</v>
      </c>
      <c r="I24" s="3346"/>
      <c r="J24" s="3347">
        <v>157323</v>
      </c>
      <c r="K24" s="3325"/>
    </row>
    <row r="25" spans="1:12" ht="12.75" customHeight="1">
      <c r="A25" s="3348">
        <v>2007</v>
      </c>
      <c r="B25" s="3347">
        <v>2853</v>
      </c>
      <c r="C25" s="3347">
        <v>924</v>
      </c>
      <c r="D25" s="3347">
        <v>912</v>
      </c>
      <c r="E25" s="3347"/>
      <c r="F25" s="3347">
        <v>12</v>
      </c>
      <c r="G25" s="3347">
        <v>1929</v>
      </c>
      <c r="H25" s="3347">
        <v>16306</v>
      </c>
      <c r="I25" s="3346"/>
      <c r="J25" s="3347">
        <v>160454</v>
      </c>
      <c r="K25" s="3325"/>
    </row>
    <row r="26" spans="1:12" ht="12.75" customHeight="1">
      <c r="A26" s="2920">
        <v>2008</v>
      </c>
      <c r="B26" s="3342">
        <v>2873</v>
      </c>
      <c r="C26" s="3342">
        <v>908</v>
      </c>
      <c r="D26" s="3342">
        <v>896</v>
      </c>
      <c r="E26" s="3342"/>
      <c r="F26" s="3342">
        <v>12</v>
      </c>
      <c r="G26" s="3342">
        <v>1965</v>
      </c>
      <c r="H26" s="3342">
        <v>15972</v>
      </c>
      <c r="I26" s="3346"/>
      <c r="J26" s="3342">
        <v>160877</v>
      </c>
      <c r="K26" s="3325"/>
    </row>
    <row r="27" spans="1:12" ht="12.75" customHeight="1">
      <c r="A27" s="2920">
        <v>2009</v>
      </c>
      <c r="B27" s="3342">
        <v>2890</v>
      </c>
      <c r="C27" s="3342">
        <v>900</v>
      </c>
      <c r="D27" s="3342">
        <v>888</v>
      </c>
      <c r="E27" s="3342"/>
      <c r="F27" s="3342">
        <v>12</v>
      </c>
      <c r="G27" s="3342">
        <v>1990</v>
      </c>
      <c r="H27" s="3342">
        <v>15232</v>
      </c>
      <c r="I27" s="3346"/>
      <c r="J27" s="3342">
        <v>160087</v>
      </c>
      <c r="K27" s="3325"/>
    </row>
    <row r="28" spans="1:12" ht="12.75" customHeight="1">
      <c r="A28" s="2920">
        <v>2010</v>
      </c>
      <c r="B28" s="3342">
        <v>2897</v>
      </c>
      <c r="C28" s="3342">
        <v>884</v>
      </c>
      <c r="D28" s="3342">
        <v>873</v>
      </c>
      <c r="E28" s="3342"/>
      <c r="F28" s="3342">
        <v>11</v>
      </c>
      <c r="G28" s="3342">
        <v>2013</v>
      </c>
      <c r="H28" s="3342">
        <v>14485</v>
      </c>
      <c r="I28" s="3346"/>
      <c r="J28" s="3342">
        <v>160304</v>
      </c>
      <c r="K28" s="3325"/>
      <c r="L28" s="3343"/>
    </row>
    <row r="29" spans="1:12" ht="12.75" customHeight="1">
      <c r="A29" s="2920">
        <v>2011</v>
      </c>
      <c r="B29" s="3342">
        <v>2561</v>
      </c>
      <c r="C29" s="3342">
        <v>783</v>
      </c>
      <c r="D29" s="3342">
        <v>774</v>
      </c>
      <c r="E29" s="3342"/>
      <c r="F29" s="3342">
        <v>9</v>
      </c>
      <c r="G29" s="3342">
        <v>1778</v>
      </c>
      <c r="H29" s="3342">
        <v>10957</v>
      </c>
      <c r="I29" s="3345" t="s">
        <v>3927</v>
      </c>
      <c r="J29" s="3342">
        <v>154180</v>
      </c>
      <c r="K29" s="3325"/>
      <c r="L29" s="3343"/>
    </row>
    <row r="30" spans="1:12" ht="12.75" customHeight="1">
      <c r="A30" s="2920">
        <v>2012</v>
      </c>
      <c r="B30" s="3342">
        <v>2562</v>
      </c>
      <c r="C30" s="3340">
        <v>748</v>
      </c>
      <c r="D30" s="3340">
        <v>740</v>
      </c>
      <c r="E30" s="3340"/>
      <c r="F30" s="3340">
        <v>8</v>
      </c>
      <c r="G30" s="3340">
        <v>1814</v>
      </c>
      <c r="H30" s="3342">
        <v>10201</v>
      </c>
      <c r="I30" s="3340"/>
      <c r="J30" s="3342">
        <v>152383</v>
      </c>
      <c r="K30" s="3325"/>
      <c r="L30" s="3343"/>
    </row>
    <row r="31" spans="1:12" ht="12.75" customHeight="1">
      <c r="A31" s="2920">
        <v>2013</v>
      </c>
      <c r="B31" s="3342">
        <v>2443</v>
      </c>
      <c r="C31" s="3340">
        <v>623</v>
      </c>
      <c r="D31" s="3340">
        <v>618</v>
      </c>
      <c r="E31" s="3340"/>
      <c r="F31" s="3340">
        <v>5</v>
      </c>
      <c r="G31" s="3340">
        <v>1820</v>
      </c>
      <c r="H31" s="3342">
        <v>9032</v>
      </c>
      <c r="I31" s="3340"/>
      <c r="J31" s="3342">
        <v>150213</v>
      </c>
      <c r="K31" s="3325"/>
      <c r="L31" s="3343"/>
    </row>
    <row r="32" spans="1:12" ht="12.75" customHeight="1">
      <c r="A32" s="2920">
        <v>2014</v>
      </c>
      <c r="B32" s="3342">
        <v>2317</v>
      </c>
      <c r="C32" s="3344">
        <v>623</v>
      </c>
      <c r="D32" s="3344">
        <v>619</v>
      </c>
      <c r="E32" s="3344"/>
      <c r="F32" s="3344">
        <v>4</v>
      </c>
      <c r="G32" s="3340">
        <v>1694</v>
      </c>
      <c r="H32" s="3342">
        <v>9456</v>
      </c>
      <c r="I32" s="3340"/>
      <c r="J32" s="3342">
        <v>152946</v>
      </c>
      <c r="K32" s="3325"/>
      <c r="L32" s="3343"/>
    </row>
    <row r="33" spans="1:14" ht="12.75" customHeight="1">
      <c r="A33" s="2920">
        <v>2015</v>
      </c>
      <c r="B33" s="3342">
        <v>2330</v>
      </c>
      <c r="C33" s="3344">
        <v>619</v>
      </c>
      <c r="D33" s="3344">
        <v>616</v>
      </c>
      <c r="E33" s="3344"/>
      <c r="F33" s="3344">
        <v>3</v>
      </c>
      <c r="G33" s="3340">
        <v>1711</v>
      </c>
      <c r="H33" s="3342">
        <v>9635</v>
      </c>
      <c r="I33" s="3340"/>
      <c r="J33" s="3342">
        <v>152807</v>
      </c>
      <c r="K33" s="3325"/>
      <c r="L33" s="3343"/>
    </row>
    <row r="34" spans="1:14" ht="12.75" customHeight="1">
      <c r="A34" s="2920">
        <v>2016</v>
      </c>
      <c r="B34" s="3342">
        <v>2339</v>
      </c>
      <c r="C34" s="3342">
        <v>615</v>
      </c>
      <c r="D34" s="3340">
        <v>612</v>
      </c>
      <c r="E34" s="3340"/>
      <c r="F34" s="3342">
        <v>3</v>
      </c>
      <c r="G34" s="3342">
        <v>1724</v>
      </c>
      <c r="H34" s="3342">
        <v>9655</v>
      </c>
      <c r="I34" s="3340"/>
      <c r="J34" s="3342">
        <v>153087</v>
      </c>
      <c r="L34" s="3343"/>
    </row>
    <row r="35" spans="1:14" ht="12.75" customHeight="1">
      <c r="A35" s="2920">
        <v>2017</v>
      </c>
      <c r="B35" s="3342">
        <v>2369</v>
      </c>
      <c r="C35" s="3342">
        <v>608</v>
      </c>
      <c r="D35" s="3340">
        <v>605</v>
      </c>
      <c r="E35" s="3340"/>
      <c r="F35" s="3342">
        <v>3</v>
      </c>
      <c r="G35" s="3342">
        <v>1761</v>
      </c>
      <c r="H35" s="3342">
        <v>9658</v>
      </c>
      <c r="I35" s="3342"/>
      <c r="J35" s="3342">
        <v>153077</v>
      </c>
      <c r="K35" s="3325"/>
    </row>
    <row r="36" spans="1:14" ht="12.75" customHeight="1">
      <c r="A36" s="2920">
        <v>2018</v>
      </c>
      <c r="B36" s="3342">
        <v>2383</v>
      </c>
      <c r="C36" s="3342">
        <v>538</v>
      </c>
      <c r="D36" s="3340">
        <v>537</v>
      </c>
      <c r="E36" s="3340"/>
      <c r="F36" s="3342">
        <v>1</v>
      </c>
      <c r="G36" s="3342">
        <v>1845</v>
      </c>
      <c r="H36" s="3342">
        <v>9639</v>
      </c>
      <c r="I36" s="3342"/>
      <c r="J36" s="3342">
        <v>153071</v>
      </c>
      <c r="K36" s="3325"/>
    </row>
    <row r="37" spans="1:14" ht="12.75" customHeight="1">
      <c r="A37" s="2920">
        <v>2019</v>
      </c>
      <c r="B37" s="3333">
        <v>2370</v>
      </c>
      <c r="C37" s="3333">
        <v>539</v>
      </c>
      <c r="D37" s="3333">
        <v>538</v>
      </c>
      <c r="E37" s="3333"/>
      <c r="F37" s="3333">
        <v>1</v>
      </c>
      <c r="G37" s="3333">
        <v>1831</v>
      </c>
      <c r="H37" s="3341">
        <v>9619</v>
      </c>
      <c r="I37" s="3332"/>
      <c r="J37" s="3341">
        <v>153079</v>
      </c>
      <c r="K37" s="3325"/>
    </row>
    <row r="38" spans="1:14" ht="12.75" customHeight="1">
      <c r="A38" s="2920">
        <v>2020</v>
      </c>
      <c r="B38" s="3340">
        <v>2366</v>
      </c>
      <c r="C38" s="3340">
        <v>562</v>
      </c>
      <c r="D38" s="3333">
        <v>561</v>
      </c>
      <c r="E38" s="3301" t="s">
        <v>561</v>
      </c>
      <c r="F38" s="3333">
        <v>1</v>
      </c>
      <c r="G38" s="3333">
        <v>1804</v>
      </c>
      <c r="H38" s="3340">
        <v>9615</v>
      </c>
      <c r="I38" s="3332"/>
      <c r="J38" s="3340">
        <v>152996</v>
      </c>
      <c r="K38" s="3325"/>
    </row>
    <row r="39" spans="1:14" ht="12.75" customHeight="1">
      <c r="A39" s="2920">
        <v>2021</v>
      </c>
      <c r="B39" s="3335">
        <v>2356</v>
      </c>
      <c r="C39" s="3339">
        <v>570</v>
      </c>
      <c r="D39" s="3339">
        <v>569</v>
      </c>
      <c r="E39" s="3339"/>
      <c r="F39" s="3339">
        <v>1</v>
      </c>
      <c r="G39" s="3339">
        <v>1786</v>
      </c>
      <c r="H39" s="3335">
        <v>9630</v>
      </c>
      <c r="I39" s="3338"/>
      <c r="J39" s="3335">
        <v>153461</v>
      </c>
      <c r="K39" s="3325"/>
      <c r="L39" s="3337"/>
      <c r="N39" s="3337"/>
    </row>
    <row r="40" spans="1:14" ht="12.75" customHeight="1">
      <c r="A40" s="2920">
        <v>2022</v>
      </c>
      <c r="B40" s="3335">
        <v>2371</v>
      </c>
      <c r="C40" s="3334">
        <v>569</v>
      </c>
      <c r="D40" s="3334">
        <v>568</v>
      </c>
      <c r="F40" s="3334">
        <v>1</v>
      </c>
      <c r="G40" s="3334">
        <v>1802</v>
      </c>
      <c r="H40" s="3335">
        <v>9624</v>
      </c>
      <c r="I40" s="3336"/>
      <c r="J40" s="3335">
        <v>153130</v>
      </c>
      <c r="K40" s="3325"/>
    </row>
    <row r="41" spans="1:14" ht="12.75" customHeight="1">
      <c r="A41" s="2920">
        <v>2023</v>
      </c>
      <c r="B41" s="3335">
        <v>2375</v>
      </c>
      <c r="C41" s="3334">
        <v>569</v>
      </c>
      <c r="D41" s="3334">
        <v>568</v>
      </c>
      <c r="E41" s="3334"/>
      <c r="F41" s="3334">
        <v>1</v>
      </c>
      <c r="G41" s="3334">
        <v>1806</v>
      </c>
      <c r="H41" s="3333">
        <v>9619</v>
      </c>
      <c r="I41" s="3333"/>
      <c r="J41" s="3333">
        <v>153129</v>
      </c>
      <c r="K41" s="3325"/>
    </row>
    <row r="42" spans="1:14" ht="12.75" customHeight="1">
      <c r="A42" s="2924">
        <v>2024</v>
      </c>
      <c r="B42" s="3332">
        <v>0</v>
      </c>
      <c r="C42" s="3332"/>
      <c r="D42" s="3332"/>
      <c r="E42" s="3332"/>
      <c r="F42" s="3333"/>
      <c r="G42" s="3332"/>
      <c r="H42" s="3332"/>
      <c r="I42" s="3332"/>
      <c r="J42" s="3332"/>
      <c r="K42" s="3325"/>
    </row>
    <row r="43" spans="1:14" ht="12.75" customHeight="1">
      <c r="A43" s="2850" t="s">
        <v>209</v>
      </c>
      <c r="B43" s="3328">
        <v>2362</v>
      </c>
      <c r="C43" s="3328">
        <v>569</v>
      </c>
      <c r="D43" s="3328">
        <v>568</v>
      </c>
      <c r="E43" s="3328"/>
      <c r="F43" s="3328">
        <v>1</v>
      </c>
      <c r="G43" s="3328">
        <v>1793</v>
      </c>
      <c r="H43" s="3330">
        <v>9607</v>
      </c>
      <c r="I43" s="3331"/>
      <c r="J43" s="3330">
        <v>152711</v>
      </c>
      <c r="K43" s="3325"/>
      <c r="M43" s="2839"/>
      <c r="N43" s="3000"/>
    </row>
    <row r="44" spans="1:14" s="3324" customFormat="1" ht="12.75" customHeight="1">
      <c r="A44" s="3010" t="s">
        <v>801</v>
      </c>
      <c r="B44" s="3328">
        <v>2247</v>
      </c>
      <c r="C44" s="3328">
        <v>525</v>
      </c>
      <c r="D44" s="3328">
        <v>524</v>
      </c>
      <c r="E44" s="3328"/>
      <c r="F44" s="3328">
        <v>1</v>
      </c>
      <c r="G44" s="3328">
        <v>1722</v>
      </c>
      <c r="H44" s="3330" t="s">
        <v>215</v>
      </c>
      <c r="I44" s="3331"/>
      <c r="J44" s="3330" t="s">
        <v>215</v>
      </c>
      <c r="K44" s="3325"/>
      <c r="L44" s="3321"/>
    </row>
    <row r="45" spans="1:14" ht="12.75" customHeight="1">
      <c r="A45" s="2848" t="s">
        <v>2590</v>
      </c>
      <c r="B45" s="3328">
        <v>766</v>
      </c>
      <c r="C45" s="3328">
        <v>156</v>
      </c>
      <c r="D45" s="3328">
        <v>156</v>
      </c>
      <c r="E45" s="3328"/>
      <c r="F45" s="3329">
        <v>0</v>
      </c>
      <c r="G45" s="3328">
        <v>610</v>
      </c>
      <c r="H45" s="3330" t="s">
        <v>215</v>
      </c>
      <c r="I45" s="3331"/>
      <c r="J45" s="3330" t="s">
        <v>215</v>
      </c>
      <c r="K45" s="3325"/>
    </row>
    <row r="46" spans="1:14" ht="12.75" customHeight="1">
      <c r="A46" s="2848" t="s">
        <v>2589</v>
      </c>
      <c r="B46" s="3328">
        <v>570</v>
      </c>
      <c r="C46" s="3328">
        <v>105</v>
      </c>
      <c r="D46" s="3328">
        <v>105</v>
      </c>
      <c r="E46" s="3328"/>
      <c r="F46" s="3329">
        <v>0</v>
      </c>
      <c r="G46" s="3328">
        <v>465</v>
      </c>
      <c r="H46" s="3330" t="s">
        <v>215</v>
      </c>
      <c r="I46" s="3331"/>
      <c r="J46" s="3330" t="s">
        <v>215</v>
      </c>
      <c r="K46" s="3325"/>
    </row>
    <row r="47" spans="1:14" ht="12.75" customHeight="1">
      <c r="A47" s="2848" t="s">
        <v>3906</v>
      </c>
      <c r="B47" s="3328">
        <v>248</v>
      </c>
      <c r="C47" s="3328">
        <v>40</v>
      </c>
      <c r="D47" s="3328">
        <v>40</v>
      </c>
      <c r="E47" s="3328"/>
      <c r="F47" s="3329">
        <v>0</v>
      </c>
      <c r="G47" s="3328">
        <v>208</v>
      </c>
      <c r="H47" s="3330" t="s">
        <v>215</v>
      </c>
      <c r="I47" s="3331"/>
      <c r="J47" s="3330" t="s">
        <v>215</v>
      </c>
      <c r="K47" s="3325"/>
    </row>
    <row r="48" spans="1:14" ht="12.75" customHeight="1">
      <c r="A48" s="2848" t="s">
        <v>3905</v>
      </c>
      <c r="B48" s="3328">
        <v>201</v>
      </c>
      <c r="C48" s="3328">
        <v>106</v>
      </c>
      <c r="D48" s="3328">
        <v>105</v>
      </c>
      <c r="E48" s="3328"/>
      <c r="F48" s="3329">
        <v>1</v>
      </c>
      <c r="G48" s="3328">
        <v>95</v>
      </c>
      <c r="H48" s="3330" t="s">
        <v>215</v>
      </c>
      <c r="I48" s="3331"/>
      <c r="J48" s="3330" t="s">
        <v>215</v>
      </c>
      <c r="K48" s="3325"/>
    </row>
    <row r="49" spans="1:12" ht="12.75" customHeight="1">
      <c r="A49" s="2848" t="s">
        <v>3904</v>
      </c>
      <c r="B49" s="3328">
        <v>90</v>
      </c>
      <c r="C49" s="3328">
        <v>30</v>
      </c>
      <c r="D49" s="3328">
        <v>30</v>
      </c>
      <c r="E49" s="3328"/>
      <c r="F49" s="3329">
        <v>0</v>
      </c>
      <c r="G49" s="3328">
        <v>60</v>
      </c>
      <c r="H49" s="3330" t="s">
        <v>215</v>
      </c>
      <c r="I49" s="3331"/>
      <c r="J49" s="3330" t="s">
        <v>215</v>
      </c>
      <c r="K49" s="3325"/>
    </row>
    <row r="50" spans="1:12" ht="12.75" customHeight="1">
      <c r="A50" s="2848" t="s">
        <v>2588</v>
      </c>
      <c r="B50" s="3328">
        <v>263</v>
      </c>
      <c r="C50" s="3328">
        <v>51</v>
      </c>
      <c r="D50" s="3328">
        <v>51</v>
      </c>
      <c r="E50" s="3328"/>
      <c r="F50" s="3329">
        <v>0</v>
      </c>
      <c r="G50" s="3328">
        <v>212</v>
      </c>
      <c r="H50" s="3330" t="s">
        <v>215</v>
      </c>
      <c r="I50" s="3331"/>
      <c r="J50" s="3330" t="s">
        <v>215</v>
      </c>
      <c r="K50" s="3325"/>
    </row>
    <row r="51" spans="1:12" ht="12.75" customHeight="1">
      <c r="A51" s="2848" t="s">
        <v>2587</v>
      </c>
      <c r="B51" s="3328">
        <v>109</v>
      </c>
      <c r="C51" s="3328">
        <v>37</v>
      </c>
      <c r="D51" s="3328">
        <v>37</v>
      </c>
      <c r="E51" s="3328"/>
      <c r="F51" s="3329">
        <v>0</v>
      </c>
      <c r="G51" s="3328">
        <v>72</v>
      </c>
      <c r="H51" s="3330" t="s">
        <v>215</v>
      </c>
      <c r="I51" s="3331"/>
      <c r="J51" s="3330" t="s">
        <v>215</v>
      </c>
      <c r="K51" s="3325"/>
    </row>
    <row r="52" spans="1:12" s="3324" customFormat="1" ht="12.75" customHeight="1">
      <c r="A52" s="3010" t="s">
        <v>425</v>
      </c>
      <c r="B52" s="3328">
        <v>60</v>
      </c>
      <c r="C52" s="3328">
        <v>25</v>
      </c>
      <c r="D52" s="3328">
        <v>25</v>
      </c>
      <c r="E52" s="3328"/>
      <c r="F52" s="3329">
        <v>0</v>
      </c>
      <c r="G52" s="3328">
        <v>35</v>
      </c>
      <c r="H52" s="3330" t="s">
        <v>215</v>
      </c>
      <c r="I52" s="3331"/>
      <c r="J52" s="3330" t="s">
        <v>215</v>
      </c>
      <c r="K52" s="3325"/>
      <c r="L52" s="3321"/>
    </row>
    <row r="53" spans="1:12" s="3324" customFormat="1" ht="12.75" customHeight="1">
      <c r="A53" s="3010" t="s">
        <v>424</v>
      </c>
      <c r="B53" s="3328">
        <v>55</v>
      </c>
      <c r="C53" s="3328">
        <v>19</v>
      </c>
      <c r="D53" s="3328">
        <v>19</v>
      </c>
      <c r="E53" s="3328"/>
      <c r="F53" s="3329">
        <v>0</v>
      </c>
      <c r="G53" s="3328">
        <v>36</v>
      </c>
      <c r="H53" s="3326" t="s">
        <v>215</v>
      </c>
      <c r="I53" s="3327"/>
      <c r="J53" s="3326" t="s">
        <v>215</v>
      </c>
      <c r="K53" s="3325"/>
      <c r="L53" s="3321"/>
    </row>
    <row r="54" spans="1:12" ht="13.5" customHeight="1">
      <c r="A54" s="5814"/>
      <c r="B54" s="4910" t="s">
        <v>3965</v>
      </c>
      <c r="C54" s="4911"/>
      <c r="D54" s="4911"/>
      <c r="E54" s="4911"/>
      <c r="F54" s="4911"/>
      <c r="G54" s="4912"/>
      <c r="H54" s="4908" t="s">
        <v>3964</v>
      </c>
      <c r="I54" s="5822"/>
      <c r="J54" s="4804" t="s">
        <v>3963</v>
      </c>
    </row>
    <row r="55" spans="1:12" ht="13.5" customHeight="1">
      <c r="A55" s="5815"/>
      <c r="B55" s="4908" t="s">
        <v>88</v>
      </c>
      <c r="C55" s="5817" t="s">
        <v>3962</v>
      </c>
      <c r="D55" s="5818"/>
      <c r="E55" s="5818"/>
      <c r="F55" s="5819"/>
      <c r="G55" s="5820" t="s">
        <v>3961</v>
      </c>
      <c r="H55" s="5823"/>
      <c r="I55" s="5824"/>
      <c r="J55" s="4805"/>
    </row>
    <row r="56" spans="1:12" ht="26.25" customHeight="1">
      <c r="A56" s="5816"/>
      <c r="B56" s="4909"/>
      <c r="C56" s="123" t="s">
        <v>88</v>
      </c>
      <c r="D56" s="4910" t="s">
        <v>3960</v>
      </c>
      <c r="E56" s="4912"/>
      <c r="F56" s="79" t="s">
        <v>3959</v>
      </c>
      <c r="G56" s="5821"/>
      <c r="H56" s="4909"/>
      <c r="I56" s="5825"/>
      <c r="J56" s="4806"/>
    </row>
    <row r="57" spans="1:12" s="3000" customFormat="1" ht="12.75">
      <c r="A57" s="5826" t="s">
        <v>412</v>
      </c>
      <c r="B57" s="5826"/>
      <c r="C57" s="5826"/>
      <c r="D57" s="5826"/>
      <c r="E57" s="5826"/>
      <c r="F57" s="5826"/>
      <c r="G57" s="5826"/>
      <c r="H57" s="5826"/>
      <c r="I57" s="5826"/>
      <c r="J57" s="5826"/>
    </row>
    <row r="58" spans="1:12" ht="12.75" customHeight="1">
      <c r="A58" s="5812" t="s">
        <v>3958</v>
      </c>
      <c r="B58" s="5812"/>
      <c r="C58" s="5812"/>
      <c r="D58" s="5812"/>
      <c r="E58" s="5812"/>
      <c r="F58" s="5812"/>
      <c r="G58" s="5812"/>
      <c r="H58" s="5812"/>
      <c r="I58" s="5812"/>
      <c r="J58" s="5812"/>
    </row>
    <row r="59" spans="1:12" ht="12.75" customHeight="1">
      <c r="A59" s="5812" t="s">
        <v>3957</v>
      </c>
      <c r="B59" s="5812"/>
      <c r="C59" s="5812"/>
      <c r="D59" s="5812"/>
      <c r="E59" s="5812"/>
      <c r="F59" s="5812"/>
      <c r="G59" s="5812"/>
      <c r="H59" s="5812"/>
      <c r="I59" s="5812"/>
      <c r="J59" s="5812"/>
    </row>
    <row r="60" spans="1:12" ht="7.5" customHeight="1">
      <c r="A60" s="3323"/>
      <c r="B60" s="3323"/>
      <c r="C60" s="3323"/>
      <c r="D60" s="3323"/>
      <c r="E60" s="3323"/>
      <c r="F60" s="3323"/>
      <c r="G60" s="3323"/>
      <c r="H60" s="3323"/>
      <c r="I60" s="3323"/>
      <c r="J60" s="3323"/>
    </row>
    <row r="61" spans="1:12" ht="9.75" customHeight="1">
      <c r="A61" s="461" t="s">
        <v>409</v>
      </c>
      <c r="B61" s="3322"/>
      <c r="C61" s="3322"/>
      <c r="D61" s="3322"/>
      <c r="E61" s="3322"/>
      <c r="F61" s="3322"/>
      <c r="G61" s="3322"/>
      <c r="H61" s="3322"/>
      <c r="I61" s="3322"/>
      <c r="J61" s="3322"/>
    </row>
    <row r="62" spans="1:12" ht="9.75" customHeight="1">
      <c r="A62" s="687" t="s">
        <v>3956</v>
      </c>
      <c r="B62" s="3322"/>
      <c r="C62" s="3322"/>
      <c r="D62" s="3322"/>
      <c r="E62" s="3322"/>
      <c r="F62" s="3322"/>
      <c r="G62" s="3322"/>
      <c r="H62" s="3322"/>
      <c r="I62" s="3322"/>
      <c r="J62" s="3322"/>
    </row>
    <row r="63" spans="1:12" ht="12" customHeight="1">
      <c r="A63" s="687" t="s">
        <v>3955</v>
      </c>
      <c r="B63" s="3322"/>
      <c r="C63" s="3322"/>
      <c r="D63" s="3322"/>
      <c r="E63" s="3322"/>
      <c r="F63" s="3322"/>
      <c r="G63" s="3322"/>
      <c r="H63" s="3322"/>
      <c r="I63" s="3322"/>
      <c r="J63" s="3322"/>
    </row>
    <row r="64" spans="1:12" ht="12" customHeight="1">
      <c r="A64" s="687" t="s">
        <v>3954</v>
      </c>
    </row>
    <row r="65" spans="1:1" ht="12" customHeight="1">
      <c r="A65" s="687" t="s">
        <v>3953</v>
      </c>
    </row>
  </sheetData>
  <mergeCells count="22">
    <mergeCell ref="B5:B6"/>
    <mergeCell ref="D6:E6"/>
    <mergeCell ref="B55:B56"/>
    <mergeCell ref="D56:E56"/>
    <mergeCell ref="A1:J1"/>
    <mergeCell ref="A2:J2"/>
    <mergeCell ref="A4:A6"/>
    <mergeCell ref="B4:G4"/>
    <mergeCell ref="J4:J6"/>
    <mergeCell ref="C5:F5"/>
    <mergeCell ref="G5:G6"/>
    <mergeCell ref="H4:I6"/>
    <mergeCell ref="A58:J58"/>
    <mergeCell ref="A59:J59"/>
    <mergeCell ref="C7:F7"/>
    <mergeCell ref="A54:A56"/>
    <mergeCell ref="B54:G54"/>
    <mergeCell ref="J54:J56"/>
    <mergeCell ref="C55:F55"/>
    <mergeCell ref="G55:G56"/>
    <mergeCell ref="H54:I56"/>
    <mergeCell ref="A57:J57"/>
  </mergeCells>
  <hyperlinks>
    <hyperlink ref="C55:F55" r:id="rId1" display="Post offices" xr:uid="{C324D464-5947-4F30-8D48-77770F162884}"/>
    <hyperlink ref="C5:F5" r:id="rId2" display="Estações de correio" xr:uid="{86B03BDB-FB3C-41D7-9EC2-B70D3716CF0F}"/>
    <hyperlink ref="G55:G56" r:id="rId3" display="Post agencies" xr:uid="{4B296B59-2973-4312-BB8C-B19EFA221632}"/>
    <hyperlink ref="G5:G6" r:id="rId4" display="Postos de correio" xr:uid="{F7E929E2-2295-4EB3-9C94-B31A4DD5C44C}"/>
    <hyperlink ref="A63" r:id="rId5" xr:uid="{EE1F76CC-8F8E-4CEE-B653-FCEC7386DFB9}"/>
    <hyperlink ref="A62" r:id="rId6" xr:uid="{75DBC764-D47E-4CDB-84E3-4DD95DEF4FC7}"/>
    <hyperlink ref="A64" r:id="rId7" xr:uid="{37D61687-8895-40D4-B9CF-654FE782D19B}"/>
    <hyperlink ref="A65" r:id="rId8" xr:uid="{5078E4B3-5227-466B-B294-C40E80C12729}"/>
  </hyperlinks>
  <printOptions horizontalCentered="1"/>
  <pageMargins left="0.59055118110236227" right="0.59055118110236227" top="0.59055118110236227" bottom="0.59055118110236227" header="0.31496062992125984" footer="0.31496062992125984"/>
  <pageSetup paperSize="9" scale="81" orientation="portrait" r:id="rId9"/>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FB1A2-D8E0-4A52-A3F2-ADD6DD50AC97}">
  <sheetPr codeName="Sheet146">
    <pageSetUpPr fitToPage="1"/>
  </sheetPr>
  <dimension ref="A1:U41"/>
  <sheetViews>
    <sheetView showGridLines="0" workbookViewId="0">
      <selection sqref="A1:J1"/>
    </sheetView>
  </sheetViews>
  <sheetFormatPr defaultColWidth="9.140625" defaultRowHeight="12.75"/>
  <cols>
    <col min="1" max="1" width="21.28515625" style="3000" customWidth="1"/>
    <col min="2" max="2" width="13.85546875" style="3000" customWidth="1"/>
    <col min="3" max="3" width="2.5703125" style="3000" customWidth="1"/>
    <col min="4" max="4" width="13.85546875" style="3000" customWidth="1"/>
    <col min="5" max="5" width="2.5703125" style="3000" customWidth="1"/>
    <col min="6" max="6" width="13.85546875" style="3000" customWidth="1"/>
    <col min="7" max="7" width="2.5703125" style="3000" customWidth="1"/>
    <col min="8" max="8" width="13.85546875" style="3000" customWidth="1"/>
    <col min="9" max="9" width="2.5703125" style="3000" customWidth="1"/>
    <col min="10" max="10" width="13.85546875" style="3000" customWidth="1"/>
    <col min="11" max="11" width="2.5703125" style="3000" customWidth="1"/>
    <col min="12" max="16384" width="9.140625" style="3000"/>
  </cols>
  <sheetData>
    <row r="1" spans="1:14" s="3277" customFormat="1" ht="34.5" customHeight="1">
      <c r="A1" s="5836" t="s">
        <v>3993</v>
      </c>
      <c r="B1" s="5836"/>
      <c r="C1" s="5836"/>
      <c r="D1" s="5836"/>
      <c r="E1" s="5836"/>
      <c r="F1" s="5836"/>
      <c r="G1" s="5836"/>
      <c r="H1" s="5836"/>
      <c r="I1" s="5836"/>
      <c r="J1" s="5836"/>
      <c r="K1" s="3377"/>
    </row>
    <row r="2" spans="1:14" s="3277" customFormat="1" ht="34.5" customHeight="1">
      <c r="A2" s="5837" t="s">
        <v>3992</v>
      </c>
      <c r="B2" s="5837"/>
      <c r="C2" s="5837"/>
      <c r="D2" s="5837"/>
      <c r="E2" s="5837"/>
      <c r="F2" s="5837"/>
      <c r="G2" s="5837"/>
      <c r="H2" s="5837"/>
      <c r="I2" s="5837"/>
      <c r="J2" s="5837"/>
      <c r="K2" s="3377"/>
    </row>
    <row r="3" spans="1:14" s="3277" customFormat="1" ht="9.75" customHeight="1">
      <c r="A3" s="3376" t="s">
        <v>928</v>
      </c>
      <c r="B3" s="3031"/>
      <c r="C3" s="3031"/>
      <c r="D3" s="3031"/>
      <c r="E3" s="3031"/>
      <c r="F3" s="3375"/>
      <c r="G3" s="3375"/>
      <c r="H3" s="3375"/>
      <c r="I3" s="3031"/>
      <c r="J3" s="5851" t="s">
        <v>927</v>
      </c>
      <c r="K3" s="5851"/>
    </row>
    <row r="4" spans="1:14" s="3277" customFormat="1" ht="30.75" customHeight="1">
      <c r="A4" s="5838"/>
      <c r="B4" s="5833" t="s">
        <v>3991</v>
      </c>
      <c r="C4" s="5834"/>
      <c r="D4" s="5834"/>
      <c r="E4" s="5835"/>
      <c r="F4" s="5843" t="s">
        <v>3990</v>
      </c>
      <c r="G4" s="5844"/>
      <c r="H4" s="5845" t="s">
        <v>3989</v>
      </c>
      <c r="I4" s="5844"/>
      <c r="J4" s="5846" t="s">
        <v>3988</v>
      </c>
      <c r="K4" s="5847"/>
    </row>
    <row r="5" spans="1:14" s="3294" customFormat="1" ht="17.45" customHeight="1">
      <c r="A5" s="5839"/>
      <c r="B5" s="5841" t="s">
        <v>3987</v>
      </c>
      <c r="C5" s="5842"/>
      <c r="D5" s="5848" t="s">
        <v>3986</v>
      </c>
      <c r="E5" s="5849"/>
      <c r="F5" s="5850"/>
      <c r="G5" s="5850"/>
      <c r="H5" s="5850"/>
      <c r="I5" s="5850"/>
      <c r="J5" s="5850"/>
      <c r="K5" s="5782"/>
    </row>
    <row r="6" spans="1:14" s="3294" customFormat="1" ht="12.75" customHeight="1">
      <c r="A6" s="2942" t="s">
        <v>209</v>
      </c>
      <c r="B6" s="2785"/>
      <c r="C6" s="2785"/>
      <c r="D6" s="5840"/>
      <c r="E6" s="5840"/>
      <c r="F6" s="5840"/>
      <c r="G6" s="5840"/>
      <c r="H6" s="5840"/>
      <c r="I6" s="5840"/>
      <c r="J6" s="5840"/>
      <c r="K6" s="2785"/>
      <c r="M6" s="2967"/>
      <c r="N6" s="2967"/>
    </row>
    <row r="7" spans="1:14" s="3294" customFormat="1" ht="12.75" customHeight="1">
      <c r="A7" s="2942">
        <v>2000</v>
      </c>
      <c r="B7" s="3367">
        <v>2600631</v>
      </c>
      <c r="C7" s="3367"/>
      <c r="D7" s="3367">
        <v>924890</v>
      </c>
      <c r="E7" s="3367"/>
      <c r="F7" s="3367" t="s">
        <v>710</v>
      </c>
      <c r="G7" s="3367"/>
      <c r="H7" s="3367">
        <v>131545</v>
      </c>
      <c r="I7" s="3367"/>
      <c r="J7" s="3367" t="s">
        <v>710</v>
      </c>
      <c r="K7" s="3373"/>
    </row>
    <row r="8" spans="1:14" s="3294" customFormat="1" ht="12.75" customHeight="1">
      <c r="A8" s="2942">
        <v>2001</v>
      </c>
      <c r="B8" s="3367">
        <v>3023834</v>
      </c>
      <c r="C8" s="3367"/>
      <c r="D8" s="3367">
        <v>1119342</v>
      </c>
      <c r="E8" s="3367"/>
      <c r="F8" s="3367" t="s">
        <v>710</v>
      </c>
      <c r="G8" s="3367"/>
      <c r="H8" s="3367">
        <v>223826</v>
      </c>
      <c r="I8" s="3367"/>
      <c r="J8" s="3367" t="s">
        <v>710</v>
      </c>
      <c r="K8" s="3373"/>
    </row>
    <row r="9" spans="1:14" s="3294" customFormat="1" ht="12.75" customHeight="1">
      <c r="A9" s="2942">
        <v>2002</v>
      </c>
      <c r="B9" s="3367">
        <v>3348648</v>
      </c>
      <c r="C9" s="3367"/>
      <c r="D9" s="3367">
        <v>1261929</v>
      </c>
      <c r="E9" s="3367"/>
      <c r="F9" s="3367">
        <v>0</v>
      </c>
      <c r="G9" s="3367"/>
      <c r="H9" s="3367">
        <v>288997</v>
      </c>
      <c r="I9" s="3367"/>
      <c r="J9" s="3367">
        <v>0</v>
      </c>
      <c r="K9" s="3374"/>
    </row>
    <row r="10" spans="1:14" s="3294" customFormat="1" ht="12.75" customHeight="1">
      <c r="A10" s="2942">
        <v>2003</v>
      </c>
      <c r="B10" s="3367">
        <v>3494492</v>
      </c>
      <c r="C10" s="3367"/>
      <c r="D10" s="3367">
        <v>1335099</v>
      </c>
      <c r="E10" s="3367"/>
      <c r="F10" s="3367">
        <v>0</v>
      </c>
      <c r="G10" s="3367"/>
      <c r="H10" s="3367">
        <v>341465</v>
      </c>
      <c r="I10" s="3367"/>
      <c r="J10" s="3367">
        <v>0</v>
      </c>
      <c r="K10" s="2967"/>
    </row>
    <row r="11" spans="1:14" s="3294" customFormat="1" ht="12.75" customHeight="1">
      <c r="A11" s="2942">
        <v>2004</v>
      </c>
      <c r="B11" s="3367">
        <v>3630597</v>
      </c>
      <c r="C11" s="3367"/>
      <c r="D11" s="3367">
        <v>1340755</v>
      </c>
      <c r="E11" s="3367"/>
      <c r="F11" s="3367">
        <v>0</v>
      </c>
      <c r="G11" s="3367"/>
      <c r="H11" s="3367">
        <v>375173</v>
      </c>
      <c r="I11" s="3367"/>
      <c r="J11" s="3367">
        <v>0</v>
      </c>
      <c r="K11" s="2967"/>
    </row>
    <row r="12" spans="1:14" s="3294" customFormat="1" ht="12.75" customHeight="1">
      <c r="A12" s="2942">
        <v>2005</v>
      </c>
      <c r="B12" s="3367">
        <v>3772814</v>
      </c>
      <c r="C12" s="3367"/>
      <c r="D12" s="3367">
        <v>1395073</v>
      </c>
      <c r="E12" s="3367"/>
      <c r="F12" s="3367">
        <v>0</v>
      </c>
      <c r="G12" s="3367"/>
      <c r="H12" s="3367">
        <v>383090</v>
      </c>
      <c r="I12" s="3367"/>
      <c r="J12" s="3367">
        <v>348</v>
      </c>
      <c r="K12" s="2855" t="s">
        <v>561</v>
      </c>
    </row>
    <row r="13" spans="1:14" s="3294" customFormat="1" ht="12.75" customHeight="1">
      <c r="A13" s="2942">
        <v>2006</v>
      </c>
      <c r="B13" s="3367">
        <v>3825179</v>
      </c>
      <c r="C13" s="3367"/>
      <c r="D13" s="3367">
        <v>1411602</v>
      </c>
      <c r="E13" s="3367"/>
      <c r="F13" s="3367">
        <v>0</v>
      </c>
      <c r="G13" s="3367"/>
      <c r="H13" s="3367">
        <v>410468</v>
      </c>
      <c r="I13" s="3367"/>
      <c r="J13" s="3367">
        <v>3292</v>
      </c>
      <c r="K13" s="2967"/>
    </row>
    <row r="14" spans="1:14" s="3294" customFormat="1" ht="12.75" customHeight="1">
      <c r="A14" s="2942">
        <v>2007</v>
      </c>
      <c r="B14" s="3367">
        <v>4025792</v>
      </c>
      <c r="C14" s="3367"/>
      <c r="D14" s="3367">
        <v>1479313</v>
      </c>
      <c r="E14" s="3367"/>
      <c r="F14" s="3367">
        <v>879</v>
      </c>
      <c r="G14" s="3367"/>
      <c r="H14" s="3367">
        <v>455549</v>
      </c>
      <c r="I14" s="3367"/>
      <c r="J14" s="3367">
        <v>40642</v>
      </c>
      <c r="K14" s="2967"/>
    </row>
    <row r="15" spans="1:14" s="3294" customFormat="1" ht="12.75" customHeight="1">
      <c r="A15" s="2942">
        <v>2008</v>
      </c>
      <c r="B15" s="3367">
        <v>4215049</v>
      </c>
      <c r="C15" s="3367"/>
      <c r="D15" s="3367">
        <v>1464410</v>
      </c>
      <c r="E15" s="3367"/>
      <c r="F15" s="3367">
        <v>1696</v>
      </c>
      <c r="G15" s="3367"/>
      <c r="H15" s="3367">
        <v>554804</v>
      </c>
      <c r="I15" s="3367"/>
      <c r="J15" s="3367">
        <v>222847</v>
      </c>
      <c r="K15" s="2967"/>
    </row>
    <row r="16" spans="1:14" s="3294" customFormat="1" ht="12.75" customHeight="1">
      <c r="A16" s="2942">
        <v>2009</v>
      </c>
      <c r="B16" s="3367">
        <v>3989588</v>
      </c>
      <c r="C16" s="3367"/>
      <c r="D16" s="3367">
        <v>1441646</v>
      </c>
      <c r="E16" s="3367"/>
      <c r="F16" s="3367">
        <v>31058</v>
      </c>
      <c r="G16" s="3367"/>
      <c r="H16" s="3367">
        <v>613751</v>
      </c>
      <c r="I16" s="3367"/>
      <c r="J16" s="3367">
        <v>400734</v>
      </c>
      <c r="K16" s="2967"/>
    </row>
    <row r="17" spans="1:20" s="3294" customFormat="1" ht="12.75" customHeight="1">
      <c r="A17" s="2942">
        <v>2010</v>
      </c>
      <c r="B17" s="3367">
        <v>4055559</v>
      </c>
      <c r="C17" s="3367"/>
      <c r="D17" s="3367">
        <v>1428273</v>
      </c>
      <c r="E17" s="3367"/>
      <c r="F17" s="3367">
        <v>143372</v>
      </c>
      <c r="G17" s="3367"/>
      <c r="H17" s="3367">
        <v>638826</v>
      </c>
      <c r="I17" s="3367"/>
      <c r="J17" s="3367">
        <v>522500</v>
      </c>
      <c r="K17" s="2967"/>
    </row>
    <row r="18" spans="1:20" s="3294" customFormat="1" ht="12.75" customHeight="1">
      <c r="A18" s="2942">
        <v>2011</v>
      </c>
      <c r="B18" s="3367">
        <v>4011042</v>
      </c>
      <c r="C18" s="3367"/>
      <c r="D18" s="3367">
        <v>1437850</v>
      </c>
      <c r="E18" s="3367"/>
      <c r="F18" s="3367">
        <v>263479</v>
      </c>
      <c r="G18" s="3367"/>
      <c r="H18" s="3367">
        <v>667144</v>
      </c>
      <c r="I18" s="3367"/>
      <c r="J18" s="3367">
        <v>568265</v>
      </c>
      <c r="K18" s="2967"/>
    </row>
    <row r="19" spans="1:20" s="3294" customFormat="1" ht="12.75" customHeight="1">
      <c r="A19" s="2942">
        <v>2012</v>
      </c>
      <c r="B19" s="3367">
        <v>4081890</v>
      </c>
      <c r="C19" s="3367"/>
      <c r="D19" s="3367">
        <v>1455926</v>
      </c>
      <c r="E19" s="3367"/>
      <c r="F19" s="3367">
        <v>393712</v>
      </c>
      <c r="G19" s="3367"/>
      <c r="H19" s="3367">
        <v>660012</v>
      </c>
      <c r="I19" s="3367"/>
      <c r="J19" s="3367">
        <v>612999</v>
      </c>
      <c r="K19" s="2967"/>
    </row>
    <row r="20" spans="1:20" s="3294" customFormat="1" ht="12.75" customHeight="1">
      <c r="A20" s="2942">
        <v>2013</v>
      </c>
      <c r="B20" s="3367">
        <v>4138638</v>
      </c>
      <c r="C20" s="3367"/>
      <c r="D20" s="3367">
        <v>1400573</v>
      </c>
      <c r="E20" s="3367"/>
      <c r="F20" s="3367">
        <v>480903</v>
      </c>
      <c r="G20" s="3367"/>
      <c r="H20" s="3367">
        <v>612135</v>
      </c>
      <c r="I20" s="3367"/>
      <c r="J20" s="3367">
        <v>686058</v>
      </c>
      <c r="K20" s="3373"/>
    </row>
    <row r="21" spans="1:20" s="3294" customFormat="1" ht="12.75" customHeight="1">
      <c r="A21" s="2942">
        <v>2014</v>
      </c>
      <c r="B21" s="3367">
        <v>4162167.0000000005</v>
      </c>
      <c r="C21" s="3367"/>
      <c r="D21" s="3367">
        <v>1366679</v>
      </c>
      <c r="E21" s="3367"/>
      <c r="F21" s="3367">
        <v>627810</v>
      </c>
      <c r="G21" s="3367"/>
      <c r="H21" s="3367">
        <v>600655</v>
      </c>
      <c r="I21" s="3367"/>
      <c r="J21" s="3367">
        <v>756935</v>
      </c>
      <c r="K21" s="3373"/>
    </row>
    <row r="22" spans="1:20" s="3294" customFormat="1" ht="12.75" customHeight="1">
      <c r="A22" s="2942">
        <v>2015</v>
      </c>
      <c r="B22" s="3367">
        <v>4220609</v>
      </c>
      <c r="C22" s="3367"/>
      <c r="D22" s="3367">
        <v>1347391</v>
      </c>
      <c r="E22" s="3367"/>
      <c r="F22" s="3367">
        <v>821783</v>
      </c>
      <c r="G22" s="3367"/>
      <c r="H22" s="3367">
        <v>609693</v>
      </c>
      <c r="I22" s="3367"/>
      <c r="J22" s="3367">
        <v>748776</v>
      </c>
      <c r="K22" s="3373"/>
    </row>
    <row r="23" spans="1:20" s="3294" customFormat="1" ht="12.75" customHeight="1">
      <c r="A23" s="2942">
        <v>2016</v>
      </c>
      <c r="B23" s="3367">
        <v>4260587</v>
      </c>
      <c r="C23" s="3367"/>
      <c r="D23" s="3367">
        <v>1347115</v>
      </c>
      <c r="E23" s="3367"/>
      <c r="F23" s="3367">
        <v>1056794</v>
      </c>
      <c r="G23" s="3367"/>
      <c r="H23" s="3367">
        <v>591353</v>
      </c>
      <c r="I23" s="3367"/>
      <c r="J23" s="3367">
        <v>677873</v>
      </c>
      <c r="K23" s="3373"/>
    </row>
    <row r="24" spans="1:20" s="3294" customFormat="1" ht="12.75" customHeight="1">
      <c r="A24" s="2920">
        <v>2017</v>
      </c>
      <c r="B24" s="3367">
        <v>4289301</v>
      </c>
      <c r="C24" s="3367"/>
      <c r="D24" s="3367">
        <v>1354903</v>
      </c>
      <c r="E24" s="3367"/>
      <c r="F24" s="3367">
        <v>1324566</v>
      </c>
      <c r="G24" s="3367"/>
      <c r="H24" s="3367">
        <v>546102</v>
      </c>
      <c r="I24" s="3367"/>
      <c r="J24" s="3367">
        <v>566721</v>
      </c>
      <c r="K24" s="3367"/>
    </row>
    <row r="25" spans="1:20" s="3294" customFormat="1" ht="12.75" customHeight="1">
      <c r="A25" s="92">
        <v>2018</v>
      </c>
      <c r="B25" s="3372" t="s">
        <v>215</v>
      </c>
      <c r="C25" s="2846"/>
      <c r="D25" s="3367">
        <v>1342624</v>
      </c>
      <c r="E25" s="2846"/>
      <c r="F25" s="3367">
        <v>1627134</v>
      </c>
      <c r="G25" s="3367"/>
      <c r="H25" s="3367">
        <v>498503</v>
      </c>
      <c r="I25" s="3367"/>
      <c r="J25" s="3367">
        <v>463676</v>
      </c>
      <c r="K25" s="2846" t="s">
        <v>561</v>
      </c>
      <c r="M25" s="2839"/>
      <c r="N25" s="3000"/>
    </row>
    <row r="26" spans="1:20" s="3294" customFormat="1" ht="12.75" customHeight="1">
      <c r="A26" s="92">
        <v>2019</v>
      </c>
      <c r="B26" s="3371" t="s">
        <v>215</v>
      </c>
      <c r="C26" s="2846"/>
      <c r="D26" s="3367">
        <v>1323088</v>
      </c>
      <c r="E26" s="2846" t="s">
        <v>561</v>
      </c>
      <c r="F26" s="3367">
        <v>1910230</v>
      </c>
      <c r="G26" s="2846" t="s">
        <v>561</v>
      </c>
      <c r="H26" s="3367">
        <v>464074</v>
      </c>
      <c r="I26" s="3367"/>
      <c r="J26" s="3367">
        <v>370229</v>
      </c>
      <c r="K26" s="2846" t="s">
        <v>561</v>
      </c>
    </row>
    <row r="27" spans="1:20" s="3294" customFormat="1" ht="12.75" customHeight="1">
      <c r="A27" s="92">
        <v>2020</v>
      </c>
      <c r="B27" s="3371" t="s">
        <v>215</v>
      </c>
      <c r="C27" s="2846"/>
      <c r="D27" s="3367">
        <v>1305614</v>
      </c>
      <c r="E27" s="2846" t="s">
        <v>561</v>
      </c>
      <c r="F27" s="3367">
        <v>2185823</v>
      </c>
      <c r="G27" s="2846" t="s">
        <v>561</v>
      </c>
      <c r="H27" s="3367">
        <v>448528</v>
      </c>
      <c r="I27" s="3367"/>
      <c r="J27" s="3367">
        <v>287367</v>
      </c>
      <c r="K27" s="2846" t="s">
        <v>561</v>
      </c>
    </row>
    <row r="28" spans="1:20" s="3294" customFormat="1" ht="12.75" customHeight="1">
      <c r="A28" s="92">
        <v>2021</v>
      </c>
      <c r="B28" s="3369" t="s">
        <v>215</v>
      </c>
      <c r="C28" s="2855"/>
      <c r="D28" s="3370">
        <v>1280732</v>
      </c>
      <c r="E28" s="2855" t="s">
        <v>561</v>
      </c>
      <c r="F28" s="3370">
        <v>2473442</v>
      </c>
      <c r="G28" s="3370" t="s">
        <v>561</v>
      </c>
      <c r="H28" s="3370">
        <v>401798</v>
      </c>
      <c r="I28" s="3370"/>
      <c r="J28" s="3370">
        <v>197577</v>
      </c>
      <c r="K28" s="2846" t="s">
        <v>561</v>
      </c>
    </row>
    <row r="29" spans="1:20" s="3362" customFormat="1" ht="12.75" customHeight="1">
      <c r="A29" s="2389">
        <v>2022</v>
      </c>
      <c r="B29" s="3369" t="s">
        <v>215</v>
      </c>
      <c r="C29" s="3240"/>
      <c r="D29" s="3367">
        <v>1262864</v>
      </c>
      <c r="E29" s="3240"/>
      <c r="F29" s="3367">
        <v>2731330</v>
      </c>
      <c r="G29" s="3365"/>
      <c r="H29" s="3367">
        <v>361253</v>
      </c>
      <c r="I29" s="3365"/>
      <c r="J29" s="3370">
        <v>133990</v>
      </c>
      <c r="K29" s="2846" t="s">
        <v>561</v>
      </c>
      <c r="M29" s="3294"/>
      <c r="N29" s="3294"/>
      <c r="O29" s="3294"/>
      <c r="P29" s="3294"/>
      <c r="Q29" s="3294"/>
      <c r="R29" s="3294"/>
      <c r="S29" s="3294"/>
      <c r="T29" s="3294"/>
    </row>
    <row r="30" spans="1:20" s="3362" customFormat="1" ht="12.75" customHeight="1">
      <c r="A30" s="2389">
        <v>2023</v>
      </c>
      <c r="B30" s="3369" t="s">
        <v>215</v>
      </c>
      <c r="C30" s="2974"/>
      <c r="D30" s="3367">
        <v>1235277</v>
      </c>
      <c r="E30" s="2855" t="s">
        <v>561</v>
      </c>
      <c r="F30" s="3367">
        <v>2929056</v>
      </c>
      <c r="G30" s="3368"/>
      <c r="H30" s="3367">
        <v>326206</v>
      </c>
      <c r="I30" s="3368"/>
      <c r="J30" s="3367">
        <v>94724</v>
      </c>
      <c r="K30" s="2855" t="s">
        <v>561</v>
      </c>
      <c r="M30" s="3294"/>
      <c r="N30" s="3294"/>
      <c r="O30" s="3294"/>
      <c r="P30" s="3294"/>
      <c r="Q30" s="3294"/>
      <c r="R30" s="3294"/>
      <c r="S30" s="3294"/>
      <c r="T30" s="3294"/>
    </row>
    <row r="31" spans="1:20" s="3362" customFormat="1" ht="12.75" customHeight="1">
      <c r="A31" s="2054">
        <v>2024</v>
      </c>
      <c r="B31" s="3366"/>
      <c r="C31" s="3240"/>
      <c r="D31" s="3364">
        <v>1184857</v>
      </c>
      <c r="E31" s="3240"/>
      <c r="F31" s="3364">
        <v>3100130</v>
      </c>
      <c r="G31" s="3365"/>
      <c r="H31" s="3364">
        <v>301586</v>
      </c>
      <c r="I31" s="3365"/>
      <c r="J31" s="3364">
        <v>67312</v>
      </c>
      <c r="K31" s="3363"/>
      <c r="M31" s="3294"/>
      <c r="N31" s="3294"/>
      <c r="O31" s="3294"/>
      <c r="P31" s="3294"/>
      <c r="Q31" s="3294"/>
      <c r="R31" s="3294"/>
      <c r="S31" s="3294"/>
      <c r="T31" s="3294"/>
    </row>
    <row r="32" spans="1:20" s="3294" customFormat="1" ht="30.75" customHeight="1">
      <c r="A32" s="5829"/>
      <c r="B32" s="5833" t="s">
        <v>3985</v>
      </c>
      <c r="C32" s="5834"/>
      <c r="D32" s="5834"/>
      <c r="E32" s="5835"/>
      <c r="F32" s="5831" t="s">
        <v>3984</v>
      </c>
      <c r="G32" s="5832"/>
      <c r="H32" s="4910" t="s">
        <v>3983</v>
      </c>
      <c r="I32" s="4912"/>
      <c r="J32" s="5831" t="s">
        <v>3982</v>
      </c>
      <c r="K32" s="5832"/>
    </row>
    <row r="33" spans="1:21" s="3294" customFormat="1" ht="18" customHeight="1">
      <c r="A33" s="5829"/>
      <c r="B33" s="4910" t="s">
        <v>3981</v>
      </c>
      <c r="C33" s="4912"/>
      <c r="D33" s="4910" t="s">
        <v>3980</v>
      </c>
      <c r="E33" s="4911"/>
      <c r="F33" s="4911"/>
      <c r="G33" s="4911"/>
      <c r="H33" s="4911"/>
      <c r="I33" s="4911"/>
      <c r="J33" s="4911"/>
      <c r="K33" s="4912"/>
    </row>
    <row r="34" spans="1:21" s="3294" customFormat="1">
      <c r="A34" s="5830" t="s">
        <v>412</v>
      </c>
      <c r="B34" s="5830"/>
      <c r="C34" s="5830"/>
      <c r="D34" s="5791"/>
      <c r="E34" s="5791"/>
      <c r="F34" s="5791"/>
      <c r="G34" s="5791"/>
      <c r="H34" s="5791"/>
      <c r="I34" s="5791"/>
      <c r="J34" s="5791"/>
      <c r="K34" s="2788"/>
    </row>
    <row r="35" spans="1:21" s="3361" customFormat="1" ht="10.9" customHeight="1">
      <c r="A35" s="5791" t="s">
        <v>3979</v>
      </c>
      <c r="B35" s="5791"/>
      <c r="C35" s="5791"/>
      <c r="D35" s="5791"/>
      <c r="E35" s="5791"/>
      <c r="F35" s="5791"/>
      <c r="G35" s="5791"/>
      <c r="H35" s="5791"/>
      <c r="I35" s="5791"/>
      <c r="J35" s="5791"/>
      <c r="K35" s="2964"/>
      <c r="M35" s="3294"/>
      <c r="N35" s="3294"/>
      <c r="O35" s="3294"/>
      <c r="P35" s="3294"/>
      <c r="Q35" s="3294"/>
      <c r="R35" s="3294"/>
      <c r="S35" s="3294"/>
      <c r="T35" s="3294"/>
      <c r="U35" s="3294"/>
    </row>
    <row r="36" spans="1:21" s="3361" customFormat="1" ht="10.9" customHeight="1">
      <c r="A36" s="5791" t="s">
        <v>3978</v>
      </c>
      <c r="B36" s="5791"/>
      <c r="C36" s="5791"/>
      <c r="D36" s="5791"/>
      <c r="E36" s="5791"/>
      <c r="F36" s="5791"/>
      <c r="G36" s="5791"/>
      <c r="H36" s="5791"/>
      <c r="I36" s="5791"/>
      <c r="J36" s="5791"/>
      <c r="K36" s="2964"/>
      <c r="M36" s="3294"/>
      <c r="N36" s="3294"/>
      <c r="O36" s="3294"/>
      <c r="P36" s="3294"/>
      <c r="Q36" s="3294"/>
      <c r="R36" s="3294"/>
      <c r="S36" s="3294"/>
      <c r="T36" s="3294"/>
      <c r="U36" s="3294"/>
    </row>
    <row r="37" spans="1:21" s="3361" customFormat="1" ht="37.9" customHeight="1">
      <c r="A37" s="5728" t="s">
        <v>3977</v>
      </c>
      <c r="B37" s="5728"/>
      <c r="C37" s="5728"/>
      <c r="D37" s="5728"/>
      <c r="E37" s="5728"/>
      <c r="F37" s="5728"/>
      <c r="G37" s="5728"/>
      <c r="H37" s="5728"/>
      <c r="I37" s="5728"/>
      <c r="J37" s="5728"/>
      <c r="K37" s="3004"/>
      <c r="M37" s="3294"/>
      <c r="N37" s="3294"/>
      <c r="O37" s="3294"/>
      <c r="P37" s="3294"/>
      <c r="Q37" s="3294"/>
      <c r="R37" s="3294"/>
      <c r="S37" s="3294"/>
      <c r="T37" s="3294"/>
    </row>
    <row r="38" spans="1:21" s="3294" customFormat="1" ht="36" customHeight="1">
      <c r="A38" s="5728" t="s">
        <v>3976</v>
      </c>
      <c r="B38" s="5728"/>
      <c r="C38" s="5728"/>
      <c r="D38" s="5728"/>
      <c r="E38" s="5728"/>
      <c r="F38" s="5728"/>
      <c r="G38" s="5728"/>
      <c r="H38" s="5728"/>
      <c r="I38" s="5728"/>
      <c r="J38" s="5728"/>
      <c r="K38" s="3004"/>
    </row>
    <row r="39" spans="1:21" s="3294" customFormat="1" ht="12.75" customHeight="1">
      <c r="A39" s="3004"/>
      <c r="B39" s="3004"/>
      <c r="C39" s="3004"/>
      <c r="D39" s="3004"/>
      <c r="E39" s="3004"/>
      <c r="F39" s="3004"/>
      <c r="G39" s="3004"/>
      <c r="H39" s="3004"/>
      <c r="I39" s="3004"/>
      <c r="J39" s="3004"/>
      <c r="K39" s="3004"/>
    </row>
    <row r="40" spans="1:21" s="3294" customFormat="1" ht="6" customHeight="1">
      <c r="A40" s="808" t="s">
        <v>409</v>
      </c>
    </row>
    <row r="41" spans="1:21" s="3360" customFormat="1" ht="9.75" customHeight="1">
      <c r="A41" s="1195" t="s">
        <v>3975</v>
      </c>
      <c r="B41" s="1195"/>
    </row>
  </sheetData>
  <mergeCells count="23">
    <mergeCell ref="A1:J1"/>
    <mergeCell ref="A2:J2"/>
    <mergeCell ref="A4:A5"/>
    <mergeCell ref="D6:J6"/>
    <mergeCell ref="B5:C5"/>
    <mergeCell ref="F4:G4"/>
    <mergeCell ref="H4:I4"/>
    <mergeCell ref="J4:K4"/>
    <mergeCell ref="D5:K5"/>
    <mergeCell ref="J3:K3"/>
    <mergeCell ref="B4:E4"/>
    <mergeCell ref="A36:J36"/>
    <mergeCell ref="A37:J37"/>
    <mergeCell ref="A38:J38"/>
    <mergeCell ref="A32:A33"/>
    <mergeCell ref="A34:J34"/>
    <mergeCell ref="B33:C33"/>
    <mergeCell ref="H32:I32"/>
    <mergeCell ref="J32:K32"/>
    <mergeCell ref="D33:K33"/>
    <mergeCell ref="A35:J35"/>
    <mergeCell ref="B32:E32"/>
    <mergeCell ref="F32:G32"/>
  </mergeCells>
  <hyperlinks>
    <hyperlink ref="A41" r:id="rId1" xr:uid="{7C54267A-B828-4CD8-BBAC-0F151EA9838F}"/>
    <hyperlink ref="D5:K5" r:id="rId2" display="Assinantes" xr:uid="{8A0EB748-C8F5-4C13-A0A1-5761338919CA}"/>
  </hyperlinks>
  <printOptions horizontalCentered="1"/>
  <pageMargins left="0.59055118110236227" right="0.59055118110236227" top="0.59055118110236227" bottom="0.59055118110236227" header="0.31496062992125984" footer="0.31496062992125984"/>
  <pageSetup paperSize="9" scale="89" orientation="portrait" r:id="rId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622D0-BDE9-4D12-82C3-33A500C8FDD1}">
  <sheetPr codeName="Sheet147">
    <pageSetUpPr fitToPage="1"/>
  </sheetPr>
  <dimension ref="A1:O37"/>
  <sheetViews>
    <sheetView showGridLines="0" zoomScaleNormal="100" workbookViewId="0">
      <selection sqref="A1:F1"/>
    </sheetView>
  </sheetViews>
  <sheetFormatPr defaultColWidth="9.140625" defaultRowHeight="12.75"/>
  <cols>
    <col min="1" max="1" width="23.5703125" style="3000" customWidth="1"/>
    <col min="2" max="2" width="18.5703125" style="3000" customWidth="1"/>
    <col min="3" max="3" width="2.5703125" style="3000" customWidth="1"/>
    <col min="4" max="4" width="21.28515625" style="3000" customWidth="1"/>
    <col min="5" max="5" width="2.5703125" style="3000" customWidth="1"/>
    <col min="6" max="6" width="21.28515625" style="3000" customWidth="1"/>
    <col min="7" max="7" width="2.5703125" style="3000" customWidth="1"/>
    <col min="8" max="16384" width="9.140625" style="3000"/>
  </cols>
  <sheetData>
    <row r="1" spans="1:15" s="3277" customFormat="1" ht="34.5" customHeight="1">
      <c r="A1" s="5723" t="s">
        <v>3999</v>
      </c>
      <c r="B1" s="5723"/>
      <c r="C1" s="5723"/>
      <c r="D1" s="5723"/>
      <c r="E1" s="5723"/>
      <c r="F1" s="5723"/>
    </row>
    <row r="2" spans="1:15" s="3277" customFormat="1" ht="34.5" customHeight="1">
      <c r="A2" s="5724" t="s">
        <v>3998</v>
      </c>
      <c r="B2" s="5724"/>
      <c r="C2" s="5724"/>
      <c r="D2" s="5724"/>
      <c r="E2" s="5724"/>
      <c r="F2" s="5724"/>
      <c r="G2" s="3394"/>
    </row>
    <row r="3" spans="1:15" s="3277" customFormat="1" ht="9.75" customHeight="1">
      <c r="A3" s="3032" t="s">
        <v>928</v>
      </c>
      <c r="B3" s="3032"/>
      <c r="C3" s="3032"/>
      <c r="D3" s="3030"/>
      <c r="E3" s="3030"/>
      <c r="F3" s="3030" t="s">
        <v>927</v>
      </c>
      <c r="G3" s="3030"/>
    </row>
    <row r="4" spans="1:15" s="3277" customFormat="1" ht="30" customHeight="1">
      <c r="A4" s="3380"/>
      <c r="B4" s="5855" t="s">
        <v>88</v>
      </c>
      <c r="C4" s="5856"/>
      <c r="D4" s="5855" t="s">
        <v>3997</v>
      </c>
      <c r="E4" s="5857"/>
      <c r="F4" s="5852" t="s">
        <v>3996</v>
      </c>
      <c r="G4" s="5852"/>
    </row>
    <row r="5" spans="1:15" ht="12.75" customHeight="1">
      <c r="A5" s="2942">
        <v>2011</v>
      </c>
      <c r="B5" s="3390">
        <v>2239677</v>
      </c>
      <c r="C5" s="3390"/>
      <c r="D5" s="3390">
        <v>1933894</v>
      </c>
      <c r="E5" s="3390"/>
      <c r="F5" s="3390">
        <v>305783</v>
      </c>
      <c r="G5" s="3393"/>
      <c r="I5" s="3277"/>
      <c r="J5" s="3277"/>
      <c r="K5" s="3277"/>
      <c r="L5" s="3277"/>
      <c r="M5" s="3277"/>
      <c r="N5" s="3277"/>
      <c r="O5" s="3277"/>
    </row>
    <row r="6" spans="1:15" ht="12.75" customHeight="1">
      <c r="A6" s="2942">
        <v>2012</v>
      </c>
      <c r="B6" s="3390">
        <v>2385405</v>
      </c>
      <c r="C6" s="3390" t="s">
        <v>561</v>
      </c>
      <c r="D6" s="3390">
        <v>2059567</v>
      </c>
      <c r="E6" s="3390" t="s">
        <v>561</v>
      </c>
      <c r="F6" s="3390">
        <v>325838</v>
      </c>
      <c r="G6" s="3392" t="s">
        <v>561</v>
      </c>
      <c r="I6" s="3277"/>
      <c r="J6" s="3277"/>
      <c r="K6" s="3277"/>
      <c r="L6" s="3277"/>
      <c r="M6" s="3277"/>
      <c r="N6" s="3277"/>
      <c r="O6" s="3277"/>
    </row>
    <row r="7" spans="1:15" ht="12.75" customHeight="1">
      <c r="A7" s="2942">
        <v>2013</v>
      </c>
      <c r="B7" s="3390">
        <v>2557516</v>
      </c>
      <c r="C7" s="3390" t="s">
        <v>561</v>
      </c>
      <c r="D7" s="3390">
        <v>2180557</v>
      </c>
      <c r="E7" s="3390" t="s">
        <v>561</v>
      </c>
      <c r="F7" s="3390">
        <v>376959</v>
      </c>
      <c r="G7" s="3392" t="s">
        <v>561</v>
      </c>
      <c r="I7" s="3277"/>
      <c r="J7" s="3277"/>
      <c r="K7" s="3277"/>
      <c r="L7" s="3277"/>
      <c r="M7" s="3277"/>
      <c r="N7" s="3277"/>
      <c r="O7" s="3277"/>
    </row>
    <row r="8" spans="1:15" ht="12.75" customHeight="1">
      <c r="A8" s="2949">
        <v>2014</v>
      </c>
      <c r="B8" s="3390">
        <v>2825854</v>
      </c>
      <c r="C8" s="3390" t="s">
        <v>561</v>
      </c>
      <c r="D8" s="3390">
        <v>2409350</v>
      </c>
      <c r="E8" s="3390" t="s">
        <v>561</v>
      </c>
      <c r="F8" s="3390">
        <v>416504</v>
      </c>
      <c r="G8" s="3392" t="s">
        <v>561</v>
      </c>
      <c r="I8" s="3277"/>
      <c r="J8" s="3277"/>
      <c r="K8" s="3277"/>
      <c r="L8" s="3277"/>
      <c r="M8" s="3277"/>
      <c r="N8" s="3277"/>
      <c r="O8" s="3277"/>
    </row>
    <row r="9" spans="1:15" ht="12.75" customHeight="1">
      <c r="A9" s="2949">
        <v>2015</v>
      </c>
      <c r="B9" s="3390">
        <v>3141028</v>
      </c>
      <c r="C9" s="3390"/>
      <c r="D9" s="3390">
        <v>2674778</v>
      </c>
      <c r="E9" s="3390"/>
      <c r="F9" s="3390">
        <v>466250</v>
      </c>
      <c r="G9" s="3392"/>
      <c r="I9" s="3277"/>
      <c r="J9" s="3277"/>
      <c r="K9" s="3277"/>
      <c r="L9" s="3277"/>
      <c r="M9" s="3277"/>
      <c r="N9" s="3277"/>
      <c r="O9" s="3277"/>
    </row>
    <row r="10" spans="1:15" ht="12.75" customHeight="1">
      <c r="A10" s="2949">
        <v>2016</v>
      </c>
      <c r="B10" s="3390">
        <v>3374982</v>
      </c>
      <c r="C10" s="3390"/>
      <c r="D10" s="3390">
        <v>2859724</v>
      </c>
      <c r="E10" s="3390"/>
      <c r="F10" s="3390">
        <v>515258</v>
      </c>
      <c r="G10" s="3392"/>
      <c r="I10" s="3277"/>
      <c r="J10" s="3277"/>
      <c r="K10" s="3277"/>
      <c r="L10" s="3277"/>
      <c r="M10" s="3277"/>
      <c r="N10" s="3277"/>
      <c r="O10" s="3277"/>
    </row>
    <row r="11" spans="1:15" ht="12.75" customHeight="1">
      <c r="A11" s="2996">
        <v>2017</v>
      </c>
      <c r="B11" s="3390">
        <v>3573713</v>
      </c>
      <c r="C11" s="3390"/>
      <c r="D11" s="3390">
        <v>3002478</v>
      </c>
      <c r="E11" s="3390"/>
      <c r="F11" s="3390">
        <v>571235</v>
      </c>
      <c r="G11" s="3392"/>
      <c r="I11" s="3277"/>
      <c r="J11" s="3277"/>
      <c r="K11" s="3277"/>
      <c r="L11" s="3277"/>
      <c r="M11" s="3277"/>
      <c r="N11" s="3277"/>
      <c r="O11" s="3277"/>
    </row>
    <row r="12" spans="1:15" ht="12.75" customHeight="1">
      <c r="A12" s="2996">
        <v>2018</v>
      </c>
      <c r="B12" s="3391">
        <v>3783861</v>
      </c>
      <c r="C12" s="3391"/>
      <c r="D12" s="3391">
        <v>3168302</v>
      </c>
      <c r="E12" s="3391" t="s">
        <v>561</v>
      </c>
      <c r="F12" s="3391">
        <v>615559</v>
      </c>
      <c r="G12" s="3392" t="s">
        <v>561</v>
      </c>
      <c r="I12" s="3277"/>
      <c r="J12" s="3277"/>
      <c r="K12" s="3277"/>
      <c r="L12" s="3277"/>
      <c r="M12" s="3277"/>
      <c r="N12" s="3277"/>
      <c r="O12" s="3277"/>
    </row>
    <row r="13" spans="1:15" ht="12.75" customHeight="1">
      <c r="A13" s="2996">
        <v>2019</v>
      </c>
      <c r="B13" s="3391">
        <v>3966757</v>
      </c>
      <c r="C13" s="3391"/>
      <c r="D13" s="3391">
        <v>3344536</v>
      </c>
      <c r="E13" s="3391"/>
      <c r="F13" s="3391">
        <v>622221</v>
      </c>
      <c r="G13" s="3392"/>
      <c r="I13" s="3277"/>
      <c r="J13" s="3277"/>
      <c r="K13" s="3277"/>
      <c r="L13" s="3277"/>
      <c r="M13" s="3277"/>
      <c r="N13" s="3277"/>
      <c r="O13" s="3277"/>
    </row>
    <row r="14" spans="1:15" ht="12.75" customHeight="1">
      <c r="A14" s="2996">
        <v>2020</v>
      </c>
      <c r="B14" s="3390">
        <v>4159512</v>
      </c>
      <c r="C14" s="3390"/>
      <c r="D14" s="3390">
        <v>3519846</v>
      </c>
      <c r="E14" s="3391" t="s">
        <v>561</v>
      </c>
      <c r="F14" s="3390">
        <v>639666</v>
      </c>
      <c r="G14" s="3390" t="s">
        <v>561</v>
      </c>
      <c r="I14" s="3277"/>
      <c r="J14" s="3277"/>
      <c r="K14" s="3277"/>
      <c r="L14" s="3277"/>
      <c r="M14" s="3277"/>
      <c r="N14" s="3277"/>
      <c r="O14" s="3277"/>
    </row>
    <row r="15" spans="1:15" ht="12.75" customHeight="1">
      <c r="A15" s="2996">
        <v>2021</v>
      </c>
      <c r="B15" s="3389">
        <v>4311658</v>
      </c>
      <c r="C15" s="3389" t="s">
        <v>561</v>
      </c>
      <c r="D15" s="3391">
        <v>3644272</v>
      </c>
      <c r="E15" s="3391" t="s">
        <v>561</v>
      </c>
      <c r="F15" s="3391">
        <v>667386</v>
      </c>
      <c r="G15" s="3390" t="s">
        <v>561</v>
      </c>
      <c r="I15" s="3277"/>
      <c r="J15" s="3277"/>
      <c r="K15" s="3277"/>
      <c r="L15" s="3277"/>
      <c r="M15" s="3277"/>
      <c r="N15" s="3277"/>
      <c r="O15" s="3277"/>
    </row>
    <row r="16" spans="1:15" ht="12.75" customHeight="1">
      <c r="A16" s="2996">
        <v>2022</v>
      </c>
      <c r="B16" s="3389">
        <v>4469384</v>
      </c>
      <c r="C16" s="3389"/>
      <c r="D16" s="3391">
        <v>3772081</v>
      </c>
      <c r="E16" s="3391" t="s">
        <v>561</v>
      </c>
      <c r="F16" s="3391">
        <v>697303</v>
      </c>
      <c r="G16" s="3390" t="s">
        <v>561</v>
      </c>
      <c r="I16" s="3277"/>
      <c r="J16" s="3277"/>
      <c r="K16" s="3277"/>
      <c r="L16" s="3277"/>
      <c r="M16" s="3277"/>
      <c r="N16" s="3277"/>
      <c r="O16" s="3277"/>
    </row>
    <row r="17" spans="1:15" s="3286" customFormat="1" ht="12.75" customHeight="1">
      <c r="A17" s="2996">
        <v>2023</v>
      </c>
      <c r="B17" s="3389">
        <v>4596779</v>
      </c>
      <c r="C17" s="3388"/>
      <c r="D17" s="3389">
        <v>3865067</v>
      </c>
      <c r="E17" s="3388"/>
      <c r="F17" s="3389">
        <v>731712</v>
      </c>
      <c r="G17" s="3387"/>
      <c r="I17" s="3277"/>
      <c r="J17" s="3277"/>
      <c r="K17" s="3277"/>
      <c r="L17" s="3277"/>
      <c r="M17" s="3277"/>
      <c r="N17" s="3277"/>
      <c r="O17" s="3277"/>
    </row>
    <row r="18" spans="1:15" s="3286" customFormat="1" ht="12.75" customHeight="1">
      <c r="A18" s="3291">
        <v>2024</v>
      </c>
      <c r="B18" s="3389"/>
      <c r="C18" s="3388"/>
      <c r="D18" s="3382"/>
      <c r="E18" s="3388"/>
      <c r="F18" s="3388"/>
      <c r="G18" s="3387"/>
      <c r="I18" s="3277"/>
      <c r="J18" s="3277"/>
      <c r="K18" s="3277"/>
      <c r="L18" s="3277"/>
      <c r="M18" s="3277"/>
      <c r="N18" s="3277"/>
      <c r="O18" s="3277"/>
    </row>
    <row r="19" spans="1:15" s="3239" customFormat="1" ht="12.75" customHeight="1">
      <c r="A19" s="2061" t="s">
        <v>209</v>
      </c>
      <c r="B19" s="3382">
        <v>4711706</v>
      </c>
      <c r="D19" s="3382">
        <v>3959466</v>
      </c>
      <c r="E19" s="3386"/>
      <c r="F19" s="3382">
        <v>752240</v>
      </c>
      <c r="G19" s="3385"/>
      <c r="H19" s="3000"/>
      <c r="I19" s="3277"/>
      <c r="J19" s="3277"/>
      <c r="K19" s="3277"/>
      <c r="L19" s="3277"/>
      <c r="M19" s="3277"/>
      <c r="N19" s="3277"/>
      <c r="O19" s="3277"/>
    </row>
    <row r="20" spans="1:15" s="3239" customFormat="1" ht="12.75" customHeight="1">
      <c r="A20" s="2054" t="s">
        <v>433</v>
      </c>
      <c r="B20" s="3382">
        <v>4495891</v>
      </c>
      <c r="D20" s="3382">
        <v>3778114</v>
      </c>
      <c r="E20" s="3383"/>
      <c r="F20" s="3382">
        <v>717777</v>
      </c>
      <c r="G20" s="3381"/>
      <c r="H20" s="3000"/>
      <c r="I20" s="3277"/>
      <c r="J20" s="3277"/>
      <c r="K20" s="3277"/>
      <c r="L20" s="3277"/>
      <c r="M20" s="3277"/>
      <c r="N20" s="3277"/>
      <c r="O20" s="3277"/>
    </row>
    <row r="21" spans="1:15" s="3239" customFormat="1" ht="12.75" customHeight="1">
      <c r="A21" s="2054" t="s">
        <v>2590</v>
      </c>
      <c r="B21" s="3382">
        <v>1476911</v>
      </c>
      <c r="D21" s="3382">
        <v>1232486</v>
      </c>
      <c r="E21" s="3383"/>
      <c r="F21" s="3382">
        <v>244425</v>
      </c>
      <c r="G21" s="3283"/>
      <c r="H21" s="3000"/>
      <c r="I21" s="3277"/>
      <c r="J21" s="3277"/>
      <c r="K21" s="3277"/>
      <c r="L21" s="3277"/>
      <c r="M21" s="3277"/>
      <c r="N21" s="3277"/>
      <c r="O21" s="3277"/>
    </row>
    <row r="22" spans="1:15" ht="12.75" customHeight="1">
      <c r="A22" s="2054" t="s">
        <v>2589</v>
      </c>
      <c r="B22" s="3382">
        <v>708129</v>
      </c>
      <c r="D22" s="3382">
        <v>593906</v>
      </c>
      <c r="E22" s="3383"/>
      <c r="F22" s="3382">
        <v>114223</v>
      </c>
      <c r="G22" s="3381"/>
    </row>
    <row r="23" spans="1:15" ht="12.75" customHeight="1">
      <c r="A23" s="3384" t="s">
        <v>3906</v>
      </c>
      <c r="B23" s="3382">
        <v>367073</v>
      </c>
      <c r="D23" s="3382">
        <v>309130</v>
      </c>
      <c r="E23" s="3383"/>
      <c r="F23" s="3382">
        <v>57943</v>
      </c>
      <c r="G23" s="3381"/>
    </row>
    <row r="24" spans="1:15" ht="12.75" customHeight="1">
      <c r="A24" s="3384" t="s">
        <v>3905</v>
      </c>
      <c r="B24" s="3382">
        <v>1050996</v>
      </c>
      <c r="D24" s="3382">
        <v>878031</v>
      </c>
      <c r="E24" s="3383"/>
      <c r="F24" s="3382">
        <v>172965</v>
      </c>
      <c r="G24" s="3381"/>
      <c r="N24" s="3000" t="s">
        <v>2032</v>
      </c>
    </row>
    <row r="25" spans="1:15" ht="12.75" customHeight="1">
      <c r="A25" s="3384" t="s">
        <v>3904</v>
      </c>
      <c r="B25" s="3382">
        <v>398735</v>
      </c>
      <c r="D25" s="3382">
        <v>356304</v>
      </c>
      <c r="E25" s="3383"/>
      <c r="F25" s="3382">
        <v>42431</v>
      </c>
      <c r="G25" s="3381"/>
    </row>
    <row r="26" spans="1:15" ht="12.75" customHeight="1">
      <c r="A26" s="2054" t="s">
        <v>2588</v>
      </c>
      <c r="B26" s="3382">
        <v>208304</v>
      </c>
      <c r="D26" s="3382">
        <v>174468</v>
      </c>
      <c r="E26" s="3383"/>
      <c r="F26" s="3382">
        <v>33836</v>
      </c>
      <c r="G26" s="3381"/>
    </row>
    <row r="27" spans="1:15" ht="12.75" customHeight="1">
      <c r="A27" s="2054" t="s">
        <v>2587</v>
      </c>
      <c r="B27" s="3382">
        <v>285743</v>
      </c>
      <c r="D27" s="3382">
        <v>233789</v>
      </c>
      <c r="E27" s="3383"/>
      <c r="F27" s="3382">
        <v>51954</v>
      </c>
      <c r="G27" s="3381"/>
      <c r="I27" s="2839"/>
      <c r="J27" s="2839"/>
      <c r="K27" s="2839"/>
      <c r="L27" s="2839"/>
      <c r="M27" s="2839"/>
      <c r="N27" s="2839"/>
    </row>
    <row r="28" spans="1:15" ht="12.75" customHeight="1">
      <c r="A28" s="2054" t="s">
        <v>2586</v>
      </c>
      <c r="B28" s="3382">
        <v>102375</v>
      </c>
      <c r="D28" s="3382">
        <v>86266</v>
      </c>
      <c r="E28" s="3383"/>
      <c r="F28" s="3382">
        <v>16109</v>
      </c>
      <c r="G28" s="3381"/>
    </row>
    <row r="29" spans="1:15" ht="12.75" customHeight="1">
      <c r="A29" s="2054" t="s">
        <v>2585</v>
      </c>
      <c r="B29" s="3382">
        <v>113440</v>
      </c>
      <c r="D29" s="3382">
        <v>95086</v>
      </c>
      <c r="E29" s="3383"/>
      <c r="F29" s="3382">
        <v>18354</v>
      </c>
      <c r="G29" s="3381"/>
    </row>
    <row r="30" spans="1:15" ht="32.25" customHeight="1">
      <c r="A30" s="3380"/>
      <c r="B30" s="5858" t="s">
        <v>88</v>
      </c>
      <c r="C30" s="5859"/>
      <c r="D30" s="5858" t="s">
        <v>2948</v>
      </c>
      <c r="E30" s="5860"/>
      <c r="F30" s="5852" t="s">
        <v>3925</v>
      </c>
      <c r="G30" s="5852"/>
    </row>
    <row r="31" spans="1:15" ht="12.75" customHeight="1">
      <c r="A31" s="5853" t="s">
        <v>412</v>
      </c>
      <c r="B31" s="5853"/>
      <c r="C31" s="5853"/>
      <c r="D31" s="5853"/>
      <c r="E31" s="5853"/>
      <c r="F31" s="5854"/>
      <c r="G31" s="3304"/>
    </row>
    <row r="32" spans="1:15" s="3294" customFormat="1" ht="9.75" customHeight="1">
      <c r="A32" s="5791" t="s">
        <v>3979</v>
      </c>
      <c r="B32" s="5791"/>
      <c r="C32" s="5791"/>
      <c r="D32" s="5791"/>
      <c r="E32" s="5791"/>
      <c r="F32" s="5791"/>
      <c r="G32" s="2964"/>
      <c r="H32" s="3000"/>
      <c r="I32" s="3000"/>
      <c r="J32" s="3000"/>
      <c r="K32" s="3000"/>
      <c r="L32" s="3000"/>
      <c r="M32" s="3000"/>
    </row>
    <row r="33" spans="1:13" s="3294" customFormat="1" ht="9.75" customHeight="1">
      <c r="A33" s="5791" t="s">
        <v>3978</v>
      </c>
      <c r="B33" s="5791"/>
      <c r="C33" s="5791"/>
      <c r="D33" s="5791"/>
      <c r="E33" s="5791"/>
      <c r="F33" s="5791"/>
      <c r="G33" s="2964"/>
      <c r="H33" s="3000"/>
    </row>
    <row r="34" spans="1:13" s="3294" customFormat="1" ht="9" customHeight="1">
      <c r="A34" s="3100"/>
      <c r="B34" s="3100"/>
      <c r="C34" s="3100"/>
      <c r="D34" s="3100"/>
      <c r="E34" s="3100"/>
      <c r="F34" s="3100"/>
      <c r="G34" s="3379"/>
      <c r="H34" s="3000"/>
    </row>
    <row r="35" spans="1:13" s="3294" customFormat="1" ht="9.75" customHeight="1">
      <c r="A35" s="808" t="s">
        <v>409</v>
      </c>
      <c r="D35" s="3378"/>
      <c r="E35" s="3378"/>
      <c r="F35" s="3378"/>
      <c r="G35" s="3378"/>
      <c r="H35" s="3000"/>
    </row>
    <row r="36" spans="1:13" s="3294" customFormat="1" ht="12.75" customHeight="1">
      <c r="A36" s="849" t="s">
        <v>3995</v>
      </c>
      <c r="D36" s="3378"/>
      <c r="E36" s="3378"/>
      <c r="F36" s="3378"/>
      <c r="G36" s="3378"/>
      <c r="H36" s="3000"/>
    </row>
    <row r="37" spans="1:13" s="2839" customFormat="1">
      <c r="A37" s="687" t="s">
        <v>3994</v>
      </c>
      <c r="I37" s="2846"/>
      <c r="J37" s="2846"/>
      <c r="K37" s="2846"/>
      <c r="L37" s="2846"/>
      <c r="M37" s="2846"/>
    </row>
  </sheetData>
  <mergeCells count="11">
    <mergeCell ref="F30:G30"/>
    <mergeCell ref="A32:F32"/>
    <mergeCell ref="A33:F33"/>
    <mergeCell ref="A1:F1"/>
    <mergeCell ref="A2:F2"/>
    <mergeCell ref="A31:F31"/>
    <mergeCell ref="B4:C4"/>
    <mergeCell ref="D4:E4"/>
    <mergeCell ref="F4:G4"/>
    <mergeCell ref="B30:C30"/>
    <mergeCell ref="D30:E30"/>
  </mergeCells>
  <hyperlinks>
    <hyperlink ref="B4" r:id="rId1" xr:uid="{46020D15-9C98-4685-B8DB-36F946721ECB}"/>
    <hyperlink ref="D4" r:id="rId2" xr:uid="{D16E88FB-69BA-41F6-8129-D09BFBA43593}"/>
    <hyperlink ref="F4" r:id="rId3" xr:uid="{92610864-7845-4BC6-8225-4E9E3B2D58A3}"/>
    <hyperlink ref="B30" r:id="rId4" xr:uid="{930119ED-97D2-4D47-96E9-D86184FF638E}"/>
    <hyperlink ref="D30" r:id="rId5" xr:uid="{A8F7F1D4-8684-47BF-B3D7-545F15E083F1}"/>
    <hyperlink ref="F30" r:id="rId6" xr:uid="{129470A8-7031-41C0-99E3-48359EE053BA}"/>
    <hyperlink ref="B4:C4" r:id="rId7" display="Total" xr:uid="{DD73794D-7BF0-4CCE-B11D-622567BC51E4}"/>
    <hyperlink ref="B30:C30" r:id="rId8" display="Total" xr:uid="{57F6F856-C65D-4CD2-8BFB-AC6876BC30D7}"/>
    <hyperlink ref="D4:E4" r:id="rId9" display="Residencial" xr:uid="{B3C7E87E-A1BA-4D07-A253-E0D55D93DD73}"/>
    <hyperlink ref="D30:E30" r:id="rId10" display="Residential" xr:uid="{A644C635-7BF7-4267-A9B9-DCAA1470643F}"/>
    <hyperlink ref="F4:G4" r:id="rId11" display="Não residencial" xr:uid="{4ADA8B12-347C-4644-A5F6-93A2E3DA3521}"/>
    <hyperlink ref="F30:G30" r:id="rId12" display="Non residential" xr:uid="{37F679EB-2C6B-4582-A9FC-985DC7D4F0DA}"/>
    <hyperlink ref="A36" r:id="rId13" xr:uid="{F6923F71-CA1D-4392-A830-11E3B49D31E8}"/>
    <hyperlink ref="A37" r:id="rId14" xr:uid="{E48493D5-6757-405C-909A-43607A53BDD7}"/>
  </hyperlinks>
  <printOptions horizontalCentered="1"/>
  <pageMargins left="0.59055118110236227" right="0.59055118110236227" top="0.51" bottom="0.59055118110236227" header="0.31496062992125984" footer="0.31496062992125984"/>
  <pageSetup paperSize="9" fitToHeight="6" orientation="portrait"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L31"/>
  <sheetViews>
    <sheetView showGridLines="0" zoomScaleNormal="100" workbookViewId="0">
      <selection sqref="A1:AF1"/>
    </sheetView>
  </sheetViews>
  <sheetFormatPr defaultColWidth="9.28515625" defaultRowHeight="12.75"/>
  <cols>
    <col min="1" max="1" width="19.7109375" style="80" customWidth="1"/>
    <col min="2" max="2" width="6.7109375" style="160" customWidth="1"/>
    <col min="3" max="19" width="6.7109375" style="86" customWidth="1"/>
    <col min="20" max="21" width="6.5703125" style="107" bestFit="1" customWidth="1"/>
    <col min="22" max="25" width="6.5703125" style="86" bestFit="1" customWidth="1"/>
    <col min="26" max="30" width="6.5703125" style="86" customWidth="1"/>
    <col min="31" max="31" width="6.5703125" style="91" customWidth="1"/>
    <col min="32" max="32" width="26.28515625" style="147" customWidth="1"/>
    <col min="33" max="33" width="3" style="147" customWidth="1"/>
    <col min="34" max="34" width="11.7109375" style="107" bestFit="1" customWidth="1"/>
    <col min="35" max="35" width="9.28515625" style="107"/>
    <col min="36" max="36" width="9.28515625" style="86"/>
    <col min="37" max="37" width="11.7109375" style="86" bestFit="1" customWidth="1"/>
    <col min="38" max="16384" width="9.28515625" style="86"/>
  </cols>
  <sheetData>
    <row r="1" spans="1:38" s="76" customFormat="1" ht="34.5" customHeight="1">
      <c r="A1" s="4836" t="s">
        <v>399</v>
      </c>
      <c r="B1" s="4836"/>
      <c r="C1" s="4836"/>
      <c r="D1" s="4836"/>
      <c r="E1" s="4836"/>
      <c r="F1" s="4836"/>
      <c r="G1" s="4836"/>
      <c r="H1" s="4836"/>
      <c r="I1" s="4836"/>
      <c r="J1" s="4836"/>
      <c r="K1" s="4836"/>
      <c r="L1" s="4836"/>
      <c r="M1" s="4836"/>
      <c r="N1" s="4836"/>
      <c r="O1" s="4836"/>
      <c r="P1" s="4836"/>
      <c r="Q1" s="4836"/>
      <c r="R1" s="4836"/>
      <c r="S1" s="4836"/>
      <c r="T1" s="4836"/>
      <c r="U1" s="4836"/>
      <c r="V1" s="4836"/>
      <c r="W1" s="4836"/>
      <c r="X1" s="4836"/>
      <c r="Y1" s="4836"/>
      <c r="Z1" s="4836"/>
      <c r="AA1" s="4836"/>
      <c r="AB1" s="4836"/>
      <c r="AC1" s="4836"/>
      <c r="AD1" s="4836"/>
      <c r="AE1" s="4836"/>
      <c r="AF1" s="4836"/>
      <c r="AG1" s="108"/>
      <c r="AH1" s="148"/>
      <c r="AI1" s="148"/>
    </row>
    <row r="2" spans="1:38" s="76" customFormat="1" ht="34.5" customHeight="1">
      <c r="A2" s="4837" t="s">
        <v>363</v>
      </c>
      <c r="B2" s="4837"/>
      <c r="C2" s="4837"/>
      <c r="D2" s="4837"/>
      <c r="E2" s="4837"/>
      <c r="F2" s="4837"/>
      <c r="G2" s="4837"/>
      <c r="H2" s="4837"/>
      <c r="I2" s="4837"/>
      <c r="J2" s="4837"/>
      <c r="K2" s="4837"/>
      <c r="L2" s="4837"/>
      <c r="M2" s="4837"/>
      <c r="N2" s="4837"/>
      <c r="O2" s="4837"/>
      <c r="P2" s="4837"/>
      <c r="Q2" s="4837"/>
      <c r="R2" s="4837"/>
      <c r="S2" s="4837"/>
      <c r="T2" s="4837"/>
      <c r="U2" s="4837"/>
      <c r="V2" s="4837"/>
      <c r="W2" s="4837"/>
      <c r="X2" s="4837"/>
      <c r="Y2" s="4837"/>
      <c r="Z2" s="4837"/>
      <c r="AA2" s="4837"/>
      <c r="AB2" s="4837"/>
      <c r="AC2" s="4837"/>
      <c r="AD2" s="4837"/>
      <c r="AE2" s="4837"/>
      <c r="AF2" s="4837"/>
      <c r="AG2" s="109"/>
      <c r="AH2" s="148"/>
      <c r="AI2" s="148"/>
    </row>
    <row r="3" spans="1:38" s="121" customFormat="1" ht="18" customHeight="1">
      <c r="A3" s="110" t="s">
        <v>92</v>
      </c>
      <c r="B3" s="220"/>
      <c r="C3" s="112"/>
      <c r="D3" s="112"/>
      <c r="E3" s="112"/>
      <c r="F3" s="112"/>
      <c r="G3" s="112"/>
      <c r="H3" s="185"/>
      <c r="I3" s="185"/>
      <c r="J3" s="185"/>
      <c r="K3" s="185"/>
      <c r="L3" s="185"/>
      <c r="M3" s="185"/>
      <c r="N3" s="185"/>
      <c r="O3" s="185"/>
      <c r="P3" s="185"/>
      <c r="Q3" s="185"/>
      <c r="R3" s="185"/>
      <c r="S3" s="185"/>
      <c r="T3" s="185"/>
      <c r="U3" s="185"/>
      <c r="V3" s="185"/>
      <c r="W3" s="185"/>
      <c r="X3" s="185"/>
      <c r="Y3" s="185"/>
      <c r="Z3" s="185"/>
      <c r="AA3" s="185"/>
      <c r="AB3" s="185"/>
      <c r="AC3" s="185"/>
      <c r="AD3" s="185"/>
      <c r="AE3" s="221"/>
      <c r="AF3" s="120" t="s">
        <v>93</v>
      </c>
      <c r="AG3" s="120"/>
      <c r="AH3" s="150"/>
      <c r="AI3" s="150"/>
    </row>
    <row r="4" spans="1:38" ht="24" customHeight="1">
      <c r="A4" s="122"/>
      <c r="B4" s="79">
        <v>1995</v>
      </c>
      <c r="C4" s="79">
        <v>1996</v>
      </c>
      <c r="D4" s="79">
        <v>1997</v>
      </c>
      <c r="E4" s="79">
        <v>1998</v>
      </c>
      <c r="F4" s="79">
        <v>1999</v>
      </c>
      <c r="G4" s="79">
        <v>2000</v>
      </c>
      <c r="H4" s="79">
        <v>2001</v>
      </c>
      <c r="I4" s="79">
        <v>2002</v>
      </c>
      <c r="J4" s="79">
        <v>2003</v>
      </c>
      <c r="K4" s="79">
        <v>2004</v>
      </c>
      <c r="L4" s="79">
        <v>2005</v>
      </c>
      <c r="M4" s="79">
        <v>2006</v>
      </c>
      <c r="N4" s="79">
        <v>2007</v>
      </c>
      <c r="O4" s="79">
        <v>2008</v>
      </c>
      <c r="P4" s="79">
        <v>2009</v>
      </c>
      <c r="Q4" s="79">
        <v>2010</v>
      </c>
      <c r="R4" s="191">
        <v>2011</v>
      </c>
      <c r="S4" s="79">
        <v>2012</v>
      </c>
      <c r="T4" s="191">
        <v>2013</v>
      </c>
      <c r="U4" s="79">
        <v>2014</v>
      </c>
      <c r="V4" s="79">
        <v>2015</v>
      </c>
      <c r="W4" s="79">
        <v>2016</v>
      </c>
      <c r="X4" s="79">
        <v>2017</v>
      </c>
      <c r="Y4" s="123">
        <v>2018</v>
      </c>
      <c r="Z4" s="123">
        <v>2019</v>
      </c>
      <c r="AA4" s="123">
        <v>2020</v>
      </c>
      <c r="AB4" s="123">
        <v>2021</v>
      </c>
      <c r="AC4" s="124">
        <v>2022</v>
      </c>
      <c r="AD4" s="124" t="s">
        <v>387</v>
      </c>
      <c r="AE4" s="125" t="s">
        <v>375</v>
      </c>
      <c r="AF4" s="122"/>
      <c r="AG4" s="156"/>
    </row>
    <row r="5" spans="1:38" s="228" customFormat="1" ht="16.5">
      <c r="A5" s="222" t="s">
        <v>209</v>
      </c>
      <c r="B5" s="223"/>
      <c r="C5" s="127"/>
      <c r="D5" s="127"/>
      <c r="E5" s="127"/>
      <c r="F5" s="127"/>
      <c r="G5" s="127"/>
      <c r="H5" s="127"/>
      <c r="I5" s="127"/>
      <c r="J5" s="127"/>
      <c r="K5" s="127"/>
      <c r="L5" s="127"/>
      <c r="M5" s="127"/>
      <c r="N5" s="224"/>
      <c r="O5" s="224"/>
      <c r="P5" s="224"/>
      <c r="Q5" s="224"/>
      <c r="R5" s="224"/>
      <c r="S5" s="224"/>
      <c r="T5" s="224"/>
      <c r="U5" s="225"/>
      <c r="V5" s="225"/>
      <c r="W5" s="224"/>
      <c r="X5" s="224"/>
      <c r="Y5" s="224"/>
      <c r="Z5" s="224"/>
      <c r="AA5" s="224"/>
      <c r="AB5" s="224"/>
      <c r="AC5" s="224"/>
      <c r="AD5" s="224"/>
      <c r="AE5" s="226"/>
      <c r="AF5" s="222" t="s">
        <v>209</v>
      </c>
      <c r="AG5" s="222"/>
      <c r="AH5" s="227"/>
      <c r="AI5" s="227"/>
    </row>
    <row r="6" spans="1:38">
      <c r="A6" s="134" t="s">
        <v>144</v>
      </c>
      <c r="B6" s="158"/>
      <c r="C6" s="158"/>
      <c r="D6" s="158"/>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8"/>
      <c r="AE6" s="158"/>
      <c r="AF6" s="134" t="s">
        <v>87</v>
      </c>
      <c r="AG6" s="134"/>
    </row>
    <row r="7" spans="1:38">
      <c r="A7" s="134" t="s">
        <v>88</v>
      </c>
      <c r="B7" s="157">
        <v>78452.644</v>
      </c>
      <c r="C7" s="157">
        <v>82876.807000000001</v>
      </c>
      <c r="D7" s="157">
        <v>90046.335000000006</v>
      </c>
      <c r="E7" s="157">
        <v>97354.453999999998</v>
      </c>
      <c r="F7" s="157">
        <v>104186.739</v>
      </c>
      <c r="G7" s="157">
        <v>112482.761</v>
      </c>
      <c r="H7" s="157">
        <v>119058.97500000001</v>
      </c>
      <c r="I7" s="157">
        <v>124675.02</v>
      </c>
      <c r="J7" s="157">
        <v>127682.55</v>
      </c>
      <c r="K7" s="157">
        <v>133071.726</v>
      </c>
      <c r="L7" s="157">
        <v>137401.03700000001</v>
      </c>
      <c r="M7" s="157">
        <v>143475.04199999999</v>
      </c>
      <c r="N7" s="157">
        <v>152061.79699999999</v>
      </c>
      <c r="O7" s="157">
        <v>156036.81</v>
      </c>
      <c r="P7" s="157">
        <v>155410.323</v>
      </c>
      <c r="Q7" s="157">
        <v>158032.302</v>
      </c>
      <c r="R7" s="157">
        <v>154177.96599999999</v>
      </c>
      <c r="S7" s="157">
        <v>147300.54199999999</v>
      </c>
      <c r="T7" s="157">
        <v>149851.516</v>
      </c>
      <c r="U7" s="157">
        <v>151138.891</v>
      </c>
      <c r="V7" s="157">
        <v>156080.65599999999</v>
      </c>
      <c r="W7" s="157">
        <v>161745.03</v>
      </c>
      <c r="X7" s="157">
        <v>169071.37</v>
      </c>
      <c r="Y7" s="157">
        <v>177157.334</v>
      </c>
      <c r="Z7" s="157">
        <v>185473.87400000001</v>
      </c>
      <c r="AA7" s="157">
        <v>175104.28700000001</v>
      </c>
      <c r="AB7" s="157">
        <v>187361.45800000001</v>
      </c>
      <c r="AC7" s="157">
        <v>211027.88399999999</v>
      </c>
      <c r="AD7" s="157">
        <v>233135.52799999999</v>
      </c>
      <c r="AE7" s="166">
        <v>247506.34299999999</v>
      </c>
      <c r="AF7" s="134" t="s">
        <v>88</v>
      </c>
      <c r="AG7" s="134"/>
      <c r="AH7" s="229"/>
      <c r="AK7" s="230"/>
    </row>
    <row r="8" spans="1:38">
      <c r="A8" s="83" t="s">
        <v>244</v>
      </c>
      <c r="B8" s="157">
        <v>4273.7640000000001</v>
      </c>
      <c r="C8" s="157">
        <v>4331.442</v>
      </c>
      <c r="D8" s="157">
        <v>3920.364</v>
      </c>
      <c r="E8" s="157">
        <v>3943.8209999999999</v>
      </c>
      <c r="F8" s="157">
        <v>3933.9589999999998</v>
      </c>
      <c r="G8" s="157">
        <v>3993.366</v>
      </c>
      <c r="H8" s="157">
        <v>4019.9580000000001</v>
      </c>
      <c r="I8" s="157">
        <v>3881.5970000000002</v>
      </c>
      <c r="J8" s="157">
        <v>3872.5230000000001</v>
      </c>
      <c r="K8" s="157">
        <v>3961.7179999999998</v>
      </c>
      <c r="L8" s="157">
        <v>3652.2510000000002</v>
      </c>
      <c r="M8" s="157">
        <v>3746.0770000000002</v>
      </c>
      <c r="N8" s="157">
        <v>3506.4319999999998</v>
      </c>
      <c r="O8" s="157">
        <v>3517.17</v>
      </c>
      <c r="P8" s="157">
        <v>3421.7190000000001</v>
      </c>
      <c r="Q8" s="157">
        <v>3489.9180000000001</v>
      </c>
      <c r="R8" s="157">
        <v>3241.4989999999998</v>
      </c>
      <c r="S8" s="157">
        <v>3236.0230000000001</v>
      </c>
      <c r="T8" s="157">
        <v>3485.0039999999999</v>
      </c>
      <c r="U8" s="157">
        <v>3423.192</v>
      </c>
      <c r="V8" s="157">
        <v>3543.7460000000001</v>
      </c>
      <c r="W8" s="157">
        <v>3582.9059999999999</v>
      </c>
      <c r="X8" s="157">
        <v>3839.1610000000001</v>
      </c>
      <c r="Y8" s="157">
        <v>3932.2130000000002</v>
      </c>
      <c r="Z8" s="157">
        <v>4289.6229999999996</v>
      </c>
      <c r="AA8" s="157">
        <v>4303.9030000000002</v>
      </c>
      <c r="AB8" s="157">
        <v>4680.6949999999997</v>
      </c>
      <c r="AC8" s="157">
        <v>4648.4480000000003</v>
      </c>
      <c r="AD8" s="157">
        <v>5664.3230000000003</v>
      </c>
      <c r="AE8" s="166">
        <v>5623.5159999999996</v>
      </c>
      <c r="AF8" s="83" t="s">
        <v>243</v>
      </c>
      <c r="AG8" s="83"/>
      <c r="AH8" s="229"/>
      <c r="AI8" s="229"/>
      <c r="AK8" s="230"/>
      <c r="AL8" s="230"/>
    </row>
    <row r="9" spans="1:38">
      <c r="A9" s="83" t="s">
        <v>242</v>
      </c>
      <c r="B9" s="157">
        <v>14741.067999999999</v>
      </c>
      <c r="C9" s="157">
        <v>16126.48</v>
      </c>
      <c r="D9" s="157">
        <v>17485.945</v>
      </c>
      <c r="E9" s="157">
        <v>18408.576000000001</v>
      </c>
      <c r="F9" s="157">
        <v>19294.174999999999</v>
      </c>
      <c r="G9" s="157">
        <v>19954.314999999999</v>
      </c>
      <c r="H9" s="157">
        <v>20578.591</v>
      </c>
      <c r="I9" s="157">
        <v>20814.624</v>
      </c>
      <c r="J9" s="157">
        <v>20220.517</v>
      </c>
      <c r="K9" s="157">
        <v>20481.330000000002</v>
      </c>
      <c r="L9" s="157">
        <v>20582.923999999999</v>
      </c>
      <c r="M9" s="157">
        <v>21325.055</v>
      </c>
      <c r="N9" s="157">
        <v>22289.607</v>
      </c>
      <c r="O9" s="157">
        <v>21924.21</v>
      </c>
      <c r="P9" s="157">
        <v>20175.545999999998</v>
      </c>
      <c r="Q9" s="157">
        <v>21551.084999999999</v>
      </c>
      <c r="R9" s="157">
        <v>20624.777999999998</v>
      </c>
      <c r="S9" s="157">
        <v>19807.542000000001</v>
      </c>
      <c r="T9" s="157">
        <v>20308.846000000001</v>
      </c>
      <c r="U9" s="157">
        <v>21037.616999999998</v>
      </c>
      <c r="V9" s="157">
        <v>22478.530999999999</v>
      </c>
      <c r="W9" s="157">
        <v>23352.974999999999</v>
      </c>
      <c r="X9" s="157">
        <v>24907.517</v>
      </c>
      <c r="Y9" s="157">
        <v>25853.190999999999</v>
      </c>
      <c r="Z9" s="157">
        <v>26166.846000000001</v>
      </c>
      <c r="AA9" s="157">
        <v>24829.721000000001</v>
      </c>
      <c r="AB9" s="157">
        <v>27690.901999999998</v>
      </c>
      <c r="AC9" s="157">
        <v>31081.391</v>
      </c>
      <c r="AD9" s="157">
        <v>32460.064999999999</v>
      </c>
      <c r="AE9" s="166">
        <v>33659.413</v>
      </c>
      <c r="AF9" s="83" t="s">
        <v>241</v>
      </c>
      <c r="AG9" s="83"/>
      <c r="AH9" s="229"/>
      <c r="AI9" s="229"/>
      <c r="AK9" s="230"/>
      <c r="AL9" s="230"/>
    </row>
    <row r="10" spans="1:38">
      <c r="A10" s="83" t="s">
        <v>240</v>
      </c>
      <c r="B10" s="157">
        <v>2241.0830000000001</v>
      </c>
      <c r="C10" s="157">
        <v>2416.7710000000002</v>
      </c>
      <c r="D10" s="157">
        <v>2471.788</v>
      </c>
      <c r="E10" s="157">
        <v>2744.837</v>
      </c>
      <c r="F10" s="157">
        <v>2832.2080000000001</v>
      </c>
      <c r="G10" s="157">
        <v>2855.0839999999998</v>
      </c>
      <c r="H10" s="157">
        <v>2976.19</v>
      </c>
      <c r="I10" s="157">
        <v>3201.8919999999998</v>
      </c>
      <c r="J10" s="157">
        <v>3676.42</v>
      </c>
      <c r="K10" s="157">
        <v>3909.1010000000001</v>
      </c>
      <c r="L10" s="157">
        <v>3782.616</v>
      </c>
      <c r="M10" s="157">
        <v>4152.9989999999998</v>
      </c>
      <c r="N10" s="157">
        <v>4539.8</v>
      </c>
      <c r="O10" s="157">
        <v>4059.393</v>
      </c>
      <c r="P10" s="157">
        <v>4889.2849999999999</v>
      </c>
      <c r="Q10" s="157">
        <v>5056.4930000000004</v>
      </c>
      <c r="R10" s="157">
        <v>4976.6310000000003</v>
      </c>
      <c r="S10" s="157">
        <v>5187.1080000000002</v>
      </c>
      <c r="T10" s="157">
        <v>5146.9880000000003</v>
      </c>
      <c r="U10" s="157">
        <v>5537.54</v>
      </c>
      <c r="V10" s="157">
        <v>6273.2669999999998</v>
      </c>
      <c r="W10" s="157">
        <v>6370.8810000000003</v>
      </c>
      <c r="X10" s="157">
        <v>5806.4579999999996</v>
      </c>
      <c r="Y10" s="157">
        <v>6338.4520000000002</v>
      </c>
      <c r="Z10" s="157">
        <v>6190.16</v>
      </c>
      <c r="AA10" s="157">
        <v>5807.3850000000002</v>
      </c>
      <c r="AB10" s="157">
        <v>5424.52</v>
      </c>
      <c r="AC10" s="157">
        <v>3766.4270000000001</v>
      </c>
      <c r="AD10" s="157">
        <v>4953.3010000000004</v>
      </c>
      <c r="AE10" s="166">
        <v>6447.3559999999998</v>
      </c>
      <c r="AF10" s="83" t="s">
        <v>239</v>
      </c>
      <c r="AG10" s="83"/>
      <c r="AH10" s="229"/>
      <c r="AI10" s="229"/>
      <c r="AK10" s="230"/>
      <c r="AL10" s="230"/>
    </row>
    <row r="11" spans="1:38">
      <c r="A11" s="83" t="s">
        <v>182</v>
      </c>
      <c r="B11" s="157">
        <v>5109.8879999999999</v>
      </c>
      <c r="C11" s="157">
        <v>5459.2380000000003</v>
      </c>
      <c r="D11" s="157">
        <v>6357.3</v>
      </c>
      <c r="E11" s="157">
        <v>7059.6270000000004</v>
      </c>
      <c r="F11" s="157">
        <v>7616.7139999999999</v>
      </c>
      <c r="G11" s="157">
        <v>8602.7960000000003</v>
      </c>
      <c r="H11" s="157">
        <v>9226.58</v>
      </c>
      <c r="I11" s="157">
        <v>9479.4429999999993</v>
      </c>
      <c r="J11" s="157">
        <v>9157.8029999999999</v>
      </c>
      <c r="K11" s="157">
        <v>9464.9770000000008</v>
      </c>
      <c r="L11" s="157">
        <v>9538.2739999999994</v>
      </c>
      <c r="M11" s="157">
        <v>9682.1329999999998</v>
      </c>
      <c r="N11" s="157">
        <v>10291.216</v>
      </c>
      <c r="O11" s="157">
        <v>10528.790999999999</v>
      </c>
      <c r="P11" s="157">
        <v>9767.9449999999997</v>
      </c>
      <c r="Q11" s="157">
        <v>9244.9410000000007</v>
      </c>
      <c r="R11" s="157">
        <v>8484.3389999999999</v>
      </c>
      <c r="S11" s="157">
        <v>7173.9340000000002</v>
      </c>
      <c r="T11" s="157">
        <v>6773.0150000000003</v>
      </c>
      <c r="U11" s="157">
        <v>6304.4070000000002</v>
      </c>
      <c r="V11" s="157">
        <v>6398.14</v>
      </c>
      <c r="W11" s="157">
        <v>6523.8040000000001</v>
      </c>
      <c r="X11" s="157">
        <v>6920.3280000000004</v>
      </c>
      <c r="Y11" s="157">
        <v>7541.09</v>
      </c>
      <c r="Z11" s="157">
        <v>8151.7340000000004</v>
      </c>
      <c r="AA11" s="157">
        <v>8352.2489999999998</v>
      </c>
      <c r="AB11" s="157">
        <v>8695.6620000000003</v>
      </c>
      <c r="AC11" s="157">
        <v>10048.197</v>
      </c>
      <c r="AD11" s="157">
        <v>11355.013000000001</v>
      </c>
      <c r="AE11" s="166">
        <v>12367.546</v>
      </c>
      <c r="AF11" s="83" t="s">
        <v>183</v>
      </c>
      <c r="AG11" s="83"/>
      <c r="AH11" s="229"/>
      <c r="AI11" s="229"/>
      <c r="AK11" s="230"/>
      <c r="AL11" s="230"/>
    </row>
    <row r="12" spans="1:38" s="232" customFormat="1" ht="51">
      <c r="A12" s="83" t="s">
        <v>238</v>
      </c>
      <c r="B12" s="157">
        <v>14739.24</v>
      </c>
      <c r="C12" s="157">
        <v>15241.831</v>
      </c>
      <c r="D12" s="157">
        <v>16944.580000000002</v>
      </c>
      <c r="E12" s="157">
        <v>18348.223000000002</v>
      </c>
      <c r="F12" s="157">
        <v>19161.251</v>
      </c>
      <c r="G12" s="157">
        <v>20816.11</v>
      </c>
      <c r="H12" s="157">
        <v>22012.862000000001</v>
      </c>
      <c r="I12" s="157">
        <v>23172.348000000002</v>
      </c>
      <c r="J12" s="157">
        <v>23388.975999999999</v>
      </c>
      <c r="K12" s="157">
        <v>24414.905999999999</v>
      </c>
      <c r="L12" s="157">
        <v>25024.138999999999</v>
      </c>
      <c r="M12" s="157">
        <v>25986.929</v>
      </c>
      <c r="N12" s="157">
        <v>27269.94</v>
      </c>
      <c r="O12" s="157">
        <v>27800.547999999999</v>
      </c>
      <c r="P12" s="157">
        <v>28426.89</v>
      </c>
      <c r="Q12" s="157">
        <v>28668.006000000001</v>
      </c>
      <c r="R12" s="157">
        <v>29259.499</v>
      </c>
      <c r="S12" s="157">
        <v>29167.809000000001</v>
      </c>
      <c r="T12" s="157">
        <v>29737.5</v>
      </c>
      <c r="U12" s="157">
        <v>30149.835999999999</v>
      </c>
      <c r="V12" s="157">
        <v>31092.352999999999</v>
      </c>
      <c r="W12" s="157">
        <v>32294.42</v>
      </c>
      <c r="X12" s="157">
        <v>33540.101000000002</v>
      </c>
      <c r="Y12" s="157">
        <v>34588.985000000001</v>
      </c>
      <c r="Z12" s="157">
        <v>35990.491000000002</v>
      </c>
      <c r="AA12" s="157">
        <v>29543.481</v>
      </c>
      <c r="AB12" s="157">
        <v>31856.17</v>
      </c>
      <c r="AC12" s="157">
        <v>39006.964</v>
      </c>
      <c r="AD12" s="157">
        <v>43124.482000000004</v>
      </c>
      <c r="AE12" s="166">
        <v>45436.328000000001</v>
      </c>
      <c r="AF12" s="83" t="s">
        <v>237</v>
      </c>
      <c r="AG12" s="83"/>
      <c r="AH12" s="229"/>
      <c r="AI12" s="231"/>
      <c r="AK12" s="230"/>
      <c r="AL12" s="233"/>
    </row>
    <row r="13" spans="1:38" ht="38.25">
      <c r="A13" s="83" t="s">
        <v>304</v>
      </c>
      <c r="B13" s="157">
        <v>5668.424</v>
      </c>
      <c r="C13" s="157">
        <v>6056.4369999999999</v>
      </c>
      <c r="D13" s="157">
        <v>6669.3220000000001</v>
      </c>
      <c r="E13" s="157">
        <v>7228.4260000000004</v>
      </c>
      <c r="F13" s="157">
        <v>7978.6729999999998</v>
      </c>
      <c r="G13" s="157">
        <v>8693.7970000000005</v>
      </c>
      <c r="H13" s="157">
        <v>9304.857</v>
      </c>
      <c r="I13" s="157">
        <v>9831.86</v>
      </c>
      <c r="J13" s="157">
        <v>10129.65</v>
      </c>
      <c r="K13" s="157">
        <v>10599.227000000001</v>
      </c>
      <c r="L13" s="157">
        <v>10915.684999999999</v>
      </c>
      <c r="M13" s="157">
        <v>11613.008</v>
      </c>
      <c r="N13" s="157">
        <v>12615.557000000001</v>
      </c>
      <c r="O13" s="157">
        <v>12785.54</v>
      </c>
      <c r="P13" s="157">
        <v>12981.532999999999</v>
      </c>
      <c r="Q13" s="157">
        <v>13093.609</v>
      </c>
      <c r="R13" s="157">
        <v>12802.371999999999</v>
      </c>
      <c r="S13" s="157">
        <v>12325.579</v>
      </c>
      <c r="T13" s="157">
        <v>12408.921</v>
      </c>
      <c r="U13" s="157">
        <v>12312.907999999999</v>
      </c>
      <c r="V13" s="157">
        <v>12983.681</v>
      </c>
      <c r="W13" s="157">
        <v>13429.197</v>
      </c>
      <c r="X13" s="157">
        <v>14401.073</v>
      </c>
      <c r="Y13" s="157">
        <v>15161.718000000001</v>
      </c>
      <c r="Z13" s="157">
        <v>16592.597000000002</v>
      </c>
      <c r="AA13" s="157">
        <v>14771.841</v>
      </c>
      <c r="AB13" s="157">
        <v>16275.183000000001</v>
      </c>
      <c r="AC13" s="157">
        <v>19787.508999999998</v>
      </c>
      <c r="AD13" s="157">
        <v>22776.198</v>
      </c>
      <c r="AE13" s="166">
        <v>24240.681</v>
      </c>
      <c r="AF13" s="83" t="s">
        <v>236</v>
      </c>
      <c r="AG13" s="83"/>
      <c r="AH13" s="229"/>
      <c r="AI13" s="229"/>
      <c r="AK13" s="230"/>
      <c r="AL13" s="230"/>
    </row>
    <row r="14" spans="1:38" ht="25.5">
      <c r="A14" s="83" t="s">
        <v>305</v>
      </c>
      <c r="B14" s="157">
        <v>10825.82</v>
      </c>
      <c r="C14" s="157">
        <v>10937.950999999999</v>
      </c>
      <c r="D14" s="157">
        <v>12019.179</v>
      </c>
      <c r="E14" s="157">
        <v>13107.651</v>
      </c>
      <c r="F14" s="157">
        <v>14306.642</v>
      </c>
      <c r="G14" s="157">
        <v>15123.933000000001</v>
      </c>
      <c r="H14" s="157">
        <v>16405.672999999999</v>
      </c>
      <c r="I14" s="157">
        <v>17447.030999999999</v>
      </c>
      <c r="J14" s="157">
        <v>18671.740000000002</v>
      </c>
      <c r="K14" s="157">
        <v>19741.159</v>
      </c>
      <c r="L14" s="157">
        <v>20930.416000000001</v>
      </c>
      <c r="M14" s="157">
        <v>23154.146000000001</v>
      </c>
      <c r="N14" s="157">
        <v>25632.199000000001</v>
      </c>
      <c r="O14" s="157">
        <v>27273.809000000001</v>
      </c>
      <c r="P14" s="157">
        <v>26198.690999999999</v>
      </c>
      <c r="Q14" s="157">
        <v>27091.321</v>
      </c>
      <c r="R14" s="157">
        <v>27293.611000000001</v>
      </c>
      <c r="S14" s="157">
        <v>26590.191999999999</v>
      </c>
      <c r="T14" s="157">
        <v>26781.558000000001</v>
      </c>
      <c r="U14" s="157">
        <v>26810.639999999999</v>
      </c>
      <c r="V14" s="157">
        <v>26961.41</v>
      </c>
      <c r="W14" s="157">
        <v>28258.337</v>
      </c>
      <c r="X14" s="157">
        <v>29182.16</v>
      </c>
      <c r="Y14" s="157">
        <v>30527.030999999999</v>
      </c>
      <c r="Z14" s="157">
        <v>32170.166000000001</v>
      </c>
      <c r="AA14" s="157">
        <v>32818.196000000004</v>
      </c>
      <c r="AB14" s="157">
        <v>34004.012000000002</v>
      </c>
      <c r="AC14" s="157">
        <v>37016.321000000004</v>
      </c>
      <c r="AD14" s="157">
        <v>41560.211000000003</v>
      </c>
      <c r="AE14" s="166">
        <v>43591.023000000001</v>
      </c>
      <c r="AF14" s="83" t="s">
        <v>235</v>
      </c>
      <c r="AG14" s="83"/>
      <c r="AH14" s="229"/>
      <c r="AI14" s="229"/>
      <c r="AK14" s="230"/>
      <c r="AL14" s="230"/>
    </row>
    <row r="15" spans="1:38">
      <c r="A15" s="83" t="s">
        <v>306</v>
      </c>
      <c r="B15" s="157">
        <v>20853.357</v>
      </c>
      <c r="C15" s="157">
        <v>22306.656999999999</v>
      </c>
      <c r="D15" s="157">
        <v>24177.857</v>
      </c>
      <c r="E15" s="157">
        <v>26513.293000000001</v>
      </c>
      <c r="F15" s="157">
        <v>29063.116999999998</v>
      </c>
      <c r="G15" s="157">
        <v>32443.360000000001</v>
      </c>
      <c r="H15" s="157">
        <v>34534.264000000003</v>
      </c>
      <c r="I15" s="157">
        <v>36846.224999999999</v>
      </c>
      <c r="J15" s="157">
        <v>38564.921000000002</v>
      </c>
      <c r="K15" s="157">
        <v>40499.307999999997</v>
      </c>
      <c r="L15" s="157">
        <v>42974.732000000004</v>
      </c>
      <c r="M15" s="157">
        <v>43814.695</v>
      </c>
      <c r="N15" s="157">
        <v>45917.046000000002</v>
      </c>
      <c r="O15" s="157">
        <v>48147.349000000002</v>
      </c>
      <c r="P15" s="157">
        <v>49548.714</v>
      </c>
      <c r="Q15" s="157">
        <v>49836.928999999996</v>
      </c>
      <c r="R15" s="157">
        <v>47495.237000000001</v>
      </c>
      <c r="S15" s="157">
        <v>43812.355000000003</v>
      </c>
      <c r="T15" s="157">
        <v>45209.684000000001</v>
      </c>
      <c r="U15" s="157">
        <v>45562.750999999997</v>
      </c>
      <c r="V15" s="157">
        <v>46349.527999999998</v>
      </c>
      <c r="W15" s="157">
        <v>47932.51</v>
      </c>
      <c r="X15" s="157">
        <v>50474.572</v>
      </c>
      <c r="Y15" s="157">
        <v>53214.654000000002</v>
      </c>
      <c r="Z15" s="157">
        <v>55922.256999999998</v>
      </c>
      <c r="AA15" s="157">
        <v>54677.510999999999</v>
      </c>
      <c r="AB15" s="157">
        <v>58734.313999999998</v>
      </c>
      <c r="AC15" s="157">
        <v>65672.626999999993</v>
      </c>
      <c r="AD15" s="157">
        <v>71241.934999999998</v>
      </c>
      <c r="AE15" s="166">
        <v>76140.479999999996</v>
      </c>
      <c r="AF15" s="83" t="s">
        <v>234</v>
      </c>
      <c r="AG15" s="83"/>
      <c r="AH15" s="229"/>
      <c r="AI15" s="229"/>
      <c r="AK15" s="230"/>
      <c r="AL15" s="230"/>
    </row>
    <row r="16" spans="1:38">
      <c r="A16" s="131"/>
      <c r="B16" s="234"/>
      <c r="C16" s="234"/>
      <c r="D16" s="234"/>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5"/>
      <c r="AF16" s="131"/>
      <c r="AG16" s="131"/>
    </row>
    <row r="17" spans="1:37" s="183" customFormat="1" ht="38.25">
      <c r="A17" s="236" t="s">
        <v>383</v>
      </c>
      <c r="B17" s="158"/>
      <c r="C17" s="158"/>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158"/>
      <c r="AD17" s="158"/>
      <c r="AE17" s="158"/>
      <c r="AF17" s="236" t="s">
        <v>384</v>
      </c>
      <c r="AG17" s="236"/>
      <c r="AH17" s="237"/>
      <c r="AI17" s="237"/>
    </row>
    <row r="18" spans="1:37">
      <c r="A18" s="134" t="s">
        <v>88</v>
      </c>
      <c r="B18" s="157">
        <v>138126.109</v>
      </c>
      <c r="C18" s="157">
        <v>142457.14600000001</v>
      </c>
      <c r="D18" s="157">
        <v>148618.66899999999</v>
      </c>
      <c r="E18" s="157">
        <v>154586.519</v>
      </c>
      <c r="F18" s="157">
        <v>159689.046</v>
      </c>
      <c r="G18" s="157">
        <v>165610.46</v>
      </c>
      <c r="H18" s="157">
        <v>169305.375</v>
      </c>
      <c r="I18" s="157">
        <v>170433.51</v>
      </c>
      <c r="J18" s="157">
        <v>169020.82</v>
      </c>
      <c r="K18" s="157">
        <v>171819.992</v>
      </c>
      <c r="L18" s="157">
        <v>172657.56200000001</v>
      </c>
      <c r="M18" s="157">
        <v>175470.77499999999</v>
      </c>
      <c r="N18" s="157">
        <v>180427.56599999999</v>
      </c>
      <c r="O18" s="157">
        <v>181590.375</v>
      </c>
      <c r="P18" s="157">
        <v>176855.15100000001</v>
      </c>
      <c r="Q18" s="157">
        <v>179591.299</v>
      </c>
      <c r="R18" s="157">
        <v>177770.87</v>
      </c>
      <c r="S18" s="157">
        <v>172020.44200000001</v>
      </c>
      <c r="T18" s="157">
        <v>170925.992</v>
      </c>
      <c r="U18" s="157">
        <v>171400.73499999999</v>
      </c>
      <c r="V18" s="157">
        <v>173725.18100000001</v>
      </c>
      <c r="W18" s="157">
        <v>176725.65299999999</v>
      </c>
      <c r="X18" s="157">
        <v>182371.58900000001</v>
      </c>
      <c r="Y18" s="157">
        <v>187589.954</v>
      </c>
      <c r="Z18" s="157">
        <v>192680.15100000001</v>
      </c>
      <c r="AA18" s="157">
        <v>177950.266</v>
      </c>
      <c r="AB18" s="157">
        <v>187361.45800000001</v>
      </c>
      <c r="AC18" s="157">
        <v>200315.62599999999</v>
      </c>
      <c r="AD18" s="157">
        <v>205754.04699999999</v>
      </c>
      <c r="AE18" s="166">
        <v>209283.231</v>
      </c>
      <c r="AF18" s="134" t="s">
        <v>88</v>
      </c>
      <c r="AG18" s="134"/>
      <c r="AH18" s="229"/>
      <c r="AK18" s="230"/>
    </row>
    <row r="19" spans="1:37">
      <c r="A19" s="83" t="s">
        <v>244</v>
      </c>
      <c r="B19" s="157">
        <v>4588.049</v>
      </c>
      <c r="C19" s="157">
        <v>4828.4979999999996</v>
      </c>
      <c r="D19" s="157">
        <v>4435.7920000000004</v>
      </c>
      <c r="E19" s="157">
        <v>4267.3909999999996</v>
      </c>
      <c r="F19" s="157">
        <v>4528.0249999999996</v>
      </c>
      <c r="G19" s="157">
        <v>4301.1940000000004</v>
      </c>
      <c r="H19" s="157">
        <v>4190.6019999999999</v>
      </c>
      <c r="I19" s="157">
        <v>4361.4589999999998</v>
      </c>
      <c r="J19" s="157">
        <v>4272.5550000000003</v>
      </c>
      <c r="K19" s="157">
        <v>4530.13</v>
      </c>
      <c r="L19" s="157">
        <v>4283.2150000000001</v>
      </c>
      <c r="M19" s="157">
        <v>4404.7430000000004</v>
      </c>
      <c r="N19" s="157">
        <v>4214.3739999999998</v>
      </c>
      <c r="O19" s="157">
        <v>4371.0420000000004</v>
      </c>
      <c r="P19" s="157">
        <v>4227.05</v>
      </c>
      <c r="Q19" s="157">
        <v>4249.768</v>
      </c>
      <c r="R19" s="157">
        <v>4290.8230000000003</v>
      </c>
      <c r="S19" s="157">
        <v>4254.1980000000003</v>
      </c>
      <c r="T19" s="157">
        <v>4284.88</v>
      </c>
      <c r="U19" s="157">
        <v>4184.5339999999997</v>
      </c>
      <c r="V19" s="157">
        <v>4290.9949999999999</v>
      </c>
      <c r="W19" s="157">
        <v>4281.7860000000001</v>
      </c>
      <c r="X19" s="157">
        <v>4358.2879999999996</v>
      </c>
      <c r="Y19" s="157">
        <v>4348.4269999999997</v>
      </c>
      <c r="Z19" s="157">
        <v>4527.8159999999998</v>
      </c>
      <c r="AA19" s="157">
        <v>4467.5479999999998</v>
      </c>
      <c r="AB19" s="157">
        <v>4680.6949999999997</v>
      </c>
      <c r="AC19" s="157">
        <v>4314.1210000000001</v>
      </c>
      <c r="AD19" s="157">
        <v>4501.6360000000004</v>
      </c>
      <c r="AE19" s="166">
        <v>4655.5349999999999</v>
      </c>
      <c r="AF19" s="83" t="s">
        <v>243</v>
      </c>
      <c r="AG19" s="83"/>
      <c r="AH19" s="229"/>
      <c r="AK19" s="230"/>
    </row>
    <row r="20" spans="1:37">
      <c r="A20" s="83" t="s">
        <v>242</v>
      </c>
      <c r="B20" s="157">
        <v>20225.321</v>
      </c>
      <c r="C20" s="157">
        <v>22423.537</v>
      </c>
      <c r="D20" s="157">
        <v>23925.839</v>
      </c>
      <c r="E20" s="157">
        <v>24551.86</v>
      </c>
      <c r="F20" s="157">
        <v>24872.602999999999</v>
      </c>
      <c r="G20" s="157">
        <v>25408.44</v>
      </c>
      <c r="H20" s="157">
        <v>25857.335999999999</v>
      </c>
      <c r="I20" s="157">
        <v>25646.175999999999</v>
      </c>
      <c r="J20" s="157">
        <v>25371.842000000001</v>
      </c>
      <c r="K20" s="157">
        <v>25573.982</v>
      </c>
      <c r="L20" s="157">
        <v>25262.096000000001</v>
      </c>
      <c r="M20" s="157">
        <v>25536.465</v>
      </c>
      <c r="N20" s="157">
        <v>26195.048999999999</v>
      </c>
      <c r="O20" s="157">
        <v>25525.895</v>
      </c>
      <c r="P20" s="157">
        <v>22777.351999999999</v>
      </c>
      <c r="Q20" s="157">
        <v>24284.938999999998</v>
      </c>
      <c r="R20" s="157">
        <v>24428.087</v>
      </c>
      <c r="S20" s="157">
        <v>23543.486000000001</v>
      </c>
      <c r="T20" s="157">
        <v>23774.163</v>
      </c>
      <c r="U20" s="157">
        <v>24427.370999999999</v>
      </c>
      <c r="V20" s="157">
        <v>25155.766</v>
      </c>
      <c r="W20" s="157">
        <v>25725.397000000001</v>
      </c>
      <c r="X20" s="157">
        <v>27271.562999999998</v>
      </c>
      <c r="Y20" s="157">
        <v>28235.647000000001</v>
      </c>
      <c r="Z20" s="157">
        <v>28341.925999999999</v>
      </c>
      <c r="AA20" s="157">
        <v>26461.918000000001</v>
      </c>
      <c r="AB20" s="157">
        <v>27690.901999999998</v>
      </c>
      <c r="AC20" s="157">
        <v>28676.145</v>
      </c>
      <c r="AD20" s="157">
        <v>28130.055</v>
      </c>
      <c r="AE20" s="166">
        <v>28166.713</v>
      </c>
      <c r="AF20" s="83" t="s">
        <v>241</v>
      </c>
      <c r="AG20" s="83"/>
      <c r="AH20" s="229"/>
      <c r="AK20" s="230"/>
    </row>
    <row r="21" spans="1:37">
      <c r="A21" s="83" t="s">
        <v>240</v>
      </c>
      <c r="B21" s="157">
        <v>3584.0230000000001</v>
      </c>
      <c r="C21" s="157">
        <v>3866.4169999999999</v>
      </c>
      <c r="D21" s="157">
        <v>4002.4810000000002</v>
      </c>
      <c r="E21" s="157">
        <v>4324.049</v>
      </c>
      <c r="F21" s="157">
        <v>4525.0079999999998</v>
      </c>
      <c r="G21" s="157">
        <v>4803.1210000000001</v>
      </c>
      <c r="H21" s="157">
        <v>4948.9470000000001</v>
      </c>
      <c r="I21" s="157">
        <v>4967.5209999999997</v>
      </c>
      <c r="J21" s="157">
        <v>5402.5820000000003</v>
      </c>
      <c r="K21" s="157">
        <v>5587.8509999999997</v>
      </c>
      <c r="L21" s="157">
        <v>5294.81</v>
      </c>
      <c r="M21" s="157">
        <v>5535.0429999999997</v>
      </c>
      <c r="N21" s="157">
        <v>5607.62</v>
      </c>
      <c r="O21" s="157">
        <v>5620.1719999999996</v>
      </c>
      <c r="P21" s="157">
        <v>5890.7280000000001</v>
      </c>
      <c r="Q21" s="157">
        <v>5785.64</v>
      </c>
      <c r="R21" s="157">
        <v>5652.1030000000001</v>
      </c>
      <c r="S21" s="157">
        <v>5607.2560000000003</v>
      </c>
      <c r="T21" s="157">
        <v>5241.2889999999998</v>
      </c>
      <c r="U21" s="157">
        <v>5305.7079999999996</v>
      </c>
      <c r="V21" s="157">
        <v>5405.8770000000004</v>
      </c>
      <c r="W21" s="157">
        <v>5324.3249999999998</v>
      </c>
      <c r="X21" s="157">
        <v>5088.2299999999996</v>
      </c>
      <c r="Y21" s="157">
        <v>5489.5720000000001</v>
      </c>
      <c r="Z21" s="157">
        <v>5517.8789999999999</v>
      </c>
      <c r="AA21" s="157">
        <v>4957.0730000000003</v>
      </c>
      <c r="AB21" s="157">
        <v>5424.52</v>
      </c>
      <c r="AC21" s="157">
        <v>4892.7110000000002</v>
      </c>
      <c r="AD21" s="157">
        <v>5479.8819999999996</v>
      </c>
      <c r="AE21" s="166">
        <v>5782.43</v>
      </c>
      <c r="AF21" s="83" t="s">
        <v>239</v>
      </c>
      <c r="AG21" s="83"/>
      <c r="AH21" s="229"/>
      <c r="AK21" s="230"/>
    </row>
    <row r="22" spans="1:37">
      <c r="A22" s="83" t="s">
        <v>182</v>
      </c>
      <c r="B22" s="157">
        <v>11832.404</v>
      </c>
      <c r="C22" s="157">
        <v>12046.857</v>
      </c>
      <c r="D22" s="157">
        <v>12924.216</v>
      </c>
      <c r="E22" s="157">
        <v>13632.93</v>
      </c>
      <c r="F22" s="157">
        <v>13994.982</v>
      </c>
      <c r="G22" s="157">
        <v>14915.675999999999</v>
      </c>
      <c r="H22" s="157">
        <v>15288.464</v>
      </c>
      <c r="I22" s="157">
        <v>14625.745000000001</v>
      </c>
      <c r="J22" s="157">
        <v>13466.001</v>
      </c>
      <c r="K22" s="157">
        <v>13469.441000000001</v>
      </c>
      <c r="L22" s="157">
        <v>12980.198</v>
      </c>
      <c r="M22" s="157">
        <v>12674.606</v>
      </c>
      <c r="N22" s="157">
        <v>12905.825000000001</v>
      </c>
      <c r="O22" s="157">
        <v>12340.632</v>
      </c>
      <c r="P22" s="157">
        <v>10983.528</v>
      </c>
      <c r="Q22" s="157">
        <v>10266.951999999999</v>
      </c>
      <c r="R22" s="157">
        <v>9602.6550000000007</v>
      </c>
      <c r="S22" s="157">
        <v>8124.165</v>
      </c>
      <c r="T22" s="157">
        <v>7588.9170000000004</v>
      </c>
      <c r="U22" s="157">
        <v>6961.402</v>
      </c>
      <c r="V22" s="157">
        <v>6959.1760000000004</v>
      </c>
      <c r="W22" s="157">
        <v>7088.317</v>
      </c>
      <c r="X22" s="157">
        <v>7510.9560000000001</v>
      </c>
      <c r="Y22" s="157">
        <v>7811.116</v>
      </c>
      <c r="Z22" s="157">
        <v>8155.5640000000003</v>
      </c>
      <c r="AA22" s="157">
        <v>8162.3450000000003</v>
      </c>
      <c r="AB22" s="157">
        <v>8695.6620000000003</v>
      </c>
      <c r="AC22" s="157">
        <v>8921.7950000000001</v>
      </c>
      <c r="AD22" s="157">
        <v>9268.3850000000002</v>
      </c>
      <c r="AE22" s="166">
        <v>9425.0859999999993</v>
      </c>
      <c r="AF22" s="83" t="s">
        <v>183</v>
      </c>
      <c r="AG22" s="83"/>
      <c r="AH22" s="229"/>
      <c r="AK22" s="230"/>
    </row>
    <row r="23" spans="1:37" ht="51">
      <c r="A23" s="83" t="s">
        <v>238</v>
      </c>
      <c r="B23" s="157">
        <v>22886.244999999999</v>
      </c>
      <c r="C23" s="157">
        <v>23007.973999999998</v>
      </c>
      <c r="D23" s="157">
        <v>24637.072</v>
      </c>
      <c r="E23" s="157">
        <v>26145.489000000001</v>
      </c>
      <c r="F23" s="157">
        <v>27266.741999999998</v>
      </c>
      <c r="G23" s="157">
        <v>28836.127</v>
      </c>
      <c r="H23" s="157">
        <v>29122.696</v>
      </c>
      <c r="I23" s="157">
        <v>29135.464</v>
      </c>
      <c r="J23" s="157">
        <v>28271.458999999999</v>
      </c>
      <c r="K23" s="157">
        <v>28964.562000000002</v>
      </c>
      <c r="L23" s="157">
        <v>29122.29</v>
      </c>
      <c r="M23" s="157">
        <v>29816.031999999999</v>
      </c>
      <c r="N23" s="157">
        <v>30165.205000000002</v>
      </c>
      <c r="O23" s="157">
        <v>29941.785</v>
      </c>
      <c r="P23" s="157">
        <v>29837.964</v>
      </c>
      <c r="Q23" s="157">
        <v>30454.977999999999</v>
      </c>
      <c r="R23" s="157">
        <v>30411.424999999999</v>
      </c>
      <c r="S23" s="157">
        <v>30053.973000000002</v>
      </c>
      <c r="T23" s="157">
        <v>30787.462</v>
      </c>
      <c r="U23" s="157">
        <v>31967.06</v>
      </c>
      <c r="V23" s="157">
        <v>32691.066999999999</v>
      </c>
      <c r="W23" s="157">
        <v>33753.372000000003</v>
      </c>
      <c r="X23" s="157">
        <v>34825.091</v>
      </c>
      <c r="Y23" s="157">
        <v>35732.743999999999</v>
      </c>
      <c r="Z23" s="157">
        <v>36822.313000000002</v>
      </c>
      <c r="AA23" s="157">
        <v>29800.628000000001</v>
      </c>
      <c r="AB23" s="157">
        <v>31856.17</v>
      </c>
      <c r="AC23" s="157">
        <v>36401.468000000001</v>
      </c>
      <c r="AD23" s="157">
        <v>37575.464</v>
      </c>
      <c r="AE23" s="166">
        <v>38178.504999999997</v>
      </c>
      <c r="AF23" s="83" t="s">
        <v>237</v>
      </c>
      <c r="AG23" s="83"/>
      <c r="AH23" s="229"/>
      <c r="AK23" s="230"/>
    </row>
    <row r="24" spans="1:37" ht="38.25">
      <c r="A24" s="83" t="s">
        <v>304</v>
      </c>
      <c r="B24" s="157">
        <v>8652.5480000000007</v>
      </c>
      <c r="C24" s="157">
        <v>8776.08</v>
      </c>
      <c r="D24" s="157">
        <v>9059.3109999999997</v>
      </c>
      <c r="E24" s="157">
        <v>9537.92</v>
      </c>
      <c r="F24" s="157">
        <v>10368.638000000001</v>
      </c>
      <c r="G24" s="157">
        <v>11185.816999999999</v>
      </c>
      <c r="H24" s="157">
        <v>11586.03</v>
      </c>
      <c r="I24" s="157">
        <v>11994.329</v>
      </c>
      <c r="J24" s="157">
        <v>12056.32</v>
      </c>
      <c r="K24" s="157">
        <v>12752.013000000001</v>
      </c>
      <c r="L24" s="157">
        <v>12964.862999999999</v>
      </c>
      <c r="M24" s="157">
        <v>13658.243</v>
      </c>
      <c r="N24" s="157">
        <v>14585.902</v>
      </c>
      <c r="O24" s="157">
        <v>14944.785</v>
      </c>
      <c r="P24" s="157">
        <v>14482.57</v>
      </c>
      <c r="Q24" s="157">
        <v>14754.621999999999</v>
      </c>
      <c r="R24" s="157">
        <v>14975.253000000001</v>
      </c>
      <c r="S24" s="157">
        <v>14655.572</v>
      </c>
      <c r="T24" s="157">
        <v>14391.682000000001</v>
      </c>
      <c r="U24" s="157">
        <v>14052.843000000001</v>
      </c>
      <c r="V24" s="157">
        <v>14160.305</v>
      </c>
      <c r="W24" s="157">
        <v>14219.826999999999</v>
      </c>
      <c r="X24" s="157">
        <v>15036.243</v>
      </c>
      <c r="Y24" s="157">
        <v>15788.856</v>
      </c>
      <c r="Z24" s="157">
        <v>16738.668000000001</v>
      </c>
      <c r="AA24" s="157">
        <v>14772.803</v>
      </c>
      <c r="AB24" s="157">
        <v>16275.183000000001</v>
      </c>
      <c r="AC24" s="157">
        <v>18637.915000000001</v>
      </c>
      <c r="AD24" s="157">
        <v>19343.962</v>
      </c>
      <c r="AE24" s="166">
        <v>19825.186000000002</v>
      </c>
      <c r="AF24" s="83" t="s">
        <v>236</v>
      </c>
      <c r="AG24" s="83"/>
      <c r="AH24" s="229"/>
      <c r="AK24" s="230"/>
    </row>
    <row r="25" spans="1:37" ht="25.5">
      <c r="A25" s="83" t="s">
        <v>305</v>
      </c>
      <c r="B25" s="157">
        <v>23413.627</v>
      </c>
      <c r="C25" s="157">
        <v>23922.73</v>
      </c>
      <c r="D25" s="157">
        <v>24926.66</v>
      </c>
      <c r="E25" s="157">
        <v>25681.137999999999</v>
      </c>
      <c r="F25" s="157">
        <v>26722.061000000002</v>
      </c>
      <c r="G25" s="157">
        <v>27041.232</v>
      </c>
      <c r="H25" s="157">
        <v>28317.073</v>
      </c>
      <c r="I25" s="157">
        <v>28800.704000000002</v>
      </c>
      <c r="J25" s="157">
        <v>29160.245999999999</v>
      </c>
      <c r="K25" s="157">
        <v>29340.879000000001</v>
      </c>
      <c r="L25" s="157">
        <v>30002.78</v>
      </c>
      <c r="M25" s="157">
        <v>31048.016</v>
      </c>
      <c r="N25" s="157">
        <v>32581.046999999999</v>
      </c>
      <c r="O25" s="157">
        <v>33543.514999999999</v>
      </c>
      <c r="P25" s="157">
        <v>33741.646999999997</v>
      </c>
      <c r="Q25" s="157">
        <v>34679.425999999999</v>
      </c>
      <c r="R25" s="157">
        <v>34927.707000000002</v>
      </c>
      <c r="S25" s="157">
        <v>33433.137999999999</v>
      </c>
      <c r="T25" s="157">
        <v>33036.298999999999</v>
      </c>
      <c r="U25" s="157">
        <v>31950.347000000002</v>
      </c>
      <c r="V25" s="157">
        <v>31620.181</v>
      </c>
      <c r="W25" s="157">
        <v>31925.415000000001</v>
      </c>
      <c r="X25" s="157">
        <v>32278.381000000001</v>
      </c>
      <c r="Y25" s="157">
        <v>32787.637999999999</v>
      </c>
      <c r="Z25" s="157">
        <v>33469.415000000001</v>
      </c>
      <c r="AA25" s="157">
        <v>33310.705000000002</v>
      </c>
      <c r="AB25" s="157">
        <v>34004.012000000002</v>
      </c>
      <c r="AC25" s="157">
        <v>35091.334000000003</v>
      </c>
      <c r="AD25" s="157">
        <v>35750.845999999998</v>
      </c>
      <c r="AE25" s="166">
        <v>36300.921999999999</v>
      </c>
      <c r="AF25" s="83" t="s">
        <v>235</v>
      </c>
      <c r="AG25" s="83"/>
      <c r="AH25" s="229"/>
      <c r="AK25" s="230"/>
    </row>
    <row r="26" spans="1:37">
      <c r="A26" s="83" t="s">
        <v>306</v>
      </c>
      <c r="B26" s="157">
        <v>42943.892</v>
      </c>
      <c r="C26" s="157">
        <v>43585.053</v>
      </c>
      <c r="D26" s="157">
        <v>44707.298000000003</v>
      </c>
      <c r="E26" s="157">
        <v>46445.741999999998</v>
      </c>
      <c r="F26" s="157">
        <v>47410.987000000001</v>
      </c>
      <c r="G26" s="157">
        <v>49118.853000000003</v>
      </c>
      <c r="H26" s="157">
        <v>49994.226999999999</v>
      </c>
      <c r="I26" s="157">
        <v>50902.112000000001</v>
      </c>
      <c r="J26" s="157">
        <v>51019.815000000002</v>
      </c>
      <c r="K26" s="157">
        <v>51601.133999999998</v>
      </c>
      <c r="L26" s="157">
        <v>52747.31</v>
      </c>
      <c r="M26" s="157">
        <v>52797.627</v>
      </c>
      <c r="N26" s="157">
        <v>54172.544000000002</v>
      </c>
      <c r="O26" s="157">
        <v>55302.548999999999</v>
      </c>
      <c r="P26" s="157">
        <v>54914.311999999998</v>
      </c>
      <c r="Q26" s="157">
        <v>55114.974000000002</v>
      </c>
      <c r="R26" s="157">
        <v>53482.817000000003</v>
      </c>
      <c r="S26" s="157">
        <v>52348.654000000002</v>
      </c>
      <c r="T26" s="157">
        <v>51821.3</v>
      </c>
      <c r="U26" s="157">
        <v>52551.47</v>
      </c>
      <c r="V26" s="157">
        <v>53441.813999999998</v>
      </c>
      <c r="W26" s="157">
        <v>54407.214</v>
      </c>
      <c r="X26" s="157">
        <v>56002.837</v>
      </c>
      <c r="Y26" s="157">
        <v>57395.953999999998</v>
      </c>
      <c r="Z26" s="157">
        <v>59106.57</v>
      </c>
      <c r="AA26" s="157">
        <v>56017.245999999999</v>
      </c>
      <c r="AB26" s="157">
        <v>58734.313999999998</v>
      </c>
      <c r="AC26" s="157">
        <v>63380.137000000002</v>
      </c>
      <c r="AD26" s="157">
        <v>65703.816999999995</v>
      </c>
      <c r="AE26" s="166">
        <v>66948.854000000007</v>
      </c>
      <c r="AF26" s="83" t="s">
        <v>234</v>
      </c>
      <c r="AG26" s="83"/>
      <c r="AH26" s="229"/>
      <c r="AK26" s="230"/>
    </row>
    <row r="27" spans="1:37" ht="24" customHeight="1">
      <c r="A27" s="122"/>
      <c r="B27" s="79">
        <v>1995</v>
      </c>
      <c r="C27" s="79">
        <v>1996</v>
      </c>
      <c r="D27" s="79">
        <v>1997</v>
      </c>
      <c r="E27" s="79">
        <v>1998</v>
      </c>
      <c r="F27" s="79">
        <v>1999</v>
      </c>
      <c r="G27" s="79">
        <v>2000</v>
      </c>
      <c r="H27" s="79">
        <v>2001</v>
      </c>
      <c r="I27" s="79">
        <v>2002</v>
      </c>
      <c r="J27" s="79">
        <v>2003</v>
      </c>
      <c r="K27" s="79">
        <v>2004</v>
      </c>
      <c r="L27" s="79">
        <v>2005</v>
      </c>
      <c r="M27" s="79">
        <v>2006</v>
      </c>
      <c r="N27" s="79">
        <v>2007</v>
      </c>
      <c r="O27" s="79">
        <v>2008</v>
      </c>
      <c r="P27" s="79">
        <v>2009</v>
      </c>
      <c r="Q27" s="79">
        <v>2010</v>
      </c>
      <c r="R27" s="79">
        <v>2011</v>
      </c>
      <c r="S27" s="79">
        <v>2012</v>
      </c>
      <c r="T27" s="79">
        <v>2013</v>
      </c>
      <c r="U27" s="79">
        <v>2014</v>
      </c>
      <c r="V27" s="79">
        <v>2015</v>
      </c>
      <c r="W27" s="123">
        <v>2016</v>
      </c>
      <c r="X27" s="79">
        <v>2017</v>
      </c>
      <c r="Y27" s="123">
        <v>2018</v>
      </c>
      <c r="Z27" s="123">
        <v>2019</v>
      </c>
      <c r="AA27" s="123">
        <v>2020</v>
      </c>
      <c r="AB27" s="123">
        <v>2021</v>
      </c>
      <c r="AC27" s="124">
        <v>2022</v>
      </c>
      <c r="AD27" s="124" t="s">
        <v>387</v>
      </c>
      <c r="AE27" s="125" t="s">
        <v>375</v>
      </c>
      <c r="AF27" s="122"/>
      <c r="AG27" s="156"/>
    </row>
    <row r="28" spans="1:37" s="106" customFormat="1" ht="13.5" customHeight="1">
      <c r="A28" s="4813" t="s">
        <v>374</v>
      </c>
      <c r="B28" s="4813"/>
      <c r="C28" s="4813"/>
      <c r="D28" s="4813"/>
      <c r="E28" s="4813"/>
      <c r="F28" s="4813"/>
      <c r="G28" s="4813"/>
      <c r="H28" s="4813"/>
      <c r="I28" s="4813"/>
      <c r="J28" s="4813"/>
      <c r="K28" s="4813"/>
      <c r="L28" s="4813"/>
      <c r="M28" s="4813"/>
      <c r="N28" s="105"/>
    </row>
    <row r="29" spans="1:37" s="107" customFormat="1" ht="12.75" customHeight="1">
      <c r="A29" s="4839" t="s">
        <v>335</v>
      </c>
      <c r="B29" s="4839"/>
      <c r="C29" s="4839"/>
      <c r="D29" s="4839"/>
      <c r="E29" s="4839"/>
      <c r="F29" s="4839"/>
      <c r="G29" s="4839"/>
      <c r="H29" s="4839"/>
      <c r="I29" s="4839"/>
      <c r="J29" s="4839"/>
      <c r="K29" s="4839"/>
      <c r="L29" s="4839"/>
      <c r="M29" s="4839"/>
      <c r="N29" s="4839"/>
      <c r="O29" s="4839"/>
      <c r="P29" s="4839"/>
      <c r="Q29" s="4839"/>
      <c r="R29" s="4839"/>
      <c r="S29" s="4839"/>
      <c r="T29" s="4839"/>
      <c r="U29" s="4839"/>
      <c r="V29" s="4839"/>
      <c r="W29" s="4839"/>
      <c r="X29" s="4839"/>
      <c r="Y29" s="4839"/>
      <c r="Z29" s="4839"/>
      <c r="AA29" s="4839"/>
      <c r="AB29" s="4839"/>
      <c r="AC29" s="4839"/>
      <c r="AD29" s="4839"/>
      <c r="AE29" s="4839"/>
      <c r="AF29" s="4839"/>
      <c r="AG29" s="137"/>
    </row>
    <row r="30" spans="1:37" s="107" customFormat="1" ht="12.75" customHeight="1">
      <c r="A30" s="4839" t="s">
        <v>336</v>
      </c>
      <c r="B30" s="4839"/>
      <c r="C30" s="4839"/>
      <c r="D30" s="4839"/>
      <c r="E30" s="4839"/>
      <c r="F30" s="4839"/>
      <c r="G30" s="4839"/>
      <c r="H30" s="4839"/>
      <c r="I30" s="4839"/>
      <c r="J30" s="4839"/>
      <c r="K30" s="4839"/>
      <c r="L30" s="4839"/>
      <c r="M30" s="4839"/>
      <c r="N30" s="4839"/>
      <c r="O30" s="4839"/>
      <c r="P30" s="4839"/>
      <c r="Q30" s="4839"/>
      <c r="R30" s="4839"/>
      <c r="S30" s="4839"/>
      <c r="T30" s="4839"/>
      <c r="U30" s="4839"/>
      <c r="V30" s="4839"/>
      <c r="W30" s="4839"/>
      <c r="X30" s="4839"/>
      <c r="Y30" s="4839"/>
      <c r="Z30" s="4839"/>
      <c r="AA30" s="4839"/>
      <c r="AB30" s="4839"/>
      <c r="AC30" s="4839"/>
      <c r="AD30" s="4839"/>
      <c r="AE30" s="4839"/>
      <c r="AF30" s="4839"/>
      <c r="AG30" s="137"/>
    </row>
    <row r="31" spans="1:37">
      <c r="A31" s="4839"/>
      <c r="B31" s="4839"/>
      <c r="C31" s="4839"/>
      <c r="D31" s="4839"/>
      <c r="E31" s="4839"/>
      <c r="F31" s="4839"/>
      <c r="G31" s="4839"/>
      <c r="H31" s="4839"/>
      <c r="I31" s="4839"/>
      <c r="J31" s="4839"/>
      <c r="K31" s="4839"/>
      <c r="L31" s="4839"/>
      <c r="M31" s="4839"/>
      <c r="N31" s="4839"/>
      <c r="O31" s="4839"/>
      <c r="P31" s="4839"/>
      <c r="Q31" s="4839"/>
      <c r="R31" s="4839"/>
      <c r="S31" s="4839"/>
      <c r="T31" s="4839"/>
      <c r="U31" s="4839"/>
      <c r="V31" s="4839"/>
      <c r="W31" s="4839"/>
      <c r="X31" s="4839"/>
      <c r="Y31" s="4839"/>
      <c r="Z31" s="4839"/>
      <c r="AA31" s="4839"/>
      <c r="AB31" s="4839"/>
      <c r="AC31" s="4839"/>
      <c r="AD31" s="4839"/>
      <c r="AE31" s="4839"/>
      <c r="AF31" s="4839"/>
      <c r="AG31" s="137"/>
    </row>
  </sheetData>
  <mergeCells count="6">
    <mergeCell ref="A30:AF30"/>
    <mergeCell ref="A31:AF31"/>
    <mergeCell ref="A1:AF1"/>
    <mergeCell ref="A2:AF2"/>
    <mergeCell ref="A29:AF29"/>
    <mergeCell ref="A28:M28"/>
  </mergeCells>
  <phoneticPr fontId="24" type="noConversion"/>
  <printOptions horizontalCentered="1"/>
  <pageMargins left="0.2" right="0.2" top="0.19" bottom="0.78740157480314998" header="0" footer="0"/>
  <pageSetup paperSize="9" scale="75"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EC193-EA67-4ACD-87E9-B6566A9DC7DE}">
  <sheetPr codeName="Sheet148">
    <pageSetUpPr fitToPage="1"/>
  </sheetPr>
  <dimension ref="A1:AC38"/>
  <sheetViews>
    <sheetView showGridLines="0" zoomScaleNormal="100" workbookViewId="0">
      <selection sqref="A1:L1"/>
    </sheetView>
  </sheetViews>
  <sheetFormatPr defaultColWidth="9.140625" defaultRowHeight="12.75"/>
  <cols>
    <col min="1" max="1" width="16.28515625" style="3395" customWidth="1"/>
    <col min="2" max="2" width="9.5703125" style="3395" customWidth="1"/>
    <col min="3" max="3" width="3.85546875" style="3395" customWidth="1"/>
    <col min="4" max="4" width="9.7109375" style="3395" customWidth="1"/>
    <col min="5" max="5" width="3.85546875" style="3395" customWidth="1"/>
    <col min="6" max="6" width="9.28515625" style="3395" customWidth="1"/>
    <col min="7" max="7" width="3.85546875" style="3395" customWidth="1"/>
    <col min="8" max="8" width="8.7109375" style="3395" customWidth="1"/>
    <col min="9" max="9" width="3.85546875" style="3395" customWidth="1"/>
    <col min="10" max="10" width="8" style="3395" customWidth="1"/>
    <col min="11" max="11" width="3.85546875" style="3395" customWidth="1"/>
    <col min="12" max="12" width="9.28515625" style="3395" customWidth="1"/>
    <col min="13" max="13" width="2.5703125" style="3395" customWidth="1"/>
    <col min="14" max="14" width="9.28515625" style="3395" customWidth="1"/>
    <col min="15" max="16384" width="9.140625" style="3395"/>
  </cols>
  <sheetData>
    <row r="1" spans="1:14" s="3419" customFormat="1" ht="34.5" customHeight="1">
      <c r="A1" s="5877" t="s">
        <v>4024</v>
      </c>
      <c r="B1" s="5877"/>
      <c r="C1" s="5877"/>
      <c r="D1" s="5877"/>
      <c r="E1" s="5877"/>
      <c r="F1" s="5877"/>
      <c r="G1" s="5877"/>
      <c r="H1" s="5877"/>
      <c r="I1" s="5877"/>
      <c r="J1" s="5877"/>
      <c r="K1" s="5877"/>
      <c r="L1" s="5877"/>
      <c r="M1" s="3421"/>
      <c r="N1" s="3421"/>
    </row>
    <row r="2" spans="1:14" s="3419" customFormat="1" ht="34.5" customHeight="1">
      <c r="A2" s="5878" t="s">
        <v>4023</v>
      </c>
      <c r="B2" s="5878"/>
      <c r="C2" s="5878"/>
      <c r="D2" s="5878"/>
      <c r="E2" s="5878"/>
      <c r="F2" s="5878"/>
      <c r="G2" s="5878"/>
      <c r="H2" s="5878"/>
      <c r="I2" s="5878"/>
      <c r="J2" s="5878"/>
      <c r="K2" s="5878"/>
      <c r="L2" s="5878"/>
      <c r="M2" s="3420"/>
      <c r="N2" s="3420"/>
    </row>
    <row r="3" spans="1:14" s="3397" customFormat="1" ht="9" customHeight="1">
      <c r="A3" s="3399" t="s">
        <v>4022</v>
      </c>
      <c r="B3" s="3418"/>
      <c r="C3" s="3418"/>
      <c r="D3" s="3418"/>
      <c r="E3" s="3418"/>
      <c r="F3" s="3418"/>
      <c r="G3" s="3418"/>
      <c r="H3" s="3418"/>
      <c r="I3" s="3418"/>
      <c r="L3" s="3417"/>
      <c r="M3" s="3417"/>
      <c r="N3" s="3417"/>
    </row>
    <row r="4" spans="1:14" ht="15.75" customHeight="1">
      <c r="A4" s="5863"/>
      <c r="B4" s="5879" t="s">
        <v>4021</v>
      </c>
      <c r="C4" s="5880"/>
      <c r="D4" s="5870" t="s">
        <v>4020</v>
      </c>
      <c r="E4" s="5871"/>
      <c r="F4" s="5871"/>
      <c r="G4" s="5872"/>
      <c r="H4" s="5870" t="s">
        <v>4019</v>
      </c>
      <c r="I4" s="5871"/>
      <c r="J4" s="5871"/>
      <c r="K4" s="5871"/>
      <c r="L4" s="5871"/>
      <c r="M4" s="5872"/>
    </row>
    <row r="5" spans="1:14" ht="62.25" customHeight="1">
      <c r="A5" s="5863"/>
      <c r="B5" s="5881"/>
      <c r="C5" s="5882"/>
      <c r="D5" s="5875" t="s">
        <v>4018</v>
      </c>
      <c r="E5" s="5876"/>
      <c r="F5" s="5873" t="s">
        <v>4017</v>
      </c>
      <c r="G5" s="5874"/>
      <c r="H5" s="5883" t="s">
        <v>3625</v>
      </c>
      <c r="I5" s="5883"/>
      <c r="J5" s="5883" t="s">
        <v>4016</v>
      </c>
      <c r="K5" s="5883"/>
      <c r="L5" s="5883" t="s">
        <v>4015</v>
      </c>
      <c r="M5" s="5883"/>
    </row>
    <row r="6" spans="1:14">
      <c r="A6" s="156" t="s">
        <v>209</v>
      </c>
      <c r="B6" s="2788"/>
      <c r="C6" s="2788"/>
      <c r="D6" s="5862"/>
      <c r="E6" s="5862"/>
      <c r="F6" s="5862"/>
      <c r="G6" s="2788"/>
      <c r="H6" s="5862"/>
      <c r="I6" s="5862"/>
      <c r="J6" s="5862"/>
      <c r="K6" s="5862"/>
      <c r="L6" s="5862"/>
      <c r="M6" s="2788"/>
    </row>
    <row r="7" spans="1:14" ht="12.75" customHeight="1">
      <c r="A7" s="3414" t="s">
        <v>4014</v>
      </c>
      <c r="B7" s="3405">
        <v>1289245.2</v>
      </c>
      <c r="C7" s="3405"/>
      <c r="D7" s="3407">
        <v>1263325.5</v>
      </c>
      <c r="E7" s="3407"/>
      <c r="F7" s="3407">
        <v>25919.7</v>
      </c>
      <c r="G7" s="3407"/>
      <c r="H7" s="3407">
        <v>1233584</v>
      </c>
      <c r="I7" s="3407"/>
      <c r="J7" s="3407">
        <v>55661</v>
      </c>
      <c r="K7" s="3407"/>
      <c r="L7" s="3407">
        <v>47465</v>
      </c>
      <c r="M7" s="3407"/>
    </row>
    <row r="8" spans="1:14" ht="12.75" customHeight="1">
      <c r="A8" s="3412">
        <v>2006</v>
      </c>
      <c r="B8" s="3405">
        <v>1226492.3</v>
      </c>
      <c r="C8" s="3405"/>
      <c r="D8" s="3407">
        <v>1204533.2</v>
      </c>
      <c r="E8" s="3407"/>
      <c r="F8" s="3407">
        <v>21959.1</v>
      </c>
      <c r="G8" s="3407"/>
      <c r="H8" s="3405">
        <v>1173591</v>
      </c>
      <c r="I8" s="3405"/>
      <c r="J8" s="3405">
        <v>52902</v>
      </c>
      <c r="K8" s="3405"/>
      <c r="L8" s="3407">
        <v>44111</v>
      </c>
      <c r="M8" s="3407"/>
    </row>
    <row r="9" spans="1:14" ht="12.75" customHeight="1">
      <c r="A9" s="3412">
        <v>2007</v>
      </c>
      <c r="B9" s="3405">
        <v>1240021.2</v>
      </c>
      <c r="C9" s="3405"/>
      <c r="D9" s="3407">
        <v>1219053.8</v>
      </c>
      <c r="E9" s="3407"/>
      <c r="F9" s="3407">
        <v>20967.400000000001</v>
      </c>
      <c r="G9" s="3407"/>
      <c r="H9" s="3407">
        <v>1191362</v>
      </c>
      <c r="I9" s="3407"/>
      <c r="J9" s="3407">
        <v>48659</v>
      </c>
      <c r="K9" s="3407"/>
      <c r="L9" s="3407">
        <v>44152</v>
      </c>
      <c r="M9" s="3407"/>
    </row>
    <row r="10" spans="1:14" ht="12.75" customHeight="1">
      <c r="A10" s="3412">
        <v>2008</v>
      </c>
      <c r="B10" s="3405">
        <v>1227847.8999999999</v>
      </c>
      <c r="C10" s="3405"/>
      <c r="D10" s="3407">
        <v>1204806</v>
      </c>
      <c r="E10" s="3407"/>
      <c r="F10" s="3407">
        <v>23041.9</v>
      </c>
      <c r="G10" s="3407"/>
      <c r="H10" s="3407">
        <v>1182985</v>
      </c>
      <c r="I10" s="3407"/>
      <c r="J10" s="3407">
        <v>44863</v>
      </c>
      <c r="K10" s="3407"/>
      <c r="L10" s="3407">
        <v>44878</v>
      </c>
      <c r="M10" s="3407"/>
    </row>
    <row r="11" spans="1:14" ht="12.75" customHeight="1">
      <c r="A11" s="3412">
        <v>2009</v>
      </c>
      <c r="B11" s="3405">
        <v>1169717.1000000001</v>
      </c>
      <c r="C11" s="3405"/>
      <c r="D11" s="3407">
        <v>1144337.3999999999</v>
      </c>
      <c r="E11" s="3407"/>
      <c r="F11" s="3407">
        <v>25379.7</v>
      </c>
      <c r="G11" s="3407"/>
      <c r="H11" s="3407">
        <v>1127821</v>
      </c>
      <c r="I11" s="3407"/>
      <c r="J11" s="3407">
        <v>41896</v>
      </c>
      <c r="K11" s="3407"/>
      <c r="L11" s="3407">
        <v>39233</v>
      </c>
      <c r="M11" s="3407"/>
    </row>
    <row r="12" spans="1:14" ht="12.75" customHeight="1">
      <c r="A12" s="3412">
        <v>2010</v>
      </c>
      <c r="B12" s="3405">
        <v>1135317.3999999999</v>
      </c>
      <c r="C12" s="3405"/>
      <c r="D12" s="3407">
        <v>1108382.8</v>
      </c>
      <c r="E12" s="3407"/>
      <c r="F12" s="3407">
        <v>26934.6</v>
      </c>
      <c r="G12" s="3407"/>
      <c r="H12" s="3407">
        <v>1094011</v>
      </c>
      <c r="I12" s="3407"/>
      <c r="J12" s="3407">
        <v>41306</v>
      </c>
      <c r="K12" s="3407"/>
      <c r="L12" s="3407">
        <v>37431</v>
      </c>
      <c r="M12" s="3407"/>
    </row>
    <row r="13" spans="1:14" ht="12.75" customHeight="1">
      <c r="A13" s="3412">
        <v>2011</v>
      </c>
      <c r="B13" s="3405">
        <v>1066950.2</v>
      </c>
      <c r="C13" s="3405"/>
      <c r="D13" s="3407">
        <v>1039541.4</v>
      </c>
      <c r="E13" s="3407"/>
      <c r="F13" s="3407">
        <v>27408.9</v>
      </c>
      <c r="G13" s="3407"/>
      <c r="H13" s="3405">
        <v>1027119</v>
      </c>
      <c r="I13" s="3405"/>
      <c r="J13" s="3405">
        <v>39832</v>
      </c>
      <c r="K13" s="3405"/>
      <c r="L13" s="3407">
        <v>35068</v>
      </c>
      <c r="M13" s="3407"/>
    </row>
    <row r="14" spans="1:14" ht="12.75" customHeight="1">
      <c r="A14" s="3412">
        <v>2012</v>
      </c>
      <c r="B14" s="3405">
        <v>986494.8</v>
      </c>
      <c r="C14" s="3405"/>
      <c r="D14" s="3407">
        <v>952879.6</v>
      </c>
      <c r="E14" s="3407"/>
      <c r="F14" s="3407">
        <v>33615.1</v>
      </c>
      <c r="G14" s="3407"/>
      <c r="H14" s="3405">
        <v>949127</v>
      </c>
      <c r="I14" s="3405"/>
      <c r="J14" s="3405">
        <v>37367</v>
      </c>
      <c r="K14" s="3405"/>
      <c r="L14" s="3407">
        <v>34712</v>
      </c>
      <c r="M14" s="3407"/>
    </row>
    <row r="15" spans="1:14" ht="12.75" customHeight="1">
      <c r="A15" s="3414">
        <v>2013</v>
      </c>
      <c r="B15" s="3416">
        <v>928458.13800000004</v>
      </c>
      <c r="C15" s="3415"/>
      <c r="D15" s="3413">
        <v>886712</v>
      </c>
      <c r="E15" s="3413"/>
      <c r="F15" s="3413">
        <v>41746</v>
      </c>
      <c r="G15" s="3413"/>
      <c r="H15" s="3413">
        <v>891424.28700000001</v>
      </c>
      <c r="I15" s="3413"/>
      <c r="J15" s="3413">
        <v>37033.851000000002</v>
      </c>
      <c r="K15" s="3413"/>
      <c r="L15" s="3405">
        <v>33151</v>
      </c>
      <c r="M15" s="3405"/>
    </row>
    <row r="16" spans="1:14" ht="12.75" customHeight="1">
      <c r="A16" s="3414">
        <v>2014</v>
      </c>
      <c r="B16" s="3405">
        <v>876269.2</v>
      </c>
      <c r="C16" s="3405"/>
      <c r="D16" s="3413">
        <v>835196</v>
      </c>
      <c r="E16" s="3413"/>
      <c r="F16" s="3413">
        <v>41073</v>
      </c>
      <c r="G16" s="3413"/>
      <c r="H16" s="3407">
        <v>841852</v>
      </c>
      <c r="I16" s="3407"/>
      <c r="J16" s="3407">
        <v>34417</v>
      </c>
      <c r="K16" s="3407"/>
      <c r="L16" s="3407">
        <v>33499</v>
      </c>
      <c r="M16" s="3407"/>
    </row>
    <row r="17" spans="1:29" ht="12.75" customHeight="1">
      <c r="A17" s="3412">
        <v>2015</v>
      </c>
      <c r="B17" s="3405">
        <v>846018</v>
      </c>
      <c r="C17" s="3411"/>
      <c r="D17" s="3407">
        <v>806159</v>
      </c>
      <c r="E17" s="3407"/>
      <c r="F17" s="3407">
        <v>39859</v>
      </c>
      <c r="G17" s="3407"/>
      <c r="H17" s="3413">
        <v>815081</v>
      </c>
      <c r="I17" s="3413"/>
      <c r="J17" s="3413">
        <v>30937</v>
      </c>
      <c r="K17" s="3413"/>
      <c r="L17" s="3413">
        <v>34976</v>
      </c>
      <c r="M17" s="3413"/>
    </row>
    <row r="18" spans="1:29" ht="12.75" customHeight="1">
      <c r="A18" s="3412">
        <v>2016</v>
      </c>
      <c r="B18" s="3405">
        <v>822832.93500000006</v>
      </c>
      <c r="C18" s="3411"/>
      <c r="D18" s="3407">
        <v>782618.81599999999</v>
      </c>
      <c r="E18" s="3407"/>
      <c r="F18" s="3407">
        <v>40214.118999999999</v>
      </c>
      <c r="G18" s="3407"/>
      <c r="H18" s="3407">
        <v>792492.598</v>
      </c>
      <c r="I18" s="3407"/>
      <c r="J18" s="3407">
        <v>30340.337</v>
      </c>
      <c r="K18" s="3407"/>
      <c r="L18" s="3407">
        <v>37276.012999999999</v>
      </c>
      <c r="M18" s="3407"/>
    </row>
    <row r="19" spans="1:29" ht="12.75" customHeight="1">
      <c r="A19" s="3410">
        <v>2017</v>
      </c>
      <c r="B19" s="3405">
        <v>780377.429</v>
      </c>
      <c r="C19" s="3405"/>
      <c r="D19" s="3407">
        <v>740423.598</v>
      </c>
      <c r="E19" s="3407"/>
      <c r="F19" s="3407">
        <v>39953.830999999998</v>
      </c>
      <c r="G19" s="3407"/>
      <c r="H19" s="3407">
        <v>749735.11600000004</v>
      </c>
      <c r="I19" s="3407"/>
      <c r="J19" s="3407">
        <v>30642.312999999998</v>
      </c>
      <c r="K19" s="3407"/>
      <c r="L19" s="3407">
        <v>39711.368000000002</v>
      </c>
      <c r="M19" s="3407"/>
    </row>
    <row r="20" spans="1:29" ht="12.75" customHeight="1">
      <c r="A20" s="3410">
        <v>2018</v>
      </c>
      <c r="B20" s="3405">
        <v>735145.53099999996</v>
      </c>
      <c r="C20" s="3405"/>
      <c r="D20" s="3407">
        <v>691103.13300000003</v>
      </c>
      <c r="E20" s="3407"/>
      <c r="F20" s="3407">
        <v>44042.398000000001</v>
      </c>
      <c r="G20" s="3407"/>
      <c r="H20" s="3407">
        <v>704183.46400000004</v>
      </c>
      <c r="I20" s="3407"/>
      <c r="J20" s="3407">
        <v>30962.066999999999</v>
      </c>
      <c r="K20" s="3407"/>
      <c r="L20" s="3407">
        <v>39360.675000000003</v>
      </c>
      <c r="M20" s="3407"/>
    </row>
    <row r="21" spans="1:29" ht="12.75" customHeight="1">
      <c r="A21" s="3410">
        <v>2019</v>
      </c>
      <c r="B21" s="3409">
        <v>686288.66800000006</v>
      </c>
      <c r="C21" s="3409" t="s">
        <v>561</v>
      </c>
      <c r="D21" s="3408">
        <v>636019.87300000002</v>
      </c>
      <c r="E21" s="3409" t="s">
        <v>561</v>
      </c>
      <c r="F21" s="3408">
        <v>50268.794999999998</v>
      </c>
      <c r="G21" s="3409" t="s">
        <v>561</v>
      </c>
      <c r="H21" s="3408">
        <v>655206.97600000002</v>
      </c>
      <c r="I21" s="3408" t="s">
        <v>561</v>
      </c>
      <c r="J21" s="3408">
        <v>31081.691999999999</v>
      </c>
      <c r="K21" s="3408" t="s">
        <v>561</v>
      </c>
      <c r="L21" s="3408">
        <v>44540.826999999997</v>
      </c>
      <c r="M21" s="3407" t="s">
        <v>561</v>
      </c>
    </row>
    <row r="22" spans="1:29" ht="12.75" customHeight="1">
      <c r="A22" s="3410">
        <v>2020</v>
      </c>
      <c r="B22" s="3409">
        <v>603288.10400000005</v>
      </c>
      <c r="C22" s="3409" t="s">
        <v>561</v>
      </c>
      <c r="D22" s="3408">
        <v>543216.27800000005</v>
      </c>
      <c r="E22" s="3408" t="s">
        <v>561</v>
      </c>
      <c r="F22" s="3408">
        <v>60071.826000000001</v>
      </c>
      <c r="G22" s="3408" t="s">
        <v>561</v>
      </c>
      <c r="H22" s="3408">
        <v>578304.90300000005</v>
      </c>
      <c r="I22" s="3408" t="s">
        <v>561</v>
      </c>
      <c r="J22" s="3408">
        <v>24983.202000000001</v>
      </c>
      <c r="K22" s="3408" t="s">
        <v>561</v>
      </c>
      <c r="L22" s="3408">
        <v>41135.947</v>
      </c>
      <c r="M22" s="3407" t="s">
        <v>561</v>
      </c>
    </row>
    <row r="23" spans="1:29" ht="12.75" customHeight="1">
      <c r="A23" s="3410">
        <v>2021</v>
      </c>
      <c r="B23" s="3409">
        <v>586994.61300000001</v>
      </c>
      <c r="C23" s="3409" t="s">
        <v>561</v>
      </c>
      <c r="D23" s="3408">
        <v>517844.92200000002</v>
      </c>
      <c r="E23" s="3408" t="s">
        <v>561</v>
      </c>
      <c r="F23" s="3408">
        <v>69149.691000000006</v>
      </c>
      <c r="G23" s="3408" t="s">
        <v>561</v>
      </c>
      <c r="H23" s="3408">
        <v>559132.51599999995</v>
      </c>
      <c r="I23" s="3408" t="s">
        <v>561</v>
      </c>
      <c r="J23" s="3408">
        <v>27862.097000000002</v>
      </c>
      <c r="K23" s="3408" t="s">
        <v>561</v>
      </c>
      <c r="L23" s="3408">
        <v>36216.35</v>
      </c>
      <c r="M23" s="3407"/>
    </row>
    <row r="24" spans="1:29" ht="12.75" customHeight="1">
      <c r="A24" s="3406">
        <v>2022</v>
      </c>
      <c r="B24" s="3405">
        <v>562511.28200000001</v>
      </c>
      <c r="C24" s="3405" t="s">
        <v>561</v>
      </c>
      <c r="D24" s="3405">
        <v>492192.17000000004</v>
      </c>
      <c r="E24" s="3407" t="s">
        <v>561</v>
      </c>
      <c r="F24" s="3405">
        <v>70319.111000000004</v>
      </c>
      <c r="G24" s="3407" t="s">
        <v>561</v>
      </c>
      <c r="H24" s="3405">
        <v>535919.75300000003</v>
      </c>
      <c r="I24" s="3405" t="s">
        <v>561</v>
      </c>
      <c r="J24" s="3405">
        <v>26591.526999999998</v>
      </c>
      <c r="K24" s="3405" t="s">
        <v>561</v>
      </c>
      <c r="L24" s="3405">
        <v>31589.839</v>
      </c>
      <c r="M24" s="3405" t="s">
        <v>561</v>
      </c>
    </row>
    <row r="25" spans="1:29" ht="12.75" customHeight="1">
      <c r="A25" s="3406">
        <v>2023</v>
      </c>
      <c r="B25" s="3405">
        <v>535143.81400000001</v>
      </c>
      <c r="C25" s="3405" t="s">
        <v>561</v>
      </c>
      <c r="D25" s="3405">
        <v>459075.3</v>
      </c>
      <c r="E25" s="3405" t="s">
        <v>561</v>
      </c>
      <c r="F25" s="3405">
        <v>76068.5</v>
      </c>
      <c r="G25" s="3405" t="s">
        <v>561</v>
      </c>
      <c r="H25" s="3405">
        <v>508722</v>
      </c>
      <c r="I25" s="3405" t="s">
        <v>876</v>
      </c>
      <c r="J25" s="3405">
        <v>26422</v>
      </c>
      <c r="K25" s="3405" t="s">
        <v>876</v>
      </c>
      <c r="L25" s="3405">
        <v>41921</v>
      </c>
      <c r="M25" s="3405" t="s">
        <v>876</v>
      </c>
      <c r="O25" s="2839"/>
      <c r="P25" s="2839"/>
    </row>
    <row r="26" spans="1:29" s="3400" customFormat="1" ht="12.75" customHeight="1">
      <c r="A26" s="3404">
        <v>2024</v>
      </c>
      <c r="B26" s="3402">
        <v>501009.14299999998</v>
      </c>
      <c r="C26" s="3403"/>
      <c r="D26" s="3402">
        <v>422311.1</v>
      </c>
      <c r="E26" s="3403"/>
      <c r="F26" s="3402">
        <v>78698</v>
      </c>
      <c r="G26" s="3403"/>
      <c r="H26" s="3402">
        <v>473524</v>
      </c>
      <c r="I26" s="3403"/>
      <c r="J26" s="3402">
        <v>27485</v>
      </c>
      <c r="K26" s="3403"/>
      <c r="L26" s="3402">
        <v>58847</v>
      </c>
      <c r="M26" s="3401"/>
      <c r="N26" s="3395"/>
      <c r="O26" s="3395"/>
      <c r="P26" s="3395"/>
      <c r="Q26" s="3395"/>
      <c r="R26" s="3395"/>
      <c r="S26" s="3395"/>
      <c r="T26" s="3395"/>
      <c r="U26" s="3395"/>
      <c r="V26" s="3395"/>
      <c r="W26" s="3395"/>
      <c r="X26" s="3395"/>
      <c r="Y26" s="3395"/>
      <c r="Z26" s="3395"/>
      <c r="AA26" s="3395"/>
      <c r="AB26" s="3395"/>
      <c r="AC26" s="3395"/>
    </row>
    <row r="27" spans="1:29" ht="13.5" customHeight="1">
      <c r="A27" s="5863"/>
      <c r="B27" s="5864" t="s">
        <v>4013</v>
      </c>
      <c r="C27" s="5865"/>
      <c r="D27" s="5870" t="s">
        <v>4012</v>
      </c>
      <c r="E27" s="5871"/>
      <c r="F27" s="5871"/>
      <c r="G27" s="5872"/>
      <c r="H27" s="5870" t="s">
        <v>4011</v>
      </c>
      <c r="I27" s="5871"/>
      <c r="J27" s="5871"/>
      <c r="K27" s="5871"/>
      <c r="L27" s="5871"/>
      <c r="M27" s="5872"/>
    </row>
    <row r="28" spans="1:29" ht="63" customHeight="1">
      <c r="A28" s="5863"/>
      <c r="B28" s="5865"/>
      <c r="C28" s="5865"/>
      <c r="D28" s="5875" t="s">
        <v>4010</v>
      </c>
      <c r="E28" s="5876"/>
      <c r="F28" s="5873" t="s">
        <v>4009</v>
      </c>
      <c r="G28" s="5874"/>
      <c r="H28" s="5868" t="s">
        <v>4008</v>
      </c>
      <c r="I28" s="5869"/>
      <c r="J28" s="5868" t="s">
        <v>4007</v>
      </c>
      <c r="K28" s="5869"/>
      <c r="L28" s="5873" t="s">
        <v>4006</v>
      </c>
      <c r="M28" s="5874"/>
    </row>
    <row r="29" spans="1:29" ht="9.6" customHeight="1">
      <c r="A29" s="5866" t="s">
        <v>412</v>
      </c>
      <c r="B29" s="5866"/>
      <c r="C29" s="5866"/>
      <c r="D29" s="5866"/>
      <c r="E29" s="5866"/>
      <c r="F29" s="5866"/>
      <c r="G29" s="5866"/>
      <c r="H29" s="5866"/>
      <c r="I29" s="5866"/>
      <c r="J29" s="5866"/>
      <c r="K29" s="5866"/>
      <c r="L29" s="5867"/>
      <c r="M29" s="3399"/>
    </row>
    <row r="30" spans="1:29" s="2839" customFormat="1" ht="9.6" customHeight="1">
      <c r="A30" s="5861" t="s">
        <v>4005</v>
      </c>
      <c r="B30" s="5861"/>
      <c r="C30" s="5861"/>
      <c r="D30" s="5861"/>
      <c r="E30" s="5861"/>
      <c r="F30" s="5861"/>
      <c r="G30" s="5861"/>
      <c r="H30" s="5861"/>
      <c r="I30" s="5861"/>
      <c r="J30" s="5861"/>
      <c r="K30" s="5861"/>
      <c r="L30" s="5861"/>
      <c r="M30" s="3398"/>
    </row>
    <row r="31" spans="1:29" s="2839" customFormat="1" ht="9.6" customHeight="1">
      <c r="A31" s="5861" t="s">
        <v>4004</v>
      </c>
      <c r="B31" s="5861"/>
      <c r="C31" s="5861"/>
      <c r="D31" s="5861"/>
      <c r="E31" s="5861"/>
      <c r="F31" s="5861"/>
      <c r="G31" s="5861"/>
      <c r="H31" s="5861"/>
      <c r="I31" s="5861"/>
      <c r="J31" s="5861"/>
      <c r="K31" s="5861"/>
      <c r="L31" s="5861"/>
      <c r="M31" s="3398"/>
    </row>
    <row r="32" spans="1:29" ht="9.6" customHeight="1">
      <c r="A32" s="5678" t="s">
        <v>4003</v>
      </c>
      <c r="B32" s="5678"/>
      <c r="C32" s="5678"/>
      <c r="D32" s="5678"/>
      <c r="E32" s="5678"/>
      <c r="F32" s="5678"/>
      <c r="G32" s="5678"/>
      <c r="H32" s="5678"/>
      <c r="I32" s="5678"/>
      <c r="J32" s="5678"/>
      <c r="K32" s="5678"/>
      <c r="L32" s="5678"/>
      <c r="M32" s="2840"/>
      <c r="N32" s="2840"/>
    </row>
    <row r="33" spans="1:14" ht="10.9" customHeight="1">
      <c r="A33" s="5653" t="s">
        <v>4002</v>
      </c>
      <c r="B33" s="5653"/>
      <c r="C33" s="5653"/>
      <c r="D33" s="5653"/>
      <c r="E33" s="5653"/>
      <c r="F33" s="5653"/>
      <c r="G33" s="5653"/>
      <c r="H33" s="5653"/>
      <c r="I33" s="5653"/>
      <c r="J33" s="5653"/>
      <c r="K33" s="5653"/>
      <c r="L33" s="5653"/>
      <c r="M33" s="2842"/>
      <c r="N33" s="2842"/>
    </row>
    <row r="34" spans="1:14" ht="9.75" customHeight="1">
      <c r="L34" s="3396"/>
      <c r="M34" s="3396"/>
      <c r="N34" s="3396"/>
    </row>
    <row r="35" spans="1:14" ht="9.75" customHeight="1">
      <c r="A35" s="489" t="s">
        <v>409</v>
      </c>
      <c r="B35" s="3397"/>
      <c r="C35" s="3397"/>
      <c r="D35" s="3397"/>
      <c r="E35" s="3397"/>
      <c r="F35" s="3397"/>
      <c r="G35" s="3397"/>
      <c r="H35" s="3397"/>
      <c r="I35" s="3397"/>
      <c r="J35" s="3397"/>
      <c r="K35" s="3397"/>
      <c r="L35" s="3396"/>
      <c r="M35" s="3396"/>
      <c r="N35" s="3396"/>
    </row>
    <row r="36" spans="1:14" ht="9.1999999999999993" customHeight="1">
      <c r="A36" s="1049" t="s">
        <v>4001</v>
      </c>
      <c r="L36" s="3396"/>
      <c r="M36" s="3396"/>
      <c r="N36" s="3396"/>
    </row>
    <row r="37" spans="1:14" ht="9.1999999999999993" customHeight="1">
      <c r="A37" s="1049" t="s">
        <v>4000</v>
      </c>
      <c r="B37" s="3397"/>
      <c r="C37" s="3397"/>
      <c r="F37" s="3397"/>
      <c r="G37" s="3397"/>
      <c r="H37" s="3397"/>
      <c r="I37" s="3397"/>
      <c r="J37" s="3397"/>
      <c r="K37" s="3397"/>
      <c r="L37" s="3396"/>
      <c r="M37" s="3396"/>
      <c r="N37" s="3396"/>
    </row>
    <row r="38" spans="1:14">
      <c r="L38" s="3396"/>
      <c r="M38" s="3396"/>
      <c r="N38" s="3396"/>
    </row>
  </sheetData>
  <mergeCells count="27">
    <mergeCell ref="F5:G5"/>
    <mergeCell ref="A1:L1"/>
    <mergeCell ref="A2:L2"/>
    <mergeCell ref="A4:A5"/>
    <mergeCell ref="B4:C5"/>
    <mergeCell ref="H5:I5"/>
    <mergeCell ref="J5:K5"/>
    <mergeCell ref="D5:E5"/>
    <mergeCell ref="L5:M5"/>
    <mergeCell ref="H4:M4"/>
    <mergeCell ref="D4:G4"/>
    <mergeCell ref="A30:L30"/>
    <mergeCell ref="A31:L31"/>
    <mergeCell ref="A32:L32"/>
    <mergeCell ref="A33:L33"/>
    <mergeCell ref="D6:F6"/>
    <mergeCell ref="H6:L6"/>
    <mergeCell ref="A27:A28"/>
    <mergeCell ref="B27:C28"/>
    <mergeCell ref="A29:L29"/>
    <mergeCell ref="H28:I28"/>
    <mergeCell ref="J28:K28"/>
    <mergeCell ref="H27:M27"/>
    <mergeCell ref="D27:G27"/>
    <mergeCell ref="L28:M28"/>
    <mergeCell ref="D28:E28"/>
    <mergeCell ref="F28:G28"/>
  </mergeCells>
  <hyperlinks>
    <hyperlink ref="A37" r:id="rId1" xr:uid="{F855CC25-F289-4B81-9E38-2C32B99C2CB9}"/>
    <hyperlink ref="A36" r:id="rId2" xr:uid="{B914ED3A-A2DC-4647-B2DB-2F9A15D72EC0}"/>
    <hyperlink ref="B4:C5" r:id="rId3" display="http://www.ine.pt/xurl/ind/0007331" xr:uid="{4981B485-431F-4192-BD90-4CA6FD2EA1B6}"/>
    <hyperlink ref="B27:C28" r:id="rId4" display="http://www.ine.pt/xurl/ind/0007331" xr:uid="{11B04C37-A231-4500-A36E-7745CEF0CA1B}"/>
    <hyperlink ref="D4:F4" r:id="rId5" display="Por tipo" xr:uid="{7F563E5E-EA54-43B9-9D69-C31DFB2514E3}"/>
    <hyperlink ref="D27:G27" r:id="rId6" display="By type" xr:uid="{91530244-32B3-4E89-8CA3-3C9868FE0C2B}"/>
    <hyperlink ref="H4:M4" r:id="rId7" display="Por destino" xr:uid="{A56228BA-CF24-4157-859F-B2F4D25AF74E}"/>
    <hyperlink ref="H27:M27" r:id="rId8" display="By destination" xr:uid="{E201FFFA-0E08-4076-9533-53382A381D61}"/>
  </hyperlinks>
  <printOptions horizontalCentered="1"/>
  <pageMargins left="0.51181102362204722" right="0.51181102362204722" top="0.59055118110236227" bottom="0.59055118110236227" header="0.31496062992125984" footer="0.31496062992125984"/>
  <pageSetup paperSize="9" orientation="portrait" verticalDpi="1200" r:id="rId9"/>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966AA-AF40-4398-983B-D238D680ADF9}">
  <sheetPr codeName="Sheet149"/>
  <dimension ref="A1:P41"/>
  <sheetViews>
    <sheetView showGridLines="0" zoomScaleNormal="100" workbookViewId="0">
      <selection sqref="A1:H1"/>
    </sheetView>
  </sheetViews>
  <sheetFormatPr defaultColWidth="9.140625" defaultRowHeight="12.75"/>
  <cols>
    <col min="1" max="1" width="13.5703125" style="3423" customWidth="1"/>
    <col min="2" max="2" width="15.42578125" style="3423" customWidth="1"/>
    <col min="3" max="3" width="2.85546875" style="3423" bestFit="1" customWidth="1"/>
    <col min="4" max="4" width="15.42578125" style="3423" customWidth="1"/>
    <col min="5" max="5" width="2.85546875" style="3423" bestFit="1" customWidth="1"/>
    <col min="6" max="6" width="15.42578125" style="3423" customWidth="1"/>
    <col min="7" max="7" width="2.85546875" style="3423" bestFit="1" customWidth="1"/>
    <col min="8" max="8" width="15.42578125" style="3422" customWidth="1"/>
    <col min="9" max="9" width="2.85546875" style="3422" customWidth="1"/>
    <col min="10" max="16384" width="9.140625" style="3422"/>
  </cols>
  <sheetData>
    <row r="1" spans="1:12" s="3452" customFormat="1" ht="34.5" customHeight="1">
      <c r="A1" s="5886" t="s">
        <v>4035</v>
      </c>
      <c r="B1" s="5886"/>
      <c r="C1" s="5886"/>
      <c r="D1" s="5886"/>
      <c r="E1" s="5886"/>
      <c r="F1" s="5886"/>
      <c r="G1" s="5886"/>
      <c r="H1" s="5886"/>
      <c r="I1" s="3454"/>
    </row>
    <row r="2" spans="1:12" s="3452" customFormat="1" ht="34.5" customHeight="1">
      <c r="A2" s="5887" t="s">
        <v>4034</v>
      </c>
      <c r="B2" s="5887"/>
      <c r="C2" s="5887"/>
      <c r="D2" s="5887"/>
      <c r="E2" s="5887"/>
      <c r="F2" s="5887"/>
      <c r="G2" s="5887"/>
      <c r="H2" s="5887"/>
      <c r="I2" s="3453"/>
    </row>
    <row r="3" spans="1:12" ht="9.75" customHeight="1">
      <c r="A3" s="3451" t="s">
        <v>951</v>
      </c>
      <c r="B3" s="3450"/>
      <c r="C3" s="3450"/>
      <c r="D3" s="3450"/>
      <c r="E3" s="3450"/>
      <c r="F3" s="3450"/>
      <c r="G3" s="3450"/>
      <c r="H3" s="5888" t="s">
        <v>950</v>
      </c>
      <c r="I3" s="5888"/>
    </row>
    <row r="4" spans="1:12" ht="13.5" customHeight="1">
      <c r="A4" s="5890"/>
      <c r="B4" s="5894" t="s">
        <v>998</v>
      </c>
      <c r="C4" s="5895"/>
      <c r="D4" s="5895"/>
      <c r="E4" s="5895"/>
      <c r="F4" s="5895"/>
      <c r="G4" s="5895"/>
      <c r="H4" s="5901" t="s">
        <v>4033</v>
      </c>
      <c r="I4" s="5901"/>
    </row>
    <row r="5" spans="1:12" ht="13.5" customHeight="1">
      <c r="A5" s="5891"/>
      <c r="B5" s="5817" t="s">
        <v>88</v>
      </c>
      <c r="C5" s="5819"/>
      <c r="D5" s="5896" t="s">
        <v>2842</v>
      </c>
      <c r="E5" s="5898"/>
      <c r="F5" s="5896" t="s">
        <v>4032</v>
      </c>
      <c r="G5" s="5897"/>
      <c r="H5" s="5885" t="s">
        <v>88</v>
      </c>
      <c r="I5" s="5885"/>
    </row>
    <row r="6" spans="1:12" ht="12" customHeight="1">
      <c r="A6" s="3446" t="s">
        <v>209</v>
      </c>
      <c r="B6" s="3448"/>
      <c r="C6" s="3448"/>
      <c r="D6" s="3449"/>
      <c r="E6" s="3449"/>
      <c r="F6" s="3449"/>
      <c r="G6" s="3449"/>
      <c r="H6" s="3448"/>
      <c r="I6" s="3447"/>
    </row>
    <row r="7" spans="1:12" ht="12" customHeight="1">
      <c r="A7" s="3446">
        <v>2001</v>
      </c>
      <c r="B7" s="3443">
        <v>729755</v>
      </c>
      <c r="C7" s="3443"/>
      <c r="D7" s="3445" t="s">
        <v>215</v>
      </c>
      <c r="E7" s="3445"/>
      <c r="F7" s="3445" t="s">
        <v>215</v>
      </c>
      <c r="G7" s="3445"/>
      <c r="H7" s="3443">
        <v>59836</v>
      </c>
      <c r="I7" s="3437"/>
      <c r="J7" s="3444"/>
      <c r="K7" s="3428"/>
    </row>
    <row r="8" spans="1:12" ht="12" customHeight="1">
      <c r="A8" s="3446">
        <v>2002</v>
      </c>
      <c r="B8" s="3443">
        <v>781878</v>
      </c>
      <c r="C8" s="3443"/>
      <c r="D8" s="3445" t="s">
        <v>215</v>
      </c>
      <c r="E8" s="3445"/>
      <c r="F8" s="3445" t="s">
        <v>215</v>
      </c>
      <c r="G8" s="3445"/>
      <c r="H8" s="3443">
        <v>55732</v>
      </c>
      <c r="I8" s="3437"/>
      <c r="J8" s="3444"/>
      <c r="K8" s="3428"/>
    </row>
    <row r="9" spans="1:12" ht="12" customHeight="1">
      <c r="A9" s="3446">
        <v>2003</v>
      </c>
      <c r="B9" s="3443">
        <v>806333</v>
      </c>
      <c r="C9" s="3443"/>
      <c r="D9" s="3445" t="s">
        <v>215</v>
      </c>
      <c r="E9" s="3445"/>
      <c r="F9" s="3445" t="s">
        <v>215</v>
      </c>
      <c r="G9" s="3445"/>
      <c r="H9" s="3443">
        <v>60111</v>
      </c>
      <c r="I9" s="3437"/>
      <c r="J9" s="3444"/>
      <c r="K9" s="3428"/>
    </row>
    <row r="10" spans="1:12" ht="12" customHeight="1">
      <c r="A10" s="3446">
        <v>2004</v>
      </c>
      <c r="B10" s="3443">
        <v>824006</v>
      </c>
      <c r="C10" s="3443"/>
      <c r="D10" s="3445" t="s">
        <v>215</v>
      </c>
      <c r="E10" s="3445"/>
      <c r="F10" s="3445" t="s">
        <v>215</v>
      </c>
      <c r="G10" s="3445"/>
      <c r="H10" s="3443">
        <v>45872</v>
      </c>
      <c r="I10" s="3437"/>
      <c r="J10" s="3444"/>
      <c r="K10" s="3428"/>
    </row>
    <row r="11" spans="1:12" ht="12" customHeight="1">
      <c r="A11" s="3414">
        <v>2005</v>
      </c>
      <c r="B11" s="3443">
        <v>836133</v>
      </c>
      <c r="C11" s="3443"/>
      <c r="D11" s="3445" t="s">
        <v>215</v>
      </c>
      <c r="E11" s="3445"/>
      <c r="F11" s="3445" t="s">
        <v>215</v>
      </c>
      <c r="G11" s="3445"/>
      <c r="H11" s="3443">
        <v>28489</v>
      </c>
      <c r="I11" s="3437"/>
      <c r="J11" s="3444"/>
      <c r="K11" s="3428"/>
    </row>
    <row r="12" spans="1:12" s="3441" customFormat="1" ht="12" customHeight="1">
      <c r="A12" s="3414">
        <v>2006</v>
      </c>
      <c r="B12" s="3443">
        <v>810131</v>
      </c>
      <c r="C12" s="3443"/>
      <c r="D12" s="3445" t="s">
        <v>215</v>
      </c>
      <c r="E12" s="3445"/>
      <c r="F12" s="3445" t="s">
        <v>215</v>
      </c>
      <c r="G12" s="3445"/>
      <c r="H12" s="3443">
        <v>25837</v>
      </c>
      <c r="I12" s="3437"/>
      <c r="J12" s="3444"/>
      <c r="K12" s="3428"/>
      <c r="L12" s="3422"/>
    </row>
    <row r="13" spans="1:12" s="3441" customFormat="1" ht="12" customHeight="1">
      <c r="A13" s="3414">
        <v>2007</v>
      </c>
      <c r="B13" s="3443">
        <v>978736</v>
      </c>
      <c r="C13" s="3443"/>
      <c r="D13" s="3445" t="s">
        <v>215</v>
      </c>
      <c r="E13" s="3445"/>
      <c r="F13" s="3445" t="s">
        <v>215</v>
      </c>
      <c r="G13" s="3445"/>
      <c r="H13" s="3443">
        <v>30805</v>
      </c>
      <c r="I13" s="3437"/>
      <c r="J13" s="3444"/>
      <c r="K13" s="3428"/>
      <c r="L13" s="3422"/>
    </row>
    <row r="14" spans="1:12" ht="12" customHeight="1">
      <c r="A14" s="3414">
        <v>2008</v>
      </c>
      <c r="B14" s="3443">
        <v>973001</v>
      </c>
      <c r="C14" s="3443"/>
      <c r="D14" s="3445" t="s">
        <v>215</v>
      </c>
      <c r="E14" s="3445"/>
      <c r="F14" s="3445" t="s">
        <v>215</v>
      </c>
      <c r="G14" s="3445"/>
      <c r="H14" s="3443">
        <v>25810</v>
      </c>
      <c r="I14" s="3437"/>
      <c r="J14" s="3444"/>
      <c r="K14" s="3428"/>
    </row>
    <row r="15" spans="1:12" s="3441" customFormat="1" ht="12" customHeight="1">
      <c r="A15" s="3414">
        <v>2009</v>
      </c>
      <c r="B15" s="3443">
        <v>945045</v>
      </c>
      <c r="C15" s="3443"/>
      <c r="D15" s="3445" t="s">
        <v>215</v>
      </c>
      <c r="E15" s="3445"/>
      <c r="F15" s="3445" t="s">
        <v>215</v>
      </c>
      <c r="G15" s="3445"/>
      <c r="H15" s="3443">
        <v>27106</v>
      </c>
      <c r="I15" s="3437"/>
      <c r="J15" s="3444"/>
      <c r="K15" s="3428"/>
      <c r="L15" s="3422"/>
    </row>
    <row r="16" spans="1:12" s="3441" customFormat="1" ht="12" customHeight="1">
      <c r="A16" s="3414">
        <v>2010</v>
      </c>
      <c r="B16" s="3443">
        <v>1031738</v>
      </c>
      <c r="C16" s="3443"/>
      <c r="D16" s="3445" t="s">
        <v>215</v>
      </c>
      <c r="E16" s="3445"/>
      <c r="F16" s="3445" t="s">
        <v>215</v>
      </c>
      <c r="G16" s="3445"/>
      <c r="H16" s="3443">
        <v>31725</v>
      </c>
      <c r="I16" s="3437"/>
      <c r="J16" s="3444"/>
      <c r="K16" s="3428"/>
      <c r="L16" s="3422"/>
    </row>
    <row r="17" spans="1:16" s="3441" customFormat="1" ht="12" customHeight="1">
      <c r="A17" s="3414">
        <v>2011</v>
      </c>
      <c r="B17" s="3443">
        <v>991319</v>
      </c>
      <c r="C17" s="3443"/>
      <c r="D17" s="3445" t="s">
        <v>215</v>
      </c>
      <c r="E17" s="3445"/>
      <c r="F17" s="3445" t="s">
        <v>215</v>
      </c>
      <c r="G17" s="3445"/>
      <c r="H17" s="3443">
        <v>32297</v>
      </c>
      <c r="I17" s="3437"/>
      <c r="J17" s="3444"/>
      <c r="K17" s="3428"/>
      <c r="L17" s="3422"/>
    </row>
    <row r="18" spans="1:16" s="3441" customFormat="1" ht="12" customHeight="1">
      <c r="A18" s="3414">
        <v>2012</v>
      </c>
      <c r="B18" s="3443">
        <v>851572</v>
      </c>
      <c r="C18" s="3443"/>
      <c r="D18" s="3445" t="s">
        <v>215</v>
      </c>
      <c r="E18" s="3445"/>
      <c r="F18" s="3445" t="s">
        <v>215</v>
      </c>
      <c r="G18" s="3445"/>
      <c r="H18" s="3443">
        <v>21026</v>
      </c>
      <c r="I18" s="3437"/>
      <c r="J18" s="3444"/>
      <c r="K18" s="3428"/>
      <c r="L18" s="3422"/>
    </row>
    <row r="19" spans="1:16" ht="12" customHeight="1">
      <c r="A19" s="3414">
        <v>2013</v>
      </c>
      <c r="B19" s="3443">
        <v>1023017</v>
      </c>
      <c r="C19" s="3405" t="s">
        <v>561</v>
      </c>
      <c r="D19" s="3443">
        <v>27352</v>
      </c>
      <c r="E19" s="3443"/>
      <c r="F19" s="3443">
        <v>995665</v>
      </c>
      <c r="G19" s="3405" t="s">
        <v>561</v>
      </c>
      <c r="H19" s="3443">
        <v>16790</v>
      </c>
      <c r="I19" s="3405" t="s">
        <v>561</v>
      </c>
      <c r="J19" s="3444"/>
      <c r="K19" s="3428"/>
    </row>
    <row r="20" spans="1:16" ht="12" customHeight="1">
      <c r="A20" s="3414">
        <v>2014</v>
      </c>
      <c r="B20" s="3407">
        <v>1135231</v>
      </c>
      <c r="C20" s="3405" t="s">
        <v>561</v>
      </c>
      <c r="D20" s="3407">
        <v>48439</v>
      </c>
      <c r="E20" s="3407"/>
      <c r="F20" s="3407">
        <v>1086792</v>
      </c>
      <c r="G20" s="3407"/>
      <c r="H20" s="3407">
        <v>21638</v>
      </c>
      <c r="I20" s="3405" t="s">
        <v>561</v>
      </c>
      <c r="J20" s="3444"/>
      <c r="K20" s="3428"/>
    </row>
    <row r="21" spans="1:16" ht="12" customHeight="1">
      <c r="A21" s="3414">
        <v>2015</v>
      </c>
      <c r="B21" s="3407">
        <v>1105756</v>
      </c>
      <c r="C21" s="3407"/>
      <c r="D21" s="3407">
        <v>31383.5</v>
      </c>
      <c r="E21" s="3405" t="s">
        <v>561</v>
      </c>
      <c r="F21" s="3407">
        <v>1074372.5</v>
      </c>
      <c r="G21" s="3405" t="s">
        <v>561</v>
      </c>
      <c r="H21" s="3407">
        <v>28405</v>
      </c>
      <c r="I21" s="3437"/>
      <c r="J21" s="3444"/>
      <c r="K21" s="2839"/>
      <c r="L21" s="2839"/>
      <c r="M21" s="3441"/>
      <c r="N21" s="3441"/>
      <c r="O21" s="3441"/>
      <c r="P21" s="3441"/>
    </row>
    <row r="22" spans="1:16" ht="12" customHeight="1">
      <c r="A22" s="3414">
        <v>2016</v>
      </c>
      <c r="B22" s="3407">
        <v>1117647</v>
      </c>
      <c r="C22" s="3407"/>
      <c r="D22" s="3407">
        <v>27245</v>
      </c>
      <c r="E22" s="3407"/>
      <c r="F22" s="3407">
        <v>1090402</v>
      </c>
      <c r="G22" s="3407"/>
      <c r="H22" s="3407">
        <v>40007</v>
      </c>
      <c r="I22" s="3405" t="s">
        <v>561</v>
      </c>
      <c r="J22" s="3444"/>
      <c r="K22" s="3428"/>
    </row>
    <row r="23" spans="1:16" ht="12" customHeight="1">
      <c r="A23" s="3440">
        <v>2017</v>
      </c>
      <c r="B23" s="3443">
        <v>1105248.6554299998</v>
      </c>
      <c r="C23" s="3443"/>
      <c r="D23" s="3438">
        <v>27259.394840000004</v>
      </c>
      <c r="E23" s="3438"/>
      <c r="F23" s="3443">
        <v>1077989.2605899996</v>
      </c>
      <c r="G23" s="3443"/>
      <c r="H23" s="3438">
        <v>30332.485350000003</v>
      </c>
      <c r="I23" s="3437"/>
      <c r="J23" s="3428"/>
      <c r="K23" s="3428"/>
    </row>
    <row r="24" spans="1:16" ht="12" customHeight="1">
      <c r="A24" s="3440">
        <v>2018</v>
      </c>
      <c r="B24" s="3407">
        <v>1119075</v>
      </c>
      <c r="C24" s="3407"/>
      <c r="D24" s="3438">
        <v>29033.453420000002</v>
      </c>
      <c r="E24" s="3438"/>
      <c r="F24" s="3443">
        <v>1090041.2774499999</v>
      </c>
      <c r="G24" s="3443"/>
      <c r="H24" s="3438">
        <v>30571.356309999999</v>
      </c>
      <c r="I24" s="3437"/>
      <c r="J24" s="3428"/>
      <c r="K24" s="3428"/>
      <c r="M24" s="3441"/>
      <c r="N24" s="3441"/>
      <c r="O24" s="3441"/>
      <c r="P24" s="3441"/>
    </row>
    <row r="25" spans="1:16" ht="12" customHeight="1">
      <c r="A25" s="3440">
        <v>2019</v>
      </c>
      <c r="B25" s="3407">
        <v>1204443</v>
      </c>
      <c r="C25" s="3407"/>
      <c r="D25" s="3438">
        <v>28578.005929999999</v>
      </c>
      <c r="E25" s="3438"/>
      <c r="F25" s="3443">
        <v>1175864.54749</v>
      </c>
      <c r="G25" s="3443"/>
      <c r="H25" s="3438">
        <v>57576</v>
      </c>
      <c r="I25" s="3437"/>
      <c r="J25" s="3428"/>
      <c r="K25" s="3428"/>
    </row>
    <row r="26" spans="1:16" ht="12" customHeight="1">
      <c r="A26" s="3440">
        <v>2020</v>
      </c>
      <c r="B26" s="3407">
        <v>1202883</v>
      </c>
      <c r="C26" s="3407"/>
      <c r="D26" s="3438">
        <v>33760.44414</v>
      </c>
      <c r="E26" s="3438"/>
      <c r="F26" s="3443">
        <v>1169122.1276500002</v>
      </c>
      <c r="G26" s="3443"/>
      <c r="H26" s="3438">
        <v>56344</v>
      </c>
      <c r="I26" s="3437"/>
      <c r="J26" s="3428"/>
      <c r="K26" s="3428"/>
    </row>
    <row r="27" spans="1:16" ht="12" customHeight="1">
      <c r="A27" s="3440">
        <v>2021</v>
      </c>
      <c r="B27" s="3407">
        <v>1376437</v>
      </c>
      <c r="C27" s="3407"/>
      <c r="D27" s="3439">
        <v>34004</v>
      </c>
      <c r="E27" s="3439"/>
      <c r="F27" s="3433">
        <v>1342433</v>
      </c>
      <c r="G27" s="3433"/>
      <c r="H27" s="3442">
        <v>66394</v>
      </c>
      <c r="I27" s="3437"/>
      <c r="J27" s="3428"/>
      <c r="K27" s="3428"/>
      <c r="M27" s="3441"/>
      <c r="N27" s="3441"/>
      <c r="O27" s="3441"/>
      <c r="P27" s="3441"/>
    </row>
    <row r="28" spans="1:16" ht="12" customHeight="1">
      <c r="A28" s="3440">
        <v>2022</v>
      </c>
      <c r="B28" s="3405">
        <v>1356498</v>
      </c>
      <c r="C28" s="3405"/>
      <c r="D28" s="3439">
        <v>32907.349600000001</v>
      </c>
      <c r="E28" s="3439"/>
      <c r="F28" s="3433">
        <v>1323590.9534399994</v>
      </c>
      <c r="G28" s="3433"/>
      <c r="H28" s="3438">
        <v>45617</v>
      </c>
      <c r="I28" s="3437"/>
      <c r="J28" s="3428"/>
      <c r="K28" s="3428"/>
    </row>
    <row r="29" spans="1:16" s="3429" customFormat="1" ht="12" customHeight="1">
      <c r="A29" s="3436">
        <v>2023</v>
      </c>
      <c r="B29" s="3435">
        <v>1441040</v>
      </c>
      <c r="C29" s="3435"/>
      <c r="D29" s="3432">
        <v>22760.636709999999</v>
      </c>
      <c r="E29" s="3432"/>
      <c r="F29" s="3434">
        <v>1418279.6464200008</v>
      </c>
      <c r="G29" s="3433"/>
      <c r="H29" s="3432">
        <v>104155</v>
      </c>
      <c r="I29" s="3431"/>
      <c r="J29" s="3430"/>
      <c r="K29" s="3428"/>
    </row>
    <row r="30" spans="1:16" ht="13.5" customHeight="1">
      <c r="A30" s="5890"/>
      <c r="B30" s="5896" t="s">
        <v>4031</v>
      </c>
      <c r="C30" s="5897"/>
      <c r="D30" s="5897"/>
      <c r="E30" s="5897"/>
      <c r="F30" s="5897"/>
      <c r="G30" s="5897"/>
      <c r="H30" s="5884" t="s">
        <v>4030</v>
      </c>
      <c r="I30" s="5884"/>
      <c r="K30" s="3428"/>
    </row>
    <row r="31" spans="1:16" ht="13.5" customHeight="1">
      <c r="A31" s="5891"/>
      <c r="B31" s="5892" t="s">
        <v>88</v>
      </c>
      <c r="C31" s="5893"/>
      <c r="D31" s="5899" t="s">
        <v>2841</v>
      </c>
      <c r="E31" s="5900"/>
      <c r="F31" s="5896" t="s">
        <v>4029</v>
      </c>
      <c r="G31" s="5897"/>
      <c r="H31" s="5885" t="s">
        <v>88</v>
      </c>
      <c r="I31" s="5885"/>
      <c r="K31" s="3428"/>
    </row>
    <row r="32" spans="1:16" s="3000" customFormat="1" ht="11.25" customHeight="1">
      <c r="A32" s="5826" t="s">
        <v>412</v>
      </c>
      <c r="B32" s="5826"/>
      <c r="C32" s="5826"/>
      <c r="D32" s="5826"/>
      <c r="E32" s="5826"/>
      <c r="F32" s="5826"/>
      <c r="G32" s="5826"/>
      <c r="H32" s="5889"/>
      <c r="I32" s="3215"/>
      <c r="K32" s="3428"/>
    </row>
    <row r="33" spans="1:11" ht="11.25" customHeight="1">
      <c r="A33" s="3398" t="s">
        <v>4028</v>
      </c>
      <c r="B33" s="3398"/>
      <c r="C33" s="3398"/>
      <c r="D33" s="3398"/>
      <c r="E33" s="3398"/>
      <c r="F33" s="3398"/>
      <c r="G33" s="3398"/>
      <c r="H33" s="3398"/>
      <c r="I33" s="3398"/>
      <c r="K33" s="3428"/>
    </row>
    <row r="34" spans="1:11" ht="11.25" customHeight="1">
      <c r="A34" s="3398" t="s">
        <v>4027</v>
      </c>
      <c r="B34" s="3398"/>
      <c r="C34" s="3398"/>
      <c r="D34" s="3398"/>
      <c r="E34" s="3398"/>
      <c r="F34" s="3398"/>
      <c r="G34" s="3398"/>
      <c r="H34" s="3398"/>
      <c r="I34" s="3398"/>
    </row>
    <row r="35" spans="1:11" ht="9.75" customHeight="1">
      <c r="A35" s="3427"/>
      <c r="B35" s="3427"/>
      <c r="C35" s="3427"/>
      <c r="D35" s="3427"/>
      <c r="E35" s="3427"/>
      <c r="F35" s="3043"/>
      <c r="G35" s="3043"/>
      <c r="H35" s="3043"/>
      <c r="I35" s="3043"/>
    </row>
    <row r="36" spans="1:11" s="3425" customFormat="1" ht="9.75" customHeight="1">
      <c r="A36" s="489" t="s">
        <v>409</v>
      </c>
      <c r="B36" s="3426"/>
      <c r="C36" s="3426"/>
      <c r="D36" s="3426"/>
      <c r="E36" s="3426"/>
      <c r="F36" s="3426"/>
      <c r="G36" s="3426"/>
    </row>
    <row r="37" spans="1:11" s="3425" customFormat="1" ht="9.75" customHeight="1">
      <c r="A37" s="738" t="s">
        <v>4026</v>
      </c>
      <c r="B37" s="3426"/>
      <c r="C37" s="3426"/>
      <c r="D37" s="3426"/>
      <c r="E37" s="3426"/>
      <c r="F37" s="3426"/>
      <c r="G37" s="3426"/>
    </row>
    <row r="38" spans="1:11" s="3425" customFormat="1" ht="9.75" customHeight="1">
      <c r="A38" s="738" t="s">
        <v>4025</v>
      </c>
      <c r="B38" s="3426"/>
      <c r="C38" s="3426"/>
      <c r="D38" s="3426"/>
      <c r="E38" s="3426"/>
      <c r="F38" s="3426"/>
      <c r="G38" s="3426"/>
    </row>
    <row r="40" spans="1:11">
      <c r="A40" s="3424"/>
    </row>
    <row r="41" spans="1:11">
      <c r="A41" s="3424"/>
    </row>
  </sheetData>
  <mergeCells count="18">
    <mergeCell ref="A32:H32"/>
    <mergeCell ref="A4:A5"/>
    <mergeCell ref="A30:A31"/>
    <mergeCell ref="B5:C5"/>
    <mergeCell ref="B31:C31"/>
    <mergeCell ref="B4:G4"/>
    <mergeCell ref="F5:G5"/>
    <mergeCell ref="D5:E5"/>
    <mergeCell ref="D31:E31"/>
    <mergeCell ref="H4:I4"/>
    <mergeCell ref="H5:I5"/>
    <mergeCell ref="F31:G31"/>
    <mergeCell ref="B30:G30"/>
    <mergeCell ref="H30:I30"/>
    <mergeCell ref="H31:I31"/>
    <mergeCell ref="A1:H1"/>
    <mergeCell ref="A2:H2"/>
    <mergeCell ref="H3:I3"/>
  </mergeCells>
  <hyperlinks>
    <hyperlink ref="A37" r:id="rId1" xr:uid="{FEF6ADC1-6132-49DF-89F8-697BEE913B30}"/>
    <hyperlink ref="A38" r:id="rId2" xr:uid="{59340915-AE8F-4B05-ADC6-216BFDAAC9F3}"/>
    <hyperlink ref="B5" r:id="rId3" xr:uid="{CA054D1E-0E1C-4A87-8DD1-C1F20E1F6268}"/>
    <hyperlink ref="B31" r:id="rId4" xr:uid="{FD1400EA-6F48-4DF6-9CD3-E0BF10A99A40}"/>
    <hyperlink ref="H5" r:id="rId5" xr:uid="{756C2F94-510B-4A34-84C1-D490F13558A6}"/>
    <hyperlink ref="H31" r:id="rId6" xr:uid="{131DA34B-1AF5-437A-8AB9-9E90ED96D6DC}"/>
  </hyperlinks>
  <printOptions horizontalCentered="1"/>
  <pageMargins left="0.59055118110236227" right="0.59055118110236227" top="0.59055118110236227" bottom="0.59055118110236227" header="0.31496062992125984" footer="0.31496062992125984"/>
  <pageSetup paperSize="9" orientation="portrait" verticalDpi="1200" r:id="rId7"/>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0934E-2FD0-4C8C-A6AE-C59ADE85D46C}">
  <sheetPr codeName="Sheet150">
    <pageSetUpPr fitToPage="1"/>
  </sheetPr>
  <dimension ref="A1:P49"/>
  <sheetViews>
    <sheetView showGridLines="0" zoomScaleNormal="100" workbookViewId="0">
      <selection sqref="A1:L1"/>
    </sheetView>
  </sheetViews>
  <sheetFormatPr defaultColWidth="9.140625" defaultRowHeight="12.75"/>
  <cols>
    <col min="1" max="1" width="8.28515625" style="3456" customWidth="1"/>
    <col min="2" max="2" width="10.7109375" style="3456" customWidth="1"/>
    <col min="3" max="3" width="4.42578125" style="3456" bestFit="1" customWidth="1"/>
    <col min="4" max="4" width="10.7109375" style="3456" customWidth="1"/>
    <col min="5" max="5" width="3.140625" style="3456" customWidth="1"/>
    <col min="6" max="8" width="10.7109375" style="3455" customWidth="1"/>
    <col min="9" max="9" width="4.42578125" style="3455" bestFit="1" customWidth="1"/>
    <col min="10" max="10" width="9.28515625" style="3455" customWidth="1"/>
    <col min="11" max="11" width="3" style="3455" customWidth="1"/>
    <col min="12" max="12" width="9.7109375" style="3455" customWidth="1"/>
    <col min="13" max="13" width="3" style="3455" customWidth="1"/>
    <col min="14" max="16384" width="9.140625" style="3455"/>
  </cols>
  <sheetData>
    <row r="1" spans="1:13" ht="34.5" customHeight="1">
      <c r="A1" s="5902" t="s">
        <v>4055</v>
      </c>
      <c r="B1" s="5902"/>
      <c r="C1" s="5902"/>
      <c r="D1" s="5902"/>
      <c r="E1" s="5902"/>
      <c r="F1" s="5902"/>
      <c r="G1" s="5902"/>
      <c r="H1" s="5902"/>
      <c r="I1" s="5902"/>
      <c r="J1" s="5902"/>
      <c r="K1" s="5902"/>
      <c r="L1" s="5902"/>
    </row>
    <row r="2" spans="1:13" ht="34.5" customHeight="1">
      <c r="A2" s="5903" t="s">
        <v>4054</v>
      </c>
      <c r="B2" s="5903"/>
      <c r="C2" s="5903"/>
      <c r="D2" s="5903"/>
      <c r="E2" s="5903"/>
      <c r="F2" s="5903"/>
      <c r="G2" s="5903"/>
      <c r="H2" s="5903"/>
      <c r="I2" s="5903"/>
      <c r="J2" s="5903"/>
      <c r="K2" s="5903"/>
      <c r="L2" s="5903"/>
    </row>
    <row r="3" spans="1:13" s="3472" customFormat="1" ht="9">
      <c r="A3" s="3473" t="s">
        <v>928</v>
      </c>
      <c r="B3" s="3475"/>
      <c r="C3" s="3475"/>
      <c r="D3" s="3473"/>
      <c r="E3" s="3475"/>
      <c r="F3" s="3473"/>
      <c r="G3" s="3473"/>
      <c r="H3" s="3474"/>
      <c r="I3" s="3474"/>
      <c r="J3" s="3474"/>
      <c r="K3" s="3473"/>
    </row>
    <row r="4" spans="1:13" ht="51" customHeight="1">
      <c r="A4" s="79"/>
      <c r="B4" s="4910" t="s">
        <v>4053</v>
      </c>
      <c r="C4" s="4912"/>
      <c r="D4" s="5817" t="s">
        <v>4052</v>
      </c>
      <c r="E4" s="5819"/>
      <c r="F4" s="624" t="s">
        <v>4051</v>
      </c>
      <c r="G4" s="123" t="s">
        <v>4050</v>
      </c>
      <c r="H4" s="4910" t="s">
        <v>4049</v>
      </c>
      <c r="I4" s="4912"/>
      <c r="J4" s="4910" t="s">
        <v>4048</v>
      </c>
      <c r="K4" s="4912"/>
      <c r="L4" s="4910" t="s">
        <v>4047</v>
      </c>
      <c r="M4" s="4912"/>
    </row>
    <row r="5" spans="1:13" ht="12" customHeight="1">
      <c r="A5" s="156" t="s">
        <v>209</v>
      </c>
      <c r="B5" s="3297"/>
      <c r="C5" s="3297"/>
      <c r="D5" s="3297"/>
      <c r="E5" s="3297"/>
      <c r="F5" s="3297"/>
      <c r="G5" s="3297"/>
      <c r="H5" s="3297"/>
      <c r="I5" s="3297"/>
      <c r="J5" s="3297"/>
      <c r="K5" s="3297"/>
      <c r="L5" s="3297"/>
    </row>
    <row r="6" spans="1:13" ht="12" customHeight="1">
      <c r="A6" s="156">
        <v>1990</v>
      </c>
      <c r="B6" s="3297" t="s">
        <v>215</v>
      </c>
      <c r="C6" s="3297"/>
      <c r="D6" s="3298">
        <v>2769280</v>
      </c>
      <c r="E6" s="3297"/>
      <c r="F6" s="3297">
        <v>6584</v>
      </c>
      <c r="G6" s="3314" t="s">
        <v>215</v>
      </c>
      <c r="H6" s="3297" t="s">
        <v>215</v>
      </c>
      <c r="I6" s="3297"/>
      <c r="J6" s="3297" t="s">
        <v>215</v>
      </c>
      <c r="K6" s="3297"/>
      <c r="L6" s="3297" t="s">
        <v>215</v>
      </c>
    </row>
    <row r="7" spans="1:13" ht="12" customHeight="1">
      <c r="A7" s="156">
        <v>1991</v>
      </c>
      <c r="B7" s="3297" t="s">
        <v>215</v>
      </c>
      <c r="C7" s="3297"/>
      <c r="D7" s="3298">
        <v>2694140</v>
      </c>
      <c r="E7" s="3297"/>
      <c r="F7" s="3297">
        <v>12570</v>
      </c>
      <c r="G7" s="3314" t="s">
        <v>215</v>
      </c>
      <c r="H7" s="3297" t="s">
        <v>215</v>
      </c>
      <c r="I7" s="3297"/>
      <c r="J7" s="3297" t="s">
        <v>215</v>
      </c>
      <c r="K7" s="3297"/>
      <c r="L7" s="3297" t="s">
        <v>215</v>
      </c>
    </row>
    <row r="8" spans="1:13" ht="12" customHeight="1">
      <c r="A8" s="156">
        <v>1992</v>
      </c>
      <c r="B8" s="3297" t="s">
        <v>215</v>
      </c>
      <c r="C8" s="3297"/>
      <c r="D8" s="3298">
        <v>3014173</v>
      </c>
      <c r="E8" s="3297"/>
      <c r="F8" s="3297">
        <v>37453</v>
      </c>
      <c r="G8" s="3314" t="s">
        <v>215</v>
      </c>
      <c r="H8" s="3297" t="s">
        <v>215</v>
      </c>
      <c r="I8" s="3297"/>
      <c r="J8" s="3297" t="s">
        <v>215</v>
      </c>
      <c r="K8" s="3297"/>
      <c r="L8" s="3297" t="s">
        <v>215</v>
      </c>
    </row>
    <row r="9" spans="1:13" ht="12" customHeight="1">
      <c r="A9" s="156">
        <v>1993</v>
      </c>
      <c r="B9" s="3297">
        <v>3291923</v>
      </c>
      <c r="C9" s="3297"/>
      <c r="D9" s="3298">
        <v>3260178</v>
      </c>
      <c r="E9" s="3297"/>
      <c r="F9" s="3297">
        <v>101231</v>
      </c>
      <c r="G9" s="3314" t="s">
        <v>215</v>
      </c>
      <c r="H9" s="3297" t="s">
        <v>215</v>
      </c>
      <c r="I9" s="3297"/>
      <c r="J9" s="3297" t="s">
        <v>215</v>
      </c>
      <c r="K9" s="3297"/>
      <c r="L9" s="3297" t="s">
        <v>215</v>
      </c>
    </row>
    <row r="10" spans="1:13" ht="12" customHeight="1">
      <c r="A10" s="156">
        <v>1994</v>
      </c>
      <c r="B10" s="3297">
        <v>3473615</v>
      </c>
      <c r="C10" s="3297"/>
      <c r="D10" s="3298">
        <v>3444269</v>
      </c>
      <c r="E10" s="3297"/>
      <c r="F10" s="3297">
        <v>173508</v>
      </c>
      <c r="G10" s="3314" t="s">
        <v>215</v>
      </c>
      <c r="H10" s="3297">
        <v>1827</v>
      </c>
      <c r="I10" s="3297"/>
      <c r="J10" s="3297" t="s">
        <v>215</v>
      </c>
      <c r="K10" s="3297"/>
      <c r="L10" s="3297" t="s">
        <v>215</v>
      </c>
    </row>
    <row r="11" spans="1:13" ht="12" customHeight="1">
      <c r="A11" s="156">
        <v>1995</v>
      </c>
      <c r="B11" s="3297">
        <v>3642891</v>
      </c>
      <c r="C11" s="3297"/>
      <c r="D11" s="3298">
        <v>3586089</v>
      </c>
      <c r="E11" s="3297"/>
      <c r="F11" s="3297">
        <v>340845</v>
      </c>
      <c r="G11" s="3314" t="s">
        <v>215</v>
      </c>
      <c r="H11" s="3297">
        <v>7891</v>
      </c>
      <c r="I11" s="3297"/>
      <c r="J11" s="3297" t="s">
        <v>215</v>
      </c>
      <c r="K11" s="3297"/>
      <c r="L11" s="3297" t="s">
        <v>215</v>
      </c>
    </row>
    <row r="12" spans="1:13" ht="12" customHeight="1">
      <c r="A12" s="156">
        <v>1996</v>
      </c>
      <c r="B12" s="3297">
        <v>3821874</v>
      </c>
      <c r="C12" s="3297"/>
      <c r="D12" s="3298">
        <v>3724281</v>
      </c>
      <c r="E12" s="3297"/>
      <c r="F12" s="3297">
        <v>663643</v>
      </c>
      <c r="G12" s="3314" t="s">
        <v>215</v>
      </c>
      <c r="H12" s="3297">
        <v>19667</v>
      </c>
      <c r="I12" s="3297"/>
      <c r="J12" s="3297" t="s">
        <v>215</v>
      </c>
      <c r="K12" s="3297"/>
      <c r="L12" s="3297" t="s">
        <v>215</v>
      </c>
    </row>
    <row r="13" spans="1:13" ht="12" customHeight="1">
      <c r="A13" s="156">
        <v>1997</v>
      </c>
      <c r="B13" s="3297">
        <v>4002478</v>
      </c>
      <c r="C13" s="3297"/>
      <c r="D13" s="3471">
        <v>3818997</v>
      </c>
      <c r="E13" s="3297"/>
      <c r="F13" s="3297">
        <v>1506958</v>
      </c>
      <c r="G13" s="3314" t="s">
        <v>215</v>
      </c>
      <c r="H13" s="3297">
        <v>47845</v>
      </c>
      <c r="I13" s="3297"/>
      <c r="J13" s="3297">
        <v>88670</v>
      </c>
      <c r="K13" s="3297"/>
      <c r="L13" s="3297" t="s">
        <v>215</v>
      </c>
    </row>
    <row r="14" spans="1:13" ht="12" customHeight="1">
      <c r="A14" s="156">
        <v>1998</v>
      </c>
      <c r="B14" s="3297">
        <v>4116946</v>
      </c>
      <c r="C14" s="3297"/>
      <c r="D14" s="3471">
        <v>3803292</v>
      </c>
      <c r="E14" s="3297"/>
      <c r="F14" s="3297">
        <v>4582960</v>
      </c>
      <c r="G14" s="3314" t="s">
        <v>215</v>
      </c>
      <c r="H14" s="3297">
        <v>90354</v>
      </c>
      <c r="I14" s="3297"/>
      <c r="J14" s="3297">
        <v>172698</v>
      </c>
      <c r="K14" s="3297"/>
      <c r="L14" s="3297" t="s">
        <v>215</v>
      </c>
    </row>
    <row r="15" spans="1:13" ht="12" customHeight="1">
      <c r="A15" s="156">
        <v>1999</v>
      </c>
      <c r="B15" s="3297">
        <v>4229848</v>
      </c>
      <c r="C15" s="3297"/>
      <c r="D15" s="3471">
        <v>3752496</v>
      </c>
      <c r="E15" s="3297"/>
      <c r="F15" s="3297">
        <v>4671235</v>
      </c>
      <c r="G15" s="3314" t="s">
        <v>215</v>
      </c>
      <c r="H15" s="3297">
        <v>139657</v>
      </c>
      <c r="I15" s="3297"/>
      <c r="J15" s="3297">
        <v>474389</v>
      </c>
      <c r="K15" s="3297"/>
      <c r="L15" s="3297" t="s">
        <v>215</v>
      </c>
    </row>
    <row r="16" spans="1:13" ht="12" customHeight="1">
      <c r="A16" s="156">
        <v>2000</v>
      </c>
      <c r="B16" s="2387">
        <v>4321090</v>
      </c>
      <c r="C16" s="2387"/>
      <c r="D16" s="3470">
        <v>3602102</v>
      </c>
      <c r="E16" s="2387"/>
      <c r="F16" s="2387">
        <v>6664951</v>
      </c>
      <c r="G16" s="3314" t="s">
        <v>215</v>
      </c>
      <c r="H16" s="2387">
        <v>655677</v>
      </c>
      <c r="I16" s="2387"/>
      <c r="J16" s="2387">
        <v>336140</v>
      </c>
      <c r="K16" s="2387"/>
      <c r="L16" s="2387" t="s">
        <v>215</v>
      </c>
    </row>
    <row r="17" spans="1:16" ht="12" customHeight="1">
      <c r="A17" s="156">
        <v>2001</v>
      </c>
      <c r="B17" s="2387">
        <v>4332712</v>
      </c>
      <c r="C17" s="2387"/>
      <c r="D17" s="3470">
        <v>3456041</v>
      </c>
      <c r="E17" s="2387"/>
      <c r="F17" s="2387">
        <v>8355789</v>
      </c>
      <c r="G17" s="3314" t="s">
        <v>215</v>
      </c>
      <c r="H17" s="2387">
        <v>804779</v>
      </c>
      <c r="I17" s="2387"/>
      <c r="J17" s="2387">
        <v>466803</v>
      </c>
      <c r="K17" s="2387"/>
      <c r="L17" s="2387">
        <v>2886</v>
      </c>
    </row>
    <row r="18" spans="1:16" ht="12" customHeight="1">
      <c r="A18" s="156">
        <v>2002</v>
      </c>
      <c r="B18" s="2387">
        <v>4307814</v>
      </c>
      <c r="C18" s="2387"/>
      <c r="D18" s="3470">
        <v>3273785</v>
      </c>
      <c r="E18" s="2387"/>
      <c r="F18" s="2387">
        <v>9202232</v>
      </c>
      <c r="G18" s="3314" t="s">
        <v>215</v>
      </c>
      <c r="H18" s="2387">
        <v>860407</v>
      </c>
      <c r="I18" s="2387"/>
      <c r="J18" s="2387">
        <v>664670</v>
      </c>
      <c r="K18" s="2387"/>
      <c r="L18" s="2387">
        <v>52810</v>
      </c>
    </row>
    <row r="19" spans="1:16" ht="12" customHeight="1">
      <c r="A19" s="156">
        <v>2003</v>
      </c>
      <c r="B19" s="2387">
        <v>4237236</v>
      </c>
      <c r="C19" s="2387"/>
      <c r="D19" s="3470">
        <v>2621020</v>
      </c>
      <c r="E19" s="2387"/>
      <c r="F19" s="2387">
        <v>10002705</v>
      </c>
      <c r="G19" s="3314" t="s">
        <v>215</v>
      </c>
      <c r="H19" s="2387">
        <v>861230</v>
      </c>
      <c r="I19" s="2387"/>
      <c r="J19" s="2387">
        <v>903941</v>
      </c>
      <c r="K19" s="2387"/>
      <c r="L19" s="2387">
        <v>184860</v>
      </c>
    </row>
    <row r="20" spans="1:16" ht="12" customHeight="1">
      <c r="A20" s="156">
        <v>2004</v>
      </c>
      <c r="B20" s="2387">
        <v>4237203</v>
      </c>
      <c r="C20" s="2387"/>
      <c r="D20" s="3470">
        <v>2565112</v>
      </c>
      <c r="E20" s="2387"/>
      <c r="F20" s="2387">
        <v>10571100</v>
      </c>
      <c r="G20" s="3314" t="s">
        <v>215</v>
      </c>
      <c r="H20" s="2387">
        <v>871281</v>
      </c>
      <c r="I20" s="2387"/>
      <c r="J20" s="2387">
        <v>1223566</v>
      </c>
      <c r="K20" s="2387"/>
      <c r="L20" s="2387">
        <v>424169</v>
      </c>
    </row>
    <row r="21" spans="1:16" ht="12" customHeight="1">
      <c r="A21" s="3412">
        <v>2005</v>
      </c>
      <c r="B21" s="2386">
        <v>4234869</v>
      </c>
      <c r="C21" s="2386"/>
      <c r="D21" s="3464">
        <v>2419608</v>
      </c>
      <c r="E21" s="2386"/>
      <c r="F21" s="2386">
        <v>11368494</v>
      </c>
      <c r="G21" s="3314" t="s">
        <v>215</v>
      </c>
      <c r="H21" s="2386">
        <v>868640</v>
      </c>
      <c r="I21" s="2386"/>
      <c r="J21" s="2386">
        <v>1436486</v>
      </c>
      <c r="K21" s="2386"/>
      <c r="L21" s="2386">
        <v>700456</v>
      </c>
    </row>
    <row r="22" spans="1:16" s="3466" customFormat="1" ht="12" customHeight="1">
      <c r="A22" s="3412">
        <v>2006</v>
      </c>
      <c r="B22" s="2386">
        <v>4240909</v>
      </c>
      <c r="C22" s="2386"/>
      <c r="D22" s="3464">
        <v>2546117</v>
      </c>
      <c r="E22" s="2386"/>
      <c r="F22" s="2386">
        <v>12236104</v>
      </c>
      <c r="G22" s="3314" t="s">
        <v>215</v>
      </c>
      <c r="H22" s="2386">
        <v>865557</v>
      </c>
      <c r="I22" s="2386"/>
      <c r="J22" s="2386">
        <v>1585886</v>
      </c>
      <c r="K22" s="2386"/>
      <c r="L22" s="2386">
        <v>916037</v>
      </c>
    </row>
    <row r="23" spans="1:16" s="3466" customFormat="1" ht="12" customHeight="1">
      <c r="A23" s="3412">
        <v>2007</v>
      </c>
      <c r="B23" s="2386">
        <v>4213013</v>
      </c>
      <c r="C23" s="2386"/>
      <c r="D23" s="2382">
        <v>2260256</v>
      </c>
      <c r="E23" s="2386"/>
      <c r="F23" s="2386">
        <v>13477414</v>
      </c>
      <c r="G23" s="3314" t="s">
        <v>215</v>
      </c>
      <c r="H23" s="2386">
        <v>865416</v>
      </c>
      <c r="I23" s="2386"/>
      <c r="J23" s="2386">
        <v>1660733</v>
      </c>
      <c r="K23" s="2386"/>
      <c r="L23" s="2386">
        <v>927759</v>
      </c>
    </row>
    <row r="24" spans="1:16" ht="12" customHeight="1">
      <c r="A24" s="3412">
        <v>2008</v>
      </c>
      <c r="B24" s="2386">
        <v>4159459</v>
      </c>
      <c r="C24" s="2386"/>
      <c r="D24" s="3464">
        <v>2132108</v>
      </c>
      <c r="E24" s="2386"/>
      <c r="F24" s="2386">
        <v>14953227</v>
      </c>
      <c r="G24" s="3314" t="s">
        <v>215</v>
      </c>
      <c r="H24" s="2386">
        <v>833497</v>
      </c>
      <c r="I24" s="2386"/>
      <c r="J24" s="2386">
        <v>1717638</v>
      </c>
      <c r="K24" s="2386"/>
      <c r="L24" s="2386">
        <v>996145</v>
      </c>
    </row>
    <row r="25" spans="1:16" s="3466" customFormat="1" ht="12" customHeight="1">
      <c r="A25" s="3412">
        <v>2009</v>
      </c>
      <c r="B25" s="2386">
        <v>4328295</v>
      </c>
      <c r="C25" s="2386"/>
      <c r="D25" s="3464">
        <v>1645916</v>
      </c>
      <c r="E25" s="2386"/>
      <c r="F25" s="2386">
        <v>16051044</v>
      </c>
      <c r="G25" s="3314" t="s">
        <v>215</v>
      </c>
      <c r="H25" s="2386">
        <v>780762</v>
      </c>
      <c r="I25" s="2386"/>
      <c r="J25" s="2386">
        <v>1912392</v>
      </c>
      <c r="K25" s="2386"/>
      <c r="L25" s="2386">
        <v>1094648</v>
      </c>
    </row>
    <row r="26" spans="1:16" s="3466" customFormat="1" ht="12" customHeight="1">
      <c r="A26" s="3412">
        <v>2010</v>
      </c>
      <c r="B26" s="2386">
        <v>4485476</v>
      </c>
      <c r="C26" s="2386"/>
      <c r="D26" s="3464">
        <v>1570685</v>
      </c>
      <c r="E26" s="2386"/>
      <c r="F26" s="3314" t="s">
        <v>215</v>
      </c>
      <c r="G26" s="2386">
        <v>19685786</v>
      </c>
      <c r="H26" s="2386">
        <v>722393</v>
      </c>
      <c r="I26" s="2386"/>
      <c r="J26" s="2386">
        <v>2120753</v>
      </c>
      <c r="K26" s="2386"/>
      <c r="L26" s="2386">
        <v>1112087</v>
      </c>
    </row>
    <row r="27" spans="1:16" s="3466" customFormat="1" ht="12" customHeight="1">
      <c r="A27" s="3412">
        <v>2011</v>
      </c>
      <c r="B27" s="3461">
        <v>4542622</v>
      </c>
      <c r="C27" s="3461"/>
      <c r="D27" s="3464">
        <v>3251553</v>
      </c>
      <c r="E27" s="3254" t="s">
        <v>2368</v>
      </c>
      <c r="F27" s="3314" t="s">
        <v>215</v>
      </c>
      <c r="G27" s="2386">
        <v>20033783</v>
      </c>
      <c r="H27" s="3461">
        <v>647154.85</v>
      </c>
      <c r="I27" s="3461"/>
      <c r="J27" s="2386">
        <v>2184985</v>
      </c>
      <c r="K27" s="2386"/>
      <c r="L27" s="3461">
        <v>1102235</v>
      </c>
    </row>
    <row r="28" spans="1:16" ht="12" customHeight="1">
      <c r="A28" s="3412">
        <v>2012</v>
      </c>
      <c r="B28" s="3461">
        <v>4558074.51</v>
      </c>
      <c r="C28" s="3461"/>
      <c r="D28" s="3464">
        <v>3337638.5775253912</v>
      </c>
      <c r="E28" s="2386"/>
      <c r="F28" s="3314" t="s">
        <v>215</v>
      </c>
      <c r="G28" s="2386">
        <v>19860981</v>
      </c>
      <c r="H28" s="3461">
        <v>583683</v>
      </c>
      <c r="I28" s="3461"/>
      <c r="J28" s="2386">
        <v>2314493</v>
      </c>
      <c r="K28" s="2386"/>
      <c r="L28" s="3461">
        <v>1078440</v>
      </c>
    </row>
    <row r="29" spans="1:16" s="3466" customFormat="1" ht="12" customHeight="1">
      <c r="A29" s="3412">
        <v>2013</v>
      </c>
      <c r="B29" s="3461">
        <v>4529794</v>
      </c>
      <c r="C29" s="3461"/>
      <c r="D29" s="3464">
        <v>3340135</v>
      </c>
      <c r="E29" s="2386"/>
      <c r="F29" s="3314" t="s">
        <v>215</v>
      </c>
      <c r="G29" s="2386">
        <v>19076193</v>
      </c>
      <c r="H29" s="3461">
        <v>534845</v>
      </c>
      <c r="I29" s="3461"/>
      <c r="J29" s="2386">
        <v>2467919</v>
      </c>
      <c r="K29" s="2386"/>
      <c r="L29" s="3461">
        <v>1096106</v>
      </c>
    </row>
    <row r="30" spans="1:16" s="3466" customFormat="1" ht="12" customHeight="1">
      <c r="A30" s="3412">
        <v>2014</v>
      </c>
      <c r="B30" s="3461">
        <v>4588563</v>
      </c>
      <c r="C30" s="3461"/>
      <c r="D30" s="3464">
        <v>3400724</v>
      </c>
      <c r="E30" s="2386"/>
      <c r="F30" s="3314" t="s">
        <v>215</v>
      </c>
      <c r="G30" s="2386">
        <v>18973597</v>
      </c>
      <c r="H30" s="3461">
        <v>474163</v>
      </c>
      <c r="I30" s="3461"/>
      <c r="J30" s="2386">
        <v>2755026</v>
      </c>
      <c r="K30" s="2386"/>
      <c r="L30" s="3461">
        <v>1091891</v>
      </c>
    </row>
    <row r="31" spans="1:16" s="3466" customFormat="1" ht="12" customHeight="1">
      <c r="A31" s="3412">
        <v>2015</v>
      </c>
      <c r="B31" s="3469">
        <v>4684648</v>
      </c>
      <c r="C31" s="3469"/>
      <c r="D31" s="3464">
        <v>3488428</v>
      </c>
      <c r="E31" s="2386"/>
      <c r="F31" s="3314" t="s">
        <v>215</v>
      </c>
      <c r="G31" s="2386">
        <v>19352203</v>
      </c>
      <c r="H31" s="3469">
        <v>428286</v>
      </c>
      <c r="I31" s="3469"/>
      <c r="J31" s="2386">
        <v>3012970</v>
      </c>
      <c r="K31" s="2386"/>
      <c r="L31" s="3461">
        <v>1040315</v>
      </c>
    </row>
    <row r="32" spans="1:16" s="3466" customFormat="1" ht="12" customHeight="1">
      <c r="A32" s="3412">
        <v>2016</v>
      </c>
      <c r="B32" s="3461">
        <v>4787677</v>
      </c>
      <c r="C32" s="3461"/>
      <c r="D32" s="3468">
        <v>3443770</v>
      </c>
      <c r="E32" s="2386"/>
      <c r="F32" s="3314" t="s">
        <v>215</v>
      </c>
      <c r="G32" s="2386">
        <v>19927577</v>
      </c>
      <c r="H32" s="3461">
        <v>382831</v>
      </c>
      <c r="I32" s="3461"/>
      <c r="J32" s="3467">
        <v>3211298</v>
      </c>
      <c r="K32" s="3467"/>
      <c r="L32" s="3461">
        <v>915516</v>
      </c>
      <c r="O32" s="2839"/>
      <c r="P32" s="2839"/>
    </row>
    <row r="33" spans="1:16" ht="12" customHeight="1">
      <c r="A33" s="3412">
        <v>2017</v>
      </c>
      <c r="B33" s="3461">
        <v>4831084</v>
      </c>
      <c r="C33" s="3465" t="s">
        <v>4046</v>
      </c>
      <c r="D33" s="3464">
        <v>3584734</v>
      </c>
      <c r="E33" s="2386"/>
      <c r="F33" s="3461" t="s">
        <v>215</v>
      </c>
      <c r="G33" s="2386">
        <v>19420188</v>
      </c>
      <c r="H33" s="3461">
        <v>331508</v>
      </c>
      <c r="I33" s="3465" t="s">
        <v>4046</v>
      </c>
      <c r="J33" s="3461">
        <v>3380383</v>
      </c>
      <c r="K33" s="3461" t="s">
        <v>561</v>
      </c>
      <c r="L33" s="3461">
        <v>749832</v>
      </c>
      <c r="O33" s="2839"/>
      <c r="P33" s="2839"/>
    </row>
    <row r="34" spans="1:16" ht="12" customHeight="1">
      <c r="A34" s="3412">
        <v>2018</v>
      </c>
      <c r="B34" s="3461">
        <v>5074047</v>
      </c>
      <c r="C34" s="3461" t="s">
        <v>561</v>
      </c>
      <c r="D34" s="3461">
        <v>3696198</v>
      </c>
      <c r="E34" s="2386" t="s">
        <v>561</v>
      </c>
      <c r="F34" s="3461" t="s">
        <v>215</v>
      </c>
      <c r="G34" s="3461" t="s">
        <v>215</v>
      </c>
      <c r="H34" s="3461">
        <v>300313</v>
      </c>
      <c r="I34" s="3461" t="s">
        <v>561</v>
      </c>
      <c r="J34" s="3461">
        <v>3489469</v>
      </c>
      <c r="K34" s="3461" t="s">
        <v>561</v>
      </c>
      <c r="L34" s="3461">
        <v>606524</v>
      </c>
    </row>
    <row r="35" spans="1:16" ht="12" customHeight="1">
      <c r="A35" s="3412">
        <v>2019</v>
      </c>
      <c r="B35" s="3461">
        <v>5088400</v>
      </c>
      <c r="C35" s="3461" t="s">
        <v>561</v>
      </c>
      <c r="D35" s="3464">
        <v>3732930</v>
      </c>
      <c r="E35" s="2386" t="s">
        <v>561</v>
      </c>
      <c r="F35" s="3461" t="s">
        <v>215</v>
      </c>
      <c r="G35" s="3461" t="s">
        <v>215</v>
      </c>
      <c r="H35" s="3461">
        <v>275575</v>
      </c>
      <c r="I35" s="3461" t="s">
        <v>561</v>
      </c>
      <c r="J35" s="3461">
        <v>3641837</v>
      </c>
      <c r="K35" s="3461" t="s">
        <v>561</v>
      </c>
      <c r="L35" s="3461">
        <v>482577</v>
      </c>
      <c r="M35" s="3455" t="s">
        <v>561</v>
      </c>
    </row>
    <row r="36" spans="1:16" ht="12" customHeight="1">
      <c r="A36" s="3412">
        <v>2020</v>
      </c>
      <c r="B36" s="3461">
        <v>5212930</v>
      </c>
      <c r="C36" s="3461" t="s">
        <v>561</v>
      </c>
      <c r="D36" s="3464">
        <v>3838870</v>
      </c>
      <c r="E36" s="2386"/>
      <c r="F36" s="3461" t="s">
        <v>215</v>
      </c>
      <c r="G36" s="3461" t="s">
        <v>215</v>
      </c>
      <c r="H36" s="3461">
        <v>250108</v>
      </c>
      <c r="I36" s="3461" t="s">
        <v>561</v>
      </c>
      <c r="J36" s="3461">
        <v>3793624</v>
      </c>
      <c r="K36" s="3461" t="s">
        <v>561</v>
      </c>
      <c r="L36" s="3461">
        <v>373033</v>
      </c>
      <c r="M36" s="3455" t="s">
        <v>561</v>
      </c>
    </row>
    <row r="37" spans="1:16" ht="12" customHeight="1">
      <c r="A37" s="3412">
        <v>2021</v>
      </c>
      <c r="B37" s="3461">
        <v>5319664</v>
      </c>
      <c r="C37" s="3461" t="s">
        <v>561</v>
      </c>
      <c r="D37" s="3464">
        <v>3907104</v>
      </c>
      <c r="E37" s="2386"/>
      <c r="F37" s="3461" t="s">
        <v>215</v>
      </c>
      <c r="G37" s="3461" t="s">
        <v>215</v>
      </c>
      <c r="H37" s="3461">
        <v>224059.99999999997</v>
      </c>
      <c r="I37" s="3461" t="s">
        <v>561</v>
      </c>
      <c r="J37" s="3461">
        <v>3922513</v>
      </c>
      <c r="K37" s="3461" t="s">
        <v>561</v>
      </c>
      <c r="L37" s="3461">
        <v>257904</v>
      </c>
    </row>
    <row r="38" spans="1:16" ht="12" customHeight="1">
      <c r="A38" s="3412">
        <v>2022</v>
      </c>
      <c r="B38" s="3461">
        <v>5437571</v>
      </c>
      <c r="C38" s="3461" t="s">
        <v>561</v>
      </c>
      <c r="D38" s="3464">
        <v>3993895</v>
      </c>
      <c r="E38" s="2386"/>
      <c r="F38" s="3461" t="s">
        <v>215</v>
      </c>
      <c r="G38" s="3461" t="s">
        <v>215</v>
      </c>
      <c r="H38" s="3461">
        <v>201460.99999999997</v>
      </c>
      <c r="I38" s="3461" t="s">
        <v>561</v>
      </c>
      <c r="J38" s="3461">
        <v>4056976</v>
      </c>
      <c r="K38" s="3461" t="s">
        <v>561</v>
      </c>
      <c r="L38" s="3461">
        <v>178067</v>
      </c>
    </row>
    <row r="39" spans="1:16" ht="12" customHeight="1">
      <c r="A39" s="3414">
        <v>2023</v>
      </c>
      <c r="B39" s="2386">
        <v>5501592</v>
      </c>
      <c r="C39" s="3461" t="s">
        <v>561</v>
      </c>
      <c r="D39" s="3464">
        <v>4039077</v>
      </c>
      <c r="E39" s="3463"/>
      <c r="F39" s="3461" t="s">
        <v>215</v>
      </c>
      <c r="G39" s="3461" t="s">
        <v>215</v>
      </c>
      <c r="H39" s="2386">
        <v>182079</v>
      </c>
      <c r="I39" s="3463"/>
      <c r="J39" s="2386">
        <v>4161240</v>
      </c>
      <c r="K39" s="3461" t="s">
        <v>561</v>
      </c>
      <c r="L39" s="2386">
        <v>127713</v>
      </c>
      <c r="M39" s="3458"/>
    </row>
    <row r="40" spans="1:16" s="3458" customFormat="1" ht="12" customHeight="1">
      <c r="A40" s="3462">
        <v>2024</v>
      </c>
      <c r="B40" s="3459">
        <v>5525705</v>
      </c>
      <c r="C40" s="3460"/>
      <c r="D40" s="3459" t="s">
        <v>4045</v>
      </c>
      <c r="E40" s="3460"/>
      <c r="F40" s="3461" t="s">
        <v>215</v>
      </c>
      <c r="G40" s="3461" t="s">
        <v>215</v>
      </c>
      <c r="H40" s="3459">
        <v>156513</v>
      </c>
      <c r="I40" s="3460"/>
      <c r="J40" s="3459">
        <v>4257954</v>
      </c>
      <c r="K40" s="3460"/>
      <c r="L40" s="3459">
        <v>90647</v>
      </c>
    </row>
    <row r="41" spans="1:16" ht="51" customHeight="1">
      <c r="A41" s="79"/>
      <c r="B41" s="4910" t="s">
        <v>4044</v>
      </c>
      <c r="C41" s="4912"/>
      <c r="D41" s="5817" t="s">
        <v>4043</v>
      </c>
      <c r="E41" s="5819"/>
      <c r="F41" s="624" t="s">
        <v>4042</v>
      </c>
      <c r="G41" s="123" t="s">
        <v>4041</v>
      </c>
      <c r="H41" s="4910" t="s">
        <v>4040</v>
      </c>
      <c r="I41" s="4912"/>
      <c r="J41" s="4910" t="s">
        <v>4039</v>
      </c>
      <c r="K41" s="4912"/>
      <c r="L41" s="4910" t="s">
        <v>4038</v>
      </c>
      <c r="M41" s="4912"/>
    </row>
    <row r="42" spans="1:16" ht="12.75" customHeight="1">
      <c r="A42" s="5622" t="s">
        <v>412</v>
      </c>
      <c r="B42" s="5622"/>
      <c r="C42" s="5622"/>
      <c r="D42" s="5622"/>
      <c r="E42" s="5622"/>
      <c r="F42" s="5622"/>
      <c r="G42" s="5622"/>
      <c r="H42" s="5622"/>
      <c r="I42" s="5622"/>
      <c r="J42" s="5622"/>
      <c r="K42" s="5622"/>
      <c r="L42" s="5622"/>
    </row>
    <row r="43" spans="1:16" s="3457" customFormat="1" ht="10.5" customHeight="1">
      <c r="A43" s="5791" t="s">
        <v>3979</v>
      </c>
      <c r="B43" s="5791"/>
      <c r="C43" s="5791"/>
      <c r="D43" s="5791"/>
      <c r="E43" s="5791"/>
      <c r="F43" s="5791"/>
      <c r="G43" s="5791"/>
      <c r="H43" s="5791"/>
      <c r="I43" s="5791"/>
      <c r="J43" s="5791"/>
      <c r="K43" s="5791"/>
      <c r="L43" s="5791"/>
    </row>
    <row r="44" spans="1:16" ht="9.6" customHeight="1">
      <c r="A44" s="5791" t="s">
        <v>3978</v>
      </c>
      <c r="B44" s="5791"/>
      <c r="C44" s="5791"/>
      <c r="D44" s="5791"/>
      <c r="E44" s="5791"/>
      <c r="F44" s="5791"/>
      <c r="G44" s="5791"/>
      <c r="H44" s="5791"/>
      <c r="I44" s="5791"/>
      <c r="J44" s="5791"/>
      <c r="K44" s="5791"/>
      <c r="L44" s="5791"/>
      <c r="M44" s="2964"/>
    </row>
    <row r="45" spans="1:16" ht="45.75" customHeight="1">
      <c r="A45" s="5653" t="s">
        <v>4037</v>
      </c>
      <c r="B45" s="5653"/>
      <c r="C45" s="5653"/>
      <c r="D45" s="5653"/>
      <c r="E45" s="5653"/>
      <c r="F45" s="5653"/>
      <c r="G45" s="5653"/>
      <c r="H45" s="5653"/>
      <c r="I45" s="5653"/>
      <c r="J45" s="5653"/>
      <c r="K45" s="5653"/>
      <c r="L45" s="5653"/>
    </row>
    <row r="46" spans="1:16" ht="46.9" customHeight="1">
      <c r="A46" s="5653" t="s">
        <v>4036</v>
      </c>
      <c r="B46" s="5653"/>
      <c r="C46" s="5653"/>
      <c r="D46" s="5653"/>
      <c r="E46" s="5653"/>
      <c r="F46" s="5653"/>
      <c r="G46" s="5653"/>
      <c r="H46" s="5653"/>
      <c r="I46" s="5653"/>
      <c r="J46" s="5653"/>
      <c r="K46" s="5653"/>
      <c r="L46" s="5653"/>
    </row>
    <row r="47" spans="1:16" ht="15" customHeight="1">
      <c r="A47" s="738" t="s">
        <v>3919</v>
      </c>
      <c r="B47" s="738"/>
      <c r="C47" s="738"/>
      <c r="D47" s="738"/>
      <c r="E47" s="738"/>
      <c r="F47" s="738"/>
      <c r="G47" s="738"/>
      <c r="H47" s="738"/>
      <c r="I47" s="738"/>
      <c r="J47" s="738"/>
      <c r="K47" s="738"/>
      <c r="L47" s="738"/>
    </row>
    <row r="48" spans="1:16" ht="9.75" customHeight="1">
      <c r="A48" s="738" t="s">
        <v>3917</v>
      </c>
      <c r="B48" s="3095"/>
      <c r="C48" s="3095"/>
      <c r="D48" s="3095"/>
      <c r="E48" s="3095"/>
      <c r="F48" s="3095"/>
      <c r="G48" s="3095"/>
      <c r="H48" s="3095"/>
      <c r="I48" s="3095"/>
      <c r="J48" s="3095"/>
      <c r="K48" s="3095"/>
      <c r="L48" s="3095"/>
    </row>
    <row r="49" spans="1:1" ht="9.75" customHeight="1">
      <c r="A49" s="1005"/>
    </row>
  </sheetData>
  <mergeCells count="17">
    <mergeCell ref="A1:L1"/>
    <mergeCell ref="A2:L2"/>
    <mergeCell ref="D4:E4"/>
    <mergeCell ref="B4:C4"/>
    <mergeCell ref="H4:I4"/>
    <mergeCell ref="J4:K4"/>
    <mergeCell ref="L4:M4"/>
    <mergeCell ref="A44:L44"/>
    <mergeCell ref="A45:L45"/>
    <mergeCell ref="A46:L46"/>
    <mergeCell ref="A43:L43"/>
    <mergeCell ref="L41:M41"/>
    <mergeCell ref="D41:E41"/>
    <mergeCell ref="A42:L42"/>
    <mergeCell ref="B41:C41"/>
    <mergeCell ref="H41:I41"/>
    <mergeCell ref="J41:K41"/>
  </mergeCells>
  <hyperlinks>
    <hyperlink ref="D4:E4" r:id="rId1" display="Postos telefónicos principais residenciais" xr:uid="{F4397F49-E849-4B53-A295-6F00DF7AAAAE}"/>
    <hyperlink ref="A47" r:id="rId2" xr:uid="{AD87FEE6-5EE7-4D9A-8C41-0323394ED6F7}"/>
    <hyperlink ref="A47:L47" r:id="rId3" display="http://www.ine.pt/xurl/ind/0013137" xr:uid="{8F6B73C5-14DF-4078-87FB-ADB97438D07B}"/>
    <hyperlink ref="D41:E41" r:id="rId4" display="Main residential telephone lines" xr:uid="{565D6ED5-A954-480C-98BA-DEF07EC6E58A}"/>
    <hyperlink ref="A48" r:id="rId5" xr:uid="{F2ED993A-9719-4FE1-9582-46E9086337BA}"/>
  </hyperlinks>
  <printOptions horizontalCentered="1"/>
  <pageMargins left="0.59055118110236227" right="0.59055118110236227" top="0.59055118110236227" bottom="0.59055118110236227" header="0.31496062992125984" footer="0.31496062992125984"/>
  <pageSetup paperSize="9" scale="98" orientation="portrait" verticalDpi="1200" r:id="rId6"/>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CBA8C-F57E-4D5D-9F67-584F951F3068}">
  <sheetPr codeName="Sheet151">
    <pageSetUpPr fitToPage="1"/>
  </sheetPr>
  <dimension ref="A1:Y82"/>
  <sheetViews>
    <sheetView showGridLines="0" workbookViewId="0">
      <selection sqref="A1:P1"/>
    </sheetView>
  </sheetViews>
  <sheetFormatPr defaultColWidth="9.140625" defaultRowHeight="12.75"/>
  <cols>
    <col min="1" max="1" width="7.140625" style="3476" customWidth="1"/>
    <col min="2" max="2" width="11.5703125" style="3457" customWidth="1"/>
    <col min="3" max="3" width="3.42578125" style="3457" customWidth="1"/>
    <col min="4" max="4" width="11.5703125" style="3457" customWidth="1"/>
    <col min="5" max="5" width="3.140625" style="3457" customWidth="1"/>
    <col min="6" max="6" width="11.5703125" style="3457" customWidth="1"/>
    <col min="7" max="7" width="3.140625" style="3457" customWidth="1"/>
    <col min="8" max="8" width="11.5703125" style="3457" customWidth="1"/>
    <col min="9" max="9" width="3.140625" style="3457" customWidth="1"/>
    <col min="10" max="10" width="11.5703125" style="3457" customWidth="1"/>
    <col min="11" max="11" width="3.140625" style="3457" customWidth="1"/>
    <col min="12" max="12" width="11.5703125" style="3457" customWidth="1"/>
    <col min="13" max="13" width="3.140625" style="3457" customWidth="1"/>
    <col min="14" max="14" width="10.28515625" style="3457" customWidth="1"/>
    <col min="15" max="15" width="3.28515625" style="3457" customWidth="1"/>
    <col min="16" max="16" width="11.5703125" style="3457" customWidth="1"/>
    <col min="17" max="17" width="2.85546875" style="3457" customWidth="1"/>
    <col min="18" max="16384" width="9.140625" style="3457"/>
  </cols>
  <sheetData>
    <row r="1" spans="1:17" ht="34.5" customHeight="1">
      <c r="A1" s="5902" t="s">
        <v>4084</v>
      </c>
      <c r="B1" s="5902"/>
      <c r="C1" s="5902"/>
      <c r="D1" s="5902"/>
      <c r="E1" s="5902"/>
      <c r="F1" s="5902"/>
      <c r="G1" s="5902"/>
      <c r="H1" s="5902"/>
      <c r="I1" s="5902"/>
      <c r="J1" s="5902"/>
      <c r="K1" s="5902"/>
      <c r="L1" s="5902"/>
      <c r="M1" s="5902"/>
      <c r="N1" s="5902"/>
      <c r="O1" s="5902"/>
      <c r="P1" s="5902"/>
    </row>
    <row r="2" spans="1:17" ht="34.5" customHeight="1">
      <c r="A2" s="5911" t="s">
        <v>4083</v>
      </c>
      <c r="B2" s="5911"/>
      <c r="C2" s="5911"/>
      <c r="D2" s="5911"/>
      <c r="E2" s="5911"/>
      <c r="F2" s="5911"/>
      <c r="G2" s="5911"/>
      <c r="H2" s="5911"/>
      <c r="I2" s="5911"/>
      <c r="J2" s="5911"/>
      <c r="K2" s="5911"/>
      <c r="L2" s="5911"/>
      <c r="M2" s="5903"/>
      <c r="N2" s="5903"/>
      <c r="O2" s="5903"/>
      <c r="P2" s="5903"/>
    </row>
    <row r="3" spans="1:17" ht="13.5" customHeight="1">
      <c r="A3" s="4804"/>
      <c r="B3" s="4910" t="s">
        <v>4082</v>
      </c>
      <c r="C3" s="4911"/>
      <c r="D3" s="4911"/>
      <c r="E3" s="4911"/>
      <c r="F3" s="4911"/>
      <c r="G3" s="4911"/>
      <c r="H3" s="4911"/>
      <c r="I3" s="4911"/>
      <c r="J3" s="4911"/>
      <c r="K3" s="4911"/>
      <c r="L3" s="4911"/>
      <c r="M3" s="548"/>
      <c r="N3" s="5919" t="s">
        <v>4081</v>
      </c>
      <c r="O3" s="5920"/>
      <c r="P3" s="5920"/>
      <c r="Q3" s="5820"/>
    </row>
    <row r="4" spans="1:17" ht="13.5" customHeight="1">
      <c r="A4" s="4805"/>
      <c r="B4" s="4908" t="s">
        <v>4080</v>
      </c>
      <c r="C4" s="5906"/>
      <c r="D4" s="5906"/>
      <c r="E4" s="5906"/>
      <c r="F4" s="5906"/>
      <c r="G4" s="5822"/>
      <c r="H4" s="4908" t="s">
        <v>4079</v>
      </c>
      <c r="I4" s="5906"/>
      <c r="J4" s="5906"/>
      <c r="K4" s="5906"/>
      <c r="L4" s="5906"/>
      <c r="M4" s="5822"/>
      <c r="N4" s="5921"/>
      <c r="O4" s="5922"/>
      <c r="P4" s="5922"/>
      <c r="Q4" s="5821"/>
    </row>
    <row r="5" spans="1:17" ht="13.5" customHeight="1">
      <c r="A5" s="4805"/>
      <c r="B5" s="5823"/>
      <c r="C5" s="5918"/>
      <c r="D5" s="5918"/>
      <c r="E5" s="5918"/>
      <c r="F5" s="5918"/>
      <c r="G5" s="5824"/>
      <c r="H5" s="4909"/>
      <c r="I5" s="5907"/>
      <c r="J5" s="5907"/>
      <c r="K5" s="5907"/>
      <c r="L5" s="5907"/>
      <c r="M5" s="5825"/>
      <c r="N5" s="5912" t="s">
        <v>4078</v>
      </c>
      <c r="O5" s="5913"/>
      <c r="P5" s="5914" t="s">
        <v>4077</v>
      </c>
      <c r="Q5" s="5915"/>
    </row>
    <row r="6" spans="1:17" ht="26.25" customHeight="1">
      <c r="A6" s="4805"/>
      <c r="B6" s="4910" t="s">
        <v>88</v>
      </c>
      <c r="C6" s="4912"/>
      <c r="D6" s="4910" t="s">
        <v>4076</v>
      </c>
      <c r="E6" s="4912"/>
      <c r="F6" s="4910" t="s">
        <v>4075</v>
      </c>
      <c r="G6" s="4912"/>
      <c r="H6" s="4910" t="s">
        <v>88</v>
      </c>
      <c r="I6" s="4912"/>
      <c r="J6" s="5908" t="s">
        <v>4074</v>
      </c>
      <c r="K6" s="5909"/>
      <c r="L6" s="5817" t="s">
        <v>4073</v>
      </c>
      <c r="M6" s="5819"/>
      <c r="N6" s="5912"/>
      <c r="O6" s="5913"/>
      <c r="P6" s="5916"/>
      <c r="Q6" s="5917"/>
    </row>
    <row r="7" spans="1:17" ht="15" customHeight="1">
      <c r="A7" s="4806"/>
      <c r="B7" s="4910" t="s">
        <v>4072</v>
      </c>
      <c r="C7" s="4911"/>
      <c r="D7" s="4911"/>
      <c r="E7" s="4911"/>
      <c r="F7" s="4911"/>
      <c r="G7" s="4911"/>
      <c r="H7" s="4911"/>
      <c r="I7" s="4911"/>
      <c r="J7" s="4911"/>
      <c r="K7" s="548"/>
      <c r="L7" s="5908" t="s">
        <v>804</v>
      </c>
      <c r="M7" s="5909"/>
      <c r="N7" s="5908" t="s">
        <v>4072</v>
      </c>
      <c r="O7" s="5910"/>
      <c r="P7" s="5910"/>
      <c r="Q7" s="5909"/>
    </row>
    <row r="8" spans="1:17" ht="12" customHeight="1">
      <c r="A8" s="3493" t="s">
        <v>209</v>
      </c>
      <c r="B8" s="5904"/>
      <c r="C8" s="5904"/>
      <c r="D8" s="5904"/>
      <c r="E8" s="5904"/>
      <c r="F8" s="5904"/>
      <c r="G8" s="5904"/>
      <c r="H8" s="5904"/>
      <c r="I8" s="5904"/>
      <c r="J8" s="5904"/>
      <c r="K8" s="3492"/>
      <c r="L8" s="3492"/>
      <c r="M8" s="2788"/>
      <c r="N8" s="5905"/>
      <c r="O8" s="5905"/>
      <c r="P8" s="5905"/>
    </row>
    <row r="9" spans="1:17" ht="12" customHeight="1">
      <c r="A9" s="156">
        <v>1990</v>
      </c>
      <c r="B9" s="3297">
        <v>12772000</v>
      </c>
      <c r="C9" s="3297"/>
      <c r="D9" s="3297" t="s">
        <v>215</v>
      </c>
      <c r="E9" s="3297"/>
      <c r="F9" s="3297" t="s">
        <v>215</v>
      </c>
      <c r="G9" s="3297"/>
      <c r="H9" s="3297" t="s">
        <v>215</v>
      </c>
      <c r="I9" s="3297"/>
      <c r="J9" s="3297" t="s">
        <v>215</v>
      </c>
      <c r="K9" s="3297"/>
      <c r="L9" s="3297" t="s">
        <v>215</v>
      </c>
      <c r="M9" s="3297"/>
      <c r="N9" s="3297">
        <v>156480</v>
      </c>
      <c r="O9" s="3297"/>
      <c r="P9" s="3483" t="s">
        <v>215</v>
      </c>
    </row>
    <row r="10" spans="1:17" ht="12" customHeight="1">
      <c r="A10" s="156">
        <v>1991</v>
      </c>
      <c r="B10" s="3297">
        <v>14721000</v>
      </c>
      <c r="C10" s="3297"/>
      <c r="D10" s="3297" t="s">
        <v>215</v>
      </c>
      <c r="E10" s="3297"/>
      <c r="F10" s="3297" t="s">
        <v>215</v>
      </c>
      <c r="G10" s="3297"/>
      <c r="H10" s="3297" t="s">
        <v>215</v>
      </c>
      <c r="I10" s="3297"/>
      <c r="J10" s="3297" t="s">
        <v>215</v>
      </c>
      <c r="K10" s="3297"/>
      <c r="L10" s="3297" t="s">
        <v>215</v>
      </c>
      <c r="M10" s="3297"/>
      <c r="N10" s="3297">
        <v>186637</v>
      </c>
      <c r="O10" s="3297"/>
      <c r="P10" s="3483" t="s">
        <v>215</v>
      </c>
    </row>
    <row r="11" spans="1:17" ht="12" customHeight="1">
      <c r="A11" s="156">
        <v>1992</v>
      </c>
      <c r="B11" s="3297">
        <v>17321000</v>
      </c>
      <c r="C11" s="3297"/>
      <c r="D11" s="3297" t="s">
        <v>215</v>
      </c>
      <c r="E11" s="3297"/>
      <c r="F11" s="3297" t="s">
        <v>215</v>
      </c>
      <c r="G11" s="3297"/>
      <c r="H11" s="3297" t="s">
        <v>215</v>
      </c>
      <c r="I11" s="3297"/>
      <c r="J11" s="3297" t="s">
        <v>215</v>
      </c>
      <c r="K11" s="3297"/>
      <c r="L11" s="3297" t="s">
        <v>215</v>
      </c>
      <c r="M11" s="3297"/>
      <c r="N11" s="3297">
        <v>215080</v>
      </c>
      <c r="O11" s="3297"/>
      <c r="P11" s="3483" t="s">
        <v>215</v>
      </c>
    </row>
    <row r="12" spans="1:17" ht="12" customHeight="1">
      <c r="A12" s="156">
        <v>1993</v>
      </c>
      <c r="B12" s="3297">
        <v>19489000</v>
      </c>
      <c r="C12" s="3297"/>
      <c r="D12" s="3297" t="s">
        <v>215</v>
      </c>
      <c r="E12" s="3297"/>
      <c r="F12" s="3297" t="s">
        <v>215</v>
      </c>
      <c r="G12" s="3297"/>
      <c r="H12" s="3297" t="s">
        <v>215</v>
      </c>
      <c r="I12" s="3297"/>
      <c r="J12" s="3297" t="s">
        <v>215</v>
      </c>
      <c r="K12" s="3297"/>
      <c r="L12" s="3297" t="s">
        <v>215</v>
      </c>
      <c r="M12" s="3297"/>
      <c r="N12" s="3297" t="s">
        <v>215</v>
      </c>
      <c r="O12" s="3297"/>
      <c r="P12" s="3483" t="s">
        <v>215</v>
      </c>
    </row>
    <row r="13" spans="1:17" ht="12" customHeight="1">
      <c r="A13" s="156">
        <v>1994</v>
      </c>
      <c r="B13" s="3297">
        <v>20756729</v>
      </c>
      <c r="C13" s="3297"/>
      <c r="D13" s="3297" t="s">
        <v>215</v>
      </c>
      <c r="E13" s="3297"/>
      <c r="F13" s="3297" t="s">
        <v>215</v>
      </c>
      <c r="G13" s="3297"/>
      <c r="H13" s="3297" t="s">
        <v>215</v>
      </c>
      <c r="I13" s="3297"/>
      <c r="J13" s="3297" t="s">
        <v>215</v>
      </c>
      <c r="K13" s="3297"/>
      <c r="L13" s="3297" t="s">
        <v>215</v>
      </c>
      <c r="M13" s="3297"/>
      <c r="N13" s="3297">
        <v>263000</v>
      </c>
      <c r="O13" s="3297"/>
      <c r="P13" s="3483" t="s">
        <v>215</v>
      </c>
    </row>
    <row r="14" spans="1:17" ht="12" customHeight="1">
      <c r="A14" s="156">
        <v>1995</v>
      </c>
      <c r="B14" s="3297">
        <v>21305875</v>
      </c>
      <c r="C14" s="3297"/>
      <c r="D14" s="3297" t="s">
        <v>215</v>
      </c>
      <c r="E14" s="3297"/>
      <c r="F14" s="3297" t="s">
        <v>215</v>
      </c>
      <c r="G14" s="3297"/>
      <c r="H14" s="3297" t="s">
        <v>215</v>
      </c>
      <c r="I14" s="3297"/>
      <c r="J14" s="3297" t="s">
        <v>215</v>
      </c>
      <c r="K14" s="3297"/>
      <c r="L14" s="3297" t="s">
        <v>215</v>
      </c>
      <c r="M14" s="3297"/>
      <c r="N14" s="3297">
        <v>300000</v>
      </c>
      <c r="O14" s="3297"/>
      <c r="P14" s="3483" t="s">
        <v>215</v>
      </c>
    </row>
    <row r="15" spans="1:17" ht="12" customHeight="1">
      <c r="A15" s="156">
        <v>1996</v>
      </c>
      <c r="B15" s="3297">
        <v>21909935</v>
      </c>
      <c r="C15" s="3297"/>
      <c r="D15" s="3297" t="s">
        <v>215</v>
      </c>
      <c r="E15" s="3297"/>
      <c r="F15" s="3297" t="s">
        <v>215</v>
      </c>
      <c r="G15" s="3297"/>
      <c r="H15" s="3297" t="s">
        <v>215</v>
      </c>
      <c r="I15" s="3297"/>
      <c r="J15" s="3297" t="s">
        <v>215</v>
      </c>
      <c r="K15" s="3297"/>
      <c r="L15" s="3297" t="s">
        <v>215</v>
      </c>
      <c r="M15" s="3297"/>
      <c r="N15" s="3297">
        <v>308000</v>
      </c>
      <c r="O15" s="3297"/>
      <c r="P15" s="3483" t="s">
        <v>215</v>
      </c>
    </row>
    <row r="16" spans="1:17" ht="12" customHeight="1">
      <c r="A16" s="156">
        <v>1997</v>
      </c>
      <c r="B16" s="3297">
        <v>21787770</v>
      </c>
      <c r="C16" s="3297"/>
      <c r="D16" s="3297" t="s">
        <v>215</v>
      </c>
      <c r="E16" s="3297"/>
      <c r="F16" s="3297" t="s">
        <v>215</v>
      </c>
      <c r="G16" s="3297"/>
      <c r="H16" s="3297">
        <v>1549662</v>
      </c>
      <c r="I16" s="3297"/>
      <c r="J16" s="3297" t="s">
        <v>215</v>
      </c>
      <c r="K16" s="3297"/>
      <c r="L16" s="3297" t="s">
        <v>215</v>
      </c>
      <c r="M16" s="3297"/>
      <c r="N16" s="3297">
        <v>318849</v>
      </c>
      <c r="O16" s="3297"/>
      <c r="P16" s="3483" t="s">
        <v>215</v>
      </c>
    </row>
    <row r="17" spans="1:25" ht="12" customHeight="1">
      <c r="A17" s="156">
        <v>1998</v>
      </c>
      <c r="B17" s="3297">
        <v>29011636</v>
      </c>
      <c r="C17" s="3297"/>
      <c r="D17" s="3297" t="s">
        <v>215</v>
      </c>
      <c r="E17" s="3297"/>
      <c r="F17" s="3297" t="s">
        <v>215</v>
      </c>
      <c r="G17" s="3297"/>
      <c r="H17" s="3297">
        <v>2758300</v>
      </c>
      <c r="I17" s="3297"/>
      <c r="J17" s="3297" t="s">
        <v>215</v>
      </c>
      <c r="K17" s="3297"/>
      <c r="L17" s="3297" t="s">
        <v>215</v>
      </c>
      <c r="M17" s="3297"/>
      <c r="N17" s="3297">
        <v>470000</v>
      </c>
      <c r="O17" s="3297"/>
      <c r="P17" s="3483" t="s">
        <v>215</v>
      </c>
    </row>
    <row r="18" spans="1:25" ht="12" customHeight="1">
      <c r="A18" s="156">
        <v>1999</v>
      </c>
      <c r="B18" s="3297">
        <v>28319442</v>
      </c>
      <c r="C18" s="3297"/>
      <c r="D18" s="3297" t="s">
        <v>215</v>
      </c>
      <c r="E18" s="3297"/>
      <c r="F18" s="3297" t="s">
        <v>215</v>
      </c>
      <c r="G18" s="3297"/>
      <c r="H18" s="3297">
        <v>4804903</v>
      </c>
      <c r="I18" s="3297"/>
      <c r="J18" s="3297" t="s">
        <v>215</v>
      </c>
      <c r="K18" s="3297"/>
      <c r="L18" s="3297" t="s">
        <v>215</v>
      </c>
      <c r="M18" s="3297"/>
      <c r="N18" s="3297">
        <v>538700</v>
      </c>
      <c r="O18" s="3297"/>
      <c r="P18" s="3483" t="s">
        <v>215</v>
      </c>
    </row>
    <row r="19" spans="1:25" ht="12" customHeight="1">
      <c r="A19" s="156">
        <v>2000</v>
      </c>
      <c r="B19" s="3490">
        <v>10274623</v>
      </c>
      <c r="C19" s="3490"/>
      <c r="D19" s="3297">
        <v>8957689</v>
      </c>
      <c r="E19" s="3297"/>
      <c r="F19" s="3297">
        <v>1316935</v>
      </c>
      <c r="G19" s="3297"/>
      <c r="H19" s="3297">
        <v>8126270</v>
      </c>
      <c r="I19" s="3297"/>
      <c r="J19" s="3297" t="s">
        <v>215</v>
      </c>
      <c r="K19" s="3297"/>
      <c r="L19" s="3297" t="s">
        <v>215</v>
      </c>
      <c r="M19" s="3297"/>
      <c r="N19" s="3297">
        <v>504551</v>
      </c>
      <c r="O19" s="3297"/>
      <c r="P19" s="3483" t="s">
        <v>215</v>
      </c>
    </row>
    <row r="20" spans="1:25" ht="12" customHeight="1">
      <c r="A20" s="156">
        <v>2001</v>
      </c>
      <c r="B20" s="3297">
        <v>9650985</v>
      </c>
      <c r="C20" s="3297"/>
      <c r="D20" s="3297">
        <v>8250964</v>
      </c>
      <c r="E20" s="3297"/>
      <c r="F20" s="3297">
        <v>1400021</v>
      </c>
      <c r="G20" s="3297"/>
      <c r="H20" s="3297">
        <v>7738114</v>
      </c>
      <c r="I20" s="3297"/>
      <c r="J20" s="3297">
        <v>642143</v>
      </c>
      <c r="K20" s="3297"/>
      <c r="L20" s="3490">
        <v>1875835</v>
      </c>
      <c r="M20" s="3297"/>
      <c r="N20" s="3297">
        <v>526950</v>
      </c>
      <c r="O20" s="3297"/>
      <c r="P20" s="3483" t="s">
        <v>215</v>
      </c>
      <c r="Q20" s="2386" t="s">
        <v>561</v>
      </c>
    </row>
    <row r="21" spans="1:25" ht="12" customHeight="1">
      <c r="A21" s="156">
        <v>2002</v>
      </c>
      <c r="B21" s="3297">
        <v>9127643</v>
      </c>
      <c r="C21" s="3297"/>
      <c r="D21" s="3297">
        <v>7672215</v>
      </c>
      <c r="E21" s="3297"/>
      <c r="F21" s="3297">
        <v>1455428</v>
      </c>
      <c r="G21" s="3297"/>
      <c r="H21" s="3490">
        <v>8878844</v>
      </c>
      <c r="I21" s="3490"/>
      <c r="J21" s="3297">
        <v>885972</v>
      </c>
      <c r="K21" s="3490"/>
      <c r="L21" s="2387">
        <v>2052679</v>
      </c>
      <c r="M21" s="3490"/>
      <c r="N21" s="3297">
        <v>510965</v>
      </c>
      <c r="O21" s="3297"/>
      <c r="P21" s="3483" t="s">
        <v>215</v>
      </c>
      <c r="Q21" s="2386" t="s">
        <v>561</v>
      </c>
    </row>
    <row r="22" spans="1:25" ht="12" customHeight="1">
      <c r="A22" s="156">
        <v>2003</v>
      </c>
      <c r="B22" s="3297">
        <v>8509702</v>
      </c>
      <c r="C22" s="3297"/>
      <c r="D22" s="3297">
        <v>7208171.6349999998</v>
      </c>
      <c r="E22" s="3297"/>
      <c r="F22" s="3297">
        <v>1301530</v>
      </c>
      <c r="G22" s="3297"/>
      <c r="H22" s="3490">
        <v>9525129</v>
      </c>
      <c r="I22" s="2386" t="s">
        <v>561</v>
      </c>
      <c r="J22" s="3297">
        <v>863781</v>
      </c>
      <c r="K22" s="3490"/>
      <c r="L22" s="2387">
        <v>2296159</v>
      </c>
      <c r="M22" s="3490"/>
      <c r="N22" s="3297">
        <v>485496</v>
      </c>
      <c r="O22" s="3297"/>
      <c r="P22" s="3483" t="s">
        <v>215</v>
      </c>
      <c r="Q22" s="2386" t="s">
        <v>561</v>
      </c>
    </row>
    <row r="23" spans="1:25" ht="12" customHeight="1">
      <c r="A23" s="156">
        <v>2004</v>
      </c>
      <c r="B23" s="3297">
        <v>8646690.2659999989</v>
      </c>
      <c r="C23" s="2386" t="s">
        <v>561</v>
      </c>
      <c r="D23" s="3297">
        <v>6989846.5070000002</v>
      </c>
      <c r="E23" s="3297"/>
      <c r="F23" s="3297">
        <v>1253890</v>
      </c>
      <c r="G23" s="3297"/>
      <c r="H23" s="3490">
        <v>10139007</v>
      </c>
      <c r="I23" s="2386" t="s">
        <v>561</v>
      </c>
      <c r="J23" s="3297">
        <v>823417</v>
      </c>
      <c r="K23" s="3490"/>
      <c r="L23" s="2387">
        <v>2518156</v>
      </c>
      <c r="M23" s="3490"/>
      <c r="N23" s="3297">
        <v>567106</v>
      </c>
      <c r="O23" s="3297"/>
      <c r="P23" s="3483" t="s">
        <v>215</v>
      </c>
      <c r="Q23" s="2386" t="s">
        <v>561</v>
      </c>
    </row>
    <row r="24" spans="1:25" ht="12" customHeight="1">
      <c r="A24" s="3412">
        <v>2005</v>
      </c>
      <c r="B24" s="3482">
        <v>8174249.4980000006</v>
      </c>
      <c r="C24" s="2386" t="s">
        <v>561</v>
      </c>
      <c r="D24" s="3461">
        <v>6575363.5449999999</v>
      </c>
      <c r="E24" s="3461"/>
      <c r="F24" s="3461">
        <v>1219648</v>
      </c>
      <c r="G24" s="3461"/>
      <c r="H24" s="3491">
        <v>11070986</v>
      </c>
      <c r="I24" s="2386" t="s">
        <v>561</v>
      </c>
      <c r="J24" s="3461">
        <v>828899</v>
      </c>
      <c r="K24" s="3490"/>
      <c r="L24" s="2386">
        <v>4652032</v>
      </c>
      <c r="M24" s="2386" t="s">
        <v>561</v>
      </c>
      <c r="N24" s="3482">
        <v>616448</v>
      </c>
      <c r="O24" s="3482"/>
      <c r="P24" s="3483" t="s">
        <v>215</v>
      </c>
      <c r="Q24" s="2386" t="s">
        <v>561</v>
      </c>
    </row>
    <row r="25" spans="1:25" s="3489" customFormat="1" ht="12" customHeight="1">
      <c r="A25" s="3412">
        <v>2006</v>
      </c>
      <c r="B25" s="3464">
        <v>7902652.4849999994</v>
      </c>
      <c r="C25" s="2386" t="s">
        <v>561</v>
      </c>
      <c r="D25" s="2386">
        <v>6350871.5199999996</v>
      </c>
      <c r="E25" s="2386"/>
      <c r="F25" s="2386">
        <v>1155385</v>
      </c>
      <c r="G25" s="2386"/>
      <c r="H25" s="3491">
        <v>11868939</v>
      </c>
      <c r="I25" s="2386" t="s">
        <v>561</v>
      </c>
      <c r="J25" s="2386">
        <v>858014</v>
      </c>
      <c r="K25" s="3490"/>
      <c r="L25" s="2386">
        <v>12457856</v>
      </c>
      <c r="M25" s="3490"/>
      <c r="N25" s="3464">
        <v>573387</v>
      </c>
      <c r="O25" s="3464"/>
      <c r="P25" s="3483" t="s">
        <v>215</v>
      </c>
      <c r="Q25" s="2386" t="s">
        <v>561</v>
      </c>
      <c r="R25" s="3457"/>
      <c r="S25" s="3457"/>
      <c r="T25" s="3457"/>
      <c r="U25" s="3457"/>
      <c r="V25" s="3457"/>
      <c r="W25" s="3457"/>
      <c r="X25" s="3457"/>
      <c r="Y25" s="3457"/>
    </row>
    <row r="26" spans="1:25" s="3489" customFormat="1" ht="12" customHeight="1">
      <c r="A26" s="3412">
        <v>2007</v>
      </c>
      <c r="B26" s="3464">
        <v>7814173.2060000002</v>
      </c>
      <c r="C26" s="2386" t="s">
        <v>561</v>
      </c>
      <c r="D26" s="2386">
        <v>6217014.8770000003</v>
      </c>
      <c r="E26" s="2386"/>
      <c r="F26" s="2386">
        <v>1155175</v>
      </c>
      <c r="G26" s="2386"/>
      <c r="H26" s="3491">
        <v>13003467</v>
      </c>
      <c r="I26" s="2386" t="s">
        <v>561</v>
      </c>
      <c r="J26" s="2386">
        <v>932068</v>
      </c>
      <c r="K26" s="3490"/>
      <c r="L26" s="2386">
        <v>18554867</v>
      </c>
      <c r="M26" s="3490"/>
      <c r="N26" s="2386">
        <v>594880</v>
      </c>
      <c r="O26" s="2386"/>
      <c r="P26" s="3483" t="s">
        <v>215</v>
      </c>
      <c r="Q26" s="2386" t="s">
        <v>561</v>
      </c>
      <c r="R26" s="3457"/>
      <c r="S26" s="3457"/>
      <c r="T26" s="3457"/>
      <c r="U26" s="3457"/>
      <c r="V26" s="3457"/>
      <c r="W26" s="3457"/>
      <c r="X26" s="3457"/>
      <c r="Y26" s="3457"/>
    </row>
    <row r="27" spans="1:25" ht="12" customHeight="1">
      <c r="A27" s="3412">
        <v>2008</v>
      </c>
      <c r="B27" s="3464">
        <v>7675097.6979999999</v>
      </c>
      <c r="C27" s="2386" t="s">
        <v>561</v>
      </c>
      <c r="D27" s="2386">
        <v>6101064.4479999999</v>
      </c>
      <c r="E27" s="2386"/>
      <c r="F27" s="2386">
        <v>1095034</v>
      </c>
      <c r="G27" s="2386"/>
      <c r="H27" s="3491">
        <v>14582035</v>
      </c>
      <c r="I27" s="3490"/>
      <c r="J27" s="2386">
        <v>961220</v>
      </c>
      <c r="K27" s="3490"/>
      <c r="L27" s="2386">
        <v>23298749</v>
      </c>
      <c r="M27" s="3490"/>
      <c r="N27" s="2386">
        <v>569351</v>
      </c>
      <c r="O27" s="2386"/>
      <c r="P27" s="3483" t="s">
        <v>215</v>
      </c>
      <c r="Q27" s="2386" t="s">
        <v>561</v>
      </c>
    </row>
    <row r="28" spans="1:25" s="3489" customFormat="1" ht="12" customHeight="1">
      <c r="A28" s="3412">
        <v>2009</v>
      </c>
      <c r="B28" s="3464">
        <v>7766153.8650000002</v>
      </c>
      <c r="C28" s="2386" t="s">
        <v>561</v>
      </c>
      <c r="D28" s="2386">
        <v>6222444.3140000002</v>
      </c>
      <c r="E28" s="2386"/>
      <c r="F28" s="2386">
        <v>992385</v>
      </c>
      <c r="G28" s="2386"/>
      <c r="H28" s="3491">
        <v>17081109</v>
      </c>
      <c r="I28" s="3490"/>
      <c r="J28" s="2386">
        <v>935149</v>
      </c>
      <c r="K28" s="3490"/>
      <c r="L28" s="2386">
        <v>25472917</v>
      </c>
      <c r="M28" s="3490"/>
      <c r="N28" s="2386">
        <v>551796</v>
      </c>
      <c r="O28" s="2386"/>
      <c r="P28" s="3483" t="s">
        <v>215</v>
      </c>
      <c r="Q28" s="2386" t="s">
        <v>561</v>
      </c>
      <c r="R28" s="3457"/>
      <c r="S28" s="3457"/>
      <c r="T28" s="3457"/>
      <c r="U28" s="3457"/>
      <c r="V28" s="3457"/>
      <c r="W28" s="3457"/>
      <c r="X28" s="3457"/>
      <c r="Y28" s="3457"/>
    </row>
    <row r="29" spans="1:25" s="3489" customFormat="1" ht="12" customHeight="1">
      <c r="A29" s="3412">
        <v>2010</v>
      </c>
      <c r="B29" s="3464">
        <v>7899045.6639999999</v>
      </c>
      <c r="C29" s="2386" t="s">
        <v>561</v>
      </c>
      <c r="D29" s="2386">
        <v>6411429.6969999997</v>
      </c>
      <c r="E29" s="2386"/>
      <c r="F29" s="2386">
        <v>891989</v>
      </c>
      <c r="G29" s="2386"/>
      <c r="H29" s="3491">
        <v>19548448.754000001</v>
      </c>
      <c r="I29" s="2386" t="s">
        <v>561</v>
      </c>
      <c r="J29" s="2386">
        <v>670085.201</v>
      </c>
      <c r="K29" s="2386" t="s">
        <v>561</v>
      </c>
      <c r="L29" s="2386">
        <v>26284396</v>
      </c>
      <c r="M29" s="3490"/>
      <c r="N29" s="2386">
        <v>545612</v>
      </c>
      <c r="O29" s="2386"/>
      <c r="P29" s="2386">
        <v>647454.07999999996</v>
      </c>
      <c r="R29" s="3457"/>
      <c r="S29" s="3457"/>
      <c r="T29" s="3457"/>
      <c r="U29" s="3457"/>
      <c r="V29" s="3457"/>
      <c r="W29" s="3457"/>
      <c r="X29" s="3457"/>
      <c r="Y29" s="3457"/>
    </row>
    <row r="30" spans="1:25" s="3489" customFormat="1" ht="12" customHeight="1">
      <c r="A30" s="3412">
        <v>2011</v>
      </c>
      <c r="B30" s="3464">
        <v>7793367.9639999997</v>
      </c>
      <c r="C30" s="2386" t="s">
        <v>561</v>
      </c>
      <c r="D30" s="2386">
        <v>6503515.2529999996</v>
      </c>
      <c r="E30" s="2386" t="s">
        <v>561</v>
      </c>
      <c r="F30" s="2386">
        <v>781400</v>
      </c>
      <c r="G30" s="2386" t="s">
        <v>561</v>
      </c>
      <c r="H30" s="3491">
        <v>20916425.024</v>
      </c>
      <c r="I30" s="2386" t="s">
        <v>561</v>
      </c>
      <c r="J30" s="3461">
        <v>624650.45700000005</v>
      </c>
      <c r="K30" s="3490"/>
      <c r="L30" s="2386">
        <v>26900211</v>
      </c>
      <c r="M30" s="3490"/>
      <c r="N30" s="3491">
        <v>597909.06235689099</v>
      </c>
      <c r="O30" s="3490" t="s">
        <v>561</v>
      </c>
      <c r="P30" s="3297">
        <v>696618.02</v>
      </c>
      <c r="R30" s="3457"/>
      <c r="S30" s="3457"/>
      <c r="T30" s="3457"/>
      <c r="U30" s="3457"/>
      <c r="V30" s="3457"/>
      <c r="W30" s="3457"/>
      <c r="X30" s="3457"/>
      <c r="Y30" s="3457"/>
    </row>
    <row r="31" spans="1:25" s="3489" customFormat="1" ht="12" customHeight="1">
      <c r="A31" s="3412">
        <v>2012</v>
      </c>
      <c r="B31" s="3464">
        <v>7934799.2410000004</v>
      </c>
      <c r="C31" s="2386" t="s">
        <v>561</v>
      </c>
      <c r="D31" s="2386">
        <v>6674810.5159999998</v>
      </c>
      <c r="E31" s="2386"/>
      <c r="F31" s="2386">
        <v>718375</v>
      </c>
      <c r="G31" s="2386"/>
      <c r="H31" s="3491">
        <v>20474535.813999999</v>
      </c>
      <c r="I31" s="3490"/>
      <c r="J31" s="3461">
        <v>753390.95799999998</v>
      </c>
      <c r="K31" s="2386" t="s">
        <v>561</v>
      </c>
      <c r="L31" s="2386">
        <v>27860127</v>
      </c>
      <c r="M31" s="2386" t="s">
        <v>561</v>
      </c>
      <c r="N31" s="3491">
        <v>570571</v>
      </c>
      <c r="O31" s="3490"/>
      <c r="P31" s="3490">
        <v>705887.66999999993</v>
      </c>
      <c r="Q31" s="3490"/>
      <c r="R31" s="3457"/>
      <c r="S31" s="3457"/>
      <c r="T31" s="3457"/>
      <c r="U31" s="3457"/>
      <c r="V31" s="3457"/>
      <c r="W31" s="3457"/>
      <c r="X31" s="3457"/>
      <c r="Y31" s="3457"/>
    </row>
    <row r="32" spans="1:25" s="3489" customFormat="1" ht="12" customHeight="1">
      <c r="A32" s="3412">
        <v>2013</v>
      </c>
      <c r="B32" s="3464">
        <v>7785698.3929999992</v>
      </c>
      <c r="C32" s="2386" t="s">
        <v>561</v>
      </c>
      <c r="D32" s="2386">
        <v>6622361.9239999996</v>
      </c>
      <c r="E32" s="2386"/>
      <c r="F32" s="2386">
        <v>671180</v>
      </c>
      <c r="G32" s="2386"/>
      <c r="H32" s="3491">
        <v>21353803.363000002</v>
      </c>
      <c r="I32" s="3490"/>
      <c r="J32" s="3461">
        <v>929030.84100000001</v>
      </c>
      <c r="K32" s="3490"/>
      <c r="L32" s="2386">
        <v>26764809</v>
      </c>
      <c r="M32" s="3490"/>
      <c r="N32" s="3461">
        <v>531803</v>
      </c>
      <c r="O32" s="3461"/>
      <c r="P32" s="3297">
        <v>849946.91300000006</v>
      </c>
      <c r="R32" s="3457"/>
      <c r="S32" s="3457"/>
      <c r="T32" s="3457"/>
      <c r="U32" s="3457"/>
      <c r="V32" s="3457"/>
      <c r="W32" s="3457"/>
      <c r="X32" s="3457"/>
      <c r="Y32" s="3457"/>
    </row>
    <row r="33" spans="1:25" s="3489" customFormat="1" ht="12" customHeight="1">
      <c r="A33" s="3414">
        <v>2014</v>
      </c>
      <c r="B33" s="3464">
        <v>7068412.9390000002</v>
      </c>
      <c r="C33" s="2386" t="s">
        <v>561</v>
      </c>
      <c r="D33" s="2386">
        <v>5997117.5320000006</v>
      </c>
      <c r="E33" s="2386"/>
      <c r="F33" s="2386">
        <v>628136</v>
      </c>
      <c r="G33" s="2386"/>
      <c r="H33" s="3491">
        <v>23078225.418999996</v>
      </c>
      <c r="I33" s="3490"/>
      <c r="J33" s="2386">
        <v>1060913.0179999999</v>
      </c>
      <c r="K33" s="3490"/>
      <c r="L33" s="2386">
        <v>24029028</v>
      </c>
      <c r="M33" s="2386" t="s">
        <v>561</v>
      </c>
      <c r="N33" s="3491">
        <v>497136</v>
      </c>
      <c r="O33" s="3490"/>
      <c r="P33" s="2386">
        <v>751210.18699999992</v>
      </c>
      <c r="R33" s="3457"/>
      <c r="S33" s="3457"/>
      <c r="T33" s="3457"/>
      <c r="U33" s="3457"/>
      <c r="V33" s="3457"/>
      <c r="W33" s="3457"/>
      <c r="X33" s="3457"/>
      <c r="Y33" s="3457"/>
    </row>
    <row r="34" spans="1:25" s="3489" customFormat="1" ht="12" customHeight="1">
      <c r="A34" s="3414">
        <v>2015</v>
      </c>
      <c r="B34" s="3464">
        <v>5952999.1610000003</v>
      </c>
      <c r="C34" s="2386" t="s">
        <v>561</v>
      </c>
      <c r="D34" s="2386">
        <v>5092197.4210000001</v>
      </c>
      <c r="E34" s="3490"/>
      <c r="F34" s="2386">
        <v>527027</v>
      </c>
      <c r="G34" s="3490"/>
      <c r="H34" s="3491">
        <v>24385239.964999996</v>
      </c>
      <c r="I34" s="3490"/>
      <c r="J34" s="2386">
        <v>1133613.0150000001</v>
      </c>
      <c r="K34" s="3490"/>
      <c r="L34" s="2386">
        <v>21340113</v>
      </c>
      <c r="M34" s="2386" t="s">
        <v>561</v>
      </c>
      <c r="N34" s="3491">
        <v>450615</v>
      </c>
      <c r="O34" s="3490"/>
      <c r="P34" s="2386">
        <v>747758.02199999988</v>
      </c>
      <c r="R34" s="3457"/>
      <c r="S34" s="3457"/>
      <c r="T34" s="3457"/>
      <c r="U34" s="3457"/>
      <c r="V34" s="3457"/>
      <c r="W34" s="3457"/>
      <c r="X34" s="3457"/>
      <c r="Y34" s="3457"/>
    </row>
    <row r="35" spans="1:25" s="3489" customFormat="1" ht="12" customHeight="1">
      <c r="A35" s="3414">
        <v>2016</v>
      </c>
      <c r="B35" s="3464">
        <v>5302895.9860000005</v>
      </c>
      <c r="C35" s="2386" t="s">
        <v>561</v>
      </c>
      <c r="D35" s="2386">
        <v>4540074.7680000002</v>
      </c>
      <c r="E35" s="2386" t="s">
        <v>561</v>
      </c>
      <c r="F35" s="2386">
        <v>501573</v>
      </c>
      <c r="G35" s="2386"/>
      <c r="H35" s="3491">
        <v>25083153.120999999</v>
      </c>
      <c r="I35" s="3490"/>
      <c r="J35" s="2386">
        <v>1224768.3319999999</v>
      </c>
      <c r="K35" s="3490"/>
      <c r="L35" s="2386">
        <v>18965204</v>
      </c>
      <c r="M35" s="2386" t="s">
        <v>561</v>
      </c>
      <c r="N35" s="2386">
        <v>389143</v>
      </c>
      <c r="O35" s="2386"/>
      <c r="P35" s="2386">
        <v>740895.52399999998</v>
      </c>
      <c r="R35" s="3457"/>
      <c r="S35" s="3457"/>
      <c r="T35" s="2839"/>
      <c r="U35" s="3000"/>
      <c r="V35" s="3457"/>
      <c r="W35" s="3457"/>
      <c r="X35" s="3457"/>
      <c r="Y35" s="3457"/>
    </row>
    <row r="36" spans="1:25" ht="12" customHeight="1">
      <c r="A36" s="3412">
        <v>2017</v>
      </c>
      <c r="B36" s="3482">
        <v>4612489.4739999995</v>
      </c>
      <c r="C36" s="2386" t="s">
        <v>561</v>
      </c>
      <c r="D36" s="3482">
        <v>3899717.2089999998</v>
      </c>
      <c r="E36" s="2386" t="s">
        <v>561</v>
      </c>
      <c r="F36" s="3461">
        <v>494113</v>
      </c>
      <c r="G36" s="3482"/>
      <c r="H36" s="3461">
        <v>25805314.450999998</v>
      </c>
      <c r="I36" s="3461" t="s">
        <v>561</v>
      </c>
      <c r="J36" s="3461">
        <v>1319933.0249999999</v>
      </c>
      <c r="K36" s="3461"/>
      <c r="L36" s="3461">
        <v>16917969</v>
      </c>
      <c r="M36" s="2386" t="s">
        <v>561</v>
      </c>
      <c r="N36" s="3461">
        <v>335344</v>
      </c>
      <c r="O36" s="3461"/>
      <c r="P36" s="3461">
        <v>913136.22600000002</v>
      </c>
    </row>
    <row r="37" spans="1:25" ht="12" customHeight="1">
      <c r="A37" s="3412">
        <v>2018</v>
      </c>
      <c r="B37" s="3482">
        <v>4191763.2990000006</v>
      </c>
      <c r="C37" s="3482" t="s">
        <v>561</v>
      </c>
      <c r="D37" s="3482">
        <v>3429949.8229999999</v>
      </c>
      <c r="E37" s="2386" t="s">
        <v>561</v>
      </c>
      <c r="F37" s="3461">
        <v>494357.31799999997</v>
      </c>
      <c r="G37" s="2386" t="s">
        <v>561</v>
      </c>
      <c r="H37" s="3461">
        <v>27186707.184</v>
      </c>
      <c r="I37" s="3461"/>
      <c r="J37" s="3461">
        <v>1537468.96</v>
      </c>
      <c r="K37" s="3461"/>
      <c r="L37" s="3461">
        <v>15962122</v>
      </c>
      <c r="M37" s="3461" t="s">
        <v>561</v>
      </c>
      <c r="N37" s="3461">
        <v>269488.51399999997</v>
      </c>
      <c r="O37" s="3461" t="s">
        <v>561</v>
      </c>
      <c r="P37" s="3461">
        <v>1102750.121</v>
      </c>
    </row>
    <row r="38" spans="1:25" ht="12" customHeight="1">
      <c r="A38" s="3412">
        <v>2019</v>
      </c>
      <c r="B38" s="3461">
        <v>3671955.72</v>
      </c>
      <c r="C38" s="3482" t="s">
        <v>561</v>
      </c>
      <c r="D38" s="3461">
        <v>2930629.5909999995</v>
      </c>
      <c r="E38" s="2386" t="s">
        <v>561</v>
      </c>
      <c r="F38" s="3461">
        <v>506473.90500000003</v>
      </c>
      <c r="G38" s="2386" t="s">
        <v>561</v>
      </c>
      <c r="H38" s="3461">
        <v>27963198.842</v>
      </c>
      <c r="I38" s="3461" t="s">
        <v>561</v>
      </c>
      <c r="J38" s="3461">
        <v>1575338.162</v>
      </c>
      <c r="K38" s="3461"/>
      <c r="L38" s="3461">
        <v>14729284</v>
      </c>
      <c r="M38" s="2386" t="s">
        <v>561</v>
      </c>
      <c r="N38" s="3461">
        <v>223129.33599999998</v>
      </c>
      <c r="O38" s="3461" t="s">
        <v>561</v>
      </c>
      <c r="P38" s="3461">
        <v>1140884.4240000001</v>
      </c>
    </row>
    <row r="39" spans="1:25" ht="12" customHeight="1">
      <c r="A39" s="3412">
        <v>2020</v>
      </c>
      <c r="B39" s="3461">
        <v>3980509</v>
      </c>
      <c r="C39" s="3482" t="s">
        <v>561</v>
      </c>
      <c r="D39" s="3461">
        <v>3146439.7140000002</v>
      </c>
      <c r="E39" s="2386" t="s">
        <v>561</v>
      </c>
      <c r="F39" s="3461">
        <v>620697</v>
      </c>
      <c r="G39" s="2386" t="s">
        <v>561</v>
      </c>
      <c r="H39" s="3461">
        <v>32993746.462000001</v>
      </c>
      <c r="I39" s="3461"/>
      <c r="J39" s="3461">
        <v>1912617.166</v>
      </c>
      <c r="K39" s="3461"/>
      <c r="L39" s="3461">
        <v>11393857</v>
      </c>
      <c r="M39" s="3461"/>
      <c r="N39" s="3461">
        <v>202480</v>
      </c>
      <c r="O39" s="3461" t="s">
        <v>561</v>
      </c>
      <c r="P39" s="3461">
        <v>892404.56900000002</v>
      </c>
    </row>
    <row r="40" spans="1:25" ht="12" customHeight="1">
      <c r="A40" s="3412">
        <v>2021</v>
      </c>
      <c r="B40" s="3461">
        <v>3520455</v>
      </c>
      <c r="C40" s="3482" t="s">
        <v>561</v>
      </c>
      <c r="D40" s="3461">
        <v>2719661.5610000002</v>
      </c>
      <c r="E40" s="2386" t="s">
        <v>561</v>
      </c>
      <c r="F40" s="3461">
        <v>642499</v>
      </c>
      <c r="G40" s="3482"/>
      <c r="H40" s="3461">
        <v>34551091.702</v>
      </c>
      <c r="I40" s="3461"/>
      <c r="J40" s="3461">
        <v>2099977.3420000002</v>
      </c>
      <c r="K40" s="3461"/>
      <c r="L40" s="3461">
        <v>10729392</v>
      </c>
      <c r="M40" s="3461"/>
      <c r="N40" s="3461">
        <v>158467</v>
      </c>
      <c r="O40" s="3461" t="s">
        <v>561</v>
      </c>
      <c r="P40" s="3461">
        <v>882980.59900000005</v>
      </c>
      <c r="Q40" s="3489"/>
    </row>
    <row r="41" spans="1:25" ht="12" customHeight="1">
      <c r="A41" s="3412">
        <v>2022</v>
      </c>
      <c r="B41" s="3461">
        <v>2858462</v>
      </c>
      <c r="C41" s="3482" t="s">
        <v>561</v>
      </c>
      <c r="D41" s="3461">
        <v>2184140.8119999999</v>
      </c>
      <c r="E41" s="2386" t="s">
        <v>561</v>
      </c>
      <c r="F41" s="3461">
        <v>565303.28399999999</v>
      </c>
      <c r="G41" s="2386" t="s">
        <v>561</v>
      </c>
      <c r="H41" s="3461">
        <v>33722180.206</v>
      </c>
      <c r="I41" s="3461"/>
      <c r="J41" s="3461">
        <v>2059061.726</v>
      </c>
      <c r="K41" s="3461"/>
      <c r="L41" s="3461">
        <v>10561583</v>
      </c>
      <c r="M41" s="2386" t="s">
        <v>561</v>
      </c>
      <c r="N41" s="3461">
        <v>127604.61500000001</v>
      </c>
      <c r="O41" s="3461" t="s">
        <v>561</v>
      </c>
      <c r="P41" s="3461">
        <v>971424.40500000003</v>
      </c>
      <c r="Q41" s="3489"/>
    </row>
    <row r="42" spans="1:25" ht="12" customHeight="1">
      <c r="A42" s="3414">
        <v>2023</v>
      </c>
      <c r="B42" s="2386">
        <v>2405052.7930000001</v>
      </c>
      <c r="C42" s="3482" t="s">
        <v>561</v>
      </c>
      <c r="D42" s="2386">
        <v>1777759.5959999999</v>
      </c>
      <c r="E42" s="2386" t="s">
        <v>561</v>
      </c>
      <c r="F42" s="2386">
        <v>551786.81299999997</v>
      </c>
      <c r="G42" s="3488"/>
      <c r="H42" s="2386">
        <v>32206329.004000001</v>
      </c>
      <c r="I42" s="3463"/>
      <c r="J42" s="2386">
        <v>1892980.855</v>
      </c>
      <c r="K42" s="3463"/>
      <c r="L42" s="3461">
        <v>8620846</v>
      </c>
      <c r="M42" s="2386" t="s">
        <v>561</v>
      </c>
      <c r="N42" s="3461">
        <v>101788.997</v>
      </c>
      <c r="O42" s="2386" t="s">
        <v>561</v>
      </c>
      <c r="P42" s="3461">
        <v>520210.07900000003</v>
      </c>
      <c r="Q42" s="2386" t="s">
        <v>561</v>
      </c>
    </row>
    <row r="43" spans="1:25" s="3485" customFormat="1" ht="12" customHeight="1">
      <c r="A43" s="3462">
        <v>2024</v>
      </c>
      <c r="B43" s="3459">
        <v>2080434.5019999999</v>
      </c>
      <c r="C43" s="3487"/>
      <c r="D43" s="3459">
        <v>1488224.3969999999</v>
      </c>
      <c r="E43" s="3487"/>
      <c r="F43" s="3459">
        <v>531512.68999999994</v>
      </c>
      <c r="G43" s="3487"/>
      <c r="H43" s="3459">
        <v>31652219.539000001</v>
      </c>
      <c r="I43" s="3460"/>
      <c r="J43" s="3459">
        <v>1843985.791</v>
      </c>
      <c r="K43" s="3460"/>
      <c r="L43" s="3478">
        <v>7374891</v>
      </c>
      <c r="M43" s="3460"/>
      <c r="N43" s="3478">
        <v>91448.577000000005</v>
      </c>
      <c r="O43" s="3460"/>
      <c r="P43" s="3478">
        <v>601525.82599999988</v>
      </c>
      <c r="Q43" s="3486"/>
      <c r="R43" s="3457"/>
      <c r="S43" s="3457"/>
      <c r="T43" s="3457"/>
      <c r="U43" s="3457"/>
      <c r="V43" s="3457"/>
      <c r="W43" s="3457"/>
      <c r="X43" s="3457"/>
      <c r="Y43" s="3457"/>
    </row>
    <row r="44" spans="1:25" ht="13.5" customHeight="1">
      <c r="A44" s="4804"/>
      <c r="B44" s="4908" t="s">
        <v>4071</v>
      </c>
      <c r="C44" s="5906"/>
      <c r="D44" s="5906"/>
      <c r="E44" s="5906"/>
      <c r="F44" s="5906"/>
      <c r="G44" s="5822"/>
      <c r="H44" s="4908" t="s">
        <v>4070</v>
      </c>
      <c r="I44" s="5906"/>
      <c r="J44" s="5906"/>
      <c r="K44" s="5906"/>
      <c r="L44" s="5906"/>
      <c r="M44" s="5822"/>
      <c r="N44" s="5919" t="s">
        <v>4069</v>
      </c>
      <c r="O44" s="5920"/>
      <c r="P44" s="5920"/>
      <c r="Q44" s="5820"/>
    </row>
    <row r="45" spans="1:25" ht="13.5" customHeight="1">
      <c r="A45" s="4805"/>
      <c r="B45" s="4909"/>
      <c r="C45" s="5907"/>
      <c r="D45" s="5907"/>
      <c r="E45" s="5907"/>
      <c r="F45" s="5907"/>
      <c r="G45" s="5825"/>
      <c r="H45" s="4909"/>
      <c r="I45" s="5907"/>
      <c r="J45" s="5907"/>
      <c r="K45" s="5907"/>
      <c r="L45" s="5907"/>
      <c r="M45" s="5825"/>
      <c r="N45" s="5921"/>
      <c r="O45" s="5922"/>
      <c r="P45" s="5922"/>
      <c r="Q45" s="5821"/>
    </row>
    <row r="46" spans="1:25" ht="26.25" customHeight="1">
      <c r="A46" s="4805"/>
      <c r="B46" s="4806" t="s">
        <v>88</v>
      </c>
      <c r="C46" s="4806"/>
      <c r="D46" s="4806" t="s">
        <v>4068</v>
      </c>
      <c r="E46" s="4806"/>
      <c r="F46" s="4806" t="s">
        <v>4067</v>
      </c>
      <c r="G46" s="4806"/>
      <c r="H46" s="4909" t="s">
        <v>88</v>
      </c>
      <c r="I46" s="5825"/>
      <c r="J46" s="5916" t="s">
        <v>4066</v>
      </c>
      <c r="K46" s="5917"/>
      <c r="L46" s="5817" t="s">
        <v>4065</v>
      </c>
      <c r="M46" s="5819"/>
      <c r="N46" s="5916" t="s">
        <v>4064</v>
      </c>
      <c r="O46" s="5917"/>
      <c r="P46" s="5908" t="s">
        <v>4063</v>
      </c>
      <c r="Q46" s="5909"/>
    </row>
    <row r="47" spans="1:25" ht="13.5" customHeight="1">
      <c r="A47" s="4806"/>
      <c r="B47" s="4910" t="s">
        <v>4062</v>
      </c>
      <c r="C47" s="4911"/>
      <c r="D47" s="4911"/>
      <c r="E47" s="4911"/>
      <c r="F47" s="4911"/>
      <c r="G47" s="4911"/>
      <c r="H47" s="4911"/>
      <c r="I47" s="4911"/>
      <c r="J47" s="4911"/>
      <c r="K47" s="548"/>
      <c r="L47" s="5908" t="s">
        <v>791</v>
      </c>
      <c r="M47" s="5909"/>
      <c r="N47" s="5908" t="s">
        <v>4062</v>
      </c>
      <c r="O47" s="5910"/>
      <c r="P47" s="5910"/>
      <c r="Q47" s="5909"/>
    </row>
    <row r="48" spans="1:25" ht="9.6" customHeight="1">
      <c r="A48" s="5622" t="s">
        <v>412</v>
      </c>
      <c r="B48" s="5622"/>
      <c r="C48" s="5622"/>
      <c r="D48" s="5622"/>
      <c r="E48" s="5622"/>
      <c r="F48" s="5622"/>
      <c r="G48" s="5622"/>
      <c r="H48" s="5622"/>
      <c r="I48" s="5622"/>
      <c r="J48" s="5622"/>
      <c r="K48" s="5622"/>
      <c r="L48" s="5622"/>
      <c r="M48" s="5622"/>
      <c r="N48" s="5622"/>
      <c r="O48" s="5622"/>
      <c r="P48" s="5622"/>
      <c r="Q48" s="5622"/>
    </row>
    <row r="49" spans="1:25" ht="9.6" customHeight="1">
      <c r="A49" s="5791" t="s">
        <v>3979</v>
      </c>
      <c r="B49" s="5791"/>
      <c r="C49" s="5791"/>
      <c r="D49" s="5791"/>
      <c r="E49" s="5791"/>
      <c r="F49" s="5791"/>
      <c r="G49" s="5791"/>
      <c r="H49" s="5791"/>
      <c r="I49" s="5791"/>
      <c r="J49" s="5791"/>
      <c r="K49" s="5791"/>
      <c r="L49" s="5791"/>
      <c r="M49" s="3043"/>
      <c r="N49" s="3043"/>
      <c r="O49" s="3043"/>
      <c r="P49" s="3043"/>
    </row>
    <row r="50" spans="1:25" ht="9.6" customHeight="1">
      <c r="A50" s="5791" t="s">
        <v>3978</v>
      </c>
      <c r="B50" s="5791"/>
      <c r="C50" s="5791"/>
      <c r="D50" s="5791"/>
      <c r="E50" s="5791"/>
      <c r="F50" s="5791"/>
      <c r="G50" s="5791"/>
      <c r="H50" s="5791"/>
      <c r="I50" s="5791"/>
      <c r="J50" s="5791"/>
      <c r="K50" s="5791"/>
      <c r="L50" s="5791"/>
      <c r="M50" s="3043"/>
      <c r="N50" s="3043"/>
      <c r="O50" s="3043"/>
      <c r="P50" s="3043"/>
    </row>
    <row r="51" spans="1:25" ht="9.6" customHeight="1">
      <c r="A51" s="3398" t="s">
        <v>4061</v>
      </c>
      <c r="B51" s="3398"/>
      <c r="C51" s="3398"/>
      <c r="D51" s="3398"/>
      <c r="E51" s="3398"/>
      <c r="F51" s="3398"/>
      <c r="G51" s="3398"/>
      <c r="H51" s="3398"/>
      <c r="I51" s="3398"/>
      <c r="J51" s="3398"/>
      <c r="K51" s="3398"/>
      <c r="L51" s="3398"/>
      <c r="M51" s="3398"/>
      <c r="N51" s="3398"/>
      <c r="O51" s="3398"/>
      <c r="P51" s="3398"/>
    </row>
    <row r="52" spans="1:25" ht="9.6" customHeight="1">
      <c r="A52" s="3398" t="s">
        <v>4060</v>
      </c>
      <c r="B52" s="3398"/>
      <c r="C52" s="3398"/>
      <c r="D52" s="3398"/>
      <c r="E52" s="3398"/>
      <c r="F52" s="3398"/>
      <c r="G52" s="3398"/>
      <c r="H52" s="3398"/>
      <c r="I52" s="3398"/>
      <c r="J52" s="3398"/>
      <c r="K52" s="3398"/>
      <c r="L52" s="3398"/>
      <c r="M52" s="3398"/>
      <c r="N52" s="3398"/>
      <c r="O52" s="3398"/>
      <c r="P52" s="3398"/>
    </row>
    <row r="53" spans="1:25" ht="9.75" customHeight="1">
      <c r="A53" s="5636" t="s">
        <v>4059</v>
      </c>
      <c r="B53" s="5636"/>
      <c r="C53" s="5636"/>
      <c r="D53" s="5636"/>
      <c r="E53" s="5636"/>
      <c r="F53" s="5636"/>
      <c r="G53" s="5636"/>
      <c r="H53" s="5636"/>
      <c r="I53" s="5636"/>
      <c r="J53" s="5636"/>
      <c r="K53" s="5636"/>
      <c r="L53" s="5636"/>
      <c r="M53" s="5636"/>
      <c r="N53" s="5636"/>
      <c r="O53" s="5636"/>
      <c r="P53" s="5636"/>
      <c r="Q53" s="5636"/>
    </row>
    <row r="54" spans="1:25" ht="9.75" customHeight="1">
      <c r="A54" s="5636" t="s">
        <v>4058</v>
      </c>
      <c r="B54" s="5636"/>
      <c r="C54" s="5636"/>
      <c r="D54" s="5636"/>
      <c r="E54" s="5636"/>
      <c r="F54" s="5636"/>
      <c r="G54" s="5636"/>
      <c r="H54" s="5636"/>
      <c r="I54" s="5636"/>
      <c r="J54" s="5636"/>
      <c r="K54" s="5636"/>
      <c r="L54" s="5636"/>
      <c r="M54" s="5636"/>
      <c r="N54" s="5636"/>
      <c r="O54" s="5636"/>
      <c r="P54" s="5636"/>
      <c r="Q54" s="5636"/>
    </row>
    <row r="55" spans="1:25" ht="9.75" customHeight="1">
      <c r="A55" s="2841"/>
      <c r="B55" s="2841"/>
      <c r="C55" s="2841"/>
      <c r="D55" s="2841"/>
      <c r="E55" s="2841"/>
      <c r="F55" s="2841"/>
      <c r="G55" s="2841"/>
      <c r="H55" s="2841"/>
      <c r="I55" s="2841"/>
      <c r="J55" s="2841"/>
      <c r="K55" s="2841"/>
      <c r="L55" s="2841"/>
      <c r="M55" s="2841"/>
      <c r="N55" s="2841"/>
      <c r="O55" s="2841"/>
      <c r="P55" s="2841"/>
      <c r="Q55" s="2841"/>
    </row>
    <row r="56" spans="1:25" s="2839" customFormat="1" ht="9.75" customHeight="1">
      <c r="A56" s="489" t="s">
        <v>409</v>
      </c>
      <c r="R56" s="3457"/>
      <c r="S56" s="3457"/>
      <c r="T56" s="3457"/>
      <c r="U56" s="3457"/>
      <c r="V56" s="3457"/>
      <c r="W56" s="3457"/>
      <c r="X56" s="3457"/>
      <c r="Y56" s="3457"/>
    </row>
    <row r="57" spans="1:25" ht="9.75" customHeight="1">
      <c r="A57" s="3484" t="s">
        <v>4057</v>
      </c>
    </row>
    <row r="58" spans="1:25" ht="9.75" customHeight="1">
      <c r="A58" s="3484" t="s">
        <v>4056</v>
      </c>
    </row>
    <row r="60" spans="1:25">
      <c r="B60" s="3297"/>
      <c r="C60" s="3297"/>
      <c r="D60" s="3297"/>
      <c r="E60" s="3297"/>
      <c r="F60" s="3297"/>
      <c r="G60" s="3297"/>
      <c r="H60" s="3297"/>
      <c r="I60" s="3297"/>
      <c r="J60" s="3297"/>
      <c r="K60" s="3297"/>
      <c r="L60" s="3297"/>
      <c r="M60" s="3297"/>
      <c r="N60" s="3297"/>
      <c r="O60" s="3297"/>
      <c r="P60" s="3483"/>
      <c r="Q60" s="3297"/>
    </row>
    <row r="61" spans="1:25">
      <c r="B61" s="3297"/>
      <c r="C61" s="3297"/>
      <c r="D61" s="3297"/>
      <c r="E61" s="3297"/>
      <c r="F61" s="3297"/>
      <c r="G61" s="3297"/>
      <c r="H61" s="3297"/>
      <c r="I61" s="3297"/>
      <c r="J61" s="3297"/>
      <c r="K61" s="3297"/>
      <c r="L61" s="2387"/>
      <c r="M61" s="3297"/>
      <c r="N61" s="3297"/>
      <c r="O61" s="3297"/>
      <c r="P61" s="3483"/>
      <c r="Q61" s="2387"/>
    </row>
    <row r="62" spans="1:25">
      <c r="B62" s="3297"/>
      <c r="C62" s="3297"/>
      <c r="D62" s="3297"/>
      <c r="E62" s="3297"/>
      <c r="F62" s="3297"/>
      <c r="G62" s="3297"/>
      <c r="H62" s="3297"/>
      <c r="I62" s="3297"/>
      <c r="J62" s="3297"/>
      <c r="K62" s="3297"/>
      <c r="L62" s="2387"/>
      <c r="M62" s="3297"/>
      <c r="N62" s="3297"/>
      <c r="O62" s="3297"/>
      <c r="P62" s="3297"/>
      <c r="Q62" s="2387"/>
    </row>
    <row r="63" spans="1:25">
      <c r="B63" s="3297"/>
      <c r="C63" s="3297"/>
      <c r="D63" s="3297"/>
      <c r="E63" s="3297"/>
      <c r="F63" s="3297"/>
      <c r="G63" s="3297"/>
      <c r="H63" s="3297"/>
      <c r="I63" s="3297"/>
      <c r="J63" s="3297"/>
      <c r="K63" s="3297"/>
      <c r="L63" s="2387"/>
      <c r="M63" s="3297"/>
      <c r="N63" s="3297"/>
      <c r="O63" s="3297"/>
      <c r="P63" s="3297"/>
      <c r="Q63" s="2387"/>
    </row>
    <row r="64" spans="1:25">
      <c r="B64" s="3297"/>
      <c r="C64" s="3297"/>
      <c r="D64" s="3297"/>
      <c r="E64" s="3297"/>
      <c r="F64" s="3297"/>
      <c r="G64" s="3297"/>
      <c r="H64" s="3297"/>
      <c r="I64" s="3297"/>
      <c r="J64" s="3297"/>
      <c r="K64" s="3297"/>
      <c r="L64" s="2387"/>
      <c r="M64" s="3297"/>
      <c r="N64" s="3297"/>
      <c r="O64" s="3297"/>
      <c r="P64" s="3297"/>
      <c r="Q64" s="2387"/>
    </row>
    <row r="65" spans="2:17">
      <c r="B65" s="3482"/>
      <c r="C65" s="3482"/>
      <c r="D65" s="3461"/>
      <c r="E65" s="3461"/>
      <c r="F65" s="3461"/>
      <c r="G65" s="3461"/>
      <c r="H65" s="3461"/>
      <c r="I65" s="3461"/>
      <c r="J65" s="3461"/>
      <c r="K65" s="3461"/>
      <c r="L65" s="2386"/>
      <c r="M65" s="3461"/>
      <c r="N65" s="3482"/>
      <c r="O65" s="3482"/>
      <c r="P65" s="3482"/>
      <c r="Q65" s="2386"/>
    </row>
    <row r="66" spans="2:17">
      <c r="B66" s="3464"/>
      <c r="C66" s="3464"/>
      <c r="D66" s="2386"/>
      <c r="E66" s="2386"/>
      <c r="F66" s="2386"/>
      <c r="G66" s="2386"/>
      <c r="H66" s="2386"/>
      <c r="I66" s="2386"/>
      <c r="J66" s="2386"/>
      <c r="K66" s="2386"/>
      <c r="L66" s="2386"/>
      <c r="M66" s="2386"/>
      <c r="N66" s="3464"/>
      <c r="O66" s="3464"/>
      <c r="P66" s="3464"/>
      <c r="Q66" s="2386"/>
    </row>
    <row r="67" spans="2:17">
      <c r="B67" s="3464"/>
      <c r="C67" s="3464"/>
      <c r="D67" s="2386"/>
      <c r="E67" s="2386"/>
      <c r="F67" s="2386"/>
      <c r="G67" s="2386"/>
      <c r="H67" s="2386"/>
      <c r="I67" s="2386"/>
      <c r="J67" s="2386"/>
      <c r="K67" s="2386"/>
      <c r="L67" s="2386"/>
      <c r="M67" s="2386"/>
      <c r="N67" s="2386"/>
      <c r="O67" s="2386"/>
      <c r="P67" s="2386"/>
      <c r="Q67" s="2386"/>
    </row>
    <row r="68" spans="2:17">
      <c r="B68" s="3464"/>
      <c r="C68" s="3464"/>
      <c r="D68" s="2386"/>
      <c r="E68" s="2386"/>
      <c r="F68" s="2386"/>
      <c r="G68" s="2386"/>
      <c r="H68" s="2386"/>
      <c r="I68" s="2386"/>
      <c r="J68" s="2386"/>
      <c r="K68" s="2386"/>
      <c r="L68" s="2386"/>
      <c r="M68" s="2386"/>
      <c r="N68" s="2386"/>
      <c r="O68" s="2386"/>
      <c r="P68" s="2386"/>
      <c r="Q68" s="2386"/>
    </row>
    <row r="69" spans="2:17">
      <c r="B69" s="3464"/>
      <c r="C69" s="3464"/>
      <c r="D69" s="2386"/>
      <c r="E69" s="2386"/>
      <c r="F69" s="2386"/>
      <c r="G69" s="2386"/>
      <c r="H69" s="2386"/>
      <c r="I69" s="2386"/>
      <c r="J69" s="2386"/>
      <c r="K69" s="2386"/>
      <c r="L69" s="2386"/>
      <c r="M69" s="2386"/>
      <c r="N69" s="2386"/>
      <c r="O69" s="2386"/>
      <c r="P69" s="2386"/>
      <c r="Q69" s="2386"/>
    </row>
    <row r="70" spans="2:17">
      <c r="B70" s="3464"/>
      <c r="C70" s="3464"/>
      <c r="D70" s="2386"/>
      <c r="E70" s="2386"/>
      <c r="F70" s="2386"/>
      <c r="G70" s="2386"/>
      <c r="H70" s="2386"/>
      <c r="I70" s="2386"/>
      <c r="J70" s="2386"/>
      <c r="K70" s="2386"/>
      <c r="L70" s="2386"/>
      <c r="M70" s="2386"/>
      <c r="N70" s="2386"/>
      <c r="O70" s="2386"/>
      <c r="P70" s="2386"/>
      <c r="Q70" s="2386"/>
    </row>
    <row r="71" spans="2:17">
      <c r="B71" s="3464"/>
      <c r="C71" s="3464"/>
      <c r="D71" s="2386"/>
      <c r="E71" s="2386"/>
      <c r="F71" s="2386"/>
      <c r="G71" s="2386"/>
      <c r="H71" s="3461"/>
      <c r="I71" s="3461"/>
      <c r="J71" s="3461"/>
      <c r="K71" s="3461"/>
      <c r="L71" s="2386"/>
      <c r="M71" s="3461"/>
      <c r="N71" s="3461"/>
      <c r="O71" s="3461"/>
      <c r="P71" s="3297"/>
      <c r="Q71" s="2386"/>
    </row>
    <row r="72" spans="2:17">
      <c r="B72" s="3481"/>
      <c r="C72" s="3481"/>
      <c r="D72" s="3480"/>
      <c r="E72" s="3480"/>
      <c r="F72" s="3480"/>
      <c r="G72" s="3480"/>
      <c r="H72" s="3479"/>
      <c r="I72" s="3479"/>
      <c r="J72" s="3479"/>
      <c r="K72" s="3479"/>
      <c r="L72" s="3480"/>
      <c r="M72" s="3479"/>
      <c r="N72" s="3479"/>
      <c r="O72" s="3479"/>
      <c r="P72" s="3296"/>
      <c r="Q72" s="2386"/>
    </row>
    <row r="73" spans="2:17">
      <c r="B73" s="3464"/>
      <c r="C73" s="3464"/>
      <c r="D73" s="2386"/>
      <c r="E73" s="2386"/>
      <c r="F73" s="2386"/>
      <c r="G73" s="2386"/>
      <c r="H73" s="3461"/>
      <c r="I73" s="3461"/>
      <c r="J73" s="3461"/>
      <c r="K73" s="3461"/>
      <c r="L73" s="2386"/>
      <c r="M73" s="3461"/>
      <c r="N73" s="3461"/>
      <c r="O73" s="3461"/>
      <c r="P73" s="3297"/>
      <c r="Q73" s="2386"/>
    </row>
    <row r="74" spans="2:17">
      <c r="B74" s="3464"/>
      <c r="C74" s="3464"/>
      <c r="D74" s="2386"/>
      <c r="E74" s="2386"/>
      <c r="F74" s="2386"/>
      <c r="G74" s="2386"/>
      <c r="H74" s="2386"/>
      <c r="I74" s="2386"/>
      <c r="J74" s="2386"/>
      <c r="K74" s="2386"/>
      <c r="L74" s="2386"/>
      <c r="M74" s="2386"/>
      <c r="N74" s="2386"/>
      <c r="O74" s="2386"/>
      <c r="P74" s="2386"/>
      <c r="Q74" s="2386"/>
    </row>
    <row r="75" spans="2:17">
      <c r="B75" s="3464"/>
      <c r="C75" s="3464"/>
      <c r="D75" s="2386"/>
      <c r="E75" s="2386"/>
      <c r="F75" s="2386"/>
      <c r="G75" s="2386"/>
      <c r="H75" s="2386"/>
      <c r="I75" s="2386"/>
      <c r="J75" s="2386"/>
      <c r="K75" s="2386"/>
      <c r="L75" s="2386"/>
      <c r="M75" s="2386"/>
      <c r="N75" s="2386"/>
      <c r="O75" s="2386"/>
      <c r="P75" s="2386"/>
      <c r="Q75" s="2386"/>
    </row>
    <row r="76" spans="2:17">
      <c r="B76" s="3464"/>
      <c r="C76" s="3464"/>
      <c r="D76" s="2386"/>
      <c r="E76" s="2386"/>
      <c r="F76" s="2386"/>
      <c r="G76" s="2386"/>
      <c r="H76" s="2386"/>
      <c r="I76" s="2386"/>
      <c r="J76" s="2386"/>
      <c r="K76" s="2386"/>
      <c r="L76" s="2386"/>
      <c r="M76" s="2386"/>
      <c r="N76" s="2386"/>
      <c r="O76" s="2386"/>
      <c r="P76" s="2386"/>
      <c r="Q76" s="3478"/>
    </row>
    <row r="77" spans="2:17">
      <c r="B77" s="3477"/>
      <c r="C77" s="3477"/>
      <c r="D77" s="3477"/>
      <c r="E77" s="3477"/>
      <c r="F77" s="3477"/>
      <c r="G77" s="3477"/>
      <c r="H77" s="3477"/>
      <c r="I77" s="3477"/>
      <c r="J77" s="3477"/>
      <c r="K77" s="3477"/>
      <c r="L77" s="3477"/>
      <c r="M77" s="3477"/>
      <c r="N77" s="3477"/>
      <c r="O77" s="3477"/>
      <c r="P77" s="3477"/>
    </row>
    <row r="78" spans="2:17">
      <c r="B78" s="3477"/>
      <c r="C78" s="3477"/>
      <c r="D78" s="3477"/>
      <c r="E78" s="3477"/>
      <c r="F78" s="3477"/>
      <c r="G78" s="3477"/>
      <c r="H78" s="3477"/>
      <c r="I78" s="3477"/>
      <c r="J78" s="3477"/>
      <c r="K78" s="3477"/>
      <c r="L78" s="3477"/>
      <c r="M78" s="3477"/>
      <c r="N78" s="3477"/>
      <c r="O78" s="3477"/>
      <c r="P78" s="3477"/>
    </row>
    <row r="79" spans="2:17">
      <c r="B79" s="3477"/>
      <c r="C79" s="3477"/>
      <c r="D79" s="3477"/>
      <c r="E79" s="3477"/>
      <c r="F79" s="3477"/>
      <c r="G79" s="3477"/>
      <c r="H79" s="3477"/>
      <c r="I79" s="3477"/>
      <c r="J79" s="3477"/>
      <c r="K79" s="3477"/>
      <c r="L79" s="3477"/>
      <c r="M79" s="3477"/>
      <c r="N79" s="3477"/>
      <c r="O79" s="3477"/>
      <c r="P79" s="3477"/>
    </row>
    <row r="80" spans="2:17">
      <c r="B80" s="3477"/>
      <c r="C80" s="3477"/>
      <c r="D80" s="3477"/>
      <c r="E80" s="3477"/>
      <c r="F80" s="3477"/>
      <c r="G80" s="3477"/>
      <c r="H80" s="3477"/>
      <c r="I80" s="3477"/>
      <c r="J80" s="3477"/>
      <c r="K80" s="3477"/>
      <c r="L80" s="3477"/>
      <c r="M80" s="3477"/>
      <c r="N80" s="3477"/>
      <c r="O80" s="3477"/>
      <c r="P80" s="3477"/>
    </row>
    <row r="81" spans="2:16">
      <c r="B81" s="3477"/>
      <c r="C81" s="3477"/>
      <c r="D81" s="3477"/>
      <c r="E81" s="3477"/>
      <c r="F81" s="3477"/>
      <c r="G81" s="3477"/>
      <c r="H81" s="3477"/>
      <c r="I81" s="3477"/>
      <c r="J81" s="3477"/>
      <c r="K81" s="3477"/>
      <c r="L81" s="3477"/>
      <c r="M81" s="3477"/>
      <c r="N81" s="3477"/>
      <c r="O81" s="3477"/>
      <c r="P81" s="3477"/>
    </row>
    <row r="82" spans="2:16">
      <c r="B82" s="3477"/>
      <c r="C82" s="3477"/>
      <c r="D82" s="3477"/>
      <c r="E82" s="3477"/>
      <c r="F82" s="3477"/>
      <c r="G82" s="3477"/>
      <c r="H82" s="3477"/>
      <c r="I82" s="3477"/>
      <c r="J82" s="3477"/>
      <c r="K82" s="3477"/>
      <c r="L82" s="3477"/>
      <c r="M82" s="3477"/>
      <c r="N82" s="3477"/>
      <c r="O82" s="3477"/>
      <c r="P82" s="3477"/>
    </row>
  </sheetData>
  <mergeCells count="40">
    <mergeCell ref="L7:M7"/>
    <mergeCell ref="N3:Q4"/>
    <mergeCell ref="H46:I46"/>
    <mergeCell ref="J46:K46"/>
    <mergeCell ref="L46:M46"/>
    <mergeCell ref="H44:M45"/>
    <mergeCell ref="N46:O46"/>
    <mergeCell ref="N44:Q45"/>
    <mergeCell ref="A1:P1"/>
    <mergeCell ref="A2:P2"/>
    <mergeCell ref="A3:A7"/>
    <mergeCell ref="B7:J7"/>
    <mergeCell ref="B6:C6"/>
    <mergeCell ref="D6:E6"/>
    <mergeCell ref="B3:L3"/>
    <mergeCell ref="N5:O6"/>
    <mergeCell ref="N7:Q7"/>
    <mergeCell ref="P5:Q6"/>
    <mergeCell ref="B4:G5"/>
    <mergeCell ref="F6:G6"/>
    <mergeCell ref="H6:I6"/>
    <mergeCell ref="J6:K6"/>
    <mergeCell ref="L6:M6"/>
    <mergeCell ref="H4:M5"/>
    <mergeCell ref="A54:Q54"/>
    <mergeCell ref="A49:L49"/>
    <mergeCell ref="A50:L50"/>
    <mergeCell ref="B8:J8"/>
    <mergeCell ref="N8:P8"/>
    <mergeCell ref="F46:G46"/>
    <mergeCell ref="B44:G45"/>
    <mergeCell ref="P46:Q46"/>
    <mergeCell ref="B47:J47"/>
    <mergeCell ref="N47:Q47"/>
    <mergeCell ref="A48:Q48"/>
    <mergeCell ref="A44:A47"/>
    <mergeCell ref="B46:C46"/>
    <mergeCell ref="D46:E46"/>
    <mergeCell ref="A53:Q53"/>
    <mergeCell ref="L47:M47"/>
  </mergeCells>
  <hyperlinks>
    <hyperlink ref="A57" r:id="rId1" xr:uid="{1E2143CE-63A0-419F-9DAB-968D1E91367D}"/>
    <hyperlink ref="A58" r:id="rId2" xr:uid="{4F4B983E-5D4D-4F9D-94DE-324271F7EDC7}"/>
    <hyperlink ref="L6" r:id="rId3" xr:uid="{B67B6394-03D7-42AF-82E1-68BBC98095A2}"/>
    <hyperlink ref="L46:M46" r:id="rId4" display="Number of short text messages (SMS)" xr:uid="{BC483B95-24A6-4FC1-92A9-B4E7E1BC9E43}"/>
    <hyperlink ref="L6:M6" r:id="rId5" display="Número de mensagens curtas de texto (SMS)" xr:uid="{6D0619C0-4FF4-4856-99DA-FB32E8A3739C}"/>
    <hyperlink ref="N44:Q45" r:id="rId6" display="International traffic (outgoing)" xr:uid="{D6AE9348-D9E4-4573-8482-C6ECC7FE7493}"/>
    <hyperlink ref="N3:Q4" r:id="rId7" display="Tráfego telefónico internacional (de saída)" xr:uid="{33F01621-BF0C-468B-82E8-A5BEE7066FC1}"/>
  </hyperlinks>
  <printOptions horizontalCentered="1"/>
  <pageMargins left="0.59055118110236227" right="0.59055118110236227" top="0.59055118110236227" bottom="0.59055118110236227" header="0.31496062992125984" footer="0.31496062992125984"/>
  <pageSetup paperSize="9" scale="74" orientation="portrait" verticalDpi="1200" r:id="rId8"/>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8A180-F299-49E9-A9A3-70AF073D3512}">
  <sheetPr codeName="Sheet152">
    <pageSetUpPr fitToPage="1"/>
  </sheetPr>
  <dimension ref="A1:AU53"/>
  <sheetViews>
    <sheetView showGridLines="0" zoomScaleNormal="100" workbookViewId="0">
      <selection sqref="A1:R1"/>
    </sheetView>
  </sheetViews>
  <sheetFormatPr defaultColWidth="9.140625" defaultRowHeight="12.75"/>
  <cols>
    <col min="1" max="1" width="10.42578125" style="3495" customWidth="1"/>
    <col min="2" max="2" width="9.7109375" style="3496" customWidth="1"/>
    <col min="3" max="3" width="4.85546875" style="3496" bestFit="1" customWidth="1"/>
    <col min="4" max="4" width="9.7109375" style="3496" customWidth="1"/>
    <col min="5" max="5" width="4.85546875" style="3496" bestFit="1" customWidth="1"/>
    <col min="6" max="6" width="9.7109375" style="3496" customWidth="1"/>
    <col min="7" max="7" width="4.85546875" style="3496" bestFit="1" customWidth="1"/>
    <col min="8" max="8" width="9.7109375" style="3496" customWidth="1"/>
    <col min="9" max="9" width="2.7109375" style="3496" customWidth="1"/>
    <col min="10" max="10" width="9.7109375" style="3496" customWidth="1"/>
    <col min="11" max="11" width="4.85546875" style="3496" bestFit="1" customWidth="1"/>
    <col min="12" max="12" width="9.7109375" style="3496" customWidth="1"/>
    <col min="13" max="13" width="4.85546875" style="3496" bestFit="1" customWidth="1"/>
    <col min="14" max="14" width="9.7109375" style="3494" customWidth="1"/>
    <col min="15" max="15" width="4.85546875" style="3494" bestFit="1" customWidth="1"/>
    <col min="16" max="16" width="9.7109375" style="3496" customWidth="1"/>
    <col min="17" max="17" width="4.85546875" style="3496" bestFit="1" customWidth="1"/>
    <col min="18" max="18" width="9.7109375" style="3494" customWidth="1"/>
    <col min="19" max="19" width="4.85546875" style="3495" bestFit="1" customWidth="1"/>
    <col min="20" max="16384" width="9.140625" style="3494"/>
  </cols>
  <sheetData>
    <row r="1" spans="1:22" ht="34.5" customHeight="1">
      <c r="A1" s="5926" t="s">
        <v>4110</v>
      </c>
      <c r="B1" s="5926"/>
      <c r="C1" s="5926"/>
      <c r="D1" s="5926"/>
      <c r="E1" s="5926"/>
      <c r="F1" s="5926"/>
      <c r="G1" s="5926"/>
      <c r="H1" s="5926"/>
      <c r="I1" s="5926"/>
      <c r="J1" s="5926"/>
      <c r="K1" s="5926"/>
      <c r="L1" s="5926"/>
      <c r="M1" s="5926"/>
      <c r="N1" s="5926"/>
      <c r="O1" s="5926"/>
      <c r="P1" s="5926"/>
      <c r="Q1" s="5926"/>
      <c r="R1" s="5926"/>
    </row>
    <row r="2" spans="1:22" ht="34.5" customHeight="1">
      <c r="A2" s="5927" t="s">
        <v>4109</v>
      </c>
      <c r="B2" s="5927"/>
      <c r="C2" s="5927"/>
      <c r="D2" s="5927"/>
      <c r="E2" s="5927"/>
      <c r="F2" s="5927"/>
      <c r="G2" s="5927"/>
      <c r="H2" s="5927"/>
      <c r="I2" s="5927"/>
      <c r="J2" s="5927"/>
      <c r="K2" s="5927"/>
      <c r="L2" s="5927"/>
      <c r="M2" s="5927"/>
      <c r="N2" s="5927"/>
      <c r="O2" s="5927"/>
      <c r="P2" s="5927"/>
      <c r="Q2" s="5927"/>
      <c r="R2" s="5927"/>
    </row>
    <row r="3" spans="1:22" ht="9" customHeight="1">
      <c r="A3" s="3521" t="s">
        <v>951</v>
      </c>
      <c r="B3" s="3521"/>
      <c r="C3" s="3521"/>
      <c r="D3" s="3521"/>
      <c r="E3" s="3521"/>
      <c r="F3" s="3521"/>
      <c r="G3" s="3521"/>
      <c r="H3" s="3521"/>
      <c r="I3" s="3521"/>
      <c r="J3" s="3521"/>
      <c r="K3" s="3521"/>
      <c r="L3" s="3520"/>
      <c r="M3" s="3520"/>
      <c r="P3" s="3520"/>
      <c r="Q3" s="3520"/>
    </row>
    <row r="4" spans="1:22" ht="18" customHeight="1">
      <c r="A4" s="5822"/>
      <c r="B4" s="5817" t="s">
        <v>4108</v>
      </c>
      <c r="C4" s="5818"/>
      <c r="D4" s="5818"/>
      <c r="E4" s="5818"/>
      <c r="F4" s="5818"/>
      <c r="G4" s="5819"/>
      <c r="H4" s="5919" t="s">
        <v>4107</v>
      </c>
      <c r="I4" s="5820"/>
      <c r="J4" s="5919" t="s">
        <v>4106</v>
      </c>
      <c r="K4" s="5820"/>
      <c r="L4" s="5817" t="s">
        <v>4105</v>
      </c>
      <c r="M4" s="5818"/>
      <c r="N4" s="5818"/>
      <c r="O4" s="5819"/>
      <c r="P4" s="5919" t="s">
        <v>4104</v>
      </c>
      <c r="Q4" s="5820"/>
      <c r="R4" s="5919" t="s">
        <v>4103</v>
      </c>
      <c r="S4" s="5820"/>
    </row>
    <row r="5" spans="1:22" ht="48.6" customHeight="1">
      <c r="A5" s="5825"/>
      <c r="B5" s="5924" t="s">
        <v>4102</v>
      </c>
      <c r="C5" s="5925"/>
      <c r="D5" s="5924" t="s">
        <v>4101</v>
      </c>
      <c r="E5" s="5925"/>
      <c r="F5" s="5924" t="s">
        <v>4099</v>
      </c>
      <c r="G5" s="5925"/>
      <c r="H5" s="5921"/>
      <c r="I5" s="5821"/>
      <c r="J5" s="5921"/>
      <c r="K5" s="5821"/>
      <c r="L5" s="5924" t="s">
        <v>4100</v>
      </c>
      <c r="M5" s="5925"/>
      <c r="N5" s="5928" t="s">
        <v>4099</v>
      </c>
      <c r="O5" s="5929"/>
      <c r="P5" s="5921"/>
      <c r="Q5" s="5821"/>
      <c r="R5" s="5921"/>
      <c r="S5" s="5821"/>
    </row>
    <row r="6" spans="1:22" ht="12" customHeight="1">
      <c r="A6" s="3493" t="s">
        <v>209</v>
      </c>
      <c r="B6" s="5923"/>
      <c r="C6" s="5923"/>
      <c r="D6" s="5923"/>
      <c r="E6" s="5923"/>
      <c r="F6" s="5923"/>
      <c r="G6" s="5923"/>
      <c r="H6" s="5923"/>
      <c r="I6" s="5923"/>
      <c r="J6" s="5923"/>
      <c r="K6" s="5923"/>
      <c r="L6" s="5923"/>
      <c r="M6" s="5923"/>
      <c r="N6" s="5923"/>
      <c r="O6" s="5923"/>
      <c r="P6" s="5923"/>
      <c r="Q6" s="5923"/>
      <c r="R6" s="5923"/>
    </row>
    <row r="7" spans="1:22" ht="12" customHeight="1">
      <c r="A7" s="156">
        <v>2004</v>
      </c>
      <c r="B7" s="196">
        <v>1392410</v>
      </c>
      <c r="C7" s="196"/>
      <c r="D7" s="196" t="s">
        <v>215</v>
      </c>
      <c r="E7" s="196"/>
      <c r="F7" s="3519">
        <v>3118871</v>
      </c>
      <c r="G7" s="3518"/>
      <c r="H7" s="196">
        <v>347774</v>
      </c>
      <c r="I7" s="196"/>
      <c r="J7" s="196">
        <v>320732</v>
      </c>
      <c r="K7" s="196"/>
      <c r="L7" s="196">
        <v>367365</v>
      </c>
      <c r="M7" s="196"/>
      <c r="N7" s="196" t="s">
        <v>215</v>
      </c>
      <c r="O7" s="196"/>
      <c r="P7" s="196" t="s">
        <v>215</v>
      </c>
      <c r="Q7" s="196"/>
      <c r="R7" s="196" t="s">
        <v>215</v>
      </c>
    </row>
    <row r="8" spans="1:22" ht="12" customHeight="1">
      <c r="A8" s="3412">
        <v>2005</v>
      </c>
      <c r="B8" s="3514">
        <v>1286059</v>
      </c>
      <c r="C8" s="3514"/>
      <c r="D8" s="196" t="s">
        <v>215</v>
      </c>
      <c r="E8" s="196"/>
      <c r="F8" s="3517">
        <v>3106262</v>
      </c>
      <c r="G8" s="3516"/>
      <c r="H8" s="3514">
        <v>366178</v>
      </c>
      <c r="I8" s="3514"/>
      <c r="J8" s="3513">
        <v>344055</v>
      </c>
      <c r="K8" s="3513"/>
      <c r="L8" s="3513">
        <v>420748</v>
      </c>
      <c r="M8" s="3513"/>
      <c r="N8" s="196" t="s">
        <v>215</v>
      </c>
      <c r="O8" s="196"/>
      <c r="P8" s="196" t="s">
        <v>215</v>
      </c>
      <c r="Q8" s="196"/>
      <c r="R8" s="196" t="s">
        <v>215</v>
      </c>
    </row>
    <row r="9" spans="1:22" s="3500" customFormat="1" ht="12" customHeight="1">
      <c r="A9" s="3412">
        <v>2006</v>
      </c>
      <c r="B9" s="3514">
        <v>1335083</v>
      </c>
      <c r="C9" s="3514"/>
      <c r="D9" s="196" t="s">
        <v>215</v>
      </c>
      <c r="E9" s="196"/>
      <c r="F9" s="3517">
        <v>3120841</v>
      </c>
      <c r="G9" s="3516"/>
      <c r="H9" s="3513">
        <v>356887</v>
      </c>
      <c r="I9" s="3513"/>
      <c r="J9" s="3513">
        <v>366616</v>
      </c>
      <c r="K9" s="3513"/>
      <c r="L9" s="3513">
        <v>454605</v>
      </c>
      <c r="M9" s="3513"/>
      <c r="N9" s="196" t="s">
        <v>215</v>
      </c>
      <c r="O9" s="196"/>
      <c r="P9" s="196" t="s">
        <v>215</v>
      </c>
      <c r="Q9" s="196"/>
      <c r="R9" s="196" t="s">
        <v>215</v>
      </c>
      <c r="S9" s="3515"/>
    </row>
    <row r="10" spans="1:22" s="3500" customFormat="1" ht="12" customHeight="1">
      <c r="A10" s="3412">
        <v>2007</v>
      </c>
      <c r="B10" s="3514">
        <v>1236865</v>
      </c>
      <c r="C10" s="3514"/>
      <c r="D10" s="3514">
        <v>5728</v>
      </c>
      <c r="E10" s="3514"/>
      <c r="F10" s="3508">
        <v>3112164</v>
      </c>
      <c r="G10" s="3508"/>
      <c r="H10" s="3513">
        <v>337890</v>
      </c>
      <c r="I10" s="3513"/>
      <c r="J10" s="3513">
        <v>392701</v>
      </c>
      <c r="K10" s="3513"/>
      <c r="L10" s="3504">
        <v>677530</v>
      </c>
      <c r="M10" s="3504"/>
      <c r="N10" s="3513">
        <v>131872</v>
      </c>
      <c r="O10" s="3513"/>
      <c r="P10" s="196" t="s">
        <v>215</v>
      </c>
      <c r="Q10" s="196"/>
      <c r="R10" s="3513">
        <v>269261</v>
      </c>
      <c r="S10" s="3515"/>
      <c r="U10" s="2839"/>
      <c r="V10" s="2839"/>
    </row>
    <row r="11" spans="1:22" ht="12" customHeight="1">
      <c r="A11" s="3412">
        <v>2008</v>
      </c>
      <c r="B11" s="3514">
        <v>1110097</v>
      </c>
      <c r="C11" s="3514"/>
      <c r="D11" s="3514">
        <v>13726</v>
      </c>
      <c r="E11" s="3514"/>
      <c r="F11" s="3508">
        <v>3037687</v>
      </c>
      <c r="G11" s="3508"/>
      <c r="H11" s="3514">
        <v>340508</v>
      </c>
      <c r="I11" s="3514"/>
      <c r="J11" s="3513">
        <v>583902</v>
      </c>
      <c r="K11" s="3513"/>
      <c r="L11" s="3504">
        <v>535645</v>
      </c>
      <c r="M11" s="3504"/>
      <c r="N11" s="3513">
        <v>249357</v>
      </c>
      <c r="O11" s="3513"/>
      <c r="P11" s="196" t="s">
        <v>215</v>
      </c>
      <c r="Q11" s="196"/>
      <c r="R11" s="3513">
        <v>319702</v>
      </c>
    </row>
    <row r="12" spans="1:22" s="3500" customFormat="1" ht="12" customHeight="1">
      <c r="A12" s="3412">
        <v>2009</v>
      </c>
      <c r="B12" s="3514">
        <v>1096006</v>
      </c>
      <c r="C12" s="3514"/>
      <c r="D12" s="3514">
        <v>15502</v>
      </c>
      <c r="E12" s="3514"/>
      <c r="F12" s="3508">
        <v>2779401</v>
      </c>
      <c r="G12" s="3508"/>
      <c r="H12" s="3514">
        <v>357962</v>
      </c>
      <c r="I12" s="3514"/>
      <c r="J12" s="3513">
        <v>651697</v>
      </c>
      <c r="K12" s="3513"/>
      <c r="L12" s="3504">
        <v>496915</v>
      </c>
      <c r="M12" s="3504"/>
      <c r="N12" s="3513">
        <v>314747</v>
      </c>
      <c r="O12" s="3513"/>
      <c r="P12" s="196" t="s">
        <v>215</v>
      </c>
      <c r="Q12" s="196"/>
      <c r="R12" s="3513">
        <v>381164</v>
      </c>
      <c r="S12" s="3515"/>
    </row>
    <row r="13" spans="1:22" s="3500" customFormat="1" ht="12" customHeight="1">
      <c r="A13" s="3412">
        <v>2010</v>
      </c>
      <c r="B13" s="3514">
        <v>1026230</v>
      </c>
      <c r="C13" s="3508" t="s">
        <v>561</v>
      </c>
      <c r="D13" s="3514">
        <v>11641</v>
      </c>
      <c r="E13" s="3514"/>
      <c r="F13" s="3508">
        <v>2530939</v>
      </c>
      <c r="G13" s="3508" t="s">
        <v>561</v>
      </c>
      <c r="H13" s="3514">
        <v>343741</v>
      </c>
      <c r="I13" s="3514"/>
      <c r="J13" s="3513">
        <v>666303</v>
      </c>
      <c r="K13" s="3513"/>
      <c r="L13" s="3504">
        <v>460910</v>
      </c>
      <c r="M13" s="3504"/>
      <c r="N13" s="3513">
        <v>376592</v>
      </c>
      <c r="O13" s="3513"/>
      <c r="P13" s="196" t="s">
        <v>215</v>
      </c>
      <c r="Q13" s="196"/>
      <c r="R13" s="3513">
        <v>417172</v>
      </c>
      <c r="S13" s="3515"/>
    </row>
    <row r="14" spans="1:22" s="3500" customFormat="1" ht="12" customHeight="1">
      <c r="A14" s="3412">
        <v>2011</v>
      </c>
      <c r="B14" s="3514">
        <v>908372</v>
      </c>
      <c r="C14" s="3508" t="s">
        <v>561</v>
      </c>
      <c r="D14" s="3514">
        <v>3723</v>
      </c>
      <c r="E14" s="3508" t="s">
        <v>561</v>
      </c>
      <c r="F14" s="3508">
        <v>2358463</v>
      </c>
      <c r="G14" s="3508"/>
      <c r="H14" s="3513">
        <v>261994</v>
      </c>
      <c r="I14" s="3513"/>
      <c r="J14" s="3513">
        <v>297036</v>
      </c>
      <c r="K14" s="3508" t="s">
        <v>561</v>
      </c>
      <c r="L14" s="3504">
        <v>265596</v>
      </c>
      <c r="M14" s="3504"/>
      <c r="N14" s="3504">
        <v>355015</v>
      </c>
      <c r="O14" s="3504"/>
      <c r="P14" s="3504">
        <v>873594</v>
      </c>
      <c r="Q14" s="3504"/>
      <c r="R14" s="3504">
        <v>324488</v>
      </c>
      <c r="S14" s="3515"/>
    </row>
    <row r="15" spans="1:22" s="3500" customFormat="1" ht="12" customHeight="1">
      <c r="A15" s="3412">
        <v>2012</v>
      </c>
      <c r="B15" s="3508">
        <v>827691.29</v>
      </c>
      <c r="C15" s="3508"/>
      <c r="D15" s="3514">
        <v>3155</v>
      </c>
      <c r="E15" s="3508" t="s">
        <v>561</v>
      </c>
      <c r="F15" s="3508">
        <v>2098583.5800000005</v>
      </c>
      <c r="G15" s="3508"/>
      <c r="H15" s="3513">
        <v>247151</v>
      </c>
      <c r="I15" s="3513"/>
      <c r="J15" s="3513">
        <v>287773</v>
      </c>
      <c r="K15" s="3513"/>
      <c r="L15" s="3504">
        <v>196499</v>
      </c>
      <c r="M15" s="3504"/>
      <c r="N15" s="3504">
        <v>347856</v>
      </c>
      <c r="O15" s="3504"/>
      <c r="P15" s="3504">
        <v>946266</v>
      </c>
      <c r="Q15" s="3504"/>
      <c r="R15" s="3504">
        <v>224888.60870999997</v>
      </c>
      <c r="S15" s="3495" t="s">
        <v>561</v>
      </c>
    </row>
    <row r="16" spans="1:22" s="3500" customFormat="1" ht="12" customHeight="1">
      <c r="A16" s="3412">
        <v>2013</v>
      </c>
      <c r="B16" s="3508">
        <v>779106.2649999999</v>
      </c>
      <c r="C16" s="3508"/>
      <c r="D16" s="3514">
        <v>2918</v>
      </c>
      <c r="E16" s="3508" t="s">
        <v>561</v>
      </c>
      <c r="F16" s="3508">
        <v>1803496.8181260419</v>
      </c>
      <c r="G16" s="3508"/>
      <c r="H16" s="3514">
        <v>215625</v>
      </c>
      <c r="I16" s="3514"/>
      <c r="J16" s="3513">
        <v>264838</v>
      </c>
      <c r="K16" s="3513"/>
      <c r="L16" s="3504">
        <v>184462.758</v>
      </c>
      <c r="M16" s="3504"/>
      <c r="N16" s="3504">
        <v>346221</v>
      </c>
      <c r="O16" s="3504"/>
      <c r="P16" s="3504">
        <v>1012977</v>
      </c>
      <c r="Q16" s="3504"/>
      <c r="R16" s="3504">
        <v>228500.36195000005</v>
      </c>
      <c r="S16" s="3495" t="s">
        <v>561</v>
      </c>
    </row>
    <row r="17" spans="1:47" s="3500" customFormat="1" ht="12" customHeight="1">
      <c r="A17" s="3412">
        <v>2014</v>
      </c>
      <c r="B17" s="3508">
        <v>788892.50799999991</v>
      </c>
      <c r="C17" s="3508"/>
      <c r="D17" s="3508">
        <v>2394</v>
      </c>
      <c r="E17" s="3508" t="s">
        <v>561</v>
      </c>
      <c r="F17" s="3508">
        <v>1630919.0469546842</v>
      </c>
      <c r="G17" s="3508"/>
      <c r="H17" s="3508">
        <v>202363</v>
      </c>
      <c r="I17" s="3508"/>
      <c r="J17" s="3504">
        <v>235974</v>
      </c>
      <c r="K17" s="3504"/>
      <c r="L17" s="3504">
        <v>196160.92799999999</v>
      </c>
      <c r="M17" s="3504"/>
      <c r="N17" s="3504">
        <v>332858</v>
      </c>
      <c r="O17" s="3504"/>
      <c r="P17" s="3504">
        <v>1162374</v>
      </c>
      <c r="Q17" s="3504"/>
      <c r="R17" s="3504">
        <v>146657.16212999998</v>
      </c>
      <c r="S17" s="3495" t="s">
        <v>561</v>
      </c>
    </row>
    <row r="18" spans="1:47" s="3500" customFormat="1" ht="12" customHeight="1">
      <c r="A18" s="3412">
        <v>2015</v>
      </c>
      <c r="B18" s="3508">
        <v>631778.58100000001</v>
      </c>
      <c r="C18" s="3508"/>
      <c r="D18" s="3508">
        <v>2092</v>
      </c>
      <c r="E18" s="3508" t="s">
        <v>561</v>
      </c>
      <c r="F18" s="3508">
        <v>1369534.169</v>
      </c>
      <c r="G18" s="3508" t="s">
        <v>561</v>
      </c>
      <c r="H18" s="3508">
        <v>82859</v>
      </c>
      <c r="I18" s="3508"/>
      <c r="J18" s="3504">
        <v>205294.95199999999</v>
      </c>
      <c r="K18" s="3504"/>
      <c r="L18" s="3504">
        <v>150790.00899999999</v>
      </c>
      <c r="M18" s="3504"/>
      <c r="N18" s="3504">
        <v>306227</v>
      </c>
      <c r="O18" s="3504"/>
      <c r="P18" s="3504">
        <v>1509968.600145</v>
      </c>
      <c r="Q18" s="3504"/>
      <c r="R18" s="3504">
        <v>241274.43408000001</v>
      </c>
      <c r="S18" s="3495" t="s">
        <v>561</v>
      </c>
    </row>
    <row r="19" spans="1:47" s="3500" customFormat="1" ht="12" customHeight="1">
      <c r="A19" s="3412">
        <v>2016</v>
      </c>
      <c r="B19" s="3508">
        <v>582978.83900000004</v>
      </c>
      <c r="C19" s="3508"/>
      <c r="D19" s="3508">
        <v>3308</v>
      </c>
      <c r="E19" s="3508" t="s">
        <v>561</v>
      </c>
      <c r="F19" s="3508">
        <v>1212507.7010000001</v>
      </c>
      <c r="G19" s="3508" t="s">
        <v>561</v>
      </c>
      <c r="H19" s="3508">
        <v>59068</v>
      </c>
      <c r="I19" s="3508"/>
      <c r="J19" s="3504">
        <v>181522.90400000001</v>
      </c>
      <c r="K19" s="3504"/>
      <c r="L19" s="3504">
        <v>113623.37800000001</v>
      </c>
      <c r="M19" s="3504"/>
      <c r="N19" s="3504">
        <v>347216.86</v>
      </c>
      <c r="O19" s="3504" t="s">
        <v>561</v>
      </c>
      <c r="P19" s="3504">
        <v>1683259.2388829999</v>
      </c>
      <c r="Q19" s="3504"/>
      <c r="R19" s="3504">
        <v>249131.48452</v>
      </c>
      <c r="S19" s="3495" t="s">
        <v>561</v>
      </c>
    </row>
    <row r="20" spans="1:47" ht="12" customHeight="1">
      <c r="A20" s="3412">
        <v>2017</v>
      </c>
      <c r="B20" s="3508">
        <v>401125.64800000004</v>
      </c>
      <c r="C20" s="3508"/>
      <c r="D20" s="3508">
        <v>3654.2179999999998</v>
      </c>
      <c r="E20" s="3508" t="s">
        <v>2089</v>
      </c>
      <c r="F20" s="3508">
        <v>1146013.77</v>
      </c>
      <c r="G20" s="3508" t="s">
        <v>561</v>
      </c>
      <c r="H20" s="3504" t="s">
        <v>215</v>
      </c>
      <c r="I20" s="3504"/>
      <c r="J20" s="3508">
        <v>161253.51800000001</v>
      </c>
      <c r="K20" s="3508"/>
      <c r="L20" s="3508">
        <v>111469.663</v>
      </c>
      <c r="M20" s="3508"/>
      <c r="N20" s="3504">
        <v>378153.32</v>
      </c>
      <c r="O20" s="3504" t="s">
        <v>561</v>
      </c>
      <c r="P20" s="3504">
        <v>1698322.939</v>
      </c>
      <c r="Q20" s="3504"/>
      <c r="R20" s="3508">
        <v>445171.3983</v>
      </c>
      <c r="S20" s="3495" t="s">
        <v>561</v>
      </c>
      <c r="T20" s="3500"/>
    </row>
    <row r="21" spans="1:47" ht="12" customHeight="1">
      <c r="A21" s="3412" t="s">
        <v>4098</v>
      </c>
      <c r="B21" s="3508">
        <v>292248</v>
      </c>
      <c r="C21" s="3512" t="s">
        <v>3907</v>
      </c>
      <c r="D21" s="196" t="s">
        <v>215</v>
      </c>
      <c r="E21" s="3249" t="s">
        <v>3907</v>
      </c>
      <c r="F21" s="3508">
        <v>1539766</v>
      </c>
      <c r="G21" s="3512" t="s">
        <v>3907</v>
      </c>
      <c r="H21" s="3504" t="s">
        <v>215</v>
      </c>
      <c r="I21" s="3504"/>
      <c r="J21" s="3508">
        <v>218226</v>
      </c>
      <c r="K21" s="3512" t="s">
        <v>3907</v>
      </c>
      <c r="L21" s="3508">
        <v>109704</v>
      </c>
      <c r="M21" s="3512" t="s">
        <v>3907</v>
      </c>
      <c r="N21" s="3504" t="s">
        <v>215</v>
      </c>
      <c r="O21" s="3512" t="s">
        <v>3907</v>
      </c>
      <c r="P21" s="3504">
        <v>1596091</v>
      </c>
      <c r="Q21" s="3512" t="s">
        <v>3907</v>
      </c>
      <c r="R21" s="3508">
        <v>382868</v>
      </c>
      <c r="S21" s="3512" t="s">
        <v>3907</v>
      </c>
      <c r="T21" s="3500"/>
    </row>
    <row r="22" spans="1:47" ht="12" customHeight="1">
      <c r="A22" s="3412">
        <v>2019</v>
      </c>
      <c r="B22" s="3508">
        <v>237221</v>
      </c>
      <c r="C22" s="3508" t="s">
        <v>561</v>
      </c>
      <c r="D22" s="196" t="s">
        <v>215</v>
      </c>
      <c r="E22" s="3508" t="s">
        <v>561</v>
      </c>
      <c r="F22" s="3508">
        <v>1498540</v>
      </c>
      <c r="G22" s="3508" t="s">
        <v>561</v>
      </c>
      <c r="H22" s="3504" t="s">
        <v>215</v>
      </c>
      <c r="I22" s="3504"/>
      <c r="J22" s="3508">
        <v>206251</v>
      </c>
      <c r="K22" s="3508" t="s">
        <v>561</v>
      </c>
      <c r="L22" s="3508">
        <v>103951</v>
      </c>
      <c r="M22" s="3508" t="s">
        <v>561</v>
      </c>
      <c r="N22" s="3504" t="s">
        <v>215</v>
      </c>
      <c r="O22" s="3504" t="s">
        <v>561</v>
      </c>
      <c r="P22" s="3504">
        <v>1671376</v>
      </c>
      <c r="Q22" s="3504" t="s">
        <v>561</v>
      </c>
      <c r="R22" s="3508">
        <v>418722</v>
      </c>
      <c r="S22" s="3495" t="s">
        <v>561</v>
      </c>
      <c r="T22" s="3500"/>
    </row>
    <row r="23" spans="1:47" ht="12" customHeight="1">
      <c r="A23" s="3412">
        <v>2020</v>
      </c>
      <c r="B23" s="3508">
        <v>230677</v>
      </c>
      <c r="C23" s="3508" t="s">
        <v>561</v>
      </c>
      <c r="D23" s="196" t="s">
        <v>215</v>
      </c>
      <c r="E23" s="3508" t="s">
        <v>561</v>
      </c>
      <c r="F23" s="3508">
        <v>1441241</v>
      </c>
      <c r="G23" s="3508" t="s">
        <v>561</v>
      </c>
      <c r="H23" s="3504" t="s">
        <v>215</v>
      </c>
      <c r="I23" s="3504"/>
      <c r="J23" s="3508">
        <v>169295</v>
      </c>
      <c r="K23" s="3508" t="s">
        <v>561</v>
      </c>
      <c r="L23" s="3508">
        <v>102708</v>
      </c>
      <c r="M23" s="3508" t="s">
        <v>561</v>
      </c>
      <c r="N23" s="3504" t="s">
        <v>215</v>
      </c>
      <c r="O23" s="3504" t="s">
        <v>561</v>
      </c>
      <c r="P23" s="3504">
        <v>1754884</v>
      </c>
      <c r="Q23" s="3504" t="s">
        <v>561</v>
      </c>
      <c r="R23" s="3508">
        <v>614135</v>
      </c>
      <c r="S23" s="3495" t="s">
        <v>561</v>
      </c>
      <c r="T23" s="3500"/>
    </row>
    <row r="24" spans="1:47" ht="12" customHeight="1">
      <c r="A24" s="3511">
        <v>2021</v>
      </c>
      <c r="B24" s="3509">
        <v>194119</v>
      </c>
      <c r="C24" s="3509" t="s">
        <v>561</v>
      </c>
      <c r="D24" s="196" t="s">
        <v>215</v>
      </c>
      <c r="E24" s="3508" t="s">
        <v>561</v>
      </c>
      <c r="F24" s="3509">
        <v>1465565</v>
      </c>
      <c r="G24" s="3509" t="s">
        <v>561</v>
      </c>
      <c r="H24" s="3507" t="s">
        <v>215</v>
      </c>
      <c r="I24" s="3507"/>
      <c r="J24" s="3509">
        <v>192383</v>
      </c>
      <c r="K24" s="3509" t="s">
        <v>561</v>
      </c>
      <c r="L24" s="3509">
        <v>111204</v>
      </c>
      <c r="M24" s="3509" t="s">
        <v>561</v>
      </c>
      <c r="N24" s="3504" t="s">
        <v>215</v>
      </c>
      <c r="O24" s="3507" t="s">
        <v>561</v>
      </c>
      <c r="P24" s="3507">
        <v>1819839</v>
      </c>
      <c r="Q24" s="3507" t="s">
        <v>561</v>
      </c>
      <c r="R24" s="3509">
        <v>738865</v>
      </c>
      <c r="S24" s="3510" t="s">
        <v>561</v>
      </c>
      <c r="T24" s="3500"/>
    </row>
    <row r="25" spans="1:47" ht="12" customHeight="1">
      <c r="A25" s="3511">
        <v>2022</v>
      </c>
      <c r="B25" s="3509">
        <v>173886</v>
      </c>
      <c r="C25" s="3509" t="s">
        <v>561</v>
      </c>
      <c r="D25" s="196" t="s">
        <v>215</v>
      </c>
      <c r="E25" s="3508" t="s">
        <v>561</v>
      </c>
      <c r="F25" s="3509">
        <v>1492194</v>
      </c>
      <c r="G25" s="3509" t="s">
        <v>561</v>
      </c>
      <c r="H25" s="3507" t="s">
        <v>215</v>
      </c>
      <c r="I25" s="3507"/>
      <c r="J25" s="3509">
        <v>199836</v>
      </c>
      <c r="K25" s="3509" t="s">
        <v>561</v>
      </c>
      <c r="L25" s="3509">
        <v>124789</v>
      </c>
      <c r="M25" s="3509" t="s">
        <v>561</v>
      </c>
      <c r="N25" s="3504" t="s">
        <v>215</v>
      </c>
      <c r="O25" s="3507" t="s">
        <v>561</v>
      </c>
      <c r="P25" s="3507">
        <v>1908869</v>
      </c>
      <c r="Q25" s="3507" t="s">
        <v>561</v>
      </c>
      <c r="R25" s="3509">
        <v>775150</v>
      </c>
      <c r="S25" s="3510" t="s">
        <v>561</v>
      </c>
      <c r="T25" s="3500"/>
    </row>
    <row r="26" spans="1:47" ht="12" customHeight="1">
      <c r="A26" s="3414">
        <v>2023</v>
      </c>
      <c r="B26" s="3509">
        <v>155873</v>
      </c>
      <c r="C26" s="3508" t="s">
        <v>876</v>
      </c>
      <c r="D26" s="196" t="s">
        <v>215</v>
      </c>
      <c r="E26" s="3508"/>
      <c r="F26" s="3509">
        <v>1515575</v>
      </c>
      <c r="G26" s="3508" t="s">
        <v>876</v>
      </c>
      <c r="H26" s="3504" t="s">
        <v>215</v>
      </c>
      <c r="I26" s="3505"/>
      <c r="J26" s="3509">
        <v>203936</v>
      </c>
      <c r="K26" s="3508" t="s">
        <v>876</v>
      </c>
      <c r="L26" s="3509">
        <v>133063</v>
      </c>
      <c r="M26" s="3508" t="s">
        <v>876</v>
      </c>
      <c r="N26" s="3504" t="s">
        <v>215</v>
      </c>
      <c r="O26" s="3505"/>
      <c r="P26" s="3507">
        <v>2106999</v>
      </c>
      <c r="Q26" s="3508" t="s">
        <v>876</v>
      </c>
      <c r="R26" s="3507">
        <v>813463</v>
      </c>
      <c r="S26" s="3506" t="s">
        <v>876</v>
      </c>
      <c r="T26" s="3500"/>
    </row>
    <row r="27" spans="1:47" s="3501" customFormat="1" ht="12" customHeight="1">
      <c r="A27" s="3462">
        <v>2024</v>
      </c>
      <c r="B27" s="3503">
        <v>139763</v>
      </c>
      <c r="D27" s="3505" t="s">
        <v>215</v>
      </c>
      <c r="F27" s="3503">
        <v>1542081</v>
      </c>
      <c r="H27" s="3505" t="s">
        <v>215</v>
      </c>
      <c r="J27" s="3503">
        <v>210846</v>
      </c>
      <c r="L27" s="3503">
        <v>150135</v>
      </c>
      <c r="N27" s="3504" t="s">
        <v>215</v>
      </c>
      <c r="P27" s="3503">
        <v>2245150</v>
      </c>
      <c r="R27" s="3503">
        <v>883840</v>
      </c>
      <c r="S27" s="3502"/>
      <c r="T27" s="3500"/>
      <c r="U27" s="3494"/>
    </row>
    <row r="28" spans="1:47" ht="13.5" customHeight="1">
      <c r="A28" s="5822"/>
      <c r="B28" s="5817" t="s">
        <v>4097</v>
      </c>
      <c r="C28" s="5818"/>
      <c r="D28" s="5818"/>
      <c r="E28" s="5818"/>
      <c r="F28" s="5818"/>
      <c r="G28" s="5819"/>
      <c r="H28" s="5919" t="s">
        <v>4096</v>
      </c>
      <c r="I28" s="5820"/>
      <c r="J28" s="5919" t="s">
        <v>4095</v>
      </c>
      <c r="K28" s="5820"/>
      <c r="L28" s="5817" t="s">
        <v>4094</v>
      </c>
      <c r="M28" s="5818"/>
      <c r="N28" s="5818"/>
      <c r="O28" s="5819"/>
      <c r="P28" s="5919" t="s">
        <v>4093</v>
      </c>
      <c r="Q28" s="5820"/>
      <c r="R28" s="5919" t="s">
        <v>4092</v>
      </c>
      <c r="S28" s="5820"/>
      <c r="T28" s="3500"/>
    </row>
    <row r="29" spans="1:47" ht="36" customHeight="1">
      <c r="A29" s="5825"/>
      <c r="B29" s="5924" t="s">
        <v>4091</v>
      </c>
      <c r="C29" s="5925"/>
      <c r="D29" s="5924" t="s">
        <v>4090</v>
      </c>
      <c r="E29" s="5925"/>
      <c r="F29" s="5924" t="s">
        <v>4088</v>
      </c>
      <c r="G29" s="5925"/>
      <c r="H29" s="5921"/>
      <c r="I29" s="5821"/>
      <c r="J29" s="5921"/>
      <c r="K29" s="5821"/>
      <c r="L29" s="5924" t="s">
        <v>4089</v>
      </c>
      <c r="M29" s="5925"/>
      <c r="N29" s="5928" t="s">
        <v>4088</v>
      </c>
      <c r="O29" s="5929"/>
      <c r="P29" s="5921"/>
      <c r="Q29" s="5821"/>
      <c r="R29" s="5921"/>
      <c r="S29" s="5821"/>
      <c r="T29" s="3500"/>
    </row>
    <row r="30" spans="1:47" ht="9.6" customHeight="1">
      <c r="A30" s="5622" t="s">
        <v>412</v>
      </c>
      <c r="B30" s="5622"/>
      <c r="C30" s="5622"/>
      <c r="D30" s="5622"/>
      <c r="E30" s="5622"/>
      <c r="F30" s="5622"/>
      <c r="G30" s="5622"/>
      <c r="H30" s="5622"/>
      <c r="I30" s="5622"/>
      <c r="J30" s="5622"/>
      <c r="K30" s="5622"/>
      <c r="L30" s="5622"/>
      <c r="M30" s="5622"/>
      <c r="N30" s="5622"/>
      <c r="O30" s="5622"/>
      <c r="P30" s="5622"/>
      <c r="Q30" s="5622"/>
      <c r="R30" s="5622"/>
      <c r="U30" s="2839"/>
      <c r="V30" s="2839"/>
      <c r="W30" s="2839"/>
      <c r="Y30" s="2839"/>
      <c r="Z30" s="2839"/>
      <c r="AB30" s="2839"/>
      <c r="AC30" s="2839"/>
      <c r="AD30" s="2839"/>
      <c r="AE30" s="2839"/>
      <c r="AF30" s="2839"/>
      <c r="AH30" s="2839"/>
      <c r="AI30" s="2839"/>
      <c r="AJ30" s="2839"/>
      <c r="AK30" s="2839"/>
      <c r="AL30" s="2839"/>
      <c r="AM30" s="2839"/>
      <c r="AN30" s="2839"/>
      <c r="AO30" s="2839"/>
      <c r="AP30" s="2839"/>
      <c r="AQ30" s="2839"/>
      <c r="AR30" s="2839"/>
      <c r="AS30" s="2839"/>
      <c r="AT30" s="2839"/>
      <c r="AU30" s="2839"/>
    </row>
    <row r="31" spans="1:47" s="2839" customFormat="1" ht="9.6" customHeight="1">
      <c r="A31" s="5791" t="s">
        <v>3979</v>
      </c>
      <c r="B31" s="5791"/>
      <c r="C31" s="5791"/>
      <c r="D31" s="5791"/>
      <c r="E31" s="5791"/>
      <c r="F31" s="5791"/>
      <c r="G31" s="5791"/>
      <c r="H31" s="5791"/>
      <c r="I31" s="5791"/>
      <c r="J31" s="5791"/>
      <c r="K31" s="5791"/>
      <c r="L31" s="5791"/>
      <c r="M31" s="2964"/>
      <c r="N31" s="2964"/>
      <c r="O31" s="2964"/>
      <c r="P31" s="2964"/>
      <c r="Q31" s="2964"/>
      <c r="R31" s="2964"/>
      <c r="S31" s="2856"/>
      <c r="X31" s="3494"/>
      <c r="AA31" s="3494"/>
      <c r="AG31" s="3494"/>
    </row>
    <row r="32" spans="1:47" s="2839" customFormat="1" ht="9.6" customHeight="1">
      <c r="A32" s="5791" t="s">
        <v>3978</v>
      </c>
      <c r="B32" s="5791"/>
      <c r="C32" s="5791"/>
      <c r="D32" s="5791"/>
      <c r="E32" s="5791"/>
      <c r="F32" s="5791"/>
      <c r="G32" s="5791"/>
      <c r="H32" s="5791"/>
      <c r="I32" s="5791"/>
      <c r="J32" s="5791"/>
      <c r="K32" s="5791"/>
      <c r="L32" s="5791"/>
      <c r="M32" s="2964"/>
      <c r="N32" s="2964"/>
      <c r="O32" s="2964"/>
      <c r="P32" s="2964"/>
      <c r="Q32" s="2964"/>
      <c r="R32" s="2964"/>
      <c r="S32" s="2856"/>
      <c r="U32" s="2843"/>
      <c r="V32" s="2843"/>
      <c r="W32" s="2843"/>
      <c r="X32" s="2843"/>
      <c r="Y32" s="2843"/>
      <c r="Z32" s="2843"/>
      <c r="AA32" s="3494"/>
      <c r="AB32" s="2843"/>
      <c r="AC32" s="2843"/>
      <c r="AD32" s="2843"/>
      <c r="AE32" s="2843"/>
      <c r="AF32" s="2843"/>
      <c r="AG32" s="2843"/>
      <c r="AH32" s="2843"/>
      <c r="AI32" s="2843"/>
      <c r="AJ32" s="2843"/>
      <c r="AK32" s="2843"/>
      <c r="AL32" s="2843"/>
      <c r="AM32" s="2843"/>
      <c r="AN32" s="2843"/>
      <c r="AO32" s="2843"/>
      <c r="AP32" s="2843"/>
      <c r="AQ32" s="2843"/>
      <c r="AR32" s="2843"/>
      <c r="AS32" s="2843"/>
      <c r="AT32" s="2843"/>
      <c r="AU32" s="2843"/>
    </row>
    <row r="33" spans="1:47" s="2843" customFormat="1" ht="70.5" customHeight="1">
      <c r="A33" s="5636" t="s">
        <v>4087</v>
      </c>
      <c r="B33" s="5636"/>
      <c r="C33" s="5636"/>
      <c r="D33" s="5636"/>
      <c r="E33" s="5636"/>
      <c r="F33" s="5636"/>
      <c r="G33" s="5636"/>
      <c r="H33" s="5636"/>
      <c r="I33" s="5636"/>
      <c r="J33" s="5636"/>
      <c r="K33" s="5636"/>
      <c r="L33" s="5636"/>
      <c r="M33" s="5636"/>
      <c r="N33" s="5636"/>
      <c r="O33" s="5636"/>
      <c r="P33" s="5636"/>
      <c r="Q33" s="5636"/>
      <c r="R33" s="5636"/>
      <c r="S33" s="3499"/>
      <c r="AA33" s="3494"/>
    </row>
    <row r="34" spans="1:47" s="2843" customFormat="1" ht="84.75" customHeight="1">
      <c r="A34" s="5636" t="s">
        <v>4086</v>
      </c>
      <c r="B34" s="5636"/>
      <c r="C34" s="5636"/>
      <c r="D34" s="5636"/>
      <c r="E34" s="5636"/>
      <c r="F34" s="5636"/>
      <c r="G34" s="5636"/>
      <c r="H34" s="5636"/>
      <c r="I34" s="5636"/>
      <c r="J34" s="5636"/>
      <c r="K34" s="5636"/>
      <c r="L34" s="5636"/>
      <c r="M34" s="5636"/>
      <c r="N34" s="5636"/>
      <c r="O34" s="5636"/>
      <c r="P34" s="5636"/>
      <c r="Q34" s="5636"/>
      <c r="R34" s="5636"/>
      <c r="S34" s="3499"/>
      <c r="U34" s="3494"/>
      <c r="V34" s="3494"/>
      <c r="W34" s="3494"/>
      <c r="X34" s="3494"/>
      <c r="Y34" s="3494"/>
      <c r="Z34" s="3494"/>
      <c r="AA34" s="3494"/>
      <c r="AB34" s="3494"/>
      <c r="AC34" s="3494"/>
      <c r="AD34" s="3494"/>
      <c r="AE34" s="3494"/>
      <c r="AF34" s="3494"/>
      <c r="AG34" s="3494"/>
      <c r="AH34" s="3494"/>
      <c r="AI34" s="3494"/>
      <c r="AJ34" s="3494"/>
      <c r="AK34" s="3494"/>
      <c r="AL34" s="3494"/>
      <c r="AM34" s="3494"/>
      <c r="AN34" s="3494"/>
      <c r="AO34" s="3494"/>
      <c r="AP34" s="3494"/>
      <c r="AQ34" s="3494"/>
      <c r="AR34" s="3494"/>
      <c r="AS34" s="3494"/>
      <c r="AT34" s="3494"/>
      <c r="AU34" s="3494"/>
    </row>
    <row r="35" spans="1:47" ht="8.25" customHeight="1"/>
    <row r="36" spans="1:47" ht="9.75" customHeight="1">
      <c r="A36" s="489" t="s">
        <v>409</v>
      </c>
    </row>
    <row r="37" spans="1:47" ht="9.75" customHeight="1">
      <c r="A37" s="3484" t="s">
        <v>4085</v>
      </c>
    </row>
    <row r="38" spans="1:47">
      <c r="F38" s="3498"/>
    </row>
    <row r="39" spans="1:47">
      <c r="F39" s="3498"/>
    </row>
    <row r="40" spans="1:47">
      <c r="B40" s="3497"/>
      <c r="C40" s="3497"/>
      <c r="D40" s="3497"/>
      <c r="E40" s="3497"/>
      <c r="F40" s="3498"/>
      <c r="G40" s="3497"/>
      <c r="H40" s="3497"/>
      <c r="I40" s="3497"/>
      <c r="J40" s="3497"/>
      <c r="K40" s="3497"/>
      <c r="L40" s="3497"/>
      <c r="M40" s="3497"/>
      <c r="N40" s="3497"/>
      <c r="O40" s="3497"/>
      <c r="P40" s="3497"/>
      <c r="Q40" s="3497"/>
      <c r="R40" s="3497"/>
    </row>
    <row r="41" spans="1:47">
      <c r="B41" s="3497"/>
      <c r="C41" s="3497"/>
      <c r="D41" s="3497"/>
      <c r="E41" s="3497"/>
      <c r="F41" s="3497"/>
      <c r="G41" s="3497"/>
      <c r="H41" s="3497"/>
      <c r="I41" s="3497"/>
      <c r="J41" s="3497"/>
      <c r="K41" s="3497"/>
      <c r="L41" s="3497"/>
      <c r="M41" s="3497"/>
      <c r="N41" s="3497"/>
      <c r="O41" s="3497"/>
      <c r="P41" s="3497"/>
      <c r="Q41" s="3497"/>
      <c r="R41" s="3497"/>
    </row>
    <row r="42" spans="1:47">
      <c r="B42" s="3497"/>
      <c r="C42" s="3497"/>
      <c r="D42" s="3497"/>
      <c r="E42" s="3497"/>
      <c r="F42" s="3497"/>
      <c r="G42" s="3497"/>
      <c r="H42" s="3497"/>
      <c r="I42" s="3497"/>
      <c r="J42" s="3497"/>
      <c r="K42" s="3497"/>
      <c r="L42" s="3497"/>
      <c r="M42" s="3497"/>
      <c r="N42" s="3497"/>
      <c r="O42" s="3497"/>
      <c r="P42" s="3497"/>
      <c r="Q42" s="3497"/>
      <c r="R42" s="3497"/>
    </row>
    <row r="43" spans="1:47">
      <c r="B43" s="3497"/>
      <c r="C43" s="3497"/>
      <c r="D43" s="3497"/>
      <c r="E43" s="3497"/>
      <c r="F43" s="3497"/>
      <c r="G43" s="3497"/>
      <c r="H43" s="3497"/>
      <c r="I43" s="3497"/>
      <c r="J43" s="3497"/>
      <c r="K43" s="3497"/>
      <c r="L43" s="3497"/>
      <c r="M43" s="3497"/>
      <c r="N43" s="3497"/>
      <c r="O43" s="3497"/>
      <c r="P43" s="3497"/>
      <c r="Q43" s="3497"/>
      <c r="R43" s="3497"/>
    </row>
    <row r="44" spans="1:47">
      <c r="B44" s="3497"/>
      <c r="C44" s="3497"/>
      <c r="D44" s="3497"/>
      <c r="E44" s="3497"/>
      <c r="F44" s="3497"/>
      <c r="G44" s="3497"/>
      <c r="H44" s="3497"/>
      <c r="I44" s="3497"/>
      <c r="J44" s="3497"/>
      <c r="K44" s="3497"/>
      <c r="L44" s="3497"/>
      <c r="M44" s="3497"/>
      <c r="N44" s="3497"/>
      <c r="O44" s="3497"/>
      <c r="P44" s="3497"/>
      <c r="Q44" s="3497"/>
      <c r="R44" s="3497"/>
    </row>
    <row r="45" spans="1:47">
      <c r="B45" s="3497"/>
      <c r="C45" s="3497"/>
      <c r="D45" s="3497"/>
      <c r="E45" s="3497"/>
      <c r="F45" s="3497"/>
      <c r="G45" s="3497"/>
      <c r="H45" s="3497"/>
      <c r="I45" s="3497"/>
      <c r="J45" s="3497"/>
      <c r="K45" s="3497"/>
      <c r="L45" s="3497"/>
      <c r="M45" s="3497"/>
      <c r="N45" s="3497"/>
      <c r="O45" s="3497"/>
      <c r="P45" s="3497"/>
      <c r="Q45" s="3497"/>
      <c r="R45" s="3497"/>
    </row>
    <row r="46" spans="1:47">
      <c r="B46" s="3497"/>
      <c r="C46" s="3497"/>
      <c r="D46" s="3497"/>
      <c r="E46" s="3497"/>
      <c r="F46" s="3497"/>
      <c r="G46" s="3497"/>
      <c r="H46" s="3497"/>
      <c r="I46" s="3497"/>
      <c r="J46" s="3497"/>
      <c r="K46" s="3497"/>
      <c r="L46" s="3497"/>
      <c r="M46" s="3497"/>
      <c r="N46" s="3497"/>
      <c r="O46" s="3497"/>
      <c r="P46" s="3497"/>
      <c r="Q46" s="3497"/>
      <c r="R46" s="3497"/>
    </row>
    <row r="47" spans="1:47">
      <c r="B47" s="3497"/>
      <c r="C47" s="3497"/>
      <c r="D47" s="3497"/>
      <c r="E47" s="3497"/>
      <c r="F47" s="3497"/>
      <c r="G47" s="3497"/>
      <c r="H47" s="3497"/>
      <c r="I47" s="3497"/>
      <c r="J47" s="3497"/>
      <c r="K47" s="3497"/>
      <c r="L47" s="3497"/>
      <c r="M47" s="3497"/>
      <c r="N47" s="3497"/>
      <c r="O47" s="3497"/>
      <c r="P47" s="3497"/>
      <c r="Q47" s="3497"/>
      <c r="R47" s="3497"/>
    </row>
    <row r="48" spans="1:47">
      <c r="B48" s="3497"/>
      <c r="C48" s="3497"/>
      <c r="D48" s="3497"/>
      <c r="E48" s="3497"/>
      <c r="F48" s="3497"/>
      <c r="G48" s="3497"/>
      <c r="H48" s="3497"/>
      <c r="I48" s="3497"/>
      <c r="J48" s="3497"/>
      <c r="K48" s="3497"/>
      <c r="L48" s="3497"/>
      <c r="M48" s="3497"/>
      <c r="N48" s="3497"/>
      <c r="O48" s="3497"/>
      <c r="P48" s="3497"/>
      <c r="Q48" s="3497"/>
      <c r="R48" s="3497"/>
    </row>
    <row r="49" spans="2:18">
      <c r="B49" s="3497"/>
      <c r="C49" s="3497"/>
      <c r="D49" s="3497"/>
      <c r="E49" s="3497"/>
      <c r="F49" s="3497"/>
      <c r="G49" s="3497"/>
      <c r="H49" s="3497"/>
      <c r="I49" s="3497"/>
      <c r="J49" s="3497"/>
      <c r="K49" s="3497"/>
      <c r="L49" s="3497"/>
      <c r="M49" s="3497"/>
      <c r="N49" s="3497"/>
      <c r="O49" s="3497"/>
      <c r="P49" s="3497"/>
      <c r="Q49" s="3497"/>
      <c r="R49" s="3497"/>
    </row>
    <row r="50" spans="2:18">
      <c r="B50" s="3497"/>
      <c r="C50" s="3497"/>
      <c r="D50" s="3497"/>
      <c r="E50" s="3497"/>
      <c r="F50" s="3497"/>
      <c r="G50" s="3497"/>
      <c r="H50" s="3497"/>
      <c r="I50" s="3497"/>
      <c r="J50" s="3497"/>
      <c r="K50" s="3497"/>
      <c r="L50" s="3497"/>
      <c r="M50" s="3497"/>
      <c r="N50" s="3497"/>
      <c r="O50" s="3497"/>
      <c r="P50" s="3497"/>
      <c r="Q50" s="3497"/>
      <c r="R50" s="3497"/>
    </row>
    <row r="51" spans="2:18">
      <c r="B51" s="3497"/>
      <c r="C51" s="3497"/>
      <c r="D51" s="3497"/>
      <c r="E51" s="3497"/>
      <c r="F51" s="3497"/>
      <c r="G51" s="3497"/>
      <c r="H51" s="3497"/>
      <c r="I51" s="3497"/>
      <c r="J51" s="3497"/>
      <c r="K51" s="3497"/>
      <c r="L51" s="3497"/>
      <c r="M51" s="3497"/>
      <c r="N51" s="3497"/>
      <c r="O51" s="3497"/>
      <c r="P51" s="3497"/>
      <c r="Q51" s="3497"/>
      <c r="R51" s="3497"/>
    </row>
    <row r="52" spans="2:18">
      <c r="B52" s="3497"/>
      <c r="C52" s="3497"/>
      <c r="D52" s="3497"/>
      <c r="E52" s="3497"/>
      <c r="F52" s="3497"/>
      <c r="G52" s="3497"/>
      <c r="H52" s="3497"/>
      <c r="I52" s="3497"/>
      <c r="J52" s="3497"/>
      <c r="K52" s="3497"/>
      <c r="L52" s="3497"/>
      <c r="M52" s="3497"/>
      <c r="N52" s="3497"/>
      <c r="O52" s="3497"/>
      <c r="P52" s="3497"/>
      <c r="Q52" s="3497"/>
      <c r="R52" s="3497"/>
    </row>
    <row r="53" spans="2:18">
      <c r="B53" s="3497"/>
      <c r="C53" s="3497"/>
      <c r="D53" s="3497"/>
      <c r="E53" s="3497"/>
      <c r="F53" s="3497"/>
      <c r="G53" s="3497"/>
      <c r="H53" s="3497"/>
      <c r="I53" s="3497"/>
      <c r="J53" s="3497"/>
      <c r="K53" s="3497"/>
      <c r="L53" s="3497"/>
      <c r="M53" s="3497"/>
      <c r="N53" s="3497"/>
      <c r="O53" s="3497"/>
      <c r="P53" s="3497"/>
      <c r="Q53" s="3497"/>
      <c r="R53" s="3497"/>
    </row>
  </sheetData>
  <mergeCells count="32">
    <mergeCell ref="N29:O29"/>
    <mergeCell ref="B28:G28"/>
    <mergeCell ref="L5:M5"/>
    <mergeCell ref="L4:O4"/>
    <mergeCell ref="N5:O5"/>
    <mergeCell ref="D5:E5"/>
    <mergeCell ref="B4:G4"/>
    <mergeCell ref="A1:R1"/>
    <mergeCell ref="A2:R2"/>
    <mergeCell ref="A4:A5"/>
    <mergeCell ref="B5:C5"/>
    <mergeCell ref="F5:G5"/>
    <mergeCell ref="H4:I5"/>
    <mergeCell ref="P4:Q5"/>
    <mergeCell ref="J4:K5"/>
    <mergeCell ref="R4:S5"/>
    <mergeCell ref="R28:S29"/>
    <mergeCell ref="A33:R33"/>
    <mergeCell ref="A34:R34"/>
    <mergeCell ref="B6:R6"/>
    <mergeCell ref="A28:A29"/>
    <mergeCell ref="A30:R30"/>
    <mergeCell ref="B29:C29"/>
    <mergeCell ref="F29:G29"/>
    <mergeCell ref="P28:Q29"/>
    <mergeCell ref="A31:L31"/>
    <mergeCell ref="A32:L32"/>
    <mergeCell ref="H28:I29"/>
    <mergeCell ref="J28:K29"/>
    <mergeCell ref="L29:M29"/>
    <mergeCell ref="L28:O28"/>
    <mergeCell ref="D29:E29"/>
  </mergeCells>
  <hyperlinks>
    <hyperlink ref="A37" r:id="rId1" xr:uid="{2D8F4D4F-DCA5-4941-9525-2DBC0A580FCF}"/>
    <hyperlink ref="R4:R5" r:id="rId2" display="Outros serviços" xr:uid="{019068EC-6759-4C2D-A8C1-4B5441424602}"/>
    <hyperlink ref="B28:G28" r:id="rId3" display="Telephone services" xr:uid="{D4FD2C95-EA25-4158-90DB-D8B88A7848D1}"/>
    <hyperlink ref="H28:I29" r:id="rId4" display="Leased lines" xr:uid="{9795193B-2AE0-43C5-81E1-D91075145096}"/>
    <hyperlink ref="J28:K29" r:id="rId5" display="Subscription televison service" xr:uid="{CD4F3ABC-5AAA-4A51-AC1F-ACE3A461A575}"/>
    <hyperlink ref="L28:O28" r:id="rId6" display="Internet acess" xr:uid="{9B5F3944-A6FD-4064-AC6F-53871C9E30D8}"/>
    <hyperlink ref="P28:Q29" r:id="rId7" display="Bundled services" xr:uid="{ABADBCEB-A651-4BFB-827E-C04A1F183F42}"/>
    <hyperlink ref="R28:R29" r:id="rId8" display="Other services" xr:uid="{46BA32A7-43DC-4D7F-8CE2-17A3791F4136}"/>
    <hyperlink ref="B4:G4" r:id="rId9" display="Serviço telefónico" xr:uid="{948FE860-5976-4279-8820-C39E84F02BEF}"/>
    <hyperlink ref="H4:I5" r:id="rId10" display="Circuitos alugados" xr:uid="{FB5066AF-05F9-4723-B4AC-38382FC96C76}"/>
    <hyperlink ref="J4:K5" r:id="rId11" display="Televisão por subscrição" xr:uid="{CEF11917-BC90-4FD8-9670-2DF125B599AE}"/>
    <hyperlink ref="L4:O4" r:id="rId12" display="Acesso à internet" xr:uid="{D8A87081-773F-4889-BAAE-A3CE92DB98C2}"/>
    <hyperlink ref="P4:Q5" r:id="rId13" display="Pacotes de serviços" xr:uid="{7D1907FB-5E63-480B-B74F-B90835091DFE}"/>
  </hyperlinks>
  <printOptions horizontalCentered="1"/>
  <pageMargins left="0.59055118110236227" right="0.59055118110236227" top="0.59055118110236227" bottom="0.59055118110236227" header="0.31496062992125984" footer="0.31496062992125984"/>
  <pageSetup paperSize="9" scale="78" orientation="portrait" verticalDpi="1200" r:id="rId14"/>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062B2-BEA6-45FD-88CF-FAD5623B43F3}">
  <sheetPr codeName="Sheet153">
    <pageSetUpPr fitToPage="1"/>
  </sheetPr>
  <dimension ref="A1:I10"/>
  <sheetViews>
    <sheetView showGridLines="0" workbookViewId="0"/>
  </sheetViews>
  <sheetFormatPr defaultColWidth="9.140625" defaultRowHeight="12.75"/>
  <cols>
    <col min="1" max="4" width="32.42578125" style="3525" customWidth="1"/>
    <col min="5" max="5" width="21.85546875" style="3524" hidden="1" customWidth="1"/>
    <col min="6" max="6" width="11.5703125" style="3524" hidden="1" customWidth="1"/>
    <col min="7" max="7" width="12.140625" style="3524" hidden="1" customWidth="1"/>
    <col min="8" max="8" width="17.5703125" style="3524" hidden="1" customWidth="1"/>
    <col min="9" max="9" width="10.7109375" style="3524" hidden="1" customWidth="1"/>
    <col min="10" max="16384" width="9.140625" style="3524"/>
  </cols>
  <sheetData>
    <row r="1" spans="1:9" ht="34.5" customHeight="1">
      <c r="A1" s="3523" t="s">
        <v>4148</v>
      </c>
    </row>
    <row r="2" spans="1:9" ht="34.5" customHeight="1">
      <c r="A2" s="3522" t="s">
        <v>4147</v>
      </c>
    </row>
    <row r="3" spans="1:9" s="3529" customFormat="1" ht="19.5" customHeight="1">
      <c r="A3" s="3530" t="s">
        <v>85</v>
      </c>
      <c r="B3" s="3530" t="s">
        <v>86</v>
      </c>
      <c r="C3" s="3530" t="s">
        <v>56</v>
      </c>
      <c r="D3" s="3530" t="s">
        <v>57</v>
      </c>
      <c r="E3" s="3529" t="s">
        <v>4146</v>
      </c>
      <c r="F3" s="3529" t="s">
        <v>4145</v>
      </c>
      <c r="G3" s="3529" t="s">
        <v>4144</v>
      </c>
      <c r="H3" s="3529" t="s">
        <v>4143</v>
      </c>
      <c r="I3" s="3529" t="s">
        <v>4142</v>
      </c>
    </row>
    <row r="4" spans="1:9" ht="38.25">
      <c r="A4" s="3528" t="s">
        <v>4141</v>
      </c>
      <c r="B4" s="3528" t="s">
        <v>4140</v>
      </c>
      <c r="C4" s="3528" t="s">
        <v>4139</v>
      </c>
      <c r="D4" s="3528" t="s">
        <v>4138</v>
      </c>
      <c r="E4" s="3524" t="s">
        <v>4137</v>
      </c>
      <c r="F4" s="3524" t="s">
        <v>4120</v>
      </c>
      <c r="G4" s="3524" t="s">
        <v>4119</v>
      </c>
      <c r="H4" s="3524" t="s">
        <v>4118</v>
      </c>
      <c r="I4" s="3524" t="s">
        <v>27</v>
      </c>
    </row>
    <row r="5" spans="1:9" ht="25.5">
      <c r="A5" s="3528" t="s">
        <v>3913</v>
      </c>
      <c r="B5" s="3528" t="s">
        <v>4136</v>
      </c>
      <c r="C5" s="3528" t="s">
        <v>4135</v>
      </c>
      <c r="D5" s="3528" t="s">
        <v>4134</v>
      </c>
      <c r="E5" s="3524" t="s">
        <v>4133</v>
      </c>
      <c r="F5" s="3524" t="s">
        <v>4120</v>
      </c>
      <c r="G5" s="3524" t="s">
        <v>4119</v>
      </c>
      <c r="H5" s="3524" t="s">
        <v>4118</v>
      </c>
      <c r="I5" s="3524" t="s">
        <v>27</v>
      </c>
    </row>
    <row r="6" spans="1:9" ht="25.5">
      <c r="A6" s="3528" t="s">
        <v>3912</v>
      </c>
      <c r="B6" s="3528" t="s">
        <v>4132</v>
      </c>
      <c r="C6" s="3528" t="s">
        <v>4131</v>
      </c>
      <c r="D6" s="3528" t="s">
        <v>4130</v>
      </c>
      <c r="E6" s="3524" t="s">
        <v>4129</v>
      </c>
      <c r="F6" s="3524" t="s">
        <v>4120</v>
      </c>
      <c r="G6" s="3524" t="s">
        <v>4119</v>
      </c>
      <c r="H6" s="3524" t="s">
        <v>4118</v>
      </c>
      <c r="I6" s="3524" t="s">
        <v>27</v>
      </c>
    </row>
    <row r="7" spans="1:9" ht="25.5">
      <c r="A7" s="3528" t="s">
        <v>4128</v>
      </c>
      <c r="B7" s="3528" t="s">
        <v>4127</v>
      </c>
      <c r="C7" s="3528" t="s">
        <v>4126</v>
      </c>
      <c r="D7" s="3528" t="s">
        <v>4125</v>
      </c>
      <c r="E7" s="3524" t="s">
        <v>3969</v>
      </c>
      <c r="F7" s="3524" t="s">
        <v>4120</v>
      </c>
      <c r="G7" s="3524" t="s">
        <v>4119</v>
      </c>
      <c r="H7" s="3524" t="s">
        <v>4118</v>
      </c>
      <c r="I7" s="3524" t="s">
        <v>27</v>
      </c>
    </row>
    <row r="8" spans="1:9" ht="25.5">
      <c r="A8" s="3528" t="s">
        <v>4124</v>
      </c>
      <c r="B8" s="3528" t="s">
        <v>4123</v>
      </c>
      <c r="C8" s="3528" t="s">
        <v>4122</v>
      </c>
      <c r="D8" s="3528" t="s">
        <v>4121</v>
      </c>
      <c r="E8" s="3524" t="s">
        <v>3968</v>
      </c>
      <c r="F8" s="3524" t="s">
        <v>4120</v>
      </c>
      <c r="G8" s="3524" t="s">
        <v>4119</v>
      </c>
      <c r="H8" s="3524" t="s">
        <v>4118</v>
      </c>
      <c r="I8" s="3524" t="s">
        <v>27</v>
      </c>
    </row>
    <row r="9" spans="1:9" ht="40.5" customHeight="1">
      <c r="A9" s="3528" t="s">
        <v>3908</v>
      </c>
      <c r="B9" s="3528" t="s">
        <v>4117</v>
      </c>
      <c r="C9" s="3528" t="s">
        <v>4116</v>
      </c>
      <c r="D9" s="3528" t="s">
        <v>4115</v>
      </c>
    </row>
    <row r="10" spans="1:9" ht="25.5">
      <c r="A10" s="3527" t="s">
        <v>4114</v>
      </c>
      <c r="B10" s="3526" t="s">
        <v>4113</v>
      </c>
      <c r="C10" s="3527" t="s">
        <v>4112</v>
      </c>
      <c r="D10" s="3526" t="s">
        <v>4111</v>
      </c>
    </row>
  </sheetData>
  <pageMargins left="0.74803149606299213" right="0.74803149606299213" top="0.98425196850393704" bottom="0.98425196850393704" header="0.51181102362204722" footer="0.51181102362204722"/>
  <pageSetup paperSize="9" scale="67" orientation="portrait" verticalDpi="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2CE9A-9A8A-4FA8-B6A3-526A6B884019}">
  <sheetPr codeName="Sheet154"/>
  <dimension ref="A1:A24"/>
  <sheetViews>
    <sheetView showGridLines="0" workbookViewId="0"/>
  </sheetViews>
  <sheetFormatPr defaultColWidth="9.140625" defaultRowHeight="12.75"/>
  <cols>
    <col min="1" max="1" width="63.7109375" style="3531" bestFit="1" customWidth="1"/>
    <col min="2" max="16384" width="9.140625" style="3531"/>
  </cols>
  <sheetData>
    <row r="1" spans="1:1" ht="34.5" customHeight="1">
      <c r="A1" s="4782" t="s">
        <v>4158</v>
      </c>
    </row>
    <row r="2" spans="1:1" ht="34.5" customHeight="1">
      <c r="A2" s="4783" t="s">
        <v>4157</v>
      </c>
    </row>
    <row r="3" spans="1:1">
      <c r="A3" s="680"/>
    </row>
    <row r="4" spans="1:1">
      <c r="A4" s="2044" t="s">
        <v>776</v>
      </c>
    </row>
    <row r="5" spans="1:1">
      <c r="A5" s="679"/>
    </row>
    <row r="6" spans="1:1">
      <c r="A6" s="3534" t="s">
        <v>4156</v>
      </c>
    </row>
    <row r="7" spans="1:1">
      <c r="A7" s="677" t="s">
        <v>1211</v>
      </c>
    </row>
    <row r="8" spans="1:1">
      <c r="A8" s="677" t="s">
        <v>773</v>
      </c>
    </row>
    <row r="9" spans="1:1">
      <c r="A9" s="677" t="s">
        <v>772</v>
      </c>
    </row>
    <row r="10" spans="1:1">
      <c r="A10" s="677" t="s">
        <v>2565</v>
      </c>
    </row>
    <row r="11" spans="1:1">
      <c r="A11" s="3534" t="s">
        <v>4155</v>
      </c>
    </row>
    <row r="12" spans="1:1">
      <c r="A12" s="675" t="s">
        <v>163</v>
      </c>
    </row>
    <row r="13" spans="1:1">
      <c r="A13" s="675" t="s">
        <v>4154</v>
      </c>
    </row>
    <row r="14" spans="1:1">
      <c r="A14" s="675"/>
    </row>
    <row r="15" spans="1:1">
      <c r="A15" s="2044" t="s">
        <v>204</v>
      </c>
    </row>
    <row r="16" spans="1:1">
      <c r="A16" s="3533"/>
    </row>
    <row r="17" spans="1:1">
      <c r="A17" s="3532" t="s">
        <v>341</v>
      </c>
    </row>
    <row r="18" spans="1:1">
      <c r="A18" s="3532" t="s">
        <v>4153</v>
      </c>
    </row>
    <row r="19" spans="1:1">
      <c r="A19" s="3532" t="s">
        <v>4152</v>
      </c>
    </row>
    <row r="20" spans="1:1">
      <c r="A20" s="3532" t="s">
        <v>4151</v>
      </c>
    </row>
    <row r="21" spans="1:1">
      <c r="A21" s="3532" t="s">
        <v>4150</v>
      </c>
    </row>
    <row r="22" spans="1:1">
      <c r="A22" s="3532" t="s">
        <v>4149</v>
      </c>
    </row>
    <row r="23" spans="1:1">
      <c r="A23" s="3532" t="s">
        <v>762</v>
      </c>
    </row>
    <row r="24" spans="1:1">
      <c r="A24" s="3532" t="s">
        <v>759</v>
      </c>
    </row>
  </sheetData>
  <hyperlinks>
    <hyperlink ref="A19" r:id="rId1" xr:uid="{C8621AAE-E731-425E-9CCF-C1F413EB4E82}"/>
    <hyperlink ref="A18" r:id="rId2" xr:uid="{DC091562-868A-4D5E-824F-1BACBE39CB05}"/>
  </hyperlinks>
  <pageMargins left="0.75" right="0.75" top="1" bottom="1" header="0.5" footer="0.5"/>
  <pageSetup paperSize="9" orientation="portrait" verticalDpi="0" r:id="rId3"/>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72A3E-24C6-4AD4-B929-63E44C4A8E95}">
  <sheetPr codeName="Sheet155"/>
  <dimension ref="A1:K43"/>
  <sheetViews>
    <sheetView showGridLines="0" workbookViewId="0">
      <selection sqref="A1:G1"/>
    </sheetView>
  </sheetViews>
  <sheetFormatPr defaultColWidth="9.140625" defaultRowHeight="12.75"/>
  <cols>
    <col min="1" max="1" width="31.28515625" style="216" customWidth="1"/>
    <col min="2" max="3" width="9.28515625" style="216" customWidth="1"/>
    <col min="4" max="4" width="8.85546875" style="216" customWidth="1"/>
    <col min="5" max="6" width="6.5703125" style="216" customWidth="1"/>
    <col min="7" max="7" width="35.140625" style="216" customWidth="1"/>
    <col min="8" max="8" width="1.140625" style="216" customWidth="1"/>
    <col min="9" max="9" width="16" style="216" customWidth="1"/>
    <col min="10" max="16384" width="9.140625" style="216"/>
  </cols>
  <sheetData>
    <row r="1" spans="1:11" s="3559" customFormat="1" ht="34.5" customHeight="1">
      <c r="A1" s="5941" t="s">
        <v>4222</v>
      </c>
      <c r="B1" s="5941"/>
      <c r="C1" s="5941"/>
      <c r="D1" s="5941"/>
      <c r="E1" s="5941"/>
      <c r="F1" s="5941"/>
      <c r="G1" s="5941"/>
    </row>
    <row r="2" spans="1:11" s="3559" customFormat="1" ht="34.5" customHeight="1">
      <c r="A2" s="5942" t="s">
        <v>4221</v>
      </c>
      <c r="B2" s="5942"/>
      <c r="C2" s="5942"/>
      <c r="D2" s="5942"/>
      <c r="E2" s="5942"/>
      <c r="F2" s="5942"/>
      <c r="G2" s="5942"/>
      <c r="I2" s="3563"/>
    </row>
    <row r="3" spans="1:11" s="3559" customFormat="1" ht="12.75" customHeight="1">
      <c r="A3" s="3562" t="s">
        <v>4220</v>
      </c>
      <c r="B3" s="3561"/>
      <c r="C3" s="3561"/>
      <c r="D3" s="3561"/>
      <c r="E3" s="3561"/>
      <c r="F3" s="3561"/>
      <c r="G3" s="3560" t="s">
        <v>2235</v>
      </c>
    </row>
    <row r="4" spans="1:11" s="3559" customFormat="1" ht="18" customHeight="1">
      <c r="A4" s="5932" t="s">
        <v>4166</v>
      </c>
      <c r="B4" s="5935" t="s">
        <v>1004</v>
      </c>
      <c r="C4" s="5936"/>
      <c r="D4" s="5936"/>
      <c r="E4" s="5936"/>
      <c r="F4" s="5936"/>
      <c r="G4" s="5932" t="s">
        <v>4166</v>
      </c>
    </row>
    <row r="5" spans="1:11" ht="19.5" customHeight="1">
      <c r="A5" s="5933"/>
      <c r="B5" s="5937" t="s">
        <v>88</v>
      </c>
      <c r="C5" s="5767" t="s">
        <v>4219</v>
      </c>
      <c r="D5" s="5939"/>
      <c r="E5" s="5939"/>
      <c r="F5" s="5939"/>
      <c r="G5" s="5933"/>
    </row>
    <row r="6" spans="1:11" ht="27" customHeight="1">
      <c r="A6" s="5934"/>
      <c r="B6" s="5943"/>
      <c r="C6" s="191" t="s">
        <v>943</v>
      </c>
      <c r="D6" s="3541" t="s">
        <v>939</v>
      </c>
      <c r="E6" s="3541" t="s">
        <v>938</v>
      </c>
      <c r="F6" s="3540" t="s">
        <v>941</v>
      </c>
      <c r="G6" s="5934"/>
    </row>
    <row r="7" spans="1:11" s="3535" customFormat="1" ht="13.15" customHeight="1">
      <c r="A7" s="3558" t="s">
        <v>4218</v>
      </c>
      <c r="B7" s="3552">
        <v>1510274</v>
      </c>
      <c r="C7" s="3552">
        <v>1454022</v>
      </c>
      <c r="D7" s="3552">
        <v>47483</v>
      </c>
      <c r="E7" s="3552">
        <v>7552</v>
      </c>
      <c r="F7" s="3551">
        <v>1217</v>
      </c>
      <c r="G7" s="3550" t="s">
        <v>4217</v>
      </c>
      <c r="H7" s="2436"/>
      <c r="I7" s="3557"/>
      <c r="J7" s="3555"/>
      <c r="K7" s="3555"/>
    </row>
    <row r="8" spans="1:11" ht="38.25">
      <c r="A8" s="3553" t="s">
        <v>4216</v>
      </c>
      <c r="B8" s="3552">
        <v>217389</v>
      </c>
      <c r="C8" s="3552">
        <v>206031</v>
      </c>
      <c r="D8" s="3552">
        <v>10087</v>
      </c>
      <c r="E8" s="3552">
        <v>1120</v>
      </c>
      <c r="F8" s="3551">
        <v>151</v>
      </c>
      <c r="G8" s="3550" t="s">
        <v>4215</v>
      </c>
      <c r="H8" s="3554"/>
      <c r="I8" s="3557"/>
      <c r="J8" s="3556"/>
      <c r="K8" s="3555"/>
    </row>
    <row r="9" spans="1:11" ht="25.5">
      <c r="A9" s="3553" t="s">
        <v>4214</v>
      </c>
      <c r="B9" s="3552">
        <v>33449</v>
      </c>
      <c r="C9" s="3552">
        <v>31918</v>
      </c>
      <c r="D9" s="3552">
        <v>1337</v>
      </c>
      <c r="E9" s="3552">
        <v>175</v>
      </c>
      <c r="F9" s="3551">
        <v>19</v>
      </c>
      <c r="G9" s="3550" t="s">
        <v>4213</v>
      </c>
      <c r="H9" s="3554"/>
      <c r="I9" s="3542"/>
      <c r="J9" s="3543"/>
    </row>
    <row r="10" spans="1:11">
      <c r="A10" s="3547" t="s">
        <v>4212</v>
      </c>
      <c r="B10" s="3546">
        <v>7348</v>
      </c>
      <c r="C10" s="3546">
        <v>6892</v>
      </c>
      <c r="D10" s="3546">
        <v>333</v>
      </c>
      <c r="E10" s="3546">
        <v>111</v>
      </c>
      <c r="F10" s="3545">
        <v>12</v>
      </c>
      <c r="G10" s="3544" t="s">
        <v>4211</v>
      </c>
      <c r="H10" s="3549"/>
      <c r="I10" s="3542"/>
      <c r="J10" s="3543"/>
    </row>
    <row r="11" spans="1:11" ht="25.5">
      <c r="A11" s="3547" t="s">
        <v>4210</v>
      </c>
      <c r="B11" s="3546">
        <v>19541</v>
      </c>
      <c r="C11" s="3546">
        <v>18931</v>
      </c>
      <c r="D11" s="3546">
        <v>591</v>
      </c>
      <c r="E11" s="3546">
        <v>16</v>
      </c>
      <c r="F11" s="3545">
        <v>3</v>
      </c>
      <c r="G11" s="3544" t="s">
        <v>4209</v>
      </c>
      <c r="H11" s="2436"/>
      <c r="I11" s="3542"/>
      <c r="J11" s="3543"/>
    </row>
    <row r="12" spans="1:11" ht="25.5">
      <c r="A12" s="3547" t="s">
        <v>4208</v>
      </c>
      <c r="B12" s="3546">
        <v>4370</v>
      </c>
      <c r="C12" s="3546">
        <v>3966</v>
      </c>
      <c r="D12" s="3546">
        <v>353</v>
      </c>
      <c r="E12" s="3546">
        <v>47</v>
      </c>
      <c r="F12" s="3545">
        <v>4</v>
      </c>
      <c r="G12" s="3544" t="s">
        <v>4207</v>
      </c>
      <c r="H12" s="2436"/>
      <c r="I12" s="3542"/>
      <c r="J12" s="3543"/>
    </row>
    <row r="13" spans="1:11" ht="25.5">
      <c r="A13" s="3547" t="s">
        <v>4206</v>
      </c>
      <c r="B13" s="3546">
        <v>2190</v>
      </c>
      <c r="C13" s="3546">
        <v>2129</v>
      </c>
      <c r="D13" s="3546">
        <v>60</v>
      </c>
      <c r="E13" s="3546">
        <v>1</v>
      </c>
      <c r="F13" s="3545">
        <v>0</v>
      </c>
      <c r="G13" s="3544" t="s">
        <v>4205</v>
      </c>
      <c r="H13" s="2436"/>
      <c r="I13" s="3542"/>
      <c r="J13" s="3543"/>
    </row>
    <row r="14" spans="1:11" ht="25.5">
      <c r="A14" s="3553" t="s">
        <v>4204</v>
      </c>
      <c r="B14" s="3552">
        <v>60040</v>
      </c>
      <c r="C14" s="3552">
        <v>55240</v>
      </c>
      <c r="D14" s="3552">
        <v>4269</v>
      </c>
      <c r="E14" s="3552">
        <v>490</v>
      </c>
      <c r="F14" s="3551">
        <v>41</v>
      </c>
      <c r="G14" s="3550" t="s">
        <v>4203</v>
      </c>
      <c r="H14" s="2436"/>
      <c r="I14" s="3548"/>
      <c r="J14" s="3543"/>
    </row>
    <row r="15" spans="1:11">
      <c r="A15" s="3547" t="s">
        <v>4202</v>
      </c>
      <c r="B15" s="3546">
        <v>19839</v>
      </c>
      <c r="C15" s="3546">
        <v>19739</v>
      </c>
      <c r="D15" s="3546">
        <v>89</v>
      </c>
      <c r="E15" s="3546">
        <v>11</v>
      </c>
      <c r="F15" s="3545">
        <v>0</v>
      </c>
      <c r="G15" s="3544" t="s">
        <v>4201</v>
      </c>
      <c r="H15" s="3549"/>
      <c r="I15" s="3542"/>
      <c r="J15" s="3543"/>
    </row>
    <row r="16" spans="1:11" ht="25.5">
      <c r="A16" s="3547" t="s">
        <v>4200</v>
      </c>
      <c r="B16" s="3546">
        <v>2695</v>
      </c>
      <c r="C16" s="3546">
        <v>2545</v>
      </c>
      <c r="D16" s="3546">
        <v>143</v>
      </c>
      <c r="E16" s="3546">
        <v>7</v>
      </c>
      <c r="F16" s="3545">
        <v>0</v>
      </c>
      <c r="G16" s="3544" t="s">
        <v>4199</v>
      </c>
      <c r="H16" s="2436"/>
      <c r="I16" s="3542"/>
      <c r="J16" s="3543"/>
    </row>
    <row r="17" spans="1:10" ht="25.5">
      <c r="A17" s="3547" t="s">
        <v>4198</v>
      </c>
      <c r="B17" s="3546">
        <v>8927</v>
      </c>
      <c r="C17" s="3546">
        <v>7751</v>
      </c>
      <c r="D17" s="3546">
        <v>997</v>
      </c>
      <c r="E17" s="3546">
        <v>162</v>
      </c>
      <c r="F17" s="3545">
        <v>17</v>
      </c>
      <c r="G17" s="3544" t="s">
        <v>4197</v>
      </c>
      <c r="H17" s="2436"/>
      <c r="I17" s="3542"/>
      <c r="J17" s="3543"/>
    </row>
    <row r="18" spans="1:10" ht="25.5">
      <c r="A18" s="3547" t="s">
        <v>4196</v>
      </c>
      <c r="B18" s="3546">
        <v>9297</v>
      </c>
      <c r="C18" s="3546">
        <v>8236</v>
      </c>
      <c r="D18" s="3546">
        <v>931</v>
      </c>
      <c r="E18" s="3546">
        <v>123</v>
      </c>
      <c r="F18" s="3545">
        <v>7</v>
      </c>
      <c r="G18" s="3544" t="s">
        <v>4195</v>
      </c>
      <c r="H18" s="2436"/>
      <c r="I18" s="3542"/>
      <c r="J18" s="3543"/>
    </row>
    <row r="19" spans="1:10" ht="25.5">
      <c r="A19" s="3547" t="s">
        <v>4194</v>
      </c>
      <c r="B19" s="3546">
        <v>1184</v>
      </c>
      <c r="C19" s="3546">
        <v>1018</v>
      </c>
      <c r="D19" s="3546">
        <v>146</v>
      </c>
      <c r="E19" s="3546">
        <v>19</v>
      </c>
      <c r="F19" s="3545">
        <v>1</v>
      </c>
      <c r="G19" s="3544" t="s">
        <v>4193</v>
      </c>
      <c r="H19" s="2436"/>
      <c r="I19" s="3542"/>
      <c r="J19" s="3543"/>
    </row>
    <row r="20" spans="1:10" ht="25.5">
      <c r="A20" s="3547" t="s">
        <v>4192</v>
      </c>
      <c r="B20" s="3546">
        <v>5072</v>
      </c>
      <c r="C20" s="3546">
        <v>4303</v>
      </c>
      <c r="D20" s="3546">
        <v>693</v>
      </c>
      <c r="E20" s="3546">
        <v>72</v>
      </c>
      <c r="F20" s="3545">
        <v>4</v>
      </c>
      <c r="G20" s="3544" t="s">
        <v>4191</v>
      </c>
      <c r="H20" s="2436"/>
      <c r="I20" s="3542"/>
      <c r="J20" s="3543"/>
    </row>
    <row r="21" spans="1:10" ht="38.25">
      <c r="A21" s="3547" t="s">
        <v>4190</v>
      </c>
      <c r="B21" s="3546">
        <v>8432</v>
      </c>
      <c r="C21" s="3546">
        <v>7375</v>
      </c>
      <c r="D21" s="3546">
        <v>961</v>
      </c>
      <c r="E21" s="3546">
        <v>86</v>
      </c>
      <c r="F21" s="3545">
        <v>10</v>
      </c>
      <c r="G21" s="3544" t="s">
        <v>4189</v>
      </c>
      <c r="H21" s="2436"/>
      <c r="I21" s="3542"/>
      <c r="J21" s="3543"/>
    </row>
    <row r="22" spans="1:10">
      <c r="A22" s="3547" t="s">
        <v>4188</v>
      </c>
      <c r="B22" s="3546">
        <v>4594</v>
      </c>
      <c r="C22" s="3546">
        <v>4273</v>
      </c>
      <c r="D22" s="3546">
        <v>309</v>
      </c>
      <c r="E22" s="3546">
        <v>10</v>
      </c>
      <c r="F22" s="3545">
        <v>2</v>
      </c>
      <c r="G22" s="3544" t="s">
        <v>4187</v>
      </c>
      <c r="H22" s="2436"/>
      <c r="I22" s="3542"/>
      <c r="J22" s="3543"/>
    </row>
    <row r="23" spans="1:10" ht="25.5">
      <c r="A23" s="3553" t="s">
        <v>4186</v>
      </c>
      <c r="B23" s="3552">
        <v>123900</v>
      </c>
      <c r="C23" s="3552">
        <v>118873</v>
      </c>
      <c r="D23" s="3552">
        <v>4481</v>
      </c>
      <c r="E23" s="3552">
        <v>455</v>
      </c>
      <c r="F23" s="3551">
        <v>91</v>
      </c>
      <c r="G23" s="3550" t="s">
        <v>4185</v>
      </c>
      <c r="H23" s="2436"/>
      <c r="I23" s="3542"/>
      <c r="J23" s="3543"/>
    </row>
    <row r="24" spans="1:10" ht="25.5">
      <c r="A24" s="3547" t="s">
        <v>4184</v>
      </c>
      <c r="B24" s="3546">
        <v>16545</v>
      </c>
      <c r="C24" s="3546">
        <v>15513</v>
      </c>
      <c r="D24" s="3546">
        <v>833</v>
      </c>
      <c r="E24" s="3546">
        <v>176</v>
      </c>
      <c r="F24" s="3545">
        <v>23</v>
      </c>
      <c r="G24" s="3544" t="s">
        <v>4183</v>
      </c>
      <c r="H24" s="3549"/>
      <c r="I24" s="3548"/>
      <c r="J24" s="3543"/>
    </row>
    <row r="25" spans="1:10" ht="38.25">
      <c r="A25" s="3547" t="s">
        <v>4182</v>
      </c>
      <c r="B25" s="3546">
        <v>15003</v>
      </c>
      <c r="C25" s="3546">
        <v>14634</v>
      </c>
      <c r="D25" s="3546">
        <v>344</v>
      </c>
      <c r="E25" s="3546">
        <v>22</v>
      </c>
      <c r="F25" s="3545">
        <v>3</v>
      </c>
      <c r="G25" s="3544" t="s">
        <v>4181</v>
      </c>
      <c r="H25" s="2436"/>
      <c r="I25" s="3542"/>
      <c r="J25" s="3543"/>
    </row>
    <row r="26" spans="1:10" ht="38.25">
      <c r="A26" s="3547" t="s">
        <v>4180</v>
      </c>
      <c r="B26" s="3546">
        <v>1688</v>
      </c>
      <c r="C26" s="3546">
        <v>1303</v>
      </c>
      <c r="D26" s="3546">
        <v>342</v>
      </c>
      <c r="E26" s="3546">
        <v>37</v>
      </c>
      <c r="F26" s="3545">
        <v>6</v>
      </c>
      <c r="G26" s="3544" t="s">
        <v>4179</v>
      </c>
      <c r="H26" s="2436"/>
      <c r="I26" s="3542"/>
      <c r="J26" s="3543"/>
    </row>
    <row r="27" spans="1:10" ht="38.25">
      <c r="A27" s="3547" t="s">
        <v>4178</v>
      </c>
      <c r="B27" s="3546">
        <v>5608</v>
      </c>
      <c r="C27" s="3546">
        <v>5406</v>
      </c>
      <c r="D27" s="3546">
        <v>178</v>
      </c>
      <c r="E27" s="3546">
        <v>23</v>
      </c>
      <c r="F27" s="3545">
        <v>1</v>
      </c>
      <c r="G27" s="3544" t="s">
        <v>4177</v>
      </c>
      <c r="H27" s="2436"/>
      <c r="I27" s="3542"/>
      <c r="J27" s="3543"/>
    </row>
    <row r="28" spans="1:10" ht="38.25">
      <c r="A28" s="3547" t="s">
        <v>4176</v>
      </c>
      <c r="B28" s="3546">
        <v>16111</v>
      </c>
      <c r="C28" s="3546">
        <v>15318</v>
      </c>
      <c r="D28" s="3546">
        <v>749</v>
      </c>
      <c r="E28" s="3546">
        <v>34</v>
      </c>
      <c r="F28" s="3545">
        <v>10</v>
      </c>
      <c r="G28" s="3544" t="s">
        <v>4175</v>
      </c>
      <c r="H28" s="2436"/>
      <c r="I28" s="3542"/>
      <c r="J28" s="3543"/>
    </row>
    <row r="29" spans="1:10" ht="25.5">
      <c r="A29" s="3547" t="s">
        <v>4174</v>
      </c>
      <c r="B29" s="3546">
        <v>5782</v>
      </c>
      <c r="C29" s="3546">
        <v>5657</v>
      </c>
      <c r="D29" s="3546">
        <v>103</v>
      </c>
      <c r="E29" s="3546">
        <v>15</v>
      </c>
      <c r="F29" s="3545">
        <v>7</v>
      </c>
      <c r="G29" s="3544" t="s">
        <v>4173</v>
      </c>
      <c r="H29" s="2436"/>
      <c r="I29" s="3542"/>
      <c r="J29" s="3543"/>
    </row>
    <row r="30" spans="1:10" ht="25.5">
      <c r="A30" s="3547" t="s">
        <v>4172</v>
      </c>
      <c r="B30" s="3546">
        <v>38421</v>
      </c>
      <c r="C30" s="3546">
        <v>36421</v>
      </c>
      <c r="D30" s="3546">
        <v>1830</v>
      </c>
      <c r="E30" s="3546">
        <v>130</v>
      </c>
      <c r="F30" s="3545">
        <v>40</v>
      </c>
      <c r="G30" s="3544" t="s">
        <v>4171</v>
      </c>
      <c r="H30" s="2436"/>
      <c r="I30" s="3542"/>
      <c r="J30" s="3543"/>
    </row>
    <row r="31" spans="1:10" ht="25.5">
      <c r="A31" s="3547" t="s">
        <v>4170</v>
      </c>
      <c r="B31" s="3546">
        <v>14125</v>
      </c>
      <c r="C31" s="3546">
        <v>14107</v>
      </c>
      <c r="D31" s="3546">
        <v>17</v>
      </c>
      <c r="E31" s="3546">
        <v>1</v>
      </c>
      <c r="F31" s="3545">
        <v>0</v>
      </c>
      <c r="G31" s="3544" t="s">
        <v>4169</v>
      </c>
      <c r="H31" s="2436"/>
      <c r="I31" s="3542"/>
      <c r="J31" s="3543"/>
    </row>
    <row r="32" spans="1:10" ht="38.25">
      <c r="A32" s="3547" t="s">
        <v>4168</v>
      </c>
      <c r="B32" s="3546">
        <v>10617</v>
      </c>
      <c r="C32" s="3546">
        <v>10514</v>
      </c>
      <c r="D32" s="3546">
        <v>85</v>
      </c>
      <c r="E32" s="3546">
        <v>17</v>
      </c>
      <c r="F32" s="3545">
        <v>1</v>
      </c>
      <c r="G32" s="3544" t="s">
        <v>4167</v>
      </c>
      <c r="H32" s="2436"/>
      <c r="I32" s="3542"/>
      <c r="J32" s="3543"/>
    </row>
    <row r="33" spans="1:9" ht="21.75" customHeight="1">
      <c r="A33" s="5932" t="s">
        <v>4166</v>
      </c>
      <c r="B33" s="5935" t="s">
        <v>973</v>
      </c>
      <c r="C33" s="5936"/>
      <c r="D33" s="5936"/>
      <c r="E33" s="5936"/>
      <c r="F33" s="5936"/>
      <c r="G33" s="5932" t="s">
        <v>4166</v>
      </c>
      <c r="I33" s="3542"/>
    </row>
    <row r="34" spans="1:9" ht="18" customHeight="1">
      <c r="A34" s="5933"/>
      <c r="B34" s="5937" t="s">
        <v>88</v>
      </c>
      <c r="C34" s="5767" t="s">
        <v>4165</v>
      </c>
      <c r="D34" s="5939"/>
      <c r="E34" s="5939"/>
      <c r="F34" s="5939"/>
      <c r="G34" s="5933"/>
    </row>
    <row r="35" spans="1:9" ht="29.25" customHeight="1">
      <c r="A35" s="5934"/>
      <c r="B35" s="5938"/>
      <c r="C35" s="191" t="s">
        <v>940</v>
      </c>
      <c r="D35" s="3541" t="s">
        <v>939</v>
      </c>
      <c r="E35" s="3541" t="s">
        <v>938</v>
      </c>
      <c r="F35" s="3540" t="s">
        <v>4164</v>
      </c>
      <c r="G35" s="5934"/>
    </row>
    <row r="36" spans="1:9" s="3539" customFormat="1" ht="12.75" customHeight="1">
      <c r="A36" s="5940" t="s">
        <v>412</v>
      </c>
      <c r="B36" s="5940"/>
      <c r="C36" s="5940"/>
      <c r="D36" s="5940"/>
      <c r="E36" s="5940"/>
      <c r="F36" s="5940"/>
      <c r="G36" s="5940"/>
    </row>
    <row r="37" spans="1:9" s="3539" customFormat="1" ht="13.7" customHeight="1">
      <c r="A37" s="3538" t="s">
        <v>4163</v>
      </c>
      <c r="B37" s="3538"/>
      <c r="C37" s="3538"/>
      <c r="D37" s="3538"/>
      <c r="E37" s="3538"/>
      <c r="F37" s="3538"/>
      <c r="G37" s="3538"/>
      <c r="H37" s="3538"/>
    </row>
    <row r="38" spans="1:9" s="3537" customFormat="1" ht="13.7" customHeight="1">
      <c r="A38" s="3538" t="s">
        <v>4162</v>
      </c>
      <c r="B38" s="3538"/>
      <c r="C38" s="3538"/>
      <c r="D38" s="3538"/>
      <c r="E38" s="3538"/>
      <c r="F38" s="3538"/>
      <c r="G38" s="3538"/>
      <c r="H38" s="3538"/>
    </row>
    <row r="39" spans="1:9" s="2052" customFormat="1" ht="13.7" customHeight="1">
      <c r="A39" s="5930" t="s">
        <v>4161</v>
      </c>
      <c r="B39" s="5930"/>
      <c r="C39" s="5930"/>
      <c r="D39" s="5930"/>
      <c r="E39" s="5930"/>
      <c r="F39" s="5930"/>
      <c r="G39" s="5930"/>
    </row>
    <row r="40" spans="1:9" s="2052" customFormat="1">
      <c r="A40" s="5931" t="s">
        <v>4160</v>
      </c>
      <c r="B40" s="5931"/>
      <c r="C40" s="5931"/>
      <c r="D40" s="5931"/>
      <c r="E40" s="5931"/>
      <c r="F40" s="5931"/>
      <c r="G40" s="5931"/>
    </row>
    <row r="41" spans="1:9">
      <c r="A41" s="3535"/>
      <c r="B41" s="3535"/>
      <c r="C41" s="3535"/>
      <c r="D41" s="3535"/>
      <c r="E41" s="3535"/>
      <c r="F41" s="3535"/>
      <c r="G41" s="3535"/>
    </row>
    <row r="42" spans="1:9">
      <c r="A42" s="5931" t="s">
        <v>409</v>
      </c>
      <c r="B42" s="5931"/>
      <c r="C42" s="5931"/>
      <c r="D42" s="5931"/>
      <c r="E42" s="5931"/>
      <c r="F42" s="5931"/>
      <c r="G42" s="5931"/>
    </row>
    <row r="43" spans="1:9">
      <c r="A43" s="3536" t="s">
        <v>4159</v>
      </c>
      <c r="B43" s="3535"/>
      <c r="C43" s="3535"/>
      <c r="D43" s="3535"/>
      <c r="E43" s="3535"/>
      <c r="F43" s="3535"/>
      <c r="G43" s="3535"/>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97C0F6D8-5EDE-4906-91CB-BE28B0A86318}"/>
    <hyperlink ref="B4:F4" r:id="rId2" display="Empresas" xr:uid="{221D95A3-CF28-48E9-AA96-4B873B51B0E9}"/>
    <hyperlink ref="B33:F33" r:id="rId3" display="Enterprises" xr:uid="{51AE57C4-6F2E-4B32-9068-43A6C98396CC}"/>
  </hyperlinks>
  <pageMargins left="0.3" right="0.2" top="0.36" bottom="0.41" header="0.3" footer="0.3"/>
  <pageSetup paperSize="9" scale="75" orientation="portrait" r:id="rId4"/>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3DD83-272E-4009-9200-EA3FFABEA3A7}">
  <sheetPr codeName="Sheet156"/>
  <dimension ref="A1:J43"/>
  <sheetViews>
    <sheetView showGridLines="0" workbookViewId="0">
      <selection sqref="A1:G1"/>
    </sheetView>
  </sheetViews>
  <sheetFormatPr defaultColWidth="9.140625" defaultRowHeight="12.75"/>
  <cols>
    <col min="1" max="1" width="27.85546875" style="216" customWidth="1"/>
    <col min="2" max="2" width="10.28515625" style="216" customWidth="1"/>
    <col min="3" max="3" width="10.85546875" style="216" customWidth="1"/>
    <col min="4" max="4" width="9" style="216" customWidth="1"/>
    <col min="5" max="5" width="11" style="216" customWidth="1"/>
    <col min="6" max="6" width="9.7109375" style="216" bestFit="1" customWidth="1"/>
    <col min="7" max="7" width="29.5703125" style="216" customWidth="1"/>
    <col min="8" max="8" width="1.140625" style="216" customWidth="1"/>
    <col min="9" max="16384" width="9.140625" style="216"/>
  </cols>
  <sheetData>
    <row r="1" spans="1:10" s="3559" customFormat="1" ht="34.5" customHeight="1">
      <c r="A1" s="5944" t="s">
        <v>4227</v>
      </c>
      <c r="B1" s="5944"/>
      <c r="C1" s="5944"/>
      <c r="D1" s="5944"/>
      <c r="E1" s="5944"/>
      <c r="F1" s="5944"/>
      <c r="G1" s="5944"/>
    </row>
    <row r="2" spans="1:10" s="3559" customFormat="1" ht="34.5" customHeight="1">
      <c r="A2" s="5945" t="s">
        <v>4226</v>
      </c>
      <c r="B2" s="5945"/>
      <c r="C2" s="5945"/>
      <c r="D2" s="5945"/>
      <c r="E2" s="5945"/>
      <c r="F2" s="5945"/>
      <c r="G2" s="5945"/>
    </row>
    <row r="3" spans="1:10" s="3559" customFormat="1" ht="12.75" customHeight="1">
      <c r="A3" s="2052" t="s">
        <v>4225</v>
      </c>
      <c r="B3" s="3574"/>
      <c r="C3" s="3573"/>
      <c r="D3" s="3561"/>
      <c r="E3" s="3561"/>
      <c r="F3" s="3561"/>
      <c r="G3" s="3572" t="s">
        <v>4224</v>
      </c>
    </row>
    <row r="4" spans="1:10" s="3559" customFormat="1" ht="18" customHeight="1">
      <c r="A4" s="5932" t="s">
        <v>4166</v>
      </c>
      <c r="B4" s="5935" t="s">
        <v>998</v>
      </c>
      <c r="C4" s="5936"/>
      <c r="D4" s="5936"/>
      <c r="E4" s="5936"/>
      <c r="F4" s="5936"/>
      <c r="G4" s="5932" t="s">
        <v>4166</v>
      </c>
    </row>
    <row r="5" spans="1:10" ht="19.5" customHeight="1">
      <c r="A5" s="5933"/>
      <c r="B5" s="5937" t="s">
        <v>88</v>
      </c>
      <c r="C5" s="5767" t="s">
        <v>4219</v>
      </c>
      <c r="D5" s="5939"/>
      <c r="E5" s="5939"/>
      <c r="F5" s="5939"/>
      <c r="G5" s="5933"/>
    </row>
    <row r="6" spans="1:10" ht="17.25" customHeight="1">
      <c r="A6" s="5934"/>
      <c r="B6" s="5943"/>
      <c r="C6" s="191" t="s">
        <v>943</v>
      </c>
      <c r="D6" s="3541" t="s">
        <v>939</v>
      </c>
      <c r="E6" s="3541" t="s">
        <v>938</v>
      </c>
      <c r="F6" s="3540" t="s">
        <v>941</v>
      </c>
      <c r="G6" s="5934"/>
    </row>
    <row r="7" spans="1:10" s="3535" customFormat="1" ht="25.5" customHeight="1">
      <c r="A7" s="3558" t="s">
        <v>4218</v>
      </c>
      <c r="B7" s="3551">
        <v>550295127.35099995</v>
      </c>
      <c r="C7" s="3551">
        <v>130833647.55400001</v>
      </c>
      <c r="D7" s="3551">
        <v>116871886.412</v>
      </c>
      <c r="E7" s="3551">
        <v>140473052.433</v>
      </c>
      <c r="F7" s="3551">
        <v>162116540.95199999</v>
      </c>
      <c r="G7" s="3571" t="s">
        <v>4217</v>
      </c>
      <c r="H7" s="2436"/>
      <c r="I7" s="3565"/>
      <c r="J7" s="3565"/>
    </row>
    <row r="8" spans="1:10" ht="38.25">
      <c r="A8" s="3553" t="s">
        <v>4216</v>
      </c>
      <c r="B8" s="3551">
        <v>194778516.80000001</v>
      </c>
      <c r="C8" s="3551">
        <v>49397721.090999998</v>
      </c>
      <c r="D8" s="3551">
        <v>49269265.678999998</v>
      </c>
      <c r="E8" s="3551">
        <v>49428311.028999999</v>
      </c>
      <c r="F8" s="3551">
        <v>46683219.001000002</v>
      </c>
      <c r="G8" s="3550" t="s">
        <v>4215</v>
      </c>
      <c r="H8" s="3554"/>
      <c r="I8" s="3565"/>
      <c r="J8" s="3565"/>
    </row>
    <row r="9" spans="1:10" ht="38.25">
      <c r="A9" s="3553" t="s">
        <v>4214</v>
      </c>
      <c r="B9" s="3551">
        <v>27715861.907000002</v>
      </c>
      <c r="C9" s="3551">
        <v>6706997.0020000003</v>
      </c>
      <c r="D9" s="3551">
        <v>5843361.176</v>
      </c>
      <c r="E9" s="3551">
        <v>11913700.547</v>
      </c>
      <c r="F9" s="3551">
        <v>3251803.182</v>
      </c>
      <c r="G9" s="3550" t="s">
        <v>4213</v>
      </c>
      <c r="H9" s="3554"/>
      <c r="I9" s="3565"/>
      <c r="J9" s="3565"/>
    </row>
    <row r="10" spans="1:10">
      <c r="A10" s="3547" t="s">
        <v>4212</v>
      </c>
      <c r="B10" s="3545">
        <v>20470903.572999999</v>
      </c>
      <c r="C10" s="3545">
        <v>3650505.463</v>
      </c>
      <c r="D10" s="3545">
        <v>3413846.71</v>
      </c>
      <c r="E10" s="3545">
        <v>10481902.086999999</v>
      </c>
      <c r="F10" s="3545">
        <v>2924649.3130000001</v>
      </c>
      <c r="G10" s="3544" t="s">
        <v>4211</v>
      </c>
      <c r="H10" s="3549"/>
      <c r="I10" s="3565"/>
      <c r="J10" s="3565"/>
    </row>
    <row r="11" spans="1:10" ht="25.5">
      <c r="A11" s="3547" t="s">
        <v>4210</v>
      </c>
      <c r="B11" s="3545">
        <v>2545257.3250000002</v>
      </c>
      <c r="C11" s="3545">
        <v>1581299.6070000001</v>
      </c>
      <c r="D11" s="3545" t="s">
        <v>602</v>
      </c>
      <c r="E11" s="3545" t="s">
        <v>602</v>
      </c>
      <c r="F11" s="3545">
        <v>83954.928</v>
      </c>
      <c r="G11" s="3544" t="s">
        <v>4209</v>
      </c>
      <c r="H11" s="2436"/>
      <c r="I11" s="3570"/>
      <c r="J11" s="3565"/>
    </row>
    <row r="12" spans="1:10" ht="25.5">
      <c r="A12" s="3547" t="s">
        <v>4208</v>
      </c>
      <c r="B12" s="3545">
        <v>3861834.2740000002</v>
      </c>
      <c r="C12" s="3545">
        <v>1054481.8899999999</v>
      </c>
      <c r="D12" s="3545">
        <v>1352194.7</v>
      </c>
      <c r="E12" s="3545">
        <v>1211958.743</v>
      </c>
      <c r="F12" s="3545">
        <v>243198.94099999999</v>
      </c>
      <c r="G12" s="3544" t="s">
        <v>4207</v>
      </c>
      <c r="H12" s="2436"/>
      <c r="I12" s="3570"/>
      <c r="J12" s="3565"/>
    </row>
    <row r="13" spans="1:10" ht="38.25">
      <c r="A13" s="3547" t="s">
        <v>4206</v>
      </c>
      <c r="B13" s="3545">
        <v>837866.73499999999</v>
      </c>
      <c r="C13" s="3545">
        <v>420710.04200000002</v>
      </c>
      <c r="D13" s="3545" t="s">
        <v>602</v>
      </c>
      <c r="E13" s="3545" t="s">
        <v>602</v>
      </c>
      <c r="F13" s="3545">
        <v>0</v>
      </c>
      <c r="G13" s="3544" t="s">
        <v>4205</v>
      </c>
      <c r="H13" s="2436"/>
      <c r="I13" s="3565"/>
      <c r="J13" s="3565"/>
    </row>
    <row r="14" spans="1:10" ht="38.25">
      <c r="A14" s="3553" t="s">
        <v>4204</v>
      </c>
      <c r="B14" s="3551">
        <v>97047424.358999997</v>
      </c>
      <c r="C14" s="3551">
        <v>24936965.181000002</v>
      </c>
      <c r="D14" s="3551">
        <v>29305907.835000001</v>
      </c>
      <c r="E14" s="3551">
        <v>29565580.285999998</v>
      </c>
      <c r="F14" s="3551">
        <v>13238971.057</v>
      </c>
      <c r="G14" s="3571" t="s">
        <v>4203</v>
      </c>
      <c r="H14" s="2436"/>
      <c r="I14" s="3565"/>
      <c r="J14" s="3565"/>
    </row>
    <row r="15" spans="1:10">
      <c r="A15" s="3547" t="s">
        <v>4202</v>
      </c>
      <c r="B15" s="3545">
        <v>1516598.3559999999</v>
      </c>
      <c r="C15" s="3545">
        <v>1094790.9580000001</v>
      </c>
      <c r="D15" s="3545" t="s">
        <v>602</v>
      </c>
      <c r="E15" s="3545" t="s">
        <v>602</v>
      </c>
      <c r="F15" s="3545">
        <v>0</v>
      </c>
      <c r="G15" s="3544" t="s">
        <v>4201</v>
      </c>
      <c r="H15" s="2436"/>
      <c r="I15" s="3565"/>
      <c r="J15" s="3565"/>
    </row>
    <row r="16" spans="1:10" ht="25.5">
      <c r="A16" s="3547" t="s">
        <v>4200</v>
      </c>
      <c r="B16" s="3545">
        <v>4637565.1880000001</v>
      </c>
      <c r="C16" s="3545">
        <v>1910644.9269999999</v>
      </c>
      <c r="D16" s="3545">
        <v>1426884.827</v>
      </c>
      <c r="E16" s="3545">
        <v>1300035.4339999999</v>
      </c>
      <c r="F16" s="3545">
        <v>0</v>
      </c>
      <c r="G16" s="3544" t="s">
        <v>4199</v>
      </c>
      <c r="H16" s="3549"/>
      <c r="I16" s="3565"/>
      <c r="J16" s="3565"/>
    </row>
    <row r="17" spans="1:10" ht="25.5">
      <c r="A17" s="3547" t="s">
        <v>4198</v>
      </c>
      <c r="B17" s="3545">
        <v>28175019.368000001</v>
      </c>
      <c r="C17" s="3545">
        <v>5811476.5379999997</v>
      </c>
      <c r="D17" s="3545">
        <v>7958340.5829999996</v>
      </c>
      <c r="E17" s="3545">
        <v>8612611.9159999993</v>
      </c>
      <c r="F17" s="3545">
        <v>5792590.3310000002</v>
      </c>
      <c r="G17" s="3544" t="s">
        <v>4197</v>
      </c>
      <c r="H17" s="2436"/>
      <c r="I17" s="3565"/>
      <c r="J17" s="3565"/>
    </row>
    <row r="18" spans="1:10" ht="38.25">
      <c r="A18" s="3547" t="s">
        <v>4196</v>
      </c>
      <c r="B18" s="3545">
        <v>18206551.855999999</v>
      </c>
      <c r="C18" s="3545">
        <v>3646782.077</v>
      </c>
      <c r="D18" s="3545">
        <v>6164890.6449999996</v>
      </c>
      <c r="E18" s="3545">
        <v>5936446.017</v>
      </c>
      <c r="F18" s="3545">
        <v>2458433.1170000001</v>
      </c>
      <c r="G18" s="3544" t="s">
        <v>4195</v>
      </c>
      <c r="H18" s="2436"/>
      <c r="I18" s="3565"/>
      <c r="J18" s="3565"/>
    </row>
    <row r="19" spans="1:10" ht="38.25">
      <c r="A19" s="3547" t="s">
        <v>4194</v>
      </c>
      <c r="B19" s="3545">
        <v>4021411.8149999999</v>
      </c>
      <c r="C19" s="3545">
        <v>701008.17200000002</v>
      </c>
      <c r="D19" s="3545" t="s">
        <v>602</v>
      </c>
      <c r="E19" s="3545">
        <v>2121707.3420000002</v>
      </c>
      <c r="F19" s="3545" t="s">
        <v>602</v>
      </c>
      <c r="G19" s="3544" t="s">
        <v>4193</v>
      </c>
      <c r="H19" s="2436"/>
      <c r="I19" s="3570"/>
      <c r="J19" s="3565"/>
    </row>
    <row r="20" spans="1:10" ht="25.5">
      <c r="A20" s="3547" t="s">
        <v>4192</v>
      </c>
      <c r="B20" s="3545">
        <v>8171873.892</v>
      </c>
      <c r="C20" s="3545">
        <v>2256291.2370000002</v>
      </c>
      <c r="D20" s="3545">
        <v>3389064.71</v>
      </c>
      <c r="E20" s="3545">
        <v>1924662.6869999999</v>
      </c>
      <c r="F20" s="3545">
        <v>601855.25800000003</v>
      </c>
      <c r="G20" s="3544" t="s">
        <v>4191</v>
      </c>
      <c r="H20" s="2436"/>
      <c r="I20" s="3565"/>
      <c r="J20" s="3565"/>
    </row>
    <row r="21" spans="1:10" ht="38.25">
      <c r="A21" s="3547" t="s">
        <v>4190</v>
      </c>
      <c r="B21" s="3545">
        <v>28342713.822999999</v>
      </c>
      <c r="C21" s="3545">
        <v>7638462.4069999997</v>
      </c>
      <c r="D21" s="3545">
        <v>7548240.0860000001</v>
      </c>
      <c r="E21" s="3545">
        <v>8971112.2760000005</v>
      </c>
      <c r="F21" s="3545">
        <v>4184899.054</v>
      </c>
      <c r="G21" s="3544" t="s">
        <v>4189</v>
      </c>
      <c r="H21" s="2436"/>
      <c r="I21" s="3565"/>
      <c r="J21" s="3565"/>
    </row>
    <row r="22" spans="1:10" ht="25.5">
      <c r="A22" s="3547" t="s">
        <v>4188</v>
      </c>
      <c r="B22" s="3545">
        <v>3975690.0610000002</v>
      </c>
      <c r="C22" s="3545">
        <v>1877508.865</v>
      </c>
      <c r="D22" s="3545">
        <v>1461109.8829999999</v>
      </c>
      <c r="E22" s="3545" t="s">
        <v>602</v>
      </c>
      <c r="F22" s="3545" t="s">
        <v>602</v>
      </c>
      <c r="G22" s="3544" t="s">
        <v>4187</v>
      </c>
      <c r="H22" s="2436"/>
      <c r="I22" s="3570"/>
      <c r="J22" s="3565"/>
    </row>
    <row r="23" spans="1:10" ht="25.5">
      <c r="A23" s="3553" t="s">
        <v>4186</v>
      </c>
      <c r="B23" s="3551">
        <v>70015230.533999994</v>
      </c>
      <c r="C23" s="3551">
        <v>17753758.908</v>
      </c>
      <c r="D23" s="3551">
        <v>14119996.668</v>
      </c>
      <c r="E23" s="3551">
        <v>7949030.1960000005</v>
      </c>
      <c r="F23" s="3551">
        <v>30192444.761999998</v>
      </c>
      <c r="G23" s="3571" t="s">
        <v>4185</v>
      </c>
      <c r="H23" s="2436"/>
      <c r="I23" s="3565"/>
      <c r="J23" s="3565"/>
    </row>
    <row r="24" spans="1:10" ht="25.5">
      <c r="A24" s="3547" t="s">
        <v>4184</v>
      </c>
      <c r="B24" s="3545">
        <v>29101330.818999998</v>
      </c>
      <c r="C24" s="3545">
        <v>2361576.6150000002</v>
      </c>
      <c r="D24" s="3545">
        <v>2884802.06</v>
      </c>
      <c r="E24" s="3545">
        <v>2417561.4049999998</v>
      </c>
      <c r="F24" s="3545">
        <v>21437390.739</v>
      </c>
      <c r="G24" s="3544" t="s">
        <v>4183</v>
      </c>
      <c r="H24" s="3549"/>
      <c r="I24" s="3565"/>
      <c r="J24" s="3565"/>
    </row>
    <row r="25" spans="1:10" ht="38.25">
      <c r="A25" s="3547" t="s">
        <v>4182</v>
      </c>
      <c r="B25" s="3545">
        <v>3605376.7289999998</v>
      </c>
      <c r="C25" s="3545">
        <v>2278766.5290000001</v>
      </c>
      <c r="D25" s="3545">
        <v>835243.51399999997</v>
      </c>
      <c r="E25" s="3545" t="s">
        <v>602</v>
      </c>
      <c r="F25" s="3545" t="s">
        <v>602</v>
      </c>
      <c r="G25" s="3544" t="s">
        <v>4181</v>
      </c>
      <c r="H25" s="2436"/>
      <c r="I25" s="3570"/>
      <c r="J25" s="3565"/>
    </row>
    <row r="26" spans="1:10" ht="38.25">
      <c r="A26" s="3547" t="s">
        <v>4180</v>
      </c>
      <c r="B26" s="3545">
        <v>8923030.3530000001</v>
      </c>
      <c r="C26" s="3545">
        <v>1778675.9269999999</v>
      </c>
      <c r="D26" s="3545">
        <v>3564213.9759999998</v>
      </c>
      <c r="E26" s="3545">
        <v>2139575.0959999999</v>
      </c>
      <c r="F26" s="3545">
        <v>1440565.3540000001</v>
      </c>
      <c r="G26" s="3544" t="s">
        <v>4179</v>
      </c>
      <c r="H26" s="2436"/>
      <c r="I26" s="3565"/>
      <c r="J26" s="3565"/>
    </row>
    <row r="27" spans="1:10" ht="51">
      <c r="A27" s="3547" t="s">
        <v>4178</v>
      </c>
      <c r="B27" s="3545">
        <v>1461465.493</v>
      </c>
      <c r="C27" s="3545">
        <v>672770.86600000004</v>
      </c>
      <c r="D27" s="3545" t="s">
        <v>602</v>
      </c>
      <c r="E27" s="3545">
        <v>394053.12400000001</v>
      </c>
      <c r="F27" s="3545" t="s">
        <v>602</v>
      </c>
      <c r="G27" s="3544" t="s">
        <v>4177</v>
      </c>
      <c r="H27" s="2436"/>
      <c r="I27" s="3570"/>
      <c r="J27" s="3565"/>
    </row>
    <row r="28" spans="1:10" ht="38.25">
      <c r="A28" s="3547" t="s">
        <v>4176</v>
      </c>
      <c r="B28" s="3545">
        <v>6983262.267</v>
      </c>
      <c r="C28" s="3545">
        <v>2442873.594</v>
      </c>
      <c r="D28" s="3545">
        <v>1866952.9720000001</v>
      </c>
      <c r="E28" s="3545">
        <v>510307.033</v>
      </c>
      <c r="F28" s="3545">
        <v>2163128.6680000001</v>
      </c>
      <c r="G28" s="3544" t="s">
        <v>4175</v>
      </c>
      <c r="H28" s="2436"/>
      <c r="I28" s="3565"/>
      <c r="J28" s="3565"/>
    </row>
    <row r="29" spans="1:10" ht="38.25">
      <c r="A29" s="3547" t="s">
        <v>4174</v>
      </c>
      <c r="B29" s="3545">
        <v>2394015.5279999999</v>
      </c>
      <c r="C29" s="3545">
        <v>1137338.5120000001</v>
      </c>
      <c r="D29" s="3545">
        <v>250222.97500000001</v>
      </c>
      <c r="E29" s="3545">
        <v>174933.67800000001</v>
      </c>
      <c r="F29" s="3545">
        <v>831520.36300000001</v>
      </c>
      <c r="G29" s="3544" t="s">
        <v>4173</v>
      </c>
      <c r="H29" s="2436"/>
      <c r="I29" s="3565"/>
      <c r="J29" s="3565"/>
    </row>
    <row r="30" spans="1:10" s="3566" customFormat="1" ht="25.5">
      <c r="A30" s="3569" t="s">
        <v>4172</v>
      </c>
      <c r="B30" s="3545">
        <v>15841396.322000001</v>
      </c>
      <c r="C30" s="3545">
        <v>5970740.9539999999</v>
      </c>
      <c r="D30" s="3545">
        <v>4115592.5729999999</v>
      </c>
      <c r="E30" s="3545">
        <v>1698065.7509999999</v>
      </c>
      <c r="F30" s="3545">
        <v>4056997.0440000002</v>
      </c>
      <c r="G30" s="3568" t="s">
        <v>4171</v>
      </c>
      <c r="H30" s="2628"/>
      <c r="I30" s="3567"/>
      <c r="J30" s="3567"/>
    </row>
    <row r="31" spans="1:10" ht="25.5">
      <c r="A31" s="3547" t="s">
        <v>4170</v>
      </c>
      <c r="B31" s="3545">
        <v>337179.03499999997</v>
      </c>
      <c r="C31" s="3545">
        <v>320258.51400000002</v>
      </c>
      <c r="D31" s="3545" t="s">
        <v>602</v>
      </c>
      <c r="E31" s="3545" t="s">
        <v>602</v>
      </c>
      <c r="F31" s="3545">
        <v>0</v>
      </c>
      <c r="G31" s="3544" t="s">
        <v>4169</v>
      </c>
      <c r="H31" s="2436"/>
      <c r="I31" s="3565"/>
      <c r="J31" s="3565"/>
    </row>
    <row r="32" spans="1:10" ht="38.25">
      <c r="A32" s="3547" t="s">
        <v>4168</v>
      </c>
      <c r="B32" s="3545">
        <v>1368173.9879999999</v>
      </c>
      <c r="C32" s="3545">
        <v>790757.397</v>
      </c>
      <c r="D32" s="3545" t="s">
        <v>602</v>
      </c>
      <c r="E32" s="3545">
        <v>338761.68400000001</v>
      </c>
      <c r="F32" s="3545" t="s">
        <v>602</v>
      </c>
      <c r="G32" s="3544" t="s">
        <v>4167</v>
      </c>
      <c r="H32" s="2436"/>
      <c r="I32" s="3565"/>
      <c r="J32" s="3565"/>
    </row>
    <row r="33" spans="1:8" ht="21.75" customHeight="1">
      <c r="A33" s="5932" t="s">
        <v>4166</v>
      </c>
      <c r="B33" s="5935" t="s">
        <v>964</v>
      </c>
      <c r="C33" s="5936"/>
      <c r="D33" s="5936"/>
      <c r="E33" s="5936"/>
      <c r="F33" s="5936"/>
      <c r="G33" s="5932" t="s">
        <v>4166</v>
      </c>
    </row>
    <row r="34" spans="1:8" ht="18" customHeight="1">
      <c r="A34" s="5933"/>
      <c r="B34" s="5937" t="s">
        <v>88</v>
      </c>
      <c r="C34" s="5767" t="s">
        <v>4165</v>
      </c>
      <c r="D34" s="5939"/>
      <c r="E34" s="5939"/>
      <c r="F34" s="5939"/>
      <c r="G34" s="5933"/>
    </row>
    <row r="35" spans="1:8" ht="26.25" customHeight="1">
      <c r="A35" s="5934"/>
      <c r="B35" s="5938"/>
      <c r="C35" s="191" t="s">
        <v>940</v>
      </c>
      <c r="D35" s="3541" t="s">
        <v>939</v>
      </c>
      <c r="E35" s="3541" t="s">
        <v>938</v>
      </c>
      <c r="F35" s="3540" t="s">
        <v>4164</v>
      </c>
      <c r="G35" s="5934"/>
    </row>
    <row r="36" spans="1:8" s="3539" customFormat="1" ht="12.75" customHeight="1">
      <c r="A36" s="5940" t="s">
        <v>412</v>
      </c>
      <c r="B36" s="5940"/>
      <c r="C36" s="5940"/>
      <c r="D36" s="5940"/>
      <c r="E36" s="5940"/>
      <c r="F36" s="5940"/>
      <c r="G36" s="5940"/>
    </row>
    <row r="37" spans="1:8" s="3539" customFormat="1" ht="13.7" customHeight="1">
      <c r="A37" s="3538" t="s">
        <v>4163</v>
      </c>
      <c r="B37" s="3538"/>
      <c r="C37" s="3538"/>
      <c r="D37" s="3538"/>
      <c r="E37" s="3538"/>
      <c r="F37" s="3538"/>
      <c r="G37" s="3538"/>
      <c r="H37" s="3538"/>
    </row>
    <row r="38" spans="1:8" s="3537" customFormat="1" ht="13.7" customHeight="1">
      <c r="A38" s="3538" t="s">
        <v>4162</v>
      </c>
      <c r="B38" s="3538"/>
      <c r="C38" s="3538"/>
      <c r="D38" s="3538"/>
      <c r="E38" s="3538"/>
      <c r="F38" s="3538"/>
      <c r="G38" s="3538"/>
      <c r="H38" s="3538"/>
    </row>
    <row r="39" spans="1:8" s="2052" customFormat="1" ht="13.15" customHeight="1">
      <c r="A39" s="5930" t="s">
        <v>4161</v>
      </c>
      <c r="B39" s="5930"/>
      <c r="C39" s="5930"/>
      <c r="D39" s="5930"/>
      <c r="E39" s="5930"/>
      <c r="F39" s="5930"/>
      <c r="G39" s="5930"/>
    </row>
    <row r="40" spans="1:8" s="2052" customFormat="1" ht="13.15" customHeight="1">
      <c r="A40" s="5931" t="s">
        <v>4160</v>
      </c>
      <c r="B40" s="5931"/>
      <c r="C40" s="5931"/>
      <c r="D40" s="5931"/>
      <c r="E40" s="5931"/>
      <c r="F40" s="5931"/>
      <c r="G40" s="5931"/>
    </row>
    <row r="41" spans="1:8" ht="9.9499999999999993" customHeight="1">
      <c r="A41" s="3564"/>
      <c r="B41" s="3564"/>
      <c r="C41" s="3564"/>
      <c r="D41" s="3564"/>
      <c r="E41" s="3564"/>
      <c r="F41" s="3564"/>
      <c r="G41" s="3564"/>
    </row>
    <row r="42" spans="1:8">
      <c r="A42" s="5931" t="s">
        <v>409</v>
      </c>
      <c r="B42" s="5931"/>
      <c r="C42" s="5931"/>
      <c r="D42" s="5931"/>
      <c r="E42" s="5931"/>
      <c r="F42" s="5931"/>
      <c r="G42" s="5931"/>
    </row>
    <row r="43" spans="1:8">
      <c r="A43" s="3536" t="s">
        <v>4223</v>
      </c>
      <c r="B43" s="3564"/>
      <c r="C43" s="3564"/>
      <c r="D43" s="3564"/>
      <c r="E43" s="3564"/>
      <c r="F43" s="3564"/>
      <c r="G43" s="3564"/>
    </row>
  </sheetData>
  <mergeCells count="16">
    <mergeCell ref="A1:G1"/>
    <mergeCell ref="A2:G2"/>
    <mergeCell ref="A4:A6"/>
    <mergeCell ref="B4:F4"/>
    <mergeCell ref="G4:G6"/>
    <mergeCell ref="B5:B6"/>
    <mergeCell ref="C5:F5"/>
    <mergeCell ref="A39:G39"/>
    <mergeCell ref="A40:G40"/>
    <mergeCell ref="A42:G42"/>
    <mergeCell ref="A33:A35"/>
    <mergeCell ref="B33:F33"/>
    <mergeCell ref="G33:G35"/>
    <mergeCell ref="B34:B35"/>
    <mergeCell ref="C34:F34"/>
    <mergeCell ref="A36:G36"/>
  </mergeCells>
  <hyperlinks>
    <hyperlink ref="A43" r:id="rId1" xr:uid="{E2C097EB-7C56-4755-A27C-F1DA2A36B8F2}"/>
    <hyperlink ref="B33:F33" r:id="rId2" display="Turnover" xr:uid="{671F0B72-8C2B-439E-B0AC-F7E2229BA4FB}"/>
    <hyperlink ref="B4:F4" r:id="rId3" display="Volume de negócios" xr:uid="{62E8F05A-6886-40B0-832E-709F84344DA6}"/>
  </hyperlinks>
  <pageMargins left="0.70866141732283472" right="0.70866141732283472" top="0.27" bottom="0.25" header="0.31496062992125984" footer="0.31496062992125984"/>
  <pageSetup scale="70" orientation="portrait" r:id="rId4"/>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25E19-09A8-4373-9F0F-7BF50B8980C2}">
  <sheetPr codeName="Sheet157"/>
  <dimension ref="A1:P45"/>
  <sheetViews>
    <sheetView showGridLines="0" workbookViewId="0">
      <selection sqref="A1:H1"/>
    </sheetView>
  </sheetViews>
  <sheetFormatPr defaultColWidth="9.140625" defaultRowHeight="12.75"/>
  <cols>
    <col min="1" max="1" width="30.140625" style="216" customWidth="1"/>
    <col min="2" max="2" width="7.140625" style="216" customWidth="1"/>
    <col min="3" max="3" width="7.42578125" style="216" customWidth="1"/>
    <col min="4" max="4" width="8" style="216" customWidth="1"/>
    <col min="5" max="5" width="10.28515625" style="216" customWidth="1"/>
    <col min="6" max="6" width="10" style="216" customWidth="1"/>
    <col min="7" max="7" width="11.28515625" style="216" customWidth="1"/>
    <col min="8" max="8" width="30.28515625" style="216" customWidth="1"/>
    <col min="9" max="9" width="1" style="216" customWidth="1"/>
    <col min="10" max="16384" width="9.140625" style="216"/>
  </cols>
  <sheetData>
    <row r="1" spans="1:16" s="3563" customFormat="1" ht="34.5" customHeight="1">
      <c r="A1" s="5944" t="s">
        <v>4237</v>
      </c>
      <c r="B1" s="5944"/>
      <c r="C1" s="5944"/>
      <c r="D1" s="5944"/>
      <c r="E1" s="5944"/>
      <c r="F1" s="5944"/>
      <c r="G1" s="5944"/>
      <c r="H1" s="5944"/>
    </row>
    <row r="2" spans="1:16" s="3563" customFormat="1" ht="34.5" customHeight="1">
      <c r="A2" s="5945" t="s">
        <v>4236</v>
      </c>
      <c r="B2" s="5945"/>
      <c r="C2" s="5945"/>
      <c r="D2" s="5945"/>
      <c r="E2" s="5945"/>
      <c r="F2" s="5945"/>
      <c r="G2" s="5945"/>
      <c r="H2" s="5945"/>
    </row>
    <row r="3" spans="1:16" s="3559" customFormat="1" ht="9.9499999999999993" customHeight="1">
      <c r="A3" s="3577"/>
      <c r="B3" s="3577"/>
      <c r="C3" s="3577"/>
      <c r="D3" s="3577"/>
      <c r="E3" s="3577"/>
      <c r="F3" s="3577"/>
      <c r="G3" s="3577"/>
      <c r="H3" s="3577"/>
    </row>
    <row r="4" spans="1:16" s="3559" customFormat="1" ht="18" customHeight="1">
      <c r="A4" s="5932" t="s">
        <v>4166</v>
      </c>
      <c r="B4" s="5935" t="s">
        <v>1004</v>
      </c>
      <c r="C4" s="5936"/>
      <c r="D4" s="5947"/>
      <c r="E4" s="5935" t="s">
        <v>998</v>
      </c>
      <c r="F4" s="5948"/>
      <c r="G4" s="5949"/>
      <c r="H4" s="5932" t="s">
        <v>4166</v>
      </c>
      <c r="I4" s="216"/>
    </row>
    <row r="5" spans="1:16" ht="24" customHeight="1">
      <c r="A5" s="5933"/>
      <c r="B5" s="3576" t="s">
        <v>88</v>
      </c>
      <c r="C5" s="3576" t="s">
        <v>4235</v>
      </c>
      <c r="D5" s="3576" t="s">
        <v>2094</v>
      </c>
      <c r="E5" s="3576" t="s">
        <v>88</v>
      </c>
      <c r="F5" s="3576" t="s">
        <v>4235</v>
      </c>
      <c r="G5" s="3540" t="s">
        <v>2094</v>
      </c>
      <c r="H5" s="5933"/>
    </row>
    <row r="6" spans="1:16" ht="18" customHeight="1">
      <c r="A6" s="5934"/>
      <c r="B6" s="5950" t="s">
        <v>804</v>
      </c>
      <c r="C6" s="5953"/>
      <c r="D6" s="5954"/>
      <c r="E6" s="5950" t="s">
        <v>4230</v>
      </c>
      <c r="F6" s="5953"/>
      <c r="G6" s="5953"/>
      <c r="H6" s="5934"/>
    </row>
    <row r="7" spans="1:16" s="3535" customFormat="1" ht="16.5" customHeight="1">
      <c r="A7" s="3558" t="s">
        <v>4218</v>
      </c>
      <c r="B7" s="3551" t="s">
        <v>4234</v>
      </c>
      <c r="C7" s="3551" t="s">
        <v>4233</v>
      </c>
      <c r="D7" s="3551" t="s">
        <v>4232</v>
      </c>
      <c r="E7" s="3551">
        <v>550295127.35099995</v>
      </c>
      <c r="F7" s="3551">
        <v>18849050.304000001</v>
      </c>
      <c r="G7" s="3551">
        <v>531446077.04699999</v>
      </c>
      <c r="H7" s="3550" t="s">
        <v>4218</v>
      </c>
      <c r="I7" s="2436"/>
    </row>
    <row r="8" spans="1:16" ht="38.25">
      <c r="A8" s="3553" t="s">
        <v>4216</v>
      </c>
      <c r="B8" s="3551">
        <v>217389</v>
      </c>
      <c r="C8" s="3551">
        <v>111508</v>
      </c>
      <c r="D8" s="3551">
        <v>105881</v>
      </c>
      <c r="E8" s="3551">
        <v>194778516.80000001</v>
      </c>
      <c r="F8" s="3551">
        <v>5010227.784</v>
      </c>
      <c r="G8" s="3551">
        <v>189768289.016</v>
      </c>
      <c r="H8" s="3550" t="s">
        <v>4215</v>
      </c>
      <c r="I8" s="3554"/>
      <c r="K8" s="2399"/>
      <c r="L8" s="2399"/>
      <c r="M8" s="2399"/>
      <c r="N8" s="2399"/>
      <c r="O8" s="2399"/>
      <c r="P8" s="2399"/>
    </row>
    <row r="9" spans="1:16" ht="25.5">
      <c r="A9" s="3553" t="s">
        <v>4214</v>
      </c>
      <c r="B9" s="3551">
        <v>33449</v>
      </c>
      <c r="C9" s="3551">
        <v>15352</v>
      </c>
      <c r="D9" s="3551">
        <v>18097</v>
      </c>
      <c r="E9" s="3551">
        <v>27715861.907000002</v>
      </c>
      <c r="F9" s="3551">
        <v>710058.69799999997</v>
      </c>
      <c r="G9" s="3551">
        <v>27005803.208999999</v>
      </c>
      <c r="H9" s="3550" t="s">
        <v>4213</v>
      </c>
      <c r="I9" s="3554"/>
    </row>
    <row r="10" spans="1:16">
      <c r="A10" s="3547" t="s">
        <v>4212</v>
      </c>
      <c r="B10" s="3545">
        <v>7348</v>
      </c>
      <c r="C10" s="3545">
        <v>1715</v>
      </c>
      <c r="D10" s="3545">
        <v>5633</v>
      </c>
      <c r="E10" s="3545">
        <v>20470903.572999999</v>
      </c>
      <c r="F10" s="3545">
        <v>239271.421</v>
      </c>
      <c r="G10" s="3545">
        <v>20231632.151999999</v>
      </c>
      <c r="H10" s="3544" t="s">
        <v>4211</v>
      </c>
      <c r="I10" s="3549"/>
    </row>
    <row r="11" spans="1:16" ht="25.5">
      <c r="A11" s="3547" t="s">
        <v>4210</v>
      </c>
      <c r="B11" s="3545">
        <v>19541</v>
      </c>
      <c r="C11" s="3545">
        <v>10843</v>
      </c>
      <c r="D11" s="3545">
        <v>8698</v>
      </c>
      <c r="E11" s="3545">
        <v>2545257.3250000002</v>
      </c>
      <c r="F11" s="3545">
        <v>317427.076</v>
      </c>
      <c r="G11" s="3545">
        <v>2227830.2489999998</v>
      </c>
      <c r="H11" s="3544" t="s">
        <v>4209</v>
      </c>
      <c r="I11" s="2436"/>
    </row>
    <row r="12" spans="1:16" ht="25.5">
      <c r="A12" s="3547" t="s">
        <v>4208</v>
      </c>
      <c r="B12" s="3545">
        <v>4370</v>
      </c>
      <c r="C12" s="3545">
        <v>1471</v>
      </c>
      <c r="D12" s="3545">
        <v>2899</v>
      </c>
      <c r="E12" s="3545">
        <v>3861834.2740000002</v>
      </c>
      <c r="F12" s="3545">
        <v>84252.03</v>
      </c>
      <c r="G12" s="3545">
        <v>3777582.2439999999</v>
      </c>
      <c r="H12" s="3544" t="s">
        <v>4207</v>
      </c>
      <c r="I12" s="2436"/>
    </row>
    <row r="13" spans="1:16" ht="38.25">
      <c r="A13" s="3547" t="s">
        <v>4206</v>
      </c>
      <c r="B13" s="3545">
        <v>2190</v>
      </c>
      <c r="C13" s="3545">
        <v>1323</v>
      </c>
      <c r="D13" s="3545">
        <v>867</v>
      </c>
      <c r="E13" s="3545">
        <v>837866.73499999999</v>
      </c>
      <c r="F13" s="3545">
        <v>69108.171000000002</v>
      </c>
      <c r="G13" s="3545">
        <v>768758.56400000001</v>
      </c>
      <c r="H13" s="3544" t="s">
        <v>4205</v>
      </c>
      <c r="I13" s="2436"/>
    </row>
    <row r="14" spans="1:16" ht="38.25">
      <c r="A14" s="3553" t="s">
        <v>4204</v>
      </c>
      <c r="B14" s="3551">
        <v>60040</v>
      </c>
      <c r="C14" s="3551">
        <v>24172</v>
      </c>
      <c r="D14" s="3551">
        <v>35868</v>
      </c>
      <c r="E14" s="3551">
        <v>97047424.358999997</v>
      </c>
      <c r="F14" s="3551">
        <v>957818.24899999995</v>
      </c>
      <c r="G14" s="3551">
        <v>96089606.109999999</v>
      </c>
      <c r="H14" s="3550" t="s">
        <v>4203</v>
      </c>
      <c r="I14" s="2436"/>
    </row>
    <row r="15" spans="1:16">
      <c r="A15" s="3547" t="s">
        <v>4202</v>
      </c>
      <c r="B15" s="3545">
        <v>19839</v>
      </c>
      <c r="C15" s="3545">
        <v>16212</v>
      </c>
      <c r="D15" s="3545">
        <v>3627</v>
      </c>
      <c r="E15" s="3545">
        <v>1516598.3559999999</v>
      </c>
      <c r="F15" s="3545">
        <v>193411.99900000001</v>
      </c>
      <c r="G15" s="3545">
        <v>1323186.3570000001</v>
      </c>
      <c r="H15" s="3544" t="s">
        <v>4201</v>
      </c>
      <c r="I15" s="2436"/>
    </row>
    <row r="16" spans="1:16" ht="25.5">
      <c r="A16" s="3547" t="s">
        <v>4200</v>
      </c>
      <c r="B16" s="3545">
        <v>2695</v>
      </c>
      <c r="C16" s="3545">
        <v>980</v>
      </c>
      <c r="D16" s="3545">
        <v>1715</v>
      </c>
      <c r="E16" s="3545">
        <v>4637565.1880000001</v>
      </c>
      <c r="F16" s="3545">
        <v>156331.66099999999</v>
      </c>
      <c r="G16" s="3545">
        <v>4481233.5269999998</v>
      </c>
      <c r="H16" s="3544" t="s">
        <v>4199</v>
      </c>
      <c r="I16" s="3549"/>
    </row>
    <row r="17" spans="1:9" ht="25.5">
      <c r="A17" s="3547" t="s">
        <v>4198</v>
      </c>
      <c r="B17" s="3545">
        <v>8927</v>
      </c>
      <c r="C17" s="3545">
        <v>2039</v>
      </c>
      <c r="D17" s="3545">
        <v>6888</v>
      </c>
      <c r="E17" s="3545">
        <v>28175019.368000001</v>
      </c>
      <c r="F17" s="3545">
        <v>296121.76500000001</v>
      </c>
      <c r="G17" s="3545">
        <v>27878897.603</v>
      </c>
      <c r="H17" s="3544" t="s">
        <v>4197</v>
      </c>
      <c r="I17" s="2436"/>
    </row>
    <row r="18" spans="1:9" ht="25.5">
      <c r="A18" s="3547" t="s">
        <v>4196</v>
      </c>
      <c r="B18" s="3545">
        <v>9297</v>
      </c>
      <c r="C18" s="3545">
        <v>1714</v>
      </c>
      <c r="D18" s="3545">
        <v>7583</v>
      </c>
      <c r="E18" s="3545">
        <v>18206551.855999999</v>
      </c>
      <c r="F18" s="3545">
        <v>83481.740999999995</v>
      </c>
      <c r="G18" s="3545">
        <v>18123070.114999998</v>
      </c>
      <c r="H18" s="3544" t="s">
        <v>4195</v>
      </c>
      <c r="I18" s="2436"/>
    </row>
    <row r="19" spans="1:9" ht="38.25">
      <c r="A19" s="3547" t="s">
        <v>4194</v>
      </c>
      <c r="B19" s="3545">
        <v>1184</v>
      </c>
      <c r="C19" s="3545">
        <v>90</v>
      </c>
      <c r="D19" s="3545">
        <v>1094</v>
      </c>
      <c r="E19" s="3545">
        <v>4021411.8149999999</v>
      </c>
      <c r="F19" s="3545">
        <v>2450.0590000000002</v>
      </c>
      <c r="G19" s="3545">
        <v>4018961.7560000001</v>
      </c>
      <c r="H19" s="3544" t="s">
        <v>4193</v>
      </c>
      <c r="I19" s="2436"/>
    </row>
    <row r="20" spans="1:9" ht="25.5">
      <c r="A20" s="3547" t="s">
        <v>4192</v>
      </c>
      <c r="B20" s="3545">
        <v>5072</v>
      </c>
      <c r="C20" s="3545">
        <v>456</v>
      </c>
      <c r="D20" s="3545">
        <v>4616</v>
      </c>
      <c r="E20" s="3545">
        <v>8171873.892</v>
      </c>
      <c r="F20" s="3545">
        <v>35953.642</v>
      </c>
      <c r="G20" s="3545">
        <v>8135920.25</v>
      </c>
      <c r="H20" s="3544" t="s">
        <v>4191</v>
      </c>
      <c r="I20" s="2436"/>
    </row>
    <row r="21" spans="1:9" ht="38.25">
      <c r="A21" s="3547" t="s">
        <v>4190</v>
      </c>
      <c r="B21" s="3545">
        <v>8432</v>
      </c>
      <c r="C21" s="3545">
        <v>2030</v>
      </c>
      <c r="D21" s="3545">
        <v>6402</v>
      </c>
      <c r="E21" s="3545">
        <v>28342713.822999999</v>
      </c>
      <c r="F21" s="3545">
        <v>155271.50399999999</v>
      </c>
      <c r="G21" s="3545">
        <v>28187442.318999998</v>
      </c>
      <c r="H21" s="3544" t="s">
        <v>4189</v>
      </c>
      <c r="I21" s="2436"/>
    </row>
    <row r="22" spans="1:9">
      <c r="A22" s="3547" t="s">
        <v>4188</v>
      </c>
      <c r="B22" s="3545">
        <v>4594</v>
      </c>
      <c r="C22" s="3545">
        <v>651</v>
      </c>
      <c r="D22" s="3545">
        <v>3943</v>
      </c>
      <c r="E22" s="3545">
        <v>3975690.0610000002</v>
      </c>
      <c r="F22" s="3545">
        <v>34795.877999999997</v>
      </c>
      <c r="G22" s="3545">
        <v>3940894.1830000002</v>
      </c>
      <c r="H22" s="3544" t="s">
        <v>4187</v>
      </c>
      <c r="I22" s="2436"/>
    </row>
    <row r="23" spans="1:9" ht="25.5">
      <c r="A23" s="3553" t="s">
        <v>4186</v>
      </c>
      <c r="B23" s="3551">
        <v>123900</v>
      </c>
      <c r="C23" s="3551">
        <v>71984</v>
      </c>
      <c r="D23" s="3551">
        <v>51916</v>
      </c>
      <c r="E23" s="3551">
        <v>70015230.533999994</v>
      </c>
      <c r="F23" s="3551">
        <v>3342350.8369999998</v>
      </c>
      <c r="G23" s="3551">
        <v>66672879.696999997</v>
      </c>
      <c r="H23" s="3550" t="s">
        <v>4185</v>
      </c>
      <c r="I23" s="2436"/>
    </row>
    <row r="24" spans="1:9" ht="25.5">
      <c r="A24" s="3547" t="s">
        <v>4184</v>
      </c>
      <c r="B24" s="3545">
        <v>16545</v>
      </c>
      <c r="C24" s="3545">
        <v>9444</v>
      </c>
      <c r="D24" s="3545">
        <v>7101</v>
      </c>
      <c r="E24" s="3545">
        <v>29101330.818999998</v>
      </c>
      <c r="F24" s="3545">
        <v>664924.54399999999</v>
      </c>
      <c r="G24" s="3545">
        <v>28436406.274999999</v>
      </c>
      <c r="H24" s="3544" t="s">
        <v>4183</v>
      </c>
      <c r="I24" s="3549"/>
    </row>
    <row r="25" spans="1:9" ht="38.25">
      <c r="A25" s="3547" t="s">
        <v>4182</v>
      </c>
      <c r="B25" s="3545">
        <v>15003</v>
      </c>
      <c r="C25" s="3545">
        <v>8997</v>
      </c>
      <c r="D25" s="3545">
        <v>6006</v>
      </c>
      <c r="E25" s="3545">
        <v>3605376.7289999998</v>
      </c>
      <c r="F25" s="3545">
        <v>615622.86300000001</v>
      </c>
      <c r="G25" s="3545">
        <v>2989753.8659999999</v>
      </c>
      <c r="H25" s="3544" t="s">
        <v>4181</v>
      </c>
      <c r="I25" s="2436"/>
    </row>
    <row r="26" spans="1:9" ht="38.25">
      <c r="A26" s="3547" t="s">
        <v>4180</v>
      </c>
      <c r="B26" s="3545">
        <v>1688</v>
      </c>
      <c r="C26" s="3545">
        <v>110</v>
      </c>
      <c r="D26" s="3545">
        <v>1578</v>
      </c>
      <c r="E26" s="3545">
        <v>8923030.3530000001</v>
      </c>
      <c r="F26" s="3545">
        <v>72285.347999999998</v>
      </c>
      <c r="G26" s="3545">
        <v>8850745.0050000008</v>
      </c>
      <c r="H26" s="3544" t="s">
        <v>4179</v>
      </c>
      <c r="I26" s="2436"/>
    </row>
    <row r="27" spans="1:9" ht="38.25">
      <c r="A27" s="3547" t="s">
        <v>4178</v>
      </c>
      <c r="B27" s="3545">
        <v>5608</v>
      </c>
      <c r="C27" s="3545">
        <v>2844</v>
      </c>
      <c r="D27" s="3545">
        <v>2764</v>
      </c>
      <c r="E27" s="3545">
        <v>1461465.493</v>
      </c>
      <c r="F27" s="3545">
        <v>113720.894</v>
      </c>
      <c r="G27" s="3545">
        <v>1347744.5989999999</v>
      </c>
      <c r="H27" s="3544" t="s">
        <v>4177</v>
      </c>
      <c r="I27" s="2436"/>
    </row>
    <row r="28" spans="1:9" ht="38.25">
      <c r="A28" s="3547" t="s">
        <v>4176</v>
      </c>
      <c r="B28" s="3545">
        <v>16111</v>
      </c>
      <c r="C28" s="3545">
        <v>7448</v>
      </c>
      <c r="D28" s="3545">
        <v>8663</v>
      </c>
      <c r="E28" s="3545">
        <v>6983262.267</v>
      </c>
      <c r="F28" s="3545">
        <v>351497.68699999998</v>
      </c>
      <c r="G28" s="3545">
        <v>6631764.5800000001</v>
      </c>
      <c r="H28" s="3544" t="s">
        <v>4175</v>
      </c>
      <c r="I28" s="2436"/>
    </row>
    <row r="29" spans="1:9" ht="38.25">
      <c r="A29" s="3547" t="s">
        <v>4174</v>
      </c>
      <c r="B29" s="3545">
        <v>5782</v>
      </c>
      <c r="C29" s="3545">
        <v>2416</v>
      </c>
      <c r="D29" s="3545">
        <v>3366</v>
      </c>
      <c r="E29" s="3545">
        <v>2394015.5279999999</v>
      </c>
      <c r="F29" s="3545">
        <v>171845.628</v>
      </c>
      <c r="G29" s="3545">
        <v>2222169.9</v>
      </c>
      <c r="H29" s="3544" t="s">
        <v>4173</v>
      </c>
      <c r="I29" s="2436"/>
    </row>
    <row r="30" spans="1:9" ht="25.5">
      <c r="A30" s="3547" t="s">
        <v>4172</v>
      </c>
      <c r="B30" s="3545">
        <v>38421</v>
      </c>
      <c r="C30" s="3545">
        <v>19687</v>
      </c>
      <c r="D30" s="3545">
        <v>18734</v>
      </c>
      <c r="E30" s="3545">
        <v>15841396.322000001</v>
      </c>
      <c r="F30" s="3545">
        <v>989456.38399999996</v>
      </c>
      <c r="G30" s="3545">
        <v>14851939.937999999</v>
      </c>
      <c r="H30" s="3544" t="s">
        <v>4171</v>
      </c>
      <c r="I30" s="2436"/>
    </row>
    <row r="31" spans="1:9" ht="25.5">
      <c r="A31" s="3547" t="s">
        <v>4170</v>
      </c>
      <c r="B31" s="3545">
        <v>14125</v>
      </c>
      <c r="C31" s="3545">
        <v>13644</v>
      </c>
      <c r="D31" s="3545">
        <v>481</v>
      </c>
      <c r="E31" s="3545">
        <v>337179.03499999997</v>
      </c>
      <c r="F31" s="3545">
        <v>246974.47200000001</v>
      </c>
      <c r="G31" s="3545">
        <v>90204.562999999995</v>
      </c>
      <c r="H31" s="3544" t="s">
        <v>4169</v>
      </c>
      <c r="I31" s="2436"/>
    </row>
    <row r="32" spans="1:9" ht="38.25">
      <c r="A32" s="3547" t="s">
        <v>4168</v>
      </c>
      <c r="B32" s="3545">
        <v>10617</v>
      </c>
      <c r="C32" s="3545">
        <v>7394</v>
      </c>
      <c r="D32" s="3545">
        <v>3223</v>
      </c>
      <c r="E32" s="3545">
        <v>1368173.9879999999</v>
      </c>
      <c r="F32" s="3545">
        <v>116023.01700000001</v>
      </c>
      <c r="G32" s="3545">
        <v>1252150.9709999999</v>
      </c>
      <c r="H32" s="3544" t="s">
        <v>4167</v>
      </c>
      <c r="I32" s="2436"/>
    </row>
    <row r="33" spans="1:8" ht="18" customHeight="1">
      <c r="A33" s="5932" t="s">
        <v>4166</v>
      </c>
      <c r="B33" s="5935" t="s">
        <v>973</v>
      </c>
      <c r="C33" s="5936"/>
      <c r="D33" s="5947"/>
      <c r="E33" s="5935" t="s">
        <v>964</v>
      </c>
      <c r="F33" s="5948"/>
      <c r="G33" s="5949"/>
      <c r="H33" s="5932" t="s">
        <v>4166</v>
      </c>
    </row>
    <row r="34" spans="1:8" ht="24.75" customHeight="1">
      <c r="A34" s="5933"/>
      <c r="B34" s="3576" t="s">
        <v>88</v>
      </c>
      <c r="C34" s="3576" t="s">
        <v>4231</v>
      </c>
      <c r="D34" s="3576" t="s">
        <v>2084</v>
      </c>
      <c r="E34" s="3576" t="s">
        <v>88</v>
      </c>
      <c r="F34" s="3576" t="s">
        <v>4231</v>
      </c>
      <c r="G34" s="3540" t="s">
        <v>2084</v>
      </c>
      <c r="H34" s="5933"/>
    </row>
    <row r="35" spans="1:8" ht="17.25" customHeight="1">
      <c r="A35" s="5934"/>
      <c r="B35" s="5950" t="s">
        <v>791</v>
      </c>
      <c r="C35" s="5951"/>
      <c r="D35" s="5952"/>
      <c r="E35" s="5950" t="s">
        <v>4230</v>
      </c>
      <c r="F35" s="5951"/>
      <c r="G35" s="5951"/>
      <c r="H35" s="5934"/>
    </row>
    <row r="36" spans="1:8" s="3539" customFormat="1" ht="12.75" customHeight="1">
      <c r="A36" s="5940" t="s">
        <v>412</v>
      </c>
      <c r="B36" s="5940"/>
      <c r="C36" s="5940"/>
      <c r="D36" s="5940"/>
      <c r="E36" s="5940"/>
      <c r="F36" s="5940"/>
      <c r="G36" s="5940"/>
      <c r="H36" s="5940"/>
    </row>
    <row r="37" spans="1:8" s="3539" customFormat="1" ht="13.7" customHeight="1">
      <c r="A37" s="3538" t="s">
        <v>4163</v>
      </c>
      <c r="B37" s="3538"/>
      <c r="C37" s="3538"/>
      <c r="D37" s="3538"/>
      <c r="E37" s="3538"/>
      <c r="F37" s="3538"/>
      <c r="G37" s="3538"/>
      <c r="H37" s="3538"/>
    </row>
    <row r="38" spans="1:8" s="3537" customFormat="1" ht="13.7" customHeight="1">
      <c r="A38" s="3538" t="s">
        <v>4162</v>
      </c>
      <c r="B38" s="3538"/>
      <c r="C38" s="3538"/>
      <c r="D38" s="3538"/>
      <c r="E38" s="3538"/>
      <c r="F38" s="3538"/>
      <c r="G38" s="3538"/>
      <c r="H38" s="3538"/>
    </row>
    <row r="39" spans="1:8" s="2052" customFormat="1" ht="18" customHeight="1">
      <c r="A39" s="5930" t="s">
        <v>4161</v>
      </c>
      <c r="B39" s="5930"/>
      <c r="C39" s="5930"/>
      <c r="D39" s="5930"/>
      <c r="E39" s="5930"/>
      <c r="F39" s="5930"/>
      <c r="G39" s="5930"/>
      <c r="H39" s="5930"/>
    </row>
    <row r="40" spans="1:8" s="2052" customFormat="1" ht="13.7" customHeight="1">
      <c r="A40" s="5931" t="s">
        <v>4160</v>
      </c>
      <c r="B40" s="5931"/>
      <c r="C40" s="5931"/>
      <c r="D40" s="5931"/>
      <c r="E40" s="5931"/>
      <c r="F40" s="5931"/>
      <c r="G40" s="5931"/>
      <c r="H40" s="5946"/>
    </row>
    <row r="41" spans="1:8">
      <c r="A41" s="3564"/>
      <c r="B41" s="3564"/>
      <c r="C41" s="3564"/>
      <c r="D41" s="3564"/>
      <c r="E41" s="3564"/>
      <c r="F41" s="3564"/>
      <c r="G41" s="3564"/>
      <c r="H41" s="3564"/>
    </row>
    <row r="42" spans="1:8">
      <c r="A42" s="5931" t="s">
        <v>409</v>
      </c>
      <c r="B42" s="5931"/>
      <c r="C42" s="5931"/>
      <c r="D42" s="5931"/>
      <c r="E42" s="5931"/>
      <c r="F42" s="5931"/>
      <c r="G42" s="5931"/>
      <c r="H42" s="5946"/>
    </row>
    <row r="43" spans="1:8">
      <c r="A43" s="3536" t="s">
        <v>4229</v>
      </c>
      <c r="B43" s="3564"/>
      <c r="C43" s="3564"/>
      <c r="D43" s="3564"/>
      <c r="E43" s="3564"/>
      <c r="F43" s="3564"/>
      <c r="G43" s="3564"/>
      <c r="H43" s="3564"/>
    </row>
    <row r="44" spans="1:8">
      <c r="A44" s="3536" t="s">
        <v>4228</v>
      </c>
      <c r="B44" s="3564"/>
      <c r="C44" s="3564"/>
      <c r="D44" s="3564"/>
      <c r="E44" s="3564"/>
      <c r="F44" s="3564"/>
      <c r="G44" s="3564"/>
      <c r="H44" s="3564"/>
    </row>
    <row r="45" spans="1:8">
      <c r="A45" s="3564"/>
      <c r="B45" s="3564"/>
      <c r="C45" s="3564"/>
      <c r="D45" s="3564"/>
      <c r="E45" s="3564"/>
      <c r="F45" s="3564"/>
      <c r="G45" s="3564"/>
      <c r="H45" s="3564"/>
    </row>
  </sheetData>
  <mergeCells count="18">
    <mergeCell ref="A1:H1"/>
    <mergeCell ref="A2:H2"/>
    <mergeCell ref="A4:A6"/>
    <mergeCell ref="B4:D4"/>
    <mergeCell ref="E4:G4"/>
    <mergeCell ref="H4:H6"/>
    <mergeCell ref="B6:D6"/>
    <mergeCell ref="E6:G6"/>
    <mergeCell ref="A36:H36"/>
    <mergeCell ref="A39:H39"/>
    <mergeCell ref="A40:H40"/>
    <mergeCell ref="A42:H42"/>
    <mergeCell ref="A33:A35"/>
    <mergeCell ref="B33:D33"/>
    <mergeCell ref="E33:G33"/>
    <mergeCell ref="H33:H35"/>
    <mergeCell ref="B35:D35"/>
    <mergeCell ref="E35:G35"/>
  </mergeCells>
  <hyperlinks>
    <hyperlink ref="A43" r:id="rId1" xr:uid="{6A3C5040-B934-4AA9-BC9B-A7A705574DCB}"/>
    <hyperlink ref="A44" r:id="rId2" xr:uid="{87EBFA6F-F122-470A-AF1F-47FDCA1A792C}"/>
    <hyperlink ref="B33:D33" r:id="rId3" display="Enterprises" xr:uid="{9645EE17-689A-4B9D-B3DE-2CA3FA128549}"/>
    <hyperlink ref="B4:D4" r:id="rId4" display="Empresas" xr:uid="{909200D1-913A-4793-B0A2-1B37AA60F68C}"/>
    <hyperlink ref="E33:G33" r:id="rId5" display="Turnover" xr:uid="{7A4C32D1-7DDC-4D2A-A6C5-936BACE2FB77}"/>
    <hyperlink ref="E4:G4" r:id="rId6" display="Volume de negócios" xr:uid="{66739679-0FDB-4F93-95B5-0F06937456F1}"/>
  </hyperlinks>
  <pageMargins left="0.70866141732283472" right="0.70866141732283472" top="0.4" bottom="0.39370078740157483" header="0.31496062992125984" footer="0.31496062992125984"/>
  <pageSetup paperSize="9" scale="75" orientation="portrait"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G31"/>
  <sheetViews>
    <sheetView showGridLines="0" zoomScaleNormal="100" workbookViewId="0">
      <selection activeCell="P17" sqref="P17"/>
    </sheetView>
  </sheetViews>
  <sheetFormatPr defaultColWidth="9.28515625" defaultRowHeight="12.75"/>
  <cols>
    <col min="1" max="1" width="19.7109375" style="143" customWidth="1"/>
    <col min="2" max="2" width="7.7109375" style="107" customWidth="1"/>
    <col min="3" max="3" width="7.7109375" style="107" bestFit="1" customWidth="1"/>
    <col min="4" max="4" width="7.7109375" style="107" customWidth="1"/>
    <col min="5" max="12" width="7.7109375" style="107" bestFit="1" customWidth="1"/>
    <col min="13" max="13" width="6.28515625" style="107" customWidth="1"/>
    <col min="14" max="14" width="6.28515625" style="216" customWidth="1"/>
    <col min="15" max="15" width="6.28515625" style="217" customWidth="1"/>
    <col min="16" max="17" width="6.28515625" style="216" customWidth="1"/>
    <col min="18" max="18" width="7.7109375" style="217" customWidth="1"/>
    <col min="19" max="19" width="7.7109375" style="216" customWidth="1"/>
    <col min="20" max="20" width="7.7109375" style="217" customWidth="1"/>
    <col min="21" max="21" width="8.7109375" style="216" customWidth="1"/>
    <col min="22" max="22" width="8.7109375" style="217" customWidth="1"/>
    <col min="23" max="23" width="8.7109375" style="216" customWidth="1"/>
    <col min="24" max="24" width="8.7109375" style="217" customWidth="1"/>
    <col min="25" max="27" width="8.7109375" style="216" customWidth="1"/>
    <col min="28" max="29" width="8.7109375" style="138" customWidth="1"/>
    <col min="30" max="31" width="8.7109375" style="218" customWidth="1"/>
    <col min="32" max="32" width="26.28515625" style="219" customWidth="1"/>
    <col min="33" max="33" width="4.5703125" style="219" customWidth="1"/>
    <col min="34" max="16384" width="9.28515625" style="107"/>
  </cols>
  <sheetData>
    <row r="1" spans="1:33" s="148" customFormat="1" ht="34.5" customHeight="1">
      <c r="A1" s="4836" t="s">
        <v>400</v>
      </c>
      <c r="B1" s="4836"/>
      <c r="C1" s="4836"/>
      <c r="D1" s="4836"/>
      <c r="E1" s="4836"/>
      <c r="F1" s="4836"/>
      <c r="G1" s="4836"/>
      <c r="H1" s="4836"/>
      <c r="I1" s="4836"/>
      <c r="J1" s="4836"/>
      <c r="K1" s="4836"/>
      <c r="L1" s="4836"/>
      <c r="M1" s="4836"/>
      <c r="N1" s="4836"/>
      <c r="O1" s="4836"/>
      <c r="P1" s="4836"/>
      <c r="Q1" s="4836"/>
      <c r="R1" s="4836"/>
      <c r="S1" s="4836"/>
      <c r="T1" s="4836"/>
      <c r="U1" s="4836"/>
      <c r="V1" s="4836"/>
      <c r="W1" s="4836"/>
      <c r="X1" s="4836"/>
      <c r="Y1" s="4836"/>
      <c r="Z1" s="4836"/>
      <c r="AA1" s="4836"/>
      <c r="AB1" s="4836"/>
      <c r="AC1" s="4836"/>
      <c r="AD1" s="4836"/>
      <c r="AE1" s="4836"/>
      <c r="AF1" s="4836"/>
      <c r="AG1" s="108"/>
    </row>
    <row r="2" spans="1:33" s="148" customFormat="1" ht="34.5" customHeight="1">
      <c r="A2" s="4837" t="s">
        <v>362</v>
      </c>
      <c r="B2" s="4837"/>
      <c r="C2" s="4837"/>
      <c r="D2" s="4837"/>
      <c r="E2" s="4837"/>
      <c r="F2" s="4837"/>
      <c r="G2" s="4837"/>
      <c r="H2" s="4837"/>
      <c r="I2" s="4837"/>
      <c r="J2" s="4837"/>
      <c r="K2" s="4837"/>
      <c r="L2" s="4837"/>
      <c r="M2" s="4837"/>
      <c r="N2" s="4837"/>
      <c r="O2" s="4837"/>
      <c r="P2" s="4837"/>
      <c r="Q2" s="4837"/>
      <c r="R2" s="4837"/>
      <c r="S2" s="4837"/>
      <c r="T2" s="4837"/>
      <c r="U2" s="4837"/>
      <c r="V2" s="4837"/>
      <c r="W2" s="4837"/>
      <c r="X2" s="4837"/>
      <c r="Y2" s="4837"/>
      <c r="Z2" s="4837"/>
      <c r="AA2" s="4837"/>
      <c r="AB2" s="4837"/>
      <c r="AC2" s="4837"/>
      <c r="AD2" s="4837"/>
      <c r="AE2" s="4837"/>
      <c r="AF2" s="4837"/>
      <c r="AG2" s="109"/>
    </row>
    <row r="3" spans="1:33" s="150" customFormat="1" ht="15" customHeight="1">
      <c r="A3" s="110" t="s">
        <v>92</v>
      </c>
      <c r="B3" s="112"/>
      <c r="C3" s="112"/>
      <c r="D3" s="112"/>
      <c r="E3" s="112"/>
      <c r="F3" s="112"/>
      <c r="G3" s="112"/>
      <c r="H3" s="185"/>
      <c r="I3" s="185"/>
      <c r="J3" s="185"/>
      <c r="K3" s="185"/>
      <c r="L3" s="185"/>
      <c r="M3" s="186"/>
      <c r="N3" s="186"/>
      <c r="O3" s="187"/>
      <c r="P3" s="188"/>
      <c r="Q3" s="188"/>
      <c r="R3" s="187"/>
      <c r="S3" s="188"/>
      <c r="T3" s="187"/>
      <c r="U3" s="188"/>
      <c r="V3" s="187"/>
      <c r="W3" s="188"/>
      <c r="X3" s="187"/>
      <c r="Y3" s="188"/>
      <c r="Z3" s="188"/>
      <c r="AA3" s="188"/>
      <c r="AB3" s="189"/>
      <c r="AC3" s="189"/>
      <c r="AD3" s="190"/>
      <c r="AE3" s="190"/>
      <c r="AF3" s="120" t="s">
        <v>93</v>
      </c>
      <c r="AG3" s="120"/>
    </row>
    <row r="4" spans="1:33" ht="24" customHeight="1">
      <c r="A4" s="122"/>
      <c r="B4" s="79">
        <v>1995</v>
      </c>
      <c r="C4" s="79">
        <v>1996</v>
      </c>
      <c r="D4" s="79">
        <v>1997</v>
      </c>
      <c r="E4" s="79">
        <v>1998</v>
      </c>
      <c r="F4" s="79">
        <v>1999</v>
      </c>
      <c r="G4" s="79">
        <v>2000</v>
      </c>
      <c r="H4" s="79">
        <v>2001</v>
      </c>
      <c r="I4" s="79">
        <v>2002</v>
      </c>
      <c r="J4" s="79">
        <v>2003</v>
      </c>
      <c r="K4" s="79">
        <v>2004</v>
      </c>
      <c r="L4" s="79">
        <v>2005</v>
      </c>
      <c r="M4" s="79">
        <v>2006</v>
      </c>
      <c r="N4" s="191">
        <v>2007</v>
      </c>
      <c r="O4" s="79">
        <v>2008</v>
      </c>
      <c r="P4" s="191">
        <v>2009</v>
      </c>
      <c r="Q4" s="79">
        <v>2010</v>
      </c>
      <c r="R4" s="191">
        <v>2011</v>
      </c>
      <c r="S4" s="79">
        <v>2012</v>
      </c>
      <c r="T4" s="191">
        <v>2013</v>
      </c>
      <c r="U4" s="79">
        <v>2014</v>
      </c>
      <c r="V4" s="79">
        <v>2015</v>
      </c>
      <c r="W4" s="123">
        <v>2016</v>
      </c>
      <c r="X4" s="79">
        <v>2017</v>
      </c>
      <c r="Y4" s="123">
        <v>2018</v>
      </c>
      <c r="Z4" s="123">
        <v>2019</v>
      </c>
      <c r="AA4" s="123">
        <v>2020</v>
      </c>
      <c r="AB4" s="192">
        <v>2021</v>
      </c>
      <c r="AC4" s="124">
        <v>2022</v>
      </c>
      <c r="AD4" s="124" t="s">
        <v>387</v>
      </c>
      <c r="AE4" s="125" t="s">
        <v>375</v>
      </c>
      <c r="AF4" s="79"/>
      <c r="AG4" s="185"/>
    </row>
    <row r="5" spans="1:33">
      <c r="A5" s="126" t="s">
        <v>209</v>
      </c>
      <c r="B5" s="128"/>
      <c r="C5" s="128"/>
      <c r="D5" s="128"/>
      <c r="E5" s="128"/>
      <c r="F5" s="128"/>
      <c r="G5" s="128"/>
      <c r="H5" s="128"/>
      <c r="I5" s="128"/>
      <c r="J5" s="128"/>
      <c r="K5" s="128"/>
      <c r="L5" s="128"/>
      <c r="M5" s="128"/>
      <c r="N5" s="130"/>
      <c r="O5" s="130"/>
      <c r="P5" s="130"/>
      <c r="Q5" s="129"/>
      <c r="R5" s="130"/>
      <c r="S5" s="129"/>
      <c r="T5" s="193"/>
      <c r="U5" s="129"/>
      <c r="V5" s="129"/>
      <c r="W5" s="129"/>
      <c r="X5" s="130"/>
      <c r="Y5" s="129"/>
      <c r="Z5" s="129"/>
      <c r="AA5" s="129"/>
      <c r="AB5" s="194"/>
      <c r="AC5" s="194"/>
      <c r="AD5" s="194"/>
      <c r="AE5" s="195"/>
      <c r="AF5" s="126" t="s">
        <v>209</v>
      </c>
      <c r="AG5" s="126"/>
    </row>
    <row r="6" spans="1:33" ht="25.5">
      <c r="A6" s="126" t="s">
        <v>89</v>
      </c>
      <c r="B6" s="196"/>
      <c r="C6" s="196"/>
      <c r="D6" s="196"/>
      <c r="E6" s="196"/>
      <c r="F6" s="196"/>
      <c r="G6" s="196"/>
      <c r="H6" s="196"/>
      <c r="I6" s="196"/>
      <c r="J6" s="196"/>
      <c r="K6" s="196"/>
      <c r="L6" s="196"/>
      <c r="M6" s="196"/>
      <c r="N6" s="197"/>
      <c r="O6" s="198"/>
      <c r="P6" s="197"/>
      <c r="Q6" s="197"/>
      <c r="R6" s="198"/>
      <c r="S6" s="197"/>
      <c r="T6" s="199"/>
      <c r="U6" s="200"/>
      <c r="V6" s="200"/>
      <c r="W6" s="200"/>
      <c r="X6" s="201"/>
      <c r="Y6" s="200"/>
      <c r="Z6" s="200"/>
      <c r="AA6" s="200"/>
      <c r="AB6" s="202"/>
      <c r="AC6" s="202"/>
      <c r="AD6" s="202"/>
      <c r="AE6" s="203"/>
      <c r="AF6" s="126" t="s">
        <v>221</v>
      </c>
      <c r="AG6" s="126"/>
    </row>
    <row r="7" spans="1:33">
      <c r="A7" s="83" t="s">
        <v>244</v>
      </c>
      <c r="B7" s="202">
        <v>665.72400000000005</v>
      </c>
      <c r="C7" s="202">
        <v>731.27800000000002</v>
      </c>
      <c r="D7" s="202">
        <v>764.303</v>
      </c>
      <c r="E7" s="202">
        <v>894.28800000000001</v>
      </c>
      <c r="F7" s="202">
        <v>988.16300000000001</v>
      </c>
      <c r="G7" s="202">
        <v>952.08699999999999</v>
      </c>
      <c r="H7" s="202">
        <v>1001.069</v>
      </c>
      <c r="I7" s="202">
        <v>1112.9259999999999</v>
      </c>
      <c r="J7" s="202">
        <v>1044.414</v>
      </c>
      <c r="K7" s="202">
        <v>1121.1179999999999</v>
      </c>
      <c r="L7" s="202">
        <v>982.77300000000002</v>
      </c>
      <c r="M7" s="202">
        <v>972.60799999999995</v>
      </c>
      <c r="N7" s="202">
        <v>1001.266</v>
      </c>
      <c r="O7" s="202">
        <v>1061.385</v>
      </c>
      <c r="P7" s="202">
        <v>882.37599999999998</v>
      </c>
      <c r="Q7" s="202">
        <v>907.95299999999997</v>
      </c>
      <c r="R7" s="202">
        <v>904.04499999999996</v>
      </c>
      <c r="S7" s="202">
        <v>875.96799999999996</v>
      </c>
      <c r="T7" s="202">
        <v>910.17899999999997</v>
      </c>
      <c r="U7" s="202">
        <v>963.08</v>
      </c>
      <c r="V7" s="202">
        <v>1111.673</v>
      </c>
      <c r="W7" s="202">
        <v>1048.876</v>
      </c>
      <c r="X7" s="202">
        <v>1154.443</v>
      </c>
      <c r="Y7" s="202">
        <v>1154.1479999999999</v>
      </c>
      <c r="Z7" s="202">
        <v>1175.57</v>
      </c>
      <c r="AA7" s="202">
        <v>1232.4269999999999</v>
      </c>
      <c r="AB7" s="202">
        <v>1333.7650000000001</v>
      </c>
      <c r="AC7" s="202">
        <v>1365.88</v>
      </c>
      <c r="AD7" s="203" t="s">
        <v>215</v>
      </c>
      <c r="AE7" s="203" t="s">
        <v>215</v>
      </c>
      <c r="AF7" s="83" t="s">
        <v>243</v>
      </c>
      <c r="AG7" s="83"/>
    </row>
    <row r="8" spans="1:33">
      <c r="A8" s="83" t="s">
        <v>242</v>
      </c>
      <c r="B8" s="202">
        <v>2036.2660000000001</v>
      </c>
      <c r="C8" s="202">
        <v>2603.0659999999998</v>
      </c>
      <c r="D8" s="202">
        <v>2952.5070000000001</v>
      </c>
      <c r="E8" s="202">
        <v>4764.0749999999998</v>
      </c>
      <c r="F8" s="202">
        <v>4008.7249999999999</v>
      </c>
      <c r="G8" s="202">
        <v>4677.1469999999999</v>
      </c>
      <c r="H8" s="202">
        <v>4491.7650000000003</v>
      </c>
      <c r="I8" s="202">
        <v>4133.51</v>
      </c>
      <c r="J8" s="202">
        <v>3699.6109999999999</v>
      </c>
      <c r="K8" s="202">
        <v>3827.28</v>
      </c>
      <c r="L8" s="202">
        <v>3947.165</v>
      </c>
      <c r="M8" s="202">
        <v>4032.1370000000002</v>
      </c>
      <c r="N8" s="202">
        <v>4432.9949999999999</v>
      </c>
      <c r="O8" s="202">
        <v>5422.5420000000004</v>
      </c>
      <c r="P8" s="202">
        <v>4485.6450000000004</v>
      </c>
      <c r="Q8" s="202">
        <v>4669.9369999999999</v>
      </c>
      <c r="R8" s="202">
        <v>4523.8649999999998</v>
      </c>
      <c r="S8" s="202">
        <v>3936.0520000000001</v>
      </c>
      <c r="T8" s="202">
        <v>3761.99</v>
      </c>
      <c r="U8" s="202">
        <v>4302.7169999999996</v>
      </c>
      <c r="V8" s="202">
        <v>4388.6019999999999</v>
      </c>
      <c r="W8" s="202">
        <v>5281.1559999999999</v>
      </c>
      <c r="X8" s="202">
        <v>6315.5360000000001</v>
      </c>
      <c r="Y8" s="202">
        <v>6891.21</v>
      </c>
      <c r="Z8" s="202">
        <v>6740.7569999999996</v>
      </c>
      <c r="AA8" s="202">
        <v>6530.85</v>
      </c>
      <c r="AB8" s="202">
        <v>7878.7979999999998</v>
      </c>
      <c r="AC8" s="202">
        <v>9226.75</v>
      </c>
      <c r="AD8" s="203" t="s">
        <v>215</v>
      </c>
      <c r="AE8" s="203" t="s">
        <v>215</v>
      </c>
      <c r="AF8" s="83" t="s">
        <v>241</v>
      </c>
      <c r="AG8" s="83"/>
    </row>
    <row r="9" spans="1:33">
      <c r="A9" s="83" t="s">
        <v>240</v>
      </c>
      <c r="B9" s="202">
        <v>690.66899999999998</v>
      </c>
      <c r="C9" s="202">
        <v>504.096</v>
      </c>
      <c r="D9" s="202">
        <v>979.53599999999994</v>
      </c>
      <c r="E9" s="202">
        <v>634.65800000000002</v>
      </c>
      <c r="F9" s="202">
        <v>1348.1420000000001</v>
      </c>
      <c r="G9" s="202">
        <v>1435.9280000000001</v>
      </c>
      <c r="H9" s="202">
        <v>1247.9739999999999</v>
      </c>
      <c r="I9" s="202">
        <v>1197.828</v>
      </c>
      <c r="J9" s="202">
        <v>1453.7829999999999</v>
      </c>
      <c r="K9" s="202">
        <v>1560.3240000000001</v>
      </c>
      <c r="L9" s="202">
        <v>2181.3229999999999</v>
      </c>
      <c r="M9" s="202">
        <v>2569.9679999999998</v>
      </c>
      <c r="N9" s="202">
        <v>3104.8910000000001</v>
      </c>
      <c r="O9" s="202">
        <v>3250.953</v>
      </c>
      <c r="P9" s="202">
        <v>3435.0610000000001</v>
      </c>
      <c r="Q9" s="202">
        <v>3295.4079999999999</v>
      </c>
      <c r="R9" s="202">
        <v>2955.7370000000001</v>
      </c>
      <c r="S9" s="202">
        <v>2558.71</v>
      </c>
      <c r="T9" s="202">
        <v>2503.29</v>
      </c>
      <c r="U9" s="202">
        <v>2227.1930000000002</v>
      </c>
      <c r="V9" s="202">
        <v>2040.809</v>
      </c>
      <c r="W9" s="202">
        <v>1742.145</v>
      </c>
      <c r="X9" s="202">
        <v>1829.671</v>
      </c>
      <c r="Y9" s="202">
        <v>1908.1510000000001</v>
      </c>
      <c r="Z9" s="202">
        <v>2170.7779999999998</v>
      </c>
      <c r="AA9" s="202">
        <v>2193.0859999999998</v>
      </c>
      <c r="AB9" s="202">
        <v>2330.125</v>
      </c>
      <c r="AC9" s="202">
        <v>2426.6559999999999</v>
      </c>
      <c r="AD9" s="203" t="s">
        <v>215</v>
      </c>
      <c r="AE9" s="203" t="s">
        <v>215</v>
      </c>
      <c r="AF9" s="83" t="s">
        <v>239</v>
      </c>
      <c r="AG9" s="83"/>
    </row>
    <row r="10" spans="1:33">
      <c r="A10" s="83" t="s">
        <v>182</v>
      </c>
      <c r="B10" s="202">
        <v>1148.6969999999999</v>
      </c>
      <c r="C10" s="202">
        <v>1231.309</v>
      </c>
      <c r="D10" s="202">
        <v>1525.846</v>
      </c>
      <c r="E10" s="202">
        <v>1647.45</v>
      </c>
      <c r="F10" s="202">
        <v>1765.424</v>
      </c>
      <c r="G10" s="202">
        <v>2029.788</v>
      </c>
      <c r="H10" s="202">
        <v>1851.91</v>
      </c>
      <c r="I10" s="202">
        <v>1299.296</v>
      </c>
      <c r="J10" s="202">
        <v>1264.941</v>
      </c>
      <c r="K10" s="202">
        <v>1530.2909999999999</v>
      </c>
      <c r="L10" s="202">
        <v>1331.443</v>
      </c>
      <c r="M10" s="202">
        <v>1259.021</v>
      </c>
      <c r="N10" s="202">
        <v>1685.664</v>
      </c>
      <c r="O10" s="202">
        <v>1492.7760000000001</v>
      </c>
      <c r="P10" s="202">
        <v>1292.3979999999999</v>
      </c>
      <c r="Q10" s="202">
        <v>1120.01</v>
      </c>
      <c r="R10" s="202">
        <v>1078.502</v>
      </c>
      <c r="S10" s="202">
        <v>750.79399999999998</v>
      </c>
      <c r="T10" s="202">
        <v>665.85</v>
      </c>
      <c r="U10" s="202">
        <v>690.33699999999999</v>
      </c>
      <c r="V10" s="202">
        <v>640.00699999999995</v>
      </c>
      <c r="W10" s="202">
        <v>545.04499999999996</v>
      </c>
      <c r="X10" s="202">
        <v>728.38300000000004</v>
      </c>
      <c r="Y10" s="202">
        <v>898.69899999999996</v>
      </c>
      <c r="Z10" s="202">
        <v>1072.1559999999999</v>
      </c>
      <c r="AA10" s="202">
        <v>1161.4469999999999</v>
      </c>
      <c r="AB10" s="202">
        <v>1112.05</v>
      </c>
      <c r="AC10" s="202">
        <v>1323.146</v>
      </c>
      <c r="AD10" s="203" t="s">
        <v>215</v>
      </c>
      <c r="AE10" s="203" t="s">
        <v>215</v>
      </c>
      <c r="AF10" s="83" t="s">
        <v>183</v>
      </c>
      <c r="AG10" s="83"/>
    </row>
    <row r="11" spans="1:33" ht="51">
      <c r="A11" s="83" t="s">
        <v>238</v>
      </c>
      <c r="B11" s="202">
        <v>1531.21</v>
      </c>
      <c r="C11" s="202">
        <v>1678.3920000000001</v>
      </c>
      <c r="D11" s="202">
        <v>1876.3620000000001</v>
      </c>
      <c r="E11" s="202">
        <v>2366.9549999999999</v>
      </c>
      <c r="F11" s="202">
        <v>2517.6179999999999</v>
      </c>
      <c r="G11" s="202">
        <v>2876.384</v>
      </c>
      <c r="H11" s="202">
        <v>2831.7829999999999</v>
      </c>
      <c r="I11" s="202">
        <v>2956.8739999999998</v>
      </c>
      <c r="J11" s="202">
        <v>2823.9250000000002</v>
      </c>
      <c r="K11" s="202">
        <v>2711.0520000000001</v>
      </c>
      <c r="L11" s="202">
        <v>2790.732</v>
      </c>
      <c r="M11" s="202">
        <v>3091.223</v>
      </c>
      <c r="N11" s="202">
        <v>3778.9960000000001</v>
      </c>
      <c r="O11" s="202">
        <v>4150.7110000000002</v>
      </c>
      <c r="P11" s="202">
        <v>3323.547</v>
      </c>
      <c r="Q11" s="202">
        <v>3301.33</v>
      </c>
      <c r="R11" s="202">
        <v>2679.8470000000002</v>
      </c>
      <c r="S11" s="202">
        <v>2296.4920000000002</v>
      </c>
      <c r="T11" s="202">
        <v>2195.6370000000002</v>
      </c>
      <c r="U11" s="202">
        <v>2629.9870000000001</v>
      </c>
      <c r="V11" s="202">
        <v>2935.654</v>
      </c>
      <c r="W11" s="202">
        <v>3351.9340000000002</v>
      </c>
      <c r="X11" s="202">
        <v>3789.1289999999999</v>
      </c>
      <c r="Y11" s="202">
        <v>4157.8940000000002</v>
      </c>
      <c r="Z11" s="202">
        <v>5077.67</v>
      </c>
      <c r="AA11" s="202">
        <v>4560.0330000000004</v>
      </c>
      <c r="AB11" s="202">
        <v>4561.0349999999999</v>
      </c>
      <c r="AC11" s="202">
        <v>5280.7089999999998</v>
      </c>
      <c r="AD11" s="203" t="s">
        <v>215</v>
      </c>
      <c r="AE11" s="203" t="s">
        <v>215</v>
      </c>
      <c r="AF11" s="83" t="s">
        <v>237</v>
      </c>
      <c r="AG11" s="83"/>
    </row>
    <row r="12" spans="1:33" ht="38.25">
      <c r="A12" s="83" t="s">
        <v>304</v>
      </c>
      <c r="B12" s="202">
        <v>1968.5219999999999</v>
      </c>
      <c r="C12" s="202">
        <v>2120.4070000000002</v>
      </c>
      <c r="D12" s="202">
        <v>2756.1990000000001</v>
      </c>
      <c r="E12" s="202">
        <v>2962.04</v>
      </c>
      <c r="F12" s="202">
        <v>3733.0230000000001</v>
      </c>
      <c r="G12" s="202">
        <v>4068.91</v>
      </c>
      <c r="H12" s="202">
        <v>4989.6869999999999</v>
      </c>
      <c r="I12" s="202">
        <v>5167.9380000000001</v>
      </c>
      <c r="J12" s="202">
        <v>5285.0159999999996</v>
      </c>
      <c r="K12" s="202">
        <v>5467.7190000000001</v>
      </c>
      <c r="L12" s="202">
        <v>5888.5550000000003</v>
      </c>
      <c r="M12" s="202">
        <v>5614.3630000000003</v>
      </c>
      <c r="N12" s="202">
        <v>5441.6970000000001</v>
      </c>
      <c r="O12" s="202">
        <v>5379.5590000000002</v>
      </c>
      <c r="P12" s="202">
        <v>5219.9210000000003</v>
      </c>
      <c r="Q12" s="202">
        <v>3943.0569999999998</v>
      </c>
      <c r="R12" s="202">
        <v>4418.509</v>
      </c>
      <c r="S12" s="202">
        <v>3501.2359999999999</v>
      </c>
      <c r="T12" s="202">
        <v>3507.6610000000001</v>
      </c>
      <c r="U12" s="202">
        <v>3504.748</v>
      </c>
      <c r="V12" s="202">
        <v>4135.72</v>
      </c>
      <c r="W12" s="202">
        <v>3677.4859999999999</v>
      </c>
      <c r="X12" s="202">
        <v>4447.7870000000003</v>
      </c>
      <c r="Y12" s="202">
        <v>4381.6670000000004</v>
      </c>
      <c r="Z12" s="202">
        <v>4757.4179999999997</v>
      </c>
      <c r="AA12" s="202">
        <v>4840.4840000000004</v>
      </c>
      <c r="AB12" s="202">
        <v>5510.2389999999996</v>
      </c>
      <c r="AC12" s="202">
        <v>6514.02</v>
      </c>
      <c r="AD12" s="203" t="s">
        <v>215</v>
      </c>
      <c r="AE12" s="203" t="s">
        <v>215</v>
      </c>
      <c r="AF12" s="83" t="s">
        <v>236</v>
      </c>
      <c r="AG12" s="83"/>
    </row>
    <row r="13" spans="1:33" ht="25.5">
      <c r="A13" s="83" t="s">
        <v>305</v>
      </c>
      <c r="B13" s="202">
        <v>7547.9920000000002</v>
      </c>
      <c r="C13" s="202">
        <v>7682.3919999999998</v>
      </c>
      <c r="D13" s="202">
        <v>8617.4979999999996</v>
      </c>
      <c r="E13" s="202">
        <v>9740.1180000000004</v>
      </c>
      <c r="F13" s="202">
        <v>10530.102999999999</v>
      </c>
      <c r="G13" s="202">
        <v>11419.143</v>
      </c>
      <c r="H13" s="202">
        <v>11783.245999999999</v>
      </c>
      <c r="I13" s="202">
        <v>12131.355</v>
      </c>
      <c r="J13" s="202">
        <v>10456.243</v>
      </c>
      <c r="K13" s="202">
        <v>10969.492</v>
      </c>
      <c r="L13" s="202">
        <v>11041.915999999999</v>
      </c>
      <c r="M13" s="202">
        <v>11586.361999999999</v>
      </c>
      <c r="N13" s="202">
        <v>11336.63</v>
      </c>
      <c r="O13" s="202">
        <v>10757.619000000001</v>
      </c>
      <c r="P13" s="202">
        <v>9032.8590000000004</v>
      </c>
      <c r="Q13" s="202">
        <v>8237.1190000000006</v>
      </c>
      <c r="R13" s="202">
        <v>7227.9229999999998</v>
      </c>
      <c r="S13" s="202">
        <v>6077.9480000000003</v>
      </c>
      <c r="T13" s="202">
        <v>5506.9530000000004</v>
      </c>
      <c r="U13" s="202">
        <v>5557.268</v>
      </c>
      <c r="V13" s="202">
        <v>5799.6019999999999</v>
      </c>
      <c r="W13" s="202">
        <v>6787.491</v>
      </c>
      <c r="X13" s="202">
        <v>7183.4139999999998</v>
      </c>
      <c r="Y13" s="202">
        <v>8497.6710000000003</v>
      </c>
      <c r="Z13" s="202">
        <v>9359.4369999999999</v>
      </c>
      <c r="AA13" s="202">
        <v>9311.8649999999998</v>
      </c>
      <c r="AB13" s="202">
        <v>10959.847</v>
      </c>
      <c r="AC13" s="202">
        <v>12519.065000000001</v>
      </c>
      <c r="AD13" s="203" t="s">
        <v>215</v>
      </c>
      <c r="AE13" s="203" t="s">
        <v>215</v>
      </c>
      <c r="AF13" s="83" t="s">
        <v>235</v>
      </c>
      <c r="AG13" s="83"/>
    </row>
    <row r="14" spans="1:33">
      <c r="A14" s="83" t="s">
        <v>306</v>
      </c>
      <c r="B14" s="202">
        <v>5138.1279999999997</v>
      </c>
      <c r="C14" s="202">
        <v>5927.1809999999996</v>
      </c>
      <c r="D14" s="202">
        <v>7131.0990000000002</v>
      </c>
      <c r="E14" s="202">
        <v>7443.5870000000004</v>
      </c>
      <c r="F14" s="202">
        <v>8108.7120000000004</v>
      </c>
      <c r="G14" s="202">
        <v>8500.5750000000007</v>
      </c>
      <c r="H14" s="202">
        <v>8979.9220000000005</v>
      </c>
      <c r="I14" s="202">
        <v>8860.6779999999999</v>
      </c>
      <c r="J14" s="202">
        <v>8678.4369999999999</v>
      </c>
      <c r="K14" s="202">
        <v>8475.4889999999996</v>
      </c>
      <c r="L14" s="202">
        <v>8503.9040000000005</v>
      </c>
      <c r="M14" s="202">
        <v>8337.5460000000003</v>
      </c>
      <c r="N14" s="202">
        <v>8718.5120000000006</v>
      </c>
      <c r="O14" s="202">
        <v>9413.4449999999997</v>
      </c>
      <c r="P14" s="202">
        <v>9519.2759999999998</v>
      </c>
      <c r="Q14" s="202">
        <v>11662.822</v>
      </c>
      <c r="R14" s="202">
        <v>8802.3909999999996</v>
      </c>
      <c r="S14" s="202">
        <v>6763.6620000000003</v>
      </c>
      <c r="T14" s="202">
        <v>6261.2049999999999</v>
      </c>
      <c r="U14" s="202">
        <v>6294.47</v>
      </c>
      <c r="V14" s="202">
        <v>7030.1989999999996</v>
      </c>
      <c r="W14" s="202">
        <v>6877.4589999999998</v>
      </c>
      <c r="X14" s="202">
        <v>7955.6620000000003</v>
      </c>
      <c r="Y14" s="202">
        <v>8659.1589999999997</v>
      </c>
      <c r="Z14" s="202">
        <v>9182.7620000000006</v>
      </c>
      <c r="AA14" s="202">
        <v>9363.7459999999992</v>
      </c>
      <c r="AB14" s="202">
        <v>10701.806</v>
      </c>
      <c r="AC14" s="202">
        <v>11533.654</v>
      </c>
      <c r="AD14" s="203" t="s">
        <v>215</v>
      </c>
      <c r="AE14" s="203" t="s">
        <v>215</v>
      </c>
      <c r="AF14" s="83" t="s">
        <v>234</v>
      </c>
      <c r="AG14" s="83"/>
    </row>
    <row r="15" spans="1:33">
      <c r="A15" s="83" t="s">
        <v>88</v>
      </c>
      <c r="B15" s="202">
        <v>20727.207999999999</v>
      </c>
      <c r="C15" s="202">
        <v>22478.120999999999</v>
      </c>
      <c r="D15" s="202">
        <v>26603.35</v>
      </c>
      <c r="E15" s="202">
        <v>30453.170999999998</v>
      </c>
      <c r="F15" s="202">
        <v>32999.910000000003</v>
      </c>
      <c r="G15" s="202">
        <v>35959.962</v>
      </c>
      <c r="H15" s="202">
        <v>37177.356</v>
      </c>
      <c r="I15" s="202">
        <v>36860.404999999999</v>
      </c>
      <c r="J15" s="202">
        <v>34706.370000000003</v>
      </c>
      <c r="K15" s="202">
        <v>35662.764999999999</v>
      </c>
      <c r="L15" s="202">
        <v>36667.811000000002</v>
      </c>
      <c r="M15" s="202">
        <v>37463.228000000003</v>
      </c>
      <c r="N15" s="202">
        <v>39500.650999999998</v>
      </c>
      <c r="O15" s="202">
        <v>40928.99</v>
      </c>
      <c r="P15" s="202">
        <v>37191.082999999999</v>
      </c>
      <c r="Q15" s="202">
        <v>37137.635999999999</v>
      </c>
      <c r="R15" s="202">
        <v>32590.819</v>
      </c>
      <c r="S15" s="202">
        <v>26760.862000000001</v>
      </c>
      <c r="T15" s="202">
        <v>25312.764999999999</v>
      </c>
      <c r="U15" s="202">
        <v>26169.8</v>
      </c>
      <c r="V15" s="202">
        <v>28082.266</v>
      </c>
      <c r="W15" s="202">
        <v>29311.592000000001</v>
      </c>
      <c r="X15" s="202">
        <v>33404.025000000001</v>
      </c>
      <c r="Y15" s="202">
        <v>36548.599000000002</v>
      </c>
      <c r="Z15" s="202">
        <v>39536.548000000003</v>
      </c>
      <c r="AA15" s="202">
        <v>39193.938000000002</v>
      </c>
      <c r="AB15" s="202">
        <v>44387.665000000001</v>
      </c>
      <c r="AC15" s="202">
        <v>50189.88</v>
      </c>
      <c r="AD15" s="203">
        <v>53781.754000000008</v>
      </c>
      <c r="AE15" s="203">
        <v>56616.968000000001</v>
      </c>
      <c r="AF15" s="83" t="s">
        <v>88</v>
      </c>
      <c r="AG15" s="83"/>
    </row>
    <row r="16" spans="1:33">
      <c r="A16" s="204"/>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6"/>
      <c r="AE16" s="206"/>
      <c r="AF16" s="207"/>
      <c r="AG16" s="207"/>
    </row>
    <row r="17" spans="1:33" ht="25.5">
      <c r="A17" s="208" t="s">
        <v>307</v>
      </c>
      <c r="B17" s="205"/>
      <c r="C17" s="205"/>
      <c r="D17" s="205"/>
      <c r="E17" s="205"/>
      <c r="F17" s="205"/>
      <c r="G17" s="205"/>
      <c r="H17" s="205"/>
      <c r="I17" s="205"/>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8" t="s">
        <v>233</v>
      </c>
      <c r="AG17" s="208"/>
    </row>
    <row r="18" spans="1:33">
      <c r="A18" s="83" t="s">
        <v>308</v>
      </c>
      <c r="B18" s="209">
        <v>19711.846000000001</v>
      </c>
      <c r="C18" s="209">
        <v>21343.903999999999</v>
      </c>
      <c r="D18" s="209">
        <v>25323.329000000002</v>
      </c>
      <c r="E18" s="209">
        <v>28887.658999999996</v>
      </c>
      <c r="F18" s="209">
        <v>31170.344999999998</v>
      </c>
      <c r="G18" s="209">
        <v>33863.25</v>
      </c>
      <c r="H18" s="209">
        <v>34906.962999999996</v>
      </c>
      <c r="I18" s="209">
        <v>34370.996000000006</v>
      </c>
      <c r="J18" s="209">
        <v>32178.349000000002</v>
      </c>
      <c r="K18" s="209">
        <v>33016.523999999998</v>
      </c>
      <c r="L18" s="209">
        <v>33857.317999999999</v>
      </c>
      <c r="M18" s="209">
        <v>34162.164000000004</v>
      </c>
      <c r="N18" s="209">
        <v>35669.679999999993</v>
      </c>
      <c r="O18" s="209">
        <v>36305.311000000002</v>
      </c>
      <c r="P18" s="209">
        <v>32491.109</v>
      </c>
      <c r="Q18" s="209">
        <v>32388.312000000002</v>
      </c>
      <c r="R18" s="209">
        <v>27822.819</v>
      </c>
      <c r="S18" s="209">
        <v>22209.884999999998</v>
      </c>
      <c r="T18" s="209">
        <v>20855.812000000002</v>
      </c>
      <c r="U18" s="209">
        <v>21645.670000000002</v>
      </c>
      <c r="V18" s="209">
        <v>23530.588</v>
      </c>
      <c r="W18" s="209">
        <v>24567.988000000001</v>
      </c>
      <c r="X18" s="209">
        <v>28206.314999999999</v>
      </c>
      <c r="Y18" s="209">
        <v>30888.080000000005</v>
      </c>
      <c r="Z18" s="209">
        <v>33381.407000000007</v>
      </c>
      <c r="AA18" s="209">
        <v>32664.652000000002</v>
      </c>
      <c r="AB18" s="209">
        <v>37141.754000000008</v>
      </c>
      <c r="AC18" s="209">
        <v>42051.787000000004</v>
      </c>
      <c r="AD18" s="209">
        <v>44975.167000000001</v>
      </c>
      <c r="AE18" s="210">
        <v>47170.165999999997</v>
      </c>
      <c r="AF18" s="211" t="s">
        <v>224</v>
      </c>
      <c r="AG18" s="211"/>
    </row>
    <row r="19" spans="1:33">
      <c r="A19" s="83" t="s">
        <v>316</v>
      </c>
      <c r="B19" s="157">
        <v>6508.8050000000003</v>
      </c>
      <c r="C19" s="157">
        <v>6713.1040000000003</v>
      </c>
      <c r="D19" s="157">
        <v>7677.6579999999994</v>
      </c>
      <c r="E19" s="157">
        <v>8651.2610000000004</v>
      </c>
      <c r="F19" s="157">
        <v>9545.5889999999999</v>
      </c>
      <c r="G19" s="157">
        <v>10491.004000000001</v>
      </c>
      <c r="H19" s="157">
        <v>10561.822</v>
      </c>
      <c r="I19" s="157">
        <v>10551.078000000001</v>
      </c>
      <c r="J19" s="157">
        <v>9055.518</v>
      </c>
      <c r="K19" s="157">
        <v>9153.362000000001</v>
      </c>
      <c r="L19" s="157">
        <v>9533.8390000000018</v>
      </c>
      <c r="M19" s="157">
        <v>9360.3109999999997</v>
      </c>
      <c r="N19" s="157">
        <v>9173.0569999999989</v>
      </c>
      <c r="O19" s="157">
        <v>8364.17</v>
      </c>
      <c r="P19" s="157">
        <v>7113.7939999999999</v>
      </c>
      <c r="Q19" s="157">
        <v>6684.9359999999997</v>
      </c>
      <c r="R19" s="157">
        <v>5903.1190000000006</v>
      </c>
      <c r="S19" s="157">
        <v>5104.1449999999995</v>
      </c>
      <c r="T19" s="157">
        <v>4347.9389999999994</v>
      </c>
      <c r="U19" s="157">
        <v>4449.6239999999998</v>
      </c>
      <c r="V19" s="157">
        <v>4597.0709999999999</v>
      </c>
      <c r="W19" s="157">
        <v>5096.9570000000003</v>
      </c>
      <c r="X19" s="157">
        <v>5844.7079999999996</v>
      </c>
      <c r="Y19" s="157">
        <v>6693.6370000000006</v>
      </c>
      <c r="Z19" s="157">
        <v>7236.2969999999996</v>
      </c>
      <c r="AA19" s="157">
        <v>7141.8109999999997</v>
      </c>
      <c r="AB19" s="157">
        <v>8873.9840000000004</v>
      </c>
      <c r="AC19" s="157">
        <v>9952.3860000000004</v>
      </c>
      <c r="AD19" s="157">
        <v>10429.713</v>
      </c>
      <c r="AE19" s="166">
        <v>11242.329</v>
      </c>
      <c r="AF19" s="211" t="s">
        <v>225</v>
      </c>
      <c r="AG19" s="211"/>
    </row>
    <row r="20" spans="1:33">
      <c r="A20" s="83" t="s">
        <v>317</v>
      </c>
      <c r="B20" s="157">
        <v>6593.2999999999993</v>
      </c>
      <c r="C20" s="157">
        <v>7301.7489999999989</v>
      </c>
      <c r="D20" s="157">
        <v>8791.1419999999998</v>
      </c>
      <c r="E20" s="157">
        <v>9701.8909999999978</v>
      </c>
      <c r="F20" s="157">
        <v>10248.781999999999</v>
      </c>
      <c r="G20" s="157">
        <v>10974.698</v>
      </c>
      <c r="H20" s="157">
        <v>12182.429</v>
      </c>
      <c r="I20" s="157">
        <v>12612.720999999998</v>
      </c>
      <c r="J20" s="157">
        <v>12715.96</v>
      </c>
      <c r="K20" s="157">
        <v>13020.344999999998</v>
      </c>
      <c r="L20" s="157">
        <v>13138.080999999996</v>
      </c>
      <c r="M20" s="157">
        <v>13304.497000000001</v>
      </c>
      <c r="N20" s="157">
        <v>14041.674000000001</v>
      </c>
      <c r="O20" s="157">
        <v>14947.493</v>
      </c>
      <c r="P20" s="157">
        <v>14418.424000000001</v>
      </c>
      <c r="Q20" s="157">
        <v>14566.06</v>
      </c>
      <c r="R20" s="157">
        <v>13286.268999999998</v>
      </c>
      <c r="S20" s="157">
        <v>10037.097000000002</v>
      </c>
      <c r="T20" s="157">
        <v>8978.8470000000016</v>
      </c>
      <c r="U20" s="157">
        <v>8687.0550000000003</v>
      </c>
      <c r="V20" s="157">
        <v>9453.1620000000003</v>
      </c>
      <c r="W20" s="157">
        <v>9265.1050000000014</v>
      </c>
      <c r="X20" s="157">
        <v>10889.918000000001</v>
      </c>
      <c r="Y20" s="157">
        <v>11798.055000000002</v>
      </c>
      <c r="Z20" s="157">
        <v>13524.92200000001</v>
      </c>
      <c r="AA20" s="157">
        <v>14350.759</v>
      </c>
      <c r="AB20" s="157">
        <v>15582.408000000003</v>
      </c>
      <c r="AC20" s="157">
        <v>17642.692000000003</v>
      </c>
      <c r="AD20" s="157">
        <v>18486.774000000001</v>
      </c>
      <c r="AE20" s="166">
        <v>18947.692000000003</v>
      </c>
      <c r="AF20" s="211" t="s">
        <v>222</v>
      </c>
      <c r="AG20" s="211"/>
    </row>
    <row r="21" spans="1:33">
      <c r="A21" s="83" t="s">
        <v>318</v>
      </c>
      <c r="B21" s="157">
        <v>13102.105</v>
      </c>
      <c r="C21" s="157">
        <v>14014.852999999999</v>
      </c>
      <c r="D21" s="157">
        <v>16468.8</v>
      </c>
      <c r="E21" s="157">
        <v>18353.151999999998</v>
      </c>
      <c r="F21" s="157">
        <v>19794.370999999999</v>
      </c>
      <c r="G21" s="157">
        <v>21465.702000000001</v>
      </c>
      <c r="H21" s="157">
        <v>22744.251</v>
      </c>
      <c r="I21" s="157">
        <v>23163.798999999999</v>
      </c>
      <c r="J21" s="157">
        <v>21771.477999999999</v>
      </c>
      <c r="K21" s="157">
        <v>22173.706999999999</v>
      </c>
      <c r="L21" s="157">
        <v>22671.919999999998</v>
      </c>
      <c r="M21" s="157">
        <v>22664.808000000001</v>
      </c>
      <c r="N21" s="157">
        <v>23214.731</v>
      </c>
      <c r="O21" s="157">
        <v>23311.663</v>
      </c>
      <c r="P21" s="157">
        <v>21532.218000000001</v>
      </c>
      <c r="Q21" s="157">
        <v>21250.995999999999</v>
      </c>
      <c r="R21" s="157">
        <v>19189.387999999999</v>
      </c>
      <c r="S21" s="157">
        <v>15141.242</v>
      </c>
      <c r="T21" s="157">
        <v>13326.786</v>
      </c>
      <c r="U21" s="157">
        <v>13136.679</v>
      </c>
      <c r="V21" s="157">
        <v>14050.233</v>
      </c>
      <c r="W21" s="157">
        <v>14362.062000000002</v>
      </c>
      <c r="X21" s="157">
        <v>16734.626</v>
      </c>
      <c r="Y21" s="157">
        <v>18491.692000000003</v>
      </c>
      <c r="Z21" s="157">
        <v>20761.219000000008</v>
      </c>
      <c r="AA21" s="157">
        <v>21492.57</v>
      </c>
      <c r="AB21" s="157">
        <v>24456.392000000003</v>
      </c>
      <c r="AC21" s="157">
        <v>27595.078000000001</v>
      </c>
      <c r="AD21" s="157">
        <v>28916.487000000001</v>
      </c>
      <c r="AE21" s="166">
        <v>30190.021000000001</v>
      </c>
      <c r="AF21" s="83" t="s">
        <v>223</v>
      </c>
      <c r="AG21" s="83"/>
    </row>
    <row r="22" spans="1:33">
      <c r="A22" s="83" t="s">
        <v>319</v>
      </c>
      <c r="B22" s="157">
        <v>1905.7</v>
      </c>
      <c r="C22" s="157">
        <v>2174.7669999999998</v>
      </c>
      <c r="D22" s="157">
        <v>2879.4609999999998</v>
      </c>
      <c r="E22" s="157">
        <v>3509.13</v>
      </c>
      <c r="F22" s="157">
        <v>3809.0839999999998</v>
      </c>
      <c r="G22" s="157">
        <v>4074.1390000000001</v>
      </c>
      <c r="H22" s="157">
        <v>3611.0889999999999</v>
      </c>
      <c r="I22" s="157">
        <v>3238.7210000000005</v>
      </c>
      <c r="J22" s="157">
        <v>2913.5550000000003</v>
      </c>
      <c r="K22" s="157">
        <v>2870.0190000000002</v>
      </c>
      <c r="L22" s="157">
        <v>3005.7910000000002</v>
      </c>
      <c r="M22" s="157">
        <v>3131.759</v>
      </c>
      <c r="N22" s="157">
        <v>3544.4949999999994</v>
      </c>
      <c r="O22" s="157">
        <v>3439.7700000000004</v>
      </c>
      <c r="P22" s="157">
        <v>2525.0869999999995</v>
      </c>
      <c r="Q22" s="157">
        <v>2319.402</v>
      </c>
      <c r="R22" s="157">
        <v>1754.431</v>
      </c>
      <c r="S22" s="157">
        <v>1213.2260000000001</v>
      </c>
      <c r="T22" s="157">
        <v>1555.1980000000001</v>
      </c>
      <c r="U22" s="157">
        <v>1746.3869999999999</v>
      </c>
      <c r="V22" s="157">
        <v>2157.8580000000002</v>
      </c>
      <c r="W22" s="157">
        <v>2651.125</v>
      </c>
      <c r="X22" s="157">
        <v>3012.1909999999998</v>
      </c>
      <c r="Y22" s="157">
        <v>3291.8879999999999</v>
      </c>
      <c r="Z22" s="157">
        <v>3416.373</v>
      </c>
      <c r="AA22" s="157">
        <v>2521.0100000000002</v>
      </c>
      <c r="AB22" s="157">
        <v>2762.0390000000002</v>
      </c>
      <c r="AC22" s="157">
        <v>3279.3910000000001</v>
      </c>
      <c r="AD22" s="157">
        <v>4060.7730000000001</v>
      </c>
      <c r="AE22" s="166">
        <v>4344.7519999999995</v>
      </c>
      <c r="AF22" s="211" t="s">
        <v>226</v>
      </c>
      <c r="AG22" s="211"/>
    </row>
    <row r="23" spans="1:33" ht="38.25">
      <c r="A23" s="83" t="s">
        <v>327</v>
      </c>
      <c r="B23" s="157">
        <v>4319.4309999999996</v>
      </c>
      <c r="C23" s="157">
        <v>4795.3339999999998</v>
      </c>
      <c r="D23" s="157">
        <v>5593.8469999999998</v>
      </c>
      <c r="E23" s="157">
        <v>6623.6679999999997</v>
      </c>
      <c r="F23" s="157">
        <v>7093.4070000000002</v>
      </c>
      <c r="G23" s="157">
        <v>7924.7929999999997</v>
      </c>
      <c r="H23" s="157">
        <v>8144.9619999999995</v>
      </c>
      <c r="I23" s="157">
        <v>7501.6930000000011</v>
      </c>
      <c r="J23" s="157">
        <v>7047.1509999999998</v>
      </c>
      <c r="K23" s="157">
        <v>7434.2389999999996</v>
      </c>
      <c r="L23" s="157">
        <v>7719.9380000000001</v>
      </c>
      <c r="M23" s="157">
        <v>7933.93</v>
      </c>
      <c r="N23" s="157">
        <v>8486.7569999999978</v>
      </c>
      <c r="O23" s="157">
        <v>9148.9959999999992</v>
      </c>
      <c r="P23" s="157">
        <v>8015.2340000000004</v>
      </c>
      <c r="Q23" s="157">
        <v>8389.7720000000008</v>
      </c>
      <c r="R23" s="157">
        <v>6436.4579999999996</v>
      </c>
      <c r="S23" s="157">
        <v>5418.2259999999997</v>
      </c>
      <c r="T23" s="157">
        <v>5534.933</v>
      </c>
      <c r="U23" s="157">
        <v>6297.8649999999998</v>
      </c>
      <c r="V23" s="157">
        <v>6819.2039999999997</v>
      </c>
      <c r="W23" s="157">
        <v>7035.8789999999999</v>
      </c>
      <c r="X23" s="157">
        <v>7926.3760000000002</v>
      </c>
      <c r="Y23" s="157">
        <v>8603.4230000000007</v>
      </c>
      <c r="Z23" s="157">
        <v>8696.3369999999995</v>
      </c>
      <c r="AA23" s="157">
        <v>8128.851999999999</v>
      </c>
      <c r="AB23" s="157">
        <v>9443.893</v>
      </c>
      <c r="AC23" s="157">
        <v>10708.396000000001</v>
      </c>
      <c r="AD23" s="157">
        <v>11522.318000000001</v>
      </c>
      <c r="AE23" s="166">
        <v>12155.187</v>
      </c>
      <c r="AF23" s="83" t="s">
        <v>328</v>
      </c>
      <c r="AG23" s="83"/>
    </row>
    <row r="24" spans="1:33">
      <c r="A24" s="83" t="s">
        <v>329</v>
      </c>
      <c r="B24" s="157">
        <v>384.61</v>
      </c>
      <c r="C24" s="157">
        <v>358.94999999999993</v>
      </c>
      <c r="D24" s="157">
        <v>381.221</v>
      </c>
      <c r="E24" s="157">
        <v>401.709</v>
      </c>
      <c r="F24" s="157">
        <v>473.483</v>
      </c>
      <c r="G24" s="157">
        <v>398.61599999999999</v>
      </c>
      <c r="H24" s="157">
        <v>406.661</v>
      </c>
      <c r="I24" s="157">
        <v>466.78300000000002</v>
      </c>
      <c r="J24" s="157">
        <v>446.16500000000002</v>
      </c>
      <c r="K24" s="157">
        <v>538.55899999999997</v>
      </c>
      <c r="L24" s="157">
        <v>459.66899999999998</v>
      </c>
      <c r="M24" s="157">
        <v>431.66700000000003</v>
      </c>
      <c r="N24" s="157">
        <v>423.697</v>
      </c>
      <c r="O24" s="157">
        <v>404.88200000000006</v>
      </c>
      <c r="P24" s="157">
        <v>418.57</v>
      </c>
      <c r="Q24" s="157">
        <v>428.142</v>
      </c>
      <c r="R24" s="157">
        <v>442.54199999999997</v>
      </c>
      <c r="S24" s="157">
        <v>437.19099999999992</v>
      </c>
      <c r="T24" s="157">
        <v>438.89499999999998</v>
      </c>
      <c r="U24" s="157">
        <v>464.73899999999998</v>
      </c>
      <c r="V24" s="157">
        <v>503.29299999999995</v>
      </c>
      <c r="W24" s="157">
        <v>518.92200000000003</v>
      </c>
      <c r="X24" s="157">
        <v>533.12199999999996</v>
      </c>
      <c r="Y24" s="157">
        <v>501.077</v>
      </c>
      <c r="Z24" s="157">
        <v>507.47800000000001</v>
      </c>
      <c r="AA24" s="157">
        <v>522.22</v>
      </c>
      <c r="AB24" s="157">
        <v>479.43</v>
      </c>
      <c r="AC24" s="157">
        <v>468.92199999999997</v>
      </c>
      <c r="AD24" s="157">
        <v>475.589</v>
      </c>
      <c r="AE24" s="166">
        <v>480.20600000000002</v>
      </c>
      <c r="AF24" s="83" t="s">
        <v>330</v>
      </c>
      <c r="AG24" s="83"/>
    </row>
    <row r="25" spans="1:33" ht="25.5">
      <c r="A25" s="83" t="s">
        <v>331</v>
      </c>
      <c r="B25" s="157">
        <v>1015.3620000000001</v>
      </c>
      <c r="C25" s="157">
        <v>1134.2170000000001</v>
      </c>
      <c r="D25" s="157">
        <v>1280.021</v>
      </c>
      <c r="E25" s="157">
        <v>1565.5119999999999</v>
      </c>
      <c r="F25" s="157">
        <v>1829.5650000000003</v>
      </c>
      <c r="G25" s="157">
        <v>2096.712</v>
      </c>
      <c r="H25" s="157">
        <v>2270.393</v>
      </c>
      <c r="I25" s="157">
        <v>2489.4090000000001</v>
      </c>
      <c r="J25" s="157">
        <v>2528.0210000000006</v>
      </c>
      <c r="K25" s="157">
        <v>2646.241</v>
      </c>
      <c r="L25" s="157">
        <v>2810.4929999999999</v>
      </c>
      <c r="M25" s="157">
        <v>3301.0639999999994</v>
      </c>
      <c r="N25" s="157">
        <v>3830.9710000000005</v>
      </c>
      <c r="O25" s="157">
        <v>4623.6790000000001</v>
      </c>
      <c r="P25" s="157">
        <v>4699.9740000000002</v>
      </c>
      <c r="Q25" s="157">
        <v>4749.3239999999987</v>
      </c>
      <c r="R25" s="157">
        <v>4768</v>
      </c>
      <c r="S25" s="157">
        <v>4550.9770000000008</v>
      </c>
      <c r="T25" s="157">
        <v>4456.9529999999995</v>
      </c>
      <c r="U25" s="157">
        <v>4524.13</v>
      </c>
      <c r="V25" s="157">
        <v>4551.6779999999999</v>
      </c>
      <c r="W25" s="157">
        <v>4743.6040000000012</v>
      </c>
      <c r="X25" s="157">
        <v>5197.71</v>
      </c>
      <c r="Y25" s="157">
        <v>5660.5190000000002</v>
      </c>
      <c r="Z25" s="157">
        <v>6155.1409999999996</v>
      </c>
      <c r="AA25" s="157">
        <v>6529.2860000000001</v>
      </c>
      <c r="AB25" s="157">
        <v>7245.9110000000001</v>
      </c>
      <c r="AC25" s="157">
        <v>8138.0929999999998</v>
      </c>
      <c r="AD25" s="157">
        <v>8806.5869999999995</v>
      </c>
      <c r="AE25" s="166">
        <v>9446.8019999999997</v>
      </c>
      <c r="AF25" s="83" t="s">
        <v>332</v>
      </c>
      <c r="AG25" s="83"/>
    </row>
    <row r="26" spans="1:33">
      <c r="A26" s="83" t="s">
        <v>88</v>
      </c>
      <c r="B26" s="157">
        <v>20727.207999999999</v>
      </c>
      <c r="C26" s="157">
        <v>22478.120999999999</v>
      </c>
      <c r="D26" s="157">
        <v>26603.35</v>
      </c>
      <c r="E26" s="157">
        <v>30453.170999999998</v>
      </c>
      <c r="F26" s="157">
        <v>32999.910000000003</v>
      </c>
      <c r="G26" s="157">
        <v>35959.962</v>
      </c>
      <c r="H26" s="157">
        <v>37177.356</v>
      </c>
      <c r="I26" s="157">
        <v>36860.404999999999</v>
      </c>
      <c r="J26" s="157">
        <v>34706.370000000003</v>
      </c>
      <c r="K26" s="157">
        <v>35662.764999999999</v>
      </c>
      <c r="L26" s="157">
        <v>36667.811000000002</v>
      </c>
      <c r="M26" s="157">
        <v>37463.228000000003</v>
      </c>
      <c r="N26" s="157">
        <v>39500.650999999998</v>
      </c>
      <c r="O26" s="157">
        <v>40928.99</v>
      </c>
      <c r="P26" s="157">
        <v>37191.082999999999</v>
      </c>
      <c r="Q26" s="157">
        <v>37137.635999999999</v>
      </c>
      <c r="R26" s="157">
        <v>32590.819</v>
      </c>
      <c r="S26" s="157">
        <v>26760.862000000001</v>
      </c>
      <c r="T26" s="157">
        <v>25312.764999999999</v>
      </c>
      <c r="U26" s="157">
        <v>26169.8</v>
      </c>
      <c r="V26" s="157">
        <v>28082.266</v>
      </c>
      <c r="W26" s="157">
        <v>29311.592000000001</v>
      </c>
      <c r="X26" s="157">
        <v>33404.025000000001</v>
      </c>
      <c r="Y26" s="157">
        <v>36548.599000000002</v>
      </c>
      <c r="Z26" s="157">
        <v>39536.548000000003</v>
      </c>
      <c r="AA26" s="157">
        <v>39193.937999999995</v>
      </c>
      <c r="AB26" s="157">
        <v>44387.665000000001</v>
      </c>
      <c r="AC26" s="157">
        <v>50189.880000000005</v>
      </c>
      <c r="AD26" s="157">
        <v>53781.754000000008</v>
      </c>
      <c r="AE26" s="166">
        <v>56616.968000000001</v>
      </c>
      <c r="AF26" s="83" t="s">
        <v>88</v>
      </c>
      <c r="AG26" s="83"/>
    </row>
    <row r="27" spans="1:33" ht="24" customHeight="1">
      <c r="A27" s="212"/>
      <c r="B27" s="78">
        <v>1995</v>
      </c>
      <c r="C27" s="78">
        <v>1996</v>
      </c>
      <c r="D27" s="78">
        <v>1997</v>
      </c>
      <c r="E27" s="78">
        <v>1998</v>
      </c>
      <c r="F27" s="78">
        <v>1999</v>
      </c>
      <c r="G27" s="78">
        <v>2000</v>
      </c>
      <c r="H27" s="78">
        <v>2001</v>
      </c>
      <c r="I27" s="78">
        <v>2002</v>
      </c>
      <c r="J27" s="78">
        <v>2003</v>
      </c>
      <c r="K27" s="78">
        <v>2004</v>
      </c>
      <c r="L27" s="78">
        <v>2005</v>
      </c>
      <c r="M27" s="78">
        <v>2006</v>
      </c>
      <c r="N27" s="191">
        <v>2007</v>
      </c>
      <c r="O27" s="79">
        <v>2008</v>
      </c>
      <c r="P27" s="191">
        <v>2009</v>
      </c>
      <c r="Q27" s="79">
        <v>2010</v>
      </c>
      <c r="R27" s="79">
        <v>2011</v>
      </c>
      <c r="S27" s="79">
        <v>2012</v>
      </c>
      <c r="T27" s="79">
        <v>2013</v>
      </c>
      <c r="U27" s="79">
        <v>2014</v>
      </c>
      <c r="V27" s="79">
        <v>2015</v>
      </c>
      <c r="W27" s="123">
        <v>2016</v>
      </c>
      <c r="X27" s="79">
        <v>2017</v>
      </c>
      <c r="Y27" s="79">
        <v>2018</v>
      </c>
      <c r="Z27" s="123">
        <v>2019</v>
      </c>
      <c r="AA27" s="123">
        <v>2020</v>
      </c>
      <c r="AB27" s="192">
        <v>2021</v>
      </c>
      <c r="AC27" s="124">
        <v>2022</v>
      </c>
      <c r="AD27" s="124" t="s">
        <v>387</v>
      </c>
      <c r="AE27" s="125" t="s">
        <v>375</v>
      </c>
      <c r="AF27" s="79"/>
      <c r="AG27" s="185"/>
    </row>
    <row r="28" spans="1:33" s="106" customFormat="1" ht="13.5" customHeight="1">
      <c r="A28" s="4813" t="s">
        <v>374</v>
      </c>
      <c r="B28" s="4813"/>
      <c r="C28" s="4813"/>
      <c r="D28" s="4813"/>
      <c r="E28" s="4813"/>
      <c r="F28" s="4813"/>
      <c r="G28" s="4813"/>
      <c r="H28" s="4813"/>
      <c r="I28" s="4813"/>
      <c r="J28" s="4813"/>
      <c r="K28" s="4813"/>
      <c r="L28" s="4813"/>
      <c r="M28" s="4813"/>
      <c r="N28" s="105"/>
      <c r="AB28" s="213"/>
      <c r="AC28" s="213"/>
      <c r="AD28" s="214"/>
      <c r="AE28" s="214"/>
    </row>
    <row r="29" spans="1:33" ht="12.75" customHeight="1">
      <c r="A29" s="4839" t="s">
        <v>335</v>
      </c>
      <c r="B29" s="4839"/>
      <c r="C29" s="4839"/>
      <c r="D29" s="4839"/>
      <c r="E29" s="4839"/>
      <c r="F29" s="4839"/>
      <c r="G29" s="4839"/>
      <c r="H29" s="4839"/>
      <c r="I29" s="4839"/>
      <c r="J29" s="4839"/>
      <c r="K29" s="4839"/>
      <c r="L29" s="4839"/>
      <c r="M29" s="4839"/>
      <c r="N29" s="4839"/>
      <c r="O29" s="4839"/>
      <c r="P29" s="4839"/>
      <c r="Q29" s="4839"/>
      <c r="R29" s="4839"/>
      <c r="S29" s="4839"/>
      <c r="T29" s="4839"/>
      <c r="U29" s="4839"/>
      <c r="V29" s="4839"/>
      <c r="W29" s="4839"/>
      <c r="X29" s="4839"/>
      <c r="Y29" s="4839"/>
      <c r="Z29" s="4839"/>
      <c r="AA29" s="4839"/>
      <c r="AB29" s="4839"/>
      <c r="AC29" s="4839"/>
      <c r="AD29" s="4839"/>
      <c r="AE29" s="4839"/>
      <c r="AF29" s="4839"/>
      <c r="AG29" s="137"/>
    </row>
    <row r="30" spans="1:33" ht="12.75" customHeight="1">
      <c r="A30" s="4839" t="s">
        <v>336</v>
      </c>
      <c r="B30" s="4839"/>
      <c r="C30" s="4839"/>
      <c r="D30" s="4839"/>
      <c r="E30" s="4839"/>
      <c r="F30" s="4839"/>
      <c r="G30" s="4839"/>
      <c r="H30" s="4839"/>
      <c r="I30" s="4839"/>
      <c r="J30" s="4839"/>
      <c r="K30" s="4839"/>
      <c r="L30" s="4839"/>
      <c r="M30" s="4839"/>
      <c r="N30" s="4839"/>
      <c r="O30" s="4839"/>
      <c r="P30" s="4839"/>
      <c r="Q30" s="4839"/>
      <c r="R30" s="4839"/>
      <c r="S30" s="4839"/>
      <c r="T30" s="4839"/>
      <c r="U30" s="4839"/>
      <c r="V30" s="4839"/>
      <c r="W30" s="4839"/>
      <c r="X30" s="4839"/>
      <c r="Y30" s="4839"/>
      <c r="Z30" s="4839"/>
      <c r="AA30" s="4839"/>
      <c r="AB30" s="4839"/>
      <c r="AC30" s="4839"/>
      <c r="AD30" s="4839"/>
      <c r="AE30" s="4839"/>
      <c r="AF30" s="4839"/>
      <c r="AG30" s="137"/>
    </row>
    <row r="31" spans="1:33" ht="12.75" customHeight="1">
      <c r="A31" s="137"/>
      <c r="B31" s="137"/>
      <c r="C31" s="137"/>
      <c r="D31" s="137"/>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215"/>
      <c r="AE31" s="215"/>
      <c r="AF31" s="137"/>
      <c r="AG31" s="137"/>
    </row>
  </sheetData>
  <mergeCells count="5">
    <mergeCell ref="A1:AF1"/>
    <mergeCell ref="A2:AF2"/>
    <mergeCell ref="A29:AF29"/>
    <mergeCell ref="A30:AF30"/>
    <mergeCell ref="A28:M28"/>
  </mergeCells>
  <printOptions horizontalCentered="1"/>
  <pageMargins left="0.16" right="0.22" top="0.45" bottom="0.78740157480314998" header="0" footer="0"/>
  <pageSetup paperSize="9" scale="8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D2D3-1150-47AC-99A7-ACA1D6B6BB8C}">
  <sheetPr codeName="Sheet158"/>
  <dimension ref="A1:Y47"/>
  <sheetViews>
    <sheetView showGridLines="0" workbookViewId="0">
      <selection sqref="A1:I1"/>
    </sheetView>
  </sheetViews>
  <sheetFormatPr defaultColWidth="9.140625" defaultRowHeight="12.75"/>
  <cols>
    <col min="1" max="1" width="30.5703125" style="216" customWidth="1"/>
    <col min="2" max="2" width="11.42578125" style="216" customWidth="1"/>
    <col min="3" max="3" width="9.7109375" style="216" bestFit="1" customWidth="1"/>
    <col min="4" max="4" width="9.28515625" style="216" customWidth="1"/>
    <col min="5" max="5" width="9.7109375" style="216" customWidth="1"/>
    <col min="6" max="6" width="9.28515625" style="216" customWidth="1"/>
    <col min="7" max="7" width="9.140625" style="216" bestFit="1" customWidth="1"/>
    <col min="8" max="8" width="11.7109375" style="216" customWidth="1"/>
    <col min="9" max="9" width="26.42578125" style="216" customWidth="1"/>
    <col min="10" max="10" width="5.5703125" style="216" customWidth="1"/>
    <col min="11" max="16384" width="9.140625" style="216"/>
  </cols>
  <sheetData>
    <row r="1" spans="1:25" s="3559" customFormat="1" ht="34.5" customHeight="1">
      <c r="A1" s="5944" t="s">
        <v>4255</v>
      </c>
      <c r="B1" s="5944"/>
      <c r="C1" s="5944"/>
      <c r="D1" s="5944"/>
      <c r="E1" s="5944"/>
      <c r="F1" s="5944"/>
      <c r="G1" s="5944"/>
      <c r="H1" s="5944"/>
      <c r="I1" s="5944"/>
    </row>
    <row r="2" spans="1:25" s="3559" customFormat="1" ht="34.5" customHeight="1">
      <c r="A2" s="5945" t="s">
        <v>4254</v>
      </c>
      <c r="B2" s="5945"/>
      <c r="C2" s="5945"/>
      <c r="D2" s="5945"/>
      <c r="E2" s="5945"/>
      <c r="F2" s="5945"/>
      <c r="G2" s="5945"/>
      <c r="H2" s="5945"/>
      <c r="I2" s="5945"/>
    </row>
    <row r="3" spans="1:25" s="3559" customFormat="1" ht="12.75" customHeight="1">
      <c r="A3" s="3562"/>
    </row>
    <row r="4" spans="1:25" s="3559" customFormat="1" ht="51.75" customHeight="1">
      <c r="A4" s="5932" t="s">
        <v>4166</v>
      </c>
      <c r="B4" s="3579" t="s">
        <v>4253</v>
      </c>
      <c r="C4" s="3579" t="s">
        <v>72</v>
      </c>
      <c r="D4" s="3579" t="s">
        <v>4252</v>
      </c>
      <c r="E4" s="3579" t="s">
        <v>4251</v>
      </c>
      <c r="F4" s="3579" t="s">
        <v>4250</v>
      </c>
      <c r="G4" s="3579" t="s">
        <v>112</v>
      </c>
      <c r="H4" s="3579" t="s">
        <v>1003</v>
      </c>
      <c r="I4" s="5932" t="s">
        <v>4166</v>
      </c>
    </row>
    <row r="5" spans="1:25" ht="15" customHeight="1">
      <c r="A5" s="5934"/>
      <c r="B5" s="5950" t="s">
        <v>4245</v>
      </c>
      <c r="C5" s="5951"/>
      <c r="D5" s="5951"/>
      <c r="E5" s="5951"/>
      <c r="F5" s="5951"/>
      <c r="G5" s="5951"/>
      <c r="H5" s="3540" t="s">
        <v>804</v>
      </c>
      <c r="I5" s="5934"/>
    </row>
    <row r="6" spans="1:25" s="3535" customFormat="1" ht="25.5" customHeight="1">
      <c r="A6" s="3558" t="s">
        <v>4218</v>
      </c>
      <c r="B6" s="3581">
        <v>234188921.38299999</v>
      </c>
      <c r="C6" s="3581">
        <v>147020142.086</v>
      </c>
      <c r="D6" s="3581">
        <v>85214385.958000004</v>
      </c>
      <c r="E6" s="3581">
        <v>62855303.321999997</v>
      </c>
      <c r="F6" s="3581">
        <v>46760829.401000001</v>
      </c>
      <c r="G6" s="3581">
        <v>32132715.989</v>
      </c>
      <c r="H6" s="3581">
        <v>4738341</v>
      </c>
      <c r="I6" s="3550" t="s">
        <v>4218</v>
      </c>
      <c r="K6" s="3583"/>
      <c r="L6" s="3583"/>
      <c r="M6" s="3583"/>
      <c r="N6" s="3583"/>
      <c r="O6" s="3583"/>
      <c r="P6" s="3583"/>
      <c r="Q6" s="3583"/>
      <c r="R6" s="3583"/>
      <c r="S6" s="3583"/>
      <c r="T6" s="3583"/>
      <c r="U6" s="3583"/>
      <c r="V6" s="3583"/>
      <c r="W6" s="3583"/>
      <c r="X6" s="3583"/>
      <c r="Y6" s="3583"/>
    </row>
    <row r="7" spans="1:25" ht="38.25">
      <c r="A7" s="3553" t="s">
        <v>4216</v>
      </c>
      <c r="B7" s="3581">
        <v>181664186.83399999</v>
      </c>
      <c r="C7" s="3581">
        <v>26518176.087000001</v>
      </c>
      <c r="D7" s="3581">
        <v>16423878.831</v>
      </c>
      <c r="E7" s="3581">
        <v>9887804.5759999994</v>
      </c>
      <c r="F7" s="3581">
        <v>6024903.2390000001</v>
      </c>
      <c r="G7" s="3581">
        <v>4352357.3810000001</v>
      </c>
      <c r="H7" s="3581">
        <v>842385</v>
      </c>
      <c r="I7" s="3550" t="s">
        <v>4215</v>
      </c>
    </row>
    <row r="8" spans="1:25" ht="38.25">
      <c r="A8" s="3553" t="s">
        <v>4214</v>
      </c>
      <c r="B8" s="3581">
        <v>25068003.883000001</v>
      </c>
      <c r="C8" s="3581">
        <v>3383515.7590000001</v>
      </c>
      <c r="D8" s="3581">
        <v>2057983.375</v>
      </c>
      <c r="E8" s="3581">
        <v>1281185.179</v>
      </c>
      <c r="F8" s="3581">
        <v>796434.84600000002</v>
      </c>
      <c r="G8" s="3581">
        <v>484083.93599999999</v>
      </c>
      <c r="H8" s="3581">
        <v>110949</v>
      </c>
      <c r="I8" s="3550" t="s">
        <v>4213</v>
      </c>
    </row>
    <row r="9" spans="1:25">
      <c r="A9" s="3547" t="s">
        <v>4212</v>
      </c>
      <c r="B9" s="3580">
        <v>19354698.936000001</v>
      </c>
      <c r="C9" s="3580">
        <v>1720890.22</v>
      </c>
      <c r="D9" s="3580">
        <v>906444.62699999998</v>
      </c>
      <c r="E9" s="3580">
        <v>776414.179</v>
      </c>
      <c r="F9" s="3580">
        <v>484585.77600000001</v>
      </c>
      <c r="G9" s="3580">
        <v>307694.66200000001</v>
      </c>
      <c r="H9" s="3580">
        <v>36272</v>
      </c>
      <c r="I9" s="3582" t="s">
        <v>4211</v>
      </c>
    </row>
    <row r="10" spans="1:25" ht="25.5">
      <c r="A10" s="3547" t="s">
        <v>4210</v>
      </c>
      <c r="B10" s="3580">
        <v>1315710.6410000001</v>
      </c>
      <c r="C10" s="3580">
        <v>838117.88800000004</v>
      </c>
      <c r="D10" s="3580">
        <v>641407.48199999996</v>
      </c>
      <c r="E10" s="3580">
        <v>195768.32699999999</v>
      </c>
      <c r="F10" s="3580">
        <v>102945.257</v>
      </c>
      <c r="G10" s="3580">
        <v>92165.346000000005</v>
      </c>
      <c r="H10" s="3580">
        <v>48350</v>
      </c>
      <c r="I10" s="3544" t="s">
        <v>4209</v>
      </c>
    </row>
    <row r="11" spans="1:25" ht="25.5">
      <c r="A11" s="3547" t="s">
        <v>4208</v>
      </c>
      <c r="B11" s="3580">
        <v>3608324.3829999999</v>
      </c>
      <c r="C11" s="3580">
        <v>703515.06599999999</v>
      </c>
      <c r="D11" s="3580">
        <v>442597.34399999998</v>
      </c>
      <c r="E11" s="3580">
        <v>257316.158</v>
      </c>
      <c r="F11" s="3580">
        <v>171913.014</v>
      </c>
      <c r="G11" s="3580">
        <v>73776.39</v>
      </c>
      <c r="H11" s="3580">
        <v>21637</v>
      </c>
      <c r="I11" s="3544" t="s">
        <v>4207</v>
      </c>
    </row>
    <row r="12" spans="1:25" ht="38.25">
      <c r="A12" s="3547" t="s">
        <v>4206</v>
      </c>
      <c r="B12" s="3580">
        <v>789269.92299999995</v>
      </c>
      <c r="C12" s="3580">
        <v>120992.58500000001</v>
      </c>
      <c r="D12" s="3580">
        <v>67533.922000000006</v>
      </c>
      <c r="E12" s="3580">
        <v>51686.514999999999</v>
      </c>
      <c r="F12" s="3580">
        <v>36990.798999999999</v>
      </c>
      <c r="G12" s="3580">
        <v>10447.538</v>
      </c>
      <c r="H12" s="3580">
        <v>4690</v>
      </c>
      <c r="I12" s="3544" t="s">
        <v>4205</v>
      </c>
    </row>
    <row r="13" spans="1:25" ht="25.5">
      <c r="A13" s="3553" t="s">
        <v>4204</v>
      </c>
      <c r="B13" s="3581">
        <v>89324633.950000003</v>
      </c>
      <c r="C13" s="3581">
        <v>11834386.642000001</v>
      </c>
      <c r="D13" s="3581">
        <v>6609624.9840000002</v>
      </c>
      <c r="E13" s="3581">
        <v>5102103.4170000004</v>
      </c>
      <c r="F13" s="3581">
        <v>3436723.727</v>
      </c>
      <c r="G13" s="3581">
        <v>1396342.6769999999</v>
      </c>
      <c r="H13" s="3581">
        <v>254540</v>
      </c>
      <c r="I13" s="3550" t="s">
        <v>4203</v>
      </c>
    </row>
    <row r="14" spans="1:25" ht="25.5">
      <c r="A14" s="3547" t="s">
        <v>4202</v>
      </c>
      <c r="B14" s="3580">
        <v>966667.58600000001</v>
      </c>
      <c r="C14" s="3580">
        <v>381503.93199999997</v>
      </c>
      <c r="D14" s="3580">
        <v>214477.02600000001</v>
      </c>
      <c r="E14" s="3580">
        <v>165945.36799999999</v>
      </c>
      <c r="F14" s="3580">
        <v>118253.32</v>
      </c>
      <c r="G14" s="3580">
        <v>43412.618999999999</v>
      </c>
      <c r="H14" s="3580">
        <v>25125</v>
      </c>
      <c r="I14" s="3544" t="s">
        <v>4201</v>
      </c>
    </row>
    <row r="15" spans="1:25" ht="25.5">
      <c r="A15" s="3547" t="s">
        <v>4200</v>
      </c>
      <c r="B15" s="3580">
        <v>4237621.2640000004</v>
      </c>
      <c r="C15" s="3580">
        <v>252168.402</v>
      </c>
      <c r="D15" s="3580">
        <v>140604.38699999999</v>
      </c>
      <c r="E15" s="3580">
        <v>117636.526</v>
      </c>
      <c r="F15" s="3580">
        <v>68247.853000000003</v>
      </c>
      <c r="G15" s="3580">
        <v>34517.750999999997</v>
      </c>
      <c r="H15" s="3580">
        <v>7922</v>
      </c>
      <c r="I15" s="3544" t="s">
        <v>4199</v>
      </c>
    </row>
    <row r="16" spans="1:25" ht="25.5">
      <c r="A16" s="3547" t="s">
        <v>4198</v>
      </c>
      <c r="B16" s="3580">
        <v>26125536.916000001</v>
      </c>
      <c r="C16" s="3580">
        <v>2761457.7779999999</v>
      </c>
      <c r="D16" s="3580">
        <v>1537960.0870000001</v>
      </c>
      <c r="E16" s="3580">
        <v>1225674.797</v>
      </c>
      <c r="F16" s="3580">
        <v>759309.29700000002</v>
      </c>
      <c r="G16" s="3580">
        <v>341392.11099999998</v>
      </c>
      <c r="H16" s="3580">
        <v>64581</v>
      </c>
      <c r="I16" s="3544" t="s">
        <v>4197</v>
      </c>
    </row>
    <row r="17" spans="1:10" ht="25.5">
      <c r="A17" s="3547" t="s">
        <v>4196</v>
      </c>
      <c r="B17" s="3580">
        <v>17282026.414999999</v>
      </c>
      <c r="C17" s="3580">
        <v>2846549.71</v>
      </c>
      <c r="D17" s="3580">
        <v>1672596.946</v>
      </c>
      <c r="E17" s="3580">
        <v>1084937.0660000001</v>
      </c>
      <c r="F17" s="3580">
        <v>688588.83299999998</v>
      </c>
      <c r="G17" s="3580">
        <v>192526.46400000001</v>
      </c>
      <c r="H17" s="3580">
        <v>51161</v>
      </c>
      <c r="I17" s="3544" t="s">
        <v>4195</v>
      </c>
    </row>
    <row r="18" spans="1:10" ht="38.25">
      <c r="A18" s="3547" t="s">
        <v>4194</v>
      </c>
      <c r="B18" s="3580">
        <v>3442241.162</v>
      </c>
      <c r="C18" s="3580">
        <v>603891.13300000003</v>
      </c>
      <c r="D18" s="3580">
        <v>417695.75599999999</v>
      </c>
      <c r="E18" s="3580">
        <v>181294.58300000001</v>
      </c>
      <c r="F18" s="3580">
        <v>154621.41399999999</v>
      </c>
      <c r="G18" s="3580">
        <v>61631.161999999997</v>
      </c>
      <c r="H18" s="3580">
        <v>9387</v>
      </c>
      <c r="I18" s="3544" t="s">
        <v>4193</v>
      </c>
    </row>
    <row r="19" spans="1:10" ht="25.5">
      <c r="A19" s="3547" t="s">
        <v>4192</v>
      </c>
      <c r="B19" s="3580">
        <v>6715649.4819999998</v>
      </c>
      <c r="C19" s="3580">
        <v>1875342.01</v>
      </c>
      <c r="D19" s="3580">
        <v>1078902.105</v>
      </c>
      <c r="E19" s="3580">
        <v>793159.07700000005</v>
      </c>
      <c r="F19" s="3580">
        <v>473297.28100000002</v>
      </c>
      <c r="G19" s="3580">
        <v>263168.92</v>
      </c>
      <c r="H19" s="3580">
        <v>33719</v>
      </c>
      <c r="I19" s="3544" t="s">
        <v>4191</v>
      </c>
    </row>
    <row r="20" spans="1:10" ht="38.25">
      <c r="A20" s="3547" t="s">
        <v>4190</v>
      </c>
      <c r="B20" s="3580">
        <v>26923881.113000002</v>
      </c>
      <c r="C20" s="3580">
        <v>2501423.9780000001</v>
      </c>
      <c r="D20" s="3580">
        <v>1185387.9779999999</v>
      </c>
      <c r="E20" s="3580">
        <v>1288486.605</v>
      </c>
      <c r="F20" s="3580">
        <v>1017804.259</v>
      </c>
      <c r="G20" s="3580">
        <v>372215.66100000002</v>
      </c>
      <c r="H20" s="3580">
        <v>46708</v>
      </c>
      <c r="I20" s="3544" t="s">
        <v>4189</v>
      </c>
      <c r="J20" s="2378"/>
    </row>
    <row r="21" spans="1:10">
      <c r="A21" s="3547" t="s">
        <v>4188</v>
      </c>
      <c r="B21" s="3580">
        <v>3631010.0120000001</v>
      </c>
      <c r="C21" s="3580">
        <v>612049.69900000002</v>
      </c>
      <c r="D21" s="3580">
        <v>362000.69900000002</v>
      </c>
      <c r="E21" s="3580">
        <v>244969.39499999999</v>
      </c>
      <c r="F21" s="3580">
        <v>156601.47</v>
      </c>
      <c r="G21" s="3580">
        <v>87477.989000000001</v>
      </c>
      <c r="H21" s="3580">
        <v>15937</v>
      </c>
      <c r="I21" s="3544" t="s">
        <v>4187</v>
      </c>
    </row>
    <row r="22" spans="1:10" ht="25.5">
      <c r="A22" s="3553" t="s">
        <v>4186</v>
      </c>
      <c r="B22" s="3581">
        <v>67271549.001000002</v>
      </c>
      <c r="C22" s="3581">
        <v>11300273.686000001</v>
      </c>
      <c r="D22" s="3581">
        <v>7756270.4720000001</v>
      </c>
      <c r="E22" s="3581">
        <v>3504515.98</v>
      </c>
      <c r="F22" s="3581">
        <v>1791744.666</v>
      </c>
      <c r="G22" s="3581">
        <v>2471930.7680000002</v>
      </c>
      <c r="H22" s="3581">
        <v>476896</v>
      </c>
      <c r="I22" s="3550" t="s">
        <v>4185</v>
      </c>
    </row>
    <row r="23" spans="1:10" ht="25.5">
      <c r="A23" s="3547" t="s">
        <v>4184</v>
      </c>
      <c r="B23" s="3580">
        <v>28572120.147</v>
      </c>
      <c r="C23" s="3580">
        <v>3955887.966</v>
      </c>
      <c r="D23" s="3580">
        <v>2917763.1069999998</v>
      </c>
      <c r="E23" s="3580">
        <v>1005151.965</v>
      </c>
      <c r="F23" s="3580">
        <v>348464.103</v>
      </c>
      <c r="G23" s="3580">
        <v>1480528.591</v>
      </c>
      <c r="H23" s="3580">
        <v>161628</v>
      </c>
      <c r="I23" s="3544" t="s">
        <v>4183</v>
      </c>
    </row>
    <row r="24" spans="1:10" ht="38.25">
      <c r="A24" s="3547" t="s">
        <v>4182</v>
      </c>
      <c r="B24" s="3580">
        <v>3380243.423</v>
      </c>
      <c r="C24" s="3580">
        <v>535312.11699999997</v>
      </c>
      <c r="D24" s="3580">
        <v>372516.99900000001</v>
      </c>
      <c r="E24" s="3580">
        <v>163178.16099999999</v>
      </c>
      <c r="F24" s="3580">
        <v>101803.317</v>
      </c>
      <c r="G24" s="3580">
        <v>57221.184000000001</v>
      </c>
      <c r="H24" s="3580">
        <v>32745</v>
      </c>
      <c r="I24" s="3544" t="s">
        <v>4181</v>
      </c>
    </row>
    <row r="25" spans="1:10" ht="38.25">
      <c r="A25" s="3547" t="s">
        <v>4180</v>
      </c>
      <c r="B25" s="3580">
        <v>8733743.4360000007</v>
      </c>
      <c r="C25" s="3580">
        <v>464553.16499999998</v>
      </c>
      <c r="D25" s="3580">
        <v>305872.08100000001</v>
      </c>
      <c r="E25" s="3580">
        <v>152956.37400000001</v>
      </c>
      <c r="F25" s="3580">
        <v>125150.848</v>
      </c>
      <c r="G25" s="3580">
        <v>50225.161</v>
      </c>
      <c r="H25" s="3580">
        <v>17702</v>
      </c>
      <c r="I25" s="3544" t="s">
        <v>4179</v>
      </c>
    </row>
    <row r="26" spans="1:10" ht="38.25">
      <c r="A26" s="3547" t="s">
        <v>4178</v>
      </c>
      <c r="B26" s="3580">
        <v>1150367.416</v>
      </c>
      <c r="C26" s="3580">
        <v>302897.43300000002</v>
      </c>
      <c r="D26" s="3580">
        <v>227035.41800000001</v>
      </c>
      <c r="E26" s="3580">
        <v>80480.611999999994</v>
      </c>
      <c r="F26" s="3580">
        <v>43178.567999999999</v>
      </c>
      <c r="G26" s="3580">
        <v>28877.276000000002</v>
      </c>
      <c r="H26" s="3580">
        <v>14702</v>
      </c>
      <c r="I26" s="3544" t="s">
        <v>4177</v>
      </c>
    </row>
    <row r="27" spans="1:10" ht="38.25">
      <c r="A27" s="3547" t="s">
        <v>4176</v>
      </c>
      <c r="B27" s="3580">
        <v>6507410.2929999996</v>
      </c>
      <c r="C27" s="3580">
        <v>1515110.5549999999</v>
      </c>
      <c r="D27" s="3580">
        <v>968683.43</v>
      </c>
      <c r="E27" s="3580">
        <v>543145.18500000006</v>
      </c>
      <c r="F27" s="3580">
        <v>331367.147</v>
      </c>
      <c r="G27" s="3580">
        <v>195429.21100000001</v>
      </c>
      <c r="H27" s="3580">
        <v>56901</v>
      </c>
      <c r="I27" s="3544" t="s">
        <v>4175</v>
      </c>
    </row>
    <row r="28" spans="1:10" ht="38.25">
      <c r="A28" s="3547" t="s">
        <v>4174</v>
      </c>
      <c r="B28" s="3580">
        <v>2264204.412</v>
      </c>
      <c r="C28" s="3580">
        <v>432432.72700000001</v>
      </c>
      <c r="D28" s="3580">
        <v>280119.64799999999</v>
      </c>
      <c r="E28" s="3580">
        <v>152378.679</v>
      </c>
      <c r="F28" s="3580">
        <v>97797.654999999999</v>
      </c>
      <c r="G28" s="3580">
        <v>55157.451000000001</v>
      </c>
      <c r="H28" s="3580">
        <v>19098</v>
      </c>
      <c r="I28" s="3544" t="s">
        <v>4173</v>
      </c>
    </row>
    <row r="29" spans="1:10" ht="25.5">
      <c r="A29" s="3547" t="s">
        <v>4172</v>
      </c>
      <c r="B29" s="3580">
        <v>15228401.389</v>
      </c>
      <c r="C29" s="3580">
        <v>3853094.5049999999</v>
      </c>
      <c r="D29" s="3580">
        <v>2497237.6120000002</v>
      </c>
      <c r="E29" s="3580">
        <v>1350688.9450000001</v>
      </c>
      <c r="F29" s="3580">
        <v>722261.77899999998</v>
      </c>
      <c r="G29" s="3580">
        <v>559700.74300000002</v>
      </c>
      <c r="H29" s="3580">
        <v>142852</v>
      </c>
      <c r="I29" s="3544" t="s">
        <v>4171</v>
      </c>
    </row>
    <row r="30" spans="1:10" ht="25.5">
      <c r="A30" s="3547" t="s">
        <v>4170</v>
      </c>
      <c r="B30" s="3580">
        <v>320837.96000000002</v>
      </c>
      <c r="C30" s="3580">
        <v>58324.309000000001</v>
      </c>
      <c r="D30" s="3580">
        <v>21407.294999999998</v>
      </c>
      <c r="E30" s="3580">
        <v>37612.286999999997</v>
      </c>
      <c r="F30" s="3580">
        <v>34239.017999999996</v>
      </c>
      <c r="G30" s="3580">
        <v>3432.6889999999999</v>
      </c>
      <c r="H30" s="3580">
        <v>15265</v>
      </c>
      <c r="I30" s="3544" t="s">
        <v>4169</v>
      </c>
    </row>
    <row r="31" spans="1:10" ht="38.25">
      <c r="A31" s="3547" t="s">
        <v>4168</v>
      </c>
      <c r="B31" s="3580">
        <v>1114220.5249999999</v>
      </c>
      <c r="C31" s="3580">
        <v>182660.90900000001</v>
      </c>
      <c r="D31" s="3580">
        <v>165634.88200000001</v>
      </c>
      <c r="E31" s="3580">
        <v>18923.772000000001</v>
      </c>
      <c r="F31" s="3580">
        <v>-12517.769</v>
      </c>
      <c r="G31" s="3580">
        <v>41358.462</v>
      </c>
      <c r="H31" s="3580">
        <v>16003</v>
      </c>
      <c r="I31" s="3544" t="s">
        <v>4167</v>
      </c>
    </row>
    <row r="32" spans="1:10" ht="38.25" customHeight="1">
      <c r="A32" s="5932" t="s">
        <v>4166</v>
      </c>
      <c r="B32" s="3579" t="s">
        <v>4249</v>
      </c>
      <c r="C32" s="3579" t="s">
        <v>76</v>
      </c>
      <c r="D32" s="3579" t="s">
        <v>4248</v>
      </c>
      <c r="E32" s="3579" t="s">
        <v>77</v>
      </c>
      <c r="F32" s="3579" t="s">
        <v>4247</v>
      </c>
      <c r="G32" s="3579" t="s">
        <v>4246</v>
      </c>
      <c r="H32" s="3579" t="s">
        <v>972</v>
      </c>
      <c r="I32" s="5932" t="s">
        <v>4166</v>
      </c>
    </row>
    <row r="33" spans="1:9">
      <c r="A33" s="5933"/>
      <c r="B33" s="5950" t="s">
        <v>4245</v>
      </c>
      <c r="C33" s="5951"/>
      <c r="D33" s="5951"/>
      <c r="E33" s="5951"/>
      <c r="F33" s="5951"/>
      <c r="G33" s="5951"/>
      <c r="H33" s="3540" t="s">
        <v>791</v>
      </c>
      <c r="I33" s="5934"/>
    </row>
    <row r="34" spans="1:9" s="3539" customFormat="1" ht="11.25" customHeight="1">
      <c r="A34" s="5940" t="s">
        <v>412</v>
      </c>
      <c r="B34" s="5940"/>
      <c r="C34" s="5940"/>
      <c r="D34" s="5940"/>
      <c r="E34" s="5940"/>
      <c r="F34" s="5940"/>
      <c r="G34" s="5940"/>
      <c r="H34" s="5940"/>
      <c r="I34" s="5940"/>
    </row>
    <row r="35" spans="1:9" s="3539" customFormat="1" ht="13.7" customHeight="1">
      <c r="A35" s="3538" t="s">
        <v>4163</v>
      </c>
      <c r="B35" s="3538"/>
      <c r="C35" s="3538"/>
      <c r="D35" s="3538"/>
      <c r="E35" s="3538"/>
      <c r="F35" s="3538"/>
      <c r="G35" s="3538"/>
      <c r="H35" s="3538"/>
    </row>
    <row r="36" spans="1:9" s="3537" customFormat="1" ht="13.7" customHeight="1">
      <c r="A36" s="3538" t="s">
        <v>4162</v>
      </c>
      <c r="B36" s="3538"/>
      <c r="C36" s="3538"/>
      <c r="D36" s="3538"/>
      <c r="E36" s="3538"/>
      <c r="F36" s="3538"/>
      <c r="G36" s="3538"/>
      <c r="H36" s="3538"/>
    </row>
    <row r="37" spans="1:9" ht="12.6" customHeight="1">
      <c r="A37" s="5930" t="s">
        <v>4161</v>
      </c>
      <c r="B37" s="5930"/>
      <c r="C37" s="5930"/>
      <c r="D37" s="5930"/>
      <c r="E37" s="5930"/>
      <c r="F37" s="5930"/>
      <c r="G37" s="5930"/>
      <c r="H37" s="5930"/>
      <c r="I37" s="5930"/>
    </row>
    <row r="38" spans="1:9" ht="12.6" customHeight="1">
      <c r="A38" s="5955" t="s">
        <v>4160</v>
      </c>
      <c r="B38" s="5955"/>
      <c r="C38" s="5955"/>
      <c r="D38" s="5955"/>
      <c r="E38" s="5955"/>
      <c r="F38" s="5955"/>
      <c r="G38" s="5955"/>
      <c r="H38" s="5955"/>
      <c r="I38" s="5955"/>
    </row>
    <row r="39" spans="1:9" ht="12.6" customHeight="1">
      <c r="A39" s="3578"/>
      <c r="B39" s="3578"/>
      <c r="C39" s="3578"/>
      <c r="D39" s="3578"/>
      <c r="E39" s="3578"/>
      <c r="F39" s="3578"/>
      <c r="G39" s="3578"/>
      <c r="H39" s="3578"/>
      <c r="I39" s="3578"/>
    </row>
    <row r="40" spans="1:9">
      <c r="A40" s="5931" t="s">
        <v>409</v>
      </c>
      <c r="B40" s="5931"/>
      <c r="C40" s="5931"/>
      <c r="D40" s="5931"/>
      <c r="E40" s="5931"/>
      <c r="F40" s="5931"/>
      <c r="G40" s="5931"/>
      <c r="H40" s="5931"/>
      <c r="I40" s="5931"/>
    </row>
    <row r="41" spans="1:9">
      <c r="A41" s="3536" t="s">
        <v>4244</v>
      </c>
      <c r="B41" s="3564"/>
      <c r="C41" s="3564"/>
      <c r="D41" s="3564"/>
      <c r="E41" s="3564"/>
      <c r="F41" s="3564"/>
      <c r="G41" s="3564"/>
      <c r="H41" s="3564"/>
      <c r="I41" s="3564"/>
    </row>
    <row r="42" spans="1:9">
      <c r="A42" s="3536" t="s">
        <v>4243</v>
      </c>
      <c r="B42" s="3564"/>
      <c r="C42" s="3564"/>
      <c r="D42" s="3564"/>
      <c r="E42" s="3564"/>
      <c r="F42" s="3564"/>
      <c r="G42" s="3564"/>
      <c r="H42" s="3564"/>
      <c r="I42" s="3564"/>
    </row>
    <row r="43" spans="1:9">
      <c r="A43" s="3536" t="s">
        <v>4242</v>
      </c>
      <c r="B43" s="3564"/>
      <c r="C43" s="3564"/>
      <c r="D43" s="3564"/>
      <c r="E43" s="3564"/>
      <c r="F43" s="3564"/>
      <c r="G43" s="3564"/>
      <c r="H43" s="3564"/>
      <c r="I43" s="3564"/>
    </row>
    <row r="44" spans="1:9">
      <c r="A44" s="3536" t="s">
        <v>4241</v>
      </c>
      <c r="B44" s="3564"/>
      <c r="C44" s="3564"/>
      <c r="D44" s="3564"/>
      <c r="E44" s="3564"/>
      <c r="F44" s="3564"/>
      <c r="G44" s="3564"/>
      <c r="H44" s="3564"/>
      <c r="I44" s="3564"/>
    </row>
    <row r="45" spans="1:9">
      <c r="A45" s="3536" t="s">
        <v>4240</v>
      </c>
      <c r="B45" s="3564"/>
      <c r="C45" s="3564"/>
      <c r="D45" s="3564"/>
      <c r="E45" s="3564"/>
      <c r="F45" s="3564"/>
      <c r="G45" s="3564"/>
      <c r="H45" s="3564"/>
      <c r="I45" s="3564"/>
    </row>
    <row r="46" spans="1:9">
      <c r="A46" s="3536" t="s">
        <v>4239</v>
      </c>
      <c r="B46" s="3564"/>
      <c r="C46" s="3564"/>
      <c r="D46" s="3564"/>
      <c r="E46" s="3564"/>
      <c r="F46" s="3564"/>
      <c r="G46" s="3564"/>
      <c r="H46" s="3564"/>
      <c r="I46" s="3564"/>
    </row>
    <row r="47" spans="1:9">
      <c r="A47" s="3536" t="s">
        <v>4238</v>
      </c>
      <c r="B47" s="3564"/>
      <c r="C47" s="3564"/>
      <c r="D47" s="3564"/>
      <c r="E47" s="3564"/>
      <c r="F47" s="3564"/>
      <c r="G47" s="3564"/>
      <c r="H47" s="3564"/>
      <c r="I47" s="3564"/>
    </row>
  </sheetData>
  <mergeCells count="12">
    <mergeCell ref="A1:I1"/>
    <mergeCell ref="A2:I2"/>
    <mergeCell ref="A4:A5"/>
    <mergeCell ref="I4:I5"/>
    <mergeCell ref="B5:G5"/>
    <mergeCell ref="A40:I40"/>
    <mergeCell ref="A32:A33"/>
    <mergeCell ref="I32:I33"/>
    <mergeCell ref="B33:G33"/>
    <mergeCell ref="A34:I34"/>
    <mergeCell ref="A37:I37"/>
    <mergeCell ref="A38:I38"/>
  </mergeCells>
  <hyperlinks>
    <hyperlink ref="A41:A47" r:id="rId1" display="www.ine.pt/xurl/ind/0006610" xr:uid="{87826E89-2C57-4BC1-B8C5-2246D2BC84A3}"/>
    <hyperlink ref="A41" r:id="rId2" xr:uid="{76F1462C-B425-48D7-842B-1DD6A1C4E406}"/>
    <hyperlink ref="A42" r:id="rId3" xr:uid="{F0D14051-DE27-40F9-BDA4-DABAF3047356}"/>
    <hyperlink ref="A43" r:id="rId4" xr:uid="{07D85975-EBA7-4F2D-ABA5-78332F842398}"/>
    <hyperlink ref="A45" r:id="rId5" xr:uid="{5756E0E7-F861-4287-9496-AFF95AD69DAC}"/>
    <hyperlink ref="A46" r:id="rId6" xr:uid="{405E0456-52C8-4D28-9987-098409D89AD3}"/>
    <hyperlink ref="A47" r:id="rId7" xr:uid="{BAC3DE71-AC89-4E93-815C-7A4FE4E33505}"/>
    <hyperlink ref="A44" r:id="rId8" xr:uid="{B9C9EA99-7DAC-4450-9753-253BC33BF959}"/>
    <hyperlink ref="H32" r:id="rId9" xr:uid="{7FF883E3-EB86-439F-B5FB-0A7E2D63C3DE}"/>
    <hyperlink ref="H4" r:id="rId10" xr:uid="{2A8C1D9D-BB75-47E9-BD00-94BB37390FB1}"/>
    <hyperlink ref="D32" r:id="rId11" xr:uid="{5E6BAC46-BBED-4AB1-BAE0-ACCA4D9D42A6}"/>
    <hyperlink ref="D4" r:id="rId12" xr:uid="{4FA29801-8A63-40E3-9999-A7D00A0CEE3F}"/>
    <hyperlink ref="F4" r:id="rId13" xr:uid="{6813C3DA-F47C-43FB-874B-9D80E988EE30}"/>
    <hyperlink ref="F32" r:id="rId14" xr:uid="{4220FB7B-C014-4969-A87A-5281C1398263}"/>
    <hyperlink ref="B4" r:id="rId15" xr:uid="{24270C27-5F86-4C94-A190-0E172D6E8A75}"/>
    <hyperlink ref="B32" r:id="rId16" xr:uid="{1AE67ACB-8BE4-44B8-AE50-BFD9DE6A9ABD}"/>
    <hyperlink ref="C32" r:id="rId17" xr:uid="{24527DF2-5A59-4CEE-BE46-8DD9F783F6FB}"/>
    <hyperlink ref="C4" r:id="rId18" xr:uid="{C581C25B-1BC4-4809-A9E7-DC9F25A069FF}"/>
    <hyperlink ref="E32" r:id="rId19" xr:uid="{8F950890-E9CE-4C14-AA54-AE40851CB192}"/>
    <hyperlink ref="E4" r:id="rId20" xr:uid="{2964C466-AA4C-431D-9700-654DC6E0D034}"/>
    <hyperlink ref="G32" r:id="rId21" xr:uid="{E9A6D421-F436-4FF4-8FE8-3207AE7A96C5}"/>
    <hyperlink ref="G4" r:id="rId22" xr:uid="{BB745754-E121-43B4-A06D-CC5FBFBF650A}"/>
  </hyperlinks>
  <pageMargins left="0.70866141732283472" right="0.70866141732283472" top="0.39370078740157483" bottom="0.4" header="0.31496062992125984" footer="0.31496062992125984"/>
  <pageSetup scale="65" orientation="portrait" r:id="rId2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ECAA-A065-4B75-AE7C-92F719ECDA00}">
  <sheetPr codeName="Sheet159"/>
  <dimension ref="A1:Z30"/>
  <sheetViews>
    <sheetView showGridLines="0" workbookViewId="0">
      <selection sqref="A1:Q1"/>
    </sheetView>
  </sheetViews>
  <sheetFormatPr defaultColWidth="9.140625" defaultRowHeight="12.75"/>
  <cols>
    <col min="1" max="1" width="28.140625" style="216" customWidth="1"/>
    <col min="2" max="2" width="12.7109375" style="216" customWidth="1"/>
    <col min="3" max="14" width="8.42578125" style="216" customWidth="1"/>
    <col min="15" max="16" width="8.42578125" style="217" customWidth="1"/>
    <col min="17" max="17" width="23.42578125" style="216" customWidth="1"/>
    <col min="18" max="18" width="2.5703125" style="216" customWidth="1"/>
    <col min="19" max="25" width="6" style="216" customWidth="1"/>
    <col min="26" max="16384" width="9.140625" style="216"/>
  </cols>
  <sheetData>
    <row r="1" spans="1:26" s="3559" customFormat="1" ht="34.5" customHeight="1">
      <c r="A1" s="5941" t="s">
        <v>4354</v>
      </c>
      <c r="B1" s="5941"/>
      <c r="C1" s="5941"/>
      <c r="D1" s="5941"/>
      <c r="E1" s="5941"/>
      <c r="F1" s="5941"/>
      <c r="G1" s="5941"/>
      <c r="H1" s="5941"/>
      <c r="I1" s="5941"/>
      <c r="J1" s="5941"/>
      <c r="K1" s="5941"/>
      <c r="L1" s="5941"/>
      <c r="M1" s="5941"/>
      <c r="N1" s="5941"/>
      <c r="O1" s="5941"/>
      <c r="P1" s="5941"/>
      <c r="Q1" s="5941"/>
      <c r="R1" s="2145"/>
    </row>
    <row r="2" spans="1:26" s="3559" customFormat="1" ht="34.5" customHeight="1">
      <c r="A2" s="5960" t="s">
        <v>4353</v>
      </c>
      <c r="B2" s="5960"/>
      <c r="C2" s="5960"/>
      <c r="D2" s="5960"/>
      <c r="E2" s="5960"/>
      <c r="F2" s="5960"/>
      <c r="G2" s="5960"/>
      <c r="H2" s="5960"/>
      <c r="I2" s="5960"/>
      <c r="J2" s="5960"/>
      <c r="K2" s="5960"/>
      <c r="L2" s="5960"/>
      <c r="M2" s="5960"/>
      <c r="N2" s="5960"/>
      <c r="O2" s="5960"/>
      <c r="P2" s="5960"/>
      <c r="Q2" s="5960"/>
      <c r="R2" s="217"/>
    </row>
    <row r="3" spans="1:26" s="3559" customFormat="1" ht="15.75" customHeight="1">
      <c r="A3" s="3616"/>
      <c r="B3" s="3616"/>
      <c r="C3" s="3617"/>
      <c r="D3" s="3616"/>
      <c r="E3" s="3616"/>
      <c r="F3" s="3616"/>
      <c r="G3" s="3616"/>
      <c r="H3" s="3616"/>
      <c r="I3" s="3616"/>
      <c r="J3" s="3616"/>
      <c r="K3" s="3616"/>
      <c r="L3" s="3617"/>
      <c r="M3" s="3616"/>
      <c r="N3" s="3616"/>
      <c r="O3" s="3616"/>
      <c r="P3" s="3616"/>
      <c r="Q3" s="3615"/>
      <c r="R3" s="217"/>
    </row>
    <row r="4" spans="1:26" s="3559" customFormat="1" ht="16.5" customHeight="1">
      <c r="A4" s="5965" t="s">
        <v>4352</v>
      </c>
      <c r="B4" s="5956" t="s">
        <v>4351</v>
      </c>
      <c r="C4" s="5961" t="s">
        <v>884</v>
      </c>
      <c r="D4" s="5962"/>
      <c r="E4" s="5962"/>
      <c r="F4" s="5962"/>
      <c r="G4" s="5962"/>
      <c r="H4" s="5962"/>
      <c r="I4" s="5962"/>
      <c r="J4" s="5962"/>
      <c r="K4" s="5962"/>
      <c r="L4" s="5962"/>
      <c r="M4" s="5962"/>
      <c r="N4" s="5962"/>
      <c r="O4" s="5962"/>
      <c r="P4" s="5963"/>
      <c r="Q4" s="5957"/>
      <c r="R4" s="217"/>
    </row>
    <row r="5" spans="1:26" ht="38.25" customHeight="1">
      <c r="A5" s="5965"/>
      <c r="B5" s="5956"/>
      <c r="C5" s="191">
        <v>2010</v>
      </c>
      <c r="D5" s="191">
        <v>2011</v>
      </c>
      <c r="E5" s="191">
        <v>2012</v>
      </c>
      <c r="F5" s="191">
        <v>2013</v>
      </c>
      <c r="G5" s="191">
        <v>2014</v>
      </c>
      <c r="H5" s="191">
        <v>2015</v>
      </c>
      <c r="I5" s="191">
        <v>2016</v>
      </c>
      <c r="J5" s="191">
        <v>2017</v>
      </c>
      <c r="K5" s="191">
        <v>2018</v>
      </c>
      <c r="L5" s="191">
        <v>2019</v>
      </c>
      <c r="M5" s="191">
        <v>2020</v>
      </c>
      <c r="N5" s="191">
        <v>2021</v>
      </c>
      <c r="O5" s="191">
        <v>2022</v>
      </c>
      <c r="P5" s="3591">
        <v>2023</v>
      </c>
      <c r="Q5" s="5958"/>
    </row>
    <row r="6" spans="1:26" ht="13.7" customHeight="1">
      <c r="A6" s="5965"/>
      <c r="B6" s="3590" t="s">
        <v>804</v>
      </c>
      <c r="C6" s="5703" t="s">
        <v>208</v>
      </c>
      <c r="D6" s="5704"/>
      <c r="E6" s="5704"/>
      <c r="F6" s="5704"/>
      <c r="G6" s="5704"/>
      <c r="H6" s="5704"/>
      <c r="I6" s="5704"/>
      <c r="J6" s="5704"/>
      <c r="K6" s="5704"/>
      <c r="L6" s="5704"/>
      <c r="M6" s="5704"/>
      <c r="N6" s="5704"/>
      <c r="O6" s="5704"/>
      <c r="P6" s="5964"/>
      <c r="Q6" s="5959"/>
    </row>
    <row r="7" spans="1:26" ht="19.5" customHeight="1">
      <c r="A7" s="3610" t="s">
        <v>4350</v>
      </c>
      <c r="B7" s="3609">
        <v>1510274</v>
      </c>
      <c r="C7" s="3607" t="s">
        <v>4349</v>
      </c>
      <c r="D7" s="3607" t="s">
        <v>4348</v>
      </c>
      <c r="E7" s="3607" t="s">
        <v>4305</v>
      </c>
      <c r="F7" s="3607" t="s">
        <v>4347</v>
      </c>
      <c r="G7" s="3607" t="s">
        <v>4346</v>
      </c>
      <c r="H7" s="3607" t="s">
        <v>4345</v>
      </c>
      <c r="I7" s="3607" t="s">
        <v>4344</v>
      </c>
      <c r="J7" s="3614" t="s">
        <v>4343</v>
      </c>
      <c r="K7" s="3614">
        <v>15.26</v>
      </c>
      <c r="L7" s="3613">
        <v>14.79</v>
      </c>
      <c r="M7" s="3613">
        <v>11.78</v>
      </c>
      <c r="N7" s="3612">
        <v>13.72</v>
      </c>
      <c r="O7" s="3535">
        <v>16.079999999999998</v>
      </c>
      <c r="P7" s="3604">
        <v>16.260000000000002</v>
      </c>
      <c r="Q7" s="3603" t="s">
        <v>4342</v>
      </c>
      <c r="R7" s="3592"/>
      <c r="S7" s="3555"/>
      <c r="T7" s="3555"/>
      <c r="U7" s="3555"/>
      <c r="W7" s="3593"/>
      <c r="X7" s="3593"/>
      <c r="Y7" s="3593"/>
      <c r="Z7" s="3593"/>
    </row>
    <row r="8" spans="1:26" ht="12.75" customHeight="1">
      <c r="A8" s="3602">
        <v>0</v>
      </c>
      <c r="B8" s="3599">
        <v>1089957</v>
      </c>
      <c r="C8" s="3611" t="s">
        <v>4341</v>
      </c>
      <c r="D8" s="3598" t="s">
        <v>4340</v>
      </c>
      <c r="E8" s="3598" t="s">
        <v>4339</v>
      </c>
      <c r="F8" s="3598" t="s">
        <v>4338</v>
      </c>
      <c r="G8" s="3598" t="s">
        <v>4337</v>
      </c>
      <c r="H8" s="3598" t="s">
        <v>4336</v>
      </c>
      <c r="I8" s="3598" t="s">
        <v>4335</v>
      </c>
      <c r="J8" s="3597" t="s">
        <v>4334</v>
      </c>
      <c r="K8" s="3597">
        <v>18.63</v>
      </c>
      <c r="L8" s="3596">
        <v>17.68</v>
      </c>
      <c r="M8" s="3596">
        <v>14.41</v>
      </c>
      <c r="N8" s="3596">
        <v>16.88</v>
      </c>
      <c r="O8" s="3535">
        <v>19.77</v>
      </c>
      <c r="P8" s="3535">
        <v>19.87</v>
      </c>
      <c r="Q8" s="3601">
        <v>0</v>
      </c>
      <c r="R8" s="3592"/>
      <c r="S8" s="3555"/>
      <c r="T8" s="3555"/>
      <c r="U8" s="3555"/>
      <c r="W8" s="3593"/>
      <c r="X8" s="3593"/>
      <c r="Y8" s="3593"/>
      <c r="Z8" s="3593"/>
    </row>
    <row r="9" spans="1:26" ht="12.75" customHeight="1">
      <c r="A9" s="3600" t="s">
        <v>4283</v>
      </c>
      <c r="B9" s="3599">
        <v>302389</v>
      </c>
      <c r="C9" s="3598" t="s">
        <v>4333</v>
      </c>
      <c r="D9" s="3598" t="s">
        <v>4332</v>
      </c>
      <c r="E9" s="3598" t="s">
        <v>4331</v>
      </c>
      <c r="F9" s="3598" t="s">
        <v>4330</v>
      </c>
      <c r="G9" s="3598" t="s">
        <v>4329</v>
      </c>
      <c r="H9" s="3598" t="s">
        <v>4328</v>
      </c>
      <c r="I9" s="3598" t="s">
        <v>4327</v>
      </c>
      <c r="J9" s="3597" t="s">
        <v>4326</v>
      </c>
      <c r="K9" s="3597">
        <v>9.24</v>
      </c>
      <c r="L9" s="3596">
        <v>10.23</v>
      </c>
      <c r="M9" s="3596">
        <v>7.32</v>
      </c>
      <c r="N9" s="3596">
        <v>7.71</v>
      </c>
      <c r="O9" s="3535">
        <v>8.59</v>
      </c>
      <c r="P9" s="3535">
        <v>8.82</v>
      </c>
      <c r="Q9" s="3594" t="s">
        <v>4283</v>
      </c>
      <c r="R9" s="3592"/>
      <c r="W9" s="3593"/>
      <c r="X9" s="3593"/>
      <c r="Y9" s="3593"/>
      <c r="Z9" s="3593"/>
    </row>
    <row r="10" spans="1:26" ht="12.75" customHeight="1">
      <c r="A10" s="3600" t="s">
        <v>4274</v>
      </c>
      <c r="B10" s="3599">
        <v>61899</v>
      </c>
      <c r="C10" s="3598" t="s">
        <v>4325</v>
      </c>
      <c r="D10" s="3598" t="s">
        <v>4324</v>
      </c>
      <c r="E10" s="3598" t="s">
        <v>4323</v>
      </c>
      <c r="F10" s="3598" t="s">
        <v>4322</v>
      </c>
      <c r="G10" s="3598" t="s">
        <v>4321</v>
      </c>
      <c r="H10" s="3598" t="s">
        <v>4320</v>
      </c>
      <c r="I10" s="3598" t="s">
        <v>4319</v>
      </c>
      <c r="J10" s="3597" t="s">
        <v>4318</v>
      </c>
      <c r="K10" s="3597">
        <v>2.92</v>
      </c>
      <c r="L10" s="3596">
        <v>3.14</v>
      </c>
      <c r="M10" s="3596">
        <v>2.1</v>
      </c>
      <c r="N10" s="3596">
        <v>2.08</v>
      </c>
      <c r="O10" s="3535">
        <v>2.1</v>
      </c>
      <c r="P10" s="3535">
        <v>2.39</v>
      </c>
      <c r="Q10" s="3594" t="s">
        <v>4274</v>
      </c>
      <c r="R10" s="3592"/>
      <c r="W10" s="3593"/>
      <c r="X10" s="3593"/>
      <c r="Y10" s="3593"/>
      <c r="Z10" s="3593"/>
    </row>
    <row r="11" spans="1:26" ht="12.75" customHeight="1">
      <c r="A11" s="3600" t="s">
        <v>4273</v>
      </c>
      <c r="B11" s="3599">
        <v>56029</v>
      </c>
      <c r="C11" s="3598" t="s">
        <v>4317</v>
      </c>
      <c r="D11" s="3598" t="s">
        <v>4316</v>
      </c>
      <c r="E11" s="3598" t="s">
        <v>4315</v>
      </c>
      <c r="F11" s="3598" t="s">
        <v>4314</v>
      </c>
      <c r="G11" s="3598" t="s">
        <v>4313</v>
      </c>
      <c r="H11" s="3598" t="s">
        <v>4312</v>
      </c>
      <c r="I11" s="3598" t="s">
        <v>4311</v>
      </c>
      <c r="J11" s="3597" t="s">
        <v>4310</v>
      </c>
      <c r="K11" s="3597">
        <v>1.52</v>
      </c>
      <c r="L11" s="3596">
        <v>1.5</v>
      </c>
      <c r="M11" s="3596">
        <v>1.1100000000000001</v>
      </c>
      <c r="N11" s="3596">
        <v>1.1399999999999999</v>
      </c>
      <c r="O11" s="3535">
        <v>1.23</v>
      </c>
      <c r="P11" s="3535">
        <v>1.51</v>
      </c>
      <c r="Q11" s="3594" t="s">
        <v>4264</v>
      </c>
      <c r="R11" s="3592"/>
      <c r="W11" s="3593"/>
      <c r="X11" s="3593"/>
      <c r="Y11" s="3593"/>
      <c r="Z11" s="3593"/>
    </row>
    <row r="12" spans="1:26" ht="52.9" customHeight="1">
      <c r="A12" s="3610" t="s">
        <v>4309</v>
      </c>
      <c r="B12" s="3609">
        <v>217389</v>
      </c>
      <c r="C12" s="3608" t="s">
        <v>4308</v>
      </c>
      <c r="D12" s="3608" t="s">
        <v>4307</v>
      </c>
      <c r="E12" s="3608" t="s">
        <v>4306</v>
      </c>
      <c r="F12" s="3608" t="s">
        <v>4305</v>
      </c>
      <c r="G12" s="3608" t="s">
        <v>4304</v>
      </c>
      <c r="H12" s="3608" t="s">
        <v>4303</v>
      </c>
      <c r="I12" s="3608" t="s">
        <v>4302</v>
      </c>
      <c r="J12" s="3607" t="s">
        <v>4301</v>
      </c>
      <c r="K12" s="3607">
        <v>10.36</v>
      </c>
      <c r="L12" s="3606">
        <v>9.7899999999999991</v>
      </c>
      <c r="M12" s="3606">
        <v>8.59</v>
      </c>
      <c r="N12" s="3605">
        <v>9.3000000000000007</v>
      </c>
      <c r="O12" s="3535">
        <v>9.1300000000000008</v>
      </c>
      <c r="P12" s="3604">
        <v>9.59</v>
      </c>
      <c r="Q12" s="3603" t="s">
        <v>4300</v>
      </c>
      <c r="R12" s="3592"/>
      <c r="W12" s="3593"/>
      <c r="X12" s="3593"/>
      <c r="Y12" s="3593"/>
      <c r="Z12" s="3593"/>
    </row>
    <row r="13" spans="1:26" ht="12.75" customHeight="1">
      <c r="A13" s="3602">
        <v>0</v>
      </c>
      <c r="B13" s="3599">
        <v>120531</v>
      </c>
      <c r="C13" s="3598" t="s">
        <v>4299</v>
      </c>
      <c r="D13" s="3598" t="s">
        <v>4298</v>
      </c>
      <c r="E13" s="3598" t="s">
        <v>4297</v>
      </c>
      <c r="F13" s="3598" t="s">
        <v>4296</v>
      </c>
      <c r="G13" s="3598" t="s">
        <v>4295</v>
      </c>
      <c r="H13" s="3598" t="s">
        <v>4294</v>
      </c>
      <c r="I13" s="3598" t="s">
        <v>4293</v>
      </c>
      <c r="J13" s="3597" t="s">
        <v>4292</v>
      </c>
      <c r="K13" s="3597">
        <v>14.82</v>
      </c>
      <c r="L13" s="3596">
        <v>13.45</v>
      </c>
      <c r="M13" s="3596">
        <v>12.24</v>
      </c>
      <c r="N13" s="3596">
        <v>13.16</v>
      </c>
      <c r="O13" s="3535">
        <v>12.96</v>
      </c>
      <c r="P13" s="3535">
        <v>13.83</v>
      </c>
      <c r="Q13" s="3601">
        <v>0</v>
      </c>
      <c r="R13" s="3592"/>
      <c r="W13" s="3593"/>
      <c r="X13" s="3593"/>
      <c r="Y13" s="3593"/>
      <c r="Z13" s="3593"/>
    </row>
    <row r="14" spans="1:26" ht="12.75" customHeight="1">
      <c r="A14" s="3600" t="s">
        <v>4283</v>
      </c>
      <c r="B14" s="3599">
        <v>69900</v>
      </c>
      <c r="C14" s="3598" t="s">
        <v>4291</v>
      </c>
      <c r="D14" s="3598" t="s">
        <v>4290</v>
      </c>
      <c r="E14" s="3598" t="s">
        <v>4289</v>
      </c>
      <c r="F14" s="3598" t="s">
        <v>4288</v>
      </c>
      <c r="G14" s="3598" t="s">
        <v>4287</v>
      </c>
      <c r="H14" s="3598" t="s">
        <v>4286</v>
      </c>
      <c r="I14" s="3598" t="s">
        <v>4285</v>
      </c>
      <c r="J14" s="3597" t="s">
        <v>4284</v>
      </c>
      <c r="K14" s="3597">
        <v>6.8</v>
      </c>
      <c r="L14" s="3596">
        <v>7.24</v>
      </c>
      <c r="M14" s="3596">
        <v>5.75</v>
      </c>
      <c r="N14" s="3596">
        <v>5.82</v>
      </c>
      <c r="O14" s="3535">
        <v>5.63</v>
      </c>
      <c r="P14" s="3535">
        <v>5.51</v>
      </c>
      <c r="Q14" s="3594" t="s">
        <v>4283</v>
      </c>
      <c r="R14" s="3592"/>
      <c r="W14" s="3593"/>
      <c r="X14" s="3593"/>
      <c r="Y14" s="3593"/>
      <c r="Z14" s="3593"/>
    </row>
    <row r="15" spans="1:26" ht="12.75" customHeight="1">
      <c r="A15" s="3600" t="s">
        <v>4274</v>
      </c>
      <c r="B15" s="3599">
        <v>15640</v>
      </c>
      <c r="C15" s="3598" t="s">
        <v>4282</v>
      </c>
      <c r="D15" s="3598" t="s">
        <v>4281</v>
      </c>
      <c r="E15" s="3598" t="s">
        <v>4280</v>
      </c>
      <c r="F15" s="3598" t="s">
        <v>4279</v>
      </c>
      <c r="G15" s="3598" t="s">
        <v>4278</v>
      </c>
      <c r="H15" s="3598" t="s">
        <v>4277</v>
      </c>
      <c r="I15" s="3598" t="s">
        <v>4276</v>
      </c>
      <c r="J15" s="3597" t="s">
        <v>4275</v>
      </c>
      <c r="K15" s="3597">
        <v>1.74</v>
      </c>
      <c r="L15" s="3596">
        <v>1.74</v>
      </c>
      <c r="M15" s="3596">
        <v>1.2</v>
      </c>
      <c r="N15" s="3596">
        <v>1.27</v>
      </c>
      <c r="O15" s="3535">
        <v>1.21</v>
      </c>
      <c r="P15" s="3535">
        <v>1.53</v>
      </c>
      <c r="Q15" s="3594" t="s">
        <v>4274</v>
      </c>
      <c r="R15" s="3592"/>
      <c r="W15" s="3593"/>
      <c r="X15" s="3593"/>
      <c r="Y15" s="3593"/>
      <c r="Z15" s="3593"/>
    </row>
    <row r="16" spans="1:26" ht="12.75" customHeight="1">
      <c r="A16" s="3600" t="s">
        <v>4273</v>
      </c>
      <c r="B16" s="3599">
        <v>11318</v>
      </c>
      <c r="C16" s="3598" t="s">
        <v>4272</v>
      </c>
      <c r="D16" s="3598" t="s">
        <v>4271</v>
      </c>
      <c r="E16" s="3598" t="s">
        <v>4270</v>
      </c>
      <c r="F16" s="3598" t="s">
        <v>4269</v>
      </c>
      <c r="G16" s="3598" t="s">
        <v>4268</v>
      </c>
      <c r="H16" s="3598" t="s">
        <v>4267</v>
      </c>
      <c r="I16" s="3598" t="s">
        <v>4266</v>
      </c>
      <c r="J16" s="3597" t="s">
        <v>4265</v>
      </c>
      <c r="K16" s="3597">
        <v>0.75</v>
      </c>
      <c r="L16" s="3596">
        <v>0.6</v>
      </c>
      <c r="M16" s="3596">
        <v>0.55000000000000004</v>
      </c>
      <c r="N16" s="3596">
        <v>0.67</v>
      </c>
      <c r="O16" s="3595">
        <v>0.7</v>
      </c>
      <c r="P16" s="3535">
        <v>0.82</v>
      </c>
      <c r="Q16" s="3594" t="s">
        <v>4264</v>
      </c>
      <c r="R16" s="3592"/>
      <c r="W16" s="3593"/>
      <c r="X16" s="3593"/>
      <c r="Y16" s="3593"/>
      <c r="Z16" s="3593"/>
    </row>
    <row r="17" spans="1:18" ht="16.5" customHeight="1">
      <c r="A17" s="5965"/>
      <c r="B17" s="5956" t="s">
        <v>4263</v>
      </c>
      <c r="C17" s="5961" t="s">
        <v>4262</v>
      </c>
      <c r="D17" s="5962"/>
      <c r="E17" s="5962"/>
      <c r="F17" s="5962"/>
      <c r="G17" s="5962"/>
      <c r="H17" s="5962"/>
      <c r="I17" s="5962"/>
      <c r="J17" s="5962"/>
      <c r="K17" s="5962"/>
      <c r="L17" s="5962"/>
      <c r="M17" s="5962"/>
      <c r="N17" s="5962"/>
      <c r="O17" s="5962"/>
      <c r="P17" s="5963"/>
      <c r="Q17" s="5966" t="s">
        <v>4261</v>
      </c>
      <c r="R17" s="3592"/>
    </row>
    <row r="18" spans="1:18" ht="38.25" customHeight="1">
      <c r="A18" s="5965"/>
      <c r="B18" s="5956"/>
      <c r="C18" s="191">
        <v>2010</v>
      </c>
      <c r="D18" s="191">
        <v>2011</v>
      </c>
      <c r="E18" s="191">
        <v>2012</v>
      </c>
      <c r="F18" s="191">
        <v>2013</v>
      </c>
      <c r="G18" s="191">
        <v>2014</v>
      </c>
      <c r="H18" s="191">
        <v>2015</v>
      </c>
      <c r="I18" s="191">
        <v>2016</v>
      </c>
      <c r="J18" s="191">
        <v>2017</v>
      </c>
      <c r="K18" s="191">
        <v>2018</v>
      </c>
      <c r="L18" s="191">
        <v>2019</v>
      </c>
      <c r="M18" s="191">
        <v>2020</v>
      </c>
      <c r="N18" s="191">
        <v>2021</v>
      </c>
      <c r="O18" s="191">
        <v>2022</v>
      </c>
      <c r="P18" s="3591">
        <v>2023</v>
      </c>
      <c r="Q18" s="5967"/>
    </row>
    <row r="19" spans="1:18" ht="13.7" customHeight="1">
      <c r="A19" s="5965"/>
      <c r="B19" s="3590" t="s">
        <v>791</v>
      </c>
      <c r="C19" s="5703" t="s">
        <v>208</v>
      </c>
      <c r="D19" s="5704"/>
      <c r="E19" s="5704"/>
      <c r="F19" s="5704"/>
      <c r="G19" s="5704"/>
      <c r="H19" s="5704"/>
      <c r="I19" s="5704"/>
      <c r="J19" s="5704"/>
      <c r="K19" s="5704"/>
      <c r="L19" s="5704"/>
      <c r="M19" s="5704"/>
      <c r="N19" s="5704"/>
      <c r="O19" s="5704"/>
      <c r="P19" s="5964"/>
      <c r="Q19" s="5968"/>
    </row>
    <row r="20" spans="1:18" s="3539" customFormat="1" ht="10.5" customHeight="1">
      <c r="A20" s="5416" t="s">
        <v>412</v>
      </c>
      <c r="B20" s="5416"/>
      <c r="C20" s="5416"/>
      <c r="D20" s="5416"/>
      <c r="E20" s="5416"/>
      <c r="F20" s="5416"/>
      <c r="G20" s="5416"/>
      <c r="H20" s="5416"/>
      <c r="I20" s="5416"/>
      <c r="J20" s="5416"/>
      <c r="K20" s="5416"/>
      <c r="L20" s="5416"/>
      <c r="M20" s="5416"/>
      <c r="N20" s="5416"/>
      <c r="O20" s="5416"/>
      <c r="P20" s="5416"/>
      <c r="Q20" s="5416"/>
    </row>
    <row r="21" spans="1:18" s="3539" customFormat="1" ht="11.25" customHeight="1">
      <c r="A21" s="5931" t="s">
        <v>4260</v>
      </c>
      <c r="B21" s="5931"/>
      <c r="C21" s="5931"/>
      <c r="D21" s="5931"/>
      <c r="E21" s="5931"/>
      <c r="F21" s="5931"/>
      <c r="G21" s="5931"/>
      <c r="H21" s="5931"/>
      <c r="I21" s="5931"/>
      <c r="J21" s="5931"/>
      <c r="K21" s="5931"/>
      <c r="L21" s="5931"/>
      <c r="M21" s="5931"/>
      <c r="N21" s="5931"/>
      <c r="O21" s="5931"/>
      <c r="P21" s="5931"/>
      <c r="Q21" s="5931"/>
    </row>
    <row r="22" spans="1:18" s="3537" customFormat="1" ht="9.9499999999999993" customHeight="1">
      <c r="A22" s="5931" t="s">
        <v>4259</v>
      </c>
      <c r="B22" s="5931"/>
      <c r="C22" s="5931"/>
      <c r="D22" s="5931"/>
      <c r="E22" s="5931"/>
      <c r="F22" s="5931"/>
      <c r="G22" s="5931"/>
      <c r="H22" s="5931"/>
      <c r="I22" s="5931"/>
      <c r="J22" s="5931"/>
      <c r="K22" s="5931"/>
      <c r="L22" s="5931"/>
      <c r="M22" s="5931"/>
      <c r="N22" s="5931"/>
      <c r="O22" s="5931"/>
      <c r="P22" s="5931"/>
      <c r="Q22" s="5931"/>
    </row>
    <row r="23" spans="1:18" s="2052" customFormat="1" ht="10.9" customHeight="1">
      <c r="A23" s="5955" t="s">
        <v>4161</v>
      </c>
      <c r="B23" s="5955"/>
      <c r="C23" s="5955"/>
      <c r="D23" s="5955"/>
      <c r="E23" s="5955"/>
      <c r="F23" s="5955"/>
      <c r="G23" s="5955"/>
      <c r="H23" s="5955"/>
      <c r="I23" s="5955"/>
      <c r="J23" s="5955"/>
      <c r="K23" s="5955"/>
      <c r="L23" s="5955"/>
      <c r="M23" s="5955"/>
      <c r="N23" s="5955"/>
      <c r="O23" s="5955"/>
      <c r="P23" s="5955"/>
      <c r="Q23" s="5955"/>
    </row>
    <row r="24" spans="1:18" s="2052" customFormat="1" ht="14.25" customHeight="1">
      <c r="A24" s="5955" t="s">
        <v>4160</v>
      </c>
      <c r="B24" s="5955"/>
      <c r="C24" s="5955"/>
      <c r="D24" s="5955"/>
      <c r="E24" s="5955"/>
      <c r="F24" s="5955"/>
      <c r="G24" s="5955"/>
      <c r="H24" s="5955"/>
      <c r="I24" s="5955"/>
      <c r="J24" s="5955"/>
      <c r="K24" s="5955"/>
      <c r="L24" s="5955"/>
      <c r="M24" s="5955"/>
      <c r="N24" s="5955"/>
      <c r="O24" s="5955"/>
      <c r="P24" s="5955"/>
      <c r="Q24" s="5955"/>
    </row>
    <row r="25" spans="1:18" s="2068" customFormat="1" ht="22.5" customHeight="1">
      <c r="A25" s="4802" t="s">
        <v>4258</v>
      </c>
      <c r="B25" s="4802"/>
      <c r="C25" s="4802"/>
      <c r="D25" s="4802"/>
      <c r="E25" s="4802"/>
      <c r="F25" s="4802"/>
      <c r="G25" s="4802"/>
      <c r="H25" s="4802"/>
      <c r="I25" s="4802"/>
      <c r="J25" s="4802"/>
      <c r="K25" s="4802"/>
      <c r="L25" s="4802"/>
      <c r="M25" s="4802"/>
      <c r="N25" s="4802"/>
      <c r="O25" s="4802"/>
      <c r="P25" s="4802"/>
      <c r="Q25" s="4802"/>
    </row>
    <row r="26" spans="1:18" s="2068" customFormat="1" ht="5.25" customHeight="1">
      <c r="A26" s="370"/>
      <c r="B26" s="370"/>
      <c r="C26" s="370"/>
      <c r="D26" s="370"/>
      <c r="E26" s="370"/>
      <c r="F26" s="370"/>
      <c r="G26" s="370"/>
      <c r="H26" s="370"/>
      <c r="I26" s="370"/>
      <c r="J26" s="370"/>
      <c r="K26" s="370"/>
      <c r="L26" s="370"/>
      <c r="M26" s="370"/>
      <c r="N26" s="370"/>
      <c r="O26" s="3589"/>
      <c r="P26" s="3589"/>
      <c r="Q26" s="370"/>
    </row>
    <row r="27" spans="1:18" ht="10.9" customHeight="1">
      <c r="A27" s="3588" t="s">
        <v>409</v>
      </c>
      <c r="B27" s="3586"/>
      <c r="C27" s="3586"/>
      <c r="D27" s="3586"/>
      <c r="E27" s="3586"/>
      <c r="F27" s="3586"/>
      <c r="G27" s="3586"/>
      <c r="H27" s="3586"/>
      <c r="I27" s="3586"/>
      <c r="J27" s="3586"/>
      <c r="K27" s="3586"/>
      <c r="L27" s="3586"/>
      <c r="M27" s="3586"/>
      <c r="N27" s="3586"/>
      <c r="O27" s="3587"/>
      <c r="P27" s="3587"/>
      <c r="Q27" s="3586"/>
    </row>
    <row r="28" spans="1:18">
      <c r="A28" s="3536" t="s">
        <v>4257</v>
      </c>
      <c r="B28" s="3585"/>
      <c r="C28" s="3564"/>
      <c r="D28" s="3564"/>
      <c r="E28" s="3564"/>
      <c r="F28" s="3564"/>
      <c r="G28" s="3564"/>
      <c r="H28" s="3564"/>
      <c r="I28" s="3564"/>
      <c r="J28" s="3564"/>
      <c r="K28" s="3564"/>
      <c r="L28" s="3564"/>
      <c r="M28" s="3564"/>
      <c r="N28" s="3564"/>
      <c r="O28" s="3585"/>
      <c r="P28" s="3585"/>
      <c r="Q28" s="3564"/>
    </row>
    <row r="29" spans="1:18">
      <c r="A29" s="3536" t="s">
        <v>4256</v>
      </c>
      <c r="B29" s="3564"/>
      <c r="C29" s="3564"/>
      <c r="D29" s="3564"/>
      <c r="E29" s="3564"/>
      <c r="F29" s="3564"/>
      <c r="G29" s="3564"/>
      <c r="H29" s="3564"/>
      <c r="I29" s="3564"/>
      <c r="J29" s="3564"/>
      <c r="K29" s="3564"/>
      <c r="L29" s="3564"/>
      <c r="M29" s="3564"/>
      <c r="N29" s="3564"/>
      <c r="O29" s="3585"/>
      <c r="P29" s="3585"/>
      <c r="Q29" s="3564"/>
    </row>
    <row r="30" spans="1:18">
      <c r="D30" s="3584"/>
      <c r="E30" s="3584"/>
      <c r="F30" s="3584"/>
      <c r="G30" s="3584"/>
      <c r="H30" s="3584"/>
    </row>
  </sheetData>
  <mergeCells count="18">
    <mergeCell ref="A1:Q1"/>
    <mergeCell ref="A2:Q2"/>
    <mergeCell ref="A21:Q21"/>
    <mergeCell ref="A22:Q22"/>
    <mergeCell ref="B17:B18"/>
    <mergeCell ref="A20:Q20"/>
    <mergeCell ref="C4:P4"/>
    <mergeCell ref="C6:P6"/>
    <mergeCell ref="C19:P19"/>
    <mergeCell ref="C17:P17"/>
    <mergeCell ref="A17:A19"/>
    <mergeCell ref="Q17:Q19"/>
    <mergeCell ref="A4:A6"/>
    <mergeCell ref="B4:B5"/>
    <mergeCell ref="Q4:Q6"/>
    <mergeCell ref="A25:Q25"/>
    <mergeCell ref="A23:Q23"/>
    <mergeCell ref="A24:Q24"/>
  </mergeCells>
  <hyperlinks>
    <hyperlink ref="A28" r:id="rId1" xr:uid="{66F0680C-F96B-40CF-8796-D1C46991D366}"/>
    <hyperlink ref="A29" r:id="rId2" xr:uid="{08C99C99-9174-451C-863B-83D49CBECAC5}"/>
    <hyperlink ref="C4:G4" r:id="rId3" display="Taxa de natalidade" xr:uid="{BE4B340C-BB8C-4FDD-ABD3-30782D6F1536}"/>
    <hyperlink ref="C17:G17" r:id="rId4" display="Birth rate " xr:uid="{EF9D22CA-E8F6-4C55-8A4B-E5312D7AF4B1}"/>
    <hyperlink ref="B4:B5" r:id="rId5" display="Empresas em 2017" xr:uid="{A8ED30BD-6614-4521-AC62-F13EF2234431}"/>
  </hyperlinks>
  <pageMargins left="0.39370078740157483" right="0.39370078740157483" top="0.39370078740157483" bottom="0.39370078740157483" header="0" footer="0"/>
  <pageSetup paperSize="9" scale="80" orientation="landscape" r:id="rId6"/>
  <headerFooter alignWithMargins="0"/>
  <ignoredErrors>
    <ignoredError sqref="C7:P17" numberStoredAsText="1"/>
  </ignoredError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D1313-BC86-414F-89B8-0072397EE2A7}">
  <sheetPr codeName="Sheet160"/>
  <dimension ref="A1:M53"/>
  <sheetViews>
    <sheetView showGridLines="0" workbookViewId="0">
      <selection sqref="A1:D1"/>
    </sheetView>
  </sheetViews>
  <sheetFormatPr defaultColWidth="9.140625" defaultRowHeight="12.75"/>
  <cols>
    <col min="1" max="1" width="46.28515625" style="216" customWidth="1"/>
    <col min="2" max="2" width="8.140625" style="216" customWidth="1"/>
    <col min="3" max="3" width="5.85546875" style="216" customWidth="1"/>
    <col min="4" max="4" width="45.140625" style="216" customWidth="1"/>
    <col min="5" max="5" width="8.85546875" style="216" bestFit="1" customWidth="1"/>
    <col min="6" max="6" width="5.85546875" style="216" bestFit="1" customWidth="1"/>
    <col min="7" max="16384" width="9.140625" style="216"/>
  </cols>
  <sheetData>
    <row r="1" spans="1:13" s="3559" customFormat="1" ht="34.5" customHeight="1">
      <c r="A1" s="5944" t="s">
        <v>4450</v>
      </c>
      <c r="B1" s="5944"/>
      <c r="C1" s="5944"/>
      <c r="D1" s="5944"/>
      <c r="E1" s="2145"/>
      <c r="F1" s="217"/>
    </row>
    <row r="2" spans="1:13" s="3559" customFormat="1" ht="34.5" customHeight="1">
      <c r="A2" s="5945" t="s">
        <v>4449</v>
      </c>
      <c r="B2" s="5945"/>
      <c r="C2" s="5945"/>
      <c r="D2" s="5945"/>
      <c r="E2" s="217"/>
      <c r="F2" s="217"/>
    </row>
    <row r="3" spans="1:13" s="3559" customFormat="1" ht="11.25" customHeight="1">
      <c r="A3" s="3577" t="s">
        <v>2089</v>
      </c>
      <c r="B3" s="3561"/>
      <c r="C3" s="3561"/>
      <c r="D3" s="217"/>
      <c r="E3" s="217"/>
      <c r="F3" s="217"/>
    </row>
    <row r="4" spans="1:13" s="3559" customFormat="1" ht="20.25" customHeight="1">
      <c r="A4" s="5932" t="s">
        <v>4448</v>
      </c>
      <c r="B4" s="5970" t="s">
        <v>998</v>
      </c>
      <c r="C4" s="5971"/>
      <c r="D4" s="5932" t="s">
        <v>4447</v>
      </c>
      <c r="E4" s="217"/>
      <c r="F4" s="217"/>
    </row>
    <row r="5" spans="1:13" ht="14.25" customHeight="1">
      <c r="A5" s="5934"/>
      <c r="B5" s="3173" t="s">
        <v>4446</v>
      </c>
      <c r="C5" s="3173" t="s">
        <v>208</v>
      </c>
      <c r="D5" s="5934"/>
    </row>
    <row r="6" spans="1:13" ht="6.75" customHeight="1">
      <c r="A6" s="3553"/>
      <c r="B6" s="3648"/>
      <c r="C6" s="3648"/>
      <c r="D6" s="3647"/>
      <c r="E6" s="3647"/>
      <c r="F6" s="3647"/>
      <c r="G6" s="2436"/>
      <c r="H6" s="2436"/>
      <c r="I6" s="2436"/>
      <c r="J6" s="2436"/>
      <c r="K6" s="2436"/>
      <c r="L6" s="2436"/>
      <c r="M6" s="2436"/>
    </row>
    <row r="7" spans="1:13" ht="36.950000000000003" customHeight="1">
      <c r="A7" s="3634" t="s">
        <v>4445</v>
      </c>
      <c r="B7" s="3636"/>
      <c r="C7" s="3635"/>
      <c r="D7" s="3634" t="s">
        <v>4444</v>
      </c>
      <c r="E7" s="3592"/>
      <c r="F7" s="3646"/>
      <c r="G7" s="2436"/>
      <c r="H7" s="2436"/>
      <c r="I7" s="2436"/>
      <c r="J7" s="2436"/>
      <c r="K7" s="2436"/>
      <c r="L7" s="2436"/>
      <c r="M7" s="2436"/>
    </row>
    <row r="8" spans="1:13" ht="16.5" customHeight="1">
      <c r="A8" s="3632" t="s">
        <v>4395</v>
      </c>
      <c r="B8" s="3631">
        <v>27715862</v>
      </c>
      <c r="C8" s="3633">
        <v>100</v>
      </c>
      <c r="D8" s="3629" t="s">
        <v>4394</v>
      </c>
      <c r="E8" s="3644"/>
      <c r="F8" s="3645"/>
      <c r="G8" s="3554"/>
      <c r="H8" s="3554"/>
      <c r="I8" s="3554"/>
      <c r="J8" s="2436"/>
      <c r="K8" s="2436"/>
      <c r="L8" s="2436"/>
      <c r="M8" s="2436"/>
    </row>
    <row r="9" spans="1:13" ht="24.75" customHeight="1">
      <c r="A9" s="3632" t="s">
        <v>4443</v>
      </c>
      <c r="B9" s="3631">
        <v>26704326</v>
      </c>
      <c r="C9" s="3633" t="s">
        <v>4442</v>
      </c>
      <c r="D9" s="3629" t="s">
        <v>4441</v>
      </c>
      <c r="E9" s="3644"/>
      <c r="F9" s="3642"/>
      <c r="G9" s="3643"/>
      <c r="H9" s="3554"/>
      <c r="I9" s="3554"/>
      <c r="J9" s="2436"/>
      <c r="K9" s="2436"/>
      <c r="L9" s="2436"/>
      <c r="M9" s="2436"/>
    </row>
    <row r="10" spans="1:13" ht="14.25" customHeight="1">
      <c r="A10" s="3626" t="s">
        <v>4440</v>
      </c>
      <c r="B10" s="3625">
        <v>17689020</v>
      </c>
      <c r="C10" s="3621" t="s">
        <v>4439</v>
      </c>
      <c r="D10" s="3623" t="s">
        <v>4438</v>
      </c>
      <c r="E10" s="3639"/>
      <c r="F10" s="3642"/>
      <c r="G10" s="3620"/>
      <c r="H10" s="2436"/>
      <c r="I10" s="2436"/>
      <c r="J10" s="2436"/>
      <c r="K10" s="2436"/>
      <c r="L10" s="2436"/>
      <c r="M10" s="2436"/>
    </row>
    <row r="11" spans="1:13" ht="14.25" customHeight="1">
      <c r="A11" s="3626" t="s">
        <v>4437</v>
      </c>
      <c r="B11" s="3625">
        <v>6378942</v>
      </c>
      <c r="C11" s="3621">
        <v>23</v>
      </c>
      <c r="D11" s="3623" t="s">
        <v>4436</v>
      </c>
      <c r="E11" s="3639"/>
      <c r="F11" s="3642"/>
      <c r="G11" s="3620"/>
      <c r="H11" s="2436"/>
      <c r="I11" s="2436"/>
      <c r="J11" s="2436"/>
      <c r="K11" s="2436"/>
      <c r="L11" s="2436"/>
      <c r="M11" s="2436"/>
    </row>
    <row r="12" spans="1:13" ht="14.25" customHeight="1">
      <c r="A12" s="3626" t="s">
        <v>4435</v>
      </c>
      <c r="B12" s="3625">
        <v>849354</v>
      </c>
      <c r="C12" s="3621" t="s">
        <v>4434</v>
      </c>
      <c r="D12" s="3623" t="s">
        <v>4433</v>
      </c>
      <c r="E12" s="3639"/>
      <c r="F12" s="3642"/>
      <c r="G12" s="3620"/>
      <c r="H12" s="2436"/>
      <c r="I12" s="2436"/>
      <c r="J12" s="2436"/>
      <c r="K12" s="2436"/>
      <c r="L12" s="2436"/>
      <c r="M12" s="2436"/>
    </row>
    <row r="13" spans="1:13" ht="24" customHeight="1">
      <c r="A13" s="3626" t="s">
        <v>4432</v>
      </c>
      <c r="B13" s="3625">
        <v>1787011</v>
      </c>
      <c r="C13" s="3621" t="s">
        <v>4431</v>
      </c>
      <c r="D13" s="3623" t="s">
        <v>4430</v>
      </c>
      <c r="E13" s="3639"/>
      <c r="F13" s="3642"/>
      <c r="G13" s="3620"/>
      <c r="H13" s="2436"/>
      <c r="I13" s="2436"/>
      <c r="J13" s="2436"/>
      <c r="K13" s="2436"/>
      <c r="L13" s="2436"/>
      <c r="M13" s="2436"/>
    </row>
    <row r="14" spans="1:13" ht="14.25" customHeight="1">
      <c r="A14" s="3626" t="s">
        <v>4429</v>
      </c>
      <c r="B14" s="3625">
        <v>1011536</v>
      </c>
      <c r="C14" s="3621" t="s">
        <v>4428</v>
      </c>
      <c r="D14" s="3623" t="s">
        <v>4427</v>
      </c>
      <c r="E14" s="3639"/>
      <c r="F14" s="3642"/>
      <c r="G14" s="3620"/>
      <c r="H14" s="2436"/>
      <c r="I14" s="2436"/>
      <c r="J14" s="2436"/>
      <c r="K14" s="2436"/>
      <c r="L14" s="2436"/>
      <c r="M14" s="2436"/>
    </row>
    <row r="15" spans="1:13" ht="10.5" customHeight="1">
      <c r="A15" s="3626"/>
      <c r="B15" s="3641"/>
      <c r="C15" s="3637"/>
      <c r="D15" s="3623"/>
      <c r="E15" s="3592"/>
      <c r="F15" s="3618"/>
      <c r="G15" s="3620"/>
      <c r="H15" s="2436"/>
      <c r="I15" s="2436"/>
      <c r="J15" s="2436"/>
      <c r="K15" s="2436"/>
      <c r="L15" s="2436"/>
      <c r="M15" s="2436"/>
    </row>
    <row r="16" spans="1:13" ht="39" customHeight="1">
      <c r="A16" s="3634" t="s">
        <v>4426</v>
      </c>
      <c r="B16" s="3636"/>
      <c r="C16" s="3635"/>
      <c r="D16" s="3634" t="s">
        <v>4425</v>
      </c>
      <c r="E16" s="3592"/>
      <c r="F16" s="3618"/>
      <c r="G16" s="3620"/>
      <c r="H16" s="2436"/>
      <c r="I16" s="2436"/>
      <c r="J16" s="2436"/>
      <c r="K16" s="2436"/>
      <c r="L16" s="2436"/>
      <c r="M16" s="2436"/>
    </row>
    <row r="17" spans="1:12" s="217" customFormat="1" ht="18" customHeight="1">
      <c r="A17" s="3632" t="s">
        <v>4395</v>
      </c>
      <c r="B17" s="3628">
        <v>97047424</v>
      </c>
      <c r="C17" s="3633">
        <v>100</v>
      </c>
      <c r="D17" s="3629" t="s">
        <v>4394</v>
      </c>
      <c r="E17" s="3592"/>
      <c r="F17" s="3618"/>
      <c r="G17" s="3620"/>
      <c r="H17" s="3592"/>
      <c r="I17" s="3554"/>
      <c r="J17" s="3554"/>
      <c r="K17" s="3554"/>
      <c r="L17" s="3554"/>
    </row>
    <row r="18" spans="1:12" s="217" customFormat="1" ht="23.25" customHeight="1">
      <c r="A18" s="3632" t="s">
        <v>4424</v>
      </c>
      <c r="B18" s="3628">
        <v>90210035</v>
      </c>
      <c r="C18" s="3627">
        <v>93</v>
      </c>
      <c r="D18" s="3629" t="s">
        <v>4423</v>
      </c>
      <c r="F18" s="3592"/>
      <c r="G18" s="3592"/>
      <c r="H18" s="3592"/>
      <c r="I18" s="3554"/>
      <c r="J18" s="3554"/>
      <c r="K18" s="3554"/>
      <c r="L18" s="3554"/>
    </row>
    <row r="19" spans="1:12" ht="17.25" customHeight="1">
      <c r="A19" s="3626" t="s">
        <v>4422</v>
      </c>
      <c r="B19" s="3622">
        <v>1184800</v>
      </c>
      <c r="C19" s="3621" t="s">
        <v>4421</v>
      </c>
      <c r="D19" s="3623" t="s">
        <v>4420</v>
      </c>
      <c r="E19" s="3640"/>
      <c r="F19" s="3592"/>
      <c r="G19" s="3592"/>
      <c r="H19" s="3592"/>
      <c r="I19" s="2436"/>
      <c r="J19" s="2436"/>
      <c r="K19" s="2436"/>
      <c r="L19" s="2436"/>
    </row>
    <row r="20" spans="1:12" ht="26.25" customHeight="1">
      <c r="A20" s="3626" t="s">
        <v>4419</v>
      </c>
      <c r="B20" s="3622">
        <v>4879236</v>
      </c>
      <c r="C20" s="3621">
        <v>5</v>
      </c>
      <c r="D20" s="3623" t="s">
        <v>4418</v>
      </c>
      <c r="E20" s="3640"/>
      <c r="F20" s="3592"/>
      <c r="G20" s="3592"/>
      <c r="H20" s="3592"/>
      <c r="I20" s="2436"/>
      <c r="J20" s="2436"/>
      <c r="K20" s="2436"/>
      <c r="L20" s="2436"/>
    </row>
    <row r="21" spans="1:12" ht="17.25" customHeight="1">
      <c r="A21" s="3626" t="s">
        <v>4417</v>
      </c>
      <c r="B21" s="3622">
        <v>26032390</v>
      </c>
      <c r="C21" s="3621" t="s">
        <v>4416</v>
      </c>
      <c r="D21" s="3623" t="s">
        <v>4415</v>
      </c>
      <c r="E21" s="3640"/>
      <c r="F21" s="3592"/>
      <c r="G21" s="3592"/>
      <c r="H21" s="3592"/>
      <c r="I21" s="2436"/>
      <c r="J21" s="2436"/>
      <c r="K21" s="2436"/>
      <c r="L21" s="2436"/>
    </row>
    <row r="22" spans="1:12" ht="17.25" customHeight="1">
      <c r="A22" s="3626" t="s">
        <v>4414</v>
      </c>
      <c r="B22" s="3622">
        <v>17718132</v>
      </c>
      <c r="C22" s="3621" t="s">
        <v>4413</v>
      </c>
      <c r="D22" s="3623" t="s">
        <v>4412</v>
      </c>
      <c r="E22" s="3640"/>
      <c r="F22" s="3592"/>
      <c r="G22" s="3592"/>
      <c r="H22" s="3592"/>
      <c r="I22" s="2436"/>
      <c r="J22" s="2436"/>
      <c r="K22" s="2436"/>
      <c r="L22" s="2436"/>
    </row>
    <row r="23" spans="1:12" ht="24" customHeight="1">
      <c r="A23" s="3626" t="s">
        <v>4411</v>
      </c>
      <c r="B23" s="3622">
        <v>4385820</v>
      </c>
      <c r="C23" s="3621" t="s">
        <v>4410</v>
      </c>
      <c r="D23" s="3623" t="s">
        <v>4409</v>
      </c>
      <c r="E23" s="3640"/>
      <c r="F23" s="3592"/>
      <c r="G23" s="3592"/>
      <c r="H23" s="3592"/>
      <c r="I23" s="2436"/>
      <c r="J23" s="2436"/>
      <c r="K23" s="2436"/>
      <c r="L23" s="2436"/>
    </row>
    <row r="24" spans="1:12" ht="23.25" customHeight="1">
      <c r="A24" s="3626" t="s">
        <v>4408</v>
      </c>
      <c r="B24" s="3622">
        <v>6675583</v>
      </c>
      <c r="C24" s="3621" t="s">
        <v>4407</v>
      </c>
      <c r="D24" s="3623" t="s">
        <v>4406</v>
      </c>
      <c r="E24" s="3640"/>
      <c r="F24" s="3592"/>
      <c r="G24" s="3592"/>
      <c r="H24" s="3592"/>
      <c r="I24" s="2436"/>
      <c r="J24" s="2436"/>
      <c r="K24" s="2436"/>
      <c r="L24" s="2436"/>
    </row>
    <row r="25" spans="1:12" ht="12.75" customHeight="1">
      <c r="A25" s="3626" t="s">
        <v>4405</v>
      </c>
      <c r="B25" s="3622">
        <v>27275238</v>
      </c>
      <c r="C25" s="3621" t="s">
        <v>4404</v>
      </c>
      <c r="D25" s="3623" t="s">
        <v>4403</v>
      </c>
      <c r="E25" s="3640"/>
      <c r="F25" s="3592"/>
      <c r="G25" s="3592"/>
      <c r="H25" s="3592"/>
      <c r="I25" s="2436"/>
      <c r="J25" s="2436"/>
      <c r="K25" s="2436"/>
      <c r="L25" s="2436"/>
    </row>
    <row r="26" spans="1:12" ht="12.75" customHeight="1">
      <c r="A26" s="3626" t="s">
        <v>4402</v>
      </c>
      <c r="B26" s="3622">
        <v>2058837</v>
      </c>
      <c r="C26" s="3621" t="s">
        <v>4401</v>
      </c>
      <c r="D26" s="3623" t="s">
        <v>4400</v>
      </c>
      <c r="E26" s="3640"/>
      <c r="F26" s="3592"/>
      <c r="G26" s="3592"/>
      <c r="H26" s="3592"/>
      <c r="I26" s="2436"/>
      <c r="J26" s="2436"/>
      <c r="K26" s="2436"/>
      <c r="L26" s="2436"/>
    </row>
    <row r="27" spans="1:12" ht="14.25" customHeight="1">
      <c r="A27" s="3626" t="s">
        <v>4399</v>
      </c>
      <c r="B27" s="3622">
        <v>6837389</v>
      </c>
      <c r="C27" s="3621">
        <v>7</v>
      </c>
      <c r="D27" s="3623" t="s">
        <v>4398</v>
      </c>
      <c r="E27" s="3639"/>
      <c r="F27" s="3592"/>
      <c r="G27" s="3592"/>
      <c r="H27" s="3592"/>
      <c r="I27" s="2436"/>
      <c r="J27" s="2436"/>
      <c r="K27" s="2436"/>
      <c r="L27" s="2436"/>
    </row>
    <row r="28" spans="1:12" ht="8.25" customHeight="1">
      <c r="A28" s="3626"/>
      <c r="B28" s="3638"/>
      <c r="C28" s="3637"/>
      <c r="D28" s="3623"/>
      <c r="E28" s="3592"/>
      <c r="F28" s="3592"/>
      <c r="G28" s="3592"/>
      <c r="H28" s="3592"/>
      <c r="I28" s="2436"/>
      <c r="J28" s="2436"/>
      <c r="K28" s="2436"/>
      <c r="L28" s="2436"/>
    </row>
    <row r="29" spans="1:12" ht="36.75" customHeight="1">
      <c r="A29" s="3634" t="s">
        <v>4397</v>
      </c>
      <c r="B29" s="3636"/>
      <c r="C29" s="3635"/>
      <c r="D29" s="3634" t="s">
        <v>4396</v>
      </c>
      <c r="E29" s="3592"/>
      <c r="F29" s="3592"/>
      <c r="G29" s="3592"/>
      <c r="H29" s="2436"/>
      <c r="I29" s="2436"/>
      <c r="J29" s="2436"/>
      <c r="K29" s="2436"/>
      <c r="L29" s="2436"/>
    </row>
    <row r="30" spans="1:12" s="217" customFormat="1" ht="16.5" customHeight="1">
      <c r="A30" s="3632" t="s">
        <v>4395</v>
      </c>
      <c r="B30" s="3631">
        <v>70015231</v>
      </c>
      <c r="C30" s="3630">
        <v>100</v>
      </c>
      <c r="D30" s="3629" t="s">
        <v>4394</v>
      </c>
      <c r="E30" s="3628"/>
      <c r="F30" s="3633"/>
      <c r="G30" s="3592"/>
      <c r="H30" s="3554"/>
      <c r="I30" s="3554"/>
      <c r="J30" s="3554"/>
      <c r="K30" s="3554"/>
      <c r="L30" s="3554"/>
    </row>
    <row r="31" spans="1:12" s="217" customFormat="1" ht="24.75" customHeight="1">
      <c r="A31" s="3632" t="s">
        <v>4393</v>
      </c>
      <c r="B31" s="3631">
        <v>67324800</v>
      </c>
      <c r="C31" s="3630" t="s">
        <v>4392</v>
      </c>
      <c r="D31" s="3629" t="s">
        <v>4391</v>
      </c>
      <c r="E31" s="3628"/>
      <c r="F31" s="3627"/>
      <c r="G31" s="3620"/>
      <c r="H31" s="3554"/>
      <c r="I31" s="3554"/>
      <c r="J31" s="3554"/>
      <c r="K31" s="3554"/>
      <c r="L31" s="3554"/>
    </row>
    <row r="32" spans="1:12" ht="27.95" customHeight="1">
      <c r="A32" s="3626" t="s">
        <v>4390</v>
      </c>
      <c r="B32" s="3625">
        <v>16022374</v>
      </c>
      <c r="C32" s="3624" t="s">
        <v>4389</v>
      </c>
      <c r="D32" s="3623" t="s">
        <v>4388</v>
      </c>
      <c r="E32" s="3622"/>
      <c r="F32" s="3621"/>
      <c r="G32" s="3620"/>
      <c r="H32" s="2436"/>
      <c r="I32" s="2436"/>
      <c r="J32" s="2436"/>
      <c r="K32" s="2436"/>
      <c r="L32" s="2436"/>
    </row>
    <row r="33" spans="1:13" ht="22.7" customHeight="1">
      <c r="A33" s="3626" t="s">
        <v>4387</v>
      </c>
      <c r="B33" s="3625">
        <v>8976134</v>
      </c>
      <c r="C33" s="3624" t="s">
        <v>4386</v>
      </c>
      <c r="D33" s="3623" t="s">
        <v>4385</v>
      </c>
      <c r="E33" s="3622"/>
      <c r="F33" s="3621"/>
      <c r="G33" s="3620"/>
      <c r="H33" s="2436"/>
      <c r="I33" s="2436"/>
      <c r="J33" s="2436"/>
      <c r="K33" s="2436"/>
      <c r="L33" s="2436"/>
    </row>
    <row r="34" spans="1:13" ht="24" customHeight="1">
      <c r="A34" s="3626" t="s">
        <v>4384</v>
      </c>
      <c r="B34" s="3625">
        <v>2873765</v>
      </c>
      <c r="C34" s="3624" t="s">
        <v>4383</v>
      </c>
      <c r="D34" s="3623" t="s">
        <v>4382</v>
      </c>
      <c r="E34" s="3622"/>
      <c r="F34" s="3621"/>
      <c r="G34" s="3620"/>
      <c r="H34" s="2436"/>
      <c r="I34" s="2436"/>
      <c r="J34" s="2436"/>
      <c r="K34" s="2436"/>
      <c r="L34" s="2436"/>
    </row>
    <row r="35" spans="1:13" ht="24" customHeight="1">
      <c r="A35" s="3626" t="s">
        <v>4381</v>
      </c>
      <c r="B35" s="3625">
        <v>2930593</v>
      </c>
      <c r="C35" s="3624" t="s">
        <v>4380</v>
      </c>
      <c r="D35" s="3623" t="s">
        <v>4379</v>
      </c>
      <c r="E35" s="3622"/>
      <c r="F35" s="3621"/>
      <c r="G35" s="3620"/>
      <c r="H35" s="2436"/>
      <c r="I35" s="2436"/>
      <c r="J35" s="2436"/>
      <c r="K35" s="2436"/>
      <c r="L35" s="2436"/>
    </row>
    <row r="36" spans="1:13" ht="15.75" customHeight="1">
      <c r="A36" s="3626" t="s">
        <v>4378</v>
      </c>
      <c r="B36" s="3625">
        <v>5343432</v>
      </c>
      <c r="C36" s="3624" t="s">
        <v>4377</v>
      </c>
      <c r="D36" s="3623" t="s">
        <v>4376</v>
      </c>
      <c r="E36" s="3622"/>
      <c r="F36" s="3621"/>
      <c r="G36" s="3620"/>
      <c r="H36" s="2436"/>
      <c r="I36" s="2436"/>
      <c r="J36" s="2436"/>
      <c r="K36" s="2436"/>
      <c r="L36" s="2436"/>
    </row>
    <row r="37" spans="1:13" ht="16.5" customHeight="1">
      <c r="A37" s="3626" t="s">
        <v>4375</v>
      </c>
      <c r="B37" s="3625">
        <v>2559385</v>
      </c>
      <c r="C37" s="3624" t="s">
        <v>4374</v>
      </c>
      <c r="D37" s="3623" t="s">
        <v>4373</v>
      </c>
      <c r="E37" s="3622"/>
      <c r="F37" s="3621"/>
      <c r="G37" s="3620"/>
      <c r="H37" s="2436"/>
      <c r="I37" s="2436"/>
      <c r="J37" s="2436"/>
      <c r="K37" s="2436"/>
      <c r="L37" s="2436"/>
    </row>
    <row r="38" spans="1:13" ht="28.35" customHeight="1">
      <c r="A38" s="3626" t="s">
        <v>4372</v>
      </c>
      <c r="B38" s="3625">
        <v>14689107</v>
      </c>
      <c r="C38" s="3624">
        <v>21</v>
      </c>
      <c r="D38" s="3623" t="s">
        <v>4371</v>
      </c>
      <c r="E38" s="3622"/>
      <c r="F38" s="3621"/>
      <c r="G38" s="3620"/>
      <c r="H38" s="2436"/>
      <c r="I38" s="2436"/>
      <c r="J38" s="2436"/>
      <c r="K38" s="2436"/>
      <c r="L38" s="2436"/>
    </row>
    <row r="39" spans="1:13" ht="25.5">
      <c r="A39" s="3626" t="s">
        <v>4370</v>
      </c>
      <c r="B39" s="3625">
        <v>13930010</v>
      </c>
      <c r="C39" s="3624" t="s">
        <v>4369</v>
      </c>
      <c r="D39" s="3623" t="s">
        <v>4368</v>
      </c>
      <c r="E39" s="3622"/>
      <c r="F39" s="3621"/>
      <c r="G39" s="3620"/>
      <c r="H39" s="2436"/>
      <c r="I39" s="2436"/>
      <c r="J39" s="2436"/>
      <c r="K39" s="2436"/>
      <c r="L39" s="2436"/>
    </row>
    <row r="40" spans="1:13" ht="15" customHeight="1">
      <c r="A40" s="3626" t="s">
        <v>4367</v>
      </c>
      <c r="B40" s="3625">
        <v>2690430</v>
      </c>
      <c r="C40" s="3624" t="s">
        <v>4366</v>
      </c>
      <c r="D40" s="3623" t="s">
        <v>4365</v>
      </c>
      <c r="E40" s="3622"/>
      <c r="F40" s="3621"/>
      <c r="G40" s="3620"/>
      <c r="H40" s="2436"/>
      <c r="I40" s="2436"/>
      <c r="J40" s="2436"/>
      <c r="K40" s="2436"/>
      <c r="L40" s="2436"/>
      <c r="M40" s="2436"/>
    </row>
    <row r="41" spans="1:13" s="3539" customFormat="1" ht="12.75" customHeight="1">
      <c r="A41" s="5940" t="s">
        <v>412</v>
      </c>
      <c r="B41" s="5940"/>
      <c r="C41" s="5940"/>
      <c r="D41" s="5940"/>
      <c r="E41" s="3592"/>
      <c r="F41" s="3618"/>
      <c r="G41" s="3620"/>
      <c r="H41" s="2436"/>
    </row>
    <row r="42" spans="1:13" s="3539" customFormat="1" ht="12" customHeight="1">
      <c r="A42" s="5931" t="s">
        <v>4364</v>
      </c>
      <c r="B42" s="5931"/>
      <c r="C42" s="5931"/>
      <c r="D42" s="5946"/>
      <c r="E42" s="3592"/>
      <c r="F42" s="3618"/>
      <c r="G42" s="3620"/>
      <c r="H42" s="2436"/>
    </row>
    <row r="43" spans="1:13" s="3537" customFormat="1" ht="12" customHeight="1">
      <c r="A43" s="5931" t="s">
        <v>4363</v>
      </c>
      <c r="B43" s="5931"/>
      <c r="C43" s="5931"/>
      <c r="D43" s="5946"/>
      <c r="E43" s="3592"/>
      <c r="F43" s="3618"/>
      <c r="G43" s="3620"/>
      <c r="H43" s="2436"/>
    </row>
    <row r="44" spans="1:13" s="2052" customFormat="1" ht="12" customHeight="1">
      <c r="A44" s="5969" t="s">
        <v>4362</v>
      </c>
      <c r="B44" s="5969"/>
      <c r="C44" s="5969"/>
      <c r="D44" s="5946"/>
      <c r="F44" s="3618"/>
      <c r="G44" s="3620"/>
    </row>
    <row r="45" spans="1:13" s="2052" customFormat="1" ht="12" customHeight="1">
      <c r="A45" s="5969" t="s">
        <v>4361</v>
      </c>
      <c r="B45" s="5969"/>
      <c r="C45" s="5969"/>
      <c r="D45" s="5946"/>
      <c r="F45" s="3618"/>
      <c r="G45" s="3620"/>
    </row>
    <row r="46" spans="1:13">
      <c r="A46" s="3564"/>
      <c r="B46" s="3564"/>
      <c r="C46" s="3564"/>
      <c r="D46" s="3564"/>
      <c r="F46" s="3618"/>
      <c r="G46" s="2436"/>
    </row>
    <row r="47" spans="1:13">
      <c r="A47" s="5969" t="s">
        <v>409</v>
      </c>
      <c r="B47" s="5969"/>
      <c r="C47" s="5969"/>
      <c r="D47" s="5946"/>
      <c r="F47" s="3618"/>
      <c r="G47" s="2436"/>
    </row>
    <row r="48" spans="1:13">
      <c r="A48" s="3536" t="s">
        <v>4360</v>
      </c>
      <c r="B48" s="3564"/>
      <c r="C48" s="3564"/>
      <c r="F48" s="3618"/>
      <c r="G48" s="2436"/>
    </row>
    <row r="49" spans="1:7">
      <c r="A49" s="3536" t="s">
        <v>4359</v>
      </c>
      <c r="B49" s="3564"/>
      <c r="C49" s="3564"/>
      <c r="F49" s="2052"/>
      <c r="G49" s="2052"/>
    </row>
    <row r="50" spans="1:7">
      <c r="A50" s="3536" t="s">
        <v>4358</v>
      </c>
      <c r="B50" s="3564"/>
      <c r="C50" s="3564"/>
      <c r="F50" s="2052"/>
      <c r="G50" s="2052"/>
    </row>
    <row r="51" spans="1:7">
      <c r="A51" s="3536" t="s">
        <v>4357</v>
      </c>
      <c r="B51" s="3564"/>
      <c r="C51" s="3564"/>
    </row>
    <row r="52" spans="1:7">
      <c r="A52" s="3536" t="s">
        <v>4356</v>
      </c>
      <c r="B52" s="3564"/>
      <c r="C52" s="3564"/>
    </row>
    <row r="53" spans="1:7">
      <c r="A53" s="3536" t="s">
        <v>4355</v>
      </c>
      <c r="B53" s="3564"/>
      <c r="C53" s="3564"/>
    </row>
  </sheetData>
  <mergeCells count="11">
    <mergeCell ref="A47:D47"/>
    <mergeCell ref="A1:D1"/>
    <mergeCell ref="A2:D2"/>
    <mergeCell ref="A4:A5"/>
    <mergeCell ref="B4:C4"/>
    <mergeCell ref="D4:D5"/>
    <mergeCell ref="A41:D41"/>
    <mergeCell ref="A42:D42"/>
    <mergeCell ref="A43:D43"/>
    <mergeCell ref="A44:D44"/>
    <mergeCell ref="A45:D45"/>
  </mergeCells>
  <hyperlinks>
    <hyperlink ref="A48:A53" r:id="rId1" display="www.ine.pt/xurl/ind/0006610" xr:uid="{247B346B-48A8-47CA-A332-9F80D0CCCC3D}"/>
    <hyperlink ref="A48" r:id="rId2" xr:uid="{8D043508-A115-49DA-B9F2-7BA930CB0458}"/>
    <hyperlink ref="A49" r:id="rId3" xr:uid="{2ACC4007-9B2A-4307-B07A-021FAB929E55}"/>
    <hyperlink ref="A50" r:id="rId4" xr:uid="{A8CC049B-7C2B-405B-A8C3-9EC88B0945A0}"/>
    <hyperlink ref="A51" r:id="rId5" xr:uid="{F15D13E1-8E8C-4425-B98C-4B11A08DC9C4}"/>
    <hyperlink ref="A52" r:id="rId6" xr:uid="{321AFB18-A73E-4762-B852-FFFE41AF7DAA}"/>
    <hyperlink ref="A53" r:id="rId7" xr:uid="{112953ED-F070-419A-AA16-79916A1B0594}"/>
    <hyperlink ref="A7" r:id="rId8" display="http://www.ine.pt/xurl/ind/0006441" xr:uid="{7ADABC03-1024-4345-A9AA-DA46F0DE96C0}"/>
    <hyperlink ref="D7" r:id="rId9" display="http://www.ine.pt/xurl/ind/0006441" xr:uid="{C6EF79B7-4636-44DC-A410-1A08A17AB7DC}"/>
    <hyperlink ref="A16" r:id="rId10" display="http://www.ine.pt/xurl/ind/0006442" xr:uid="{94A129DD-8785-4A66-9029-ED10DC342B61}"/>
    <hyperlink ref="D16" r:id="rId11" display="http://www.ine.pt/xurl/ind/0006442" xr:uid="{C7D13864-9767-4A79-8379-BD3EFDA22CC1}"/>
    <hyperlink ref="A29" r:id="rId12" display="http://www.ine.pt/xurl/ind/0006443" xr:uid="{40885EEE-9F03-4E7B-A3E9-797881BE8915}"/>
    <hyperlink ref="D29" r:id="rId13" display="http://www.ine.pt/xurl/ind/0006443" xr:uid="{98D1AB22-7C1B-4781-BBFB-26C842717C3D}"/>
  </hyperlinks>
  <pageMargins left="0.7" right="0.7" top="0.75" bottom="0.75" header="0.3" footer="0.3"/>
  <pageSetup paperSize="9" scale="79" orientation="portrait" r:id="rId14"/>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1A2BA-8C6F-4DDB-AB72-1BDD78899243}">
  <sheetPr codeName="Sheet161"/>
  <dimension ref="A1:M59"/>
  <sheetViews>
    <sheetView showGridLines="0" workbookViewId="0">
      <selection sqref="A1:I1"/>
    </sheetView>
  </sheetViews>
  <sheetFormatPr defaultColWidth="9.140625" defaultRowHeight="12.75"/>
  <cols>
    <col min="1" max="1" width="17.7109375" style="3649" customWidth="1"/>
    <col min="2" max="2" width="11.7109375" style="3649" customWidth="1"/>
    <col min="3" max="3" width="8.42578125" style="3649" customWidth="1"/>
    <col min="4" max="4" width="8.140625" style="3649" customWidth="1"/>
    <col min="5" max="5" width="9.85546875" style="3649" customWidth="1"/>
    <col min="6" max="6" width="8.7109375" style="3649" customWidth="1"/>
    <col min="7" max="7" width="9" style="3649" customWidth="1"/>
    <col min="8" max="8" width="8.5703125" style="3649" customWidth="1"/>
    <col min="9" max="9" width="16.42578125" style="3649" customWidth="1"/>
    <col min="10" max="10" width="2" style="3649" customWidth="1"/>
    <col min="11" max="11" width="10.7109375" style="3649" customWidth="1"/>
    <col min="12" max="12" width="10.42578125" style="3649" customWidth="1"/>
    <col min="13" max="13" width="7" style="3649" customWidth="1"/>
    <col min="14" max="16384" width="9.140625" style="3649"/>
  </cols>
  <sheetData>
    <row r="1" spans="1:13" s="3695" customFormat="1" ht="34.5" customHeight="1">
      <c r="A1" s="5974" t="s">
        <v>4479</v>
      </c>
      <c r="B1" s="5974"/>
      <c r="C1" s="5974"/>
      <c r="D1" s="5974"/>
      <c r="E1" s="5974"/>
      <c r="F1" s="5974"/>
      <c r="G1" s="5974"/>
      <c r="H1" s="5974"/>
      <c r="I1" s="5974"/>
    </row>
    <row r="2" spans="1:13" s="3695" customFormat="1" ht="34.5" customHeight="1">
      <c r="A2" s="5975" t="s">
        <v>4478</v>
      </c>
      <c r="B2" s="5975"/>
      <c r="C2" s="5975"/>
      <c r="D2" s="5975"/>
      <c r="E2" s="5975"/>
      <c r="F2" s="5975"/>
      <c r="G2" s="5975"/>
      <c r="H2" s="5975"/>
      <c r="I2" s="5975"/>
    </row>
    <row r="3" spans="1:13" s="3694" customFormat="1" ht="9.9499999999999993" customHeight="1">
      <c r="A3" s="2397"/>
      <c r="B3" s="3577"/>
      <c r="C3" s="3577"/>
      <c r="D3" s="3577"/>
      <c r="E3" s="3577"/>
      <c r="F3" s="3577"/>
      <c r="G3" s="3577"/>
      <c r="H3" s="3577"/>
      <c r="I3" s="3577"/>
    </row>
    <row r="4" spans="1:13" ht="37.5" customHeight="1">
      <c r="A4" s="5976"/>
      <c r="B4" s="3657" t="s">
        <v>4477</v>
      </c>
      <c r="C4" s="3659" t="s">
        <v>4476</v>
      </c>
      <c r="D4" s="3657" t="s">
        <v>4475</v>
      </c>
      <c r="E4" s="3658" t="s">
        <v>4474</v>
      </c>
      <c r="F4" s="3657" t="s">
        <v>998</v>
      </c>
      <c r="G4" s="3657" t="s">
        <v>4473</v>
      </c>
      <c r="H4" s="932" t="s">
        <v>4472</v>
      </c>
      <c r="I4" s="5976"/>
    </row>
    <row r="5" spans="1:13" ht="12.75" customHeight="1">
      <c r="A5" s="5977"/>
      <c r="B5" s="3693" t="s">
        <v>804</v>
      </c>
      <c r="C5" s="3693" t="s">
        <v>3090</v>
      </c>
      <c r="D5" s="3693" t="s">
        <v>804</v>
      </c>
      <c r="E5" s="5978" t="s">
        <v>4446</v>
      </c>
      <c r="F5" s="5979"/>
      <c r="G5" s="5980"/>
      <c r="H5" s="3692" t="s">
        <v>4457</v>
      </c>
      <c r="I5" s="5977"/>
    </row>
    <row r="6" spans="1:13" ht="21" customHeight="1">
      <c r="A6" s="2148" t="s">
        <v>4471</v>
      </c>
      <c r="B6" s="3188"/>
      <c r="C6" s="3188"/>
      <c r="D6" s="3188"/>
      <c r="E6" s="3188"/>
      <c r="F6" s="3188"/>
      <c r="G6" s="3188"/>
      <c r="H6" s="2972"/>
      <c r="I6" s="3691" t="s">
        <v>4470</v>
      </c>
      <c r="K6" s="3675"/>
      <c r="L6" s="2416"/>
      <c r="M6" s="2416"/>
    </row>
    <row r="7" spans="1:13" s="3670" customFormat="1">
      <c r="A7" s="3654">
        <v>2007</v>
      </c>
      <c r="B7" s="3690">
        <v>2439</v>
      </c>
      <c r="C7" s="3690">
        <v>3039265</v>
      </c>
      <c r="D7" s="3690">
        <v>94643</v>
      </c>
      <c r="E7" s="3690">
        <v>889901</v>
      </c>
      <c r="F7" s="3690">
        <v>15343889</v>
      </c>
      <c r="G7" s="3690">
        <v>15210635</v>
      </c>
      <c r="H7" s="3690">
        <v>723501</v>
      </c>
      <c r="I7" s="3689">
        <v>2007</v>
      </c>
      <c r="K7" s="3675"/>
      <c r="L7" s="3660"/>
      <c r="M7" s="3660"/>
    </row>
    <row r="8" spans="1:13" s="3670" customFormat="1">
      <c r="A8" s="3654">
        <v>2008</v>
      </c>
      <c r="B8" s="3688">
        <v>2884</v>
      </c>
      <c r="C8" s="3688">
        <v>3389097</v>
      </c>
      <c r="D8" s="3688">
        <v>99624</v>
      </c>
      <c r="E8" s="3688">
        <v>1075278</v>
      </c>
      <c r="F8" s="3688">
        <v>16565949</v>
      </c>
      <c r="G8" s="3688">
        <v>16436151</v>
      </c>
      <c r="H8" s="3688">
        <v>769206</v>
      </c>
      <c r="I8" s="3689">
        <v>2008</v>
      </c>
      <c r="K8" s="3675"/>
      <c r="L8" s="3660"/>
      <c r="M8" s="3660"/>
    </row>
    <row r="9" spans="1:13" s="3670" customFormat="1">
      <c r="A9" s="3654">
        <v>2009</v>
      </c>
      <c r="B9" s="3688">
        <v>3031</v>
      </c>
      <c r="C9" s="3688">
        <v>3252923</v>
      </c>
      <c r="D9" s="3688">
        <v>97518</v>
      </c>
      <c r="E9" s="3688">
        <v>992097</v>
      </c>
      <c r="F9" s="3688">
        <v>15146452</v>
      </c>
      <c r="G9" s="3688">
        <v>14978966</v>
      </c>
      <c r="H9" s="3688">
        <v>829022</v>
      </c>
      <c r="I9" s="3689">
        <v>2009</v>
      </c>
      <c r="K9" s="3675"/>
      <c r="L9" s="3660"/>
      <c r="M9" s="3660"/>
    </row>
    <row r="10" spans="1:13" s="3670" customFormat="1">
      <c r="A10" s="3654">
        <v>2010</v>
      </c>
      <c r="B10" s="3688">
        <v>2983</v>
      </c>
      <c r="C10" s="3688">
        <v>3341568</v>
      </c>
      <c r="D10" s="3688">
        <v>100700</v>
      </c>
      <c r="E10" s="3688">
        <v>1086381</v>
      </c>
      <c r="F10" s="3688">
        <v>15428914</v>
      </c>
      <c r="G10" s="3688">
        <v>15329409</v>
      </c>
      <c r="H10" s="3688">
        <v>847248</v>
      </c>
      <c r="I10" s="3689">
        <v>2010</v>
      </c>
      <c r="K10" s="3675"/>
      <c r="L10" s="3660"/>
      <c r="M10" s="3660"/>
    </row>
    <row r="11" spans="1:13" ht="16.899999999999999" customHeight="1">
      <c r="A11" s="3654" t="s">
        <v>209</v>
      </c>
      <c r="B11" s="3688"/>
      <c r="C11" s="3688"/>
      <c r="D11" s="3688"/>
      <c r="E11" s="3688"/>
      <c r="F11" s="3688"/>
      <c r="G11" s="3688"/>
      <c r="H11" s="3688"/>
      <c r="I11" s="3689" t="s">
        <v>209</v>
      </c>
      <c r="J11" s="3660"/>
      <c r="K11" s="3660"/>
      <c r="L11" s="3660"/>
    </row>
    <row r="12" spans="1:13" s="3670" customFormat="1">
      <c r="A12" s="3562">
        <v>2011</v>
      </c>
      <c r="B12" s="3685">
        <v>3234</v>
      </c>
      <c r="C12" s="3685">
        <v>3498136</v>
      </c>
      <c r="D12" s="3685">
        <v>103231</v>
      </c>
      <c r="E12" s="3685">
        <v>1131629</v>
      </c>
      <c r="F12" s="3685">
        <v>15771541</v>
      </c>
      <c r="G12" s="3685">
        <v>15666787</v>
      </c>
      <c r="H12" s="3685">
        <v>844754</v>
      </c>
      <c r="I12" s="3684">
        <v>2011</v>
      </c>
      <c r="K12" s="3675"/>
      <c r="L12" s="3660"/>
      <c r="M12" s="3660"/>
    </row>
    <row r="13" spans="1:13" s="3670" customFormat="1">
      <c r="A13" s="3654">
        <v>2012</v>
      </c>
      <c r="B13" s="3688">
        <v>3264</v>
      </c>
      <c r="C13" s="3688">
        <v>3605543</v>
      </c>
      <c r="D13" s="3688">
        <v>100627</v>
      </c>
      <c r="E13" s="3688">
        <v>1124957</v>
      </c>
      <c r="F13" s="3688">
        <v>15723491</v>
      </c>
      <c r="G13" s="3688">
        <v>15631585</v>
      </c>
      <c r="H13" s="3688">
        <v>892223</v>
      </c>
      <c r="I13" s="3689">
        <v>2012</v>
      </c>
      <c r="K13" s="3675"/>
      <c r="L13" s="3660"/>
      <c r="M13" s="3660"/>
    </row>
    <row r="14" spans="1:13" s="3670" customFormat="1">
      <c r="A14" s="3654">
        <v>2013</v>
      </c>
      <c r="B14" s="3688">
        <v>3286</v>
      </c>
      <c r="C14" s="3688">
        <v>3597594</v>
      </c>
      <c r="D14" s="3688">
        <v>98673</v>
      </c>
      <c r="E14" s="3688">
        <v>1115547</v>
      </c>
      <c r="F14" s="3688">
        <v>15672816</v>
      </c>
      <c r="G14" s="3688">
        <v>15586373</v>
      </c>
      <c r="H14" s="3688">
        <v>902228</v>
      </c>
      <c r="I14" s="3689">
        <v>2013</v>
      </c>
      <c r="K14" s="3675"/>
      <c r="L14" s="3660"/>
      <c r="M14" s="3660"/>
    </row>
    <row r="15" spans="1:13" s="3670" customFormat="1">
      <c r="A15" s="3654">
        <v>2014</v>
      </c>
      <c r="B15" s="3688">
        <v>3204</v>
      </c>
      <c r="C15" s="3688">
        <v>3506496</v>
      </c>
      <c r="D15" s="3688">
        <v>102206</v>
      </c>
      <c r="E15" s="3688">
        <v>1094729</v>
      </c>
      <c r="F15" s="3688">
        <v>16161986</v>
      </c>
      <c r="G15" s="3688">
        <v>16055002</v>
      </c>
      <c r="H15" s="3688">
        <v>965437</v>
      </c>
      <c r="I15" s="3689">
        <v>2014</v>
      </c>
      <c r="K15" s="3675"/>
      <c r="L15" s="3660"/>
      <c r="M15" s="3660"/>
    </row>
    <row r="16" spans="1:13" s="3670" customFormat="1">
      <c r="A16" s="3562">
        <v>2015</v>
      </c>
      <c r="B16" s="3685">
        <v>3348</v>
      </c>
      <c r="C16" s="3685">
        <v>3676155</v>
      </c>
      <c r="D16" s="3685">
        <v>107916</v>
      </c>
      <c r="E16" s="3685">
        <v>1153432</v>
      </c>
      <c r="F16" s="3685">
        <v>16465950</v>
      </c>
      <c r="G16" s="3685">
        <v>16350907.249000002</v>
      </c>
      <c r="H16" s="3685">
        <v>955284.52500000002</v>
      </c>
      <c r="I16" s="3684">
        <v>2015</v>
      </c>
      <c r="K16" s="3675"/>
      <c r="L16" s="3660"/>
      <c r="M16" s="3660"/>
    </row>
    <row r="17" spans="1:13" s="3670" customFormat="1">
      <c r="A17" s="3562">
        <v>2016</v>
      </c>
      <c r="B17" s="3685">
        <v>3402</v>
      </c>
      <c r="C17" s="3685">
        <v>3727993</v>
      </c>
      <c r="D17" s="3685">
        <v>109828</v>
      </c>
      <c r="E17" s="3682" t="s">
        <v>215</v>
      </c>
      <c r="F17" s="3685">
        <v>17307454</v>
      </c>
      <c r="G17" s="3685">
        <v>17195858</v>
      </c>
      <c r="H17" s="3682">
        <v>988243.63599999994</v>
      </c>
      <c r="I17" s="3684">
        <v>2016</v>
      </c>
      <c r="K17" s="3675"/>
      <c r="L17" s="3660"/>
      <c r="M17" s="3660"/>
    </row>
    <row r="18" spans="1:13" s="3670" customFormat="1">
      <c r="A18" s="3562">
        <v>2017</v>
      </c>
      <c r="B18" s="3685">
        <v>3496</v>
      </c>
      <c r="C18" s="3685">
        <v>3799803</v>
      </c>
      <c r="D18" s="3685">
        <v>114645</v>
      </c>
      <c r="E18" s="3682" t="s">
        <v>215</v>
      </c>
      <c r="F18" s="3685">
        <v>18253574</v>
      </c>
      <c r="G18" s="3688">
        <v>18094849</v>
      </c>
      <c r="H18" s="3682">
        <v>1027907.196</v>
      </c>
      <c r="I18" s="3684">
        <v>2017</v>
      </c>
      <c r="K18" s="3675"/>
      <c r="L18" s="3660"/>
      <c r="M18" s="3660"/>
    </row>
    <row r="19" spans="1:13" s="3670" customFormat="1">
      <c r="A19" s="3562">
        <v>2018</v>
      </c>
      <c r="B19" s="3685">
        <v>3558</v>
      </c>
      <c r="C19" s="3685">
        <v>3867454</v>
      </c>
      <c r="D19" s="3683">
        <v>117855</v>
      </c>
      <c r="E19" s="3682" t="s">
        <v>215</v>
      </c>
      <c r="F19" s="3683">
        <v>18792817</v>
      </c>
      <c r="G19" s="3686">
        <v>18625213</v>
      </c>
      <c r="H19" s="3682">
        <v>1015849.7830000001</v>
      </c>
      <c r="I19" s="3684">
        <v>2018</v>
      </c>
      <c r="K19" s="3675"/>
      <c r="L19" s="3660"/>
      <c r="M19" s="3660"/>
    </row>
    <row r="20" spans="1:13" s="3670" customFormat="1">
      <c r="A20" s="3562">
        <v>2019</v>
      </c>
      <c r="B20" s="3685">
        <v>3612</v>
      </c>
      <c r="C20" s="3685">
        <v>3905849</v>
      </c>
      <c r="D20" s="3683">
        <v>124535</v>
      </c>
      <c r="E20" s="3682" t="s">
        <v>215</v>
      </c>
      <c r="F20" s="3683">
        <v>20007242</v>
      </c>
      <c r="G20" s="3686">
        <v>19785784</v>
      </c>
      <c r="H20" s="3682">
        <v>1036593.437</v>
      </c>
      <c r="I20" s="3684">
        <v>2019</v>
      </c>
      <c r="K20" s="3675"/>
      <c r="L20" s="3660"/>
      <c r="M20" s="3660"/>
    </row>
    <row r="21" spans="1:13" s="3670" customFormat="1">
      <c r="A21" s="3562">
        <v>2020</v>
      </c>
      <c r="B21" s="3685">
        <v>3661</v>
      </c>
      <c r="C21" s="3685">
        <v>3914285</v>
      </c>
      <c r="D21" s="3683">
        <v>118361</v>
      </c>
      <c r="E21" s="3682" t="s">
        <v>215</v>
      </c>
      <c r="F21" s="3683">
        <v>19133664</v>
      </c>
      <c r="G21" s="3686">
        <v>18953280</v>
      </c>
      <c r="H21" s="3682">
        <v>856356.93900000001</v>
      </c>
      <c r="I21" s="3684">
        <v>2020</v>
      </c>
      <c r="K21" s="3675"/>
      <c r="L21" s="3660"/>
      <c r="M21" s="3660"/>
    </row>
    <row r="22" spans="1:13" s="3670" customFormat="1">
      <c r="A22" s="3562">
        <v>2021</v>
      </c>
      <c r="B22" s="3687">
        <v>3650</v>
      </c>
      <c r="C22" s="3685">
        <v>3974215</v>
      </c>
      <c r="D22" s="3683">
        <v>121577</v>
      </c>
      <c r="E22" s="3682" t="s">
        <v>215</v>
      </c>
      <c r="F22" s="3683">
        <v>20084908</v>
      </c>
      <c r="G22" s="3686">
        <v>19900628</v>
      </c>
      <c r="H22" s="3685">
        <v>904435.66799999995</v>
      </c>
      <c r="I22" s="3684">
        <v>2021</v>
      </c>
      <c r="K22" s="3675"/>
      <c r="L22" s="3660"/>
      <c r="M22" s="3660"/>
    </row>
    <row r="23" spans="1:13" s="3670" customFormat="1">
      <c r="A23" s="3562">
        <v>2022</v>
      </c>
      <c r="B23" s="3670">
        <v>3668</v>
      </c>
      <c r="C23" s="3680">
        <v>3937460</v>
      </c>
      <c r="D23" s="3683">
        <v>122415</v>
      </c>
      <c r="E23" s="3682" t="s">
        <v>215</v>
      </c>
      <c r="F23" s="3681" t="s">
        <v>4469</v>
      </c>
      <c r="G23" s="3681" t="s">
        <v>4468</v>
      </c>
      <c r="H23" s="3680">
        <v>1048862.2149999999</v>
      </c>
      <c r="I23" s="3679">
        <v>2022</v>
      </c>
      <c r="K23" s="3675"/>
      <c r="L23" s="3660"/>
      <c r="M23" s="3660"/>
    </row>
    <row r="24" spans="1:13" s="3670" customFormat="1">
      <c r="A24" s="3563">
        <v>2023</v>
      </c>
      <c r="B24" s="3652"/>
      <c r="C24" s="3676"/>
      <c r="D24" s="3652"/>
      <c r="E24" s="3678"/>
      <c r="F24" s="3677"/>
      <c r="G24" s="3677"/>
      <c r="H24" s="3676"/>
      <c r="I24" s="3671">
        <v>2023</v>
      </c>
      <c r="K24" s="3675"/>
      <c r="L24" s="3660"/>
      <c r="M24" s="3660"/>
    </row>
    <row r="25" spans="1:13" s="3652" customFormat="1" ht="15.75" customHeight="1">
      <c r="A25" s="3674" t="s">
        <v>209</v>
      </c>
      <c r="B25" s="3666">
        <v>3692</v>
      </c>
      <c r="C25" s="3664">
        <f>C26+C37</f>
        <v>3995586</v>
      </c>
      <c r="D25" s="3664">
        <v>125724</v>
      </c>
      <c r="E25" s="3673" t="s">
        <v>215</v>
      </c>
      <c r="F25" s="3664">
        <v>24730929</v>
      </c>
      <c r="G25" s="3664">
        <v>24516516</v>
      </c>
      <c r="H25" s="3664">
        <f>(H26+H37)</f>
        <v>1116147.675</v>
      </c>
      <c r="I25" s="3671" t="s">
        <v>209</v>
      </c>
      <c r="K25" s="3672"/>
      <c r="L25" s="3660"/>
    </row>
    <row r="26" spans="1:13" s="3652" customFormat="1" ht="39.75" customHeight="1">
      <c r="A26" s="3610" t="s">
        <v>4467</v>
      </c>
      <c r="B26" s="3666">
        <v>1782</v>
      </c>
      <c r="C26" s="3664">
        <v>2263547</v>
      </c>
      <c r="D26" s="3664">
        <v>85531</v>
      </c>
      <c r="E26" s="3668" t="s">
        <v>215</v>
      </c>
      <c r="F26" s="3664">
        <v>17549368</v>
      </c>
      <c r="G26" s="3664">
        <v>17453425</v>
      </c>
      <c r="H26" s="3664">
        <v>913946.18099999998</v>
      </c>
      <c r="I26" s="3671" t="s">
        <v>4466</v>
      </c>
      <c r="K26" s="3661"/>
      <c r="L26" s="3660"/>
      <c r="M26" s="3660"/>
    </row>
    <row r="27" spans="1:13" ht="13.7" customHeight="1">
      <c r="A27" s="3667" t="s">
        <v>801</v>
      </c>
      <c r="B27" s="3666">
        <v>1709</v>
      </c>
      <c r="C27" s="3664">
        <v>2183965</v>
      </c>
      <c r="D27" s="3664">
        <v>81554</v>
      </c>
      <c r="E27" s="3665" t="s">
        <v>215</v>
      </c>
      <c r="F27" s="3664">
        <v>16798780</v>
      </c>
      <c r="G27" s="3664">
        <v>16704153</v>
      </c>
      <c r="H27" s="3664">
        <v>878121.12199999997</v>
      </c>
      <c r="I27" s="3663" t="s">
        <v>3478</v>
      </c>
      <c r="J27" s="3662"/>
      <c r="K27" s="3661"/>
      <c r="L27" s="3660"/>
      <c r="M27" s="3660"/>
    </row>
    <row r="28" spans="1:13" ht="13.7" customHeight="1">
      <c r="A28" s="3663" t="s">
        <v>432</v>
      </c>
      <c r="B28" s="3666">
        <v>528</v>
      </c>
      <c r="C28" s="3664">
        <v>747052</v>
      </c>
      <c r="D28" s="3664">
        <v>26403</v>
      </c>
      <c r="E28" s="3668" t="s">
        <v>215</v>
      </c>
      <c r="F28" s="3664">
        <v>5393125</v>
      </c>
      <c r="G28" s="3664">
        <v>5358787</v>
      </c>
      <c r="H28" s="3664">
        <v>274881.74699999997</v>
      </c>
      <c r="I28" s="3669" t="s">
        <v>432</v>
      </c>
      <c r="J28" s="3662"/>
      <c r="K28" s="3661"/>
      <c r="L28" s="3660"/>
      <c r="M28" s="3660"/>
    </row>
    <row r="29" spans="1:13" s="3670" customFormat="1" ht="13.7" customHeight="1">
      <c r="A29" s="3663" t="s">
        <v>431</v>
      </c>
      <c r="B29" s="3666">
        <v>250</v>
      </c>
      <c r="C29" s="3664">
        <v>350524</v>
      </c>
      <c r="D29" s="3664">
        <v>12250</v>
      </c>
      <c r="E29" s="3665" t="s">
        <v>215</v>
      </c>
      <c r="F29" s="3664">
        <v>2656748</v>
      </c>
      <c r="G29" s="3664">
        <v>2644683</v>
      </c>
      <c r="H29" s="3664">
        <v>124155.451</v>
      </c>
      <c r="I29" s="3669" t="s">
        <v>431</v>
      </c>
      <c r="J29" s="3662"/>
      <c r="K29" s="3661"/>
      <c r="L29" s="3660"/>
      <c r="M29" s="3660"/>
    </row>
    <row r="30" spans="1:13" s="3670" customFormat="1" ht="13.7" customHeight="1">
      <c r="A30" s="3663" t="s">
        <v>430</v>
      </c>
      <c r="B30" s="3666">
        <v>150</v>
      </c>
      <c r="C30" s="3664">
        <v>178989</v>
      </c>
      <c r="D30" s="3664">
        <v>6685</v>
      </c>
      <c r="E30" s="3665" t="s">
        <v>215</v>
      </c>
      <c r="F30" s="3664">
        <v>1446962</v>
      </c>
      <c r="G30" s="3664">
        <v>1437486</v>
      </c>
      <c r="H30" s="3664">
        <v>69635.403999999995</v>
      </c>
      <c r="I30" s="3669" t="s">
        <v>430</v>
      </c>
      <c r="J30" s="3662"/>
      <c r="K30" s="3661"/>
      <c r="L30" s="3660"/>
      <c r="M30" s="3660"/>
    </row>
    <row r="31" spans="1:13" s="3670" customFormat="1" ht="15.75" customHeight="1">
      <c r="A31" s="3671" t="s">
        <v>429</v>
      </c>
      <c r="B31" s="3666">
        <v>442</v>
      </c>
      <c r="C31" s="3664">
        <v>467015</v>
      </c>
      <c r="D31" s="3664">
        <v>19210</v>
      </c>
      <c r="E31" s="3668" t="s">
        <v>215</v>
      </c>
      <c r="F31" s="3664">
        <v>3690835</v>
      </c>
      <c r="G31" s="3664">
        <v>3671387</v>
      </c>
      <c r="H31" s="3664">
        <v>230324.14499999999</v>
      </c>
      <c r="I31" s="3669" t="s">
        <v>429</v>
      </c>
      <c r="J31" s="3662"/>
      <c r="K31" s="3661"/>
      <c r="L31" s="3660"/>
      <c r="M31" s="3660"/>
    </row>
    <row r="32" spans="1:13" s="3670" customFormat="1" ht="15.75" customHeight="1">
      <c r="A32" s="3671" t="s">
        <v>428</v>
      </c>
      <c r="B32" s="3666">
        <v>145</v>
      </c>
      <c r="C32" s="3664">
        <v>191090</v>
      </c>
      <c r="D32" s="3664">
        <v>7544</v>
      </c>
      <c r="E32" s="3668" t="s">
        <v>215</v>
      </c>
      <c r="F32" s="3664">
        <v>1596446</v>
      </c>
      <c r="G32" s="3664">
        <v>1587965</v>
      </c>
      <c r="H32" s="3664">
        <v>79815.448999999993</v>
      </c>
      <c r="I32" s="3669" t="s">
        <v>428</v>
      </c>
      <c r="J32" s="3662"/>
      <c r="K32" s="3661"/>
      <c r="L32" s="3660"/>
      <c r="M32" s="3660"/>
    </row>
    <row r="33" spans="1:13" s="3670" customFormat="1" ht="13.7" customHeight="1">
      <c r="A33" s="3663" t="s">
        <v>427</v>
      </c>
      <c r="B33" s="3666">
        <v>89</v>
      </c>
      <c r="C33" s="3664">
        <v>96992</v>
      </c>
      <c r="D33" s="3664">
        <v>3543</v>
      </c>
      <c r="E33" s="3665" t="s">
        <v>215</v>
      </c>
      <c r="F33" s="3664">
        <v>767363</v>
      </c>
      <c r="G33" s="3664">
        <v>761381</v>
      </c>
      <c r="H33" s="3664">
        <v>36915.385999999999</v>
      </c>
      <c r="I33" s="3669" t="s">
        <v>427</v>
      </c>
      <c r="J33" s="3662"/>
      <c r="K33" s="3661"/>
      <c r="L33" s="3660"/>
      <c r="M33" s="3660"/>
    </row>
    <row r="34" spans="1:13" s="3652" customFormat="1" ht="13.7" customHeight="1">
      <c r="A34" s="3663" t="s">
        <v>426</v>
      </c>
      <c r="B34" s="3666">
        <v>105</v>
      </c>
      <c r="C34" s="3664">
        <v>152303</v>
      </c>
      <c r="D34" s="3664">
        <v>5919</v>
      </c>
      <c r="E34" s="3668" t="s">
        <v>215</v>
      </c>
      <c r="F34" s="3664">
        <v>1247301</v>
      </c>
      <c r="G34" s="3664">
        <v>1242464</v>
      </c>
      <c r="H34" s="3664">
        <v>62393.54</v>
      </c>
      <c r="I34" s="3669" t="s">
        <v>426</v>
      </c>
      <c r="J34" s="3662"/>
      <c r="K34" s="3661"/>
      <c r="L34" s="3660"/>
      <c r="M34" s="3660"/>
    </row>
    <row r="35" spans="1:13" s="3652" customFormat="1" ht="13.7" customHeight="1">
      <c r="A35" s="3667" t="s">
        <v>4463</v>
      </c>
      <c r="B35" s="3666">
        <v>43</v>
      </c>
      <c r="C35" s="3664">
        <v>41443</v>
      </c>
      <c r="D35" s="3664">
        <v>1908</v>
      </c>
      <c r="E35" s="3665" t="s">
        <v>215</v>
      </c>
      <c r="F35" s="3664">
        <v>295577</v>
      </c>
      <c r="G35" s="3664">
        <v>294654</v>
      </c>
      <c r="H35" s="3664">
        <v>13723.428</v>
      </c>
      <c r="I35" s="3663" t="s">
        <v>4463</v>
      </c>
      <c r="J35" s="3662"/>
      <c r="K35" s="3661"/>
      <c r="L35" s="3660"/>
      <c r="M35" s="3660"/>
    </row>
    <row r="36" spans="1:13" s="3652" customFormat="1" ht="13.7" customHeight="1">
      <c r="A36" s="3667" t="s">
        <v>4462</v>
      </c>
      <c r="B36" s="3666">
        <v>30</v>
      </c>
      <c r="C36" s="3664">
        <v>38139</v>
      </c>
      <c r="D36" s="3664">
        <v>2069</v>
      </c>
      <c r="E36" s="3668" t="s">
        <v>215</v>
      </c>
      <c r="F36" s="3664">
        <v>455011</v>
      </c>
      <c r="G36" s="3664">
        <v>454617</v>
      </c>
      <c r="H36" s="3664">
        <v>22101.631000000001</v>
      </c>
      <c r="I36" s="3663" t="s">
        <v>4462</v>
      </c>
      <c r="J36" s="3662"/>
      <c r="K36" s="3661"/>
      <c r="L36" s="3660"/>
      <c r="M36" s="3660"/>
    </row>
    <row r="37" spans="1:13" s="3652" customFormat="1" ht="41.25" customHeight="1">
      <c r="A37" s="3610" t="s">
        <v>4465</v>
      </c>
      <c r="B37" s="3666">
        <v>1910</v>
      </c>
      <c r="C37" s="3664">
        <v>1732039</v>
      </c>
      <c r="D37" s="3664">
        <v>40193</v>
      </c>
      <c r="E37" s="3668" t="s">
        <v>215</v>
      </c>
      <c r="F37" s="3664">
        <v>7181561</v>
      </c>
      <c r="G37" s="3664">
        <v>7063091</v>
      </c>
      <c r="H37" s="3664">
        <v>202201.49400000001</v>
      </c>
      <c r="I37" s="3671" t="s">
        <v>4464</v>
      </c>
      <c r="K37" s="3661"/>
      <c r="L37" s="3660"/>
      <c r="M37" s="3660"/>
    </row>
    <row r="38" spans="1:13" ht="13.7" customHeight="1">
      <c r="A38" s="3667" t="s">
        <v>801</v>
      </c>
      <c r="B38" s="3666">
        <v>1803</v>
      </c>
      <c r="C38" s="3664">
        <v>1665953</v>
      </c>
      <c r="D38" s="3664">
        <v>38668</v>
      </c>
      <c r="E38" s="3665" t="s">
        <v>215</v>
      </c>
      <c r="F38" s="3664">
        <v>6888838</v>
      </c>
      <c r="G38" s="3664">
        <v>6773714</v>
      </c>
      <c r="H38" s="3664">
        <v>194603.14199999999</v>
      </c>
      <c r="I38" s="3663" t="s">
        <v>3478</v>
      </c>
      <c r="J38" s="3662"/>
      <c r="K38" s="3661"/>
      <c r="L38" s="3660"/>
      <c r="M38" s="3660"/>
    </row>
    <row r="39" spans="1:13" ht="13.7" customHeight="1">
      <c r="A39" s="3663" t="s">
        <v>432</v>
      </c>
      <c r="B39" s="3666">
        <v>574</v>
      </c>
      <c r="C39" s="3664">
        <v>500507</v>
      </c>
      <c r="D39" s="3664">
        <v>11760</v>
      </c>
      <c r="E39" s="3668" t="s">
        <v>215</v>
      </c>
      <c r="F39" s="3664">
        <v>2018073</v>
      </c>
      <c r="G39" s="3664">
        <v>1990762</v>
      </c>
      <c r="H39" s="3664">
        <v>59722.798999999999</v>
      </c>
      <c r="I39" s="3669" t="s">
        <v>432</v>
      </c>
      <c r="J39" s="3662"/>
      <c r="K39" s="3661"/>
      <c r="L39" s="3660"/>
      <c r="M39" s="3660"/>
    </row>
    <row r="40" spans="1:13" s="3670" customFormat="1" ht="13.7" customHeight="1">
      <c r="A40" s="3663" t="s">
        <v>431</v>
      </c>
      <c r="B40" s="3666">
        <v>311</v>
      </c>
      <c r="C40" s="3664">
        <v>277221</v>
      </c>
      <c r="D40" s="3664">
        <v>4963</v>
      </c>
      <c r="E40" s="3665" t="s">
        <v>215</v>
      </c>
      <c r="F40" s="3664">
        <v>849216</v>
      </c>
      <c r="G40" s="3664">
        <v>838505</v>
      </c>
      <c r="H40" s="3664">
        <v>25205.95</v>
      </c>
      <c r="I40" s="3669" t="s">
        <v>431</v>
      </c>
      <c r="J40" s="3662"/>
      <c r="K40" s="3661"/>
      <c r="L40" s="3660"/>
      <c r="M40" s="3660"/>
    </row>
    <row r="41" spans="1:13" s="3670" customFormat="1" ht="13.7" customHeight="1">
      <c r="A41" s="3663" t="s">
        <v>430</v>
      </c>
      <c r="B41" s="3666">
        <v>152</v>
      </c>
      <c r="C41" s="3664">
        <v>100510</v>
      </c>
      <c r="D41" s="3664">
        <v>1979</v>
      </c>
      <c r="E41" s="3665" t="s">
        <v>215</v>
      </c>
      <c r="F41" s="3664">
        <v>335711</v>
      </c>
      <c r="G41" s="3664">
        <v>331747</v>
      </c>
      <c r="H41" s="3664">
        <v>11072.7</v>
      </c>
      <c r="I41" s="3669" t="s">
        <v>430</v>
      </c>
      <c r="J41" s="3662"/>
      <c r="K41" s="3661"/>
      <c r="L41" s="3660"/>
      <c r="M41" s="3660"/>
    </row>
    <row r="42" spans="1:13" s="3670" customFormat="1" ht="13.7" customHeight="1">
      <c r="A42" s="3671" t="s">
        <v>429</v>
      </c>
      <c r="B42" s="3666">
        <v>369</v>
      </c>
      <c r="C42" s="3664">
        <v>458716</v>
      </c>
      <c r="D42" s="3664">
        <v>12831</v>
      </c>
      <c r="E42" s="3668" t="s">
        <v>215</v>
      </c>
      <c r="F42" s="3664">
        <v>2456177</v>
      </c>
      <c r="G42" s="3664">
        <v>2408372</v>
      </c>
      <c r="H42" s="3664">
        <v>62381.747000000003</v>
      </c>
      <c r="I42" s="3669" t="s">
        <v>429</v>
      </c>
      <c r="J42" s="3662"/>
      <c r="K42" s="3661"/>
      <c r="L42" s="3660"/>
      <c r="M42" s="3660"/>
    </row>
    <row r="43" spans="1:13" s="3670" customFormat="1" ht="13.7" customHeight="1">
      <c r="A43" s="3671" t="s">
        <v>428</v>
      </c>
      <c r="B43" s="3666">
        <v>169</v>
      </c>
      <c r="C43" s="3664">
        <v>157348</v>
      </c>
      <c r="D43" s="3664">
        <v>3415</v>
      </c>
      <c r="E43" s="3668" t="s">
        <v>215</v>
      </c>
      <c r="F43" s="3664">
        <v>558127</v>
      </c>
      <c r="G43" s="3664">
        <v>542690</v>
      </c>
      <c r="H43" s="3664">
        <v>17015.904999999999</v>
      </c>
      <c r="I43" s="3669" t="s">
        <v>428</v>
      </c>
      <c r="J43" s="3662"/>
      <c r="K43" s="3661"/>
      <c r="L43" s="3660"/>
      <c r="M43" s="3660"/>
    </row>
    <row r="44" spans="1:13" s="3670" customFormat="1" ht="13.7" customHeight="1">
      <c r="A44" s="3663" t="s">
        <v>427</v>
      </c>
      <c r="B44" s="3666">
        <v>82</v>
      </c>
      <c r="C44" s="3664">
        <v>51443</v>
      </c>
      <c r="D44" s="3664">
        <v>983</v>
      </c>
      <c r="E44" s="3665" t="s">
        <v>215</v>
      </c>
      <c r="F44" s="3664">
        <v>170109</v>
      </c>
      <c r="G44" s="3664">
        <v>166974</v>
      </c>
      <c r="H44" s="3664">
        <v>5745.9160000000002</v>
      </c>
      <c r="I44" s="3669" t="s">
        <v>427</v>
      </c>
      <c r="J44" s="3662"/>
      <c r="K44" s="3661"/>
      <c r="L44" s="3660"/>
      <c r="M44" s="3660"/>
    </row>
    <row r="45" spans="1:13" s="3652" customFormat="1" ht="13.7" customHeight="1">
      <c r="A45" s="3663" t="s">
        <v>426</v>
      </c>
      <c r="B45" s="3666">
        <v>146</v>
      </c>
      <c r="C45" s="3664">
        <v>120208</v>
      </c>
      <c r="D45" s="3664">
        <v>2737</v>
      </c>
      <c r="E45" s="3668" t="s">
        <v>215</v>
      </c>
      <c r="F45" s="3664">
        <v>501423</v>
      </c>
      <c r="G45" s="3664">
        <v>494663</v>
      </c>
      <c r="H45" s="3664">
        <v>13458.125</v>
      </c>
      <c r="I45" s="3669" t="s">
        <v>426</v>
      </c>
      <c r="J45" s="3662"/>
      <c r="K45" s="3661"/>
      <c r="L45" s="3660"/>
      <c r="M45" s="3660"/>
    </row>
    <row r="46" spans="1:13" s="3652" customFormat="1" ht="13.7" customHeight="1">
      <c r="A46" s="3667" t="s">
        <v>4463</v>
      </c>
      <c r="B46" s="3666">
        <v>48</v>
      </c>
      <c r="C46" s="3664">
        <v>16943</v>
      </c>
      <c r="D46" s="3664">
        <v>473</v>
      </c>
      <c r="E46" s="3668" t="s">
        <v>215</v>
      </c>
      <c r="F46" s="3664">
        <v>88442</v>
      </c>
      <c r="G46" s="3664">
        <v>87718</v>
      </c>
      <c r="H46" s="3664">
        <v>2523.5079999999998</v>
      </c>
      <c r="I46" s="3663" t="s">
        <v>4463</v>
      </c>
      <c r="J46" s="3662"/>
      <c r="K46" s="3661"/>
      <c r="L46" s="3660"/>
      <c r="M46" s="3660"/>
    </row>
    <row r="47" spans="1:13" s="3652" customFormat="1" ht="13.7" customHeight="1">
      <c r="A47" s="3667" t="s">
        <v>4462</v>
      </c>
      <c r="B47" s="3666">
        <v>59</v>
      </c>
      <c r="C47" s="3664">
        <v>49143</v>
      </c>
      <c r="D47" s="3664">
        <v>1052</v>
      </c>
      <c r="E47" s="3665" t="s">
        <v>215</v>
      </c>
      <c r="F47" s="3664">
        <v>204281</v>
      </c>
      <c r="G47" s="3664">
        <v>201659</v>
      </c>
      <c r="H47" s="3664">
        <v>5074.8440000000001</v>
      </c>
      <c r="I47" s="3663" t="s">
        <v>4462</v>
      </c>
      <c r="J47" s="3662"/>
      <c r="K47" s="3661"/>
      <c r="L47" s="3660"/>
      <c r="M47" s="3660"/>
    </row>
    <row r="48" spans="1:13" ht="41.25" customHeight="1">
      <c r="A48" s="5976"/>
      <c r="B48" s="3657" t="s">
        <v>4461</v>
      </c>
      <c r="C48" s="3659" t="s">
        <v>4460</v>
      </c>
      <c r="D48" s="3657" t="s">
        <v>972</v>
      </c>
      <c r="E48" s="3658" t="s">
        <v>4459</v>
      </c>
      <c r="F48" s="3657" t="s">
        <v>964</v>
      </c>
      <c r="G48" s="3657" t="s">
        <v>2841</v>
      </c>
      <c r="H48" s="932" t="s">
        <v>4458</v>
      </c>
      <c r="I48" s="5976"/>
      <c r="J48" s="3652"/>
    </row>
    <row r="49" spans="1:10" ht="13.7" customHeight="1">
      <c r="A49" s="5981"/>
      <c r="B49" s="3656" t="s">
        <v>791</v>
      </c>
      <c r="C49" s="3656" t="s">
        <v>3090</v>
      </c>
      <c r="D49" s="3656" t="s">
        <v>791</v>
      </c>
      <c r="E49" s="5978" t="s">
        <v>4446</v>
      </c>
      <c r="F49" s="5979"/>
      <c r="G49" s="5980"/>
      <c r="H49" s="3655" t="s">
        <v>4457</v>
      </c>
      <c r="I49" s="5981"/>
      <c r="J49" s="3652"/>
    </row>
    <row r="50" spans="1:10" s="3539" customFormat="1" ht="12.6" customHeight="1">
      <c r="A50" s="5940" t="s">
        <v>412</v>
      </c>
      <c r="B50" s="5940"/>
      <c r="C50" s="5940"/>
      <c r="D50" s="5940"/>
      <c r="E50" s="5940"/>
      <c r="F50" s="5940"/>
      <c r="G50" s="5940"/>
      <c r="H50" s="5940"/>
      <c r="I50" s="5940"/>
    </row>
    <row r="51" spans="1:10" s="3654" customFormat="1" ht="10.5" customHeight="1">
      <c r="A51" s="5972" t="s">
        <v>4456</v>
      </c>
      <c r="B51" s="5972"/>
      <c r="C51" s="5972"/>
      <c r="D51" s="5972"/>
      <c r="E51" s="5972"/>
      <c r="F51" s="5972"/>
      <c r="G51" s="5972"/>
      <c r="H51" s="5972"/>
      <c r="I51" s="5972"/>
      <c r="J51" s="3652"/>
    </row>
    <row r="52" spans="1:10" s="3653" customFormat="1" ht="10.5" customHeight="1">
      <c r="A52" s="5973" t="s">
        <v>4455</v>
      </c>
      <c r="B52" s="5973"/>
      <c r="C52" s="5973"/>
      <c r="D52" s="5973"/>
      <c r="E52" s="5973"/>
      <c r="F52" s="5973"/>
      <c r="G52" s="5973"/>
      <c r="H52" s="5973"/>
      <c r="I52" s="5973"/>
      <c r="J52" s="3652"/>
    </row>
    <row r="53" spans="1:10" ht="9" customHeight="1">
      <c r="A53" s="3650"/>
      <c r="B53" s="3650"/>
      <c r="C53" s="3650"/>
      <c r="D53" s="3650"/>
      <c r="E53" s="3650"/>
      <c r="F53" s="3650"/>
      <c r="G53" s="3650"/>
      <c r="H53" s="3650"/>
      <c r="I53" s="3650"/>
      <c r="J53" s="3652"/>
    </row>
    <row r="54" spans="1:10">
      <c r="A54" s="5969" t="s">
        <v>409</v>
      </c>
      <c r="B54" s="5969"/>
      <c r="C54" s="5969"/>
      <c r="D54" s="5969"/>
      <c r="E54" s="5969"/>
      <c r="F54" s="5969"/>
      <c r="G54" s="5969"/>
      <c r="H54" s="5969"/>
      <c r="I54" s="5969"/>
    </row>
    <row r="55" spans="1:10" s="216" customFormat="1">
      <c r="A55" s="3651" t="s">
        <v>4454</v>
      </c>
      <c r="B55" s="3564"/>
      <c r="C55" s="3564"/>
      <c r="D55" s="3564"/>
      <c r="E55" s="3564"/>
      <c r="F55" s="3564"/>
      <c r="G55" s="3564"/>
      <c r="H55" s="3564"/>
      <c r="I55" s="3564"/>
    </row>
    <row r="56" spans="1:10" s="216" customFormat="1">
      <c r="A56" s="3651" t="s">
        <v>4453</v>
      </c>
      <c r="B56" s="3564"/>
      <c r="C56" s="3564"/>
      <c r="D56" s="3564"/>
      <c r="E56" s="3564"/>
      <c r="F56" s="3564"/>
      <c r="G56" s="3564"/>
      <c r="H56" s="3564"/>
      <c r="I56" s="3564"/>
    </row>
    <row r="57" spans="1:10" s="216" customFormat="1">
      <c r="A57" s="3651" t="s">
        <v>4452</v>
      </c>
      <c r="B57" s="3564"/>
      <c r="C57" s="3564"/>
      <c r="D57" s="3564"/>
      <c r="E57" s="3564"/>
      <c r="F57" s="3564"/>
      <c r="G57" s="3564"/>
      <c r="H57" s="3564"/>
      <c r="I57" s="3564"/>
    </row>
    <row r="58" spans="1:10" s="216" customFormat="1">
      <c r="A58" s="3651" t="s">
        <v>4451</v>
      </c>
      <c r="B58" s="3564"/>
      <c r="C58" s="3564"/>
      <c r="D58" s="3564"/>
      <c r="E58" s="3564"/>
      <c r="F58" s="3564"/>
      <c r="G58" s="3564"/>
      <c r="H58" s="3564"/>
      <c r="I58" s="3564"/>
    </row>
    <row r="59" spans="1:10">
      <c r="A59" s="3650"/>
      <c r="B59" s="3650"/>
      <c r="C59" s="3650"/>
      <c r="D59" s="3650"/>
      <c r="E59" s="3650"/>
      <c r="F59" s="3650"/>
      <c r="G59" s="3650"/>
      <c r="H59" s="3650"/>
      <c r="I59" s="3650"/>
    </row>
  </sheetData>
  <mergeCells count="12">
    <mergeCell ref="A51:I51"/>
    <mergeCell ref="A52:I52"/>
    <mergeCell ref="A54:I54"/>
    <mergeCell ref="A50:I50"/>
    <mergeCell ref="A1:I1"/>
    <mergeCell ref="A2:I2"/>
    <mergeCell ref="A4:A5"/>
    <mergeCell ref="I4:I5"/>
    <mergeCell ref="E5:G5"/>
    <mergeCell ref="A48:A49"/>
    <mergeCell ref="I48:I49"/>
    <mergeCell ref="E49:G49"/>
  </mergeCells>
  <hyperlinks>
    <hyperlink ref="A55" r:id="rId1" xr:uid="{6D171076-EF7E-44D8-987F-C3D6AF72D668}"/>
    <hyperlink ref="A56" r:id="rId2" xr:uid="{43C7997E-77CA-46C6-AA21-79DADDE17725}"/>
    <hyperlink ref="A57" r:id="rId3" xr:uid="{48B6F83D-DF05-4611-99A1-A416B918FBEA}"/>
    <hyperlink ref="A58" r:id="rId4" xr:uid="{A287E702-1C31-436E-8307-57DC78326D4E}"/>
    <hyperlink ref="B4" r:id="rId5" xr:uid="{E03EC2C5-93E6-4FA6-9BC7-610CC1E6EC41}"/>
    <hyperlink ref="B48" r:id="rId6" xr:uid="{267AE830-AB01-486E-B1EE-8BD44B4CE068}"/>
    <hyperlink ref="D4" r:id="rId7" xr:uid="{7DB885C4-0357-4B6E-B5A8-DCF7AB872A56}"/>
    <hyperlink ref="D48" r:id="rId8" xr:uid="{FA7B30CB-AD74-465A-9F20-591DFA62546C}"/>
    <hyperlink ref="F4" r:id="rId9" xr:uid="{0C44BA38-4343-4262-94A2-6F4A84E50F8B}"/>
    <hyperlink ref="F48" r:id="rId10" xr:uid="{1A5B8656-287C-462E-8ACB-FB6C3A559DF6}"/>
    <hyperlink ref="G4" r:id="rId11" xr:uid="{C096EF9C-FD43-4A7D-8ED3-7728DFEE0530}"/>
    <hyperlink ref="G48" r:id="rId12" xr:uid="{D94C335C-A1D5-4F43-96D2-3F54B08659FE}"/>
  </hyperlinks>
  <pageMargins left="0.39370078740157483" right="0.39370078740157483" top="0.39370078740157483" bottom="0.39370078740157483" header="0" footer="0"/>
  <pageSetup paperSize="9" scale="96" orientation="portrait" r:id="rId13"/>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76BC-9431-4CA7-800B-1833356842A5}">
  <sheetPr codeName="Sheet162"/>
  <dimension ref="A1:P42"/>
  <sheetViews>
    <sheetView showGridLines="0" workbookViewId="0">
      <selection sqref="A1:I1"/>
    </sheetView>
  </sheetViews>
  <sheetFormatPr defaultColWidth="9.140625" defaultRowHeight="12.75"/>
  <cols>
    <col min="1" max="1" width="15.5703125" style="3649" customWidth="1"/>
    <col min="2" max="2" width="11.7109375" style="3649" customWidth="1"/>
    <col min="3" max="3" width="8.28515625" style="3649" customWidth="1"/>
    <col min="4" max="4" width="7.7109375" style="3649" customWidth="1"/>
    <col min="5" max="5" width="10.28515625" style="3649" customWidth="1"/>
    <col min="6" max="6" width="8.28515625" style="3649" customWidth="1"/>
    <col min="7" max="7" width="7.85546875" style="3649" customWidth="1"/>
    <col min="8" max="8" width="8.140625" style="3649" customWidth="1"/>
    <col min="9" max="9" width="17.5703125" style="3649" customWidth="1"/>
    <col min="10" max="16384" width="9.140625" style="3649"/>
  </cols>
  <sheetData>
    <row r="1" spans="1:12" s="3695" customFormat="1" ht="34.5" customHeight="1">
      <c r="A1" s="5974" t="s">
        <v>4502</v>
      </c>
      <c r="B1" s="5974"/>
      <c r="C1" s="5974"/>
      <c r="D1" s="5974"/>
      <c r="E1" s="5974"/>
      <c r="F1" s="5974"/>
      <c r="G1" s="5974"/>
      <c r="H1" s="5974"/>
      <c r="I1" s="5974"/>
    </row>
    <row r="2" spans="1:12" s="3695" customFormat="1" ht="34.5" customHeight="1">
      <c r="A2" s="5975" t="s">
        <v>4501</v>
      </c>
      <c r="B2" s="5975"/>
      <c r="C2" s="5975"/>
      <c r="D2" s="5975"/>
      <c r="E2" s="5975"/>
      <c r="F2" s="5975"/>
      <c r="G2" s="5975"/>
      <c r="H2" s="5975"/>
      <c r="I2" s="5975"/>
    </row>
    <row r="3" spans="1:12" s="3694" customFormat="1" ht="9.9499999999999993" customHeight="1">
      <c r="A3" s="2397"/>
      <c r="B3" s="3577"/>
      <c r="C3" s="3577"/>
      <c r="D3" s="3577"/>
      <c r="E3" s="3577"/>
      <c r="F3" s="3577"/>
      <c r="G3" s="3577"/>
      <c r="H3" s="3577"/>
      <c r="I3" s="3721"/>
    </row>
    <row r="4" spans="1:12" ht="38.25" customHeight="1">
      <c r="A4" s="5982" t="s">
        <v>4500</v>
      </c>
      <c r="B4" s="3657" t="s">
        <v>4477</v>
      </c>
      <c r="C4" s="3659" t="s">
        <v>4476</v>
      </c>
      <c r="D4" s="3657" t="s">
        <v>4475</v>
      </c>
      <c r="E4" s="3658" t="s">
        <v>4474</v>
      </c>
      <c r="F4" s="3657" t="s">
        <v>998</v>
      </c>
      <c r="G4" s="3657" t="s">
        <v>4473</v>
      </c>
      <c r="H4" s="3658" t="s">
        <v>4472</v>
      </c>
      <c r="I4" s="5982"/>
    </row>
    <row r="5" spans="1:12" ht="13.7" customHeight="1">
      <c r="A5" s="5977"/>
      <c r="B5" s="3693" t="s">
        <v>804</v>
      </c>
      <c r="C5" s="3693" t="s">
        <v>3090</v>
      </c>
      <c r="D5" s="3693" t="s">
        <v>804</v>
      </c>
      <c r="E5" s="5978" t="s">
        <v>4446</v>
      </c>
      <c r="F5" s="5979"/>
      <c r="G5" s="5980"/>
      <c r="H5" s="3692" t="s">
        <v>4457</v>
      </c>
      <c r="I5" s="5977"/>
    </row>
    <row r="6" spans="1:12">
      <c r="A6" s="3720" t="s">
        <v>801</v>
      </c>
      <c r="B6" s="3719"/>
      <c r="C6" s="3719"/>
      <c r="D6" s="3719"/>
      <c r="E6" s="3718"/>
      <c r="F6" s="3718"/>
      <c r="G6" s="3718"/>
      <c r="H6" s="3718"/>
      <c r="I6" s="3717" t="s">
        <v>3478</v>
      </c>
    </row>
    <row r="7" spans="1:12" ht="13.7" customHeight="1">
      <c r="A7" s="3654">
        <v>2007</v>
      </c>
      <c r="B7" s="3690">
        <v>1413</v>
      </c>
      <c r="C7" s="3690">
        <v>1661843</v>
      </c>
      <c r="D7" s="3690">
        <v>62842</v>
      </c>
      <c r="E7" s="3690">
        <v>588065</v>
      </c>
      <c r="F7" s="3690">
        <v>9625034</v>
      </c>
      <c r="G7" s="3690">
        <v>9598483</v>
      </c>
      <c r="H7" s="3690">
        <v>588065</v>
      </c>
      <c r="I7" s="3689">
        <v>2007</v>
      </c>
      <c r="J7" s="3660"/>
      <c r="K7" s="3660"/>
      <c r="L7" s="3660"/>
    </row>
    <row r="8" spans="1:12" ht="12.75" customHeight="1">
      <c r="A8" s="3654">
        <v>2008</v>
      </c>
      <c r="B8" s="3688">
        <v>1524</v>
      </c>
      <c r="C8" s="3688">
        <v>1785007</v>
      </c>
      <c r="D8" s="3688">
        <v>64704</v>
      </c>
      <c r="E8" s="3688">
        <v>622753</v>
      </c>
      <c r="F8" s="3688">
        <v>10282885</v>
      </c>
      <c r="G8" s="3688">
        <v>10240647</v>
      </c>
      <c r="H8" s="3688">
        <v>622753</v>
      </c>
      <c r="I8" s="3689">
        <v>2008</v>
      </c>
      <c r="J8" s="3660"/>
      <c r="K8" s="3660"/>
      <c r="L8" s="3660"/>
    </row>
    <row r="9" spans="1:12" ht="12.75" customHeight="1">
      <c r="A9" s="3654">
        <v>2009</v>
      </c>
      <c r="B9" s="3688">
        <v>1617</v>
      </c>
      <c r="C9" s="3688">
        <v>1836625</v>
      </c>
      <c r="D9" s="3688">
        <v>67425</v>
      </c>
      <c r="E9" s="3688">
        <v>668939</v>
      </c>
      <c r="F9" s="3688">
        <v>10598674</v>
      </c>
      <c r="G9" s="3688">
        <v>10466312</v>
      </c>
      <c r="H9" s="3688">
        <v>668939</v>
      </c>
      <c r="I9" s="3689">
        <v>2009</v>
      </c>
      <c r="J9" s="3660"/>
      <c r="K9" s="3660"/>
      <c r="L9" s="3660"/>
    </row>
    <row r="10" spans="1:12" ht="12.75" customHeight="1">
      <c r="A10" s="3654">
        <v>2010</v>
      </c>
      <c r="B10" s="3688">
        <v>1547</v>
      </c>
      <c r="C10" s="3688">
        <v>1793475</v>
      </c>
      <c r="D10" s="3688">
        <v>69652</v>
      </c>
      <c r="E10" s="3688">
        <v>750109</v>
      </c>
      <c r="F10" s="3688">
        <v>10578742</v>
      </c>
      <c r="G10" s="3688">
        <v>10525431</v>
      </c>
      <c r="H10" s="3688">
        <v>676754</v>
      </c>
      <c r="I10" s="3689">
        <v>2010</v>
      </c>
      <c r="J10" s="3660"/>
      <c r="K10" s="3660"/>
      <c r="L10" s="3660"/>
    </row>
    <row r="11" spans="1:12" ht="16.899999999999999" customHeight="1">
      <c r="A11" s="3654" t="s">
        <v>209</v>
      </c>
      <c r="B11" s="3688"/>
      <c r="C11" s="3688"/>
      <c r="D11" s="3688"/>
      <c r="E11" s="3688"/>
      <c r="F11" s="3688"/>
      <c r="G11" s="3688"/>
      <c r="H11" s="3688"/>
      <c r="I11" s="3689" t="s">
        <v>209</v>
      </c>
      <c r="J11" s="3660"/>
      <c r="K11" s="3660"/>
      <c r="L11" s="3660"/>
    </row>
    <row r="12" spans="1:12" ht="13.7" customHeight="1">
      <c r="A12" s="3654">
        <v>2011</v>
      </c>
      <c r="B12" s="3690">
        <v>1603</v>
      </c>
      <c r="C12" s="3690">
        <v>1849898</v>
      </c>
      <c r="D12" s="3690">
        <v>70780</v>
      </c>
      <c r="E12" s="3690">
        <v>777730</v>
      </c>
      <c r="F12" s="3690">
        <v>10965968</v>
      </c>
      <c r="G12" s="3690">
        <v>10911889</v>
      </c>
      <c r="H12" s="3690">
        <v>677334</v>
      </c>
      <c r="I12" s="3689">
        <v>2011</v>
      </c>
      <c r="J12" s="3660"/>
      <c r="K12" s="3660"/>
      <c r="L12" s="3660"/>
    </row>
    <row r="13" spans="1:12" ht="12.75" customHeight="1">
      <c r="A13" s="3654">
        <v>2012</v>
      </c>
      <c r="B13" s="3688">
        <v>1597</v>
      </c>
      <c r="C13" s="3688">
        <v>1885616</v>
      </c>
      <c r="D13" s="3688">
        <v>69567</v>
      </c>
      <c r="E13" s="3688">
        <v>773279</v>
      </c>
      <c r="F13" s="3688">
        <v>11083829</v>
      </c>
      <c r="G13" s="3688">
        <v>11026975</v>
      </c>
      <c r="H13" s="3688">
        <v>711714</v>
      </c>
      <c r="I13" s="3689">
        <v>2012</v>
      </c>
      <c r="J13" s="3660"/>
      <c r="K13" s="3660"/>
      <c r="L13" s="3660"/>
    </row>
    <row r="14" spans="1:12" ht="12.75" customHeight="1">
      <c r="A14" s="3654">
        <v>2013</v>
      </c>
      <c r="B14" s="3688">
        <v>1638</v>
      </c>
      <c r="C14" s="3688">
        <v>1900075</v>
      </c>
      <c r="D14" s="3688">
        <v>68268</v>
      </c>
      <c r="E14" s="3688">
        <v>766003</v>
      </c>
      <c r="F14" s="3688">
        <v>11052178</v>
      </c>
      <c r="G14" s="3688">
        <v>11006063</v>
      </c>
      <c r="H14" s="3688">
        <v>709180</v>
      </c>
      <c r="I14" s="3689">
        <v>2013</v>
      </c>
      <c r="J14" s="3660"/>
      <c r="K14" s="3660"/>
      <c r="L14" s="3660"/>
    </row>
    <row r="15" spans="1:12" ht="12.75" customHeight="1">
      <c r="A15" s="3654">
        <v>2014</v>
      </c>
      <c r="B15" s="3688">
        <v>1629</v>
      </c>
      <c r="C15" s="3688">
        <v>1969116</v>
      </c>
      <c r="D15" s="3688">
        <v>70274</v>
      </c>
      <c r="E15" s="3688">
        <v>743065</v>
      </c>
      <c r="F15" s="3688">
        <v>11366343</v>
      </c>
      <c r="G15" s="3688">
        <v>11314108</v>
      </c>
      <c r="H15" s="3688">
        <v>740064</v>
      </c>
      <c r="I15" s="3689">
        <v>2014</v>
      </c>
      <c r="J15" s="3660"/>
      <c r="K15" s="3660"/>
      <c r="L15" s="3660"/>
    </row>
    <row r="16" spans="1:12" ht="13.7" customHeight="1">
      <c r="A16" s="3654">
        <v>2015</v>
      </c>
      <c r="B16" s="3690">
        <v>1722</v>
      </c>
      <c r="C16" s="3690">
        <v>2090545</v>
      </c>
      <c r="D16" s="3690">
        <v>74299</v>
      </c>
      <c r="E16" s="3690">
        <v>784135</v>
      </c>
      <c r="F16" s="3690">
        <v>11530670</v>
      </c>
      <c r="G16" s="3690">
        <v>11473753</v>
      </c>
      <c r="H16" s="3690">
        <v>766183.96299999999</v>
      </c>
      <c r="I16" s="3689">
        <v>2015</v>
      </c>
      <c r="J16" s="3660"/>
      <c r="K16" s="3660"/>
      <c r="L16" s="3660"/>
    </row>
    <row r="17" spans="1:16" s="3670" customFormat="1">
      <c r="A17" s="2052">
        <v>2016</v>
      </c>
      <c r="B17" s="2378">
        <v>1716</v>
      </c>
      <c r="C17" s="2378">
        <v>2072096</v>
      </c>
      <c r="D17" s="2378">
        <v>76165</v>
      </c>
      <c r="E17" s="3716" t="s">
        <v>215</v>
      </c>
      <c r="F17" s="2378">
        <v>12123523</v>
      </c>
      <c r="G17" s="2378">
        <v>12081968</v>
      </c>
      <c r="H17" s="2378">
        <v>781128.72</v>
      </c>
      <c r="I17" s="2141">
        <v>2016</v>
      </c>
      <c r="J17" s="3660"/>
      <c r="K17" s="3660"/>
      <c r="L17" s="3660"/>
    </row>
    <row r="18" spans="1:16" s="3670" customFormat="1">
      <c r="A18" s="2052">
        <v>2017</v>
      </c>
      <c r="B18" s="2378">
        <v>1726</v>
      </c>
      <c r="C18" s="2378">
        <v>2118742</v>
      </c>
      <c r="D18" s="2378">
        <v>78964</v>
      </c>
      <c r="E18" s="3716" t="s">
        <v>215</v>
      </c>
      <c r="F18" s="2378">
        <v>12419437</v>
      </c>
      <c r="G18" s="2378">
        <v>12375737</v>
      </c>
      <c r="H18" s="3690">
        <v>806833.03700000001</v>
      </c>
      <c r="I18" s="2141">
        <v>2017</v>
      </c>
      <c r="J18" s="3660"/>
      <c r="K18" s="3660"/>
      <c r="L18" s="3660"/>
    </row>
    <row r="19" spans="1:16" s="3670" customFormat="1">
      <c r="A19" s="2052">
        <v>2018</v>
      </c>
      <c r="B19" s="3709">
        <v>1725</v>
      </c>
      <c r="C19" s="3709">
        <v>2133958</v>
      </c>
      <c r="D19" s="3712">
        <v>80405</v>
      </c>
      <c r="E19" s="3710" t="s">
        <v>215</v>
      </c>
      <c r="F19" s="3712">
        <v>12857342</v>
      </c>
      <c r="G19" s="3712">
        <v>12793046</v>
      </c>
      <c r="H19" s="3708">
        <v>808064.353</v>
      </c>
      <c r="I19" s="2141">
        <v>2018</v>
      </c>
      <c r="J19" s="3660"/>
      <c r="K19" s="3660"/>
      <c r="L19" s="3660"/>
    </row>
    <row r="20" spans="1:16" s="3670" customFormat="1">
      <c r="A20" s="2052">
        <v>2019</v>
      </c>
      <c r="B20" s="3712">
        <v>1747</v>
      </c>
      <c r="C20" s="3709">
        <v>2181020</v>
      </c>
      <c r="D20" s="3712">
        <v>83228</v>
      </c>
      <c r="E20" s="3710" t="s">
        <v>215</v>
      </c>
      <c r="F20" s="3712">
        <v>13405913</v>
      </c>
      <c r="G20" s="3709">
        <v>13328237</v>
      </c>
      <c r="H20" s="3714">
        <v>822272.15300000005</v>
      </c>
      <c r="I20" s="2141">
        <v>2019</v>
      </c>
      <c r="J20" s="3660"/>
      <c r="K20" s="3660"/>
      <c r="L20" s="3660"/>
    </row>
    <row r="21" spans="1:16" s="3670" customFormat="1">
      <c r="A21" s="3711">
        <v>2020</v>
      </c>
      <c r="B21" s="3713">
        <v>1756</v>
      </c>
      <c r="C21" s="3712">
        <v>2172842</v>
      </c>
      <c r="D21" s="3712">
        <v>82741</v>
      </c>
      <c r="E21" s="3715" t="s">
        <v>215</v>
      </c>
      <c r="F21" s="3712">
        <v>13798097</v>
      </c>
      <c r="G21" s="3712">
        <v>13712259</v>
      </c>
      <c r="H21" s="3714">
        <v>693790.64500000002</v>
      </c>
      <c r="I21" s="3707">
        <v>2020</v>
      </c>
      <c r="J21" s="3660"/>
      <c r="K21" s="3660"/>
      <c r="L21" s="3660"/>
    </row>
    <row r="22" spans="1:16" s="3670" customFormat="1">
      <c r="A22" s="3711">
        <v>2021</v>
      </c>
      <c r="B22" s="3713">
        <v>1760</v>
      </c>
      <c r="C22" s="3709">
        <v>2193506</v>
      </c>
      <c r="D22" s="3712">
        <v>84909</v>
      </c>
      <c r="E22" s="3710" t="s">
        <v>215</v>
      </c>
      <c r="F22" s="3712">
        <v>14238110</v>
      </c>
      <c r="G22" s="3712">
        <v>14142640</v>
      </c>
      <c r="H22" s="3708">
        <v>732875.375</v>
      </c>
      <c r="I22" s="3707">
        <v>2021</v>
      </c>
      <c r="J22" s="3660"/>
      <c r="K22" s="3660"/>
      <c r="L22" s="3660"/>
    </row>
    <row r="23" spans="1:16" s="3670" customFormat="1">
      <c r="A23" s="3711">
        <v>2022</v>
      </c>
      <c r="B23" s="2378">
        <v>1769</v>
      </c>
      <c r="C23" s="3709">
        <v>2175137</v>
      </c>
      <c r="D23" s="3709">
        <v>82298</v>
      </c>
      <c r="E23" s="3710" t="s">
        <v>215</v>
      </c>
      <c r="F23" s="3709">
        <v>15400889</v>
      </c>
      <c r="G23" s="3709">
        <v>15304867</v>
      </c>
      <c r="H23" s="3708">
        <v>834732.728</v>
      </c>
      <c r="I23" s="3707">
        <v>2022</v>
      </c>
      <c r="J23" s="3660"/>
      <c r="K23" s="3660"/>
      <c r="L23" s="3660"/>
    </row>
    <row r="24" spans="1:16" s="3670" customFormat="1">
      <c r="A24" s="3706">
        <v>2023</v>
      </c>
      <c r="B24" s="3705">
        <v>1782</v>
      </c>
      <c r="C24" s="3703">
        <v>2263547</v>
      </c>
      <c r="D24" s="3703">
        <v>85531</v>
      </c>
      <c r="E24" s="3701" t="s">
        <v>215</v>
      </c>
      <c r="F24" s="3703">
        <v>17549368</v>
      </c>
      <c r="G24" s="3703">
        <v>17453425</v>
      </c>
      <c r="H24" s="3700">
        <v>913946.18099999998</v>
      </c>
      <c r="I24" s="3704"/>
      <c r="J24" s="3660"/>
      <c r="K24" s="3660"/>
      <c r="L24" s="3660"/>
    </row>
    <row r="25" spans="1:16" ht="12.75" customHeight="1">
      <c r="A25" s="3563" t="s">
        <v>4499</v>
      </c>
      <c r="B25" s="3702">
        <v>328</v>
      </c>
      <c r="C25" s="3700">
        <v>75440</v>
      </c>
      <c r="D25" s="3700">
        <v>3124</v>
      </c>
      <c r="E25" s="3701" t="s">
        <v>215</v>
      </c>
      <c r="F25" s="3700">
        <v>479389</v>
      </c>
      <c r="G25" s="3700">
        <v>477745</v>
      </c>
      <c r="H25" s="3703">
        <v>63325.040999999997</v>
      </c>
      <c r="I25" s="3699" t="s">
        <v>4498</v>
      </c>
      <c r="J25" s="3660"/>
      <c r="K25" s="3660"/>
      <c r="L25" s="3660"/>
    </row>
    <row r="26" spans="1:16" s="3670" customFormat="1">
      <c r="A26" s="3563" t="s">
        <v>4497</v>
      </c>
      <c r="B26" s="3702">
        <v>524</v>
      </c>
      <c r="C26" s="3700">
        <v>401795</v>
      </c>
      <c r="D26" s="3700">
        <v>18488</v>
      </c>
      <c r="E26" s="3701" t="s">
        <v>215</v>
      </c>
      <c r="F26" s="3700">
        <v>3296639</v>
      </c>
      <c r="G26" s="3700">
        <v>3287718</v>
      </c>
      <c r="H26" s="3700">
        <v>211453.86499999999</v>
      </c>
      <c r="I26" s="3699" t="s">
        <v>4496</v>
      </c>
      <c r="J26" s="3660"/>
      <c r="K26" s="3660"/>
      <c r="L26" s="3660"/>
      <c r="P26" s="3649"/>
    </row>
    <row r="27" spans="1:16" s="3670" customFormat="1">
      <c r="A27" s="3563" t="s">
        <v>4495</v>
      </c>
      <c r="B27" s="3702">
        <v>795</v>
      </c>
      <c r="C27" s="3700">
        <v>1121225</v>
      </c>
      <c r="D27" s="3700">
        <v>41949</v>
      </c>
      <c r="E27" s="3701" t="s">
        <v>215</v>
      </c>
      <c r="F27" s="3700">
        <v>9366907</v>
      </c>
      <c r="G27" s="3700">
        <v>9326097</v>
      </c>
      <c r="H27" s="3700">
        <v>475145.64399999997</v>
      </c>
      <c r="I27" s="3699" t="s">
        <v>4494</v>
      </c>
      <c r="J27" s="3660"/>
      <c r="K27" s="3660"/>
      <c r="L27" s="3660"/>
      <c r="P27" s="3649"/>
    </row>
    <row r="28" spans="1:16" s="3670" customFormat="1">
      <c r="A28" s="3563" t="s">
        <v>4493</v>
      </c>
      <c r="B28" s="3702">
        <v>37</v>
      </c>
      <c r="C28" s="3700">
        <v>77707</v>
      </c>
      <c r="D28" s="3700">
        <v>3131</v>
      </c>
      <c r="E28" s="3701" t="s">
        <v>215</v>
      </c>
      <c r="F28" s="3700">
        <v>713297</v>
      </c>
      <c r="G28" s="3700">
        <v>706289</v>
      </c>
      <c r="H28" s="3700">
        <v>28169.119999999999</v>
      </c>
      <c r="I28" s="3699" t="s">
        <v>4492</v>
      </c>
      <c r="J28" s="3660"/>
      <c r="K28" s="3660"/>
      <c r="L28" s="3660"/>
      <c r="P28" s="3649"/>
    </row>
    <row r="29" spans="1:16" s="3652" customFormat="1" ht="12.75" customHeight="1">
      <c r="A29" s="3563" t="s">
        <v>4491</v>
      </c>
      <c r="B29" s="3702">
        <v>34</v>
      </c>
      <c r="C29" s="3700">
        <v>114998</v>
      </c>
      <c r="D29" s="3700">
        <v>3890</v>
      </c>
      <c r="E29" s="3701" t="s">
        <v>215</v>
      </c>
      <c r="F29" s="3700">
        <v>793142</v>
      </c>
      <c r="G29" s="3700">
        <v>781335</v>
      </c>
      <c r="H29" s="3700">
        <v>29766.800999999999</v>
      </c>
      <c r="I29" s="3699" t="s">
        <v>4490</v>
      </c>
      <c r="J29" s="3660"/>
      <c r="K29" s="3660"/>
      <c r="L29" s="3660"/>
      <c r="P29" s="3649"/>
    </row>
    <row r="30" spans="1:16" s="3652" customFormat="1">
      <c r="A30" s="3563" t="s">
        <v>4489</v>
      </c>
      <c r="B30" s="3702">
        <v>39</v>
      </c>
      <c r="C30" s="3700">
        <v>228708</v>
      </c>
      <c r="D30" s="3700">
        <v>7506</v>
      </c>
      <c r="E30" s="3701" t="s">
        <v>215</v>
      </c>
      <c r="F30" s="3700">
        <v>1486874</v>
      </c>
      <c r="G30" s="3700">
        <v>1472704</v>
      </c>
      <c r="H30" s="3700">
        <v>56506.275999999998</v>
      </c>
      <c r="I30" s="3699" t="s">
        <v>4488</v>
      </c>
      <c r="J30" s="3660"/>
      <c r="K30" s="3660"/>
      <c r="L30" s="3660"/>
      <c r="P30" s="3649"/>
    </row>
    <row r="31" spans="1:16" s="3652" customFormat="1">
      <c r="A31" s="3563" t="s">
        <v>4487</v>
      </c>
      <c r="B31" s="3702">
        <v>25</v>
      </c>
      <c r="C31" s="3700">
        <v>243674</v>
      </c>
      <c r="D31" s="3700">
        <v>7443</v>
      </c>
      <c r="E31" s="3701" t="s">
        <v>215</v>
      </c>
      <c r="F31" s="3700">
        <v>1413120</v>
      </c>
      <c r="G31" s="3700">
        <v>1401538</v>
      </c>
      <c r="H31" s="3700">
        <v>49579.434000000001</v>
      </c>
      <c r="I31" s="3699" t="s">
        <v>4486</v>
      </c>
      <c r="J31" s="3660"/>
      <c r="K31" s="3649"/>
      <c r="L31" s="3660"/>
      <c r="P31" s="3649"/>
    </row>
    <row r="32" spans="1:16" ht="39.75" customHeight="1">
      <c r="A32" s="5976"/>
      <c r="B32" s="3657" t="s">
        <v>4461</v>
      </c>
      <c r="C32" s="3659" t="s">
        <v>4460</v>
      </c>
      <c r="D32" s="3657" t="s">
        <v>972</v>
      </c>
      <c r="E32" s="3658" t="s">
        <v>4459</v>
      </c>
      <c r="F32" s="3657" t="s">
        <v>964</v>
      </c>
      <c r="G32" s="3657" t="s">
        <v>2841</v>
      </c>
      <c r="H32" s="3658" t="s">
        <v>4458</v>
      </c>
      <c r="I32" s="5982" t="s">
        <v>4485</v>
      </c>
    </row>
    <row r="33" spans="1:9" ht="13.7" customHeight="1">
      <c r="A33" s="5981"/>
      <c r="B33" s="3698" t="s">
        <v>791</v>
      </c>
      <c r="C33" s="3656" t="s">
        <v>3090</v>
      </c>
      <c r="D33" s="3656" t="s">
        <v>791</v>
      </c>
      <c r="E33" s="5978" t="s">
        <v>4446</v>
      </c>
      <c r="F33" s="5979"/>
      <c r="G33" s="5980"/>
      <c r="H33" s="3655" t="s">
        <v>4457</v>
      </c>
      <c r="I33" s="5981"/>
    </row>
    <row r="34" spans="1:9" s="3539" customFormat="1" ht="18" customHeight="1">
      <c r="A34" s="5940" t="s">
        <v>412</v>
      </c>
      <c r="B34" s="5940"/>
      <c r="C34" s="5940"/>
      <c r="D34" s="5940"/>
      <c r="E34" s="5940"/>
      <c r="F34" s="5940"/>
      <c r="G34" s="5940"/>
      <c r="H34" s="5940"/>
      <c r="I34" s="5940"/>
    </row>
    <row r="35" spans="1:9" s="3697" customFormat="1" ht="9" customHeight="1">
      <c r="A35" s="5972" t="s">
        <v>4456</v>
      </c>
      <c r="B35" s="5972"/>
      <c r="C35" s="5972"/>
      <c r="D35" s="5972"/>
      <c r="E35" s="5972"/>
      <c r="F35" s="5972"/>
      <c r="G35" s="5972"/>
      <c r="H35" s="5972"/>
      <c r="I35" s="5972"/>
    </row>
    <row r="36" spans="1:9" s="3696" customFormat="1" ht="9" customHeight="1">
      <c r="A36" s="5972" t="s">
        <v>4484</v>
      </c>
      <c r="B36" s="5972"/>
      <c r="C36" s="5972"/>
      <c r="D36" s="5972"/>
      <c r="E36" s="5972"/>
      <c r="F36" s="5972"/>
      <c r="G36" s="5972"/>
      <c r="H36" s="5972"/>
      <c r="I36" s="5972"/>
    </row>
    <row r="37" spans="1:9" ht="10.5" customHeight="1">
      <c r="A37" s="3650"/>
      <c r="B37" s="3650"/>
      <c r="C37" s="3650"/>
      <c r="D37" s="3650"/>
      <c r="E37" s="3650"/>
      <c r="F37" s="3650"/>
      <c r="G37" s="3650"/>
      <c r="H37" s="3650"/>
      <c r="I37" s="3650"/>
    </row>
    <row r="38" spans="1:9">
      <c r="A38" s="5972" t="s">
        <v>409</v>
      </c>
      <c r="B38" s="5972"/>
      <c r="C38" s="5972"/>
      <c r="D38" s="5972"/>
      <c r="E38" s="5972"/>
      <c r="F38" s="5972"/>
      <c r="G38" s="5972"/>
      <c r="H38" s="5972"/>
      <c r="I38" s="5972"/>
    </row>
    <row r="39" spans="1:9" s="216" customFormat="1">
      <c r="A39" s="3536" t="s">
        <v>4483</v>
      </c>
      <c r="B39" s="3564"/>
      <c r="C39" s="3564"/>
      <c r="D39" s="3564"/>
      <c r="E39" s="3564"/>
      <c r="F39" s="3564"/>
      <c r="G39" s="3564"/>
      <c r="H39" s="3564"/>
      <c r="I39" s="3564"/>
    </row>
    <row r="40" spans="1:9" s="216" customFormat="1">
      <c r="A40" s="3536" t="s">
        <v>4482</v>
      </c>
      <c r="B40" s="3564"/>
      <c r="C40" s="3564"/>
      <c r="D40" s="3564"/>
      <c r="E40" s="3564"/>
      <c r="F40" s="3564"/>
      <c r="G40" s="3564"/>
      <c r="H40" s="3564"/>
      <c r="I40" s="3564"/>
    </row>
    <row r="41" spans="1:9" s="216" customFormat="1">
      <c r="A41" s="3536" t="s">
        <v>4481</v>
      </c>
      <c r="B41" s="3564"/>
      <c r="C41" s="3564"/>
      <c r="D41" s="3564"/>
      <c r="E41" s="3564"/>
      <c r="F41" s="3564"/>
      <c r="G41" s="3564"/>
      <c r="H41" s="3564"/>
      <c r="I41" s="3564"/>
    </row>
    <row r="42" spans="1:9" s="216" customFormat="1">
      <c r="A42" s="3536" t="s">
        <v>4480</v>
      </c>
      <c r="B42" s="3564"/>
      <c r="C42" s="3564"/>
      <c r="D42" s="3564"/>
      <c r="E42" s="3564"/>
      <c r="F42" s="3564"/>
      <c r="G42" s="3564"/>
      <c r="H42" s="3564"/>
      <c r="I42" s="3564"/>
    </row>
  </sheetData>
  <mergeCells count="12">
    <mergeCell ref="A1:I1"/>
    <mergeCell ref="A2:I2"/>
    <mergeCell ref="A4:A5"/>
    <mergeCell ref="I4:I5"/>
    <mergeCell ref="E5:G5"/>
    <mergeCell ref="A38:I38"/>
    <mergeCell ref="A36:I36"/>
    <mergeCell ref="A32:A33"/>
    <mergeCell ref="I32:I33"/>
    <mergeCell ref="E33:G33"/>
    <mergeCell ref="A35:I35"/>
    <mergeCell ref="A34:I34"/>
  </mergeCells>
  <hyperlinks>
    <hyperlink ref="A42" r:id="rId1" xr:uid="{35DB2D89-95B1-49BF-AE0A-EE8E639B6116}"/>
    <hyperlink ref="A41" r:id="rId2" xr:uid="{934DCDEE-FB8C-4292-8C18-A8833EBE8754}"/>
    <hyperlink ref="A40" r:id="rId3" xr:uid="{F173267C-7CD4-4DA9-A529-7C808FDF5B67}"/>
    <hyperlink ref="A39" r:id="rId4" xr:uid="{FEEF7F46-92F7-4410-BBC4-B5BA736C73A7}"/>
    <hyperlink ref="D4" r:id="rId5" xr:uid="{C7B00A3F-CC85-419D-B935-643BD63B915C}"/>
    <hyperlink ref="D32" r:id="rId6" xr:uid="{EB04248C-3CA1-4F56-AD62-E9BD1D8A6CE8}"/>
    <hyperlink ref="B4" r:id="rId7" xr:uid="{91C20451-0E45-4FDE-83AA-02E20B46794F}"/>
    <hyperlink ref="B32" r:id="rId8" xr:uid="{B073F9D2-3D8A-4DFC-A852-27C93B9F9ECB}"/>
    <hyperlink ref="F4" r:id="rId9" xr:uid="{03295D28-A845-4853-9D06-5392EA83E185}"/>
    <hyperlink ref="F32" r:id="rId10" xr:uid="{C29D327C-4572-4432-9E34-9344830F45D7}"/>
    <hyperlink ref="G4" r:id="rId11" xr:uid="{700D33AC-7EB3-43CB-83C4-47E46C44C8CA}"/>
    <hyperlink ref="G32" r:id="rId12" xr:uid="{2ACA66BA-89F2-4088-9FD2-97B852914BDE}"/>
  </hyperlinks>
  <printOptions horizontalCentered="1"/>
  <pageMargins left="0.39370078740157483" right="0.39370078740157483" top="0.39370078740157483" bottom="0.39370078740157483" header="0" footer="0"/>
  <pageSetup paperSize="9" orientation="portrait" r:id="rId13"/>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3D75-A05F-4112-AC7C-DAC932A23122}">
  <sheetPr codeName="Sheet163">
    <pageSetUpPr fitToPage="1"/>
  </sheetPr>
  <dimension ref="A1:P43"/>
  <sheetViews>
    <sheetView showGridLines="0" workbookViewId="0">
      <selection sqref="A1:I1"/>
    </sheetView>
  </sheetViews>
  <sheetFormatPr defaultColWidth="9.140625" defaultRowHeight="12.75"/>
  <cols>
    <col min="1" max="1" width="15.28515625" style="3649" customWidth="1"/>
    <col min="2" max="2" width="11.7109375" style="3649" customWidth="1"/>
    <col min="3" max="3" width="9.7109375" style="3649" customWidth="1"/>
    <col min="4" max="4" width="8.7109375" style="3649" customWidth="1"/>
    <col min="5" max="5" width="10.140625" style="3649" customWidth="1"/>
    <col min="6" max="6" width="8.7109375" style="3649" customWidth="1"/>
    <col min="7" max="7" width="9.42578125" style="3649" customWidth="1"/>
    <col min="8" max="8" width="9.85546875" style="3649" customWidth="1"/>
    <col min="9" max="9" width="15.42578125" style="3649" customWidth="1"/>
    <col min="10" max="16384" width="9.140625" style="3649"/>
  </cols>
  <sheetData>
    <row r="1" spans="1:13" s="3695" customFormat="1" ht="34.5" customHeight="1">
      <c r="A1" s="5974" t="s">
        <v>4504</v>
      </c>
      <c r="B1" s="5974"/>
      <c r="C1" s="5974"/>
      <c r="D1" s="5974"/>
      <c r="E1" s="5974"/>
      <c r="F1" s="5974"/>
      <c r="G1" s="5974"/>
      <c r="H1" s="5974"/>
      <c r="I1" s="5974"/>
    </row>
    <row r="2" spans="1:13" s="3695" customFormat="1" ht="34.5" customHeight="1">
      <c r="A2" s="5983" t="s">
        <v>4503</v>
      </c>
      <c r="B2" s="5983"/>
      <c r="C2" s="5983"/>
      <c r="D2" s="5983"/>
      <c r="E2" s="5983"/>
      <c r="F2" s="5983"/>
      <c r="G2" s="5983"/>
      <c r="H2" s="5983"/>
      <c r="I2" s="5983"/>
    </row>
    <row r="3" spans="1:13" s="3694" customFormat="1" ht="9.9499999999999993" customHeight="1">
      <c r="A3" s="2397"/>
      <c r="B3" s="3577"/>
      <c r="C3" s="3577"/>
      <c r="D3" s="3577"/>
      <c r="E3" s="3577"/>
      <c r="F3" s="3577"/>
      <c r="G3" s="3577"/>
      <c r="H3" s="3577"/>
    </row>
    <row r="4" spans="1:13" ht="40.700000000000003" customHeight="1">
      <c r="A4" s="5982" t="s">
        <v>4500</v>
      </c>
      <c r="B4" s="3657" t="s">
        <v>4477</v>
      </c>
      <c r="C4" s="3659" t="s">
        <v>4476</v>
      </c>
      <c r="D4" s="3657" t="s">
        <v>4475</v>
      </c>
      <c r="E4" s="3658" t="s">
        <v>4474</v>
      </c>
      <c r="F4" s="3657" t="s">
        <v>998</v>
      </c>
      <c r="G4" s="3657" t="s">
        <v>4473</v>
      </c>
      <c r="H4" s="3658" t="s">
        <v>4472</v>
      </c>
      <c r="I4" s="5982"/>
    </row>
    <row r="5" spans="1:13" ht="13.7" customHeight="1">
      <c r="A5" s="5977"/>
      <c r="B5" s="3693" t="s">
        <v>804</v>
      </c>
      <c r="C5" s="3693" t="s">
        <v>3090</v>
      </c>
      <c r="D5" s="3693" t="s">
        <v>804</v>
      </c>
      <c r="E5" s="5978" t="s">
        <v>4446</v>
      </c>
      <c r="F5" s="5979"/>
      <c r="G5" s="5980"/>
      <c r="H5" s="3692" t="s">
        <v>4457</v>
      </c>
      <c r="I5" s="5977"/>
    </row>
    <row r="6" spans="1:13">
      <c r="A6" s="3727" t="s">
        <v>801</v>
      </c>
      <c r="B6" s="3719"/>
      <c r="C6" s="3719"/>
      <c r="D6" s="3719"/>
      <c r="E6" s="3718"/>
      <c r="F6" s="3718"/>
      <c r="G6" s="3718"/>
      <c r="H6" s="3718"/>
      <c r="I6" s="3717" t="s">
        <v>3478</v>
      </c>
    </row>
    <row r="7" spans="1:13" ht="13.7" customHeight="1">
      <c r="A7" s="3654">
        <v>2007</v>
      </c>
      <c r="B7" s="3690">
        <v>896</v>
      </c>
      <c r="C7" s="3690">
        <v>936748</v>
      </c>
      <c r="D7" s="3690">
        <v>25729</v>
      </c>
      <c r="E7" s="3690">
        <v>241921</v>
      </c>
      <c r="F7" s="3690">
        <v>3800953</v>
      </c>
      <c r="G7" s="3690">
        <v>3717246</v>
      </c>
      <c r="H7" s="3690">
        <v>122385</v>
      </c>
      <c r="I7" s="3689">
        <v>2007</v>
      </c>
      <c r="J7" s="3660"/>
      <c r="K7" s="3660"/>
      <c r="L7" s="3660"/>
      <c r="M7" s="3660"/>
    </row>
    <row r="8" spans="1:13" ht="12.75" customHeight="1">
      <c r="A8" s="3654">
        <v>2008</v>
      </c>
      <c r="B8" s="3688">
        <v>1224</v>
      </c>
      <c r="C8" s="3688">
        <v>1161370</v>
      </c>
      <c r="D8" s="3688">
        <v>28935</v>
      </c>
      <c r="E8" s="3688">
        <v>306530</v>
      </c>
      <c r="F8" s="3688">
        <v>4319396</v>
      </c>
      <c r="G8" s="3688">
        <v>4245559</v>
      </c>
      <c r="H8" s="3688">
        <v>133565</v>
      </c>
      <c r="I8" s="3689">
        <v>2008</v>
      </c>
      <c r="J8" s="3660"/>
      <c r="K8" s="3660"/>
      <c r="L8" s="3660"/>
      <c r="M8" s="3660"/>
    </row>
    <row r="9" spans="1:13" ht="12.75" customHeight="1">
      <c r="A9" s="3654">
        <v>2009</v>
      </c>
      <c r="B9" s="3688">
        <v>1414</v>
      </c>
      <c r="C9" s="3688">
        <v>1416298</v>
      </c>
      <c r="D9" s="3688">
        <v>30093</v>
      </c>
      <c r="E9" s="3688">
        <v>311847</v>
      </c>
      <c r="F9" s="3688">
        <v>4547777</v>
      </c>
      <c r="G9" s="3688">
        <v>4512655</v>
      </c>
      <c r="H9" s="3688">
        <v>160083</v>
      </c>
      <c r="I9" s="3689">
        <v>2009</v>
      </c>
      <c r="J9" s="3660"/>
      <c r="K9" s="3660"/>
      <c r="L9" s="3660"/>
      <c r="M9" s="3660"/>
    </row>
    <row r="10" spans="1:13" ht="12.75" customHeight="1">
      <c r="A10" s="3654">
        <v>2010</v>
      </c>
      <c r="B10" s="3688">
        <v>1436</v>
      </c>
      <c r="C10" s="3688">
        <v>1548093</v>
      </c>
      <c r="D10" s="3688">
        <v>31048</v>
      </c>
      <c r="E10" s="3688">
        <v>336273</v>
      </c>
      <c r="F10" s="3688">
        <v>4850172</v>
      </c>
      <c r="G10" s="3688">
        <v>4803979</v>
      </c>
      <c r="H10" s="3688">
        <v>170495</v>
      </c>
      <c r="I10" s="3689">
        <v>2010</v>
      </c>
      <c r="J10" s="3660"/>
      <c r="K10" s="3660"/>
      <c r="L10" s="3660"/>
      <c r="M10" s="3660"/>
    </row>
    <row r="11" spans="1:13" ht="12.75" customHeight="1">
      <c r="A11" s="3654" t="s">
        <v>209</v>
      </c>
      <c r="B11" s="3688"/>
      <c r="C11" s="3688"/>
      <c r="D11" s="3688"/>
      <c r="E11" s="3688"/>
      <c r="F11" s="3688"/>
      <c r="G11" s="3688"/>
      <c r="H11" s="3688"/>
      <c r="I11" s="3689" t="s">
        <v>209</v>
      </c>
      <c r="J11" s="3660"/>
      <c r="K11" s="3660"/>
      <c r="L11" s="3660"/>
      <c r="M11" s="3660"/>
    </row>
    <row r="12" spans="1:13" ht="12.75" customHeight="1">
      <c r="A12" s="3654">
        <v>2011</v>
      </c>
      <c r="B12" s="3688">
        <v>1631</v>
      </c>
      <c r="C12" s="3688">
        <v>1648238</v>
      </c>
      <c r="D12" s="3688">
        <v>32451</v>
      </c>
      <c r="E12" s="3688">
        <v>353900</v>
      </c>
      <c r="F12" s="3688">
        <v>4805572</v>
      </c>
      <c r="G12" s="3688">
        <v>4754898</v>
      </c>
      <c r="H12" s="3688">
        <v>167421</v>
      </c>
      <c r="I12" s="3689">
        <v>2011</v>
      </c>
      <c r="J12" s="3660"/>
      <c r="K12" s="3660"/>
      <c r="L12" s="3660"/>
      <c r="M12" s="3660"/>
    </row>
    <row r="13" spans="1:13" ht="12.75" customHeight="1">
      <c r="A13" s="3654">
        <v>2012</v>
      </c>
      <c r="B13" s="3688">
        <v>1667</v>
      </c>
      <c r="C13" s="3688">
        <v>1719927</v>
      </c>
      <c r="D13" s="3688">
        <v>31060</v>
      </c>
      <c r="E13" s="3688">
        <v>351678</v>
      </c>
      <c r="F13" s="3688">
        <v>4639661</v>
      </c>
      <c r="G13" s="3688">
        <v>4604610</v>
      </c>
      <c r="H13" s="3688">
        <v>180509</v>
      </c>
      <c r="I13" s="3689">
        <v>2012</v>
      </c>
      <c r="J13" s="3660"/>
      <c r="K13" s="3660"/>
      <c r="L13" s="3660"/>
      <c r="M13" s="3660"/>
    </row>
    <row r="14" spans="1:13" ht="12.75" customHeight="1">
      <c r="A14" s="3654">
        <v>2013</v>
      </c>
      <c r="B14" s="3688">
        <v>1648</v>
      </c>
      <c r="C14" s="3688">
        <v>1697519</v>
      </c>
      <c r="D14" s="3688">
        <v>30405</v>
      </c>
      <c r="E14" s="3688">
        <v>349545</v>
      </c>
      <c r="F14" s="3688">
        <v>4620638</v>
      </c>
      <c r="G14" s="3688">
        <v>4580310</v>
      </c>
      <c r="H14" s="3680">
        <v>193048</v>
      </c>
      <c r="I14" s="3689">
        <v>2013</v>
      </c>
      <c r="J14" s="3660"/>
      <c r="K14" s="3660"/>
      <c r="L14" s="3660"/>
      <c r="M14" s="3660"/>
    </row>
    <row r="15" spans="1:13" ht="12.75" customHeight="1">
      <c r="A15" s="3654">
        <v>2014</v>
      </c>
      <c r="B15" s="3688">
        <v>1575</v>
      </c>
      <c r="C15" s="3688">
        <v>1537380</v>
      </c>
      <c r="D15" s="3688">
        <v>31932</v>
      </c>
      <c r="E15" s="3688">
        <v>351664</v>
      </c>
      <c r="F15" s="3688">
        <v>4795643</v>
      </c>
      <c r="G15" s="3688">
        <v>4740894</v>
      </c>
      <c r="H15" s="3660">
        <v>225374</v>
      </c>
      <c r="I15" s="3689">
        <v>2014</v>
      </c>
      <c r="J15" s="3660"/>
      <c r="K15" s="3660"/>
      <c r="L15" s="3660"/>
      <c r="M15" s="3660"/>
    </row>
    <row r="16" spans="1:13">
      <c r="A16" s="3562">
        <v>2015</v>
      </c>
      <c r="B16" s="3685">
        <v>1626</v>
      </c>
      <c r="C16" s="3685">
        <v>1585610</v>
      </c>
      <c r="D16" s="3685">
        <v>33617</v>
      </c>
      <c r="E16" s="3685">
        <v>369298</v>
      </c>
      <c r="F16" s="3685">
        <v>4935280</v>
      </c>
      <c r="G16" s="3685">
        <v>4877154</v>
      </c>
      <c r="H16" s="3726">
        <v>189100.56200000001</v>
      </c>
      <c r="I16" s="3684">
        <v>2015</v>
      </c>
      <c r="J16" s="3660"/>
      <c r="K16" s="3660"/>
      <c r="L16" s="3660"/>
      <c r="M16" s="3660"/>
    </row>
    <row r="17" spans="1:16" ht="15.6" customHeight="1">
      <c r="A17" s="2052">
        <v>2016</v>
      </c>
      <c r="B17" s="2378">
        <v>1686</v>
      </c>
      <c r="C17" s="2378">
        <v>1655897</v>
      </c>
      <c r="D17" s="2378">
        <v>33663</v>
      </c>
      <c r="E17" s="3716" t="s">
        <v>215</v>
      </c>
      <c r="F17" s="2378">
        <v>5183930</v>
      </c>
      <c r="G17" s="2378">
        <v>5113889</v>
      </c>
      <c r="H17" s="2378">
        <v>207114.916</v>
      </c>
      <c r="I17" s="2141">
        <v>2016</v>
      </c>
      <c r="J17" s="3660"/>
      <c r="K17" s="3660"/>
      <c r="L17" s="3660"/>
      <c r="M17" s="3660"/>
    </row>
    <row r="18" spans="1:16" ht="15.6" customHeight="1">
      <c r="A18" s="2052">
        <v>2017</v>
      </c>
      <c r="B18" s="2378">
        <v>1770</v>
      </c>
      <c r="C18" s="2378">
        <v>1681061</v>
      </c>
      <c r="D18" s="2378">
        <v>35681</v>
      </c>
      <c r="E18" s="3716" t="s">
        <v>215</v>
      </c>
      <c r="F18" s="3713">
        <v>5834137</v>
      </c>
      <c r="G18" s="2378">
        <v>5719112</v>
      </c>
      <c r="H18" s="2378">
        <v>221074.15900000001</v>
      </c>
      <c r="I18" s="2141">
        <v>2017</v>
      </c>
      <c r="J18" s="3660"/>
      <c r="K18" s="3660"/>
      <c r="L18" s="3660"/>
      <c r="M18" s="3660"/>
    </row>
    <row r="19" spans="1:16" ht="15.6" customHeight="1">
      <c r="A19" s="3725">
        <v>2018</v>
      </c>
      <c r="B19" s="3712">
        <v>1833</v>
      </c>
      <c r="C19" s="3709">
        <v>1733496</v>
      </c>
      <c r="D19" s="3712">
        <v>37450</v>
      </c>
      <c r="E19" s="3715" t="s">
        <v>215</v>
      </c>
      <c r="F19" s="3712">
        <v>5935475</v>
      </c>
      <c r="G19" s="3712">
        <v>5832167</v>
      </c>
      <c r="H19" s="3709">
        <v>207785.43</v>
      </c>
      <c r="I19" s="3724">
        <v>2018</v>
      </c>
      <c r="J19" s="3660"/>
      <c r="K19" s="3660"/>
      <c r="L19" s="3660"/>
      <c r="M19" s="3660"/>
    </row>
    <row r="20" spans="1:16" ht="15.6" customHeight="1">
      <c r="A20" s="3725">
        <v>2019</v>
      </c>
      <c r="B20" s="3712">
        <v>1865</v>
      </c>
      <c r="C20" s="3709">
        <v>1724829</v>
      </c>
      <c r="D20" s="3712">
        <v>41307</v>
      </c>
      <c r="E20" s="3710" t="s">
        <v>215</v>
      </c>
      <c r="F20" s="3712">
        <v>6601330</v>
      </c>
      <c r="G20" s="3712">
        <v>6457547</v>
      </c>
      <c r="H20" s="3709">
        <v>214321.28400000001</v>
      </c>
      <c r="I20" s="3724">
        <v>2019</v>
      </c>
      <c r="J20" s="3660"/>
      <c r="K20" s="3660"/>
      <c r="L20" s="3660"/>
      <c r="M20" s="3660"/>
    </row>
    <row r="21" spans="1:16" ht="15.6" customHeight="1">
      <c r="A21" s="3725">
        <v>2020</v>
      </c>
      <c r="B21" s="3712">
        <v>1905</v>
      </c>
      <c r="C21" s="3712">
        <v>1741443</v>
      </c>
      <c r="D21" s="3712">
        <v>35620</v>
      </c>
      <c r="E21" s="3715" t="s">
        <v>215</v>
      </c>
      <c r="F21" s="3712">
        <v>5335567</v>
      </c>
      <c r="G21" s="3712">
        <v>5241020</v>
      </c>
      <c r="H21" s="3712">
        <v>162566.29399999999</v>
      </c>
      <c r="I21" s="3724">
        <v>2020</v>
      </c>
      <c r="J21" s="3660"/>
      <c r="K21" s="3660"/>
      <c r="L21" s="3660"/>
      <c r="M21" s="3660"/>
    </row>
    <row r="22" spans="1:16" ht="15.6" customHeight="1">
      <c r="A22" s="3725">
        <v>2021</v>
      </c>
      <c r="B22" s="3712">
        <v>1890</v>
      </c>
      <c r="C22" s="3709">
        <v>1780709</v>
      </c>
      <c r="D22" s="3712">
        <v>36668</v>
      </c>
      <c r="E22" s="3710" t="s">
        <v>215</v>
      </c>
      <c r="F22" s="3712">
        <v>5846797</v>
      </c>
      <c r="G22" s="3712">
        <v>5757988</v>
      </c>
      <c r="H22" s="3709">
        <v>171560.29300000001</v>
      </c>
      <c r="I22" s="3724">
        <v>2021</v>
      </c>
      <c r="J22" s="3660"/>
      <c r="K22" s="3660"/>
      <c r="L22" s="3660"/>
      <c r="M22" s="3660"/>
    </row>
    <row r="23" spans="1:16" ht="15.6" customHeight="1">
      <c r="A23" s="3725">
        <v>2022</v>
      </c>
      <c r="B23" s="3709">
        <v>1899</v>
      </c>
      <c r="C23" s="3709">
        <v>1725488</v>
      </c>
      <c r="D23" s="3709">
        <v>40117</v>
      </c>
      <c r="E23" s="3710" t="s">
        <v>215</v>
      </c>
      <c r="F23" s="3709">
        <v>6801991</v>
      </c>
      <c r="G23" s="3709">
        <v>6698600</v>
      </c>
      <c r="H23" s="3709">
        <v>193248.13399999999</v>
      </c>
      <c r="I23" s="3724">
        <v>2022</v>
      </c>
      <c r="J23" s="3660"/>
      <c r="K23" s="3660"/>
      <c r="L23" s="3660"/>
      <c r="M23" s="3660"/>
    </row>
    <row r="24" spans="1:16" ht="15.6" customHeight="1">
      <c r="A24" s="3723">
        <v>2023</v>
      </c>
      <c r="B24" s="3703">
        <v>1910</v>
      </c>
      <c r="C24" s="3703">
        <v>1732039</v>
      </c>
      <c r="D24" s="3703">
        <v>40193</v>
      </c>
      <c r="E24" s="3701" t="s">
        <v>215</v>
      </c>
      <c r="F24" s="3703">
        <v>7181561</v>
      </c>
      <c r="G24" s="3703">
        <v>7063091</v>
      </c>
      <c r="H24" s="3703">
        <v>202201.49400000001</v>
      </c>
      <c r="I24" s="3722">
        <v>2023</v>
      </c>
      <c r="J24" s="3660"/>
      <c r="K24" s="3660"/>
      <c r="L24" s="3660"/>
      <c r="M24" s="3660"/>
    </row>
    <row r="25" spans="1:16" ht="12.75" customHeight="1">
      <c r="A25" s="3667" t="s">
        <v>4499</v>
      </c>
      <c r="B25" s="3700">
        <v>927</v>
      </c>
      <c r="C25" s="3700">
        <v>166462</v>
      </c>
      <c r="D25" s="3700">
        <v>7183</v>
      </c>
      <c r="E25" s="3701" t="s">
        <v>215</v>
      </c>
      <c r="F25" s="3700">
        <v>927790</v>
      </c>
      <c r="G25" s="3700">
        <v>916226</v>
      </c>
      <c r="H25" s="3700">
        <v>41583.14</v>
      </c>
      <c r="I25" s="3663" t="s">
        <v>4498</v>
      </c>
      <c r="J25" s="3660"/>
      <c r="K25" s="3660"/>
      <c r="L25" s="3660"/>
      <c r="M25" s="3660"/>
    </row>
    <row r="26" spans="1:16" s="3670" customFormat="1">
      <c r="A26" s="3667" t="s">
        <v>4497</v>
      </c>
      <c r="B26" s="3700">
        <v>496</v>
      </c>
      <c r="C26" s="3700">
        <v>291775</v>
      </c>
      <c r="D26" s="3700">
        <v>7191</v>
      </c>
      <c r="E26" s="3701" t="s">
        <v>215</v>
      </c>
      <c r="F26" s="3700">
        <v>1119006</v>
      </c>
      <c r="G26" s="3700">
        <v>1101785</v>
      </c>
      <c r="H26" s="3700">
        <v>37792.317000000003</v>
      </c>
      <c r="I26" s="3663" t="s">
        <v>4496</v>
      </c>
      <c r="J26" s="3660"/>
      <c r="K26" s="3660"/>
      <c r="L26" s="3660"/>
      <c r="M26" s="3660"/>
      <c r="P26" s="3649"/>
    </row>
    <row r="27" spans="1:16" s="3670" customFormat="1">
      <c r="A27" s="3667" t="s">
        <v>4495</v>
      </c>
      <c r="B27" s="3700">
        <v>315</v>
      </c>
      <c r="C27" s="3700">
        <v>472722</v>
      </c>
      <c r="D27" s="3700">
        <v>9476</v>
      </c>
      <c r="E27" s="3701" t="s">
        <v>215</v>
      </c>
      <c r="F27" s="3700">
        <v>1822138</v>
      </c>
      <c r="G27" s="3700">
        <v>1783594</v>
      </c>
      <c r="H27" s="3700">
        <v>46910.815999999999</v>
      </c>
      <c r="I27" s="3663" t="s">
        <v>4494</v>
      </c>
      <c r="J27" s="3660"/>
      <c r="K27" s="3660"/>
      <c r="L27" s="3660"/>
      <c r="M27" s="3660"/>
      <c r="P27" s="3649"/>
    </row>
    <row r="28" spans="1:16" s="3670" customFormat="1">
      <c r="A28" s="3667" t="s">
        <v>4493</v>
      </c>
      <c r="B28" s="3700">
        <v>35</v>
      </c>
      <c r="C28" s="3700">
        <v>76733</v>
      </c>
      <c r="D28" s="3700">
        <v>1437</v>
      </c>
      <c r="E28" s="3701" t="s">
        <v>215</v>
      </c>
      <c r="F28" s="3700">
        <v>288715</v>
      </c>
      <c r="G28" s="3700">
        <v>286201</v>
      </c>
      <c r="H28" s="3700">
        <v>6719.1750000000002</v>
      </c>
      <c r="I28" s="3663" t="s">
        <v>4492</v>
      </c>
      <c r="J28" s="3660"/>
      <c r="K28" s="3660"/>
      <c r="L28" s="3660"/>
      <c r="M28" s="3660"/>
      <c r="P28" s="3649"/>
    </row>
    <row r="29" spans="1:16" s="3652" customFormat="1" ht="12.75" customHeight="1">
      <c r="A29" s="3667" t="s">
        <v>4491</v>
      </c>
      <c r="B29" s="3700">
        <v>83</v>
      </c>
      <c r="C29" s="3700">
        <v>261023</v>
      </c>
      <c r="D29" s="3700">
        <v>4513</v>
      </c>
      <c r="E29" s="3701" t="s">
        <v>215</v>
      </c>
      <c r="F29" s="3700">
        <v>877116</v>
      </c>
      <c r="G29" s="3700">
        <v>858154</v>
      </c>
      <c r="H29" s="3700">
        <v>20721.775000000001</v>
      </c>
      <c r="I29" s="3663" t="s">
        <v>4490</v>
      </c>
      <c r="J29" s="3660"/>
      <c r="K29" s="3660"/>
      <c r="L29" s="3660"/>
      <c r="M29" s="3660"/>
      <c r="P29" s="3649"/>
    </row>
    <row r="30" spans="1:16" s="3652" customFormat="1">
      <c r="A30" s="3667" t="s">
        <v>4489</v>
      </c>
      <c r="B30" s="3700">
        <v>33</v>
      </c>
      <c r="C30" s="3700">
        <v>174739</v>
      </c>
      <c r="D30" s="3700">
        <v>2935</v>
      </c>
      <c r="E30" s="3701" t="s">
        <v>215</v>
      </c>
      <c r="F30" s="3700">
        <v>527961</v>
      </c>
      <c r="G30" s="3700">
        <v>517780</v>
      </c>
      <c r="H30" s="3700">
        <v>12395.98</v>
      </c>
      <c r="I30" s="3663" t="s">
        <v>4488</v>
      </c>
      <c r="J30" s="3660"/>
      <c r="K30" s="3660"/>
      <c r="L30" s="3660"/>
      <c r="M30" s="3660"/>
      <c r="P30" s="3649"/>
    </row>
    <row r="31" spans="1:16" s="3652" customFormat="1">
      <c r="A31" s="3667" t="s">
        <v>4487</v>
      </c>
      <c r="B31" s="3700">
        <v>21</v>
      </c>
      <c r="C31" s="3700">
        <v>288585</v>
      </c>
      <c r="D31" s="3700">
        <v>7458</v>
      </c>
      <c r="E31" s="3701" t="s">
        <v>215</v>
      </c>
      <c r="F31" s="3700">
        <v>1618836</v>
      </c>
      <c r="G31" s="3700">
        <v>1599351</v>
      </c>
      <c r="H31" s="3700">
        <v>36078.290999999997</v>
      </c>
      <c r="I31" s="3663" t="s">
        <v>4486</v>
      </c>
      <c r="J31" s="3660"/>
      <c r="K31" s="3660"/>
      <c r="L31" s="3660"/>
      <c r="M31" s="3660"/>
      <c r="P31" s="3649"/>
    </row>
    <row r="32" spans="1:16" ht="39.75" customHeight="1">
      <c r="A32" s="5976"/>
      <c r="B32" s="3657" t="s">
        <v>4461</v>
      </c>
      <c r="C32" s="3659" t="s">
        <v>4460</v>
      </c>
      <c r="D32" s="3657" t="s">
        <v>972</v>
      </c>
      <c r="E32" s="3658" t="s">
        <v>4459</v>
      </c>
      <c r="F32" s="3657" t="s">
        <v>964</v>
      </c>
      <c r="G32" s="3657" t="s">
        <v>2841</v>
      </c>
      <c r="H32" s="3658" t="s">
        <v>4458</v>
      </c>
      <c r="I32" s="5982" t="s">
        <v>4485</v>
      </c>
      <c r="K32" s="3660"/>
    </row>
    <row r="33" spans="1:11" ht="12.75" customHeight="1">
      <c r="A33" s="5981"/>
      <c r="B33" s="3656" t="s">
        <v>791</v>
      </c>
      <c r="C33" s="3656" t="s">
        <v>3090</v>
      </c>
      <c r="D33" s="3656" t="s">
        <v>791</v>
      </c>
      <c r="E33" s="5978" t="s">
        <v>4446</v>
      </c>
      <c r="F33" s="5979"/>
      <c r="G33" s="5980"/>
      <c r="H33" s="3655" t="s">
        <v>4457</v>
      </c>
      <c r="I33" s="5981"/>
      <c r="K33" s="3660"/>
    </row>
    <row r="34" spans="1:11" s="3539" customFormat="1" ht="12.75" customHeight="1">
      <c r="A34" s="5940" t="s">
        <v>412</v>
      </c>
      <c r="B34" s="5940"/>
      <c r="C34" s="5940"/>
      <c r="D34" s="5940"/>
      <c r="E34" s="5940"/>
      <c r="F34" s="5940"/>
      <c r="G34" s="5940"/>
      <c r="H34" s="5940"/>
      <c r="I34" s="5940"/>
      <c r="K34" s="3660"/>
    </row>
    <row r="35" spans="1:11" s="3670" customFormat="1" ht="9.9499999999999993" customHeight="1">
      <c r="A35" s="5969" t="s">
        <v>4456</v>
      </c>
      <c r="B35" s="5969"/>
      <c r="C35" s="5969"/>
      <c r="D35" s="5969"/>
      <c r="E35" s="5969"/>
      <c r="F35" s="5969"/>
      <c r="G35" s="5969"/>
      <c r="H35" s="5969"/>
      <c r="I35" s="5969"/>
      <c r="K35" s="3660"/>
    </row>
    <row r="36" spans="1:11" s="3650" customFormat="1" ht="12" customHeight="1">
      <c r="A36" s="5969" t="s">
        <v>4484</v>
      </c>
      <c r="B36" s="5969"/>
      <c r="C36" s="5969"/>
      <c r="D36" s="5969"/>
      <c r="E36" s="5969"/>
      <c r="F36" s="5969"/>
      <c r="G36" s="5969"/>
      <c r="H36" s="5969"/>
      <c r="I36" s="5969"/>
      <c r="K36" s="3660"/>
    </row>
    <row r="37" spans="1:11">
      <c r="A37" s="3650"/>
      <c r="B37" s="3650"/>
      <c r="C37" s="3650"/>
      <c r="D37" s="3650"/>
      <c r="E37" s="3650"/>
      <c r="F37" s="3650"/>
      <c r="G37" s="3650"/>
      <c r="H37" s="3650"/>
      <c r="I37" s="3650"/>
    </row>
    <row r="38" spans="1:11">
      <c r="A38" s="5969" t="s">
        <v>409</v>
      </c>
      <c r="B38" s="5969"/>
      <c r="C38" s="5969"/>
      <c r="D38" s="5969"/>
      <c r="E38" s="5969"/>
      <c r="F38" s="5969"/>
      <c r="G38" s="5969"/>
      <c r="H38" s="5969"/>
      <c r="I38" s="5969"/>
    </row>
    <row r="39" spans="1:11">
      <c r="A39" s="3651" t="s">
        <v>4483</v>
      </c>
      <c r="B39" s="3650"/>
      <c r="C39" s="3564"/>
      <c r="D39" s="3650"/>
      <c r="E39" s="3650"/>
      <c r="F39" s="3650"/>
      <c r="G39" s="3650"/>
      <c r="H39" s="3650"/>
      <c r="I39" s="3650"/>
    </row>
    <row r="40" spans="1:11" s="216" customFormat="1">
      <c r="A40" s="3651" t="s">
        <v>4482</v>
      </c>
      <c r="B40" s="3564"/>
      <c r="C40" s="3564"/>
      <c r="D40" s="3564"/>
      <c r="E40" s="3564"/>
      <c r="F40" s="3564"/>
      <c r="G40" s="3564"/>
      <c r="H40" s="3564"/>
      <c r="I40" s="3564"/>
    </row>
    <row r="41" spans="1:11" s="216" customFormat="1">
      <c r="A41" s="3651" t="s">
        <v>4481</v>
      </c>
      <c r="B41" s="3564"/>
      <c r="C41" s="3564"/>
      <c r="D41" s="3564"/>
      <c r="E41" s="3564"/>
      <c r="F41" s="3564"/>
      <c r="G41" s="3564"/>
      <c r="H41" s="3564"/>
      <c r="I41" s="3564"/>
    </row>
    <row r="42" spans="1:11" s="216" customFormat="1">
      <c r="A42" s="3651" t="s">
        <v>4480</v>
      </c>
      <c r="B42" s="3564"/>
      <c r="C42" s="3564"/>
      <c r="D42" s="3564"/>
      <c r="E42" s="3564"/>
      <c r="F42" s="3564"/>
      <c r="G42" s="3564"/>
      <c r="H42" s="3564"/>
      <c r="I42" s="3564"/>
    </row>
    <row r="43" spans="1:11" s="216" customFormat="1">
      <c r="A43" s="3649"/>
    </row>
  </sheetData>
  <mergeCells count="12">
    <mergeCell ref="A38:I38"/>
    <mergeCell ref="A34:I34"/>
    <mergeCell ref="A35:I35"/>
    <mergeCell ref="A36:I36"/>
    <mergeCell ref="A1:I1"/>
    <mergeCell ref="A2:I2"/>
    <mergeCell ref="I4:I5"/>
    <mergeCell ref="I32:I33"/>
    <mergeCell ref="A4:A5"/>
    <mergeCell ref="E5:G5"/>
    <mergeCell ref="A32:A33"/>
    <mergeCell ref="E33:G33"/>
  </mergeCells>
  <hyperlinks>
    <hyperlink ref="A39" r:id="rId1" xr:uid="{E136378E-96C2-4A24-BDA1-947B3EABB9F0}"/>
    <hyperlink ref="A40" r:id="rId2" xr:uid="{7FE4FCE5-0EDE-4545-ADFD-F32D11C2471E}"/>
    <hyperlink ref="A41" r:id="rId3" xr:uid="{E9B66237-4882-413D-AE08-601BFEEB4420}"/>
    <hyperlink ref="A42" r:id="rId4" xr:uid="{AAE36649-F239-41F2-9A6F-BA5DFFB69725}"/>
    <hyperlink ref="D4" r:id="rId5" xr:uid="{18B34449-973B-4650-97C2-164FF3E7308F}"/>
    <hyperlink ref="B4" r:id="rId6" xr:uid="{F1E971D6-C9AD-4B09-908C-6E529916FDC8}"/>
    <hyperlink ref="F4" r:id="rId7" xr:uid="{23CE7383-D900-4712-9ACA-5FF8D98EE1C0}"/>
    <hyperlink ref="G4" r:id="rId8" xr:uid="{AB3CA1C9-1077-47A7-99B3-CBE8FE530232}"/>
    <hyperlink ref="D32" r:id="rId9" xr:uid="{ACFE9ED5-6108-43C9-B961-8F0206296B60}"/>
    <hyperlink ref="B32" r:id="rId10" xr:uid="{CA306BA1-6C4C-476B-9991-70664A164651}"/>
    <hyperlink ref="F32" r:id="rId11" xr:uid="{450E0D35-2147-4CD4-AB9D-D6AE5D1B9A82}"/>
    <hyperlink ref="G32" r:id="rId12" xr:uid="{FBA05698-5D25-407D-85C3-06EDD074098D}"/>
  </hyperlinks>
  <printOptions horizontalCentered="1"/>
  <pageMargins left="0.39370078740157483" right="0.39370078740157483" top="0.39370078740157483" bottom="0.39370078740157483" header="0" footer="0"/>
  <pageSetup paperSize="9" scale="99" orientation="portrait" r:id="rId13"/>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625F3-918F-459F-8B65-C74C174334DC}">
  <sheetPr codeName="Sheet164"/>
  <dimension ref="A1:K38"/>
  <sheetViews>
    <sheetView showGridLines="0" workbookViewId="0">
      <selection sqref="A1:J1"/>
    </sheetView>
  </sheetViews>
  <sheetFormatPr defaultColWidth="7.85546875" defaultRowHeight="12.75"/>
  <cols>
    <col min="1" max="1" width="23.85546875" style="1645" customWidth="1"/>
    <col min="2" max="2" width="8.140625" style="1645" customWidth="1"/>
    <col min="3" max="3" width="6.7109375" style="1645" customWidth="1"/>
    <col min="4" max="9" width="7.42578125" style="1645" customWidth="1"/>
    <col min="10" max="10" width="24.42578125" style="1645" customWidth="1"/>
    <col min="11" max="11" width="1.28515625" style="1645" customWidth="1"/>
    <col min="12" max="16384" width="7.85546875" style="1645"/>
  </cols>
  <sheetData>
    <row r="1" spans="1:11" s="3694" customFormat="1" ht="34.5" customHeight="1">
      <c r="A1" s="5944" t="s">
        <v>4573</v>
      </c>
      <c r="B1" s="5944"/>
      <c r="C1" s="5944"/>
      <c r="D1" s="5944"/>
      <c r="E1" s="5944"/>
      <c r="F1" s="5944"/>
      <c r="G1" s="5944"/>
      <c r="H1" s="5944"/>
      <c r="I1" s="5944"/>
      <c r="J1" s="5944"/>
    </row>
    <row r="2" spans="1:11" s="3694" customFormat="1" ht="34.5" customHeight="1">
      <c r="A2" s="4842" t="s">
        <v>4572</v>
      </c>
      <c r="B2" s="4842"/>
      <c r="C2" s="4842"/>
      <c r="D2" s="4842"/>
      <c r="E2" s="4842"/>
      <c r="F2" s="4842"/>
      <c r="G2" s="4842"/>
      <c r="H2" s="4842"/>
      <c r="I2" s="4842"/>
      <c r="J2" s="4842"/>
    </row>
    <row r="3" spans="1:11" s="3694" customFormat="1" ht="14.25" customHeight="1">
      <c r="A3" s="3740" t="s">
        <v>4571</v>
      </c>
      <c r="B3" s="3577"/>
      <c r="C3" s="3577"/>
      <c r="D3" s="3577"/>
      <c r="E3" s="3577"/>
      <c r="F3" s="3577"/>
      <c r="G3" s="3577"/>
      <c r="H3" s="3577"/>
      <c r="J3" s="3739" t="s">
        <v>4570</v>
      </c>
    </row>
    <row r="4" spans="1:11" s="3649" customFormat="1" ht="13.7" customHeight="1">
      <c r="A4" s="5994" t="s">
        <v>4569</v>
      </c>
      <c r="B4" s="5987" t="s">
        <v>4473</v>
      </c>
      <c r="C4" s="5936"/>
      <c r="D4" s="5936"/>
      <c r="E4" s="5936"/>
      <c r="F4" s="5936"/>
      <c r="G4" s="5936"/>
      <c r="H4" s="5936"/>
      <c r="I4" s="5947"/>
      <c r="J4" s="5994"/>
    </row>
    <row r="5" spans="1:11" s="3649" customFormat="1" ht="13.7" customHeight="1">
      <c r="A5" s="5995"/>
      <c r="B5" s="5990" t="s">
        <v>88</v>
      </c>
      <c r="C5" s="5991" t="s">
        <v>4568</v>
      </c>
      <c r="D5" s="5992"/>
      <c r="E5" s="5992"/>
      <c r="F5" s="5992"/>
      <c r="G5" s="5992"/>
      <c r="H5" s="5992"/>
      <c r="I5" s="5993"/>
      <c r="J5" s="5995"/>
    </row>
    <row r="6" spans="1:11" s="3649" customFormat="1" ht="25.5" customHeight="1">
      <c r="A6" s="5996"/>
      <c r="B6" s="5938"/>
      <c r="C6" s="3728" t="s">
        <v>4567</v>
      </c>
      <c r="D6" s="3728" t="s">
        <v>4566</v>
      </c>
      <c r="E6" s="3659" t="s">
        <v>4565</v>
      </c>
      <c r="F6" s="3659" t="s">
        <v>4564</v>
      </c>
      <c r="G6" s="3659" t="s">
        <v>4563</v>
      </c>
      <c r="H6" s="3659" t="s">
        <v>4562</v>
      </c>
      <c r="I6" s="3659" t="s">
        <v>4561</v>
      </c>
      <c r="J6" s="5996"/>
    </row>
    <row r="7" spans="1:11" s="3649" customFormat="1" ht="12" customHeight="1">
      <c r="A7" s="3734" t="s">
        <v>209</v>
      </c>
      <c r="B7" s="3738"/>
      <c r="C7" s="3737"/>
      <c r="D7" s="3737"/>
      <c r="E7" s="3736"/>
      <c r="F7" s="3736"/>
      <c r="G7" s="3736"/>
      <c r="H7" s="3736"/>
      <c r="I7" s="3736"/>
      <c r="J7" s="3735" t="s">
        <v>209</v>
      </c>
      <c r="K7" s="3734"/>
    </row>
    <row r="8" spans="1:11" s="3670" customFormat="1" ht="12" customHeight="1">
      <c r="A8" s="3652" t="s">
        <v>4560</v>
      </c>
      <c r="B8" s="3732">
        <v>17453425</v>
      </c>
      <c r="C8" s="3732">
        <v>477745</v>
      </c>
      <c r="D8" s="3732">
        <v>3287718</v>
      </c>
      <c r="E8" s="3732">
        <v>9326097</v>
      </c>
      <c r="F8" s="3732">
        <v>706289</v>
      </c>
      <c r="G8" s="3732">
        <v>781335</v>
      </c>
      <c r="H8" s="3732">
        <v>1472704</v>
      </c>
      <c r="I8" s="3732">
        <v>1401538</v>
      </c>
      <c r="J8" s="3733" t="s">
        <v>4559</v>
      </c>
      <c r="K8" s="3652"/>
    </row>
    <row r="9" spans="1:11" s="3670" customFormat="1" ht="24" customHeight="1">
      <c r="A9" s="3553" t="s">
        <v>4558</v>
      </c>
      <c r="B9" s="3732">
        <v>13233341</v>
      </c>
      <c r="C9" s="3732">
        <v>411768</v>
      </c>
      <c r="D9" s="3732">
        <v>2612050</v>
      </c>
      <c r="E9" s="3732">
        <v>7237294</v>
      </c>
      <c r="F9" s="3732">
        <v>536038</v>
      </c>
      <c r="G9" s="3732">
        <v>505611</v>
      </c>
      <c r="H9" s="3732">
        <v>1021058</v>
      </c>
      <c r="I9" s="3732">
        <v>909522</v>
      </c>
      <c r="J9" s="3550" t="s">
        <v>4557</v>
      </c>
      <c r="K9" s="3553"/>
    </row>
    <row r="10" spans="1:11" s="3670" customFormat="1" ht="12" customHeight="1">
      <c r="A10" s="3729" t="s">
        <v>4556</v>
      </c>
      <c r="B10" s="3731">
        <v>2018248</v>
      </c>
      <c r="C10" s="3731">
        <v>57105</v>
      </c>
      <c r="D10" s="3731">
        <v>391782</v>
      </c>
      <c r="E10" s="3731">
        <v>1138073</v>
      </c>
      <c r="F10" s="3731">
        <v>79307</v>
      </c>
      <c r="G10" s="3731">
        <v>71677</v>
      </c>
      <c r="H10" s="3731">
        <v>147907</v>
      </c>
      <c r="I10" s="3731">
        <v>132396</v>
      </c>
      <c r="J10" s="3730" t="s">
        <v>4555</v>
      </c>
      <c r="K10" s="3729"/>
    </row>
    <row r="11" spans="1:11" s="3670" customFormat="1" ht="27.95" customHeight="1">
      <c r="A11" s="3729" t="s">
        <v>4554</v>
      </c>
      <c r="B11" s="3731">
        <v>2194997</v>
      </c>
      <c r="C11" s="3731">
        <v>41825</v>
      </c>
      <c r="D11" s="3731">
        <v>461639</v>
      </c>
      <c r="E11" s="3731">
        <v>1234769</v>
      </c>
      <c r="F11" s="3731">
        <v>93050</v>
      </c>
      <c r="G11" s="3731">
        <v>82872</v>
      </c>
      <c r="H11" s="3731">
        <v>151748</v>
      </c>
      <c r="I11" s="3731">
        <v>129094</v>
      </c>
      <c r="J11" s="3730" t="s">
        <v>4553</v>
      </c>
      <c r="K11" s="3729"/>
    </row>
    <row r="12" spans="1:11" s="3670" customFormat="1" ht="12" customHeight="1">
      <c r="A12" s="3729" t="s">
        <v>4552</v>
      </c>
      <c r="B12" s="3731">
        <v>1240684</v>
      </c>
      <c r="C12" s="3731">
        <v>19645</v>
      </c>
      <c r="D12" s="3731">
        <v>246223</v>
      </c>
      <c r="E12" s="3731">
        <v>687020</v>
      </c>
      <c r="F12" s="3731">
        <v>54152</v>
      </c>
      <c r="G12" s="3731">
        <v>43931</v>
      </c>
      <c r="H12" s="3731">
        <v>100488</v>
      </c>
      <c r="I12" s="3731">
        <v>89224</v>
      </c>
      <c r="J12" s="3730" t="s">
        <v>4551</v>
      </c>
      <c r="K12" s="3729"/>
    </row>
    <row r="13" spans="1:11" s="3670" customFormat="1" ht="24" customHeight="1">
      <c r="A13" s="3729" t="s">
        <v>4550</v>
      </c>
      <c r="B13" s="3731">
        <v>1761389</v>
      </c>
      <c r="C13" s="3731">
        <v>65773</v>
      </c>
      <c r="D13" s="3731">
        <v>328705</v>
      </c>
      <c r="E13" s="3731">
        <v>991122</v>
      </c>
      <c r="F13" s="3731">
        <v>66141</v>
      </c>
      <c r="G13" s="3731">
        <v>66299</v>
      </c>
      <c r="H13" s="3731">
        <v>125621</v>
      </c>
      <c r="I13" s="3731">
        <v>117730</v>
      </c>
      <c r="J13" s="3730" t="s">
        <v>4549</v>
      </c>
      <c r="K13" s="3729"/>
    </row>
    <row r="14" spans="1:11" s="3670" customFormat="1" ht="12" customHeight="1">
      <c r="A14" s="3729" t="s">
        <v>4548</v>
      </c>
      <c r="B14" s="3731">
        <v>1875412</v>
      </c>
      <c r="C14" s="3731">
        <v>63474</v>
      </c>
      <c r="D14" s="3731">
        <v>363274</v>
      </c>
      <c r="E14" s="3731">
        <v>1015246</v>
      </c>
      <c r="F14" s="3731">
        <v>76666</v>
      </c>
      <c r="G14" s="3731">
        <v>73484</v>
      </c>
      <c r="H14" s="3731">
        <v>149899</v>
      </c>
      <c r="I14" s="3731">
        <v>133369</v>
      </c>
      <c r="J14" s="3730" t="s">
        <v>4547</v>
      </c>
      <c r="K14" s="3729"/>
    </row>
    <row r="15" spans="1:11" s="3670" customFormat="1" ht="12" customHeight="1">
      <c r="A15" s="3729" t="s">
        <v>4546</v>
      </c>
      <c r="B15" s="3731">
        <v>2357810</v>
      </c>
      <c r="C15" s="3731">
        <v>72518</v>
      </c>
      <c r="D15" s="3731">
        <v>470515</v>
      </c>
      <c r="E15" s="3731">
        <v>1253511</v>
      </c>
      <c r="F15" s="3731">
        <v>93750</v>
      </c>
      <c r="G15" s="3731">
        <v>89017</v>
      </c>
      <c r="H15" s="3731">
        <v>199062</v>
      </c>
      <c r="I15" s="3731">
        <v>179437</v>
      </c>
      <c r="J15" s="3730" t="s">
        <v>4545</v>
      </c>
      <c r="K15" s="3729"/>
    </row>
    <row r="16" spans="1:11" s="3670" customFormat="1" ht="12" customHeight="1">
      <c r="A16" s="3729" t="s">
        <v>4544</v>
      </c>
      <c r="B16" s="3731">
        <v>1660192</v>
      </c>
      <c r="C16" s="3731">
        <v>61959</v>
      </c>
      <c r="D16" s="3731">
        <v>334123</v>
      </c>
      <c r="E16" s="3731">
        <v>859830</v>
      </c>
      <c r="F16" s="3731">
        <v>66926</v>
      </c>
      <c r="G16" s="3731">
        <v>72802</v>
      </c>
      <c r="H16" s="3731">
        <v>138688</v>
      </c>
      <c r="I16" s="3731">
        <v>125864</v>
      </c>
      <c r="J16" s="3730" t="s">
        <v>4543</v>
      </c>
      <c r="K16" s="3729"/>
    </row>
    <row r="17" spans="1:11" s="3670" customFormat="1" ht="12" customHeight="1">
      <c r="A17" s="3729" t="s">
        <v>4542</v>
      </c>
      <c r="B17" s="3731">
        <v>124610</v>
      </c>
      <c r="C17" s="3731">
        <v>29468</v>
      </c>
      <c r="D17" s="3731">
        <v>15788</v>
      </c>
      <c r="E17" s="3731">
        <v>57724</v>
      </c>
      <c r="F17" s="3731">
        <v>6047</v>
      </c>
      <c r="G17" s="3731">
        <v>5529</v>
      </c>
      <c r="H17" s="3731">
        <v>7646</v>
      </c>
      <c r="I17" s="3731">
        <v>2409</v>
      </c>
      <c r="J17" s="3730" t="s">
        <v>4541</v>
      </c>
      <c r="K17" s="3729"/>
    </row>
    <row r="18" spans="1:11" s="3670" customFormat="1" ht="12" customHeight="1">
      <c r="A18" s="3553" t="s">
        <v>4540</v>
      </c>
      <c r="B18" s="3732">
        <v>4220083</v>
      </c>
      <c r="C18" s="3732">
        <v>65977</v>
      </c>
      <c r="D18" s="3732">
        <v>675668</v>
      </c>
      <c r="E18" s="3732">
        <v>2088802</v>
      </c>
      <c r="F18" s="3732">
        <v>170250</v>
      </c>
      <c r="G18" s="3732">
        <v>275724</v>
      </c>
      <c r="H18" s="3732">
        <v>451646</v>
      </c>
      <c r="I18" s="3732">
        <v>492016</v>
      </c>
      <c r="J18" s="3550" t="s">
        <v>4539</v>
      </c>
      <c r="K18" s="3553"/>
    </row>
    <row r="19" spans="1:11" s="3670" customFormat="1" ht="24" customHeight="1">
      <c r="A19" s="3729" t="s">
        <v>4538</v>
      </c>
      <c r="B19" s="3731">
        <v>1272730</v>
      </c>
      <c r="C19" s="3731">
        <v>29276</v>
      </c>
      <c r="D19" s="3731">
        <v>240204</v>
      </c>
      <c r="E19" s="3731">
        <v>660272</v>
      </c>
      <c r="F19" s="3731">
        <v>55680</v>
      </c>
      <c r="G19" s="3731">
        <v>52115</v>
      </c>
      <c r="H19" s="3731">
        <v>117483</v>
      </c>
      <c r="I19" s="3731">
        <v>117701</v>
      </c>
      <c r="J19" s="3730" t="s">
        <v>4537</v>
      </c>
      <c r="K19" s="3729"/>
    </row>
    <row r="20" spans="1:11" s="3670" customFormat="1" ht="24" customHeight="1">
      <c r="A20" s="3729" t="s">
        <v>4536</v>
      </c>
      <c r="B20" s="3731">
        <v>548970</v>
      </c>
      <c r="C20" s="3731">
        <v>14771</v>
      </c>
      <c r="D20" s="3731">
        <v>94589</v>
      </c>
      <c r="E20" s="3731">
        <v>289439</v>
      </c>
      <c r="F20" s="3731">
        <v>28382</v>
      </c>
      <c r="G20" s="3731">
        <v>26148</v>
      </c>
      <c r="H20" s="3731">
        <v>50419</v>
      </c>
      <c r="I20" s="3731">
        <v>45223</v>
      </c>
      <c r="J20" s="3730" t="s">
        <v>4535</v>
      </c>
      <c r="K20" s="3729"/>
    </row>
    <row r="21" spans="1:11" s="3670" customFormat="1" ht="12" customHeight="1">
      <c r="A21" s="3729" t="s">
        <v>4534</v>
      </c>
      <c r="B21" s="3731">
        <v>134878</v>
      </c>
      <c r="C21" s="3731">
        <v>318</v>
      </c>
      <c r="D21" s="3731">
        <v>12215</v>
      </c>
      <c r="E21" s="3731">
        <v>52578</v>
      </c>
      <c r="F21" s="3731">
        <v>85</v>
      </c>
      <c r="G21" s="3731">
        <v>9557</v>
      </c>
      <c r="H21" s="3731">
        <v>25193</v>
      </c>
      <c r="I21" s="3731">
        <v>34931</v>
      </c>
      <c r="J21" s="3730" t="s">
        <v>4533</v>
      </c>
      <c r="K21" s="3729"/>
    </row>
    <row r="22" spans="1:11" s="3670" customFormat="1" ht="12" customHeight="1">
      <c r="A22" s="3729" t="s">
        <v>4532</v>
      </c>
      <c r="B22" s="3731">
        <v>18035</v>
      </c>
      <c r="C22" s="3731">
        <v>97</v>
      </c>
      <c r="D22" s="3731">
        <v>1061</v>
      </c>
      <c r="E22" s="3731">
        <v>4598</v>
      </c>
      <c r="F22" s="3731">
        <v>44</v>
      </c>
      <c r="G22" s="3731">
        <v>1694</v>
      </c>
      <c r="H22" s="3731">
        <v>3791</v>
      </c>
      <c r="I22" s="3731">
        <v>6750</v>
      </c>
      <c r="J22" s="3730" t="s">
        <v>4531</v>
      </c>
      <c r="K22" s="3729"/>
    </row>
    <row r="23" spans="1:11" s="3670" customFormat="1" ht="24" customHeight="1">
      <c r="A23" s="3729" t="s">
        <v>4530</v>
      </c>
      <c r="B23" s="3731">
        <v>262393</v>
      </c>
      <c r="C23" s="3731">
        <v>4557</v>
      </c>
      <c r="D23" s="3731">
        <v>26359</v>
      </c>
      <c r="E23" s="3731">
        <v>107032</v>
      </c>
      <c r="F23" s="3731">
        <v>12641</v>
      </c>
      <c r="G23" s="3731">
        <v>21182</v>
      </c>
      <c r="H23" s="3731">
        <v>44140</v>
      </c>
      <c r="I23" s="3731">
        <v>46481</v>
      </c>
      <c r="J23" s="3730" t="s">
        <v>4529</v>
      </c>
      <c r="K23" s="3729"/>
    </row>
    <row r="24" spans="1:11" s="3670" customFormat="1" ht="37.15" customHeight="1">
      <c r="A24" s="3729" t="s">
        <v>4528</v>
      </c>
      <c r="B24" s="3731">
        <v>219520</v>
      </c>
      <c r="C24" s="3731">
        <v>1263</v>
      </c>
      <c r="D24" s="3731">
        <v>20216</v>
      </c>
      <c r="E24" s="3731">
        <v>106137</v>
      </c>
      <c r="F24" s="3731">
        <v>1980</v>
      </c>
      <c r="G24" s="3731">
        <v>13211</v>
      </c>
      <c r="H24" s="3731">
        <v>24749</v>
      </c>
      <c r="I24" s="3731">
        <v>51965</v>
      </c>
      <c r="J24" s="3730" t="s">
        <v>4527</v>
      </c>
      <c r="K24" s="3729"/>
    </row>
    <row r="25" spans="1:11" s="3670" customFormat="1" ht="12" customHeight="1">
      <c r="A25" s="3729" t="s">
        <v>4526</v>
      </c>
      <c r="B25" s="3731">
        <v>18803</v>
      </c>
      <c r="C25" s="3731">
        <v>125</v>
      </c>
      <c r="D25" s="3731">
        <v>2367</v>
      </c>
      <c r="E25" s="3731">
        <v>6232</v>
      </c>
      <c r="F25" s="3731">
        <v>1058</v>
      </c>
      <c r="G25" s="3731">
        <v>2417</v>
      </c>
      <c r="H25" s="3731">
        <v>3377</v>
      </c>
      <c r="I25" s="3731">
        <v>3227</v>
      </c>
      <c r="J25" s="3730" t="s">
        <v>4525</v>
      </c>
      <c r="K25" s="3729"/>
    </row>
    <row r="26" spans="1:11" s="3670" customFormat="1" ht="12" customHeight="1">
      <c r="A26" s="3729" t="s">
        <v>4524</v>
      </c>
      <c r="B26" s="3731">
        <v>111887</v>
      </c>
      <c r="C26" s="3731">
        <v>810</v>
      </c>
      <c r="D26" s="3731">
        <v>5788</v>
      </c>
      <c r="E26" s="3731">
        <v>36408</v>
      </c>
      <c r="F26" s="3731">
        <v>5933</v>
      </c>
      <c r="G26" s="3731">
        <v>9496</v>
      </c>
      <c r="H26" s="3731">
        <v>27831</v>
      </c>
      <c r="I26" s="3731">
        <v>25621</v>
      </c>
      <c r="J26" s="3730" t="s">
        <v>4523</v>
      </c>
      <c r="K26" s="3729"/>
    </row>
    <row r="27" spans="1:11" s="3670" customFormat="1" ht="24" customHeight="1">
      <c r="A27" s="3729" t="s">
        <v>4522</v>
      </c>
      <c r="B27" s="3731">
        <v>25385</v>
      </c>
      <c r="C27" s="3731">
        <v>58</v>
      </c>
      <c r="D27" s="3731">
        <v>2178</v>
      </c>
      <c r="E27" s="3731">
        <v>14753</v>
      </c>
      <c r="F27" s="3731">
        <v>758</v>
      </c>
      <c r="G27" s="3731">
        <v>1800</v>
      </c>
      <c r="H27" s="3731">
        <v>3142</v>
      </c>
      <c r="I27" s="3731">
        <v>2696</v>
      </c>
      <c r="J27" s="3730" t="s">
        <v>4521</v>
      </c>
      <c r="K27" s="3729"/>
    </row>
    <row r="28" spans="1:11" s="3652" customFormat="1" ht="12" customHeight="1">
      <c r="A28" s="3729" t="s">
        <v>4520</v>
      </c>
      <c r="B28" s="3731">
        <v>119169</v>
      </c>
      <c r="C28" s="3731">
        <v>1342</v>
      </c>
      <c r="D28" s="3731">
        <v>10559</v>
      </c>
      <c r="E28" s="3731">
        <v>38709</v>
      </c>
      <c r="F28" s="3731">
        <v>4027</v>
      </c>
      <c r="G28" s="3731">
        <v>8911</v>
      </c>
      <c r="H28" s="3731">
        <v>27276</v>
      </c>
      <c r="I28" s="3731">
        <v>28346</v>
      </c>
      <c r="J28" s="3730" t="s">
        <v>4519</v>
      </c>
      <c r="K28" s="3729"/>
    </row>
    <row r="29" spans="1:11" s="3652" customFormat="1" ht="12" customHeight="1">
      <c r="A29" s="3729" t="s">
        <v>4518</v>
      </c>
      <c r="B29" s="3731">
        <v>1488313</v>
      </c>
      <c r="C29" s="3731">
        <v>13359</v>
      </c>
      <c r="D29" s="3731">
        <v>260132</v>
      </c>
      <c r="E29" s="3731">
        <v>772644</v>
      </c>
      <c r="F29" s="3731">
        <v>59661</v>
      </c>
      <c r="G29" s="3731">
        <v>129196</v>
      </c>
      <c r="H29" s="3731">
        <v>124245</v>
      </c>
      <c r="I29" s="3731">
        <v>129076</v>
      </c>
      <c r="J29" s="3730" t="s">
        <v>4517</v>
      </c>
      <c r="K29" s="3729"/>
    </row>
    <row r="30" spans="1:11" s="3649" customFormat="1" ht="13.7" customHeight="1">
      <c r="A30" s="5976"/>
      <c r="B30" s="5987" t="s">
        <v>2841</v>
      </c>
      <c r="C30" s="5936"/>
      <c r="D30" s="5936"/>
      <c r="E30" s="5936"/>
      <c r="F30" s="5936"/>
      <c r="G30" s="5936"/>
      <c r="H30" s="5936"/>
      <c r="I30" s="5947"/>
      <c r="J30" s="5982" t="s">
        <v>4516</v>
      </c>
    </row>
    <row r="31" spans="1:11" s="3649" customFormat="1" ht="13.7" customHeight="1">
      <c r="A31" s="5986"/>
      <c r="B31" s="5990" t="s">
        <v>88</v>
      </c>
      <c r="C31" s="5991" t="s">
        <v>4515</v>
      </c>
      <c r="D31" s="5992"/>
      <c r="E31" s="5992"/>
      <c r="F31" s="5992"/>
      <c r="G31" s="5992"/>
      <c r="H31" s="5992"/>
      <c r="I31" s="5993"/>
      <c r="J31" s="5988"/>
    </row>
    <row r="32" spans="1:11" s="3649" customFormat="1" ht="25.5" customHeight="1">
      <c r="A32" s="5977"/>
      <c r="B32" s="5938"/>
      <c r="C32" s="3728" t="s">
        <v>4514</v>
      </c>
      <c r="D32" s="3728" t="s">
        <v>4513</v>
      </c>
      <c r="E32" s="3659" t="s">
        <v>4512</v>
      </c>
      <c r="F32" s="3659" t="s">
        <v>4511</v>
      </c>
      <c r="G32" s="3659" t="s">
        <v>4510</v>
      </c>
      <c r="H32" s="3659" t="s">
        <v>4509</v>
      </c>
      <c r="I32" s="3659" t="s">
        <v>4508</v>
      </c>
      <c r="J32" s="5989"/>
    </row>
    <row r="33" spans="1:10" s="3539" customFormat="1" ht="12.75" customHeight="1">
      <c r="A33" s="5940" t="s">
        <v>412</v>
      </c>
      <c r="B33" s="5940"/>
      <c r="C33" s="5940"/>
      <c r="D33" s="5940"/>
      <c r="E33" s="5940"/>
      <c r="F33" s="5940"/>
      <c r="G33" s="5940"/>
      <c r="H33" s="5940"/>
      <c r="I33" s="5940"/>
      <c r="J33" s="5940"/>
    </row>
    <row r="34" spans="1:10" s="3670" customFormat="1" ht="10.5" customHeight="1">
      <c r="A34" s="5984" t="s">
        <v>4507</v>
      </c>
      <c r="B34" s="5984"/>
      <c r="C34" s="5984"/>
      <c r="D34" s="5984"/>
      <c r="E34" s="5984"/>
      <c r="F34" s="5984"/>
      <c r="G34" s="5984"/>
      <c r="H34" s="5984"/>
      <c r="I34" s="5985"/>
      <c r="J34" s="5985"/>
    </row>
    <row r="35" spans="1:10" s="3650" customFormat="1" ht="10.5" customHeight="1">
      <c r="A35" s="5984" t="s">
        <v>4506</v>
      </c>
      <c r="B35" s="5984"/>
      <c r="C35" s="5984"/>
      <c r="D35" s="5984"/>
      <c r="E35" s="5984"/>
      <c r="F35" s="5984"/>
      <c r="G35" s="5984"/>
      <c r="H35" s="5984"/>
      <c r="I35" s="5985"/>
      <c r="J35" s="5985"/>
    </row>
    <row r="36" spans="1:10" s="3650" customFormat="1" ht="12.75" customHeight="1">
      <c r="A36" s="5969"/>
      <c r="B36" s="5969"/>
      <c r="C36" s="5969"/>
      <c r="D36" s="5969"/>
      <c r="E36" s="5969"/>
      <c r="F36" s="5969"/>
      <c r="G36" s="5969"/>
      <c r="H36" s="5969"/>
      <c r="I36" s="5969"/>
      <c r="J36" s="5969"/>
    </row>
    <row r="37" spans="1:10">
      <c r="A37" s="5984" t="s">
        <v>409</v>
      </c>
      <c r="B37" s="5984"/>
      <c r="C37" s="5984"/>
      <c r="D37" s="5984"/>
      <c r="E37" s="5984"/>
      <c r="F37" s="5984"/>
      <c r="G37" s="5984"/>
      <c r="H37" s="5984"/>
      <c r="I37" s="5985"/>
      <c r="J37" s="5985"/>
    </row>
    <row r="38" spans="1:10" s="216" customFormat="1">
      <c r="A38" s="3536" t="s">
        <v>4505</v>
      </c>
      <c r="B38" s="3564"/>
      <c r="C38" s="3564"/>
      <c r="D38" s="3564"/>
      <c r="E38" s="3564"/>
      <c r="F38" s="3564"/>
      <c r="G38" s="3564"/>
      <c r="H38" s="3564"/>
      <c r="I38" s="3564"/>
      <c r="J38" s="3564"/>
    </row>
  </sheetData>
  <mergeCells count="17">
    <mergeCell ref="A1:J1"/>
    <mergeCell ref="A2:J2"/>
    <mergeCell ref="A4:A6"/>
    <mergeCell ref="B4:I4"/>
    <mergeCell ref="J4:J6"/>
    <mergeCell ref="B5:B6"/>
    <mergeCell ref="C5:I5"/>
    <mergeCell ref="A34:J34"/>
    <mergeCell ref="A35:J35"/>
    <mergeCell ref="A36:J36"/>
    <mergeCell ref="A37:J37"/>
    <mergeCell ref="A30:A32"/>
    <mergeCell ref="B30:I30"/>
    <mergeCell ref="J30:J32"/>
    <mergeCell ref="B31:B32"/>
    <mergeCell ref="C31:I31"/>
    <mergeCell ref="A33:J33"/>
  </mergeCells>
  <hyperlinks>
    <hyperlink ref="A38" r:id="rId1" xr:uid="{9384D188-F271-4C46-B048-61988BEA8564}"/>
    <hyperlink ref="B4:I4" r:id="rId2" display="Volume de vendas" xr:uid="{FDC535AE-A401-4A5B-AEA8-7836124FCA05}"/>
    <hyperlink ref="B30:I30" r:id="rId3" display="Sales" xr:uid="{6B6410C5-AD3E-4493-A903-76F591DDDED1}"/>
  </hyperlinks>
  <pageMargins left="0.31496062992125984" right="0.19685039370078741" top="0.74803149606299213" bottom="0.74803149606299213" header="0.31496062992125984" footer="0.31496062992125984"/>
  <pageSetup paperSize="9" scale="85" orientation="portrait" r:id="rId4"/>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B485B-8CF2-4D24-9C20-713239DDDB95}">
  <sheetPr codeName="Sheet165"/>
  <dimension ref="A1:M37"/>
  <sheetViews>
    <sheetView showGridLines="0" workbookViewId="0">
      <selection sqref="A1:G1"/>
    </sheetView>
  </sheetViews>
  <sheetFormatPr defaultColWidth="7.85546875" defaultRowHeight="12.75"/>
  <cols>
    <col min="1" max="1" width="32.28515625" style="1645" customWidth="1"/>
    <col min="2" max="2" width="7.42578125" style="1645" customWidth="1"/>
    <col min="3" max="3" width="6.42578125" style="1645" customWidth="1"/>
    <col min="4" max="4" width="7.28515625" style="1645" bestFit="1" customWidth="1"/>
    <col min="5" max="5" width="7.7109375" style="1645" customWidth="1"/>
    <col min="6" max="6" width="7.42578125" style="1645" customWidth="1"/>
    <col min="7" max="7" width="30.28515625" style="1645" customWidth="1"/>
    <col min="8" max="8" width="7.28515625" style="1645" customWidth="1"/>
    <col min="9" max="16384" width="7.85546875" style="1645"/>
  </cols>
  <sheetData>
    <row r="1" spans="1:13" s="3694" customFormat="1" ht="34.5" customHeight="1">
      <c r="A1" s="5944" t="s">
        <v>4615</v>
      </c>
      <c r="B1" s="5944"/>
      <c r="C1" s="5944"/>
      <c r="D1" s="5944"/>
      <c r="E1" s="5944"/>
      <c r="F1" s="5944"/>
      <c r="G1" s="5944"/>
      <c r="I1" s="3747"/>
    </row>
    <row r="2" spans="1:13" s="3694" customFormat="1" ht="34.5" customHeight="1">
      <c r="A2" s="4842" t="s">
        <v>4614</v>
      </c>
      <c r="B2" s="4842"/>
      <c r="C2" s="4842"/>
      <c r="D2" s="4842"/>
      <c r="E2" s="4842"/>
      <c r="F2" s="4842"/>
      <c r="G2" s="4842"/>
    </row>
    <row r="3" spans="1:13" s="3694" customFormat="1" ht="16.5">
      <c r="A3" s="3740" t="s">
        <v>4571</v>
      </c>
      <c r="B3" s="3577"/>
      <c r="C3" s="3577"/>
      <c r="D3" s="3577"/>
      <c r="E3" s="3577"/>
      <c r="F3" s="3577"/>
      <c r="G3" s="3739" t="s">
        <v>4570</v>
      </c>
    </row>
    <row r="4" spans="1:13" s="3649" customFormat="1" ht="12.75" customHeight="1">
      <c r="A4" s="5994" t="s">
        <v>4569</v>
      </c>
      <c r="B4" s="5987" t="s">
        <v>4473</v>
      </c>
      <c r="C4" s="5936"/>
      <c r="D4" s="5936"/>
      <c r="E4" s="5936"/>
      <c r="F4" s="5936"/>
      <c r="G4" s="5994"/>
    </row>
    <row r="5" spans="1:13" s="3649" customFormat="1">
      <c r="A5" s="5995"/>
      <c r="B5" s="5990" t="s">
        <v>88</v>
      </c>
      <c r="C5" s="5991" t="s">
        <v>4568</v>
      </c>
      <c r="D5" s="5992"/>
      <c r="E5" s="5992"/>
      <c r="F5" s="5992"/>
      <c r="G5" s="5995"/>
    </row>
    <row r="6" spans="1:13" s="3649" customFormat="1" ht="25.5">
      <c r="A6" s="5996"/>
      <c r="B6" s="5938"/>
      <c r="C6" s="3728" t="s">
        <v>4567</v>
      </c>
      <c r="D6" s="3728" t="s">
        <v>4566</v>
      </c>
      <c r="E6" s="3659" t="s">
        <v>4565</v>
      </c>
      <c r="F6" s="3659" t="s">
        <v>4613</v>
      </c>
      <c r="G6" s="5996"/>
    </row>
    <row r="7" spans="1:13" s="3649" customFormat="1">
      <c r="A7" s="3734" t="s">
        <v>209</v>
      </c>
      <c r="B7" s="3738"/>
      <c r="C7" s="3737"/>
      <c r="D7" s="3737"/>
      <c r="E7" s="3736"/>
      <c r="F7" s="3736"/>
      <c r="G7" s="3746" t="s">
        <v>209</v>
      </c>
      <c r="H7" s="3734"/>
    </row>
    <row r="8" spans="1:13" s="3649" customFormat="1">
      <c r="A8" s="3652" t="s">
        <v>4560</v>
      </c>
      <c r="B8" s="3732">
        <v>7063091</v>
      </c>
      <c r="C8" s="3732">
        <v>916226</v>
      </c>
      <c r="D8" s="3732">
        <v>1101785</v>
      </c>
      <c r="E8" s="3732">
        <v>1783594</v>
      </c>
      <c r="F8" s="3732">
        <v>3261486</v>
      </c>
      <c r="G8" s="3733" t="s">
        <v>4559</v>
      </c>
      <c r="H8" s="3745"/>
      <c r="I8" s="3744"/>
    </row>
    <row r="9" spans="1:13" s="3649" customFormat="1">
      <c r="A9" s="3553" t="s">
        <v>4540</v>
      </c>
      <c r="B9" s="3732">
        <v>6900739</v>
      </c>
      <c r="C9" s="3732">
        <v>872044</v>
      </c>
      <c r="D9" s="3732">
        <v>1100849</v>
      </c>
      <c r="E9" s="3732">
        <v>1782045</v>
      </c>
      <c r="F9" s="3732">
        <v>3145802</v>
      </c>
      <c r="G9" s="3699" t="s">
        <v>4612</v>
      </c>
      <c r="H9" s="3745"/>
      <c r="I9" s="3744"/>
    </row>
    <row r="10" spans="1:13" s="3649" customFormat="1" ht="25.5">
      <c r="A10" s="3729" t="s">
        <v>4611</v>
      </c>
      <c r="B10" s="3731">
        <v>245655</v>
      </c>
      <c r="C10" s="3731">
        <v>184867</v>
      </c>
      <c r="D10" s="3731">
        <v>5920</v>
      </c>
      <c r="E10" s="3731">
        <v>2132</v>
      </c>
      <c r="F10" s="3731">
        <v>52737</v>
      </c>
      <c r="G10" s="3730" t="s">
        <v>4610</v>
      </c>
      <c r="H10" s="3697"/>
      <c r="I10" s="3670"/>
      <c r="J10" s="3670"/>
      <c r="K10" s="3670"/>
      <c r="L10" s="3670"/>
      <c r="M10" s="3670"/>
    </row>
    <row r="11" spans="1:13" s="3670" customFormat="1">
      <c r="A11" s="3729" t="s">
        <v>4609</v>
      </c>
      <c r="B11" s="3731">
        <v>6776</v>
      </c>
      <c r="C11" s="3731">
        <v>19</v>
      </c>
      <c r="D11" s="3731">
        <v>63</v>
      </c>
      <c r="E11" s="3731">
        <v>1713</v>
      </c>
      <c r="F11" s="3731">
        <v>4981</v>
      </c>
      <c r="G11" s="3730" t="s">
        <v>4608</v>
      </c>
      <c r="H11" s="3697"/>
    </row>
    <row r="12" spans="1:13" s="3670" customFormat="1">
      <c r="A12" s="3729" t="s">
        <v>4607</v>
      </c>
      <c r="B12" s="3731">
        <v>1714664</v>
      </c>
      <c r="C12" s="3731">
        <v>327101</v>
      </c>
      <c r="D12" s="3731">
        <v>435607</v>
      </c>
      <c r="E12" s="3731">
        <v>400745</v>
      </c>
      <c r="F12" s="3731">
        <v>551211</v>
      </c>
      <c r="G12" s="3730" t="s">
        <v>4606</v>
      </c>
      <c r="H12" s="3697"/>
    </row>
    <row r="13" spans="1:13" s="3670" customFormat="1" ht="25.5">
      <c r="A13" s="3729" t="s">
        <v>4605</v>
      </c>
      <c r="B13" s="3731">
        <v>318104</v>
      </c>
      <c r="C13" s="3731">
        <v>54830</v>
      </c>
      <c r="D13" s="3731">
        <v>97976</v>
      </c>
      <c r="E13" s="3731">
        <v>45662</v>
      </c>
      <c r="F13" s="3731">
        <v>119636</v>
      </c>
      <c r="G13" s="3730" t="s">
        <v>4604</v>
      </c>
      <c r="H13" s="3697"/>
    </row>
    <row r="14" spans="1:13" s="3670" customFormat="1" ht="50.85" customHeight="1">
      <c r="A14" s="3729" t="s">
        <v>4603</v>
      </c>
      <c r="B14" s="3731">
        <v>232916</v>
      </c>
      <c r="C14" s="3731">
        <v>13603</v>
      </c>
      <c r="D14" s="3731">
        <v>23591</v>
      </c>
      <c r="E14" s="3731">
        <v>83924</v>
      </c>
      <c r="F14" s="3731">
        <v>111798</v>
      </c>
      <c r="G14" s="3730" t="s">
        <v>4602</v>
      </c>
      <c r="H14" s="3697"/>
    </row>
    <row r="15" spans="1:13" s="3670" customFormat="1" ht="25.9" customHeight="1">
      <c r="A15" s="3729" t="s">
        <v>4601</v>
      </c>
      <c r="B15" s="3731">
        <v>843498</v>
      </c>
      <c r="C15" s="3731">
        <v>36176</v>
      </c>
      <c r="D15" s="3731">
        <v>24127</v>
      </c>
      <c r="E15" s="3731">
        <v>52817</v>
      </c>
      <c r="F15" s="3731">
        <v>730378</v>
      </c>
      <c r="G15" s="3730" t="s">
        <v>4600</v>
      </c>
      <c r="H15" s="3697"/>
    </row>
    <row r="16" spans="1:13" s="3670" customFormat="1" ht="25.5">
      <c r="A16" s="3729" t="s">
        <v>4599</v>
      </c>
      <c r="B16" s="3731">
        <v>719207</v>
      </c>
      <c r="C16" s="3731">
        <v>33529</v>
      </c>
      <c r="D16" s="3731">
        <v>148070</v>
      </c>
      <c r="E16" s="3731">
        <v>265224</v>
      </c>
      <c r="F16" s="3731">
        <v>272385</v>
      </c>
      <c r="G16" s="3730" t="s">
        <v>4598</v>
      </c>
      <c r="H16" s="3697"/>
    </row>
    <row r="17" spans="1:13" s="3670" customFormat="1" ht="38.25">
      <c r="A17" s="3729" t="s">
        <v>4597</v>
      </c>
      <c r="B17" s="3731">
        <v>262883</v>
      </c>
      <c r="C17" s="3731">
        <v>15446</v>
      </c>
      <c r="D17" s="3731">
        <v>61733</v>
      </c>
      <c r="E17" s="3731">
        <v>146670</v>
      </c>
      <c r="F17" s="3731">
        <v>39034</v>
      </c>
      <c r="G17" s="3730" t="s">
        <v>4596</v>
      </c>
      <c r="H17" s="3697"/>
    </row>
    <row r="18" spans="1:13" s="3670" customFormat="1" ht="38.25">
      <c r="A18" s="3729" t="s">
        <v>4595</v>
      </c>
      <c r="B18" s="3731">
        <v>845837</v>
      </c>
      <c r="C18" s="3731">
        <v>111641</v>
      </c>
      <c r="D18" s="3731">
        <v>162482</v>
      </c>
      <c r="E18" s="3731">
        <v>451091</v>
      </c>
      <c r="F18" s="3731">
        <v>120622</v>
      </c>
      <c r="G18" s="3730" t="s">
        <v>4594</v>
      </c>
      <c r="H18" s="3743"/>
    </row>
    <row r="19" spans="1:13" s="3670" customFormat="1" ht="25.5">
      <c r="A19" s="3729" t="s">
        <v>4593</v>
      </c>
      <c r="B19" s="3731">
        <v>120751</v>
      </c>
      <c r="C19" s="3731">
        <v>40082</v>
      </c>
      <c r="D19" s="3731">
        <v>9817</v>
      </c>
      <c r="E19" s="3731">
        <v>63772</v>
      </c>
      <c r="F19" s="3731">
        <v>7080</v>
      </c>
      <c r="G19" s="3730" t="s">
        <v>4592</v>
      </c>
      <c r="H19" s="3697"/>
    </row>
    <row r="20" spans="1:13" s="3670" customFormat="1">
      <c r="A20" s="3729" t="s">
        <v>4591</v>
      </c>
      <c r="B20" s="3731">
        <v>116059</v>
      </c>
      <c r="C20" s="3731">
        <v>15074</v>
      </c>
      <c r="D20" s="3731">
        <v>24275</v>
      </c>
      <c r="E20" s="3731">
        <v>54662</v>
      </c>
      <c r="F20" s="3731">
        <v>22048</v>
      </c>
      <c r="G20" s="3730" t="s">
        <v>4519</v>
      </c>
      <c r="H20" s="3697"/>
    </row>
    <row r="21" spans="1:13" s="3670" customFormat="1">
      <c r="A21" s="3729" t="s">
        <v>4590</v>
      </c>
      <c r="B21" s="3731">
        <v>442400</v>
      </c>
      <c r="C21" s="3731">
        <v>11395</v>
      </c>
      <c r="D21" s="3731">
        <v>89587</v>
      </c>
      <c r="E21" s="3731">
        <v>95291</v>
      </c>
      <c r="F21" s="3731">
        <v>246127</v>
      </c>
      <c r="G21" s="3730" t="s">
        <v>4589</v>
      </c>
      <c r="H21" s="3697"/>
    </row>
    <row r="22" spans="1:13" s="3670" customFormat="1" ht="38.25">
      <c r="A22" s="3729" t="s">
        <v>4588</v>
      </c>
      <c r="B22" s="3731">
        <v>41321</v>
      </c>
      <c r="C22" s="3731">
        <v>1567</v>
      </c>
      <c r="D22" s="3731">
        <v>4387</v>
      </c>
      <c r="E22" s="3731">
        <v>8425</v>
      </c>
      <c r="F22" s="3731">
        <v>26942</v>
      </c>
      <c r="G22" s="3730" t="s">
        <v>4587</v>
      </c>
      <c r="H22" s="3697"/>
    </row>
    <row r="23" spans="1:13" s="3670" customFormat="1" ht="25.5">
      <c r="A23" s="3729" t="s">
        <v>4586</v>
      </c>
      <c r="B23" s="3731">
        <v>64875</v>
      </c>
      <c r="C23" s="3731">
        <v>14491</v>
      </c>
      <c r="D23" s="3731">
        <v>4028</v>
      </c>
      <c r="E23" s="3731">
        <v>33278</v>
      </c>
      <c r="F23" s="3731">
        <v>13078</v>
      </c>
      <c r="G23" s="3730" t="s">
        <v>4585</v>
      </c>
      <c r="H23" s="3697"/>
    </row>
    <row r="24" spans="1:13" s="3670" customFormat="1" ht="25.5">
      <c r="A24" s="3729" t="s">
        <v>4584</v>
      </c>
      <c r="B24" s="3731">
        <v>572495</v>
      </c>
      <c r="C24" s="3731">
        <v>23</v>
      </c>
      <c r="D24" s="3731">
        <v>530</v>
      </c>
      <c r="E24" s="3731">
        <v>44888</v>
      </c>
      <c r="F24" s="3731">
        <v>527054</v>
      </c>
      <c r="G24" s="3730" t="s">
        <v>4583</v>
      </c>
      <c r="H24" s="3697"/>
      <c r="I24" s="3697"/>
      <c r="J24" s="3697"/>
    </row>
    <row r="25" spans="1:13" s="3670" customFormat="1">
      <c r="A25" s="3729" t="s">
        <v>4582</v>
      </c>
      <c r="B25" s="3731" t="s">
        <v>2032</v>
      </c>
      <c r="C25" s="3731" t="s">
        <v>2032</v>
      </c>
      <c r="D25" s="3731" t="s">
        <v>2032</v>
      </c>
      <c r="E25" s="3731" t="s">
        <v>2032</v>
      </c>
      <c r="F25" s="3731" t="s">
        <v>2032</v>
      </c>
      <c r="G25" s="3730" t="s">
        <v>4581</v>
      </c>
      <c r="H25" s="3697"/>
    </row>
    <row r="26" spans="1:13" s="3670" customFormat="1">
      <c r="A26" s="3729" t="s">
        <v>4580</v>
      </c>
      <c r="B26" s="3731">
        <v>16975</v>
      </c>
      <c r="C26" s="3731">
        <v>11266</v>
      </c>
      <c r="D26" s="3731">
        <v>5539</v>
      </c>
      <c r="E26" s="3731">
        <v>144</v>
      </c>
      <c r="F26" s="3731">
        <v>26</v>
      </c>
      <c r="G26" s="3730" t="s">
        <v>4579</v>
      </c>
      <c r="H26" s="3697"/>
    </row>
    <row r="27" spans="1:13" s="3670" customFormat="1">
      <c r="A27" s="3729" t="s">
        <v>4578</v>
      </c>
      <c r="B27" s="3731">
        <v>336323</v>
      </c>
      <c r="C27" s="3731">
        <v>934</v>
      </c>
      <c r="D27" s="3731">
        <v>3117</v>
      </c>
      <c r="E27" s="3731">
        <v>31607</v>
      </c>
      <c r="F27" s="3731">
        <v>300665</v>
      </c>
      <c r="G27" s="3730" t="s">
        <v>4577</v>
      </c>
      <c r="H27" s="3697"/>
    </row>
    <row r="28" spans="1:13" s="3670" customFormat="1">
      <c r="A28" s="3742" t="s">
        <v>4558</v>
      </c>
      <c r="B28" s="3732">
        <v>162352</v>
      </c>
      <c r="C28" s="3732">
        <v>44182</v>
      </c>
      <c r="D28" s="3732">
        <v>935</v>
      </c>
      <c r="E28" s="3732">
        <v>1550</v>
      </c>
      <c r="F28" s="3732">
        <v>115684</v>
      </c>
      <c r="G28" s="3741" t="s">
        <v>4576</v>
      </c>
      <c r="H28" s="3649"/>
      <c r="I28" s="3649"/>
      <c r="J28" s="3649"/>
      <c r="K28" s="3649"/>
      <c r="L28" s="3649"/>
      <c r="M28" s="3649"/>
    </row>
    <row r="29" spans="1:13" s="3649" customFormat="1">
      <c r="A29" s="5976"/>
      <c r="B29" s="5987" t="s">
        <v>2841</v>
      </c>
      <c r="C29" s="5936"/>
      <c r="D29" s="5936"/>
      <c r="E29" s="5936"/>
      <c r="F29" s="5936"/>
      <c r="G29" s="5982" t="s">
        <v>4516</v>
      </c>
    </row>
    <row r="30" spans="1:13" s="3649" customFormat="1" ht="13.7" customHeight="1">
      <c r="A30" s="5986"/>
      <c r="B30" s="5990" t="s">
        <v>88</v>
      </c>
      <c r="C30" s="5991" t="s">
        <v>4515</v>
      </c>
      <c r="D30" s="5992"/>
      <c r="E30" s="5992"/>
      <c r="F30" s="5992"/>
      <c r="G30" s="5988"/>
    </row>
    <row r="31" spans="1:13" s="3649" customFormat="1" ht="25.5" customHeight="1">
      <c r="A31" s="5977"/>
      <c r="B31" s="5938"/>
      <c r="C31" s="3728" t="s">
        <v>4514</v>
      </c>
      <c r="D31" s="3728" t="s">
        <v>4513</v>
      </c>
      <c r="E31" s="3659" t="s">
        <v>4512</v>
      </c>
      <c r="F31" s="191" t="s">
        <v>4575</v>
      </c>
      <c r="G31" s="5989"/>
      <c r="H31" s="3539"/>
      <c r="I31" s="3539"/>
      <c r="J31" s="3539"/>
      <c r="K31" s="3539"/>
      <c r="L31" s="3539"/>
      <c r="M31" s="3539"/>
    </row>
    <row r="32" spans="1:13" s="3539" customFormat="1" ht="12.75" customHeight="1">
      <c r="A32" s="5940" t="s">
        <v>412</v>
      </c>
      <c r="B32" s="5940"/>
      <c r="C32" s="5940"/>
      <c r="D32" s="5940"/>
      <c r="E32" s="5940"/>
      <c r="F32" s="5940"/>
      <c r="G32" s="5940"/>
      <c r="H32" s="3670"/>
      <c r="I32" s="3670"/>
      <c r="J32" s="3670"/>
      <c r="K32" s="3670"/>
      <c r="L32" s="3670"/>
      <c r="M32" s="3670"/>
    </row>
    <row r="33" spans="1:13" s="3670" customFormat="1" ht="10.5" customHeight="1">
      <c r="A33" s="5984" t="s">
        <v>4507</v>
      </c>
      <c r="B33" s="5984"/>
      <c r="C33" s="5984"/>
      <c r="D33" s="5984"/>
      <c r="E33" s="5984"/>
      <c r="F33" s="5984"/>
      <c r="G33" s="5985"/>
      <c r="H33" s="3650"/>
      <c r="I33" s="3650"/>
      <c r="J33" s="3650"/>
      <c r="K33" s="3650"/>
      <c r="L33" s="3650"/>
      <c r="M33" s="3650"/>
    </row>
    <row r="34" spans="1:13" s="3650" customFormat="1" ht="10.5" customHeight="1">
      <c r="A34" s="5984" t="s">
        <v>4506</v>
      </c>
      <c r="B34" s="5984"/>
      <c r="C34" s="5984"/>
      <c r="D34" s="5984"/>
      <c r="E34" s="5984"/>
      <c r="F34" s="5984"/>
      <c r="G34" s="5985"/>
    </row>
    <row r="35" spans="1:13" s="3650" customFormat="1" ht="12.75" customHeight="1">
      <c r="A35" s="3619"/>
      <c r="B35" s="3619"/>
      <c r="C35" s="3619"/>
      <c r="D35" s="3619"/>
      <c r="E35" s="3619"/>
      <c r="F35" s="3619"/>
      <c r="G35" s="3619"/>
      <c r="H35" s="1645"/>
      <c r="I35" s="1645"/>
      <c r="J35" s="1645"/>
      <c r="K35" s="1645"/>
      <c r="L35" s="1645"/>
      <c r="M35" s="1645"/>
    </row>
    <row r="36" spans="1:13">
      <c r="A36" s="5984" t="s">
        <v>409</v>
      </c>
      <c r="B36" s="5984"/>
      <c r="C36" s="5984"/>
      <c r="D36" s="5984"/>
      <c r="E36" s="5984"/>
      <c r="F36" s="5984"/>
      <c r="G36" s="5985"/>
      <c r="H36" s="216"/>
      <c r="I36" s="216"/>
      <c r="J36" s="216"/>
      <c r="K36" s="216"/>
      <c r="L36" s="216"/>
      <c r="M36" s="216"/>
    </row>
    <row r="37" spans="1:13" s="216" customFormat="1">
      <c r="A37" s="3536" t="s">
        <v>4574</v>
      </c>
      <c r="B37" s="3564"/>
      <c r="C37" s="3564"/>
      <c r="D37" s="3564"/>
      <c r="E37" s="3564"/>
      <c r="F37" s="3564"/>
      <c r="G37" s="3564"/>
      <c r="H37" s="1645"/>
      <c r="I37" s="1645"/>
      <c r="J37" s="1645"/>
      <c r="K37" s="1645"/>
      <c r="L37" s="1645"/>
      <c r="M37" s="1645"/>
    </row>
  </sheetData>
  <mergeCells count="16">
    <mergeCell ref="A1:G1"/>
    <mergeCell ref="A2:G2"/>
    <mergeCell ref="A4:A6"/>
    <mergeCell ref="B4:F4"/>
    <mergeCell ref="G4:G6"/>
    <mergeCell ref="B5:B6"/>
    <mergeCell ref="C5:F5"/>
    <mergeCell ref="A33:G33"/>
    <mergeCell ref="A34:G34"/>
    <mergeCell ref="A36:G36"/>
    <mergeCell ref="A29:A31"/>
    <mergeCell ref="B29:F29"/>
    <mergeCell ref="G29:G31"/>
    <mergeCell ref="B30:B31"/>
    <mergeCell ref="C30:F30"/>
    <mergeCell ref="A32:G32"/>
  </mergeCells>
  <hyperlinks>
    <hyperlink ref="A37" r:id="rId1" xr:uid="{692E0CE5-62F3-445D-8AA9-BAF2A5F3882F}"/>
    <hyperlink ref="B4:F4" r:id="rId2" display="Volume de vendas" xr:uid="{6AD9D600-98BD-4F3A-9CCB-39ACF83917F1}"/>
    <hyperlink ref="B29:F29" r:id="rId3" display="Sales" xr:uid="{AF752521-8566-4ADD-83B3-7827E26E180C}"/>
  </hyperlinks>
  <pageMargins left="0.43307086614173229" right="0.39370078740157483" top="0.74803149606299213" bottom="0.74803149606299213" header="0.31496062992125984" footer="0.31496062992125984"/>
  <pageSetup paperSize="9" scale="90" orientation="portrait" r:id="rId4"/>
  <colBreaks count="1" manualBreakCount="1">
    <brk id="8" max="1048575" man="1"/>
  </colBreak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44D3A-3634-4B40-8033-907BFE6F47C2}">
  <sheetPr codeName="Sheet166"/>
  <dimension ref="A1:B5"/>
  <sheetViews>
    <sheetView showGridLines="0" workbookViewId="0"/>
  </sheetViews>
  <sheetFormatPr defaultRowHeight="12.75"/>
  <cols>
    <col min="1" max="1" width="57.140625" customWidth="1"/>
    <col min="2" max="2" width="68.42578125" customWidth="1"/>
  </cols>
  <sheetData>
    <row r="1" spans="1:2" ht="34.5" customHeight="1">
      <c r="A1" s="4787" t="s">
        <v>4621</v>
      </c>
    </row>
    <row r="2" spans="1:2" ht="34.5" customHeight="1">
      <c r="A2" s="4788" t="s">
        <v>4620</v>
      </c>
    </row>
    <row r="3" spans="1:2" ht="16.5" customHeight="1">
      <c r="A3" s="3749" t="s">
        <v>729</v>
      </c>
      <c r="B3" s="3749" t="s">
        <v>728</v>
      </c>
    </row>
    <row r="4" spans="1:2" ht="37.5" customHeight="1">
      <c r="A4" s="3748" t="s">
        <v>4619</v>
      </c>
      <c r="B4" s="3748" t="s">
        <v>4618</v>
      </c>
    </row>
    <row r="5" spans="1:2" ht="33.75" customHeight="1">
      <c r="A5" s="3748" t="s">
        <v>4617</v>
      </c>
      <c r="B5" s="3748" t="s">
        <v>4616</v>
      </c>
    </row>
  </sheetData>
  <pageMargins left="0.7" right="0.7" top="0.75" bottom="0.75" header="0.3" footer="0.3"/>
  <pageSetup paperSize="9"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4A7F8-F8D1-47B2-9C3F-E1C9B420597B}">
  <sheetPr codeName="Sheet167"/>
  <dimension ref="A1:D4"/>
  <sheetViews>
    <sheetView showGridLines="0" workbookViewId="0"/>
  </sheetViews>
  <sheetFormatPr defaultRowHeight="12.75"/>
  <cols>
    <col min="1" max="1" width="38.28515625" customWidth="1"/>
    <col min="2" max="2" width="28.85546875" customWidth="1"/>
    <col min="3" max="3" width="29.140625" customWidth="1"/>
    <col min="4" max="4" width="40.5703125" customWidth="1"/>
  </cols>
  <sheetData>
    <row r="1" spans="1:4" ht="34.5" customHeight="1">
      <c r="A1" s="4789" t="s">
        <v>4626</v>
      </c>
      <c r="B1" s="806"/>
      <c r="C1" s="806"/>
      <c r="D1" s="806"/>
    </row>
    <row r="2" spans="1:4" ht="34.5" customHeight="1">
      <c r="A2" s="4790" t="s">
        <v>4625</v>
      </c>
      <c r="B2" s="806"/>
      <c r="C2" s="806"/>
      <c r="D2" s="806"/>
    </row>
    <row r="3" spans="1:4">
      <c r="A3" s="3749" t="s">
        <v>85</v>
      </c>
      <c r="B3" s="3749" t="s">
        <v>86</v>
      </c>
      <c r="C3" s="3749" t="s">
        <v>56</v>
      </c>
      <c r="D3" s="3749" t="s">
        <v>57</v>
      </c>
    </row>
    <row r="4" spans="1:4" ht="51">
      <c r="A4" s="2460" t="s">
        <v>4624</v>
      </c>
      <c r="B4" s="3750" t="s">
        <v>1153</v>
      </c>
      <c r="C4" s="2460" t="s">
        <v>4623</v>
      </c>
      <c r="D4" s="2460" t="s">
        <v>4622</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41"/>
  <sheetViews>
    <sheetView showGridLines="0" zoomScaleNormal="100" workbookViewId="0">
      <selection sqref="A1:J1"/>
    </sheetView>
  </sheetViews>
  <sheetFormatPr defaultColWidth="9.28515625" defaultRowHeight="12.75"/>
  <cols>
    <col min="1" max="1" width="10.5703125" style="80" customWidth="1"/>
    <col min="2" max="2" width="10.5703125" style="86" customWidth="1"/>
    <col min="3" max="3" width="10.7109375" style="86" customWidth="1"/>
    <col min="4" max="4" width="9.42578125" style="147" customWidth="1"/>
    <col min="5" max="5" width="11.5703125" style="86" customWidth="1"/>
    <col min="6" max="6" width="14.28515625" style="86" bestFit="1" customWidth="1"/>
    <col min="7" max="7" width="12" style="86" bestFit="1" customWidth="1"/>
    <col min="8" max="8" width="12.28515625" style="86" customWidth="1"/>
    <col min="9" max="10" width="9.28515625" style="86"/>
    <col min="11" max="11" width="3.28515625" style="86" customWidth="1"/>
    <col min="12" max="16384" width="9.28515625" style="86"/>
  </cols>
  <sheetData>
    <row r="1" spans="1:11" s="76" customFormat="1" ht="34.5" customHeight="1">
      <c r="A1" s="4836" t="s">
        <v>401</v>
      </c>
      <c r="B1" s="4836"/>
      <c r="C1" s="4836"/>
      <c r="D1" s="4836"/>
      <c r="E1" s="4836"/>
      <c r="F1" s="4836"/>
      <c r="G1" s="4836"/>
      <c r="H1" s="4836"/>
      <c r="I1" s="4836"/>
      <c r="J1" s="4836"/>
      <c r="K1" s="175"/>
    </row>
    <row r="2" spans="1:11" s="76" customFormat="1" ht="34.5" customHeight="1">
      <c r="A2" s="4837" t="s">
        <v>361</v>
      </c>
      <c r="B2" s="4837"/>
      <c r="C2" s="4837"/>
      <c r="D2" s="4837"/>
      <c r="E2" s="4837"/>
      <c r="F2" s="4837"/>
      <c r="G2" s="4837"/>
      <c r="H2" s="4837"/>
      <c r="I2" s="4837"/>
      <c r="J2" s="4837"/>
      <c r="K2" s="176"/>
    </row>
    <row r="3" spans="1:11" s="121" customFormat="1" ht="16.149999999999999" customHeight="1">
      <c r="A3" s="110" t="s">
        <v>92</v>
      </c>
      <c r="B3" s="112"/>
      <c r="C3" s="112"/>
      <c r="D3" s="171"/>
      <c r="E3" s="177"/>
      <c r="F3" s="177"/>
      <c r="G3" s="177"/>
      <c r="I3" s="4850" t="s">
        <v>93</v>
      </c>
      <c r="J3" s="4850"/>
      <c r="K3" s="149"/>
    </row>
    <row r="4" spans="1:11" ht="63.75">
      <c r="A4" s="151"/>
      <c r="B4" s="152" t="s">
        <v>244</v>
      </c>
      <c r="C4" s="152" t="s">
        <v>242</v>
      </c>
      <c r="D4" s="152" t="s">
        <v>240</v>
      </c>
      <c r="E4" s="152" t="s">
        <v>182</v>
      </c>
      <c r="F4" s="152" t="s">
        <v>238</v>
      </c>
      <c r="G4" s="152" t="s">
        <v>304</v>
      </c>
      <c r="H4" s="152" t="s">
        <v>305</v>
      </c>
      <c r="I4" s="152" t="s">
        <v>306</v>
      </c>
      <c r="J4" s="152" t="s">
        <v>88</v>
      </c>
      <c r="K4" s="153"/>
    </row>
    <row r="5" spans="1:11">
      <c r="A5" s="156" t="s">
        <v>209</v>
      </c>
      <c r="B5" s="178"/>
      <c r="C5" s="178"/>
      <c r="D5" s="178"/>
      <c r="E5" s="178"/>
      <c r="F5" s="178"/>
      <c r="G5" s="178"/>
      <c r="H5" s="178"/>
      <c r="I5" s="94"/>
      <c r="J5" s="94"/>
    </row>
    <row r="6" spans="1:11">
      <c r="A6" s="156">
        <v>1995</v>
      </c>
      <c r="B6" s="366">
        <v>689.03499999999997</v>
      </c>
      <c r="C6" s="366">
        <v>8900.2909999999993</v>
      </c>
      <c r="D6" s="366">
        <v>531.64599999999996</v>
      </c>
      <c r="E6" s="366">
        <v>2672.3040000000001</v>
      </c>
      <c r="F6" s="366">
        <v>6872.7879999999996</v>
      </c>
      <c r="G6" s="366">
        <v>2964.471</v>
      </c>
      <c r="H6" s="366">
        <v>2606.2049999999999</v>
      </c>
      <c r="I6" s="366">
        <v>16425.275000000001</v>
      </c>
      <c r="J6" s="366">
        <v>41662.014999999999</v>
      </c>
      <c r="K6" s="179"/>
    </row>
    <row r="7" spans="1:11">
      <c r="A7" s="156">
        <v>1996</v>
      </c>
      <c r="B7" s="366">
        <v>675.44799999999998</v>
      </c>
      <c r="C7" s="366">
        <v>9654.2439999999988</v>
      </c>
      <c r="D7" s="366">
        <v>566.37699999999995</v>
      </c>
      <c r="E7" s="366">
        <v>2886.2710000000002</v>
      </c>
      <c r="F7" s="366">
        <v>7183.2979999999998</v>
      </c>
      <c r="G7" s="366">
        <v>3216.51</v>
      </c>
      <c r="H7" s="366">
        <v>2786.0369999999998</v>
      </c>
      <c r="I7" s="366">
        <v>17791.991000000002</v>
      </c>
      <c r="J7" s="366">
        <v>44760.175999999999</v>
      </c>
      <c r="K7" s="179"/>
    </row>
    <row r="8" spans="1:11">
      <c r="A8" s="156">
        <v>1997</v>
      </c>
      <c r="B8" s="366">
        <v>687.76099999999997</v>
      </c>
      <c r="C8" s="366">
        <v>10310.290000000001</v>
      </c>
      <c r="D8" s="366">
        <v>610.33999999999992</v>
      </c>
      <c r="E8" s="366">
        <v>3344.4659999999999</v>
      </c>
      <c r="F8" s="366">
        <v>7827.4409999999998</v>
      </c>
      <c r="G8" s="366">
        <v>3516.0729999999999</v>
      </c>
      <c r="H8" s="366">
        <v>3005.3249999999998</v>
      </c>
      <c r="I8" s="366">
        <v>19294.775000000001</v>
      </c>
      <c r="J8" s="366">
        <v>48596.470999999998</v>
      </c>
      <c r="K8" s="179"/>
    </row>
    <row r="9" spans="1:11">
      <c r="A9" s="156">
        <v>1998</v>
      </c>
      <c r="B9" s="366">
        <v>722.23599999999999</v>
      </c>
      <c r="C9" s="366">
        <v>10882.718999999999</v>
      </c>
      <c r="D9" s="366">
        <v>637.33600000000001</v>
      </c>
      <c r="E9" s="366">
        <v>3946.806</v>
      </c>
      <c r="F9" s="366">
        <v>8645.5349999999999</v>
      </c>
      <c r="G9" s="366">
        <v>3865.741</v>
      </c>
      <c r="H9" s="366">
        <v>3084.7979999999998</v>
      </c>
      <c r="I9" s="366">
        <v>21321.769</v>
      </c>
      <c r="J9" s="366">
        <v>53106.94</v>
      </c>
      <c r="K9" s="179"/>
    </row>
    <row r="10" spans="1:11">
      <c r="A10" s="156">
        <v>1999</v>
      </c>
      <c r="B10" s="366">
        <v>727.36</v>
      </c>
      <c r="C10" s="366">
        <v>11380.311000000002</v>
      </c>
      <c r="D10" s="366">
        <v>713.28700000000003</v>
      </c>
      <c r="E10" s="366">
        <v>4272.7</v>
      </c>
      <c r="F10" s="366">
        <v>9345.991</v>
      </c>
      <c r="G10" s="366">
        <v>4217.8969999999999</v>
      </c>
      <c r="H10" s="366">
        <v>3243.2579999999998</v>
      </c>
      <c r="I10" s="366">
        <v>23178.675999999999</v>
      </c>
      <c r="J10" s="366">
        <v>57079.48</v>
      </c>
      <c r="K10" s="179"/>
    </row>
    <row r="11" spans="1:11">
      <c r="A11" s="156">
        <v>2000</v>
      </c>
      <c r="B11" s="366">
        <v>752.38300000000004</v>
      </c>
      <c r="C11" s="366">
        <v>11802.839999999998</v>
      </c>
      <c r="D11" s="366">
        <v>758.31400000000008</v>
      </c>
      <c r="E11" s="366">
        <v>5062.3590000000004</v>
      </c>
      <c r="F11" s="366">
        <v>10059.476000000001</v>
      </c>
      <c r="G11" s="366">
        <v>4533.1610000000001</v>
      </c>
      <c r="H11" s="366">
        <v>3440.8009999999999</v>
      </c>
      <c r="I11" s="366">
        <v>25411.036</v>
      </c>
      <c r="J11" s="366">
        <v>61820.37</v>
      </c>
      <c r="K11" s="179"/>
    </row>
    <row r="12" spans="1:11">
      <c r="A12" s="156">
        <v>2001</v>
      </c>
      <c r="B12" s="366">
        <v>782.303</v>
      </c>
      <c r="C12" s="366">
        <v>12274.410000000002</v>
      </c>
      <c r="D12" s="366">
        <v>836.78399999999999</v>
      </c>
      <c r="E12" s="366">
        <v>5136.6099999999997</v>
      </c>
      <c r="F12" s="366">
        <v>10963.632</v>
      </c>
      <c r="G12" s="366">
        <v>4814.893</v>
      </c>
      <c r="H12" s="366">
        <v>3440.306</v>
      </c>
      <c r="I12" s="366">
        <v>27145.87</v>
      </c>
      <c r="J12" s="366">
        <v>65394.807999999997</v>
      </c>
      <c r="K12" s="179"/>
    </row>
    <row r="13" spans="1:11">
      <c r="A13" s="156">
        <v>2002</v>
      </c>
      <c r="B13" s="366">
        <v>758.87900000000002</v>
      </c>
      <c r="C13" s="366">
        <v>12330.940999999999</v>
      </c>
      <c r="D13" s="366">
        <v>873.18599999999992</v>
      </c>
      <c r="E13" s="366">
        <v>5571.3320000000003</v>
      </c>
      <c r="F13" s="366">
        <v>11255.754999999999</v>
      </c>
      <c r="G13" s="366">
        <v>5104.9369999999999</v>
      </c>
      <c r="H13" s="366">
        <v>3509.9520000000002</v>
      </c>
      <c r="I13" s="366">
        <v>29017.365000000002</v>
      </c>
      <c r="J13" s="366">
        <v>68422.346999999994</v>
      </c>
      <c r="K13" s="179"/>
    </row>
    <row r="14" spans="1:11">
      <c r="A14" s="156">
        <v>2003</v>
      </c>
      <c r="B14" s="366">
        <v>792.12699999999995</v>
      </c>
      <c r="C14" s="366">
        <v>12025.985000000002</v>
      </c>
      <c r="D14" s="366">
        <v>951.03</v>
      </c>
      <c r="E14" s="366">
        <v>5465.0280000000002</v>
      </c>
      <c r="F14" s="366">
        <v>11579.391</v>
      </c>
      <c r="G14" s="366">
        <v>5171.4290000000001</v>
      </c>
      <c r="H14" s="366">
        <v>3671.0259999999998</v>
      </c>
      <c r="I14" s="366">
        <v>30176.118999999999</v>
      </c>
      <c r="J14" s="366">
        <v>69832.134999999995</v>
      </c>
      <c r="K14" s="179"/>
    </row>
    <row r="15" spans="1:11" s="91" customFormat="1">
      <c r="A15" s="156">
        <v>2004</v>
      </c>
      <c r="B15" s="366">
        <v>816.947</v>
      </c>
      <c r="C15" s="366">
        <v>11938.187999999998</v>
      </c>
      <c r="D15" s="366">
        <v>1000.933</v>
      </c>
      <c r="E15" s="366">
        <v>5659.1880000000001</v>
      </c>
      <c r="F15" s="366">
        <v>12340.334999999999</v>
      </c>
      <c r="G15" s="366">
        <v>5426.77</v>
      </c>
      <c r="H15" s="366">
        <v>3677.5410000000002</v>
      </c>
      <c r="I15" s="366">
        <v>31501.837</v>
      </c>
      <c r="J15" s="366">
        <v>72361.739000000001</v>
      </c>
      <c r="K15" s="179"/>
    </row>
    <row r="16" spans="1:11" s="91" customFormat="1">
      <c r="A16" s="156">
        <v>2005</v>
      </c>
      <c r="B16" s="366">
        <v>859.77599999999995</v>
      </c>
      <c r="C16" s="366">
        <v>11923.767</v>
      </c>
      <c r="D16" s="366">
        <v>1036.8789999999999</v>
      </c>
      <c r="E16" s="366">
        <v>5893.2290000000003</v>
      </c>
      <c r="F16" s="366">
        <v>13012.366</v>
      </c>
      <c r="G16" s="366">
        <v>5639.5469999999996</v>
      </c>
      <c r="H16" s="366">
        <v>4062.9549999999999</v>
      </c>
      <c r="I16" s="366">
        <v>33352.964</v>
      </c>
      <c r="J16" s="366">
        <v>75781.482999999993</v>
      </c>
      <c r="K16" s="179"/>
    </row>
    <row r="17" spans="1:11" s="160" customFormat="1">
      <c r="A17" s="156">
        <v>2006</v>
      </c>
      <c r="B17" s="366">
        <v>868.75199999999995</v>
      </c>
      <c r="C17" s="366">
        <v>12238.623</v>
      </c>
      <c r="D17" s="366">
        <v>1118.0440000000001</v>
      </c>
      <c r="E17" s="366">
        <v>6124.3829999999998</v>
      </c>
      <c r="F17" s="366">
        <v>13848.933000000001</v>
      </c>
      <c r="G17" s="366">
        <v>5873.74</v>
      </c>
      <c r="H17" s="366">
        <v>4292.97</v>
      </c>
      <c r="I17" s="366">
        <v>33529.923000000003</v>
      </c>
      <c r="J17" s="366">
        <v>77895.368000000002</v>
      </c>
      <c r="K17" s="179"/>
    </row>
    <row r="18" spans="1:11" s="160" customFormat="1">
      <c r="A18" s="156">
        <v>2007</v>
      </c>
      <c r="B18" s="366">
        <v>908.00599999999997</v>
      </c>
      <c r="C18" s="366">
        <v>12406.903</v>
      </c>
      <c r="D18" s="366">
        <v>1150.9450000000002</v>
      </c>
      <c r="E18" s="366">
        <v>6648.4669999999996</v>
      </c>
      <c r="F18" s="366">
        <v>14590.684999999999</v>
      </c>
      <c r="G18" s="366">
        <v>6145.62</v>
      </c>
      <c r="H18" s="366">
        <v>4583.5219999999999</v>
      </c>
      <c r="I18" s="366">
        <v>34631.076999999997</v>
      </c>
      <c r="J18" s="366">
        <v>81065.225000000006</v>
      </c>
      <c r="K18" s="179"/>
    </row>
    <row r="19" spans="1:11" s="165" customFormat="1">
      <c r="A19" s="156">
        <v>2008</v>
      </c>
      <c r="B19" s="366">
        <v>928.14800000000002</v>
      </c>
      <c r="C19" s="366">
        <v>12515.424999999999</v>
      </c>
      <c r="D19" s="366">
        <v>1172.307</v>
      </c>
      <c r="E19" s="366">
        <v>6689.83</v>
      </c>
      <c r="F19" s="366">
        <v>15175.291999999999</v>
      </c>
      <c r="G19" s="366">
        <v>6375.7240000000002</v>
      </c>
      <c r="H19" s="366">
        <v>4710.5889999999999</v>
      </c>
      <c r="I19" s="366">
        <v>36109.595999999998</v>
      </c>
      <c r="J19" s="366">
        <v>83676.910999999993</v>
      </c>
      <c r="K19" s="179"/>
    </row>
    <row r="20" spans="1:11" s="160" customFormat="1">
      <c r="A20" s="156">
        <v>2009</v>
      </c>
      <c r="B20" s="366">
        <v>923.33900000000006</v>
      </c>
      <c r="C20" s="366">
        <v>11538.407999999998</v>
      </c>
      <c r="D20" s="366">
        <v>1251.1590000000001</v>
      </c>
      <c r="E20" s="366">
        <v>6179.15</v>
      </c>
      <c r="F20" s="366">
        <v>14922.413</v>
      </c>
      <c r="G20" s="366">
        <v>6421.7870000000003</v>
      </c>
      <c r="H20" s="366">
        <v>4670.2349999999997</v>
      </c>
      <c r="I20" s="366">
        <v>37748.646999999997</v>
      </c>
      <c r="J20" s="366">
        <v>83655.138000000006</v>
      </c>
      <c r="K20" s="179"/>
    </row>
    <row r="21" spans="1:11" s="160" customFormat="1">
      <c r="A21" s="95">
        <v>2010</v>
      </c>
      <c r="B21" s="366">
        <v>936.11900000000003</v>
      </c>
      <c r="C21" s="366">
        <v>11773.868000000002</v>
      </c>
      <c r="D21" s="366">
        <v>1249.711</v>
      </c>
      <c r="E21" s="366">
        <v>6218.0429999999997</v>
      </c>
      <c r="F21" s="366">
        <v>15401.564</v>
      </c>
      <c r="G21" s="366">
        <v>6765.7969999999996</v>
      </c>
      <c r="H21" s="366">
        <v>4736.902</v>
      </c>
      <c r="I21" s="366">
        <v>38127.059000000001</v>
      </c>
      <c r="J21" s="366">
        <v>85209.062999999995</v>
      </c>
      <c r="K21" s="179"/>
    </row>
    <row r="22" spans="1:11" s="165" customFormat="1">
      <c r="A22" s="159">
        <v>2011</v>
      </c>
      <c r="B22" s="366">
        <v>902.80200000000002</v>
      </c>
      <c r="C22" s="366">
        <v>11658.365999999998</v>
      </c>
      <c r="D22" s="366">
        <v>1249.2829999999999</v>
      </c>
      <c r="E22" s="366">
        <v>5728.7070000000003</v>
      </c>
      <c r="F22" s="366">
        <v>15284.999</v>
      </c>
      <c r="G22" s="366">
        <v>6555.2839999999997</v>
      </c>
      <c r="H22" s="366">
        <v>4502.598</v>
      </c>
      <c r="I22" s="366">
        <v>36143.025999999998</v>
      </c>
      <c r="J22" s="366">
        <v>82025.065000000002</v>
      </c>
      <c r="K22" s="179"/>
    </row>
    <row r="23" spans="1:11" s="165" customFormat="1">
      <c r="A23" s="95">
        <v>2012</v>
      </c>
      <c r="B23" s="366">
        <v>899.02700000000004</v>
      </c>
      <c r="C23" s="366">
        <v>11163.469000000003</v>
      </c>
      <c r="D23" s="366">
        <v>1179.1849999999999</v>
      </c>
      <c r="E23" s="366">
        <v>4629.38</v>
      </c>
      <c r="F23" s="366">
        <v>14283.546</v>
      </c>
      <c r="G23" s="366">
        <v>6238.5410000000002</v>
      </c>
      <c r="H23" s="366">
        <v>4458.0730000000003</v>
      </c>
      <c r="I23" s="366">
        <v>32892.849000000002</v>
      </c>
      <c r="J23" s="366">
        <v>75744.070000000007</v>
      </c>
      <c r="K23" s="179"/>
    </row>
    <row r="24" spans="1:11" s="163" customFormat="1">
      <c r="A24" s="92">
        <v>2013</v>
      </c>
      <c r="B24" s="366">
        <v>924.12099999999998</v>
      </c>
      <c r="C24" s="366">
        <v>11048.495000000001</v>
      </c>
      <c r="D24" s="366">
        <v>1203.357</v>
      </c>
      <c r="E24" s="366">
        <v>4180.7380000000003</v>
      </c>
      <c r="F24" s="366">
        <v>13785.909</v>
      </c>
      <c r="G24" s="366">
        <v>6462.4629999999997</v>
      </c>
      <c r="H24" s="366">
        <v>4570.0810000000001</v>
      </c>
      <c r="I24" s="366">
        <v>34428.137999999999</v>
      </c>
      <c r="J24" s="366">
        <v>76603.301999999996</v>
      </c>
      <c r="K24" s="179"/>
    </row>
    <row r="25" spans="1:11" s="164" customFormat="1">
      <c r="A25" s="95">
        <v>2014</v>
      </c>
      <c r="B25" s="366">
        <v>963.86199999999997</v>
      </c>
      <c r="C25" s="366">
        <v>11398.723999999998</v>
      </c>
      <c r="D25" s="366">
        <v>1148.048</v>
      </c>
      <c r="E25" s="366">
        <v>3916.6570000000002</v>
      </c>
      <c r="F25" s="366">
        <v>14201.6</v>
      </c>
      <c r="G25" s="366">
        <v>6521.2879999999996</v>
      </c>
      <c r="H25" s="366">
        <v>4232.4880000000003</v>
      </c>
      <c r="I25" s="366">
        <v>34324.483999999997</v>
      </c>
      <c r="J25" s="366">
        <v>76707.150999999998</v>
      </c>
      <c r="K25" s="179"/>
    </row>
    <row r="26" spans="1:11" s="164" customFormat="1">
      <c r="A26" s="95">
        <v>2015</v>
      </c>
      <c r="B26" s="366">
        <v>1018.101</v>
      </c>
      <c r="C26" s="366">
        <v>11854.568000000003</v>
      </c>
      <c r="D26" s="366">
        <v>1169.4879999999998</v>
      </c>
      <c r="E26" s="366">
        <v>4012.1469999999999</v>
      </c>
      <c r="F26" s="366">
        <v>14931.894</v>
      </c>
      <c r="G26" s="366">
        <v>6810.79</v>
      </c>
      <c r="H26" s="366">
        <v>4304.8609999999999</v>
      </c>
      <c r="I26" s="366">
        <v>34544.347999999998</v>
      </c>
      <c r="J26" s="366">
        <v>78646.197</v>
      </c>
      <c r="K26" s="179"/>
    </row>
    <row r="27" spans="1:11" s="160" customFormat="1">
      <c r="A27" s="95">
        <v>2016</v>
      </c>
      <c r="B27" s="366">
        <v>1105.9010000000001</v>
      </c>
      <c r="C27" s="366">
        <v>12197.550999999999</v>
      </c>
      <c r="D27" s="366">
        <v>1181.6500000000001</v>
      </c>
      <c r="E27" s="366">
        <v>4138.4129999999996</v>
      </c>
      <c r="F27" s="366">
        <v>15693.562</v>
      </c>
      <c r="G27" s="366">
        <v>7010.8850000000002</v>
      </c>
      <c r="H27" s="366">
        <v>4213.1499999999996</v>
      </c>
      <c r="I27" s="366">
        <v>35753.004000000001</v>
      </c>
      <c r="J27" s="366">
        <v>81294.115999999995</v>
      </c>
      <c r="K27" s="179"/>
    </row>
    <row r="28" spans="1:11" s="165" customFormat="1">
      <c r="A28" s="180">
        <v>2017</v>
      </c>
      <c r="B28" s="366">
        <v>1204.723</v>
      </c>
      <c r="C28" s="366">
        <v>12976.959000000001</v>
      </c>
      <c r="D28" s="366">
        <v>1242.6880000000001</v>
      </c>
      <c r="E28" s="366">
        <v>4393.2439999999997</v>
      </c>
      <c r="F28" s="366">
        <v>16744.151999999998</v>
      </c>
      <c r="G28" s="366">
        <v>7539.027</v>
      </c>
      <c r="H28" s="366">
        <v>4483.8500000000004</v>
      </c>
      <c r="I28" s="366">
        <v>37315.631999999998</v>
      </c>
      <c r="J28" s="366">
        <v>85900.274999999994</v>
      </c>
      <c r="K28" s="179"/>
    </row>
    <row r="29" spans="1:11" s="160" customFormat="1">
      <c r="A29" s="95">
        <v>2018</v>
      </c>
      <c r="B29" s="366">
        <v>1285.059</v>
      </c>
      <c r="C29" s="366">
        <v>13977.722</v>
      </c>
      <c r="D29" s="366">
        <v>1265.3330000000001</v>
      </c>
      <c r="E29" s="366">
        <v>4769.643</v>
      </c>
      <c r="F29" s="366">
        <v>17970.707999999999</v>
      </c>
      <c r="G29" s="366">
        <v>8348.3940000000002</v>
      </c>
      <c r="H29" s="366">
        <v>4622.2060000000001</v>
      </c>
      <c r="I29" s="366">
        <v>39282.781000000003</v>
      </c>
      <c r="J29" s="366">
        <v>91521.846000000005</v>
      </c>
      <c r="K29" s="179"/>
    </row>
    <row r="30" spans="1:11" s="160" customFormat="1">
      <c r="A30" s="98">
        <v>2019</v>
      </c>
      <c r="B30" s="366">
        <v>1271.0450000000001</v>
      </c>
      <c r="C30" s="366">
        <v>14518.706</v>
      </c>
      <c r="D30" s="366">
        <v>1348.202</v>
      </c>
      <c r="E30" s="366">
        <v>5299.3540000000003</v>
      </c>
      <c r="F30" s="366">
        <v>19056.112000000001</v>
      </c>
      <c r="G30" s="366">
        <v>9214.85</v>
      </c>
      <c r="H30" s="366">
        <v>4792.9889999999996</v>
      </c>
      <c r="I30" s="366">
        <v>41456.279000000002</v>
      </c>
      <c r="J30" s="366">
        <v>96957.536999999997</v>
      </c>
      <c r="K30" s="179"/>
    </row>
    <row r="31" spans="1:11" s="181" customFormat="1">
      <c r="A31" s="95">
        <v>2020</v>
      </c>
      <c r="B31" s="366">
        <v>1309.806</v>
      </c>
      <c r="C31" s="366">
        <v>14280.167000000001</v>
      </c>
      <c r="D31" s="366">
        <v>1400.8879999999999</v>
      </c>
      <c r="E31" s="366">
        <v>5504.66</v>
      </c>
      <c r="F31" s="366">
        <v>18044.098999999998</v>
      </c>
      <c r="G31" s="366">
        <v>9396.5660000000007</v>
      </c>
      <c r="H31" s="366">
        <v>4694.8050000000003</v>
      </c>
      <c r="I31" s="366">
        <v>42264.023000000001</v>
      </c>
      <c r="J31" s="366">
        <v>96895.013999999996</v>
      </c>
      <c r="K31" s="179"/>
    </row>
    <row r="32" spans="1:11" s="181" customFormat="1">
      <c r="A32" s="95">
        <v>2021</v>
      </c>
      <c r="B32" s="366">
        <v>1407.42</v>
      </c>
      <c r="C32" s="366">
        <v>15194.684999999999</v>
      </c>
      <c r="D32" s="366">
        <v>1461.6859999999999</v>
      </c>
      <c r="E32" s="366">
        <v>6105.4740000000002</v>
      </c>
      <c r="F32" s="366">
        <v>19064.123</v>
      </c>
      <c r="G32" s="366">
        <v>10559.393</v>
      </c>
      <c r="H32" s="366">
        <v>4964.0680000000002</v>
      </c>
      <c r="I32" s="366">
        <v>44999.360000000001</v>
      </c>
      <c r="J32" s="366">
        <v>103756.209</v>
      </c>
      <c r="K32" s="179"/>
    </row>
    <row r="33" spans="1:11" s="181" customFormat="1">
      <c r="A33" s="95">
        <v>2022</v>
      </c>
      <c r="B33" s="366">
        <v>1522.104</v>
      </c>
      <c r="C33" s="366">
        <v>16467.834000000003</v>
      </c>
      <c r="D33" s="366">
        <v>1555.5929999999998</v>
      </c>
      <c r="E33" s="366">
        <v>6740.2349999999997</v>
      </c>
      <c r="F33" s="366">
        <v>21599.448</v>
      </c>
      <c r="G33" s="366">
        <v>11918.84</v>
      </c>
      <c r="H33" s="366">
        <v>5203.4369999999999</v>
      </c>
      <c r="I33" s="366">
        <v>48596.686999999998</v>
      </c>
      <c r="J33" s="366">
        <v>113604.178</v>
      </c>
      <c r="K33" s="179"/>
    </row>
    <row r="34" spans="1:11" s="183" customFormat="1">
      <c r="A34" s="100" t="s">
        <v>387</v>
      </c>
      <c r="B34" s="367">
        <v>1711.779</v>
      </c>
      <c r="C34" s="4851">
        <v>19595.976999999999</v>
      </c>
      <c r="D34" s="4851"/>
      <c r="E34" s="367">
        <v>7736.1589999999997</v>
      </c>
      <c r="F34" s="4851">
        <v>38106.406000000003</v>
      </c>
      <c r="G34" s="4851"/>
      <c r="H34" s="367">
        <v>5682.1880000000001</v>
      </c>
      <c r="I34" s="367">
        <v>53398.606</v>
      </c>
      <c r="J34" s="367">
        <v>126231.11500000001</v>
      </c>
      <c r="K34" s="182"/>
    </row>
    <row r="35" spans="1:11" s="183" customFormat="1">
      <c r="A35" s="100" t="s">
        <v>375</v>
      </c>
      <c r="B35" s="367" t="s">
        <v>215</v>
      </c>
      <c r="C35" s="367" t="s">
        <v>215</v>
      </c>
      <c r="D35" s="367" t="s">
        <v>215</v>
      </c>
      <c r="E35" s="367" t="s">
        <v>215</v>
      </c>
      <c r="F35" s="367" t="s">
        <v>215</v>
      </c>
      <c r="G35" s="367" t="s">
        <v>215</v>
      </c>
      <c r="H35" s="367" t="s">
        <v>215</v>
      </c>
      <c r="I35" s="367" t="s">
        <v>215</v>
      </c>
      <c r="J35" s="367">
        <v>137661.75478173661</v>
      </c>
      <c r="K35" s="179"/>
    </row>
    <row r="36" spans="1:11" s="165" customFormat="1" ht="76.5">
      <c r="A36" s="168"/>
      <c r="B36" s="152" t="s">
        <v>243</v>
      </c>
      <c r="C36" s="152" t="s">
        <v>241</v>
      </c>
      <c r="D36" s="152" t="s">
        <v>239</v>
      </c>
      <c r="E36" s="152" t="s">
        <v>183</v>
      </c>
      <c r="F36" s="152" t="s">
        <v>237</v>
      </c>
      <c r="G36" s="152" t="s">
        <v>236</v>
      </c>
      <c r="H36" s="152" t="s">
        <v>235</v>
      </c>
      <c r="I36" s="152" t="s">
        <v>234</v>
      </c>
      <c r="J36" s="152" t="s">
        <v>88</v>
      </c>
      <c r="K36" s="184"/>
    </row>
    <row r="37" spans="1:11" s="106" customFormat="1" ht="13.5" customHeight="1">
      <c r="A37" s="4813" t="s">
        <v>374</v>
      </c>
      <c r="B37" s="4813"/>
      <c r="C37" s="4813"/>
      <c r="D37" s="4813"/>
      <c r="E37" s="4813"/>
      <c r="F37" s="4813"/>
      <c r="G37" s="4813"/>
      <c r="H37" s="4813"/>
      <c r="I37" s="4813"/>
      <c r="J37" s="4813"/>
      <c r="K37" s="104"/>
    </row>
    <row r="38" spans="1:11" s="107" customFormat="1" ht="12.75" customHeight="1">
      <c r="A38" s="4839" t="s">
        <v>335</v>
      </c>
      <c r="B38" s="4839"/>
      <c r="C38" s="4839"/>
      <c r="D38" s="4839"/>
      <c r="E38" s="4839"/>
      <c r="F38" s="4839"/>
      <c r="G38" s="4839"/>
      <c r="H38" s="4839"/>
      <c r="I38" s="4839"/>
      <c r="J38" s="4839"/>
      <c r="K38" s="137"/>
    </row>
    <row r="39" spans="1:11" s="107" customFormat="1" ht="12.75" customHeight="1">
      <c r="A39" s="4839" t="s">
        <v>336</v>
      </c>
      <c r="B39" s="4839"/>
      <c r="C39" s="4839"/>
      <c r="D39" s="4839"/>
      <c r="E39" s="4839"/>
      <c r="F39" s="4839"/>
      <c r="G39" s="4839"/>
      <c r="H39" s="4839"/>
      <c r="I39" s="4839"/>
      <c r="J39" s="4839"/>
      <c r="K39" s="137"/>
    </row>
    <row r="40" spans="1:11">
      <c r="A40" s="4839"/>
      <c r="B40" s="4839"/>
      <c r="C40" s="4839"/>
      <c r="D40" s="4839"/>
      <c r="E40" s="4839"/>
      <c r="F40" s="4839"/>
      <c r="G40" s="4839"/>
      <c r="H40" s="4839"/>
      <c r="I40" s="4839"/>
      <c r="J40" s="4839"/>
      <c r="K40" s="137"/>
    </row>
    <row r="41" spans="1:11">
      <c r="A41" s="4839"/>
      <c r="B41" s="4839"/>
      <c r="C41" s="4839"/>
      <c r="D41" s="4839"/>
      <c r="E41" s="4839"/>
      <c r="F41" s="4839"/>
      <c r="G41" s="4839"/>
      <c r="H41" s="4839"/>
      <c r="I41" s="4839"/>
      <c r="J41" s="4839"/>
      <c r="K41" s="137"/>
    </row>
  </sheetData>
  <mergeCells count="10">
    <mergeCell ref="A40:J40"/>
    <mergeCell ref="A41:J41"/>
    <mergeCell ref="A1:J1"/>
    <mergeCell ref="A2:J2"/>
    <mergeCell ref="A38:J38"/>
    <mergeCell ref="A39:J39"/>
    <mergeCell ref="I3:J3"/>
    <mergeCell ref="A37:J37"/>
    <mergeCell ref="C34:D34"/>
    <mergeCell ref="F34:G34"/>
  </mergeCells>
  <phoneticPr fontId="24" type="noConversion"/>
  <printOptions horizontalCentered="1"/>
  <pageMargins left="0.28999999999999998" right="0.24" top="0.24" bottom="0.43" header="0.17" footer="0"/>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A7D6A-A0A6-4CEC-904A-FF4A5517CDEF}">
  <sheetPr codeName="Sheet168"/>
  <dimension ref="A1:A14"/>
  <sheetViews>
    <sheetView showGridLines="0" workbookViewId="0"/>
  </sheetViews>
  <sheetFormatPr defaultColWidth="9.140625" defaultRowHeight="12.75"/>
  <cols>
    <col min="1" max="1" width="72.5703125" style="3751" customWidth="1"/>
    <col min="2" max="16384" width="9.140625" style="3751"/>
  </cols>
  <sheetData>
    <row r="1" spans="1:1" s="3755" customFormat="1" ht="34.5" customHeight="1">
      <c r="A1" s="4782" t="s">
        <v>4632</v>
      </c>
    </row>
    <row r="2" spans="1:1" ht="34.5" customHeight="1">
      <c r="A2" s="4783" t="s">
        <v>4631</v>
      </c>
    </row>
    <row r="3" spans="1:1">
      <c r="A3" s="3755"/>
    </row>
    <row r="4" spans="1:1">
      <c r="A4" s="3752" t="s">
        <v>80</v>
      </c>
    </row>
    <row r="5" spans="1:1">
      <c r="A5" s="3754" t="s">
        <v>1211</v>
      </c>
    </row>
    <row r="6" spans="1:1">
      <c r="A6" s="3754" t="s">
        <v>4630</v>
      </c>
    </row>
    <row r="7" spans="1:1">
      <c r="A7" s="10" t="s">
        <v>0</v>
      </c>
    </row>
    <row r="8" spans="1:1">
      <c r="A8" s="3753" t="s">
        <v>4629</v>
      </c>
    </row>
    <row r="9" spans="1:1">
      <c r="A9" s="3753"/>
    </row>
    <row r="10" spans="1:1">
      <c r="A10" s="3752" t="s">
        <v>204</v>
      </c>
    </row>
    <row r="11" spans="1:1">
      <c r="A11" s="10" t="s">
        <v>4628</v>
      </c>
    </row>
    <row r="12" spans="1:1">
      <c r="A12" s="10" t="s">
        <v>295</v>
      </c>
    </row>
    <row r="13" spans="1:1">
      <c r="A13" t="s">
        <v>4627</v>
      </c>
    </row>
    <row r="14" spans="1:1">
      <c r="A14" s="10"/>
    </row>
  </sheetData>
  <pageMargins left="0.75" right="0.75" top="1" bottom="1" header="0.5" footer="0.5"/>
  <pageSetup orientation="portrait" verticalDpi="1200"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40DFD-FAAE-4C67-9BFA-884A8041BD27}">
  <sheetPr codeName="Sheet169">
    <pageSetUpPr fitToPage="1"/>
  </sheetPr>
  <dimension ref="A1:K42"/>
  <sheetViews>
    <sheetView showGridLines="0" zoomScaleNormal="100" workbookViewId="0">
      <selection sqref="A1:J1"/>
    </sheetView>
  </sheetViews>
  <sheetFormatPr defaultColWidth="9.140625" defaultRowHeight="12.75"/>
  <cols>
    <col min="1" max="1" width="21.85546875" style="2839" customWidth="1"/>
    <col min="2" max="3" width="12.5703125" style="2839" customWidth="1"/>
    <col min="4" max="4" width="2.5703125" style="2839" customWidth="1"/>
    <col min="5" max="5" width="10.140625" style="3000" customWidth="1"/>
    <col min="6" max="8" width="12.5703125" style="2839" customWidth="1"/>
    <col min="9" max="9" width="2.5703125" style="2839" customWidth="1"/>
    <col min="10" max="10" width="12.5703125" style="3756" customWidth="1"/>
    <col min="11" max="16384" width="9.140625" style="2839"/>
  </cols>
  <sheetData>
    <row r="1" spans="1:10" s="2863" customFormat="1" ht="34.5" customHeight="1">
      <c r="A1" s="5998" t="s">
        <v>4661</v>
      </c>
      <c r="B1" s="5998"/>
      <c r="C1" s="5998"/>
      <c r="D1" s="5998"/>
      <c r="E1" s="5998"/>
      <c r="F1" s="5998"/>
      <c r="G1" s="5998"/>
      <c r="H1" s="5998"/>
      <c r="I1" s="5998"/>
      <c r="J1" s="5998"/>
    </row>
    <row r="2" spans="1:10" s="2863" customFormat="1" ht="34.5" customHeight="1">
      <c r="A2" s="5999" t="s">
        <v>4660</v>
      </c>
      <c r="B2" s="5999"/>
      <c r="C2" s="5999"/>
      <c r="D2" s="5999"/>
      <c r="E2" s="5999"/>
      <c r="F2" s="5999"/>
      <c r="G2" s="5999"/>
      <c r="H2" s="5999"/>
      <c r="I2" s="5999"/>
      <c r="J2" s="5999"/>
    </row>
    <row r="3" spans="1:10" ht="63.95" customHeight="1">
      <c r="A3" s="6000"/>
      <c r="B3" s="79" t="s">
        <v>4659</v>
      </c>
      <c r="C3" s="5718" t="s">
        <v>4658</v>
      </c>
      <c r="D3" s="5719"/>
      <c r="E3" s="2969" t="s">
        <v>4657</v>
      </c>
      <c r="F3" s="2969" t="s">
        <v>4656</v>
      </c>
      <c r="G3" s="2969" t="s">
        <v>4655</v>
      </c>
      <c r="H3" s="5718" t="s">
        <v>4654</v>
      </c>
      <c r="I3" s="5719"/>
      <c r="J3" s="3786" t="s">
        <v>4653</v>
      </c>
    </row>
    <row r="4" spans="1:10" ht="16.5" customHeight="1">
      <c r="A4" s="6001"/>
      <c r="B4" s="2937" t="s">
        <v>4652</v>
      </c>
      <c r="C4" s="5707" t="s">
        <v>804</v>
      </c>
      <c r="D4" s="5709"/>
      <c r="E4" s="5709"/>
      <c r="F4" s="5707" t="s">
        <v>208</v>
      </c>
      <c r="G4" s="5708"/>
      <c r="H4" s="5707" t="s">
        <v>804</v>
      </c>
      <c r="I4" s="5708"/>
      <c r="J4" s="3784" t="s">
        <v>803</v>
      </c>
    </row>
    <row r="5" spans="1:10" ht="12.75" customHeight="1">
      <c r="A5" s="2920" t="s">
        <v>209</v>
      </c>
      <c r="B5" s="3344"/>
      <c r="C5" s="3344"/>
      <c r="D5" s="3344"/>
      <c r="E5" s="3125"/>
      <c r="F5" s="3344"/>
      <c r="G5" s="3344"/>
      <c r="H5" s="3344"/>
      <c r="I5" s="3344"/>
      <c r="J5" s="3783"/>
    </row>
    <row r="6" spans="1:10" s="3244" customFormat="1" ht="12.75" customHeight="1">
      <c r="A6" s="2920" t="s">
        <v>4651</v>
      </c>
      <c r="B6" s="3782">
        <v>3.51988225088789</v>
      </c>
      <c r="C6" s="3782">
        <v>31.154615031898786</v>
      </c>
      <c r="D6" s="3782"/>
      <c r="E6" s="3782">
        <v>1.4540491589842306</v>
      </c>
      <c r="F6" s="3782">
        <v>56.717265506821548</v>
      </c>
      <c r="G6" s="3780">
        <v>39.781385101970834</v>
      </c>
      <c r="H6" s="3782">
        <v>416.01307030164111</v>
      </c>
      <c r="I6" s="3782"/>
      <c r="J6" s="3782">
        <v>4.3762077484783282</v>
      </c>
    </row>
    <row r="7" spans="1:10" s="3244" customFormat="1" ht="12.75" customHeight="1">
      <c r="A7" s="2920">
        <v>2014</v>
      </c>
      <c r="B7" s="3782">
        <v>3.4077468662954757</v>
      </c>
      <c r="C7" s="3782">
        <v>32.878855682182049</v>
      </c>
      <c r="D7" s="3782"/>
      <c r="E7" s="3782">
        <v>1.6629034449993398</v>
      </c>
      <c r="F7" s="3782">
        <v>57.234784467888197</v>
      </c>
      <c r="G7" s="3780">
        <v>39.38375052824307</v>
      </c>
      <c r="H7" s="3782">
        <v>467.94046934536436</v>
      </c>
      <c r="I7" s="3782"/>
      <c r="J7" s="3782">
        <v>4.7581718254258352</v>
      </c>
    </row>
    <row r="8" spans="1:10" s="3244" customFormat="1" ht="12.75" customHeight="1">
      <c r="A8" s="2920">
        <v>2015</v>
      </c>
      <c r="B8" s="3780">
        <v>3.3298526009142044</v>
      </c>
      <c r="C8" s="3781">
        <v>34.817952677698059</v>
      </c>
      <c r="D8" s="3781"/>
      <c r="E8" s="3780">
        <v>1.8482427624589741</v>
      </c>
      <c r="F8" s="3780">
        <v>57.737082158240916</v>
      </c>
      <c r="G8" s="3780">
        <v>38.863111920685981</v>
      </c>
      <c r="H8" s="3781">
        <v>511.2550728532982</v>
      </c>
      <c r="I8" s="3781"/>
      <c r="J8" s="3780">
        <v>5.2672708465618738</v>
      </c>
    </row>
    <row r="9" spans="1:10" s="3244" customFormat="1" ht="12.75" customHeight="1">
      <c r="A9" s="2942">
        <v>2016</v>
      </c>
      <c r="B9" s="3780">
        <v>3.3166160801455207</v>
      </c>
      <c r="C9" s="3781">
        <v>36.636848277288408</v>
      </c>
      <c r="D9" s="3781"/>
      <c r="E9" s="3780">
        <v>2.0548353745112258</v>
      </c>
      <c r="F9" s="3780">
        <v>59.060871788198419</v>
      </c>
      <c r="G9" s="3780">
        <v>37.930894765512342</v>
      </c>
      <c r="H9" s="3781">
        <v>570.31313352253892</v>
      </c>
      <c r="I9" s="3781"/>
      <c r="J9" s="3780">
        <v>5.9862651681769643</v>
      </c>
    </row>
    <row r="10" spans="1:10" s="3244" customFormat="1" ht="12.75" customHeight="1">
      <c r="A10" s="2942">
        <v>2017</v>
      </c>
      <c r="B10" s="3780">
        <v>3.1942996119164957</v>
      </c>
      <c r="C10" s="3781">
        <v>38.708678388008117</v>
      </c>
      <c r="D10" s="3781"/>
      <c r="E10" s="3780">
        <v>2.3189200314553946</v>
      </c>
      <c r="F10" s="3780">
        <v>60.836520892193832</v>
      </c>
      <c r="G10" s="3780">
        <v>37.031833439720174</v>
      </c>
      <c r="H10" s="3781">
        <v>630.71697911711317</v>
      </c>
      <c r="I10" s="3781"/>
      <c r="J10" s="3780">
        <v>6.8671242428726575</v>
      </c>
    </row>
    <row r="11" spans="1:10" ht="12.75" customHeight="1">
      <c r="A11" s="2920">
        <v>2018</v>
      </c>
      <c r="B11" s="3780">
        <v>3.1029694695611081</v>
      </c>
      <c r="C11" s="3781">
        <v>40.600080398124355</v>
      </c>
      <c r="D11" s="3781"/>
      <c r="E11" s="3780">
        <v>2.4461069046119235</v>
      </c>
      <c r="F11" s="3780">
        <v>60.532559941178263</v>
      </c>
      <c r="G11" s="3780">
        <v>36.689307048841087</v>
      </c>
      <c r="H11" s="3780">
        <v>652.2522365711892</v>
      </c>
      <c r="I11" s="3780"/>
      <c r="J11" s="3780">
        <v>7.1689226703135631</v>
      </c>
    </row>
    <row r="12" spans="1:10" ht="12.75" customHeight="1">
      <c r="A12" s="2942" t="s">
        <v>4650</v>
      </c>
      <c r="B12" s="3780">
        <v>2.9891219524739436</v>
      </c>
      <c r="C12" s="3781">
        <v>43.082410006432852</v>
      </c>
      <c r="D12" s="3781"/>
      <c r="E12" s="3780">
        <v>2.638705232405588</v>
      </c>
      <c r="F12" s="3780">
        <v>60.459297359527611</v>
      </c>
      <c r="G12" s="3780">
        <v>36.330683275197735</v>
      </c>
      <c r="H12" s="3780">
        <v>682.06465263429493</v>
      </c>
      <c r="I12" s="3780"/>
      <c r="J12" s="3780">
        <v>7.2883415065089805</v>
      </c>
    </row>
    <row r="13" spans="1:10" ht="12.75" customHeight="1">
      <c r="A13" s="2942">
        <v>2020</v>
      </c>
      <c r="B13" s="3778">
        <v>3.1241643608296661</v>
      </c>
      <c r="C13" s="3779">
        <v>33.481043486063847</v>
      </c>
      <c r="D13" s="3779"/>
      <c r="E13" s="3780">
        <v>1.0129667336290127</v>
      </c>
      <c r="F13" s="3778">
        <v>37.4373957394589</v>
      </c>
      <c r="G13" s="3778">
        <v>43.599618719048102</v>
      </c>
      <c r="H13" s="3778">
        <v>250.53993702389721</v>
      </c>
      <c r="I13" s="3778"/>
      <c r="J13" s="3778">
        <v>3.1222476033844129</v>
      </c>
    </row>
    <row r="14" spans="1:10" ht="12.75" customHeight="1">
      <c r="A14" s="2942">
        <v>2021</v>
      </c>
      <c r="B14" s="3770">
        <v>3.1532714541187348</v>
      </c>
      <c r="C14" s="3779">
        <v>39.071955526006938</v>
      </c>
      <c r="D14" s="3779"/>
      <c r="E14" s="3774">
        <v>1.4044768320496281</v>
      </c>
      <c r="F14" s="3770">
        <v>40.920125147187349</v>
      </c>
      <c r="G14" s="3770">
        <v>47.228192159619326</v>
      </c>
      <c r="H14" s="3778">
        <v>360.28788734346273</v>
      </c>
      <c r="I14" s="3778"/>
      <c r="J14" s="3770">
        <v>4.3280735815361968</v>
      </c>
    </row>
    <row r="15" spans="1:10" ht="12.75" customHeight="1">
      <c r="A15" s="2942">
        <v>2022</v>
      </c>
      <c r="B15" s="3774">
        <v>3.0546340740760076</v>
      </c>
      <c r="C15" s="3777">
        <v>43.834490039319753</v>
      </c>
      <c r="D15" s="3777"/>
      <c r="E15" s="3774">
        <v>2.5391715616686956</v>
      </c>
      <c r="F15" s="3774">
        <v>57.779303183468635</v>
      </c>
      <c r="G15" s="3774">
        <v>37.759454648482979</v>
      </c>
      <c r="H15" s="3774">
        <v>667.30351840293997</v>
      </c>
      <c r="I15" s="3774"/>
      <c r="J15" s="3774">
        <v>8.3183893883595665</v>
      </c>
    </row>
    <row r="16" spans="1:10" ht="12.75" customHeight="1">
      <c r="A16" s="3776">
        <v>2023</v>
      </c>
      <c r="B16" s="3773">
        <v>2.9531190689960045</v>
      </c>
      <c r="C16" s="3775">
        <v>45.2</v>
      </c>
      <c r="D16" s="3775" t="s">
        <v>561</v>
      </c>
      <c r="E16" s="3773">
        <v>2.8223367782215445</v>
      </c>
      <c r="F16" s="3773">
        <v>60.73609447435453</v>
      </c>
      <c r="G16" s="3773">
        <v>35.24478048799449</v>
      </c>
      <c r="H16" s="3774">
        <v>729.6</v>
      </c>
      <c r="I16" s="3773" t="s">
        <v>561</v>
      </c>
      <c r="J16" s="3773">
        <v>9.6596026283455085</v>
      </c>
    </row>
    <row r="17" spans="1:11" ht="12.75" customHeight="1">
      <c r="A17" s="3772">
        <v>2024</v>
      </c>
      <c r="B17" s="3770"/>
      <c r="C17" s="3771"/>
      <c r="D17" s="3771"/>
      <c r="E17" s="3770"/>
      <c r="F17" s="3770"/>
      <c r="G17" s="3770"/>
      <c r="H17" s="3770"/>
      <c r="I17" s="3770"/>
      <c r="J17" s="3770"/>
    </row>
    <row r="18" spans="1:11" s="2850" customFormat="1" ht="12.75" customHeight="1">
      <c r="A18" s="3769" t="s">
        <v>209</v>
      </c>
      <c r="B18" s="3764">
        <v>2.9154785673700045</v>
      </c>
      <c r="C18" s="3766">
        <v>46.028677528047709</v>
      </c>
      <c r="D18" s="3766"/>
      <c r="E18" s="3764">
        <v>2.9536354078085831</v>
      </c>
      <c r="F18" s="3764">
        <v>61.36484502893439</v>
      </c>
      <c r="G18" s="3764">
        <v>34.931855312299639</v>
      </c>
      <c r="H18" s="3766">
        <v>751.35328259689481</v>
      </c>
      <c r="I18" s="3766"/>
      <c r="J18" s="3764">
        <v>10.426960681507001</v>
      </c>
      <c r="K18" s="3761"/>
    </row>
    <row r="19" spans="1:11" s="2850" customFormat="1" ht="12.75" customHeight="1">
      <c r="A19" s="3767" t="s">
        <v>801</v>
      </c>
      <c r="B19" s="3764">
        <v>2.7016550834414481</v>
      </c>
      <c r="C19" s="3766">
        <v>42.248382045099703</v>
      </c>
      <c r="D19" s="3765"/>
      <c r="E19" s="3764">
        <v>2.7965273727700217</v>
      </c>
      <c r="F19" s="3764">
        <v>60.218862128496511</v>
      </c>
      <c r="G19" s="3764">
        <v>35.462448103821572</v>
      </c>
      <c r="H19" s="3766">
        <v>664.76598284029137</v>
      </c>
      <c r="I19" s="3765"/>
      <c r="J19" s="3764">
        <v>10.232012462447821</v>
      </c>
      <c r="K19" s="3761"/>
    </row>
    <row r="20" spans="1:11" s="2850" customFormat="1" ht="12.75" customHeight="1">
      <c r="A20" s="3768" t="s">
        <v>432</v>
      </c>
      <c r="B20" s="3764">
        <v>2.141632931123624</v>
      </c>
      <c r="C20" s="3766">
        <v>25.046482802415134</v>
      </c>
      <c r="D20" s="3765"/>
      <c r="E20" s="3764">
        <v>2.0120585830594773</v>
      </c>
      <c r="F20" s="3764">
        <v>56.032604523014676</v>
      </c>
      <c r="G20" s="3764">
        <v>34.46186985000876</v>
      </c>
      <c r="H20" s="3766">
        <v>382.93269051297443</v>
      </c>
      <c r="I20" s="3765"/>
      <c r="J20" s="3764">
        <v>9.0071531515906997</v>
      </c>
      <c r="K20" s="3761"/>
    </row>
    <row r="21" spans="1:11" ht="12.75" customHeight="1">
      <c r="A21" s="3768" t="s">
        <v>431</v>
      </c>
      <c r="B21" s="3764">
        <v>1.9294844620327614</v>
      </c>
      <c r="C21" s="3766">
        <v>26.060040519220259</v>
      </c>
      <c r="D21" s="3765"/>
      <c r="E21" s="3764">
        <v>1.7323487231171966</v>
      </c>
      <c r="F21" s="3764">
        <v>29.761549602864545</v>
      </c>
      <c r="G21" s="3764">
        <v>35.4678796248417</v>
      </c>
      <c r="H21" s="3766">
        <v>302.7844585498338</v>
      </c>
      <c r="I21" s="3765"/>
      <c r="J21" s="3764">
        <v>5.3397803660565719</v>
      </c>
      <c r="K21" s="3761"/>
    </row>
    <row r="22" spans="1:11" ht="12.75" customHeight="1">
      <c r="A22" s="3768" t="s">
        <v>430</v>
      </c>
      <c r="B22" s="3764">
        <v>2.043843452606585</v>
      </c>
      <c r="C22" s="3766">
        <v>33.368686615852624</v>
      </c>
      <c r="D22" s="3765"/>
      <c r="E22" s="3764">
        <v>2.2321511521638655</v>
      </c>
      <c r="F22" s="3764">
        <v>46.919372201800023</v>
      </c>
      <c r="G22" s="3764">
        <v>35.920047740236136</v>
      </c>
      <c r="H22" s="3766">
        <v>405.39985493900099</v>
      </c>
      <c r="I22" s="3765"/>
      <c r="J22" s="3764">
        <v>5.3788235294117648</v>
      </c>
      <c r="K22" s="3761"/>
    </row>
    <row r="23" spans="1:11" ht="12.75" customHeight="1">
      <c r="A23" s="3768" t="s">
        <v>429</v>
      </c>
      <c r="B23" s="3764">
        <v>2.4438156206500539</v>
      </c>
      <c r="C23" s="3766">
        <v>44.069957204793624</v>
      </c>
      <c r="D23" s="3765"/>
      <c r="E23" s="3764">
        <v>3.9766253656737152</v>
      </c>
      <c r="F23" s="3764">
        <v>76.755197461439039</v>
      </c>
      <c r="G23" s="3764">
        <v>29.659711912138526</v>
      </c>
      <c r="H23" s="3766">
        <v>908.68964486749371</v>
      </c>
      <c r="I23" s="3765"/>
      <c r="J23" s="3764">
        <v>17.270504089849542</v>
      </c>
      <c r="K23" s="3761"/>
    </row>
    <row r="24" spans="1:11" ht="12.75" customHeight="1">
      <c r="A24" s="3768" t="s">
        <v>428</v>
      </c>
      <c r="B24" s="3764">
        <v>2.4550898920099313</v>
      </c>
      <c r="C24" s="3766">
        <v>10.813341524538561</v>
      </c>
      <c r="D24" s="3765"/>
      <c r="E24" s="3764">
        <v>0.91105729526244927</v>
      </c>
      <c r="F24" s="3764">
        <v>43.600977171081894</v>
      </c>
      <c r="G24" s="3764">
        <v>35.451983361273406</v>
      </c>
      <c r="H24" s="3766">
        <v>185.85424803904212</v>
      </c>
      <c r="I24" s="3765"/>
      <c r="J24" s="3764">
        <v>8.6848182417582418</v>
      </c>
      <c r="K24" s="3761"/>
    </row>
    <row r="25" spans="1:11" ht="12.75" customHeight="1">
      <c r="A25" s="3768" t="s">
        <v>427</v>
      </c>
      <c r="B25" s="3764">
        <v>1.9584149508323641</v>
      </c>
      <c r="C25" s="3766">
        <v>58.862988958450707</v>
      </c>
      <c r="D25" s="3765"/>
      <c r="E25" s="3764">
        <v>3.5668995729758475</v>
      </c>
      <c r="F25" s="3764">
        <v>32.947793251473975</v>
      </c>
      <c r="G25" s="3764">
        <v>39.343275278611692</v>
      </c>
      <c r="H25" s="3766">
        <v>685.98549908118719</v>
      </c>
      <c r="I25" s="3765"/>
      <c r="J25" s="3764">
        <v>7.4731819808215256</v>
      </c>
      <c r="K25" s="3761"/>
    </row>
    <row r="26" spans="1:11" ht="12.75" customHeight="1">
      <c r="A26" s="3768" t="s">
        <v>426</v>
      </c>
      <c r="B26" s="3764">
        <v>4.219284318771467</v>
      </c>
      <c r="C26" s="3766">
        <v>274.1718695137219</v>
      </c>
      <c r="D26" s="3765"/>
      <c r="E26" s="3764">
        <v>10.74852411121655</v>
      </c>
      <c r="F26" s="3764">
        <v>72.53630986961781</v>
      </c>
      <c r="G26" s="3764">
        <v>40.901088614136782</v>
      </c>
      <c r="H26" s="3766">
        <v>4246.0016645015867</v>
      </c>
      <c r="I26" s="3765"/>
      <c r="J26" s="3764">
        <v>9.4596497629093079</v>
      </c>
      <c r="K26" s="3761"/>
    </row>
    <row r="27" spans="1:11" ht="12.75" customHeight="1">
      <c r="A27" s="3767" t="s">
        <v>425</v>
      </c>
      <c r="B27" s="3764">
        <v>3.3137845785250457</v>
      </c>
      <c r="C27" s="3766">
        <v>82.433095870887811</v>
      </c>
      <c r="D27" s="3765"/>
      <c r="E27" s="3764">
        <v>4.1806841321365615</v>
      </c>
      <c r="F27" s="3764">
        <v>58.403346354863451</v>
      </c>
      <c r="G27" s="3764">
        <v>40.431586193046847</v>
      </c>
      <c r="H27" s="3766">
        <v>1254.3220719927581</v>
      </c>
      <c r="I27" s="3765"/>
      <c r="J27" s="3764">
        <v>9.2874022716992517</v>
      </c>
      <c r="K27" s="3761"/>
    </row>
    <row r="28" spans="1:11" ht="12.75" customHeight="1">
      <c r="A28" s="3767" t="s">
        <v>424</v>
      </c>
      <c r="B28" s="3764">
        <v>5.0296012845515454</v>
      </c>
      <c r="C28" s="3766">
        <v>161.34107917265754</v>
      </c>
      <c r="D28" s="3765"/>
      <c r="E28" s="3764">
        <v>8.0134363700485594</v>
      </c>
      <c r="F28" s="3764">
        <v>78.611897674486087</v>
      </c>
      <c r="G28" s="3764">
        <v>29.424234471396389</v>
      </c>
      <c r="H28" s="3766">
        <v>3702.0811452887442</v>
      </c>
      <c r="I28" s="3765"/>
      <c r="J28" s="3764">
        <v>12.988624342437125</v>
      </c>
      <c r="K28" s="3761"/>
    </row>
    <row r="29" spans="1:11" ht="61.5" customHeight="1">
      <c r="A29" s="6002"/>
      <c r="B29" s="624" t="s">
        <v>4649</v>
      </c>
      <c r="C29" s="5718" t="s">
        <v>4648</v>
      </c>
      <c r="D29" s="5719"/>
      <c r="E29" s="2969" t="s">
        <v>4647</v>
      </c>
      <c r="F29" s="2969" t="s">
        <v>4646</v>
      </c>
      <c r="G29" s="2969" t="s">
        <v>4645</v>
      </c>
      <c r="H29" s="5718" t="s">
        <v>4644</v>
      </c>
      <c r="I29" s="5719"/>
      <c r="J29" s="3763" t="s">
        <v>4643</v>
      </c>
      <c r="K29" s="3761"/>
    </row>
    <row r="30" spans="1:11" ht="20.25" customHeight="1">
      <c r="A30" s="6003"/>
      <c r="B30" s="2786" t="s">
        <v>4642</v>
      </c>
      <c r="C30" s="5630" t="s">
        <v>791</v>
      </c>
      <c r="D30" s="5631"/>
      <c r="E30" s="5631"/>
      <c r="F30" s="5630" t="s">
        <v>208</v>
      </c>
      <c r="G30" s="5632"/>
      <c r="H30" s="5630" t="s">
        <v>791</v>
      </c>
      <c r="I30" s="5632"/>
      <c r="J30" s="3762" t="s">
        <v>790</v>
      </c>
      <c r="K30" s="3761"/>
    </row>
    <row r="31" spans="1:11" ht="15" customHeight="1">
      <c r="A31" s="5785" t="s">
        <v>412</v>
      </c>
      <c r="B31" s="5785"/>
      <c r="C31" s="5785"/>
      <c r="D31" s="5785"/>
      <c r="E31" s="5785"/>
      <c r="F31" s="5785"/>
      <c r="G31" s="5785"/>
      <c r="H31" s="5785"/>
      <c r="I31" s="5785"/>
      <c r="J31" s="5785"/>
      <c r="K31" s="3761"/>
    </row>
    <row r="32" spans="1:11" ht="12.75" customHeight="1">
      <c r="A32" s="5997" t="s">
        <v>4641</v>
      </c>
      <c r="B32" s="5997"/>
      <c r="C32" s="5997"/>
      <c r="D32" s="5997"/>
      <c r="E32" s="5997"/>
      <c r="F32" s="5997"/>
      <c r="G32" s="5997"/>
      <c r="H32" s="5997"/>
      <c r="I32" s="5997"/>
      <c r="J32" s="5997"/>
      <c r="K32" s="3761"/>
    </row>
    <row r="33" spans="1:11" ht="20.25" customHeight="1">
      <c r="A33" s="5997" t="s">
        <v>4640</v>
      </c>
      <c r="B33" s="5997"/>
      <c r="C33" s="5997"/>
      <c r="D33" s="5997"/>
      <c r="E33" s="5997"/>
      <c r="F33" s="5997"/>
      <c r="G33" s="5997"/>
      <c r="H33" s="5997"/>
      <c r="I33" s="5997"/>
      <c r="J33" s="5997"/>
      <c r="K33" s="3761"/>
    </row>
    <row r="34" spans="1:11" ht="46.5" customHeight="1">
      <c r="A34" s="5728" t="s">
        <v>4639</v>
      </c>
      <c r="B34" s="5728"/>
      <c r="C34" s="5728"/>
      <c r="D34" s="5728"/>
      <c r="E34" s="5728"/>
      <c r="F34" s="5728"/>
      <c r="G34" s="5728"/>
      <c r="H34" s="5728"/>
      <c r="I34" s="5728"/>
      <c r="J34" s="5728"/>
      <c r="K34" s="3761"/>
    </row>
    <row r="35" spans="1:11" ht="45" customHeight="1">
      <c r="A35" s="5728" t="s">
        <v>4638</v>
      </c>
      <c r="B35" s="5728"/>
      <c r="C35" s="5728"/>
      <c r="D35" s="5728"/>
      <c r="E35" s="5728"/>
      <c r="F35" s="5728"/>
      <c r="G35" s="5728"/>
      <c r="H35" s="5728"/>
      <c r="I35" s="5728"/>
      <c r="J35" s="5728"/>
      <c r="K35" s="3761"/>
    </row>
    <row r="36" spans="1:11">
      <c r="A36" s="3000"/>
      <c r="C36" s="3000"/>
      <c r="D36" s="3000"/>
      <c r="F36" s="3000"/>
      <c r="G36" s="3000"/>
      <c r="H36" s="3000"/>
      <c r="I36" s="3000"/>
      <c r="J36" s="3759"/>
    </row>
    <row r="37" spans="1:11">
      <c r="A37" s="3760" t="s">
        <v>409</v>
      </c>
      <c r="B37" s="3000"/>
      <c r="C37" s="3000"/>
      <c r="D37" s="3000"/>
      <c r="F37" s="3000"/>
      <c r="G37" s="3000"/>
      <c r="H37" s="3000"/>
      <c r="I37" s="3000"/>
      <c r="J37" s="3759"/>
    </row>
    <row r="38" spans="1:11">
      <c r="A38" s="3758" t="s">
        <v>4637</v>
      </c>
      <c r="B38" s="3758"/>
      <c r="E38" s="3757"/>
    </row>
    <row r="39" spans="1:11">
      <c r="A39" s="3758" t="s">
        <v>4636</v>
      </c>
      <c r="B39" s="3758"/>
      <c r="E39" s="3757"/>
    </row>
    <row r="40" spans="1:11">
      <c r="A40" s="3758" t="s">
        <v>4635</v>
      </c>
      <c r="E40" s="3757"/>
    </row>
    <row r="41" spans="1:11">
      <c r="A41" s="3758" t="s">
        <v>4634</v>
      </c>
      <c r="E41" s="3757"/>
    </row>
    <row r="42" spans="1:11">
      <c r="A42" s="3758" t="s">
        <v>4633</v>
      </c>
      <c r="E42" s="3757"/>
    </row>
  </sheetData>
  <mergeCells count="19">
    <mergeCell ref="H30:I30"/>
    <mergeCell ref="A1:J1"/>
    <mergeCell ref="A2:J2"/>
    <mergeCell ref="A3:A4"/>
    <mergeCell ref="C4:E4"/>
    <mergeCell ref="F4:G4"/>
    <mergeCell ref="C3:D3"/>
    <mergeCell ref="H3:I3"/>
    <mergeCell ref="H4:I4"/>
    <mergeCell ref="A29:A30"/>
    <mergeCell ref="C30:E30"/>
    <mergeCell ref="F30:G30"/>
    <mergeCell ref="C29:D29"/>
    <mergeCell ref="H29:I29"/>
    <mergeCell ref="A31:J31"/>
    <mergeCell ref="A35:J35"/>
    <mergeCell ref="A34:J34"/>
    <mergeCell ref="A32:J32"/>
    <mergeCell ref="A33:J33"/>
  </mergeCells>
  <conditionalFormatting sqref="B11:J15 B17:J17 D19:D28 I19:I28">
    <cfRule type="cellIs" dxfId="224" priority="2" operator="between">
      <formula>0.000001</formula>
      <formula>0.05</formula>
    </cfRule>
  </conditionalFormatting>
  <conditionalFormatting sqref="H16">
    <cfRule type="cellIs" dxfId="223" priority="1" operator="between">
      <formula>0.000001</formula>
      <formula>0.05</formula>
    </cfRule>
  </conditionalFormatting>
  <hyperlinks>
    <hyperlink ref="H3" r:id="rId1" xr:uid="{98A0FD3B-4DE4-4E61-B9BE-12BC2ABCE9FD}"/>
    <hyperlink ref="H29" r:id="rId2" xr:uid="{22307A56-DE25-4EEA-8B0C-7BE887FEE630}"/>
    <hyperlink ref="C3" r:id="rId3" xr:uid="{DC845D7E-AAD7-475E-B130-1A5CA9086D4D}"/>
    <hyperlink ref="C29" r:id="rId4" xr:uid="{34CB22B2-53AA-492F-9C0D-D6B3CE9B3D99}"/>
    <hyperlink ref="A40" r:id="rId5" xr:uid="{A852D840-BA00-4215-B6CA-72EFDB93644A}"/>
    <hyperlink ref="A38" r:id="rId6" xr:uid="{CE4C0DC1-EB84-4F60-B821-88FBFB4B43CB}"/>
    <hyperlink ref="F29" r:id="rId7" xr:uid="{47368E52-795F-4FF5-8429-38FA4370D933}"/>
    <hyperlink ref="F3" r:id="rId8" xr:uid="{467DD7F7-C8FA-4E96-8262-4B17F8D31350}"/>
    <hyperlink ref="E3" r:id="rId9" xr:uid="{C0A145DA-B763-4183-9C8F-24BF92C14C75}"/>
    <hyperlink ref="E29" r:id="rId10" xr:uid="{09FE8FAC-90C1-47C4-AA5A-C3AB26DD1DAB}"/>
    <hyperlink ref="G29" r:id="rId11" xr:uid="{59C3A766-0079-4D0C-9970-B7861AE01FCA}"/>
    <hyperlink ref="G3" r:id="rId12" xr:uid="{88A78267-9417-4B11-A42A-B15B0271A7DF}"/>
    <hyperlink ref="C3:D3" r:id="rId13" display="Capacidade de alojamento por 1000 habitantes " xr:uid="{5143E3FF-E108-41FA-A0F8-A5CA75F1C9A5}"/>
    <hyperlink ref="A39" r:id="rId14" xr:uid="{A22FA0CA-328B-44D5-8414-C73B3FAE229D}"/>
    <hyperlink ref="A42" r:id="rId15" xr:uid="{394AC726-EA23-4EB1-BE31-02F9ACD654B8}"/>
    <hyperlink ref="A41" r:id="rId16" xr:uid="{1519E6DE-7F17-4352-98FE-8E81EB875FC2}"/>
  </hyperlinks>
  <printOptions horizontalCentered="1"/>
  <pageMargins left="0.47244094488188981" right="0.47244094488188981" top="0.47244094488188981" bottom="0.74803149606299213" header="0.31496062992125984" footer="0.31496062992125984"/>
  <pageSetup paperSize="9" scale="86" fitToHeight="6" orientation="portrait" r:id="rId17"/>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EB36-DECA-4BC3-8C51-3262C6C21F72}">
  <sheetPr codeName="Sheet170">
    <pageSetUpPr fitToPage="1"/>
  </sheetPr>
  <dimension ref="A1:L53"/>
  <sheetViews>
    <sheetView showGridLines="0" zoomScaleNormal="100" workbookViewId="0">
      <selection sqref="A1:I1"/>
    </sheetView>
  </sheetViews>
  <sheetFormatPr defaultColWidth="9.140625" defaultRowHeight="12.75"/>
  <cols>
    <col min="1" max="1" width="19.5703125" style="2839" customWidth="1"/>
    <col min="2" max="2" width="10.42578125" style="2839" customWidth="1"/>
    <col min="3" max="3" width="10.42578125" style="3216" customWidth="1"/>
    <col min="4" max="8" width="10.42578125" style="2839" customWidth="1"/>
    <col min="9" max="9" width="8.140625" style="2839" customWidth="1"/>
    <col min="10" max="10" width="5" style="2839" customWidth="1"/>
    <col min="11" max="16384" width="9.140625" style="2839"/>
  </cols>
  <sheetData>
    <row r="1" spans="1:10" s="2863" customFormat="1" ht="34.5" customHeight="1">
      <c r="A1" s="5639" t="s">
        <v>4677</v>
      </c>
      <c r="B1" s="5639"/>
      <c r="C1" s="5639"/>
      <c r="D1" s="5639"/>
      <c r="E1" s="5639"/>
      <c r="F1" s="5639"/>
      <c r="G1" s="5639"/>
      <c r="H1" s="5639"/>
      <c r="I1" s="5639"/>
    </row>
    <row r="2" spans="1:10" s="2863" customFormat="1" ht="34.5" customHeight="1">
      <c r="A2" s="3812" t="s">
        <v>4676</v>
      </c>
      <c r="B2" s="3812"/>
      <c r="C2" s="3812"/>
      <c r="D2" s="3812"/>
      <c r="E2" s="3812"/>
      <c r="F2" s="3812"/>
      <c r="G2" s="3812"/>
      <c r="H2" s="3812"/>
      <c r="I2" s="3812"/>
    </row>
    <row r="3" spans="1:10" ht="13.7" customHeight="1">
      <c r="A3" s="3787"/>
      <c r="B3" s="6005" t="s">
        <v>4675</v>
      </c>
      <c r="C3" s="6006"/>
      <c r="D3" s="6006"/>
      <c r="E3" s="6007"/>
      <c r="F3" s="6005" t="s">
        <v>4674</v>
      </c>
      <c r="G3" s="6006"/>
      <c r="H3" s="6006"/>
      <c r="I3" s="6007"/>
    </row>
    <row r="4" spans="1:10" ht="56.1" customHeight="1">
      <c r="A4" s="3811"/>
      <c r="B4" s="79" t="s">
        <v>88</v>
      </c>
      <c r="C4" s="79" t="s">
        <v>4673</v>
      </c>
      <c r="D4" s="79" t="s">
        <v>4672</v>
      </c>
      <c r="E4" s="79" t="s">
        <v>4671</v>
      </c>
      <c r="F4" s="79" t="s">
        <v>88</v>
      </c>
      <c r="G4" s="79" t="s">
        <v>4673</v>
      </c>
      <c r="H4" s="79" t="s">
        <v>4672</v>
      </c>
      <c r="I4" s="79" t="s">
        <v>4671</v>
      </c>
    </row>
    <row r="5" spans="1:10" s="82" customFormat="1" ht="13.7" customHeight="1">
      <c r="A5" s="3785"/>
      <c r="B5" s="6008" t="s">
        <v>4652</v>
      </c>
      <c r="C5" s="6009"/>
      <c r="D5" s="6009"/>
      <c r="E5" s="6010"/>
      <c r="F5" s="3792" t="s">
        <v>208</v>
      </c>
      <c r="G5" s="3791"/>
      <c r="H5" s="3791"/>
      <c r="I5" s="3790"/>
      <c r="J5" s="3807"/>
    </row>
    <row r="6" spans="1:10" ht="12.75" customHeight="1">
      <c r="A6" s="2920" t="s">
        <v>209</v>
      </c>
      <c r="B6" s="3344"/>
      <c r="C6" s="3810"/>
      <c r="D6" s="3344"/>
      <c r="E6" s="3344"/>
      <c r="F6" s="3344"/>
      <c r="G6" s="3344"/>
      <c r="H6" s="3344"/>
      <c r="I6" s="3344"/>
      <c r="J6" s="3807"/>
    </row>
    <row r="7" spans="1:10" ht="12.75" customHeight="1">
      <c r="A7" s="2920">
        <v>2001</v>
      </c>
      <c r="B7" s="3809" t="s">
        <v>215</v>
      </c>
      <c r="C7" s="3271">
        <v>3.5</v>
      </c>
      <c r="D7" s="3809" t="s">
        <v>215</v>
      </c>
      <c r="E7" s="3809" t="s">
        <v>215</v>
      </c>
      <c r="F7" s="3809" t="s">
        <v>215</v>
      </c>
      <c r="G7" s="3809">
        <v>47.7</v>
      </c>
      <c r="H7" s="3809" t="s">
        <v>215</v>
      </c>
      <c r="I7" s="3809" t="s">
        <v>215</v>
      </c>
      <c r="J7" s="3807"/>
    </row>
    <row r="8" spans="1:10" ht="12.75" customHeight="1">
      <c r="A8" s="2920">
        <v>2002</v>
      </c>
      <c r="B8" s="3809" t="s">
        <v>215</v>
      </c>
      <c r="C8" s="3271">
        <v>3.5</v>
      </c>
      <c r="D8" s="3809" t="s">
        <v>215</v>
      </c>
      <c r="E8" s="3809" t="s">
        <v>215</v>
      </c>
      <c r="F8" s="3809" t="s">
        <v>215</v>
      </c>
      <c r="G8" s="3809">
        <v>44.7</v>
      </c>
      <c r="H8" s="3809" t="s">
        <v>215</v>
      </c>
      <c r="I8" s="3809" t="s">
        <v>215</v>
      </c>
      <c r="J8" s="3807"/>
    </row>
    <row r="9" spans="1:10" ht="12.75" customHeight="1">
      <c r="A9" s="2920">
        <v>2003</v>
      </c>
      <c r="B9" s="3809" t="s">
        <v>215</v>
      </c>
      <c r="C9" s="3271">
        <v>3.5</v>
      </c>
      <c r="D9" s="3809" t="s">
        <v>215</v>
      </c>
      <c r="E9" s="3809" t="s">
        <v>215</v>
      </c>
      <c r="F9" s="3809" t="s">
        <v>215</v>
      </c>
      <c r="G9" s="3809">
        <v>43.1</v>
      </c>
      <c r="H9" s="3809" t="s">
        <v>215</v>
      </c>
      <c r="I9" s="3809" t="s">
        <v>215</v>
      </c>
      <c r="J9" s="3807"/>
    </row>
    <row r="10" spans="1:10" ht="12.75" customHeight="1">
      <c r="A10" s="2920">
        <v>2004</v>
      </c>
      <c r="B10" s="3809" t="s">
        <v>215</v>
      </c>
      <c r="C10" s="3271">
        <v>3.3</v>
      </c>
      <c r="D10" s="3809" t="s">
        <v>215</v>
      </c>
      <c r="E10" s="3809" t="s">
        <v>215</v>
      </c>
      <c r="F10" s="3809" t="s">
        <v>215</v>
      </c>
      <c r="G10" s="3809">
        <v>41.7</v>
      </c>
      <c r="H10" s="3809" t="s">
        <v>215</v>
      </c>
      <c r="I10" s="3809" t="s">
        <v>215</v>
      </c>
      <c r="J10" s="3807"/>
    </row>
    <row r="11" spans="1:10" ht="12.75" customHeight="1">
      <c r="A11" s="2920">
        <v>2005</v>
      </c>
      <c r="B11" s="3809" t="s">
        <v>215</v>
      </c>
      <c r="C11" s="3271">
        <v>3.3</v>
      </c>
      <c r="D11" s="3809" t="s">
        <v>215</v>
      </c>
      <c r="E11" s="3809" t="s">
        <v>215</v>
      </c>
      <c r="F11" s="3809" t="s">
        <v>215</v>
      </c>
      <c r="G11" s="3809">
        <v>42.3</v>
      </c>
      <c r="H11" s="3809" t="s">
        <v>215</v>
      </c>
      <c r="I11" s="3809" t="s">
        <v>215</v>
      </c>
      <c r="J11" s="3807"/>
    </row>
    <row r="12" spans="1:10" ht="12.75" customHeight="1">
      <c r="A12" s="2920">
        <v>2006</v>
      </c>
      <c r="B12" s="3809" t="s">
        <v>215</v>
      </c>
      <c r="C12" s="3271">
        <v>3.2</v>
      </c>
      <c r="D12" s="3809" t="s">
        <v>215</v>
      </c>
      <c r="E12" s="3809" t="s">
        <v>215</v>
      </c>
      <c r="F12" s="3809" t="s">
        <v>215</v>
      </c>
      <c r="G12" s="3809">
        <v>44.1</v>
      </c>
      <c r="H12" s="3809" t="s">
        <v>215</v>
      </c>
      <c r="I12" s="3809" t="s">
        <v>215</v>
      </c>
      <c r="J12" s="3807"/>
    </row>
    <row r="13" spans="1:10" ht="12.75" customHeight="1">
      <c r="A13" s="2920">
        <v>2007</v>
      </c>
      <c r="B13" s="3809" t="s">
        <v>215</v>
      </c>
      <c r="C13" s="3271">
        <v>3.1</v>
      </c>
      <c r="D13" s="3809" t="s">
        <v>215</v>
      </c>
      <c r="E13" s="3809" t="s">
        <v>215</v>
      </c>
      <c r="F13" s="3809" t="s">
        <v>215</v>
      </c>
      <c r="G13" s="3809">
        <v>46.3</v>
      </c>
      <c r="H13" s="3809" t="s">
        <v>215</v>
      </c>
      <c r="I13" s="3809" t="s">
        <v>215</v>
      </c>
      <c r="J13" s="3807"/>
    </row>
    <row r="14" spans="1:10" ht="12.75" customHeight="1">
      <c r="A14" s="2920">
        <v>2008</v>
      </c>
      <c r="B14" s="3809" t="s">
        <v>215</v>
      </c>
      <c r="C14" s="3271">
        <v>3.1</v>
      </c>
      <c r="D14" s="3809" t="s">
        <v>215</v>
      </c>
      <c r="E14" s="3809" t="s">
        <v>215</v>
      </c>
      <c r="F14" s="3809" t="s">
        <v>215</v>
      </c>
      <c r="G14" s="3809">
        <v>44</v>
      </c>
      <c r="H14" s="3809" t="s">
        <v>215</v>
      </c>
      <c r="I14" s="3809" t="s">
        <v>215</v>
      </c>
      <c r="J14" s="3807"/>
    </row>
    <row r="15" spans="1:10" ht="12.75" customHeight="1">
      <c r="A15" s="2920">
        <v>2009</v>
      </c>
      <c r="B15" s="3809" t="s">
        <v>215</v>
      </c>
      <c r="C15" s="3271">
        <v>3</v>
      </c>
      <c r="D15" s="3809" t="s">
        <v>215</v>
      </c>
      <c r="E15" s="3809" t="s">
        <v>215</v>
      </c>
      <c r="F15" s="3809" t="s">
        <v>215</v>
      </c>
      <c r="G15" s="3809">
        <v>40.4</v>
      </c>
      <c r="H15" s="3809" t="s">
        <v>215</v>
      </c>
      <c r="I15" s="3809" t="s">
        <v>215</v>
      </c>
      <c r="J15" s="3807"/>
    </row>
    <row r="16" spans="1:10" ht="12.75" customHeight="1">
      <c r="A16" s="2920">
        <v>2010</v>
      </c>
      <c r="B16" s="3809" t="s">
        <v>215</v>
      </c>
      <c r="C16" s="3271">
        <v>2.9</v>
      </c>
      <c r="D16" s="3809" t="s">
        <v>215</v>
      </c>
      <c r="E16" s="3809" t="s">
        <v>215</v>
      </c>
      <c r="F16" s="3809" t="s">
        <v>215</v>
      </c>
      <c r="G16" s="3809">
        <v>40.6</v>
      </c>
      <c r="H16" s="3809" t="s">
        <v>215</v>
      </c>
      <c r="I16" s="3809" t="s">
        <v>215</v>
      </c>
      <c r="J16" s="3807"/>
    </row>
    <row r="17" spans="1:12" ht="12.75" customHeight="1">
      <c r="A17" s="2920">
        <v>2011</v>
      </c>
      <c r="B17" s="3809" t="s">
        <v>215</v>
      </c>
      <c r="C17" s="3271">
        <v>2.9</v>
      </c>
      <c r="D17" s="3809" t="s">
        <v>215</v>
      </c>
      <c r="E17" s="3809" t="s">
        <v>215</v>
      </c>
      <c r="F17" s="3809" t="s">
        <v>215</v>
      </c>
      <c r="G17" s="3809">
        <v>41.7</v>
      </c>
      <c r="H17" s="3809" t="s">
        <v>215</v>
      </c>
      <c r="I17" s="3809" t="s">
        <v>215</v>
      </c>
      <c r="J17" s="3807"/>
    </row>
    <row r="18" spans="1:12" ht="12.75" customHeight="1">
      <c r="A18" s="2920">
        <v>2012</v>
      </c>
      <c r="B18" s="3808">
        <v>2.8</v>
      </c>
      <c r="C18" s="3778">
        <v>2.9</v>
      </c>
      <c r="D18" s="3808">
        <v>2.2999999999999998</v>
      </c>
      <c r="E18" s="3808">
        <v>2.2999999999999998</v>
      </c>
      <c r="F18" s="3778">
        <v>39.799999999999997</v>
      </c>
      <c r="G18" s="3778">
        <v>42.9</v>
      </c>
      <c r="H18" s="3778">
        <v>25.3</v>
      </c>
      <c r="I18" s="3778">
        <v>18.399999999999999</v>
      </c>
      <c r="J18" s="3807"/>
    </row>
    <row r="19" spans="1:12" ht="12.75" customHeight="1">
      <c r="A19" s="2920" t="s">
        <v>4651</v>
      </c>
      <c r="B19" s="3805">
        <v>2.8610660632152176</v>
      </c>
      <c r="C19" s="3780">
        <v>2.9454551113509502</v>
      </c>
      <c r="D19" s="3805">
        <v>2.2662476183241864</v>
      </c>
      <c r="E19" s="3805">
        <v>2.2970494959092762</v>
      </c>
      <c r="F19" s="3780">
        <v>39.721221370942814</v>
      </c>
      <c r="G19" s="3780">
        <v>42.574069154541405</v>
      </c>
      <c r="H19" s="3780">
        <v>26.387994584643835</v>
      </c>
      <c r="I19" s="3780">
        <v>18.947112348153926</v>
      </c>
      <c r="J19" s="3806"/>
    </row>
    <row r="20" spans="1:12" ht="12.75" customHeight="1">
      <c r="A20" s="2920">
        <v>2014</v>
      </c>
      <c r="B20" s="3805">
        <v>2.8139966319304257</v>
      </c>
      <c r="C20" s="3780">
        <v>2.9048110981801276</v>
      </c>
      <c r="D20" s="3805">
        <v>2.2128635682929145</v>
      </c>
      <c r="E20" s="3805">
        <v>2.3025112404446131</v>
      </c>
      <c r="F20" s="3780">
        <v>42.382783212359278</v>
      </c>
      <c r="G20" s="3780">
        <v>45.193288544704167</v>
      </c>
      <c r="H20" s="3780">
        <v>29.970635060734136</v>
      </c>
      <c r="I20" s="3780">
        <v>20.403445185259894</v>
      </c>
      <c r="J20" s="3806"/>
    </row>
    <row r="21" spans="1:12" s="3244" customFormat="1" ht="12.75" customHeight="1">
      <c r="A21" s="2920">
        <v>2015</v>
      </c>
      <c r="B21" s="3805">
        <v>2.7661684018884221</v>
      </c>
      <c r="C21" s="3780">
        <v>2.8603868371846581</v>
      </c>
      <c r="D21" s="3805">
        <v>2.2336435056221893</v>
      </c>
      <c r="E21" s="3805">
        <v>2.230810638312795</v>
      </c>
      <c r="F21" s="3780">
        <v>43.719521529702916</v>
      </c>
      <c r="G21" s="3780">
        <v>47.301700291178193</v>
      </c>
      <c r="H21" s="3780">
        <v>32.249026630009915</v>
      </c>
      <c r="I21" s="3780">
        <v>18.759267079441209</v>
      </c>
      <c r="J21" s="3350"/>
    </row>
    <row r="22" spans="1:12" s="3244" customFormat="1" ht="12.75" customHeight="1">
      <c r="A22" s="2920">
        <v>2016</v>
      </c>
      <c r="B22" s="3805">
        <v>2.7754687338794555</v>
      </c>
      <c r="C22" s="3805">
        <v>2.8629454184772065</v>
      </c>
      <c r="D22" s="3805">
        <v>2.3261633144992588</v>
      </c>
      <c r="E22" s="3805">
        <v>2.1718363284192401</v>
      </c>
      <c r="F22" s="3780">
        <v>46.459224703946276</v>
      </c>
      <c r="G22" s="3780">
        <v>50.228583843670378</v>
      </c>
      <c r="H22" s="3780">
        <v>34.979823791296909</v>
      </c>
      <c r="I22" s="3780">
        <v>20.285211072470187</v>
      </c>
      <c r="J22" s="3350"/>
    </row>
    <row r="23" spans="1:12" ht="12.75" customHeight="1">
      <c r="A23" s="2920">
        <v>2017</v>
      </c>
      <c r="B23" s="3780">
        <v>2.7198737798701242</v>
      </c>
      <c r="C23" s="3780">
        <v>2.8192419810325551</v>
      </c>
      <c r="D23" s="3780">
        <v>2.2674183804373778</v>
      </c>
      <c r="E23" s="3780">
        <v>2.1390302334828148</v>
      </c>
      <c r="F23" s="3780">
        <v>49.001132749354198</v>
      </c>
      <c r="G23" s="3780">
        <v>52.915497238826646</v>
      </c>
      <c r="H23" s="3780">
        <v>37.464092578046689</v>
      </c>
      <c r="I23" s="3780">
        <v>23.775468746612852</v>
      </c>
      <c r="J23" s="3804"/>
    </row>
    <row r="24" spans="1:12" ht="12.75" customHeight="1">
      <c r="A24" s="2920">
        <v>2018</v>
      </c>
      <c r="B24" s="3780">
        <v>2.6664911306264818</v>
      </c>
      <c r="C24" s="3780">
        <v>2.7658026080095328</v>
      </c>
      <c r="D24" s="3780">
        <v>2.2622966675664622</v>
      </c>
      <c r="E24" s="3780">
        <v>2.1100940889514708</v>
      </c>
      <c r="F24" s="3780">
        <v>48.028078376052008</v>
      </c>
      <c r="G24" s="3780">
        <v>51.931899679323323</v>
      </c>
      <c r="H24" s="3780">
        <v>37.308366470963321</v>
      </c>
      <c r="I24" s="3780">
        <v>24.324389303676199</v>
      </c>
      <c r="J24" s="3350"/>
    </row>
    <row r="25" spans="1:12" ht="12.75" customHeight="1">
      <c r="A25" s="2942" t="s">
        <v>4650</v>
      </c>
      <c r="B25" s="3780">
        <v>2.5848459473909764</v>
      </c>
      <c r="C25" s="3780">
        <v>2.685628734334625</v>
      </c>
      <c r="D25" s="3780">
        <v>2.2175542366005803</v>
      </c>
      <c r="E25" s="3780">
        <v>2.0715925253865044</v>
      </c>
      <c r="F25" s="3780">
        <v>47.279858466705029</v>
      </c>
      <c r="G25" s="3780">
        <v>51.936447286100687</v>
      </c>
      <c r="H25" s="3780">
        <v>35.697674792976407</v>
      </c>
      <c r="I25" s="3780">
        <v>24.098135903048902</v>
      </c>
      <c r="J25" s="3350"/>
    </row>
    <row r="26" spans="1:12" ht="12.75" customHeight="1">
      <c r="A26" s="2942">
        <v>2020</v>
      </c>
      <c r="B26" s="3778">
        <v>2.4733283799589669</v>
      </c>
      <c r="C26" s="3778">
        <v>2.5257716618522781</v>
      </c>
      <c r="D26" s="3778">
        <v>2.3094550765492166</v>
      </c>
      <c r="E26" s="3778">
        <v>2.1699788172192696</v>
      </c>
      <c r="F26" s="3778">
        <v>24.10741841369213</v>
      </c>
      <c r="G26" s="3778">
        <v>25.539751160710246</v>
      </c>
      <c r="H26" s="3778">
        <v>18.884856812030428</v>
      </c>
      <c r="I26" s="3778">
        <v>21.091046021830699</v>
      </c>
      <c r="J26" s="3350"/>
    </row>
    <row r="27" spans="1:12" ht="12.75" customHeight="1">
      <c r="A27" s="2942">
        <v>2021</v>
      </c>
      <c r="B27" s="3770">
        <v>2.5814129169172944</v>
      </c>
      <c r="C27" s="3770">
        <v>2.6426007797605076</v>
      </c>
      <c r="D27" s="3770">
        <v>2.4201890888526054</v>
      </c>
      <c r="E27" s="3770">
        <v>2.1731332876356158</v>
      </c>
      <c r="F27" s="3770">
        <v>31.075190089080873</v>
      </c>
      <c r="G27" s="3770">
        <v>33.137924788655397</v>
      </c>
      <c r="H27" s="3770">
        <v>24.575634163116515</v>
      </c>
      <c r="I27" s="3770">
        <v>24.689063017984942</v>
      </c>
      <c r="J27" s="3350"/>
    </row>
    <row r="28" spans="1:12" ht="12.75" customHeight="1">
      <c r="A28" s="2942">
        <v>2022</v>
      </c>
      <c r="B28" s="3774">
        <v>2.6280363583010544</v>
      </c>
      <c r="C28" s="3774">
        <v>2.7004881110623695</v>
      </c>
      <c r="D28" s="3774">
        <v>2.3843174163827809</v>
      </c>
      <c r="E28" s="3774">
        <v>2.1844334454226018</v>
      </c>
      <c r="F28" s="3774">
        <v>45.714549977064273</v>
      </c>
      <c r="G28" s="3774">
        <v>49.226417086349741</v>
      </c>
      <c r="H28" s="3774">
        <v>36.774062965125381</v>
      </c>
      <c r="I28" s="3774">
        <v>27.728452066748833</v>
      </c>
      <c r="J28" s="3350"/>
    </row>
    <row r="29" spans="1:12" s="3244" customFormat="1" ht="12.75" customHeight="1">
      <c r="A29" s="3776">
        <v>2023</v>
      </c>
      <c r="B29" s="3756">
        <v>2.5701632661080711</v>
      </c>
      <c r="C29" s="3756">
        <v>2.6385049987208595</v>
      </c>
      <c r="D29" s="3756">
        <v>2.3482287526549728</v>
      </c>
      <c r="E29" s="3756">
        <v>2.1612847785393088</v>
      </c>
      <c r="F29" s="3756">
        <v>48.01233882174283</v>
      </c>
      <c r="G29" s="3756">
        <v>52.055086678976615</v>
      </c>
      <c r="H29" s="3756">
        <v>38.414491978885017</v>
      </c>
      <c r="I29" s="3756">
        <v>28.259557113094612</v>
      </c>
      <c r="J29" s="3803"/>
    </row>
    <row r="30" spans="1:12" s="3244" customFormat="1" ht="12.75" customHeight="1">
      <c r="A30" s="3772">
        <v>2024</v>
      </c>
      <c r="B30" s="3765"/>
      <c r="C30" s="3765"/>
      <c r="D30" s="3765"/>
      <c r="E30" s="3765"/>
      <c r="F30" s="3765"/>
      <c r="G30" s="3765"/>
      <c r="H30" s="3765"/>
      <c r="I30" s="3765"/>
      <c r="J30" s="3803"/>
    </row>
    <row r="31" spans="1:12" s="3244" customFormat="1" ht="12.75" customHeight="1">
      <c r="A31" s="3769" t="s">
        <v>209</v>
      </c>
      <c r="B31" s="3798">
        <v>2.543825418027315</v>
      </c>
      <c r="C31" s="3798">
        <v>2.6024227968331495</v>
      </c>
      <c r="D31" s="3798">
        <v>2.3610321738539497</v>
      </c>
      <c r="E31" s="3798">
        <v>2.1683452170843629</v>
      </c>
      <c r="F31" s="3798">
        <v>48.16711041082749</v>
      </c>
      <c r="G31" s="3798">
        <v>52.611928946049879</v>
      </c>
      <c r="H31" s="3798">
        <v>37.705936815958317</v>
      </c>
      <c r="I31" s="3798">
        <v>28.31562005864722</v>
      </c>
      <c r="J31" s="3797"/>
      <c r="K31" s="3800"/>
      <c r="L31" s="3802"/>
    </row>
    <row r="32" spans="1:12" s="3244" customFormat="1" ht="12.75" customHeight="1">
      <c r="A32" s="3767" t="s">
        <v>801</v>
      </c>
      <c r="B32" s="3798">
        <v>2.3771123762748156</v>
      </c>
      <c r="C32" s="3798">
        <v>2.4220733956717675</v>
      </c>
      <c r="D32" s="3798">
        <v>2.2546677088870664</v>
      </c>
      <c r="E32" s="3798">
        <v>2.031973203648672</v>
      </c>
      <c r="F32" s="3798">
        <v>46.417984530982082</v>
      </c>
      <c r="G32" s="3798">
        <v>50.753754889531955</v>
      </c>
      <c r="H32" s="3798">
        <v>36.953550232737541</v>
      </c>
      <c r="I32" s="3798">
        <v>26.42607669141174</v>
      </c>
      <c r="J32" s="3797"/>
      <c r="K32" s="2839"/>
      <c r="L32" s="3801"/>
    </row>
    <row r="33" spans="1:12" s="3244" customFormat="1" ht="12.75" customHeight="1">
      <c r="A33" s="3768" t="s">
        <v>432</v>
      </c>
      <c r="B33" s="3798">
        <v>1.9031885738172603</v>
      </c>
      <c r="C33" s="3798">
        <v>1.8726465063881479</v>
      </c>
      <c r="D33" s="3798">
        <v>2.0449560683149262</v>
      </c>
      <c r="E33" s="3798">
        <v>1.9026522508524322</v>
      </c>
      <c r="F33" s="3798">
        <v>44.260850363332771</v>
      </c>
      <c r="G33" s="3798">
        <v>50.33283679972488</v>
      </c>
      <c r="H33" s="3798">
        <v>35.644737623384444</v>
      </c>
      <c r="I33" s="3798">
        <v>24.962859418474903</v>
      </c>
      <c r="J33" s="3797"/>
      <c r="K33" s="3800"/>
      <c r="L33" s="3799"/>
    </row>
    <row r="34" spans="1:12" ht="12.75" customHeight="1">
      <c r="A34" s="3768" t="s">
        <v>431</v>
      </c>
      <c r="B34" s="3798">
        <v>1.7478262575505121</v>
      </c>
      <c r="C34" s="3798">
        <v>1.7149285853155674</v>
      </c>
      <c r="D34" s="3798">
        <v>1.8263332485681645</v>
      </c>
      <c r="E34" s="3798">
        <v>1.8919934235301681</v>
      </c>
      <c r="F34" s="3798">
        <v>33.151744342409707</v>
      </c>
      <c r="G34" s="3798">
        <v>39.188561734275332</v>
      </c>
      <c r="H34" s="3798">
        <v>24.232653659376737</v>
      </c>
      <c r="I34" s="3798">
        <v>21.272023355264178</v>
      </c>
      <c r="J34" s="3797"/>
    </row>
    <row r="35" spans="1:12" ht="12.75" customHeight="1">
      <c r="A35" s="3768" t="s">
        <v>430</v>
      </c>
      <c r="B35" s="3798">
        <v>1.8161846008770648</v>
      </c>
      <c r="C35" s="3798">
        <v>1.763613794378454</v>
      </c>
      <c r="D35" s="3798">
        <v>2.0987976088812981</v>
      </c>
      <c r="E35" s="3798">
        <v>1.7878735548607576</v>
      </c>
      <c r="F35" s="3798">
        <v>35.548868109211327</v>
      </c>
      <c r="G35" s="3798">
        <v>39.633814198513768</v>
      </c>
      <c r="H35" s="3798">
        <v>26.736188016596355</v>
      </c>
      <c r="I35" s="3798">
        <v>25.948932936883789</v>
      </c>
      <c r="J35" s="3797"/>
    </row>
    <row r="36" spans="1:12" ht="12.75" customHeight="1">
      <c r="A36" s="3768" t="s">
        <v>429</v>
      </c>
      <c r="B36" s="3798">
        <v>2.2850773238819908</v>
      </c>
      <c r="C36" s="3798">
        <v>2.2827003421414114</v>
      </c>
      <c r="D36" s="3798">
        <v>2.298967781132403</v>
      </c>
      <c r="E36" s="3798">
        <v>2.0795935647756139</v>
      </c>
      <c r="F36" s="3798">
        <v>57.21565903881455</v>
      </c>
      <c r="G36" s="3798">
        <v>59.076691519611998</v>
      </c>
      <c r="H36" s="3798">
        <v>50.795588488099014</v>
      </c>
      <c r="I36" s="3798">
        <v>40.381719051095374</v>
      </c>
      <c r="J36" s="3797"/>
    </row>
    <row r="37" spans="1:12" ht="12.75" customHeight="1">
      <c r="A37" s="3768" t="s">
        <v>428</v>
      </c>
      <c r="B37" s="3798">
        <v>2.0399841920535069</v>
      </c>
      <c r="C37" s="3798">
        <v>1.9479668712043678</v>
      </c>
      <c r="D37" s="3798">
        <v>2.7998414493395667</v>
      </c>
      <c r="E37" s="3798">
        <v>1.7855440314372222</v>
      </c>
      <c r="F37" s="3798">
        <v>48.342077730608686</v>
      </c>
      <c r="G37" s="3798">
        <v>55.055702047986841</v>
      </c>
      <c r="H37" s="3798">
        <v>30.839065744344527</v>
      </c>
      <c r="I37" s="3798">
        <v>27.084839838176951</v>
      </c>
      <c r="J37" s="3797"/>
    </row>
    <row r="38" spans="1:12" ht="12.75" customHeight="1">
      <c r="A38" s="3768" t="s">
        <v>427</v>
      </c>
      <c r="B38" s="3798">
        <v>1.9231982427497187</v>
      </c>
      <c r="C38" s="3798">
        <v>1.8717018547232933</v>
      </c>
      <c r="D38" s="3798">
        <v>1.9773631860324539</v>
      </c>
      <c r="E38" s="3798">
        <v>2.0525466483102828</v>
      </c>
      <c r="F38" s="3798">
        <v>34.855635640556883</v>
      </c>
      <c r="G38" s="3798">
        <v>41.933018415345167</v>
      </c>
      <c r="H38" s="3798">
        <v>26.157182883288922</v>
      </c>
      <c r="I38" s="3798">
        <v>27.543338525504023</v>
      </c>
      <c r="J38" s="3797"/>
    </row>
    <row r="39" spans="1:12" ht="12.75" customHeight="1">
      <c r="A39" s="3768" t="s">
        <v>426</v>
      </c>
      <c r="B39" s="3798">
        <v>3.9503113362984408</v>
      </c>
      <c r="C39" s="3798">
        <v>4.118914908009657</v>
      </c>
      <c r="D39" s="3798">
        <v>2.9721273117537423</v>
      </c>
      <c r="E39" s="3798">
        <v>3.069071387862409</v>
      </c>
      <c r="F39" s="3798">
        <v>49.181976902827031</v>
      </c>
      <c r="G39" s="3798">
        <v>50.979841279701894</v>
      </c>
      <c r="H39" s="3798">
        <v>38.446603847248412</v>
      </c>
      <c r="I39" s="3798">
        <v>38.627570759519443</v>
      </c>
      <c r="J39" s="3797"/>
    </row>
    <row r="40" spans="1:12" s="3244" customFormat="1" ht="12.75" customHeight="1">
      <c r="A40" s="3767" t="s">
        <v>425</v>
      </c>
      <c r="B40" s="3798">
        <v>3.0002794574957039</v>
      </c>
      <c r="C40" s="3798">
        <v>2.9638282374950031</v>
      </c>
      <c r="D40" s="3798">
        <v>3.0483494893494498</v>
      </c>
      <c r="E40" s="3798">
        <v>3.3333954591663844</v>
      </c>
      <c r="F40" s="3798">
        <v>46.404624681459985</v>
      </c>
      <c r="G40" s="3798">
        <v>51.37874548424746</v>
      </c>
      <c r="H40" s="3798">
        <v>35.336483399977752</v>
      </c>
      <c r="I40" s="3798">
        <v>36.605501514553858</v>
      </c>
      <c r="J40" s="3797"/>
    </row>
    <row r="41" spans="1:12" ht="12.75" customHeight="1">
      <c r="A41" s="3767" t="s">
        <v>424</v>
      </c>
      <c r="B41" s="3798">
        <v>4.6198421929521238</v>
      </c>
      <c r="C41" s="3798">
        <v>4.8005859300202971</v>
      </c>
      <c r="D41" s="3798">
        <v>3.7783593007646945</v>
      </c>
      <c r="E41" s="3798">
        <v>3.5030911412569377</v>
      </c>
      <c r="F41" s="3798">
        <v>66.84218087122585</v>
      </c>
      <c r="G41" s="3798">
        <v>69.998955100189818</v>
      </c>
      <c r="H41" s="3798">
        <v>50.305739467802468</v>
      </c>
      <c r="I41" s="3798">
        <v>57.732568799693297</v>
      </c>
      <c r="J41" s="3797"/>
    </row>
    <row r="42" spans="1:12">
      <c r="A42" s="3796"/>
      <c r="B42" s="6005" t="s">
        <v>4670</v>
      </c>
      <c r="C42" s="6006"/>
      <c r="D42" s="6006"/>
      <c r="E42" s="6007"/>
      <c r="F42" s="6005" t="s">
        <v>4669</v>
      </c>
      <c r="G42" s="6006"/>
      <c r="H42" s="6006"/>
      <c r="I42" s="6007"/>
      <c r="J42" s="2846"/>
    </row>
    <row r="43" spans="1:12" ht="56.1" customHeight="1">
      <c r="A43" s="3795"/>
      <c r="B43" s="79" t="s">
        <v>88</v>
      </c>
      <c r="C43" s="3794" t="s">
        <v>4668</v>
      </c>
      <c r="D43" s="79" t="s">
        <v>4667</v>
      </c>
      <c r="E43" s="79" t="s">
        <v>4666</v>
      </c>
      <c r="F43" s="79" t="s">
        <v>88</v>
      </c>
      <c r="G43" s="3794" t="s">
        <v>4668</v>
      </c>
      <c r="H43" s="79" t="s">
        <v>4667</v>
      </c>
      <c r="I43" s="79" t="s">
        <v>4666</v>
      </c>
      <c r="J43" s="2846"/>
    </row>
    <row r="44" spans="1:12">
      <c r="A44" s="3793"/>
      <c r="B44" s="6008" t="s">
        <v>4642</v>
      </c>
      <c r="C44" s="6009"/>
      <c r="D44" s="6009"/>
      <c r="E44" s="6010"/>
      <c r="F44" s="6011" t="s">
        <v>208</v>
      </c>
      <c r="G44" s="6012"/>
      <c r="H44" s="6012"/>
      <c r="I44" s="6013"/>
      <c r="J44" s="2846"/>
    </row>
    <row r="45" spans="1:12" ht="12.75" customHeight="1">
      <c r="A45" s="6004" t="s">
        <v>412</v>
      </c>
      <c r="B45" s="6004"/>
      <c r="C45" s="6004"/>
      <c r="D45" s="6004"/>
      <c r="E45" s="6004"/>
      <c r="F45" s="6004"/>
      <c r="G45" s="6004"/>
      <c r="H45" s="6004"/>
      <c r="I45" s="6004"/>
      <c r="J45" s="2846"/>
    </row>
    <row r="46" spans="1:12" ht="12.75" customHeight="1">
      <c r="A46" s="3789" t="s">
        <v>4641</v>
      </c>
      <c r="B46" s="3789"/>
      <c r="C46" s="3789"/>
      <c r="D46" s="3789"/>
      <c r="E46" s="3789"/>
      <c r="F46" s="3789"/>
      <c r="G46" s="3789"/>
      <c r="H46" s="3789"/>
      <c r="I46" s="2962"/>
    </row>
    <row r="47" spans="1:12" ht="16.5" customHeight="1">
      <c r="A47" s="3789" t="s">
        <v>4640</v>
      </c>
      <c r="B47" s="3789"/>
      <c r="C47" s="3789"/>
      <c r="D47" s="3789"/>
      <c r="E47" s="3789"/>
      <c r="F47" s="3789"/>
      <c r="G47" s="3789"/>
      <c r="H47" s="3789"/>
      <c r="I47" s="3788"/>
    </row>
    <row r="48" spans="1:12" ht="57.75" customHeight="1">
      <c r="A48" s="5790" t="s">
        <v>4665</v>
      </c>
      <c r="B48" s="5790"/>
      <c r="C48" s="5790"/>
      <c r="D48" s="5790"/>
      <c r="E48" s="5790"/>
      <c r="F48" s="5790"/>
      <c r="G48" s="5790"/>
      <c r="H48" s="5790"/>
      <c r="I48" s="5790"/>
    </row>
    <row r="49" spans="1:10" ht="45" customHeight="1">
      <c r="A49" s="5728" t="s">
        <v>4664</v>
      </c>
      <c r="B49" s="5728"/>
      <c r="C49" s="5728"/>
      <c r="D49" s="5728"/>
      <c r="E49" s="5728"/>
      <c r="F49" s="5728"/>
      <c r="G49" s="5728"/>
      <c r="H49" s="5728"/>
      <c r="I49" s="5728"/>
    </row>
    <row r="50" spans="1:10" ht="12.75" customHeight="1">
      <c r="C50" s="2839"/>
      <c r="H50" s="3756"/>
    </row>
    <row r="51" spans="1:10" ht="9.9499999999999993" customHeight="1">
      <c r="A51" s="2843" t="s">
        <v>409</v>
      </c>
      <c r="C51" s="2839"/>
      <c r="H51" s="3756"/>
      <c r="I51" s="489"/>
      <c r="J51" s="489"/>
    </row>
    <row r="52" spans="1:10" ht="9.9499999999999993" customHeight="1">
      <c r="A52" s="3758" t="s">
        <v>4663</v>
      </c>
      <c r="C52" s="2839"/>
      <c r="H52" s="3756"/>
      <c r="I52" s="489"/>
      <c r="J52" s="489"/>
    </row>
    <row r="53" spans="1:10" ht="9.9499999999999993" customHeight="1">
      <c r="A53" s="3758" t="s">
        <v>4662</v>
      </c>
      <c r="C53" s="2839"/>
      <c r="H53" s="3756"/>
      <c r="I53" s="489"/>
      <c r="J53" s="489"/>
    </row>
  </sheetData>
  <mergeCells count="11">
    <mergeCell ref="A1:I1"/>
    <mergeCell ref="A45:I45"/>
    <mergeCell ref="A48:I48"/>
    <mergeCell ref="A49:I49"/>
    <mergeCell ref="F3:I3"/>
    <mergeCell ref="B3:E3"/>
    <mergeCell ref="B44:E44"/>
    <mergeCell ref="B42:E42"/>
    <mergeCell ref="F42:I42"/>
    <mergeCell ref="F44:I44"/>
    <mergeCell ref="B5:E5"/>
  </mergeCells>
  <conditionalFormatting sqref="B7:I22">
    <cfRule type="cellIs" dxfId="222" priority="3" stopIfTrue="1" operator="between">
      <formula>0.000001</formula>
      <formula>0.05</formula>
    </cfRule>
  </conditionalFormatting>
  <conditionalFormatting sqref="B21:I22">
    <cfRule type="cellIs" dxfId="221" priority="2" stopIfTrue="1" operator="between">
      <formula>0.0000001</formula>
      <formula>0.049999</formula>
    </cfRule>
  </conditionalFormatting>
  <conditionalFormatting sqref="C21:C22">
    <cfRule type="cellIs" dxfId="220" priority="1" operator="equal">
      <formula>0</formula>
    </cfRule>
  </conditionalFormatting>
  <hyperlinks>
    <hyperlink ref="B4" r:id="rId1" xr:uid="{47ACD851-1712-4FF6-B025-623260F1F271}"/>
    <hyperlink ref="B43" r:id="rId2" xr:uid="{6C29A05A-7A38-4EA2-ACAE-4CF21CDEF922}"/>
    <hyperlink ref="A52" r:id="rId3" xr:uid="{C2A2F72C-0AE8-48F2-9887-5515571B8BA7}"/>
    <hyperlink ref="A53" r:id="rId4" xr:uid="{D773370B-2610-4F09-8501-53183AAEFF10}"/>
    <hyperlink ref="F3:I3" r:id="rId5" display="Taxa de ocupação-cama (líquida)" xr:uid="{5B7B1B34-CD92-4BCE-AC34-558B8DDB2E16}"/>
    <hyperlink ref="F42:I42" r:id="rId6" display="Bed occupancy net rate " xr:uid="{A7B309C9-9C48-427F-A1D2-F823E0DD0B6B}"/>
    <hyperlink ref="B3:E3" r:id="rId7" display="Estada média no estabelecimento" xr:uid="{50DDE26A-F1E4-417E-9E9E-02D814C6878D}"/>
    <hyperlink ref="B42:E42" r:id="rId8" display="Average stay in the establishment" xr:uid="{C1F41445-BBED-4B54-B505-B5B0E0F2BF85}"/>
  </hyperlinks>
  <printOptions horizontalCentered="1"/>
  <pageMargins left="0.47244094488188981" right="0.47244094488188981" top="0.51181102362204722" bottom="0.51181102362204722" header="0.31496062992125984" footer="0.31496062992125984"/>
  <pageSetup paperSize="9" scale="94" fitToHeight="6" orientation="portrait" r:id="rId9"/>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8C6FA-3C0A-4CD3-814F-74E9B683C558}">
  <sheetPr codeName="Sheet171">
    <pageSetUpPr fitToPage="1"/>
  </sheetPr>
  <dimension ref="A1:J52"/>
  <sheetViews>
    <sheetView showGridLines="0" showOutlineSymbols="0" zoomScaleNormal="100" workbookViewId="0">
      <selection sqref="A1:I1"/>
    </sheetView>
  </sheetViews>
  <sheetFormatPr defaultColWidth="9.140625" defaultRowHeight="12.75"/>
  <cols>
    <col min="1" max="1" width="23.7109375" style="2839" customWidth="1"/>
    <col min="2" max="9" width="10.85546875" style="2839" customWidth="1"/>
    <col min="10" max="10" width="5" style="2839" customWidth="1"/>
    <col min="11" max="16384" width="9.140625" style="2839"/>
  </cols>
  <sheetData>
    <row r="1" spans="1:10" s="2863" customFormat="1" ht="34.5" customHeight="1">
      <c r="A1" s="5691" t="s">
        <v>4686</v>
      </c>
      <c r="B1" s="5691"/>
      <c r="C1" s="5691"/>
      <c r="D1" s="5691"/>
      <c r="E1" s="5691"/>
      <c r="F1" s="5691"/>
      <c r="G1" s="5691"/>
      <c r="H1" s="5691"/>
      <c r="I1" s="5691"/>
      <c r="J1" s="2926"/>
    </row>
    <row r="2" spans="1:10" s="2863" customFormat="1" ht="34.5" customHeight="1">
      <c r="A2" s="5692" t="s">
        <v>4685</v>
      </c>
      <c r="B2" s="5692"/>
      <c r="C2" s="5692"/>
      <c r="D2" s="5692"/>
      <c r="E2" s="5692"/>
      <c r="F2" s="5692"/>
      <c r="G2" s="5692"/>
      <c r="H2" s="5692"/>
      <c r="I2" s="5692"/>
      <c r="J2" s="3825"/>
    </row>
    <row r="3" spans="1:10" s="2863" customFormat="1" ht="9.9499999999999993" customHeight="1">
      <c r="A3" s="2928" t="s">
        <v>928</v>
      </c>
      <c r="B3" s="3826"/>
      <c r="C3" s="3826"/>
      <c r="D3" s="3826"/>
      <c r="E3" s="3826"/>
      <c r="F3" s="3826"/>
      <c r="G3" s="3826"/>
      <c r="H3" s="3826"/>
      <c r="I3" s="2925" t="s">
        <v>927</v>
      </c>
      <c r="J3" s="3825"/>
    </row>
    <row r="4" spans="1:10" ht="12.75" customHeight="1">
      <c r="A4" s="6000"/>
      <c r="B4" s="6005" t="s">
        <v>4477</v>
      </c>
      <c r="C4" s="6006"/>
      <c r="D4" s="6006"/>
      <c r="E4" s="6007"/>
      <c r="F4" s="6005" t="s">
        <v>4684</v>
      </c>
      <c r="G4" s="6006"/>
      <c r="H4" s="6006"/>
      <c r="I4" s="6007"/>
      <c r="J4" s="3824"/>
    </row>
    <row r="5" spans="1:10" ht="56.1" customHeight="1">
      <c r="A5" s="6001"/>
      <c r="B5" s="79" t="s">
        <v>88</v>
      </c>
      <c r="C5" s="79" t="s">
        <v>4673</v>
      </c>
      <c r="D5" s="79" t="s">
        <v>4672</v>
      </c>
      <c r="E5" s="79" t="s">
        <v>4671</v>
      </c>
      <c r="F5" s="79" t="s">
        <v>88</v>
      </c>
      <c r="G5" s="79" t="s">
        <v>4683</v>
      </c>
      <c r="H5" s="79" t="s">
        <v>4672</v>
      </c>
      <c r="I5" s="79" t="s">
        <v>4671</v>
      </c>
      <c r="J5" s="3807"/>
    </row>
    <row r="6" spans="1:10" ht="12.75" customHeight="1">
      <c r="A6" s="2920" t="s">
        <v>209</v>
      </c>
      <c r="B6" s="3344"/>
      <c r="C6" s="3344"/>
      <c r="D6" s="3344"/>
      <c r="E6" s="3344"/>
      <c r="F6" s="3344"/>
      <c r="G6" s="3344"/>
      <c r="H6" s="3344"/>
      <c r="I6" s="3344"/>
      <c r="J6" s="3344"/>
    </row>
    <row r="7" spans="1:10" ht="12.75" customHeight="1">
      <c r="A7" s="2920">
        <v>2001</v>
      </c>
      <c r="B7" s="3823" t="s">
        <v>215</v>
      </c>
      <c r="C7" s="2857">
        <v>903</v>
      </c>
      <c r="D7" s="3823" t="s">
        <v>215</v>
      </c>
      <c r="E7" s="3823" t="s">
        <v>215</v>
      </c>
      <c r="F7" s="3823" t="s">
        <v>215</v>
      </c>
      <c r="G7" s="2857">
        <v>185479</v>
      </c>
      <c r="H7" s="3823" t="s">
        <v>215</v>
      </c>
      <c r="I7" s="3823" t="s">
        <v>215</v>
      </c>
      <c r="J7" s="3806"/>
    </row>
    <row r="8" spans="1:10" ht="12.75" customHeight="1">
      <c r="A8" s="2920">
        <v>2002</v>
      </c>
      <c r="B8" s="3823" t="s">
        <v>215</v>
      </c>
      <c r="C8" s="2857">
        <v>933</v>
      </c>
      <c r="D8" s="3823" t="s">
        <v>215</v>
      </c>
      <c r="E8" s="3823" t="s">
        <v>215</v>
      </c>
      <c r="F8" s="3823" t="s">
        <v>215</v>
      </c>
      <c r="G8" s="2857">
        <v>192364</v>
      </c>
      <c r="H8" s="3823" t="s">
        <v>215</v>
      </c>
      <c r="I8" s="3823" t="s">
        <v>215</v>
      </c>
      <c r="J8" s="3806"/>
    </row>
    <row r="9" spans="1:10" ht="12.75" customHeight="1">
      <c r="A9" s="2920">
        <v>2003</v>
      </c>
      <c r="B9" s="3823" t="s">
        <v>215</v>
      </c>
      <c r="C9" s="2857">
        <v>956</v>
      </c>
      <c r="D9" s="3823" t="s">
        <v>215</v>
      </c>
      <c r="E9" s="3823" t="s">
        <v>215</v>
      </c>
      <c r="F9" s="3823" t="s">
        <v>215</v>
      </c>
      <c r="G9" s="2857">
        <v>196835</v>
      </c>
      <c r="H9" s="3823" t="s">
        <v>215</v>
      </c>
      <c r="I9" s="3823" t="s">
        <v>215</v>
      </c>
      <c r="J9" s="3806"/>
    </row>
    <row r="10" spans="1:10" ht="12.75" customHeight="1">
      <c r="A10" s="2920">
        <v>2004</v>
      </c>
      <c r="B10" s="3823" t="s">
        <v>215</v>
      </c>
      <c r="C10" s="2857">
        <v>972</v>
      </c>
      <c r="D10" s="3823" t="s">
        <v>215</v>
      </c>
      <c r="E10" s="3823" t="s">
        <v>215</v>
      </c>
      <c r="F10" s="3823" t="s">
        <v>215</v>
      </c>
      <c r="G10" s="2857">
        <v>204230</v>
      </c>
      <c r="H10" s="3823" t="s">
        <v>215</v>
      </c>
      <c r="I10" s="3823" t="s">
        <v>215</v>
      </c>
      <c r="J10" s="3806"/>
    </row>
    <row r="11" spans="1:10" ht="12.75" customHeight="1">
      <c r="A11" s="2920">
        <v>2005</v>
      </c>
      <c r="B11" s="3823" t="s">
        <v>215</v>
      </c>
      <c r="C11" s="2857">
        <v>1019</v>
      </c>
      <c r="D11" s="3823" t="s">
        <v>215</v>
      </c>
      <c r="E11" s="3823" t="s">
        <v>215</v>
      </c>
      <c r="F11" s="3823" t="s">
        <v>215</v>
      </c>
      <c r="G11" s="2857">
        <v>214483</v>
      </c>
      <c r="H11" s="3823" t="s">
        <v>215</v>
      </c>
      <c r="I11" s="3823" t="s">
        <v>215</v>
      </c>
      <c r="J11" s="3806"/>
    </row>
    <row r="12" spans="1:10" ht="12.75" customHeight="1">
      <c r="A12" s="2920">
        <v>2006</v>
      </c>
      <c r="B12" s="3823" t="s">
        <v>215</v>
      </c>
      <c r="C12" s="2857">
        <v>1029</v>
      </c>
      <c r="D12" s="3823" t="s">
        <v>215</v>
      </c>
      <c r="E12" s="3823" t="s">
        <v>215</v>
      </c>
      <c r="F12" s="3823" t="s">
        <v>215</v>
      </c>
      <c r="G12" s="2857">
        <v>213762</v>
      </c>
      <c r="H12" s="3823" t="s">
        <v>215</v>
      </c>
      <c r="I12" s="3823" t="s">
        <v>215</v>
      </c>
      <c r="J12" s="3806"/>
    </row>
    <row r="13" spans="1:10" ht="12.75" customHeight="1">
      <c r="A13" s="2920">
        <v>2007</v>
      </c>
      <c r="B13" s="3823" t="s">
        <v>215</v>
      </c>
      <c r="C13" s="2857">
        <v>1036</v>
      </c>
      <c r="D13" s="3823" t="s">
        <v>215</v>
      </c>
      <c r="E13" s="3823" t="s">
        <v>215</v>
      </c>
      <c r="F13" s="3823" t="s">
        <v>215</v>
      </c>
      <c r="G13" s="2857">
        <v>214272</v>
      </c>
      <c r="H13" s="3823" t="s">
        <v>215</v>
      </c>
      <c r="I13" s="3823" t="s">
        <v>215</v>
      </c>
      <c r="J13" s="3806"/>
    </row>
    <row r="14" spans="1:10" ht="12.75" customHeight="1">
      <c r="A14" s="2920">
        <v>2008</v>
      </c>
      <c r="B14" s="3823" t="s">
        <v>215</v>
      </c>
      <c r="C14" s="2857">
        <v>1072</v>
      </c>
      <c r="D14" s="3823" t="s">
        <v>215</v>
      </c>
      <c r="E14" s="3823" t="s">
        <v>215</v>
      </c>
      <c r="F14" s="3823" t="s">
        <v>215</v>
      </c>
      <c r="G14" s="2857">
        <v>224975</v>
      </c>
      <c r="H14" s="3823" t="s">
        <v>215</v>
      </c>
      <c r="I14" s="3823" t="s">
        <v>215</v>
      </c>
      <c r="J14" s="3806"/>
    </row>
    <row r="15" spans="1:10" s="3244" customFormat="1" ht="12.75" customHeight="1">
      <c r="A15" s="2920">
        <v>2009</v>
      </c>
      <c r="B15" s="3823" t="s">
        <v>215</v>
      </c>
      <c r="C15" s="2857">
        <v>1067</v>
      </c>
      <c r="D15" s="3823" t="s">
        <v>215</v>
      </c>
      <c r="E15" s="3823" t="s">
        <v>215</v>
      </c>
      <c r="F15" s="3823" t="s">
        <v>215</v>
      </c>
      <c r="G15" s="2857">
        <v>227046</v>
      </c>
      <c r="H15" s="3823" t="s">
        <v>215</v>
      </c>
      <c r="I15" s="3823" t="s">
        <v>215</v>
      </c>
      <c r="J15" s="3806"/>
    </row>
    <row r="16" spans="1:10" s="3244" customFormat="1" ht="12.75" customHeight="1">
      <c r="A16" s="2920">
        <v>2010</v>
      </c>
      <c r="B16" s="3823" t="s">
        <v>215</v>
      </c>
      <c r="C16" s="2857">
        <v>1169</v>
      </c>
      <c r="D16" s="3823" t="s">
        <v>215</v>
      </c>
      <c r="E16" s="3823" t="s">
        <v>215</v>
      </c>
      <c r="F16" s="3823" t="s">
        <v>215</v>
      </c>
      <c r="G16" s="2857">
        <v>237968</v>
      </c>
      <c r="H16" s="3823" t="s">
        <v>215</v>
      </c>
      <c r="I16" s="3823" t="s">
        <v>215</v>
      </c>
    </row>
    <row r="17" spans="1:10" ht="12.75" customHeight="1">
      <c r="A17" s="2920">
        <v>2011</v>
      </c>
      <c r="B17" s="3823" t="s">
        <v>215</v>
      </c>
      <c r="C17" s="2857">
        <v>1280</v>
      </c>
      <c r="D17" s="3823" t="s">
        <v>215</v>
      </c>
      <c r="E17" s="3823" t="s">
        <v>215</v>
      </c>
      <c r="F17" s="3823" t="s">
        <v>215</v>
      </c>
      <c r="G17" s="2857">
        <v>252418</v>
      </c>
      <c r="H17" s="3823" t="s">
        <v>215</v>
      </c>
      <c r="I17" s="3823" t="s">
        <v>215</v>
      </c>
      <c r="J17" s="3807"/>
    </row>
    <row r="18" spans="1:10" s="2994" customFormat="1" ht="12.75" customHeight="1">
      <c r="A18" s="2996">
        <v>2012</v>
      </c>
      <c r="B18" s="2857">
        <v>3408</v>
      </c>
      <c r="C18" s="2857">
        <v>1420</v>
      </c>
      <c r="D18" s="2857">
        <v>1054</v>
      </c>
      <c r="E18" s="2857">
        <v>934</v>
      </c>
      <c r="F18" s="2857">
        <v>323643</v>
      </c>
      <c r="G18" s="2857">
        <v>266663</v>
      </c>
      <c r="H18" s="2857">
        <v>44079</v>
      </c>
      <c r="I18" s="2857">
        <v>12901</v>
      </c>
      <c r="J18" s="3807"/>
    </row>
    <row r="19" spans="1:10" s="3244" customFormat="1" ht="12.75" customHeight="1">
      <c r="A19" s="2920" t="s">
        <v>4651</v>
      </c>
      <c r="B19" s="2915">
        <v>3264</v>
      </c>
      <c r="C19" s="2915">
        <v>1462</v>
      </c>
      <c r="D19" s="2915">
        <v>970</v>
      </c>
      <c r="E19" s="2915">
        <v>832</v>
      </c>
      <c r="F19" s="2915">
        <v>325793</v>
      </c>
      <c r="G19" s="2915">
        <v>272070</v>
      </c>
      <c r="H19" s="2915">
        <v>40849</v>
      </c>
      <c r="I19" s="2915">
        <v>12874</v>
      </c>
      <c r="J19" s="2994"/>
    </row>
    <row r="20" spans="1:10" s="3244" customFormat="1" ht="12.75" customHeight="1">
      <c r="A20" s="2920">
        <v>2014</v>
      </c>
      <c r="B20" s="2915">
        <v>3465</v>
      </c>
      <c r="C20" s="2915">
        <v>1550</v>
      </c>
      <c r="D20" s="2915">
        <v>1032</v>
      </c>
      <c r="E20" s="2915">
        <v>883</v>
      </c>
      <c r="F20" s="2915">
        <v>341975</v>
      </c>
      <c r="G20" s="2915">
        <v>284924</v>
      </c>
      <c r="H20" s="2915">
        <v>43318</v>
      </c>
      <c r="I20" s="2915">
        <v>13733</v>
      </c>
      <c r="J20" s="2994"/>
    </row>
    <row r="21" spans="1:10" s="3244" customFormat="1" ht="12.75" customHeight="1">
      <c r="A21" s="2920">
        <v>2015</v>
      </c>
      <c r="B21" s="3822">
        <v>4048</v>
      </c>
      <c r="C21" s="3822">
        <v>1591</v>
      </c>
      <c r="D21" s="3822">
        <v>1159</v>
      </c>
      <c r="E21" s="3822">
        <v>1298</v>
      </c>
      <c r="F21" s="3822">
        <v>360647</v>
      </c>
      <c r="G21" s="3822">
        <v>290782</v>
      </c>
      <c r="H21" s="3822">
        <v>48085</v>
      </c>
      <c r="I21" s="3822">
        <v>21780</v>
      </c>
      <c r="J21" s="3350"/>
    </row>
    <row r="22" spans="1:10" s="3244" customFormat="1" ht="12.75" customHeight="1">
      <c r="A22" s="2996">
        <v>2016</v>
      </c>
      <c r="B22" s="3822">
        <v>4263</v>
      </c>
      <c r="C22" s="3822">
        <v>1669</v>
      </c>
      <c r="D22" s="3822">
        <v>1289</v>
      </c>
      <c r="E22" s="3822">
        <v>1305</v>
      </c>
      <c r="F22" s="3822">
        <v>378292</v>
      </c>
      <c r="G22" s="3822">
        <v>302491</v>
      </c>
      <c r="H22" s="3822">
        <v>53270</v>
      </c>
      <c r="I22" s="3822">
        <v>22531</v>
      </c>
      <c r="J22" s="3350"/>
    </row>
    <row r="23" spans="1:10" ht="12.75" customHeight="1">
      <c r="A23" s="2996">
        <v>2017</v>
      </c>
      <c r="B23" s="3822">
        <v>4956</v>
      </c>
      <c r="C23" s="3822">
        <v>1758</v>
      </c>
      <c r="D23" s="3822">
        <v>1779</v>
      </c>
      <c r="E23" s="3822">
        <v>1419</v>
      </c>
      <c r="F23" s="3822">
        <v>398711</v>
      </c>
      <c r="G23" s="3822">
        <v>312982</v>
      </c>
      <c r="H23" s="3822">
        <v>62519</v>
      </c>
      <c r="I23" s="3822">
        <v>23210</v>
      </c>
      <c r="J23" s="3350"/>
    </row>
    <row r="24" spans="1:10" ht="12.75" customHeight="1">
      <c r="A24" s="2996">
        <v>2018</v>
      </c>
      <c r="B24" s="3822">
        <v>5677</v>
      </c>
      <c r="C24" s="3822">
        <v>1865</v>
      </c>
      <c r="D24" s="3822">
        <v>2343</v>
      </c>
      <c r="E24" s="3822">
        <v>1469</v>
      </c>
      <c r="F24" s="3822">
        <v>417524</v>
      </c>
      <c r="G24" s="3822">
        <v>321010</v>
      </c>
      <c r="H24" s="3822">
        <v>72527</v>
      </c>
      <c r="I24" s="3822">
        <v>23987</v>
      </c>
      <c r="J24" s="3350"/>
    </row>
    <row r="25" spans="1:10" ht="12.75" customHeight="1">
      <c r="A25" s="2996" t="s">
        <v>4650</v>
      </c>
      <c r="B25" s="3822">
        <v>6833</v>
      </c>
      <c r="C25" s="3822">
        <v>1923</v>
      </c>
      <c r="D25" s="3822">
        <v>3223</v>
      </c>
      <c r="E25" s="3822">
        <v>1687</v>
      </c>
      <c r="F25" s="3822">
        <v>443157</v>
      </c>
      <c r="G25" s="3822">
        <v>328577</v>
      </c>
      <c r="H25" s="3822">
        <v>87997</v>
      </c>
      <c r="I25" s="3822">
        <v>26583</v>
      </c>
      <c r="J25" s="3350"/>
    </row>
    <row r="26" spans="1:10" ht="12.75" customHeight="1">
      <c r="A26" s="2996">
        <v>2020</v>
      </c>
      <c r="B26" s="3821">
        <v>5183</v>
      </c>
      <c r="C26" s="3821">
        <v>1569</v>
      </c>
      <c r="D26" s="3821">
        <v>2240</v>
      </c>
      <c r="E26" s="3821">
        <v>1374</v>
      </c>
      <c r="F26" s="3821">
        <v>344757</v>
      </c>
      <c r="G26" s="3821">
        <v>260680</v>
      </c>
      <c r="H26" s="3820">
        <v>60647</v>
      </c>
      <c r="I26" s="3820">
        <v>23430</v>
      </c>
      <c r="J26" s="3350"/>
    </row>
    <row r="27" spans="1:10" ht="12.75" customHeight="1">
      <c r="A27" s="2996">
        <v>2021</v>
      </c>
      <c r="B27" s="3816">
        <v>6271</v>
      </c>
      <c r="C27" s="3816">
        <v>1829</v>
      </c>
      <c r="D27" s="3816">
        <v>2811</v>
      </c>
      <c r="E27" s="3816">
        <v>1631</v>
      </c>
      <c r="F27" s="3816">
        <v>404857</v>
      </c>
      <c r="G27" s="3816">
        <v>304680</v>
      </c>
      <c r="H27" s="3815">
        <v>72827</v>
      </c>
      <c r="I27" s="3815">
        <v>27350</v>
      </c>
      <c r="J27" s="3350"/>
    </row>
    <row r="28" spans="1:10" ht="12.75" customHeight="1">
      <c r="A28" s="2996">
        <v>2022</v>
      </c>
      <c r="B28" s="3819">
        <v>7095</v>
      </c>
      <c r="C28" s="3819">
        <v>2025</v>
      </c>
      <c r="D28" s="3819">
        <v>3277</v>
      </c>
      <c r="E28" s="3819">
        <v>1793</v>
      </c>
      <c r="F28" s="3819">
        <v>457818</v>
      </c>
      <c r="G28" s="3819">
        <v>344783</v>
      </c>
      <c r="H28" s="3818">
        <v>82867</v>
      </c>
      <c r="I28" s="3818">
        <v>30168</v>
      </c>
      <c r="J28" s="3350"/>
    </row>
    <row r="29" spans="1:10" ht="12.75" customHeight="1">
      <c r="A29" s="3817">
        <v>2023</v>
      </c>
      <c r="B29" s="3816">
        <v>7681</v>
      </c>
      <c r="C29" s="3816">
        <v>2109</v>
      </c>
      <c r="D29" s="3816">
        <v>3629</v>
      </c>
      <c r="E29" s="3816">
        <v>1943</v>
      </c>
      <c r="F29" s="3816">
        <v>478552</v>
      </c>
      <c r="G29" s="3816">
        <v>353800</v>
      </c>
      <c r="H29" s="3816">
        <v>91828</v>
      </c>
      <c r="I29" s="3816">
        <v>32924</v>
      </c>
      <c r="J29" s="3350"/>
    </row>
    <row r="30" spans="1:10" ht="12.75" customHeight="1">
      <c r="A30" s="3772">
        <v>2024</v>
      </c>
      <c r="B30" s="3816"/>
      <c r="C30" s="3816"/>
      <c r="D30" s="3816"/>
      <c r="E30" s="3816"/>
      <c r="F30" s="3816"/>
      <c r="G30" s="3816"/>
      <c r="H30" s="3815"/>
      <c r="I30" s="3815"/>
      <c r="J30" s="3350"/>
    </row>
    <row r="31" spans="1:10" s="3244" customFormat="1" ht="12.75" customHeight="1">
      <c r="A31" s="3769" t="s">
        <v>209</v>
      </c>
      <c r="B31" s="3814">
        <v>8173</v>
      </c>
      <c r="C31" s="3814">
        <v>2180</v>
      </c>
      <c r="D31" s="3814">
        <v>4006</v>
      </c>
      <c r="E31" s="3814">
        <v>1987</v>
      </c>
      <c r="F31" s="3814">
        <v>492262</v>
      </c>
      <c r="G31" s="3814">
        <v>359850</v>
      </c>
      <c r="H31" s="3814">
        <v>98263</v>
      </c>
      <c r="I31" s="3814">
        <v>34149</v>
      </c>
      <c r="J31" s="3797"/>
    </row>
    <row r="32" spans="1:10" s="3244" customFormat="1" ht="12.75" customHeight="1">
      <c r="A32" s="3767" t="s">
        <v>801</v>
      </c>
      <c r="B32" s="3814">
        <v>7069</v>
      </c>
      <c r="C32" s="3814">
        <v>1912</v>
      </c>
      <c r="D32" s="3814">
        <v>3386</v>
      </c>
      <c r="E32" s="3814">
        <v>1771</v>
      </c>
      <c r="F32" s="3814">
        <v>430734</v>
      </c>
      <c r="G32" s="3814">
        <v>312336</v>
      </c>
      <c r="H32" s="3814">
        <v>87411</v>
      </c>
      <c r="I32" s="3814">
        <v>30987</v>
      </c>
      <c r="J32" s="3797"/>
    </row>
    <row r="33" spans="1:10" s="3244" customFormat="1" ht="12.75" customHeight="1">
      <c r="A33" s="3768" t="s">
        <v>432</v>
      </c>
      <c r="B33" s="3814">
        <v>2228</v>
      </c>
      <c r="C33" s="3814">
        <v>532</v>
      </c>
      <c r="D33" s="3814">
        <v>953</v>
      </c>
      <c r="E33" s="3814">
        <v>743</v>
      </c>
      <c r="F33" s="3814">
        <v>92255</v>
      </c>
      <c r="G33" s="3814">
        <v>59261</v>
      </c>
      <c r="H33" s="3814">
        <v>21443</v>
      </c>
      <c r="I33" s="3814">
        <v>11551</v>
      </c>
      <c r="J33" s="3797"/>
    </row>
    <row r="34" spans="1:10" s="3244" customFormat="1" ht="12.75" customHeight="1">
      <c r="A34" s="3768" t="s">
        <v>431</v>
      </c>
      <c r="B34" s="3814">
        <v>1129</v>
      </c>
      <c r="C34" s="3814">
        <v>260</v>
      </c>
      <c r="D34" s="3814">
        <v>499</v>
      </c>
      <c r="E34" s="3814">
        <v>370</v>
      </c>
      <c r="F34" s="3814">
        <v>44474</v>
      </c>
      <c r="G34" s="3814">
        <v>26955</v>
      </c>
      <c r="H34" s="3814">
        <v>11715</v>
      </c>
      <c r="I34" s="3814">
        <v>5804</v>
      </c>
      <c r="J34" s="3797"/>
    </row>
    <row r="35" spans="1:10" s="3244" customFormat="1" ht="12.75" customHeight="1">
      <c r="A35" s="3768" t="s">
        <v>430</v>
      </c>
      <c r="B35" s="3814">
        <v>584</v>
      </c>
      <c r="C35" s="3814">
        <v>162</v>
      </c>
      <c r="D35" s="3814">
        <v>309</v>
      </c>
      <c r="E35" s="3814">
        <v>113</v>
      </c>
      <c r="F35" s="3814">
        <v>28662</v>
      </c>
      <c r="G35" s="3814">
        <v>18846</v>
      </c>
      <c r="H35" s="3814">
        <v>7530</v>
      </c>
      <c r="I35" s="3814">
        <v>2286</v>
      </c>
      <c r="J35" s="3797"/>
    </row>
    <row r="36" spans="1:10" s="3244" customFormat="1" ht="12.75" customHeight="1">
      <c r="A36" s="3768" t="s">
        <v>429</v>
      </c>
      <c r="B36" s="3814">
        <v>968</v>
      </c>
      <c r="C36" s="3814">
        <v>388</v>
      </c>
      <c r="D36" s="3814">
        <v>565</v>
      </c>
      <c r="E36" s="3814">
        <v>15</v>
      </c>
      <c r="F36" s="3814">
        <v>94380</v>
      </c>
      <c r="G36" s="3814">
        <v>73346</v>
      </c>
      <c r="H36" s="3814">
        <v>20607</v>
      </c>
      <c r="I36" s="3814">
        <v>427</v>
      </c>
      <c r="J36" s="3797"/>
    </row>
    <row r="37" spans="1:10" s="3244" customFormat="1" ht="12.75" customHeight="1">
      <c r="A37" s="3768" t="s">
        <v>428</v>
      </c>
      <c r="B37" s="3814">
        <v>161</v>
      </c>
      <c r="C37" s="3814">
        <v>41</v>
      </c>
      <c r="D37" s="3814">
        <v>108</v>
      </c>
      <c r="E37" s="3814">
        <v>12</v>
      </c>
      <c r="F37" s="3814">
        <v>9100</v>
      </c>
      <c r="G37" s="3814">
        <v>6397</v>
      </c>
      <c r="H37" s="3814">
        <v>2407</v>
      </c>
      <c r="I37" s="3814">
        <v>296</v>
      </c>
      <c r="J37" s="3797"/>
    </row>
    <row r="38" spans="1:10">
      <c r="A38" s="3768" t="s">
        <v>427</v>
      </c>
      <c r="B38" s="3814">
        <v>823</v>
      </c>
      <c r="C38" s="3814">
        <v>129</v>
      </c>
      <c r="D38" s="3814">
        <v>302</v>
      </c>
      <c r="E38" s="3814">
        <v>392</v>
      </c>
      <c r="F38" s="3814">
        <v>27948</v>
      </c>
      <c r="G38" s="3814">
        <v>14255</v>
      </c>
      <c r="H38" s="3814">
        <v>5926</v>
      </c>
      <c r="I38" s="3814">
        <v>7767</v>
      </c>
      <c r="J38" s="3797"/>
    </row>
    <row r="39" spans="1:10">
      <c r="A39" s="3768" t="s">
        <v>426</v>
      </c>
      <c r="B39" s="3814">
        <v>1176</v>
      </c>
      <c r="C39" s="3814">
        <v>400</v>
      </c>
      <c r="D39" s="3814">
        <v>650</v>
      </c>
      <c r="E39" s="3814">
        <v>126</v>
      </c>
      <c r="F39" s="3814">
        <v>133915</v>
      </c>
      <c r="G39" s="3814">
        <v>113276</v>
      </c>
      <c r="H39" s="3814">
        <v>17783</v>
      </c>
      <c r="I39" s="3814">
        <v>2856</v>
      </c>
      <c r="J39" s="3797"/>
    </row>
    <row r="40" spans="1:10">
      <c r="A40" s="3767" t="s">
        <v>425</v>
      </c>
      <c r="B40" s="3814">
        <v>621</v>
      </c>
      <c r="C40" s="3814">
        <v>125</v>
      </c>
      <c r="D40" s="3814">
        <v>347</v>
      </c>
      <c r="E40" s="3814">
        <v>149</v>
      </c>
      <c r="F40" s="3814">
        <v>19897</v>
      </c>
      <c r="G40" s="3814">
        <v>12911</v>
      </c>
      <c r="H40" s="3814">
        <v>5171</v>
      </c>
      <c r="I40" s="3814">
        <v>1815</v>
      </c>
      <c r="J40" s="3797"/>
    </row>
    <row r="41" spans="1:10">
      <c r="A41" s="3767" t="s">
        <v>424</v>
      </c>
      <c r="B41" s="3814">
        <v>483</v>
      </c>
      <c r="C41" s="3814">
        <v>143</v>
      </c>
      <c r="D41" s="3814">
        <v>273</v>
      </c>
      <c r="E41" s="3814">
        <v>67</v>
      </c>
      <c r="F41" s="3814">
        <v>41631</v>
      </c>
      <c r="G41" s="3814">
        <v>34603</v>
      </c>
      <c r="H41" s="3814">
        <v>5681</v>
      </c>
      <c r="I41" s="3814">
        <v>1347</v>
      </c>
      <c r="J41" s="3797"/>
    </row>
    <row r="42" spans="1:10" ht="15" customHeight="1">
      <c r="A42" s="6000"/>
      <c r="B42" s="6005" t="s">
        <v>4461</v>
      </c>
      <c r="C42" s="6006"/>
      <c r="D42" s="6006"/>
      <c r="E42" s="6007"/>
      <c r="F42" s="6005" t="s">
        <v>4682</v>
      </c>
      <c r="G42" s="6006"/>
      <c r="H42" s="6006"/>
      <c r="I42" s="6007"/>
    </row>
    <row r="43" spans="1:10" ht="47.25" customHeight="1">
      <c r="A43" s="6001"/>
      <c r="B43" s="79" t="s">
        <v>88</v>
      </c>
      <c r="C43" s="3794" t="s">
        <v>4668</v>
      </c>
      <c r="D43" s="79" t="s">
        <v>4667</v>
      </c>
      <c r="E43" s="79" t="s">
        <v>4666</v>
      </c>
      <c r="F43" s="79" t="s">
        <v>88</v>
      </c>
      <c r="G43" s="3794" t="s">
        <v>4681</v>
      </c>
      <c r="H43" s="79" t="s">
        <v>4667</v>
      </c>
      <c r="I43" s="79" t="s">
        <v>4666</v>
      </c>
    </row>
    <row r="44" spans="1:10">
      <c r="A44" s="6004" t="s">
        <v>412</v>
      </c>
      <c r="B44" s="6004"/>
      <c r="C44" s="6004"/>
      <c r="D44" s="6004"/>
      <c r="E44" s="6004"/>
      <c r="F44" s="6004"/>
      <c r="G44" s="6004"/>
      <c r="H44" s="6004"/>
      <c r="I44" s="6004"/>
    </row>
    <row r="45" spans="1:10" ht="12" customHeight="1">
      <c r="A45" s="6014" t="s">
        <v>4641</v>
      </c>
      <c r="B45" s="6014"/>
      <c r="C45" s="6014"/>
      <c r="D45" s="6014"/>
      <c r="E45" s="6014"/>
      <c r="F45" s="6014"/>
      <c r="G45" s="6014"/>
      <c r="H45" s="6014"/>
      <c r="I45" s="2962"/>
    </row>
    <row r="46" spans="1:10" ht="16.5" customHeight="1">
      <c r="A46" s="6014" t="s">
        <v>4640</v>
      </c>
      <c r="B46" s="6014"/>
      <c r="C46" s="6014"/>
      <c r="D46" s="6014"/>
      <c r="E46" s="6014"/>
      <c r="F46" s="6014"/>
      <c r="G46" s="6014"/>
      <c r="H46" s="6014"/>
      <c r="I46" s="3813"/>
    </row>
    <row r="47" spans="1:10" ht="45.75" customHeight="1">
      <c r="A47" s="5790" t="s">
        <v>4680</v>
      </c>
      <c r="B47" s="5790"/>
      <c r="C47" s="5790"/>
      <c r="D47" s="5790"/>
      <c r="E47" s="5790"/>
      <c r="F47" s="5790"/>
      <c r="G47" s="5790"/>
      <c r="H47" s="5790"/>
      <c r="I47" s="5790"/>
    </row>
    <row r="48" spans="1:10" ht="45" customHeight="1">
      <c r="A48" s="5728" t="s">
        <v>4664</v>
      </c>
      <c r="B48" s="5728"/>
      <c r="C48" s="5728"/>
      <c r="D48" s="5728"/>
      <c r="E48" s="5728"/>
      <c r="F48" s="5728"/>
      <c r="G48" s="5728"/>
      <c r="H48" s="5728"/>
      <c r="I48" s="5728"/>
    </row>
    <row r="49" spans="1:10" ht="11.25" customHeight="1">
      <c r="H49" s="3756"/>
    </row>
    <row r="50" spans="1:10" ht="9.9499999999999993" customHeight="1">
      <c r="A50" s="2843" t="s">
        <v>409</v>
      </c>
      <c r="H50" s="3756"/>
      <c r="I50" s="489"/>
      <c r="J50" s="489"/>
    </row>
    <row r="51" spans="1:10" ht="9.9499999999999993" customHeight="1">
      <c r="A51" s="3758" t="s">
        <v>4679</v>
      </c>
      <c r="H51" s="3756"/>
      <c r="I51" s="489"/>
      <c r="J51" s="489"/>
    </row>
    <row r="52" spans="1:10" ht="9.9499999999999993" customHeight="1">
      <c r="A52" s="3758" t="s">
        <v>4678</v>
      </c>
      <c r="B52" s="489"/>
      <c r="H52" s="3756"/>
      <c r="I52" s="489"/>
      <c r="J52" s="489"/>
    </row>
  </sheetData>
  <mergeCells count="13">
    <mergeCell ref="A1:I1"/>
    <mergeCell ref="A2:I2"/>
    <mergeCell ref="A4:A5"/>
    <mergeCell ref="B4:E4"/>
    <mergeCell ref="F4:I4"/>
    <mergeCell ref="A48:I48"/>
    <mergeCell ref="A47:I47"/>
    <mergeCell ref="A45:H45"/>
    <mergeCell ref="A46:H46"/>
    <mergeCell ref="A42:A43"/>
    <mergeCell ref="B42:E42"/>
    <mergeCell ref="F42:I42"/>
    <mergeCell ref="A44:I44"/>
  </mergeCells>
  <conditionalFormatting sqref="B21:I22">
    <cfRule type="containsText" dxfId="219" priority="6" operator="containsText" text="§">
      <formula>NOT(ISERROR(SEARCH("§",B21)))</formula>
    </cfRule>
    <cfRule type="containsBlanks" dxfId="218" priority="7">
      <formula>LEN(TRIM(B21))=0</formula>
    </cfRule>
  </conditionalFormatting>
  <conditionalFormatting sqref="B22:I22">
    <cfRule type="containsBlanks" dxfId="217" priority="4">
      <formula>LEN(TRIM(B22))=0</formula>
    </cfRule>
  </conditionalFormatting>
  <conditionalFormatting sqref="B22:I24">
    <cfRule type="cellIs" dxfId="216" priority="5" stopIfTrue="1" operator="equal">
      <formula>"§"</formula>
    </cfRule>
  </conditionalFormatting>
  <conditionalFormatting sqref="B24:I24">
    <cfRule type="cellIs" dxfId="215" priority="3" operator="between">
      <formula>0.000001</formula>
      <formula>0.05</formula>
    </cfRule>
  </conditionalFormatting>
  <conditionalFormatting sqref="B25:I41">
    <cfRule type="cellIs" dxfId="214" priority="1" stopIfTrue="1" operator="equal">
      <formula>"§"</formula>
    </cfRule>
    <cfRule type="cellIs" dxfId="213" priority="2" stopIfTrue="1" operator="between">
      <formula>0.000001</formula>
      <formula>0.05</formula>
    </cfRule>
  </conditionalFormatting>
  <conditionalFormatting sqref="C21:I22 B22 B23:I24">
    <cfRule type="cellIs" dxfId="212" priority="8" stopIfTrue="1" operator="between">
      <formula>0.000001</formula>
      <formula>0.05</formula>
    </cfRule>
  </conditionalFormatting>
  <hyperlinks>
    <hyperlink ref="A52" r:id="rId1" xr:uid="{1F7CA4CE-5E04-4C60-A14A-7B5A2AC127C3}"/>
    <hyperlink ref="A51" r:id="rId2" xr:uid="{3F662B81-5562-4ADC-A283-85E2C2DAA5FE}"/>
    <hyperlink ref="B4:E4" r:id="rId3" display="Estabelecimentos" xr:uid="{A48EC14B-94A7-4626-A37F-11A89C0835A5}"/>
    <hyperlink ref="B42:E42" r:id="rId4" display="Establishments" xr:uid="{4FEA7C17-ABE9-4073-8EA3-0E000F18C9E3}"/>
    <hyperlink ref="F4:I4" r:id="rId5" display="Capacidade de alojamento" xr:uid="{4893731B-B7B6-4A57-B7E2-6476F77C3C0B}"/>
    <hyperlink ref="F42:I42" r:id="rId6" display="Capacity on offer" xr:uid="{BDB3776D-E2E8-455B-989D-ACC8D79D0122}"/>
  </hyperlinks>
  <printOptions horizontalCentered="1"/>
  <pageMargins left="0.47244094488188981" right="0.47244094488188981" top="0.51181102362204722" bottom="0.51181102362204722" header="0.31496062992125984" footer="0.31496062992125984"/>
  <pageSetup paperSize="9" scale="91" fitToHeight="6" orientation="portrait" verticalDpi="300" r:id="rId7"/>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46A46-FC14-4423-B149-C5C1BA13861E}">
  <sheetPr codeName="Sheet172">
    <pageSetUpPr fitToPage="1"/>
  </sheetPr>
  <dimension ref="A1:N54"/>
  <sheetViews>
    <sheetView showGridLines="0" zoomScaleNormal="100" workbookViewId="0">
      <selection sqref="A1:M1"/>
    </sheetView>
  </sheetViews>
  <sheetFormatPr defaultColWidth="9.140625" defaultRowHeight="12.75"/>
  <cols>
    <col min="1" max="1" width="18.7109375" style="2839" customWidth="1"/>
    <col min="2" max="9" width="7.85546875" style="3828" customWidth="1"/>
    <col min="10" max="11" width="7.85546875" style="3827" customWidth="1"/>
    <col min="12" max="12" width="8.140625" style="3827" customWidth="1"/>
    <col min="13" max="13" width="8.85546875" style="3827" bestFit="1" customWidth="1"/>
    <col min="14" max="14" width="5" style="2839" bestFit="1" customWidth="1"/>
    <col min="15" max="16384" width="9.140625" style="2839"/>
  </cols>
  <sheetData>
    <row r="1" spans="1:14" s="2863" customFormat="1" ht="34.5" customHeight="1">
      <c r="A1" s="5639" t="s">
        <v>4697</v>
      </c>
      <c r="B1" s="5639"/>
      <c r="C1" s="5639"/>
      <c r="D1" s="5639"/>
      <c r="E1" s="5639"/>
      <c r="F1" s="5639"/>
      <c r="G1" s="5639"/>
      <c r="H1" s="5639"/>
      <c r="I1" s="5639"/>
      <c r="J1" s="5639"/>
      <c r="K1" s="5639"/>
      <c r="L1" s="5639"/>
      <c r="M1" s="5639"/>
    </row>
    <row r="2" spans="1:14" s="2863" customFormat="1" ht="34.5" customHeight="1">
      <c r="A2" s="5640" t="s">
        <v>4696</v>
      </c>
      <c r="B2" s="5640"/>
      <c r="C2" s="5640"/>
      <c r="D2" s="5640"/>
      <c r="E2" s="5640"/>
      <c r="F2" s="5640"/>
      <c r="G2" s="5640"/>
      <c r="H2" s="5640"/>
      <c r="I2" s="5640"/>
      <c r="J2" s="5640"/>
      <c r="K2" s="5640"/>
      <c r="L2" s="5640"/>
      <c r="M2" s="5640"/>
      <c r="N2" s="3843"/>
    </row>
    <row r="3" spans="1:14" ht="13.7" customHeight="1">
      <c r="A3" s="5698"/>
      <c r="B3" s="6005" t="s">
        <v>4695</v>
      </c>
      <c r="C3" s="6006"/>
      <c r="D3" s="6006"/>
      <c r="E3" s="6007"/>
      <c r="F3" s="6005" t="s">
        <v>4694</v>
      </c>
      <c r="G3" s="6006"/>
      <c r="H3" s="6006"/>
      <c r="I3" s="6007"/>
      <c r="J3" s="6005" t="s">
        <v>4693</v>
      </c>
      <c r="K3" s="6006"/>
      <c r="L3" s="6006"/>
      <c r="M3" s="6007"/>
      <c r="N3" s="3843"/>
    </row>
    <row r="4" spans="1:14" ht="70.5" customHeight="1">
      <c r="A4" s="6015"/>
      <c r="B4" s="79" t="s">
        <v>88</v>
      </c>
      <c r="C4" s="79" t="s">
        <v>4683</v>
      </c>
      <c r="D4" s="79" t="s">
        <v>4672</v>
      </c>
      <c r="E4" s="79" t="s">
        <v>4671</v>
      </c>
      <c r="F4" s="79" t="s">
        <v>88</v>
      </c>
      <c r="G4" s="79" t="s">
        <v>4683</v>
      </c>
      <c r="H4" s="79" t="s">
        <v>4672</v>
      </c>
      <c r="I4" s="79" t="s">
        <v>4671</v>
      </c>
      <c r="J4" s="3833" t="s">
        <v>88</v>
      </c>
      <c r="K4" s="79" t="s">
        <v>4673</v>
      </c>
      <c r="L4" s="79" t="s">
        <v>4672</v>
      </c>
      <c r="M4" s="79" t="s">
        <v>4671</v>
      </c>
      <c r="N4" s="3842"/>
    </row>
    <row r="5" spans="1:14" ht="12.75" customHeight="1">
      <c r="A5" s="6016"/>
      <c r="B5" s="6008" t="s">
        <v>804</v>
      </c>
      <c r="C5" s="6009"/>
      <c r="D5" s="6009"/>
      <c r="E5" s="6009"/>
      <c r="F5" s="6009"/>
      <c r="G5" s="6009"/>
      <c r="H5" s="6009"/>
      <c r="I5" s="6009"/>
      <c r="J5" s="6017" t="s">
        <v>803</v>
      </c>
      <c r="K5" s="6018"/>
      <c r="L5" s="6018"/>
      <c r="M5" s="6019"/>
      <c r="N5" s="3807"/>
    </row>
    <row r="6" spans="1:14" ht="12.75" customHeight="1">
      <c r="A6" s="2920" t="s">
        <v>209</v>
      </c>
      <c r="B6" s="3841"/>
      <c r="C6" s="3841"/>
      <c r="D6" s="3841"/>
      <c r="E6" s="3841"/>
      <c r="F6" s="127"/>
      <c r="G6" s="127"/>
      <c r="H6" s="127"/>
      <c r="I6" s="127"/>
      <c r="J6" s="3840"/>
      <c r="K6" s="3840"/>
      <c r="L6" s="3840"/>
      <c r="M6" s="3840"/>
      <c r="N6" s="3344"/>
    </row>
    <row r="7" spans="1:14" ht="12.75" customHeight="1">
      <c r="A7" s="2920">
        <v>2001</v>
      </c>
      <c r="B7" s="3823" t="s">
        <v>215</v>
      </c>
      <c r="C7" s="2857">
        <v>8968352</v>
      </c>
      <c r="D7" s="3823" t="s">
        <v>215</v>
      </c>
      <c r="E7" s="3823" t="s">
        <v>215</v>
      </c>
      <c r="F7" s="3823" t="s">
        <v>215</v>
      </c>
      <c r="G7" s="2857">
        <v>31665215</v>
      </c>
      <c r="H7" s="3823" t="s">
        <v>215</v>
      </c>
      <c r="I7" s="3823" t="s">
        <v>215</v>
      </c>
      <c r="J7" s="3823" t="s">
        <v>215</v>
      </c>
      <c r="K7" s="2902">
        <v>914774.61199999996</v>
      </c>
      <c r="L7" s="3823" t="s">
        <v>215</v>
      </c>
      <c r="M7" s="3823" t="s">
        <v>215</v>
      </c>
      <c r="N7" s="3806"/>
    </row>
    <row r="8" spans="1:14" ht="12.75" customHeight="1">
      <c r="A8" s="2920">
        <v>2002</v>
      </c>
      <c r="B8" s="3823" t="s">
        <v>215</v>
      </c>
      <c r="C8" s="2857">
        <v>8658838</v>
      </c>
      <c r="D8" s="3823" t="s">
        <v>215</v>
      </c>
      <c r="E8" s="3823" t="s">
        <v>215</v>
      </c>
      <c r="F8" s="3823" t="s">
        <v>215</v>
      </c>
      <c r="G8" s="2857">
        <v>30009963</v>
      </c>
      <c r="H8" s="3823" t="s">
        <v>215</v>
      </c>
      <c r="I8" s="3823" t="s">
        <v>215</v>
      </c>
      <c r="J8" s="3823" t="s">
        <v>215</v>
      </c>
      <c r="K8" s="2902">
        <v>891271.95</v>
      </c>
      <c r="L8" s="3823" t="s">
        <v>215</v>
      </c>
      <c r="M8" s="3823" t="s">
        <v>215</v>
      </c>
      <c r="N8" s="3806"/>
    </row>
    <row r="9" spans="1:14" ht="12.75" customHeight="1">
      <c r="A9" s="2920">
        <v>2003</v>
      </c>
      <c r="B9" s="3823" t="s">
        <v>215</v>
      </c>
      <c r="C9" s="2857">
        <v>8577657</v>
      </c>
      <c r="D9" s="3823" t="s">
        <v>215</v>
      </c>
      <c r="E9" s="3823" t="s">
        <v>215</v>
      </c>
      <c r="F9" s="3823" t="s">
        <v>215</v>
      </c>
      <c r="G9" s="2857">
        <v>29765308</v>
      </c>
      <c r="H9" s="3823" t="s">
        <v>215</v>
      </c>
      <c r="I9" s="3823" t="s">
        <v>215</v>
      </c>
      <c r="J9" s="3823" t="s">
        <v>215</v>
      </c>
      <c r="K9" s="2902">
        <v>883356.35100000002</v>
      </c>
      <c r="L9" s="3823" t="s">
        <v>215</v>
      </c>
      <c r="M9" s="3823" t="s">
        <v>215</v>
      </c>
      <c r="N9" s="3806"/>
    </row>
    <row r="10" spans="1:14" ht="12.75" customHeight="1">
      <c r="A10" s="2920">
        <v>2004</v>
      </c>
      <c r="B10" s="3823" t="s">
        <v>215</v>
      </c>
      <c r="C10" s="2857">
        <v>8961962</v>
      </c>
      <c r="D10" s="3823" t="s">
        <v>215</v>
      </c>
      <c r="E10" s="3823" t="s">
        <v>215</v>
      </c>
      <c r="F10" s="3823" t="s">
        <v>215</v>
      </c>
      <c r="G10" s="2857">
        <v>29796516</v>
      </c>
      <c r="H10" s="3823" t="s">
        <v>215</v>
      </c>
      <c r="I10" s="3823" t="s">
        <v>215</v>
      </c>
      <c r="J10" s="3823" t="s">
        <v>215</v>
      </c>
      <c r="K10" s="2902">
        <v>946473.28500000003</v>
      </c>
      <c r="L10" s="3823" t="s">
        <v>215</v>
      </c>
      <c r="M10" s="3823" t="s">
        <v>215</v>
      </c>
      <c r="N10" s="3806"/>
    </row>
    <row r="11" spans="1:14" ht="12.75" customHeight="1">
      <c r="A11" s="2920">
        <v>2005</v>
      </c>
      <c r="B11" s="3823" t="s">
        <v>215</v>
      </c>
      <c r="C11" s="2857">
        <v>9529766</v>
      </c>
      <c r="D11" s="3823" t="s">
        <v>215</v>
      </c>
      <c r="E11" s="3823" t="s">
        <v>215</v>
      </c>
      <c r="F11" s="3823" t="s">
        <v>215</v>
      </c>
      <c r="G11" s="2857">
        <v>31253846</v>
      </c>
      <c r="H11" s="3823" t="s">
        <v>215</v>
      </c>
      <c r="I11" s="3823" t="s">
        <v>215</v>
      </c>
      <c r="J11" s="3823" t="s">
        <v>215</v>
      </c>
      <c r="K11" s="2902">
        <v>947548.36699999997</v>
      </c>
      <c r="L11" s="3823" t="s">
        <v>215</v>
      </c>
      <c r="M11" s="3823" t="s">
        <v>215</v>
      </c>
      <c r="N11" s="3806"/>
    </row>
    <row r="12" spans="1:14" s="2846" customFormat="1" ht="12.75" customHeight="1">
      <c r="A12" s="3068">
        <v>2006</v>
      </c>
      <c r="B12" s="3823" t="s">
        <v>215</v>
      </c>
      <c r="C12" s="2857">
        <v>10315957</v>
      </c>
      <c r="D12" s="3823" t="s">
        <v>215</v>
      </c>
      <c r="E12" s="3823" t="s">
        <v>215</v>
      </c>
      <c r="F12" s="3823" t="s">
        <v>215</v>
      </c>
      <c r="G12" s="2857">
        <v>32995988</v>
      </c>
      <c r="H12" s="3823" t="s">
        <v>215</v>
      </c>
      <c r="I12" s="3823" t="s">
        <v>215</v>
      </c>
      <c r="J12" s="3823" t="s">
        <v>215</v>
      </c>
      <c r="K12" s="2902">
        <v>1030762.539</v>
      </c>
      <c r="L12" s="3823" t="s">
        <v>215</v>
      </c>
      <c r="M12" s="3823" t="s">
        <v>215</v>
      </c>
      <c r="N12" s="3806"/>
    </row>
    <row r="13" spans="1:14" s="2846" customFormat="1" ht="12.75" customHeight="1">
      <c r="A13" s="3068">
        <v>2007</v>
      </c>
      <c r="B13" s="3823" t="s">
        <v>215</v>
      </c>
      <c r="C13" s="2857">
        <v>11089491</v>
      </c>
      <c r="D13" s="3823" t="s">
        <v>215</v>
      </c>
      <c r="E13" s="3823" t="s">
        <v>215</v>
      </c>
      <c r="F13" s="3823" t="s">
        <v>215</v>
      </c>
      <c r="G13" s="2857">
        <v>34805673</v>
      </c>
      <c r="H13" s="3823" t="s">
        <v>215</v>
      </c>
      <c r="I13" s="3823" t="s">
        <v>215</v>
      </c>
      <c r="J13" s="3823" t="s">
        <v>215</v>
      </c>
      <c r="K13" s="2902">
        <v>1164448.331</v>
      </c>
      <c r="L13" s="3823" t="s">
        <v>215</v>
      </c>
      <c r="M13" s="3823" t="s">
        <v>215</v>
      </c>
      <c r="N13" s="3806"/>
    </row>
    <row r="14" spans="1:14" s="2850" customFormat="1" ht="12.75" customHeight="1">
      <c r="A14" s="3068">
        <v>2008</v>
      </c>
      <c r="B14" s="3823" t="s">
        <v>215</v>
      </c>
      <c r="C14" s="2857">
        <v>11229005</v>
      </c>
      <c r="D14" s="3823" t="s">
        <v>215</v>
      </c>
      <c r="E14" s="3823" t="s">
        <v>215</v>
      </c>
      <c r="F14" s="3823" t="s">
        <v>215</v>
      </c>
      <c r="G14" s="2857">
        <v>34331806</v>
      </c>
      <c r="H14" s="3823" t="s">
        <v>215</v>
      </c>
      <c r="I14" s="3823" t="s">
        <v>215</v>
      </c>
      <c r="J14" s="3823" t="s">
        <v>215</v>
      </c>
      <c r="K14" s="2902">
        <v>1185129.5430000001</v>
      </c>
      <c r="L14" s="3823" t="s">
        <v>215</v>
      </c>
      <c r="M14" s="3823" t="s">
        <v>215</v>
      </c>
      <c r="N14" s="3806"/>
    </row>
    <row r="15" spans="1:14" s="2850" customFormat="1" ht="12.75" customHeight="1">
      <c r="A15" s="3068">
        <v>2009</v>
      </c>
      <c r="B15" s="3823" t="s">
        <v>215</v>
      </c>
      <c r="C15" s="2857">
        <v>10809019</v>
      </c>
      <c r="D15" s="3823" t="s">
        <v>215</v>
      </c>
      <c r="E15" s="3823" t="s">
        <v>215</v>
      </c>
      <c r="F15" s="3823" t="s">
        <v>215</v>
      </c>
      <c r="G15" s="2857">
        <v>31953528</v>
      </c>
      <c r="H15" s="3823" t="s">
        <v>215</v>
      </c>
      <c r="I15" s="3823" t="s">
        <v>215</v>
      </c>
      <c r="J15" s="3823" t="s">
        <v>215</v>
      </c>
      <c r="K15" s="2902">
        <v>1065862.6100000001</v>
      </c>
      <c r="L15" s="3823" t="s">
        <v>215</v>
      </c>
      <c r="M15" s="3823" t="s">
        <v>215</v>
      </c>
      <c r="N15" s="3806"/>
    </row>
    <row r="16" spans="1:14" s="2846" customFormat="1" ht="12.75" customHeight="1">
      <c r="A16" s="3068">
        <v>2010</v>
      </c>
      <c r="B16" s="3823" t="s">
        <v>215</v>
      </c>
      <c r="C16" s="2857">
        <v>11662548</v>
      </c>
      <c r="D16" s="3823" t="s">
        <v>215</v>
      </c>
      <c r="E16" s="3823" t="s">
        <v>215</v>
      </c>
      <c r="F16" s="3823" t="s">
        <v>215</v>
      </c>
      <c r="G16" s="2857">
        <v>33378123</v>
      </c>
      <c r="H16" s="3823" t="s">
        <v>215</v>
      </c>
      <c r="I16" s="3823" t="s">
        <v>215</v>
      </c>
      <c r="J16" s="3823" t="s">
        <v>215</v>
      </c>
      <c r="K16" s="2902">
        <v>1116490.6040000001</v>
      </c>
      <c r="L16" s="3823" t="s">
        <v>215</v>
      </c>
      <c r="M16" s="3823" t="s">
        <v>215</v>
      </c>
      <c r="N16" s="3244"/>
    </row>
    <row r="17" spans="1:14" s="2850" customFormat="1" ht="12.75" customHeight="1">
      <c r="A17" s="3068">
        <v>2011</v>
      </c>
      <c r="B17" s="3823" t="s">
        <v>215</v>
      </c>
      <c r="C17" s="2857">
        <v>12421597</v>
      </c>
      <c r="D17" s="3823" t="s">
        <v>215</v>
      </c>
      <c r="E17" s="3823" t="s">
        <v>215</v>
      </c>
      <c r="F17" s="3823" t="s">
        <v>215</v>
      </c>
      <c r="G17" s="2857">
        <v>35997082</v>
      </c>
      <c r="H17" s="3823" t="s">
        <v>215</v>
      </c>
      <c r="I17" s="3823" t="s">
        <v>215</v>
      </c>
      <c r="J17" s="3823" t="s">
        <v>215</v>
      </c>
      <c r="K17" s="2902">
        <v>1210410.1359999999</v>
      </c>
      <c r="L17" s="3823" t="s">
        <v>215</v>
      </c>
      <c r="M17" s="3823" t="s">
        <v>215</v>
      </c>
      <c r="N17" s="3807"/>
    </row>
    <row r="18" spans="1:14" s="2994" customFormat="1" ht="12.75" customHeight="1">
      <c r="A18" s="2996">
        <v>2012</v>
      </c>
      <c r="B18" s="2857">
        <v>14544923</v>
      </c>
      <c r="C18" s="2857">
        <v>12635295</v>
      </c>
      <c r="D18" s="2857">
        <v>1561588</v>
      </c>
      <c r="E18" s="2857">
        <v>348040</v>
      </c>
      <c r="F18" s="2857">
        <v>41333793.763118662</v>
      </c>
      <c r="G18" s="2857">
        <v>37030563</v>
      </c>
      <c r="H18" s="2857">
        <v>3518693.3043369502</v>
      </c>
      <c r="I18" s="2857">
        <v>784537.45878171304</v>
      </c>
      <c r="J18" s="3823" t="s">
        <v>215</v>
      </c>
      <c r="K18" s="2902">
        <v>1214009.274</v>
      </c>
      <c r="L18" s="3823" t="s">
        <v>215</v>
      </c>
      <c r="M18" s="3823" t="s">
        <v>215</v>
      </c>
      <c r="N18" s="3807"/>
    </row>
    <row r="19" spans="1:14" s="2850" customFormat="1" ht="12.75" customHeight="1">
      <c r="A19" s="2920" t="s">
        <v>4651</v>
      </c>
      <c r="B19" s="3839">
        <v>15205421</v>
      </c>
      <c r="C19" s="3839">
        <v>13301503</v>
      </c>
      <c r="D19" s="3839">
        <v>1579770</v>
      </c>
      <c r="E19" s="3839">
        <v>324148</v>
      </c>
      <c r="F19" s="3839">
        <v>43503714</v>
      </c>
      <c r="G19" s="3839">
        <v>39178980</v>
      </c>
      <c r="H19" s="3839">
        <v>3580150</v>
      </c>
      <c r="I19" s="3839">
        <v>744584</v>
      </c>
      <c r="J19" s="3839">
        <v>1425737.851</v>
      </c>
      <c r="K19" s="3839">
        <v>1306886.176</v>
      </c>
      <c r="L19" s="3839">
        <v>91960.566999999995</v>
      </c>
      <c r="M19" s="3839">
        <v>26891.108</v>
      </c>
      <c r="N19" s="2994"/>
    </row>
    <row r="20" spans="1:14" s="2850" customFormat="1" ht="12.75" customHeight="1">
      <c r="A20" s="2920">
        <v>2014</v>
      </c>
      <c r="B20" s="3839">
        <v>17295961</v>
      </c>
      <c r="C20" s="3839">
        <v>14977807</v>
      </c>
      <c r="D20" s="3839">
        <v>1946505</v>
      </c>
      <c r="E20" s="3839">
        <v>371649</v>
      </c>
      <c r="F20" s="3839">
        <v>48670776</v>
      </c>
      <c r="G20" s="3839">
        <v>43507700</v>
      </c>
      <c r="H20" s="3839">
        <v>4307350</v>
      </c>
      <c r="I20" s="3839">
        <v>855726</v>
      </c>
      <c r="J20" s="3839">
        <v>1627175.81</v>
      </c>
      <c r="K20" s="3839">
        <v>1485493.963</v>
      </c>
      <c r="L20" s="3839">
        <v>110854.33199999999</v>
      </c>
      <c r="M20" s="3839">
        <v>30827.514999999999</v>
      </c>
      <c r="N20" s="2994"/>
    </row>
    <row r="21" spans="1:14" s="2850" customFormat="1" ht="12.75" customHeight="1">
      <c r="A21" s="2920">
        <v>2015</v>
      </c>
      <c r="B21" s="3837">
        <v>19144239</v>
      </c>
      <c r="C21" s="3837">
        <v>16268860</v>
      </c>
      <c r="D21" s="3837">
        <v>2305063</v>
      </c>
      <c r="E21" s="3837">
        <v>570316</v>
      </c>
      <c r="F21" s="3838">
        <v>52956189</v>
      </c>
      <c r="G21" s="3837">
        <v>46535233</v>
      </c>
      <c r="H21" s="3837">
        <v>5148689</v>
      </c>
      <c r="I21" s="3837">
        <v>1272267</v>
      </c>
      <c r="J21" s="3837">
        <v>1899625.429</v>
      </c>
      <c r="K21" s="3838">
        <v>1712749.0220000001</v>
      </c>
      <c r="L21" s="3838">
        <v>140128.56599999999</v>
      </c>
      <c r="M21" s="3838">
        <v>46747.841</v>
      </c>
      <c r="N21" s="3350"/>
    </row>
    <row r="22" spans="1:14" s="2850" customFormat="1" ht="12.75" customHeight="1">
      <c r="A22" s="2920">
        <v>2016</v>
      </c>
      <c r="B22" s="3837">
        <v>21217103</v>
      </c>
      <c r="C22" s="3837">
        <v>17951826</v>
      </c>
      <c r="D22" s="3837">
        <v>2596181</v>
      </c>
      <c r="E22" s="3837">
        <v>669096</v>
      </c>
      <c r="F22" s="3837">
        <v>58887406</v>
      </c>
      <c r="G22" s="3837">
        <v>51395098</v>
      </c>
      <c r="H22" s="3837">
        <v>6039141</v>
      </c>
      <c r="I22" s="3837">
        <v>1453167</v>
      </c>
      <c r="J22" s="3837">
        <v>2264556.2230000002</v>
      </c>
      <c r="K22" s="3837">
        <v>2036640.686</v>
      </c>
      <c r="L22" s="3837">
        <v>170040.05100000001</v>
      </c>
      <c r="M22" s="3837">
        <v>57875.485999999997</v>
      </c>
      <c r="N22" s="3350"/>
    </row>
    <row r="23" spans="1:14" s="2846" customFormat="1" ht="12.75" customHeight="1">
      <c r="A23" s="2920">
        <v>2017</v>
      </c>
      <c r="B23" s="3837">
        <v>23885572</v>
      </c>
      <c r="C23" s="3837">
        <v>19769347</v>
      </c>
      <c r="D23" s="3837">
        <v>3321477</v>
      </c>
      <c r="E23" s="3837">
        <v>794748</v>
      </c>
      <c r="F23" s="3837">
        <v>64965741</v>
      </c>
      <c r="G23" s="3837">
        <v>55734573</v>
      </c>
      <c r="H23" s="3837">
        <v>7531178</v>
      </c>
      <c r="I23" s="3837">
        <v>1699990</v>
      </c>
      <c r="J23" s="3837">
        <v>2737997.9739999999</v>
      </c>
      <c r="K23" s="3837">
        <v>2435186.2799999998</v>
      </c>
      <c r="L23" s="3837">
        <v>227461.38099999999</v>
      </c>
      <c r="M23" s="3837">
        <v>75350.312999999995</v>
      </c>
      <c r="N23" s="3350"/>
    </row>
    <row r="24" spans="1:14" s="2846" customFormat="1" ht="12.75" customHeight="1">
      <c r="A24" s="2920">
        <v>2018</v>
      </c>
      <c r="B24" s="3837">
        <v>25155328</v>
      </c>
      <c r="C24" s="3837">
        <v>20450232</v>
      </c>
      <c r="D24" s="3837">
        <v>3856431</v>
      </c>
      <c r="E24" s="3837">
        <v>848665</v>
      </c>
      <c r="F24" s="3837">
        <v>67076459</v>
      </c>
      <c r="G24" s="3837">
        <v>56561305</v>
      </c>
      <c r="H24" s="3837">
        <v>8724391</v>
      </c>
      <c r="I24" s="3837">
        <v>1790763</v>
      </c>
      <c r="J24" s="3837">
        <v>2993197.2689999999</v>
      </c>
      <c r="K24" s="3837">
        <v>2633188.8569999998</v>
      </c>
      <c r="L24" s="3837">
        <v>277424.43599999999</v>
      </c>
      <c r="M24" s="3837">
        <v>82583.975999999995</v>
      </c>
      <c r="N24" s="3350"/>
    </row>
    <row r="25" spans="1:14" s="2846" customFormat="1" ht="12.75" customHeight="1">
      <c r="A25" s="2942" t="s">
        <v>4650</v>
      </c>
      <c r="B25" s="3837">
        <v>27142416</v>
      </c>
      <c r="C25" s="3837">
        <v>21594041</v>
      </c>
      <c r="D25" s="3837">
        <v>4599938</v>
      </c>
      <c r="E25" s="3837">
        <v>948437</v>
      </c>
      <c r="F25" s="3837">
        <v>70158964</v>
      </c>
      <c r="G25" s="3837">
        <v>57993577</v>
      </c>
      <c r="H25" s="3837">
        <v>10200612</v>
      </c>
      <c r="I25" s="3837">
        <v>1964775</v>
      </c>
      <c r="J25" s="3837">
        <v>3229879.557</v>
      </c>
      <c r="K25" s="3837">
        <v>2794757.719</v>
      </c>
      <c r="L25" s="3837">
        <v>340579.65</v>
      </c>
      <c r="M25" s="3837">
        <v>94542.187999999995</v>
      </c>
      <c r="N25" s="3350"/>
    </row>
    <row r="26" spans="1:14" s="2846" customFormat="1" ht="12.75" customHeight="1">
      <c r="A26" s="2942">
        <v>2020</v>
      </c>
      <c r="B26" s="3837">
        <v>10430600</v>
      </c>
      <c r="C26" s="3837">
        <v>8286272</v>
      </c>
      <c r="D26" s="3837">
        <v>1548089</v>
      </c>
      <c r="E26" s="3837">
        <v>596239</v>
      </c>
      <c r="F26" s="3837">
        <v>25798299</v>
      </c>
      <c r="G26" s="3837">
        <v>20929231</v>
      </c>
      <c r="H26" s="3837">
        <v>3575242</v>
      </c>
      <c r="I26" s="3837">
        <v>1293826</v>
      </c>
      <c r="J26" s="3837">
        <v>1076416.7169999999</v>
      </c>
      <c r="K26" s="3837">
        <v>902883.03300000005</v>
      </c>
      <c r="L26" s="3837">
        <v>105915.599</v>
      </c>
      <c r="M26" s="3837">
        <v>67618.085000000006</v>
      </c>
      <c r="N26" s="3350"/>
    </row>
    <row r="27" spans="1:14" s="2846" customFormat="1" ht="12.75" customHeight="1">
      <c r="A27" s="2942">
        <v>2021</v>
      </c>
      <c r="B27" s="3837">
        <v>14462011</v>
      </c>
      <c r="C27" s="3837">
        <v>11423251</v>
      </c>
      <c r="D27" s="3837">
        <v>2192620</v>
      </c>
      <c r="E27" s="3837">
        <v>846140</v>
      </c>
      <c r="F27" s="3837">
        <v>37332422</v>
      </c>
      <c r="G27" s="3837">
        <v>30187092</v>
      </c>
      <c r="H27" s="3837">
        <v>5306555</v>
      </c>
      <c r="I27" s="3837">
        <v>1838775</v>
      </c>
      <c r="J27" s="3837">
        <v>1752250.8859999999</v>
      </c>
      <c r="K27" s="3837">
        <v>1473470.9650000001</v>
      </c>
      <c r="L27" s="3837">
        <v>177132.68599999999</v>
      </c>
      <c r="M27" s="3837">
        <v>101647.235</v>
      </c>
      <c r="N27" s="3350"/>
    </row>
    <row r="28" spans="1:14" s="2846" customFormat="1" ht="12.75" customHeight="1">
      <c r="A28" s="2942">
        <v>2022</v>
      </c>
      <c r="B28" s="3836">
        <v>26519721</v>
      </c>
      <c r="C28" s="3836">
        <v>21195586</v>
      </c>
      <c r="D28" s="3836">
        <v>4133120</v>
      </c>
      <c r="E28" s="3836">
        <v>1191015</v>
      </c>
      <c r="F28" s="3836">
        <v>69694791</v>
      </c>
      <c r="G28" s="3836">
        <v>57238428</v>
      </c>
      <c r="H28" s="3836">
        <v>9854670</v>
      </c>
      <c r="I28" s="3836">
        <v>2601693</v>
      </c>
      <c r="J28" s="3836">
        <v>3808308.3930000002</v>
      </c>
      <c r="K28" s="3836">
        <v>3258728.077</v>
      </c>
      <c r="L28" s="3836">
        <v>396468.99800000002</v>
      </c>
      <c r="M28" s="3836">
        <v>153111.318</v>
      </c>
      <c r="N28" s="3350"/>
    </row>
    <row r="29" spans="1:14" s="2846" customFormat="1" ht="12.75" customHeight="1">
      <c r="A29" s="2942">
        <v>2023</v>
      </c>
      <c r="B29" s="3836">
        <v>30028890</v>
      </c>
      <c r="C29" s="3836">
        <v>23824595</v>
      </c>
      <c r="D29" s="3836">
        <v>4860219</v>
      </c>
      <c r="E29" s="3836">
        <v>1344076</v>
      </c>
      <c r="F29" s="3836">
        <v>77179150</v>
      </c>
      <c r="G29" s="3836">
        <v>62861313</v>
      </c>
      <c r="H29" s="3836">
        <v>11412906</v>
      </c>
      <c r="I29" s="3836">
        <v>2904931</v>
      </c>
      <c r="J29" s="3836">
        <v>4622622.1569999997</v>
      </c>
      <c r="K29" s="3836">
        <v>3934867.6469999999</v>
      </c>
      <c r="L29" s="3836">
        <v>507056.32699999999</v>
      </c>
      <c r="M29" s="3836">
        <v>180698.18299999999</v>
      </c>
      <c r="N29" s="3350"/>
    </row>
    <row r="30" spans="1:14" s="2846" customFormat="1" ht="12.75" customHeight="1">
      <c r="A30" s="3772">
        <v>2024</v>
      </c>
      <c r="B30" s="3835"/>
      <c r="C30" s="3835"/>
      <c r="D30" s="3835"/>
      <c r="E30" s="3835"/>
      <c r="F30" s="3835"/>
      <c r="G30" s="3835"/>
      <c r="H30" s="3835"/>
      <c r="I30" s="3835"/>
      <c r="J30" s="3835"/>
      <c r="K30" s="3835"/>
      <c r="L30" s="3835"/>
      <c r="M30" s="3835"/>
      <c r="N30" s="3350"/>
    </row>
    <row r="31" spans="1:14" s="2850" customFormat="1" ht="12.75" customHeight="1">
      <c r="A31" s="3769" t="s">
        <v>209</v>
      </c>
      <c r="B31" s="3834">
        <v>31588187</v>
      </c>
      <c r="C31" s="3834">
        <v>25050883</v>
      </c>
      <c r="D31" s="3834">
        <v>5120804</v>
      </c>
      <c r="E31" s="3834">
        <v>1416500</v>
      </c>
      <c r="F31" s="3834">
        <v>80354833</v>
      </c>
      <c r="G31" s="3834">
        <v>65192989</v>
      </c>
      <c r="H31" s="3834">
        <v>12090383</v>
      </c>
      <c r="I31" s="3834">
        <v>3071461</v>
      </c>
      <c r="J31" s="3834">
        <v>5132796.5190000003</v>
      </c>
      <c r="K31" s="3834">
        <v>4361684.2019999996</v>
      </c>
      <c r="L31" s="3834">
        <v>564136.09100000001</v>
      </c>
      <c r="M31" s="3834">
        <v>206976.226</v>
      </c>
      <c r="N31" s="3797"/>
    </row>
    <row r="32" spans="1:14" s="2850" customFormat="1" ht="12.75" customHeight="1">
      <c r="A32" s="3767" t="s">
        <v>801</v>
      </c>
      <c r="B32" s="3834">
        <v>28511374</v>
      </c>
      <c r="C32" s="3834">
        <v>22554518</v>
      </c>
      <c r="D32" s="3834">
        <v>4678473</v>
      </c>
      <c r="E32" s="3834">
        <v>1278383</v>
      </c>
      <c r="F32" s="3834">
        <v>67774740</v>
      </c>
      <c r="G32" s="3834">
        <v>54628698</v>
      </c>
      <c r="H32" s="3834">
        <v>10548402</v>
      </c>
      <c r="I32" s="3834">
        <v>2597640</v>
      </c>
      <c r="J32" s="3834">
        <v>4407275.6560000004</v>
      </c>
      <c r="K32" s="3834">
        <v>3736108.7779999999</v>
      </c>
      <c r="L32" s="3834">
        <v>496010.03700000001</v>
      </c>
      <c r="M32" s="3834">
        <v>175156.84099999999</v>
      </c>
      <c r="N32" s="3797"/>
    </row>
    <row r="33" spans="1:14" s="2850" customFormat="1" ht="12.75" customHeight="1">
      <c r="A33" s="3768" t="s">
        <v>432</v>
      </c>
      <c r="B33" s="3834">
        <v>7411119</v>
      </c>
      <c r="C33" s="3834">
        <v>5714802</v>
      </c>
      <c r="D33" s="3834">
        <v>1232937</v>
      </c>
      <c r="E33" s="3834">
        <v>463380</v>
      </c>
      <c r="F33" s="3834">
        <v>14104757</v>
      </c>
      <c r="G33" s="3834">
        <v>10701804</v>
      </c>
      <c r="H33" s="3834">
        <v>2521302</v>
      </c>
      <c r="I33" s="3834">
        <v>881651</v>
      </c>
      <c r="J33" s="3834">
        <v>830954.91399999999</v>
      </c>
      <c r="K33" s="3834">
        <v>671464.70799999998</v>
      </c>
      <c r="L33" s="3834">
        <v>103034.814</v>
      </c>
      <c r="M33" s="3834">
        <v>56455.392</v>
      </c>
      <c r="N33" s="3797"/>
    </row>
    <row r="34" spans="1:14" s="2850" customFormat="1" ht="12.75" customHeight="1">
      <c r="A34" s="3768" t="s">
        <v>431</v>
      </c>
      <c r="B34" s="3834">
        <v>2956422</v>
      </c>
      <c r="C34" s="3834">
        <v>2211730</v>
      </c>
      <c r="D34" s="3834">
        <v>526946</v>
      </c>
      <c r="E34" s="3834">
        <v>217746</v>
      </c>
      <c r="F34" s="3834">
        <v>5167312</v>
      </c>
      <c r="G34" s="3834">
        <v>3792959</v>
      </c>
      <c r="H34" s="3834">
        <v>962379</v>
      </c>
      <c r="I34" s="3834">
        <v>411974</v>
      </c>
      <c r="J34" s="3834">
        <v>237481.39199999999</v>
      </c>
      <c r="K34" s="3834">
        <v>182589.84599999999</v>
      </c>
      <c r="L34" s="3834">
        <v>33947.108</v>
      </c>
      <c r="M34" s="3834">
        <v>20944.437999999998</v>
      </c>
      <c r="N34" s="3797"/>
    </row>
    <row r="35" spans="1:14" s="2850" customFormat="1" ht="12.75" customHeight="1">
      <c r="A35" s="3768" t="s">
        <v>430</v>
      </c>
      <c r="B35" s="3834">
        <v>1917304</v>
      </c>
      <c r="C35" s="3834">
        <v>1514530</v>
      </c>
      <c r="D35" s="3834">
        <v>292750</v>
      </c>
      <c r="E35" s="3834">
        <v>110024</v>
      </c>
      <c r="F35" s="3834">
        <v>3482178</v>
      </c>
      <c r="G35" s="3834">
        <v>2671046</v>
      </c>
      <c r="H35" s="3834">
        <v>614423</v>
      </c>
      <c r="I35" s="3834">
        <v>196709</v>
      </c>
      <c r="J35" s="3834">
        <v>154167.84</v>
      </c>
      <c r="K35" s="3834">
        <v>116090.874</v>
      </c>
      <c r="L35" s="3834">
        <v>25020.81</v>
      </c>
      <c r="M35" s="3834">
        <v>13056.156000000001</v>
      </c>
      <c r="N35" s="3797"/>
    </row>
    <row r="36" spans="1:14" s="2850" customFormat="1" ht="12.75" customHeight="1">
      <c r="A36" s="3768" t="s">
        <v>429</v>
      </c>
      <c r="B36" s="3834">
        <v>8516321</v>
      </c>
      <c r="C36" s="3834">
        <v>6873766</v>
      </c>
      <c r="D36" s="3834">
        <v>1613030</v>
      </c>
      <c r="E36" s="3834">
        <v>29525</v>
      </c>
      <c r="F36" s="3834">
        <v>19460452</v>
      </c>
      <c r="G36" s="3834">
        <v>15690748</v>
      </c>
      <c r="H36" s="3834">
        <v>3708304</v>
      </c>
      <c r="I36" s="3834">
        <v>61400</v>
      </c>
      <c r="J36" s="3834">
        <v>1629990.176</v>
      </c>
      <c r="K36" s="3834">
        <v>1421560.0689999999</v>
      </c>
      <c r="L36" s="3834">
        <v>199721.345</v>
      </c>
      <c r="M36" s="3834">
        <v>8708.7620000000006</v>
      </c>
      <c r="N36" s="3797"/>
    </row>
    <row r="37" spans="1:14" s="2850" customFormat="1" ht="12.75" customHeight="1">
      <c r="A37" s="3768" t="s">
        <v>428</v>
      </c>
      <c r="B37" s="3834">
        <v>766703</v>
      </c>
      <c r="C37" s="3834">
        <v>665403</v>
      </c>
      <c r="D37" s="3834">
        <v>85777</v>
      </c>
      <c r="E37" s="3834">
        <v>15523</v>
      </c>
      <c r="F37" s="3834">
        <v>1564062</v>
      </c>
      <c r="G37" s="3834">
        <v>1296183</v>
      </c>
      <c r="H37" s="3834">
        <v>240162</v>
      </c>
      <c r="I37" s="3834">
        <v>27717</v>
      </c>
      <c r="J37" s="3834">
        <v>79031.846000000005</v>
      </c>
      <c r="K37" s="3834">
        <v>67058.736999999994</v>
      </c>
      <c r="L37" s="3834">
        <v>10477.719999999999</v>
      </c>
      <c r="M37" s="3834">
        <v>1495.3889999999999</v>
      </c>
      <c r="N37" s="3797"/>
    </row>
    <row r="38" spans="1:14" s="2850" customFormat="1" ht="12.75" customHeight="1">
      <c r="A38" s="3768" t="s">
        <v>427</v>
      </c>
      <c r="B38" s="3834">
        <v>1693555</v>
      </c>
      <c r="C38" s="3834">
        <v>1105394</v>
      </c>
      <c r="D38" s="3834">
        <v>254762</v>
      </c>
      <c r="E38" s="3834">
        <v>333399</v>
      </c>
      <c r="F38" s="3834">
        <v>3257042</v>
      </c>
      <c r="G38" s="3834">
        <v>2068968</v>
      </c>
      <c r="H38" s="3834">
        <v>503757</v>
      </c>
      <c r="I38" s="3834">
        <v>684317</v>
      </c>
      <c r="J38" s="3834">
        <v>208860.49</v>
      </c>
      <c r="K38" s="3834">
        <v>139061.323</v>
      </c>
      <c r="L38" s="3834">
        <v>21536.308000000001</v>
      </c>
      <c r="M38" s="3834">
        <v>48262.858999999997</v>
      </c>
      <c r="N38" s="3797"/>
    </row>
    <row r="39" spans="1:14" s="2850" customFormat="1" ht="12.75" customHeight="1">
      <c r="A39" s="3768" t="s">
        <v>426</v>
      </c>
      <c r="B39" s="3834">
        <v>5249950</v>
      </c>
      <c r="C39" s="3834">
        <v>4468893</v>
      </c>
      <c r="D39" s="3834">
        <v>672271</v>
      </c>
      <c r="E39" s="3834">
        <v>108786</v>
      </c>
      <c r="F39" s="3834">
        <v>20738937</v>
      </c>
      <c r="G39" s="3834">
        <v>18406990</v>
      </c>
      <c r="H39" s="3834">
        <v>1998075</v>
      </c>
      <c r="I39" s="3834">
        <v>333872</v>
      </c>
      <c r="J39" s="3834">
        <v>1266788.9979999999</v>
      </c>
      <c r="K39" s="3834">
        <v>1138283.2209999999</v>
      </c>
      <c r="L39" s="3834">
        <v>102271.932</v>
      </c>
      <c r="M39" s="3834">
        <v>26233.845000000001</v>
      </c>
      <c r="N39" s="3797"/>
    </row>
    <row r="40" spans="1:14" s="2850" customFormat="1" ht="12.75" customHeight="1">
      <c r="A40" s="3767" t="s">
        <v>425</v>
      </c>
      <c r="B40" s="3834">
        <v>1009098</v>
      </c>
      <c r="C40" s="3834">
        <v>772951</v>
      </c>
      <c r="D40" s="3834">
        <v>177127</v>
      </c>
      <c r="E40" s="3834">
        <v>59020</v>
      </c>
      <c r="F40" s="3834">
        <v>3027576</v>
      </c>
      <c r="G40" s="3834">
        <v>2290894</v>
      </c>
      <c r="H40" s="3834">
        <v>539945</v>
      </c>
      <c r="I40" s="3834">
        <v>196737</v>
      </c>
      <c r="J40" s="3834">
        <v>184791.443</v>
      </c>
      <c r="K40" s="3834">
        <v>145599.17300000001</v>
      </c>
      <c r="L40" s="3834">
        <v>23015.772000000001</v>
      </c>
      <c r="M40" s="3834">
        <v>16176.498</v>
      </c>
      <c r="N40" s="3797"/>
    </row>
    <row r="41" spans="1:14" s="2850" customFormat="1" ht="12.75" customHeight="1">
      <c r="A41" s="3767" t="s">
        <v>424</v>
      </c>
      <c r="B41" s="3834">
        <v>2067715</v>
      </c>
      <c r="C41" s="3834">
        <v>1723414</v>
      </c>
      <c r="D41" s="3834">
        <v>265204</v>
      </c>
      <c r="E41" s="3834">
        <v>79097</v>
      </c>
      <c r="F41" s="3834">
        <v>9552517</v>
      </c>
      <c r="G41" s="3834">
        <v>8273397</v>
      </c>
      <c r="H41" s="3834">
        <v>1002036</v>
      </c>
      <c r="I41" s="3834">
        <v>277084</v>
      </c>
      <c r="J41" s="3834">
        <v>540729.42000000004</v>
      </c>
      <c r="K41" s="3834">
        <v>479976.25099999999</v>
      </c>
      <c r="L41" s="3834">
        <v>45110.281999999999</v>
      </c>
      <c r="M41" s="3834">
        <v>15642.887000000001</v>
      </c>
      <c r="N41" s="3797"/>
    </row>
    <row r="42" spans="1:14">
      <c r="A42" s="5776"/>
      <c r="B42" s="6005" t="s">
        <v>4692</v>
      </c>
      <c r="C42" s="6006"/>
      <c r="D42" s="6006"/>
      <c r="E42" s="6007"/>
      <c r="F42" s="6005" t="s">
        <v>4691</v>
      </c>
      <c r="G42" s="6006"/>
      <c r="H42" s="6006"/>
      <c r="I42" s="6007"/>
      <c r="J42" s="6005" t="s">
        <v>4690</v>
      </c>
      <c r="K42" s="6006"/>
      <c r="L42" s="6006"/>
      <c r="M42" s="6007"/>
    </row>
    <row r="43" spans="1:14" ht="50.25" customHeight="1">
      <c r="A43" s="6023"/>
      <c r="B43" s="79" t="s">
        <v>88</v>
      </c>
      <c r="C43" s="3833" t="s">
        <v>4668</v>
      </c>
      <c r="D43" s="624" t="s">
        <v>4667</v>
      </c>
      <c r="E43" s="624" t="s">
        <v>4666</v>
      </c>
      <c r="F43" s="3833" t="s">
        <v>88</v>
      </c>
      <c r="G43" s="3833" t="s">
        <v>4668</v>
      </c>
      <c r="H43" s="624" t="s">
        <v>4667</v>
      </c>
      <c r="I43" s="624" t="s">
        <v>4666</v>
      </c>
      <c r="J43" s="3833" t="s">
        <v>88</v>
      </c>
      <c r="K43" s="3833" t="s">
        <v>4668</v>
      </c>
      <c r="L43" s="624" t="s">
        <v>4667</v>
      </c>
      <c r="M43" s="624" t="s">
        <v>4666</v>
      </c>
    </row>
    <row r="44" spans="1:14" ht="12.75" customHeight="1">
      <c r="A44" s="5777"/>
      <c r="B44" s="5498" t="s">
        <v>791</v>
      </c>
      <c r="C44" s="5499"/>
      <c r="D44" s="5499"/>
      <c r="E44" s="5499"/>
      <c r="F44" s="5499"/>
      <c r="G44" s="5499"/>
      <c r="H44" s="5499"/>
      <c r="I44" s="5500"/>
      <c r="J44" s="6020" t="s">
        <v>790</v>
      </c>
      <c r="K44" s="6021"/>
      <c r="L44" s="6021"/>
      <c r="M44" s="6022"/>
    </row>
    <row r="45" spans="1:14" ht="12.75" customHeight="1">
      <c r="A45" s="5785" t="s">
        <v>412</v>
      </c>
      <c r="B45" s="5785"/>
      <c r="C45" s="5785"/>
      <c r="D45" s="5785"/>
      <c r="E45" s="5785"/>
      <c r="F45" s="5785"/>
      <c r="G45" s="5785"/>
      <c r="H45" s="5785"/>
      <c r="I45" s="5785"/>
      <c r="J45" s="5785"/>
      <c r="K45" s="5785"/>
      <c r="L45" s="5785"/>
      <c r="M45" s="5785"/>
    </row>
    <row r="46" spans="1:14" ht="14.25" customHeight="1">
      <c r="A46" s="5997" t="s">
        <v>4641</v>
      </c>
      <c r="B46" s="5997"/>
      <c r="C46" s="5997"/>
      <c r="D46" s="5997"/>
      <c r="E46" s="5997"/>
      <c r="F46" s="5997"/>
      <c r="G46" s="5997"/>
      <c r="H46" s="5997"/>
      <c r="I46" s="3279"/>
      <c r="J46" s="3279"/>
      <c r="K46" s="3279"/>
      <c r="L46" s="3279"/>
      <c r="M46" s="3279"/>
    </row>
    <row r="47" spans="1:14" ht="14.25" customHeight="1">
      <c r="A47" s="5997" t="s">
        <v>4640</v>
      </c>
      <c r="B47" s="5997"/>
      <c r="C47" s="5997"/>
      <c r="D47" s="5997"/>
      <c r="E47" s="5997"/>
      <c r="F47" s="5997"/>
      <c r="G47" s="5997"/>
      <c r="H47" s="5997"/>
      <c r="I47" s="3831"/>
      <c r="J47" s="3832"/>
      <c r="K47" s="3832"/>
      <c r="L47" s="3832"/>
      <c r="M47" s="3832"/>
    </row>
    <row r="48" spans="1:14" ht="64.5" customHeight="1">
      <c r="A48" s="5790" t="s">
        <v>4665</v>
      </c>
      <c r="B48" s="5790"/>
      <c r="C48" s="5790"/>
      <c r="D48" s="5790"/>
      <c r="E48" s="5790"/>
      <c r="F48" s="5790"/>
      <c r="G48" s="5790"/>
      <c r="H48" s="5790"/>
      <c r="I48" s="5790"/>
      <c r="J48" s="5790"/>
      <c r="K48" s="5790"/>
      <c r="L48" s="5790"/>
      <c r="M48" s="5790"/>
    </row>
    <row r="49" spans="1:14" ht="45" customHeight="1">
      <c r="A49" s="5728" t="s">
        <v>4664</v>
      </c>
      <c r="B49" s="5728"/>
      <c r="C49" s="5728"/>
      <c r="D49" s="5728"/>
      <c r="E49" s="5728"/>
      <c r="F49" s="5728"/>
      <c r="G49" s="5728"/>
      <c r="H49" s="5728"/>
      <c r="I49" s="5728"/>
      <c r="J49" s="5728"/>
      <c r="K49" s="5728"/>
      <c r="L49" s="5728"/>
      <c r="M49" s="5728"/>
    </row>
    <row r="50" spans="1:14">
      <c r="A50" s="3831"/>
      <c r="B50" s="3831"/>
      <c r="C50" s="3831"/>
      <c r="D50" s="3831"/>
      <c r="E50" s="3831"/>
      <c r="F50" s="3831"/>
      <c r="G50" s="3831"/>
      <c r="H50" s="3831"/>
      <c r="I50" s="3831"/>
      <c r="J50" s="3831"/>
      <c r="K50" s="3831"/>
      <c r="L50" s="3831"/>
      <c r="M50" s="3831"/>
      <c r="N50" s="3000"/>
    </row>
    <row r="51" spans="1:14" ht="9.9499999999999993" customHeight="1">
      <c r="A51" s="489" t="s">
        <v>409</v>
      </c>
      <c r="B51" s="3830"/>
      <c r="C51" s="3830"/>
      <c r="D51" s="3830"/>
      <c r="E51" s="3830"/>
      <c r="F51" s="3830"/>
      <c r="G51" s="3830"/>
      <c r="H51" s="3830"/>
      <c r="I51" s="3830"/>
      <c r="J51" s="3830"/>
      <c r="K51" s="3830"/>
      <c r="L51" s="3829"/>
      <c r="M51" s="3829"/>
    </row>
    <row r="52" spans="1:14" ht="9.9499999999999993" customHeight="1">
      <c r="A52" s="3758" t="s">
        <v>4689</v>
      </c>
      <c r="B52" s="3830"/>
      <c r="C52" s="3830"/>
      <c r="D52" s="3830"/>
      <c r="E52" s="3830"/>
      <c r="F52" s="3830"/>
      <c r="G52" s="3830"/>
      <c r="H52" s="3830"/>
      <c r="I52" s="3830"/>
      <c r="J52" s="3830"/>
      <c r="K52" s="3830"/>
      <c r="L52" s="3829"/>
      <c r="M52" s="3829"/>
    </row>
    <row r="53" spans="1:14" ht="9.9499999999999993" customHeight="1">
      <c r="A53" s="3758" t="s">
        <v>4688</v>
      </c>
      <c r="B53" s="3830"/>
      <c r="C53" s="3830"/>
      <c r="D53" s="3830"/>
      <c r="E53" s="3830"/>
      <c r="F53" s="3830"/>
      <c r="G53" s="3830"/>
      <c r="H53" s="3830"/>
      <c r="I53" s="3830"/>
      <c r="J53" s="3830"/>
      <c r="K53" s="3830"/>
      <c r="L53" s="3829"/>
      <c r="M53" s="3829"/>
    </row>
    <row r="54" spans="1:14" ht="9.9499999999999993" customHeight="1">
      <c r="A54" s="3758" t="s">
        <v>4687</v>
      </c>
      <c r="B54" s="3830"/>
      <c r="C54" s="3830"/>
      <c r="D54" s="3830"/>
      <c r="E54" s="3830"/>
      <c r="F54" s="3830"/>
      <c r="G54" s="3830"/>
      <c r="H54" s="3830"/>
      <c r="I54" s="3830"/>
      <c r="J54" s="3830"/>
      <c r="K54" s="3830"/>
      <c r="L54" s="3829"/>
      <c r="M54" s="3829"/>
    </row>
  </sheetData>
  <mergeCells count="19">
    <mergeCell ref="A49:M49"/>
    <mergeCell ref="A48:M48"/>
    <mergeCell ref="A47:H47"/>
    <mergeCell ref="B44:I44"/>
    <mergeCell ref="J44:M44"/>
    <mergeCell ref="A46:H46"/>
    <mergeCell ref="A45:M45"/>
    <mergeCell ref="A42:A44"/>
    <mergeCell ref="B42:E42"/>
    <mergeCell ref="F42:I42"/>
    <mergeCell ref="J42:M42"/>
    <mergeCell ref="A1:M1"/>
    <mergeCell ref="A2:M2"/>
    <mergeCell ref="A3:A5"/>
    <mergeCell ref="B3:E3"/>
    <mergeCell ref="F3:I3"/>
    <mergeCell ref="J3:M3"/>
    <mergeCell ref="B5:I5"/>
    <mergeCell ref="J5:M5"/>
  </mergeCells>
  <conditionalFormatting sqref="B21:M22">
    <cfRule type="containsText" dxfId="211" priority="7" stopIfTrue="1" operator="containsText" text="§">
      <formula>NOT(ISERROR(SEARCH("§",B21)))</formula>
    </cfRule>
    <cfRule type="containsBlanks" dxfId="210" priority="8">
      <formula>LEN(TRIM(B21))=0</formula>
    </cfRule>
  </conditionalFormatting>
  <conditionalFormatting sqref="B21:M29 B31:M41">
    <cfRule type="cellIs" dxfId="209" priority="9" stopIfTrue="1" operator="between">
      <formula>0.000001</formula>
      <formula>0.05</formula>
    </cfRule>
  </conditionalFormatting>
  <conditionalFormatting sqref="B22:M22">
    <cfRule type="containsBlanks" dxfId="208" priority="5">
      <formula>LEN(TRIM(B22))=0</formula>
    </cfRule>
  </conditionalFormatting>
  <conditionalFormatting sqref="B22:M29 B31:M41">
    <cfRule type="cellIs" dxfId="207" priority="6" stopIfTrue="1" operator="equal">
      <formula>"§"</formula>
    </cfRule>
  </conditionalFormatting>
  <conditionalFormatting sqref="B24:M29 B31:M41">
    <cfRule type="cellIs" dxfId="206" priority="4" operator="between">
      <formula>0.000001</formula>
      <formula>0.05</formula>
    </cfRule>
  </conditionalFormatting>
  <conditionalFormatting sqref="B25:M29 B31:M41">
    <cfRule type="cellIs" dxfId="205" priority="1" stopIfTrue="1" operator="equal">
      <formula>"§"</formula>
    </cfRule>
    <cfRule type="cellIs" dxfId="204" priority="2" stopIfTrue="1" operator="between">
      <formula>0.000001</formula>
      <formula>0.05</formula>
    </cfRule>
  </conditionalFormatting>
  <conditionalFormatting sqref="H23:H24 L23:L24">
    <cfRule type="containsBlanks" dxfId="203" priority="10">
      <formula>LEN(TRIM(H23))=0</formula>
    </cfRule>
  </conditionalFormatting>
  <conditionalFormatting sqref="H25:H29 L25:L29">
    <cfRule type="containsBlanks" dxfId="202" priority="3">
      <formula>LEN(TRIM(H25))=0</formula>
    </cfRule>
  </conditionalFormatting>
  <hyperlinks>
    <hyperlink ref="A52" r:id="rId1" xr:uid="{B2E67DAD-09E4-40D6-8C27-B5255423B324}"/>
    <hyperlink ref="A53" r:id="rId2" xr:uid="{BCB08433-F566-4D8A-8E3E-6C856F02A78C}"/>
    <hyperlink ref="A54" r:id="rId3" xr:uid="{00DF7063-18EF-49D9-A71E-B60938E6124E}"/>
    <hyperlink ref="B3:E3" r:id="rId4" display="Hóspedes" xr:uid="{FA7CA128-8545-4466-A7DF-B70742B7DC44}"/>
    <hyperlink ref="B42:E42" r:id="rId5" display="Guests" xr:uid="{97293069-93A1-4698-966B-06D1E43EFD5A}"/>
    <hyperlink ref="F3:I3" r:id="rId6" display="Dormidas" xr:uid="{C0CE0341-922F-4FE7-926C-4815AF778200}"/>
    <hyperlink ref="F42:I42" r:id="rId7" display="Nights" xr:uid="{EBE5EE0D-DA57-4CB9-A077-72B7C2624BC5}"/>
    <hyperlink ref="J3:M3" r:id="rId8" display="Proveitos de aposento" xr:uid="{EB324DA8-BA76-448E-B170-58B8CA19E2F3}"/>
    <hyperlink ref="J42:M42" r:id="rId9" display="Revenue from accommodation" xr:uid="{C2989FD2-1C23-4E33-A53B-DB8446D19B98}"/>
  </hyperlinks>
  <printOptions horizontalCentered="1"/>
  <pageMargins left="0.47244094488188981" right="0.47244094488188981" top="0.51181102362204722" bottom="0.51181102362204722" header="0.31496062992125984" footer="0.31496062992125984"/>
  <pageSetup paperSize="9" scale="83" fitToHeight="6" orientation="portrait" r:id="rId1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A503F-A324-4E6F-82F9-EBCEC670DBC3}">
  <sheetPr codeName="Sheet173">
    <pageSetUpPr fitToPage="1"/>
  </sheetPr>
  <dimension ref="A1:AP42"/>
  <sheetViews>
    <sheetView showGridLines="0" showOutlineSymbols="0" zoomScaleNormal="100" workbookViewId="0">
      <selection sqref="A1:M1"/>
    </sheetView>
  </sheetViews>
  <sheetFormatPr defaultColWidth="9.140625" defaultRowHeight="12.75"/>
  <cols>
    <col min="1" max="1" width="18.7109375" style="2839" customWidth="1"/>
    <col min="2" max="2" width="12.85546875" style="2839" customWidth="1"/>
    <col min="3" max="3" width="12.28515625" style="2839" customWidth="1"/>
    <col min="4" max="4" width="7.7109375" style="2839" customWidth="1"/>
    <col min="5" max="5" width="10.42578125" style="2839" customWidth="1"/>
    <col min="6" max="13" width="7.7109375" style="2839" customWidth="1"/>
    <col min="14" max="14" width="2.42578125" style="2839" customWidth="1"/>
    <col min="15" max="15" width="8" style="2839" bestFit="1" customWidth="1"/>
    <col min="16" max="33" width="9.140625" style="2839" customWidth="1"/>
    <col min="34" max="16384" width="9.140625" style="2839"/>
  </cols>
  <sheetData>
    <row r="1" spans="1:42" s="2863" customFormat="1" ht="34.5" customHeight="1">
      <c r="A1" s="5658" t="s">
        <v>4713</v>
      </c>
      <c r="B1" s="5658"/>
      <c r="C1" s="5658"/>
      <c r="D1" s="5658"/>
      <c r="E1" s="5658"/>
      <c r="F1" s="5658"/>
      <c r="G1" s="5658"/>
      <c r="H1" s="5658"/>
      <c r="I1" s="5658"/>
      <c r="J1" s="5658"/>
      <c r="K1" s="5658"/>
      <c r="L1" s="5658"/>
      <c r="M1" s="5658"/>
      <c r="N1" s="2958"/>
      <c r="O1" s="2839"/>
    </row>
    <row r="2" spans="1:42" s="2863" customFormat="1" ht="34.5" customHeight="1">
      <c r="A2" s="5659" t="s">
        <v>4712</v>
      </c>
      <c r="B2" s="5659"/>
      <c r="C2" s="5659"/>
      <c r="D2" s="5659"/>
      <c r="E2" s="5659"/>
      <c r="F2" s="5659"/>
      <c r="G2" s="5659"/>
      <c r="H2" s="5659"/>
      <c r="I2" s="5659"/>
      <c r="J2" s="5659"/>
      <c r="K2" s="5659"/>
      <c r="L2" s="5659"/>
      <c r="M2" s="5659"/>
      <c r="N2" s="2958"/>
      <c r="O2" s="3843"/>
    </row>
    <row r="3" spans="1:42" s="2863" customFormat="1" ht="11.25" customHeight="1">
      <c r="A3" s="2928" t="s">
        <v>928</v>
      </c>
      <c r="B3" s="2926"/>
      <c r="C3" s="2926"/>
      <c r="D3" s="2926"/>
      <c r="E3" s="2926"/>
      <c r="F3" s="2926"/>
      <c r="G3" s="2926"/>
      <c r="H3" s="2926"/>
      <c r="I3" s="2925"/>
      <c r="J3" s="2925"/>
      <c r="K3" s="2925"/>
      <c r="L3" s="2925"/>
      <c r="M3" s="2925" t="s">
        <v>927</v>
      </c>
      <c r="N3" s="2925"/>
      <c r="O3" s="3843"/>
    </row>
    <row r="4" spans="1:42" ht="13.7" customHeight="1">
      <c r="A4" s="6025"/>
      <c r="B4" s="6028" t="s">
        <v>88</v>
      </c>
      <c r="C4" s="6028" t="s">
        <v>209</v>
      </c>
      <c r="D4" s="4804" t="s">
        <v>4711</v>
      </c>
      <c r="E4" s="6031" t="s">
        <v>4710</v>
      </c>
      <c r="F4" s="6032"/>
      <c r="G4" s="6032"/>
      <c r="H4" s="6032"/>
      <c r="I4" s="6033"/>
      <c r="J4" s="4804" t="s">
        <v>3576</v>
      </c>
      <c r="K4" s="4804" t="s">
        <v>3577</v>
      </c>
      <c r="L4" s="4804" t="s">
        <v>4709</v>
      </c>
      <c r="M4" s="4804" t="s">
        <v>4708</v>
      </c>
      <c r="N4" s="3028"/>
      <c r="O4" s="3870"/>
      <c r="AG4" s="3869"/>
      <c r="AH4" s="6036"/>
      <c r="AI4" s="6037"/>
      <c r="AJ4" s="6036"/>
      <c r="AK4" s="3868"/>
      <c r="AL4" s="3868"/>
      <c r="AM4" s="3868"/>
      <c r="AN4" s="3868"/>
      <c r="AO4" s="3868"/>
      <c r="AP4" s="3868"/>
    </row>
    <row r="5" spans="1:42" ht="12.75" customHeight="1">
      <c r="A5" s="6026"/>
      <c r="B5" s="6029"/>
      <c r="C5" s="6029"/>
      <c r="D5" s="4805"/>
      <c r="E5" s="6034" t="s">
        <v>88</v>
      </c>
      <c r="F5" s="6008" t="s">
        <v>4707</v>
      </c>
      <c r="G5" s="6009"/>
      <c r="H5" s="6009"/>
      <c r="I5" s="6010"/>
      <c r="J5" s="4805"/>
      <c r="K5" s="4805"/>
      <c r="L5" s="4805"/>
      <c r="M5" s="4805"/>
      <c r="N5" s="3028"/>
      <c r="O5" s="3870"/>
      <c r="AG5" s="3869"/>
      <c r="AH5" s="6036"/>
      <c r="AI5" s="6037"/>
      <c r="AJ5" s="6036"/>
      <c r="AK5" s="3868"/>
      <c r="AL5" s="3868"/>
      <c r="AM5" s="3868"/>
      <c r="AN5" s="3868"/>
      <c r="AO5" s="3868"/>
      <c r="AP5" s="3868"/>
    </row>
    <row r="6" spans="1:42" ht="25.5">
      <c r="A6" s="6027"/>
      <c r="B6" s="6030"/>
      <c r="C6" s="6030"/>
      <c r="D6" s="4806"/>
      <c r="E6" s="6035"/>
      <c r="F6" s="534" t="s">
        <v>1477</v>
      </c>
      <c r="G6" s="534" t="s">
        <v>1459</v>
      </c>
      <c r="H6" s="534" t="s">
        <v>1453</v>
      </c>
      <c r="I6" s="534" t="s">
        <v>4706</v>
      </c>
      <c r="J6" s="4806"/>
      <c r="K6" s="4806"/>
      <c r="L6" s="4806"/>
      <c r="M6" s="4806"/>
      <c r="N6" s="3867"/>
      <c r="O6" s="3807"/>
      <c r="P6" s="3000"/>
      <c r="AG6" s="3866"/>
      <c r="AH6" s="3851"/>
      <c r="AI6" s="3059"/>
      <c r="AJ6" s="3851"/>
      <c r="AK6" s="3851"/>
      <c r="AL6" s="3851"/>
      <c r="AM6" s="3851"/>
      <c r="AN6" s="3851"/>
      <c r="AO6" s="3851"/>
      <c r="AP6" s="3851"/>
    </row>
    <row r="7" spans="1:42" ht="12.75" customHeight="1">
      <c r="A7" s="2920">
        <v>2013</v>
      </c>
      <c r="B7" s="3838">
        <v>15205421</v>
      </c>
      <c r="C7" s="3838">
        <v>6581322</v>
      </c>
      <c r="D7" s="3838">
        <v>6953045</v>
      </c>
      <c r="E7" s="3838">
        <v>6464859</v>
      </c>
      <c r="F7" s="3838">
        <v>949499</v>
      </c>
      <c r="G7" s="3838">
        <v>1305504</v>
      </c>
      <c r="H7" s="3838">
        <v>880357</v>
      </c>
      <c r="I7" s="3838">
        <v>1421318</v>
      </c>
      <c r="J7" s="3838">
        <v>132915</v>
      </c>
      <c r="K7" s="3838">
        <v>1101355</v>
      </c>
      <c r="L7" s="3838">
        <v>345522</v>
      </c>
      <c r="M7" s="3838">
        <v>91262</v>
      </c>
      <c r="N7" s="3864"/>
      <c r="O7" s="3865"/>
      <c r="P7" s="3000"/>
      <c r="AG7" s="3863"/>
      <c r="AH7" s="3851"/>
      <c r="AI7" s="3059"/>
      <c r="AJ7" s="3851"/>
      <c r="AK7" s="3851"/>
      <c r="AL7" s="3851"/>
      <c r="AM7" s="3851"/>
      <c r="AN7" s="3851"/>
      <c r="AO7" s="3851"/>
      <c r="AP7" s="3851"/>
    </row>
    <row r="8" spans="1:42" ht="12.75" customHeight="1">
      <c r="A8" s="2920">
        <v>2014</v>
      </c>
      <c r="B8" s="3838">
        <v>17295961</v>
      </c>
      <c r="C8" s="3838">
        <v>7396655</v>
      </c>
      <c r="D8" s="3838">
        <v>7888244</v>
      </c>
      <c r="E8" s="3838">
        <v>7392050</v>
      </c>
      <c r="F8" s="3838">
        <v>1058937</v>
      </c>
      <c r="G8" s="3838">
        <v>1525569</v>
      </c>
      <c r="H8" s="3838">
        <v>1092133</v>
      </c>
      <c r="I8" s="3838">
        <v>1603274</v>
      </c>
      <c r="J8" s="3838">
        <v>161436</v>
      </c>
      <c r="K8" s="3838">
        <v>1265194</v>
      </c>
      <c r="L8" s="3838">
        <v>465040</v>
      </c>
      <c r="M8" s="3838">
        <v>119392</v>
      </c>
      <c r="N8" s="3864"/>
      <c r="O8" s="3360"/>
      <c r="P8" s="3000"/>
      <c r="AG8" s="3863"/>
      <c r="AH8" s="3851"/>
      <c r="AI8" s="3059"/>
      <c r="AJ8" s="3851"/>
      <c r="AK8" s="3851"/>
      <c r="AL8" s="3851"/>
      <c r="AM8" s="3851"/>
      <c r="AN8" s="3851"/>
      <c r="AO8" s="3851"/>
      <c r="AP8" s="3851"/>
    </row>
    <row r="9" spans="1:42" s="2850" customFormat="1" ht="12.75" customHeight="1">
      <c r="A9" s="2920">
        <v>2015</v>
      </c>
      <c r="B9" s="3837">
        <v>19144239</v>
      </c>
      <c r="C9" s="3837">
        <v>8090914</v>
      </c>
      <c r="D9" s="3837">
        <v>8847942</v>
      </c>
      <c r="E9" s="3837">
        <v>8350062</v>
      </c>
      <c r="F9" s="3838">
        <v>1220823</v>
      </c>
      <c r="G9" s="3837">
        <v>1659949</v>
      </c>
      <c r="H9" s="3837">
        <v>1268122</v>
      </c>
      <c r="I9" s="3838">
        <v>1792475</v>
      </c>
      <c r="J9" s="3838">
        <v>158987</v>
      </c>
      <c r="K9" s="3838">
        <v>1357548</v>
      </c>
      <c r="L9" s="3838">
        <v>570689</v>
      </c>
      <c r="M9" s="3838">
        <v>118159</v>
      </c>
      <c r="N9" s="3861"/>
      <c r="O9" s="3862"/>
      <c r="P9" s="3239"/>
      <c r="AG9" s="3853"/>
      <c r="AH9" s="3851"/>
      <c r="AI9" s="3059"/>
      <c r="AJ9" s="3851"/>
      <c r="AK9" s="3851"/>
      <c r="AL9" s="3851"/>
      <c r="AM9" s="3851"/>
      <c r="AN9" s="3851"/>
      <c r="AO9" s="3851"/>
      <c r="AP9" s="3851"/>
    </row>
    <row r="10" spans="1:42" s="2850" customFormat="1" ht="12.75" customHeight="1">
      <c r="A10" s="2920">
        <v>2016</v>
      </c>
      <c r="B10" s="3837">
        <v>21217103</v>
      </c>
      <c r="C10" s="3837">
        <v>8686097</v>
      </c>
      <c r="D10" s="3837">
        <v>9948232</v>
      </c>
      <c r="E10" s="3837">
        <v>9410790</v>
      </c>
      <c r="F10" s="3838">
        <v>1359622</v>
      </c>
      <c r="G10" s="3837">
        <v>1820213</v>
      </c>
      <c r="H10" s="3837">
        <v>1498595</v>
      </c>
      <c r="I10" s="3838">
        <v>1992033</v>
      </c>
      <c r="J10" s="3838">
        <v>158333</v>
      </c>
      <c r="K10" s="3838">
        <v>1609371</v>
      </c>
      <c r="L10" s="3838">
        <v>687469</v>
      </c>
      <c r="M10" s="3838">
        <v>127601</v>
      </c>
      <c r="N10" s="3861"/>
      <c r="O10" s="3860"/>
      <c r="P10" s="3239"/>
      <c r="AG10" s="3859"/>
      <c r="AH10" s="3851"/>
      <c r="AI10" s="3059"/>
      <c r="AJ10" s="3851"/>
      <c r="AK10" s="3851"/>
      <c r="AL10" s="3851"/>
      <c r="AM10" s="3851"/>
      <c r="AN10" s="3851"/>
      <c r="AO10" s="3851"/>
      <c r="AP10" s="3851"/>
    </row>
    <row r="11" spans="1:42" s="2846" customFormat="1" ht="12.75" customHeight="1">
      <c r="A11" s="2920">
        <v>2017</v>
      </c>
      <c r="B11" s="3837">
        <v>23885572</v>
      </c>
      <c r="C11" s="3837">
        <v>9354421</v>
      </c>
      <c r="D11" s="3837">
        <v>11031520</v>
      </c>
      <c r="E11" s="3837">
        <v>10391137</v>
      </c>
      <c r="F11" s="3838">
        <v>1550877</v>
      </c>
      <c r="G11" s="3837">
        <v>1968670</v>
      </c>
      <c r="H11" s="3837">
        <v>1590847</v>
      </c>
      <c r="I11" s="3838">
        <v>2086528</v>
      </c>
      <c r="J11" s="3838">
        <v>187080</v>
      </c>
      <c r="K11" s="3838">
        <v>2248156</v>
      </c>
      <c r="L11" s="3838">
        <v>899746</v>
      </c>
      <c r="M11" s="3838">
        <v>164649</v>
      </c>
      <c r="N11" s="3856"/>
      <c r="O11" s="3858">
        <v>0</v>
      </c>
      <c r="P11" s="3000"/>
      <c r="Q11" s="2839"/>
      <c r="R11" s="2839"/>
      <c r="T11" s="2839"/>
      <c r="U11" s="2839"/>
      <c r="V11" s="2839"/>
      <c r="W11" s="2839"/>
      <c r="X11" s="2839"/>
      <c r="Y11" s="2839"/>
      <c r="Z11" s="2839"/>
      <c r="AA11" s="2839"/>
      <c r="AB11" s="2839"/>
      <c r="AC11" s="2839"/>
      <c r="AD11" s="2839"/>
      <c r="AE11" s="2839"/>
      <c r="AF11" s="2839"/>
      <c r="AG11" s="3854"/>
      <c r="AH11" s="3851"/>
      <c r="AI11" s="3059"/>
      <c r="AJ11" s="3851"/>
      <c r="AK11" s="3851"/>
      <c r="AL11" s="3851"/>
      <c r="AM11" s="3851"/>
      <c r="AN11" s="3851"/>
      <c r="AO11" s="3851"/>
      <c r="AP11" s="3851"/>
    </row>
    <row r="12" spans="1:42" s="2846" customFormat="1" ht="12.75" customHeight="1">
      <c r="A12" s="2920">
        <v>2018</v>
      </c>
      <c r="B12" s="3837">
        <v>25155328</v>
      </c>
      <c r="C12" s="3837">
        <v>9928164</v>
      </c>
      <c r="D12" s="3837">
        <v>11221067</v>
      </c>
      <c r="E12" s="3837">
        <v>10532222</v>
      </c>
      <c r="F12" s="3837">
        <v>1582550</v>
      </c>
      <c r="G12" s="3837">
        <v>2065861</v>
      </c>
      <c r="H12" s="3837">
        <v>1626311</v>
      </c>
      <c r="I12" s="3837">
        <v>2029601</v>
      </c>
      <c r="J12" s="3837">
        <v>195684</v>
      </c>
      <c r="K12" s="3837">
        <v>2644349</v>
      </c>
      <c r="L12" s="3837">
        <v>992695</v>
      </c>
      <c r="M12" s="3837">
        <v>173369</v>
      </c>
      <c r="N12" s="3856"/>
      <c r="O12" s="3855"/>
      <c r="P12" s="3000"/>
      <c r="Q12" s="2839"/>
      <c r="R12" s="2839"/>
      <c r="T12" s="2839"/>
      <c r="U12" s="2839"/>
      <c r="V12" s="2839"/>
      <c r="W12" s="2839"/>
      <c r="X12" s="2839"/>
      <c r="Y12" s="2839"/>
      <c r="Z12" s="2839"/>
      <c r="AA12" s="2839"/>
      <c r="AB12" s="2839"/>
      <c r="AC12" s="2839"/>
      <c r="AD12" s="2839"/>
      <c r="AE12" s="2839"/>
      <c r="AF12" s="2839"/>
      <c r="AG12" s="3854"/>
      <c r="AH12" s="3851"/>
      <c r="AI12" s="3059"/>
      <c r="AJ12" s="3851"/>
      <c r="AK12" s="3851"/>
      <c r="AL12" s="3851"/>
      <c r="AM12" s="3851"/>
      <c r="AN12" s="3851"/>
      <c r="AO12" s="3851"/>
      <c r="AP12" s="3851"/>
    </row>
    <row r="13" spans="1:42" s="2846" customFormat="1" ht="12.75" customHeight="1">
      <c r="A13" s="2942" t="s">
        <v>4650</v>
      </c>
      <c r="B13" s="3837">
        <v>27142416</v>
      </c>
      <c r="C13" s="3837">
        <v>10732302</v>
      </c>
      <c r="D13" s="3837">
        <v>11689678</v>
      </c>
      <c r="E13" s="3837">
        <v>10961725</v>
      </c>
      <c r="F13" s="3837">
        <v>1541398</v>
      </c>
      <c r="G13" s="3837">
        <v>2285829</v>
      </c>
      <c r="H13" s="3837">
        <v>1623207</v>
      </c>
      <c r="I13" s="3837">
        <v>2145902</v>
      </c>
      <c r="J13" s="3837">
        <v>213127</v>
      </c>
      <c r="K13" s="3837">
        <v>3115796</v>
      </c>
      <c r="L13" s="3837">
        <v>1191910</v>
      </c>
      <c r="M13" s="3837">
        <v>199603</v>
      </c>
      <c r="N13" s="3856"/>
      <c r="O13" s="3855"/>
      <c r="P13" s="3000"/>
      <c r="Q13" s="2839"/>
      <c r="R13" s="2839"/>
      <c r="T13" s="2839"/>
      <c r="U13" s="2839"/>
      <c r="V13" s="2839"/>
      <c r="W13" s="2839"/>
      <c r="X13" s="2839"/>
      <c r="Y13" s="2839"/>
      <c r="Z13" s="2839"/>
      <c r="AA13" s="2839"/>
      <c r="AB13" s="2839"/>
      <c r="AC13" s="2839"/>
      <c r="AD13" s="2839"/>
      <c r="AE13" s="2839"/>
      <c r="AF13" s="2839"/>
      <c r="AG13" s="3854"/>
      <c r="AH13" s="3851"/>
      <c r="AI13" s="3059"/>
      <c r="AJ13" s="3851"/>
      <c r="AK13" s="3851"/>
      <c r="AL13" s="3851"/>
      <c r="AM13" s="3851"/>
      <c r="AN13" s="3851"/>
      <c r="AO13" s="3851"/>
      <c r="AP13" s="3851"/>
    </row>
    <row r="14" spans="1:42" s="2846" customFormat="1" ht="12.75" customHeight="1">
      <c r="A14" s="2942">
        <v>2020</v>
      </c>
      <c r="B14" s="3857">
        <v>10430600</v>
      </c>
      <c r="C14" s="3857">
        <v>6525655</v>
      </c>
      <c r="D14" s="3857">
        <v>3112585</v>
      </c>
      <c r="E14" s="3857">
        <v>2944517</v>
      </c>
      <c r="F14" s="3857">
        <v>438321</v>
      </c>
      <c r="G14" s="3857">
        <v>795290</v>
      </c>
      <c r="H14" s="3857">
        <v>470695</v>
      </c>
      <c r="I14" s="3857">
        <v>456639</v>
      </c>
      <c r="J14" s="3857">
        <v>56777</v>
      </c>
      <c r="K14" s="3857">
        <v>507418</v>
      </c>
      <c r="L14" s="3857">
        <v>209573</v>
      </c>
      <c r="M14" s="3857">
        <v>18592</v>
      </c>
      <c r="N14" s="3856"/>
      <c r="O14" s="3855"/>
      <c r="P14" s="3000"/>
      <c r="Q14" s="2839"/>
      <c r="R14" s="2839"/>
      <c r="T14" s="2839"/>
      <c r="U14" s="2839"/>
      <c r="V14" s="2839"/>
      <c r="W14" s="2839"/>
      <c r="X14" s="2839"/>
      <c r="Y14" s="2839"/>
      <c r="Z14" s="2839"/>
      <c r="AA14" s="2839"/>
      <c r="AB14" s="2839"/>
      <c r="AC14" s="2839"/>
      <c r="AD14" s="2839"/>
      <c r="AE14" s="2839"/>
      <c r="AF14" s="2839"/>
      <c r="AG14" s="3854"/>
      <c r="AH14" s="3851"/>
      <c r="AI14" s="3059"/>
      <c r="AJ14" s="3851"/>
      <c r="AK14" s="3851"/>
      <c r="AL14" s="3851"/>
      <c r="AM14" s="3851"/>
      <c r="AN14" s="3851"/>
      <c r="AO14" s="3851"/>
      <c r="AP14" s="3851"/>
    </row>
    <row r="15" spans="1:42" s="2846" customFormat="1" ht="12.75" customHeight="1">
      <c r="A15" s="2942">
        <v>2021</v>
      </c>
      <c r="B15" s="3835">
        <v>14462011</v>
      </c>
      <c r="C15" s="3835">
        <v>8544138</v>
      </c>
      <c r="D15" s="3835">
        <v>4995885</v>
      </c>
      <c r="E15" s="3835">
        <v>4025006</v>
      </c>
      <c r="F15" s="3835">
        <v>569517</v>
      </c>
      <c r="G15" s="3835">
        <v>1151629</v>
      </c>
      <c r="H15" s="3835">
        <v>773253</v>
      </c>
      <c r="I15" s="3835">
        <v>693307</v>
      </c>
      <c r="J15" s="3835">
        <v>69871</v>
      </c>
      <c r="K15" s="3835">
        <v>694574</v>
      </c>
      <c r="L15" s="3835">
        <v>134705</v>
      </c>
      <c r="M15" s="3835">
        <v>22838</v>
      </c>
      <c r="N15" s="3856"/>
      <c r="O15" s="3855"/>
      <c r="P15" s="3000"/>
      <c r="Q15" s="2839"/>
      <c r="R15" s="2839"/>
      <c r="T15" s="2839"/>
      <c r="U15" s="2839"/>
      <c r="V15" s="2839"/>
      <c r="W15" s="2839"/>
      <c r="X15" s="2839"/>
      <c r="Y15" s="2839"/>
      <c r="Z15" s="2839"/>
      <c r="AA15" s="2839"/>
      <c r="AB15" s="2839"/>
      <c r="AC15" s="2839"/>
      <c r="AD15" s="2839"/>
      <c r="AE15" s="2839"/>
      <c r="AF15" s="2839"/>
      <c r="AG15" s="3854"/>
      <c r="AH15" s="3851"/>
      <c r="AI15" s="3059"/>
      <c r="AJ15" s="3851"/>
      <c r="AK15" s="3851"/>
      <c r="AL15" s="3851"/>
      <c r="AM15" s="3851"/>
      <c r="AN15" s="3851"/>
      <c r="AO15" s="3851"/>
      <c r="AP15" s="3851"/>
    </row>
    <row r="16" spans="1:42" s="2846" customFormat="1" ht="12.75" customHeight="1">
      <c r="A16" s="2942">
        <v>2022</v>
      </c>
      <c r="B16" s="3836">
        <v>26519721</v>
      </c>
      <c r="C16" s="3836">
        <v>11196811</v>
      </c>
      <c r="D16" s="3836">
        <v>11387127</v>
      </c>
      <c r="E16" s="3836">
        <v>8640723</v>
      </c>
      <c r="F16" s="3836">
        <v>1430077</v>
      </c>
      <c r="G16" s="3836">
        <v>2174419</v>
      </c>
      <c r="H16" s="3836">
        <v>1573263</v>
      </c>
      <c r="I16" s="3836">
        <v>2114418</v>
      </c>
      <c r="J16" s="3836">
        <v>181663</v>
      </c>
      <c r="K16" s="3836">
        <v>3088088</v>
      </c>
      <c r="L16" s="3836">
        <v>540842</v>
      </c>
      <c r="M16" s="3836">
        <v>125190</v>
      </c>
      <c r="N16" s="3856"/>
      <c r="O16" s="3855"/>
      <c r="P16" s="3000"/>
      <c r="Q16" s="2839"/>
      <c r="R16" s="2839"/>
      <c r="T16" s="2839"/>
      <c r="U16" s="2839"/>
      <c r="V16" s="2839"/>
      <c r="W16" s="2839"/>
      <c r="X16" s="2839"/>
      <c r="Y16" s="2839"/>
      <c r="Z16" s="2839"/>
      <c r="AA16" s="2839"/>
      <c r="AB16" s="2839"/>
      <c r="AC16" s="2839"/>
      <c r="AD16" s="2839"/>
      <c r="AE16" s="2839"/>
      <c r="AF16" s="2839"/>
      <c r="AG16" s="3854"/>
      <c r="AH16" s="3851"/>
      <c r="AI16" s="3059"/>
      <c r="AJ16" s="3851"/>
      <c r="AK16" s="3851"/>
      <c r="AL16" s="3851"/>
      <c r="AM16" s="3851"/>
      <c r="AN16" s="3851"/>
      <c r="AO16" s="3851"/>
      <c r="AP16" s="3851"/>
    </row>
    <row r="17" spans="1:42" s="2846" customFormat="1" ht="12.75" customHeight="1">
      <c r="A17" s="3776">
        <v>2023</v>
      </c>
      <c r="B17" s="3836">
        <v>30028890</v>
      </c>
      <c r="C17" s="3836">
        <v>11790515</v>
      </c>
      <c r="D17" s="3836">
        <v>12701253</v>
      </c>
      <c r="E17" s="3836">
        <v>9597375</v>
      </c>
      <c r="F17" s="3836">
        <v>1623132</v>
      </c>
      <c r="G17" s="3836">
        <v>2375573</v>
      </c>
      <c r="H17" s="3836">
        <v>1689787</v>
      </c>
      <c r="I17" s="3836">
        <v>2358637</v>
      </c>
      <c r="J17" s="3836">
        <v>230836</v>
      </c>
      <c r="K17" s="3836">
        <v>4101223</v>
      </c>
      <c r="L17" s="3836">
        <v>964551</v>
      </c>
      <c r="M17" s="3836">
        <v>240512</v>
      </c>
      <c r="N17" s="3856"/>
      <c r="O17" s="3855"/>
      <c r="P17" s="3000"/>
      <c r="Q17" s="2839"/>
      <c r="R17" s="2839"/>
      <c r="T17" s="2839"/>
      <c r="U17" s="2839"/>
      <c r="V17" s="2839"/>
      <c r="W17" s="2839"/>
      <c r="X17" s="2839"/>
      <c r="Y17" s="2839"/>
      <c r="Z17" s="2839"/>
      <c r="AA17" s="2839"/>
      <c r="AB17" s="2839"/>
      <c r="AC17" s="2839"/>
      <c r="AD17" s="2839"/>
      <c r="AE17" s="2839"/>
      <c r="AF17" s="2839"/>
      <c r="AG17" s="3854"/>
      <c r="AH17" s="3851"/>
      <c r="AI17" s="3059"/>
      <c r="AJ17" s="3851"/>
      <c r="AK17" s="3851"/>
      <c r="AL17" s="3851"/>
      <c r="AM17" s="3851"/>
      <c r="AN17" s="3851"/>
      <c r="AO17" s="3851"/>
      <c r="AP17" s="3851"/>
    </row>
    <row r="18" spans="1:42" s="2846" customFormat="1" ht="12.75" customHeight="1">
      <c r="A18" s="3772">
        <v>2024</v>
      </c>
      <c r="B18" s="3835"/>
      <c r="C18" s="3835"/>
      <c r="D18" s="3835"/>
      <c r="E18" s="3835"/>
      <c r="F18" s="3835"/>
      <c r="G18" s="3835"/>
      <c r="H18" s="3835"/>
      <c r="I18" s="3835"/>
      <c r="J18" s="3835"/>
      <c r="K18" s="3835"/>
      <c r="L18" s="3835"/>
      <c r="M18" s="3835"/>
      <c r="N18" s="3856"/>
      <c r="O18" s="3855"/>
      <c r="P18" s="3000"/>
      <c r="Q18" s="2839"/>
      <c r="R18" s="2839"/>
      <c r="T18" s="2839"/>
      <c r="U18" s="2839"/>
      <c r="V18" s="2839"/>
      <c r="W18" s="2839"/>
      <c r="X18" s="2839"/>
      <c r="Y18" s="2839"/>
      <c r="Z18" s="2839"/>
      <c r="AA18" s="2839"/>
      <c r="AB18" s="2839"/>
      <c r="AC18" s="2839"/>
      <c r="AD18" s="2839"/>
      <c r="AE18" s="2839"/>
      <c r="AF18" s="2839"/>
      <c r="AG18" s="3854"/>
      <c r="AH18" s="3851"/>
      <c r="AI18" s="3059"/>
      <c r="AJ18" s="3851"/>
      <c r="AK18" s="3851"/>
      <c r="AL18" s="3851"/>
      <c r="AM18" s="3851"/>
      <c r="AN18" s="3851"/>
      <c r="AO18" s="3851"/>
      <c r="AP18" s="3851"/>
    </row>
    <row r="19" spans="1:42" s="2850" customFormat="1" ht="12.75" customHeight="1">
      <c r="A19" s="3769" t="s">
        <v>209</v>
      </c>
      <c r="B19" s="3834">
        <v>31588187</v>
      </c>
      <c r="C19" s="3834">
        <v>12204145</v>
      </c>
      <c r="D19" s="3834">
        <v>13266559</v>
      </c>
      <c r="E19" s="3834">
        <v>9982360</v>
      </c>
      <c r="F19" s="3834">
        <v>1732441</v>
      </c>
      <c r="G19" s="3834">
        <v>2390098</v>
      </c>
      <c r="H19" s="3834">
        <v>1639166</v>
      </c>
      <c r="I19" s="3834">
        <v>2461181</v>
      </c>
      <c r="J19" s="3834">
        <v>264902</v>
      </c>
      <c r="K19" s="3834">
        <v>4451663</v>
      </c>
      <c r="L19" s="3834">
        <v>1153645</v>
      </c>
      <c r="M19" s="3834">
        <v>247273</v>
      </c>
      <c r="O19" s="3095"/>
      <c r="P19" s="3000"/>
      <c r="Q19" s="2839"/>
      <c r="R19" s="2839"/>
      <c r="U19" s="3850"/>
      <c r="V19" s="3850"/>
      <c r="W19" s="3850"/>
      <c r="X19" s="3850"/>
      <c r="Y19" s="3850"/>
      <c r="Z19" s="3850"/>
      <c r="AA19" s="3850"/>
      <c r="AB19" s="3850"/>
      <c r="AC19" s="3850"/>
      <c r="AD19" s="3850"/>
      <c r="AE19" s="3850"/>
      <c r="AF19" s="3850"/>
      <c r="AG19" s="3854"/>
      <c r="AH19" s="3851"/>
      <c r="AI19" s="3059"/>
      <c r="AJ19" s="3851"/>
      <c r="AK19" s="3851"/>
      <c r="AL19" s="3851"/>
      <c r="AM19" s="3851"/>
      <c r="AN19" s="3851"/>
      <c r="AO19" s="3851"/>
      <c r="AP19" s="3851"/>
    </row>
    <row r="20" spans="1:42" s="2850" customFormat="1" ht="12.75" customHeight="1">
      <c r="A20" s="3767" t="s">
        <v>801</v>
      </c>
      <c r="B20" s="3834">
        <v>28511374</v>
      </c>
      <c r="C20" s="3834">
        <v>11342149</v>
      </c>
      <c r="D20" s="3834">
        <v>11347094</v>
      </c>
      <c r="E20" s="3834">
        <v>8536145</v>
      </c>
      <c r="F20" s="3834">
        <v>1305417</v>
      </c>
      <c r="G20" s="3834">
        <v>2266600</v>
      </c>
      <c r="H20" s="3834">
        <v>1419557</v>
      </c>
      <c r="I20" s="3834">
        <v>2106158</v>
      </c>
      <c r="J20" s="3834">
        <v>257874</v>
      </c>
      <c r="K20" s="3834">
        <v>4198506</v>
      </c>
      <c r="L20" s="3834">
        <v>1125387</v>
      </c>
      <c r="M20" s="3834">
        <v>240364</v>
      </c>
      <c r="O20" s="3095"/>
      <c r="P20" s="3000"/>
      <c r="Q20" s="2839"/>
      <c r="R20" s="2839"/>
      <c r="U20" s="3850"/>
      <c r="V20" s="3850"/>
      <c r="W20" s="3850"/>
      <c r="X20" s="3850"/>
      <c r="Y20" s="3850"/>
      <c r="Z20" s="3850"/>
      <c r="AA20" s="3850"/>
      <c r="AB20" s="3850"/>
      <c r="AC20" s="3850"/>
      <c r="AD20" s="3850"/>
      <c r="AE20" s="3850"/>
      <c r="AF20" s="3850"/>
      <c r="AG20" s="3854"/>
      <c r="AH20" s="3851"/>
      <c r="AI20" s="3059"/>
      <c r="AJ20" s="3851"/>
      <c r="AK20" s="3851"/>
      <c r="AL20" s="3851"/>
      <c r="AM20" s="3851"/>
      <c r="AN20" s="3851"/>
      <c r="AO20" s="3851"/>
      <c r="AP20" s="3851"/>
    </row>
    <row r="21" spans="1:42" s="2850" customFormat="1" ht="12.75" customHeight="1">
      <c r="A21" s="3768" t="s">
        <v>432</v>
      </c>
      <c r="B21" s="3834">
        <v>7411119</v>
      </c>
      <c r="C21" s="3834">
        <v>3258476</v>
      </c>
      <c r="D21" s="3834">
        <v>2737481</v>
      </c>
      <c r="E21" s="3834">
        <v>2281313</v>
      </c>
      <c r="F21" s="3834">
        <v>296816</v>
      </c>
      <c r="G21" s="3834">
        <v>805142</v>
      </c>
      <c r="H21" s="3834">
        <v>435221</v>
      </c>
      <c r="I21" s="3834">
        <v>279597</v>
      </c>
      <c r="J21" s="3834">
        <v>51432</v>
      </c>
      <c r="K21" s="3834">
        <v>1015776</v>
      </c>
      <c r="L21" s="3834">
        <v>280458</v>
      </c>
      <c r="M21" s="3834">
        <v>67496</v>
      </c>
      <c r="O21" s="3797"/>
      <c r="P21" s="3239"/>
      <c r="U21" s="3850"/>
      <c r="V21" s="3850"/>
      <c r="W21" s="3850"/>
      <c r="X21" s="3850"/>
      <c r="Y21" s="3850"/>
      <c r="Z21" s="3850"/>
      <c r="AA21" s="3850"/>
      <c r="AB21" s="3850"/>
      <c r="AC21" s="3850"/>
      <c r="AD21" s="3850"/>
      <c r="AE21" s="3850"/>
      <c r="AF21" s="3850"/>
      <c r="AG21" s="3854"/>
      <c r="AH21" s="3851"/>
      <c r="AI21" s="3059"/>
      <c r="AJ21" s="3851"/>
      <c r="AK21" s="3851"/>
      <c r="AL21" s="3851"/>
      <c r="AM21" s="3851"/>
      <c r="AN21" s="3851"/>
      <c r="AO21" s="3851"/>
      <c r="AP21" s="3851"/>
    </row>
    <row r="22" spans="1:42" s="2850" customFormat="1" ht="12.75" customHeight="1">
      <c r="A22" s="3768" t="s">
        <v>431</v>
      </c>
      <c r="B22" s="3834">
        <v>2956422</v>
      </c>
      <c r="C22" s="3834">
        <v>2076545</v>
      </c>
      <c r="D22" s="3834">
        <v>601517</v>
      </c>
      <c r="E22" s="3834">
        <v>532208</v>
      </c>
      <c r="F22" s="3834">
        <v>53927</v>
      </c>
      <c r="G22" s="3834">
        <v>218976</v>
      </c>
      <c r="H22" s="3834">
        <v>93820</v>
      </c>
      <c r="I22" s="3834">
        <v>36858</v>
      </c>
      <c r="J22" s="3834">
        <v>12047</v>
      </c>
      <c r="K22" s="3834">
        <v>196883</v>
      </c>
      <c r="L22" s="3834">
        <v>57572</v>
      </c>
      <c r="M22" s="3834">
        <v>11858</v>
      </c>
      <c r="O22" s="3797"/>
      <c r="P22" s="3239"/>
      <c r="U22" s="3850"/>
      <c r="V22" s="3850"/>
      <c r="W22" s="3850"/>
      <c r="X22" s="3850"/>
      <c r="Y22" s="3850"/>
      <c r="Z22" s="3850"/>
      <c r="AA22" s="3850"/>
      <c r="AB22" s="3850"/>
      <c r="AC22" s="3850"/>
      <c r="AD22" s="3850"/>
      <c r="AE22" s="3850"/>
      <c r="AF22" s="3850"/>
      <c r="AG22" s="3853"/>
      <c r="AH22" s="3851"/>
      <c r="AI22" s="3059"/>
      <c r="AJ22" s="3851"/>
      <c r="AK22" s="3851"/>
      <c r="AL22" s="3851"/>
      <c r="AM22" s="3851"/>
      <c r="AN22" s="3851"/>
      <c r="AO22" s="3851"/>
      <c r="AP22" s="3851"/>
    </row>
    <row r="23" spans="1:42" s="2850" customFormat="1" ht="12.75" customHeight="1">
      <c r="A23" s="3768" t="s">
        <v>430</v>
      </c>
      <c r="B23" s="3834">
        <v>1917304</v>
      </c>
      <c r="C23" s="3834">
        <v>1017717</v>
      </c>
      <c r="D23" s="3834">
        <v>556671</v>
      </c>
      <c r="E23" s="3834">
        <v>501557</v>
      </c>
      <c r="F23" s="3834">
        <v>46156</v>
      </c>
      <c r="G23" s="3834">
        <v>189320</v>
      </c>
      <c r="H23" s="3834">
        <v>66295</v>
      </c>
      <c r="I23" s="3834">
        <v>28985</v>
      </c>
      <c r="J23" s="3834">
        <v>8114</v>
      </c>
      <c r="K23" s="3834">
        <v>217199</v>
      </c>
      <c r="L23" s="3834">
        <v>109174</v>
      </c>
      <c r="M23" s="3834">
        <v>8429</v>
      </c>
      <c r="O23" s="3797"/>
      <c r="P23" s="3239"/>
      <c r="U23" s="3850"/>
      <c r="V23" s="3850"/>
      <c r="W23" s="3850"/>
      <c r="X23" s="3850"/>
      <c r="Y23" s="3850"/>
      <c r="Z23" s="3850"/>
      <c r="AA23" s="3850"/>
      <c r="AB23" s="3850"/>
      <c r="AC23" s="3850"/>
      <c r="AD23" s="3850"/>
      <c r="AE23" s="3850"/>
      <c r="AF23" s="3850"/>
      <c r="AG23" s="3853"/>
      <c r="AH23" s="3851"/>
      <c r="AI23" s="3059"/>
      <c r="AJ23" s="3851"/>
      <c r="AK23" s="3851"/>
      <c r="AL23" s="3851"/>
      <c r="AM23" s="3851"/>
      <c r="AN23" s="3851"/>
      <c r="AO23" s="3851"/>
      <c r="AP23" s="3851"/>
    </row>
    <row r="24" spans="1:42" s="2850" customFormat="1" ht="12.75" customHeight="1">
      <c r="A24" s="3768" t="s">
        <v>429</v>
      </c>
      <c r="B24" s="3834">
        <v>8516321</v>
      </c>
      <c r="C24" s="3834">
        <v>1979602</v>
      </c>
      <c r="D24" s="3834">
        <v>3595040</v>
      </c>
      <c r="E24" s="3834">
        <v>2782258</v>
      </c>
      <c r="F24" s="3834">
        <v>421761</v>
      </c>
      <c r="G24" s="3834">
        <v>581463</v>
      </c>
      <c r="H24" s="3834">
        <v>496107</v>
      </c>
      <c r="I24" s="3834">
        <v>500645</v>
      </c>
      <c r="J24" s="3834">
        <v>150671</v>
      </c>
      <c r="K24" s="3834">
        <v>2158464</v>
      </c>
      <c r="L24" s="3834">
        <v>521222</v>
      </c>
      <c r="M24" s="3834">
        <v>111322</v>
      </c>
      <c r="O24" s="3797"/>
      <c r="P24" s="3239"/>
      <c r="U24" s="3850"/>
      <c r="V24" s="3850"/>
      <c r="W24" s="3850"/>
      <c r="X24" s="3850"/>
      <c r="Y24" s="3850"/>
      <c r="Z24" s="3850"/>
      <c r="AA24" s="3850"/>
      <c r="AB24" s="3850"/>
      <c r="AC24" s="3850"/>
      <c r="AD24" s="3850"/>
      <c r="AE24" s="3850"/>
      <c r="AF24" s="3850"/>
      <c r="AG24" s="3853"/>
      <c r="AH24" s="3851"/>
      <c r="AI24" s="3059"/>
      <c r="AJ24" s="3851"/>
      <c r="AK24" s="3851"/>
      <c r="AL24" s="3851"/>
      <c r="AM24" s="3851"/>
      <c r="AN24" s="3851"/>
      <c r="AO24" s="3851"/>
      <c r="AP24" s="3851"/>
    </row>
    <row r="25" spans="1:42" s="2850" customFormat="1" ht="12.75" customHeight="1">
      <c r="A25" s="3768" t="s">
        <v>428</v>
      </c>
      <c r="B25" s="3834">
        <v>766703</v>
      </c>
      <c r="C25" s="3834">
        <v>432413</v>
      </c>
      <c r="D25" s="3834">
        <v>219859</v>
      </c>
      <c r="E25" s="3834">
        <v>183203</v>
      </c>
      <c r="F25" s="3834">
        <v>27995</v>
      </c>
      <c r="G25" s="3834">
        <v>59964</v>
      </c>
      <c r="H25" s="3834">
        <v>31725</v>
      </c>
      <c r="I25" s="3834">
        <v>21078</v>
      </c>
      <c r="J25" s="3834">
        <v>4942</v>
      </c>
      <c r="K25" s="3834">
        <v>48004</v>
      </c>
      <c r="L25" s="3834">
        <v>59698</v>
      </c>
      <c r="M25" s="3834">
        <v>1787</v>
      </c>
      <c r="O25" s="3797"/>
      <c r="P25" s="3239"/>
      <c r="U25" s="3850"/>
      <c r="V25" s="3850"/>
      <c r="W25" s="3850"/>
      <c r="X25" s="3850"/>
      <c r="Y25" s="3850"/>
      <c r="Z25" s="3850"/>
      <c r="AA25" s="3850"/>
      <c r="AB25" s="3850"/>
      <c r="AC25" s="3850"/>
      <c r="AD25" s="3850"/>
      <c r="AE25" s="3850"/>
      <c r="AF25" s="3850"/>
      <c r="AG25" s="3853"/>
      <c r="AH25" s="3851"/>
      <c r="AI25" s="3059"/>
      <c r="AJ25" s="3851"/>
      <c r="AK25" s="3851"/>
      <c r="AL25" s="3851"/>
      <c r="AM25" s="3851"/>
      <c r="AN25" s="3851"/>
      <c r="AO25" s="3851"/>
      <c r="AP25" s="3851"/>
    </row>
    <row r="26" spans="1:42" s="2850" customFormat="1" ht="12.75" customHeight="1">
      <c r="A26" s="3768" t="s">
        <v>427</v>
      </c>
      <c r="B26" s="3834">
        <v>1693555</v>
      </c>
      <c r="C26" s="3834">
        <v>1135566</v>
      </c>
      <c r="D26" s="3834">
        <v>368491</v>
      </c>
      <c r="E26" s="3834">
        <v>310608</v>
      </c>
      <c r="F26" s="3834">
        <v>62588</v>
      </c>
      <c r="G26" s="3834">
        <v>97270</v>
      </c>
      <c r="H26" s="3834">
        <v>40751</v>
      </c>
      <c r="I26" s="3834">
        <v>34306</v>
      </c>
      <c r="J26" s="3834">
        <v>4414</v>
      </c>
      <c r="K26" s="3834">
        <v>148791</v>
      </c>
      <c r="L26" s="3834">
        <v>28866</v>
      </c>
      <c r="M26" s="3834">
        <v>7427</v>
      </c>
      <c r="O26" s="3797"/>
      <c r="U26" s="3850"/>
      <c r="V26" s="3850"/>
      <c r="W26" s="3850"/>
      <c r="X26" s="3850"/>
      <c r="Y26" s="3850"/>
      <c r="Z26" s="3850"/>
      <c r="AA26" s="3850"/>
      <c r="AB26" s="3850"/>
      <c r="AC26" s="3850"/>
      <c r="AD26" s="3850"/>
      <c r="AE26" s="3850"/>
      <c r="AF26" s="3850"/>
      <c r="AG26" s="3853"/>
      <c r="AH26" s="3851"/>
      <c r="AI26" s="3059"/>
      <c r="AJ26" s="3851"/>
      <c r="AK26" s="3851"/>
      <c r="AL26" s="3851"/>
      <c r="AM26" s="3851"/>
      <c r="AN26" s="3851"/>
      <c r="AO26" s="3851"/>
      <c r="AP26" s="3851"/>
    </row>
    <row r="27" spans="1:42" s="2850" customFormat="1" ht="12.75" customHeight="1">
      <c r="A27" s="3768" t="s">
        <v>426</v>
      </c>
      <c r="B27" s="3834">
        <v>5249950</v>
      </c>
      <c r="C27" s="3834">
        <v>1441830</v>
      </c>
      <c r="D27" s="3834">
        <v>3268035</v>
      </c>
      <c r="E27" s="3834">
        <v>1944998</v>
      </c>
      <c r="F27" s="3834">
        <v>396174</v>
      </c>
      <c r="G27" s="3834">
        <v>314465</v>
      </c>
      <c r="H27" s="3834">
        <v>255638</v>
      </c>
      <c r="I27" s="3834">
        <v>1204689</v>
      </c>
      <c r="J27" s="3834">
        <v>26254</v>
      </c>
      <c r="K27" s="3834">
        <v>413389</v>
      </c>
      <c r="L27" s="3834">
        <v>68397</v>
      </c>
      <c r="M27" s="3834">
        <v>32045</v>
      </c>
      <c r="O27" s="3797"/>
      <c r="U27" s="3850"/>
      <c r="V27" s="3850"/>
      <c r="W27" s="3850"/>
      <c r="X27" s="3850"/>
      <c r="Y27" s="3850"/>
      <c r="Z27" s="3850"/>
      <c r="AA27" s="3850"/>
      <c r="AB27" s="3850"/>
      <c r="AC27" s="3850"/>
      <c r="AD27" s="3850"/>
      <c r="AE27" s="3850"/>
      <c r="AF27" s="3850"/>
      <c r="AG27" s="3853"/>
      <c r="AH27" s="3851"/>
      <c r="AI27" s="3059"/>
      <c r="AJ27" s="3851"/>
      <c r="AK27" s="3851"/>
      <c r="AL27" s="3851"/>
      <c r="AM27" s="3851"/>
      <c r="AN27" s="3851"/>
      <c r="AO27" s="3851"/>
      <c r="AP27" s="3851"/>
    </row>
    <row r="28" spans="1:42" s="2850" customFormat="1" ht="12.75" customHeight="1">
      <c r="A28" s="3767" t="s">
        <v>425</v>
      </c>
      <c r="B28" s="3834">
        <v>1009098</v>
      </c>
      <c r="C28" s="3834">
        <v>419751</v>
      </c>
      <c r="D28" s="3834">
        <v>417390</v>
      </c>
      <c r="E28" s="3834">
        <v>361466</v>
      </c>
      <c r="F28" s="3834">
        <v>86163</v>
      </c>
      <c r="G28" s="3834">
        <v>69354</v>
      </c>
      <c r="H28" s="3834">
        <v>52069</v>
      </c>
      <c r="I28" s="3834">
        <v>21597</v>
      </c>
      <c r="J28" s="3834">
        <v>2440</v>
      </c>
      <c r="K28" s="3834">
        <v>155686</v>
      </c>
      <c r="L28" s="3834">
        <v>11925</v>
      </c>
      <c r="M28" s="3834">
        <v>1906</v>
      </c>
      <c r="O28" s="3797"/>
      <c r="U28" s="3850"/>
      <c r="V28" s="3850"/>
      <c r="W28" s="3850"/>
      <c r="X28" s="3850"/>
      <c r="Y28" s="3850"/>
      <c r="Z28" s="3850"/>
      <c r="AA28" s="3850"/>
      <c r="AB28" s="3850"/>
      <c r="AC28" s="3850"/>
      <c r="AD28" s="3850"/>
      <c r="AE28" s="3850"/>
      <c r="AF28" s="3850"/>
      <c r="AG28" s="3852"/>
      <c r="AH28" s="3851"/>
      <c r="AI28" s="3059"/>
      <c r="AJ28" s="3851"/>
      <c r="AK28" s="3851"/>
      <c r="AL28" s="3851"/>
      <c r="AM28" s="3851"/>
      <c r="AN28" s="3851"/>
      <c r="AO28" s="3851"/>
      <c r="AP28" s="3851"/>
    </row>
    <row r="29" spans="1:42" s="2850" customFormat="1" ht="12.75" customHeight="1">
      <c r="A29" s="3767" t="s">
        <v>424</v>
      </c>
      <c r="B29" s="3834">
        <v>2067715</v>
      </c>
      <c r="C29" s="3834">
        <v>442245</v>
      </c>
      <c r="D29" s="3834">
        <v>1502075</v>
      </c>
      <c r="E29" s="3834">
        <v>1084749</v>
      </c>
      <c r="F29" s="3834">
        <v>340861</v>
      </c>
      <c r="G29" s="3834">
        <v>54144</v>
      </c>
      <c r="H29" s="3834">
        <v>167540</v>
      </c>
      <c r="I29" s="3834">
        <v>333426</v>
      </c>
      <c r="J29" s="3834">
        <v>4588</v>
      </c>
      <c r="K29" s="3834">
        <v>97471</v>
      </c>
      <c r="L29" s="3834">
        <v>16333</v>
      </c>
      <c r="M29" s="3834">
        <v>5003</v>
      </c>
      <c r="O29" s="3797"/>
      <c r="U29" s="3850"/>
      <c r="V29" s="3850"/>
      <c r="W29" s="3850"/>
      <c r="X29" s="3850"/>
      <c r="Y29" s="3850"/>
      <c r="Z29" s="3850"/>
      <c r="AA29" s="3850"/>
      <c r="AB29" s="3850"/>
      <c r="AC29" s="3850"/>
      <c r="AD29" s="3850"/>
      <c r="AE29" s="3850"/>
      <c r="AF29" s="3850"/>
      <c r="AH29" s="3849"/>
      <c r="AI29" s="3849"/>
      <c r="AJ29" s="3849"/>
      <c r="AK29" s="3849"/>
      <c r="AL29" s="3849"/>
      <c r="AM29" s="3849"/>
      <c r="AN29" s="3849"/>
      <c r="AO29" s="3849"/>
      <c r="AP29" s="3849"/>
    </row>
    <row r="30" spans="1:42" ht="12.75" customHeight="1">
      <c r="A30" s="6025"/>
      <c r="B30" s="6028" t="s">
        <v>88</v>
      </c>
      <c r="C30" s="6028" t="s">
        <v>209</v>
      </c>
      <c r="D30" s="4804" t="s">
        <v>4705</v>
      </c>
      <c r="E30" s="6031" t="s">
        <v>4704</v>
      </c>
      <c r="F30" s="6032"/>
      <c r="G30" s="6032"/>
      <c r="H30" s="6032"/>
      <c r="I30" s="6033"/>
      <c r="J30" s="4804" t="s">
        <v>3563</v>
      </c>
      <c r="K30" s="4804" t="s">
        <v>3564</v>
      </c>
      <c r="L30" s="4804" t="s">
        <v>4703</v>
      </c>
      <c r="M30" s="4804" t="s">
        <v>4702</v>
      </c>
      <c r="N30" s="3848"/>
    </row>
    <row r="31" spans="1:42">
      <c r="A31" s="6026"/>
      <c r="B31" s="6029"/>
      <c r="C31" s="6029"/>
      <c r="D31" s="4805"/>
      <c r="E31" s="6034" t="s">
        <v>88</v>
      </c>
      <c r="F31" s="6008" t="s">
        <v>2086</v>
      </c>
      <c r="G31" s="6009"/>
      <c r="H31" s="6009"/>
      <c r="I31" s="6010"/>
      <c r="J31" s="4805"/>
      <c r="K31" s="4805"/>
      <c r="L31" s="4805"/>
      <c r="M31" s="4805"/>
      <c r="N31" s="3848"/>
    </row>
    <row r="32" spans="1:42" ht="25.5">
      <c r="A32" s="6027"/>
      <c r="B32" s="6030"/>
      <c r="C32" s="6030"/>
      <c r="D32" s="4806"/>
      <c r="E32" s="6035"/>
      <c r="F32" s="534" t="s">
        <v>1476</v>
      </c>
      <c r="G32" s="534" t="s">
        <v>1458</v>
      </c>
      <c r="H32" s="534" t="s">
        <v>1452</v>
      </c>
      <c r="I32" s="534" t="s">
        <v>4701</v>
      </c>
      <c r="J32" s="4806"/>
      <c r="K32" s="4806"/>
      <c r="L32" s="4806"/>
      <c r="M32" s="4806"/>
      <c r="N32" s="3848"/>
    </row>
    <row r="33" spans="1:14">
      <c r="A33" s="6004" t="s">
        <v>412</v>
      </c>
      <c r="B33" s="6004"/>
      <c r="C33" s="6004"/>
      <c r="D33" s="6004"/>
      <c r="E33" s="6004"/>
      <c r="F33" s="6004"/>
      <c r="G33" s="6004"/>
      <c r="H33" s="6004"/>
      <c r="I33" s="6004"/>
      <c r="J33" s="6004"/>
      <c r="K33" s="6004"/>
      <c r="L33" s="6004"/>
      <c r="M33" s="6004"/>
      <c r="N33" s="3848"/>
    </row>
    <row r="34" spans="1:14" ht="13.5" customHeight="1">
      <c r="A34" s="6014" t="s">
        <v>4641</v>
      </c>
      <c r="B34" s="6014"/>
      <c r="C34" s="6014"/>
      <c r="D34" s="6014"/>
      <c r="E34" s="6014"/>
      <c r="F34" s="6014"/>
      <c r="G34" s="6014"/>
      <c r="H34" s="6014"/>
      <c r="I34" s="2962"/>
      <c r="J34" s="2962"/>
      <c r="K34" s="2962"/>
      <c r="L34" s="2962"/>
      <c r="M34" s="2962"/>
    </row>
    <row r="35" spans="1:14" ht="13.5" customHeight="1">
      <c r="A35" s="6014" t="s">
        <v>4640</v>
      </c>
      <c r="B35" s="6014"/>
      <c r="C35" s="6014"/>
      <c r="D35" s="6014"/>
      <c r="E35" s="6014"/>
      <c r="F35" s="6014"/>
      <c r="G35" s="6014"/>
      <c r="H35" s="6014"/>
      <c r="I35" s="3788"/>
      <c r="J35" s="3847"/>
      <c r="K35" s="3847"/>
      <c r="L35" s="3847"/>
      <c r="M35" s="3847"/>
    </row>
    <row r="36" spans="1:14" ht="57" customHeight="1">
      <c r="A36" s="6024" t="s">
        <v>4700</v>
      </c>
      <c r="B36" s="6024"/>
      <c r="C36" s="6024"/>
      <c r="D36" s="6024"/>
      <c r="E36" s="6024"/>
      <c r="F36" s="6024"/>
      <c r="G36" s="6024"/>
      <c r="H36" s="6024"/>
      <c r="I36" s="6024"/>
      <c r="J36" s="6024"/>
      <c r="K36" s="6024"/>
      <c r="L36" s="6024"/>
      <c r="M36" s="6024"/>
    </row>
    <row r="37" spans="1:14" ht="57" customHeight="1">
      <c r="A37" s="6024" t="s">
        <v>4699</v>
      </c>
      <c r="B37" s="6024"/>
      <c r="C37" s="6024"/>
      <c r="D37" s="6024"/>
      <c r="E37" s="6024"/>
      <c r="F37" s="6024"/>
      <c r="G37" s="6024"/>
      <c r="H37" s="6024"/>
      <c r="I37" s="6024"/>
      <c r="J37" s="6024"/>
      <c r="K37" s="6024"/>
      <c r="L37" s="6024"/>
      <c r="M37" s="6024"/>
    </row>
    <row r="38" spans="1:14">
      <c r="A38" s="489"/>
      <c r="B38" s="3830"/>
      <c r="C38" s="3830"/>
      <c r="D38" s="3830"/>
      <c r="E38" s="3830"/>
      <c r="F38" s="3830"/>
      <c r="G38" s="3830"/>
      <c r="H38" s="3830"/>
      <c r="I38" s="3830"/>
      <c r="J38" s="3830"/>
      <c r="K38" s="3830"/>
      <c r="L38" s="3829"/>
      <c r="M38" s="3829"/>
    </row>
    <row r="39" spans="1:14" ht="9.9499999999999993" customHeight="1">
      <c r="A39" s="489" t="s">
        <v>409</v>
      </c>
      <c r="B39" s="489"/>
      <c r="C39" s="3846"/>
      <c r="D39" s="489"/>
      <c r="E39" s="489"/>
      <c r="F39" s="489"/>
      <c r="G39" s="489"/>
      <c r="H39" s="489"/>
      <c r="I39" s="489"/>
      <c r="J39" s="489"/>
      <c r="K39" s="489"/>
      <c r="L39" s="3845"/>
      <c r="M39" s="3845"/>
      <c r="N39" s="3844"/>
    </row>
    <row r="40" spans="1:14" ht="9.9499999999999993" customHeight="1">
      <c r="A40" s="3758" t="s">
        <v>4698</v>
      </c>
      <c r="B40" s="489"/>
      <c r="C40" s="3846"/>
      <c r="D40" s="489"/>
      <c r="E40" s="489"/>
      <c r="F40" s="489"/>
      <c r="G40" s="489"/>
      <c r="H40" s="489"/>
      <c r="I40" s="489"/>
      <c r="J40" s="489"/>
      <c r="K40" s="489"/>
      <c r="L40" s="3845"/>
      <c r="M40" s="3845"/>
      <c r="N40" s="3844"/>
    </row>
    <row r="41" spans="1:14">
      <c r="A41" s="3758"/>
    </row>
    <row r="42" spans="1:14">
      <c r="A42" s="3758"/>
    </row>
  </sheetData>
  <mergeCells count="32">
    <mergeCell ref="AH4:AH5"/>
    <mergeCell ref="AJ4:AJ5"/>
    <mergeCell ref="AI4:AI5"/>
    <mergeCell ref="A1:M1"/>
    <mergeCell ref="A2:M2"/>
    <mergeCell ref="A4:A6"/>
    <mergeCell ref="B4:B6"/>
    <mergeCell ref="C4:C6"/>
    <mergeCell ref="D4:D6"/>
    <mergeCell ref="E4:I4"/>
    <mergeCell ref="F5:I5"/>
    <mergeCell ref="J4:J6"/>
    <mergeCell ref="K4:K6"/>
    <mergeCell ref="L4:L6"/>
    <mergeCell ref="M4:M6"/>
    <mergeCell ref="E5:E6"/>
    <mergeCell ref="A37:M37"/>
    <mergeCell ref="J30:J32"/>
    <mergeCell ref="K30:K32"/>
    <mergeCell ref="L30:L32"/>
    <mergeCell ref="M30:M32"/>
    <mergeCell ref="A30:A32"/>
    <mergeCell ref="B30:B32"/>
    <mergeCell ref="C30:C32"/>
    <mergeCell ref="D30:D32"/>
    <mergeCell ref="A36:M36"/>
    <mergeCell ref="A35:H35"/>
    <mergeCell ref="E30:I30"/>
    <mergeCell ref="A33:M33"/>
    <mergeCell ref="E31:E32"/>
    <mergeCell ref="F31:I31"/>
    <mergeCell ref="A34:H34"/>
  </mergeCells>
  <conditionalFormatting sqref="B9:M14">
    <cfRule type="cellIs" dxfId="201" priority="9" stopIfTrue="1" operator="equal">
      <formula>"§"</formula>
    </cfRule>
    <cfRule type="cellIs" dxfId="200" priority="10" stopIfTrue="1" operator="between">
      <formula>0.000001</formula>
      <formula>0.05</formula>
    </cfRule>
  </conditionalFormatting>
  <conditionalFormatting sqref="B11:M12">
    <cfRule type="containsBlanks" dxfId="199" priority="8" stopIfTrue="1">
      <formula>LEN(TRIM(B11))=0</formula>
    </cfRule>
  </conditionalFormatting>
  <conditionalFormatting sqref="B12:M14">
    <cfRule type="cellIs" dxfId="198" priority="7" operator="between">
      <formula>0.000001</formula>
      <formula>0.05</formula>
    </cfRule>
  </conditionalFormatting>
  <conditionalFormatting sqref="B13:M17">
    <cfRule type="containsBlanks" dxfId="197" priority="1" stopIfTrue="1">
      <formula>LEN(TRIM(B13))=0</formula>
    </cfRule>
  </conditionalFormatting>
  <conditionalFormatting sqref="B15:M17">
    <cfRule type="cellIs" dxfId="196" priority="2" stopIfTrue="1" operator="equal">
      <formula>"§"</formula>
    </cfRule>
    <cfRule type="cellIs" dxfId="195" priority="3" stopIfTrue="1" operator="between">
      <formula>0.000001</formula>
      <formula>0.05</formula>
    </cfRule>
  </conditionalFormatting>
  <conditionalFormatting sqref="B19:M29">
    <cfRule type="containsBlanks" dxfId="194" priority="4" stopIfTrue="1">
      <formula>LEN(TRIM(B19))=0</formula>
    </cfRule>
    <cfRule type="cellIs" dxfId="193" priority="5" stopIfTrue="1" operator="equal">
      <formula>"§"</formula>
    </cfRule>
    <cfRule type="cellIs" dxfId="192" priority="6" stopIfTrue="1" operator="between">
      <formula>0.000001</formula>
      <formula>0.05</formula>
    </cfRule>
  </conditionalFormatting>
  <hyperlinks>
    <hyperlink ref="A40" r:id="rId1" xr:uid="{E3E2544C-890E-4BD3-9D2A-A2DEF11305EC}"/>
    <hyperlink ref="B4:B6" r:id="rId2" display="Total" xr:uid="{3867E9A7-5FDD-4C7A-BB71-1E45771B332D}"/>
    <hyperlink ref="B30:B32" r:id="rId3" display="Total" xr:uid="{D2A9210B-58DE-4418-8B7E-A991068B996F}"/>
    <hyperlink ref="C4:C6" r:id="rId4" display="Portugal" xr:uid="{C162604F-1905-4160-9FBF-69E721DF2642}"/>
    <hyperlink ref="C30:C32" r:id="rId5" display="Portugal" xr:uid="{32B336F1-F9A7-4E88-A40E-4D28ECBC7548}"/>
  </hyperlinks>
  <printOptions horizontalCentered="1"/>
  <pageMargins left="0.47244094488188981" right="0.47244094488188981" top="0.51181102362204722" bottom="0.51181102362204722" header="0.31496062992125984" footer="0.31496062992125984"/>
  <pageSetup paperSize="9" scale="84" fitToHeight="6" orientation="portrait" verticalDpi="300" r:id="rId6"/>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870AB-7DEE-4467-9C07-D819A5D54CA5}">
  <sheetPr codeName="Sheet174">
    <pageSetUpPr fitToPage="1"/>
  </sheetPr>
  <dimension ref="A1:M40"/>
  <sheetViews>
    <sheetView showGridLines="0" zoomScaleNormal="100" workbookViewId="0">
      <selection sqref="A1:M1"/>
    </sheetView>
  </sheetViews>
  <sheetFormatPr defaultColWidth="9.140625" defaultRowHeight="12.75"/>
  <cols>
    <col min="1" max="1" width="18.7109375" style="2839" customWidth="1"/>
    <col min="2" max="2" width="8.85546875" style="2839" customWidth="1"/>
    <col min="3" max="13" width="7.7109375" style="2839" customWidth="1"/>
    <col min="14" max="16384" width="9.140625" style="2839"/>
  </cols>
  <sheetData>
    <row r="1" spans="1:13" s="2863" customFormat="1" ht="34.5" customHeight="1">
      <c r="A1" s="5658" t="s">
        <v>4718</v>
      </c>
      <c r="B1" s="5658"/>
      <c r="C1" s="5658"/>
      <c r="D1" s="5658"/>
      <c r="E1" s="5658"/>
      <c r="F1" s="5658"/>
      <c r="G1" s="5658"/>
      <c r="H1" s="5658"/>
      <c r="I1" s="5658"/>
      <c r="J1" s="5658"/>
      <c r="K1" s="5658"/>
      <c r="L1" s="5658"/>
      <c r="M1" s="5658"/>
    </row>
    <row r="2" spans="1:13" s="2863" customFormat="1" ht="34.5" customHeight="1">
      <c r="A2" s="5659" t="s">
        <v>4717</v>
      </c>
      <c r="B2" s="5659"/>
      <c r="C2" s="5659"/>
      <c r="D2" s="5659"/>
      <c r="E2" s="5659"/>
      <c r="F2" s="5659"/>
      <c r="G2" s="5659"/>
      <c r="H2" s="5659"/>
      <c r="I2" s="5659"/>
      <c r="J2" s="5659"/>
      <c r="K2" s="5659"/>
      <c r="L2" s="5659"/>
      <c r="M2" s="5659"/>
    </row>
    <row r="3" spans="1:13" s="2863" customFormat="1" ht="11.25" customHeight="1">
      <c r="A3" s="2928" t="s">
        <v>928</v>
      </c>
      <c r="B3" s="2926"/>
      <c r="C3" s="2926"/>
      <c r="D3" s="2926"/>
      <c r="E3" s="2926"/>
      <c r="F3" s="2926"/>
      <c r="G3" s="2926"/>
      <c r="H3" s="2926"/>
      <c r="I3" s="2925"/>
      <c r="J3" s="2925"/>
      <c r="K3" s="2925"/>
      <c r="L3" s="2925"/>
      <c r="M3" s="2925" t="s">
        <v>927</v>
      </c>
    </row>
    <row r="4" spans="1:13" ht="13.7" customHeight="1">
      <c r="A4" s="6025"/>
      <c r="B4" s="6028" t="s">
        <v>88</v>
      </c>
      <c r="C4" s="6028" t="s">
        <v>209</v>
      </c>
      <c r="D4" s="4804" t="s">
        <v>4711</v>
      </c>
      <c r="E4" s="6031" t="s">
        <v>4716</v>
      </c>
      <c r="F4" s="6032"/>
      <c r="G4" s="6032"/>
      <c r="H4" s="6032"/>
      <c r="I4" s="6033"/>
      <c r="J4" s="4804" t="s">
        <v>3576</v>
      </c>
      <c r="K4" s="4804" t="s">
        <v>3577</v>
      </c>
      <c r="L4" s="4804" t="s">
        <v>4709</v>
      </c>
      <c r="M4" s="4804" t="s">
        <v>4708</v>
      </c>
    </row>
    <row r="5" spans="1:13" ht="12.75" customHeight="1">
      <c r="A5" s="6026"/>
      <c r="B5" s="6029"/>
      <c r="C5" s="6029"/>
      <c r="D5" s="4805"/>
      <c r="E5" s="6034" t="s">
        <v>88</v>
      </c>
      <c r="F5" s="6008" t="s">
        <v>4707</v>
      </c>
      <c r="G5" s="6009"/>
      <c r="H5" s="6009"/>
      <c r="I5" s="6010"/>
      <c r="J5" s="4805"/>
      <c r="K5" s="4805"/>
      <c r="L5" s="4805"/>
      <c r="M5" s="4805"/>
    </row>
    <row r="6" spans="1:13" ht="25.5" customHeight="1">
      <c r="A6" s="6027"/>
      <c r="B6" s="6030"/>
      <c r="C6" s="6030"/>
      <c r="D6" s="4806"/>
      <c r="E6" s="6035"/>
      <c r="F6" s="534" t="s">
        <v>1477</v>
      </c>
      <c r="G6" s="534" t="s">
        <v>1459</v>
      </c>
      <c r="H6" s="534" t="s">
        <v>1453</v>
      </c>
      <c r="I6" s="534" t="s">
        <v>4706</v>
      </c>
      <c r="J6" s="4806"/>
      <c r="K6" s="4806"/>
      <c r="L6" s="4806"/>
      <c r="M6" s="4806"/>
    </row>
    <row r="7" spans="1:13" ht="12.75" customHeight="1">
      <c r="A7" s="2996">
        <v>2013</v>
      </c>
      <c r="B7" s="3838">
        <v>43503714</v>
      </c>
      <c r="C7" s="3838">
        <v>13147901</v>
      </c>
      <c r="D7" s="3838">
        <v>26450349</v>
      </c>
      <c r="E7" s="3838">
        <v>24759025</v>
      </c>
      <c r="F7" s="3838">
        <v>4261924</v>
      </c>
      <c r="G7" s="3838">
        <v>3215360</v>
      </c>
      <c r="H7" s="3838">
        <v>2688088</v>
      </c>
      <c r="I7" s="3838">
        <v>7095996</v>
      </c>
      <c r="J7" s="3838">
        <v>435022</v>
      </c>
      <c r="K7" s="3838">
        <v>2588089</v>
      </c>
      <c r="L7" s="3838">
        <v>664718</v>
      </c>
      <c r="M7" s="3838">
        <v>217635</v>
      </c>
    </row>
    <row r="8" spans="1:13">
      <c r="A8" s="2996">
        <v>2014</v>
      </c>
      <c r="B8" s="3838">
        <v>48670776</v>
      </c>
      <c r="C8" s="3838">
        <v>14936447</v>
      </c>
      <c r="D8" s="3838">
        <v>29050633</v>
      </c>
      <c r="E8" s="3838">
        <v>27396308</v>
      </c>
      <c r="F8" s="3838">
        <v>4627665</v>
      </c>
      <c r="G8" s="3838">
        <v>3739927</v>
      </c>
      <c r="H8" s="3838">
        <v>3226315</v>
      </c>
      <c r="I8" s="3838">
        <v>7765841</v>
      </c>
      <c r="J8" s="3838">
        <v>568932</v>
      </c>
      <c r="K8" s="3838">
        <v>2961821</v>
      </c>
      <c r="L8" s="3838">
        <v>884793</v>
      </c>
      <c r="M8" s="3838">
        <v>268150</v>
      </c>
    </row>
    <row r="9" spans="1:13" s="2850" customFormat="1" ht="12.75" customHeight="1">
      <c r="A9" s="2996">
        <v>2015</v>
      </c>
      <c r="B9" s="3837">
        <v>52956189</v>
      </c>
      <c r="C9" s="3837">
        <v>16150246</v>
      </c>
      <c r="D9" s="3837">
        <v>31771575</v>
      </c>
      <c r="E9" s="3837">
        <v>30180790</v>
      </c>
      <c r="F9" s="3838">
        <v>5186874</v>
      </c>
      <c r="G9" s="3837">
        <v>3935817</v>
      </c>
      <c r="H9" s="3837">
        <v>3662990</v>
      </c>
      <c r="I9" s="3838">
        <v>8580355</v>
      </c>
      <c r="J9" s="3838">
        <v>525488</v>
      </c>
      <c r="K9" s="3838">
        <v>3192555</v>
      </c>
      <c r="L9" s="3838">
        <v>1059061</v>
      </c>
      <c r="M9" s="3838">
        <v>257264</v>
      </c>
    </row>
    <row r="10" spans="1:13" s="2850" customFormat="1">
      <c r="A10" s="2996">
        <v>2016</v>
      </c>
      <c r="B10" s="3837">
        <v>58887406</v>
      </c>
      <c r="C10" s="3837">
        <v>17326870</v>
      </c>
      <c r="D10" s="3837">
        <v>35694502</v>
      </c>
      <c r="E10" s="3837">
        <v>34017359</v>
      </c>
      <c r="F10" s="3838">
        <v>5740765</v>
      </c>
      <c r="G10" s="3837">
        <v>4318211</v>
      </c>
      <c r="H10" s="3837">
        <v>4383404</v>
      </c>
      <c r="I10" s="3838">
        <v>9530238</v>
      </c>
      <c r="J10" s="3838">
        <v>481358</v>
      </c>
      <c r="K10" s="3838">
        <v>3823720</v>
      </c>
      <c r="L10" s="3838">
        <v>1283076</v>
      </c>
      <c r="M10" s="3838">
        <v>277880</v>
      </c>
    </row>
    <row r="11" spans="1:13" s="2846" customFormat="1">
      <c r="A11" s="2996">
        <v>2017</v>
      </c>
      <c r="B11" s="3837">
        <v>64965741</v>
      </c>
      <c r="C11" s="3837">
        <v>18548891</v>
      </c>
      <c r="D11" s="3837">
        <v>38592222</v>
      </c>
      <c r="E11" s="3837">
        <v>36611272</v>
      </c>
      <c r="F11" s="3837">
        <v>6343279</v>
      </c>
      <c r="G11" s="3837">
        <v>4602707</v>
      </c>
      <c r="H11" s="3837">
        <v>4570210</v>
      </c>
      <c r="I11" s="3837">
        <v>9765537</v>
      </c>
      <c r="J11" s="3837">
        <v>546881</v>
      </c>
      <c r="K11" s="3837">
        <v>5231004</v>
      </c>
      <c r="L11" s="3837">
        <v>1682823</v>
      </c>
      <c r="M11" s="3837">
        <v>363920</v>
      </c>
    </row>
    <row r="12" spans="1:13" s="2846" customFormat="1">
      <c r="A12" s="2920">
        <v>2018</v>
      </c>
      <c r="B12" s="3837">
        <v>67076459</v>
      </c>
      <c r="C12" s="3837">
        <v>19827034</v>
      </c>
      <c r="D12" s="3837">
        <v>38313408</v>
      </c>
      <c r="E12" s="3837">
        <v>36241232</v>
      </c>
      <c r="F12" s="3837">
        <v>6300652</v>
      </c>
      <c r="G12" s="3837">
        <v>4862261</v>
      </c>
      <c r="H12" s="3837">
        <v>4614409</v>
      </c>
      <c r="I12" s="3837">
        <v>9240255</v>
      </c>
      <c r="J12" s="3837">
        <v>544645</v>
      </c>
      <c r="K12" s="3837">
        <v>6191319</v>
      </c>
      <c r="L12" s="3837">
        <v>1822296</v>
      </c>
      <c r="M12" s="3837">
        <v>377757</v>
      </c>
    </row>
    <row r="13" spans="1:13" s="2846" customFormat="1">
      <c r="A13" s="2942" t="s">
        <v>4650</v>
      </c>
      <c r="B13" s="3837">
        <v>70158964</v>
      </c>
      <c r="C13" s="3837">
        <v>21107132</v>
      </c>
      <c r="D13" s="3837">
        <v>38653391</v>
      </c>
      <c r="E13" s="3837">
        <v>36527560</v>
      </c>
      <c r="F13" s="3837">
        <v>5919635</v>
      </c>
      <c r="G13" s="3837">
        <v>5250340</v>
      </c>
      <c r="H13" s="3837">
        <v>4595393</v>
      </c>
      <c r="I13" s="3837">
        <v>9367272</v>
      </c>
      <c r="J13" s="3837">
        <v>601114</v>
      </c>
      <c r="K13" s="3837">
        <v>7209960</v>
      </c>
      <c r="L13" s="3837">
        <v>2152434</v>
      </c>
      <c r="M13" s="3837">
        <v>434933</v>
      </c>
    </row>
    <row r="14" spans="1:13" s="2846" customFormat="1">
      <c r="A14" s="2942">
        <v>2020</v>
      </c>
      <c r="B14" s="3857">
        <v>25798299</v>
      </c>
      <c r="C14" s="3857">
        <v>13598609</v>
      </c>
      <c r="D14" s="3857">
        <v>10219657</v>
      </c>
      <c r="E14" s="3857">
        <v>9711846</v>
      </c>
      <c r="F14" s="3857">
        <v>1803349</v>
      </c>
      <c r="G14" s="3857">
        <v>1757442</v>
      </c>
      <c r="H14" s="3857">
        <v>1335306</v>
      </c>
      <c r="I14" s="3857">
        <v>2005389</v>
      </c>
      <c r="J14" s="3857">
        <v>170608</v>
      </c>
      <c r="K14" s="3857">
        <v>1348539</v>
      </c>
      <c r="L14" s="3857">
        <v>416645</v>
      </c>
      <c r="M14" s="3857">
        <v>44241</v>
      </c>
    </row>
    <row r="15" spans="1:13" s="2846" customFormat="1">
      <c r="A15" s="2942">
        <v>2021</v>
      </c>
      <c r="B15" s="3835">
        <v>37332422</v>
      </c>
      <c r="C15" s="3835">
        <v>18671762</v>
      </c>
      <c r="D15" s="3835">
        <v>16324066</v>
      </c>
      <c r="E15" s="3835">
        <v>12372022</v>
      </c>
      <c r="F15" s="3835">
        <v>2216390</v>
      </c>
      <c r="G15" s="3835">
        <v>2662572</v>
      </c>
      <c r="H15" s="3835">
        <v>2210901</v>
      </c>
      <c r="I15" s="3835">
        <v>3079389</v>
      </c>
      <c r="J15" s="3835">
        <v>206842</v>
      </c>
      <c r="K15" s="3835">
        <v>1712318</v>
      </c>
      <c r="L15" s="3835">
        <v>361866</v>
      </c>
      <c r="M15" s="3835">
        <v>55568</v>
      </c>
    </row>
    <row r="16" spans="1:13" s="2846" customFormat="1">
      <c r="A16" s="2942">
        <v>2022</v>
      </c>
      <c r="B16" s="3836">
        <v>69694791</v>
      </c>
      <c r="C16" s="3836">
        <v>22888908</v>
      </c>
      <c r="D16" s="3836">
        <v>37416474</v>
      </c>
      <c r="E16" s="3836">
        <v>26449049</v>
      </c>
      <c r="F16" s="3836">
        <v>5377443</v>
      </c>
      <c r="G16" s="3836">
        <v>5069260</v>
      </c>
      <c r="H16" s="3836">
        <v>4373096</v>
      </c>
      <c r="I16" s="3836">
        <v>9047802</v>
      </c>
      <c r="J16" s="3836">
        <v>517179</v>
      </c>
      <c r="K16" s="3836">
        <v>7304183</v>
      </c>
      <c r="L16" s="3836">
        <v>1271167</v>
      </c>
      <c r="M16" s="3836">
        <v>296880</v>
      </c>
    </row>
    <row r="17" spans="1:13" s="2846" customFormat="1">
      <c r="A17" s="3776">
        <v>2023</v>
      </c>
      <c r="B17" s="3836">
        <v>77179150</v>
      </c>
      <c r="C17" s="3836">
        <v>23319057</v>
      </c>
      <c r="D17" s="3836">
        <v>41180937</v>
      </c>
      <c r="E17" s="3836">
        <v>29102208</v>
      </c>
      <c r="F17" s="3836">
        <v>6086971</v>
      </c>
      <c r="G17" s="3836">
        <v>5468599</v>
      </c>
      <c r="H17" s="3836">
        <v>4659330</v>
      </c>
      <c r="I17" s="3836">
        <v>9926962</v>
      </c>
      <c r="J17" s="3836">
        <v>637021</v>
      </c>
      <c r="K17" s="3836">
        <v>9478535</v>
      </c>
      <c r="L17" s="3836">
        <v>1997780</v>
      </c>
      <c r="M17" s="3836">
        <v>565820</v>
      </c>
    </row>
    <row r="18" spans="1:13" s="2846" customFormat="1">
      <c r="A18" s="3772">
        <v>2024</v>
      </c>
      <c r="B18" s="3835"/>
      <c r="C18" s="3835"/>
      <c r="D18" s="3835"/>
      <c r="E18" s="3835"/>
      <c r="F18" s="3874"/>
      <c r="G18" s="3874"/>
      <c r="H18" s="3874"/>
      <c r="I18" s="3874"/>
      <c r="J18" s="3835"/>
      <c r="K18" s="3835"/>
      <c r="L18" s="3835"/>
      <c r="M18" s="3835"/>
    </row>
    <row r="19" spans="1:13" s="2850" customFormat="1" ht="12.75" customHeight="1">
      <c r="A19" s="3872" t="s">
        <v>209</v>
      </c>
      <c r="B19" s="3834">
        <v>80354833</v>
      </c>
      <c r="C19" s="3834">
        <v>23841074</v>
      </c>
      <c r="D19" s="3834">
        <v>42661421</v>
      </c>
      <c r="E19" s="3834">
        <v>30097060</v>
      </c>
      <c r="F19" s="3834">
        <v>6362896</v>
      </c>
      <c r="G19" s="3834">
        <v>5459965</v>
      </c>
      <c r="H19" s="3834">
        <v>4538881</v>
      </c>
      <c r="I19" s="3834">
        <v>10220600</v>
      </c>
      <c r="J19" s="3834">
        <v>725460</v>
      </c>
      <c r="K19" s="3834">
        <v>10246301</v>
      </c>
      <c r="L19" s="3834">
        <v>2306251</v>
      </c>
      <c r="M19" s="3834">
        <v>574326</v>
      </c>
    </row>
    <row r="20" spans="1:13" s="2850" customFormat="1" ht="12.75" customHeight="1">
      <c r="A20" s="3872" t="s">
        <v>1278</v>
      </c>
      <c r="B20" s="3834">
        <v>67774740</v>
      </c>
      <c r="C20" s="3834">
        <v>21389416</v>
      </c>
      <c r="D20" s="3834">
        <v>33499064</v>
      </c>
      <c r="E20" s="3834">
        <v>23445693</v>
      </c>
      <c r="F20" s="3834">
        <v>4077695</v>
      </c>
      <c r="G20" s="3834">
        <v>4977847</v>
      </c>
      <c r="H20" s="3834">
        <v>3722290</v>
      </c>
      <c r="I20" s="3834">
        <v>8196149</v>
      </c>
      <c r="J20" s="3834">
        <v>698616</v>
      </c>
      <c r="K20" s="3834">
        <v>9417404</v>
      </c>
      <c r="L20" s="3834">
        <v>2219350</v>
      </c>
      <c r="M20" s="3834">
        <v>550890</v>
      </c>
    </row>
    <row r="21" spans="1:13" s="2850" customFormat="1" ht="12.75" customHeight="1">
      <c r="A21" s="3873" t="s">
        <v>432</v>
      </c>
      <c r="B21" s="3834">
        <v>14104757</v>
      </c>
      <c r="C21" s="3834">
        <v>5211320</v>
      </c>
      <c r="D21" s="3834">
        <v>5926414</v>
      </c>
      <c r="E21" s="3834">
        <v>4875782</v>
      </c>
      <c r="F21" s="3834">
        <v>641413</v>
      </c>
      <c r="G21" s="3834">
        <v>1590547</v>
      </c>
      <c r="H21" s="3834">
        <v>992977</v>
      </c>
      <c r="I21" s="3834">
        <v>667355</v>
      </c>
      <c r="J21" s="3834">
        <v>133029</v>
      </c>
      <c r="K21" s="3834">
        <v>2167450</v>
      </c>
      <c r="L21" s="3834">
        <v>526939</v>
      </c>
      <c r="M21" s="3834">
        <v>139605</v>
      </c>
    </row>
    <row r="22" spans="1:13" s="2850" customFormat="1" ht="12.75" customHeight="1">
      <c r="A22" s="3873" t="s">
        <v>3245</v>
      </c>
      <c r="B22" s="3834">
        <v>5167312</v>
      </c>
      <c r="C22" s="3834">
        <v>3469603</v>
      </c>
      <c r="D22" s="3834">
        <v>1213619</v>
      </c>
      <c r="E22" s="3834">
        <v>1063881</v>
      </c>
      <c r="F22" s="3834">
        <v>110163</v>
      </c>
      <c r="G22" s="3834">
        <v>429046</v>
      </c>
      <c r="H22" s="3834">
        <v>192715</v>
      </c>
      <c r="I22" s="3834">
        <v>84951</v>
      </c>
      <c r="J22" s="3834">
        <v>31723</v>
      </c>
      <c r="K22" s="3834">
        <v>338881</v>
      </c>
      <c r="L22" s="3834">
        <v>95010</v>
      </c>
      <c r="M22" s="3834">
        <v>18476</v>
      </c>
    </row>
    <row r="23" spans="1:13" s="2850" customFormat="1" ht="12.75" customHeight="1">
      <c r="A23" s="3873" t="s">
        <v>430</v>
      </c>
      <c r="B23" s="3834">
        <v>3482178</v>
      </c>
      <c r="C23" s="3834">
        <v>1643563</v>
      </c>
      <c r="D23" s="3834">
        <v>1305105</v>
      </c>
      <c r="E23" s="3834">
        <v>1163673</v>
      </c>
      <c r="F23" s="3834">
        <v>127389</v>
      </c>
      <c r="G23" s="3834">
        <v>439560</v>
      </c>
      <c r="H23" s="3834">
        <v>132017</v>
      </c>
      <c r="I23" s="3834">
        <v>79404</v>
      </c>
      <c r="J23" s="3834">
        <v>23260</v>
      </c>
      <c r="K23" s="3834">
        <v>350610</v>
      </c>
      <c r="L23" s="3834">
        <v>143949</v>
      </c>
      <c r="M23" s="3834">
        <v>15691</v>
      </c>
    </row>
    <row r="24" spans="1:13" s="2850" customFormat="1" ht="12.75" customHeight="1">
      <c r="A24" s="3873" t="s">
        <v>429</v>
      </c>
      <c r="B24" s="3834">
        <v>19460452</v>
      </c>
      <c r="C24" s="3834">
        <v>3485916</v>
      </c>
      <c r="D24" s="3834">
        <v>9187910</v>
      </c>
      <c r="E24" s="3834">
        <v>7057916</v>
      </c>
      <c r="F24" s="3834">
        <v>1156493</v>
      </c>
      <c r="G24" s="3834">
        <v>1332113</v>
      </c>
      <c r="H24" s="3834">
        <v>1243781</v>
      </c>
      <c r="I24" s="3834">
        <v>1331682</v>
      </c>
      <c r="J24" s="3834">
        <v>403859</v>
      </c>
      <c r="K24" s="3834">
        <v>4952614</v>
      </c>
      <c r="L24" s="3834">
        <v>1155910</v>
      </c>
      <c r="M24" s="3834">
        <v>274243</v>
      </c>
    </row>
    <row r="25" spans="1:13" s="2850" customFormat="1" ht="12.75" customHeight="1">
      <c r="A25" s="3873" t="s">
        <v>428</v>
      </c>
      <c r="B25" s="3834">
        <v>1564062</v>
      </c>
      <c r="C25" s="3834">
        <v>743350</v>
      </c>
      <c r="D25" s="3834">
        <v>606958</v>
      </c>
      <c r="E25" s="3834">
        <v>499699</v>
      </c>
      <c r="F25" s="3834">
        <v>80069</v>
      </c>
      <c r="G25" s="3834">
        <v>148775</v>
      </c>
      <c r="H25" s="3834">
        <v>80254</v>
      </c>
      <c r="I25" s="3834">
        <v>65308</v>
      </c>
      <c r="J25" s="3834">
        <v>12302</v>
      </c>
      <c r="K25" s="3834">
        <v>109171</v>
      </c>
      <c r="L25" s="3834">
        <v>88032</v>
      </c>
      <c r="M25" s="3834">
        <v>4249</v>
      </c>
    </row>
    <row r="26" spans="1:13" s="2850" customFormat="1" ht="12.75" customHeight="1">
      <c r="A26" s="3873" t="s">
        <v>427</v>
      </c>
      <c r="B26" s="3834">
        <v>3257042</v>
      </c>
      <c r="C26" s="3834">
        <v>2164268</v>
      </c>
      <c r="D26" s="3834">
        <v>757963</v>
      </c>
      <c r="E26" s="3834">
        <v>618850</v>
      </c>
      <c r="F26" s="3834">
        <v>126015</v>
      </c>
      <c r="G26" s="3834">
        <v>193048</v>
      </c>
      <c r="H26" s="3834">
        <v>78605</v>
      </c>
      <c r="I26" s="3834">
        <v>84448</v>
      </c>
      <c r="J26" s="3834">
        <v>11791</v>
      </c>
      <c r="K26" s="3834">
        <v>267537</v>
      </c>
      <c r="L26" s="3834">
        <v>43609</v>
      </c>
      <c r="M26" s="3834">
        <v>11874</v>
      </c>
    </row>
    <row r="27" spans="1:13" s="2850" customFormat="1" ht="12.75" customHeight="1">
      <c r="A27" s="3873" t="s">
        <v>426</v>
      </c>
      <c r="B27" s="3834">
        <v>20738937</v>
      </c>
      <c r="C27" s="3834">
        <v>4671396</v>
      </c>
      <c r="D27" s="3834">
        <v>14501095</v>
      </c>
      <c r="E27" s="3834">
        <v>8165892</v>
      </c>
      <c r="F27" s="3834">
        <v>1836153</v>
      </c>
      <c r="G27" s="3834">
        <v>844758</v>
      </c>
      <c r="H27" s="3834">
        <v>1001941</v>
      </c>
      <c r="I27" s="3834">
        <v>5883001</v>
      </c>
      <c r="J27" s="3834">
        <v>82652</v>
      </c>
      <c r="K27" s="3834">
        <v>1231141</v>
      </c>
      <c r="L27" s="3834">
        <v>165901</v>
      </c>
      <c r="M27" s="3834">
        <v>86752</v>
      </c>
    </row>
    <row r="28" spans="1:13" s="2850" customFormat="1" ht="12.75" customHeight="1">
      <c r="A28" s="3872" t="s">
        <v>3241</v>
      </c>
      <c r="B28" s="3834">
        <v>3027576</v>
      </c>
      <c r="C28" s="3834">
        <v>1074607</v>
      </c>
      <c r="D28" s="3834">
        <v>1412985</v>
      </c>
      <c r="E28" s="3834">
        <v>1231947</v>
      </c>
      <c r="F28" s="3834">
        <v>316740</v>
      </c>
      <c r="G28" s="3834">
        <v>250897</v>
      </c>
      <c r="H28" s="3834">
        <v>155930</v>
      </c>
      <c r="I28" s="3834">
        <v>73520</v>
      </c>
      <c r="J28" s="3834">
        <v>10171</v>
      </c>
      <c r="K28" s="3834">
        <v>492064</v>
      </c>
      <c r="L28" s="3834">
        <v>32543</v>
      </c>
      <c r="M28" s="3834">
        <v>5206</v>
      </c>
    </row>
    <row r="29" spans="1:13" s="2850" customFormat="1" ht="12.75" customHeight="1">
      <c r="A29" s="3871" t="s">
        <v>3240</v>
      </c>
      <c r="B29" s="3834">
        <v>9552517</v>
      </c>
      <c r="C29" s="3834">
        <v>1377051</v>
      </c>
      <c r="D29" s="3834">
        <v>7749372</v>
      </c>
      <c r="E29" s="3834">
        <v>5419420</v>
      </c>
      <c r="F29" s="3834">
        <v>1968461</v>
      </c>
      <c r="G29" s="3834">
        <v>231221</v>
      </c>
      <c r="H29" s="3834">
        <v>660661</v>
      </c>
      <c r="I29" s="3834">
        <v>1950931</v>
      </c>
      <c r="J29" s="3834">
        <v>16673</v>
      </c>
      <c r="K29" s="3834">
        <v>336833</v>
      </c>
      <c r="L29" s="3834">
        <v>54358</v>
      </c>
      <c r="M29" s="3834">
        <v>18230</v>
      </c>
    </row>
    <row r="30" spans="1:13" ht="12.75" customHeight="1">
      <c r="A30" s="6025"/>
      <c r="B30" s="6028" t="s">
        <v>88</v>
      </c>
      <c r="C30" s="6028" t="s">
        <v>209</v>
      </c>
      <c r="D30" s="4804" t="s">
        <v>4705</v>
      </c>
      <c r="E30" s="6031" t="s">
        <v>4715</v>
      </c>
      <c r="F30" s="6032"/>
      <c r="G30" s="6032"/>
      <c r="H30" s="6032"/>
      <c r="I30" s="6033"/>
      <c r="J30" s="4804" t="s">
        <v>3563</v>
      </c>
      <c r="K30" s="4804" t="s">
        <v>3564</v>
      </c>
      <c r="L30" s="4804" t="s">
        <v>4703</v>
      </c>
      <c r="M30" s="4804" t="s">
        <v>4702</v>
      </c>
    </row>
    <row r="31" spans="1:13">
      <c r="A31" s="6026"/>
      <c r="B31" s="6029"/>
      <c r="C31" s="6029"/>
      <c r="D31" s="4805"/>
      <c r="E31" s="6034" t="s">
        <v>88</v>
      </c>
      <c r="F31" s="6008" t="s">
        <v>2086</v>
      </c>
      <c r="G31" s="6009"/>
      <c r="H31" s="6009"/>
      <c r="I31" s="6010"/>
      <c r="J31" s="4805"/>
      <c r="K31" s="4805"/>
      <c r="L31" s="4805"/>
      <c r="M31" s="4805"/>
    </row>
    <row r="32" spans="1:13" ht="25.5">
      <c r="A32" s="6027"/>
      <c r="B32" s="6030"/>
      <c r="C32" s="6030"/>
      <c r="D32" s="4806"/>
      <c r="E32" s="6035"/>
      <c r="F32" s="534" t="s">
        <v>1476</v>
      </c>
      <c r="G32" s="534" t="s">
        <v>1458</v>
      </c>
      <c r="H32" s="534" t="s">
        <v>1452</v>
      </c>
      <c r="I32" s="534" t="s">
        <v>4701</v>
      </c>
      <c r="J32" s="4806"/>
      <c r="K32" s="4806"/>
      <c r="L32" s="4806"/>
      <c r="M32" s="4806"/>
    </row>
    <row r="33" spans="1:13">
      <c r="A33" s="6004" t="s">
        <v>412</v>
      </c>
      <c r="B33" s="6004"/>
      <c r="C33" s="6004"/>
      <c r="D33" s="6004"/>
      <c r="E33" s="6004"/>
      <c r="F33" s="6004"/>
      <c r="G33" s="6004"/>
      <c r="H33" s="6004"/>
      <c r="I33" s="6004"/>
      <c r="J33" s="6004"/>
      <c r="K33" s="6004"/>
      <c r="L33" s="6004"/>
      <c r="M33" s="6004"/>
    </row>
    <row r="34" spans="1:13" ht="13.5" customHeight="1">
      <c r="A34" s="6014" t="s">
        <v>4641</v>
      </c>
      <c r="B34" s="6014"/>
      <c r="C34" s="6014"/>
      <c r="D34" s="6014"/>
      <c r="E34" s="6014"/>
      <c r="F34" s="6014"/>
      <c r="G34" s="6014"/>
      <c r="H34" s="6014"/>
      <c r="I34" s="2962"/>
      <c r="J34" s="2962"/>
      <c r="K34" s="2962"/>
      <c r="L34" s="2962"/>
      <c r="M34" s="2962"/>
    </row>
    <row r="35" spans="1:13" ht="13.5" customHeight="1">
      <c r="A35" s="6014" t="s">
        <v>4640</v>
      </c>
      <c r="B35" s="6014"/>
      <c r="C35" s="6014"/>
      <c r="D35" s="6014"/>
      <c r="E35" s="6014"/>
      <c r="F35" s="6014"/>
      <c r="G35" s="6014"/>
      <c r="H35" s="6014"/>
      <c r="I35" s="3788"/>
      <c r="J35" s="3847"/>
      <c r="K35" s="3847"/>
      <c r="L35" s="3847"/>
      <c r="M35" s="3847"/>
    </row>
    <row r="36" spans="1:13" ht="54.75" customHeight="1">
      <c r="A36" s="6024" t="s">
        <v>4700</v>
      </c>
      <c r="B36" s="6024"/>
      <c r="C36" s="6024"/>
      <c r="D36" s="6024"/>
      <c r="E36" s="6024"/>
      <c r="F36" s="6024"/>
      <c r="G36" s="6024"/>
      <c r="H36" s="6024"/>
      <c r="I36" s="6024"/>
      <c r="J36" s="6024"/>
      <c r="K36" s="6024"/>
      <c r="L36" s="6024"/>
      <c r="M36" s="6024"/>
    </row>
    <row r="37" spans="1:13" ht="59.25" customHeight="1">
      <c r="A37" s="6024" t="s">
        <v>4699</v>
      </c>
      <c r="B37" s="6024"/>
      <c r="C37" s="6024"/>
      <c r="D37" s="6024"/>
      <c r="E37" s="6024"/>
      <c r="F37" s="6024"/>
      <c r="G37" s="6024"/>
      <c r="H37" s="6024"/>
      <c r="I37" s="6024"/>
      <c r="J37" s="6024"/>
      <c r="K37" s="6024"/>
      <c r="L37" s="6024"/>
      <c r="M37" s="6024"/>
    </row>
    <row r="39" spans="1:13" ht="9.9499999999999993" customHeight="1">
      <c r="A39" s="489" t="s">
        <v>409</v>
      </c>
      <c r="B39" s="489"/>
      <c r="C39" s="3846"/>
      <c r="D39" s="489"/>
      <c r="E39" s="489"/>
      <c r="F39" s="489"/>
      <c r="G39" s="489"/>
      <c r="H39" s="489"/>
      <c r="I39" s="489"/>
      <c r="J39" s="489"/>
      <c r="K39" s="489"/>
      <c r="L39" s="3845"/>
      <c r="M39" s="3845"/>
    </row>
    <row r="40" spans="1:13" ht="9.9499999999999993" customHeight="1">
      <c r="A40" s="3758" t="s">
        <v>4714</v>
      </c>
      <c r="B40" s="489"/>
      <c r="C40" s="3846"/>
      <c r="D40" s="489"/>
      <c r="E40" s="489"/>
      <c r="F40" s="489"/>
      <c r="G40" s="489"/>
      <c r="H40" s="489"/>
      <c r="I40" s="489"/>
      <c r="J40" s="489"/>
      <c r="K40" s="489"/>
      <c r="L40" s="3845"/>
      <c r="M40" s="3845"/>
    </row>
  </sheetData>
  <mergeCells count="29">
    <mergeCell ref="A36:M36"/>
    <mergeCell ref="A37:M37"/>
    <mergeCell ref="A1:M1"/>
    <mergeCell ref="A2:M2"/>
    <mergeCell ref="A30:A32"/>
    <mergeCell ref="B30:B32"/>
    <mergeCell ref="C30:C32"/>
    <mergeCell ref="D30:D32"/>
    <mergeCell ref="E30:I30"/>
    <mergeCell ref="M4:M6"/>
    <mergeCell ref="L4:L6"/>
    <mergeCell ref="A4:A6"/>
    <mergeCell ref="B4:B6"/>
    <mergeCell ref="C4:C6"/>
    <mergeCell ref="D4:D6"/>
    <mergeCell ref="E4:I4"/>
    <mergeCell ref="J4:J6"/>
    <mergeCell ref="E5:E6"/>
    <mergeCell ref="F5:I5"/>
    <mergeCell ref="K4:K6"/>
    <mergeCell ref="A35:H35"/>
    <mergeCell ref="A33:M33"/>
    <mergeCell ref="J30:J32"/>
    <mergeCell ref="K30:K32"/>
    <mergeCell ref="L30:L32"/>
    <mergeCell ref="M30:M32"/>
    <mergeCell ref="A34:H34"/>
    <mergeCell ref="E31:E32"/>
    <mergeCell ref="F31:I31"/>
  </mergeCells>
  <conditionalFormatting sqref="B9:M14">
    <cfRule type="cellIs" dxfId="191" priority="9" stopIfTrue="1" operator="equal">
      <formula>"§"</formula>
    </cfRule>
    <cfRule type="cellIs" dxfId="190" priority="10" stopIfTrue="1" operator="between">
      <formula>0.000001</formula>
      <formula>0.05</formula>
    </cfRule>
  </conditionalFormatting>
  <conditionalFormatting sqref="B10:M11">
    <cfRule type="containsBlanks" dxfId="189" priority="8">
      <formula>LEN(TRIM(B10))=0</formula>
    </cfRule>
  </conditionalFormatting>
  <conditionalFormatting sqref="B12:M14">
    <cfRule type="cellIs" dxfId="188" priority="7" operator="between">
      <formula>0.000001</formula>
      <formula>0.05</formula>
    </cfRule>
  </conditionalFormatting>
  <conditionalFormatting sqref="B15:M29">
    <cfRule type="cellIs" dxfId="187" priority="2" stopIfTrue="1" operator="equal">
      <formula>"§"</formula>
    </cfRule>
    <cfRule type="cellIs" dxfId="186" priority="3" stopIfTrue="1" operator="between">
      <formula>0.000001</formula>
      <formula>0.05</formula>
    </cfRule>
  </conditionalFormatting>
  <conditionalFormatting sqref="B16:M29">
    <cfRule type="cellIs" dxfId="185" priority="1" operator="between">
      <formula>0.000001</formula>
      <formula>0.05</formula>
    </cfRule>
  </conditionalFormatting>
  <conditionalFormatting sqref="I14">
    <cfRule type="cellIs" dxfId="184" priority="4" operator="between">
      <formula>0.000001</formula>
      <formula>0.05</formula>
    </cfRule>
    <cfRule type="cellIs" dxfId="183" priority="5" stopIfTrue="1" operator="equal">
      <formula>"§"</formula>
    </cfRule>
    <cfRule type="cellIs" dxfId="182" priority="6" stopIfTrue="1" operator="between">
      <formula>0.000001</formula>
      <formula>0.05</formula>
    </cfRule>
  </conditionalFormatting>
  <hyperlinks>
    <hyperlink ref="B4:B6" r:id="rId1" display="Total" xr:uid="{A62845B4-95D6-4132-B21C-A10F90197665}"/>
    <hyperlink ref="B30:B32" r:id="rId2" display="Total" xr:uid="{92B10C9F-7228-43E7-B074-3F08ADE9CA79}"/>
    <hyperlink ref="A40" r:id="rId3" xr:uid="{D545F9B6-FA9C-4961-B83B-2A93D9665C25}"/>
    <hyperlink ref="C4:C6" r:id="rId4" display="Portugal" xr:uid="{9A08EFC2-C119-4203-BE00-4F57F1AC463F}"/>
    <hyperlink ref="C30:C32" r:id="rId5" display="Portugal" xr:uid="{E34B6EBA-F739-43A4-A1AD-5E7B1E6FEED8}"/>
  </hyperlinks>
  <printOptions horizontalCentered="1"/>
  <pageMargins left="0.47244094488188981" right="0.47244094488188981" top="0.51181102362204722" bottom="0.51181102362204722" header="0.31496062992125984" footer="0.31496062992125984"/>
  <pageSetup paperSize="9" scale="84" fitToHeight="6" orientation="portrait" r:id="rId6"/>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0EAD3-A22E-49D9-B4B0-082EF0B4EC87}">
  <sheetPr codeName="Sheet175">
    <pageSetUpPr fitToPage="1"/>
  </sheetPr>
  <dimension ref="A1:R47"/>
  <sheetViews>
    <sheetView showGridLines="0" showOutlineSymbols="0" zoomScaleNormal="100" workbookViewId="0">
      <selection sqref="A1:H1"/>
    </sheetView>
  </sheetViews>
  <sheetFormatPr defaultColWidth="9.140625" defaultRowHeight="12.75"/>
  <cols>
    <col min="1" max="1" width="20.7109375" style="2839" customWidth="1"/>
    <col min="2" max="9" width="10.7109375" style="2839" customWidth="1"/>
    <col min="10" max="10" width="0" style="3059" hidden="1" customWidth="1"/>
    <col min="11" max="16384" width="9.140625" style="2839"/>
  </cols>
  <sheetData>
    <row r="1" spans="1:10" s="2863" customFormat="1" ht="34.5" customHeight="1">
      <c r="A1" s="5658" t="s">
        <v>4725</v>
      </c>
      <c r="B1" s="5658"/>
      <c r="C1" s="5658"/>
      <c r="D1" s="5658"/>
      <c r="E1" s="5658"/>
      <c r="F1" s="5658"/>
      <c r="G1" s="5658"/>
      <c r="H1" s="5658"/>
      <c r="I1" s="2930"/>
      <c r="J1" s="3892"/>
    </row>
    <row r="2" spans="1:10" s="2863" customFormat="1" ht="34.5" customHeight="1">
      <c r="A2" s="5659" t="s">
        <v>4724</v>
      </c>
      <c r="B2" s="5659"/>
      <c r="C2" s="5659"/>
      <c r="D2" s="5659"/>
      <c r="E2" s="5659"/>
      <c r="F2" s="5659"/>
      <c r="G2" s="5659"/>
      <c r="H2" s="5659"/>
      <c r="I2" s="2929"/>
      <c r="J2" s="3892"/>
    </row>
    <row r="3" spans="1:10" s="2863" customFormat="1" ht="11.25" customHeight="1">
      <c r="A3" s="6038"/>
      <c r="B3" s="6038"/>
      <c r="C3" s="6038"/>
      <c r="D3" s="6038"/>
      <c r="E3" s="6038"/>
      <c r="F3" s="6038"/>
      <c r="G3" s="6038"/>
      <c r="H3" s="6038"/>
      <c r="I3" s="2958"/>
      <c r="J3" s="3892"/>
    </row>
    <row r="4" spans="1:10" s="2863" customFormat="1" ht="9.9499999999999993" customHeight="1">
      <c r="A4" s="3896" t="s">
        <v>4022</v>
      </c>
      <c r="B4" s="3895"/>
      <c r="C4" s="3895"/>
      <c r="D4" s="3895"/>
      <c r="E4" s="3895"/>
      <c r="F4" s="2958"/>
      <c r="G4" s="2925"/>
      <c r="H4" s="3894" t="s">
        <v>4723</v>
      </c>
      <c r="I4" s="3893"/>
      <c r="J4" s="3892"/>
    </row>
    <row r="5" spans="1:10" ht="16.5" customHeight="1">
      <c r="A5" s="4804"/>
      <c r="B5" s="4804" t="s">
        <v>88</v>
      </c>
      <c r="C5" s="4804" t="s">
        <v>4722</v>
      </c>
      <c r="D5" s="4910" t="s">
        <v>3272</v>
      </c>
      <c r="E5" s="4911"/>
      <c r="F5" s="4911"/>
      <c r="G5" s="4911"/>
      <c r="H5" s="4912"/>
      <c r="I5" s="185"/>
    </row>
    <row r="6" spans="1:10" ht="16.5" customHeight="1">
      <c r="A6" s="4806"/>
      <c r="B6" s="4806"/>
      <c r="C6" s="4806"/>
      <c r="D6" s="79" t="s">
        <v>3578</v>
      </c>
      <c r="E6" s="547" t="s">
        <v>3576</v>
      </c>
      <c r="F6" s="547" t="s">
        <v>3577</v>
      </c>
      <c r="G6" s="547" t="s">
        <v>4709</v>
      </c>
      <c r="H6" s="547" t="s">
        <v>4721</v>
      </c>
      <c r="I6" s="185"/>
    </row>
    <row r="7" spans="1:10" ht="12.75" customHeight="1">
      <c r="A7" s="156" t="s">
        <v>209</v>
      </c>
      <c r="B7" s="3891"/>
      <c r="C7" s="3891"/>
      <c r="D7" s="3891"/>
      <c r="E7" s="3891"/>
      <c r="F7" s="3891"/>
      <c r="G7" s="3891"/>
      <c r="H7" s="3891"/>
      <c r="I7" s="3891"/>
    </row>
    <row r="8" spans="1:10" ht="12.75" customHeight="1">
      <c r="A8" s="156">
        <v>1990</v>
      </c>
      <c r="B8" s="3889">
        <v>7571</v>
      </c>
      <c r="C8" s="3889">
        <v>5022</v>
      </c>
      <c r="D8" s="3889">
        <v>2473</v>
      </c>
      <c r="E8" s="3889">
        <v>23</v>
      </c>
      <c r="F8" s="3889">
        <v>28</v>
      </c>
      <c r="G8" s="3889">
        <v>2</v>
      </c>
      <c r="H8" s="3889">
        <v>23</v>
      </c>
      <c r="I8" s="3889"/>
      <c r="J8" s="3885"/>
    </row>
    <row r="9" spans="1:10" ht="12.75" customHeight="1">
      <c r="A9" s="156">
        <v>1991</v>
      </c>
      <c r="B9" s="3889">
        <v>7992</v>
      </c>
      <c r="C9" s="3889">
        <v>5207</v>
      </c>
      <c r="D9" s="3889">
        <v>2712</v>
      </c>
      <c r="E9" s="3889">
        <v>19</v>
      </c>
      <c r="F9" s="3889">
        <v>29</v>
      </c>
      <c r="G9" s="3889">
        <v>3</v>
      </c>
      <c r="H9" s="3889">
        <v>22</v>
      </c>
      <c r="I9" s="3889"/>
      <c r="J9" s="3885"/>
    </row>
    <row r="10" spans="1:10" ht="12.75" customHeight="1">
      <c r="A10" s="3446">
        <v>1992</v>
      </c>
      <c r="B10" s="3889">
        <v>7327</v>
      </c>
      <c r="C10" s="3889">
        <v>5204</v>
      </c>
      <c r="D10" s="3889">
        <v>2065</v>
      </c>
      <c r="E10" s="3889">
        <v>12</v>
      </c>
      <c r="F10" s="3889">
        <v>28</v>
      </c>
      <c r="G10" s="3889">
        <v>1</v>
      </c>
      <c r="H10" s="3889">
        <v>18</v>
      </c>
      <c r="I10" s="3889"/>
      <c r="J10" s="3885"/>
    </row>
    <row r="11" spans="1:10" ht="12.75" customHeight="1">
      <c r="A11" s="3446">
        <v>1993</v>
      </c>
      <c r="B11" s="3889">
        <v>7375</v>
      </c>
      <c r="C11" s="3889">
        <v>5492</v>
      </c>
      <c r="D11" s="3889">
        <v>1834</v>
      </c>
      <c r="E11" s="3889">
        <v>8</v>
      </c>
      <c r="F11" s="3889">
        <v>27</v>
      </c>
      <c r="G11" s="3889">
        <v>1</v>
      </c>
      <c r="H11" s="3889">
        <v>12</v>
      </c>
      <c r="I11" s="3889"/>
      <c r="J11" s="3885"/>
    </row>
    <row r="12" spans="1:10" ht="12.75" customHeight="1">
      <c r="A12" s="3446">
        <v>1994</v>
      </c>
      <c r="B12" s="3889">
        <v>7253</v>
      </c>
      <c r="C12" s="3889">
        <v>5459</v>
      </c>
      <c r="D12" s="3889">
        <v>1751</v>
      </c>
      <c r="E12" s="3889">
        <v>8</v>
      </c>
      <c r="F12" s="3889">
        <v>19</v>
      </c>
      <c r="G12" s="3889">
        <v>1</v>
      </c>
      <c r="H12" s="3889">
        <v>15</v>
      </c>
      <c r="I12" s="3889"/>
      <c r="J12" s="3885"/>
    </row>
    <row r="13" spans="1:10" ht="12.75" customHeight="1">
      <c r="A13" s="3446">
        <v>1995</v>
      </c>
      <c r="B13" s="3889">
        <v>7380</v>
      </c>
      <c r="C13" s="3889">
        <v>5567</v>
      </c>
      <c r="D13" s="3889">
        <v>1773</v>
      </c>
      <c r="E13" s="3889">
        <v>6</v>
      </c>
      <c r="F13" s="3889">
        <v>17</v>
      </c>
      <c r="G13" s="3889">
        <v>1</v>
      </c>
      <c r="H13" s="3889">
        <v>16</v>
      </c>
      <c r="I13" s="3889"/>
      <c r="J13" s="3885"/>
    </row>
    <row r="14" spans="1:10" ht="12.75" customHeight="1">
      <c r="A14" s="2996">
        <v>1996</v>
      </c>
      <c r="B14" s="3889">
        <v>7286</v>
      </c>
      <c r="C14" s="3889">
        <v>5634</v>
      </c>
      <c r="D14" s="3889">
        <v>1614</v>
      </c>
      <c r="E14" s="3889">
        <v>6</v>
      </c>
      <c r="F14" s="3889">
        <v>14</v>
      </c>
      <c r="G14" s="3889">
        <v>1</v>
      </c>
      <c r="H14" s="3889">
        <v>17</v>
      </c>
      <c r="I14" s="3889"/>
      <c r="J14" s="3885"/>
    </row>
    <row r="15" spans="1:10" ht="12.75" customHeight="1">
      <c r="A15" s="2996">
        <v>1997</v>
      </c>
      <c r="B15" s="3889">
        <v>6979</v>
      </c>
      <c r="C15" s="3889">
        <v>5327</v>
      </c>
      <c r="D15" s="3889">
        <v>1613</v>
      </c>
      <c r="E15" s="3889">
        <v>5</v>
      </c>
      <c r="F15" s="3889">
        <v>13</v>
      </c>
      <c r="G15" s="3889">
        <v>1</v>
      </c>
      <c r="H15" s="3889">
        <v>20</v>
      </c>
      <c r="I15" s="3889"/>
      <c r="J15" s="3885"/>
    </row>
    <row r="16" spans="1:10" ht="12.75" customHeight="1">
      <c r="A16" s="2996">
        <v>1998</v>
      </c>
      <c r="B16" s="3889">
        <v>7237</v>
      </c>
      <c r="C16" s="3889">
        <v>5326</v>
      </c>
      <c r="D16" s="3889">
        <v>1864</v>
      </c>
      <c r="E16" s="3889">
        <v>5</v>
      </c>
      <c r="F16" s="3889">
        <v>18</v>
      </c>
      <c r="G16" s="3889">
        <v>2</v>
      </c>
      <c r="H16" s="3889">
        <v>23</v>
      </c>
      <c r="I16" s="3889"/>
      <c r="J16" s="3885"/>
    </row>
    <row r="17" spans="1:11" ht="12.75" customHeight="1">
      <c r="A17" s="2996">
        <v>1999</v>
      </c>
      <c r="B17" s="3889">
        <v>7445</v>
      </c>
      <c r="C17" s="3889">
        <v>5816</v>
      </c>
      <c r="D17" s="3889">
        <v>1587</v>
      </c>
      <c r="E17" s="3889">
        <v>4</v>
      </c>
      <c r="F17" s="3889">
        <v>15</v>
      </c>
      <c r="G17" s="3889">
        <v>1</v>
      </c>
      <c r="H17" s="3889">
        <v>22</v>
      </c>
      <c r="I17" s="3889"/>
      <c r="J17" s="3885"/>
    </row>
    <row r="18" spans="1:11" ht="12.75" customHeight="1">
      <c r="A18" s="2996">
        <v>2000</v>
      </c>
      <c r="B18" s="3889">
        <v>6970</v>
      </c>
      <c r="C18" s="3889">
        <v>5430</v>
      </c>
      <c r="D18" s="3889">
        <v>1493</v>
      </c>
      <c r="E18" s="3889">
        <v>5</v>
      </c>
      <c r="F18" s="3889">
        <v>19</v>
      </c>
      <c r="G18" s="3889">
        <v>2</v>
      </c>
      <c r="H18" s="3889">
        <v>21</v>
      </c>
      <c r="I18" s="3889"/>
      <c r="J18" s="3885"/>
    </row>
    <row r="19" spans="1:11" ht="12.75" customHeight="1">
      <c r="A19" s="2996">
        <v>2001</v>
      </c>
      <c r="B19" s="3889">
        <v>6534</v>
      </c>
      <c r="C19" s="3889">
        <v>5018</v>
      </c>
      <c r="D19" s="3889">
        <v>1461</v>
      </c>
      <c r="E19" s="3889">
        <v>8</v>
      </c>
      <c r="F19" s="3889">
        <v>21</v>
      </c>
      <c r="G19" s="3889">
        <v>1</v>
      </c>
      <c r="H19" s="3889">
        <v>25</v>
      </c>
      <c r="I19" s="3889"/>
      <c r="J19" s="3885"/>
    </row>
    <row r="20" spans="1:11" ht="12.75" customHeight="1">
      <c r="A20" s="2996">
        <v>2002</v>
      </c>
      <c r="B20" s="3889">
        <v>6386</v>
      </c>
      <c r="C20" s="3889">
        <v>4980</v>
      </c>
      <c r="D20" s="3889">
        <v>1359</v>
      </c>
      <c r="E20" s="3889">
        <v>6</v>
      </c>
      <c r="F20" s="3889">
        <v>18</v>
      </c>
      <c r="G20" s="3889">
        <v>1</v>
      </c>
      <c r="H20" s="3889">
        <v>23</v>
      </c>
      <c r="I20" s="3889"/>
      <c r="J20" s="3885"/>
    </row>
    <row r="21" spans="1:11" ht="12.75" customHeight="1">
      <c r="A21" s="2996">
        <v>2003</v>
      </c>
      <c r="B21" s="3889">
        <v>6491</v>
      </c>
      <c r="C21" s="3889">
        <v>4997</v>
      </c>
      <c r="D21" s="3889">
        <v>1451</v>
      </c>
      <c r="E21" s="3889">
        <v>6</v>
      </c>
      <c r="F21" s="3889">
        <v>18</v>
      </c>
      <c r="G21" s="3889">
        <v>1</v>
      </c>
      <c r="H21" s="3889">
        <v>19</v>
      </c>
      <c r="I21" s="3889"/>
      <c r="J21" s="3885"/>
    </row>
    <row r="22" spans="1:11" ht="12.75" customHeight="1">
      <c r="A22" s="2996">
        <v>2004</v>
      </c>
      <c r="B22" s="3889">
        <v>6379</v>
      </c>
      <c r="C22" s="3889">
        <v>4948</v>
      </c>
      <c r="D22" s="3889">
        <v>1387</v>
      </c>
      <c r="E22" s="3889">
        <v>7</v>
      </c>
      <c r="F22" s="3889">
        <v>18</v>
      </c>
      <c r="G22" s="3889">
        <v>2</v>
      </c>
      <c r="H22" s="3889">
        <v>17</v>
      </c>
      <c r="I22" s="3889"/>
      <c r="J22" s="3885"/>
    </row>
    <row r="23" spans="1:11" ht="12.75" customHeight="1">
      <c r="A23" s="3890">
        <v>2005</v>
      </c>
      <c r="B23" s="3889">
        <v>6600</v>
      </c>
      <c r="C23" s="3889">
        <v>5243</v>
      </c>
      <c r="D23" s="3889">
        <v>1325</v>
      </c>
      <c r="E23" s="3889">
        <v>4</v>
      </c>
      <c r="F23" s="3889">
        <v>14</v>
      </c>
      <c r="G23" s="3889">
        <v>1</v>
      </c>
      <c r="H23" s="3889">
        <v>12</v>
      </c>
      <c r="I23" s="3889"/>
      <c r="J23" s="3885"/>
    </row>
    <row r="24" spans="1:11" ht="12.75" customHeight="1">
      <c r="A24" s="3887">
        <v>2006</v>
      </c>
      <c r="B24" s="3889">
        <v>6832</v>
      </c>
      <c r="C24" s="3889">
        <v>5366</v>
      </c>
      <c r="D24" s="3889">
        <v>1429</v>
      </c>
      <c r="E24" s="3889">
        <v>5</v>
      </c>
      <c r="F24" s="3889">
        <v>16</v>
      </c>
      <c r="G24" s="3889">
        <v>2</v>
      </c>
      <c r="H24" s="3889">
        <v>14</v>
      </c>
      <c r="I24" s="3889"/>
      <c r="J24" s="3885"/>
    </row>
    <row r="25" spans="1:11" ht="12.75" customHeight="1">
      <c r="A25" s="3887">
        <v>2007</v>
      </c>
      <c r="B25" s="3889">
        <v>7003</v>
      </c>
      <c r="C25" s="3889">
        <v>5287</v>
      </c>
      <c r="D25" s="3889">
        <v>1671</v>
      </c>
      <c r="E25" s="3889">
        <v>8</v>
      </c>
      <c r="F25" s="3889">
        <v>18</v>
      </c>
      <c r="G25" s="3889">
        <v>3</v>
      </c>
      <c r="H25" s="3889">
        <v>16</v>
      </c>
      <c r="I25" s="3889"/>
      <c r="J25" s="3885"/>
    </row>
    <row r="26" spans="1:11" ht="12.75" customHeight="1">
      <c r="A26" s="3887">
        <v>2008</v>
      </c>
      <c r="B26" s="3889">
        <v>6793</v>
      </c>
      <c r="C26" s="3889">
        <v>5084</v>
      </c>
      <c r="D26" s="3889">
        <v>1670</v>
      </c>
      <c r="E26" s="3889">
        <v>3</v>
      </c>
      <c r="F26" s="3889">
        <v>18</v>
      </c>
      <c r="G26" s="3889">
        <v>1</v>
      </c>
      <c r="H26" s="3889">
        <v>16</v>
      </c>
      <c r="I26" s="3889"/>
      <c r="J26" s="3885"/>
    </row>
    <row r="27" spans="1:11" ht="12.75" customHeight="1">
      <c r="A27" s="3887">
        <v>2009</v>
      </c>
      <c r="B27" s="3889">
        <v>6750</v>
      </c>
      <c r="C27" s="3889">
        <v>5097</v>
      </c>
      <c r="D27" s="3889">
        <v>1621</v>
      </c>
      <c r="E27" s="3889">
        <v>2</v>
      </c>
      <c r="F27" s="3889">
        <v>15</v>
      </c>
      <c r="G27" s="3889">
        <v>1</v>
      </c>
      <c r="H27" s="3889">
        <v>13</v>
      </c>
      <c r="I27" s="3889"/>
      <c r="J27" s="3885"/>
    </row>
    <row r="28" spans="1:11" ht="12.75" customHeight="1">
      <c r="A28" s="3887">
        <v>2010</v>
      </c>
      <c r="B28" s="3882">
        <v>6512</v>
      </c>
      <c r="C28" s="3882">
        <v>4903</v>
      </c>
      <c r="D28" s="3882">
        <v>1574</v>
      </c>
      <c r="E28" s="3888">
        <v>3</v>
      </c>
      <c r="F28" s="3888">
        <v>19</v>
      </c>
      <c r="G28" s="3888">
        <v>3</v>
      </c>
      <c r="H28" s="3888">
        <v>11</v>
      </c>
      <c r="I28" s="3888"/>
      <c r="J28" s="3885"/>
    </row>
    <row r="29" spans="1:11" ht="12.75" customHeight="1">
      <c r="A29" s="3887">
        <v>2011</v>
      </c>
      <c r="B29" s="3882">
        <v>6435</v>
      </c>
      <c r="C29" s="3882">
        <v>4733</v>
      </c>
      <c r="D29" s="3882">
        <v>1642</v>
      </c>
      <c r="E29" s="3888">
        <v>3</v>
      </c>
      <c r="F29" s="3888">
        <v>19</v>
      </c>
      <c r="G29" s="3888">
        <v>5</v>
      </c>
      <c r="H29" s="3888">
        <v>33</v>
      </c>
      <c r="I29" s="3888"/>
      <c r="J29" s="3885"/>
    </row>
    <row r="30" spans="1:11" ht="12.75" customHeight="1">
      <c r="A30" s="3887">
        <v>2012</v>
      </c>
      <c r="B30" s="3882">
        <v>6225</v>
      </c>
      <c r="C30" s="3882">
        <v>4601</v>
      </c>
      <c r="D30" s="3882">
        <v>1579</v>
      </c>
      <c r="E30" s="3888">
        <v>3</v>
      </c>
      <c r="F30" s="3888">
        <v>19</v>
      </c>
      <c r="G30" s="3888">
        <v>5</v>
      </c>
      <c r="H30" s="3888">
        <v>18</v>
      </c>
      <c r="I30" s="3888"/>
      <c r="J30" s="3885"/>
    </row>
    <row r="31" spans="1:11" s="3244" customFormat="1" ht="12.75" customHeight="1">
      <c r="A31" s="3887">
        <v>2013</v>
      </c>
      <c r="B31" s="3882">
        <v>5612</v>
      </c>
      <c r="C31" s="3882">
        <v>4026</v>
      </c>
      <c r="D31" s="3882">
        <v>1556</v>
      </c>
      <c r="E31" s="3888">
        <v>3</v>
      </c>
      <c r="F31" s="3888">
        <v>14</v>
      </c>
      <c r="G31" s="3888">
        <v>3</v>
      </c>
      <c r="H31" s="3888">
        <v>10</v>
      </c>
      <c r="I31" s="3888"/>
      <c r="J31" s="3885"/>
    </row>
    <row r="32" spans="1:11" ht="12.75" customHeight="1">
      <c r="A32" s="3887">
        <v>2014</v>
      </c>
      <c r="B32" s="3882">
        <v>5637</v>
      </c>
      <c r="C32" s="3882">
        <v>3888</v>
      </c>
      <c r="D32" s="3882">
        <v>1715</v>
      </c>
      <c r="E32" s="3888">
        <v>3</v>
      </c>
      <c r="F32" s="3888">
        <v>17</v>
      </c>
      <c r="G32" s="3888">
        <v>3</v>
      </c>
      <c r="H32" s="3888">
        <v>10</v>
      </c>
      <c r="I32" s="3888"/>
      <c r="J32" s="3885"/>
      <c r="K32" s="3881"/>
    </row>
    <row r="33" spans="1:18" s="3244" customFormat="1" ht="12.75" customHeight="1">
      <c r="A33" s="3887">
        <v>2015</v>
      </c>
      <c r="B33" s="3882">
        <v>5782</v>
      </c>
      <c r="C33" s="3882">
        <v>3889</v>
      </c>
      <c r="D33" s="3882">
        <v>1862</v>
      </c>
      <c r="E33" s="3882">
        <v>3</v>
      </c>
      <c r="F33" s="3882">
        <v>17</v>
      </c>
      <c r="G33" s="3882">
        <v>4</v>
      </c>
      <c r="H33" s="3882">
        <v>8</v>
      </c>
      <c r="I33" s="3882"/>
      <c r="J33" s="3885"/>
      <c r="K33" s="3881"/>
    </row>
    <row r="34" spans="1:18" ht="12.75" customHeight="1">
      <c r="A34" s="3887">
        <v>2016</v>
      </c>
      <c r="B34" s="3882">
        <v>6612</v>
      </c>
      <c r="C34" s="3882">
        <v>4297</v>
      </c>
      <c r="D34" s="3882">
        <v>2273</v>
      </c>
      <c r="E34" s="3882">
        <v>5</v>
      </c>
      <c r="F34" s="3882">
        <v>20</v>
      </c>
      <c r="G34" s="3882">
        <v>6</v>
      </c>
      <c r="H34" s="3882">
        <v>10</v>
      </c>
      <c r="I34" s="3882"/>
      <c r="J34" s="3885"/>
      <c r="K34" s="3882"/>
      <c r="L34" s="3881"/>
      <c r="M34" s="3881"/>
      <c r="N34" s="3881"/>
      <c r="O34" s="3881"/>
      <c r="P34" s="3881"/>
      <c r="Q34" s="3881"/>
      <c r="R34" s="3881"/>
    </row>
    <row r="35" spans="1:18">
      <c r="A35" s="3887">
        <v>2017</v>
      </c>
      <c r="B35" s="3882">
        <v>6577</v>
      </c>
      <c r="C35" s="3882">
        <v>4192</v>
      </c>
      <c r="D35" s="3882">
        <v>2337</v>
      </c>
      <c r="E35" s="3882">
        <v>4</v>
      </c>
      <c r="F35" s="3886">
        <v>27</v>
      </c>
      <c r="G35" s="3886">
        <v>8</v>
      </c>
      <c r="H35" s="3886">
        <v>9</v>
      </c>
      <c r="I35" s="3886"/>
      <c r="J35" s="3885"/>
      <c r="K35" s="3882"/>
      <c r="L35" s="3881"/>
      <c r="M35" s="3881"/>
      <c r="N35" s="3881"/>
      <c r="O35" s="3881"/>
      <c r="P35" s="3881"/>
      <c r="Q35" s="3881"/>
      <c r="R35" s="3881"/>
    </row>
    <row r="36" spans="1:18">
      <c r="A36" s="2920">
        <v>2018</v>
      </c>
      <c r="B36" s="3882">
        <v>6840.808</v>
      </c>
      <c r="C36" s="3882">
        <v>4336.6099999999997</v>
      </c>
      <c r="D36" s="3882">
        <v>2442.1759999999999</v>
      </c>
      <c r="E36" s="3882">
        <v>5.6230000000000002</v>
      </c>
      <c r="F36" s="3882">
        <v>38.927999999999997</v>
      </c>
      <c r="G36" s="3882">
        <v>8.2579999999999991</v>
      </c>
      <c r="H36" s="3882">
        <v>9.2129999999999992</v>
      </c>
      <c r="I36" s="3882"/>
      <c r="J36" s="3885"/>
      <c r="K36" s="3882"/>
      <c r="L36" s="3881"/>
      <c r="M36" s="3881"/>
      <c r="N36" s="3881"/>
      <c r="O36" s="3881"/>
      <c r="P36" s="3881"/>
      <c r="Q36" s="3881"/>
      <c r="R36" s="3881"/>
    </row>
    <row r="37" spans="1:18">
      <c r="A37" s="2920" t="s">
        <v>4650</v>
      </c>
      <c r="B37" s="3884">
        <v>6941.6379999999999</v>
      </c>
      <c r="C37" s="3884">
        <v>4490.9120000000003</v>
      </c>
      <c r="D37" s="3884">
        <v>2381.9340000000002</v>
      </c>
      <c r="E37" s="3884">
        <v>5.7270000000000003</v>
      </c>
      <c r="F37" s="3884">
        <v>45.177999999999997</v>
      </c>
      <c r="G37" s="3884">
        <v>9.0850000000000009</v>
      </c>
      <c r="H37" s="3884">
        <v>8.8019999999999996</v>
      </c>
      <c r="I37" s="3884"/>
      <c r="J37" s="3885"/>
      <c r="K37" s="3882"/>
      <c r="L37" s="3881"/>
      <c r="M37" s="3881"/>
      <c r="N37" s="3881"/>
      <c r="O37" s="3881"/>
      <c r="P37" s="3881"/>
      <c r="Q37" s="3881"/>
      <c r="R37" s="3881"/>
    </row>
    <row r="38" spans="1:18">
      <c r="A38" s="2920">
        <v>2020</v>
      </c>
      <c r="B38" s="3882">
        <v>4237.5129999999999</v>
      </c>
      <c r="C38" s="3882">
        <v>3073.982</v>
      </c>
      <c r="D38" s="3882">
        <v>1135.402</v>
      </c>
      <c r="E38" s="3882">
        <v>1.5680000000000001</v>
      </c>
      <c r="F38" s="3882">
        <v>21.873000000000001</v>
      </c>
      <c r="G38" s="3882">
        <v>3.2469999999999999</v>
      </c>
      <c r="H38" s="3882">
        <v>1.4410000000000001</v>
      </c>
      <c r="I38" s="3882"/>
      <c r="J38" s="3881">
        <f>SUM(D38:I38)-C38</f>
        <v>-1910.4509999999998</v>
      </c>
      <c r="K38" s="3882"/>
      <c r="L38" s="3881"/>
      <c r="M38" s="3881"/>
      <c r="N38" s="3881"/>
      <c r="O38" s="3881"/>
      <c r="P38" s="3881"/>
      <c r="Q38" s="3881"/>
      <c r="R38" s="3881"/>
    </row>
    <row r="39" spans="1:18">
      <c r="A39" s="2920">
        <v>2021</v>
      </c>
      <c r="B39" s="3882">
        <v>4941.8760000000002</v>
      </c>
      <c r="C39" s="3882">
        <v>3554.9659999999999</v>
      </c>
      <c r="D39" s="3882">
        <v>1350.098</v>
      </c>
      <c r="E39" s="3882">
        <v>0.996</v>
      </c>
      <c r="F39" s="3882">
        <v>29.908999999999999</v>
      </c>
      <c r="G39" s="3882">
        <v>3.722</v>
      </c>
      <c r="H39" s="3882">
        <v>2.1850000000000001</v>
      </c>
      <c r="I39" s="3882"/>
      <c r="J39" s="3885"/>
      <c r="K39" s="3882"/>
      <c r="L39" s="3881"/>
      <c r="M39" s="3881"/>
      <c r="N39" s="3881"/>
      <c r="O39" s="3881"/>
      <c r="P39" s="3881"/>
      <c r="Q39" s="3881"/>
      <c r="R39" s="3881"/>
    </row>
    <row r="40" spans="1:18">
      <c r="A40" s="2920">
        <v>2022</v>
      </c>
      <c r="B40" s="3884">
        <v>6763.85</v>
      </c>
      <c r="C40" s="3884">
        <v>4120.9690000000001</v>
      </c>
      <c r="D40" s="3884">
        <v>2557.3969999999999</v>
      </c>
      <c r="E40" s="3884">
        <v>4.6230000000000002</v>
      </c>
      <c r="F40" s="3884">
        <v>66.213999999999999</v>
      </c>
      <c r="G40" s="3884">
        <v>9.4420000000000002</v>
      </c>
      <c r="H40" s="3884">
        <v>5.2050000000000001</v>
      </c>
      <c r="I40" s="3882"/>
      <c r="K40" s="3882"/>
      <c r="L40" s="3881"/>
      <c r="M40" s="3881"/>
      <c r="N40" s="3881"/>
      <c r="O40" s="3881"/>
      <c r="P40" s="3881"/>
      <c r="Q40" s="3881"/>
      <c r="R40" s="3881"/>
    </row>
    <row r="41" spans="1:18">
      <c r="A41" s="3817">
        <v>2023</v>
      </c>
      <c r="B41" s="3883">
        <v>7188.4589999999998</v>
      </c>
      <c r="C41" s="3883">
        <v>4238.1170000000002</v>
      </c>
      <c r="D41" s="3883">
        <v>2841.52</v>
      </c>
      <c r="E41" s="3883">
        <v>5.6849999999999996</v>
      </c>
      <c r="F41" s="3883">
        <v>86.182000000000002</v>
      </c>
      <c r="G41" s="3883">
        <v>7.375</v>
      </c>
      <c r="H41" s="3883">
        <v>9.58</v>
      </c>
      <c r="I41" s="3882"/>
      <c r="K41" s="3882"/>
      <c r="L41" s="3881"/>
      <c r="M41" s="3881"/>
      <c r="N41" s="3881"/>
      <c r="O41" s="3881"/>
      <c r="P41" s="3881"/>
      <c r="Q41" s="3881"/>
      <c r="R41" s="3881"/>
    </row>
    <row r="42" spans="1:18" s="3242" customFormat="1">
      <c r="A42" s="3772">
        <v>2024</v>
      </c>
      <c r="B42" s="3880">
        <v>7200.893</v>
      </c>
      <c r="C42" s="3880">
        <v>4155.1450000000004</v>
      </c>
      <c r="D42" s="3880">
        <v>2926.7139999999999</v>
      </c>
      <c r="E42" s="3880">
        <v>10.64</v>
      </c>
      <c r="F42" s="3880">
        <v>88.94</v>
      </c>
      <c r="G42" s="3880">
        <v>10.64</v>
      </c>
      <c r="H42" s="3880">
        <v>8.8140000000000001</v>
      </c>
      <c r="I42" s="3878"/>
      <c r="J42" s="3879"/>
      <c r="K42" s="3878"/>
      <c r="L42" s="3877"/>
      <c r="M42" s="3877"/>
      <c r="N42" s="3877"/>
      <c r="O42" s="3877"/>
      <c r="P42" s="3877"/>
      <c r="Q42" s="3877"/>
      <c r="R42" s="3877"/>
    </row>
    <row r="43" spans="1:18" ht="16.5" customHeight="1">
      <c r="A43" s="4804"/>
      <c r="B43" s="4804" t="s">
        <v>88</v>
      </c>
      <c r="C43" s="4804" t="s">
        <v>209</v>
      </c>
      <c r="D43" s="4910" t="s">
        <v>4720</v>
      </c>
      <c r="E43" s="4911"/>
      <c r="F43" s="4911"/>
      <c r="G43" s="4911"/>
      <c r="H43" s="4912"/>
      <c r="I43" s="185"/>
    </row>
    <row r="44" spans="1:18" ht="16.5" customHeight="1">
      <c r="A44" s="4806"/>
      <c r="B44" s="4806"/>
      <c r="C44" s="4806"/>
      <c r="D44" s="79" t="s">
        <v>3565</v>
      </c>
      <c r="E44" s="547" t="s">
        <v>3563</v>
      </c>
      <c r="F44" s="547" t="s">
        <v>3564</v>
      </c>
      <c r="G44" s="547" t="s">
        <v>4703</v>
      </c>
      <c r="H44" s="547" t="s">
        <v>4719</v>
      </c>
      <c r="I44" s="185"/>
    </row>
    <row r="45" spans="1:18" ht="16.5" customHeight="1">
      <c r="A45" s="5622" t="s">
        <v>412</v>
      </c>
      <c r="B45" s="5622"/>
      <c r="C45" s="5622"/>
      <c r="D45" s="5622"/>
      <c r="E45" s="5622"/>
      <c r="F45" s="5622"/>
      <c r="G45" s="5622"/>
      <c r="H45" s="5622"/>
      <c r="I45" s="3876"/>
    </row>
    <row r="46" spans="1:18" s="2994" customFormat="1" ht="9.9499999999999993" customHeight="1">
      <c r="A46" s="5861" t="s">
        <v>4641</v>
      </c>
      <c r="B46" s="5861"/>
      <c r="C46" s="5861"/>
      <c r="D46" s="5861"/>
      <c r="E46" s="5861"/>
      <c r="F46" s="5861"/>
      <c r="G46" s="5861"/>
      <c r="H46" s="5861"/>
      <c r="I46" s="3398"/>
      <c r="J46" s="3875"/>
    </row>
    <row r="47" spans="1:18" ht="9.9499999999999993" customHeight="1">
      <c r="A47" s="5861" t="s">
        <v>4640</v>
      </c>
      <c r="B47" s="5861"/>
      <c r="C47" s="5861"/>
      <c r="D47" s="5861"/>
      <c r="E47" s="5861"/>
      <c r="F47" s="5861"/>
      <c r="G47" s="5861"/>
      <c r="H47" s="5861"/>
      <c r="I47" s="3398"/>
    </row>
  </sheetData>
  <mergeCells count="14">
    <mergeCell ref="A1:H1"/>
    <mergeCell ref="A2:H2"/>
    <mergeCell ref="A3:H3"/>
    <mergeCell ref="A5:A6"/>
    <mergeCell ref="B5:B6"/>
    <mergeCell ref="C5:C6"/>
    <mergeCell ref="D5:H5"/>
    <mergeCell ref="A47:H47"/>
    <mergeCell ref="A43:A44"/>
    <mergeCell ref="B43:B44"/>
    <mergeCell ref="C43:C44"/>
    <mergeCell ref="D43:H43"/>
    <mergeCell ref="A46:H46"/>
    <mergeCell ref="A45:H45"/>
  </mergeCells>
  <conditionalFormatting sqref="B8:I34 K34:K42 B35:E38 F36:I38">
    <cfRule type="cellIs" dxfId="181" priority="2" operator="between">
      <formula>0.0000000000000001</formula>
      <formula>0.4999999999</formula>
    </cfRule>
  </conditionalFormatting>
  <conditionalFormatting sqref="B39:I42">
    <cfRule type="cellIs" dxfId="180" priority="1" operator="between">
      <formula>0.0000000000000001</formula>
      <formula>0.4999999999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verticalDpi="300"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60713-8777-465F-8423-B24CC52F184F}">
  <sheetPr codeName="Sheet176">
    <pageSetUpPr fitToPage="1"/>
  </sheetPr>
  <dimension ref="A1:Z44"/>
  <sheetViews>
    <sheetView showGridLines="0" zoomScaleNormal="100" workbookViewId="0">
      <selection sqref="A1:H1"/>
    </sheetView>
  </sheetViews>
  <sheetFormatPr defaultColWidth="9.140625" defaultRowHeight="12.75"/>
  <cols>
    <col min="1" max="1" width="20.7109375" style="2839" customWidth="1"/>
    <col min="2" max="8" width="10.7109375" style="2839" customWidth="1"/>
    <col min="9" max="16384" width="9.140625" style="2839"/>
  </cols>
  <sheetData>
    <row r="1" spans="1:9" s="2863" customFormat="1" ht="34.5" customHeight="1">
      <c r="A1" s="5691" t="s">
        <v>4752</v>
      </c>
      <c r="B1" s="5691"/>
      <c r="C1" s="5691"/>
      <c r="D1" s="5691"/>
      <c r="E1" s="5691"/>
      <c r="F1" s="5691"/>
      <c r="G1" s="5691"/>
      <c r="H1" s="5691"/>
    </row>
    <row r="2" spans="1:9" s="2863" customFormat="1" ht="34.5" customHeight="1">
      <c r="A2" s="5692" t="s">
        <v>4751</v>
      </c>
      <c r="B2" s="5692"/>
      <c r="C2" s="5692"/>
      <c r="D2" s="5692"/>
      <c r="E2" s="5692"/>
      <c r="F2" s="5692"/>
      <c r="G2" s="5692"/>
      <c r="H2" s="5692"/>
    </row>
    <row r="3" spans="1:9" s="2863" customFormat="1" ht="9.9499999999999993" customHeight="1">
      <c r="A3" s="2928" t="s">
        <v>4022</v>
      </c>
      <c r="B3" s="2926"/>
      <c r="C3" s="2926"/>
      <c r="D3" s="2926"/>
      <c r="E3" s="2926"/>
      <c r="F3" s="2926"/>
      <c r="G3" s="3916"/>
      <c r="H3" s="2959" t="s">
        <v>4723</v>
      </c>
    </row>
    <row r="4" spans="1:9" ht="19.5" customHeight="1">
      <c r="A4" s="6000"/>
      <c r="B4" s="6039" t="s">
        <v>4750</v>
      </c>
      <c r="C4" s="6040"/>
      <c r="D4" s="6040"/>
      <c r="E4" s="6040"/>
      <c r="F4" s="6040"/>
      <c r="G4" s="6040"/>
      <c r="H4" s="6041"/>
    </row>
    <row r="5" spans="1:9" ht="48" customHeight="1">
      <c r="A5" s="6001"/>
      <c r="B5" s="1653" t="s">
        <v>88</v>
      </c>
      <c r="C5" s="1653" t="s">
        <v>4749</v>
      </c>
      <c r="D5" s="3915" t="s">
        <v>4748</v>
      </c>
      <c r="E5" s="1653" t="s">
        <v>4747</v>
      </c>
      <c r="F5" s="1653" t="s">
        <v>21</v>
      </c>
      <c r="G5" s="1653" t="s">
        <v>4746</v>
      </c>
      <c r="H5" s="1653" t="s">
        <v>4745</v>
      </c>
    </row>
    <row r="6" spans="1:9" s="2846" customFormat="1">
      <c r="A6" s="3068">
        <v>2009</v>
      </c>
      <c r="B6" s="3904">
        <v>18048</v>
      </c>
      <c r="C6" s="3904">
        <v>9245.239581573649</v>
      </c>
      <c r="D6" s="3904">
        <v>6802</v>
      </c>
      <c r="E6" s="3904">
        <v>1554</v>
      </c>
      <c r="F6" s="3904">
        <v>54</v>
      </c>
      <c r="G6" s="3904">
        <v>126</v>
      </c>
      <c r="H6" s="3904">
        <v>267</v>
      </c>
    </row>
    <row r="7" spans="1:9" s="2846" customFormat="1">
      <c r="A7" s="3068">
        <v>2010</v>
      </c>
      <c r="B7" s="3908">
        <v>15373</v>
      </c>
      <c r="C7" s="3908">
        <v>7476</v>
      </c>
      <c r="D7" s="3908">
        <v>6026</v>
      </c>
      <c r="E7" s="3908">
        <v>1156</v>
      </c>
      <c r="F7" s="3908">
        <v>24</v>
      </c>
      <c r="G7" s="3908">
        <v>186</v>
      </c>
      <c r="H7" s="3908">
        <v>506</v>
      </c>
    </row>
    <row r="8" spans="1:9" s="2846" customFormat="1" ht="12.75" customHeight="1">
      <c r="A8" s="3068">
        <v>2011</v>
      </c>
      <c r="B8" s="3908">
        <v>15191</v>
      </c>
      <c r="C8" s="3908">
        <v>6927</v>
      </c>
      <c r="D8" s="3908">
        <v>6489</v>
      </c>
      <c r="E8" s="3908">
        <v>991</v>
      </c>
      <c r="F8" s="3908">
        <v>49</v>
      </c>
      <c r="G8" s="3908">
        <v>186</v>
      </c>
      <c r="H8" s="3908">
        <v>549</v>
      </c>
    </row>
    <row r="9" spans="1:9" s="2846" customFormat="1">
      <c r="A9" s="3068">
        <v>2012</v>
      </c>
      <c r="B9" s="3908">
        <v>17098</v>
      </c>
      <c r="C9" s="3908">
        <v>7201</v>
      </c>
      <c r="D9" s="3908">
        <v>7870</v>
      </c>
      <c r="E9" s="3908">
        <v>1236</v>
      </c>
      <c r="F9" s="3908">
        <v>55</v>
      </c>
      <c r="G9" s="3908">
        <v>198</v>
      </c>
      <c r="H9" s="3908">
        <v>538</v>
      </c>
    </row>
    <row r="10" spans="1:9" s="2846" customFormat="1">
      <c r="A10" s="3068">
        <v>2013</v>
      </c>
      <c r="B10" s="3908">
        <v>17861</v>
      </c>
      <c r="C10" s="3908">
        <v>7405</v>
      </c>
      <c r="D10" s="3908">
        <v>8370</v>
      </c>
      <c r="E10" s="3908">
        <v>1306</v>
      </c>
      <c r="F10" s="3908">
        <v>47</v>
      </c>
      <c r="G10" s="3908">
        <v>206</v>
      </c>
      <c r="H10" s="3908">
        <v>527</v>
      </c>
    </row>
    <row r="11" spans="1:9" s="2846" customFormat="1" ht="12.75" customHeight="1">
      <c r="A11" s="3068">
        <v>2014</v>
      </c>
      <c r="B11" s="2846">
        <v>17891</v>
      </c>
      <c r="C11" s="2846">
        <v>7262</v>
      </c>
      <c r="D11" s="2846">
        <v>8238</v>
      </c>
      <c r="E11" s="2846">
        <v>1549</v>
      </c>
      <c r="F11" s="2846">
        <v>60</v>
      </c>
      <c r="G11" s="2846">
        <v>236</v>
      </c>
      <c r="H11" s="2846">
        <v>547</v>
      </c>
    </row>
    <row r="12" spans="1:9" s="2846" customFormat="1">
      <c r="A12" s="3068">
        <v>2015</v>
      </c>
      <c r="B12" s="3911">
        <v>19147</v>
      </c>
      <c r="C12" s="3911">
        <v>8084</v>
      </c>
      <c r="D12" s="3911">
        <v>8594</v>
      </c>
      <c r="E12" s="3911">
        <v>1663</v>
      </c>
      <c r="F12" s="3914">
        <v>68</v>
      </c>
      <c r="G12" s="3913">
        <v>191</v>
      </c>
      <c r="H12" s="3913">
        <v>548</v>
      </c>
      <c r="I12" s="3912"/>
    </row>
    <row r="13" spans="1:9" s="2846" customFormat="1">
      <c r="A13" s="3068">
        <v>2016</v>
      </c>
      <c r="B13" s="3911">
        <v>20182</v>
      </c>
      <c r="C13" s="3911">
        <v>8837</v>
      </c>
      <c r="D13" s="3911">
        <v>8901</v>
      </c>
      <c r="E13" s="3911">
        <v>1650</v>
      </c>
      <c r="F13" s="3914">
        <v>39</v>
      </c>
      <c r="G13" s="3913">
        <v>227</v>
      </c>
      <c r="H13" s="3913">
        <v>528</v>
      </c>
      <c r="I13" s="3912"/>
    </row>
    <row r="14" spans="1:9" s="2846" customFormat="1">
      <c r="A14" s="3068">
        <v>2017</v>
      </c>
      <c r="B14" s="3911">
        <v>21188</v>
      </c>
      <c r="C14" s="3911">
        <v>9577</v>
      </c>
      <c r="D14" s="3911">
        <v>9326</v>
      </c>
      <c r="E14" s="3911">
        <v>1502</v>
      </c>
      <c r="F14" s="3914">
        <v>60</v>
      </c>
      <c r="G14" s="3913">
        <v>235</v>
      </c>
      <c r="H14" s="3913">
        <v>489</v>
      </c>
      <c r="I14" s="3912"/>
    </row>
    <row r="15" spans="1:9" s="2846" customFormat="1">
      <c r="A15" s="3068">
        <v>2018</v>
      </c>
      <c r="B15" s="3911">
        <v>22079</v>
      </c>
      <c r="C15" s="3911">
        <v>10263</v>
      </c>
      <c r="D15" s="3911">
        <v>9137</v>
      </c>
      <c r="E15" s="3911">
        <v>1832</v>
      </c>
      <c r="F15" s="3911">
        <v>40</v>
      </c>
      <c r="G15" s="3911">
        <v>215</v>
      </c>
      <c r="H15" s="3911">
        <v>592</v>
      </c>
      <c r="I15" s="3322"/>
    </row>
    <row r="16" spans="1:9" s="2846" customFormat="1">
      <c r="A16" s="3068">
        <v>2019</v>
      </c>
      <c r="B16" s="3882">
        <v>24463</v>
      </c>
      <c r="C16" s="3882">
        <v>12096</v>
      </c>
      <c r="D16" s="3882">
        <v>9245</v>
      </c>
      <c r="E16" s="3882">
        <v>2014</v>
      </c>
      <c r="F16" s="3882">
        <v>77</v>
      </c>
      <c r="G16" s="3882">
        <v>244</v>
      </c>
      <c r="H16" s="3882">
        <v>788</v>
      </c>
      <c r="I16" s="3322"/>
    </row>
    <row r="17" spans="1:26" s="2846" customFormat="1">
      <c r="A17" s="3068">
        <v>2020</v>
      </c>
      <c r="B17" s="3882">
        <v>14410</v>
      </c>
      <c r="C17" s="3882">
        <v>7794</v>
      </c>
      <c r="D17" s="3882">
        <v>4873</v>
      </c>
      <c r="E17" s="3882">
        <v>1017</v>
      </c>
      <c r="F17" s="3882">
        <v>38</v>
      </c>
      <c r="G17" s="3882">
        <v>63</v>
      </c>
      <c r="H17" s="3882">
        <v>625</v>
      </c>
      <c r="I17" s="3322"/>
    </row>
    <row r="18" spans="1:26" s="2846" customFormat="1">
      <c r="A18" s="3068">
        <v>2021</v>
      </c>
      <c r="B18" s="3882">
        <v>17518</v>
      </c>
      <c r="C18" s="3882">
        <v>9203</v>
      </c>
      <c r="D18" s="3882">
        <v>6440</v>
      </c>
      <c r="E18" s="3882">
        <v>989</v>
      </c>
      <c r="F18" s="3910">
        <v>36</v>
      </c>
      <c r="G18" s="3909">
        <v>85</v>
      </c>
      <c r="H18" s="3908">
        <v>765</v>
      </c>
      <c r="I18" s="3322"/>
    </row>
    <row r="19" spans="1:26" s="2846" customFormat="1">
      <c r="A19" s="3068">
        <v>2022</v>
      </c>
      <c r="B19" s="3907">
        <v>22627</v>
      </c>
      <c r="C19" s="3907">
        <v>11386</v>
      </c>
      <c r="D19" s="3907">
        <v>8570</v>
      </c>
      <c r="E19" s="3907">
        <v>1623</v>
      </c>
      <c r="F19" s="3906">
        <v>38</v>
      </c>
      <c r="G19" s="3905">
        <v>211</v>
      </c>
      <c r="H19" s="3904">
        <v>765</v>
      </c>
      <c r="I19" s="3322"/>
    </row>
    <row r="20" spans="1:26" s="2846" customFormat="1">
      <c r="A20" s="3068">
        <v>2023</v>
      </c>
      <c r="B20" s="3907">
        <v>23668</v>
      </c>
      <c r="C20" s="3907">
        <v>11855</v>
      </c>
      <c r="D20" s="3907">
        <v>9047</v>
      </c>
      <c r="E20" s="3907">
        <v>1701</v>
      </c>
      <c r="F20" s="3906">
        <v>48</v>
      </c>
      <c r="G20" s="3905">
        <v>235</v>
      </c>
      <c r="H20" s="3904">
        <v>782</v>
      </c>
      <c r="I20" s="3294"/>
    </row>
    <row r="21" spans="1:26" s="2846" customFormat="1">
      <c r="A21" s="3089">
        <v>2024</v>
      </c>
      <c r="C21" s="3903"/>
      <c r="D21" s="3903"/>
      <c r="E21" s="3903"/>
      <c r="F21" s="3903"/>
      <c r="G21" s="3903"/>
      <c r="H21" s="3903"/>
      <c r="I21" s="3294"/>
    </row>
    <row r="22" spans="1:26" s="2850" customFormat="1">
      <c r="A22" s="3902" t="s">
        <v>3624</v>
      </c>
      <c r="B22" s="3899">
        <v>22901.332999999999</v>
      </c>
      <c r="C22" s="3899">
        <v>11653.001</v>
      </c>
      <c r="D22" s="3899">
        <v>8643.9879999999994</v>
      </c>
      <c r="E22" s="3899">
        <v>1482.271</v>
      </c>
      <c r="F22" s="3899">
        <v>85.340999999999994</v>
      </c>
      <c r="G22" s="3899">
        <v>247.05099999999999</v>
      </c>
      <c r="H22" s="3899">
        <v>789.68100000000004</v>
      </c>
      <c r="J22" s="2846"/>
      <c r="K22" s="2846"/>
      <c r="L22" s="2846"/>
      <c r="M22" s="2846"/>
      <c r="N22" s="2846"/>
      <c r="O22" s="2846"/>
      <c r="P22" s="2846"/>
      <c r="Q22" s="2846"/>
      <c r="R22" s="2846"/>
      <c r="S22" s="2846"/>
      <c r="T22" s="2846"/>
      <c r="U22" s="2846"/>
      <c r="V22" s="2846"/>
      <c r="W22" s="2846"/>
      <c r="X22" s="2846"/>
      <c r="Y22" s="2846"/>
      <c r="Z22" s="2846"/>
    </row>
    <row r="23" spans="1:26" s="2850" customFormat="1">
      <c r="A23" s="3010" t="s">
        <v>4744</v>
      </c>
      <c r="B23" s="3899">
        <v>1287.6579999999999</v>
      </c>
      <c r="C23" s="3899">
        <v>461.28100000000001</v>
      </c>
      <c r="D23" s="3899">
        <v>600.55899999999997</v>
      </c>
      <c r="E23" s="3899">
        <v>147.13200000000001</v>
      </c>
      <c r="F23" s="3900" t="s">
        <v>215</v>
      </c>
      <c r="G23" s="3900" t="s">
        <v>215</v>
      </c>
      <c r="H23" s="3899">
        <v>59.377000000000002</v>
      </c>
      <c r="I23" s="3322"/>
      <c r="J23" s="2846"/>
      <c r="K23" s="2846"/>
      <c r="L23" s="2846"/>
      <c r="M23" s="2846"/>
      <c r="N23" s="2846"/>
      <c r="O23" s="2846"/>
      <c r="P23" s="2846"/>
      <c r="Q23" s="2846"/>
      <c r="R23" s="2846"/>
      <c r="S23" s="2846"/>
      <c r="T23" s="2846"/>
      <c r="U23" s="2846"/>
      <c r="V23" s="2846"/>
      <c r="W23" s="2846"/>
      <c r="X23" s="2846"/>
      <c r="Y23" s="2846"/>
      <c r="Z23" s="2846"/>
    </row>
    <row r="24" spans="1:26" s="2850" customFormat="1">
      <c r="A24" s="3010" t="s">
        <v>4743</v>
      </c>
      <c r="B24" s="3899">
        <v>1497.0260000000001</v>
      </c>
      <c r="C24" s="3899">
        <v>594.37400000000002</v>
      </c>
      <c r="D24" s="3899">
        <v>680.64</v>
      </c>
      <c r="E24" s="3899">
        <v>146.63200000000001</v>
      </c>
      <c r="F24" s="3900" t="s">
        <v>215</v>
      </c>
      <c r="G24" s="3900" t="s">
        <v>215</v>
      </c>
      <c r="H24" s="3899">
        <v>50.978999999999999</v>
      </c>
      <c r="I24" s="3322"/>
      <c r="J24" s="2846"/>
      <c r="K24" s="2846"/>
      <c r="L24" s="2846"/>
      <c r="M24" s="2846"/>
      <c r="N24" s="2846"/>
      <c r="O24" s="2846"/>
      <c r="P24" s="2846"/>
      <c r="Q24" s="2846"/>
      <c r="R24" s="2846"/>
      <c r="S24" s="2846"/>
      <c r="T24" s="2846"/>
      <c r="U24" s="2846"/>
      <c r="V24" s="2846"/>
      <c r="W24" s="2846"/>
      <c r="X24" s="2846"/>
      <c r="Y24" s="2846"/>
      <c r="Z24" s="2846"/>
    </row>
    <row r="25" spans="1:26" s="2850" customFormat="1">
      <c r="A25" s="3010" t="s">
        <v>4742</v>
      </c>
      <c r="B25" s="3899">
        <v>1688.566</v>
      </c>
      <c r="C25" s="3899">
        <v>630.87800000000004</v>
      </c>
      <c r="D25" s="3899">
        <v>830.18</v>
      </c>
      <c r="E25" s="3899">
        <v>143.715</v>
      </c>
      <c r="F25" s="3900" t="s">
        <v>215</v>
      </c>
      <c r="G25" s="3900" t="s">
        <v>215</v>
      </c>
      <c r="H25" s="3899">
        <v>54.899000000000001</v>
      </c>
      <c r="I25" s="3322"/>
      <c r="J25" s="2846"/>
      <c r="K25" s="2846"/>
      <c r="L25" s="2846"/>
      <c r="M25" s="2846"/>
      <c r="N25" s="2846"/>
      <c r="O25" s="2846"/>
      <c r="P25" s="2846"/>
      <c r="Q25" s="2846"/>
      <c r="R25" s="2846"/>
      <c r="S25" s="2846"/>
      <c r="T25" s="2846"/>
      <c r="U25" s="2846"/>
      <c r="V25" s="2846"/>
      <c r="W25" s="2846"/>
      <c r="X25" s="2846"/>
      <c r="Y25" s="2846"/>
      <c r="Z25" s="2846"/>
    </row>
    <row r="26" spans="1:26" s="2850" customFormat="1">
      <c r="A26" s="3010" t="s">
        <v>4741</v>
      </c>
      <c r="B26" s="3899">
        <v>1377.77</v>
      </c>
      <c r="C26" s="3899">
        <v>643.23400000000004</v>
      </c>
      <c r="D26" s="3899">
        <v>539.51199999999994</v>
      </c>
      <c r="E26" s="3899">
        <v>126.928</v>
      </c>
      <c r="F26" s="3900" t="s">
        <v>215</v>
      </c>
      <c r="G26" s="3900" t="s">
        <v>215</v>
      </c>
      <c r="H26" s="3899">
        <v>50.527000000000001</v>
      </c>
      <c r="I26" s="3322"/>
      <c r="J26" s="2846"/>
      <c r="K26" s="2846"/>
      <c r="L26" s="2846"/>
      <c r="M26" s="2846"/>
      <c r="N26" s="2846"/>
      <c r="O26" s="2846"/>
      <c r="P26" s="2846"/>
      <c r="Q26" s="2846"/>
      <c r="R26" s="2846"/>
      <c r="S26" s="2846"/>
      <c r="T26" s="2846"/>
      <c r="U26" s="2846"/>
      <c r="V26" s="2846"/>
      <c r="W26" s="2846"/>
      <c r="X26" s="2846"/>
      <c r="Y26" s="2846"/>
      <c r="Z26" s="2846"/>
    </row>
    <row r="27" spans="1:26" s="2850" customFormat="1">
      <c r="A27" s="3010" t="s">
        <v>4740</v>
      </c>
      <c r="B27" s="3899">
        <v>1504.645</v>
      </c>
      <c r="C27" s="3899">
        <v>658.89800000000002</v>
      </c>
      <c r="D27" s="3899">
        <v>634.15099999999995</v>
      </c>
      <c r="E27" s="3899">
        <v>124.023</v>
      </c>
      <c r="F27" s="3900" t="s">
        <v>215</v>
      </c>
      <c r="G27" s="3900" t="s">
        <v>215</v>
      </c>
      <c r="H27" s="3899">
        <v>51.286999999999999</v>
      </c>
      <c r="I27" s="3322"/>
      <c r="J27" s="2846"/>
      <c r="K27" s="2846"/>
      <c r="L27" s="2846"/>
      <c r="M27" s="2846"/>
      <c r="N27" s="2846"/>
      <c r="O27" s="2846"/>
      <c r="P27" s="2846"/>
      <c r="Q27" s="2846"/>
      <c r="R27" s="2846"/>
      <c r="S27" s="2846"/>
      <c r="T27" s="2846"/>
      <c r="U27" s="2846"/>
      <c r="V27" s="2846"/>
      <c r="W27" s="2846"/>
      <c r="X27" s="2846"/>
      <c r="Y27" s="2846"/>
      <c r="Z27" s="2846"/>
    </row>
    <row r="28" spans="1:26" s="2850" customFormat="1">
      <c r="A28" s="3010" t="s">
        <v>4739</v>
      </c>
      <c r="B28" s="3899">
        <v>2016.7739999999999</v>
      </c>
      <c r="C28" s="3899">
        <v>1099.374</v>
      </c>
      <c r="D28" s="3899">
        <v>705.89800000000002</v>
      </c>
      <c r="E28" s="3899">
        <v>124.015</v>
      </c>
      <c r="F28" s="3900" t="s">
        <v>215</v>
      </c>
      <c r="G28" s="3900" t="s">
        <v>215</v>
      </c>
      <c r="H28" s="3899">
        <v>52.002000000000002</v>
      </c>
      <c r="I28" s="3322"/>
      <c r="J28" s="2846"/>
      <c r="K28" s="2846"/>
      <c r="L28" s="2846"/>
      <c r="M28" s="2846"/>
      <c r="N28" s="2846"/>
      <c r="O28" s="2846"/>
      <c r="P28" s="2846"/>
      <c r="Q28" s="2846"/>
      <c r="R28" s="2846"/>
      <c r="S28" s="2846"/>
      <c r="T28" s="2846"/>
      <c r="U28" s="2846"/>
      <c r="V28" s="2846"/>
      <c r="W28" s="2846"/>
      <c r="X28" s="2846"/>
      <c r="Y28" s="2846"/>
      <c r="Z28" s="2846"/>
    </row>
    <row r="29" spans="1:26" s="2850" customFormat="1">
      <c r="A29" s="3010" t="s">
        <v>4738</v>
      </c>
      <c r="B29" s="3899">
        <v>2383.5419999999999</v>
      </c>
      <c r="C29" s="3899">
        <v>1563.796</v>
      </c>
      <c r="D29" s="3899">
        <v>666.42100000000005</v>
      </c>
      <c r="E29" s="3899">
        <v>82.805999999999997</v>
      </c>
      <c r="F29" s="3900" t="s">
        <v>215</v>
      </c>
      <c r="G29" s="3900" t="s">
        <v>215</v>
      </c>
      <c r="H29" s="3899">
        <v>42.363</v>
      </c>
      <c r="I29" s="3322"/>
      <c r="J29" s="2846"/>
      <c r="K29" s="2846"/>
      <c r="L29" s="2846"/>
      <c r="M29" s="2846"/>
      <c r="N29" s="2846"/>
      <c r="O29" s="2846"/>
      <c r="P29" s="2846"/>
      <c r="Q29" s="2846"/>
      <c r="R29" s="2846"/>
      <c r="S29" s="2846"/>
      <c r="T29" s="2846"/>
      <c r="U29" s="2846"/>
      <c r="V29" s="2846"/>
      <c r="W29" s="2846"/>
      <c r="X29" s="2846"/>
      <c r="Y29" s="2846"/>
      <c r="Z29" s="2846"/>
    </row>
    <row r="30" spans="1:26" s="2850" customFormat="1">
      <c r="A30" s="3010" t="s">
        <v>4737</v>
      </c>
      <c r="B30" s="3899">
        <v>3994.9740000000002</v>
      </c>
      <c r="C30" s="3899">
        <v>2944.4259999999999</v>
      </c>
      <c r="D30" s="3899">
        <v>899.49900000000002</v>
      </c>
      <c r="E30" s="3899">
        <v>62.195999999999998</v>
      </c>
      <c r="F30" s="3900" t="s">
        <v>215</v>
      </c>
      <c r="G30" s="3900" t="s">
        <v>215</v>
      </c>
      <c r="H30" s="3899">
        <v>42.68</v>
      </c>
      <c r="I30" s="3322"/>
      <c r="J30" s="2846"/>
      <c r="K30" s="2846"/>
      <c r="L30" s="2846"/>
      <c r="M30" s="2846"/>
      <c r="N30" s="2846"/>
      <c r="O30" s="2846"/>
      <c r="P30" s="2846"/>
      <c r="Q30" s="2846"/>
      <c r="R30" s="2846"/>
      <c r="S30" s="2846"/>
      <c r="T30" s="2846"/>
      <c r="U30" s="2846"/>
      <c r="V30" s="2846"/>
      <c r="W30" s="2846"/>
      <c r="X30" s="2846"/>
      <c r="Y30" s="2846"/>
      <c r="Z30" s="2846"/>
    </row>
    <row r="31" spans="1:26" s="2850" customFormat="1">
      <c r="A31" s="3010" t="s">
        <v>4736</v>
      </c>
      <c r="B31" s="3899">
        <v>1843.7909999999999</v>
      </c>
      <c r="C31" s="3899">
        <v>1058.1179999999999</v>
      </c>
      <c r="D31" s="3899">
        <v>583.97900000000004</v>
      </c>
      <c r="E31" s="3899">
        <v>112.56100000000001</v>
      </c>
      <c r="F31" s="3900" t="s">
        <v>215</v>
      </c>
      <c r="G31" s="3900" t="s">
        <v>215</v>
      </c>
      <c r="H31" s="3899">
        <v>61.793999999999997</v>
      </c>
      <c r="I31" s="3322"/>
      <c r="J31" s="2846"/>
      <c r="K31" s="2846"/>
      <c r="L31" s="2846"/>
      <c r="M31" s="2846"/>
      <c r="N31" s="2846"/>
      <c r="O31" s="2846"/>
      <c r="P31" s="2846"/>
      <c r="Q31" s="2846"/>
      <c r="R31" s="2846"/>
      <c r="S31" s="2846"/>
      <c r="T31" s="2846"/>
      <c r="U31" s="2846"/>
      <c r="V31" s="2846"/>
      <c r="W31" s="2846"/>
      <c r="X31" s="2846"/>
      <c r="Y31" s="2846"/>
      <c r="Z31" s="2846"/>
    </row>
    <row r="32" spans="1:26" s="2974" customFormat="1">
      <c r="A32" s="3901" t="s">
        <v>4735</v>
      </c>
      <c r="B32" s="3899">
        <v>1363.8240000000001</v>
      </c>
      <c r="C32" s="3899">
        <v>558.77300000000002</v>
      </c>
      <c r="D32" s="3899">
        <v>559.54300000000001</v>
      </c>
      <c r="E32" s="3899">
        <v>126.033</v>
      </c>
      <c r="F32" s="3900" t="s">
        <v>215</v>
      </c>
      <c r="G32" s="3900" t="s">
        <v>215</v>
      </c>
      <c r="H32" s="3899">
        <v>82.046999999999997</v>
      </c>
      <c r="I32" s="3898"/>
      <c r="J32" s="2846"/>
      <c r="K32" s="2846"/>
      <c r="L32" s="2846"/>
      <c r="M32" s="2846"/>
      <c r="N32" s="2846"/>
      <c r="O32" s="2846"/>
      <c r="P32" s="2846"/>
      <c r="Q32" s="2846"/>
      <c r="R32" s="2846"/>
      <c r="S32" s="2846"/>
      <c r="T32" s="2846"/>
      <c r="U32" s="2846"/>
      <c r="V32" s="2846"/>
      <c r="W32" s="2846"/>
      <c r="X32" s="2846"/>
      <c r="Y32" s="2846"/>
      <c r="Z32" s="2846"/>
    </row>
    <row r="33" spans="1:26" s="2974" customFormat="1">
      <c r="A33" s="3901" t="s">
        <v>4734</v>
      </c>
      <c r="B33" s="3899">
        <v>1455.739</v>
      </c>
      <c r="C33" s="3899">
        <v>586.92999999999995</v>
      </c>
      <c r="D33" s="3899">
        <v>600.20899999999995</v>
      </c>
      <c r="E33" s="3899">
        <v>136.982</v>
      </c>
      <c r="F33" s="3900" t="s">
        <v>215</v>
      </c>
      <c r="G33" s="3900" t="s">
        <v>215</v>
      </c>
      <c r="H33" s="3899">
        <v>108.2</v>
      </c>
      <c r="I33" s="3898"/>
      <c r="J33" s="2846"/>
      <c r="K33" s="2846"/>
      <c r="L33" s="2846"/>
      <c r="M33" s="2846"/>
      <c r="N33" s="2846"/>
      <c r="O33" s="2846"/>
      <c r="P33" s="2846"/>
      <c r="Q33" s="2846"/>
      <c r="R33" s="2846"/>
      <c r="S33" s="2846"/>
      <c r="T33" s="2846"/>
      <c r="U33" s="2846"/>
      <c r="V33" s="2846"/>
      <c r="W33" s="2846"/>
      <c r="X33" s="2846"/>
      <c r="Y33" s="2846"/>
      <c r="Z33" s="2846"/>
    </row>
    <row r="34" spans="1:26" s="2974" customFormat="1">
      <c r="A34" s="3901" t="s">
        <v>4733</v>
      </c>
      <c r="B34" s="3899">
        <v>2487.0239999999999</v>
      </c>
      <c r="C34" s="3899">
        <v>852.91899999999998</v>
      </c>
      <c r="D34" s="3899">
        <v>1343.3969999999999</v>
      </c>
      <c r="E34" s="3899">
        <v>149.25</v>
      </c>
      <c r="F34" s="3900" t="s">
        <v>215</v>
      </c>
      <c r="G34" s="3900" t="s">
        <v>215</v>
      </c>
      <c r="H34" s="3899">
        <v>133.52600000000001</v>
      </c>
      <c r="I34" s="3898"/>
      <c r="J34" s="2846"/>
      <c r="K34" s="2846"/>
      <c r="L34" s="2846"/>
      <c r="M34" s="2846"/>
      <c r="N34" s="2846"/>
      <c r="O34" s="2846"/>
      <c r="P34" s="2846"/>
      <c r="Q34" s="2846"/>
      <c r="R34" s="2846"/>
      <c r="S34" s="2846"/>
      <c r="T34" s="2846"/>
      <c r="U34" s="2846"/>
      <c r="V34" s="2846"/>
      <c r="W34" s="2846"/>
      <c r="X34" s="2846"/>
      <c r="Y34" s="2846"/>
      <c r="Z34" s="2846"/>
    </row>
    <row r="35" spans="1:26" ht="19.5" customHeight="1">
      <c r="A35" s="6000"/>
      <c r="B35" s="6039" t="s">
        <v>4732</v>
      </c>
      <c r="C35" s="6040"/>
      <c r="D35" s="6040"/>
      <c r="E35" s="6040"/>
      <c r="F35" s="6040"/>
      <c r="G35" s="6040"/>
      <c r="H35" s="6041"/>
    </row>
    <row r="36" spans="1:26" ht="48" customHeight="1">
      <c r="A36" s="6001"/>
      <c r="B36" s="1653" t="s">
        <v>88</v>
      </c>
      <c r="C36" s="1653" t="s">
        <v>4731</v>
      </c>
      <c r="D36" s="1653" t="s">
        <v>4730</v>
      </c>
      <c r="E36" s="1653" t="s">
        <v>4729</v>
      </c>
      <c r="F36" s="1653" t="s">
        <v>23</v>
      </c>
      <c r="G36" s="1653" t="s">
        <v>4728</v>
      </c>
      <c r="H36" s="1653" t="s">
        <v>4727</v>
      </c>
    </row>
    <row r="37" spans="1:26">
      <c r="A37" s="6004" t="s">
        <v>412</v>
      </c>
      <c r="B37" s="6004"/>
      <c r="C37" s="6004"/>
      <c r="D37" s="6004"/>
      <c r="E37" s="6004"/>
      <c r="F37" s="6004"/>
      <c r="G37" s="6004"/>
      <c r="H37" s="6004"/>
    </row>
    <row r="38" spans="1:26" ht="9.9499999999999993" customHeight="1">
      <c r="A38" s="5861" t="s">
        <v>4641</v>
      </c>
      <c r="B38" s="5861"/>
      <c r="C38" s="5861"/>
      <c r="D38" s="5861"/>
      <c r="E38" s="5861"/>
      <c r="F38" s="5861"/>
      <c r="G38" s="5861"/>
      <c r="H38" s="5861"/>
    </row>
    <row r="39" spans="1:26" ht="9.9499999999999993" customHeight="1">
      <c r="A39" s="5861" t="s">
        <v>4640</v>
      </c>
      <c r="B39" s="5861"/>
      <c r="C39" s="5861"/>
      <c r="D39" s="5861"/>
      <c r="E39" s="5861"/>
      <c r="F39" s="5861"/>
      <c r="G39" s="5861"/>
      <c r="H39" s="5861"/>
    </row>
    <row r="40" spans="1:26" ht="9.9499999999999993" customHeight="1">
      <c r="A40" s="3398"/>
      <c r="B40" s="3398"/>
      <c r="C40" s="3398"/>
      <c r="D40" s="3398"/>
      <c r="E40" s="3398"/>
      <c r="F40" s="3398"/>
      <c r="G40" s="3398"/>
      <c r="H40" s="3398"/>
    </row>
    <row r="41" spans="1:26" ht="9.9499999999999993" customHeight="1">
      <c r="A41" s="2964" t="s">
        <v>409</v>
      </c>
      <c r="B41" s="3897"/>
      <c r="C41" s="3897"/>
      <c r="D41" s="3897"/>
      <c r="E41" s="3897"/>
      <c r="F41" s="3897"/>
      <c r="G41" s="3897"/>
      <c r="H41" s="3897"/>
    </row>
    <row r="42" spans="1:26" ht="9.9499999999999993" customHeight="1">
      <c r="A42" s="3758" t="s">
        <v>4726</v>
      </c>
      <c r="B42" s="2846"/>
      <c r="C42" s="2846"/>
      <c r="D42" s="2846"/>
      <c r="E42" s="2846"/>
      <c r="F42" s="2846"/>
      <c r="G42" s="2846"/>
      <c r="H42" s="2846"/>
    </row>
    <row r="43" spans="1:26">
      <c r="A43" s="3758"/>
    </row>
    <row r="44" spans="1:26">
      <c r="A44" s="3758"/>
    </row>
  </sheetData>
  <mergeCells count="9">
    <mergeCell ref="A37:H37"/>
    <mergeCell ref="A38:H38"/>
    <mergeCell ref="A39:H39"/>
    <mergeCell ref="A1:H1"/>
    <mergeCell ref="A2:H2"/>
    <mergeCell ref="A4:A5"/>
    <mergeCell ref="B4:H4"/>
    <mergeCell ref="A35:A36"/>
    <mergeCell ref="B35:H35"/>
  </mergeCells>
  <conditionalFormatting sqref="B12:H20">
    <cfRule type="cellIs" dxfId="179" priority="3" stopIfTrue="1" operator="between">
      <formula>0.00001</formula>
      <formula>0.05</formula>
    </cfRule>
    <cfRule type="cellIs" dxfId="178" priority="4" stopIfTrue="1" operator="between">
      <formula>0.00001</formula>
      <formula>0.049999</formula>
    </cfRule>
  </conditionalFormatting>
  <conditionalFormatting sqref="B22:H34">
    <cfRule type="cellIs" dxfId="177" priority="1" stopIfTrue="1" operator="between">
      <formula>0.00001</formula>
      <formula>0.05</formula>
    </cfRule>
    <cfRule type="cellIs" dxfId="176" priority="2" stopIfTrue="1" operator="between">
      <formula>0.00001</formula>
      <formula>0.049999</formula>
    </cfRule>
  </conditionalFormatting>
  <conditionalFormatting sqref="F25">
    <cfRule type="cellIs" dxfId="175" priority="50" stopIfTrue="1" operator="between">
      <formula>0.00001</formula>
      <formula>0.049999</formula>
    </cfRule>
    <cfRule type="cellIs" dxfId="174" priority="49" stopIfTrue="1" operator="between">
      <formula>0.00001</formula>
      <formula>0.05</formula>
    </cfRule>
  </conditionalFormatting>
  <conditionalFormatting sqref="F25:F29">
    <cfRule type="cellIs" dxfId="173" priority="48" stopIfTrue="1" operator="between">
      <formula>0.00001</formula>
      <formula>0.049999</formula>
    </cfRule>
    <cfRule type="cellIs" dxfId="172" priority="47" stopIfTrue="1" operator="between">
      <formula>0.00001</formula>
      <formula>0.05</formula>
    </cfRule>
  </conditionalFormatting>
  <conditionalFormatting sqref="F31:F34">
    <cfRule type="cellIs" dxfId="171" priority="46" stopIfTrue="1" operator="between">
      <formula>0.00001</formula>
      <formula>0.049999</formula>
    </cfRule>
    <cfRule type="cellIs" dxfId="170" priority="45" stopIfTrue="1" operator="between">
      <formula>0.00001</formula>
      <formula>0.05</formula>
    </cfRule>
    <cfRule type="cellIs" dxfId="169" priority="30" stopIfTrue="1" operator="between">
      <formula>0.00001</formula>
      <formula>0.049999</formula>
    </cfRule>
    <cfRule type="cellIs" dxfId="168" priority="29" stopIfTrue="1" operator="between">
      <formula>0.00001</formula>
      <formula>0.05</formula>
    </cfRule>
  </conditionalFormatting>
  <conditionalFormatting sqref="F34">
    <cfRule type="cellIs" dxfId="167" priority="44" stopIfTrue="1" operator="between">
      <formula>0.00001</formula>
      <formula>0.049999</formula>
    </cfRule>
    <cfRule type="cellIs" dxfId="166" priority="43" stopIfTrue="1" operator="between">
      <formula>0.00001</formula>
      <formula>0.05</formula>
    </cfRule>
  </conditionalFormatting>
  <conditionalFormatting sqref="F29:G29">
    <cfRule type="cellIs" dxfId="165" priority="37" stopIfTrue="1" operator="between">
      <formula>0.00001</formula>
      <formula>0.05</formula>
    </cfRule>
    <cfRule type="cellIs" dxfId="164" priority="38" stopIfTrue="1" operator="between">
      <formula>0.00001</formula>
      <formula>0.049999</formula>
    </cfRule>
  </conditionalFormatting>
  <conditionalFormatting sqref="F33:G33">
    <cfRule type="cellIs" dxfId="163" priority="32" stopIfTrue="1" operator="between">
      <formula>0.00001</formula>
      <formula>0.049999</formula>
    </cfRule>
    <cfRule type="cellIs" dxfId="162" priority="31" stopIfTrue="1" operator="between">
      <formula>0.00001</formula>
      <formula>0.05</formula>
    </cfRule>
  </conditionalFormatting>
  <conditionalFormatting sqref="G25">
    <cfRule type="cellIs" dxfId="161" priority="34" stopIfTrue="1" operator="between">
      <formula>0.00001</formula>
      <formula>0.049999</formula>
    </cfRule>
    <cfRule type="cellIs" dxfId="160" priority="33" stopIfTrue="1" operator="between">
      <formula>0.00001</formula>
      <formula>0.05</formula>
    </cfRule>
  </conditionalFormatting>
  <conditionalFormatting sqref="G25:G29">
    <cfRule type="cellIs" dxfId="159" priority="36" stopIfTrue="1" operator="between">
      <formula>0.00001</formula>
      <formula>0.049999</formula>
    </cfRule>
    <cfRule type="cellIs" dxfId="158" priority="35" stopIfTrue="1" operator="between">
      <formula>0.00001</formula>
      <formula>0.05</formula>
    </cfRule>
  </conditionalFormatting>
  <conditionalFormatting sqref="G33">
    <cfRule type="cellIs" dxfId="157" priority="42" stopIfTrue="1" operator="between">
      <formula>0.00001</formula>
      <formula>0.049999</formula>
    </cfRule>
    <cfRule type="cellIs" dxfId="156" priority="41" stopIfTrue="1" operator="between">
      <formula>0.00001</formula>
      <formula>0.05</formula>
    </cfRule>
    <cfRule type="cellIs" dxfId="155" priority="40" stopIfTrue="1" operator="between">
      <formula>0.00001</formula>
      <formula>0.049999</formula>
    </cfRule>
    <cfRule type="cellIs" dxfId="154" priority="39" stopIfTrue="1" operator="between">
      <formula>0.00001</formula>
      <formula>0.05</formula>
    </cfRule>
  </conditionalFormatting>
  <conditionalFormatting sqref="J25">
    <cfRule type="cellIs" dxfId="153" priority="25" stopIfTrue="1" operator="between">
      <formula>0.00001</formula>
      <formula>0.05</formula>
    </cfRule>
    <cfRule type="cellIs" dxfId="152" priority="26" stopIfTrue="1" operator="between">
      <formula>0.00001</formula>
      <formula>0.049999</formula>
    </cfRule>
  </conditionalFormatting>
  <conditionalFormatting sqref="J25:J29">
    <cfRule type="cellIs" dxfId="151" priority="24" stopIfTrue="1" operator="between">
      <formula>0.00001</formula>
      <formula>0.049999</formula>
    </cfRule>
    <cfRule type="cellIs" dxfId="150" priority="23" stopIfTrue="1" operator="between">
      <formula>0.00001</formula>
      <formula>0.05</formula>
    </cfRule>
  </conditionalFormatting>
  <conditionalFormatting sqref="J31">
    <cfRule type="cellIs" dxfId="149" priority="22" stopIfTrue="1" operator="between">
      <formula>0.00001</formula>
      <formula>0.049999</formula>
    </cfRule>
    <cfRule type="cellIs" dxfId="148" priority="21" stopIfTrue="1" operator="between">
      <formula>0.00001</formula>
      <formula>0.05</formula>
    </cfRule>
  </conditionalFormatting>
  <conditionalFormatting sqref="J31:J34">
    <cfRule type="cellIs" dxfId="147" priority="6" stopIfTrue="1" operator="between">
      <formula>0.00001</formula>
      <formula>0.049999</formula>
    </cfRule>
    <cfRule type="cellIs" dxfId="146" priority="5" stopIfTrue="1" operator="between">
      <formula>0.00001</formula>
      <formula>0.05</formula>
    </cfRule>
  </conditionalFormatting>
  <conditionalFormatting sqref="J34">
    <cfRule type="cellIs" dxfId="145" priority="20" stopIfTrue="1" operator="between">
      <formula>0.00001</formula>
      <formula>0.049999</formula>
    </cfRule>
    <cfRule type="cellIs" dxfId="144" priority="19" stopIfTrue="1" operator="between">
      <formula>0.00001</formula>
      <formula>0.05</formula>
    </cfRule>
  </conditionalFormatting>
  <conditionalFormatting sqref="J29:K29">
    <cfRule type="cellIs" dxfId="143" priority="14" stopIfTrue="1" operator="between">
      <formula>0.00001</formula>
      <formula>0.049999</formula>
    </cfRule>
    <cfRule type="cellIs" dxfId="142" priority="13" stopIfTrue="1" operator="between">
      <formula>0.00001</formula>
      <formula>0.05</formula>
    </cfRule>
  </conditionalFormatting>
  <conditionalFormatting sqref="J33:K33">
    <cfRule type="cellIs" dxfId="141" priority="7" stopIfTrue="1" operator="between">
      <formula>0.00001</formula>
      <formula>0.05</formula>
    </cfRule>
    <cfRule type="cellIs" dxfId="140" priority="8" stopIfTrue="1" operator="between">
      <formula>0.00001</formula>
      <formula>0.049999</formula>
    </cfRule>
  </conditionalFormatting>
  <conditionalFormatting sqref="J22:L34">
    <cfRule type="cellIs" dxfId="139" priority="27" stopIfTrue="1" operator="between">
      <formula>0.00001</formula>
      <formula>0.05</formula>
    </cfRule>
    <cfRule type="cellIs" dxfId="138" priority="28" stopIfTrue="1" operator="between">
      <formula>0.00001</formula>
      <formula>0.049999</formula>
    </cfRule>
  </conditionalFormatting>
  <conditionalFormatting sqref="K25">
    <cfRule type="cellIs" dxfId="137" priority="10" stopIfTrue="1" operator="between">
      <formula>0.00001</formula>
      <formula>0.049999</formula>
    </cfRule>
    <cfRule type="cellIs" dxfId="136" priority="9" stopIfTrue="1" operator="between">
      <formula>0.00001</formula>
      <formula>0.05</formula>
    </cfRule>
  </conditionalFormatting>
  <conditionalFormatting sqref="K25:K29">
    <cfRule type="cellIs" dxfId="135" priority="12" stopIfTrue="1" operator="between">
      <formula>0.00001</formula>
      <formula>0.049999</formula>
    </cfRule>
    <cfRule type="cellIs" dxfId="134" priority="11" stopIfTrue="1" operator="between">
      <formula>0.00001</formula>
      <formula>0.05</formula>
    </cfRule>
  </conditionalFormatting>
  <conditionalFormatting sqref="K33">
    <cfRule type="cellIs" dxfId="133" priority="18" stopIfTrue="1" operator="between">
      <formula>0.00001</formula>
      <formula>0.049999</formula>
    </cfRule>
    <cfRule type="cellIs" dxfId="132" priority="17" stopIfTrue="1" operator="between">
      <formula>0.00001</formula>
      <formula>0.05</formula>
    </cfRule>
    <cfRule type="cellIs" dxfId="131" priority="16" stopIfTrue="1" operator="between">
      <formula>0.00001</formula>
      <formula>0.049999</formula>
    </cfRule>
    <cfRule type="cellIs" dxfId="130" priority="15" stopIfTrue="1" operator="between">
      <formula>0.00001</formula>
      <formula>0.05</formula>
    </cfRule>
  </conditionalFormatting>
  <hyperlinks>
    <hyperlink ref="A42" r:id="rId1" xr:uid="{67C462C3-5947-4F54-802B-FF9C3C4C7D79}"/>
    <hyperlink ref="B4:H4" r:id="rId2" display="Total de viagens, com duração de pelo menos uma noite" xr:uid="{A2759265-FB5B-4B44-8EA5-7AEE105DEE7A}"/>
    <hyperlink ref="B35:H35" r:id="rId3" display="Total of trips, with at least one night duration" xr:uid="{DCC01D7F-10A4-4EC8-8825-A2D8509F67BE}"/>
  </hyperlinks>
  <printOptions horizontalCentered="1"/>
  <pageMargins left="0.47244094488188981" right="0.47244094488188981" top="0.51181102362204722" bottom="0.51181102362204722" header="0.31496062992125984" footer="0.31496062992125984"/>
  <pageSetup paperSize="9" scale="99" fitToHeight="6" orientation="portrait" r:id="rId4"/>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FC8DC-D1EC-4B87-85BD-FCDA44627BEC}">
  <sheetPr codeName="Sheet177">
    <pageSetUpPr fitToPage="1"/>
  </sheetPr>
  <dimension ref="A1:Y35"/>
  <sheetViews>
    <sheetView showGridLines="0" zoomScaleNormal="100" workbookViewId="0">
      <selection sqref="A1:H1"/>
    </sheetView>
  </sheetViews>
  <sheetFormatPr defaultColWidth="9.140625" defaultRowHeight="12.75"/>
  <cols>
    <col min="1" max="1" width="20.7109375" style="2839" customWidth="1"/>
    <col min="2" max="8" width="10.7109375" style="2839" customWidth="1"/>
    <col min="9" max="16384" width="9.140625" style="2839"/>
  </cols>
  <sheetData>
    <row r="1" spans="1:12" s="2863" customFormat="1" ht="34.5" customHeight="1">
      <c r="A1" s="5691" t="s">
        <v>4757</v>
      </c>
      <c r="B1" s="5691"/>
      <c r="C1" s="5691"/>
      <c r="D1" s="5691"/>
      <c r="E1" s="5691"/>
      <c r="F1" s="5691"/>
      <c r="G1" s="5691"/>
      <c r="H1" s="5691"/>
    </row>
    <row r="2" spans="1:12" s="2863" customFormat="1" ht="34.5" customHeight="1">
      <c r="A2" s="5692" t="s">
        <v>4756</v>
      </c>
      <c r="B2" s="5692"/>
      <c r="C2" s="5692"/>
      <c r="D2" s="5692"/>
      <c r="E2" s="5692"/>
      <c r="F2" s="5692"/>
      <c r="G2" s="5692"/>
      <c r="H2" s="5692"/>
    </row>
    <row r="3" spans="1:12" s="2863" customFormat="1" ht="9.9499999999999993" customHeight="1">
      <c r="A3" s="2928" t="s">
        <v>4022</v>
      </c>
      <c r="B3" s="2926"/>
      <c r="C3" s="2926"/>
      <c r="D3" s="2926"/>
      <c r="E3" s="2926"/>
      <c r="F3" s="2926"/>
      <c r="G3" s="2926"/>
      <c r="H3" s="2925" t="s">
        <v>4723</v>
      </c>
    </row>
    <row r="4" spans="1:12" ht="18" customHeight="1">
      <c r="A4" s="6000"/>
      <c r="B4" s="6042" t="s">
        <v>4755</v>
      </c>
      <c r="C4" s="6043"/>
      <c r="D4" s="6043"/>
      <c r="E4" s="6043"/>
      <c r="F4" s="6043"/>
      <c r="G4" s="6043"/>
      <c r="H4" s="6044"/>
    </row>
    <row r="5" spans="1:12" ht="48" customHeight="1">
      <c r="A5" s="6001"/>
      <c r="B5" s="1653" t="s">
        <v>88</v>
      </c>
      <c r="C5" s="1653" t="s">
        <v>4749</v>
      </c>
      <c r="D5" s="1653" t="s">
        <v>4748</v>
      </c>
      <c r="E5" s="1653" t="s">
        <v>4747</v>
      </c>
      <c r="F5" s="1653" t="s">
        <v>21</v>
      </c>
      <c r="G5" s="1653" t="s">
        <v>4746</v>
      </c>
      <c r="H5" s="1653" t="s">
        <v>4745</v>
      </c>
    </row>
    <row r="6" spans="1:12" ht="12.75" customHeight="1">
      <c r="A6" s="2920">
        <v>2009</v>
      </c>
      <c r="B6" s="3908">
        <v>16158</v>
      </c>
      <c r="C6" s="3908">
        <v>8143</v>
      </c>
      <c r="D6" s="3908">
        <v>6492</v>
      </c>
      <c r="E6" s="3908">
        <v>1108</v>
      </c>
      <c r="F6" s="3908">
        <v>51</v>
      </c>
      <c r="G6" s="3908">
        <v>115</v>
      </c>
      <c r="H6" s="3908">
        <v>249</v>
      </c>
    </row>
    <row r="7" spans="1:12" s="2846" customFormat="1" ht="12.75" customHeight="1">
      <c r="A7" s="3068">
        <v>2010</v>
      </c>
      <c r="B7" s="3908">
        <v>13764</v>
      </c>
      <c r="C7" s="3908">
        <v>6444</v>
      </c>
      <c r="D7" s="3908">
        <v>5747</v>
      </c>
      <c r="E7" s="3908">
        <v>913</v>
      </c>
      <c r="F7" s="3908">
        <v>21</v>
      </c>
      <c r="G7" s="3908">
        <v>156</v>
      </c>
      <c r="H7" s="3908">
        <v>482</v>
      </c>
    </row>
    <row r="8" spans="1:12" s="2846" customFormat="1" ht="12.75" customHeight="1">
      <c r="A8" s="3068">
        <v>2011</v>
      </c>
      <c r="B8" s="3908">
        <v>13727</v>
      </c>
      <c r="C8" s="3908">
        <v>6078</v>
      </c>
      <c r="D8" s="3908">
        <v>6164</v>
      </c>
      <c r="E8" s="3908">
        <v>751</v>
      </c>
      <c r="F8" s="3908">
        <v>49</v>
      </c>
      <c r="G8" s="3908">
        <v>161</v>
      </c>
      <c r="H8" s="3908">
        <v>525</v>
      </c>
    </row>
    <row r="9" spans="1:12" s="2846" customFormat="1" ht="12.75" customHeight="1">
      <c r="A9" s="3068">
        <v>2012</v>
      </c>
      <c r="B9" s="3908">
        <v>15567</v>
      </c>
      <c r="C9" s="3908">
        <v>6461</v>
      </c>
      <c r="D9" s="3908">
        <v>7511</v>
      </c>
      <c r="E9" s="3908">
        <v>847</v>
      </c>
      <c r="F9" s="3908">
        <v>54</v>
      </c>
      <c r="G9" s="3908">
        <v>183</v>
      </c>
      <c r="H9" s="3908">
        <v>511</v>
      </c>
    </row>
    <row r="10" spans="1:12" s="2846" customFormat="1" ht="12.75" customHeight="1">
      <c r="A10" s="3068">
        <v>2013</v>
      </c>
      <c r="B10" s="3908">
        <v>16371</v>
      </c>
      <c r="C10" s="3908">
        <v>6742</v>
      </c>
      <c r="D10" s="3908">
        <v>7925</v>
      </c>
      <c r="E10" s="3908">
        <v>969</v>
      </c>
      <c r="F10" s="3908">
        <v>45</v>
      </c>
      <c r="G10" s="3908">
        <v>188</v>
      </c>
      <c r="H10" s="3908">
        <v>501</v>
      </c>
    </row>
    <row r="11" spans="1:12" s="2846" customFormat="1" ht="12.75" customHeight="1">
      <c r="A11" s="3068">
        <v>2014</v>
      </c>
      <c r="B11" s="3908">
        <v>16263</v>
      </c>
      <c r="C11" s="3908">
        <v>6478</v>
      </c>
      <c r="D11" s="3908">
        <v>7867</v>
      </c>
      <c r="E11" s="3908">
        <v>1111</v>
      </c>
      <c r="F11" s="3908">
        <v>59</v>
      </c>
      <c r="G11" s="3908">
        <v>222</v>
      </c>
      <c r="H11" s="3908">
        <v>524</v>
      </c>
    </row>
    <row r="12" spans="1:12" s="2846" customFormat="1" ht="12.75" customHeight="1">
      <c r="A12" s="3068">
        <v>2015</v>
      </c>
      <c r="B12" s="3911">
        <v>17254</v>
      </c>
      <c r="C12" s="3911">
        <v>7144</v>
      </c>
      <c r="D12" s="3911">
        <v>8144</v>
      </c>
      <c r="E12" s="3911">
        <v>1201</v>
      </c>
      <c r="F12" s="3914">
        <v>66</v>
      </c>
      <c r="G12" s="3913">
        <v>181</v>
      </c>
      <c r="H12" s="3913">
        <v>518</v>
      </c>
    </row>
    <row r="13" spans="1:12" s="2846" customFormat="1" ht="12.75" customHeight="1">
      <c r="A13" s="3068">
        <v>2016</v>
      </c>
      <c r="B13" s="3911">
        <v>18241</v>
      </c>
      <c r="C13" s="3911">
        <v>7773</v>
      </c>
      <c r="D13" s="3911">
        <v>8484</v>
      </c>
      <c r="E13" s="3911">
        <v>1235</v>
      </c>
      <c r="F13" s="3914">
        <v>39</v>
      </c>
      <c r="G13" s="3913">
        <v>202</v>
      </c>
      <c r="H13" s="3913">
        <v>508</v>
      </c>
      <c r="J13" s="3322"/>
      <c r="K13" s="3322"/>
      <c r="L13" s="3322"/>
    </row>
    <row r="14" spans="1:12" s="2846" customFormat="1" ht="12.75" customHeight="1">
      <c r="A14" s="3068">
        <v>2017</v>
      </c>
      <c r="B14" s="3911">
        <v>18993</v>
      </c>
      <c r="C14" s="3911">
        <v>8318</v>
      </c>
      <c r="D14" s="3911">
        <v>8855</v>
      </c>
      <c r="E14" s="3911">
        <v>1082</v>
      </c>
      <c r="F14" s="3914">
        <v>58</v>
      </c>
      <c r="G14" s="3913">
        <v>203</v>
      </c>
      <c r="H14" s="3913">
        <v>477</v>
      </c>
      <c r="J14" s="3322"/>
      <c r="K14" s="3322"/>
      <c r="L14" s="3322"/>
    </row>
    <row r="15" spans="1:12" s="2846" customFormat="1" ht="12.75" customHeight="1">
      <c r="A15" s="3068">
        <v>2018</v>
      </c>
      <c r="B15" s="3911">
        <v>19593</v>
      </c>
      <c r="C15" s="3911">
        <v>8809</v>
      </c>
      <c r="D15" s="3911">
        <v>8703</v>
      </c>
      <c r="E15" s="3911">
        <v>1273</v>
      </c>
      <c r="F15" s="3911">
        <v>39</v>
      </c>
      <c r="G15" s="3911">
        <v>195</v>
      </c>
      <c r="H15" s="3911">
        <v>574</v>
      </c>
      <c r="J15" s="3322"/>
      <c r="K15" s="3322"/>
      <c r="L15" s="3322"/>
    </row>
    <row r="16" spans="1:12" s="2846" customFormat="1" ht="12.75" customHeight="1">
      <c r="A16" s="3068">
        <v>2019</v>
      </c>
      <c r="B16" s="3882">
        <v>21363</v>
      </c>
      <c r="C16" s="3882">
        <v>10245</v>
      </c>
      <c r="D16" s="3882">
        <v>8724</v>
      </c>
      <c r="E16" s="3882">
        <v>1358</v>
      </c>
      <c r="F16" s="3882">
        <v>73</v>
      </c>
      <c r="G16" s="3882">
        <v>215</v>
      </c>
      <c r="H16" s="3882">
        <v>749</v>
      </c>
      <c r="J16" s="3322"/>
      <c r="K16" s="3322"/>
      <c r="L16" s="3322"/>
    </row>
    <row r="17" spans="1:25" s="2846" customFormat="1" ht="12.75" customHeight="1">
      <c r="A17" s="3068">
        <v>2020</v>
      </c>
      <c r="B17" s="3882">
        <v>13730</v>
      </c>
      <c r="C17" s="3882">
        <v>7495</v>
      </c>
      <c r="D17" s="3882">
        <v>4700</v>
      </c>
      <c r="E17" s="3882">
        <v>833</v>
      </c>
      <c r="F17" s="3882">
        <v>35</v>
      </c>
      <c r="G17" s="3882">
        <v>55</v>
      </c>
      <c r="H17" s="3882">
        <v>611</v>
      </c>
      <c r="J17" s="3322"/>
      <c r="K17" s="3322"/>
      <c r="L17" s="3322"/>
    </row>
    <row r="18" spans="1:25" s="2846" customFormat="1" ht="12.75" customHeight="1">
      <c r="A18" s="3068">
        <v>2021</v>
      </c>
      <c r="B18" s="3882">
        <v>16506</v>
      </c>
      <c r="C18" s="3882">
        <v>8700</v>
      </c>
      <c r="D18" s="3882">
        <v>6156</v>
      </c>
      <c r="E18" s="3882">
        <v>810</v>
      </c>
      <c r="F18" s="3882">
        <v>35</v>
      </c>
      <c r="G18" s="3882">
        <v>70</v>
      </c>
      <c r="H18" s="3882">
        <v>734</v>
      </c>
      <c r="J18" s="3322"/>
      <c r="K18" s="3322"/>
      <c r="L18" s="3322"/>
    </row>
    <row r="19" spans="1:25" s="2846" customFormat="1" ht="12.75" customHeight="1">
      <c r="A19" s="3068">
        <v>2022</v>
      </c>
      <c r="B19" s="3907">
        <v>19969</v>
      </c>
      <c r="C19" s="3907">
        <v>9656</v>
      </c>
      <c r="D19" s="3907">
        <v>8104</v>
      </c>
      <c r="E19" s="3907">
        <v>1227</v>
      </c>
      <c r="F19" s="3907">
        <v>33</v>
      </c>
      <c r="G19" s="3907">
        <v>183</v>
      </c>
      <c r="H19" s="3907">
        <v>765</v>
      </c>
      <c r="K19" s="2850"/>
    </row>
    <row r="20" spans="1:25" s="2850" customFormat="1" ht="12.75" customHeight="1">
      <c r="A20" s="3919">
        <v>2023</v>
      </c>
      <c r="B20" s="3907">
        <v>20440</v>
      </c>
      <c r="C20" s="3907">
        <v>9652</v>
      </c>
      <c r="D20" s="3907">
        <v>8530</v>
      </c>
      <c r="E20" s="3907">
        <v>1261</v>
      </c>
      <c r="F20" s="3907">
        <v>44</v>
      </c>
      <c r="G20" s="3907">
        <v>208</v>
      </c>
      <c r="H20" s="3907">
        <v>746</v>
      </c>
    </row>
    <row r="21" spans="1:25" s="2850" customFormat="1" ht="12.75" customHeight="1">
      <c r="A21" s="3918">
        <v>2024</v>
      </c>
      <c r="B21" s="3899"/>
      <c r="C21" s="3899"/>
      <c r="D21" s="3899"/>
      <c r="E21" s="3899"/>
      <c r="F21" s="3899"/>
      <c r="G21" s="3899"/>
      <c r="H21" s="3899"/>
    </row>
    <row r="22" spans="1:25" s="2850" customFormat="1" ht="12.75" customHeight="1">
      <c r="A22" s="2852" t="s">
        <v>209</v>
      </c>
      <c r="B22" s="3899">
        <v>19472</v>
      </c>
      <c r="C22" s="3899">
        <v>9242</v>
      </c>
      <c r="D22" s="3899">
        <v>8096</v>
      </c>
      <c r="E22" s="3899">
        <v>1068</v>
      </c>
      <c r="F22" s="3899">
        <v>82</v>
      </c>
      <c r="G22" s="3899">
        <v>218</v>
      </c>
      <c r="H22" s="3899">
        <v>765</v>
      </c>
      <c r="I22" s="2846"/>
      <c r="J22" s="2846"/>
      <c r="K22" s="2846"/>
      <c r="L22" s="2846"/>
      <c r="M22" s="2846"/>
      <c r="N22" s="2846"/>
      <c r="O22" s="2846"/>
      <c r="P22" s="2846"/>
    </row>
    <row r="23" spans="1:25" s="2850" customFormat="1" ht="12.75" customHeight="1">
      <c r="A23" s="3901" t="s">
        <v>801</v>
      </c>
      <c r="B23" s="3899">
        <v>18809</v>
      </c>
      <c r="C23" s="3899">
        <v>8805</v>
      </c>
      <c r="D23" s="3899">
        <v>7948</v>
      </c>
      <c r="E23" s="3899">
        <v>1024</v>
      </c>
      <c r="F23" s="3899">
        <v>81</v>
      </c>
      <c r="G23" s="3899">
        <v>215</v>
      </c>
      <c r="H23" s="3899">
        <v>736</v>
      </c>
      <c r="I23" s="2846"/>
      <c r="J23" s="2846"/>
      <c r="K23" s="2846"/>
      <c r="L23" s="2846"/>
      <c r="M23" s="2846"/>
      <c r="N23" s="2846"/>
      <c r="O23" s="2846"/>
      <c r="P23" s="2846"/>
    </row>
    <row r="24" spans="1:25" s="2846" customFormat="1" ht="12.75" customHeight="1">
      <c r="A24" s="3917" t="s">
        <v>432</v>
      </c>
      <c r="B24" s="3899">
        <v>4867</v>
      </c>
      <c r="C24" s="3899">
        <v>2145</v>
      </c>
      <c r="D24" s="3899">
        <v>2220</v>
      </c>
      <c r="E24" s="3899">
        <v>263</v>
      </c>
      <c r="F24" s="3899">
        <v>33</v>
      </c>
      <c r="G24" s="3899">
        <v>54</v>
      </c>
      <c r="H24" s="3899">
        <v>152</v>
      </c>
      <c r="Q24" s="2850"/>
      <c r="R24" s="2850"/>
      <c r="S24" s="2850"/>
      <c r="T24" s="2850"/>
      <c r="U24" s="2850"/>
      <c r="V24" s="2850"/>
      <c r="W24" s="2850"/>
      <c r="X24" s="2850"/>
      <c r="Y24" s="2850"/>
    </row>
    <row r="25" spans="1:25" s="2846" customFormat="1" ht="12.75" customHeight="1">
      <c r="A25" s="3917" t="s">
        <v>431</v>
      </c>
      <c r="B25" s="3899">
        <v>5815</v>
      </c>
      <c r="C25" s="3899">
        <v>2300</v>
      </c>
      <c r="D25" s="3899">
        <v>2941</v>
      </c>
      <c r="E25" s="3899">
        <v>269</v>
      </c>
      <c r="F25" s="3899">
        <v>16</v>
      </c>
      <c r="G25" s="3899">
        <v>119</v>
      </c>
      <c r="H25" s="3899">
        <v>170</v>
      </c>
      <c r="Q25" s="2850"/>
      <c r="R25" s="2850"/>
      <c r="S25" s="2850"/>
      <c r="T25" s="2850"/>
      <c r="U25" s="2850"/>
      <c r="V25" s="2850"/>
      <c r="W25" s="2850"/>
      <c r="X25" s="2850"/>
      <c r="Y25" s="2850"/>
    </row>
    <row r="26" spans="1:25" s="2846" customFormat="1" ht="12.75" customHeight="1">
      <c r="A26" s="3917" t="s">
        <v>4754</v>
      </c>
      <c r="B26" s="3899">
        <v>2898</v>
      </c>
      <c r="C26" s="3899">
        <v>920</v>
      </c>
      <c r="D26" s="3899">
        <v>1332</v>
      </c>
      <c r="E26" s="3899">
        <v>308</v>
      </c>
      <c r="F26" s="3899">
        <v>31</v>
      </c>
      <c r="G26" s="3899">
        <v>10</v>
      </c>
      <c r="H26" s="3899">
        <v>298</v>
      </c>
      <c r="Q26" s="2850"/>
      <c r="R26" s="2850"/>
      <c r="S26" s="2850"/>
      <c r="T26" s="2850"/>
      <c r="U26" s="2850"/>
      <c r="V26" s="2850"/>
      <c r="W26" s="2850"/>
      <c r="X26" s="2850"/>
      <c r="Y26" s="2850"/>
    </row>
    <row r="27" spans="1:25" s="2846" customFormat="1" ht="12.75" customHeight="1">
      <c r="A27" s="3917" t="s">
        <v>427</v>
      </c>
      <c r="B27" s="3899">
        <v>2655</v>
      </c>
      <c r="C27" s="3899">
        <v>1348</v>
      </c>
      <c r="D27" s="3899">
        <v>1086</v>
      </c>
      <c r="E27" s="3899">
        <v>116</v>
      </c>
      <c r="F27" s="3899" t="s">
        <v>215</v>
      </c>
      <c r="G27" s="3899" t="s">
        <v>215</v>
      </c>
      <c r="H27" s="3899">
        <v>77</v>
      </c>
      <c r="Q27" s="2850"/>
      <c r="R27" s="2850"/>
      <c r="S27" s="2850"/>
      <c r="T27" s="2850"/>
      <c r="U27" s="2850"/>
      <c r="V27" s="2850"/>
      <c r="W27" s="2850"/>
      <c r="X27" s="2850"/>
      <c r="Y27" s="2850"/>
    </row>
    <row r="28" spans="1:25" s="2846" customFormat="1" ht="12.75" customHeight="1">
      <c r="A28" s="3917" t="s">
        <v>426</v>
      </c>
      <c r="B28" s="3899">
        <v>2575</v>
      </c>
      <c r="C28" s="3899">
        <v>2092</v>
      </c>
      <c r="D28" s="3899">
        <v>370</v>
      </c>
      <c r="E28" s="3899">
        <v>68</v>
      </c>
      <c r="F28" s="3899" t="s">
        <v>215</v>
      </c>
      <c r="G28" s="3899" t="s">
        <v>215</v>
      </c>
      <c r="H28" s="3899">
        <v>40</v>
      </c>
      <c r="Q28" s="2850"/>
      <c r="R28" s="2850"/>
      <c r="S28" s="2850"/>
      <c r="T28" s="2850"/>
      <c r="U28" s="2850"/>
      <c r="V28" s="2850"/>
      <c r="W28" s="2850"/>
      <c r="X28" s="2850"/>
      <c r="Y28" s="2850"/>
    </row>
    <row r="29" spans="1:25" s="2846" customFormat="1" ht="12.75" customHeight="1">
      <c r="A29" s="3901" t="s">
        <v>425</v>
      </c>
      <c r="B29" s="3899">
        <v>314</v>
      </c>
      <c r="C29" s="3899">
        <v>198</v>
      </c>
      <c r="D29" s="3899">
        <v>67</v>
      </c>
      <c r="E29" s="3899">
        <v>26</v>
      </c>
      <c r="F29" s="3899" t="s">
        <v>215</v>
      </c>
      <c r="G29" s="3899" t="s">
        <v>215</v>
      </c>
      <c r="H29" s="3899">
        <v>19</v>
      </c>
      <c r="Q29" s="2850"/>
      <c r="R29" s="2850"/>
      <c r="S29" s="2850"/>
      <c r="T29" s="2850"/>
      <c r="U29" s="2850"/>
      <c r="V29" s="2850"/>
      <c r="W29" s="2850"/>
      <c r="X29" s="2850"/>
      <c r="Y29" s="2850"/>
    </row>
    <row r="30" spans="1:25" s="2846" customFormat="1" ht="12.75" customHeight="1">
      <c r="A30" s="3901" t="s">
        <v>424</v>
      </c>
      <c r="B30" s="3899">
        <v>348</v>
      </c>
      <c r="C30" s="3899">
        <v>240</v>
      </c>
      <c r="D30" s="3899">
        <v>80</v>
      </c>
      <c r="E30" s="3899">
        <v>18</v>
      </c>
      <c r="F30" s="3899" t="s">
        <v>215</v>
      </c>
      <c r="G30" s="3899" t="s">
        <v>215</v>
      </c>
      <c r="H30" s="3899">
        <v>10</v>
      </c>
      <c r="Q30" s="2850"/>
      <c r="R30" s="2850"/>
      <c r="S30" s="2850"/>
      <c r="T30" s="2850"/>
      <c r="U30" s="2850"/>
      <c r="V30" s="2850"/>
      <c r="W30" s="2850"/>
      <c r="X30" s="2850"/>
      <c r="Y30" s="2850"/>
    </row>
    <row r="31" spans="1:25" ht="18" customHeight="1">
      <c r="A31" s="6000"/>
      <c r="B31" s="6042" t="s">
        <v>4753</v>
      </c>
      <c r="C31" s="6043"/>
      <c r="D31" s="6043"/>
      <c r="E31" s="6043"/>
      <c r="F31" s="6043"/>
      <c r="G31" s="6043"/>
      <c r="H31" s="6044"/>
    </row>
    <row r="32" spans="1:25" ht="48" customHeight="1">
      <c r="A32" s="6001"/>
      <c r="B32" s="1653" t="s">
        <v>88</v>
      </c>
      <c r="C32" s="1653" t="s">
        <v>4731</v>
      </c>
      <c r="D32" s="1653" t="s">
        <v>4730</v>
      </c>
      <c r="E32" s="1653" t="s">
        <v>4729</v>
      </c>
      <c r="F32" s="1653" t="s">
        <v>23</v>
      </c>
      <c r="G32" s="1653" t="s">
        <v>4728</v>
      </c>
      <c r="H32" s="1653" t="s">
        <v>4727</v>
      </c>
    </row>
    <row r="33" spans="1:8">
      <c r="A33" s="6004" t="s">
        <v>412</v>
      </c>
      <c r="B33" s="6004"/>
      <c r="C33" s="6004"/>
      <c r="D33" s="6004"/>
      <c r="E33" s="6004"/>
      <c r="F33" s="6004"/>
      <c r="G33" s="6004"/>
      <c r="H33" s="6004"/>
    </row>
    <row r="34" spans="1:8" ht="9.9499999999999993" customHeight="1">
      <c r="A34" s="5861" t="s">
        <v>4641</v>
      </c>
      <c r="B34" s="5861"/>
      <c r="C34" s="5861"/>
      <c r="D34" s="5861"/>
      <c r="E34" s="5861"/>
      <c r="F34" s="5861"/>
      <c r="G34" s="5861"/>
      <c r="H34" s="5861"/>
    </row>
    <row r="35" spans="1:8" ht="9.9499999999999993" customHeight="1">
      <c r="A35" s="5861" t="s">
        <v>4640</v>
      </c>
      <c r="B35" s="5861"/>
      <c r="C35" s="5861"/>
      <c r="D35" s="5861"/>
      <c r="E35" s="5861"/>
      <c r="F35" s="5861"/>
      <c r="G35" s="5861"/>
      <c r="H35" s="5861"/>
    </row>
  </sheetData>
  <mergeCells count="9">
    <mergeCell ref="A33:H33"/>
    <mergeCell ref="A34:H34"/>
    <mergeCell ref="A35:H35"/>
    <mergeCell ref="A1:H1"/>
    <mergeCell ref="A2:H2"/>
    <mergeCell ref="A4:A5"/>
    <mergeCell ref="B4:H4"/>
    <mergeCell ref="A31:A32"/>
    <mergeCell ref="B31:H31"/>
  </mergeCells>
  <conditionalFormatting sqref="B12:H16">
    <cfRule type="cellIs" dxfId="129" priority="11" stopIfTrue="1" operator="between">
      <formula>0.00001</formula>
      <formula>0.05</formula>
    </cfRule>
    <cfRule type="cellIs" dxfId="128" priority="12" stopIfTrue="1" operator="between">
      <formula>0.00001</formula>
      <formula>0.049999</formula>
    </cfRule>
  </conditionalFormatting>
  <conditionalFormatting sqref="B16:H17">
    <cfRule type="cellIs" dxfId="127" priority="9" stopIfTrue="1" operator="between">
      <formula>0.00001</formula>
      <formula>0.05</formula>
    </cfRule>
    <cfRule type="cellIs" dxfId="126" priority="10" stopIfTrue="1" operator="between">
      <formula>0.00001</formula>
      <formula>0.049999</formula>
    </cfRule>
  </conditionalFormatting>
  <conditionalFormatting sqref="B17:H21">
    <cfRule type="cellIs" dxfId="125" priority="7" stopIfTrue="1" operator="between">
      <formula>0.00001</formula>
      <formula>0.05</formula>
    </cfRule>
    <cfRule type="cellIs" dxfId="124" priority="8" stopIfTrue="1" operator="between">
      <formula>0.00001</formula>
      <formula>0.049999</formula>
    </cfRule>
  </conditionalFormatting>
  <conditionalFormatting sqref="B18:H30">
    <cfRule type="cellIs" dxfId="123" priority="5" stopIfTrue="1" operator="between">
      <formula>0.00001</formula>
      <formula>0.05</formula>
    </cfRule>
    <cfRule type="cellIs" dxfId="122" priority="6" stopIfTrue="1" operator="between">
      <formula>0.00001</formula>
      <formula>0.049999</formula>
    </cfRule>
  </conditionalFormatting>
  <conditionalFormatting sqref="B20:H20">
    <cfRule type="cellIs" dxfId="121" priority="1" stopIfTrue="1" operator="between">
      <formula>0.00001</formula>
      <formula>0.05</formula>
    </cfRule>
    <cfRule type="cellIs" dxfId="120" priority="2" stopIfTrue="1" operator="between">
      <formula>0.00001</formula>
      <formula>0.049999</formula>
    </cfRule>
  </conditionalFormatting>
  <conditionalFormatting sqref="B22:H30">
    <cfRule type="cellIs" dxfId="119" priority="3" stopIfTrue="1" operator="between">
      <formula>0.00001</formula>
      <formula>0.05</formula>
    </cfRule>
    <cfRule type="cellIs" dxfId="118" priority="4" stopIfTrue="1" operator="between">
      <formula>0.00001</formula>
      <formula>0.049999</formula>
    </cfRule>
  </conditionalFormatting>
  <conditionalFormatting sqref="K22:K30">
    <cfRule type="cellIs" dxfId="117" priority="13" stopIfTrue="1" operator="between">
      <formula>0.00001</formula>
      <formula>0.05</formula>
    </cfRule>
    <cfRule type="cellIs" dxfId="116" priority="14" stopIfTrue="1" operator="between">
      <formula>0.00001</formula>
      <formula>0.049999</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41"/>
  <sheetViews>
    <sheetView showGridLines="0" workbookViewId="0">
      <selection sqref="A1:J1"/>
    </sheetView>
  </sheetViews>
  <sheetFormatPr defaultColWidth="9.28515625" defaultRowHeight="13.5"/>
  <cols>
    <col min="1" max="1" width="13.28515625" style="86" customWidth="1"/>
    <col min="2" max="2" width="12" style="86" customWidth="1"/>
    <col min="3" max="3" width="7.7109375" style="86" bestFit="1" customWidth="1"/>
    <col min="4" max="5" width="9.7109375" style="86" customWidth="1"/>
    <col min="6" max="6" width="14.7109375" style="86" customWidth="1"/>
    <col min="7" max="7" width="12.42578125" style="86" customWidth="1"/>
    <col min="8" max="8" width="12.28515625" style="86" customWidth="1"/>
    <col min="9" max="9" width="10.28515625" style="86" customWidth="1"/>
    <col min="10" max="10" width="9.28515625" style="86"/>
    <col min="12" max="16384" width="9.28515625" style="86"/>
  </cols>
  <sheetData>
    <row r="1" spans="1:11" s="76" customFormat="1" ht="34.5" customHeight="1">
      <c r="A1" s="4836" t="s">
        <v>402</v>
      </c>
      <c r="B1" s="4836"/>
      <c r="C1" s="4836"/>
      <c r="D1" s="4836"/>
      <c r="E1" s="4836"/>
      <c r="F1" s="4836"/>
      <c r="G1" s="4836"/>
      <c r="H1" s="4836"/>
      <c r="I1" s="4836"/>
      <c r="J1" s="4836"/>
    </row>
    <row r="2" spans="1:11" s="76" customFormat="1" ht="34.5" customHeight="1">
      <c r="A2" s="4837" t="s">
        <v>360</v>
      </c>
      <c r="B2" s="4837"/>
      <c r="C2" s="4837"/>
      <c r="D2" s="4837"/>
      <c r="E2" s="4837"/>
      <c r="F2" s="4837"/>
      <c r="G2" s="4837"/>
      <c r="H2" s="4837"/>
      <c r="I2" s="4837"/>
      <c r="J2" s="4837"/>
    </row>
    <row r="3" spans="1:11" s="121" customFormat="1" ht="15" customHeight="1">
      <c r="A3" s="4852" t="s">
        <v>92</v>
      </c>
      <c r="B3" s="4852"/>
      <c r="C3" s="170"/>
      <c r="D3" s="170"/>
      <c r="E3" s="170"/>
      <c r="F3" s="171"/>
      <c r="G3" s="170"/>
      <c r="I3" s="4850" t="s">
        <v>93</v>
      </c>
      <c r="J3" s="4850"/>
    </row>
    <row r="4" spans="1:11" ht="63.75">
      <c r="A4" s="152"/>
      <c r="B4" s="152" t="s">
        <v>244</v>
      </c>
      <c r="C4" s="152" t="s">
        <v>242</v>
      </c>
      <c r="D4" s="152" t="s">
        <v>240</v>
      </c>
      <c r="E4" s="152" t="s">
        <v>182</v>
      </c>
      <c r="F4" s="152" t="s">
        <v>238</v>
      </c>
      <c r="G4" s="152" t="s">
        <v>304</v>
      </c>
      <c r="H4" s="152" t="s">
        <v>305</v>
      </c>
      <c r="I4" s="152" t="s">
        <v>306</v>
      </c>
      <c r="J4" s="152" t="s">
        <v>88</v>
      </c>
    </row>
    <row r="5" spans="1:11">
      <c r="A5" s="156" t="s">
        <v>209</v>
      </c>
      <c r="B5" s="173"/>
      <c r="C5" s="173"/>
      <c r="D5" s="173"/>
      <c r="E5" s="173"/>
      <c r="F5" s="173"/>
      <c r="G5" s="173"/>
      <c r="H5" s="94"/>
      <c r="I5" s="94"/>
      <c r="J5" s="94"/>
    </row>
    <row r="6" spans="1:11" ht="12.75">
      <c r="A6" s="156">
        <v>1995</v>
      </c>
      <c r="B6" s="157">
        <v>3827.0619999999999</v>
      </c>
      <c r="C6" s="157">
        <v>5846.969000000001</v>
      </c>
      <c r="D6" s="157">
        <v>1705.1849999999999</v>
      </c>
      <c r="E6" s="157">
        <v>2435.2649999999999</v>
      </c>
      <c r="F6" s="157">
        <v>7834.1319999999996</v>
      </c>
      <c r="G6" s="157">
        <v>2703.6210000000001</v>
      </c>
      <c r="H6" s="157">
        <v>8124.6689999999999</v>
      </c>
      <c r="I6" s="157">
        <v>4814.9639999999999</v>
      </c>
      <c r="J6" s="157">
        <v>37291.866999999998</v>
      </c>
      <c r="K6" s="164"/>
    </row>
    <row r="7" spans="1:11" ht="12.75">
      <c r="A7" s="156">
        <v>1996</v>
      </c>
      <c r="B7" s="157">
        <v>3870.4949999999999</v>
      </c>
      <c r="C7" s="157">
        <v>6493.8629999999994</v>
      </c>
      <c r="D7" s="157">
        <v>1851.2239999999999</v>
      </c>
      <c r="E7" s="157">
        <v>2576.8240000000001</v>
      </c>
      <c r="F7" s="157">
        <v>8044.0140000000001</v>
      </c>
      <c r="G7" s="157">
        <v>2823.6979999999999</v>
      </c>
      <c r="H7" s="157">
        <v>8063.3860000000004</v>
      </c>
      <c r="I7" s="157">
        <v>5260.5479999999998</v>
      </c>
      <c r="J7" s="157">
        <v>38984.052000000003</v>
      </c>
      <c r="K7" s="164"/>
    </row>
    <row r="8" spans="1:11" ht="12.75">
      <c r="A8" s="156">
        <v>1997</v>
      </c>
      <c r="B8" s="157">
        <v>3476.0630000000001</v>
      </c>
      <c r="C8" s="157">
        <v>7191.3850000000002</v>
      </c>
      <c r="D8" s="157">
        <v>1863.6610000000001</v>
      </c>
      <c r="E8" s="157">
        <v>3017.4780000000001</v>
      </c>
      <c r="F8" s="157">
        <v>9093.14</v>
      </c>
      <c r="G8" s="157">
        <v>3127.4720000000002</v>
      </c>
      <c r="H8" s="157">
        <v>8907.56</v>
      </c>
      <c r="I8" s="157">
        <v>5588.18</v>
      </c>
      <c r="J8" s="157">
        <v>42264.938999999998</v>
      </c>
      <c r="K8" s="164"/>
    </row>
    <row r="9" spans="1:11" ht="12.75">
      <c r="A9" s="156">
        <v>1998</v>
      </c>
      <c r="B9" s="157">
        <v>3474.2649999999999</v>
      </c>
      <c r="C9" s="157">
        <v>7531.4600000000009</v>
      </c>
      <c r="D9" s="157">
        <v>2104.9989999999998</v>
      </c>
      <c r="E9" s="157">
        <v>3117.1860000000001</v>
      </c>
      <c r="F9" s="157">
        <v>9674.0779999999995</v>
      </c>
      <c r="G9" s="157">
        <v>3328.3760000000002</v>
      </c>
      <c r="H9" s="157">
        <v>10010.34</v>
      </c>
      <c r="I9" s="157">
        <v>6075.2740000000003</v>
      </c>
      <c r="J9" s="157">
        <v>45315.978000000003</v>
      </c>
      <c r="K9" s="164"/>
    </row>
    <row r="10" spans="1:11" ht="12.75">
      <c r="A10" s="156">
        <v>1999</v>
      </c>
      <c r="B10" s="157">
        <v>3442.4340000000002</v>
      </c>
      <c r="C10" s="157">
        <v>7949.9060000000009</v>
      </c>
      <c r="D10" s="157">
        <v>2120.2750000000001</v>
      </c>
      <c r="E10" s="157">
        <v>3352.0010000000002</v>
      </c>
      <c r="F10" s="157">
        <v>9784.6839999999993</v>
      </c>
      <c r="G10" s="157">
        <v>3734.1819999999998</v>
      </c>
      <c r="H10" s="157">
        <v>11110.136</v>
      </c>
      <c r="I10" s="157">
        <v>7004.1239999999998</v>
      </c>
      <c r="J10" s="157">
        <v>48497.741999999998</v>
      </c>
      <c r="K10" s="164"/>
    </row>
    <row r="11" spans="1:11" ht="12.75">
      <c r="A11" s="131">
        <v>2000</v>
      </c>
      <c r="B11" s="157">
        <v>3489.4059999999999</v>
      </c>
      <c r="C11" s="157">
        <v>8148.8040000000001</v>
      </c>
      <c r="D11" s="157">
        <v>2101.8690000000001</v>
      </c>
      <c r="E11" s="157">
        <v>3547.4459999999999</v>
      </c>
      <c r="F11" s="157">
        <v>10709.147999999999</v>
      </c>
      <c r="G11" s="157">
        <v>4149.357</v>
      </c>
      <c r="H11" s="157">
        <v>11679.534</v>
      </c>
      <c r="I11" s="157">
        <v>7723.1490000000003</v>
      </c>
      <c r="J11" s="157">
        <v>51548.713000000003</v>
      </c>
      <c r="K11" s="164"/>
    </row>
    <row r="12" spans="1:11" ht="12.75">
      <c r="A12" s="131">
        <v>2001</v>
      </c>
      <c r="B12" s="157">
        <v>3520.567</v>
      </c>
      <c r="C12" s="157">
        <v>8321.82</v>
      </c>
      <c r="D12" s="157">
        <v>2141.8409999999999</v>
      </c>
      <c r="E12" s="157">
        <v>4097.2340000000004</v>
      </c>
      <c r="F12" s="157">
        <v>10993.161</v>
      </c>
      <c r="G12" s="157">
        <v>4471.63</v>
      </c>
      <c r="H12" s="157">
        <v>12952.028</v>
      </c>
      <c r="I12" s="157">
        <v>8161.26</v>
      </c>
      <c r="J12" s="157">
        <v>54659.540999999997</v>
      </c>
      <c r="K12" s="164"/>
    </row>
    <row r="13" spans="1:11" ht="12.75">
      <c r="A13" s="131">
        <v>2002</v>
      </c>
      <c r="B13" s="157">
        <v>3310.35</v>
      </c>
      <c r="C13" s="157">
        <v>8409.2819999999992</v>
      </c>
      <c r="D13" s="157">
        <v>2332.511</v>
      </c>
      <c r="E13" s="157">
        <v>3897.9090000000001</v>
      </c>
      <c r="F13" s="157">
        <v>11815.673000000001</v>
      </c>
      <c r="G13" s="157">
        <v>4660.8940000000002</v>
      </c>
      <c r="H13" s="157">
        <v>13720.700999999999</v>
      </c>
      <c r="I13" s="157">
        <v>8821.8179999999993</v>
      </c>
      <c r="J13" s="157">
        <v>56969.137999999999</v>
      </c>
      <c r="K13" s="164"/>
    </row>
    <row r="14" spans="1:11" ht="12.75">
      <c r="A14" s="131">
        <v>2003</v>
      </c>
      <c r="B14" s="157">
        <v>3337.6010000000001</v>
      </c>
      <c r="C14" s="157">
        <v>8005.4679999999989</v>
      </c>
      <c r="D14" s="157">
        <v>2732.7890000000002</v>
      </c>
      <c r="E14" s="157">
        <v>3668.2730000000001</v>
      </c>
      <c r="F14" s="157">
        <v>11615.378000000001</v>
      </c>
      <c r="G14" s="157">
        <v>4897.0810000000001</v>
      </c>
      <c r="H14" s="157">
        <v>15286.628000000001</v>
      </c>
      <c r="I14" s="157">
        <v>9277.2099999999991</v>
      </c>
      <c r="J14" s="157">
        <v>58820.428</v>
      </c>
      <c r="K14" s="164"/>
    </row>
    <row r="15" spans="1:11" ht="12.75">
      <c r="A15" s="131">
        <v>2004</v>
      </c>
      <c r="B15" s="157">
        <v>3526.2240000000002</v>
      </c>
      <c r="C15" s="157">
        <v>8453.5769999999993</v>
      </c>
      <c r="D15" s="157">
        <v>2911.107</v>
      </c>
      <c r="E15" s="157">
        <v>3784.3380000000002</v>
      </c>
      <c r="F15" s="157">
        <v>11978.468999999999</v>
      </c>
      <c r="G15" s="157">
        <v>5098.8459999999995</v>
      </c>
      <c r="H15" s="157">
        <v>15798.314</v>
      </c>
      <c r="I15" s="157">
        <v>9909.9500000000007</v>
      </c>
      <c r="J15" s="157">
        <v>61460.824999999997</v>
      </c>
      <c r="K15" s="164"/>
    </row>
    <row r="16" spans="1:11" ht="12.75">
      <c r="A16" s="131">
        <v>2005</v>
      </c>
      <c r="B16" s="157">
        <v>3335.1239999999998</v>
      </c>
      <c r="C16" s="157">
        <v>8551.9500000000007</v>
      </c>
      <c r="D16" s="157">
        <v>2754.6570000000002</v>
      </c>
      <c r="E16" s="157">
        <v>3621.1030000000001</v>
      </c>
      <c r="F16" s="157">
        <v>11912.977999999999</v>
      </c>
      <c r="G16" s="157">
        <v>5191.5010000000002</v>
      </c>
      <c r="H16" s="157">
        <v>16493.742999999999</v>
      </c>
      <c r="I16" s="157">
        <v>10609.393</v>
      </c>
      <c r="J16" s="157">
        <v>62470.449000000001</v>
      </c>
      <c r="K16" s="164"/>
    </row>
    <row r="17" spans="1:11" s="91" customFormat="1" ht="12.75">
      <c r="A17" s="131">
        <v>2006</v>
      </c>
      <c r="B17" s="157">
        <v>3332.8719999999998</v>
      </c>
      <c r="C17" s="157">
        <v>8957.7309999999998</v>
      </c>
      <c r="D17" s="157">
        <v>3053.9830000000002</v>
      </c>
      <c r="E17" s="157">
        <v>3537.069</v>
      </c>
      <c r="F17" s="157">
        <v>12027.473</v>
      </c>
      <c r="G17" s="157">
        <v>5673.7520000000004</v>
      </c>
      <c r="H17" s="157">
        <v>18410.550999999999</v>
      </c>
      <c r="I17" s="157">
        <v>11241.888999999999</v>
      </c>
      <c r="J17" s="157">
        <v>66235.320000000007</v>
      </c>
      <c r="K17" s="164"/>
    </row>
    <row r="18" spans="1:11" ht="12.75">
      <c r="A18" s="131">
        <v>2007</v>
      </c>
      <c r="B18" s="157">
        <v>3278.85</v>
      </c>
      <c r="C18" s="157">
        <v>9746.9470000000001</v>
      </c>
      <c r="D18" s="157">
        <v>3405.3209999999999</v>
      </c>
      <c r="E18" s="157">
        <v>3619.529</v>
      </c>
      <c r="F18" s="157">
        <v>12555.565000000001</v>
      </c>
      <c r="G18" s="157">
        <v>6381.42</v>
      </c>
      <c r="H18" s="157">
        <v>20489.386999999999</v>
      </c>
      <c r="I18" s="157">
        <v>12121.531999999999</v>
      </c>
      <c r="J18" s="157">
        <v>71598.551000000007</v>
      </c>
      <c r="K18" s="164"/>
    </row>
    <row r="19" spans="1:11" s="91" customFormat="1" ht="12.75">
      <c r="A19" s="131">
        <v>2008</v>
      </c>
      <c r="B19" s="157">
        <v>3408.6010000000001</v>
      </c>
      <c r="C19" s="157">
        <v>9242.3539999999994</v>
      </c>
      <c r="D19" s="157">
        <v>2887.991</v>
      </c>
      <c r="E19" s="157">
        <v>3816.846</v>
      </c>
      <c r="F19" s="157">
        <v>12489.155000000001</v>
      </c>
      <c r="G19" s="157">
        <v>6278.8450000000003</v>
      </c>
      <c r="H19" s="157">
        <v>21928.062999999998</v>
      </c>
      <c r="I19" s="157">
        <v>12652.741</v>
      </c>
      <c r="J19" s="157">
        <v>72704.596000000005</v>
      </c>
      <c r="K19" s="164"/>
    </row>
    <row r="20" spans="1:11" s="160" customFormat="1" ht="12.75">
      <c r="A20" s="131">
        <v>2009</v>
      </c>
      <c r="B20" s="157">
        <v>3074.578</v>
      </c>
      <c r="C20" s="157">
        <v>8486.5570000000007</v>
      </c>
      <c r="D20" s="157">
        <v>3627.6149999999998</v>
      </c>
      <c r="E20" s="157">
        <v>3571.9609999999998</v>
      </c>
      <c r="F20" s="157">
        <v>13384.584999999999</v>
      </c>
      <c r="G20" s="157">
        <v>6405</v>
      </c>
      <c r="H20" s="157">
        <v>20932.975999999999</v>
      </c>
      <c r="I20" s="157">
        <v>12875.746999999999</v>
      </c>
      <c r="J20" s="157">
        <v>72359.019</v>
      </c>
      <c r="K20" s="164"/>
    </row>
    <row r="21" spans="1:11" s="160" customFormat="1" ht="12.75">
      <c r="A21" s="95">
        <v>2010</v>
      </c>
      <c r="B21" s="157">
        <v>3290.665</v>
      </c>
      <c r="C21" s="157">
        <v>9634.73</v>
      </c>
      <c r="D21" s="157">
        <v>3793.6610000000001</v>
      </c>
      <c r="E21" s="157">
        <v>3009.3589999999999</v>
      </c>
      <c r="F21" s="157">
        <v>13122.903</v>
      </c>
      <c r="G21" s="157">
        <v>6209.0219999999999</v>
      </c>
      <c r="H21" s="157">
        <v>21657.355</v>
      </c>
      <c r="I21" s="157">
        <v>13046.397000000001</v>
      </c>
      <c r="J21" s="157">
        <v>73764.092000000004</v>
      </c>
      <c r="K21" s="164"/>
    </row>
    <row r="22" spans="1:11" s="165" customFormat="1" ht="12.75">
      <c r="A22" s="159">
        <v>2011</v>
      </c>
      <c r="B22" s="157">
        <v>2969.8220000000001</v>
      </c>
      <c r="C22" s="157">
        <v>8892.6239999999998</v>
      </c>
      <c r="D22" s="157">
        <v>3714.4929999999999</v>
      </c>
      <c r="E22" s="157">
        <v>2733.973</v>
      </c>
      <c r="F22" s="157">
        <v>13827.54</v>
      </c>
      <c r="G22" s="157">
        <v>6090.7659999999996</v>
      </c>
      <c r="H22" s="157">
        <v>21880.462</v>
      </c>
      <c r="I22" s="157">
        <v>12846.304</v>
      </c>
      <c r="J22" s="157">
        <v>72955.983999999997</v>
      </c>
      <c r="K22" s="164"/>
    </row>
    <row r="23" spans="1:11" s="160" customFormat="1" ht="12.75">
      <c r="A23" s="95">
        <v>2012</v>
      </c>
      <c r="B23" s="157">
        <v>3151.86</v>
      </c>
      <c r="C23" s="157">
        <v>8498.0450000000001</v>
      </c>
      <c r="D23" s="157">
        <v>3993.998</v>
      </c>
      <c r="E23" s="157">
        <v>2511.0479999999998</v>
      </c>
      <c r="F23" s="157">
        <v>14723.187</v>
      </c>
      <c r="G23" s="157">
        <v>5953.348</v>
      </c>
      <c r="H23" s="157">
        <v>21239.19</v>
      </c>
      <c r="I23" s="157">
        <v>12211.754000000001</v>
      </c>
      <c r="J23" s="157">
        <v>72282.429999999993</v>
      </c>
      <c r="K23" s="164"/>
    </row>
    <row r="24" spans="1:11" s="163" customFormat="1" ht="12.75">
      <c r="A24" s="92">
        <v>2013</v>
      </c>
      <c r="B24" s="157">
        <v>3282.5219999999999</v>
      </c>
      <c r="C24" s="157">
        <v>8990.8719999999994</v>
      </c>
      <c r="D24" s="157">
        <v>3976.6779999999999</v>
      </c>
      <c r="E24" s="157">
        <v>2529.4299999999998</v>
      </c>
      <c r="F24" s="157">
        <v>15711.677</v>
      </c>
      <c r="G24" s="157">
        <v>5773.2839999999997</v>
      </c>
      <c r="H24" s="157">
        <v>21127.422999999999</v>
      </c>
      <c r="I24" s="157">
        <v>11964.609</v>
      </c>
      <c r="J24" s="157">
        <v>73356.494999999995</v>
      </c>
      <c r="K24" s="164"/>
    </row>
    <row r="25" spans="1:11" s="164" customFormat="1" ht="12.75">
      <c r="A25" s="95">
        <v>2014</v>
      </c>
      <c r="B25" s="157">
        <v>3160.3069999999998</v>
      </c>
      <c r="C25" s="157">
        <v>9420.9040000000005</v>
      </c>
      <c r="D25" s="157">
        <v>4281.4539999999997</v>
      </c>
      <c r="E25" s="157">
        <v>2357.9349999999999</v>
      </c>
      <c r="F25" s="157">
        <v>15792.905000000001</v>
      </c>
      <c r="G25" s="157">
        <v>5622.2529999999997</v>
      </c>
      <c r="H25" s="157">
        <v>21429.501</v>
      </c>
      <c r="I25" s="157">
        <v>12309.045</v>
      </c>
      <c r="J25" s="157">
        <v>74374.304000000004</v>
      </c>
    </row>
    <row r="26" spans="1:11" s="164" customFormat="1" ht="12.75">
      <c r="A26" s="95">
        <v>2015</v>
      </c>
      <c r="B26" s="157">
        <v>3128.1419999999998</v>
      </c>
      <c r="C26" s="157">
        <v>10344.656999999999</v>
      </c>
      <c r="D26" s="157">
        <v>5044.5540000000001</v>
      </c>
      <c r="E26" s="157">
        <v>2355.9920000000002</v>
      </c>
      <c r="F26" s="157">
        <v>15998.895</v>
      </c>
      <c r="G26" s="157">
        <v>6029.0540000000001</v>
      </c>
      <c r="H26" s="157">
        <v>21325.62</v>
      </c>
      <c r="I26" s="157">
        <v>12522.237999999999</v>
      </c>
      <c r="J26" s="157">
        <v>76749.152000000002</v>
      </c>
    </row>
    <row r="27" spans="1:11" s="160" customFormat="1" ht="12.75">
      <c r="A27" s="95">
        <v>2016</v>
      </c>
      <c r="B27" s="157">
        <v>3484.9430000000002</v>
      </c>
      <c r="C27" s="157">
        <v>10886.998</v>
      </c>
      <c r="D27" s="157">
        <v>4931.2690000000002</v>
      </c>
      <c r="E27" s="157">
        <v>2321.2150000000001</v>
      </c>
      <c r="F27" s="157">
        <v>16359.996999999999</v>
      </c>
      <c r="G27" s="157">
        <v>6174.5410000000002</v>
      </c>
      <c r="H27" s="157">
        <v>22798.48</v>
      </c>
      <c r="I27" s="157">
        <v>12985.646000000001</v>
      </c>
      <c r="J27" s="157">
        <v>79943.089000000007</v>
      </c>
      <c r="K27" s="164"/>
    </row>
    <row r="28" spans="1:11" s="160" customFormat="1" ht="12.75">
      <c r="A28" s="95">
        <v>2017</v>
      </c>
      <c r="B28" s="157">
        <v>3393.1170000000002</v>
      </c>
      <c r="C28" s="157">
        <v>11709.554</v>
      </c>
      <c r="D28" s="157">
        <v>4420.0569999999998</v>
      </c>
      <c r="E28" s="157">
        <v>2463.5010000000002</v>
      </c>
      <c r="F28" s="157">
        <v>16570.989000000001</v>
      </c>
      <c r="G28" s="157">
        <v>6626.3090000000002</v>
      </c>
      <c r="H28" s="157">
        <v>23390.019</v>
      </c>
      <c r="I28" s="157">
        <v>13795.659</v>
      </c>
      <c r="J28" s="157">
        <v>82369.205000000002</v>
      </c>
      <c r="K28" s="164"/>
    </row>
    <row r="29" spans="1:11" s="160" customFormat="1" ht="12.75">
      <c r="A29" s="95">
        <v>2018</v>
      </c>
      <c r="B29" s="157">
        <v>3435.9369999999999</v>
      </c>
      <c r="C29" s="157">
        <v>11562.843999999999</v>
      </c>
      <c r="D29" s="157">
        <v>4857.5820000000003</v>
      </c>
      <c r="E29" s="157">
        <v>2697.087</v>
      </c>
      <c r="F29" s="157">
        <v>16336.179</v>
      </c>
      <c r="G29" s="157">
        <v>6561.4849999999997</v>
      </c>
      <c r="H29" s="157">
        <v>24500.309000000001</v>
      </c>
      <c r="I29" s="157">
        <v>14672.351000000001</v>
      </c>
      <c r="J29" s="157">
        <v>84623.774000000005</v>
      </c>
      <c r="K29" s="164"/>
    </row>
    <row r="30" spans="1:11" s="174" customFormat="1" ht="12.75">
      <c r="A30" s="98">
        <v>2019</v>
      </c>
      <c r="B30" s="157">
        <v>3799.9059999999999</v>
      </c>
      <c r="C30" s="157">
        <v>11301.501</v>
      </c>
      <c r="D30" s="157">
        <v>4590.9650000000001</v>
      </c>
      <c r="E30" s="157">
        <v>2771.8449999999998</v>
      </c>
      <c r="F30" s="157">
        <v>16632.982</v>
      </c>
      <c r="G30" s="157">
        <v>7120.4679999999998</v>
      </c>
      <c r="H30" s="157">
        <v>25939.083999999999</v>
      </c>
      <c r="I30" s="157">
        <v>15321.58</v>
      </c>
      <c r="J30" s="157">
        <v>87478.331000000006</v>
      </c>
      <c r="K30" s="164"/>
    </row>
    <row r="31" spans="1:11" s="160" customFormat="1" ht="12.75">
      <c r="A31" s="95">
        <v>2020</v>
      </c>
      <c r="B31" s="157">
        <v>3870.2620000000002</v>
      </c>
      <c r="C31" s="157">
        <v>10714.142</v>
      </c>
      <c r="D31" s="157">
        <v>4049.27</v>
      </c>
      <c r="E31" s="157">
        <v>2834.2750000000001</v>
      </c>
      <c r="F31" s="157">
        <v>12344.281999999999</v>
      </c>
      <c r="G31" s="157">
        <v>5445.1549999999997</v>
      </c>
      <c r="H31" s="157">
        <v>26718.554</v>
      </c>
      <c r="I31" s="157">
        <v>13937.169</v>
      </c>
      <c r="J31" s="157">
        <v>79913.108999999997</v>
      </c>
      <c r="K31" s="164"/>
    </row>
    <row r="32" spans="1:11" s="160" customFormat="1" ht="12.75">
      <c r="A32" s="95">
        <v>2021</v>
      </c>
      <c r="B32" s="157">
        <v>4246.299</v>
      </c>
      <c r="C32" s="157">
        <v>12348.960999999999</v>
      </c>
      <c r="D32" s="157">
        <v>3698.7579999999998</v>
      </c>
      <c r="E32" s="157">
        <v>2534.7489999999998</v>
      </c>
      <c r="F32" s="157">
        <v>14264.734</v>
      </c>
      <c r="G32" s="157">
        <v>5883.44</v>
      </c>
      <c r="H32" s="157">
        <v>27596.334999999999</v>
      </c>
      <c r="I32" s="157">
        <v>15572.475</v>
      </c>
      <c r="J32" s="157">
        <v>86145.751000000004</v>
      </c>
      <c r="K32" s="164"/>
    </row>
    <row r="33" spans="1:11" s="160" customFormat="1" ht="12.75">
      <c r="A33" s="95">
        <v>2022</v>
      </c>
      <c r="B33" s="157">
        <v>4127.527</v>
      </c>
      <c r="C33" s="157">
        <v>14235.620999999999</v>
      </c>
      <c r="D33" s="157">
        <v>2535.4470000000001</v>
      </c>
      <c r="E33" s="157">
        <v>3231.94</v>
      </c>
      <c r="F33" s="157">
        <v>17417.666000000001</v>
      </c>
      <c r="G33" s="157">
        <v>7881.6409999999996</v>
      </c>
      <c r="H33" s="157">
        <v>30281.948</v>
      </c>
      <c r="I33" s="157">
        <v>18388.469000000001</v>
      </c>
      <c r="J33" s="157">
        <v>98100.259000000005</v>
      </c>
      <c r="K33" s="164"/>
    </row>
    <row r="34" spans="1:11" s="160" customFormat="1" ht="12.75">
      <c r="A34" s="95" t="s">
        <v>387</v>
      </c>
      <c r="B34" s="157" t="s">
        <v>215</v>
      </c>
      <c r="C34" s="157" t="s">
        <v>215</v>
      </c>
      <c r="D34" s="157" t="s">
        <v>215</v>
      </c>
      <c r="E34" s="157" t="s">
        <v>215</v>
      </c>
      <c r="F34" s="157" t="s">
        <v>215</v>
      </c>
      <c r="G34" s="157" t="s">
        <v>215</v>
      </c>
      <c r="H34" s="157" t="s">
        <v>215</v>
      </c>
      <c r="I34" s="157" t="s">
        <v>215</v>
      </c>
      <c r="J34" s="157">
        <v>106212.00999999997</v>
      </c>
      <c r="K34" s="164"/>
    </row>
    <row r="35" spans="1:11" s="165" customFormat="1" ht="12.75">
      <c r="A35" s="100" t="s">
        <v>375</v>
      </c>
      <c r="B35" s="166" t="s">
        <v>215</v>
      </c>
      <c r="C35" s="166" t="s">
        <v>215</v>
      </c>
      <c r="D35" s="166" t="s">
        <v>215</v>
      </c>
      <c r="E35" s="166" t="s">
        <v>215</v>
      </c>
      <c r="F35" s="166" t="s">
        <v>215</v>
      </c>
      <c r="G35" s="166" t="s">
        <v>215</v>
      </c>
      <c r="H35" s="166" t="s">
        <v>215</v>
      </c>
      <c r="I35" s="166" t="s">
        <v>215</v>
      </c>
      <c r="J35" s="166">
        <v>110251.78799999999</v>
      </c>
      <c r="K35" s="164"/>
    </row>
    <row r="36" spans="1:11" s="165" customFormat="1" ht="76.5">
      <c r="A36" s="152"/>
      <c r="B36" s="152" t="s">
        <v>243</v>
      </c>
      <c r="C36" s="152" t="s">
        <v>241</v>
      </c>
      <c r="D36" s="152" t="s">
        <v>239</v>
      </c>
      <c r="E36" s="152" t="s">
        <v>183</v>
      </c>
      <c r="F36" s="152" t="s">
        <v>237</v>
      </c>
      <c r="G36" s="152" t="s">
        <v>236</v>
      </c>
      <c r="H36" s="152" t="s">
        <v>235</v>
      </c>
      <c r="I36" s="152" t="s">
        <v>234</v>
      </c>
      <c r="J36" s="152" t="s">
        <v>88</v>
      </c>
    </row>
    <row r="37" spans="1:11" s="106" customFormat="1" ht="13.5" customHeight="1">
      <c r="A37" s="4813" t="s">
        <v>374</v>
      </c>
      <c r="B37" s="4813"/>
      <c r="C37" s="4813"/>
      <c r="D37" s="4813"/>
      <c r="E37" s="4813"/>
      <c r="F37" s="4813"/>
      <c r="G37" s="4813"/>
      <c r="H37" s="4813"/>
      <c r="I37" s="4813"/>
      <c r="J37" s="4813"/>
    </row>
    <row r="38" spans="1:11" s="107" customFormat="1" ht="12.75" customHeight="1">
      <c r="A38" s="4839" t="s">
        <v>335</v>
      </c>
      <c r="B38" s="4839"/>
      <c r="C38" s="4839"/>
      <c r="D38" s="4839"/>
      <c r="E38" s="4839"/>
      <c r="F38" s="4839"/>
      <c r="G38" s="4839"/>
      <c r="H38" s="4839"/>
      <c r="I38" s="4839"/>
      <c r="J38" s="4839"/>
    </row>
    <row r="39" spans="1:11" s="107" customFormat="1" ht="12.75" customHeight="1">
      <c r="A39" s="4839" t="s">
        <v>336</v>
      </c>
      <c r="B39" s="4839"/>
      <c r="C39" s="4839"/>
      <c r="D39" s="4839"/>
      <c r="E39" s="4839"/>
      <c r="F39" s="4839"/>
      <c r="G39" s="4839"/>
      <c r="H39" s="4839"/>
      <c r="I39" s="4839"/>
      <c r="J39" s="4839"/>
    </row>
    <row r="40" spans="1:11">
      <c r="A40" s="4839"/>
      <c r="B40" s="4839"/>
      <c r="C40" s="4839"/>
      <c r="D40" s="4839"/>
      <c r="E40" s="4839"/>
      <c r="F40" s="4839"/>
      <c r="G40" s="4839"/>
      <c r="H40" s="4839"/>
      <c r="I40" s="4839"/>
      <c r="J40" s="4839"/>
    </row>
    <row r="41" spans="1:11">
      <c r="A41" s="4839"/>
      <c r="B41" s="4839"/>
      <c r="C41" s="4839"/>
      <c r="D41" s="4839"/>
      <c r="E41" s="4839"/>
      <c r="F41" s="4839"/>
      <c r="G41" s="4839"/>
      <c r="H41" s="4839"/>
      <c r="I41" s="4839"/>
      <c r="J41" s="4839"/>
    </row>
  </sheetData>
  <mergeCells count="9">
    <mergeCell ref="A40:J40"/>
    <mergeCell ref="A41:J41"/>
    <mergeCell ref="A1:J1"/>
    <mergeCell ref="A2:J2"/>
    <mergeCell ref="A38:J38"/>
    <mergeCell ref="A39:J39"/>
    <mergeCell ref="A3:B3"/>
    <mergeCell ref="I3:J3"/>
    <mergeCell ref="A37:J37"/>
  </mergeCells>
  <phoneticPr fontId="24" type="noConversion"/>
  <printOptions horizontalCentered="1"/>
  <pageMargins left="0.24" right="0.24" top="0.16" bottom="0.18" header="0" footer="0"/>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D967D-8348-446E-8E98-98EF1638D8B0}">
  <sheetPr codeName="Sheet178">
    <pageSetUpPr fitToPage="1"/>
  </sheetPr>
  <dimension ref="A1:W35"/>
  <sheetViews>
    <sheetView showGridLines="0" zoomScaleNormal="100" workbookViewId="0">
      <selection sqref="A1:J1"/>
    </sheetView>
  </sheetViews>
  <sheetFormatPr defaultColWidth="9.140625" defaultRowHeight="12.75"/>
  <cols>
    <col min="1" max="1" width="20.7109375" style="2839" customWidth="1"/>
    <col min="2" max="6" width="10.7109375" style="2839" customWidth="1"/>
    <col min="7" max="7" width="2.42578125" style="2839" customWidth="1"/>
    <col min="8" max="8" width="10.7109375" style="2839" customWidth="1"/>
    <col min="9" max="9" width="2.42578125" style="2839" customWidth="1"/>
    <col min="10" max="10" width="10.7109375" style="2839" customWidth="1"/>
    <col min="11" max="11" width="3.7109375" style="2839" customWidth="1"/>
    <col min="12" max="16384" width="9.140625" style="2839"/>
  </cols>
  <sheetData>
    <row r="1" spans="1:11" s="2863" customFormat="1" ht="34.5" customHeight="1">
      <c r="A1" s="5691" t="s">
        <v>4759</v>
      </c>
      <c r="B1" s="5691"/>
      <c r="C1" s="5691"/>
      <c r="D1" s="5691"/>
      <c r="E1" s="5691"/>
      <c r="F1" s="5691"/>
      <c r="G1" s="5691"/>
      <c r="H1" s="5691"/>
      <c r="I1" s="5691"/>
      <c r="J1" s="5691"/>
    </row>
    <row r="2" spans="1:11" s="2863" customFormat="1" ht="34.5" customHeight="1">
      <c r="A2" s="5692" t="s">
        <v>4758</v>
      </c>
      <c r="B2" s="5692"/>
      <c r="C2" s="5692"/>
      <c r="D2" s="5692"/>
      <c r="E2" s="5692"/>
      <c r="F2" s="5692"/>
      <c r="G2" s="5692"/>
      <c r="H2" s="5692"/>
      <c r="I2" s="5692"/>
      <c r="J2" s="5692"/>
    </row>
    <row r="3" spans="1:11" s="2863" customFormat="1" ht="9.9499999999999993" customHeight="1">
      <c r="A3" s="2928" t="s">
        <v>4022</v>
      </c>
      <c r="B3" s="2926"/>
      <c r="C3" s="2926"/>
      <c r="D3" s="2926"/>
      <c r="E3" s="2926"/>
      <c r="F3" s="2926"/>
      <c r="G3" s="2926"/>
      <c r="H3" s="2926"/>
      <c r="I3" s="2926"/>
      <c r="J3" s="3923" t="s">
        <v>4723</v>
      </c>
    </row>
    <row r="4" spans="1:11" ht="18" customHeight="1">
      <c r="A4" s="5660"/>
      <c r="B4" s="6046" t="s">
        <v>4755</v>
      </c>
      <c r="C4" s="6046"/>
      <c r="D4" s="6046"/>
      <c r="E4" s="6046"/>
      <c r="F4" s="6046"/>
      <c r="G4" s="6046"/>
      <c r="H4" s="6046"/>
      <c r="I4" s="6046"/>
      <c r="J4" s="6046"/>
      <c r="K4" s="6046"/>
    </row>
    <row r="5" spans="1:11" ht="48" customHeight="1">
      <c r="A5" s="5660"/>
      <c r="B5" s="3915" t="s">
        <v>88</v>
      </c>
      <c r="C5" s="3915" t="s">
        <v>4749</v>
      </c>
      <c r="D5" s="3915" t="s">
        <v>4748</v>
      </c>
      <c r="E5" s="1653" t="s">
        <v>4747</v>
      </c>
      <c r="F5" s="5246" t="s">
        <v>21</v>
      </c>
      <c r="G5" s="5246"/>
      <c r="H5" s="5246" t="s">
        <v>4746</v>
      </c>
      <c r="I5" s="5246"/>
      <c r="J5" s="5246" t="s">
        <v>4745</v>
      </c>
      <c r="K5" s="5246"/>
    </row>
    <row r="6" spans="1:11" ht="12.75" customHeight="1">
      <c r="A6" s="2920">
        <v>2009</v>
      </c>
      <c r="B6" s="3908">
        <v>64218</v>
      </c>
      <c r="C6" s="3908">
        <v>39855</v>
      </c>
      <c r="D6" s="3908">
        <v>19188</v>
      </c>
      <c r="E6" s="3908">
        <v>3379</v>
      </c>
      <c r="F6" s="3908">
        <v>354</v>
      </c>
      <c r="G6" s="3908"/>
      <c r="H6" s="3908">
        <v>200</v>
      </c>
      <c r="I6" s="3908"/>
      <c r="J6" s="3908">
        <v>1241</v>
      </c>
    </row>
    <row r="7" spans="1:11" s="2846" customFormat="1" ht="12.75" customHeight="1">
      <c r="A7" s="3068">
        <v>2010</v>
      </c>
      <c r="B7" s="3908">
        <v>53964</v>
      </c>
      <c r="C7" s="3908">
        <v>33394</v>
      </c>
      <c r="D7" s="3908">
        <v>15136</v>
      </c>
      <c r="E7" s="3908">
        <v>2490</v>
      </c>
      <c r="F7" s="3908">
        <v>181</v>
      </c>
      <c r="G7" s="3908"/>
      <c r="H7" s="3908">
        <v>276</v>
      </c>
      <c r="I7" s="3908"/>
      <c r="J7" s="3908">
        <v>2487</v>
      </c>
    </row>
    <row r="8" spans="1:11" s="2846" customFormat="1" ht="12.75" customHeight="1">
      <c r="A8" s="3068">
        <v>2011</v>
      </c>
      <c r="B8" s="3908">
        <v>55208</v>
      </c>
      <c r="C8" s="3908">
        <v>33548</v>
      </c>
      <c r="D8" s="3908">
        <v>16257</v>
      </c>
      <c r="E8" s="3908">
        <v>2701</v>
      </c>
      <c r="F8" s="3908">
        <v>321</v>
      </c>
      <c r="G8" s="3908"/>
      <c r="H8" s="3908">
        <v>328</v>
      </c>
      <c r="I8" s="3908"/>
      <c r="J8" s="3908">
        <v>2054</v>
      </c>
    </row>
    <row r="9" spans="1:11" s="2846" customFormat="1" ht="12.75" customHeight="1">
      <c r="A9" s="3068">
        <v>2012</v>
      </c>
      <c r="B9" s="3913">
        <v>57647</v>
      </c>
      <c r="C9" s="3913">
        <v>32936</v>
      </c>
      <c r="D9" s="3913">
        <v>19167</v>
      </c>
      <c r="E9" s="3913">
        <v>2377</v>
      </c>
      <c r="F9" s="3913">
        <v>302</v>
      </c>
      <c r="G9" s="3913"/>
      <c r="H9" s="3913">
        <v>424</v>
      </c>
      <c r="I9" s="3913"/>
      <c r="J9" s="3913">
        <v>2440</v>
      </c>
    </row>
    <row r="10" spans="1:11" s="2846" customFormat="1" ht="12.75" customHeight="1">
      <c r="A10" s="3068">
        <v>2013</v>
      </c>
      <c r="B10" s="3913">
        <v>60264</v>
      </c>
      <c r="C10" s="3913">
        <v>34660</v>
      </c>
      <c r="D10" s="3913">
        <v>19713</v>
      </c>
      <c r="E10" s="3913">
        <v>3120</v>
      </c>
      <c r="F10" s="3913">
        <v>316</v>
      </c>
      <c r="G10" s="3913"/>
      <c r="H10" s="3913">
        <v>436</v>
      </c>
      <c r="I10" s="3913"/>
      <c r="J10" s="3913">
        <v>2019</v>
      </c>
    </row>
    <row r="11" spans="1:11" s="2846" customFormat="1" ht="12.75" customHeight="1">
      <c r="A11" s="3068">
        <v>2014</v>
      </c>
      <c r="B11" s="3913">
        <v>62068</v>
      </c>
      <c r="C11" s="3913">
        <v>34473</v>
      </c>
      <c r="D11" s="3913">
        <v>21126</v>
      </c>
      <c r="E11" s="3913">
        <v>3363</v>
      </c>
      <c r="F11" s="3913">
        <v>512</v>
      </c>
      <c r="G11" s="3913"/>
      <c r="H11" s="3913">
        <v>651</v>
      </c>
      <c r="I11" s="3913"/>
      <c r="J11" s="3913">
        <v>1942</v>
      </c>
    </row>
    <row r="12" spans="1:11" s="2846" customFormat="1" ht="12.75" customHeight="1">
      <c r="A12" s="3068">
        <v>2015</v>
      </c>
      <c r="B12" s="3911">
        <v>64651</v>
      </c>
      <c r="C12" s="3911">
        <v>35365</v>
      </c>
      <c r="D12" s="3911">
        <v>22172</v>
      </c>
      <c r="E12" s="3911">
        <v>3442</v>
      </c>
      <c r="F12" s="3914">
        <v>294</v>
      </c>
      <c r="G12" s="3914"/>
      <c r="H12" s="3913">
        <v>405</v>
      </c>
      <c r="I12" s="3913"/>
      <c r="J12" s="3913">
        <v>2973</v>
      </c>
    </row>
    <row r="13" spans="1:11" s="2846" customFormat="1" ht="12.75" customHeight="1">
      <c r="A13" s="3068">
        <v>2016</v>
      </c>
      <c r="B13" s="3911">
        <v>66843</v>
      </c>
      <c r="C13" s="3911">
        <v>39572</v>
      </c>
      <c r="D13" s="3911">
        <v>21226</v>
      </c>
      <c r="E13" s="3911">
        <v>3419</v>
      </c>
      <c r="F13" s="3914">
        <v>192</v>
      </c>
      <c r="G13" s="3914"/>
      <c r="H13" s="3913">
        <v>461</v>
      </c>
      <c r="I13" s="3913"/>
      <c r="J13" s="3913">
        <v>1974</v>
      </c>
    </row>
    <row r="14" spans="1:11" s="2846" customFormat="1" ht="12.75" customHeight="1">
      <c r="A14" s="3068">
        <v>2017</v>
      </c>
      <c r="B14" s="3911">
        <v>68363</v>
      </c>
      <c r="C14" s="3911">
        <v>40617</v>
      </c>
      <c r="D14" s="3911">
        <v>22085</v>
      </c>
      <c r="E14" s="3911">
        <v>2780</v>
      </c>
      <c r="F14" s="3914">
        <v>343</v>
      </c>
      <c r="G14" s="3914"/>
      <c r="H14" s="3913">
        <v>525</v>
      </c>
      <c r="I14" s="3913"/>
      <c r="J14" s="3913">
        <v>2015</v>
      </c>
    </row>
    <row r="15" spans="1:11" s="2846" customFormat="1" ht="12.75" customHeight="1">
      <c r="A15" s="3068">
        <v>2018</v>
      </c>
      <c r="B15" s="3911">
        <v>69561</v>
      </c>
      <c r="C15" s="3911">
        <v>41465</v>
      </c>
      <c r="D15" s="3911">
        <v>21550</v>
      </c>
      <c r="E15" s="3911">
        <v>3773</v>
      </c>
      <c r="F15" s="3911">
        <v>225</v>
      </c>
      <c r="G15" s="3911"/>
      <c r="H15" s="3911">
        <v>471</v>
      </c>
      <c r="I15" s="3911"/>
      <c r="J15" s="3911">
        <v>2077</v>
      </c>
      <c r="K15" s="2850"/>
    </row>
    <row r="16" spans="1:11" s="2846" customFormat="1" ht="12.75" customHeight="1">
      <c r="A16" s="3068">
        <v>2019</v>
      </c>
      <c r="B16" s="3882">
        <v>76929</v>
      </c>
      <c r="C16" s="3882">
        <v>47223</v>
      </c>
      <c r="D16" s="3882">
        <v>22105</v>
      </c>
      <c r="E16" s="3882">
        <v>3972</v>
      </c>
      <c r="F16" s="3882">
        <v>289</v>
      </c>
      <c r="G16" s="3882"/>
      <c r="H16" s="3882">
        <v>594</v>
      </c>
      <c r="I16" s="3882"/>
      <c r="J16" s="3882">
        <v>2746</v>
      </c>
    </row>
    <row r="17" spans="1:23" s="2846" customFormat="1" ht="12.75" customHeight="1">
      <c r="A17" s="3068">
        <v>2020</v>
      </c>
      <c r="B17" s="3882">
        <v>64903</v>
      </c>
      <c r="C17" s="3882">
        <v>43910</v>
      </c>
      <c r="D17" s="3882">
        <v>14975</v>
      </c>
      <c r="E17" s="3882">
        <v>2699</v>
      </c>
      <c r="F17" s="3882">
        <v>350</v>
      </c>
      <c r="G17" s="3882"/>
      <c r="H17" s="3882">
        <v>130</v>
      </c>
      <c r="I17" s="3882"/>
      <c r="J17" s="3882">
        <v>2839</v>
      </c>
      <c r="L17" s="3322"/>
      <c r="M17" s="3322"/>
      <c r="N17" s="3322"/>
      <c r="O17" s="3322"/>
      <c r="P17" s="3322"/>
      <c r="Q17" s="3322"/>
      <c r="R17" s="3322"/>
      <c r="S17" s="3322"/>
      <c r="T17" s="3322"/>
      <c r="U17" s="3322"/>
      <c r="V17" s="3322"/>
      <c r="W17" s="3322"/>
    </row>
    <row r="18" spans="1:23" s="2846" customFormat="1" ht="12.75" customHeight="1">
      <c r="A18" s="3068">
        <v>2021</v>
      </c>
      <c r="B18" s="3882">
        <v>73112</v>
      </c>
      <c r="C18" s="3882">
        <v>49210</v>
      </c>
      <c r="D18" s="3882">
        <v>17696</v>
      </c>
      <c r="E18" s="3882">
        <v>2188</v>
      </c>
      <c r="F18" s="3884">
        <v>204</v>
      </c>
      <c r="G18" s="3922" t="s">
        <v>876</v>
      </c>
      <c r="H18" s="3884">
        <v>100</v>
      </c>
      <c r="I18" s="3922" t="s">
        <v>876</v>
      </c>
      <c r="J18" s="3884">
        <v>3715</v>
      </c>
      <c r="K18" s="3921" t="s">
        <v>876</v>
      </c>
      <c r="L18" s="3322"/>
      <c r="M18" s="3322"/>
      <c r="N18" s="3322"/>
      <c r="O18" s="3322"/>
      <c r="P18" s="3322"/>
      <c r="Q18" s="3322"/>
      <c r="R18" s="3322"/>
      <c r="S18" s="3322"/>
      <c r="T18" s="3322"/>
      <c r="U18" s="3322"/>
      <c r="V18" s="3322"/>
      <c r="W18" s="3322"/>
    </row>
    <row r="19" spans="1:23" s="2846" customFormat="1" ht="12.75" customHeight="1">
      <c r="A19" s="3068">
        <v>2022</v>
      </c>
      <c r="B19" s="3907">
        <v>74197</v>
      </c>
      <c r="C19" s="3907">
        <v>44852</v>
      </c>
      <c r="D19" s="3907">
        <v>21969</v>
      </c>
      <c r="E19" s="3907">
        <v>3631</v>
      </c>
      <c r="F19" s="3907">
        <v>212</v>
      </c>
      <c r="G19" s="3907"/>
      <c r="H19" s="3907">
        <v>456</v>
      </c>
      <c r="I19" s="3907"/>
      <c r="J19" s="3907">
        <v>3076</v>
      </c>
      <c r="L19" s="3322"/>
      <c r="M19" s="3322"/>
      <c r="N19" s="3322"/>
      <c r="O19" s="3322"/>
      <c r="P19" s="3322"/>
      <c r="Q19" s="3322"/>
      <c r="R19" s="3322"/>
      <c r="S19" s="3322"/>
      <c r="T19" s="3322"/>
      <c r="U19" s="3322"/>
      <c r="V19" s="3322"/>
      <c r="W19" s="3322"/>
    </row>
    <row r="20" spans="1:23" s="2850" customFormat="1" ht="12.75" customHeight="1">
      <c r="A20" s="3919">
        <v>2023</v>
      </c>
      <c r="B20" s="3907">
        <v>74438</v>
      </c>
      <c r="C20" s="3907">
        <v>43922</v>
      </c>
      <c r="D20" s="3907">
        <v>22913</v>
      </c>
      <c r="E20" s="3907">
        <v>3561</v>
      </c>
      <c r="F20" s="3907">
        <v>232</v>
      </c>
      <c r="G20" s="3907"/>
      <c r="H20" s="3907">
        <v>632</v>
      </c>
      <c r="I20" s="3907"/>
      <c r="J20" s="3907">
        <v>3177</v>
      </c>
      <c r="K20" s="2846"/>
      <c r="L20" s="3920"/>
      <c r="M20" s="3920"/>
      <c r="N20" s="3920"/>
      <c r="O20" s="3920"/>
      <c r="P20" s="3920"/>
      <c r="Q20" s="3920"/>
      <c r="R20" s="3920"/>
      <c r="S20" s="3920"/>
      <c r="T20" s="3920"/>
      <c r="U20" s="3920"/>
      <c r="V20" s="3920"/>
      <c r="W20" s="3920"/>
    </row>
    <row r="21" spans="1:23" s="2850" customFormat="1" ht="12.75" customHeight="1">
      <c r="A21" s="3918">
        <v>2024</v>
      </c>
      <c r="B21" s="3899"/>
      <c r="C21" s="3899"/>
      <c r="D21" s="3899"/>
      <c r="E21" s="3899"/>
      <c r="F21" s="3899"/>
      <c r="G21" s="3899"/>
      <c r="H21" s="3899"/>
      <c r="I21" s="3899"/>
      <c r="J21" s="3899"/>
      <c r="L21" s="3920"/>
      <c r="M21" s="3920"/>
      <c r="N21" s="3920"/>
      <c r="O21" s="3920"/>
      <c r="P21" s="3920"/>
      <c r="Q21" s="3920"/>
      <c r="R21" s="3920"/>
      <c r="S21" s="3920"/>
      <c r="T21" s="3920"/>
      <c r="U21" s="3920"/>
      <c r="V21" s="3920"/>
      <c r="W21" s="3920"/>
    </row>
    <row r="22" spans="1:23" s="2850" customFormat="1" ht="12.75" customHeight="1">
      <c r="A22" s="2852" t="s">
        <v>209</v>
      </c>
      <c r="B22" s="3899">
        <v>69635</v>
      </c>
      <c r="C22" s="3899">
        <v>41142</v>
      </c>
      <c r="D22" s="3899">
        <v>21843</v>
      </c>
      <c r="E22" s="3899">
        <v>2911</v>
      </c>
      <c r="F22" s="3899">
        <v>397</v>
      </c>
      <c r="G22" s="3899"/>
      <c r="H22" s="3899">
        <v>614</v>
      </c>
      <c r="I22" s="3899"/>
      <c r="J22" s="3899">
        <v>2728</v>
      </c>
      <c r="K22" s="2852"/>
      <c r="L22" s="3322"/>
      <c r="M22" s="3322"/>
      <c r="N22" s="3322"/>
      <c r="O22" s="3322"/>
      <c r="P22" s="3322"/>
      <c r="Q22" s="3322"/>
      <c r="R22" s="3322"/>
      <c r="S22" s="3322"/>
      <c r="T22" s="3322"/>
      <c r="U22" s="3322"/>
      <c r="V22" s="3322"/>
      <c r="W22" s="3322"/>
    </row>
    <row r="23" spans="1:23" s="2850" customFormat="1" ht="12.75" customHeight="1">
      <c r="A23" s="3901" t="s">
        <v>801</v>
      </c>
      <c r="B23" s="3899">
        <v>66286</v>
      </c>
      <c r="C23" s="3899">
        <v>38877</v>
      </c>
      <c r="D23" s="3899">
        <v>21136</v>
      </c>
      <c r="E23" s="3899">
        <v>2657</v>
      </c>
      <c r="F23" s="3899">
        <v>394</v>
      </c>
      <c r="G23" s="2852"/>
      <c r="H23" s="3899">
        <v>599</v>
      </c>
      <c r="I23" s="2852"/>
      <c r="J23" s="3899">
        <v>2624</v>
      </c>
      <c r="K23" s="2852"/>
      <c r="L23" s="3322"/>
      <c r="M23" s="3322"/>
      <c r="N23" s="3322"/>
      <c r="O23" s="3322"/>
      <c r="P23" s="3322"/>
      <c r="Q23" s="3322"/>
      <c r="R23" s="3322"/>
      <c r="S23" s="3322"/>
      <c r="T23" s="3322"/>
      <c r="U23" s="3322"/>
      <c r="V23" s="3322"/>
      <c r="W23" s="3322"/>
    </row>
    <row r="24" spans="1:23" s="2846" customFormat="1" ht="12.75" customHeight="1">
      <c r="A24" s="3917" t="s">
        <v>432</v>
      </c>
      <c r="B24" s="3899">
        <v>13708</v>
      </c>
      <c r="C24" s="3899">
        <v>6611</v>
      </c>
      <c r="D24" s="3899">
        <v>5593</v>
      </c>
      <c r="E24" s="3899">
        <v>618</v>
      </c>
      <c r="F24" s="3899">
        <v>135</v>
      </c>
      <c r="G24" s="2855"/>
      <c r="H24" s="3899">
        <v>121</v>
      </c>
      <c r="I24" s="2855"/>
      <c r="J24" s="3899">
        <v>630</v>
      </c>
      <c r="K24" s="2855"/>
      <c r="L24" s="3322"/>
      <c r="M24" s="3322"/>
      <c r="N24" s="3322"/>
      <c r="O24" s="3322"/>
      <c r="P24" s="3322"/>
      <c r="Q24" s="3322"/>
      <c r="R24" s="3322"/>
      <c r="S24" s="3322"/>
      <c r="T24" s="3322"/>
      <c r="U24" s="3322"/>
      <c r="V24" s="3322"/>
      <c r="W24" s="3322"/>
    </row>
    <row r="25" spans="1:23" s="2846" customFormat="1" ht="12.75" customHeight="1">
      <c r="A25" s="3917" t="s">
        <v>431</v>
      </c>
      <c r="B25" s="3899">
        <v>18774</v>
      </c>
      <c r="C25" s="3899">
        <v>8879</v>
      </c>
      <c r="D25" s="3899">
        <v>8118</v>
      </c>
      <c r="E25" s="3899">
        <v>687</v>
      </c>
      <c r="F25" s="3899">
        <v>160</v>
      </c>
      <c r="G25" s="2855"/>
      <c r="H25" s="3899">
        <v>282</v>
      </c>
      <c r="I25" s="2855"/>
      <c r="J25" s="3899">
        <v>647</v>
      </c>
      <c r="K25" s="2855"/>
      <c r="L25" s="3322"/>
      <c r="M25" s="3322"/>
      <c r="N25" s="3322"/>
      <c r="O25" s="3322"/>
      <c r="P25" s="3322"/>
      <c r="Q25" s="3322"/>
      <c r="R25" s="3322"/>
      <c r="S25" s="3322"/>
      <c r="T25" s="3322"/>
      <c r="U25" s="3322"/>
      <c r="V25" s="3322"/>
      <c r="W25" s="3322"/>
    </row>
    <row r="26" spans="1:23" s="2846" customFormat="1" ht="12.75" customHeight="1">
      <c r="A26" s="3917" t="s">
        <v>4754</v>
      </c>
      <c r="B26" s="3899">
        <v>7735</v>
      </c>
      <c r="C26" s="3899">
        <v>2719</v>
      </c>
      <c r="D26" s="3899">
        <v>3097</v>
      </c>
      <c r="E26" s="3899">
        <v>820</v>
      </c>
      <c r="F26" s="3899">
        <v>97</v>
      </c>
      <c r="G26" s="2855"/>
      <c r="H26" s="3899">
        <v>21</v>
      </c>
      <c r="I26" s="2855"/>
      <c r="J26" s="3899">
        <v>981</v>
      </c>
      <c r="K26" s="2855"/>
      <c r="L26" s="3322"/>
      <c r="M26" s="3322"/>
      <c r="N26" s="3322"/>
      <c r="O26" s="3322"/>
      <c r="P26" s="3322"/>
      <c r="Q26" s="3322"/>
      <c r="R26" s="3322"/>
      <c r="S26" s="3322"/>
      <c r="T26" s="3322"/>
      <c r="U26" s="3322"/>
      <c r="V26" s="3322"/>
      <c r="W26" s="3322"/>
    </row>
    <row r="27" spans="1:23" s="2846" customFormat="1" ht="12.75" customHeight="1">
      <c r="A27" s="3917" t="s">
        <v>427</v>
      </c>
      <c r="B27" s="3899">
        <v>8685</v>
      </c>
      <c r="C27" s="3899">
        <v>5155</v>
      </c>
      <c r="D27" s="3899">
        <v>2806</v>
      </c>
      <c r="E27" s="3899">
        <v>288</v>
      </c>
      <c r="F27" s="3899" t="s">
        <v>215</v>
      </c>
      <c r="G27" s="2855"/>
      <c r="H27" s="3899" t="s">
        <v>215</v>
      </c>
      <c r="I27" s="2855"/>
      <c r="J27" s="3899">
        <v>264</v>
      </c>
      <c r="K27" s="2855"/>
      <c r="L27" s="3322"/>
      <c r="M27" s="3322"/>
      <c r="N27" s="3322"/>
      <c r="O27" s="3322"/>
      <c r="P27" s="3322"/>
      <c r="Q27" s="3322"/>
      <c r="R27" s="3322"/>
      <c r="S27" s="3322"/>
      <c r="T27" s="3322"/>
      <c r="U27" s="3322"/>
      <c r="V27" s="3322"/>
      <c r="W27" s="3322"/>
    </row>
    <row r="28" spans="1:23" s="2846" customFormat="1" ht="12.75" customHeight="1">
      <c r="A28" s="3917" t="s">
        <v>426</v>
      </c>
      <c r="B28" s="3899">
        <v>17384</v>
      </c>
      <c r="C28" s="3899">
        <v>15513</v>
      </c>
      <c r="D28" s="3899">
        <v>1521</v>
      </c>
      <c r="E28" s="3899">
        <v>243</v>
      </c>
      <c r="F28" s="3899" t="s">
        <v>215</v>
      </c>
      <c r="G28" s="2855"/>
      <c r="H28" s="3899" t="s">
        <v>215</v>
      </c>
      <c r="I28" s="2855"/>
      <c r="J28" s="3899">
        <v>102</v>
      </c>
      <c r="K28" s="2855"/>
      <c r="L28" s="3322"/>
      <c r="M28" s="3322"/>
      <c r="N28" s="3322"/>
      <c r="O28" s="3322"/>
      <c r="P28" s="3322"/>
      <c r="Q28" s="3322"/>
      <c r="R28" s="3322"/>
      <c r="S28" s="3322"/>
      <c r="T28" s="3322"/>
      <c r="U28" s="3322"/>
      <c r="V28" s="3322"/>
      <c r="W28" s="3322"/>
    </row>
    <row r="29" spans="1:23" s="2846" customFormat="1" ht="12.75" customHeight="1">
      <c r="A29" s="3901" t="s">
        <v>425</v>
      </c>
      <c r="B29" s="3899">
        <v>1650</v>
      </c>
      <c r="C29" s="3899">
        <v>955</v>
      </c>
      <c r="D29" s="3899">
        <v>408</v>
      </c>
      <c r="E29" s="3899">
        <v>191</v>
      </c>
      <c r="F29" s="3899" t="s">
        <v>215</v>
      </c>
      <c r="G29" s="2855"/>
      <c r="H29" s="3899" t="s">
        <v>215</v>
      </c>
      <c r="I29" s="2855"/>
      <c r="J29" s="3899">
        <v>80</v>
      </c>
      <c r="K29" s="2855"/>
      <c r="L29" s="3322"/>
      <c r="M29" s="3322"/>
      <c r="N29" s="3322"/>
      <c r="O29" s="3322"/>
      <c r="P29" s="3322"/>
      <c r="Q29" s="3322"/>
      <c r="R29" s="3322"/>
      <c r="S29" s="3322"/>
      <c r="T29" s="3322"/>
      <c r="U29" s="3322"/>
      <c r="V29" s="3322"/>
      <c r="W29" s="3322"/>
    </row>
    <row r="30" spans="1:23" s="2846" customFormat="1" ht="12.75" customHeight="1">
      <c r="A30" s="3901" t="s">
        <v>424</v>
      </c>
      <c r="B30" s="3899">
        <v>1699</v>
      </c>
      <c r="C30" s="3899">
        <v>1310</v>
      </c>
      <c r="D30" s="3899">
        <v>298</v>
      </c>
      <c r="E30" s="3899">
        <v>64</v>
      </c>
      <c r="F30" s="3899" t="s">
        <v>215</v>
      </c>
      <c r="G30" s="2855"/>
      <c r="H30" s="3899" t="s">
        <v>215</v>
      </c>
      <c r="I30" s="2855"/>
      <c r="J30" s="3899">
        <v>24</v>
      </c>
      <c r="K30" s="2855"/>
      <c r="L30" s="3322"/>
      <c r="M30" s="3322"/>
      <c r="N30" s="3322"/>
      <c r="O30" s="3322"/>
      <c r="P30" s="3322"/>
      <c r="Q30" s="3322"/>
      <c r="R30" s="3322"/>
      <c r="S30" s="3322"/>
      <c r="T30" s="3322"/>
      <c r="U30" s="3322"/>
      <c r="V30" s="3322"/>
      <c r="W30" s="3322"/>
    </row>
    <row r="31" spans="1:23" ht="18" customHeight="1">
      <c r="A31" s="5660"/>
      <c r="B31" s="6046" t="s">
        <v>4753</v>
      </c>
      <c r="C31" s="6046"/>
      <c r="D31" s="6046"/>
      <c r="E31" s="6046"/>
      <c r="F31" s="6046"/>
      <c r="G31" s="6046"/>
      <c r="H31" s="6046"/>
      <c r="I31" s="6046"/>
      <c r="J31" s="6046"/>
      <c r="K31" s="6046"/>
    </row>
    <row r="32" spans="1:23" ht="48" customHeight="1">
      <c r="A32" s="5660"/>
      <c r="B32" s="3915" t="s">
        <v>88</v>
      </c>
      <c r="C32" s="3915" t="s">
        <v>4731</v>
      </c>
      <c r="D32" s="3915" t="s">
        <v>4730</v>
      </c>
      <c r="E32" s="1653" t="s">
        <v>4729</v>
      </c>
      <c r="F32" s="5246" t="s">
        <v>23</v>
      </c>
      <c r="G32" s="5246"/>
      <c r="H32" s="5246" t="s">
        <v>4728</v>
      </c>
      <c r="I32" s="5246"/>
      <c r="J32" s="5246" t="s">
        <v>4727</v>
      </c>
      <c r="K32" s="5246"/>
    </row>
    <row r="33" spans="1:10">
      <c r="A33" s="6045" t="s">
        <v>412</v>
      </c>
      <c r="B33" s="6045"/>
      <c r="C33" s="6045"/>
      <c r="D33" s="6045"/>
      <c r="E33" s="6045"/>
      <c r="F33" s="6045"/>
      <c r="G33" s="6045"/>
      <c r="H33" s="6045"/>
      <c r="I33" s="6045"/>
      <c r="J33" s="6045"/>
    </row>
    <row r="34" spans="1:10" ht="9.9499999999999993" customHeight="1">
      <c r="A34" s="5861" t="s">
        <v>4641</v>
      </c>
      <c r="B34" s="5861"/>
      <c r="C34" s="5861"/>
      <c r="D34" s="5861"/>
      <c r="E34" s="5861"/>
      <c r="F34" s="5861"/>
      <c r="G34" s="5861"/>
      <c r="H34" s="5861"/>
      <c r="I34" s="5861"/>
      <c r="J34" s="5861"/>
    </row>
    <row r="35" spans="1:10" ht="9.9499999999999993" customHeight="1">
      <c r="A35" s="5861" t="s">
        <v>4640</v>
      </c>
      <c r="B35" s="5861"/>
      <c r="C35" s="5861"/>
      <c r="D35" s="5861"/>
      <c r="E35" s="5861"/>
      <c r="F35" s="5861"/>
      <c r="G35" s="5861"/>
      <c r="H35" s="5861"/>
      <c r="I35" s="5861"/>
      <c r="J35" s="5861"/>
    </row>
  </sheetData>
  <mergeCells count="15">
    <mergeCell ref="A33:J33"/>
    <mergeCell ref="A34:J34"/>
    <mergeCell ref="A35:J35"/>
    <mergeCell ref="A1:J1"/>
    <mergeCell ref="A2:J2"/>
    <mergeCell ref="A4:A5"/>
    <mergeCell ref="A31:A32"/>
    <mergeCell ref="F5:G5"/>
    <mergeCell ref="H5:I5"/>
    <mergeCell ref="J5:K5"/>
    <mergeCell ref="B4:K4"/>
    <mergeCell ref="F32:G32"/>
    <mergeCell ref="H32:I32"/>
    <mergeCell ref="B31:K31"/>
    <mergeCell ref="J32:K32"/>
  </mergeCells>
  <conditionalFormatting sqref="B12:J19 B23:F30 H23:H30 J23:J30">
    <cfRule type="cellIs" dxfId="115" priority="43" stopIfTrue="1" operator="between">
      <formula>0.00001</formula>
      <formula>0.05</formula>
    </cfRule>
    <cfRule type="cellIs" dxfId="114" priority="44" stopIfTrue="1" operator="between">
      <formula>0.00001</formula>
      <formula>0.049999</formula>
    </cfRule>
  </conditionalFormatting>
  <conditionalFormatting sqref="B16:J16">
    <cfRule type="cellIs" dxfId="113" priority="42" stopIfTrue="1" operator="between">
      <formula>0.00001</formula>
      <formula>0.049999</formula>
    </cfRule>
    <cfRule type="cellIs" dxfId="112" priority="41" stopIfTrue="1" operator="between">
      <formula>0.00001</formula>
      <formula>0.05</formula>
    </cfRule>
  </conditionalFormatting>
  <conditionalFormatting sqref="B16:J17">
    <cfRule type="cellIs" dxfId="111" priority="21" stopIfTrue="1" operator="between">
      <formula>0.00001</formula>
      <formula>0.05</formula>
    </cfRule>
    <cfRule type="cellIs" dxfId="110" priority="22" stopIfTrue="1" operator="between">
      <formula>0.00001</formula>
      <formula>0.049999</formula>
    </cfRule>
  </conditionalFormatting>
  <conditionalFormatting sqref="B17:J17">
    <cfRule type="cellIs" dxfId="109" priority="19" stopIfTrue="1" operator="between">
      <formula>0.00001</formula>
      <formula>0.05</formula>
    </cfRule>
    <cfRule type="cellIs" dxfId="108" priority="20" stopIfTrue="1" operator="between">
      <formula>0.00001</formula>
      <formula>0.049999</formula>
    </cfRule>
  </conditionalFormatting>
  <conditionalFormatting sqref="B19:J19 B23:F30 H23:H30 J23:J30 B21:J21">
    <cfRule type="cellIs" dxfId="107" priority="45" stopIfTrue="1" operator="between">
      <formula>0.00001</formula>
      <formula>0.05</formula>
    </cfRule>
  </conditionalFormatting>
  <conditionalFormatting sqref="B19:J19 B21:J21 B23:F30 H23:H30 J23:J30">
    <cfRule type="cellIs" dxfId="106" priority="46" stopIfTrue="1" operator="between">
      <formula>0.00001</formula>
      <formula>0.049999</formula>
    </cfRule>
    <cfRule type="cellIs" dxfId="105" priority="47" stopIfTrue="1" operator="between">
      <formula>0.00001</formula>
      <formula>0.05</formula>
    </cfRule>
    <cfRule type="cellIs" dxfId="104" priority="48" stopIfTrue="1" operator="between">
      <formula>0.00001</formula>
      <formula>0.049999</formula>
    </cfRule>
  </conditionalFormatting>
  <conditionalFormatting sqref="B20:J20">
    <cfRule type="cellIs" dxfId="103" priority="1" stopIfTrue="1" operator="between">
      <formula>0.00001</formula>
      <formula>0.05</formula>
    </cfRule>
    <cfRule type="cellIs" dxfId="102" priority="2" stopIfTrue="1" operator="between">
      <formula>0.00001</formula>
      <formula>0.049999</formula>
    </cfRule>
    <cfRule type="cellIs" dxfId="101" priority="3" stopIfTrue="1" operator="between">
      <formula>0.00001</formula>
      <formula>0.05</formula>
    </cfRule>
    <cfRule type="cellIs" dxfId="100" priority="4" stopIfTrue="1" operator="between">
      <formula>0.00001</formula>
      <formula>0.049999</formula>
    </cfRule>
    <cfRule type="cellIs" dxfId="99" priority="5" stopIfTrue="1" operator="between">
      <formula>0.00001</formula>
      <formula>0.05</formula>
    </cfRule>
    <cfRule type="cellIs" dxfId="98" priority="6" stopIfTrue="1" operator="between">
      <formula>0.00001</formula>
      <formula>0.049999</formula>
    </cfRule>
  </conditionalFormatting>
  <conditionalFormatting sqref="B21:J22">
    <cfRule type="cellIs" dxfId="97" priority="11" stopIfTrue="1" operator="between">
      <formula>0.00001</formula>
      <formula>0.05</formula>
    </cfRule>
    <cfRule type="cellIs" dxfId="96" priority="12" stopIfTrue="1" operator="between">
      <formula>0.00001</formula>
      <formula>0.049999</formula>
    </cfRule>
  </conditionalFormatting>
  <conditionalFormatting sqref="B22:J22">
    <cfRule type="cellIs" dxfId="95" priority="7" stopIfTrue="1" operator="between">
      <formula>0.00001</formula>
      <formula>0.05</formula>
    </cfRule>
    <cfRule type="cellIs" dxfId="94" priority="8" stopIfTrue="1" operator="between">
      <formula>0.00001</formula>
      <formula>0.049999</formula>
    </cfRule>
    <cfRule type="cellIs" dxfId="93" priority="9" stopIfTrue="1" operator="between">
      <formula>0.00001</formula>
      <formula>0.05</formula>
    </cfRule>
    <cfRule type="cellIs" dxfId="92" priority="10" stopIfTrue="1" operator="between">
      <formula>0.00001</formula>
      <formula>0.049999</formula>
    </cfRule>
  </conditionalFormatting>
  <conditionalFormatting sqref="B18:K18">
    <cfRule type="cellIs" dxfId="91" priority="15" stopIfTrue="1" operator="between">
      <formula>0.00001</formula>
      <formula>0.05</formula>
    </cfRule>
    <cfRule type="cellIs" dxfId="90" priority="16" stopIfTrue="1" operator="between">
      <formula>0.00001</formula>
      <formula>0.049999</formula>
    </cfRule>
    <cfRule type="cellIs" dxfId="89" priority="17" stopIfTrue="1" operator="between">
      <formula>0.00001</formula>
      <formula>0.05</formula>
    </cfRule>
    <cfRule type="cellIs" dxfId="88" priority="18" stopIfTrue="1" operator="between">
      <formula>0.00001</formula>
      <formula>0.049999</formula>
    </cfRule>
  </conditionalFormatting>
  <conditionalFormatting sqref="F30 H30 J29">
    <cfRule type="cellIs" dxfId="87" priority="33" stopIfTrue="1" operator="between">
      <formula>0.00001</formula>
      <formula>0.05</formula>
    </cfRule>
  </conditionalFormatting>
  <conditionalFormatting sqref="F30 H30 J30">
    <cfRule type="cellIs" dxfId="86" priority="49" operator="between">
      <formula>0.000000000001</formula>
      <formula>0.5</formula>
    </cfRule>
  </conditionalFormatting>
  <conditionalFormatting sqref="F30 H30">
    <cfRule type="cellIs" dxfId="85" priority="32" stopIfTrue="1" operator="between">
      <formula>0.00001</formula>
      <formula>0.049999</formula>
    </cfRule>
    <cfRule type="cellIs" dxfId="84" priority="31" stopIfTrue="1" operator="between">
      <formula>0.00001</formula>
      <formula>0.05</formula>
    </cfRule>
  </conditionalFormatting>
  <conditionalFormatting sqref="J29 F30 H30">
    <cfRule type="cellIs" dxfId="83" priority="34" stopIfTrue="1" operator="between">
      <formula>0.00001</formula>
      <formula>0.049999</formula>
    </cfRule>
    <cfRule type="cellIs" dxfId="82" priority="35" stopIfTrue="1" operator="between">
      <formula>0.00001</formula>
      <formula>0.05</formula>
    </cfRule>
    <cfRule type="cellIs" dxfId="81" priority="36" stopIfTrue="1" operator="between">
      <formula>0.00001</formula>
      <formula>0.049999</formula>
    </cfRule>
    <cfRule type="cellIs" dxfId="80" priority="38" stopIfTrue="1" operator="between">
      <formula>0.00001</formula>
      <formula>0.049999</formula>
    </cfRule>
    <cfRule type="cellIs" dxfId="79" priority="39" stopIfTrue="1" operator="between">
      <formula>0.00001</formula>
      <formula>0.05</formula>
    </cfRule>
    <cfRule type="cellIs" dxfId="78" priority="40" stopIfTrue="1" operator="between">
      <formula>0.00001</formula>
      <formula>0.049999</formula>
    </cfRule>
    <cfRule type="cellIs" dxfId="77" priority="37" stopIfTrue="1" operator="between">
      <formula>0.00001</formula>
      <formula>0.05</formula>
    </cfRule>
  </conditionalFormatting>
  <conditionalFormatting sqref="J29:J30">
    <cfRule type="cellIs" dxfId="76" priority="29" stopIfTrue="1" operator="between">
      <formula>0.00001</formula>
      <formula>0.05</formula>
    </cfRule>
    <cfRule type="cellIs" dxfId="75" priority="30" stopIfTrue="1" operator="between">
      <formula>0.00001</formula>
      <formula>0.049999</formula>
    </cfRule>
  </conditionalFormatting>
  <conditionalFormatting sqref="J30">
    <cfRule type="cellIs" dxfId="74" priority="25" stopIfTrue="1" operator="between">
      <formula>0.00001</formula>
      <formula>0.05</formula>
    </cfRule>
    <cfRule type="cellIs" dxfId="73" priority="24" stopIfTrue="1" operator="between">
      <formula>0.00001</formula>
      <formula>0.049999</formula>
    </cfRule>
    <cfRule type="cellIs" dxfId="72" priority="23" stopIfTrue="1" operator="between">
      <formula>0.00001</formula>
      <formula>0.05</formula>
    </cfRule>
    <cfRule type="cellIs" dxfId="71" priority="26" stopIfTrue="1" operator="between">
      <formula>0.00001</formula>
      <formula>0.049999</formula>
    </cfRule>
    <cfRule type="cellIs" dxfId="70" priority="27" stopIfTrue="1" operator="between">
      <formula>0.00001</formula>
      <formula>0.05</formula>
    </cfRule>
    <cfRule type="cellIs" dxfId="69" priority="28" stopIfTrue="1" operator="between">
      <formula>0.00001</formula>
      <formula>0.049999</formula>
    </cfRule>
  </conditionalFormatting>
  <conditionalFormatting sqref="K18">
    <cfRule type="cellIs" dxfId="68" priority="14" stopIfTrue="1" operator="between">
      <formula>0.00001</formula>
      <formula>0.049999</formula>
    </cfRule>
    <cfRule type="cellIs" dxfId="67" priority="13" stopIfTrue="1" operator="between">
      <formula>0.00001</formula>
      <formula>0.05</formula>
    </cfRule>
  </conditionalFormatting>
  <printOptions horizontalCentered="1"/>
  <pageMargins left="0.47244094488188981" right="0.47244094488188981" top="0.51181102362204722" bottom="0.51181102362204722" header="0.31496062992125984" footer="0.31496062992125984"/>
  <pageSetup paperSize="9" scale="99" fitToHeight="6"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5AAE3-852B-43F8-B98C-A08A802738E7}">
  <sheetPr codeName="Sheet179">
    <pageSetUpPr fitToPage="1"/>
  </sheetPr>
  <dimension ref="A1:D14"/>
  <sheetViews>
    <sheetView showGridLines="0" zoomScaleNormal="100" workbookViewId="0"/>
  </sheetViews>
  <sheetFormatPr defaultColWidth="9.140625" defaultRowHeight="20.100000000000001" customHeight="1"/>
  <cols>
    <col min="1" max="1" width="32.42578125" style="3924" customWidth="1"/>
    <col min="2" max="3" width="36.28515625" style="3924" customWidth="1"/>
    <col min="4" max="4" width="26.28515625" style="3924" customWidth="1"/>
    <col min="5" max="16384" width="9.140625" style="3924"/>
  </cols>
  <sheetData>
    <row r="1" spans="1:4" ht="34.5" customHeight="1">
      <c r="A1" s="3929" t="s">
        <v>4791</v>
      </c>
    </row>
    <row r="2" spans="1:4" ht="34.5" customHeight="1">
      <c r="A2" s="3928" t="s">
        <v>4790</v>
      </c>
    </row>
    <row r="3" spans="1:4" ht="20.100000000000001" customHeight="1">
      <c r="A3" s="3927" t="s">
        <v>85</v>
      </c>
      <c r="B3" s="3927" t="s">
        <v>86</v>
      </c>
      <c r="C3" s="3927" t="s">
        <v>56</v>
      </c>
      <c r="D3" s="3927" t="s">
        <v>1933</v>
      </c>
    </row>
    <row r="4" spans="1:4" ht="36.950000000000003" customHeight="1">
      <c r="A4" s="3926" t="s">
        <v>4675</v>
      </c>
      <c r="B4" s="3926" t="s">
        <v>4789</v>
      </c>
      <c r="C4" s="3926" t="s">
        <v>4788</v>
      </c>
      <c r="D4" s="3926" t="s">
        <v>4787</v>
      </c>
    </row>
    <row r="5" spans="1:4" ht="52.5" customHeight="1">
      <c r="A5" s="3926" t="s">
        <v>4674</v>
      </c>
      <c r="B5" s="3926" t="s">
        <v>4786</v>
      </c>
      <c r="C5" s="3926" t="s">
        <v>4785</v>
      </c>
      <c r="D5" s="3926" t="s">
        <v>4784</v>
      </c>
    </row>
    <row r="6" spans="1:4" ht="58.5" customHeight="1">
      <c r="A6" s="3926" t="s">
        <v>4659</v>
      </c>
      <c r="B6" s="3926" t="s">
        <v>4649</v>
      </c>
      <c r="C6" s="3926" t="s">
        <v>4783</v>
      </c>
      <c r="D6" s="3926" t="s">
        <v>4782</v>
      </c>
    </row>
    <row r="7" spans="1:4" ht="36.950000000000003" customHeight="1">
      <c r="A7" s="3926" t="s">
        <v>4781</v>
      </c>
      <c r="B7" s="3926" t="s">
        <v>4780</v>
      </c>
      <c r="C7" s="3926" t="s">
        <v>4779</v>
      </c>
      <c r="D7" s="3926" t="s">
        <v>4778</v>
      </c>
    </row>
    <row r="8" spans="1:4" ht="34.5" customHeight="1">
      <c r="A8" s="3926" t="s">
        <v>4653</v>
      </c>
      <c r="B8" s="3926" t="s">
        <v>4777</v>
      </c>
      <c r="C8" s="3926" t="s">
        <v>4776</v>
      </c>
      <c r="D8" s="3926" t="s">
        <v>4775</v>
      </c>
    </row>
    <row r="9" spans="1:4" ht="36" customHeight="1">
      <c r="A9" s="3926" t="s">
        <v>4774</v>
      </c>
      <c r="B9" s="3926" t="s">
        <v>4773</v>
      </c>
      <c r="C9" s="3926" t="s">
        <v>4772</v>
      </c>
      <c r="D9" s="3926" t="s">
        <v>4771</v>
      </c>
    </row>
    <row r="10" spans="1:4" ht="37.5" customHeight="1">
      <c r="A10" s="3926" t="s">
        <v>4770</v>
      </c>
      <c r="B10" s="3926" t="s">
        <v>4769</v>
      </c>
      <c r="C10" s="3926" t="s">
        <v>4768</v>
      </c>
      <c r="D10" s="3926" t="s">
        <v>4767</v>
      </c>
    </row>
    <row r="11" spans="1:4" ht="42" customHeight="1">
      <c r="A11" s="3926" t="s">
        <v>4655</v>
      </c>
      <c r="B11" s="3926" t="s">
        <v>4766</v>
      </c>
      <c r="C11" s="3926" t="s">
        <v>4765</v>
      </c>
      <c r="D11" s="3926" t="s">
        <v>4764</v>
      </c>
    </row>
    <row r="12" spans="1:4" ht="42.75" customHeight="1">
      <c r="A12" s="3926" t="s">
        <v>4763</v>
      </c>
      <c r="B12" s="3926" t="s">
        <v>4762</v>
      </c>
      <c r="C12" s="3926" t="s">
        <v>4761</v>
      </c>
      <c r="D12" s="3926" t="s">
        <v>4760</v>
      </c>
    </row>
    <row r="14" spans="1:4" ht="20.100000000000001" customHeight="1">
      <c r="A14" s="3925"/>
    </row>
  </sheetData>
  <printOptions horizontalCentered="1"/>
  <pageMargins left="0.47244094488188981" right="0.47244094488188981" top="0.51181102362204722" bottom="0.51181102362204722" header="0.31496062992125984" footer="0.31496062992125984"/>
  <pageSetup paperSize="9" scale="90" fitToHeight="6"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EB36-99BB-484D-B28E-E84B064E12DD}">
  <sheetPr codeName="Sheet180">
    <pageSetUpPr fitToPage="1"/>
  </sheetPr>
  <dimension ref="A1:A30"/>
  <sheetViews>
    <sheetView showGridLines="0" workbookViewId="0"/>
  </sheetViews>
  <sheetFormatPr defaultColWidth="9.140625" defaultRowHeight="12.75"/>
  <cols>
    <col min="1" max="1" width="63.7109375" style="3930" bestFit="1" customWidth="1"/>
    <col min="2" max="16384" width="9.140625" style="3930"/>
  </cols>
  <sheetData>
    <row r="1" spans="1:1" ht="34.5" customHeight="1">
      <c r="A1" s="4772" t="s">
        <v>4805</v>
      </c>
    </row>
    <row r="2" spans="1:1" ht="34.5" customHeight="1">
      <c r="A2" s="4773" t="s">
        <v>4804</v>
      </c>
    </row>
    <row r="3" spans="1:1">
      <c r="A3" s="680"/>
    </row>
    <row r="4" spans="1:1">
      <c r="A4" s="48" t="s">
        <v>776</v>
      </c>
    </row>
    <row r="5" spans="1:1">
      <c r="A5" s="679"/>
    </row>
    <row r="6" spans="1:1">
      <c r="A6" s="3935" t="s">
        <v>4803</v>
      </c>
    </row>
    <row r="7" spans="1:1">
      <c r="A7" s="675" t="s">
        <v>1211</v>
      </c>
    </row>
    <row r="8" spans="1:1">
      <c r="A8" s="675" t="s">
        <v>773</v>
      </c>
    </row>
    <row r="9" spans="1:1">
      <c r="A9" s="675" t="s">
        <v>772</v>
      </c>
    </row>
    <row r="10" spans="1:1">
      <c r="A10" s="675" t="s">
        <v>771</v>
      </c>
    </row>
    <row r="11" spans="1:1">
      <c r="A11" s="3935" t="s">
        <v>4802</v>
      </c>
    </row>
    <row r="12" spans="1:1">
      <c r="A12" s="3935" t="s">
        <v>4801</v>
      </c>
    </row>
    <row r="13" spans="1:1">
      <c r="A13" s="3935" t="s">
        <v>4800</v>
      </c>
    </row>
    <row r="14" spans="1:1">
      <c r="A14" s="675" t="s">
        <v>4154</v>
      </c>
    </row>
    <row r="15" spans="1:1">
      <c r="A15" s="3933" t="s">
        <v>4799</v>
      </c>
    </row>
    <row r="16" spans="1:1">
      <c r="A16" s="3933" t="s">
        <v>4798</v>
      </c>
    </row>
    <row r="17" spans="1:1">
      <c r="A17" s="3933" t="s">
        <v>4797</v>
      </c>
    </row>
    <row r="18" spans="1:1">
      <c r="A18" s="3932" t="s">
        <v>4796</v>
      </c>
    </row>
    <row r="19" spans="1:1">
      <c r="A19" s="3934"/>
    </row>
    <row r="20" spans="1:1">
      <c r="A20" s="48" t="s">
        <v>204</v>
      </c>
    </row>
    <row r="21" spans="1:1">
      <c r="A21" s="673"/>
    </row>
    <row r="22" spans="1:1">
      <c r="A22" s="3933" t="s">
        <v>341</v>
      </c>
    </row>
    <row r="23" spans="1:1">
      <c r="A23" s="3933" t="s">
        <v>295</v>
      </c>
    </row>
    <row r="24" spans="1:1">
      <c r="A24" s="3933" t="s">
        <v>3878</v>
      </c>
    </row>
    <row r="25" spans="1:1">
      <c r="A25" s="3933" t="s">
        <v>4795</v>
      </c>
    </row>
    <row r="26" spans="1:1">
      <c r="A26" s="3933" t="s">
        <v>4794</v>
      </c>
    </row>
    <row r="27" spans="1:1">
      <c r="A27" s="3933" t="s">
        <v>4793</v>
      </c>
    </row>
    <row r="28" spans="1:1">
      <c r="A28" s="3932" t="s">
        <v>759</v>
      </c>
    </row>
    <row r="29" spans="1:1">
      <c r="A29" s="3932" t="s">
        <v>4792</v>
      </c>
    </row>
    <row r="30" spans="1:1">
      <c r="A30" s="3931"/>
    </row>
  </sheetData>
  <hyperlinks>
    <hyperlink ref="A24" r:id="rId1" display="https://estatistica.madeira.gov.pt/ (Direção Regional de Estatística da Madeira)" xr:uid="{42982352-F368-4892-9CD9-58B38C9C6A2A}"/>
    <hyperlink ref="A26" r:id="rId2" xr:uid="{286C8520-D35A-4B88-AD72-40F7F6F126D1}"/>
    <hyperlink ref="A29" r:id="rId3" xr:uid="{13D62000-67FC-4482-AA39-AE935484A712}"/>
  </hyperlinks>
  <printOptions horizontalCentered="1"/>
  <pageMargins left="0.47244094488188981" right="0.47244094488188981" top="0.51181102362204722" bottom="0.51181102362204722" header="0.31496062992125984" footer="0.31496062992125984"/>
  <pageSetup paperSize="9" fitToHeight="6" orientation="portrait" verticalDpi="0" r:id="rId4"/>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E1403-5E24-4A4D-B0AF-7DE3DF179DD4}">
  <sheetPr codeName="Sheet181"/>
  <dimension ref="A1:AI80"/>
  <sheetViews>
    <sheetView showGridLines="0" zoomScaleNormal="100" workbookViewId="0">
      <selection sqref="A1:N1"/>
    </sheetView>
  </sheetViews>
  <sheetFormatPr defaultColWidth="7.85546875" defaultRowHeight="12.75"/>
  <cols>
    <col min="1" max="1" width="16.7109375" style="682" customWidth="1"/>
    <col min="2" max="2" width="14.85546875" style="682" customWidth="1"/>
    <col min="3" max="3" width="7.42578125" style="682" customWidth="1"/>
    <col min="4" max="4" width="7.140625" style="682" customWidth="1"/>
    <col min="5" max="5" width="6.7109375" style="896" customWidth="1"/>
    <col min="6" max="6" width="9.85546875" style="3940" customWidth="1"/>
    <col min="7" max="7" width="3.7109375" style="3940" customWidth="1"/>
    <col min="8" max="8" width="8.85546875" style="3940" customWidth="1"/>
    <col min="9" max="9" width="3.7109375" style="3940" customWidth="1"/>
    <col min="10" max="10" width="7.28515625" style="682" customWidth="1"/>
    <col min="11" max="11" width="10" style="682" customWidth="1"/>
    <col min="12" max="12" width="3.7109375" style="682" customWidth="1"/>
    <col min="13" max="13" width="13" style="682" customWidth="1"/>
    <col min="14" max="14" width="4.140625" style="682" customWidth="1"/>
    <col min="15" max="15" width="6.7109375" style="3939" customWidth="1"/>
    <col min="16" max="16" width="7.85546875" style="682" customWidth="1"/>
    <col min="17" max="17" width="4.140625" style="3938" customWidth="1"/>
    <col min="18" max="18" width="5.85546875" style="3938" customWidth="1"/>
    <col min="19" max="19" width="5.28515625" style="3938" customWidth="1"/>
    <col min="20" max="20" width="5.7109375" style="3937" bestFit="1" customWidth="1"/>
    <col min="21" max="21" width="4.140625" style="3936" customWidth="1"/>
    <col min="22" max="22" width="4.85546875" style="682" customWidth="1"/>
    <col min="23" max="23" width="4.140625" style="682" customWidth="1"/>
    <col min="24" max="24" width="3.42578125" style="682" customWidth="1"/>
    <col min="25" max="25" width="6.28515625" style="682" bestFit="1" customWidth="1"/>
    <col min="26" max="27" width="3.42578125" style="682" customWidth="1"/>
    <col min="28" max="28" width="4.28515625" style="682" customWidth="1"/>
    <col min="29" max="32" width="4.5703125" style="682" bestFit="1" customWidth="1"/>
    <col min="33" max="16384" width="7.85546875" style="682"/>
  </cols>
  <sheetData>
    <row r="1" spans="1:21" s="736" customFormat="1" ht="34.5" customHeight="1">
      <c r="A1" s="4993" t="s">
        <v>4853</v>
      </c>
      <c r="B1" s="4993"/>
      <c r="C1" s="4993"/>
      <c r="D1" s="4993"/>
      <c r="E1" s="4993"/>
      <c r="F1" s="4993"/>
      <c r="G1" s="4993"/>
      <c r="H1" s="4993"/>
      <c r="I1" s="4993"/>
      <c r="J1" s="4993"/>
      <c r="K1" s="4993"/>
      <c r="L1" s="4993"/>
      <c r="M1" s="4993"/>
      <c r="N1" s="4993"/>
      <c r="O1" s="3939"/>
      <c r="P1" s="682"/>
      <c r="Q1" s="3938"/>
      <c r="R1" s="3938"/>
      <c r="S1" s="3938"/>
      <c r="T1" s="4012"/>
      <c r="U1" s="4011"/>
    </row>
    <row r="2" spans="1:21" s="736" customFormat="1" ht="34.5" customHeight="1">
      <c r="A2" s="4994" t="s">
        <v>4852</v>
      </c>
      <c r="B2" s="4994"/>
      <c r="C2" s="4994"/>
      <c r="D2" s="4994"/>
      <c r="E2" s="4994"/>
      <c r="F2" s="4994"/>
      <c r="G2" s="4994"/>
      <c r="H2" s="4994"/>
      <c r="I2" s="4994"/>
      <c r="J2" s="4994"/>
      <c r="K2" s="4994"/>
      <c r="L2" s="4994"/>
      <c r="M2" s="4994"/>
      <c r="N2" s="4994"/>
      <c r="O2" s="3939"/>
      <c r="P2" s="682"/>
      <c r="Q2" s="3938"/>
      <c r="R2" s="3938"/>
      <c r="S2" s="3938"/>
      <c r="T2" s="4012"/>
      <c r="U2" s="4011"/>
    </row>
    <row r="3" spans="1:21" s="3957" customFormat="1" ht="13.5" customHeight="1">
      <c r="A3" s="4977"/>
      <c r="B3" s="6047" t="s">
        <v>4851</v>
      </c>
      <c r="C3" s="5033" t="s">
        <v>4850</v>
      </c>
      <c r="D3" s="5033" t="s">
        <v>4849</v>
      </c>
      <c r="E3" s="5033" t="s">
        <v>4848</v>
      </c>
      <c r="F3" s="6067" t="s">
        <v>4847</v>
      </c>
      <c r="G3" s="6068"/>
      <c r="H3" s="6048" t="s">
        <v>4846</v>
      </c>
      <c r="I3" s="6048"/>
      <c r="J3" s="6048"/>
      <c r="K3" s="6048"/>
      <c r="L3" s="6048"/>
      <c r="M3" s="6048"/>
      <c r="N3" s="6048"/>
      <c r="O3" s="3939"/>
      <c r="P3" s="682"/>
      <c r="Q3" s="3938"/>
      <c r="R3" s="3938"/>
      <c r="S3" s="3938"/>
      <c r="T3" s="4015"/>
      <c r="U3" s="4014"/>
    </row>
    <row r="4" spans="1:21" s="736" customFormat="1" ht="80.25" customHeight="1">
      <c r="A4" s="6049"/>
      <c r="B4" s="6047"/>
      <c r="C4" s="5033"/>
      <c r="D4" s="5033"/>
      <c r="E4" s="5033"/>
      <c r="F4" s="6069"/>
      <c r="G4" s="6070"/>
      <c r="H4" s="4997" t="s">
        <v>4845</v>
      </c>
      <c r="I4" s="4998"/>
      <c r="J4" s="3956" t="s">
        <v>4844</v>
      </c>
      <c r="K4" s="4997" t="s">
        <v>4843</v>
      </c>
      <c r="L4" s="4998"/>
      <c r="M4" s="4997" t="s">
        <v>4842</v>
      </c>
      <c r="N4" s="4998"/>
      <c r="O4" s="3939"/>
      <c r="P4" s="682"/>
      <c r="Q4" s="3938"/>
      <c r="R4" s="3938"/>
      <c r="S4" s="3938"/>
      <c r="T4" s="4012"/>
      <c r="U4" s="4011"/>
    </row>
    <row r="5" spans="1:21" s="736" customFormat="1" ht="13.5" customHeight="1">
      <c r="A5" s="4978"/>
      <c r="B5" s="779" t="s">
        <v>804</v>
      </c>
      <c r="C5" s="4814" t="s">
        <v>208</v>
      </c>
      <c r="D5" s="4814"/>
      <c r="E5" s="4910" t="s">
        <v>207</v>
      </c>
      <c r="F5" s="4911"/>
      <c r="G5" s="5428"/>
      <c r="H5" s="4814" t="s">
        <v>804</v>
      </c>
      <c r="I5" s="4814"/>
      <c r="J5" s="4814"/>
      <c r="K5" s="4996" t="s">
        <v>207</v>
      </c>
      <c r="L5" s="4996"/>
      <c r="M5" s="4996"/>
      <c r="N5" s="4996"/>
      <c r="O5" s="4013"/>
      <c r="P5" s="682"/>
      <c r="Q5" s="3938"/>
      <c r="R5" s="3938"/>
      <c r="S5" s="3938"/>
      <c r="T5" s="4012"/>
      <c r="U5" s="4011"/>
    </row>
    <row r="6" spans="1:21" s="891" customFormat="1" ht="12.75" customHeight="1">
      <c r="A6" s="801" t="s">
        <v>209</v>
      </c>
      <c r="B6" s="4010"/>
      <c r="C6" s="4010"/>
      <c r="D6" s="4010"/>
      <c r="E6" s="4010"/>
      <c r="F6" s="4010"/>
      <c r="G6" s="4010"/>
      <c r="H6" s="4009"/>
      <c r="I6" s="4009"/>
      <c r="J6" s="4008"/>
      <c r="K6" s="4008"/>
      <c r="L6" s="4008"/>
      <c r="M6" s="4008"/>
      <c r="N6" s="4008"/>
      <c r="O6" s="838"/>
      <c r="Q6" s="3987"/>
      <c r="R6" s="3987"/>
      <c r="S6" s="3987"/>
      <c r="T6" s="3972"/>
      <c r="U6" s="3971"/>
    </row>
    <row r="7" spans="1:21" s="891" customFormat="1" ht="12" customHeight="1">
      <c r="A7" s="801">
        <v>1990</v>
      </c>
      <c r="B7" s="4004">
        <v>2.4</v>
      </c>
      <c r="C7" s="4003" t="s">
        <v>215</v>
      </c>
      <c r="D7" s="4003" t="s">
        <v>215</v>
      </c>
      <c r="E7" s="3519" t="s">
        <v>215</v>
      </c>
      <c r="F7" s="3519">
        <v>148</v>
      </c>
      <c r="G7" s="3519"/>
      <c r="H7" s="4002">
        <v>0.8</v>
      </c>
      <c r="I7" s="4002"/>
      <c r="J7" s="3519" t="s">
        <v>215</v>
      </c>
      <c r="K7" s="3519">
        <v>190</v>
      </c>
      <c r="L7" s="3519"/>
      <c r="M7" s="3519">
        <v>26</v>
      </c>
      <c r="O7" s="4001"/>
      <c r="Q7" s="3987"/>
      <c r="R7" s="3987"/>
      <c r="S7" s="3987"/>
      <c r="T7" s="3972"/>
      <c r="U7" s="3971"/>
    </row>
    <row r="8" spans="1:21" s="891" customFormat="1" ht="12.75" customHeight="1">
      <c r="A8" s="801">
        <v>1991</v>
      </c>
      <c r="B8" s="4004">
        <v>2.9</v>
      </c>
      <c r="C8" s="4003" t="s">
        <v>215</v>
      </c>
      <c r="D8" s="4003" t="s">
        <v>215</v>
      </c>
      <c r="E8" s="3519" t="s">
        <v>215</v>
      </c>
      <c r="F8" s="3519">
        <v>178</v>
      </c>
      <c r="G8" s="3519"/>
      <c r="H8" s="4002">
        <v>1.3</v>
      </c>
      <c r="I8" s="4002"/>
      <c r="J8" s="3519" t="s">
        <v>215</v>
      </c>
      <c r="K8" s="3519">
        <v>277</v>
      </c>
      <c r="L8" s="3519"/>
      <c r="M8" s="3519">
        <v>71</v>
      </c>
      <c r="O8" s="4001"/>
      <c r="Q8" s="3987"/>
      <c r="R8" s="3987"/>
      <c r="S8" s="3987"/>
      <c r="T8" s="3972"/>
      <c r="U8" s="3971"/>
    </row>
    <row r="9" spans="1:21" s="891" customFormat="1" ht="12.75" customHeight="1">
      <c r="A9" s="801">
        <v>1992</v>
      </c>
      <c r="B9" s="4004">
        <v>3.2</v>
      </c>
      <c r="C9" s="4003" t="s">
        <v>215</v>
      </c>
      <c r="D9" s="4003" t="s">
        <v>215</v>
      </c>
      <c r="E9" s="3519" t="s">
        <v>215</v>
      </c>
      <c r="F9" s="3519">
        <v>218</v>
      </c>
      <c r="G9" s="3519"/>
      <c r="H9" s="4002">
        <v>1.9</v>
      </c>
      <c r="I9" s="4002"/>
      <c r="J9" s="3519" t="s">
        <v>215</v>
      </c>
      <c r="K9" s="3519">
        <v>375</v>
      </c>
      <c r="L9" s="3519"/>
      <c r="M9" s="3519">
        <v>142</v>
      </c>
      <c r="O9" s="4001"/>
      <c r="Q9" s="3987"/>
      <c r="R9" s="3987"/>
      <c r="S9" s="3987"/>
      <c r="T9" s="3972"/>
      <c r="U9" s="3971"/>
    </row>
    <row r="10" spans="1:21" s="891" customFormat="1" ht="12.75" customHeight="1">
      <c r="A10" s="801">
        <v>1993</v>
      </c>
      <c r="B10" s="4004">
        <v>3.5</v>
      </c>
      <c r="C10" s="4003">
        <v>8.11</v>
      </c>
      <c r="D10" s="4003" t="s">
        <v>215</v>
      </c>
      <c r="E10" s="3519" t="s">
        <v>215</v>
      </c>
      <c r="F10" s="3519">
        <v>267</v>
      </c>
      <c r="G10" s="3519"/>
      <c r="H10" s="4002">
        <v>2.7</v>
      </c>
      <c r="I10" s="4002"/>
      <c r="J10" s="3519" t="s">
        <v>215</v>
      </c>
      <c r="K10" s="3519">
        <v>474</v>
      </c>
      <c r="L10" s="3519"/>
      <c r="M10" s="3519">
        <v>220</v>
      </c>
      <c r="O10" s="4001"/>
      <c r="Q10" s="3987"/>
      <c r="R10" s="3987"/>
      <c r="S10" s="3987"/>
      <c r="T10" s="3972"/>
      <c r="U10" s="3971"/>
    </row>
    <row r="11" spans="1:21" s="891" customFormat="1" ht="12.75" customHeight="1">
      <c r="A11" s="801">
        <v>1994</v>
      </c>
      <c r="B11" s="4004">
        <v>3.8</v>
      </c>
      <c r="C11" s="4003">
        <v>1.1399999999999999</v>
      </c>
      <c r="D11" s="4003" t="s">
        <v>215</v>
      </c>
      <c r="E11" s="3519" t="s">
        <v>215</v>
      </c>
      <c r="F11" s="3519">
        <v>318</v>
      </c>
      <c r="G11" s="3519"/>
      <c r="H11" s="4002">
        <v>3.3</v>
      </c>
      <c r="I11" s="4002"/>
      <c r="J11" s="3519" t="s">
        <v>215</v>
      </c>
      <c r="K11" s="3519">
        <v>570</v>
      </c>
      <c r="L11" s="3519"/>
      <c r="M11" s="3519">
        <v>281</v>
      </c>
      <c r="O11" s="4001"/>
      <c r="Q11" s="3987"/>
      <c r="R11" s="3987"/>
      <c r="S11" s="3987"/>
      <c r="T11" s="3972"/>
      <c r="U11" s="3971"/>
    </row>
    <row r="12" spans="1:21" s="891" customFormat="1" ht="12.75" customHeight="1">
      <c r="A12" s="801">
        <v>1995</v>
      </c>
      <c r="B12" s="4004">
        <v>4.2</v>
      </c>
      <c r="C12" s="4003">
        <v>6.67</v>
      </c>
      <c r="D12" s="4003" t="s">
        <v>215</v>
      </c>
      <c r="E12" s="3519" t="s">
        <v>215</v>
      </c>
      <c r="F12" s="3519">
        <v>395</v>
      </c>
      <c r="G12" s="3519"/>
      <c r="H12" s="4002">
        <v>3.7</v>
      </c>
      <c r="I12" s="4002"/>
      <c r="J12" s="3519" t="s">
        <v>215</v>
      </c>
      <c r="K12" s="3519">
        <v>656</v>
      </c>
      <c r="L12" s="3519"/>
      <c r="M12" s="3519">
        <v>383</v>
      </c>
      <c r="O12" s="4001"/>
      <c r="Q12" s="3987"/>
      <c r="R12" s="3987"/>
      <c r="S12" s="3987"/>
      <c r="T12" s="3972"/>
      <c r="U12" s="3971"/>
    </row>
    <row r="13" spans="1:21" s="891" customFormat="1" ht="12.75" customHeight="1">
      <c r="A13" s="801">
        <v>1996</v>
      </c>
      <c r="B13" s="4004">
        <v>4.5</v>
      </c>
      <c r="C13" s="4003">
        <v>5.41</v>
      </c>
      <c r="D13" s="4003" t="s">
        <v>215</v>
      </c>
      <c r="E13" s="3519" t="s">
        <v>215</v>
      </c>
      <c r="F13" s="3519">
        <v>455</v>
      </c>
      <c r="G13" s="3519"/>
      <c r="H13" s="4002">
        <v>4.4000000000000004</v>
      </c>
      <c r="I13" s="4002"/>
      <c r="J13" s="3519" t="s">
        <v>215</v>
      </c>
      <c r="K13" s="3519">
        <v>749</v>
      </c>
      <c r="L13" s="3519"/>
      <c r="M13" s="3519">
        <v>492</v>
      </c>
      <c r="O13" s="4001"/>
      <c r="Q13" s="3987"/>
      <c r="R13" s="3987"/>
      <c r="S13" s="3987"/>
      <c r="T13" s="3972"/>
      <c r="U13" s="3971"/>
    </row>
    <row r="14" spans="1:21" s="891" customFormat="1" ht="12.75" customHeight="1">
      <c r="A14" s="801">
        <v>1997</v>
      </c>
      <c r="B14" s="4004">
        <v>4.8</v>
      </c>
      <c r="C14" s="4003">
        <v>3.9</v>
      </c>
      <c r="D14" s="4003" t="s">
        <v>215</v>
      </c>
      <c r="E14" s="3519" t="s">
        <v>215</v>
      </c>
      <c r="F14" s="3519">
        <v>486</v>
      </c>
      <c r="G14" s="3519"/>
      <c r="H14" s="4002">
        <v>5.0999999999999996</v>
      </c>
      <c r="I14" s="4002"/>
      <c r="J14" s="3519" t="s">
        <v>215</v>
      </c>
      <c r="K14" s="3519">
        <v>878</v>
      </c>
      <c r="L14" s="3519"/>
      <c r="M14" s="3519">
        <v>607</v>
      </c>
      <c r="O14" s="4001"/>
      <c r="Q14" s="3987"/>
      <c r="R14" s="3987"/>
      <c r="S14" s="3987"/>
      <c r="T14" s="3972"/>
      <c r="U14" s="3971"/>
    </row>
    <row r="15" spans="1:21" s="891" customFormat="1" ht="12.75" customHeight="1">
      <c r="A15" s="801">
        <v>1998</v>
      </c>
      <c r="B15" s="4004">
        <v>5</v>
      </c>
      <c r="C15" s="4003">
        <v>3.07</v>
      </c>
      <c r="D15" s="4003" t="s">
        <v>215</v>
      </c>
      <c r="E15" s="3519" t="s">
        <v>215</v>
      </c>
      <c r="F15" s="3519">
        <v>574</v>
      </c>
      <c r="G15" s="3519"/>
      <c r="H15" s="4002">
        <v>5.8</v>
      </c>
      <c r="I15" s="4002"/>
      <c r="J15" s="3519" t="s">
        <v>215</v>
      </c>
      <c r="K15" s="3519">
        <v>1027</v>
      </c>
      <c r="L15" s="3519"/>
      <c r="M15" s="3519">
        <v>767</v>
      </c>
      <c r="O15" s="4001"/>
      <c r="Q15" s="3987"/>
      <c r="R15" s="3987"/>
      <c r="S15" s="3987"/>
      <c r="T15" s="3972"/>
      <c r="U15" s="3971"/>
    </row>
    <row r="16" spans="1:21" s="891" customFormat="1" ht="12.75" customHeight="1">
      <c r="A16" s="801">
        <v>1999</v>
      </c>
      <c r="B16" s="4004">
        <v>5.4</v>
      </c>
      <c r="C16" s="4003">
        <v>9.73</v>
      </c>
      <c r="D16" s="4003">
        <v>35.32</v>
      </c>
      <c r="E16" s="3519">
        <v>4085</v>
      </c>
      <c r="F16" s="3519">
        <v>672</v>
      </c>
      <c r="G16" s="3519"/>
      <c r="H16" s="4002">
        <v>6.7</v>
      </c>
      <c r="I16" s="4002"/>
      <c r="J16" s="3519" t="s">
        <v>215</v>
      </c>
      <c r="K16" s="3519">
        <v>1173</v>
      </c>
      <c r="L16" s="3519"/>
      <c r="M16" s="3519">
        <v>911</v>
      </c>
      <c r="O16" s="4001"/>
      <c r="Q16" s="3987"/>
      <c r="R16" s="3987"/>
      <c r="S16" s="3987"/>
      <c r="T16" s="3972"/>
      <c r="U16" s="3971"/>
    </row>
    <row r="17" spans="1:31" s="891" customFormat="1" ht="12.75" customHeight="1">
      <c r="A17" s="801">
        <v>2000</v>
      </c>
      <c r="B17" s="4004">
        <v>5.4</v>
      </c>
      <c r="C17" s="4003">
        <v>8.74</v>
      </c>
      <c r="D17" s="4003">
        <v>35.04</v>
      </c>
      <c r="E17" s="3519">
        <v>4842</v>
      </c>
      <c r="F17" s="3519">
        <v>740</v>
      </c>
      <c r="G17" s="3519"/>
      <c r="H17" s="4002">
        <v>7.7</v>
      </c>
      <c r="I17" s="4002"/>
      <c r="J17" s="3519" t="s">
        <v>215</v>
      </c>
      <c r="K17" s="3519">
        <v>1298</v>
      </c>
      <c r="L17" s="3519"/>
      <c r="M17" s="3519">
        <v>1141</v>
      </c>
      <c r="O17" s="4001"/>
      <c r="Q17" s="3987"/>
      <c r="R17" s="3987"/>
      <c r="S17" s="3987"/>
      <c r="T17" s="3972"/>
      <c r="U17" s="3971"/>
    </row>
    <row r="18" spans="1:31" s="891" customFormat="1" ht="12.75" customHeight="1">
      <c r="A18" s="801">
        <v>2001</v>
      </c>
      <c r="B18" s="4004">
        <v>5.3</v>
      </c>
      <c r="C18" s="4003">
        <v>8.66</v>
      </c>
      <c r="D18" s="4003">
        <v>35.049999999999997</v>
      </c>
      <c r="E18" s="3519">
        <v>5495</v>
      </c>
      <c r="F18" s="3519">
        <v>814</v>
      </c>
      <c r="G18" s="3519"/>
      <c r="H18" s="4002">
        <v>8.1999999999999993</v>
      </c>
      <c r="I18" s="4002"/>
      <c r="J18" s="3519">
        <v>51</v>
      </c>
      <c r="K18" s="3519">
        <v>1435</v>
      </c>
      <c r="L18" s="3519"/>
      <c r="M18" s="3519">
        <v>1301</v>
      </c>
      <c r="O18" s="4001"/>
      <c r="Q18" s="3987"/>
      <c r="R18" s="3987"/>
      <c r="S18" s="3987"/>
      <c r="T18" s="3972"/>
      <c r="U18" s="3971"/>
    </row>
    <row r="19" spans="1:31" s="891" customFormat="1" ht="12.75" customHeight="1">
      <c r="A19" s="801">
        <v>2002</v>
      </c>
      <c r="B19" s="4004">
        <v>5.3</v>
      </c>
      <c r="C19" s="4003">
        <v>7.49</v>
      </c>
      <c r="D19" s="4003">
        <v>36.6</v>
      </c>
      <c r="E19" s="3519">
        <v>6161</v>
      </c>
      <c r="F19" s="3519">
        <v>832</v>
      </c>
      <c r="G19" s="3519"/>
      <c r="H19" s="4002">
        <v>8.6</v>
      </c>
      <c r="I19" s="4002"/>
      <c r="J19" s="3519">
        <v>57</v>
      </c>
      <c r="K19" s="3519">
        <v>1585</v>
      </c>
      <c r="L19" s="3519"/>
      <c r="M19" s="3519">
        <v>1514</v>
      </c>
      <c r="O19" s="4001"/>
      <c r="Q19" s="3987"/>
      <c r="R19" s="3987"/>
      <c r="S19" s="3987"/>
      <c r="T19" s="3972"/>
      <c r="U19" s="3971"/>
    </row>
    <row r="20" spans="1:31" s="891" customFormat="1" ht="12.75" customHeight="1">
      <c r="A20" s="801">
        <v>2003</v>
      </c>
      <c r="B20" s="4004">
        <v>5.3</v>
      </c>
      <c r="C20" s="4003">
        <v>6.5</v>
      </c>
      <c r="D20" s="4003">
        <v>36.020000000000003</v>
      </c>
      <c r="E20" s="3519">
        <v>6153</v>
      </c>
      <c r="F20" s="3519">
        <v>926</v>
      </c>
      <c r="G20" s="3519"/>
      <c r="H20" s="4002">
        <v>9.1</v>
      </c>
      <c r="I20" s="4002"/>
      <c r="J20" s="3519">
        <v>61</v>
      </c>
      <c r="K20" s="3519">
        <v>1691</v>
      </c>
      <c r="L20" s="3519"/>
      <c r="M20" s="3519">
        <v>1628</v>
      </c>
      <c r="O20" s="4001"/>
      <c r="Q20" s="3987"/>
      <c r="R20" s="3987"/>
      <c r="S20" s="3987"/>
      <c r="T20" s="3972"/>
      <c r="U20" s="3971"/>
    </row>
    <row r="21" spans="1:31" s="891" customFormat="1" ht="12.75" customHeight="1">
      <c r="A21" s="801">
        <v>2004</v>
      </c>
      <c r="B21" s="4004">
        <v>5.3</v>
      </c>
      <c r="C21" s="4003">
        <v>5.46</v>
      </c>
      <c r="D21" s="4003">
        <v>37.159999999999997</v>
      </c>
      <c r="E21" s="3519">
        <v>6609</v>
      </c>
      <c r="F21" s="3519">
        <v>1015</v>
      </c>
      <c r="G21" s="3519"/>
      <c r="H21" s="4002">
        <v>9.6</v>
      </c>
      <c r="I21" s="4002"/>
      <c r="J21" s="3519">
        <v>65</v>
      </c>
      <c r="K21" s="3519">
        <v>1812</v>
      </c>
      <c r="L21" s="3519"/>
      <c r="M21" s="3519">
        <v>1793</v>
      </c>
      <c r="O21" s="4001"/>
      <c r="Q21" s="3987"/>
      <c r="R21" s="3987"/>
      <c r="S21" s="3987"/>
      <c r="T21" s="3972"/>
      <c r="U21" s="3971"/>
    </row>
    <row r="22" spans="1:31" s="891" customFormat="1" ht="12.75" customHeight="1">
      <c r="A22" s="801">
        <v>2005</v>
      </c>
      <c r="B22" s="4007">
        <v>5.3</v>
      </c>
      <c r="C22" s="4006">
        <v>4.04</v>
      </c>
      <c r="D22" s="4006">
        <v>38.51</v>
      </c>
      <c r="E22" s="4005">
        <v>7422</v>
      </c>
      <c r="F22" s="4005">
        <v>1304</v>
      </c>
      <c r="G22" s="4005"/>
      <c r="H22" s="4002">
        <v>10.199999999999999</v>
      </c>
      <c r="I22" s="4002"/>
      <c r="J22" s="3519">
        <v>68</v>
      </c>
      <c r="K22" s="3519">
        <v>1990</v>
      </c>
      <c r="L22" s="3519"/>
      <c r="M22" s="3519">
        <v>1974</v>
      </c>
      <c r="O22" s="4001"/>
      <c r="Q22" s="3987"/>
      <c r="R22" s="3987"/>
      <c r="S22" s="3987"/>
      <c r="T22" s="3972"/>
      <c r="U22" s="3971"/>
    </row>
    <row r="23" spans="1:31" s="891" customFormat="1" ht="12.75" customHeight="1">
      <c r="A23" s="801">
        <v>2006</v>
      </c>
      <c r="B23" s="3996">
        <v>5.4</v>
      </c>
      <c r="C23" s="4000">
        <v>3.92</v>
      </c>
      <c r="D23" s="4000">
        <v>36.57</v>
      </c>
      <c r="E23" s="3999">
        <v>7907</v>
      </c>
      <c r="F23" s="3999">
        <v>1269</v>
      </c>
      <c r="G23" s="3999"/>
      <c r="H23" s="4002">
        <v>10.9</v>
      </c>
      <c r="I23" s="4002"/>
      <c r="J23" s="3519">
        <v>72</v>
      </c>
      <c r="K23" s="3519">
        <v>2133</v>
      </c>
      <c r="L23" s="3519"/>
      <c r="M23" s="3519">
        <v>2147</v>
      </c>
      <c r="O23" s="4001"/>
      <c r="Q23" s="3987"/>
      <c r="R23" s="3987"/>
      <c r="S23" s="3987"/>
      <c r="T23" s="3972"/>
      <c r="U23" s="3971"/>
    </row>
    <row r="24" spans="1:31" s="891" customFormat="1" ht="12.75" customHeight="1">
      <c r="A24" s="801">
        <v>2007</v>
      </c>
      <c r="B24" s="3996">
        <v>5.8</v>
      </c>
      <c r="C24" s="4000">
        <v>3.46</v>
      </c>
      <c r="D24" s="4000">
        <v>37.200000000000003</v>
      </c>
      <c r="E24" s="3999">
        <v>9117</v>
      </c>
      <c r="F24" s="3999">
        <v>1336</v>
      </c>
      <c r="G24" s="3999"/>
      <c r="H24" s="4002">
        <v>11.9</v>
      </c>
      <c r="I24" s="4002"/>
      <c r="J24" s="3519">
        <v>75</v>
      </c>
      <c r="K24" s="3519">
        <v>2263</v>
      </c>
      <c r="L24" s="3519"/>
      <c r="M24" s="3519">
        <v>2282</v>
      </c>
      <c r="O24" s="4001"/>
      <c r="Q24" s="3987"/>
      <c r="R24" s="3987"/>
      <c r="S24" s="3987"/>
      <c r="T24" s="3972"/>
      <c r="U24" s="3971"/>
    </row>
    <row r="25" spans="1:31" s="891" customFormat="1" ht="12.75" customHeight="1">
      <c r="A25" s="801">
        <v>2008</v>
      </c>
      <c r="B25" s="3996">
        <v>6.1</v>
      </c>
      <c r="C25" s="4000">
        <v>3.36</v>
      </c>
      <c r="D25" s="4000">
        <v>35.33</v>
      </c>
      <c r="E25" s="3999">
        <v>9721</v>
      </c>
      <c r="F25" s="3999">
        <v>871</v>
      </c>
      <c r="G25" s="3999"/>
      <c r="H25" s="4002">
        <v>12.7</v>
      </c>
      <c r="I25" s="4002"/>
      <c r="J25" s="3519">
        <v>79</v>
      </c>
      <c r="K25" s="3519">
        <v>2370</v>
      </c>
      <c r="L25" s="3519"/>
      <c r="M25" s="3519">
        <v>2408</v>
      </c>
      <c r="O25" s="4001"/>
      <c r="Q25" s="3987"/>
      <c r="R25" s="3987"/>
      <c r="S25" s="3987"/>
      <c r="T25" s="3972"/>
      <c r="U25" s="3971"/>
    </row>
    <row r="26" spans="1:31" s="891" customFormat="1" ht="12.75" customHeight="1">
      <c r="A26" s="801">
        <v>2009</v>
      </c>
      <c r="B26" s="4004">
        <v>6.3</v>
      </c>
      <c r="C26" s="4003">
        <v>3.64</v>
      </c>
      <c r="D26" s="4000">
        <v>35.86</v>
      </c>
      <c r="E26" s="3519">
        <v>10008</v>
      </c>
      <c r="F26" s="3519">
        <v>824</v>
      </c>
      <c r="G26" s="3519"/>
      <c r="H26" s="4002">
        <v>13.1</v>
      </c>
      <c r="I26" s="4002"/>
      <c r="J26" s="3519">
        <v>81</v>
      </c>
      <c r="K26" s="3519">
        <v>2412</v>
      </c>
      <c r="L26" s="3519"/>
      <c r="M26" s="3519">
        <v>2497</v>
      </c>
      <c r="O26" s="4001"/>
      <c r="Q26" s="3987"/>
      <c r="R26" s="3987"/>
      <c r="S26" s="3987"/>
      <c r="T26" s="3972"/>
      <c r="U26" s="3971"/>
    </row>
    <row r="27" spans="1:31" s="719" customFormat="1" ht="12.75" customHeight="1">
      <c r="A27" s="801">
        <v>2010</v>
      </c>
      <c r="B27" s="3996">
        <v>6.3</v>
      </c>
      <c r="C27" s="4000">
        <v>3.54</v>
      </c>
      <c r="D27" s="4000">
        <v>34.78</v>
      </c>
      <c r="E27" s="3999">
        <v>9764</v>
      </c>
      <c r="F27" s="3999">
        <v>929</v>
      </c>
      <c r="G27" s="3999"/>
      <c r="H27" s="3996">
        <v>13.5</v>
      </c>
      <c r="I27" s="3996"/>
      <c r="J27" s="3999">
        <v>84</v>
      </c>
      <c r="K27" s="3999">
        <v>2481</v>
      </c>
      <c r="L27" s="3999"/>
      <c r="M27" s="3999">
        <v>2829</v>
      </c>
      <c r="O27" s="3985"/>
      <c r="P27" s="891"/>
      <c r="Q27" s="3987"/>
      <c r="R27" s="3987"/>
      <c r="S27" s="3987"/>
      <c r="T27" s="3972"/>
      <c r="U27" s="3971"/>
      <c r="V27" s="891"/>
      <c r="W27" s="891"/>
      <c r="X27" s="891"/>
      <c r="Y27" s="891"/>
      <c r="Z27" s="891"/>
      <c r="AA27" s="891"/>
      <c r="AB27" s="891"/>
      <c r="AC27" s="891"/>
      <c r="AD27" s="891"/>
      <c r="AE27" s="891"/>
    </row>
    <row r="28" spans="1:31" s="719" customFormat="1" ht="12.75" customHeight="1">
      <c r="A28" s="801">
        <v>2011</v>
      </c>
      <c r="B28" s="3998">
        <v>6.2</v>
      </c>
      <c r="C28" s="3997">
        <v>3.23</v>
      </c>
      <c r="D28" s="3997">
        <v>35.43</v>
      </c>
      <c r="E28" s="3999">
        <v>9802</v>
      </c>
      <c r="F28" s="3999">
        <v>692</v>
      </c>
      <c r="G28" s="3999"/>
      <c r="H28" s="3996">
        <v>13.2</v>
      </c>
      <c r="I28" s="3996"/>
      <c r="J28" s="3999">
        <v>85</v>
      </c>
      <c r="K28" s="3999">
        <v>2444</v>
      </c>
      <c r="L28" s="3999"/>
      <c r="M28" s="3999">
        <v>2839</v>
      </c>
      <c r="O28" s="3985"/>
      <c r="P28" s="891"/>
      <c r="Q28" s="3987"/>
      <c r="R28" s="3987"/>
      <c r="S28" s="3987"/>
      <c r="T28" s="3972"/>
      <c r="U28" s="3971"/>
      <c r="V28" s="891"/>
      <c r="W28" s="891"/>
      <c r="X28" s="891"/>
      <c r="Y28" s="891"/>
      <c r="Z28" s="891"/>
      <c r="AA28" s="891"/>
      <c r="AB28" s="891"/>
      <c r="AC28" s="891"/>
      <c r="AD28" s="891"/>
      <c r="AE28" s="891"/>
    </row>
    <row r="29" spans="1:31" s="719" customFormat="1" ht="12.75" customHeight="1">
      <c r="A29" s="801">
        <v>2012</v>
      </c>
      <c r="B29" s="3998">
        <v>6</v>
      </c>
      <c r="C29" s="3997">
        <v>3.22</v>
      </c>
      <c r="D29" s="3997">
        <v>36.39</v>
      </c>
      <c r="E29" s="3999">
        <v>9301</v>
      </c>
      <c r="F29" s="3999">
        <v>632</v>
      </c>
      <c r="G29" s="3999"/>
      <c r="H29" s="3996">
        <v>12.8</v>
      </c>
      <c r="I29" s="3996"/>
      <c r="J29" s="3999">
        <v>85</v>
      </c>
      <c r="K29" s="3999">
        <v>2394</v>
      </c>
      <c r="L29" s="3999"/>
      <c r="M29" s="3999">
        <v>2730</v>
      </c>
      <c r="O29" s="3985"/>
      <c r="P29" s="891"/>
      <c r="Q29" s="3987"/>
      <c r="R29" s="3987"/>
      <c r="S29" s="3987"/>
      <c r="T29" s="3972"/>
      <c r="U29" s="3971"/>
      <c r="V29" s="891"/>
      <c r="W29" s="891"/>
      <c r="X29" s="891"/>
      <c r="Y29" s="891"/>
      <c r="Z29" s="891"/>
      <c r="AA29" s="891"/>
      <c r="AB29" s="891"/>
      <c r="AC29" s="891"/>
      <c r="AD29" s="891"/>
      <c r="AE29" s="891"/>
    </row>
    <row r="30" spans="1:31" s="719" customFormat="1">
      <c r="A30" s="801">
        <v>2013</v>
      </c>
      <c r="B30" s="3998">
        <v>5.7</v>
      </c>
      <c r="C30" s="3997">
        <v>3.13</v>
      </c>
      <c r="D30" s="3997">
        <v>36.590000000000003</v>
      </c>
      <c r="E30" s="3999">
        <v>9024</v>
      </c>
      <c r="F30" s="3999">
        <v>735</v>
      </c>
      <c r="G30" s="3999"/>
      <c r="H30" s="3996">
        <v>12.4</v>
      </c>
      <c r="I30" s="3996"/>
      <c r="J30" s="3999">
        <v>85</v>
      </c>
      <c r="K30" s="3999">
        <v>2417</v>
      </c>
      <c r="L30" s="3999"/>
      <c r="M30" s="3999">
        <v>2762</v>
      </c>
      <c r="O30" s="3959"/>
      <c r="P30" s="891"/>
      <c r="Q30" s="3987"/>
      <c r="R30" s="3987"/>
      <c r="S30" s="3987"/>
      <c r="T30" s="3972"/>
      <c r="U30" s="3971"/>
      <c r="V30" s="891"/>
      <c r="W30" s="891"/>
      <c r="X30" s="891"/>
      <c r="Y30" s="891"/>
      <c r="Z30" s="891"/>
      <c r="AA30" s="891"/>
      <c r="AB30" s="891"/>
      <c r="AC30" s="891"/>
      <c r="AD30" s="891"/>
      <c r="AE30" s="891"/>
    </row>
    <row r="31" spans="1:31" s="719" customFormat="1" ht="10.9" customHeight="1">
      <c r="A31" s="801">
        <v>2014</v>
      </c>
      <c r="B31" s="3998">
        <v>5.5</v>
      </c>
      <c r="C31" s="3997">
        <v>3.11</v>
      </c>
      <c r="D31" s="3997">
        <v>35.24</v>
      </c>
      <c r="E31" s="3999">
        <v>8310</v>
      </c>
      <c r="F31" s="3999">
        <v>857</v>
      </c>
      <c r="G31" s="3999"/>
      <c r="H31" s="3996">
        <v>12.2</v>
      </c>
      <c r="I31" s="3996"/>
      <c r="J31" s="3999">
        <v>86</v>
      </c>
      <c r="K31" s="3999">
        <v>2442</v>
      </c>
      <c r="L31" s="3999"/>
      <c r="M31" s="3999">
        <v>2944</v>
      </c>
      <c r="O31" s="3959"/>
      <c r="P31" s="891"/>
      <c r="Q31" s="3987"/>
      <c r="R31" s="3987"/>
      <c r="S31" s="3987"/>
      <c r="T31" s="3972"/>
      <c r="U31" s="3971"/>
      <c r="V31" s="891"/>
      <c r="W31" s="891"/>
      <c r="X31" s="891"/>
      <c r="Y31" s="891"/>
      <c r="Z31" s="891"/>
      <c r="AA31" s="891"/>
      <c r="AB31" s="891"/>
      <c r="AC31" s="891"/>
      <c r="AD31" s="891"/>
      <c r="AE31" s="891"/>
    </row>
    <row r="32" spans="1:31" s="719" customFormat="1" ht="12.75" customHeight="1">
      <c r="A32" s="801">
        <v>2015</v>
      </c>
      <c r="B32" s="3998">
        <v>5.3</v>
      </c>
      <c r="C32" s="3997">
        <v>3.69</v>
      </c>
      <c r="D32" s="3997">
        <v>35.020000000000003</v>
      </c>
      <c r="E32" s="3995">
        <v>8137</v>
      </c>
      <c r="F32" s="3995">
        <v>785</v>
      </c>
      <c r="G32" s="3995"/>
      <c r="H32" s="3996">
        <v>12</v>
      </c>
      <c r="I32" s="3996"/>
      <c r="J32" s="3995">
        <v>85</v>
      </c>
      <c r="K32" s="3995">
        <v>2477</v>
      </c>
      <c r="L32" s="3995"/>
      <c r="M32" s="3995">
        <v>3203</v>
      </c>
      <c r="O32" s="3959"/>
      <c r="P32" s="891"/>
      <c r="Q32" s="3987"/>
      <c r="R32" s="3987"/>
      <c r="S32" s="3987"/>
      <c r="T32" s="3972"/>
      <c r="U32" s="3971"/>
      <c r="V32" s="891"/>
      <c r="W32" s="891"/>
      <c r="X32" s="891"/>
      <c r="Y32" s="891"/>
      <c r="Z32" s="891"/>
      <c r="AA32" s="891"/>
      <c r="AB32" s="891"/>
      <c r="AC32" s="891"/>
      <c r="AD32" s="891"/>
      <c r="AE32" s="891"/>
    </row>
    <row r="33" spans="1:35" s="719" customFormat="1" ht="12.75" customHeight="1">
      <c r="A33" s="801">
        <v>2016</v>
      </c>
      <c r="B33" s="3994">
        <v>5.0999999999999996</v>
      </c>
      <c r="C33" s="3993">
        <v>3.05</v>
      </c>
      <c r="D33" s="3993">
        <v>36.590000000000003</v>
      </c>
      <c r="E33" s="3990">
        <v>8256</v>
      </c>
      <c r="F33" s="3992">
        <v>719</v>
      </c>
      <c r="G33" s="3992"/>
      <c r="H33" s="3991">
        <v>11.8</v>
      </c>
      <c r="I33" s="3991"/>
      <c r="J33" s="3990">
        <v>88</v>
      </c>
      <c r="K33" s="3990">
        <v>2542</v>
      </c>
      <c r="L33" s="3990"/>
      <c r="M33" s="3990">
        <v>3485</v>
      </c>
      <c r="O33" s="3985"/>
      <c r="P33" s="891"/>
      <c r="Q33" s="3987"/>
      <c r="R33" s="3987"/>
      <c r="S33" s="3987"/>
      <c r="T33" s="3972"/>
      <c r="U33" s="3971"/>
      <c r="V33" s="891"/>
      <c r="W33" s="891"/>
      <c r="X33" s="891"/>
      <c r="Y33" s="891"/>
      <c r="Z33" s="891"/>
      <c r="AA33" s="891"/>
      <c r="AB33" s="891"/>
      <c r="AC33" s="891"/>
      <c r="AD33" s="891"/>
      <c r="AE33" s="891"/>
    </row>
    <row r="34" spans="1:35" s="719" customFormat="1" ht="12.75" customHeight="1">
      <c r="A34" s="801">
        <v>2017</v>
      </c>
      <c r="B34" s="3994">
        <v>4.7</v>
      </c>
      <c r="C34" s="3993">
        <v>2.91</v>
      </c>
      <c r="D34" s="3993">
        <v>36.08</v>
      </c>
      <c r="E34" s="3990">
        <v>7990</v>
      </c>
      <c r="F34" s="3992">
        <v>773</v>
      </c>
      <c r="G34" s="3992"/>
      <c r="H34" s="3991">
        <v>11.5</v>
      </c>
      <c r="I34" s="3991"/>
      <c r="J34" s="3990">
        <v>88</v>
      </c>
      <c r="K34" s="3990">
        <v>2599</v>
      </c>
      <c r="L34" s="3990"/>
      <c r="M34" s="3990">
        <v>3868</v>
      </c>
      <c r="O34" s="3985"/>
      <c r="P34" s="891"/>
      <c r="Q34" s="3987"/>
      <c r="R34" s="3987"/>
      <c r="S34" s="3987"/>
      <c r="T34" s="3972"/>
      <c r="U34" s="3971"/>
      <c r="V34" s="891"/>
      <c r="W34" s="891"/>
      <c r="X34" s="891"/>
      <c r="Y34" s="891"/>
      <c r="Z34" s="891"/>
      <c r="AA34" s="891"/>
      <c r="AB34" s="891"/>
      <c r="AC34" s="891"/>
      <c r="AD34" s="891"/>
      <c r="AE34" s="891"/>
    </row>
    <row r="35" spans="1:35" s="719" customFormat="1" ht="12.75" customHeight="1">
      <c r="A35" s="801">
        <v>2018</v>
      </c>
      <c r="B35" s="3989">
        <v>4.5999999999999996</v>
      </c>
      <c r="C35" s="3988">
        <v>2.8</v>
      </c>
      <c r="D35" s="3988">
        <v>35.97</v>
      </c>
      <c r="E35" s="3973">
        <v>8242</v>
      </c>
      <c r="F35" s="3986">
        <v>854</v>
      </c>
      <c r="G35" s="3986"/>
      <c r="H35" s="3974">
        <v>11.3</v>
      </c>
      <c r="I35" s="3974"/>
      <c r="J35" s="3973">
        <v>88</v>
      </c>
      <c r="K35" s="3973">
        <v>2672</v>
      </c>
      <c r="L35" s="3973"/>
      <c r="M35" s="3973">
        <v>4223</v>
      </c>
      <c r="O35" s="3985"/>
      <c r="P35" s="891"/>
      <c r="Q35" s="3987"/>
      <c r="R35" s="3987"/>
      <c r="S35" s="3987"/>
      <c r="T35" s="3972"/>
      <c r="U35" s="3971"/>
      <c r="V35" s="891"/>
      <c r="W35" s="891"/>
      <c r="X35" s="891"/>
      <c r="Y35" s="891"/>
      <c r="Z35" s="891"/>
      <c r="AA35" s="891"/>
      <c r="AB35" s="891"/>
      <c r="AC35" s="891"/>
      <c r="AD35" s="891"/>
      <c r="AE35" s="891"/>
    </row>
    <row r="36" spans="1:35" s="719" customFormat="1" ht="12.75" customHeight="1">
      <c r="A36" s="801">
        <v>2019</v>
      </c>
      <c r="B36" s="3974">
        <v>4.2</v>
      </c>
      <c r="C36" s="3988">
        <v>2.67</v>
      </c>
      <c r="D36" s="3988">
        <v>37.97</v>
      </c>
      <c r="E36" s="3973">
        <v>8259</v>
      </c>
      <c r="F36" s="3986">
        <v>950</v>
      </c>
      <c r="G36" s="3986"/>
      <c r="H36" s="3974">
        <v>11.3</v>
      </c>
      <c r="I36" s="3974"/>
      <c r="J36" s="3973">
        <v>86</v>
      </c>
      <c r="K36" s="3973">
        <v>2751</v>
      </c>
      <c r="L36" s="3973"/>
      <c r="M36" s="3973">
        <v>4581</v>
      </c>
      <c r="O36" s="3985"/>
      <c r="P36" s="891"/>
      <c r="Q36" s="3987"/>
      <c r="R36" s="3987"/>
      <c r="S36" s="3987"/>
      <c r="T36" s="3972"/>
      <c r="U36" s="3971"/>
      <c r="V36" s="891"/>
      <c r="W36" s="891"/>
      <c r="X36" s="891"/>
      <c r="Y36" s="891"/>
      <c r="Z36" s="891"/>
      <c r="AA36" s="891"/>
      <c r="AB36" s="891"/>
      <c r="AC36" s="891"/>
      <c r="AD36" s="891"/>
      <c r="AE36" s="891"/>
    </row>
    <row r="37" spans="1:35" s="719" customFormat="1" ht="12.75" customHeight="1">
      <c r="A37" s="3984">
        <v>2020</v>
      </c>
      <c r="B37" s="3974">
        <v>4.0999999999999996</v>
      </c>
      <c r="C37" s="3974">
        <v>2.5099999999999998</v>
      </c>
      <c r="D37" s="3974">
        <v>38.78</v>
      </c>
      <c r="E37" s="3973">
        <v>7552</v>
      </c>
      <c r="F37" s="3986">
        <v>778</v>
      </c>
      <c r="G37" s="3986"/>
      <c r="H37" s="3974">
        <v>12.2</v>
      </c>
      <c r="I37" s="3974" t="s">
        <v>876</v>
      </c>
      <c r="J37" s="3973">
        <v>72</v>
      </c>
      <c r="K37" s="3973" t="s">
        <v>4841</v>
      </c>
      <c r="L37" s="3973" t="s">
        <v>876</v>
      </c>
      <c r="M37" s="3973" t="s">
        <v>4840</v>
      </c>
      <c r="N37" s="719" t="s">
        <v>876</v>
      </c>
      <c r="O37" s="3959"/>
      <c r="T37" s="3972"/>
      <c r="U37" s="3971"/>
      <c r="V37" s="891"/>
      <c r="W37" s="891"/>
      <c r="X37" s="891"/>
      <c r="Y37" s="891"/>
      <c r="Z37" s="891"/>
      <c r="AA37" s="891"/>
      <c r="AB37" s="891"/>
      <c r="AC37" s="891"/>
      <c r="AD37" s="891"/>
      <c r="AE37" s="891"/>
    </row>
    <row r="38" spans="1:35" s="719" customFormat="1" ht="12.75" customHeight="1">
      <c r="A38" s="3984">
        <v>2021</v>
      </c>
      <c r="B38" s="3974">
        <v>3.8</v>
      </c>
      <c r="C38" s="3974">
        <v>2.31</v>
      </c>
      <c r="D38" s="3974">
        <v>38.31</v>
      </c>
      <c r="E38" s="3974" t="s">
        <v>4839</v>
      </c>
      <c r="F38" s="3983">
        <v>813</v>
      </c>
      <c r="G38" s="3983"/>
      <c r="H38" s="3979">
        <v>12.1</v>
      </c>
      <c r="I38" s="3982"/>
      <c r="J38" s="3981">
        <v>71</v>
      </c>
      <c r="K38" s="3981" t="s">
        <v>4838</v>
      </c>
      <c r="L38" s="3981" t="s">
        <v>876</v>
      </c>
      <c r="M38" s="3981">
        <v>4832</v>
      </c>
      <c r="O38" s="3985"/>
      <c r="T38" s="3972"/>
      <c r="U38" s="3971"/>
      <c r="V38" s="891"/>
      <c r="W38" s="891"/>
      <c r="X38" s="891"/>
      <c r="Y38" s="891"/>
      <c r="Z38" s="891"/>
      <c r="AA38" s="891"/>
      <c r="AB38" s="891"/>
      <c r="AC38" s="891"/>
      <c r="AD38" s="891"/>
      <c r="AE38" s="891"/>
    </row>
    <row r="39" spans="1:35" s="719" customFormat="1" ht="12.75" customHeight="1">
      <c r="A39" s="3984">
        <v>2022</v>
      </c>
      <c r="B39" s="3974">
        <v>3.4</v>
      </c>
      <c r="C39" s="3974">
        <v>2.17</v>
      </c>
      <c r="D39" s="3974">
        <v>42.13</v>
      </c>
      <c r="E39" s="3974">
        <v>9685</v>
      </c>
      <c r="F39" s="3983">
        <v>874</v>
      </c>
      <c r="G39" s="3983"/>
      <c r="H39" s="3979">
        <v>11.8</v>
      </c>
      <c r="I39" s="3982"/>
      <c r="J39" s="3981">
        <v>73</v>
      </c>
      <c r="K39" s="3981">
        <v>2727</v>
      </c>
      <c r="M39" s="3981">
        <v>6089</v>
      </c>
      <c r="O39" s="3959"/>
      <c r="T39" s="3972"/>
      <c r="U39" s="3971"/>
      <c r="V39" s="891"/>
      <c r="W39" s="891"/>
      <c r="X39" s="891"/>
      <c r="Y39" s="891"/>
      <c r="Z39" s="891"/>
      <c r="AA39" s="891"/>
      <c r="AB39" s="891"/>
      <c r="AC39" s="891"/>
      <c r="AD39" s="891"/>
      <c r="AE39" s="891"/>
    </row>
    <row r="40" spans="1:35" s="719" customFormat="1" ht="12.75" customHeight="1">
      <c r="A40" s="3980">
        <v>2023</v>
      </c>
      <c r="B40" s="3979">
        <v>3.3</v>
      </c>
      <c r="C40" s="3978">
        <v>2.0299999999999998</v>
      </c>
      <c r="D40" s="3978">
        <v>41.02</v>
      </c>
      <c r="E40" s="3977">
        <v>9373</v>
      </c>
      <c r="F40" s="3977">
        <v>1196</v>
      </c>
      <c r="G40" s="3977" t="s">
        <v>435</v>
      </c>
      <c r="H40" s="3974">
        <v>11.7</v>
      </c>
      <c r="I40" s="3974"/>
      <c r="J40" s="3973">
        <v>71</v>
      </c>
      <c r="K40" s="3973">
        <v>2721</v>
      </c>
      <c r="L40" s="3973"/>
      <c r="M40" s="3973">
        <v>6737</v>
      </c>
      <c r="O40" s="3959"/>
      <c r="T40" s="3972"/>
      <c r="U40" s="3971"/>
      <c r="V40" s="891"/>
      <c r="W40" s="891"/>
      <c r="X40" s="891"/>
      <c r="Y40" s="891"/>
      <c r="Z40" s="891"/>
      <c r="AA40" s="891"/>
      <c r="AB40" s="891"/>
      <c r="AC40" s="3970"/>
      <c r="AD40" s="3970"/>
      <c r="AE40" s="3970"/>
      <c r="AF40" s="3970"/>
    </row>
    <row r="41" spans="1:35" s="719" customFormat="1" ht="12.75" customHeight="1">
      <c r="A41" s="3976">
        <v>2024</v>
      </c>
      <c r="B41" s="3963"/>
      <c r="C41" s="3965"/>
      <c r="D41" s="3965"/>
      <c r="E41" s="3975"/>
      <c r="F41" s="3975"/>
      <c r="G41" s="3975"/>
      <c r="H41" s="3974"/>
      <c r="I41" s="3974"/>
      <c r="J41" s="3973"/>
      <c r="K41" s="3973"/>
      <c r="L41" s="3973"/>
      <c r="M41" s="3973"/>
      <c r="O41" s="3959"/>
      <c r="T41" s="3972"/>
      <c r="U41" s="3971"/>
      <c r="V41" s="891"/>
      <c r="W41" s="891"/>
      <c r="X41" s="891"/>
      <c r="Y41" s="891"/>
      <c r="Z41" s="891"/>
      <c r="AA41" s="891"/>
      <c r="AB41" s="891"/>
      <c r="AC41" s="3970"/>
      <c r="AD41" s="3970"/>
      <c r="AE41" s="3970"/>
      <c r="AF41" s="3970"/>
    </row>
    <row r="42" spans="1:35" s="719" customFormat="1" ht="12.75" customHeight="1">
      <c r="A42" s="3969" t="s">
        <v>209</v>
      </c>
      <c r="B42" s="3963">
        <v>3.3</v>
      </c>
      <c r="C42" s="3965">
        <v>2.0299999999999998</v>
      </c>
      <c r="D42" s="3965">
        <v>41.02</v>
      </c>
      <c r="E42" s="3964">
        <v>9373</v>
      </c>
      <c r="F42" s="3964">
        <v>1196</v>
      </c>
      <c r="G42" s="3964" t="s">
        <v>435</v>
      </c>
      <c r="H42" s="705">
        <v>11.6</v>
      </c>
      <c r="I42" s="3963"/>
      <c r="J42" s="3962">
        <v>68</v>
      </c>
      <c r="K42" s="3961">
        <v>2651</v>
      </c>
      <c r="L42" s="3961"/>
      <c r="M42" s="3961">
        <v>7386</v>
      </c>
      <c r="N42" s="3960"/>
      <c r="O42" s="3959"/>
      <c r="T42" s="891"/>
      <c r="X42" s="891"/>
      <c r="Y42" s="891"/>
      <c r="Z42" s="891"/>
      <c r="AC42" s="700" t="s">
        <v>2032</v>
      </c>
      <c r="AD42" s="719" t="s">
        <v>2032</v>
      </c>
      <c r="AH42" s="719" t="s">
        <v>2032</v>
      </c>
      <c r="AI42" s="719" t="s">
        <v>2032</v>
      </c>
    </row>
    <row r="43" spans="1:35" s="719" customFormat="1" ht="12.75" customHeight="1">
      <c r="A43" s="3966" t="s">
        <v>801</v>
      </c>
      <c r="B43" s="3963">
        <v>3.3</v>
      </c>
      <c r="C43" s="3965">
        <v>2.0099999999999998</v>
      </c>
      <c r="D43" s="3965">
        <v>40.619999999999997</v>
      </c>
      <c r="E43" s="3964">
        <v>9466</v>
      </c>
      <c r="F43" s="3964">
        <v>1241</v>
      </c>
      <c r="G43" s="3964" t="s">
        <v>435</v>
      </c>
      <c r="H43" s="705">
        <v>11.5</v>
      </c>
      <c r="I43" s="3963"/>
      <c r="J43" s="3962">
        <v>68</v>
      </c>
      <c r="K43" s="3961">
        <v>2659</v>
      </c>
      <c r="L43" s="3961"/>
      <c r="M43" s="3961">
        <v>7339</v>
      </c>
      <c r="N43" s="3960"/>
      <c r="O43" s="3959"/>
      <c r="Q43" s="790"/>
      <c r="T43" s="891"/>
      <c r="X43" s="891"/>
      <c r="Y43" s="891"/>
      <c r="Z43" s="891"/>
      <c r="AC43" s="700" t="s">
        <v>2032</v>
      </c>
      <c r="AD43" s="719" t="s">
        <v>2032</v>
      </c>
      <c r="AH43" s="719" t="s">
        <v>2032</v>
      </c>
      <c r="AI43" s="719" t="s">
        <v>2032</v>
      </c>
    </row>
    <row r="44" spans="1:35" s="719" customFormat="1" ht="12.75" customHeight="1">
      <c r="A44" s="3968" t="s">
        <v>432</v>
      </c>
      <c r="B44" s="3963">
        <v>2.9</v>
      </c>
      <c r="C44" s="3965">
        <v>2.87</v>
      </c>
      <c r="D44" s="3965">
        <v>55.64</v>
      </c>
      <c r="E44" s="3964">
        <v>9216</v>
      </c>
      <c r="F44" s="3964">
        <v>623</v>
      </c>
      <c r="G44" s="3964" t="s">
        <v>435</v>
      </c>
      <c r="H44" s="705">
        <v>9.9</v>
      </c>
      <c r="I44" s="3963"/>
      <c r="J44" s="3962">
        <v>62</v>
      </c>
      <c r="K44" s="3961">
        <v>2704</v>
      </c>
      <c r="L44" s="3961"/>
      <c r="M44" s="3961">
        <v>6098</v>
      </c>
      <c r="N44" s="3960"/>
      <c r="O44" s="3959"/>
      <c r="Q44" s="790"/>
      <c r="T44" s="891"/>
      <c r="X44" s="891"/>
      <c r="Y44" s="891"/>
      <c r="Z44" s="891"/>
      <c r="AC44" s="700" t="s">
        <v>2032</v>
      </c>
      <c r="AD44" s="719" t="s">
        <v>2032</v>
      </c>
      <c r="AH44" s="719" t="s">
        <v>2032</v>
      </c>
      <c r="AI44" s="719" t="s">
        <v>2032</v>
      </c>
    </row>
    <row r="45" spans="1:35" s="719" customFormat="1" ht="12.75" customHeight="1">
      <c r="A45" s="3968" t="s">
        <v>431</v>
      </c>
      <c r="B45" s="3963">
        <v>3.9</v>
      </c>
      <c r="C45" s="3965">
        <v>4.18</v>
      </c>
      <c r="D45" s="3965">
        <v>50.82</v>
      </c>
      <c r="E45" s="3964">
        <v>6056</v>
      </c>
      <c r="F45" s="3964">
        <v>436</v>
      </c>
      <c r="G45" s="3964" t="s">
        <v>435</v>
      </c>
      <c r="H45" s="705">
        <v>11.9</v>
      </c>
      <c r="I45" s="3963"/>
      <c r="J45" s="3962">
        <v>66</v>
      </c>
      <c r="K45" s="3961">
        <v>2608</v>
      </c>
      <c r="L45" s="3961"/>
      <c r="M45" s="3961">
        <v>5932</v>
      </c>
      <c r="N45" s="3960"/>
      <c r="O45" s="3959"/>
      <c r="Q45" s="3967"/>
      <c r="T45" s="891"/>
      <c r="X45" s="891"/>
      <c r="Y45" s="891"/>
      <c r="Z45" s="891"/>
      <c r="AC45" s="700" t="s">
        <v>2032</v>
      </c>
      <c r="AD45" s="719" t="s">
        <v>2032</v>
      </c>
      <c r="AH45" s="719" t="s">
        <v>2032</v>
      </c>
      <c r="AI45" s="719" t="s">
        <v>2032</v>
      </c>
    </row>
    <row r="46" spans="1:35" s="719" customFormat="1" ht="12.75" customHeight="1">
      <c r="A46" s="3968" t="s">
        <v>430</v>
      </c>
      <c r="B46" s="3963">
        <v>3.7</v>
      </c>
      <c r="C46" s="3965">
        <v>1.95</v>
      </c>
      <c r="D46" s="3965">
        <v>51.14</v>
      </c>
      <c r="E46" s="3964">
        <v>6002</v>
      </c>
      <c r="F46" s="3964">
        <v>340</v>
      </c>
      <c r="G46" s="3964" t="s">
        <v>435</v>
      </c>
      <c r="H46" s="705">
        <v>12.1</v>
      </c>
      <c r="I46" s="3963"/>
      <c r="J46" s="3962">
        <v>69</v>
      </c>
      <c r="K46" s="3961">
        <v>2616</v>
      </c>
      <c r="L46" s="3961"/>
      <c r="M46" s="3961">
        <v>6196</v>
      </c>
      <c r="N46" s="3960"/>
      <c r="O46" s="3959"/>
      <c r="Q46" s="3967"/>
      <c r="T46" s="891"/>
      <c r="X46" s="891"/>
      <c r="Y46" s="891"/>
      <c r="Z46" s="891"/>
      <c r="AC46" s="700" t="s">
        <v>2032</v>
      </c>
      <c r="AD46" s="719" t="s">
        <v>2032</v>
      </c>
      <c r="AH46" s="719" t="s">
        <v>2032</v>
      </c>
      <c r="AI46" s="719" t="s">
        <v>2032</v>
      </c>
    </row>
    <row r="47" spans="1:35" s="719" customFormat="1" ht="12.75" customHeight="1">
      <c r="A47" s="3968" t="s">
        <v>429</v>
      </c>
      <c r="B47" s="3963">
        <v>3.3</v>
      </c>
      <c r="C47" s="3965">
        <v>0.79</v>
      </c>
      <c r="D47" s="3965">
        <v>27.18</v>
      </c>
      <c r="E47" s="3964">
        <v>15832</v>
      </c>
      <c r="F47" s="3964">
        <v>4080</v>
      </c>
      <c r="G47" s="3964" t="s">
        <v>435</v>
      </c>
      <c r="H47" s="705">
        <v>12</v>
      </c>
      <c r="I47" s="3963"/>
      <c r="J47" s="3962">
        <v>74</v>
      </c>
      <c r="K47" s="3961">
        <v>2512</v>
      </c>
      <c r="L47" s="3961"/>
      <c r="M47" s="3961">
        <v>10682</v>
      </c>
      <c r="N47" s="3960"/>
      <c r="O47" s="3959"/>
      <c r="Q47" s="3967"/>
      <c r="T47" s="891"/>
      <c r="X47" s="891"/>
      <c r="Y47" s="891"/>
      <c r="Z47" s="891"/>
      <c r="AC47" s="700" t="s">
        <v>2032</v>
      </c>
      <c r="AD47" s="719" t="s">
        <v>2032</v>
      </c>
      <c r="AH47" s="719" t="s">
        <v>2032</v>
      </c>
      <c r="AI47" s="719" t="s">
        <v>2032</v>
      </c>
    </row>
    <row r="48" spans="1:35" s="719" customFormat="1" ht="12.75" customHeight="1">
      <c r="A48" s="3968" t="s">
        <v>428</v>
      </c>
      <c r="B48" s="3963">
        <v>2</v>
      </c>
      <c r="C48" s="3965">
        <v>0.86</v>
      </c>
      <c r="D48" s="3965">
        <v>70.56</v>
      </c>
      <c r="E48" s="3964">
        <v>7223</v>
      </c>
      <c r="F48" s="3964">
        <v>238</v>
      </c>
      <c r="G48" s="3964" t="s">
        <v>435</v>
      </c>
      <c r="H48" s="705">
        <v>8.6</v>
      </c>
      <c r="I48" s="3963"/>
      <c r="J48" s="3962">
        <v>67</v>
      </c>
      <c r="K48" s="3961">
        <v>2425</v>
      </c>
      <c r="L48" s="3961"/>
      <c r="M48" s="3961">
        <v>6324</v>
      </c>
      <c r="N48" s="3960"/>
      <c r="O48" s="3959"/>
      <c r="Q48" s="3967"/>
      <c r="T48" s="891"/>
      <c r="X48" s="891"/>
      <c r="Y48" s="891"/>
      <c r="Z48" s="891"/>
      <c r="AC48" s="700" t="s">
        <v>2032</v>
      </c>
      <c r="AD48" s="719" t="s">
        <v>2032</v>
      </c>
      <c r="AH48" s="719" t="s">
        <v>2032</v>
      </c>
      <c r="AI48" s="719" t="s">
        <v>2032</v>
      </c>
    </row>
    <row r="49" spans="1:35" s="719" customFormat="1" ht="12.75" customHeight="1">
      <c r="A49" s="3968" t="s">
        <v>427</v>
      </c>
      <c r="B49" s="3963">
        <v>4.9000000000000004</v>
      </c>
      <c r="C49" s="3965">
        <v>1.29</v>
      </c>
      <c r="D49" s="3965">
        <v>48.16</v>
      </c>
      <c r="E49" s="3964">
        <v>6544</v>
      </c>
      <c r="F49" s="3964">
        <v>401</v>
      </c>
      <c r="G49" s="3964" t="s">
        <v>435</v>
      </c>
      <c r="H49" s="705">
        <v>15.2</v>
      </c>
      <c r="I49" s="3963"/>
      <c r="J49" s="3962">
        <v>80</v>
      </c>
      <c r="K49" s="3961">
        <v>3060</v>
      </c>
      <c r="L49" s="3961"/>
      <c r="M49" s="3961">
        <v>5853</v>
      </c>
      <c r="N49" s="3960"/>
      <c r="O49" s="3959"/>
      <c r="Q49" s="3967"/>
      <c r="T49" s="891"/>
      <c r="X49" s="891"/>
      <c r="Y49" s="891"/>
      <c r="Z49" s="891"/>
      <c r="AC49" s="700" t="s">
        <v>2032</v>
      </c>
      <c r="AD49" s="719" t="s">
        <v>2032</v>
      </c>
      <c r="AH49" s="719" t="s">
        <v>2032</v>
      </c>
      <c r="AI49" s="719" t="s">
        <v>2032</v>
      </c>
    </row>
    <row r="50" spans="1:35" s="719" customFormat="1" ht="12.75" customHeight="1">
      <c r="A50" s="3968" t="s">
        <v>426</v>
      </c>
      <c r="B50" s="3963">
        <v>3.9</v>
      </c>
      <c r="C50" s="3965">
        <v>2.09</v>
      </c>
      <c r="D50" s="3965">
        <v>60.25</v>
      </c>
      <c r="E50" s="3964">
        <v>8253</v>
      </c>
      <c r="F50" s="3964">
        <v>471</v>
      </c>
      <c r="G50" s="3964" t="s">
        <v>435</v>
      </c>
      <c r="H50" s="705">
        <v>19.8</v>
      </c>
      <c r="I50" s="3963"/>
      <c r="J50" s="3962">
        <v>78</v>
      </c>
      <c r="K50" s="3961">
        <v>3237</v>
      </c>
      <c r="L50" s="3961"/>
      <c r="M50" s="3961">
        <v>12164</v>
      </c>
      <c r="N50" s="3960"/>
      <c r="O50" s="3959"/>
      <c r="Q50" s="3967"/>
      <c r="T50" s="891"/>
      <c r="X50" s="891"/>
      <c r="Y50" s="891"/>
      <c r="Z50" s="891"/>
      <c r="AC50" s="700" t="s">
        <v>2032</v>
      </c>
      <c r="AD50" s="719" t="s">
        <v>2032</v>
      </c>
      <c r="AH50" s="719" t="s">
        <v>2032</v>
      </c>
      <c r="AI50" s="719" t="s">
        <v>2032</v>
      </c>
    </row>
    <row r="51" spans="1:35" s="719" customFormat="1" ht="12.75" customHeight="1">
      <c r="A51" s="3966" t="s">
        <v>425</v>
      </c>
      <c r="B51" s="3963">
        <v>4.7</v>
      </c>
      <c r="C51" s="3965">
        <v>1.74</v>
      </c>
      <c r="D51" s="3965">
        <v>52.01</v>
      </c>
      <c r="E51" s="3964">
        <v>8052</v>
      </c>
      <c r="F51" s="3964">
        <v>243</v>
      </c>
      <c r="G51" s="3964" t="s">
        <v>435</v>
      </c>
      <c r="H51" s="705">
        <v>16.100000000000001</v>
      </c>
      <c r="I51" s="3963"/>
      <c r="J51" s="3962">
        <v>67</v>
      </c>
      <c r="K51" s="3961">
        <v>2301</v>
      </c>
      <c r="L51" s="3961"/>
      <c r="M51" s="3961">
        <v>8293</v>
      </c>
      <c r="N51" s="3960"/>
      <c r="O51" s="3959"/>
      <c r="Q51" s="3967"/>
      <c r="T51" s="891"/>
      <c r="X51" s="891"/>
      <c r="Y51" s="891"/>
      <c r="Z51" s="891"/>
      <c r="AC51" s="700" t="s">
        <v>2032</v>
      </c>
      <c r="AD51" s="719" t="s">
        <v>2032</v>
      </c>
      <c r="AH51" s="719" t="s">
        <v>2032</v>
      </c>
      <c r="AI51" s="719" t="s">
        <v>2032</v>
      </c>
    </row>
    <row r="52" spans="1:35" s="719" customFormat="1" ht="12.75" customHeight="1">
      <c r="A52" s="3966" t="s">
        <v>424</v>
      </c>
      <c r="B52" s="3963">
        <v>3.1</v>
      </c>
      <c r="C52" s="3965">
        <v>3.31</v>
      </c>
      <c r="D52" s="3965">
        <v>58.66</v>
      </c>
      <c r="E52" s="3964">
        <v>6955</v>
      </c>
      <c r="F52" s="3964">
        <v>285</v>
      </c>
      <c r="G52" s="3964" t="s">
        <v>435</v>
      </c>
      <c r="H52" s="705">
        <v>12.7</v>
      </c>
      <c r="I52" s="3963"/>
      <c r="J52" s="3962">
        <v>66</v>
      </c>
      <c r="K52" s="3961">
        <v>2665</v>
      </c>
      <c r="L52" s="3961"/>
      <c r="M52" s="3961">
        <v>8375</v>
      </c>
      <c r="N52" s="3960"/>
      <c r="O52" s="3959"/>
      <c r="R52" s="719" t="s">
        <v>2032</v>
      </c>
      <c r="S52" s="719" t="s">
        <v>2032</v>
      </c>
      <c r="T52" s="891"/>
      <c r="X52" s="891"/>
      <c r="Y52" s="891"/>
      <c r="Z52" s="891"/>
      <c r="AC52" s="700" t="s">
        <v>2032</v>
      </c>
      <c r="AD52" s="719" t="s">
        <v>2032</v>
      </c>
      <c r="AH52" s="719" t="s">
        <v>2032</v>
      </c>
      <c r="AI52" s="719" t="s">
        <v>2032</v>
      </c>
    </row>
    <row r="53" spans="1:35" s="3957" customFormat="1" ht="13.5" customHeight="1">
      <c r="A53" s="6054"/>
      <c r="B53" s="6051" t="s">
        <v>4837</v>
      </c>
      <c r="C53" s="6051" t="s">
        <v>4836</v>
      </c>
      <c r="D53" s="6051" t="s">
        <v>4835</v>
      </c>
      <c r="E53" s="6051" t="s">
        <v>4834</v>
      </c>
      <c r="F53" s="6056" t="s">
        <v>4833</v>
      </c>
      <c r="G53" s="6057"/>
      <c r="H53" s="6052" t="s">
        <v>4832</v>
      </c>
      <c r="I53" s="6052"/>
      <c r="J53" s="6052"/>
      <c r="K53" s="6052"/>
      <c r="L53" s="6052"/>
      <c r="M53" s="6052"/>
      <c r="N53" s="6052"/>
      <c r="O53" s="3958"/>
      <c r="Q53" s="3954"/>
      <c r="R53" s="3954"/>
      <c r="S53" s="3954"/>
    </row>
    <row r="54" spans="1:35" s="736" customFormat="1" ht="64.5" customHeight="1">
      <c r="A54" s="6055"/>
      <c r="B54" s="6051"/>
      <c r="C54" s="6051"/>
      <c r="D54" s="6051"/>
      <c r="E54" s="6051"/>
      <c r="F54" s="6058"/>
      <c r="G54" s="6059"/>
      <c r="H54" s="6063" t="s">
        <v>4831</v>
      </c>
      <c r="I54" s="6064"/>
      <c r="J54" s="3956" t="s">
        <v>4830</v>
      </c>
      <c r="K54" s="6063" t="s">
        <v>4829</v>
      </c>
      <c r="L54" s="6064"/>
      <c r="M54" s="6063" t="s">
        <v>4828</v>
      </c>
      <c r="N54" s="6064"/>
      <c r="O54" s="3955"/>
      <c r="Q54" s="3954"/>
      <c r="R54" s="3954"/>
      <c r="S54" s="3954"/>
    </row>
    <row r="55" spans="1:35" s="736" customFormat="1" ht="13.5" customHeight="1">
      <c r="A55" s="6055"/>
      <c r="B55" s="3953" t="s">
        <v>791</v>
      </c>
      <c r="C55" s="5883" t="s">
        <v>208</v>
      </c>
      <c r="D55" s="5883"/>
      <c r="E55" s="6060" t="s">
        <v>207</v>
      </c>
      <c r="F55" s="6061"/>
      <c r="G55" s="6062"/>
      <c r="H55" s="5883" t="s">
        <v>791</v>
      </c>
      <c r="I55" s="5883"/>
      <c r="J55" s="5883"/>
      <c r="K55" s="6053" t="s">
        <v>207</v>
      </c>
      <c r="L55" s="6053"/>
      <c r="M55" s="6053"/>
      <c r="N55" s="6053"/>
      <c r="O55" s="3952"/>
      <c r="Q55" s="3938"/>
      <c r="R55" s="3938"/>
      <c r="S55" s="3938"/>
      <c r="T55" s="723"/>
      <c r="U55" s="3948"/>
      <c r="V55" s="719"/>
      <c r="W55" s="719"/>
    </row>
    <row r="56" spans="1:35" s="840" customFormat="1" ht="13.5" customHeight="1">
      <c r="A56" s="6065" t="s">
        <v>412</v>
      </c>
      <c r="B56" s="6065"/>
      <c r="C56" s="6065"/>
      <c r="D56" s="6065"/>
      <c r="E56" s="6065"/>
      <c r="F56" s="6065"/>
      <c r="G56" s="6065"/>
      <c r="H56" s="6065"/>
      <c r="I56" s="6065"/>
      <c r="J56" s="6065"/>
      <c r="K56" s="6065"/>
      <c r="L56" s="6065"/>
      <c r="M56" s="6065"/>
      <c r="N56" s="6065"/>
      <c r="O56" s="6066"/>
      <c r="P56" s="827"/>
      <c r="Q56" s="827"/>
      <c r="R56" s="827"/>
      <c r="S56" s="827"/>
      <c r="T56" s="723"/>
      <c r="U56" s="3948"/>
      <c r="V56" s="719"/>
      <c r="W56" s="719"/>
    </row>
    <row r="57" spans="1:35" s="775" customFormat="1" ht="9.75" customHeight="1">
      <c r="A57" s="4983" t="s">
        <v>4827</v>
      </c>
      <c r="B57" s="4983"/>
      <c r="C57" s="4983"/>
      <c r="D57" s="4983"/>
      <c r="E57" s="4983"/>
      <c r="F57" s="4983"/>
      <c r="G57" s="4983"/>
      <c r="H57" s="4983"/>
      <c r="I57" s="4983"/>
      <c r="J57" s="4983"/>
      <c r="K57" s="4983"/>
      <c r="L57" s="4983"/>
      <c r="M57" s="4983"/>
      <c r="N57" s="4983"/>
      <c r="O57" s="3939"/>
      <c r="Q57" s="3938"/>
      <c r="R57" s="3938"/>
      <c r="S57" s="3938"/>
      <c r="T57" s="723"/>
      <c r="U57" s="3948"/>
      <c r="V57" s="719"/>
      <c r="W57" s="719"/>
    </row>
    <row r="58" spans="1:35" s="775" customFormat="1" ht="9.75" customHeight="1">
      <c r="A58" s="4983" t="s">
        <v>4826</v>
      </c>
      <c r="B58" s="4983"/>
      <c r="C58" s="4983"/>
      <c r="D58" s="4983"/>
      <c r="E58" s="4983"/>
      <c r="F58" s="4983"/>
      <c r="G58" s="4983"/>
      <c r="H58" s="4983"/>
      <c r="I58" s="4983"/>
      <c r="J58" s="4983"/>
      <c r="K58" s="4983"/>
      <c r="L58" s="4983"/>
      <c r="M58" s="4983"/>
      <c r="N58" s="4983"/>
      <c r="O58" s="3939"/>
      <c r="Q58" s="3938"/>
      <c r="R58" s="3938"/>
      <c r="S58" s="3938"/>
      <c r="T58" s="723"/>
      <c r="U58" s="3948"/>
      <c r="V58" s="719"/>
      <c r="W58" s="719"/>
    </row>
    <row r="59" spans="1:35" s="809" customFormat="1" ht="19.149999999999999" customHeight="1">
      <c r="A59" s="5063" t="s">
        <v>4825</v>
      </c>
      <c r="B59" s="5063"/>
      <c r="C59" s="5063"/>
      <c r="D59" s="5063"/>
      <c r="E59" s="5063"/>
      <c r="F59" s="5063"/>
      <c r="G59" s="5063"/>
      <c r="H59" s="5063"/>
      <c r="I59" s="5063"/>
      <c r="J59" s="5063"/>
      <c r="K59" s="5063"/>
      <c r="L59" s="5063"/>
      <c r="M59" s="5063"/>
      <c r="N59" s="5063"/>
      <c r="O59" s="827"/>
      <c r="P59" s="827"/>
      <c r="Q59" s="827"/>
      <c r="R59" s="827"/>
      <c r="S59" s="827"/>
      <c r="T59" s="723"/>
      <c r="U59" s="3948"/>
      <c r="V59" s="719"/>
      <c r="W59" s="719"/>
    </row>
    <row r="60" spans="1:35" s="809" customFormat="1" ht="22.15" customHeight="1">
      <c r="A60" s="6050" t="s">
        <v>4824</v>
      </c>
      <c r="B60" s="6050"/>
      <c r="C60" s="6050"/>
      <c r="D60" s="6050"/>
      <c r="E60" s="6050"/>
      <c r="F60" s="6050"/>
      <c r="G60" s="6050"/>
      <c r="H60" s="6050"/>
      <c r="I60" s="6050"/>
      <c r="J60" s="6050"/>
      <c r="K60" s="6050"/>
      <c r="L60" s="6050"/>
      <c r="M60" s="6050"/>
      <c r="N60" s="6050"/>
      <c r="O60" s="827"/>
      <c r="P60" s="827"/>
      <c r="Q60" s="827"/>
      <c r="R60" s="827"/>
      <c r="S60" s="827"/>
      <c r="T60" s="723"/>
      <c r="U60" s="3948"/>
      <c r="V60" s="719"/>
      <c r="W60" s="719"/>
    </row>
    <row r="61" spans="1:35" s="809" customFormat="1" ht="12.75" customHeight="1">
      <c r="A61" s="3951"/>
      <c r="B61" s="3949"/>
      <c r="C61" s="3949"/>
      <c r="D61" s="3949"/>
      <c r="E61" s="3949"/>
      <c r="F61" s="3950"/>
      <c r="G61" s="3950"/>
      <c r="H61" s="3950"/>
      <c r="I61" s="3950"/>
      <c r="J61" s="3949"/>
      <c r="K61" s="3949"/>
      <c r="L61" s="3949"/>
      <c r="M61" s="3949"/>
      <c r="N61" s="1156"/>
      <c r="O61" s="3944"/>
      <c r="Q61" s="3943"/>
      <c r="R61" s="3943"/>
      <c r="S61" s="3943"/>
      <c r="T61" s="723"/>
      <c r="U61" s="3948"/>
      <c r="V61" s="719"/>
      <c r="W61" s="719"/>
    </row>
    <row r="62" spans="1:35" s="809" customFormat="1" ht="12.75" customHeight="1">
      <c r="A62" s="567" t="s">
        <v>409</v>
      </c>
      <c r="B62" s="3945"/>
      <c r="C62" s="3945"/>
      <c r="D62" s="3945"/>
      <c r="E62" s="3947"/>
      <c r="F62" s="3946"/>
      <c r="G62" s="3946"/>
      <c r="J62" s="3945"/>
      <c r="K62" s="3945"/>
      <c r="L62" s="3945"/>
      <c r="M62" s="3945"/>
      <c r="N62" s="377"/>
      <c r="O62" s="3944"/>
      <c r="Q62" s="3943"/>
      <c r="R62" s="3943"/>
      <c r="S62" s="3943"/>
      <c r="T62" s="723"/>
      <c r="U62" s="3948"/>
      <c r="V62" s="719"/>
      <c r="W62" s="719"/>
    </row>
    <row r="63" spans="1:35" s="809" customFormat="1" ht="12.75" customHeight="1">
      <c r="A63" s="1049" t="s">
        <v>4823</v>
      </c>
      <c r="B63" s="3945"/>
      <c r="D63" s="3945"/>
      <c r="E63" s="3947"/>
      <c r="F63" s="3946"/>
      <c r="G63" s="3946"/>
      <c r="J63" s="3945"/>
      <c r="K63" s="3945"/>
      <c r="L63" s="3945"/>
      <c r="M63" s="3945"/>
      <c r="N63" s="377"/>
      <c r="O63" s="3944"/>
      <c r="Q63" s="3943"/>
      <c r="R63" s="3943"/>
      <c r="S63" s="3943"/>
      <c r="T63" s="3942"/>
      <c r="U63" s="3941"/>
    </row>
    <row r="64" spans="1:35" s="809" customFormat="1" ht="12.75" customHeight="1">
      <c r="A64" s="1049" t="s">
        <v>4822</v>
      </c>
      <c r="B64" s="3945"/>
      <c r="D64" s="3945"/>
      <c r="E64" s="3947"/>
      <c r="F64" s="3946"/>
      <c r="G64" s="3946"/>
      <c r="J64" s="3945"/>
      <c r="K64" s="3945"/>
      <c r="L64" s="3945"/>
      <c r="M64" s="3945"/>
      <c r="N64" s="377"/>
      <c r="O64" s="3944"/>
      <c r="Q64" s="3943"/>
      <c r="R64" s="3943"/>
      <c r="S64" s="3943"/>
      <c r="T64" s="3942"/>
      <c r="U64" s="3941"/>
    </row>
    <row r="65" spans="1:21" s="809" customFormat="1" ht="12.75" customHeight="1">
      <c r="A65" s="1049" t="s">
        <v>4821</v>
      </c>
      <c r="B65" s="3945"/>
      <c r="D65" s="3945"/>
      <c r="E65" s="3947"/>
      <c r="F65" s="3946"/>
      <c r="G65" s="3946"/>
      <c r="J65" s="3945"/>
      <c r="K65" s="3945"/>
      <c r="L65" s="3945"/>
      <c r="M65" s="3945"/>
      <c r="N65" s="377"/>
      <c r="O65" s="3944"/>
      <c r="Q65" s="3943"/>
      <c r="R65" s="3943"/>
      <c r="S65" s="3943"/>
      <c r="T65" s="3942"/>
      <c r="U65" s="3941"/>
    </row>
    <row r="66" spans="1:21" s="809" customFormat="1">
      <c r="A66" s="1049" t="s">
        <v>4820</v>
      </c>
      <c r="B66" s="3945"/>
      <c r="D66" s="3945"/>
      <c r="E66" s="3947"/>
      <c r="F66" s="3946"/>
      <c r="G66" s="3946"/>
      <c r="J66" s="3945"/>
      <c r="K66" s="3945"/>
      <c r="L66" s="3945"/>
      <c r="M66" s="3945"/>
      <c r="N66" s="849"/>
      <c r="O66" s="3944"/>
      <c r="Q66" s="3943"/>
      <c r="R66" s="3943"/>
      <c r="S66" s="3943"/>
      <c r="T66" s="3942"/>
      <c r="U66" s="3941"/>
    </row>
    <row r="67" spans="1:21" s="809" customFormat="1">
      <c r="A67" s="1049" t="s">
        <v>4819</v>
      </c>
      <c r="B67" s="3945"/>
      <c r="D67" s="3945"/>
      <c r="E67" s="3947"/>
      <c r="F67" s="3946"/>
      <c r="G67" s="3946"/>
      <c r="J67" s="3945"/>
      <c r="K67" s="3945"/>
      <c r="L67" s="3945"/>
      <c r="M67" s="3945"/>
      <c r="N67" s="849"/>
      <c r="O67" s="3944"/>
      <c r="Q67" s="3943"/>
      <c r="R67" s="3943"/>
      <c r="S67" s="3943"/>
      <c r="T67" s="3942"/>
      <c r="U67" s="3941"/>
    </row>
    <row r="68" spans="1:21" s="809" customFormat="1">
      <c r="A68" s="1049" t="s">
        <v>4818</v>
      </c>
      <c r="B68" s="3945"/>
      <c r="D68" s="3945"/>
      <c r="E68" s="3947"/>
      <c r="F68" s="3946"/>
      <c r="G68" s="3946"/>
      <c r="J68" s="3945"/>
      <c r="K68" s="3945"/>
      <c r="L68" s="3945"/>
      <c r="M68" s="3945"/>
      <c r="N68" s="849"/>
      <c r="O68" s="3944"/>
      <c r="Q68" s="3943"/>
      <c r="R68" s="3943"/>
      <c r="S68" s="3943"/>
      <c r="T68" s="3942"/>
      <c r="U68" s="3941"/>
    </row>
    <row r="69" spans="1:21" s="809" customFormat="1">
      <c r="A69" s="1049" t="s">
        <v>4817</v>
      </c>
      <c r="B69" s="3945"/>
      <c r="C69" s="3945"/>
      <c r="D69" s="3945"/>
      <c r="E69" s="3947"/>
      <c r="F69" s="3946"/>
      <c r="G69" s="3946"/>
      <c r="H69" s="3946"/>
      <c r="I69" s="3946"/>
      <c r="J69" s="3945"/>
      <c r="K69" s="3945"/>
      <c r="L69" s="3945"/>
      <c r="M69" s="3945"/>
      <c r="N69" s="849"/>
      <c r="O69" s="3944"/>
      <c r="Q69" s="3943"/>
      <c r="R69" s="3943"/>
      <c r="S69" s="3943"/>
      <c r="T69" s="3942"/>
      <c r="U69" s="3941"/>
    </row>
    <row r="70" spans="1:21">
      <c r="A70" s="1049" t="s">
        <v>4816</v>
      </c>
      <c r="N70" s="687"/>
    </row>
    <row r="71" spans="1:21">
      <c r="A71" s="1049" t="s">
        <v>4815</v>
      </c>
      <c r="B71" s="775"/>
      <c r="N71" s="687"/>
    </row>
    <row r="72" spans="1:21">
      <c r="A72" s="1049" t="s">
        <v>4814</v>
      </c>
      <c r="N72" s="687"/>
    </row>
    <row r="73" spans="1:21">
      <c r="A73" s="1049" t="s">
        <v>4813</v>
      </c>
    </row>
    <row r="74" spans="1:21">
      <c r="A74" s="1049" t="s">
        <v>4812</v>
      </c>
    </row>
    <row r="75" spans="1:21">
      <c r="A75" s="1049" t="s">
        <v>4811</v>
      </c>
    </row>
    <row r="76" spans="1:21">
      <c r="A76" s="1049" t="s">
        <v>4810</v>
      </c>
    </row>
    <row r="77" spans="1:21">
      <c r="A77" s="1049" t="s">
        <v>4809</v>
      </c>
    </row>
    <row r="78" spans="1:21">
      <c r="A78" s="1049" t="s">
        <v>4808</v>
      </c>
    </row>
    <row r="79" spans="1:21">
      <c r="A79" s="1049" t="s">
        <v>4807</v>
      </c>
    </row>
    <row r="80" spans="1:21">
      <c r="A80" s="1049" t="s">
        <v>4806</v>
      </c>
    </row>
  </sheetData>
  <mergeCells count="35">
    <mergeCell ref="A56:O56"/>
    <mergeCell ref="H54:I54"/>
    <mergeCell ref="K54:L54"/>
    <mergeCell ref="H4:I4"/>
    <mergeCell ref="K4:L4"/>
    <mergeCell ref="M4:N4"/>
    <mergeCell ref="E5:G5"/>
    <mergeCell ref="K5:N5"/>
    <mergeCell ref="F3:G4"/>
    <mergeCell ref="A60:N60"/>
    <mergeCell ref="B53:B54"/>
    <mergeCell ref="H53:N53"/>
    <mergeCell ref="C55:D55"/>
    <mergeCell ref="H55:J55"/>
    <mergeCell ref="K55:N55"/>
    <mergeCell ref="C53:C54"/>
    <mergeCell ref="D53:D54"/>
    <mergeCell ref="A57:N57"/>
    <mergeCell ref="E53:E54"/>
    <mergeCell ref="A58:N58"/>
    <mergeCell ref="A53:A55"/>
    <mergeCell ref="A59:N59"/>
    <mergeCell ref="F53:G54"/>
    <mergeCell ref="E55:G55"/>
    <mergeCell ref="M54:N54"/>
    <mergeCell ref="A1:N1"/>
    <mergeCell ref="A2:N2"/>
    <mergeCell ref="B3:B4"/>
    <mergeCell ref="C3:C4"/>
    <mergeCell ref="D3:D4"/>
    <mergeCell ref="E3:E4"/>
    <mergeCell ref="H3:N3"/>
    <mergeCell ref="A3:A5"/>
    <mergeCell ref="C5:D5"/>
    <mergeCell ref="H5:J5"/>
  </mergeCells>
  <hyperlinks>
    <hyperlink ref="B3:B4" r:id="rId1" display="Estabelecimentos de bancos, caixas económicas e caixas de crédito agrícola mútuo por 10 000 habitantes" xr:uid="{7D7C3217-A465-4D3F-B4E3-59C7A13CE837}"/>
    <hyperlink ref="C3:C4" r:id="rId2" display="Taxa de depósitos de emigrantes" xr:uid="{DDA5FD06-B055-4773-9AF1-DAF3F8937ED1}"/>
    <hyperlink ref="D3:D4" r:id="rId3" display="Taxa de crédito à habitação " xr:uid="{CCB11A6D-CD0B-4ACB-B1D7-31A751C4B22A}"/>
    <hyperlink ref="E3:E4" r:id="rId4" display="Crédito à habitação por habitante" xr:uid="{4FB109FB-B478-4553-9318-69C75F2A64D0}"/>
    <hyperlink ref="H4" r:id="rId5" display="http://www.ine.pt/xurl/ind/0008413" xr:uid="{DCA8F00D-F692-4C84-BE3E-A117D53A2661}"/>
    <hyperlink ref="J4" r:id="rId6" xr:uid="{05841D81-6F58-45D8-9F37-23839B12E422}"/>
    <hyperlink ref="K4" r:id="rId7" xr:uid="{6E3A104F-91A3-47ED-ABCB-4EFD1E54C133}"/>
    <hyperlink ref="F3:F4" r:id="rId8" display="Prémios brutos emitidos pelas empresas de seguros, por habitante" xr:uid="{4A39A244-5821-4039-ADC4-4459FD070A33}"/>
    <hyperlink ref="B53:B54" r:id="rId9" display="Banks and saving banks per 10 000 inhabitants" xr:uid="{D8F02425-CE82-46DD-9E41-D748831B8469}"/>
    <hyperlink ref="C53:C54" r:id="rId10" display="Rate on emigrant deposits" xr:uid="{DD9F392D-3207-4AAB-B113-0A16BC0AC26A}"/>
    <hyperlink ref="D53:D54" r:id="rId11" display="Rate on housing credit " xr:uid="{8B85690F-6AD9-4EE8-B089-5990A2C102E7}"/>
    <hyperlink ref="E53:E54" r:id="rId12" display="Housing credit per inhabitant" xr:uid="{CADA114F-9C6C-440A-B269-B35139EEC4EF}"/>
    <hyperlink ref="H54" r:id="rId13" display="http://www.ine.pt/xurl/ind/0008413" xr:uid="{31CABBB8-F15C-4EC2-891C-A22456A30E67}"/>
    <hyperlink ref="J54" r:id="rId14" xr:uid="{EEFF54D3-20B6-40A7-9AB2-7491473B438F}"/>
    <hyperlink ref="K54" r:id="rId15" xr:uid="{7886ED46-6497-4DB7-AA0A-8FC9ADE9E2DC}"/>
    <hyperlink ref="M54" r:id="rId16" xr:uid="{5581F2E6-EFA3-467B-87E3-7D41E3AB44F3}"/>
    <hyperlink ref="F53:F54" r:id="rId17" display="Gross premiums issued by insurance enterprises per inhabitant" xr:uid="{F5B0A172-437D-4E3B-9F11-29E59714B1E5}"/>
    <hyperlink ref="A63" r:id="rId18" xr:uid="{C2AC73C3-3699-4058-A7F5-1E358D69737C}"/>
    <hyperlink ref="A64" r:id="rId19" xr:uid="{62BE51C5-45E5-4A4F-B08D-E5E1A5532BE8}"/>
    <hyperlink ref="A65" r:id="rId20" xr:uid="{06D04053-0E7C-4261-86F6-BFEEB088FE2B}"/>
    <hyperlink ref="A71" r:id="rId21" xr:uid="{6ADF613D-BC01-4E8F-BFB7-1B2B5917722A}"/>
    <hyperlink ref="A75" r:id="rId22" xr:uid="{AEB620B9-19FE-4C5F-B623-4D0F0B658D95}"/>
    <hyperlink ref="A69" r:id="rId23" xr:uid="{F02181DD-2FE2-48CF-9B8C-7351FD850603}"/>
    <hyperlink ref="A66" r:id="rId24" xr:uid="{CA445274-6868-4BF8-89C9-947E3D1D062C}"/>
    <hyperlink ref="A67" r:id="rId25" xr:uid="{94370728-1515-4974-A220-2E2606DAF5C5}"/>
    <hyperlink ref="A73" r:id="rId26" xr:uid="{1D318351-740F-4EBB-B043-758367FF3640}"/>
    <hyperlink ref="A74" r:id="rId27" xr:uid="{94C0F808-0E36-4275-AEAC-1C62E48A2AB5}"/>
    <hyperlink ref="A78" r:id="rId28" xr:uid="{3D4B9ADD-F511-463B-85DC-150029CAF51E}"/>
    <hyperlink ref="A79" r:id="rId29" xr:uid="{E4E485E4-738E-4B6B-B177-F6001DC9B380}"/>
    <hyperlink ref="A80" r:id="rId30" xr:uid="{5ACCC902-014F-40F1-9803-D5FA4E6E08F8}"/>
    <hyperlink ref="A72" r:id="rId31" xr:uid="{6ABCCAC6-B7EB-4764-BCD1-07D0AD83C0AF}"/>
    <hyperlink ref="A77" r:id="rId32" xr:uid="{D8AAB2C2-D577-49DD-AD0D-B0A988790CB2}"/>
    <hyperlink ref="A76" r:id="rId33" xr:uid="{9FEBCA6F-CBFC-496A-A50A-9AE097F678AA}"/>
    <hyperlink ref="M4" r:id="rId34" xr:uid="{5A118EDD-787E-45BE-93F2-84FDF8989A57}"/>
    <hyperlink ref="A70" r:id="rId35" xr:uid="{0D7F21D3-5970-47AF-9847-33B668E551D6}"/>
    <hyperlink ref="H54:I54" r:id="rId36" display="http://www.ine.pt/xurl/ind/0012723" xr:uid="{F9B9D41C-AC61-45BB-8913-DE88785E432E}"/>
    <hyperlink ref="K54:L54" r:id="rId37" display="National withdrawals per inhabitant" xr:uid="{E3F1C418-7C79-478C-8421-25B07AF9BBDD}"/>
    <hyperlink ref="M54:N54" r:id="rId38" display="Purchases through automatic payment terminals per inhabitant " xr:uid="{E6F80482-5AB6-4F56-8038-BB7B244745DD}"/>
    <hyperlink ref="K4:L4" r:id="rId39" display="Levantamentos nacionais por habitante" xr:uid="{076DAE1A-52D2-415D-8C18-DB75D3541F5B}"/>
    <hyperlink ref="M4:N4" r:id="rId40" display="Compras através de terminais de pagamento automático por habitante" xr:uid="{0E48E33C-1645-4357-8111-21F51D2B9027}"/>
    <hyperlink ref="A68" r:id="rId41" xr:uid="{7F029A56-2205-435D-9D56-D49E2FA54550}"/>
    <hyperlink ref="H4:I4" r:id="rId42" display="http://www.ine.pt/xurl/ind/0012723" xr:uid="{BE19BCEC-E69C-4254-98DE-A5D58FF8B102}"/>
  </hyperlinks>
  <printOptions horizontalCentered="1"/>
  <pageMargins left="0.39370078740157483" right="0.39370078740157483" top="0.39370078740157483" bottom="0.39370078740157483" header="0" footer="0"/>
  <pageSetup paperSize="9" fitToHeight="10" orientation="portrait" r:id="rId43"/>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F1E42-58DA-4B8F-AD09-B740DD2580A9}">
  <sheetPr codeName="Sheet182"/>
  <dimension ref="A1:AF83"/>
  <sheetViews>
    <sheetView showGridLines="0" zoomScaleNormal="100" workbookViewId="0">
      <selection sqref="A1:L1"/>
    </sheetView>
  </sheetViews>
  <sheetFormatPr defaultColWidth="7.85546875" defaultRowHeight="12.75"/>
  <cols>
    <col min="1" max="1" width="30.42578125" style="809" customWidth="1"/>
    <col min="2" max="2" width="11.5703125" style="809" customWidth="1"/>
    <col min="3" max="4" width="8.7109375" style="809" customWidth="1"/>
    <col min="5" max="5" width="11.28515625" style="809" customWidth="1"/>
    <col min="6" max="7" width="8.7109375" style="809" customWidth="1"/>
    <col min="8" max="8" width="11" style="809" customWidth="1"/>
    <col min="9" max="9" width="3.7109375" style="809" customWidth="1"/>
    <col min="10" max="10" width="7" style="809" customWidth="1"/>
    <col min="11" max="11" width="3.7109375" style="809" customWidth="1"/>
    <col min="12" max="12" width="8.140625" style="809" customWidth="1"/>
    <col min="13" max="13" width="2.7109375" style="809" customWidth="1"/>
    <col min="14" max="14" width="6" style="809" customWidth="1"/>
    <col min="15" max="15" width="5.7109375" style="809" customWidth="1"/>
    <col min="16" max="16" width="7.5703125" style="809" customWidth="1"/>
    <col min="17" max="17" width="6.85546875" style="809" bestFit="1" customWidth="1"/>
    <col min="18" max="18" width="6.7109375" style="809" customWidth="1"/>
    <col min="19" max="19" width="6" style="809" customWidth="1"/>
    <col min="20" max="20" width="6.42578125" style="809" customWidth="1"/>
    <col min="21" max="21" width="8.140625" style="809" customWidth="1"/>
    <col min="22" max="22" width="5.7109375" style="809" customWidth="1"/>
    <col min="23" max="31" width="3.140625" style="809" customWidth="1"/>
    <col min="32" max="16384" width="7.85546875" style="809"/>
  </cols>
  <sheetData>
    <row r="1" spans="1:14" s="840" customFormat="1" ht="34.5" customHeight="1">
      <c r="A1" s="4993" t="s">
        <v>4911</v>
      </c>
      <c r="B1" s="4993"/>
      <c r="C1" s="4993"/>
      <c r="D1" s="4993"/>
      <c r="E1" s="4993"/>
      <c r="F1" s="4993"/>
      <c r="G1" s="4993"/>
      <c r="H1" s="4993"/>
      <c r="I1" s="4993"/>
      <c r="J1" s="4993"/>
      <c r="K1" s="4993"/>
      <c r="L1" s="4993"/>
      <c r="M1" s="4058"/>
      <c r="N1" s="4058"/>
    </row>
    <row r="2" spans="1:14" s="840" customFormat="1" ht="34.5" customHeight="1">
      <c r="A2" s="4994" t="s">
        <v>4910</v>
      </c>
      <c r="B2" s="4994"/>
      <c r="C2" s="4994"/>
      <c r="D2" s="4994"/>
      <c r="E2" s="4994"/>
      <c r="F2" s="4994"/>
      <c r="G2" s="4994"/>
      <c r="H2" s="4994"/>
      <c r="I2" s="4994"/>
      <c r="J2" s="4994"/>
      <c r="K2" s="4994"/>
      <c r="L2" s="4994"/>
      <c r="M2" s="4058"/>
      <c r="N2" s="4058"/>
    </row>
    <row r="3" spans="1:14" s="840" customFormat="1" ht="13.5" customHeight="1">
      <c r="A3" s="6082"/>
      <c r="B3" s="6085" t="s">
        <v>4909</v>
      </c>
      <c r="C3" s="6085"/>
      <c r="D3" s="6085"/>
      <c r="E3" s="6085"/>
      <c r="F3" s="6085"/>
      <c r="G3" s="6085"/>
      <c r="H3" s="6085" t="s">
        <v>4908</v>
      </c>
      <c r="I3" s="6085"/>
      <c r="J3" s="6085"/>
      <c r="K3" s="6085"/>
      <c r="L3" s="6085"/>
      <c r="M3" s="6085"/>
      <c r="N3" s="4019"/>
    </row>
    <row r="4" spans="1:14" s="840" customFormat="1" ht="13.5" customHeight="1">
      <c r="A4" s="6083"/>
      <c r="B4" s="6085" t="s">
        <v>4907</v>
      </c>
      <c r="C4" s="6085"/>
      <c r="D4" s="6085"/>
      <c r="E4" s="6085" t="s">
        <v>4906</v>
      </c>
      <c r="F4" s="6085"/>
      <c r="G4" s="6085"/>
      <c r="H4" s="6085"/>
      <c r="I4" s="6085"/>
      <c r="J4" s="6085"/>
      <c r="K4" s="6085"/>
      <c r="L4" s="6085"/>
      <c r="M4" s="6085"/>
      <c r="N4" s="4019"/>
    </row>
    <row r="5" spans="1:14" s="840" customFormat="1" ht="27.75" customHeight="1">
      <c r="A5" s="6083"/>
      <c r="B5" s="3281" t="s">
        <v>4477</v>
      </c>
      <c r="C5" s="3281" t="s">
        <v>1003</v>
      </c>
      <c r="D5" s="3281" t="s">
        <v>4905</v>
      </c>
      <c r="E5" s="3281" t="s">
        <v>4477</v>
      </c>
      <c r="F5" s="3281" t="s">
        <v>1003</v>
      </c>
      <c r="G5" s="3281" t="s">
        <v>4905</v>
      </c>
      <c r="H5" s="5091" t="s">
        <v>4477</v>
      </c>
      <c r="I5" s="5428"/>
      <c r="J5" s="5091" t="s">
        <v>1003</v>
      </c>
      <c r="K5" s="5428"/>
      <c r="L5" s="5091" t="s">
        <v>4905</v>
      </c>
      <c r="M5" s="5093"/>
      <c r="N5" s="4057"/>
    </row>
    <row r="6" spans="1:14" s="840" customFormat="1" ht="25.5" customHeight="1">
      <c r="A6" s="6084"/>
      <c r="B6" s="6085" t="s">
        <v>804</v>
      </c>
      <c r="C6" s="6085"/>
      <c r="D6" s="1110" t="s">
        <v>803</v>
      </c>
      <c r="E6" s="6085" t="s">
        <v>804</v>
      </c>
      <c r="F6" s="6085"/>
      <c r="G6" s="1110" t="s">
        <v>803</v>
      </c>
      <c r="H6" s="6080" t="s">
        <v>804</v>
      </c>
      <c r="I6" s="6081"/>
      <c r="J6" s="6081"/>
      <c r="K6" s="5428"/>
      <c r="L6" s="6085" t="s">
        <v>803</v>
      </c>
      <c r="M6" s="6085"/>
      <c r="N6" s="4019"/>
    </row>
    <row r="7" spans="1:14" s="1047" customFormat="1" ht="12.75" customHeight="1">
      <c r="A7" s="1101" t="s">
        <v>209</v>
      </c>
      <c r="B7" s="4055"/>
      <c r="C7" s="4055"/>
      <c r="D7" s="4055"/>
      <c r="E7" s="4055"/>
      <c r="F7" s="4055"/>
      <c r="G7" s="4055"/>
      <c r="H7" s="4055"/>
      <c r="I7" s="4055"/>
      <c r="J7" s="4055"/>
      <c r="K7" s="4055"/>
      <c r="L7" s="4008"/>
      <c r="M7" s="4008"/>
      <c r="N7" s="838"/>
    </row>
    <row r="8" spans="1:14" s="1047" customFormat="1" ht="12.75" customHeight="1">
      <c r="A8" s="1101">
        <v>1990</v>
      </c>
      <c r="B8" s="1142">
        <v>2056</v>
      </c>
      <c r="C8" s="1142">
        <v>58404</v>
      </c>
      <c r="D8" s="1142">
        <v>633199</v>
      </c>
      <c r="E8" s="1142">
        <v>387</v>
      </c>
      <c r="F8" s="1142">
        <v>2310</v>
      </c>
      <c r="G8" s="1142">
        <v>21269</v>
      </c>
      <c r="H8" s="1142">
        <v>785</v>
      </c>
      <c r="I8" s="1142"/>
      <c r="J8" s="1142">
        <v>14889</v>
      </c>
      <c r="K8" s="1142"/>
      <c r="L8" s="1142">
        <v>171547</v>
      </c>
      <c r="M8" s="1142"/>
      <c r="N8" s="1142"/>
    </row>
    <row r="9" spans="1:14" s="1047" customFormat="1" ht="12.75" customHeight="1">
      <c r="A9" s="1101">
        <v>1991</v>
      </c>
      <c r="B9" s="1142">
        <v>2455</v>
      </c>
      <c r="C9" s="1142">
        <v>60885</v>
      </c>
      <c r="D9" s="1142">
        <v>1052669</v>
      </c>
      <c r="E9" s="1142">
        <v>415</v>
      </c>
      <c r="F9" s="1142">
        <v>2729</v>
      </c>
      <c r="G9" s="1142">
        <v>27843</v>
      </c>
      <c r="H9" s="1142">
        <v>817</v>
      </c>
      <c r="I9" s="1142"/>
      <c r="J9" s="1142">
        <v>14924</v>
      </c>
      <c r="K9" s="1142"/>
      <c r="L9" s="1142">
        <v>260547</v>
      </c>
      <c r="M9" s="1142"/>
      <c r="N9" s="1142"/>
    </row>
    <row r="10" spans="1:14" s="1047" customFormat="1" ht="12.75" customHeight="1">
      <c r="A10" s="1101">
        <v>1992</v>
      </c>
      <c r="B10" s="1142">
        <v>2745</v>
      </c>
      <c r="C10" s="1142">
        <v>62081</v>
      </c>
      <c r="D10" s="1142">
        <v>1263642</v>
      </c>
      <c r="E10" s="1142">
        <v>458</v>
      </c>
      <c r="F10" s="1142">
        <v>3053</v>
      </c>
      <c r="G10" s="1142">
        <v>37934</v>
      </c>
      <c r="H10" s="1142">
        <v>895</v>
      </c>
      <c r="I10" s="1142"/>
      <c r="J10" s="1142">
        <v>15302</v>
      </c>
      <c r="K10" s="1142"/>
      <c r="L10" s="1142">
        <v>293842</v>
      </c>
      <c r="M10" s="1142"/>
      <c r="N10" s="1142"/>
    </row>
    <row r="11" spans="1:14" s="1047" customFormat="1" ht="12.75" customHeight="1">
      <c r="A11" s="1101">
        <v>1993</v>
      </c>
      <c r="B11" s="1142">
        <v>3031</v>
      </c>
      <c r="C11" s="1142">
        <v>60243</v>
      </c>
      <c r="D11" s="1142">
        <v>1030477</v>
      </c>
      <c r="E11" s="1142">
        <v>489</v>
      </c>
      <c r="F11" s="1142">
        <v>3506</v>
      </c>
      <c r="G11" s="1142">
        <v>51281</v>
      </c>
      <c r="H11" s="1142">
        <v>925</v>
      </c>
      <c r="I11" s="1142"/>
      <c r="J11" s="1142">
        <v>15012</v>
      </c>
      <c r="K11" s="1142"/>
      <c r="L11" s="1142">
        <v>343826</v>
      </c>
      <c r="M11" s="1142"/>
      <c r="N11" s="1142"/>
    </row>
    <row r="12" spans="1:14" s="1047" customFormat="1" ht="12.75" customHeight="1">
      <c r="A12" s="1101">
        <v>1994</v>
      </c>
      <c r="B12" s="1142">
        <v>3345</v>
      </c>
      <c r="C12" s="1142">
        <v>59671</v>
      </c>
      <c r="D12" s="1142">
        <v>1454545</v>
      </c>
      <c r="E12" s="1142">
        <v>496</v>
      </c>
      <c r="F12" s="1142">
        <v>3579</v>
      </c>
      <c r="G12" s="1142">
        <v>56269</v>
      </c>
      <c r="H12" s="1142">
        <v>983</v>
      </c>
      <c r="I12" s="1142"/>
      <c r="J12" s="1142">
        <v>14607</v>
      </c>
      <c r="K12" s="1142"/>
      <c r="L12" s="1142">
        <v>346640</v>
      </c>
      <c r="M12" s="1142"/>
      <c r="N12" s="1142"/>
    </row>
    <row r="13" spans="1:14" s="1047" customFormat="1" ht="12.75" customHeight="1">
      <c r="A13" s="1101">
        <v>1995</v>
      </c>
      <c r="B13" s="1142">
        <v>3721</v>
      </c>
      <c r="C13" s="1142">
        <v>59776</v>
      </c>
      <c r="D13" s="1142">
        <v>1561040</v>
      </c>
      <c r="E13" s="1142">
        <v>506</v>
      </c>
      <c r="F13" s="1142">
        <v>3627</v>
      </c>
      <c r="G13" s="1142">
        <v>63058</v>
      </c>
      <c r="H13" s="1142">
        <v>985</v>
      </c>
      <c r="I13" s="1142"/>
      <c r="J13" s="1142">
        <v>14607</v>
      </c>
      <c r="K13" s="1142"/>
      <c r="L13" s="1142">
        <v>317230</v>
      </c>
      <c r="M13" s="1142"/>
      <c r="N13" s="1142"/>
    </row>
    <row r="14" spans="1:14" s="1047" customFormat="1">
      <c r="A14" s="1101">
        <v>1996</v>
      </c>
      <c r="B14" s="1142">
        <v>3982</v>
      </c>
      <c r="C14" s="1142">
        <v>59832</v>
      </c>
      <c r="D14" s="1142">
        <v>1691442</v>
      </c>
      <c r="E14" s="1142">
        <v>514</v>
      </c>
      <c r="F14" s="1142">
        <v>3686</v>
      </c>
      <c r="G14" s="1142">
        <v>66390</v>
      </c>
      <c r="H14" s="1142">
        <v>996</v>
      </c>
      <c r="I14" s="1142"/>
      <c r="J14" s="1142">
        <v>14318</v>
      </c>
      <c r="K14" s="1142"/>
      <c r="L14" s="1142">
        <v>421988</v>
      </c>
      <c r="M14" s="1142"/>
      <c r="N14" s="1142"/>
    </row>
    <row r="15" spans="1:14" s="1047" customFormat="1">
      <c r="A15" s="1101">
        <v>1997</v>
      </c>
      <c r="B15" s="1142">
        <v>4339</v>
      </c>
      <c r="C15" s="1142">
        <v>59471</v>
      </c>
      <c r="D15" s="1142">
        <v>1793869</v>
      </c>
      <c r="E15" s="1142">
        <v>523</v>
      </c>
      <c r="F15" s="1142">
        <v>3707</v>
      </c>
      <c r="G15" s="1142">
        <v>70899</v>
      </c>
      <c r="H15" s="1142">
        <v>1020</v>
      </c>
      <c r="I15" s="1142"/>
      <c r="J15" s="1142">
        <v>14014</v>
      </c>
      <c r="K15" s="1142"/>
      <c r="L15" s="1142">
        <v>434129</v>
      </c>
      <c r="M15" s="1142"/>
      <c r="N15" s="1142"/>
    </row>
    <row r="16" spans="1:14" s="1047" customFormat="1">
      <c r="A16" s="1101">
        <v>1998</v>
      </c>
      <c r="B16" s="1142">
        <v>4524</v>
      </c>
      <c r="C16" s="1142">
        <v>57221</v>
      </c>
      <c r="D16" s="1142">
        <v>1812034</v>
      </c>
      <c r="E16" s="1142">
        <v>532</v>
      </c>
      <c r="F16" s="1142">
        <v>3783</v>
      </c>
      <c r="G16" s="1142">
        <v>76151</v>
      </c>
      <c r="H16" s="1142">
        <v>1061</v>
      </c>
      <c r="I16" s="1142"/>
      <c r="J16" s="1142">
        <v>14183</v>
      </c>
      <c r="K16" s="1142"/>
      <c r="L16" s="1142">
        <v>432054</v>
      </c>
      <c r="M16" s="1142"/>
      <c r="N16" s="1142"/>
    </row>
    <row r="17" spans="1:32" s="1047" customFormat="1">
      <c r="A17" s="1101">
        <v>1999</v>
      </c>
      <c r="B17" s="1142">
        <v>4941</v>
      </c>
      <c r="C17" s="1142">
        <v>57277</v>
      </c>
      <c r="D17" s="1142">
        <v>1997449</v>
      </c>
      <c r="E17" s="1142">
        <v>553</v>
      </c>
      <c r="F17" s="1142">
        <v>3836</v>
      </c>
      <c r="G17" s="1142">
        <v>83459</v>
      </c>
      <c r="H17" s="1142">
        <v>1003</v>
      </c>
      <c r="I17" s="1142"/>
      <c r="J17" s="1142">
        <v>13881</v>
      </c>
      <c r="K17" s="1142"/>
      <c r="L17" s="1142">
        <v>451322</v>
      </c>
      <c r="M17" s="1142"/>
      <c r="N17" s="1142"/>
    </row>
    <row r="18" spans="1:32" s="1047" customFormat="1">
      <c r="A18" s="1101">
        <v>2000</v>
      </c>
      <c r="B18" s="1142">
        <v>4950</v>
      </c>
      <c r="C18" s="1142">
        <v>55754</v>
      </c>
      <c r="D18" s="1142">
        <v>2074034</v>
      </c>
      <c r="E18" s="1142">
        <v>577</v>
      </c>
      <c r="F18" s="1142">
        <v>3897</v>
      </c>
      <c r="G18" s="1142">
        <v>89662</v>
      </c>
      <c r="H18" s="1142">
        <v>958</v>
      </c>
      <c r="I18" s="1142"/>
      <c r="J18" s="1142">
        <v>13400</v>
      </c>
      <c r="K18" s="1142"/>
      <c r="L18" s="1142">
        <v>479779</v>
      </c>
      <c r="M18" s="1142"/>
      <c r="N18" s="1142"/>
    </row>
    <row r="19" spans="1:32" s="1047" customFormat="1">
      <c r="A19" s="1101">
        <v>2001</v>
      </c>
      <c r="B19" s="1142">
        <v>4899</v>
      </c>
      <c r="C19" s="1142">
        <v>52286</v>
      </c>
      <c r="D19" s="1142">
        <v>1989646</v>
      </c>
      <c r="E19" s="1142">
        <v>598</v>
      </c>
      <c r="F19" s="1142">
        <v>3986</v>
      </c>
      <c r="G19" s="1142">
        <v>98082</v>
      </c>
      <c r="H19" s="1142">
        <v>973</v>
      </c>
      <c r="I19" s="1142"/>
      <c r="J19" s="1142">
        <v>13333</v>
      </c>
      <c r="K19" s="1142"/>
      <c r="L19" s="1142">
        <v>507272</v>
      </c>
      <c r="M19" s="1142"/>
      <c r="N19" s="1142"/>
    </row>
    <row r="20" spans="1:32" s="1047" customFormat="1">
      <c r="A20" s="1101">
        <v>2002</v>
      </c>
      <c r="B20" s="1142">
        <v>4920</v>
      </c>
      <c r="C20" s="1142">
        <v>51552</v>
      </c>
      <c r="D20" s="1142">
        <v>2044942</v>
      </c>
      <c r="E20" s="1142">
        <v>624</v>
      </c>
      <c r="F20" s="1142">
        <v>4071</v>
      </c>
      <c r="G20" s="1142">
        <v>106729</v>
      </c>
      <c r="H20" s="1142">
        <v>926</v>
      </c>
      <c r="I20" s="1142"/>
      <c r="J20" s="1142">
        <v>13075</v>
      </c>
      <c r="K20" s="1142"/>
      <c r="L20" s="1142">
        <v>496146</v>
      </c>
      <c r="M20" s="1142"/>
      <c r="N20" s="1142"/>
    </row>
    <row r="21" spans="1:32" s="827" customFormat="1">
      <c r="A21" s="1101">
        <v>2003</v>
      </c>
      <c r="B21" s="4054">
        <v>4925</v>
      </c>
      <c r="C21" s="4054">
        <v>50294</v>
      </c>
      <c r="D21" s="4054">
        <v>2084753</v>
      </c>
      <c r="E21" s="4054">
        <v>647</v>
      </c>
      <c r="F21" s="4054">
        <v>4090</v>
      </c>
      <c r="G21" s="4054">
        <v>113893</v>
      </c>
      <c r="H21" s="4054">
        <v>871</v>
      </c>
      <c r="I21" s="4054"/>
      <c r="J21" s="4054">
        <v>12333</v>
      </c>
      <c r="K21" s="4054"/>
      <c r="L21" s="4054">
        <v>474961</v>
      </c>
      <c r="M21" s="4054"/>
      <c r="N21" s="1142"/>
      <c r="O21" s="1047"/>
      <c r="P21" s="1047"/>
      <c r="Q21" s="1047"/>
      <c r="R21" s="1047"/>
      <c r="S21" s="1047"/>
      <c r="T21" s="1047"/>
      <c r="U21" s="1047"/>
      <c r="V21" s="1047"/>
      <c r="W21" s="1047"/>
      <c r="X21" s="1047"/>
      <c r="Y21" s="1047"/>
      <c r="Z21" s="1047"/>
      <c r="AA21" s="1047"/>
      <c r="AB21" s="1047"/>
      <c r="AC21" s="1047"/>
      <c r="AD21" s="1047"/>
      <c r="AE21" s="1047"/>
      <c r="AF21" s="1047"/>
    </row>
    <row r="22" spans="1:32" s="827" customFormat="1">
      <c r="A22" s="1101">
        <v>2004</v>
      </c>
      <c r="B22" s="4053">
        <v>4858</v>
      </c>
      <c r="C22" s="4053">
        <v>48947</v>
      </c>
      <c r="D22" s="4053">
        <v>2131558</v>
      </c>
      <c r="E22" s="4053">
        <v>663</v>
      </c>
      <c r="F22" s="4053">
        <v>4116</v>
      </c>
      <c r="G22" s="4053">
        <v>121426</v>
      </c>
      <c r="H22" s="4053">
        <v>796</v>
      </c>
      <c r="I22" s="4053"/>
      <c r="J22" s="4053">
        <v>11853</v>
      </c>
      <c r="K22" s="4053"/>
      <c r="L22" s="4053">
        <v>473499</v>
      </c>
      <c r="M22" s="4053"/>
      <c r="N22" s="1142"/>
      <c r="O22" s="1047"/>
      <c r="P22" s="1047"/>
      <c r="Q22" s="1047"/>
      <c r="R22" s="1047"/>
      <c r="S22" s="1047"/>
      <c r="T22" s="1047"/>
      <c r="U22" s="1047"/>
      <c r="V22" s="1047"/>
      <c r="W22" s="1047"/>
      <c r="X22" s="1047"/>
      <c r="Y22" s="1047"/>
      <c r="Z22" s="1047"/>
      <c r="AA22" s="1047"/>
      <c r="AB22" s="1047"/>
      <c r="AC22" s="1047"/>
      <c r="AD22" s="1047"/>
      <c r="AE22" s="1047"/>
      <c r="AF22" s="1047"/>
    </row>
    <row r="23" spans="1:32" s="827" customFormat="1">
      <c r="A23" s="1101">
        <v>2005</v>
      </c>
      <c r="B23" s="4052">
        <v>4898</v>
      </c>
      <c r="C23" s="4052">
        <v>48274</v>
      </c>
      <c r="D23" s="4046">
        <v>2591635</v>
      </c>
      <c r="E23" s="4052">
        <v>680</v>
      </c>
      <c r="F23" s="4052">
        <v>4158</v>
      </c>
      <c r="G23" s="4052">
        <v>127738</v>
      </c>
      <c r="H23" s="4052">
        <v>788</v>
      </c>
      <c r="I23" s="4052"/>
      <c r="J23" s="4052">
        <v>11914</v>
      </c>
      <c r="K23" s="4052"/>
      <c r="L23" s="4052">
        <v>481841</v>
      </c>
      <c r="M23" s="4052"/>
      <c r="N23" s="1142"/>
      <c r="O23" s="1047"/>
      <c r="P23" s="1047"/>
      <c r="Q23" s="1047"/>
      <c r="R23" s="1047"/>
      <c r="S23" s="1047"/>
      <c r="T23" s="1047"/>
      <c r="U23" s="1047"/>
      <c r="V23" s="1047"/>
      <c r="W23" s="1047"/>
      <c r="X23" s="1047"/>
      <c r="Y23" s="1047"/>
      <c r="Z23" s="1047"/>
      <c r="AA23" s="1047"/>
      <c r="AB23" s="1047"/>
      <c r="AC23" s="1047"/>
      <c r="AD23" s="1047"/>
      <c r="AE23" s="1047"/>
      <c r="AF23" s="1047"/>
    </row>
    <row r="24" spans="1:32" s="827" customFormat="1">
      <c r="A24" s="1101">
        <v>2006</v>
      </c>
      <c r="B24" s="4052">
        <v>5039</v>
      </c>
      <c r="C24" s="4052">
        <v>51337</v>
      </c>
      <c r="D24" s="4046">
        <v>2879472</v>
      </c>
      <c r="E24" s="4052">
        <v>676</v>
      </c>
      <c r="F24" s="4052">
        <v>4079</v>
      </c>
      <c r="G24" s="4052">
        <v>136822</v>
      </c>
      <c r="H24" s="4052">
        <v>877</v>
      </c>
      <c r="I24" s="4052"/>
      <c r="J24" s="4052">
        <v>11069</v>
      </c>
      <c r="K24" s="4052"/>
      <c r="L24" s="4052">
        <v>489267</v>
      </c>
      <c r="M24" s="4052"/>
      <c r="N24" s="1142"/>
      <c r="O24" s="1047"/>
      <c r="P24" s="1047"/>
      <c r="Q24" s="1047"/>
      <c r="R24" s="1047"/>
      <c r="S24" s="1047"/>
      <c r="T24" s="1047"/>
      <c r="U24" s="1047"/>
      <c r="V24" s="1047"/>
      <c r="W24" s="1047"/>
      <c r="X24" s="1047"/>
      <c r="Y24" s="1047"/>
      <c r="Z24" s="1047"/>
      <c r="AA24" s="1047"/>
      <c r="AB24" s="1047"/>
      <c r="AC24" s="1047"/>
      <c r="AD24" s="1047"/>
      <c r="AE24" s="1047"/>
      <c r="AF24" s="1047"/>
    </row>
    <row r="25" spans="1:32" s="827" customFormat="1">
      <c r="A25" s="1101">
        <v>2007</v>
      </c>
      <c r="B25" s="4052">
        <v>5422</v>
      </c>
      <c r="C25" s="4052">
        <v>54514</v>
      </c>
      <c r="D25" s="4046">
        <v>3001521</v>
      </c>
      <c r="E25" s="4052">
        <v>703</v>
      </c>
      <c r="F25" s="4052">
        <v>4183</v>
      </c>
      <c r="G25" s="4052">
        <v>144440</v>
      </c>
      <c r="H25" s="4052">
        <v>856</v>
      </c>
      <c r="I25" s="4052"/>
      <c r="J25" s="4052">
        <v>11239</v>
      </c>
      <c r="K25" s="4052"/>
      <c r="L25" s="4050">
        <v>488464</v>
      </c>
      <c r="M25" s="4050"/>
      <c r="N25" s="1142"/>
      <c r="O25" s="1047"/>
      <c r="P25" s="1047"/>
      <c r="Q25" s="1047"/>
      <c r="R25" s="1047"/>
      <c r="S25" s="1047"/>
      <c r="T25" s="1047"/>
      <c r="U25" s="1047"/>
      <c r="V25" s="1047"/>
      <c r="W25" s="1047"/>
      <c r="X25" s="1047"/>
      <c r="Y25" s="1047"/>
      <c r="Z25" s="1047"/>
      <c r="AA25" s="1047"/>
      <c r="AB25" s="1047"/>
      <c r="AC25" s="1047"/>
      <c r="AD25" s="1047"/>
      <c r="AE25" s="1047"/>
      <c r="AF25" s="1047"/>
    </row>
    <row r="26" spans="1:32" s="827" customFormat="1">
      <c r="A26" s="1101">
        <v>2008</v>
      </c>
      <c r="B26" s="4046">
        <v>5751</v>
      </c>
      <c r="C26" s="4046">
        <v>56461</v>
      </c>
      <c r="D26" s="4046">
        <v>2995811</v>
      </c>
      <c r="E26" s="4046">
        <v>718</v>
      </c>
      <c r="F26" s="4046">
        <v>4220</v>
      </c>
      <c r="G26" s="4046">
        <v>159560</v>
      </c>
      <c r="H26" s="4052">
        <v>852</v>
      </c>
      <c r="I26" s="4052"/>
      <c r="J26" s="4052">
        <v>11361</v>
      </c>
      <c r="K26" s="4052"/>
      <c r="L26" s="4052">
        <v>530385</v>
      </c>
      <c r="M26" s="4052"/>
      <c r="N26" s="1142"/>
      <c r="O26" s="1047"/>
      <c r="P26" s="1047"/>
      <c r="Q26" s="1047"/>
      <c r="R26" s="1047"/>
      <c r="S26" s="1047"/>
      <c r="T26" s="1047"/>
      <c r="U26" s="1047"/>
      <c r="V26" s="1047"/>
      <c r="W26" s="1047"/>
      <c r="X26" s="1047"/>
      <c r="Y26" s="1047"/>
      <c r="Z26" s="1047"/>
      <c r="AA26" s="1047"/>
      <c r="AB26" s="1047"/>
      <c r="AC26" s="1047"/>
      <c r="AD26" s="1047"/>
      <c r="AE26" s="1047"/>
      <c r="AF26" s="1047"/>
    </row>
    <row r="27" spans="1:32" s="827" customFormat="1">
      <c r="A27" s="1101">
        <v>2009</v>
      </c>
      <c r="B27" s="4052">
        <v>5877</v>
      </c>
      <c r="C27" s="4052">
        <v>56698</v>
      </c>
      <c r="D27" s="4052">
        <v>3035789</v>
      </c>
      <c r="E27" s="4052">
        <v>732</v>
      </c>
      <c r="F27" s="4052">
        <v>4342</v>
      </c>
      <c r="G27" s="4052">
        <v>164515</v>
      </c>
      <c r="H27" s="4052">
        <v>853</v>
      </c>
      <c r="I27" s="4052"/>
      <c r="J27" s="4052">
        <v>10935</v>
      </c>
      <c r="K27" s="4052"/>
      <c r="L27" s="4050">
        <v>498606</v>
      </c>
      <c r="M27" s="4050"/>
      <c r="N27" s="1142"/>
      <c r="O27" s="1047"/>
      <c r="P27" s="1047"/>
      <c r="Q27" s="1047"/>
      <c r="R27" s="1047"/>
      <c r="S27" s="1047"/>
      <c r="T27" s="1047"/>
      <c r="U27" s="1047"/>
      <c r="V27" s="1047"/>
      <c r="W27" s="1047"/>
      <c r="X27" s="1047"/>
      <c r="Y27" s="1047"/>
      <c r="Z27" s="1047"/>
      <c r="AA27" s="1047"/>
      <c r="AB27" s="1047"/>
      <c r="AC27" s="1047"/>
      <c r="AD27" s="1047"/>
      <c r="AE27" s="1047"/>
      <c r="AF27" s="1047"/>
    </row>
    <row r="28" spans="1:32" s="827" customFormat="1">
      <c r="A28" s="1101">
        <v>2010</v>
      </c>
      <c r="B28" s="4050">
        <v>5877</v>
      </c>
      <c r="C28" s="4050">
        <v>56920</v>
      </c>
      <c r="D28" s="4050">
        <v>3072577</v>
      </c>
      <c r="E28" s="4050">
        <v>741</v>
      </c>
      <c r="F28" s="4050">
        <v>4350</v>
      </c>
      <c r="G28" s="4050">
        <v>169344</v>
      </c>
      <c r="H28" s="4051">
        <v>916</v>
      </c>
      <c r="I28" s="4051"/>
      <c r="J28" s="4050">
        <v>10629</v>
      </c>
      <c r="K28" s="4050"/>
      <c r="L28" s="4050">
        <v>504642</v>
      </c>
      <c r="M28" s="4050"/>
      <c r="N28" s="1142"/>
      <c r="O28" s="1047"/>
      <c r="P28" s="1047"/>
      <c r="Q28" s="1047"/>
      <c r="R28" s="1047"/>
      <c r="S28" s="1047"/>
      <c r="T28" s="1047"/>
      <c r="U28" s="1047"/>
      <c r="V28" s="1047"/>
      <c r="W28" s="1047"/>
      <c r="X28" s="1047"/>
      <c r="Y28" s="1047"/>
      <c r="Z28" s="1047"/>
      <c r="AA28" s="1047"/>
      <c r="AB28" s="1047"/>
      <c r="AC28" s="1047"/>
      <c r="AD28" s="1047"/>
      <c r="AE28" s="1047"/>
      <c r="AF28" s="1047"/>
    </row>
    <row r="29" spans="1:32" s="827" customFormat="1">
      <c r="A29" s="1101">
        <v>2011</v>
      </c>
      <c r="B29" s="4046">
        <v>5834</v>
      </c>
      <c r="C29" s="4046">
        <v>56042</v>
      </c>
      <c r="D29" s="4046">
        <v>3058079</v>
      </c>
      <c r="E29" s="4046">
        <v>748</v>
      </c>
      <c r="F29" s="4046">
        <v>4379</v>
      </c>
      <c r="G29" s="4046">
        <v>172183</v>
      </c>
      <c r="H29" s="4046">
        <v>813</v>
      </c>
      <c r="I29" s="4046"/>
      <c r="J29" s="4046">
        <v>10623</v>
      </c>
      <c r="K29" s="4046"/>
      <c r="L29" s="4050">
        <v>505965</v>
      </c>
      <c r="M29" s="4050"/>
      <c r="N29" s="1142"/>
      <c r="O29" s="1142"/>
      <c r="P29" s="1142"/>
      <c r="Q29" s="1142"/>
      <c r="R29" s="1142"/>
      <c r="S29" s="1142"/>
      <c r="T29" s="1142"/>
      <c r="U29" s="1142"/>
      <c r="V29" s="1142"/>
      <c r="W29" s="1142"/>
      <c r="X29" s="1142"/>
      <c r="Y29" s="1142"/>
      <c r="Z29" s="1047"/>
      <c r="AA29" s="1047"/>
      <c r="AB29" s="1047"/>
      <c r="AC29" s="1047"/>
      <c r="AD29" s="1047"/>
      <c r="AE29" s="1047"/>
      <c r="AF29" s="1047"/>
    </row>
    <row r="30" spans="1:32" s="827" customFormat="1" ht="12.75" customHeight="1">
      <c r="A30" s="836">
        <v>2012</v>
      </c>
      <c r="B30" s="4046">
        <v>5571</v>
      </c>
      <c r="C30" s="4046">
        <v>53607</v>
      </c>
      <c r="D30" s="4046">
        <v>2636817</v>
      </c>
      <c r="E30" s="4046">
        <v>740</v>
      </c>
      <c r="F30" s="4046">
        <v>4355</v>
      </c>
      <c r="G30" s="4046">
        <v>173519</v>
      </c>
      <c r="H30" s="1206">
        <v>640</v>
      </c>
      <c r="I30" s="1206"/>
      <c r="J30" s="4046">
        <v>10630</v>
      </c>
      <c r="K30" s="4046"/>
      <c r="L30" s="4050">
        <v>495233</v>
      </c>
      <c r="M30" s="4049" t="s">
        <v>876</v>
      </c>
      <c r="N30" s="1142"/>
      <c r="O30" s="1142"/>
      <c r="P30" s="1142"/>
      <c r="Q30" s="1142"/>
      <c r="R30" s="1142"/>
      <c r="S30" s="1142"/>
      <c r="T30" s="1142"/>
      <c r="U30" s="1142"/>
      <c r="V30" s="1142"/>
      <c r="W30" s="1142"/>
      <c r="X30" s="1142"/>
      <c r="Y30" s="1142"/>
      <c r="Z30" s="1047"/>
      <c r="AA30" s="1047"/>
      <c r="AB30" s="1047"/>
      <c r="AC30" s="1047"/>
      <c r="AD30" s="1047"/>
      <c r="AE30" s="4048"/>
    </row>
    <row r="31" spans="1:32" s="827" customFormat="1" ht="12.75" customHeight="1">
      <c r="A31" s="1101">
        <v>2013</v>
      </c>
      <c r="B31" s="4046">
        <v>5242</v>
      </c>
      <c r="C31" s="4046">
        <v>51466</v>
      </c>
      <c r="D31" s="4046">
        <v>2696099</v>
      </c>
      <c r="E31" s="4046">
        <v>742</v>
      </c>
      <c r="F31" s="4046">
        <v>4288</v>
      </c>
      <c r="G31" s="4046">
        <v>175149</v>
      </c>
      <c r="H31" s="4047">
        <v>637</v>
      </c>
      <c r="I31" s="4047"/>
      <c r="J31" s="4046">
        <v>10424</v>
      </c>
      <c r="K31" s="4046"/>
      <c r="L31" s="4046">
        <v>491026</v>
      </c>
      <c r="M31" s="4046"/>
      <c r="N31" s="1142"/>
      <c r="O31" s="1142"/>
      <c r="P31" s="1142"/>
      <c r="Q31" s="1142"/>
      <c r="R31" s="1142"/>
      <c r="S31" s="1142"/>
      <c r="T31" s="1142"/>
      <c r="U31" s="1142"/>
      <c r="V31" s="1142"/>
      <c r="W31" s="1142"/>
      <c r="X31" s="1142"/>
      <c r="Y31" s="1142"/>
      <c r="Z31" s="1047"/>
      <c r="AA31" s="1047"/>
      <c r="AB31" s="1047"/>
      <c r="AC31" s="1047"/>
      <c r="AD31" s="1047"/>
      <c r="AE31" s="1047"/>
    </row>
    <row r="32" spans="1:32" s="827" customFormat="1" ht="12.75" customHeight="1">
      <c r="A32" s="1101">
        <v>2014</v>
      </c>
      <c r="B32" s="4044">
        <v>4980</v>
      </c>
      <c r="C32" s="4044">
        <v>49614</v>
      </c>
      <c r="D32" s="4046">
        <v>2593901</v>
      </c>
      <c r="E32" s="4046">
        <v>740</v>
      </c>
      <c r="F32" s="4046">
        <v>4207</v>
      </c>
      <c r="G32" s="4046">
        <v>176193</v>
      </c>
      <c r="H32" s="4039">
        <v>630</v>
      </c>
      <c r="I32" s="4039"/>
      <c r="J32" s="4039">
        <v>10344</v>
      </c>
      <c r="K32" s="4039"/>
      <c r="L32" s="4039">
        <v>491042</v>
      </c>
      <c r="M32" s="4039"/>
      <c r="N32" s="1142"/>
      <c r="O32" s="1142"/>
      <c r="P32" s="1142"/>
      <c r="Q32" s="1142"/>
      <c r="R32" s="1142"/>
      <c r="S32" s="1142"/>
      <c r="T32" s="1142"/>
      <c r="U32" s="1142"/>
      <c r="V32" s="1142"/>
      <c r="W32" s="1142"/>
      <c r="X32" s="1142"/>
      <c r="Y32" s="1142"/>
      <c r="Z32" s="1047"/>
      <c r="AA32" s="1047"/>
      <c r="AB32" s="1047"/>
      <c r="AC32" s="1047"/>
      <c r="AD32" s="1047"/>
      <c r="AE32" s="1047"/>
    </row>
    <row r="33" spans="1:31" s="827" customFormat="1" ht="12.75" customHeight="1">
      <c r="A33" s="1101">
        <v>2015</v>
      </c>
      <c r="B33" s="4045">
        <v>4781</v>
      </c>
      <c r="C33" s="4045">
        <v>48190</v>
      </c>
      <c r="D33" s="4045">
        <v>2556954</v>
      </c>
      <c r="E33" s="4045">
        <v>734</v>
      </c>
      <c r="F33" s="4045">
        <v>4181</v>
      </c>
      <c r="G33" s="4045">
        <v>177981</v>
      </c>
      <c r="H33" s="4045">
        <v>614</v>
      </c>
      <c r="I33" s="4045"/>
      <c r="J33" s="4045">
        <v>10233</v>
      </c>
      <c r="K33" s="4045"/>
      <c r="L33" s="4045">
        <v>497787</v>
      </c>
      <c r="M33" s="4045"/>
      <c r="N33" s="1047"/>
      <c r="O33" s="1047"/>
      <c r="P33" s="1047"/>
      <c r="Q33" s="1047"/>
      <c r="R33" s="1047"/>
      <c r="S33" s="1047"/>
      <c r="T33" s="1047"/>
      <c r="U33" s="1047"/>
      <c r="V33" s="1047"/>
      <c r="W33" s="1047"/>
      <c r="X33" s="1047"/>
      <c r="Y33" s="1047"/>
      <c r="Z33" s="1047"/>
      <c r="AA33" s="1047"/>
      <c r="AB33" s="1047"/>
      <c r="AC33" s="1047"/>
      <c r="AD33" s="1047"/>
      <c r="AE33" s="1047"/>
    </row>
    <row r="34" spans="1:31" s="827" customFormat="1" ht="12.75" customHeight="1">
      <c r="A34" s="1101">
        <v>2016</v>
      </c>
      <c r="B34" s="4044">
        <v>4585</v>
      </c>
      <c r="C34" s="4044">
        <v>46466</v>
      </c>
      <c r="D34" s="4043">
        <v>2121496</v>
      </c>
      <c r="E34" s="4043">
        <v>731</v>
      </c>
      <c r="F34" s="4045">
        <v>4144</v>
      </c>
      <c r="G34" s="4043">
        <v>186873</v>
      </c>
      <c r="H34" s="4042">
        <v>602</v>
      </c>
      <c r="I34" s="4042"/>
      <c r="J34" s="4042">
        <v>9922</v>
      </c>
      <c r="K34" s="4042"/>
      <c r="L34" s="4042">
        <v>516678</v>
      </c>
      <c r="M34" s="4040"/>
      <c r="N34" s="4039"/>
      <c r="O34" s="1206"/>
    </row>
    <row r="35" spans="1:31" s="827" customFormat="1" ht="12.75" customHeight="1">
      <c r="A35" s="1101">
        <v>2017</v>
      </c>
      <c r="B35" s="4044">
        <v>4144</v>
      </c>
      <c r="C35" s="4044">
        <v>44188</v>
      </c>
      <c r="D35" s="4043">
        <v>2321323</v>
      </c>
      <c r="E35" s="4043">
        <v>726</v>
      </c>
      <c r="F35" s="4038">
        <v>4097</v>
      </c>
      <c r="G35" s="4043">
        <v>187371</v>
      </c>
      <c r="H35" s="4042">
        <v>561</v>
      </c>
      <c r="I35" s="4042"/>
      <c r="J35" s="4042">
        <v>9937</v>
      </c>
      <c r="K35" s="4042"/>
      <c r="L35" s="4042">
        <v>543245</v>
      </c>
      <c r="M35" s="4040"/>
      <c r="O35" s="4034"/>
      <c r="P35" s="4034"/>
      <c r="Q35" s="4034"/>
    </row>
    <row r="36" spans="1:31" s="827" customFormat="1" ht="12.75" customHeight="1">
      <c r="A36" s="1101">
        <v>2018</v>
      </c>
      <c r="B36" s="4038">
        <v>3985</v>
      </c>
      <c r="C36" s="4038">
        <v>45287</v>
      </c>
      <c r="D36" s="4041">
        <v>2361608</v>
      </c>
      <c r="E36" s="4041">
        <v>712</v>
      </c>
      <c r="F36" s="4038">
        <v>4131</v>
      </c>
      <c r="G36" s="4041">
        <v>192292</v>
      </c>
      <c r="H36" s="1671">
        <v>556</v>
      </c>
      <c r="I36" s="1671"/>
      <c r="J36" s="1671">
        <v>9679</v>
      </c>
      <c r="K36" s="1671"/>
      <c r="L36" s="1671">
        <v>518934</v>
      </c>
      <c r="M36" s="4040"/>
      <c r="N36" s="4039"/>
    </row>
    <row r="37" spans="1:31" s="827" customFormat="1" ht="12.75" customHeight="1">
      <c r="A37" s="1101">
        <v>2019</v>
      </c>
      <c r="B37" s="4038">
        <v>3644</v>
      </c>
      <c r="C37" s="4038">
        <v>45680</v>
      </c>
      <c r="D37" s="4041">
        <v>2386762</v>
      </c>
      <c r="E37" s="4041">
        <v>712</v>
      </c>
      <c r="F37" s="4038">
        <v>4181</v>
      </c>
      <c r="G37" s="4041">
        <v>190952</v>
      </c>
      <c r="H37" s="1671">
        <v>537</v>
      </c>
      <c r="I37" s="1671"/>
      <c r="J37" s="1671">
        <v>9825</v>
      </c>
      <c r="K37" s="1671"/>
      <c r="L37" s="1671">
        <v>530022</v>
      </c>
      <c r="M37" s="4040"/>
      <c r="N37" s="4039"/>
    </row>
    <row r="38" spans="1:31" s="827" customFormat="1" ht="12.75" customHeight="1">
      <c r="A38" s="1101">
        <v>2020</v>
      </c>
      <c r="B38" s="4038">
        <v>3462</v>
      </c>
      <c r="C38" s="4038">
        <v>45450</v>
      </c>
      <c r="D38" s="4041">
        <v>2326180</v>
      </c>
      <c r="E38" s="4041">
        <v>710</v>
      </c>
      <c r="F38" s="4038">
        <v>4218</v>
      </c>
      <c r="G38" s="4041">
        <v>183831</v>
      </c>
      <c r="H38" s="1671">
        <v>532</v>
      </c>
      <c r="I38" s="1671"/>
      <c r="J38" s="1671">
        <v>10540</v>
      </c>
      <c r="K38" s="1671"/>
      <c r="L38" s="1671">
        <v>539293</v>
      </c>
      <c r="M38" s="4040"/>
      <c r="N38" s="4039"/>
    </row>
    <row r="39" spans="1:31" s="827" customFormat="1" ht="12.75" customHeight="1">
      <c r="A39" s="1101">
        <v>2021</v>
      </c>
      <c r="B39" s="4038">
        <v>3266</v>
      </c>
      <c r="C39" s="4038">
        <v>43979</v>
      </c>
      <c r="D39" s="4041">
        <v>2286796</v>
      </c>
      <c r="E39" s="4041">
        <v>681</v>
      </c>
      <c r="F39" s="4038">
        <v>4106</v>
      </c>
      <c r="G39" s="4041">
        <v>185277</v>
      </c>
      <c r="H39" s="1671">
        <v>506</v>
      </c>
      <c r="I39" s="1671"/>
      <c r="J39" s="1671">
        <v>10772</v>
      </c>
      <c r="K39" s="1671"/>
      <c r="L39" s="1671">
        <v>579997</v>
      </c>
      <c r="M39" s="4040"/>
      <c r="N39" s="4039"/>
      <c r="P39" s="4034"/>
      <c r="Q39" s="1206"/>
    </row>
    <row r="40" spans="1:31" s="838" customFormat="1" ht="12.75" customHeight="1">
      <c r="A40" s="1101">
        <v>2022</v>
      </c>
      <c r="B40" s="4038">
        <v>2917</v>
      </c>
      <c r="C40" s="4038">
        <v>42667</v>
      </c>
      <c r="D40" s="4038">
        <v>2595045</v>
      </c>
      <c r="E40" s="4038">
        <v>681</v>
      </c>
      <c r="F40" s="4038">
        <v>4184</v>
      </c>
      <c r="G40" s="4038">
        <v>193615</v>
      </c>
      <c r="H40" s="4038">
        <v>475</v>
      </c>
      <c r="I40" s="4038"/>
      <c r="J40" s="4038">
        <v>11025</v>
      </c>
      <c r="K40" s="4038"/>
      <c r="L40" s="4038">
        <v>604930</v>
      </c>
      <c r="M40" s="4036"/>
      <c r="N40" s="4020"/>
      <c r="P40" s="4034"/>
      <c r="Q40" s="1206"/>
    </row>
    <row r="41" spans="1:31" s="838" customFormat="1" ht="12.75" customHeight="1">
      <c r="A41" s="4037">
        <v>2023</v>
      </c>
      <c r="B41" s="4028"/>
      <c r="C41" s="4028"/>
      <c r="D41" s="4027"/>
      <c r="E41" s="4027"/>
      <c r="F41" s="4028"/>
      <c r="G41" s="4027"/>
      <c r="H41" s="4027"/>
      <c r="I41" s="4027"/>
      <c r="J41" s="4027"/>
      <c r="K41" s="4027"/>
      <c r="L41" s="4027"/>
      <c r="M41" s="4036"/>
      <c r="N41" s="4020"/>
      <c r="P41" s="4034"/>
      <c r="Q41" s="1206"/>
    </row>
    <row r="42" spans="1:31" s="838" customFormat="1" ht="12.6" customHeight="1">
      <c r="A42" s="4035" t="s">
        <v>209</v>
      </c>
      <c r="B42" s="4028">
        <v>2830</v>
      </c>
      <c r="C42" s="4028">
        <v>43419</v>
      </c>
      <c r="D42" s="4028" t="s">
        <v>4904</v>
      </c>
      <c r="E42" s="4027">
        <v>656</v>
      </c>
      <c r="F42" s="4028">
        <v>4193</v>
      </c>
      <c r="G42" s="4027">
        <v>198199</v>
      </c>
      <c r="H42" s="4027">
        <v>475</v>
      </c>
      <c r="I42" s="3964" t="s">
        <v>435</v>
      </c>
      <c r="J42" s="4027" t="s">
        <v>4903</v>
      </c>
      <c r="K42" s="3964" t="s">
        <v>435</v>
      </c>
      <c r="L42" s="4027" t="s">
        <v>4902</v>
      </c>
      <c r="M42" s="3964" t="s">
        <v>435</v>
      </c>
      <c r="N42" s="4020"/>
      <c r="O42" s="4034"/>
      <c r="P42" s="4034"/>
      <c r="Q42" s="1206"/>
      <c r="R42" s="4033"/>
      <c r="S42" s="4033"/>
      <c r="T42" s="4033"/>
      <c r="U42" s="4033"/>
    </row>
    <row r="43" spans="1:31" s="838" customFormat="1" ht="12.75" customHeight="1">
      <c r="A43" s="4029" t="s">
        <v>801</v>
      </c>
      <c r="B43" s="4028">
        <v>2658</v>
      </c>
      <c r="C43" s="4028">
        <v>42447</v>
      </c>
      <c r="D43" s="4028" t="s">
        <v>4901</v>
      </c>
      <c r="E43" s="4027">
        <v>636</v>
      </c>
      <c r="F43" s="4028">
        <v>4083</v>
      </c>
      <c r="G43" s="4027">
        <v>193189</v>
      </c>
      <c r="H43" s="4027">
        <v>448</v>
      </c>
      <c r="I43" s="3964" t="s">
        <v>435</v>
      </c>
      <c r="J43" s="4027" t="s">
        <v>4900</v>
      </c>
      <c r="K43" s="3964" t="s">
        <v>435</v>
      </c>
      <c r="L43" s="4027" t="s">
        <v>4899</v>
      </c>
      <c r="M43" s="3964" t="s">
        <v>435</v>
      </c>
      <c r="N43" s="4020"/>
      <c r="O43" s="2552"/>
      <c r="P43" s="4024"/>
      <c r="Q43" s="4024"/>
      <c r="R43" s="4023"/>
      <c r="S43" s="4023"/>
      <c r="T43" s="3959"/>
      <c r="U43" s="4023"/>
    </row>
    <row r="44" spans="1:31" s="838" customFormat="1" ht="12.75" customHeight="1">
      <c r="A44" s="4032" t="s">
        <v>432</v>
      </c>
      <c r="B44" s="4028">
        <v>874</v>
      </c>
      <c r="C44" s="4028">
        <v>8320</v>
      </c>
      <c r="D44" s="4028" t="s">
        <v>4898</v>
      </c>
      <c r="E44" s="4027">
        <v>173</v>
      </c>
      <c r="F44" s="4028">
        <v>930</v>
      </c>
      <c r="G44" s="4027">
        <v>47349</v>
      </c>
      <c r="H44" s="4027">
        <v>134</v>
      </c>
      <c r="I44" s="3964" t="s">
        <v>435</v>
      </c>
      <c r="J44" s="4027" t="s">
        <v>4897</v>
      </c>
      <c r="K44" s="3964" t="s">
        <v>435</v>
      </c>
      <c r="L44" s="4027" t="s">
        <v>4896</v>
      </c>
      <c r="M44" s="3964" t="s">
        <v>435</v>
      </c>
      <c r="N44" s="4020"/>
      <c r="O44" s="2552"/>
      <c r="P44" s="4024"/>
      <c r="Q44" s="4024"/>
      <c r="R44" s="4023"/>
      <c r="S44" s="4023"/>
      <c r="T44" s="3959"/>
      <c r="U44" s="4023"/>
    </row>
    <row r="45" spans="1:31" ht="12.6" customHeight="1">
      <c r="A45" s="4032" t="s">
        <v>431</v>
      </c>
      <c r="B45" s="4028">
        <v>492</v>
      </c>
      <c r="C45" s="4028">
        <v>2750</v>
      </c>
      <c r="D45" s="4028" t="s">
        <v>4895</v>
      </c>
      <c r="E45" s="4027">
        <v>170</v>
      </c>
      <c r="F45" s="4028">
        <v>900</v>
      </c>
      <c r="G45" s="4027">
        <v>44953</v>
      </c>
      <c r="H45" s="4027">
        <v>72</v>
      </c>
      <c r="I45" s="3964" t="s">
        <v>435</v>
      </c>
      <c r="J45" s="4027">
        <v>341</v>
      </c>
      <c r="K45" s="3964" t="s">
        <v>435</v>
      </c>
      <c r="L45" s="4027" t="s">
        <v>4894</v>
      </c>
      <c r="M45" s="3964" t="s">
        <v>435</v>
      </c>
      <c r="N45" s="4020"/>
      <c r="O45" s="2548"/>
      <c r="P45" s="4024"/>
      <c r="Q45" s="4024"/>
      <c r="R45" s="4023"/>
      <c r="S45" s="4023"/>
      <c r="T45" s="3959"/>
      <c r="U45" s="4023"/>
    </row>
    <row r="46" spans="1:31" ht="12.6" customHeight="1">
      <c r="A46" s="4032" t="s">
        <v>430</v>
      </c>
      <c r="B46" s="4028">
        <v>208</v>
      </c>
      <c r="C46" s="4028">
        <v>1134</v>
      </c>
      <c r="D46" s="4028" t="s">
        <v>4893</v>
      </c>
      <c r="E46" s="4027">
        <v>103</v>
      </c>
      <c r="F46" s="4028">
        <v>603</v>
      </c>
      <c r="G46" s="4027">
        <v>30229</v>
      </c>
      <c r="H46" s="4027">
        <v>32</v>
      </c>
      <c r="I46" s="3964" t="s">
        <v>435</v>
      </c>
      <c r="J46" s="4027">
        <v>137</v>
      </c>
      <c r="K46" s="3964" t="s">
        <v>435</v>
      </c>
      <c r="L46" s="4027" t="s">
        <v>4892</v>
      </c>
      <c r="M46" s="3964" t="s">
        <v>435</v>
      </c>
      <c r="N46" s="4020"/>
      <c r="O46" s="2548"/>
      <c r="P46" s="4024"/>
      <c r="Q46" s="4024"/>
      <c r="R46" s="4023"/>
      <c r="S46" s="4023"/>
      <c r="T46" s="3959"/>
      <c r="U46" s="4023"/>
    </row>
    <row r="47" spans="1:31" ht="12.6" customHeight="1">
      <c r="A47" s="4032" t="s">
        <v>429</v>
      </c>
      <c r="B47" s="4028">
        <v>661</v>
      </c>
      <c r="C47" s="4028">
        <v>27931</v>
      </c>
      <c r="D47" s="4028" t="s">
        <v>4891</v>
      </c>
      <c r="E47" s="4027">
        <v>29</v>
      </c>
      <c r="F47" s="4028">
        <v>762</v>
      </c>
      <c r="G47" s="4027">
        <v>23656</v>
      </c>
      <c r="H47" s="4027">
        <v>122</v>
      </c>
      <c r="I47" s="3964" t="s">
        <v>435</v>
      </c>
      <c r="J47" s="4027">
        <v>8281</v>
      </c>
      <c r="K47" s="3964" t="s">
        <v>435</v>
      </c>
      <c r="L47" s="4027" t="s">
        <v>4890</v>
      </c>
      <c r="M47" s="3964" t="s">
        <v>435</v>
      </c>
      <c r="N47" s="4020"/>
      <c r="O47" s="2548"/>
      <c r="P47" s="4024"/>
      <c r="Q47" s="4024"/>
      <c r="R47" s="4023"/>
      <c r="S47" s="4023"/>
      <c r="T47" s="3959"/>
      <c r="U47" s="4023"/>
    </row>
    <row r="48" spans="1:31" ht="12.6" customHeight="1">
      <c r="A48" s="4032" t="s">
        <v>428</v>
      </c>
      <c r="B48" s="4028">
        <v>151</v>
      </c>
      <c r="C48" s="4028">
        <v>901</v>
      </c>
      <c r="D48" s="4028" t="s">
        <v>4889</v>
      </c>
      <c r="E48" s="4027">
        <v>15</v>
      </c>
      <c r="F48" s="4028">
        <v>80</v>
      </c>
      <c r="G48" s="4027">
        <v>3849</v>
      </c>
      <c r="H48" s="4027">
        <v>30</v>
      </c>
      <c r="I48" s="3964" t="s">
        <v>435</v>
      </c>
      <c r="J48" s="4027">
        <v>103</v>
      </c>
      <c r="K48" s="3964" t="s">
        <v>435</v>
      </c>
      <c r="L48" s="4027" t="s">
        <v>4888</v>
      </c>
      <c r="M48" s="3964" t="s">
        <v>435</v>
      </c>
      <c r="N48" s="4020"/>
      <c r="O48" s="2548"/>
      <c r="P48" s="4024"/>
      <c r="Q48" s="4024"/>
      <c r="R48" s="4023"/>
      <c r="S48" s="4023"/>
      <c r="T48" s="3959"/>
      <c r="U48" s="4023"/>
    </row>
    <row r="49" spans="1:21" ht="12.6" customHeight="1">
      <c r="A49" s="4032" t="s">
        <v>427</v>
      </c>
      <c r="B49" s="4028">
        <v>136</v>
      </c>
      <c r="C49" s="4028">
        <v>658</v>
      </c>
      <c r="D49" s="4028" t="s">
        <v>4887</v>
      </c>
      <c r="E49" s="4027">
        <v>95</v>
      </c>
      <c r="F49" s="4028">
        <v>526</v>
      </c>
      <c r="G49" s="4027">
        <v>27692</v>
      </c>
      <c r="H49" s="4027">
        <v>31</v>
      </c>
      <c r="I49" s="3964" t="s">
        <v>435</v>
      </c>
      <c r="J49" s="4027">
        <v>129</v>
      </c>
      <c r="K49" s="3964" t="s">
        <v>435</v>
      </c>
      <c r="L49" s="4027" t="s">
        <v>4886</v>
      </c>
      <c r="M49" s="3964" t="s">
        <v>435</v>
      </c>
      <c r="N49" s="4020"/>
      <c r="O49" s="2548"/>
      <c r="P49" s="4024"/>
      <c r="Q49" s="4024"/>
      <c r="R49" s="4023"/>
      <c r="S49" s="4023"/>
      <c r="T49" s="3959"/>
      <c r="U49" s="4023"/>
    </row>
    <row r="50" spans="1:21" s="4030" customFormat="1" ht="12.6" customHeight="1">
      <c r="A50" s="4032" t="s">
        <v>426</v>
      </c>
      <c r="B50" s="4028">
        <v>136</v>
      </c>
      <c r="C50" s="4028">
        <v>753</v>
      </c>
      <c r="D50" s="4028" t="s">
        <v>4885</v>
      </c>
      <c r="E50" s="4027">
        <v>51</v>
      </c>
      <c r="F50" s="4028">
        <v>282</v>
      </c>
      <c r="G50" s="4027">
        <v>15461</v>
      </c>
      <c r="H50" s="4027">
        <v>27</v>
      </c>
      <c r="I50" s="3964" t="s">
        <v>435</v>
      </c>
      <c r="J50" s="4027">
        <v>107</v>
      </c>
      <c r="K50" s="3964" t="s">
        <v>435</v>
      </c>
      <c r="L50" s="4027" t="s">
        <v>4884</v>
      </c>
      <c r="M50" s="3964" t="s">
        <v>435</v>
      </c>
      <c r="N50" s="4020"/>
      <c r="O50" s="4031"/>
      <c r="P50" s="4024"/>
      <c r="Q50" s="4024"/>
      <c r="R50" s="4023"/>
      <c r="S50" s="4023"/>
      <c r="T50" s="3959"/>
      <c r="U50" s="4023"/>
    </row>
    <row r="51" spans="1:21" s="4030" customFormat="1" ht="12.6" customHeight="1">
      <c r="A51" s="4029" t="s">
        <v>425</v>
      </c>
      <c r="B51" s="4028">
        <v>95</v>
      </c>
      <c r="C51" s="4028">
        <v>529</v>
      </c>
      <c r="D51" s="4028" t="s">
        <v>4883</v>
      </c>
      <c r="E51" s="4027">
        <v>19</v>
      </c>
      <c r="F51" s="4027" t="s">
        <v>602</v>
      </c>
      <c r="G51" s="4027" t="s">
        <v>602</v>
      </c>
      <c r="H51" s="4027">
        <v>16</v>
      </c>
      <c r="I51" s="3964" t="s">
        <v>435</v>
      </c>
      <c r="J51" s="4027">
        <v>58</v>
      </c>
      <c r="K51" s="3964" t="s">
        <v>435</v>
      </c>
      <c r="L51" s="4027" t="s">
        <v>4882</v>
      </c>
      <c r="M51" s="3964" t="s">
        <v>435</v>
      </c>
      <c r="N51" s="4020"/>
      <c r="O51" s="4031"/>
      <c r="P51" s="4024"/>
      <c r="Q51" s="4024"/>
      <c r="R51" s="4023"/>
      <c r="S51" s="4023"/>
      <c r="T51" s="3959"/>
      <c r="U51" s="4023"/>
    </row>
    <row r="52" spans="1:21" ht="12.6" customHeight="1">
      <c r="A52" s="4029" t="s">
        <v>424</v>
      </c>
      <c r="B52" s="4028">
        <v>77</v>
      </c>
      <c r="C52" s="4028">
        <v>443</v>
      </c>
      <c r="D52" s="4028" t="s">
        <v>4881</v>
      </c>
      <c r="E52" s="4027">
        <v>1</v>
      </c>
      <c r="F52" s="4027" t="s">
        <v>602</v>
      </c>
      <c r="G52" s="4027" t="s">
        <v>602</v>
      </c>
      <c r="H52" s="4027">
        <v>11</v>
      </c>
      <c r="I52" s="3964" t="s">
        <v>435</v>
      </c>
      <c r="J52" s="4027">
        <v>43</v>
      </c>
      <c r="K52" s="3964" t="s">
        <v>435</v>
      </c>
      <c r="L52" s="4027" t="s">
        <v>4880</v>
      </c>
      <c r="M52" s="3964" t="s">
        <v>435</v>
      </c>
      <c r="N52" s="4020"/>
      <c r="O52" s="2548"/>
      <c r="P52" s="4026"/>
      <c r="Q52" s="4025"/>
      <c r="R52" s="4025"/>
      <c r="S52" s="4025"/>
      <c r="T52" s="4025"/>
      <c r="U52" s="4025"/>
    </row>
    <row r="53" spans="1:21" ht="12.75" customHeight="1">
      <c r="A53" s="5024"/>
      <c r="B53" s="6072" t="s">
        <v>4879</v>
      </c>
      <c r="C53" s="6072"/>
      <c r="D53" s="6072"/>
      <c r="E53" s="6072"/>
      <c r="F53" s="6072"/>
      <c r="G53" s="6072"/>
      <c r="H53" s="6077" t="s">
        <v>4878</v>
      </c>
      <c r="I53" s="6078"/>
      <c r="J53" s="6078"/>
      <c r="K53" s="6078"/>
      <c r="L53" s="6078"/>
      <c r="M53" s="6079"/>
      <c r="N53" s="4020"/>
      <c r="P53" s="4024"/>
      <c r="Q53" s="4023"/>
      <c r="R53" s="4023"/>
      <c r="S53" s="4023"/>
      <c r="T53" s="4023"/>
      <c r="U53" s="4023"/>
    </row>
    <row r="54" spans="1:21">
      <c r="A54" s="6071"/>
      <c r="B54" s="6073" t="s">
        <v>4877</v>
      </c>
      <c r="C54" s="6073"/>
      <c r="D54" s="6073"/>
      <c r="E54" s="6073" t="s">
        <v>4876</v>
      </c>
      <c r="F54" s="6073"/>
      <c r="G54" s="6073"/>
      <c r="H54" s="6077"/>
      <c r="I54" s="6078"/>
      <c r="J54" s="6078"/>
      <c r="K54" s="6078"/>
      <c r="L54" s="6078"/>
      <c r="M54" s="6079"/>
      <c r="N54" s="4020"/>
    </row>
    <row r="55" spans="1:21" ht="25.5" customHeight="1">
      <c r="A55" s="6071"/>
      <c r="B55" s="781" t="s">
        <v>4461</v>
      </c>
      <c r="C55" s="781" t="s">
        <v>972</v>
      </c>
      <c r="D55" s="781" t="s">
        <v>4248</v>
      </c>
      <c r="E55" s="781" t="s">
        <v>4461</v>
      </c>
      <c r="F55" s="781" t="s">
        <v>972</v>
      </c>
      <c r="G55" s="781" t="s">
        <v>4248</v>
      </c>
      <c r="H55" s="4997" t="s">
        <v>4461</v>
      </c>
      <c r="I55" s="5428"/>
      <c r="J55" s="4997" t="s">
        <v>972</v>
      </c>
      <c r="K55" s="5428"/>
      <c r="L55" s="4997" t="s">
        <v>4248</v>
      </c>
      <c r="M55" s="4998"/>
      <c r="N55" s="4022"/>
    </row>
    <row r="56" spans="1:21" ht="25.5">
      <c r="A56" s="6071"/>
      <c r="B56" s="6073" t="s">
        <v>791</v>
      </c>
      <c r="C56" s="6073"/>
      <c r="D56" s="779" t="s">
        <v>790</v>
      </c>
      <c r="E56" s="6073" t="s">
        <v>791</v>
      </c>
      <c r="F56" s="6073"/>
      <c r="G56" s="779" t="s">
        <v>790</v>
      </c>
      <c r="H56" s="6074" t="s">
        <v>791</v>
      </c>
      <c r="I56" s="6076"/>
      <c r="J56" s="6076"/>
      <c r="K56" s="5428"/>
      <c r="L56" s="6074" t="s">
        <v>790</v>
      </c>
      <c r="M56" s="6075"/>
      <c r="N56" s="4020"/>
    </row>
    <row r="57" spans="1:21" s="840" customFormat="1" ht="13.5" customHeight="1">
      <c r="A57" s="6065" t="s">
        <v>412</v>
      </c>
      <c r="B57" s="6065"/>
      <c r="C57" s="6065"/>
      <c r="D57" s="6065"/>
      <c r="E57" s="6065"/>
      <c r="F57" s="6065"/>
      <c r="G57" s="6065"/>
      <c r="H57" s="6065"/>
      <c r="I57" s="6065"/>
      <c r="J57" s="6065"/>
      <c r="K57" s="6065"/>
      <c r="L57" s="6065"/>
      <c r="M57" s="6065"/>
      <c r="N57" s="4019"/>
    </row>
    <row r="58" spans="1:21">
      <c r="A58" s="4018" t="s">
        <v>4827</v>
      </c>
      <c r="B58" s="4018"/>
      <c r="C58" s="4018"/>
      <c r="D58" s="4018"/>
      <c r="E58" s="4018"/>
      <c r="F58" s="4018"/>
      <c r="G58" s="4018"/>
      <c r="H58" s="4018"/>
      <c r="I58" s="4018"/>
      <c r="J58" s="4018"/>
      <c r="K58" s="4018"/>
      <c r="L58" s="4018"/>
      <c r="M58" s="4018"/>
      <c r="N58" s="4018"/>
    </row>
    <row r="59" spans="1:21">
      <c r="A59" s="4018" t="s">
        <v>4826</v>
      </c>
      <c r="B59" s="4018"/>
      <c r="C59" s="4018"/>
      <c r="D59" s="4018"/>
      <c r="E59" s="4018"/>
      <c r="F59" s="4018"/>
      <c r="G59" s="4018"/>
      <c r="H59" s="4018"/>
      <c r="I59" s="4018"/>
      <c r="J59" s="4018"/>
      <c r="K59" s="4018"/>
      <c r="L59" s="4018"/>
      <c r="M59" s="4018"/>
      <c r="N59" s="4018"/>
    </row>
    <row r="60" spans="1:21">
      <c r="A60" s="5074" t="s">
        <v>4875</v>
      </c>
      <c r="B60" s="5074"/>
      <c r="C60" s="5074"/>
      <c r="D60" s="5074"/>
      <c r="E60" s="5074"/>
      <c r="F60" s="5074"/>
      <c r="G60" s="5074"/>
      <c r="H60" s="5074"/>
      <c r="I60" s="5074"/>
      <c r="J60" s="5074"/>
      <c r="K60" s="5074"/>
      <c r="L60" s="5074"/>
      <c r="M60" s="1120"/>
      <c r="N60" s="1120"/>
    </row>
    <row r="61" spans="1:21">
      <c r="A61" s="5074" t="s">
        <v>4874</v>
      </c>
      <c r="B61" s="5074"/>
      <c r="C61" s="5074"/>
      <c r="D61" s="5074"/>
      <c r="E61" s="5074"/>
      <c r="F61" s="5074"/>
      <c r="G61" s="5074"/>
      <c r="H61" s="5074"/>
      <c r="I61" s="5074"/>
      <c r="J61" s="5074"/>
      <c r="K61" s="5074"/>
      <c r="L61" s="5074"/>
      <c r="M61" s="1120"/>
      <c r="N61" s="1120"/>
    </row>
    <row r="62" spans="1:21">
      <c r="A62" s="3951"/>
      <c r="B62" s="1120"/>
      <c r="C62" s="1120"/>
      <c r="D62" s="1120"/>
      <c r="E62" s="1120"/>
      <c r="F62" s="1120"/>
      <c r="G62" s="1120"/>
      <c r="H62" s="1120"/>
      <c r="I62" s="1120"/>
      <c r="J62" s="1120"/>
      <c r="K62" s="1120"/>
      <c r="L62" s="1120"/>
      <c r="M62" s="1120"/>
      <c r="N62" s="1120"/>
    </row>
    <row r="63" spans="1:21">
      <c r="A63" s="567" t="s">
        <v>409</v>
      </c>
      <c r="B63" s="3945"/>
      <c r="C63" s="3945"/>
      <c r="D63" s="3945"/>
      <c r="E63" s="3945"/>
      <c r="F63" s="3945"/>
      <c r="G63" s="3945"/>
      <c r="H63" s="3945"/>
      <c r="I63" s="3945"/>
      <c r="J63" s="3945"/>
      <c r="K63" s="3945"/>
      <c r="L63" s="3945"/>
      <c r="M63" s="3945"/>
      <c r="N63" s="3945"/>
    </row>
    <row r="64" spans="1:21" ht="12" customHeight="1">
      <c r="A64" s="1049" t="s">
        <v>4873</v>
      </c>
      <c r="B64" s="3945"/>
      <c r="D64" s="3945"/>
      <c r="E64" s="3945"/>
      <c r="G64" s="3945"/>
      <c r="H64" s="3945"/>
      <c r="I64" s="3945"/>
      <c r="J64" s="3945"/>
      <c r="K64" s="3945"/>
      <c r="L64" s="3945"/>
      <c r="M64" s="3945"/>
      <c r="N64" s="3945"/>
    </row>
    <row r="65" spans="1:14" ht="12" customHeight="1">
      <c r="A65" s="1049" t="s">
        <v>4872</v>
      </c>
      <c r="B65" s="3945"/>
      <c r="D65" s="3945"/>
      <c r="E65" s="3945"/>
      <c r="G65" s="3945"/>
      <c r="H65" s="3945"/>
      <c r="I65" s="3945"/>
      <c r="J65" s="3945"/>
      <c r="K65" s="3945"/>
      <c r="L65" s="3945"/>
      <c r="M65" s="3945"/>
      <c r="N65" s="3945"/>
    </row>
    <row r="66" spans="1:14" ht="12" customHeight="1">
      <c r="A66" s="1049" t="s">
        <v>4871</v>
      </c>
      <c r="B66" s="3945"/>
      <c r="D66" s="3945"/>
      <c r="E66" s="3945"/>
      <c r="G66" s="3945"/>
      <c r="H66" s="3945"/>
      <c r="I66" s="3945"/>
      <c r="J66" s="3945"/>
      <c r="K66" s="3945"/>
      <c r="L66" s="3945"/>
      <c r="M66" s="3945"/>
      <c r="N66" s="3945"/>
    </row>
    <row r="67" spans="1:14" ht="12" customHeight="1">
      <c r="A67" s="1049" t="s">
        <v>4870</v>
      </c>
      <c r="B67" s="3945"/>
      <c r="D67" s="3945"/>
      <c r="E67" s="3945"/>
      <c r="G67" s="3945"/>
      <c r="H67" s="3945"/>
      <c r="I67" s="3945"/>
      <c r="J67" s="3945"/>
      <c r="K67" s="3945"/>
      <c r="L67" s="3945"/>
      <c r="M67" s="3945"/>
      <c r="N67" s="3945"/>
    </row>
    <row r="68" spans="1:14" ht="12" customHeight="1">
      <c r="A68" s="1049" t="s">
        <v>4869</v>
      </c>
      <c r="B68" s="3945"/>
      <c r="D68" s="3945"/>
      <c r="E68" s="3945"/>
      <c r="G68" s="3945"/>
      <c r="H68" s="3945"/>
      <c r="I68" s="3945"/>
      <c r="J68" s="3945"/>
      <c r="K68" s="3945"/>
      <c r="L68" s="3945"/>
      <c r="M68" s="3945"/>
      <c r="N68" s="3945"/>
    </row>
    <row r="69" spans="1:14" ht="12" customHeight="1">
      <c r="A69" s="1049" t="s">
        <v>4868</v>
      </c>
      <c r="B69" s="3945"/>
      <c r="D69" s="3945"/>
      <c r="E69" s="3945"/>
      <c r="G69" s="3945"/>
      <c r="H69" s="3945"/>
      <c r="I69" s="3945"/>
      <c r="J69" s="3945"/>
      <c r="K69" s="3945"/>
      <c r="L69" s="3945"/>
      <c r="M69" s="3945"/>
      <c r="N69" s="3945"/>
    </row>
    <row r="70" spans="1:14" ht="12" customHeight="1">
      <c r="A70" s="1049" t="s">
        <v>4867</v>
      </c>
      <c r="B70" s="3945"/>
      <c r="D70" s="3945"/>
      <c r="E70" s="3945"/>
      <c r="G70" s="3945"/>
      <c r="H70" s="3945"/>
      <c r="I70" s="3945"/>
      <c r="J70" s="3945"/>
      <c r="K70" s="3945"/>
      <c r="L70" s="3945"/>
      <c r="M70" s="3945"/>
      <c r="N70" s="3945"/>
    </row>
    <row r="71" spans="1:14" ht="12" customHeight="1">
      <c r="A71" s="1049" t="s">
        <v>4866</v>
      </c>
      <c r="B71" s="3945"/>
      <c r="D71" s="3945"/>
      <c r="E71" s="3945"/>
      <c r="G71" s="3945"/>
      <c r="H71" s="3945"/>
      <c r="I71" s="3945"/>
      <c r="J71" s="3945"/>
      <c r="K71" s="3945"/>
      <c r="L71" s="3945"/>
      <c r="M71" s="3945"/>
      <c r="N71" s="3945"/>
    </row>
    <row r="72" spans="1:14" ht="12" customHeight="1">
      <c r="A72" s="1049" t="s">
        <v>4865</v>
      </c>
    </row>
    <row r="73" spans="1:14" ht="12" customHeight="1">
      <c r="A73" s="1049" t="s">
        <v>4864</v>
      </c>
      <c r="B73" s="4016"/>
      <c r="C73" s="4016"/>
      <c r="D73" s="4016"/>
      <c r="E73" s="4016"/>
      <c r="F73" s="4016"/>
      <c r="G73" s="4016"/>
      <c r="H73" s="4016"/>
      <c r="I73" s="4016"/>
      <c r="J73" s="4016"/>
      <c r="K73" s="4016"/>
      <c r="L73" s="4016"/>
    </row>
    <row r="74" spans="1:14" ht="12" customHeight="1">
      <c r="A74" s="1049" t="s">
        <v>4863</v>
      </c>
      <c r="B74" s="4016"/>
      <c r="C74" s="4016"/>
      <c r="D74" s="4016"/>
      <c r="E74" s="4016"/>
      <c r="F74" s="4016"/>
      <c r="G74" s="4016"/>
      <c r="H74" s="4016"/>
      <c r="I74" s="4016"/>
      <c r="J74" s="4016"/>
      <c r="K74" s="4016"/>
      <c r="L74" s="4016"/>
    </row>
    <row r="75" spans="1:14" ht="12" customHeight="1">
      <c r="A75" s="1049" t="s">
        <v>4862</v>
      </c>
      <c r="B75" s="4017"/>
      <c r="C75" s="4017"/>
      <c r="D75" s="4017"/>
      <c r="E75" s="4017"/>
      <c r="F75" s="4017"/>
      <c r="G75" s="4017"/>
      <c r="H75" s="4017"/>
      <c r="I75" s="4017"/>
      <c r="J75" s="4017"/>
      <c r="K75" s="4017"/>
      <c r="L75" s="4017"/>
    </row>
    <row r="76" spans="1:14" ht="12" customHeight="1">
      <c r="A76" s="1049" t="s">
        <v>4861</v>
      </c>
      <c r="B76" s="4016"/>
      <c r="C76" s="4016"/>
      <c r="D76" s="4016"/>
      <c r="E76" s="4016"/>
      <c r="F76" s="4016"/>
      <c r="G76" s="4016"/>
      <c r="H76" s="4016"/>
      <c r="I76" s="4016"/>
      <c r="J76" s="4016"/>
      <c r="K76" s="4016"/>
      <c r="L76" s="4016"/>
      <c r="M76" s="4016"/>
    </row>
    <row r="77" spans="1:14" ht="12" customHeight="1">
      <c r="A77" s="1049" t="s">
        <v>4860</v>
      </c>
    </row>
    <row r="78" spans="1:14" ht="12" customHeight="1">
      <c r="A78" s="1049" t="s">
        <v>4859</v>
      </c>
    </row>
    <row r="79" spans="1:14" ht="12" customHeight="1">
      <c r="A79" s="1049" t="s">
        <v>4858</v>
      </c>
    </row>
    <row r="80" spans="1:14" ht="12" customHeight="1">
      <c r="A80" s="1049" t="s">
        <v>4857</v>
      </c>
    </row>
    <row r="81" spans="1:1" ht="12" customHeight="1">
      <c r="A81" s="1049" t="s">
        <v>4856</v>
      </c>
    </row>
    <row r="82" spans="1:1" ht="12" customHeight="1">
      <c r="A82" s="1049" t="s">
        <v>4855</v>
      </c>
    </row>
    <row r="83" spans="1:1" ht="12" customHeight="1">
      <c r="A83" s="1049" t="s">
        <v>4854</v>
      </c>
    </row>
  </sheetData>
  <mergeCells count="29">
    <mergeCell ref="L5:M5"/>
    <mergeCell ref="H53:M54"/>
    <mergeCell ref="J5:K5"/>
    <mergeCell ref="H6:K6"/>
    <mergeCell ref="A1:L1"/>
    <mergeCell ref="A2:L2"/>
    <mergeCell ref="A3:A6"/>
    <mergeCell ref="B3:G3"/>
    <mergeCell ref="B4:D4"/>
    <mergeCell ref="E4:G4"/>
    <mergeCell ref="B6:C6"/>
    <mergeCell ref="E6:F6"/>
    <mergeCell ref="L6:M6"/>
    <mergeCell ref="H5:I5"/>
    <mergeCell ref="H3:M4"/>
    <mergeCell ref="A57:M57"/>
    <mergeCell ref="A60:L60"/>
    <mergeCell ref="A61:L61"/>
    <mergeCell ref="A53:A56"/>
    <mergeCell ref="B53:G53"/>
    <mergeCell ref="B54:D54"/>
    <mergeCell ref="E54:G54"/>
    <mergeCell ref="B56:C56"/>
    <mergeCell ref="E56:F56"/>
    <mergeCell ref="L55:M55"/>
    <mergeCell ref="L56:M56"/>
    <mergeCell ref="H55:I55"/>
    <mergeCell ref="J55:K55"/>
    <mergeCell ref="H56:K56"/>
  </mergeCells>
  <conditionalFormatting sqref="C42:D52">
    <cfRule type="cellIs" dxfId="66" priority="5" stopIfTrue="1" operator="between">
      <formula>0.0001</formula>
      <formula>0.05</formula>
    </cfRule>
  </conditionalFormatting>
  <conditionalFormatting sqref="D34:E39 D41:E41 E42:E52">
    <cfRule type="cellIs" dxfId="65" priority="10" operator="between">
      <formula>0.00000001</formula>
      <formula>0.5</formula>
    </cfRule>
  </conditionalFormatting>
  <conditionalFormatting sqref="F51:G52">
    <cfRule type="cellIs" dxfId="64" priority="4" stopIfTrue="1" operator="between">
      <formula>0.0001</formula>
      <formula>0.05</formula>
    </cfRule>
  </conditionalFormatting>
  <conditionalFormatting sqref="F51:L52">
    <cfRule type="cellIs" dxfId="63" priority="3" operator="between">
      <formula>0.00000001</formula>
      <formula>0.5</formula>
    </cfRule>
  </conditionalFormatting>
  <conditionalFormatting sqref="G34:L38 G39:M39">
    <cfRule type="cellIs" dxfId="62" priority="11" operator="between">
      <formula>0.00000001</formula>
      <formula>0.5</formula>
    </cfRule>
  </conditionalFormatting>
  <conditionalFormatting sqref="G41:L50">
    <cfRule type="cellIs" dxfId="61" priority="6" operator="between">
      <formula>0.00000001</formula>
      <formula>0.5</formula>
    </cfRule>
  </conditionalFormatting>
  <conditionalFormatting sqref="H41:L41">
    <cfRule type="cellIs" dxfId="60" priority="7" stopIfTrue="1" operator="between">
      <formula>0.0001</formula>
      <formula>0.05</formula>
    </cfRule>
  </conditionalFormatting>
  <conditionalFormatting sqref="H42:L52">
    <cfRule type="cellIs" dxfId="59" priority="9" stopIfTrue="1" operator="between">
      <formula>0.0001</formula>
      <formula>0.05</formula>
    </cfRule>
  </conditionalFormatting>
  <conditionalFormatting sqref="I43:I52 K43:K52">
    <cfRule type="cellIs" dxfId="58" priority="8" operator="between">
      <formula>0.00000001</formula>
      <formula>0.5</formula>
    </cfRule>
  </conditionalFormatting>
  <conditionalFormatting sqref="J36:L38 G36:G39 J39:M39 C34:D39 C41:D41 G41:G50 N36:N56 Q43:R53 U43:U53">
    <cfRule type="cellIs" dxfId="57" priority="12" stopIfTrue="1" operator="between">
      <formula>0.0001</formula>
      <formula>0.05</formula>
    </cfRule>
  </conditionalFormatting>
  <conditionalFormatting sqref="J31:M32 C32:D32 F32:G32 M34:N34 G34:G35 J34:L35 M35:M38 T52:T53">
    <cfRule type="cellIs" dxfId="56" priority="15" stopIfTrue="1" operator="between">
      <formula>0.0001</formula>
      <formula>0.05</formula>
    </cfRule>
  </conditionalFormatting>
  <conditionalFormatting sqref="L25:M25 L27:M27 B28:M28 L29:M30">
    <cfRule type="cellIs" dxfId="55" priority="16" stopIfTrue="1" operator="between">
      <formula>0.001</formula>
      <formula>0.5</formula>
    </cfRule>
  </conditionalFormatting>
  <conditionalFormatting sqref="M40:M52">
    <cfRule type="cellIs" dxfId="54" priority="1" operator="between">
      <formula>0.00000001</formula>
      <formula>0.5</formula>
    </cfRule>
    <cfRule type="cellIs" dxfId="53" priority="2" stopIfTrue="1" operator="between">
      <formula>0.0001</formula>
      <formula>0.05</formula>
    </cfRule>
  </conditionalFormatting>
  <conditionalFormatting sqref="N36:N56 R43:S53 U43:U53 Q52:Q53 H31:M31 D32:M32 M34:N34 G35:M35 M36:M38 T52:T53">
    <cfRule type="cellIs" dxfId="52" priority="14" operator="between">
      <formula>0.00000001</formula>
      <formula>0.5</formula>
    </cfRule>
  </conditionalFormatting>
  <conditionalFormatting sqref="AE30">
    <cfRule type="cellIs" dxfId="51" priority="13" operator="equal">
      <formula>1</formula>
    </cfRule>
  </conditionalFormatting>
  <hyperlinks>
    <hyperlink ref="A68" r:id="rId1" xr:uid="{6CBBE770-3366-4311-8D64-D45F05517F15}"/>
    <hyperlink ref="A69" r:id="rId2" xr:uid="{0C42F9AB-42C4-432A-995D-C2E9442AC021}"/>
    <hyperlink ref="A75" r:id="rId3" xr:uid="{6F2D4583-520A-4FF9-A89B-86998AB66D9D}"/>
    <hyperlink ref="A76" r:id="rId4" xr:uid="{DB1BE476-8B20-48A9-BAE4-7C00E0B3E21D}"/>
    <hyperlink ref="A81" r:id="rId5" xr:uid="{8608A476-9BC7-464E-8B41-F54420A0C43B}"/>
    <hyperlink ref="A82" r:id="rId6" xr:uid="{2E24CEFF-ABE6-4ECB-928D-9CA69590EF1B}"/>
    <hyperlink ref="A83" r:id="rId7" xr:uid="{E6E7D5B2-7429-4E8C-93D4-176038A6406A}"/>
    <hyperlink ref="A67" r:id="rId8" xr:uid="{4F6F257E-6A0A-409A-89B3-F7825D78E1AC}"/>
    <hyperlink ref="A77" r:id="rId9" xr:uid="{A52A8FC4-10B1-4157-BF32-4AA33859E0C0}"/>
    <hyperlink ref="A65" r:id="rId10" xr:uid="{E445CC7D-1FF0-4415-BFFB-07C002A500B5}"/>
    <hyperlink ref="A66" r:id="rId11" xr:uid="{48408E2C-A4A2-4429-BAF0-446A294EAEB1}"/>
    <hyperlink ref="A72" r:id="rId12" xr:uid="{50254E55-B54A-4B3D-A6B4-9B94CE978ABA}"/>
    <hyperlink ref="A73" r:id="rId13" xr:uid="{C75F8DB9-D2AC-4E0E-86D1-00E41B580726}"/>
    <hyperlink ref="A64" r:id="rId14" xr:uid="{D5F54C21-4D20-4671-8424-7FED266FE704}"/>
    <hyperlink ref="A74" r:id="rId15" xr:uid="{E33BBB44-BD72-4253-BFCC-746232A44C38}"/>
    <hyperlink ref="B5" r:id="rId16" xr:uid="{7BA7EA70-A4A5-4DBD-917B-E2FC157E3A2E}"/>
    <hyperlink ref="C5" r:id="rId17" xr:uid="{BC4ED4CE-26C1-4938-A4FD-A0C5DC1E62E8}"/>
    <hyperlink ref="D5" r:id="rId18" xr:uid="{CD3EE2D8-73F3-46A1-8920-E1A11389A519}"/>
    <hyperlink ref="E5" r:id="rId19" xr:uid="{520F8B79-8E71-4C2D-8C92-3077359D8B2A}"/>
    <hyperlink ref="F5" r:id="rId20" xr:uid="{98509D2B-29AF-49F2-9E86-4621E22635A8}"/>
    <hyperlink ref="G5" r:id="rId21" xr:uid="{88699959-E7D5-4F6A-923E-14E9B8CECEEA}"/>
    <hyperlink ref="B55" r:id="rId22" xr:uid="{17812893-6F71-4A9A-ACE7-C080786D0232}"/>
    <hyperlink ref="C55" r:id="rId23" xr:uid="{4BCB56A8-FE2A-4D89-83FC-024F669F9EBF}"/>
    <hyperlink ref="D55" r:id="rId24" xr:uid="{EBC3050B-A8EC-4BAC-90E7-70BEBEE2A9EC}"/>
    <hyperlink ref="E55" r:id="rId25" xr:uid="{FBDD136F-C297-4912-A56C-15B4C62EB52B}"/>
    <hyperlink ref="F55" r:id="rId26" xr:uid="{D5B18310-4FBA-428C-BDBA-5F1452265688}"/>
    <hyperlink ref="G55" r:id="rId27" xr:uid="{2C1B8101-28EC-4CD6-9462-C6A51660A264}"/>
    <hyperlink ref="H5" r:id="rId28" xr:uid="{5B644969-4DB5-4022-BC62-31D65838CBEA}"/>
    <hyperlink ref="J5" r:id="rId29" xr:uid="{70491405-7E54-452E-9307-B376F02A0845}"/>
    <hyperlink ref="L5" r:id="rId30" xr:uid="{F8750540-1679-4B08-84CB-C8083EA49C36}"/>
    <hyperlink ref="H55" r:id="rId31" xr:uid="{9B2C8854-EFFD-45EA-9250-FC40A70AC1D5}"/>
    <hyperlink ref="J55" r:id="rId32" xr:uid="{5CE1E880-45C9-440C-A7E4-B2B375FC1634}"/>
    <hyperlink ref="L55" r:id="rId33" xr:uid="{B4AB62BE-DF94-4935-BA70-9F51AA217978}"/>
    <hyperlink ref="A78" r:id="rId34" xr:uid="{64C9616B-0987-4A40-8119-1ED44795B296}"/>
    <hyperlink ref="A79" r:id="rId35" xr:uid="{8732CF75-C22F-4A70-AFCD-4FA6B245A233}"/>
    <hyperlink ref="A80" r:id="rId36" xr:uid="{0A5E8507-6F0A-4C72-8C69-C362D236B1B9}"/>
    <hyperlink ref="L55:M55" r:id="rId37" display="Personnel costs" xr:uid="{9551C1E8-7093-49D1-AA46-A878CD835E99}"/>
    <hyperlink ref="L5:M5" r:id="rId38" display="Custos com o pessoal" xr:uid="{9B67ABC7-FCE4-466E-8C3B-AA4C81A50FF8}"/>
    <hyperlink ref="A70:A71" r:id="rId39" display="http://www.ine.pt/xurl/ind/0013062" xr:uid="{973CB7D0-ED1B-4FCD-B6DE-59CE358C8377}"/>
    <hyperlink ref="A70" r:id="rId40" xr:uid="{41CB8CED-AC91-4EA9-B901-46515954ECC8}"/>
    <hyperlink ref="A71" r:id="rId41" xr:uid="{62D372C9-2BC7-4503-BB2D-754010C4815E}"/>
  </hyperlinks>
  <pageMargins left="0.7" right="0.7" top="0.75" bottom="0.75" header="0.3" footer="0.3"/>
  <pageSetup paperSize="9" orientation="portrait" r:id="rId4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C318D-31C8-43F7-AB5F-585508C46E65}">
  <sheetPr codeName="Sheet183"/>
  <dimension ref="A1:AI76"/>
  <sheetViews>
    <sheetView showGridLines="0" zoomScaleNormal="100" workbookViewId="0">
      <selection sqref="A1:O1"/>
    </sheetView>
  </sheetViews>
  <sheetFormatPr defaultColWidth="7.85546875" defaultRowHeight="12.75"/>
  <cols>
    <col min="1" max="1" width="30.140625" style="809" customWidth="1"/>
    <col min="2" max="2" width="8.5703125" style="809" customWidth="1"/>
    <col min="3" max="3" width="8" style="809" customWidth="1"/>
    <col min="4" max="4" width="10.28515625" style="4059" customWidth="1"/>
    <col min="5" max="5" width="8.28515625" style="809" customWidth="1"/>
    <col min="6" max="6" width="8" style="809" customWidth="1"/>
    <col min="7" max="7" width="2.85546875" style="809" customWidth="1"/>
    <col min="8" max="8" width="8" style="809" customWidth="1"/>
    <col min="9" max="9" width="8.85546875" style="809" customWidth="1"/>
    <col min="10" max="10" width="2.7109375" style="809" customWidth="1"/>
    <col min="11" max="11" width="8.85546875" style="809" customWidth="1"/>
    <col min="12" max="12" width="3.140625" style="809" customWidth="1"/>
    <col min="13" max="13" width="8.85546875" style="809" customWidth="1"/>
    <col min="14" max="14" width="3.7109375" style="809" customWidth="1"/>
    <col min="15" max="15" width="8" style="809" customWidth="1"/>
    <col min="16" max="16" width="3.85546875" style="809" customWidth="1"/>
    <col min="17" max="17" width="8.7109375" style="809" bestFit="1" customWidth="1"/>
    <col min="18" max="18" width="2" style="809" customWidth="1"/>
    <col min="19" max="19" width="7.7109375" style="809" customWidth="1"/>
    <col min="20" max="23" width="7.85546875" style="809"/>
    <col min="24" max="24" width="10.7109375" style="809" customWidth="1"/>
    <col min="25" max="25" width="7.85546875" style="809"/>
    <col min="26" max="27" width="8.5703125" style="809" customWidth="1"/>
    <col min="28" max="29" width="11" style="809" customWidth="1"/>
    <col min="30" max="35" width="2.28515625" style="809" customWidth="1"/>
    <col min="36" max="16384" width="7.85546875" style="809"/>
  </cols>
  <sheetData>
    <row r="1" spans="1:18" s="840" customFormat="1" ht="34.5" customHeight="1">
      <c r="A1" s="6099" t="s">
        <v>5060</v>
      </c>
      <c r="B1" s="6099"/>
      <c r="C1" s="6099"/>
      <c r="D1" s="6099"/>
      <c r="E1" s="6099"/>
      <c r="F1" s="6099"/>
      <c r="G1" s="6099"/>
      <c r="H1" s="6099"/>
      <c r="I1" s="6099"/>
      <c r="J1" s="6099"/>
      <c r="K1" s="6099"/>
      <c r="L1" s="6099"/>
      <c r="M1" s="6099"/>
      <c r="N1" s="6099"/>
      <c r="O1" s="6099"/>
      <c r="P1" s="4106"/>
    </row>
    <row r="2" spans="1:18" s="840" customFormat="1" ht="34.5" customHeight="1">
      <c r="A2" s="6100" t="s">
        <v>5059</v>
      </c>
      <c r="B2" s="6100"/>
      <c r="C2" s="6100"/>
      <c r="D2" s="6100"/>
      <c r="E2" s="6100"/>
      <c r="F2" s="6100"/>
      <c r="G2" s="6100"/>
      <c r="H2" s="6100"/>
      <c r="I2" s="6100"/>
      <c r="J2" s="6100"/>
      <c r="K2" s="6100"/>
      <c r="L2" s="6100"/>
      <c r="M2" s="6100"/>
      <c r="N2" s="6100"/>
      <c r="O2" s="6100"/>
      <c r="P2" s="4106"/>
    </row>
    <row r="3" spans="1:18" s="841" customFormat="1" ht="13.9" customHeight="1">
      <c r="A3" s="4105" t="s">
        <v>951</v>
      </c>
      <c r="B3" s="4103"/>
      <c r="C3" s="4103"/>
      <c r="D3" s="4104"/>
      <c r="E3" s="4103"/>
      <c r="F3" s="4103"/>
      <c r="G3" s="4103"/>
      <c r="H3" s="4103"/>
      <c r="I3" s="4103"/>
      <c r="J3" s="4103"/>
      <c r="K3" s="4102"/>
      <c r="L3" s="4102"/>
      <c r="M3" s="4102"/>
      <c r="N3" s="4102"/>
      <c r="O3" s="4101"/>
      <c r="P3" s="4101" t="s">
        <v>950</v>
      </c>
    </row>
    <row r="4" spans="1:18" ht="31.5" customHeight="1">
      <c r="A4" s="6101"/>
      <c r="B4" s="6008" t="s">
        <v>4909</v>
      </c>
      <c r="C4" s="6009"/>
      <c r="D4" s="6009"/>
      <c r="E4" s="6009"/>
      <c r="F4" s="6009"/>
      <c r="G4" s="6009"/>
      <c r="H4" s="6009"/>
      <c r="I4" s="6009"/>
      <c r="J4" s="6009"/>
      <c r="K4" s="6009"/>
      <c r="L4" s="6009"/>
      <c r="M4" s="6009"/>
      <c r="N4" s="6010"/>
      <c r="O4" s="6106" t="s">
        <v>4908</v>
      </c>
      <c r="P4" s="6106"/>
    </row>
    <row r="5" spans="1:18" ht="16.149999999999999" customHeight="1">
      <c r="A5" s="6102"/>
      <c r="B5" s="5033" t="s">
        <v>5058</v>
      </c>
      <c r="C5" s="5033" t="s">
        <v>5057</v>
      </c>
      <c r="D5" s="5033" t="s">
        <v>5056</v>
      </c>
      <c r="E5" s="6104" t="s">
        <v>5055</v>
      </c>
      <c r="F5" s="6104"/>
      <c r="G5" s="6104"/>
      <c r="H5" s="6104"/>
      <c r="I5" s="5593" t="s">
        <v>5054</v>
      </c>
      <c r="J5" s="5593"/>
      <c r="K5" s="5593"/>
      <c r="L5" s="5593"/>
      <c r="M5" s="5593"/>
      <c r="N5" s="5593"/>
      <c r="O5" s="5033" t="s">
        <v>5053</v>
      </c>
      <c r="P5" s="5033"/>
      <c r="Q5" s="4062"/>
      <c r="R5" s="4062"/>
    </row>
    <row r="6" spans="1:18" ht="12.6" customHeight="1">
      <c r="A6" s="6102"/>
      <c r="B6" s="5033"/>
      <c r="C6" s="5033"/>
      <c r="D6" s="5033"/>
      <c r="E6" s="6104" t="s">
        <v>5052</v>
      </c>
      <c r="F6" s="6104"/>
      <c r="G6" s="6104"/>
      <c r="H6" s="6105" t="s">
        <v>5051</v>
      </c>
      <c r="I6" s="6105" t="s">
        <v>88</v>
      </c>
      <c r="J6" s="6105"/>
      <c r="K6" s="5593" t="s">
        <v>5050</v>
      </c>
      <c r="L6" s="5593"/>
      <c r="M6" s="5593"/>
      <c r="N6" s="5593"/>
      <c r="O6" s="5033"/>
      <c r="P6" s="5033"/>
      <c r="Q6" s="4062"/>
      <c r="R6" s="4062"/>
    </row>
    <row r="7" spans="1:18" ht="25.5" customHeight="1">
      <c r="A7" s="6103"/>
      <c r="B7" s="5033"/>
      <c r="C7" s="5033"/>
      <c r="D7" s="5033"/>
      <c r="E7" s="781" t="s">
        <v>88</v>
      </c>
      <c r="F7" s="6110" t="s">
        <v>5049</v>
      </c>
      <c r="G7" s="6111"/>
      <c r="H7" s="6105"/>
      <c r="I7" s="6105"/>
      <c r="J7" s="6105"/>
      <c r="K7" s="6110" t="s">
        <v>88</v>
      </c>
      <c r="L7" s="6111"/>
      <c r="M7" s="6110" t="s">
        <v>5048</v>
      </c>
      <c r="N7" s="6111"/>
      <c r="O7" s="5033"/>
      <c r="P7" s="5033"/>
      <c r="Q7" s="4062"/>
      <c r="R7" s="4062"/>
    </row>
    <row r="8" spans="1:18" s="1047" customFormat="1" ht="12" customHeight="1">
      <c r="A8" s="836" t="s">
        <v>209</v>
      </c>
      <c r="B8" s="4099"/>
      <c r="C8" s="4099"/>
      <c r="D8" s="4100"/>
      <c r="E8" s="6107"/>
      <c r="F8" s="6107"/>
      <c r="G8" s="4098"/>
      <c r="H8" s="4099"/>
      <c r="I8" s="6107"/>
      <c r="J8" s="6107"/>
      <c r="K8" s="6107"/>
      <c r="L8" s="6107"/>
      <c r="M8" s="6107"/>
      <c r="N8" s="4098"/>
      <c r="O8" s="4008"/>
      <c r="P8" s="838"/>
      <c r="Q8" s="838"/>
    </row>
    <row r="9" spans="1:18" s="1047" customFormat="1" ht="12" customHeight="1">
      <c r="A9" s="836">
        <v>1990</v>
      </c>
      <c r="B9" s="2409" t="s">
        <v>215</v>
      </c>
      <c r="C9" s="2409" t="s">
        <v>215</v>
      </c>
      <c r="D9" s="4096" t="s">
        <v>215</v>
      </c>
      <c r="E9" s="2409" t="s">
        <v>215</v>
      </c>
      <c r="F9" s="2409" t="s">
        <v>215</v>
      </c>
      <c r="G9" s="2409"/>
      <c r="H9" s="2409" t="s">
        <v>215</v>
      </c>
      <c r="I9" s="2409" t="s">
        <v>215</v>
      </c>
      <c r="J9" s="2409"/>
      <c r="K9" s="2409" t="s">
        <v>215</v>
      </c>
      <c r="L9" s="2409"/>
      <c r="M9" s="2409" t="s">
        <v>215</v>
      </c>
      <c r="N9" s="2409"/>
      <c r="O9" s="2409">
        <v>1475928</v>
      </c>
      <c r="P9" s="2409"/>
      <c r="Q9" s="2685"/>
      <c r="R9" s="2685"/>
    </row>
    <row r="10" spans="1:18" s="1047" customFormat="1" ht="12" customHeight="1">
      <c r="A10" s="836">
        <v>1991</v>
      </c>
      <c r="B10" s="2409" t="s">
        <v>215</v>
      </c>
      <c r="C10" s="2409" t="s">
        <v>215</v>
      </c>
      <c r="D10" s="4096" t="s">
        <v>215</v>
      </c>
      <c r="E10" s="2409" t="s">
        <v>215</v>
      </c>
      <c r="F10" s="2409" t="s">
        <v>215</v>
      </c>
      <c r="G10" s="2409"/>
      <c r="H10" s="2409" t="s">
        <v>215</v>
      </c>
      <c r="I10" s="2409" t="s">
        <v>215</v>
      </c>
      <c r="J10" s="2409"/>
      <c r="K10" s="2409" t="s">
        <v>215</v>
      </c>
      <c r="L10" s="2409"/>
      <c r="M10" s="2409" t="s">
        <v>215</v>
      </c>
      <c r="N10" s="2409"/>
      <c r="O10" s="2409">
        <v>1776214</v>
      </c>
      <c r="P10" s="2409"/>
      <c r="Q10" s="2685"/>
      <c r="R10" s="2685"/>
    </row>
    <row r="11" spans="1:18" s="1047" customFormat="1" ht="12" customHeight="1">
      <c r="A11" s="836">
        <v>1992</v>
      </c>
      <c r="B11" s="2409" t="s">
        <v>215</v>
      </c>
      <c r="C11" s="2409" t="s">
        <v>215</v>
      </c>
      <c r="D11" s="4096" t="s">
        <v>215</v>
      </c>
      <c r="E11" s="2409" t="s">
        <v>215</v>
      </c>
      <c r="F11" s="2409" t="s">
        <v>215</v>
      </c>
      <c r="G11" s="2409"/>
      <c r="H11" s="2409" t="s">
        <v>215</v>
      </c>
      <c r="I11" s="2409" t="s">
        <v>215</v>
      </c>
      <c r="J11" s="2409"/>
      <c r="K11" s="2409" t="s">
        <v>215</v>
      </c>
      <c r="L11" s="2409"/>
      <c r="M11" s="2409" t="s">
        <v>215</v>
      </c>
      <c r="N11" s="2409"/>
      <c r="O11" s="2409">
        <v>2168045</v>
      </c>
      <c r="P11" s="2409"/>
      <c r="Q11" s="2685"/>
      <c r="R11" s="2685"/>
    </row>
    <row r="12" spans="1:18" s="1047" customFormat="1" ht="12" customHeight="1">
      <c r="A12" s="836">
        <v>1993</v>
      </c>
      <c r="B12" s="2409" t="s">
        <v>215</v>
      </c>
      <c r="C12" s="2409">
        <v>11256477</v>
      </c>
      <c r="D12" s="4096">
        <v>476462</v>
      </c>
      <c r="E12" s="2409">
        <v>64850944</v>
      </c>
      <c r="F12" s="2409">
        <v>5260218</v>
      </c>
      <c r="G12" s="2409"/>
      <c r="H12" s="2409">
        <v>5837975</v>
      </c>
      <c r="I12" s="2409" t="s">
        <v>215</v>
      </c>
      <c r="J12" s="2409"/>
      <c r="K12" s="2409" t="s">
        <v>215</v>
      </c>
      <c r="L12" s="2409"/>
      <c r="M12" s="2409" t="s">
        <v>215</v>
      </c>
      <c r="N12" s="2409"/>
      <c r="O12" s="2409">
        <v>2662269</v>
      </c>
      <c r="P12" s="2409"/>
      <c r="Q12" s="2685"/>
      <c r="R12" s="2685"/>
    </row>
    <row r="13" spans="1:18" s="1047" customFormat="1" ht="12" customHeight="1">
      <c r="A13" s="836">
        <v>1994</v>
      </c>
      <c r="B13" s="2409" t="s">
        <v>215</v>
      </c>
      <c r="C13" s="2409">
        <v>10708178</v>
      </c>
      <c r="D13" s="4096">
        <v>477908</v>
      </c>
      <c r="E13" s="2409">
        <v>70670928</v>
      </c>
      <c r="F13" s="2409">
        <v>803738</v>
      </c>
      <c r="G13" s="2409"/>
      <c r="H13" s="2409">
        <v>4687408</v>
      </c>
      <c r="I13" s="2409" t="s">
        <v>215</v>
      </c>
      <c r="J13" s="2409"/>
      <c r="K13" s="2409" t="s">
        <v>215</v>
      </c>
      <c r="L13" s="2409"/>
      <c r="M13" s="2409" t="s">
        <v>215</v>
      </c>
      <c r="N13" s="2409"/>
      <c r="O13" s="2409">
        <v>3177976</v>
      </c>
      <c r="P13" s="2409"/>
      <c r="Q13" s="2685"/>
      <c r="R13" s="2685"/>
    </row>
    <row r="14" spans="1:18" s="1047" customFormat="1" ht="12" customHeight="1">
      <c r="A14" s="836">
        <v>1995</v>
      </c>
      <c r="B14" s="2409" t="s">
        <v>215</v>
      </c>
      <c r="C14" s="2409">
        <v>12424402</v>
      </c>
      <c r="D14" s="4096">
        <v>525244</v>
      </c>
      <c r="E14" s="2409">
        <v>82161206</v>
      </c>
      <c r="F14" s="2409">
        <v>5477429</v>
      </c>
      <c r="G14" s="2409"/>
      <c r="H14" s="2409">
        <v>8950190</v>
      </c>
      <c r="I14" s="2409" t="s">
        <v>215</v>
      </c>
      <c r="J14" s="2409"/>
      <c r="K14" s="2409" t="s">
        <v>215</v>
      </c>
      <c r="L14" s="2409"/>
      <c r="M14" s="2409" t="s">
        <v>215</v>
      </c>
      <c r="N14" s="2409"/>
      <c r="O14" s="2409">
        <v>3960191</v>
      </c>
      <c r="P14" s="2409"/>
      <c r="Q14" s="2685"/>
      <c r="R14" s="2685"/>
    </row>
    <row r="15" spans="1:18" s="1047" customFormat="1" ht="12" customHeight="1">
      <c r="A15" s="836">
        <v>1996</v>
      </c>
      <c r="B15" s="2409" t="s">
        <v>215</v>
      </c>
      <c r="C15" s="2409">
        <v>12110793</v>
      </c>
      <c r="D15" s="4096">
        <v>585319</v>
      </c>
      <c r="E15" s="2409">
        <v>87733632</v>
      </c>
      <c r="F15" s="2409">
        <v>4750721</v>
      </c>
      <c r="G15" s="2409"/>
      <c r="H15" s="2409">
        <v>4729282</v>
      </c>
      <c r="I15" s="2409" t="s">
        <v>215</v>
      </c>
      <c r="J15" s="2409"/>
      <c r="K15" s="2409" t="s">
        <v>215</v>
      </c>
      <c r="L15" s="2409"/>
      <c r="M15" s="2409" t="s">
        <v>215</v>
      </c>
      <c r="N15" s="2409"/>
      <c r="O15" s="2409">
        <v>4581943</v>
      </c>
      <c r="P15" s="2409"/>
      <c r="Q15" s="2685"/>
      <c r="R15" s="2685"/>
    </row>
    <row r="16" spans="1:18" s="1047" customFormat="1" ht="12" customHeight="1">
      <c r="A16" s="836">
        <v>1997</v>
      </c>
      <c r="B16" s="2409" t="s">
        <v>215</v>
      </c>
      <c r="C16" s="2409">
        <v>12046927</v>
      </c>
      <c r="D16" s="4096">
        <v>812826</v>
      </c>
      <c r="E16" s="2409">
        <v>95592886</v>
      </c>
      <c r="F16" s="2409">
        <v>3725736</v>
      </c>
      <c r="G16" s="2409"/>
      <c r="H16" s="2409">
        <v>3639120</v>
      </c>
      <c r="I16" s="2409" t="s">
        <v>215</v>
      </c>
      <c r="J16" s="2409"/>
      <c r="K16" s="2409" t="s">
        <v>215</v>
      </c>
      <c r="L16" s="2409"/>
      <c r="M16" s="2409" t="s">
        <v>215</v>
      </c>
      <c r="N16" s="2409"/>
      <c r="O16" s="2409">
        <v>4915050</v>
      </c>
      <c r="P16" s="2409"/>
      <c r="Q16" s="2685"/>
      <c r="R16" s="2685"/>
    </row>
    <row r="17" spans="1:35" s="1047" customFormat="1" ht="12" customHeight="1">
      <c r="A17" s="836">
        <v>1998</v>
      </c>
      <c r="B17" s="2409" t="s">
        <v>215</v>
      </c>
      <c r="C17" s="2409">
        <v>12182849</v>
      </c>
      <c r="D17" s="4096">
        <v>1102448</v>
      </c>
      <c r="E17" s="2409">
        <v>101731123</v>
      </c>
      <c r="F17" s="2409">
        <v>3126006</v>
      </c>
      <c r="G17" s="2409"/>
      <c r="H17" s="2409">
        <v>3040852</v>
      </c>
      <c r="I17" s="2409" t="s">
        <v>215</v>
      </c>
      <c r="J17" s="2409"/>
      <c r="K17" s="2409" t="s">
        <v>215</v>
      </c>
      <c r="L17" s="2409"/>
      <c r="M17" s="2409" t="s">
        <v>215</v>
      </c>
      <c r="N17" s="2409"/>
      <c r="O17" s="2409">
        <v>5828578</v>
      </c>
      <c r="P17" s="2409"/>
      <c r="Q17" s="2685"/>
      <c r="R17" s="2685"/>
      <c r="T17" s="4097"/>
    </row>
    <row r="18" spans="1:35" s="1047" customFormat="1" ht="12" customHeight="1">
      <c r="A18" s="836">
        <v>1999</v>
      </c>
      <c r="B18" s="2409">
        <v>7219332</v>
      </c>
      <c r="C18" s="2409">
        <v>11360587</v>
      </c>
      <c r="D18" s="4096">
        <v>1258390</v>
      </c>
      <c r="E18" s="2409">
        <v>113919395</v>
      </c>
      <c r="F18" s="2409">
        <v>11082715</v>
      </c>
      <c r="G18" s="2409"/>
      <c r="H18" s="2409">
        <v>2263367</v>
      </c>
      <c r="I18" s="2409">
        <v>180369214</v>
      </c>
      <c r="J18" s="2409"/>
      <c r="K18" s="2409">
        <v>118167772</v>
      </c>
      <c r="L18" s="2409"/>
      <c r="M18" s="2409">
        <v>41739730</v>
      </c>
      <c r="N18" s="2409"/>
      <c r="O18" s="2409">
        <v>6869504</v>
      </c>
      <c r="P18" s="2409"/>
      <c r="Q18" s="2685"/>
      <c r="R18" s="2685"/>
    </row>
    <row r="19" spans="1:35" s="1047" customFormat="1" ht="12" customHeight="1">
      <c r="A19" s="836">
        <v>2000</v>
      </c>
      <c r="B19" s="2409">
        <v>9792530</v>
      </c>
      <c r="C19" s="2409">
        <v>14429562</v>
      </c>
      <c r="D19" s="4096">
        <v>1531502</v>
      </c>
      <c r="E19" s="2409">
        <v>122459072</v>
      </c>
      <c r="F19" s="2409">
        <v>10704447</v>
      </c>
      <c r="G19" s="2409"/>
      <c r="H19" s="2409">
        <v>2915451</v>
      </c>
      <c r="I19" s="2409">
        <v>189430594</v>
      </c>
      <c r="J19" s="2409"/>
      <c r="K19" s="2409">
        <v>142214023</v>
      </c>
      <c r="L19" s="2409"/>
      <c r="M19" s="2409">
        <v>49827656</v>
      </c>
      <c r="N19" s="2409"/>
      <c r="O19" s="2409">
        <v>7616343</v>
      </c>
      <c r="P19" s="2409"/>
      <c r="Q19" s="2685"/>
      <c r="R19" s="2685"/>
    </row>
    <row r="20" spans="1:35" s="1047" customFormat="1" ht="12" customHeight="1">
      <c r="A20" s="836">
        <v>2001</v>
      </c>
      <c r="B20" s="2409">
        <v>11183652</v>
      </c>
      <c r="C20" s="2409">
        <v>16324498</v>
      </c>
      <c r="D20" s="4096">
        <v>1516076</v>
      </c>
      <c r="E20" s="2409">
        <v>129522758</v>
      </c>
      <c r="F20" s="2409">
        <v>11218982</v>
      </c>
      <c r="G20" s="2409"/>
      <c r="H20" s="2409">
        <v>3500530</v>
      </c>
      <c r="I20" s="2409">
        <v>209222200</v>
      </c>
      <c r="J20" s="2409"/>
      <c r="K20" s="2409">
        <v>162459390</v>
      </c>
      <c r="L20" s="2409"/>
      <c r="M20" s="2409">
        <v>56941971</v>
      </c>
      <c r="N20" s="2409"/>
      <c r="O20" s="2409">
        <v>8430665</v>
      </c>
      <c r="P20" s="2409"/>
      <c r="Q20" s="2685"/>
      <c r="R20" s="2685"/>
    </row>
    <row r="21" spans="1:35" s="1047" customFormat="1" ht="12" customHeight="1">
      <c r="A21" s="836">
        <v>2002</v>
      </c>
      <c r="B21" s="2409">
        <v>8934660</v>
      </c>
      <c r="C21" s="2409">
        <v>14441209</v>
      </c>
      <c r="D21" s="4096">
        <v>1701961</v>
      </c>
      <c r="E21" s="2409">
        <v>128698661</v>
      </c>
      <c r="F21" s="2409">
        <v>9638570</v>
      </c>
      <c r="G21" s="2409"/>
      <c r="H21" s="2409">
        <v>2935033</v>
      </c>
      <c r="I21" s="2409">
        <v>220489100</v>
      </c>
      <c r="J21" s="2409"/>
      <c r="K21" s="2409">
        <v>175392672</v>
      </c>
      <c r="L21" s="2409"/>
      <c r="M21" s="2409">
        <v>64199509</v>
      </c>
      <c r="N21" s="2409"/>
      <c r="O21" s="2409">
        <v>8674189</v>
      </c>
      <c r="P21" s="2409"/>
      <c r="Q21" s="2685"/>
      <c r="R21" s="2685"/>
    </row>
    <row r="22" spans="1:35" s="827" customFormat="1" ht="12" customHeight="1">
      <c r="A22" s="836">
        <v>2003</v>
      </c>
      <c r="B22" s="4094">
        <v>8098373</v>
      </c>
      <c r="C22" s="4094">
        <v>13169315</v>
      </c>
      <c r="D22" s="4095">
        <v>1946108</v>
      </c>
      <c r="E22" s="4094">
        <v>131842961</v>
      </c>
      <c r="F22" s="4094">
        <v>8574419</v>
      </c>
      <c r="G22" s="4094"/>
      <c r="H22" s="4094">
        <v>2212290</v>
      </c>
      <c r="I22" s="4094">
        <v>230538020</v>
      </c>
      <c r="J22" s="4094"/>
      <c r="K22" s="4094">
        <v>178660946</v>
      </c>
      <c r="L22" s="4094"/>
      <c r="M22" s="4094">
        <v>64349940</v>
      </c>
      <c r="N22" s="4094"/>
      <c r="O22" s="4094">
        <v>9683185</v>
      </c>
      <c r="P22" s="2409"/>
      <c r="Q22" s="2685"/>
      <c r="R22" s="2685"/>
      <c r="S22" s="1047"/>
      <c r="T22" s="1047"/>
      <c r="U22" s="1047"/>
      <c r="V22" s="1047"/>
      <c r="W22" s="1047"/>
      <c r="X22" s="1047"/>
      <c r="Y22" s="1047"/>
      <c r="Z22" s="1047"/>
      <c r="AA22" s="1047"/>
      <c r="AB22" s="1047"/>
      <c r="AC22" s="1047"/>
      <c r="AD22" s="1047"/>
      <c r="AE22" s="1047"/>
      <c r="AF22" s="1047"/>
      <c r="AG22" s="1047"/>
      <c r="AH22" s="1047"/>
      <c r="AI22" s="1047"/>
    </row>
    <row r="23" spans="1:35" s="827" customFormat="1" ht="12" customHeight="1">
      <c r="A23" s="4079">
        <v>2004</v>
      </c>
      <c r="B23" s="4092">
        <v>8439106</v>
      </c>
      <c r="C23" s="4092">
        <v>13807670</v>
      </c>
      <c r="D23" s="4093">
        <v>2202598</v>
      </c>
      <c r="E23" s="4092">
        <v>139064517</v>
      </c>
      <c r="F23" s="4092">
        <v>7594675</v>
      </c>
      <c r="G23" s="4092"/>
      <c r="H23" s="4092">
        <v>1974497</v>
      </c>
      <c r="I23" s="4092">
        <v>248266467</v>
      </c>
      <c r="J23" s="4092"/>
      <c r="K23" s="4092">
        <v>186492665</v>
      </c>
      <c r="L23" s="4092"/>
      <c r="M23" s="4092">
        <v>69292737</v>
      </c>
      <c r="N23" s="4092"/>
      <c r="O23" s="4092">
        <v>10645749</v>
      </c>
      <c r="P23" s="2409"/>
      <c r="Q23" s="2685"/>
      <c r="R23" s="2685"/>
      <c r="S23" s="1047"/>
      <c r="T23" s="1047"/>
      <c r="U23" s="1047"/>
      <c r="V23" s="1047"/>
      <c r="W23" s="1047"/>
      <c r="X23" s="1047"/>
      <c r="Y23" s="1047"/>
      <c r="Z23" s="1047"/>
      <c r="AA23" s="1047"/>
      <c r="AB23" s="1047"/>
      <c r="AC23" s="1047"/>
      <c r="AD23" s="1047"/>
      <c r="AE23" s="1047"/>
      <c r="AF23" s="1047"/>
      <c r="AG23" s="1047"/>
      <c r="AH23" s="1047"/>
      <c r="AI23" s="1047"/>
    </row>
    <row r="24" spans="1:35" s="827" customFormat="1" ht="12" customHeight="1">
      <c r="A24" s="4079">
        <v>2005</v>
      </c>
      <c r="B24" s="4092">
        <v>9176780</v>
      </c>
      <c r="C24" s="4092">
        <v>14323478</v>
      </c>
      <c r="D24" s="4093">
        <v>2289162</v>
      </c>
      <c r="E24" s="4092">
        <v>146185469</v>
      </c>
      <c r="F24" s="4092">
        <v>5909070</v>
      </c>
      <c r="G24" s="4092"/>
      <c r="H24" s="4092">
        <v>2017174</v>
      </c>
      <c r="I24" s="4092">
        <v>241983235</v>
      </c>
      <c r="J24" s="4092"/>
      <c r="K24" s="4092">
        <v>202441259</v>
      </c>
      <c r="L24" s="4092"/>
      <c r="M24" s="4092">
        <v>77956625</v>
      </c>
      <c r="N24" s="4092"/>
      <c r="O24" s="4091">
        <v>13692644</v>
      </c>
      <c r="P24" s="2409"/>
      <c r="Q24" s="2685"/>
      <c r="R24" s="2685"/>
      <c r="S24" s="1047"/>
      <c r="T24" s="1047"/>
      <c r="U24" s="1047"/>
      <c r="V24" s="1047"/>
      <c r="W24" s="1047"/>
      <c r="X24" s="1047"/>
      <c r="Y24" s="1047"/>
      <c r="Z24" s="1047"/>
      <c r="AA24" s="1047"/>
      <c r="AB24" s="1047"/>
      <c r="AC24" s="1047"/>
      <c r="AD24" s="1047"/>
      <c r="AE24" s="1047"/>
      <c r="AF24" s="1047"/>
      <c r="AG24" s="1047"/>
      <c r="AH24" s="1047"/>
      <c r="AI24" s="1047"/>
    </row>
    <row r="25" spans="1:35" s="827" customFormat="1" ht="12" customHeight="1">
      <c r="A25" s="4079">
        <v>2006</v>
      </c>
      <c r="B25" s="4092">
        <v>11030840</v>
      </c>
      <c r="C25" s="4092">
        <v>17071198</v>
      </c>
      <c r="D25" s="4093">
        <v>2565430</v>
      </c>
      <c r="E25" s="4092">
        <v>146688431</v>
      </c>
      <c r="F25" s="4092">
        <v>5744910</v>
      </c>
      <c r="G25" s="4092"/>
      <c r="H25" s="4092">
        <v>2580994</v>
      </c>
      <c r="I25" s="4092">
        <v>291839394</v>
      </c>
      <c r="J25" s="4092"/>
      <c r="K25" s="4092">
        <v>227528405</v>
      </c>
      <c r="L25" s="4092"/>
      <c r="M25" s="4092">
        <v>83200183</v>
      </c>
      <c r="N25" s="4092"/>
      <c r="O25" s="4091">
        <v>13352169</v>
      </c>
      <c r="P25" s="2409"/>
      <c r="Q25" s="2685"/>
      <c r="R25" s="2685"/>
      <c r="S25" s="1047"/>
      <c r="T25" s="1047"/>
      <c r="U25" s="1047"/>
      <c r="V25" s="1047"/>
      <c r="W25" s="1047"/>
      <c r="X25" s="1047"/>
      <c r="Y25" s="1047"/>
      <c r="Z25" s="1047"/>
      <c r="AA25" s="1047"/>
      <c r="AB25" s="1047"/>
      <c r="AC25" s="1047"/>
      <c r="AD25" s="1047"/>
      <c r="AE25" s="1047"/>
      <c r="AF25" s="1047"/>
      <c r="AG25" s="1047"/>
      <c r="AH25" s="1047"/>
      <c r="AI25" s="1047"/>
    </row>
    <row r="26" spans="1:35" s="827" customFormat="1" ht="12" customHeight="1">
      <c r="A26" s="4079">
        <v>2007</v>
      </c>
      <c r="B26" s="4092">
        <v>16275500</v>
      </c>
      <c r="C26" s="4092">
        <v>23700740</v>
      </c>
      <c r="D26" s="4093">
        <v>2977164</v>
      </c>
      <c r="E26" s="4092">
        <v>160015392</v>
      </c>
      <c r="F26" s="4092">
        <v>5533515</v>
      </c>
      <c r="G26" s="4092"/>
      <c r="H26" s="4092">
        <v>3533564</v>
      </c>
      <c r="I26" s="4092">
        <v>327688427</v>
      </c>
      <c r="J26" s="4092"/>
      <c r="K26" s="4092">
        <v>258397699</v>
      </c>
      <c r="L26" s="4092"/>
      <c r="M26" s="4092">
        <v>96118841</v>
      </c>
      <c r="N26" s="4092"/>
      <c r="O26" s="4091">
        <v>14090187</v>
      </c>
      <c r="P26" s="2409"/>
      <c r="Q26" s="2685"/>
      <c r="R26" s="2685"/>
      <c r="S26" s="1047"/>
      <c r="T26" s="1047"/>
      <c r="U26" s="1047"/>
      <c r="V26" s="1047"/>
      <c r="W26" s="1047"/>
      <c r="X26" s="1047"/>
      <c r="Y26" s="1047"/>
      <c r="Z26" s="1047"/>
      <c r="AA26" s="1047"/>
      <c r="AB26" s="1047"/>
      <c r="AC26" s="1047"/>
      <c r="AD26" s="1047"/>
      <c r="AE26" s="1047"/>
      <c r="AF26" s="1047"/>
      <c r="AG26" s="1047"/>
      <c r="AH26" s="1047"/>
      <c r="AI26" s="1047"/>
    </row>
    <row r="27" spans="1:35" s="827" customFormat="1" ht="12" customHeight="1">
      <c r="A27" s="4079">
        <v>2008</v>
      </c>
      <c r="B27" s="4088">
        <v>20817399</v>
      </c>
      <c r="C27" s="4088">
        <v>28620694</v>
      </c>
      <c r="D27" s="4089">
        <v>3021797</v>
      </c>
      <c r="E27" s="4088">
        <v>177490916</v>
      </c>
      <c r="F27" s="4088">
        <v>5971589</v>
      </c>
      <c r="G27" s="4088"/>
      <c r="H27" s="4088">
        <v>5202658</v>
      </c>
      <c r="I27" s="4088">
        <v>352584524</v>
      </c>
      <c r="J27" s="4088"/>
      <c r="K27" s="4088">
        <v>290485188</v>
      </c>
      <c r="L27" s="4088"/>
      <c r="M27" s="4088">
        <v>102632524</v>
      </c>
      <c r="N27" s="4088"/>
      <c r="O27" s="4090">
        <v>9191215</v>
      </c>
      <c r="P27" s="2409"/>
      <c r="Q27" s="2685"/>
      <c r="R27" s="2685"/>
      <c r="S27" s="1047"/>
      <c r="T27" s="1047"/>
      <c r="U27" s="1047"/>
      <c r="V27" s="1047"/>
      <c r="W27" s="1047"/>
      <c r="X27" s="1047"/>
      <c r="Y27" s="1047"/>
      <c r="Z27" s="1047"/>
      <c r="AA27" s="1047"/>
      <c r="AB27" s="1047"/>
      <c r="AC27" s="1047"/>
      <c r="AD27" s="1047"/>
      <c r="AE27" s="1047"/>
      <c r="AF27" s="1047"/>
      <c r="AG27" s="1047"/>
      <c r="AH27" s="1047"/>
      <c r="AI27" s="1047"/>
    </row>
    <row r="28" spans="1:35" s="827" customFormat="1" ht="12" customHeight="1">
      <c r="A28" s="4079">
        <v>2009</v>
      </c>
      <c r="B28" s="4075">
        <v>13792036</v>
      </c>
      <c r="C28" s="4075">
        <v>19849764</v>
      </c>
      <c r="D28" s="4080">
        <v>3166030</v>
      </c>
      <c r="E28" s="4075">
        <v>176219057</v>
      </c>
      <c r="F28" s="4075">
        <v>6417129</v>
      </c>
      <c r="G28" s="4075"/>
      <c r="H28" s="4075">
        <v>3393241</v>
      </c>
      <c r="I28" s="4075">
        <v>364963637</v>
      </c>
      <c r="J28" s="4075"/>
      <c r="K28" s="4075">
        <v>294913692</v>
      </c>
      <c r="L28" s="4075"/>
      <c r="M28" s="4075">
        <v>105765421</v>
      </c>
      <c r="N28" s="4075"/>
      <c r="O28" s="4087">
        <v>8705384</v>
      </c>
      <c r="P28" s="2409"/>
      <c r="Q28" s="2685"/>
      <c r="R28" s="2685"/>
      <c r="S28" s="1047"/>
      <c r="T28" s="1047"/>
      <c r="U28" s="1047"/>
      <c r="V28" s="1047"/>
      <c r="W28" s="1047"/>
      <c r="X28" s="1047"/>
      <c r="Y28" s="1047"/>
      <c r="Z28" s="1047"/>
      <c r="AA28" s="1047"/>
      <c r="AB28" s="1047"/>
      <c r="AC28" s="1047"/>
      <c r="AD28" s="1047"/>
      <c r="AE28" s="1047"/>
      <c r="AF28" s="1047"/>
      <c r="AG28" s="1047"/>
      <c r="AH28" s="1047"/>
      <c r="AI28" s="1047"/>
    </row>
    <row r="29" spans="1:35" s="827" customFormat="1" ht="12" customHeight="1">
      <c r="A29" s="4079">
        <v>2010</v>
      </c>
      <c r="B29" s="4075">
        <v>11207690</v>
      </c>
      <c r="C29" s="4075">
        <v>16425224</v>
      </c>
      <c r="D29" s="4080">
        <v>3360690</v>
      </c>
      <c r="E29" s="4075">
        <v>186487894</v>
      </c>
      <c r="F29" s="4075">
        <v>6610231</v>
      </c>
      <c r="G29" s="4075"/>
      <c r="H29" s="4075">
        <v>2233516</v>
      </c>
      <c r="I29" s="4075">
        <v>353831253</v>
      </c>
      <c r="J29" s="4075"/>
      <c r="K29" s="4075">
        <v>296828983</v>
      </c>
      <c r="L29" s="4075"/>
      <c r="M29" s="4075">
        <v>103233183</v>
      </c>
      <c r="N29" s="4075"/>
      <c r="O29" s="4087">
        <v>9819499</v>
      </c>
      <c r="P29" s="2409"/>
      <c r="Q29" s="2685"/>
      <c r="R29" s="2685"/>
      <c r="S29" s="1047"/>
      <c r="T29" s="1047"/>
      <c r="U29" s="1047"/>
      <c r="V29" s="1047"/>
      <c r="W29" s="1047"/>
      <c r="X29" s="1047"/>
      <c r="Y29" s="1047"/>
      <c r="Z29" s="1047"/>
      <c r="AA29" s="1047"/>
      <c r="AB29" s="1047"/>
      <c r="AC29" s="1047"/>
      <c r="AD29" s="1047"/>
      <c r="AE29" s="1047"/>
      <c r="AF29" s="1047"/>
      <c r="AG29" s="1047"/>
      <c r="AH29" s="1047"/>
      <c r="AI29" s="1047"/>
    </row>
    <row r="30" spans="1:35" s="827" customFormat="1" ht="12" customHeight="1">
      <c r="A30" s="4079">
        <v>2011</v>
      </c>
      <c r="B30" s="4088">
        <v>14699027</v>
      </c>
      <c r="C30" s="4088">
        <v>19773735</v>
      </c>
      <c r="D30" s="4089">
        <v>3343059</v>
      </c>
      <c r="E30" s="4088">
        <v>197407115</v>
      </c>
      <c r="F30" s="4088">
        <v>6384116</v>
      </c>
      <c r="G30" s="4088"/>
      <c r="H30" s="4088">
        <v>4329583</v>
      </c>
      <c r="I30" s="4088">
        <v>347893996</v>
      </c>
      <c r="J30" s="4088"/>
      <c r="K30" s="4088">
        <v>292089679</v>
      </c>
      <c r="L30" s="4088"/>
      <c r="M30" s="4088">
        <v>103485514</v>
      </c>
      <c r="N30" s="4088"/>
      <c r="O30" s="4087">
        <v>7309269</v>
      </c>
      <c r="P30" s="2409"/>
      <c r="Q30" s="2685"/>
      <c r="R30" s="2685"/>
      <c r="S30" s="1047"/>
      <c r="T30" s="1047"/>
      <c r="U30" s="1047"/>
      <c r="V30" s="1047"/>
      <c r="W30" s="1047"/>
      <c r="X30" s="1047"/>
      <c r="Y30" s="1047"/>
      <c r="Z30" s="1047"/>
      <c r="AA30" s="1047"/>
      <c r="AB30" s="1047"/>
      <c r="AC30" s="1047"/>
      <c r="AD30" s="1047"/>
      <c r="AE30" s="1047"/>
      <c r="AF30" s="1047"/>
      <c r="AG30" s="1047"/>
      <c r="AH30" s="1047"/>
      <c r="AI30" s="1047"/>
    </row>
    <row r="31" spans="1:35" s="827" customFormat="1" ht="12" customHeight="1">
      <c r="A31" s="4079">
        <v>2012</v>
      </c>
      <c r="B31" s="4075">
        <v>14449820</v>
      </c>
      <c r="C31" s="4075">
        <v>19204290</v>
      </c>
      <c r="D31" s="4080">
        <v>3420246</v>
      </c>
      <c r="E31" s="4075">
        <v>186567805</v>
      </c>
      <c r="F31" s="4075">
        <v>6000103</v>
      </c>
      <c r="G31" s="4075"/>
      <c r="H31" s="4075">
        <v>4778476</v>
      </c>
      <c r="I31" s="4075">
        <v>332114419</v>
      </c>
      <c r="J31" s="4075"/>
      <c r="K31" s="4075">
        <v>268753861</v>
      </c>
      <c r="L31" s="4075"/>
      <c r="M31" s="4075">
        <v>97794059</v>
      </c>
      <c r="N31" s="4075"/>
      <c r="O31" s="1206">
        <v>6646138</v>
      </c>
      <c r="P31" s="2409"/>
      <c r="Q31" s="2685"/>
      <c r="R31" s="2685"/>
      <c r="S31" s="1047"/>
      <c r="T31" s="1047"/>
      <c r="U31" s="1047"/>
      <c r="V31" s="1047"/>
      <c r="W31" s="1047"/>
      <c r="X31" s="1047"/>
      <c r="Y31" s="1047"/>
      <c r="Z31" s="1047"/>
      <c r="AA31" s="1047"/>
      <c r="AB31" s="1047"/>
      <c r="AC31" s="1047"/>
      <c r="AD31" s="1047"/>
      <c r="AE31" s="1047"/>
      <c r="AF31" s="1047"/>
      <c r="AG31" s="1047"/>
      <c r="AH31" s="1047"/>
      <c r="AI31" s="1047"/>
    </row>
    <row r="32" spans="1:35" s="827" customFormat="1" ht="12" customHeight="1">
      <c r="A32" s="4079">
        <v>2013</v>
      </c>
      <c r="B32" s="4075">
        <v>10277043</v>
      </c>
      <c r="C32" s="4075">
        <v>13424711</v>
      </c>
      <c r="D32" s="4080">
        <v>3254598</v>
      </c>
      <c r="E32" s="4075">
        <v>194794581</v>
      </c>
      <c r="F32" s="4075">
        <v>6106781</v>
      </c>
      <c r="G32" s="4075"/>
      <c r="H32" s="4075">
        <v>3782820</v>
      </c>
      <c r="I32" s="4075">
        <v>295537767</v>
      </c>
      <c r="J32" s="4075"/>
      <c r="K32" s="4075">
        <v>257872000</v>
      </c>
      <c r="L32" s="4075"/>
      <c r="M32" s="4075">
        <v>94366067</v>
      </c>
      <c r="N32" s="4075"/>
      <c r="O32" s="1206">
        <v>7685662</v>
      </c>
      <c r="P32" s="4086" t="s">
        <v>876</v>
      </c>
      <c r="Q32" s="2685"/>
      <c r="R32" s="2685"/>
      <c r="S32" s="1047"/>
      <c r="T32" s="1047"/>
      <c r="U32" s="1047"/>
      <c r="V32" s="1047"/>
      <c r="W32" s="1047"/>
      <c r="X32" s="1047"/>
      <c r="Y32" s="1047"/>
      <c r="Z32" s="1047"/>
      <c r="AA32" s="1047"/>
      <c r="AB32" s="1047"/>
      <c r="AC32" s="1047"/>
      <c r="AD32" s="1047"/>
      <c r="AE32" s="1047"/>
      <c r="AF32" s="1047"/>
      <c r="AG32" s="1047"/>
      <c r="AH32" s="1047"/>
      <c r="AI32" s="4048"/>
    </row>
    <row r="33" spans="1:35" s="827" customFormat="1" ht="12" customHeight="1">
      <c r="A33" s="4079">
        <v>2014</v>
      </c>
      <c r="B33" s="4075">
        <v>7347966</v>
      </c>
      <c r="C33" s="4075">
        <v>10870011</v>
      </c>
      <c r="D33" s="4080">
        <v>2971157</v>
      </c>
      <c r="E33" s="4075">
        <v>202951420</v>
      </c>
      <c r="F33" s="4075">
        <v>6310560</v>
      </c>
      <c r="G33" s="4075"/>
      <c r="H33" s="4075">
        <v>2838372</v>
      </c>
      <c r="I33" s="4075">
        <v>272421433</v>
      </c>
      <c r="J33" s="4075"/>
      <c r="K33" s="4075">
        <v>245278599</v>
      </c>
      <c r="L33" s="4075"/>
      <c r="M33" s="4075">
        <v>86430944</v>
      </c>
      <c r="N33" s="4075"/>
      <c r="O33" s="4075">
        <v>8911347</v>
      </c>
      <c r="P33" s="2409"/>
      <c r="Q33" s="2685"/>
      <c r="R33" s="2685"/>
      <c r="S33" s="1047"/>
      <c r="T33" s="1047"/>
      <c r="U33" s="1047"/>
      <c r="V33" s="1047"/>
      <c r="W33" s="1047"/>
      <c r="X33" s="1047"/>
      <c r="Y33" s="1047"/>
      <c r="Z33" s="1047"/>
      <c r="AA33" s="1047"/>
      <c r="AB33" s="1047"/>
      <c r="AC33" s="1047"/>
      <c r="AD33" s="1047"/>
      <c r="AE33" s="1047"/>
      <c r="AF33" s="1047"/>
      <c r="AG33" s="1047"/>
      <c r="AH33" s="1047"/>
      <c r="AI33" s="1047"/>
    </row>
    <row r="34" spans="1:35" s="827" customFormat="1" ht="12" customHeight="1">
      <c r="A34" s="4079">
        <v>2015</v>
      </c>
      <c r="B34" s="4075">
        <v>5089733</v>
      </c>
      <c r="C34" s="4075">
        <v>8955767</v>
      </c>
      <c r="D34" s="4080">
        <v>2735119</v>
      </c>
      <c r="E34" s="4075">
        <v>199705668</v>
      </c>
      <c r="F34" s="4075">
        <v>7367052</v>
      </c>
      <c r="G34" s="4075"/>
      <c r="H34" s="4075">
        <v>2042640</v>
      </c>
      <c r="I34" s="4075">
        <v>265434559</v>
      </c>
      <c r="J34" s="4075"/>
      <c r="K34" s="4075">
        <v>240667825</v>
      </c>
      <c r="L34" s="4075"/>
      <c r="M34" s="4075">
        <v>84282587</v>
      </c>
      <c r="N34" s="4075"/>
      <c r="O34" s="4075">
        <v>8133271</v>
      </c>
      <c r="P34" s="1047"/>
      <c r="Q34" s="1047"/>
      <c r="R34" s="1047"/>
      <c r="S34" s="1047"/>
      <c r="T34" s="1047"/>
      <c r="U34" s="1047"/>
      <c r="V34" s="1047"/>
      <c r="W34" s="1047"/>
      <c r="X34" s="1047"/>
      <c r="Y34" s="1047"/>
      <c r="Z34" s="1047"/>
      <c r="AA34" s="1047"/>
      <c r="AB34" s="1047"/>
      <c r="AC34" s="1047"/>
      <c r="AD34" s="1047"/>
      <c r="AE34" s="1047"/>
      <c r="AF34" s="1047"/>
      <c r="AG34" s="1047"/>
      <c r="AH34" s="1047"/>
      <c r="AI34" s="1047"/>
    </row>
    <row r="35" spans="1:35" s="827" customFormat="1" ht="12" customHeight="1">
      <c r="A35" s="4079">
        <v>2016</v>
      </c>
      <c r="B35" s="4044">
        <v>3736945</v>
      </c>
      <c r="C35" s="4044">
        <v>7739619</v>
      </c>
      <c r="D35" s="4041">
        <v>2634806</v>
      </c>
      <c r="E35" s="4043">
        <v>206822994</v>
      </c>
      <c r="F35" s="4043">
        <v>6308436</v>
      </c>
      <c r="G35" s="4043"/>
      <c r="H35" s="4043">
        <v>1159464</v>
      </c>
      <c r="I35" s="4039">
        <v>255429196</v>
      </c>
      <c r="J35" s="4039"/>
      <c r="K35" s="4039">
        <v>232963041</v>
      </c>
      <c r="L35" s="4039"/>
      <c r="M35" s="4039">
        <v>85247138</v>
      </c>
      <c r="N35" s="4039"/>
      <c r="O35" s="4042">
        <v>7423439</v>
      </c>
      <c r="P35" s="4075"/>
      <c r="U35" s="4044"/>
      <c r="V35" s="4044"/>
      <c r="W35" s="4041"/>
      <c r="X35" s="4043"/>
      <c r="Y35" s="4043"/>
      <c r="Z35" s="4043"/>
      <c r="AA35" s="4039"/>
      <c r="AB35" s="4039"/>
      <c r="AC35" s="4039"/>
    </row>
    <row r="36" spans="1:35" s="827" customFormat="1" ht="12" customHeight="1">
      <c r="A36" s="4079">
        <v>2017</v>
      </c>
      <c r="B36" s="4044">
        <v>2459450</v>
      </c>
      <c r="C36" s="4085">
        <v>6757649</v>
      </c>
      <c r="D36" s="4044">
        <v>2772648</v>
      </c>
      <c r="E36" s="4084">
        <v>212107424</v>
      </c>
      <c r="F36" s="4084">
        <v>6175060</v>
      </c>
      <c r="G36" s="4084"/>
      <c r="H36" s="4084">
        <v>652498</v>
      </c>
      <c r="I36" s="4083">
        <v>247311523</v>
      </c>
      <c r="J36" s="4083"/>
      <c r="K36" s="4083">
        <v>228106229</v>
      </c>
      <c r="L36" s="4083"/>
      <c r="M36" s="4083">
        <v>82294529</v>
      </c>
      <c r="N36" s="4083"/>
      <c r="O36" s="4082">
        <v>7966161</v>
      </c>
      <c r="P36" s="4075"/>
      <c r="U36" s="4044"/>
      <c r="V36" s="4044"/>
      <c r="W36" s="4041"/>
      <c r="X36" s="4043"/>
      <c r="Y36" s="4043"/>
      <c r="Z36" s="4043"/>
      <c r="AA36" s="4039"/>
      <c r="AB36" s="4039"/>
      <c r="AC36" s="4039"/>
    </row>
    <row r="37" spans="1:35" s="827" customFormat="1" ht="12" customHeight="1">
      <c r="A37" s="4079">
        <v>2018</v>
      </c>
      <c r="B37" s="4038">
        <v>2194016</v>
      </c>
      <c r="C37" s="4038">
        <v>6969581</v>
      </c>
      <c r="D37" s="4081">
        <v>2935282</v>
      </c>
      <c r="E37" s="4041">
        <v>222992596</v>
      </c>
      <c r="F37" s="4041">
        <v>6242470</v>
      </c>
      <c r="G37" s="4041" t="s">
        <v>876</v>
      </c>
      <c r="H37" s="4041">
        <v>532054</v>
      </c>
      <c r="I37" s="4076">
        <v>256664623</v>
      </c>
      <c r="J37" s="4076"/>
      <c r="K37" s="4076">
        <v>235624714</v>
      </c>
      <c r="L37" s="4076"/>
      <c r="M37" s="4076">
        <v>84757525</v>
      </c>
      <c r="N37" s="4076"/>
      <c r="O37" s="4080">
        <v>8796874</v>
      </c>
      <c r="P37" s="4075"/>
      <c r="U37" s="4044"/>
      <c r="V37" s="4044"/>
      <c r="W37" s="4041"/>
      <c r="X37" s="4043"/>
      <c r="Y37" s="4043"/>
      <c r="Z37" s="4043"/>
      <c r="AA37" s="4039"/>
      <c r="AB37" s="4039"/>
      <c r="AC37" s="4039"/>
    </row>
    <row r="38" spans="1:35" s="827" customFormat="1" ht="12" customHeight="1">
      <c r="A38" s="4079">
        <v>2019</v>
      </c>
      <c r="B38" s="4038">
        <v>1854813</v>
      </c>
      <c r="C38" s="4038">
        <v>6686248</v>
      </c>
      <c r="D38" s="4081">
        <v>3019375</v>
      </c>
      <c r="E38" s="4041">
        <v>230608600</v>
      </c>
      <c r="F38" s="4041">
        <v>6161376</v>
      </c>
      <c r="G38" s="4077"/>
      <c r="H38" s="4041">
        <v>355901</v>
      </c>
      <c r="I38" s="4076">
        <v>244677233</v>
      </c>
      <c r="J38" s="4076"/>
      <c r="K38" s="4076">
        <v>223733408</v>
      </c>
      <c r="L38" s="4076"/>
      <c r="M38" s="4076">
        <v>84950795</v>
      </c>
      <c r="N38" s="4076"/>
      <c r="O38" s="4080">
        <v>9773301</v>
      </c>
      <c r="P38" s="4075"/>
      <c r="U38" s="4044"/>
      <c r="V38" s="4044"/>
      <c r="W38" s="4041"/>
      <c r="X38" s="4043"/>
      <c r="Y38" s="4043"/>
      <c r="Z38" s="4043"/>
      <c r="AA38" s="4039"/>
      <c r="AB38" s="4039"/>
      <c r="AC38" s="4039"/>
    </row>
    <row r="39" spans="1:35" s="827" customFormat="1" ht="12" customHeight="1">
      <c r="A39" s="4079">
        <v>2020</v>
      </c>
      <c r="B39" s="4038">
        <v>1368206</v>
      </c>
      <c r="C39" s="4038">
        <v>6087807</v>
      </c>
      <c r="D39" s="4081">
        <v>2913133</v>
      </c>
      <c r="E39" s="4041">
        <v>245542157</v>
      </c>
      <c r="F39" s="4041">
        <v>6164066</v>
      </c>
      <c r="G39" s="4077"/>
      <c r="H39" s="4041">
        <v>224747</v>
      </c>
      <c r="I39" s="4076">
        <v>239373952</v>
      </c>
      <c r="J39" s="4076" t="s">
        <v>876</v>
      </c>
      <c r="K39" s="4076">
        <v>221304817</v>
      </c>
      <c r="L39" s="4076" t="s">
        <v>876</v>
      </c>
      <c r="M39" s="4076">
        <v>85936765</v>
      </c>
      <c r="N39" s="4076" t="s">
        <v>876</v>
      </c>
      <c r="O39" s="4080">
        <v>8013048</v>
      </c>
      <c r="P39" s="4075"/>
      <c r="U39" s="4044"/>
      <c r="V39" s="4044"/>
      <c r="W39" s="4041"/>
      <c r="X39" s="4043"/>
      <c r="Y39" s="4043"/>
      <c r="Z39" s="4043"/>
      <c r="AA39" s="4039"/>
      <c r="AB39" s="4039"/>
      <c r="AC39" s="4039"/>
    </row>
    <row r="40" spans="1:35" s="827" customFormat="1" ht="12" customHeight="1">
      <c r="A40" s="4079">
        <v>2021</v>
      </c>
      <c r="B40" s="4038">
        <v>1137221</v>
      </c>
      <c r="C40" s="4038">
        <v>5639224</v>
      </c>
      <c r="D40" s="4078">
        <v>3139287</v>
      </c>
      <c r="E40" s="4041">
        <v>267425320</v>
      </c>
      <c r="F40" s="4041">
        <v>6167685</v>
      </c>
      <c r="G40" s="4077"/>
      <c r="H40" s="4041">
        <v>173738</v>
      </c>
      <c r="I40" s="4076">
        <v>245972182</v>
      </c>
      <c r="J40" s="4076"/>
      <c r="K40" s="4076">
        <v>229235312</v>
      </c>
      <c r="L40" s="4076"/>
      <c r="M40" s="4076">
        <v>87823909</v>
      </c>
      <c r="N40" s="4076"/>
      <c r="O40" s="4080">
        <v>8387717</v>
      </c>
      <c r="P40" s="4075"/>
      <c r="U40" s="4044"/>
      <c r="V40" s="4044"/>
      <c r="W40" s="4041"/>
      <c r="X40" s="4043"/>
      <c r="Y40" s="4043"/>
      <c r="Z40" s="4043"/>
      <c r="AA40" s="4039"/>
      <c r="AB40" s="4039"/>
      <c r="AC40" s="4039"/>
    </row>
    <row r="41" spans="1:35" s="827" customFormat="1" ht="12" customHeight="1">
      <c r="A41" s="4079">
        <v>2022</v>
      </c>
      <c r="B41" s="4038">
        <v>1512309</v>
      </c>
      <c r="C41" s="4038">
        <v>6850438</v>
      </c>
      <c r="D41" s="4078">
        <v>3391391</v>
      </c>
      <c r="E41" s="4041">
        <v>278818428</v>
      </c>
      <c r="F41" s="4041">
        <v>6058984</v>
      </c>
      <c r="G41" s="4077"/>
      <c r="H41" s="4038">
        <v>138556</v>
      </c>
      <c r="I41" s="4038">
        <v>261384194</v>
      </c>
      <c r="J41" s="4076"/>
      <c r="K41" s="4038">
        <v>240120287</v>
      </c>
      <c r="L41" s="4076"/>
      <c r="M41" s="4038">
        <v>101152783</v>
      </c>
      <c r="N41" s="4076"/>
      <c r="O41" s="4038">
        <v>9125758</v>
      </c>
      <c r="P41" s="4075"/>
      <c r="U41" s="4044"/>
      <c r="V41" s="4044"/>
      <c r="W41" s="4041"/>
      <c r="X41" s="4043"/>
      <c r="Y41" s="4043"/>
      <c r="Z41" s="4043"/>
      <c r="AA41" s="4039"/>
      <c r="AB41" s="4039"/>
      <c r="AC41" s="4039"/>
    </row>
    <row r="42" spans="1:35" s="838" customFormat="1" ht="12" customHeight="1">
      <c r="A42" s="4074">
        <v>2023</v>
      </c>
      <c r="C42" s="4028"/>
      <c r="D42" s="4073"/>
      <c r="E42" s="4027"/>
      <c r="F42" s="4027"/>
      <c r="G42" s="4068"/>
      <c r="H42" s="4027"/>
      <c r="I42" s="4067"/>
      <c r="J42" s="4067"/>
      <c r="K42" s="4067"/>
      <c r="L42" s="4067"/>
      <c r="M42" s="4067"/>
      <c r="N42" s="4067"/>
      <c r="O42" s="4072"/>
      <c r="P42" s="4071"/>
      <c r="U42" s="4024"/>
      <c r="V42" s="4024"/>
      <c r="W42" s="4027"/>
      <c r="X42" s="4023"/>
      <c r="Y42" s="4023"/>
      <c r="Z42" s="4023"/>
      <c r="AA42" s="4020"/>
      <c r="AB42" s="4020"/>
      <c r="AC42" s="4020"/>
    </row>
    <row r="43" spans="1:35" s="838" customFormat="1" ht="12.75" customHeight="1">
      <c r="A43" s="4035" t="s">
        <v>209</v>
      </c>
      <c r="B43" s="4028" t="s">
        <v>5047</v>
      </c>
      <c r="C43" s="4028" t="s">
        <v>5046</v>
      </c>
      <c r="D43" s="4028" t="s">
        <v>5045</v>
      </c>
      <c r="E43" s="4028" t="s">
        <v>5044</v>
      </c>
      <c r="F43" s="4028" t="s">
        <v>5043</v>
      </c>
      <c r="G43" s="4068"/>
      <c r="H43" s="4028" t="s">
        <v>5042</v>
      </c>
      <c r="I43" s="4028" t="s">
        <v>5041</v>
      </c>
      <c r="J43" s="4028"/>
      <c r="K43" s="4028" t="s">
        <v>5040</v>
      </c>
      <c r="L43" s="4028"/>
      <c r="M43" s="4028" t="s">
        <v>5039</v>
      </c>
      <c r="O43" s="4028" t="s">
        <v>5038</v>
      </c>
      <c r="P43" s="3964" t="s">
        <v>435</v>
      </c>
      <c r="Q43" s="4066"/>
      <c r="R43" s="4066"/>
      <c r="S43" s="4065"/>
      <c r="U43" s="4024"/>
      <c r="V43" s="4024"/>
      <c r="W43" s="4027"/>
      <c r="X43" s="4023"/>
      <c r="Y43" s="4023"/>
      <c r="Z43" s="4023"/>
      <c r="AA43" s="4020"/>
      <c r="AB43" s="4020"/>
      <c r="AC43" s="4020"/>
    </row>
    <row r="44" spans="1:35" s="838" customFormat="1" ht="12.75" customHeight="1">
      <c r="A44" s="4029" t="s">
        <v>801</v>
      </c>
      <c r="B44" s="4028" t="s">
        <v>5037</v>
      </c>
      <c r="C44" s="4028" t="s">
        <v>5036</v>
      </c>
      <c r="D44" s="4028" t="s">
        <v>5035</v>
      </c>
      <c r="E44" s="4028" t="s">
        <v>5034</v>
      </c>
      <c r="F44" s="4028" t="s">
        <v>5033</v>
      </c>
      <c r="G44" s="4068"/>
      <c r="H44" s="4028" t="s">
        <v>5032</v>
      </c>
      <c r="I44" s="4028" t="s">
        <v>5031</v>
      </c>
      <c r="J44" s="4028"/>
      <c r="K44" s="4028" t="s">
        <v>5030</v>
      </c>
      <c r="L44" s="4028"/>
      <c r="M44" s="4028" t="s">
        <v>5029</v>
      </c>
      <c r="N44" s="4067"/>
      <c r="O44" s="4028" t="s">
        <v>5028</v>
      </c>
      <c r="P44" s="3964" t="s">
        <v>435</v>
      </c>
      <c r="Q44" s="4066"/>
      <c r="R44" s="4066"/>
      <c r="S44" s="4065"/>
      <c r="U44" s="4024"/>
      <c r="V44" s="4024"/>
      <c r="W44" s="4027"/>
      <c r="X44" s="4023"/>
      <c r="Y44" s="4023"/>
      <c r="Z44" s="4023"/>
      <c r="AA44" s="4020"/>
      <c r="AB44" s="4020"/>
      <c r="AC44" s="4020"/>
    </row>
    <row r="45" spans="1:35" s="838" customFormat="1" ht="12.75" customHeight="1">
      <c r="A45" s="4032" t="s">
        <v>432</v>
      </c>
      <c r="B45" s="4028" t="s">
        <v>5027</v>
      </c>
      <c r="C45" s="4028" t="s">
        <v>5026</v>
      </c>
      <c r="D45" s="4028" t="s">
        <v>5025</v>
      </c>
      <c r="E45" s="4028" t="s">
        <v>5024</v>
      </c>
      <c r="F45" s="4028" t="s">
        <v>5023</v>
      </c>
      <c r="G45" s="4068"/>
      <c r="H45" s="4028" t="s">
        <v>5022</v>
      </c>
      <c r="I45" s="4028" t="s">
        <v>5021</v>
      </c>
      <c r="J45" s="4028"/>
      <c r="K45" s="4028" t="s">
        <v>5020</v>
      </c>
      <c r="L45" s="4028"/>
      <c r="M45" s="4028" t="s">
        <v>5019</v>
      </c>
      <c r="N45" s="4067"/>
      <c r="O45" s="4028" t="s">
        <v>5018</v>
      </c>
      <c r="P45" s="3964" t="s">
        <v>435</v>
      </c>
      <c r="Q45" s="4066"/>
      <c r="R45" s="4066"/>
      <c r="S45" s="4065"/>
      <c r="U45" s="4024"/>
      <c r="V45" s="4024"/>
      <c r="W45" s="4027"/>
      <c r="X45" s="4023"/>
      <c r="Y45" s="4023"/>
      <c r="Z45" s="4023"/>
      <c r="AA45" s="4020"/>
      <c r="AB45" s="4020"/>
      <c r="AC45" s="4020"/>
    </row>
    <row r="46" spans="1:35" s="838" customFormat="1" ht="12.75" customHeight="1">
      <c r="A46" s="4032" t="s">
        <v>431</v>
      </c>
      <c r="B46" s="4028" t="s">
        <v>5017</v>
      </c>
      <c r="C46" s="4028" t="s">
        <v>5016</v>
      </c>
      <c r="D46" s="4028" t="s">
        <v>5015</v>
      </c>
      <c r="E46" s="4028" t="s">
        <v>5014</v>
      </c>
      <c r="F46" s="4028" t="s">
        <v>5013</v>
      </c>
      <c r="G46" s="4068"/>
      <c r="H46" s="4028" t="s">
        <v>5012</v>
      </c>
      <c r="I46" s="4028" t="s">
        <v>5011</v>
      </c>
      <c r="J46" s="4028"/>
      <c r="K46" s="4028" t="s">
        <v>5010</v>
      </c>
      <c r="L46" s="4028"/>
      <c r="M46" s="4028" t="s">
        <v>5009</v>
      </c>
      <c r="N46" s="4067"/>
      <c r="O46" s="4028" t="s">
        <v>5008</v>
      </c>
      <c r="P46" s="3964" t="s">
        <v>435</v>
      </c>
      <c r="Q46" s="4066"/>
      <c r="R46" s="4066"/>
      <c r="S46" s="4065"/>
      <c r="U46" s="4024"/>
      <c r="V46" s="4024"/>
      <c r="W46" s="4027"/>
      <c r="X46" s="4023"/>
      <c r="Y46" s="4023"/>
      <c r="Z46" s="4023"/>
      <c r="AA46" s="4020"/>
      <c r="AB46" s="4020"/>
      <c r="AC46" s="4020"/>
    </row>
    <row r="47" spans="1:35" s="838" customFormat="1" ht="12.75" customHeight="1">
      <c r="A47" s="4032" t="s">
        <v>430</v>
      </c>
      <c r="B47" s="4028" t="s">
        <v>5007</v>
      </c>
      <c r="C47" s="4028" t="s">
        <v>5006</v>
      </c>
      <c r="D47" s="4028" t="s">
        <v>5005</v>
      </c>
      <c r="E47" s="4028" t="s">
        <v>5004</v>
      </c>
      <c r="F47" s="4028" t="s">
        <v>5003</v>
      </c>
      <c r="G47" s="4068"/>
      <c r="H47" s="4028" t="s">
        <v>5002</v>
      </c>
      <c r="I47" s="4028" t="s">
        <v>5001</v>
      </c>
      <c r="J47" s="4028"/>
      <c r="K47" s="4028" t="s">
        <v>5000</v>
      </c>
      <c r="L47" s="4028"/>
      <c r="M47" s="4028" t="s">
        <v>4999</v>
      </c>
      <c r="N47" s="4067"/>
      <c r="O47" s="4028" t="s">
        <v>4998</v>
      </c>
      <c r="P47" s="3964" t="s">
        <v>435</v>
      </c>
      <c r="Q47" s="4066"/>
      <c r="R47" s="4066"/>
      <c r="S47" s="4065"/>
      <c r="U47" s="4024"/>
      <c r="V47" s="4024"/>
      <c r="W47" s="4027"/>
      <c r="X47" s="4023"/>
      <c r="Y47" s="4023"/>
      <c r="Z47" s="4023"/>
      <c r="AA47" s="4020"/>
      <c r="AB47" s="4020"/>
      <c r="AC47" s="4020"/>
    </row>
    <row r="48" spans="1:35" s="838" customFormat="1" ht="12.75" customHeight="1">
      <c r="A48" s="4032" t="s">
        <v>429</v>
      </c>
      <c r="B48" s="4028" t="s">
        <v>4997</v>
      </c>
      <c r="C48" s="4028" t="s">
        <v>4996</v>
      </c>
      <c r="D48" s="4028" t="s">
        <v>4995</v>
      </c>
      <c r="E48" s="4028" t="s">
        <v>4994</v>
      </c>
      <c r="F48" s="4028" t="s">
        <v>4993</v>
      </c>
      <c r="G48" s="4068"/>
      <c r="H48" s="4028" t="s">
        <v>4992</v>
      </c>
      <c r="I48" s="4028" t="s">
        <v>4991</v>
      </c>
      <c r="J48" s="4028"/>
      <c r="K48" s="4028" t="s">
        <v>4990</v>
      </c>
      <c r="L48" s="4028"/>
      <c r="M48" s="4028" t="s">
        <v>4989</v>
      </c>
      <c r="N48" s="4067"/>
      <c r="O48" s="4028" t="s">
        <v>4988</v>
      </c>
      <c r="P48" s="3964" t="s">
        <v>435</v>
      </c>
      <c r="Q48" s="4066"/>
      <c r="R48" s="4066"/>
      <c r="S48" s="4065"/>
      <c r="U48" s="4024"/>
      <c r="V48" s="4024"/>
      <c r="W48" s="4027"/>
      <c r="X48" s="4023"/>
      <c r="Y48" s="4023"/>
      <c r="Z48" s="4023"/>
      <c r="AA48" s="4020"/>
      <c r="AB48" s="4020"/>
      <c r="AC48" s="4020"/>
    </row>
    <row r="49" spans="1:29" s="838" customFormat="1" ht="12.75" customHeight="1">
      <c r="A49" s="4032" t="s">
        <v>428</v>
      </c>
      <c r="B49" s="4028" t="s">
        <v>4987</v>
      </c>
      <c r="C49" s="4028" t="s">
        <v>4986</v>
      </c>
      <c r="D49" s="4028" t="s">
        <v>4985</v>
      </c>
      <c r="E49" s="4028" t="s">
        <v>4984</v>
      </c>
      <c r="F49" s="4028" t="s">
        <v>4983</v>
      </c>
      <c r="G49" s="4068"/>
      <c r="H49" s="4028" t="s">
        <v>4982</v>
      </c>
      <c r="I49" s="4028" t="s">
        <v>4981</v>
      </c>
      <c r="J49" s="4028"/>
      <c r="K49" s="4028" t="s">
        <v>4980</v>
      </c>
      <c r="L49" s="4028"/>
      <c r="M49" s="4028" t="s">
        <v>4979</v>
      </c>
      <c r="N49" s="4067"/>
      <c r="O49" s="4028" t="s">
        <v>4978</v>
      </c>
      <c r="P49" s="3964" t="s">
        <v>435</v>
      </c>
      <c r="Q49" s="4066"/>
      <c r="R49" s="4066"/>
      <c r="S49" s="4065"/>
      <c r="U49" s="4024"/>
      <c r="V49" s="4024"/>
      <c r="W49" s="4027"/>
      <c r="X49" s="4023"/>
      <c r="Y49" s="4023"/>
      <c r="Z49" s="4023"/>
      <c r="AA49" s="4020"/>
      <c r="AB49" s="4020"/>
      <c r="AC49" s="4020"/>
    </row>
    <row r="50" spans="1:29" s="827" customFormat="1" ht="12.75" customHeight="1">
      <c r="A50" s="4032" t="s">
        <v>427</v>
      </c>
      <c r="B50" s="4028" t="s">
        <v>4977</v>
      </c>
      <c r="C50" s="4028" t="s">
        <v>4976</v>
      </c>
      <c r="D50" s="4028" t="s">
        <v>4975</v>
      </c>
      <c r="E50" s="4028" t="s">
        <v>4974</v>
      </c>
      <c r="F50" s="4028" t="s">
        <v>4973</v>
      </c>
      <c r="G50" s="4068"/>
      <c r="H50" s="4028" t="s">
        <v>4972</v>
      </c>
      <c r="I50" s="4028" t="s">
        <v>4971</v>
      </c>
      <c r="J50" s="4028"/>
      <c r="K50" s="4028" t="s">
        <v>4970</v>
      </c>
      <c r="L50" s="4028"/>
      <c r="M50" s="4028" t="s">
        <v>4969</v>
      </c>
      <c r="N50" s="4067"/>
      <c r="O50" s="4028" t="s">
        <v>4968</v>
      </c>
      <c r="P50" s="3964" t="s">
        <v>435</v>
      </c>
      <c r="Q50" s="4066"/>
      <c r="R50" s="2713"/>
      <c r="S50" s="4065"/>
      <c r="U50" s="4024"/>
      <c r="V50" s="4024"/>
      <c r="W50" s="4027"/>
      <c r="X50" s="4023"/>
      <c r="Y50" s="4023"/>
      <c r="Z50" s="4023"/>
      <c r="AA50" s="4020"/>
      <c r="AB50" s="4020"/>
      <c r="AC50" s="4020"/>
    </row>
    <row r="51" spans="1:29" s="827" customFormat="1" ht="12.75" customHeight="1">
      <c r="A51" s="4032" t="s">
        <v>426</v>
      </c>
      <c r="B51" s="4028" t="s">
        <v>4967</v>
      </c>
      <c r="C51" s="4028" t="s">
        <v>4966</v>
      </c>
      <c r="D51" s="4028" t="s">
        <v>4965</v>
      </c>
      <c r="E51" s="4028" t="s">
        <v>4964</v>
      </c>
      <c r="F51" s="4028" t="s">
        <v>4963</v>
      </c>
      <c r="G51" s="4068"/>
      <c r="H51" s="4028" t="s">
        <v>4962</v>
      </c>
      <c r="I51" s="4028" t="s">
        <v>4961</v>
      </c>
      <c r="J51" s="4028"/>
      <c r="K51" s="4028" t="s">
        <v>4960</v>
      </c>
      <c r="L51" s="4028"/>
      <c r="M51" s="4028" t="s">
        <v>4959</v>
      </c>
      <c r="N51" s="4067"/>
      <c r="O51" s="4028" t="s">
        <v>4958</v>
      </c>
      <c r="P51" s="3964" t="s">
        <v>435</v>
      </c>
      <c r="Q51" s="4066"/>
      <c r="R51" s="2713"/>
      <c r="S51" s="4065"/>
      <c r="U51" s="4026"/>
      <c r="V51" s="4026"/>
      <c r="W51" s="4070"/>
      <c r="X51" s="4025"/>
      <c r="Y51" s="4025"/>
      <c r="Z51" s="4025"/>
      <c r="AA51" s="4069"/>
      <c r="AB51" s="4069"/>
      <c r="AC51" s="4069"/>
    </row>
    <row r="52" spans="1:29" s="827" customFormat="1" ht="12.75" customHeight="1">
      <c r="A52" s="4029" t="s">
        <v>425</v>
      </c>
      <c r="B52" s="4028" t="s">
        <v>4957</v>
      </c>
      <c r="C52" s="4028" t="s">
        <v>4956</v>
      </c>
      <c r="D52" s="4028" t="s">
        <v>4955</v>
      </c>
      <c r="E52" s="4028" t="s">
        <v>4954</v>
      </c>
      <c r="F52" s="4028" t="s">
        <v>4953</v>
      </c>
      <c r="G52" s="4068"/>
      <c r="H52" s="4028" t="s">
        <v>4952</v>
      </c>
      <c r="I52" s="4028" t="s">
        <v>4951</v>
      </c>
      <c r="J52" s="4028"/>
      <c r="K52" s="4028" t="s">
        <v>4950</v>
      </c>
      <c r="L52" s="4028"/>
      <c r="M52" s="4028" t="s">
        <v>4949</v>
      </c>
      <c r="N52" s="4067"/>
      <c r="O52" s="4028" t="s">
        <v>4948</v>
      </c>
      <c r="P52" s="3964" t="s">
        <v>435</v>
      </c>
      <c r="Q52" s="4066"/>
      <c r="R52" s="2713"/>
      <c r="S52" s="4065"/>
      <c r="U52" s="4026"/>
      <c r="V52" s="4026"/>
      <c r="W52" s="4070"/>
      <c r="X52" s="4025"/>
      <c r="Y52" s="4025"/>
      <c r="Z52" s="4025"/>
      <c r="AA52" s="4069"/>
      <c r="AB52" s="4069"/>
      <c r="AC52" s="4069"/>
    </row>
    <row r="53" spans="1:29" s="827" customFormat="1" ht="12.75" customHeight="1">
      <c r="A53" s="4029" t="s">
        <v>424</v>
      </c>
      <c r="B53" s="4028" t="s">
        <v>4947</v>
      </c>
      <c r="C53" s="4028" t="s">
        <v>4946</v>
      </c>
      <c r="D53" s="4028" t="s">
        <v>4945</v>
      </c>
      <c r="E53" s="4028" t="s">
        <v>4944</v>
      </c>
      <c r="F53" s="4028" t="s">
        <v>4943</v>
      </c>
      <c r="G53" s="4068"/>
      <c r="H53" s="4028" t="s">
        <v>4942</v>
      </c>
      <c r="I53" s="4028" t="s">
        <v>4941</v>
      </c>
      <c r="J53" s="4028"/>
      <c r="K53" s="4028" t="s">
        <v>4940</v>
      </c>
      <c r="L53" s="4028"/>
      <c r="M53" s="4028" t="s">
        <v>4939</v>
      </c>
      <c r="N53" s="4067"/>
      <c r="O53" s="4028" t="s">
        <v>4938</v>
      </c>
      <c r="P53" s="3964" t="s">
        <v>435</v>
      </c>
      <c r="Q53" s="4066"/>
      <c r="R53" s="2713"/>
      <c r="S53" s="4065"/>
      <c r="U53" s="4064"/>
    </row>
    <row r="54" spans="1:29" ht="25.5" customHeight="1">
      <c r="A54" s="6088"/>
      <c r="B54" s="5498" t="s">
        <v>4937</v>
      </c>
      <c r="C54" s="5499"/>
      <c r="D54" s="5499"/>
      <c r="E54" s="5499"/>
      <c r="F54" s="5499"/>
      <c r="G54" s="5499"/>
      <c r="H54" s="5499"/>
      <c r="I54" s="5499"/>
      <c r="J54" s="5499"/>
      <c r="K54" s="5499"/>
      <c r="L54" s="5499"/>
      <c r="M54" s="5499"/>
      <c r="N54" s="5500"/>
      <c r="O54" s="6096" t="s">
        <v>4878</v>
      </c>
      <c r="P54" s="6097"/>
    </row>
    <row r="55" spans="1:29" ht="13.5" customHeight="1">
      <c r="A55" s="6089"/>
      <c r="B55" s="6090" t="s">
        <v>4936</v>
      </c>
      <c r="C55" s="6090" t="s">
        <v>4935</v>
      </c>
      <c r="D55" s="6090" t="s">
        <v>4934</v>
      </c>
      <c r="E55" s="6093" t="s">
        <v>4933</v>
      </c>
      <c r="F55" s="6094"/>
      <c r="G55" s="6094"/>
      <c r="H55" s="6095"/>
      <c r="I55" s="4869" t="s">
        <v>4932</v>
      </c>
      <c r="J55" s="4870"/>
      <c r="K55" s="4870"/>
      <c r="L55" s="4870"/>
      <c r="M55" s="4870"/>
      <c r="N55" s="4871"/>
      <c r="O55" s="6098" t="s">
        <v>4931</v>
      </c>
      <c r="P55" s="6098"/>
    </row>
    <row r="56" spans="1:29" ht="13.5" customHeight="1">
      <c r="A56" s="6089"/>
      <c r="B56" s="6091"/>
      <c r="C56" s="6091"/>
      <c r="D56" s="6091"/>
      <c r="E56" s="6093" t="s">
        <v>4930</v>
      </c>
      <c r="F56" s="6094"/>
      <c r="G56" s="6095"/>
      <c r="H56" s="6087" t="s">
        <v>4929</v>
      </c>
      <c r="I56" s="6087" t="s">
        <v>88</v>
      </c>
      <c r="J56" s="6087"/>
      <c r="K56" s="4869" t="s">
        <v>4928</v>
      </c>
      <c r="L56" s="4870"/>
      <c r="M56" s="4870"/>
      <c r="N56" s="4871"/>
      <c r="O56" s="6098"/>
      <c r="P56" s="6098"/>
    </row>
    <row r="57" spans="1:29" ht="33" customHeight="1">
      <c r="A57" s="6089"/>
      <c r="B57" s="6092"/>
      <c r="C57" s="6092"/>
      <c r="D57" s="6092"/>
      <c r="E57" s="3281" t="s">
        <v>88</v>
      </c>
      <c r="F57" s="6108" t="s">
        <v>4927</v>
      </c>
      <c r="G57" s="6109"/>
      <c r="H57" s="6087"/>
      <c r="I57" s="6087"/>
      <c r="J57" s="6087"/>
      <c r="K57" s="6108" t="s">
        <v>88</v>
      </c>
      <c r="L57" s="6109"/>
      <c r="M57" s="6108" t="s">
        <v>4926</v>
      </c>
      <c r="N57" s="6109"/>
      <c r="O57" s="6098"/>
      <c r="P57" s="6098"/>
    </row>
    <row r="58" spans="1:29" ht="15.6" customHeight="1">
      <c r="A58" s="6065" t="s">
        <v>412</v>
      </c>
      <c r="B58" s="6065"/>
      <c r="C58" s="6065"/>
      <c r="D58" s="6065"/>
      <c r="E58" s="6065"/>
      <c r="F58" s="6065"/>
      <c r="G58" s="6065"/>
      <c r="H58" s="6065"/>
      <c r="I58" s="6065"/>
      <c r="J58" s="6065"/>
      <c r="K58" s="6065"/>
      <c r="L58" s="6065"/>
      <c r="M58" s="6065"/>
      <c r="N58" s="6065"/>
      <c r="O58" s="6065"/>
      <c r="P58" s="4063"/>
      <c r="Q58" s="4062"/>
      <c r="R58" s="4062"/>
    </row>
    <row r="59" spans="1:29" s="3945" customFormat="1" ht="9.75" customHeight="1">
      <c r="A59" s="5074" t="s">
        <v>4827</v>
      </c>
      <c r="B59" s="5074"/>
      <c r="C59" s="5074"/>
      <c r="D59" s="5074"/>
      <c r="E59" s="5074"/>
      <c r="F59" s="5074"/>
      <c r="G59" s="5074"/>
      <c r="H59" s="5074"/>
      <c r="I59" s="5074"/>
      <c r="J59" s="5074"/>
      <c r="K59" s="5074"/>
      <c r="L59" s="5074"/>
      <c r="M59" s="5074"/>
      <c r="N59" s="5074"/>
      <c r="O59" s="5074"/>
      <c r="P59" s="1120"/>
    </row>
    <row r="60" spans="1:29" ht="11.25" customHeight="1">
      <c r="A60" s="5074" t="s">
        <v>4826</v>
      </c>
      <c r="B60" s="5074"/>
      <c r="C60" s="5074"/>
      <c r="D60" s="5074"/>
      <c r="E60" s="5074"/>
      <c r="F60" s="5074"/>
      <c r="G60" s="5074"/>
      <c r="H60" s="5074"/>
      <c r="I60" s="5074"/>
      <c r="J60" s="5074"/>
      <c r="K60" s="5074"/>
      <c r="L60" s="5074"/>
      <c r="M60" s="5074"/>
      <c r="N60" s="5074"/>
      <c r="O60" s="5074"/>
      <c r="P60" s="1120"/>
    </row>
    <row r="61" spans="1:29" s="682" customFormat="1" ht="67.5" customHeight="1">
      <c r="A61" s="6086" t="s">
        <v>4925</v>
      </c>
      <c r="B61" s="6086"/>
      <c r="C61" s="6086"/>
      <c r="D61" s="6086"/>
      <c r="E61" s="6086"/>
      <c r="F61" s="6086"/>
      <c r="G61" s="6086"/>
      <c r="H61" s="6086"/>
      <c r="I61" s="6086"/>
      <c r="J61" s="6086"/>
      <c r="K61" s="6086"/>
      <c r="L61" s="6086"/>
      <c r="M61" s="6086"/>
      <c r="N61" s="6086"/>
      <c r="O61" s="6086"/>
      <c r="P61" s="4061"/>
    </row>
    <row r="62" spans="1:29" s="682" customFormat="1" ht="61.5" customHeight="1">
      <c r="A62" s="6086" t="s">
        <v>4924</v>
      </c>
      <c r="B62" s="6086"/>
      <c r="C62" s="6086"/>
      <c r="D62" s="6086"/>
      <c r="E62" s="6086"/>
      <c r="F62" s="6086"/>
      <c r="G62" s="6086"/>
      <c r="H62" s="6086"/>
      <c r="I62" s="6086"/>
      <c r="J62" s="6086"/>
      <c r="K62" s="6086"/>
      <c r="L62" s="6086"/>
      <c r="M62" s="6086"/>
      <c r="N62" s="6086"/>
      <c r="O62" s="6086"/>
      <c r="P62" s="4061"/>
    </row>
    <row r="63" spans="1:29">
      <c r="A63" s="3951"/>
      <c r="B63" s="3945"/>
      <c r="C63" s="3945"/>
      <c r="D63" s="4060"/>
      <c r="E63" s="3945"/>
      <c r="F63" s="3945"/>
      <c r="G63" s="3945"/>
      <c r="H63" s="3945"/>
      <c r="I63" s="3945"/>
      <c r="J63" s="3945"/>
      <c r="K63" s="3945"/>
      <c r="L63" s="3945"/>
      <c r="M63" s="3945"/>
      <c r="N63" s="3945"/>
      <c r="O63" s="3945"/>
      <c r="P63" s="3945"/>
    </row>
    <row r="64" spans="1:29">
      <c r="A64" s="567" t="s">
        <v>409</v>
      </c>
      <c r="B64" s="3945"/>
      <c r="C64" s="3945"/>
      <c r="D64" s="4060"/>
      <c r="E64" s="3945"/>
      <c r="F64" s="3945"/>
      <c r="G64" s="3945"/>
      <c r="H64" s="3945"/>
      <c r="I64" s="3945"/>
      <c r="J64" s="3945"/>
      <c r="K64" s="3945"/>
      <c r="L64" s="3945"/>
      <c r="M64" s="3945"/>
      <c r="N64" s="3945"/>
      <c r="O64" s="3945"/>
      <c r="P64" s="3945"/>
    </row>
    <row r="65" spans="1:16" ht="12" customHeight="1">
      <c r="A65" s="1049" t="s">
        <v>4923</v>
      </c>
      <c r="B65" s="3945"/>
      <c r="E65" s="3945"/>
      <c r="F65" s="3945"/>
      <c r="G65" s="3945"/>
      <c r="H65" s="3945"/>
      <c r="I65" s="3945"/>
      <c r="J65" s="3945"/>
      <c r="K65" s="3945"/>
      <c r="L65" s="3945"/>
      <c r="M65" s="3945"/>
      <c r="N65" s="3945"/>
      <c r="O65" s="3945"/>
      <c r="P65" s="3945"/>
    </row>
    <row r="66" spans="1:16" ht="12" customHeight="1">
      <c r="A66" s="1049" t="s">
        <v>4922</v>
      </c>
      <c r="B66" s="3945"/>
      <c r="E66" s="3945"/>
      <c r="F66" s="3945"/>
      <c r="G66" s="3945"/>
      <c r="H66" s="3945"/>
      <c r="I66" s="3945"/>
      <c r="J66" s="3945"/>
      <c r="K66" s="3945"/>
      <c r="L66" s="3945"/>
      <c r="M66" s="3945"/>
      <c r="N66" s="3945"/>
      <c r="O66" s="3945"/>
      <c r="P66" s="3945"/>
    </row>
    <row r="67" spans="1:16" s="1320" customFormat="1" ht="12" customHeight="1">
      <c r="A67" s="1049" t="s">
        <v>4921</v>
      </c>
    </row>
    <row r="68" spans="1:16" ht="12" customHeight="1">
      <c r="A68" s="1049" t="s">
        <v>4920</v>
      </c>
      <c r="B68" s="3945"/>
      <c r="D68" s="4060"/>
      <c r="E68" s="3945"/>
      <c r="F68" s="3945"/>
      <c r="G68" s="3945"/>
      <c r="H68" s="3945"/>
      <c r="I68" s="3945"/>
      <c r="J68" s="3945"/>
      <c r="K68" s="3945"/>
      <c r="L68" s="3945"/>
      <c r="M68" s="3945"/>
      <c r="N68" s="3945"/>
      <c r="O68" s="3945"/>
      <c r="P68" s="3945"/>
    </row>
    <row r="69" spans="1:16" ht="12" customHeight="1">
      <c r="A69" s="1049" t="s">
        <v>4919</v>
      </c>
      <c r="B69" s="3945"/>
      <c r="E69" s="3945"/>
      <c r="F69" s="3945"/>
      <c r="G69" s="3945"/>
      <c r="H69" s="3945"/>
      <c r="I69" s="3945"/>
      <c r="J69" s="3945"/>
      <c r="K69" s="3945"/>
      <c r="L69" s="3945"/>
      <c r="M69" s="3945"/>
      <c r="N69" s="3945"/>
    </row>
    <row r="70" spans="1:16" ht="12" customHeight="1">
      <c r="A70" s="1049" t="s">
        <v>4918</v>
      </c>
      <c r="B70" s="3945"/>
      <c r="E70" s="3945"/>
      <c r="F70" s="3945"/>
      <c r="G70" s="3945"/>
      <c r="H70" s="3945"/>
      <c r="I70" s="3945"/>
      <c r="J70" s="3945"/>
      <c r="K70" s="3945"/>
      <c r="L70" s="3945"/>
      <c r="M70" s="3945"/>
      <c r="N70" s="3945"/>
    </row>
    <row r="71" spans="1:16" ht="12" customHeight="1">
      <c r="A71" s="1049" t="s">
        <v>4917</v>
      </c>
      <c r="B71" s="3945"/>
      <c r="E71" s="3945"/>
      <c r="F71" s="3945"/>
      <c r="G71" s="3945"/>
      <c r="H71" s="3945"/>
      <c r="I71" s="3945"/>
      <c r="J71" s="3945"/>
      <c r="K71" s="3945"/>
      <c r="L71" s="3945"/>
      <c r="M71" s="3945"/>
      <c r="N71" s="3945"/>
    </row>
    <row r="72" spans="1:16" ht="12" customHeight="1">
      <c r="A72" s="1049" t="s">
        <v>4916</v>
      </c>
      <c r="B72" s="3945"/>
      <c r="E72" s="3945"/>
      <c r="F72" s="3945"/>
      <c r="G72" s="3945"/>
      <c r="H72" s="3945"/>
      <c r="I72" s="3945"/>
      <c r="J72" s="3945"/>
      <c r="K72" s="3945"/>
      <c r="L72" s="3945"/>
      <c r="M72" s="3945"/>
      <c r="N72" s="3945"/>
    </row>
    <row r="73" spans="1:16" ht="12" customHeight="1">
      <c r="A73" s="1049" t="s">
        <v>4915</v>
      </c>
      <c r="B73" s="3945"/>
      <c r="E73" s="3945"/>
      <c r="F73" s="3945"/>
      <c r="G73" s="3945"/>
      <c r="H73" s="3945"/>
      <c r="I73" s="3945"/>
      <c r="J73" s="3945"/>
      <c r="K73" s="3945"/>
      <c r="L73" s="3945"/>
      <c r="M73" s="3945"/>
      <c r="N73" s="3945"/>
    </row>
    <row r="74" spans="1:16" ht="12" customHeight="1">
      <c r="A74" s="1049" t="s">
        <v>4914</v>
      </c>
    </row>
    <row r="75" spans="1:16" ht="12" customHeight="1">
      <c r="A75" s="1049" t="s">
        <v>4913</v>
      </c>
    </row>
    <row r="76" spans="1:16" ht="12" customHeight="1">
      <c r="A76" s="1049" t="s">
        <v>4912</v>
      </c>
    </row>
  </sheetData>
  <mergeCells count="41">
    <mergeCell ref="I8:M8"/>
    <mergeCell ref="E56:G56"/>
    <mergeCell ref="F57:G57"/>
    <mergeCell ref="I56:J57"/>
    <mergeCell ref="K6:N6"/>
    <mergeCell ref="F7:G7"/>
    <mergeCell ref="E6:G6"/>
    <mergeCell ref="I6:J7"/>
    <mergeCell ref="K7:L7"/>
    <mergeCell ref="M7:N7"/>
    <mergeCell ref="E8:F8"/>
    <mergeCell ref="B54:N54"/>
    <mergeCell ref="K57:L57"/>
    <mergeCell ref="M57:N57"/>
    <mergeCell ref="I55:N55"/>
    <mergeCell ref="K56:N56"/>
    <mergeCell ref="A1:O1"/>
    <mergeCell ref="A2:O2"/>
    <mergeCell ref="A4:A7"/>
    <mergeCell ref="B5:B7"/>
    <mergeCell ref="C5:C7"/>
    <mergeCell ref="D5:D7"/>
    <mergeCell ref="E5:H5"/>
    <mergeCell ref="H6:H7"/>
    <mergeCell ref="O4:P4"/>
    <mergeCell ref="O5:P7"/>
    <mergeCell ref="I5:N5"/>
    <mergeCell ref="B4:N4"/>
    <mergeCell ref="A62:O62"/>
    <mergeCell ref="H56:H57"/>
    <mergeCell ref="A54:A57"/>
    <mergeCell ref="B55:B57"/>
    <mergeCell ref="C55:C57"/>
    <mergeCell ref="D55:D57"/>
    <mergeCell ref="E55:H55"/>
    <mergeCell ref="A61:O61"/>
    <mergeCell ref="O54:P54"/>
    <mergeCell ref="O55:P57"/>
    <mergeCell ref="A60:O60"/>
    <mergeCell ref="A59:O59"/>
    <mergeCell ref="A58:O58"/>
  </mergeCells>
  <conditionalFormatting sqref="B36:C41 E36:O42 C42:C53 B43:B53 D43:M53 N44:N53">
    <cfRule type="cellIs" dxfId="50" priority="11" stopIfTrue="1" operator="between">
      <formula>0.001</formula>
      <formula>0.5</formula>
    </cfRule>
  </conditionalFormatting>
  <conditionalFormatting sqref="B28:O35 P35:P42 U35:AC52">
    <cfRule type="cellIs" dxfId="49" priority="16" stopIfTrue="1" operator="between">
      <formula>0.001</formula>
      <formula>0.5</formula>
    </cfRule>
  </conditionalFormatting>
  <conditionalFormatting sqref="B33:O35 X35:AC44 U35:W52 E36:O42 D43:M53 N44:N53 X45:Z52 AB45:AC52 B36:C41 C42:C53 B43:B53 O30 B31:N32 O32">
    <cfRule type="cellIs" dxfId="48" priority="14" stopIfTrue="1" operator="between">
      <formula>0.0001</formula>
      <formula>0.05</formula>
    </cfRule>
  </conditionalFormatting>
  <conditionalFormatting sqref="E41:F41">
    <cfRule type="cellIs" dxfId="47" priority="9" operator="between">
      <formula>0.00000001</formula>
      <formula>0.5</formula>
    </cfRule>
  </conditionalFormatting>
  <conditionalFormatting sqref="E36:N42 G43:G53 N44:N53 D35:O35 W35:AC52">
    <cfRule type="cellIs" dxfId="46" priority="13" operator="between">
      <formula>0.00000001</formula>
      <formula>0.5</formula>
    </cfRule>
  </conditionalFormatting>
  <conditionalFormatting sqref="E36:O42 B36:C41 C42:C53 B43:B53 D43:M53 N44:N53">
    <cfRule type="cellIs" priority="10" operator="between">
      <formula>0.00000001</formula>
      <formula>0.45555</formula>
    </cfRule>
  </conditionalFormatting>
  <conditionalFormatting sqref="O30:O32 B31:N32 B33:O35 U35:AC52 P35:P42">
    <cfRule type="cellIs" priority="15" operator="between">
      <formula>0.00000001</formula>
      <formula>0.45555</formula>
    </cfRule>
  </conditionalFormatting>
  <conditionalFormatting sqref="O41">
    <cfRule type="cellIs" priority="6" operator="between">
      <formula>0.00000001</formula>
      <formula>0.45555</formula>
    </cfRule>
    <cfRule type="cellIs" dxfId="45" priority="7" stopIfTrue="1" operator="between">
      <formula>0.001</formula>
      <formula>0.5</formula>
    </cfRule>
    <cfRule type="cellIs" dxfId="44" priority="8" stopIfTrue="1" operator="between">
      <formula>0.0001</formula>
      <formula>0.05</formula>
    </cfRule>
  </conditionalFormatting>
  <conditionalFormatting sqref="O43:O53">
    <cfRule type="cellIs" priority="1" operator="between">
      <formula>0.00000001</formula>
      <formula>0.45555</formula>
    </cfRule>
    <cfRule type="cellIs" dxfId="43" priority="2" stopIfTrue="1" operator="between">
      <formula>0.001</formula>
      <formula>0.5</formula>
    </cfRule>
    <cfRule type="cellIs" dxfId="42" priority="3" stopIfTrue="1" operator="between">
      <formula>0.0001</formula>
      <formula>0.05</formula>
    </cfRule>
  </conditionalFormatting>
  <conditionalFormatting sqref="P35:P53">
    <cfRule type="cellIs" dxfId="41" priority="5" stopIfTrue="1" operator="between">
      <formula>0.0001</formula>
      <formula>0.05</formula>
    </cfRule>
  </conditionalFormatting>
  <conditionalFormatting sqref="P43:P53">
    <cfRule type="cellIs" dxfId="40" priority="4" operator="between">
      <formula>0.00000001</formula>
      <formula>0.5</formula>
    </cfRule>
  </conditionalFormatting>
  <conditionalFormatting sqref="AI32 X61:AG62">
    <cfRule type="cellIs" dxfId="39" priority="12" operator="equal">
      <formula>1</formula>
    </cfRule>
  </conditionalFormatting>
  <hyperlinks>
    <hyperlink ref="A72" r:id="rId1" xr:uid="{759BF0D5-85AA-4D5D-8FF3-AC6C349AB88A}"/>
    <hyperlink ref="A73" r:id="rId2" xr:uid="{6783AB03-592A-41EA-96FA-17C5E1DE6EB6}"/>
    <hyperlink ref="A74" r:id="rId3" xr:uid="{119A3283-E1CA-4F27-AFDD-E94E0F0BCD2A}"/>
    <hyperlink ref="A75" r:id="rId4" xr:uid="{375E6E00-31B7-461A-81E9-82A4D858C686}"/>
    <hyperlink ref="A76" r:id="rId5" xr:uid="{51391DCE-6574-4486-ACE3-3594B454DEA3}"/>
    <hyperlink ref="A71" r:id="rId6" xr:uid="{BA72DA41-F724-4BBF-AE4C-8E8FB089DCCF}"/>
    <hyperlink ref="A66" r:id="rId7" xr:uid="{E773E67F-45DA-49B0-9F35-9E08A66617BD}"/>
    <hyperlink ref="A68" r:id="rId8" xr:uid="{EB7C4893-E71D-427F-834D-1E170AC6AF39}"/>
    <hyperlink ref="A70" r:id="rId9" xr:uid="{58281266-04D1-493F-A7ED-FEF5BEDE7120}"/>
    <hyperlink ref="A69" r:id="rId10" xr:uid="{D8F1853F-D0A8-45E9-B4DE-64C4D8EE6A37}"/>
    <hyperlink ref="B5:B7" r:id="rId11" display="Juros e custos equiparados" xr:uid="{5131AE57-89EF-4668-9767-1674B1D2D95E}"/>
    <hyperlink ref="C5:C7" r:id="rId12" display="Juros e proveitos equiparados" xr:uid="{A4A423E7-3086-4FB1-A92E-7A2892216DB2}"/>
    <hyperlink ref="E6:F6" r:id="rId13" display="Depósitos" xr:uid="{E3D59F2B-3DD3-4C3C-9956-3B1F95E8E867}"/>
    <hyperlink ref="H6:H7" r:id="rId14" display="Juros de depósitos" xr:uid="{036F6C4C-D5EF-4FBE-A980-0AF12FFEDB24}"/>
    <hyperlink ref="I5:M5" r:id="rId15" display="Crédito concedido" xr:uid="{511D5514-7D98-4E97-BEFF-C51ABE6E42EC}"/>
    <hyperlink ref="O5:O7" r:id="rId16" display="Prémios brutos emitidos" xr:uid="{3E861137-3DEA-43BC-9FCA-A9DDE96F77C7}"/>
    <hyperlink ref="E7" r:id="rId17" xr:uid="{1F3C79E6-B758-47FF-9476-8E11FE543C59}"/>
    <hyperlink ref="F7" r:id="rId18" xr:uid="{9806001B-A6D1-4AD5-A221-398BBF981914}"/>
    <hyperlink ref="I6:I7" r:id="rId19" display="Total" xr:uid="{8B6C9962-D3B2-4B1C-956E-FC9C7742835C}"/>
    <hyperlink ref="K7" r:id="rId20" xr:uid="{AEC4DE5C-6AAD-452B-9CD8-781109F4014D}"/>
    <hyperlink ref="M7" r:id="rId21" xr:uid="{E99B946E-05E5-4D9A-841C-1DC6E16047A1}"/>
    <hyperlink ref="B55:B57" r:id="rId22" display="Interests and similar costs" xr:uid="{961CEC0E-326E-49EE-8C12-DA209F0E2333}"/>
    <hyperlink ref="E56:F56" r:id="rId23" display="Deposits" xr:uid="{2CC2B391-C683-407A-A24E-A8AC575454FC}"/>
    <hyperlink ref="H56:H57" r:id="rId24" display="Deposit interests" xr:uid="{8E5E86E5-C089-4AC5-B677-162B31270280}"/>
    <hyperlink ref="I55:M55" r:id="rId25" display="Credit conceded" xr:uid="{ED9345C7-B105-4999-B50C-1072CD3BD866}"/>
    <hyperlink ref="O55:O57" r:id="rId26" display="Gross premiums issued" xr:uid="{0F68C300-3620-4E85-9EE1-ACA584D090F9}"/>
    <hyperlink ref="E57" r:id="rId27" xr:uid="{FB56BB2B-E355-430A-B2E5-3BE7B5E53B32}"/>
    <hyperlink ref="F57" r:id="rId28" xr:uid="{3A29BB7A-7B0D-4FFD-A86C-79DDF2E0B191}"/>
    <hyperlink ref="I56:I57" r:id="rId29" display="Total" xr:uid="{88377871-0400-4803-AAC4-A99BD326F0D7}"/>
    <hyperlink ref="K57" r:id="rId30" xr:uid="{D0125BA4-646F-4D98-B769-FE5D799C2C81}"/>
    <hyperlink ref="M57" r:id="rId31" xr:uid="{89051B63-C0A3-4F2F-946E-AAED9A2EE28F}"/>
    <hyperlink ref="D5:D7" r:id="rId32" display="Comissões (recebidas)" xr:uid="{B9DB6863-FF3E-4477-9A4B-3A6612B11983}"/>
    <hyperlink ref="D55:D57" r:id="rId33" display="Commissions (received)" xr:uid="{7B2E360F-5263-4274-90BC-695102368C47}"/>
    <hyperlink ref="A67" r:id="rId34" xr:uid="{FB139E00-0BF7-4A36-8A5B-7FE01A0CA292}"/>
    <hyperlink ref="F7:G7" r:id="rId35" display="De emigrantes" xr:uid="{BD3D4071-B914-4EC9-90A6-54D1F6EDBBF6}"/>
    <hyperlink ref="F57:G57" r:id="rId36" display="Of emigrants" xr:uid="{40552C64-80E1-48A0-956A-45F02B42C42B}"/>
    <hyperlink ref="I56:J57" r:id="rId37" display="Total" xr:uid="{3122DAF5-56FE-4F03-8797-0312C5AA765D}"/>
    <hyperlink ref="I6:J7" r:id="rId38" display="Total" xr:uid="{6B8B8C2C-9DFC-4509-9B4E-01F581C9F289}"/>
    <hyperlink ref="K7:L7" r:id="rId39" display="Total" xr:uid="{FDC310CB-D9DD-48F1-A901-11B04328FA15}"/>
    <hyperlink ref="K57:L57" r:id="rId40" display="Total" xr:uid="{FDA8E58F-8932-4BE9-A1E7-180A8C9F0923}"/>
    <hyperlink ref="M57:N57" r:id="rId41" display="For housing" xr:uid="{21106931-A003-4DBB-8373-6FAF1179DF78}"/>
    <hyperlink ref="O5:P7" r:id="rId42" display="Prémios brutos emitidos" xr:uid="{C456C498-B73D-4E85-9530-241D0369ACCB}"/>
    <hyperlink ref="O55:P57" r:id="rId43" display="Gross premiums issued" xr:uid="{35EC2E0D-12A6-4058-A160-DE0676ADED52}"/>
    <hyperlink ref="M7:N7" r:id="rId44" display="Para habitação" xr:uid="{CC010BDC-B658-456C-9ECC-3BD856C9B049}"/>
    <hyperlink ref="C55:C57" r:id="rId45" display="Interests and similar profits" xr:uid="{72009BAD-363D-4870-8863-94E4ABB26F7A}"/>
    <hyperlink ref="A65" r:id="rId46" xr:uid="{389F9884-750A-4F97-BEB3-88D708A2386C}"/>
  </hyperlinks>
  <pageMargins left="0.7" right="0.7" top="0.75" bottom="0.75" header="0.3" footer="0.3"/>
  <pageSetup paperSize="9" orientation="portrait" r:id="rId47"/>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E39F-01D1-4601-B60E-B940A3392D35}">
  <sheetPr codeName="Sheet184"/>
  <dimension ref="A1:Z78"/>
  <sheetViews>
    <sheetView showGridLines="0" zoomScaleNormal="100" workbookViewId="0">
      <selection sqref="A1:P1"/>
    </sheetView>
  </sheetViews>
  <sheetFormatPr defaultColWidth="7.85546875" defaultRowHeight="12.75"/>
  <cols>
    <col min="1" max="1" width="17.42578125" style="809" customWidth="1"/>
    <col min="2" max="2" width="10.7109375" style="809" customWidth="1"/>
    <col min="3" max="3" width="4" style="809" customWidth="1"/>
    <col min="4" max="4" width="8.7109375" style="809" bestFit="1" customWidth="1"/>
    <col min="5" max="5" width="11" style="809" customWidth="1"/>
    <col min="6" max="6" width="8.5703125" style="809" customWidth="1"/>
    <col min="7" max="7" width="10.7109375" style="809" customWidth="1"/>
    <col min="8" max="8" width="2.85546875" style="809" customWidth="1"/>
    <col min="9" max="9" width="8.28515625" style="809" customWidth="1"/>
    <col min="10" max="10" width="3.28515625" style="809" customWidth="1"/>
    <col min="11" max="11" width="6.5703125" style="809" customWidth="1"/>
    <col min="12" max="12" width="3.140625" style="809" customWidth="1"/>
    <col min="13" max="13" width="8" style="809" bestFit="1" customWidth="1"/>
    <col min="14" max="14" width="3.28515625" style="809" customWidth="1"/>
    <col min="15" max="15" width="7.28515625" style="809" bestFit="1" customWidth="1"/>
    <col min="16" max="16" width="8" style="3944" bestFit="1" customWidth="1"/>
    <col min="17" max="17" width="8.28515625" style="809" customWidth="1"/>
    <col min="18" max="18" width="7.85546875" style="809"/>
    <col min="19" max="19" width="11" style="809" bestFit="1" customWidth="1"/>
    <col min="20" max="16384" width="7.85546875" style="809"/>
  </cols>
  <sheetData>
    <row r="1" spans="1:17" s="840" customFormat="1" ht="34.5" customHeight="1">
      <c r="A1" s="6120" t="s">
        <v>5089</v>
      </c>
      <c r="B1" s="6120"/>
      <c r="C1" s="6120"/>
      <c r="D1" s="6120"/>
      <c r="E1" s="6120"/>
      <c r="F1" s="6120"/>
      <c r="G1" s="6120"/>
      <c r="H1" s="6120"/>
      <c r="I1" s="6120"/>
      <c r="J1" s="6120"/>
      <c r="K1" s="6120"/>
      <c r="L1" s="6120"/>
      <c r="M1" s="6120"/>
      <c r="N1" s="6120"/>
      <c r="O1" s="6120"/>
      <c r="P1" s="6120"/>
    </row>
    <row r="2" spans="1:17" s="840" customFormat="1" ht="34.5" customHeight="1">
      <c r="A2" s="6121" t="s">
        <v>5088</v>
      </c>
      <c r="B2" s="6121"/>
      <c r="C2" s="6121"/>
      <c r="D2" s="6121"/>
      <c r="E2" s="6121"/>
      <c r="F2" s="6121"/>
      <c r="G2" s="6121"/>
      <c r="H2" s="6121"/>
      <c r="I2" s="6121"/>
      <c r="J2" s="6121"/>
      <c r="K2" s="6121"/>
      <c r="L2" s="6121"/>
      <c r="M2" s="6121"/>
      <c r="N2" s="6121"/>
      <c r="O2" s="6121"/>
      <c r="P2" s="6121"/>
    </row>
    <row r="3" spans="1:17" s="840" customFormat="1" ht="16.5" customHeight="1">
      <c r="A3" s="6122"/>
      <c r="B3" s="6098" t="s">
        <v>5087</v>
      </c>
      <c r="C3" s="6098"/>
      <c r="D3" s="6122" t="s">
        <v>5086</v>
      </c>
      <c r="E3" s="6122"/>
      <c r="F3" s="6122"/>
      <c r="G3" s="6122"/>
      <c r="H3" s="6122"/>
      <c r="I3" s="6122"/>
      <c r="J3" s="6122"/>
      <c r="K3" s="6122"/>
      <c r="L3" s="6122"/>
      <c r="M3" s="6122"/>
      <c r="N3" s="6122"/>
      <c r="O3" s="6122"/>
      <c r="P3" s="6122"/>
    </row>
    <row r="4" spans="1:17" s="840" customFormat="1" ht="16.5">
      <c r="A4" s="6122"/>
      <c r="B4" s="6098"/>
      <c r="C4" s="6098"/>
      <c r="D4" s="4856" t="s">
        <v>88</v>
      </c>
      <c r="E4" s="4856"/>
      <c r="F4" s="6122" t="s">
        <v>2096</v>
      </c>
      <c r="G4" s="6122"/>
      <c r="H4" s="6122"/>
      <c r="I4" s="6122"/>
      <c r="J4" s="6122"/>
      <c r="K4" s="6122"/>
      <c r="L4" s="6122"/>
      <c r="M4" s="6122"/>
      <c r="N4" s="6122"/>
      <c r="O4" s="6122"/>
      <c r="P4" s="6122"/>
    </row>
    <row r="5" spans="1:17" ht="13.15" customHeight="1">
      <c r="A5" s="6122"/>
      <c r="B5" s="6098"/>
      <c r="C5" s="6098"/>
      <c r="D5" s="4856"/>
      <c r="E5" s="4856"/>
      <c r="F5" s="4856" t="s">
        <v>5085</v>
      </c>
      <c r="G5" s="4856" t="s">
        <v>5084</v>
      </c>
      <c r="H5" s="4856"/>
      <c r="I5" s="4856"/>
      <c r="J5" s="4856"/>
      <c r="K5" s="4856"/>
      <c r="L5" s="4856"/>
      <c r="M5" s="4856"/>
      <c r="N5" s="4856"/>
      <c r="O5" s="6085" t="s">
        <v>5083</v>
      </c>
      <c r="P5" s="6085"/>
    </row>
    <row r="6" spans="1:17" ht="21.75" customHeight="1">
      <c r="A6" s="6122"/>
      <c r="B6" s="6098"/>
      <c r="C6" s="6098"/>
      <c r="D6" s="4856"/>
      <c r="E6" s="4856"/>
      <c r="F6" s="4856"/>
      <c r="G6" s="6124" t="s">
        <v>5082</v>
      </c>
      <c r="H6" s="6124"/>
      <c r="I6" s="6124"/>
      <c r="J6" s="6124"/>
      <c r="K6" s="6124" t="s">
        <v>5081</v>
      </c>
      <c r="L6" s="6124"/>
      <c r="M6" s="6124"/>
      <c r="N6" s="6124"/>
      <c r="O6" s="6085"/>
      <c r="P6" s="6085"/>
    </row>
    <row r="7" spans="1:17" ht="28.5" customHeight="1">
      <c r="A7" s="6122"/>
      <c r="B7" s="5753" t="s">
        <v>804</v>
      </c>
      <c r="C7" s="5753"/>
      <c r="D7" s="4145" t="s">
        <v>3813</v>
      </c>
      <c r="E7" s="4145" t="s">
        <v>803</v>
      </c>
      <c r="F7" s="4145" t="s">
        <v>3813</v>
      </c>
      <c r="G7" s="6098" t="s">
        <v>3813</v>
      </c>
      <c r="H7" s="6098"/>
      <c r="I7" s="6123" t="s">
        <v>803</v>
      </c>
      <c r="J7" s="6123"/>
      <c r="K7" s="6098" t="s">
        <v>3813</v>
      </c>
      <c r="L7" s="6098"/>
      <c r="M7" s="6123" t="s">
        <v>803</v>
      </c>
      <c r="N7" s="6123"/>
      <c r="O7" s="3281" t="s">
        <v>3813</v>
      </c>
      <c r="P7" s="4144" t="s">
        <v>803</v>
      </c>
    </row>
    <row r="8" spans="1:17" s="1047" customFormat="1">
      <c r="A8" s="836" t="s">
        <v>209</v>
      </c>
      <c r="B8" s="4008"/>
      <c r="C8" s="4008"/>
      <c r="D8" s="2409"/>
      <c r="E8" s="2409"/>
      <c r="F8" s="2409"/>
      <c r="G8" s="2409"/>
      <c r="H8" s="4142"/>
      <c r="I8" s="2409"/>
      <c r="J8" s="4142"/>
      <c r="K8" s="2409"/>
      <c r="L8" s="4142"/>
      <c r="M8" s="2409"/>
      <c r="N8" s="4142"/>
      <c r="O8" s="2409"/>
      <c r="P8" s="4143"/>
      <c r="Q8" s="4142"/>
    </row>
    <row r="9" spans="1:17" s="1047" customFormat="1" ht="12.6" customHeight="1">
      <c r="A9" s="836">
        <v>1990</v>
      </c>
      <c r="B9" s="2409">
        <v>821</v>
      </c>
      <c r="C9" s="2409"/>
      <c r="D9" s="4094" t="s">
        <v>215</v>
      </c>
      <c r="E9" s="2409" t="s">
        <v>215</v>
      </c>
      <c r="F9" s="2409" t="s">
        <v>215</v>
      </c>
      <c r="G9" s="2409">
        <v>37606</v>
      </c>
      <c r="I9" s="2409">
        <v>1894820</v>
      </c>
      <c r="K9" s="2409">
        <v>338</v>
      </c>
      <c r="M9" s="2409">
        <v>32084</v>
      </c>
      <c r="O9" s="2409">
        <v>1223.9880000000001</v>
      </c>
      <c r="P9" s="2409">
        <v>27048.642770922081</v>
      </c>
    </row>
    <row r="10" spans="1:17" s="1047" customFormat="1" ht="12.6" customHeight="1">
      <c r="A10" s="836">
        <v>1991</v>
      </c>
      <c r="B10" s="2409">
        <v>1249</v>
      </c>
      <c r="C10" s="2409"/>
      <c r="D10" s="2409" t="s">
        <v>215</v>
      </c>
      <c r="E10" s="2409" t="s">
        <v>215</v>
      </c>
      <c r="F10" s="2409" t="s">
        <v>215</v>
      </c>
      <c r="G10" s="2409">
        <v>51788</v>
      </c>
      <c r="I10" s="2409">
        <v>2761724</v>
      </c>
      <c r="K10" s="2409">
        <v>661</v>
      </c>
      <c r="M10" s="2409">
        <v>65755</v>
      </c>
      <c r="O10" s="2409">
        <v>2699.5059999999999</v>
      </c>
      <c r="P10" s="2409">
        <v>74723.575400784102</v>
      </c>
    </row>
    <row r="11" spans="1:17" s="1047" customFormat="1" ht="12.6" customHeight="1">
      <c r="A11" s="836">
        <v>1992</v>
      </c>
      <c r="B11" s="2409">
        <v>1913</v>
      </c>
      <c r="C11" s="2409"/>
      <c r="D11" s="2409" t="s">
        <v>215</v>
      </c>
      <c r="E11" s="2409" t="s">
        <v>215</v>
      </c>
      <c r="F11" s="2409" t="s">
        <v>215</v>
      </c>
      <c r="G11" s="2409">
        <v>68495</v>
      </c>
      <c r="I11" s="2409">
        <v>3735729</v>
      </c>
      <c r="K11" s="2409">
        <v>969</v>
      </c>
      <c r="M11" s="2409">
        <v>96350</v>
      </c>
      <c r="O11" s="2409">
        <v>4011.7739999999999</v>
      </c>
      <c r="P11" s="2409">
        <v>122162.8648507098</v>
      </c>
    </row>
    <row r="12" spans="1:17" s="1047" customFormat="1" ht="12.6" customHeight="1">
      <c r="A12" s="836">
        <v>1993</v>
      </c>
      <c r="B12" s="2409">
        <v>2671</v>
      </c>
      <c r="C12" s="2409"/>
      <c r="D12" s="2409" t="s">
        <v>215</v>
      </c>
      <c r="E12" s="2409" t="s">
        <v>215</v>
      </c>
      <c r="F12" s="2409" t="s">
        <v>215</v>
      </c>
      <c r="G12" s="2409">
        <v>87687</v>
      </c>
      <c r="I12" s="2409">
        <v>4725755</v>
      </c>
      <c r="K12" s="2409">
        <v>1177</v>
      </c>
      <c r="M12" s="2409">
        <v>108335</v>
      </c>
      <c r="O12" s="2409">
        <v>5439.5479999999998</v>
      </c>
      <c r="P12" s="2409">
        <v>180962.57074450576</v>
      </c>
    </row>
    <row r="13" spans="1:17" s="1047" customFormat="1" ht="12.6" customHeight="1">
      <c r="A13" s="836">
        <v>1994</v>
      </c>
      <c r="B13" s="2409">
        <v>3329</v>
      </c>
      <c r="C13" s="2409"/>
      <c r="D13" s="2409" t="s">
        <v>215</v>
      </c>
      <c r="E13" s="2409" t="s">
        <v>215</v>
      </c>
      <c r="F13" s="2409" t="s">
        <v>215</v>
      </c>
      <c r="G13" s="2409">
        <v>106651</v>
      </c>
      <c r="I13" s="2409">
        <v>5697588</v>
      </c>
      <c r="K13" s="2409">
        <v>1873</v>
      </c>
      <c r="M13" s="2409">
        <v>187035</v>
      </c>
      <c r="O13" s="2409">
        <v>7222.7139999999999</v>
      </c>
      <c r="P13" s="2409">
        <v>255180.70529025051</v>
      </c>
    </row>
    <row r="14" spans="1:17" s="1047" customFormat="1" ht="12.6" customHeight="1">
      <c r="A14" s="836">
        <v>1995</v>
      </c>
      <c r="B14" s="2409">
        <v>3674</v>
      </c>
      <c r="C14" s="2409"/>
      <c r="D14" s="2409" t="s">
        <v>215</v>
      </c>
      <c r="E14" s="2409" t="s">
        <v>215</v>
      </c>
      <c r="F14" s="2409" t="s">
        <v>215</v>
      </c>
      <c r="G14" s="2409">
        <v>124835</v>
      </c>
      <c r="I14" s="2409">
        <v>6573395</v>
      </c>
      <c r="K14" s="2409">
        <v>2471</v>
      </c>
      <c r="M14" s="2409">
        <v>248188</v>
      </c>
      <c r="O14" s="2409">
        <v>9528.7569999999996</v>
      </c>
      <c r="P14" s="2409">
        <v>410889.38863838156</v>
      </c>
    </row>
    <row r="15" spans="1:17" s="1047" customFormat="1" ht="12.6" customHeight="1">
      <c r="A15" s="836">
        <v>1996</v>
      </c>
      <c r="B15" s="2409">
        <v>4422</v>
      </c>
      <c r="C15" s="2409"/>
      <c r="D15" s="2409" t="s">
        <v>215</v>
      </c>
      <c r="E15" s="2409" t="s">
        <v>215</v>
      </c>
      <c r="F15" s="2409" t="s">
        <v>215</v>
      </c>
      <c r="G15" s="2409">
        <v>143584</v>
      </c>
      <c r="I15" s="2409">
        <v>7536873</v>
      </c>
      <c r="K15" s="2409">
        <v>2939</v>
      </c>
      <c r="M15" s="2409">
        <v>299309</v>
      </c>
      <c r="O15" s="2409">
        <v>14191.794</v>
      </c>
      <c r="P15" s="2409">
        <v>813067.02603226237</v>
      </c>
    </row>
    <row r="16" spans="1:17" s="1047" customFormat="1" ht="12.6" customHeight="1">
      <c r="A16" s="836">
        <v>1997</v>
      </c>
      <c r="B16" s="2409">
        <v>5153</v>
      </c>
      <c r="C16" s="2409"/>
      <c r="D16" s="2409" t="s">
        <v>215</v>
      </c>
      <c r="E16" s="2409" t="s">
        <v>215</v>
      </c>
      <c r="F16" s="2409">
        <v>83590</v>
      </c>
      <c r="G16" s="2409">
        <v>167520</v>
      </c>
      <c r="I16" s="2409">
        <v>8878157</v>
      </c>
      <c r="K16" s="2409">
        <v>3412</v>
      </c>
      <c r="M16" s="2409">
        <v>362252</v>
      </c>
      <c r="O16" s="2409">
        <v>15906.674999999999</v>
      </c>
      <c r="P16" s="2409">
        <v>956604.56208038633</v>
      </c>
    </row>
    <row r="17" spans="1:16" s="1047" customFormat="1" ht="12.6" customHeight="1">
      <c r="A17" s="836">
        <v>1998</v>
      </c>
      <c r="B17" s="2409">
        <v>5869</v>
      </c>
      <c r="C17" s="2409"/>
      <c r="D17" s="2409" t="s">
        <v>215</v>
      </c>
      <c r="E17" s="2409" t="s">
        <v>215</v>
      </c>
      <c r="F17" s="2409">
        <v>104339</v>
      </c>
      <c r="G17" s="2409">
        <v>196166</v>
      </c>
      <c r="I17" s="2409">
        <v>10435410</v>
      </c>
      <c r="K17" s="2409">
        <v>4361</v>
      </c>
      <c r="M17" s="2409">
        <v>474805</v>
      </c>
      <c r="O17" s="2409">
        <v>20662.246999999999</v>
      </c>
      <c r="P17" s="2409">
        <v>1260573.1205993558</v>
      </c>
    </row>
    <row r="18" spans="1:16" s="1047" customFormat="1" ht="12.6" customHeight="1">
      <c r="A18" s="836">
        <v>1999</v>
      </c>
      <c r="B18" s="2409">
        <v>6831</v>
      </c>
      <c r="C18" s="2409"/>
      <c r="D18" s="2409" t="s">
        <v>215</v>
      </c>
      <c r="E18" s="2409" t="s">
        <v>215</v>
      </c>
      <c r="F18" s="2409">
        <v>123336</v>
      </c>
      <c r="G18" s="2409">
        <v>222917</v>
      </c>
      <c r="I18" s="2409">
        <v>11987337</v>
      </c>
      <c r="K18" s="2409">
        <v>4868</v>
      </c>
      <c r="M18" s="2409">
        <v>540172</v>
      </c>
      <c r="O18" s="2409">
        <v>27706.111000000001</v>
      </c>
      <c r="P18" s="2409">
        <v>1581795.0421284707</v>
      </c>
    </row>
    <row r="19" spans="1:16" s="1047" customFormat="1" ht="12.6" customHeight="1">
      <c r="A19" s="836">
        <v>2000</v>
      </c>
      <c r="B19" s="2409">
        <v>7913</v>
      </c>
      <c r="C19" s="2409"/>
      <c r="D19" s="2409" t="s">
        <v>215</v>
      </c>
      <c r="E19" s="2409" t="s">
        <v>215</v>
      </c>
      <c r="F19" s="2409">
        <v>136586</v>
      </c>
      <c r="G19" s="2409">
        <v>245339</v>
      </c>
      <c r="I19" s="2409">
        <v>13360524</v>
      </c>
      <c r="K19" s="2409">
        <v>5643</v>
      </c>
      <c r="M19" s="2409">
        <v>650128</v>
      </c>
      <c r="O19" s="2409">
        <v>39442.161</v>
      </c>
      <c r="P19" s="2409">
        <v>1981987.4662862502</v>
      </c>
    </row>
    <row r="20" spans="1:16" s="1047" customFormat="1" ht="12.6" customHeight="1">
      <c r="A20" s="836">
        <v>2001</v>
      </c>
      <c r="B20" s="2409">
        <v>8547</v>
      </c>
      <c r="C20" s="2409"/>
      <c r="D20" s="2409" t="s">
        <v>215</v>
      </c>
      <c r="E20" s="2409" t="s">
        <v>215</v>
      </c>
      <c r="F20" s="2409">
        <v>153075</v>
      </c>
      <c r="G20" s="2409">
        <v>269100</v>
      </c>
      <c r="I20" s="2409">
        <v>14875661</v>
      </c>
      <c r="K20" s="2409">
        <v>6679</v>
      </c>
      <c r="M20" s="2409">
        <v>775316</v>
      </c>
      <c r="O20" s="2409">
        <v>52416.538999999997</v>
      </c>
      <c r="P20" s="2409">
        <v>2255110.5794086251</v>
      </c>
    </row>
    <row r="21" spans="1:16" s="1047" customFormat="1" ht="12.6" customHeight="1">
      <c r="A21" s="836">
        <v>2002</v>
      </c>
      <c r="B21" s="2409">
        <v>9001</v>
      </c>
      <c r="C21" s="2409"/>
      <c r="D21" s="2409" t="s">
        <v>215</v>
      </c>
      <c r="E21" s="2409" t="s">
        <v>215</v>
      </c>
      <c r="F21" s="2409">
        <v>171771</v>
      </c>
      <c r="G21" s="2409">
        <v>290171</v>
      </c>
      <c r="I21" s="2409">
        <v>16518633</v>
      </c>
      <c r="K21" s="2409">
        <v>1562</v>
      </c>
      <c r="M21" s="2409">
        <v>180296</v>
      </c>
      <c r="O21" s="2409">
        <v>61895.093000000001</v>
      </c>
      <c r="P21" s="2409">
        <v>2742605.156</v>
      </c>
    </row>
    <row r="22" spans="1:16" s="1047" customFormat="1" ht="12.6" customHeight="1">
      <c r="A22" s="836">
        <v>2003</v>
      </c>
      <c r="B22" s="2409">
        <v>9553</v>
      </c>
      <c r="C22" s="2409"/>
      <c r="D22" s="2409" t="s">
        <v>215</v>
      </c>
      <c r="E22" s="2409" t="s">
        <v>215</v>
      </c>
      <c r="F22" s="2409">
        <v>187183</v>
      </c>
      <c r="G22" s="2409">
        <v>307508</v>
      </c>
      <c r="I22" s="2409">
        <v>17479869</v>
      </c>
      <c r="K22" s="2409">
        <v>7258</v>
      </c>
      <c r="M22" s="2409">
        <v>898821</v>
      </c>
      <c r="O22" s="2409">
        <v>54838.771000000001</v>
      </c>
      <c r="P22" s="2409">
        <v>2867905.8444500002</v>
      </c>
    </row>
    <row r="23" spans="1:16" s="827" customFormat="1" ht="12.6" customHeight="1">
      <c r="A23" s="836">
        <v>2004</v>
      </c>
      <c r="B23" s="4094">
        <v>10108</v>
      </c>
      <c r="C23" s="4094"/>
      <c r="D23" s="2409">
        <v>683815</v>
      </c>
      <c r="E23" s="4094" t="s">
        <v>215</v>
      </c>
      <c r="F23" s="4094">
        <v>207355</v>
      </c>
      <c r="G23" s="4094">
        <v>329149</v>
      </c>
      <c r="I23" s="4094">
        <v>18996600</v>
      </c>
      <c r="K23" s="4094">
        <v>8067</v>
      </c>
      <c r="M23" s="4094">
        <v>1001266</v>
      </c>
      <c r="O23" s="4094">
        <v>45736.063000000002</v>
      </c>
      <c r="P23" s="4094">
        <v>3029530.0930399997</v>
      </c>
    </row>
    <row r="24" spans="1:16" s="827" customFormat="1" ht="12.6" customHeight="1">
      <c r="A24" s="836">
        <v>2005</v>
      </c>
      <c r="B24" s="4140">
        <v>10766</v>
      </c>
      <c r="C24" s="4140"/>
      <c r="D24" s="4094">
        <v>719007</v>
      </c>
      <c r="E24" s="4140" t="s">
        <v>215</v>
      </c>
      <c r="F24" s="4140">
        <v>221486</v>
      </c>
      <c r="G24" s="4140">
        <v>347008</v>
      </c>
      <c r="I24" s="4140">
        <v>20896486</v>
      </c>
      <c r="K24" s="4140">
        <v>7803</v>
      </c>
      <c r="M24" s="4140">
        <v>993988</v>
      </c>
      <c r="O24" s="4094">
        <v>46266.824999999997</v>
      </c>
      <c r="P24" s="4094">
        <v>3277434.6569299991</v>
      </c>
    </row>
    <row r="25" spans="1:16" s="827" customFormat="1" ht="12.6" customHeight="1">
      <c r="A25" s="836">
        <v>2006</v>
      </c>
      <c r="B25" s="1208">
        <v>11489</v>
      </c>
      <c r="C25" s="1208"/>
      <c r="D25" s="2409">
        <v>752654</v>
      </c>
      <c r="E25" s="1208" t="s">
        <v>215</v>
      </c>
      <c r="F25" s="1208">
        <v>239138</v>
      </c>
      <c r="G25" s="1208">
        <v>364572</v>
      </c>
      <c r="I25" s="1208">
        <v>22442557</v>
      </c>
      <c r="K25" s="1208">
        <v>8843</v>
      </c>
      <c r="M25" s="1208">
        <v>1138430</v>
      </c>
      <c r="O25" s="1208">
        <v>46134.165999999997</v>
      </c>
      <c r="P25" s="1208">
        <v>3477355.2903899993</v>
      </c>
    </row>
    <row r="26" spans="1:16" s="827" customFormat="1" ht="12.6" customHeight="1">
      <c r="A26" s="836">
        <v>2007</v>
      </c>
      <c r="B26" s="4140">
        <v>12510</v>
      </c>
      <c r="C26" s="4140"/>
      <c r="D26" s="4140">
        <v>794810</v>
      </c>
      <c r="E26" s="4140">
        <v>38521772.797519997</v>
      </c>
      <c r="F26" s="4140">
        <v>255650</v>
      </c>
      <c r="G26" s="4140">
        <v>382041</v>
      </c>
      <c r="I26" s="4140">
        <v>23862089</v>
      </c>
      <c r="K26" s="4140">
        <v>10391</v>
      </c>
      <c r="M26" s="4140">
        <v>1325332</v>
      </c>
      <c r="O26" s="4140">
        <v>48323.381999999998</v>
      </c>
      <c r="P26" s="4140">
        <v>3857750.9456399987</v>
      </c>
    </row>
    <row r="27" spans="1:16" s="827" customFormat="1" ht="12.6" customHeight="1">
      <c r="A27" s="836">
        <v>2008</v>
      </c>
      <c r="B27" s="4140">
        <v>13391</v>
      </c>
      <c r="C27" s="4140"/>
      <c r="D27" s="4140">
        <v>833065</v>
      </c>
      <c r="E27" s="4140">
        <v>41701506.013349995</v>
      </c>
      <c r="F27" s="4140">
        <v>271200</v>
      </c>
      <c r="G27" s="4140">
        <v>398132</v>
      </c>
      <c r="I27" s="4140">
        <v>25026995</v>
      </c>
      <c r="K27" s="4140">
        <v>11700</v>
      </c>
      <c r="M27" s="4140">
        <v>1470312</v>
      </c>
      <c r="O27" s="4140">
        <v>52680.752999999997</v>
      </c>
      <c r="P27" s="4140">
        <v>4107021.9173200005</v>
      </c>
    </row>
    <row r="28" spans="1:16" s="827" customFormat="1" ht="12.6" customHeight="1">
      <c r="A28" s="836">
        <v>2009</v>
      </c>
      <c r="B28" s="4141">
        <v>13894</v>
      </c>
      <c r="C28" s="4141"/>
      <c r="D28" s="4141">
        <v>852623</v>
      </c>
      <c r="E28" s="4141">
        <v>44009466.275650002</v>
      </c>
      <c r="F28" s="4141">
        <v>274981</v>
      </c>
      <c r="G28" s="4141">
        <v>408968</v>
      </c>
      <c r="I28" s="4141">
        <v>25487124</v>
      </c>
      <c r="K28" s="4141">
        <v>10997</v>
      </c>
      <c r="M28" s="4141">
        <v>1379365</v>
      </c>
      <c r="O28" s="4140">
        <v>56595.432000000001</v>
      </c>
      <c r="P28" s="4140">
        <v>4140655.6828100011</v>
      </c>
    </row>
    <row r="29" spans="1:16" s="827" customFormat="1" ht="12.6" customHeight="1">
      <c r="A29" s="836">
        <v>2010</v>
      </c>
      <c r="B29" s="4141">
        <v>14318</v>
      </c>
      <c r="C29" s="4141"/>
      <c r="D29" s="4141">
        <v>883356</v>
      </c>
      <c r="E29" s="4141">
        <v>52357955.096689999</v>
      </c>
      <c r="F29" s="4141">
        <v>280123</v>
      </c>
      <c r="G29" s="4141">
        <v>418618</v>
      </c>
      <c r="I29" s="4141">
        <v>26236254</v>
      </c>
      <c r="K29" s="4141">
        <v>11552</v>
      </c>
      <c r="M29" s="4141">
        <v>1469732</v>
      </c>
      <c r="O29" s="4140">
        <v>57334.936000000002</v>
      </c>
      <c r="P29" s="4140">
        <v>4243885.6254599979</v>
      </c>
    </row>
    <row r="30" spans="1:16" s="827" customFormat="1" ht="12.6" customHeight="1">
      <c r="A30" s="836">
        <v>2011</v>
      </c>
      <c r="B30" s="4141">
        <v>13911</v>
      </c>
      <c r="C30" s="4141"/>
      <c r="D30" s="4141">
        <v>896041</v>
      </c>
      <c r="E30" s="4141">
        <v>53500276.243519999</v>
      </c>
      <c r="F30" s="4141">
        <v>290001</v>
      </c>
      <c r="G30" s="4141">
        <v>410252</v>
      </c>
      <c r="I30" s="4141">
        <v>25804363</v>
      </c>
      <c r="K30" s="4141">
        <v>12377</v>
      </c>
      <c r="M30" s="4141">
        <v>1583676</v>
      </c>
      <c r="O30" s="4140">
        <v>57469.012999999999</v>
      </c>
      <c r="P30" s="4140">
        <v>4268866.91108</v>
      </c>
    </row>
    <row r="31" spans="1:16" s="827" customFormat="1" ht="12.6" customHeight="1">
      <c r="A31" s="836">
        <v>2012</v>
      </c>
      <c r="B31" s="4141">
        <v>13400</v>
      </c>
      <c r="C31" s="4141"/>
      <c r="D31" s="4141">
        <v>888515</v>
      </c>
      <c r="E31" s="4141">
        <v>52829875.186379999</v>
      </c>
      <c r="F31" s="4141">
        <v>289423</v>
      </c>
      <c r="G31" s="4141">
        <v>405528</v>
      </c>
      <c r="I31" s="4141">
        <v>25175701</v>
      </c>
      <c r="K31" s="4141">
        <v>13453</v>
      </c>
      <c r="M31" s="4141">
        <v>1736142</v>
      </c>
      <c r="O31" s="4140">
        <v>57096.216</v>
      </c>
      <c r="P31" s="4140">
        <v>4242004.7507100003</v>
      </c>
    </row>
    <row r="32" spans="1:16" s="827" customFormat="1" ht="12.6" customHeight="1">
      <c r="A32" s="836">
        <v>2013</v>
      </c>
      <c r="B32" s="4141">
        <v>12963</v>
      </c>
      <c r="C32" s="4141"/>
      <c r="D32" s="4141">
        <v>893073.14300000004</v>
      </c>
      <c r="E32" s="4141">
        <v>53706544.705449998</v>
      </c>
      <c r="F32" s="4141">
        <v>287724.61800000002</v>
      </c>
      <c r="G32" s="4141">
        <v>412014.63600000012</v>
      </c>
      <c r="I32" s="4141">
        <v>25280389.775000002</v>
      </c>
      <c r="K32" s="4141">
        <v>14371.729999999998</v>
      </c>
      <c r="M32" s="4141">
        <v>1849673.0899999999</v>
      </c>
      <c r="O32" s="4140">
        <v>57232.743000000002</v>
      </c>
      <c r="P32" s="4140">
        <v>4309293.1095600007</v>
      </c>
    </row>
    <row r="33" spans="1:26" s="827" customFormat="1" ht="12.6" customHeight="1">
      <c r="A33" s="836">
        <v>2014</v>
      </c>
      <c r="B33" s="4134">
        <v>12701</v>
      </c>
      <c r="C33" s="4134"/>
      <c r="D33" s="4134">
        <v>894442.848</v>
      </c>
      <c r="E33" s="4134">
        <v>57999534.330829993</v>
      </c>
      <c r="F33" s="4134">
        <v>291829.11600000004</v>
      </c>
      <c r="G33" s="4134">
        <v>413369.72399999999</v>
      </c>
      <c r="I33" s="4134">
        <v>25401674.990000002</v>
      </c>
      <c r="K33" s="4134">
        <v>15893.315000000002</v>
      </c>
      <c r="M33" s="4134">
        <v>2047814.6300000001</v>
      </c>
      <c r="O33" s="4134">
        <v>58548.634999999995</v>
      </c>
      <c r="P33" s="4134">
        <v>4492624.7692799987</v>
      </c>
    </row>
    <row r="34" spans="1:26" s="827" customFormat="1" ht="12.6" customHeight="1">
      <c r="A34" s="836">
        <v>2015</v>
      </c>
      <c r="B34" s="4045">
        <v>12437</v>
      </c>
      <c r="C34" s="4045"/>
      <c r="D34" s="4045">
        <v>883861</v>
      </c>
      <c r="E34" s="4045">
        <v>58396176</v>
      </c>
      <c r="F34" s="4045">
        <v>289380</v>
      </c>
      <c r="G34" s="4045">
        <v>408632</v>
      </c>
      <c r="I34" s="4045">
        <v>25658916</v>
      </c>
      <c r="K34" s="4045">
        <v>16989</v>
      </c>
      <c r="M34" s="4045">
        <v>2114995</v>
      </c>
      <c r="O34" s="4045">
        <v>61727</v>
      </c>
      <c r="P34" s="4045">
        <v>4735108</v>
      </c>
    </row>
    <row r="35" spans="1:26" s="827" customFormat="1" ht="12.6" customHeight="1">
      <c r="A35" s="836">
        <v>2016</v>
      </c>
      <c r="B35" s="4045">
        <v>12164</v>
      </c>
      <c r="C35" s="4045"/>
      <c r="D35" s="4045">
        <v>906825.57400000002</v>
      </c>
      <c r="E35" s="4045">
        <v>60947286.853189997</v>
      </c>
      <c r="F35" s="4045">
        <v>282509.62999999995</v>
      </c>
      <c r="G35" s="4045">
        <v>411637.05099999998</v>
      </c>
      <c r="I35" s="4045">
        <v>26249906.980000004</v>
      </c>
      <c r="K35" s="4045">
        <v>17323.763000000003</v>
      </c>
      <c r="M35" s="4045">
        <v>2072516.2400000002</v>
      </c>
      <c r="O35" s="4045">
        <v>64427.750999999989</v>
      </c>
      <c r="P35" s="4045">
        <v>4989690.7419600002</v>
      </c>
    </row>
    <row r="36" spans="1:26" s="827" customFormat="1" ht="12.6" customHeight="1">
      <c r="A36" s="836">
        <v>2017</v>
      </c>
      <c r="B36" s="4136">
        <v>11823</v>
      </c>
      <c r="C36" s="4094"/>
      <c r="D36" s="4136">
        <v>910277</v>
      </c>
      <c r="E36" s="4136">
        <v>65038863</v>
      </c>
      <c r="F36" s="4136">
        <v>270140</v>
      </c>
      <c r="G36" s="4136">
        <v>415401</v>
      </c>
      <c r="I36" s="4135">
        <v>26771206</v>
      </c>
      <c r="K36" s="4134">
        <v>17833</v>
      </c>
      <c r="M36" s="4134">
        <v>2086974</v>
      </c>
      <c r="O36" s="4134">
        <v>66363</v>
      </c>
      <c r="P36" s="4134">
        <v>5290802</v>
      </c>
    </row>
    <row r="37" spans="1:26" s="827" customFormat="1" ht="12.6" customHeight="1">
      <c r="A37" s="836">
        <v>2018</v>
      </c>
      <c r="B37" s="4137">
        <v>11570</v>
      </c>
      <c r="C37" s="1208"/>
      <c r="D37" s="4137">
        <v>901790</v>
      </c>
      <c r="E37" s="4137">
        <v>69034988</v>
      </c>
      <c r="F37" s="4137">
        <v>263989</v>
      </c>
      <c r="G37" s="4137">
        <v>418883</v>
      </c>
      <c r="I37" s="4139">
        <v>27502062</v>
      </c>
      <c r="K37" s="4138">
        <v>18069</v>
      </c>
      <c r="M37" s="4138">
        <v>2057448</v>
      </c>
      <c r="O37" s="4138">
        <v>67719</v>
      </c>
      <c r="P37" s="4138">
        <v>5589822</v>
      </c>
    </row>
    <row r="38" spans="1:26" s="827" customFormat="1" ht="12.6" customHeight="1">
      <c r="A38" s="836">
        <v>2019</v>
      </c>
      <c r="B38" s="4137">
        <v>11645</v>
      </c>
      <c r="C38" s="2548"/>
      <c r="D38" s="4137">
        <v>888829</v>
      </c>
      <c r="E38" s="4137">
        <v>73154322</v>
      </c>
      <c r="F38" s="4137">
        <v>253905</v>
      </c>
      <c r="G38" s="4137">
        <v>423066</v>
      </c>
      <c r="I38" s="4139">
        <v>28297409</v>
      </c>
      <c r="K38" s="4138">
        <v>18103</v>
      </c>
      <c r="M38" s="4138">
        <v>2026692</v>
      </c>
      <c r="O38" s="4138">
        <v>68371</v>
      </c>
      <c r="P38" s="4138">
        <v>5959882</v>
      </c>
      <c r="U38" s="4125"/>
      <c r="V38" s="4125"/>
      <c r="W38" s="4125"/>
      <c r="X38" s="4125"/>
      <c r="Y38" s="4125"/>
      <c r="Z38" s="4125"/>
    </row>
    <row r="39" spans="1:26" s="827" customFormat="1" ht="12.6" customHeight="1">
      <c r="A39" s="836">
        <v>2020</v>
      </c>
      <c r="B39" s="4137">
        <v>12055</v>
      </c>
      <c r="C39" s="4133"/>
      <c r="D39" s="4132">
        <v>743354</v>
      </c>
      <c r="E39" s="4132">
        <v>69145263</v>
      </c>
      <c r="F39" s="4132">
        <v>212589</v>
      </c>
      <c r="G39" s="4136">
        <v>339782</v>
      </c>
      <c r="H39" s="827" t="s">
        <v>876</v>
      </c>
      <c r="I39" s="4135">
        <v>25174328</v>
      </c>
      <c r="J39" s="827" t="s">
        <v>876</v>
      </c>
      <c r="K39" s="4134">
        <v>9433</v>
      </c>
      <c r="L39" s="827" t="s">
        <v>876</v>
      </c>
      <c r="M39" s="4134">
        <v>1157582</v>
      </c>
      <c r="N39" s="827" t="s">
        <v>876</v>
      </c>
      <c r="O39" s="4130">
        <v>65303</v>
      </c>
      <c r="P39" s="4130">
        <v>5624268</v>
      </c>
      <c r="U39" s="4125"/>
      <c r="V39" s="4125"/>
      <c r="W39" s="4125"/>
      <c r="X39" s="4125"/>
      <c r="Y39" s="4125"/>
      <c r="Z39" s="4125"/>
    </row>
    <row r="40" spans="1:26" s="827" customFormat="1" ht="12.6" customHeight="1">
      <c r="A40" s="836">
        <v>2021</v>
      </c>
      <c r="B40" s="4132">
        <v>12486</v>
      </c>
      <c r="C40" s="4133"/>
      <c r="D40" s="4132">
        <v>730725</v>
      </c>
      <c r="E40" s="4132">
        <v>77141409</v>
      </c>
      <c r="F40" s="4132">
        <v>190319</v>
      </c>
      <c r="G40" s="4136">
        <v>343665</v>
      </c>
      <c r="H40" s="827" t="s">
        <v>876</v>
      </c>
      <c r="I40" s="4135">
        <v>26482286</v>
      </c>
      <c r="J40" s="827" t="s">
        <v>876</v>
      </c>
      <c r="K40" s="4134">
        <v>10316</v>
      </c>
      <c r="L40" s="827" t="s">
        <v>876</v>
      </c>
      <c r="M40" s="4134">
        <v>1288910</v>
      </c>
      <c r="N40" s="827" t="s">
        <v>876</v>
      </c>
      <c r="O40" s="4130">
        <v>64651</v>
      </c>
      <c r="P40" s="4130">
        <v>5991717</v>
      </c>
      <c r="U40" s="4125"/>
      <c r="V40" s="4125"/>
      <c r="W40" s="4125"/>
      <c r="X40" s="4125"/>
      <c r="Y40" s="4125"/>
      <c r="Z40" s="4125"/>
    </row>
    <row r="41" spans="1:26" s="827" customFormat="1" ht="12.6" customHeight="1">
      <c r="A41" s="836">
        <v>2022</v>
      </c>
      <c r="B41" s="4132">
        <v>12366</v>
      </c>
      <c r="C41" s="4133"/>
      <c r="D41" s="4132">
        <v>763052</v>
      </c>
      <c r="E41" s="4132">
        <v>86328263</v>
      </c>
      <c r="F41" s="4132">
        <v>194325</v>
      </c>
      <c r="G41" s="4132">
        <v>373295</v>
      </c>
      <c r="I41" s="4131">
        <v>28485491</v>
      </c>
      <c r="K41" s="4130">
        <v>14188</v>
      </c>
      <c r="M41" s="4130">
        <v>1758834</v>
      </c>
      <c r="O41" s="4130">
        <v>60124</v>
      </c>
      <c r="P41" s="4130">
        <v>6542291</v>
      </c>
      <c r="R41" s="4125"/>
      <c r="S41" s="4125"/>
      <c r="T41" s="4125"/>
      <c r="U41" s="4125"/>
      <c r="V41" s="4125"/>
      <c r="W41" s="4125"/>
      <c r="X41" s="4125"/>
      <c r="Y41" s="4125"/>
      <c r="Z41" s="4125"/>
    </row>
    <row r="42" spans="1:26" s="827" customFormat="1" ht="12.6" customHeight="1">
      <c r="A42" s="836">
        <v>2023</v>
      </c>
      <c r="B42" s="4132">
        <v>12501</v>
      </c>
      <c r="C42" s="4133"/>
      <c r="D42" s="4132">
        <v>748038</v>
      </c>
      <c r="E42" s="4132">
        <v>89591095</v>
      </c>
      <c r="F42" s="4132">
        <v>186785</v>
      </c>
      <c r="G42" s="4132">
        <v>374264</v>
      </c>
      <c r="I42" s="4131">
        <v>28785701</v>
      </c>
      <c r="K42" s="4130">
        <v>14532</v>
      </c>
      <c r="M42" s="4130">
        <v>1777506</v>
      </c>
      <c r="O42" s="4130">
        <v>55676</v>
      </c>
      <c r="P42" s="4130">
        <v>6858537</v>
      </c>
      <c r="Q42" s="719"/>
      <c r="R42" s="4125"/>
      <c r="S42" s="4125"/>
      <c r="T42" s="4125"/>
      <c r="U42" s="4125"/>
      <c r="V42" s="4125"/>
      <c r="W42" s="4125"/>
      <c r="X42" s="4125"/>
      <c r="Y42" s="4125"/>
      <c r="Z42" s="4125"/>
    </row>
    <row r="43" spans="1:26" s="838" customFormat="1" ht="12.6" customHeight="1">
      <c r="A43" s="4129">
        <v>2024</v>
      </c>
      <c r="B43" s="711"/>
      <c r="C43" s="711"/>
      <c r="D43" s="711"/>
      <c r="E43" s="711"/>
      <c r="F43" s="711"/>
      <c r="G43" s="711"/>
      <c r="H43" s="711"/>
      <c r="I43" s="711"/>
      <c r="J43" s="711"/>
      <c r="K43" s="711"/>
      <c r="L43" s="711"/>
      <c r="M43" s="711"/>
      <c r="N43" s="711"/>
      <c r="O43" s="711"/>
      <c r="P43" s="711"/>
      <c r="Q43" s="711"/>
      <c r="R43" s="4125"/>
      <c r="S43" s="4128"/>
      <c r="T43" s="4114"/>
      <c r="U43" s="4114"/>
      <c r="V43" s="4114"/>
      <c r="W43" s="4114"/>
      <c r="X43" s="4114"/>
      <c r="Y43" s="4114"/>
      <c r="Z43" s="4114"/>
    </row>
    <row r="44" spans="1:26" s="838" customFormat="1" ht="12.6" customHeight="1">
      <c r="A44" s="4127" t="s">
        <v>209</v>
      </c>
      <c r="B44" s="4118">
        <v>12459</v>
      </c>
      <c r="C44" s="4126"/>
      <c r="D44" s="4118">
        <v>723484</v>
      </c>
      <c r="E44" s="4118">
        <v>87461312</v>
      </c>
      <c r="F44" s="4118">
        <v>187455</v>
      </c>
      <c r="G44" s="4118">
        <v>361959</v>
      </c>
      <c r="H44" s="4116"/>
      <c r="I44" s="4117">
        <v>28356072</v>
      </c>
      <c r="J44" s="4116"/>
      <c r="K44" s="4115">
        <v>14423</v>
      </c>
      <c r="L44" s="4116"/>
      <c r="M44" s="4115">
        <v>1764875</v>
      </c>
      <c r="N44" s="4116"/>
      <c r="O44" s="4115">
        <v>52688</v>
      </c>
      <c r="P44" s="4115">
        <v>5790223</v>
      </c>
      <c r="R44" s="4125"/>
      <c r="S44" s="4124"/>
      <c r="T44" s="4114"/>
      <c r="U44" s="4114"/>
      <c r="V44" s="4114"/>
      <c r="W44" s="4114"/>
      <c r="X44" s="4114"/>
      <c r="Y44" s="4114"/>
      <c r="Z44" s="4114"/>
    </row>
    <row r="45" spans="1:26" s="838" customFormat="1" ht="12.6" customHeight="1">
      <c r="A45" s="4120" t="s">
        <v>801</v>
      </c>
      <c r="B45" s="4118">
        <v>11740</v>
      </c>
      <c r="C45" s="4119"/>
      <c r="D45" s="4118">
        <v>690357</v>
      </c>
      <c r="E45" s="4118">
        <v>84033786</v>
      </c>
      <c r="F45" s="4118">
        <v>178676</v>
      </c>
      <c r="G45" s="4118">
        <v>344311</v>
      </c>
      <c r="H45" s="4116"/>
      <c r="I45" s="4117">
        <v>27113045</v>
      </c>
      <c r="J45" s="4116"/>
      <c r="K45" s="4115">
        <v>13672</v>
      </c>
      <c r="L45" s="4116"/>
      <c r="M45" s="4115">
        <v>1671900</v>
      </c>
      <c r="N45" s="4116"/>
      <c r="O45" s="4115">
        <v>50609</v>
      </c>
      <c r="P45" s="4115">
        <v>5573942</v>
      </c>
      <c r="R45" s="4114"/>
      <c r="S45" s="4114"/>
      <c r="T45" s="4114"/>
      <c r="U45" s="4114"/>
      <c r="V45" s="4114"/>
      <c r="W45" s="4114"/>
      <c r="X45" s="4114"/>
      <c r="Y45" s="4114"/>
      <c r="Z45" s="4114"/>
    </row>
    <row r="46" spans="1:26" s="838" customFormat="1" ht="12.6" customHeight="1">
      <c r="A46" s="4121" t="s">
        <v>432</v>
      </c>
      <c r="B46" s="4118">
        <v>3651</v>
      </c>
      <c r="C46" s="4119"/>
      <c r="D46" s="4118">
        <v>228932</v>
      </c>
      <c r="E46" s="4118">
        <v>27932568</v>
      </c>
      <c r="F46" s="4118">
        <v>57574</v>
      </c>
      <c r="G46" s="4118">
        <v>119584</v>
      </c>
      <c r="H46" s="4116"/>
      <c r="I46" s="4117">
        <v>9960662</v>
      </c>
      <c r="J46" s="4116"/>
      <c r="K46" s="4115">
        <v>4254</v>
      </c>
      <c r="L46" s="4116"/>
      <c r="M46" s="4115">
        <v>528829</v>
      </c>
      <c r="N46" s="4116"/>
      <c r="O46" s="4115">
        <v>16251</v>
      </c>
      <c r="P46" s="4115">
        <v>1766685</v>
      </c>
      <c r="R46" s="4114"/>
      <c r="S46" s="4114"/>
      <c r="T46" s="4114"/>
      <c r="U46" s="4114"/>
      <c r="V46" s="4114"/>
      <c r="W46" s="4114"/>
      <c r="X46" s="4114"/>
      <c r="Y46" s="4114"/>
      <c r="Z46" s="4114"/>
    </row>
    <row r="47" spans="1:26" s="838" customFormat="1" ht="12.6" customHeight="1">
      <c r="A47" s="4121" t="s">
        <v>431</v>
      </c>
      <c r="B47" s="4118">
        <v>2038</v>
      </c>
      <c r="C47" s="4119"/>
      <c r="D47" s="4118">
        <v>112024</v>
      </c>
      <c r="E47" s="4118">
        <v>13533515</v>
      </c>
      <c r="F47" s="4118">
        <v>29083</v>
      </c>
      <c r="G47" s="4118">
        <v>56581</v>
      </c>
      <c r="H47" s="4116"/>
      <c r="I47" s="4117">
        <v>4451473</v>
      </c>
      <c r="J47" s="4116"/>
      <c r="K47" s="4115">
        <v>2053</v>
      </c>
      <c r="L47" s="4116"/>
      <c r="M47" s="4115">
        <v>260508</v>
      </c>
      <c r="N47" s="4116"/>
      <c r="O47" s="4115">
        <v>8006</v>
      </c>
      <c r="P47" s="4115">
        <v>822621</v>
      </c>
      <c r="R47" s="4114"/>
      <c r="S47" s="4114"/>
      <c r="T47" s="4114"/>
      <c r="U47" s="4114"/>
      <c r="V47" s="4114"/>
      <c r="W47" s="4114"/>
      <c r="X47" s="4114"/>
      <c r="Y47" s="4114"/>
      <c r="Z47" s="4114"/>
    </row>
    <row r="48" spans="1:26" s="838" customFormat="1" ht="12.6" customHeight="1">
      <c r="A48" s="4122" t="s">
        <v>430</v>
      </c>
      <c r="B48" s="4118">
        <v>1043</v>
      </c>
      <c r="C48" s="4119"/>
      <c r="D48" s="4118">
        <v>59523</v>
      </c>
      <c r="E48" s="4118">
        <v>7121945</v>
      </c>
      <c r="F48" s="4118">
        <v>15946</v>
      </c>
      <c r="G48" s="4118">
        <v>29226</v>
      </c>
      <c r="H48" s="4116"/>
      <c r="I48" s="4117">
        <v>2246657</v>
      </c>
      <c r="J48" s="4116"/>
      <c r="K48" s="4115">
        <v>882</v>
      </c>
      <c r="L48" s="4116"/>
      <c r="M48" s="4115">
        <v>108599</v>
      </c>
      <c r="N48" s="4116"/>
      <c r="O48" s="4115">
        <v>4667</v>
      </c>
      <c r="P48" s="4115">
        <v>483744</v>
      </c>
      <c r="R48" s="4123"/>
      <c r="S48" s="4114"/>
      <c r="T48" s="4114"/>
      <c r="U48" s="4114"/>
      <c r="V48" s="4114"/>
      <c r="W48" s="4114"/>
      <c r="X48" s="4114"/>
      <c r="Y48" s="4114"/>
      <c r="Z48" s="4114"/>
    </row>
    <row r="49" spans="1:26" s="838" customFormat="1" ht="12.6" customHeight="1">
      <c r="A49" s="4122" t="s">
        <v>429</v>
      </c>
      <c r="B49" s="4118">
        <v>2581</v>
      </c>
      <c r="C49" s="4119"/>
      <c r="D49" s="4118">
        <v>157441</v>
      </c>
      <c r="E49" s="4118">
        <v>19766557</v>
      </c>
      <c r="F49" s="4118">
        <v>41272</v>
      </c>
      <c r="G49" s="4118">
        <v>73980</v>
      </c>
      <c r="H49" s="4116"/>
      <c r="I49" s="4117">
        <v>5379131</v>
      </c>
      <c r="J49" s="4116"/>
      <c r="K49" s="4115">
        <v>3331</v>
      </c>
      <c r="L49" s="4116"/>
      <c r="M49" s="4115">
        <v>364517</v>
      </c>
      <c r="N49" s="4116"/>
      <c r="O49" s="4115">
        <v>11744</v>
      </c>
      <c r="P49" s="4115">
        <v>1422392</v>
      </c>
      <c r="R49" s="4114"/>
      <c r="S49" s="4114"/>
      <c r="T49" s="4114"/>
      <c r="U49" s="4114"/>
      <c r="V49" s="4114"/>
      <c r="W49" s="4114"/>
      <c r="X49" s="4114"/>
      <c r="Y49" s="4114"/>
      <c r="Z49" s="4114"/>
    </row>
    <row r="50" spans="1:26" s="838" customFormat="1" ht="12.6" customHeight="1">
      <c r="A50" s="4122" t="s">
        <v>428</v>
      </c>
      <c r="B50" s="4118">
        <v>733</v>
      </c>
      <c r="C50" s="4119"/>
      <c r="D50" s="4118">
        <v>56228</v>
      </c>
      <c r="E50" s="4118">
        <v>6280946</v>
      </c>
      <c r="F50" s="4118">
        <v>15296</v>
      </c>
      <c r="G50" s="4118">
        <v>27397</v>
      </c>
      <c r="H50" s="4116"/>
      <c r="I50" s="4117">
        <v>2041078</v>
      </c>
      <c r="J50" s="4116"/>
      <c r="K50" s="4115">
        <v>817</v>
      </c>
      <c r="L50" s="4116"/>
      <c r="M50" s="4115">
        <v>88917</v>
      </c>
      <c r="N50" s="4116"/>
      <c r="O50" s="4115">
        <v>4180</v>
      </c>
      <c r="P50" s="4115">
        <v>443648</v>
      </c>
      <c r="R50" s="4114"/>
      <c r="S50" s="4114"/>
      <c r="T50" s="4114"/>
      <c r="U50" s="4114"/>
      <c r="V50" s="4114"/>
      <c r="W50" s="4114"/>
      <c r="X50" s="4114"/>
      <c r="Y50" s="4114"/>
      <c r="Z50" s="4114"/>
    </row>
    <row r="51" spans="1:26" s="838" customFormat="1" ht="12.6" customHeight="1">
      <c r="A51" s="4121" t="s">
        <v>427</v>
      </c>
      <c r="B51" s="4118">
        <v>720</v>
      </c>
      <c r="C51" s="4119"/>
      <c r="D51" s="4118">
        <v>38218</v>
      </c>
      <c r="E51" s="4118">
        <v>4391434</v>
      </c>
      <c r="F51" s="4118">
        <v>10079</v>
      </c>
      <c r="G51" s="4118">
        <v>19053</v>
      </c>
      <c r="H51" s="4116"/>
      <c r="I51" s="4117">
        <v>1453069</v>
      </c>
      <c r="J51" s="4116"/>
      <c r="K51" s="4115">
        <v>392</v>
      </c>
      <c r="L51" s="4116"/>
      <c r="M51" s="4115">
        <v>48354</v>
      </c>
      <c r="N51" s="4116"/>
      <c r="O51" s="4115">
        <v>3110</v>
      </c>
      <c r="P51" s="4115">
        <v>306893</v>
      </c>
      <c r="R51" s="4114"/>
      <c r="S51" s="4114"/>
      <c r="T51" s="4114"/>
      <c r="U51" s="4114"/>
      <c r="V51" s="4114"/>
      <c r="W51" s="4114"/>
      <c r="X51" s="4114"/>
      <c r="Y51" s="4114"/>
      <c r="Z51" s="4114"/>
    </row>
    <row r="52" spans="1:26" s="838" customFormat="1" ht="12.6" customHeight="1">
      <c r="A52" s="4121" t="s">
        <v>426</v>
      </c>
      <c r="B52" s="4118">
        <v>974</v>
      </c>
      <c r="C52" s="4119"/>
      <c r="D52" s="4118">
        <v>37991</v>
      </c>
      <c r="E52" s="4118">
        <v>5006821</v>
      </c>
      <c r="F52" s="4118">
        <v>9427</v>
      </c>
      <c r="G52" s="4118">
        <v>18491</v>
      </c>
      <c r="H52" s="4116"/>
      <c r="I52" s="4117">
        <v>1580975</v>
      </c>
      <c r="J52" s="4116"/>
      <c r="K52" s="4115">
        <v>1943</v>
      </c>
      <c r="L52" s="4116"/>
      <c r="M52" s="4115">
        <v>272176</v>
      </c>
      <c r="N52" s="4116"/>
      <c r="O52" s="4115">
        <v>2652</v>
      </c>
      <c r="P52" s="4115">
        <v>327959</v>
      </c>
      <c r="R52" s="4114"/>
      <c r="S52" s="4114"/>
      <c r="T52" s="4114"/>
      <c r="U52" s="4114"/>
      <c r="V52" s="4114"/>
      <c r="W52" s="4114"/>
      <c r="X52" s="4114"/>
      <c r="Y52" s="4114"/>
      <c r="Z52" s="4114"/>
    </row>
    <row r="53" spans="1:26" s="838" customFormat="1" ht="12.6" customHeight="1">
      <c r="A53" s="4120" t="s">
        <v>425</v>
      </c>
      <c r="B53" s="4118">
        <v>390</v>
      </c>
      <c r="C53" s="4119"/>
      <c r="D53" s="4118">
        <v>16124</v>
      </c>
      <c r="E53" s="4118">
        <v>1675830</v>
      </c>
      <c r="F53" s="4118">
        <v>4969</v>
      </c>
      <c r="G53" s="4118">
        <v>7882</v>
      </c>
      <c r="H53" s="4116"/>
      <c r="I53" s="4117">
        <v>555345</v>
      </c>
      <c r="J53" s="4116"/>
      <c r="K53" s="4115">
        <v>224</v>
      </c>
      <c r="L53" s="4116"/>
      <c r="M53" s="4115">
        <v>29921</v>
      </c>
      <c r="N53" s="4116"/>
      <c r="O53" s="4115">
        <v>994</v>
      </c>
      <c r="P53" s="4115">
        <v>101536</v>
      </c>
      <c r="R53" s="4114"/>
      <c r="S53" s="4114"/>
      <c r="T53" s="4114"/>
      <c r="U53" s="4114"/>
      <c r="V53" s="4114"/>
      <c r="W53" s="4114"/>
      <c r="X53" s="4114"/>
      <c r="Y53" s="4114"/>
      <c r="Z53" s="4114"/>
    </row>
    <row r="54" spans="1:26" s="838" customFormat="1" ht="12.6" customHeight="1">
      <c r="A54" s="4120" t="s">
        <v>424</v>
      </c>
      <c r="B54" s="4118">
        <v>329</v>
      </c>
      <c r="C54" s="4119"/>
      <c r="D54" s="4118">
        <v>17003</v>
      </c>
      <c r="E54" s="4118">
        <v>1751696</v>
      </c>
      <c r="F54" s="4118">
        <v>3810</v>
      </c>
      <c r="G54" s="4118">
        <v>9767</v>
      </c>
      <c r="H54" s="4116"/>
      <c r="I54" s="4117">
        <v>687682</v>
      </c>
      <c r="J54" s="4116"/>
      <c r="K54" s="4115">
        <v>526</v>
      </c>
      <c r="L54" s="4116"/>
      <c r="M54" s="4115">
        <v>63053</v>
      </c>
      <c r="N54" s="4116"/>
      <c r="O54" s="4115">
        <v>1085</v>
      </c>
      <c r="P54" s="4115">
        <v>114746</v>
      </c>
      <c r="R54" s="4114"/>
      <c r="S54" s="4114"/>
      <c r="T54" s="4114"/>
      <c r="U54" s="4114"/>
      <c r="V54" s="4114"/>
      <c r="W54" s="4114"/>
      <c r="X54" s="4114"/>
      <c r="Y54" s="4114"/>
      <c r="Z54" s="4114"/>
    </row>
    <row r="55" spans="1:26" s="1196" customFormat="1">
      <c r="A55" s="6115"/>
      <c r="B55" s="6125" t="s">
        <v>5080</v>
      </c>
      <c r="C55" s="6125"/>
      <c r="D55" s="6116" t="s">
        <v>5079</v>
      </c>
      <c r="E55" s="6116"/>
      <c r="F55" s="6116"/>
      <c r="G55" s="6116"/>
      <c r="H55" s="6116"/>
      <c r="I55" s="6116"/>
      <c r="J55" s="6116"/>
      <c r="K55" s="6116"/>
      <c r="L55" s="6116"/>
      <c r="M55" s="6116"/>
      <c r="N55" s="6116"/>
      <c r="O55" s="6116"/>
      <c r="P55" s="6116"/>
    </row>
    <row r="56" spans="1:26" s="1196" customFormat="1">
      <c r="A56" s="6115"/>
      <c r="B56" s="6125"/>
      <c r="C56" s="6125"/>
      <c r="D56" s="6117" t="s">
        <v>88</v>
      </c>
      <c r="E56" s="6117"/>
      <c r="F56" s="6116" t="s">
        <v>2086</v>
      </c>
      <c r="G56" s="6116"/>
      <c r="H56" s="6116"/>
      <c r="I56" s="6116"/>
      <c r="J56" s="6116"/>
      <c r="K56" s="6116"/>
      <c r="L56" s="6116"/>
      <c r="M56" s="6116"/>
      <c r="N56" s="6116"/>
      <c r="O56" s="6116"/>
      <c r="P56" s="6116"/>
    </row>
    <row r="57" spans="1:26" s="1047" customFormat="1" ht="12.75" customHeight="1">
      <c r="A57" s="6115"/>
      <c r="B57" s="6125"/>
      <c r="C57" s="6125"/>
      <c r="D57" s="6117"/>
      <c r="E57" s="6117"/>
      <c r="F57" s="6117" t="s">
        <v>5078</v>
      </c>
      <c r="G57" s="6117" t="s">
        <v>5077</v>
      </c>
      <c r="H57" s="6117"/>
      <c r="I57" s="6117"/>
      <c r="J57" s="6117"/>
      <c r="K57" s="6117"/>
      <c r="L57" s="6117"/>
      <c r="M57" s="6117"/>
      <c r="N57" s="6117"/>
      <c r="O57" s="6113"/>
      <c r="P57" s="6113"/>
    </row>
    <row r="58" spans="1:26" s="1047" customFormat="1">
      <c r="A58" s="6115"/>
      <c r="B58" s="6125"/>
      <c r="C58" s="6125"/>
      <c r="D58" s="6117"/>
      <c r="E58" s="6117"/>
      <c r="F58" s="6117"/>
      <c r="G58" s="6117"/>
      <c r="H58" s="6117"/>
      <c r="I58" s="6117"/>
      <c r="J58" s="6117"/>
      <c r="K58" s="6117"/>
      <c r="L58" s="6117"/>
      <c r="M58" s="6117"/>
      <c r="N58" s="6117"/>
      <c r="O58" s="6113"/>
      <c r="P58" s="6113"/>
    </row>
    <row r="59" spans="1:26" s="1047" customFormat="1" ht="12.75" customHeight="1">
      <c r="A59" s="6115"/>
      <c r="B59" s="6125"/>
      <c r="C59" s="6125"/>
      <c r="D59" s="6117"/>
      <c r="E59" s="6117"/>
      <c r="F59" s="6117"/>
      <c r="G59" s="6119" t="s">
        <v>4008</v>
      </c>
      <c r="H59" s="6119"/>
      <c r="I59" s="6119"/>
      <c r="J59" s="6119"/>
      <c r="K59" s="6119" t="s">
        <v>3595</v>
      </c>
      <c r="L59" s="6119"/>
      <c r="M59" s="6119"/>
      <c r="N59" s="6119"/>
      <c r="O59" s="6114" t="s">
        <v>5076</v>
      </c>
      <c r="P59" s="6114"/>
    </row>
    <row r="60" spans="1:26" ht="12.75" customHeight="1">
      <c r="A60" s="6115"/>
      <c r="B60" s="6126" t="s">
        <v>791</v>
      </c>
      <c r="C60" s="6126"/>
      <c r="D60" s="781" t="s">
        <v>3782</v>
      </c>
      <c r="E60" s="4113" t="s">
        <v>790</v>
      </c>
      <c r="F60" s="781" t="s">
        <v>3782</v>
      </c>
      <c r="G60" s="5033" t="s">
        <v>3782</v>
      </c>
      <c r="H60" s="5033"/>
      <c r="I60" s="6118" t="s">
        <v>790</v>
      </c>
      <c r="J60" s="6118"/>
      <c r="K60" s="5033" t="s">
        <v>3782</v>
      </c>
      <c r="L60" s="5033"/>
      <c r="M60" s="6118" t="s">
        <v>790</v>
      </c>
      <c r="N60" s="6118"/>
      <c r="O60" s="781" t="s">
        <v>3782</v>
      </c>
      <c r="P60" s="2075" t="s">
        <v>790</v>
      </c>
    </row>
    <row r="61" spans="1:26" ht="12.75" customHeight="1">
      <c r="A61" s="6066" t="s">
        <v>412</v>
      </c>
      <c r="B61" s="6066"/>
      <c r="C61" s="6066"/>
      <c r="D61" s="6066"/>
      <c r="E61" s="6066"/>
      <c r="F61" s="6066"/>
      <c r="G61" s="6066"/>
      <c r="H61" s="6066"/>
      <c r="I61" s="6066"/>
      <c r="J61" s="6066"/>
      <c r="K61" s="6066"/>
      <c r="L61" s="6066"/>
      <c r="M61" s="6066"/>
      <c r="O61" s="6066"/>
      <c r="P61" s="6066"/>
    </row>
    <row r="62" spans="1:26">
      <c r="A62" s="4112" t="s">
        <v>5075</v>
      </c>
      <c r="B62" s="4112"/>
      <c r="C62" s="4112"/>
      <c r="D62" s="4112"/>
      <c r="E62" s="4112"/>
      <c r="F62" s="4112"/>
      <c r="G62" s="4112"/>
      <c r="I62" s="4112"/>
      <c r="K62" s="4112"/>
      <c r="M62" s="4112"/>
      <c r="O62" s="4112"/>
      <c r="P62" s="4111"/>
    </row>
    <row r="63" spans="1:26">
      <c r="A63" s="4112" t="s">
        <v>5074</v>
      </c>
      <c r="B63" s="4112"/>
      <c r="C63" s="4112"/>
      <c r="D63" s="4112"/>
      <c r="E63" s="4112"/>
      <c r="F63" s="4112"/>
      <c r="G63" s="4112"/>
      <c r="I63" s="4112"/>
      <c r="K63" s="4112"/>
      <c r="M63" s="4112"/>
      <c r="O63" s="4112"/>
      <c r="P63" s="4111"/>
    </row>
    <row r="64" spans="1:26" ht="66.599999999999994" customHeight="1">
      <c r="A64" s="6112" t="s">
        <v>5073</v>
      </c>
      <c r="B64" s="6112"/>
      <c r="C64" s="6112"/>
      <c r="D64" s="6112"/>
      <c r="E64" s="6112"/>
      <c r="F64" s="6112"/>
      <c r="G64" s="6112"/>
      <c r="H64" s="6112"/>
      <c r="I64" s="6112"/>
      <c r="J64" s="6112"/>
      <c r="K64" s="6112"/>
      <c r="L64" s="6112"/>
      <c r="M64" s="6112"/>
      <c r="N64" s="6112"/>
      <c r="O64" s="6112"/>
      <c r="P64" s="6112"/>
    </row>
    <row r="65" spans="1:17" ht="66.599999999999994" customHeight="1">
      <c r="A65" s="6112" t="s">
        <v>5072</v>
      </c>
      <c r="B65" s="6112"/>
      <c r="C65" s="6112"/>
      <c r="D65" s="6112"/>
      <c r="E65" s="6112"/>
      <c r="F65" s="6112"/>
      <c r="G65" s="6112"/>
      <c r="H65" s="6112"/>
      <c r="I65" s="6112"/>
      <c r="J65" s="6112"/>
      <c r="K65" s="6112"/>
      <c r="L65" s="6112"/>
      <c r="M65" s="6112"/>
      <c r="N65" s="6112"/>
      <c r="O65" s="6112"/>
      <c r="P65" s="6112"/>
    </row>
    <row r="66" spans="1:17">
      <c r="A66" s="4110"/>
      <c r="B66" s="4110"/>
      <c r="C66" s="4110"/>
      <c r="D66" s="4110"/>
      <c r="E66" s="4110"/>
      <c r="F66" s="4110"/>
      <c r="G66" s="4110"/>
      <c r="I66" s="4110"/>
      <c r="K66" s="4110"/>
      <c r="M66" s="4110"/>
      <c r="O66" s="4110"/>
      <c r="P66" s="4109"/>
    </row>
    <row r="67" spans="1:17">
      <c r="A67" s="567" t="s">
        <v>409</v>
      </c>
    </row>
    <row r="68" spans="1:17" ht="12" customHeight="1">
      <c r="A68" s="1049" t="s">
        <v>5071</v>
      </c>
      <c r="B68" s="4107"/>
      <c r="C68" s="4107"/>
      <c r="D68" s="4107"/>
      <c r="E68" s="4107"/>
      <c r="F68" s="4107"/>
      <c r="G68" s="4107"/>
      <c r="I68" s="4107"/>
      <c r="K68" s="4107"/>
      <c r="M68" s="4107"/>
      <c r="O68" s="4107"/>
      <c r="P68" s="4108"/>
    </row>
    <row r="69" spans="1:17" ht="12" customHeight="1">
      <c r="A69" s="1049" t="s">
        <v>5070</v>
      </c>
    </row>
    <row r="70" spans="1:17" ht="12" customHeight="1">
      <c r="A70" s="1049" t="s">
        <v>5069</v>
      </c>
      <c r="H70" s="4107"/>
      <c r="J70" s="4107"/>
      <c r="L70" s="4107"/>
      <c r="N70" s="4107"/>
      <c r="Q70" s="4107"/>
    </row>
    <row r="71" spans="1:17" ht="12" customHeight="1">
      <c r="A71" s="1049" t="s">
        <v>5068</v>
      </c>
      <c r="H71" s="4107"/>
      <c r="J71" s="4107"/>
      <c r="L71" s="4107"/>
      <c r="N71" s="4107"/>
      <c r="Q71" s="4107"/>
    </row>
    <row r="72" spans="1:17" ht="12" customHeight="1">
      <c r="A72" s="1049" t="s">
        <v>5067</v>
      </c>
      <c r="H72" s="4107"/>
      <c r="J72" s="4107"/>
      <c r="L72" s="4107"/>
      <c r="N72" s="4107"/>
      <c r="Q72" s="4107"/>
    </row>
    <row r="73" spans="1:17" ht="12" customHeight="1">
      <c r="A73" s="1049" t="s">
        <v>5066</v>
      </c>
      <c r="H73" s="4107"/>
      <c r="J73" s="4107"/>
      <c r="L73" s="4107"/>
      <c r="N73" s="4107"/>
      <c r="Q73" s="4107"/>
    </row>
    <row r="74" spans="1:17" ht="12" customHeight="1">
      <c r="A74" s="1049" t="s">
        <v>5065</v>
      </c>
      <c r="H74" s="4107"/>
      <c r="J74" s="4107"/>
      <c r="L74" s="4107"/>
      <c r="N74" s="4107"/>
      <c r="Q74" s="4107"/>
    </row>
    <row r="75" spans="1:17" ht="12" customHeight="1">
      <c r="A75" s="1049" t="s">
        <v>5064</v>
      </c>
      <c r="H75" s="4107"/>
      <c r="J75" s="4107"/>
      <c r="L75" s="4107"/>
      <c r="N75" s="4107"/>
      <c r="Q75" s="4107"/>
    </row>
    <row r="76" spans="1:17" ht="12" customHeight="1">
      <c r="A76" s="1049" t="s">
        <v>5063</v>
      </c>
      <c r="H76" s="4107"/>
      <c r="J76" s="4107"/>
      <c r="L76" s="4107"/>
      <c r="N76" s="4107"/>
      <c r="Q76" s="4107"/>
    </row>
    <row r="77" spans="1:17" ht="12" customHeight="1">
      <c r="A77" s="1049" t="s">
        <v>5062</v>
      </c>
      <c r="H77" s="4107"/>
      <c r="J77" s="4107"/>
      <c r="L77" s="4107"/>
      <c r="N77" s="4107"/>
      <c r="Q77" s="4107"/>
    </row>
    <row r="78" spans="1:17" ht="12" customHeight="1">
      <c r="A78" s="1049" t="s">
        <v>5061</v>
      </c>
      <c r="H78" s="4107"/>
      <c r="J78" s="4107"/>
      <c r="L78" s="4107"/>
      <c r="N78" s="4107"/>
      <c r="Q78" s="4107"/>
    </row>
  </sheetData>
  <mergeCells count="37">
    <mergeCell ref="O61:P61"/>
    <mergeCell ref="G60:H60"/>
    <mergeCell ref="O5:P6"/>
    <mergeCell ref="B55:C59"/>
    <mergeCell ref="B60:C60"/>
    <mergeCell ref="F5:F6"/>
    <mergeCell ref="B7:C7"/>
    <mergeCell ref="B3:C6"/>
    <mergeCell ref="G7:H7"/>
    <mergeCell ref="G5:N5"/>
    <mergeCell ref="I7:J7"/>
    <mergeCell ref="G6:J6"/>
    <mergeCell ref="A1:P1"/>
    <mergeCell ref="A2:P2"/>
    <mergeCell ref="A3:A7"/>
    <mergeCell ref="D3:P3"/>
    <mergeCell ref="D4:E6"/>
    <mergeCell ref="K7:L7"/>
    <mergeCell ref="M7:N7"/>
    <mergeCell ref="K6:N6"/>
    <mergeCell ref="F4:P4"/>
    <mergeCell ref="A64:P64"/>
    <mergeCell ref="A65:P65"/>
    <mergeCell ref="O57:P58"/>
    <mergeCell ref="O59:P59"/>
    <mergeCell ref="A55:A60"/>
    <mergeCell ref="D55:P55"/>
    <mergeCell ref="D56:E59"/>
    <mergeCell ref="F56:P56"/>
    <mergeCell ref="F57:F59"/>
    <mergeCell ref="A61:M61"/>
    <mergeCell ref="I60:J60"/>
    <mergeCell ref="G59:J59"/>
    <mergeCell ref="K60:L60"/>
    <mergeCell ref="M60:N60"/>
    <mergeCell ref="G57:N58"/>
    <mergeCell ref="K59:N59"/>
  </mergeCells>
  <conditionalFormatting sqref="B36:B42 D36:G42 I36:I42 K36:K42 M36:M42 O36:P42 B44:B54 D44:G54 I44:I54 K44:K54 M44:M54 O44:P54">
    <cfRule type="cellIs" dxfId="38" priority="1" operator="equal">
      <formula>0</formula>
    </cfRule>
    <cfRule type="cellIs" dxfId="37" priority="2" operator="between">
      <formula>0.0000001</formula>
      <formula>0.49</formula>
    </cfRule>
  </conditionalFormatting>
  <hyperlinks>
    <hyperlink ref="B3:B6" r:id="rId1" display="Terminais de caixa automático Multibanco" xr:uid="{4B5D627D-E83E-4C35-A0D1-E7AE5E32BB7B}"/>
    <hyperlink ref="A68" r:id="rId2" xr:uid="{941EF033-B755-4ED0-A311-5B94AFE7485F}"/>
    <hyperlink ref="B55:B59" r:id="rId3" display="ATM" xr:uid="{5503112B-4309-4433-B6AD-B1B69E362206}"/>
    <hyperlink ref="A69" r:id="rId4" xr:uid="{DCA7CE2C-6F94-4594-B016-66AACD6EC951}"/>
    <hyperlink ref="A70:A78" r:id="rId5" display="http://www.ine.pt/xurl/ind/0001976" xr:uid="{326C4ECF-D29C-4D6C-9792-E771FCD299D8}"/>
    <hyperlink ref="A70" r:id="rId6" xr:uid="{90BCAEF7-1413-469B-A9A8-FAB6551A8CF2}"/>
    <hyperlink ref="D60" r:id="rId7" xr:uid="{B84B168C-2052-47A8-8290-81670DCD24C6}"/>
    <hyperlink ref="D7" r:id="rId8" xr:uid="{BA42AFB7-B459-48C0-B35E-F622BE3401A5}"/>
    <hyperlink ref="A71" r:id="rId9" xr:uid="{06117E07-5D22-439E-8B2B-FEA3ACDD744D}"/>
    <hyperlink ref="E60" r:id="rId10" xr:uid="{9CF6CF4C-FBD8-42D7-A26A-729D4FE359FD}"/>
    <hyperlink ref="E7" r:id="rId11" xr:uid="{744C48AF-6386-4323-A802-8EC4E03067E5}"/>
    <hyperlink ref="A72" r:id="rId12" xr:uid="{98D0C688-7066-43A9-B4FD-5CF9BA130D87}"/>
    <hyperlink ref="F60" r:id="rId13" xr:uid="{29B21029-8A26-45F0-8415-FB45B7352B0F}"/>
    <hyperlink ref="F7" r:id="rId14" xr:uid="{C2993931-CD0F-498E-A90E-71002463B6BA}"/>
    <hyperlink ref="A73" r:id="rId15" xr:uid="{320CB63A-EFF4-407D-8834-B8A16AF41F7C}"/>
    <hyperlink ref="G60" r:id="rId16" xr:uid="{27AFD8F2-C9FC-4A15-8369-842B5B025BD9}"/>
    <hyperlink ref="G7" r:id="rId17" xr:uid="{D95616CD-8248-4B52-8330-923544DCF572}"/>
    <hyperlink ref="A74" r:id="rId18" xr:uid="{9F905DC9-189A-4690-8F8B-7BBC98A71284}"/>
    <hyperlink ref="I60" r:id="rId19" xr:uid="{8BDB8628-63D5-44B5-9D6E-9AD725985D35}"/>
    <hyperlink ref="I7" r:id="rId20" xr:uid="{F17C373C-6FE2-4893-8162-E5286FBB0238}"/>
    <hyperlink ref="A75" r:id="rId21" xr:uid="{6FBC64E8-C10F-4D51-8D9F-0BE21102EF00}"/>
    <hyperlink ref="K60" r:id="rId22" xr:uid="{8E449AC9-78D4-4A42-83AC-6CAA5EF9D276}"/>
    <hyperlink ref="K7" r:id="rId23" xr:uid="{C55A3A48-A85D-453B-BB4F-8C238675286F}"/>
    <hyperlink ref="A76" r:id="rId24" xr:uid="{F8678DFB-B085-4826-9626-F4C832E7C5C5}"/>
    <hyperlink ref="M60" r:id="rId25" xr:uid="{D7FFFBD7-2CF5-4FBD-B550-0C8197DF477C}"/>
    <hyperlink ref="M7" r:id="rId26" xr:uid="{312C7546-949A-4E8C-8E27-266784980D0C}"/>
    <hyperlink ref="A77" r:id="rId27" xr:uid="{55999B19-CE15-48E8-A3C3-E0B652BBAAE6}"/>
    <hyperlink ref="O60" r:id="rId28" xr:uid="{B6CBB43E-D1D6-46DA-9882-00254E23393A}"/>
    <hyperlink ref="O7" r:id="rId29" xr:uid="{A043B339-CFC2-484D-98B3-F58775A4E2BE}"/>
    <hyperlink ref="A78" r:id="rId30" xr:uid="{2A1F63E0-3778-4459-8669-B7B75F48CA0E}"/>
    <hyperlink ref="P60" r:id="rId31" xr:uid="{88E1C910-8E00-4C1B-8669-A72542ABDB52}"/>
    <hyperlink ref="P7" r:id="rId32" xr:uid="{739D65E4-8D81-45BB-BA0A-F97FB0301B51}"/>
    <hyperlink ref="B3:C6" r:id="rId33" display="Terminais de caixa automático Multibanco" xr:uid="{28740EA6-1108-4901-955F-40268D9AC33A}"/>
    <hyperlink ref="B55:C59" r:id="rId34" display="ATM" xr:uid="{CC56D7E1-21B5-4905-855D-E951DA3057A5}"/>
    <hyperlink ref="G7:H7" r:id="rId35" display="milhares" xr:uid="{55925452-B1A3-4627-841F-30BE94DD49E0}"/>
    <hyperlink ref="G60:H60" r:id="rId36" display="thousand" xr:uid="{C7D2CBCB-CCAF-403E-AD88-18761A0A6F6F}"/>
    <hyperlink ref="K7:L7" r:id="rId37" display="milhares" xr:uid="{7EE10964-710D-4513-92D1-6C7242D1FD0D}"/>
    <hyperlink ref="K60:L60" r:id="rId38" display="thousand" xr:uid="{D294C0C5-72CD-4473-90F3-E869927D6652}"/>
    <hyperlink ref="I7:J7" r:id="rId39" display="milhares de euros" xr:uid="{7EC98209-D66B-483A-BA6A-3A39BEED4CCC}"/>
    <hyperlink ref="I60:J60" r:id="rId40" display="thousand euros" xr:uid="{6B913CAF-5540-490C-B6C8-F101E294081F}"/>
    <hyperlink ref="M7:N7" r:id="rId41" display="milhares de euros" xr:uid="{4048207B-E9D2-40FD-BAB9-C85BC4820D90}"/>
    <hyperlink ref="M60:N60" r:id="rId42" display="thousand euros" xr:uid="{CC01A8A0-FB21-4419-9E68-5387E7D73385}"/>
  </hyperlinks>
  <pageMargins left="0.7" right="0.7" top="0.75" bottom="0.75" header="0.3" footer="0.3"/>
  <pageSetup paperSize="9" orientation="portrait" r:id="rId4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5E123-95CD-4872-8D2F-606A8D0982F7}">
  <sheetPr codeName="Sheet185"/>
  <dimension ref="A1:Z71"/>
  <sheetViews>
    <sheetView showGridLines="0" zoomScaleNormal="100" zoomScaleSheetLayoutView="80" workbookViewId="0">
      <selection sqref="A1:O1"/>
    </sheetView>
  </sheetViews>
  <sheetFormatPr defaultColWidth="7.85546875" defaultRowHeight="12.75"/>
  <cols>
    <col min="1" max="1" width="19.7109375" style="809" customWidth="1"/>
    <col min="2" max="4" width="10.7109375" style="809" customWidth="1"/>
    <col min="5" max="5" width="7.5703125" style="809" customWidth="1"/>
    <col min="6" max="6" width="3.85546875" style="809" customWidth="1"/>
    <col min="7" max="7" width="10.85546875" style="809" customWidth="1"/>
    <col min="8" max="8" width="3.85546875" style="809" customWidth="1"/>
    <col min="9" max="9" width="10.7109375" style="809" customWidth="1"/>
    <col min="10" max="10" width="3.85546875" style="809" customWidth="1"/>
    <col min="11" max="11" width="10.7109375" style="809" customWidth="1"/>
    <col min="12" max="12" width="3.85546875" style="809" customWidth="1"/>
    <col min="13" max="13" width="10.7109375" style="809" customWidth="1"/>
    <col min="14" max="14" width="3.85546875" style="809" customWidth="1"/>
    <col min="15" max="15" width="10.7109375" style="809" customWidth="1"/>
    <col min="16" max="16" width="3.85546875" style="809" customWidth="1"/>
    <col min="17" max="20" width="8.7109375" style="809" customWidth="1"/>
    <col min="21" max="21" width="9.42578125" style="809" customWidth="1"/>
    <col min="22" max="22" width="2.7109375" style="809" customWidth="1"/>
    <col min="23" max="23" width="10.140625" style="809" customWidth="1"/>
    <col min="24" max="24" width="2.7109375" style="809" customWidth="1"/>
    <col min="25" max="25" width="9" style="809" bestFit="1" customWidth="1"/>
    <col min="26" max="26" width="11.42578125" style="809" customWidth="1"/>
    <col min="27" max="16384" width="7.85546875" style="809"/>
  </cols>
  <sheetData>
    <row r="1" spans="1:20" s="840" customFormat="1" ht="34.5" customHeight="1">
      <c r="A1" s="6120" t="s">
        <v>5106</v>
      </c>
      <c r="B1" s="6120"/>
      <c r="C1" s="6120"/>
      <c r="D1" s="6120"/>
      <c r="E1" s="6120"/>
      <c r="F1" s="6120"/>
      <c r="G1" s="6120"/>
      <c r="H1" s="6120"/>
      <c r="I1" s="6120"/>
      <c r="J1" s="6120"/>
      <c r="K1" s="6120"/>
      <c r="L1" s="6120"/>
      <c r="M1" s="6120"/>
      <c r="N1" s="6120"/>
      <c r="O1" s="6120"/>
      <c r="P1" s="4163"/>
    </row>
    <row r="2" spans="1:20" s="840" customFormat="1" ht="34.5" customHeight="1">
      <c r="A2" s="6121" t="s">
        <v>5105</v>
      </c>
      <c r="B2" s="6121"/>
      <c r="C2" s="6121"/>
      <c r="D2" s="6121"/>
      <c r="E2" s="6121"/>
      <c r="F2" s="6121"/>
      <c r="G2" s="6121"/>
      <c r="H2" s="6121"/>
      <c r="I2" s="6121"/>
      <c r="J2" s="6121"/>
      <c r="K2" s="6121"/>
      <c r="L2" s="6121"/>
      <c r="M2" s="6121"/>
      <c r="N2" s="6121"/>
      <c r="O2" s="6121"/>
      <c r="P2" s="4163"/>
    </row>
    <row r="3" spans="1:20" s="840" customFormat="1" ht="18" customHeight="1">
      <c r="A3" s="6122"/>
      <c r="B3" s="6098" t="s">
        <v>5104</v>
      </c>
      <c r="C3" s="6122" t="s">
        <v>5086</v>
      </c>
      <c r="D3" s="6122"/>
      <c r="E3" s="6122"/>
      <c r="F3" s="6122"/>
      <c r="G3" s="6122"/>
      <c r="H3" s="6122"/>
      <c r="I3" s="6122"/>
      <c r="J3" s="6122"/>
      <c r="K3" s="6122"/>
      <c r="L3" s="6122"/>
      <c r="M3" s="6122"/>
      <c r="N3" s="6122"/>
      <c r="O3" s="6122"/>
      <c r="P3" s="6122"/>
    </row>
    <row r="4" spans="1:20" ht="13.15" customHeight="1">
      <c r="A4" s="6122"/>
      <c r="B4" s="6098"/>
      <c r="C4" s="4856" t="s">
        <v>88</v>
      </c>
      <c r="D4" s="4856"/>
      <c r="E4" s="4856" t="s">
        <v>5103</v>
      </c>
      <c r="F4" s="4856"/>
      <c r="G4" s="4856"/>
      <c r="H4" s="4856"/>
      <c r="I4" s="4856"/>
      <c r="J4" s="4856"/>
      <c r="K4" s="4856"/>
      <c r="L4" s="4856"/>
      <c r="M4" s="4856"/>
      <c r="N4" s="4856"/>
      <c r="O4" s="4856"/>
      <c r="P4" s="4856"/>
    </row>
    <row r="5" spans="1:20" ht="13.15" customHeight="1">
      <c r="A5" s="6122"/>
      <c r="B5" s="6098"/>
      <c r="C5" s="4856"/>
      <c r="D5" s="4856"/>
      <c r="E5" s="6124" t="s">
        <v>88</v>
      </c>
      <c r="F5" s="6124"/>
      <c r="G5" s="6124"/>
      <c r="H5" s="6124"/>
      <c r="I5" s="6124" t="s">
        <v>5082</v>
      </c>
      <c r="J5" s="6124"/>
      <c r="K5" s="6124"/>
      <c r="L5" s="6124"/>
      <c r="M5" s="6124" t="s">
        <v>5081</v>
      </c>
      <c r="N5" s="6124"/>
      <c r="O5" s="6124"/>
      <c r="P5" s="6124"/>
    </row>
    <row r="6" spans="1:20" ht="26.25" customHeight="1">
      <c r="A6" s="6122"/>
      <c r="B6" s="624" t="s">
        <v>804</v>
      </c>
      <c r="C6" s="3281" t="s">
        <v>3813</v>
      </c>
      <c r="D6" s="3281" t="s">
        <v>803</v>
      </c>
      <c r="E6" s="6098" t="s">
        <v>3813</v>
      </c>
      <c r="F6" s="6098"/>
      <c r="G6" s="6123" t="s">
        <v>803</v>
      </c>
      <c r="H6" s="6123"/>
      <c r="I6" s="6098" t="s">
        <v>3813</v>
      </c>
      <c r="J6" s="6098"/>
      <c r="K6" s="6123" t="s">
        <v>803</v>
      </c>
      <c r="L6" s="6123"/>
      <c r="M6" s="6098" t="s">
        <v>3813</v>
      </c>
      <c r="N6" s="6098"/>
      <c r="O6" s="6123" t="s">
        <v>803</v>
      </c>
      <c r="P6" s="6123"/>
    </row>
    <row r="7" spans="1:20">
      <c r="A7" s="836" t="s">
        <v>209</v>
      </c>
      <c r="B7" s="2788"/>
      <c r="C7" s="2580"/>
      <c r="D7" s="4162"/>
      <c r="E7" s="4161"/>
      <c r="F7" s="4161"/>
      <c r="G7" s="4008"/>
      <c r="H7" s="4161"/>
      <c r="I7" s="4161"/>
      <c r="J7" s="4161"/>
      <c r="K7" s="4161"/>
      <c r="L7" s="4161"/>
      <c r="M7" s="4161"/>
      <c r="N7" s="4161"/>
      <c r="O7" s="4161"/>
      <c r="P7" s="4161"/>
    </row>
    <row r="8" spans="1:20" s="1047" customFormat="1" ht="12.6" customHeight="1">
      <c r="A8" s="836">
        <v>1990</v>
      </c>
      <c r="B8" s="2409">
        <v>2672</v>
      </c>
      <c r="C8" s="4141" t="s">
        <v>215</v>
      </c>
      <c r="D8" s="4141" t="s">
        <v>215</v>
      </c>
      <c r="E8" s="2409">
        <v>7029</v>
      </c>
      <c r="F8" s="4141"/>
      <c r="G8" s="2409">
        <v>257974</v>
      </c>
      <c r="H8" s="4141"/>
      <c r="I8" s="4141" t="s">
        <v>215</v>
      </c>
      <c r="J8" s="4141"/>
      <c r="K8" s="4141" t="s">
        <v>215</v>
      </c>
      <c r="L8" s="4141"/>
      <c r="M8" s="4141" t="s">
        <v>215</v>
      </c>
      <c r="N8" s="4141"/>
      <c r="O8" s="4141" t="s">
        <v>215</v>
      </c>
      <c r="P8" s="4141"/>
      <c r="T8" s="4157"/>
    </row>
    <row r="9" spans="1:20" s="1047" customFormat="1" ht="12.6" customHeight="1">
      <c r="A9" s="836">
        <v>1991</v>
      </c>
      <c r="B9" s="2409">
        <v>7898</v>
      </c>
      <c r="C9" s="4141" t="s">
        <v>215</v>
      </c>
      <c r="D9" s="4141" t="s">
        <v>215</v>
      </c>
      <c r="E9" s="2409">
        <v>18459</v>
      </c>
      <c r="F9" s="4141"/>
      <c r="G9" s="2409">
        <v>709332</v>
      </c>
      <c r="H9" s="4141"/>
      <c r="I9" s="4141" t="s">
        <v>215</v>
      </c>
      <c r="J9" s="4141"/>
      <c r="K9" s="4141" t="s">
        <v>215</v>
      </c>
      <c r="L9" s="4141"/>
      <c r="M9" s="4141" t="s">
        <v>215</v>
      </c>
      <c r="N9" s="4141"/>
      <c r="O9" s="4141" t="s">
        <v>215</v>
      </c>
      <c r="P9" s="4141"/>
      <c r="T9" s="4157"/>
    </row>
    <row r="10" spans="1:20" s="1047" customFormat="1" ht="12.6" customHeight="1">
      <c r="A10" s="836">
        <v>1992</v>
      </c>
      <c r="B10" s="2409">
        <v>17039</v>
      </c>
      <c r="C10" s="4141" t="s">
        <v>215</v>
      </c>
      <c r="D10" s="4141" t="s">
        <v>215</v>
      </c>
      <c r="E10" s="2409">
        <v>32644</v>
      </c>
      <c r="F10" s="4141"/>
      <c r="G10" s="2409">
        <v>1416992</v>
      </c>
      <c r="H10" s="4141"/>
      <c r="I10" s="4141" t="s">
        <v>215</v>
      </c>
      <c r="J10" s="4141"/>
      <c r="K10" s="4141" t="s">
        <v>215</v>
      </c>
      <c r="L10" s="4141"/>
      <c r="M10" s="4141" t="s">
        <v>215</v>
      </c>
      <c r="N10" s="4141"/>
      <c r="O10" s="4141" t="s">
        <v>215</v>
      </c>
      <c r="P10" s="4141"/>
      <c r="T10" s="4157"/>
    </row>
    <row r="11" spans="1:20" s="1047" customFormat="1" ht="12.6" customHeight="1">
      <c r="A11" s="836">
        <v>1993</v>
      </c>
      <c r="B11" s="2409">
        <v>27554</v>
      </c>
      <c r="C11" s="4141" t="s">
        <v>215</v>
      </c>
      <c r="D11" s="4141" t="s">
        <v>215</v>
      </c>
      <c r="E11" s="2409">
        <v>52734</v>
      </c>
      <c r="F11" s="4141"/>
      <c r="G11" s="2409">
        <v>2195680</v>
      </c>
      <c r="H11" s="4141"/>
      <c r="I11" s="4141" t="s">
        <v>215</v>
      </c>
      <c r="J11" s="4141"/>
      <c r="K11" s="4141" t="s">
        <v>215</v>
      </c>
      <c r="L11" s="4141"/>
      <c r="M11" s="4141" t="s">
        <v>215</v>
      </c>
      <c r="N11" s="4141"/>
      <c r="O11" s="4141" t="s">
        <v>215</v>
      </c>
      <c r="P11" s="4141"/>
      <c r="T11" s="4157"/>
    </row>
    <row r="12" spans="1:20" s="1047" customFormat="1" ht="12.6" customHeight="1">
      <c r="A12" s="836">
        <v>1994</v>
      </c>
      <c r="B12" s="2409">
        <v>32700</v>
      </c>
      <c r="C12" s="4141" t="s">
        <v>215</v>
      </c>
      <c r="D12" s="4141" t="s">
        <v>215</v>
      </c>
      <c r="E12" s="2409">
        <v>67023</v>
      </c>
      <c r="F12" s="4141"/>
      <c r="G12" s="2409">
        <v>2809910</v>
      </c>
      <c r="H12" s="4141"/>
      <c r="I12" s="4141" t="s">
        <v>215</v>
      </c>
      <c r="J12" s="4141"/>
      <c r="K12" s="4141" t="s">
        <v>215</v>
      </c>
      <c r="L12" s="4141"/>
      <c r="M12" s="4141" t="s">
        <v>215</v>
      </c>
      <c r="N12" s="4141"/>
      <c r="O12" s="4141" t="s">
        <v>215</v>
      </c>
      <c r="P12" s="4141"/>
      <c r="T12" s="4157"/>
    </row>
    <row r="13" spans="1:20" s="1047" customFormat="1" ht="12.6" customHeight="1">
      <c r="A13" s="836">
        <v>1995</v>
      </c>
      <c r="B13" s="2409">
        <v>38178</v>
      </c>
      <c r="C13" s="4141" t="s">
        <v>215</v>
      </c>
      <c r="D13" s="4141" t="s">
        <v>215</v>
      </c>
      <c r="E13" s="2409">
        <v>90971</v>
      </c>
      <c r="F13" s="4141"/>
      <c r="G13" s="2409">
        <v>3835672</v>
      </c>
      <c r="H13" s="4141"/>
      <c r="I13" s="4141" t="s">
        <v>215</v>
      </c>
      <c r="J13" s="4141"/>
      <c r="K13" s="4141" t="s">
        <v>215</v>
      </c>
      <c r="L13" s="4141"/>
      <c r="M13" s="4141" t="s">
        <v>215</v>
      </c>
      <c r="N13" s="4141"/>
      <c r="O13" s="4141" t="s">
        <v>215</v>
      </c>
      <c r="P13" s="4141"/>
      <c r="T13" s="4157"/>
    </row>
    <row r="14" spans="1:20" s="1047" customFormat="1" ht="12.6" customHeight="1">
      <c r="A14" s="836">
        <v>1996</v>
      </c>
      <c r="B14" s="2409">
        <v>49533</v>
      </c>
      <c r="C14" s="4141" t="s">
        <v>215</v>
      </c>
      <c r="D14" s="4141" t="s">
        <v>215</v>
      </c>
      <c r="E14" s="2409">
        <v>122615</v>
      </c>
      <c r="F14" s="4141"/>
      <c r="G14" s="2409">
        <v>4955081</v>
      </c>
      <c r="H14" s="4141"/>
      <c r="I14" s="4141" t="s">
        <v>215</v>
      </c>
      <c r="J14" s="4141"/>
      <c r="K14" s="4141" t="s">
        <v>215</v>
      </c>
      <c r="L14" s="4141"/>
      <c r="M14" s="4141" t="s">
        <v>215</v>
      </c>
      <c r="N14" s="4141"/>
      <c r="O14" s="4141" t="s">
        <v>215</v>
      </c>
      <c r="P14" s="4141"/>
      <c r="T14" s="4157"/>
    </row>
    <row r="15" spans="1:20" s="1047" customFormat="1" ht="12.6" customHeight="1">
      <c r="A15" s="836">
        <v>1997</v>
      </c>
      <c r="B15" s="2409">
        <v>59899</v>
      </c>
      <c r="C15" s="4141" t="s">
        <v>215</v>
      </c>
      <c r="D15" s="4141" t="s">
        <v>215</v>
      </c>
      <c r="E15" s="2409">
        <v>153712</v>
      </c>
      <c r="F15" s="4141"/>
      <c r="G15" s="2409">
        <v>6131191</v>
      </c>
      <c r="H15" s="4141"/>
      <c r="I15" s="4141" t="s">
        <v>215</v>
      </c>
      <c r="J15" s="4141"/>
      <c r="K15" s="4141" t="s">
        <v>215</v>
      </c>
      <c r="L15" s="4141"/>
      <c r="M15" s="4141" t="s">
        <v>215</v>
      </c>
      <c r="N15" s="4141"/>
      <c r="O15" s="4141" t="s">
        <v>215</v>
      </c>
      <c r="P15" s="4141"/>
      <c r="T15" s="4157"/>
    </row>
    <row r="16" spans="1:20" s="1047" customFormat="1" ht="12.6" customHeight="1">
      <c r="A16" s="836">
        <v>1998</v>
      </c>
      <c r="B16" s="2409">
        <v>70549</v>
      </c>
      <c r="C16" s="4141" t="s">
        <v>215</v>
      </c>
      <c r="D16" s="4141" t="s">
        <v>215</v>
      </c>
      <c r="E16" s="2409">
        <v>192193</v>
      </c>
      <c r="F16" s="4141"/>
      <c r="G16" s="2409">
        <v>7797481</v>
      </c>
      <c r="H16" s="4141"/>
      <c r="I16" s="4141" t="s">
        <v>215</v>
      </c>
      <c r="J16" s="4141"/>
      <c r="K16" s="4141" t="s">
        <v>215</v>
      </c>
      <c r="L16" s="4141"/>
      <c r="M16" s="4141" t="s">
        <v>215</v>
      </c>
      <c r="N16" s="4141"/>
      <c r="O16" s="4141" t="s">
        <v>215</v>
      </c>
      <c r="P16" s="4141"/>
      <c r="T16" s="4157"/>
    </row>
    <row r="17" spans="1:20" s="1047" customFormat="1" ht="12.6" customHeight="1">
      <c r="A17" s="836">
        <v>1999</v>
      </c>
      <c r="B17" s="2409">
        <v>81017</v>
      </c>
      <c r="C17" s="4141" t="s">
        <v>215</v>
      </c>
      <c r="D17" s="4141" t="s">
        <v>215</v>
      </c>
      <c r="E17" s="2409">
        <v>230953</v>
      </c>
      <c r="F17" s="4141"/>
      <c r="G17" s="2409">
        <v>9306712</v>
      </c>
      <c r="H17" s="4141"/>
      <c r="I17" s="4141" t="s">
        <v>215</v>
      </c>
      <c r="J17" s="4141"/>
      <c r="K17" s="4141" t="s">
        <v>215</v>
      </c>
      <c r="L17" s="4141"/>
      <c r="M17" s="4141" t="s">
        <v>215</v>
      </c>
      <c r="N17" s="4141"/>
      <c r="O17" s="4141" t="s">
        <v>215</v>
      </c>
      <c r="P17" s="4141"/>
      <c r="T17" s="4157"/>
    </row>
    <row r="18" spans="1:20" s="1047" customFormat="1" ht="12.6" customHeight="1">
      <c r="A18" s="836">
        <v>2000</v>
      </c>
      <c r="B18" s="2409">
        <v>91285</v>
      </c>
      <c r="C18" s="4141" t="s">
        <v>215</v>
      </c>
      <c r="D18" s="4141" t="s">
        <v>215</v>
      </c>
      <c r="E18" s="2409">
        <v>285676</v>
      </c>
      <c r="F18" s="4141"/>
      <c r="G18" s="2409">
        <v>11741403</v>
      </c>
      <c r="H18" s="4141"/>
      <c r="I18" s="4141" t="s">
        <v>215</v>
      </c>
      <c r="J18" s="4141"/>
      <c r="K18" s="4141" t="s">
        <v>215</v>
      </c>
      <c r="L18" s="4141"/>
      <c r="M18" s="4141" t="s">
        <v>215</v>
      </c>
      <c r="N18" s="4141"/>
      <c r="O18" s="4141" t="s">
        <v>215</v>
      </c>
      <c r="P18" s="4141"/>
      <c r="T18" s="4157"/>
    </row>
    <row r="19" spans="1:20" s="1047" customFormat="1" ht="12.6" customHeight="1">
      <c r="A19" s="836">
        <v>2001</v>
      </c>
      <c r="B19" s="2409">
        <v>103575</v>
      </c>
      <c r="C19" s="4141" t="s">
        <v>215</v>
      </c>
      <c r="D19" s="4141" t="s">
        <v>215</v>
      </c>
      <c r="E19" s="2409">
        <v>328637</v>
      </c>
      <c r="F19" s="4141"/>
      <c r="G19" s="2409">
        <v>13481662</v>
      </c>
      <c r="H19" s="4141"/>
      <c r="I19" s="4141" t="s">
        <v>215</v>
      </c>
      <c r="J19" s="4141"/>
      <c r="K19" s="4141" t="s">
        <v>215</v>
      </c>
      <c r="L19" s="4141"/>
      <c r="M19" s="4141" t="s">
        <v>215</v>
      </c>
      <c r="N19" s="4141"/>
      <c r="O19" s="4141" t="s">
        <v>215</v>
      </c>
      <c r="P19" s="4141"/>
      <c r="T19" s="4157"/>
    </row>
    <row r="20" spans="1:20" s="1047" customFormat="1" ht="12.6" customHeight="1">
      <c r="A20" s="836">
        <v>2002</v>
      </c>
      <c r="B20" s="2409">
        <v>113654</v>
      </c>
      <c r="C20" s="4141" t="s">
        <v>215</v>
      </c>
      <c r="D20" s="4141" t="s">
        <v>215</v>
      </c>
      <c r="E20" s="2409">
        <v>375324</v>
      </c>
      <c r="F20" s="4141"/>
      <c r="G20" s="2409">
        <v>15780363</v>
      </c>
      <c r="H20" s="4141"/>
      <c r="I20" s="4141" t="s">
        <v>215</v>
      </c>
      <c r="J20" s="4141"/>
      <c r="K20" s="4141" t="s">
        <v>215</v>
      </c>
      <c r="L20" s="4141"/>
      <c r="M20" s="4141" t="s">
        <v>215</v>
      </c>
      <c r="N20" s="4141"/>
      <c r="O20" s="4141" t="s">
        <v>215</v>
      </c>
      <c r="P20" s="4141"/>
      <c r="T20" s="4157"/>
    </row>
    <row r="21" spans="1:20" s="1047" customFormat="1" ht="12.6" customHeight="1">
      <c r="A21" s="836">
        <v>2003</v>
      </c>
      <c r="B21" s="2409">
        <v>125456</v>
      </c>
      <c r="C21" s="4141" t="s">
        <v>215</v>
      </c>
      <c r="D21" s="4141" t="s">
        <v>215</v>
      </c>
      <c r="E21" s="2409">
        <v>407680</v>
      </c>
      <c r="F21" s="4141"/>
      <c r="G21" s="2409">
        <v>17023567</v>
      </c>
      <c r="H21" s="4141"/>
      <c r="I21" s="4141" t="s">
        <v>215</v>
      </c>
      <c r="J21" s="4141"/>
      <c r="K21" s="4141" t="s">
        <v>215</v>
      </c>
      <c r="L21" s="4141"/>
      <c r="M21" s="4141" t="s">
        <v>215</v>
      </c>
      <c r="N21" s="4141"/>
      <c r="O21" s="4141" t="s">
        <v>215</v>
      </c>
      <c r="P21" s="4141"/>
      <c r="T21" s="4157"/>
    </row>
    <row r="22" spans="1:20" s="827" customFormat="1" ht="12.6" customHeight="1">
      <c r="A22" s="836">
        <v>2004</v>
      </c>
      <c r="B22" s="4094">
        <v>136501</v>
      </c>
      <c r="C22" s="4141" t="s">
        <v>215</v>
      </c>
      <c r="D22" s="4141" t="s">
        <v>215</v>
      </c>
      <c r="E22" s="2409">
        <v>449543</v>
      </c>
      <c r="F22" s="4141"/>
      <c r="G22" s="2409">
        <v>18795619</v>
      </c>
      <c r="H22" s="4141"/>
      <c r="I22" s="4141" t="s">
        <v>215</v>
      </c>
      <c r="J22" s="4141"/>
      <c r="K22" s="4141" t="s">
        <v>215</v>
      </c>
      <c r="L22" s="4141"/>
      <c r="M22" s="4141" t="s">
        <v>215</v>
      </c>
      <c r="N22" s="4141"/>
      <c r="O22" s="4141" t="s">
        <v>215</v>
      </c>
      <c r="P22" s="4141"/>
      <c r="T22" s="4157"/>
    </row>
    <row r="23" spans="1:20" s="827" customFormat="1" ht="12.6" customHeight="1">
      <c r="A23" s="836">
        <v>2005</v>
      </c>
      <c r="B23" s="4140">
        <v>146410</v>
      </c>
      <c r="C23" s="2409">
        <v>499751.61200000002</v>
      </c>
      <c r="D23" s="2409" t="s">
        <v>215</v>
      </c>
      <c r="E23" s="2409">
        <v>490150</v>
      </c>
      <c r="F23" s="4141"/>
      <c r="G23" s="2409">
        <v>20736955</v>
      </c>
      <c r="H23" s="4141"/>
      <c r="I23" s="4141">
        <v>466402.61499999999</v>
      </c>
      <c r="J23" s="4141"/>
      <c r="K23" s="4141">
        <v>18903675.57158</v>
      </c>
      <c r="L23" s="4141"/>
      <c r="M23" s="4141">
        <v>23747.895</v>
      </c>
      <c r="N23" s="4141"/>
      <c r="O23" s="4141">
        <v>1833300.4812</v>
      </c>
      <c r="P23" s="4141"/>
      <c r="T23" s="4157"/>
    </row>
    <row r="24" spans="1:20" s="827" customFormat="1" ht="12.6" customHeight="1">
      <c r="A24" s="836">
        <v>2006</v>
      </c>
      <c r="B24" s="1208">
        <v>158417</v>
      </c>
      <c r="C24" s="2409">
        <v>547009.86199999996</v>
      </c>
      <c r="D24" s="2409">
        <v>23495325.004830003</v>
      </c>
      <c r="E24" s="2409">
        <v>521416</v>
      </c>
      <c r="F24" s="4141"/>
      <c r="G24" s="2409">
        <v>22592321</v>
      </c>
      <c r="H24" s="4141"/>
      <c r="I24" s="4141">
        <v>493261.69500000001</v>
      </c>
      <c r="J24" s="4141"/>
      <c r="K24" s="4141">
        <v>20468625.557380002</v>
      </c>
      <c r="L24" s="4141"/>
      <c r="M24" s="4141">
        <v>28154.624</v>
      </c>
      <c r="N24" s="4141"/>
      <c r="O24" s="4141">
        <v>2123695.0765499999</v>
      </c>
      <c r="P24" s="4141"/>
      <c r="T24" s="4157"/>
    </row>
    <row r="25" spans="1:20" s="827" customFormat="1" ht="12.6" customHeight="1">
      <c r="A25" s="836">
        <v>2007</v>
      </c>
      <c r="B25" s="4140">
        <v>176574</v>
      </c>
      <c r="C25" s="2409">
        <v>558550.99199999997</v>
      </c>
      <c r="D25" s="2409">
        <v>25000933.215439998</v>
      </c>
      <c r="E25" s="2409">
        <v>547658</v>
      </c>
      <c r="F25" s="4141"/>
      <c r="G25" s="2409">
        <v>24062864</v>
      </c>
      <c r="H25" s="4141"/>
      <c r="I25" s="4141">
        <v>517457.43400000001</v>
      </c>
      <c r="J25" s="4141"/>
      <c r="K25" s="4141">
        <v>21714527.50051</v>
      </c>
      <c r="L25" s="4141"/>
      <c r="M25" s="4141">
        <v>30200.768</v>
      </c>
      <c r="N25" s="4141"/>
      <c r="O25" s="4141">
        <v>2348336.3572199997</v>
      </c>
      <c r="P25" s="4141"/>
      <c r="T25" s="4157"/>
    </row>
    <row r="26" spans="1:20" s="827" customFormat="1" ht="12.6" customHeight="1">
      <c r="A26" s="836">
        <v>2008</v>
      </c>
      <c r="B26" s="4140">
        <v>202395</v>
      </c>
      <c r="C26" s="2409">
        <v>595282.77</v>
      </c>
      <c r="D26" s="2409">
        <v>26410810.348439999</v>
      </c>
      <c r="E26" s="2409">
        <v>583797</v>
      </c>
      <c r="F26" s="4141"/>
      <c r="G26" s="2409">
        <v>25420203</v>
      </c>
      <c r="H26" s="4141"/>
      <c r="I26" s="4141">
        <v>557759.44299999997</v>
      </c>
      <c r="J26" s="4141"/>
      <c r="K26" s="4141">
        <v>23256575.37627</v>
      </c>
      <c r="L26" s="4141"/>
      <c r="M26" s="4141">
        <v>26037.436000000002</v>
      </c>
      <c r="N26" s="4141"/>
      <c r="O26" s="4141">
        <v>2163629.6802800004</v>
      </c>
      <c r="P26" s="4141"/>
      <c r="T26" s="4157"/>
    </row>
    <row r="27" spans="1:20" s="827" customFormat="1" ht="12.6" customHeight="1">
      <c r="A27" s="836">
        <v>2009</v>
      </c>
      <c r="B27" s="4141">
        <v>243256</v>
      </c>
      <c r="C27" s="2409">
        <v>652290.527</v>
      </c>
      <c r="D27" s="2409">
        <v>27338779.38792</v>
      </c>
      <c r="E27" s="2409">
        <v>634331</v>
      </c>
      <c r="F27" s="4141"/>
      <c r="G27" s="2409">
        <v>26386909</v>
      </c>
      <c r="H27" s="4141"/>
      <c r="I27" s="4141">
        <v>608376.28799999994</v>
      </c>
      <c r="J27" s="4141"/>
      <c r="K27" s="4141">
        <v>24374301.23985</v>
      </c>
      <c r="L27" s="4141"/>
      <c r="M27" s="4141">
        <v>25954.855</v>
      </c>
      <c r="N27" s="4141"/>
      <c r="O27" s="4141">
        <v>2012606.8228499999</v>
      </c>
      <c r="P27" s="4141"/>
      <c r="T27" s="4157"/>
    </row>
    <row r="28" spans="1:20" s="827" customFormat="1" ht="12.6" customHeight="1">
      <c r="A28" s="836">
        <v>2010</v>
      </c>
      <c r="B28" s="4141">
        <v>278429</v>
      </c>
      <c r="C28" s="2409">
        <v>750559.22199999995</v>
      </c>
      <c r="D28" s="2409">
        <v>31024361.536220003</v>
      </c>
      <c r="E28" s="2409">
        <v>720655</v>
      </c>
      <c r="F28" s="4141"/>
      <c r="G28" s="2409">
        <v>29913408</v>
      </c>
      <c r="H28" s="4141"/>
      <c r="I28" s="4141">
        <v>690456.57700000005</v>
      </c>
      <c r="J28" s="4141"/>
      <c r="K28" s="4141">
        <v>27558977.382410001</v>
      </c>
      <c r="L28" s="4141"/>
      <c r="M28" s="4141">
        <v>30197.999</v>
      </c>
      <c r="N28" s="4141"/>
      <c r="O28" s="4141">
        <v>2354430.59357</v>
      </c>
      <c r="P28" s="4141"/>
      <c r="T28" s="4157"/>
    </row>
    <row r="29" spans="1:20" s="827" customFormat="1" ht="12.6" customHeight="1">
      <c r="A29" s="836">
        <v>2011</v>
      </c>
      <c r="B29" s="4141">
        <v>274080</v>
      </c>
      <c r="C29" s="2409">
        <v>761571.53200000001</v>
      </c>
      <c r="D29" s="2409">
        <v>31121576.942529999</v>
      </c>
      <c r="E29" s="2409">
        <v>739893</v>
      </c>
      <c r="F29" s="4141"/>
      <c r="G29" s="2409">
        <v>29968291</v>
      </c>
      <c r="H29" s="4141"/>
      <c r="I29" s="4141">
        <v>707117.70200000005</v>
      </c>
      <c r="J29" s="4141"/>
      <c r="K29" s="4141">
        <v>27530748.317400001</v>
      </c>
      <c r="L29" s="4141"/>
      <c r="M29" s="4141">
        <v>32774.94</v>
      </c>
      <c r="N29" s="4141"/>
      <c r="O29" s="4141">
        <v>2437542.4698299998</v>
      </c>
      <c r="P29" s="4141"/>
      <c r="T29" s="4157"/>
    </row>
    <row r="30" spans="1:20" s="827" customFormat="1" ht="12.6" customHeight="1">
      <c r="A30" s="836">
        <v>2012</v>
      </c>
      <c r="B30" s="4141">
        <v>259831</v>
      </c>
      <c r="C30" s="2409">
        <v>738057.63</v>
      </c>
      <c r="D30" s="2409">
        <v>29805972.164480001</v>
      </c>
      <c r="E30" s="2409">
        <v>717582</v>
      </c>
      <c r="F30" s="4141"/>
      <c r="G30" s="2409">
        <v>28709406</v>
      </c>
      <c r="H30" s="4141"/>
      <c r="I30" s="4141">
        <v>682727.69400000002</v>
      </c>
      <c r="J30" s="4141"/>
      <c r="K30" s="4141">
        <v>26161304.788650002</v>
      </c>
      <c r="L30" s="4141"/>
      <c r="M30" s="4141">
        <v>34854.413999999997</v>
      </c>
      <c r="N30" s="4141"/>
      <c r="O30" s="4141">
        <v>2548101.6944499998</v>
      </c>
      <c r="P30" s="4141"/>
      <c r="T30" s="4157"/>
    </row>
    <row r="31" spans="1:20" s="827" customFormat="1" ht="12.6" customHeight="1">
      <c r="A31" s="836">
        <v>2013</v>
      </c>
      <c r="B31" s="4141">
        <v>256491</v>
      </c>
      <c r="C31" s="2409">
        <v>731704.51399999997</v>
      </c>
      <c r="D31" s="2409">
        <v>29925112.419189997</v>
      </c>
      <c r="E31" s="2409">
        <v>711542</v>
      </c>
      <c r="F31" s="4141"/>
      <c r="G31" s="2409">
        <v>28883730</v>
      </c>
      <c r="H31" s="4141"/>
      <c r="I31" s="4141">
        <v>674265.10499999998</v>
      </c>
      <c r="J31" s="4141"/>
      <c r="K31" s="4141">
        <v>26169696.465259999</v>
      </c>
      <c r="L31" s="4141"/>
      <c r="M31" s="4141">
        <v>37277.101999999999</v>
      </c>
      <c r="N31" s="4141"/>
      <c r="O31" s="4141">
        <v>2714033.3532699998</v>
      </c>
      <c r="P31" s="4141"/>
      <c r="T31" s="4157"/>
    </row>
    <row r="32" spans="1:20" s="827" customFormat="1" ht="12.6" customHeight="1">
      <c r="A32" s="836">
        <v>2014</v>
      </c>
      <c r="B32" s="4134">
        <v>266283</v>
      </c>
      <c r="C32" s="4134">
        <v>781143</v>
      </c>
      <c r="D32" s="4134">
        <v>31769893</v>
      </c>
      <c r="E32" s="4134">
        <v>759062</v>
      </c>
      <c r="F32" s="4134"/>
      <c r="G32" s="4134">
        <v>30618537</v>
      </c>
      <c r="H32" s="4134"/>
      <c r="I32" s="4134">
        <v>718344</v>
      </c>
      <c r="J32" s="4134"/>
      <c r="K32" s="4134">
        <v>27639654</v>
      </c>
      <c r="L32" s="4134"/>
      <c r="M32" s="4134">
        <v>40718</v>
      </c>
      <c r="N32" s="4134"/>
      <c r="O32" s="4134">
        <v>2978883</v>
      </c>
      <c r="P32" s="4134"/>
      <c r="T32" s="4157"/>
    </row>
    <row r="33" spans="1:26" s="827" customFormat="1" ht="12.6" customHeight="1">
      <c r="A33" s="836">
        <v>2015</v>
      </c>
      <c r="B33" s="4160">
        <v>282758</v>
      </c>
      <c r="C33" s="4159">
        <v>874433</v>
      </c>
      <c r="D33" s="4159">
        <v>34486582</v>
      </c>
      <c r="E33" s="4160">
        <v>851143</v>
      </c>
      <c r="F33" s="4134"/>
      <c r="G33" s="4160">
        <v>33176712</v>
      </c>
      <c r="H33" s="4134"/>
      <c r="I33" s="4160">
        <v>803354</v>
      </c>
      <c r="J33" s="4134"/>
      <c r="K33" s="4159">
        <v>29781803</v>
      </c>
      <c r="L33" s="4134"/>
      <c r="M33" s="4159">
        <v>47789</v>
      </c>
      <c r="N33" s="4134"/>
      <c r="O33" s="4159">
        <v>3394909</v>
      </c>
      <c r="P33" s="4134"/>
      <c r="Q33" s="838"/>
      <c r="T33" s="4157"/>
    </row>
    <row r="34" spans="1:26" s="827" customFormat="1" ht="12.6" customHeight="1">
      <c r="A34" s="836">
        <v>2016</v>
      </c>
      <c r="B34" s="4160">
        <v>294164</v>
      </c>
      <c r="C34" s="4159">
        <v>959673.86100000003</v>
      </c>
      <c r="D34" s="4159">
        <v>37632710.059919998</v>
      </c>
      <c r="E34" s="4160">
        <v>933171</v>
      </c>
      <c r="F34" s="4134"/>
      <c r="G34" s="4160" t="s">
        <v>5102</v>
      </c>
      <c r="H34" s="4134"/>
      <c r="I34" s="4160">
        <v>873714.02300000004</v>
      </c>
      <c r="J34" s="4134"/>
      <c r="K34" s="4159">
        <v>31995036.195679981</v>
      </c>
      <c r="L34" s="4134"/>
      <c r="M34" s="4159">
        <v>60454.499000000003</v>
      </c>
      <c r="N34" s="4134"/>
      <c r="O34" s="4159">
        <v>4025495.910290001</v>
      </c>
      <c r="P34" s="4134"/>
      <c r="Q34" s="838"/>
      <c r="T34" s="4157"/>
    </row>
    <row r="35" spans="1:26" s="827" customFormat="1" ht="12.6" customHeight="1">
      <c r="A35" s="836">
        <v>2017</v>
      </c>
      <c r="B35" s="4130">
        <v>317134</v>
      </c>
      <c r="C35" s="4130">
        <v>1058602</v>
      </c>
      <c r="D35" s="4130">
        <v>41784328</v>
      </c>
      <c r="E35" s="4130">
        <v>1031036</v>
      </c>
      <c r="F35" s="4134"/>
      <c r="G35" s="4130">
        <v>39846583</v>
      </c>
      <c r="H35" s="4134"/>
      <c r="I35" s="4130">
        <v>952911</v>
      </c>
      <c r="J35" s="4134"/>
      <c r="K35" s="4130">
        <v>34917233</v>
      </c>
      <c r="L35" s="4134"/>
      <c r="M35" s="4130">
        <v>78126</v>
      </c>
      <c r="N35" s="4134"/>
      <c r="O35" s="4130">
        <v>4929350</v>
      </c>
      <c r="P35" s="4134"/>
      <c r="T35" s="4157"/>
    </row>
    <row r="36" spans="1:26" s="827" customFormat="1" ht="12.6" customHeight="1">
      <c r="A36" s="836">
        <v>2018</v>
      </c>
      <c r="B36" s="4130">
        <v>330593</v>
      </c>
      <c r="C36" s="4130">
        <v>1169990</v>
      </c>
      <c r="D36" s="4130">
        <v>45703057</v>
      </c>
      <c r="E36" s="4130">
        <v>1140601</v>
      </c>
      <c r="F36" s="4134"/>
      <c r="G36" s="4130">
        <v>43463070</v>
      </c>
      <c r="H36" s="4134"/>
      <c r="I36" s="4130">
        <v>1044798</v>
      </c>
      <c r="J36" s="4134"/>
      <c r="K36" s="4130">
        <v>37889071</v>
      </c>
      <c r="L36" s="4134"/>
      <c r="M36" s="4130">
        <v>95804</v>
      </c>
      <c r="N36" s="4134"/>
      <c r="O36" s="4130">
        <v>5573999</v>
      </c>
      <c r="P36" s="4134"/>
      <c r="T36" s="4157"/>
    </row>
    <row r="37" spans="1:26" ht="12.6" customHeight="1">
      <c r="A37" s="836">
        <v>2019</v>
      </c>
      <c r="B37" s="4130">
        <v>362321</v>
      </c>
      <c r="C37" s="4130">
        <v>1290686</v>
      </c>
      <c r="D37" s="4130">
        <v>49470364</v>
      </c>
      <c r="E37" s="4130">
        <v>1260631</v>
      </c>
      <c r="F37" s="4155"/>
      <c r="G37" s="4130">
        <v>47119622</v>
      </c>
      <c r="H37" s="4155"/>
      <c r="I37" s="4130">
        <v>1144087</v>
      </c>
      <c r="J37" s="4155"/>
      <c r="K37" s="4130">
        <v>40843182</v>
      </c>
      <c r="L37" s="4155"/>
      <c r="M37" s="4130">
        <v>116543</v>
      </c>
      <c r="N37" s="4155"/>
      <c r="O37" s="4130">
        <v>6276440</v>
      </c>
      <c r="P37" s="4155"/>
      <c r="Q37" s="827"/>
      <c r="R37" s="827"/>
      <c r="S37" s="827"/>
      <c r="T37" s="4157"/>
      <c r="U37" s="827"/>
      <c r="V37" s="827"/>
      <c r="W37" s="827"/>
      <c r="X37" s="4156"/>
      <c r="Y37" s="4156"/>
      <c r="Z37" s="4156"/>
    </row>
    <row r="38" spans="1:26" ht="12.6" customHeight="1">
      <c r="A38" s="836">
        <v>2020</v>
      </c>
      <c r="B38" s="4130">
        <v>388112</v>
      </c>
      <c r="C38" s="4130">
        <v>1153296</v>
      </c>
      <c r="D38" s="4130">
        <v>43986852</v>
      </c>
      <c r="E38" s="4134">
        <v>1143898</v>
      </c>
      <c r="F38" s="4158" t="s">
        <v>876</v>
      </c>
      <c r="G38" s="4134">
        <v>42864201</v>
      </c>
      <c r="H38" s="4158" t="s">
        <v>876</v>
      </c>
      <c r="I38" s="4134">
        <v>1096114</v>
      </c>
      <c r="J38" s="4158" t="s">
        <v>876</v>
      </c>
      <c r="K38" s="4134">
        <v>40391034</v>
      </c>
      <c r="L38" s="4158" t="s">
        <v>876</v>
      </c>
      <c r="M38" s="4134">
        <v>47784</v>
      </c>
      <c r="N38" s="4158" t="s">
        <v>876</v>
      </c>
      <c r="O38" s="4134">
        <v>2473167</v>
      </c>
      <c r="P38" s="4158" t="s">
        <v>876</v>
      </c>
      <c r="Q38" s="827"/>
      <c r="R38" s="827"/>
      <c r="S38" s="827"/>
      <c r="T38" s="4157"/>
      <c r="U38" s="827"/>
      <c r="V38" s="827"/>
      <c r="W38" s="827"/>
      <c r="X38" s="4156"/>
      <c r="Y38" s="4156"/>
      <c r="Z38" s="4156"/>
    </row>
    <row r="39" spans="1:26" ht="12.6" customHeight="1">
      <c r="A39" s="836">
        <v>2021</v>
      </c>
      <c r="B39" s="4130">
        <v>424244</v>
      </c>
      <c r="C39" s="4130">
        <v>1383615</v>
      </c>
      <c r="D39" s="4130">
        <v>52678207</v>
      </c>
      <c r="E39" s="4134">
        <v>1345980</v>
      </c>
      <c r="F39" s="4155"/>
      <c r="G39" s="4134">
        <v>50063222</v>
      </c>
      <c r="H39" s="4155"/>
      <c r="I39" s="4134">
        <v>1270970</v>
      </c>
      <c r="J39" s="4158" t="s">
        <v>876</v>
      </c>
      <c r="K39" s="4134">
        <v>46313737</v>
      </c>
      <c r="L39" s="4158" t="s">
        <v>876</v>
      </c>
      <c r="M39" s="4134">
        <v>75010</v>
      </c>
      <c r="N39" s="4158" t="s">
        <v>876</v>
      </c>
      <c r="O39" s="4134">
        <v>3749485</v>
      </c>
      <c r="P39" s="4158" t="s">
        <v>876</v>
      </c>
      <c r="Q39" s="827"/>
      <c r="R39" s="827"/>
      <c r="S39" s="827"/>
      <c r="T39" s="4157"/>
      <c r="U39" s="827"/>
      <c r="V39" s="827"/>
      <c r="W39" s="827"/>
      <c r="X39" s="4156"/>
      <c r="Y39" s="4156"/>
      <c r="Z39" s="4156"/>
    </row>
    <row r="40" spans="1:26" ht="12.6" customHeight="1">
      <c r="A40" s="836">
        <v>2022</v>
      </c>
      <c r="B40" s="4130">
        <v>441626</v>
      </c>
      <c r="C40" s="4130">
        <v>1813207</v>
      </c>
      <c r="D40" s="4130">
        <v>68712943</v>
      </c>
      <c r="E40" s="4134">
        <v>1770240</v>
      </c>
      <c r="F40" s="4155"/>
      <c r="G40" s="4134">
        <v>63597039</v>
      </c>
      <c r="H40" s="4155"/>
      <c r="I40" s="4134">
        <v>1602503</v>
      </c>
      <c r="J40" s="4155"/>
      <c r="K40" s="4134">
        <v>55896902</v>
      </c>
      <c r="L40" s="4155"/>
      <c r="M40" s="4134">
        <v>167737</v>
      </c>
      <c r="N40" s="4155"/>
      <c r="O40" s="4134">
        <v>7700136</v>
      </c>
      <c r="P40" s="4155"/>
      <c r="V40" s="4156"/>
      <c r="W40" s="4156"/>
      <c r="X40" s="4156"/>
      <c r="Y40" s="4156"/>
      <c r="Z40" s="4156"/>
    </row>
    <row r="41" spans="1:26" ht="12.6" customHeight="1">
      <c r="A41" s="836">
        <v>2023</v>
      </c>
      <c r="B41" s="3940" t="s">
        <v>5101</v>
      </c>
      <c r="C41" s="4130">
        <v>2143189</v>
      </c>
      <c r="D41" s="4130">
        <v>80109757</v>
      </c>
      <c r="E41" s="4130">
        <v>2098950</v>
      </c>
      <c r="F41" s="4155"/>
      <c r="G41" s="4130">
        <v>71263058</v>
      </c>
      <c r="H41" s="4155"/>
      <c r="I41" s="4130">
        <v>1880349</v>
      </c>
      <c r="J41" s="4155"/>
      <c r="K41" s="4130">
        <v>62016033</v>
      </c>
      <c r="L41" s="4155"/>
      <c r="M41" s="4130">
        <v>218601</v>
      </c>
      <c r="N41" s="4155"/>
      <c r="O41" s="4130">
        <v>9247025</v>
      </c>
      <c r="P41" s="4154"/>
      <c r="V41" s="4148"/>
      <c r="W41" s="4148"/>
      <c r="X41" s="4148"/>
      <c r="Y41" s="4148"/>
      <c r="Z41" s="4148"/>
    </row>
    <row r="42" spans="1:26" ht="12.6" customHeight="1">
      <c r="A42" s="4153">
        <v>2024</v>
      </c>
      <c r="B42" s="711"/>
      <c r="C42" s="711"/>
      <c r="D42" s="711"/>
      <c r="E42" s="711"/>
      <c r="F42" s="711"/>
      <c r="G42" s="711"/>
      <c r="H42" s="711"/>
      <c r="I42" s="711"/>
      <c r="J42" s="711"/>
      <c r="K42" s="711"/>
      <c r="L42" s="711"/>
      <c r="M42" s="711"/>
      <c r="N42" s="711"/>
      <c r="O42" s="711"/>
      <c r="P42" s="711"/>
      <c r="X42" s="4148"/>
      <c r="Y42" s="4148"/>
      <c r="Z42" s="4148"/>
    </row>
    <row r="43" spans="1:26" ht="12.6" customHeight="1">
      <c r="A43" s="4127" t="s">
        <v>209</v>
      </c>
      <c r="B43" s="4115">
        <v>516362</v>
      </c>
      <c r="C43" s="4115">
        <v>2438176</v>
      </c>
      <c r="D43" s="4115">
        <v>82631529</v>
      </c>
      <c r="E43" s="4115">
        <v>2392945</v>
      </c>
      <c r="F43" s="4151"/>
      <c r="G43" s="4115">
        <v>78989291</v>
      </c>
      <c r="H43" s="4151"/>
      <c r="I43" s="4115">
        <v>2142931</v>
      </c>
      <c r="J43" s="4151"/>
      <c r="K43" s="4115">
        <v>68841835</v>
      </c>
      <c r="L43" s="4151"/>
      <c r="M43" s="4115">
        <v>250014</v>
      </c>
      <c r="N43" s="4151"/>
      <c r="O43" s="4115">
        <v>10147456</v>
      </c>
      <c r="P43" s="4150"/>
      <c r="V43" s="4149"/>
      <c r="W43" s="4152"/>
      <c r="X43" s="4149"/>
      <c r="Y43" s="4149"/>
      <c r="Z43" s="4148"/>
    </row>
    <row r="44" spans="1:26" ht="12.6" customHeight="1">
      <c r="A44" s="4120" t="s">
        <v>801</v>
      </c>
      <c r="B44" s="4115">
        <v>491018</v>
      </c>
      <c r="C44" s="4115">
        <v>2322914</v>
      </c>
      <c r="D44" s="4115">
        <v>78260482</v>
      </c>
      <c r="E44" s="4115">
        <v>2279233</v>
      </c>
      <c r="F44" s="4151"/>
      <c r="G44" s="4115">
        <v>74826514</v>
      </c>
      <c r="H44" s="4151"/>
      <c r="I44" s="4115">
        <v>2048385</v>
      </c>
      <c r="J44" s="4151"/>
      <c r="K44" s="4115">
        <v>65571185</v>
      </c>
      <c r="L44" s="4151"/>
      <c r="M44" s="4115">
        <v>230848</v>
      </c>
      <c r="N44" s="4151"/>
      <c r="O44" s="4115">
        <v>9255329</v>
      </c>
      <c r="P44" s="4150"/>
      <c r="Q44" s="4148"/>
      <c r="R44" s="4148"/>
      <c r="S44" s="4148"/>
      <c r="T44" s="4148"/>
      <c r="U44" s="4149"/>
      <c r="V44" s="4149"/>
      <c r="W44" s="4149"/>
      <c r="X44" s="4149"/>
      <c r="Y44" s="4149"/>
      <c r="Z44" s="4148"/>
    </row>
    <row r="45" spans="1:26" ht="12.6" customHeight="1">
      <c r="A45" s="4121" t="s">
        <v>432</v>
      </c>
      <c r="B45" s="4115">
        <v>151829</v>
      </c>
      <c r="C45" s="4115">
        <v>665530</v>
      </c>
      <c r="D45" s="4115">
        <v>23644774</v>
      </c>
      <c r="E45" s="4115">
        <v>649153</v>
      </c>
      <c r="F45" s="4151"/>
      <c r="G45" s="4115">
        <v>22462255</v>
      </c>
      <c r="H45" s="4151"/>
      <c r="I45" s="4115">
        <v>594264</v>
      </c>
      <c r="J45" s="4151"/>
      <c r="K45" s="4115">
        <v>20327615</v>
      </c>
      <c r="L45" s="4151"/>
      <c r="M45" s="4115">
        <v>54889</v>
      </c>
      <c r="N45" s="4151"/>
      <c r="O45" s="4115">
        <v>2134640</v>
      </c>
      <c r="P45" s="4150"/>
      <c r="Q45" s="4148"/>
      <c r="R45" s="4148"/>
      <c r="S45" s="4148"/>
      <c r="T45" s="4148"/>
      <c r="U45" s="4149"/>
      <c r="V45" s="4149"/>
      <c r="W45" s="4149"/>
      <c r="X45" s="4149"/>
      <c r="Y45" s="4149"/>
      <c r="Z45" s="4148"/>
    </row>
    <row r="46" spans="1:26" ht="12.6" customHeight="1">
      <c r="A46" s="4121" t="s">
        <v>431</v>
      </c>
      <c r="B46" s="4115">
        <v>74605</v>
      </c>
      <c r="C46" s="4115">
        <v>288230</v>
      </c>
      <c r="D46" s="4115">
        <v>10469793</v>
      </c>
      <c r="E46" s="4115">
        <v>282141</v>
      </c>
      <c r="F46" s="4151"/>
      <c r="G46" s="4115">
        <v>10123621</v>
      </c>
      <c r="H46" s="4151"/>
      <c r="I46" s="4115">
        <v>267096</v>
      </c>
      <c r="J46" s="4151"/>
      <c r="K46" s="4115">
        <v>9490335</v>
      </c>
      <c r="L46" s="4151"/>
      <c r="M46" s="4115">
        <v>15045</v>
      </c>
      <c r="N46" s="4151"/>
      <c r="O46" s="4115">
        <v>633286</v>
      </c>
      <c r="P46" s="4150"/>
      <c r="Q46" s="4148"/>
      <c r="R46" s="4148"/>
      <c r="S46" s="4148"/>
      <c r="T46" s="4148"/>
      <c r="U46" s="4149"/>
      <c r="V46" s="4149"/>
      <c r="W46" s="4149"/>
      <c r="X46" s="4149"/>
      <c r="Y46" s="4149"/>
      <c r="Z46" s="4148"/>
    </row>
    <row r="47" spans="1:26" ht="12.6" customHeight="1">
      <c r="A47" s="4122" t="s">
        <v>430</v>
      </c>
      <c r="B47" s="4115">
        <v>37240</v>
      </c>
      <c r="C47" s="4115">
        <v>161690</v>
      </c>
      <c r="D47" s="4115">
        <v>5548249</v>
      </c>
      <c r="E47" s="4115">
        <v>158930</v>
      </c>
      <c r="F47" s="4151"/>
      <c r="G47" s="4115">
        <v>5322408</v>
      </c>
      <c r="H47" s="4151"/>
      <c r="I47" s="4115">
        <v>149554</v>
      </c>
      <c r="J47" s="4151"/>
      <c r="K47" s="4115">
        <v>4944709</v>
      </c>
      <c r="L47" s="4151"/>
      <c r="M47" s="4115">
        <v>9376</v>
      </c>
      <c r="N47" s="4151"/>
      <c r="O47" s="4115">
        <v>377700</v>
      </c>
      <c r="P47" s="4150"/>
      <c r="Q47" s="4148"/>
      <c r="R47" s="4148"/>
      <c r="S47" s="4148"/>
      <c r="T47" s="4148"/>
      <c r="U47" s="4149"/>
      <c r="V47" s="4149"/>
      <c r="W47" s="4149"/>
      <c r="X47" s="4149"/>
      <c r="Y47" s="4149"/>
      <c r="Z47" s="4148"/>
    </row>
    <row r="48" spans="1:26" ht="12.6" customHeight="1">
      <c r="A48" s="4122" t="s">
        <v>429</v>
      </c>
      <c r="B48" s="4115">
        <v>136107</v>
      </c>
      <c r="C48" s="4115">
        <v>767013</v>
      </c>
      <c r="D48" s="4115">
        <v>23988130</v>
      </c>
      <c r="E48" s="4115">
        <v>754821</v>
      </c>
      <c r="F48" s="4151"/>
      <c r="G48" s="4115">
        <v>22875761</v>
      </c>
      <c r="H48" s="4151"/>
      <c r="I48" s="4115">
        <v>663601</v>
      </c>
      <c r="J48" s="4151"/>
      <c r="K48" s="4115">
        <v>19440321</v>
      </c>
      <c r="L48" s="4151"/>
      <c r="M48" s="4115">
        <v>91219</v>
      </c>
      <c r="N48" s="4151"/>
      <c r="O48" s="4115">
        <v>3435440</v>
      </c>
      <c r="P48" s="4150"/>
      <c r="Q48" s="4148"/>
      <c r="R48" s="4148"/>
      <c r="S48" s="4148"/>
      <c r="T48" s="4148"/>
      <c r="U48" s="4149"/>
      <c r="V48" s="4149"/>
      <c r="W48" s="4149"/>
      <c r="X48" s="4149"/>
      <c r="Y48" s="4149"/>
      <c r="Z48" s="4148"/>
    </row>
    <row r="49" spans="1:26" ht="12.6" customHeight="1">
      <c r="A49" s="4122" t="s">
        <v>428</v>
      </c>
      <c r="B49" s="4115">
        <v>31184</v>
      </c>
      <c r="C49" s="4115">
        <v>186866</v>
      </c>
      <c r="D49" s="4115">
        <v>5497656</v>
      </c>
      <c r="E49" s="4115">
        <v>183739</v>
      </c>
      <c r="F49" s="4151"/>
      <c r="G49" s="4115">
        <v>5321997</v>
      </c>
      <c r="H49" s="4151"/>
      <c r="I49" s="4115">
        <v>175371</v>
      </c>
      <c r="J49" s="4151"/>
      <c r="K49" s="4115">
        <v>5044344</v>
      </c>
      <c r="L49" s="4151"/>
      <c r="M49" s="4115">
        <v>8368</v>
      </c>
      <c r="N49" s="4151"/>
      <c r="O49" s="4115">
        <v>277654</v>
      </c>
      <c r="P49" s="4150"/>
      <c r="Q49" s="4148"/>
      <c r="R49" s="4148"/>
      <c r="S49" s="4148"/>
      <c r="T49" s="4148"/>
      <c r="U49" s="4149"/>
      <c r="V49" s="4149"/>
      <c r="W49" s="4149"/>
      <c r="X49" s="4149"/>
      <c r="Y49" s="4149"/>
      <c r="Z49" s="4148"/>
    </row>
    <row r="50" spans="1:26" ht="12.6" customHeight="1">
      <c r="A50" s="4121" t="s">
        <v>427</v>
      </c>
      <c r="B50" s="4115">
        <v>25890</v>
      </c>
      <c r="C50" s="4115">
        <v>98839</v>
      </c>
      <c r="D50" s="4115">
        <v>2871212</v>
      </c>
      <c r="E50" s="4115">
        <v>97466</v>
      </c>
      <c r="F50" s="4151"/>
      <c r="G50" s="4115">
        <v>2779194</v>
      </c>
      <c r="H50" s="4151"/>
      <c r="I50" s="4115">
        <v>91670</v>
      </c>
      <c r="J50" s="4151"/>
      <c r="K50" s="4115">
        <v>2517679</v>
      </c>
      <c r="L50" s="4151"/>
      <c r="M50" s="4115">
        <v>5795</v>
      </c>
      <c r="N50" s="4151"/>
      <c r="O50" s="4115">
        <v>261515</v>
      </c>
      <c r="P50" s="4150"/>
      <c r="Q50" s="4148"/>
      <c r="R50" s="4148"/>
      <c r="S50" s="4148"/>
      <c r="T50" s="4148"/>
      <c r="U50" s="4149"/>
      <c r="V50" s="4149"/>
      <c r="W50" s="4149"/>
      <c r="X50" s="4149"/>
      <c r="Y50" s="4149"/>
      <c r="Z50" s="4148"/>
    </row>
    <row r="51" spans="1:26" ht="12.6" customHeight="1">
      <c r="A51" s="4121" t="s">
        <v>426</v>
      </c>
      <c r="B51" s="4115">
        <v>34163</v>
      </c>
      <c r="C51" s="4115">
        <v>154745</v>
      </c>
      <c r="D51" s="4115">
        <v>6240667</v>
      </c>
      <c r="E51" s="4115">
        <v>152984</v>
      </c>
      <c r="F51" s="4151"/>
      <c r="G51" s="4115">
        <v>5941278</v>
      </c>
      <c r="H51" s="4151"/>
      <c r="I51" s="4115">
        <v>106828</v>
      </c>
      <c r="J51" s="4151"/>
      <c r="K51" s="4115">
        <v>3806183</v>
      </c>
      <c r="L51" s="4151"/>
      <c r="M51" s="4115">
        <v>46156</v>
      </c>
      <c r="N51" s="4151"/>
      <c r="O51" s="4115">
        <v>2135095</v>
      </c>
      <c r="P51" s="4150"/>
      <c r="Q51" s="4148"/>
      <c r="R51" s="4148"/>
      <c r="S51" s="4148"/>
      <c r="T51" s="4148"/>
      <c r="U51" s="4149"/>
      <c r="V51" s="4149"/>
      <c r="W51" s="4149"/>
      <c r="X51" s="4149"/>
      <c r="Y51" s="4149"/>
      <c r="Z51" s="4148"/>
    </row>
    <row r="52" spans="1:26" ht="12.6" customHeight="1">
      <c r="A52" s="4120" t="s">
        <v>425</v>
      </c>
      <c r="B52" s="4115">
        <v>12895</v>
      </c>
      <c r="C52" s="4115">
        <v>56517</v>
      </c>
      <c r="D52" s="4115">
        <v>2111681</v>
      </c>
      <c r="E52" s="4115">
        <v>55333</v>
      </c>
      <c r="F52" s="4151"/>
      <c r="G52" s="4115">
        <v>2001747</v>
      </c>
      <c r="H52" s="4151"/>
      <c r="I52" s="4115">
        <v>50315</v>
      </c>
      <c r="J52" s="4151"/>
      <c r="K52" s="4115">
        <v>1722084</v>
      </c>
      <c r="L52" s="4151"/>
      <c r="M52" s="4115">
        <v>5018</v>
      </c>
      <c r="N52" s="4151"/>
      <c r="O52" s="4115">
        <v>279664</v>
      </c>
      <c r="P52" s="4150"/>
      <c r="Q52" s="4148"/>
      <c r="R52" s="4148"/>
      <c r="S52" s="4148"/>
      <c r="T52" s="4148"/>
      <c r="U52" s="4149"/>
      <c r="V52" s="4149"/>
      <c r="W52" s="4149"/>
      <c r="X52" s="4149"/>
      <c r="Y52" s="4149"/>
      <c r="Z52" s="4148"/>
    </row>
    <row r="53" spans="1:26" ht="12.6" customHeight="1">
      <c r="A53" s="4120" t="s">
        <v>424</v>
      </c>
      <c r="B53" s="4115">
        <v>12449</v>
      </c>
      <c r="C53" s="4115">
        <v>58745</v>
      </c>
      <c r="D53" s="4115">
        <v>2259366</v>
      </c>
      <c r="E53" s="4115">
        <v>58379</v>
      </c>
      <c r="F53" s="4151"/>
      <c r="G53" s="4115">
        <v>2161030</v>
      </c>
      <c r="H53" s="4151"/>
      <c r="I53" s="4115">
        <v>44231</v>
      </c>
      <c r="J53" s="4151"/>
      <c r="K53" s="4115">
        <v>1548567</v>
      </c>
      <c r="L53" s="4151"/>
      <c r="M53" s="4115">
        <v>14148</v>
      </c>
      <c r="N53" s="4151"/>
      <c r="O53" s="4115">
        <v>612463</v>
      </c>
      <c r="P53" s="4150"/>
      <c r="Q53" s="4148"/>
      <c r="R53" s="4148"/>
      <c r="S53" s="4148"/>
      <c r="T53" s="4148"/>
      <c r="U53" s="4149"/>
      <c r="V53" s="4149"/>
      <c r="W53" s="4149"/>
      <c r="X53" s="4149"/>
      <c r="Y53" s="4149"/>
      <c r="Z53" s="4148"/>
    </row>
    <row r="54" spans="1:26" ht="12.6" customHeight="1">
      <c r="A54" s="6128"/>
      <c r="B54" s="6098" t="s">
        <v>5100</v>
      </c>
      <c r="C54" s="6122" t="s">
        <v>5079</v>
      </c>
      <c r="D54" s="6122"/>
      <c r="E54" s="6122"/>
      <c r="F54" s="6122"/>
      <c r="G54" s="6122"/>
      <c r="H54" s="6122"/>
      <c r="I54" s="6122"/>
      <c r="J54" s="6122"/>
      <c r="K54" s="6122"/>
      <c r="L54" s="6122"/>
      <c r="M54" s="6122"/>
      <c r="N54" s="6122"/>
      <c r="O54" s="6122"/>
      <c r="P54" s="6122"/>
    </row>
    <row r="55" spans="1:26" ht="12.6" customHeight="1">
      <c r="A55" s="6128"/>
      <c r="B55" s="6098"/>
      <c r="C55" s="4856" t="s">
        <v>88</v>
      </c>
      <c r="D55" s="4856"/>
      <c r="E55" s="5071" t="s">
        <v>5099</v>
      </c>
      <c r="F55" s="5071"/>
      <c r="G55" s="5071"/>
      <c r="H55" s="5071"/>
      <c r="I55" s="5071"/>
      <c r="J55" s="5071"/>
      <c r="K55" s="5071"/>
      <c r="L55" s="5071"/>
      <c r="M55" s="5071"/>
      <c r="N55" s="5071"/>
      <c r="O55" s="5071"/>
      <c r="P55" s="5071"/>
    </row>
    <row r="56" spans="1:26" ht="12" customHeight="1">
      <c r="A56" s="6128"/>
      <c r="B56" s="6098"/>
      <c r="C56" s="4856"/>
      <c r="D56" s="4856"/>
      <c r="E56" s="4856" t="s">
        <v>88</v>
      </c>
      <c r="F56" s="4856"/>
      <c r="G56" s="4856"/>
      <c r="H56" s="4856"/>
      <c r="I56" s="6124" t="s">
        <v>4008</v>
      </c>
      <c r="J56" s="6124"/>
      <c r="K56" s="6124"/>
      <c r="L56" s="6124"/>
      <c r="M56" s="6124" t="s">
        <v>3595</v>
      </c>
      <c r="N56" s="6124"/>
      <c r="O56" s="6124"/>
      <c r="P56" s="6124"/>
    </row>
    <row r="57" spans="1:26" ht="15" customHeight="1">
      <c r="A57" s="6128"/>
      <c r="B57" s="624" t="s">
        <v>791</v>
      </c>
      <c r="C57" s="3281" t="s">
        <v>3782</v>
      </c>
      <c r="D57" s="3281" t="s">
        <v>790</v>
      </c>
      <c r="E57" s="6098" t="s">
        <v>3782</v>
      </c>
      <c r="F57" s="6098"/>
      <c r="G57" s="6098" t="s">
        <v>790</v>
      </c>
      <c r="H57" s="6098"/>
      <c r="I57" s="6098" t="s">
        <v>3782</v>
      </c>
      <c r="J57" s="6098"/>
      <c r="K57" s="6098" t="s">
        <v>790</v>
      </c>
      <c r="L57" s="6098"/>
      <c r="M57" s="6098" t="s">
        <v>3782</v>
      </c>
      <c r="N57" s="6098"/>
      <c r="O57" s="6098" t="s">
        <v>790</v>
      </c>
      <c r="P57" s="6098"/>
    </row>
    <row r="58" spans="1:26" ht="15" customHeight="1">
      <c r="A58" s="6066" t="s">
        <v>412</v>
      </c>
      <c r="B58" s="6066"/>
      <c r="C58" s="6066"/>
      <c r="D58" s="6066"/>
      <c r="E58" s="6066"/>
      <c r="F58" s="6066"/>
      <c r="G58" s="6066"/>
      <c r="H58" s="6066"/>
      <c r="I58" s="6066"/>
      <c r="J58" s="6066"/>
      <c r="K58" s="6066"/>
      <c r="L58" s="6066"/>
      <c r="M58" s="6066"/>
      <c r="N58" s="6066"/>
      <c r="O58" s="6066"/>
      <c r="P58" s="6066"/>
    </row>
    <row r="59" spans="1:26">
      <c r="A59" s="6129" t="s">
        <v>5075</v>
      </c>
      <c r="B59" s="6129"/>
      <c r="C59" s="6129"/>
      <c r="D59" s="6129"/>
      <c r="E59" s="6129"/>
      <c r="F59" s="6129"/>
      <c r="G59" s="6129"/>
      <c r="H59" s="6129"/>
      <c r="I59" s="6129"/>
      <c r="J59" s="6129"/>
      <c r="K59" s="6129"/>
      <c r="L59" s="6129"/>
      <c r="M59" s="6129"/>
      <c r="N59" s="6129"/>
      <c r="O59" s="6129"/>
      <c r="P59" s="4112"/>
    </row>
    <row r="60" spans="1:26">
      <c r="A60" s="6129" t="s">
        <v>5074</v>
      </c>
      <c r="B60" s="6129"/>
      <c r="C60" s="6129"/>
      <c r="D60" s="6129"/>
      <c r="E60" s="6129"/>
      <c r="F60" s="6129"/>
      <c r="G60" s="6129"/>
      <c r="H60" s="6129"/>
      <c r="I60" s="6129"/>
      <c r="J60" s="6129"/>
      <c r="K60" s="6129"/>
      <c r="L60" s="6129"/>
      <c r="M60" s="6129"/>
      <c r="N60" s="6129"/>
      <c r="O60" s="6129"/>
      <c r="P60" s="4112"/>
    </row>
    <row r="61" spans="1:26" ht="55.15" customHeight="1">
      <c r="A61" s="6127" t="s">
        <v>5098</v>
      </c>
      <c r="B61" s="6127"/>
      <c r="C61" s="6127"/>
      <c r="D61" s="6127"/>
      <c r="E61" s="6127"/>
      <c r="F61" s="6127"/>
      <c r="G61" s="6127"/>
      <c r="H61" s="6127"/>
      <c r="I61" s="6127"/>
      <c r="J61" s="6127"/>
      <c r="K61" s="6127"/>
      <c r="L61" s="6127"/>
      <c r="M61" s="6127"/>
      <c r="N61" s="6127"/>
      <c r="O61" s="6127"/>
      <c r="P61" s="4146"/>
    </row>
    <row r="62" spans="1:26" ht="35.25" customHeight="1">
      <c r="A62" s="6127" t="s">
        <v>5097</v>
      </c>
      <c r="B62" s="6127"/>
      <c r="C62" s="6127"/>
      <c r="D62" s="6127"/>
      <c r="E62" s="6127"/>
      <c r="F62" s="6127"/>
      <c r="G62" s="6127"/>
      <c r="H62" s="6127"/>
      <c r="I62" s="6127"/>
      <c r="J62" s="6127"/>
      <c r="K62" s="6127"/>
      <c r="L62" s="6127"/>
      <c r="M62" s="6127"/>
      <c r="N62" s="6127"/>
      <c r="O62" s="6127"/>
      <c r="P62" s="4146"/>
    </row>
    <row r="63" spans="1:26">
      <c r="A63" s="4146"/>
      <c r="B63" s="4146"/>
      <c r="C63" s="4146"/>
      <c r="D63" s="4146"/>
      <c r="E63" s="4146"/>
      <c r="F63" s="4146"/>
      <c r="G63" s="4146"/>
      <c r="H63" s="4146"/>
      <c r="I63" s="4146"/>
      <c r="J63" s="4146"/>
      <c r="K63" s="4146"/>
      <c r="L63" s="4146"/>
      <c r="M63" s="4146"/>
      <c r="N63" s="4146"/>
      <c r="O63" s="4146"/>
      <c r="P63" s="4146"/>
    </row>
    <row r="64" spans="1:26">
      <c r="A64" s="567" t="s">
        <v>409</v>
      </c>
      <c r="B64" s="377"/>
      <c r="C64" s="377"/>
      <c r="D64" s="377"/>
      <c r="E64" s="377"/>
      <c r="F64" s="377"/>
      <c r="G64" s="377"/>
      <c r="H64" s="377"/>
      <c r="I64" s="377"/>
      <c r="J64" s="377"/>
      <c r="K64" s="377"/>
      <c r="L64" s="377"/>
      <c r="M64" s="377"/>
      <c r="N64" s="377"/>
      <c r="O64" s="377"/>
      <c r="P64" s="377"/>
    </row>
    <row r="65" spans="1:16" s="3945" customFormat="1" ht="12" customHeight="1">
      <c r="A65" s="1049" t="s">
        <v>5096</v>
      </c>
      <c r="B65" s="377"/>
      <c r="C65" s="377"/>
      <c r="D65" s="377"/>
      <c r="E65" s="377"/>
      <c r="F65" s="377"/>
      <c r="G65" s="377"/>
      <c r="H65" s="377"/>
      <c r="I65" s="377"/>
      <c r="J65" s="377"/>
      <c r="K65" s="377"/>
      <c r="L65" s="377"/>
      <c r="M65" s="377"/>
      <c r="N65" s="377"/>
      <c r="O65" s="377"/>
      <c r="P65" s="377"/>
    </row>
    <row r="66" spans="1:16" s="3945" customFormat="1" ht="12" customHeight="1">
      <c r="A66" s="1049" t="s">
        <v>5095</v>
      </c>
      <c r="B66" s="377"/>
      <c r="C66" s="377"/>
      <c r="D66" s="377"/>
      <c r="E66" s="377"/>
      <c r="F66" s="377"/>
      <c r="G66" s="377"/>
      <c r="H66" s="377"/>
      <c r="I66" s="377"/>
      <c r="J66" s="377"/>
      <c r="K66" s="377"/>
      <c r="L66" s="377"/>
      <c r="M66" s="377"/>
      <c r="N66" s="377"/>
      <c r="O66" s="377"/>
      <c r="P66" s="377"/>
    </row>
    <row r="67" spans="1:16" ht="12" customHeight="1">
      <c r="A67" s="1049" t="s">
        <v>5094</v>
      </c>
      <c r="B67" s="4017"/>
      <c r="C67" s="4017"/>
      <c r="D67" s="4017"/>
      <c r="E67" s="4017"/>
      <c r="F67" s="4017"/>
      <c r="G67" s="4017"/>
      <c r="H67" s="4017"/>
      <c r="I67" s="4017"/>
      <c r="J67" s="4017"/>
      <c r="K67" s="4017"/>
      <c r="L67" s="4017"/>
      <c r="M67" s="4017"/>
      <c r="N67" s="4017"/>
      <c r="O67" s="4017"/>
      <c r="P67" s="4017"/>
    </row>
    <row r="68" spans="1:16" ht="12" customHeight="1">
      <c r="A68" s="1049" t="s">
        <v>5093</v>
      </c>
    </row>
    <row r="69" spans="1:16" ht="12" customHeight="1">
      <c r="A69" s="1049" t="s">
        <v>5092</v>
      </c>
    </row>
    <row r="70" spans="1:16" ht="12" customHeight="1">
      <c r="A70" s="1049" t="s">
        <v>5091</v>
      </c>
    </row>
    <row r="71" spans="1:16" ht="12" customHeight="1">
      <c r="A71" s="1049" t="s">
        <v>5090</v>
      </c>
    </row>
  </sheetData>
  <mergeCells count="35">
    <mergeCell ref="E56:H56"/>
    <mergeCell ref="I56:L56"/>
    <mergeCell ref="M56:P56"/>
    <mergeCell ref="K6:L6"/>
    <mergeCell ref="M6:N6"/>
    <mergeCell ref="O6:P6"/>
    <mergeCell ref="M5:P5"/>
    <mergeCell ref="E4:P4"/>
    <mergeCell ref="A1:O1"/>
    <mergeCell ref="A2:O2"/>
    <mergeCell ref="A3:A6"/>
    <mergeCell ref="B3:B5"/>
    <mergeCell ref="C4:D5"/>
    <mergeCell ref="E6:F6"/>
    <mergeCell ref="G6:H6"/>
    <mergeCell ref="E5:H5"/>
    <mergeCell ref="I5:L5"/>
    <mergeCell ref="I6:J6"/>
    <mergeCell ref="C3:P3"/>
    <mergeCell ref="A62:O62"/>
    <mergeCell ref="A54:A57"/>
    <mergeCell ref="B54:B56"/>
    <mergeCell ref="C55:D56"/>
    <mergeCell ref="A58:P58"/>
    <mergeCell ref="E57:F57"/>
    <mergeCell ref="G57:H57"/>
    <mergeCell ref="K57:L57"/>
    <mergeCell ref="M57:N57"/>
    <mergeCell ref="A59:O59"/>
    <mergeCell ref="A60:O60"/>
    <mergeCell ref="A61:O61"/>
    <mergeCell ref="O57:P57"/>
    <mergeCell ref="I57:J57"/>
    <mergeCell ref="C54:P54"/>
    <mergeCell ref="E55:P55"/>
  </mergeCells>
  <conditionalFormatting sqref="B36:B37">
    <cfRule type="cellIs" dxfId="36" priority="21" operator="between">
      <formula>0.00000000000001</formula>
      <formula>0.45</formula>
    </cfRule>
  </conditionalFormatting>
  <conditionalFormatting sqref="B38:B39">
    <cfRule type="cellIs" dxfId="35" priority="10" operator="between">
      <formula>0.00000000000001</formula>
      <formula>0.45</formula>
    </cfRule>
  </conditionalFormatting>
  <conditionalFormatting sqref="B40:B41 O40:O41 B43:B53 O43:O53">
    <cfRule type="cellIs" dxfId="34" priority="1" operator="between">
      <formula>0.00000001</formula>
      <formula>0.49</formula>
    </cfRule>
    <cfRule type="cellIs" dxfId="33" priority="2" operator="between">
      <formula>0.00000000000001</formula>
      <formula>0.45</formula>
    </cfRule>
  </conditionalFormatting>
  <conditionalFormatting sqref="B36:D36 I36 K36 M36 O36">
    <cfRule type="cellIs" dxfId="32" priority="28" operator="between">
      <formula>0.00000001</formula>
      <formula>0.49</formula>
    </cfRule>
  </conditionalFormatting>
  <conditionalFormatting sqref="B36:D37 I35:I37 K35:K37 M35:M37 O35:O37">
    <cfRule type="cellIs" dxfId="31" priority="24" operator="between">
      <formula>0.00000001</formula>
      <formula>0.49</formula>
    </cfRule>
  </conditionalFormatting>
  <conditionalFormatting sqref="B36:D37 I36:I37 K36:K37 M36:M37 O36:O37">
    <cfRule type="cellIs" dxfId="30" priority="25" operator="between">
      <formula>0.00000000000001</formula>
      <formula>0.45</formula>
    </cfRule>
  </conditionalFormatting>
  <conditionalFormatting sqref="B37:D37 B40:E41 B43:E53">
    <cfRule type="cellIs" dxfId="29" priority="23" operator="between">
      <formula>0.00000000000001</formula>
      <formula>0.45</formula>
    </cfRule>
  </conditionalFormatting>
  <conditionalFormatting sqref="B37:D37">
    <cfRule type="cellIs" dxfId="28" priority="22" operator="between">
      <formula>0.00000001</formula>
      <formula>0.49</formula>
    </cfRule>
  </conditionalFormatting>
  <conditionalFormatting sqref="B38:D38">
    <cfRule type="cellIs" dxfId="27" priority="17" operator="between">
      <formula>0.00000001</formula>
      <formula>0.49</formula>
    </cfRule>
    <cfRule type="cellIs" dxfId="26" priority="18" operator="between">
      <formula>0.00000000000001</formula>
      <formula>0.45</formula>
    </cfRule>
  </conditionalFormatting>
  <conditionalFormatting sqref="B38:D39 I37:I41 K37:K41 M37:M41 O37:O39 I43:I53 K43:K53 M43:M53">
    <cfRule type="cellIs" dxfId="25" priority="13" operator="between">
      <formula>0.00000001</formula>
      <formula>0.49</formula>
    </cfRule>
  </conditionalFormatting>
  <conditionalFormatting sqref="B39:D39">
    <cfRule type="cellIs" dxfId="24" priority="11" operator="between">
      <formula>0.00000001</formula>
      <formula>0.49</formula>
    </cfRule>
    <cfRule type="cellIs" dxfId="23" priority="12" operator="between">
      <formula>0.00000000000001</formula>
      <formula>0.45</formula>
    </cfRule>
  </conditionalFormatting>
  <conditionalFormatting sqref="B35:E35 B32:E32 G32 I32 K32 M32 O32:P32 F32:F35 H32:H35 J32:J35 L32:L35 N32:N35 P33:P35">
    <cfRule type="cellIs" dxfId="22" priority="30" operator="between">
      <formula>0.00000000000001</formula>
      <formula>0.45</formula>
    </cfRule>
  </conditionalFormatting>
  <conditionalFormatting sqref="B35:E37 G36:G37">
    <cfRule type="cellIs" dxfId="21" priority="19" operator="between">
      <formula>0.00000001</formula>
      <formula>0.49</formula>
    </cfRule>
  </conditionalFormatting>
  <conditionalFormatting sqref="B35:E41 G35:G41 I35:I41 K35:K41 M35:M41 O35:O41 B43:E53 G43:G53 I43:I53 K43:K53 M43:M53 O43:O53">
    <cfRule type="cellIs" dxfId="20" priority="5" operator="equal">
      <formula>0</formula>
    </cfRule>
  </conditionalFormatting>
  <conditionalFormatting sqref="B38:E41 G38:G41 B43:E53 I38:I39 K38:K39 M38:M39 G43:G53">
    <cfRule type="cellIs" dxfId="19" priority="8" operator="between">
      <formula>0.00000001</formula>
      <formula>0.49</formula>
    </cfRule>
  </conditionalFormatting>
  <conditionalFormatting sqref="E36:E37 G36:G37">
    <cfRule type="cellIs" dxfId="18" priority="20" operator="between">
      <formula>0.00000000000001</formula>
      <formula>0.45</formula>
    </cfRule>
  </conditionalFormatting>
  <conditionalFormatting sqref="E37:E38 G37:G38">
    <cfRule type="cellIs" dxfId="17" priority="15" operator="between">
      <formula>0.00000001</formula>
      <formula>0.49</formula>
    </cfRule>
    <cfRule type="cellIs" dxfId="16" priority="16" operator="between">
      <formula>0.00000000000001</formula>
      <formula>0.45</formula>
    </cfRule>
  </conditionalFormatting>
  <conditionalFormatting sqref="E38:E39 I38:I39 K38:K39 M38:M39 G38:G41 G43:G53">
    <cfRule type="cellIs" dxfId="15" priority="9" operator="between">
      <formula>0.00000000000001</formula>
      <formula>0.45</formula>
    </cfRule>
  </conditionalFormatting>
  <conditionalFormatting sqref="E39 G39">
    <cfRule type="cellIs" dxfId="14" priority="6" operator="between">
      <formula>0.00000001</formula>
      <formula>0.49</formula>
    </cfRule>
    <cfRule type="cellIs" dxfId="13" priority="7" operator="between">
      <formula>0.00000000000001</formula>
      <formula>0.45</formula>
    </cfRule>
  </conditionalFormatting>
  <conditionalFormatting sqref="G35:G36">
    <cfRule type="cellIs" dxfId="12" priority="26" operator="between">
      <formula>0.00000001</formula>
      <formula>0.49</formula>
    </cfRule>
    <cfRule type="cellIs" dxfId="11" priority="27" operator="between">
      <formula>0.00000000000001</formula>
      <formula>0.45</formula>
    </cfRule>
  </conditionalFormatting>
  <conditionalFormatting sqref="I35:I36 K35:K36 M35:M36 O35:O36 B36:D36">
    <cfRule type="cellIs" dxfId="10" priority="29" operator="between">
      <formula>0.00000000000001</formula>
      <formula>0.45</formula>
    </cfRule>
  </conditionalFormatting>
  <conditionalFormatting sqref="O37:O39 I37:I41 K37:K41 M37:M41 B38:D39 I43:I53 K43:K53 M43:M53">
    <cfRule type="cellIs" dxfId="9" priority="14" operator="between">
      <formula>0.00000000000001</formula>
      <formula>0.45</formula>
    </cfRule>
  </conditionalFormatting>
  <conditionalFormatting sqref="O38:O41 B40:B41 B43:B53 O43:O53">
    <cfRule type="cellIs" dxfId="8" priority="3" operator="between">
      <formula>0.00000001</formula>
      <formula>0.49</formula>
    </cfRule>
    <cfRule type="cellIs" dxfId="7" priority="4" operator="between">
      <formula>0.00000000000001</formula>
      <formula>0.45</formula>
    </cfRule>
  </conditionalFormatting>
  <hyperlinks>
    <hyperlink ref="A67" r:id="rId1" xr:uid="{F305F9C7-8EA3-49D6-A658-B78FE8E2F01C}"/>
    <hyperlink ref="A68" r:id="rId2" xr:uid="{FC4D7DCF-8BF7-4230-94B5-2CAFE67FDF37}"/>
    <hyperlink ref="A65" r:id="rId3" xr:uid="{7A681F55-3CDF-4439-BE4A-819DE5C6256A}"/>
    <hyperlink ref="A66" r:id="rId4" xr:uid="{5DFE35E0-1D9E-47B1-89FD-8BC6DAFDCB6C}"/>
    <hyperlink ref="E57" r:id="rId5" xr:uid="{33E9AE19-9105-433A-9768-7C3477875AC5}"/>
    <hyperlink ref="G57" r:id="rId6" xr:uid="{A58BA321-7791-4AC1-8966-90371BA10491}"/>
    <hyperlink ref="G6" r:id="rId7" xr:uid="{1E5AD9D5-E9C4-4501-A085-E834D810060A}"/>
    <hyperlink ref="E6" r:id="rId8" xr:uid="{ABFFF189-2FB9-4285-B312-46F397CAA43D}"/>
    <hyperlink ref="A69:A71" r:id="rId9" display="http://www.ine.pt/xurl/ind/0001978" xr:uid="{7A2815E5-081F-4456-B0A9-CB800D68DC00}"/>
    <hyperlink ref="A69" r:id="rId10" xr:uid="{1170AC4A-6FC6-4B8B-9127-EF41CF100B3C}"/>
    <hyperlink ref="B3:B5" r:id="rId11" display="Terminais de pagamento automático" xr:uid="{082D219C-2B19-4637-8389-23E9C241AAA7}"/>
    <hyperlink ref="B54:B56" r:id="rId12" display="Automatic payment terminals" xr:uid="{D20379D3-2395-4C34-9EDF-EEC2958668C4}"/>
    <hyperlink ref="C57" r:id="rId13" xr:uid="{6FCCE1A6-A4B3-4155-87E1-C5F6FBFC0103}"/>
    <hyperlink ref="C6" r:id="rId14" xr:uid="{CDC7DA30-A5E0-4780-B767-567BBA51BD2F}"/>
    <hyperlink ref="A71" r:id="rId15" xr:uid="{F4F89A26-BAEE-42FD-BA76-3DCD797457CA}"/>
    <hyperlink ref="D57" r:id="rId16" xr:uid="{D534BB8D-3FC0-4818-82AC-A28E5122B188}"/>
    <hyperlink ref="K6" r:id="rId17" xr:uid="{3B41EB96-52DC-45F8-8B8B-EBDF6BB6AAE6}"/>
    <hyperlink ref="I6" r:id="rId18" xr:uid="{B13DF213-2C30-4BAC-A5ED-EA5831A02562}"/>
    <hyperlink ref="O6" r:id="rId19" xr:uid="{F06D7F5E-C3FC-40B3-B555-63D98B8A4CE1}"/>
    <hyperlink ref="M6" r:id="rId20" xr:uid="{43F0DAC4-B633-4451-B3A9-854AECAC6B0A}"/>
    <hyperlink ref="I57" r:id="rId21" xr:uid="{AA4FD04C-2C66-4CC5-908A-544C5FFF52C9}"/>
    <hyperlink ref="K57" r:id="rId22" xr:uid="{905384A8-BE84-4AAE-B194-D8E588B45DBA}"/>
    <hyperlink ref="M57" r:id="rId23" xr:uid="{5C792F23-3EB9-4664-AE7C-60F95D7DC84B}"/>
    <hyperlink ref="O57" r:id="rId24" xr:uid="{24025E0A-732F-4D85-B5B8-6BEB30CEDCED}"/>
    <hyperlink ref="D6" r:id="rId25" xr:uid="{5599BE33-04F2-4647-A001-525456996628}"/>
    <hyperlink ref="I6:J6" r:id="rId26" display="milhares" xr:uid="{A7DC1D0D-947D-4E44-94D5-4B55D7BAE873}"/>
    <hyperlink ref="I57:J57" r:id="rId27" display="thousand" xr:uid="{FFD15D42-6D8A-4D3F-9990-2A069794DE5F}"/>
    <hyperlink ref="M6:N6" r:id="rId28" display="milhares" xr:uid="{5472F552-75C4-4C4F-AEF4-4884EF5DC665}"/>
    <hyperlink ref="M57:N57" r:id="rId29" display="thousand" xr:uid="{D6A29FF6-2C61-4438-820A-F12696069048}"/>
    <hyperlink ref="G6:H6" r:id="rId30" display="milhares de euros" xr:uid="{B234FD03-E78E-4F5F-922B-F5EDB78324AD}"/>
    <hyperlink ref="G57:H57" r:id="rId31" display="thousand euros" xr:uid="{D24AEE02-2391-4BD2-AD88-B34B0BA87BC6}"/>
    <hyperlink ref="K57:L57" r:id="rId32" display="thousand euros" xr:uid="{CBFC62FC-6D2A-44CE-AA67-D9A30F22BE74}"/>
    <hyperlink ref="K6:L6" r:id="rId33" display="milhares de euros" xr:uid="{7E0B6253-ED81-4002-AFE7-6A9733520350}"/>
    <hyperlink ref="O6:P6" r:id="rId34" display="milhares de euros" xr:uid="{F89DE9E5-0E38-4371-B628-0D2B1A14DB8B}"/>
    <hyperlink ref="O57:P57" r:id="rId35" display="thousand euros" xr:uid="{595CBFA3-205C-4986-82D6-6C2186A2F04F}"/>
    <hyperlink ref="E6:F6" r:id="rId36" display="milhares" xr:uid="{F428B4E9-A85C-4EA9-9C0B-A3D957D4D1CB}"/>
    <hyperlink ref="E57:F57" r:id="rId37" display="thousand" xr:uid="{451C8962-63D5-4436-82BE-D87F51AA25F6}"/>
    <hyperlink ref="A70" r:id="rId38" xr:uid="{DC6927E0-A353-4DFD-9B8B-A7B522899DBD}"/>
  </hyperlinks>
  <pageMargins left="0.7" right="0.7" top="0.75" bottom="0.75" header="0.3" footer="0.3"/>
  <pageSetup paperSize="9" orientation="portrait" r:id="rId39"/>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4566B-7323-4FDB-8A3F-9AF08C0BF4A1}">
  <sheetPr codeName="Sheet186">
    <pageSetUpPr fitToPage="1"/>
  </sheetPr>
  <dimension ref="A1:D12"/>
  <sheetViews>
    <sheetView showGridLines="0" zoomScaleNormal="100" workbookViewId="0"/>
  </sheetViews>
  <sheetFormatPr defaultColWidth="42" defaultRowHeight="12" customHeight="1"/>
  <cols>
    <col min="1" max="1" width="27.5703125" style="4164" customWidth="1"/>
    <col min="2" max="2" width="34.140625" style="4164" customWidth="1"/>
    <col min="3" max="3" width="27.140625" style="4164" customWidth="1"/>
    <col min="4" max="4" width="28.7109375" style="4164" customWidth="1"/>
    <col min="5" max="16384" width="42" style="4164"/>
  </cols>
  <sheetData>
    <row r="1" spans="1:4" ht="34.5" customHeight="1">
      <c r="A1" s="73" t="s">
        <v>5131</v>
      </c>
    </row>
    <row r="2" spans="1:4" ht="34.5" customHeight="1">
      <c r="A2" s="75" t="s">
        <v>5130</v>
      </c>
    </row>
    <row r="3" spans="1:4" s="4166" customFormat="1" ht="15" customHeight="1">
      <c r="A3" s="4167" t="s">
        <v>85</v>
      </c>
      <c r="B3" s="4167" t="s">
        <v>86</v>
      </c>
      <c r="C3" s="4167" t="s">
        <v>56</v>
      </c>
      <c r="D3" s="4167" t="s">
        <v>57</v>
      </c>
    </row>
    <row r="4" spans="1:4" ht="51">
      <c r="A4" s="664" t="s">
        <v>4851</v>
      </c>
      <c r="B4" s="4165" t="s">
        <v>5129</v>
      </c>
      <c r="C4" s="664" t="s">
        <v>5128</v>
      </c>
      <c r="D4" s="664" t="s">
        <v>5127</v>
      </c>
    </row>
    <row r="5" spans="1:4" ht="25.5">
      <c r="A5" s="664" t="s">
        <v>4850</v>
      </c>
      <c r="B5" s="4165" t="s">
        <v>4836</v>
      </c>
      <c r="C5" s="4165" t="s">
        <v>5126</v>
      </c>
      <c r="D5" s="4165" t="s">
        <v>5125</v>
      </c>
    </row>
    <row r="6" spans="1:4" ht="25.5">
      <c r="A6" s="664" t="s">
        <v>4849</v>
      </c>
      <c r="B6" s="4165" t="s">
        <v>4835</v>
      </c>
      <c r="C6" s="4165" t="s">
        <v>5124</v>
      </c>
      <c r="D6" s="4165" t="s">
        <v>5123</v>
      </c>
    </row>
    <row r="7" spans="1:4" ht="25.5">
      <c r="A7" s="664" t="s">
        <v>4848</v>
      </c>
      <c r="B7" s="4165" t="s">
        <v>4834</v>
      </c>
      <c r="C7" s="664" t="s">
        <v>5122</v>
      </c>
      <c r="D7" s="664" t="s">
        <v>5121</v>
      </c>
    </row>
    <row r="8" spans="1:4" ht="25.5">
      <c r="A8" s="664" t="s">
        <v>5120</v>
      </c>
      <c r="B8" s="4165" t="s">
        <v>5119</v>
      </c>
      <c r="C8" s="4165" t="s">
        <v>5118</v>
      </c>
      <c r="D8" s="4165" t="s">
        <v>5117</v>
      </c>
    </row>
    <row r="9" spans="1:4" ht="48.6" customHeight="1">
      <c r="A9" s="664" t="s">
        <v>5116</v>
      </c>
      <c r="B9" s="4165" t="s">
        <v>5115</v>
      </c>
      <c r="C9" s="4165" t="s">
        <v>5114</v>
      </c>
      <c r="D9" s="4165" t="s">
        <v>5113</v>
      </c>
    </row>
    <row r="10" spans="1:4" ht="25.5">
      <c r="A10" s="664" t="s">
        <v>4844</v>
      </c>
      <c r="B10" s="4165" t="s">
        <v>4830</v>
      </c>
      <c r="C10" s="4165" t="s">
        <v>5112</v>
      </c>
      <c r="D10" s="4165" t="s">
        <v>5111</v>
      </c>
    </row>
    <row r="11" spans="1:4" ht="25.5">
      <c r="A11" s="664" t="s">
        <v>4843</v>
      </c>
      <c r="B11" s="4165" t="s">
        <v>4829</v>
      </c>
      <c r="C11" s="4165" t="s">
        <v>5110</v>
      </c>
      <c r="D11" s="4165" t="s">
        <v>5109</v>
      </c>
    </row>
    <row r="12" spans="1:4" ht="38.25">
      <c r="A12" s="664" t="s">
        <v>4842</v>
      </c>
      <c r="B12" s="4165" t="s">
        <v>4828</v>
      </c>
      <c r="C12" s="4165" t="s">
        <v>5108</v>
      </c>
      <c r="D12" s="4165" t="s">
        <v>5107</v>
      </c>
    </row>
  </sheetData>
  <pageMargins left="0.15748031496062992" right="0.15748031496062992" top="0.39370078740157483" bottom="0.35433070866141736" header="0.19685039370078741" footer="0.15748031496062992"/>
  <pageSetup paperSize="9"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6A657-BE19-4559-8542-D01F00987709}">
  <sheetPr codeName="Sheet187"/>
  <dimension ref="A1:A28"/>
  <sheetViews>
    <sheetView showGridLines="0" zoomScaleNormal="100" workbookViewId="0"/>
  </sheetViews>
  <sheetFormatPr defaultColWidth="8.85546875" defaultRowHeight="12.75"/>
  <cols>
    <col min="1" max="1" width="67" customWidth="1"/>
  </cols>
  <sheetData>
    <row r="1" spans="1:1" ht="34.5" customHeight="1">
      <c r="A1" s="4791" t="s">
        <v>5142</v>
      </c>
    </row>
    <row r="2" spans="1:1" ht="34.5" customHeight="1">
      <c r="A2" s="4792" t="s">
        <v>5141</v>
      </c>
    </row>
    <row r="3" spans="1:1">
      <c r="A3" s="680"/>
    </row>
    <row r="4" spans="1:1">
      <c r="A4" s="1393" t="s">
        <v>776</v>
      </c>
    </row>
    <row r="5" spans="1:1">
      <c r="A5" s="679"/>
    </row>
    <row r="6" spans="1:1">
      <c r="A6" s="4168" t="s">
        <v>5140</v>
      </c>
    </row>
    <row r="7" spans="1:1">
      <c r="A7" s="4171" t="s">
        <v>773</v>
      </c>
    </row>
    <row r="8" spans="1:1">
      <c r="A8" s="4171" t="s">
        <v>772</v>
      </c>
    </row>
    <row r="9" spans="1:1">
      <c r="A9" s="4171" t="s">
        <v>771</v>
      </c>
    </row>
    <row r="10" spans="1:1">
      <c r="A10" s="4171" t="s">
        <v>5139</v>
      </c>
    </row>
    <row r="11" spans="1:1">
      <c r="A11" s="4168" t="s">
        <v>5138</v>
      </c>
    </row>
    <row r="12" spans="1:1">
      <c r="A12" s="4171" t="s">
        <v>5137</v>
      </c>
    </row>
    <row r="13" spans="1:1">
      <c r="A13" s="4171" t="s">
        <v>163</v>
      </c>
    </row>
    <row r="14" spans="1:1">
      <c r="A14" s="4171" t="s">
        <v>4154</v>
      </c>
    </row>
    <row r="15" spans="1:1">
      <c r="A15" s="4168" t="s">
        <v>5136</v>
      </c>
    </row>
    <row r="16" spans="1:1">
      <c r="A16" s="4170"/>
    </row>
    <row r="17" spans="1:1">
      <c r="A17" s="1393" t="s">
        <v>204</v>
      </c>
    </row>
    <row r="18" spans="1:1">
      <c r="A18" s="673"/>
    </row>
    <row r="19" spans="1:1">
      <c r="A19" s="4168" t="s">
        <v>341</v>
      </c>
    </row>
    <row r="20" spans="1:1">
      <c r="A20" s="4168" t="s">
        <v>295</v>
      </c>
    </row>
    <row r="21" spans="1:1">
      <c r="A21" s="4169" t="s">
        <v>315</v>
      </c>
    </row>
    <row r="22" spans="1:1">
      <c r="A22" s="4168" t="s">
        <v>342</v>
      </c>
    </row>
    <row r="23" spans="1:1">
      <c r="A23" s="4168" t="s">
        <v>5135</v>
      </c>
    </row>
    <row r="24" spans="1:1">
      <c r="A24" s="4168" t="s">
        <v>5134</v>
      </c>
    </row>
    <row r="25" spans="1:1">
      <c r="A25" s="4168" t="s">
        <v>5133</v>
      </c>
    </row>
    <row r="26" spans="1:1">
      <c r="A26" s="4168" t="s">
        <v>5132</v>
      </c>
    </row>
    <row r="27" spans="1:1">
      <c r="A27" s="4168" t="s">
        <v>759</v>
      </c>
    </row>
    <row r="28" spans="1:1">
      <c r="A28" s="4168" t="s">
        <v>344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40"/>
  <sheetViews>
    <sheetView showGridLines="0" zoomScaleNormal="100" workbookViewId="0">
      <selection sqref="A1:J1"/>
    </sheetView>
  </sheetViews>
  <sheetFormatPr defaultColWidth="16.28515625" defaultRowHeight="12.75"/>
  <cols>
    <col min="1" max="1" width="11.7109375" style="86" customWidth="1"/>
    <col min="2" max="2" width="13.42578125" style="86" customWidth="1"/>
    <col min="3" max="3" width="10.42578125" style="86" customWidth="1"/>
    <col min="4" max="4" width="11.7109375" style="86" customWidth="1"/>
    <col min="5" max="5" width="10" style="86" customWidth="1"/>
    <col min="6" max="8" width="16.28515625" style="86"/>
    <col min="9" max="9" width="13.28515625" style="86" customWidth="1"/>
    <col min="10" max="10" width="9.5703125" style="86" customWidth="1"/>
    <col min="11" max="11" width="5.28515625" style="86" customWidth="1"/>
    <col min="12" max="16384" width="16.28515625" style="86"/>
  </cols>
  <sheetData>
    <row r="1" spans="1:11" s="76" customFormat="1" ht="34.5" customHeight="1">
      <c r="A1" s="4836" t="s">
        <v>403</v>
      </c>
      <c r="B1" s="4836"/>
      <c r="C1" s="4836"/>
      <c r="D1" s="4836"/>
      <c r="E1" s="4836"/>
      <c r="F1" s="4836"/>
      <c r="G1" s="4836"/>
      <c r="H1" s="4836"/>
      <c r="I1" s="4836"/>
      <c r="J1" s="4836"/>
      <c r="K1" s="108"/>
    </row>
    <row r="2" spans="1:11" s="76" customFormat="1" ht="34.5" customHeight="1">
      <c r="A2" s="4837" t="s">
        <v>359</v>
      </c>
      <c r="B2" s="4837"/>
      <c r="C2" s="4837"/>
      <c r="D2" s="4837"/>
      <c r="E2" s="4837"/>
      <c r="F2" s="4837"/>
      <c r="G2" s="4837"/>
      <c r="H2" s="4837"/>
      <c r="I2" s="4837"/>
      <c r="J2" s="4837"/>
      <c r="K2" s="109"/>
    </row>
    <row r="3" spans="1:11" s="121" customFormat="1" ht="16.149999999999999" customHeight="1">
      <c r="A3" s="4853" t="s">
        <v>33</v>
      </c>
      <c r="B3" s="4853"/>
      <c r="C3" s="112"/>
      <c r="D3" s="112"/>
      <c r="E3" s="112"/>
      <c r="F3" s="112"/>
      <c r="G3" s="149"/>
      <c r="H3" s="149"/>
      <c r="I3" s="4850" t="s">
        <v>34</v>
      </c>
      <c r="J3" s="4850"/>
      <c r="K3" s="120"/>
    </row>
    <row r="4" spans="1:11" ht="59.65" customHeight="1">
      <c r="A4" s="151"/>
      <c r="B4" s="152" t="s">
        <v>244</v>
      </c>
      <c r="C4" s="152" t="s">
        <v>242</v>
      </c>
      <c r="D4" s="152" t="s">
        <v>240</v>
      </c>
      <c r="E4" s="152" t="s">
        <v>182</v>
      </c>
      <c r="F4" s="152" t="s">
        <v>238</v>
      </c>
      <c r="G4" s="152" t="s">
        <v>304</v>
      </c>
      <c r="H4" s="152" t="s">
        <v>305</v>
      </c>
      <c r="I4" s="152" t="s">
        <v>306</v>
      </c>
      <c r="J4" s="152" t="s">
        <v>88</v>
      </c>
      <c r="K4" s="153"/>
    </row>
    <row r="5" spans="1:11" ht="19.899999999999999" customHeight="1">
      <c r="A5" s="154" t="s">
        <v>209</v>
      </c>
      <c r="B5" s="155"/>
      <c r="C5" s="155"/>
      <c r="D5" s="155"/>
      <c r="E5" s="155"/>
      <c r="F5" s="155"/>
      <c r="G5" s="155"/>
      <c r="H5" s="155"/>
      <c r="I5" s="94"/>
      <c r="J5" s="94"/>
      <c r="K5" s="94"/>
    </row>
    <row r="6" spans="1:11">
      <c r="A6" s="156">
        <v>1995</v>
      </c>
      <c r="B6" s="157">
        <v>655.31500000000005</v>
      </c>
      <c r="C6" s="157">
        <v>1020.1700000000001</v>
      </c>
      <c r="D6" s="157">
        <v>50.805999999999997</v>
      </c>
      <c r="E6" s="157">
        <v>418.69</v>
      </c>
      <c r="F6" s="157">
        <v>788.42799999999988</v>
      </c>
      <c r="G6" s="157">
        <v>182.80599999999998</v>
      </c>
      <c r="H6" s="157">
        <v>117.589</v>
      </c>
      <c r="I6" s="157">
        <v>1295.1800000000003</v>
      </c>
      <c r="J6" s="157">
        <v>4528.9839999999995</v>
      </c>
      <c r="K6" s="157"/>
    </row>
    <row r="7" spans="1:11">
      <c r="A7" s="156">
        <v>1996</v>
      </c>
      <c r="B7" s="157">
        <v>665.03099999999995</v>
      </c>
      <c r="C7" s="157">
        <v>1032.5520000000001</v>
      </c>
      <c r="D7" s="157">
        <v>50.320999999999998</v>
      </c>
      <c r="E7" s="157">
        <v>427.37099999999998</v>
      </c>
      <c r="F7" s="157">
        <v>794.16599999999994</v>
      </c>
      <c r="G7" s="157">
        <v>183.72899999999998</v>
      </c>
      <c r="H7" s="157">
        <v>120.298</v>
      </c>
      <c r="I7" s="157">
        <v>1331.4059999999999</v>
      </c>
      <c r="J7" s="157">
        <v>4604.8739999999998</v>
      </c>
      <c r="K7" s="157"/>
    </row>
    <row r="8" spans="1:11">
      <c r="A8" s="156">
        <v>1997</v>
      </c>
      <c r="B8" s="157">
        <v>669.60699999999997</v>
      </c>
      <c r="C8" s="157">
        <v>1047.5099999999998</v>
      </c>
      <c r="D8" s="157">
        <v>51.600999999999999</v>
      </c>
      <c r="E8" s="157">
        <v>454.31</v>
      </c>
      <c r="F8" s="157">
        <v>814.346</v>
      </c>
      <c r="G8" s="157">
        <v>189.12200000000001</v>
      </c>
      <c r="H8" s="157">
        <v>119.566</v>
      </c>
      <c r="I8" s="157">
        <v>1379.49</v>
      </c>
      <c r="J8" s="157">
        <v>4725.5519999999997</v>
      </c>
      <c r="K8" s="157"/>
    </row>
    <row r="9" spans="1:11">
      <c r="A9" s="156">
        <v>1998</v>
      </c>
      <c r="B9" s="157">
        <v>643.77599999999995</v>
      </c>
      <c r="C9" s="157">
        <v>1056.4459999999999</v>
      </c>
      <c r="D9" s="157">
        <v>50.832000000000001</v>
      </c>
      <c r="E9" s="157">
        <v>500.37700000000001</v>
      </c>
      <c r="F9" s="157">
        <v>865.79899999999998</v>
      </c>
      <c r="G9" s="157">
        <v>194.88400000000001</v>
      </c>
      <c r="H9" s="157">
        <v>118.274</v>
      </c>
      <c r="I9" s="157">
        <v>1427.7439999999997</v>
      </c>
      <c r="J9" s="157">
        <v>4858.1319999999996</v>
      </c>
      <c r="K9" s="157"/>
    </row>
    <row r="10" spans="1:11">
      <c r="A10" s="159">
        <v>1999</v>
      </c>
      <c r="B10" s="157">
        <v>620.36199999999997</v>
      </c>
      <c r="C10" s="157">
        <v>1056.6619999999998</v>
      </c>
      <c r="D10" s="157">
        <v>49.402000000000001</v>
      </c>
      <c r="E10" s="157">
        <v>524.83100000000002</v>
      </c>
      <c r="F10" s="157">
        <v>886.72899999999981</v>
      </c>
      <c r="G10" s="157">
        <v>200.03899999999999</v>
      </c>
      <c r="H10" s="157">
        <v>120.273</v>
      </c>
      <c r="I10" s="157">
        <v>1474.942</v>
      </c>
      <c r="J10" s="157">
        <v>4933.2400000000007</v>
      </c>
      <c r="K10" s="157"/>
    </row>
    <row r="11" spans="1:11">
      <c r="A11" s="159">
        <v>2000</v>
      </c>
      <c r="B11" s="157">
        <v>634.63599999999997</v>
      </c>
      <c r="C11" s="157">
        <v>1046.7070000000003</v>
      </c>
      <c r="D11" s="157">
        <v>48.443999999999996</v>
      </c>
      <c r="E11" s="157">
        <v>579.40700000000004</v>
      </c>
      <c r="F11" s="157">
        <v>888.08799999999997</v>
      </c>
      <c r="G11" s="157">
        <v>206.57400000000001</v>
      </c>
      <c r="H11" s="157">
        <v>122.94</v>
      </c>
      <c r="I11" s="157">
        <v>1515.0650000000001</v>
      </c>
      <c r="J11" s="157">
        <v>5041.8610000000008</v>
      </c>
      <c r="K11" s="157"/>
    </row>
    <row r="12" spans="1:11">
      <c r="A12" s="159">
        <v>2001</v>
      </c>
      <c r="B12" s="157">
        <v>651.803</v>
      </c>
      <c r="C12" s="157">
        <v>1041.5039999999997</v>
      </c>
      <c r="D12" s="157">
        <v>47.335000000000001</v>
      </c>
      <c r="E12" s="157">
        <v>567.31700000000001</v>
      </c>
      <c r="F12" s="157">
        <v>952.92799999999988</v>
      </c>
      <c r="G12" s="157">
        <v>210.62</v>
      </c>
      <c r="H12" s="157">
        <v>117.122</v>
      </c>
      <c r="I12" s="157">
        <v>1541.463</v>
      </c>
      <c r="J12" s="157">
        <v>5130.0920000000006</v>
      </c>
      <c r="K12" s="157"/>
    </row>
    <row r="13" spans="1:11">
      <c r="A13" s="159">
        <v>2002</v>
      </c>
      <c r="B13" s="157">
        <v>634.03300000000002</v>
      </c>
      <c r="C13" s="157">
        <v>1010.309</v>
      </c>
      <c r="D13" s="157">
        <v>45.356999999999999</v>
      </c>
      <c r="E13" s="157">
        <v>593.65700000000004</v>
      </c>
      <c r="F13" s="157">
        <v>950.80499999999984</v>
      </c>
      <c r="G13" s="157">
        <v>213.61099999999999</v>
      </c>
      <c r="H13" s="157">
        <v>114.75200000000001</v>
      </c>
      <c r="I13" s="157">
        <v>1587.4089999999999</v>
      </c>
      <c r="J13" s="157">
        <v>5149.9329999999991</v>
      </c>
      <c r="K13" s="157"/>
    </row>
    <row r="14" spans="1:11">
      <c r="A14" s="159">
        <v>2003</v>
      </c>
      <c r="B14" s="157">
        <v>637.56299999999999</v>
      </c>
      <c r="C14" s="157">
        <v>970.06299999999999</v>
      </c>
      <c r="D14" s="157">
        <v>48.320999999999998</v>
      </c>
      <c r="E14" s="157">
        <v>561.23</v>
      </c>
      <c r="F14" s="157">
        <v>963.14600000000007</v>
      </c>
      <c r="G14" s="157">
        <v>217.05799999999999</v>
      </c>
      <c r="H14" s="157">
        <v>111.73400000000001</v>
      </c>
      <c r="I14" s="157">
        <v>1591.076</v>
      </c>
      <c r="J14" s="157">
        <v>5100.1910000000007</v>
      </c>
      <c r="K14" s="157"/>
    </row>
    <row r="15" spans="1:11" s="160" customFormat="1">
      <c r="A15" s="159">
        <v>2004</v>
      </c>
      <c r="B15" s="157">
        <v>610.48699999999997</v>
      </c>
      <c r="C15" s="157">
        <v>929.8330000000002</v>
      </c>
      <c r="D15" s="157">
        <v>47.668999999999997</v>
      </c>
      <c r="E15" s="157">
        <v>537.39800000000002</v>
      </c>
      <c r="F15" s="157">
        <v>991.63299999999992</v>
      </c>
      <c r="G15" s="157">
        <v>220.529</v>
      </c>
      <c r="H15" s="157">
        <v>107.524</v>
      </c>
      <c r="I15" s="157">
        <v>1619.1110000000001</v>
      </c>
      <c r="J15" s="157">
        <v>5064.1840000000002</v>
      </c>
      <c r="K15" s="157"/>
    </row>
    <row r="16" spans="1:11" s="160" customFormat="1">
      <c r="A16" s="159">
        <v>2005</v>
      </c>
      <c r="B16" s="157">
        <v>598.18600000000004</v>
      </c>
      <c r="C16" s="157">
        <v>891.58899999999994</v>
      </c>
      <c r="D16" s="157">
        <v>46.012</v>
      </c>
      <c r="E16" s="157">
        <v>521.80799999999999</v>
      </c>
      <c r="F16" s="157">
        <v>1004.2500000000001</v>
      </c>
      <c r="G16" s="157">
        <v>222.48099999999999</v>
      </c>
      <c r="H16" s="157">
        <v>109.446</v>
      </c>
      <c r="I16" s="157">
        <v>1647.1869999999999</v>
      </c>
      <c r="J16" s="157">
        <v>5040.9590000000007</v>
      </c>
      <c r="K16" s="157"/>
    </row>
    <row r="17" spans="1:11" s="160" customFormat="1">
      <c r="A17" s="159">
        <v>2006</v>
      </c>
      <c r="B17" s="157">
        <v>596.78599999999994</v>
      </c>
      <c r="C17" s="157">
        <v>877.54200000000003</v>
      </c>
      <c r="D17" s="157">
        <v>46.492000000000004</v>
      </c>
      <c r="E17" s="157">
        <v>511.02600000000001</v>
      </c>
      <c r="F17" s="157">
        <v>1028.854</v>
      </c>
      <c r="G17" s="157">
        <v>226.68099999999998</v>
      </c>
      <c r="H17" s="157">
        <v>111.76299999999999</v>
      </c>
      <c r="I17" s="157">
        <v>1661.72</v>
      </c>
      <c r="J17" s="157">
        <v>5060.8640000000005</v>
      </c>
      <c r="K17" s="157"/>
    </row>
    <row r="18" spans="1:11" s="161" customFormat="1">
      <c r="A18" s="159">
        <v>2007</v>
      </c>
      <c r="B18" s="157">
        <v>586.11800000000005</v>
      </c>
      <c r="C18" s="157">
        <v>857.49899999999991</v>
      </c>
      <c r="D18" s="157">
        <v>46.105999999999995</v>
      </c>
      <c r="E18" s="157">
        <v>516.08500000000004</v>
      </c>
      <c r="F18" s="157">
        <v>1026.1060000000002</v>
      </c>
      <c r="G18" s="157">
        <v>230.29999999999998</v>
      </c>
      <c r="H18" s="157">
        <v>117.744</v>
      </c>
      <c r="I18" s="157">
        <v>1681.6209999999999</v>
      </c>
      <c r="J18" s="157">
        <v>5061.5789999999988</v>
      </c>
      <c r="K18" s="157"/>
    </row>
    <row r="19" spans="1:11" s="162" customFormat="1">
      <c r="A19" s="159">
        <v>2008</v>
      </c>
      <c r="B19" s="157">
        <v>580.37900000000002</v>
      </c>
      <c r="C19" s="157">
        <v>833.05300000000011</v>
      </c>
      <c r="D19" s="157">
        <v>46.721000000000004</v>
      </c>
      <c r="E19" s="157">
        <v>501.053</v>
      </c>
      <c r="F19" s="157">
        <v>1038.702</v>
      </c>
      <c r="G19" s="157">
        <v>235.702</v>
      </c>
      <c r="H19" s="157">
        <v>119.03200000000001</v>
      </c>
      <c r="I19" s="157">
        <v>1725.4839999999999</v>
      </c>
      <c r="J19" s="157">
        <v>5080.1260000000002</v>
      </c>
      <c r="K19" s="157"/>
    </row>
    <row r="20" spans="1:11" s="160" customFormat="1">
      <c r="A20" s="159">
        <v>2009</v>
      </c>
      <c r="B20" s="157">
        <v>571.29100000000005</v>
      </c>
      <c r="C20" s="157">
        <v>762.22299999999996</v>
      </c>
      <c r="D20" s="157">
        <v>48.777000000000001</v>
      </c>
      <c r="E20" s="157">
        <v>455.31799999999998</v>
      </c>
      <c r="F20" s="157">
        <v>1003.5339999999999</v>
      </c>
      <c r="G20" s="157">
        <v>236.36500000000001</v>
      </c>
      <c r="H20" s="157">
        <v>120.91500000000001</v>
      </c>
      <c r="I20" s="157">
        <v>1743.2629999999999</v>
      </c>
      <c r="J20" s="157">
        <v>4941.6859999999997</v>
      </c>
      <c r="K20" s="157"/>
    </row>
    <row r="21" spans="1:11" s="160" customFormat="1">
      <c r="A21" s="95">
        <v>2010</v>
      </c>
      <c r="B21" s="157">
        <v>543.17999999999995</v>
      </c>
      <c r="C21" s="157">
        <v>742.09699999999998</v>
      </c>
      <c r="D21" s="157">
        <v>48.447999999999993</v>
      </c>
      <c r="E21" s="157">
        <v>436.37700000000001</v>
      </c>
      <c r="F21" s="157">
        <v>991.90200000000004</v>
      </c>
      <c r="G21" s="157">
        <v>241.072</v>
      </c>
      <c r="H21" s="157">
        <v>122.01900000000001</v>
      </c>
      <c r="I21" s="157">
        <v>1746.23</v>
      </c>
      <c r="J21" s="157">
        <v>4871.3249999999989</v>
      </c>
      <c r="K21" s="157"/>
    </row>
    <row r="22" spans="1:11" s="160" customFormat="1">
      <c r="A22" s="159">
        <v>2011</v>
      </c>
      <c r="B22" s="157">
        <v>512.35699999999997</v>
      </c>
      <c r="C22" s="157">
        <v>726.8610000000001</v>
      </c>
      <c r="D22" s="157">
        <v>49.506</v>
      </c>
      <c r="E22" s="157">
        <v>397.82799999999997</v>
      </c>
      <c r="F22" s="157">
        <v>995.3</v>
      </c>
      <c r="G22" s="157">
        <v>239.5</v>
      </c>
      <c r="H22" s="157">
        <v>122.96900000000001</v>
      </c>
      <c r="I22" s="157">
        <v>1734.8029999999999</v>
      </c>
      <c r="J22" s="157">
        <v>4779.1239999999998</v>
      </c>
      <c r="K22" s="157"/>
    </row>
    <row r="23" spans="1:11" s="160" customFormat="1">
      <c r="A23" s="95">
        <v>2012</v>
      </c>
      <c r="B23" s="157">
        <v>507.089</v>
      </c>
      <c r="C23" s="157">
        <v>697.95200000000023</v>
      </c>
      <c r="D23" s="157">
        <v>49.247</v>
      </c>
      <c r="E23" s="157">
        <v>318.33999999999997</v>
      </c>
      <c r="F23" s="157">
        <v>955.46800000000007</v>
      </c>
      <c r="G23" s="157">
        <v>233.929</v>
      </c>
      <c r="H23" s="157">
        <v>118.25</v>
      </c>
      <c r="I23" s="157">
        <v>1705.048</v>
      </c>
      <c r="J23" s="157">
        <v>4585.3230000000003</v>
      </c>
      <c r="K23" s="157"/>
    </row>
    <row r="24" spans="1:11" s="163" customFormat="1">
      <c r="A24" s="92">
        <v>2013</v>
      </c>
      <c r="B24" s="157">
        <v>469.02800000000002</v>
      </c>
      <c r="C24" s="157">
        <v>684.27299999999991</v>
      </c>
      <c r="D24" s="157">
        <v>48.32</v>
      </c>
      <c r="E24" s="157">
        <v>286.42200000000003</v>
      </c>
      <c r="F24" s="157">
        <v>928.77400000000011</v>
      </c>
      <c r="G24" s="157">
        <v>231.92699999999999</v>
      </c>
      <c r="H24" s="157">
        <v>115.968</v>
      </c>
      <c r="I24" s="157">
        <v>1687.8330000000001</v>
      </c>
      <c r="J24" s="157">
        <v>4452.5449999999992</v>
      </c>
      <c r="K24" s="157"/>
    </row>
    <row r="25" spans="1:11" s="164" customFormat="1">
      <c r="A25" s="95">
        <v>2014</v>
      </c>
      <c r="B25" s="157">
        <v>437.86500000000001</v>
      </c>
      <c r="C25" s="157">
        <v>698.5859999999999</v>
      </c>
      <c r="D25" s="157">
        <v>47.469000000000001</v>
      </c>
      <c r="E25" s="157">
        <v>274.61099999999999</v>
      </c>
      <c r="F25" s="157">
        <v>973.88299999999981</v>
      </c>
      <c r="G25" s="157">
        <v>237.87200000000001</v>
      </c>
      <c r="H25" s="157">
        <v>115.255</v>
      </c>
      <c r="I25" s="157">
        <v>1735.9390000000001</v>
      </c>
      <c r="J25" s="157">
        <v>4521.4799999999996</v>
      </c>
      <c r="K25" s="157"/>
    </row>
    <row r="26" spans="1:11" s="164" customFormat="1">
      <c r="A26" s="95">
        <v>2015</v>
      </c>
      <c r="B26" s="157">
        <v>408.07799999999997</v>
      </c>
      <c r="C26" s="157">
        <v>720.08899999999994</v>
      </c>
      <c r="D26" s="157">
        <v>48.71</v>
      </c>
      <c r="E26" s="157">
        <v>278.22800000000001</v>
      </c>
      <c r="F26" s="157">
        <v>1004.144</v>
      </c>
      <c r="G26" s="157">
        <v>248.21300000000002</v>
      </c>
      <c r="H26" s="157">
        <v>114.97</v>
      </c>
      <c r="I26" s="157">
        <v>1768.3530000000001</v>
      </c>
      <c r="J26" s="157">
        <v>4590.7849999999999</v>
      </c>
      <c r="K26" s="157"/>
    </row>
    <row r="27" spans="1:11" s="160" customFormat="1">
      <c r="A27" s="95">
        <v>2016</v>
      </c>
      <c r="B27" s="157">
        <v>382.76799999999997</v>
      </c>
      <c r="C27" s="157">
        <v>726.23300000000017</v>
      </c>
      <c r="D27" s="157">
        <v>49.491</v>
      </c>
      <c r="E27" s="157">
        <v>285.54399999999998</v>
      </c>
      <c r="F27" s="157">
        <v>1037.4710000000002</v>
      </c>
      <c r="G27" s="157">
        <v>255.608</v>
      </c>
      <c r="H27" s="157">
        <v>119.59800000000001</v>
      </c>
      <c r="I27" s="157">
        <v>1814.7269999999999</v>
      </c>
      <c r="J27" s="157">
        <v>4671.4400000000014</v>
      </c>
      <c r="K27" s="157"/>
    </row>
    <row r="28" spans="1:11" s="165" customFormat="1">
      <c r="A28" s="95">
        <v>2017</v>
      </c>
      <c r="B28" s="157">
        <v>371.53100000000001</v>
      </c>
      <c r="C28" s="157">
        <v>746.97900000000004</v>
      </c>
      <c r="D28" s="157">
        <v>50.866999999999997</v>
      </c>
      <c r="E28" s="157">
        <v>299.351</v>
      </c>
      <c r="F28" s="157">
        <v>1074.6369999999999</v>
      </c>
      <c r="G28" s="157">
        <v>268.60500000000002</v>
      </c>
      <c r="H28" s="157">
        <v>126.81099999999999</v>
      </c>
      <c r="I28" s="157">
        <v>1887.405</v>
      </c>
      <c r="J28" s="157">
        <v>4826.1860000000006</v>
      </c>
      <c r="K28" s="157"/>
    </row>
    <row r="29" spans="1:11" s="160" customFormat="1">
      <c r="A29" s="95">
        <v>2018</v>
      </c>
      <c r="B29" s="157">
        <v>356.19499999999999</v>
      </c>
      <c r="C29" s="157">
        <v>767.83199999999977</v>
      </c>
      <c r="D29" s="157">
        <v>51.081000000000003</v>
      </c>
      <c r="E29" s="157">
        <v>313.82799999999997</v>
      </c>
      <c r="F29" s="157">
        <v>1110.9359999999999</v>
      </c>
      <c r="G29" s="157">
        <v>285.19</v>
      </c>
      <c r="H29" s="157">
        <v>132.63400000000001</v>
      </c>
      <c r="I29" s="157">
        <v>1924.627</v>
      </c>
      <c r="J29" s="157">
        <v>4942.3229999999994</v>
      </c>
      <c r="K29" s="157"/>
    </row>
    <row r="30" spans="1:11" s="160" customFormat="1">
      <c r="A30" s="95">
        <v>2019</v>
      </c>
      <c r="B30" s="157">
        <v>324.81200000000001</v>
      </c>
      <c r="C30" s="157">
        <v>759.90900000000011</v>
      </c>
      <c r="D30" s="157">
        <v>51.518000000000001</v>
      </c>
      <c r="E30" s="157">
        <v>327.70600000000002</v>
      </c>
      <c r="F30" s="157">
        <v>1128.3489999999999</v>
      </c>
      <c r="G30" s="157">
        <v>301.30500000000001</v>
      </c>
      <c r="H30" s="157">
        <v>141.255</v>
      </c>
      <c r="I30" s="157">
        <v>1948.4180000000001</v>
      </c>
      <c r="J30" s="157">
        <v>4983.2719999999999</v>
      </c>
      <c r="K30" s="157"/>
    </row>
    <row r="31" spans="1:11" s="160" customFormat="1">
      <c r="A31" s="95">
        <v>2020</v>
      </c>
      <c r="B31" s="157">
        <v>319.81299999999999</v>
      </c>
      <c r="C31" s="157">
        <v>736.12100000000009</v>
      </c>
      <c r="D31" s="157">
        <v>52.92</v>
      </c>
      <c r="E31" s="157">
        <v>333.67500000000001</v>
      </c>
      <c r="F31" s="157">
        <v>1055.3230000000001</v>
      </c>
      <c r="G31" s="157">
        <v>303.32900000000001</v>
      </c>
      <c r="H31" s="157">
        <v>142.834</v>
      </c>
      <c r="I31" s="157">
        <v>1940.355</v>
      </c>
      <c r="J31" s="157">
        <v>4884.3700000000008</v>
      </c>
      <c r="K31" s="157"/>
    </row>
    <row r="32" spans="1:11" s="160" customFormat="1">
      <c r="A32" s="95">
        <v>2021</v>
      </c>
      <c r="B32" s="157">
        <v>311.03399999999999</v>
      </c>
      <c r="C32" s="157">
        <v>739.62099999999987</v>
      </c>
      <c r="D32" s="157">
        <v>54.480000000000004</v>
      </c>
      <c r="E32" s="157">
        <v>346.59800000000001</v>
      </c>
      <c r="F32" s="157">
        <v>1034.8220000000001</v>
      </c>
      <c r="G32" s="157">
        <v>317.61200000000002</v>
      </c>
      <c r="H32" s="157">
        <v>150.74799999999999</v>
      </c>
      <c r="I32" s="157">
        <v>1998.0130000000001</v>
      </c>
      <c r="J32" s="157">
        <v>4952.9279999999999</v>
      </c>
      <c r="K32" s="157"/>
    </row>
    <row r="33" spans="1:11" s="160" customFormat="1">
      <c r="A33" s="95">
        <v>2022</v>
      </c>
      <c r="B33" s="157">
        <v>300.69099999999997</v>
      </c>
      <c r="C33" s="157">
        <v>747.33899999999983</v>
      </c>
      <c r="D33" s="157">
        <v>56.289000000000001</v>
      </c>
      <c r="E33" s="157">
        <v>371.221</v>
      </c>
      <c r="F33" s="157">
        <v>1092.2910000000002</v>
      </c>
      <c r="G33" s="157">
        <v>332.923</v>
      </c>
      <c r="H33" s="157">
        <v>157.21899999999999</v>
      </c>
      <c r="I33" s="157">
        <v>2079.9310000000005</v>
      </c>
      <c r="J33" s="157">
        <v>5137.9039999999995</v>
      </c>
      <c r="K33" s="157"/>
    </row>
    <row r="34" spans="1:11" s="165" customFormat="1">
      <c r="A34" s="95" t="s">
        <v>387</v>
      </c>
      <c r="B34" s="157">
        <v>256.81900000000002</v>
      </c>
      <c r="C34" s="4854">
        <v>805.25099999999998</v>
      </c>
      <c r="D34" s="4854"/>
      <c r="E34" s="166">
        <v>390.79300000000001</v>
      </c>
      <c r="F34" s="4854">
        <v>1466.7639999999999</v>
      </c>
      <c r="G34" s="4854"/>
      <c r="H34" s="166">
        <v>162.16699999999997</v>
      </c>
      <c r="I34" s="166">
        <v>2109.9859999999999</v>
      </c>
      <c r="J34" s="166">
        <v>5191.78</v>
      </c>
      <c r="K34" s="166"/>
    </row>
    <row r="35" spans="1:11" s="165" customFormat="1">
      <c r="A35" s="100" t="s">
        <v>375</v>
      </c>
      <c r="B35" s="166" t="s">
        <v>215</v>
      </c>
      <c r="C35" s="166" t="s">
        <v>215</v>
      </c>
      <c r="D35" s="166" t="s">
        <v>215</v>
      </c>
      <c r="E35" s="166" t="s">
        <v>215</v>
      </c>
      <c r="F35" s="166" t="s">
        <v>215</v>
      </c>
      <c r="G35" s="166" t="s">
        <v>215</v>
      </c>
      <c r="H35" s="166" t="s">
        <v>215</v>
      </c>
      <c r="I35" s="166" t="s">
        <v>215</v>
      </c>
      <c r="J35" s="166">
        <v>5274.7579999999998</v>
      </c>
      <c r="K35" s="157"/>
    </row>
    <row r="36" spans="1:11" s="165" customFormat="1" ht="76.5">
      <c r="A36" s="168"/>
      <c r="B36" s="152" t="s">
        <v>243</v>
      </c>
      <c r="C36" s="152" t="s">
        <v>241</v>
      </c>
      <c r="D36" s="152" t="s">
        <v>239</v>
      </c>
      <c r="E36" s="152" t="s">
        <v>183</v>
      </c>
      <c r="F36" s="152" t="s">
        <v>237</v>
      </c>
      <c r="G36" s="152" t="s">
        <v>236</v>
      </c>
      <c r="H36" s="152" t="s">
        <v>235</v>
      </c>
      <c r="I36" s="152" t="s">
        <v>234</v>
      </c>
      <c r="J36" s="152" t="s">
        <v>88</v>
      </c>
      <c r="K36" s="153"/>
    </row>
    <row r="37" spans="1:11" s="106" customFormat="1" ht="13.5" customHeight="1">
      <c r="A37" s="4813" t="s">
        <v>374</v>
      </c>
      <c r="B37" s="4813"/>
      <c r="C37" s="4813"/>
      <c r="D37" s="4813"/>
      <c r="E37" s="4813"/>
      <c r="F37" s="4813"/>
      <c r="G37" s="4813"/>
      <c r="H37" s="4813"/>
      <c r="I37" s="4813"/>
      <c r="J37" s="4813"/>
      <c r="K37" s="169"/>
    </row>
    <row r="38" spans="1:11" s="107" customFormat="1">
      <c r="A38" s="4839" t="s">
        <v>335</v>
      </c>
      <c r="B38" s="4839"/>
      <c r="C38" s="4839"/>
      <c r="D38" s="4839"/>
      <c r="E38" s="4839"/>
      <c r="F38" s="4839"/>
      <c r="G38" s="4839"/>
      <c r="H38" s="4839"/>
      <c r="I38" s="4839"/>
      <c r="J38" s="4839"/>
      <c r="K38" s="137"/>
    </row>
    <row r="39" spans="1:11" s="107" customFormat="1">
      <c r="A39" s="4839" t="s">
        <v>336</v>
      </c>
      <c r="B39" s="4839"/>
      <c r="C39" s="4839"/>
      <c r="D39" s="4839"/>
      <c r="E39" s="4839"/>
      <c r="F39" s="4839"/>
      <c r="G39" s="4839"/>
      <c r="H39" s="4839"/>
      <c r="I39" s="4839"/>
      <c r="J39" s="4839"/>
      <c r="K39" s="137"/>
    </row>
    <row r="40" spans="1:11">
      <c r="A40" s="4839"/>
      <c r="B40" s="4839"/>
      <c r="C40" s="4839"/>
      <c r="D40" s="4839"/>
      <c r="E40" s="4839"/>
      <c r="F40" s="4839"/>
      <c r="G40" s="4839"/>
      <c r="H40" s="4839"/>
      <c r="I40" s="4839"/>
      <c r="J40" s="4839"/>
      <c r="K40" s="137"/>
    </row>
  </sheetData>
  <mergeCells count="10">
    <mergeCell ref="A40:J40"/>
    <mergeCell ref="A1:J1"/>
    <mergeCell ref="A2:J2"/>
    <mergeCell ref="A38:J38"/>
    <mergeCell ref="A39:J39"/>
    <mergeCell ref="A3:B3"/>
    <mergeCell ref="I3:J3"/>
    <mergeCell ref="A37:J37"/>
    <mergeCell ref="C34:D34"/>
    <mergeCell ref="F34:G34"/>
  </mergeCells>
  <phoneticPr fontId="24" type="noConversion"/>
  <printOptions horizontalCentered="1"/>
  <pageMargins left="0.26" right="0.24" top="0.16" bottom="0.18" header="0" footer="0"/>
  <pageSetup paperSize="9"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875A3-EC96-46E2-B62D-2AAD155BC9D0}">
  <sheetPr codeName="Sheet188"/>
  <dimension ref="A1:AI47"/>
  <sheetViews>
    <sheetView showGridLines="0" showOutlineSymbols="0" workbookViewId="0">
      <selection sqref="A1:D1"/>
    </sheetView>
  </sheetViews>
  <sheetFormatPr defaultColWidth="9.140625" defaultRowHeight="12.75" outlineLevelRow="1"/>
  <cols>
    <col min="1" max="1" width="28.28515625" style="4172" bestFit="1" customWidth="1"/>
    <col min="2" max="4" width="25.7109375" style="4172" customWidth="1"/>
    <col min="5" max="7" width="9.140625" style="4172"/>
    <col min="8" max="8" width="4.5703125" style="4172" customWidth="1"/>
    <col min="9" max="10" width="2.7109375" style="4172" customWidth="1"/>
    <col min="11" max="16384" width="9.140625" style="4172"/>
  </cols>
  <sheetData>
    <row r="1" spans="1:16" s="4178" customFormat="1" ht="34.5" customHeight="1">
      <c r="A1" s="4975" t="s">
        <v>5160</v>
      </c>
      <c r="B1" s="4975"/>
      <c r="C1" s="4975"/>
      <c r="D1" s="4975"/>
    </row>
    <row r="2" spans="1:16" s="4178" customFormat="1" ht="34.5" customHeight="1">
      <c r="A2" s="6130" t="s">
        <v>5159</v>
      </c>
      <c r="B2" s="6130"/>
      <c r="C2" s="6130"/>
      <c r="D2" s="6130"/>
    </row>
    <row r="3" spans="1:16" s="4178" customFormat="1" ht="25.5" customHeight="1">
      <c r="A3" s="5024"/>
      <c r="B3" s="4179" t="s">
        <v>5158</v>
      </c>
      <c r="C3" s="4179" t="s">
        <v>5157</v>
      </c>
      <c r="D3" s="4179" t="s">
        <v>5156</v>
      </c>
    </row>
    <row r="4" spans="1:16" s="4178" customFormat="1" ht="13.5" customHeight="1">
      <c r="A4" s="5025"/>
      <c r="B4" s="6074" t="s">
        <v>803</v>
      </c>
      <c r="C4" s="6075"/>
      <c r="D4" s="4021" t="s">
        <v>208</v>
      </c>
    </row>
    <row r="5" spans="1:16" s="4178" customFormat="1" ht="12.75" customHeight="1">
      <c r="A5" s="801" t="s">
        <v>209</v>
      </c>
      <c r="B5" s="755"/>
      <c r="C5" s="755"/>
      <c r="D5" s="755"/>
    </row>
    <row r="6" spans="1:16" s="4178" customFormat="1" ht="12.75" customHeight="1">
      <c r="A6" s="1101">
        <v>2008</v>
      </c>
      <c r="B6" s="759">
        <v>43.8</v>
      </c>
      <c r="C6" s="759">
        <v>13.4</v>
      </c>
      <c r="D6" s="4196" t="s">
        <v>215</v>
      </c>
      <c r="E6" s="759"/>
      <c r="F6" s="759"/>
      <c r="G6" s="4196"/>
      <c r="H6" s="759"/>
      <c r="I6" s="759"/>
      <c r="J6" s="759"/>
      <c r="K6" s="4182"/>
      <c r="L6" s="4182"/>
      <c r="M6" s="4182"/>
      <c r="N6" s="4182"/>
      <c r="O6" s="4182"/>
      <c r="P6" s="4182"/>
    </row>
    <row r="7" spans="1:16" s="4178" customFormat="1" ht="12.75" customHeight="1">
      <c r="A7" s="1101">
        <v>2009</v>
      </c>
      <c r="B7" s="759">
        <v>44.3</v>
      </c>
      <c r="C7" s="759">
        <v>13.9</v>
      </c>
      <c r="D7" s="4196" t="s">
        <v>215</v>
      </c>
      <c r="E7" s="759"/>
      <c r="F7" s="759"/>
      <c r="G7" s="4196"/>
      <c r="H7" s="759"/>
      <c r="I7" s="759"/>
      <c r="J7" s="759"/>
      <c r="K7" s="4182"/>
      <c r="L7" s="4182"/>
      <c r="M7" s="4182"/>
      <c r="N7" s="4182"/>
      <c r="O7" s="4182"/>
      <c r="P7" s="4182"/>
    </row>
    <row r="8" spans="1:16" s="4178" customFormat="1" ht="12.75" customHeight="1">
      <c r="A8" s="1101">
        <v>2010</v>
      </c>
      <c r="B8" s="759">
        <v>44.6</v>
      </c>
      <c r="C8" s="759">
        <v>14.8</v>
      </c>
      <c r="D8" s="759">
        <v>41.8</v>
      </c>
      <c r="E8" s="759"/>
      <c r="F8" s="759"/>
      <c r="G8" s="759"/>
      <c r="H8" s="759"/>
      <c r="I8" s="759"/>
      <c r="J8" s="759"/>
      <c r="K8" s="4182"/>
      <c r="L8" s="4182"/>
      <c r="M8" s="4182"/>
      <c r="N8" s="4182"/>
      <c r="O8" s="4182"/>
      <c r="P8" s="4182"/>
    </row>
    <row r="9" spans="1:16" s="4178" customFormat="1" ht="12.75" customHeight="1">
      <c r="A9" s="1101">
        <v>2011</v>
      </c>
      <c r="B9" s="759">
        <v>43.3</v>
      </c>
      <c r="C9" s="759">
        <v>15.2</v>
      </c>
      <c r="D9" s="759">
        <v>42.2</v>
      </c>
      <c r="E9" s="759"/>
      <c r="F9" s="759"/>
      <c r="G9" s="759"/>
      <c r="H9" s="759"/>
      <c r="I9" s="759"/>
      <c r="J9" s="759"/>
      <c r="K9" s="4182"/>
      <c r="L9" s="4182"/>
      <c r="M9" s="4182"/>
      <c r="N9" s="4182"/>
      <c r="O9" s="4182"/>
      <c r="P9" s="4182"/>
    </row>
    <row r="10" spans="1:16" s="4178" customFormat="1" ht="12.75" customHeight="1">
      <c r="A10" s="836">
        <v>2012</v>
      </c>
      <c r="B10" s="755">
        <v>43.1</v>
      </c>
      <c r="C10" s="755">
        <v>15.3</v>
      </c>
      <c r="D10" s="755">
        <v>41.7</v>
      </c>
      <c r="E10" s="755"/>
      <c r="F10" s="755"/>
      <c r="G10" s="755"/>
      <c r="H10" s="759"/>
      <c r="I10" s="759"/>
      <c r="J10" s="759"/>
      <c r="K10" s="4182"/>
      <c r="L10" s="4182"/>
      <c r="M10" s="4182"/>
      <c r="N10" s="4182"/>
      <c r="O10" s="4182"/>
      <c r="P10" s="4182"/>
    </row>
    <row r="11" spans="1:16" s="4178" customFormat="1" ht="12.75" customHeight="1">
      <c r="A11" s="836">
        <v>2013</v>
      </c>
      <c r="B11" s="755">
        <v>42.3</v>
      </c>
      <c r="C11" s="755">
        <v>15.4</v>
      </c>
      <c r="D11" s="755">
        <v>42.6</v>
      </c>
      <c r="E11" s="755"/>
      <c r="F11" s="755"/>
      <c r="G11" s="755"/>
      <c r="H11" s="759"/>
      <c r="I11" s="759"/>
      <c r="J11" s="759"/>
      <c r="K11" s="4182"/>
      <c r="L11" s="4182"/>
    </row>
    <row r="12" spans="1:16" s="4178" customFormat="1" ht="12.75" customHeight="1">
      <c r="A12" s="801">
        <v>2014</v>
      </c>
      <c r="B12" s="755">
        <v>41.7</v>
      </c>
      <c r="C12" s="755">
        <v>15.6</v>
      </c>
      <c r="D12" s="755">
        <v>42.4</v>
      </c>
      <c r="E12" s="755"/>
      <c r="F12" s="755"/>
      <c r="G12" s="755"/>
      <c r="H12" s="759"/>
      <c r="I12" s="759"/>
      <c r="J12" s="759"/>
      <c r="K12" s="4182"/>
      <c r="L12" s="4182"/>
    </row>
    <row r="13" spans="1:16" s="4178" customFormat="1" ht="12.75" customHeight="1">
      <c r="A13" s="801">
        <v>2015</v>
      </c>
      <c r="B13" s="755">
        <v>40.9</v>
      </c>
      <c r="C13" s="755">
        <v>15.3</v>
      </c>
      <c r="D13" s="755">
        <v>41.1</v>
      </c>
      <c r="E13" s="755"/>
      <c r="F13" s="755"/>
      <c r="G13" s="755"/>
      <c r="H13" s="4193"/>
      <c r="I13" s="4193"/>
      <c r="J13" s="4182"/>
      <c r="K13" s="4182"/>
      <c r="L13" s="4182"/>
    </row>
    <row r="14" spans="1:16" s="4191" customFormat="1" ht="12.75" customHeight="1">
      <c r="A14" s="1101">
        <v>2016</v>
      </c>
      <c r="B14" s="755">
        <v>40.700000000000003</v>
      </c>
      <c r="C14" s="755">
        <v>15.3</v>
      </c>
      <c r="D14" s="755">
        <v>42.5</v>
      </c>
      <c r="E14" s="755"/>
      <c r="F14" s="755"/>
      <c r="G14" s="755"/>
      <c r="H14" s="4193"/>
      <c r="I14" s="4193"/>
      <c r="J14" s="4192"/>
      <c r="K14" s="4192"/>
      <c r="L14" s="4192"/>
    </row>
    <row r="15" spans="1:16" s="4191" customFormat="1" ht="12.75" customHeight="1">
      <c r="A15" s="1101">
        <v>2017</v>
      </c>
      <c r="B15" s="755">
        <v>41.9</v>
      </c>
      <c r="C15" s="755">
        <v>15.7</v>
      </c>
      <c r="D15" s="755">
        <v>41.3</v>
      </c>
      <c r="E15" s="755"/>
      <c r="F15" s="755"/>
      <c r="G15" s="755"/>
      <c r="H15" s="4193"/>
      <c r="I15" s="4193"/>
      <c r="J15" s="4192"/>
      <c r="K15" s="4192"/>
      <c r="L15" s="4192"/>
    </row>
    <row r="16" spans="1:16" s="4191" customFormat="1" ht="12.75" customHeight="1">
      <c r="A16" s="1101">
        <v>2018</v>
      </c>
      <c r="B16" s="755">
        <v>43.7</v>
      </c>
      <c r="C16" s="755">
        <v>16.7</v>
      </c>
      <c r="D16" s="755">
        <v>42</v>
      </c>
      <c r="E16" s="755"/>
      <c r="F16" s="755"/>
      <c r="G16" s="755"/>
      <c r="H16" s="4193"/>
      <c r="I16" s="4193"/>
      <c r="J16" s="4192"/>
      <c r="K16" s="4192"/>
      <c r="L16" s="4192"/>
    </row>
    <row r="17" spans="1:35" s="4191" customFormat="1" ht="12.75" customHeight="1">
      <c r="A17" s="1101">
        <v>2019</v>
      </c>
      <c r="B17" s="755">
        <v>45.3</v>
      </c>
      <c r="C17" s="755">
        <v>17.7</v>
      </c>
      <c r="D17" s="755">
        <v>41.6</v>
      </c>
      <c r="E17" s="755"/>
      <c r="F17" s="755"/>
      <c r="G17" s="755"/>
      <c r="H17" s="4193"/>
      <c r="I17" s="4193"/>
      <c r="J17" s="4192"/>
      <c r="K17" s="4192"/>
      <c r="L17" s="4192"/>
    </row>
    <row r="18" spans="1:35" s="4191" customFormat="1" ht="12.75" customHeight="1">
      <c r="A18" s="1101">
        <v>2020</v>
      </c>
      <c r="B18" s="4195">
        <v>46.3</v>
      </c>
      <c r="C18" s="4195">
        <v>18.8</v>
      </c>
      <c r="D18" s="4195">
        <v>41</v>
      </c>
      <c r="E18" s="755"/>
      <c r="F18" s="755"/>
      <c r="G18" s="755"/>
      <c r="H18" s="4193"/>
      <c r="I18" s="4193"/>
      <c r="J18" s="4192"/>
      <c r="K18" s="4192"/>
      <c r="L18" s="4192"/>
    </row>
    <row r="19" spans="1:35" s="4191" customFormat="1" ht="12.75" customHeight="1">
      <c r="A19" s="1101">
        <v>2021</v>
      </c>
      <c r="B19" s="4194">
        <v>50.2</v>
      </c>
      <c r="C19" s="4194">
        <v>20.399999999999999</v>
      </c>
      <c r="D19" s="4194">
        <v>41.7</v>
      </c>
      <c r="E19" s="755"/>
      <c r="F19" s="755"/>
      <c r="G19" s="755"/>
      <c r="H19" s="4193"/>
      <c r="I19" s="4193"/>
      <c r="J19" s="4192"/>
      <c r="K19" s="4192"/>
      <c r="L19" s="4192"/>
    </row>
    <row r="20" spans="1:35" s="4178" customFormat="1" ht="12.75" customHeight="1">
      <c r="A20" s="4190">
        <v>2022</v>
      </c>
      <c r="B20" s="4174">
        <v>55.7</v>
      </c>
      <c r="C20" s="4189">
        <v>23</v>
      </c>
      <c r="D20" s="4174">
        <v>41.6</v>
      </c>
      <c r="E20" s="744"/>
      <c r="F20" s="744"/>
      <c r="G20" s="744"/>
      <c r="H20" s="4188"/>
      <c r="I20" s="4188"/>
      <c r="J20" s="4182"/>
      <c r="K20" s="4182"/>
      <c r="L20" s="4182"/>
    </row>
    <row r="21" spans="1:35" s="4186" customFormat="1" ht="12.75" customHeight="1">
      <c r="A21" s="4187">
        <v>2023</v>
      </c>
      <c r="B21" s="4172"/>
      <c r="C21" s="4172"/>
      <c r="D21" s="4172"/>
      <c r="E21" s="4181"/>
      <c r="F21" s="755"/>
      <c r="G21" s="755"/>
      <c r="H21" s="4182"/>
      <c r="I21" s="744"/>
      <c r="J21" s="4182"/>
      <c r="K21" s="4182"/>
      <c r="L21" s="4182"/>
      <c r="M21" s="4181"/>
      <c r="N21" s="4181"/>
      <c r="O21" s="4181"/>
      <c r="P21" s="4181"/>
    </row>
    <row r="22" spans="1:35" s="719" customFormat="1" ht="12.75" customHeight="1">
      <c r="A22" s="4035" t="s">
        <v>209</v>
      </c>
      <c r="B22" s="3963">
        <v>58.6</v>
      </c>
      <c r="C22" s="4183">
        <v>25</v>
      </c>
      <c r="D22" s="4183">
        <v>41.7</v>
      </c>
      <c r="E22" s="3964"/>
      <c r="F22" s="3964"/>
      <c r="G22" s="3964"/>
      <c r="H22" s="705"/>
      <c r="I22" s="3963"/>
      <c r="J22" s="3962"/>
      <c r="K22" s="3961"/>
      <c r="L22" s="3961"/>
      <c r="M22" s="3961"/>
      <c r="N22" s="3960"/>
      <c r="O22" s="3959"/>
      <c r="R22" s="719" t="s">
        <v>2032</v>
      </c>
      <c r="S22" s="719" t="s">
        <v>2032</v>
      </c>
      <c r="T22" s="3972"/>
      <c r="U22" s="3971"/>
      <c r="W22" s="891"/>
      <c r="X22" s="891"/>
      <c r="Y22" s="891"/>
      <c r="Z22" s="891"/>
      <c r="AA22" s="891"/>
      <c r="AB22" s="891"/>
      <c r="AC22" s="700"/>
      <c r="AH22" s="719" t="s">
        <v>2032</v>
      </c>
      <c r="AI22" s="719" t="s">
        <v>2032</v>
      </c>
    </row>
    <row r="23" spans="1:35" s="719" customFormat="1" ht="12.75" customHeight="1">
      <c r="A23" s="4029" t="s">
        <v>801</v>
      </c>
      <c r="B23" s="3963">
        <v>58.4</v>
      </c>
      <c r="C23" s="4183">
        <v>25.1</v>
      </c>
      <c r="D23" s="4183">
        <v>41.8</v>
      </c>
      <c r="E23" s="3964"/>
      <c r="F23" s="3964"/>
      <c r="G23" s="3964"/>
      <c r="H23" s="705"/>
      <c r="I23" s="3963"/>
      <c r="J23" s="3962"/>
      <c r="K23" s="3961"/>
      <c r="L23" s="3961"/>
      <c r="M23" s="3961"/>
      <c r="N23" s="3960"/>
      <c r="O23" s="3959"/>
      <c r="R23" s="719" t="s">
        <v>2032</v>
      </c>
      <c r="S23" s="719" t="s">
        <v>2032</v>
      </c>
      <c r="T23" s="3972"/>
      <c r="U23" s="3971"/>
      <c r="V23" s="790"/>
      <c r="W23" s="891"/>
      <c r="X23" s="891"/>
      <c r="Y23" s="891"/>
      <c r="Z23" s="891"/>
      <c r="AA23" s="891"/>
      <c r="AB23" s="891"/>
      <c r="AC23" s="700"/>
      <c r="AH23" s="719" t="s">
        <v>2032</v>
      </c>
      <c r="AI23" s="719" t="s">
        <v>2032</v>
      </c>
    </row>
    <row r="24" spans="1:35" s="719" customFormat="1" ht="12.75" customHeight="1">
      <c r="A24" s="4032" t="s">
        <v>432</v>
      </c>
      <c r="B24" s="3963">
        <v>53.2</v>
      </c>
      <c r="C24" s="4183">
        <v>22.6</v>
      </c>
      <c r="D24" s="4183">
        <v>39.9</v>
      </c>
      <c r="E24" s="3964"/>
      <c r="F24" s="3964"/>
      <c r="G24" s="3964"/>
      <c r="H24" s="705"/>
      <c r="I24" s="3963"/>
      <c r="J24" s="3962"/>
      <c r="K24" s="3961"/>
      <c r="L24" s="3961"/>
      <c r="M24" s="3961"/>
      <c r="N24" s="3960"/>
      <c r="O24" s="3959"/>
      <c r="R24" s="719" t="s">
        <v>2032</v>
      </c>
      <c r="S24" s="719" t="s">
        <v>2032</v>
      </c>
      <c r="T24" s="3972"/>
      <c r="U24" s="3971"/>
      <c r="V24" s="790"/>
      <c r="W24" s="891"/>
      <c r="X24" s="891"/>
      <c r="Y24" s="891"/>
      <c r="Z24" s="891"/>
      <c r="AA24" s="891"/>
      <c r="AB24" s="891"/>
      <c r="AC24" s="700"/>
      <c r="AH24" s="719" t="s">
        <v>2032</v>
      </c>
      <c r="AI24" s="719" t="s">
        <v>2032</v>
      </c>
    </row>
    <row r="25" spans="1:35" s="719" customFormat="1" ht="12.75" customHeight="1">
      <c r="A25" s="4032" t="s">
        <v>431</v>
      </c>
      <c r="B25" s="3963">
        <v>50.7</v>
      </c>
      <c r="C25" s="4183">
        <v>17.899999999999999</v>
      </c>
      <c r="D25" s="4183">
        <v>41</v>
      </c>
      <c r="E25" s="3964"/>
      <c r="F25" s="3964"/>
      <c r="G25" s="3964"/>
      <c r="H25" s="705"/>
      <c r="I25" s="3963"/>
      <c r="J25" s="3962"/>
      <c r="K25" s="3961"/>
      <c r="L25" s="3961"/>
      <c r="M25" s="3961"/>
      <c r="N25" s="3960"/>
      <c r="O25" s="3959"/>
      <c r="R25" s="719" t="s">
        <v>2032</v>
      </c>
      <c r="S25" s="719" t="s">
        <v>2032</v>
      </c>
      <c r="T25" s="3972"/>
      <c r="U25" s="3971"/>
      <c r="V25" s="3967"/>
      <c r="W25" s="891"/>
      <c r="X25" s="891"/>
      <c r="Y25" s="891"/>
      <c r="Z25" s="891"/>
      <c r="AA25" s="891"/>
      <c r="AB25" s="891"/>
      <c r="AC25" s="700"/>
      <c r="AH25" s="719" t="s">
        <v>2032</v>
      </c>
      <c r="AI25" s="719" t="s">
        <v>2032</v>
      </c>
    </row>
    <row r="26" spans="1:35" s="719" customFormat="1" ht="12.75" customHeight="1">
      <c r="A26" s="4032" t="s">
        <v>430</v>
      </c>
      <c r="B26" s="3963">
        <v>35</v>
      </c>
      <c r="C26" s="4183">
        <v>14.2</v>
      </c>
      <c r="D26" s="4183">
        <v>42.5</v>
      </c>
      <c r="E26" s="3964"/>
      <c r="F26" s="3964"/>
      <c r="G26" s="3964"/>
      <c r="H26" s="705"/>
      <c r="I26" s="3963"/>
      <c r="J26" s="3962"/>
      <c r="K26" s="3961"/>
      <c r="L26" s="3961"/>
      <c r="M26" s="3961"/>
      <c r="N26" s="3960"/>
      <c r="O26" s="3959"/>
      <c r="R26" s="719" t="s">
        <v>2032</v>
      </c>
      <c r="S26" s="719" t="s">
        <v>2032</v>
      </c>
      <c r="T26" s="3972"/>
      <c r="U26" s="3971"/>
      <c r="V26" s="3967"/>
      <c r="W26" s="891"/>
      <c r="X26" s="891"/>
      <c r="Y26" s="891"/>
      <c r="Z26" s="891"/>
      <c r="AA26" s="891"/>
      <c r="AB26" s="891"/>
      <c r="AC26" s="700"/>
      <c r="AH26" s="719" t="s">
        <v>2032</v>
      </c>
      <c r="AI26" s="719" t="s">
        <v>2032</v>
      </c>
    </row>
    <row r="27" spans="1:35" s="719" customFormat="1" ht="12.75" customHeight="1">
      <c r="A27" s="4032" t="s">
        <v>429</v>
      </c>
      <c r="B27" s="3963">
        <v>66.8</v>
      </c>
      <c r="C27" s="4183">
        <v>29.9</v>
      </c>
      <c r="D27" s="4183">
        <v>42.8</v>
      </c>
      <c r="E27" s="3964"/>
      <c r="F27" s="3964"/>
      <c r="G27" s="3964"/>
      <c r="H27" s="705"/>
      <c r="I27" s="3963"/>
      <c r="J27" s="3962"/>
      <c r="K27" s="3961"/>
      <c r="L27" s="3961"/>
      <c r="M27" s="3961"/>
      <c r="N27" s="3960"/>
      <c r="O27" s="3959"/>
      <c r="R27" s="719" t="s">
        <v>2032</v>
      </c>
      <c r="S27" s="719" t="s">
        <v>2032</v>
      </c>
      <c r="T27" s="3972"/>
      <c r="U27" s="3971"/>
      <c r="V27" s="3967"/>
      <c r="W27" s="891"/>
      <c r="X27" s="891"/>
      <c r="Y27" s="891"/>
      <c r="Z27" s="891"/>
      <c r="AA27" s="891"/>
      <c r="AB27" s="891"/>
      <c r="AC27" s="700"/>
      <c r="AH27" s="719" t="s">
        <v>2032</v>
      </c>
      <c r="AI27" s="719" t="s">
        <v>2032</v>
      </c>
    </row>
    <row r="28" spans="1:35" s="719" customFormat="1" ht="12.75" customHeight="1">
      <c r="A28" s="4032" t="s">
        <v>428</v>
      </c>
      <c r="B28" s="3963">
        <v>43.4</v>
      </c>
      <c r="C28" s="4183">
        <v>15.3</v>
      </c>
      <c r="D28" s="4183">
        <v>38.9</v>
      </c>
      <c r="E28" s="3964"/>
      <c r="F28" s="3964"/>
      <c r="G28" s="3964"/>
      <c r="H28" s="705"/>
      <c r="I28" s="3963"/>
      <c r="J28" s="3962"/>
      <c r="K28" s="3961"/>
      <c r="L28" s="3961"/>
      <c r="M28" s="3961"/>
      <c r="N28" s="3960"/>
      <c r="O28" s="3959"/>
      <c r="R28" s="719" t="s">
        <v>2032</v>
      </c>
      <c r="S28" s="719" t="s">
        <v>2032</v>
      </c>
      <c r="T28" s="3972"/>
      <c r="U28" s="3971"/>
      <c r="V28" s="3967"/>
      <c r="W28" s="891"/>
      <c r="X28" s="891"/>
      <c r="Y28" s="891"/>
      <c r="Z28" s="891"/>
      <c r="AA28" s="891"/>
      <c r="AB28" s="891"/>
      <c r="AC28" s="700"/>
      <c r="AH28" s="719" t="s">
        <v>2032</v>
      </c>
      <c r="AI28" s="719" t="s">
        <v>2032</v>
      </c>
    </row>
    <row r="29" spans="1:35" s="719" customFormat="1" ht="12.75" customHeight="1">
      <c r="A29" s="4032" t="s">
        <v>427</v>
      </c>
      <c r="B29" s="3963">
        <v>54.4</v>
      </c>
      <c r="C29" s="4183">
        <v>17.3</v>
      </c>
      <c r="D29" s="4183">
        <v>33</v>
      </c>
      <c r="E29" s="3964"/>
      <c r="F29" s="3964"/>
      <c r="G29" s="3964"/>
      <c r="H29" s="705"/>
      <c r="I29" s="3963"/>
      <c r="J29" s="3962"/>
      <c r="K29" s="3961"/>
      <c r="L29" s="3961"/>
      <c r="M29" s="3961"/>
      <c r="N29" s="3960"/>
      <c r="O29" s="3959"/>
      <c r="R29" s="719" t="s">
        <v>2032</v>
      </c>
      <c r="S29" s="719" t="s">
        <v>2032</v>
      </c>
      <c r="T29" s="3972"/>
      <c r="U29" s="3971"/>
      <c r="V29" s="3967"/>
      <c r="W29" s="891"/>
      <c r="X29" s="891"/>
      <c r="Y29" s="891"/>
      <c r="Z29" s="891"/>
      <c r="AA29" s="891"/>
      <c r="AB29" s="891"/>
      <c r="AC29" s="700"/>
      <c r="AH29" s="719" t="s">
        <v>2032</v>
      </c>
      <c r="AI29" s="719" t="s">
        <v>2032</v>
      </c>
    </row>
    <row r="30" spans="1:35" s="719" customFormat="1" ht="12.75" customHeight="1">
      <c r="A30" s="4032" t="s">
        <v>426</v>
      </c>
      <c r="B30" s="3963">
        <v>32</v>
      </c>
      <c r="C30" s="4183">
        <v>14.4</v>
      </c>
      <c r="D30" s="4183">
        <v>50.6</v>
      </c>
      <c r="E30" s="3964"/>
      <c r="F30" s="3964"/>
      <c r="G30" s="3964"/>
      <c r="H30" s="705"/>
      <c r="I30" s="3963"/>
      <c r="J30" s="3962"/>
      <c r="K30" s="3961"/>
      <c r="L30" s="3961"/>
      <c r="M30" s="3961"/>
      <c r="N30" s="3960"/>
      <c r="O30" s="3959"/>
      <c r="R30" s="719" t="s">
        <v>2032</v>
      </c>
      <c r="S30" s="719" t="s">
        <v>2032</v>
      </c>
      <c r="T30" s="3972"/>
      <c r="U30" s="3971"/>
      <c r="V30" s="3967"/>
      <c r="W30" s="891"/>
      <c r="X30" s="891"/>
      <c r="Y30" s="891"/>
      <c r="Z30" s="891"/>
      <c r="AA30" s="891"/>
      <c r="AB30" s="891"/>
      <c r="AC30" s="700"/>
      <c r="AH30" s="719" t="s">
        <v>2032</v>
      </c>
      <c r="AI30" s="719" t="s">
        <v>2032</v>
      </c>
    </row>
    <row r="31" spans="1:35" s="719" customFormat="1" ht="12.75" customHeight="1">
      <c r="A31" s="4029" t="s">
        <v>425</v>
      </c>
      <c r="B31" s="4185">
        <v>38.5</v>
      </c>
      <c r="C31" s="4183">
        <v>14</v>
      </c>
      <c r="D31" s="4183">
        <v>38</v>
      </c>
      <c r="E31" s="3964"/>
      <c r="F31" s="3964"/>
      <c r="G31" s="3964"/>
      <c r="H31" s="705"/>
      <c r="I31" s="3963"/>
      <c r="J31" s="3962"/>
      <c r="K31" s="3961"/>
      <c r="L31" s="3961"/>
      <c r="M31" s="3961"/>
      <c r="N31" s="3960"/>
      <c r="O31" s="3959"/>
      <c r="R31" s="719" t="s">
        <v>2032</v>
      </c>
      <c r="S31" s="719" t="s">
        <v>2032</v>
      </c>
      <c r="T31" s="3972"/>
      <c r="U31" s="3971"/>
      <c r="V31" s="3967"/>
      <c r="W31" s="891"/>
      <c r="X31" s="891"/>
      <c r="Y31" s="891"/>
      <c r="Z31" s="891"/>
      <c r="AA31" s="891"/>
      <c r="AB31" s="891"/>
      <c r="AC31" s="700"/>
      <c r="AH31" s="719" t="s">
        <v>2032</v>
      </c>
      <c r="AI31" s="719" t="s">
        <v>2032</v>
      </c>
    </row>
    <row r="32" spans="1:35" s="4180" customFormat="1" ht="12.75" customHeight="1" outlineLevel="1">
      <c r="A32" s="4184" t="s">
        <v>424</v>
      </c>
      <c r="B32" s="4180">
        <v>77.5</v>
      </c>
      <c r="C32" s="4183">
        <v>21.5</v>
      </c>
      <c r="D32" s="4183">
        <v>36.9</v>
      </c>
      <c r="E32" s="4181"/>
      <c r="F32" s="4181"/>
      <c r="G32" s="4181"/>
      <c r="H32" s="4182"/>
      <c r="I32" s="744"/>
      <c r="J32" s="4182"/>
      <c r="K32" s="4182"/>
      <c r="L32" s="4182"/>
      <c r="M32" s="4181"/>
      <c r="N32" s="4181"/>
      <c r="O32" s="4181"/>
      <c r="P32" s="4181"/>
    </row>
    <row r="33" spans="1:9" s="4178" customFormat="1" ht="25.5" customHeight="1">
      <c r="A33" s="5024"/>
      <c r="B33" s="4179" t="s">
        <v>5155</v>
      </c>
      <c r="C33" s="4179" t="s">
        <v>5154</v>
      </c>
      <c r="D33" s="4179" t="s">
        <v>5153</v>
      </c>
      <c r="F33" s="3964"/>
      <c r="G33" s="705"/>
    </row>
    <row r="34" spans="1:9" s="4178" customFormat="1" ht="13.5" customHeight="1">
      <c r="A34" s="5025"/>
      <c r="B34" s="6074" t="s">
        <v>790</v>
      </c>
      <c r="C34" s="6075"/>
      <c r="D34" s="4021" t="s">
        <v>208</v>
      </c>
    </row>
    <row r="35" spans="1:9" s="4178" customFormat="1" ht="13.5" customHeight="1">
      <c r="A35" s="6131" t="s">
        <v>412</v>
      </c>
      <c r="B35" s="6131"/>
      <c r="C35" s="6131"/>
      <c r="D35" s="6131"/>
    </row>
    <row r="36" spans="1:9" ht="9.75" customHeight="1">
      <c r="A36" s="6132" t="s">
        <v>5152</v>
      </c>
      <c r="B36" s="6132"/>
      <c r="C36" s="6132"/>
      <c r="D36" s="6132"/>
    </row>
    <row r="37" spans="1:9" ht="11.25" customHeight="1">
      <c r="A37" s="6135" t="s">
        <v>5151</v>
      </c>
      <c r="B37" s="6135"/>
      <c r="C37" s="6135"/>
      <c r="D37" s="6135"/>
    </row>
    <row r="38" spans="1:9" ht="27.75" customHeight="1">
      <c r="A38" s="6133" t="s">
        <v>5150</v>
      </c>
      <c r="B38" s="6133"/>
      <c r="C38" s="6133"/>
      <c r="D38" s="6133"/>
      <c r="G38" s="4177"/>
      <c r="H38" s="4177"/>
      <c r="I38" s="4177"/>
    </row>
    <row r="39" spans="1:9" ht="28.5" customHeight="1">
      <c r="A39" s="6134" t="s">
        <v>5149</v>
      </c>
      <c r="B39" s="6134"/>
      <c r="C39" s="6134"/>
      <c r="D39" s="6134"/>
    </row>
    <row r="41" spans="1:9">
      <c r="A41" s="4175" t="s">
        <v>409</v>
      </c>
      <c r="B41" s="4174"/>
      <c r="C41" s="4174"/>
      <c r="D41" s="4174"/>
    </row>
    <row r="42" spans="1:9">
      <c r="A42" s="4173" t="s">
        <v>5148</v>
      </c>
    </row>
    <row r="43" spans="1:9">
      <c r="A43" s="4173" t="s">
        <v>5147</v>
      </c>
    </row>
    <row r="44" spans="1:9">
      <c r="A44" s="4173" t="s">
        <v>5146</v>
      </c>
    </row>
    <row r="45" spans="1:9">
      <c r="A45" s="4173" t="s">
        <v>5145</v>
      </c>
    </row>
    <row r="46" spans="1:9">
      <c r="A46" s="4173" t="s">
        <v>5144</v>
      </c>
    </row>
    <row r="47" spans="1:9">
      <c r="A47" s="4173" t="s">
        <v>5143</v>
      </c>
    </row>
  </sheetData>
  <mergeCells count="11">
    <mergeCell ref="A35:D35"/>
    <mergeCell ref="A36:D36"/>
    <mergeCell ref="A38:D38"/>
    <mergeCell ref="A39:D39"/>
    <mergeCell ref="A37:D37"/>
    <mergeCell ref="A1:D1"/>
    <mergeCell ref="A2:D2"/>
    <mergeCell ref="A3:A4"/>
    <mergeCell ref="B4:C4"/>
    <mergeCell ref="A33:A34"/>
    <mergeCell ref="B34:C34"/>
  </mergeCells>
  <hyperlinks>
    <hyperlink ref="B3" r:id="rId1" xr:uid="{35622E68-9A6B-45F1-B556-21F5C721FE8F}"/>
    <hyperlink ref="C3" r:id="rId2" xr:uid="{3AFA06D1-8BF6-4DC6-8E9D-B50029E93AEE}"/>
    <hyperlink ref="D3" r:id="rId3" xr:uid="{8CB6DB2E-E0F2-4BA3-B6F6-3A37B9370758}"/>
    <hyperlink ref="B33" r:id="rId4" xr:uid="{855DD14B-E79F-4D1F-811D-6389FC157BBB}"/>
    <hyperlink ref="C33" r:id="rId5" xr:uid="{FF5D1815-D881-42CF-ADA4-5C707D8FBECF}"/>
    <hyperlink ref="D33" r:id="rId6" xr:uid="{D76C0EC8-469B-4C14-B386-13C7AE8B67E6}"/>
    <hyperlink ref="A42" r:id="rId7" xr:uid="{B788B108-BA92-4340-B883-BD968DBD910B}"/>
    <hyperlink ref="A43:A44" r:id="rId8" display="http://www.ine.pt/xurl/ind/0010304" xr:uid="{0CDEC41B-F4D7-4FE7-B665-201249B5F0CA}"/>
    <hyperlink ref="A43" r:id="rId9" xr:uid="{C986D930-6D08-42F9-8483-AB87FC49FF1A}"/>
    <hyperlink ref="A44" r:id="rId10" xr:uid="{374C2308-F13F-4A39-A801-18AAC17FEF0B}"/>
    <hyperlink ref="A45" r:id="rId11" xr:uid="{FC8387B2-6FB7-42A7-A92B-D8D6D183E235}"/>
    <hyperlink ref="A46:A47" r:id="rId12" display="http://www.ine.pt/xurl/ind/0010304" xr:uid="{9DEE6FD4-4F4A-4501-80C2-680A44A7CEA6}"/>
    <hyperlink ref="A46" r:id="rId13" xr:uid="{B354C71B-1F83-4F5B-BDFE-838D88A4A923}"/>
    <hyperlink ref="A47" r:id="rId14" xr:uid="{CF38E407-50AB-4339-8239-1682F361F6B0}"/>
  </hyperlinks>
  <printOptions horizontalCentered="1"/>
  <pageMargins left="0.39370078740157483" right="0.39370078740157483" top="0.39370078740157483" bottom="0.39370078740157483" header="0" footer="0"/>
  <pageSetup paperSize="9" orientation="portrait" verticalDpi="300" r:id="rId15"/>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2986B-D2F0-4DC0-91EA-6B7251ED2B85}">
  <sheetPr codeName="Sheet189">
    <pageSetUpPr fitToPage="1"/>
  </sheetPr>
  <dimension ref="A1:AH43"/>
  <sheetViews>
    <sheetView showGridLines="0" workbookViewId="0">
      <selection sqref="A1:J1"/>
    </sheetView>
  </sheetViews>
  <sheetFormatPr defaultColWidth="9.140625" defaultRowHeight="12.75" outlineLevelRow="1"/>
  <cols>
    <col min="1" max="1" width="23.42578125" customWidth="1"/>
    <col min="2" max="10" width="9" customWidth="1"/>
    <col min="11" max="11" width="9" bestFit="1" customWidth="1"/>
    <col min="12" max="13" width="8" bestFit="1" customWidth="1"/>
    <col min="14" max="14" width="6" bestFit="1" customWidth="1"/>
    <col min="15" max="17" width="8" bestFit="1" customWidth="1"/>
    <col min="18" max="18" width="7" bestFit="1" customWidth="1"/>
    <col min="19" max="19" width="8" bestFit="1" customWidth="1"/>
    <col min="20" max="20" width="4.140625" customWidth="1"/>
    <col min="21" max="21" width="3.7109375" customWidth="1"/>
    <col min="22" max="22" width="3.42578125" customWidth="1"/>
    <col min="23" max="23" width="3.7109375" customWidth="1"/>
    <col min="24" max="24" width="5.42578125" customWidth="1"/>
    <col min="25" max="25" width="4.140625" customWidth="1"/>
    <col min="26" max="26" width="4.7109375" customWidth="1"/>
    <col min="27" max="27" width="3.7109375" customWidth="1"/>
    <col min="28" max="28" width="5.42578125" customWidth="1"/>
  </cols>
  <sheetData>
    <row r="1" spans="1:34" ht="34.5" customHeight="1">
      <c r="A1" s="4993" t="s">
        <v>5220</v>
      </c>
      <c r="B1" s="4993"/>
      <c r="C1" s="4993"/>
      <c r="D1" s="4993"/>
      <c r="E1" s="4993"/>
      <c r="F1" s="4993"/>
      <c r="G1" s="4993"/>
      <c r="H1" s="4993"/>
      <c r="I1" s="4993"/>
      <c r="J1" s="4993"/>
    </row>
    <row r="2" spans="1:34" ht="34.5" customHeight="1">
      <c r="A2" s="4994" t="s">
        <v>5219</v>
      </c>
      <c r="B2" s="4994"/>
      <c r="C2" s="4994"/>
      <c r="D2" s="4994"/>
      <c r="E2" s="4994"/>
      <c r="F2" s="4994"/>
      <c r="G2" s="4994"/>
      <c r="H2" s="4994"/>
      <c r="I2" s="4994"/>
      <c r="J2" s="4994"/>
    </row>
    <row r="3" spans="1:34" ht="9.75" customHeight="1">
      <c r="A3" s="924" t="s">
        <v>951</v>
      </c>
      <c r="B3" s="771"/>
      <c r="C3" s="771"/>
      <c r="D3" s="771"/>
      <c r="E3" s="771"/>
      <c r="F3" s="909"/>
      <c r="G3" s="771"/>
      <c r="H3" s="771"/>
      <c r="I3" s="771"/>
      <c r="J3" s="909" t="s">
        <v>950</v>
      </c>
    </row>
    <row r="4" spans="1:34" ht="68.25" customHeight="1">
      <c r="A4" s="779"/>
      <c r="B4" s="4179" t="s">
        <v>88</v>
      </c>
      <c r="C4" s="4179" t="s">
        <v>5218</v>
      </c>
      <c r="D4" s="4179" t="s">
        <v>5217</v>
      </c>
      <c r="E4" s="4179" t="s">
        <v>5216</v>
      </c>
      <c r="F4" s="4179" t="s">
        <v>5215</v>
      </c>
      <c r="G4" s="4179" t="s">
        <v>5214</v>
      </c>
      <c r="H4" s="4179" t="s">
        <v>1632</v>
      </c>
      <c r="I4" s="4179" t="s">
        <v>5213</v>
      </c>
      <c r="J4" s="4179" t="s">
        <v>5212</v>
      </c>
    </row>
    <row r="5" spans="1:34" ht="12.75" customHeight="1">
      <c r="A5" s="801" t="s">
        <v>209</v>
      </c>
      <c r="B5" s="4203"/>
      <c r="C5" s="4203"/>
      <c r="D5" s="4203"/>
      <c r="E5" s="4203"/>
      <c r="F5" s="4203"/>
      <c r="G5" s="4203"/>
      <c r="H5" s="4203"/>
      <c r="I5" s="4203"/>
      <c r="J5" s="4203"/>
    </row>
    <row r="6" spans="1:34" ht="12.75" customHeight="1">
      <c r="A6" s="1101">
        <v>2008</v>
      </c>
      <c r="B6" s="4202">
        <v>15210514</v>
      </c>
      <c r="C6" s="4202">
        <v>3661707</v>
      </c>
      <c r="D6" s="4202">
        <v>3760870</v>
      </c>
      <c r="E6" s="4202">
        <v>142945</v>
      </c>
      <c r="F6" s="4202">
        <v>2676937</v>
      </c>
      <c r="G6" s="4202">
        <v>2217731</v>
      </c>
      <c r="H6" s="4202">
        <v>1282528</v>
      </c>
      <c r="I6" s="4202">
        <v>295651</v>
      </c>
      <c r="J6" s="4202">
        <v>1172145</v>
      </c>
      <c r="K6" s="4054"/>
      <c r="L6" s="4054"/>
      <c r="M6" s="4054"/>
      <c r="N6" s="4054"/>
      <c r="O6" s="4054"/>
      <c r="P6" s="4054"/>
      <c r="Q6" s="4054"/>
      <c r="R6" s="4054"/>
      <c r="S6" s="4054"/>
      <c r="T6" s="4054"/>
      <c r="U6" s="4054"/>
      <c r="V6" s="4054"/>
      <c r="W6" s="4054"/>
      <c r="X6" s="4054"/>
      <c r="Y6" s="4054"/>
      <c r="Z6" s="4054"/>
      <c r="AA6" s="4054"/>
      <c r="AB6" s="4054"/>
      <c r="AC6" s="4054"/>
      <c r="AD6" s="4054"/>
      <c r="AE6" s="4054"/>
      <c r="AF6" s="4054"/>
      <c r="AG6" s="4054"/>
      <c r="AH6" s="4054"/>
    </row>
    <row r="7" spans="1:34" ht="12.75" customHeight="1">
      <c r="A7" s="1101">
        <v>2009</v>
      </c>
      <c r="B7" s="4202">
        <v>15008481</v>
      </c>
      <c r="C7" s="4202">
        <v>3730985</v>
      </c>
      <c r="D7" s="4202">
        <v>3881382</v>
      </c>
      <c r="E7" s="4202">
        <v>120011</v>
      </c>
      <c r="F7" s="4202">
        <v>2667894</v>
      </c>
      <c r="G7" s="4202">
        <v>1963814</v>
      </c>
      <c r="H7" s="4202">
        <v>1193351</v>
      </c>
      <c r="I7" s="4202">
        <v>307026</v>
      </c>
      <c r="J7" s="4202">
        <v>1144019</v>
      </c>
      <c r="K7" s="4054"/>
      <c r="L7" s="4054"/>
      <c r="M7" s="4054"/>
      <c r="N7" s="4054"/>
      <c r="O7" s="4054"/>
      <c r="P7" s="4054"/>
      <c r="Q7" s="4054"/>
      <c r="R7" s="4054"/>
      <c r="S7" s="4054"/>
      <c r="T7" s="4054"/>
      <c r="U7" s="4054"/>
      <c r="V7" s="4054"/>
      <c r="W7" s="4054"/>
      <c r="X7" s="4054"/>
      <c r="Y7" s="4054"/>
      <c r="Z7" s="4054"/>
      <c r="AA7" s="4054"/>
      <c r="AB7" s="4054"/>
    </row>
    <row r="8" spans="1:34" ht="12.75" customHeight="1">
      <c r="A8" s="1101">
        <v>2010</v>
      </c>
      <c r="B8" s="4202">
        <v>15051487</v>
      </c>
      <c r="C8" s="4202">
        <v>3697590</v>
      </c>
      <c r="D8" s="4202">
        <v>4086180</v>
      </c>
      <c r="E8" s="4202">
        <v>106842</v>
      </c>
      <c r="F8" s="4202">
        <v>2563382</v>
      </c>
      <c r="G8" s="4202">
        <v>1830628</v>
      </c>
      <c r="H8" s="4202">
        <v>1283070</v>
      </c>
      <c r="I8" s="4202">
        <v>318732</v>
      </c>
      <c r="J8" s="4202">
        <v>1165064</v>
      </c>
      <c r="K8" s="4054"/>
      <c r="L8" s="4054"/>
      <c r="M8" s="4054"/>
      <c r="N8" s="4054"/>
      <c r="O8" s="4054"/>
      <c r="P8" s="4054"/>
      <c r="Q8" s="4054"/>
      <c r="R8" s="4054"/>
      <c r="S8" s="4054"/>
      <c r="T8" s="4054"/>
      <c r="U8" s="4054"/>
      <c r="V8" s="4054"/>
      <c r="W8" s="4054"/>
      <c r="X8" s="4054"/>
      <c r="Y8" s="4054"/>
      <c r="Z8" s="4054"/>
      <c r="AA8" s="4054"/>
      <c r="AB8" s="4054"/>
    </row>
    <row r="9" spans="1:34" s="4201" customFormat="1" ht="12.75" customHeight="1">
      <c r="A9" s="1101">
        <v>2011</v>
      </c>
      <c r="B9" s="4202">
        <v>14503636</v>
      </c>
      <c r="C9" s="4202">
        <v>3685211</v>
      </c>
      <c r="D9" s="4202">
        <v>4041812</v>
      </c>
      <c r="E9" s="4202">
        <v>101342</v>
      </c>
      <c r="F9" s="4202">
        <v>2251618</v>
      </c>
      <c r="G9" s="4202">
        <v>1672670</v>
      </c>
      <c r="H9" s="4202">
        <v>1313993</v>
      </c>
      <c r="I9" s="4202">
        <v>318767</v>
      </c>
      <c r="J9" s="4202">
        <v>1118222</v>
      </c>
      <c r="K9" s="4054"/>
      <c r="L9" s="4054"/>
      <c r="M9" s="4054"/>
      <c r="N9" s="4054"/>
      <c r="O9" s="4054"/>
      <c r="P9" s="4054"/>
      <c r="Q9" s="4054"/>
      <c r="R9" s="4054"/>
      <c r="S9" s="4054"/>
      <c r="T9" s="4054"/>
      <c r="U9" s="4054"/>
      <c r="V9" s="4054"/>
      <c r="W9" s="4054"/>
      <c r="X9" s="4054"/>
      <c r="Y9" s="4054"/>
      <c r="Z9" s="4054"/>
      <c r="AA9" s="4054"/>
      <c r="AB9" s="4054"/>
    </row>
    <row r="10" spans="1:34" s="4201" customFormat="1" ht="12.75" customHeight="1">
      <c r="A10" s="836">
        <v>2012</v>
      </c>
      <c r="B10" s="4202">
        <v>13562371</v>
      </c>
      <c r="C10" s="4202">
        <v>3584725</v>
      </c>
      <c r="D10" s="4202">
        <v>3842406</v>
      </c>
      <c r="E10" s="4202">
        <v>92364</v>
      </c>
      <c r="F10" s="4202">
        <v>2045396</v>
      </c>
      <c r="G10" s="4202">
        <v>1412325</v>
      </c>
      <c r="H10" s="4202">
        <v>1155629</v>
      </c>
      <c r="I10" s="4202">
        <v>303999</v>
      </c>
      <c r="J10" s="4202">
        <v>1125527</v>
      </c>
      <c r="K10" s="4054"/>
      <c r="L10" s="4054"/>
      <c r="M10" s="4054"/>
      <c r="N10" s="4054"/>
      <c r="O10" s="4054"/>
      <c r="P10" s="4054"/>
      <c r="Q10" s="4054"/>
      <c r="R10" s="4054"/>
      <c r="S10" s="4054"/>
      <c r="T10" s="4054"/>
      <c r="U10" s="4054"/>
      <c r="V10" s="4054"/>
      <c r="W10" s="4054"/>
      <c r="X10" s="4054"/>
      <c r="Y10" s="4054"/>
      <c r="Z10" s="4054"/>
      <c r="AA10" s="4054"/>
      <c r="AB10" s="4054"/>
    </row>
    <row r="11" spans="1:34" s="4201" customFormat="1" ht="12.75" customHeight="1">
      <c r="A11" s="836">
        <v>2013</v>
      </c>
      <c r="B11" s="4202">
        <v>13414630</v>
      </c>
      <c r="C11" s="4202">
        <v>3686852</v>
      </c>
      <c r="D11" s="4202">
        <v>3751615</v>
      </c>
      <c r="E11" s="4202">
        <v>90677</v>
      </c>
      <c r="F11" s="4202">
        <v>1989265</v>
      </c>
      <c r="G11" s="4202">
        <v>1323300</v>
      </c>
      <c r="H11" s="4202">
        <v>1152634</v>
      </c>
      <c r="I11" s="4202">
        <v>285943</v>
      </c>
      <c r="J11" s="4202">
        <v>1134343</v>
      </c>
      <c r="K11" s="4054"/>
      <c r="L11" s="4054"/>
      <c r="M11" s="4054"/>
      <c r="N11" s="4054"/>
      <c r="O11" s="4054"/>
      <c r="P11" s="4054"/>
      <c r="Q11" s="4054"/>
      <c r="R11" s="4054"/>
      <c r="S11" s="4054"/>
      <c r="T11" s="4054"/>
      <c r="U11" s="4054"/>
      <c r="V11" s="4054"/>
      <c r="W11" s="4054"/>
      <c r="X11" s="4054"/>
      <c r="Y11" s="4054"/>
      <c r="Z11" s="4054"/>
      <c r="AA11" s="4054"/>
      <c r="AB11" s="4054"/>
    </row>
    <row r="12" spans="1:34" s="4201" customFormat="1" ht="12.75" customHeight="1">
      <c r="A12" s="801">
        <v>2014</v>
      </c>
      <c r="B12" s="4202">
        <v>13939469</v>
      </c>
      <c r="C12" s="4202">
        <v>3807540</v>
      </c>
      <c r="D12" s="4202">
        <v>3943666</v>
      </c>
      <c r="E12" s="4202">
        <v>75027</v>
      </c>
      <c r="F12" s="4202">
        <v>1926218</v>
      </c>
      <c r="G12" s="4202">
        <v>1330793</v>
      </c>
      <c r="H12" s="4202">
        <v>1351234</v>
      </c>
      <c r="I12" s="4202">
        <v>306576</v>
      </c>
      <c r="J12" s="4202">
        <v>1198415</v>
      </c>
      <c r="K12" s="4054"/>
      <c r="L12" s="4054"/>
      <c r="M12" s="4054"/>
      <c r="N12" s="4054"/>
      <c r="O12" s="4054"/>
      <c r="P12" s="4054"/>
      <c r="Q12" s="4054"/>
      <c r="R12" s="4054"/>
      <c r="S12" s="4054"/>
      <c r="T12" s="4054"/>
      <c r="U12" s="4054"/>
      <c r="V12" s="4054"/>
      <c r="W12" s="4054"/>
      <c r="X12" s="4054"/>
      <c r="Y12" s="4054"/>
      <c r="Z12" s="4054"/>
      <c r="AA12" s="4054"/>
      <c r="AB12" s="4054"/>
    </row>
    <row r="13" spans="1:34" s="4201" customFormat="1" ht="12.75" customHeight="1">
      <c r="A13" s="801">
        <v>2015</v>
      </c>
      <c r="B13" s="4202">
        <v>14419189</v>
      </c>
      <c r="C13" s="4202">
        <v>3968283</v>
      </c>
      <c r="D13" s="4202">
        <v>3966907</v>
      </c>
      <c r="E13" s="4202">
        <v>64745</v>
      </c>
      <c r="F13" s="4202">
        <v>2077973</v>
      </c>
      <c r="G13" s="4202">
        <v>1365779</v>
      </c>
      <c r="H13" s="4202">
        <v>1418384</v>
      </c>
      <c r="I13" s="4202">
        <v>311770</v>
      </c>
      <c r="J13" s="4202">
        <v>1245348</v>
      </c>
    </row>
    <row r="14" spans="1:34" s="4201" customFormat="1" ht="12.75" customHeight="1">
      <c r="A14" s="801">
        <v>2016</v>
      </c>
      <c r="B14" s="4202">
        <v>15123692</v>
      </c>
      <c r="C14" s="4202">
        <v>4302920</v>
      </c>
      <c r="D14" s="4202">
        <v>4055267</v>
      </c>
      <c r="E14" s="4202">
        <v>65350</v>
      </c>
      <c r="F14" s="4202">
        <v>2104918</v>
      </c>
      <c r="G14" s="4202">
        <v>1483386</v>
      </c>
      <c r="H14" s="4202">
        <v>1468177</v>
      </c>
      <c r="I14" s="4202">
        <v>330324</v>
      </c>
      <c r="J14" s="4202">
        <v>1313350</v>
      </c>
    </row>
    <row r="15" spans="1:34" s="790" customFormat="1" ht="12.75" customHeight="1">
      <c r="A15" s="801">
        <v>2017</v>
      </c>
      <c r="B15" s="4054">
        <v>16716100</v>
      </c>
      <c r="C15" s="4054">
        <v>4814028</v>
      </c>
      <c r="D15" s="4054">
        <v>4524306</v>
      </c>
      <c r="E15" s="4054">
        <v>68942</v>
      </c>
      <c r="F15" s="4054">
        <v>2348961</v>
      </c>
      <c r="G15" s="4054">
        <v>1569139</v>
      </c>
      <c r="H15" s="4054">
        <v>1621474</v>
      </c>
      <c r="I15" s="4054">
        <v>357374</v>
      </c>
      <c r="J15" s="4054">
        <v>1411876</v>
      </c>
      <c r="K15" s="4201"/>
      <c r="L15" s="4201"/>
    </row>
    <row r="16" spans="1:34" s="790" customFormat="1" ht="12.75" customHeight="1">
      <c r="A16" s="801">
        <v>2018</v>
      </c>
      <c r="B16" s="4094">
        <v>18410047</v>
      </c>
      <c r="C16" s="4094">
        <v>5490509</v>
      </c>
      <c r="D16" s="4094">
        <v>4996131</v>
      </c>
      <c r="E16" s="4094">
        <v>68957</v>
      </c>
      <c r="F16" s="4094">
        <v>2585172</v>
      </c>
      <c r="G16" s="4094">
        <v>1628884</v>
      </c>
      <c r="H16" s="4094">
        <v>1751176</v>
      </c>
      <c r="I16" s="4094">
        <v>365039</v>
      </c>
      <c r="J16" s="4094">
        <v>1524180</v>
      </c>
    </row>
    <row r="17" spans="1:34" s="790" customFormat="1" ht="12.75" customHeight="1">
      <c r="A17" s="801">
        <v>2019</v>
      </c>
      <c r="B17" s="4094">
        <v>20232468</v>
      </c>
      <c r="C17" s="4094">
        <v>6500210</v>
      </c>
      <c r="D17" s="4094">
        <v>5399933</v>
      </c>
      <c r="E17" s="4094">
        <v>70869</v>
      </c>
      <c r="F17" s="4094">
        <v>2750910</v>
      </c>
      <c r="G17" s="4094">
        <v>1695154</v>
      </c>
      <c r="H17" s="4094">
        <v>1795789</v>
      </c>
      <c r="I17" s="4094">
        <v>390184</v>
      </c>
      <c r="J17" s="4094">
        <v>1629421</v>
      </c>
    </row>
    <row r="18" spans="1:34" s="790" customFormat="1" ht="12.75" customHeight="1">
      <c r="A18" s="801">
        <v>2020</v>
      </c>
      <c r="B18" s="4095">
        <v>20041921</v>
      </c>
      <c r="C18" s="4095">
        <v>7117332</v>
      </c>
      <c r="D18" s="4095">
        <v>5262974</v>
      </c>
      <c r="E18" s="4095">
        <v>67982</v>
      </c>
      <c r="F18" s="4095">
        <v>2686543</v>
      </c>
      <c r="G18" s="4095">
        <v>1436628</v>
      </c>
      <c r="H18" s="4095">
        <v>1493589</v>
      </c>
      <c r="I18" s="4095">
        <v>379827</v>
      </c>
      <c r="J18" s="4095">
        <v>1597046</v>
      </c>
    </row>
    <row r="19" spans="1:34" s="790" customFormat="1" ht="12.75" customHeight="1">
      <c r="A19" s="801">
        <v>2021</v>
      </c>
      <c r="B19" s="4095">
        <v>23432294</v>
      </c>
      <c r="C19" s="4095">
        <v>8601638</v>
      </c>
      <c r="D19" s="4095">
        <v>6118560</v>
      </c>
      <c r="E19" s="4095">
        <v>75558</v>
      </c>
      <c r="F19" s="4095">
        <v>3068138</v>
      </c>
      <c r="G19" s="4095">
        <v>1667081</v>
      </c>
      <c r="H19" s="4095">
        <v>1755325</v>
      </c>
      <c r="I19" s="4095">
        <v>414279</v>
      </c>
      <c r="J19" s="4095">
        <v>1731716</v>
      </c>
    </row>
    <row r="20" spans="1:34" s="790" customFormat="1" ht="12.75" customHeight="1">
      <c r="A20" s="801">
        <v>2022</v>
      </c>
      <c r="B20" s="4095" t="s">
        <v>5211</v>
      </c>
      <c r="C20" s="4095" t="s">
        <v>5210</v>
      </c>
      <c r="D20" s="4095" t="s">
        <v>5209</v>
      </c>
      <c r="E20" s="4095" t="s">
        <v>5208</v>
      </c>
      <c r="F20" s="4095" t="s">
        <v>5207</v>
      </c>
      <c r="G20" s="4095" t="s">
        <v>5206</v>
      </c>
      <c r="H20" s="4095" t="s">
        <v>5205</v>
      </c>
      <c r="I20" s="4095" t="s">
        <v>5204</v>
      </c>
      <c r="J20" s="4095" t="s">
        <v>5203</v>
      </c>
    </row>
    <row r="21" spans="1:34" s="4201" customFormat="1" ht="12.75" customHeight="1">
      <c r="A21" s="4187">
        <v>2023</v>
      </c>
      <c r="B21" s="4200"/>
      <c r="C21" s="4200"/>
      <c r="D21" s="4200"/>
      <c r="E21" s="4200"/>
      <c r="F21" s="4200"/>
      <c r="G21" s="4200"/>
      <c r="H21" s="4200"/>
      <c r="I21" s="4200"/>
      <c r="J21" s="4200"/>
    </row>
    <row r="22" spans="1:34" s="719" customFormat="1" ht="12.75" customHeight="1">
      <c r="A22" s="4035" t="s">
        <v>209</v>
      </c>
      <c r="B22" s="3963" t="s">
        <v>5202</v>
      </c>
      <c r="C22" s="4200" t="s">
        <v>5201</v>
      </c>
      <c r="D22" s="4200" t="s">
        <v>5200</v>
      </c>
      <c r="E22" s="4200">
        <v>90175</v>
      </c>
      <c r="F22" s="4200">
        <v>4375216</v>
      </c>
      <c r="G22" s="4200">
        <v>2169540</v>
      </c>
      <c r="H22" s="4200">
        <v>2403665</v>
      </c>
      <c r="I22" s="4200">
        <v>466851</v>
      </c>
      <c r="J22" s="4200">
        <v>1998105</v>
      </c>
      <c r="K22" s="3961"/>
      <c r="L22" s="3961"/>
      <c r="M22" s="3960"/>
      <c r="N22" s="3959"/>
      <c r="Q22" s="719" t="s">
        <v>2032</v>
      </c>
      <c r="R22" s="719" t="s">
        <v>2032</v>
      </c>
      <c r="S22" s="3972"/>
      <c r="T22" s="3971"/>
      <c r="V22" s="891"/>
      <c r="W22" s="891"/>
      <c r="X22" s="891"/>
      <c r="Y22" s="891"/>
      <c r="Z22" s="891"/>
      <c r="AA22" s="891"/>
      <c r="AB22" s="700"/>
      <c r="AG22" s="719" t="s">
        <v>2032</v>
      </c>
      <c r="AH22" s="719" t="s">
        <v>2032</v>
      </c>
    </row>
    <row r="23" spans="1:34" s="719" customFormat="1" ht="12.75" customHeight="1">
      <c r="A23" s="4029" t="s">
        <v>801</v>
      </c>
      <c r="B23" s="3963" t="s">
        <v>5199</v>
      </c>
      <c r="C23" s="4200" t="s">
        <v>5198</v>
      </c>
      <c r="D23" s="4200" t="s">
        <v>5197</v>
      </c>
      <c r="E23" s="4200">
        <v>89612</v>
      </c>
      <c r="F23" s="4200">
        <v>4191271</v>
      </c>
      <c r="G23" s="4200">
        <v>2048043</v>
      </c>
      <c r="H23" s="4200">
        <v>2337146</v>
      </c>
      <c r="I23" s="4200">
        <v>459018</v>
      </c>
      <c r="J23" s="4200">
        <v>1962457</v>
      </c>
      <c r="K23" s="3961"/>
      <c r="L23" s="3961"/>
      <c r="M23" s="3960"/>
      <c r="N23" s="3959"/>
      <c r="Q23" s="719" t="s">
        <v>2032</v>
      </c>
      <c r="R23" s="719" t="s">
        <v>2032</v>
      </c>
      <c r="S23" s="3972"/>
      <c r="T23" s="3971"/>
      <c r="U23" s="790"/>
      <c r="V23" s="891"/>
      <c r="W23" s="891"/>
      <c r="X23" s="891"/>
      <c r="Y23" s="891"/>
      <c r="Z23" s="891"/>
      <c r="AA23" s="891"/>
      <c r="AB23" s="700"/>
      <c r="AG23" s="719" t="s">
        <v>2032</v>
      </c>
      <c r="AH23" s="719" t="s">
        <v>2032</v>
      </c>
    </row>
    <row r="24" spans="1:34" s="719" customFormat="1" ht="12.75" customHeight="1">
      <c r="A24" s="4032" t="s">
        <v>432</v>
      </c>
      <c r="B24" s="3963" t="s">
        <v>5196</v>
      </c>
      <c r="C24" s="4200" t="s">
        <v>5195</v>
      </c>
      <c r="D24" s="4200" t="s">
        <v>5194</v>
      </c>
      <c r="E24" s="4200">
        <v>10033</v>
      </c>
      <c r="F24" s="4200">
        <v>1449395</v>
      </c>
      <c r="G24" s="4200">
        <v>309053</v>
      </c>
      <c r="H24" s="4200">
        <v>392360</v>
      </c>
      <c r="I24" s="4200">
        <v>143749</v>
      </c>
      <c r="J24" s="4200">
        <v>400830</v>
      </c>
      <c r="K24" s="3961"/>
      <c r="L24" s="3961"/>
      <c r="M24" s="3960"/>
      <c r="N24" s="3959"/>
      <c r="Q24" s="719" t="s">
        <v>2032</v>
      </c>
      <c r="R24" s="719" t="s">
        <v>2032</v>
      </c>
      <c r="S24" s="3972"/>
      <c r="T24" s="3971"/>
      <c r="U24" s="790"/>
      <c r="V24" s="891"/>
      <c r="W24" s="891"/>
      <c r="X24" s="891"/>
      <c r="Y24" s="891"/>
      <c r="Z24" s="891"/>
      <c r="AA24" s="891"/>
      <c r="AB24" s="700"/>
      <c r="AG24" s="719" t="s">
        <v>2032</v>
      </c>
      <c r="AH24" s="719" t="s">
        <v>2032</v>
      </c>
    </row>
    <row r="25" spans="1:34" s="719" customFormat="1" ht="12.75" customHeight="1">
      <c r="A25" s="4032" t="s">
        <v>431</v>
      </c>
      <c r="B25" s="3963" t="s">
        <v>5193</v>
      </c>
      <c r="C25" s="4200" t="s">
        <v>5192</v>
      </c>
      <c r="D25" s="4200" t="s">
        <v>5191</v>
      </c>
      <c r="E25" s="4200">
        <v>2790</v>
      </c>
      <c r="F25" s="4200">
        <v>374577</v>
      </c>
      <c r="G25" s="4200">
        <v>52402</v>
      </c>
      <c r="H25" s="4200">
        <v>103438</v>
      </c>
      <c r="I25" s="4200">
        <v>73384</v>
      </c>
      <c r="J25" s="4200">
        <v>157525</v>
      </c>
      <c r="K25" s="3961"/>
      <c r="L25" s="3961"/>
      <c r="M25" s="3960"/>
      <c r="N25" s="3959"/>
      <c r="Q25" s="719" t="s">
        <v>2032</v>
      </c>
      <c r="R25" s="719" t="s">
        <v>2032</v>
      </c>
      <c r="S25" s="3972"/>
      <c r="T25" s="3971"/>
      <c r="U25" s="3967"/>
      <c r="V25" s="891"/>
      <c r="W25" s="891"/>
      <c r="X25" s="891"/>
      <c r="Y25" s="891"/>
      <c r="Z25" s="891"/>
      <c r="AA25" s="891"/>
      <c r="AB25" s="700"/>
      <c r="AG25" s="719" t="s">
        <v>2032</v>
      </c>
      <c r="AH25" s="719" t="s">
        <v>2032</v>
      </c>
    </row>
    <row r="26" spans="1:34" s="719" customFormat="1" ht="12.75" customHeight="1">
      <c r="A26" s="4032" t="s">
        <v>430</v>
      </c>
      <c r="B26" s="3963" t="s">
        <v>5190</v>
      </c>
      <c r="C26" s="4200" t="s">
        <v>5189</v>
      </c>
      <c r="D26" s="4200" t="s">
        <v>5188</v>
      </c>
      <c r="E26" s="4200">
        <v>2150</v>
      </c>
      <c r="F26" s="4200">
        <v>104069</v>
      </c>
      <c r="G26" s="4200">
        <v>43350</v>
      </c>
      <c r="H26" s="4200">
        <v>81406</v>
      </c>
      <c r="I26" s="4200">
        <v>15065</v>
      </c>
      <c r="J26" s="4200">
        <v>65001</v>
      </c>
      <c r="K26" s="3961"/>
      <c r="L26" s="3961"/>
      <c r="M26" s="3960"/>
      <c r="N26" s="3959"/>
      <c r="Q26" s="719" t="s">
        <v>2032</v>
      </c>
      <c r="R26" s="719" t="s">
        <v>2032</v>
      </c>
      <c r="S26" s="3972"/>
      <c r="T26" s="3971"/>
      <c r="U26" s="3967"/>
      <c r="V26" s="891"/>
      <c r="W26" s="891"/>
      <c r="X26" s="891"/>
      <c r="Y26" s="891"/>
      <c r="Z26" s="891"/>
      <c r="AA26" s="891"/>
      <c r="AB26" s="700"/>
      <c r="AG26" s="719" t="s">
        <v>2032</v>
      </c>
      <c r="AH26" s="719" t="s">
        <v>2032</v>
      </c>
    </row>
    <row r="27" spans="1:34" s="719" customFormat="1" ht="12.75" customHeight="1">
      <c r="A27" s="4032" t="s">
        <v>429</v>
      </c>
      <c r="B27" s="3963" t="s">
        <v>5187</v>
      </c>
      <c r="C27" s="4200" t="s">
        <v>5186</v>
      </c>
      <c r="D27" s="4200" t="s">
        <v>5185</v>
      </c>
      <c r="E27" s="4200">
        <v>73790</v>
      </c>
      <c r="F27" s="4200">
        <v>1850818</v>
      </c>
      <c r="G27" s="4200">
        <v>1543781</v>
      </c>
      <c r="H27" s="4200">
        <v>1458446</v>
      </c>
      <c r="I27" s="4200">
        <v>170501</v>
      </c>
      <c r="J27" s="4200">
        <v>1188398</v>
      </c>
      <c r="K27" s="3961"/>
      <c r="L27" s="3961"/>
      <c r="M27" s="3960"/>
      <c r="N27" s="3959"/>
      <c r="Q27" s="719" t="s">
        <v>2032</v>
      </c>
      <c r="R27" s="719" t="s">
        <v>2032</v>
      </c>
      <c r="S27" s="3972"/>
      <c r="T27" s="3971"/>
      <c r="U27" s="3967"/>
      <c r="V27" s="891"/>
      <c r="W27" s="891"/>
      <c r="X27" s="891"/>
      <c r="Y27" s="891"/>
      <c r="Z27" s="891"/>
      <c r="AA27" s="891"/>
      <c r="AB27" s="700"/>
      <c r="AG27" s="719" t="s">
        <v>2032</v>
      </c>
      <c r="AH27" s="719" t="s">
        <v>2032</v>
      </c>
    </row>
    <row r="28" spans="1:34" s="719" customFormat="1" ht="12.75" customHeight="1">
      <c r="A28" s="4032" t="s">
        <v>428</v>
      </c>
      <c r="B28" s="3963" t="s">
        <v>5184</v>
      </c>
      <c r="C28" s="4200" t="s">
        <v>5183</v>
      </c>
      <c r="D28" s="4200" t="s">
        <v>5182</v>
      </c>
      <c r="E28" s="4200">
        <v>106</v>
      </c>
      <c r="F28" s="4200">
        <v>169243</v>
      </c>
      <c r="G28" s="4200">
        <v>54097</v>
      </c>
      <c r="H28" s="4200">
        <v>92547</v>
      </c>
      <c r="I28" s="4200">
        <v>41324</v>
      </c>
      <c r="J28" s="4200">
        <v>60454</v>
      </c>
      <c r="K28" s="3961"/>
      <c r="L28" s="3961"/>
      <c r="M28" s="3960"/>
      <c r="N28" s="3959"/>
      <c r="Q28" s="719" t="s">
        <v>2032</v>
      </c>
      <c r="R28" s="719" t="s">
        <v>2032</v>
      </c>
      <c r="S28" s="3972"/>
      <c r="T28" s="3971"/>
      <c r="U28" s="3967"/>
      <c r="V28" s="891"/>
      <c r="W28" s="891"/>
      <c r="X28" s="891"/>
      <c r="Y28" s="891"/>
      <c r="Z28" s="891"/>
      <c r="AA28" s="891"/>
      <c r="AB28" s="700"/>
      <c r="AG28" s="719" t="s">
        <v>2032</v>
      </c>
      <c r="AH28" s="719" t="s">
        <v>2032</v>
      </c>
    </row>
    <row r="29" spans="1:34" s="719" customFormat="1" ht="12.75" customHeight="1">
      <c r="A29" s="4032" t="s">
        <v>427</v>
      </c>
      <c r="B29" s="3963" t="s">
        <v>5181</v>
      </c>
      <c r="C29" s="4200" t="s">
        <v>5180</v>
      </c>
      <c r="D29" s="4200" t="s">
        <v>5179</v>
      </c>
      <c r="E29" s="4200">
        <v>381</v>
      </c>
      <c r="F29" s="4200">
        <v>132788</v>
      </c>
      <c r="G29" s="4200">
        <v>10414</v>
      </c>
      <c r="H29" s="4200">
        <v>81429</v>
      </c>
      <c r="I29" s="4200">
        <v>8663</v>
      </c>
      <c r="J29" s="4200">
        <v>21975</v>
      </c>
      <c r="K29" s="3961"/>
      <c r="L29" s="3961"/>
      <c r="M29" s="3960"/>
      <c r="N29" s="3959"/>
      <c r="Q29" s="719" t="s">
        <v>2032</v>
      </c>
      <c r="R29" s="719" t="s">
        <v>2032</v>
      </c>
      <c r="S29" s="3972"/>
      <c r="T29" s="3971"/>
      <c r="U29" s="3967"/>
      <c r="V29" s="891"/>
      <c r="W29" s="891"/>
      <c r="X29" s="891"/>
      <c r="Y29" s="891"/>
      <c r="Z29" s="891"/>
      <c r="AA29" s="891"/>
      <c r="AB29" s="700"/>
      <c r="AG29" s="719" t="s">
        <v>2032</v>
      </c>
      <c r="AH29" s="719" t="s">
        <v>2032</v>
      </c>
    </row>
    <row r="30" spans="1:34" s="719" customFormat="1" ht="12.75" customHeight="1">
      <c r="A30" s="4032" t="s">
        <v>426</v>
      </c>
      <c r="B30" s="3963" t="s">
        <v>5178</v>
      </c>
      <c r="C30" s="4200" t="s">
        <v>5177</v>
      </c>
      <c r="D30" s="4200" t="s">
        <v>5176</v>
      </c>
      <c r="E30" s="4200">
        <v>362</v>
      </c>
      <c r="F30" s="4200">
        <v>110380</v>
      </c>
      <c r="G30" s="4200">
        <v>34947</v>
      </c>
      <c r="H30" s="4200">
        <v>127520</v>
      </c>
      <c r="I30" s="4200">
        <v>6333</v>
      </c>
      <c r="J30" s="4200">
        <v>68273</v>
      </c>
      <c r="K30" s="3961"/>
      <c r="L30" s="3961"/>
      <c r="M30" s="3960"/>
      <c r="N30" s="3959"/>
      <c r="Q30" s="719" t="s">
        <v>2032</v>
      </c>
      <c r="R30" s="719" t="s">
        <v>2032</v>
      </c>
      <c r="S30" s="3972"/>
      <c r="T30" s="3971"/>
      <c r="U30" s="3967"/>
      <c r="V30" s="891"/>
      <c r="W30" s="891"/>
      <c r="X30" s="891"/>
      <c r="Y30" s="891"/>
      <c r="Z30" s="891"/>
      <c r="AA30" s="891"/>
      <c r="AB30" s="700"/>
      <c r="AG30" s="719" t="s">
        <v>2032</v>
      </c>
      <c r="AH30" s="719" t="s">
        <v>2032</v>
      </c>
    </row>
    <row r="31" spans="1:34" s="719" customFormat="1" ht="12.75" customHeight="1">
      <c r="A31" s="4029" t="s">
        <v>425</v>
      </c>
      <c r="B31" s="3963" t="s">
        <v>5175</v>
      </c>
      <c r="C31" s="4200" t="s">
        <v>5174</v>
      </c>
      <c r="D31" s="4200" t="s">
        <v>5173</v>
      </c>
      <c r="E31" s="4200" t="s">
        <v>602</v>
      </c>
      <c r="F31" s="4200">
        <v>58441</v>
      </c>
      <c r="G31" s="4200" t="s">
        <v>602</v>
      </c>
      <c r="H31" s="4200">
        <v>494</v>
      </c>
      <c r="I31" s="4200">
        <v>3318</v>
      </c>
      <c r="J31" s="4200">
        <v>14970</v>
      </c>
      <c r="K31" s="3961"/>
      <c r="L31" s="3961"/>
      <c r="M31" s="3960"/>
      <c r="N31" s="3959"/>
      <c r="Q31" s="719" t="s">
        <v>2032</v>
      </c>
      <c r="R31" s="719" t="s">
        <v>2032</v>
      </c>
      <c r="S31" s="3972"/>
      <c r="T31" s="3971"/>
      <c r="U31" s="3967"/>
      <c r="V31" s="891"/>
      <c r="W31" s="891"/>
      <c r="X31" s="891"/>
      <c r="Y31" s="891"/>
      <c r="Z31" s="891"/>
      <c r="AA31" s="891"/>
      <c r="AB31" s="700"/>
      <c r="AG31" s="719" t="s">
        <v>2032</v>
      </c>
      <c r="AH31" s="719" t="s">
        <v>2032</v>
      </c>
    </row>
    <row r="32" spans="1:34" s="4180" customFormat="1" ht="12.75" customHeight="1" outlineLevel="1">
      <c r="A32" s="4184" t="s">
        <v>424</v>
      </c>
      <c r="B32" s="3963" t="s">
        <v>5172</v>
      </c>
      <c r="C32" s="4200" t="s">
        <v>5171</v>
      </c>
      <c r="D32" s="4200" t="s">
        <v>5170</v>
      </c>
      <c r="E32" s="4200" t="s">
        <v>602</v>
      </c>
      <c r="F32" s="4200">
        <v>125503</v>
      </c>
      <c r="G32" s="4200" t="s">
        <v>602</v>
      </c>
      <c r="H32" s="4200">
        <v>66025</v>
      </c>
      <c r="I32" s="4200">
        <v>4516</v>
      </c>
      <c r="J32" s="4200">
        <v>20679</v>
      </c>
      <c r="K32" s="4182"/>
      <c r="L32" s="4181"/>
      <c r="M32" s="4181"/>
      <c r="N32" s="4181"/>
      <c r="O32" s="4181"/>
    </row>
    <row r="33" spans="1:13" ht="80.25" customHeight="1">
      <c r="A33" s="698"/>
      <c r="B33" s="4179" t="s">
        <v>88</v>
      </c>
      <c r="C33" s="4179" t="s">
        <v>5169</v>
      </c>
      <c r="D33" s="4179" t="s">
        <v>5168</v>
      </c>
      <c r="E33" s="4179" t="s">
        <v>5167</v>
      </c>
      <c r="F33" s="4179" t="s">
        <v>5166</v>
      </c>
      <c r="G33" s="4179" t="s">
        <v>5165</v>
      </c>
      <c r="H33" s="4179" t="s">
        <v>1631</v>
      </c>
      <c r="I33" s="4179" t="s">
        <v>5164</v>
      </c>
      <c r="J33" s="4179" t="s">
        <v>5163</v>
      </c>
      <c r="L33" s="3964"/>
      <c r="M33" s="705"/>
    </row>
    <row r="34" spans="1:13">
      <c r="A34" s="4199" t="s">
        <v>412</v>
      </c>
      <c r="B34" s="4198"/>
      <c r="C34" s="4198"/>
      <c r="D34" s="4198"/>
      <c r="E34" s="4198"/>
      <c r="F34" s="4198"/>
      <c r="G34" s="4198"/>
      <c r="H34" s="4198"/>
      <c r="I34" s="4198"/>
      <c r="J34" s="4198"/>
    </row>
    <row r="35" spans="1:13" s="4197" customFormat="1" ht="9.75" customHeight="1">
      <c r="A35" s="6139" t="s">
        <v>5152</v>
      </c>
      <c r="B35" s="6139"/>
      <c r="C35" s="6139"/>
      <c r="D35" s="6139"/>
      <c r="E35" s="6139"/>
      <c r="F35" s="6139"/>
      <c r="G35" s="6139"/>
      <c r="H35" s="6139"/>
      <c r="I35" s="6139"/>
      <c r="J35" s="6139"/>
    </row>
    <row r="36" spans="1:13" s="4197" customFormat="1" ht="10.9" customHeight="1">
      <c r="A36" s="6139" t="s">
        <v>5151</v>
      </c>
      <c r="B36" s="6139"/>
      <c r="C36" s="6139"/>
      <c r="D36" s="6139"/>
      <c r="E36" s="6139"/>
      <c r="F36" s="6139"/>
      <c r="G36" s="6139"/>
      <c r="H36" s="6139"/>
      <c r="I36" s="6139"/>
      <c r="J36" s="6139"/>
    </row>
    <row r="37" spans="1:13" s="4172" customFormat="1" ht="27.75" customHeight="1">
      <c r="A37" s="6136" t="s">
        <v>5150</v>
      </c>
      <c r="B37" s="6136"/>
      <c r="C37" s="6136"/>
      <c r="D37" s="6136"/>
      <c r="E37" s="6136"/>
      <c r="F37" s="6136"/>
      <c r="G37" s="6136"/>
      <c r="H37" s="6136"/>
      <c r="I37" s="6136"/>
      <c r="J37" s="6137"/>
    </row>
    <row r="38" spans="1:13" s="4172" customFormat="1" ht="28.5" customHeight="1">
      <c r="A38" s="6134" t="s">
        <v>5149</v>
      </c>
      <c r="B38" s="6134"/>
      <c r="C38" s="6134"/>
      <c r="D38" s="5489"/>
      <c r="E38" s="5489"/>
      <c r="F38" s="5489"/>
      <c r="G38" s="5489"/>
      <c r="H38" s="5489"/>
      <c r="I38" s="5489"/>
      <c r="J38" s="6138"/>
    </row>
    <row r="40" spans="1:13">
      <c r="A40" s="4175" t="s">
        <v>409</v>
      </c>
    </row>
    <row r="41" spans="1:13">
      <c r="A41" s="4173" t="s">
        <v>5162</v>
      </c>
    </row>
    <row r="42" spans="1:13">
      <c r="A42" s="4173" t="s">
        <v>5161</v>
      </c>
      <c r="B42" s="914"/>
      <c r="C42" s="914"/>
    </row>
    <row r="43" spans="1:13">
      <c r="B43" s="914"/>
      <c r="C43" s="914"/>
    </row>
  </sheetData>
  <mergeCells count="6">
    <mergeCell ref="A37:J37"/>
    <mergeCell ref="A38:J38"/>
    <mergeCell ref="A1:J1"/>
    <mergeCell ref="A2:J2"/>
    <mergeCell ref="A35:J35"/>
    <mergeCell ref="A36:J36"/>
  </mergeCells>
  <hyperlinks>
    <hyperlink ref="B4" r:id="rId1" xr:uid="{04B150C2-CCCA-4A84-8AD2-02060A6543F9}"/>
    <hyperlink ref="C4" r:id="rId2" xr:uid="{4DADAD71-5F6D-4086-938A-58EDC198AE19}"/>
    <hyperlink ref="D4" r:id="rId3" xr:uid="{3494E955-6111-4B12-8C32-F23394174D3B}"/>
    <hyperlink ref="E4" r:id="rId4" xr:uid="{ACD71A48-7B3B-4594-8AA2-86369DBFB8B3}"/>
    <hyperlink ref="F4" r:id="rId5" xr:uid="{730080E1-35FA-4FB0-9CC0-A4545D137C00}"/>
    <hyperlink ref="G4" r:id="rId6" xr:uid="{91EA0883-4E13-4142-8E38-3956758E19F9}"/>
    <hyperlink ref="H4" r:id="rId7" xr:uid="{2F2B22FE-A245-4DD2-BB0A-C4F06BD7D19A}"/>
    <hyperlink ref="I4" r:id="rId8" xr:uid="{CB9E12A6-D230-4F0A-B01D-E416C89B789B}"/>
    <hyperlink ref="J4" r:id="rId9" xr:uid="{9BF6EB66-9651-4373-A301-0EE110537955}"/>
    <hyperlink ref="B33" r:id="rId10" xr:uid="{7F2381DD-92EE-4E0E-95F8-EDCC34B2767A}"/>
    <hyperlink ref="C33" r:id="rId11" xr:uid="{990616EE-984B-46C7-9BC1-B01666080119}"/>
    <hyperlink ref="D33" r:id="rId12" xr:uid="{6FB43071-86AB-47BF-BCCD-DBC606892DF6}"/>
    <hyperlink ref="E33" r:id="rId13" xr:uid="{239B35BE-FED2-4B75-9CF2-1F27808F4850}"/>
    <hyperlink ref="F33" r:id="rId14" xr:uid="{03A47DAB-6525-4540-833A-13F3233F95B6}"/>
    <hyperlink ref="G33" r:id="rId15" xr:uid="{E037DFE1-390D-49CC-B100-BB96AD4AF4EC}"/>
    <hyperlink ref="H33" r:id="rId16" xr:uid="{53212225-CD80-4609-BE34-F5719169CC6D}"/>
    <hyperlink ref="I33" r:id="rId17" xr:uid="{67B2C3DB-91F4-4403-8945-48B1D43FF779}"/>
    <hyperlink ref="J33" r:id="rId18" xr:uid="{070A51D4-94C2-486F-9954-4AFCF33AA5C9}"/>
    <hyperlink ref="A41" r:id="rId19" xr:uid="{DDE24788-FCCB-4FC7-841A-2D3B8249BA35}"/>
    <hyperlink ref="A42" r:id="rId20" xr:uid="{25A60794-AA78-4D69-BDAF-B5A8884229F8}"/>
  </hyperlinks>
  <printOptions horizontalCentered="1"/>
  <pageMargins left="0.39370078740157483" right="0.39370078740157483" top="0.39370078740157483" bottom="0.39370078740157483" header="0" footer="0"/>
  <pageSetup paperSize="9" orientation="portrait" verticalDpi="300" r:id="rId2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EF28C-9DA9-45A2-848A-F05C9B6BF59B}">
  <sheetPr codeName="Sheet190">
    <pageSetUpPr fitToPage="1"/>
  </sheetPr>
  <dimension ref="A1:AK44"/>
  <sheetViews>
    <sheetView showGridLines="0" showOutlineSymbols="0" zoomScaleNormal="100" workbookViewId="0">
      <selection sqref="A1:L1"/>
    </sheetView>
  </sheetViews>
  <sheetFormatPr defaultColWidth="9.140625" defaultRowHeight="12.75" outlineLevelRow="1"/>
  <cols>
    <col min="1" max="1" width="23.7109375" style="4172" customWidth="1"/>
    <col min="2" max="2" width="6.42578125" style="4172" bestFit="1" customWidth="1"/>
    <col min="3" max="4" width="5.5703125" style="4172" customWidth="1"/>
    <col min="5" max="5" width="9.140625" style="4172" customWidth="1"/>
    <col min="6" max="6" width="9.85546875" style="4172" customWidth="1"/>
    <col min="7" max="7" width="10.85546875" style="4172" customWidth="1"/>
    <col min="8" max="8" width="9.5703125" style="4172" customWidth="1"/>
    <col min="9" max="9" width="8.42578125" style="4172" customWidth="1"/>
    <col min="10" max="11" width="8.7109375" style="4172" customWidth="1"/>
    <col min="12" max="12" width="8.28515625" style="4172" customWidth="1"/>
    <col min="13" max="23" width="8.5703125" style="4172" customWidth="1"/>
    <col min="24" max="37" width="3.28515625" style="4172" customWidth="1"/>
    <col min="38" max="16384" width="9.140625" style="4172"/>
  </cols>
  <sheetData>
    <row r="1" spans="1:37" s="4178" customFormat="1" ht="34.5" customHeight="1">
      <c r="A1" s="6140" t="s">
        <v>5228</v>
      </c>
      <c r="B1" s="6140"/>
      <c r="C1" s="6140"/>
      <c r="D1" s="6140"/>
      <c r="E1" s="6140"/>
      <c r="F1" s="6140"/>
      <c r="G1" s="6140"/>
      <c r="H1" s="6140"/>
      <c r="I1" s="6140"/>
      <c r="J1" s="6140"/>
      <c r="K1" s="6140"/>
      <c r="L1" s="6140"/>
    </row>
    <row r="2" spans="1:37" s="4178" customFormat="1" ht="34.5" customHeight="1">
      <c r="A2" s="6152" t="s">
        <v>5227</v>
      </c>
      <c r="B2" s="6152"/>
      <c r="C2" s="6152"/>
      <c r="D2" s="6152"/>
      <c r="E2" s="6152"/>
      <c r="F2" s="6152"/>
      <c r="G2" s="6152"/>
      <c r="H2" s="6152"/>
      <c r="I2" s="6152"/>
      <c r="J2" s="6152"/>
      <c r="K2" s="6152"/>
      <c r="L2" s="6152"/>
    </row>
    <row r="3" spans="1:37" s="4102" customFormat="1" ht="9.75" customHeight="1">
      <c r="A3" s="924" t="s">
        <v>5226</v>
      </c>
      <c r="B3" s="924"/>
      <c r="C3" s="924"/>
      <c r="D3" s="924"/>
      <c r="E3" s="924"/>
      <c r="I3" s="924"/>
      <c r="J3" s="924"/>
      <c r="L3" s="909" t="s">
        <v>927</v>
      </c>
    </row>
    <row r="4" spans="1:37" s="4178" customFormat="1" ht="51" customHeight="1">
      <c r="A4" s="5024"/>
      <c r="B4" s="6144" t="s">
        <v>88</v>
      </c>
      <c r="C4" s="6145"/>
      <c r="D4" s="6146"/>
      <c r="E4" s="6153" t="s">
        <v>5218</v>
      </c>
      <c r="F4" s="6150" t="s">
        <v>5217</v>
      </c>
      <c r="G4" s="6150" t="s">
        <v>5216</v>
      </c>
      <c r="H4" s="6150" t="s">
        <v>5215</v>
      </c>
      <c r="I4" s="6150" t="s">
        <v>5214</v>
      </c>
      <c r="J4" s="6150" t="s">
        <v>1632</v>
      </c>
      <c r="K4" s="6150" t="s">
        <v>5213</v>
      </c>
      <c r="L4" s="6150" t="s">
        <v>5212</v>
      </c>
    </row>
    <row r="5" spans="1:37" s="4178" customFormat="1" ht="13.5" customHeight="1">
      <c r="A5" s="5025"/>
      <c r="B5" s="779" t="s">
        <v>5225</v>
      </c>
      <c r="C5" s="779" t="s">
        <v>923</v>
      </c>
      <c r="D5" s="779" t="s">
        <v>919</v>
      </c>
      <c r="E5" s="6154"/>
      <c r="F5" s="6151"/>
      <c r="G5" s="6151"/>
      <c r="H5" s="6151"/>
      <c r="I5" s="6151"/>
      <c r="J5" s="6151"/>
      <c r="K5" s="6151"/>
      <c r="L5" s="6151"/>
    </row>
    <row r="6" spans="1:37" s="4178" customFormat="1" ht="12.75" customHeight="1">
      <c r="A6" s="801" t="s">
        <v>209</v>
      </c>
      <c r="B6" s="4211"/>
      <c r="C6" s="4211"/>
      <c r="D6" s="4211"/>
      <c r="E6" s="4211"/>
      <c r="F6" s="4211"/>
      <c r="G6" s="4211"/>
      <c r="H6" s="4211"/>
      <c r="I6" s="4211"/>
      <c r="J6" s="4211"/>
      <c r="K6" s="4211"/>
      <c r="L6" s="4211"/>
      <c r="M6" s="2423"/>
    </row>
    <row r="7" spans="1:37" s="4178" customFormat="1" ht="13.5" customHeight="1">
      <c r="A7" s="1101">
        <v>2008</v>
      </c>
      <c r="B7" s="4213">
        <v>346890</v>
      </c>
      <c r="C7" s="4212" t="s">
        <v>215</v>
      </c>
      <c r="D7" s="4212" t="s">
        <v>215</v>
      </c>
      <c r="E7" s="4213">
        <v>41823</v>
      </c>
      <c r="F7" s="4213">
        <v>89480</v>
      </c>
      <c r="G7" s="4213">
        <v>2416</v>
      </c>
      <c r="H7" s="4213">
        <v>58198</v>
      </c>
      <c r="I7" s="4211">
        <v>14372</v>
      </c>
      <c r="J7" s="4211">
        <v>101495</v>
      </c>
      <c r="K7" s="4211">
        <v>5050</v>
      </c>
      <c r="L7" s="4211">
        <v>34056</v>
      </c>
      <c r="M7" s="4213"/>
      <c r="N7" s="4214"/>
      <c r="O7" s="4214"/>
      <c r="P7" s="4213"/>
      <c r="Q7" s="4213"/>
      <c r="R7" s="4213"/>
      <c r="S7" s="4213"/>
      <c r="T7" s="4211"/>
      <c r="U7" s="4211"/>
      <c r="V7" s="4211"/>
      <c r="W7" s="4211"/>
      <c r="X7" s="4211"/>
      <c r="Y7" s="4211"/>
      <c r="Z7" s="4211"/>
      <c r="AA7" s="4211"/>
      <c r="AB7" s="4211"/>
      <c r="AC7" s="4211"/>
      <c r="AD7" s="4211"/>
      <c r="AE7" s="4211"/>
      <c r="AF7" s="4211"/>
      <c r="AG7" s="4211"/>
      <c r="AH7" s="4211"/>
      <c r="AI7" s="4211"/>
      <c r="AJ7" s="4211"/>
      <c r="AK7" s="4211"/>
    </row>
    <row r="8" spans="1:37" s="4178" customFormat="1" ht="13.5" customHeight="1">
      <c r="A8" s="1101">
        <v>2009</v>
      </c>
      <c r="B8" s="4211">
        <v>339025</v>
      </c>
      <c r="C8" s="4212" t="s">
        <v>215</v>
      </c>
      <c r="D8" s="4212" t="s">
        <v>215</v>
      </c>
      <c r="E8" s="4211">
        <v>43460</v>
      </c>
      <c r="F8" s="4211">
        <v>90306</v>
      </c>
      <c r="G8" s="4211">
        <v>2018</v>
      </c>
      <c r="H8" s="4211">
        <v>57590</v>
      </c>
      <c r="I8" s="4211">
        <v>13313</v>
      </c>
      <c r="J8" s="4211">
        <v>93801</v>
      </c>
      <c r="K8" s="4211">
        <v>5037</v>
      </c>
      <c r="L8" s="4211">
        <v>33501</v>
      </c>
      <c r="M8" s="4211"/>
      <c r="N8" s="4211"/>
      <c r="O8" s="4211"/>
      <c r="P8" s="4211"/>
      <c r="Q8" s="4211"/>
      <c r="R8" s="4211"/>
      <c r="S8" s="4211"/>
      <c r="T8" s="4211"/>
      <c r="U8" s="4211"/>
      <c r="V8" s="4211"/>
      <c r="W8" s="4211"/>
      <c r="X8" s="4211"/>
      <c r="Y8" s="4211"/>
      <c r="Z8" s="4211"/>
      <c r="AA8" s="4211"/>
      <c r="AB8" s="4211"/>
      <c r="AC8" s="4211"/>
      <c r="AD8" s="4211"/>
      <c r="AE8" s="4211"/>
      <c r="AF8" s="4211"/>
      <c r="AG8" s="4211"/>
      <c r="AH8" s="4211"/>
    </row>
    <row r="9" spans="1:37" s="4178" customFormat="1" ht="13.5" customHeight="1">
      <c r="A9" s="1101">
        <v>2010</v>
      </c>
      <c r="B9" s="4211">
        <v>337739</v>
      </c>
      <c r="C9" s="4211">
        <v>196666</v>
      </c>
      <c r="D9" s="4211">
        <v>141073</v>
      </c>
      <c r="E9" s="4211">
        <v>44748</v>
      </c>
      <c r="F9" s="4211">
        <v>91278</v>
      </c>
      <c r="G9" s="4211">
        <v>1334</v>
      </c>
      <c r="H9" s="4211">
        <v>55283</v>
      </c>
      <c r="I9" s="4211">
        <v>12767</v>
      </c>
      <c r="J9" s="4211">
        <v>95315</v>
      </c>
      <c r="K9" s="4211">
        <v>5156</v>
      </c>
      <c r="L9" s="4211">
        <v>31858</v>
      </c>
      <c r="M9" s="4211"/>
      <c r="N9" s="4211"/>
      <c r="O9" s="4211"/>
      <c r="P9" s="4211"/>
      <c r="Q9" s="4211"/>
      <c r="R9" s="4211"/>
      <c r="S9" s="4211"/>
      <c r="T9" s="4211"/>
      <c r="U9" s="4211"/>
      <c r="V9" s="4211"/>
      <c r="W9" s="4211"/>
      <c r="X9" s="4211"/>
      <c r="Y9" s="4211"/>
      <c r="Z9" s="4211"/>
      <c r="AA9" s="4211"/>
      <c r="AB9" s="4211"/>
      <c r="AC9" s="4211"/>
      <c r="AD9" s="4211"/>
      <c r="AE9" s="4211"/>
      <c r="AF9" s="4211"/>
      <c r="AG9" s="4211"/>
      <c r="AH9" s="4211"/>
    </row>
    <row r="10" spans="1:37" s="4191" customFormat="1" ht="13.5" customHeight="1">
      <c r="A10" s="1101">
        <v>2011</v>
      </c>
      <c r="B10" s="4211">
        <v>335080</v>
      </c>
      <c r="C10" s="4211">
        <v>193814</v>
      </c>
      <c r="D10" s="4211">
        <v>141266</v>
      </c>
      <c r="E10" s="4211">
        <v>47570</v>
      </c>
      <c r="F10" s="4211">
        <v>89998</v>
      </c>
      <c r="G10" s="4211">
        <v>1327</v>
      </c>
      <c r="H10" s="4211">
        <v>52043</v>
      </c>
      <c r="I10" s="4211">
        <v>12176</v>
      </c>
      <c r="J10" s="4211">
        <v>95183</v>
      </c>
      <c r="K10" s="4211">
        <v>5212</v>
      </c>
      <c r="L10" s="4211">
        <v>31571</v>
      </c>
      <c r="M10" s="4211"/>
      <c r="N10" s="4211"/>
      <c r="O10" s="4211"/>
      <c r="P10" s="4211"/>
      <c r="Q10" s="4211"/>
      <c r="R10" s="4211"/>
      <c r="S10" s="4211"/>
      <c r="T10" s="4211"/>
      <c r="U10" s="4211"/>
      <c r="V10" s="4211"/>
      <c r="W10" s="4211"/>
      <c r="X10" s="4211"/>
      <c r="Y10" s="4211"/>
      <c r="Z10" s="4211"/>
      <c r="AA10" s="4211"/>
      <c r="AB10" s="4211"/>
      <c r="AC10" s="4211"/>
      <c r="AD10" s="4211"/>
      <c r="AE10" s="4211"/>
      <c r="AF10" s="4211"/>
      <c r="AG10" s="4211"/>
      <c r="AH10" s="4211"/>
    </row>
    <row r="11" spans="1:37" s="4191" customFormat="1" ht="13.5" customHeight="1">
      <c r="A11" s="836">
        <v>2012</v>
      </c>
      <c r="B11" s="4211">
        <v>314717</v>
      </c>
      <c r="C11" s="4211">
        <v>183405</v>
      </c>
      <c r="D11" s="4211">
        <v>131312</v>
      </c>
      <c r="E11" s="4211">
        <v>48417</v>
      </c>
      <c r="F11" s="4211">
        <v>88173</v>
      </c>
      <c r="G11" s="4211">
        <v>1213</v>
      </c>
      <c r="H11" s="4211">
        <v>46306</v>
      </c>
      <c r="I11" s="4211">
        <v>11324</v>
      </c>
      <c r="J11" s="4211">
        <v>83001</v>
      </c>
      <c r="K11" s="4211">
        <v>5075</v>
      </c>
      <c r="L11" s="4211">
        <v>31208</v>
      </c>
      <c r="M11" s="4211"/>
      <c r="N11" s="4211"/>
      <c r="O11" s="4211"/>
      <c r="P11" s="4211"/>
      <c r="Q11" s="4211"/>
      <c r="R11" s="4211"/>
      <c r="S11" s="4211"/>
      <c r="T11" s="4211"/>
      <c r="U11" s="4211"/>
      <c r="V11" s="4211"/>
      <c r="W11" s="4211"/>
      <c r="X11" s="4211"/>
      <c r="Y11" s="4211"/>
      <c r="Z11" s="4211"/>
      <c r="AA11" s="4211"/>
      <c r="AB11" s="4211"/>
      <c r="AC11" s="4211"/>
      <c r="AD11" s="4211"/>
      <c r="AE11" s="4211"/>
      <c r="AF11" s="4211"/>
      <c r="AG11" s="4211"/>
      <c r="AH11" s="4211"/>
    </row>
    <row r="12" spans="1:37" s="4191" customFormat="1" ht="13.5" customHeight="1">
      <c r="A12" s="836">
        <v>2013</v>
      </c>
      <c r="B12" s="4210">
        <v>317453</v>
      </c>
      <c r="C12" s="4210">
        <v>182196</v>
      </c>
      <c r="D12" s="4210">
        <v>135257</v>
      </c>
      <c r="E12" s="4210">
        <v>50373</v>
      </c>
      <c r="F12" s="4210">
        <v>91750</v>
      </c>
      <c r="G12" s="4210">
        <v>1175</v>
      </c>
      <c r="H12" s="4210">
        <v>42601</v>
      </c>
      <c r="I12" s="4210">
        <v>10941</v>
      </c>
      <c r="J12" s="4210">
        <v>84130</v>
      </c>
      <c r="K12" s="4210">
        <v>4954</v>
      </c>
      <c r="L12" s="4210">
        <v>31529</v>
      </c>
      <c r="M12" s="4210"/>
      <c r="N12" s="4210"/>
      <c r="O12" s="4210"/>
      <c r="P12" s="4210"/>
      <c r="Q12" s="4210"/>
      <c r="R12" s="4210"/>
      <c r="S12" s="4210"/>
      <c r="T12" s="4210"/>
      <c r="U12" s="4210"/>
      <c r="V12" s="4210"/>
      <c r="W12" s="4210"/>
      <c r="X12" s="4211"/>
      <c r="Y12" s="4211"/>
      <c r="Z12" s="4211"/>
      <c r="AA12" s="4211"/>
      <c r="AB12" s="4211"/>
      <c r="AC12" s="4211"/>
      <c r="AD12" s="4211"/>
      <c r="AE12" s="4211"/>
      <c r="AF12" s="4211"/>
      <c r="AG12" s="4211"/>
      <c r="AH12" s="4211"/>
    </row>
    <row r="13" spans="1:37" s="4191" customFormat="1" ht="13.5" customHeight="1">
      <c r="A13" s="801">
        <v>2014</v>
      </c>
      <c r="B13" s="4210">
        <v>334267</v>
      </c>
      <c r="C13" s="4210">
        <v>192559</v>
      </c>
      <c r="D13" s="4210">
        <v>141708</v>
      </c>
      <c r="E13" s="4210">
        <v>52837</v>
      </c>
      <c r="F13" s="4210">
        <v>96688</v>
      </c>
      <c r="G13" s="4210">
        <v>1142</v>
      </c>
      <c r="H13" s="4210">
        <v>43109</v>
      </c>
      <c r="I13" s="4210">
        <v>11038</v>
      </c>
      <c r="J13" s="4210">
        <v>92289</v>
      </c>
      <c r="K13" s="4210">
        <v>4909</v>
      </c>
      <c r="L13" s="4210">
        <v>32255</v>
      </c>
      <c r="M13" s="4210"/>
      <c r="N13" s="4210"/>
      <c r="O13" s="4210"/>
      <c r="P13" s="4210"/>
      <c r="Q13" s="4210"/>
      <c r="R13" s="4210"/>
      <c r="S13" s="4210"/>
      <c r="T13" s="4210"/>
      <c r="U13" s="4210"/>
      <c r="V13" s="4210"/>
      <c r="W13" s="4210"/>
      <c r="X13" s="4211"/>
      <c r="Y13" s="4211"/>
      <c r="Z13" s="4211"/>
      <c r="AA13" s="4211"/>
      <c r="AB13" s="4211"/>
      <c r="AC13" s="4211"/>
      <c r="AD13" s="4211"/>
      <c r="AE13" s="4211"/>
      <c r="AF13" s="4211"/>
      <c r="AG13" s="4211"/>
      <c r="AH13" s="4211"/>
    </row>
    <row r="14" spans="1:37" s="4191" customFormat="1" ht="13.5" customHeight="1">
      <c r="A14" s="801">
        <v>2015</v>
      </c>
      <c r="B14" s="4210">
        <v>352931</v>
      </c>
      <c r="C14" s="4210">
        <v>207833</v>
      </c>
      <c r="D14" s="4210">
        <v>145098</v>
      </c>
      <c r="E14" s="4210">
        <v>56380</v>
      </c>
      <c r="F14" s="4210">
        <v>98833</v>
      </c>
      <c r="G14" s="4210">
        <v>1146</v>
      </c>
      <c r="H14" s="4210">
        <v>44663</v>
      </c>
      <c r="I14" s="4210">
        <v>11605</v>
      </c>
      <c r="J14" s="4210">
        <v>102152</v>
      </c>
      <c r="K14" s="4210">
        <v>5124</v>
      </c>
      <c r="L14" s="4210">
        <v>33028</v>
      </c>
    </row>
    <row r="15" spans="1:37" s="4191" customFormat="1" ht="13.5" customHeight="1">
      <c r="A15" s="801">
        <v>2016</v>
      </c>
      <c r="B15" s="4208">
        <v>371194</v>
      </c>
      <c r="C15" s="4208">
        <v>213436</v>
      </c>
      <c r="D15" s="4208">
        <v>157758</v>
      </c>
      <c r="E15" s="4208">
        <v>60738</v>
      </c>
      <c r="F15" s="4208">
        <v>101603</v>
      </c>
      <c r="G15" s="4208">
        <v>1244</v>
      </c>
      <c r="H15" s="4208">
        <v>46265</v>
      </c>
      <c r="I15" s="4208">
        <v>11956</v>
      </c>
      <c r="J15" s="4208">
        <v>110416</v>
      </c>
      <c r="K15" s="4208">
        <v>5393</v>
      </c>
      <c r="L15" s="4208">
        <v>33579</v>
      </c>
    </row>
    <row r="16" spans="1:37" s="4191" customFormat="1" ht="13.5" customHeight="1">
      <c r="A16" s="801">
        <v>2017</v>
      </c>
      <c r="B16" s="4208">
        <v>398861</v>
      </c>
      <c r="C16" s="4208">
        <v>234241</v>
      </c>
      <c r="D16" s="4208">
        <v>164620</v>
      </c>
      <c r="E16" s="4208">
        <v>68365</v>
      </c>
      <c r="F16" s="4208">
        <v>106776</v>
      </c>
      <c r="G16" s="4208">
        <v>1234</v>
      </c>
      <c r="H16" s="4208">
        <v>48853</v>
      </c>
      <c r="I16" s="4208">
        <v>12475</v>
      </c>
      <c r="J16" s="4208">
        <v>120155</v>
      </c>
      <c r="K16" s="4208">
        <v>5742</v>
      </c>
      <c r="L16" s="4208">
        <v>35261</v>
      </c>
    </row>
    <row r="17" spans="1:34" s="4191" customFormat="1" ht="13.5" customHeight="1">
      <c r="A17" s="801">
        <v>2018</v>
      </c>
      <c r="B17" s="4208">
        <v>421045</v>
      </c>
      <c r="C17" s="4208">
        <v>244102</v>
      </c>
      <c r="D17" s="4208">
        <v>176943</v>
      </c>
      <c r="E17" s="4208">
        <v>77242</v>
      </c>
      <c r="F17" s="4208">
        <v>114540</v>
      </c>
      <c r="G17" s="4208">
        <v>1247</v>
      </c>
      <c r="H17" s="4208">
        <v>50170</v>
      </c>
      <c r="I17" s="4208">
        <v>12945</v>
      </c>
      <c r="J17" s="4208">
        <v>122942</v>
      </c>
      <c r="K17" s="4208">
        <v>6045</v>
      </c>
      <c r="L17" s="4208">
        <v>35914</v>
      </c>
    </row>
    <row r="18" spans="1:34" s="4191" customFormat="1" ht="13.5" customHeight="1">
      <c r="A18" s="801">
        <v>2019</v>
      </c>
      <c r="B18" s="4208">
        <v>446558</v>
      </c>
      <c r="C18" s="4208">
        <v>260967</v>
      </c>
      <c r="D18" s="4208">
        <v>185591</v>
      </c>
      <c r="E18" s="4208">
        <v>89214</v>
      </c>
      <c r="F18" s="4208">
        <v>122335</v>
      </c>
      <c r="G18" s="4208">
        <v>1309</v>
      </c>
      <c r="H18" s="4208">
        <v>54287</v>
      </c>
      <c r="I18" s="4208">
        <v>13692</v>
      </c>
      <c r="J18" s="4208">
        <v>122718</v>
      </c>
      <c r="K18" s="4208">
        <v>6225</v>
      </c>
      <c r="L18" s="4208">
        <v>36778</v>
      </c>
    </row>
    <row r="19" spans="1:34" s="4191" customFormat="1" ht="13.5" customHeight="1">
      <c r="A19" s="801">
        <v>2020</v>
      </c>
      <c r="B19" s="4209">
        <v>433300</v>
      </c>
      <c r="C19" s="4209">
        <v>255550</v>
      </c>
      <c r="D19" s="4209">
        <v>177750</v>
      </c>
      <c r="E19" s="4209">
        <v>97563</v>
      </c>
      <c r="F19" s="4209">
        <v>120211</v>
      </c>
      <c r="G19" s="4209">
        <v>1379</v>
      </c>
      <c r="H19" s="4209">
        <v>54489</v>
      </c>
      <c r="I19" s="4209">
        <v>13977</v>
      </c>
      <c r="J19" s="4209">
        <v>101910</v>
      </c>
      <c r="K19" s="4209">
        <v>6305</v>
      </c>
      <c r="L19" s="4209">
        <v>37466</v>
      </c>
    </row>
    <row r="20" spans="1:34" s="4191" customFormat="1" ht="13.5" customHeight="1">
      <c r="A20" s="801">
        <v>2021</v>
      </c>
      <c r="B20" s="4209">
        <v>466804</v>
      </c>
      <c r="C20" s="4209">
        <v>272063</v>
      </c>
      <c r="D20" s="4209">
        <v>194741</v>
      </c>
      <c r="E20" s="4209">
        <v>112406</v>
      </c>
      <c r="F20" s="4209">
        <v>126878</v>
      </c>
      <c r="G20" s="4209">
        <v>1415</v>
      </c>
      <c r="H20" s="4209">
        <v>56972</v>
      </c>
      <c r="I20" s="4209">
        <v>14670</v>
      </c>
      <c r="J20" s="4209">
        <v>111138</v>
      </c>
      <c r="K20" s="4209">
        <v>6477</v>
      </c>
      <c r="L20" s="4209">
        <v>36848</v>
      </c>
    </row>
    <row r="21" spans="1:34" s="4178" customFormat="1" ht="13.5" customHeight="1">
      <c r="A21" s="4190">
        <v>2022</v>
      </c>
      <c r="B21" s="4208">
        <v>506037</v>
      </c>
      <c r="C21" s="4208">
        <v>295477</v>
      </c>
      <c r="D21" s="4208">
        <v>210560</v>
      </c>
      <c r="E21" s="4207">
        <v>125938</v>
      </c>
      <c r="F21" s="4207">
        <v>134663</v>
      </c>
      <c r="G21" s="4207">
        <v>1594</v>
      </c>
      <c r="H21" s="4207">
        <v>59032</v>
      </c>
      <c r="I21" s="4207">
        <v>15365</v>
      </c>
      <c r="J21" s="4207">
        <v>113159</v>
      </c>
      <c r="K21" s="4207">
        <v>6626</v>
      </c>
      <c r="L21" s="4207">
        <v>36715</v>
      </c>
    </row>
    <row r="22" spans="1:34" s="4201" customFormat="1" ht="12.75" customHeight="1">
      <c r="A22" s="4187">
        <v>2023</v>
      </c>
      <c r="B22" s="4200"/>
      <c r="C22" s="4200"/>
      <c r="D22" s="4200"/>
      <c r="E22" s="4200"/>
      <c r="F22" s="4200"/>
      <c r="G22" s="4200"/>
      <c r="H22" s="4200"/>
      <c r="I22" s="4200"/>
      <c r="J22" s="4200"/>
    </row>
    <row r="23" spans="1:34" s="719" customFormat="1" ht="12.75" customHeight="1">
      <c r="A23" s="4035" t="s">
        <v>209</v>
      </c>
      <c r="B23" s="4207">
        <v>546304</v>
      </c>
      <c r="C23" s="4207">
        <v>318303</v>
      </c>
      <c r="D23" s="4207">
        <v>228001</v>
      </c>
      <c r="E23" s="4207">
        <v>146549</v>
      </c>
      <c r="F23" s="4207">
        <v>147127</v>
      </c>
      <c r="G23" s="4207">
        <v>1676</v>
      </c>
      <c r="H23" s="4207">
        <v>64137</v>
      </c>
      <c r="I23" s="4207">
        <v>16942</v>
      </c>
      <c r="J23" s="4207">
        <v>125076</v>
      </c>
      <c r="K23" s="4207">
        <v>6811</v>
      </c>
      <c r="L23" s="4207">
        <v>37986</v>
      </c>
      <c r="M23" s="3960"/>
      <c r="N23" s="3959"/>
      <c r="Q23" s="719" t="s">
        <v>2032</v>
      </c>
      <c r="R23" s="719" t="s">
        <v>2032</v>
      </c>
      <c r="S23" s="3972"/>
      <c r="T23" s="3971"/>
      <c r="V23" s="891"/>
      <c r="W23" s="891"/>
      <c r="X23" s="891"/>
      <c r="Y23" s="891"/>
      <c r="Z23" s="891"/>
      <c r="AA23" s="891"/>
      <c r="AB23" s="700"/>
      <c r="AG23" s="719" t="s">
        <v>2032</v>
      </c>
      <c r="AH23" s="719" t="s">
        <v>2032</v>
      </c>
    </row>
    <row r="24" spans="1:34" s="719" customFormat="1" ht="12.75" customHeight="1">
      <c r="A24" s="4029" t="s">
        <v>801</v>
      </c>
      <c r="B24" s="4207">
        <v>532792</v>
      </c>
      <c r="C24" s="4207">
        <v>309820</v>
      </c>
      <c r="D24" s="4207">
        <v>222972</v>
      </c>
      <c r="E24" s="4207">
        <v>143968</v>
      </c>
      <c r="F24" s="4207">
        <v>143116</v>
      </c>
      <c r="G24" s="4207">
        <v>1665</v>
      </c>
      <c r="H24" s="4207">
        <v>61761</v>
      </c>
      <c r="I24" s="4207">
        <v>16459</v>
      </c>
      <c r="J24" s="4207">
        <v>122161</v>
      </c>
      <c r="K24" s="4207">
        <v>6694</v>
      </c>
      <c r="L24" s="4207">
        <v>36968</v>
      </c>
      <c r="M24" s="3960"/>
      <c r="N24" s="3959"/>
      <c r="Q24" s="719" t="s">
        <v>2032</v>
      </c>
      <c r="R24" s="719" t="s">
        <v>2032</v>
      </c>
      <c r="S24" s="3972"/>
      <c r="T24" s="3971"/>
      <c r="U24" s="790"/>
      <c r="V24" s="891"/>
      <c r="W24" s="891"/>
      <c r="X24" s="891"/>
      <c r="Y24" s="891"/>
      <c r="Z24" s="891"/>
      <c r="AA24" s="891"/>
      <c r="AB24" s="700"/>
      <c r="AG24" s="719" t="s">
        <v>2032</v>
      </c>
      <c r="AH24" s="719" t="s">
        <v>2032</v>
      </c>
    </row>
    <row r="25" spans="1:34" s="719" customFormat="1" ht="12.75" customHeight="1">
      <c r="A25" s="4032" t="s">
        <v>432</v>
      </c>
      <c r="B25" s="4207">
        <v>132325</v>
      </c>
      <c r="C25" s="4207">
        <v>79468</v>
      </c>
      <c r="D25" s="4207">
        <v>52857</v>
      </c>
      <c r="E25" s="4207">
        <v>37867</v>
      </c>
      <c r="F25" s="4207">
        <v>34625</v>
      </c>
      <c r="G25" s="4207">
        <v>299</v>
      </c>
      <c r="H25" s="4207">
        <v>22284</v>
      </c>
      <c r="I25" s="4207">
        <v>4388</v>
      </c>
      <c r="J25" s="4207">
        <v>17648</v>
      </c>
      <c r="K25" s="4207">
        <v>2313</v>
      </c>
      <c r="L25" s="4207">
        <v>12901</v>
      </c>
      <c r="M25" s="3960"/>
      <c r="N25" s="3959"/>
      <c r="Q25" s="719" t="s">
        <v>2032</v>
      </c>
      <c r="R25" s="719" t="s">
        <v>2032</v>
      </c>
      <c r="S25" s="3972"/>
      <c r="T25" s="3971"/>
      <c r="U25" s="790"/>
      <c r="V25" s="891"/>
      <c r="W25" s="891"/>
      <c r="X25" s="891"/>
      <c r="Y25" s="891"/>
      <c r="Z25" s="891"/>
      <c r="AA25" s="891"/>
      <c r="AB25" s="700"/>
      <c r="AG25" s="719" t="s">
        <v>2032</v>
      </c>
      <c r="AH25" s="719" t="s">
        <v>2032</v>
      </c>
    </row>
    <row r="26" spans="1:34" s="719" customFormat="1" ht="12.75" customHeight="1">
      <c r="A26" s="4032" t="s">
        <v>431</v>
      </c>
      <c r="B26" s="4207">
        <v>44473</v>
      </c>
      <c r="C26" s="4207">
        <v>26245</v>
      </c>
      <c r="D26" s="4207">
        <v>18228</v>
      </c>
      <c r="E26" s="4207">
        <v>10433</v>
      </c>
      <c r="F26" s="4207">
        <v>12904</v>
      </c>
      <c r="G26" s="4207">
        <v>56</v>
      </c>
      <c r="H26" s="4207">
        <v>8972</v>
      </c>
      <c r="I26" s="4207">
        <v>1316</v>
      </c>
      <c r="J26" s="4207">
        <v>4502</v>
      </c>
      <c r="K26" s="4207">
        <v>1253</v>
      </c>
      <c r="L26" s="4207">
        <v>5037</v>
      </c>
      <c r="M26" s="3960"/>
      <c r="N26" s="3959"/>
      <c r="Q26" s="719" t="s">
        <v>2032</v>
      </c>
      <c r="R26" s="719" t="s">
        <v>2032</v>
      </c>
      <c r="S26" s="3972"/>
      <c r="T26" s="3971"/>
      <c r="U26" s="3967"/>
      <c r="V26" s="891"/>
      <c r="W26" s="891"/>
      <c r="X26" s="891"/>
      <c r="Y26" s="891"/>
      <c r="Z26" s="891"/>
      <c r="AA26" s="891"/>
      <c r="AB26" s="700"/>
      <c r="AG26" s="719" t="s">
        <v>2032</v>
      </c>
      <c r="AH26" s="719" t="s">
        <v>2032</v>
      </c>
    </row>
    <row r="27" spans="1:34" s="719" customFormat="1" ht="12.75" customHeight="1">
      <c r="A27" s="4032" t="s">
        <v>430</v>
      </c>
      <c r="B27" s="4207">
        <v>19828</v>
      </c>
      <c r="C27" s="4207">
        <v>11405</v>
      </c>
      <c r="D27" s="4207">
        <v>8423</v>
      </c>
      <c r="E27" s="4207">
        <v>3065</v>
      </c>
      <c r="F27" s="4207">
        <v>6134</v>
      </c>
      <c r="G27" s="4207">
        <v>17</v>
      </c>
      <c r="H27" s="4207">
        <v>2746</v>
      </c>
      <c r="I27" s="4207">
        <v>763</v>
      </c>
      <c r="J27" s="4207">
        <v>4855</v>
      </c>
      <c r="K27" s="4207">
        <v>214</v>
      </c>
      <c r="L27" s="4207">
        <v>2034</v>
      </c>
      <c r="M27" s="3960"/>
      <c r="N27" s="3959"/>
      <c r="Q27" s="719" t="s">
        <v>2032</v>
      </c>
      <c r="R27" s="719" t="s">
        <v>2032</v>
      </c>
      <c r="S27" s="3972"/>
      <c r="T27" s="3971"/>
      <c r="U27" s="3967"/>
      <c r="V27" s="891"/>
      <c r="W27" s="891"/>
      <c r="X27" s="891"/>
      <c r="Y27" s="891"/>
      <c r="Z27" s="891"/>
      <c r="AA27" s="891"/>
      <c r="AB27" s="700"/>
      <c r="AG27" s="719" t="s">
        <v>2032</v>
      </c>
      <c r="AH27" s="719" t="s">
        <v>2032</v>
      </c>
    </row>
    <row r="28" spans="1:34" s="719" customFormat="1" ht="12.75" customHeight="1">
      <c r="A28" s="4032" t="s">
        <v>429</v>
      </c>
      <c r="B28" s="4207">
        <v>285359</v>
      </c>
      <c r="C28" s="4207">
        <v>163263</v>
      </c>
      <c r="D28" s="4207">
        <v>122096</v>
      </c>
      <c r="E28" s="4207">
        <v>85750</v>
      </c>
      <c r="F28" s="4207">
        <v>76330</v>
      </c>
      <c r="G28" s="4207">
        <v>1254</v>
      </c>
      <c r="H28" s="4207">
        <v>19906</v>
      </c>
      <c r="I28" s="4207">
        <v>8201</v>
      </c>
      <c r="J28" s="4207">
        <v>79344</v>
      </c>
      <c r="K28" s="4207">
        <v>2041</v>
      </c>
      <c r="L28" s="4207">
        <v>12533</v>
      </c>
      <c r="M28" s="3960"/>
      <c r="N28" s="3959"/>
      <c r="Q28" s="719" t="s">
        <v>2032</v>
      </c>
      <c r="R28" s="719" t="s">
        <v>2032</v>
      </c>
      <c r="S28" s="3972"/>
      <c r="T28" s="3971"/>
      <c r="U28" s="3967"/>
      <c r="V28" s="891"/>
      <c r="W28" s="891"/>
      <c r="X28" s="891"/>
      <c r="Y28" s="891"/>
      <c r="Z28" s="891"/>
      <c r="AA28" s="891"/>
      <c r="AB28" s="700"/>
      <c r="AG28" s="719" t="s">
        <v>2032</v>
      </c>
      <c r="AH28" s="719" t="s">
        <v>2032</v>
      </c>
    </row>
    <row r="29" spans="1:34" s="719" customFormat="1" ht="12.75" customHeight="1">
      <c r="A29" s="4032" t="s">
        <v>428</v>
      </c>
      <c r="B29" s="4207">
        <v>21107</v>
      </c>
      <c r="C29" s="4207">
        <v>12894</v>
      </c>
      <c r="D29" s="4207">
        <v>8213</v>
      </c>
      <c r="E29" s="4207">
        <v>3939</v>
      </c>
      <c r="F29" s="4207">
        <v>5677</v>
      </c>
      <c r="G29" s="4207">
        <v>10</v>
      </c>
      <c r="H29" s="4207">
        <v>3068</v>
      </c>
      <c r="I29" s="4207">
        <v>871</v>
      </c>
      <c r="J29" s="4207">
        <v>4825</v>
      </c>
      <c r="K29" s="4207">
        <v>607</v>
      </c>
      <c r="L29" s="4207">
        <v>2110</v>
      </c>
      <c r="M29" s="3960"/>
      <c r="N29" s="3959"/>
      <c r="Q29" s="719" t="s">
        <v>2032</v>
      </c>
      <c r="R29" s="719" t="s">
        <v>2032</v>
      </c>
      <c r="S29" s="3972"/>
      <c r="T29" s="3971"/>
      <c r="U29" s="3967"/>
      <c r="V29" s="891"/>
      <c r="W29" s="891"/>
      <c r="X29" s="891"/>
      <c r="Y29" s="891"/>
      <c r="Z29" s="891"/>
      <c r="AA29" s="891"/>
      <c r="AB29" s="700"/>
      <c r="AG29" s="719" t="s">
        <v>2032</v>
      </c>
      <c r="AH29" s="719" t="s">
        <v>2032</v>
      </c>
    </row>
    <row r="30" spans="1:34" s="719" customFormat="1" ht="12.75" customHeight="1">
      <c r="A30" s="4032" t="s">
        <v>427</v>
      </c>
      <c r="B30" s="4207">
        <v>10618</v>
      </c>
      <c r="C30" s="4207">
        <v>7116</v>
      </c>
      <c r="D30" s="4207">
        <v>3502</v>
      </c>
      <c r="E30" s="4207">
        <v>1009</v>
      </c>
      <c r="F30" s="4207">
        <v>3091</v>
      </c>
      <c r="G30" s="4207">
        <v>18</v>
      </c>
      <c r="H30" s="4207">
        <v>2318</v>
      </c>
      <c r="I30" s="4207">
        <v>251</v>
      </c>
      <c r="J30" s="4207">
        <v>2923</v>
      </c>
      <c r="K30" s="4207">
        <v>156</v>
      </c>
      <c r="L30" s="4207">
        <v>852</v>
      </c>
      <c r="M30" s="3960"/>
      <c r="N30" s="3959"/>
      <c r="Q30" s="719" t="s">
        <v>2032</v>
      </c>
      <c r="R30" s="719" t="s">
        <v>2032</v>
      </c>
      <c r="S30" s="3972"/>
      <c r="T30" s="3971"/>
      <c r="U30" s="3967"/>
      <c r="V30" s="891"/>
      <c r="W30" s="891"/>
      <c r="X30" s="891"/>
      <c r="Y30" s="891"/>
      <c r="Z30" s="891"/>
      <c r="AA30" s="891"/>
      <c r="AB30" s="700"/>
      <c r="AG30" s="719" t="s">
        <v>2032</v>
      </c>
      <c r="AH30" s="719" t="s">
        <v>2032</v>
      </c>
    </row>
    <row r="31" spans="1:34" s="719" customFormat="1" ht="12.75" customHeight="1">
      <c r="A31" s="4032" t="s">
        <v>426</v>
      </c>
      <c r="B31" s="4207">
        <v>19082</v>
      </c>
      <c r="C31" s="4207">
        <v>9429</v>
      </c>
      <c r="D31" s="4207">
        <v>9653</v>
      </c>
      <c r="E31" s="4207">
        <v>1905</v>
      </c>
      <c r="F31" s="4207">
        <v>4355</v>
      </c>
      <c r="G31" s="4207">
        <v>11</v>
      </c>
      <c r="H31" s="4207">
        <v>2467</v>
      </c>
      <c r="I31" s="4207">
        <v>669</v>
      </c>
      <c r="J31" s="4207">
        <v>8064</v>
      </c>
      <c r="K31" s="4207">
        <v>110</v>
      </c>
      <c r="L31" s="4207">
        <v>1501</v>
      </c>
      <c r="M31" s="3960"/>
      <c r="N31" s="3959"/>
      <c r="Q31" s="719" t="s">
        <v>2032</v>
      </c>
      <c r="R31" s="719" t="s">
        <v>2032</v>
      </c>
      <c r="S31" s="3972"/>
      <c r="T31" s="3971"/>
      <c r="U31" s="3967"/>
      <c r="V31" s="891"/>
      <c r="W31" s="891"/>
      <c r="X31" s="891"/>
      <c r="Y31" s="891"/>
      <c r="Z31" s="891"/>
      <c r="AA31" s="891"/>
      <c r="AB31" s="700"/>
      <c r="AG31" s="719" t="s">
        <v>2032</v>
      </c>
      <c r="AH31" s="719" t="s">
        <v>2032</v>
      </c>
    </row>
    <row r="32" spans="1:34" s="719" customFormat="1" ht="12.75" customHeight="1">
      <c r="A32" s="4029" t="s">
        <v>425</v>
      </c>
      <c r="B32" s="4207">
        <v>3947</v>
      </c>
      <c r="C32" s="4207">
        <v>2448</v>
      </c>
      <c r="D32" s="4207">
        <v>1499</v>
      </c>
      <c r="E32" s="4207">
        <v>549</v>
      </c>
      <c r="F32" s="4207">
        <v>1518</v>
      </c>
      <c r="G32" s="4207" t="s">
        <v>602</v>
      </c>
      <c r="H32" s="4207">
        <v>1226</v>
      </c>
      <c r="I32" s="4207" t="s">
        <v>602</v>
      </c>
      <c r="J32" s="4207">
        <v>22</v>
      </c>
      <c r="K32" s="4207">
        <v>69</v>
      </c>
      <c r="L32" s="4207">
        <v>392</v>
      </c>
      <c r="M32" s="3960"/>
      <c r="N32" s="3959"/>
      <c r="Q32" s="719" t="s">
        <v>2032</v>
      </c>
      <c r="R32" s="719" t="s">
        <v>2032</v>
      </c>
      <c r="S32" s="3972"/>
      <c r="T32" s="3971"/>
      <c r="U32" s="3967"/>
      <c r="V32" s="891"/>
      <c r="W32" s="891"/>
      <c r="X32" s="891"/>
      <c r="Y32" s="891"/>
      <c r="Z32" s="891"/>
      <c r="AA32" s="891"/>
      <c r="AB32" s="700"/>
      <c r="AG32" s="719" t="s">
        <v>2032</v>
      </c>
      <c r="AH32" s="719" t="s">
        <v>2032</v>
      </c>
    </row>
    <row r="33" spans="1:15" s="4180" customFormat="1" ht="12.75" customHeight="1" outlineLevel="1">
      <c r="A33" s="4184" t="s">
        <v>424</v>
      </c>
      <c r="B33" s="4207">
        <v>9565</v>
      </c>
      <c r="C33" s="4207">
        <v>6035</v>
      </c>
      <c r="D33" s="4207">
        <v>3530</v>
      </c>
      <c r="E33" s="4207">
        <v>2032</v>
      </c>
      <c r="F33" s="4207">
        <v>2493</v>
      </c>
      <c r="G33" s="4207" t="s">
        <v>602</v>
      </c>
      <c r="H33" s="4207">
        <v>1150</v>
      </c>
      <c r="I33" s="4207" t="s">
        <v>602</v>
      </c>
      <c r="J33" s="4207">
        <v>2893</v>
      </c>
      <c r="K33" s="4207">
        <v>48</v>
      </c>
      <c r="L33" s="4207">
        <v>626</v>
      </c>
      <c r="M33" s="4181"/>
      <c r="N33" s="4181"/>
      <c r="O33" s="4181"/>
    </row>
    <row r="34" spans="1:15" s="4178" customFormat="1" ht="49.5" customHeight="1">
      <c r="A34" s="5024"/>
      <c r="B34" s="6147" t="s">
        <v>88</v>
      </c>
      <c r="C34" s="6148"/>
      <c r="D34" s="6149"/>
      <c r="E34" s="6150" t="s">
        <v>5169</v>
      </c>
      <c r="F34" s="6150" t="s">
        <v>5168</v>
      </c>
      <c r="G34" s="6150" t="s">
        <v>5167</v>
      </c>
      <c r="H34" s="6150" t="s">
        <v>5166</v>
      </c>
      <c r="I34" s="6150" t="s">
        <v>5224</v>
      </c>
      <c r="J34" s="6150" t="s">
        <v>1631</v>
      </c>
      <c r="K34" s="6150" t="s">
        <v>5164</v>
      </c>
      <c r="L34" s="6150" t="s">
        <v>5163</v>
      </c>
      <c r="N34" s="3964"/>
      <c r="O34" s="705"/>
    </row>
    <row r="35" spans="1:15" s="4178" customFormat="1" ht="13.5" customHeight="1">
      <c r="A35" s="5025"/>
      <c r="B35" s="779" t="s">
        <v>5223</v>
      </c>
      <c r="C35" s="779" t="s">
        <v>919</v>
      </c>
      <c r="D35" s="779" t="s">
        <v>925</v>
      </c>
      <c r="E35" s="6151"/>
      <c r="F35" s="6151"/>
      <c r="G35" s="6151"/>
      <c r="H35" s="6151"/>
      <c r="I35" s="6151"/>
      <c r="J35" s="6151"/>
      <c r="K35" s="6151"/>
      <c r="L35" s="6151"/>
    </row>
    <row r="36" spans="1:15" s="4178" customFormat="1" ht="13.5" customHeight="1">
      <c r="A36" s="4206" t="s">
        <v>412</v>
      </c>
      <c r="B36" s="4205"/>
      <c r="C36" s="4205"/>
      <c r="D36" s="4205"/>
      <c r="E36" s="4205"/>
      <c r="F36" s="4205"/>
      <c r="G36" s="4205"/>
      <c r="H36" s="4205"/>
      <c r="I36" s="4205"/>
      <c r="J36" s="4205"/>
      <c r="K36" s="4205"/>
      <c r="L36" s="4205"/>
    </row>
    <row r="37" spans="1:15" ht="9.75" customHeight="1">
      <c r="A37" s="6141" t="s">
        <v>5152</v>
      </c>
      <c r="B37" s="6142"/>
      <c r="C37" s="6142"/>
      <c r="D37" s="6142"/>
      <c r="E37" s="6142"/>
      <c r="F37" s="6142"/>
      <c r="G37" s="6142"/>
      <c r="H37" s="6142"/>
      <c r="I37" s="6142"/>
      <c r="J37" s="6142"/>
      <c r="K37" s="6142"/>
      <c r="L37" s="6143"/>
    </row>
    <row r="38" spans="1:15" ht="9.75" customHeight="1">
      <c r="A38" s="6141" t="s">
        <v>5151</v>
      </c>
      <c r="B38" s="6142"/>
      <c r="C38" s="6142"/>
      <c r="D38" s="6142"/>
      <c r="E38" s="6142"/>
      <c r="F38" s="6142"/>
      <c r="G38" s="6142"/>
      <c r="H38" s="6142"/>
      <c r="I38" s="6142"/>
      <c r="J38" s="6142"/>
      <c r="K38" s="6142"/>
      <c r="L38" s="6143"/>
    </row>
    <row r="39" spans="1:15" ht="18.600000000000001" customHeight="1">
      <c r="A39" s="6136" t="s">
        <v>5150</v>
      </c>
      <c r="B39" s="6136"/>
      <c r="C39" s="6136"/>
      <c r="D39" s="6136"/>
      <c r="E39" s="6136"/>
      <c r="F39" s="6136"/>
      <c r="G39" s="6136"/>
      <c r="H39" s="6136"/>
      <c r="I39" s="6136"/>
      <c r="J39" s="6136"/>
      <c r="K39" s="6136"/>
      <c r="L39" s="6137"/>
    </row>
    <row r="40" spans="1:15" ht="17.45" customHeight="1">
      <c r="A40" s="6136" t="s">
        <v>5149</v>
      </c>
      <c r="B40" s="6136"/>
      <c r="C40" s="6136"/>
      <c r="D40" s="6136"/>
      <c r="E40" s="6136"/>
      <c r="F40" s="6136"/>
      <c r="G40" s="6136"/>
      <c r="H40" s="6136"/>
      <c r="I40" s="6136"/>
      <c r="J40" s="6136"/>
      <c r="K40" s="6136"/>
      <c r="L40" s="6137"/>
    </row>
    <row r="42" spans="1:15">
      <c r="A42" s="4175" t="s">
        <v>409</v>
      </c>
      <c r="B42" s="4204"/>
      <c r="C42" s="4204"/>
      <c r="D42" s="4204"/>
      <c r="E42" s="4204"/>
      <c r="F42" s="4204"/>
      <c r="G42" s="4204"/>
      <c r="H42" s="4204"/>
      <c r="I42" s="4204"/>
      <c r="J42" s="4204"/>
      <c r="K42" s="4204"/>
      <c r="L42" s="4204"/>
    </row>
    <row r="43" spans="1:15">
      <c r="A43" s="4173" t="s">
        <v>5222</v>
      </c>
    </row>
    <row r="44" spans="1:15">
      <c r="A44" s="4173" t="s">
        <v>5221</v>
      </c>
    </row>
  </sheetData>
  <mergeCells count="26">
    <mergeCell ref="L34:L35"/>
    <mergeCell ref="A37:L37"/>
    <mergeCell ref="A2:L2"/>
    <mergeCell ref="E4:E5"/>
    <mergeCell ref="F4:F5"/>
    <mergeCell ref="L4:L5"/>
    <mergeCell ref="F34:F35"/>
    <mergeCell ref="G34:G35"/>
    <mergeCell ref="H34:H35"/>
    <mergeCell ref="I34:I35"/>
    <mergeCell ref="A1:L1"/>
    <mergeCell ref="A38:L38"/>
    <mergeCell ref="A39:L39"/>
    <mergeCell ref="A40:L40"/>
    <mergeCell ref="B4:D4"/>
    <mergeCell ref="A4:A5"/>
    <mergeCell ref="A34:A35"/>
    <mergeCell ref="B34:D34"/>
    <mergeCell ref="J34:J35"/>
    <mergeCell ref="K34:K35"/>
    <mergeCell ref="G4:G5"/>
    <mergeCell ref="H4:H5"/>
    <mergeCell ref="I4:I5"/>
    <mergeCell ref="J4:J5"/>
    <mergeCell ref="K4:K5"/>
    <mergeCell ref="E34:E35"/>
  </mergeCells>
  <hyperlinks>
    <hyperlink ref="E4:E5" r:id="rId1" display="Atividades informáticas e conexas" xr:uid="{1056DD9A-73B1-4A07-B9DB-1FF47CF0A9A9}"/>
    <hyperlink ref="F4:F5" r:id="rId2" display="Atividades de contabilidade, auditoria e consultoria" xr:uid="{7905E12D-1D0B-467C-BE87-938904468DCD}"/>
    <hyperlink ref="G4:G5" r:id="rId3" display="Atividades de estudos de mercado e sondagens de opinião" xr:uid="{A61126EE-A46D-40DB-8326-76A6CCB42100}"/>
    <hyperlink ref="H4:H5" r:id="rId4" display="Atividades de arquitetura, engenharia e técnicas afins" xr:uid="{059B337B-1C97-4816-B0EB-AACB7205369B}"/>
    <hyperlink ref="I4:I5" r:id="rId5" display="Serviços de publicidade" xr:uid="{78B07634-2031-433C-B41E-69FFC10FC010}"/>
    <hyperlink ref="J4:J5" r:id="rId6" display="Atividades de emprego" xr:uid="{66CAF78D-72CD-44A8-85A8-95F160FC2BA8}"/>
    <hyperlink ref="K4:K5" r:id="rId7" display="Atividades de ensaios e análises técnicas" xr:uid="{5EB144DE-7F0E-4704-BB47-0D014725C043}"/>
    <hyperlink ref="L4:L5" r:id="rId8" display="Atividades jurídicas" xr:uid="{F57FBA3D-2254-465D-97EF-9095323B1618}"/>
    <hyperlink ref="E34:E35" r:id="rId9" display="Computing services" xr:uid="{BB5DEB78-D512-4623-85A0-9C810173BA71}"/>
    <hyperlink ref="F34:F35" r:id="rId10" display="Accounting, auditing and consulting activities" xr:uid="{668549D7-0680-452E-81F1-653A587CBAE9}"/>
    <hyperlink ref="G34:G35" r:id="rId11" display="Market research and public opinion polling activities" xr:uid="{08AF8F79-FB27-47D7-B05A-904F3FF1A1EF}"/>
    <hyperlink ref="H34:H35" r:id="rId12" display="Architecture, engineering activities and related technical consulting" xr:uid="{6EC9BF1F-AF57-4301-84F2-C3E2744B9354}"/>
    <hyperlink ref="I34:I35" r:id="rId13" display="Advertising" xr:uid="{E2E29513-3721-4FA4-9383-4E735D4A3834}"/>
    <hyperlink ref="J34:J35" r:id="rId14" display="Employment activities" xr:uid="{B8E16514-B780-4BD7-B329-3B4F24B1501E}"/>
    <hyperlink ref="K34:K35" r:id="rId15" display="Technical testing and analyses services" xr:uid="{DB446674-7298-4A39-B2E4-F57B6DB9C211}"/>
    <hyperlink ref="L34:L35" r:id="rId16" display="Legal activities" xr:uid="{7016F507-49AB-4337-A071-4E59AD2EE26A}"/>
    <hyperlink ref="A43" r:id="rId17" xr:uid="{401C6930-8AD8-4180-A7B0-0CB05A4EF396}"/>
    <hyperlink ref="B34:D34" r:id="rId18" display="Total" xr:uid="{88DECC24-2B88-46E2-807A-D9883A38057A}"/>
    <hyperlink ref="A44" r:id="rId19" xr:uid="{84805439-76D7-400F-BCBB-A1F0087CEDF0}"/>
  </hyperlinks>
  <printOptions horizontalCentered="1"/>
  <pageMargins left="0.39370078740157483" right="0.39370078740157483" top="0.39370078740157483" bottom="0.39370078740157483" header="0" footer="0"/>
  <pageSetup paperSize="9" scale="96" orientation="portrait" horizontalDpi="300" verticalDpi="300" r:id="rId20"/>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AA7F0-9425-4BB3-A800-CE9409DA5DDD}">
  <sheetPr codeName="Sheet191"/>
  <dimension ref="A1:AV40"/>
  <sheetViews>
    <sheetView showGridLines="0" showOutlineSymbols="0" workbookViewId="0">
      <selection sqref="A1:U1"/>
    </sheetView>
  </sheetViews>
  <sheetFormatPr defaultColWidth="9.140625" defaultRowHeight="12.75"/>
  <cols>
    <col min="1" max="1" width="9.7109375" style="4172" customWidth="1"/>
    <col min="2" max="2" width="8.140625" style="4172" customWidth="1"/>
    <col min="3" max="3" width="7.5703125" style="4172" customWidth="1"/>
    <col min="4" max="4" width="2.85546875" style="4172" customWidth="1"/>
    <col min="5" max="5" width="7.42578125" style="4172" customWidth="1"/>
    <col min="6" max="6" width="2.85546875" style="4172" customWidth="1"/>
    <col min="7" max="7" width="7.42578125" style="4172" customWidth="1"/>
    <col min="8" max="8" width="2.85546875" style="4172" customWidth="1"/>
    <col min="9" max="9" width="7.42578125" style="4172" customWidth="1"/>
    <col min="10" max="10" width="2.85546875" style="4172" customWidth="1"/>
    <col min="11" max="11" width="7.42578125" style="4172" customWidth="1"/>
    <col min="12" max="12" width="2.85546875" style="4172" customWidth="1"/>
    <col min="13" max="13" width="7.42578125" style="4172" customWidth="1"/>
    <col min="14" max="14" width="2.85546875" style="4172" customWidth="1"/>
    <col min="15" max="15" width="7.42578125" style="4172" customWidth="1"/>
    <col min="16" max="16" width="2.85546875" style="4172" customWidth="1"/>
    <col min="17" max="17" width="7.140625" style="4172" customWidth="1"/>
    <col min="18" max="18" width="2.85546875" style="4172" customWidth="1"/>
    <col min="19" max="19" width="8" style="4172" customWidth="1"/>
    <col min="20" max="20" width="2.85546875" style="4172" customWidth="1"/>
    <col min="21" max="21" width="6.7109375" style="4172" customWidth="1"/>
    <col min="22" max="24" width="2.85546875" style="4172" customWidth="1"/>
    <col min="25" max="16384" width="9.140625" style="4172"/>
  </cols>
  <sheetData>
    <row r="1" spans="1:38" s="4178" customFormat="1" ht="34.5" customHeight="1">
      <c r="A1" s="4975" t="s">
        <v>5253</v>
      </c>
      <c r="B1" s="4975"/>
      <c r="C1" s="4975"/>
      <c r="D1" s="4975"/>
      <c r="E1" s="4975"/>
      <c r="F1" s="4975"/>
      <c r="G1" s="4975"/>
      <c r="H1" s="4975"/>
      <c r="I1" s="4975"/>
      <c r="J1" s="4975"/>
      <c r="K1" s="4975"/>
      <c r="L1" s="4975"/>
      <c r="M1" s="4975"/>
      <c r="N1" s="4975"/>
      <c r="O1" s="4975"/>
      <c r="P1" s="4975"/>
      <c r="Q1" s="4975"/>
      <c r="R1" s="4975"/>
      <c r="S1" s="4975"/>
      <c r="T1" s="4975"/>
      <c r="U1" s="4975"/>
    </row>
    <row r="2" spans="1:38" s="4178" customFormat="1" ht="34.5" customHeight="1">
      <c r="A2" s="4976" t="s">
        <v>5252</v>
      </c>
      <c r="B2" s="4976"/>
      <c r="C2" s="4976"/>
      <c r="D2" s="4976"/>
      <c r="E2" s="4976"/>
      <c r="F2" s="4976"/>
      <c r="G2" s="4976"/>
      <c r="H2" s="4976"/>
      <c r="I2" s="4976"/>
      <c r="J2" s="4976"/>
      <c r="K2" s="4976"/>
      <c r="L2" s="4976"/>
      <c r="M2" s="4976"/>
      <c r="N2" s="4976"/>
      <c r="O2" s="4976"/>
      <c r="P2" s="4976"/>
      <c r="Q2" s="4976"/>
      <c r="R2" s="4976"/>
      <c r="S2" s="4976"/>
      <c r="T2" s="4976"/>
      <c r="U2" s="4976"/>
    </row>
    <row r="3" spans="1:38" s="4102" customFormat="1" ht="9.75" customHeight="1">
      <c r="A3" s="924" t="s">
        <v>951</v>
      </c>
      <c r="B3" s="924"/>
      <c r="C3" s="924"/>
      <c r="D3" s="924"/>
      <c r="E3" s="924"/>
      <c r="F3" s="924"/>
      <c r="G3" s="924"/>
      <c r="H3" s="924"/>
      <c r="I3" s="924"/>
      <c r="J3" s="924"/>
      <c r="K3" s="924"/>
      <c r="L3" s="924"/>
      <c r="M3" s="893"/>
      <c r="N3" s="893"/>
      <c r="O3" s="893"/>
      <c r="P3" s="893"/>
      <c r="Q3" s="909"/>
      <c r="R3" s="909"/>
      <c r="U3" s="909"/>
      <c r="V3" s="909" t="s">
        <v>950</v>
      </c>
    </row>
    <row r="4" spans="1:38" s="4178" customFormat="1" ht="92.25" customHeight="1">
      <c r="A4" s="4226"/>
      <c r="B4" s="4179" t="s">
        <v>88</v>
      </c>
      <c r="C4" s="6147" t="s">
        <v>5251</v>
      </c>
      <c r="D4" s="6149"/>
      <c r="E4" s="6147" t="s">
        <v>5250</v>
      </c>
      <c r="F4" s="6149"/>
      <c r="G4" s="6147" t="s">
        <v>5249</v>
      </c>
      <c r="H4" s="6149"/>
      <c r="I4" s="6147" t="s">
        <v>5248</v>
      </c>
      <c r="J4" s="6149"/>
      <c r="K4" s="6147" t="s">
        <v>5247</v>
      </c>
      <c r="L4" s="6149"/>
      <c r="M4" s="6147" t="s">
        <v>5246</v>
      </c>
      <c r="N4" s="6149"/>
      <c r="O4" s="6147" t="s">
        <v>5245</v>
      </c>
      <c r="P4" s="6149"/>
      <c r="Q4" s="6147" t="s">
        <v>5244</v>
      </c>
      <c r="R4" s="6149"/>
      <c r="S4" s="6147" t="s">
        <v>5243</v>
      </c>
      <c r="T4" s="6149"/>
      <c r="U4" s="6147" t="s">
        <v>4103</v>
      </c>
      <c r="V4" s="6149"/>
    </row>
    <row r="5" spans="1:38" s="4178" customFormat="1" ht="12.75" customHeight="1">
      <c r="A5" s="4225" t="s">
        <v>209</v>
      </c>
      <c r="B5" s="6157"/>
      <c r="C5" s="6157"/>
      <c r="D5" s="6157"/>
      <c r="E5" s="6157"/>
      <c r="F5" s="6157"/>
      <c r="G5" s="6157"/>
      <c r="H5" s="6157"/>
      <c r="I5" s="6157"/>
      <c r="J5" s="6157"/>
      <c r="K5" s="6157"/>
      <c r="L5" s="6157"/>
      <c r="M5" s="6157"/>
      <c r="N5" s="6157"/>
      <c r="O5" s="6157"/>
      <c r="P5" s="6157"/>
      <c r="Q5" s="6157"/>
      <c r="R5" s="6157"/>
      <c r="S5" s="6157"/>
      <c r="T5" s="6157"/>
      <c r="U5" s="6157"/>
      <c r="V5" s="6157"/>
    </row>
    <row r="6" spans="1:38" s="4186" customFormat="1" ht="16.5">
      <c r="A6" s="1101">
        <v>2008</v>
      </c>
      <c r="B6" s="4215">
        <v>2809995</v>
      </c>
      <c r="C6" s="4202">
        <v>1746</v>
      </c>
      <c r="D6" s="4202"/>
      <c r="E6" s="4202">
        <v>184049</v>
      </c>
      <c r="F6" s="4202"/>
      <c r="G6" s="4202">
        <v>578405</v>
      </c>
      <c r="H6" s="4202"/>
      <c r="I6" s="4215">
        <v>865795</v>
      </c>
      <c r="J6" s="4215"/>
      <c r="K6" s="4215">
        <v>349189</v>
      </c>
      <c r="L6" s="4215"/>
      <c r="M6" s="4215">
        <v>289354</v>
      </c>
      <c r="N6" s="4215"/>
      <c r="O6" s="4215">
        <v>334797</v>
      </c>
      <c r="P6" s="4215"/>
      <c r="Q6" s="4215">
        <v>42821</v>
      </c>
      <c r="R6" s="4215"/>
      <c r="S6" s="4215">
        <v>59465</v>
      </c>
      <c r="T6" s="4215"/>
      <c r="U6" s="4215">
        <v>104374</v>
      </c>
      <c r="V6" s="4215"/>
      <c r="W6" s="4215"/>
      <c r="X6" s="4215"/>
      <c r="Z6" s="4178"/>
      <c r="AA6" s="4178"/>
      <c r="AB6" s="4178"/>
      <c r="AC6" s="4178"/>
      <c r="AD6" s="4178"/>
      <c r="AE6" s="4178"/>
      <c r="AF6" s="4178"/>
      <c r="AG6" s="4178"/>
      <c r="AH6" s="4178"/>
      <c r="AI6" s="4178"/>
      <c r="AJ6" s="4178"/>
      <c r="AK6" s="4178"/>
      <c r="AL6" s="4178"/>
    </row>
    <row r="7" spans="1:38" s="4186" customFormat="1" ht="12.75" customHeight="1">
      <c r="A7" s="1101">
        <v>2009</v>
      </c>
      <c r="B7" s="4215">
        <v>2923100</v>
      </c>
      <c r="C7" s="4202">
        <v>3191</v>
      </c>
      <c r="D7" s="4202"/>
      <c r="E7" s="4202">
        <v>188859</v>
      </c>
      <c r="F7" s="4202"/>
      <c r="G7" s="4202">
        <v>584544</v>
      </c>
      <c r="H7" s="4202"/>
      <c r="I7" s="4215">
        <v>973084</v>
      </c>
      <c r="J7" s="4215"/>
      <c r="K7" s="4215">
        <v>295162</v>
      </c>
      <c r="L7" s="4215"/>
      <c r="M7" s="4215">
        <v>309494</v>
      </c>
      <c r="N7" s="4215"/>
      <c r="O7" s="4215">
        <v>331570</v>
      </c>
      <c r="P7" s="4215"/>
      <c r="Q7" s="4215">
        <v>43525</v>
      </c>
      <c r="R7" s="4215"/>
      <c r="S7" s="4215">
        <v>68121</v>
      </c>
      <c r="T7" s="4215"/>
      <c r="U7" s="4215">
        <v>125550</v>
      </c>
      <c r="V7" s="4215"/>
      <c r="W7" s="4215"/>
      <c r="X7" s="4215"/>
      <c r="Z7" s="4178"/>
      <c r="AA7" s="4178"/>
      <c r="AB7" s="4178"/>
      <c r="AC7" s="4178"/>
      <c r="AD7" s="4178"/>
      <c r="AE7" s="4178"/>
      <c r="AF7" s="4178"/>
      <c r="AG7" s="4178"/>
      <c r="AH7" s="4178"/>
      <c r="AI7" s="4178"/>
      <c r="AJ7" s="4178"/>
      <c r="AK7" s="4178"/>
      <c r="AL7" s="4178"/>
    </row>
    <row r="8" spans="1:38" ht="12.75" customHeight="1">
      <c r="A8" s="1101">
        <v>2010</v>
      </c>
      <c r="B8" s="4215">
        <v>2938615</v>
      </c>
      <c r="C8" s="4215">
        <v>3326</v>
      </c>
      <c r="D8" s="4215"/>
      <c r="E8" s="4215">
        <v>201575</v>
      </c>
      <c r="F8" s="4215"/>
      <c r="G8" s="4215">
        <v>534953</v>
      </c>
      <c r="H8" s="4215"/>
      <c r="I8" s="4215">
        <v>1068591</v>
      </c>
      <c r="J8" s="4215"/>
      <c r="K8" s="4215">
        <v>286179</v>
      </c>
      <c r="L8" s="4215"/>
      <c r="M8" s="4215">
        <v>279335</v>
      </c>
      <c r="N8" s="4215"/>
      <c r="O8" s="4215">
        <v>347537</v>
      </c>
      <c r="P8" s="4215"/>
      <c r="Q8" s="4215">
        <v>63188</v>
      </c>
      <c r="R8" s="4215"/>
      <c r="S8" s="4215">
        <v>64159</v>
      </c>
      <c r="T8" s="4215"/>
      <c r="U8" s="4215">
        <v>89772</v>
      </c>
      <c r="V8" s="4215"/>
      <c r="W8" s="4215"/>
      <c r="X8" s="4215"/>
      <c r="Z8" s="4178"/>
      <c r="AA8" s="4178"/>
      <c r="AB8" s="4178"/>
      <c r="AC8" s="4178"/>
      <c r="AD8" s="4178"/>
      <c r="AE8" s="4178"/>
      <c r="AF8" s="4178"/>
      <c r="AG8" s="4178"/>
      <c r="AH8" s="4178"/>
      <c r="AI8" s="4178"/>
      <c r="AJ8" s="4178"/>
      <c r="AK8" s="4178"/>
      <c r="AL8" s="4178"/>
    </row>
    <row r="9" spans="1:38" s="4186" customFormat="1" ht="12.75" customHeight="1">
      <c r="A9" s="1101">
        <v>2011</v>
      </c>
      <c r="B9" s="4215">
        <v>3024951</v>
      </c>
      <c r="C9" s="4215">
        <v>3105</v>
      </c>
      <c r="D9" s="4215"/>
      <c r="E9" s="4215">
        <v>213098</v>
      </c>
      <c r="F9" s="4215"/>
      <c r="G9" s="4215">
        <v>582850</v>
      </c>
      <c r="H9" s="4215"/>
      <c r="I9" s="4215">
        <v>1017688</v>
      </c>
      <c r="J9" s="4215"/>
      <c r="K9" s="4215">
        <v>313713</v>
      </c>
      <c r="L9" s="4215"/>
      <c r="M9" s="4215">
        <v>293951</v>
      </c>
      <c r="N9" s="4215"/>
      <c r="O9" s="4215">
        <v>383213</v>
      </c>
      <c r="P9" s="4215"/>
      <c r="Q9" s="4215">
        <v>64705</v>
      </c>
      <c r="R9" s="4215"/>
      <c r="S9" s="4215">
        <v>65059</v>
      </c>
      <c r="T9" s="4215"/>
      <c r="U9" s="4215">
        <v>87569</v>
      </c>
      <c r="V9" s="4215"/>
      <c r="W9" s="4215"/>
      <c r="X9" s="4215"/>
      <c r="Z9" s="4178"/>
      <c r="AA9" s="4178"/>
      <c r="AB9" s="4178"/>
      <c r="AC9" s="4178"/>
      <c r="AD9" s="4178"/>
      <c r="AE9" s="4178"/>
      <c r="AF9" s="4178"/>
      <c r="AG9" s="4178"/>
      <c r="AH9" s="4178"/>
      <c r="AI9" s="4178"/>
      <c r="AJ9" s="4178"/>
      <c r="AK9" s="4178"/>
      <c r="AL9" s="4178"/>
    </row>
    <row r="10" spans="1:38" s="4186" customFormat="1" ht="12.75" customHeight="1">
      <c r="A10" s="836">
        <v>2012</v>
      </c>
      <c r="B10" s="4215">
        <v>2970412</v>
      </c>
      <c r="C10" s="4215">
        <v>3018</v>
      </c>
      <c r="D10" s="4215"/>
      <c r="E10" s="4215">
        <v>208709</v>
      </c>
      <c r="F10" s="4215"/>
      <c r="G10" s="4215">
        <v>592439</v>
      </c>
      <c r="H10" s="4215"/>
      <c r="I10" s="4215">
        <v>1021194</v>
      </c>
      <c r="J10" s="4215"/>
      <c r="K10" s="4215">
        <v>321862</v>
      </c>
      <c r="L10" s="4215"/>
      <c r="M10" s="4215">
        <v>252421</v>
      </c>
      <c r="N10" s="4215"/>
      <c r="O10" s="4215">
        <v>364565</v>
      </c>
      <c r="P10" s="4215"/>
      <c r="Q10" s="4215">
        <v>65351</v>
      </c>
      <c r="R10" s="4215"/>
      <c r="S10" s="4215">
        <v>52479</v>
      </c>
      <c r="T10" s="4215"/>
      <c r="U10" s="4215">
        <v>88374</v>
      </c>
      <c r="V10" s="4215"/>
      <c r="W10" s="4215"/>
      <c r="X10" s="4215"/>
      <c r="Z10" s="4178"/>
      <c r="AA10" s="4178"/>
      <c r="AB10" s="4178"/>
      <c r="AC10" s="4178"/>
      <c r="AD10" s="4178"/>
      <c r="AE10" s="4178"/>
      <c r="AF10" s="4178"/>
      <c r="AG10" s="4178"/>
      <c r="AH10" s="4178"/>
      <c r="AI10" s="4178"/>
      <c r="AJ10" s="4178"/>
      <c r="AK10" s="4178"/>
      <c r="AL10" s="4178"/>
    </row>
    <row r="11" spans="1:38" s="4186" customFormat="1" ht="12.75" customHeight="1">
      <c r="A11" s="836">
        <v>2013</v>
      </c>
      <c r="B11" s="4215">
        <v>3091970</v>
      </c>
      <c r="C11" s="4215">
        <v>462</v>
      </c>
      <c r="D11" s="4215"/>
      <c r="E11" s="4215">
        <v>220369</v>
      </c>
      <c r="F11" s="4223" t="s">
        <v>876</v>
      </c>
      <c r="G11" s="4215">
        <v>569126</v>
      </c>
      <c r="H11" s="4223" t="s">
        <v>876</v>
      </c>
      <c r="I11" s="4215">
        <v>1124918</v>
      </c>
      <c r="J11" s="4215" t="s">
        <v>876</v>
      </c>
      <c r="K11" s="4215">
        <v>305871</v>
      </c>
      <c r="L11" s="4215" t="s">
        <v>876</v>
      </c>
      <c r="M11" s="4215">
        <v>466147</v>
      </c>
      <c r="N11" s="4223" t="s">
        <v>876</v>
      </c>
      <c r="O11" s="4215">
        <v>249285</v>
      </c>
      <c r="P11" s="4223" t="s">
        <v>876</v>
      </c>
      <c r="Q11" s="4215">
        <v>54164</v>
      </c>
      <c r="R11" s="4215"/>
      <c r="S11" s="4215">
        <v>35479</v>
      </c>
      <c r="T11" s="4223" t="s">
        <v>876</v>
      </c>
      <c r="U11" s="4215">
        <v>66149</v>
      </c>
      <c r="V11" s="4223" t="s">
        <v>876</v>
      </c>
      <c r="W11" s="4215"/>
      <c r="X11" s="4215"/>
      <c r="Z11" s="4178"/>
      <c r="AA11" s="4178"/>
      <c r="AB11" s="4178"/>
      <c r="AC11" s="4178"/>
      <c r="AD11" s="4178"/>
      <c r="AE11" s="4178"/>
      <c r="AF11" s="4178"/>
      <c r="AG11" s="4178"/>
      <c r="AH11" s="4178"/>
      <c r="AI11" s="4178"/>
      <c r="AJ11" s="4178"/>
      <c r="AK11" s="4178"/>
      <c r="AL11" s="4178"/>
    </row>
    <row r="12" spans="1:38" s="4186" customFormat="1" ht="12.75" customHeight="1">
      <c r="A12" s="836">
        <v>2014</v>
      </c>
      <c r="B12" s="4215">
        <v>3238270</v>
      </c>
      <c r="C12" s="4215">
        <v>712</v>
      </c>
      <c r="D12" s="4215"/>
      <c r="E12" s="4215">
        <v>258107</v>
      </c>
      <c r="F12" s="4223" t="s">
        <v>876</v>
      </c>
      <c r="G12" s="4215">
        <v>514623</v>
      </c>
      <c r="H12" s="4223"/>
      <c r="I12" s="4215">
        <v>1212402</v>
      </c>
      <c r="J12" s="4215"/>
      <c r="K12" s="4215">
        <v>302812</v>
      </c>
      <c r="L12" s="4215" t="s">
        <v>876</v>
      </c>
      <c r="M12" s="4215">
        <v>598974</v>
      </c>
      <c r="N12" s="4215"/>
      <c r="O12" s="4215">
        <v>231296</v>
      </c>
      <c r="P12" s="4215"/>
      <c r="Q12" s="4215">
        <v>40205</v>
      </c>
      <c r="R12" s="4215"/>
      <c r="S12" s="4215">
        <v>35268</v>
      </c>
      <c r="T12" s="4215"/>
      <c r="U12" s="4215">
        <v>43871</v>
      </c>
      <c r="V12" s="4223" t="s">
        <v>876</v>
      </c>
      <c r="W12" s="4215"/>
      <c r="X12" s="4215"/>
      <c r="Z12" s="4178"/>
      <c r="AA12" s="4178"/>
      <c r="AB12" s="4178"/>
      <c r="AC12" s="4178"/>
      <c r="AD12" s="4178"/>
      <c r="AE12" s="4178"/>
      <c r="AF12" s="4178"/>
      <c r="AG12" s="4178"/>
      <c r="AH12" s="4178"/>
      <c r="AI12" s="4178"/>
      <c r="AJ12" s="4178"/>
      <c r="AK12" s="4178"/>
      <c r="AL12" s="4178"/>
    </row>
    <row r="13" spans="1:38" s="4186" customFormat="1" ht="12.75" customHeight="1">
      <c r="A13" s="836">
        <v>2015</v>
      </c>
      <c r="B13" s="4215">
        <v>3364079</v>
      </c>
      <c r="C13" s="4215">
        <v>1184</v>
      </c>
      <c r="D13" s="4215"/>
      <c r="E13" s="4215">
        <v>279634</v>
      </c>
      <c r="F13" s="4215"/>
      <c r="G13" s="4215">
        <v>490370</v>
      </c>
      <c r="H13" s="4223" t="s">
        <v>876</v>
      </c>
      <c r="I13" s="4215">
        <v>1302316</v>
      </c>
      <c r="J13" s="4215" t="s">
        <v>876</v>
      </c>
      <c r="K13" s="4215">
        <v>239775</v>
      </c>
      <c r="L13" s="4215"/>
      <c r="M13" s="4215">
        <v>640256</v>
      </c>
      <c r="N13" s="4215"/>
      <c r="O13" s="4215">
        <v>277709</v>
      </c>
      <c r="P13" s="4215"/>
      <c r="Q13" s="4215">
        <v>47176</v>
      </c>
      <c r="R13" s="4215"/>
      <c r="S13" s="4215">
        <v>42759</v>
      </c>
      <c r="T13" s="4215"/>
      <c r="U13" s="4215">
        <v>42900</v>
      </c>
      <c r="V13" s="4215"/>
      <c r="W13" s="4215"/>
      <c r="X13" s="4215"/>
      <c r="Z13" s="4178"/>
      <c r="AA13" s="4178"/>
      <c r="AB13" s="4178"/>
      <c r="AC13" s="4178"/>
      <c r="AD13" s="4178"/>
      <c r="AE13" s="4178"/>
      <c r="AF13" s="4178"/>
      <c r="AG13" s="4178"/>
      <c r="AH13" s="4178"/>
      <c r="AI13" s="4178"/>
      <c r="AJ13" s="4178"/>
      <c r="AK13" s="4178"/>
      <c r="AL13" s="4178"/>
    </row>
    <row r="14" spans="1:38" ht="12.6" customHeight="1">
      <c r="A14" s="801">
        <v>2016</v>
      </c>
      <c r="B14" s="4215">
        <v>3676697</v>
      </c>
      <c r="C14" s="4215">
        <v>1556</v>
      </c>
      <c r="D14" s="4223" t="s">
        <v>876</v>
      </c>
      <c r="E14" s="4215">
        <v>369960</v>
      </c>
      <c r="F14" s="4223" t="s">
        <v>876</v>
      </c>
      <c r="G14" s="4224">
        <v>566368</v>
      </c>
      <c r="H14" s="4223" t="s">
        <v>876</v>
      </c>
      <c r="I14" s="4224">
        <v>1434952</v>
      </c>
      <c r="J14" s="4223" t="s">
        <v>876</v>
      </c>
      <c r="K14" s="4224">
        <v>209225</v>
      </c>
      <c r="L14" s="4223" t="s">
        <v>876</v>
      </c>
      <c r="M14" s="4224">
        <v>650066</v>
      </c>
      <c r="N14" s="4223" t="s">
        <v>876</v>
      </c>
      <c r="O14" s="4224">
        <v>322847</v>
      </c>
      <c r="P14" s="4223" t="s">
        <v>876</v>
      </c>
      <c r="Q14" s="4224">
        <v>54289</v>
      </c>
      <c r="R14" s="4223" t="s">
        <v>876</v>
      </c>
      <c r="S14" s="4224">
        <v>35973</v>
      </c>
      <c r="T14" s="4223" t="s">
        <v>876</v>
      </c>
      <c r="U14" s="4224">
        <v>31461</v>
      </c>
      <c r="V14" s="4223" t="s">
        <v>876</v>
      </c>
      <c r="W14" s="4215"/>
      <c r="X14" s="4215"/>
      <c r="Z14" s="4178"/>
      <c r="AA14" s="4178"/>
      <c r="AB14" s="4178"/>
      <c r="AC14" s="4178"/>
      <c r="AD14" s="4178"/>
      <c r="AE14" s="4178"/>
      <c r="AF14" s="4178"/>
      <c r="AG14" s="4178"/>
      <c r="AH14" s="4178"/>
      <c r="AI14" s="4178"/>
      <c r="AJ14" s="4178"/>
      <c r="AK14" s="4178"/>
      <c r="AL14" s="4178"/>
    </row>
    <row r="15" spans="1:38" ht="12.6" customHeight="1">
      <c r="A15" s="801">
        <v>2017</v>
      </c>
      <c r="B15" s="4215">
        <v>4121874</v>
      </c>
      <c r="C15" s="4215">
        <v>3171</v>
      </c>
      <c r="D15" s="4215"/>
      <c r="E15" s="4215">
        <v>440837</v>
      </c>
      <c r="F15" s="4215"/>
      <c r="G15" s="4215">
        <v>666013</v>
      </c>
      <c r="H15" s="4215"/>
      <c r="I15" s="4215">
        <v>1604413</v>
      </c>
      <c r="J15" s="4215"/>
      <c r="K15" s="4215">
        <v>205159</v>
      </c>
      <c r="L15" s="4215"/>
      <c r="M15" s="4215">
        <v>719503</v>
      </c>
      <c r="N15" s="4215"/>
      <c r="O15" s="4215">
        <v>339765</v>
      </c>
      <c r="P15" s="4215"/>
      <c r="Q15" s="4215">
        <v>78898</v>
      </c>
      <c r="R15" s="4215"/>
      <c r="S15" s="4215">
        <v>33643</v>
      </c>
      <c r="T15" s="4215"/>
      <c r="U15" s="4215">
        <v>30472</v>
      </c>
      <c r="V15" s="4215"/>
      <c r="W15" s="4215"/>
      <c r="X15" s="4215"/>
      <c r="Z15" s="4178"/>
      <c r="AA15" s="4178"/>
      <c r="AB15" s="4178"/>
      <c r="AC15" s="4178"/>
      <c r="AD15" s="4178"/>
      <c r="AE15" s="4178"/>
      <c r="AF15" s="4178"/>
      <c r="AG15" s="4178"/>
      <c r="AH15" s="4178"/>
      <c r="AI15" s="4178"/>
      <c r="AJ15" s="4178"/>
      <c r="AK15" s="4178"/>
      <c r="AL15" s="4178"/>
    </row>
    <row r="16" spans="1:38" ht="12.6" customHeight="1">
      <c r="A16" s="801">
        <v>2018</v>
      </c>
      <c r="B16" s="4215">
        <v>4771836</v>
      </c>
      <c r="C16" s="4215">
        <v>7272</v>
      </c>
      <c r="D16" s="4215"/>
      <c r="E16" s="4215">
        <v>515161</v>
      </c>
      <c r="F16" s="4215"/>
      <c r="G16" s="4215">
        <v>850218</v>
      </c>
      <c r="H16" s="4215"/>
      <c r="I16" s="4222">
        <v>1831175</v>
      </c>
      <c r="J16" s="4215"/>
      <c r="K16" s="4215">
        <v>215568</v>
      </c>
      <c r="L16" s="4215"/>
      <c r="M16" s="4215">
        <v>780032</v>
      </c>
      <c r="N16" s="4215"/>
      <c r="O16" s="4215">
        <v>404410</v>
      </c>
      <c r="P16" s="4215"/>
      <c r="Q16" s="4215">
        <v>98570</v>
      </c>
      <c r="R16" s="4215"/>
      <c r="S16" s="4215">
        <v>38590</v>
      </c>
      <c r="T16" s="4215"/>
      <c r="U16" s="4215">
        <v>30840</v>
      </c>
      <c r="V16" s="4215"/>
      <c r="W16" s="4215"/>
      <c r="X16" s="4215"/>
      <c r="Z16" s="4178"/>
      <c r="AA16" s="4178"/>
      <c r="AB16" s="4178"/>
      <c r="AC16" s="4178"/>
      <c r="AD16" s="4178"/>
      <c r="AE16" s="4178"/>
      <c r="AF16" s="4178"/>
      <c r="AG16" s="4178"/>
      <c r="AH16" s="4178"/>
      <c r="AI16" s="4178"/>
      <c r="AJ16" s="4178"/>
      <c r="AK16" s="4178"/>
      <c r="AL16" s="4178"/>
    </row>
    <row r="17" spans="1:48" ht="12.6" customHeight="1">
      <c r="A17" s="801">
        <v>2019</v>
      </c>
      <c r="B17" s="4215">
        <v>5631680</v>
      </c>
      <c r="C17" s="4215">
        <v>9009</v>
      </c>
      <c r="D17" s="4215"/>
      <c r="E17" s="4215">
        <v>696859</v>
      </c>
      <c r="F17" s="4215"/>
      <c r="G17" s="4215">
        <v>984689</v>
      </c>
      <c r="H17" s="4215"/>
      <c r="I17" s="4222">
        <v>2080764</v>
      </c>
      <c r="J17" s="4215"/>
      <c r="K17" s="4215">
        <v>215709</v>
      </c>
      <c r="L17" s="4215"/>
      <c r="M17" s="4215">
        <v>943977</v>
      </c>
      <c r="N17" s="4215"/>
      <c r="O17" s="4215">
        <v>490613</v>
      </c>
      <c r="P17" s="4215"/>
      <c r="Q17" s="4215">
        <v>129458</v>
      </c>
      <c r="R17" s="4215"/>
      <c r="S17" s="4215">
        <v>44939</v>
      </c>
      <c r="T17" s="4215"/>
      <c r="U17" s="4215">
        <v>35663</v>
      </c>
      <c r="V17" s="4215"/>
      <c r="W17" s="4215"/>
      <c r="X17" s="4215"/>
      <c r="Z17" s="4178"/>
      <c r="AA17" s="4178"/>
      <c r="AB17" s="4178"/>
      <c r="AC17" s="4178"/>
      <c r="AD17" s="4178"/>
      <c r="AE17" s="4178"/>
      <c r="AF17" s="4178"/>
      <c r="AG17" s="4178"/>
      <c r="AH17" s="4178"/>
      <c r="AI17" s="4178"/>
      <c r="AJ17" s="4178"/>
      <c r="AK17" s="4178"/>
      <c r="AL17" s="4178"/>
    </row>
    <row r="18" spans="1:48" ht="12.6" customHeight="1">
      <c r="A18" s="801">
        <v>2020</v>
      </c>
      <c r="B18" s="4215">
        <v>6227323</v>
      </c>
      <c r="C18" s="4215">
        <v>14562</v>
      </c>
      <c r="D18" s="4215" t="s">
        <v>2032</v>
      </c>
      <c r="E18" s="4215">
        <v>610102</v>
      </c>
      <c r="F18" s="4215" t="s">
        <v>2032</v>
      </c>
      <c r="G18" s="4215">
        <v>1119621</v>
      </c>
      <c r="H18" s="4215" t="s">
        <v>2032</v>
      </c>
      <c r="I18" s="4222">
        <v>2378028</v>
      </c>
      <c r="J18" s="4215" t="s">
        <v>2032</v>
      </c>
      <c r="K18" s="4215">
        <v>237613</v>
      </c>
      <c r="L18" s="4215" t="s">
        <v>2032</v>
      </c>
      <c r="M18" s="4215">
        <v>1115276</v>
      </c>
      <c r="N18" s="4215" t="s">
        <v>2032</v>
      </c>
      <c r="O18" s="4215">
        <v>507324</v>
      </c>
      <c r="P18" s="4215" t="s">
        <v>2032</v>
      </c>
      <c r="Q18" s="4215">
        <v>156898</v>
      </c>
      <c r="R18" s="4215" t="s">
        <v>2032</v>
      </c>
      <c r="S18" s="4215">
        <v>43044</v>
      </c>
      <c r="T18" s="4215" t="s">
        <v>2032</v>
      </c>
      <c r="U18" s="4215">
        <v>44855</v>
      </c>
      <c r="V18" s="4215"/>
      <c r="W18" s="4215"/>
      <c r="X18" s="4215"/>
      <c r="Z18" s="4178"/>
      <c r="AA18" s="4178"/>
      <c r="AB18" s="4178"/>
      <c r="AC18" s="4178"/>
      <c r="AD18" s="4178"/>
      <c r="AE18" s="4178"/>
      <c r="AF18" s="4178"/>
      <c r="AG18" s="4178"/>
      <c r="AH18" s="4178"/>
      <c r="AI18" s="4178"/>
      <c r="AJ18" s="4178"/>
      <c r="AK18" s="4178"/>
      <c r="AL18" s="4178"/>
    </row>
    <row r="19" spans="1:48" ht="12.6" customHeight="1">
      <c r="A19" s="1101">
        <v>2021</v>
      </c>
      <c r="B19" s="4222">
        <v>7494963</v>
      </c>
      <c r="C19" s="4222">
        <v>27124</v>
      </c>
      <c r="D19" s="4222"/>
      <c r="E19" s="4222">
        <v>768690</v>
      </c>
      <c r="F19" s="4222"/>
      <c r="G19" s="4222">
        <v>1447649</v>
      </c>
      <c r="H19" s="4222"/>
      <c r="I19" s="4222">
        <v>2857796</v>
      </c>
      <c r="J19" s="4222"/>
      <c r="K19" s="4222">
        <v>219047</v>
      </c>
      <c r="L19" s="4222"/>
      <c r="M19" s="4222">
        <v>1374227</v>
      </c>
      <c r="N19" s="4222"/>
      <c r="O19" s="4222">
        <v>559725</v>
      </c>
      <c r="P19" s="4222"/>
      <c r="Q19" s="4222">
        <v>147904</v>
      </c>
      <c r="R19" s="4222"/>
      <c r="S19" s="4222">
        <v>25672</v>
      </c>
      <c r="T19" s="4222"/>
      <c r="U19" s="4222">
        <v>67129</v>
      </c>
      <c r="V19" s="4222"/>
      <c r="W19" s="4215"/>
      <c r="X19" s="4215"/>
      <c r="Z19" s="4178"/>
      <c r="AA19" s="4178"/>
      <c r="AB19" s="4178"/>
      <c r="AC19" s="4178"/>
      <c r="AD19" s="4178"/>
      <c r="AE19" s="4178"/>
      <c r="AF19" s="4178"/>
      <c r="AG19" s="4178"/>
      <c r="AH19" s="4178"/>
      <c r="AI19" s="4178"/>
      <c r="AJ19" s="4178"/>
      <c r="AK19" s="4178"/>
      <c r="AL19" s="4178"/>
    </row>
    <row r="20" spans="1:48" ht="12.6" customHeight="1">
      <c r="A20" s="1101">
        <v>2022</v>
      </c>
      <c r="B20" s="4222">
        <v>9465040</v>
      </c>
      <c r="C20" s="4222">
        <v>47855</v>
      </c>
      <c r="D20" s="4222"/>
      <c r="E20" s="4222">
        <v>831810</v>
      </c>
      <c r="F20" s="4222"/>
      <c r="G20" s="4222">
        <v>2128734</v>
      </c>
      <c r="H20" s="4222"/>
      <c r="I20" s="4222">
        <v>3461423</v>
      </c>
      <c r="J20" s="4222"/>
      <c r="K20" s="4222">
        <v>163818</v>
      </c>
      <c r="L20" s="4222"/>
      <c r="M20" s="4222">
        <v>1914514</v>
      </c>
      <c r="N20" s="4222"/>
      <c r="O20" s="4222">
        <v>682110</v>
      </c>
      <c r="P20" s="4222"/>
      <c r="Q20" s="4222">
        <v>105899</v>
      </c>
      <c r="R20" s="4222"/>
      <c r="S20" s="4222">
        <v>16990</v>
      </c>
      <c r="T20" s="4222"/>
      <c r="U20" s="4222">
        <v>111887</v>
      </c>
      <c r="V20" s="4222"/>
      <c r="W20" s="4215"/>
      <c r="X20" s="4215"/>
      <c r="Z20" s="4178"/>
      <c r="AA20" s="4178"/>
      <c r="AB20" s="4178"/>
      <c r="AC20" s="4178"/>
      <c r="AD20" s="4178"/>
      <c r="AE20" s="4178"/>
      <c r="AF20" s="4178"/>
      <c r="AG20" s="4178"/>
      <c r="AH20" s="4178"/>
      <c r="AI20" s="4178"/>
      <c r="AJ20" s="4178"/>
      <c r="AK20" s="4178"/>
      <c r="AL20" s="4178"/>
    </row>
    <row r="21" spans="1:48" s="4221" customFormat="1" ht="12.6" customHeight="1">
      <c r="A21" s="4037">
        <v>2023</v>
      </c>
      <c r="B21" s="4218">
        <v>10901551</v>
      </c>
      <c r="C21" s="4218">
        <v>46915</v>
      </c>
      <c r="D21" s="4218"/>
      <c r="E21" s="4218">
        <v>988029</v>
      </c>
      <c r="F21" s="4218"/>
      <c r="G21" s="4218">
        <v>2475588</v>
      </c>
      <c r="H21" s="4218"/>
      <c r="I21" s="4218">
        <v>3893157</v>
      </c>
      <c r="J21" s="4218"/>
      <c r="K21" s="4218">
        <v>301672</v>
      </c>
      <c r="L21" s="4218"/>
      <c r="M21" s="4218">
        <v>2114373</v>
      </c>
      <c r="N21" s="4218"/>
      <c r="O21" s="4218">
        <v>777793</v>
      </c>
      <c r="P21" s="4218"/>
      <c r="Q21" s="4218">
        <v>162434</v>
      </c>
      <c r="R21" s="4218"/>
      <c r="S21" s="4218">
        <v>10858</v>
      </c>
      <c r="T21" s="4218"/>
      <c r="U21" s="4218">
        <v>130732</v>
      </c>
      <c r="V21" s="4222"/>
      <c r="W21" s="4222"/>
      <c r="X21" s="4222"/>
      <c r="Y21" s="4174"/>
      <c r="Z21" s="4178"/>
      <c r="AA21" s="4178"/>
      <c r="AB21" s="4178"/>
      <c r="AC21" s="4178"/>
      <c r="AD21" s="4178"/>
      <c r="AE21" s="4178"/>
      <c r="AF21" s="4178"/>
      <c r="AG21" s="4178"/>
      <c r="AH21" s="4178"/>
      <c r="AI21" s="4178"/>
      <c r="AJ21" s="4178"/>
      <c r="AK21" s="4178"/>
      <c r="AL21" s="4178"/>
    </row>
    <row r="22" spans="1:48" s="4178" customFormat="1" ht="70.5" customHeight="1">
      <c r="A22" s="4220"/>
      <c r="B22" s="4219" t="s">
        <v>88</v>
      </c>
      <c r="C22" s="6155" t="s">
        <v>5242</v>
      </c>
      <c r="D22" s="6156"/>
      <c r="E22" s="6155" t="s">
        <v>5241</v>
      </c>
      <c r="F22" s="6156"/>
      <c r="G22" s="6155" t="s">
        <v>5240</v>
      </c>
      <c r="H22" s="6156"/>
      <c r="I22" s="6155" t="s">
        <v>5239</v>
      </c>
      <c r="J22" s="6156"/>
      <c r="K22" s="6155" t="s">
        <v>5238</v>
      </c>
      <c r="L22" s="6156"/>
      <c r="M22" s="6155" t="s">
        <v>5237</v>
      </c>
      <c r="N22" s="6156"/>
      <c r="O22" s="6155" t="s">
        <v>5236</v>
      </c>
      <c r="P22" s="6156"/>
      <c r="Q22" s="6155" t="s">
        <v>5235</v>
      </c>
      <c r="R22" s="6156"/>
      <c r="S22" s="6155" t="s">
        <v>5234</v>
      </c>
      <c r="T22" s="6156"/>
      <c r="U22" s="6155" t="s">
        <v>4092</v>
      </c>
      <c r="V22" s="6156"/>
    </row>
    <row r="23" spans="1:48" s="4178" customFormat="1" ht="16.5">
      <c r="A23" s="6131" t="s">
        <v>412</v>
      </c>
      <c r="B23" s="6131"/>
      <c r="C23" s="6131"/>
      <c r="D23" s="6131"/>
      <c r="E23" s="6131"/>
      <c r="F23" s="6131"/>
      <c r="G23" s="6131"/>
      <c r="H23" s="6131"/>
      <c r="I23" s="6131"/>
      <c r="J23" s="6131"/>
      <c r="K23" s="6131"/>
      <c r="L23" s="6131"/>
      <c r="M23" s="6131"/>
      <c r="N23" s="6131"/>
      <c r="O23" s="6131"/>
      <c r="P23" s="6131"/>
      <c r="Q23" s="6131"/>
      <c r="R23" s="6131"/>
      <c r="S23" s="6131"/>
      <c r="T23" s="6131"/>
      <c r="U23" s="6131"/>
      <c r="V23" s="6131"/>
      <c r="AM23" s="4197"/>
      <c r="AN23" s="4197"/>
      <c r="AO23" s="4197"/>
      <c r="AP23" s="4197"/>
      <c r="AQ23" s="4197"/>
      <c r="AR23" s="4197"/>
      <c r="AS23" s="4197"/>
      <c r="AT23" s="4197"/>
      <c r="AU23" s="4197"/>
      <c r="AV23" s="4197"/>
    </row>
    <row r="24" spans="1:48" s="4197" customFormat="1" ht="9.75" customHeight="1">
      <c r="A24" s="5151" t="s">
        <v>5233</v>
      </c>
      <c r="B24" s="5151"/>
      <c r="C24" s="5151"/>
      <c r="D24" s="5151"/>
      <c r="E24" s="5151"/>
      <c r="F24" s="5151"/>
      <c r="G24" s="5151"/>
      <c r="H24" s="5151"/>
      <c r="I24" s="5151"/>
      <c r="J24" s="5151"/>
      <c r="K24" s="5151"/>
      <c r="L24" s="5151"/>
      <c r="M24" s="5151"/>
      <c r="N24" s="5151"/>
      <c r="O24" s="5151"/>
      <c r="P24" s="5151"/>
      <c r="Q24" s="5151"/>
      <c r="R24" s="5151"/>
      <c r="S24" s="5151"/>
      <c r="T24" s="5151"/>
      <c r="U24" s="5151"/>
      <c r="V24" s="5151"/>
      <c r="Z24" s="4178"/>
      <c r="AA24" s="4178"/>
      <c r="AB24" s="4178"/>
      <c r="AC24" s="4178"/>
      <c r="AD24" s="4178"/>
      <c r="AE24" s="4178"/>
      <c r="AF24" s="4178"/>
      <c r="AG24" s="4178"/>
      <c r="AH24" s="4178"/>
      <c r="AI24" s="4178"/>
      <c r="AJ24" s="4178"/>
      <c r="AK24" s="4178"/>
      <c r="AL24" s="4178"/>
      <c r="AM24" s="4172"/>
      <c r="AN24" s="4172"/>
      <c r="AO24" s="4172"/>
      <c r="AP24" s="4172"/>
      <c r="AQ24" s="4172"/>
      <c r="AR24" s="4172"/>
      <c r="AS24" s="4172"/>
      <c r="AT24" s="4172"/>
      <c r="AU24" s="4172"/>
      <c r="AV24" s="4172"/>
    </row>
    <row r="25" spans="1:48" ht="9.75" customHeight="1">
      <c r="A25" s="5151" t="s">
        <v>5232</v>
      </c>
      <c r="B25" s="5151"/>
      <c r="C25" s="5151"/>
      <c r="D25" s="5151"/>
      <c r="E25" s="5151"/>
      <c r="F25" s="5151"/>
      <c r="G25" s="5151"/>
      <c r="H25" s="5151"/>
      <c r="I25" s="5151"/>
      <c r="J25" s="5151"/>
      <c r="K25" s="5151"/>
      <c r="L25" s="5151"/>
      <c r="M25" s="5151"/>
      <c r="N25" s="5151"/>
      <c r="O25" s="5151"/>
      <c r="P25" s="5151"/>
      <c r="Q25" s="5151"/>
      <c r="R25" s="5151"/>
      <c r="S25" s="5151"/>
      <c r="T25" s="5151"/>
      <c r="U25" s="5151"/>
      <c r="V25" s="5151"/>
      <c r="Z25" s="4178"/>
      <c r="AA25" s="4178"/>
      <c r="AB25" s="4178"/>
      <c r="AC25" s="4178"/>
      <c r="AD25" s="4178"/>
      <c r="AE25" s="4178"/>
      <c r="AF25" s="4178"/>
      <c r="AG25" s="4178"/>
      <c r="AH25" s="4178"/>
      <c r="AI25" s="4178"/>
      <c r="AJ25" s="4178"/>
      <c r="AK25" s="4178"/>
      <c r="AL25" s="4178"/>
    </row>
    <row r="26" spans="1:48" ht="75.75" customHeight="1">
      <c r="A26" s="6134" t="s">
        <v>5231</v>
      </c>
      <c r="B26" s="6134"/>
      <c r="C26" s="6134"/>
      <c r="D26" s="6134"/>
      <c r="E26" s="6134"/>
      <c r="F26" s="6134"/>
      <c r="G26" s="6134"/>
      <c r="H26" s="6134"/>
      <c r="I26" s="6134"/>
      <c r="J26" s="6134"/>
      <c r="K26" s="6134"/>
      <c r="L26" s="6134"/>
      <c r="M26" s="6134"/>
      <c r="N26" s="6134"/>
      <c r="O26" s="6134"/>
      <c r="P26" s="6134"/>
      <c r="Q26" s="6134"/>
      <c r="R26" s="6134"/>
      <c r="S26" s="6134"/>
      <c r="T26" s="6134"/>
      <c r="U26" s="6134"/>
      <c r="V26" s="6134"/>
      <c r="Z26" s="4178"/>
      <c r="AA26" s="4178"/>
      <c r="AB26" s="4178"/>
      <c r="AC26" s="4178"/>
      <c r="AD26" s="4178"/>
      <c r="AE26" s="4178"/>
      <c r="AF26" s="4178"/>
      <c r="AG26" s="4178"/>
      <c r="AH26" s="4178"/>
      <c r="AI26" s="4178"/>
      <c r="AJ26" s="4178"/>
      <c r="AK26" s="4178"/>
      <c r="AL26" s="4178"/>
    </row>
    <row r="27" spans="1:48" ht="71.25" customHeight="1">
      <c r="A27" s="6134" t="s">
        <v>5230</v>
      </c>
      <c r="B27" s="6134"/>
      <c r="C27" s="6134"/>
      <c r="D27" s="6134"/>
      <c r="E27" s="6134"/>
      <c r="F27" s="6134"/>
      <c r="G27" s="6134"/>
      <c r="H27" s="6134"/>
      <c r="I27" s="6134"/>
      <c r="J27" s="6134"/>
      <c r="K27" s="6134"/>
      <c r="L27" s="6134"/>
      <c r="M27" s="6134"/>
      <c r="N27" s="6134"/>
      <c r="O27" s="6134"/>
      <c r="P27" s="6134"/>
      <c r="Q27" s="6134"/>
      <c r="R27" s="6134"/>
      <c r="S27" s="6134"/>
      <c r="T27" s="6134"/>
      <c r="U27" s="6134"/>
      <c r="V27" s="6134"/>
      <c r="Z27" s="4178"/>
      <c r="AA27" s="4178"/>
      <c r="AB27" s="4178"/>
      <c r="AC27" s="4178"/>
      <c r="AD27" s="4178"/>
      <c r="AE27" s="4178"/>
      <c r="AF27" s="4178"/>
      <c r="AG27" s="4178"/>
      <c r="AH27" s="4178"/>
      <c r="AI27" s="4178"/>
      <c r="AJ27" s="4178"/>
      <c r="AK27" s="4178"/>
      <c r="AL27" s="4178"/>
    </row>
    <row r="28" spans="1:48" ht="6.75" customHeight="1">
      <c r="B28" s="4218"/>
      <c r="C28" s="4218"/>
      <c r="D28" s="4218"/>
      <c r="E28" s="4218"/>
      <c r="F28" s="4218"/>
      <c r="G28" s="4218"/>
      <c r="H28" s="4218"/>
      <c r="I28" s="4218"/>
      <c r="J28" s="4218"/>
      <c r="K28" s="4218"/>
      <c r="L28" s="4218"/>
      <c r="M28" s="4218"/>
      <c r="N28" s="4218"/>
      <c r="O28" s="4218"/>
      <c r="P28" s="4218"/>
      <c r="Q28" s="4218"/>
      <c r="R28" s="4218"/>
      <c r="S28" s="4218"/>
      <c r="T28" s="4218"/>
      <c r="U28" s="4218"/>
      <c r="Z28" s="4178"/>
      <c r="AA28" s="4178"/>
      <c r="AB28" s="4178"/>
      <c r="AC28" s="4178"/>
      <c r="AD28" s="4178"/>
      <c r="AE28" s="4178"/>
      <c r="AF28" s="4178"/>
      <c r="AG28" s="4178"/>
      <c r="AH28" s="4178"/>
      <c r="AI28" s="4178"/>
      <c r="AJ28" s="4178"/>
      <c r="AK28" s="4178"/>
      <c r="AL28" s="4178"/>
      <c r="AM28" s="956"/>
      <c r="AN28" s="956"/>
      <c r="AO28" s="956"/>
      <c r="AP28" s="956"/>
      <c r="AQ28" s="956"/>
      <c r="AR28" s="956"/>
      <c r="AS28" s="956"/>
      <c r="AT28" s="956"/>
      <c r="AU28" s="956"/>
      <c r="AV28" s="956"/>
    </row>
    <row r="29" spans="1:48" s="956" customFormat="1" ht="9.75" customHeight="1">
      <c r="A29" s="4217" t="s">
        <v>409</v>
      </c>
      <c r="B29" s="1867"/>
      <c r="C29" s="1867"/>
      <c r="D29" s="1867"/>
      <c r="E29" s="1867"/>
      <c r="F29" s="1867"/>
      <c r="G29" s="1867"/>
      <c r="H29" s="1867"/>
      <c r="I29" s="1867"/>
      <c r="J29" s="1867"/>
      <c r="K29" s="1867"/>
      <c r="L29" s="1867"/>
      <c r="M29" s="1867"/>
      <c r="N29" s="1867"/>
      <c r="O29" s="1867"/>
      <c r="P29" s="1867"/>
      <c r="Q29" s="1867"/>
      <c r="R29" s="1867"/>
      <c r="S29" s="1867"/>
      <c r="T29" s="1867"/>
      <c r="U29" s="1867"/>
      <c r="Z29" s="4178"/>
      <c r="AA29" s="4178"/>
      <c r="AB29" s="4178"/>
      <c r="AC29" s="4178"/>
      <c r="AD29" s="4178"/>
      <c r="AE29" s="4178"/>
      <c r="AF29" s="4178"/>
      <c r="AG29" s="4178"/>
      <c r="AH29" s="4178"/>
      <c r="AI29" s="4178"/>
      <c r="AJ29" s="4178"/>
      <c r="AK29" s="4178"/>
      <c r="AL29" s="4178"/>
      <c r="AM29" s="4172"/>
      <c r="AN29" s="4172"/>
      <c r="AO29" s="4172"/>
      <c r="AP29" s="4172"/>
      <c r="AQ29" s="4172"/>
      <c r="AR29" s="4172"/>
      <c r="AS29" s="4172"/>
      <c r="AT29" s="4172"/>
      <c r="AU29" s="4172"/>
      <c r="AV29" s="4172"/>
    </row>
    <row r="30" spans="1:48" ht="9.75" customHeight="1">
      <c r="A30" s="4216" t="s">
        <v>5229</v>
      </c>
      <c r="B30" s="4216"/>
      <c r="C30" s="4216"/>
      <c r="D30" s="4216"/>
      <c r="E30" s="107"/>
      <c r="F30" s="107"/>
      <c r="G30" s="4213"/>
      <c r="H30" s="4213"/>
      <c r="I30" s="4213"/>
      <c r="J30" s="4213"/>
      <c r="K30" s="4213"/>
      <c r="L30" s="4213"/>
      <c r="M30" s="4213"/>
      <c r="N30" s="4213"/>
      <c r="O30" s="4213"/>
      <c r="P30" s="4213"/>
      <c r="Q30" s="4213"/>
      <c r="R30" s="4213"/>
      <c r="S30" s="4213"/>
      <c r="T30" s="4213"/>
      <c r="U30" s="4213"/>
      <c r="Z30" s="4178"/>
      <c r="AA30" s="4178"/>
      <c r="AB30" s="4178"/>
      <c r="AC30" s="4178"/>
      <c r="AD30" s="4178"/>
      <c r="AE30" s="4178"/>
      <c r="AF30" s="4178"/>
      <c r="AG30" s="4178"/>
      <c r="AH30" s="4178"/>
      <c r="AI30" s="4178"/>
      <c r="AJ30" s="4178"/>
      <c r="AK30" s="4178"/>
      <c r="AL30" s="4178"/>
    </row>
    <row r="31" spans="1:48" ht="16.5">
      <c r="Z31" s="4178"/>
      <c r="AA31" s="4178"/>
      <c r="AB31" s="4178"/>
      <c r="AC31" s="4178"/>
      <c r="AD31" s="4178"/>
      <c r="AE31" s="4178"/>
      <c r="AF31" s="4178"/>
      <c r="AG31" s="4178"/>
      <c r="AH31" s="4178"/>
      <c r="AI31" s="4178"/>
      <c r="AJ31" s="4178"/>
      <c r="AK31" s="4178"/>
      <c r="AL31" s="4178"/>
    </row>
    <row r="32" spans="1:48" ht="16.5">
      <c r="B32" s="4215"/>
      <c r="C32" s="4215"/>
      <c r="D32" s="4215"/>
      <c r="E32" s="4215"/>
      <c r="F32" s="4215"/>
      <c r="G32" s="4215"/>
      <c r="H32" s="4215"/>
      <c r="I32" s="4215"/>
      <c r="J32" s="4215"/>
      <c r="K32" s="4215"/>
      <c r="L32" s="4215"/>
      <c r="M32" s="4215"/>
      <c r="Z32" s="4178"/>
      <c r="AA32" s="4178"/>
      <c r="AB32" s="4178"/>
      <c r="AC32" s="4178"/>
      <c r="AD32" s="4178"/>
      <c r="AE32" s="4178"/>
      <c r="AF32" s="4178"/>
      <c r="AG32" s="4178"/>
      <c r="AH32" s="4178"/>
      <c r="AI32" s="4178"/>
      <c r="AJ32" s="4178"/>
      <c r="AK32" s="4178"/>
      <c r="AL32" s="4178"/>
    </row>
    <row r="33" spans="26:38" ht="16.5">
      <c r="Z33" s="4178"/>
      <c r="AA33" s="4178"/>
      <c r="AB33" s="4178"/>
      <c r="AC33" s="4178"/>
      <c r="AD33" s="4178"/>
      <c r="AE33" s="4178"/>
      <c r="AF33" s="4178"/>
      <c r="AG33" s="4178"/>
      <c r="AH33" s="4178"/>
      <c r="AI33" s="4178"/>
      <c r="AJ33" s="4178"/>
      <c r="AK33" s="4178"/>
      <c r="AL33" s="4178"/>
    </row>
    <row r="34" spans="26:38" ht="16.5">
      <c r="Z34" s="4178"/>
      <c r="AA34" s="4178"/>
      <c r="AB34" s="4178"/>
      <c r="AC34" s="4178"/>
      <c r="AD34" s="4178"/>
      <c r="AE34" s="4178"/>
      <c r="AF34" s="4178"/>
      <c r="AG34" s="4178"/>
      <c r="AH34" s="4178"/>
      <c r="AI34" s="4178"/>
      <c r="AJ34" s="4178"/>
      <c r="AK34" s="4178"/>
      <c r="AL34" s="4178"/>
    </row>
    <row r="35" spans="26:38" ht="16.5">
      <c r="Z35" s="4178"/>
      <c r="AA35" s="4178"/>
      <c r="AB35" s="4178"/>
      <c r="AC35" s="4178"/>
      <c r="AD35" s="4178"/>
      <c r="AE35" s="4178"/>
      <c r="AF35" s="4178"/>
      <c r="AG35" s="4178"/>
      <c r="AH35" s="4178"/>
      <c r="AI35" s="4178"/>
      <c r="AJ35" s="4178"/>
      <c r="AK35" s="4178"/>
      <c r="AL35" s="4178"/>
    </row>
    <row r="36" spans="26:38" ht="16.5">
      <c r="Z36" s="4178"/>
      <c r="AA36" s="4178"/>
      <c r="AB36" s="4178"/>
      <c r="AC36" s="4178"/>
      <c r="AD36" s="4178"/>
      <c r="AE36" s="4178"/>
      <c r="AF36" s="4178"/>
      <c r="AG36" s="4178"/>
      <c r="AH36" s="4178"/>
      <c r="AI36" s="4178"/>
      <c r="AJ36" s="4178"/>
      <c r="AK36" s="4178"/>
      <c r="AL36" s="4178"/>
    </row>
    <row r="37" spans="26:38" ht="16.5">
      <c r="Z37" s="4178"/>
      <c r="AA37" s="4178"/>
      <c r="AB37" s="4178"/>
      <c r="AC37" s="4178"/>
      <c r="AD37" s="4178"/>
      <c r="AE37" s="4178"/>
      <c r="AF37" s="4178"/>
      <c r="AG37" s="4178"/>
      <c r="AH37" s="4178"/>
      <c r="AI37" s="4178"/>
      <c r="AJ37" s="4178"/>
      <c r="AK37" s="4178"/>
      <c r="AL37" s="4178"/>
    </row>
    <row r="38" spans="26:38" ht="16.5">
      <c r="Z38" s="4178"/>
      <c r="AA38" s="4178"/>
      <c r="AB38" s="4178"/>
      <c r="AC38" s="4178"/>
      <c r="AD38" s="4178"/>
      <c r="AE38" s="4178"/>
      <c r="AF38" s="4178"/>
      <c r="AG38" s="4178"/>
      <c r="AH38" s="4178"/>
      <c r="AI38" s="4178"/>
      <c r="AJ38" s="4178"/>
      <c r="AK38" s="4178"/>
      <c r="AL38" s="4178"/>
    </row>
    <row r="39" spans="26:38" ht="16.5">
      <c r="Z39" s="4178"/>
      <c r="AA39" s="4178"/>
      <c r="AB39" s="4178"/>
      <c r="AC39" s="4178"/>
      <c r="AD39" s="4178"/>
      <c r="AE39" s="4178"/>
      <c r="AF39" s="4178"/>
      <c r="AG39" s="4178"/>
      <c r="AH39" s="4178"/>
      <c r="AI39" s="4178"/>
      <c r="AJ39" s="4178"/>
      <c r="AK39" s="4178"/>
      <c r="AL39" s="4178"/>
    </row>
    <row r="40" spans="26:38" ht="16.5">
      <c r="Z40" s="4178"/>
      <c r="AA40" s="4178"/>
      <c r="AB40" s="4178"/>
      <c r="AC40" s="4178"/>
      <c r="AD40" s="4178"/>
      <c r="AE40" s="4178"/>
      <c r="AF40" s="4178"/>
      <c r="AG40" s="4178"/>
      <c r="AH40" s="4178"/>
      <c r="AI40" s="4178"/>
      <c r="AJ40" s="4178"/>
      <c r="AK40" s="4178"/>
      <c r="AL40" s="4178"/>
    </row>
  </sheetData>
  <mergeCells count="28">
    <mergeCell ref="A25:V25"/>
    <mergeCell ref="A26:V26"/>
    <mergeCell ref="A27:V27"/>
    <mergeCell ref="O4:P4"/>
    <mergeCell ref="O22:P22"/>
    <mergeCell ref="E4:F4"/>
    <mergeCell ref="A23:V23"/>
    <mergeCell ref="A24:V24"/>
    <mergeCell ref="Q4:R4"/>
    <mergeCell ref="C4:D4"/>
    <mergeCell ref="U22:V22"/>
    <mergeCell ref="B5:V5"/>
    <mergeCell ref="K4:L4"/>
    <mergeCell ref="K22:L22"/>
    <mergeCell ref="M4:N4"/>
    <mergeCell ref="M22:N22"/>
    <mergeCell ref="C22:D22"/>
    <mergeCell ref="Q22:R22"/>
    <mergeCell ref="A1:U1"/>
    <mergeCell ref="A2:U2"/>
    <mergeCell ref="E22:F22"/>
    <mergeCell ref="G4:H4"/>
    <mergeCell ref="G22:H22"/>
    <mergeCell ref="I4:J4"/>
    <mergeCell ref="I22:J22"/>
    <mergeCell ref="S4:T4"/>
    <mergeCell ref="S22:T22"/>
    <mergeCell ref="U4:V4"/>
  </mergeCells>
  <hyperlinks>
    <hyperlink ref="A30" r:id="rId1" xr:uid="{1666A23F-01DF-477C-AA31-1699193913F5}"/>
    <hyperlink ref="B4" r:id="rId2" xr:uid="{399715B5-28A5-40F4-B334-9C33228CBF26}"/>
    <hyperlink ref="C4" r:id="rId3" xr:uid="{0CB0D40C-71BA-4DD0-8FDF-F74F5B9B7DFD}"/>
    <hyperlink ref="E4:F4" r:id="rId4" display="Outra edição de programas informáticos (software)" xr:uid="{5A79FED0-AE08-465E-9F86-510BB7084DBC}"/>
    <hyperlink ref="G4:H4" r:id="rId5" display="Serviços de programação informática" xr:uid="{1838A5DA-4A8B-4164-8FFE-7989333E56A6}"/>
    <hyperlink ref="I4:J4" r:id="rId6" display="Serviços de consultoria informática" xr:uid="{11071753-2A40-4BE5-A028-E154DB9B5CCD}"/>
    <hyperlink ref="K4:L4" r:id="rId7" display="Serviços de gestão e exploração de equipamento informático" xr:uid="{8A77DCD1-0095-47F8-99E0-CA0F0C657687}"/>
    <hyperlink ref="M4:N4" r:id="rId8" display="Outros serviços relacionados com tecnologias de informação e informática" xr:uid="{67C06182-7B08-4ED8-BC39-12ED535A91C2}"/>
    <hyperlink ref="O4:P4" r:id="rId9" display="Serviços de processamento de dados, domiciliação de informação e serviços relacionados" xr:uid="{8855B48D-1827-4344-B088-D52341712320}"/>
    <hyperlink ref="Q4" r:id="rId10" xr:uid="{C3C7951B-1AEB-4B6D-A3C7-4BC47764D00A}"/>
    <hyperlink ref="S4:T4" r:id="rId11" display="Serviços de reparação de computadores e equipamento periférico" xr:uid="{62CD9B26-D97C-4590-A8B1-0548F1DB96A4}"/>
    <hyperlink ref="U4:V4" r:id="rId12" display="Outros serviços" xr:uid="{C6C52707-8D71-47A4-B3D7-53C3F8B0D065}"/>
    <hyperlink ref="B22" r:id="rId13" xr:uid="{C6DF8ACC-945B-444A-AA34-DFFFFE74084B}"/>
    <hyperlink ref="C22" r:id="rId14" xr:uid="{E54D742C-1D35-4A5D-91B8-AE9EA549B9E2}"/>
    <hyperlink ref="E22:F22" r:id="rId15" display="Other software publishing" xr:uid="{F78148DC-0934-43CB-BDBF-B014A6D4AACC}"/>
    <hyperlink ref="G22:H22" r:id="rId16" display="Computer programming services" xr:uid="{601BF670-8A9F-49F2-8796-151D366FABDE}"/>
    <hyperlink ref="I22:J22" r:id="rId17" display="Computer consulting services" xr:uid="{7D4562DE-29E0-4274-ADD5-1DA2B351E00A}"/>
    <hyperlink ref="K22:L22" r:id="rId18" display="Computer facilities management services" xr:uid="{4F4DD6C3-E73A-48B1-9BF4-CF2A7338835D}"/>
    <hyperlink ref="M22:N22" r:id="rId19" display="Other information technology services" xr:uid="{5CC03982-F62F-466B-A069-C364B9779F89}"/>
    <hyperlink ref="O22:P22" r:id="rId20" display="Data processing, hosting and related services" xr:uid="{2512D078-099B-4C5D-8AEF-619DEB54DA57}"/>
    <hyperlink ref="Q22" r:id="rId21" xr:uid="{493B7143-EBD5-4A0E-B63F-6340F4E4339E}"/>
    <hyperlink ref="S22:T22" r:id="rId22" display="Repair services of computers and peripheral equipment" xr:uid="{F0A325B0-9EC3-4737-95A1-1AD800DA3676}"/>
    <hyperlink ref="U22:V22" r:id="rId23" display="Other services" xr:uid="{93EA2006-0780-44EA-99C3-82006BDE1D52}"/>
  </hyperlinks>
  <printOptions horizontalCentered="1"/>
  <pageMargins left="0.39370078740157483" right="0.39370078740157483" top="0.39370078740157483" bottom="0.39370078740157483" header="0" footer="0"/>
  <pageSetup paperSize="9" scale="96" orientation="portrait" verticalDpi="300" r:id="rId24"/>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5801B-7A30-45F0-8D99-685CA8A67B91}">
  <sheetPr codeName="Sheet192"/>
  <dimension ref="A1:AS30"/>
  <sheetViews>
    <sheetView showGridLines="0" showOutlineSymbols="0" zoomScaleNormal="100" workbookViewId="0">
      <selection sqref="A1:V1"/>
    </sheetView>
  </sheetViews>
  <sheetFormatPr defaultColWidth="9.140625" defaultRowHeight="12.75"/>
  <cols>
    <col min="1" max="1" width="10.42578125" style="4172" customWidth="1"/>
    <col min="2" max="2" width="7.28515625" style="4172" customWidth="1"/>
    <col min="3" max="3" width="2.85546875" style="4172" customWidth="1"/>
    <col min="4" max="4" width="7.140625" style="4172" customWidth="1"/>
    <col min="5" max="5" width="2.85546875" style="4172" customWidth="1"/>
    <col min="6" max="6" width="7.140625" style="4172" customWidth="1"/>
    <col min="7" max="7" width="2.85546875" style="4172" customWidth="1"/>
    <col min="8" max="8" width="7.140625" style="4172" customWidth="1"/>
    <col min="9" max="9" width="2.85546875" style="4172" customWidth="1"/>
    <col min="10" max="10" width="7.140625" style="4172" customWidth="1"/>
    <col min="11" max="11" width="2.85546875" style="4172" customWidth="1"/>
    <col min="12" max="12" width="7.140625" style="4172" customWidth="1"/>
    <col min="13" max="13" width="2.85546875" style="4172" customWidth="1"/>
    <col min="14" max="14" width="7.140625" style="4172" customWidth="1"/>
    <col min="15" max="15" width="2.85546875" style="4172" customWidth="1"/>
    <col min="16" max="16" width="7.140625" style="4172" customWidth="1"/>
    <col min="17" max="17" width="2.85546875" style="4172" customWidth="1"/>
    <col min="18" max="18" width="7.140625" style="4172" customWidth="1"/>
    <col min="19" max="19" width="2.85546875" style="4172" customWidth="1"/>
    <col min="20" max="20" width="7.140625" style="4172" customWidth="1"/>
    <col min="21" max="21" width="2.85546875" style="4172" customWidth="1"/>
    <col min="22" max="22" width="7.140625" style="4172" customWidth="1"/>
    <col min="23" max="23" width="2.85546875" style="4172" customWidth="1"/>
    <col min="24" max="16384" width="9.140625" style="4172"/>
  </cols>
  <sheetData>
    <row r="1" spans="1:45" s="4178" customFormat="1" ht="34.5" customHeight="1">
      <c r="A1" s="4975" t="s">
        <v>5272</v>
      </c>
      <c r="B1" s="4975"/>
      <c r="C1" s="4975"/>
      <c r="D1" s="4975"/>
      <c r="E1" s="4975"/>
      <c r="F1" s="4975"/>
      <c r="G1" s="4975"/>
      <c r="H1" s="4975"/>
      <c r="I1" s="4975"/>
      <c r="J1" s="4975"/>
      <c r="K1" s="4975"/>
      <c r="L1" s="4975"/>
      <c r="M1" s="4975"/>
      <c r="N1" s="4975"/>
      <c r="O1" s="4975"/>
      <c r="P1" s="4975"/>
      <c r="Q1" s="4975"/>
      <c r="R1" s="4975"/>
      <c r="S1" s="4975"/>
      <c r="T1" s="4975"/>
      <c r="U1" s="4975"/>
      <c r="V1" s="4975"/>
    </row>
    <row r="2" spans="1:45" s="4178" customFormat="1" ht="34.5" customHeight="1">
      <c r="A2" s="4976" t="s">
        <v>5271</v>
      </c>
      <c r="B2" s="4976"/>
      <c r="C2" s="4976"/>
      <c r="D2" s="4976"/>
      <c r="E2" s="4976"/>
      <c r="F2" s="4976"/>
      <c r="G2" s="4976"/>
      <c r="H2" s="4976"/>
      <c r="I2" s="4976"/>
      <c r="J2" s="4976"/>
      <c r="K2" s="4976"/>
      <c r="L2" s="4976"/>
      <c r="M2" s="4976"/>
      <c r="N2" s="4976"/>
      <c r="O2" s="4976"/>
      <c r="P2" s="4976"/>
      <c r="Q2" s="4976"/>
      <c r="R2" s="4976"/>
      <c r="S2" s="4976"/>
      <c r="T2" s="4976"/>
      <c r="U2" s="4976"/>
      <c r="V2" s="4976"/>
    </row>
    <row r="3" spans="1:45" s="4178" customFormat="1" ht="9.75" customHeight="1">
      <c r="A3" s="924" t="s">
        <v>951</v>
      </c>
      <c r="B3" s="924"/>
      <c r="C3" s="924"/>
      <c r="D3" s="924"/>
      <c r="E3" s="924"/>
      <c r="F3" s="924"/>
      <c r="G3" s="924"/>
      <c r="H3" s="4102"/>
      <c r="I3" s="4102"/>
      <c r="L3" s="909"/>
      <c r="M3" s="909"/>
      <c r="N3" s="924"/>
      <c r="O3" s="924"/>
      <c r="P3" s="4102"/>
      <c r="Q3" s="4102"/>
      <c r="R3" s="4102"/>
      <c r="S3" s="4102"/>
      <c r="U3" s="909" t="s">
        <v>950</v>
      </c>
      <c r="W3" s="909"/>
    </row>
    <row r="4" spans="1:45" s="4178" customFormat="1" ht="87.75" customHeight="1">
      <c r="A4" s="814"/>
      <c r="B4" s="6147" t="s">
        <v>88</v>
      </c>
      <c r="C4" s="6149"/>
      <c r="D4" s="6147" t="s">
        <v>5270</v>
      </c>
      <c r="E4" s="6149"/>
      <c r="F4" s="6147" t="s">
        <v>5269</v>
      </c>
      <c r="G4" s="6149"/>
      <c r="H4" s="6147" t="s">
        <v>5268</v>
      </c>
      <c r="I4" s="6149"/>
      <c r="J4" s="6147" t="s">
        <v>5267</v>
      </c>
      <c r="K4" s="6149"/>
      <c r="L4" s="6147" t="s">
        <v>5266</v>
      </c>
      <c r="M4" s="6149"/>
      <c r="N4" s="6147" t="s">
        <v>5265</v>
      </c>
      <c r="O4" s="6149"/>
      <c r="P4" s="6147" t="s">
        <v>5264</v>
      </c>
      <c r="Q4" s="6149"/>
      <c r="R4" s="6147" t="s">
        <v>5263</v>
      </c>
      <c r="S4" s="6149"/>
      <c r="T4" s="6160" t="s">
        <v>4103</v>
      </c>
      <c r="U4" s="6149"/>
      <c r="V4" s="4228"/>
    </row>
    <row r="5" spans="1:45" s="4178" customFormat="1" ht="12.75" customHeight="1">
      <c r="A5" s="4229" t="s">
        <v>209</v>
      </c>
      <c r="B5" s="6157"/>
      <c r="C5" s="6157"/>
      <c r="D5" s="6157"/>
      <c r="E5" s="6157"/>
      <c r="F5" s="6157"/>
      <c r="G5" s="6157"/>
      <c r="H5" s="6157"/>
      <c r="I5" s="6157"/>
      <c r="J5" s="6157"/>
      <c r="K5" s="6157"/>
      <c r="L5" s="6157"/>
      <c r="M5" s="6157"/>
      <c r="N5" s="6157"/>
      <c r="O5" s="6157"/>
      <c r="P5" s="6157"/>
      <c r="Q5" s="6157"/>
      <c r="R5" s="6157"/>
      <c r="S5" s="6157"/>
      <c r="T5" s="6157"/>
      <c r="U5" s="6157"/>
      <c r="V5" s="6158"/>
      <c r="W5" s="6158"/>
    </row>
    <row r="6" spans="1:45" ht="12.75" customHeight="1">
      <c r="A6" s="1101">
        <v>2008</v>
      </c>
      <c r="B6" s="4215">
        <v>3591771</v>
      </c>
      <c r="C6" s="4215"/>
      <c r="D6" s="4215">
        <v>294875</v>
      </c>
      <c r="E6" s="4215"/>
      <c r="F6" s="4215">
        <v>789807</v>
      </c>
      <c r="G6" s="4215"/>
      <c r="H6" s="4215">
        <v>90151</v>
      </c>
      <c r="I6" s="4215"/>
      <c r="J6" s="4215">
        <v>1068</v>
      </c>
      <c r="K6" s="4215"/>
      <c r="L6" s="4215">
        <v>84042</v>
      </c>
      <c r="M6" s="4215"/>
      <c r="N6" s="4215">
        <v>1651379</v>
      </c>
      <c r="O6" s="4215"/>
      <c r="P6" s="4215">
        <v>81907</v>
      </c>
      <c r="Q6" s="4215"/>
      <c r="R6" s="4215">
        <v>270566</v>
      </c>
      <c r="S6" s="4215"/>
      <c r="T6" s="4215">
        <v>327976</v>
      </c>
      <c r="U6" s="4223" t="s">
        <v>876</v>
      </c>
      <c r="X6" s="4178"/>
      <c r="Y6" s="4178"/>
      <c r="Z6" s="4178"/>
      <c r="AA6" s="4178"/>
      <c r="AB6" s="4178"/>
      <c r="AC6" s="4178"/>
      <c r="AD6" s="4178"/>
      <c r="AE6" s="4178"/>
      <c r="AF6" s="4178"/>
      <c r="AG6" s="4178"/>
      <c r="AH6" s="4178"/>
      <c r="AI6" s="4178"/>
      <c r="AJ6" s="4178"/>
      <c r="AK6" s="4178"/>
      <c r="AL6" s="4178"/>
      <c r="AM6" s="4178"/>
      <c r="AN6" s="4178"/>
      <c r="AO6" s="4178"/>
      <c r="AP6" s="4178"/>
      <c r="AQ6" s="4178"/>
      <c r="AR6" s="4178"/>
      <c r="AS6" s="4178"/>
    </row>
    <row r="7" spans="1:45" ht="12.75" customHeight="1">
      <c r="A7" s="1101">
        <v>2009</v>
      </c>
      <c r="B7" s="4215">
        <v>3663919</v>
      </c>
      <c r="C7" s="4215"/>
      <c r="D7" s="4215">
        <v>364427</v>
      </c>
      <c r="E7" s="4215"/>
      <c r="F7" s="4215">
        <v>866316</v>
      </c>
      <c r="G7" s="4215"/>
      <c r="H7" s="4215">
        <v>91012</v>
      </c>
      <c r="I7" s="4215"/>
      <c r="J7" s="4215">
        <v>327</v>
      </c>
      <c r="K7" s="4215"/>
      <c r="L7" s="4215">
        <v>75352</v>
      </c>
      <c r="M7" s="4215"/>
      <c r="N7" s="4215">
        <v>1606277</v>
      </c>
      <c r="O7" s="4215"/>
      <c r="P7" s="4215">
        <v>98551</v>
      </c>
      <c r="Q7" s="4215"/>
      <c r="R7" s="4215">
        <v>278672</v>
      </c>
      <c r="S7" s="4215"/>
      <c r="T7" s="4215">
        <v>282985</v>
      </c>
      <c r="U7" s="4223" t="s">
        <v>876</v>
      </c>
      <c r="X7" s="4178"/>
      <c r="Y7" s="4178"/>
      <c r="Z7" s="4178"/>
      <c r="AA7" s="4178"/>
      <c r="AB7" s="4178"/>
      <c r="AC7" s="4178"/>
      <c r="AD7" s="4178"/>
      <c r="AE7" s="4178"/>
      <c r="AF7" s="4178"/>
      <c r="AG7" s="4178"/>
      <c r="AH7" s="4178"/>
      <c r="AI7" s="4178"/>
      <c r="AJ7" s="4178"/>
      <c r="AK7" s="4178"/>
      <c r="AL7" s="4178"/>
      <c r="AM7" s="4178"/>
      <c r="AN7" s="4178"/>
      <c r="AO7" s="4178"/>
      <c r="AP7" s="4178"/>
      <c r="AQ7" s="4178"/>
      <c r="AR7" s="4178"/>
      <c r="AS7" s="4178"/>
    </row>
    <row r="8" spans="1:45" ht="12.75" customHeight="1">
      <c r="A8" s="1101">
        <v>2010</v>
      </c>
      <c r="B8" s="4215">
        <v>3874385</v>
      </c>
      <c r="C8" s="4215"/>
      <c r="D8" s="4215">
        <v>376519</v>
      </c>
      <c r="E8" s="4215"/>
      <c r="F8" s="4215">
        <v>803860</v>
      </c>
      <c r="G8" s="4215"/>
      <c r="H8" s="4215">
        <v>99904</v>
      </c>
      <c r="I8" s="4215"/>
      <c r="J8" s="4215">
        <v>595</v>
      </c>
      <c r="K8" s="4215"/>
      <c r="L8" s="4215">
        <v>56215</v>
      </c>
      <c r="M8" s="4215"/>
      <c r="N8" s="4215">
        <v>1742812</v>
      </c>
      <c r="O8" s="4215"/>
      <c r="P8" s="4215">
        <v>115995</v>
      </c>
      <c r="Q8" s="4215"/>
      <c r="R8" s="4215">
        <v>380928</v>
      </c>
      <c r="S8" s="4215"/>
      <c r="T8" s="4215">
        <v>297557</v>
      </c>
      <c r="U8" s="4223" t="s">
        <v>876</v>
      </c>
      <c r="X8" s="4178"/>
      <c r="Y8" s="4178"/>
      <c r="Z8" s="4178"/>
      <c r="AA8" s="4178"/>
      <c r="AB8" s="4178"/>
      <c r="AC8" s="4178"/>
      <c r="AD8" s="4178"/>
      <c r="AE8" s="4178"/>
      <c r="AF8" s="4178"/>
      <c r="AG8" s="4178"/>
      <c r="AH8" s="4178"/>
      <c r="AI8" s="4178"/>
      <c r="AJ8" s="4178"/>
      <c r="AK8" s="4178"/>
      <c r="AL8" s="4178"/>
      <c r="AM8" s="4178"/>
      <c r="AN8" s="4178"/>
      <c r="AO8" s="4178"/>
      <c r="AP8" s="4178"/>
      <c r="AQ8" s="4178"/>
      <c r="AR8" s="4178"/>
      <c r="AS8" s="4178"/>
    </row>
    <row r="9" spans="1:45" ht="12.75" customHeight="1">
      <c r="A9" s="1101">
        <v>2011</v>
      </c>
      <c r="B9" s="4215">
        <v>3923418</v>
      </c>
      <c r="C9" s="4215"/>
      <c r="D9" s="4215">
        <v>329059</v>
      </c>
      <c r="E9" s="4215"/>
      <c r="F9" s="4215">
        <v>801880</v>
      </c>
      <c r="G9" s="4215"/>
      <c r="H9" s="4215">
        <v>107425</v>
      </c>
      <c r="I9" s="4215"/>
      <c r="J9" s="4215">
        <v>6949</v>
      </c>
      <c r="K9" s="4215"/>
      <c r="L9" s="4215">
        <v>59228</v>
      </c>
      <c r="M9" s="4215"/>
      <c r="N9" s="4215">
        <v>1676230</v>
      </c>
      <c r="O9" s="4215"/>
      <c r="P9" s="4215">
        <v>346729</v>
      </c>
      <c r="Q9" s="4215"/>
      <c r="R9" s="4215">
        <v>376329</v>
      </c>
      <c r="S9" s="4215"/>
      <c r="T9" s="4215">
        <v>219589</v>
      </c>
      <c r="U9" s="4223" t="s">
        <v>876</v>
      </c>
      <c r="X9" s="4178"/>
      <c r="Y9" s="4178"/>
      <c r="Z9" s="4178"/>
      <c r="AA9" s="4178"/>
      <c r="AB9" s="4178"/>
      <c r="AC9" s="4178"/>
      <c r="AD9" s="4178"/>
      <c r="AE9" s="4178"/>
      <c r="AF9" s="4178"/>
      <c r="AG9" s="4178"/>
      <c r="AH9" s="4178"/>
      <c r="AI9" s="4178"/>
      <c r="AJ9" s="4178"/>
      <c r="AK9" s="4178"/>
      <c r="AL9" s="4178"/>
      <c r="AM9" s="4178"/>
      <c r="AN9" s="4178"/>
      <c r="AO9" s="4178"/>
      <c r="AP9" s="4178"/>
      <c r="AQ9" s="4178"/>
      <c r="AR9" s="4178"/>
      <c r="AS9" s="4178"/>
    </row>
    <row r="10" spans="1:45" ht="12.75" customHeight="1">
      <c r="A10" s="836">
        <v>2012</v>
      </c>
      <c r="B10" s="4215">
        <v>3732633</v>
      </c>
      <c r="C10" s="4215"/>
      <c r="D10" s="4215">
        <v>311813</v>
      </c>
      <c r="E10" s="4215"/>
      <c r="F10" s="4215">
        <v>812408</v>
      </c>
      <c r="G10" s="4215"/>
      <c r="H10" s="4215">
        <v>91202</v>
      </c>
      <c r="I10" s="4215"/>
      <c r="J10" s="4215">
        <v>2902</v>
      </c>
      <c r="K10" s="4215"/>
      <c r="L10" s="4215">
        <v>45251</v>
      </c>
      <c r="M10" s="4215"/>
      <c r="N10" s="4215">
        <v>1645110</v>
      </c>
      <c r="O10" s="4215"/>
      <c r="P10" s="4215">
        <v>147661</v>
      </c>
      <c r="Q10" s="4215"/>
      <c r="R10" s="4215">
        <v>458941</v>
      </c>
      <c r="S10" s="4215"/>
      <c r="T10" s="4215">
        <v>217345</v>
      </c>
      <c r="U10" s="4223" t="s">
        <v>876</v>
      </c>
      <c r="X10" s="4178"/>
      <c r="Y10" s="4178"/>
      <c r="Z10" s="4178"/>
      <c r="AA10" s="4178"/>
      <c r="AB10" s="4178"/>
      <c r="AC10" s="4178"/>
      <c r="AD10" s="4178"/>
      <c r="AE10" s="4178"/>
      <c r="AF10" s="4178"/>
      <c r="AG10" s="4178"/>
      <c r="AH10" s="4178"/>
      <c r="AI10" s="4178"/>
      <c r="AJ10" s="4178"/>
      <c r="AK10" s="4178"/>
      <c r="AL10" s="4178"/>
      <c r="AM10" s="4178"/>
      <c r="AN10" s="4178"/>
      <c r="AO10" s="4178"/>
      <c r="AP10" s="4178"/>
      <c r="AQ10" s="4178"/>
      <c r="AR10" s="4178"/>
      <c r="AS10" s="4178"/>
    </row>
    <row r="11" spans="1:45" ht="12.75" customHeight="1">
      <c r="A11" s="836">
        <v>2013</v>
      </c>
      <c r="B11" s="4215">
        <v>3634845</v>
      </c>
      <c r="C11" s="4223" t="s">
        <v>876</v>
      </c>
      <c r="D11" s="4215">
        <v>386769</v>
      </c>
      <c r="E11" s="4215"/>
      <c r="F11" s="4215">
        <v>757259</v>
      </c>
      <c r="G11" s="4215"/>
      <c r="H11" s="4215">
        <v>94915</v>
      </c>
      <c r="I11" s="4215"/>
      <c r="J11" s="4215">
        <v>2627</v>
      </c>
      <c r="K11" s="4215"/>
      <c r="L11" s="4215">
        <v>46644</v>
      </c>
      <c r="M11" s="4215"/>
      <c r="N11" s="4215">
        <v>1788952</v>
      </c>
      <c r="O11" s="4223" t="s">
        <v>876</v>
      </c>
      <c r="P11" s="4215">
        <v>54454</v>
      </c>
      <c r="Q11" s="4215"/>
      <c r="R11" s="4215">
        <v>332237</v>
      </c>
      <c r="S11" s="4215"/>
      <c r="T11" s="4215">
        <v>170988</v>
      </c>
      <c r="U11" s="4223" t="s">
        <v>876</v>
      </c>
      <c r="X11" s="4178"/>
      <c r="Y11" s="4178"/>
      <c r="Z11" s="4178"/>
      <c r="AA11" s="4178"/>
      <c r="AB11" s="4178"/>
      <c r="AC11" s="4178"/>
      <c r="AD11" s="4178"/>
      <c r="AE11" s="4178"/>
      <c r="AF11" s="4178"/>
      <c r="AG11" s="4178"/>
      <c r="AH11" s="4178"/>
      <c r="AI11" s="4178"/>
      <c r="AJ11" s="4178"/>
      <c r="AK11" s="4178"/>
      <c r="AL11" s="4178"/>
      <c r="AM11" s="4178"/>
      <c r="AN11" s="4178"/>
      <c r="AO11" s="4178"/>
      <c r="AP11" s="4178"/>
      <c r="AQ11" s="4178"/>
      <c r="AR11" s="4178"/>
      <c r="AS11" s="4178"/>
    </row>
    <row r="12" spans="1:45" ht="12.75" customHeight="1">
      <c r="A12" s="836">
        <v>2014</v>
      </c>
      <c r="B12" s="4215">
        <v>3816341</v>
      </c>
      <c r="C12" s="4215"/>
      <c r="D12" s="4215">
        <v>368988</v>
      </c>
      <c r="E12" s="4215"/>
      <c r="F12" s="4215">
        <v>786075</v>
      </c>
      <c r="G12" s="4223" t="s">
        <v>876</v>
      </c>
      <c r="H12" s="4215">
        <v>107700</v>
      </c>
      <c r="I12" s="4223" t="s">
        <v>876</v>
      </c>
      <c r="J12" s="4215">
        <v>3061</v>
      </c>
      <c r="K12" s="4215"/>
      <c r="L12" s="4215">
        <v>58399</v>
      </c>
      <c r="M12" s="4215"/>
      <c r="N12" s="4215">
        <v>1977571</v>
      </c>
      <c r="O12" s="4223" t="s">
        <v>876</v>
      </c>
      <c r="P12" s="4215">
        <v>67909</v>
      </c>
      <c r="Q12" s="4223" t="s">
        <v>876</v>
      </c>
      <c r="R12" s="4215">
        <v>333942</v>
      </c>
      <c r="S12" s="4223" t="s">
        <v>876</v>
      </c>
      <c r="T12" s="4215">
        <v>112696</v>
      </c>
      <c r="U12" s="4223" t="s">
        <v>876</v>
      </c>
      <c r="X12" s="4178"/>
      <c r="Y12" s="4178"/>
      <c r="Z12" s="4178"/>
      <c r="AA12" s="4178"/>
      <c r="AB12" s="4178"/>
      <c r="AC12" s="4178"/>
      <c r="AD12" s="4178"/>
      <c r="AE12" s="4178"/>
      <c r="AF12" s="4178"/>
      <c r="AG12" s="4178"/>
      <c r="AH12" s="4178"/>
      <c r="AI12" s="4178"/>
      <c r="AJ12" s="4178"/>
      <c r="AK12" s="4178"/>
      <c r="AL12" s="4178"/>
      <c r="AM12" s="4178"/>
      <c r="AN12" s="4178"/>
      <c r="AO12" s="4178"/>
      <c r="AP12" s="4178"/>
      <c r="AQ12" s="4178"/>
      <c r="AR12" s="4178"/>
      <c r="AS12" s="4178"/>
    </row>
    <row r="13" spans="1:45" ht="12.75" customHeight="1">
      <c r="A13" s="836">
        <v>2015</v>
      </c>
      <c r="B13" s="4215">
        <v>3793504</v>
      </c>
      <c r="C13" s="4215"/>
      <c r="D13" s="4215">
        <v>347783</v>
      </c>
      <c r="E13" s="4223" t="s">
        <v>876</v>
      </c>
      <c r="F13" s="4215">
        <v>786925</v>
      </c>
      <c r="G13" s="4215"/>
      <c r="H13" s="4215">
        <v>102071</v>
      </c>
      <c r="I13" s="4215"/>
      <c r="J13" s="4215">
        <v>3192</v>
      </c>
      <c r="K13" s="4215"/>
      <c r="L13" s="4215">
        <v>60805</v>
      </c>
      <c r="M13" s="4215"/>
      <c r="N13" s="4215">
        <v>2010649</v>
      </c>
      <c r="O13" s="4223" t="s">
        <v>876</v>
      </c>
      <c r="P13" s="4215">
        <v>61875</v>
      </c>
      <c r="Q13" s="4223" t="s">
        <v>876</v>
      </c>
      <c r="R13" s="4215">
        <v>322147</v>
      </c>
      <c r="S13" s="4223" t="s">
        <v>876</v>
      </c>
      <c r="T13" s="4215">
        <v>98057</v>
      </c>
      <c r="U13" s="4223" t="s">
        <v>876</v>
      </c>
      <c r="X13" s="4178"/>
      <c r="Y13" s="4178"/>
      <c r="Z13" s="4178"/>
      <c r="AA13" s="4178"/>
      <c r="AB13" s="4178"/>
      <c r="AC13" s="4178"/>
      <c r="AD13" s="4178"/>
      <c r="AE13" s="4178"/>
      <c r="AF13" s="4178"/>
      <c r="AG13" s="4178"/>
      <c r="AH13" s="4178"/>
      <c r="AI13" s="4178"/>
      <c r="AJ13" s="4178"/>
      <c r="AK13" s="4178"/>
      <c r="AL13" s="4178"/>
      <c r="AM13" s="4178"/>
      <c r="AN13" s="4178"/>
      <c r="AO13" s="4178"/>
      <c r="AP13" s="4178"/>
      <c r="AQ13" s="4178"/>
      <c r="AR13" s="4178"/>
      <c r="AS13" s="4178"/>
    </row>
    <row r="14" spans="1:45" ht="12.75" customHeight="1">
      <c r="A14" s="801">
        <v>2016</v>
      </c>
      <c r="B14" s="4215">
        <v>3875201</v>
      </c>
      <c r="C14" s="4215"/>
      <c r="D14" s="4215">
        <v>377385</v>
      </c>
      <c r="E14" s="4223" t="s">
        <v>876</v>
      </c>
      <c r="F14" s="4215">
        <v>803425</v>
      </c>
      <c r="G14" s="4223" t="s">
        <v>876</v>
      </c>
      <c r="H14" s="4215">
        <v>125181</v>
      </c>
      <c r="I14" s="4223" t="s">
        <v>876</v>
      </c>
      <c r="J14" s="4215">
        <v>2746</v>
      </c>
      <c r="K14" s="4223" t="s">
        <v>876</v>
      </c>
      <c r="L14" s="4215">
        <v>66907</v>
      </c>
      <c r="M14" s="4223" t="s">
        <v>876</v>
      </c>
      <c r="N14" s="4215">
        <v>1938539</v>
      </c>
      <c r="O14" s="4215"/>
      <c r="P14" s="4215">
        <v>83255</v>
      </c>
      <c r="Q14" s="4223" t="s">
        <v>876</v>
      </c>
      <c r="R14" s="4215">
        <v>382736</v>
      </c>
      <c r="S14" s="4223" t="s">
        <v>876</v>
      </c>
      <c r="T14" s="4215">
        <v>95027</v>
      </c>
      <c r="U14" s="4223" t="s">
        <v>876</v>
      </c>
      <c r="X14" s="4178"/>
      <c r="Y14" s="4178"/>
      <c r="Z14" s="4178"/>
      <c r="AA14" s="4178"/>
      <c r="AB14" s="4178"/>
      <c r="AC14" s="4178"/>
      <c r="AD14" s="4178"/>
      <c r="AE14" s="4178"/>
      <c r="AF14" s="4178"/>
      <c r="AG14" s="4178"/>
      <c r="AH14" s="4178"/>
      <c r="AI14" s="4178"/>
      <c r="AJ14" s="4178"/>
      <c r="AK14" s="4178"/>
      <c r="AL14" s="4178"/>
      <c r="AM14" s="4178"/>
      <c r="AN14" s="4178"/>
      <c r="AO14" s="4178"/>
      <c r="AP14" s="4178"/>
      <c r="AQ14" s="4178"/>
      <c r="AR14" s="4178"/>
      <c r="AS14" s="4178"/>
    </row>
    <row r="15" spans="1:45" ht="12.75" customHeight="1">
      <c r="A15" s="801">
        <v>2017</v>
      </c>
      <c r="B15" s="4215">
        <v>4321358</v>
      </c>
      <c r="C15" s="4215"/>
      <c r="D15" s="4215">
        <v>375177</v>
      </c>
      <c r="E15" s="4215"/>
      <c r="F15" s="4215">
        <v>899746</v>
      </c>
      <c r="G15" s="4215"/>
      <c r="H15" s="4215">
        <v>182149</v>
      </c>
      <c r="I15" s="4215"/>
      <c r="J15" s="4215">
        <v>2935</v>
      </c>
      <c r="K15" s="4215"/>
      <c r="L15" s="4215">
        <v>73353</v>
      </c>
      <c r="M15" s="4215"/>
      <c r="N15" s="4215">
        <v>2107199</v>
      </c>
      <c r="O15" s="4215"/>
      <c r="P15" s="4215">
        <v>121234</v>
      </c>
      <c r="Q15" s="4215"/>
      <c r="R15" s="4215">
        <v>474059</v>
      </c>
      <c r="S15" s="4215"/>
      <c r="T15" s="4215">
        <v>85506</v>
      </c>
      <c r="U15" s="4223" t="s">
        <v>876</v>
      </c>
      <c r="X15" s="4178"/>
      <c r="Y15" s="4178"/>
      <c r="Z15" s="4178"/>
      <c r="AA15" s="4178"/>
      <c r="AB15" s="4178"/>
      <c r="AC15" s="4178"/>
      <c r="AD15" s="4178"/>
      <c r="AE15" s="4178"/>
      <c r="AF15" s="4178"/>
      <c r="AG15" s="4178"/>
      <c r="AH15" s="4178"/>
      <c r="AI15" s="4178"/>
      <c r="AJ15" s="4178"/>
      <c r="AK15" s="4178"/>
      <c r="AL15" s="4178"/>
      <c r="AM15" s="4178"/>
      <c r="AN15" s="4178"/>
      <c r="AO15" s="4178"/>
      <c r="AP15" s="4178"/>
      <c r="AQ15" s="4178"/>
      <c r="AR15" s="4178"/>
      <c r="AS15" s="4178"/>
    </row>
    <row r="16" spans="1:45" ht="16.5">
      <c r="A16" s="801">
        <v>2018</v>
      </c>
      <c r="B16" s="4215">
        <v>4706319</v>
      </c>
      <c r="C16" s="4215" t="s">
        <v>2032</v>
      </c>
      <c r="D16" s="4215">
        <v>414991</v>
      </c>
      <c r="E16" s="4215" t="s">
        <v>2032</v>
      </c>
      <c r="F16" s="4215">
        <v>926476</v>
      </c>
      <c r="G16" s="4215" t="s">
        <v>2032</v>
      </c>
      <c r="H16" s="4215">
        <v>157204</v>
      </c>
      <c r="I16" s="4215" t="s">
        <v>2032</v>
      </c>
      <c r="J16" s="4215">
        <v>2952</v>
      </c>
      <c r="K16" s="4215" t="s">
        <v>2032</v>
      </c>
      <c r="L16" s="4215">
        <v>85782</v>
      </c>
      <c r="M16" s="4215" t="s">
        <v>2032</v>
      </c>
      <c r="N16" s="4215">
        <v>2413249</v>
      </c>
      <c r="O16" s="4215" t="s">
        <v>2032</v>
      </c>
      <c r="P16" s="4215">
        <v>110966</v>
      </c>
      <c r="Q16" s="4215" t="s">
        <v>2032</v>
      </c>
      <c r="R16" s="4215">
        <v>458688</v>
      </c>
      <c r="S16" s="4215" t="s">
        <v>2032</v>
      </c>
      <c r="T16" s="4215">
        <v>136011</v>
      </c>
      <c r="U16" s="4223" t="s">
        <v>876</v>
      </c>
      <c r="X16" s="4178"/>
      <c r="Y16" s="4178"/>
      <c r="Z16" s="4178"/>
      <c r="AA16" s="4178"/>
      <c r="AB16" s="4178"/>
      <c r="AC16" s="4178"/>
      <c r="AD16" s="4178"/>
      <c r="AE16" s="4178"/>
      <c r="AF16" s="4178"/>
      <c r="AG16" s="4178"/>
      <c r="AH16" s="4178"/>
      <c r="AI16" s="4178"/>
      <c r="AJ16" s="4178"/>
      <c r="AK16" s="4178"/>
      <c r="AL16" s="4178"/>
      <c r="AM16" s="4178"/>
      <c r="AN16" s="4178"/>
      <c r="AO16" s="4178"/>
      <c r="AP16" s="4178"/>
      <c r="AQ16" s="4178"/>
      <c r="AR16" s="4178"/>
      <c r="AS16" s="4178"/>
    </row>
    <row r="17" spans="1:45" ht="12.75" customHeight="1">
      <c r="A17" s="801">
        <v>2019</v>
      </c>
      <c r="B17" s="4215">
        <v>5040167</v>
      </c>
      <c r="C17" s="4215"/>
      <c r="D17" s="4215">
        <v>399009</v>
      </c>
      <c r="E17" s="4215"/>
      <c r="F17" s="4215">
        <v>1053184</v>
      </c>
      <c r="G17" s="4215"/>
      <c r="H17" s="4215">
        <v>169356</v>
      </c>
      <c r="I17" s="4215"/>
      <c r="J17" s="4215">
        <v>3446</v>
      </c>
      <c r="K17" s="4215"/>
      <c r="L17" s="4215">
        <v>93477</v>
      </c>
      <c r="M17" s="4215"/>
      <c r="N17" s="4215">
        <v>2557189</v>
      </c>
      <c r="O17" s="4215"/>
      <c r="P17" s="4215">
        <v>134611</v>
      </c>
      <c r="Q17" s="4215"/>
      <c r="R17" s="4215">
        <v>523664</v>
      </c>
      <c r="S17" s="4215"/>
      <c r="T17" s="4215">
        <v>106231</v>
      </c>
      <c r="U17" s="4223" t="s">
        <v>876</v>
      </c>
      <c r="X17" s="4178"/>
      <c r="Y17" s="4178"/>
      <c r="Z17" s="4178"/>
      <c r="AA17" s="4178"/>
      <c r="AB17" s="4178"/>
      <c r="AC17" s="4178"/>
      <c r="AD17" s="4178"/>
      <c r="AE17" s="4178"/>
      <c r="AF17" s="4178"/>
      <c r="AG17" s="4178"/>
      <c r="AH17" s="4178"/>
      <c r="AI17" s="4178"/>
      <c r="AJ17" s="4178"/>
      <c r="AK17" s="4178"/>
      <c r="AL17" s="4178"/>
      <c r="AM17" s="4178"/>
      <c r="AN17" s="4178"/>
      <c r="AO17" s="4178"/>
      <c r="AP17" s="4178"/>
      <c r="AQ17" s="4178"/>
      <c r="AR17" s="4178"/>
      <c r="AS17" s="4178"/>
    </row>
    <row r="18" spans="1:45" ht="12.75" customHeight="1">
      <c r="A18" s="801">
        <v>2020</v>
      </c>
      <c r="B18" s="4215">
        <v>4845182</v>
      </c>
      <c r="C18" s="4215"/>
      <c r="D18" s="4215">
        <v>373608</v>
      </c>
      <c r="E18" s="4215"/>
      <c r="F18" s="4215">
        <v>1047519</v>
      </c>
      <c r="G18" s="4215"/>
      <c r="H18" s="4215">
        <v>160725</v>
      </c>
      <c r="I18" s="4215"/>
      <c r="J18" s="4215">
        <v>3575</v>
      </c>
      <c r="K18" s="4215"/>
      <c r="L18" s="4215">
        <v>80864</v>
      </c>
      <c r="M18" s="4215"/>
      <c r="N18" s="4215">
        <v>2347526</v>
      </c>
      <c r="O18" s="4215"/>
      <c r="P18" s="4215">
        <v>123002</v>
      </c>
      <c r="Q18" s="4215"/>
      <c r="R18" s="4215">
        <v>600714</v>
      </c>
      <c r="S18" s="4215"/>
      <c r="T18" s="4215">
        <v>107649</v>
      </c>
      <c r="X18" s="4178"/>
      <c r="Y18" s="4178"/>
      <c r="Z18" s="4178"/>
      <c r="AA18" s="4178"/>
      <c r="AB18" s="4178"/>
      <c r="AC18" s="4178"/>
      <c r="AD18" s="4178"/>
      <c r="AE18" s="4178"/>
      <c r="AF18" s="4178"/>
      <c r="AG18" s="4178"/>
      <c r="AH18" s="4178"/>
      <c r="AI18" s="4178"/>
      <c r="AJ18" s="4178"/>
      <c r="AK18" s="4178"/>
      <c r="AL18" s="4178"/>
      <c r="AM18" s="4178"/>
      <c r="AN18" s="4178"/>
      <c r="AO18" s="4178"/>
      <c r="AP18" s="4178"/>
      <c r="AQ18" s="4178"/>
      <c r="AR18" s="4178"/>
      <c r="AS18" s="4178"/>
    </row>
    <row r="19" spans="1:45" ht="12.75" customHeight="1">
      <c r="A19" s="1101">
        <v>2021</v>
      </c>
      <c r="B19" s="4222">
        <v>5532420</v>
      </c>
      <c r="C19" s="4222"/>
      <c r="D19" s="4222">
        <v>403035</v>
      </c>
      <c r="E19" s="4222"/>
      <c r="F19" s="4222">
        <v>1124608</v>
      </c>
      <c r="G19" s="4222"/>
      <c r="H19" s="4222">
        <v>175349</v>
      </c>
      <c r="I19" s="4222"/>
      <c r="J19" s="4222">
        <v>4008</v>
      </c>
      <c r="K19" s="4222"/>
      <c r="L19" s="4222">
        <v>115140</v>
      </c>
      <c r="M19" s="4222"/>
      <c r="N19" s="4222">
        <v>2706946</v>
      </c>
      <c r="O19" s="4222"/>
      <c r="P19" s="4222">
        <v>145040</v>
      </c>
      <c r="Q19" s="4222"/>
      <c r="R19" s="4222">
        <v>726607</v>
      </c>
      <c r="S19" s="4222"/>
      <c r="T19" s="4222">
        <v>131687</v>
      </c>
      <c r="U19" s="4174"/>
      <c r="X19" s="4178"/>
      <c r="Y19" s="4178"/>
      <c r="Z19" s="4178"/>
      <c r="AA19" s="4178"/>
      <c r="AB19" s="4178"/>
      <c r="AC19" s="4178"/>
      <c r="AD19" s="4178"/>
      <c r="AE19" s="4178"/>
      <c r="AF19" s="4178"/>
      <c r="AG19" s="4178"/>
      <c r="AH19" s="4178"/>
      <c r="AI19" s="4178"/>
      <c r="AJ19" s="4178"/>
      <c r="AK19" s="4178"/>
      <c r="AL19" s="4178"/>
      <c r="AM19" s="4178"/>
      <c r="AN19" s="4178"/>
      <c r="AO19" s="4178"/>
      <c r="AP19" s="4178"/>
      <c r="AQ19" s="4178"/>
      <c r="AR19" s="4178"/>
      <c r="AS19" s="4178"/>
    </row>
    <row r="20" spans="1:45" ht="12.75" customHeight="1">
      <c r="A20" s="4037">
        <v>2022</v>
      </c>
      <c r="B20" s="4222">
        <v>6623147</v>
      </c>
      <c r="C20" s="4222"/>
      <c r="D20" s="4222">
        <v>429796</v>
      </c>
      <c r="E20" s="4222"/>
      <c r="F20" s="4222">
        <v>1257356</v>
      </c>
      <c r="G20" s="4222"/>
      <c r="H20" s="4222">
        <v>247673</v>
      </c>
      <c r="I20" s="4222"/>
      <c r="J20" s="4222">
        <v>4466</v>
      </c>
      <c r="K20" s="4222"/>
      <c r="L20" s="4222">
        <v>135532</v>
      </c>
      <c r="M20" s="4222"/>
      <c r="N20" s="4222">
        <v>3262066</v>
      </c>
      <c r="O20" s="4222"/>
      <c r="P20" s="4222">
        <v>162419</v>
      </c>
      <c r="Q20" s="4222"/>
      <c r="R20" s="4222">
        <v>890376</v>
      </c>
      <c r="S20" s="4222"/>
      <c r="T20" s="4222">
        <v>233463</v>
      </c>
      <c r="U20" s="4174"/>
      <c r="X20" s="4178"/>
      <c r="Y20" s="4178"/>
      <c r="Z20" s="4178"/>
      <c r="AA20" s="4178"/>
      <c r="AB20" s="4178"/>
      <c r="AC20" s="4178"/>
      <c r="AD20" s="4178"/>
      <c r="AE20" s="4178"/>
      <c r="AF20" s="4178"/>
      <c r="AG20" s="4178"/>
      <c r="AH20" s="4178"/>
      <c r="AI20" s="4178"/>
      <c r="AJ20" s="4178"/>
      <c r="AK20" s="4178"/>
      <c r="AL20" s="4178"/>
      <c r="AM20" s="4178"/>
      <c r="AN20" s="4178"/>
      <c r="AO20" s="4178"/>
      <c r="AP20" s="4178"/>
      <c r="AQ20" s="4178"/>
      <c r="AR20" s="4178"/>
      <c r="AS20" s="4178"/>
    </row>
    <row r="21" spans="1:45" s="4221" customFormat="1" ht="12.75" customHeight="1">
      <c r="A21" s="4037">
        <v>2023</v>
      </c>
      <c r="B21" s="4218">
        <v>7529176</v>
      </c>
      <c r="C21" s="4218"/>
      <c r="D21" s="4218">
        <v>454878</v>
      </c>
      <c r="E21" s="4218"/>
      <c r="F21" s="4218">
        <v>1373473</v>
      </c>
      <c r="G21" s="4218"/>
      <c r="H21" s="4218">
        <v>294338</v>
      </c>
      <c r="I21" s="4218"/>
      <c r="J21" s="4218">
        <v>6242</v>
      </c>
      <c r="K21" s="4218"/>
      <c r="L21" s="4218">
        <v>162373</v>
      </c>
      <c r="M21" s="4218"/>
      <c r="N21" s="4218">
        <v>3830301</v>
      </c>
      <c r="O21" s="4218"/>
      <c r="P21" s="4218">
        <v>152034</v>
      </c>
      <c r="Q21" s="4218"/>
      <c r="R21" s="4218">
        <v>861622</v>
      </c>
      <c r="S21" s="4218"/>
      <c r="T21" s="4218">
        <v>393915</v>
      </c>
      <c r="X21" s="4178"/>
      <c r="Y21" s="4178"/>
      <c r="Z21" s="4178"/>
      <c r="AA21" s="4178"/>
      <c r="AB21" s="4178"/>
      <c r="AC21" s="4178"/>
      <c r="AD21" s="4178"/>
      <c r="AE21" s="4178"/>
      <c r="AF21" s="4178"/>
      <c r="AG21" s="4178"/>
      <c r="AH21" s="4178"/>
      <c r="AI21" s="4178"/>
      <c r="AJ21" s="4178"/>
      <c r="AK21" s="4178"/>
      <c r="AL21" s="4178"/>
      <c r="AM21" s="4178"/>
      <c r="AN21" s="4178"/>
      <c r="AO21" s="4178"/>
      <c r="AP21" s="4178"/>
      <c r="AQ21" s="4178"/>
      <c r="AR21" s="4178"/>
      <c r="AS21" s="4178"/>
    </row>
    <row r="22" spans="1:45" s="4178" customFormat="1" ht="72" customHeight="1">
      <c r="A22" s="4147"/>
      <c r="B22" s="6155" t="s">
        <v>88</v>
      </c>
      <c r="C22" s="6156"/>
      <c r="D22" s="6155" t="s">
        <v>5262</v>
      </c>
      <c r="E22" s="6156"/>
      <c r="F22" s="6155" t="s">
        <v>5261</v>
      </c>
      <c r="G22" s="6156"/>
      <c r="H22" s="6155" t="s">
        <v>5260</v>
      </c>
      <c r="I22" s="6156"/>
      <c r="J22" s="6155" t="s">
        <v>5259</v>
      </c>
      <c r="K22" s="6156"/>
      <c r="L22" s="6155" t="s">
        <v>5258</v>
      </c>
      <c r="M22" s="6156"/>
      <c r="N22" s="6155" t="s">
        <v>5257</v>
      </c>
      <c r="O22" s="6156"/>
      <c r="P22" s="6155" t="s">
        <v>5256</v>
      </c>
      <c r="Q22" s="6156"/>
      <c r="R22" s="6155" t="s">
        <v>5255</v>
      </c>
      <c r="S22" s="6156"/>
      <c r="T22" s="6161" t="s">
        <v>4092</v>
      </c>
      <c r="U22" s="6156"/>
      <c r="V22" s="4228"/>
    </row>
    <row r="23" spans="1:45" s="4178" customFormat="1" ht="16.5">
      <c r="A23" s="5190" t="s">
        <v>412</v>
      </c>
      <c r="B23" s="5190"/>
      <c r="C23" s="5190"/>
      <c r="D23" s="5190"/>
      <c r="E23" s="5190"/>
      <c r="F23" s="5190"/>
      <c r="G23" s="5190"/>
      <c r="H23" s="5190"/>
      <c r="I23" s="5190"/>
      <c r="J23" s="5190"/>
      <c r="K23" s="5190"/>
      <c r="L23" s="5190"/>
      <c r="M23" s="5190"/>
      <c r="N23" s="5190"/>
      <c r="O23" s="5190"/>
      <c r="P23" s="5190"/>
      <c r="Q23" s="5190"/>
      <c r="R23" s="5190"/>
      <c r="S23" s="5190"/>
      <c r="T23" s="5190"/>
      <c r="U23" s="5190"/>
      <c r="V23" s="6159"/>
      <c r="W23" s="6159"/>
    </row>
    <row r="24" spans="1:45" s="4197" customFormat="1" ht="9.75" customHeight="1">
      <c r="A24" s="5151" t="s">
        <v>5233</v>
      </c>
      <c r="B24" s="5151"/>
      <c r="C24" s="5151"/>
      <c r="D24" s="5151"/>
      <c r="E24" s="5151"/>
      <c r="F24" s="5151"/>
      <c r="G24" s="5151"/>
      <c r="H24" s="5151"/>
      <c r="I24" s="5151"/>
      <c r="J24" s="5151"/>
      <c r="K24" s="5151"/>
      <c r="L24" s="5151"/>
      <c r="M24" s="5151"/>
      <c r="N24" s="5151"/>
      <c r="O24" s="5151"/>
      <c r="P24" s="5151"/>
      <c r="Q24" s="5151"/>
      <c r="R24" s="5151"/>
      <c r="S24" s="5151"/>
      <c r="T24" s="5151"/>
      <c r="U24" s="5151"/>
      <c r="V24" s="5151"/>
      <c r="W24" s="5151"/>
    </row>
    <row r="25" spans="1:45" s="4186" customFormat="1" ht="9.75" customHeight="1">
      <c r="A25" s="5151" t="s">
        <v>5232</v>
      </c>
      <c r="B25" s="5151"/>
      <c r="C25" s="5151"/>
      <c r="D25" s="5151"/>
      <c r="E25" s="5151"/>
      <c r="F25" s="5151"/>
      <c r="G25" s="5151"/>
      <c r="H25" s="5151"/>
      <c r="I25" s="5151"/>
      <c r="J25" s="5151"/>
      <c r="K25" s="5151"/>
      <c r="L25" s="5151"/>
      <c r="M25" s="5151"/>
      <c r="N25" s="5151"/>
      <c r="O25" s="5151"/>
      <c r="P25" s="5151"/>
      <c r="Q25" s="5151"/>
      <c r="R25" s="5151"/>
      <c r="S25" s="5151"/>
      <c r="T25" s="5151"/>
      <c r="U25" s="5151"/>
      <c r="V25" s="5151"/>
      <c r="W25" s="5151"/>
    </row>
    <row r="26" spans="1:45" ht="74.25" customHeight="1">
      <c r="A26" s="6134" t="s">
        <v>5231</v>
      </c>
      <c r="B26" s="6134"/>
      <c r="C26" s="6134"/>
      <c r="D26" s="6134"/>
      <c r="E26" s="6134"/>
      <c r="F26" s="6134"/>
      <c r="G26" s="6134"/>
      <c r="H26" s="6134"/>
      <c r="I26" s="6134"/>
      <c r="J26" s="6134"/>
      <c r="K26" s="6134"/>
      <c r="L26" s="6134"/>
      <c r="M26" s="6134"/>
      <c r="N26" s="6134"/>
      <c r="O26" s="6134"/>
      <c r="P26" s="6134"/>
      <c r="Q26" s="6134"/>
      <c r="R26" s="6134"/>
      <c r="S26" s="6134"/>
      <c r="T26" s="6134"/>
      <c r="U26" s="6134"/>
      <c r="V26" s="4227"/>
      <c r="W26" s="4227"/>
    </row>
    <row r="27" spans="1:45" ht="66" customHeight="1">
      <c r="A27" s="6134" t="s">
        <v>5230</v>
      </c>
      <c r="B27" s="6134"/>
      <c r="C27" s="6134"/>
      <c r="D27" s="6134"/>
      <c r="E27" s="6134"/>
      <c r="F27" s="6134"/>
      <c r="G27" s="6134"/>
      <c r="H27" s="6134"/>
      <c r="I27" s="6134"/>
      <c r="J27" s="6134"/>
      <c r="K27" s="6134"/>
      <c r="L27" s="6134"/>
      <c r="M27" s="6134"/>
      <c r="N27" s="6134"/>
      <c r="O27" s="6134"/>
      <c r="P27" s="6134"/>
      <c r="Q27" s="6134"/>
      <c r="R27" s="6134"/>
      <c r="S27" s="6134"/>
      <c r="T27" s="6134"/>
      <c r="U27" s="6134"/>
      <c r="V27" s="4227"/>
      <c r="W27" s="4227"/>
    </row>
    <row r="28" spans="1:45" ht="12.6" customHeight="1">
      <c r="A28" s="4176"/>
      <c r="B28" s="4176"/>
      <c r="C28" s="4176"/>
      <c r="D28" s="4176"/>
      <c r="E28" s="4176"/>
      <c r="F28" s="4176"/>
      <c r="G28" s="4176"/>
      <c r="H28" s="4176"/>
      <c r="I28" s="4176"/>
      <c r="J28" s="4176"/>
      <c r="K28" s="4176"/>
      <c r="L28" s="4176"/>
      <c r="M28" s="4176"/>
      <c r="N28" s="4176"/>
      <c r="O28" s="4176"/>
      <c r="P28" s="4176"/>
      <c r="Q28" s="4176"/>
      <c r="R28" s="4176"/>
      <c r="S28" s="4176"/>
      <c r="T28" s="4176"/>
      <c r="U28" s="4176"/>
      <c r="V28" s="4176"/>
    </row>
    <row r="29" spans="1:45">
      <c r="A29" s="4217" t="s">
        <v>409</v>
      </c>
      <c r="B29" s="1867"/>
      <c r="C29" s="1867"/>
      <c r="D29" s="1867"/>
      <c r="E29" s="1867"/>
      <c r="F29" s="1867"/>
      <c r="G29" s="1867"/>
      <c r="H29" s="1867"/>
      <c r="I29" s="1867"/>
      <c r="J29" s="1867"/>
      <c r="K29" s="1867"/>
      <c r="L29" s="1867"/>
      <c r="M29" s="1867"/>
      <c r="N29" s="1867"/>
      <c r="O29" s="1867"/>
      <c r="P29" s="1867"/>
      <c r="Q29" s="1867"/>
      <c r="R29" s="1867"/>
      <c r="S29" s="1867"/>
      <c r="T29" s="1867"/>
      <c r="U29" s="1867"/>
      <c r="V29" s="1867"/>
    </row>
    <row r="30" spans="1:45">
      <c r="A30" s="4216" t="s">
        <v>5254</v>
      </c>
      <c r="B30" s="4216"/>
      <c r="C30" s="4216"/>
      <c r="D30" s="4216"/>
      <c r="E30" s="4216"/>
      <c r="F30" s="107"/>
      <c r="G30" s="107"/>
      <c r="H30" s="4213"/>
      <c r="I30" s="4213"/>
      <c r="J30" s="4213"/>
      <c r="K30" s="4213"/>
      <c r="L30" s="4213"/>
      <c r="M30" s="4213"/>
      <c r="N30" s="4213"/>
      <c r="O30" s="4213"/>
      <c r="P30" s="4213"/>
      <c r="Q30" s="4213"/>
      <c r="R30" s="4213"/>
      <c r="S30" s="4213"/>
      <c r="T30" s="4213"/>
      <c r="U30" s="4213"/>
      <c r="V30" s="4213"/>
    </row>
  </sheetData>
  <mergeCells count="28">
    <mergeCell ref="A26:U26"/>
    <mergeCell ref="A27:U27"/>
    <mergeCell ref="A24:W24"/>
    <mergeCell ref="A25:W25"/>
    <mergeCell ref="H4:I4"/>
    <mergeCell ref="H22:I22"/>
    <mergeCell ref="A23:W23"/>
    <mergeCell ref="T4:U4"/>
    <mergeCell ref="T22:U22"/>
    <mergeCell ref="J4:K4"/>
    <mergeCell ref="J22:K22"/>
    <mergeCell ref="L22:M22"/>
    <mergeCell ref="L4:M4"/>
    <mergeCell ref="F4:G4"/>
    <mergeCell ref="F22:G22"/>
    <mergeCell ref="D4:E4"/>
    <mergeCell ref="A1:V1"/>
    <mergeCell ref="A2:V2"/>
    <mergeCell ref="B4:C4"/>
    <mergeCell ref="B22:C22"/>
    <mergeCell ref="R4:S4"/>
    <mergeCell ref="R22:S22"/>
    <mergeCell ref="P4:Q4"/>
    <mergeCell ref="P22:Q22"/>
    <mergeCell ref="N4:O4"/>
    <mergeCell ref="N22:O22"/>
    <mergeCell ref="D22:E22"/>
    <mergeCell ref="B5:W5"/>
  </mergeCells>
  <hyperlinks>
    <hyperlink ref="A30" r:id="rId1" xr:uid="{47B0983F-E6B0-4C28-992A-A8FEEF6A28BF}"/>
    <hyperlink ref="B4:C4" r:id="rId2" display="Total" xr:uid="{9695C8D3-1B5A-4B91-8BEA-91780A8CCE91}"/>
    <hyperlink ref="D4:E4" r:id="rId3" display="Serviços de auditoria financeira" xr:uid="{E849454D-AD1F-4D97-B715-15ED3B98EEAF}"/>
    <hyperlink ref="F4:G4" r:id="rId4" display="Serviços de contabilidade " xr:uid="{A8BDEECF-E0DA-4394-9FCC-1BB0671932C2}"/>
    <hyperlink ref="H4:I4" r:id="rId5" display="Serviços de consultoria fiscal" xr:uid="{F5E26128-B446-4165-A039-76ACCB764CA4}"/>
    <hyperlink ref="J4" r:id="rId6" xr:uid="{036060D8-7F2D-493A-9C3F-74B0FF1B7F7B}"/>
    <hyperlink ref="L4" r:id="rId7" xr:uid="{A9D96669-AA87-41C5-AA34-3AD506396C1B}"/>
    <hyperlink ref="N4:O4" r:id="rId8" display="Serviços de consultoria em gestão de empresas" xr:uid="{FCA1B70F-2738-4C03-B029-7073067CBF0B}"/>
    <hyperlink ref="P4:Q4" r:id="rId9" display="Outros serviços de gestão de projetos, exceto construção" xr:uid="{7A1CA8A8-6965-4F07-BE23-DA79CB039F00}"/>
    <hyperlink ref="R4:S4" r:id="rId10" display="Outros serviços de consultoria para os negócios" xr:uid="{6AC3094B-8F81-4C43-9E82-98488B6F4E63}"/>
    <hyperlink ref="B22:C22" r:id="rId11" display="Total" xr:uid="{8687EA88-ECE2-4438-A4EF-94AC3172FB3F}"/>
    <hyperlink ref="D22:E22" r:id="rId12" display="Financial auditing services" xr:uid="{34A0A0ED-6771-489D-A7ED-5D67265F00B0}"/>
    <hyperlink ref="F22:G22" r:id="rId13" display="Accounting services" xr:uid="{5D8E8A4A-A227-45BC-9B43-0F057D56C142}"/>
    <hyperlink ref="H22:I22" r:id="rId14" display="Tax consulting services" xr:uid="{571D5AC7-B594-476F-965C-46499EEF5E80}"/>
    <hyperlink ref="J22" r:id="rId15" xr:uid="{FA55EC0A-21E0-466C-AE43-6F0763EAFBF3}"/>
    <hyperlink ref="L22" r:id="rId16" xr:uid="{D58B0E56-783F-4A41-8718-90C272518ABA}"/>
    <hyperlink ref="N22:O22" r:id="rId17" display="Business and management consulting services" xr:uid="{062E4995-9773-431E-B90B-B96964C2C4F7}"/>
    <hyperlink ref="P22:Q22" r:id="rId18" display="Other project management services, excluding construction" xr:uid="{D9952B85-3605-4F62-968F-21F6FBF1726A}"/>
    <hyperlink ref="R22:S22" r:id="rId19" display="Other business consulting services" xr:uid="{7919EEF2-21D2-408F-B935-844A0D116E98}"/>
    <hyperlink ref="T4:U4" r:id="rId20" display="Outros serviços" xr:uid="{CD56CAAB-2B95-44FF-A85B-37BE904C7775}"/>
    <hyperlink ref="T22:U22" r:id="rId21" display="Other services" xr:uid="{2300487C-F989-4024-891E-3D73E0BD2C0F}"/>
  </hyperlinks>
  <printOptions horizontalCentered="1"/>
  <pageMargins left="0.39370078740157483" right="0.39370078740157483" top="0.39370078740157483" bottom="0.39370078740157483" header="0" footer="0"/>
  <pageSetup paperSize="9" scale="96" orientation="portrait" horizontalDpi="300" verticalDpi="300" r:id="rId22"/>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3D90C-46CC-4750-B363-3FDFA1DA8485}">
  <sheetPr codeName="Sheet193"/>
  <dimension ref="A1:AL38"/>
  <sheetViews>
    <sheetView showGridLines="0" showOutlineSymbols="0" workbookViewId="0">
      <selection sqref="A1:R1"/>
    </sheetView>
  </sheetViews>
  <sheetFormatPr defaultColWidth="9.140625" defaultRowHeight="12.75"/>
  <cols>
    <col min="1" max="1" width="9.28515625" style="4172" customWidth="1"/>
    <col min="2" max="2" width="8.140625" style="4172" customWidth="1"/>
    <col min="3" max="3" width="7.85546875" style="4172" customWidth="1"/>
    <col min="4" max="4" width="2.85546875" style="4172" customWidth="1"/>
    <col min="5" max="5" width="7.85546875" style="4172" customWidth="1"/>
    <col min="6" max="6" width="2.85546875" style="4172" customWidth="1"/>
    <col min="7" max="7" width="7.85546875" style="4172" customWidth="1"/>
    <col min="8" max="8" width="2.85546875" style="4172" customWidth="1"/>
    <col min="9" max="9" width="7.85546875" style="4172" customWidth="1"/>
    <col min="10" max="10" width="2.85546875" style="4230" customWidth="1"/>
    <col min="11" max="11" width="7.85546875" style="4172" customWidth="1"/>
    <col min="12" max="12" width="2.85546875" style="4172" customWidth="1"/>
    <col min="13" max="13" width="7.85546875" style="4172" customWidth="1"/>
    <col min="14" max="14" width="2.85546875" style="4172" customWidth="1"/>
    <col min="15" max="15" width="7.85546875" style="4172" customWidth="1"/>
    <col min="16" max="16" width="2.85546875" style="4172" customWidth="1"/>
    <col min="17" max="17" width="7.85546875" style="4172" customWidth="1"/>
    <col min="18" max="18" width="2.85546875" style="4172" customWidth="1"/>
    <col min="19" max="19" width="5" style="4172" customWidth="1"/>
    <col min="20" max="16384" width="9.140625" style="4172"/>
  </cols>
  <sheetData>
    <row r="1" spans="1:19" s="4178" customFormat="1" ht="34.5" customHeight="1">
      <c r="A1" s="4975" t="s">
        <v>5289</v>
      </c>
      <c r="B1" s="4975"/>
      <c r="C1" s="4975"/>
      <c r="D1" s="4975"/>
      <c r="E1" s="4975"/>
      <c r="F1" s="4975"/>
      <c r="G1" s="4975"/>
      <c r="H1" s="4975"/>
      <c r="I1" s="4975"/>
      <c r="J1" s="4975"/>
      <c r="K1" s="4975"/>
      <c r="L1" s="4975"/>
      <c r="M1" s="4975"/>
      <c r="N1" s="4975"/>
      <c r="O1" s="4975"/>
      <c r="P1" s="4975"/>
      <c r="Q1" s="4975"/>
      <c r="R1" s="4975"/>
    </row>
    <row r="2" spans="1:19" s="4178" customFormat="1" ht="34.5" customHeight="1">
      <c r="A2" s="4976" t="s">
        <v>5288</v>
      </c>
      <c r="B2" s="4976"/>
      <c r="C2" s="4976"/>
      <c r="D2" s="4976"/>
      <c r="E2" s="4976"/>
      <c r="F2" s="4976"/>
      <c r="G2" s="4976"/>
      <c r="H2" s="4976"/>
      <c r="I2" s="4976"/>
      <c r="J2" s="4976"/>
      <c r="K2" s="4976"/>
      <c r="L2" s="4976"/>
      <c r="M2" s="4976"/>
      <c r="N2" s="4976"/>
      <c r="O2" s="4976"/>
      <c r="P2" s="4976"/>
      <c r="Q2" s="4976"/>
      <c r="R2" s="4976"/>
    </row>
    <row r="3" spans="1:19" s="4178" customFormat="1" ht="9.75" customHeight="1">
      <c r="A3" s="924" t="s">
        <v>951</v>
      </c>
      <c r="B3" s="924"/>
      <c r="C3" s="924"/>
      <c r="D3" s="924"/>
      <c r="E3" s="893"/>
      <c r="F3" s="893"/>
      <c r="G3" s="893"/>
      <c r="H3" s="893"/>
      <c r="I3" s="893"/>
      <c r="J3" s="4239"/>
      <c r="K3" s="893"/>
      <c r="L3" s="893"/>
      <c r="M3" s="893"/>
      <c r="N3" s="893"/>
      <c r="O3" s="893"/>
      <c r="P3" s="893"/>
      <c r="Q3" s="909" t="s">
        <v>950</v>
      </c>
    </row>
    <row r="4" spans="1:19" s="4178" customFormat="1" ht="13.5" customHeight="1">
      <c r="A4" s="6166"/>
      <c r="B4" s="6167" t="s">
        <v>88</v>
      </c>
      <c r="C4" s="6178" t="s">
        <v>5287</v>
      </c>
      <c r="D4" s="6179"/>
      <c r="E4" s="6179"/>
      <c r="F4" s="6179"/>
      <c r="G4" s="6179"/>
      <c r="H4" s="6179"/>
      <c r="I4" s="6179"/>
      <c r="J4" s="6179"/>
      <c r="K4" s="6179"/>
      <c r="L4" s="6179"/>
      <c r="M4" s="6179"/>
      <c r="N4" s="6180"/>
      <c r="O4" s="6174" t="s">
        <v>5286</v>
      </c>
      <c r="P4" s="6175"/>
      <c r="Q4" s="6174" t="s">
        <v>4103</v>
      </c>
      <c r="R4" s="6175"/>
    </row>
    <row r="5" spans="1:19" ht="59.25" customHeight="1">
      <c r="A5" s="6166"/>
      <c r="B5" s="6167"/>
      <c r="C5" s="6168" t="s">
        <v>88</v>
      </c>
      <c r="D5" s="6169"/>
      <c r="E5" s="6172" t="s">
        <v>5285</v>
      </c>
      <c r="F5" s="6173"/>
      <c r="G5" s="6172" t="s">
        <v>5284</v>
      </c>
      <c r="H5" s="6173"/>
      <c r="I5" s="6172" t="s">
        <v>5283</v>
      </c>
      <c r="J5" s="6173"/>
      <c r="K5" s="6172" t="s">
        <v>5282</v>
      </c>
      <c r="L5" s="6173"/>
      <c r="M5" s="6172" t="s">
        <v>5281</v>
      </c>
      <c r="N5" s="6173"/>
      <c r="O5" s="6176"/>
      <c r="P5" s="6177"/>
      <c r="Q5" s="6176"/>
      <c r="R5" s="6177"/>
    </row>
    <row r="6" spans="1:19">
      <c r="A6" s="4229" t="s">
        <v>209</v>
      </c>
      <c r="B6" s="6157"/>
      <c r="C6" s="6157"/>
      <c r="D6" s="6157"/>
      <c r="E6" s="6157"/>
      <c r="F6" s="6157"/>
      <c r="G6" s="6157"/>
      <c r="H6" s="6157"/>
      <c r="I6" s="6157"/>
      <c r="J6" s="6157"/>
      <c r="K6" s="6157"/>
      <c r="L6" s="6157"/>
      <c r="M6" s="6157"/>
      <c r="N6" s="6157"/>
      <c r="O6" s="6157"/>
      <c r="P6" s="6157"/>
      <c r="Q6" s="6157"/>
      <c r="R6" s="6157"/>
    </row>
    <row r="7" spans="1:19" ht="12.6" customHeight="1">
      <c r="A7" s="1101">
        <v>2008</v>
      </c>
      <c r="B7" s="4215">
        <v>136712</v>
      </c>
      <c r="C7" s="4215">
        <v>125418</v>
      </c>
      <c r="D7" s="4215"/>
      <c r="E7" s="4215">
        <v>9724</v>
      </c>
      <c r="F7" s="4215"/>
      <c r="G7" s="4215">
        <v>22423</v>
      </c>
      <c r="H7" s="4215"/>
      <c r="I7" s="4215">
        <v>54316</v>
      </c>
      <c r="J7" s="4223"/>
      <c r="K7" s="4215">
        <v>35461</v>
      </c>
      <c r="L7" s="4215"/>
      <c r="M7" s="4215">
        <v>3494</v>
      </c>
      <c r="N7" s="4215"/>
      <c r="O7" s="4215">
        <v>6924</v>
      </c>
      <c r="P7" s="4215"/>
      <c r="Q7" s="4215">
        <v>4370</v>
      </c>
      <c r="S7" s="4236"/>
    </row>
    <row r="8" spans="1:19" ht="12.6" customHeight="1">
      <c r="A8" s="1101">
        <v>2009</v>
      </c>
      <c r="B8" s="4215">
        <v>118074</v>
      </c>
      <c r="C8" s="4215">
        <v>103526</v>
      </c>
      <c r="D8" s="4215"/>
      <c r="E8" s="4215">
        <v>7991</v>
      </c>
      <c r="F8" s="4215"/>
      <c r="G8" s="4215">
        <v>17223</v>
      </c>
      <c r="H8" s="4215"/>
      <c r="I8" s="4215">
        <v>42340</v>
      </c>
      <c r="J8" s="4223"/>
      <c r="K8" s="4215">
        <v>32510</v>
      </c>
      <c r="L8" s="4215"/>
      <c r="M8" s="4215">
        <v>3462</v>
      </c>
      <c r="N8" s="4215"/>
      <c r="O8" s="4215">
        <v>8568</v>
      </c>
      <c r="P8" s="4215"/>
      <c r="Q8" s="4215">
        <v>5980</v>
      </c>
      <c r="S8" s="4236"/>
    </row>
    <row r="9" spans="1:19" ht="12.6" customHeight="1">
      <c r="A9" s="1101">
        <v>2010</v>
      </c>
      <c r="B9" s="4215">
        <v>105090</v>
      </c>
      <c r="C9" s="4215">
        <v>92515</v>
      </c>
      <c r="D9" s="4215"/>
      <c r="E9" s="4215">
        <v>9212</v>
      </c>
      <c r="F9" s="4215"/>
      <c r="G9" s="4215">
        <v>18310</v>
      </c>
      <c r="H9" s="4215"/>
      <c r="I9" s="4215">
        <v>35352</v>
      </c>
      <c r="J9" s="4223"/>
      <c r="K9" s="4215">
        <v>26786</v>
      </c>
      <c r="L9" s="4215"/>
      <c r="M9" s="4215">
        <v>2855</v>
      </c>
      <c r="N9" s="4215"/>
      <c r="O9" s="4215">
        <v>6814</v>
      </c>
      <c r="P9" s="4215"/>
      <c r="Q9" s="4215">
        <v>5761</v>
      </c>
      <c r="S9" s="4236"/>
    </row>
    <row r="10" spans="1:19" ht="12.6" customHeight="1">
      <c r="A10" s="1101">
        <v>2011</v>
      </c>
      <c r="B10" s="4215">
        <v>99713</v>
      </c>
      <c r="C10" s="4215">
        <v>89165</v>
      </c>
      <c r="D10" s="4215"/>
      <c r="E10" s="4215">
        <v>8420</v>
      </c>
      <c r="F10" s="4215"/>
      <c r="G10" s="4215">
        <v>17843</v>
      </c>
      <c r="H10" s="4215"/>
      <c r="I10" s="4215">
        <v>33699</v>
      </c>
      <c r="J10" s="4223"/>
      <c r="K10" s="4215">
        <v>27044</v>
      </c>
      <c r="L10" s="4215"/>
      <c r="M10" s="4215">
        <v>2159</v>
      </c>
      <c r="N10" s="4215"/>
      <c r="O10" s="4215">
        <v>5064</v>
      </c>
      <c r="P10" s="4215"/>
      <c r="Q10" s="4215">
        <v>5484</v>
      </c>
      <c r="S10" s="4236"/>
    </row>
    <row r="11" spans="1:19" ht="12.6" customHeight="1">
      <c r="A11" s="836">
        <v>2012</v>
      </c>
      <c r="B11" s="4215">
        <v>90171</v>
      </c>
      <c r="C11" s="4215">
        <v>77476</v>
      </c>
      <c r="D11" s="4215"/>
      <c r="E11" s="4215">
        <v>4771</v>
      </c>
      <c r="F11" s="4215"/>
      <c r="G11" s="4215">
        <v>9603</v>
      </c>
      <c r="H11" s="4215"/>
      <c r="I11" s="4215">
        <v>36843</v>
      </c>
      <c r="J11" s="4223"/>
      <c r="K11" s="4215">
        <v>23696</v>
      </c>
      <c r="L11" s="4215"/>
      <c r="M11" s="4215">
        <v>2563</v>
      </c>
      <c r="N11" s="4215"/>
      <c r="O11" s="4215">
        <v>1789</v>
      </c>
      <c r="P11" s="4215"/>
      <c r="Q11" s="4215">
        <v>10906</v>
      </c>
      <c r="S11" s="4236"/>
    </row>
    <row r="12" spans="1:19" ht="12.6" customHeight="1">
      <c r="A12" s="836">
        <v>2013</v>
      </c>
      <c r="B12" s="4215">
        <v>88671</v>
      </c>
      <c r="C12" s="4215">
        <v>82151</v>
      </c>
      <c r="D12" s="4215"/>
      <c r="E12" s="4215">
        <v>5815</v>
      </c>
      <c r="F12" s="4215"/>
      <c r="G12" s="4215">
        <v>11022</v>
      </c>
      <c r="H12" s="4215"/>
      <c r="I12" s="4215">
        <v>36228</v>
      </c>
      <c r="J12" s="4223"/>
      <c r="K12" s="4215">
        <v>27906</v>
      </c>
      <c r="L12" s="4215"/>
      <c r="M12" s="4215">
        <v>1180</v>
      </c>
      <c r="N12" s="4215"/>
      <c r="O12" s="4215">
        <v>516</v>
      </c>
      <c r="P12" s="4215"/>
      <c r="Q12" s="4215">
        <v>6004</v>
      </c>
      <c r="S12" s="4236"/>
    </row>
    <row r="13" spans="1:19" ht="12.6" customHeight="1">
      <c r="A13" s="836">
        <v>2014</v>
      </c>
      <c r="B13" s="4215">
        <v>72983</v>
      </c>
      <c r="C13" s="4215">
        <v>69992</v>
      </c>
      <c r="D13" s="4223" t="s">
        <v>876</v>
      </c>
      <c r="E13" s="4215">
        <v>5554</v>
      </c>
      <c r="F13" s="4223" t="s">
        <v>876</v>
      </c>
      <c r="G13" s="4215">
        <v>9792</v>
      </c>
      <c r="H13" s="4223" t="s">
        <v>876</v>
      </c>
      <c r="I13" s="4215">
        <v>20889</v>
      </c>
      <c r="J13" s="4223" t="s">
        <v>876</v>
      </c>
      <c r="K13" s="4215">
        <v>31722</v>
      </c>
      <c r="L13" s="4223" t="s">
        <v>876</v>
      </c>
      <c r="M13" s="4215">
        <v>2035</v>
      </c>
      <c r="N13" s="4223" t="s">
        <v>876</v>
      </c>
      <c r="O13" s="4215">
        <v>450</v>
      </c>
      <c r="P13" s="4223" t="s">
        <v>876</v>
      </c>
      <c r="Q13" s="4215">
        <v>2541</v>
      </c>
      <c r="R13" s="4223" t="s">
        <v>876</v>
      </c>
      <c r="S13" s="4236"/>
    </row>
    <row r="14" spans="1:19" ht="12.6" customHeight="1">
      <c r="A14" s="836">
        <v>2015</v>
      </c>
      <c r="B14" s="4215">
        <v>64250</v>
      </c>
      <c r="C14" s="4215">
        <v>60370</v>
      </c>
      <c r="D14" s="4223" t="s">
        <v>876</v>
      </c>
      <c r="E14" s="4215">
        <v>3748</v>
      </c>
      <c r="F14" s="4223" t="s">
        <v>876</v>
      </c>
      <c r="G14" s="4215">
        <v>8882</v>
      </c>
      <c r="H14" s="4215"/>
      <c r="I14" s="4215">
        <v>24363</v>
      </c>
      <c r="J14" s="4223"/>
      <c r="K14" s="4215">
        <v>19752</v>
      </c>
      <c r="L14" s="4223" t="s">
        <v>876</v>
      </c>
      <c r="M14" s="4215">
        <v>3626</v>
      </c>
      <c r="N14" s="4223" t="s">
        <v>876</v>
      </c>
      <c r="O14" s="4215">
        <v>484</v>
      </c>
      <c r="P14" s="4223" t="s">
        <v>876</v>
      </c>
      <c r="Q14" s="4215">
        <v>3397</v>
      </c>
      <c r="R14" s="4236"/>
      <c r="S14" s="4236"/>
    </row>
    <row r="15" spans="1:19" ht="12.6" customHeight="1">
      <c r="A15" s="801">
        <v>2016</v>
      </c>
      <c r="B15" s="4215">
        <v>64557</v>
      </c>
      <c r="C15" s="4215">
        <v>59926</v>
      </c>
      <c r="D15" s="4223" t="s">
        <v>876</v>
      </c>
      <c r="E15" s="4215">
        <v>5737</v>
      </c>
      <c r="F15" s="4223" t="s">
        <v>876</v>
      </c>
      <c r="G15" s="4215">
        <v>10714</v>
      </c>
      <c r="H15" s="4223" t="s">
        <v>876</v>
      </c>
      <c r="I15" s="4215">
        <v>20131</v>
      </c>
      <c r="J15" s="4223" t="s">
        <v>876</v>
      </c>
      <c r="K15" s="4215">
        <v>18261</v>
      </c>
      <c r="L15" s="4223" t="s">
        <v>876</v>
      </c>
      <c r="M15" s="4215">
        <v>5083</v>
      </c>
      <c r="N15" s="4223" t="s">
        <v>876</v>
      </c>
      <c r="O15" s="4215">
        <v>428</v>
      </c>
      <c r="P15" s="4223" t="s">
        <v>876</v>
      </c>
      <c r="Q15" s="4215">
        <v>4203</v>
      </c>
      <c r="R15" s="4223" t="s">
        <v>876</v>
      </c>
      <c r="S15" s="4236"/>
    </row>
    <row r="16" spans="1:19" ht="12.6" customHeight="1">
      <c r="A16" s="801">
        <v>2017</v>
      </c>
      <c r="B16" s="4215">
        <v>68271</v>
      </c>
      <c r="C16" s="4215">
        <v>63829</v>
      </c>
      <c r="D16" s="4215"/>
      <c r="E16" s="4215">
        <v>5882</v>
      </c>
      <c r="F16" s="4215"/>
      <c r="G16" s="4215">
        <v>11321</v>
      </c>
      <c r="H16" s="4215"/>
      <c r="I16" s="4215">
        <v>22142</v>
      </c>
      <c r="J16" s="4223"/>
      <c r="K16" s="4215">
        <v>19029</v>
      </c>
      <c r="L16" s="4215"/>
      <c r="M16" s="4215">
        <v>5455</v>
      </c>
      <c r="N16" s="4215"/>
      <c r="O16" s="4215">
        <v>346</v>
      </c>
      <c r="P16" s="4215"/>
      <c r="Q16" s="4215">
        <v>4096</v>
      </c>
      <c r="S16" s="4236"/>
    </row>
    <row r="17" spans="1:38" ht="12.6" customHeight="1">
      <c r="A17" s="1101">
        <v>2018</v>
      </c>
      <c r="B17" s="4222">
        <v>67715</v>
      </c>
      <c r="C17" s="4222">
        <v>62993</v>
      </c>
      <c r="D17" s="4222" t="s">
        <v>2032</v>
      </c>
      <c r="E17" s="4222">
        <v>5148</v>
      </c>
      <c r="F17" s="4222" t="s">
        <v>2032</v>
      </c>
      <c r="G17" s="4222">
        <v>8719</v>
      </c>
      <c r="H17" s="4222" t="s">
        <v>2032</v>
      </c>
      <c r="I17" s="4222">
        <v>21943</v>
      </c>
      <c r="J17" s="4237" t="s">
        <v>2032</v>
      </c>
      <c r="K17" s="4222">
        <v>21733</v>
      </c>
      <c r="L17" s="4222" t="s">
        <v>2032</v>
      </c>
      <c r="M17" s="4222">
        <v>5450</v>
      </c>
      <c r="N17" s="4222"/>
      <c r="O17" s="4222">
        <v>458</v>
      </c>
      <c r="P17" s="4222"/>
      <c r="Q17" s="4222">
        <v>4264</v>
      </c>
      <c r="R17" s="4174"/>
      <c r="S17" s="4236"/>
    </row>
    <row r="18" spans="1:38" ht="12.6" customHeight="1">
      <c r="A18" s="1101">
        <v>2019</v>
      </c>
      <c r="B18" s="4222">
        <v>68759</v>
      </c>
      <c r="C18" s="4222">
        <v>64090</v>
      </c>
      <c r="D18" s="4222"/>
      <c r="E18" s="4222">
        <v>5871</v>
      </c>
      <c r="F18" s="4222"/>
      <c r="G18" s="4222">
        <v>10303</v>
      </c>
      <c r="H18" s="4222"/>
      <c r="I18" s="4222">
        <v>21668</v>
      </c>
      <c r="J18" s="4237"/>
      <c r="K18" s="4222">
        <v>21706</v>
      </c>
      <c r="L18" s="4222"/>
      <c r="M18" s="4222">
        <v>4542</v>
      </c>
      <c r="N18" s="4222"/>
      <c r="O18" s="4222">
        <v>505</v>
      </c>
      <c r="P18" s="4222"/>
      <c r="Q18" s="4222">
        <v>4164</v>
      </c>
      <c r="R18" s="4174"/>
      <c r="S18" s="4236"/>
    </row>
    <row r="19" spans="1:38" ht="12.6" customHeight="1">
      <c r="A19" s="1101">
        <v>2020</v>
      </c>
      <c r="B19" s="4222">
        <v>65698</v>
      </c>
      <c r="C19" s="4222">
        <v>63265</v>
      </c>
      <c r="D19" s="4222" t="s">
        <v>2032</v>
      </c>
      <c r="E19" s="4222">
        <v>5766</v>
      </c>
      <c r="F19" s="4222" t="s">
        <v>2032</v>
      </c>
      <c r="G19" s="4222">
        <v>8044</v>
      </c>
      <c r="H19" s="4222" t="s">
        <v>2032</v>
      </c>
      <c r="I19" s="4222">
        <v>17123</v>
      </c>
      <c r="J19" s="4237" t="s">
        <v>2032</v>
      </c>
      <c r="K19" s="4222">
        <v>25980</v>
      </c>
      <c r="L19" s="4222" t="s">
        <v>2032</v>
      </c>
      <c r="M19" s="4222">
        <v>6352</v>
      </c>
      <c r="N19" s="4222" t="s">
        <v>2032</v>
      </c>
      <c r="O19" s="4222">
        <v>504</v>
      </c>
      <c r="P19" s="4222" t="s">
        <v>2032</v>
      </c>
      <c r="Q19" s="4222">
        <v>1929</v>
      </c>
      <c r="R19" s="4174"/>
      <c r="S19" s="4236"/>
    </row>
    <row r="20" spans="1:38" ht="12.6" customHeight="1">
      <c r="A20" s="1101">
        <v>2021</v>
      </c>
      <c r="B20" s="4222">
        <v>73466</v>
      </c>
      <c r="C20" s="4222">
        <v>70526</v>
      </c>
      <c r="D20" s="4222"/>
      <c r="E20" s="4222">
        <v>6329</v>
      </c>
      <c r="F20" s="4222"/>
      <c r="G20" s="4222">
        <v>7975</v>
      </c>
      <c r="H20" s="4222"/>
      <c r="I20" s="4222">
        <v>22612</v>
      </c>
      <c r="J20" s="4237"/>
      <c r="K20" s="4222">
        <v>26704</v>
      </c>
      <c r="L20" s="4222"/>
      <c r="M20" s="4222">
        <v>6906</v>
      </c>
      <c r="N20" s="4222"/>
      <c r="O20" s="4222">
        <v>703</v>
      </c>
      <c r="P20" s="4222"/>
      <c r="Q20" s="4222">
        <v>2237</v>
      </c>
      <c r="R20" s="4174"/>
      <c r="S20" s="4236"/>
    </row>
    <row r="21" spans="1:38" ht="12.6" customHeight="1">
      <c r="A21" s="4037">
        <v>2022</v>
      </c>
      <c r="B21" s="4222">
        <v>91946</v>
      </c>
      <c r="C21" s="4222">
        <v>87224</v>
      </c>
      <c r="D21" s="4222"/>
      <c r="E21" s="4222">
        <v>7934</v>
      </c>
      <c r="F21" s="4222"/>
      <c r="G21" s="4222">
        <v>12072</v>
      </c>
      <c r="H21" s="4222"/>
      <c r="I21" s="4222">
        <v>28051</v>
      </c>
      <c r="J21" s="4237"/>
      <c r="K21" s="4222">
        <v>33240</v>
      </c>
      <c r="L21" s="4222"/>
      <c r="M21" s="4222">
        <v>5927</v>
      </c>
      <c r="N21" s="4222"/>
      <c r="O21" s="4222">
        <v>699</v>
      </c>
      <c r="P21" s="4222"/>
      <c r="Q21" s="4222">
        <v>4023</v>
      </c>
      <c r="R21" s="4174"/>
      <c r="S21" s="4236"/>
    </row>
    <row r="22" spans="1:38" s="4221" customFormat="1" ht="12.6" customHeight="1">
      <c r="A22" s="4037">
        <v>2023</v>
      </c>
      <c r="B22" s="4218">
        <v>87547</v>
      </c>
      <c r="C22" s="4218">
        <v>82010</v>
      </c>
      <c r="D22" s="4218"/>
      <c r="E22" s="4218">
        <v>8179</v>
      </c>
      <c r="F22" s="4218"/>
      <c r="G22" s="4218">
        <v>10810</v>
      </c>
      <c r="H22" s="4218"/>
      <c r="I22" s="4218">
        <v>24846</v>
      </c>
      <c r="J22" s="4218"/>
      <c r="K22" s="4218">
        <v>28467</v>
      </c>
      <c r="L22" s="4218"/>
      <c r="M22" s="4218">
        <v>9708</v>
      </c>
      <c r="N22" s="4218"/>
      <c r="O22" s="4218">
        <v>768</v>
      </c>
      <c r="P22" s="4218"/>
      <c r="Q22" s="4218">
        <v>4769</v>
      </c>
      <c r="R22" s="4218"/>
      <c r="S22" s="4235"/>
      <c r="T22" s="4172"/>
      <c r="U22" s="4172"/>
      <c r="V22" s="4172"/>
      <c r="W22" s="4172"/>
      <c r="X22" s="4172"/>
      <c r="Y22" s="4172"/>
      <c r="Z22" s="4172"/>
      <c r="AA22" s="4172"/>
      <c r="AB22" s="4172"/>
      <c r="AC22" s="4172"/>
      <c r="AD22" s="4172"/>
      <c r="AE22" s="4172"/>
      <c r="AF22" s="4172"/>
      <c r="AG22" s="4172"/>
      <c r="AH22" s="4172"/>
      <c r="AI22" s="4172"/>
      <c r="AJ22" s="4172"/>
      <c r="AK22" s="4172"/>
      <c r="AL22" s="4172"/>
    </row>
    <row r="23" spans="1:38" s="4178" customFormat="1" ht="13.5" customHeight="1">
      <c r="A23" s="6165"/>
      <c r="B23" s="6164" t="s">
        <v>88</v>
      </c>
      <c r="C23" s="6181" t="s">
        <v>5280</v>
      </c>
      <c r="D23" s="6182"/>
      <c r="E23" s="6182"/>
      <c r="F23" s="6182"/>
      <c r="G23" s="6182"/>
      <c r="H23" s="6182"/>
      <c r="I23" s="6182"/>
      <c r="J23" s="6182"/>
      <c r="K23" s="6182"/>
      <c r="L23" s="6182"/>
      <c r="M23" s="6182"/>
      <c r="N23" s="6183"/>
      <c r="O23" s="6184" t="s">
        <v>5279</v>
      </c>
      <c r="P23" s="6185"/>
      <c r="Q23" s="6184" t="s">
        <v>4092</v>
      </c>
      <c r="R23" s="6185"/>
      <c r="T23" s="4172"/>
      <c r="U23" s="4172"/>
      <c r="V23" s="4172"/>
      <c r="W23" s="4172"/>
      <c r="X23" s="4172"/>
      <c r="Y23" s="4172"/>
      <c r="Z23" s="4172"/>
      <c r="AA23" s="4172"/>
      <c r="AB23" s="4172"/>
      <c r="AC23" s="4172"/>
      <c r="AD23" s="4172"/>
      <c r="AE23" s="4172"/>
      <c r="AF23" s="4172"/>
      <c r="AG23" s="4172"/>
      <c r="AH23" s="4172"/>
      <c r="AI23" s="4172"/>
      <c r="AJ23" s="4172"/>
      <c r="AK23" s="4172"/>
      <c r="AL23" s="4172"/>
    </row>
    <row r="24" spans="1:38" ht="59.25" customHeight="1">
      <c r="A24" s="6165"/>
      <c r="B24" s="6164"/>
      <c r="C24" s="6170" t="s">
        <v>88</v>
      </c>
      <c r="D24" s="6171"/>
      <c r="E24" s="6162" t="s">
        <v>5278</v>
      </c>
      <c r="F24" s="6163"/>
      <c r="G24" s="6162" t="s">
        <v>5277</v>
      </c>
      <c r="H24" s="6163"/>
      <c r="I24" s="6162" t="s">
        <v>5276</v>
      </c>
      <c r="J24" s="6163"/>
      <c r="K24" s="6162" t="s">
        <v>5275</v>
      </c>
      <c r="L24" s="6163"/>
      <c r="M24" s="6162" t="s">
        <v>5274</v>
      </c>
      <c r="N24" s="6163"/>
      <c r="O24" s="6186"/>
      <c r="P24" s="6187"/>
      <c r="Q24" s="6186"/>
      <c r="R24" s="6187"/>
    </row>
    <row r="25" spans="1:38">
      <c r="A25" s="5190" t="s">
        <v>412</v>
      </c>
      <c r="B25" s="5190"/>
      <c r="C25" s="5190"/>
      <c r="D25" s="5190"/>
      <c r="E25" s="5190"/>
      <c r="F25" s="5190"/>
      <c r="G25" s="5190"/>
      <c r="H25" s="5190"/>
      <c r="I25" s="5190"/>
      <c r="J25" s="5190"/>
      <c r="K25" s="5190"/>
      <c r="L25" s="5190"/>
      <c r="M25" s="5190"/>
      <c r="N25" s="5190"/>
      <c r="O25" s="5190"/>
      <c r="P25" s="5190"/>
      <c r="Q25" s="5190"/>
      <c r="R25" s="5190"/>
    </row>
    <row r="26" spans="1:38" s="4197" customFormat="1" ht="9.75" customHeight="1">
      <c r="A26" s="1571" t="s">
        <v>5233</v>
      </c>
      <c r="B26" s="1571"/>
      <c r="C26" s="1571"/>
      <c r="D26" s="1571"/>
      <c r="E26" s="1571"/>
      <c r="F26" s="1571"/>
      <c r="G26" s="1571"/>
      <c r="H26" s="1571"/>
      <c r="I26" s="1571"/>
      <c r="J26" s="1307"/>
      <c r="K26" s="1571"/>
      <c r="L26" s="1571"/>
      <c r="M26" s="1571"/>
      <c r="N26" s="1571"/>
      <c r="O26" s="1571"/>
      <c r="P26" s="1571"/>
      <c r="Q26" s="1571"/>
      <c r="R26" s="1571"/>
    </row>
    <row r="27" spans="1:38" s="4186" customFormat="1" ht="9.75" customHeight="1">
      <c r="A27" s="1571" t="s">
        <v>5232</v>
      </c>
      <c r="B27" s="1571"/>
      <c r="C27" s="1571"/>
      <c r="D27" s="1571"/>
      <c r="E27" s="1571"/>
      <c r="F27" s="1571"/>
      <c r="G27" s="1571"/>
      <c r="H27" s="1571"/>
      <c r="I27" s="1571"/>
      <c r="J27" s="1307"/>
      <c r="K27" s="1571"/>
      <c r="L27" s="1571"/>
      <c r="M27" s="1571"/>
      <c r="N27" s="1571"/>
      <c r="O27" s="1571"/>
      <c r="P27" s="1571"/>
      <c r="Q27" s="1571"/>
      <c r="R27" s="1571"/>
    </row>
    <row r="28" spans="1:38" ht="93" customHeight="1">
      <c r="A28" s="6134" t="s">
        <v>5231</v>
      </c>
      <c r="B28" s="6134"/>
      <c r="C28" s="6134"/>
      <c r="D28" s="6134"/>
      <c r="E28" s="6134"/>
      <c r="F28" s="6134"/>
      <c r="G28" s="6134"/>
      <c r="H28" s="6134"/>
      <c r="I28" s="6134"/>
      <c r="J28" s="6134"/>
      <c r="K28" s="6134"/>
      <c r="L28" s="6134"/>
      <c r="M28" s="6134"/>
      <c r="N28" s="6134"/>
      <c r="O28" s="6134"/>
      <c r="P28" s="6134"/>
      <c r="Q28" s="6134"/>
      <c r="R28" s="6134"/>
    </row>
    <row r="29" spans="1:38" ht="92.25" customHeight="1">
      <c r="A29" s="6134" t="s">
        <v>5230</v>
      </c>
      <c r="B29" s="6134"/>
      <c r="C29" s="6134"/>
      <c r="D29" s="6134"/>
      <c r="E29" s="6134"/>
      <c r="F29" s="6134"/>
      <c r="G29" s="6134"/>
      <c r="H29" s="6134"/>
      <c r="I29" s="6134"/>
      <c r="J29" s="6134"/>
      <c r="K29" s="6134"/>
      <c r="L29" s="6134"/>
      <c r="M29" s="6134"/>
      <c r="N29" s="6134"/>
      <c r="O29" s="6134"/>
      <c r="P29" s="6134"/>
      <c r="Q29" s="6134"/>
      <c r="R29" s="6134"/>
    </row>
    <row r="30" spans="1:38" ht="6.75" customHeight="1">
      <c r="A30" s="4230"/>
      <c r="B30" s="4231"/>
      <c r="C30" s="4231"/>
      <c r="D30" s="4231"/>
      <c r="E30" s="4231"/>
      <c r="F30" s="4231"/>
      <c r="G30" s="4231"/>
      <c r="H30" s="4231"/>
      <c r="I30" s="4231"/>
      <c r="J30" s="4231"/>
      <c r="K30" s="4231"/>
      <c r="L30" s="4231"/>
      <c r="M30" s="4231"/>
      <c r="N30" s="4231"/>
      <c r="O30" s="4231"/>
      <c r="P30" s="4231"/>
      <c r="Q30" s="4231"/>
      <c r="R30" s="4218"/>
    </row>
    <row r="31" spans="1:38">
      <c r="A31" s="4233" t="s">
        <v>409</v>
      </c>
      <c r="B31" s="4233"/>
      <c r="C31" s="4233"/>
      <c r="D31" s="4233"/>
      <c r="E31" s="4233"/>
      <c r="F31" s="4233"/>
      <c r="G31" s="4233"/>
      <c r="H31" s="4233"/>
      <c r="I31" s="4233"/>
      <c r="J31" s="4217"/>
      <c r="K31" s="4233"/>
      <c r="L31" s="4233"/>
      <c r="M31" s="4233"/>
      <c r="N31" s="4233"/>
      <c r="O31" s="4233"/>
      <c r="P31" s="4233"/>
      <c r="Q31" s="4233"/>
      <c r="R31" s="1867"/>
    </row>
    <row r="32" spans="1:38">
      <c r="A32" s="4216" t="s">
        <v>5273</v>
      </c>
      <c r="B32" s="4216"/>
      <c r="C32" s="4216"/>
      <c r="D32" s="4216"/>
      <c r="E32" s="107"/>
      <c r="F32" s="107"/>
      <c r="G32" s="4213"/>
      <c r="H32" s="4213"/>
      <c r="I32" s="4213"/>
      <c r="J32" s="4232"/>
      <c r="K32" s="4213"/>
      <c r="L32" s="4213"/>
      <c r="M32" s="4213"/>
      <c r="N32" s="4213"/>
      <c r="O32" s="4213"/>
      <c r="P32" s="4213"/>
      <c r="Q32" s="4213"/>
      <c r="R32" s="4213"/>
    </row>
    <row r="33" spans="2:17">
      <c r="B33" s="4218"/>
      <c r="C33" s="4218"/>
      <c r="D33" s="4218"/>
      <c r="E33" s="4218"/>
      <c r="F33" s="4218"/>
      <c r="G33" s="4218"/>
      <c r="H33" s="4218"/>
      <c r="I33" s="4218"/>
      <c r="J33" s="4231"/>
      <c r="K33" s="4218"/>
      <c r="L33" s="4218"/>
      <c r="M33" s="4218"/>
      <c r="N33" s="4218"/>
      <c r="O33" s="4218"/>
      <c r="P33" s="4218"/>
      <c r="Q33" s="4218"/>
    </row>
    <row r="37" spans="2:17">
      <c r="B37" s="489"/>
    </row>
    <row r="38" spans="2:17">
      <c r="B38" s="4216"/>
    </row>
  </sheetData>
  <mergeCells count="28">
    <mergeCell ref="A28:R28"/>
    <mergeCell ref="K5:L5"/>
    <mergeCell ref="K24:L24"/>
    <mergeCell ref="C23:N23"/>
    <mergeCell ref="O23:P24"/>
    <mergeCell ref="Q4:R5"/>
    <mergeCell ref="Q23:R24"/>
    <mergeCell ref="G5:H5"/>
    <mergeCell ref="I5:J5"/>
    <mergeCell ref="I24:J24"/>
    <mergeCell ref="B6:R6"/>
    <mergeCell ref="A25:R25"/>
    <mergeCell ref="A1:R1"/>
    <mergeCell ref="A2:R2"/>
    <mergeCell ref="G24:H24"/>
    <mergeCell ref="A29:R29"/>
    <mergeCell ref="B23:B24"/>
    <mergeCell ref="A23:A24"/>
    <mergeCell ref="A4:A5"/>
    <mergeCell ref="B4:B5"/>
    <mergeCell ref="C5:D5"/>
    <mergeCell ref="C24:D24"/>
    <mergeCell ref="E5:F5"/>
    <mergeCell ref="M5:N5"/>
    <mergeCell ref="O4:P5"/>
    <mergeCell ref="C4:N4"/>
    <mergeCell ref="M24:N24"/>
    <mergeCell ref="E24:F24"/>
  </mergeCells>
  <conditionalFormatting sqref="S7:S22 R14">
    <cfRule type="cellIs" dxfId="6" priority="1" operator="notEqual">
      <formula>0</formula>
    </cfRule>
  </conditionalFormatting>
  <hyperlinks>
    <hyperlink ref="A32" r:id="rId1" xr:uid="{FB2CE899-5671-4E57-AC81-E18C36919C69}"/>
    <hyperlink ref="B4:B5" r:id="rId2" display="Total" xr:uid="{1765C60D-6115-4073-9DFC-EEDDFF390F40}"/>
    <hyperlink ref="C4:N4" r:id="rId3" display="Serviços de estudos de mercado" xr:uid="{27BD8CCD-4857-4CB3-AF42-BA8F23B33E5E}"/>
    <hyperlink ref="B23:B24" r:id="rId4" display="Total" xr:uid="{24852322-B69D-40D8-8EEB-7CD5CF529BD9}"/>
    <hyperlink ref="C23:N23" r:id="rId5" display="Market research services" xr:uid="{3CCF5FBA-174F-4539-9F67-CFAFF18E078A}"/>
    <hyperlink ref="O23:P24" r:id="rId6" display="Public opinion polling services" xr:uid="{1A25E0E5-E261-4A94-AEF3-467848E8499B}"/>
    <hyperlink ref="Q23:R24" r:id="rId7" display="Other services" xr:uid="{C2C2479C-221E-4339-9B9B-56E4701D39EF}"/>
    <hyperlink ref="O4:P5" r:id="rId8" display="Serviços de sondagens de opinião" xr:uid="{55F15FE8-1646-441E-AA9E-F8DC84E3D511}"/>
    <hyperlink ref="Q4:R5" r:id="rId9" display="Outros serviços" xr:uid="{8C4A2CFE-9057-4C67-AD9E-93BD7C0F1DF8}"/>
  </hyperlinks>
  <printOptions horizontalCentered="1"/>
  <pageMargins left="0.39370078740157483" right="0.39370078740157483" top="0.39370078740157483" bottom="0.39370078740157483" header="0" footer="0"/>
  <pageSetup paperSize="9" orientation="portrait" horizontalDpi="300" verticalDpi="300" r:id="rId10"/>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9F55-8B34-4176-B190-6FDEE256F673}">
  <sheetPr codeName="Sheet194"/>
  <dimension ref="A1:AL30"/>
  <sheetViews>
    <sheetView showGridLines="0" showOutlineSymbols="0" workbookViewId="0">
      <selection sqref="A1:O1"/>
    </sheetView>
  </sheetViews>
  <sheetFormatPr defaultColWidth="9.140625" defaultRowHeight="12.75"/>
  <cols>
    <col min="1" max="1" width="9.28515625" style="4172" customWidth="1"/>
    <col min="2" max="2" width="7.7109375" style="4172" customWidth="1"/>
    <col min="3" max="3" width="3" style="4172" customWidth="1"/>
    <col min="4" max="7" width="8.5703125" style="4172" customWidth="1"/>
    <col min="8" max="8" width="7.7109375" style="4172" customWidth="1"/>
    <col min="9" max="9" width="3" style="4172" customWidth="1"/>
    <col min="10" max="12" width="8.5703125" style="4172" customWidth="1"/>
    <col min="13" max="13" width="3" style="4172" customWidth="1"/>
    <col min="14" max="14" width="7.7109375" style="4172" customWidth="1"/>
    <col min="15" max="15" width="3" style="4172" customWidth="1"/>
    <col min="16" max="16384" width="9.140625" style="4172"/>
  </cols>
  <sheetData>
    <row r="1" spans="1:38" s="4178" customFormat="1" ht="34.5" customHeight="1">
      <c r="A1" s="4975" t="s">
        <v>5308</v>
      </c>
      <c r="B1" s="4975"/>
      <c r="C1" s="4975"/>
      <c r="D1" s="4975"/>
      <c r="E1" s="4975"/>
      <c r="F1" s="4975"/>
      <c r="G1" s="4975"/>
      <c r="H1" s="4975"/>
      <c r="I1" s="4975"/>
      <c r="J1" s="4975"/>
      <c r="K1" s="4975"/>
      <c r="L1" s="4975"/>
      <c r="M1" s="4975"/>
      <c r="N1" s="4975"/>
      <c r="O1" s="4975"/>
    </row>
    <row r="2" spans="1:38" s="4178" customFormat="1" ht="34.5" customHeight="1">
      <c r="A2" s="4976" t="s">
        <v>5307</v>
      </c>
      <c r="B2" s="4976"/>
      <c r="C2" s="4976"/>
      <c r="D2" s="4976"/>
      <c r="E2" s="4976"/>
      <c r="F2" s="4976"/>
      <c r="G2" s="4976"/>
      <c r="H2" s="4976"/>
      <c r="I2" s="4976"/>
      <c r="J2" s="4976"/>
      <c r="K2" s="4976"/>
      <c r="L2" s="4976"/>
      <c r="M2" s="4976"/>
      <c r="N2" s="4976"/>
      <c r="O2" s="4976"/>
    </row>
    <row r="3" spans="1:38" s="4178" customFormat="1" ht="9.75" customHeight="1">
      <c r="A3" s="924" t="s">
        <v>951</v>
      </c>
      <c r="B3" s="924"/>
      <c r="C3" s="1574"/>
      <c r="D3" s="924"/>
      <c r="E3" s="924"/>
      <c r="F3" s="893"/>
      <c r="G3" s="893"/>
      <c r="H3" s="909"/>
      <c r="I3" s="1574"/>
      <c r="J3" s="924"/>
      <c r="K3" s="4102"/>
      <c r="L3" s="4102"/>
      <c r="M3" s="4243"/>
      <c r="N3" s="909"/>
      <c r="O3" s="909" t="s">
        <v>950</v>
      </c>
    </row>
    <row r="4" spans="1:38" s="4178" customFormat="1" ht="78" customHeight="1">
      <c r="A4" s="4238"/>
      <c r="B4" s="6189" t="s">
        <v>88</v>
      </c>
      <c r="C4" s="6190"/>
      <c r="D4" s="4179" t="s">
        <v>5306</v>
      </c>
      <c r="E4" s="4179" t="s">
        <v>5305</v>
      </c>
      <c r="F4" s="4179" t="s">
        <v>5304</v>
      </c>
      <c r="G4" s="4179" t="s">
        <v>5303</v>
      </c>
      <c r="H4" s="6147" t="s">
        <v>5302</v>
      </c>
      <c r="I4" s="6149"/>
      <c r="J4" s="4179" t="s">
        <v>5301</v>
      </c>
      <c r="K4" s="4179" t="s">
        <v>5300</v>
      </c>
      <c r="L4" s="6147" t="s">
        <v>5299</v>
      </c>
      <c r="M4" s="6149"/>
      <c r="N4" s="6147" t="s">
        <v>4103</v>
      </c>
      <c r="O4" s="6149"/>
    </row>
    <row r="5" spans="1:38" s="4178" customFormat="1" ht="12.75" customHeight="1">
      <c r="A5" s="4229" t="s">
        <v>209</v>
      </c>
      <c r="B5" s="6157"/>
      <c r="C5" s="6157"/>
      <c r="D5" s="6157"/>
      <c r="E5" s="6157"/>
      <c r="F5" s="6157"/>
      <c r="G5" s="6157"/>
      <c r="H5" s="6157"/>
      <c r="I5" s="6157"/>
      <c r="J5" s="6157"/>
      <c r="K5" s="6157"/>
      <c r="L5" s="6157"/>
      <c r="M5" s="6157"/>
      <c r="N5" s="6157"/>
      <c r="O5" s="6157"/>
    </row>
    <row r="6" spans="1:38" ht="16.5">
      <c r="A6" s="1101">
        <v>2008</v>
      </c>
      <c r="B6" s="4215">
        <v>2362029</v>
      </c>
      <c r="C6" s="4242"/>
      <c r="D6" s="4215">
        <v>52021</v>
      </c>
      <c r="E6" s="4215">
        <v>290812</v>
      </c>
      <c r="F6" s="4215">
        <v>26082</v>
      </c>
      <c r="G6" s="4215">
        <v>20843</v>
      </c>
      <c r="H6" s="4215">
        <v>12909</v>
      </c>
      <c r="I6" s="4242"/>
      <c r="J6" s="4215">
        <v>1327324</v>
      </c>
      <c r="K6" s="4215">
        <v>298564</v>
      </c>
      <c r="L6" s="4215">
        <v>157271</v>
      </c>
      <c r="M6" s="4242"/>
      <c r="N6" s="4215">
        <v>176203</v>
      </c>
      <c r="Q6" s="4178"/>
      <c r="R6" s="4178"/>
      <c r="S6" s="4178"/>
      <c r="T6" s="4178"/>
      <c r="U6" s="4178"/>
      <c r="V6" s="4178"/>
      <c r="W6" s="4178"/>
      <c r="X6" s="4178"/>
      <c r="Y6" s="4178"/>
      <c r="Z6" s="4178"/>
      <c r="AA6" s="4178"/>
      <c r="AB6" s="4178"/>
      <c r="AC6" s="4178"/>
      <c r="AD6" s="4178"/>
      <c r="AE6" s="4178"/>
      <c r="AF6" s="4178"/>
      <c r="AG6" s="4178"/>
      <c r="AH6" s="4178"/>
      <c r="AI6" s="4178"/>
      <c r="AJ6" s="4178"/>
      <c r="AK6" s="4178"/>
      <c r="AL6" s="4178"/>
    </row>
    <row r="7" spans="1:38" ht="12.75" customHeight="1">
      <c r="A7" s="1101">
        <v>2009</v>
      </c>
      <c r="B7" s="4215">
        <v>2422894</v>
      </c>
      <c r="C7" s="4242"/>
      <c r="D7" s="4215">
        <v>51703</v>
      </c>
      <c r="E7" s="4215">
        <v>297830</v>
      </c>
      <c r="F7" s="4215">
        <v>26464</v>
      </c>
      <c r="G7" s="4215">
        <v>13993</v>
      </c>
      <c r="H7" s="4215">
        <v>8738</v>
      </c>
      <c r="I7" s="4242"/>
      <c r="J7" s="4215">
        <v>1412578</v>
      </c>
      <c r="K7" s="4215">
        <v>308100</v>
      </c>
      <c r="L7" s="4215">
        <v>167399</v>
      </c>
      <c r="M7" s="4242"/>
      <c r="N7" s="4215">
        <v>136089</v>
      </c>
      <c r="Q7" s="4178"/>
      <c r="R7" s="4178"/>
      <c r="S7" s="4178"/>
      <c r="T7" s="4178"/>
      <c r="U7" s="4178"/>
      <c r="V7" s="4178"/>
      <c r="W7" s="4178"/>
      <c r="X7" s="4178"/>
      <c r="Y7" s="4178"/>
      <c r="Z7" s="4178"/>
      <c r="AA7" s="4178"/>
      <c r="AB7" s="4178"/>
      <c r="AC7" s="4178"/>
      <c r="AD7" s="4178"/>
      <c r="AE7" s="4178"/>
      <c r="AF7" s="4178"/>
      <c r="AG7" s="4178"/>
      <c r="AH7" s="4178"/>
      <c r="AI7" s="4178"/>
      <c r="AJ7" s="4178"/>
      <c r="AK7" s="4178"/>
      <c r="AL7" s="4178"/>
    </row>
    <row r="8" spans="1:38" ht="12.75" customHeight="1">
      <c r="A8" s="1101">
        <v>2010</v>
      </c>
      <c r="B8" s="4215">
        <v>2279587</v>
      </c>
      <c r="C8" s="4242"/>
      <c r="D8" s="4215">
        <v>46036</v>
      </c>
      <c r="E8" s="4215">
        <v>224453</v>
      </c>
      <c r="F8" s="4215">
        <v>31362</v>
      </c>
      <c r="G8" s="4215">
        <v>18658</v>
      </c>
      <c r="H8" s="4215">
        <v>12131</v>
      </c>
      <c r="I8" s="4242"/>
      <c r="J8" s="4215">
        <v>1416487</v>
      </c>
      <c r="K8" s="4215">
        <v>254733</v>
      </c>
      <c r="L8" s="4215">
        <v>144305</v>
      </c>
      <c r="M8" s="4242"/>
      <c r="N8" s="4215">
        <v>131422</v>
      </c>
      <c r="Q8" s="4178"/>
      <c r="R8" s="4178"/>
      <c r="S8" s="4178"/>
      <c r="T8" s="4178"/>
      <c r="U8" s="4178"/>
      <c r="V8" s="4178"/>
      <c r="W8" s="4178"/>
      <c r="X8" s="4178"/>
      <c r="Y8" s="4178"/>
      <c r="Z8" s="4178"/>
      <c r="AA8" s="4178"/>
      <c r="AB8" s="4178"/>
      <c r="AC8" s="4178"/>
      <c r="AD8" s="4178"/>
      <c r="AE8" s="4178"/>
      <c r="AF8" s="4178"/>
      <c r="AG8" s="4178"/>
      <c r="AH8" s="4178"/>
      <c r="AI8" s="4178"/>
      <c r="AJ8" s="4178"/>
      <c r="AK8" s="4178"/>
      <c r="AL8" s="4178"/>
    </row>
    <row r="9" spans="1:38" ht="12.75" customHeight="1">
      <c r="A9" s="1101">
        <v>2011</v>
      </c>
      <c r="B9" s="4215">
        <v>2020884</v>
      </c>
      <c r="C9" s="4242"/>
      <c r="D9" s="4215">
        <v>34161</v>
      </c>
      <c r="E9" s="4215">
        <v>168734</v>
      </c>
      <c r="F9" s="4215">
        <v>22090</v>
      </c>
      <c r="G9" s="4215">
        <v>15010</v>
      </c>
      <c r="H9" s="4215">
        <v>13146</v>
      </c>
      <c r="I9" s="4242"/>
      <c r="J9" s="4215">
        <v>1290408</v>
      </c>
      <c r="K9" s="4215">
        <v>185637</v>
      </c>
      <c r="L9" s="4215">
        <v>112994</v>
      </c>
      <c r="M9" s="4242"/>
      <c r="N9" s="4215">
        <v>178704</v>
      </c>
      <c r="Q9" s="4178"/>
      <c r="R9" s="4178"/>
      <c r="S9" s="4178"/>
      <c r="T9" s="4178"/>
      <c r="U9" s="4178"/>
      <c r="V9" s="4178"/>
      <c r="W9" s="4178"/>
      <c r="X9" s="4178"/>
      <c r="Y9" s="4178"/>
      <c r="Z9" s="4178"/>
      <c r="AA9" s="4178"/>
      <c r="AB9" s="4178"/>
      <c r="AC9" s="4178"/>
      <c r="AD9" s="4178"/>
      <c r="AE9" s="4178"/>
      <c r="AF9" s="4178"/>
      <c r="AG9" s="4178"/>
      <c r="AH9" s="4178"/>
      <c r="AI9" s="4178"/>
      <c r="AJ9" s="4178"/>
      <c r="AK9" s="4178"/>
      <c r="AL9" s="4178"/>
    </row>
    <row r="10" spans="1:38" ht="12.75" customHeight="1">
      <c r="A10" s="836">
        <v>2012</v>
      </c>
      <c r="B10" s="4215">
        <v>1786647</v>
      </c>
      <c r="C10" s="4242"/>
      <c r="D10" s="4215">
        <v>33398</v>
      </c>
      <c r="E10" s="4215">
        <v>162360</v>
      </c>
      <c r="F10" s="4215">
        <v>13507</v>
      </c>
      <c r="G10" s="4215">
        <v>11709</v>
      </c>
      <c r="H10" s="4215">
        <v>5275</v>
      </c>
      <c r="I10" s="4242"/>
      <c r="J10" s="4215">
        <v>1191979</v>
      </c>
      <c r="K10" s="4215">
        <v>94683</v>
      </c>
      <c r="L10" s="4215">
        <v>120084</v>
      </c>
      <c r="M10" s="4242"/>
      <c r="N10" s="4215">
        <v>153652</v>
      </c>
      <c r="Q10" s="4178"/>
      <c r="R10" s="4178"/>
      <c r="S10" s="4178"/>
      <c r="T10" s="4178"/>
      <c r="U10" s="4178"/>
      <c r="V10" s="4178"/>
      <c r="W10" s="4178"/>
      <c r="X10" s="4178"/>
      <c r="Y10" s="4178"/>
      <c r="Z10" s="4178"/>
      <c r="AA10" s="4178"/>
      <c r="AB10" s="4178"/>
      <c r="AC10" s="4178"/>
      <c r="AD10" s="4178"/>
      <c r="AE10" s="4178"/>
      <c r="AF10" s="4178"/>
      <c r="AG10" s="4178"/>
      <c r="AH10" s="4178"/>
      <c r="AI10" s="4178"/>
      <c r="AJ10" s="4178"/>
      <c r="AK10" s="4178"/>
      <c r="AL10" s="4178"/>
    </row>
    <row r="11" spans="1:38" ht="12.75" customHeight="1">
      <c r="A11" s="836">
        <v>2013</v>
      </c>
      <c r="B11" s="4215">
        <v>1707831</v>
      </c>
      <c r="C11" s="4242"/>
      <c r="D11" s="4215">
        <v>30853</v>
      </c>
      <c r="E11" s="4215">
        <v>152901</v>
      </c>
      <c r="F11" s="4215">
        <v>11960</v>
      </c>
      <c r="G11" s="4215">
        <v>9985</v>
      </c>
      <c r="H11" s="4215">
        <v>8875</v>
      </c>
      <c r="I11" s="4242"/>
      <c r="J11" s="4215">
        <v>1275930</v>
      </c>
      <c r="K11" s="4215">
        <v>87322</v>
      </c>
      <c r="L11" s="4215">
        <v>67834</v>
      </c>
      <c r="M11" s="4242"/>
      <c r="N11" s="4215">
        <v>62171</v>
      </c>
      <c r="Q11" s="4178"/>
      <c r="R11" s="4178"/>
      <c r="S11" s="4178"/>
      <c r="T11" s="4178"/>
      <c r="U11" s="4178"/>
      <c r="V11" s="4178"/>
      <c r="W11" s="4178"/>
      <c r="X11" s="4178"/>
      <c r="Y11" s="4178"/>
      <c r="Z11" s="4178"/>
      <c r="AA11" s="4178"/>
      <c r="AB11" s="4178"/>
      <c r="AC11" s="4178"/>
      <c r="AD11" s="4178"/>
      <c r="AE11" s="4178"/>
      <c r="AF11" s="4178"/>
      <c r="AG11" s="4178"/>
      <c r="AH11" s="4178"/>
      <c r="AI11" s="4178"/>
      <c r="AJ11" s="4178"/>
      <c r="AK11" s="4178"/>
      <c r="AL11" s="4178"/>
    </row>
    <row r="12" spans="1:38" ht="12.75" customHeight="1">
      <c r="A12" s="728">
        <v>2014</v>
      </c>
      <c r="B12" s="4215">
        <v>1625664</v>
      </c>
      <c r="C12" s="4242"/>
      <c r="D12" s="4215">
        <v>22143</v>
      </c>
      <c r="E12" s="4215">
        <v>166281</v>
      </c>
      <c r="F12" s="4215">
        <v>12083</v>
      </c>
      <c r="G12" s="4215">
        <v>6965</v>
      </c>
      <c r="H12" s="4215">
        <v>5761</v>
      </c>
      <c r="I12" s="4242" t="s">
        <v>876</v>
      </c>
      <c r="J12" s="4215">
        <v>1228193</v>
      </c>
      <c r="K12" s="4215">
        <v>86560</v>
      </c>
      <c r="L12" s="4215">
        <v>55245</v>
      </c>
      <c r="M12" s="4242" t="s">
        <v>876</v>
      </c>
      <c r="N12" s="4215">
        <v>42433</v>
      </c>
      <c r="Q12" s="4178"/>
      <c r="R12" s="4178"/>
      <c r="S12" s="4178"/>
      <c r="T12" s="4178"/>
      <c r="U12" s="4178"/>
      <c r="V12" s="4178"/>
      <c r="W12" s="4178"/>
      <c r="X12" s="4178"/>
      <c r="Y12" s="4178"/>
      <c r="Z12" s="4178"/>
      <c r="AA12" s="4178"/>
      <c r="AB12" s="4178"/>
      <c r="AC12" s="4178"/>
      <c r="AD12" s="4178"/>
      <c r="AE12" s="4178"/>
      <c r="AF12" s="4178"/>
      <c r="AG12" s="4178"/>
      <c r="AH12" s="4178"/>
      <c r="AI12" s="4178"/>
      <c r="AJ12" s="4178"/>
      <c r="AK12" s="4178"/>
      <c r="AL12" s="4178"/>
    </row>
    <row r="13" spans="1:38" ht="12.75" customHeight="1">
      <c r="A13" s="728">
        <v>2015</v>
      </c>
      <c r="B13" s="4215">
        <v>1723868</v>
      </c>
      <c r="C13" s="4242" t="s">
        <v>876</v>
      </c>
      <c r="D13" s="4215">
        <v>23779</v>
      </c>
      <c r="E13" s="4215">
        <v>181082</v>
      </c>
      <c r="F13" s="4215">
        <v>11632</v>
      </c>
      <c r="G13" s="4215">
        <v>8743</v>
      </c>
      <c r="H13" s="4215">
        <v>4178</v>
      </c>
      <c r="I13" s="4242"/>
      <c r="J13" s="4215">
        <v>1323966</v>
      </c>
      <c r="K13" s="4215">
        <v>91416</v>
      </c>
      <c r="L13" s="4215">
        <v>41856</v>
      </c>
      <c r="M13" s="4242"/>
      <c r="N13" s="4215">
        <v>37216</v>
      </c>
      <c r="O13" s="4242" t="s">
        <v>876</v>
      </c>
      <c r="Q13" s="4178"/>
      <c r="R13" s="4178"/>
      <c r="S13" s="4178"/>
      <c r="T13" s="4178"/>
      <c r="U13" s="4178"/>
      <c r="V13" s="4178"/>
      <c r="W13" s="4178"/>
      <c r="X13" s="4178"/>
      <c r="Y13" s="4178"/>
      <c r="Z13" s="4178"/>
      <c r="AA13" s="4178"/>
      <c r="AB13" s="4178"/>
      <c r="AC13" s="4178"/>
      <c r="AD13" s="4178"/>
      <c r="AE13" s="4178"/>
      <c r="AF13" s="4178"/>
      <c r="AG13" s="4178"/>
      <c r="AH13" s="4178"/>
      <c r="AI13" s="4178"/>
      <c r="AJ13" s="4178"/>
      <c r="AK13" s="4178"/>
      <c r="AL13" s="4178"/>
    </row>
    <row r="14" spans="1:38" ht="12.75" customHeight="1">
      <c r="A14" s="801">
        <v>2016</v>
      </c>
      <c r="B14" s="4215">
        <v>1788197</v>
      </c>
      <c r="C14" s="4242" t="s">
        <v>876</v>
      </c>
      <c r="D14" s="4215">
        <v>31206</v>
      </c>
      <c r="E14" s="4215">
        <v>218725</v>
      </c>
      <c r="F14" s="4215">
        <v>12630</v>
      </c>
      <c r="G14" s="4215">
        <v>11372</v>
      </c>
      <c r="H14" s="4215">
        <v>5546</v>
      </c>
      <c r="I14" s="4242"/>
      <c r="J14" s="4215">
        <v>1331012</v>
      </c>
      <c r="K14" s="4215">
        <v>85047</v>
      </c>
      <c r="L14" s="4215">
        <v>59046</v>
      </c>
      <c r="M14" s="4242"/>
      <c r="N14" s="4215">
        <v>33613</v>
      </c>
      <c r="O14" s="4242" t="s">
        <v>876</v>
      </c>
      <c r="Q14" s="4178"/>
      <c r="R14" s="4178"/>
      <c r="S14" s="4178"/>
      <c r="T14" s="4178"/>
      <c r="U14" s="4178"/>
      <c r="V14" s="4178"/>
      <c r="W14" s="4178"/>
      <c r="X14" s="4178"/>
      <c r="Y14" s="4178"/>
      <c r="Z14" s="4178"/>
      <c r="AA14" s="4178"/>
      <c r="AB14" s="4178"/>
      <c r="AC14" s="4178"/>
      <c r="AD14" s="4178"/>
      <c r="AE14" s="4178"/>
      <c r="AF14" s="4178"/>
      <c r="AG14" s="4178"/>
      <c r="AH14" s="4178"/>
      <c r="AI14" s="4178"/>
      <c r="AJ14" s="4178"/>
      <c r="AK14" s="4178"/>
      <c r="AL14" s="4178"/>
    </row>
    <row r="15" spans="1:38" ht="12.75" customHeight="1">
      <c r="A15" s="801">
        <v>2017</v>
      </c>
      <c r="B15" s="4215">
        <v>1966235</v>
      </c>
      <c r="C15" s="4242"/>
      <c r="D15" s="4215">
        <v>42900</v>
      </c>
      <c r="E15" s="4215">
        <v>270954</v>
      </c>
      <c r="F15" s="4215">
        <v>15155</v>
      </c>
      <c r="G15" s="4215">
        <v>18654</v>
      </c>
      <c r="H15" s="4215">
        <v>12781</v>
      </c>
      <c r="I15" s="4242"/>
      <c r="J15" s="4215">
        <v>1388998</v>
      </c>
      <c r="K15" s="4215">
        <v>110047</v>
      </c>
      <c r="L15" s="4215">
        <v>67529</v>
      </c>
      <c r="M15" s="4242"/>
      <c r="N15" s="4215">
        <v>39217</v>
      </c>
      <c r="Q15" s="4178"/>
      <c r="R15" s="4178"/>
      <c r="S15" s="4178"/>
      <c r="T15" s="4178"/>
      <c r="U15" s="4178"/>
      <c r="V15" s="4178"/>
      <c r="W15" s="4178"/>
      <c r="X15" s="4178"/>
      <c r="Y15" s="4178"/>
      <c r="Z15" s="4178"/>
      <c r="AA15" s="4178"/>
      <c r="AB15" s="4178"/>
      <c r="AC15" s="4178"/>
      <c r="AD15" s="4178"/>
      <c r="AE15" s="4178"/>
      <c r="AF15" s="4178"/>
      <c r="AG15" s="4178"/>
      <c r="AH15" s="4178"/>
      <c r="AI15" s="4178"/>
      <c r="AJ15" s="4178"/>
      <c r="AK15" s="4178"/>
      <c r="AL15" s="4178"/>
    </row>
    <row r="16" spans="1:38" ht="12.75" customHeight="1">
      <c r="A16" s="801">
        <v>2018</v>
      </c>
      <c r="B16" s="4215">
        <v>2235778</v>
      </c>
      <c r="C16" s="4242"/>
      <c r="D16" s="4215">
        <v>42581</v>
      </c>
      <c r="E16" s="4215">
        <v>295948</v>
      </c>
      <c r="F16" s="4215">
        <v>14170</v>
      </c>
      <c r="G16" s="4215">
        <v>15954</v>
      </c>
      <c r="H16" s="4215">
        <v>9115</v>
      </c>
      <c r="I16" s="4242"/>
      <c r="J16" s="4215">
        <v>1498902</v>
      </c>
      <c r="K16" s="4215">
        <v>257902</v>
      </c>
      <c r="L16" s="4215">
        <v>64983</v>
      </c>
      <c r="M16" s="4242"/>
      <c r="N16" s="4215">
        <v>36223</v>
      </c>
      <c r="Q16" s="4178"/>
      <c r="R16" s="4178"/>
      <c r="S16" s="4178"/>
      <c r="T16" s="4178"/>
      <c r="U16" s="4178"/>
      <c r="V16" s="4178"/>
      <c r="W16" s="4178"/>
      <c r="X16" s="4178"/>
      <c r="Y16" s="4178"/>
      <c r="Z16" s="4178"/>
      <c r="AA16" s="4178"/>
      <c r="AB16" s="4178"/>
      <c r="AC16" s="4178"/>
      <c r="AD16" s="4178"/>
      <c r="AE16" s="4178"/>
      <c r="AF16" s="4178"/>
      <c r="AG16" s="4178"/>
      <c r="AH16" s="4178"/>
      <c r="AI16" s="4178"/>
      <c r="AJ16" s="4178"/>
      <c r="AK16" s="4178"/>
      <c r="AL16" s="4178"/>
    </row>
    <row r="17" spans="1:38" ht="12.75" customHeight="1">
      <c r="A17" s="801">
        <v>2019</v>
      </c>
      <c r="B17" s="4215">
        <v>2378065</v>
      </c>
      <c r="C17" s="4242"/>
      <c r="D17" s="4215">
        <v>50985</v>
      </c>
      <c r="E17" s="4215">
        <v>333396</v>
      </c>
      <c r="F17" s="4215">
        <v>17018</v>
      </c>
      <c r="G17" s="4215">
        <v>14606</v>
      </c>
      <c r="H17" s="4215">
        <v>10852</v>
      </c>
      <c r="I17" s="4242"/>
      <c r="J17" s="4215">
        <v>1633483</v>
      </c>
      <c r="K17" s="4215">
        <v>202243</v>
      </c>
      <c r="L17" s="4215">
        <v>67752</v>
      </c>
      <c r="M17" s="4242"/>
      <c r="N17" s="4215">
        <v>47730</v>
      </c>
      <c r="Q17" s="4178"/>
      <c r="R17" s="4178"/>
      <c r="S17" s="4178"/>
      <c r="T17" s="4178"/>
      <c r="U17" s="4178"/>
      <c r="V17" s="4178"/>
      <c r="W17" s="4178"/>
      <c r="X17" s="4178"/>
      <c r="Y17" s="4178"/>
      <c r="Z17" s="4178"/>
      <c r="AA17" s="4178"/>
      <c r="AB17" s="4178"/>
      <c r="AC17" s="4178"/>
      <c r="AD17" s="4178"/>
      <c r="AE17" s="4178"/>
      <c r="AF17" s="4178"/>
      <c r="AG17" s="4178"/>
      <c r="AH17" s="4178"/>
      <c r="AI17" s="4178"/>
      <c r="AJ17" s="4178"/>
      <c r="AK17" s="4178"/>
      <c r="AL17" s="4178"/>
    </row>
    <row r="18" spans="1:38" ht="12.75" customHeight="1">
      <c r="A18" s="1101">
        <v>2020</v>
      </c>
      <c r="B18" s="4222">
        <v>2300194</v>
      </c>
      <c r="C18" s="4241" t="s">
        <v>2032</v>
      </c>
      <c r="D18" s="4222">
        <v>48658</v>
      </c>
      <c r="E18" s="4222">
        <v>330478</v>
      </c>
      <c r="F18" s="4222">
        <v>15332</v>
      </c>
      <c r="G18" s="4222">
        <v>14950</v>
      </c>
      <c r="H18" s="4222">
        <v>9641</v>
      </c>
      <c r="I18" s="4241" t="s">
        <v>2032</v>
      </c>
      <c r="J18" s="4222">
        <v>1566875</v>
      </c>
      <c r="K18" s="4222">
        <v>199317</v>
      </c>
      <c r="L18" s="4222">
        <v>48324</v>
      </c>
      <c r="M18" s="4241" t="s">
        <v>2032</v>
      </c>
      <c r="N18" s="4222">
        <v>66619</v>
      </c>
      <c r="O18" s="4174"/>
      <c r="Q18" s="4178"/>
      <c r="R18" s="4178"/>
      <c r="S18" s="4178"/>
      <c r="T18" s="4178"/>
      <c r="U18" s="4178"/>
      <c r="V18" s="4178"/>
      <c r="W18" s="4178"/>
      <c r="X18" s="4178"/>
      <c r="Y18" s="4178"/>
      <c r="Z18" s="4178"/>
      <c r="AA18" s="4178"/>
      <c r="AB18" s="4178"/>
      <c r="AC18" s="4178"/>
      <c r="AD18" s="4178"/>
      <c r="AE18" s="4178"/>
      <c r="AF18" s="4178"/>
      <c r="AG18" s="4178"/>
      <c r="AH18" s="4178"/>
      <c r="AI18" s="4178"/>
      <c r="AJ18" s="4178"/>
      <c r="AK18" s="4178"/>
      <c r="AL18" s="4178"/>
    </row>
    <row r="19" spans="1:38" ht="12.75" customHeight="1">
      <c r="A19" s="1101">
        <v>2021</v>
      </c>
      <c r="B19" s="4222">
        <v>2637211</v>
      </c>
      <c r="C19" s="4241"/>
      <c r="D19" s="4222">
        <v>56247</v>
      </c>
      <c r="E19" s="4222">
        <v>354148</v>
      </c>
      <c r="F19" s="4222">
        <v>20417</v>
      </c>
      <c r="G19" s="4222">
        <v>17206</v>
      </c>
      <c r="H19" s="4222">
        <v>9753</v>
      </c>
      <c r="I19" s="4241"/>
      <c r="J19" s="4222">
        <v>1807897</v>
      </c>
      <c r="K19" s="4222">
        <v>234812</v>
      </c>
      <c r="L19" s="4222">
        <v>60163</v>
      </c>
      <c r="M19" s="4241"/>
      <c r="N19" s="4222">
        <v>76568</v>
      </c>
      <c r="O19" s="4174"/>
      <c r="Q19" s="4178"/>
      <c r="R19" s="4178"/>
      <c r="S19" s="4178"/>
      <c r="T19" s="4178"/>
      <c r="U19" s="4178"/>
      <c r="V19" s="4178"/>
      <c r="W19" s="4178"/>
      <c r="X19" s="4178"/>
      <c r="Y19" s="4178"/>
      <c r="Z19" s="4178"/>
      <c r="AA19" s="4178"/>
      <c r="AB19" s="4178"/>
      <c r="AC19" s="4178"/>
      <c r="AD19" s="4178"/>
      <c r="AE19" s="4178"/>
      <c r="AF19" s="4178"/>
      <c r="AG19" s="4178"/>
      <c r="AH19" s="4178"/>
      <c r="AI19" s="4178"/>
      <c r="AJ19" s="4178"/>
      <c r="AK19" s="4178"/>
      <c r="AL19" s="4178"/>
    </row>
    <row r="20" spans="1:38" ht="12.75" customHeight="1">
      <c r="A20" s="4037">
        <v>2022</v>
      </c>
      <c r="B20" s="4222">
        <v>3130274</v>
      </c>
      <c r="C20" s="4241"/>
      <c r="D20" s="4222">
        <v>54183</v>
      </c>
      <c r="E20" s="4222">
        <v>421979</v>
      </c>
      <c r="F20" s="4222">
        <v>25920</v>
      </c>
      <c r="G20" s="4222">
        <v>21757</v>
      </c>
      <c r="H20" s="4222">
        <v>15796</v>
      </c>
      <c r="I20" s="4241"/>
      <c r="J20" s="4222">
        <v>2092304</v>
      </c>
      <c r="K20" s="4222">
        <v>291930</v>
      </c>
      <c r="L20" s="4222">
        <v>70853</v>
      </c>
      <c r="M20" s="4241"/>
      <c r="N20" s="4222">
        <v>135552</v>
      </c>
      <c r="O20" s="4174"/>
      <c r="Q20" s="4178"/>
      <c r="R20" s="4178"/>
      <c r="S20" s="4178"/>
      <c r="T20" s="4178"/>
      <c r="U20" s="4178"/>
      <c r="V20" s="4178"/>
      <c r="W20" s="4178"/>
      <c r="X20" s="4178"/>
      <c r="Y20" s="4178"/>
      <c r="Z20" s="4178"/>
      <c r="AA20" s="4178"/>
      <c r="AB20" s="4178"/>
      <c r="AC20" s="4178"/>
      <c r="AD20" s="4178"/>
      <c r="AE20" s="4178"/>
      <c r="AF20" s="4178"/>
      <c r="AG20" s="4178"/>
      <c r="AH20" s="4178"/>
      <c r="AI20" s="4178"/>
      <c r="AJ20" s="4178"/>
      <c r="AK20" s="4178"/>
      <c r="AL20" s="4178"/>
    </row>
    <row r="21" spans="1:38" s="4221" customFormat="1" ht="12.75" customHeight="1">
      <c r="A21" s="4037">
        <v>2023</v>
      </c>
      <c r="B21" s="4218">
        <v>3832456</v>
      </c>
      <c r="C21" s="4218"/>
      <c r="D21" s="4218">
        <v>61581</v>
      </c>
      <c r="E21" s="4218">
        <v>490584</v>
      </c>
      <c r="F21" s="4218">
        <v>22465</v>
      </c>
      <c r="G21" s="4218">
        <v>20663</v>
      </c>
      <c r="H21" s="4218">
        <v>14431</v>
      </c>
      <c r="I21" s="4218"/>
      <c r="J21" s="4218">
        <v>2608470</v>
      </c>
      <c r="K21" s="4218">
        <v>412959</v>
      </c>
      <c r="L21" s="4218">
        <v>57456</v>
      </c>
      <c r="M21" s="4218"/>
      <c r="N21" s="4218">
        <v>143847</v>
      </c>
      <c r="Q21" s="4178"/>
      <c r="R21" s="4178"/>
      <c r="S21" s="4178"/>
      <c r="T21" s="4178"/>
      <c r="U21" s="4178"/>
      <c r="V21" s="4178"/>
      <c r="W21" s="4178"/>
      <c r="X21" s="4178"/>
      <c r="Y21" s="4178"/>
      <c r="Z21" s="4178"/>
      <c r="AA21" s="4178"/>
      <c r="AB21" s="4178"/>
      <c r="AC21" s="4178"/>
      <c r="AD21" s="4178"/>
      <c r="AE21" s="4178"/>
      <c r="AF21" s="4178"/>
      <c r="AG21" s="4178"/>
      <c r="AH21" s="4178"/>
      <c r="AI21" s="4178"/>
      <c r="AJ21" s="4178"/>
      <c r="AK21" s="4178"/>
      <c r="AL21" s="4178"/>
    </row>
    <row r="22" spans="1:38" s="4178" customFormat="1" ht="95.25" customHeight="1">
      <c r="A22" s="4234"/>
      <c r="B22" s="6191" t="s">
        <v>88</v>
      </c>
      <c r="C22" s="6192"/>
      <c r="D22" s="4219" t="s">
        <v>5298</v>
      </c>
      <c r="E22" s="4219" t="s">
        <v>5297</v>
      </c>
      <c r="F22" s="4219" t="s">
        <v>5296</v>
      </c>
      <c r="G22" s="4219" t="s">
        <v>5295</v>
      </c>
      <c r="H22" s="6155" t="s">
        <v>5294</v>
      </c>
      <c r="I22" s="6156"/>
      <c r="J22" s="4219" t="s">
        <v>5293</v>
      </c>
      <c r="K22" s="4219" t="s">
        <v>5292</v>
      </c>
      <c r="L22" s="6155" t="s">
        <v>5291</v>
      </c>
      <c r="M22" s="6156"/>
      <c r="N22" s="6155" t="s">
        <v>4092</v>
      </c>
      <c r="O22" s="6156"/>
    </row>
    <row r="23" spans="1:38" s="4178" customFormat="1" ht="16.5">
      <c r="A23" s="5190" t="s">
        <v>412</v>
      </c>
      <c r="B23" s="5190"/>
      <c r="C23" s="5190"/>
      <c r="D23" s="5190"/>
      <c r="E23" s="5190"/>
      <c r="F23" s="5190"/>
      <c r="G23" s="5190"/>
      <c r="H23" s="5190"/>
      <c r="I23" s="5190"/>
      <c r="J23" s="5190"/>
      <c r="K23" s="5190"/>
      <c r="L23" s="5190"/>
      <c r="M23" s="5190"/>
      <c r="N23" s="5190"/>
      <c r="O23" s="5190"/>
    </row>
    <row r="24" spans="1:38" s="4197" customFormat="1" ht="9.75" customHeight="1">
      <c r="A24" s="5151" t="s">
        <v>5233</v>
      </c>
      <c r="B24" s="5151"/>
      <c r="C24" s="5151"/>
      <c r="D24" s="5151"/>
      <c r="E24" s="5151"/>
      <c r="F24" s="5151"/>
      <c r="G24" s="5151"/>
      <c r="H24" s="5151"/>
      <c r="I24" s="5151"/>
      <c r="J24" s="5151"/>
      <c r="K24" s="5151"/>
      <c r="L24" s="5151"/>
      <c r="M24" s="5151"/>
      <c r="N24" s="5151"/>
      <c r="O24" s="5151"/>
    </row>
    <row r="25" spans="1:38" s="4197" customFormat="1" ht="9.75" customHeight="1">
      <c r="A25" s="5151" t="s">
        <v>5232</v>
      </c>
      <c r="B25" s="5151"/>
      <c r="C25" s="5151"/>
      <c r="D25" s="5151"/>
      <c r="E25" s="5151"/>
      <c r="F25" s="5151"/>
      <c r="G25" s="5151"/>
      <c r="H25" s="5151"/>
      <c r="I25" s="5151"/>
      <c r="J25" s="5151"/>
      <c r="K25" s="5151"/>
      <c r="L25" s="5151"/>
      <c r="M25" s="5151"/>
      <c r="N25" s="5151"/>
      <c r="O25" s="5151"/>
    </row>
    <row r="26" spans="1:38" ht="94.5" customHeight="1">
      <c r="A26" s="6134" t="s">
        <v>5231</v>
      </c>
      <c r="B26" s="6134"/>
      <c r="C26" s="6134"/>
      <c r="D26" s="6134"/>
      <c r="E26" s="6134"/>
      <c r="F26" s="6134"/>
      <c r="G26" s="6134"/>
      <c r="H26" s="6134"/>
      <c r="I26" s="6134"/>
      <c r="J26" s="6134"/>
      <c r="K26" s="6134"/>
      <c r="L26" s="6134"/>
      <c r="M26" s="6134"/>
      <c r="N26" s="6134"/>
      <c r="O26" s="6134"/>
    </row>
    <row r="27" spans="1:38" ht="84" customHeight="1">
      <c r="A27" s="6134" t="s">
        <v>5230</v>
      </c>
      <c r="B27" s="6134"/>
      <c r="C27" s="6134"/>
      <c r="D27" s="6134"/>
      <c r="E27" s="6134"/>
      <c r="F27" s="6134"/>
      <c r="G27" s="6134"/>
      <c r="H27" s="6134"/>
      <c r="I27" s="6134"/>
      <c r="J27" s="6134"/>
      <c r="K27" s="6134"/>
      <c r="L27" s="6134"/>
      <c r="M27" s="6134"/>
      <c r="N27" s="6134"/>
      <c r="O27" s="6134"/>
    </row>
    <row r="28" spans="1:38" ht="5.25" customHeight="1">
      <c r="B28" s="4218"/>
      <c r="C28" s="4240"/>
      <c r="D28" s="4218"/>
      <c r="E28" s="4218"/>
      <c r="F28" s="4218"/>
      <c r="G28" s="4218"/>
      <c r="H28" s="4218"/>
      <c r="I28" s="4240"/>
      <c r="J28" s="4218"/>
      <c r="K28" s="4218"/>
      <c r="L28" s="4218"/>
      <c r="M28" s="4240"/>
      <c r="N28" s="4218"/>
      <c r="O28" s="4240"/>
    </row>
    <row r="29" spans="1:38">
      <c r="A29" s="6188" t="s">
        <v>409</v>
      </c>
      <c r="B29" s="6188"/>
      <c r="C29" s="6188"/>
      <c r="D29" s="6188"/>
      <c r="E29" s="6188"/>
      <c r="F29" s="6188"/>
      <c r="G29" s="6188"/>
      <c r="H29" s="6188"/>
      <c r="I29" s="6188"/>
      <c r="J29" s="6188"/>
      <c r="K29" s="6188"/>
      <c r="L29" s="6188"/>
      <c r="M29" s="6188"/>
      <c r="N29" s="6188"/>
      <c r="O29" s="6188"/>
    </row>
    <row r="30" spans="1:38">
      <c r="A30" s="4216" t="s">
        <v>5290</v>
      </c>
      <c r="B30" s="4216"/>
      <c r="C30" s="4216"/>
      <c r="D30" s="4216"/>
      <c r="E30" s="107"/>
      <c r="F30" s="4213"/>
      <c r="G30" s="4213"/>
      <c r="H30" s="4213"/>
      <c r="I30" s="4213"/>
      <c r="J30" s="4213"/>
      <c r="K30" s="4213"/>
      <c r="L30" s="4213"/>
      <c r="M30" s="4213"/>
      <c r="N30" s="4213"/>
      <c r="O30" s="4213"/>
    </row>
  </sheetData>
  <mergeCells count="17">
    <mergeCell ref="A1:O1"/>
    <mergeCell ref="A2:O2"/>
    <mergeCell ref="A27:O27"/>
    <mergeCell ref="A24:O24"/>
    <mergeCell ref="A25:O25"/>
    <mergeCell ref="A29:O29"/>
    <mergeCell ref="B4:C4"/>
    <mergeCell ref="B22:C22"/>
    <mergeCell ref="H4:I4"/>
    <mergeCell ref="H22:I22"/>
    <mergeCell ref="L4:M4"/>
    <mergeCell ref="L22:M22"/>
    <mergeCell ref="N22:O22"/>
    <mergeCell ref="B5:O5"/>
    <mergeCell ref="A26:O26"/>
    <mergeCell ref="N4:O4"/>
    <mergeCell ref="A23:O23"/>
  </mergeCells>
  <hyperlinks>
    <hyperlink ref="A30" r:id="rId1" xr:uid="{2698721F-9F52-40F6-8F0E-274B2FE9BD25}"/>
    <hyperlink ref="B4:C4" r:id="rId2" display="Total" xr:uid="{B9C14B9E-7974-41F5-922C-E4EE0F16F546}"/>
    <hyperlink ref="D4" r:id="rId3" xr:uid="{CBADAA71-665B-417D-AED6-1FFA8B7F3408}"/>
    <hyperlink ref="E4" r:id="rId4" xr:uid="{92F8D2F5-157B-4EBE-9169-679E213F6100}"/>
    <hyperlink ref="F4" r:id="rId5" xr:uid="{ED2C44EB-D4EA-4F17-9ED1-412AAF271F81}"/>
    <hyperlink ref="G4" r:id="rId6" xr:uid="{05FDC2BC-FD9D-4555-AEFB-5F4A76624E65}"/>
    <hyperlink ref="J4" r:id="rId7" xr:uid="{600BF19E-79EF-4F0A-99D8-59AF03C97B3E}"/>
    <hyperlink ref="K4" r:id="rId8" xr:uid="{1EE0E039-DCCE-43AC-B699-3BBF379F35ED}"/>
    <hyperlink ref="B22:C22" r:id="rId9" display="Total" xr:uid="{CDDC68E5-3A7E-4FB9-9618-973575053F9D}"/>
    <hyperlink ref="D22" r:id="rId10" xr:uid="{BF484EBC-D3B5-4ADA-AE49-DF7808E7D048}"/>
    <hyperlink ref="E22" r:id="rId11" xr:uid="{57B3EF03-3B09-4CF4-8640-5B49DC114001}"/>
    <hyperlink ref="F22" r:id="rId12" xr:uid="{01C920B4-FBFC-456C-9AC0-CE426A9DEB40}"/>
    <hyperlink ref="G22" r:id="rId13" xr:uid="{F2170C16-2A0C-49BD-8558-45AAF7E3AF22}"/>
    <hyperlink ref="H22:I22" r:id="rId14" display="Other architectural services" xr:uid="{B3C4379E-AB6D-49CD-9797-5D9C1CDCCC6E}"/>
    <hyperlink ref="J22" r:id="rId15" xr:uid="{6F3C66DF-9E44-4A0B-ADAC-1A7D59E491A6}"/>
    <hyperlink ref="K22" r:id="rId16" xr:uid="{7791C43D-A7F3-47DA-B53B-CCF61DD1F54A}"/>
    <hyperlink ref="L22:M22" r:id="rId17" display="Geological, geophysical and related prospecting and consulting services" xr:uid="{AF7EB214-2CBE-4841-835D-85475CF53286}"/>
    <hyperlink ref="N22:O22" r:id="rId18" display="Other services" xr:uid="{8A0CBD7D-E6A3-4D25-9329-F293F6ED12A8}"/>
    <hyperlink ref="L4:M4" r:id="rId19" display="Serviços de consultoria e prospeção geológica, geofísica e similares" xr:uid="{EF985E35-DC43-4650-B9F7-B451FB71BB97}"/>
    <hyperlink ref="N4:O4" r:id="rId20" display="Outros serviços" xr:uid="{9DD3119E-8B62-41B4-8DA2-BE5028D08FC2}"/>
    <hyperlink ref="H4:I4" r:id="rId21" display="Outros serviços de arquitetura" xr:uid="{BFDF3D9B-3C9F-4E43-8BFE-28ACBCAAE0C7}"/>
  </hyperlinks>
  <printOptions horizontalCentered="1"/>
  <pageMargins left="0.39370078740157483" right="0.39370078740157483" top="0.39370078740157483" bottom="0.39370078740157483" header="0" footer="0"/>
  <pageSetup paperSize="9" orientation="portrait" horizontalDpi="300" verticalDpi="300" r:id="rId22"/>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A3615-86B0-4B76-A941-6B755D609711}">
  <sheetPr codeName="Sheet195"/>
  <dimension ref="A1:AT33"/>
  <sheetViews>
    <sheetView showGridLines="0" showOutlineSymbols="0" workbookViewId="0">
      <selection sqref="A1:W1"/>
    </sheetView>
  </sheetViews>
  <sheetFormatPr defaultColWidth="9.140625" defaultRowHeight="12.75"/>
  <cols>
    <col min="1" max="1" width="9.28515625" style="4172" customWidth="1"/>
    <col min="2" max="2" width="9.42578125" style="4172" customWidth="1"/>
    <col min="3" max="3" width="8.42578125" style="4172" customWidth="1"/>
    <col min="4" max="4" width="2.85546875" style="4230" customWidth="1"/>
    <col min="5" max="5" width="7.7109375" style="4172" customWidth="1"/>
    <col min="6" max="6" width="2.7109375" style="4230" customWidth="1"/>
    <col min="7" max="7" width="9.5703125" style="4172" customWidth="1"/>
    <col min="8" max="8" width="2.42578125" style="4230" customWidth="1"/>
    <col min="9" max="9" width="7.7109375" style="4172" customWidth="1"/>
    <col min="10" max="10" width="3" style="4230" customWidth="1"/>
    <col min="11" max="11" width="7.140625" style="4172" customWidth="1"/>
    <col min="12" max="12" width="2.5703125" style="4230" customWidth="1"/>
    <col min="13" max="13" width="7.140625" style="4172" customWidth="1"/>
    <col min="14" max="14" width="2.85546875" style="4230" customWidth="1"/>
    <col min="15" max="15" width="7.140625" style="4172" customWidth="1"/>
    <col min="16" max="16" width="2.7109375" style="4230" customWidth="1"/>
    <col min="17" max="17" width="7.140625" style="4172" customWidth="1"/>
    <col min="18" max="18" width="2.85546875" style="4230" customWidth="1"/>
    <col min="19" max="19" width="7.140625" style="4172" customWidth="1"/>
    <col min="20" max="20" width="2.7109375" style="4230" customWidth="1"/>
    <col min="21" max="21" width="6.5703125" style="4172" customWidth="1"/>
    <col min="22" max="22" width="2.42578125" style="4230" customWidth="1"/>
    <col min="23" max="23" width="6.28515625" style="4172" customWidth="1"/>
    <col min="24" max="24" width="2.42578125" style="4230" customWidth="1"/>
    <col min="25" max="25" width="3.28515625" style="4172" customWidth="1"/>
    <col min="26" max="16384" width="9.140625" style="4172"/>
  </cols>
  <sheetData>
    <row r="1" spans="1:46" s="4178" customFormat="1" ht="34.5" customHeight="1">
      <c r="A1" s="6195" t="s">
        <v>5334</v>
      </c>
      <c r="B1" s="6195"/>
      <c r="C1" s="6195"/>
      <c r="D1" s="6195"/>
      <c r="E1" s="6195"/>
      <c r="F1" s="6195"/>
      <c r="G1" s="6195"/>
      <c r="H1" s="6195"/>
      <c r="I1" s="6195"/>
      <c r="J1" s="6195"/>
      <c r="K1" s="6195"/>
      <c r="L1" s="6195"/>
      <c r="M1" s="6195"/>
      <c r="N1" s="6195"/>
      <c r="O1" s="6195"/>
      <c r="P1" s="6195"/>
      <c r="Q1" s="6195"/>
      <c r="R1" s="6195"/>
      <c r="S1" s="6195"/>
      <c r="T1" s="6195"/>
      <c r="U1" s="6195"/>
      <c r="V1" s="6195"/>
      <c r="W1" s="6195"/>
      <c r="X1" s="737"/>
    </row>
    <row r="2" spans="1:46" s="4178" customFormat="1" ht="34.5" customHeight="1">
      <c r="A2" s="4976" t="s">
        <v>5333</v>
      </c>
      <c r="B2" s="4976"/>
      <c r="C2" s="4976"/>
      <c r="D2" s="4976"/>
      <c r="E2" s="4976"/>
      <c r="F2" s="4976"/>
      <c r="G2" s="4976"/>
      <c r="H2" s="4976"/>
      <c r="I2" s="4976"/>
      <c r="J2" s="4976"/>
      <c r="K2" s="4976"/>
      <c r="L2" s="4976"/>
      <c r="M2" s="4976"/>
      <c r="N2" s="4976"/>
      <c r="O2" s="4976"/>
      <c r="P2" s="4976"/>
      <c r="Q2" s="4976"/>
      <c r="R2" s="4976"/>
      <c r="S2" s="4976"/>
      <c r="T2" s="4976"/>
      <c r="U2" s="4976"/>
      <c r="V2" s="4976"/>
      <c r="W2" s="4976"/>
      <c r="X2" s="4253"/>
    </row>
    <row r="3" spans="1:46" s="4102" customFormat="1" ht="9.75" customHeight="1">
      <c r="A3" s="924" t="s">
        <v>951</v>
      </c>
      <c r="B3" s="924"/>
      <c r="C3" s="924"/>
      <c r="D3" s="924"/>
      <c r="F3" s="4252"/>
      <c r="H3" s="4252"/>
      <c r="J3" s="4252"/>
      <c r="K3" s="924"/>
      <c r="L3" s="924"/>
      <c r="N3" s="4252"/>
      <c r="O3" s="924"/>
      <c r="P3" s="924"/>
      <c r="R3" s="4252"/>
      <c r="T3" s="4252"/>
      <c r="U3" s="909"/>
      <c r="V3" s="924"/>
      <c r="W3" s="4251" t="s">
        <v>950</v>
      </c>
      <c r="X3" s="924"/>
    </row>
    <row r="4" spans="1:46" s="4178" customFormat="1" ht="27" customHeight="1">
      <c r="A4" s="6166"/>
      <c r="B4" s="6196" t="s">
        <v>88</v>
      </c>
      <c r="C4" s="6196" t="s">
        <v>5332</v>
      </c>
      <c r="D4" s="6196"/>
      <c r="E4" s="6196"/>
      <c r="F4" s="6196"/>
      <c r="G4" s="6196"/>
      <c r="H4" s="6196"/>
      <c r="I4" s="6196"/>
      <c r="J4" s="6196"/>
      <c r="K4" s="6189" t="s">
        <v>5331</v>
      </c>
      <c r="L4" s="6198"/>
      <c r="M4" s="6198"/>
      <c r="N4" s="6198"/>
      <c r="O4" s="6198"/>
      <c r="P4" s="6198"/>
      <c r="Q4" s="6198"/>
      <c r="R4" s="6198"/>
      <c r="S4" s="6198"/>
      <c r="T4" s="6198"/>
      <c r="U4" s="6198"/>
      <c r="V4" s="6190"/>
      <c r="W4" s="6201" t="s">
        <v>4103</v>
      </c>
      <c r="X4" s="6202"/>
    </row>
    <row r="5" spans="1:46" ht="65.25" customHeight="1">
      <c r="A5" s="6166"/>
      <c r="B5" s="6196"/>
      <c r="C5" s="4996" t="s">
        <v>88</v>
      </c>
      <c r="D5" s="4996"/>
      <c r="E5" s="6073" t="s">
        <v>5330</v>
      </c>
      <c r="F5" s="6073"/>
      <c r="G5" s="6073" t="s">
        <v>5329</v>
      </c>
      <c r="H5" s="6073"/>
      <c r="I5" s="6073" t="s">
        <v>5328</v>
      </c>
      <c r="J5" s="6073"/>
      <c r="K5" s="4996" t="s">
        <v>88</v>
      </c>
      <c r="L5" s="4996"/>
      <c r="M5" s="6074" t="s">
        <v>5327</v>
      </c>
      <c r="N5" s="6075"/>
      <c r="O5" s="6073" t="s">
        <v>5326</v>
      </c>
      <c r="P5" s="6073"/>
      <c r="Q5" s="6073" t="s">
        <v>5325</v>
      </c>
      <c r="R5" s="6073"/>
      <c r="S5" s="6197" t="s">
        <v>5312</v>
      </c>
      <c r="T5" s="6197"/>
      <c r="U5" s="6073" t="s">
        <v>2972</v>
      </c>
      <c r="V5" s="6073"/>
      <c r="W5" s="6203"/>
      <c r="X5" s="6204"/>
    </row>
    <row r="6" spans="1:46" ht="12.75" customHeight="1">
      <c r="A6" s="4229" t="s">
        <v>209</v>
      </c>
      <c r="B6" s="4250"/>
      <c r="C6" s="6199"/>
      <c r="D6" s="6199"/>
      <c r="E6" s="6199"/>
      <c r="F6" s="6199"/>
      <c r="G6" s="6199"/>
      <c r="H6" s="6199"/>
      <c r="I6" s="6199"/>
      <c r="J6" s="4249"/>
      <c r="K6" s="6199"/>
      <c r="L6" s="6199"/>
      <c r="M6" s="6199"/>
      <c r="N6" s="6199"/>
      <c r="O6" s="6199"/>
      <c r="P6" s="6199"/>
      <c r="Q6" s="6199"/>
      <c r="R6" s="6199"/>
      <c r="S6" s="6199"/>
      <c r="T6" s="6199"/>
      <c r="U6" s="6199"/>
      <c r="V6" s="4249"/>
      <c r="W6" s="4019"/>
      <c r="X6" s="801"/>
      <c r="Y6" s="4248"/>
    </row>
    <row r="7" spans="1:46">
      <c r="A7" s="801">
        <v>2008</v>
      </c>
      <c r="B7" s="4215">
        <v>2111338</v>
      </c>
      <c r="C7" s="4215">
        <v>638646</v>
      </c>
      <c r="D7" s="4223"/>
      <c r="E7" s="4215">
        <v>396178</v>
      </c>
      <c r="F7" s="4223"/>
      <c r="G7" s="4215">
        <v>82069</v>
      </c>
      <c r="H7" s="4223"/>
      <c r="I7" s="4215">
        <v>160399</v>
      </c>
      <c r="J7" s="4223"/>
      <c r="K7" s="4215">
        <v>1453069</v>
      </c>
      <c r="L7" s="4223"/>
      <c r="M7" s="4215">
        <v>261942</v>
      </c>
      <c r="N7" s="4223"/>
      <c r="O7" s="4215">
        <v>748321</v>
      </c>
      <c r="P7" s="4223"/>
      <c r="Q7" s="4215">
        <v>86859</v>
      </c>
      <c r="R7" s="4223"/>
      <c r="S7" s="4215">
        <v>213998</v>
      </c>
      <c r="T7" s="4223"/>
      <c r="U7" s="4215">
        <v>141949</v>
      </c>
      <c r="V7" s="4223"/>
      <c r="W7" s="4215">
        <v>19623</v>
      </c>
      <c r="X7" s="4223"/>
      <c r="Y7" s="4246"/>
    </row>
    <row r="8" spans="1:46" ht="12" customHeight="1">
      <c r="A8" s="801">
        <v>2009</v>
      </c>
      <c r="B8" s="4215">
        <v>1869463</v>
      </c>
      <c r="C8" s="4215">
        <v>573590</v>
      </c>
      <c r="D8" s="4223"/>
      <c r="E8" s="4215">
        <v>359671</v>
      </c>
      <c r="F8" s="4223"/>
      <c r="G8" s="4215">
        <v>64011</v>
      </c>
      <c r="H8" s="4223"/>
      <c r="I8" s="4215">
        <v>149908</v>
      </c>
      <c r="J8" s="4223"/>
      <c r="K8" s="4215">
        <v>1273541</v>
      </c>
      <c r="L8" s="4223"/>
      <c r="M8" s="4215">
        <v>199155</v>
      </c>
      <c r="N8" s="4223"/>
      <c r="O8" s="4215">
        <v>680147</v>
      </c>
      <c r="P8" s="4223"/>
      <c r="Q8" s="4215">
        <v>80856</v>
      </c>
      <c r="R8" s="4223"/>
      <c r="S8" s="4215">
        <v>177267</v>
      </c>
      <c r="T8" s="4223"/>
      <c r="U8" s="4215">
        <v>136116</v>
      </c>
      <c r="V8" s="4223"/>
      <c r="W8" s="4215">
        <v>22332</v>
      </c>
      <c r="X8" s="4223"/>
      <c r="Y8" s="4246"/>
    </row>
    <row r="9" spans="1:46">
      <c r="A9" s="801">
        <v>2010</v>
      </c>
      <c r="B9" s="4215">
        <v>1736724</v>
      </c>
      <c r="C9" s="4202">
        <v>546198</v>
      </c>
      <c r="D9" s="4247"/>
      <c r="E9" s="4202">
        <v>362948</v>
      </c>
      <c r="F9" s="4247"/>
      <c r="G9" s="4202">
        <v>69225</v>
      </c>
      <c r="H9" s="4247"/>
      <c r="I9" s="4202">
        <v>114025</v>
      </c>
      <c r="J9" s="4247"/>
      <c r="K9" s="4202">
        <v>1164081</v>
      </c>
      <c r="L9" s="4247"/>
      <c r="M9" s="4202">
        <v>173496</v>
      </c>
      <c r="N9" s="4247"/>
      <c r="O9" s="4202">
        <v>614691</v>
      </c>
      <c r="P9" s="4247"/>
      <c r="Q9" s="4202">
        <v>75237</v>
      </c>
      <c r="R9" s="4247"/>
      <c r="S9" s="4202">
        <v>155724</v>
      </c>
      <c r="T9" s="4247"/>
      <c r="U9" s="4202">
        <v>144933</v>
      </c>
      <c r="V9" s="4247"/>
      <c r="W9" s="4202">
        <v>26445</v>
      </c>
      <c r="X9" s="4247"/>
      <c r="Y9" s="4246"/>
    </row>
    <row r="10" spans="1:46" ht="12" customHeight="1">
      <c r="A10" s="801">
        <f>2011</f>
        <v>2011</v>
      </c>
      <c r="B10" s="4215">
        <v>1591703</v>
      </c>
      <c r="C10" s="4202">
        <v>567095</v>
      </c>
      <c r="D10" s="4247" t="s">
        <v>876</v>
      </c>
      <c r="E10" s="4202">
        <v>386198</v>
      </c>
      <c r="F10" s="4247"/>
      <c r="G10" s="4202">
        <v>55949</v>
      </c>
      <c r="H10" s="4247"/>
      <c r="I10" s="4202">
        <v>124948</v>
      </c>
      <c r="J10" s="4247" t="s">
        <v>876</v>
      </c>
      <c r="K10" s="4202">
        <v>990869</v>
      </c>
      <c r="L10" s="4247"/>
      <c r="M10" s="4202">
        <v>139737</v>
      </c>
      <c r="N10" s="4247"/>
      <c r="O10" s="4202">
        <v>502064</v>
      </c>
      <c r="P10" s="4247"/>
      <c r="Q10" s="4202">
        <v>74818</v>
      </c>
      <c r="R10" s="4247"/>
      <c r="S10" s="4202">
        <v>129123</v>
      </c>
      <c r="T10" s="4247"/>
      <c r="U10" s="4202">
        <v>145127</v>
      </c>
      <c r="V10" s="4247"/>
      <c r="W10" s="4202">
        <v>33739</v>
      </c>
      <c r="X10" s="4247" t="s">
        <v>876</v>
      </c>
      <c r="Y10" s="4246"/>
    </row>
    <row r="11" spans="1:46" s="4186" customFormat="1">
      <c r="A11" s="728">
        <v>2012</v>
      </c>
      <c r="B11" s="4215">
        <v>1338505</v>
      </c>
      <c r="C11" s="4202">
        <v>427834</v>
      </c>
      <c r="D11" s="4247"/>
      <c r="E11" s="4202">
        <v>231056</v>
      </c>
      <c r="F11" s="4247"/>
      <c r="G11" s="4202">
        <v>69592</v>
      </c>
      <c r="H11" s="4247"/>
      <c r="I11" s="4202">
        <v>127186</v>
      </c>
      <c r="J11" s="4247"/>
      <c r="K11" s="4202">
        <v>894952</v>
      </c>
      <c r="L11" s="4247"/>
      <c r="M11" s="4202">
        <v>100775</v>
      </c>
      <c r="N11" s="4247"/>
      <c r="O11" s="4202">
        <v>488618</v>
      </c>
      <c r="P11" s="4247"/>
      <c r="Q11" s="4202">
        <v>68093</v>
      </c>
      <c r="R11" s="4247"/>
      <c r="S11" s="4202">
        <v>107710</v>
      </c>
      <c r="T11" s="4247"/>
      <c r="U11" s="4202">
        <v>129756</v>
      </c>
      <c r="V11" s="4247"/>
      <c r="W11" s="4202">
        <v>15719</v>
      </c>
      <c r="X11" s="4247"/>
      <c r="Y11" s="4246"/>
      <c r="Z11" s="4172"/>
      <c r="AA11" s="4172"/>
      <c r="AB11" s="4172"/>
      <c r="AC11" s="4172"/>
      <c r="AD11" s="4172"/>
      <c r="AE11" s="4172"/>
      <c r="AF11" s="4172"/>
      <c r="AG11" s="4172"/>
      <c r="AH11" s="4172"/>
      <c r="AI11" s="4172"/>
      <c r="AJ11" s="4172"/>
      <c r="AK11" s="4172"/>
      <c r="AL11" s="4172"/>
      <c r="AM11" s="4172"/>
      <c r="AN11" s="4172"/>
      <c r="AO11" s="4172"/>
      <c r="AP11" s="4172"/>
      <c r="AQ11" s="4172"/>
      <c r="AR11" s="4172"/>
      <c r="AS11" s="4172"/>
      <c r="AT11" s="4172"/>
    </row>
    <row r="12" spans="1:46" s="4186" customFormat="1" ht="12" customHeight="1">
      <c r="A12" s="728">
        <v>2013</v>
      </c>
      <c r="B12" s="4215">
        <v>1244936</v>
      </c>
      <c r="C12" s="4215">
        <v>432458</v>
      </c>
      <c r="D12" s="4223"/>
      <c r="E12" s="4215">
        <v>276399</v>
      </c>
      <c r="F12" s="4223"/>
      <c r="G12" s="4215">
        <v>53830</v>
      </c>
      <c r="H12" s="4223"/>
      <c r="I12" s="4215">
        <v>102229</v>
      </c>
      <c r="J12" s="4223"/>
      <c r="K12" s="4215">
        <v>800709</v>
      </c>
      <c r="L12" s="4223"/>
      <c r="M12" s="4215">
        <v>83182</v>
      </c>
      <c r="N12" s="4223"/>
      <c r="O12" s="4215">
        <v>442514</v>
      </c>
      <c r="P12" s="4223"/>
      <c r="Q12" s="4215">
        <v>38010</v>
      </c>
      <c r="R12" s="4223"/>
      <c r="S12" s="4215">
        <v>106264</v>
      </c>
      <c r="T12" s="4223"/>
      <c r="U12" s="4215">
        <v>130739</v>
      </c>
      <c r="V12" s="4223"/>
      <c r="W12" s="4215">
        <v>11769</v>
      </c>
      <c r="X12" s="4223"/>
      <c r="Y12" s="4246"/>
      <c r="Z12" s="4172"/>
      <c r="AA12" s="4172"/>
      <c r="AB12" s="4172"/>
      <c r="AC12" s="4172"/>
      <c r="AD12" s="4172"/>
      <c r="AE12" s="4172"/>
      <c r="AF12" s="4172"/>
      <c r="AG12" s="4172"/>
      <c r="AH12" s="4172"/>
      <c r="AI12" s="4172"/>
      <c r="AJ12" s="4172"/>
      <c r="AK12" s="4172"/>
      <c r="AL12" s="4172"/>
      <c r="AM12" s="4172"/>
      <c r="AN12" s="4172"/>
      <c r="AO12" s="4172"/>
      <c r="AP12" s="4172"/>
      <c r="AQ12" s="4172"/>
      <c r="AR12" s="4172"/>
      <c r="AS12" s="4172"/>
      <c r="AT12" s="4172"/>
    </row>
    <row r="13" spans="1:46" s="4186" customFormat="1" ht="12" customHeight="1">
      <c r="A13" s="728">
        <f>2014</f>
        <v>2014</v>
      </c>
      <c r="B13" s="4215">
        <v>1262199</v>
      </c>
      <c r="C13" s="4215">
        <v>491229</v>
      </c>
      <c r="D13" s="4223" t="s">
        <v>876</v>
      </c>
      <c r="E13" s="4215">
        <v>313256</v>
      </c>
      <c r="F13" s="4223"/>
      <c r="G13" s="4215">
        <v>54052</v>
      </c>
      <c r="H13" s="4223"/>
      <c r="I13" s="4215">
        <v>123921</v>
      </c>
      <c r="J13" s="4223" t="s">
        <v>876</v>
      </c>
      <c r="K13" s="4215">
        <v>762657</v>
      </c>
      <c r="L13" s="4223"/>
      <c r="M13" s="4215">
        <v>81398</v>
      </c>
      <c r="N13" s="4223"/>
      <c r="O13" s="4215">
        <v>407009</v>
      </c>
      <c r="P13" s="4223" t="s">
        <v>876</v>
      </c>
      <c r="Q13" s="4215">
        <v>49587</v>
      </c>
      <c r="R13" s="4223"/>
      <c r="S13" s="4215">
        <v>98241</v>
      </c>
      <c r="T13" s="4223" t="s">
        <v>876</v>
      </c>
      <c r="U13" s="4215">
        <v>126422</v>
      </c>
      <c r="V13" s="4223"/>
      <c r="W13" s="4215">
        <v>8313</v>
      </c>
      <c r="X13" s="4223" t="s">
        <v>876</v>
      </c>
      <c r="Y13" s="4246"/>
      <c r="Z13" s="4172"/>
      <c r="AA13" s="4172"/>
      <c r="AB13" s="4172"/>
      <c r="AC13" s="4172"/>
      <c r="AD13" s="4172"/>
      <c r="AE13" s="4172"/>
      <c r="AF13" s="4172"/>
      <c r="AG13" s="4172"/>
      <c r="AH13" s="4172"/>
      <c r="AI13" s="4172"/>
      <c r="AJ13" s="4172"/>
      <c r="AK13" s="4172"/>
      <c r="AL13" s="4172"/>
      <c r="AM13" s="4172"/>
      <c r="AN13" s="4172"/>
      <c r="AO13" s="4172"/>
      <c r="AP13" s="4172"/>
      <c r="AQ13" s="4172"/>
      <c r="AR13" s="4172"/>
      <c r="AS13" s="4172"/>
      <c r="AT13" s="4172"/>
    </row>
    <row r="14" spans="1:46" s="4186" customFormat="1" ht="12" customHeight="1">
      <c r="A14" s="728">
        <f>2015</f>
        <v>2015</v>
      </c>
      <c r="B14" s="4215">
        <v>1296703</v>
      </c>
      <c r="C14" s="4215">
        <v>539251</v>
      </c>
      <c r="D14" s="4223" t="s">
        <v>876</v>
      </c>
      <c r="E14" s="4215">
        <v>352257</v>
      </c>
      <c r="F14" s="4223" t="s">
        <v>876</v>
      </c>
      <c r="G14" s="4215">
        <v>57948</v>
      </c>
      <c r="H14" s="4223" t="s">
        <v>876</v>
      </c>
      <c r="I14" s="4215">
        <v>129044</v>
      </c>
      <c r="J14" s="4223" t="s">
        <v>876</v>
      </c>
      <c r="K14" s="4215">
        <v>743114</v>
      </c>
      <c r="L14" s="4223" t="s">
        <v>876</v>
      </c>
      <c r="M14" s="4215">
        <v>75768</v>
      </c>
      <c r="N14" s="4223"/>
      <c r="O14" s="4215">
        <v>388287</v>
      </c>
      <c r="P14" s="4223"/>
      <c r="Q14" s="4215">
        <v>42231</v>
      </c>
      <c r="R14" s="4223" t="s">
        <v>876</v>
      </c>
      <c r="S14" s="4215">
        <v>89290</v>
      </c>
      <c r="T14" s="4223"/>
      <c r="U14" s="4215">
        <v>147538</v>
      </c>
      <c r="V14" s="4223" t="s">
        <v>876</v>
      </c>
      <c r="W14" s="4215">
        <v>14339</v>
      </c>
      <c r="X14" s="4223" t="s">
        <v>876</v>
      </c>
      <c r="Y14" s="4246"/>
      <c r="Z14" s="4172"/>
      <c r="AA14" s="4172"/>
      <c r="AB14" s="4172"/>
      <c r="AC14" s="4172"/>
      <c r="AD14" s="4172"/>
      <c r="AE14" s="4172"/>
      <c r="AF14" s="4172"/>
      <c r="AG14" s="4172"/>
      <c r="AH14" s="4172"/>
      <c r="AI14" s="4172"/>
      <c r="AJ14" s="4172"/>
      <c r="AK14" s="4172"/>
      <c r="AL14" s="4172"/>
      <c r="AM14" s="4172"/>
      <c r="AN14" s="4172"/>
      <c r="AO14" s="4172"/>
      <c r="AP14" s="4172"/>
      <c r="AQ14" s="4172"/>
      <c r="AR14" s="4172"/>
      <c r="AS14" s="4172"/>
      <c r="AT14" s="4172"/>
    </row>
    <row r="15" spans="1:46" ht="12" customHeight="1">
      <c r="A15" s="801">
        <v>2016</v>
      </c>
      <c r="B15" s="4215">
        <v>1413283</v>
      </c>
      <c r="C15" s="4215">
        <v>564170</v>
      </c>
      <c r="D15" s="4223" t="s">
        <v>876</v>
      </c>
      <c r="E15" s="4215">
        <v>371967</v>
      </c>
      <c r="F15" s="4223" t="s">
        <v>876</v>
      </c>
      <c r="G15" s="4215">
        <v>73257</v>
      </c>
      <c r="H15" s="4223" t="s">
        <v>876</v>
      </c>
      <c r="I15" s="4215">
        <v>118946</v>
      </c>
      <c r="J15" s="4223" t="s">
        <v>876</v>
      </c>
      <c r="K15" s="4215">
        <v>840457</v>
      </c>
      <c r="L15" s="4223" t="s">
        <v>876</v>
      </c>
      <c r="M15" s="4215" t="s">
        <v>5324</v>
      </c>
      <c r="N15" s="4223" t="s">
        <v>876</v>
      </c>
      <c r="O15" s="4215" t="s">
        <v>5323</v>
      </c>
      <c r="P15" s="4223" t="s">
        <v>876</v>
      </c>
      <c r="Q15" s="4215" t="s">
        <v>5322</v>
      </c>
      <c r="R15" s="4223" t="s">
        <v>876</v>
      </c>
      <c r="S15" s="4215" t="s">
        <v>5321</v>
      </c>
      <c r="T15" s="4223" t="s">
        <v>876</v>
      </c>
      <c r="U15" s="4215">
        <v>252526</v>
      </c>
      <c r="V15" s="4223" t="s">
        <v>876</v>
      </c>
      <c r="W15" s="4215">
        <v>8656</v>
      </c>
      <c r="X15" s="4223" t="s">
        <v>876</v>
      </c>
      <c r="Y15" s="4246"/>
    </row>
    <row r="16" spans="1:46" ht="12" customHeight="1">
      <c r="A16" s="801">
        <v>2017</v>
      </c>
      <c r="B16" s="4215">
        <v>1488586</v>
      </c>
      <c r="C16" s="4215">
        <v>594231</v>
      </c>
      <c r="D16" s="4223"/>
      <c r="E16" s="4215">
        <v>391787</v>
      </c>
      <c r="F16" s="4223"/>
      <c r="G16" s="4215">
        <v>77160</v>
      </c>
      <c r="H16" s="4223"/>
      <c r="I16" s="4215">
        <v>125284</v>
      </c>
      <c r="J16" s="4223"/>
      <c r="K16" s="4215">
        <v>885238</v>
      </c>
      <c r="L16" s="4223"/>
      <c r="M16" s="4215">
        <v>72583</v>
      </c>
      <c r="N16" s="4223"/>
      <c r="O16" s="4215">
        <v>408874</v>
      </c>
      <c r="P16" s="4223"/>
      <c r="Q16" s="4215">
        <v>48165</v>
      </c>
      <c r="R16" s="4223"/>
      <c r="S16" s="4215">
        <v>89636</v>
      </c>
      <c r="T16" s="4223"/>
      <c r="U16" s="4215">
        <v>265980</v>
      </c>
      <c r="V16" s="4223"/>
      <c r="W16" s="4215">
        <v>9117</v>
      </c>
      <c r="X16" s="4223"/>
      <c r="Y16" s="4246"/>
    </row>
    <row r="17" spans="1:46" ht="12" customHeight="1">
      <c r="A17" s="801">
        <v>2018</v>
      </c>
      <c r="B17" s="4215">
        <v>1555132</v>
      </c>
      <c r="C17" s="4215">
        <v>652927</v>
      </c>
      <c r="D17" s="4223"/>
      <c r="E17" s="4215">
        <v>431725</v>
      </c>
      <c r="F17" s="4223"/>
      <c r="G17" s="4215">
        <v>91658</v>
      </c>
      <c r="H17" s="4223"/>
      <c r="I17" s="4215">
        <v>129544</v>
      </c>
      <c r="J17" s="4223"/>
      <c r="K17" s="4215">
        <v>897524</v>
      </c>
      <c r="L17" s="4223" t="s">
        <v>2032</v>
      </c>
      <c r="M17" s="4215">
        <v>46306</v>
      </c>
      <c r="N17" s="4223" t="s">
        <v>2032</v>
      </c>
      <c r="O17" s="4215">
        <v>413648</v>
      </c>
      <c r="P17" s="4223" t="s">
        <v>2032</v>
      </c>
      <c r="Q17" s="4215">
        <v>52312</v>
      </c>
      <c r="R17" s="4223"/>
      <c r="S17" s="4215">
        <v>98152</v>
      </c>
      <c r="T17" s="4223"/>
      <c r="U17" s="4215">
        <v>287106</v>
      </c>
      <c r="V17" s="4223"/>
      <c r="W17" s="4215">
        <v>4681</v>
      </c>
      <c r="X17" s="4223"/>
      <c r="Y17" s="4246"/>
    </row>
    <row r="18" spans="1:46" ht="12" customHeight="1">
      <c r="A18" s="801">
        <v>2019</v>
      </c>
      <c r="B18" s="4215">
        <v>1611840</v>
      </c>
      <c r="C18" s="4215">
        <v>702450</v>
      </c>
      <c r="D18" s="4223"/>
      <c r="E18" s="4215">
        <v>472273</v>
      </c>
      <c r="F18" s="4223"/>
      <c r="G18" s="4215">
        <v>85516</v>
      </c>
      <c r="H18" s="4223"/>
      <c r="I18" s="4215">
        <v>144661</v>
      </c>
      <c r="J18" s="4223"/>
      <c r="K18" s="4215">
        <v>903793</v>
      </c>
      <c r="L18" s="4223"/>
      <c r="M18" s="4215">
        <v>42656</v>
      </c>
      <c r="N18" s="4223"/>
      <c r="O18" s="4215">
        <v>359559</v>
      </c>
      <c r="P18" s="4223"/>
      <c r="Q18" s="4215">
        <v>61510</v>
      </c>
      <c r="R18" s="4223"/>
      <c r="S18" s="4215">
        <v>100350</v>
      </c>
      <c r="T18" s="4223"/>
      <c r="U18" s="4215">
        <v>339718</v>
      </c>
      <c r="V18" s="4223"/>
      <c r="W18" s="4215">
        <v>5597</v>
      </c>
      <c r="X18" s="4223"/>
      <c r="Y18" s="4246"/>
    </row>
    <row r="19" spans="1:46" ht="12" customHeight="1">
      <c r="A19" s="801">
        <v>2020</v>
      </c>
      <c r="B19" s="4215">
        <v>1346098</v>
      </c>
      <c r="C19" s="4215">
        <v>586005</v>
      </c>
      <c r="D19" s="4223"/>
      <c r="E19" s="4215">
        <v>358631</v>
      </c>
      <c r="F19" s="4223"/>
      <c r="G19" s="4215">
        <v>68893</v>
      </c>
      <c r="H19" s="4223"/>
      <c r="I19" s="4215">
        <v>158481</v>
      </c>
      <c r="J19" s="4223"/>
      <c r="K19" s="4215">
        <v>757974</v>
      </c>
      <c r="L19" s="4223"/>
      <c r="M19" s="4215">
        <v>32788</v>
      </c>
      <c r="N19" s="4223"/>
      <c r="O19" s="4215">
        <v>314180</v>
      </c>
      <c r="P19" s="4223"/>
      <c r="Q19" s="4215">
        <v>47338</v>
      </c>
      <c r="R19" s="4223"/>
      <c r="S19" s="4215">
        <v>93190</v>
      </c>
      <c r="T19" s="4223"/>
      <c r="U19" s="4215">
        <v>270478</v>
      </c>
      <c r="V19" s="4223"/>
      <c r="W19" s="4215">
        <v>2119</v>
      </c>
      <c r="X19" s="4223"/>
      <c r="Y19" s="4246"/>
    </row>
    <row r="20" spans="1:46" ht="12" customHeight="1">
      <c r="A20" s="1101">
        <v>2021</v>
      </c>
      <c r="B20" s="4222">
        <v>1580651</v>
      </c>
      <c r="C20" s="4222">
        <v>692003</v>
      </c>
      <c r="D20" s="4237"/>
      <c r="E20" s="4222">
        <v>409997</v>
      </c>
      <c r="F20" s="4237"/>
      <c r="G20" s="4222">
        <v>77304</v>
      </c>
      <c r="H20" s="4237"/>
      <c r="I20" s="4222">
        <v>204702</v>
      </c>
      <c r="J20" s="4237"/>
      <c r="K20" s="4222">
        <v>882163</v>
      </c>
      <c r="L20" s="4237"/>
      <c r="M20" s="4222">
        <v>27435</v>
      </c>
      <c r="N20" s="4237"/>
      <c r="O20" s="4222">
        <v>386802</v>
      </c>
      <c r="P20" s="4237"/>
      <c r="Q20" s="4222">
        <v>45369</v>
      </c>
      <c r="R20" s="4237"/>
      <c r="S20" s="4222">
        <v>106901</v>
      </c>
      <c r="T20" s="4237"/>
      <c r="U20" s="4222">
        <v>315656</v>
      </c>
      <c r="V20" s="4237"/>
      <c r="W20" s="4222">
        <v>6485</v>
      </c>
      <c r="X20" s="4237"/>
      <c r="Y20" s="4246"/>
    </row>
    <row r="21" spans="1:46" ht="12" customHeight="1">
      <c r="A21" s="1101">
        <v>2022</v>
      </c>
      <c r="B21" s="4222">
        <v>1882237</v>
      </c>
      <c r="C21" s="4222">
        <v>960489</v>
      </c>
      <c r="D21" s="4237"/>
      <c r="E21" s="4222">
        <v>539270</v>
      </c>
      <c r="F21" s="4237"/>
      <c r="G21" s="4222">
        <v>96361</v>
      </c>
      <c r="H21" s="4237"/>
      <c r="I21" s="4222">
        <v>324858</v>
      </c>
      <c r="J21" s="4237"/>
      <c r="K21" s="4222">
        <v>898251</v>
      </c>
      <c r="L21" s="4237"/>
      <c r="M21" s="4222">
        <v>22055</v>
      </c>
      <c r="N21" s="4237"/>
      <c r="O21" s="4222">
        <v>384404</v>
      </c>
      <c r="P21" s="4237"/>
      <c r="Q21" s="4222">
        <v>46390</v>
      </c>
      <c r="R21" s="4237"/>
      <c r="S21" s="4222">
        <v>121559</v>
      </c>
      <c r="T21" s="4237"/>
      <c r="U21" s="4222">
        <v>323843</v>
      </c>
      <c r="V21" s="4231"/>
      <c r="W21" s="4222">
        <v>23497</v>
      </c>
      <c r="X21" s="4237"/>
      <c r="Y21" s="4246"/>
    </row>
    <row r="22" spans="1:46" s="4221" customFormat="1" ht="12" customHeight="1">
      <c r="A22" s="4037">
        <v>2023</v>
      </c>
      <c r="B22" s="4218">
        <v>2064603</v>
      </c>
      <c r="C22" s="4218">
        <v>1024964</v>
      </c>
      <c r="D22" s="4231"/>
      <c r="E22" s="4218">
        <v>577142</v>
      </c>
      <c r="F22" s="4231"/>
      <c r="G22" s="4218">
        <v>67744</v>
      </c>
      <c r="H22" s="4231"/>
      <c r="I22" s="4218">
        <v>380078</v>
      </c>
      <c r="K22" s="4221">
        <v>1010766</v>
      </c>
      <c r="M22" s="4218">
        <v>16492</v>
      </c>
      <c r="N22" s="4231"/>
      <c r="O22" s="4218">
        <v>411583</v>
      </c>
      <c r="P22" s="4231"/>
      <c r="Q22" s="4218">
        <v>48283</v>
      </c>
      <c r="R22" s="4231"/>
      <c r="S22" s="4218">
        <v>150950</v>
      </c>
      <c r="T22" s="4231"/>
      <c r="U22" s="4218">
        <v>383458</v>
      </c>
      <c r="W22" s="4218">
        <v>28873</v>
      </c>
      <c r="X22" s="4231"/>
      <c r="Y22" s="4245"/>
      <c r="Z22" s="4172"/>
      <c r="AA22" s="4172"/>
      <c r="AB22" s="4172"/>
      <c r="AC22" s="4172"/>
      <c r="AD22" s="4172"/>
      <c r="AE22" s="4172"/>
      <c r="AF22" s="4172"/>
      <c r="AG22" s="4172"/>
      <c r="AH22" s="4172"/>
      <c r="AI22" s="4172"/>
      <c r="AJ22" s="4172"/>
      <c r="AK22" s="4172"/>
      <c r="AL22" s="4172"/>
      <c r="AM22" s="4172"/>
      <c r="AN22" s="4172"/>
      <c r="AO22" s="4172"/>
      <c r="AP22" s="4172"/>
      <c r="AQ22" s="4172"/>
      <c r="AR22" s="4172"/>
      <c r="AS22" s="4172"/>
      <c r="AT22" s="4172"/>
    </row>
    <row r="23" spans="1:46" s="4178" customFormat="1" ht="27" customHeight="1">
      <c r="A23" s="6165"/>
      <c r="B23" s="6193" t="s">
        <v>88</v>
      </c>
      <c r="C23" s="6193" t="s">
        <v>5320</v>
      </c>
      <c r="D23" s="6193"/>
      <c r="E23" s="6193"/>
      <c r="F23" s="6193"/>
      <c r="G23" s="6193"/>
      <c r="H23" s="6193"/>
      <c r="I23" s="6193"/>
      <c r="J23" s="6193"/>
      <c r="K23" s="6191" t="s">
        <v>5319</v>
      </c>
      <c r="L23" s="6200"/>
      <c r="M23" s="6200"/>
      <c r="N23" s="6200"/>
      <c r="O23" s="6200"/>
      <c r="P23" s="6200"/>
      <c r="Q23" s="6200"/>
      <c r="R23" s="6200"/>
      <c r="S23" s="6200"/>
      <c r="T23" s="6200"/>
      <c r="U23" s="6200"/>
      <c r="V23" s="6192"/>
      <c r="W23" s="6205" t="s">
        <v>4092</v>
      </c>
      <c r="X23" s="6206"/>
      <c r="Z23" s="4172"/>
      <c r="AA23" s="4172"/>
      <c r="AB23" s="4172"/>
      <c r="AC23" s="4172"/>
      <c r="AD23" s="4172"/>
      <c r="AE23" s="4172"/>
      <c r="AF23" s="4172"/>
      <c r="AG23" s="4172"/>
      <c r="AH23" s="4172"/>
      <c r="AI23" s="4172"/>
      <c r="AJ23" s="4172"/>
      <c r="AK23" s="4172"/>
      <c r="AL23" s="4172"/>
      <c r="AM23" s="4172"/>
      <c r="AN23" s="4172"/>
      <c r="AO23" s="4172"/>
      <c r="AP23" s="4172"/>
      <c r="AQ23" s="4172"/>
      <c r="AR23" s="4172"/>
      <c r="AS23" s="4172"/>
      <c r="AT23" s="4172"/>
    </row>
    <row r="24" spans="1:46" ht="64.5" customHeight="1">
      <c r="A24" s="6165"/>
      <c r="B24" s="6193"/>
      <c r="C24" s="6128" t="s">
        <v>88</v>
      </c>
      <c r="D24" s="6128"/>
      <c r="E24" s="6085" t="s">
        <v>5318</v>
      </c>
      <c r="F24" s="6085"/>
      <c r="G24" s="6085" t="s">
        <v>5317</v>
      </c>
      <c r="H24" s="6085"/>
      <c r="I24" s="6085" t="s">
        <v>5316</v>
      </c>
      <c r="J24" s="6085"/>
      <c r="K24" s="6128" t="s">
        <v>88</v>
      </c>
      <c r="L24" s="6128"/>
      <c r="M24" s="6080" t="s">
        <v>5315</v>
      </c>
      <c r="N24" s="6194"/>
      <c r="O24" s="6085" t="s">
        <v>5314</v>
      </c>
      <c r="P24" s="6085"/>
      <c r="Q24" s="6085" t="s">
        <v>5313</v>
      </c>
      <c r="R24" s="6085"/>
      <c r="S24" s="6209" t="s">
        <v>5312</v>
      </c>
      <c r="T24" s="6209"/>
      <c r="U24" s="6085" t="s">
        <v>2650</v>
      </c>
      <c r="V24" s="6085"/>
      <c r="W24" s="6207"/>
      <c r="X24" s="6208"/>
    </row>
    <row r="25" spans="1:46">
      <c r="A25" s="5190" t="s">
        <v>412</v>
      </c>
      <c r="B25" s="5190"/>
      <c r="C25" s="5190"/>
      <c r="D25" s="5190"/>
      <c r="E25" s="5190"/>
      <c r="F25" s="5190"/>
      <c r="G25" s="5190"/>
      <c r="H25" s="5190"/>
      <c r="I25" s="5190"/>
      <c r="J25" s="5190"/>
      <c r="K25" s="5190"/>
      <c r="L25" s="5190"/>
      <c r="M25" s="5190"/>
      <c r="N25" s="5190"/>
      <c r="O25" s="5190"/>
      <c r="P25" s="5190"/>
      <c r="Q25" s="5190"/>
      <c r="R25" s="5190"/>
      <c r="S25" s="5190"/>
      <c r="T25" s="5190"/>
      <c r="U25" s="5190"/>
      <c r="V25" s="5190"/>
      <c r="W25" s="5190"/>
      <c r="X25" s="5190"/>
    </row>
    <row r="26" spans="1:46" s="4197" customFormat="1" ht="9.75" customHeight="1">
      <c r="A26" s="5151" t="s">
        <v>5233</v>
      </c>
      <c r="B26" s="5151"/>
      <c r="C26" s="5151"/>
      <c r="D26" s="5151"/>
      <c r="E26" s="5151"/>
      <c r="F26" s="5151"/>
      <c r="G26" s="5151"/>
      <c r="H26" s="5151"/>
      <c r="I26" s="5151"/>
      <c r="J26" s="5151"/>
      <c r="K26" s="5151"/>
      <c r="L26" s="5151"/>
      <c r="M26" s="5151"/>
      <c r="N26" s="5151"/>
      <c r="O26" s="5151"/>
      <c r="P26" s="5151"/>
      <c r="Q26" s="5151"/>
      <c r="R26" s="5151"/>
      <c r="S26" s="5151"/>
      <c r="T26" s="5151"/>
      <c r="U26" s="5151"/>
      <c r="V26" s="5151"/>
      <c r="W26" s="5151"/>
      <c r="X26" s="1307"/>
    </row>
    <row r="27" spans="1:46" ht="10.5" customHeight="1">
      <c r="A27" s="5151" t="s">
        <v>5232</v>
      </c>
      <c r="B27" s="5151"/>
      <c r="C27" s="5151"/>
      <c r="D27" s="5151"/>
      <c r="E27" s="5151"/>
      <c r="F27" s="5151"/>
      <c r="G27" s="5151"/>
      <c r="H27" s="5151"/>
      <c r="I27" s="5151"/>
      <c r="J27" s="5151"/>
      <c r="K27" s="5151"/>
      <c r="L27" s="5151"/>
      <c r="M27" s="5151"/>
      <c r="N27" s="5151"/>
      <c r="O27" s="5151"/>
      <c r="P27" s="5151"/>
      <c r="Q27" s="5151"/>
      <c r="R27" s="5151"/>
      <c r="S27" s="5151"/>
      <c r="T27" s="5151"/>
      <c r="U27" s="5151"/>
      <c r="V27" s="5151"/>
      <c r="W27" s="5151"/>
      <c r="X27" s="1307"/>
    </row>
    <row r="28" spans="1:46" ht="80.25" customHeight="1">
      <c r="A28" s="6134" t="s">
        <v>5311</v>
      </c>
      <c r="B28" s="6134"/>
      <c r="C28" s="6134"/>
      <c r="D28" s="6134"/>
      <c r="E28" s="6134"/>
      <c r="F28" s="6134"/>
      <c r="G28" s="6134"/>
      <c r="H28" s="6134"/>
      <c r="I28" s="6134"/>
      <c r="J28" s="6134"/>
      <c r="K28" s="6134"/>
      <c r="L28" s="6134"/>
      <c r="M28" s="6134"/>
      <c r="N28" s="6134"/>
      <c r="O28" s="6134"/>
      <c r="P28" s="6134"/>
      <c r="Q28" s="6134"/>
      <c r="R28" s="6134"/>
      <c r="S28" s="6134"/>
      <c r="T28" s="6134"/>
      <c r="U28" s="6134"/>
      <c r="V28" s="6134"/>
      <c r="W28" s="6134"/>
      <c r="X28" s="4176"/>
    </row>
    <row r="29" spans="1:46" ht="81.75" customHeight="1">
      <c r="A29" s="6134" t="s">
        <v>5230</v>
      </c>
      <c r="B29" s="6134"/>
      <c r="C29" s="6134"/>
      <c r="D29" s="6134"/>
      <c r="E29" s="6134"/>
      <c r="F29" s="6134"/>
      <c r="G29" s="6134"/>
      <c r="H29" s="6134"/>
      <c r="I29" s="6134"/>
      <c r="J29" s="6134"/>
      <c r="K29" s="6134"/>
      <c r="L29" s="6134"/>
      <c r="M29" s="6134"/>
      <c r="N29" s="6134"/>
      <c r="O29" s="6134"/>
      <c r="P29" s="6134"/>
      <c r="Q29" s="6134"/>
      <c r="R29" s="6134"/>
      <c r="S29" s="6134"/>
      <c r="T29" s="6134"/>
      <c r="U29" s="6134"/>
      <c r="V29" s="6134"/>
      <c r="W29" s="6134"/>
      <c r="X29" s="4176"/>
    </row>
    <row r="30" spans="1:46" ht="4.5" customHeight="1">
      <c r="B30" s="4218"/>
      <c r="C30" s="4218"/>
      <c r="D30" s="4231"/>
      <c r="E30" s="4218"/>
      <c r="F30" s="4231"/>
      <c r="G30" s="4218"/>
      <c r="H30" s="4231"/>
      <c r="I30" s="4218"/>
      <c r="J30" s="4231"/>
      <c r="K30" s="4218"/>
      <c r="L30" s="4231"/>
      <c r="M30" s="4218"/>
      <c r="N30" s="4231"/>
      <c r="O30" s="4218"/>
      <c r="P30" s="4231"/>
      <c r="Q30" s="4218"/>
      <c r="R30" s="4231"/>
      <c r="S30" s="4218"/>
      <c r="T30" s="4231"/>
      <c r="U30" s="4218"/>
      <c r="V30" s="4231"/>
      <c r="W30" s="4218"/>
      <c r="X30" s="4231"/>
    </row>
    <row r="31" spans="1:46">
      <c r="A31" s="4244" t="s">
        <v>409</v>
      </c>
    </row>
    <row r="32" spans="1:46">
      <c r="A32" s="4216" t="s">
        <v>5310</v>
      </c>
    </row>
    <row r="33" spans="1:1">
      <c r="A33" s="4216" t="s">
        <v>5309</v>
      </c>
    </row>
  </sheetData>
  <mergeCells count="39">
    <mergeCell ref="C6:I6"/>
    <mergeCell ref="U24:V24"/>
    <mergeCell ref="K23:V23"/>
    <mergeCell ref="W4:X5"/>
    <mergeCell ref="W23:X24"/>
    <mergeCell ref="Q24:R24"/>
    <mergeCell ref="K6:U6"/>
    <mergeCell ref="S24:T24"/>
    <mergeCell ref="G5:H5"/>
    <mergeCell ref="I5:J5"/>
    <mergeCell ref="C4:J4"/>
    <mergeCell ref="K5:L5"/>
    <mergeCell ref="O5:P5"/>
    <mergeCell ref="Q5:R5"/>
    <mergeCell ref="K24:L24"/>
    <mergeCell ref="O24:P24"/>
    <mergeCell ref="A1:W1"/>
    <mergeCell ref="A4:A5"/>
    <mergeCell ref="B4:B5"/>
    <mergeCell ref="A2:W2"/>
    <mergeCell ref="C5:D5"/>
    <mergeCell ref="E5:F5"/>
    <mergeCell ref="U5:V5"/>
    <mergeCell ref="M5:N5"/>
    <mergeCell ref="S5:T5"/>
    <mergeCell ref="K4:V4"/>
    <mergeCell ref="A29:W29"/>
    <mergeCell ref="A26:W26"/>
    <mergeCell ref="A27:W27"/>
    <mergeCell ref="A23:A24"/>
    <mergeCell ref="B23:B24"/>
    <mergeCell ref="C24:D24"/>
    <mergeCell ref="E24:F24"/>
    <mergeCell ref="G24:H24"/>
    <mergeCell ref="I24:J24"/>
    <mergeCell ref="C23:J23"/>
    <mergeCell ref="A28:W28"/>
    <mergeCell ref="A25:X25"/>
    <mergeCell ref="M24:N24"/>
  </mergeCells>
  <hyperlinks>
    <hyperlink ref="A32" r:id="rId1" xr:uid="{85A1A4EC-7A31-4B28-B1AA-B5DEC4035E3F}"/>
    <hyperlink ref="A33" r:id="rId2" xr:uid="{1ACF9F9E-D20F-4707-90B3-6E80EA5F708A}"/>
    <hyperlink ref="C4:J4" r:id="rId3" display="Serviços fornecidos por agências de publicidade" xr:uid="{87D3521D-01C6-4806-8C47-BCEB929FCD43}"/>
    <hyperlink ref="C23:J23" r:id="rId4" display="Services provided by advertising agencies" xr:uid="{27A857BB-EA46-4FEE-B0E7-EFE03364D545}"/>
    <hyperlink ref="B4:B5" r:id="rId5" display="Total" xr:uid="{D1D4AC49-EBFD-478A-B69E-E6D42B9F35B5}"/>
    <hyperlink ref="B23:B24" r:id="rId6" display="Total" xr:uid="{6BEB567F-9C9A-4A17-8C28-E9C9016220DA}"/>
    <hyperlink ref="K4:V4" r:id="rId7" display="Venda de espaço ou tempo publicitário por conta terceiros, por tipo de suporte publicitário" xr:uid="{A2349C12-7674-4952-9760-6D10803CB966}"/>
    <hyperlink ref="K23:V23" r:id="rId8" display="Sale of advertising time or space on a fee or contract basis" xr:uid="{136EE515-7D27-4856-82C7-64DEF23E93EE}"/>
    <hyperlink ref="W23:X24" r:id="rId9" display="Other services" xr:uid="{6173D0AD-2D89-4BC7-81B0-139427ED26CA}"/>
    <hyperlink ref="W4:X5" r:id="rId10" display="Outros serviços" xr:uid="{7F7FF0BF-8646-4BB7-854D-3C25358E4341}"/>
  </hyperlinks>
  <printOptions horizontalCentered="1"/>
  <pageMargins left="0.39370078740157483" right="0.39370078740157483" top="0.39370078740157483" bottom="0.39370078740157483" header="0" footer="0"/>
  <pageSetup paperSize="9" scale="96" orientation="portrait" horizontalDpi="300" verticalDpi="300" r:id="rId1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374C-849F-4C7B-AB10-BFB30497B284}">
  <sheetPr codeName="Sheet196"/>
  <dimension ref="A1:AR32"/>
  <sheetViews>
    <sheetView showGridLines="0" workbookViewId="0">
      <selection sqref="A1:P1"/>
    </sheetView>
  </sheetViews>
  <sheetFormatPr defaultColWidth="9.140625" defaultRowHeight="12.75"/>
  <cols>
    <col min="1" max="1" width="9.28515625" style="4172" customWidth="1"/>
    <col min="2" max="2" width="8.28515625" style="4172" customWidth="1"/>
    <col min="3" max="3" width="8.85546875" style="4172" customWidth="1"/>
    <col min="4" max="4" width="3.140625" style="4172" customWidth="1"/>
    <col min="5" max="5" width="12.5703125" style="4172" customWidth="1"/>
    <col min="6" max="7" width="8.7109375" style="4172" customWidth="1"/>
    <col min="8" max="8" width="3.140625" style="4172" customWidth="1"/>
    <col min="9" max="9" width="9.28515625" style="4172" customWidth="1"/>
    <col min="10" max="10" width="8.7109375" style="4172" customWidth="1"/>
    <col min="11" max="11" width="9" style="4172" customWidth="1"/>
    <col min="12" max="12" width="3.140625" style="4172" customWidth="1"/>
    <col min="13" max="13" width="8.140625" style="4172" customWidth="1"/>
    <col min="14" max="14" width="3.140625" style="4172" customWidth="1"/>
    <col min="15" max="15" width="8.140625" style="4172" customWidth="1"/>
    <col min="16" max="16" width="7.28515625" style="4172" customWidth="1"/>
    <col min="17" max="16384" width="9.140625" style="4172"/>
  </cols>
  <sheetData>
    <row r="1" spans="1:44" s="4178" customFormat="1" ht="34.5" customHeight="1">
      <c r="A1" s="6195" t="s">
        <v>5358</v>
      </c>
      <c r="B1" s="6195"/>
      <c r="C1" s="6195"/>
      <c r="D1" s="6195"/>
      <c r="E1" s="6195"/>
      <c r="F1" s="6195"/>
      <c r="G1" s="6195"/>
      <c r="H1" s="6195"/>
      <c r="I1" s="6195"/>
      <c r="J1" s="6195"/>
      <c r="K1" s="6195"/>
      <c r="L1" s="6195"/>
      <c r="M1" s="6195"/>
      <c r="N1" s="6195"/>
      <c r="O1" s="6195"/>
      <c r="P1" s="6195"/>
    </row>
    <row r="2" spans="1:44" s="4178" customFormat="1" ht="34.5" customHeight="1">
      <c r="A2" s="4976" t="s">
        <v>5357</v>
      </c>
      <c r="B2" s="4976"/>
      <c r="C2" s="4976"/>
      <c r="D2" s="4976"/>
      <c r="E2" s="4976"/>
      <c r="F2" s="4976"/>
      <c r="G2" s="4976"/>
      <c r="H2" s="4976"/>
      <c r="I2" s="4976"/>
      <c r="J2" s="4976"/>
      <c r="K2" s="4976"/>
      <c r="L2" s="4976"/>
      <c r="M2" s="4976"/>
      <c r="N2" s="4976"/>
      <c r="O2" s="4976"/>
      <c r="P2" s="4976"/>
    </row>
    <row r="3" spans="1:44" s="4178" customFormat="1" ht="9.75" customHeight="1">
      <c r="A3" s="924" t="s">
        <v>951</v>
      </c>
      <c r="B3" s="924"/>
      <c r="C3" s="4102"/>
      <c r="D3" s="4102"/>
      <c r="E3" s="4102"/>
      <c r="F3" s="4102"/>
      <c r="G3" s="4102"/>
      <c r="H3" s="4102"/>
      <c r="I3" s="4102"/>
      <c r="J3" s="4102"/>
      <c r="K3" s="909"/>
      <c r="L3" s="909"/>
      <c r="M3" s="924"/>
      <c r="N3" s="924"/>
      <c r="O3" s="909"/>
      <c r="P3" s="909" t="s">
        <v>950</v>
      </c>
    </row>
    <row r="4" spans="1:44" s="4178" customFormat="1" ht="13.5" customHeight="1">
      <c r="A4" s="6211"/>
      <c r="B4" s="6150" t="s">
        <v>88</v>
      </c>
      <c r="C4" s="6147" t="s">
        <v>5356</v>
      </c>
      <c r="D4" s="6148"/>
      <c r="E4" s="6148"/>
      <c r="F4" s="6148"/>
      <c r="G4" s="6148"/>
      <c r="H4" s="6148"/>
      <c r="I4" s="6148"/>
      <c r="J4" s="6148"/>
      <c r="K4" s="6148"/>
      <c r="L4" s="6149"/>
      <c r="M4" s="6225" t="s">
        <v>5355</v>
      </c>
      <c r="N4" s="6226"/>
      <c r="O4" s="6150" t="s">
        <v>5354</v>
      </c>
      <c r="P4" s="6150" t="s">
        <v>4103</v>
      </c>
    </row>
    <row r="5" spans="1:44" ht="91.5" customHeight="1">
      <c r="A5" s="6212"/>
      <c r="B5" s="6151"/>
      <c r="C5" s="6213" t="s">
        <v>88</v>
      </c>
      <c r="D5" s="6214"/>
      <c r="E5" s="913" t="s">
        <v>5353</v>
      </c>
      <c r="F5" s="913" t="s">
        <v>5352</v>
      </c>
      <c r="G5" s="6215" t="s">
        <v>5351</v>
      </c>
      <c r="H5" s="6216"/>
      <c r="I5" s="913" t="s">
        <v>5350</v>
      </c>
      <c r="J5" s="913" t="s">
        <v>5349</v>
      </c>
      <c r="K5" s="6074" t="s">
        <v>5348</v>
      </c>
      <c r="L5" s="6075"/>
      <c r="M5" s="6227"/>
      <c r="N5" s="6228"/>
      <c r="O5" s="6151"/>
      <c r="P5" s="6151"/>
    </row>
    <row r="6" spans="1:44" ht="12.75" customHeight="1">
      <c r="A6" s="4229" t="s">
        <v>209</v>
      </c>
      <c r="B6" s="6229"/>
      <c r="C6" s="6229"/>
      <c r="D6" s="6229"/>
      <c r="E6" s="6229"/>
      <c r="F6" s="6229"/>
      <c r="G6" s="6229"/>
      <c r="H6" s="6229"/>
      <c r="I6" s="6229"/>
      <c r="J6" s="6229"/>
      <c r="K6" s="6229"/>
      <c r="L6" s="6229"/>
      <c r="M6" s="6229"/>
      <c r="N6" s="6229"/>
      <c r="O6" s="6229"/>
      <c r="P6" s="6229"/>
    </row>
    <row r="7" spans="1:44">
      <c r="A7" s="801">
        <v>2008</v>
      </c>
      <c r="B7" s="4256">
        <v>1262874</v>
      </c>
      <c r="C7" s="4256">
        <v>1042239</v>
      </c>
      <c r="D7" s="4256"/>
      <c r="E7" s="4256">
        <v>198165</v>
      </c>
      <c r="F7" s="4256">
        <v>120746</v>
      </c>
      <c r="G7" s="4256">
        <v>287785</v>
      </c>
      <c r="H7" s="4256"/>
      <c r="I7" s="4256">
        <v>90380</v>
      </c>
      <c r="J7" s="4256">
        <v>207500</v>
      </c>
      <c r="K7" s="4256">
        <v>137663</v>
      </c>
      <c r="L7" s="4255" t="s">
        <v>876</v>
      </c>
      <c r="M7" s="4256">
        <v>26303</v>
      </c>
      <c r="N7" s="4256"/>
      <c r="O7" s="4256">
        <v>192006</v>
      </c>
      <c r="P7" s="4256">
        <v>2326</v>
      </c>
    </row>
    <row r="8" spans="1:44" ht="12.75" customHeight="1">
      <c r="A8" s="801">
        <v>2009</v>
      </c>
      <c r="B8" s="4256">
        <v>1182149</v>
      </c>
      <c r="C8" s="4256">
        <v>960606</v>
      </c>
      <c r="D8" s="4256"/>
      <c r="E8" s="4256">
        <v>196976</v>
      </c>
      <c r="F8" s="4256">
        <v>113947</v>
      </c>
      <c r="G8" s="4256">
        <v>237927</v>
      </c>
      <c r="H8" s="4256"/>
      <c r="I8" s="4256">
        <v>86409</v>
      </c>
      <c r="J8" s="4256">
        <v>205518</v>
      </c>
      <c r="K8" s="4256">
        <v>119829</v>
      </c>
      <c r="L8" s="4255"/>
      <c r="M8" s="4256">
        <v>25209</v>
      </c>
      <c r="N8" s="4256"/>
      <c r="O8" s="4256">
        <v>193929</v>
      </c>
      <c r="P8" s="4256">
        <v>2405</v>
      </c>
    </row>
    <row r="9" spans="1:44" ht="12.75" customHeight="1">
      <c r="A9" s="801">
        <v>2010</v>
      </c>
      <c r="B9" s="4256">
        <v>1277519</v>
      </c>
      <c r="C9" s="4256">
        <v>1049335</v>
      </c>
      <c r="D9" s="4256"/>
      <c r="E9" s="4256">
        <v>216765</v>
      </c>
      <c r="F9" s="4256">
        <v>131594</v>
      </c>
      <c r="G9" s="4256">
        <v>290186</v>
      </c>
      <c r="H9" s="4256"/>
      <c r="I9" s="4256">
        <v>85875</v>
      </c>
      <c r="J9" s="4256">
        <v>201085</v>
      </c>
      <c r="K9" s="4256">
        <v>123830</v>
      </c>
      <c r="L9" s="4255"/>
      <c r="M9" s="4256">
        <v>25967</v>
      </c>
      <c r="N9" s="4256"/>
      <c r="O9" s="4256">
        <v>199364</v>
      </c>
      <c r="P9" s="4256">
        <v>2853</v>
      </c>
    </row>
    <row r="10" spans="1:44" ht="12.75" customHeight="1">
      <c r="A10" s="801">
        <v>2011</v>
      </c>
      <c r="B10" s="4256">
        <v>1310463</v>
      </c>
      <c r="C10" s="4256">
        <v>1035670</v>
      </c>
      <c r="D10" s="4256"/>
      <c r="E10" s="4256">
        <v>200113</v>
      </c>
      <c r="F10" s="4256">
        <v>101822</v>
      </c>
      <c r="G10" s="4256">
        <v>288670</v>
      </c>
      <c r="H10" s="4256"/>
      <c r="I10" s="4256">
        <v>88905</v>
      </c>
      <c r="J10" s="4256">
        <v>219326</v>
      </c>
      <c r="K10" s="4256">
        <v>136834</v>
      </c>
      <c r="L10" s="4255" t="s">
        <v>876</v>
      </c>
      <c r="M10" s="4256">
        <v>27481</v>
      </c>
      <c r="N10" s="4256"/>
      <c r="O10" s="4256">
        <v>244344</v>
      </c>
      <c r="P10" s="4256">
        <v>2968</v>
      </c>
    </row>
    <row r="11" spans="1:44" s="4186" customFormat="1" ht="12.75" customHeight="1">
      <c r="A11" s="728">
        <v>2012</v>
      </c>
      <c r="B11" s="4215">
        <v>1145586</v>
      </c>
      <c r="C11" s="4256">
        <v>875759</v>
      </c>
      <c r="D11" s="4256"/>
      <c r="E11" s="4256">
        <v>201958</v>
      </c>
      <c r="F11" s="4256">
        <v>90765</v>
      </c>
      <c r="G11" s="4256">
        <v>214873</v>
      </c>
      <c r="H11" s="4256"/>
      <c r="I11" s="4256">
        <v>92179</v>
      </c>
      <c r="J11" s="4256">
        <v>153539</v>
      </c>
      <c r="K11" s="4256">
        <v>122445</v>
      </c>
      <c r="L11" s="4255"/>
      <c r="M11" s="4254">
        <v>20658</v>
      </c>
      <c r="N11" s="4254"/>
      <c r="O11" s="4254">
        <v>246010</v>
      </c>
      <c r="P11" s="4254">
        <v>3159</v>
      </c>
      <c r="R11" s="4172"/>
      <c r="S11" s="4172"/>
      <c r="T11" s="4172"/>
      <c r="U11" s="4172"/>
      <c r="V11" s="4172"/>
      <c r="W11" s="4172"/>
      <c r="X11" s="4172"/>
      <c r="Y11" s="4172"/>
      <c r="Z11" s="4172"/>
      <c r="AA11" s="4172"/>
      <c r="AB11" s="4172"/>
      <c r="AC11" s="4172"/>
      <c r="AD11" s="4172"/>
      <c r="AE11" s="4172"/>
      <c r="AF11" s="4172"/>
      <c r="AG11" s="4172"/>
      <c r="AH11" s="4172"/>
      <c r="AI11" s="4172"/>
      <c r="AJ11" s="4172"/>
      <c r="AK11" s="4172"/>
      <c r="AL11" s="4172"/>
      <c r="AM11" s="4172"/>
      <c r="AN11" s="4172"/>
      <c r="AO11" s="4172"/>
      <c r="AP11" s="4172"/>
      <c r="AQ11" s="4172"/>
      <c r="AR11" s="4172"/>
    </row>
    <row r="12" spans="1:44" s="4186" customFormat="1" ht="12.75" customHeight="1">
      <c r="A12" s="728">
        <v>2013</v>
      </c>
      <c r="B12" s="4215">
        <v>1150301</v>
      </c>
      <c r="C12" s="4215">
        <v>878064</v>
      </c>
      <c r="D12" s="4215"/>
      <c r="E12" s="4215">
        <v>101086</v>
      </c>
      <c r="F12" s="4215">
        <v>88414</v>
      </c>
      <c r="G12" s="4215">
        <v>352499</v>
      </c>
      <c r="H12" s="4215"/>
      <c r="I12" s="4215">
        <v>82733</v>
      </c>
      <c r="J12" s="4215">
        <v>165782</v>
      </c>
      <c r="K12" s="4215">
        <v>87550</v>
      </c>
      <c r="L12" s="4223"/>
      <c r="M12" s="4215">
        <v>44985</v>
      </c>
      <c r="N12" s="4215"/>
      <c r="O12" s="4215">
        <v>226299</v>
      </c>
      <c r="P12" s="4215">
        <v>953</v>
      </c>
      <c r="R12" s="4172"/>
      <c r="S12" s="4172"/>
      <c r="T12" s="4172"/>
      <c r="U12" s="4172"/>
      <c r="V12" s="4172"/>
      <c r="W12" s="4172"/>
      <c r="X12" s="4172"/>
      <c r="Y12" s="4172"/>
      <c r="Z12" s="4172"/>
      <c r="AA12" s="4172"/>
      <c r="AB12" s="4172"/>
      <c r="AC12" s="4172"/>
      <c r="AD12" s="4172"/>
      <c r="AE12" s="4172"/>
      <c r="AF12" s="4172"/>
      <c r="AG12" s="4172"/>
      <c r="AH12" s="4172"/>
      <c r="AI12" s="4172"/>
      <c r="AJ12" s="4172"/>
      <c r="AK12" s="4172"/>
      <c r="AL12" s="4172"/>
      <c r="AM12" s="4172"/>
      <c r="AN12" s="4172"/>
      <c r="AO12" s="4172"/>
      <c r="AP12" s="4172"/>
      <c r="AQ12" s="4172"/>
      <c r="AR12" s="4172"/>
    </row>
    <row r="13" spans="1:44" s="4186" customFormat="1" ht="12.75" customHeight="1">
      <c r="A13" s="728">
        <v>2014</v>
      </c>
      <c r="B13" s="4215">
        <v>1350337</v>
      </c>
      <c r="C13" s="4215">
        <v>988307</v>
      </c>
      <c r="D13" s="4223" t="s">
        <v>876</v>
      </c>
      <c r="E13" s="4215">
        <v>106665</v>
      </c>
      <c r="F13" s="4215">
        <v>94475</v>
      </c>
      <c r="G13" s="4215">
        <v>420951</v>
      </c>
      <c r="H13" s="4223" t="s">
        <v>876</v>
      </c>
      <c r="I13" s="4215">
        <v>107028</v>
      </c>
      <c r="J13" s="4215">
        <v>157717</v>
      </c>
      <c r="K13" s="4215">
        <v>101471</v>
      </c>
      <c r="L13" s="4223"/>
      <c r="M13" s="4215">
        <v>72048</v>
      </c>
      <c r="N13" s="4223" t="s">
        <v>876</v>
      </c>
      <c r="O13" s="4215">
        <v>288862</v>
      </c>
      <c r="P13" s="4215">
        <v>1120</v>
      </c>
      <c r="R13" s="4172"/>
      <c r="S13" s="4172"/>
      <c r="T13" s="4172"/>
      <c r="U13" s="4172"/>
      <c r="V13" s="4172"/>
      <c r="W13" s="4172"/>
      <c r="X13" s="4172"/>
      <c r="Y13" s="4172"/>
      <c r="Z13" s="4172"/>
      <c r="AA13" s="4172"/>
      <c r="AB13" s="4172"/>
      <c r="AC13" s="4172"/>
      <c r="AD13" s="4172"/>
      <c r="AE13" s="4172"/>
      <c r="AF13" s="4172"/>
      <c r="AG13" s="4172"/>
      <c r="AH13" s="4172"/>
      <c r="AI13" s="4172"/>
      <c r="AJ13" s="4172"/>
      <c r="AK13" s="4172"/>
      <c r="AL13" s="4172"/>
      <c r="AM13" s="4172"/>
      <c r="AN13" s="4172"/>
      <c r="AO13" s="4172"/>
      <c r="AP13" s="4172"/>
      <c r="AQ13" s="4172"/>
      <c r="AR13" s="4172"/>
    </row>
    <row r="14" spans="1:44" s="4186" customFormat="1" ht="12.75" customHeight="1">
      <c r="A14" s="728">
        <v>2015</v>
      </c>
      <c r="B14" s="4215">
        <v>1417076</v>
      </c>
      <c r="C14" s="4215">
        <v>1067217</v>
      </c>
      <c r="D14" s="4215"/>
      <c r="E14" s="4215">
        <v>96663</v>
      </c>
      <c r="F14" s="4215">
        <v>112414</v>
      </c>
      <c r="G14" s="4215">
        <v>462421</v>
      </c>
      <c r="H14" s="4215"/>
      <c r="I14" s="4215">
        <v>127114</v>
      </c>
      <c r="J14" s="4215">
        <v>153796</v>
      </c>
      <c r="K14" s="4215">
        <v>114809</v>
      </c>
      <c r="L14" s="4223" t="s">
        <v>876</v>
      </c>
      <c r="M14" s="4215">
        <v>53871</v>
      </c>
      <c r="N14" s="4215"/>
      <c r="O14" s="4215">
        <v>291739</v>
      </c>
      <c r="P14" s="4215">
        <v>4249</v>
      </c>
      <c r="R14" s="4172"/>
      <c r="S14" s="4172"/>
      <c r="T14" s="4172"/>
      <c r="U14" s="4172"/>
      <c r="V14" s="4172"/>
      <c r="W14" s="4172"/>
      <c r="X14" s="4172"/>
      <c r="Y14" s="4172"/>
      <c r="Z14" s="4172"/>
      <c r="AA14" s="4172"/>
      <c r="AB14" s="4172"/>
      <c r="AC14" s="4172"/>
      <c r="AD14" s="4172"/>
      <c r="AE14" s="4172"/>
      <c r="AF14" s="4172"/>
      <c r="AG14" s="4172"/>
      <c r="AH14" s="4172"/>
      <c r="AI14" s="4172"/>
      <c r="AJ14" s="4172"/>
      <c r="AK14" s="4172"/>
      <c r="AL14" s="4172"/>
      <c r="AM14" s="4172"/>
      <c r="AN14" s="4172"/>
      <c r="AO14" s="4172"/>
      <c r="AP14" s="4172"/>
      <c r="AQ14" s="4172"/>
      <c r="AR14" s="4172"/>
    </row>
    <row r="15" spans="1:44" ht="12.75" customHeight="1">
      <c r="A15" s="801">
        <v>2016</v>
      </c>
      <c r="B15" s="4215">
        <v>1466742</v>
      </c>
      <c r="C15" s="4215">
        <v>1111281</v>
      </c>
      <c r="D15" s="4215"/>
      <c r="E15" s="4215">
        <v>91171</v>
      </c>
      <c r="F15" s="4215">
        <v>104151</v>
      </c>
      <c r="G15" s="4215">
        <v>484108</v>
      </c>
      <c r="H15" s="4215"/>
      <c r="I15" s="4215">
        <v>142859</v>
      </c>
      <c r="J15" s="4215">
        <v>141376</v>
      </c>
      <c r="K15" s="4215">
        <v>147616</v>
      </c>
      <c r="L15" s="4215"/>
      <c r="M15" s="4215">
        <v>62016</v>
      </c>
      <c r="N15" s="4215"/>
      <c r="O15" s="4215">
        <v>290411</v>
      </c>
      <c r="P15" s="4215">
        <v>3034</v>
      </c>
    </row>
    <row r="16" spans="1:44" ht="12.75" customHeight="1">
      <c r="A16" s="801">
        <v>2017</v>
      </c>
      <c r="B16" s="4215">
        <v>1620963</v>
      </c>
      <c r="C16" s="4215">
        <v>1248715</v>
      </c>
      <c r="D16" s="4215"/>
      <c r="E16" s="4215">
        <v>110784</v>
      </c>
      <c r="F16" s="4215">
        <v>139456</v>
      </c>
      <c r="G16" s="4215">
        <v>526362</v>
      </c>
      <c r="H16" s="4215"/>
      <c r="I16" s="4215">
        <v>154803</v>
      </c>
      <c r="J16" s="4215">
        <v>153810</v>
      </c>
      <c r="K16" s="4215">
        <v>163500</v>
      </c>
      <c r="L16" s="4215"/>
      <c r="M16" s="4215">
        <v>57803</v>
      </c>
      <c r="N16" s="4215"/>
      <c r="O16" s="4215">
        <v>312118</v>
      </c>
      <c r="P16" s="4215">
        <v>2327</v>
      </c>
    </row>
    <row r="17" spans="1:44" ht="12.75" customHeight="1">
      <c r="A17" s="801">
        <v>2018</v>
      </c>
      <c r="B17" s="4215">
        <v>1750385</v>
      </c>
      <c r="C17" s="4215">
        <v>1402190</v>
      </c>
      <c r="D17" s="4215"/>
      <c r="E17" s="4215">
        <v>115528</v>
      </c>
      <c r="F17" s="4215">
        <v>144086</v>
      </c>
      <c r="G17" s="4215">
        <v>575548</v>
      </c>
      <c r="H17" s="4215"/>
      <c r="I17" s="4215">
        <v>169641</v>
      </c>
      <c r="J17" s="4215">
        <v>202886</v>
      </c>
      <c r="K17" s="4215">
        <v>194501</v>
      </c>
      <c r="L17" s="4215"/>
      <c r="M17" s="4215">
        <v>65609</v>
      </c>
      <c r="N17" s="4215"/>
      <c r="O17" s="4215">
        <v>282092</v>
      </c>
      <c r="P17" s="4215">
        <v>494</v>
      </c>
    </row>
    <row r="18" spans="1:44" ht="12.75" customHeight="1">
      <c r="A18" s="801">
        <v>2019</v>
      </c>
      <c r="B18" s="4215">
        <v>1795065</v>
      </c>
      <c r="C18" s="4215">
        <v>1434291</v>
      </c>
      <c r="D18" s="4215"/>
      <c r="E18" s="4215">
        <v>111872</v>
      </c>
      <c r="F18" s="4215">
        <v>141627</v>
      </c>
      <c r="G18" s="4215">
        <v>591608</v>
      </c>
      <c r="H18" s="4215"/>
      <c r="I18" s="4215">
        <v>183956</v>
      </c>
      <c r="J18" s="4215">
        <v>203445</v>
      </c>
      <c r="K18" s="4215">
        <v>201783</v>
      </c>
      <c r="L18" s="4215"/>
      <c r="M18" s="4215">
        <v>67649</v>
      </c>
      <c r="N18" s="4215"/>
      <c r="O18" s="4215">
        <v>292527</v>
      </c>
      <c r="P18" s="4215">
        <v>598</v>
      </c>
    </row>
    <row r="19" spans="1:44" ht="12.75" customHeight="1">
      <c r="A19" s="1101">
        <v>2020</v>
      </c>
      <c r="B19" s="4222">
        <v>1491733</v>
      </c>
      <c r="C19" s="4222">
        <v>1160838</v>
      </c>
      <c r="D19" s="4222"/>
      <c r="E19" s="4222">
        <v>88010</v>
      </c>
      <c r="F19" s="4222">
        <v>117404</v>
      </c>
      <c r="G19" s="4222">
        <v>494052</v>
      </c>
      <c r="H19" s="4222"/>
      <c r="I19" s="4222">
        <v>100586</v>
      </c>
      <c r="J19" s="4222">
        <v>190967</v>
      </c>
      <c r="K19" s="4222">
        <v>169819</v>
      </c>
      <c r="L19" s="4222"/>
      <c r="M19" s="4222">
        <v>58117</v>
      </c>
      <c r="N19" s="4222"/>
      <c r="O19" s="4222">
        <v>272380</v>
      </c>
      <c r="P19" s="4222">
        <v>398</v>
      </c>
    </row>
    <row r="20" spans="1:44" ht="12.75" customHeight="1">
      <c r="A20" s="1101">
        <v>2021</v>
      </c>
      <c r="B20" s="4222">
        <v>1750773</v>
      </c>
      <c r="C20" s="4222">
        <v>1402372</v>
      </c>
      <c r="D20" s="4222"/>
      <c r="E20" s="4222">
        <v>87097</v>
      </c>
      <c r="F20" s="4222">
        <v>124184</v>
      </c>
      <c r="G20" s="4222">
        <v>638804</v>
      </c>
      <c r="H20" s="4222"/>
      <c r="I20" s="4222">
        <v>142844</v>
      </c>
      <c r="J20" s="4222">
        <v>202045</v>
      </c>
      <c r="K20" s="4222">
        <v>207398</v>
      </c>
      <c r="L20" s="4222"/>
      <c r="M20" s="4222">
        <v>69026</v>
      </c>
      <c r="N20" s="4222"/>
      <c r="O20" s="4222">
        <v>277278</v>
      </c>
      <c r="P20" s="4222">
        <v>2097</v>
      </c>
    </row>
    <row r="21" spans="1:44" ht="12.75" customHeight="1">
      <c r="A21" s="1101">
        <v>2022</v>
      </c>
      <c r="B21" s="4222">
        <v>2054457</v>
      </c>
      <c r="C21" s="4222">
        <v>1629883</v>
      </c>
      <c r="D21" s="4222"/>
      <c r="E21" s="4222">
        <v>80601</v>
      </c>
      <c r="F21" s="4222">
        <v>132847</v>
      </c>
      <c r="G21" s="4222">
        <v>695683</v>
      </c>
      <c r="H21" s="4222"/>
      <c r="I21" s="4222">
        <v>227337</v>
      </c>
      <c r="J21" s="4222">
        <v>258907</v>
      </c>
      <c r="K21" s="4222">
        <v>234508</v>
      </c>
      <c r="L21" s="4222"/>
      <c r="M21" s="4222">
        <v>100797</v>
      </c>
      <c r="N21" s="4222"/>
      <c r="O21" s="4222">
        <v>316054</v>
      </c>
      <c r="P21" s="4222">
        <v>7723</v>
      </c>
    </row>
    <row r="22" spans="1:44" s="4221" customFormat="1" ht="12.75" customHeight="1">
      <c r="A22" s="4037">
        <v>2023</v>
      </c>
      <c r="B22" s="4218">
        <v>2396907</v>
      </c>
      <c r="C22" s="4218">
        <v>1858701</v>
      </c>
      <c r="E22" s="4218">
        <v>76718</v>
      </c>
      <c r="F22" s="4218">
        <v>132534</v>
      </c>
      <c r="G22" s="4218">
        <v>803734</v>
      </c>
      <c r="I22" s="4218">
        <v>260031</v>
      </c>
      <c r="J22" s="4218">
        <v>337416</v>
      </c>
      <c r="K22" s="4218">
        <v>248268</v>
      </c>
      <c r="M22" s="4218">
        <v>128161</v>
      </c>
      <c r="O22" s="4218">
        <v>403210</v>
      </c>
      <c r="P22" s="4218">
        <v>6835</v>
      </c>
      <c r="R22" s="4172"/>
      <c r="S22" s="4172"/>
      <c r="T22" s="4172"/>
      <c r="U22" s="4172"/>
      <c r="V22" s="4172"/>
      <c r="W22" s="4172"/>
      <c r="X22" s="4172"/>
      <c r="Y22" s="4172"/>
      <c r="Z22" s="4172"/>
      <c r="AA22" s="4172"/>
      <c r="AB22" s="4172"/>
      <c r="AC22" s="4172"/>
      <c r="AD22" s="4172"/>
      <c r="AE22" s="4172"/>
      <c r="AF22" s="4172"/>
      <c r="AG22" s="4172"/>
      <c r="AH22" s="4172"/>
      <c r="AI22" s="4172"/>
      <c r="AJ22" s="4172"/>
      <c r="AK22" s="4172"/>
      <c r="AL22" s="4172"/>
      <c r="AM22" s="4172"/>
      <c r="AN22" s="4172"/>
      <c r="AO22" s="4172"/>
      <c r="AP22" s="4172"/>
      <c r="AQ22" s="4172"/>
      <c r="AR22" s="4172"/>
    </row>
    <row r="23" spans="1:44" s="4178" customFormat="1" ht="13.5" customHeight="1">
      <c r="A23" s="6219"/>
      <c r="B23" s="6217" t="s">
        <v>88</v>
      </c>
      <c r="C23" s="6155" t="s">
        <v>5347</v>
      </c>
      <c r="D23" s="6230"/>
      <c r="E23" s="6230"/>
      <c r="F23" s="6230"/>
      <c r="G23" s="6230"/>
      <c r="H23" s="6230"/>
      <c r="I23" s="6230"/>
      <c r="J23" s="6230"/>
      <c r="K23" s="6230"/>
      <c r="L23" s="6156"/>
      <c r="M23" s="6231" t="s">
        <v>5346</v>
      </c>
      <c r="N23" s="6232"/>
      <c r="O23" s="6217" t="s">
        <v>5345</v>
      </c>
      <c r="P23" s="6217" t="s">
        <v>5344</v>
      </c>
      <c r="R23" s="4172"/>
      <c r="S23" s="4172"/>
      <c r="T23" s="4172"/>
      <c r="U23" s="4172"/>
      <c r="V23" s="4172"/>
      <c r="W23" s="4172"/>
      <c r="X23" s="4172"/>
      <c r="Y23" s="4172"/>
      <c r="Z23" s="4172"/>
      <c r="AA23" s="4172"/>
      <c r="AB23" s="4172"/>
      <c r="AC23" s="4172"/>
      <c r="AD23" s="4172"/>
      <c r="AE23" s="4172"/>
      <c r="AF23" s="4172"/>
      <c r="AG23" s="4172"/>
      <c r="AH23" s="4172"/>
      <c r="AI23" s="4172"/>
      <c r="AJ23" s="4172"/>
      <c r="AK23" s="4172"/>
      <c r="AL23" s="4172"/>
      <c r="AM23" s="4172"/>
      <c r="AN23" s="4172"/>
      <c r="AO23" s="4172"/>
      <c r="AP23" s="4172"/>
      <c r="AQ23" s="4172"/>
      <c r="AR23" s="4172"/>
    </row>
    <row r="24" spans="1:44" ht="84" customHeight="1">
      <c r="A24" s="6220"/>
      <c r="B24" s="6218"/>
      <c r="C24" s="6221" t="s">
        <v>88</v>
      </c>
      <c r="D24" s="6222"/>
      <c r="E24" s="4056" t="s">
        <v>5343</v>
      </c>
      <c r="F24" s="4056" t="s">
        <v>5342</v>
      </c>
      <c r="G24" s="6223" t="s">
        <v>5341</v>
      </c>
      <c r="H24" s="6224"/>
      <c r="I24" s="4056" t="s">
        <v>5340</v>
      </c>
      <c r="J24" s="4056" t="s">
        <v>5339</v>
      </c>
      <c r="K24" s="6080" t="s">
        <v>5338</v>
      </c>
      <c r="L24" s="6194"/>
      <c r="M24" s="6233"/>
      <c r="N24" s="6234"/>
      <c r="O24" s="6218"/>
      <c r="P24" s="6218"/>
    </row>
    <row r="25" spans="1:44">
      <c r="A25" s="5190" t="s">
        <v>412</v>
      </c>
      <c r="B25" s="5190"/>
      <c r="C25" s="5190"/>
      <c r="D25" s="5190"/>
      <c r="E25" s="5190"/>
      <c r="F25" s="5190"/>
      <c r="G25" s="5190"/>
      <c r="H25" s="5190"/>
      <c r="I25" s="5190"/>
      <c r="J25" s="5190"/>
      <c r="K25" s="5190"/>
      <c r="L25" s="5190"/>
      <c r="M25" s="5190"/>
      <c r="N25" s="5190"/>
      <c r="O25" s="5190"/>
      <c r="P25" s="5190"/>
    </row>
    <row r="26" spans="1:44" ht="9.75" customHeight="1">
      <c r="A26" s="5151" t="s">
        <v>5233</v>
      </c>
      <c r="B26" s="5151"/>
      <c r="C26" s="5151"/>
      <c r="D26" s="5151"/>
      <c r="E26" s="5151"/>
      <c r="F26" s="5151"/>
      <c r="G26" s="5151"/>
      <c r="H26" s="5151"/>
      <c r="I26" s="5151"/>
      <c r="J26" s="5151"/>
      <c r="K26" s="5151"/>
      <c r="L26" s="5151"/>
      <c r="M26" s="5151"/>
      <c r="N26" s="5151"/>
      <c r="O26" s="5151"/>
      <c r="P26" s="5151"/>
    </row>
    <row r="27" spans="1:44" ht="9.75" customHeight="1">
      <c r="A27" s="5151" t="s">
        <v>5232</v>
      </c>
      <c r="B27" s="5151"/>
      <c r="C27" s="5151"/>
      <c r="D27" s="5151"/>
      <c r="E27" s="5151"/>
      <c r="F27" s="5151"/>
      <c r="G27" s="5151"/>
      <c r="H27" s="5151"/>
      <c r="I27" s="5151"/>
      <c r="J27" s="5151"/>
      <c r="K27" s="5151"/>
      <c r="L27" s="5151"/>
      <c r="M27" s="5151"/>
      <c r="N27" s="5151"/>
      <c r="O27" s="5151"/>
      <c r="P27" s="5151"/>
    </row>
    <row r="28" spans="1:44" ht="81.75" customHeight="1">
      <c r="A28" s="6134" t="s">
        <v>5337</v>
      </c>
      <c r="B28" s="6134"/>
      <c r="C28" s="6134"/>
      <c r="D28" s="6134"/>
      <c r="E28" s="6134"/>
      <c r="F28" s="6134"/>
      <c r="G28" s="6134"/>
      <c r="H28" s="6134"/>
      <c r="I28" s="6134"/>
      <c r="J28" s="6134"/>
      <c r="K28" s="6134"/>
      <c r="L28" s="6134"/>
      <c r="M28" s="6134"/>
      <c r="N28" s="6134"/>
      <c r="O28" s="6134"/>
      <c r="P28" s="6134"/>
    </row>
    <row r="29" spans="1:44" ht="65.25" customHeight="1">
      <c r="A29" s="6134" t="s">
        <v>5336</v>
      </c>
      <c r="B29" s="6134"/>
      <c r="C29" s="6134"/>
      <c r="D29" s="6134"/>
      <c r="E29" s="6134"/>
      <c r="F29" s="6134"/>
      <c r="G29" s="6134"/>
      <c r="H29" s="6134"/>
      <c r="I29" s="6134"/>
      <c r="J29" s="6134"/>
      <c r="K29" s="6134"/>
      <c r="L29" s="6134"/>
      <c r="M29" s="6134"/>
      <c r="N29" s="6134"/>
      <c r="O29" s="6134"/>
      <c r="P29" s="6134"/>
    </row>
    <row r="30" spans="1:44" ht="5.25" customHeight="1"/>
    <row r="31" spans="1:44">
      <c r="A31" s="6210" t="s">
        <v>409</v>
      </c>
      <c r="B31" s="6210"/>
      <c r="C31" s="6210"/>
      <c r="D31" s="6210"/>
      <c r="E31" s="6210"/>
      <c r="F31" s="6210"/>
      <c r="G31" s="6210"/>
      <c r="H31" s="6210"/>
      <c r="I31" s="6210"/>
      <c r="J31" s="6210"/>
      <c r="K31" s="6210"/>
      <c r="L31" s="6210"/>
      <c r="M31" s="6210"/>
      <c r="N31" s="6210"/>
      <c r="O31" s="6210"/>
      <c r="P31" s="6210"/>
    </row>
    <row r="32" spans="1:44">
      <c r="A32" s="4216" t="s">
        <v>5335</v>
      </c>
    </row>
  </sheetData>
  <mergeCells count="27">
    <mergeCell ref="C4:L4"/>
    <mergeCell ref="K5:L5"/>
    <mergeCell ref="M4:N5"/>
    <mergeCell ref="A28:P28"/>
    <mergeCell ref="A29:P29"/>
    <mergeCell ref="B6:P6"/>
    <mergeCell ref="B23:B24"/>
    <mergeCell ref="A25:P25"/>
    <mergeCell ref="C23:L23"/>
    <mergeCell ref="K24:L24"/>
    <mergeCell ref="M23:N24"/>
    <mergeCell ref="A31:P31"/>
    <mergeCell ref="A1:P1"/>
    <mergeCell ref="A4:A5"/>
    <mergeCell ref="B4:B5"/>
    <mergeCell ref="P4:P5"/>
    <mergeCell ref="A2:P2"/>
    <mergeCell ref="O4:O5"/>
    <mergeCell ref="C5:D5"/>
    <mergeCell ref="G5:H5"/>
    <mergeCell ref="A27:P27"/>
    <mergeCell ref="P23:P24"/>
    <mergeCell ref="A26:P26"/>
    <mergeCell ref="A23:A24"/>
    <mergeCell ref="O23:O24"/>
    <mergeCell ref="C24:D24"/>
    <mergeCell ref="G24:H24"/>
  </mergeCells>
  <hyperlinks>
    <hyperlink ref="A32" r:id="rId1" xr:uid="{49684322-16FF-461C-8C88-179CA1F55F6E}"/>
    <hyperlink ref="C4:L4" r:id="rId2" display="Serviços das empresas de trabalho temporário" xr:uid="{9E8B8345-8C82-480B-B55E-CBB6867A0BB7}"/>
    <hyperlink ref="M4:N5" r:id="rId3" display="Serviços fornecidos pelas agências de seleção e colocação de pessoal" xr:uid="{1BB7CB60-426D-4943-B8B6-F4A4B4C28D63}"/>
    <hyperlink ref="C23:L23" r:id="rId4" display="Temporary employment agencies services" xr:uid="{9270E055-62C5-4CF3-BF4E-92C232C1292B}"/>
    <hyperlink ref="M23:N24" r:id="rId5" display="Services provided by employment placement agencies" xr:uid="{5DC503AB-7B60-4916-9A87-3019930B78DA}"/>
    <hyperlink ref="O23:O24" r:id="rId6" display="Other services of human resources placement" xr:uid="{F39C1C8D-54D7-426C-9D62-0150467F3224}"/>
    <hyperlink ref="P23:P24" r:id="rId7" display="Other services " xr:uid="{69A0AA3E-F94C-408E-A7AC-EC17EC88DFC6}"/>
    <hyperlink ref="O4:O5" r:id="rId8" display="Serviços de outro fornecimento de recursos humanos" xr:uid="{467D9C4E-34C9-463C-8A25-D625F7A4BF23}"/>
    <hyperlink ref="P4:P5" r:id="rId9" display="Outros serviços" xr:uid="{6C44196F-5219-4806-B84E-DDC71C47D1BF}"/>
    <hyperlink ref="B4:B5" r:id="rId10" display="Total" xr:uid="{AF94D4FD-C660-43B8-8D27-B6EB5E7E74EA}"/>
    <hyperlink ref="B23:B24" r:id="rId11" display="Total" xr:uid="{9AA57A3C-2534-422D-9CBF-9F4A62F7FA73}"/>
  </hyperlinks>
  <printOptions horizontalCentered="1"/>
  <pageMargins left="0.39370078740157483" right="0.39370078740157483" top="0.39370078740157483" bottom="0.39370078740157483" header="0" footer="0"/>
  <pageSetup paperSize="9" scale="93" orientation="portrait" verticalDpi="300" r:id="rId12"/>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7C171-8CCE-40E3-86EA-61047372E2F1}">
  <sheetPr codeName="Sheet197"/>
  <dimension ref="A1:AH32"/>
  <sheetViews>
    <sheetView showGridLines="0" workbookViewId="0">
      <selection sqref="A1:M1"/>
    </sheetView>
  </sheetViews>
  <sheetFormatPr defaultColWidth="9.140625" defaultRowHeight="12.75"/>
  <cols>
    <col min="1" max="2" width="9.5703125" style="4172" customWidth="1"/>
    <col min="3" max="3" width="7.7109375" style="4172" customWidth="1"/>
    <col min="4" max="4" width="3.28515625" style="4172" customWidth="1"/>
    <col min="5" max="6" width="9.5703125" style="4172" customWidth="1"/>
    <col min="7" max="7" width="8.7109375" style="4172" customWidth="1"/>
    <col min="8" max="8" width="3.28515625" style="4172" customWidth="1"/>
    <col min="9" max="10" width="9.5703125" style="4172" customWidth="1"/>
    <col min="11" max="11" width="8.7109375" style="4172" customWidth="1"/>
    <col min="12" max="12" width="3.28515625" style="4172" customWidth="1"/>
    <col min="13" max="13" width="8.7109375" style="4172" customWidth="1"/>
    <col min="14" max="14" width="3.28515625" style="4172" customWidth="1"/>
    <col min="15" max="16384" width="9.140625" style="4172"/>
  </cols>
  <sheetData>
    <row r="1" spans="1:34" s="4178" customFormat="1" ht="34.5" customHeight="1">
      <c r="A1" s="6195" t="s">
        <v>5374</v>
      </c>
      <c r="B1" s="6195"/>
      <c r="C1" s="6195"/>
      <c r="D1" s="6195"/>
      <c r="E1" s="6195"/>
      <c r="F1" s="6195"/>
      <c r="G1" s="6195"/>
      <c r="H1" s="6195"/>
      <c r="I1" s="6195"/>
      <c r="J1" s="6195"/>
      <c r="K1" s="6195"/>
      <c r="L1" s="6195"/>
      <c r="M1" s="6195"/>
    </row>
    <row r="2" spans="1:34" s="4178" customFormat="1" ht="34.5" customHeight="1">
      <c r="A2" s="4976" t="s">
        <v>5373</v>
      </c>
      <c r="B2" s="4976"/>
      <c r="C2" s="4976"/>
      <c r="D2" s="4976"/>
      <c r="E2" s="4976"/>
      <c r="F2" s="4976"/>
      <c r="G2" s="4976"/>
      <c r="H2" s="4976"/>
      <c r="I2" s="4976"/>
      <c r="J2" s="4976"/>
      <c r="K2" s="4976"/>
      <c r="L2" s="4976"/>
      <c r="M2" s="4976"/>
    </row>
    <row r="3" spans="1:34" s="4178" customFormat="1" ht="9.75" customHeight="1">
      <c r="A3" s="924" t="s">
        <v>951</v>
      </c>
      <c r="B3" s="924"/>
      <c r="C3" s="924"/>
      <c r="D3" s="924"/>
      <c r="E3" s="893"/>
      <c r="F3" s="893"/>
      <c r="G3" s="893"/>
      <c r="H3" s="893"/>
      <c r="I3" s="893"/>
      <c r="J3" s="893"/>
      <c r="K3" s="893"/>
      <c r="L3" s="893"/>
      <c r="M3" s="909"/>
      <c r="N3" s="909" t="s">
        <v>950</v>
      </c>
    </row>
    <row r="4" spans="1:34" ht="13.5" customHeight="1">
      <c r="A4" s="5024"/>
      <c r="B4" s="6150" t="s">
        <v>88</v>
      </c>
      <c r="C4" s="6147" t="s">
        <v>5372</v>
      </c>
      <c r="D4" s="6148"/>
      <c r="E4" s="6148"/>
      <c r="F4" s="6148"/>
      <c r="G4" s="6148"/>
      <c r="H4" s="6148"/>
      <c r="I4" s="6148"/>
      <c r="J4" s="6148"/>
      <c r="K4" s="6148"/>
      <c r="L4" s="6149"/>
      <c r="M4" s="6225" t="s">
        <v>4103</v>
      </c>
      <c r="N4" s="6226"/>
    </row>
    <row r="5" spans="1:34" ht="84" customHeight="1">
      <c r="A5" s="5025"/>
      <c r="B5" s="6151"/>
      <c r="C5" s="6215" t="s">
        <v>88</v>
      </c>
      <c r="D5" s="6216"/>
      <c r="E5" s="913" t="s">
        <v>5371</v>
      </c>
      <c r="F5" s="913" t="s">
        <v>5370</v>
      </c>
      <c r="G5" s="6215" t="s">
        <v>5369</v>
      </c>
      <c r="H5" s="6216"/>
      <c r="I5" s="913" t="s">
        <v>5368</v>
      </c>
      <c r="J5" s="913" t="s">
        <v>5367</v>
      </c>
      <c r="K5" s="6074" t="s">
        <v>5366</v>
      </c>
      <c r="L5" s="6075"/>
      <c r="M5" s="6227"/>
      <c r="N5" s="6228"/>
    </row>
    <row r="6" spans="1:34" ht="12.75" customHeight="1">
      <c r="A6" s="801" t="s">
        <v>3624</v>
      </c>
      <c r="B6" s="6199"/>
      <c r="C6" s="6199"/>
      <c r="D6" s="6199"/>
      <c r="E6" s="6199"/>
      <c r="F6" s="6199"/>
      <c r="G6" s="6199"/>
      <c r="H6" s="6199"/>
      <c r="I6" s="6199"/>
      <c r="J6" s="6199"/>
      <c r="K6" s="6199"/>
      <c r="L6" s="6199"/>
      <c r="M6" s="6199"/>
      <c r="N6" s="6199"/>
    </row>
    <row r="7" spans="1:34">
      <c r="A7" s="1101">
        <v>2008</v>
      </c>
      <c r="B7" s="4256">
        <v>288693</v>
      </c>
      <c r="C7" s="4256">
        <v>284703</v>
      </c>
      <c r="D7" s="4256"/>
      <c r="E7" s="4256">
        <v>47754</v>
      </c>
      <c r="F7" s="4256">
        <v>18811</v>
      </c>
      <c r="G7" s="4256">
        <v>6955</v>
      </c>
      <c r="H7" s="4256"/>
      <c r="I7" s="4256">
        <v>162685</v>
      </c>
      <c r="J7" s="4256">
        <v>20514</v>
      </c>
      <c r="K7" s="4256">
        <v>27984</v>
      </c>
      <c r="L7" s="4256"/>
      <c r="M7" s="4256">
        <v>3990</v>
      </c>
    </row>
    <row r="8" spans="1:34" ht="12.75" customHeight="1">
      <c r="A8" s="1101">
        <v>2009</v>
      </c>
      <c r="B8" s="4256">
        <v>298370</v>
      </c>
      <c r="C8" s="4256">
        <v>295471</v>
      </c>
      <c r="D8" s="4256"/>
      <c r="E8" s="4256">
        <v>48092</v>
      </c>
      <c r="F8" s="4256">
        <v>17634</v>
      </c>
      <c r="G8" s="4256">
        <v>8487</v>
      </c>
      <c r="H8" s="4256"/>
      <c r="I8" s="4256">
        <v>165876</v>
      </c>
      <c r="J8" s="4256">
        <v>24048</v>
      </c>
      <c r="K8" s="4256">
        <v>31334</v>
      </c>
      <c r="L8" s="4256"/>
      <c r="M8" s="4256">
        <v>2899</v>
      </c>
    </row>
    <row r="9" spans="1:34" ht="12.75" customHeight="1">
      <c r="A9" s="1101">
        <v>2010</v>
      </c>
      <c r="B9" s="4256">
        <v>310929</v>
      </c>
      <c r="C9" s="4256">
        <v>308410</v>
      </c>
      <c r="D9" s="4256"/>
      <c r="E9" s="4256">
        <v>40043</v>
      </c>
      <c r="F9" s="4256">
        <v>14272</v>
      </c>
      <c r="G9" s="4256">
        <v>7473</v>
      </c>
      <c r="H9" s="4256"/>
      <c r="I9" s="4256">
        <v>176285</v>
      </c>
      <c r="J9" s="4256">
        <v>27896</v>
      </c>
      <c r="K9" s="4256">
        <v>42441</v>
      </c>
      <c r="L9" s="4256"/>
      <c r="M9" s="4256">
        <v>2519</v>
      </c>
    </row>
    <row r="10" spans="1:34" ht="12.75" customHeight="1">
      <c r="A10" s="1101">
        <v>2011</v>
      </c>
      <c r="B10" s="4256">
        <v>313950</v>
      </c>
      <c r="C10" s="4256">
        <v>312057</v>
      </c>
      <c r="D10" s="4256"/>
      <c r="E10" s="4256">
        <v>42764</v>
      </c>
      <c r="F10" s="4256">
        <v>19342</v>
      </c>
      <c r="G10" s="4256">
        <v>9211</v>
      </c>
      <c r="H10" s="4256"/>
      <c r="I10" s="4256">
        <v>176278</v>
      </c>
      <c r="J10" s="4256">
        <v>15398</v>
      </c>
      <c r="K10" s="4256">
        <v>49064</v>
      </c>
      <c r="L10" s="4256"/>
      <c r="M10" s="4256">
        <v>1893</v>
      </c>
    </row>
    <row r="11" spans="1:34" s="4180" customFormat="1" ht="12.75" customHeight="1">
      <c r="A11" s="836">
        <v>2012</v>
      </c>
      <c r="B11" s="4215">
        <v>298864</v>
      </c>
      <c r="C11" s="4215">
        <v>295661</v>
      </c>
      <c r="D11" s="4215"/>
      <c r="E11" s="4215">
        <v>34612</v>
      </c>
      <c r="F11" s="4215">
        <v>20760</v>
      </c>
      <c r="G11" s="4215">
        <v>6500</v>
      </c>
      <c r="H11" s="4215"/>
      <c r="I11" s="4215">
        <v>176196</v>
      </c>
      <c r="J11" s="4215">
        <v>13132</v>
      </c>
      <c r="K11" s="4215">
        <v>44461</v>
      </c>
      <c r="L11" s="4215"/>
      <c r="M11" s="4215">
        <v>3203</v>
      </c>
      <c r="P11" s="4172"/>
      <c r="Q11" s="4172"/>
      <c r="R11" s="4172"/>
      <c r="S11" s="4172"/>
      <c r="T11" s="4172"/>
      <c r="U11" s="4172"/>
      <c r="V11" s="4172"/>
      <c r="W11" s="4172"/>
      <c r="X11" s="4172"/>
      <c r="Y11" s="4172"/>
      <c r="Z11" s="4172"/>
      <c r="AA11" s="4172"/>
      <c r="AB11" s="4172"/>
      <c r="AC11" s="4172"/>
      <c r="AD11" s="4172"/>
      <c r="AE11" s="4172"/>
      <c r="AF11" s="4172"/>
      <c r="AG11" s="4172"/>
      <c r="AH11" s="4172"/>
    </row>
    <row r="12" spans="1:34" s="4180" customFormat="1" ht="12.75" customHeight="1">
      <c r="A12" s="836">
        <v>2013</v>
      </c>
      <c r="B12" s="4215">
        <v>282038</v>
      </c>
      <c r="C12" s="4215">
        <v>278560</v>
      </c>
      <c r="D12" s="4215"/>
      <c r="E12" s="4215">
        <v>30449</v>
      </c>
      <c r="F12" s="4215">
        <v>16768</v>
      </c>
      <c r="G12" s="4215">
        <v>6447</v>
      </c>
      <c r="H12" s="4215"/>
      <c r="I12" s="4215">
        <v>166752</v>
      </c>
      <c r="J12" s="4215">
        <v>14922</v>
      </c>
      <c r="K12" s="4215">
        <v>43222</v>
      </c>
      <c r="L12" s="4215"/>
      <c r="M12" s="4215">
        <v>3478</v>
      </c>
      <c r="P12" s="4172"/>
      <c r="Q12" s="4172"/>
      <c r="R12" s="4172"/>
      <c r="S12" s="4172"/>
      <c r="T12" s="4172"/>
      <c r="U12" s="4172"/>
      <c r="V12" s="4172"/>
      <c r="W12" s="4172"/>
      <c r="X12" s="4172"/>
      <c r="Y12" s="4172"/>
      <c r="Z12" s="4172"/>
      <c r="AA12" s="4172"/>
      <c r="AB12" s="4172"/>
      <c r="AC12" s="4172"/>
      <c r="AD12" s="4172"/>
      <c r="AE12" s="4172"/>
      <c r="AF12" s="4172"/>
      <c r="AG12" s="4172"/>
      <c r="AH12" s="4172"/>
    </row>
    <row r="13" spans="1:34" s="4180" customFormat="1" ht="12.75" customHeight="1">
      <c r="A13" s="836">
        <v>2014</v>
      </c>
      <c r="B13" s="4215">
        <v>302914</v>
      </c>
      <c r="C13" s="4215">
        <v>301298</v>
      </c>
      <c r="D13" s="4223" t="s">
        <v>876</v>
      </c>
      <c r="E13" s="4215">
        <v>30956</v>
      </c>
      <c r="F13" s="4215">
        <v>15335</v>
      </c>
      <c r="G13" s="4215">
        <v>12082</v>
      </c>
      <c r="H13" s="4223" t="s">
        <v>876</v>
      </c>
      <c r="I13" s="4215">
        <v>183262</v>
      </c>
      <c r="J13" s="4215">
        <v>13385</v>
      </c>
      <c r="K13" s="4215">
        <v>46278</v>
      </c>
      <c r="L13" s="4215" t="s">
        <v>876</v>
      </c>
      <c r="M13" s="4215">
        <v>1616</v>
      </c>
      <c r="N13" s="4229" t="s">
        <v>876</v>
      </c>
      <c r="P13" s="4172"/>
      <c r="Q13" s="4172"/>
      <c r="R13" s="4172"/>
      <c r="S13" s="4172"/>
      <c r="T13" s="4172"/>
      <c r="U13" s="4172"/>
      <c r="V13" s="4172"/>
      <c r="W13" s="4172"/>
      <c r="X13" s="4172"/>
      <c r="Y13" s="4172"/>
      <c r="Z13" s="4172"/>
      <c r="AA13" s="4172"/>
      <c r="AB13" s="4172"/>
      <c r="AC13" s="4172"/>
      <c r="AD13" s="4172"/>
      <c r="AE13" s="4172"/>
      <c r="AF13" s="4172"/>
      <c r="AG13" s="4172"/>
      <c r="AH13" s="4172"/>
    </row>
    <row r="14" spans="1:34" s="4180" customFormat="1" ht="12.75" customHeight="1">
      <c r="A14" s="836">
        <v>2015</v>
      </c>
      <c r="B14" s="4215">
        <v>305653</v>
      </c>
      <c r="C14" s="4215">
        <v>302783</v>
      </c>
      <c r="D14" s="4223" t="s">
        <v>876</v>
      </c>
      <c r="E14" s="4215">
        <v>30235</v>
      </c>
      <c r="F14" s="4215">
        <v>10010</v>
      </c>
      <c r="G14" s="4215">
        <v>12813</v>
      </c>
      <c r="H14" s="4223" t="s">
        <v>876</v>
      </c>
      <c r="I14" s="4215">
        <v>174441</v>
      </c>
      <c r="J14" s="4215">
        <v>33530</v>
      </c>
      <c r="K14" s="4215">
        <v>41754</v>
      </c>
      <c r="L14" s="4215" t="s">
        <v>876</v>
      </c>
      <c r="M14" s="4215">
        <v>2870</v>
      </c>
      <c r="N14" s="4229" t="s">
        <v>876</v>
      </c>
      <c r="P14" s="4172"/>
      <c r="Q14" s="4172"/>
      <c r="R14" s="4172"/>
      <c r="S14" s="4172"/>
      <c r="T14" s="4172"/>
      <c r="U14" s="4172"/>
      <c r="V14" s="4172"/>
      <c r="W14" s="4172"/>
      <c r="X14" s="4172"/>
      <c r="Y14" s="4172"/>
      <c r="Z14" s="4172"/>
      <c r="AA14" s="4172"/>
      <c r="AB14" s="4172"/>
      <c r="AC14" s="4172"/>
      <c r="AD14" s="4172"/>
      <c r="AE14" s="4172"/>
      <c r="AF14" s="4172"/>
      <c r="AG14" s="4172"/>
      <c r="AH14" s="4172"/>
    </row>
    <row r="15" spans="1:34" s="4258" customFormat="1" ht="12.75" customHeight="1">
      <c r="A15" s="801">
        <v>2016</v>
      </c>
      <c r="B15" s="4215">
        <v>312105</v>
      </c>
      <c r="C15" s="4215">
        <v>309493</v>
      </c>
      <c r="D15" s="4215"/>
      <c r="E15" s="4215">
        <v>26682</v>
      </c>
      <c r="F15" s="4215">
        <v>11850</v>
      </c>
      <c r="G15" s="4215">
        <v>12784</v>
      </c>
      <c r="H15" s="4215"/>
      <c r="I15" s="4215">
        <v>177524</v>
      </c>
      <c r="J15" s="4215">
        <v>29315</v>
      </c>
      <c r="K15" s="4215">
        <v>51338</v>
      </c>
      <c r="L15" s="4215"/>
      <c r="M15" s="4215">
        <v>2612</v>
      </c>
      <c r="P15" s="4172"/>
      <c r="Q15" s="4172"/>
      <c r="R15" s="4172"/>
      <c r="S15" s="4172"/>
      <c r="T15" s="4172"/>
      <c r="U15" s="4172"/>
      <c r="V15" s="4172"/>
      <c r="W15" s="4172"/>
      <c r="X15" s="4172"/>
      <c r="Y15" s="4172"/>
      <c r="Z15" s="4172"/>
      <c r="AA15" s="4172"/>
      <c r="AB15" s="4172"/>
      <c r="AC15" s="4172"/>
      <c r="AD15" s="4172"/>
      <c r="AE15" s="4172"/>
      <c r="AF15" s="4172"/>
      <c r="AG15" s="4172"/>
      <c r="AH15" s="4172"/>
    </row>
    <row r="16" spans="1:34" s="4258" customFormat="1" ht="12.75" customHeight="1">
      <c r="A16" s="801">
        <v>2017</v>
      </c>
      <c r="B16" s="4215">
        <v>348666</v>
      </c>
      <c r="C16" s="4215">
        <v>345729</v>
      </c>
      <c r="D16" s="4215"/>
      <c r="E16" s="4215">
        <v>37053</v>
      </c>
      <c r="F16" s="4215">
        <v>13285</v>
      </c>
      <c r="G16" s="4215">
        <v>15765</v>
      </c>
      <c r="H16" s="4215"/>
      <c r="I16" s="4215">
        <v>188955</v>
      </c>
      <c r="J16" s="4215">
        <v>31434</v>
      </c>
      <c r="K16" s="4215">
        <v>59237</v>
      </c>
      <c r="L16" s="4215"/>
      <c r="M16" s="4215">
        <v>2937</v>
      </c>
      <c r="P16" s="4172"/>
      <c r="Q16" s="4172"/>
      <c r="R16" s="4172"/>
      <c r="S16" s="4172"/>
      <c r="T16" s="4172"/>
      <c r="U16" s="4172"/>
      <c r="V16" s="4172"/>
      <c r="W16" s="4172"/>
      <c r="X16" s="4172"/>
      <c r="Y16" s="4172"/>
      <c r="Z16" s="4172"/>
      <c r="AA16" s="4172"/>
      <c r="AB16" s="4172"/>
      <c r="AC16" s="4172"/>
      <c r="AD16" s="4172"/>
      <c r="AE16" s="4172"/>
      <c r="AF16" s="4172"/>
      <c r="AG16" s="4172"/>
      <c r="AH16" s="4172"/>
    </row>
    <row r="17" spans="1:34" s="4258" customFormat="1" ht="12.75" customHeight="1">
      <c r="A17" s="801">
        <v>2018</v>
      </c>
      <c r="B17" s="4215">
        <v>352543</v>
      </c>
      <c r="C17" s="4215">
        <v>349774</v>
      </c>
      <c r="D17" s="4215"/>
      <c r="E17" s="4215">
        <v>42433</v>
      </c>
      <c r="F17" s="4215">
        <v>13874</v>
      </c>
      <c r="G17" s="4215">
        <v>17170</v>
      </c>
      <c r="H17" s="4215"/>
      <c r="I17" s="4215">
        <v>183113</v>
      </c>
      <c r="J17" s="4215">
        <v>31511</v>
      </c>
      <c r="K17" s="4215">
        <v>61673</v>
      </c>
      <c r="M17" s="4215">
        <v>2769</v>
      </c>
      <c r="P17" s="4172"/>
      <c r="Q17" s="4172"/>
      <c r="R17" s="4172"/>
      <c r="S17" s="4172"/>
      <c r="T17" s="4172"/>
      <c r="U17" s="4172"/>
      <c r="V17" s="4172"/>
      <c r="W17" s="4172"/>
      <c r="X17" s="4172"/>
      <c r="Y17" s="4172"/>
      <c r="Z17" s="4172"/>
      <c r="AA17" s="4172"/>
      <c r="AB17" s="4172"/>
      <c r="AC17" s="4172"/>
      <c r="AD17" s="4172"/>
      <c r="AE17" s="4172"/>
      <c r="AF17" s="4172"/>
      <c r="AG17" s="4172"/>
      <c r="AH17" s="4172"/>
    </row>
    <row r="18" spans="1:34" s="4258" customFormat="1" ht="12.75" customHeight="1">
      <c r="A18" s="1101">
        <v>2019</v>
      </c>
      <c r="B18" s="4222">
        <v>371011</v>
      </c>
      <c r="C18" s="4222">
        <v>367531</v>
      </c>
      <c r="D18" s="4222"/>
      <c r="E18" s="4222">
        <v>50109</v>
      </c>
      <c r="F18" s="4222">
        <v>17811</v>
      </c>
      <c r="G18" s="4222">
        <v>15336</v>
      </c>
      <c r="H18" s="4222"/>
      <c r="I18" s="4222">
        <v>186855</v>
      </c>
      <c r="J18" s="4222">
        <v>32666</v>
      </c>
      <c r="K18" s="4222">
        <v>64754</v>
      </c>
      <c r="L18" s="1108"/>
      <c r="M18" s="4222">
        <v>3480</v>
      </c>
      <c r="N18" s="1108"/>
      <c r="P18" s="4172"/>
      <c r="Q18" s="4172"/>
      <c r="R18" s="4172"/>
      <c r="S18" s="4172"/>
      <c r="T18" s="4172"/>
      <c r="U18" s="4172"/>
      <c r="V18" s="4172"/>
      <c r="W18" s="4172"/>
      <c r="X18" s="4172"/>
      <c r="Y18" s="4172"/>
      <c r="Z18" s="4172"/>
      <c r="AA18" s="4172"/>
      <c r="AB18" s="4172"/>
      <c r="AC18" s="4172"/>
      <c r="AD18" s="4172"/>
      <c r="AE18" s="4172"/>
      <c r="AF18" s="4172"/>
      <c r="AG18" s="4172"/>
      <c r="AH18" s="4172"/>
    </row>
    <row r="19" spans="1:34" s="4258" customFormat="1" ht="12.75" customHeight="1">
      <c r="A19" s="1101">
        <v>2020</v>
      </c>
      <c r="B19" s="4222">
        <v>360719</v>
      </c>
      <c r="C19" s="4222">
        <v>357607</v>
      </c>
      <c r="D19" s="4222"/>
      <c r="E19" s="4222">
        <v>59549</v>
      </c>
      <c r="F19" s="4222">
        <v>16174</v>
      </c>
      <c r="G19" s="4222">
        <v>14688</v>
      </c>
      <c r="H19" s="4222"/>
      <c r="I19" s="4222">
        <v>184002</v>
      </c>
      <c r="J19" s="4222">
        <v>21530</v>
      </c>
      <c r="K19" s="4222">
        <v>61664</v>
      </c>
      <c r="L19" s="1108"/>
      <c r="M19" s="4222">
        <v>3112</v>
      </c>
      <c r="N19" s="1108"/>
      <c r="P19" s="4172"/>
      <c r="Q19" s="4172"/>
      <c r="R19" s="4172"/>
      <c r="S19" s="4172"/>
      <c r="T19" s="4172"/>
      <c r="U19" s="4172"/>
      <c r="V19" s="4172"/>
      <c r="W19" s="4172"/>
      <c r="X19" s="4172"/>
      <c r="Y19" s="4172"/>
      <c r="Z19" s="4172"/>
      <c r="AA19" s="4172"/>
      <c r="AB19" s="4172"/>
      <c r="AC19" s="4172"/>
      <c r="AD19" s="4172"/>
      <c r="AE19" s="4172"/>
      <c r="AF19" s="4172"/>
      <c r="AG19" s="4172"/>
      <c r="AH19" s="4172"/>
    </row>
    <row r="20" spans="1:34" s="4258" customFormat="1" ht="12.75" customHeight="1">
      <c r="A20" s="1101">
        <v>2021</v>
      </c>
      <c r="B20" s="4222">
        <v>390229</v>
      </c>
      <c r="C20" s="4222">
        <v>386640</v>
      </c>
      <c r="D20" s="4222"/>
      <c r="E20" s="4222">
        <v>64796</v>
      </c>
      <c r="F20" s="4222">
        <v>17422</v>
      </c>
      <c r="G20" s="4222">
        <v>15526</v>
      </c>
      <c r="H20" s="4222"/>
      <c r="I20" s="4222">
        <v>186559</v>
      </c>
      <c r="J20" s="4222">
        <v>38831</v>
      </c>
      <c r="K20" s="4222">
        <v>63506</v>
      </c>
      <c r="L20" s="1108"/>
      <c r="M20" s="4222">
        <v>3589</v>
      </c>
      <c r="N20" s="1108"/>
      <c r="P20" s="4172"/>
      <c r="Q20" s="4172"/>
      <c r="R20" s="4172"/>
      <c r="S20" s="4172"/>
      <c r="T20" s="4172"/>
      <c r="U20" s="4172"/>
      <c r="V20" s="4172"/>
      <c r="W20" s="4172"/>
      <c r="X20" s="4172"/>
      <c r="Y20" s="4172"/>
      <c r="Z20" s="4172"/>
      <c r="AA20" s="4172"/>
      <c r="AB20" s="4172"/>
      <c r="AC20" s="4172"/>
      <c r="AD20" s="4172"/>
      <c r="AE20" s="4172"/>
      <c r="AF20" s="4172"/>
      <c r="AG20" s="4172"/>
      <c r="AH20" s="4172"/>
    </row>
    <row r="21" spans="1:34" s="4258" customFormat="1" ht="12.75" customHeight="1">
      <c r="A21" s="1101">
        <v>2022</v>
      </c>
      <c r="B21" s="4222">
        <v>417485</v>
      </c>
      <c r="C21" s="4222">
        <v>412160</v>
      </c>
      <c r="D21" s="4222"/>
      <c r="E21" s="4222">
        <v>76422</v>
      </c>
      <c r="F21" s="4222">
        <v>19072</v>
      </c>
      <c r="G21" s="4222">
        <v>17544</v>
      </c>
      <c r="H21" s="4222"/>
      <c r="I21" s="4222">
        <v>185783</v>
      </c>
      <c r="J21" s="4222">
        <v>44570</v>
      </c>
      <c r="K21" s="4222">
        <v>68769</v>
      </c>
      <c r="L21" s="1108"/>
      <c r="M21" s="4222">
        <v>5325</v>
      </c>
      <c r="N21" s="1108"/>
      <c r="P21" s="4172"/>
      <c r="Q21" s="4172"/>
      <c r="R21" s="4172"/>
      <c r="S21" s="4172"/>
      <c r="T21" s="4172"/>
      <c r="U21" s="4172"/>
      <c r="V21" s="4172"/>
      <c r="W21" s="4172"/>
      <c r="X21" s="4172"/>
      <c r="Y21" s="4172"/>
      <c r="Z21" s="4172"/>
      <c r="AA21" s="4172"/>
      <c r="AB21" s="4172"/>
      <c r="AC21" s="4172"/>
      <c r="AD21" s="4172"/>
      <c r="AE21" s="4172"/>
      <c r="AF21" s="4172"/>
      <c r="AG21" s="4172"/>
      <c r="AH21" s="4172"/>
    </row>
    <row r="22" spans="1:34" s="4257" customFormat="1" ht="12.75" customHeight="1">
      <c r="A22" s="4037">
        <v>2023</v>
      </c>
      <c r="B22" s="4218">
        <v>458769</v>
      </c>
      <c r="C22" s="4218">
        <v>452969</v>
      </c>
      <c r="D22" s="4218"/>
      <c r="E22" s="4218">
        <v>82200</v>
      </c>
      <c r="F22" s="4218">
        <v>24876</v>
      </c>
      <c r="G22" s="4218">
        <v>19463</v>
      </c>
      <c r="H22" s="4218"/>
      <c r="I22" s="4218">
        <v>203421</v>
      </c>
      <c r="J22" s="4218">
        <v>51854</v>
      </c>
      <c r="K22" s="4218">
        <v>71155</v>
      </c>
      <c r="M22" s="4218">
        <v>5800</v>
      </c>
      <c r="P22" s="4172"/>
      <c r="Q22" s="4172"/>
      <c r="R22" s="4172"/>
      <c r="S22" s="4172"/>
      <c r="T22" s="4172"/>
      <c r="U22" s="4172"/>
      <c r="V22" s="4172"/>
      <c r="W22" s="4172"/>
      <c r="X22" s="4172"/>
      <c r="Y22" s="4172"/>
      <c r="Z22" s="4172"/>
      <c r="AA22" s="4172"/>
      <c r="AB22" s="4172"/>
      <c r="AC22" s="4172"/>
      <c r="AD22" s="4172"/>
      <c r="AE22" s="4172"/>
      <c r="AF22" s="4172"/>
      <c r="AG22" s="4172"/>
      <c r="AH22" s="4172"/>
    </row>
    <row r="23" spans="1:34" ht="13.5" customHeight="1">
      <c r="A23" s="6082"/>
      <c r="B23" s="6217" t="s">
        <v>88</v>
      </c>
      <c r="C23" s="6155" t="s">
        <v>5164</v>
      </c>
      <c r="D23" s="6230"/>
      <c r="E23" s="6230"/>
      <c r="F23" s="6230"/>
      <c r="G23" s="6230"/>
      <c r="H23" s="6230"/>
      <c r="I23" s="6230"/>
      <c r="J23" s="6230"/>
      <c r="K23" s="6230"/>
      <c r="L23" s="6156"/>
      <c r="M23" s="6231" t="s">
        <v>4092</v>
      </c>
      <c r="N23" s="6232"/>
    </row>
    <row r="24" spans="1:34" ht="91.5" customHeight="1">
      <c r="A24" s="6084"/>
      <c r="B24" s="6218"/>
      <c r="C24" s="6223" t="s">
        <v>88</v>
      </c>
      <c r="D24" s="6224"/>
      <c r="E24" s="4056" t="s">
        <v>5365</v>
      </c>
      <c r="F24" s="4056" t="s">
        <v>5364</v>
      </c>
      <c r="G24" s="6223" t="s">
        <v>5363</v>
      </c>
      <c r="H24" s="6224"/>
      <c r="I24" s="4056" t="s">
        <v>5362</v>
      </c>
      <c r="J24" s="4056" t="s">
        <v>5361</v>
      </c>
      <c r="K24" s="6080" t="s">
        <v>5360</v>
      </c>
      <c r="L24" s="6194"/>
      <c r="M24" s="6233"/>
      <c r="N24" s="6234"/>
    </row>
    <row r="25" spans="1:34">
      <c r="A25" s="6235" t="s">
        <v>412</v>
      </c>
      <c r="B25" s="6235"/>
      <c r="C25" s="6235"/>
      <c r="D25" s="6235"/>
      <c r="E25" s="6235"/>
      <c r="F25" s="6235"/>
      <c r="G25" s="6235"/>
      <c r="H25" s="6235"/>
      <c r="I25" s="6235"/>
      <c r="J25" s="6235"/>
      <c r="K25" s="6235"/>
      <c r="L25" s="6235"/>
      <c r="M25" s="6235"/>
      <c r="N25" s="6235"/>
    </row>
    <row r="26" spans="1:34" ht="9.75" customHeight="1">
      <c r="A26" s="5151" t="s">
        <v>5233</v>
      </c>
      <c r="B26" s="5151"/>
      <c r="C26" s="5151"/>
      <c r="D26" s="5151"/>
      <c r="E26" s="5151"/>
      <c r="F26" s="5151"/>
      <c r="G26" s="5151"/>
      <c r="H26" s="5151"/>
      <c r="I26" s="5151"/>
      <c r="J26" s="5151"/>
      <c r="K26" s="5151"/>
      <c r="L26" s="5151"/>
      <c r="M26" s="5151"/>
      <c r="N26" s="5151"/>
    </row>
    <row r="27" spans="1:34" ht="9.75" customHeight="1">
      <c r="A27" s="5151" t="s">
        <v>5232</v>
      </c>
      <c r="B27" s="5151"/>
      <c r="C27" s="5151"/>
      <c r="D27" s="5151"/>
      <c r="E27" s="5151"/>
      <c r="F27" s="5151"/>
      <c r="G27" s="5151"/>
      <c r="H27" s="5151"/>
      <c r="I27" s="5151"/>
      <c r="J27" s="5151"/>
      <c r="K27" s="5151"/>
      <c r="L27" s="5151"/>
      <c r="M27" s="5151"/>
      <c r="N27" s="5151"/>
    </row>
    <row r="28" spans="1:34" ht="95.25" customHeight="1">
      <c r="A28" s="6134" t="s">
        <v>5337</v>
      </c>
      <c r="B28" s="6134"/>
      <c r="C28" s="6134"/>
      <c r="D28" s="6134"/>
      <c r="E28" s="6134"/>
      <c r="F28" s="6134"/>
      <c r="G28" s="6134"/>
      <c r="H28" s="6134"/>
      <c r="I28" s="6134"/>
      <c r="J28" s="6134"/>
      <c r="K28" s="6134"/>
      <c r="L28" s="6134"/>
      <c r="M28" s="6134"/>
      <c r="N28" s="6134"/>
    </row>
    <row r="29" spans="1:34" ht="81.75" customHeight="1">
      <c r="A29" s="6134" t="s">
        <v>5336</v>
      </c>
      <c r="B29" s="6134"/>
      <c r="C29" s="6134"/>
      <c r="D29" s="6134"/>
      <c r="E29" s="6134"/>
      <c r="F29" s="6134"/>
      <c r="G29" s="6134"/>
      <c r="H29" s="6134"/>
      <c r="I29" s="6134"/>
      <c r="J29" s="6134"/>
      <c r="K29" s="6134"/>
      <c r="L29" s="6134"/>
      <c r="M29" s="6134"/>
      <c r="N29" s="6134"/>
    </row>
    <row r="30" spans="1:34" ht="6" customHeight="1"/>
    <row r="31" spans="1:34">
      <c r="A31" s="4175" t="s">
        <v>409</v>
      </c>
      <c r="B31" s="4175"/>
      <c r="C31" s="4175"/>
      <c r="D31" s="4175"/>
      <c r="E31" s="4175"/>
      <c r="F31" s="4175"/>
      <c r="G31" s="4175"/>
      <c r="H31" s="4175"/>
      <c r="I31" s="4175"/>
      <c r="J31" s="4175"/>
      <c r="K31" s="4175"/>
      <c r="L31" s="4175"/>
      <c r="M31" s="4175"/>
      <c r="N31" s="4175"/>
    </row>
    <row r="32" spans="1:34">
      <c r="A32" s="4216" t="s">
        <v>5359</v>
      </c>
    </row>
  </sheetData>
  <mergeCells count="22">
    <mergeCell ref="A26:N26"/>
    <mergeCell ref="A29:N29"/>
    <mergeCell ref="G24:H24"/>
    <mergeCell ref="K24:L24"/>
    <mergeCell ref="A27:N27"/>
    <mergeCell ref="C24:D24"/>
    <mergeCell ref="A25:N25"/>
    <mergeCell ref="A28:N28"/>
    <mergeCell ref="A1:M1"/>
    <mergeCell ref="A2:M2"/>
    <mergeCell ref="B4:B5"/>
    <mergeCell ref="A4:A5"/>
    <mergeCell ref="A23:A24"/>
    <mergeCell ref="B23:B24"/>
    <mergeCell ref="C5:D5"/>
    <mergeCell ref="G5:H5"/>
    <mergeCell ref="C4:L4"/>
    <mergeCell ref="C23:L23"/>
    <mergeCell ref="K5:L5"/>
    <mergeCell ref="B6:N6"/>
    <mergeCell ref="M4:N5"/>
    <mergeCell ref="M23:N24"/>
  </mergeCells>
  <hyperlinks>
    <hyperlink ref="A32" r:id="rId1" xr:uid="{9894F0CB-AD38-4EF5-BA48-8A70324C6A2D}"/>
    <hyperlink ref="C4:L4" r:id="rId2" display="Serviços de ensaios e análises técnicas" xr:uid="{58947A36-A209-418A-BB86-1FE5E00F1664}"/>
    <hyperlink ref="B4:B5" r:id="rId3" display="Total" xr:uid="{58481006-EFBA-4037-B070-AC53D183127A}"/>
    <hyperlink ref="B23:B24" r:id="rId4" display="Total" xr:uid="{88D5B8F4-B77A-4516-AF9B-92C67C2C87BE}"/>
    <hyperlink ref="C23:L23" r:id="rId5" display="Technical testing and analyses services" xr:uid="{ED435D57-15EF-415F-ABF3-3305138EE8C6}"/>
    <hyperlink ref="M23:N24" r:id="rId6" display="Other services" xr:uid="{EBF57633-1A16-4CB0-843A-8A3DDFCC0638}"/>
    <hyperlink ref="M4:N5" r:id="rId7" display="Outros serviços" xr:uid="{B0136222-D129-4934-B68A-27EAC6A5AA9F}"/>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1B0CB-8DE4-4DF2-8FEA-EC4A249959C0}">
  <dimension ref="A1:A308"/>
  <sheetViews>
    <sheetView showGridLines="0" workbookViewId="0"/>
  </sheetViews>
  <sheetFormatPr defaultRowHeight="12.75"/>
  <cols>
    <col min="1" max="1" width="115.7109375" customWidth="1"/>
  </cols>
  <sheetData>
    <row r="1" spans="1:1" ht="15">
      <c r="A1" s="4795" t="s">
        <v>5876</v>
      </c>
    </row>
    <row r="2" spans="1:1">
      <c r="A2" s="4799" t="s">
        <v>5874</v>
      </c>
    </row>
    <row r="3" spans="1:1">
      <c r="A3" s="4797"/>
    </row>
    <row r="4" spans="1:1">
      <c r="A4" s="4201" t="s">
        <v>5875</v>
      </c>
    </row>
    <row r="5" spans="1:1">
      <c r="A5" s="4794" t="s">
        <v>357</v>
      </c>
    </row>
    <row r="6" spans="1:1">
      <c r="A6" s="4794" t="s">
        <v>373</v>
      </c>
    </row>
    <row r="7" spans="1:1">
      <c r="A7" s="4794" t="s">
        <v>372</v>
      </c>
    </row>
    <row r="8" spans="1:1">
      <c r="A8" s="4794" t="s">
        <v>371</v>
      </c>
    </row>
    <row r="9" spans="1:1">
      <c r="A9" s="4794" t="s">
        <v>370</v>
      </c>
    </row>
    <row r="10" spans="1:1">
      <c r="A10" s="4794" t="s">
        <v>369</v>
      </c>
    </row>
    <row r="11" spans="1:1">
      <c r="A11" s="4794" t="s">
        <v>385</v>
      </c>
    </row>
    <row r="12" spans="1:1">
      <c r="A12" s="4794" t="s">
        <v>368</v>
      </c>
    </row>
    <row r="13" spans="1:1">
      <c r="A13" s="4794" t="s">
        <v>367</v>
      </c>
    </row>
    <row r="14" spans="1:1">
      <c r="A14" s="4794" t="s">
        <v>366</v>
      </c>
    </row>
    <row r="15" spans="1:1">
      <c r="A15" s="4794" t="s">
        <v>365</v>
      </c>
    </row>
    <row r="16" spans="1:1">
      <c r="A16" s="4794" t="s">
        <v>364</v>
      </c>
    </row>
    <row r="17" spans="1:1">
      <c r="A17" s="4794" t="s">
        <v>363</v>
      </c>
    </row>
    <row r="18" spans="1:1">
      <c r="A18" s="4794" t="s">
        <v>362</v>
      </c>
    </row>
    <row r="19" spans="1:1">
      <c r="A19" s="4794" t="s">
        <v>361</v>
      </c>
    </row>
    <row r="20" spans="1:1">
      <c r="A20" s="4794" t="s">
        <v>360</v>
      </c>
    </row>
    <row r="21" spans="1:1">
      <c r="A21" s="4794" t="s">
        <v>359</v>
      </c>
    </row>
    <row r="22" spans="1:1">
      <c r="A22" s="4794" t="s">
        <v>358</v>
      </c>
    </row>
    <row r="23" spans="1:1">
      <c r="A23" s="4794" t="s">
        <v>351</v>
      </c>
    </row>
    <row r="24" spans="1:1">
      <c r="A24" s="4794" t="s">
        <v>353</v>
      </c>
    </row>
    <row r="25" spans="1:1">
      <c r="A25" s="4794" t="s">
        <v>355</v>
      </c>
    </row>
    <row r="26" spans="1:1">
      <c r="A26" s="4794"/>
    </row>
    <row r="27" spans="1:1">
      <c r="A27" s="4201" t="s">
        <v>5877</v>
      </c>
    </row>
    <row r="28" spans="1:1">
      <c r="A28" s="4794" t="s">
        <v>448</v>
      </c>
    </row>
    <row r="29" spans="1:1">
      <c r="A29" s="4794" t="s">
        <v>468</v>
      </c>
    </row>
    <row r="30" spans="1:1">
      <c r="A30" s="4794" t="s">
        <v>478</v>
      </c>
    </row>
    <row r="31" spans="1:1">
      <c r="A31" s="4794" t="s">
        <v>505</v>
      </c>
    </row>
    <row r="32" spans="1:1">
      <c r="A32" s="4794" t="s">
        <v>543</v>
      </c>
    </row>
    <row r="33" spans="1:1">
      <c r="A33" s="4794" t="s">
        <v>576</v>
      </c>
    </row>
    <row r="34" spans="1:1">
      <c r="A34" s="4794" t="s">
        <v>687</v>
      </c>
    </row>
    <row r="35" spans="1:1">
      <c r="A35" s="4794" t="s">
        <v>694</v>
      </c>
    </row>
    <row r="36" spans="1:1">
      <c r="A36" s="4794" t="s">
        <v>698</v>
      </c>
    </row>
    <row r="37" spans="1:1">
      <c r="A37" s="4794" t="s">
        <v>716</v>
      </c>
    </row>
    <row r="38" spans="1:1">
      <c r="A38" s="4794" t="s">
        <v>730</v>
      </c>
    </row>
    <row r="39" spans="1:1">
      <c r="A39" s="4794" t="s">
        <v>757</v>
      </c>
    </row>
    <row r="40" spans="1:1">
      <c r="A40" s="4794" t="s">
        <v>777</v>
      </c>
    </row>
    <row r="41" spans="1:1">
      <c r="A41" s="4794"/>
    </row>
    <row r="42" spans="1:1">
      <c r="A42" s="4201" t="s">
        <v>5878</v>
      </c>
    </row>
    <row r="43" spans="1:1">
      <c r="A43" s="4794" t="s">
        <v>781</v>
      </c>
    </row>
    <row r="44" spans="1:1">
      <c r="A44" s="4794" t="s">
        <v>814</v>
      </c>
    </row>
    <row r="45" spans="1:1">
      <c r="A45" s="4794" t="s">
        <v>836</v>
      </c>
    </row>
    <row r="46" spans="1:1">
      <c r="A46" s="4794" t="s">
        <v>857</v>
      </c>
    </row>
    <row r="47" spans="1:1">
      <c r="A47" s="4794" t="s">
        <v>885</v>
      </c>
    </row>
    <row r="48" spans="1:1">
      <c r="A48" s="4794" t="s">
        <v>911</v>
      </c>
    </row>
    <row r="49" spans="1:1">
      <c r="A49" s="4794" t="s">
        <v>929</v>
      </c>
    </row>
    <row r="50" spans="1:1">
      <c r="A50" s="4794" t="s">
        <v>931</v>
      </c>
    </row>
    <row r="51" spans="1:1">
      <c r="A51" s="4794" t="s">
        <v>934</v>
      </c>
    </row>
    <row r="52" spans="1:1">
      <c r="A52" s="4794" t="s">
        <v>944</v>
      </c>
    </row>
    <row r="53" spans="1:1">
      <c r="A53" s="4794" t="s">
        <v>947</v>
      </c>
    </row>
    <row r="54" spans="1:1">
      <c r="A54" s="4794" t="s">
        <v>952</v>
      </c>
    </row>
    <row r="55" spans="1:1">
      <c r="A55" s="4794" t="s">
        <v>955</v>
      </c>
    </row>
    <row r="56" spans="1:1">
      <c r="A56" s="4794" t="s">
        <v>1005</v>
      </c>
    </row>
    <row r="57" spans="1:1">
      <c r="A57" s="4794" t="s">
        <v>1011</v>
      </c>
    </row>
    <row r="58" spans="1:1">
      <c r="A58" s="4794" t="s">
        <v>1047</v>
      </c>
    </row>
    <row r="59" spans="1:1">
      <c r="A59" s="4794" t="s">
        <v>1062</v>
      </c>
    </row>
    <row r="60" spans="1:1">
      <c r="A60" s="4794" t="s">
        <v>1100</v>
      </c>
    </row>
    <row r="61" spans="1:1">
      <c r="A61" s="4794" t="s">
        <v>1205</v>
      </c>
    </row>
    <row r="62" spans="1:1">
      <c r="A62" s="4794" t="s">
        <v>1212</v>
      </c>
    </row>
    <row r="63" spans="1:1">
      <c r="A63" s="4794"/>
    </row>
    <row r="64" spans="1:1">
      <c r="A64" s="4201" t="s">
        <v>5879</v>
      </c>
    </row>
    <row r="65" spans="1:1">
      <c r="A65" s="4794" t="s">
        <v>1216</v>
      </c>
    </row>
    <row r="66" spans="1:1">
      <c r="A66" s="4794" t="s">
        <v>1291</v>
      </c>
    </row>
    <row r="67" spans="1:1">
      <c r="A67" s="4794" t="s">
        <v>1350</v>
      </c>
    </row>
    <row r="68" spans="1:1">
      <c r="A68" s="4794" t="s">
        <v>1372</v>
      </c>
    </row>
    <row r="69" spans="1:1">
      <c r="A69" s="4794" t="s">
        <v>1480</v>
      </c>
    </row>
    <row r="70" spans="1:1">
      <c r="A70" s="4794" t="s">
        <v>1486</v>
      </c>
    </row>
    <row r="71" spans="1:1">
      <c r="A71" s="4794" t="s">
        <v>1500</v>
      </c>
    </row>
    <row r="72" spans="1:1">
      <c r="A72" s="4794" t="s">
        <v>1532</v>
      </c>
    </row>
    <row r="73" spans="1:1">
      <c r="A73" s="4794" t="s">
        <v>1538</v>
      </c>
    </row>
    <row r="74" spans="1:1">
      <c r="A74" s="4794" t="s">
        <v>1569</v>
      </c>
    </row>
    <row r="75" spans="1:1">
      <c r="A75" s="4794" t="s">
        <v>1572</v>
      </c>
    </row>
    <row r="76" spans="1:1">
      <c r="A76" s="4794" t="s">
        <v>1903</v>
      </c>
    </row>
    <row r="77" spans="1:1">
      <c r="A77" s="4794" t="s">
        <v>1934</v>
      </c>
    </row>
    <row r="78" spans="1:1">
      <c r="A78" s="4794" t="s">
        <v>1944</v>
      </c>
    </row>
    <row r="79" spans="1:1">
      <c r="A79" s="4794"/>
    </row>
    <row r="80" spans="1:1">
      <c r="A80" s="4201" t="s">
        <v>5880</v>
      </c>
    </row>
    <row r="81" spans="1:1">
      <c r="A81" s="4794" t="s">
        <v>1971</v>
      </c>
    </row>
    <row r="82" spans="1:1">
      <c r="A82" s="4794" t="s">
        <v>2004</v>
      </c>
    </row>
    <row r="83" spans="1:1">
      <c r="A83" s="4794" t="s">
        <v>2004</v>
      </c>
    </row>
    <row r="84" spans="1:1">
      <c r="A84" s="4794" t="s">
        <v>2042</v>
      </c>
    </row>
    <row r="85" spans="1:1">
      <c r="A85" s="4794" t="s">
        <v>2056</v>
      </c>
    </row>
    <row r="86" spans="1:1">
      <c r="A86" s="4794" t="s">
        <v>2074</v>
      </c>
    </row>
    <row r="87" spans="1:1">
      <c r="A87" s="4794" t="s">
        <v>2099</v>
      </c>
    </row>
    <row r="88" spans="1:1">
      <c r="A88" s="4794" t="s">
        <v>2132</v>
      </c>
    </row>
    <row r="89" spans="1:1">
      <c r="A89" s="4794" t="s">
        <v>2169</v>
      </c>
    </row>
    <row r="90" spans="1:1">
      <c r="A90" s="4794" t="s">
        <v>2192</v>
      </c>
    </row>
    <row r="91" spans="1:1">
      <c r="A91" s="4794" t="s">
        <v>2215</v>
      </c>
    </row>
    <row r="92" spans="1:1">
      <c r="A92" s="4794" t="s">
        <v>2236</v>
      </c>
    </row>
    <row r="93" spans="1:1">
      <c r="A93" s="4794" t="s">
        <v>2263</v>
      </c>
    </row>
    <row r="94" spans="1:1">
      <c r="A94" s="4794" t="s">
        <v>2276</v>
      </c>
    </row>
    <row r="95" spans="1:1">
      <c r="A95" s="4794" t="s">
        <v>2308</v>
      </c>
    </row>
    <row r="96" spans="1:1">
      <c r="A96" s="4794" t="s">
        <v>2350</v>
      </c>
    </row>
    <row r="97" spans="1:1">
      <c r="A97" s="4794" t="s">
        <v>2379</v>
      </c>
    </row>
    <row r="98" spans="1:1">
      <c r="A98" s="4794" t="s">
        <v>2391</v>
      </c>
    </row>
    <row r="99" spans="1:1">
      <c r="A99" s="4794" t="s">
        <v>2414</v>
      </c>
    </row>
    <row r="100" spans="1:1">
      <c r="A100" s="4794" t="s">
        <v>2432</v>
      </c>
    </row>
    <row r="101" spans="1:1">
      <c r="A101" s="4794" t="s">
        <v>2457</v>
      </c>
    </row>
    <row r="102" spans="1:1">
      <c r="A102" s="4794" t="s">
        <v>2552</v>
      </c>
    </row>
    <row r="103" spans="1:1">
      <c r="A103" s="4794" t="s">
        <v>2573</v>
      </c>
    </row>
    <row r="104" spans="1:1">
      <c r="A104" s="4794"/>
    </row>
    <row r="105" spans="1:1">
      <c r="A105" s="4201" t="s">
        <v>5881</v>
      </c>
    </row>
    <row r="106" spans="1:1">
      <c r="A106" s="4794" t="s">
        <v>2598</v>
      </c>
    </row>
    <row r="107" spans="1:1">
      <c r="A107" s="4794" t="s">
        <v>2639</v>
      </c>
    </row>
    <row r="108" spans="1:1">
      <c r="A108" s="4794" t="s">
        <v>2770</v>
      </c>
    </row>
    <row r="109" spans="1:1">
      <c r="A109" s="4794" t="s">
        <v>2794</v>
      </c>
    </row>
    <row r="110" spans="1:1">
      <c r="A110" s="4794" t="s">
        <v>2816</v>
      </c>
    </row>
    <row r="111" spans="1:1">
      <c r="A111" s="4794" t="s">
        <v>2827</v>
      </c>
    </row>
    <row r="112" spans="1:1">
      <c r="A112" s="4794"/>
    </row>
    <row r="113" spans="1:1">
      <c r="A113" s="4201" t="s">
        <v>5882</v>
      </c>
    </row>
    <row r="114" spans="1:1">
      <c r="A114" s="4794" t="s">
        <v>2890</v>
      </c>
    </row>
    <row r="115" spans="1:1">
      <c r="A115" s="4794" t="s">
        <v>2917</v>
      </c>
    </row>
    <row r="116" spans="1:1">
      <c r="A116" s="4794" t="s">
        <v>2920</v>
      </c>
    </row>
    <row r="117" spans="1:1">
      <c r="A117" s="4794" t="s">
        <v>2922</v>
      </c>
    </row>
    <row r="118" spans="1:1">
      <c r="A118" s="4794" t="s">
        <v>2931</v>
      </c>
    </row>
    <row r="119" spans="1:1">
      <c r="A119" s="4794"/>
    </row>
    <row r="120" spans="1:1">
      <c r="A120" s="4201" t="s">
        <v>5883</v>
      </c>
    </row>
    <row r="121" spans="1:1">
      <c r="A121" s="4794" t="s">
        <v>2964</v>
      </c>
    </row>
    <row r="122" spans="1:1">
      <c r="A122" s="4794" t="s">
        <v>2978</v>
      </c>
    </row>
    <row r="123" spans="1:1">
      <c r="A123" s="4794" t="s">
        <v>2983</v>
      </c>
    </row>
    <row r="124" spans="1:1">
      <c r="A124" s="4794" t="s">
        <v>3013</v>
      </c>
    </row>
    <row r="125" spans="1:1">
      <c r="A125" s="4794" t="s">
        <v>3020</v>
      </c>
    </row>
    <row r="126" spans="1:1">
      <c r="A126" s="4794" t="s">
        <v>3037</v>
      </c>
    </row>
    <row r="127" spans="1:1">
      <c r="A127" s="4794" t="s">
        <v>3063</v>
      </c>
    </row>
    <row r="128" spans="1:1">
      <c r="A128" s="4794" t="s">
        <v>3070</v>
      </c>
    </row>
    <row r="129" spans="1:1">
      <c r="A129" s="4794"/>
    </row>
    <row r="130" spans="1:1">
      <c r="A130" s="4201" t="s">
        <v>5884</v>
      </c>
    </row>
    <row r="131" spans="1:1">
      <c r="A131" s="4794" t="s">
        <v>3074</v>
      </c>
    </row>
    <row r="132" spans="1:1">
      <c r="A132" s="4794" t="s">
        <v>3108</v>
      </c>
    </row>
    <row r="133" spans="1:1">
      <c r="A133" s="4794" t="s">
        <v>3141</v>
      </c>
    </row>
    <row r="134" spans="1:1">
      <c r="A134" s="4794" t="s">
        <v>3151</v>
      </c>
    </row>
    <row r="135" spans="1:1">
      <c r="A135" s="4794" t="s">
        <v>3175</v>
      </c>
    </row>
    <row r="136" spans="1:1">
      <c r="A136" s="4794" t="s">
        <v>3200</v>
      </c>
    </row>
    <row r="137" spans="1:1">
      <c r="A137" s="4794" t="s">
        <v>3212</v>
      </c>
    </row>
    <row r="138" spans="1:1">
      <c r="A138" s="4794" t="s">
        <v>3218</v>
      </c>
    </row>
    <row r="139" spans="1:1">
      <c r="A139" s="4794" t="s">
        <v>3228</v>
      </c>
    </row>
    <row r="140" spans="1:1">
      <c r="A140" s="4794" t="s">
        <v>3252</v>
      </c>
    </row>
    <row r="141" spans="1:1">
      <c r="A141" s="4794" t="s">
        <v>3257</v>
      </c>
    </row>
    <row r="142" spans="1:1">
      <c r="A142" s="4794" t="s">
        <v>3263</v>
      </c>
    </row>
    <row r="143" spans="1:1">
      <c r="A143" s="4794" t="s">
        <v>3278</v>
      </c>
    </row>
    <row r="144" spans="1:1">
      <c r="A144" s="4794" t="s">
        <v>3288</v>
      </c>
    </row>
    <row r="145" spans="1:1">
      <c r="A145" s="4794" t="s">
        <v>3352</v>
      </c>
    </row>
    <row r="146" spans="1:1">
      <c r="A146" s="4794" t="s">
        <v>3357</v>
      </c>
    </row>
    <row r="147" spans="1:1">
      <c r="A147" s="4794" t="s">
        <v>3405</v>
      </c>
    </row>
    <row r="148" spans="1:1">
      <c r="A148" s="4794" t="s">
        <v>3412</v>
      </c>
    </row>
    <row r="149" spans="1:1">
      <c r="A149" s="4794"/>
    </row>
    <row r="150" spans="1:1">
      <c r="A150" s="4201" t="s">
        <v>5885</v>
      </c>
    </row>
    <row r="151" spans="1:1">
      <c r="A151" s="4794" t="s">
        <v>3429</v>
      </c>
    </row>
    <row r="152" spans="1:1">
      <c r="A152" s="4794" t="s">
        <v>3448</v>
      </c>
    </row>
    <row r="153" spans="1:1">
      <c r="A153" s="4794" t="s">
        <v>3472</v>
      </c>
    </row>
    <row r="154" spans="1:1">
      <c r="A154" s="4794" t="s">
        <v>3492</v>
      </c>
    </row>
    <row r="155" spans="1:1">
      <c r="A155" s="4794" t="s">
        <v>3548</v>
      </c>
    </row>
    <row r="156" spans="1:1">
      <c r="A156" s="4794" t="s">
        <v>3581</v>
      </c>
    </row>
    <row r="157" spans="1:1">
      <c r="A157" s="4794" t="s">
        <v>3627</v>
      </c>
    </row>
    <row r="158" spans="1:1">
      <c r="A158" s="4794" t="s">
        <v>3738</v>
      </c>
    </row>
    <row r="159" spans="1:1">
      <c r="A159" s="4794" t="s">
        <v>3771</v>
      </c>
    </row>
    <row r="160" spans="1:1">
      <c r="A160" s="4794" t="s">
        <v>3817</v>
      </c>
    </row>
    <row r="161" spans="1:1">
      <c r="A161" s="4794" t="s">
        <v>3842</v>
      </c>
    </row>
    <row r="162" spans="1:1">
      <c r="A162" s="4794" t="s">
        <v>3855</v>
      </c>
    </row>
    <row r="163" spans="1:1">
      <c r="A163" s="4794" t="s">
        <v>3885</v>
      </c>
    </row>
    <row r="164" spans="1:1">
      <c r="A164" s="4794"/>
    </row>
    <row r="165" spans="1:1">
      <c r="A165" s="4201" t="s">
        <v>5886</v>
      </c>
    </row>
    <row r="166" spans="1:1">
      <c r="A166" s="4794" t="s">
        <v>3915</v>
      </c>
    </row>
    <row r="167" spans="1:1">
      <c r="A167" s="4794" t="s">
        <v>3933</v>
      </c>
    </row>
    <row r="168" spans="1:1">
      <c r="A168" s="4794" t="s">
        <v>3951</v>
      </c>
    </row>
    <row r="169" spans="1:1">
      <c r="A169" s="4794" t="s">
        <v>3973</v>
      </c>
    </row>
    <row r="170" spans="1:1">
      <c r="A170" s="4794" t="s">
        <v>3992</v>
      </c>
    </row>
    <row r="171" spans="1:1">
      <c r="A171" s="4794" t="s">
        <v>3998</v>
      </c>
    </row>
    <row r="172" spans="1:1">
      <c r="A172" s="4794" t="s">
        <v>4023</v>
      </c>
    </row>
    <row r="173" spans="1:1">
      <c r="A173" s="4794" t="s">
        <v>4034</v>
      </c>
    </row>
    <row r="174" spans="1:1">
      <c r="A174" s="4794" t="s">
        <v>4054</v>
      </c>
    </row>
    <row r="175" spans="1:1">
      <c r="A175" s="4794" t="s">
        <v>4083</v>
      </c>
    </row>
    <row r="176" spans="1:1">
      <c r="A176" s="4794" t="s">
        <v>4109</v>
      </c>
    </row>
    <row r="177" spans="1:1">
      <c r="A177" s="4794" t="s">
        <v>4147</v>
      </c>
    </row>
    <row r="178" spans="1:1">
      <c r="A178" s="4794" t="s">
        <v>4157</v>
      </c>
    </row>
    <row r="179" spans="1:1">
      <c r="A179" s="4794"/>
    </row>
    <row r="180" spans="1:1">
      <c r="A180" s="4201" t="s">
        <v>5887</v>
      </c>
    </row>
    <row r="181" spans="1:1">
      <c r="A181" s="4794" t="s">
        <v>4221</v>
      </c>
    </row>
    <row r="182" spans="1:1">
      <c r="A182" s="4794" t="s">
        <v>4226</v>
      </c>
    </row>
    <row r="183" spans="1:1">
      <c r="A183" s="4794" t="s">
        <v>4236</v>
      </c>
    </row>
    <row r="184" spans="1:1">
      <c r="A184" s="4794" t="s">
        <v>4254</v>
      </c>
    </row>
    <row r="185" spans="1:1">
      <c r="A185" s="4794" t="s">
        <v>4353</v>
      </c>
    </row>
    <row r="186" spans="1:1">
      <c r="A186" s="4794" t="s">
        <v>4449</v>
      </c>
    </row>
    <row r="187" spans="1:1">
      <c r="A187" s="4794" t="s">
        <v>4478</v>
      </c>
    </row>
    <row r="188" spans="1:1">
      <c r="A188" s="4794" t="s">
        <v>4501</v>
      </c>
    </row>
    <row r="189" spans="1:1">
      <c r="A189" s="4794" t="s">
        <v>4503</v>
      </c>
    </row>
    <row r="190" spans="1:1">
      <c r="A190" s="4794" t="s">
        <v>4572</v>
      </c>
    </row>
    <row r="191" spans="1:1">
      <c r="A191" s="4794" t="s">
        <v>4614</v>
      </c>
    </row>
    <row r="192" spans="1:1">
      <c r="A192" s="4794" t="s">
        <v>4620</v>
      </c>
    </row>
    <row r="193" spans="1:1">
      <c r="A193" s="4794" t="s">
        <v>4625</v>
      </c>
    </row>
    <row r="194" spans="1:1">
      <c r="A194" s="4794" t="s">
        <v>4631</v>
      </c>
    </row>
    <row r="195" spans="1:1">
      <c r="A195" s="4794"/>
    </row>
    <row r="196" spans="1:1">
      <c r="A196" s="4201" t="s">
        <v>5888</v>
      </c>
    </row>
    <row r="197" spans="1:1">
      <c r="A197" s="4794" t="s">
        <v>4660</v>
      </c>
    </row>
    <row r="198" spans="1:1">
      <c r="A198" s="4794" t="s">
        <v>4676</v>
      </c>
    </row>
    <row r="199" spans="1:1">
      <c r="A199" s="4794" t="s">
        <v>4685</v>
      </c>
    </row>
    <row r="200" spans="1:1">
      <c r="A200" s="4794" t="s">
        <v>4696</v>
      </c>
    </row>
    <row r="201" spans="1:1">
      <c r="A201" s="4794" t="s">
        <v>4712</v>
      </c>
    </row>
    <row r="202" spans="1:1">
      <c r="A202" s="4794" t="s">
        <v>4717</v>
      </c>
    </row>
    <row r="203" spans="1:1">
      <c r="A203" s="4794" t="s">
        <v>4724</v>
      </c>
    </row>
    <row r="204" spans="1:1">
      <c r="A204" s="4794" t="s">
        <v>4751</v>
      </c>
    </row>
    <row r="205" spans="1:1">
      <c r="A205" s="4794" t="s">
        <v>4756</v>
      </c>
    </row>
    <row r="206" spans="1:1">
      <c r="A206" s="4794" t="s">
        <v>4758</v>
      </c>
    </row>
    <row r="207" spans="1:1">
      <c r="A207" s="4794" t="s">
        <v>4790</v>
      </c>
    </row>
    <row r="208" spans="1:1">
      <c r="A208" s="4794" t="s">
        <v>4804</v>
      </c>
    </row>
    <row r="209" spans="1:1">
      <c r="A209" s="4794"/>
    </row>
    <row r="210" spans="1:1">
      <c r="A210" s="4800" t="s">
        <v>5889</v>
      </c>
    </row>
    <row r="211" spans="1:1">
      <c r="A211" s="4794" t="s">
        <v>4852</v>
      </c>
    </row>
    <row r="212" spans="1:1">
      <c r="A212" s="4794" t="s">
        <v>4910</v>
      </c>
    </row>
    <row r="213" spans="1:1">
      <c r="A213" s="4794" t="s">
        <v>5059</v>
      </c>
    </row>
    <row r="214" spans="1:1">
      <c r="A214" s="4794" t="s">
        <v>5088</v>
      </c>
    </row>
    <row r="215" spans="1:1">
      <c r="A215" s="4794" t="s">
        <v>5105</v>
      </c>
    </row>
    <row r="216" spans="1:1">
      <c r="A216" s="4794" t="s">
        <v>5130</v>
      </c>
    </row>
    <row r="217" spans="1:1">
      <c r="A217" s="4794" t="s">
        <v>5141</v>
      </c>
    </row>
    <row r="218" spans="1:1">
      <c r="A218" s="4794"/>
    </row>
    <row r="219" spans="1:1">
      <c r="A219" s="4800" t="s">
        <v>5890</v>
      </c>
    </row>
    <row r="220" spans="1:1">
      <c r="A220" s="4794" t="s">
        <v>5159</v>
      </c>
    </row>
    <row r="221" spans="1:1">
      <c r="A221" s="4794" t="s">
        <v>5219</v>
      </c>
    </row>
    <row r="222" spans="1:1">
      <c r="A222" s="4794" t="s">
        <v>5227</v>
      </c>
    </row>
    <row r="223" spans="1:1">
      <c r="A223" s="4794" t="s">
        <v>5252</v>
      </c>
    </row>
    <row r="224" spans="1:1">
      <c r="A224" s="4794" t="s">
        <v>5271</v>
      </c>
    </row>
    <row r="225" spans="1:1">
      <c r="A225" s="4794" t="s">
        <v>5288</v>
      </c>
    </row>
    <row r="226" spans="1:1">
      <c r="A226" s="4794" t="s">
        <v>5307</v>
      </c>
    </row>
    <row r="227" spans="1:1">
      <c r="A227" s="4794" t="s">
        <v>5333</v>
      </c>
    </row>
    <row r="228" spans="1:1">
      <c r="A228" s="4794" t="s">
        <v>5357</v>
      </c>
    </row>
    <row r="229" spans="1:1">
      <c r="A229" s="4794" t="s">
        <v>5373</v>
      </c>
    </row>
    <row r="230" spans="1:1">
      <c r="A230" s="4794" t="s">
        <v>5396</v>
      </c>
    </row>
    <row r="231" spans="1:1">
      <c r="A231" s="4794" t="s">
        <v>5406</v>
      </c>
    </row>
    <row r="232" spans="1:1">
      <c r="A232" s="4794" t="s">
        <v>5416</v>
      </c>
    </row>
    <row r="233" spans="1:1">
      <c r="A233" s="4794"/>
    </row>
    <row r="234" spans="1:1">
      <c r="A234" s="4800" t="s">
        <v>5891</v>
      </c>
    </row>
    <row r="235" spans="1:1">
      <c r="A235" s="4794" t="s">
        <v>5452</v>
      </c>
    </row>
    <row r="236" spans="1:1">
      <c r="A236" s="4794" t="s">
        <v>5472</v>
      </c>
    </row>
    <row r="237" spans="1:1">
      <c r="A237" s="4794" t="s">
        <v>5485</v>
      </c>
    </row>
    <row r="238" spans="1:1">
      <c r="A238" s="4794" t="s">
        <v>5504</v>
      </c>
    </row>
    <row r="239" spans="1:1">
      <c r="A239" s="4794" t="s">
        <v>5531</v>
      </c>
    </row>
    <row r="240" spans="1:1">
      <c r="A240" s="4794" t="s">
        <v>5536</v>
      </c>
    </row>
    <row r="241" spans="1:1">
      <c r="A241" s="4794" t="s">
        <v>5536</v>
      </c>
    </row>
    <row r="242" spans="1:1">
      <c r="A242" s="4794" t="s">
        <v>5536</v>
      </c>
    </row>
    <row r="243" spans="1:1">
      <c r="A243" s="4794" t="s">
        <v>5536</v>
      </c>
    </row>
    <row r="244" spans="1:1">
      <c r="A244" s="4794" t="s">
        <v>5569</v>
      </c>
    </row>
    <row r="245" spans="1:1">
      <c r="A245" s="4794" t="s">
        <v>5574</v>
      </c>
    </row>
    <row r="246" spans="1:1">
      <c r="A246" s="4794" t="s">
        <v>5633</v>
      </c>
    </row>
    <row r="247" spans="1:1">
      <c r="A247" s="4794" t="s">
        <v>5638</v>
      </c>
    </row>
    <row r="248" spans="1:1">
      <c r="A248" s="4794"/>
    </row>
    <row r="249" spans="1:1">
      <c r="A249" s="4800" t="s">
        <v>5892</v>
      </c>
    </row>
    <row r="250" spans="1:1">
      <c r="A250" s="4794" t="s">
        <v>5671</v>
      </c>
    </row>
    <row r="251" spans="1:1">
      <c r="A251" s="4794" t="s">
        <v>5688</v>
      </c>
    </row>
    <row r="252" spans="1:1">
      <c r="A252" s="4794" t="s">
        <v>5708</v>
      </c>
    </row>
    <row r="253" spans="1:1">
      <c r="A253" s="4794" t="s">
        <v>5730</v>
      </c>
    </row>
    <row r="254" spans="1:1">
      <c r="A254" s="4794" t="s">
        <v>5747</v>
      </c>
    </row>
    <row r="255" spans="1:1">
      <c r="A255" s="4794" t="s">
        <v>5845</v>
      </c>
    </row>
    <row r="256" spans="1:1">
      <c r="A256" s="4794" t="s">
        <v>5852</v>
      </c>
    </row>
    <row r="257" customFormat="1" ht="12" customHeight="1"/>
    <row r="258" customFormat="1" ht="12" customHeight="1"/>
    <row r="259" customFormat="1" ht="12" customHeight="1"/>
    <row r="260" customFormat="1" ht="12" customHeight="1"/>
    <row r="261" customFormat="1" ht="12" customHeight="1"/>
    <row r="262" customFormat="1" ht="12" customHeight="1"/>
    <row r="263" customFormat="1" ht="12" customHeight="1"/>
    <row r="264" customFormat="1" ht="12" customHeight="1"/>
    <row r="265" customFormat="1" ht="12" customHeight="1"/>
    <row r="266" customFormat="1" ht="12" customHeight="1"/>
    <row r="267" customFormat="1" ht="12" customHeight="1"/>
    <row r="268" customFormat="1" ht="12" customHeight="1"/>
    <row r="269" customFormat="1" ht="12" customHeight="1"/>
    <row r="270" customFormat="1" ht="12" customHeight="1"/>
    <row r="271" customFormat="1" ht="12" customHeight="1"/>
    <row r="272" customFormat="1" ht="12" customHeight="1"/>
    <row r="273" customFormat="1" ht="12" customHeight="1"/>
    <row r="274" customFormat="1" ht="12" customHeight="1"/>
    <row r="275" customFormat="1" ht="12" customHeight="1"/>
    <row r="276" customFormat="1" ht="12" customHeight="1"/>
    <row r="277" customFormat="1" ht="12" customHeight="1"/>
    <row r="278" customFormat="1" ht="12" customHeight="1"/>
    <row r="279" customFormat="1" ht="12" customHeight="1"/>
    <row r="280" customFormat="1" ht="12" customHeight="1"/>
    <row r="281" customFormat="1" ht="12" customHeight="1"/>
    <row r="282" customFormat="1" ht="12" customHeight="1"/>
    <row r="283" customFormat="1" ht="12" customHeight="1"/>
    <row r="284" customFormat="1" ht="12" customHeight="1"/>
    <row r="285" customFormat="1" ht="12" customHeight="1"/>
    <row r="286" customFormat="1" ht="12" customHeight="1"/>
    <row r="287" customFormat="1" ht="12" customHeight="1"/>
    <row r="288" customFormat="1" ht="12" customHeight="1"/>
    <row r="289" customFormat="1" ht="12" customHeight="1"/>
    <row r="290" customFormat="1" ht="12" customHeight="1"/>
    <row r="291" customFormat="1" ht="12" customHeight="1"/>
    <row r="292" customFormat="1" ht="12" customHeight="1"/>
    <row r="293" customFormat="1" ht="12" customHeight="1"/>
    <row r="294" customFormat="1" ht="12" customHeight="1"/>
    <row r="295" customFormat="1" ht="12" customHeight="1"/>
    <row r="296" customFormat="1" ht="12" customHeight="1"/>
    <row r="297" customFormat="1" ht="12" customHeight="1"/>
    <row r="298" customFormat="1" ht="12" customHeight="1"/>
    <row r="299" customFormat="1" ht="12" customHeight="1"/>
    <row r="300" customFormat="1" ht="12" customHeight="1"/>
    <row r="301" customFormat="1" ht="12" customHeight="1"/>
    <row r="302" customFormat="1" ht="12" customHeight="1"/>
    <row r="303" customFormat="1" ht="12" customHeight="1"/>
    <row r="304" customFormat="1" ht="12" customHeight="1"/>
    <row r="305" customFormat="1" ht="12" customHeight="1"/>
    <row r="306" customFormat="1" ht="12" customHeight="1"/>
    <row r="307" customFormat="1" ht="12" customHeight="1"/>
    <row r="308" customFormat="1" ht="12" customHeight="1"/>
  </sheetData>
  <hyperlinks>
    <hyperlink ref="A5" location="'III_01_01'!A2" display="III.1.1 - National Accounts indicators  (Base 2021)" xr:uid="{5B786ED8-4001-4C9F-9D27-300E6094B756}"/>
    <hyperlink ref="A6" location="'III_01_02'!A2" display="III.1.2 - Expenditure macroeconomic indicators (Base 2021)" xr:uid="{9A6D398C-FF82-43E3-A69F-E139A7793104}"/>
    <hyperlink ref="A7" location="'III_01_03_a'!A2" display="III.1.3 - Macroeconomic indicators according to the institutional sector  (Base 2021) (continued)" xr:uid="{A5597EC1-838C-4E5A-8631-C308326A8159}"/>
    <hyperlink ref="A8" location="'III_01_03_b'!A2" display="III.1.3 - Macroeconomic indicators according to the institutional sector  (Base 2021) (continuation)" xr:uid="{4D3FE3B4-B610-4F3C-A419-8EAFD76DCADA}"/>
    <hyperlink ref="A9" location="'III_01_04_a'!A2" display="III.1.4 - Main macroeconomic aggregates at current prices  (Base 2021) (to be continued)" xr:uid="{24AB1223-5B1B-4EE9-8168-691F72B05F65}"/>
    <hyperlink ref="A10" location="'III_01_04_b'!A2" display="III.1.4 - Main macroeconomic aggregates at current prices  (Base 2021) (continuation)" xr:uid="{BF929F34-7DD1-49ED-BDC9-D570F2D56E17}"/>
    <hyperlink ref="A11" location="'III_01_05'!A2" display="III.1.5 - Main macroeconomic aggregates (chain linked volume data - reference year = 2021; annual; Base 2021) " xr:uid="{002ED7D6-77F5-47C8-BC57-8A0E44E57714}"/>
    <hyperlink ref="A12" location="'III_01_06'!A2" display="III.1.6 - Macroeconomic indicators of the nonfinancial corporations sector at current prices  (Base 2021)" xr:uid="{084F0A6C-99C7-422D-96A7-D7D36819AE56}"/>
    <hyperlink ref="A13" location="'III_01_07'!A2" display="III.1.7 - Macroeconomic indicators of the financial corporations sector at current prices  (Base 2021)" xr:uid="{BF97081D-B58A-4A33-B435-A43C46DE8057}"/>
    <hyperlink ref="A14" location="'III_01_08'!A2" display="III.1.8 - Macroeconomic indicators of the general government sector at current prices  (Base 2021)" xr:uid="{E2587F33-5DA6-43D2-8D86-0DC0178439FE}"/>
    <hyperlink ref="A15" location="'III_01_09'!A2" display="III.1.9 - Macroeconomic indicators of the households sector and NPISH sector at current prices  (Base 2021)" xr:uid="{9E17C19C-E2B4-4362-AA50-EF997817B4C4}"/>
    <hyperlink ref="A16" location="'III_01_10'!A2" display="III.1.10 - Macroeconomic indicators - Balancing items of the Rest of the World at current prices  (Base 2021)" xr:uid="{ADD40475-5480-4B91-A58B-9268E3054320}"/>
    <hyperlink ref="A17" location="'III_01_11'!A2" display="III.1.11 - Gross Value Added at basic prices  (Base 2021)" xr:uid="{C573282D-8DC8-470E-8534-CC37F4171803}"/>
    <hyperlink ref="A18" location="'III_01_12'!A2" display="III.1.12 - Gross Fixed Capital Formation by user industry and asset at current prices  (Base 2021)" xr:uid="{6089116D-195F-4D2A-8E69-511245134132}"/>
    <hyperlink ref="A19" location="'III_01_13'!A2" display="III.1.13 - Compensation of employees at current prices  (Base 2021)" xr:uid="{8AF89B74-2B3D-4821-BB79-5752A33D6AC0}"/>
    <hyperlink ref="A20" location="'III_01_14'!A2" display="III.1.14 - Gross operating surplus and mixed income at current prices  (Base 2021)" xr:uid="{EC65E04B-3A39-49D5-976F-79C352241612}"/>
    <hyperlink ref="A21" location="'III_01_15'!A2" display="III.1.15 - Employment  (Base 2021)" xr:uid="{E36430DA-6CFF-4E96-8613-931F10A017AE}"/>
    <hyperlink ref="A22" location="'III_01_16'!A2" display="III.1.16 - Final consumption expenditure of households by purpose at current prices  (Base 2021)" xr:uid="{8EB60F32-5C79-412E-ABEB-25427D4A6917}"/>
    <hyperlink ref="A23" location="'III_01_Classificações'!A2" display="III.1- Nomenclatures" xr:uid="{B270C8BF-8113-4875-877B-D00D69C065D2}"/>
    <hyperlink ref="A24" location="'III_01_Indicadores'!A2" display="III.1 - Indicators" xr:uid="{4772D9AB-F752-48B2-AB09-ED8FE19D9815}"/>
    <hyperlink ref="A25" location="'III_01_Para saber mais'!A2" display="III.1 - Further information …" xr:uid="{93A6775A-FFCF-4F01-B138-80C9C9DC2F54}"/>
    <hyperlink ref="A28" location="'III_02_01'!A2" display="III.2.1 - Indicators of prices" xr:uid="{CAAAF77B-C7CA-4A2D-A60E-B2EBBF257A1B}"/>
    <hyperlink ref="A29" location="'III_02_02'!A2" display="III.2.2 - Annual average growth rate in the consumer price index according to the main aggregates" xr:uid="{05BD911B-D197-40DB-98DF-F0E0D915013B}"/>
    <hyperlink ref="A30" location="'III_02_03'!A2" display="III.2.3 - Annual average growth rate in the consumer price index according to division (Individual consumption by purpose)" xr:uid="{942D928C-0F0C-4234-920C-527531E324CD}"/>
    <hyperlink ref="A31" location="'III_02_04'!A2" display="III.2.4 - Annual average growth rate in the harmonised consumer price index - comparison among Euro area countries" xr:uid="{DF06D53A-F155-4C9E-B315-0F08F2E79F90}"/>
    <hyperlink ref="A32" location="'III_02_05'!A2" display="III.2.5 - Annual average rate in the producer price index of agricultural products (output)" xr:uid="{52F87DE0-F760-4ADA-8659-5B9E8BA980FF}"/>
    <hyperlink ref="A33" location="'III_02_06 '!A2" display="III.2.6 - Annual average rate in index of purchase prices of the means of agricultural production (input)" xr:uid="{228EF9EA-6F50-4C36-B990-5ABAF02D42C9}"/>
    <hyperlink ref="A34" location="'III_02_07_Tot'!A2" display="III.2.7.1 - Annual average rate of price index in industry (CAE-Rev.3) - Total" xr:uid="{34EEE6FA-795F-4386-87D2-D6F6E8D698A2}"/>
    <hyperlink ref="A35" location="'III_02_07_Int'!A2" display="III.2.7.2 - Annual average rate of price index in industry (CAE-Rev.3) - Internal market" xr:uid="{70A22F37-4BB9-4A79-882C-60E6359DA983}"/>
    <hyperlink ref="A36" location="'III_02_07_Ext'!A2" display="III.2.7.3 - Annual average rate of price index in industry (CAE-Rev.3) - External market" xr:uid="{655B2F1A-7BCC-446A-8865-35B22CCB4510}"/>
    <hyperlink ref="A37" location="'III_02_08'!A2" display="III.2.8 - House Price Index" xr:uid="{35A3A12F-B16E-4E95-92E7-53BBAE7C2872}"/>
    <hyperlink ref="A38" location="'III_02_Nomenclaturas'!A2" display="III.2 - Nomenclatures" xr:uid="{4CB00A5E-DD56-4E3B-9C1D-11324CA652D2}"/>
    <hyperlink ref="A39" location="'III_02_Indicadores'!A2" display="III.2 - Indicators" xr:uid="{29063A77-23F9-4C5C-87A9-0F83721FF795}"/>
    <hyperlink ref="A40" location="'III_02_Para saber mais'!A2" display="III.2 - Further information …" xr:uid="{AB46189F-B1BC-4DD2-8909-6E375DE4F764}"/>
    <hyperlink ref="A43" location="'III_03_Nota_Explicativa'!A2" display="III.3 - Explanatory note" xr:uid="{9B1E2C4B-A33B-4140-AE16-0FF8E89559AA}"/>
    <hyperlink ref="A44" location="'III_03_01'!A2" display="III.3.1 - Indicators of enterprises" xr:uid="{A8C1343C-316F-4671-A581-BAB5028C6A78}"/>
    <hyperlink ref="A45" location="'III_03_02'!A2" display="III.3.2 - Indicators of establishments " xr:uid="{6C824A73-4E8D-4500-8233-876D2F07B3D0}"/>
    <hyperlink ref="A46" location="'III_03_03'!A2" display="III.3.3 - Indicators of enterprises " xr:uid="{47356107-F9C7-462D-AFBA-A7B688BB60B8}"/>
    <hyperlink ref="A47" location="'III_03_04'!A2" display="III.3.4 - Business demographic indicators" xr:uid="{30F686C7-AFC9-47BD-914E-D89624FDC68B}"/>
    <hyperlink ref="A48" location="'III_03_05'!A2" display="III.3.5 - Economic-financial ratios of enterprises" xr:uid="{163C53C1-2F47-4233-AEE7-037FEEEECAEF}"/>
    <hyperlink ref="A49" location="'III_03_06'!A2" display="III.3.6 - Enterprises according to CAE-Rev.3" xr:uid="{965AD95B-0961-4E65-9C34-5BE6EBFC743E}"/>
    <hyperlink ref="A50" location="'III_03_07'!A2" display="III.3.7 - Establishments according to CAE-Rev.3" xr:uid="{AC967765-49A0-4EE4-8CB0-1D2315C6484F}"/>
    <hyperlink ref="A51" location="'III_03_08'!A2" display="III.3.8 - Companies according to CAE-Rev.3" xr:uid="{53E9E43F-9EF7-4C07-917C-3CE6E7B30AC0}"/>
    <hyperlink ref="A52" location="'III_03_09'!A2" display="III.3.9 - Enterprises according to employment size class" xr:uid="{947A9077-4F18-40EE-8982-4FB966EAECE0}"/>
    <hyperlink ref="A53" location="'III_03_10'!A2" display="III.3.10 - Persons employed in enterprises according to CAE-Rev.3 " xr:uid="{BD5B32A9-452F-4173-81A4-B765FC0B9137}"/>
    <hyperlink ref="A54" location="'III_03_11'!A2" display="III.3.11 - Turnover of enterprises according to CAE-Rev.3 " xr:uid="{449F1472-C698-4775-B7AA-F2A1289B83F5}"/>
    <hyperlink ref="A55" location="'III_03_12'!A2" display="III.3.12 - Gross value added of enterprises according to CAE-Rev.3 " xr:uid="{F748BDCF-3F19-4D7A-A635-800EBBF0B754}"/>
    <hyperlink ref="A56" location="'III_03_13'!A2" display="III.3.13 - Main variables of enterprises by section and division of CAE-Rev.3 " xr:uid="{00EBF41A-2828-4239-A5F0-E529656C60AE}"/>
    <hyperlink ref="A57" location="'III_03_14'!A2" display="III.3.14 - Variables of information and communication technology (ICT) sector" xr:uid="{127A0C13-70EC-43BA-9A2A-B08894DFBA7E}"/>
    <hyperlink ref="A58" location="'III_03_15'!A2" display="III.3.15 - Economic-financial ratios of companies, by activity sector of CAE-Rev.3" xr:uid="{AF851CFD-FA8B-4C28-8B37-723FFB641F03}"/>
    <hyperlink ref="A59" location="'III_03_16'!A2" display="III.3.16 - Variables of companies by section and division of CAE-Rev.3" xr:uid="{5EDC2620-F8AB-4081-852C-DF4FC43D7F33}"/>
    <hyperlink ref="A60" location="'III_03_Classificações'!A2" display="III.3 - Classifications" xr:uid="{1A2BEFBC-6875-4876-A705-2F06F19E61F5}"/>
    <hyperlink ref="A61" location="'III_03_Indicadores'!A2" display="III.3 - Indicators" xr:uid="{05E8228B-71FA-4A29-9CB0-7F281F6259E1}"/>
    <hyperlink ref="A62" location="'III_03_Para saber mais'!A2" display="III.3 - Further information …" xr:uid="{E404E9F1-E036-418B-8501-BA89496781C2}"/>
    <hyperlink ref="A65" location="'III_04_Nota_explicativa'!A2" display="II.4 - Explanatory Note" xr:uid="{0E451210-C081-43FC-8551-9B99DF29FF15}"/>
    <hyperlink ref="A66" location="'III_04_01'!A2" display="III.4.1 - Indicators of international trade " xr:uid="{ECFD437B-C828-4278-90B7-FD3DDCB1ADE4}"/>
    <hyperlink ref="A67" location="'III_04_02'!A2" display="III.4.2 - International trade of goods, by sections of Combined Nomenclature " xr:uid="{FF46295D-5CE3-4D45-91A9-11DFB34FB453}"/>
    <hyperlink ref="A68" location="'III_04_03'!A2" display="III.4.3 - International trade of goods by Broad Economic Categories" xr:uid="{D0A197A5-B3EA-4351-831A-3B391C76D42E}"/>
    <hyperlink ref="A69" location="'III_04_04'!A2" display="III.4.4 - International trade of goods by countries of destination and origin" xr:uid="{94FA308E-6C1D-49A2-AF24-71BA176A6A52}"/>
    <hyperlink ref="A70" location="'III_04_05'!A2" display="III.4.5 - International trade declared of goods of headquarters" xr:uid="{BDDF8811-7D10-4911-B5A3-D26F6A781704}"/>
    <hyperlink ref="A71" location="'III_04_06'!A2" display="III.4.6 - International trade of goods according to the most important economic zones" xr:uid="{7C2D9DB9-F0E6-4481-A880-A8C712811D64}"/>
    <hyperlink ref="A72" location="'III_04_07_a'!A2" display="III.4.7 - International trade - Imports and exports (to be continued)" xr:uid="{CD543542-E8DC-4890-8622-B78C0E008340}"/>
    <hyperlink ref="A73" location="'III_04_07_b'!A2" display="III.4.7 - International trade - Imports and exports (continued)" xr:uid="{54B9D744-0E5D-48DE-88CF-6C07A12115B4}"/>
    <hyperlink ref="A74" location="'III_04_08'!A2" display="III.4.8 - Enterprises exporting goods by concentration of enterprises and economic activity (NACE-Rev.2)" xr:uid="{9DC69E92-3176-493B-A248-67E07F5D2175}"/>
    <hyperlink ref="A75" location="'III_04_09'!A2" display="III.4.9 - Enterprises importing goods by concentration of enterprises and economic activity (NACE-Rev.2)" xr:uid="{A1C14FCB-76DB-49E8-952D-C3BC882FCF81}"/>
    <hyperlink ref="A76" location="'III_04_Classificações'!A2" display="III.4 - Classifications" xr:uid="{FAEB1DBB-7F78-4D4D-93EE-637B47CBC13C}"/>
    <hyperlink ref="A77" location="'III_04_Indicadores'!A2" display="III.4 - Indicators" xr:uid="{D142AAA6-4BA6-45D0-ACCD-E4855E08922C}"/>
    <hyperlink ref="A78" location="'III_04_Para saber mais'!A2" display="III.4 - Further information …" xr:uid="{9698CAE7-3907-4EAF-875E-9FD4FD4B5490}"/>
    <hyperlink ref="A81" location="'III_05_01_a'!A2" display="III.5.1 - Indicators of agriculture and forestry (to be continued)" xr:uid="{5B646935-D8D7-4373-B3C5-5AC6272F367C}"/>
    <hyperlink ref="A82" location="'III_05_01_b'!A2" display="III.5.1 - Indicators of agriculture and forestry (continued)" xr:uid="{EADEB9DA-EC75-44C3-B8E6-790C232CA267}"/>
    <hyperlink ref="A83" location="'III_05_01_c'!A2" display="III.5.1 - Indicators of agriculture and forestry (continued)" xr:uid="{05332344-9BD6-4E1D-AD76-0088E9AF1CF6}"/>
    <hyperlink ref="A84" location="'III_05_02'!A2" display="III.5.2 - Holdings and utilised agricultural area (UAA) according to size classes of UAA" xr:uid="{2E7F10C6-C93C-4A64-80FA-5A8FEF786DFA}"/>
    <hyperlink ref="A85" location="'III_05_03'!A2" display="III.5.3 - Holdings according to UAA" xr:uid="{89D0295D-A740-41CA-B81C-7C8BDEB90CEE}"/>
    <hyperlink ref="A86" location="'III_05_04'!A2" display="III.5.4 - Holdings according to economic size" xr:uid="{B9A2C874-697A-4E6B-A6EA-1FA972186650}"/>
    <hyperlink ref="A87" location="'III_05_05'!A2" display="III.5.5 - Agricultural holdings according to legal nature and form of exploration" xr:uid="{DE838710-6454-461E-9345-05976EDBD6E6}"/>
    <hyperlink ref="A88" location="'III_05_06'!A2" display="III.5.6 - Agricultural labour force " xr:uid="{A15B1086-607C-4D85-8136-2D1ABCA1B89C}"/>
    <hyperlink ref="A89" location="'III_05_07'!A2" display="III.5.7 - Main crops production" xr:uid="{DC1CB7FE-716D-47FB-84B2-CA510FC54C84}"/>
    <hyperlink ref="A90" location="'III_05_08'!A2" display="III.5.8 - Wine production declared (in grape must form) " xr:uid="{F6888598-BF5C-4ED5-AC2A-A4F734350E77}"/>
    <hyperlink ref="A91" location="'III_05_09_a'!A2" display="III.5.9 - Fruit and olive trees sold by nursery gardens (to be continued)" xr:uid="{E7D4B78F-11DC-461D-84DB-419B5A747FD9}"/>
    <hyperlink ref="A92" location="'III_05_09_b'!A2" display="III.5.9 - Fruit and olive trees sold by nursery gardens (continued)" xr:uid="{55888116-B8A5-40D5-9EC5-FE2860D8D3EF}"/>
    <hyperlink ref="A93" location="'III_05_10'!A2" display="III.5.10 - Olive oil production " xr:uid="{1C7842B4-AFF9-4FFF-B4EF-4A57A36B3D4B}"/>
    <hyperlink ref="A94" location="'III_05_11'!A2" display="III.5.11 - Milk collected by type of milk" xr:uid="{769D7D4A-9666-4048-8076-7887AC5F5031}"/>
    <hyperlink ref="A95" location="'III_05_12'!A2" display="III.5.12 - Livestock slaughterings approved for consumption according to species" xr:uid="{9B5424B7-A1F3-42BA-BC67-B3484DF59CDD}"/>
    <hyperlink ref="A96" location="'III_05_13'!A2" display="III.5.13 - Livestock according to species" xr:uid="{C0DBCB6C-063D-467B-B259-17F395C45740}"/>
    <hyperlink ref="A97" location="'III_05_14'!A2" display="III.5.14 - Fires and firemen " xr:uid="{9C675053-E48D-4700-9DB1-3AB43A599749}"/>
    <hyperlink ref="A98" location="'III_05_15'!A2" display="III.5.15 - Resin production " xr:uid="{D274B750-14A8-4787-AF4D-20E0442F04DD}"/>
    <hyperlink ref="A99" location="'III_05_16_a'!A2" display="III.5.16 - Economic accounts for agriculture (to be continued)" xr:uid="{AD2EA643-EB28-4461-B5A0-F2B001F16C30}"/>
    <hyperlink ref="A100" location="'III_05_16_b'!A2" display="III.5.16 - Economic accounts for agriculture (continued)" xr:uid="{7C879AA1-6ABF-4086-B1F2-E5DB830DA284}"/>
    <hyperlink ref="A101" location="'III_05_17'!A2" display="III.5.17 - Output, GVA, net entrepreneurial income and GFCF of the forestry industry (Base 2016)" xr:uid="{477D8D37-5174-48A4-8FDA-EDDA4EAAB363}"/>
    <hyperlink ref="A102" location="'III_05_Indicadores'!A2" display="III.5 - Indicators" xr:uid="{262F482A-B290-4C42-8521-AA052A390F89}"/>
    <hyperlink ref="A103" location="'III_05_Para saber mais'!A2" display="III.5 - Further information …" xr:uid="{157D6F5D-DF56-422F-B5DB-90E051C92868}"/>
    <hyperlink ref="A106" location="'III_06_01'!A2" display="III.6.1 - Fishery indicators " xr:uid="{E7125BE1-D743-4414-96B7-30F91D388C18}"/>
    <hyperlink ref="A107" location="'III_06_02'!A2" display="III.6.2 - Registered fishermen and fishing vessels" xr:uid="{FB5B2E08-1890-4D98-BEE1-9D22E31DB423}"/>
    <hyperlink ref="A108" location="'III_06_03'!A2" display="III.6.3 - Nominal catch landed in the region by main species " xr:uid="{620076E7-52FE-4401-A13B-7B75EB379B2B}"/>
    <hyperlink ref="A109" location="'III_06_04'!A2" display="III.6.4 - Production of aquaculture by NUTS II, according to type of water and production system" xr:uid="{DA4050C8-32F7-4284-AAAD-DBD19E930F38}"/>
    <hyperlink ref="A110" location="'III_06_Indicadores'!A2" display="III.6 - Indicators" xr:uid="{AB8F3468-4EDC-4592-84C3-E2FAE681A6BD}"/>
    <hyperlink ref="A111" location="'III_06_Para saber mais'!A2" display="III.6 - Further information …" xr:uid="{8108E4F2-EBAE-415E-96BE-12B0C2F038BD}"/>
    <hyperlink ref="A114" location="'III_07_01'!A2" display="III.7.1 - Major industrial productions" xr:uid="{34AA3083-3762-4CBC-8BF9-E3A8B98AB07F}"/>
    <hyperlink ref="A115" location="'III_07_02_total'!A2" display="III.7.2 - Production indices, prices and turnover in industry, by major industrial groups  (Base 2021 - CAE-Rev. 3) - Total" xr:uid="{9A242BF0-BED2-47E1-83C2-4B0F7F84EC81}"/>
    <hyperlink ref="A116" location="'III_07_03_Mercado_Interno'!A2" display="III.7.3 - Production indices, prices and turnover in industry, by major industrial groups  (Base 2021 - CAE-Rev. 3) - Internal market" xr:uid="{31E5CDC3-9E5E-4071-856F-4ACBD78AE3FD}"/>
    <hyperlink ref="A117" location="'III_07_04_Mercado_Externo'!A2" display="III.7.4 - Production indices, prices and turnover in industry, by major industrial groups  (Base 2021 - CAE-Rev. 3) - External market" xr:uid="{A649F3D9-DBC7-4890-B8A0-14AA706A9AA7}"/>
    <hyperlink ref="A118" location="'III_07_Para saber mais'!A2" display="III.7 - Further information …" xr:uid="{032624DB-087C-4D3D-AEE2-B10C19823879}"/>
    <hyperlink ref="A121" location="'III_08_01'!A2" display="III.8.1 - Energy indicators " xr:uid="{75501D46-F1BE-4D59-8438-583D6A741C44}"/>
    <hyperlink ref="A122" location="'III_08_02'!A2" display="III.8.2 - Consumption of electric energy according to consumption type" xr:uid="{760F7D77-BB52-4CA2-B58C-17CEF093BBC7}"/>
    <hyperlink ref="A123" location="'III_08_03'!A2" display="III.8.3 - Consumers of electric energy and according to consumption type" xr:uid="{3DAA66F8-08F6-4BAD-B2CF-7F5761914209}"/>
    <hyperlink ref="A124" location="'III_08_04'!A2" display="III.8.4 - Sales of liquid and gaseous fuels (distribution companies) " xr:uid="{0408A777-2308-47C9-B356-785D75D0ACCB}"/>
    <hyperlink ref="A125" location="'III_08_05'!A2" display="III.8.5 - Consumption of natural gas " xr:uid="{68FDFEE7-DEFF-4671-849C-A69776D77DFE}"/>
    <hyperlink ref="A126" location="'III_08_06'!A2" display="III.8.6 - Gross production of electricity " xr:uid="{D4885148-E209-4CC7-9AD8-CF52D51A75EF}"/>
    <hyperlink ref="A127" location="'III_08_Indicadores'!A2" display="III.8 - Indicators" xr:uid="{4AAA9C92-8782-46F1-96F3-61AA724E7F62}"/>
    <hyperlink ref="A128" location="'III_08_Para saber mais'!A2" display="III.8 - Further information …" xr:uid="{E5BDC6E3-0ED6-46AA-9CA6-2BDED680C80E}"/>
    <hyperlink ref="A131" location="'III_09_Nota explicativa'!A2" display="III.9 - Explanatory note" xr:uid="{5AC281A7-7A33-46C6-82A1-9677E1DFC4B2}"/>
    <hyperlink ref="A132" location="'III_09_01_a'!A2" display="III.9.1 - Construction and housing indicators (to be continued)" xr:uid="{374927D4-64C4-4B04-9BBA-59F23C334208}"/>
    <hyperlink ref="A133" location="'III_09_01_b'!A2" display="III.9.1 - Construction and housing indicators (continued)" xr:uid="{4FEEE4E3-9F2B-4258-929D-50FCAC7317D9}"/>
    <hyperlink ref="A134" location="'III_09_02'!A2" display="III.9.2 - Construction and housing indicators " xr:uid="{8C3D03DE-7454-4558-89FA-976EC35BDE8C}"/>
    <hyperlink ref="A135" location="'III_09_03'!A2" display="III.9.3 - Building permits issued by local administration according to type of project" xr:uid="{7AFBE7F8-235E-4766-A6FE-2A03039D1600}"/>
    <hyperlink ref="A136" location="'III_09_04'!A2" display="III.9.4 - Dwellings licensed by municipal councils in new buildings for family housing according to investing entity and typology" xr:uid="{A015444B-CE3B-4E34-8835-222951D865E9}"/>
    <hyperlink ref="A137" location="'III_09_05'!A2" display="III.9.5 - Construction works completed according to type of project" xr:uid="{43A3856B-D09F-4512-9926-52FD78282DA5}"/>
    <hyperlink ref="A138" location="'III_09_06'!A2" display="III.9.6 - Dwellings completed in new buildings for family housing according to investing entity and typology" xr:uid="{FAE00A51-D747-4D55-AE33-D074A6DD1F14}"/>
    <hyperlink ref="A139" location="'III_09_07'!A2" display="III.9.7 - Estimates of housing stock" xr:uid="{9FB1DEAA-5080-4EBC-9614-169D54F68858}"/>
    <hyperlink ref="A140" location="'III_09_08'!A2" display="III.9.8 - Purchase and sale contracts of real estate according to nature" xr:uid="{A7A7CDEA-75BA-4989-9E6B-D14E28B9E373}"/>
    <hyperlink ref="A141" location="'III_09_09'!A2" display="III.9.9 - Purchase and sale contracts of real estate acquired by non-residents according to nature" xr:uid="{E4DC7D65-545E-412E-B387-45CC5659B25E}"/>
    <hyperlink ref="A142" location="'III_09_10'!A2" display="III.9.10 - Loan agreements with conventional mortgage according to nature" xr:uid="{35A35091-4CF4-4126-8107-55AD0ABA6DC9}"/>
    <hyperlink ref="A143" location="'III_09_11'!A2" display="III.9.11 - Mortgage credit granted by loan agreements with conventional mortgage according to nature" xr:uid="{77C42788-86DB-4289-B37A-3BC54C1B9A9E}"/>
    <hyperlink ref="A144" location="'III_09_12'!A2" display="III.9.12 - Median value of bank evaluation of living quarters according to the type of construction and typology" xr:uid="{AC3F77F4-6086-4300-8A71-10AC2C954BB7}"/>
    <hyperlink ref="A145" location="'III_09_13'!A2" display="III.9.13 - Value of works performed by enterprises employing 20 and more persons, by type of construction work" xr:uid="{1AC18554-CFE6-4024-AFEB-B8B8B030A5D5}"/>
    <hyperlink ref="A146" location="'III_09_14'!A2" display="III.9.14 - Breakdown of values for works performed by enterprises employing 20 and more persons, by type of construction work" xr:uid="{D21C1BFF-3BC9-4B2C-9B86-31F1E0AAC775}"/>
    <hyperlink ref="A147" location="'III_09_Indicadores'!A2" display="III.9 - Indicators" xr:uid="{AEF450F9-40C9-44E9-BB87-5B36FA1A8046}"/>
    <hyperlink ref="A148" location="'III_09_Para saber mais'!A2" display="III.9 - Further information …" xr:uid="{9275731A-44BE-44B3-89F9-A13EA1D659F1}"/>
    <hyperlink ref="A151" location="'III_10_01'!A2" display="III.10.1 - Road transport indicators " xr:uid="{6CB5C3CE-5190-4AC9-B55E-6B404FDCE441}"/>
    <hyperlink ref="A152" location="'III_10_02'!A2" display="III.10.2 - Sales and register of new vehicles " xr:uid="{7F6FB63F-592B-4EEC-AAD1-149AAE07B6E8}"/>
    <hyperlink ref="A153" location="'III_10_03'!A2" display="III.10.3 - Road accidents and victims " xr:uid="{F0F4DFEB-3F75-4186-8977-C5224C6ED657}"/>
    <hyperlink ref="A154" location="'III_10_04'!A2" display="III.10.4 - Domestic rail transport flows by NUTS II (2023)" xr:uid="{C6B6AF6D-A313-4090-B491-5CBF097B6C71}"/>
    <hyperlink ref="A155" location="'III_10_05'!A2" display="III.10.5 - Maritime ports traffic " xr:uid="{4796F231-A2F8-42AF-AB4F-65EB3E324637}"/>
    <hyperlink ref="A156" location="'III_10_06'!A2" display="III.10.6 - Aircraft landings in air transport infrastructures " xr:uid="{FCA1277C-2D49-4123-845C-3BC32CC4DFF8}"/>
    <hyperlink ref="A157" location="'III_10_07'!A2" display="III.10.7 - Commercial traffic in air transport infrastructures, by type of traffic and main airports, 2024 Po" xr:uid="{4741A2F1-2C46-45D7-A65E-C4F625F01A0B}"/>
    <hyperlink ref="A158" location="'III_10_08'!A2" display="III.10.8 - Persons employed and other economic data on underground and light railway systems, 2023" xr:uid="{F545676C-A528-4341-B429-EF77FEAAA868}"/>
    <hyperlink ref="A159" location="'III_10_09'!A2" display="III.10.9 - Road transport of goods " xr:uid="{9C6DC46C-EB56-458A-87F0-521CBA4AFFEF}"/>
    <hyperlink ref="A160" location="'III_10_10'!A2" display="III.10.10 - Road transport of passengers" xr:uid="{C235708F-36BF-4FCE-AD16-174AEDCB658C}"/>
    <hyperlink ref="A161" location="'III_10_11'!A2" display="III.10.11 - International trade of goods according to modes of transport" xr:uid="{B63CAFE0-8D1B-4E9D-A043-896809205DFC}"/>
    <hyperlink ref="A162" location="'III_10_Indicadores'!A2" display="III.10 - Indicators" xr:uid="{CDB244F4-0FAE-4AD1-8197-C86755001EC9}"/>
    <hyperlink ref="A163" location="'III_10_Para saber mais'!A2" display="III.10 - Further information …" xr:uid="{D78207AA-474E-4C06-B0AB-CF8E373033CC}"/>
    <hyperlink ref="A166" location="'III_11_01'!A2" display="III.11.1 - Communication indicators " xr:uid="{D47CB345-6B77-4548-B1B0-A117D5CD3073}"/>
    <hyperlink ref="A167" location="'III_11_02_a'!A2" display="III.11.2 - Fixed telephone accesses (To be continued)" xr:uid="{7C3D8467-BF00-4A0B-9DE8-8568C20F28E0}"/>
    <hyperlink ref="A168" location="'III_11_02_b'!A2" display="III.11.2 - Fixed telephone accesses (Continued)" xr:uid="{B946EBF3-0578-4864-A743-94ADD02F4BC3}"/>
    <hyperlink ref="A169" location="'III_11_03'!A2" display="III.11.3 - Postal infrastructures" xr:uid="{6E39C181-739F-420C-B16C-60E27B676ACE}"/>
    <hyperlink ref="A170" location="'III_11_04'!A2" display="III.11.4 - Subscription television service " xr:uid="{455AE2DE-8264-4B5D-8C2E-CCBE5AD7AF18}"/>
    <hyperlink ref="A171" location="'III_11_05'!A2" display="III.11.5 - Fixed broadband Internet accesses service by access segment " xr:uid="{D5B06CB7-925C-4F6A-BEB7-6FD5DDC8CAD7}"/>
    <hyperlink ref="A172" location="'III_11_06'!A2" display="III.11.6 - Postal traffic" xr:uid="{2A4DFFFB-FD80-41AA-ADBB-4E927D048DA9}"/>
    <hyperlink ref="A173" location="'III_11_07'!A2" display="III.11.7 - Post activities - turnover and investments" xr:uid="{928B1574-AB9B-4305-B755-04E3F6A35F93}"/>
    <hyperlink ref="A174" location="'III_11_08'!A2" display="III.11.8 - Telecommunication infrastructures" xr:uid="{1B744C13-6D21-4457-910D-F45C2915258E}"/>
    <hyperlink ref="A175" location="'III_11_09'!A2" display="III.11.9 - Telephone traffic" xr:uid="{60928D9C-D064-423B-8513-AA44C35477AC}"/>
    <hyperlink ref="A176" location="'III_11_10'!A2" display="III.11.10 - Revenue from telecommunication activities" xr:uid="{8B7E71E0-FFC9-467D-BD79-A2E754C1CD85}"/>
    <hyperlink ref="A177" location="'III_11_Indicadores'!A2" display="III.11 - Indicators" xr:uid="{F73F7E16-0239-45E7-86CE-ADDFAA0C86DB}"/>
    <hyperlink ref="A178" location="'III_11_Para saber mais '!A2" display="III.11 - Further information …" xr:uid="{70A9EC84-A1E3-4A88-B01B-EB01384078B3}"/>
    <hyperlink ref="A181" location="'III_12_01'!A2" display="III.12.1 - Trade enterprises by economic activity (CAE Rev. 3 groups) and employment size class, 2023" xr:uid="{87268BE8-F6A9-4C52-A118-E19A6EB82EA2}"/>
    <hyperlink ref="A182" location="'III_12_02'!A2" display="III.12.2 - Trade enterprises: turnover by economic activity (CAE Rev. 3 groups) and employment size class, 2023" xr:uid="{791BFA91-F008-4EEF-A1E8-E6CDDE988530}"/>
    <hyperlink ref="A183" location="'III_12_03'!A2" display="III.12.3 - Trade enterprises and turnover by economic activity (CAE Rev. 3 groups) and legal form, 2022" xr:uid="{13486814-E4A5-480F-9BBD-6B55B5053A6C}"/>
    <hyperlink ref="A184" location="'III_12_04'!A2" display="III.12.4 - Trade enterprises: some economic and finantial information, by economic activity (CAE Rev. 3 groups), 2023" xr:uid="{07487088-5C68-4630-88A6-02855E3F8B6C}"/>
    <hyperlink ref="A185" location="'III_12_05'!A2" display="III.12.5 - Birth rates of enterprises in general and trade enterprises by employees size class" xr:uid="{3C5464E4-99CE-49AC-90CF-299495A6C69F}"/>
    <hyperlink ref="A186" location="'III_12_06'!A2" display="III.12.6 - Trade enterprises:  breakdown of turnover by CPA products (a), 2023" xr:uid="{EF27C99F-495A-4685-8B49-4676BC9D8D6C}"/>
    <hyperlink ref="A187" location="'III_12_07'!A2" display="III.12.7 - Large-sized commercial units (UCDR) - main results" xr:uid="{B496E760-3B09-49D6-8621-F1F34FFDE4D9}"/>
    <hyperlink ref="A188" location="'III_12_08'!A2" display="III.12.8 - UCDR - Food-predominant retail trade establishments - main results by class of sales area " xr:uid="{0210BE01-B094-4630-9845-918977F54805}"/>
    <hyperlink ref="A189" location="'III_12_09'!A2" display="III.12.9 - UCDR - Non food-predominant retail trade establishments - main results by class of sales area " xr:uid="{ABF3651D-7A36-4A62-A87F-09AE5429AC04}"/>
    <hyperlink ref="A190" location="'III_12_10'!A2" display="III.12.10 - UCDR - Food-predominant retail trade establishments - sales by product category, according to class of sales area, 2023" xr:uid="{C8E7F21D-504A-4688-8287-3720A81FEB25}"/>
    <hyperlink ref="A191" location="'III_12_11'!A2" display="III.12.11 - UCDR - Non food-predominant retail trade establishments - sales by product category, according to class of sales area, 2023" xr:uid="{53156718-F3DA-4324-BC25-57B48C000B7F}"/>
    <hyperlink ref="A192" location="'III_12_Classificações'!A2" display="III.12 - Classifications" xr:uid="{CBDC2029-60C0-4F44-933B-059EA3FA6C00}"/>
    <hyperlink ref="A193" location="'III_12_Indicadores'!A2" display="III.12 - Indicators" xr:uid="{3C22E33F-81F2-48AB-BCDA-CC5BB25BCF50}"/>
    <hyperlink ref="A194" location="'III_12_Para saber mais'!A2" display="III.12- Further information …" xr:uid="{4ED8E135-AC46-4DD9-9928-F72F0720E10F}"/>
    <hyperlink ref="A197" location="'III_13_01_a'!A2" display="III.13.1 - Tourism activity indicators (to be continued)" xr:uid="{B807551E-D771-439C-9572-2922779C455C}"/>
    <hyperlink ref="A198" location="'III_13_01_b'!A2" display="III.13.1 - Tourism activity indicators (continued)" xr:uid="{BCDCCBE7-35A3-46C0-8C04-1961AE3B1116}"/>
    <hyperlink ref="A199" location="'III_13_02'!A2" display="III.13.2 - Establishments and lodging capacity on July 31" xr:uid="{5C3DC38B-BCB2-4807-A935-0264D5FE419A}"/>
    <hyperlink ref="A200" location="'III_13_03'!A2" display="III.13.3 - Guests, nights spent and lodging income in tourism accommodation establishments" xr:uid="{14D33C69-D0BF-4904-8F41-BBA3EB868578}"/>
    <hyperlink ref="A201" location="'III_13_04'!A2" display="III.13.4 - Guests in tourism accommodation establishments according to usual residence" xr:uid="{1BA4E36B-6651-4991-92BB-91559B389488}"/>
    <hyperlink ref="A202" location="'III_13_05'!A2" display="III.13.5 - Nights spent in tourism accommodation establishments according to usual residence" xr:uid="{E1DEEAF1-BF28-4F63-9608-EF5A9F4460E4}"/>
    <hyperlink ref="A203" location="'III_13_06'!A2" display="III.13.6 - Nights spent by campers according to its usual residence" xr:uid="{A647783F-1531-4492-998E-5E5891959058}"/>
    <hyperlink ref="A204" location="'III_13_07'!A2" display="III.13.7- Trips, by reason and start month of the trip" xr:uid="{7F3C949D-1ED8-4CCB-83A1-05F6E22DCF10}"/>
    <hyperlink ref="A205" location="'III_13_08'!A2" display="III.13.8 - Trips in Portugal, by reason and destination (NUTS II)" xr:uid="{7DBC369B-D98F-4447-A873-56FFCFCE4B53}"/>
    <hyperlink ref="A206" location="'III_13_09'!A2" display="III.13.9 - Overnight stays of trips in Portugal, by main reason of the trip" xr:uid="{72403AE2-B2F5-42AB-9A08-DD4EA58893C9}"/>
    <hyperlink ref="A207" location="'III_13_Indicadores'!A2" display="III.13 - Indicators" xr:uid="{C82E1F62-F3FD-4199-8337-9F776A598CFB}"/>
    <hyperlink ref="A208" location="'III_13_Para saber mais'!A2" display="III.13 - Further information …" xr:uid="{AEC7CC01-6D3C-4049-8A7F-7D797D6DA4C7}"/>
    <hyperlink ref="A211" location="'III_14_01'!A2" display="III.14.1 - Monetary and financial sector indicators" xr:uid="{A8AA3326-735D-463A-82D9-1EE5C755EB93}"/>
    <hyperlink ref="A212" location="'III_14_02'!A2" display="III.14.2 - Establishments of other monetary intermediation and insurance enterprises " xr:uid="{5FA72CDB-BFFC-4388-B187-F6DBAC95C1B1}"/>
    <hyperlink ref="A213" location="'III_14_03'!A2" display="III.14.3 - Operations led by establishments of other monetary intermediation and insurance enterprises " xr:uid="{3FA8E6CD-5E4E-40D0-8177-FC933FCEE942}"/>
    <hyperlink ref="A214" location="'III_14_04'!A2" display="III.14.4 - Automated Teller Machines (ATM) network activity " xr:uid="{DAF26569-CC03-46B0-9704-7D59785D4E47}"/>
    <hyperlink ref="A215" location="'III_14_05'!A2" display="III.14.5 - Automatic payment terminals activity " xr:uid="{0F4DA83B-091F-45FE-B1EF-75FBFF2BC97D}"/>
    <hyperlink ref="A216" location="'III_14_Indicadores'!A2" display="III.14 - Indicators" xr:uid="{AEEEEE30-E22C-4CF9-9AD7-AD58EFFE2AD8}"/>
    <hyperlink ref="A217" location="'III_14_Para saber mais'!A2" display="III.14 - Further information …" xr:uid="{297E39EB-B7F8-4E32-81DE-D822B2B675FD}"/>
    <hyperlink ref="A220" location="'III_15_01'!A2" display="III.15.1 - Indicators of some business services to enterprises " xr:uid="{ECA88A9F-8A5A-4436-B8D1-0FBD81F6E945}"/>
    <hyperlink ref="A221" location="'III_15_02'!A2" display="III.15.2 - Turnover of some business services to enterprises " xr:uid="{A0DC1DE0-78BE-49EE-8DE1-0CA391C6CB37}"/>
    <hyperlink ref="A222" location="'III_15_03'!A2" display="III.15.3 - Number of persons employed in some business services to enterprises according to sex and activity" xr:uid="{EE3FCD5C-18D9-4000-8550-83E13BD74485}"/>
    <hyperlink ref="A223" location="'III_15_04'!A2" display="III.15.4 - Provision of services of computing services according to the type of business service " xr:uid="{82958F40-0109-4A62-9E25-EE6D3D842FB1}"/>
    <hyperlink ref="A224" location="'III_15_05'!A2" display="III.15.5 - Provision of services of accounting, auditing and consulting according to the type of business service" xr:uid="{E19357B5-DC83-456A-AEBB-55535BA4AB32}"/>
    <hyperlink ref="A225" location="'III_15_06'!A2" display="III.15.6 - Provision of services of market research and public opinion polling according to the type of business service" xr:uid="{AEFC5272-D1A8-42F2-94CF-644B15470AAF}"/>
    <hyperlink ref="A226" location="'III_15_07'!A2" display="III.15.7 - Provision of services of architecture, engineering and related technical consulting according to the type of business service" xr:uid="{5DE8075F-2AAB-4EDE-ABEA-84D53180A754}"/>
    <hyperlink ref="A227" location="'III_15_08'!A2" display="III.15.8 - Provision of services of advertising according to the type of business service" xr:uid="{63B27655-2178-4FB2-B65F-0886FB00BCA3}"/>
    <hyperlink ref="A228" location="'III_15_09'!A2" display="III.15.9 - Provision of services of employment activities according to the type of business service" xr:uid="{3134CF9F-6B1B-4B30-A225-49FD0DF553C7}"/>
    <hyperlink ref="A229" location="'III_15_10'!A2" display="III.15.10 - Provision of services of technical testing and analyses services according to the type of business service" xr:uid="{4D95CD2C-1267-4864-BB4A-9D53C68078C2}"/>
    <hyperlink ref="A230" location="'III_15_11'!A2" display="III.15.11 - Provision of services of legal activities according to the type of business service" xr:uid="{B600A911-1738-4FBC-825F-C65708352263}"/>
    <hyperlink ref="A231" location="'III_15_Indicadores'!A2" display="III.15 - Indicators" xr:uid="{B34D7587-7CED-409A-B309-5BB08BD0C9AE}"/>
    <hyperlink ref="A232" location="'III_15_Para saber mais'!A2" display="III.15 - Further information …" xr:uid="{68EB6C6A-C27D-4D85-A580-BF615139CDF8}"/>
    <hyperlink ref="A235" location="'III_16_01'!A2" display="III.16.1 - Research and Development (R&amp;D) indicators " xr:uid="{41BF9400-B22F-4145-836C-CE3A0017EC40}"/>
    <hyperlink ref="A236" location="'III_16_02'!A2" display="III.16.2 - Research and Development (R&amp;D) units and personnel" xr:uid="{0B90D586-A0C8-46F3-B435-0E343AB769C0}"/>
    <hyperlink ref="A237" location="'III_16_03'!A2" display="III.16.3 - Gross expenditure on Research and Development (R&amp;D) (GERD) according sector of performance and financing source " xr:uid="{B23B22F7-45F8-4EE3-AA0C-5CB352AD75A5}"/>
    <hyperlink ref="A238" location="'III_16_04'!A2" display="III.16.4 - Gross expenditure on Research and Development (R&amp;D) (GERD) according to science and technology fields " xr:uid="{3759EF84-A220-49FC-A821-054E715D78EA}"/>
    <hyperlink ref="A239" location="'III_16_05_a'!A2" display="III.16.5 - Enterprise innovation indicators according to the economic activities (to be continued)" xr:uid="{87238FB3-0790-4535-9544-DEB5A5D2460B}"/>
    <hyperlink ref="A240" location="'III_16_05_b'!A2" display="III.16.5 - Enterprise innovation indicators according to the economic activities (continued)" xr:uid="{10A17C07-64EF-47BE-9EBF-9F6CE9BEF17D}"/>
    <hyperlink ref="A241" location="'III_16_05_c'!A2" display="III.16.5 - Enterprise innovation indicators according to the economic activities (continued)" xr:uid="{B17D8712-2EB0-47C8-A870-8F7183BCB6A1}"/>
    <hyperlink ref="A242" location="'III_16_05_d'!A2" display="III.16.5 - Enterprise innovation indicators according to the economic activities (continued)" xr:uid="{297E37B8-72B2-4DCD-A367-33FE10B5CCBD}"/>
    <hyperlink ref="A243" location="'III_16_05_e'!A2" display="III.16.5 - Enterprise innovation indicators according to the economic activities (continued)" xr:uid="{95D48584-DDDB-46C6-8138-7EB45EC5501D}"/>
    <hyperlink ref="A244" location="'III_16_06_a'!A2" display="III.16.6 - Enterprise innovation indicators according to size-classes in number of employees (to be continued)" xr:uid="{E46CAEE4-3396-4E51-B229-2391627DDA0C}"/>
    <hyperlink ref="A245" location="'III_16_06_b'!A2" display="III.16.6 - Enterprise innovation indicators according to size-classes in number of employees (continued)" xr:uid="{1ED63A85-5E6E-499C-8242-671898E8F0F7}"/>
    <hyperlink ref="A246" location="'III_16_Indicadores'!A2" display="III.16 - Indicators" xr:uid="{52002F77-0800-4AF7-91DF-1A769AEC4B1A}"/>
    <hyperlink ref="A247" location="'III_16_Para saber mais'!A2" display="III.16 - Further information …" xr:uid="{15D754CE-B239-4784-8F9B-9390B47A81CF}"/>
    <hyperlink ref="A250" location="'III_17_01'!A2" display="III.17.1 - Information society indicators in private households" xr:uid="{61F39230-32B8-4257-8516-0B576EAAEEBA}"/>
    <hyperlink ref="A251" location="'III_17_02'!A2" display="III.17.2 - Information society indicators in municipal councils" xr:uid="{7BAE70AB-5314-4D39-A92C-7AFEB95F8911}"/>
    <hyperlink ref="A252" location="'III_17_03'!A2" display="III.17.3 - Enterprises, turnover and employed persons in information and communication technology (ICT) activities " xr:uid="{422CCA19-C965-4427-A744-8263D1973CFF}"/>
    <hyperlink ref="A253" location="'III_17_04'!A2" display="III.17.4 - Information society indicators in enterprises" xr:uid="{0B28F586-B527-42C5-9D4E-55BD46A24347}"/>
    <hyperlink ref="A254" location="'III_17_05'!A2" display="III.17.5 - Internet access service" xr:uid="{3F60B11F-BDC2-45F6-9994-E3A073D1DBD7}"/>
    <hyperlink ref="A255" location="'III_17_Indicadores'!A2" display="III.17 - Indicators" xr:uid="{B50EBB56-93D0-4EFE-B90F-DD78BB3C0C72}"/>
    <hyperlink ref="A256" location="'III_17_Para saber mais'!A2" display="III.17 - Further information …" xr:uid="{ADA609FE-F103-4603-B5C3-B9E333156D8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I29"/>
  <sheetViews>
    <sheetView showGridLines="0" zoomScaleNormal="100" workbookViewId="0">
      <selection sqref="A1:AF1"/>
    </sheetView>
  </sheetViews>
  <sheetFormatPr defaultColWidth="9.28515625" defaultRowHeight="12.75"/>
  <cols>
    <col min="1" max="1" width="29.42578125" style="80" customWidth="1"/>
    <col min="2" max="6" width="6.5703125" style="80" customWidth="1"/>
    <col min="7" max="7" width="6.7109375" style="86" bestFit="1" customWidth="1"/>
    <col min="8" max="12" width="6.28515625" style="86" bestFit="1" customWidth="1"/>
    <col min="13" max="13" width="6.28515625" style="91" bestFit="1" customWidth="1"/>
    <col min="14" max="14" width="6.28515625" style="86" bestFit="1" customWidth="1"/>
    <col min="15" max="15" width="6.28515625" style="91" customWidth="1"/>
    <col min="16" max="19" width="6.28515625" style="86" customWidth="1"/>
    <col min="20" max="20" width="6.28515625" style="94" customWidth="1"/>
    <col min="21" max="21" width="6.28515625" style="96" customWidth="1"/>
    <col min="22" max="23" width="6.28515625" style="93" customWidth="1"/>
    <col min="24" max="24" width="6.28515625" style="94" customWidth="1"/>
    <col min="25" max="26" width="6.7109375" style="94" bestFit="1" customWidth="1"/>
    <col min="27" max="27" width="6.7109375" style="94" customWidth="1"/>
    <col min="28" max="30" width="6.7109375" style="145" customWidth="1"/>
    <col min="31" max="31" width="6.7109375" style="146" customWidth="1"/>
    <col min="32" max="32" width="29.42578125" style="147" customWidth="1"/>
    <col min="33" max="33" width="5.5703125" style="86" customWidth="1"/>
    <col min="34" max="16384" width="9.28515625" style="86"/>
  </cols>
  <sheetData>
    <row r="1" spans="1:32" s="76" customFormat="1" ht="34.5" customHeight="1">
      <c r="A1" s="4836" t="s">
        <v>404</v>
      </c>
      <c r="B1" s="4836"/>
      <c r="C1" s="4836"/>
      <c r="D1" s="4836"/>
      <c r="E1" s="4836"/>
      <c r="F1" s="4836"/>
      <c r="G1" s="4836"/>
      <c r="H1" s="4836"/>
      <c r="I1" s="4836"/>
      <c r="J1" s="4836"/>
      <c r="K1" s="4836"/>
      <c r="L1" s="4836"/>
      <c r="M1" s="4836"/>
      <c r="N1" s="4836"/>
      <c r="O1" s="4836"/>
      <c r="P1" s="4836"/>
      <c r="Q1" s="4836"/>
      <c r="R1" s="4836"/>
      <c r="S1" s="4836"/>
      <c r="T1" s="4836"/>
      <c r="U1" s="4836"/>
      <c r="V1" s="4836"/>
      <c r="W1" s="4836"/>
      <c r="X1" s="4836"/>
      <c r="Y1" s="4836"/>
      <c r="Z1" s="4836"/>
      <c r="AA1" s="4836"/>
      <c r="AB1" s="4836"/>
      <c r="AC1" s="4836"/>
      <c r="AD1" s="4836"/>
      <c r="AE1" s="4836"/>
      <c r="AF1" s="4836"/>
    </row>
    <row r="2" spans="1:32" s="76" customFormat="1" ht="34.5" customHeight="1">
      <c r="A2" s="4837" t="s">
        <v>358</v>
      </c>
      <c r="B2" s="4837"/>
      <c r="C2" s="4837"/>
      <c r="D2" s="4837"/>
      <c r="E2" s="4837"/>
      <c r="F2" s="4837"/>
      <c r="G2" s="4837"/>
      <c r="H2" s="4837"/>
      <c r="I2" s="4837"/>
      <c r="J2" s="4837"/>
      <c r="K2" s="4837"/>
      <c r="L2" s="4837"/>
      <c r="M2" s="4837"/>
      <c r="N2" s="4837"/>
      <c r="O2" s="4837"/>
      <c r="P2" s="4837"/>
      <c r="Q2" s="4837"/>
      <c r="R2" s="4837"/>
      <c r="S2" s="4837"/>
      <c r="T2" s="4837"/>
      <c r="U2" s="4837"/>
      <c r="V2" s="4837"/>
      <c r="W2" s="4837"/>
      <c r="X2" s="4837"/>
      <c r="Y2" s="4837"/>
      <c r="Z2" s="4837"/>
      <c r="AA2" s="4837"/>
      <c r="AB2" s="4837"/>
      <c r="AC2" s="4837"/>
      <c r="AD2" s="4837"/>
      <c r="AE2" s="4837"/>
      <c r="AF2" s="4837"/>
    </row>
    <row r="3" spans="1:32" s="121" customFormat="1" ht="18" customHeight="1">
      <c r="A3" s="110" t="s">
        <v>35</v>
      </c>
      <c r="B3" s="111"/>
      <c r="C3" s="111"/>
      <c r="D3" s="111"/>
      <c r="E3" s="111"/>
      <c r="F3" s="111"/>
      <c r="G3" s="112"/>
      <c r="H3" s="112"/>
      <c r="I3" s="112"/>
      <c r="J3" s="113"/>
      <c r="K3" s="114"/>
      <c r="L3" s="114"/>
      <c r="M3" s="115"/>
      <c r="N3" s="116"/>
      <c r="O3" s="115"/>
      <c r="P3" s="114"/>
      <c r="Q3" s="114"/>
      <c r="R3" s="114"/>
      <c r="S3" s="114"/>
      <c r="T3" s="114"/>
      <c r="U3" s="117"/>
      <c r="V3" s="115"/>
      <c r="W3" s="115"/>
      <c r="X3" s="114"/>
      <c r="Y3" s="114"/>
      <c r="Z3" s="114"/>
      <c r="AA3" s="114"/>
      <c r="AB3" s="118"/>
      <c r="AC3" s="118"/>
      <c r="AD3" s="118"/>
      <c r="AE3" s="119"/>
      <c r="AF3" s="120" t="s">
        <v>93</v>
      </c>
    </row>
    <row r="4" spans="1:32" ht="24" customHeight="1">
      <c r="A4" s="122"/>
      <c r="B4" s="79">
        <v>1995</v>
      </c>
      <c r="C4" s="79">
        <v>1996</v>
      </c>
      <c r="D4" s="79">
        <v>1997</v>
      </c>
      <c r="E4" s="79">
        <v>1998</v>
      </c>
      <c r="F4" s="79">
        <v>1999</v>
      </c>
      <c r="G4" s="79">
        <v>2000</v>
      </c>
      <c r="H4" s="79">
        <v>2001</v>
      </c>
      <c r="I4" s="79">
        <v>2002</v>
      </c>
      <c r="J4" s="79">
        <v>2003</v>
      </c>
      <c r="K4" s="79">
        <v>2004</v>
      </c>
      <c r="L4" s="79">
        <v>2005</v>
      </c>
      <c r="M4" s="79">
        <v>2006</v>
      </c>
      <c r="N4" s="79">
        <v>2007</v>
      </c>
      <c r="O4" s="79">
        <v>2008</v>
      </c>
      <c r="P4" s="79">
        <v>2009</v>
      </c>
      <c r="Q4" s="79">
        <v>2010</v>
      </c>
      <c r="R4" s="79">
        <v>2011</v>
      </c>
      <c r="S4" s="79">
        <v>2012</v>
      </c>
      <c r="T4" s="79">
        <v>2013</v>
      </c>
      <c r="U4" s="79">
        <v>2014</v>
      </c>
      <c r="V4" s="79">
        <v>2015</v>
      </c>
      <c r="W4" s="123">
        <v>2016</v>
      </c>
      <c r="X4" s="79">
        <v>2017</v>
      </c>
      <c r="Y4" s="123">
        <v>2018</v>
      </c>
      <c r="Z4" s="123">
        <v>2019</v>
      </c>
      <c r="AA4" s="123">
        <v>2020</v>
      </c>
      <c r="AB4" s="124">
        <v>2021</v>
      </c>
      <c r="AC4" s="124">
        <v>2022</v>
      </c>
      <c r="AD4" s="124" t="s">
        <v>387</v>
      </c>
      <c r="AE4" s="125" t="s">
        <v>375</v>
      </c>
      <c r="AF4" s="122"/>
    </row>
    <row r="5" spans="1:32">
      <c r="A5" s="126" t="s">
        <v>209</v>
      </c>
      <c r="B5" s="126"/>
      <c r="C5" s="126"/>
      <c r="D5" s="126"/>
      <c r="E5" s="126"/>
      <c r="F5" s="126"/>
      <c r="G5" s="127"/>
      <c r="H5" s="127"/>
      <c r="I5" s="127"/>
      <c r="J5" s="127"/>
      <c r="K5" s="128"/>
      <c r="L5" s="127"/>
      <c r="M5" s="127"/>
      <c r="N5" s="127"/>
      <c r="O5" s="128"/>
      <c r="P5" s="127"/>
      <c r="Q5" s="127"/>
      <c r="R5" s="127"/>
      <c r="S5" s="127"/>
      <c r="T5" s="127"/>
      <c r="U5" s="128"/>
      <c r="V5" s="128"/>
      <c r="W5" s="128"/>
      <c r="X5" s="127"/>
      <c r="Y5" s="127"/>
      <c r="Z5" s="127"/>
      <c r="AA5" s="127"/>
      <c r="AB5" s="129"/>
      <c r="AC5" s="129"/>
      <c r="AD5" s="129"/>
      <c r="AE5" s="130"/>
      <c r="AF5" s="126" t="s">
        <v>209</v>
      </c>
    </row>
    <row r="6" spans="1:32">
      <c r="A6" s="131" t="s">
        <v>184</v>
      </c>
      <c r="B6" s="132">
        <v>10732.556999999999</v>
      </c>
      <c r="C6" s="132">
        <v>11220.128999999999</v>
      </c>
      <c r="D6" s="132">
        <v>11528.535000000002</v>
      </c>
      <c r="E6" s="132">
        <v>12514.514999999999</v>
      </c>
      <c r="F6" s="132">
        <v>13136.217000000001</v>
      </c>
      <c r="G6" s="132">
        <v>13667.261999999999</v>
      </c>
      <c r="H6" s="132">
        <v>14783.322</v>
      </c>
      <c r="I6" s="132">
        <v>15237.919</v>
      </c>
      <c r="J6" s="132">
        <v>15761.196</v>
      </c>
      <c r="K6" s="132">
        <v>16304.485000000001</v>
      </c>
      <c r="L6" s="132">
        <v>16400.472000000002</v>
      </c>
      <c r="M6" s="132">
        <v>17149.34</v>
      </c>
      <c r="N6" s="132">
        <v>18154.153999999999</v>
      </c>
      <c r="O6" s="132">
        <v>19251.608</v>
      </c>
      <c r="P6" s="132">
        <v>18803.563999999998</v>
      </c>
      <c r="Q6" s="132">
        <v>19079.720999999998</v>
      </c>
      <c r="R6" s="132">
        <v>19424.069</v>
      </c>
      <c r="S6" s="132">
        <v>19812.29</v>
      </c>
      <c r="T6" s="132">
        <v>20397.238000000001</v>
      </c>
      <c r="U6" s="132">
        <v>20436.921999999999</v>
      </c>
      <c r="V6" s="132">
        <v>20991.279999999999</v>
      </c>
      <c r="W6" s="132">
        <v>21571.729000000003</v>
      </c>
      <c r="X6" s="132">
        <v>22425.143</v>
      </c>
      <c r="Y6" s="132">
        <v>23077.322</v>
      </c>
      <c r="Z6" s="132">
        <v>23766.86</v>
      </c>
      <c r="AA6" s="132">
        <v>24424.999</v>
      </c>
      <c r="AB6" s="132">
        <v>25786.971000000001</v>
      </c>
      <c r="AC6" s="132">
        <v>29818.216</v>
      </c>
      <c r="AD6" s="132" t="s">
        <v>215</v>
      </c>
      <c r="AE6" s="133" t="s">
        <v>215</v>
      </c>
      <c r="AF6" s="131" t="s">
        <v>186</v>
      </c>
    </row>
    <row r="7" spans="1:32" ht="25.5">
      <c r="A7" s="131" t="s">
        <v>187</v>
      </c>
      <c r="B7" s="132">
        <v>2087.817</v>
      </c>
      <c r="C7" s="132">
        <v>2210.5549999999998</v>
      </c>
      <c r="D7" s="132">
        <v>2350.3249999999994</v>
      </c>
      <c r="E7" s="132">
        <v>2613.6149999999998</v>
      </c>
      <c r="F7" s="132">
        <v>2769.05</v>
      </c>
      <c r="G7" s="132">
        <v>2868.4219999999996</v>
      </c>
      <c r="H7" s="132">
        <v>3062.5030000000002</v>
      </c>
      <c r="I7" s="132">
        <v>3240.7190000000001</v>
      </c>
      <c r="J7" s="132">
        <v>3488.9110000000001</v>
      </c>
      <c r="K7" s="132">
        <v>3518.4719999999998</v>
      </c>
      <c r="L7" s="132">
        <v>3602.2569999999996</v>
      </c>
      <c r="M7" s="132">
        <v>3957.4160000000002</v>
      </c>
      <c r="N7" s="132">
        <v>3598.76</v>
      </c>
      <c r="O7" s="132">
        <v>3601.5569999999993</v>
      </c>
      <c r="P7" s="132">
        <v>3547.1370000000006</v>
      </c>
      <c r="Q7" s="132">
        <v>3860.8320000000003</v>
      </c>
      <c r="R7" s="132">
        <v>3915.0080000000003</v>
      </c>
      <c r="S7" s="132">
        <v>3742.402</v>
      </c>
      <c r="T7" s="132">
        <v>3673.1419999999994</v>
      </c>
      <c r="U7" s="132">
        <v>3759.3340000000003</v>
      </c>
      <c r="V7" s="132">
        <v>3765.15</v>
      </c>
      <c r="W7" s="132">
        <v>4048.6229999999996</v>
      </c>
      <c r="X7" s="132">
        <v>4227.3989999999994</v>
      </c>
      <c r="Y7" s="132">
        <v>4490.1589999999997</v>
      </c>
      <c r="Z7" s="132">
        <v>4479.8500000000004</v>
      </c>
      <c r="AA7" s="132">
        <v>4563.3140000000003</v>
      </c>
      <c r="AB7" s="132">
        <v>4686.4490000000005</v>
      </c>
      <c r="AC7" s="132">
        <v>5031.6929999999993</v>
      </c>
      <c r="AD7" s="132" t="s">
        <v>215</v>
      </c>
      <c r="AE7" s="133" t="s">
        <v>215</v>
      </c>
      <c r="AF7" s="131" t="s">
        <v>189</v>
      </c>
    </row>
    <row r="8" spans="1:32">
      <c r="A8" s="131" t="s">
        <v>190</v>
      </c>
      <c r="B8" s="132">
        <v>4073.3209999999999</v>
      </c>
      <c r="C8" s="132">
        <v>4236.5649999999996</v>
      </c>
      <c r="D8" s="132">
        <v>4505.4489999999996</v>
      </c>
      <c r="E8" s="132">
        <v>4991.7139999999999</v>
      </c>
      <c r="F8" s="132">
        <v>5029.6729999999998</v>
      </c>
      <c r="G8" s="132">
        <v>5382.1769999999997</v>
      </c>
      <c r="H8" s="132">
        <v>5581.6509999999998</v>
      </c>
      <c r="I8" s="132">
        <v>6122.5919999999996</v>
      </c>
      <c r="J8" s="132">
        <v>6158.451</v>
      </c>
      <c r="K8" s="132">
        <v>6402.9539999999997</v>
      </c>
      <c r="L8" s="132">
        <v>6593.0410000000002</v>
      </c>
      <c r="M8" s="132">
        <v>7042.326</v>
      </c>
      <c r="N8" s="132">
        <v>7220.4610000000002</v>
      </c>
      <c r="O8" s="132">
        <v>7281.6980000000003</v>
      </c>
      <c r="P8" s="132">
        <v>7011.4620000000004</v>
      </c>
      <c r="Q8" s="132">
        <v>7309.8680000000004</v>
      </c>
      <c r="R8" s="132">
        <v>6972.7750000000005</v>
      </c>
      <c r="S8" s="132">
        <v>6437.0439999999999</v>
      </c>
      <c r="T8" s="132">
        <v>6686.7849999999999</v>
      </c>
      <c r="U8" s="132">
        <v>7383.9939999999997</v>
      </c>
      <c r="V8" s="132">
        <v>7920.9809999999998</v>
      </c>
      <c r="W8" s="132">
        <v>8095.6610000000001</v>
      </c>
      <c r="X8" s="132">
        <v>8319.3179999999993</v>
      </c>
      <c r="Y8" s="132">
        <v>8474.5220000000008</v>
      </c>
      <c r="Z8" s="132">
        <v>8615.6</v>
      </c>
      <c r="AA8" s="132">
        <v>7418.25</v>
      </c>
      <c r="AB8" s="132">
        <v>7705.6859999999997</v>
      </c>
      <c r="AC8" s="132">
        <v>8991.0150000000012</v>
      </c>
      <c r="AD8" s="132" t="s">
        <v>215</v>
      </c>
      <c r="AE8" s="133" t="s">
        <v>215</v>
      </c>
      <c r="AF8" s="131" t="s">
        <v>191</v>
      </c>
    </row>
    <row r="9" spans="1:32" ht="25.5">
      <c r="A9" s="131" t="s">
        <v>309</v>
      </c>
      <c r="B9" s="132">
        <v>7604.0918071451069</v>
      </c>
      <c r="C9" s="132">
        <v>8079.3608725940303</v>
      </c>
      <c r="D9" s="132">
        <v>8505.0608771703046</v>
      </c>
      <c r="E9" s="132">
        <v>8973.3768278868138</v>
      </c>
      <c r="F9" s="132">
        <v>9484.819361133701</v>
      </c>
      <c r="G9" s="132">
        <v>10126.661002551104</v>
      </c>
      <c r="H9" s="132">
        <v>10929.230289297064</v>
      </c>
      <c r="I9" s="132">
        <v>11906.530058563198</v>
      </c>
      <c r="J9" s="132">
        <v>12930.446355076923</v>
      </c>
      <c r="K9" s="132">
        <v>13803.815193803075</v>
      </c>
      <c r="L9" s="132">
        <v>14840.963317431204</v>
      </c>
      <c r="M9" s="132">
        <v>15707.883311823814</v>
      </c>
      <c r="N9" s="132">
        <v>16845.716383064453</v>
      </c>
      <c r="O9" s="132">
        <v>18000.936655556627</v>
      </c>
      <c r="P9" s="132">
        <v>18779.085687853392</v>
      </c>
      <c r="Q9" s="132">
        <v>19890.641506541655</v>
      </c>
      <c r="R9" s="132">
        <v>20307.584111335313</v>
      </c>
      <c r="S9" s="132">
        <v>21211.748308626342</v>
      </c>
      <c r="T9" s="132">
        <v>21766.699054831191</v>
      </c>
      <c r="U9" s="132">
        <v>22710.067651499106</v>
      </c>
      <c r="V9" s="132">
        <v>23148.456263224034</v>
      </c>
      <c r="W9" s="132">
        <v>23685.848000000002</v>
      </c>
      <c r="X9" s="132">
        <v>23957.447</v>
      </c>
      <c r="Y9" s="132">
        <v>24664.09</v>
      </c>
      <c r="Z9" s="132">
        <v>25498.545999999998</v>
      </c>
      <c r="AA9" s="132">
        <v>26270.773999999998</v>
      </c>
      <c r="AB9" s="132">
        <v>26578.993000000002</v>
      </c>
      <c r="AC9" s="132">
        <v>28071.957000000002</v>
      </c>
      <c r="AD9" s="132" t="s">
        <v>215</v>
      </c>
      <c r="AE9" s="133" t="s">
        <v>215</v>
      </c>
      <c r="AF9" s="131" t="s">
        <v>193</v>
      </c>
    </row>
    <row r="10" spans="1:32" ht="38.25">
      <c r="A10" s="131" t="s">
        <v>36</v>
      </c>
      <c r="B10" s="132">
        <v>3676.9581928548923</v>
      </c>
      <c r="C10" s="132">
        <v>4052.5871274059705</v>
      </c>
      <c r="D10" s="132">
        <v>4342.2861228296952</v>
      </c>
      <c r="E10" s="132">
        <v>4691.0951721131842</v>
      </c>
      <c r="F10" s="132">
        <v>5060.1336388662985</v>
      </c>
      <c r="G10" s="132">
        <v>5432.2639974488984</v>
      </c>
      <c r="H10" s="132">
        <v>5585.7937107029347</v>
      </c>
      <c r="I10" s="132">
        <v>5991.1569414368005</v>
      </c>
      <c r="J10" s="132">
        <v>6046.202644923078</v>
      </c>
      <c r="K10" s="132">
        <v>6054.0908061969258</v>
      </c>
      <c r="L10" s="132">
        <v>6400.1186825687982</v>
      </c>
      <c r="M10" s="132">
        <v>6595.2996881761837</v>
      </c>
      <c r="N10" s="132">
        <v>6912.9306169355441</v>
      </c>
      <c r="O10" s="132">
        <v>7062.3443444433724</v>
      </c>
      <c r="P10" s="132">
        <v>6688.9523121466082</v>
      </c>
      <c r="Q10" s="132">
        <v>6861.8984934583459</v>
      </c>
      <c r="R10" s="132">
        <v>6522.4208886646866</v>
      </c>
      <c r="S10" s="132">
        <v>5867.9526913736554</v>
      </c>
      <c r="T10" s="132">
        <v>5707.4479451688085</v>
      </c>
      <c r="U10" s="132">
        <v>5826.1023485008955</v>
      </c>
      <c r="V10" s="132">
        <v>5901.6227367759657</v>
      </c>
      <c r="W10" s="132">
        <v>5895.5049999999992</v>
      </c>
      <c r="X10" s="132">
        <v>6117.5450000000001</v>
      </c>
      <c r="Y10" s="132">
        <v>6469.0690000000004</v>
      </c>
      <c r="Z10" s="132">
        <v>6712.5740000000005</v>
      </c>
      <c r="AA10" s="132">
        <v>6911.4130000000005</v>
      </c>
      <c r="AB10" s="132">
        <v>7158.206000000001</v>
      </c>
      <c r="AC10" s="132">
        <v>8096.5439999999999</v>
      </c>
      <c r="AD10" s="132" t="s">
        <v>215</v>
      </c>
      <c r="AE10" s="133" t="s">
        <v>215</v>
      </c>
      <c r="AF10" s="131" t="s">
        <v>20</v>
      </c>
    </row>
    <row r="11" spans="1:32">
      <c r="A11" s="131" t="s">
        <v>21</v>
      </c>
      <c r="B11" s="132">
        <v>2617.1080000000002</v>
      </c>
      <c r="C11" s="132">
        <v>2709.4660000000003</v>
      </c>
      <c r="D11" s="132">
        <v>2901.1889999999994</v>
      </c>
      <c r="E11" s="132">
        <v>2958.4450000000002</v>
      </c>
      <c r="F11" s="132">
        <v>3467.4760000000001</v>
      </c>
      <c r="G11" s="132">
        <v>3651.7689999999998</v>
      </c>
      <c r="H11" s="132">
        <v>3747.1849999999999</v>
      </c>
      <c r="I11" s="132">
        <v>4025.6979999999994</v>
      </c>
      <c r="J11" s="132">
        <v>4289.085</v>
      </c>
      <c r="K11" s="132">
        <v>4502.6580000000004</v>
      </c>
      <c r="L11" s="132">
        <v>4725.6270000000004</v>
      </c>
      <c r="M11" s="132">
        <v>4913.049</v>
      </c>
      <c r="N11" s="132">
        <v>5470.0880000000006</v>
      </c>
      <c r="O11" s="132">
        <v>5837.424</v>
      </c>
      <c r="P11" s="132">
        <v>5996.0130000000008</v>
      </c>
      <c r="Q11" s="132">
        <v>5962.2370000000001</v>
      </c>
      <c r="R11" s="132">
        <v>5843.4530000000004</v>
      </c>
      <c r="S11" s="132">
        <v>5600.4059999999999</v>
      </c>
      <c r="T11" s="132">
        <v>5708.3990000000003</v>
      </c>
      <c r="U11" s="132">
        <v>5640.1530000000002</v>
      </c>
      <c r="V11" s="132">
        <v>6138.1660000000002</v>
      </c>
      <c r="W11" s="132">
        <v>6739.9740000000011</v>
      </c>
      <c r="X11" s="132">
        <v>7038.3319999999994</v>
      </c>
      <c r="Y11" s="132">
        <v>7372.2180000000008</v>
      </c>
      <c r="Z11" s="132">
        <v>8005.4480000000003</v>
      </c>
      <c r="AA11" s="132">
        <v>7130.3090000000002</v>
      </c>
      <c r="AB11" s="132">
        <v>8778.6280000000006</v>
      </c>
      <c r="AC11" s="132">
        <v>9448.7389999999996</v>
      </c>
      <c r="AD11" s="132" t="s">
        <v>215</v>
      </c>
      <c r="AE11" s="133" t="s">
        <v>215</v>
      </c>
      <c r="AF11" s="131" t="s">
        <v>23</v>
      </c>
    </row>
    <row r="12" spans="1:32">
      <c r="A12" s="131" t="s">
        <v>24</v>
      </c>
      <c r="B12" s="132">
        <v>8878.0939999999991</v>
      </c>
      <c r="C12" s="132">
        <v>9579.387999999999</v>
      </c>
      <c r="D12" s="132">
        <v>10566.660000000002</v>
      </c>
      <c r="E12" s="132">
        <v>11711.034</v>
      </c>
      <c r="F12" s="132">
        <v>12994.894000000002</v>
      </c>
      <c r="G12" s="132">
        <v>14281.561</v>
      </c>
      <c r="H12" s="132">
        <v>14181.632</v>
      </c>
      <c r="I12" s="132">
        <v>14163.558999999999</v>
      </c>
      <c r="J12" s="132">
        <v>13870.097999999998</v>
      </c>
      <c r="K12" s="132">
        <v>14925.647000000001</v>
      </c>
      <c r="L12" s="132">
        <v>16102.833000000001</v>
      </c>
      <c r="M12" s="132">
        <v>16446.538</v>
      </c>
      <c r="N12" s="132">
        <v>17367.125</v>
      </c>
      <c r="O12" s="132">
        <v>17538.118000000002</v>
      </c>
      <c r="P12" s="132">
        <v>14827.661</v>
      </c>
      <c r="Q12" s="132">
        <v>16767.32</v>
      </c>
      <c r="R12" s="132">
        <v>15675.725</v>
      </c>
      <c r="S12" s="132">
        <v>13877.019</v>
      </c>
      <c r="T12" s="132">
        <v>13522.574000000001</v>
      </c>
      <c r="U12" s="132">
        <v>14683.932000000001</v>
      </c>
      <c r="V12" s="132">
        <v>15298.799000000001</v>
      </c>
      <c r="W12" s="132">
        <v>16365.918</v>
      </c>
      <c r="X12" s="132">
        <v>17895.399000000001</v>
      </c>
      <c r="Y12" s="132">
        <v>19029.920999999998</v>
      </c>
      <c r="Z12" s="132">
        <v>20095.202000000001</v>
      </c>
      <c r="AA12" s="132">
        <v>14921.147999999999</v>
      </c>
      <c r="AB12" s="132">
        <v>17109.434000000001</v>
      </c>
      <c r="AC12" s="132">
        <v>21927.200999999997</v>
      </c>
      <c r="AD12" s="132" t="s">
        <v>215</v>
      </c>
      <c r="AE12" s="133" t="s">
        <v>215</v>
      </c>
      <c r="AF12" s="131" t="s">
        <v>26</v>
      </c>
    </row>
    <row r="13" spans="1:32">
      <c r="A13" s="131" t="s">
        <v>27</v>
      </c>
      <c r="B13" s="132">
        <v>1851.8257982939826</v>
      </c>
      <c r="C13" s="132">
        <v>2017.3222622197948</v>
      </c>
      <c r="D13" s="132">
        <v>2225.0586090600468</v>
      </c>
      <c r="E13" s="132">
        <v>2450.773074337354</v>
      </c>
      <c r="F13" s="132">
        <v>2711.0912782613668</v>
      </c>
      <c r="G13" s="132">
        <v>3012.9944980572263</v>
      </c>
      <c r="H13" s="132">
        <v>3501.406014502857</v>
      </c>
      <c r="I13" s="132">
        <v>3800.0713514568279</v>
      </c>
      <c r="J13" s="132">
        <v>3902.8284392749192</v>
      </c>
      <c r="K13" s="132">
        <v>4117.3643162234239</v>
      </c>
      <c r="L13" s="132">
        <v>4352.7174012774503</v>
      </c>
      <c r="M13" s="132">
        <v>4547.676281026329</v>
      </c>
      <c r="N13" s="132">
        <v>4574.481855097657</v>
      </c>
      <c r="O13" s="132">
        <v>4628.0439404717945</v>
      </c>
      <c r="P13" s="132">
        <v>4362.7968027532406</v>
      </c>
      <c r="Q13" s="132">
        <v>4496.4616204942604</v>
      </c>
      <c r="R13" s="132">
        <v>4366.1202158860806</v>
      </c>
      <c r="S13" s="132">
        <v>4249.1295126995174</v>
      </c>
      <c r="T13" s="132">
        <v>3945.2996904119077</v>
      </c>
      <c r="U13" s="132">
        <v>3757.5024724592595</v>
      </c>
      <c r="V13" s="132">
        <v>3798.6926453042192</v>
      </c>
      <c r="W13" s="132">
        <v>3744.395</v>
      </c>
      <c r="X13" s="132">
        <v>3855.3519999999603</v>
      </c>
      <c r="Y13" s="132">
        <v>3789.4200000000105</v>
      </c>
      <c r="Z13" s="132">
        <v>4225.7439999999924</v>
      </c>
      <c r="AA13" s="132">
        <v>4167.6610000000255</v>
      </c>
      <c r="AB13" s="132">
        <v>4315.5029999999997</v>
      </c>
      <c r="AC13" s="132">
        <v>4365.0650000000005</v>
      </c>
      <c r="AD13" s="132" t="s">
        <v>215</v>
      </c>
      <c r="AE13" s="133" t="s">
        <v>215</v>
      </c>
      <c r="AF13" s="131" t="s">
        <v>29</v>
      </c>
    </row>
    <row r="14" spans="1:32">
      <c r="A14" s="131" t="s">
        <v>381</v>
      </c>
      <c r="B14" s="132">
        <v>3689.8302017060173</v>
      </c>
      <c r="C14" s="132">
        <v>3961.4857377802055</v>
      </c>
      <c r="D14" s="132">
        <v>4320.5043909399528</v>
      </c>
      <c r="E14" s="132">
        <v>4575.3879256626469</v>
      </c>
      <c r="F14" s="132">
        <v>4975.8247217386315</v>
      </c>
      <c r="G14" s="132">
        <v>5492.8135019427737</v>
      </c>
      <c r="H14" s="132">
        <v>5581.7719854971438</v>
      </c>
      <c r="I14" s="132">
        <v>5707.8286485431727</v>
      </c>
      <c r="J14" s="132">
        <v>5727.4935607250791</v>
      </c>
      <c r="K14" s="132">
        <v>5892.9736837765759</v>
      </c>
      <c r="L14" s="132">
        <v>6346.0065987225498</v>
      </c>
      <c r="M14" s="132">
        <v>6454.7617189736711</v>
      </c>
      <c r="N14" s="132">
        <v>6655.9291449023431</v>
      </c>
      <c r="O14" s="132">
        <v>6836.3640595282068</v>
      </c>
      <c r="P14" s="132">
        <v>6629.8661972467598</v>
      </c>
      <c r="Q14" s="132">
        <v>6610.7803795057389</v>
      </c>
      <c r="R14" s="132">
        <v>6325.5597841139206</v>
      </c>
      <c r="S14" s="132">
        <v>5970.0404873004827</v>
      </c>
      <c r="T14" s="132">
        <v>5744.0613095880926</v>
      </c>
      <c r="U14" s="132">
        <v>5826.7325275407402</v>
      </c>
      <c r="V14" s="132">
        <v>6186.9313546957801</v>
      </c>
      <c r="W14" s="132">
        <v>6419.5140000000001</v>
      </c>
      <c r="X14" s="132">
        <v>6816.3809999999985</v>
      </c>
      <c r="Y14" s="132">
        <v>7187.6869999999999</v>
      </c>
      <c r="Z14" s="132">
        <v>7533.8689999999997</v>
      </c>
      <c r="AA14" s="132">
        <v>5778.6329999999998</v>
      </c>
      <c r="AB14" s="132">
        <v>6250.4329999999991</v>
      </c>
      <c r="AC14" s="132">
        <v>7760.1990000000005</v>
      </c>
      <c r="AD14" s="132" t="s">
        <v>215</v>
      </c>
      <c r="AE14" s="133" t="s">
        <v>215</v>
      </c>
      <c r="AF14" s="131" t="s">
        <v>382</v>
      </c>
    </row>
    <row r="15" spans="1:32">
      <c r="A15" s="131" t="s">
        <v>32</v>
      </c>
      <c r="B15" s="132">
        <v>798.77099999999996</v>
      </c>
      <c r="C15" s="132">
        <v>816.8649999999999</v>
      </c>
      <c r="D15" s="132">
        <v>902.53800000000001</v>
      </c>
      <c r="E15" s="132">
        <v>912.00600000000009</v>
      </c>
      <c r="F15" s="132">
        <v>979.37399999999991</v>
      </c>
      <c r="G15" s="132">
        <v>1109.855</v>
      </c>
      <c r="H15" s="132">
        <v>1183.07</v>
      </c>
      <c r="I15" s="132">
        <v>1248.9229999999998</v>
      </c>
      <c r="J15" s="132">
        <v>1300.1189999999999</v>
      </c>
      <c r="K15" s="132">
        <v>1398.646</v>
      </c>
      <c r="L15" s="132">
        <v>1488.6959999999999</v>
      </c>
      <c r="M15" s="132">
        <v>1576.9110000000003</v>
      </c>
      <c r="N15" s="132">
        <v>1664.115</v>
      </c>
      <c r="O15" s="132">
        <v>1807.8750000000002</v>
      </c>
      <c r="P15" s="132">
        <v>1909.7220000000002</v>
      </c>
      <c r="Q15" s="132">
        <v>2071.9459999999999</v>
      </c>
      <c r="R15" s="132">
        <v>2168.44</v>
      </c>
      <c r="S15" s="132">
        <v>2007.222</v>
      </c>
      <c r="T15" s="132">
        <v>1909.172</v>
      </c>
      <c r="U15" s="132">
        <v>1907.9580000000001</v>
      </c>
      <c r="V15" s="132">
        <v>1880.6990000000001</v>
      </c>
      <c r="W15" s="132">
        <v>1943.22</v>
      </c>
      <c r="X15" s="132">
        <v>2000.7420000000002</v>
      </c>
      <c r="Y15" s="132">
        <v>2141.64</v>
      </c>
      <c r="Z15" s="132">
        <v>2186.239</v>
      </c>
      <c r="AA15" s="132">
        <v>1951.2399999999998</v>
      </c>
      <c r="AB15" s="132">
        <v>1803.3409999999999</v>
      </c>
      <c r="AC15" s="132">
        <v>2104.1549999999997</v>
      </c>
      <c r="AD15" s="132" t="s">
        <v>215</v>
      </c>
      <c r="AE15" s="133" t="s">
        <v>215</v>
      </c>
      <c r="AF15" s="131" t="s">
        <v>82</v>
      </c>
    </row>
    <row r="16" spans="1:32">
      <c r="A16" s="131" t="s">
        <v>83</v>
      </c>
      <c r="B16" s="132">
        <v>6163.8209999999999</v>
      </c>
      <c r="C16" s="132">
        <v>6508.0210000000006</v>
      </c>
      <c r="D16" s="132">
        <v>7004.1459999999997</v>
      </c>
      <c r="E16" s="132">
        <v>7681.8249999999998</v>
      </c>
      <c r="F16" s="132">
        <v>8023.8029999999999</v>
      </c>
      <c r="G16" s="132">
        <v>8765.8989999999994</v>
      </c>
      <c r="H16" s="132">
        <v>9389.0960000000014</v>
      </c>
      <c r="I16" s="132">
        <v>9802.0869999999995</v>
      </c>
      <c r="J16" s="132">
        <v>9849.0410000000011</v>
      </c>
      <c r="K16" s="132">
        <v>10482.935000000001</v>
      </c>
      <c r="L16" s="132">
        <v>10941.760999999999</v>
      </c>
      <c r="M16" s="132">
        <v>11499.114</v>
      </c>
      <c r="N16" s="132">
        <v>12200.497000000001</v>
      </c>
      <c r="O16" s="132">
        <v>12218.602999999999</v>
      </c>
      <c r="P16" s="132">
        <v>12104.474000000002</v>
      </c>
      <c r="Q16" s="132">
        <v>12657.637000000001</v>
      </c>
      <c r="R16" s="132">
        <v>12547.543000000001</v>
      </c>
      <c r="S16" s="132">
        <v>12543.264999999999</v>
      </c>
      <c r="T16" s="132">
        <v>12456.109</v>
      </c>
      <c r="U16" s="132">
        <v>13320.548000000001</v>
      </c>
      <c r="V16" s="132">
        <v>14186.482</v>
      </c>
      <c r="W16" s="132">
        <v>15370.038</v>
      </c>
      <c r="X16" s="132">
        <v>17148.406999999999</v>
      </c>
      <c r="Y16" s="132">
        <v>18758.163</v>
      </c>
      <c r="Z16" s="132">
        <v>20278.719000000001</v>
      </c>
      <c r="AA16" s="132">
        <v>12187.037999999999</v>
      </c>
      <c r="AB16" s="132">
        <v>15336.258000000002</v>
      </c>
      <c r="AC16" s="132">
        <v>24101.07</v>
      </c>
      <c r="AD16" s="132" t="s">
        <v>215</v>
      </c>
      <c r="AE16" s="133" t="s">
        <v>215</v>
      </c>
      <c r="AF16" s="131" t="s">
        <v>84</v>
      </c>
    </row>
    <row r="17" spans="1:35">
      <c r="A17" s="134" t="s">
        <v>376</v>
      </c>
      <c r="B17" s="132">
        <v>2145.09</v>
      </c>
      <c r="C17" s="132">
        <v>2297.8180000000002</v>
      </c>
      <c r="D17" s="132">
        <v>2527.8760000000002</v>
      </c>
      <c r="E17" s="132">
        <v>2721.0990000000002</v>
      </c>
      <c r="F17" s="132">
        <v>3142.7479999999996</v>
      </c>
      <c r="G17" s="132">
        <v>3513.8940000000002</v>
      </c>
      <c r="H17" s="132">
        <v>3775.4259999999999</v>
      </c>
      <c r="I17" s="132">
        <v>4038.34</v>
      </c>
      <c r="J17" s="132">
        <v>4480.0969999999998</v>
      </c>
      <c r="K17" s="132">
        <v>4908.4120000000003</v>
      </c>
      <c r="L17" s="132">
        <v>5369.73</v>
      </c>
      <c r="M17" s="132">
        <v>6173.7309999999998</v>
      </c>
      <c r="N17" s="132">
        <v>7117.4</v>
      </c>
      <c r="O17" s="132">
        <v>7696.3439999999991</v>
      </c>
      <c r="P17" s="132">
        <v>6796.1229999999996</v>
      </c>
      <c r="Q17" s="132">
        <v>6962.01</v>
      </c>
      <c r="R17" s="132">
        <v>6629.72</v>
      </c>
      <c r="S17" s="132">
        <v>5808.1419999999998</v>
      </c>
      <c r="T17" s="132">
        <v>5646.2169999999996</v>
      </c>
      <c r="U17" s="132">
        <v>5203.0879999999997</v>
      </c>
      <c r="V17" s="132">
        <v>4798.9709999999995</v>
      </c>
      <c r="W17" s="132">
        <v>5051.6039999999994</v>
      </c>
      <c r="X17" s="132">
        <v>5195.63</v>
      </c>
      <c r="Y17" s="132">
        <v>5546.1170000000002</v>
      </c>
      <c r="Z17" s="132">
        <v>5716.5959999999995</v>
      </c>
      <c r="AA17" s="132">
        <v>5997.0720000000001</v>
      </c>
      <c r="AB17" s="132">
        <v>6131.9719999999998</v>
      </c>
      <c r="AC17" s="132">
        <v>7019.585</v>
      </c>
      <c r="AD17" s="132" t="s">
        <v>215</v>
      </c>
      <c r="AE17" s="133" t="s">
        <v>215</v>
      </c>
      <c r="AF17" s="131" t="s">
        <v>378</v>
      </c>
    </row>
    <row r="18" spans="1:35" ht="25.5">
      <c r="A18" s="134" t="s">
        <v>377</v>
      </c>
      <c r="B18" s="132">
        <v>3857.6040000000003</v>
      </c>
      <c r="C18" s="132">
        <v>3997.2199999999989</v>
      </c>
      <c r="D18" s="132">
        <v>4274.9680000000008</v>
      </c>
      <c r="E18" s="132">
        <v>4478.7039999999988</v>
      </c>
      <c r="F18" s="132">
        <v>4975.3739999999998</v>
      </c>
      <c r="G18" s="132">
        <v>5439.7250000000004</v>
      </c>
      <c r="H18" s="132">
        <v>5519.6409999999978</v>
      </c>
      <c r="I18" s="132">
        <v>5586.3870000000006</v>
      </c>
      <c r="J18" s="132">
        <v>5792.3250000000007</v>
      </c>
      <c r="K18" s="132">
        <v>6013.0730000000012</v>
      </c>
      <c r="L18" s="132">
        <v>6226.3460000000005</v>
      </c>
      <c r="M18" s="132">
        <v>6753.9330000000009</v>
      </c>
      <c r="N18" s="132">
        <v>7736.7699999999986</v>
      </c>
      <c r="O18" s="132">
        <v>8363.3759999999984</v>
      </c>
      <c r="P18" s="132">
        <v>7316.4809999999998</v>
      </c>
      <c r="Q18" s="132">
        <v>7456.4449999999997</v>
      </c>
      <c r="R18" s="132">
        <v>7312.2330000000002</v>
      </c>
      <c r="S18" s="132">
        <v>7066.366</v>
      </c>
      <c r="T18" s="132">
        <v>7215.7320000000009</v>
      </c>
      <c r="U18" s="132">
        <v>7613.2579999999998</v>
      </c>
      <c r="V18" s="132">
        <v>7909.43</v>
      </c>
      <c r="W18" s="132">
        <v>8207.3260000000009</v>
      </c>
      <c r="X18" s="132">
        <v>8648.9589999999989</v>
      </c>
      <c r="Y18" s="132">
        <v>9121.5570000000007</v>
      </c>
      <c r="Z18" s="132">
        <v>9575.4689999999991</v>
      </c>
      <c r="AA18" s="132">
        <v>8264.3860000000004</v>
      </c>
      <c r="AB18" s="132">
        <v>8846.7799999999988</v>
      </c>
      <c r="AC18" s="132">
        <v>10523.064</v>
      </c>
      <c r="AD18" s="132" t="s">
        <v>215</v>
      </c>
      <c r="AE18" s="133" t="s">
        <v>215</v>
      </c>
      <c r="AF18" s="131" t="s">
        <v>379</v>
      </c>
    </row>
    <row r="19" spans="1:35" ht="25.5">
      <c r="A19" s="131" t="s">
        <v>37</v>
      </c>
      <c r="B19" s="132">
        <v>58176.889000000003</v>
      </c>
      <c r="C19" s="132">
        <v>61686.783000000003</v>
      </c>
      <c r="D19" s="132">
        <v>65954.59600000002</v>
      </c>
      <c r="E19" s="132">
        <v>71273.59</v>
      </c>
      <c r="F19" s="132">
        <v>76750.477999999988</v>
      </c>
      <c r="G19" s="132">
        <v>82745.297000000006</v>
      </c>
      <c r="H19" s="132">
        <v>86821.728000000017</v>
      </c>
      <c r="I19" s="132">
        <v>90871.810999999987</v>
      </c>
      <c r="J19" s="132">
        <v>93596.293999999994</v>
      </c>
      <c r="K19" s="132">
        <v>98325.525999999998</v>
      </c>
      <c r="L19" s="132">
        <v>103390.569</v>
      </c>
      <c r="M19" s="132">
        <v>108817.97900000004</v>
      </c>
      <c r="N19" s="132">
        <v>115518.42800000001</v>
      </c>
      <c r="O19" s="132">
        <v>120124.292</v>
      </c>
      <c r="P19" s="132">
        <v>114773.33799999999</v>
      </c>
      <c r="Q19" s="132">
        <v>119987.79799999998</v>
      </c>
      <c r="R19" s="132">
        <v>118010.65100000001</v>
      </c>
      <c r="S19" s="132">
        <v>114193.02699999999</v>
      </c>
      <c r="T19" s="132">
        <v>114378.87600000002</v>
      </c>
      <c r="U19" s="132">
        <v>118069.592</v>
      </c>
      <c r="V19" s="132">
        <v>121925.66100000002</v>
      </c>
      <c r="W19" s="132">
        <v>127139.35500000001</v>
      </c>
      <c r="X19" s="132">
        <v>133646.05399999995</v>
      </c>
      <c r="Y19" s="132">
        <v>140121.88500000001</v>
      </c>
      <c r="Z19" s="132">
        <v>146690.71600000001</v>
      </c>
      <c r="AA19" s="132">
        <v>129986.23700000002</v>
      </c>
      <c r="AB19" s="132">
        <v>140488.65400000001</v>
      </c>
      <c r="AC19" s="132">
        <v>167258.503</v>
      </c>
      <c r="AD19" s="132">
        <v>180248.11499999999</v>
      </c>
      <c r="AE19" s="133">
        <v>191391.62700000001</v>
      </c>
      <c r="AF19" s="131" t="s">
        <v>296</v>
      </c>
    </row>
    <row r="20" spans="1:35" ht="25.5">
      <c r="A20" s="131" t="s">
        <v>310</v>
      </c>
      <c r="B20" s="132">
        <v>1311.1869999999999</v>
      </c>
      <c r="C20" s="132">
        <v>1449.692</v>
      </c>
      <c r="D20" s="132">
        <v>1479.499</v>
      </c>
      <c r="E20" s="132">
        <v>1678.6990000000001</v>
      </c>
      <c r="F20" s="132">
        <v>1691.471</v>
      </c>
      <c r="G20" s="132">
        <v>1906.174</v>
      </c>
      <c r="H20" s="132">
        <v>1836.3009999999999</v>
      </c>
      <c r="I20" s="132">
        <v>1722.557</v>
      </c>
      <c r="J20" s="132">
        <v>1610.5909999999999</v>
      </c>
      <c r="K20" s="132">
        <v>1656.69</v>
      </c>
      <c r="L20" s="132">
        <v>1798.6279999999999</v>
      </c>
      <c r="M20" s="132">
        <v>1914.884</v>
      </c>
      <c r="N20" s="132">
        <v>2019.2560000000001</v>
      </c>
      <c r="O20" s="132">
        <v>2086.6680000000001</v>
      </c>
      <c r="P20" s="132">
        <v>1925.83</v>
      </c>
      <c r="Q20" s="132">
        <v>2096.6390000000001</v>
      </c>
      <c r="R20" s="132">
        <v>2111.3690000000001</v>
      </c>
      <c r="S20" s="132">
        <v>2207.0140000000001</v>
      </c>
      <c r="T20" s="132">
        <v>2156.1570000000002</v>
      </c>
      <c r="U20" s="132">
        <v>2294.982</v>
      </c>
      <c r="V20" s="132">
        <v>2426.529</v>
      </c>
      <c r="W20" s="132">
        <v>2762.9560000000001</v>
      </c>
      <c r="X20" s="132">
        <v>3171.172</v>
      </c>
      <c r="Y20" s="132">
        <v>3551.7150000000001</v>
      </c>
      <c r="Z20" s="132">
        <v>3969.2559999999999</v>
      </c>
      <c r="AA20" s="132">
        <v>2127.5940000000001</v>
      </c>
      <c r="AB20" s="132">
        <v>2769.3649999999998</v>
      </c>
      <c r="AC20" s="132">
        <v>4286.8220000000001</v>
      </c>
      <c r="AD20" s="132">
        <v>4884.1859999999997</v>
      </c>
      <c r="AE20" s="133">
        <v>5217.9080000000004</v>
      </c>
      <c r="AF20" s="131" t="s">
        <v>347</v>
      </c>
    </row>
    <row r="21" spans="1:35" ht="25.5">
      <c r="A21" s="131" t="s">
        <v>311</v>
      </c>
      <c r="B21" s="132">
        <v>3292.7539999999999</v>
      </c>
      <c r="C21" s="132">
        <v>3345.8049999999998</v>
      </c>
      <c r="D21" s="132">
        <v>3686.9920000000002</v>
      </c>
      <c r="E21" s="132">
        <v>4450.0060000000003</v>
      </c>
      <c r="F21" s="132">
        <v>4499.277</v>
      </c>
      <c r="G21" s="132">
        <v>5191.1959999999999</v>
      </c>
      <c r="H21" s="132">
        <v>5558.5360000000001</v>
      </c>
      <c r="I21" s="132">
        <v>5530.4579999999996</v>
      </c>
      <c r="J21" s="132">
        <v>5308.2049999999999</v>
      </c>
      <c r="K21" s="132">
        <v>5622.71</v>
      </c>
      <c r="L21" s="132">
        <v>5625.5510000000004</v>
      </c>
      <c r="M21" s="132">
        <v>6055.1270000000004</v>
      </c>
      <c r="N21" s="132">
        <v>6735.4610000000002</v>
      </c>
      <c r="O21" s="132">
        <v>6749.2</v>
      </c>
      <c r="P21" s="132">
        <v>6266.6109999999999</v>
      </c>
      <c r="Q21" s="132">
        <v>6895.3249999999998</v>
      </c>
      <c r="R21" s="132">
        <v>7388.817</v>
      </c>
      <c r="S21" s="132">
        <v>7866.0829999999996</v>
      </c>
      <c r="T21" s="132">
        <v>8346.1409999999996</v>
      </c>
      <c r="U21" s="132">
        <v>9372.9869999999992</v>
      </c>
      <c r="V21" s="132">
        <v>10602.282999999999</v>
      </c>
      <c r="W21" s="132">
        <v>11973.642</v>
      </c>
      <c r="X21" s="132">
        <v>14688.775</v>
      </c>
      <c r="Y21" s="132">
        <v>16281.924000000001</v>
      </c>
      <c r="Z21" s="132">
        <v>17471.897000000001</v>
      </c>
      <c r="AA21" s="132">
        <v>7405.0550000000003</v>
      </c>
      <c r="AB21" s="132">
        <v>9655.375</v>
      </c>
      <c r="AC21" s="132">
        <v>20227.812999999998</v>
      </c>
      <c r="AD21" s="132">
        <v>24232.794000000002</v>
      </c>
      <c r="AE21" s="133">
        <v>26358.677</v>
      </c>
      <c r="AF21" s="131" t="s">
        <v>348</v>
      </c>
    </row>
    <row r="22" spans="1:35" ht="25.5">
      <c r="A22" s="131" t="s">
        <v>38</v>
      </c>
      <c r="B22" s="132">
        <v>56195.322</v>
      </c>
      <c r="C22" s="132">
        <v>59790.670000000006</v>
      </c>
      <c r="D22" s="132">
        <v>63747.103000000017</v>
      </c>
      <c r="E22" s="132">
        <v>68502.282999999996</v>
      </c>
      <c r="F22" s="132">
        <v>73942.671999999991</v>
      </c>
      <c r="G22" s="132">
        <v>79460.275000000009</v>
      </c>
      <c r="H22" s="132">
        <v>83099.493000000017</v>
      </c>
      <c r="I22" s="132">
        <v>87063.909999999989</v>
      </c>
      <c r="J22" s="132">
        <v>89898.68</v>
      </c>
      <c r="K22" s="132">
        <v>94359.505999999994</v>
      </c>
      <c r="L22" s="132">
        <v>99563.646000000008</v>
      </c>
      <c r="M22" s="132">
        <v>104677.73600000003</v>
      </c>
      <c r="N22" s="132">
        <v>110802.22300000001</v>
      </c>
      <c r="O22" s="132">
        <v>115461.76000000001</v>
      </c>
      <c r="P22" s="132">
        <v>110432.55699999999</v>
      </c>
      <c r="Q22" s="132">
        <v>115189.11199999998</v>
      </c>
      <c r="R22" s="132">
        <v>112733.20300000001</v>
      </c>
      <c r="S22" s="132">
        <v>108533.95799999998</v>
      </c>
      <c r="T22" s="132">
        <v>108188.89200000002</v>
      </c>
      <c r="U22" s="132">
        <v>110991.587</v>
      </c>
      <c r="V22" s="132">
        <v>113749.90700000002</v>
      </c>
      <c r="W22" s="132">
        <v>117928.66900000001</v>
      </c>
      <c r="X22" s="132">
        <v>122128.45099999994</v>
      </c>
      <c r="Y22" s="132">
        <v>127391.67600000001</v>
      </c>
      <c r="Z22" s="132">
        <v>133188.07500000001</v>
      </c>
      <c r="AA22" s="132">
        <v>124708.77600000003</v>
      </c>
      <c r="AB22" s="132">
        <v>133602.644</v>
      </c>
      <c r="AC22" s="132">
        <v>151317.51199999999</v>
      </c>
      <c r="AD22" s="132">
        <v>160899.50700000001</v>
      </c>
      <c r="AE22" s="133">
        <v>170250.85800000001</v>
      </c>
      <c r="AF22" s="131" t="s">
        <v>297</v>
      </c>
    </row>
    <row r="23" spans="1:35" ht="24" customHeight="1">
      <c r="A23" s="122"/>
      <c r="B23" s="79">
        <v>1995</v>
      </c>
      <c r="C23" s="79">
        <v>1996</v>
      </c>
      <c r="D23" s="79">
        <v>1997</v>
      </c>
      <c r="E23" s="79">
        <v>1998</v>
      </c>
      <c r="F23" s="79">
        <v>1999</v>
      </c>
      <c r="G23" s="79">
        <v>2000</v>
      </c>
      <c r="H23" s="79">
        <v>2001</v>
      </c>
      <c r="I23" s="79">
        <v>2002</v>
      </c>
      <c r="J23" s="79">
        <v>2003</v>
      </c>
      <c r="K23" s="79">
        <v>2004</v>
      </c>
      <c r="L23" s="79">
        <v>2005</v>
      </c>
      <c r="M23" s="79">
        <v>2006</v>
      </c>
      <c r="N23" s="79">
        <v>2007</v>
      </c>
      <c r="O23" s="79">
        <v>2008</v>
      </c>
      <c r="P23" s="79">
        <v>2009</v>
      </c>
      <c r="Q23" s="79">
        <v>2010</v>
      </c>
      <c r="R23" s="79">
        <v>2011</v>
      </c>
      <c r="S23" s="79">
        <v>2012</v>
      </c>
      <c r="T23" s="79">
        <v>2013</v>
      </c>
      <c r="U23" s="79">
        <v>2014</v>
      </c>
      <c r="V23" s="79">
        <v>2015</v>
      </c>
      <c r="W23" s="123">
        <v>2016</v>
      </c>
      <c r="X23" s="79">
        <v>2017</v>
      </c>
      <c r="Y23" s="123">
        <v>2018</v>
      </c>
      <c r="Z23" s="123">
        <v>2019</v>
      </c>
      <c r="AA23" s="123">
        <v>2020</v>
      </c>
      <c r="AB23" s="124">
        <v>2021</v>
      </c>
      <c r="AC23" s="124">
        <v>2022</v>
      </c>
      <c r="AD23" s="124" t="s">
        <v>387</v>
      </c>
      <c r="AE23" s="125" t="s">
        <v>375</v>
      </c>
      <c r="AF23" s="122"/>
    </row>
    <row r="24" spans="1:35" s="106" customFormat="1" ht="13.5" customHeight="1">
      <c r="A24" s="4813" t="s">
        <v>374</v>
      </c>
      <c r="B24" s="4813"/>
      <c r="C24" s="4813"/>
      <c r="D24" s="4813"/>
      <c r="E24" s="4813"/>
      <c r="F24" s="4813"/>
      <c r="G24" s="4813"/>
      <c r="H24" s="4813"/>
      <c r="I24" s="4813"/>
      <c r="J24" s="4813"/>
      <c r="K24" s="4813"/>
      <c r="L24" s="4813"/>
      <c r="M24" s="4813"/>
      <c r="N24" s="105"/>
      <c r="AB24" s="135"/>
      <c r="AC24" s="135"/>
      <c r="AD24" s="135"/>
      <c r="AE24" s="136"/>
    </row>
    <row r="25" spans="1:35" s="138" customFormat="1">
      <c r="A25" s="4839" t="s">
        <v>335</v>
      </c>
      <c r="B25" s="4839"/>
      <c r="C25" s="4839"/>
      <c r="D25" s="4839"/>
      <c r="E25" s="4839"/>
      <c r="F25" s="4839"/>
      <c r="G25" s="4839"/>
      <c r="H25" s="4839"/>
      <c r="I25" s="4839"/>
      <c r="J25" s="4839"/>
      <c r="K25" s="4839"/>
      <c r="L25" s="4839"/>
      <c r="M25" s="4839"/>
      <c r="N25" s="4839"/>
      <c r="O25" s="4839"/>
      <c r="P25" s="4839"/>
      <c r="Q25" s="4839"/>
      <c r="R25" s="4839"/>
      <c r="S25" s="4839"/>
      <c r="T25" s="4839"/>
      <c r="U25" s="4839"/>
      <c r="V25" s="4839"/>
      <c r="W25" s="4839"/>
      <c r="X25" s="4839"/>
      <c r="Y25" s="4839"/>
      <c r="Z25" s="4839"/>
      <c r="AA25" s="4839"/>
      <c r="AB25" s="4839"/>
      <c r="AC25" s="4839"/>
      <c r="AD25" s="4839"/>
      <c r="AE25" s="4839"/>
      <c r="AF25" s="4839"/>
    </row>
    <row r="26" spans="1:35" s="138" customFormat="1">
      <c r="A26" s="4839" t="s">
        <v>336</v>
      </c>
      <c r="B26" s="4839"/>
      <c r="C26" s="4839"/>
      <c r="D26" s="4839"/>
      <c r="E26" s="4839"/>
      <c r="F26" s="4839"/>
      <c r="G26" s="4839"/>
      <c r="H26" s="4839"/>
      <c r="I26" s="4839"/>
      <c r="J26" s="4839"/>
      <c r="K26" s="4839"/>
      <c r="L26" s="4839"/>
      <c r="M26" s="4839"/>
      <c r="N26" s="4839"/>
      <c r="O26" s="4839"/>
      <c r="P26" s="4839"/>
      <c r="Q26" s="4839"/>
      <c r="R26" s="4839"/>
      <c r="S26" s="4839"/>
      <c r="T26" s="4839"/>
      <c r="U26" s="4839"/>
      <c r="V26" s="4839"/>
      <c r="W26" s="4839"/>
      <c r="X26" s="4839"/>
      <c r="Y26" s="4839"/>
      <c r="Z26" s="4839"/>
      <c r="AA26" s="4839"/>
      <c r="AB26" s="4839"/>
      <c r="AC26" s="4839"/>
      <c r="AD26" s="4839"/>
      <c r="AE26" s="4839"/>
      <c r="AF26" s="4839"/>
    </row>
    <row r="27" spans="1:35" s="138" customFormat="1">
      <c r="A27" s="4839"/>
      <c r="B27" s="4839"/>
      <c r="C27" s="4839"/>
      <c r="D27" s="4839"/>
      <c r="E27" s="4839"/>
      <c r="F27" s="4839"/>
      <c r="G27" s="4839"/>
      <c r="H27" s="4839"/>
      <c r="I27" s="4839"/>
      <c r="J27" s="4839"/>
      <c r="K27" s="4839"/>
      <c r="L27" s="4839"/>
      <c r="M27" s="4839"/>
      <c r="N27" s="4839"/>
      <c r="O27" s="4839"/>
      <c r="P27" s="4839"/>
      <c r="Q27" s="4839"/>
      <c r="R27" s="4839"/>
      <c r="S27" s="4839"/>
      <c r="T27" s="4839"/>
      <c r="U27" s="4839"/>
      <c r="V27" s="4839"/>
      <c r="W27" s="4839"/>
      <c r="X27" s="4839"/>
      <c r="Y27" s="4839"/>
      <c r="Z27" s="4839"/>
      <c r="AA27" s="4839"/>
      <c r="AB27" s="4839"/>
      <c r="AC27" s="4839"/>
      <c r="AD27" s="4839"/>
      <c r="AE27" s="4839"/>
      <c r="AF27" s="4839"/>
    </row>
    <row r="28" spans="1:35" s="138" customFormat="1" ht="13.5">
      <c r="A28" s="139"/>
      <c r="B28" s="140"/>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1"/>
      <c r="AE28" s="140"/>
      <c r="AG28" s="142"/>
      <c r="AH28" s="142"/>
      <c r="AI28" s="142"/>
    </row>
    <row r="29" spans="1:35" s="107" customFormat="1">
      <c r="A29" s="143"/>
      <c r="B29" s="140"/>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1"/>
      <c r="AE29" s="140"/>
      <c r="AG29" s="144"/>
      <c r="AH29" s="144"/>
      <c r="AI29" s="144"/>
    </row>
  </sheetData>
  <mergeCells count="6">
    <mergeCell ref="A1:AF1"/>
    <mergeCell ref="A2:AF2"/>
    <mergeCell ref="A26:AF26"/>
    <mergeCell ref="A27:AF27"/>
    <mergeCell ref="A25:AF25"/>
    <mergeCell ref="A24:M24"/>
  </mergeCells>
  <phoneticPr fontId="24" type="noConversion"/>
  <printOptions horizontalCentered="1"/>
  <pageMargins left="0.16" right="0.16" top="0.47" bottom="0.25" header="0" footer="0"/>
  <pageSetup paperSize="9" scale="90"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F4A1-B798-40BC-B81B-3A787AAF9AEC}">
  <sheetPr codeName="Sheet198"/>
  <dimension ref="A1:AX32"/>
  <sheetViews>
    <sheetView showGridLines="0" workbookViewId="0">
      <selection sqref="A1:W1"/>
    </sheetView>
  </sheetViews>
  <sheetFormatPr defaultColWidth="9.140625" defaultRowHeight="12.75"/>
  <cols>
    <col min="1" max="1" width="9.28515625" style="4172" customWidth="1"/>
    <col min="2" max="2" width="7.85546875" style="4172" customWidth="1"/>
    <col min="3" max="3" width="8.5703125" style="4172" customWidth="1"/>
    <col min="4" max="4" width="3" style="4172" customWidth="1"/>
    <col min="5" max="5" width="7.28515625" style="4172" customWidth="1"/>
    <col min="6" max="6" width="3" style="4172" customWidth="1"/>
    <col min="7" max="7" width="7.42578125" style="4172" customWidth="1"/>
    <col min="8" max="8" width="3" style="4172" customWidth="1"/>
    <col min="9" max="9" width="7.140625" style="4172" customWidth="1"/>
    <col min="10" max="10" width="3" style="4172" customWidth="1"/>
    <col min="11" max="11" width="7.28515625" style="4172" customWidth="1"/>
    <col min="12" max="12" width="3" style="4172" customWidth="1"/>
    <col min="13" max="13" width="7.28515625" style="4172" customWidth="1"/>
    <col min="14" max="14" width="3" style="4172" customWidth="1"/>
    <col min="15" max="15" width="6.7109375" style="4172" customWidth="1"/>
    <col min="16" max="16" width="3" style="4172" customWidth="1"/>
    <col min="17" max="17" width="6.7109375" style="4172" customWidth="1"/>
    <col min="18" max="18" width="3" style="4172" customWidth="1"/>
    <col min="19" max="19" width="6.7109375" style="4172" customWidth="1"/>
    <col min="20" max="20" width="3" style="4172" customWidth="1"/>
    <col min="21" max="21" width="8.28515625" style="4172" customWidth="1"/>
    <col min="22" max="22" width="3" style="4172" customWidth="1"/>
    <col min="23" max="23" width="6.28515625" style="4172" customWidth="1"/>
    <col min="24" max="24" width="3" style="4172" customWidth="1"/>
    <col min="25" max="16384" width="9.140625" style="4172"/>
  </cols>
  <sheetData>
    <row r="1" spans="1:24" s="4178" customFormat="1" ht="34.5" customHeight="1">
      <c r="A1" s="6195" t="s">
        <v>5397</v>
      </c>
      <c r="B1" s="6195"/>
      <c r="C1" s="6195"/>
      <c r="D1" s="6195"/>
      <c r="E1" s="6195"/>
      <c r="F1" s="6195"/>
      <c r="G1" s="6195"/>
      <c r="H1" s="6195"/>
      <c r="I1" s="6195"/>
      <c r="J1" s="6195"/>
      <c r="K1" s="6195"/>
      <c r="L1" s="6195"/>
      <c r="M1" s="6195"/>
      <c r="N1" s="6195"/>
      <c r="O1" s="6195"/>
      <c r="P1" s="6195"/>
      <c r="Q1" s="6195"/>
      <c r="R1" s="6195"/>
      <c r="S1" s="6195"/>
      <c r="T1" s="6195"/>
      <c r="U1" s="6195"/>
      <c r="V1" s="6195"/>
      <c r="W1" s="6195"/>
    </row>
    <row r="2" spans="1:24" s="4178" customFormat="1" ht="34.5" customHeight="1">
      <c r="A2" s="4976" t="s">
        <v>5396</v>
      </c>
      <c r="B2" s="4976"/>
      <c r="C2" s="4976"/>
      <c r="D2" s="4976"/>
      <c r="E2" s="4976"/>
      <c r="F2" s="4976"/>
      <c r="G2" s="4976"/>
      <c r="H2" s="4976"/>
      <c r="I2" s="4976"/>
      <c r="J2" s="4976"/>
      <c r="K2" s="4976"/>
      <c r="L2" s="4976"/>
      <c r="M2" s="4976"/>
      <c r="N2" s="4976"/>
      <c r="O2" s="4976"/>
      <c r="P2" s="4976"/>
      <c r="Q2" s="4976"/>
      <c r="R2" s="4976"/>
      <c r="S2" s="4976"/>
      <c r="T2" s="4976"/>
      <c r="U2" s="4976"/>
      <c r="V2" s="4976"/>
      <c r="W2" s="4976"/>
    </row>
    <row r="3" spans="1:24" s="4178" customFormat="1" ht="9.75" customHeight="1">
      <c r="A3" s="924" t="s">
        <v>951</v>
      </c>
      <c r="B3" s="924"/>
      <c r="C3" s="924"/>
      <c r="D3" s="924"/>
      <c r="E3" s="893"/>
      <c r="F3" s="893"/>
      <c r="G3" s="893"/>
      <c r="H3" s="893"/>
      <c r="I3" s="893"/>
      <c r="J3" s="893"/>
      <c r="K3" s="893"/>
      <c r="L3" s="893"/>
      <c r="M3" s="893"/>
      <c r="N3" s="893"/>
      <c r="O3" s="893"/>
      <c r="P3" s="893"/>
      <c r="Q3" s="909"/>
      <c r="R3" s="909"/>
      <c r="S3" s="893"/>
      <c r="T3" s="893"/>
      <c r="U3" s="893"/>
      <c r="V3" s="893"/>
      <c r="W3" s="909"/>
      <c r="X3" s="909" t="s">
        <v>950</v>
      </c>
    </row>
    <row r="4" spans="1:24" ht="13.5" customHeight="1">
      <c r="A4" s="5024"/>
      <c r="B4" s="6150" t="s">
        <v>88</v>
      </c>
      <c r="C4" s="6147" t="s">
        <v>5395</v>
      </c>
      <c r="D4" s="6148"/>
      <c r="E4" s="6148"/>
      <c r="F4" s="6148"/>
      <c r="G4" s="6148"/>
      <c r="H4" s="6148"/>
      <c r="I4" s="6148"/>
      <c r="J4" s="6148"/>
      <c r="K4" s="6148"/>
      <c r="L4" s="6148"/>
      <c r="M4" s="6148"/>
      <c r="N4" s="6148"/>
      <c r="O4" s="6148"/>
      <c r="P4" s="6148"/>
      <c r="Q4" s="6148"/>
      <c r="R4" s="6148"/>
      <c r="S4" s="6148"/>
      <c r="T4" s="6148"/>
      <c r="U4" s="6148"/>
      <c r="V4" s="6149"/>
      <c r="W4" s="6225" t="s">
        <v>4103</v>
      </c>
      <c r="X4" s="6226"/>
    </row>
    <row r="5" spans="1:24" ht="83.25" customHeight="1">
      <c r="A5" s="5025"/>
      <c r="B5" s="6151"/>
      <c r="C5" s="6215" t="s">
        <v>88</v>
      </c>
      <c r="D5" s="6216"/>
      <c r="E5" s="6215" t="s">
        <v>5394</v>
      </c>
      <c r="F5" s="6216"/>
      <c r="G5" s="6215" t="s">
        <v>5393</v>
      </c>
      <c r="H5" s="6216"/>
      <c r="I5" s="6215" t="s">
        <v>5392</v>
      </c>
      <c r="J5" s="6216"/>
      <c r="K5" s="6215" t="s">
        <v>5391</v>
      </c>
      <c r="L5" s="6216"/>
      <c r="M5" s="6215" t="s">
        <v>5390</v>
      </c>
      <c r="N5" s="6216"/>
      <c r="O5" s="6074" t="s">
        <v>5389</v>
      </c>
      <c r="P5" s="6075"/>
      <c r="Q5" s="6074" t="s">
        <v>5388</v>
      </c>
      <c r="R5" s="6075"/>
      <c r="S5" s="6074" t="s">
        <v>5387</v>
      </c>
      <c r="T5" s="6075"/>
      <c r="U5" s="6074" t="s">
        <v>5386</v>
      </c>
      <c r="V5" s="6075"/>
      <c r="W5" s="6227"/>
      <c r="X5" s="6228"/>
    </row>
    <row r="6" spans="1:24" ht="12.75" customHeight="1">
      <c r="A6" s="801" t="s">
        <v>3624</v>
      </c>
      <c r="B6" s="6229"/>
      <c r="C6" s="6229"/>
      <c r="D6" s="6229"/>
      <c r="E6" s="6229"/>
      <c r="F6" s="6229"/>
      <c r="G6" s="6229"/>
      <c r="H6" s="6229"/>
      <c r="I6" s="6229"/>
      <c r="J6" s="6229"/>
      <c r="K6" s="6229"/>
      <c r="L6" s="6229"/>
      <c r="M6" s="6229"/>
      <c r="N6" s="6229"/>
      <c r="O6" s="6229"/>
      <c r="P6" s="6229"/>
      <c r="Q6" s="6229"/>
      <c r="R6" s="6229"/>
      <c r="S6" s="6229"/>
      <c r="T6" s="6229"/>
      <c r="U6" s="6229"/>
      <c r="V6" s="6229"/>
      <c r="W6" s="6229"/>
      <c r="X6" s="6229"/>
    </row>
    <row r="7" spans="1:24">
      <c r="A7" s="1101">
        <v>2008</v>
      </c>
      <c r="B7" s="4256">
        <v>1172131</v>
      </c>
      <c r="C7" s="4256">
        <v>1168785</v>
      </c>
      <c r="D7" s="4256"/>
      <c r="E7" s="4256">
        <v>71337</v>
      </c>
      <c r="F7" s="4256"/>
      <c r="G7" s="4256">
        <v>380463</v>
      </c>
      <c r="H7" s="4256"/>
      <c r="I7" s="4256">
        <v>93723</v>
      </c>
      <c r="J7" s="4256"/>
      <c r="K7" s="4256">
        <v>188297</v>
      </c>
      <c r="L7" s="4256"/>
      <c r="M7" s="4256">
        <v>67225</v>
      </c>
      <c r="N7" s="4256"/>
      <c r="O7" s="4256">
        <v>72917</v>
      </c>
      <c r="P7" s="4256"/>
      <c r="Q7" s="4256">
        <v>36752</v>
      </c>
      <c r="R7" s="4256"/>
      <c r="S7" s="4256">
        <v>7209</v>
      </c>
      <c r="T7" s="4256"/>
      <c r="U7" s="4256">
        <v>250862</v>
      </c>
      <c r="V7" s="4256"/>
      <c r="W7" s="4256">
        <v>3346</v>
      </c>
    </row>
    <row r="8" spans="1:24" ht="12.75" customHeight="1">
      <c r="A8" s="1101">
        <v>2009</v>
      </c>
      <c r="B8" s="4256">
        <v>1144009</v>
      </c>
      <c r="C8" s="4256">
        <v>1139551</v>
      </c>
      <c r="D8" s="4256"/>
      <c r="E8" s="4256">
        <v>56776</v>
      </c>
      <c r="F8" s="4256"/>
      <c r="G8" s="4256">
        <v>361616</v>
      </c>
      <c r="H8" s="4256"/>
      <c r="I8" s="4256">
        <v>106659</v>
      </c>
      <c r="J8" s="4256"/>
      <c r="K8" s="4256">
        <v>174622</v>
      </c>
      <c r="L8" s="4256"/>
      <c r="M8" s="4256">
        <v>76738</v>
      </c>
      <c r="N8" s="4256"/>
      <c r="O8" s="4256">
        <v>45049</v>
      </c>
      <c r="P8" s="4256"/>
      <c r="Q8" s="4256">
        <v>49559</v>
      </c>
      <c r="R8" s="4256"/>
      <c r="S8" s="4256">
        <v>8674</v>
      </c>
      <c r="T8" s="4256"/>
      <c r="U8" s="4256">
        <v>259858</v>
      </c>
      <c r="V8" s="4256"/>
      <c r="W8" s="4256">
        <v>4458</v>
      </c>
    </row>
    <row r="9" spans="1:24" ht="12.75" customHeight="1">
      <c r="A9" s="1101">
        <v>2010</v>
      </c>
      <c r="B9" s="4256">
        <v>1164969</v>
      </c>
      <c r="C9" s="4256">
        <v>1161651</v>
      </c>
      <c r="D9" s="4256"/>
      <c r="E9" s="4256">
        <v>52954</v>
      </c>
      <c r="F9" s="4256"/>
      <c r="G9" s="4256">
        <v>361013</v>
      </c>
      <c r="H9" s="4256"/>
      <c r="I9" s="4256">
        <v>109780</v>
      </c>
      <c r="J9" s="4256"/>
      <c r="K9" s="4256">
        <v>173730</v>
      </c>
      <c r="L9" s="4256"/>
      <c r="M9" s="4256">
        <v>73809</v>
      </c>
      <c r="N9" s="4256"/>
      <c r="O9" s="4256">
        <v>50972</v>
      </c>
      <c r="P9" s="4256"/>
      <c r="Q9" s="4256">
        <v>42079</v>
      </c>
      <c r="R9" s="4256"/>
      <c r="S9" s="4256">
        <v>7614</v>
      </c>
      <c r="T9" s="4256"/>
      <c r="U9" s="4256">
        <v>289700</v>
      </c>
      <c r="V9" s="4256"/>
      <c r="W9" s="4256">
        <v>3318</v>
      </c>
    </row>
    <row r="10" spans="1:24" ht="12.75" customHeight="1">
      <c r="A10" s="1101">
        <v>2011</v>
      </c>
      <c r="B10" s="4256">
        <v>1118117</v>
      </c>
      <c r="C10" s="4256">
        <v>1114425</v>
      </c>
      <c r="D10" s="4256"/>
      <c r="E10" s="4256">
        <v>39999</v>
      </c>
      <c r="F10" s="4256"/>
      <c r="G10" s="4256">
        <v>317335</v>
      </c>
      <c r="H10" s="4256"/>
      <c r="I10" s="4256">
        <v>116404</v>
      </c>
      <c r="J10" s="4256"/>
      <c r="K10" s="4256">
        <v>161617</v>
      </c>
      <c r="L10" s="4256"/>
      <c r="M10" s="4256">
        <v>69792</v>
      </c>
      <c r="N10" s="4256"/>
      <c r="O10" s="4256">
        <v>60921</v>
      </c>
      <c r="P10" s="4256"/>
      <c r="Q10" s="4256">
        <v>54217</v>
      </c>
      <c r="R10" s="4256"/>
      <c r="S10" s="4256">
        <v>6516</v>
      </c>
      <c r="T10" s="4256"/>
      <c r="U10" s="4256">
        <v>287624</v>
      </c>
      <c r="V10" s="4256"/>
      <c r="W10" s="4256">
        <v>3692</v>
      </c>
    </row>
    <row r="11" spans="1:24" ht="12.75" customHeight="1">
      <c r="A11" s="836">
        <v>2012</v>
      </c>
      <c r="B11" s="4256">
        <v>1125515</v>
      </c>
      <c r="C11" s="4256">
        <v>1121800</v>
      </c>
      <c r="D11" s="4256"/>
      <c r="E11" s="4256">
        <v>43672</v>
      </c>
      <c r="F11" s="4256"/>
      <c r="G11" s="4256">
        <v>328734</v>
      </c>
      <c r="H11" s="4256"/>
      <c r="I11" s="4256">
        <v>115756</v>
      </c>
      <c r="J11" s="4256"/>
      <c r="K11" s="4256">
        <v>155138</v>
      </c>
      <c r="L11" s="4256"/>
      <c r="M11" s="4256">
        <v>68339</v>
      </c>
      <c r="N11" s="4256"/>
      <c r="O11" s="4256">
        <v>55529</v>
      </c>
      <c r="P11" s="4256"/>
      <c r="Q11" s="4256">
        <v>62675</v>
      </c>
      <c r="R11" s="4256"/>
      <c r="S11" s="4256">
        <v>5694</v>
      </c>
      <c r="T11" s="4256"/>
      <c r="U11" s="4256">
        <v>286263</v>
      </c>
      <c r="V11" s="4256"/>
      <c r="W11" s="4256">
        <v>3715</v>
      </c>
    </row>
    <row r="12" spans="1:24" ht="12.75" customHeight="1">
      <c r="A12" s="836">
        <v>2013</v>
      </c>
      <c r="B12" s="4215">
        <v>1134206</v>
      </c>
      <c r="C12" s="4215">
        <v>1131839</v>
      </c>
      <c r="D12" s="4215"/>
      <c r="E12" s="4215">
        <v>32682</v>
      </c>
      <c r="F12" s="4215"/>
      <c r="G12" s="4215">
        <v>345259</v>
      </c>
      <c r="H12" s="4215"/>
      <c r="I12" s="4215">
        <v>106092</v>
      </c>
      <c r="J12" s="4215"/>
      <c r="K12" s="4215">
        <v>118210</v>
      </c>
      <c r="L12" s="4215"/>
      <c r="M12" s="4215">
        <v>77216</v>
      </c>
      <c r="N12" s="4215"/>
      <c r="O12" s="4215">
        <v>69822</v>
      </c>
      <c r="P12" s="4215"/>
      <c r="Q12" s="4215">
        <v>61351</v>
      </c>
      <c r="R12" s="4215"/>
      <c r="S12" s="4215">
        <v>1050</v>
      </c>
      <c r="T12" s="4215"/>
      <c r="U12" s="4215">
        <v>320157</v>
      </c>
      <c r="V12" s="4215"/>
      <c r="W12" s="4215">
        <v>2367</v>
      </c>
    </row>
    <row r="13" spans="1:24" ht="12.75" customHeight="1">
      <c r="A13" s="836">
        <v>2014</v>
      </c>
      <c r="B13" s="4215">
        <v>1197587</v>
      </c>
      <c r="C13" s="4215">
        <v>1196616</v>
      </c>
      <c r="D13" s="4223" t="s">
        <v>876</v>
      </c>
      <c r="E13" s="4215">
        <v>40553</v>
      </c>
      <c r="F13" s="4223" t="s">
        <v>876</v>
      </c>
      <c r="G13" s="4215">
        <v>387696</v>
      </c>
      <c r="H13" s="4223" t="s">
        <v>876</v>
      </c>
      <c r="I13" s="4215">
        <v>105042</v>
      </c>
      <c r="J13" s="4223" t="s">
        <v>876</v>
      </c>
      <c r="K13" s="4215">
        <v>139487</v>
      </c>
      <c r="L13" s="4223" t="s">
        <v>876</v>
      </c>
      <c r="M13" s="4215">
        <v>67793</v>
      </c>
      <c r="N13" s="4223" t="s">
        <v>876</v>
      </c>
      <c r="O13" s="4215">
        <v>73526</v>
      </c>
      <c r="P13" s="4223" t="s">
        <v>876</v>
      </c>
      <c r="Q13" s="4215">
        <v>54086</v>
      </c>
      <c r="R13" s="4223" t="s">
        <v>876</v>
      </c>
      <c r="S13" s="4215">
        <v>815</v>
      </c>
      <c r="T13" s="4215"/>
      <c r="U13" s="4215">
        <v>327618</v>
      </c>
      <c r="V13" s="4223" t="s">
        <v>876</v>
      </c>
      <c r="W13" s="4215">
        <v>971</v>
      </c>
      <c r="X13" s="4223" t="s">
        <v>876</v>
      </c>
    </row>
    <row r="14" spans="1:24" ht="12.75" customHeight="1">
      <c r="A14" s="836">
        <v>2015</v>
      </c>
      <c r="B14" s="4215">
        <v>1244994</v>
      </c>
      <c r="C14" s="4215">
        <v>1244079</v>
      </c>
      <c r="D14" s="4223" t="s">
        <v>876</v>
      </c>
      <c r="E14" s="4215">
        <v>33615</v>
      </c>
      <c r="F14" s="4223" t="s">
        <v>876</v>
      </c>
      <c r="G14" s="4215">
        <v>382529</v>
      </c>
      <c r="H14" s="4223" t="s">
        <v>876</v>
      </c>
      <c r="I14" s="4215">
        <v>110840</v>
      </c>
      <c r="J14" s="4223" t="s">
        <v>876</v>
      </c>
      <c r="K14" s="4215">
        <v>155402</v>
      </c>
      <c r="L14" s="4223" t="s">
        <v>876</v>
      </c>
      <c r="M14" s="4215">
        <v>75749</v>
      </c>
      <c r="N14" s="4223" t="s">
        <v>876</v>
      </c>
      <c r="O14" s="4215">
        <v>81038</v>
      </c>
      <c r="P14" s="4223" t="s">
        <v>876</v>
      </c>
      <c r="Q14" s="4215">
        <v>58240</v>
      </c>
      <c r="R14" s="4223" t="s">
        <v>876</v>
      </c>
      <c r="S14" s="4215">
        <v>577</v>
      </c>
      <c r="T14" s="4215" t="s">
        <v>876</v>
      </c>
      <c r="U14" s="4215">
        <v>346089</v>
      </c>
      <c r="V14" s="4223" t="s">
        <v>876</v>
      </c>
      <c r="W14" s="4215">
        <v>915</v>
      </c>
      <c r="X14" s="4223" t="s">
        <v>876</v>
      </c>
    </row>
    <row r="15" spans="1:24" ht="12.75" customHeight="1">
      <c r="A15" s="801">
        <v>2016</v>
      </c>
      <c r="B15" s="4215">
        <v>1313214</v>
      </c>
      <c r="C15" s="4215">
        <v>1312566</v>
      </c>
      <c r="D15" s="4215"/>
      <c r="E15" s="4215">
        <v>56635</v>
      </c>
      <c r="F15" s="4215"/>
      <c r="G15" s="4215">
        <v>429888</v>
      </c>
      <c r="H15" s="4215"/>
      <c r="I15" s="4215">
        <v>97797</v>
      </c>
      <c r="J15" s="4215"/>
      <c r="K15" s="4215">
        <v>159401</v>
      </c>
      <c r="L15" s="4215"/>
      <c r="M15" s="4215">
        <v>93297</v>
      </c>
      <c r="N15" s="4215"/>
      <c r="O15" s="4215">
        <v>89078</v>
      </c>
      <c r="P15" s="4215"/>
      <c r="Q15" s="4215">
        <v>60716</v>
      </c>
      <c r="R15" s="4215"/>
      <c r="S15" s="4215">
        <v>1798</v>
      </c>
      <c r="T15" s="4215"/>
      <c r="U15" s="4215">
        <v>323956</v>
      </c>
      <c r="V15" s="4215"/>
      <c r="W15" s="4215">
        <v>648</v>
      </c>
    </row>
    <row r="16" spans="1:24" ht="12.75" customHeight="1">
      <c r="A16" s="801">
        <v>2017</v>
      </c>
      <c r="B16" s="4215">
        <v>1411854</v>
      </c>
      <c r="C16" s="4215">
        <v>1411372</v>
      </c>
      <c r="D16" s="4215"/>
      <c r="E16" s="4215">
        <v>54997</v>
      </c>
      <c r="F16" s="4215"/>
      <c r="G16" s="4215">
        <v>469545</v>
      </c>
      <c r="H16" s="4215"/>
      <c r="I16" s="4215">
        <v>111228</v>
      </c>
      <c r="J16" s="4215"/>
      <c r="K16" s="4215">
        <v>161069</v>
      </c>
      <c r="L16" s="4215"/>
      <c r="M16" s="4215">
        <v>99241</v>
      </c>
      <c r="N16" s="4215"/>
      <c r="O16" s="4215">
        <v>103812</v>
      </c>
      <c r="P16" s="4215"/>
      <c r="Q16" s="4215">
        <v>63101</v>
      </c>
      <c r="R16" s="4215"/>
      <c r="S16" s="4215">
        <v>2034</v>
      </c>
      <c r="T16" s="4215"/>
      <c r="U16" s="4215">
        <v>346345</v>
      </c>
      <c r="V16" s="4215"/>
      <c r="W16" s="4215">
        <v>482</v>
      </c>
    </row>
    <row r="17" spans="1:50" ht="12.75" customHeight="1">
      <c r="A17" s="801">
        <v>2018</v>
      </c>
      <c r="B17" s="4215">
        <v>1523838</v>
      </c>
      <c r="C17" s="4215">
        <v>1523400</v>
      </c>
      <c r="D17" s="4215" t="s">
        <v>2032</v>
      </c>
      <c r="E17" s="4215">
        <v>56620</v>
      </c>
      <c r="F17" s="4215" t="s">
        <v>2032</v>
      </c>
      <c r="G17" s="4215">
        <v>488100</v>
      </c>
      <c r="H17" s="4215" t="s">
        <v>2032</v>
      </c>
      <c r="I17" s="4215">
        <v>117030</v>
      </c>
      <c r="J17" s="4215" t="s">
        <v>2032</v>
      </c>
      <c r="K17" s="4215">
        <v>174111</v>
      </c>
      <c r="L17" s="4215" t="s">
        <v>2032</v>
      </c>
      <c r="M17" s="4215">
        <v>101214</v>
      </c>
      <c r="N17" s="4215" t="s">
        <v>2032</v>
      </c>
      <c r="O17" s="4215">
        <v>114250</v>
      </c>
      <c r="P17" s="4215" t="s">
        <v>2032</v>
      </c>
      <c r="Q17" s="4215">
        <v>73035</v>
      </c>
      <c r="R17" s="4215" t="s">
        <v>2032</v>
      </c>
      <c r="S17" s="4215">
        <v>2522</v>
      </c>
      <c r="T17" s="4215" t="s">
        <v>2032</v>
      </c>
      <c r="U17" s="4215">
        <v>396518</v>
      </c>
      <c r="V17" s="4215"/>
      <c r="W17" s="4215">
        <v>438</v>
      </c>
    </row>
    <row r="18" spans="1:50" ht="12.75" customHeight="1">
      <c r="A18" s="801">
        <v>2019</v>
      </c>
      <c r="B18" s="4215">
        <v>1628040</v>
      </c>
      <c r="C18" s="4215">
        <v>1627601</v>
      </c>
      <c r="D18" s="4215"/>
      <c r="E18" s="4215">
        <v>61483</v>
      </c>
      <c r="F18" s="4215"/>
      <c r="G18" s="4215">
        <v>511479</v>
      </c>
      <c r="H18" s="4215"/>
      <c r="I18" s="4215">
        <v>124139</v>
      </c>
      <c r="J18" s="4215"/>
      <c r="K18" s="4215">
        <v>185013</v>
      </c>
      <c r="L18" s="4215"/>
      <c r="M18" s="4215">
        <v>99770</v>
      </c>
      <c r="N18" s="4215"/>
      <c r="O18" s="4215">
        <v>123089</v>
      </c>
      <c r="P18" s="4215"/>
      <c r="Q18" s="4215">
        <v>74658</v>
      </c>
      <c r="R18" s="4215"/>
      <c r="S18" s="4215">
        <v>2641</v>
      </c>
      <c r="T18" s="4215"/>
      <c r="U18" s="4215">
        <v>445329</v>
      </c>
      <c r="V18" s="4215"/>
      <c r="W18" s="4215">
        <v>439</v>
      </c>
    </row>
    <row r="19" spans="1:50" ht="12.75" customHeight="1">
      <c r="A19" s="1101">
        <v>2020</v>
      </c>
      <c r="B19" s="4222">
        <v>1591820</v>
      </c>
      <c r="C19" s="4222">
        <v>1591503</v>
      </c>
      <c r="D19" s="4222"/>
      <c r="E19" s="4222">
        <v>57007</v>
      </c>
      <c r="F19" s="4222"/>
      <c r="G19" s="4222">
        <v>491535</v>
      </c>
      <c r="H19" s="4222"/>
      <c r="I19" s="4222">
        <v>129755</v>
      </c>
      <c r="J19" s="4222"/>
      <c r="K19" s="4222">
        <v>178047</v>
      </c>
      <c r="L19" s="4222"/>
      <c r="M19" s="4222">
        <v>93914</v>
      </c>
      <c r="N19" s="4222"/>
      <c r="O19" s="4222">
        <v>117186</v>
      </c>
      <c r="P19" s="4222"/>
      <c r="Q19" s="4222">
        <v>70751</v>
      </c>
      <c r="R19" s="4222"/>
      <c r="S19" s="4222">
        <v>880</v>
      </c>
      <c r="T19" s="4222"/>
      <c r="U19" s="4222">
        <v>452428</v>
      </c>
      <c r="V19" s="4222"/>
      <c r="W19" s="4222">
        <v>317</v>
      </c>
      <c r="X19" s="4174"/>
    </row>
    <row r="20" spans="1:50" ht="12.75" customHeight="1">
      <c r="A20" s="1101">
        <v>2021</v>
      </c>
      <c r="B20" s="4222">
        <v>1723541</v>
      </c>
      <c r="C20" s="4222">
        <v>1722924</v>
      </c>
      <c r="D20" s="4222"/>
      <c r="E20" s="4222">
        <v>64288</v>
      </c>
      <c r="F20" s="4222"/>
      <c r="G20" s="4222">
        <v>517862</v>
      </c>
      <c r="H20" s="4222"/>
      <c r="I20" s="4222">
        <v>130844</v>
      </c>
      <c r="J20" s="4222"/>
      <c r="K20" s="4222">
        <v>199737</v>
      </c>
      <c r="L20" s="4222"/>
      <c r="M20" s="4222">
        <v>92541</v>
      </c>
      <c r="N20" s="4222"/>
      <c r="O20" s="4222">
        <v>154043</v>
      </c>
      <c r="P20" s="4222"/>
      <c r="Q20" s="4222">
        <v>89363</v>
      </c>
      <c r="R20" s="4222"/>
      <c r="S20" s="4222">
        <v>1304</v>
      </c>
      <c r="T20" s="4222"/>
      <c r="U20" s="4222">
        <v>472942</v>
      </c>
      <c r="V20" s="4222"/>
      <c r="W20" s="4222">
        <v>617</v>
      </c>
      <c r="X20" s="4174"/>
    </row>
    <row r="21" spans="1:50" ht="12.75" customHeight="1">
      <c r="A21" s="1101">
        <v>2022</v>
      </c>
      <c r="B21" s="4222">
        <v>1863327</v>
      </c>
      <c r="C21" s="4222">
        <v>1862885</v>
      </c>
      <c r="D21" s="4222"/>
      <c r="E21" s="4222">
        <v>72964</v>
      </c>
      <c r="F21" s="4222"/>
      <c r="G21" s="4222">
        <v>588449</v>
      </c>
      <c r="H21" s="4222"/>
      <c r="I21" s="4222">
        <v>139799</v>
      </c>
      <c r="J21" s="4222"/>
      <c r="K21" s="4222">
        <v>211509</v>
      </c>
      <c r="L21" s="4222"/>
      <c r="M21" s="4222">
        <v>71159</v>
      </c>
      <c r="N21" s="4222"/>
      <c r="O21" s="4222">
        <v>173421</v>
      </c>
      <c r="P21" s="4222"/>
      <c r="Q21" s="4222">
        <v>101097</v>
      </c>
      <c r="R21" s="4222"/>
      <c r="S21" s="4222">
        <v>1811</v>
      </c>
      <c r="T21" s="4222"/>
      <c r="U21" s="4222">
        <v>502676</v>
      </c>
      <c r="V21" s="4222"/>
      <c r="W21" s="4222">
        <v>442</v>
      </c>
      <c r="X21" s="4174"/>
    </row>
    <row r="22" spans="1:50" s="4221" customFormat="1" ht="12.75" customHeight="1">
      <c r="A22" s="4037">
        <v>2023</v>
      </c>
      <c r="B22" s="4218">
        <v>1988625</v>
      </c>
      <c r="C22" s="4218">
        <v>1988109</v>
      </c>
      <c r="D22" s="4218"/>
      <c r="E22" s="4218">
        <v>72951</v>
      </c>
      <c r="F22" s="4218"/>
      <c r="G22" s="4218">
        <v>570662</v>
      </c>
      <c r="H22" s="4218"/>
      <c r="I22" s="4218">
        <v>169333</v>
      </c>
      <c r="J22" s="4218"/>
      <c r="K22" s="4218">
        <v>218369</v>
      </c>
      <c r="L22" s="4218"/>
      <c r="M22" s="4218">
        <v>71851</v>
      </c>
      <c r="N22" s="4218"/>
      <c r="O22" s="4218">
        <v>183855</v>
      </c>
      <c r="P22" s="4218"/>
      <c r="Q22" s="4218">
        <v>108601</v>
      </c>
      <c r="R22" s="4218"/>
      <c r="S22" s="4218">
        <v>3225</v>
      </c>
      <c r="T22" s="4218"/>
      <c r="U22" s="4218">
        <v>589262</v>
      </c>
      <c r="V22" s="4218"/>
      <c r="W22" s="4218">
        <v>516</v>
      </c>
      <c r="Z22" s="4172"/>
      <c r="AA22" s="4172"/>
      <c r="AB22" s="4172"/>
      <c r="AC22" s="4172"/>
      <c r="AD22" s="4172"/>
      <c r="AE22" s="4172"/>
      <c r="AF22" s="4172"/>
      <c r="AG22" s="4172"/>
      <c r="AH22" s="4172"/>
      <c r="AI22" s="4172"/>
      <c r="AJ22" s="4172"/>
      <c r="AK22" s="4172"/>
      <c r="AL22" s="4172"/>
      <c r="AM22" s="4172"/>
      <c r="AN22" s="4172"/>
      <c r="AO22" s="4172"/>
      <c r="AP22" s="4172"/>
      <c r="AQ22" s="4172"/>
      <c r="AR22" s="4172"/>
      <c r="AS22" s="4172"/>
      <c r="AT22" s="4172"/>
      <c r="AU22" s="4172"/>
      <c r="AV22" s="4172"/>
      <c r="AW22" s="4172"/>
      <c r="AX22" s="4172"/>
    </row>
    <row r="23" spans="1:50" ht="13.5" customHeight="1">
      <c r="A23" s="6082"/>
      <c r="B23" s="6217" t="s">
        <v>88</v>
      </c>
      <c r="C23" s="6155" t="s">
        <v>5385</v>
      </c>
      <c r="D23" s="6230"/>
      <c r="E23" s="6230"/>
      <c r="F23" s="6230"/>
      <c r="G23" s="6230"/>
      <c r="H23" s="6230"/>
      <c r="I23" s="6230"/>
      <c r="J23" s="6230"/>
      <c r="K23" s="6230"/>
      <c r="L23" s="6230"/>
      <c r="M23" s="6230"/>
      <c r="N23" s="6230"/>
      <c r="O23" s="6230"/>
      <c r="P23" s="6230"/>
      <c r="Q23" s="6230"/>
      <c r="R23" s="6230"/>
      <c r="S23" s="6230"/>
      <c r="T23" s="6230"/>
      <c r="U23" s="6230"/>
      <c r="V23" s="6156"/>
      <c r="W23" s="6231" t="s">
        <v>4092</v>
      </c>
      <c r="X23" s="6232"/>
    </row>
    <row r="24" spans="1:50" ht="87.75" customHeight="1">
      <c r="A24" s="6084"/>
      <c r="B24" s="6218"/>
      <c r="C24" s="6223" t="s">
        <v>88</v>
      </c>
      <c r="D24" s="6224"/>
      <c r="E24" s="6223" t="s">
        <v>5384</v>
      </c>
      <c r="F24" s="6224"/>
      <c r="G24" s="6223" t="s">
        <v>5383</v>
      </c>
      <c r="H24" s="6224"/>
      <c r="I24" s="6223" t="s">
        <v>5382</v>
      </c>
      <c r="J24" s="6224"/>
      <c r="K24" s="6223" t="s">
        <v>5381</v>
      </c>
      <c r="L24" s="6224"/>
      <c r="M24" s="6223" t="s">
        <v>5380</v>
      </c>
      <c r="N24" s="6224"/>
      <c r="O24" s="6080" t="s">
        <v>5379</v>
      </c>
      <c r="P24" s="6194"/>
      <c r="Q24" s="6080" t="s">
        <v>5378</v>
      </c>
      <c r="R24" s="6194"/>
      <c r="S24" s="6080" t="s">
        <v>5377</v>
      </c>
      <c r="T24" s="6194"/>
      <c r="U24" s="6080" t="s">
        <v>5376</v>
      </c>
      <c r="V24" s="6194"/>
      <c r="W24" s="6233"/>
      <c r="X24" s="6234"/>
    </row>
    <row r="25" spans="1:50">
      <c r="A25" s="6235" t="s">
        <v>412</v>
      </c>
      <c r="B25" s="6235"/>
      <c r="C25" s="6235"/>
      <c r="D25" s="6235"/>
      <c r="E25" s="6235"/>
      <c r="F25" s="6235"/>
      <c r="G25" s="6235"/>
      <c r="H25" s="6235"/>
      <c r="I25" s="6235"/>
      <c r="J25" s="6235"/>
      <c r="K25" s="6235"/>
      <c r="L25" s="6235"/>
      <c r="M25" s="6235"/>
      <c r="N25" s="6235"/>
      <c r="O25" s="6235"/>
      <c r="P25" s="6235"/>
      <c r="Q25" s="6235"/>
      <c r="R25" s="6235"/>
      <c r="S25" s="6235"/>
      <c r="T25" s="6235"/>
      <c r="U25" s="6235"/>
      <c r="V25" s="6235"/>
      <c r="W25" s="6235"/>
      <c r="X25" s="6235"/>
    </row>
    <row r="26" spans="1:50" ht="9.75" customHeight="1">
      <c r="A26" s="5151" t="s">
        <v>5233</v>
      </c>
      <c r="B26" s="5151"/>
      <c r="C26" s="5151"/>
      <c r="D26" s="5151"/>
      <c r="E26" s="5151"/>
      <c r="F26" s="5151"/>
      <c r="G26" s="5151"/>
      <c r="H26" s="5151"/>
      <c r="I26" s="5151"/>
      <c r="J26" s="5151"/>
      <c r="K26" s="5151"/>
      <c r="L26" s="5151"/>
      <c r="M26" s="5151"/>
      <c r="N26" s="5151"/>
      <c r="O26" s="5151"/>
      <c r="P26" s="5151"/>
      <c r="Q26" s="5151"/>
      <c r="R26" s="5151"/>
      <c r="S26" s="5151"/>
      <c r="T26" s="5151"/>
      <c r="U26" s="5151"/>
      <c r="V26" s="5151"/>
      <c r="W26" s="5151"/>
      <c r="X26" s="5151"/>
    </row>
    <row r="27" spans="1:50" ht="9.75" customHeight="1">
      <c r="A27" s="1571" t="s">
        <v>5232</v>
      </c>
      <c r="B27" s="1571"/>
      <c r="C27" s="1571"/>
      <c r="D27" s="1571"/>
      <c r="E27" s="1571"/>
      <c r="F27" s="1571"/>
      <c r="G27" s="1571"/>
      <c r="H27" s="1571"/>
      <c r="I27" s="1571"/>
      <c r="J27" s="1571"/>
      <c r="K27" s="1571"/>
      <c r="L27" s="1571"/>
      <c r="M27" s="1571"/>
      <c r="N27" s="1571"/>
      <c r="O27" s="1571"/>
      <c r="P27" s="1571"/>
      <c r="Q27" s="1571"/>
      <c r="R27" s="1571"/>
      <c r="S27" s="1571"/>
      <c r="T27" s="1571"/>
      <c r="U27" s="1571"/>
      <c r="V27" s="1571"/>
      <c r="W27" s="1571"/>
      <c r="X27" s="1571"/>
    </row>
    <row r="28" spans="1:50" ht="78.75" customHeight="1">
      <c r="A28" s="6134" t="s">
        <v>5337</v>
      </c>
      <c r="B28" s="6134"/>
      <c r="C28" s="6134"/>
      <c r="D28" s="6134"/>
      <c r="E28" s="6134"/>
      <c r="F28" s="6134"/>
      <c r="G28" s="6134"/>
      <c r="H28" s="6134"/>
      <c r="I28" s="6134"/>
      <c r="J28" s="6134"/>
      <c r="K28" s="6134"/>
      <c r="L28" s="6134"/>
      <c r="M28" s="6134"/>
      <c r="N28" s="6134"/>
      <c r="O28" s="6134"/>
      <c r="P28" s="6134"/>
      <c r="Q28" s="6134"/>
      <c r="R28" s="6134"/>
      <c r="S28" s="6134"/>
      <c r="T28" s="6134"/>
      <c r="U28" s="6134"/>
      <c r="V28" s="6134"/>
      <c r="W28" s="6134"/>
      <c r="X28" s="6134"/>
    </row>
    <row r="29" spans="1:50" ht="66" customHeight="1">
      <c r="A29" s="6134" t="s">
        <v>5336</v>
      </c>
      <c r="B29" s="6134"/>
      <c r="C29" s="6134"/>
      <c r="D29" s="6134"/>
      <c r="E29" s="6134"/>
      <c r="F29" s="6134"/>
      <c r="G29" s="6134"/>
      <c r="H29" s="6134"/>
      <c r="I29" s="6134"/>
      <c r="J29" s="6134"/>
      <c r="K29" s="6134"/>
      <c r="L29" s="6134"/>
      <c r="M29" s="6134"/>
      <c r="N29" s="6134"/>
      <c r="O29" s="6134"/>
      <c r="P29" s="6134"/>
      <c r="Q29" s="6134"/>
      <c r="R29" s="6134"/>
      <c r="S29" s="6134"/>
      <c r="T29" s="6134"/>
      <c r="U29" s="6134"/>
      <c r="V29" s="6134"/>
      <c r="W29" s="6134"/>
      <c r="X29" s="6134"/>
    </row>
    <row r="30" spans="1:50" ht="6" customHeight="1"/>
    <row r="31" spans="1:50">
      <c r="A31" s="6210" t="s">
        <v>409</v>
      </c>
      <c r="B31" s="6210"/>
      <c r="C31" s="6210"/>
      <c r="D31" s="6210"/>
      <c r="E31" s="6210"/>
      <c r="F31" s="6210"/>
      <c r="G31" s="6210"/>
      <c r="H31" s="6210"/>
      <c r="I31" s="6210"/>
      <c r="J31" s="6210"/>
      <c r="K31" s="6210"/>
      <c r="L31" s="6210"/>
      <c r="M31" s="6210"/>
      <c r="N31" s="6210"/>
      <c r="O31" s="6210"/>
      <c r="P31" s="6210"/>
      <c r="Q31" s="6210"/>
      <c r="R31" s="6210"/>
      <c r="S31" s="6210"/>
      <c r="T31" s="6210"/>
      <c r="U31" s="6210"/>
      <c r="V31" s="6210"/>
      <c r="W31" s="6210"/>
    </row>
    <row r="32" spans="1:50">
      <c r="A32" s="4216" t="s">
        <v>5375</v>
      </c>
    </row>
  </sheetData>
  <mergeCells count="36">
    <mergeCell ref="W4:X5"/>
    <mergeCell ref="B6:X6"/>
    <mergeCell ref="C23:V23"/>
    <mergeCell ref="I24:J24"/>
    <mergeCell ref="U24:V24"/>
    <mergeCell ref="S24:T24"/>
    <mergeCell ref="K5:L5"/>
    <mergeCell ref="C24:D24"/>
    <mergeCell ref="M24:N24"/>
    <mergeCell ref="K24:L24"/>
    <mergeCell ref="Q24:R24"/>
    <mergeCell ref="M5:N5"/>
    <mergeCell ref="O24:P24"/>
    <mergeCell ref="S5:T5"/>
    <mergeCell ref="U5:V5"/>
    <mergeCell ref="A25:X25"/>
    <mergeCell ref="A31:W31"/>
    <mergeCell ref="A26:X26"/>
    <mergeCell ref="A28:X28"/>
    <mergeCell ref="A29:X29"/>
    <mergeCell ref="A1:W1"/>
    <mergeCell ref="A2:W2"/>
    <mergeCell ref="A23:A24"/>
    <mergeCell ref="B23:B24"/>
    <mergeCell ref="A4:A5"/>
    <mergeCell ref="B4:B5"/>
    <mergeCell ref="C5:D5"/>
    <mergeCell ref="C4:V4"/>
    <mergeCell ref="O5:P5"/>
    <mergeCell ref="Q5:R5"/>
    <mergeCell ref="G24:H24"/>
    <mergeCell ref="E5:F5"/>
    <mergeCell ref="E24:F24"/>
    <mergeCell ref="G5:H5"/>
    <mergeCell ref="I5:J5"/>
    <mergeCell ref="W23:X24"/>
  </mergeCells>
  <hyperlinks>
    <hyperlink ref="A32" r:id="rId1" xr:uid="{C1251EBA-B4A0-44CF-9697-383AFD41AC5F}"/>
    <hyperlink ref="C4:V4" r:id="rId2" display="Serviços jurídicos e dos cartórios notariais" xr:uid="{264456EA-035D-483A-8378-2CE797910F2F}"/>
    <hyperlink ref="B4:B5" r:id="rId3" display="Total" xr:uid="{2E377A90-7DB1-4190-BCA7-26E471029512}"/>
    <hyperlink ref="B23:B24" r:id="rId4" display="Total" xr:uid="{B6EA9EAC-1EC2-4496-ACCE-804381A4B2A9}"/>
    <hyperlink ref="C23:V23" r:id="rId5" display="Legal advisory and representation services in" xr:uid="{B1E64E75-F619-4D43-AB67-59F4E76A1E4B}"/>
    <hyperlink ref="W23:X24" r:id="rId6" display="Other services" xr:uid="{CC4C7EE3-538D-4158-B85D-CD820A04AB3F}"/>
    <hyperlink ref="W4:X5" r:id="rId7" display="Outros serviços" xr:uid="{2D20BC9B-95BE-4218-8294-E668C0245A25}"/>
  </hyperlinks>
  <printOptions horizontalCentered="1"/>
  <pageMargins left="0.39370078740157483" right="0.39370078740157483" top="0.39370078740157483" bottom="0.39370078740157483" header="0" footer="0"/>
  <pageSetup paperSize="9" orientation="portrait" verticalDpi="300" r:id="rId8"/>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30D8A-F5E1-4C0D-87E4-5A5ED54BC032}">
  <sheetPr codeName="Sheet199"/>
  <dimension ref="A1:D6"/>
  <sheetViews>
    <sheetView showGridLines="0" workbookViewId="0"/>
  </sheetViews>
  <sheetFormatPr defaultColWidth="30" defaultRowHeight="12.75"/>
  <cols>
    <col min="1" max="1" width="34.7109375" style="4260" bestFit="1" customWidth="1"/>
    <col min="2" max="2" width="26.140625" style="4260" bestFit="1" customWidth="1"/>
    <col min="3" max="3" width="41.5703125" style="4260" bestFit="1" customWidth="1"/>
    <col min="4" max="4" width="43.5703125" style="4260" bestFit="1" customWidth="1"/>
    <col min="5" max="16384" width="30" style="4259"/>
  </cols>
  <sheetData>
    <row r="1" spans="1:4" ht="34.5" customHeight="1">
      <c r="A1" s="4265" t="s">
        <v>5407</v>
      </c>
    </row>
    <row r="2" spans="1:4" ht="34.5" customHeight="1">
      <c r="A2" s="4264" t="s">
        <v>5406</v>
      </c>
    </row>
    <row r="3" spans="1:4">
      <c r="A3" s="4263" t="s">
        <v>85</v>
      </c>
      <c r="B3" s="4263" t="s">
        <v>86</v>
      </c>
      <c r="C3" s="4263" t="s">
        <v>56</v>
      </c>
      <c r="D3" s="4263" t="s">
        <v>57</v>
      </c>
    </row>
    <row r="4" spans="1:4" ht="38.25">
      <c r="A4" s="4262" t="s">
        <v>5158</v>
      </c>
      <c r="B4" s="4261" t="s">
        <v>5155</v>
      </c>
      <c r="C4" s="4261" t="s">
        <v>5405</v>
      </c>
      <c r="D4" s="4261" t="s">
        <v>5404</v>
      </c>
    </row>
    <row r="5" spans="1:4" ht="38.25">
      <c r="A5" s="4262" t="s">
        <v>5157</v>
      </c>
      <c r="B5" s="4261" t="s">
        <v>5403</v>
      </c>
      <c r="C5" s="4261" t="s">
        <v>5402</v>
      </c>
      <c r="D5" s="4261" t="s">
        <v>5401</v>
      </c>
    </row>
    <row r="6" spans="1:4" ht="38.25">
      <c r="A6" s="4262" t="s">
        <v>5400</v>
      </c>
      <c r="B6" s="4261" t="s">
        <v>5153</v>
      </c>
      <c r="C6" s="4261" t="s">
        <v>5399</v>
      </c>
      <c r="D6" s="4261" t="s">
        <v>5398</v>
      </c>
    </row>
  </sheetData>
  <hyperlinks>
    <hyperlink ref="A4" r:id="rId1" xr:uid="{A7A5F083-54AE-4667-9BDD-0F70ECA8B06D}"/>
    <hyperlink ref="A5" r:id="rId2" xr:uid="{56481CDE-21F3-45F7-AFDD-3B0EB9EFA60B}"/>
    <hyperlink ref="A6" r:id="rId3" xr:uid="{BA432D6F-8930-416E-A0BC-2D6E31F1ED97}"/>
  </hyperlinks>
  <pageMargins left="0.75" right="0.75" top="1" bottom="1" header="0.5" footer="0.5"/>
  <pageSetup paperSize="9" orientation="portrait" verticalDpi="0" r:id="rId4"/>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A6E2E-FE67-4701-A89B-53A1E7CC4D77}">
  <sheetPr codeName="Sheet200"/>
  <dimension ref="A1:A27"/>
  <sheetViews>
    <sheetView showGridLines="0" workbookViewId="0"/>
  </sheetViews>
  <sheetFormatPr defaultColWidth="9.140625" defaultRowHeight="12.75"/>
  <cols>
    <col min="1" max="1" width="63.7109375" style="4266" bestFit="1" customWidth="1"/>
    <col min="2" max="16384" width="9.140625" style="4266"/>
  </cols>
  <sheetData>
    <row r="1" spans="1:1" ht="34.5" customHeight="1">
      <c r="A1" s="4791" t="s">
        <v>5417</v>
      </c>
    </row>
    <row r="2" spans="1:1" ht="34.5" customHeight="1">
      <c r="A2" s="4792" t="s">
        <v>5416</v>
      </c>
    </row>
    <row r="3" spans="1:1" ht="28.5" customHeight="1">
      <c r="A3" s="680"/>
    </row>
    <row r="4" spans="1:1">
      <c r="A4" s="1393" t="s">
        <v>776</v>
      </c>
    </row>
    <row r="5" spans="1:1">
      <c r="A5" s="679"/>
    </row>
    <row r="6" spans="1:1">
      <c r="A6" s="675" t="s">
        <v>5415</v>
      </c>
    </row>
    <row r="7" spans="1:1">
      <c r="A7" s="675" t="s">
        <v>1211</v>
      </c>
    </row>
    <row r="8" spans="1:1">
      <c r="A8" s="675" t="s">
        <v>773</v>
      </c>
    </row>
    <row r="9" spans="1:1">
      <c r="A9" s="675" t="s">
        <v>772</v>
      </c>
    </row>
    <row r="10" spans="1:1">
      <c r="A10" s="675" t="s">
        <v>771</v>
      </c>
    </row>
    <row r="11" spans="1:1">
      <c r="A11" s="675" t="s">
        <v>163</v>
      </c>
    </row>
    <row r="12" spans="1:1">
      <c r="A12" s="675" t="s">
        <v>5414</v>
      </c>
    </row>
    <row r="13" spans="1:1">
      <c r="A13" s="675"/>
    </row>
    <row r="14" spans="1:1">
      <c r="A14" s="1393" t="s">
        <v>204</v>
      </c>
    </row>
    <row r="15" spans="1:1">
      <c r="A15" s="673"/>
    </row>
    <row r="16" spans="1:1">
      <c r="A16" s="4267" t="s">
        <v>341</v>
      </c>
    </row>
    <row r="17" spans="1:1">
      <c r="A17" s="4267" t="s">
        <v>295</v>
      </c>
    </row>
    <row r="18" spans="1:1">
      <c r="A18" s="4268" t="s">
        <v>315</v>
      </c>
    </row>
    <row r="19" spans="1:1">
      <c r="A19" s="4267" t="s">
        <v>5413</v>
      </c>
    </row>
    <row r="20" spans="1:1">
      <c r="A20" s="4267" t="s">
        <v>5412</v>
      </c>
    </row>
    <row r="21" spans="1:1">
      <c r="A21" s="4267" t="s">
        <v>5411</v>
      </c>
    </row>
    <row r="22" spans="1:1">
      <c r="A22" s="4267" t="s">
        <v>342</v>
      </c>
    </row>
    <row r="23" spans="1:1">
      <c r="A23" s="4267" t="s">
        <v>5410</v>
      </c>
    </row>
    <row r="24" spans="1:1">
      <c r="A24" s="4267" t="s">
        <v>762</v>
      </c>
    </row>
    <row r="25" spans="1:1">
      <c r="A25" s="4267" t="s">
        <v>5409</v>
      </c>
    </row>
    <row r="26" spans="1:1">
      <c r="A26" s="4267" t="s">
        <v>5408</v>
      </c>
    </row>
    <row r="27" spans="1:1">
      <c r="A27" s="4267"/>
    </row>
  </sheetData>
  <pageMargins left="0.75" right="0.75" top="1" bottom="1" header="0.5" footer="0.5"/>
  <pageSetup paperSize="9" orientation="portrait" verticalDpi="0"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F7479-D9C1-489F-9E4F-EA084DB5E04D}">
  <sheetPr codeName="Sheet201">
    <pageSetUpPr fitToPage="1"/>
  </sheetPr>
  <dimension ref="A1:AI69"/>
  <sheetViews>
    <sheetView showGridLines="0" workbookViewId="0">
      <selection sqref="A1:U1"/>
    </sheetView>
  </sheetViews>
  <sheetFormatPr defaultColWidth="9.140625" defaultRowHeight="15" customHeight="1"/>
  <cols>
    <col min="1" max="1" width="25.85546875" style="4269" customWidth="1"/>
    <col min="2" max="2" width="7.85546875" style="4269" customWidth="1"/>
    <col min="3" max="3" width="2.42578125" style="4269" customWidth="1"/>
    <col min="4" max="4" width="7.42578125" style="4269" customWidth="1"/>
    <col min="5" max="5" width="1.5703125" style="4269" customWidth="1"/>
    <col min="6" max="6" width="8.140625" style="4269" customWidth="1"/>
    <col min="7" max="7" width="1.5703125" style="4269" customWidth="1"/>
    <col min="8" max="8" width="7.42578125" style="4269" customWidth="1"/>
    <col min="9" max="9" width="1.5703125" style="4269" customWidth="1"/>
    <col min="10" max="10" width="7.42578125" style="4269" customWidth="1"/>
    <col min="11" max="11" width="1.5703125" style="4269" customWidth="1"/>
    <col min="12" max="12" width="7.5703125" style="4269" customWidth="1"/>
    <col min="13" max="13" width="1.5703125" style="4269" customWidth="1"/>
    <col min="14" max="14" width="10" style="4269" customWidth="1"/>
    <col min="15" max="15" width="1.5703125" style="4269" customWidth="1"/>
    <col min="16" max="16" width="9.42578125" style="4269" customWidth="1"/>
    <col min="17" max="17" width="1.5703125" style="4269" customWidth="1"/>
    <col min="18" max="18" width="10.85546875" style="4269" customWidth="1"/>
    <col min="19" max="19" width="2.140625" style="4269" customWidth="1"/>
    <col min="20" max="20" width="10.42578125" style="4269" customWidth="1"/>
    <col min="21" max="21" width="1.5703125" style="4269" customWidth="1"/>
    <col min="22" max="16384" width="9.140625" style="4269"/>
  </cols>
  <sheetData>
    <row r="1" spans="1:21" ht="34.5" customHeight="1">
      <c r="A1" s="6237" t="s">
        <v>5453</v>
      </c>
      <c r="B1" s="6237"/>
      <c r="C1" s="6237"/>
      <c r="D1" s="6237"/>
      <c r="E1" s="6237"/>
      <c r="F1" s="6237"/>
      <c r="G1" s="6237"/>
      <c r="H1" s="6237"/>
      <c r="I1" s="6237"/>
      <c r="J1" s="6237"/>
      <c r="K1" s="6237"/>
      <c r="L1" s="6237"/>
      <c r="M1" s="6237"/>
      <c r="N1" s="6237"/>
      <c r="O1" s="6237"/>
      <c r="P1" s="6237"/>
      <c r="Q1" s="6237"/>
      <c r="R1" s="6237"/>
      <c r="S1" s="6237"/>
      <c r="T1" s="6237"/>
      <c r="U1" s="6237"/>
    </row>
    <row r="2" spans="1:21" s="4298" customFormat="1" ht="34.5" customHeight="1">
      <c r="A2" s="6238" t="s">
        <v>5452</v>
      </c>
      <c r="B2" s="6238"/>
      <c r="C2" s="6238"/>
      <c r="D2" s="6238"/>
      <c r="E2" s="6238"/>
      <c r="F2" s="6238"/>
      <c r="G2" s="6238"/>
      <c r="H2" s="6238"/>
      <c r="I2" s="6238"/>
      <c r="J2" s="6238"/>
      <c r="K2" s="6238"/>
      <c r="L2" s="6238"/>
      <c r="M2" s="6238"/>
      <c r="N2" s="6238"/>
      <c r="O2" s="6238"/>
      <c r="P2" s="6238"/>
      <c r="Q2" s="6238"/>
      <c r="R2" s="6238"/>
      <c r="S2" s="6238"/>
      <c r="T2" s="6238"/>
      <c r="U2" s="6238"/>
    </row>
    <row r="3" spans="1:21" ht="21" customHeight="1">
      <c r="A3" s="6239"/>
      <c r="B3" s="5293" t="s">
        <v>5451</v>
      </c>
      <c r="C3" s="5294"/>
      <c r="D3" s="5250" t="s">
        <v>5450</v>
      </c>
      <c r="E3" s="5251"/>
      <c r="F3" s="5251"/>
      <c r="G3" s="5251"/>
      <c r="H3" s="5251"/>
      <c r="I3" s="5251"/>
      <c r="J3" s="5251"/>
      <c r="K3" s="5252"/>
      <c r="L3" s="5188" t="s">
        <v>5449</v>
      </c>
      <c r="M3" s="5188"/>
      <c r="N3" s="5188" t="s">
        <v>5448</v>
      </c>
      <c r="O3" s="5188"/>
      <c r="P3" s="5188" t="s">
        <v>5447</v>
      </c>
      <c r="Q3" s="5188"/>
      <c r="R3" s="6240" t="s">
        <v>5446</v>
      </c>
      <c r="S3" s="6240"/>
      <c r="T3" s="5293" t="s">
        <v>5445</v>
      </c>
      <c r="U3" s="5294"/>
    </row>
    <row r="4" spans="1:21" ht="75" customHeight="1">
      <c r="A4" s="6239"/>
      <c r="B4" s="5295"/>
      <c r="C4" s="5296"/>
      <c r="D4" s="5593" t="s">
        <v>1004</v>
      </c>
      <c r="E4" s="5593"/>
      <c r="F4" s="4893" t="s">
        <v>5444</v>
      </c>
      <c r="G4" s="4894"/>
      <c r="H4" s="5593" t="s">
        <v>5443</v>
      </c>
      <c r="I4" s="5593"/>
      <c r="J4" s="5593" t="s">
        <v>5442</v>
      </c>
      <c r="K4" s="5593"/>
      <c r="L4" s="5188"/>
      <c r="M4" s="5188"/>
      <c r="N4" s="5188"/>
      <c r="O4" s="5188"/>
      <c r="P4" s="5188"/>
      <c r="Q4" s="5188"/>
      <c r="R4" s="6240"/>
      <c r="S4" s="6240"/>
      <c r="T4" s="5295"/>
      <c r="U4" s="5296"/>
    </row>
    <row r="5" spans="1:21" ht="28.5" customHeight="1">
      <c r="A5" s="6239"/>
      <c r="B5" s="5593" t="s">
        <v>208</v>
      </c>
      <c r="C5" s="5593"/>
      <c r="D5" s="5593"/>
      <c r="E5" s="5593"/>
      <c r="F5" s="5593"/>
      <c r="G5" s="5593"/>
      <c r="H5" s="5593"/>
      <c r="I5" s="5593"/>
      <c r="J5" s="5593"/>
      <c r="K5" s="5593"/>
      <c r="L5" s="5593" t="s">
        <v>5429</v>
      </c>
      <c r="M5" s="5593"/>
      <c r="N5" s="5593" t="s">
        <v>208</v>
      </c>
      <c r="O5" s="5593"/>
      <c r="P5" s="5593" t="s">
        <v>803</v>
      </c>
      <c r="Q5" s="5593"/>
      <c r="R5" s="5593" t="s">
        <v>804</v>
      </c>
      <c r="S5" s="5593"/>
      <c r="T5" s="5593"/>
      <c r="U5" s="5593"/>
    </row>
    <row r="6" spans="1:21" s="4298" customFormat="1" ht="12.75" customHeight="1">
      <c r="A6" s="83" t="s">
        <v>209</v>
      </c>
      <c r="B6" s="4341"/>
      <c r="C6" s="4340"/>
      <c r="D6" s="6241"/>
      <c r="E6" s="6241"/>
      <c r="F6" s="6241"/>
      <c r="G6" s="6241"/>
      <c r="H6" s="6241"/>
      <c r="I6" s="6241"/>
      <c r="J6" s="6241"/>
      <c r="K6" s="6241"/>
      <c r="L6" s="4338"/>
      <c r="M6" s="4339"/>
      <c r="N6" s="4338"/>
      <c r="O6" s="4337"/>
      <c r="P6" s="4337"/>
      <c r="Q6" s="4337"/>
      <c r="R6" s="4336"/>
      <c r="S6" s="4336"/>
      <c r="T6" s="4336"/>
      <c r="U6" s="4335"/>
    </row>
    <row r="7" spans="1:21" s="4298" customFormat="1" ht="12.75" customHeight="1">
      <c r="A7" s="83">
        <v>1990</v>
      </c>
      <c r="B7" s="4307">
        <v>0.48</v>
      </c>
      <c r="C7" s="4334"/>
      <c r="D7" s="4315">
        <v>26.1</v>
      </c>
      <c r="E7" s="4315"/>
      <c r="F7" s="4315">
        <v>25.4</v>
      </c>
      <c r="G7" s="4315"/>
      <c r="H7" s="4315">
        <v>36</v>
      </c>
      <c r="I7" s="4315"/>
      <c r="J7" s="4315">
        <v>12.4</v>
      </c>
      <c r="K7" s="4315"/>
      <c r="L7" s="4315" t="s">
        <v>215</v>
      </c>
      <c r="M7" s="4316"/>
      <c r="N7" s="4307" t="s">
        <v>215</v>
      </c>
      <c r="O7" s="4312"/>
      <c r="P7" s="4315">
        <v>347.4</v>
      </c>
      <c r="Q7" s="4316"/>
      <c r="R7" s="4307" t="s">
        <v>215</v>
      </c>
      <c r="S7" s="4312"/>
      <c r="T7" s="4315" t="s">
        <v>215</v>
      </c>
      <c r="U7" s="4316"/>
    </row>
    <row r="8" spans="1:21" s="4298" customFormat="1" ht="12.75" customHeight="1">
      <c r="A8" s="83">
        <v>1991</v>
      </c>
      <c r="B8" s="4333">
        <v>0.54</v>
      </c>
      <c r="C8" s="4334"/>
      <c r="D8" s="4329">
        <v>23.4</v>
      </c>
      <c r="E8" s="4329"/>
      <c r="F8" s="4329">
        <v>23.4</v>
      </c>
      <c r="G8" s="4329"/>
      <c r="H8" s="4329">
        <v>40.299999999999997</v>
      </c>
      <c r="I8" s="4329"/>
      <c r="J8" s="4329">
        <v>12.9</v>
      </c>
      <c r="K8" s="4329"/>
      <c r="L8" s="4315" t="s">
        <v>215</v>
      </c>
      <c r="M8" s="4316"/>
      <c r="N8" s="4307" t="s">
        <v>215</v>
      </c>
      <c r="O8" s="4312"/>
      <c r="P8" s="4324">
        <v>423.4</v>
      </c>
      <c r="Q8" s="4330"/>
      <c r="R8" s="4307" t="s">
        <v>215</v>
      </c>
      <c r="S8" s="4312"/>
      <c r="T8" s="4329" t="s">
        <v>215</v>
      </c>
      <c r="U8" s="4332"/>
    </row>
    <row r="9" spans="1:21" s="4298" customFormat="1" ht="12.75" customHeight="1">
      <c r="A9" s="83">
        <v>1992</v>
      </c>
      <c r="B9" s="4333">
        <v>0.57999999999999996</v>
      </c>
      <c r="C9" s="4334"/>
      <c r="D9" s="4329">
        <v>21.7</v>
      </c>
      <c r="E9" s="4329"/>
      <c r="F9" s="4329">
        <v>22.1</v>
      </c>
      <c r="G9" s="4329"/>
      <c r="H9" s="4329">
        <v>43</v>
      </c>
      <c r="I9" s="4329"/>
      <c r="J9" s="4329">
        <v>13.1</v>
      </c>
      <c r="K9" s="4329"/>
      <c r="L9" s="4315" t="s">
        <v>215</v>
      </c>
      <c r="M9" s="4316"/>
      <c r="N9" s="4307" t="s">
        <v>215</v>
      </c>
      <c r="O9" s="4312"/>
      <c r="P9" s="4324">
        <v>493.3</v>
      </c>
      <c r="Q9" s="4330"/>
      <c r="R9" s="4307" t="s">
        <v>215</v>
      </c>
      <c r="S9" s="4312"/>
      <c r="T9" s="4329" t="s">
        <v>215</v>
      </c>
      <c r="U9" s="4332"/>
    </row>
    <row r="10" spans="1:21" s="4298" customFormat="1" ht="12.75" customHeight="1">
      <c r="A10" s="83">
        <v>1993</v>
      </c>
      <c r="B10" s="4333">
        <v>0.57999999999999996</v>
      </c>
      <c r="C10" s="4334"/>
      <c r="D10" s="4329">
        <v>21.4</v>
      </c>
      <c r="E10" s="4329"/>
      <c r="F10" s="4329">
        <v>23.7</v>
      </c>
      <c r="G10" s="4329"/>
      <c r="H10" s="4329">
        <v>40.9</v>
      </c>
      <c r="I10" s="4329"/>
      <c r="J10" s="4329">
        <v>13.7</v>
      </c>
      <c r="K10" s="4329"/>
      <c r="L10" s="4315" t="s">
        <v>215</v>
      </c>
      <c r="M10" s="4316"/>
      <c r="N10" s="4307" t="s">
        <v>215</v>
      </c>
      <c r="O10" s="4312"/>
      <c r="P10" s="4324">
        <v>480.3</v>
      </c>
      <c r="Q10" s="4330"/>
      <c r="R10" s="4307" t="s">
        <v>215</v>
      </c>
      <c r="S10" s="4312"/>
      <c r="T10" s="4329" t="s">
        <v>215</v>
      </c>
      <c r="U10" s="4332"/>
    </row>
    <row r="11" spans="1:21" s="4298" customFormat="1" ht="12.75" customHeight="1">
      <c r="A11" s="83">
        <v>1994</v>
      </c>
      <c r="B11" s="4333">
        <v>0.56000000000000005</v>
      </c>
      <c r="C11" s="4334"/>
      <c r="D11" s="4329">
        <v>21.2</v>
      </c>
      <c r="E11" s="4329"/>
      <c r="F11" s="4329">
        <v>25.3</v>
      </c>
      <c r="G11" s="4329"/>
      <c r="H11" s="4329">
        <v>38.9</v>
      </c>
      <c r="I11" s="4329"/>
      <c r="J11" s="4329">
        <v>14.4</v>
      </c>
      <c r="K11" s="4329"/>
      <c r="L11" s="4315" t="s">
        <v>215</v>
      </c>
      <c r="M11" s="4316"/>
      <c r="N11" s="4307" t="s">
        <v>215</v>
      </c>
      <c r="O11" s="4312"/>
      <c r="P11" s="4324">
        <v>468</v>
      </c>
      <c r="Q11" s="4330"/>
      <c r="R11" s="4307" t="s">
        <v>215</v>
      </c>
      <c r="S11" s="4312"/>
      <c r="T11" s="4329" t="s">
        <v>215</v>
      </c>
      <c r="U11" s="4332"/>
    </row>
    <row r="12" spans="1:21" s="4298" customFormat="1" ht="12.75" customHeight="1">
      <c r="A12" s="83">
        <v>1995</v>
      </c>
      <c r="B12" s="4307">
        <v>0.52</v>
      </c>
      <c r="C12" s="4325" t="s">
        <v>2368</v>
      </c>
      <c r="D12" s="4315">
        <v>20.9</v>
      </c>
      <c r="E12" s="4315"/>
      <c r="F12" s="4315">
        <v>27</v>
      </c>
      <c r="G12" s="4315"/>
      <c r="H12" s="4315">
        <v>37</v>
      </c>
      <c r="I12" s="4315"/>
      <c r="J12" s="4315">
        <v>15</v>
      </c>
      <c r="K12" s="4315"/>
      <c r="L12" s="4315" t="s">
        <v>215</v>
      </c>
      <c r="M12" s="4316"/>
      <c r="N12" s="4307" t="s">
        <v>215</v>
      </c>
      <c r="O12" s="4312"/>
      <c r="P12" s="4315">
        <v>455.9</v>
      </c>
      <c r="Q12" s="4316"/>
      <c r="R12" s="4307" t="s">
        <v>215</v>
      </c>
      <c r="S12" s="4312"/>
      <c r="T12" s="4315" t="s">
        <v>215</v>
      </c>
      <c r="U12" s="4316"/>
    </row>
    <row r="13" spans="1:21" s="4298" customFormat="1" ht="12.75" customHeight="1">
      <c r="A13" s="83">
        <v>1996</v>
      </c>
      <c r="B13" s="4333">
        <v>0.55000000000000004</v>
      </c>
      <c r="C13" s="4325"/>
      <c r="D13" s="4329">
        <v>21.8</v>
      </c>
      <c r="E13" s="4329"/>
      <c r="F13" s="4329">
        <v>25.5</v>
      </c>
      <c r="G13" s="4329"/>
      <c r="H13" s="4329">
        <v>38.700000000000003</v>
      </c>
      <c r="I13" s="4329"/>
      <c r="J13" s="4329">
        <v>14.1</v>
      </c>
      <c r="K13" s="4329"/>
      <c r="L13" s="4315" t="s">
        <v>215</v>
      </c>
      <c r="M13" s="4316"/>
      <c r="N13" s="4307" t="s">
        <v>215</v>
      </c>
      <c r="O13" s="4312"/>
      <c r="P13" s="4324">
        <v>456.4</v>
      </c>
      <c r="Q13" s="4330"/>
      <c r="R13" s="4307" t="s">
        <v>215</v>
      </c>
      <c r="S13" s="4312"/>
      <c r="T13" s="4329" t="s">
        <v>215</v>
      </c>
      <c r="U13" s="4332"/>
    </row>
    <row r="14" spans="1:21" s="4298" customFormat="1" ht="12.75" customHeight="1">
      <c r="A14" s="83">
        <v>1997</v>
      </c>
      <c r="B14" s="4333">
        <v>0.56000000000000005</v>
      </c>
      <c r="C14" s="4325"/>
      <c r="D14" s="4329">
        <v>22.5</v>
      </c>
      <c r="E14" s="4329"/>
      <c r="F14" s="4329">
        <v>24.2</v>
      </c>
      <c r="G14" s="4329"/>
      <c r="H14" s="4329">
        <v>40</v>
      </c>
      <c r="I14" s="4329"/>
      <c r="J14" s="4329">
        <v>13.3</v>
      </c>
      <c r="K14" s="4329"/>
      <c r="L14" s="4315" t="s">
        <v>215</v>
      </c>
      <c r="M14" s="4316"/>
      <c r="N14" s="4307" t="s">
        <v>215</v>
      </c>
      <c r="O14" s="4312"/>
      <c r="P14" s="4324">
        <v>457.1</v>
      </c>
      <c r="Q14" s="4330"/>
      <c r="R14" s="4307" t="s">
        <v>215</v>
      </c>
      <c r="S14" s="4312"/>
      <c r="T14" s="4329" t="s">
        <v>215</v>
      </c>
      <c r="U14" s="4332"/>
    </row>
    <row r="15" spans="1:21" s="4298" customFormat="1" ht="12.75" customHeight="1">
      <c r="A15" s="83">
        <v>1998</v>
      </c>
      <c r="B15" s="4333">
        <v>0.62</v>
      </c>
      <c r="C15" s="4325"/>
      <c r="D15" s="4329">
        <v>22.6</v>
      </c>
      <c r="E15" s="4329"/>
      <c r="F15" s="4329">
        <v>26.4</v>
      </c>
      <c r="G15" s="4329"/>
      <c r="H15" s="4329">
        <v>39.200000000000003</v>
      </c>
      <c r="I15" s="4329"/>
      <c r="J15" s="4329">
        <v>11.8</v>
      </c>
      <c r="K15" s="4329"/>
      <c r="L15" s="4315" t="s">
        <v>215</v>
      </c>
      <c r="M15" s="4316"/>
      <c r="N15" s="4307" t="s">
        <v>215</v>
      </c>
      <c r="O15" s="4312"/>
      <c r="P15" s="4324">
        <v>466</v>
      </c>
      <c r="Q15" s="4330"/>
      <c r="R15" s="4307" t="s">
        <v>215</v>
      </c>
      <c r="S15" s="4312"/>
      <c r="T15" s="4329" t="s">
        <v>215</v>
      </c>
      <c r="U15" s="4332"/>
    </row>
    <row r="16" spans="1:21" s="4298" customFormat="1" ht="12.75" customHeight="1">
      <c r="A16" s="83">
        <v>1999</v>
      </c>
      <c r="B16" s="4333">
        <v>0.68</v>
      </c>
      <c r="C16" s="4325"/>
      <c r="D16" s="4329">
        <v>22.7</v>
      </c>
      <c r="E16" s="4329"/>
      <c r="F16" s="4329">
        <v>27.9</v>
      </c>
      <c r="G16" s="4329"/>
      <c r="H16" s="4329">
        <v>38.6</v>
      </c>
      <c r="I16" s="4329"/>
      <c r="J16" s="4329">
        <v>10.8</v>
      </c>
      <c r="K16" s="4329"/>
      <c r="L16" s="4315" t="s">
        <v>215</v>
      </c>
      <c r="M16" s="4316"/>
      <c r="N16" s="4307" t="s">
        <v>215</v>
      </c>
      <c r="O16" s="4312"/>
      <c r="P16" s="4324">
        <v>472.9</v>
      </c>
      <c r="Q16" s="4330"/>
      <c r="R16" s="4307" t="s">
        <v>215</v>
      </c>
      <c r="S16" s="4312"/>
      <c r="T16" s="4329" t="s">
        <v>215</v>
      </c>
      <c r="U16" s="4332"/>
    </row>
    <row r="17" spans="1:24" s="4298" customFormat="1" ht="12.75" customHeight="1">
      <c r="A17" s="83">
        <v>2000</v>
      </c>
      <c r="B17" s="4307">
        <v>0.72</v>
      </c>
      <c r="C17" s="4325"/>
      <c r="D17" s="4315">
        <v>27.8</v>
      </c>
      <c r="E17" s="4315"/>
      <c r="F17" s="4315">
        <v>23.9</v>
      </c>
      <c r="G17" s="4315"/>
      <c r="H17" s="4315">
        <v>37.5</v>
      </c>
      <c r="I17" s="4315"/>
      <c r="J17" s="4315">
        <v>10.8</v>
      </c>
      <c r="K17" s="4315"/>
      <c r="L17" s="4315" t="s">
        <v>215</v>
      </c>
      <c r="M17" s="4316"/>
      <c r="N17" s="4307" t="s">
        <v>215</v>
      </c>
      <c r="O17" s="4312"/>
      <c r="P17" s="4315">
        <v>537.79999999999995</v>
      </c>
      <c r="Q17" s="4316"/>
      <c r="R17" s="4307" t="s">
        <v>215</v>
      </c>
      <c r="S17" s="4312"/>
      <c r="T17" s="4315" t="s">
        <v>215</v>
      </c>
      <c r="U17" s="4316"/>
    </row>
    <row r="18" spans="1:24" s="4298" customFormat="1" ht="12.75" customHeight="1">
      <c r="A18" s="83">
        <v>2001</v>
      </c>
      <c r="B18" s="4333">
        <v>0.76</v>
      </c>
      <c r="C18" s="4325"/>
      <c r="D18" s="4329">
        <v>31.8</v>
      </c>
      <c r="E18" s="4329"/>
      <c r="F18" s="4329">
        <v>20.8</v>
      </c>
      <c r="G18" s="4329"/>
      <c r="H18" s="4329">
        <v>36.700000000000003</v>
      </c>
      <c r="I18" s="4329"/>
      <c r="J18" s="4329">
        <v>10.8</v>
      </c>
      <c r="K18" s="4329"/>
      <c r="L18" s="4315" t="s">
        <v>215</v>
      </c>
      <c r="M18" s="4316"/>
      <c r="N18" s="4307" t="s">
        <v>215</v>
      </c>
      <c r="O18" s="4312"/>
      <c r="P18" s="4324">
        <v>602.70000000000005</v>
      </c>
      <c r="Q18" s="4330"/>
      <c r="R18" s="4307" t="s">
        <v>215</v>
      </c>
      <c r="S18" s="4312"/>
      <c r="T18" s="4329" t="s">
        <v>215</v>
      </c>
      <c r="U18" s="4332"/>
    </row>
    <row r="19" spans="1:24" s="4298" customFormat="1" ht="12.75" customHeight="1">
      <c r="A19" s="83">
        <v>2002</v>
      </c>
      <c r="B19" s="4333">
        <v>0.72</v>
      </c>
      <c r="C19" s="4325"/>
      <c r="D19" s="4329">
        <v>32.5</v>
      </c>
      <c r="E19" s="4329"/>
      <c r="F19" s="4329">
        <v>18.8</v>
      </c>
      <c r="G19" s="4329"/>
      <c r="H19" s="4329">
        <v>37.5</v>
      </c>
      <c r="I19" s="4329"/>
      <c r="J19" s="4329">
        <v>11.2</v>
      </c>
      <c r="K19" s="4329"/>
      <c r="L19" s="4315" t="s">
        <v>215</v>
      </c>
      <c r="M19" s="4316"/>
      <c r="N19" s="4307" t="s">
        <v>215</v>
      </c>
      <c r="O19" s="4312"/>
      <c r="P19" s="4324">
        <v>514</v>
      </c>
      <c r="Q19" s="4330"/>
      <c r="R19" s="4307" t="s">
        <v>215</v>
      </c>
      <c r="S19" s="4312"/>
      <c r="T19" s="4329" t="s">
        <v>215</v>
      </c>
      <c r="U19" s="4332"/>
    </row>
    <row r="20" spans="1:24" s="4298" customFormat="1" ht="12.75" customHeight="1">
      <c r="A20" s="83">
        <v>2003</v>
      </c>
      <c r="B20" s="4331">
        <v>0.74</v>
      </c>
      <c r="C20" s="4325"/>
      <c r="D20" s="4329">
        <v>33.200000000000003</v>
      </c>
      <c r="E20" s="4329"/>
      <c r="F20" s="4329">
        <v>16.899999999999999</v>
      </c>
      <c r="G20" s="4329"/>
      <c r="H20" s="4329">
        <v>38.4</v>
      </c>
      <c r="I20" s="4329"/>
      <c r="J20" s="4329">
        <v>11.5</v>
      </c>
      <c r="K20" s="4329"/>
      <c r="L20" s="4328">
        <v>4.7</v>
      </c>
      <c r="M20" s="4327"/>
      <c r="N20" s="4326">
        <v>0.37</v>
      </c>
      <c r="O20" s="4320"/>
      <c r="P20" s="4324">
        <v>447</v>
      </c>
      <c r="Q20" s="4330"/>
      <c r="R20" s="4307" t="s">
        <v>215</v>
      </c>
      <c r="S20" s="4312"/>
      <c r="T20" s="4329" t="s">
        <v>215</v>
      </c>
      <c r="U20" s="4332"/>
    </row>
    <row r="21" spans="1:24" s="4298" customFormat="1" ht="12.75" customHeight="1">
      <c r="A21" s="83">
        <v>2004</v>
      </c>
      <c r="B21" s="4331">
        <v>0.77</v>
      </c>
      <c r="C21" s="4325"/>
      <c r="D21" s="4329">
        <v>36</v>
      </c>
      <c r="E21" s="4329"/>
      <c r="F21" s="4329">
        <v>15.7</v>
      </c>
      <c r="G21" s="4329"/>
      <c r="H21" s="4329">
        <v>36.799999999999997</v>
      </c>
      <c r="I21" s="4329"/>
      <c r="J21" s="4329">
        <v>11.5</v>
      </c>
      <c r="K21" s="4329"/>
      <c r="L21" s="4328">
        <v>4.7</v>
      </c>
      <c r="M21" s="4327"/>
      <c r="N21" s="4326">
        <v>0.38</v>
      </c>
      <c r="O21" s="4320"/>
      <c r="P21" s="4324">
        <v>497.9</v>
      </c>
      <c r="Q21" s="4330"/>
      <c r="R21" s="4307">
        <v>0.3</v>
      </c>
      <c r="S21" s="4312" t="s">
        <v>2368</v>
      </c>
      <c r="T21" s="4329">
        <v>9.3000000000000007</v>
      </c>
      <c r="U21" s="4312" t="s">
        <v>2368</v>
      </c>
      <c r="X21" s="4288"/>
    </row>
    <row r="22" spans="1:24" s="4298" customFormat="1" ht="12.75" customHeight="1">
      <c r="A22" s="83">
        <v>2005</v>
      </c>
      <c r="B22" s="4307">
        <v>0.81</v>
      </c>
      <c r="C22" s="4325"/>
      <c r="D22" s="4315">
        <v>38.5</v>
      </c>
      <c r="E22" s="4315"/>
      <c r="F22" s="4315">
        <v>14.6</v>
      </c>
      <c r="G22" s="4315"/>
      <c r="H22" s="4315">
        <v>35.4</v>
      </c>
      <c r="I22" s="4315"/>
      <c r="J22" s="4315">
        <v>11.5</v>
      </c>
      <c r="K22" s="4315"/>
      <c r="L22" s="4328">
        <v>4.5999999999999996</v>
      </c>
      <c r="M22" s="4327"/>
      <c r="N22" s="4326">
        <v>0.38</v>
      </c>
      <c r="O22" s="4320"/>
      <c r="P22" s="4315">
        <v>551.20000000000005</v>
      </c>
      <c r="Q22" s="4316"/>
      <c r="R22" s="4307">
        <v>0.3</v>
      </c>
      <c r="S22" s="4312"/>
      <c r="T22" s="4315">
        <v>10</v>
      </c>
      <c r="U22" s="4316"/>
      <c r="X22" s="4288"/>
    </row>
    <row r="23" spans="1:24" s="4298" customFormat="1" ht="12.75" customHeight="1">
      <c r="A23" s="83">
        <v>2006</v>
      </c>
      <c r="B23" s="4307">
        <v>1.02</v>
      </c>
      <c r="C23" s="4325"/>
      <c r="D23" s="4315">
        <v>46.4</v>
      </c>
      <c r="E23" s="4315"/>
      <c r="F23" s="4315">
        <v>11.3</v>
      </c>
      <c r="G23" s="4315"/>
      <c r="H23" s="4315">
        <v>31.9</v>
      </c>
      <c r="I23" s="4315"/>
      <c r="J23" s="4315">
        <v>10.4</v>
      </c>
      <c r="K23" s="4315"/>
      <c r="L23" s="4328">
        <v>5.5</v>
      </c>
      <c r="M23" s="4327"/>
      <c r="N23" s="4326">
        <v>0.44</v>
      </c>
      <c r="O23" s="4320"/>
      <c r="P23" s="4315">
        <v>631.9</v>
      </c>
      <c r="Q23" s="4316"/>
      <c r="R23" s="4307">
        <v>0.4</v>
      </c>
      <c r="S23" s="4312"/>
      <c r="T23" s="4315">
        <v>10</v>
      </c>
      <c r="U23" s="4316"/>
      <c r="X23" s="4288"/>
    </row>
    <row r="24" spans="1:24" s="4298" customFormat="1" ht="12.75" customHeight="1">
      <c r="A24" s="83">
        <v>2007</v>
      </c>
      <c r="B24" s="4307">
        <v>1.21</v>
      </c>
      <c r="C24" s="4325"/>
      <c r="D24" s="4315">
        <v>51.2</v>
      </c>
      <c r="E24" s="4315"/>
      <c r="F24" s="4315">
        <v>9.4</v>
      </c>
      <c r="G24" s="4315"/>
      <c r="H24" s="4315">
        <v>29.8</v>
      </c>
      <c r="I24" s="4315"/>
      <c r="J24" s="4315">
        <v>9.6999999999999993</v>
      </c>
      <c r="K24" s="4315"/>
      <c r="L24" s="4328">
        <v>6.3</v>
      </c>
      <c r="M24" s="4327"/>
      <c r="N24" s="4326">
        <v>0.5</v>
      </c>
      <c r="O24" s="4320"/>
      <c r="P24" s="4315">
        <v>693.9</v>
      </c>
      <c r="Q24" s="4316"/>
      <c r="R24" s="4307">
        <v>0.4</v>
      </c>
      <c r="S24" s="4312"/>
      <c r="T24" s="4315">
        <v>15.3</v>
      </c>
      <c r="U24" s="4316"/>
      <c r="X24" s="4288"/>
    </row>
    <row r="25" spans="1:24" s="4298" customFormat="1" ht="12.75" customHeight="1">
      <c r="A25" s="83">
        <v>2008</v>
      </c>
      <c r="B25" s="4307">
        <v>1.5</v>
      </c>
      <c r="C25" s="4325"/>
      <c r="D25" s="4315">
        <v>50.1</v>
      </c>
      <c r="E25" s="4324"/>
      <c r="F25" s="4315">
        <v>7.3</v>
      </c>
      <c r="G25" s="4315"/>
      <c r="H25" s="4315">
        <v>34.5</v>
      </c>
      <c r="I25" s="4315"/>
      <c r="J25" s="4315">
        <v>8.1</v>
      </c>
      <c r="K25" s="4315"/>
      <c r="L25" s="4323">
        <v>8.5</v>
      </c>
      <c r="M25" s="4322"/>
      <c r="N25" s="4321">
        <v>0.72</v>
      </c>
      <c r="O25" s="4320"/>
      <c r="P25" s="4315">
        <v>789.3</v>
      </c>
      <c r="Q25" s="4316"/>
      <c r="R25" s="4307">
        <v>0.4</v>
      </c>
      <c r="S25" s="4312"/>
      <c r="T25" s="4315">
        <v>17.7</v>
      </c>
      <c r="U25" s="4316"/>
      <c r="X25" s="4288"/>
    </row>
    <row r="26" spans="1:24" s="4298" customFormat="1" ht="12.75" customHeight="1">
      <c r="A26" s="83">
        <v>2009</v>
      </c>
      <c r="B26" s="4307">
        <v>1.64</v>
      </c>
      <c r="C26" s="4317"/>
      <c r="D26" s="4315">
        <v>47.3</v>
      </c>
      <c r="E26" s="4315"/>
      <c r="F26" s="4315">
        <v>7.3</v>
      </c>
      <c r="G26" s="4315"/>
      <c r="H26" s="4315">
        <v>36.6</v>
      </c>
      <c r="I26" s="4315"/>
      <c r="J26" s="4315">
        <v>8.8000000000000007</v>
      </c>
      <c r="K26" s="4315"/>
      <c r="L26" s="4319">
        <v>8.6</v>
      </c>
      <c r="M26" s="4312"/>
      <c r="N26" s="4318">
        <v>0.73</v>
      </c>
      <c r="O26" s="4312"/>
      <c r="P26" s="4315">
        <v>855.7</v>
      </c>
      <c r="Q26" s="4312"/>
      <c r="R26" s="4307">
        <v>0.4</v>
      </c>
      <c r="S26" s="4312"/>
      <c r="T26" s="4315">
        <v>15.8</v>
      </c>
      <c r="U26" s="4316"/>
      <c r="X26" s="4288"/>
    </row>
    <row r="27" spans="1:24" s="4298" customFormat="1" ht="12.75" customHeight="1">
      <c r="A27" s="83">
        <v>2010</v>
      </c>
      <c r="B27" s="4307">
        <v>1.6</v>
      </c>
      <c r="C27" s="4306"/>
      <c r="D27" s="4315">
        <v>45.9</v>
      </c>
      <c r="E27" s="4315"/>
      <c r="F27" s="4315">
        <v>7.1</v>
      </c>
      <c r="G27" s="4315"/>
      <c r="H27" s="4315">
        <v>36.9</v>
      </c>
      <c r="I27" s="4315"/>
      <c r="J27" s="4315">
        <v>10.1</v>
      </c>
      <c r="K27" s="4315"/>
      <c r="L27" s="4319">
        <v>8.6999999999999993</v>
      </c>
      <c r="M27" s="4312"/>
      <c r="N27" s="4318">
        <v>0.76</v>
      </c>
      <c r="O27" s="4312"/>
      <c r="P27" s="4315">
        <v>871.8</v>
      </c>
      <c r="Q27" s="4312"/>
      <c r="R27" s="4307">
        <v>0.4</v>
      </c>
      <c r="S27" s="4312"/>
      <c r="T27" s="4315">
        <v>15.5</v>
      </c>
      <c r="U27" s="4316"/>
      <c r="X27" s="4288"/>
    </row>
    <row r="28" spans="1:24" s="4298" customFormat="1" ht="12.75" customHeight="1">
      <c r="A28" s="2556">
        <v>2011</v>
      </c>
      <c r="B28" s="4307">
        <v>1.5</v>
      </c>
      <c r="C28" s="4317"/>
      <c r="D28" s="4315">
        <v>47.4</v>
      </c>
      <c r="E28" s="4315"/>
      <c r="F28" s="4315">
        <v>7.4</v>
      </c>
      <c r="G28" s="4315"/>
      <c r="H28" s="4315">
        <v>36.4</v>
      </c>
      <c r="I28" s="4315"/>
      <c r="J28" s="4315">
        <v>8.8000000000000007</v>
      </c>
      <c r="K28" s="4315"/>
      <c r="L28" s="4315">
        <v>9.1</v>
      </c>
      <c r="M28" s="4312"/>
      <c r="N28" s="4307">
        <v>0.81</v>
      </c>
      <c r="O28" s="4312"/>
      <c r="P28" s="4315">
        <v>742</v>
      </c>
      <c r="Q28" s="4312"/>
      <c r="R28" s="4307">
        <v>0.6</v>
      </c>
      <c r="S28" s="4312"/>
      <c r="T28" s="4315">
        <v>16.5</v>
      </c>
      <c r="U28" s="4315"/>
      <c r="X28" s="4288"/>
    </row>
    <row r="29" spans="1:24" s="4298" customFormat="1" ht="12.75" customHeight="1">
      <c r="A29" s="2556">
        <v>2012</v>
      </c>
      <c r="B29" s="4307">
        <v>1.41</v>
      </c>
      <c r="C29" s="4306"/>
      <c r="D29" s="4315">
        <v>49.7</v>
      </c>
      <c r="E29" s="4315"/>
      <c r="F29" s="4315">
        <v>5.4</v>
      </c>
      <c r="G29" s="4315"/>
      <c r="H29" s="4315">
        <v>36.5</v>
      </c>
      <c r="I29" s="4315"/>
      <c r="J29" s="4315">
        <v>8.5</v>
      </c>
      <c r="K29" s="4315"/>
      <c r="L29" s="4315">
        <v>8.8000000000000007</v>
      </c>
      <c r="M29" s="4316"/>
      <c r="N29" s="4307">
        <v>0.79</v>
      </c>
      <c r="O29" s="4312"/>
      <c r="P29" s="4315">
        <v>660.1</v>
      </c>
      <c r="Q29" s="4316"/>
      <c r="R29" s="4307">
        <v>0.6</v>
      </c>
      <c r="S29" s="4312"/>
      <c r="T29" s="4315">
        <v>17.399999999999999</v>
      </c>
      <c r="U29" s="4312"/>
      <c r="X29" s="4288"/>
    </row>
    <row r="30" spans="1:24" s="4298" customFormat="1" ht="12.75" customHeight="1">
      <c r="A30" s="2556">
        <v>2013</v>
      </c>
      <c r="B30" s="4296">
        <v>1.33</v>
      </c>
      <c r="C30" s="4306" t="s">
        <v>2368</v>
      </c>
      <c r="D30" s="4294">
        <v>47.5</v>
      </c>
      <c r="E30" s="4315" t="s">
        <v>2368</v>
      </c>
      <c r="F30" s="4294">
        <v>6.5</v>
      </c>
      <c r="G30" s="4294" t="s">
        <v>2368</v>
      </c>
      <c r="H30" s="4294">
        <v>44.6</v>
      </c>
      <c r="I30" s="4315" t="s">
        <v>2368</v>
      </c>
      <c r="J30" s="4294">
        <v>1.3</v>
      </c>
      <c r="K30" s="4315" t="s">
        <v>2368</v>
      </c>
      <c r="L30" s="4294">
        <v>8.8000000000000007</v>
      </c>
      <c r="M30" s="4314" t="s">
        <v>2368</v>
      </c>
      <c r="N30" s="4296">
        <v>0.72</v>
      </c>
      <c r="O30" s="4314" t="s">
        <v>2368</v>
      </c>
      <c r="P30" s="4294">
        <v>636.4</v>
      </c>
      <c r="Q30" s="4314" t="s">
        <v>2368</v>
      </c>
      <c r="R30" s="4307">
        <v>0.83</v>
      </c>
      <c r="S30" s="4301"/>
      <c r="T30" s="4295">
        <v>18.7</v>
      </c>
      <c r="U30" s="4300"/>
      <c r="V30" s="4299"/>
      <c r="X30" s="4288"/>
    </row>
    <row r="31" spans="1:24" s="4298" customFormat="1" ht="12.75" customHeight="1">
      <c r="A31" s="2556">
        <v>2014</v>
      </c>
      <c r="B31" s="4296">
        <v>1.29</v>
      </c>
      <c r="C31" s="4306"/>
      <c r="D31" s="4311">
        <v>46.4</v>
      </c>
      <c r="E31" s="4311"/>
      <c r="F31" s="4311">
        <v>6.3</v>
      </c>
      <c r="G31" s="4311"/>
      <c r="H31" s="4311">
        <v>45.6</v>
      </c>
      <c r="I31" s="4311"/>
      <c r="J31" s="4311">
        <v>1.7</v>
      </c>
      <c r="K31" s="4311"/>
      <c r="L31" s="4311">
        <v>8.9</v>
      </c>
      <c r="M31" s="4295"/>
      <c r="N31" s="4313">
        <v>0.73</v>
      </c>
      <c r="O31" s="4295"/>
      <c r="P31" s="4311">
        <v>602.79999999999995</v>
      </c>
      <c r="Q31" s="4295"/>
      <c r="R31" s="4307">
        <v>0.82</v>
      </c>
      <c r="S31" s="4301"/>
      <c r="T31" s="4295">
        <v>17.899999999999999</v>
      </c>
      <c r="U31" s="4300"/>
      <c r="V31" s="4299"/>
      <c r="X31" s="4288"/>
    </row>
    <row r="32" spans="1:24" s="4298" customFormat="1" ht="12.75" customHeight="1">
      <c r="A32" s="2556">
        <v>2015</v>
      </c>
      <c r="B32" s="4312">
        <v>1.24</v>
      </c>
      <c r="C32" s="4303"/>
      <c r="D32" s="4309">
        <v>46.4</v>
      </c>
      <c r="E32" s="4311"/>
      <c r="F32" s="4309">
        <v>6.5</v>
      </c>
      <c r="G32" s="4309"/>
      <c r="H32" s="4309">
        <v>45.5</v>
      </c>
      <c r="I32" s="4311"/>
      <c r="J32" s="4309">
        <v>1.6</v>
      </c>
      <c r="K32" s="4311"/>
      <c r="L32" s="4309">
        <v>9.1999999999999993</v>
      </c>
      <c r="M32" s="4295"/>
      <c r="N32" s="4310">
        <v>0.74</v>
      </c>
      <c r="O32" s="4295"/>
      <c r="P32" s="4309">
        <v>601.79999999999995</v>
      </c>
      <c r="Q32" s="4308"/>
      <c r="R32" s="4307">
        <v>0.76</v>
      </c>
      <c r="S32" s="4301"/>
      <c r="T32" s="4295">
        <v>18.7</v>
      </c>
      <c r="U32" s="4300"/>
      <c r="V32" s="4299"/>
      <c r="X32" s="4288"/>
    </row>
    <row r="33" spans="1:35" s="4298" customFormat="1" ht="12.75" customHeight="1">
      <c r="A33" s="4297">
        <v>2016</v>
      </c>
      <c r="B33" s="4302">
        <v>1.28</v>
      </c>
      <c r="C33" s="4303"/>
      <c r="D33" s="4294">
        <v>48.4</v>
      </c>
      <c r="E33" s="4294"/>
      <c r="F33" s="4294">
        <v>5.3</v>
      </c>
      <c r="G33" s="4294"/>
      <c r="H33" s="4294">
        <v>44.7</v>
      </c>
      <c r="I33" s="4294"/>
      <c r="J33" s="4294">
        <v>1.6</v>
      </c>
      <c r="K33" s="4294"/>
      <c r="L33" s="4294">
        <v>9.6999999999999993</v>
      </c>
      <c r="M33" s="4294"/>
      <c r="N33" s="4302">
        <v>0.8</v>
      </c>
      <c r="O33" s="4294"/>
      <c r="P33" s="4294">
        <v>608.20000000000005</v>
      </c>
      <c r="Q33" s="4297"/>
      <c r="R33" s="4296">
        <v>0.84</v>
      </c>
      <c r="S33" s="4295" t="s">
        <v>876</v>
      </c>
      <c r="T33" s="4295">
        <v>19.3</v>
      </c>
      <c r="U33" s="4300"/>
      <c r="V33" s="4299"/>
      <c r="X33" s="4288"/>
    </row>
    <row r="34" spans="1:35" s="4298" customFormat="1" ht="12.75" customHeight="1">
      <c r="A34" s="4297">
        <v>2017</v>
      </c>
      <c r="B34" s="4296">
        <v>1.32</v>
      </c>
      <c r="C34" s="4303"/>
      <c r="D34" s="4294">
        <v>50.4</v>
      </c>
      <c r="E34" s="4305"/>
      <c r="F34" s="4294">
        <v>5.5</v>
      </c>
      <c r="G34" s="4304"/>
      <c r="H34" s="4294">
        <v>42.5</v>
      </c>
      <c r="I34" s="4304"/>
      <c r="J34" s="4294">
        <v>1.6</v>
      </c>
      <c r="K34" s="4304"/>
      <c r="L34" s="4294">
        <v>10.5</v>
      </c>
      <c r="M34" s="4296"/>
      <c r="N34" s="4296">
        <v>0.86</v>
      </c>
      <c r="O34" s="4296"/>
      <c r="P34" s="4294">
        <v>627</v>
      </c>
      <c r="Q34" s="4297"/>
      <c r="R34" s="4302">
        <v>0.75</v>
      </c>
      <c r="S34" s="4301" t="s">
        <v>876</v>
      </c>
      <c r="T34" s="4294">
        <v>20.6</v>
      </c>
      <c r="U34" s="4306"/>
      <c r="V34" s="4299"/>
      <c r="X34" s="4288"/>
    </row>
    <row r="35" spans="1:35" s="4298" customFormat="1" ht="12.75" customHeight="1">
      <c r="A35" s="4297">
        <v>2018</v>
      </c>
      <c r="B35" s="4296">
        <v>1.35</v>
      </c>
      <c r="C35" s="4303"/>
      <c r="D35" s="4294">
        <v>51.4</v>
      </c>
      <c r="E35" s="4305"/>
      <c r="F35" s="4294">
        <v>5.3</v>
      </c>
      <c r="G35" s="4304"/>
      <c r="H35" s="4294">
        <v>41.6</v>
      </c>
      <c r="I35" s="4304"/>
      <c r="J35" s="4294">
        <v>1.6</v>
      </c>
      <c r="K35" s="4304"/>
      <c r="L35" s="4294">
        <v>11.1</v>
      </c>
      <c r="M35" s="4296"/>
      <c r="N35" s="4296">
        <v>0.9</v>
      </c>
      <c r="O35" s="4296"/>
      <c r="P35" s="4294">
        <v>653.4</v>
      </c>
      <c r="Q35" s="4297"/>
      <c r="R35" s="4302">
        <v>0.8</v>
      </c>
      <c r="S35" s="4301"/>
      <c r="T35" s="4294">
        <v>20.5</v>
      </c>
      <c r="U35" s="4291"/>
      <c r="V35" s="4299"/>
      <c r="X35" s="4288"/>
    </row>
    <row r="36" spans="1:35" s="4298" customFormat="1" ht="12.75">
      <c r="A36" s="4297">
        <v>2019</v>
      </c>
      <c r="B36" s="4296">
        <v>1.4</v>
      </c>
      <c r="C36" s="4303"/>
      <c r="D36" s="4294">
        <v>52.5</v>
      </c>
      <c r="E36" s="4305"/>
      <c r="F36" s="4294">
        <v>5.0999999999999996</v>
      </c>
      <c r="G36" s="4304"/>
      <c r="H36" s="4294">
        <v>40.5</v>
      </c>
      <c r="I36" s="4304"/>
      <c r="J36" s="4294">
        <v>1.9</v>
      </c>
      <c r="K36" s="4304"/>
      <c r="L36" s="4294">
        <v>11.7</v>
      </c>
      <c r="M36" s="4296"/>
      <c r="N36" s="4296">
        <v>1</v>
      </c>
      <c r="O36" s="4296"/>
      <c r="P36" s="4294">
        <v>636.29999999999995</v>
      </c>
      <c r="Q36" s="4297"/>
      <c r="R36" s="4302">
        <v>0.75</v>
      </c>
      <c r="S36" s="4301"/>
      <c r="T36" s="4295">
        <v>21</v>
      </c>
      <c r="U36" s="4300"/>
      <c r="V36" s="4299"/>
      <c r="X36" s="4288"/>
    </row>
    <row r="37" spans="1:35" s="4298" customFormat="1" ht="12.75">
      <c r="A37" s="4297">
        <v>2020</v>
      </c>
      <c r="B37" s="4296">
        <v>1.61</v>
      </c>
      <c r="C37" s="4303"/>
      <c r="D37" s="4294">
        <v>57</v>
      </c>
      <c r="E37" s="4305"/>
      <c r="F37" s="4294">
        <v>4.9000000000000004</v>
      </c>
      <c r="G37" s="4304"/>
      <c r="H37" s="4294">
        <v>36</v>
      </c>
      <c r="I37" s="4304"/>
      <c r="J37" s="4294">
        <v>2.1</v>
      </c>
      <c r="K37" s="4304"/>
      <c r="L37" s="4294">
        <v>12.8</v>
      </c>
      <c r="M37" s="4296"/>
      <c r="N37" s="4296">
        <v>1</v>
      </c>
      <c r="O37" s="4296"/>
      <c r="P37" s="4294">
        <v>637.70000000000005</v>
      </c>
      <c r="Q37" s="4297"/>
      <c r="R37" s="4302">
        <v>0.68</v>
      </c>
      <c r="S37" s="4301"/>
      <c r="T37" s="4295">
        <v>21.8</v>
      </c>
      <c r="U37" s="4300"/>
      <c r="V37" s="4299"/>
      <c r="X37" s="4288"/>
    </row>
    <row r="38" spans="1:35" s="4298" customFormat="1" ht="12.75">
      <c r="A38" s="4297">
        <v>2021</v>
      </c>
      <c r="B38" s="4296">
        <v>1.67</v>
      </c>
      <c r="C38" s="4303" t="s">
        <v>561</v>
      </c>
      <c r="D38" s="4294">
        <v>59.7</v>
      </c>
      <c r="E38" s="4295"/>
      <c r="F38" s="4294">
        <v>4.7</v>
      </c>
      <c r="G38" s="4295"/>
      <c r="H38" s="4294">
        <v>33.299999999999997</v>
      </c>
      <c r="I38" s="4295"/>
      <c r="J38" s="4294">
        <v>2.2999999999999998</v>
      </c>
      <c r="K38" s="4295"/>
      <c r="L38" s="4294">
        <v>13.5</v>
      </c>
      <c r="M38" s="4296"/>
      <c r="N38" s="4296">
        <v>1.0900000000000001</v>
      </c>
      <c r="O38" s="4296"/>
      <c r="P38" s="4294">
        <v>672.9</v>
      </c>
      <c r="Q38" s="4297"/>
      <c r="R38" s="4302">
        <v>0.69</v>
      </c>
      <c r="S38" s="4301"/>
      <c r="T38" s="4295">
        <v>22.9</v>
      </c>
      <c r="U38" s="4300"/>
      <c r="V38" s="4299"/>
      <c r="X38" s="4288"/>
    </row>
    <row r="39" spans="1:35" s="4287" customFormat="1" ht="12.75">
      <c r="A39" s="4297">
        <v>2022</v>
      </c>
      <c r="B39" s="4296">
        <v>1.7</v>
      </c>
      <c r="C39" s="4295" t="s">
        <v>5440</v>
      </c>
      <c r="D39" s="4294">
        <v>62.2</v>
      </c>
      <c r="E39" s="4295"/>
      <c r="F39" s="4294">
        <v>4.3</v>
      </c>
      <c r="G39" s="4295"/>
      <c r="H39" s="4294">
        <v>31.1</v>
      </c>
      <c r="I39" s="4295" t="s">
        <v>2032</v>
      </c>
      <c r="J39" s="4294">
        <v>2.4</v>
      </c>
      <c r="K39" s="4295"/>
      <c r="L39" s="4294">
        <v>14.2</v>
      </c>
      <c r="M39" s="4295"/>
      <c r="N39" s="4295">
        <v>1.1399999999999999</v>
      </c>
      <c r="O39" s="4295"/>
      <c r="P39" s="4295">
        <v>728.9</v>
      </c>
      <c r="Q39" s="4295"/>
      <c r="R39" s="4295">
        <v>0.81</v>
      </c>
      <c r="S39" s="4295"/>
      <c r="T39" s="4295">
        <v>22.6</v>
      </c>
      <c r="U39" s="4291"/>
      <c r="V39" s="4290"/>
      <c r="W39" s="4289"/>
      <c r="X39" s="4288"/>
    </row>
    <row r="40" spans="1:35" s="4287" customFormat="1" ht="12.75">
      <c r="A40" s="4293">
        <v>2023</v>
      </c>
      <c r="B40" s="4279"/>
      <c r="C40" s="4279"/>
      <c r="D40" s="4294"/>
      <c r="E40" s="4279"/>
      <c r="F40" s="4294"/>
      <c r="G40" s="4279"/>
      <c r="H40" s="4294"/>
      <c r="I40" s="4279"/>
      <c r="J40" s="4294"/>
      <c r="K40" s="4279"/>
      <c r="L40" s="4294"/>
      <c r="M40" s="4279"/>
      <c r="N40" s="4279"/>
      <c r="O40" s="4279"/>
      <c r="P40" s="4279"/>
      <c r="Q40" s="4279"/>
      <c r="R40" s="4279"/>
      <c r="S40" s="4292"/>
      <c r="T40" s="4292"/>
      <c r="U40" s="4291"/>
      <c r="V40" s="4290"/>
      <c r="W40" s="4289"/>
      <c r="X40" s="4288"/>
    </row>
    <row r="41" spans="1:35" s="4287" customFormat="1" ht="12.75">
      <c r="A41" s="4293" t="s">
        <v>209</v>
      </c>
      <c r="B41" s="3963">
        <v>1.7</v>
      </c>
      <c r="C41" s="4282" t="s">
        <v>5440</v>
      </c>
      <c r="D41" s="4281">
        <v>62.6</v>
      </c>
      <c r="E41" s="4292"/>
      <c r="F41" s="4281">
        <v>4.5999999999999996</v>
      </c>
      <c r="G41" s="4292"/>
      <c r="H41" s="4281">
        <v>30.3</v>
      </c>
      <c r="I41" s="4292"/>
      <c r="J41" s="4281">
        <v>2.6</v>
      </c>
      <c r="K41" s="4292"/>
      <c r="L41" s="4281">
        <v>14.7</v>
      </c>
      <c r="M41" s="4292"/>
      <c r="N41" s="4292">
        <v>1.1599999999999999</v>
      </c>
      <c r="O41" s="4292"/>
      <c r="P41" s="4286" t="s">
        <v>5441</v>
      </c>
      <c r="Q41" s="4292"/>
      <c r="R41" s="4292">
        <v>0.85</v>
      </c>
      <c r="S41" s="4292"/>
      <c r="T41" s="4292">
        <v>23.4</v>
      </c>
      <c r="U41" s="4291"/>
      <c r="V41" s="4290"/>
      <c r="W41" s="4289"/>
      <c r="X41" s="4288"/>
    </row>
    <row r="42" spans="1:35" s="719" customFormat="1" ht="12.75" customHeight="1">
      <c r="A42" s="4283" t="s">
        <v>801</v>
      </c>
      <c r="B42" s="3963">
        <v>1.76</v>
      </c>
      <c r="C42" s="4282" t="s">
        <v>5440</v>
      </c>
      <c r="D42" s="4281">
        <v>62.9</v>
      </c>
      <c r="E42" s="3964"/>
      <c r="F42" s="4281">
        <v>4.4000000000000004</v>
      </c>
      <c r="G42" s="3964"/>
      <c r="H42" s="4281">
        <v>30.2</v>
      </c>
      <c r="I42" s="3963"/>
      <c r="J42" s="4281">
        <v>2.5</v>
      </c>
      <c r="K42" s="3961"/>
      <c r="L42" s="4280">
        <v>15.2</v>
      </c>
      <c r="M42" s="3961"/>
      <c r="N42" s="4284">
        <v>1.2</v>
      </c>
      <c r="O42" s="3959"/>
      <c r="P42" s="4279">
        <v>794.4</v>
      </c>
      <c r="Q42" s="711"/>
      <c r="R42" s="4279">
        <v>0.88</v>
      </c>
      <c r="S42" s="711" t="s">
        <v>2032</v>
      </c>
      <c r="T42" s="4279">
        <v>24.3</v>
      </c>
      <c r="U42" s="3971"/>
      <c r="V42" s="790"/>
      <c r="W42" s="891"/>
      <c r="X42" s="891"/>
      <c r="Y42" s="891"/>
      <c r="Z42" s="891"/>
      <c r="AA42" s="891"/>
      <c r="AB42" s="891"/>
      <c r="AC42" s="700"/>
      <c r="AH42" s="719" t="s">
        <v>2032</v>
      </c>
      <c r="AI42" s="719" t="s">
        <v>2032</v>
      </c>
    </row>
    <row r="43" spans="1:35" s="719" customFormat="1" ht="12.75" customHeight="1">
      <c r="A43" s="4285" t="s">
        <v>432</v>
      </c>
      <c r="B43" s="3963">
        <v>2</v>
      </c>
      <c r="C43" s="4282" t="s">
        <v>5440</v>
      </c>
      <c r="D43" s="4281">
        <v>65.2</v>
      </c>
      <c r="E43" s="3964"/>
      <c r="F43" s="4281">
        <v>4.8</v>
      </c>
      <c r="G43" s="3964"/>
      <c r="H43" s="4281">
        <v>28.1</v>
      </c>
      <c r="I43" s="3963"/>
      <c r="J43" s="4281">
        <v>1.8</v>
      </c>
      <c r="K43" s="3961"/>
      <c r="L43" s="4280">
        <v>15.8</v>
      </c>
      <c r="M43" s="3961"/>
      <c r="N43" s="4279">
        <v>1.25</v>
      </c>
      <c r="O43" s="3959"/>
      <c r="P43" s="4279">
        <v>721.5</v>
      </c>
      <c r="Q43" s="711"/>
      <c r="R43" s="4279">
        <v>0.76</v>
      </c>
      <c r="S43" s="711" t="s">
        <v>2032</v>
      </c>
      <c r="T43" s="4279">
        <v>24.4</v>
      </c>
      <c r="U43" s="3971"/>
      <c r="V43" s="790"/>
      <c r="W43" s="891"/>
      <c r="X43" s="891"/>
      <c r="Y43" s="891"/>
      <c r="Z43" s="891"/>
      <c r="AA43" s="891"/>
      <c r="AB43" s="891"/>
      <c r="AC43" s="700"/>
      <c r="AH43" s="719" t="s">
        <v>2032</v>
      </c>
      <c r="AI43" s="719" t="s">
        <v>2032</v>
      </c>
    </row>
    <row r="44" spans="1:35" s="719" customFormat="1" ht="12.75" customHeight="1">
      <c r="A44" s="4285" t="s">
        <v>431</v>
      </c>
      <c r="B44" s="3963">
        <v>1.99</v>
      </c>
      <c r="C44" s="4282" t="s">
        <v>5440</v>
      </c>
      <c r="D44" s="4281">
        <v>56</v>
      </c>
      <c r="E44" s="3964"/>
      <c r="F44" s="4281">
        <v>1.9</v>
      </c>
      <c r="G44" s="3964"/>
      <c r="H44" s="4281">
        <v>40.6</v>
      </c>
      <c r="I44" s="3963"/>
      <c r="J44" s="4281">
        <v>1.5</v>
      </c>
      <c r="K44" s="3961"/>
      <c r="L44" s="4280">
        <v>17.399999999999999</v>
      </c>
      <c r="M44" s="3961"/>
      <c r="N44" s="4279">
        <v>1.36</v>
      </c>
      <c r="O44" s="3959"/>
      <c r="P44" s="4279">
        <v>590.29999999999995</v>
      </c>
      <c r="Q44" s="711"/>
      <c r="R44" s="4279">
        <v>1.56</v>
      </c>
      <c r="S44" s="711" t="s">
        <v>2032</v>
      </c>
      <c r="T44" s="4279">
        <v>34</v>
      </c>
      <c r="U44" s="3971"/>
      <c r="V44" s="3967"/>
      <c r="W44" s="891"/>
      <c r="X44" s="891"/>
      <c r="Y44" s="891"/>
      <c r="Z44" s="891"/>
      <c r="AA44" s="891"/>
      <c r="AB44" s="891"/>
      <c r="AC44" s="700"/>
      <c r="AH44" s="719" t="s">
        <v>2032</v>
      </c>
      <c r="AI44" s="719" t="s">
        <v>2032</v>
      </c>
    </row>
    <row r="45" spans="1:35" s="719" customFormat="1" ht="12.75" customHeight="1">
      <c r="A45" s="4285" t="s">
        <v>430</v>
      </c>
      <c r="B45" s="3963">
        <v>0.81</v>
      </c>
      <c r="C45" s="4282" t="s">
        <v>5440</v>
      </c>
      <c r="D45" s="4281">
        <v>89.8</v>
      </c>
      <c r="E45" s="3964"/>
      <c r="F45" s="4281">
        <v>0.3</v>
      </c>
      <c r="G45" s="3964"/>
      <c r="H45" s="4281">
        <v>8.8000000000000007</v>
      </c>
      <c r="I45" s="3963"/>
      <c r="J45" s="4281">
        <v>1.1000000000000001</v>
      </c>
      <c r="K45" s="3961"/>
      <c r="L45" s="4280">
        <v>5.5</v>
      </c>
      <c r="M45" s="3961"/>
      <c r="N45" s="4279">
        <v>0.35</v>
      </c>
      <c r="O45" s="3959"/>
      <c r="P45" s="4279">
        <v>369.1</v>
      </c>
      <c r="Q45" s="711"/>
      <c r="R45" s="4286" t="s">
        <v>503</v>
      </c>
      <c r="S45" s="711" t="s">
        <v>2032</v>
      </c>
      <c r="T45" s="4279">
        <v>3.7</v>
      </c>
      <c r="U45" s="3971"/>
      <c r="V45" s="3967"/>
      <c r="W45" s="891"/>
      <c r="X45" s="891"/>
      <c r="Y45" s="891"/>
      <c r="Z45" s="891"/>
      <c r="AA45" s="891"/>
      <c r="AB45" s="891"/>
      <c r="AC45" s="700"/>
      <c r="AH45" s="719" t="s">
        <v>2032</v>
      </c>
      <c r="AI45" s="719" t="s">
        <v>2032</v>
      </c>
    </row>
    <row r="46" spans="1:35" s="719" customFormat="1" ht="12.75" customHeight="1">
      <c r="A46" s="4285" t="s">
        <v>429</v>
      </c>
      <c r="B46" s="3963">
        <v>2.08</v>
      </c>
      <c r="C46" s="4282" t="s">
        <v>5440</v>
      </c>
      <c r="D46" s="4281">
        <v>62.8</v>
      </c>
      <c r="E46" s="3964"/>
      <c r="F46" s="4281">
        <v>5.8</v>
      </c>
      <c r="G46" s="3964"/>
      <c r="H46" s="4281">
        <v>28.1</v>
      </c>
      <c r="I46" s="3963"/>
      <c r="J46" s="4281">
        <v>3.2</v>
      </c>
      <c r="K46" s="3961"/>
      <c r="L46" s="4280">
        <v>23.9</v>
      </c>
      <c r="M46" s="3961"/>
      <c r="N46" s="4279">
        <v>1.91</v>
      </c>
      <c r="O46" s="3959"/>
      <c r="P46" s="4279">
        <v>1255.4000000000001</v>
      </c>
      <c r="Q46" s="711"/>
      <c r="R46" s="4279">
        <v>1.1100000000000001</v>
      </c>
      <c r="S46" s="711" t="s">
        <v>2032</v>
      </c>
      <c r="T46" s="4279">
        <v>30.8</v>
      </c>
      <c r="U46" s="3971"/>
      <c r="V46" s="3967"/>
      <c r="W46" s="891"/>
      <c r="X46" s="891"/>
      <c r="Y46" s="891"/>
      <c r="Z46" s="891"/>
      <c r="AA46" s="891"/>
      <c r="AB46" s="891"/>
      <c r="AC46" s="700"/>
      <c r="AH46" s="719" t="s">
        <v>2032</v>
      </c>
      <c r="AI46" s="719" t="s">
        <v>2032</v>
      </c>
    </row>
    <row r="47" spans="1:35" s="719" customFormat="1" ht="12.75" customHeight="1">
      <c r="A47" s="4285" t="s">
        <v>428</v>
      </c>
      <c r="B47" s="3963">
        <v>0.9</v>
      </c>
      <c r="C47" s="4282" t="s">
        <v>5440</v>
      </c>
      <c r="D47" s="4281">
        <v>61.6</v>
      </c>
      <c r="E47" s="3964"/>
      <c r="F47" s="4281" t="s">
        <v>602</v>
      </c>
      <c r="G47" s="3964"/>
      <c r="H47" s="4281">
        <v>34.299999999999997</v>
      </c>
      <c r="I47" s="3963"/>
      <c r="J47" s="4281" t="s">
        <v>602</v>
      </c>
      <c r="K47" s="3961"/>
      <c r="L47" s="4280">
        <v>5.5</v>
      </c>
      <c r="M47" s="3961"/>
      <c r="N47" s="4279">
        <v>0.41</v>
      </c>
      <c r="O47" s="3959"/>
      <c r="P47" s="4279">
        <v>766.8</v>
      </c>
      <c r="Q47" s="711"/>
      <c r="R47" s="4284">
        <v>0.9</v>
      </c>
      <c r="S47" s="711" t="s">
        <v>2032</v>
      </c>
      <c r="T47" s="4279">
        <v>22.6</v>
      </c>
      <c r="U47" s="3971"/>
      <c r="V47" s="3967"/>
      <c r="W47" s="891"/>
      <c r="X47" s="891"/>
      <c r="Y47" s="891"/>
      <c r="Z47" s="891"/>
      <c r="AA47" s="891"/>
      <c r="AB47" s="891"/>
      <c r="AC47" s="700"/>
      <c r="AH47" s="719" t="s">
        <v>2032</v>
      </c>
      <c r="AI47" s="719" t="s">
        <v>2032</v>
      </c>
    </row>
    <row r="48" spans="1:35" s="719" customFormat="1" ht="12.75" customHeight="1">
      <c r="A48" s="4285" t="s">
        <v>427</v>
      </c>
      <c r="B48" s="3963">
        <v>0.84</v>
      </c>
      <c r="C48" s="4282" t="s">
        <v>5440</v>
      </c>
      <c r="D48" s="4281">
        <v>57.1</v>
      </c>
      <c r="E48" s="3964"/>
      <c r="F48" s="4281" t="s">
        <v>602</v>
      </c>
      <c r="G48" s="3964"/>
      <c r="H48" s="4281">
        <v>40.1</v>
      </c>
      <c r="I48" s="3963"/>
      <c r="J48" s="4281" t="s">
        <v>602</v>
      </c>
      <c r="K48" s="3961"/>
      <c r="L48" s="4280">
        <v>6.3</v>
      </c>
      <c r="M48" s="3961"/>
      <c r="N48" s="4279">
        <v>0.51</v>
      </c>
      <c r="O48" s="3959"/>
      <c r="P48" s="4279">
        <v>491.5</v>
      </c>
      <c r="Q48" s="711"/>
      <c r="R48" s="4279">
        <v>0.37</v>
      </c>
      <c r="S48" s="711" t="s">
        <v>2032</v>
      </c>
      <c r="T48" s="4279">
        <v>7.5</v>
      </c>
      <c r="U48" s="3971"/>
      <c r="V48" s="3967"/>
      <c r="W48" s="891"/>
      <c r="X48" s="891"/>
      <c r="Y48" s="891"/>
      <c r="Z48" s="891"/>
      <c r="AA48" s="891"/>
      <c r="AB48" s="891"/>
      <c r="AC48" s="700"/>
      <c r="AH48" s="719" t="s">
        <v>2032</v>
      </c>
      <c r="AI48" s="719" t="s">
        <v>2032</v>
      </c>
    </row>
    <row r="49" spans="1:35" s="719" customFormat="1" ht="12.75" customHeight="1">
      <c r="A49" s="4285" t="s">
        <v>426</v>
      </c>
      <c r="B49" s="3963">
        <v>0.49</v>
      </c>
      <c r="C49" s="4282" t="s">
        <v>5440</v>
      </c>
      <c r="D49" s="4281">
        <v>39</v>
      </c>
      <c r="E49" s="3964"/>
      <c r="F49" s="4281">
        <v>1.6</v>
      </c>
      <c r="G49" s="3964"/>
      <c r="H49" s="4281">
        <v>41.4</v>
      </c>
      <c r="I49" s="3963"/>
      <c r="J49" s="4281">
        <v>17.899999999999999</v>
      </c>
      <c r="K49" s="3961"/>
      <c r="L49" s="4280">
        <v>4.9000000000000004</v>
      </c>
      <c r="M49" s="3961"/>
      <c r="N49" s="4279">
        <v>0.37</v>
      </c>
      <c r="O49" s="3959"/>
      <c r="P49" s="4279">
        <v>632.6</v>
      </c>
      <c r="Q49" s="711"/>
      <c r="R49" s="4279">
        <v>0.32</v>
      </c>
      <c r="S49" s="711" t="s">
        <v>2032</v>
      </c>
      <c r="T49" s="4279">
        <v>13.6</v>
      </c>
      <c r="U49" s="3971"/>
      <c r="V49" s="3967"/>
      <c r="W49" s="891"/>
      <c r="X49" s="891"/>
      <c r="Y49" s="891"/>
      <c r="Z49" s="891"/>
      <c r="AA49" s="891"/>
      <c r="AB49" s="891"/>
      <c r="AC49" s="700"/>
      <c r="AH49" s="719" t="s">
        <v>2032</v>
      </c>
      <c r="AI49" s="719" t="s">
        <v>2032</v>
      </c>
    </row>
    <row r="50" spans="1:35" s="719" customFormat="1" ht="12.75" customHeight="1">
      <c r="A50" s="4283" t="s">
        <v>425</v>
      </c>
      <c r="B50" s="3963">
        <v>0.49</v>
      </c>
      <c r="C50" s="4282" t="s">
        <v>5440</v>
      </c>
      <c r="D50" s="4281">
        <v>25.3</v>
      </c>
      <c r="E50" s="3964"/>
      <c r="F50" s="4281" t="s">
        <v>602</v>
      </c>
      <c r="G50" s="3964"/>
      <c r="H50" s="4281">
        <v>58.9</v>
      </c>
      <c r="I50" s="3963"/>
      <c r="J50" s="4281" t="s">
        <v>602</v>
      </c>
      <c r="K50" s="3961"/>
      <c r="L50" s="4280">
        <v>4.0999999999999996</v>
      </c>
      <c r="M50" s="3961"/>
      <c r="N50" s="4279">
        <v>0.25</v>
      </c>
      <c r="O50" s="3959"/>
      <c r="P50" s="4279">
        <v>377.6</v>
      </c>
      <c r="Q50" s="711"/>
      <c r="R50" s="4284">
        <v>0.3</v>
      </c>
      <c r="S50" s="711" t="s">
        <v>2032</v>
      </c>
      <c r="T50" s="4279">
        <v>3.4</v>
      </c>
      <c r="U50" s="3971"/>
      <c r="V50" s="3967"/>
      <c r="W50" s="891"/>
      <c r="X50" s="891"/>
      <c r="Y50" s="891"/>
      <c r="Z50" s="891"/>
      <c r="AA50" s="891"/>
      <c r="AB50" s="891"/>
      <c r="AC50" s="700"/>
      <c r="AH50" s="719" t="s">
        <v>2032</v>
      </c>
      <c r="AI50" s="719" t="s">
        <v>2032</v>
      </c>
    </row>
    <row r="51" spans="1:35" s="719" customFormat="1" ht="12.75" customHeight="1">
      <c r="A51" s="4283" t="s">
        <v>424</v>
      </c>
      <c r="B51" s="3963">
        <v>0.48</v>
      </c>
      <c r="C51" s="4282" t="s">
        <v>5440</v>
      </c>
      <c r="D51" s="4281">
        <v>56.9</v>
      </c>
      <c r="E51" s="3964"/>
      <c r="F51" s="4281" t="s">
        <v>602</v>
      </c>
      <c r="G51" s="3964"/>
      <c r="H51" s="4281">
        <v>19.2</v>
      </c>
      <c r="I51" s="3963"/>
      <c r="J51" s="4281" t="s">
        <v>602</v>
      </c>
      <c r="K51" s="3961"/>
      <c r="L51" s="4280">
        <v>5.9</v>
      </c>
      <c r="M51" s="3961"/>
      <c r="N51" s="4279">
        <v>0.39</v>
      </c>
      <c r="O51" s="3959"/>
      <c r="P51" s="4279">
        <v>426.9</v>
      </c>
      <c r="Q51" s="711"/>
      <c r="R51" s="4279">
        <v>0.15</v>
      </c>
      <c r="S51" s="711" t="s">
        <v>2032</v>
      </c>
      <c r="T51" s="4279">
        <v>7.8</v>
      </c>
      <c r="U51" s="3971"/>
      <c r="V51" s="3967"/>
      <c r="W51" s="891"/>
      <c r="X51" s="891"/>
      <c r="Y51" s="891"/>
      <c r="Z51" s="891"/>
      <c r="AA51" s="891"/>
      <c r="AB51" s="891"/>
      <c r="AC51" s="700"/>
      <c r="AH51" s="719" t="s">
        <v>2032</v>
      </c>
      <c r="AI51" s="719" t="s">
        <v>2032</v>
      </c>
    </row>
    <row r="52" spans="1:35" ht="27" customHeight="1">
      <c r="A52" s="6245"/>
      <c r="B52" s="5293" t="s">
        <v>5439</v>
      </c>
      <c r="C52" s="5294"/>
      <c r="D52" s="6248" t="s">
        <v>5438</v>
      </c>
      <c r="E52" s="6249"/>
      <c r="F52" s="6249"/>
      <c r="G52" s="6249"/>
      <c r="H52" s="6249"/>
      <c r="I52" s="6249"/>
      <c r="J52" s="6249"/>
      <c r="K52" s="6250"/>
      <c r="L52" s="6251" t="s">
        <v>5437</v>
      </c>
      <c r="M52" s="6251"/>
      <c r="N52" s="5188" t="s">
        <v>5436</v>
      </c>
      <c r="O52" s="5188"/>
      <c r="P52" s="6252" t="s">
        <v>5435</v>
      </c>
      <c r="Q52" s="6252"/>
      <c r="R52" s="5188" t="s">
        <v>5434</v>
      </c>
      <c r="S52" s="5188"/>
      <c r="T52" s="5188" t="s">
        <v>5433</v>
      </c>
      <c r="U52" s="5188"/>
      <c r="W52"/>
      <c r="X52"/>
      <c r="Z52"/>
      <c r="AA52"/>
      <c r="AB52"/>
      <c r="AC52"/>
      <c r="AD52"/>
      <c r="AE52"/>
    </row>
    <row r="53" spans="1:35" ht="39" customHeight="1">
      <c r="A53" s="6246"/>
      <c r="B53" s="5295"/>
      <c r="C53" s="5296"/>
      <c r="D53" s="6242" t="s">
        <v>5432</v>
      </c>
      <c r="E53" s="6242"/>
      <c r="F53" s="6243" t="s">
        <v>174</v>
      </c>
      <c r="G53" s="6244"/>
      <c r="H53" s="6247" t="s">
        <v>5431</v>
      </c>
      <c r="I53" s="6247"/>
      <c r="J53" s="6247" t="s">
        <v>5430</v>
      </c>
      <c r="K53" s="6247"/>
      <c r="L53" s="6251"/>
      <c r="M53" s="6251"/>
      <c r="N53" s="5188"/>
      <c r="O53" s="5188"/>
      <c r="P53" s="6252"/>
      <c r="Q53" s="6252"/>
      <c r="R53" s="5188"/>
      <c r="S53" s="5188"/>
      <c r="T53" s="5188"/>
      <c r="U53" s="5188"/>
    </row>
    <row r="54" spans="1:35" ht="15.75" customHeight="1">
      <c r="A54" s="6246"/>
      <c r="B54" s="5593" t="s">
        <v>208</v>
      </c>
      <c r="C54" s="5593"/>
      <c r="D54" s="5593"/>
      <c r="E54" s="5593"/>
      <c r="F54" s="5593"/>
      <c r="G54" s="5593"/>
      <c r="H54" s="5593"/>
      <c r="I54" s="5593"/>
      <c r="J54" s="5593"/>
      <c r="K54" s="5593"/>
      <c r="L54" s="5593" t="s">
        <v>5429</v>
      </c>
      <c r="M54" s="5593"/>
      <c r="N54" s="5593" t="s">
        <v>208</v>
      </c>
      <c r="O54" s="5593"/>
      <c r="P54" s="5593" t="s">
        <v>790</v>
      </c>
      <c r="Q54" s="5593"/>
      <c r="R54" s="5593" t="s">
        <v>791</v>
      </c>
      <c r="S54" s="5593"/>
      <c r="T54" s="5593"/>
      <c r="U54" s="5593"/>
    </row>
    <row r="55" spans="1:35" s="4278" customFormat="1" ht="15.75" customHeight="1">
      <c r="A55" s="6254" t="s">
        <v>412</v>
      </c>
      <c r="B55" s="6254"/>
      <c r="C55" s="6254"/>
      <c r="D55" s="6254"/>
      <c r="E55" s="6254"/>
      <c r="F55" s="6254"/>
      <c r="G55" s="6254"/>
      <c r="H55" s="6254"/>
      <c r="I55" s="6254"/>
      <c r="J55" s="6254"/>
      <c r="K55" s="6254"/>
      <c r="L55" s="6254"/>
      <c r="M55" s="6254"/>
      <c r="N55" s="6254"/>
      <c r="O55" s="6254"/>
      <c r="P55" s="6254"/>
      <c r="Q55" s="6254"/>
      <c r="R55" s="6254"/>
      <c r="S55" s="6254"/>
      <c r="T55" s="6254"/>
      <c r="U55" s="6254"/>
    </row>
    <row r="56" spans="1:35" s="4277" customFormat="1" ht="18" customHeight="1">
      <c r="A56" s="6253" t="s">
        <v>5428</v>
      </c>
      <c r="B56" s="6253"/>
      <c r="C56" s="6253"/>
      <c r="D56" s="6253"/>
      <c r="E56" s="6253"/>
      <c r="F56" s="6253"/>
      <c r="G56" s="6253"/>
      <c r="H56" s="6253"/>
      <c r="I56" s="6253"/>
      <c r="J56" s="6253"/>
      <c r="K56" s="6253"/>
      <c r="L56" s="6253"/>
      <c r="M56" s="6253"/>
      <c r="N56" s="6253"/>
      <c r="O56" s="6253"/>
      <c r="P56" s="6253"/>
      <c r="Q56" s="6253"/>
      <c r="R56" s="6253"/>
      <c r="S56" s="6253"/>
      <c r="T56" s="6253"/>
      <c r="U56" s="6253"/>
    </row>
    <row r="57" spans="1:35" ht="23.25" customHeight="1">
      <c r="A57" s="6253" t="s">
        <v>5427</v>
      </c>
      <c r="B57" s="6253"/>
      <c r="C57" s="6253"/>
      <c r="D57" s="6253"/>
      <c r="E57" s="6253"/>
      <c r="F57" s="6253"/>
      <c r="G57" s="6253"/>
      <c r="H57" s="6253"/>
      <c r="I57" s="6253"/>
      <c r="J57" s="6253"/>
      <c r="K57" s="6253"/>
      <c r="L57" s="6253"/>
      <c r="M57" s="6253"/>
      <c r="N57" s="6253"/>
      <c r="O57" s="6253"/>
      <c r="P57" s="6253"/>
      <c r="Q57" s="6253"/>
      <c r="R57" s="6253"/>
      <c r="S57" s="6253"/>
      <c r="T57" s="6253"/>
      <c r="U57" s="6253"/>
    </row>
    <row r="58" spans="1:35" ht="200.25" customHeight="1">
      <c r="A58" s="6236" t="s">
        <v>5426</v>
      </c>
      <c r="B58" s="6236"/>
      <c r="C58" s="6236"/>
      <c r="D58" s="6236"/>
      <c r="E58" s="6236"/>
      <c r="F58" s="6236"/>
      <c r="G58" s="6236"/>
      <c r="H58" s="6236"/>
      <c r="I58" s="6236"/>
      <c r="J58" s="6236"/>
      <c r="K58" s="6236"/>
      <c r="L58" s="6236"/>
      <c r="M58" s="6236"/>
      <c r="N58" s="6236"/>
      <c r="O58" s="6236"/>
      <c r="P58" s="6236"/>
      <c r="Q58" s="6236"/>
      <c r="R58" s="6236"/>
      <c r="S58" s="6236"/>
      <c r="T58" s="6236"/>
      <c r="U58" s="6236"/>
    </row>
    <row r="59" spans="1:35" ht="99.75" customHeight="1">
      <c r="A59" s="6236" t="s">
        <v>5425</v>
      </c>
      <c r="B59" s="6236"/>
      <c r="C59" s="6236"/>
      <c r="D59" s="6236"/>
      <c r="E59" s="6236"/>
      <c r="F59" s="6236"/>
      <c r="G59" s="6236"/>
      <c r="H59" s="6236"/>
      <c r="I59" s="6236"/>
      <c r="J59" s="6236"/>
      <c r="K59" s="6236"/>
      <c r="L59" s="6236"/>
      <c r="M59" s="6236"/>
      <c r="N59" s="6236"/>
      <c r="O59" s="6236"/>
      <c r="P59" s="6236"/>
      <c r="Q59" s="6236"/>
      <c r="R59" s="6236"/>
      <c r="S59" s="6236"/>
      <c r="T59" s="6236"/>
      <c r="U59" s="6236"/>
    </row>
    <row r="60" spans="1:35" ht="10.5" customHeight="1">
      <c r="A60" s="4276"/>
      <c r="B60" s="4276"/>
      <c r="C60" s="4276"/>
      <c r="D60" s="4276"/>
      <c r="E60" s="4276"/>
      <c r="F60" s="4276"/>
      <c r="G60" s="4276"/>
      <c r="H60" s="4276"/>
      <c r="I60" s="4276"/>
      <c r="J60" s="4276"/>
      <c r="K60" s="4276"/>
      <c r="L60" s="4276"/>
      <c r="M60" s="4276"/>
      <c r="N60" s="4276"/>
      <c r="O60" s="4276"/>
      <c r="P60" s="4276"/>
      <c r="Q60" s="4276"/>
      <c r="R60" s="4276"/>
      <c r="S60" s="4276"/>
      <c r="T60" s="4276"/>
      <c r="U60" s="4276"/>
    </row>
    <row r="61" spans="1:35" s="956" customFormat="1" ht="9">
      <c r="A61" s="461" t="s">
        <v>409</v>
      </c>
      <c r="B61" s="4274"/>
      <c r="C61" s="4275"/>
      <c r="D61" s="927"/>
      <c r="E61" s="927"/>
      <c r="F61" s="4274"/>
      <c r="G61" s="4274"/>
      <c r="J61" s="4274"/>
      <c r="K61" s="4274"/>
      <c r="N61" s="4274"/>
      <c r="O61" s="4274"/>
      <c r="R61" s="4274"/>
      <c r="S61" s="4274"/>
    </row>
    <row r="62" spans="1:35" ht="12.75">
      <c r="A62" s="4272" t="s">
        <v>5424</v>
      </c>
      <c r="B62" s="4273"/>
    </row>
    <row r="63" spans="1:35" ht="12.75">
      <c r="A63" s="4272" t="s">
        <v>5423</v>
      </c>
      <c r="B63" s="4273"/>
    </row>
    <row r="64" spans="1:35" ht="12.75">
      <c r="A64" s="4272" t="s">
        <v>5422</v>
      </c>
      <c r="B64" s="1398"/>
      <c r="C64" s="1398"/>
      <c r="D64" s="4270"/>
      <c r="E64" s="1575"/>
      <c r="F64" s="1575"/>
      <c r="G64" s="1575"/>
      <c r="H64" s="4273"/>
      <c r="I64" s="4273"/>
      <c r="J64" s="4273"/>
      <c r="K64" s="4273"/>
      <c r="L64" s="4273"/>
      <c r="M64" s="4273"/>
      <c r="N64" s="4273"/>
      <c r="O64" s="4273"/>
      <c r="P64" s="4273"/>
      <c r="Q64" s="4273"/>
      <c r="R64" s="4273"/>
      <c r="S64" s="4273"/>
      <c r="T64" s="4273"/>
      <c r="U64" s="4273"/>
    </row>
    <row r="65" spans="1:21" ht="12.75">
      <c r="A65" s="4272" t="s">
        <v>5421</v>
      </c>
      <c r="B65" s="1398"/>
      <c r="C65" s="1398"/>
      <c r="D65" s="4270"/>
      <c r="E65" s="1575"/>
      <c r="F65" s="1575"/>
      <c r="G65" s="1575"/>
      <c r="H65" s="4273"/>
      <c r="I65" s="4273"/>
      <c r="J65" s="4273"/>
      <c r="K65" s="4273"/>
      <c r="L65" s="4273"/>
      <c r="M65" s="4273"/>
      <c r="N65" s="4273"/>
      <c r="O65" s="4273"/>
      <c r="P65" s="4273"/>
      <c r="Q65" s="4273"/>
      <c r="R65" s="4273"/>
      <c r="S65" s="4273"/>
      <c r="T65" s="4273"/>
      <c r="U65" s="4273"/>
    </row>
    <row r="66" spans="1:21" ht="12.75">
      <c r="A66" s="4272" t="s">
        <v>5420</v>
      </c>
      <c r="B66" s="4271"/>
      <c r="C66" s="4270"/>
      <c r="D66" s="4270"/>
    </row>
    <row r="67" spans="1:21" ht="12.75">
      <c r="A67" s="4272" t="s">
        <v>5419</v>
      </c>
      <c r="B67" s="4271"/>
      <c r="C67" s="4270"/>
      <c r="D67" s="4270"/>
    </row>
    <row r="68" spans="1:21" ht="12.75">
      <c r="A68" s="4272" t="s">
        <v>5418</v>
      </c>
      <c r="B68" s="4271"/>
      <c r="C68" s="4270"/>
      <c r="D68" s="4270"/>
    </row>
    <row r="69" spans="1:21" s="4270" customFormat="1" ht="15" customHeight="1"/>
  </sheetData>
  <mergeCells count="42">
    <mergeCell ref="A56:U56"/>
    <mergeCell ref="A57:U57"/>
    <mergeCell ref="A58:U58"/>
    <mergeCell ref="A55:U55"/>
    <mergeCell ref="R54:U54"/>
    <mergeCell ref="N54:O54"/>
    <mergeCell ref="P54:Q54"/>
    <mergeCell ref="T52:U53"/>
    <mergeCell ref="D53:E53"/>
    <mergeCell ref="F53:G53"/>
    <mergeCell ref="A52:A54"/>
    <mergeCell ref="B52:C53"/>
    <mergeCell ref="H53:I53"/>
    <mergeCell ref="J53:K53"/>
    <mergeCell ref="B54:K54"/>
    <mergeCell ref="L54:M54"/>
    <mergeCell ref="R52:S53"/>
    <mergeCell ref="D52:K52"/>
    <mergeCell ref="L52:M53"/>
    <mergeCell ref="N52:O53"/>
    <mergeCell ref="P52:Q53"/>
    <mergeCell ref="F4:G4"/>
    <mergeCell ref="H4:I4"/>
    <mergeCell ref="J4:K4"/>
    <mergeCell ref="R5:U5"/>
    <mergeCell ref="D6:K6"/>
    <mergeCell ref="A59:U59"/>
    <mergeCell ref="A1:U1"/>
    <mergeCell ref="A2:U2"/>
    <mergeCell ref="A3:A5"/>
    <mergeCell ref="B3:C4"/>
    <mergeCell ref="D3:K3"/>
    <mergeCell ref="L3:M4"/>
    <mergeCell ref="N3:O4"/>
    <mergeCell ref="P3:Q4"/>
    <mergeCell ref="R3:S4"/>
    <mergeCell ref="T3:U4"/>
    <mergeCell ref="B5:K5"/>
    <mergeCell ref="L5:M5"/>
    <mergeCell ref="N5:O5"/>
    <mergeCell ref="P5:Q5"/>
    <mergeCell ref="D4:E4"/>
  </mergeCells>
  <hyperlinks>
    <hyperlink ref="A65" r:id="rId1" xr:uid="{C47B117D-9A3A-4A8C-B8DD-E06CD7046B54}"/>
    <hyperlink ref="A66" r:id="rId2" xr:uid="{CD4F8FD3-374D-4EFC-A449-16F47BDB44F3}"/>
    <hyperlink ref="A68" r:id="rId3" xr:uid="{BB3E753A-81BA-45EF-AE03-5A86DD26E8F0}"/>
    <hyperlink ref="A64" r:id="rId4" xr:uid="{65FCCE8A-1763-405F-B1B4-97022CE7BCBD}"/>
    <hyperlink ref="A62" r:id="rId5" xr:uid="{1E6144C7-C096-4CC6-8F9F-1EE4A245E818}"/>
    <hyperlink ref="A63" r:id="rId6" xr:uid="{0905A1D2-32CC-4F33-BB2B-E08F9F6FBFAB}"/>
    <hyperlink ref="A67" r:id="rId7" xr:uid="{3BB897C2-AD59-4E4A-9925-79488650DF9D}"/>
    <hyperlink ref="L3:M4" r:id="rId8" display="Pessoal (ETI) em I&amp;D na população ativa" xr:uid="{567F340D-01A2-4004-9A0C-0A26FE779823}"/>
    <hyperlink ref="L52:M53" r:id="rId9" display="R&amp;D personnel (FTE) in active population" xr:uid="{EDCAF8A0-F300-4185-A7D4-B86013F0EE13}"/>
    <hyperlink ref="N3:O4" r:id="rId10" display="Investigadores/as (ETI) em I&amp;D na população ativa" xr:uid="{A500F497-3693-49AF-9BE4-A8627D4E6848}"/>
    <hyperlink ref="N52:O53" r:id="rId11" display="R&amp;D researchers (FTE) in active population" xr:uid="{86EA2840-8914-441D-B5C1-BA2914C41490}"/>
    <hyperlink ref="R3:S4" r:id="rId12" display="http://www.ine.pt/xurl/ind/0012627" xr:uid="{25BF3A8C-05B9-43B3-A18A-7CE075101C97}"/>
    <hyperlink ref="R52:S53" r:id="rId13" display="PhD in S&amp;T areas per 1000 inhabitants" xr:uid="{10E4D7EE-B1C8-495A-B9C2-E67C8FFB4329}"/>
    <hyperlink ref="T3:U4" r:id="rId14" display="http://www.ine.pt/xurl/ind/0012629" xr:uid="{FCC5DE3B-13F8-45F7-932C-269C6D4B9DB0}"/>
    <hyperlink ref="T52:U53" r:id="rId15" display="http://www.ine.pt/xurl/ind/0012629" xr:uid="{5F959FB5-8953-41E7-9DF3-49FBAA3CC673}"/>
    <hyperlink ref="P3:Q4" r:id="rId16" display="Despesa média em I&amp;D por unidade" xr:uid="{2DA6A08A-16DB-4B80-B8DA-889B37765AD3}"/>
    <hyperlink ref="P52:Q53" r:id="rId17" display="Average expenditure on R&amp;D per unit" xr:uid="{A8BAE4E1-4DC2-41C5-BFDB-A868B2D9E3AC}"/>
    <hyperlink ref="D52:K52" r:id="rId18" display="Repartition of R&amp;D total expenditure by sector of performance" xr:uid="{8EEE45C4-473F-4D95-9FD4-B8626BCB5F0C}"/>
    <hyperlink ref="D3:K3" r:id="rId19" display="Repartição da despesa total em I&amp;D por setor de execução" xr:uid="{4DC704FA-97DB-4038-8E5B-31BF37EDF7E5}"/>
    <hyperlink ref="B3:C4" r:id="rId20" display="Despesa em I&amp;D no PIB" xr:uid="{E8A99F5F-AA9B-4071-ABF1-3B09BC114AF3}"/>
    <hyperlink ref="B52:C53" r:id="rId21" display="GERD as percentage of GDP" xr:uid="{E2804771-3488-4888-869F-D061DB9EBA50}"/>
  </hyperlinks>
  <printOptions horizontalCentered="1"/>
  <pageMargins left="0.39370078740157483" right="0.39370078740157483" top="0.39370078740157483" bottom="0.39370078740157483" header="0" footer="0"/>
  <pageSetup paperSize="9" scale="37" orientation="portrait" r:id="rId22"/>
  <headerFooter scaleWithDoc="0"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C7194-6677-44E2-9E24-9BA80DAB37E2}">
  <sheetPr codeName="Sheet202"/>
  <dimension ref="A1:AI65"/>
  <sheetViews>
    <sheetView showGridLines="0" zoomScaleNormal="100" workbookViewId="0">
      <selection sqref="A1:L1"/>
    </sheetView>
  </sheetViews>
  <sheetFormatPr defaultColWidth="9.140625" defaultRowHeight="13.5"/>
  <cols>
    <col min="1" max="1" width="23.28515625" style="4342" customWidth="1"/>
    <col min="2" max="2" width="10.5703125" style="4342" customWidth="1"/>
    <col min="3" max="3" width="14.85546875" style="4342" customWidth="1"/>
    <col min="4" max="4" width="1.5703125" style="4342" customWidth="1"/>
    <col min="5" max="5" width="14.85546875" style="4342" customWidth="1"/>
    <col min="6" max="6" width="1.5703125" style="4342" customWidth="1"/>
    <col min="7" max="7" width="14.85546875" style="4342" customWidth="1"/>
    <col min="8" max="8" width="1.5703125" style="4342" customWidth="1"/>
    <col min="9" max="9" width="14.85546875" style="4342" customWidth="1"/>
    <col min="10" max="10" width="1.5703125" style="4342" customWidth="1"/>
    <col min="11" max="11" width="14.85546875" style="4342" customWidth="1"/>
    <col min="12" max="12" width="1.5703125" style="1041" customWidth="1"/>
    <col min="13" max="13" width="10.42578125" style="1041" bestFit="1" customWidth="1"/>
    <col min="14" max="16384" width="9.140625" style="1041"/>
  </cols>
  <sheetData>
    <row r="1" spans="1:14" ht="34.5" customHeight="1">
      <c r="A1" s="6263" t="s">
        <v>5473</v>
      </c>
      <c r="B1" s="6263"/>
      <c r="C1" s="6263"/>
      <c r="D1" s="6263"/>
      <c r="E1" s="6263"/>
      <c r="F1" s="6263"/>
      <c r="G1" s="6263"/>
      <c r="H1" s="6263"/>
      <c r="I1" s="6263"/>
      <c r="J1" s="6263"/>
      <c r="K1" s="6263"/>
      <c r="L1" s="6263"/>
    </row>
    <row r="2" spans="1:14" ht="34.5" customHeight="1">
      <c r="A2" s="6264" t="s">
        <v>5472</v>
      </c>
      <c r="B2" s="6264"/>
      <c r="C2" s="6264"/>
      <c r="D2" s="6264"/>
      <c r="E2" s="6264"/>
      <c r="F2" s="6264"/>
      <c r="G2" s="6264"/>
      <c r="H2" s="6264"/>
      <c r="I2" s="6264"/>
      <c r="J2" s="6264"/>
      <c r="K2" s="6264"/>
      <c r="L2" s="6264"/>
    </row>
    <row r="3" spans="1:14" ht="9.75" customHeight="1">
      <c r="A3" s="4388" t="s">
        <v>928</v>
      </c>
      <c r="C3" s="4387"/>
      <c r="D3" s="4387"/>
      <c r="E3" s="4387"/>
      <c r="F3" s="4387"/>
      <c r="G3" s="4387"/>
      <c r="H3" s="4387"/>
      <c r="I3" s="4387"/>
      <c r="J3" s="4387"/>
      <c r="K3" s="4386"/>
      <c r="L3" s="4386" t="s">
        <v>927</v>
      </c>
    </row>
    <row r="4" spans="1:14" ht="13.5" customHeight="1">
      <c r="A4" s="6266"/>
      <c r="B4" s="6265" t="s">
        <v>5471</v>
      </c>
      <c r="C4" s="5220" t="s">
        <v>5470</v>
      </c>
      <c r="D4" s="5220"/>
      <c r="E4" s="5220"/>
      <c r="F4" s="5220"/>
      <c r="G4" s="5220"/>
      <c r="H4" s="5220"/>
      <c r="I4" s="5220"/>
      <c r="J4" s="5220"/>
      <c r="K4" s="5220"/>
      <c r="L4" s="5220"/>
    </row>
    <row r="5" spans="1:14" ht="13.5" customHeight="1">
      <c r="A5" s="6267"/>
      <c r="B5" s="6265"/>
      <c r="C5" s="5593" t="s">
        <v>88</v>
      </c>
      <c r="D5" s="5593"/>
      <c r="E5" s="5593" t="s">
        <v>5469</v>
      </c>
      <c r="F5" s="5593"/>
      <c r="G5" s="5593"/>
      <c r="H5" s="5593"/>
      <c r="I5" s="5593"/>
      <c r="J5" s="5593"/>
      <c r="K5" s="5593"/>
      <c r="L5" s="5593"/>
    </row>
    <row r="6" spans="1:14" ht="25.5" customHeight="1">
      <c r="A6" s="6268"/>
      <c r="B6" s="6265"/>
      <c r="C6" s="5593"/>
      <c r="D6" s="5593"/>
      <c r="E6" s="5593" t="s">
        <v>1004</v>
      </c>
      <c r="F6" s="5593"/>
      <c r="G6" s="5593" t="s">
        <v>5444</v>
      </c>
      <c r="H6" s="5593"/>
      <c r="I6" s="5593" t="s">
        <v>5443</v>
      </c>
      <c r="J6" s="5593"/>
      <c r="K6" s="4893" t="s">
        <v>5442</v>
      </c>
      <c r="L6" s="4894"/>
      <c r="M6"/>
      <c r="N6" s="4385"/>
    </row>
    <row r="7" spans="1:14" s="4366" customFormat="1" ht="12.75" customHeight="1">
      <c r="A7" s="83" t="s">
        <v>209</v>
      </c>
      <c r="B7" s="207"/>
      <c r="C7" s="6256"/>
      <c r="D7" s="6256"/>
      <c r="E7" s="6256"/>
      <c r="F7" s="6256"/>
      <c r="G7" s="6256"/>
      <c r="H7" s="6256"/>
      <c r="I7" s="6256"/>
      <c r="J7" s="6256"/>
      <c r="K7" s="6256"/>
      <c r="L7" s="207"/>
      <c r="M7" s="4384"/>
    </row>
    <row r="8" spans="1:14" s="4366" customFormat="1" ht="12.75" customHeight="1">
      <c r="A8" s="2148">
        <v>1990</v>
      </c>
      <c r="B8" s="4382">
        <v>747</v>
      </c>
      <c r="C8" s="4383">
        <v>12042.6</v>
      </c>
      <c r="D8" s="4383"/>
      <c r="E8" s="4383">
        <v>1996.6</v>
      </c>
      <c r="F8" s="4383"/>
      <c r="G8" s="4383">
        <v>4229.8999999999996</v>
      </c>
      <c r="H8" s="4383"/>
      <c r="I8" s="4383">
        <v>4840.1000000000004</v>
      </c>
      <c r="J8" s="4383"/>
      <c r="K8" s="4383">
        <v>976</v>
      </c>
      <c r="L8" s="4374"/>
      <c r="M8" s="4374"/>
    </row>
    <row r="9" spans="1:14" s="4366" customFormat="1" ht="12.75" customHeight="1">
      <c r="A9" s="2148">
        <v>1991</v>
      </c>
      <c r="B9" s="4382">
        <v>780</v>
      </c>
      <c r="C9" s="4383">
        <v>12745.5</v>
      </c>
      <c r="D9" s="4383"/>
      <c r="E9" s="4383">
        <v>1939.2</v>
      </c>
      <c r="F9" s="4383"/>
      <c r="G9" s="4383">
        <v>4092.7</v>
      </c>
      <c r="H9" s="4383"/>
      <c r="I9" s="4383">
        <v>5544.4</v>
      </c>
      <c r="J9" s="4383"/>
      <c r="K9" s="4383">
        <v>1169.3</v>
      </c>
      <c r="L9" s="4374"/>
      <c r="M9" s="4374"/>
    </row>
    <row r="10" spans="1:14" s="4366" customFormat="1" ht="12.75" customHeight="1">
      <c r="A10" s="2148">
        <v>1992</v>
      </c>
      <c r="B10" s="4382">
        <v>813</v>
      </c>
      <c r="C10" s="4383">
        <v>13448.4</v>
      </c>
      <c r="D10" s="4383"/>
      <c r="E10" s="4383">
        <v>1881.7</v>
      </c>
      <c r="F10" s="4383"/>
      <c r="G10" s="4383">
        <v>3955.5</v>
      </c>
      <c r="H10" s="4383"/>
      <c r="I10" s="4383">
        <v>6248.7</v>
      </c>
      <c r="J10" s="4383"/>
      <c r="K10" s="4383">
        <v>1362.5</v>
      </c>
      <c r="L10" s="4374"/>
      <c r="M10" s="4374"/>
    </row>
    <row r="11" spans="1:14" s="4366" customFormat="1" ht="12.75" customHeight="1">
      <c r="A11" s="2148">
        <v>1993</v>
      </c>
      <c r="B11" s="4382">
        <v>874</v>
      </c>
      <c r="C11" s="4383">
        <v>14047.4</v>
      </c>
      <c r="D11" s="4383"/>
      <c r="E11" s="4383">
        <v>1893.3</v>
      </c>
      <c r="F11" s="4383"/>
      <c r="G11" s="4383">
        <v>4194.1000000000004</v>
      </c>
      <c r="H11" s="4383"/>
      <c r="I11" s="4383">
        <v>6326.2</v>
      </c>
      <c r="J11" s="4383"/>
      <c r="K11" s="4383">
        <v>1633.7</v>
      </c>
      <c r="L11" s="4374"/>
      <c r="M11" s="4374"/>
    </row>
    <row r="12" spans="1:14" s="4366" customFormat="1" ht="12.75" customHeight="1">
      <c r="A12" s="2148">
        <v>1994</v>
      </c>
      <c r="B12" s="4382">
        <v>939</v>
      </c>
      <c r="C12" s="4383">
        <v>14715.8</v>
      </c>
      <c r="D12" s="4383"/>
      <c r="E12" s="4383">
        <v>1905</v>
      </c>
      <c r="F12" s="4383"/>
      <c r="G12" s="4383">
        <v>4447.2</v>
      </c>
      <c r="H12" s="4383"/>
      <c r="I12" s="4383">
        <v>6404.7</v>
      </c>
      <c r="J12" s="4383"/>
      <c r="K12" s="4383">
        <v>1958.9</v>
      </c>
      <c r="L12" s="4374"/>
      <c r="M12" s="4374"/>
    </row>
    <row r="13" spans="1:14" s="4366" customFormat="1" ht="12.75" customHeight="1">
      <c r="A13" s="2148">
        <v>1995</v>
      </c>
      <c r="B13" s="4382">
        <v>1009</v>
      </c>
      <c r="C13" s="4383">
        <v>15465.3</v>
      </c>
      <c r="D13" s="4383"/>
      <c r="E13" s="4383">
        <v>1916.7</v>
      </c>
      <c r="F13" s="4383"/>
      <c r="G13" s="4383">
        <v>4715.5</v>
      </c>
      <c r="H13" s="4383"/>
      <c r="I13" s="4383">
        <v>6484.2</v>
      </c>
      <c r="J13" s="4383"/>
      <c r="K13" s="4383">
        <v>2348.9</v>
      </c>
      <c r="L13" s="4374"/>
      <c r="M13" s="4374"/>
    </row>
    <row r="14" spans="1:14" s="4366" customFormat="1" ht="12.75" customHeight="1">
      <c r="A14" s="2148">
        <v>1996</v>
      </c>
      <c r="B14" s="4382">
        <v>1136</v>
      </c>
      <c r="C14" s="4383">
        <v>16750</v>
      </c>
      <c r="D14" s="4383"/>
      <c r="E14" s="4383">
        <v>1948.7</v>
      </c>
      <c r="F14" s="4383"/>
      <c r="G14" s="4383">
        <v>4972.5</v>
      </c>
      <c r="H14" s="4383"/>
      <c r="I14" s="4383">
        <v>7463.1</v>
      </c>
      <c r="J14" s="4383"/>
      <c r="K14" s="4383">
        <v>2365.8000000000002</v>
      </c>
      <c r="L14" s="4374"/>
      <c r="M14" s="4374"/>
    </row>
    <row r="15" spans="1:14" s="4366" customFormat="1" ht="12.75" customHeight="1">
      <c r="A15" s="2148">
        <v>1997</v>
      </c>
      <c r="B15" s="4382">
        <v>1262</v>
      </c>
      <c r="C15" s="4383">
        <v>18034.8</v>
      </c>
      <c r="D15" s="4383"/>
      <c r="E15" s="4383">
        <v>1980.6</v>
      </c>
      <c r="F15" s="4383"/>
      <c r="G15" s="4383">
        <v>5229.5</v>
      </c>
      <c r="H15" s="4383"/>
      <c r="I15" s="4383">
        <v>8441.9</v>
      </c>
      <c r="J15" s="4383"/>
      <c r="K15" s="4383">
        <v>2382.6999999999998</v>
      </c>
      <c r="L15" s="4374"/>
      <c r="M15" s="4374"/>
    </row>
    <row r="16" spans="1:14" s="4366" customFormat="1" ht="12.75" customHeight="1">
      <c r="A16" s="2148">
        <v>1998</v>
      </c>
      <c r="B16" s="4382">
        <v>1493</v>
      </c>
      <c r="C16" s="4383">
        <v>19420.2</v>
      </c>
      <c r="D16" s="4383"/>
      <c r="E16" s="4383">
        <v>2620.4</v>
      </c>
      <c r="F16" s="4383"/>
      <c r="G16" s="4383">
        <v>5565.7</v>
      </c>
      <c r="H16" s="4383"/>
      <c r="I16" s="4383">
        <v>8814.4</v>
      </c>
      <c r="J16" s="4383"/>
      <c r="K16" s="4383">
        <v>2419.8000000000002</v>
      </c>
      <c r="L16" s="4374"/>
      <c r="M16" s="4374"/>
    </row>
    <row r="17" spans="1:13" s="4366" customFormat="1" ht="12.75" customHeight="1">
      <c r="A17" s="2148">
        <v>1999</v>
      </c>
      <c r="B17" s="4382">
        <v>1723</v>
      </c>
      <c r="C17" s="4383">
        <v>20805.7</v>
      </c>
      <c r="D17" s="4383"/>
      <c r="E17" s="4383">
        <v>3260.1</v>
      </c>
      <c r="F17" s="4383"/>
      <c r="G17" s="4383">
        <v>5901.8</v>
      </c>
      <c r="H17" s="4383"/>
      <c r="I17" s="4383">
        <v>9186.9</v>
      </c>
      <c r="J17" s="4383"/>
      <c r="K17" s="4383">
        <v>2456.9</v>
      </c>
      <c r="L17" s="4374"/>
      <c r="M17" s="4374"/>
    </row>
    <row r="18" spans="1:13" s="4366" customFormat="1" ht="12.75" customHeight="1">
      <c r="A18" s="2148">
        <v>2000</v>
      </c>
      <c r="B18" s="4382">
        <v>1723</v>
      </c>
      <c r="C18" s="4383">
        <v>21887.7</v>
      </c>
      <c r="D18" s="4383"/>
      <c r="E18" s="4383">
        <v>3567.5</v>
      </c>
      <c r="F18" s="4383"/>
      <c r="G18" s="4383">
        <v>5936.2</v>
      </c>
      <c r="H18" s="4383"/>
      <c r="I18" s="4383">
        <v>9679.9</v>
      </c>
      <c r="J18" s="4383"/>
      <c r="K18" s="4383">
        <v>2704.1</v>
      </c>
      <c r="L18" s="4374"/>
      <c r="M18" s="4374"/>
    </row>
    <row r="19" spans="1:13" s="4366" customFormat="1" ht="12.75" customHeight="1">
      <c r="A19" s="2148">
        <v>2001</v>
      </c>
      <c r="B19" s="4382">
        <v>1723</v>
      </c>
      <c r="C19" s="4383">
        <v>22969.599999999999</v>
      </c>
      <c r="D19" s="4383"/>
      <c r="E19" s="4383">
        <v>3874.9</v>
      </c>
      <c r="F19" s="4383"/>
      <c r="G19" s="4383">
        <v>5970.5</v>
      </c>
      <c r="H19" s="4383"/>
      <c r="I19" s="4383">
        <v>10172.9</v>
      </c>
      <c r="J19" s="4383"/>
      <c r="K19" s="4383">
        <v>2951.3</v>
      </c>
      <c r="L19" s="4374"/>
      <c r="M19" s="4374"/>
    </row>
    <row r="20" spans="1:13" s="4366" customFormat="1" ht="12.75" customHeight="1">
      <c r="A20" s="2148">
        <v>2002</v>
      </c>
      <c r="B20" s="4382">
        <v>2002</v>
      </c>
      <c r="C20" s="4383">
        <v>24249.5</v>
      </c>
      <c r="D20" s="4383"/>
      <c r="E20" s="4383">
        <v>4999.3</v>
      </c>
      <c r="F20" s="4383"/>
      <c r="G20" s="4383">
        <v>5443.7</v>
      </c>
      <c r="H20" s="4383"/>
      <c r="I20" s="4383">
        <v>10659.9</v>
      </c>
      <c r="J20" s="4383"/>
      <c r="K20" s="4383">
        <v>3146.6</v>
      </c>
      <c r="L20" s="4374"/>
      <c r="M20" s="4374"/>
    </row>
    <row r="21" spans="1:13" s="4366" customFormat="1" ht="12.75" customHeight="1">
      <c r="A21" s="2148">
        <v>2003</v>
      </c>
      <c r="B21" s="4382">
        <v>2281</v>
      </c>
      <c r="C21" s="4383">
        <v>25529.4</v>
      </c>
      <c r="D21" s="4383"/>
      <c r="E21" s="4383">
        <v>6123.7</v>
      </c>
      <c r="F21" s="4383"/>
      <c r="G21" s="4383">
        <v>4917</v>
      </c>
      <c r="H21" s="4383"/>
      <c r="I21" s="4383">
        <v>11146.9</v>
      </c>
      <c r="J21" s="4383"/>
      <c r="K21" s="4383">
        <v>3341.9</v>
      </c>
      <c r="L21" s="4374"/>
      <c r="M21" s="4374"/>
    </row>
    <row r="22" spans="1:13" s="4366" customFormat="1" ht="12.75" customHeight="1">
      <c r="A22" s="2148">
        <v>2004</v>
      </c>
      <c r="B22" s="4382">
        <v>2230</v>
      </c>
      <c r="C22" s="4383">
        <v>25628.6</v>
      </c>
      <c r="D22" s="4383"/>
      <c r="E22" s="4383">
        <v>6128.6</v>
      </c>
      <c r="F22" s="4383"/>
      <c r="G22" s="4383">
        <v>4725.1000000000004</v>
      </c>
      <c r="H22" s="4383"/>
      <c r="I22" s="4383">
        <v>11413.7</v>
      </c>
      <c r="J22" s="4383"/>
      <c r="K22" s="4383">
        <v>3361.3</v>
      </c>
      <c r="L22" s="4374"/>
      <c r="M22" s="4374"/>
    </row>
    <row r="23" spans="1:13" s="4366" customFormat="1" ht="12.75" customHeight="1">
      <c r="A23" s="2148">
        <v>2005</v>
      </c>
      <c r="B23" s="4382">
        <v>2179</v>
      </c>
      <c r="C23" s="4383">
        <v>25727.8</v>
      </c>
      <c r="D23" s="4383"/>
      <c r="E23" s="4383">
        <v>6133.4</v>
      </c>
      <c r="F23" s="4383"/>
      <c r="G23" s="4383">
        <v>4533.2</v>
      </c>
      <c r="H23" s="4383"/>
      <c r="I23" s="4383">
        <v>11680.4</v>
      </c>
      <c r="J23" s="4383"/>
      <c r="K23" s="4383">
        <v>3380.7</v>
      </c>
      <c r="L23" s="4374"/>
      <c r="M23" s="4374"/>
    </row>
    <row r="24" spans="1:13" s="4366" customFormat="1" ht="12.75" customHeight="1">
      <c r="A24" s="83">
        <v>2006</v>
      </c>
      <c r="B24" s="4382">
        <v>2511</v>
      </c>
      <c r="C24" s="4383">
        <v>30530.7</v>
      </c>
      <c r="D24" s="4383"/>
      <c r="E24" s="4383">
        <v>9458.9</v>
      </c>
      <c r="F24" s="4383"/>
      <c r="G24" s="4383">
        <v>4528.3</v>
      </c>
      <c r="H24" s="4383"/>
      <c r="I24" s="4383">
        <v>12853.8</v>
      </c>
      <c r="J24" s="4383"/>
      <c r="K24" s="4383">
        <v>3689.7</v>
      </c>
      <c r="L24" s="4374"/>
      <c r="M24" s="4374"/>
    </row>
    <row r="25" spans="1:13" s="4366" customFormat="1" ht="12.75" customHeight="1">
      <c r="A25" s="83">
        <v>2007</v>
      </c>
      <c r="B25" s="4382">
        <v>2843</v>
      </c>
      <c r="C25" s="4383">
        <v>35333.599999999999</v>
      </c>
      <c r="D25" s="4383"/>
      <c r="E25" s="4383">
        <v>12784.3</v>
      </c>
      <c r="F25" s="4383"/>
      <c r="G25" s="4383">
        <v>4523.3</v>
      </c>
      <c r="H25" s="4383"/>
      <c r="I25" s="4383">
        <v>14027.2</v>
      </c>
      <c r="J25" s="4383"/>
      <c r="K25" s="4383">
        <v>3998.7</v>
      </c>
      <c r="L25" s="4374"/>
      <c r="M25" s="4374"/>
    </row>
    <row r="26" spans="1:13" s="4366" customFormat="1" ht="12.75" customHeight="1">
      <c r="A26" s="83" t="s">
        <v>802</v>
      </c>
      <c r="B26" s="4382">
        <v>3275</v>
      </c>
      <c r="C26" s="4383">
        <v>47881.8</v>
      </c>
      <c r="D26" s="4383"/>
      <c r="E26" s="4383">
        <v>14509.7</v>
      </c>
      <c r="F26" s="4383"/>
      <c r="G26" s="4383">
        <v>4582.3999999999996</v>
      </c>
      <c r="H26" s="4383"/>
      <c r="I26" s="4383">
        <v>24411.5</v>
      </c>
      <c r="J26" s="4383"/>
      <c r="K26" s="4383">
        <v>4378.2</v>
      </c>
      <c r="L26" s="4374"/>
      <c r="M26" s="4374"/>
    </row>
    <row r="27" spans="1:13" s="4366" customFormat="1" ht="12.75" customHeight="1">
      <c r="A27" s="83">
        <v>2009</v>
      </c>
      <c r="B27" s="4382">
        <v>3239</v>
      </c>
      <c r="C27" s="4381">
        <v>47097.3</v>
      </c>
      <c r="D27" s="4381"/>
      <c r="E27" s="4381">
        <v>13921.6</v>
      </c>
      <c r="F27" s="4381"/>
      <c r="G27" s="4381">
        <v>3874.7</v>
      </c>
      <c r="H27" s="4381"/>
      <c r="I27" s="4381">
        <v>24965.1</v>
      </c>
      <c r="J27" s="4381"/>
      <c r="K27" s="4381">
        <v>4335.8999999999996</v>
      </c>
      <c r="L27" s="4374"/>
      <c r="M27" s="4374"/>
    </row>
    <row r="28" spans="1:13" s="4366" customFormat="1" ht="12.75" customHeight="1">
      <c r="A28" s="83">
        <v>2010</v>
      </c>
      <c r="B28" s="4382">
        <v>3163</v>
      </c>
      <c r="C28" s="4381">
        <v>47615.9</v>
      </c>
      <c r="D28" s="4381"/>
      <c r="E28" s="4381">
        <v>14036.3</v>
      </c>
      <c r="F28" s="4381"/>
      <c r="G28" s="4381">
        <v>3328.3</v>
      </c>
      <c r="H28" s="4381"/>
      <c r="I28" s="4381">
        <v>25091.7</v>
      </c>
      <c r="J28" s="4381"/>
      <c r="K28" s="4381">
        <v>5159.8</v>
      </c>
      <c r="L28" s="4374"/>
      <c r="M28" s="4374"/>
    </row>
    <row r="29" spans="1:13" s="4366" customFormat="1" ht="12.75" customHeight="1">
      <c r="A29" s="83">
        <v>2011</v>
      </c>
      <c r="B29" s="4382">
        <v>3459</v>
      </c>
      <c r="C29" s="4381">
        <v>49599.1</v>
      </c>
      <c r="D29" s="4381"/>
      <c r="E29" s="4381">
        <v>16030.4</v>
      </c>
      <c r="F29" s="4381"/>
      <c r="G29" s="4381">
        <v>3265.4</v>
      </c>
      <c r="H29" s="4381"/>
      <c r="I29" s="4381">
        <v>24491.4</v>
      </c>
      <c r="J29" s="4381"/>
      <c r="K29" s="4381">
        <v>5811.9</v>
      </c>
      <c r="L29" s="4374"/>
      <c r="M29" s="4374"/>
    </row>
    <row r="30" spans="1:13" s="4366" customFormat="1" ht="12.75" customHeight="1">
      <c r="A30" s="83">
        <v>2012</v>
      </c>
      <c r="B30" s="4382">
        <v>3515</v>
      </c>
      <c r="C30" s="4381">
        <v>47554.2</v>
      </c>
      <c r="D30" s="4381"/>
      <c r="E30" s="4381">
        <v>15667.900000000005</v>
      </c>
      <c r="F30" s="4381"/>
      <c r="G30" s="4381">
        <v>2203.9999999999986</v>
      </c>
      <c r="H30" s="4381"/>
      <c r="I30" s="4381">
        <v>24513.200000000001</v>
      </c>
      <c r="J30" s="4381"/>
      <c r="K30" s="4381">
        <v>5169.1000000000004</v>
      </c>
      <c r="M30" s="4374"/>
    </row>
    <row r="31" spans="1:13" s="4366" customFormat="1" ht="12.75" customHeight="1">
      <c r="A31" s="83">
        <v>2013</v>
      </c>
      <c r="B31" s="4380">
        <v>3549</v>
      </c>
      <c r="C31" s="4379">
        <v>46711.199999999997</v>
      </c>
      <c r="D31" s="4379" t="s">
        <v>2368</v>
      </c>
      <c r="E31" s="4379">
        <v>16220.2</v>
      </c>
      <c r="F31" s="4379" t="s">
        <v>2368</v>
      </c>
      <c r="G31" s="4379">
        <v>1983.4</v>
      </c>
      <c r="H31" s="4379" t="s">
        <v>2368</v>
      </c>
      <c r="I31" s="4379">
        <v>27752.7</v>
      </c>
      <c r="J31" s="4379" t="s">
        <v>2368</v>
      </c>
      <c r="K31" s="4379">
        <v>754.9</v>
      </c>
      <c r="L31" s="4375" t="s">
        <v>2368</v>
      </c>
      <c r="M31" s="4374"/>
    </row>
    <row r="32" spans="1:13" s="4366" customFormat="1" ht="12.75" customHeight="1">
      <c r="A32" s="83">
        <v>2014</v>
      </c>
      <c r="B32" s="4378">
        <v>3703</v>
      </c>
      <c r="C32" s="4377">
        <v>46877.599999999999</v>
      </c>
      <c r="D32" s="4377"/>
      <c r="E32" s="4377">
        <v>17347.8</v>
      </c>
      <c r="F32" s="4377"/>
      <c r="G32" s="4377">
        <v>2037.1</v>
      </c>
      <c r="H32" s="4377"/>
      <c r="I32" s="4377">
        <v>26870.400000000001</v>
      </c>
      <c r="J32" s="4377"/>
      <c r="K32" s="4377">
        <v>622.29999999999995</v>
      </c>
      <c r="L32" s="4375"/>
      <c r="M32" s="4374"/>
    </row>
    <row r="33" spans="1:35" s="4366" customFormat="1" ht="12.75" customHeight="1">
      <c r="A33" s="83">
        <v>2015</v>
      </c>
      <c r="B33" s="4371">
        <v>3713</v>
      </c>
      <c r="C33" s="4376">
        <v>47999.199999999997</v>
      </c>
      <c r="D33" s="4376"/>
      <c r="E33" s="4376">
        <v>18283.099999999999</v>
      </c>
      <c r="F33" s="4376"/>
      <c r="G33" s="4376">
        <v>2066.1</v>
      </c>
      <c r="H33" s="4376"/>
      <c r="I33" s="4376">
        <v>27001.200000000001</v>
      </c>
      <c r="J33" s="4376"/>
      <c r="K33" s="4376">
        <v>648.79999999999995</v>
      </c>
      <c r="L33" s="4375"/>
      <c r="M33" s="4374"/>
    </row>
    <row r="34" spans="1:35" s="4361" customFormat="1" ht="12.75" customHeight="1">
      <c r="A34" s="83">
        <v>2016</v>
      </c>
      <c r="B34" s="4371">
        <v>3927</v>
      </c>
      <c r="C34" s="4360">
        <v>50406.3</v>
      </c>
      <c r="D34" s="4360"/>
      <c r="E34" s="4360">
        <v>19367.2</v>
      </c>
      <c r="F34" s="4360"/>
      <c r="G34" s="4360">
        <v>2097.6</v>
      </c>
      <c r="H34" s="4360"/>
      <c r="I34" s="4360">
        <v>28265.1</v>
      </c>
      <c r="J34" s="4360"/>
      <c r="K34" s="4360">
        <v>676.4</v>
      </c>
      <c r="M34" s="4362"/>
    </row>
    <row r="35" spans="1:35" s="4366" customFormat="1" ht="12.75" customHeight="1">
      <c r="A35" s="83">
        <v>2017</v>
      </c>
      <c r="B35" s="4371">
        <v>4123</v>
      </c>
      <c r="C35" s="4360">
        <v>54994.8</v>
      </c>
      <c r="D35" s="4360"/>
      <c r="E35" s="4360">
        <v>22022.3</v>
      </c>
      <c r="F35" s="4360"/>
      <c r="G35" s="4360">
        <v>2211.6</v>
      </c>
      <c r="H35" s="4360"/>
      <c r="I35" s="4360">
        <v>30077.9</v>
      </c>
      <c r="J35" s="4373"/>
      <c r="K35" s="4373">
        <v>683</v>
      </c>
      <c r="M35" s="4367"/>
    </row>
    <row r="36" spans="1:35" s="4366" customFormat="1" ht="12.75" customHeight="1">
      <c r="A36" s="83">
        <v>2018</v>
      </c>
      <c r="B36" s="4371">
        <v>4238</v>
      </c>
      <c r="C36" s="4360">
        <v>58154.1</v>
      </c>
      <c r="D36" s="4368" t="s">
        <v>2032</v>
      </c>
      <c r="E36" s="4368">
        <v>23661.8</v>
      </c>
      <c r="F36" s="4368" t="s">
        <v>2032</v>
      </c>
      <c r="G36" s="4368">
        <v>2283</v>
      </c>
      <c r="H36" s="4368" t="s">
        <v>2032</v>
      </c>
      <c r="I36" s="4368">
        <v>31450.5</v>
      </c>
      <c r="J36" s="4372" t="s">
        <v>2032</v>
      </c>
      <c r="K36" s="4372">
        <v>758.7</v>
      </c>
      <c r="M36" s="4367"/>
    </row>
    <row r="37" spans="1:35" s="4366" customFormat="1" ht="12.75" customHeight="1">
      <c r="A37" s="83">
        <v>2019</v>
      </c>
      <c r="B37" s="4371">
        <v>4702</v>
      </c>
      <c r="C37" s="4360">
        <v>61455.199999999997</v>
      </c>
      <c r="D37" s="4370"/>
      <c r="E37" s="4369">
        <v>26793.1</v>
      </c>
      <c r="F37" s="4370"/>
      <c r="G37" s="4369">
        <v>2314.5</v>
      </c>
      <c r="H37" s="4370"/>
      <c r="I37" s="4369">
        <v>31556.400000000001</v>
      </c>
      <c r="J37" s="4370"/>
      <c r="K37" s="4369">
        <v>791.2</v>
      </c>
      <c r="M37" s="4367"/>
    </row>
    <row r="38" spans="1:35" s="4366" customFormat="1" ht="12.75" customHeight="1">
      <c r="A38" s="83">
        <v>2020</v>
      </c>
      <c r="B38" s="4365">
        <v>5075</v>
      </c>
      <c r="C38" s="4360">
        <v>66044</v>
      </c>
      <c r="D38" s="4368"/>
      <c r="E38" s="4368">
        <v>30872.1</v>
      </c>
      <c r="F38" s="4368"/>
      <c r="G38" s="4368">
        <v>2570.6</v>
      </c>
      <c r="H38" s="4368"/>
      <c r="I38" s="4368">
        <v>31504.9</v>
      </c>
      <c r="J38" s="4368"/>
      <c r="K38" s="4368" t="s">
        <v>5468</v>
      </c>
      <c r="M38" s="4367"/>
    </row>
    <row r="39" spans="1:35" s="4366" customFormat="1" ht="12.75" customHeight="1">
      <c r="A39" s="83">
        <v>2021</v>
      </c>
      <c r="B39" s="4365">
        <v>5364</v>
      </c>
      <c r="C39" s="4360">
        <v>69768.800000000003</v>
      </c>
      <c r="D39" s="4363" t="s">
        <v>2032</v>
      </c>
      <c r="E39" s="4363">
        <v>34662.6</v>
      </c>
      <c r="F39" s="4363" t="s">
        <v>2032</v>
      </c>
      <c r="G39" s="4363">
        <v>2732.3</v>
      </c>
      <c r="H39" s="4363" t="s">
        <v>2032</v>
      </c>
      <c r="I39" s="4363">
        <v>31097</v>
      </c>
      <c r="J39" s="4363" t="s">
        <v>2032</v>
      </c>
      <c r="K39" s="4363">
        <v>1277</v>
      </c>
      <c r="M39" s="4367"/>
    </row>
    <row r="40" spans="1:35" s="4361" customFormat="1" ht="12.75" customHeight="1">
      <c r="A40" s="2556">
        <v>2022</v>
      </c>
      <c r="B40" s="4365">
        <v>5658</v>
      </c>
      <c r="C40" s="4360">
        <v>74102.5</v>
      </c>
      <c r="D40" s="4364"/>
      <c r="E40" s="4363">
        <v>37873.800000000003</v>
      </c>
      <c r="F40" s="4364"/>
      <c r="G40" s="4363">
        <v>2715.9</v>
      </c>
      <c r="H40" s="4364"/>
      <c r="I40" s="4363">
        <v>31998.6</v>
      </c>
      <c r="J40" s="4353"/>
      <c r="K40" s="4353">
        <v>1514.1</v>
      </c>
      <c r="M40" s="4362"/>
    </row>
    <row r="41" spans="1:35" s="4287" customFormat="1" ht="12.75">
      <c r="A41" s="4293">
        <v>2023</v>
      </c>
      <c r="B41" s="4279"/>
      <c r="C41" s="4360"/>
      <c r="D41" s="4294"/>
      <c r="E41" s="4279"/>
      <c r="F41" s="4294"/>
      <c r="G41" s="4279"/>
      <c r="H41" s="4294"/>
      <c r="I41" s="4279"/>
      <c r="J41" s="4294"/>
      <c r="K41" s="4279"/>
      <c r="L41" s="4294"/>
      <c r="M41" s="4279"/>
      <c r="N41" s="4279"/>
      <c r="O41" s="4279"/>
      <c r="P41" s="4279"/>
      <c r="Q41" s="4279"/>
      <c r="R41" s="4279"/>
      <c r="S41" s="4279"/>
      <c r="T41" s="4279"/>
      <c r="U41" s="4291"/>
      <c r="V41" s="4290"/>
      <c r="W41" s="4289"/>
      <c r="X41" s="4288"/>
    </row>
    <row r="42" spans="1:35" s="4287" customFormat="1" ht="12.75">
      <c r="A42" s="4293" t="s">
        <v>209</v>
      </c>
      <c r="B42" s="4355">
        <v>5789</v>
      </c>
      <c r="C42" s="4354" t="s">
        <v>5467</v>
      </c>
      <c r="D42" s="4359"/>
      <c r="E42" s="4358">
        <v>41578.800000000003</v>
      </c>
      <c r="F42" s="4359"/>
      <c r="G42" s="4358">
        <v>2764.2</v>
      </c>
      <c r="H42" s="4359"/>
      <c r="I42" s="4358" t="s">
        <v>5466</v>
      </c>
      <c r="J42" s="4357"/>
      <c r="K42" s="4353" t="s">
        <v>5465</v>
      </c>
      <c r="L42" s="4294"/>
      <c r="M42" s="4279"/>
      <c r="N42" s="4279"/>
      <c r="O42" s="4279"/>
      <c r="P42" s="4279"/>
      <c r="Q42" s="4279"/>
      <c r="R42" s="4279"/>
      <c r="S42" s="4279"/>
      <c r="T42" s="4279"/>
      <c r="U42" s="4291"/>
      <c r="V42" s="4290"/>
      <c r="W42" s="4289"/>
      <c r="X42" s="4288"/>
    </row>
    <row r="43" spans="1:35" s="719" customFormat="1" ht="12.75" customHeight="1">
      <c r="A43" s="4283" t="s">
        <v>801</v>
      </c>
      <c r="B43" s="4355">
        <v>5641</v>
      </c>
      <c r="C43" s="4354">
        <v>78307.5</v>
      </c>
      <c r="D43" s="4294"/>
      <c r="E43" s="4353">
        <v>41023.4</v>
      </c>
      <c r="F43" s="4294"/>
      <c r="G43" s="4353">
        <v>2540.1999999999998</v>
      </c>
      <c r="H43" s="4294"/>
      <c r="I43" s="4353">
        <v>33026.400000000001</v>
      </c>
      <c r="J43" s="4294"/>
      <c r="K43" s="4353">
        <v>1717.5</v>
      </c>
      <c r="L43" s="4294"/>
      <c r="M43" s="3961"/>
      <c r="N43" s="4295"/>
      <c r="O43" s="3959"/>
      <c r="P43" s="4295"/>
      <c r="R43" s="4295"/>
      <c r="T43" s="4295"/>
      <c r="U43" s="3971"/>
      <c r="V43" s="790"/>
      <c r="W43" s="891"/>
      <c r="X43" s="891"/>
      <c r="Y43" s="891"/>
      <c r="Z43" s="891"/>
      <c r="AA43" s="891"/>
      <c r="AB43" s="891"/>
      <c r="AC43" s="700"/>
      <c r="AH43" s="719" t="s">
        <v>2032</v>
      </c>
      <c r="AI43" s="719" t="s">
        <v>2032</v>
      </c>
    </row>
    <row r="44" spans="1:35" s="719" customFormat="1" ht="12.75" customHeight="1">
      <c r="A44" s="4285" t="s">
        <v>432</v>
      </c>
      <c r="B44" s="4355">
        <v>2177</v>
      </c>
      <c r="C44" s="4354">
        <v>29523.5</v>
      </c>
      <c r="D44" s="4294"/>
      <c r="E44" s="4353">
        <v>16649.2</v>
      </c>
      <c r="F44" s="4294"/>
      <c r="G44" s="4353">
        <v>918.3</v>
      </c>
      <c r="H44" s="4294"/>
      <c r="I44" s="4353">
        <v>11439.3</v>
      </c>
      <c r="J44" s="4294"/>
      <c r="K44" s="4353">
        <v>516.70000000000005</v>
      </c>
      <c r="L44" s="4294"/>
      <c r="M44" s="3961"/>
      <c r="N44" s="4295"/>
      <c r="O44" s="3959"/>
      <c r="P44" s="4295"/>
      <c r="R44" s="4295"/>
      <c r="T44" s="4295"/>
      <c r="U44" s="3971"/>
      <c r="V44" s="790"/>
      <c r="W44" s="891"/>
      <c r="X44" s="891"/>
      <c r="Y44" s="891"/>
      <c r="Z44" s="891"/>
      <c r="AA44" s="891"/>
      <c r="AB44" s="891"/>
      <c r="AC44" s="700"/>
      <c r="AH44" s="719" t="s">
        <v>2032</v>
      </c>
      <c r="AI44" s="719" t="s">
        <v>2032</v>
      </c>
    </row>
    <row r="45" spans="1:35" s="719" customFormat="1" ht="12.75" customHeight="1">
      <c r="A45" s="4285" t="s">
        <v>431</v>
      </c>
      <c r="B45" s="4355">
        <v>1236</v>
      </c>
      <c r="C45" s="4354">
        <v>14577.6</v>
      </c>
      <c r="D45" s="4294"/>
      <c r="E45" s="4353">
        <v>7456.9</v>
      </c>
      <c r="F45" s="4294"/>
      <c r="G45" s="4353">
        <v>202</v>
      </c>
      <c r="H45" s="4294"/>
      <c r="I45" s="4353">
        <v>6773.4</v>
      </c>
      <c r="J45" s="4294"/>
      <c r="K45" s="4353">
        <v>145.30000000000001</v>
      </c>
      <c r="L45" s="4294"/>
      <c r="M45" s="3961"/>
      <c r="N45" s="4295"/>
      <c r="O45" s="3959"/>
      <c r="P45" s="4295"/>
      <c r="R45" s="4295"/>
      <c r="T45" s="4295"/>
      <c r="U45" s="3971"/>
      <c r="V45" s="3967"/>
      <c r="W45" s="891"/>
      <c r="X45" s="891"/>
      <c r="Y45" s="891"/>
      <c r="Z45" s="891"/>
      <c r="AA45" s="891"/>
      <c r="AB45" s="891"/>
      <c r="AC45" s="700"/>
      <c r="AH45" s="719" t="s">
        <v>2032</v>
      </c>
      <c r="AI45" s="719" t="s">
        <v>2032</v>
      </c>
    </row>
    <row r="46" spans="1:35" s="719" customFormat="1" ht="12.75" customHeight="1">
      <c r="A46" s="4285" t="s">
        <v>430</v>
      </c>
      <c r="B46" s="4355">
        <v>365</v>
      </c>
      <c r="C46" s="4354">
        <v>2278.8000000000002</v>
      </c>
      <c r="D46" s="4294"/>
      <c r="E46" s="4353">
        <v>2014.2</v>
      </c>
      <c r="F46" s="4294"/>
      <c r="G46" s="4353">
        <v>10.1</v>
      </c>
      <c r="H46" s="4294"/>
      <c r="I46" s="4353">
        <v>215.4</v>
      </c>
      <c r="J46" s="4294"/>
      <c r="K46" s="4353">
        <v>39.1</v>
      </c>
      <c r="L46" s="4294"/>
      <c r="M46" s="3961"/>
      <c r="N46" s="4295"/>
      <c r="O46" s="3959"/>
      <c r="P46" s="4295"/>
      <c r="R46" s="4314"/>
      <c r="T46" s="4295"/>
      <c r="U46" s="3971"/>
      <c r="V46" s="3967"/>
      <c r="W46" s="891"/>
      <c r="X46" s="891"/>
      <c r="Y46" s="891"/>
      <c r="Z46" s="891"/>
      <c r="AA46" s="891"/>
      <c r="AB46" s="891"/>
      <c r="AC46" s="700"/>
      <c r="AH46" s="719" t="s">
        <v>2032</v>
      </c>
      <c r="AI46" s="719" t="s">
        <v>2032</v>
      </c>
    </row>
    <row r="47" spans="1:35" s="719" customFormat="1" ht="12.75" customHeight="1">
      <c r="A47" s="4285" t="s">
        <v>429</v>
      </c>
      <c r="B47" s="4355">
        <v>1401</v>
      </c>
      <c r="C47" s="4354">
        <v>26952.799999999999</v>
      </c>
      <c r="D47" s="4294"/>
      <c r="E47" s="4353">
        <v>12639.6</v>
      </c>
      <c r="F47" s="4294"/>
      <c r="G47" s="4353">
        <v>1351.1</v>
      </c>
      <c r="H47" s="4294"/>
      <c r="I47" s="4353">
        <v>12159.4</v>
      </c>
      <c r="J47" s="4294"/>
      <c r="K47" s="4353">
        <v>802.7</v>
      </c>
      <c r="L47" s="4294"/>
      <c r="M47" s="3961"/>
      <c r="N47" s="4295"/>
      <c r="O47" s="3959"/>
      <c r="P47" s="4295"/>
      <c r="R47" s="4295"/>
      <c r="T47" s="4295"/>
      <c r="U47" s="3971"/>
      <c r="V47" s="3967"/>
      <c r="W47" s="891"/>
      <c r="X47" s="891"/>
      <c r="Y47" s="891"/>
      <c r="Z47" s="891"/>
      <c r="AA47" s="891"/>
      <c r="AB47" s="891"/>
      <c r="AC47" s="700"/>
      <c r="AH47" s="719" t="s">
        <v>2032</v>
      </c>
      <c r="AI47" s="719" t="s">
        <v>2032</v>
      </c>
    </row>
    <row r="48" spans="1:35" s="719" customFormat="1" ht="12.75" customHeight="1">
      <c r="A48" s="4285" t="s">
        <v>428</v>
      </c>
      <c r="B48" s="4355">
        <v>167</v>
      </c>
      <c r="C48" s="4354">
        <v>2315.6</v>
      </c>
      <c r="D48" s="4294"/>
      <c r="E48" s="4353">
        <v>1158.2</v>
      </c>
      <c r="F48" s="4294"/>
      <c r="G48" s="4353" t="s">
        <v>602</v>
      </c>
      <c r="H48" s="4294"/>
      <c r="I48" s="4353">
        <v>1089.4000000000001</v>
      </c>
      <c r="J48" s="4294"/>
      <c r="K48" s="4353" t="s">
        <v>602</v>
      </c>
      <c r="L48" s="4294"/>
      <c r="M48" s="3961"/>
      <c r="N48" s="4295"/>
      <c r="O48" s="3959"/>
      <c r="P48" s="4295"/>
      <c r="R48" s="4356"/>
      <c r="T48" s="4295"/>
      <c r="U48" s="3971"/>
      <c r="V48" s="3967"/>
      <c r="W48" s="891"/>
      <c r="X48" s="891"/>
      <c r="Y48" s="891"/>
      <c r="Z48" s="891"/>
      <c r="AA48" s="891"/>
      <c r="AB48" s="891"/>
      <c r="AC48" s="700"/>
      <c r="AH48" s="719" t="s">
        <v>2032</v>
      </c>
      <c r="AI48" s="719" t="s">
        <v>2032</v>
      </c>
    </row>
    <row r="49" spans="1:35" s="719" customFormat="1" ht="12.75" customHeight="1">
      <c r="A49" s="4285" t="s">
        <v>427</v>
      </c>
      <c r="B49" s="4355">
        <v>193</v>
      </c>
      <c r="C49" s="4354">
        <v>1452.7</v>
      </c>
      <c r="D49" s="4294"/>
      <c r="E49" s="4353">
        <v>729.6</v>
      </c>
      <c r="F49" s="4294"/>
      <c r="G49" s="4353" t="s">
        <v>602</v>
      </c>
      <c r="H49" s="4294"/>
      <c r="I49" s="4353">
        <v>677.4</v>
      </c>
      <c r="J49" s="4294"/>
      <c r="K49" s="4353" t="s">
        <v>602</v>
      </c>
      <c r="L49" s="4294"/>
      <c r="M49" s="3961"/>
      <c r="N49" s="4295"/>
      <c r="O49" s="3959"/>
      <c r="P49" s="4295"/>
      <c r="R49" s="4295"/>
      <c r="T49" s="4295"/>
      <c r="U49" s="3971"/>
      <c r="V49" s="3967"/>
      <c r="W49" s="891"/>
      <c r="X49" s="891"/>
      <c r="Y49" s="891"/>
      <c r="Z49" s="891"/>
      <c r="AA49" s="891"/>
      <c r="AB49" s="891"/>
      <c r="AC49" s="700"/>
      <c r="AH49" s="719" t="s">
        <v>2032</v>
      </c>
      <c r="AI49" s="719" t="s">
        <v>2032</v>
      </c>
    </row>
    <row r="50" spans="1:35" s="719" customFormat="1" ht="12.75" customHeight="1">
      <c r="A50" s="4285" t="s">
        <v>426</v>
      </c>
      <c r="B50" s="4355">
        <v>102</v>
      </c>
      <c r="C50" s="4354">
        <v>1206.5999999999999</v>
      </c>
      <c r="D50" s="4294"/>
      <c r="E50" s="4353">
        <v>376</v>
      </c>
      <c r="F50" s="4294"/>
      <c r="G50" s="4353">
        <v>17.5</v>
      </c>
      <c r="H50" s="4294"/>
      <c r="I50" s="4353">
        <v>672.1</v>
      </c>
      <c r="J50" s="4294"/>
      <c r="K50" s="4353">
        <v>141.19999999999999</v>
      </c>
      <c r="L50" s="4294"/>
      <c r="M50" s="3961"/>
      <c r="N50" s="4295"/>
      <c r="O50" s="3959"/>
      <c r="P50" s="4295"/>
      <c r="R50" s="4295"/>
      <c r="T50" s="4295"/>
      <c r="U50" s="3971"/>
      <c r="V50" s="3967"/>
      <c r="W50" s="891"/>
      <c r="X50" s="891"/>
      <c r="Y50" s="891"/>
      <c r="Z50" s="891"/>
      <c r="AA50" s="891"/>
      <c r="AB50" s="891"/>
      <c r="AC50" s="700"/>
      <c r="AH50" s="719" t="s">
        <v>2032</v>
      </c>
      <c r="AI50" s="719" t="s">
        <v>2032</v>
      </c>
    </row>
    <row r="51" spans="1:35" s="719" customFormat="1" ht="12.75" customHeight="1">
      <c r="A51" s="4283" t="s">
        <v>425</v>
      </c>
      <c r="B51" s="4355">
        <v>70</v>
      </c>
      <c r="C51" s="4354">
        <v>493.7</v>
      </c>
      <c r="D51" s="4294"/>
      <c r="E51" s="4353">
        <v>129.69999999999999</v>
      </c>
      <c r="F51" s="4294"/>
      <c r="G51" s="4353" t="s">
        <v>602</v>
      </c>
      <c r="H51" s="4294"/>
      <c r="I51" s="4353">
        <v>289.39999999999998</v>
      </c>
      <c r="J51" s="4294"/>
      <c r="K51" s="4353" t="s">
        <v>602</v>
      </c>
      <c r="L51" s="4294"/>
      <c r="M51" s="3961"/>
      <c r="N51" s="4295"/>
      <c r="O51" s="3959"/>
      <c r="P51" s="4295"/>
      <c r="R51" s="4356"/>
      <c r="T51" s="4295"/>
      <c r="U51" s="3971"/>
      <c r="V51" s="3967"/>
      <c r="W51" s="891"/>
      <c r="X51" s="891"/>
      <c r="Y51" s="891"/>
      <c r="Z51" s="891"/>
      <c r="AA51" s="891"/>
      <c r="AB51" s="891"/>
      <c r="AC51" s="700"/>
      <c r="AH51" s="719" t="s">
        <v>2032</v>
      </c>
      <c r="AI51" s="719" t="s">
        <v>2032</v>
      </c>
    </row>
    <row r="52" spans="1:35" s="719" customFormat="1" ht="12.75" customHeight="1">
      <c r="A52" s="4283" t="s">
        <v>424</v>
      </c>
      <c r="B52" s="4355">
        <v>78</v>
      </c>
      <c r="C52" s="4354">
        <v>769.1</v>
      </c>
      <c r="D52" s="4294"/>
      <c r="E52" s="4353">
        <v>425.7</v>
      </c>
      <c r="F52" s="4294"/>
      <c r="G52" s="4353" t="s">
        <v>602</v>
      </c>
      <c r="H52" s="4294"/>
      <c r="I52" s="4353">
        <v>163.19999999999999</v>
      </c>
      <c r="J52" s="4294"/>
      <c r="K52" s="4353" t="s">
        <v>602</v>
      </c>
      <c r="L52" s="4294"/>
      <c r="M52" s="3961"/>
      <c r="N52" s="4295"/>
      <c r="O52" s="3959"/>
      <c r="P52" s="4295"/>
      <c r="R52" s="4295"/>
      <c r="T52" s="4295"/>
      <c r="U52" s="3971"/>
      <c r="V52" s="3967"/>
      <c r="W52" s="891"/>
      <c r="X52" s="891"/>
      <c r="Y52" s="891"/>
      <c r="Z52" s="891"/>
      <c r="AA52" s="891"/>
      <c r="AB52" s="891"/>
      <c r="AC52" s="700"/>
      <c r="AH52" s="719" t="s">
        <v>2032</v>
      </c>
      <c r="AI52" s="719" t="s">
        <v>2032</v>
      </c>
    </row>
    <row r="53" spans="1:35" s="1409" customFormat="1" ht="13.5" customHeight="1">
      <c r="A53" s="6261"/>
      <c r="B53" s="6252" t="s">
        <v>5464</v>
      </c>
      <c r="C53" s="5220" t="s">
        <v>5463</v>
      </c>
      <c r="D53" s="5220"/>
      <c r="E53" s="5220"/>
      <c r="F53" s="5220"/>
      <c r="G53" s="5220"/>
      <c r="H53" s="5220"/>
      <c r="I53" s="5220"/>
      <c r="J53" s="5220"/>
      <c r="K53" s="5220"/>
      <c r="L53" s="5220"/>
    </row>
    <row r="54" spans="1:35" s="1409" customFormat="1" ht="13.5" customHeight="1">
      <c r="A54" s="6261"/>
      <c r="B54" s="6252"/>
      <c r="C54" s="6257" t="s">
        <v>88</v>
      </c>
      <c r="D54" s="6257"/>
      <c r="E54" s="6257" t="s">
        <v>5462</v>
      </c>
      <c r="F54" s="6257"/>
      <c r="G54" s="6257"/>
      <c r="H54" s="6257"/>
      <c r="I54" s="6257"/>
      <c r="J54" s="6257"/>
      <c r="K54" s="6257"/>
      <c r="L54" s="6257"/>
    </row>
    <row r="55" spans="1:35" s="1413" customFormat="1" ht="13.5" customHeight="1">
      <c r="A55" s="6261"/>
      <c r="B55" s="6252"/>
      <c r="C55" s="6257"/>
      <c r="D55" s="6257"/>
      <c r="E55" s="6257" t="s">
        <v>973</v>
      </c>
      <c r="F55" s="6257"/>
      <c r="G55" s="6258" t="s">
        <v>174</v>
      </c>
      <c r="H55" s="6259"/>
      <c r="I55" s="6257" t="s">
        <v>5461</v>
      </c>
      <c r="J55" s="6257"/>
      <c r="K55" s="6257" t="s">
        <v>5460</v>
      </c>
      <c r="L55" s="6257"/>
    </row>
    <row r="56" spans="1:35" s="1413" customFormat="1" ht="13.5" customHeight="1">
      <c r="A56" s="6262" t="s">
        <v>412</v>
      </c>
      <c r="B56" s="6262"/>
      <c r="C56" s="6262"/>
      <c r="D56" s="6262"/>
      <c r="E56" s="6262"/>
      <c r="F56" s="6262"/>
      <c r="G56" s="6262"/>
      <c r="H56" s="6262"/>
      <c r="I56" s="6262"/>
      <c r="J56" s="6262"/>
      <c r="K56" s="6262"/>
      <c r="L56" s="6262"/>
    </row>
    <row r="57" spans="1:35" s="1409" customFormat="1" ht="9.75" customHeight="1">
      <c r="A57" s="6260" t="s">
        <v>5459</v>
      </c>
      <c r="B57" s="6260"/>
      <c r="C57" s="6260"/>
      <c r="D57" s="6260"/>
      <c r="E57" s="6260"/>
      <c r="F57" s="6260"/>
      <c r="G57" s="6260"/>
      <c r="H57" s="6260"/>
      <c r="I57" s="6260"/>
      <c r="J57" s="6260"/>
      <c r="K57" s="6260"/>
    </row>
    <row r="58" spans="1:35" s="1409" customFormat="1" ht="9.75" customHeight="1">
      <c r="A58" s="6260" t="s">
        <v>5458</v>
      </c>
      <c r="B58" s="6260"/>
      <c r="C58" s="6260"/>
      <c r="D58" s="6260"/>
      <c r="E58" s="6260"/>
      <c r="F58" s="6260"/>
      <c r="G58" s="6260"/>
      <c r="H58" s="6260"/>
      <c r="I58" s="6260"/>
      <c r="J58" s="6260"/>
      <c r="K58" s="6260"/>
    </row>
    <row r="59" spans="1:35" s="1409" customFormat="1" ht="144.6" customHeight="1">
      <c r="A59" s="6255" t="s">
        <v>5457</v>
      </c>
      <c r="B59" s="6255"/>
      <c r="C59" s="6255"/>
      <c r="D59" s="6255"/>
      <c r="E59" s="6255"/>
      <c r="F59" s="6255"/>
      <c r="G59" s="6255"/>
      <c r="H59" s="6255"/>
      <c r="I59" s="6255"/>
      <c r="J59" s="6255"/>
      <c r="K59" s="6255"/>
    </row>
    <row r="60" spans="1:35" s="1409" customFormat="1" ht="105.75" customHeight="1">
      <c r="A60" s="6255" t="s">
        <v>5456</v>
      </c>
      <c r="B60" s="6255"/>
      <c r="C60" s="6255"/>
      <c r="D60" s="6255"/>
      <c r="E60" s="6255"/>
      <c r="F60" s="6255"/>
      <c r="G60" s="6255"/>
      <c r="H60" s="6255"/>
      <c r="I60" s="6255"/>
      <c r="J60" s="6255"/>
      <c r="K60" s="6255"/>
    </row>
    <row r="61" spans="1:35" s="1409" customFormat="1" ht="9.75" customHeight="1">
      <c r="A61" s="4352"/>
      <c r="B61" s="4352"/>
      <c r="C61" s="4352"/>
      <c r="D61" s="4352"/>
      <c r="E61" s="4352"/>
      <c r="F61" s="4352"/>
      <c r="G61" s="4352"/>
      <c r="H61" s="4352"/>
      <c r="I61" s="4352"/>
      <c r="J61" s="4352"/>
      <c r="K61" s="4352"/>
    </row>
    <row r="62" spans="1:35" s="1409" customFormat="1" ht="12.6" customHeight="1">
      <c r="A62" s="4351" t="s">
        <v>409</v>
      </c>
      <c r="B62" s="4350"/>
      <c r="C62" s="4350"/>
      <c r="D62" s="4350"/>
      <c r="E62" s="4350"/>
      <c r="F62" s="4350"/>
      <c r="G62" s="4349"/>
      <c r="H62" s="4349"/>
      <c r="I62" s="4349"/>
      <c r="J62" s="4349"/>
      <c r="K62" s="4349"/>
    </row>
    <row r="63" spans="1:35" s="1413" customFormat="1" ht="12.6" customHeight="1">
      <c r="A63" s="4344" t="s">
        <v>5455</v>
      </c>
      <c r="B63" s="4348"/>
      <c r="C63" s="4348"/>
      <c r="D63" s="4348"/>
      <c r="E63" s="4346"/>
      <c r="F63" s="4346"/>
      <c r="G63" s="4345"/>
      <c r="H63" s="4345"/>
      <c r="I63" s="4345"/>
      <c r="J63" s="4345"/>
      <c r="K63" s="4345"/>
    </row>
    <row r="64" spans="1:35" s="1409" customFormat="1" ht="12.6" customHeight="1">
      <c r="A64" s="4344" t="s">
        <v>5454</v>
      </c>
      <c r="B64" s="4347"/>
      <c r="C64" s="4347"/>
      <c r="D64" s="4347"/>
      <c r="E64" s="4346"/>
      <c r="F64" s="4346"/>
      <c r="G64" s="4345"/>
      <c r="H64" s="4345"/>
      <c r="I64" s="4345"/>
      <c r="J64" s="4345"/>
      <c r="K64" s="4345"/>
    </row>
    <row r="65" spans="1:11" s="4343" customFormat="1">
      <c r="A65" s="4344"/>
      <c r="C65" s="4269"/>
      <c r="D65" s="4270"/>
      <c r="E65" s="4270"/>
      <c r="F65" s="4270"/>
      <c r="G65" s="4270"/>
      <c r="H65" s="4270"/>
      <c r="I65" s="4270"/>
      <c r="J65" s="4270"/>
      <c r="K65" s="4270"/>
    </row>
  </sheetData>
  <mergeCells count="26">
    <mergeCell ref="A1:L1"/>
    <mergeCell ref="A2:L2"/>
    <mergeCell ref="C4:L4"/>
    <mergeCell ref="E5:L5"/>
    <mergeCell ref="K6:L6"/>
    <mergeCell ref="B4:B6"/>
    <mergeCell ref="C5:D6"/>
    <mergeCell ref="E6:F6"/>
    <mergeCell ref="G6:H6"/>
    <mergeCell ref="I6:J6"/>
    <mergeCell ref="A4:A6"/>
    <mergeCell ref="A60:K60"/>
    <mergeCell ref="C7:K7"/>
    <mergeCell ref="C53:L53"/>
    <mergeCell ref="C54:D55"/>
    <mergeCell ref="E54:L54"/>
    <mergeCell ref="E55:F55"/>
    <mergeCell ref="G55:H55"/>
    <mergeCell ref="I55:J55"/>
    <mergeCell ref="K55:L55"/>
    <mergeCell ref="A57:K57"/>
    <mergeCell ref="A58:K58"/>
    <mergeCell ref="A59:K59"/>
    <mergeCell ref="A53:A55"/>
    <mergeCell ref="B53:B55"/>
    <mergeCell ref="A56:L56"/>
  </mergeCells>
  <conditionalFormatting sqref="D34:K34">
    <cfRule type="cellIs" dxfId="5" priority="1" operator="between">
      <formula>0.00001</formula>
      <formula>0.049</formula>
    </cfRule>
  </conditionalFormatting>
  <hyperlinks>
    <hyperlink ref="C4:L4" r:id="rId1" display="Pessoal em I&amp;D (ETI)" xr:uid="{F7D2EA18-CD20-4B03-ACA8-509317F39310}"/>
    <hyperlink ref="C53:L53" r:id="rId2" display="R&amp;D personnel (FTE)" xr:uid="{2BD6CD0B-9740-48A3-8E39-27632C80E414}"/>
    <hyperlink ref="A63" r:id="rId3" xr:uid="{0DBC6869-4FFD-46F3-91BA-B2833283F697}"/>
    <hyperlink ref="A64" r:id="rId4" xr:uid="{03B7CEFF-DD59-4808-A026-A53F39E5FD9C}"/>
    <hyperlink ref="B53:B55" r:id="rId5" display="R&amp;D units" xr:uid="{98B2A029-EC72-43A5-91FB-CD2B46A7D0FF}"/>
    <hyperlink ref="B4:B6" r:id="rId6" display="Unidades de investigação" xr:uid="{E7CFD5AC-2583-4010-8EE2-04A4EBD53BBF}"/>
  </hyperlinks>
  <printOptions horizontalCentered="1"/>
  <pageMargins left="0.39370078740157483" right="0.39370078740157483" top="0.39370078740157483" bottom="0.39370078740157483" header="0" footer="0"/>
  <pageSetup paperSize="9" orientation="portrait" verticalDpi="300" r:id="rId7"/>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40E1F-E0C0-4766-A0C3-0392E82BD101}">
  <sheetPr codeName="Sheet203"/>
  <dimension ref="A1:AD66"/>
  <sheetViews>
    <sheetView showGridLines="0" zoomScaleNormal="100" workbookViewId="0">
      <selection sqref="A1:K1"/>
    </sheetView>
  </sheetViews>
  <sheetFormatPr defaultColWidth="9.140625" defaultRowHeight="15" customHeight="1"/>
  <cols>
    <col min="1" max="1" width="17.5703125" style="4342" customWidth="1"/>
    <col min="2" max="6" width="8.42578125" style="4342" customWidth="1"/>
    <col min="7" max="7" width="9.5703125" style="4342" bestFit="1" customWidth="1"/>
    <col min="8" max="11" width="8.42578125" style="4342" customWidth="1"/>
    <col min="12" max="12" width="13.5703125" style="4342" customWidth="1"/>
    <col min="13" max="13" width="12" style="4342" bestFit="1" customWidth="1"/>
    <col min="14" max="16384" width="9.140625" style="4342"/>
  </cols>
  <sheetData>
    <row r="1" spans="1:16" ht="34.5" customHeight="1">
      <c r="A1" s="6237" t="s">
        <v>5486</v>
      </c>
      <c r="B1" s="6237"/>
      <c r="C1" s="6237"/>
      <c r="D1" s="6237"/>
      <c r="E1" s="6237"/>
      <c r="F1" s="6237"/>
      <c r="G1" s="6237"/>
      <c r="H1" s="6237"/>
      <c r="I1" s="6237"/>
      <c r="J1" s="6237"/>
      <c r="K1" s="6237"/>
    </row>
    <row r="2" spans="1:16" s="4401" customFormat="1" ht="34.5" customHeight="1">
      <c r="A2" s="6277" t="s">
        <v>5485</v>
      </c>
      <c r="B2" s="6277"/>
      <c r="C2" s="6277"/>
      <c r="D2" s="6277"/>
      <c r="E2" s="6277"/>
      <c r="F2" s="6277"/>
      <c r="G2" s="6277"/>
      <c r="H2" s="6277"/>
      <c r="I2" s="6277"/>
      <c r="J2" s="6277"/>
      <c r="K2" s="6277"/>
    </row>
    <row r="3" spans="1:16" s="4401" customFormat="1" ht="9.75" customHeight="1">
      <c r="A3" s="4423" t="s">
        <v>951</v>
      </c>
      <c r="B3" s="4387"/>
      <c r="C3" s="4387"/>
      <c r="D3" s="4387"/>
      <c r="E3" s="4387"/>
      <c r="F3" s="4387"/>
      <c r="G3" s="4387"/>
      <c r="H3" s="4387"/>
      <c r="I3" s="4387"/>
      <c r="J3" s="4387"/>
      <c r="K3" s="4422" t="s">
        <v>5484</v>
      </c>
    </row>
    <row r="4" spans="1:16" ht="13.5" customHeight="1">
      <c r="A4" s="6239"/>
      <c r="B4" s="5593" t="s">
        <v>5483</v>
      </c>
      <c r="C4" s="5593"/>
      <c r="D4" s="5593"/>
      <c r="E4" s="5593"/>
      <c r="F4" s="5593"/>
      <c r="G4" s="5593"/>
      <c r="H4" s="5593"/>
      <c r="I4" s="5593"/>
      <c r="J4" s="5593"/>
      <c r="K4" s="5593"/>
      <c r="L4" s="4421"/>
    </row>
    <row r="5" spans="1:16" ht="13.5" customHeight="1">
      <c r="A5" s="6239"/>
      <c r="B5" s="6278" t="s">
        <v>88</v>
      </c>
      <c r="C5" s="5209" t="s">
        <v>5469</v>
      </c>
      <c r="D5" s="5209"/>
      <c r="E5" s="5209"/>
      <c r="F5" s="5209"/>
      <c r="G5" s="5209" t="s">
        <v>5482</v>
      </c>
      <c r="H5" s="5209"/>
      <c r="I5" s="5209"/>
      <c r="J5" s="5209"/>
      <c r="K5" s="1483"/>
      <c r="N5" s="6275"/>
      <c r="O5" s="6275"/>
      <c r="P5" s="6275"/>
    </row>
    <row r="6" spans="1:16" ht="53.25" customHeight="1">
      <c r="A6" s="6239"/>
      <c r="B6" s="6278"/>
      <c r="C6" s="534" t="s">
        <v>1004</v>
      </c>
      <c r="D6" s="534" t="s">
        <v>5444</v>
      </c>
      <c r="E6" s="534" t="s">
        <v>5443</v>
      </c>
      <c r="F6" s="534" t="s">
        <v>5442</v>
      </c>
      <c r="G6" s="534" t="s">
        <v>1004</v>
      </c>
      <c r="H6" s="534" t="s">
        <v>5444</v>
      </c>
      <c r="I6" s="534" t="s">
        <v>5443</v>
      </c>
      <c r="J6" s="534" t="s">
        <v>5442</v>
      </c>
      <c r="K6" s="534" t="s">
        <v>3272</v>
      </c>
      <c r="M6" s="4385"/>
    </row>
    <row r="7" spans="1:16" s="4401" customFormat="1" ht="12.75" customHeight="1">
      <c r="A7" s="83" t="s">
        <v>209</v>
      </c>
      <c r="B7" s="6276"/>
      <c r="C7" s="6276"/>
      <c r="D7" s="6276"/>
      <c r="E7" s="6276"/>
      <c r="F7" s="6276"/>
      <c r="G7" s="6276"/>
      <c r="H7" s="6276"/>
      <c r="I7" s="6276"/>
      <c r="J7" s="6276"/>
      <c r="K7" s="6276"/>
      <c r="L7" s="4384"/>
    </row>
    <row r="8" spans="1:16" s="4401" customFormat="1" ht="12.75" customHeight="1">
      <c r="A8" s="2148">
        <v>1990</v>
      </c>
      <c r="B8" s="4420">
        <v>259535.5</v>
      </c>
      <c r="C8" s="4420">
        <v>67764.7</v>
      </c>
      <c r="D8" s="4420">
        <v>66041.8</v>
      </c>
      <c r="E8" s="4420">
        <v>93514.6</v>
      </c>
      <c r="F8" s="4420">
        <v>32214.400000000001</v>
      </c>
      <c r="G8" s="4420">
        <v>70166.399999999994</v>
      </c>
      <c r="H8" s="4420">
        <v>160343.1</v>
      </c>
      <c r="I8" s="4420">
        <v>1635.1</v>
      </c>
      <c r="J8" s="4420">
        <v>15352.5</v>
      </c>
      <c r="K8" s="4420">
        <v>12038.5</v>
      </c>
      <c r="L8" s="4419"/>
    </row>
    <row r="9" spans="1:16" s="4401" customFormat="1" ht="12.75" customHeight="1">
      <c r="A9" s="2148">
        <v>1991</v>
      </c>
      <c r="B9" s="4420">
        <v>330279</v>
      </c>
      <c r="C9" s="4420">
        <v>77407.899999999994</v>
      </c>
      <c r="D9" s="4420">
        <v>77386.2</v>
      </c>
      <c r="E9" s="4420">
        <v>133017.4</v>
      </c>
      <c r="F9" s="4420">
        <v>42467.4</v>
      </c>
      <c r="G9" s="4420">
        <v>75631.7</v>
      </c>
      <c r="H9" s="4420">
        <v>199296.4</v>
      </c>
      <c r="I9" s="4420">
        <v>2286.1999999999998</v>
      </c>
      <c r="J9" s="4420">
        <v>17077.099999999999</v>
      </c>
      <c r="K9" s="4420">
        <v>35987.5</v>
      </c>
      <c r="L9" s="4419"/>
    </row>
    <row r="10" spans="1:16" s="4401" customFormat="1" ht="12.75" customHeight="1">
      <c r="A10" s="2148">
        <v>1992</v>
      </c>
      <c r="B10" s="4420">
        <v>401022.5</v>
      </c>
      <c r="C10" s="4420">
        <v>87051.199999999997</v>
      </c>
      <c r="D10" s="4420">
        <v>88730.7</v>
      </c>
      <c r="E10" s="4420">
        <v>172520.2</v>
      </c>
      <c r="F10" s="4420">
        <v>52720.4</v>
      </c>
      <c r="G10" s="4420">
        <v>81097.100000000006</v>
      </c>
      <c r="H10" s="4420">
        <v>238249.8</v>
      </c>
      <c r="I10" s="4420">
        <v>2937.4</v>
      </c>
      <c r="J10" s="4420">
        <v>18801.7</v>
      </c>
      <c r="K10" s="4420">
        <v>59936.6</v>
      </c>
      <c r="L10" s="4419"/>
    </row>
    <row r="11" spans="1:16" s="4401" customFormat="1" ht="12.75" customHeight="1">
      <c r="A11" s="2148">
        <v>1993</v>
      </c>
      <c r="B11" s="4420">
        <v>418801.7</v>
      </c>
      <c r="C11" s="4420">
        <v>90008.4</v>
      </c>
      <c r="D11" s="4420">
        <v>99286.1</v>
      </c>
      <c r="E11" s="4420">
        <v>171820.2</v>
      </c>
      <c r="F11" s="4420">
        <v>57686.9</v>
      </c>
      <c r="G11" s="4420">
        <v>84592.1</v>
      </c>
      <c r="H11" s="4420">
        <v>248519.5</v>
      </c>
      <c r="I11" s="4420">
        <v>2925.5</v>
      </c>
      <c r="J11" s="4420">
        <v>20365.099999999999</v>
      </c>
      <c r="K11" s="4420">
        <v>62399.5</v>
      </c>
      <c r="L11" s="4419"/>
    </row>
    <row r="12" spans="1:16" s="4401" customFormat="1" ht="12.75" customHeight="1">
      <c r="A12" s="2148">
        <v>1994</v>
      </c>
      <c r="B12" s="4420">
        <v>438407.6</v>
      </c>
      <c r="C12" s="4420">
        <v>93066.1</v>
      </c>
      <c r="D12" s="4420">
        <v>111097.2</v>
      </c>
      <c r="E12" s="4420">
        <v>171123.1</v>
      </c>
      <c r="F12" s="4420">
        <v>63121.3</v>
      </c>
      <c r="G12" s="4420">
        <v>88291.7</v>
      </c>
      <c r="H12" s="4420">
        <v>260014.3</v>
      </c>
      <c r="I12" s="4420">
        <v>2913.6</v>
      </c>
      <c r="J12" s="4420">
        <v>22076.799999999999</v>
      </c>
      <c r="K12" s="4420">
        <v>65111.1</v>
      </c>
      <c r="L12" s="4419"/>
    </row>
    <row r="13" spans="1:16" s="4401" customFormat="1" ht="12.75" customHeight="1">
      <c r="A13" s="2148">
        <v>1995</v>
      </c>
      <c r="B13" s="4420">
        <v>460037.1</v>
      </c>
      <c r="C13" s="4420">
        <v>96228</v>
      </c>
      <c r="D13" s="4420">
        <v>124313.8</v>
      </c>
      <c r="E13" s="4420">
        <v>170428</v>
      </c>
      <c r="F13" s="4420">
        <v>69067.3</v>
      </c>
      <c r="G13" s="4420">
        <v>89589.4</v>
      </c>
      <c r="H13" s="4420">
        <v>300333.5</v>
      </c>
      <c r="I13" s="4420">
        <v>5585.9</v>
      </c>
      <c r="J13" s="4420">
        <v>9788.7999999999993</v>
      </c>
      <c r="K13" s="4420">
        <v>54739.4</v>
      </c>
      <c r="L13" s="4419"/>
    </row>
    <row r="14" spans="1:16" s="4401" customFormat="1" ht="12.75" customHeight="1">
      <c r="A14" s="2148">
        <v>1996</v>
      </c>
      <c r="B14" s="4420">
        <v>518460</v>
      </c>
      <c r="C14" s="4420">
        <v>112896.9</v>
      </c>
      <c r="D14" s="4420">
        <v>132008.9</v>
      </c>
      <c r="E14" s="4420">
        <v>200708</v>
      </c>
      <c r="F14" s="4420">
        <v>72846.2</v>
      </c>
      <c r="G14" s="4420">
        <v>106046.1</v>
      </c>
      <c r="H14" s="4420">
        <v>346922.9</v>
      </c>
      <c r="I14" s="4420">
        <v>7227.8</v>
      </c>
      <c r="J14" s="4420">
        <v>13215.8</v>
      </c>
      <c r="K14" s="4420">
        <v>45047.5</v>
      </c>
      <c r="L14" s="4419"/>
    </row>
    <row r="15" spans="1:16" s="4401" customFormat="1" ht="12.75" customHeight="1">
      <c r="A15" s="2148">
        <v>1997</v>
      </c>
      <c r="B15" s="4420">
        <v>576882.9</v>
      </c>
      <c r="C15" s="4420">
        <v>129565.7</v>
      </c>
      <c r="D15" s="4420">
        <v>139704.1</v>
      </c>
      <c r="E15" s="4420">
        <v>230988.1</v>
      </c>
      <c r="F15" s="4420">
        <v>76625.100000000006</v>
      </c>
      <c r="G15" s="4420">
        <v>122502.8</v>
      </c>
      <c r="H15" s="4420">
        <v>393512.2</v>
      </c>
      <c r="I15" s="4420">
        <v>8869.7000000000007</v>
      </c>
      <c r="J15" s="4420">
        <v>16642.7</v>
      </c>
      <c r="K15" s="4420">
        <v>35355.599999999999</v>
      </c>
      <c r="L15" s="4419"/>
    </row>
    <row r="16" spans="1:16" s="4401" customFormat="1" ht="12.75" customHeight="1">
      <c r="A16" s="2148">
        <v>1998</v>
      </c>
      <c r="B16" s="4420">
        <v>695814.8</v>
      </c>
      <c r="C16" s="4420">
        <v>157181.4</v>
      </c>
      <c r="D16" s="4420">
        <v>183688.1</v>
      </c>
      <c r="E16" s="4420">
        <v>272675.90000000002</v>
      </c>
      <c r="F16" s="4420">
        <v>82269.399999999994</v>
      </c>
      <c r="G16" s="4420">
        <v>148110.29999999999</v>
      </c>
      <c r="H16" s="4420">
        <v>480610.1</v>
      </c>
      <c r="I16" s="4420">
        <v>9780.7999999999993</v>
      </c>
      <c r="J16" s="4420">
        <v>17864.3</v>
      </c>
      <c r="K16" s="4420">
        <v>39449.199999999997</v>
      </c>
      <c r="L16" s="4419"/>
    </row>
    <row r="17" spans="1:12" s="4401" customFormat="1" ht="12.75" customHeight="1">
      <c r="A17" s="2148">
        <v>1999</v>
      </c>
      <c r="B17" s="4420">
        <v>814746.7</v>
      </c>
      <c r="C17" s="4420">
        <v>184797.1</v>
      </c>
      <c r="D17" s="4420">
        <v>227672.2</v>
      </c>
      <c r="E17" s="4420">
        <v>314363.7</v>
      </c>
      <c r="F17" s="4420">
        <v>87913.8</v>
      </c>
      <c r="G17" s="4420">
        <v>173717.9</v>
      </c>
      <c r="H17" s="4420">
        <v>567708.1</v>
      </c>
      <c r="I17" s="4420">
        <v>10691.9</v>
      </c>
      <c r="J17" s="4420">
        <v>19086</v>
      </c>
      <c r="K17" s="4420">
        <v>43542.9</v>
      </c>
      <c r="L17" s="4419"/>
    </row>
    <row r="18" spans="1:12" s="4401" customFormat="1" ht="12.75" customHeight="1">
      <c r="A18" s="2148">
        <v>2000</v>
      </c>
      <c r="B18" s="4420">
        <v>926589.2</v>
      </c>
      <c r="C18" s="4420">
        <v>257553.9</v>
      </c>
      <c r="D18" s="4420">
        <v>221595.5</v>
      </c>
      <c r="E18" s="4420">
        <v>347506.1</v>
      </c>
      <c r="F18" s="4420">
        <v>99933.7</v>
      </c>
      <c r="G18" s="4420">
        <v>250621.2</v>
      </c>
      <c r="H18" s="4420">
        <v>600326.40000000002</v>
      </c>
      <c r="I18" s="4420">
        <v>9735.7000000000007</v>
      </c>
      <c r="J18" s="4420">
        <v>17832.599999999999</v>
      </c>
      <c r="K18" s="4420">
        <v>48073.4</v>
      </c>
      <c r="L18" s="4419"/>
    </row>
    <row r="19" spans="1:12" s="4401" customFormat="1" ht="12.75" customHeight="1">
      <c r="A19" s="2148">
        <v>2001</v>
      </c>
      <c r="B19" s="4420">
        <v>1038431.7</v>
      </c>
      <c r="C19" s="4420">
        <v>330310.7</v>
      </c>
      <c r="D19" s="4420">
        <v>215518.9</v>
      </c>
      <c r="E19" s="4420">
        <v>380648.5</v>
      </c>
      <c r="F19" s="4420">
        <v>111953.7</v>
      </c>
      <c r="G19" s="4420">
        <v>327524.5</v>
      </c>
      <c r="H19" s="4420">
        <v>632944.69999999995</v>
      </c>
      <c r="I19" s="4420">
        <v>8779.5</v>
      </c>
      <c r="J19" s="4420">
        <v>16579.2</v>
      </c>
      <c r="K19" s="4420">
        <v>52603.8</v>
      </c>
      <c r="L19" s="4419"/>
    </row>
    <row r="20" spans="1:12" s="4401" customFormat="1" ht="12.75" customHeight="1">
      <c r="A20" s="2148">
        <v>2002</v>
      </c>
      <c r="B20" s="4420">
        <v>1029006.4</v>
      </c>
      <c r="C20" s="4420">
        <v>334174.40000000002</v>
      </c>
      <c r="D20" s="4420">
        <v>193782.1</v>
      </c>
      <c r="E20" s="4420">
        <v>386222.9</v>
      </c>
      <c r="F20" s="4420">
        <v>114827</v>
      </c>
      <c r="G20" s="4420">
        <v>325495.09999999998</v>
      </c>
      <c r="H20" s="4420">
        <v>622882.1</v>
      </c>
      <c r="I20" s="4420">
        <v>10833.8</v>
      </c>
      <c r="J20" s="4420">
        <v>18009.7</v>
      </c>
      <c r="K20" s="4420">
        <v>51785.8</v>
      </c>
      <c r="L20" s="4419"/>
    </row>
    <row r="21" spans="1:12" s="4401" customFormat="1" ht="12.75" customHeight="1">
      <c r="A21" s="2148">
        <v>2003</v>
      </c>
      <c r="B21" s="4420">
        <v>1019581</v>
      </c>
      <c r="C21" s="4420">
        <v>338038.1</v>
      </c>
      <c r="D21" s="4420">
        <v>172045.2</v>
      </c>
      <c r="E21" s="4420">
        <v>391797.4</v>
      </c>
      <c r="F21" s="4420">
        <v>117700.4</v>
      </c>
      <c r="G21" s="4420">
        <v>323465.7</v>
      </c>
      <c r="H21" s="4420">
        <v>612819.5</v>
      </c>
      <c r="I21" s="4420">
        <v>12888</v>
      </c>
      <c r="J21" s="4420">
        <v>19440.2</v>
      </c>
      <c r="K21" s="4420">
        <v>50967.8</v>
      </c>
      <c r="L21" s="4419"/>
    </row>
    <row r="22" spans="1:12" s="4401" customFormat="1" ht="12.75" customHeight="1">
      <c r="A22" s="2148">
        <v>2004</v>
      </c>
      <c r="B22" s="4420">
        <v>1110346.3</v>
      </c>
      <c r="C22" s="4420">
        <v>400026.5</v>
      </c>
      <c r="D22" s="4420">
        <v>173798.8</v>
      </c>
      <c r="E22" s="4420">
        <v>408492.3</v>
      </c>
      <c r="F22" s="4420">
        <v>128028.8</v>
      </c>
      <c r="G22" s="4420">
        <v>379538.8</v>
      </c>
      <c r="H22" s="4420">
        <v>642496.9</v>
      </c>
      <c r="I22" s="4420">
        <v>12489.8</v>
      </c>
      <c r="J22" s="4420">
        <v>22113.200000000001</v>
      </c>
      <c r="K22" s="4420">
        <v>53707.8</v>
      </c>
      <c r="L22" s="4419"/>
    </row>
    <row r="23" spans="1:12" s="4401" customFormat="1" ht="12.75" customHeight="1">
      <c r="A23" s="2148">
        <v>2005</v>
      </c>
      <c r="B23" s="4420">
        <v>1201111.6000000001</v>
      </c>
      <c r="C23" s="4420">
        <v>462014.9</v>
      </c>
      <c r="D23" s="4420">
        <v>175552.3</v>
      </c>
      <c r="E23" s="4420">
        <v>425187.3</v>
      </c>
      <c r="F23" s="4420">
        <v>138357.1</v>
      </c>
      <c r="G23" s="4420">
        <v>435611.8</v>
      </c>
      <c r="H23" s="4420">
        <v>672174.2</v>
      </c>
      <c r="I23" s="4420">
        <v>12091.5</v>
      </c>
      <c r="J23" s="4420">
        <v>24786.400000000001</v>
      </c>
      <c r="K23" s="4420">
        <v>56447.8</v>
      </c>
      <c r="L23" s="4419"/>
    </row>
    <row r="24" spans="1:12" s="4401" customFormat="1" ht="12.75" customHeight="1">
      <c r="A24" s="83">
        <v>2006</v>
      </c>
      <c r="B24" s="4420">
        <v>1586922.1</v>
      </c>
      <c r="C24" s="4420">
        <v>736402.4</v>
      </c>
      <c r="D24" s="4420">
        <v>180013.6</v>
      </c>
      <c r="E24" s="4420">
        <v>506076</v>
      </c>
      <c r="F24" s="4420">
        <v>164430.1</v>
      </c>
      <c r="G24" s="4420">
        <v>681679.2</v>
      </c>
      <c r="H24" s="4420">
        <v>775641.5</v>
      </c>
      <c r="I24" s="4420">
        <v>12723</v>
      </c>
      <c r="J24" s="4420">
        <v>35045</v>
      </c>
      <c r="K24" s="4420">
        <v>81833.399999999994</v>
      </c>
      <c r="L24" s="4419"/>
    </row>
    <row r="25" spans="1:12" s="4401" customFormat="1" ht="12.75" customHeight="1">
      <c r="A25" s="83">
        <v>2007</v>
      </c>
      <c r="B25" s="4420">
        <v>1972732.6</v>
      </c>
      <c r="C25" s="4420">
        <v>1010790</v>
      </c>
      <c r="D25" s="4420">
        <v>184474.9</v>
      </c>
      <c r="E25" s="4420">
        <v>586964.80000000005</v>
      </c>
      <c r="F25" s="4420">
        <v>190502.9</v>
      </c>
      <c r="G25" s="4420">
        <v>927746.6</v>
      </c>
      <c r="H25" s="4420">
        <v>879108.7</v>
      </c>
      <c r="I25" s="4420">
        <v>13354.5</v>
      </c>
      <c r="J25" s="4420">
        <v>45303.7</v>
      </c>
      <c r="K25" s="4420">
        <v>107219.1</v>
      </c>
      <c r="L25" s="4419"/>
    </row>
    <row r="26" spans="1:12" s="4401" customFormat="1" ht="12.75" customHeight="1">
      <c r="A26" s="83" t="s">
        <v>802</v>
      </c>
      <c r="B26" s="4420">
        <v>2585074.9</v>
      </c>
      <c r="C26" s="4420">
        <v>1295099</v>
      </c>
      <c r="D26" s="4420">
        <v>188316.4</v>
      </c>
      <c r="E26" s="4420">
        <v>891265.8</v>
      </c>
      <c r="F26" s="4420">
        <v>210393.7</v>
      </c>
      <c r="G26" s="4420">
        <v>1242947.8</v>
      </c>
      <c r="H26" s="4420">
        <v>1129949.2</v>
      </c>
      <c r="I26" s="4420">
        <v>92269.5</v>
      </c>
      <c r="J26" s="4420">
        <v>42768.3</v>
      </c>
      <c r="K26" s="4420">
        <v>77140.100000000006</v>
      </c>
      <c r="L26" s="4419"/>
    </row>
    <row r="27" spans="1:12" s="4401" customFormat="1" ht="12.75" customHeight="1">
      <c r="A27" s="83">
        <v>2009</v>
      </c>
      <c r="B27" s="4417">
        <v>2771599.7</v>
      </c>
      <c r="C27" s="4417">
        <v>1311069.6000000001</v>
      </c>
      <c r="D27" s="4417">
        <v>202537.3</v>
      </c>
      <c r="E27" s="4417">
        <v>1013727.5</v>
      </c>
      <c r="F27" s="4417">
        <v>244265.3</v>
      </c>
      <c r="G27" s="4417">
        <v>1215781.6000000001</v>
      </c>
      <c r="H27" s="4417">
        <v>1259933.7</v>
      </c>
      <c r="I27" s="4417">
        <v>78984.600000000006</v>
      </c>
      <c r="J27" s="4417">
        <v>103468.2</v>
      </c>
      <c r="K27" s="4417">
        <v>113431.6</v>
      </c>
      <c r="L27" s="4418"/>
    </row>
    <row r="28" spans="1:12" s="4401" customFormat="1" ht="12.75" customHeight="1">
      <c r="A28" s="83">
        <v>2010</v>
      </c>
      <c r="B28" s="4417">
        <v>2757554.6</v>
      </c>
      <c r="C28" s="4417">
        <v>1266296.1000000001</v>
      </c>
      <c r="D28" s="4417">
        <v>196287.9</v>
      </c>
      <c r="E28" s="4417">
        <v>1016624.3</v>
      </c>
      <c r="F28" s="4417">
        <v>278346.3</v>
      </c>
      <c r="G28" s="4417">
        <v>1211756</v>
      </c>
      <c r="H28" s="4417">
        <v>1243952.3999999999</v>
      </c>
      <c r="I28" s="4417">
        <v>87114</v>
      </c>
      <c r="J28" s="4417">
        <v>126761.5</v>
      </c>
      <c r="K28" s="4417">
        <v>87970.8</v>
      </c>
      <c r="L28" s="4418"/>
    </row>
    <row r="29" spans="1:12" s="4401" customFormat="1" ht="12.75" customHeight="1">
      <c r="A29" s="83">
        <v>2011</v>
      </c>
      <c r="B29" s="4417">
        <v>2566449.9</v>
      </c>
      <c r="C29" s="4415">
        <v>1216345.6000000001</v>
      </c>
      <c r="D29" s="4415">
        <v>189329.9</v>
      </c>
      <c r="E29" s="4415">
        <v>933812.2</v>
      </c>
      <c r="F29" s="4415">
        <v>226962.3</v>
      </c>
      <c r="G29" s="4416">
        <v>1147603.1000000001</v>
      </c>
      <c r="H29" s="4415">
        <v>1072002.3</v>
      </c>
      <c r="I29" s="4415">
        <v>137499</v>
      </c>
      <c r="J29" s="4415">
        <v>54511.1</v>
      </c>
      <c r="K29" s="4415">
        <v>154834.29999999999</v>
      </c>
      <c r="L29" s="4414"/>
    </row>
    <row r="30" spans="1:12" s="4401" customFormat="1" ht="12.75" customHeight="1">
      <c r="A30" s="83">
        <v>2012</v>
      </c>
      <c r="B30" s="4412">
        <v>2320132.7999999998</v>
      </c>
      <c r="C30" s="4412">
        <v>1153332.2</v>
      </c>
      <c r="D30" s="4412">
        <v>124224.3</v>
      </c>
      <c r="E30" s="4412">
        <v>846000.6</v>
      </c>
      <c r="F30" s="4412">
        <v>196575.7</v>
      </c>
      <c r="G30" s="4413">
        <v>1068159.8</v>
      </c>
      <c r="H30" s="4412">
        <v>1000764.5</v>
      </c>
      <c r="I30" s="4412">
        <v>82956.600000000006</v>
      </c>
      <c r="J30" s="4412">
        <v>48216.800000000003</v>
      </c>
      <c r="K30" s="4412">
        <v>120035.2</v>
      </c>
      <c r="L30" s="207"/>
    </row>
    <row r="31" spans="1:12" s="4401" customFormat="1" ht="12.75" customHeight="1">
      <c r="A31" s="83" t="s">
        <v>4651</v>
      </c>
      <c r="B31" s="4413">
        <v>2258471</v>
      </c>
      <c r="C31" s="4412">
        <v>1072908.7</v>
      </c>
      <c r="D31" s="4412">
        <v>147150.1</v>
      </c>
      <c r="E31" s="4412">
        <v>1008266.8</v>
      </c>
      <c r="F31" s="4412">
        <v>30145.4</v>
      </c>
      <c r="G31" s="4412">
        <v>954851.8</v>
      </c>
      <c r="H31" s="4412">
        <v>1051367.5</v>
      </c>
      <c r="I31" s="4412">
        <v>91527.8</v>
      </c>
      <c r="J31" s="4412">
        <v>22501.9</v>
      </c>
      <c r="K31" s="4412">
        <v>138222</v>
      </c>
      <c r="L31" s="207"/>
    </row>
    <row r="32" spans="1:12" s="4401" customFormat="1" ht="12.75" customHeight="1">
      <c r="A32" s="83">
        <v>2014</v>
      </c>
      <c r="B32" s="4411">
        <v>2232248.9</v>
      </c>
      <c r="C32" s="4411">
        <v>1035966.2</v>
      </c>
      <c r="D32" s="4411">
        <v>139833.29999999999</v>
      </c>
      <c r="E32" s="4411">
        <v>1018024.6</v>
      </c>
      <c r="F32" s="4411">
        <v>38424.800000000003</v>
      </c>
      <c r="G32" s="4411">
        <v>933092.4</v>
      </c>
      <c r="H32" s="4411">
        <v>1052226.3999999999</v>
      </c>
      <c r="I32" s="4411">
        <v>93011.199999999997</v>
      </c>
      <c r="J32" s="4411">
        <v>28606.3</v>
      </c>
      <c r="K32" s="4411">
        <v>125312.5</v>
      </c>
      <c r="L32" s="207"/>
    </row>
    <row r="33" spans="1:30" s="4401" customFormat="1" ht="12.75" customHeight="1">
      <c r="A33" s="83">
        <v>2015</v>
      </c>
      <c r="B33" s="4409">
        <v>2234369.7000000002</v>
      </c>
      <c r="C33" s="4409">
        <v>1036532.3</v>
      </c>
      <c r="D33" s="4409">
        <v>144875.79999999999</v>
      </c>
      <c r="E33" s="4409">
        <v>1017602.7</v>
      </c>
      <c r="F33" s="4409">
        <v>35359</v>
      </c>
      <c r="G33" s="4409">
        <v>953021</v>
      </c>
      <c r="H33" s="4409">
        <v>989786.1</v>
      </c>
      <c r="I33" s="4409">
        <v>98145.4</v>
      </c>
      <c r="J33" s="4409">
        <v>28661.4</v>
      </c>
      <c r="K33" s="4409">
        <v>164755.9</v>
      </c>
      <c r="L33" s="207"/>
    </row>
    <row r="34" spans="1:30" s="4401" customFormat="1" ht="12.75" customHeight="1">
      <c r="A34" s="83">
        <v>2016</v>
      </c>
      <c r="B34" s="4409">
        <v>2388466.9</v>
      </c>
      <c r="C34" s="4409">
        <v>1156466.1000000001</v>
      </c>
      <c r="D34" s="4409">
        <v>125527.1</v>
      </c>
      <c r="E34" s="4409">
        <v>1068139.6000000001</v>
      </c>
      <c r="F34" s="4409">
        <v>38334.199999999997</v>
      </c>
      <c r="G34" s="4409">
        <v>1060411.5</v>
      </c>
      <c r="H34" s="4409">
        <v>1018448.1</v>
      </c>
      <c r="I34" s="4409">
        <v>87542.399999999994</v>
      </c>
      <c r="J34" s="4409">
        <v>30661.200000000001</v>
      </c>
      <c r="K34" s="4409">
        <v>191403.7</v>
      </c>
      <c r="L34" s="4410"/>
    </row>
    <row r="35" spans="1:30" s="4401" customFormat="1" ht="12.75" customHeight="1">
      <c r="A35" s="83">
        <v>2017</v>
      </c>
      <c r="B35" s="4409">
        <v>2585099.5</v>
      </c>
      <c r="C35" s="4409">
        <v>1303484</v>
      </c>
      <c r="D35" s="4409">
        <v>141743.4</v>
      </c>
      <c r="E35" s="4409">
        <v>1099649.3</v>
      </c>
      <c r="F35" s="4409">
        <v>40222.9</v>
      </c>
      <c r="G35" s="4409">
        <v>1202422.803315853</v>
      </c>
      <c r="H35" s="4409">
        <v>1060925.0000766357</v>
      </c>
      <c r="I35" s="4409">
        <v>101068.19682109411</v>
      </c>
      <c r="J35" s="4409">
        <v>31557.868152467905</v>
      </c>
      <c r="K35" s="4409">
        <v>189125.66508915008</v>
      </c>
      <c r="L35" s="4405"/>
    </row>
    <row r="36" spans="1:30" s="4401" customFormat="1" ht="12.75" customHeight="1">
      <c r="A36" s="83">
        <v>2018</v>
      </c>
      <c r="B36" s="4408">
        <v>2769072.3</v>
      </c>
      <c r="C36" s="4408">
        <v>1424577.6</v>
      </c>
      <c r="D36" s="4408">
        <v>147037.5</v>
      </c>
      <c r="E36" s="4408">
        <v>1152721.3999999999</v>
      </c>
      <c r="F36" s="4408">
        <v>44735.7</v>
      </c>
      <c r="G36" s="4408">
        <v>1310503.5</v>
      </c>
      <c r="H36" s="4408">
        <v>1123823</v>
      </c>
      <c r="I36" s="4408">
        <v>105761</v>
      </c>
      <c r="J36" s="4408">
        <v>29196.5</v>
      </c>
      <c r="K36" s="4408">
        <v>199788.4</v>
      </c>
      <c r="L36" s="4405"/>
      <c r="M36" s="4407"/>
      <c r="N36" s="4406"/>
    </row>
    <row r="37" spans="1:30" s="4401" customFormat="1" ht="12.75" customHeight="1">
      <c r="A37" s="83">
        <v>2019</v>
      </c>
      <c r="B37" s="4400">
        <v>2991864.1</v>
      </c>
      <c r="C37" s="4400">
        <v>1570510.1</v>
      </c>
      <c r="D37" s="4400">
        <v>153569.1</v>
      </c>
      <c r="E37" s="4400">
        <v>1210653</v>
      </c>
      <c r="F37" s="4400">
        <v>57132</v>
      </c>
      <c r="G37" s="4404">
        <v>1443790.5</v>
      </c>
      <c r="H37" s="4400">
        <v>1203817.8999999999</v>
      </c>
      <c r="I37" s="4400">
        <v>104553.2</v>
      </c>
      <c r="J37" s="4400">
        <v>35622.6</v>
      </c>
      <c r="K37" s="4400">
        <v>204079.8</v>
      </c>
      <c r="L37" s="4405"/>
    </row>
    <row r="38" spans="1:30" s="4401" customFormat="1" ht="12.75" customHeight="1">
      <c r="A38" s="83">
        <v>2020</v>
      </c>
      <c r="B38" s="4400">
        <v>3236212.1</v>
      </c>
      <c r="C38" s="4400" t="s">
        <v>5481</v>
      </c>
      <c r="D38" s="4400">
        <v>160139</v>
      </c>
      <c r="E38" s="4400">
        <v>1165111.8</v>
      </c>
      <c r="F38" s="4400">
        <v>67402.2</v>
      </c>
      <c r="G38" s="4404">
        <v>1687755.6</v>
      </c>
      <c r="H38" s="4400">
        <v>1206939.3999999999</v>
      </c>
      <c r="I38" s="4400">
        <v>92614.8</v>
      </c>
      <c r="J38" s="4400">
        <v>38188.9</v>
      </c>
      <c r="K38" s="4400">
        <v>210713.3</v>
      </c>
      <c r="L38" s="4405"/>
    </row>
    <row r="39" spans="1:30" s="4401" customFormat="1" ht="12.75" customHeight="1">
      <c r="A39" s="83">
        <v>2021</v>
      </c>
      <c r="B39" s="4400">
        <v>3609191.3</v>
      </c>
      <c r="C39" s="4400">
        <v>2153561.6</v>
      </c>
      <c r="D39" s="4400">
        <v>169850.2</v>
      </c>
      <c r="E39" s="4400">
        <v>1202362.7</v>
      </c>
      <c r="F39" s="4400">
        <v>83416.800000000003</v>
      </c>
      <c r="G39" s="4404">
        <v>1936613.1</v>
      </c>
      <c r="H39" s="4400">
        <v>1284312.3999999999</v>
      </c>
      <c r="I39" s="4400">
        <v>117532.8</v>
      </c>
      <c r="J39" s="4400">
        <v>42652.4</v>
      </c>
      <c r="K39" s="4400">
        <v>228080.6</v>
      </c>
      <c r="L39" s="4403"/>
      <c r="M39" s="4402"/>
      <c r="N39" s="790"/>
      <c r="O39" s="790"/>
    </row>
    <row r="40" spans="1:30" s="4397" customFormat="1" ht="12.75" customHeight="1">
      <c r="A40" s="1028">
        <v>2022</v>
      </c>
      <c r="B40" s="4400">
        <v>4124124.4</v>
      </c>
      <c r="C40" s="4400">
        <v>2566389.2999999998</v>
      </c>
      <c r="D40" s="4400">
        <v>176048.5</v>
      </c>
      <c r="E40" s="4400">
        <v>1284191.3999999999</v>
      </c>
      <c r="F40" s="4400">
        <v>97495.2</v>
      </c>
      <c r="G40" s="4400">
        <v>2332723.1</v>
      </c>
      <c r="H40" s="4400">
        <v>1369227.4</v>
      </c>
      <c r="I40" s="4400">
        <v>119409.60000000001</v>
      </c>
      <c r="J40" s="4400">
        <v>49566.8</v>
      </c>
      <c r="K40" s="4400">
        <v>253197.4</v>
      </c>
      <c r="L40" s="4398"/>
      <c r="M40" s="4201"/>
      <c r="N40" s="4201"/>
      <c r="O40" s="4201"/>
    </row>
    <row r="41" spans="1:30" s="4397" customFormat="1" ht="12.75" customHeight="1">
      <c r="A41" s="1028">
        <v>2023</v>
      </c>
      <c r="B41" s="4395"/>
      <c r="C41" s="4395"/>
      <c r="D41" s="4395"/>
      <c r="E41" s="4395"/>
      <c r="F41" s="4395"/>
      <c r="G41" s="4399"/>
      <c r="H41" s="4395"/>
      <c r="I41" s="4395"/>
      <c r="J41" s="4395"/>
      <c r="K41" s="4395"/>
      <c r="L41" s="4398"/>
      <c r="M41" s="4201"/>
      <c r="N41" s="4201"/>
      <c r="O41" s="4201"/>
    </row>
    <row r="42" spans="1:30" s="4287" customFormat="1" ht="12.75">
      <c r="A42" s="4293">
        <v>2023</v>
      </c>
      <c r="B42" s="4279"/>
      <c r="C42" s="4279"/>
      <c r="D42" s="4294"/>
      <c r="E42" s="4279"/>
      <c r="F42" s="4294"/>
      <c r="G42" s="4279"/>
      <c r="H42" s="4294"/>
      <c r="I42" s="4279"/>
      <c r="J42" s="4294"/>
      <c r="K42" s="4279"/>
      <c r="L42" s="4294"/>
      <c r="M42" s="4279"/>
      <c r="N42" s="4279"/>
      <c r="O42" s="4279"/>
      <c r="P42" s="4279"/>
      <c r="Q42" s="4279"/>
      <c r="R42" s="4290"/>
      <c r="S42" s="4288"/>
    </row>
    <row r="43" spans="1:30" s="4287" customFormat="1" ht="22.5" customHeight="1">
      <c r="A43" s="4293" t="s">
        <v>209</v>
      </c>
      <c r="B43" s="4395">
        <v>4541043.9000000004</v>
      </c>
      <c r="C43" s="4396">
        <v>2843724.3</v>
      </c>
      <c r="D43" s="4396">
        <v>206864.8</v>
      </c>
      <c r="E43" s="4396">
        <v>1374622.3</v>
      </c>
      <c r="F43" s="4396">
        <v>115832.5</v>
      </c>
      <c r="G43" s="4395">
        <v>2519926.9</v>
      </c>
      <c r="H43" s="4395">
        <v>1533075</v>
      </c>
      <c r="I43" s="4395">
        <v>106175.6</v>
      </c>
      <c r="J43" s="4395">
        <v>47237.599999999999</v>
      </c>
      <c r="K43" s="4395">
        <v>334628.8</v>
      </c>
      <c r="L43" s="4294"/>
      <c r="M43"/>
      <c r="N43"/>
      <c r="O43"/>
      <c r="P43"/>
      <c r="Q43"/>
      <c r="R43"/>
      <c r="S43"/>
    </row>
    <row r="44" spans="1:30" s="719" customFormat="1" ht="12.75" customHeight="1">
      <c r="A44" s="4283" t="s">
        <v>801</v>
      </c>
      <c r="B44" s="4395">
        <v>4481317.4000000004</v>
      </c>
      <c r="C44" s="4396">
        <v>2818111</v>
      </c>
      <c r="D44" s="4396">
        <v>196433.7</v>
      </c>
      <c r="E44" s="4396">
        <v>1352672.9</v>
      </c>
      <c r="F44" s="4396">
        <v>114099.9</v>
      </c>
      <c r="G44" s="4395">
        <v>2498694.2000000002</v>
      </c>
      <c r="H44" s="4395">
        <v>1500989.8</v>
      </c>
      <c r="I44" s="4395">
        <v>105322.3</v>
      </c>
      <c r="J44" s="4395">
        <v>46862.9</v>
      </c>
      <c r="K44" s="4395">
        <v>329448.2</v>
      </c>
      <c r="L44" s="4294"/>
      <c r="M44"/>
      <c r="N44"/>
      <c r="O44"/>
      <c r="P44"/>
      <c r="Q44"/>
      <c r="R44"/>
      <c r="S44"/>
      <c r="T44" s="891"/>
      <c r="U44" s="891"/>
      <c r="V44" s="891"/>
      <c r="W44" s="891"/>
      <c r="X44" s="700"/>
      <c r="AC44" s="719" t="s">
        <v>2032</v>
      </c>
      <c r="AD44" s="719" t="s">
        <v>2032</v>
      </c>
    </row>
    <row r="45" spans="1:30" s="719" customFormat="1" ht="12.75" customHeight="1">
      <c r="A45" s="4285" t="s">
        <v>432</v>
      </c>
      <c r="B45" s="4395">
        <v>1570777.4</v>
      </c>
      <c r="C45" s="4396">
        <v>1024893.9</v>
      </c>
      <c r="D45" s="4396">
        <v>75232.600000000006</v>
      </c>
      <c r="E45" s="4396">
        <v>441804.2</v>
      </c>
      <c r="F45" s="4396">
        <v>28846.799999999999</v>
      </c>
      <c r="G45" s="4395">
        <v>896458</v>
      </c>
      <c r="H45" s="4395">
        <v>533950.6</v>
      </c>
      <c r="I45" s="4395">
        <v>37943.800000000003</v>
      </c>
      <c r="J45" s="4395">
        <v>8540.2000000000007</v>
      </c>
      <c r="K45" s="4395">
        <v>93884.7</v>
      </c>
      <c r="L45" s="4294"/>
      <c r="M45"/>
      <c r="N45"/>
      <c r="O45"/>
      <c r="P45"/>
      <c r="Q45"/>
      <c r="R45"/>
      <c r="S45"/>
      <c r="T45" s="891"/>
      <c r="U45" s="891"/>
      <c r="V45" s="891"/>
      <c r="W45" s="891"/>
      <c r="X45" s="700"/>
      <c r="AC45" s="719" t="s">
        <v>2032</v>
      </c>
      <c r="AD45" s="719" t="s">
        <v>2032</v>
      </c>
    </row>
    <row r="46" spans="1:30" s="719" customFormat="1" ht="12.75" customHeight="1">
      <c r="A46" s="4285" t="s">
        <v>431</v>
      </c>
      <c r="B46" s="4395">
        <v>729549.2</v>
      </c>
      <c r="C46" s="4396">
        <v>408829.5</v>
      </c>
      <c r="D46" s="4396">
        <v>13692.5</v>
      </c>
      <c r="E46" s="4396">
        <v>296154.7</v>
      </c>
      <c r="F46" s="4396">
        <v>10872.5</v>
      </c>
      <c r="G46" s="4395">
        <v>333730</v>
      </c>
      <c r="H46" s="4395">
        <v>332196.90000000002</v>
      </c>
      <c r="I46" s="4395">
        <v>9537.7999999999993</v>
      </c>
      <c r="J46" s="4395">
        <v>1407.4</v>
      </c>
      <c r="K46" s="4395">
        <v>52677.1</v>
      </c>
      <c r="L46" s="4294"/>
      <c r="M46"/>
      <c r="N46"/>
      <c r="O46"/>
      <c r="P46"/>
      <c r="Q46"/>
      <c r="R46"/>
      <c r="S46"/>
      <c r="T46" s="891"/>
      <c r="U46" s="891"/>
      <c r="V46" s="891"/>
      <c r="W46" s="891"/>
      <c r="X46" s="700"/>
      <c r="AC46" s="719" t="s">
        <v>2032</v>
      </c>
      <c r="AD46" s="719" t="s">
        <v>2032</v>
      </c>
    </row>
    <row r="47" spans="1:30" s="719" customFormat="1" ht="22.5" customHeight="1">
      <c r="A47" s="4285" t="s">
        <v>430</v>
      </c>
      <c r="B47" s="4395">
        <v>134718.79999999999</v>
      </c>
      <c r="C47" s="4396">
        <v>121044</v>
      </c>
      <c r="D47" s="4396">
        <v>378.9</v>
      </c>
      <c r="E47" s="4396">
        <v>11809.8</v>
      </c>
      <c r="F47" s="4396">
        <v>1486.1</v>
      </c>
      <c r="G47" s="4395">
        <v>102436.1</v>
      </c>
      <c r="H47" s="4395">
        <v>25958.9</v>
      </c>
      <c r="I47" s="4395">
        <v>909.8</v>
      </c>
      <c r="J47" s="4395">
        <v>339.5</v>
      </c>
      <c r="K47" s="4395">
        <v>5074.6000000000004</v>
      </c>
      <c r="L47" s="4294"/>
      <c r="M47"/>
      <c r="N47"/>
      <c r="O47"/>
      <c r="P47"/>
      <c r="Q47"/>
      <c r="R47"/>
      <c r="S47"/>
      <c r="U47" s="891"/>
      <c r="V47" s="891"/>
      <c r="W47" s="891"/>
      <c r="X47" s="700"/>
      <c r="AC47" s="719" t="s">
        <v>2032</v>
      </c>
      <c r="AD47" s="719" t="s">
        <v>2032</v>
      </c>
    </row>
    <row r="48" spans="1:30" s="719" customFormat="1" ht="12.75" customHeight="1">
      <c r="A48" s="4285" t="s">
        <v>429</v>
      </c>
      <c r="B48" s="4395">
        <v>1758837.2</v>
      </c>
      <c r="C48" s="4396">
        <v>1105133.6000000001</v>
      </c>
      <c r="D48" s="4396">
        <v>102580.5</v>
      </c>
      <c r="E48" s="4396">
        <v>494230.6</v>
      </c>
      <c r="F48" s="4396">
        <v>56892.5</v>
      </c>
      <c r="G48" s="4395">
        <v>1029608.9</v>
      </c>
      <c r="H48" s="4395">
        <v>491434</v>
      </c>
      <c r="I48" s="4395">
        <v>50100.800000000003</v>
      </c>
      <c r="J48" s="4395">
        <v>34741.1</v>
      </c>
      <c r="K48" s="4395">
        <v>152952.4</v>
      </c>
      <c r="L48" s="4294"/>
      <c r="M48"/>
      <c r="N48"/>
      <c r="O48"/>
      <c r="P48"/>
      <c r="Q48"/>
      <c r="R48"/>
      <c r="S48"/>
      <c r="U48" s="891"/>
      <c r="V48" s="891"/>
      <c r="W48" s="891"/>
      <c r="X48" s="700"/>
      <c r="AC48" s="719" t="s">
        <v>2032</v>
      </c>
      <c r="AD48" s="719" t="s">
        <v>2032</v>
      </c>
    </row>
    <row r="49" spans="1:30" s="719" customFormat="1" ht="12.75" customHeight="1">
      <c r="A49" s="4285" t="s">
        <v>428</v>
      </c>
      <c r="B49" s="4395">
        <v>128048.3</v>
      </c>
      <c r="C49" s="4396">
        <v>78882.3</v>
      </c>
      <c r="D49" s="4358" t="s">
        <v>602</v>
      </c>
      <c r="E49" s="4396">
        <v>43894.400000000001</v>
      </c>
      <c r="F49" s="4358" t="s">
        <v>602</v>
      </c>
      <c r="G49" s="4395">
        <v>70938</v>
      </c>
      <c r="H49" s="4395">
        <v>41617.599999999999</v>
      </c>
      <c r="I49" s="4395">
        <v>4692.5</v>
      </c>
      <c r="J49" s="4395">
        <v>193.2</v>
      </c>
      <c r="K49" s="4395">
        <v>10607</v>
      </c>
      <c r="L49" s="4294"/>
      <c r="M49"/>
      <c r="N49"/>
      <c r="O49"/>
      <c r="P49"/>
      <c r="Q49"/>
      <c r="R49"/>
      <c r="S49"/>
      <c r="U49" s="891"/>
      <c r="V49" s="891"/>
      <c r="W49" s="891"/>
      <c r="X49" s="700"/>
      <c r="AC49" s="719" t="s">
        <v>2032</v>
      </c>
      <c r="AD49" s="719" t="s">
        <v>2032</v>
      </c>
    </row>
    <row r="50" spans="1:30" s="719" customFormat="1" ht="12.75" customHeight="1">
      <c r="A50" s="4285" t="s">
        <v>427</v>
      </c>
      <c r="B50" s="4395">
        <v>94857.4</v>
      </c>
      <c r="C50" s="4396">
        <v>54135.7</v>
      </c>
      <c r="D50" s="4358" t="s">
        <v>602</v>
      </c>
      <c r="E50" s="4396">
        <v>38048.199999999997</v>
      </c>
      <c r="F50" s="4358" t="s">
        <v>602</v>
      </c>
      <c r="G50" s="4395">
        <v>44168.3</v>
      </c>
      <c r="H50" s="4395">
        <v>41464.5</v>
      </c>
      <c r="I50" s="4395">
        <v>187.9</v>
      </c>
      <c r="J50" s="4395">
        <v>222.4</v>
      </c>
      <c r="K50" s="4395">
        <v>8814.4</v>
      </c>
      <c r="L50" s="4294"/>
      <c r="M50"/>
      <c r="N50"/>
      <c r="O50"/>
      <c r="P50"/>
      <c r="Q50"/>
      <c r="R50"/>
      <c r="S50"/>
      <c r="U50" s="891"/>
      <c r="V50" s="891"/>
      <c r="W50" s="891"/>
      <c r="X50" s="700"/>
      <c r="AC50" s="719" t="s">
        <v>2032</v>
      </c>
      <c r="AD50" s="719" t="s">
        <v>2032</v>
      </c>
    </row>
    <row r="51" spans="1:30" s="719" customFormat="1" ht="12.75" customHeight="1">
      <c r="A51" s="4285" t="s">
        <v>426</v>
      </c>
      <c r="B51" s="4395">
        <v>64529.1</v>
      </c>
      <c r="C51" s="4396">
        <v>25192</v>
      </c>
      <c r="D51" s="4396">
        <v>1045</v>
      </c>
      <c r="E51" s="4396">
        <v>26730.9</v>
      </c>
      <c r="F51" s="4396">
        <v>11561.2</v>
      </c>
      <c r="G51" s="4395">
        <v>21355</v>
      </c>
      <c r="H51" s="4395">
        <v>34367.300000000003</v>
      </c>
      <c r="I51" s="4395">
        <v>1949.8</v>
      </c>
      <c r="J51" s="4395">
        <v>1419</v>
      </c>
      <c r="K51" s="4395">
        <v>5438</v>
      </c>
      <c r="L51" s="4294"/>
      <c r="M51"/>
      <c r="N51"/>
      <c r="O51"/>
      <c r="P51"/>
      <c r="Q51"/>
      <c r="R51"/>
      <c r="S51"/>
      <c r="U51" s="891"/>
      <c r="V51" s="891"/>
      <c r="W51" s="891"/>
      <c r="X51" s="700"/>
      <c r="AC51" s="719" t="s">
        <v>2032</v>
      </c>
      <c r="AD51" s="719" t="s">
        <v>2032</v>
      </c>
    </row>
    <row r="52" spans="1:30" s="719" customFormat="1" ht="12.75" customHeight="1">
      <c r="A52" s="4283" t="s">
        <v>425</v>
      </c>
      <c r="B52" s="4395">
        <v>26431</v>
      </c>
      <c r="C52" s="4396">
        <v>6683.7</v>
      </c>
      <c r="D52" s="4358" t="s">
        <v>602</v>
      </c>
      <c r="E52" s="4396">
        <v>15560.2</v>
      </c>
      <c r="F52" s="4358" t="s">
        <v>602</v>
      </c>
      <c r="G52" s="4395">
        <v>5448.6</v>
      </c>
      <c r="H52" s="4395">
        <v>16500.7</v>
      </c>
      <c r="I52" s="4395">
        <v>503.2</v>
      </c>
      <c r="J52" s="4395">
        <v>336.5</v>
      </c>
      <c r="K52" s="4395">
        <v>3642</v>
      </c>
      <c r="L52" s="4294"/>
      <c r="M52"/>
      <c r="N52"/>
      <c r="O52"/>
      <c r="P52"/>
      <c r="Q52"/>
      <c r="R52"/>
      <c r="S52"/>
      <c r="U52" s="891"/>
      <c r="V52" s="891"/>
      <c r="W52" s="891"/>
      <c r="X52" s="700"/>
      <c r="AC52" s="719" t="s">
        <v>2032</v>
      </c>
      <c r="AD52" s="719" t="s">
        <v>2032</v>
      </c>
    </row>
    <row r="53" spans="1:30" s="719" customFormat="1" ht="12.75" customHeight="1">
      <c r="A53" s="4283" t="s">
        <v>424</v>
      </c>
      <c r="B53" s="4395">
        <v>33295.4</v>
      </c>
      <c r="C53" s="4396">
        <v>18929.5</v>
      </c>
      <c r="D53" s="4358" t="s">
        <v>602</v>
      </c>
      <c r="E53" s="4396">
        <v>6389.2</v>
      </c>
      <c r="F53" s="4358" t="s">
        <v>602</v>
      </c>
      <c r="G53" s="4395">
        <v>15784</v>
      </c>
      <c r="H53" s="4395">
        <v>15584.6</v>
      </c>
      <c r="I53" s="4395">
        <v>350</v>
      </c>
      <c r="J53" s="4395">
        <v>38.299999999999997</v>
      </c>
      <c r="K53" s="4395">
        <v>1538.6</v>
      </c>
      <c r="L53" s="4294"/>
      <c r="M53"/>
      <c r="N53"/>
      <c r="O53"/>
      <c r="P53"/>
      <c r="Q53"/>
      <c r="R53"/>
      <c r="S53"/>
      <c r="U53" s="891"/>
      <c r="V53" s="891"/>
      <c r="W53" s="891"/>
      <c r="X53" s="700"/>
      <c r="AC53" s="719" t="s">
        <v>2032</v>
      </c>
      <c r="AD53" s="719" t="s">
        <v>2032</v>
      </c>
    </row>
    <row r="54" spans="1:30" s="1409" customFormat="1" ht="12.75" customHeight="1">
      <c r="A54" s="6269"/>
      <c r="B54" s="6270"/>
      <c r="C54" s="6270"/>
      <c r="D54" s="6270"/>
      <c r="E54" s="6270"/>
      <c r="F54" s="6270"/>
      <c r="G54" s="6270"/>
      <c r="H54" s="6270"/>
      <c r="I54" s="6270"/>
      <c r="J54" s="6270"/>
      <c r="K54" s="6270"/>
      <c r="L54" s="2123"/>
      <c r="M54"/>
      <c r="N54"/>
      <c r="O54"/>
      <c r="P54"/>
      <c r="Q54"/>
      <c r="R54"/>
      <c r="S54"/>
    </row>
    <row r="55" spans="1:30" s="1409" customFormat="1" ht="15.75" customHeight="1">
      <c r="A55" s="6269"/>
      <c r="B55" s="6271" t="s">
        <v>88</v>
      </c>
      <c r="C55" s="5209" t="s">
        <v>5462</v>
      </c>
      <c r="D55" s="5209"/>
      <c r="E55" s="5209"/>
      <c r="F55" s="5209"/>
      <c r="G55" s="5200" t="s">
        <v>5480</v>
      </c>
      <c r="H55" s="5201"/>
      <c r="I55" s="5201"/>
      <c r="J55" s="5201"/>
      <c r="K55" s="5202"/>
      <c r="M55"/>
      <c r="N55"/>
      <c r="O55"/>
      <c r="P55"/>
      <c r="Q55"/>
      <c r="R55"/>
      <c r="S55"/>
    </row>
    <row r="56" spans="1:30" s="1413" customFormat="1" ht="42.75" customHeight="1">
      <c r="A56" s="6269"/>
      <c r="B56" s="6272"/>
      <c r="C56" s="4394" t="s">
        <v>973</v>
      </c>
      <c r="D56" s="4394" t="s">
        <v>174</v>
      </c>
      <c r="E56" s="4394" t="s">
        <v>5461</v>
      </c>
      <c r="F56" s="4394" t="s">
        <v>5479</v>
      </c>
      <c r="G56" s="4394" t="s">
        <v>973</v>
      </c>
      <c r="H56" s="4394" t="s">
        <v>174</v>
      </c>
      <c r="I56" s="4394" t="s">
        <v>5461</v>
      </c>
      <c r="J56" s="4394" t="s">
        <v>5460</v>
      </c>
      <c r="K56" s="4394" t="s">
        <v>5478</v>
      </c>
      <c r="L56" s="4391"/>
      <c r="M56"/>
      <c r="N56"/>
      <c r="O56"/>
      <c r="P56"/>
      <c r="Q56"/>
      <c r="R56"/>
      <c r="S56"/>
    </row>
    <row r="57" spans="1:30" s="1413" customFormat="1" ht="13.5">
      <c r="A57" s="6274" t="s">
        <v>412</v>
      </c>
      <c r="B57" s="6274"/>
      <c r="C57" s="6274"/>
      <c r="D57" s="6274"/>
      <c r="E57" s="6274"/>
      <c r="F57" s="6274"/>
      <c r="G57" s="6274"/>
      <c r="H57" s="6274"/>
      <c r="I57" s="6274"/>
      <c r="J57" s="6274"/>
      <c r="K57" s="6274"/>
      <c r="L57" s="4391"/>
      <c r="M57"/>
      <c r="N57"/>
      <c r="O57"/>
      <c r="P57"/>
      <c r="Q57"/>
      <c r="R57"/>
      <c r="S57"/>
    </row>
    <row r="58" spans="1:30" s="1409" customFormat="1" ht="18.75" customHeight="1">
      <c r="A58" s="6260" t="s">
        <v>5459</v>
      </c>
      <c r="B58" s="6260"/>
      <c r="C58" s="6260"/>
      <c r="D58" s="6260"/>
      <c r="E58" s="6260"/>
      <c r="F58" s="6260"/>
      <c r="G58" s="6260"/>
      <c r="H58" s="6260"/>
      <c r="I58" s="6260"/>
      <c r="J58" s="6260"/>
      <c r="K58" s="6260"/>
      <c r="L58" s="2123"/>
      <c r="M58"/>
      <c r="N58"/>
      <c r="O58"/>
      <c r="P58"/>
      <c r="Q58"/>
      <c r="R58"/>
      <c r="S58"/>
    </row>
    <row r="59" spans="1:30" s="1409" customFormat="1" ht="9.75" customHeight="1">
      <c r="A59" s="6260" t="s">
        <v>5458</v>
      </c>
      <c r="B59" s="6260"/>
      <c r="C59" s="6260"/>
      <c r="D59" s="6260"/>
      <c r="E59" s="6260"/>
      <c r="F59" s="6260"/>
      <c r="G59" s="6260"/>
      <c r="H59" s="6260"/>
      <c r="I59" s="6260"/>
      <c r="J59" s="6260"/>
      <c r="K59" s="6260"/>
      <c r="L59" s="2123"/>
      <c r="M59"/>
      <c r="N59"/>
      <c r="O59"/>
      <c r="P59"/>
      <c r="Q59"/>
      <c r="R59"/>
      <c r="S59"/>
    </row>
    <row r="60" spans="1:30" s="1409" customFormat="1" ht="75" customHeight="1">
      <c r="A60" s="6273" t="s">
        <v>5477</v>
      </c>
      <c r="B60" s="6273"/>
      <c r="C60" s="6273"/>
      <c r="D60" s="6273"/>
      <c r="E60" s="6273"/>
      <c r="F60" s="6273"/>
      <c r="G60" s="6273"/>
      <c r="H60" s="6273"/>
      <c r="I60" s="6273"/>
      <c r="J60" s="6273"/>
      <c r="K60" s="6273"/>
      <c r="M60"/>
      <c r="N60"/>
      <c r="O60"/>
      <c r="P60"/>
      <c r="Q60"/>
      <c r="R60"/>
      <c r="S60"/>
      <c r="T60" s="4393"/>
    </row>
    <row r="61" spans="1:30" s="1413" customFormat="1" ht="83.25" customHeight="1">
      <c r="A61" s="6273" t="s">
        <v>5476</v>
      </c>
      <c r="B61" s="6273"/>
      <c r="C61" s="6273"/>
      <c r="D61" s="6273"/>
      <c r="E61" s="6273"/>
      <c r="F61" s="6273"/>
      <c r="G61" s="6273"/>
      <c r="H61" s="6273"/>
      <c r="I61" s="6273"/>
      <c r="J61" s="6273"/>
      <c r="K61" s="6273"/>
      <c r="L61" s="4391"/>
    </row>
    <row r="62" spans="1:30" s="1413" customFormat="1" ht="17.25" customHeight="1">
      <c r="A62" s="4392"/>
      <c r="B62" s="4352"/>
      <c r="C62" s="4352"/>
      <c r="D62" s="4352"/>
      <c r="E62" s="4352"/>
      <c r="F62" s="4352"/>
      <c r="G62" s="4352"/>
      <c r="H62" s="4352"/>
      <c r="I62" s="4352"/>
      <c r="J62" s="4352"/>
      <c r="K62" s="4352"/>
      <c r="L62" s="4391"/>
    </row>
    <row r="63" spans="1:30" s="956" customFormat="1" ht="12.6" customHeight="1">
      <c r="A63" s="461" t="s">
        <v>409</v>
      </c>
      <c r="B63" s="955"/>
      <c r="C63" s="955"/>
      <c r="D63" s="955"/>
      <c r="E63" s="955"/>
      <c r="F63" s="955"/>
      <c r="G63" s="955"/>
      <c r="H63" s="955"/>
      <c r="I63" s="955"/>
      <c r="J63" s="955"/>
      <c r="K63" s="955"/>
      <c r="L63" s="4390"/>
    </row>
    <row r="64" spans="1:30" s="4269" customFormat="1" ht="12.6" customHeight="1">
      <c r="A64" s="4389" t="s">
        <v>5475</v>
      </c>
      <c r="B64" s="955"/>
      <c r="C64" s="955"/>
      <c r="D64" s="955"/>
      <c r="E64" s="955"/>
      <c r="F64" s="955"/>
      <c r="G64" s="955"/>
      <c r="H64" s="955"/>
      <c r="I64" s="955"/>
      <c r="J64" s="955"/>
      <c r="K64" s="955"/>
    </row>
    <row r="65" spans="1:12" ht="15" customHeight="1">
      <c r="A65" s="4389" t="s">
        <v>5474</v>
      </c>
      <c r="B65" s="955"/>
      <c r="C65" s="955"/>
      <c r="D65" s="955"/>
      <c r="E65" s="955"/>
      <c r="F65" s="955"/>
      <c r="G65" s="955"/>
      <c r="H65" s="955"/>
      <c r="I65" s="955"/>
      <c r="J65" s="955"/>
      <c r="K65" s="955"/>
      <c r="L65" s="4269"/>
    </row>
    <row r="66" spans="1:12" ht="15" customHeight="1">
      <c r="A66" s="4269"/>
    </row>
  </sheetData>
  <mergeCells count="20">
    <mergeCell ref="N5:P5"/>
    <mergeCell ref="G5:J5"/>
    <mergeCell ref="B7:F7"/>
    <mergeCell ref="G7:K7"/>
    <mergeCell ref="A1:K1"/>
    <mergeCell ref="A2:K2"/>
    <mergeCell ref="B4:K4"/>
    <mergeCell ref="B5:B6"/>
    <mergeCell ref="A4:A6"/>
    <mergeCell ref="C5:F5"/>
    <mergeCell ref="A61:K61"/>
    <mergeCell ref="A57:K57"/>
    <mergeCell ref="A59:K59"/>
    <mergeCell ref="A60:K60"/>
    <mergeCell ref="A58:K58"/>
    <mergeCell ref="A54:A56"/>
    <mergeCell ref="B54:K54"/>
    <mergeCell ref="B55:B56"/>
    <mergeCell ref="C55:F55"/>
    <mergeCell ref="G55:K55"/>
  </mergeCells>
  <conditionalFormatting sqref="B34:K41">
    <cfRule type="cellIs" dxfId="4" priority="2" operator="between">
      <formula>0.00001</formula>
      <formula>0.049</formula>
    </cfRule>
  </conditionalFormatting>
  <conditionalFormatting sqref="B43:K48 B49:C50 E49:E50 G49:K50 B51:K51 B52:C53 E52:E53 G52:K53">
    <cfRule type="cellIs" dxfId="3" priority="1" operator="between">
      <formula>0.00001</formula>
      <formula>0.049</formula>
    </cfRule>
  </conditionalFormatting>
  <hyperlinks>
    <hyperlink ref="C55:F55" r:id="rId1" display="By sector of performance" xr:uid="{CA768BD2-9968-49B8-9330-37CBD7B5D9C0}"/>
    <hyperlink ref="C5:F5" r:id="rId2" display="Por setor de execução" xr:uid="{8128E93F-F87D-4309-ACAD-6304F471BFBF}"/>
    <hyperlink ref="A64" r:id="rId3" xr:uid="{AF734987-3150-4376-839D-F694A26576C2}"/>
    <hyperlink ref="G5:K5" r:id="rId4" display="Por fonte de financiamento" xr:uid="{3F270848-C6CB-4F0D-96B7-76764B3BE49F}"/>
    <hyperlink ref="G55:K55" r:id="rId5" display="By financing source" xr:uid="{4E91ABD3-6D32-45EA-B44D-C5075F5BE9FF}"/>
  </hyperlinks>
  <printOptions horizontalCentered="1"/>
  <pageMargins left="0.39370078740157483" right="0.39370078740157483" top="0.39370078740157483" bottom="0.39370078740157483" header="0" footer="0"/>
  <pageSetup paperSize="8" orientation="portrait" verticalDpi="300" r:id="rId6"/>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420A0-C9CF-41F3-A6C5-BB478633E7D1}">
  <sheetPr codeName="Sheet204"/>
  <dimension ref="A1:AI177"/>
  <sheetViews>
    <sheetView showGridLines="0" zoomScaleNormal="100" workbookViewId="0">
      <selection sqref="A1:G1"/>
    </sheetView>
  </sheetViews>
  <sheetFormatPr defaultColWidth="9.140625" defaultRowHeight="15" customHeight="1"/>
  <cols>
    <col min="1" max="1" width="17.42578125" style="4342" customWidth="1"/>
    <col min="2" max="2" width="14.42578125" style="4342" bestFit="1" customWidth="1"/>
    <col min="3" max="7" width="13.42578125" style="4342" customWidth="1"/>
    <col min="8" max="8" width="12.85546875" style="4424" customWidth="1"/>
    <col min="9" max="9" width="9.140625" style="4342"/>
    <col min="10" max="10" width="10.5703125" style="4342" bestFit="1" customWidth="1"/>
    <col min="11" max="16384" width="9.140625" style="4342"/>
  </cols>
  <sheetData>
    <row r="1" spans="1:8" ht="34.5" customHeight="1">
      <c r="A1" s="6263" t="s">
        <v>5505</v>
      </c>
      <c r="B1" s="6263"/>
      <c r="C1" s="6263"/>
      <c r="D1" s="6263"/>
      <c r="E1" s="6263"/>
      <c r="F1" s="6263"/>
      <c r="G1" s="6263"/>
      <c r="H1" s="6282"/>
    </row>
    <row r="2" spans="1:8" s="4401" customFormat="1" ht="34.5" customHeight="1">
      <c r="A2" s="6264" t="s">
        <v>5504</v>
      </c>
      <c r="B2" s="6264"/>
      <c r="C2" s="6264"/>
      <c r="D2" s="6264"/>
      <c r="E2" s="6264"/>
      <c r="F2" s="6264"/>
      <c r="G2" s="6264"/>
      <c r="H2" s="6282"/>
    </row>
    <row r="3" spans="1:8" s="4438" customFormat="1" ht="9.75" customHeight="1">
      <c r="A3" s="4455" t="s">
        <v>951</v>
      </c>
      <c r="B3" s="4454"/>
      <c r="C3" s="4454"/>
      <c r="D3" s="4454"/>
      <c r="E3" s="4454"/>
      <c r="F3" s="4454"/>
      <c r="G3" s="4422" t="s">
        <v>5484</v>
      </c>
      <c r="H3" s="4439"/>
    </row>
    <row r="4" spans="1:8" s="4438" customFormat="1" ht="9.75" customHeight="1">
      <c r="A4" s="6284"/>
      <c r="B4" s="5200" t="s">
        <v>5503</v>
      </c>
      <c r="C4" s="5201"/>
      <c r="D4" s="5201"/>
      <c r="E4" s="5201"/>
      <c r="F4" s="5201"/>
      <c r="G4" s="5202"/>
      <c r="H4" s="4439"/>
    </row>
    <row r="5" spans="1:8" ht="38.25" customHeight="1">
      <c r="A5" s="6285"/>
      <c r="B5" s="4453" t="s">
        <v>5502</v>
      </c>
      <c r="C5" s="534" t="s">
        <v>5501</v>
      </c>
      <c r="D5" s="534" t="s">
        <v>5500</v>
      </c>
      <c r="E5" s="534" t="s">
        <v>5499</v>
      </c>
      <c r="F5" s="534" t="s">
        <v>5498</v>
      </c>
      <c r="G5" s="534" t="s">
        <v>5497</v>
      </c>
    </row>
    <row r="6" spans="1:8" ht="12.75" customHeight="1">
      <c r="A6" s="4452" t="s">
        <v>209</v>
      </c>
      <c r="B6" s="4451"/>
      <c r="C6" s="4450"/>
      <c r="D6" s="4450"/>
      <c r="E6" s="4450"/>
      <c r="F6" s="4450"/>
      <c r="G6" s="4450"/>
    </row>
    <row r="7" spans="1:8" s="4401" customFormat="1" ht="12.75" customHeight="1">
      <c r="A7" s="2148">
        <v>1990</v>
      </c>
      <c r="B7" s="4446">
        <v>29295.9</v>
      </c>
      <c r="C7" s="4446">
        <v>24766.799999999999</v>
      </c>
      <c r="D7" s="4446">
        <v>61093.8</v>
      </c>
      <c r="E7" s="4446">
        <v>17481.900000000001</v>
      </c>
      <c r="F7" s="4446">
        <v>28675.4</v>
      </c>
      <c r="G7" s="4446">
        <v>30457.1</v>
      </c>
      <c r="H7" s="4448"/>
    </row>
    <row r="8" spans="1:8" s="4401" customFormat="1" ht="12.75" customHeight="1">
      <c r="A8" s="2148">
        <v>1991</v>
      </c>
      <c r="B8" s="4446">
        <v>40623.4</v>
      </c>
      <c r="C8" s="4446">
        <v>29767.5</v>
      </c>
      <c r="D8" s="4446">
        <v>84685.4</v>
      </c>
      <c r="E8" s="4446">
        <v>25877.9</v>
      </c>
      <c r="F8" s="4446">
        <v>34970.199999999997</v>
      </c>
      <c r="G8" s="4446">
        <v>36946.699999999997</v>
      </c>
      <c r="H8" s="4448"/>
    </row>
    <row r="9" spans="1:8" s="4401" customFormat="1" ht="12.75" customHeight="1">
      <c r="A9" s="2148">
        <v>1992</v>
      </c>
      <c r="B9" s="4446">
        <v>51950.8</v>
      </c>
      <c r="C9" s="4446">
        <v>34768.199999999997</v>
      </c>
      <c r="D9" s="4446">
        <v>108277.1</v>
      </c>
      <c r="E9" s="4446">
        <v>34273.9</v>
      </c>
      <c r="F9" s="4446">
        <v>41265.1</v>
      </c>
      <c r="G9" s="4446">
        <v>43436.3</v>
      </c>
      <c r="H9" s="4448"/>
    </row>
    <row r="10" spans="1:8" s="4401" customFormat="1" ht="12.75" customHeight="1">
      <c r="A10" s="2148">
        <v>1993</v>
      </c>
      <c r="B10" s="4446">
        <v>53326.8</v>
      </c>
      <c r="C10" s="4446">
        <v>35689.1</v>
      </c>
      <c r="D10" s="4449">
        <v>115187.4</v>
      </c>
      <c r="E10" s="4449">
        <v>35757.300000000003</v>
      </c>
      <c r="F10" s="4449">
        <v>44359.4</v>
      </c>
      <c r="G10" s="4449">
        <v>44473.2</v>
      </c>
      <c r="H10" s="4448"/>
    </row>
    <row r="11" spans="1:8" s="4401" customFormat="1" ht="12.75" customHeight="1">
      <c r="A11" s="2148">
        <v>1994</v>
      </c>
      <c r="B11" s="4446">
        <v>54872.2</v>
      </c>
      <c r="C11" s="4446">
        <v>36723.4</v>
      </c>
      <c r="D11" s="4449">
        <v>122852.7</v>
      </c>
      <c r="E11" s="4449">
        <v>37421.9</v>
      </c>
      <c r="F11" s="4449">
        <v>47827</v>
      </c>
      <c r="G11" s="4449">
        <v>45644.5</v>
      </c>
      <c r="H11" s="4448"/>
    </row>
    <row r="12" spans="1:8" s="4401" customFormat="1" ht="12.75" customHeight="1">
      <c r="A12" s="2148">
        <v>1995</v>
      </c>
      <c r="B12" s="4446">
        <v>43616.3</v>
      </c>
      <c r="C12" s="4446">
        <v>48291.3</v>
      </c>
      <c r="D12" s="4446">
        <v>121312.9</v>
      </c>
      <c r="E12" s="4446">
        <v>34677</v>
      </c>
      <c r="F12" s="4446">
        <v>59350.7</v>
      </c>
      <c r="G12" s="4446">
        <v>56560.9</v>
      </c>
      <c r="H12" s="4448"/>
    </row>
    <row r="13" spans="1:8" s="4401" customFormat="1" ht="12.75" customHeight="1">
      <c r="A13" s="2148">
        <v>1996</v>
      </c>
      <c r="B13" s="4446">
        <v>53261.7</v>
      </c>
      <c r="C13" s="4446">
        <v>62014.400000000001</v>
      </c>
      <c r="D13" s="4446">
        <v>116868.2</v>
      </c>
      <c r="E13" s="4446">
        <v>37423.5</v>
      </c>
      <c r="F13" s="4446">
        <v>59636.7</v>
      </c>
      <c r="G13" s="4446">
        <v>76358.600000000006</v>
      </c>
      <c r="H13" s="4448"/>
    </row>
    <row r="14" spans="1:8" s="4401" customFormat="1" ht="12.75" customHeight="1">
      <c r="A14" s="2148">
        <v>1997</v>
      </c>
      <c r="B14" s="4446">
        <v>62907.1</v>
      </c>
      <c r="C14" s="4446">
        <v>75737.5</v>
      </c>
      <c r="D14" s="4446">
        <v>112423.6</v>
      </c>
      <c r="E14" s="4446">
        <v>40170</v>
      </c>
      <c r="F14" s="4446">
        <v>59922.6</v>
      </c>
      <c r="G14" s="4446">
        <v>96156.3</v>
      </c>
      <c r="H14" s="4448"/>
    </row>
    <row r="15" spans="1:8" s="4401" customFormat="1" ht="12.75" customHeight="1">
      <c r="A15" s="2148">
        <v>1998</v>
      </c>
      <c r="B15" s="4446">
        <v>69119.3</v>
      </c>
      <c r="C15" s="4446">
        <v>86476.4</v>
      </c>
      <c r="D15" s="4446">
        <v>141271.5</v>
      </c>
      <c r="E15" s="4446">
        <v>53742.6</v>
      </c>
      <c r="F15" s="4446">
        <v>70915.600000000006</v>
      </c>
      <c r="G15" s="4446">
        <v>117108.1</v>
      </c>
      <c r="H15" s="4448"/>
    </row>
    <row r="16" spans="1:8" s="4401" customFormat="1" ht="12.75" customHeight="1">
      <c r="A16" s="2148">
        <v>1999</v>
      </c>
      <c r="B16" s="4446">
        <v>75331.5</v>
      </c>
      <c r="C16" s="4446">
        <v>97215.3</v>
      </c>
      <c r="D16" s="4446">
        <v>170119.4</v>
      </c>
      <c r="E16" s="4446">
        <v>67315.199999999997</v>
      </c>
      <c r="F16" s="4446">
        <v>81908.600000000006</v>
      </c>
      <c r="G16" s="4446">
        <v>138059.79999999999</v>
      </c>
      <c r="H16" s="4448"/>
    </row>
    <row r="17" spans="1:8" s="4401" customFormat="1" ht="12.75" customHeight="1">
      <c r="A17" s="2148">
        <v>2000</v>
      </c>
      <c r="B17" s="4446">
        <v>88175</v>
      </c>
      <c r="C17" s="4446">
        <v>101484</v>
      </c>
      <c r="D17" s="4446">
        <v>174856.8</v>
      </c>
      <c r="E17" s="4446">
        <v>68592.399999999994</v>
      </c>
      <c r="F17" s="4446">
        <v>83890.8</v>
      </c>
      <c r="G17" s="4446">
        <v>152036.29999999999</v>
      </c>
      <c r="H17" s="4448"/>
    </row>
    <row r="18" spans="1:8" s="4401" customFormat="1" ht="12.75" customHeight="1">
      <c r="A18" s="2148">
        <v>2001</v>
      </c>
      <c r="B18" s="4446">
        <v>101018.5</v>
      </c>
      <c r="C18" s="4446">
        <v>105752.8</v>
      </c>
      <c r="D18" s="4446">
        <v>179594.3</v>
      </c>
      <c r="E18" s="4446">
        <v>69869.5</v>
      </c>
      <c r="F18" s="4446">
        <v>85873.1</v>
      </c>
      <c r="G18" s="4446">
        <v>166012.79999999999</v>
      </c>
      <c r="H18" s="4448"/>
    </row>
    <row r="19" spans="1:8" s="4401" customFormat="1" ht="12.75" customHeight="1">
      <c r="A19" s="2148">
        <v>2002</v>
      </c>
      <c r="B19" s="4446">
        <v>100401.60000000001</v>
      </c>
      <c r="C19" s="4446">
        <v>104236.3</v>
      </c>
      <c r="D19" s="4446">
        <v>168387.8</v>
      </c>
      <c r="E19" s="4446">
        <v>72028.800000000003</v>
      </c>
      <c r="F19" s="4446">
        <v>81747.199999999997</v>
      </c>
      <c r="G19" s="4446">
        <v>168030.2</v>
      </c>
      <c r="H19" s="4448"/>
    </row>
    <row r="20" spans="1:8" s="4401" customFormat="1" ht="12.75" customHeight="1">
      <c r="A20" s="2148">
        <v>2003</v>
      </c>
      <c r="B20" s="4446">
        <v>99784.7</v>
      </c>
      <c r="C20" s="4446">
        <v>102719.9</v>
      </c>
      <c r="D20" s="4446">
        <v>157181.29999999999</v>
      </c>
      <c r="E20" s="4446">
        <v>74188.100000000006</v>
      </c>
      <c r="F20" s="4446">
        <v>77621.399999999994</v>
      </c>
      <c r="G20" s="4446">
        <v>170047.6</v>
      </c>
      <c r="H20" s="4448"/>
    </row>
    <row r="21" spans="1:8" s="4401" customFormat="1" ht="12.75" customHeight="1">
      <c r="A21" s="2148">
        <v>2004</v>
      </c>
      <c r="B21" s="4446">
        <v>93297.9</v>
      </c>
      <c r="C21" s="4446">
        <v>100591.1</v>
      </c>
      <c r="D21" s="4446">
        <v>182169.5</v>
      </c>
      <c r="E21" s="4446">
        <v>80505.2</v>
      </c>
      <c r="F21" s="4446">
        <v>83128.7</v>
      </c>
      <c r="G21" s="4446">
        <v>170627.4</v>
      </c>
      <c r="H21" s="4448"/>
    </row>
    <row r="22" spans="1:8" s="4401" customFormat="1" ht="12.75" customHeight="1">
      <c r="A22" s="83">
        <v>2005</v>
      </c>
      <c r="B22" s="4446">
        <v>86811.1</v>
      </c>
      <c r="C22" s="4446">
        <v>98462.3</v>
      </c>
      <c r="D22" s="4446">
        <v>207157.8</v>
      </c>
      <c r="E22" s="4446">
        <v>86822.3</v>
      </c>
      <c r="F22" s="4446">
        <v>88636</v>
      </c>
      <c r="G22" s="4446">
        <v>171207.2</v>
      </c>
      <c r="H22" s="4448"/>
    </row>
    <row r="23" spans="1:8" s="4401" customFormat="1" ht="12.75" customHeight="1">
      <c r="A23" s="83">
        <v>2006</v>
      </c>
      <c r="B23" s="4446">
        <v>101953.2</v>
      </c>
      <c r="C23" s="4446">
        <v>112030.5</v>
      </c>
      <c r="D23" s="4446">
        <v>247231.6</v>
      </c>
      <c r="E23" s="4446">
        <v>98489</v>
      </c>
      <c r="F23" s="4446">
        <v>85814</v>
      </c>
      <c r="G23" s="4446">
        <v>205001.4</v>
      </c>
      <c r="H23" s="4448"/>
    </row>
    <row r="24" spans="1:8" s="4401" customFormat="1" ht="12.75" customHeight="1">
      <c r="A24" s="83">
        <v>2007</v>
      </c>
      <c r="B24" s="4446">
        <v>117095.3</v>
      </c>
      <c r="C24" s="4446">
        <v>125598.6</v>
      </c>
      <c r="D24" s="4446">
        <v>287305.40000000002</v>
      </c>
      <c r="E24" s="4446">
        <v>110155.7</v>
      </c>
      <c r="F24" s="4446">
        <v>82992</v>
      </c>
      <c r="G24" s="4446">
        <v>238795.6</v>
      </c>
      <c r="H24" s="4448"/>
    </row>
    <row r="25" spans="1:8" s="4401" customFormat="1" ht="12.75" customHeight="1">
      <c r="A25" s="83" t="s">
        <v>802</v>
      </c>
      <c r="B25" s="4446">
        <v>180271.9</v>
      </c>
      <c r="C25" s="4446">
        <v>198335.9</v>
      </c>
      <c r="D25" s="4446">
        <v>323064.90000000002</v>
      </c>
      <c r="E25" s="4446">
        <v>184313.5</v>
      </c>
      <c r="F25" s="4446">
        <v>72864.3</v>
      </c>
      <c r="G25" s="4446">
        <v>331125.40000000002</v>
      </c>
      <c r="H25" s="4448"/>
    </row>
    <row r="26" spans="1:8" s="4401" customFormat="1" ht="12.75" customHeight="1">
      <c r="A26" s="83">
        <v>2009</v>
      </c>
      <c r="B26" s="4447">
        <v>172185.1</v>
      </c>
      <c r="C26" s="4447">
        <v>190765</v>
      </c>
      <c r="D26" s="4447">
        <v>389411.6</v>
      </c>
      <c r="E26" s="4447">
        <v>207297.9</v>
      </c>
      <c r="F26" s="4447">
        <v>80776.7</v>
      </c>
      <c r="G26" s="4447">
        <v>420093.8</v>
      </c>
      <c r="H26" s="4414"/>
    </row>
    <row r="27" spans="1:8" s="4401" customFormat="1" ht="12.75" customHeight="1">
      <c r="A27" s="83">
        <v>2010</v>
      </c>
      <c r="B27" s="4447">
        <v>165145.79999999999</v>
      </c>
      <c r="C27" s="4447">
        <v>239385.4</v>
      </c>
      <c r="D27" s="4447">
        <v>384884.5</v>
      </c>
      <c r="E27" s="4447">
        <v>216630.8</v>
      </c>
      <c r="F27" s="4447">
        <v>74773.100000000006</v>
      </c>
      <c r="G27" s="4447">
        <v>410438.9</v>
      </c>
      <c r="H27" s="4414"/>
    </row>
    <row r="28" spans="1:8" s="4401" customFormat="1" ht="12.75" customHeight="1">
      <c r="A28" s="83">
        <v>2011</v>
      </c>
      <c r="B28" s="4447">
        <v>155069.1</v>
      </c>
      <c r="C28" s="4447">
        <v>165068.5</v>
      </c>
      <c r="D28" s="4447">
        <v>343167.2</v>
      </c>
      <c r="E28" s="4447">
        <v>223798.9</v>
      </c>
      <c r="F28" s="4447">
        <v>82555.399999999994</v>
      </c>
      <c r="G28" s="4447">
        <v>380445.2</v>
      </c>
      <c r="H28" s="4414"/>
    </row>
    <row r="29" spans="1:8" s="4397" customFormat="1" ht="12.75" customHeight="1">
      <c r="A29" s="83">
        <v>2012</v>
      </c>
      <c r="B29" s="4446">
        <v>148060</v>
      </c>
      <c r="C29" s="4446">
        <v>145449.20000000001</v>
      </c>
      <c r="D29" s="4446">
        <v>285270</v>
      </c>
      <c r="E29" s="4446">
        <v>194946.3</v>
      </c>
      <c r="F29" s="4446">
        <v>67163.100000000006</v>
      </c>
      <c r="G29" s="4446">
        <v>325912.09999999998</v>
      </c>
      <c r="H29" s="4414"/>
    </row>
    <row r="30" spans="1:8" s="4397" customFormat="1" ht="12.75" customHeight="1">
      <c r="A30" s="83">
        <v>2013</v>
      </c>
      <c r="B30" s="4413">
        <v>152033.1</v>
      </c>
      <c r="C30" s="4413">
        <v>190227.9</v>
      </c>
      <c r="D30" s="4413">
        <v>255961.9</v>
      </c>
      <c r="E30" s="4413">
        <v>175194</v>
      </c>
      <c r="F30" s="4413">
        <v>56983.199999999997</v>
      </c>
      <c r="G30" s="4413">
        <v>355162.3</v>
      </c>
      <c r="H30" s="4414"/>
    </row>
    <row r="31" spans="1:8" s="4397" customFormat="1" ht="12.75" customHeight="1">
      <c r="A31" s="83">
        <v>2014</v>
      </c>
      <c r="B31" s="4445">
        <v>158804.5</v>
      </c>
      <c r="C31" s="4445">
        <v>198443.2</v>
      </c>
      <c r="D31" s="4445">
        <v>244430.4</v>
      </c>
      <c r="E31" s="4445">
        <v>178158.7</v>
      </c>
      <c r="F31" s="4445">
        <v>54334.9</v>
      </c>
      <c r="G31" s="4445">
        <v>362111</v>
      </c>
      <c r="H31" s="4414"/>
    </row>
    <row r="32" spans="1:8" s="4397" customFormat="1" ht="12.75" customHeight="1">
      <c r="A32" s="83">
        <v>2015</v>
      </c>
      <c r="B32" s="4445">
        <v>139555.1</v>
      </c>
      <c r="C32" s="4445">
        <v>192399.2</v>
      </c>
      <c r="D32" s="4445">
        <v>265077.5</v>
      </c>
      <c r="E32" s="4445">
        <v>191363.9</v>
      </c>
      <c r="F32" s="4445">
        <v>47534.1</v>
      </c>
      <c r="G32" s="4445">
        <v>361907.6</v>
      </c>
      <c r="H32" s="4414"/>
    </row>
    <row r="33" spans="1:35" s="4397" customFormat="1" ht="12.75" customHeight="1">
      <c r="A33" s="83">
        <v>2016</v>
      </c>
      <c r="B33" s="4445">
        <v>158970.70000000001</v>
      </c>
      <c r="C33" s="4445">
        <v>185887.6</v>
      </c>
      <c r="D33" s="4445">
        <v>264143.09999999998</v>
      </c>
      <c r="E33" s="4445">
        <v>196682.6</v>
      </c>
      <c r="F33" s="4445">
        <v>47203.199999999997</v>
      </c>
      <c r="G33" s="4445">
        <v>379113.6</v>
      </c>
      <c r="H33" s="4142"/>
    </row>
    <row r="34" spans="1:35" s="4401" customFormat="1" ht="12.75" customHeight="1">
      <c r="A34" s="83">
        <v>2017</v>
      </c>
      <c r="B34" s="4445">
        <v>162176</v>
      </c>
      <c r="C34" s="4445">
        <v>201904.9</v>
      </c>
      <c r="D34" s="4445">
        <v>280599.2</v>
      </c>
      <c r="E34" s="4445">
        <v>207526.39999999999</v>
      </c>
      <c r="F34" s="4445">
        <v>48595.8</v>
      </c>
      <c r="G34" s="4445">
        <v>380813.3</v>
      </c>
      <c r="H34" s="832"/>
    </row>
    <row r="35" spans="1:35" s="4401" customFormat="1" ht="12.75" customHeight="1">
      <c r="A35" s="83">
        <v>2018</v>
      </c>
      <c r="B35" s="4444">
        <v>162048.1</v>
      </c>
      <c r="C35" s="4444">
        <v>219800.9</v>
      </c>
      <c r="D35" s="4444">
        <v>301243.2</v>
      </c>
      <c r="E35" s="4444">
        <v>211423</v>
      </c>
      <c r="F35" s="4444">
        <v>54967</v>
      </c>
      <c r="G35" s="4444">
        <v>395012.6</v>
      </c>
      <c r="H35" s="832"/>
      <c r="I35" s="4408"/>
      <c r="J35" s="4443"/>
    </row>
    <row r="36" spans="1:35" s="4401" customFormat="1" ht="12.75" customHeight="1">
      <c r="A36" s="83">
        <v>2019</v>
      </c>
      <c r="B36" s="4400">
        <v>171185.8</v>
      </c>
      <c r="C36" s="4442">
        <v>245736.2</v>
      </c>
      <c r="D36" s="4442">
        <v>318849.09999999998</v>
      </c>
      <c r="E36" s="4442">
        <v>226794.6</v>
      </c>
      <c r="F36" s="4442">
        <v>54492.1</v>
      </c>
      <c r="G36" s="4442">
        <v>404296.4</v>
      </c>
      <c r="H36" s="832"/>
    </row>
    <row r="37" spans="1:35" s="4401" customFormat="1" ht="12.75" customHeight="1">
      <c r="A37" s="83">
        <v>2020</v>
      </c>
      <c r="B37" s="4400">
        <v>173239.4</v>
      </c>
      <c r="C37" s="4442">
        <v>248543.3</v>
      </c>
      <c r="D37" s="4442">
        <v>308859.3</v>
      </c>
      <c r="E37" s="4442">
        <v>217042</v>
      </c>
      <c r="F37" s="4442">
        <v>54541.8</v>
      </c>
      <c r="G37" s="4442">
        <v>390427.2</v>
      </c>
      <c r="H37" s="832"/>
      <c r="I37"/>
      <c r="J37"/>
      <c r="K37"/>
      <c r="L37"/>
      <c r="M37"/>
      <c r="N37"/>
      <c r="O37"/>
      <c r="P37"/>
      <c r="Q37"/>
      <c r="R37"/>
      <c r="S37"/>
      <c r="T37"/>
      <c r="U37"/>
      <c r="V37"/>
      <c r="W37"/>
      <c r="X37"/>
    </row>
    <row r="38" spans="1:35" s="4401" customFormat="1" ht="22.5" customHeight="1">
      <c r="A38" s="83">
        <v>2021</v>
      </c>
      <c r="B38" s="4400">
        <v>169399.5</v>
      </c>
      <c r="C38" s="4442">
        <v>255615.5</v>
      </c>
      <c r="D38" s="4442">
        <v>324454.90000000002</v>
      </c>
      <c r="E38" s="4442">
        <v>247612.5</v>
      </c>
      <c r="F38" s="4442">
        <v>56444</v>
      </c>
      <c r="G38" s="4442">
        <v>402103.3</v>
      </c>
      <c r="H38" s="4440"/>
      <c r="I38"/>
      <c r="J38"/>
      <c r="K38"/>
      <c r="L38"/>
      <c r="M38"/>
      <c r="N38"/>
      <c r="O38"/>
      <c r="P38"/>
      <c r="Q38"/>
      <c r="R38"/>
      <c r="S38"/>
      <c r="T38"/>
      <c r="U38"/>
      <c r="V38"/>
      <c r="W38"/>
      <c r="X38"/>
    </row>
    <row r="39" spans="1:35" s="4401" customFormat="1" ht="12.75" customHeight="1">
      <c r="A39" s="1028">
        <v>2022</v>
      </c>
      <c r="B39" s="4400">
        <v>178822.7</v>
      </c>
      <c r="C39" s="4400">
        <v>283467.5</v>
      </c>
      <c r="D39" s="4400">
        <v>365174.9</v>
      </c>
      <c r="E39" s="4400">
        <v>245801.3</v>
      </c>
      <c r="F39" s="4400">
        <v>61469.9</v>
      </c>
      <c r="G39" s="4400">
        <v>422998.7</v>
      </c>
      <c r="H39" s="832"/>
      <c r="I39"/>
      <c r="J39"/>
      <c r="K39"/>
      <c r="L39"/>
      <c r="M39"/>
      <c r="N39"/>
      <c r="O39"/>
      <c r="P39"/>
      <c r="Q39"/>
      <c r="R39"/>
      <c r="S39"/>
      <c r="T39"/>
      <c r="U39"/>
      <c r="V39"/>
      <c r="W39"/>
      <c r="X39"/>
    </row>
    <row r="40" spans="1:35" s="4401" customFormat="1" ht="12.75" customHeight="1">
      <c r="A40" s="1028">
        <v>2023</v>
      </c>
      <c r="B40" s="4395"/>
      <c r="C40" s="4395"/>
      <c r="D40" s="4395"/>
      <c r="E40" s="4395"/>
      <c r="F40" s="4395"/>
      <c r="G40" s="4395"/>
      <c r="H40" s="832"/>
      <c r="I40"/>
      <c r="J40"/>
      <c r="K40"/>
      <c r="L40"/>
      <c r="M40"/>
      <c r="N40"/>
      <c r="O40"/>
      <c r="P40"/>
      <c r="Q40"/>
      <c r="R40"/>
      <c r="S40"/>
      <c r="T40"/>
      <c r="U40"/>
      <c r="V40"/>
      <c r="W40"/>
      <c r="X40"/>
    </row>
    <row r="41" spans="1:35" s="4397" customFormat="1" ht="12.75" customHeight="1">
      <c r="A41" s="4441" t="s">
        <v>209</v>
      </c>
      <c r="B41" s="4395">
        <v>191760.6</v>
      </c>
      <c r="C41" s="4395">
        <v>310520.09999999998</v>
      </c>
      <c r="D41" s="4395">
        <v>389331.4</v>
      </c>
      <c r="E41" s="4395">
        <v>283750.40000000002</v>
      </c>
      <c r="F41" s="4395">
        <v>69173.7</v>
      </c>
      <c r="G41" s="4395">
        <v>452783.3</v>
      </c>
      <c r="H41" s="4440"/>
      <c r="I41"/>
      <c r="J41"/>
      <c r="K41"/>
      <c r="L41"/>
      <c r="M41"/>
      <c r="N41"/>
      <c r="O41"/>
      <c r="P41"/>
      <c r="Q41"/>
      <c r="R41"/>
      <c r="S41"/>
      <c r="T41"/>
      <c r="U41"/>
      <c r="V41"/>
      <c r="W41"/>
      <c r="X41"/>
    </row>
    <row r="42" spans="1:35" s="719" customFormat="1" ht="22.5" customHeight="1">
      <c r="A42" s="4283" t="s">
        <v>801</v>
      </c>
      <c r="B42" s="4395">
        <v>188426.7</v>
      </c>
      <c r="C42" s="4395">
        <v>294759.3</v>
      </c>
      <c r="D42" s="4395">
        <v>386462.9</v>
      </c>
      <c r="E42" s="4395">
        <v>281696.2</v>
      </c>
      <c r="F42" s="4395">
        <v>66226.899999999994</v>
      </c>
      <c r="G42" s="4395">
        <v>445634.4</v>
      </c>
      <c r="H42" s="4395"/>
      <c r="I42"/>
      <c r="J42"/>
      <c r="K42"/>
      <c r="L42"/>
      <c r="M42"/>
      <c r="N42"/>
      <c r="O42"/>
      <c r="P42"/>
      <c r="Q42"/>
      <c r="R42"/>
      <c r="S42"/>
      <c r="T42"/>
      <c r="U42"/>
      <c r="V42"/>
      <c r="W42"/>
      <c r="X42"/>
      <c r="Y42" s="891"/>
      <c r="Z42" s="891"/>
      <c r="AA42" s="891"/>
      <c r="AB42" s="891"/>
      <c r="AC42" s="700"/>
      <c r="AH42" s="719" t="s">
        <v>2032</v>
      </c>
      <c r="AI42" s="719" t="s">
        <v>2032</v>
      </c>
    </row>
    <row r="43" spans="1:35" s="719" customFormat="1" ht="12.75" customHeight="1">
      <c r="A43" s="4285" t="s">
        <v>432</v>
      </c>
      <c r="B43" s="4395">
        <v>51692.6</v>
      </c>
      <c r="C43" s="4395">
        <v>71215.7</v>
      </c>
      <c r="D43" s="4395">
        <v>182140.9</v>
      </c>
      <c r="E43" s="4395">
        <v>108517.3</v>
      </c>
      <c r="F43" s="4395">
        <v>19016.5</v>
      </c>
      <c r="G43" s="4395">
        <v>113300.7</v>
      </c>
      <c r="H43" s="4395"/>
      <c r="I43"/>
      <c r="J43"/>
      <c r="K43"/>
      <c r="L43"/>
      <c r="M43"/>
      <c r="N43"/>
      <c r="O43"/>
      <c r="P43"/>
      <c r="Q43"/>
      <c r="R43"/>
      <c r="S43"/>
      <c r="T43"/>
      <c r="U43"/>
      <c r="V43"/>
      <c r="W43"/>
      <c r="X43"/>
      <c r="Y43" s="891"/>
      <c r="Z43" s="891"/>
      <c r="AA43" s="891"/>
      <c r="AB43" s="891"/>
      <c r="AC43" s="700"/>
      <c r="AH43" s="719" t="s">
        <v>2032</v>
      </c>
      <c r="AI43" s="719" t="s">
        <v>2032</v>
      </c>
    </row>
    <row r="44" spans="1:35" s="719" customFormat="1" ht="12.75" customHeight="1">
      <c r="A44" s="4285" t="s">
        <v>431</v>
      </c>
      <c r="B44" s="4395">
        <v>46808.3</v>
      </c>
      <c r="C44" s="4395">
        <v>49607.1</v>
      </c>
      <c r="D44" s="4395">
        <v>79964.3</v>
      </c>
      <c r="E44" s="4395">
        <v>61595.199999999997</v>
      </c>
      <c r="F44" s="4395">
        <v>5152.3999999999996</v>
      </c>
      <c r="G44" s="4395">
        <v>77592.399999999994</v>
      </c>
      <c r="H44" s="4395"/>
      <c r="I44"/>
      <c r="J44"/>
      <c r="K44"/>
      <c r="L44"/>
      <c r="M44"/>
      <c r="N44"/>
      <c r="O44"/>
      <c r="P44"/>
      <c r="Q44"/>
      <c r="R44"/>
      <c r="S44"/>
      <c r="T44"/>
      <c r="U44"/>
      <c r="V44"/>
      <c r="W44"/>
      <c r="X44"/>
      <c r="Y44" s="891"/>
      <c r="Z44" s="891"/>
      <c r="AA44" s="891"/>
      <c r="AB44" s="891"/>
      <c r="AC44" s="700"/>
      <c r="AH44" s="719" t="s">
        <v>2032</v>
      </c>
      <c r="AI44" s="719" t="s">
        <v>2032</v>
      </c>
    </row>
    <row r="45" spans="1:35" s="719" customFormat="1" ht="12.75" customHeight="1">
      <c r="A45" s="4285" t="s">
        <v>430</v>
      </c>
      <c r="B45" s="4395">
        <v>897.5</v>
      </c>
      <c r="C45" s="4395">
        <v>2087.1</v>
      </c>
      <c r="D45" s="4395">
        <v>1559.5</v>
      </c>
      <c r="E45" s="4395">
        <v>2291.1</v>
      </c>
      <c r="F45" s="4395">
        <v>1534.5</v>
      </c>
      <c r="G45" s="4395">
        <v>5305.1</v>
      </c>
      <c r="H45" s="4395"/>
      <c r="I45"/>
      <c r="J45"/>
      <c r="K45"/>
      <c r="L45"/>
      <c r="M45"/>
      <c r="N45"/>
      <c r="O45"/>
      <c r="P45"/>
      <c r="Q45"/>
      <c r="R45"/>
      <c r="S45"/>
      <c r="T45"/>
      <c r="U45"/>
      <c r="V45"/>
      <c r="W45"/>
      <c r="X45"/>
      <c r="Y45" s="891"/>
      <c r="Z45" s="891"/>
      <c r="AA45" s="891"/>
      <c r="AB45" s="891"/>
      <c r="AC45" s="700"/>
      <c r="AH45" s="719" t="s">
        <v>2032</v>
      </c>
      <c r="AI45" s="719" t="s">
        <v>2032</v>
      </c>
    </row>
    <row r="46" spans="1:35" s="719" customFormat="1" ht="12.75" customHeight="1">
      <c r="A46" s="4285" t="s">
        <v>429</v>
      </c>
      <c r="B46" s="4395">
        <v>73004.3</v>
      </c>
      <c r="C46" s="4395">
        <v>139686.39999999999</v>
      </c>
      <c r="D46" s="4395">
        <v>96700.800000000003</v>
      </c>
      <c r="E46" s="4395">
        <v>92703.2</v>
      </c>
      <c r="F46" s="4395">
        <v>31724.6</v>
      </c>
      <c r="G46" s="4395">
        <v>219884.4</v>
      </c>
      <c r="H46" s="4395"/>
      <c r="I46"/>
      <c r="J46"/>
      <c r="K46"/>
      <c r="L46"/>
      <c r="M46"/>
      <c r="N46"/>
      <c r="O46"/>
      <c r="P46"/>
      <c r="Q46"/>
      <c r="R46"/>
      <c r="S46"/>
      <c r="T46"/>
      <c r="U46"/>
      <c r="V46"/>
      <c r="W46"/>
      <c r="X46"/>
      <c r="Y46" s="891"/>
      <c r="Z46" s="891"/>
      <c r="AA46" s="891"/>
      <c r="AB46" s="891"/>
      <c r="AC46" s="700"/>
      <c r="AH46" s="719" t="s">
        <v>2032</v>
      </c>
      <c r="AI46" s="719" t="s">
        <v>2032</v>
      </c>
    </row>
    <row r="47" spans="1:35" s="719" customFormat="1" ht="12.75" customHeight="1">
      <c r="A47" s="4285" t="s">
        <v>428</v>
      </c>
      <c r="B47" s="4395">
        <v>10470</v>
      </c>
      <c r="C47" s="4395">
        <v>5427.8</v>
      </c>
      <c r="D47" s="4395">
        <v>18387.5</v>
      </c>
      <c r="E47" s="4395">
        <v>9540.5</v>
      </c>
      <c r="F47" s="4395">
        <v>387.4</v>
      </c>
      <c r="G47" s="4395">
        <v>4952.7</v>
      </c>
      <c r="H47" s="4395"/>
      <c r="I47"/>
      <c r="J47"/>
      <c r="K47"/>
      <c r="L47"/>
      <c r="M47"/>
      <c r="N47"/>
      <c r="O47"/>
      <c r="P47"/>
      <c r="Q47"/>
      <c r="R47"/>
      <c r="S47"/>
      <c r="T47"/>
      <c r="U47"/>
      <c r="V47"/>
      <c r="W47"/>
      <c r="X47"/>
      <c r="Y47" s="891"/>
      <c r="Z47" s="891"/>
      <c r="AA47" s="891"/>
      <c r="AB47" s="891"/>
      <c r="AC47" s="700"/>
      <c r="AH47" s="719" t="s">
        <v>2032</v>
      </c>
      <c r="AI47" s="719" t="s">
        <v>2032</v>
      </c>
    </row>
    <row r="48" spans="1:35" s="719" customFormat="1" ht="12.75" customHeight="1">
      <c r="A48" s="4285" t="s">
        <v>427</v>
      </c>
      <c r="B48" s="4395">
        <v>4122.8</v>
      </c>
      <c r="C48" s="4395">
        <v>10818</v>
      </c>
      <c r="D48" s="4395">
        <v>5422.2</v>
      </c>
      <c r="E48" s="4395">
        <v>937.2</v>
      </c>
      <c r="F48" s="4395">
        <v>6576.5</v>
      </c>
      <c r="G48" s="4395">
        <v>12845</v>
      </c>
      <c r="H48" s="4395"/>
      <c r="I48"/>
      <c r="J48"/>
      <c r="K48"/>
      <c r="L48"/>
      <c r="M48"/>
      <c r="N48"/>
      <c r="O48"/>
      <c r="P48"/>
      <c r="Q48"/>
      <c r="R48"/>
      <c r="S48"/>
      <c r="T48"/>
      <c r="U48"/>
      <c r="V48"/>
      <c r="W48"/>
      <c r="X48"/>
      <c r="Y48" s="891"/>
      <c r="Z48" s="891"/>
      <c r="AA48" s="891"/>
      <c r="AB48" s="891"/>
      <c r="AC48" s="700"/>
      <c r="AH48" s="719" t="s">
        <v>2032</v>
      </c>
      <c r="AI48" s="719" t="s">
        <v>2032</v>
      </c>
    </row>
    <row r="49" spans="1:35" s="719" customFormat="1" ht="12.75" customHeight="1">
      <c r="A49" s="4285" t="s">
        <v>426</v>
      </c>
      <c r="B49" s="4395">
        <v>1431.4</v>
      </c>
      <c r="C49" s="4395">
        <v>15917.1</v>
      </c>
      <c r="D49" s="4395">
        <v>2287.6999999999998</v>
      </c>
      <c r="E49" s="4395">
        <v>6111.8</v>
      </c>
      <c r="F49" s="4395">
        <v>1835</v>
      </c>
      <c r="G49" s="4395">
        <v>11754.1</v>
      </c>
      <c r="H49" s="4395"/>
      <c r="I49"/>
      <c r="J49"/>
      <c r="K49"/>
      <c r="L49"/>
      <c r="M49"/>
      <c r="N49"/>
      <c r="O49"/>
      <c r="P49"/>
      <c r="Q49"/>
      <c r="R49"/>
      <c r="S49"/>
      <c r="T49"/>
      <c r="U49"/>
      <c r="V49"/>
      <c r="W49"/>
      <c r="X49"/>
      <c r="Y49" s="891"/>
      <c r="Z49" s="891"/>
      <c r="AA49" s="891"/>
      <c r="AB49" s="891"/>
      <c r="AC49" s="700"/>
      <c r="AH49" s="719" t="s">
        <v>2032</v>
      </c>
      <c r="AI49" s="719" t="s">
        <v>2032</v>
      </c>
    </row>
    <row r="50" spans="1:35" s="719" customFormat="1" ht="12.75" customHeight="1">
      <c r="A50" s="4283" t="s">
        <v>425</v>
      </c>
      <c r="B50" s="4395">
        <v>844.8</v>
      </c>
      <c r="C50" s="4395">
        <v>12219.5</v>
      </c>
      <c r="D50" s="4395">
        <v>854.6</v>
      </c>
      <c r="E50" s="4395">
        <v>984</v>
      </c>
      <c r="F50" s="4395">
        <v>1814.5</v>
      </c>
      <c r="G50" s="4395">
        <v>3029.9</v>
      </c>
      <c r="H50" s="4395"/>
      <c r="I50"/>
      <c r="J50"/>
      <c r="K50"/>
      <c r="L50"/>
      <c r="M50"/>
      <c r="N50"/>
      <c r="O50"/>
      <c r="P50"/>
      <c r="Q50"/>
      <c r="R50"/>
      <c r="S50"/>
      <c r="T50"/>
      <c r="U50"/>
      <c r="V50"/>
      <c r="W50"/>
      <c r="X50"/>
      <c r="Y50" s="891"/>
      <c r="Z50" s="891"/>
      <c r="AA50" s="891"/>
      <c r="AB50" s="891"/>
      <c r="AC50" s="700"/>
      <c r="AH50" s="719" t="s">
        <v>2032</v>
      </c>
      <c r="AI50" s="719" t="s">
        <v>2032</v>
      </c>
    </row>
    <row r="51" spans="1:35" s="719" customFormat="1" ht="12.75" customHeight="1">
      <c r="A51" s="4283" t="s">
        <v>424</v>
      </c>
      <c r="B51" s="4395">
        <v>2489</v>
      </c>
      <c r="C51" s="4395">
        <v>3541.3</v>
      </c>
      <c r="D51" s="4395">
        <v>2013.9</v>
      </c>
      <c r="E51" s="4395">
        <v>1070.2</v>
      </c>
      <c r="F51" s="4395">
        <v>1132.4000000000001</v>
      </c>
      <c r="G51" s="4395">
        <v>4119.1000000000004</v>
      </c>
      <c r="H51" s="4395"/>
      <c r="I51"/>
      <c r="J51"/>
      <c r="K51"/>
      <c r="L51"/>
      <c r="M51"/>
      <c r="N51"/>
      <c r="O51"/>
      <c r="P51"/>
      <c r="Q51"/>
      <c r="R51"/>
      <c r="S51"/>
      <c r="T51"/>
      <c r="U51"/>
      <c r="V51"/>
      <c r="W51"/>
      <c r="X51"/>
      <c r="Y51" s="891"/>
      <c r="Z51" s="891"/>
      <c r="AA51" s="891"/>
      <c r="AB51" s="891"/>
      <c r="AC51" s="700"/>
      <c r="AH51" s="719" t="s">
        <v>2032</v>
      </c>
      <c r="AI51" s="719" t="s">
        <v>2032</v>
      </c>
    </row>
    <row r="52" spans="1:35" s="4438" customFormat="1" ht="9.75" customHeight="1">
      <c r="A52" s="6284"/>
      <c r="B52" s="5200" t="s">
        <v>5496</v>
      </c>
      <c r="C52" s="5201"/>
      <c r="D52" s="5201"/>
      <c r="E52" s="5201"/>
      <c r="F52" s="5201"/>
      <c r="G52" s="5202"/>
      <c r="H52" s="4439"/>
      <c r="I52"/>
      <c r="J52"/>
      <c r="K52"/>
      <c r="L52"/>
      <c r="M52"/>
      <c r="N52"/>
      <c r="O52"/>
      <c r="P52"/>
      <c r="Q52"/>
      <c r="R52"/>
      <c r="S52"/>
      <c r="T52"/>
      <c r="U52"/>
      <c r="V52"/>
      <c r="W52"/>
      <c r="X52"/>
    </row>
    <row r="53" spans="1:35" s="4401" customFormat="1" ht="38.25" customHeight="1">
      <c r="A53" s="6285"/>
      <c r="B53" s="4437" t="s">
        <v>5495</v>
      </c>
      <c r="C53" s="4436" t="s">
        <v>5494</v>
      </c>
      <c r="D53" s="4436" t="s">
        <v>5493</v>
      </c>
      <c r="E53" s="4436" t="s">
        <v>5492</v>
      </c>
      <c r="F53" s="4436" t="s">
        <v>5491</v>
      </c>
      <c r="G53" s="4436" t="s">
        <v>5490</v>
      </c>
      <c r="I53"/>
      <c r="J53"/>
      <c r="K53"/>
      <c r="L53"/>
      <c r="M53"/>
      <c r="N53"/>
      <c r="O53"/>
      <c r="P53"/>
      <c r="Q53"/>
      <c r="R53"/>
      <c r="S53"/>
      <c r="T53"/>
      <c r="U53"/>
      <c r="V53"/>
      <c r="W53"/>
      <c r="X53"/>
    </row>
    <row r="54" spans="1:35" s="4401" customFormat="1" ht="12.75">
      <c r="A54" s="6283" t="s">
        <v>412</v>
      </c>
      <c r="B54" s="6283"/>
      <c r="C54" s="6283"/>
      <c r="D54" s="6283"/>
      <c r="E54" s="6283"/>
      <c r="F54" s="6283"/>
      <c r="G54" s="6283"/>
      <c r="I54"/>
      <c r="J54"/>
      <c r="K54"/>
      <c r="L54"/>
      <c r="M54"/>
      <c r="N54"/>
      <c r="O54"/>
      <c r="P54"/>
      <c r="Q54"/>
      <c r="R54"/>
      <c r="S54"/>
      <c r="T54"/>
      <c r="U54"/>
      <c r="V54"/>
      <c r="W54"/>
      <c r="X54"/>
    </row>
    <row r="55" spans="1:35" s="4397" customFormat="1" ht="19.5" customHeight="1">
      <c r="A55" s="6281" t="s">
        <v>5459</v>
      </c>
      <c r="B55" s="6281"/>
      <c r="C55" s="6281"/>
      <c r="D55" s="6281"/>
      <c r="E55" s="6281"/>
      <c r="F55" s="6281"/>
      <c r="G55" s="6281"/>
      <c r="H55" s="4435"/>
      <c r="I55"/>
      <c r="J55"/>
      <c r="K55"/>
      <c r="L55"/>
      <c r="M55"/>
      <c r="N55"/>
      <c r="O55"/>
      <c r="P55"/>
      <c r="Q55"/>
      <c r="R55"/>
      <c r="S55"/>
      <c r="T55"/>
      <c r="U55"/>
      <c r="V55"/>
      <c r="W55"/>
      <c r="X55"/>
    </row>
    <row r="56" spans="1:35" s="4401" customFormat="1" ht="9.75" customHeight="1">
      <c r="A56" s="6281" t="s">
        <v>5458</v>
      </c>
      <c r="B56" s="6281"/>
      <c r="C56" s="6281"/>
      <c r="D56" s="6281"/>
      <c r="E56" s="6281"/>
      <c r="F56" s="6281"/>
      <c r="G56" s="6281"/>
      <c r="H56" s="4432"/>
      <c r="I56"/>
      <c r="J56"/>
      <c r="K56"/>
      <c r="L56"/>
      <c r="M56"/>
      <c r="N56"/>
      <c r="O56"/>
      <c r="P56"/>
      <c r="Q56"/>
      <c r="R56"/>
      <c r="S56"/>
      <c r="T56"/>
      <c r="U56"/>
      <c r="V56"/>
      <c r="W56"/>
      <c r="X56"/>
    </row>
    <row r="57" spans="1:35" s="4401" customFormat="1" ht="48.75" customHeight="1">
      <c r="A57" s="6279" t="s">
        <v>5489</v>
      </c>
      <c r="B57" s="6280"/>
      <c r="C57" s="6280"/>
      <c r="D57" s="6280"/>
      <c r="E57" s="6280"/>
      <c r="F57" s="6280"/>
      <c r="G57" s="6280"/>
      <c r="H57" s="4432"/>
      <c r="I57"/>
      <c r="J57"/>
      <c r="K57"/>
      <c r="L57"/>
      <c r="M57"/>
      <c r="N57"/>
      <c r="O57"/>
      <c r="P57"/>
      <c r="Q57"/>
      <c r="R57"/>
      <c r="S57"/>
      <c r="T57"/>
      <c r="U57"/>
      <c r="V57"/>
      <c r="W57"/>
      <c r="X57"/>
    </row>
    <row r="58" spans="1:35" s="4401" customFormat="1" ht="48" customHeight="1">
      <c r="A58" s="6279" t="s">
        <v>5488</v>
      </c>
      <c r="B58" s="6280"/>
      <c r="C58" s="6280"/>
      <c r="D58" s="6280"/>
      <c r="E58" s="6280"/>
      <c r="F58" s="6280"/>
      <c r="G58" s="6280"/>
      <c r="H58" s="4432"/>
      <c r="I58"/>
      <c r="J58"/>
      <c r="K58"/>
      <c r="L58"/>
      <c r="M58"/>
      <c r="N58"/>
      <c r="O58"/>
      <c r="P58"/>
      <c r="Q58"/>
      <c r="R58"/>
      <c r="S58"/>
      <c r="T58"/>
      <c r="U58"/>
      <c r="V58"/>
      <c r="W58"/>
      <c r="X58"/>
    </row>
    <row r="59" spans="1:35" s="4401" customFormat="1" ht="12.75">
      <c r="A59" s="4434"/>
      <c r="B59" s="4433"/>
      <c r="C59" s="4433"/>
      <c r="D59" s="4433"/>
      <c r="E59" s="4433"/>
      <c r="F59" s="4433"/>
      <c r="G59" s="4433"/>
      <c r="H59" s="4432"/>
      <c r="I59"/>
      <c r="J59"/>
      <c r="K59"/>
      <c r="L59"/>
      <c r="M59"/>
      <c r="N59"/>
      <c r="O59"/>
      <c r="P59"/>
      <c r="Q59"/>
      <c r="R59"/>
      <c r="S59"/>
      <c r="T59"/>
      <c r="U59"/>
      <c r="V59"/>
      <c r="W59"/>
      <c r="X59"/>
    </row>
    <row r="60" spans="1:35" s="956" customFormat="1" ht="12.6" customHeight="1">
      <c r="A60" s="461" t="s">
        <v>409</v>
      </c>
      <c r="B60" s="955"/>
      <c r="C60" s="955"/>
      <c r="D60" s="955"/>
      <c r="E60" s="955"/>
      <c r="F60" s="955"/>
      <c r="G60" s="955"/>
      <c r="H60" s="955"/>
      <c r="I60"/>
      <c r="J60"/>
      <c r="K60"/>
      <c r="L60"/>
      <c r="M60"/>
      <c r="N60"/>
      <c r="O60"/>
      <c r="P60"/>
      <c r="Q60"/>
      <c r="R60"/>
      <c r="S60"/>
      <c r="T60"/>
      <c r="U60"/>
      <c r="V60"/>
      <c r="W60"/>
      <c r="X60"/>
    </row>
    <row r="61" spans="1:35" s="4269" customFormat="1" ht="12.6" customHeight="1">
      <c r="A61" s="4431" t="s">
        <v>5487</v>
      </c>
      <c r="B61" s="1409"/>
      <c r="D61" s="955"/>
      <c r="E61" s="955"/>
      <c r="F61" s="955"/>
      <c r="G61" s="955"/>
      <c r="H61" s="955"/>
      <c r="I61"/>
      <c r="J61"/>
      <c r="K61"/>
      <c r="L61"/>
      <c r="M61"/>
      <c r="N61"/>
      <c r="O61"/>
      <c r="P61"/>
      <c r="Q61"/>
      <c r="R61"/>
      <c r="S61"/>
      <c r="T61"/>
      <c r="U61"/>
      <c r="V61"/>
      <c r="W61"/>
      <c r="X61"/>
    </row>
    <row r="62" spans="1:35" s="4401" customFormat="1" ht="13.5" customHeight="1">
      <c r="A62" s="96"/>
      <c r="B62" s="96"/>
      <c r="C62" s="4429"/>
      <c r="D62" s="107"/>
      <c r="E62" s="107"/>
      <c r="F62" s="107"/>
      <c r="G62" s="107"/>
      <c r="H62" s="99"/>
      <c r="I62"/>
      <c r="J62"/>
      <c r="K62"/>
      <c r="L62"/>
      <c r="M62"/>
      <c r="N62"/>
      <c r="O62"/>
      <c r="P62"/>
      <c r="Q62"/>
      <c r="R62"/>
      <c r="S62"/>
      <c r="T62"/>
      <c r="U62"/>
      <c r="V62"/>
      <c r="W62"/>
      <c r="X62"/>
    </row>
    <row r="63" spans="1:35" s="4401" customFormat="1" ht="13.5" customHeight="1">
      <c r="A63" s="4430"/>
      <c r="B63" s="4430"/>
      <c r="C63" s="4429"/>
      <c r="D63" s="107"/>
      <c r="E63" s="107"/>
      <c r="F63" s="107"/>
      <c r="G63" s="107"/>
      <c r="H63" s="99"/>
      <c r="I63"/>
      <c r="J63"/>
      <c r="K63"/>
      <c r="L63"/>
      <c r="M63"/>
      <c r="N63"/>
      <c r="O63"/>
      <c r="P63"/>
      <c r="Q63"/>
      <c r="R63"/>
      <c r="S63"/>
      <c r="T63"/>
      <c r="U63"/>
      <c r="V63"/>
      <c r="W63"/>
      <c r="X63"/>
    </row>
    <row r="64" spans="1:35" s="4401" customFormat="1" ht="13.5" customHeight="1">
      <c r="A64" s="4430"/>
      <c r="B64" s="4430"/>
      <c r="C64" s="4429"/>
      <c r="D64" s="107"/>
      <c r="E64" s="107"/>
      <c r="F64" s="107"/>
      <c r="G64" s="107"/>
      <c r="H64" s="99"/>
      <c r="I64"/>
      <c r="J64"/>
      <c r="K64"/>
      <c r="L64"/>
      <c r="M64"/>
      <c r="N64"/>
      <c r="O64"/>
      <c r="P64"/>
      <c r="Q64"/>
      <c r="R64"/>
      <c r="S64"/>
      <c r="T64"/>
      <c r="U64"/>
      <c r="V64"/>
      <c r="W64"/>
      <c r="X64"/>
    </row>
    <row r="65" spans="1:24" s="4401" customFormat="1" ht="13.5" customHeight="1">
      <c r="A65" s="4430"/>
      <c r="B65" s="4430"/>
      <c r="C65" s="4429"/>
      <c r="D65" s="107"/>
      <c r="E65" s="107"/>
      <c r="F65" s="107"/>
      <c r="G65" s="107"/>
      <c r="H65" s="99"/>
      <c r="I65"/>
      <c r="J65"/>
      <c r="K65"/>
      <c r="L65"/>
      <c r="M65"/>
      <c r="N65"/>
      <c r="O65"/>
      <c r="P65"/>
      <c r="Q65"/>
      <c r="R65"/>
      <c r="S65"/>
      <c r="T65"/>
      <c r="U65"/>
      <c r="V65"/>
      <c r="W65"/>
      <c r="X65"/>
    </row>
    <row r="66" spans="1:24" s="4401" customFormat="1" ht="13.5" customHeight="1">
      <c r="A66" s="4430"/>
      <c r="B66" s="4430"/>
      <c r="C66" s="4429"/>
      <c r="D66" s="107"/>
      <c r="E66" s="107"/>
      <c r="F66" s="107"/>
      <c r="G66" s="107"/>
      <c r="H66" s="99"/>
      <c r="I66"/>
      <c r="J66"/>
      <c r="K66"/>
      <c r="L66"/>
      <c r="M66"/>
      <c r="N66"/>
      <c r="O66"/>
      <c r="P66"/>
      <c r="Q66"/>
      <c r="R66"/>
      <c r="S66"/>
      <c r="T66"/>
      <c r="U66"/>
      <c r="V66"/>
      <c r="W66"/>
      <c r="X66"/>
    </row>
    <row r="67" spans="1:24" s="4401" customFormat="1" ht="13.5" customHeight="1">
      <c r="A67" s="4430"/>
      <c r="B67" s="4430"/>
      <c r="C67" s="4427"/>
      <c r="D67" s="107"/>
      <c r="E67" s="107"/>
      <c r="F67" s="107"/>
      <c r="G67" s="107"/>
      <c r="H67" s="99"/>
      <c r="I67"/>
      <c r="J67"/>
      <c r="K67"/>
      <c r="L67"/>
      <c r="M67"/>
      <c r="N67"/>
      <c r="O67"/>
      <c r="P67"/>
      <c r="Q67"/>
      <c r="R67"/>
      <c r="S67"/>
      <c r="T67"/>
      <c r="U67"/>
      <c r="V67"/>
      <c r="W67"/>
      <c r="X67"/>
    </row>
    <row r="68" spans="1:24" s="4401" customFormat="1" ht="13.5" customHeight="1">
      <c r="A68" s="4430"/>
      <c r="B68" s="4430"/>
      <c r="C68" s="4429"/>
      <c r="D68" s="107"/>
      <c r="E68" s="107"/>
      <c r="F68" s="107"/>
      <c r="G68" s="107"/>
      <c r="H68" s="99"/>
      <c r="I68"/>
      <c r="J68"/>
      <c r="K68"/>
      <c r="L68"/>
      <c r="M68"/>
      <c r="N68"/>
      <c r="O68"/>
      <c r="P68"/>
      <c r="Q68"/>
      <c r="R68"/>
      <c r="S68"/>
      <c r="T68"/>
      <c r="U68"/>
      <c r="V68"/>
      <c r="W68"/>
      <c r="X68"/>
    </row>
    <row r="69" spans="1:24" s="4401" customFormat="1" ht="13.5" customHeight="1">
      <c r="A69" s="4430"/>
      <c r="B69" s="4430"/>
      <c r="C69" s="4429"/>
      <c r="D69" s="107"/>
      <c r="E69" s="107"/>
      <c r="F69" s="107"/>
      <c r="G69" s="107"/>
      <c r="H69" s="99"/>
      <c r="I69"/>
      <c r="J69"/>
      <c r="K69"/>
      <c r="L69"/>
      <c r="M69"/>
      <c r="N69"/>
      <c r="O69"/>
      <c r="P69"/>
      <c r="Q69"/>
      <c r="R69"/>
      <c r="S69"/>
      <c r="T69"/>
      <c r="U69"/>
      <c r="V69"/>
      <c r="W69"/>
      <c r="X69"/>
    </row>
    <row r="70" spans="1:24" s="4401" customFormat="1" ht="13.5" customHeight="1">
      <c r="A70" s="4430"/>
      <c r="B70" s="4430"/>
      <c r="C70" s="4429"/>
      <c r="D70" s="107"/>
      <c r="E70" s="107"/>
      <c r="F70" s="107"/>
      <c r="G70" s="107"/>
      <c r="H70" s="99"/>
      <c r="I70"/>
      <c r="J70"/>
      <c r="K70"/>
      <c r="L70"/>
      <c r="M70"/>
      <c r="N70"/>
      <c r="O70"/>
      <c r="P70"/>
      <c r="Q70"/>
      <c r="R70"/>
      <c r="S70"/>
      <c r="T70"/>
      <c r="U70"/>
      <c r="V70"/>
      <c r="W70"/>
      <c r="X70"/>
    </row>
    <row r="71" spans="1:24" s="4401" customFormat="1" ht="13.5" customHeight="1">
      <c r="A71" s="4430"/>
      <c r="B71" s="4430"/>
      <c r="C71" s="4429"/>
      <c r="D71" s="107"/>
      <c r="E71" s="107"/>
      <c r="F71" s="107"/>
      <c r="G71" s="107"/>
      <c r="H71" s="99"/>
      <c r="I71"/>
      <c r="J71"/>
      <c r="K71"/>
      <c r="L71"/>
      <c r="M71"/>
      <c r="N71"/>
      <c r="O71"/>
      <c r="P71"/>
      <c r="Q71"/>
      <c r="R71"/>
      <c r="S71"/>
      <c r="T71"/>
      <c r="U71"/>
      <c r="V71"/>
      <c r="W71"/>
      <c r="X71"/>
    </row>
    <row r="72" spans="1:24" s="4401" customFormat="1" ht="13.5" customHeight="1">
      <c r="A72" s="4430"/>
      <c r="B72" s="4430"/>
      <c r="C72" s="4429"/>
      <c r="D72" s="107"/>
      <c r="E72" s="107"/>
      <c r="F72" s="107"/>
      <c r="G72" s="107"/>
      <c r="H72" s="99"/>
      <c r="I72"/>
      <c r="J72"/>
      <c r="K72"/>
      <c r="L72"/>
      <c r="M72"/>
      <c r="N72"/>
      <c r="O72"/>
      <c r="P72"/>
      <c r="Q72"/>
      <c r="R72"/>
      <c r="S72"/>
      <c r="T72"/>
      <c r="U72"/>
      <c r="V72"/>
      <c r="W72"/>
      <c r="X72"/>
    </row>
    <row r="73" spans="1:24" s="4401" customFormat="1" ht="13.5" customHeight="1">
      <c r="A73" s="4430"/>
      <c r="B73" s="4430"/>
      <c r="C73" s="4429"/>
      <c r="D73" s="107"/>
      <c r="E73" s="107"/>
      <c r="F73" s="107"/>
      <c r="G73" s="107"/>
      <c r="H73" s="99"/>
      <c r="I73"/>
      <c r="J73"/>
      <c r="K73"/>
      <c r="L73"/>
      <c r="M73"/>
      <c r="N73"/>
      <c r="O73"/>
      <c r="P73"/>
      <c r="Q73"/>
      <c r="R73"/>
      <c r="S73"/>
      <c r="T73"/>
      <c r="U73"/>
      <c r="V73"/>
      <c r="W73"/>
      <c r="X73"/>
    </row>
    <row r="74" spans="1:24" s="4401" customFormat="1" ht="13.5" customHeight="1">
      <c r="A74" s="4430"/>
      <c r="B74" s="4430"/>
      <c r="C74" s="4429"/>
      <c r="D74" s="107"/>
      <c r="E74" s="107"/>
      <c r="F74" s="107"/>
      <c r="G74" s="107"/>
      <c r="H74" s="99"/>
      <c r="I74"/>
      <c r="J74"/>
      <c r="K74"/>
      <c r="L74"/>
      <c r="M74"/>
      <c r="N74"/>
      <c r="O74"/>
      <c r="P74"/>
      <c r="Q74"/>
      <c r="R74"/>
      <c r="S74"/>
      <c r="T74"/>
      <c r="U74"/>
      <c r="V74"/>
      <c r="W74"/>
      <c r="X74"/>
    </row>
    <row r="75" spans="1:24" s="4401" customFormat="1" ht="13.5" customHeight="1">
      <c r="A75" s="4430"/>
      <c r="B75" s="4430"/>
      <c r="C75" s="4429"/>
      <c r="D75" s="107"/>
      <c r="E75" s="107"/>
      <c r="F75" s="107"/>
      <c r="G75" s="107"/>
      <c r="H75" s="99"/>
      <c r="I75"/>
      <c r="J75"/>
      <c r="K75"/>
      <c r="L75"/>
      <c r="M75"/>
      <c r="N75"/>
      <c r="O75"/>
      <c r="P75"/>
      <c r="Q75"/>
      <c r="R75"/>
      <c r="S75"/>
      <c r="T75"/>
      <c r="U75"/>
      <c r="V75"/>
      <c r="W75"/>
      <c r="X75"/>
    </row>
    <row r="76" spans="1:24" s="4401" customFormat="1" ht="13.5" customHeight="1">
      <c r="A76" s="4430"/>
      <c r="B76" s="4430"/>
      <c r="C76" s="4429"/>
      <c r="D76" s="107"/>
      <c r="E76" s="107"/>
      <c r="F76" s="107"/>
      <c r="G76" s="107"/>
      <c r="H76" s="99"/>
      <c r="I76"/>
      <c r="J76"/>
      <c r="K76"/>
      <c r="L76"/>
      <c r="M76"/>
      <c r="N76"/>
      <c r="O76"/>
      <c r="P76"/>
      <c r="Q76"/>
      <c r="R76"/>
      <c r="S76"/>
      <c r="T76"/>
      <c r="U76"/>
      <c r="V76"/>
      <c r="W76"/>
      <c r="X76"/>
    </row>
    <row r="77" spans="1:24" s="4401" customFormat="1" ht="13.5" customHeight="1">
      <c r="A77" s="4430"/>
      <c r="B77" s="4430"/>
      <c r="C77" s="4429"/>
      <c r="D77" s="107"/>
      <c r="E77" s="107"/>
      <c r="F77" s="107"/>
      <c r="G77" s="107"/>
      <c r="H77" s="99"/>
      <c r="I77"/>
      <c r="J77"/>
      <c r="K77"/>
      <c r="L77"/>
      <c r="M77"/>
      <c r="N77"/>
      <c r="O77"/>
      <c r="P77"/>
      <c r="Q77"/>
      <c r="R77"/>
      <c r="S77"/>
      <c r="T77"/>
      <c r="U77"/>
      <c r="V77"/>
      <c r="W77"/>
      <c r="X77"/>
    </row>
    <row r="78" spans="1:24" s="4401" customFormat="1" ht="13.5" customHeight="1">
      <c r="A78" s="96"/>
      <c r="B78" s="96"/>
      <c r="C78" s="4429"/>
      <c r="D78" s="107"/>
      <c r="E78" s="107"/>
      <c r="F78" s="107"/>
      <c r="G78" s="107"/>
      <c r="H78" s="99"/>
      <c r="I78"/>
      <c r="J78"/>
      <c r="K78"/>
      <c r="L78"/>
      <c r="M78"/>
      <c r="N78"/>
      <c r="O78"/>
      <c r="P78"/>
      <c r="Q78"/>
      <c r="R78"/>
      <c r="S78"/>
      <c r="T78"/>
      <c r="U78"/>
      <c r="V78"/>
      <c r="W78"/>
      <c r="X78"/>
    </row>
    <row r="79" spans="1:24" s="4401" customFormat="1" ht="13.5" customHeight="1">
      <c r="A79" s="4430"/>
      <c r="B79" s="4430"/>
      <c r="C79" s="4429"/>
      <c r="D79" s="107"/>
      <c r="E79" s="107"/>
      <c r="F79" s="107"/>
      <c r="G79" s="107"/>
      <c r="H79" s="99"/>
      <c r="I79"/>
      <c r="J79"/>
      <c r="K79"/>
      <c r="L79"/>
      <c r="M79"/>
      <c r="N79"/>
      <c r="O79"/>
      <c r="P79"/>
      <c r="Q79"/>
      <c r="R79"/>
      <c r="S79"/>
      <c r="T79"/>
      <c r="U79"/>
      <c r="V79"/>
      <c r="W79"/>
      <c r="X79"/>
    </row>
    <row r="80" spans="1:24" s="4401" customFormat="1" ht="13.5" customHeight="1">
      <c r="A80" s="4430"/>
      <c r="B80" s="4430"/>
      <c r="C80" s="4429"/>
      <c r="D80" s="107"/>
      <c r="E80" s="107"/>
      <c r="F80" s="107"/>
      <c r="G80" s="107"/>
      <c r="H80" s="99"/>
      <c r="I80"/>
      <c r="J80"/>
      <c r="K80"/>
      <c r="L80"/>
      <c r="M80"/>
      <c r="N80"/>
      <c r="O80"/>
      <c r="P80"/>
      <c r="Q80"/>
      <c r="R80"/>
      <c r="S80"/>
      <c r="T80"/>
      <c r="U80"/>
      <c r="V80"/>
      <c r="W80"/>
      <c r="X80"/>
    </row>
    <row r="81" spans="1:24" s="4401" customFormat="1" ht="13.5" customHeight="1">
      <c r="A81" s="4430"/>
      <c r="B81" s="4430"/>
      <c r="C81" s="4429"/>
      <c r="D81" s="107"/>
      <c r="E81" s="107"/>
      <c r="F81" s="107"/>
      <c r="G81" s="107"/>
      <c r="H81" s="99"/>
      <c r="I81"/>
      <c r="J81"/>
      <c r="K81"/>
      <c r="L81"/>
      <c r="M81"/>
      <c r="N81"/>
      <c r="O81"/>
      <c r="P81"/>
      <c r="Q81"/>
      <c r="R81"/>
      <c r="S81"/>
      <c r="T81"/>
      <c r="U81"/>
      <c r="V81"/>
      <c r="W81"/>
      <c r="X81"/>
    </row>
    <row r="82" spans="1:24" s="4401" customFormat="1" ht="13.5" customHeight="1">
      <c r="A82" s="4430"/>
      <c r="B82" s="4430"/>
      <c r="C82" s="4429"/>
      <c r="D82" s="107"/>
      <c r="E82" s="107"/>
      <c r="F82" s="107"/>
      <c r="G82" s="107"/>
      <c r="H82" s="99"/>
      <c r="I82"/>
      <c r="J82"/>
      <c r="K82"/>
      <c r="L82"/>
      <c r="M82"/>
      <c r="N82"/>
      <c r="O82"/>
      <c r="P82"/>
      <c r="Q82"/>
      <c r="R82"/>
      <c r="S82"/>
      <c r="T82"/>
      <c r="U82"/>
      <c r="V82"/>
      <c r="W82"/>
      <c r="X82"/>
    </row>
    <row r="83" spans="1:24" s="4401" customFormat="1" ht="13.5" customHeight="1">
      <c r="A83" s="4430"/>
      <c r="B83" s="4430"/>
      <c r="C83" s="4427"/>
      <c r="D83" s="107"/>
      <c r="E83" s="107"/>
      <c r="F83" s="107"/>
      <c r="G83" s="107"/>
      <c r="H83" s="99"/>
      <c r="I83"/>
      <c r="J83"/>
      <c r="K83"/>
      <c r="L83"/>
      <c r="M83"/>
      <c r="N83"/>
      <c r="O83"/>
      <c r="P83"/>
      <c r="Q83"/>
      <c r="R83"/>
      <c r="S83"/>
      <c r="T83"/>
      <c r="U83"/>
      <c r="V83"/>
      <c r="W83"/>
      <c r="X83"/>
    </row>
    <row r="84" spans="1:24" s="4401" customFormat="1" ht="13.5" customHeight="1">
      <c r="A84" s="4430"/>
      <c r="B84" s="4430"/>
      <c r="C84" s="4429"/>
      <c r="D84" s="107"/>
      <c r="E84" s="107"/>
      <c r="F84" s="107"/>
      <c r="G84" s="107"/>
      <c r="H84" s="99"/>
      <c r="I84"/>
      <c r="J84"/>
      <c r="K84"/>
      <c r="L84"/>
      <c r="M84"/>
      <c r="N84"/>
      <c r="O84"/>
      <c r="P84"/>
      <c r="Q84"/>
      <c r="R84"/>
      <c r="S84"/>
      <c r="T84"/>
      <c r="U84"/>
      <c r="V84"/>
      <c r="W84"/>
      <c r="X84"/>
    </row>
    <row r="85" spans="1:24" s="4401" customFormat="1" ht="13.5" customHeight="1">
      <c r="A85" s="4430"/>
      <c r="B85" s="4430"/>
      <c r="C85" s="4429"/>
      <c r="D85" s="107"/>
      <c r="E85" s="107"/>
      <c r="F85" s="107"/>
      <c r="G85" s="107"/>
      <c r="H85" s="99"/>
      <c r="I85"/>
      <c r="J85"/>
      <c r="K85"/>
      <c r="L85"/>
      <c r="M85"/>
      <c r="N85"/>
      <c r="O85"/>
      <c r="P85"/>
      <c r="Q85"/>
      <c r="R85"/>
      <c r="S85"/>
      <c r="T85"/>
      <c r="U85"/>
      <c r="V85"/>
      <c r="W85"/>
      <c r="X85"/>
    </row>
    <row r="86" spans="1:24" s="4401" customFormat="1" ht="13.5" customHeight="1">
      <c r="A86" s="4430"/>
      <c r="B86" s="4430"/>
      <c r="C86" s="4429"/>
      <c r="D86" s="107"/>
      <c r="E86" s="107"/>
      <c r="F86" s="107"/>
      <c r="G86" s="107"/>
      <c r="H86" s="99"/>
      <c r="I86"/>
      <c r="J86"/>
      <c r="K86"/>
      <c r="L86"/>
      <c r="M86"/>
      <c r="N86"/>
      <c r="O86"/>
      <c r="P86"/>
      <c r="Q86"/>
      <c r="R86"/>
      <c r="S86"/>
      <c r="T86"/>
      <c r="U86"/>
      <c r="V86"/>
      <c r="W86"/>
      <c r="X86"/>
    </row>
    <row r="87" spans="1:24" s="4401" customFormat="1" ht="13.5" customHeight="1">
      <c r="A87" s="4430"/>
      <c r="B87" s="4430"/>
      <c r="C87" s="4429"/>
      <c r="D87" s="107"/>
      <c r="E87" s="107"/>
      <c r="F87" s="107"/>
      <c r="G87" s="107"/>
      <c r="H87" s="99"/>
      <c r="I87"/>
      <c r="J87"/>
      <c r="K87"/>
      <c r="L87"/>
      <c r="M87"/>
      <c r="N87"/>
      <c r="O87"/>
      <c r="P87"/>
      <c r="Q87"/>
      <c r="R87"/>
      <c r="S87"/>
      <c r="T87"/>
      <c r="U87"/>
      <c r="V87"/>
      <c r="W87"/>
      <c r="X87"/>
    </row>
    <row r="88" spans="1:24" s="4401" customFormat="1" ht="13.5" customHeight="1">
      <c r="A88" s="4430"/>
      <c r="B88" s="4430"/>
      <c r="C88" s="4429"/>
      <c r="D88" s="107"/>
      <c r="E88" s="107"/>
      <c r="F88" s="107"/>
      <c r="G88" s="107"/>
      <c r="H88" s="99"/>
      <c r="I88"/>
      <c r="J88"/>
      <c r="K88"/>
      <c r="L88"/>
      <c r="M88"/>
      <c r="N88"/>
      <c r="O88"/>
      <c r="P88"/>
      <c r="Q88"/>
      <c r="R88"/>
      <c r="S88"/>
      <c r="T88"/>
      <c r="U88"/>
      <c r="V88"/>
      <c r="W88"/>
      <c r="X88"/>
    </row>
    <row r="89" spans="1:24" s="4401" customFormat="1" ht="13.5" customHeight="1">
      <c r="A89" s="4430"/>
      <c r="B89" s="4430"/>
      <c r="C89" s="4429"/>
      <c r="D89" s="107"/>
      <c r="E89" s="107"/>
      <c r="F89" s="107"/>
      <c r="G89" s="107"/>
      <c r="H89" s="99"/>
      <c r="I89"/>
      <c r="J89"/>
      <c r="K89"/>
      <c r="L89"/>
      <c r="M89"/>
      <c r="N89"/>
      <c r="O89"/>
      <c r="P89"/>
      <c r="Q89"/>
      <c r="R89"/>
      <c r="S89"/>
      <c r="T89"/>
      <c r="U89"/>
      <c r="V89"/>
      <c r="W89"/>
      <c r="X89"/>
    </row>
    <row r="90" spans="1:24" s="4401" customFormat="1" ht="13.5" customHeight="1">
      <c r="A90" s="4430"/>
      <c r="B90" s="4430"/>
      <c r="C90" s="4429"/>
      <c r="D90" s="107"/>
      <c r="E90" s="107"/>
      <c r="F90" s="107"/>
      <c r="G90" s="107"/>
      <c r="H90" s="99"/>
      <c r="I90"/>
      <c r="J90"/>
      <c r="K90"/>
      <c r="L90"/>
      <c r="M90"/>
      <c r="N90"/>
      <c r="O90"/>
      <c r="P90"/>
      <c r="Q90"/>
      <c r="R90"/>
      <c r="S90"/>
      <c r="T90"/>
      <c r="U90"/>
      <c r="V90"/>
      <c r="W90"/>
      <c r="X90"/>
    </row>
    <row r="91" spans="1:24" s="4401" customFormat="1" ht="13.5" customHeight="1">
      <c r="A91" s="4430"/>
      <c r="B91" s="4430"/>
      <c r="C91" s="4429"/>
      <c r="D91" s="107"/>
      <c r="E91" s="107"/>
      <c r="F91" s="107"/>
      <c r="G91" s="107"/>
      <c r="H91" s="99"/>
      <c r="I91"/>
      <c r="J91"/>
      <c r="K91"/>
      <c r="L91"/>
      <c r="M91"/>
      <c r="N91"/>
      <c r="O91"/>
      <c r="P91"/>
      <c r="Q91"/>
      <c r="R91"/>
      <c r="S91"/>
      <c r="T91"/>
      <c r="U91"/>
      <c r="V91"/>
      <c r="W91"/>
      <c r="X91"/>
    </row>
    <row r="92" spans="1:24" s="4401" customFormat="1" ht="13.5" customHeight="1">
      <c r="A92" s="4430"/>
      <c r="B92" s="4430"/>
      <c r="C92" s="4429"/>
      <c r="D92" s="107"/>
      <c r="E92" s="107"/>
      <c r="F92" s="107"/>
      <c r="G92" s="107"/>
      <c r="H92" s="99"/>
      <c r="I92"/>
      <c r="J92"/>
      <c r="K92"/>
      <c r="L92"/>
      <c r="M92"/>
      <c r="N92"/>
      <c r="O92"/>
      <c r="P92"/>
      <c r="Q92"/>
      <c r="R92"/>
      <c r="S92"/>
      <c r="T92"/>
      <c r="U92"/>
      <c r="V92"/>
      <c r="W92"/>
      <c r="X92"/>
    </row>
    <row r="93" spans="1:24" s="4401" customFormat="1" ht="13.5" customHeight="1">
      <c r="A93" s="96"/>
      <c r="B93" s="96"/>
      <c r="C93" s="4429"/>
      <c r="D93" s="107"/>
      <c r="E93" s="107"/>
      <c r="F93" s="107"/>
      <c r="G93" s="107"/>
      <c r="H93" s="99"/>
      <c r="I93"/>
      <c r="J93"/>
      <c r="K93"/>
      <c r="L93"/>
      <c r="M93"/>
      <c r="N93"/>
      <c r="O93"/>
      <c r="P93"/>
      <c r="Q93"/>
      <c r="R93"/>
      <c r="S93"/>
      <c r="T93"/>
      <c r="U93"/>
      <c r="V93"/>
      <c r="W93"/>
      <c r="X93"/>
    </row>
    <row r="94" spans="1:24" s="4397" customFormat="1" ht="13.5" customHeight="1">
      <c r="A94" s="4430"/>
      <c r="B94" s="4430"/>
      <c r="C94" s="4429"/>
      <c r="D94" s="107"/>
      <c r="E94" s="107"/>
      <c r="F94" s="107"/>
      <c r="G94" s="107"/>
      <c r="H94" s="99"/>
      <c r="I94"/>
      <c r="J94"/>
      <c r="K94"/>
      <c r="L94"/>
      <c r="M94"/>
      <c r="N94"/>
      <c r="O94"/>
      <c r="P94"/>
      <c r="Q94"/>
      <c r="R94"/>
      <c r="S94"/>
      <c r="T94"/>
      <c r="U94"/>
      <c r="V94"/>
      <c r="W94"/>
      <c r="X94"/>
    </row>
    <row r="95" spans="1:24" s="4401" customFormat="1" ht="13.5" customHeight="1">
      <c r="A95" s="4430"/>
      <c r="B95" s="4430"/>
      <c r="C95" s="4429"/>
      <c r="D95" s="107"/>
      <c r="E95" s="107"/>
      <c r="F95" s="107"/>
      <c r="G95" s="107"/>
      <c r="H95" s="99"/>
      <c r="I95"/>
      <c r="J95"/>
      <c r="K95"/>
      <c r="L95"/>
      <c r="M95"/>
      <c r="N95"/>
      <c r="O95"/>
      <c r="P95"/>
      <c r="Q95"/>
      <c r="R95"/>
      <c r="S95"/>
      <c r="T95"/>
      <c r="U95"/>
      <c r="V95"/>
      <c r="W95"/>
      <c r="X95"/>
    </row>
    <row r="96" spans="1:24" s="4401" customFormat="1" ht="13.5" customHeight="1">
      <c r="A96" s="4430"/>
      <c r="B96" s="4430"/>
      <c r="C96" s="4429"/>
      <c r="D96" s="107"/>
      <c r="E96" s="107"/>
      <c r="F96" s="107"/>
      <c r="G96" s="107"/>
      <c r="H96" s="99"/>
      <c r="I96"/>
      <c r="J96"/>
      <c r="K96"/>
      <c r="L96"/>
      <c r="M96"/>
      <c r="N96"/>
      <c r="O96"/>
      <c r="P96"/>
      <c r="Q96"/>
      <c r="R96"/>
      <c r="S96"/>
      <c r="T96"/>
      <c r="U96"/>
      <c r="V96"/>
      <c r="W96"/>
      <c r="X96"/>
    </row>
    <row r="97" spans="1:24" s="4401" customFormat="1" ht="13.5" customHeight="1">
      <c r="A97" s="4430"/>
      <c r="B97" s="4430"/>
      <c r="C97" s="4429"/>
      <c r="D97" s="107"/>
      <c r="E97" s="107"/>
      <c r="F97" s="107"/>
      <c r="G97" s="107"/>
      <c r="H97" s="99"/>
      <c r="I97"/>
      <c r="J97"/>
      <c r="K97"/>
      <c r="L97"/>
      <c r="M97"/>
      <c r="N97"/>
      <c r="O97"/>
      <c r="P97"/>
      <c r="Q97"/>
      <c r="R97"/>
      <c r="S97"/>
      <c r="T97"/>
      <c r="U97"/>
      <c r="V97"/>
      <c r="W97"/>
      <c r="X97"/>
    </row>
    <row r="98" spans="1:24" s="4401" customFormat="1" ht="13.5" customHeight="1">
      <c r="A98" s="4430"/>
      <c r="B98" s="4430"/>
      <c r="C98" s="4427"/>
      <c r="D98" s="107"/>
      <c r="E98" s="107"/>
      <c r="F98" s="107"/>
      <c r="G98" s="107"/>
      <c r="H98" s="99"/>
      <c r="I98"/>
      <c r="J98"/>
      <c r="K98"/>
      <c r="L98"/>
      <c r="M98"/>
      <c r="N98"/>
      <c r="O98"/>
      <c r="P98"/>
      <c r="Q98"/>
      <c r="R98"/>
      <c r="S98"/>
      <c r="T98"/>
      <c r="U98"/>
      <c r="V98"/>
      <c r="W98"/>
      <c r="X98"/>
    </row>
    <row r="99" spans="1:24" s="4401" customFormat="1" ht="13.5" customHeight="1">
      <c r="A99" s="4430"/>
      <c r="B99" s="4430"/>
      <c r="C99" s="4429"/>
      <c r="D99" s="107"/>
      <c r="E99" s="107"/>
      <c r="F99" s="107"/>
      <c r="G99" s="107"/>
      <c r="H99" s="99"/>
      <c r="I99"/>
      <c r="J99"/>
      <c r="K99"/>
      <c r="L99"/>
      <c r="M99"/>
      <c r="N99"/>
      <c r="O99"/>
      <c r="P99"/>
      <c r="Q99"/>
      <c r="R99"/>
      <c r="S99"/>
      <c r="T99"/>
      <c r="U99"/>
      <c r="V99"/>
      <c r="W99"/>
      <c r="X99"/>
    </row>
    <row r="100" spans="1:24" s="4401" customFormat="1" ht="13.5" customHeight="1">
      <c r="A100" s="4430"/>
      <c r="B100" s="4430"/>
      <c r="C100" s="4429"/>
      <c r="D100" s="107"/>
      <c r="E100" s="107"/>
      <c r="F100" s="107"/>
      <c r="G100" s="107"/>
      <c r="H100" s="99"/>
      <c r="I100"/>
      <c r="J100"/>
      <c r="K100"/>
      <c r="L100"/>
      <c r="M100"/>
      <c r="N100"/>
      <c r="O100"/>
      <c r="P100"/>
      <c r="Q100"/>
      <c r="R100"/>
      <c r="S100"/>
      <c r="T100"/>
      <c r="U100"/>
      <c r="V100"/>
      <c r="W100"/>
      <c r="X100"/>
    </row>
    <row r="101" spans="1:24" s="4401" customFormat="1" ht="13.5" customHeight="1">
      <c r="A101" s="4430"/>
      <c r="B101" s="4430"/>
      <c r="C101" s="4429"/>
      <c r="D101" s="107"/>
      <c r="E101" s="107"/>
      <c r="F101" s="107"/>
      <c r="G101" s="107"/>
      <c r="H101" s="99"/>
      <c r="I101"/>
      <c r="J101"/>
      <c r="K101"/>
      <c r="L101"/>
      <c r="M101"/>
      <c r="N101"/>
      <c r="O101"/>
      <c r="P101"/>
      <c r="Q101"/>
      <c r="R101"/>
      <c r="S101"/>
      <c r="T101"/>
      <c r="U101"/>
      <c r="V101"/>
      <c r="W101"/>
      <c r="X101"/>
    </row>
    <row r="102" spans="1:24" s="4401" customFormat="1" ht="13.5" customHeight="1">
      <c r="A102" s="4430"/>
      <c r="B102" s="4430"/>
      <c r="C102" s="4429"/>
      <c r="D102" s="107"/>
      <c r="E102" s="107"/>
      <c r="F102" s="107"/>
      <c r="G102" s="107"/>
      <c r="H102" s="99"/>
      <c r="I102"/>
      <c r="J102"/>
      <c r="K102"/>
      <c r="L102"/>
      <c r="M102"/>
      <c r="N102"/>
      <c r="O102"/>
      <c r="P102"/>
      <c r="Q102"/>
      <c r="R102"/>
      <c r="S102"/>
      <c r="T102"/>
      <c r="U102"/>
      <c r="V102"/>
      <c r="W102"/>
      <c r="X102"/>
    </row>
    <row r="103" spans="1:24" s="4401" customFormat="1" ht="13.5" customHeight="1">
      <c r="A103" s="4430"/>
      <c r="B103" s="4430"/>
      <c r="C103" s="4429"/>
      <c r="D103" s="107"/>
      <c r="E103" s="107"/>
      <c r="F103" s="107"/>
      <c r="G103" s="107"/>
      <c r="H103" s="99"/>
      <c r="I103"/>
      <c r="J103"/>
      <c r="K103"/>
      <c r="L103"/>
      <c r="M103"/>
      <c r="N103"/>
      <c r="O103"/>
      <c r="P103"/>
      <c r="Q103"/>
      <c r="R103"/>
      <c r="S103"/>
      <c r="T103"/>
      <c r="U103"/>
      <c r="V103"/>
      <c r="W103"/>
      <c r="X103"/>
    </row>
    <row r="104" spans="1:24" s="4401" customFormat="1" ht="13.5" customHeight="1">
      <c r="A104" s="4430"/>
      <c r="B104" s="4430"/>
      <c r="C104" s="4429"/>
      <c r="D104" s="107"/>
      <c r="E104" s="107"/>
      <c r="F104" s="107"/>
      <c r="G104" s="107"/>
      <c r="H104" s="99"/>
      <c r="I104"/>
      <c r="J104"/>
      <c r="K104"/>
      <c r="L104"/>
      <c r="M104"/>
      <c r="N104"/>
      <c r="O104"/>
      <c r="P104"/>
      <c r="Q104"/>
      <c r="R104"/>
      <c r="S104"/>
      <c r="T104"/>
      <c r="U104"/>
      <c r="V104"/>
      <c r="W104"/>
      <c r="X104"/>
    </row>
    <row r="105" spans="1:24" s="4401" customFormat="1" ht="13.5" customHeight="1">
      <c r="A105" s="4430"/>
      <c r="B105" s="4430"/>
      <c r="C105" s="4429"/>
      <c r="D105" s="107"/>
      <c r="E105" s="107"/>
      <c r="F105" s="107"/>
      <c r="G105" s="107"/>
      <c r="H105" s="99"/>
      <c r="I105"/>
      <c r="J105"/>
      <c r="K105"/>
      <c r="L105"/>
      <c r="M105"/>
      <c r="N105"/>
      <c r="O105"/>
      <c r="P105"/>
      <c r="Q105"/>
      <c r="R105"/>
      <c r="S105"/>
      <c r="T105"/>
      <c r="U105"/>
      <c r="V105"/>
      <c r="W105"/>
      <c r="X105"/>
    </row>
    <row r="106" spans="1:24" s="4401" customFormat="1" ht="13.5" customHeight="1">
      <c r="A106" s="4430"/>
      <c r="B106" s="4430"/>
      <c r="C106" s="4429"/>
      <c r="D106" s="107"/>
      <c r="E106" s="107"/>
      <c r="F106" s="107"/>
      <c r="G106" s="107"/>
      <c r="H106" s="99"/>
      <c r="I106"/>
      <c r="J106"/>
      <c r="K106"/>
      <c r="L106"/>
      <c r="M106"/>
      <c r="N106"/>
      <c r="O106"/>
      <c r="P106"/>
      <c r="Q106"/>
      <c r="R106"/>
      <c r="S106"/>
      <c r="T106"/>
      <c r="U106"/>
      <c r="V106"/>
      <c r="W106"/>
      <c r="X106"/>
    </row>
    <row r="107" spans="1:24" s="4401" customFormat="1" ht="13.5" customHeight="1">
      <c r="A107" s="96"/>
      <c r="B107" s="96"/>
      <c r="C107" s="4429"/>
      <c r="D107" s="107"/>
      <c r="E107" s="107"/>
      <c r="F107" s="107"/>
      <c r="G107" s="107"/>
      <c r="H107" s="99"/>
      <c r="I107"/>
      <c r="J107"/>
      <c r="K107"/>
      <c r="L107"/>
      <c r="M107"/>
      <c r="N107"/>
      <c r="O107"/>
      <c r="P107"/>
      <c r="Q107"/>
      <c r="R107"/>
      <c r="S107"/>
      <c r="T107"/>
      <c r="U107"/>
      <c r="V107"/>
      <c r="W107"/>
      <c r="X107"/>
    </row>
    <row r="108" spans="1:24" s="4401" customFormat="1" ht="13.5" customHeight="1">
      <c r="A108" s="4430"/>
      <c r="B108" s="4430"/>
      <c r="C108" s="4429"/>
      <c r="D108" s="107"/>
      <c r="E108" s="107"/>
      <c r="F108" s="107"/>
      <c r="G108" s="107"/>
      <c r="H108" s="99"/>
      <c r="I108"/>
      <c r="J108"/>
      <c r="K108"/>
      <c r="L108"/>
      <c r="M108"/>
      <c r="N108"/>
      <c r="O108"/>
      <c r="P108"/>
      <c r="Q108"/>
      <c r="R108"/>
      <c r="S108"/>
      <c r="T108"/>
      <c r="U108"/>
      <c r="V108"/>
      <c r="W108"/>
      <c r="X108"/>
    </row>
    <row r="109" spans="1:24" s="4401" customFormat="1" ht="13.5" customHeight="1">
      <c r="A109" s="4430"/>
      <c r="B109" s="4430"/>
      <c r="C109" s="4429"/>
      <c r="D109" s="107"/>
      <c r="E109" s="107"/>
      <c r="F109" s="107"/>
      <c r="G109" s="107"/>
      <c r="H109" s="99"/>
      <c r="I109"/>
      <c r="J109"/>
      <c r="K109"/>
      <c r="L109"/>
      <c r="M109"/>
      <c r="N109"/>
      <c r="O109"/>
      <c r="P109"/>
      <c r="Q109"/>
      <c r="R109"/>
      <c r="S109"/>
      <c r="T109"/>
      <c r="U109"/>
      <c r="V109"/>
      <c r="W109"/>
      <c r="X109"/>
    </row>
    <row r="110" spans="1:24" s="4401" customFormat="1" ht="13.5" customHeight="1">
      <c r="A110" s="4430"/>
      <c r="B110" s="4430"/>
      <c r="C110" s="4429"/>
      <c r="D110" s="107"/>
      <c r="E110" s="107"/>
      <c r="F110" s="107"/>
      <c r="G110" s="107"/>
      <c r="H110" s="99"/>
      <c r="I110"/>
      <c r="J110"/>
      <c r="K110"/>
      <c r="L110"/>
      <c r="M110"/>
      <c r="N110"/>
      <c r="O110"/>
      <c r="P110"/>
      <c r="Q110"/>
      <c r="R110"/>
      <c r="S110"/>
      <c r="T110"/>
      <c r="U110"/>
      <c r="V110"/>
      <c r="W110"/>
      <c r="X110"/>
    </row>
    <row r="111" spans="1:24" s="4401" customFormat="1" ht="13.5" customHeight="1">
      <c r="A111" s="4430"/>
      <c r="B111" s="4430"/>
      <c r="C111" s="4429"/>
      <c r="D111" s="107"/>
      <c r="E111" s="107"/>
      <c r="F111" s="107"/>
      <c r="G111" s="107"/>
      <c r="H111" s="99"/>
      <c r="I111"/>
      <c r="J111"/>
      <c r="K111"/>
      <c r="L111"/>
      <c r="M111"/>
      <c r="N111"/>
      <c r="O111"/>
      <c r="P111"/>
      <c r="Q111"/>
      <c r="R111"/>
      <c r="S111"/>
      <c r="T111"/>
      <c r="U111"/>
      <c r="V111"/>
      <c r="W111"/>
      <c r="X111"/>
    </row>
    <row r="112" spans="1:24" s="4401" customFormat="1" ht="13.5" customHeight="1">
      <c r="A112" s="4430"/>
      <c r="B112" s="4430"/>
      <c r="C112" s="4427"/>
      <c r="D112" s="107"/>
      <c r="E112" s="107"/>
      <c r="F112" s="107"/>
      <c r="G112" s="107"/>
      <c r="H112" s="99"/>
      <c r="I112"/>
      <c r="J112"/>
      <c r="K112"/>
      <c r="L112"/>
      <c r="M112"/>
      <c r="N112"/>
      <c r="O112"/>
      <c r="P112"/>
      <c r="Q112"/>
      <c r="R112"/>
      <c r="S112"/>
      <c r="T112"/>
      <c r="U112"/>
      <c r="V112"/>
      <c r="W112"/>
      <c r="X112"/>
    </row>
    <row r="113" spans="1:24" s="4401" customFormat="1" ht="13.5" customHeight="1">
      <c r="A113" s="4430"/>
      <c r="B113" s="4430"/>
      <c r="C113" s="4429"/>
      <c r="D113" s="107"/>
      <c r="E113" s="107"/>
      <c r="F113" s="107"/>
      <c r="G113" s="107"/>
      <c r="H113" s="99"/>
      <c r="I113"/>
      <c r="J113"/>
      <c r="K113"/>
      <c r="L113"/>
      <c r="M113"/>
      <c r="N113"/>
      <c r="O113"/>
      <c r="P113"/>
      <c r="Q113"/>
      <c r="R113"/>
      <c r="S113"/>
      <c r="T113"/>
      <c r="U113"/>
      <c r="V113"/>
      <c r="W113"/>
      <c r="X113"/>
    </row>
    <row r="114" spans="1:24" s="4401" customFormat="1" ht="13.5" customHeight="1">
      <c r="A114" s="4430"/>
      <c r="B114" s="4430"/>
      <c r="C114" s="4429"/>
      <c r="D114" s="107"/>
      <c r="E114" s="107"/>
      <c r="F114" s="107"/>
      <c r="G114" s="107"/>
      <c r="H114" s="99"/>
      <c r="I114"/>
      <c r="J114"/>
      <c r="K114"/>
      <c r="L114"/>
      <c r="M114"/>
      <c r="N114"/>
      <c r="O114"/>
      <c r="P114"/>
      <c r="Q114"/>
      <c r="R114"/>
      <c r="S114"/>
      <c r="T114"/>
      <c r="U114"/>
      <c r="V114"/>
      <c r="W114"/>
      <c r="X114"/>
    </row>
    <row r="115" spans="1:24" s="4401" customFormat="1" ht="13.5" customHeight="1">
      <c r="A115" s="4430"/>
      <c r="B115" s="4430"/>
      <c r="C115" s="4429"/>
      <c r="D115" s="107"/>
      <c r="E115" s="107"/>
      <c r="F115" s="107"/>
      <c r="G115" s="107"/>
      <c r="H115" s="99"/>
      <c r="I115"/>
      <c r="J115"/>
      <c r="K115"/>
      <c r="L115"/>
      <c r="M115"/>
      <c r="N115"/>
      <c r="O115"/>
      <c r="P115"/>
      <c r="Q115"/>
      <c r="R115"/>
      <c r="S115"/>
      <c r="T115"/>
      <c r="U115"/>
      <c r="V115"/>
      <c r="W115"/>
      <c r="X115"/>
    </row>
    <row r="116" spans="1:24" s="4401" customFormat="1" ht="13.5" customHeight="1">
      <c r="A116" s="4430"/>
      <c r="B116" s="4430"/>
      <c r="C116" s="4429"/>
      <c r="D116" s="107"/>
      <c r="E116" s="107"/>
      <c r="F116" s="107"/>
      <c r="G116" s="107"/>
      <c r="H116" s="99"/>
      <c r="I116"/>
      <c r="J116"/>
      <c r="K116"/>
      <c r="L116"/>
      <c r="M116"/>
      <c r="N116"/>
      <c r="O116"/>
      <c r="P116"/>
      <c r="Q116"/>
      <c r="R116"/>
      <c r="S116"/>
      <c r="T116"/>
      <c r="U116"/>
      <c r="V116"/>
      <c r="W116"/>
      <c r="X116"/>
    </row>
    <row r="117" spans="1:24" s="4401" customFormat="1" ht="13.5" customHeight="1">
      <c r="A117" s="4430"/>
      <c r="B117" s="4430"/>
      <c r="C117" s="4429"/>
      <c r="D117" s="107"/>
      <c r="E117" s="107"/>
      <c r="F117" s="107"/>
      <c r="G117" s="107"/>
      <c r="H117" s="99"/>
      <c r="I117"/>
      <c r="J117"/>
      <c r="K117"/>
      <c r="L117"/>
      <c r="M117"/>
      <c r="N117"/>
      <c r="O117"/>
      <c r="P117"/>
      <c r="Q117"/>
      <c r="R117"/>
      <c r="S117"/>
      <c r="T117"/>
      <c r="U117"/>
      <c r="V117"/>
      <c r="W117"/>
      <c r="X117"/>
    </row>
    <row r="118" spans="1:24" s="4401" customFormat="1" ht="13.5" customHeight="1">
      <c r="A118" s="4430"/>
      <c r="B118" s="4430"/>
      <c r="C118" s="4429"/>
      <c r="D118" s="107"/>
      <c r="E118" s="107"/>
      <c r="F118" s="107"/>
      <c r="G118" s="107"/>
      <c r="H118" s="99"/>
      <c r="I118"/>
      <c r="J118"/>
      <c r="K118"/>
      <c r="L118"/>
      <c r="M118"/>
      <c r="N118"/>
      <c r="O118"/>
      <c r="P118"/>
      <c r="Q118"/>
      <c r="R118"/>
      <c r="S118"/>
      <c r="T118"/>
      <c r="U118"/>
      <c r="V118"/>
      <c r="W118"/>
      <c r="X118"/>
    </row>
    <row r="119" spans="1:24" s="4401" customFormat="1" ht="13.5" customHeight="1">
      <c r="A119" s="96"/>
      <c r="B119" s="96"/>
      <c r="C119" s="4429"/>
      <c r="D119" s="107"/>
      <c r="E119" s="107"/>
      <c r="F119" s="107"/>
      <c r="G119" s="107"/>
      <c r="H119" s="99"/>
      <c r="I119"/>
      <c r="J119"/>
      <c r="K119"/>
      <c r="L119"/>
      <c r="M119"/>
      <c r="N119"/>
      <c r="O119"/>
      <c r="P119"/>
      <c r="Q119"/>
      <c r="R119"/>
      <c r="S119"/>
      <c r="T119"/>
      <c r="U119"/>
      <c r="V119"/>
      <c r="W119"/>
      <c r="X119"/>
    </row>
    <row r="120" spans="1:24" s="4401" customFormat="1" ht="13.5" customHeight="1">
      <c r="A120" s="4430"/>
      <c r="B120" s="4430"/>
      <c r="C120" s="4429"/>
      <c r="D120" s="107"/>
      <c r="E120" s="107"/>
      <c r="F120" s="107"/>
      <c r="G120" s="107"/>
      <c r="H120" s="99"/>
      <c r="I120"/>
      <c r="J120"/>
      <c r="K120"/>
      <c r="L120"/>
      <c r="M120"/>
      <c r="N120"/>
      <c r="O120"/>
      <c r="P120"/>
      <c r="Q120"/>
      <c r="R120"/>
      <c r="S120"/>
      <c r="T120"/>
      <c r="U120"/>
      <c r="V120"/>
      <c r="W120"/>
      <c r="X120"/>
    </row>
    <row r="121" spans="1:24" s="4401" customFormat="1" ht="13.5" customHeight="1">
      <c r="A121" s="4430"/>
      <c r="B121" s="4430"/>
      <c r="C121" s="4429"/>
      <c r="D121" s="107"/>
      <c r="E121" s="107"/>
      <c r="F121" s="107"/>
      <c r="G121" s="107"/>
      <c r="H121" s="99"/>
      <c r="I121"/>
      <c r="J121"/>
      <c r="K121"/>
      <c r="L121"/>
      <c r="M121"/>
      <c r="N121"/>
      <c r="O121"/>
      <c r="P121"/>
      <c r="Q121"/>
      <c r="R121"/>
      <c r="S121"/>
      <c r="T121"/>
      <c r="U121"/>
      <c r="V121"/>
      <c r="W121"/>
      <c r="X121"/>
    </row>
    <row r="122" spans="1:24" s="4397" customFormat="1" ht="13.5" customHeight="1">
      <c r="A122" s="4430"/>
      <c r="B122" s="4430"/>
      <c r="C122" s="4429"/>
      <c r="D122" s="107"/>
      <c r="E122" s="107"/>
      <c r="F122" s="107"/>
      <c r="G122" s="107"/>
      <c r="H122" s="99"/>
      <c r="I122"/>
      <c r="J122"/>
      <c r="K122"/>
      <c r="L122"/>
      <c r="M122"/>
      <c r="N122"/>
      <c r="O122"/>
      <c r="P122"/>
      <c r="Q122"/>
      <c r="R122"/>
      <c r="S122"/>
      <c r="T122"/>
      <c r="U122"/>
      <c r="V122"/>
      <c r="W122"/>
      <c r="X122"/>
    </row>
    <row r="123" spans="1:24" s="4397" customFormat="1" ht="13.5" customHeight="1">
      <c r="A123" s="4430"/>
      <c r="B123" s="4430"/>
      <c r="C123" s="4429"/>
      <c r="D123" s="107"/>
      <c r="E123" s="107"/>
      <c r="F123" s="107"/>
      <c r="G123" s="107"/>
      <c r="H123" s="99"/>
      <c r="I123"/>
      <c r="J123"/>
      <c r="K123"/>
      <c r="L123"/>
      <c r="M123"/>
      <c r="N123"/>
      <c r="O123"/>
      <c r="P123"/>
      <c r="Q123"/>
      <c r="R123"/>
      <c r="S123"/>
      <c r="T123"/>
      <c r="U123"/>
      <c r="V123"/>
      <c r="W123"/>
      <c r="X123"/>
    </row>
    <row r="124" spans="1:24" s="4397" customFormat="1" ht="13.5" customHeight="1">
      <c r="A124" s="4430"/>
      <c r="B124" s="4430"/>
      <c r="C124" s="4427"/>
      <c r="D124" s="107"/>
      <c r="E124" s="107"/>
      <c r="F124" s="107"/>
      <c r="G124" s="107"/>
      <c r="H124" s="99"/>
      <c r="I124"/>
      <c r="J124"/>
      <c r="K124"/>
      <c r="L124"/>
      <c r="M124"/>
      <c r="N124"/>
      <c r="O124"/>
      <c r="P124"/>
      <c r="Q124"/>
      <c r="R124"/>
      <c r="S124"/>
      <c r="T124"/>
      <c r="U124"/>
      <c r="V124"/>
      <c r="W124"/>
      <c r="X124"/>
    </row>
    <row r="125" spans="1:24" s="4401" customFormat="1" ht="13.5" customHeight="1">
      <c r="A125" s="4430"/>
      <c r="B125" s="4430"/>
      <c r="C125" s="4429"/>
      <c r="D125" s="107"/>
      <c r="E125" s="107"/>
      <c r="F125" s="107"/>
      <c r="G125" s="107"/>
      <c r="H125" s="99"/>
      <c r="I125"/>
      <c r="J125"/>
      <c r="K125"/>
      <c r="L125"/>
      <c r="M125"/>
      <c r="N125"/>
      <c r="O125"/>
      <c r="P125"/>
      <c r="Q125"/>
      <c r="R125"/>
      <c r="S125"/>
      <c r="T125"/>
      <c r="U125"/>
      <c r="V125"/>
      <c r="W125"/>
      <c r="X125"/>
    </row>
    <row r="126" spans="1:24" s="4401" customFormat="1" ht="13.5" customHeight="1">
      <c r="A126" s="4430"/>
      <c r="B126" s="4430"/>
      <c r="C126" s="4429"/>
      <c r="D126" s="107"/>
      <c r="E126" s="107"/>
      <c r="F126" s="107"/>
      <c r="G126" s="107"/>
      <c r="H126" s="99"/>
      <c r="I126"/>
      <c r="J126"/>
      <c r="K126"/>
      <c r="L126"/>
      <c r="M126"/>
      <c r="N126"/>
      <c r="O126"/>
      <c r="P126"/>
      <c r="Q126"/>
      <c r="R126"/>
      <c r="S126"/>
      <c r="T126"/>
      <c r="U126"/>
      <c r="V126"/>
      <c r="W126"/>
      <c r="X126"/>
    </row>
    <row r="127" spans="1:24" s="4401" customFormat="1" ht="13.5" customHeight="1">
      <c r="A127" s="4430"/>
      <c r="B127" s="4430"/>
      <c r="C127" s="4429"/>
      <c r="D127" s="107"/>
      <c r="E127" s="107"/>
      <c r="F127" s="107"/>
      <c r="G127" s="107"/>
      <c r="H127" s="99"/>
      <c r="I127"/>
      <c r="J127"/>
      <c r="K127"/>
      <c r="L127"/>
      <c r="M127"/>
      <c r="N127"/>
      <c r="O127"/>
      <c r="P127"/>
      <c r="Q127"/>
      <c r="R127"/>
      <c r="S127"/>
      <c r="T127"/>
      <c r="U127"/>
      <c r="V127"/>
      <c r="W127"/>
      <c r="X127"/>
    </row>
    <row r="128" spans="1:24" s="4397" customFormat="1" ht="13.5" customHeight="1">
      <c r="A128" s="4430"/>
      <c r="B128" s="4430"/>
      <c r="C128" s="4429"/>
      <c r="D128" s="107"/>
      <c r="E128" s="107"/>
      <c r="F128" s="107"/>
      <c r="G128" s="107"/>
      <c r="H128" s="99"/>
      <c r="I128"/>
      <c r="J128"/>
      <c r="K128"/>
      <c r="L128"/>
      <c r="M128"/>
      <c r="N128"/>
      <c r="O128"/>
      <c r="P128"/>
      <c r="Q128"/>
      <c r="R128"/>
      <c r="S128"/>
      <c r="T128"/>
      <c r="U128"/>
      <c r="V128"/>
      <c r="W128"/>
      <c r="X128"/>
    </row>
    <row r="129" spans="1:24" s="4401" customFormat="1" ht="13.5" customHeight="1">
      <c r="A129" s="4430"/>
      <c r="B129" s="4430"/>
      <c r="C129" s="4429"/>
      <c r="D129" s="107"/>
      <c r="E129" s="107"/>
      <c r="F129" s="107"/>
      <c r="G129" s="107"/>
      <c r="H129" s="99"/>
      <c r="I129"/>
      <c r="J129"/>
      <c r="K129"/>
      <c r="L129"/>
      <c r="M129"/>
      <c r="N129"/>
      <c r="O129"/>
      <c r="P129"/>
      <c r="Q129"/>
      <c r="R129"/>
      <c r="S129"/>
      <c r="T129"/>
      <c r="U129"/>
      <c r="V129"/>
      <c r="W129"/>
      <c r="X129"/>
    </row>
    <row r="130" spans="1:24" s="4401" customFormat="1" ht="13.5" customHeight="1">
      <c r="A130" s="4430"/>
      <c r="B130" s="4430"/>
      <c r="C130" s="4429"/>
      <c r="D130" s="107"/>
      <c r="E130" s="107"/>
      <c r="F130" s="107"/>
      <c r="G130" s="107"/>
      <c r="H130" s="99"/>
      <c r="I130"/>
      <c r="J130"/>
      <c r="K130"/>
      <c r="L130"/>
      <c r="M130"/>
      <c r="N130"/>
      <c r="O130"/>
      <c r="P130"/>
      <c r="Q130"/>
      <c r="R130"/>
      <c r="S130"/>
      <c r="T130"/>
      <c r="U130"/>
      <c r="V130"/>
      <c r="W130"/>
      <c r="X130"/>
    </row>
    <row r="131" spans="1:24" s="4401" customFormat="1" ht="13.5" customHeight="1">
      <c r="A131" s="4430"/>
      <c r="B131" s="4430"/>
      <c r="C131" s="4429"/>
      <c r="D131" s="107"/>
      <c r="E131" s="107"/>
      <c r="F131" s="107"/>
      <c r="G131" s="107"/>
      <c r="H131" s="99"/>
      <c r="I131"/>
      <c r="J131"/>
      <c r="K131"/>
      <c r="L131"/>
      <c r="M131"/>
      <c r="N131"/>
      <c r="O131"/>
      <c r="P131"/>
      <c r="Q131"/>
      <c r="R131"/>
      <c r="S131"/>
      <c r="T131"/>
      <c r="U131"/>
      <c r="V131"/>
      <c r="W131"/>
      <c r="X131"/>
    </row>
    <row r="132" spans="1:24" ht="13.5" customHeight="1">
      <c r="A132" s="4430"/>
      <c r="B132" s="4430"/>
      <c r="C132" s="4429"/>
      <c r="D132" s="107"/>
      <c r="E132" s="107"/>
      <c r="F132" s="107"/>
      <c r="G132" s="107"/>
      <c r="H132" s="99"/>
      <c r="I132"/>
      <c r="J132"/>
      <c r="K132"/>
      <c r="L132"/>
      <c r="M132"/>
      <c r="N132"/>
      <c r="O132"/>
      <c r="P132"/>
      <c r="Q132"/>
      <c r="R132"/>
      <c r="S132"/>
      <c r="T132"/>
      <c r="U132"/>
      <c r="V132"/>
      <c r="W132"/>
      <c r="X132"/>
    </row>
    <row r="133" spans="1:24" ht="13.5" customHeight="1">
      <c r="A133" s="4430"/>
      <c r="B133" s="4430"/>
      <c r="C133" s="4429"/>
      <c r="D133" s="107"/>
      <c r="E133" s="107"/>
      <c r="F133" s="107"/>
      <c r="G133" s="107"/>
      <c r="H133" s="99"/>
      <c r="I133"/>
      <c r="J133"/>
      <c r="K133"/>
      <c r="L133"/>
      <c r="M133"/>
      <c r="N133"/>
      <c r="O133"/>
      <c r="P133"/>
      <c r="Q133"/>
      <c r="R133"/>
      <c r="S133"/>
      <c r="T133"/>
      <c r="U133"/>
      <c r="V133"/>
      <c r="W133"/>
      <c r="X133"/>
    </row>
    <row r="134" spans="1:24" ht="13.5" customHeight="1">
      <c r="A134" s="4430"/>
      <c r="B134" s="4430"/>
      <c r="C134" s="4429"/>
      <c r="D134" s="107"/>
      <c r="E134" s="107"/>
      <c r="F134" s="107"/>
      <c r="G134" s="107"/>
      <c r="H134" s="99"/>
      <c r="I134"/>
      <c r="J134"/>
      <c r="K134"/>
      <c r="L134"/>
      <c r="M134"/>
      <c r="N134"/>
      <c r="O134"/>
      <c r="P134"/>
      <c r="Q134"/>
      <c r="R134"/>
      <c r="S134"/>
      <c r="T134"/>
      <c r="U134"/>
      <c r="V134"/>
      <c r="W134"/>
      <c r="X134"/>
    </row>
    <row r="135" spans="1:24" ht="13.5" customHeight="1">
      <c r="A135" s="4430"/>
      <c r="B135" s="4430"/>
      <c r="C135" s="4429"/>
      <c r="D135" s="107"/>
      <c r="E135" s="107"/>
      <c r="F135" s="107"/>
      <c r="G135" s="107"/>
      <c r="H135" s="99"/>
    </row>
    <row r="136" spans="1:24" ht="13.5" customHeight="1">
      <c r="A136" s="96"/>
      <c r="B136" s="96"/>
      <c r="C136" s="4429"/>
      <c r="D136" s="107"/>
      <c r="E136" s="107"/>
      <c r="F136" s="107"/>
      <c r="G136" s="107"/>
      <c r="H136" s="99"/>
    </row>
    <row r="137" spans="1:24" ht="13.5" customHeight="1">
      <c r="A137" s="4428"/>
      <c r="B137" s="4428"/>
      <c r="C137" s="4429"/>
      <c r="D137" s="107"/>
      <c r="E137" s="107"/>
      <c r="F137" s="107"/>
      <c r="G137" s="107"/>
      <c r="H137" s="99"/>
    </row>
    <row r="138" spans="1:24" ht="13.5" customHeight="1">
      <c r="A138" s="4430"/>
      <c r="B138" s="4430"/>
      <c r="C138" s="4429"/>
      <c r="D138" s="107"/>
      <c r="E138" s="107"/>
      <c r="F138" s="107"/>
      <c r="G138" s="107"/>
      <c r="H138" s="99"/>
    </row>
    <row r="139" spans="1:24" ht="13.5" customHeight="1">
      <c r="A139" s="4428"/>
      <c r="B139" s="4428"/>
      <c r="C139" s="4429"/>
      <c r="D139" s="107"/>
      <c r="E139" s="107"/>
      <c r="F139" s="107"/>
      <c r="G139" s="107"/>
      <c r="H139" s="99"/>
    </row>
    <row r="140" spans="1:24" ht="13.5" customHeight="1">
      <c r="A140" s="4430"/>
      <c r="B140" s="4430"/>
      <c r="C140" s="4429"/>
      <c r="D140" s="107"/>
      <c r="E140" s="107"/>
      <c r="F140" s="107"/>
      <c r="G140" s="107"/>
      <c r="H140" s="99"/>
    </row>
    <row r="141" spans="1:24" ht="13.5" customHeight="1">
      <c r="A141" s="4430"/>
      <c r="B141" s="4430"/>
      <c r="C141" s="4427"/>
      <c r="D141" s="107"/>
      <c r="E141" s="107"/>
      <c r="F141" s="107"/>
      <c r="G141" s="107"/>
      <c r="H141" s="99"/>
    </row>
    <row r="142" spans="1:24" ht="13.5" customHeight="1">
      <c r="A142" s="4430"/>
      <c r="B142" s="4430"/>
      <c r="C142" s="4427"/>
      <c r="D142" s="107"/>
      <c r="E142" s="107"/>
      <c r="F142" s="107"/>
      <c r="G142" s="107"/>
      <c r="H142" s="99"/>
    </row>
    <row r="143" spans="1:24" ht="13.5" customHeight="1">
      <c r="A143" s="4430"/>
      <c r="B143" s="4430"/>
      <c r="C143" s="4429"/>
      <c r="D143" s="107"/>
      <c r="E143" s="107"/>
      <c r="F143" s="107"/>
      <c r="G143" s="107"/>
      <c r="H143" s="99"/>
    </row>
    <row r="144" spans="1:24" ht="13.5" customHeight="1">
      <c r="A144" s="4430"/>
      <c r="B144" s="4430"/>
      <c r="C144" s="4427"/>
      <c r="D144" s="107"/>
      <c r="E144" s="107"/>
      <c r="F144" s="107"/>
      <c r="G144" s="107"/>
      <c r="H144" s="99"/>
    </row>
    <row r="145" spans="1:8" ht="13.5" customHeight="1">
      <c r="A145" s="4430"/>
      <c r="B145" s="4430"/>
      <c r="C145" s="4429"/>
      <c r="D145" s="107"/>
      <c r="E145" s="107"/>
      <c r="F145" s="107"/>
      <c r="G145" s="107"/>
      <c r="H145" s="99"/>
    </row>
    <row r="146" spans="1:8" ht="12.75">
      <c r="A146" s="4428"/>
      <c r="B146" s="4428"/>
      <c r="C146" s="4429"/>
      <c r="D146" s="107"/>
      <c r="E146" s="107"/>
      <c r="F146" s="107"/>
      <c r="G146" s="107"/>
      <c r="H146" s="99"/>
    </row>
    <row r="147" spans="1:8" ht="12.75">
      <c r="A147" s="4430"/>
      <c r="B147" s="4430"/>
      <c r="C147" s="4429"/>
      <c r="D147" s="107"/>
      <c r="E147" s="107"/>
      <c r="F147" s="107"/>
      <c r="G147" s="107"/>
      <c r="H147" s="99"/>
    </row>
    <row r="148" spans="1:8" ht="33" customHeight="1">
      <c r="A148" s="4430"/>
      <c r="B148" s="4430"/>
      <c r="C148" s="4429"/>
      <c r="D148" s="107"/>
      <c r="E148" s="107"/>
      <c r="F148" s="107"/>
      <c r="G148" s="107"/>
      <c r="H148" s="99"/>
    </row>
    <row r="149" spans="1:8" ht="12.75" customHeight="1">
      <c r="A149" s="4428"/>
      <c r="B149" s="4428"/>
      <c r="C149" s="4429"/>
      <c r="D149" s="107"/>
      <c r="E149" s="107"/>
      <c r="F149" s="107"/>
      <c r="G149" s="107"/>
      <c r="H149" s="99"/>
    </row>
    <row r="150" spans="1:8" s="4426" customFormat="1" ht="9.75" customHeight="1">
      <c r="A150" s="4430"/>
      <c r="B150" s="4430"/>
      <c r="C150" s="4429"/>
      <c r="D150" s="107"/>
      <c r="E150" s="107"/>
      <c r="F150" s="107"/>
      <c r="G150" s="107"/>
      <c r="H150" s="99"/>
    </row>
    <row r="151" spans="1:8" s="4426" customFormat="1" ht="9.75" customHeight="1">
      <c r="A151" s="4428"/>
      <c r="B151" s="4428"/>
      <c r="C151" s="4427"/>
      <c r="D151" s="107"/>
      <c r="E151" s="107"/>
      <c r="F151" s="107"/>
      <c r="G151" s="107"/>
      <c r="H151" s="99"/>
    </row>
    <row r="152" spans="1:8" s="4425" customFormat="1" ht="9.75" customHeight="1">
      <c r="A152" s="4342"/>
      <c r="B152" s="4342"/>
      <c r="C152" s="4342"/>
      <c r="D152" s="4342"/>
      <c r="E152" s="4342"/>
      <c r="F152" s="4342"/>
      <c r="G152" s="4342"/>
      <c r="H152" s="99"/>
    </row>
    <row r="153" spans="1:8" s="4425" customFormat="1" ht="9.75" customHeight="1">
      <c r="A153" s="4342"/>
      <c r="B153" s="4342"/>
      <c r="C153" s="4342"/>
      <c r="D153" s="4342"/>
      <c r="E153" s="4342"/>
      <c r="F153" s="4342"/>
      <c r="G153" s="4342"/>
      <c r="H153" s="99"/>
    </row>
    <row r="154" spans="1:8" ht="15" customHeight="1">
      <c r="H154" s="99"/>
    </row>
    <row r="155" spans="1:8" ht="15" customHeight="1">
      <c r="H155" s="99"/>
    </row>
    <row r="156" spans="1:8" ht="15" customHeight="1">
      <c r="H156" s="99"/>
    </row>
    <row r="157" spans="1:8" ht="15" customHeight="1">
      <c r="H157" s="99"/>
    </row>
    <row r="158" spans="1:8" ht="15" customHeight="1">
      <c r="H158" s="99"/>
    </row>
    <row r="159" spans="1:8" ht="15" customHeight="1">
      <c r="H159" s="99"/>
    </row>
    <row r="160" spans="1:8" ht="15" customHeight="1">
      <c r="H160" s="99"/>
    </row>
    <row r="161" spans="8:8" ht="15" customHeight="1">
      <c r="H161" s="99"/>
    </row>
    <row r="162" spans="8:8" ht="15" customHeight="1">
      <c r="H162" s="99"/>
    </row>
    <row r="163" spans="8:8" ht="15" customHeight="1">
      <c r="H163" s="99"/>
    </row>
    <row r="164" spans="8:8" ht="15" customHeight="1">
      <c r="H164" s="99"/>
    </row>
    <row r="165" spans="8:8" ht="15" customHeight="1">
      <c r="H165" s="99"/>
    </row>
    <row r="166" spans="8:8" ht="15" customHeight="1">
      <c r="H166" s="99"/>
    </row>
    <row r="167" spans="8:8" ht="15" customHeight="1">
      <c r="H167" s="99"/>
    </row>
    <row r="168" spans="8:8" ht="15" customHeight="1">
      <c r="H168" s="99"/>
    </row>
    <row r="169" spans="8:8" ht="15" customHeight="1">
      <c r="H169" s="99"/>
    </row>
    <row r="170" spans="8:8" ht="15" customHeight="1">
      <c r="H170" s="99"/>
    </row>
    <row r="171" spans="8:8" ht="15" customHeight="1">
      <c r="H171" s="99"/>
    </row>
    <row r="172" spans="8:8" ht="15" customHeight="1">
      <c r="H172" s="99"/>
    </row>
    <row r="173" spans="8:8" ht="15" customHeight="1">
      <c r="H173" s="99"/>
    </row>
    <row r="174" spans="8:8" ht="15" customHeight="1">
      <c r="H174" s="99"/>
    </row>
    <row r="175" spans="8:8" ht="15" customHeight="1">
      <c r="H175" s="99"/>
    </row>
    <row r="176" spans="8:8" ht="15" customHeight="1">
      <c r="H176" s="99"/>
    </row>
    <row r="177" spans="8:8" ht="15" customHeight="1">
      <c r="H177" s="99"/>
    </row>
  </sheetData>
  <mergeCells count="12">
    <mergeCell ref="A58:G58"/>
    <mergeCell ref="A56:G56"/>
    <mergeCell ref="A57:G57"/>
    <mergeCell ref="H1:H2"/>
    <mergeCell ref="A1:G1"/>
    <mergeCell ref="A2:G2"/>
    <mergeCell ref="A54:G54"/>
    <mergeCell ref="A55:G55"/>
    <mergeCell ref="B4:G4"/>
    <mergeCell ref="B52:G52"/>
    <mergeCell ref="A52:A53"/>
    <mergeCell ref="A4:A5"/>
  </mergeCells>
  <conditionalFormatting sqref="B29:G29">
    <cfRule type="cellIs" dxfId="2" priority="3" operator="between">
      <formula>0.00000000001</formula>
      <formula>0.05</formula>
    </cfRule>
  </conditionalFormatting>
  <conditionalFormatting sqref="B33:G51 H42:H51">
    <cfRule type="cellIs" dxfId="1" priority="1" operator="between">
      <formula>0.00001</formula>
      <formula>0.049</formula>
    </cfRule>
  </conditionalFormatting>
  <conditionalFormatting sqref="I35">
    <cfRule type="cellIs" dxfId="0" priority="2" operator="between">
      <formula>0.00001</formula>
      <formula>0.049</formula>
    </cfRule>
  </conditionalFormatting>
  <hyperlinks>
    <hyperlink ref="B52:G52" r:id="rId1" display="Science and technology fields" xr:uid="{35867E3F-CD3B-4FA6-A160-E6CB8600600B}"/>
    <hyperlink ref="A61" r:id="rId2" xr:uid="{A80D44EA-5432-4D74-AE86-2632AF346630}"/>
    <hyperlink ref="B4:G4" r:id="rId3" display="Área científica ou tecnológica" xr:uid="{67559EE9-6662-4756-B5EB-56D24AA1BFD8}"/>
  </hyperlinks>
  <printOptions horizontalCentered="1"/>
  <pageMargins left="0.39370078740157483" right="0.39370078740157483" top="0.39370078740157483" bottom="0.39370078740157483" header="0" footer="0"/>
  <pageSetup paperSize="8" orientation="portrait" verticalDpi="300" r:id="rId4"/>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8436-0C39-482B-8FBD-64D386E1F786}">
  <sheetPr codeName="Sheet205">
    <pageSetUpPr fitToPage="1"/>
  </sheetPr>
  <dimension ref="A1:AD34"/>
  <sheetViews>
    <sheetView showGridLines="0" zoomScaleNormal="100" workbookViewId="0">
      <selection sqref="A1:W1"/>
    </sheetView>
  </sheetViews>
  <sheetFormatPr defaultRowHeight="12.75"/>
  <cols>
    <col min="1" max="1" width="19.85546875" style="4456" customWidth="1"/>
    <col min="2" max="2" width="8.85546875" style="4456" customWidth="1"/>
    <col min="3" max="3" width="2" style="4456" customWidth="1"/>
    <col min="4" max="4" width="8.85546875" style="4456" customWidth="1"/>
    <col min="5" max="5" width="2" style="4456" customWidth="1"/>
    <col min="6" max="6" width="8.85546875" style="4456" customWidth="1"/>
    <col min="7" max="7" width="2" style="4456" customWidth="1"/>
    <col min="8" max="8" width="8.85546875" style="4456" customWidth="1"/>
    <col min="9" max="9" width="2" style="4456" customWidth="1"/>
    <col min="10" max="10" width="8.85546875" style="4456" customWidth="1"/>
    <col min="11" max="11" width="2" style="4456" customWidth="1"/>
    <col min="12" max="12" width="8.85546875" style="4456" customWidth="1"/>
    <col min="13" max="13" width="2" style="4456" customWidth="1"/>
    <col min="14" max="14" width="8.85546875" style="4456" customWidth="1"/>
    <col min="15" max="15" width="2" style="4456" customWidth="1"/>
    <col min="16" max="16" width="8.85546875" style="4456" customWidth="1"/>
    <col min="17" max="17" width="2" style="4456" customWidth="1"/>
    <col min="18" max="18" width="8.85546875" style="4456" customWidth="1"/>
    <col min="19" max="19" width="2" style="4456" customWidth="1"/>
    <col min="20" max="20" width="8.85546875" style="4456" customWidth="1"/>
    <col min="21" max="21" width="2" style="4456" customWidth="1"/>
    <col min="22" max="22" width="8.85546875" style="4456" customWidth="1"/>
    <col min="23" max="23" width="2" style="4456" customWidth="1"/>
    <col min="24" max="212" width="9.140625" style="4456"/>
    <col min="213" max="213" width="10.42578125" style="4456" customWidth="1"/>
    <col min="214" max="214" width="4.5703125" style="4456" customWidth="1"/>
    <col min="215" max="215" width="8.5703125" style="4456" customWidth="1"/>
    <col min="216" max="216" width="7.42578125" style="4456" customWidth="1"/>
    <col min="217" max="217" width="6.5703125" style="4456" customWidth="1"/>
    <col min="218" max="218" width="4.5703125" style="4456" customWidth="1"/>
    <col min="219" max="219" width="8.42578125" style="4456" customWidth="1"/>
    <col min="220" max="220" width="7.42578125" style="4456" customWidth="1"/>
    <col min="221" max="221" width="5.5703125" style="4456" customWidth="1"/>
    <col min="222" max="222" width="4.85546875" style="4456" customWidth="1"/>
    <col min="223" max="223" width="8.42578125" style="4456" customWidth="1"/>
    <col min="224" max="224" width="7.5703125" style="4456" customWidth="1"/>
    <col min="225" max="225" width="5.5703125" style="4456" customWidth="1"/>
    <col min="226" max="226" width="8.42578125" style="4456" customWidth="1"/>
    <col min="227" max="227" width="3.85546875" style="4456" customWidth="1"/>
    <col min="228" max="228" width="8" style="4456" bestFit="1" customWidth="1"/>
    <col min="229" max="229" width="7.85546875" style="4456" bestFit="1" customWidth="1"/>
    <col min="230" max="230" width="8.42578125" style="4456" bestFit="1" customWidth="1"/>
    <col min="231" max="231" width="5.85546875" style="4456" bestFit="1" customWidth="1"/>
    <col min="232" max="232" width="4.85546875" style="4456" bestFit="1" customWidth="1"/>
    <col min="233" max="234" width="10.85546875" style="4456" customWidth="1"/>
    <col min="235" max="468" width="9.140625" style="4456"/>
    <col min="469" max="469" width="10.42578125" style="4456" customWidth="1"/>
    <col min="470" max="470" width="4.5703125" style="4456" customWidth="1"/>
    <col min="471" max="471" width="8.5703125" style="4456" customWidth="1"/>
    <col min="472" max="472" width="7.42578125" style="4456" customWidth="1"/>
    <col min="473" max="473" width="6.5703125" style="4456" customWidth="1"/>
    <col min="474" max="474" width="4.5703125" style="4456" customWidth="1"/>
    <col min="475" max="475" width="8.42578125" style="4456" customWidth="1"/>
    <col min="476" max="476" width="7.42578125" style="4456" customWidth="1"/>
    <col min="477" max="477" width="5.5703125" style="4456" customWidth="1"/>
    <col min="478" max="478" width="4.85546875" style="4456" customWidth="1"/>
    <col min="479" max="479" width="8.42578125" style="4456" customWidth="1"/>
    <col min="480" max="480" width="7.5703125" style="4456" customWidth="1"/>
    <col min="481" max="481" width="5.5703125" style="4456" customWidth="1"/>
    <col min="482" max="482" width="8.42578125" style="4456" customWidth="1"/>
    <col min="483" max="483" width="3.85546875" style="4456" customWidth="1"/>
    <col min="484" max="484" width="8" style="4456" bestFit="1" customWidth="1"/>
    <col min="485" max="485" width="7.85546875" style="4456" bestFit="1" customWidth="1"/>
    <col min="486" max="486" width="8.42578125" style="4456" bestFit="1" customWidth="1"/>
    <col min="487" max="487" width="5.85546875" style="4456" bestFit="1" customWidth="1"/>
    <col min="488" max="488" width="4.85546875" style="4456" bestFit="1" customWidth="1"/>
    <col min="489" max="490" width="10.85546875" style="4456" customWidth="1"/>
    <col min="491" max="724" width="9.140625" style="4456"/>
    <col min="725" max="725" width="10.42578125" style="4456" customWidth="1"/>
    <col min="726" max="726" width="4.5703125" style="4456" customWidth="1"/>
    <col min="727" max="727" width="8.5703125" style="4456" customWidth="1"/>
    <col min="728" max="728" width="7.42578125" style="4456" customWidth="1"/>
    <col min="729" max="729" width="6.5703125" style="4456" customWidth="1"/>
    <col min="730" max="730" width="4.5703125" style="4456" customWidth="1"/>
    <col min="731" max="731" width="8.42578125" style="4456" customWidth="1"/>
    <col min="732" max="732" width="7.42578125" style="4456" customWidth="1"/>
    <col min="733" max="733" width="5.5703125" style="4456" customWidth="1"/>
    <col min="734" max="734" width="4.85546875" style="4456" customWidth="1"/>
    <col min="735" max="735" width="8.42578125" style="4456" customWidth="1"/>
    <col min="736" max="736" width="7.5703125" style="4456" customWidth="1"/>
    <col min="737" max="737" width="5.5703125" style="4456" customWidth="1"/>
    <col min="738" max="738" width="8.42578125" style="4456" customWidth="1"/>
    <col min="739" max="739" width="3.85546875" style="4456" customWidth="1"/>
    <col min="740" max="740" width="8" style="4456" bestFit="1" customWidth="1"/>
    <col min="741" max="741" width="7.85546875" style="4456" bestFit="1" customWidth="1"/>
    <col min="742" max="742" width="8.42578125" style="4456" bestFit="1" customWidth="1"/>
    <col min="743" max="743" width="5.85546875" style="4456" bestFit="1" customWidth="1"/>
    <col min="744" max="744" width="4.85546875" style="4456" bestFit="1" customWidth="1"/>
    <col min="745" max="746" width="10.85546875" style="4456" customWidth="1"/>
    <col min="747" max="980" width="9.140625" style="4456"/>
    <col min="981" max="981" width="10.42578125" style="4456" customWidth="1"/>
    <col min="982" max="982" width="4.5703125" style="4456" customWidth="1"/>
    <col min="983" max="983" width="8.5703125" style="4456" customWidth="1"/>
    <col min="984" max="984" width="7.42578125" style="4456" customWidth="1"/>
    <col min="985" max="985" width="6.5703125" style="4456" customWidth="1"/>
    <col min="986" max="986" width="4.5703125" style="4456" customWidth="1"/>
    <col min="987" max="987" width="8.42578125" style="4456" customWidth="1"/>
    <col min="988" max="988" width="7.42578125" style="4456" customWidth="1"/>
    <col min="989" max="989" width="5.5703125" style="4456" customWidth="1"/>
    <col min="990" max="990" width="4.85546875" style="4456" customWidth="1"/>
    <col min="991" max="991" width="8.42578125" style="4456" customWidth="1"/>
    <col min="992" max="992" width="7.5703125" style="4456" customWidth="1"/>
    <col min="993" max="993" width="5.5703125" style="4456" customWidth="1"/>
    <col min="994" max="994" width="8.42578125" style="4456" customWidth="1"/>
    <col min="995" max="995" width="3.85546875" style="4456" customWidth="1"/>
    <col min="996" max="996" width="8" style="4456" bestFit="1" customWidth="1"/>
    <col min="997" max="997" width="7.85546875" style="4456" bestFit="1" customWidth="1"/>
    <col min="998" max="998" width="8.42578125" style="4456" bestFit="1" customWidth="1"/>
    <col min="999" max="999" width="5.85546875" style="4456" bestFit="1" customWidth="1"/>
    <col min="1000" max="1000" width="4.85546875" style="4456" bestFit="1" customWidth="1"/>
    <col min="1001" max="1002" width="10.85546875" style="4456" customWidth="1"/>
    <col min="1003" max="1236" width="9.140625" style="4456"/>
    <col min="1237" max="1237" width="10.42578125" style="4456" customWidth="1"/>
    <col min="1238" max="1238" width="4.5703125" style="4456" customWidth="1"/>
    <col min="1239" max="1239" width="8.5703125" style="4456" customWidth="1"/>
    <col min="1240" max="1240" width="7.42578125" style="4456" customWidth="1"/>
    <col min="1241" max="1241" width="6.5703125" style="4456" customWidth="1"/>
    <col min="1242" max="1242" width="4.5703125" style="4456" customWidth="1"/>
    <col min="1243" max="1243" width="8.42578125" style="4456" customWidth="1"/>
    <col min="1244" max="1244" width="7.42578125" style="4456" customWidth="1"/>
    <col min="1245" max="1245" width="5.5703125" style="4456" customWidth="1"/>
    <col min="1246" max="1246" width="4.85546875" style="4456" customWidth="1"/>
    <col min="1247" max="1247" width="8.42578125" style="4456" customWidth="1"/>
    <col min="1248" max="1248" width="7.5703125" style="4456" customWidth="1"/>
    <col min="1249" max="1249" width="5.5703125" style="4456" customWidth="1"/>
    <col min="1250" max="1250" width="8.42578125" style="4456" customWidth="1"/>
    <col min="1251" max="1251" width="3.85546875" style="4456" customWidth="1"/>
    <col min="1252" max="1252" width="8" style="4456" bestFit="1" customWidth="1"/>
    <col min="1253" max="1253" width="7.85546875" style="4456" bestFit="1" customWidth="1"/>
    <col min="1254" max="1254" width="8.42578125" style="4456" bestFit="1" customWidth="1"/>
    <col min="1255" max="1255" width="5.85546875" style="4456" bestFit="1" customWidth="1"/>
    <col min="1256" max="1256" width="4.85546875" style="4456" bestFit="1" customWidth="1"/>
    <col min="1257" max="1258" width="10.85546875" style="4456" customWidth="1"/>
    <col min="1259" max="1492" width="9.140625" style="4456"/>
    <col min="1493" max="1493" width="10.42578125" style="4456" customWidth="1"/>
    <col min="1494" max="1494" width="4.5703125" style="4456" customWidth="1"/>
    <col min="1495" max="1495" width="8.5703125" style="4456" customWidth="1"/>
    <col min="1496" max="1496" width="7.42578125" style="4456" customWidth="1"/>
    <col min="1497" max="1497" width="6.5703125" style="4456" customWidth="1"/>
    <col min="1498" max="1498" width="4.5703125" style="4456" customWidth="1"/>
    <col min="1499" max="1499" width="8.42578125" style="4456" customWidth="1"/>
    <col min="1500" max="1500" width="7.42578125" style="4456" customWidth="1"/>
    <col min="1501" max="1501" width="5.5703125" style="4456" customWidth="1"/>
    <col min="1502" max="1502" width="4.85546875" style="4456" customWidth="1"/>
    <col min="1503" max="1503" width="8.42578125" style="4456" customWidth="1"/>
    <col min="1504" max="1504" width="7.5703125" style="4456" customWidth="1"/>
    <col min="1505" max="1505" width="5.5703125" style="4456" customWidth="1"/>
    <col min="1506" max="1506" width="8.42578125" style="4456" customWidth="1"/>
    <col min="1507" max="1507" width="3.85546875" style="4456" customWidth="1"/>
    <col min="1508" max="1508" width="8" style="4456" bestFit="1" customWidth="1"/>
    <col min="1509" max="1509" width="7.85546875" style="4456" bestFit="1" customWidth="1"/>
    <col min="1510" max="1510" width="8.42578125" style="4456" bestFit="1" customWidth="1"/>
    <col min="1511" max="1511" width="5.85546875" style="4456" bestFit="1" customWidth="1"/>
    <col min="1512" max="1512" width="4.85546875" style="4456" bestFit="1" customWidth="1"/>
    <col min="1513" max="1514" width="10.85546875" style="4456" customWidth="1"/>
    <col min="1515" max="1748" width="9.140625" style="4456"/>
    <col min="1749" max="1749" width="10.42578125" style="4456" customWidth="1"/>
    <col min="1750" max="1750" width="4.5703125" style="4456" customWidth="1"/>
    <col min="1751" max="1751" width="8.5703125" style="4456" customWidth="1"/>
    <col min="1752" max="1752" width="7.42578125" style="4456" customWidth="1"/>
    <col min="1753" max="1753" width="6.5703125" style="4456" customWidth="1"/>
    <col min="1754" max="1754" width="4.5703125" style="4456" customWidth="1"/>
    <col min="1755" max="1755" width="8.42578125" style="4456" customWidth="1"/>
    <col min="1756" max="1756" width="7.42578125" style="4456" customWidth="1"/>
    <col min="1757" max="1757" width="5.5703125" style="4456" customWidth="1"/>
    <col min="1758" max="1758" width="4.85546875" style="4456" customWidth="1"/>
    <col min="1759" max="1759" width="8.42578125" style="4456" customWidth="1"/>
    <col min="1760" max="1760" width="7.5703125" style="4456" customWidth="1"/>
    <col min="1761" max="1761" width="5.5703125" style="4456" customWidth="1"/>
    <col min="1762" max="1762" width="8.42578125" style="4456" customWidth="1"/>
    <col min="1763" max="1763" width="3.85546875" style="4456" customWidth="1"/>
    <col min="1764" max="1764" width="8" style="4456" bestFit="1" customWidth="1"/>
    <col min="1765" max="1765" width="7.85546875" style="4456" bestFit="1" customWidth="1"/>
    <col min="1766" max="1766" width="8.42578125" style="4456" bestFit="1" customWidth="1"/>
    <col min="1767" max="1767" width="5.85546875" style="4456" bestFit="1" customWidth="1"/>
    <col min="1768" max="1768" width="4.85546875" style="4456" bestFit="1" customWidth="1"/>
    <col min="1769" max="1770" width="10.85546875" style="4456" customWidth="1"/>
    <col min="1771" max="2004" width="9.140625" style="4456"/>
    <col min="2005" max="2005" width="10.42578125" style="4456" customWidth="1"/>
    <col min="2006" max="2006" width="4.5703125" style="4456" customWidth="1"/>
    <col min="2007" max="2007" width="8.5703125" style="4456" customWidth="1"/>
    <col min="2008" max="2008" width="7.42578125" style="4456" customWidth="1"/>
    <col min="2009" max="2009" width="6.5703125" style="4456" customWidth="1"/>
    <col min="2010" max="2010" width="4.5703125" style="4456" customWidth="1"/>
    <col min="2011" max="2011" width="8.42578125" style="4456" customWidth="1"/>
    <col min="2012" max="2012" width="7.42578125" style="4456" customWidth="1"/>
    <col min="2013" max="2013" width="5.5703125" style="4456" customWidth="1"/>
    <col min="2014" max="2014" width="4.85546875" style="4456" customWidth="1"/>
    <col min="2015" max="2015" width="8.42578125" style="4456" customWidth="1"/>
    <col min="2016" max="2016" width="7.5703125" style="4456" customWidth="1"/>
    <col min="2017" max="2017" width="5.5703125" style="4456" customWidth="1"/>
    <col min="2018" max="2018" width="8.42578125" style="4456" customWidth="1"/>
    <col min="2019" max="2019" width="3.85546875" style="4456" customWidth="1"/>
    <col min="2020" max="2020" width="8" style="4456" bestFit="1" customWidth="1"/>
    <col min="2021" max="2021" width="7.85546875" style="4456" bestFit="1" customWidth="1"/>
    <col min="2022" max="2022" width="8.42578125" style="4456" bestFit="1" customWidth="1"/>
    <col min="2023" max="2023" width="5.85546875" style="4456" bestFit="1" customWidth="1"/>
    <col min="2024" max="2024" width="4.85546875" style="4456" bestFit="1" customWidth="1"/>
    <col min="2025" max="2026" width="10.85546875" style="4456" customWidth="1"/>
    <col min="2027" max="2260" width="9.140625" style="4456"/>
    <col min="2261" max="2261" width="10.42578125" style="4456" customWidth="1"/>
    <col min="2262" max="2262" width="4.5703125" style="4456" customWidth="1"/>
    <col min="2263" max="2263" width="8.5703125" style="4456" customWidth="1"/>
    <col min="2264" max="2264" width="7.42578125" style="4456" customWidth="1"/>
    <col min="2265" max="2265" width="6.5703125" style="4456" customWidth="1"/>
    <col min="2266" max="2266" width="4.5703125" style="4456" customWidth="1"/>
    <col min="2267" max="2267" width="8.42578125" style="4456" customWidth="1"/>
    <col min="2268" max="2268" width="7.42578125" style="4456" customWidth="1"/>
    <col min="2269" max="2269" width="5.5703125" style="4456" customWidth="1"/>
    <col min="2270" max="2270" width="4.85546875" style="4456" customWidth="1"/>
    <col min="2271" max="2271" width="8.42578125" style="4456" customWidth="1"/>
    <col min="2272" max="2272" width="7.5703125" style="4456" customWidth="1"/>
    <col min="2273" max="2273" width="5.5703125" style="4456" customWidth="1"/>
    <col min="2274" max="2274" width="8.42578125" style="4456" customWidth="1"/>
    <col min="2275" max="2275" width="3.85546875" style="4456" customWidth="1"/>
    <col min="2276" max="2276" width="8" style="4456" bestFit="1" customWidth="1"/>
    <col min="2277" max="2277" width="7.85546875" style="4456" bestFit="1" customWidth="1"/>
    <col min="2278" max="2278" width="8.42578125" style="4456" bestFit="1" customWidth="1"/>
    <col min="2279" max="2279" width="5.85546875" style="4456" bestFit="1" customWidth="1"/>
    <col min="2280" max="2280" width="4.85546875" style="4456" bestFit="1" customWidth="1"/>
    <col min="2281" max="2282" width="10.85546875" style="4456" customWidth="1"/>
    <col min="2283" max="2516" width="9.140625" style="4456"/>
    <col min="2517" max="2517" width="10.42578125" style="4456" customWidth="1"/>
    <col min="2518" max="2518" width="4.5703125" style="4456" customWidth="1"/>
    <col min="2519" max="2519" width="8.5703125" style="4456" customWidth="1"/>
    <col min="2520" max="2520" width="7.42578125" style="4456" customWidth="1"/>
    <col min="2521" max="2521" width="6.5703125" style="4456" customWidth="1"/>
    <col min="2522" max="2522" width="4.5703125" style="4456" customWidth="1"/>
    <col min="2523" max="2523" width="8.42578125" style="4456" customWidth="1"/>
    <col min="2524" max="2524" width="7.42578125" style="4456" customWidth="1"/>
    <col min="2525" max="2525" width="5.5703125" style="4456" customWidth="1"/>
    <col min="2526" max="2526" width="4.85546875" style="4456" customWidth="1"/>
    <col min="2527" max="2527" width="8.42578125" style="4456" customWidth="1"/>
    <col min="2528" max="2528" width="7.5703125" style="4456" customWidth="1"/>
    <col min="2529" max="2529" width="5.5703125" style="4456" customWidth="1"/>
    <col min="2530" max="2530" width="8.42578125" style="4456" customWidth="1"/>
    <col min="2531" max="2531" width="3.85546875" style="4456" customWidth="1"/>
    <col min="2532" max="2532" width="8" style="4456" bestFit="1" customWidth="1"/>
    <col min="2533" max="2533" width="7.85546875" style="4456" bestFit="1" customWidth="1"/>
    <col min="2534" max="2534" width="8.42578125" style="4456" bestFit="1" customWidth="1"/>
    <col min="2535" max="2535" width="5.85546875" style="4456" bestFit="1" customWidth="1"/>
    <col min="2536" max="2536" width="4.85546875" style="4456" bestFit="1" customWidth="1"/>
    <col min="2537" max="2538" width="10.85546875" style="4456" customWidth="1"/>
    <col min="2539" max="2772" width="9.140625" style="4456"/>
    <col min="2773" max="2773" width="10.42578125" style="4456" customWidth="1"/>
    <col min="2774" max="2774" width="4.5703125" style="4456" customWidth="1"/>
    <col min="2775" max="2775" width="8.5703125" style="4456" customWidth="1"/>
    <col min="2776" max="2776" width="7.42578125" style="4456" customWidth="1"/>
    <col min="2777" max="2777" width="6.5703125" style="4456" customWidth="1"/>
    <col min="2778" max="2778" width="4.5703125" style="4456" customWidth="1"/>
    <col min="2779" max="2779" width="8.42578125" style="4456" customWidth="1"/>
    <col min="2780" max="2780" width="7.42578125" style="4456" customWidth="1"/>
    <col min="2781" max="2781" width="5.5703125" style="4456" customWidth="1"/>
    <col min="2782" max="2782" width="4.85546875" style="4456" customWidth="1"/>
    <col min="2783" max="2783" width="8.42578125" style="4456" customWidth="1"/>
    <col min="2784" max="2784" width="7.5703125" style="4456" customWidth="1"/>
    <col min="2785" max="2785" width="5.5703125" style="4456" customWidth="1"/>
    <col min="2786" max="2786" width="8.42578125" style="4456" customWidth="1"/>
    <col min="2787" max="2787" width="3.85546875" style="4456" customWidth="1"/>
    <col min="2788" max="2788" width="8" style="4456" bestFit="1" customWidth="1"/>
    <col min="2789" max="2789" width="7.85546875" style="4456" bestFit="1" customWidth="1"/>
    <col min="2790" max="2790" width="8.42578125" style="4456" bestFit="1" customWidth="1"/>
    <col min="2791" max="2791" width="5.85546875" style="4456" bestFit="1" customWidth="1"/>
    <col min="2792" max="2792" width="4.85546875" style="4456" bestFit="1" customWidth="1"/>
    <col min="2793" max="2794" width="10.85546875" style="4456" customWidth="1"/>
    <col min="2795" max="3028" width="9.140625" style="4456"/>
    <col min="3029" max="3029" width="10.42578125" style="4456" customWidth="1"/>
    <col min="3030" max="3030" width="4.5703125" style="4456" customWidth="1"/>
    <col min="3031" max="3031" width="8.5703125" style="4456" customWidth="1"/>
    <col min="3032" max="3032" width="7.42578125" style="4456" customWidth="1"/>
    <col min="3033" max="3033" width="6.5703125" style="4456" customWidth="1"/>
    <col min="3034" max="3034" width="4.5703125" style="4456" customWidth="1"/>
    <col min="3035" max="3035" width="8.42578125" style="4456" customWidth="1"/>
    <col min="3036" max="3036" width="7.42578125" style="4456" customWidth="1"/>
    <col min="3037" max="3037" width="5.5703125" style="4456" customWidth="1"/>
    <col min="3038" max="3038" width="4.85546875" style="4456" customWidth="1"/>
    <col min="3039" max="3039" width="8.42578125" style="4456" customWidth="1"/>
    <col min="3040" max="3040" width="7.5703125" style="4456" customWidth="1"/>
    <col min="3041" max="3041" width="5.5703125" style="4456" customWidth="1"/>
    <col min="3042" max="3042" width="8.42578125" style="4456" customWidth="1"/>
    <col min="3043" max="3043" width="3.85546875" style="4456" customWidth="1"/>
    <col min="3044" max="3044" width="8" style="4456" bestFit="1" customWidth="1"/>
    <col min="3045" max="3045" width="7.85546875" style="4456" bestFit="1" customWidth="1"/>
    <col min="3046" max="3046" width="8.42578125" style="4456" bestFit="1" customWidth="1"/>
    <col min="3047" max="3047" width="5.85546875" style="4456" bestFit="1" customWidth="1"/>
    <col min="3048" max="3048" width="4.85546875" style="4456" bestFit="1" customWidth="1"/>
    <col min="3049" max="3050" width="10.85546875" style="4456" customWidth="1"/>
    <col min="3051" max="3284" width="9.140625" style="4456"/>
    <col min="3285" max="3285" width="10.42578125" style="4456" customWidth="1"/>
    <col min="3286" max="3286" width="4.5703125" style="4456" customWidth="1"/>
    <col min="3287" max="3287" width="8.5703125" style="4456" customWidth="1"/>
    <col min="3288" max="3288" width="7.42578125" style="4456" customWidth="1"/>
    <col min="3289" max="3289" width="6.5703125" style="4456" customWidth="1"/>
    <col min="3290" max="3290" width="4.5703125" style="4456" customWidth="1"/>
    <col min="3291" max="3291" width="8.42578125" style="4456" customWidth="1"/>
    <col min="3292" max="3292" width="7.42578125" style="4456" customWidth="1"/>
    <col min="3293" max="3293" width="5.5703125" style="4456" customWidth="1"/>
    <col min="3294" max="3294" width="4.85546875" style="4456" customWidth="1"/>
    <col min="3295" max="3295" width="8.42578125" style="4456" customWidth="1"/>
    <col min="3296" max="3296" width="7.5703125" style="4456" customWidth="1"/>
    <col min="3297" max="3297" width="5.5703125" style="4456" customWidth="1"/>
    <col min="3298" max="3298" width="8.42578125" style="4456" customWidth="1"/>
    <col min="3299" max="3299" width="3.85546875" style="4456" customWidth="1"/>
    <col min="3300" max="3300" width="8" style="4456" bestFit="1" customWidth="1"/>
    <col min="3301" max="3301" width="7.85546875" style="4456" bestFit="1" customWidth="1"/>
    <col min="3302" max="3302" width="8.42578125" style="4456" bestFit="1" customWidth="1"/>
    <col min="3303" max="3303" width="5.85546875" style="4456" bestFit="1" customWidth="1"/>
    <col min="3304" max="3304" width="4.85546875" style="4456" bestFit="1" customWidth="1"/>
    <col min="3305" max="3306" width="10.85546875" style="4456" customWidth="1"/>
    <col min="3307" max="3540" width="9.140625" style="4456"/>
    <col min="3541" max="3541" width="10.42578125" style="4456" customWidth="1"/>
    <col min="3542" max="3542" width="4.5703125" style="4456" customWidth="1"/>
    <col min="3543" max="3543" width="8.5703125" style="4456" customWidth="1"/>
    <col min="3544" max="3544" width="7.42578125" style="4456" customWidth="1"/>
    <col min="3545" max="3545" width="6.5703125" style="4456" customWidth="1"/>
    <col min="3546" max="3546" width="4.5703125" style="4456" customWidth="1"/>
    <col min="3547" max="3547" width="8.42578125" style="4456" customWidth="1"/>
    <col min="3548" max="3548" width="7.42578125" style="4456" customWidth="1"/>
    <col min="3549" max="3549" width="5.5703125" style="4456" customWidth="1"/>
    <col min="3550" max="3550" width="4.85546875" style="4456" customWidth="1"/>
    <col min="3551" max="3551" width="8.42578125" style="4456" customWidth="1"/>
    <col min="3552" max="3552" width="7.5703125" style="4456" customWidth="1"/>
    <col min="3553" max="3553" width="5.5703125" style="4456" customWidth="1"/>
    <col min="3554" max="3554" width="8.42578125" style="4456" customWidth="1"/>
    <col min="3555" max="3555" width="3.85546875" style="4456" customWidth="1"/>
    <col min="3556" max="3556" width="8" style="4456" bestFit="1" customWidth="1"/>
    <col min="3557" max="3557" width="7.85546875" style="4456" bestFit="1" customWidth="1"/>
    <col min="3558" max="3558" width="8.42578125" style="4456" bestFit="1" customWidth="1"/>
    <col min="3559" max="3559" width="5.85546875" style="4456" bestFit="1" customWidth="1"/>
    <col min="3560" max="3560" width="4.85546875" style="4456" bestFit="1" customWidth="1"/>
    <col min="3561" max="3562" width="10.85546875" style="4456" customWidth="1"/>
    <col min="3563" max="3796" width="9.140625" style="4456"/>
    <col min="3797" max="3797" width="10.42578125" style="4456" customWidth="1"/>
    <col min="3798" max="3798" width="4.5703125" style="4456" customWidth="1"/>
    <col min="3799" max="3799" width="8.5703125" style="4456" customWidth="1"/>
    <col min="3800" max="3800" width="7.42578125" style="4456" customWidth="1"/>
    <col min="3801" max="3801" width="6.5703125" style="4456" customWidth="1"/>
    <col min="3802" max="3802" width="4.5703125" style="4456" customWidth="1"/>
    <col min="3803" max="3803" width="8.42578125" style="4456" customWidth="1"/>
    <col min="3804" max="3804" width="7.42578125" style="4456" customWidth="1"/>
    <col min="3805" max="3805" width="5.5703125" style="4456" customWidth="1"/>
    <col min="3806" max="3806" width="4.85546875" style="4456" customWidth="1"/>
    <col min="3807" max="3807" width="8.42578125" style="4456" customWidth="1"/>
    <col min="3808" max="3808" width="7.5703125" style="4456" customWidth="1"/>
    <col min="3809" max="3809" width="5.5703125" style="4456" customWidth="1"/>
    <col min="3810" max="3810" width="8.42578125" style="4456" customWidth="1"/>
    <col min="3811" max="3811" width="3.85546875" style="4456" customWidth="1"/>
    <col min="3812" max="3812" width="8" style="4456" bestFit="1" customWidth="1"/>
    <col min="3813" max="3813" width="7.85546875" style="4456" bestFit="1" customWidth="1"/>
    <col min="3814" max="3814" width="8.42578125" style="4456" bestFit="1" customWidth="1"/>
    <col min="3815" max="3815" width="5.85546875" style="4456" bestFit="1" customWidth="1"/>
    <col min="3816" max="3816" width="4.85546875" style="4456" bestFit="1" customWidth="1"/>
    <col min="3817" max="3818" width="10.85546875" style="4456" customWidth="1"/>
    <col min="3819" max="4052" width="9.140625" style="4456"/>
    <col min="4053" max="4053" width="10.42578125" style="4456" customWidth="1"/>
    <col min="4054" max="4054" width="4.5703125" style="4456" customWidth="1"/>
    <col min="4055" max="4055" width="8.5703125" style="4456" customWidth="1"/>
    <col min="4056" max="4056" width="7.42578125" style="4456" customWidth="1"/>
    <col min="4057" max="4057" width="6.5703125" style="4456" customWidth="1"/>
    <col min="4058" max="4058" width="4.5703125" style="4456" customWidth="1"/>
    <col min="4059" max="4059" width="8.42578125" style="4456" customWidth="1"/>
    <col min="4060" max="4060" width="7.42578125" style="4456" customWidth="1"/>
    <col min="4061" max="4061" width="5.5703125" style="4456" customWidth="1"/>
    <col min="4062" max="4062" width="4.85546875" style="4456" customWidth="1"/>
    <col min="4063" max="4063" width="8.42578125" style="4456" customWidth="1"/>
    <col min="4064" max="4064" width="7.5703125" style="4456" customWidth="1"/>
    <col min="4065" max="4065" width="5.5703125" style="4456" customWidth="1"/>
    <col min="4066" max="4066" width="8.42578125" style="4456" customWidth="1"/>
    <col min="4067" max="4067" width="3.85546875" style="4456" customWidth="1"/>
    <col min="4068" max="4068" width="8" style="4456" bestFit="1" customWidth="1"/>
    <col min="4069" max="4069" width="7.85546875" style="4456" bestFit="1" customWidth="1"/>
    <col min="4070" max="4070" width="8.42578125" style="4456" bestFit="1" customWidth="1"/>
    <col min="4071" max="4071" width="5.85546875" style="4456" bestFit="1" customWidth="1"/>
    <col min="4072" max="4072" width="4.85546875" style="4456" bestFit="1" customWidth="1"/>
    <col min="4073" max="4074" width="10.85546875" style="4456" customWidth="1"/>
    <col min="4075" max="4308" width="9.140625" style="4456"/>
    <col min="4309" max="4309" width="10.42578125" style="4456" customWidth="1"/>
    <col min="4310" max="4310" width="4.5703125" style="4456" customWidth="1"/>
    <col min="4311" max="4311" width="8.5703125" style="4456" customWidth="1"/>
    <col min="4312" max="4312" width="7.42578125" style="4456" customWidth="1"/>
    <col min="4313" max="4313" width="6.5703125" style="4456" customWidth="1"/>
    <col min="4314" max="4314" width="4.5703125" style="4456" customWidth="1"/>
    <col min="4315" max="4315" width="8.42578125" style="4456" customWidth="1"/>
    <col min="4316" max="4316" width="7.42578125" style="4456" customWidth="1"/>
    <col min="4317" max="4317" width="5.5703125" style="4456" customWidth="1"/>
    <col min="4318" max="4318" width="4.85546875" style="4456" customWidth="1"/>
    <col min="4319" max="4319" width="8.42578125" style="4456" customWidth="1"/>
    <col min="4320" max="4320" width="7.5703125" style="4456" customWidth="1"/>
    <col min="4321" max="4321" width="5.5703125" style="4456" customWidth="1"/>
    <col min="4322" max="4322" width="8.42578125" style="4456" customWidth="1"/>
    <col min="4323" max="4323" width="3.85546875" style="4456" customWidth="1"/>
    <col min="4324" max="4324" width="8" style="4456" bestFit="1" customWidth="1"/>
    <col min="4325" max="4325" width="7.85546875" style="4456" bestFit="1" customWidth="1"/>
    <col min="4326" max="4326" width="8.42578125" style="4456" bestFit="1" customWidth="1"/>
    <col min="4327" max="4327" width="5.85546875" style="4456" bestFit="1" customWidth="1"/>
    <col min="4328" max="4328" width="4.85546875" style="4456" bestFit="1" customWidth="1"/>
    <col min="4329" max="4330" width="10.85546875" style="4456" customWidth="1"/>
    <col min="4331" max="4564" width="9.140625" style="4456"/>
    <col min="4565" max="4565" width="10.42578125" style="4456" customWidth="1"/>
    <col min="4566" max="4566" width="4.5703125" style="4456" customWidth="1"/>
    <col min="4567" max="4567" width="8.5703125" style="4456" customWidth="1"/>
    <col min="4568" max="4568" width="7.42578125" style="4456" customWidth="1"/>
    <col min="4569" max="4569" width="6.5703125" style="4456" customWidth="1"/>
    <col min="4570" max="4570" width="4.5703125" style="4456" customWidth="1"/>
    <col min="4571" max="4571" width="8.42578125" style="4456" customWidth="1"/>
    <col min="4572" max="4572" width="7.42578125" style="4456" customWidth="1"/>
    <col min="4573" max="4573" width="5.5703125" style="4456" customWidth="1"/>
    <col min="4574" max="4574" width="4.85546875" style="4456" customWidth="1"/>
    <col min="4575" max="4575" width="8.42578125" style="4456" customWidth="1"/>
    <col min="4576" max="4576" width="7.5703125" style="4456" customWidth="1"/>
    <col min="4577" max="4577" width="5.5703125" style="4456" customWidth="1"/>
    <col min="4578" max="4578" width="8.42578125" style="4456" customWidth="1"/>
    <col min="4579" max="4579" width="3.85546875" style="4456" customWidth="1"/>
    <col min="4580" max="4580" width="8" style="4456" bestFit="1" customWidth="1"/>
    <col min="4581" max="4581" width="7.85546875" style="4456" bestFit="1" customWidth="1"/>
    <col min="4582" max="4582" width="8.42578125" style="4456" bestFit="1" customWidth="1"/>
    <col min="4583" max="4583" width="5.85546875" style="4456" bestFit="1" customWidth="1"/>
    <col min="4584" max="4584" width="4.85546875" style="4456" bestFit="1" customWidth="1"/>
    <col min="4585" max="4586" width="10.85546875" style="4456" customWidth="1"/>
    <col min="4587" max="4820" width="9.140625" style="4456"/>
    <col min="4821" max="4821" width="10.42578125" style="4456" customWidth="1"/>
    <col min="4822" max="4822" width="4.5703125" style="4456" customWidth="1"/>
    <col min="4823" max="4823" width="8.5703125" style="4456" customWidth="1"/>
    <col min="4824" max="4824" width="7.42578125" style="4456" customWidth="1"/>
    <col min="4825" max="4825" width="6.5703125" style="4456" customWidth="1"/>
    <col min="4826" max="4826" width="4.5703125" style="4456" customWidth="1"/>
    <col min="4827" max="4827" width="8.42578125" style="4456" customWidth="1"/>
    <col min="4828" max="4828" width="7.42578125" style="4456" customWidth="1"/>
    <col min="4829" max="4829" width="5.5703125" style="4456" customWidth="1"/>
    <col min="4830" max="4830" width="4.85546875" style="4456" customWidth="1"/>
    <col min="4831" max="4831" width="8.42578125" style="4456" customWidth="1"/>
    <col min="4832" max="4832" width="7.5703125" style="4456" customWidth="1"/>
    <col min="4833" max="4833" width="5.5703125" style="4456" customWidth="1"/>
    <col min="4834" max="4834" width="8.42578125" style="4456" customWidth="1"/>
    <col min="4835" max="4835" width="3.85546875" style="4456" customWidth="1"/>
    <col min="4836" max="4836" width="8" style="4456" bestFit="1" customWidth="1"/>
    <col min="4837" max="4837" width="7.85546875" style="4456" bestFit="1" customWidth="1"/>
    <col min="4838" max="4838" width="8.42578125" style="4456" bestFit="1" customWidth="1"/>
    <col min="4839" max="4839" width="5.85546875" style="4456" bestFit="1" customWidth="1"/>
    <col min="4840" max="4840" width="4.85546875" style="4456" bestFit="1" customWidth="1"/>
    <col min="4841" max="4842" width="10.85546875" style="4456" customWidth="1"/>
    <col min="4843" max="5076" width="9.140625" style="4456"/>
    <col min="5077" max="5077" width="10.42578125" style="4456" customWidth="1"/>
    <col min="5078" max="5078" width="4.5703125" style="4456" customWidth="1"/>
    <col min="5079" max="5079" width="8.5703125" style="4456" customWidth="1"/>
    <col min="5080" max="5080" width="7.42578125" style="4456" customWidth="1"/>
    <col min="5081" max="5081" width="6.5703125" style="4456" customWidth="1"/>
    <col min="5082" max="5082" width="4.5703125" style="4456" customWidth="1"/>
    <col min="5083" max="5083" width="8.42578125" style="4456" customWidth="1"/>
    <col min="5084" max="5084" width="7.42578125" style="4456" customWidth="1"/>
    <col min="5085" max="5085" width="5.5703125" style="4456" customWidth="1"/>
    <col min="5086" max="5086" width="4.85546875" style="4456" customWidth="1"/>
    <col min="5087" max="5087" width="8.42578125" style="4456" customWidth="1"/>
    <col min="5088" max="5088" width="7.5703125" style="4456" customWidth="1"/>
    <col min="5089" max="5089" width="5.5703125" style="4456" customWidth="1"/>
    <col min="5090" max="5090" width="8.42578125" style="4456" customWidth="1"/>
    <col min="5091" max="5091" width="3.85546875" style="4456" customWidth="1"/>
    <col min="5092" max="5092" width="8" style="4456" bestFit="1" customWidth="1"/>
    <col min="5093" max="5093" width="7.85546875" style="4456" bestFit="1" customWidth="1"/>
    <col min="5094" max="5094" width="8.42578125" style="4456" bestFit="1" customWidth="1"/>
    <col min="5095" max="5095" width="5.85546875" style="4456" bestFit="1" customWidth="1"/>
    <col min="5096" max="5096" width="4.85546875" style="4456" bestFit="1" customWidth="1"/>
    <col min="5097" max="5098" width="10.85546875" style="4456" customWidth="1"/>
    <col min="5099" max="5332" width="9.140625" style="4456"/>
    <col min="5333" max="5333" width="10.42578125" style="4456" customWidth="1"/>
    <col min="5334" max="5334" width="4.5703125" style="4456" customWidth="1"/>
    <col min="5335" max="5335" width="8.5703125" style="4456" customWidth="1"/>
    <col min="5336" max="5336" width="7.42578125" style="4456" customWidth="1"/>
    <col min="5337" max="5337" width="6.5703125" style="4456" customWidth="1"/>
    <col min="5338" max="5338" width="4.5703125" style="4456" customWidth="1"/>
    <col min="5339" max="5339" width="8.42578125" style="4456" customWidth="1"/>
    <col min="5340" max="5340" width="7.42578125" style="4456" customWidth="1"/>
    <col min="5341" max="5341" width="5.5703125" style="4456" customWidth="1"/>
    <col min="5342" max="5342" width="4.85546875" style="4456" customWidth="1"/>
    <col min="5343" max="5343" width="8.42578125" style="4456" customWidth="1"/>
    <col min="5344" max="5344" width="7.5703125" style="4456" customWidth="1"/>
    <col min="5345" max="5345" width="5.5703125" style="4456" customWidth="1"/>
    <col min="5346" max="5346" width="8.42578125" style="4456" customWidth="1"/>
    <col min="5347" max="5347" width="3.85546875" style="4456" customWidth="1"/>
    <col min="5348" max="5348" width="8" style="4456" bestFit="1" customWidth="1"/>
    <col min="5349" max="5349" width="7.85546875" style="4456" bestFit="1" customWidth="1"/>
    <col min="5350" max="5350" width="8.42578125" style="4456" bestFit="1" customWidth="1"/>
    <col min="5351" max="5351" width="5.85546875" style="4456" bestFit="1" customWidth="1"/>
    <col min="5352" max="5352" width="4.85546875" style="4456" bestFit="1" customWidth="1"/>
    <col min="5353" max="5354" width="10.85546875" style="4456" customWidth="1"/>
    <col min="5355" max="5588" width="9.140625" style="4456"/>
    <col min="5589" max="5589" width="10.42578125" style="4456" customWidth="1"/>
    <col min="5590" max="5590" width="4.5703125" style="4456" customWidth="1"/>
    <col min="5591" max="5591" width="8.5703125" style="4456" customWidth="1"/>
    <col min="5592" max="5592" width="7.42578125" style="4456" customWidth="1"/>
    <col min="5593" max="5593" width="6.5703125" style="4456" customWidth="1"/>
    <col min="5594" max="5594" width="4.5703125" style="4456" customWidth="1"/>
    <col min="5595" max="5595" width="8.42578125" style="4456" customWidth="1"/>
    <col min="5596" max="5596" width="7.42578125" style="4456" customWidth="1"/>
    <col min="5597" max="5597" width="5.5703125" style="4456" customWidth="1"/>
    <col min="5598" max="5598" width="4.85546875" style="4456" customWidth="1"/>
    <col min="5599" max="5599" width="8.42578125" style="4456" customWidth="1"/>
    <col min="5600" max="5600" width="7.5703125" style="4456" customWidth="1"/>
    <col min="5601" max="5601" width="5.5703125" style="4456" customWidth="1"/>
    <col min="5602" max="5602" width="8.42578125" style="4456" customWidth="1"/>
    <col min="5603" max="5603" width="3.85546875" style="4456" customWidth="1"/>
    <col min="5604" max="5604" width="8" style="4456" bestFit="1" customWidth="1"/>
    <col min="5605" max="5605" width="7.85546875" style="4456" bestFit="1" customWidth="1"/>
    <col min="5606" max="5606" width="8.42578125" style="4456" bestFit="1" customWidth="1"/>
    <col min="5607" max="5607" width="5.85546875" style="4456" bestFit="1" customWidth="1"/>
    <col min="5608" max="5608" width="4.85546875" style="4456" bestFit="1" customWidth="1"/>
    <col min="5609" max="5610" width="10.85546875" style="4456" customWidth="1"/>
    <col min="5611" max="5844" width="9.140625" style="4456"/>
    <col min="5845" max="5845" width="10.42578125" style="4456" customWidth="1"/>
    <col min="5846" max="5846" width="4.5703125" style="4456" customWidth="1"/>
    <col min="5847" max="5847" width="8.5703125" style="4456" customWidth="1"/>
    <col min="5848" max="5848" width="7.42578125" style="4456" customWidth="1"/>
    <col min="5849" max="5849" width="6.5703125" style="4456" customWidth="1"/>
    <col min="5850" max="5850" width="4.5703125" style="4456" customWidth="1"/>
    <col min="5851" max="5851" width="8.42578125" style="4456" customWidth="1"/>
    <col min="5852" max="5852" width="7.42578125" style="4456" customWidth="1"/>
    <col min="5853" max="5853" width="5.5703125" style="4456" customWidth="1"/>
    <col min="5854" max="5854" width="4.85546875" style="4456" customWidth="1"/>
    <col min="5855" max="5855" width="8.42578125" style="4456" customWidth="1"/>
    <col min="5856" max="5856" width="7.5703125" style="4456" customWidth="1"/>
    <col min="5857" max="5857" width="5.5703125" style="4456" customWidth="1"/>
    <col min="5858" max="5858" width="8.42578125" style="4456" customWidth="1"/>
    <col min="5859" max="5859" width="3.85546875" style="4456" customWidth="1"/>
    <col min="5860" max="5860" width="8" style="4456" bestFit="1" customWidth="1"/>
    <col min="5861" max="5861" width="7.85546875" style="4456" bestFit="1" customWidth="1"/>
    <col min="5862" max="5862" width="8.42578125" style="4456" bestFit="1" customWidth="1"/>
    <col min="5863" max="5863" width="5.85546875" style="4456" bestFit="1" customWidth="1"/>
    <col min="5864" max="5864" width="4.85546875" style="4456" bestFit="1" customWidth="1"/>
    <col min="5865" max="5866" width="10.85546875" style="4456" customWidth="1"/>
    <col min="5867" max="6100" width="9.140625" style="4456"/>
    <col min="6101" max="6101" width="10.42578125" style="4456" customWidth="1"/>
    <col min="6102" max="6102" width="4.5703125" style="4456" customWidth="1"/>
    <col min="6103" max="6103" width="8.5703125" style="4456" customWidth="1"/>
    <col min="6104" max="6104" width="7.42578125" style="4456" customWidth="1"/>
    <col min="6105" max="6105" width="6.5703125" style="4456" customWidth="1"/>
    <col min="6106" max="6106" width="4.5703125" style="4456" customWidth="1"/>
    <col min="6107" max="6107" width="8.42578125" style="4456" customWidth="1"/>
    <col min="6108" max="6108" width="7.42578125" style="4456" customWidth="1"/>
    <col min="6109" max="6109" width="5.5703125" style="4456" customWidth="1"/>
    <col min="6110" max="6110" width="4.85546875" style="4456" customWidth="1"/>
    <col min="6111" max="6111" width="8.42578125" style="4456" customWidth="1"/>
    <col min="6112" max="6112" width="7.5703125" style="4456" customWidth="1"/>
    <col min="6113" max="6113" width="5.5703125" style="4456" customWidth="1"/>
    <col min="6114" max="6114" width="8.42578125" style="4456" customWidth="1"/>
    <col min="6115" max="6115" width="3.85546875" style="4456" customWidth="1"/>
    <col min="6116" max="6116" width="8" style="4456" bestFit="1" customWidth="1"/>
    <col min="6117" max="6117" width="7.85546875" style="4456" bestFit="1" customWidth="1"/>
    <col min="6118" max="6118" width="8.42578125" style="4456" bestFit="1" customWidth="1"/>
    <col min="6119" max="6119" width="5.85546875" style="4456" bestFit="1" customWidth="1"/>
    <col min="6120" max="6120" width="4.85546875" style="4456" bestFit="1" customWidth="1"/>
    <col min="6121" max="6122" width="10.85546875" style="4456" customWidth="1"/>
    <col min="6123" max="6356" width="9.140625" style="4456"/>
    <col min="6357" max="6357" width="10.42578125" style="4456" customWidth="1"/>
    <col min="6358" max="6358" width="4.5703125" style="4456" customWidth="1"/>
    <col min="6359" max="6359" width="8.5703125" style="4456" customWidth="1"/>
    <col min="6360" max="6360" width="7.42578125" style="4456" customWidth="1"/>
    <col min="6361" max="6361" width="6.5703125" style="4456" customWidth="1"/>
    <col min="6362" max="6362" width="4.5703125" style="4456" customWidth="1"/>
    <col min="6363" max="6363" width="8.42578125" style="4456" customWidth="1"/>
    <col min="6364" max="6364" width="7.42578125" style="4456" customWidth="1"/>
    <col min="6365" max="6365" width="5.5703125" style="4456" customWidth="1"/>
    <col min="6366" max="6366" width="4.85546875" style="4456" customWidth="1"/>
    <col min="6367" max="6367" width="8.42578125" style="4456" customWidth="1"/>
    <col min="6368" max="6368" width="7.5703125" style="4456" customWidth="1"/>
    <col min="6369" max="6369" width="5.5703125" style="4456" customWidth="1"/>
    <col min="6370" max="6370" width="8.42578125" style="4456" customWidth="1"/>
    <col min="6371" max="6371" width="3.85546875" style="4456" customWidth="1"/>
    <col min="6372" max="6372" width="8" style="4456" bestFit="1" customWidth="1"/>
    <col min="6373" max="6373" width="7.85546875" style="4456" bestFit="1" customWidth="1"/>
    <col min="6374" max="6374" width="8.42578125" style="4456" bestFit="1" customWidth="1"/>
    <col min="6375" max="6375" width="5.85546875" style="4456" bestFit="1" customWidth="1"/>
    <col min="6376" max="6376" width="4.85546875" style="4456" bestFit="1" customWidth="1"/>
    <col min="6377" max="6378" width="10.85546875" style="4456" customWidth="1"/>
    <col min="6379" max="6612" width="9.140625" style="4456"/>
    <col min="6613" max="6613" width="10.42578125" style="4456" customWidth="1"/>
    <col min="6614" max="6614" width="4.5703125" style="4456" customWidth="1"/>
    <col min="6615" max="6615" width="8.5703125" style="4456" customWidth="1"/>
    <col min="6616" max="6616" width="7.42578125" style="4456" customWidth="1"/>
    <col min="6617" max="6617" width="6.5703125" style="4456" customWidth="1"/>
    <col min="6618" max="6618" width="4.5703125" style="4456" customWidth="1"/>
    <col min="6619" max="6619" width="8.42578125" style="4456" customWidth="1"/>
    <col min="6620" max="6620" width="7.42578125" style="4456" customWidth="1"/>
    <col min="6621" max="6621" width="5.5703125" style="4456" customWidth="1"/>
    <col min="6622" max="6622" width="4.85546875" style="4456" customWidth="1"/>
    <col min="6623" max="6623" width="8.42578125" style="4456" customWidth="1"/>
    <col min="6624" max="6624" width="7.5703125" style="4456" customWidth="1"/>
    <col min="6625" max="6625" width="5.5703125" style="4456" customWidth="1"/>
    <col min="6626" max="6626" width="8.42578125" style="4456" customWidth="1"/>
    <col min="6627" max="6627" width="3.85546875" style="4456" customWidth="1"/>
    <col min="6628" max="6628" width="8" style="4456" bestFit="1" customWidth="1"/>
    <col min="6629" max="6629" width="7.85546875" style="4456" bestFit="1" customWidth="1"/>
    <col min="6630" max="6630" width="8.42578125" style="4456" bestFit="1" customWidth="1"/>
    <col min="6631" max="6631" width="5.85546875" style="4456" bestFit="1" customWidth="1"/>
    <col min="6632" max="6632" width="4.85546875" style="4456" bestFit="1" customWidth="1"/>
    <col min="6633" max="6634" width="10.85546875" style="4456" customWidth="1"/>
    <col min="6635" max="6868" width="9.140625" style="4456"/>
    <col min="6869" max="6869" width="10.42578125" style="4456" customWidth="1"/>
    <col min="6870" max="6870" width="4.5703125" style="4456" customWidth="1"/>
    <col min="6871" max="6871" width="8.5703125" style="4456" customWidth="1"/>
    <col min="6872" max="6872" width="7.42578125" style="4456" customWidth="1"/>
    <col min="6873" max="6873" width="6.5703125" style="4456" customWidth="1"/>
    <col min="6874" max="6874" width="4.5703125" style="4456" customWidth="1"/>
    <col min="6875" max="6875" width="8.42578125" style="4456" customWidth="1"/>
    <col min="6876" max="6876" width="7.42578125" style="4456" customWidth="1"/>
    <col min="6877" max="6877" width="5.5703125" style="4456" customWidth="1"/>
    <col min="6878" max="6878" width="4.85546875" style="4456" customWidth="1"/>
    <col min="6879" max="6879" width="8.42578125" style="4456" customWidth="1"/>
    <col min="6880" max="6880" width="7.5703125" style="4456" customWidth="1"/>
    <col min="6881" max="6881" width="5.5703125" style="4456" customWidth="1"/>
    <col min="6882" max="6882" width="8.42578125" style="4456" customWidth="1"/>
    <col min="6883" max="6883" width="3.85546875" style="4456" customWidth="1"/>
    <col min="6884" max="6884" width="8" style="4456" bestFit="1" customWidth="1"/>
    <col min="6885" max="6885" width="7.85546875" style="4456" bestFit="1" customWidth="1"/>
    <col min="6886" max="6886" width="8.42578125" style="4456" bestFit="1" customWidth="1"/>
    <col min="6887" max="6887" width="5.85546875" style="4456" bestFit="1" customWidth="1"/>
    <col min="6888" max="6888" width="4.85546875" style="4456" bestFit="1" customWidth="1"/>
    <col min="6889" max="6890" width="10.85546875" style="4456" customWidth="1"/>
    <col min="6891" max="7124" width="9.140625" style="4456"/>
    <col min="7125" max="7125" width="10.42578125" style="4456" customWidth="1"/>
    <col min="7126" max="7126" width="4.5703125" style="4456" customWidth="1"/>
    <col min="7127" max="7127" width="8.5703125" style="4456" customWidth="1"/>
    <col min="7128" max="7128" width="7.42578125" style="4456" customWidth="1"/>
    <col min="7129" max="7129" width="6.5703125" style="4456" customWidth="1"/>
    <col min="7130" max="7130" width="4.5703125" style="4456" customWidth="1"/>
    <col min="7131" max="7131" width="8.42578125" style="4456" customWidth="1"/>
    <col min="7132" max="7132" width="7.42578125" style="4456" customWidth="1"/>
    <col min="7133" max="7133" width="5.5703125" style="4456" customWidth="1"/>
    <col min="7134" max="7134" width="4.85546875" style="4456" customWidth="1"/>
    <col min="7135" max="7135" width="8.42578125" style="4456" customWidth="1"/>
    <col min="7136" max="7136" width="7.5703125" style="4456" customWidth="1"/>
    <col min="7137" max="7137" width="5.5703125" style="4456" customWidth="1"/>
    <col min="7138" max="7138" width="8.42578125" style="4456" customWidth="1"/>
    <col min="7139" max="7139" width="3.85546875" style="4456" customWidth="1"/>
    <col min="7140" max="7140" width="8" style="4456" bestFit="1" customWidth="1"/>
    <col min="7141" max="7141" width="7.85546875" style="4456" bestFit="1" customWidth="1"/>
    <col min="7142" max="7142" width="8.42578125" style="4456" bestFit="1" customWidth="1"/>
    <col min="7143" max="7143" width="5.85546875" style="4456" bestFit="1" customWidth="1"/>
    <col min="7144" max="7144" width="4.85546875" style="4456" bestFit="1" customWidth="1"/>
    <col min="7145" max="7146" width="10.85546875" style="4456" customWidth="1"/>
    <col min="7147" max="7380" width="9.140625" style="4456"/>
    <col min="7381" max="7381" width="10.42578125" style="4456" customWidth="1"/>
    <col min="7382" max="7382" width="4.5703125" style="4456" customWidth="1"/>
    <col min="7383" max="7383" width="8.5703125" style="4456" customWidth="1"/>
    <col min="7384" max="7384" width="7.42578125" style="4456" customWidth="1"/>
    <col min="7385" max="7385" width="6.5703125" style="4456" customWidth="1"/>
    <col min="7386" max="7386" width="4.5703125" style="4456" customWidth="1"/>
    <col min="7387" max="7387" width="8.42578125" style="4456" customWidth="1"/>
    <col min="7388" max="7388" width="7.42578125" style="4456" customWidth="1"/>
    <col min="7389" max="7389" width="5.5703125" style="4456" customWidth="1"/>
    <col min="7390" max="7390" width="4.85546875" style="4456" customWidth="1"/>
    <col min="7391" max="7391" width="8.42578125" style="4456" customWidth="1"/>
    <col min="7392" max="7392" width="7.5703125" style="4456" customWidth="1"/>
    <col min="7393" max="7393" width="5.5703125" style="4456" customWidth="1"/>
    <col min="7394" max="7394" width="8.42578125" style="4456" customWidth="1"/>
    <col min="7395" max="7395" width="3.85546875" style="4456" customWidth="1"/>
    <col min="7396" max="7396" width="8" style="4456" bestFit="1" customWidth="1"/>
    <col min="7397" max="7397" width="7.85546875" style="4456" bestFit="1" customWidth="1"/>
    <col min="7398" max="7398" width="8.42578125" style="4456" bestFit="1" customWidth="1"/>
    <col min="7399" max="7399" width="5.85546875" style="4456" bestFit="1" customWidth="1"/>
    <col min="7400" max="7400" width="4.85546875" style="4456" bestFit="1" customWidth="1"/>
    <col min="7401" max="7402" width="10.85546875" style="4456" customWidth="1"/>
    <col min="7403" max="7636" width="9.140625" style="4456"/>
    <col min="7637" max="7637" width="10.42578125" style="4456" customWidth="1"/>
    <col min="7638" max="7638" width="4.5703125" style="4456" customWidth="1"/>
    <col min="7639" max="7639" width="8.5703125" style="4456" customWidth="1"/>
    <col min="7640" max="7640" width="7.42578125" style="4456" customWidth="1"/>
    <col min="7641" max="7641" width="6.5703125" style="4456" customWidth="1"/>
    <col min="7642" max="7642" width="4.5703125" style="4456" customWidth="1"/>
    <col min="7643" max="7643" width="8.42578125" style="4456" customWidth="1"/>
    <col min="7644" max="7644" width="7.42578125" style="4456" customWidth="1"/>
    <col min="7645" max="7645" width="5.5703125" style="4456" customWidth="1"/>
    <col min="7646" max="7646" width="4.85546875" style="4456" customWidth="1"/>
    <col min="7647" max="7647" width="8.42578125" style="4456" customWidth="1"/>
    <col min="7648" max="7648" width="7.5703125" style="4456" customWidth="1"/>
    <col min="7649" max="7649" width="5.5703125" style="4456" customWidth="1"/>
    <col min="7650" max="7650" width="8.42578125" style="4456" customWidth="1"/>
    <col min="7651" max="7651" width="3.85546875" style="4456" customWidth="1"/>
    <col min="7652" max="7652" width="8" style="4456" bestFit="1" customWidth="1"/>
    <col min="7653" max="7653" width="7.85546875" style="4456" bestFit="1" customWidth="1"/>
    <col min="7654" max="7654" width="8.42578125" style="4456" bestFit="1" customWidth="1"/>
    <col min="7655" max="7655" width="5.85546875" style="4456" bestFit="1" customWidth="1"/>
    <col min="7656" max="7656" width="4.85546875" style="4456" bestFit="1" customWidth="1"/>
    <col min="7657" max="7658" width="10.85546875" style="4456" customWidth="1"/>
    <col min="7659" max="7892" width="9.140625" style="4456"/>
    <col min="7893" max="7893" width="10.42578125" style="4456" customWidth="1"/>
    <col min="7894" max="7894" width="4.5703125" style="4456" customWidth="1"/>
    <col min="7895" max="7895" width="8.5703125" style="4456" customWidth="1"/>
    <col min="7896" max="7896" width="7.42578125" style="4456" customWidth="1"/>
    <col min="7897" max="7897" width="6.5703125" style="4456" customWidth="1"/>
    <col min="7898" max="7898" width="4.5703125" style="4456" customWidth="1"/>
    <col min="7899" max="7899" width="8.42578125" style="4456" customWidth="1"/>
    <col min="7900" max="7900" width="7.42578125" style="4456" customWidth="1"/>
    <col min="7901" max="7901" width="5.5703125" style="4456" customWidth="1"/>
    <col min="7902" max="7902" width="4.85546875" style="4456" customWidth="1"/>
    <col min="7903" max="7903" width="8.42578125" style="4456" customWidth="1"/>
    <col min="7904" max="7904" width="7.5703125" style="4456" customWidth="1"/>
    <col min="7905" max="7905" width="5.5703125" style="4456" customWidth="1"/>
    <col min="7906" max="7906" width="8.42578125" style="4456" customWidth="1"/>
    <col min="7907" max="7907" width="3.85546875" style="4456" customWidth="1"/>
    <col min="7908" max="7908" width="8" style="4456" bestFit="1" customWidth="1"/>
    <col min="7909" max="7909" width="7.85546875" style="4456" bestFit="1" customWidth="1"/>
    <col min="7910" max="7910" width="8.42578125" style="4456" bestFit="1" customWidth="1"/>
    <col min="7911" max="7911" width="5.85546875" style="4456" bestFit="1" customWidth="1"/>
    <col min="7912" max="7912" width="4.85546875" style="4456" bestFit="1" customWidth="1"/>
    <col min="7913" max="7914" width="10.85546875" style="4456" customWidth="1"/>
    <col min="7915" max="8148" width="9.140625" style="4456"/>
    <col min="8149" max="8149" width="10.42578125" style="4456" customWidth="1"/>
    <col min="8150" max="8150" width="4.5703125" style="4456" customWidth="1"/>
    <col min="8151" max="8151" width="8.5703125" style="4456" customWidth="1"/>
    <col min="8152" max="8152" width="7.42578125" style="4456" customWidth="1"/>
    <col min="8153" max="8153" width="6.5703125" style="4456" customWidth="1"/>
    <col min="8154" max="8154" width="4.5703125" style="4456" customWidth="1"/>
    <col min="8155" max="8155" width="8.42578125" style="4456" customWidth="1"/>
    <col min="8156" max="8156" width="7.42578125" style="4456" customWidth="1"/>
    <col min="8157" max="8157" width="5.5703125" style="4456" customWidth="1"/>
    <col min="8158" max="8158" width="4.85546875" style="4456" customWidth="1"/>
    <col min="8159" max="8159" width="8.42578125" style="4456" customWidth="1"/>
    <col min="8160" max="8160" width="7.5703125" style="4456" customWidth="1"/>
    <col min="8161" max="8161" width="5.5703125" style="4456" customWidth="1"/>
    <col min="8162" max="8162" width="8.42578125" style="4456" customWidth="1"/>
    <col min="8163" max="8163" width="3.85546875" style="4456" customWidth="1"/>
    <col min="8164" max="8164" width="8" style="4456" bestFit="1" customWidth="1"/>
    <col min="8165" max="8165" width="7.85546875" style="4456" bestFit="1" customWidth="1"/>
    <col min="8166" max="8166" width="8.42578125" style="4456" bestFit="1" customWidth="1"/>
    <col min="8167" max="8167" width="5.85546875" style="4456" bestFit="1" customWidth="1"/>
    <col min="8168" max="8168" width="4.85546875" style="4456" bestFit="1" customWidth="1"/>
    <col min="8169" max="8170" width="10.85546875" style="4456" customWidth="1"/>
    <col min="8171" max="8404" width="9.140625" style="4456"/>
    <col min="8405" max="8405" width="10.42578125" style="4456" customWidth="1"/>
    <col min="8406" max="8406" width="4.5703125" style="4456" customWidth="1"/>
    <col min="8407" max="8407" width="8.5703125" style="4456" customWidth="1"/>
    <col min="8408" max="8408" width="7.42578125" style="4456" customWidth="1"/>
    <col min="8409" max="8409" width="6.5703125" style="4456" customWidth="1"/>
    <col min="8410" max="8410" width="4.5703125" style="4456" customWidth="1"/>
    <col min="8411" max="8411" width="8.42578125" style="4456" customWidth="1"/>
    <col min="8412" max="8412" width="7.42578125" style="4456" customWidth="1"/>
    <col min="8413" max="8413" width="5.5703125" style="4456" customWidth="1"/>
    <col min="8414" max="8414" width="4.85546875" style="4456" customWidth="1"/>
    <col min="8415" max="8415" width="8.42578125" style="4456" customWidth="1"/>
    <col min="8416" max="8416" width="7.5703125" style="4456" customWidth="1"/>
    <col min="8417" max="8417" width="5.5703125" style="4456" customWidth="1"/>
    <col min="8418" max="8418" width="8.42578125" style="4456" customWidth="1"/>
    <col min="8419" max="8419" width="3.85546875" style="4456" customWidth="1"/>
    <col min="8420" max="8420" width="8" style="4456" bestFit="1" customWidth="1"/>
    <col min="8421" max="8421" width="7.85546875" style="4456" bestFit="1" customWidth="1"/>
    <col min="8422" max="8422" width="8.42578125" style="4456" bestFit="1" customWidth="1"/>
    <col min="8423" max="8423" width="5.85546875" style="4456" bestFit="1" customWidth="1"/>
    <col min="8424" max="8424" width="4.85546875" style="4456" bestFit="1" customWidth="1"/>
    <col min="8425" max="8426" width="10.85546875" style="4456" customWidth="1"/>
    <col min="8427" max="8660" width="9.140625" style="4456"/>
    <col min="8661" max="8661" width="10.42578125" style="4456" customWidth="1"/>
    <col min="8662" max="8662" width="4.5703125" style="4456" customWidth="1"/>
    <col min="8663" max="8663" width="8.5703125" style="4456" customWidth="1"/>
    <col min="8664" max="8664" width="7.42578125" style="4456" customWidth="1"/>
    <col min="8665" max="8665" width="6.5703125" style="4456" customWidth="1"/>
    <col min="8666" max="8666" width="4.5703125" style="4456" customWidth="1"/>
    <col min="8667" max="8667" width="8.42578125" style="4456" customWidth="1"/>
    <col min="8668" max="8668" width="7.42578125" style="4456" customWidth="1"/>
    <col min="8669" max="8669" width="5.5703125" style="4456" customWidth="1"/>
    <col min="8670" max="8670" width="4.85546875" style="4456" customWidth="1"/>
    <col min="8671" max="8671" width="8.42578125" style="4456" customWidth="1"/>
    <col min="8672" max="8672" width="7.5703125" style="4456" customWidth="1"/>
    <col min="8673" max="8673" width="5.5703125" style="4456" customWidth="1"/>
    <col min="8674" max="8674" width="8.42578125" style="4456" customWidth="1"/>
    <col min="8675" max="8675" width="3.85546875" style="4456" customWidth="1"/>
    <col min="8676" max="8676" width="8" style="4456" bestFit="1" customWidth="1"/>
    <col min="8677" max="8677" width="7.85546875" style="4456" bestFit="1" customWidth="1"/>
    <col min="8678" max="8678" width="8.42578125" style="4456" bestFit="1" customWidth="1"/>
    <col min="8679" max="8679" width="5.85546875" style="4456" bestFit="1" customWidth="1"/>
    <col min="8680" max="8680" width="4.85546875" style="4456" bestFit="1" customWidth="1"/>
    <col min="8681" max="8682" width="10.85546875" style="4456" customWidth="1"/>
    <col min="8683" max="8916" width="9.140625" style="4456"/>
    <col min="8917" max="8917" width="10.42578125" style="4456" customWidth="1"/>
    <col min="8918" max="8918" width="4.5703125" style="4456" customWidth="1"/>
    <col min="8919" max="8919" width="8.5703125" style="4456" customWidth="1"/>
    <col min="8920" max="8920" width="7.42578125" style="4456" customWidth="1"/>
    <col min="8921" max="8921" width="6.5703125" style="4456" customWidth="1"/>
    <col min="8922" max="8922" width="4.5703125" style="4456" customWidth="1"/>
    <col min="8923" max="8923" width="8.42578125" style="4456" customWidth="1"/>
    <col min="8924" max="8924" width="7.42578125" style="4456" customWidth="1"/>
    <col min="8925" max="8925" width="5.5703125" style="4456" customWidth="1"/>
    <col min="8926" max="8926" width="4.85546875" style="4456" customWidth="1"/>
    <col min="8927" max="8927" width="8.42578125" style="4456" customWidth="1"/>
    <col min="8928" max="8928" width="7.5703125" style="4456" customWidth="1"/>
    <col min="8929" max="8929" width="5.5703125" style="4456" customWidth="1"/>
    <col min="8930" max="8930" width="8.42578125" style="4456" customWidth="1"/>
    <col min="8931" max="8931" width="3.85546875" style="4456" customWidth="1"/>
    <col min="8932" max="8932" width="8" style="4456" bestFit="1" customWidth="1"/>
    <col min="8933" max="8933" width="7.85546875" style="4456" bestFit="1" customWidth="1"/>
    <col min="8934" max="8934" width="8.42578125" style="4456" bestFit="1" customWidth="1"/>
    <col min="8935" max="8935" width="5.85546875" style="4456" bestFit="1" customWidth="1"/>
    <col min="8936" max="8936" width="4.85546875" style="4456" bestFit="1" customWidth="1"/>
    <col min="8937" max="8938" width="10.85546875" style="4456" customWidth="1"/>
    <col min="8939" max="9172" width="9.140625" style="4456"/>
    <col min="9173" max="9173" width="10.42578125" style="4456" customWidth="1"/>
    <col min="9174" max="9174" width="4.5703125" style="4456" customWidth="1"/>
    <col min="9175" max="9175" width="8.5703125" style="4456" customWidth="1"/>
    <col min="9176" max="9176" width="7.42578125" style="4456" customWidth="1"/>
    <col min="9177" max="9177" width="6.5703125" style="4456" customWidth="1"/>
    <col min="9178" max="9178" width="4.5703125" style="4456" customWidth="1"/>
    <col min="9179" max="9179" width="8.42578125" style="4456" customWidth="1"/>
    <col min="9180" max="9180" width="7.42578125" style="4456" customWidth="1"/>
    <col min="9181" max="9181" width="5.5703125" style="4456" customWidth="1"/>
    <col min="9182" max="9182" width="4.85546875" style="4456" customWidth="1"/>
    <col min="9183" max="9183" width="8.42578125" style="4456" customWidth="1"/>
    <col min="9184" max="9184" width="7.5703125" style="4456" customWidth="1"/>
    <col min="9185" max="9185" width="5.5703125" style="4456" customWidth="1"/>
    <col min="9186" max="9186" width="8.42578125" style="4456" customWidth="1"/>
    <col min="9187" max="9187" width="3.85546875" style="4456" customWidth="1"/>
    <col min="9188" max="9188" width="8" style="4456" bestFit="1" customWidth="1"/>
    <col min="9189" max="9189" width="7.85546875" style="4456" bestFit="1" customWidth="1"/>
    <col min="9190" max="9190" width="8.42578125" style="4456" bestFit="1" customWidth="1"/>
    <col min="9191" max="9191" width="5.85546875" style="4456" bestFit="1" customWidth="1"/>
    <col min="9192" max="9192" width="4.85546875" style="4456" bestFit="1" customWidth="1"/>
    <col min="9193" max="9194" width="10.85546875" style="4456" customWidth="1"/>
    <col min="9195" max="9428" width="9.140625" style="4456"/>
    <col min="9429" max="9429" width="10.42578125" style="4456" customWidth="1"/>
    <col min="9430" max="9430" width="4.5703125" style="4456" customWidth="1"/>
    <col min="9431" max="9431" width="8.5703125" style="4456" customWidth="1"/>
    <col min="9432" max="9432" width="7.42578125" style="4456" customWidth="1"/>
    <col min="9433" max="9433" width="6.5703125" style="4456" customWidth="1"/>
    <col min="9434" max="9434" width="4.5703125" style="4456" customWidth="1"/>
    <col min="9435" max="9435" width="8.42578125" style="4456" customWidth="1"/>
    <col min="9436" max="9436" width="7.42578125" style="4456" customWidth="1"/>
    <col min="9437" max="9437" width="5.5703125" style="4456" customWidth="1"/>
    <col min="9438" max="9438" width="4.85546875" style="4456" customWidth="1"/>
    <col min="9439" max="9439" width="8.42578125" style="4456" customWidth="1"/>
    <col min="9440" max="9440" width="7.5703125" style="4456" customWidth="1"/>
    <col min="9441" max="9441" width="5.5703125" style="4456" customWidth="1"/>
    <col min="9442" max="9442" width="8.42578125" style="4456" customWidth="1"/>
    <col min="9443" max="9443" width="3.85546875" style="4456" customWidth="1"/>
    <col min="9444" max="9444" width="8" style="4456" bestFit="1" customWidth="1"/>
    <col min="9445" max="9445" width="7.85546875" style="4456" bestFit="1" customWidth="1"/>
    <col min="9446" max="9446" width="8.42578125" style="4456" bestFit="1" customWidth="1"/>
    <col min="9447" max="9447" width="5.85546875" style="4456" bestFit="1" customWidth="1"/>
    <col min="9448" max="9448" width="4.85546875" style="4456" bestFit="1" customWidth="1"/>
    <col min="9449" max="9450" width="10.85546875" style="4456" customWidth="1"/>
    <col min="9451" max="9684" width="9.140625" style="4456"/>
    <col min="9685" max="9685" width="10.42578125" style="4456" customWidth="1"/>
    <col min="9686" max="9686" width="4.5703125" style="4456" customWidth="1"/>
    <col min="9687" max="9687" width="8.5703125" style="4456" customWidth="1"/>
    <col min="9688" max="9688" width="7.42578125" style="4456" customWidth="1"/>
    <col min="9689" max="9689" width="6.5703125" style="4456" customWidth="1"/>
    <col min="9690" max="9690" width="4.5703125" style="4456" customWidth="1"/>
    <col min="9691" max="9691" width="8.42578125" style="4456" customWidth="1"/>
    <col min="9692" max="9692" width="7.42578125" style="4456" customWidth="1"/>
    <col min="9693" max="9693" width="5.5703125" style="4456" customWidth="1"/>
    <col min="9694" max="9694" width="4.85546875" style="4456" customWidth="1"/>
    <col min="9695" max="9695" width="8.42578125" style="4456" customWidth="1"/>
    <col min="9696" max="9696" width="7.5703125" style="4456" customWidth="1"/>
    <col min="9697" max="9697" width="5.5703125" style="4456" customWidth="1"/>
    <col min="9698" max="9698" width="8.42578125" style="4456" customWidth="1"/>
    <col min="9699" max="9699" width="3.85546875" style="4456" customWidth="1"/>
    <col min="9700" max="9700" width="8" style="4456" bestFit="1" customWidth="1"/>
    <col min="9701" max="9701" width="7.85546875" style="4456" bestFit="1" customWidth="1"/>
    <col min="9702" max="9702" width="8.42578125" style="4456" bestFit="1" customWidth="1"/>
    <col min="9703" max="9703" width="5.85546875" style="4456" bestFit="1" customWidth="1"/>
    <col min="9704" max="9704" width="4.85546875" style="4456" bestFit="1" customWidth="1"/>
    <col min="9705" max="9706" width="10.85546875" style="4456" customWidth="1"/>
    <col min="9707" max="9940" width="9.140625" style="4456"/>
    <col min="9941" max="9941" width="10.42578125" style="4456" customWidth="1"/>
    <col min="9942" max="9942" width="4.5703125" style="4456" customWidth="1"/>
    <col min="9943" max="9943" width="8.5703125" style="4456" customWidth="1"/>
    <col min="9944" max="9944" width="7.42578125" style="4456" customWidth="1"/>
    <col min="9945" max="9945" width="6.5703125" style="4456" customWidth="1"/>
    <col min="9946" max="9946" width="4.5703125" style="4456" customWidth="1"/>
    <col min="9947" max="9947" width="8.42578125" style="4456" customWidth="1"/>
    <col min="9948" max="9948" width="7.42578125" style="4456" customWidth="1"/>
    <col min="9949" max="9949" width="5.5703125" style="4456" customWidth="1"/>
    <col min="9950" max="9950" width="4.85546875" style="4456" customWidth="1"/>
    <col min="9951" max="9951" width="8.42578125" style="4456" customWidth="1"/>
    <col min="9952" max="9952" width="7.5703125" style="4456" customWidth="1"/>
    <col min="9953" max="9953" width="5.5703125" style="4456" customWidth="1"/>
    <col min="9954" max="9954" width="8.42578125" style="4456" customWidth="1"/>
    <col min="9955" max="9955" width="3.85546875" style="4456" customWidth="1"/>
    <col min="9956" max="9956" width="8" style="4456" bestFit="1" customWidth="1"/>
    <col min="9957" max="9957" width="7.85546875" style="4456" bestFit="1" customWidth="1"/>
    <col min="9958" max="9958" width="8.42578125" style="4456" bestFit="1" customWidth="1"/>
    <col min="9959" max="9959" width="5.85546875" style="4456" bestFit="1" customWidth="1"/>
    <col min="9960" max="9960" width="4.85546875" style="4456" bestFit="1" customWidth="1"/>
    <col min="9961" max="9962" width="10.85546875" style="4456" customWidth="1"/>
    <col min="9963" max="10196" width="9.140625" style="4456"/>
    <col min="10197" max="10197" width="10.42578125" style="4456" customWidth="1"/>
    <col min="10198" max="10198" width="4.5703125" style="4456" customWidth="1"/>
    <col min="10199" max="10199" width="8.5703125" style="4456" customWidth="1"/>
    <col min="10200" max="10200" width="7.42578125" style="4456" customWidth="1"/>
    <col min="10201" max="10201" width="6.5703125" style="4456" customWidth="1"/>
    <col min="10202" max="10202" width="4.5703125" style="4456" customWidth="1"/>
    <col min="10203" max="10203" width="8.42578125" style="4456" customWidth="1"/>
    <col min="10204" max="10204" width="7.42578125" style="4456" customWidth="1"/>
    <col min="10205" max="10205" width="5.5703125" style="4456" customWidth="1"/>
    <col min="10206" max="10206" width="4.85546875" style="4456" customWidth="1"/>
    <col min="10207" max="10207" width="8.42578125" style="4456" customWidth="1"/>
    <col min="10208" max="10208" width="7.5703125" style="4456" customWidth="1"/>
    <col min="10209" max="10209" width="5.5703125" style="4456" customWidth="1"/>
    <col min="10210" max="10210" width="8.42578125" style="4456" customWidth="1"/>
    <col min="10211" max="10211" width="3.85546875" style="4456" customWidth="1"/>
    <col min="10212" max="10212" width="8" style="4456" bestFit="1" customWidth="1"/>
    <col min="10213" max="10213" width="7.85546875" style="4456" bestFit="1" customWidth="1"/>
    <col min="10214" max="10214" width="8.42578125" style="4456" bestFit="1" customWidth="1"/>
    <col min="10215" max="10215" width="5.85546875" style="4456" bestFit="1" customWidth="1"/>
    <col min="10216" max="10216" width="4.85546875" style="4456" bestFit="1" customWidth="1"/>
    <col min="10217" max="10218" width="10.85546875" style="4456" customWidth="1"/>
    <col min="10219" max="10452" width="9.140625" style="4456"/>
    <col min="10453" max="10453" width="10.42578125" style="4456" customWidth="1"/>
    <col min="10454" max="10454" width="4.5703125" style="4456" customWidth="1"/>
    <col min="10455" max="10455" width="8.5703125" style="4456" customWidth="1"/>
    <col min="10456" max="10456" width="7.42578125" style="4456" customWidth="1"/>
    <col min="10457" max="10457" width="6.5703125" style="4456" customWidth="1"/>
    <col min="10458" max="10458" width="4.5703125" style="4456" customWidth="1"/>
    <col min="10459" max="10459" width="8.42578125" style="4456" customWidth="1"/>
    <col min="10460" max="10460" width="7.42578125" style="4456" customWidth="1"/>
    <col min="10461" max="10461" width="5.5703125" style="4456" customWidth="1"/>
    <col min="10462" max="10462" width="4.85546875" style="4456" customWidth="1"/>
    <col min="10463" max="10463" width="8.42578125" style="4456" customWidth="1"/>
    <col min="10464" max="10464" width="7.5703125" style="4456" customWidth="1"/>
    <col min="10465" max="10465" width="5.5703125" style="4456" customWidth="1"/>
    <col min="10466" max="10466" width="8.42578125" style="4456" customWidth="1"/>
    <col min="10467" max="10467" width="3.85546875" style="4456" customWidth="1"/>
    <col min="10468" max="10468" width="8" style="4456" bestFit="1" customWidth="1"/>
    <col min="10469" max="10469" width="7.85546875" style="4456" bestFit="1" customWidth="1"/>
    <col min="10470" max="10470" width="8.42578125" style="4456" bestFit="1" customWidth="1"/>
    <col min="10471" max="10471" width="5.85546875" style="4456" bestFit="1" customWidth="1"/>
    <col min="10472" max="10472" width="4.85546875" style="4456" bestFit="1" customWidth="1"/>
    <col min="10473" max="10474" width="10.85546875" style="4456" customWidth="1"/>
    <col min="10475" max="10708" width="9.140625" style="4456"/>
    <col min="10709" max="10709" width="10.42578125" style="4456" customWidth="1"/>
    <col min="10710" max="10710" width="4.5703125" style="4456" customWidth="1"/>
    <col min="10711" max="10711" width="8.5703125" style="4456" customWidth="1"/>
    <col min="10712" max="10712" width="7.42578125" style="4456" customWidth="1"/>
    <col min="10713" max="10713" width="6.5703125" style="4456" customWidth="1"/>
    <col min="10714" max="10714" width="4.5703125" style="4456" customWidth="1"/>
    <col min="10715" max="10715" width="8.42578125" style="4456" customWidth="1"/>
    <col min="10716" max="10716" width="7.42578125" style="4456" customWidth="1"/>
    <col min="10717" max="10717" width="5.5703125" style="4456" customWidth="1"/>
    <col min="10718" max="10718" width="4.85546875" style="4456" customWidth="1"/>
    <col min="10719" max="10719" width="8.42578125" style="4456" customWidth="1"/>
    <col min="10720" max="10720" width="7.5703125" style="4456" customWidth="1"/>
    <col min="10721" max="10721" width="5.5703125" style="4456" customWidth="1"/>
    <col min="10722" max="10722" width="8.42578125" style="4456" customWidth="1"/>
    <col min="10723" max="10723" width="3.85546875" style="4456" customWidth="1"/>
    <col min="10724" max="10724" width="8" style="4456" bestFit="1" customWidth="1"/>
    <col min="10725" max="10725" width="7.85546875" style="4456" bestFit="1" customWidth="1"/>
    <col min="10726" max="10726" width="8.42578125" style="4456" bestFit="1" customWidth="1"/>
    <col min="10727" max="10727" width="5.85546875" style="4456" bestFit="1" customWidth="1"/>
    <col min="10728" max="10728" width="4.85546875" style="4456" bestFit="1" customWidth="1"/>
    <col min="10729" max="10730" width="10.85546875" style="4456" customWidth="1"/>
    <col min="10731" max="10964" width="9.140625" style="4456"/>
    <col min="10965" max="10965" width="10.42578125" style="4456" customWidth="1"/>
    <col min="10966" max="10966" width="4.5703125" style="4456" customWidth="1"/>
    <col min="10967" max="10967" width="8.5703125" style="4456" customWidth="1"/>
    <col min="10968" max="10968" width="7.42578125" style="4456" customWidth="1"/>
    <col min="10969" max="10969" width="6.5703125" style="4456" customWidth="1"/>
    <col min="10970" max="10970" width="4.5703125" style="4456" customWidth="1"/>
    <col min="10971" max="10971" width="8.42578125" style="4456" customWidth="1"/>
    <col min="10972" max="10972" width="7.42578125" style="4456" customWidth="1"/>
    <col min="10973" max="10973" width="5.5703125" style="4456" customWidth="1"/>
    <col min="10974" max="10974" width="4.85546875" style="4456" customWidth="1"/>
    <col min="10975" max="10975" width="8.42578125" style="4456" customWidth="1"/>
    <col min="10976" max="10976" width="7.5703125" style="4456" customWidth="1"/>
    <col min="10977" max="10977" width="5.5703125" style="4456" customWidth="1"/>
    <col min="10978" max="10978" width="8.42578125" style="4456" customWidth="1"/>
    <col min="10979" max="10979" width="3.85546875" style="4456" customWidth="1"/>
    <col min="10980" max="10980" width="8" style="4456" bestFit="1" customWidth="1"/>
    <col min="10981" max="10981" width="7.85546875" style="4456" bestFit="1" customWidth="1"/>
    <col min="10982" max="10982" width="8.42578125" style="4456" bestFit="1" customWidth="1"/>
    <col min="10983" max="10983" width="5.85546875" style="4456" bestFit="1" customWidth="1"/>
    <col min="10984" max="10984" width="4.85546875" style="4456" bestFit="1" customWidth="1"/>
    <col min="10985" max="10986" width="10.85546875" style="4456" customWidth="1"/>
    <col min="10987" max="11220" width="9.140625" style="4456"/>
    <col min="11221" max="11221" width="10.42578125" style="4456" customWidth="1"/>
    <col min="11222" max="11222" width="4.5703125" style="4456" customWidth="1"/>
    <col min="11223" max="11223" width="8.5703125" style="4456" customWidth="1"/>
    <col min="11224" max="11224" width="7.42578125" style="4456" customWidth="1"/>
    <col min="11225" max="11225" width="6.5703125" style="4456" customWidth="1"/>
    <col min="11226" max="11226" width="4.5703125" style="4456" customWidth="1"/>
    <col min="11227" max="11227" width="8.42578125" style="4456" customWidth="1"/>
    <col min="11228" max="11228" width="7.42578125" style="4456" customWidth="1"/>
    <col min="11229" max="11229" width="5.5703125" style="4456" customWidth="1"/>
    <col min="11230" max="11230" width="4.85546875" style="4456" customWidth="1"/>
    <col min="11231" max="11231" width="8.42578125" style="4456" customWidth="1"/>
    <col min="11232" max="11232" width="7.5703125" style="4456" customWidth="1"/>
    <col min="11233" max="11233" width="5.5703125" style="4456" customWidth="1"/>
    <col min="11234" max="11234" width="8.42578125" style="4456" customWidth="1"/>
    <col min="11235" max="11235" width="3.85546875" style="4456" customWidth="1"/>
    <col min="11236" max="11236" width="8" style="4456" bestFit="1" customWidth="1"/>
    <col min="11237" max="11237" width="7.85546875" style="4456" bestFit="1" customWidth="1"/>
    <col min="11238" max="11238" width="8.42578125" style="4456" bestFit="1" customWidth="1"/>
    <col min="11239" max="11239" width="5.85546875" style="4456" bestFit="1" customWidth="1"/>
    <col min="11240" max="11240" width="4.85546875" style="4456" bestFit="1" customWidth="1"/>
    <col min="11241" max="11242" width="10.85546875" style="4456" customWidth="1"/>
    <col min="11243" max="11476" width="9.140625" style="4456"/>
    <col min="11477" max="11477" width="10.42578125" style="4456" customWidth="1"/>
    <col min="11478" max="11478" width="4.5703125" style="4456" customWidth="1"/>
    <col min="11479" max="11479" width="8.5703125" style="4456" customWidth="1"/>
    <col min="11480" max="11480" width="7.42578125" style="4456" customWidth="1"/>
    <col min="11481" max="11481" width="6.5703125" style="4456" customWidth="1"/>
    <col min="11482" max="11482" width="4.5703125" style="4456" customWidth="1"/>
    <col min="11483" max="11483" width="8.42578125" style="4456" customWidth="1"/>
    <col min="11484" max="11484" width="7.42578125" style="4456" customWidth="1"/>
    <col min="11485" max="11485" width="5.5703125" style="4456" customWidth="1"/>
    <col min="11486" max="11486" width="4.85546875" style="4456" customWidth="1"/>
    <col min="11487" max="11487" width="8.42578125" style="4456" customWidth="1"/>
    <col min="11488" max="11488" width="7.5703125" style="4456" customWidth="1"/>
    <col min="11489" max="11489" width="5.5703125" style="4456" customWidth="1"/>
    <col min="11490" max="11490" width="8.42578125" style="4456" customWidth="1"/>
    <col min="11491" max="11491" width="3.85546875" style="4456" customWidth="1"/>
    <col min="11492" max="11492" width="8" style="4456" bestFit="1" customWidth="1"/>
    <col min="11493" max="11493" width="7.85546875" style="4456" bestFit="1" customWidth="1"/>
    <col min="11494" max="11494" width="8.42578125" style="4456" bestFit="1" customWidth="1"/>
    <col min="11495" max="11495" width="5.85546875" style="4456" bestFit="1" customWidth="1"/>
    <col min="11496" max="11496" width="4.85546875" style="4456" bestFit="1" customWidth="1"/>
    <col min="11497" max="11498" width="10.85546875" style="4456" customWidth="1"/>
    <col min="11499" max="11732" width="9.140625" style="4456"/>
    <col min="11733" max="11733" width="10.42578125" style="4456" customWidth="1"/>
    <col min="11734" max="11734" width="4.5703125" style="4456" customWidth="1"/>
    <col min="11735" max="11735" width="8.5703125" style="4456" customWidth="1"/>
    <col min="11736" max="11736" width="7.42578125" style="4456" customWidth="1"/>
    <col min="11737" max="11737" width="6.5703125" style="4456" customWidth="1"/>
    <col min="11738" max="11738" width="4.5703125" style="4456" customWidth="1"/>
    <col min="11739" max="11739" width="8.42578125" style="4456" customWidth="1"/>
    <col min="11740" max="11740" width="7.42578125" style="4456" customWidth="1"/>
    <col min="11741" max="11741" width="5.5703125" style="4456" customWidth="1"/>
    <col min="11742" max="11742" width="4.85546875" style="4456" customWidth="1"/>
    <col min="11743" max="11743" width="8.42578125" style="4456" customWidth="1"/>
    <col min="11744" max="11744" width="7.5703125" style="4456" customWidth="1"/>
    <col min="11745" max="11745" width="5.5703125" style="4456" customWidth="1"/>
    <col min="11746" max="11746" width="8.42578125" style="4456" customWidth="1"/>
    <col min="11747" max="11747" width="3.85546875" style="4456" customWidth="1"/>
    <col min="11748" max="11748" width="8" style="4456" bestFit="1" customWidth="1"/>
    <col min="11749" max="11749" width="7.85546875" style="4456" bestFit="1" customWidth="1"/>
    <col min="11750" max="11750" width="8.42578125" style="4456" bestFit="1" customWidth="1"/>
    <col min="11751" max="11751" width="5.85546875" style="4456" bestFit="1" customWidth="1"/>
    <col min="11752" max="11752" width="4.85546875" style="4456" bestFit="1" customWidth="1"/>
    <col min="11753" max="11754" width="10.85546875" style="4456" customWidth="1"/>
    <col min="11755" max="11988" width="9.140625" style="4456"/>
    <col min="11989" max="11989" width="10.42578125" style="4456" customWidth="1"/>
    <col min="11990" max="11990" width="4.5703125" style="4456" customWidth="1"/>
    <col min="11991" max="11991" width="8.5703125" style="4456" customWidth="1"/>
    <col min="11992" max="11992" width="7.42578125" style="4456" customWidth="1"/>
    <col min="11993" max="11993" width="6.5703125" style="4456" customWidth="1"/>
    <col min="11994" max="11994" width="4.5703125" style="4456" customWidth="1"/>
    <col min="11995" max="11995" width="8.42578125" style="4456" customWidth="1"/>
    <col min="11996" max="11996" width="7.42578125" style="4456" customWidth="1"/>
    <col min="11997" max="11997" width="5.5703125" style="4456" customWidth="1"/>
    <col min="11998" max="11998" width="4.85546875" style="4456" customWidth="1"/>
    <col min="11999" max="11999" width="8.42578125" style="4456" customWidth="1"/>
    <col min="12000" max="12000" width="7.5703125" style="4456" customWidth="1"/>
    <col min="12001" max="12001" width="5.5703125" style="4456" customWidth="1"/>
    <col min="12002" max="12002" width="8.42578125" style="4456" customWidth="1"/>
    <col min="12003" max="12003" width="3.85546875" style="4456" customWidth="1"/>
    <col min="12004" max="12004" width="8" style="4456" bestFit="1" customWidth="1"/>
    <col min="12005" max="12005" width="7.85546875" style="4456" bestFit="1" customWidth="1"/>
    <col min="12006" max="12006" width="8.42578125" style="4456" bestFit="1" customWidth="1"/>
    <col min="12007" max="12007" width="5.85546875" style="4456" bestFit="1" customWidth="1"/>
    <col min="12008" max="12008" width="4.85546875" style="4456" bestFit="1" customWidth="1"/>
    <col min="12009" max="12010" width="10.85546875" style="4456" customWidth="1"/>
    <col min="12011" max="12244" width="9.140625" style="4456"/>
    <col min="12245" max="12245" width="10.42578125" style="4456" customWidth="1"/>
    <col min="12246" max="12246" width="4.5703125" style="4456" customWidth="1"/>
    <col min="12247" max="12247" width="8.5703125" style="4456" customWidth="1"/>
    <col min="12248" max="12248" width="7.42578125" style="4456" customWidth="1"/>
    <col min="12249" max="12249" width="6.5703125" style="4456" customWidth="1"/>
    <col min="12250" max="12250" width="4.5703125" style="4456" customWidth="1"/>
    <col min="12251" max="12251" width="8.42578125" style="4456" customWidth="1"/>
    <col min="12252" max="12252" width="7.42578125" style="4456" customWidth="1"/>
    <col min="12253" max="12253" width="5.5703125" style="4456" customWidth="1"/>
    <col min="12254" max="12254" width="4.85546875" style="4456" customWidth="1"/>
    <col min="12255" max="12255" width="8.42578125" style="4456" customWidth="1"/>
    <col min="12256" max="12256" width="7.5703125" style="4456" customWidth="1"/>
    <col min="12257" max="12257" width="5.5703125" style="4456" customWidth="1"/>
    <col min="12258" max="12258" width="8.42578125" style="4456" customWidth="1"/>
    <col min="12259" max="12259" width="3.85546875" style="4456" customWidth="1"/>
    <col min="12260" max="12260" width="8" style="4456" bestFit="1" customWidth="1"/>
    <col min="12261" max="12261" width="7.85546875" style="4456" bestFit="1" customWidth="1"/>
    <col min="12262" max="12262" width="8.42578125" style="4456" bestFit="1" customWidth="1"/>
    <col min="12263" max="12263" width="5.85546875" style="4456" bestFit="1" customWidth="1"/>
    <col min="12264" max="12264" width="4.85546875" style="4456" bestFit="1" customWidth="1"/>
    <col min="12265" max="12266" width="10.85546875" style="4456" customWidth="1"/>
    <col min="12267" max="12500" width="9.140625" style="4456"/>
    <col min="12501" max="12501" width="10.42578125" style="4456" customWidth="1"/>
    <col min="12502" max="12502" width="4.5703125" style="4456" customWidth="1"/>
    <col min="12503" max="12503" width="8.5703125" style="4456" customWidth="1"/>
    <col min="12504" max="12504" width="7.42578125" style="4456" customWidth="1"/>
    <col min="12505" max="12505" width="6.5703125" style="4456" customWidth="1"/>
    <col min="12506" max="12506" width="4.5703125" style="4456" customWidth="1"/>
    <col min="12507" max="12507" width="8.42578125" style="4456" customWidth="1"/>
    <col min="12508" max="12508" width="7.42578125" style="4456" customWidth="1"/>
    <col min="12509" max="12509" width="5.5703125" style="4456" customWidth="1"/>
    <col min="12510" max="12510" width="4.85546875" style="4456" customWidth="1"/>
    <col min="12511" max="12511" width="8.42578125" style="4456" customWidth="1"/>
    <col min="12512" max="12512" width="7.5703125" style="4456" customWidth="1"/>
    <col min="12513" max="12513" width="5.5703125" style="4456" customWidth="1"/>
    <col min="12514" max="12514" width="8.42578125" style="4456" customWidth="1"/>
    <col min="12515" max="12515" width="3.85546875" style="4456" customWidth="1"/>
    <col min="12516" max="12516" width="8" style="4456" bestFit="1" customWidth="1"/>
    <col min="12517" max="12517" width="7.85546875" style="4456" bestFit="1" customWidth="1"/>
    <col min="12518" max="12518" width="8.42578125" style="4456" bestFit="1" customWidth="1"/>
    <col min="12519" max="12519" width="5.85546875" style="4456" bestFit="1" customWidth="1"/>
    <col min="12520" max="12520" width="4.85546875" style="4456" bestFit="1" customWidth="1"/>
    <col min="12521" max="12522" width="10.85546875" style="4456" customWidth="1"/>
    <col min="12523" max="12756" width="9.140625" style="4456"/>
    <col min="12757" max="12757" width="10.42578125" style="4456" customWidth="1"/>
    <col min="12758" max="12758" width="4.5703125" style="4456" customWidth="1"/>
    <col min="12759" max="12759" width="8.5703125" style="4456" customWidth="1"/>
    <col min="12760" max="12760" width="7.42578125" style="4456" customWidth="1"/>
    <col min="12761" max="12761" width="6.5703125" style="4456" customWidth="1"/>
    <col min="12762" max="12762" width="4.5703125" style="4456" customWidth="1"/>
    <col min="12763" max="12763" width="8.42578125" style="4456" customWidth="1"/>
    <col min="12764" max="12764" width="7.42578125" style="4456" customWidth="1"/>
    <col min="12765" max="12765" width="5.5703125" style="4456" customWidth="1"/>
    <col min="12766" max="12766" width="4.85546875" style="4456" customWidth="1"/>
    <col min="12767" max="12767" width="8.42578125" style="4456" customWidth="1"/>
    <col min="12768" max="12768" width="7.5703125" style="4456" customWidth="1"/>
    <col min="12769" max="12769" width="5.5703125" style="4456" customWidth="1"/>
    <col min="12770" max="12770" width="8.42578125" style="4456" customWidth="1"/>
    <col min="12771" max="12771" width="3.85546875" style="4456" customWidth="1"/>
    <col min="12772" max="12772" width="8" style="4456" bestFit="1" customWidth="1"/>
    <col min="12773" max="12773" width="7.85546875" style="4456" bestFit="1" customWidth="1"/>
    <col min="12774" max="12774" width="8.42578125" style="4456" bestFit="1" customWidth="1"/>
    <col min="12775" max="12775" width="5.85546875" style="4456" bestFit="1" customWidth="1"/>
    <col min="12776" max="12776" width="4.85546875" style="4456" bestFit="1" customWidth="1"/>
    <col min="12777" max="12778" width="10.85546875" style="4456" customWidth="1"/>
    <col min="12779" max="13012" width="9.140625" style="4456"/>
    <col min="13013" max="13013" width="10.42578125" style="4456" customWidth="1"/>
    <col min="13014" max="13014" width="4.5703125" style="4456" customWidth="1"/>
    <col min="13015" max="13015" width="8.5703125" style="4456" customWidth="1"/>
    <col min="13016" max="13016" width="7.42578125" style="4456" customWidth="1"/>
    <col min="13017" max="13017" width="6.5703125" style="4456" customWidth="1"/>
    <col min="13018" max="13018" width="4.5703125" style="4456" customWidth="1"/>
    <col min="13019" max="13019" width="8.42578125" style="4456" customWidth="1"/>
    <col min="13020" max="13020" width="7.42578125" style="4456" customWidth="1"/>
    <col min="13021" max="13021" width="5.5703125" style="4456" customWidth="1"/>
    <col min="13022" max="13022" width="4.85546875" style="4456" customWidth="1"/>
    <col min="13023" max="13023" width="8.42578125" style="4456" customWidth="1"/>
    <col min="13024" max="13024" width="7.5703125" style="4456" customWidth="1"/>
    <col min="13025" max="13025" width="5.5703125" style="4456" customWidth="1"/>
    <col min="13026" max="13026" width="8.42578125" style="4456" customWidth="1"/>
    <col min="13027" max="13027" width="3.85546875" style="4456" customWidth="1"/>
    <col min="13028" max="13028" width="8" style="4456" bestFit="1" customWidth="1"/>
    <col min="13029" max="13029" width="7.85546875" style="4456" bestFit="1" customWidth="1"/>
    <col min="13030" max="13030" width="8.42578125" style="4456" bestFit="1" customWidth="1"/>
    <col min="13031" max="13031" width="5.85546875" style="4456" bestFit="1" customWidth="1"/>
    <col min="13032" max="13032" width="4.85546875" style="4456" bestFit="1" customWidth="1"/>
    <col min="13033" max="13034" width="10.85546875" style="4456" customWidth="1"/>
    <col min="13035" max="13268" width="9.140625" style="4456"/>
    <col min="13269" max="13269" width="10.42578125" style="4456" customWidth="1"/>
    <col min="13270" max="13270" width="4.5703125" style="4456" customWidth="1"/>
    <col min="13271" max="13271" width="8.5703125" style="4456" customWidth="1"/>
    <col min="13272" max="13272" width="7.42578125" style="4456" customWidth="1"/>
    <col min="13273" max="13273" width="6.5703125" style="4456" customWidth="1"/>
    <col min="13274" max="13274" width="4.5703125" style="4456" customWidth="1"/>
    <col min="13275" max="13275" width="8.42578125" style="4456" customWidth="1"/>
    <col min="13276" max="13276" width="7.42578125" style="4456" customWidth="1"/>
    <col min="13277" max="13277" width="5.5703125" style="4456" customWidth="1"/>
    <col min="13278" max="13278" width="4.85546875" style="4456" customWidth="1"/>
    <col min="13279" max="13279" width="8.42578125" style="4456" customWidth="1"/>
    <col min="13280" max="13280" width="7.5703125" style="4456" customWidth="1"/>
    <col min="13281" max="13281" width="5.5703125" style="4456" customWidth="1"/>
    <col min="13282" max="13282" width="8.42578125" style="4456" customWidth="1"/>
    <col min="13283" max="13283" width="3.85546875" style="4456" customWidth="1"/>
    <col min="13284" max="13284" width="8" style="4456" bestFit="1" customWidth="1"/>
    <col min="13285" max="13285" width="7.85546875" style="4456" bestFit="1" customWidth="1"/>
    <col min="13286" max="13286" width="8.42578125" style="4456" bestFit="1" customWidth="1"/>
    <col min="13287" max="13287" width="5.85546875" style="4456" bestFit="1" customWidth="1"/>
    <col min="13288" max="13288" width="4.85546875" style="4456" bestFit="1" customWidth="1"/>
    <col min="13289" max="13290" width="10.85546875" style="4456" customWidth="1"/>
    <col min="13291" max="13524" width="9.140625" style="4456"/>
    <col min="13525" max="13525" width="10.42578125" style="4456" customWidth="1"/>
    <col min="13526" max="13526" width="4.5703125" style="4456" customWidth="1"/>
    <col min="13527" max="13527" width="8.5703125" style="4456" customWidth="1"/>
    <col min="13528" max="13528" width="7.42578125" style="4456" customWidth="1"/>
    <col min="13529" max="13529" width="6.5703125" style="4456" customWidth="1"/>
    <col min="13530" max="13530" width="4.5703125" style="4456" customWidth="1"/>
    <col min="13531" max="13531" width="8.42578125" style="4456" customWidth="1"/>
    <col min="13532" max="13532" width="7.42578125" style="4456" customWidth="1"/>
    <col min="13533" max="13533" width="5.5703125" style="4456" customWidth="1"/>
    <col min="13534" max="13534" width="4.85546875" style="4456" customWidth="1"/>
    <col min="13535" max="13535" width="8.42578125" style="4456" customWidth="1"/>
    <col min="13536" max="13536" width="7.5703125" style="4456" customWidth="1"/>
    <col min="13537" max="13537" width="5.5703125" style="4456" customWidth="1"/>
    <col min="13538" max="13538" width="8.42578125" style="4456" customWidth="1"/>
    <col min="13539" max="13539" width="3.85546875" style="4456" customWidth="1"/>
    <col min="13540" max="13540" width="8" style="4456" bestFit="1" customWidth="1"/>
    <col min="13541" max="13541" width="7.85546875" style="4456" bestFit="1" customWidth="1"/>
    <col min="13542" max="13542" width="8.42578125" style="4456" bestFit="1" customWidth="1"/>
    <col min="13543" max="13543" width="5.85546875" style="4456" bestFit="1" customWidth="1"/>
    <col min="13544" max="13544" width="4.85546875" style="4456" bestFit="1" customWidth="1"/>
    <col min="13545" max="13546" width="10.85546875" style="4456" customWidth="1"/>
    <col min="13547" max="13780" width="9.140625" style="4456"/>
    <col min="13781" max="13781" width="10.42578125" style="4456" customWidth="1"/>
    <col min="13782" max="13782" width="4.5703125" style="4456" customWidth="1"/>
    <col min="13783" max="13783" width="8.5703125" style="4456" customWidth="1"/>
    <col min="13784" max="13784" width="7.42578125" style="4456" customWidth="1"/>
    <col min="13785" max="13785" width="6.5703125" style="4456" customWidth="1"/>
    <col min="13786" max="13786" width="4.5703125" style="4456" customWidth="1"/>
    <col min="13787" max="13787" width="8.42578125" style="4456" customWidth="1"/>
    <col min="13788" max="13788" width="7.42578125" style="4456" customWidth="1"/>
    <col min="13789" max="13789" width="5.5703125" style="4456" customWidth="1"/>
    <col min="13790" max="13790" width="4.85546875" style="4456" customWidth="1"/>
    <col min="13791" max="13791" width="8.42578125" style="4456" customWidth="1"/>
    <col min="13792" max="13792" width="7.5703125" style="4456" customWidth="1"/>
    <col min="13793" max="13793" width="5.5703125" style="4456" customWidth="1"/>
    <col min="13794" max="13794" width="8.42578125" style="4456" customWidth="1"/>
    <col min="13795" max="13795" width="3.85546875" style="4456" customWidth="1"/>
    <col min="13796" max="13796" width="8" style="4456" bestFit="1" customWidth="1"/>
    <col min="13797" max="13797" width="7.85546875" style="4456" bestFit="1" customWidth="1"/>
    <col min="13798" max="13798" width="8.42578125" style="4456" bestFit="1" customWidth="1"/>
    <col min="13799" max="13799" width="5.85546875" style="4456" bestFit="1" customWidth="1"/>
    <col min="13800" max="13800" width="4.85546875" style="4456" bestFit="1" customWidth="1"/>
    <col min="13801" max="13802" width="10.85546875" style="4456" customWidth="1"/>
    <col min="13803" max="14036" width="9.140625" style="4456"/>
    <col min="14037" max="14037" width="10.42578125" style="4456" customWidth="1"/>
    <col min="14038" max="14038" width="4.5703125" style="4456" customWidth="1"/>
    <col min="14039" max="14039" width="8.5703125" style="4456" customWidth="1"/>
    <col min="14040" max="14040" width="7.42578125" style="4456" customWidth="1"/>
    <col min="14041" max="14041" width="6.5703125" style="4456" customWidth="1"/>
    <col min="14042" max="14042" width="4.5703125" style="4456" customWidth="1"/>
    <col min="14043" max="14043" width="8.42578125" style="4456" customWidth="1"/>
    <col min="14044" max="14044" width="7.42578125" style="4456" customWidth="1"/>
    <col min="14045" max="14045" width="5.5703125" style="4456" customWidth="1"/>
    <col min="14046" max="14046" width="4.85546875" style="4456" customWidth="1"/>
    <col min="14047" max="14047" width="8.42578125" style="4456" customWidth="1"/>
    <col min="14048" max="14048" width="7.5703125" style="4456" customWidth="1"/>
    <col min="14049" max="14049" width="5.5703125" style="4456" customWidth="1"/>
    <col min="14050" max="14050" width="8.42578125" style="4456" customWidth="1"/>
    <col min="14051" max="14051" width="3.85546875" style="4456" customWidth="1"/>
    <col min="14052" max="14052" width="8" style="4456" bestFit="1" customWidth="1"/>
    <col min="14053" max="14053" width="7.85546875" style="4456" bestFit="1" customWidth="1"/>
    <col min="14054" max="14054" width="8.42578125" style="4456" bestFit="1" customWidth="1"/>
    <col min="14055" max="14055" width="5.85546875" style="4456" bestFit="1" customWidth="1"/>
    <col min="14056" max="14056" width="4.85546875" style="4456" bestFit="1" customWidth="1"/>
    <col min="14057" max="14058" width="10.85546875" style="4456" customWidth="1"/>
    <col min="14059" max="14292" width="9.140625" style="4456"/>
    <col min="14293" max="14293" width="10.42578125" style="4456" customWidth="1"/>
    <col min="14294" max="14294" width="4.5703125" style="4456" customWidth="1"/>
    <col min="14295" max="14295" width="8.5703125" style="4456" customWidth="1"/>
    <col min="14296" max="14296" width="7.42578125" style="4456" customWidth="1"/>
    <col min="14297" max="14297" width="6.5703125" style="4456" customWidth="1"/>
    <col min="14298" max="14298" width="4.5703125" style="4456" customWidth="1"/>
    <col min="14299" max="14299" width="8.42578125" style="4456" customWidth="1"/>
    <col min="14300" max="14300" width="7.42578125" style="4456" customWidth="1"/>
    <col min="14301" max="14301" width="5.5703125" style="4456" customWidth="1"/>
    <col min="14302" max="14302" width="4.85546875" style="4456" customWidth="1"/>
    <col min="14303" max="14303" width="8.42578125" style="4456" customWidth="1"/>
    <col min="14304" max="14304" width="7.5703125" style="4456" customWidth="1"/>
    <col min="14305" max="14305" width="5.5703125" style="4456" customWidth="1"/>
    <col min="14306" max="14306" width="8.42578125" style="4456" customWidth="1"/>
    <col min="14307" max="14307" width="3.85546875" style="4456" customWidth="1"/>
    <col min="14308" max="14308" width="8" style="4456" bestFit="1" customWidth="1"/>
    <col min="14309" max="14309" width="7.85546875" style="4456" bestFit="1" customWidth="1"/>
    <col min="14310" max="14310" width="8.42578125" style="4456" bestFit="1" customWidth="1"/>
    <col min="14311" max="14311" width="5.85546875" style="4456" bestFit="1" customWidth="1"/>
    <col min="14312" max="14312" width="4.85546875" style="4456" bestFit="1" customWidth="1"/>
    <col min="14313" max="14314" width="10.85546875" style="4456" customWidth="1"/>
    <col min="14315" max="14548" width="9.140625" style="4456"/>
    <col min="14549" max="14549" width="10.42578125" style="4456" customWidth="1"/>
    <col min="14550" max="14550" width="4.5703125" style="4456" customWidth="1"/>
    <col min="14551" max="14551" width="8.5703125" style="4456" customWidth="1"/>
    <col min="14552" max="14552" width="7.42578125" style="4456" customWidth="1"/>
    <col min="14553" max="14553" width="6.5703125" style="4456" customWidth="1"/>
    <col min="14554" max="14554" width="4.5703125" style="4456" customWidth="1"/>
    <col min="14555" max="14555" width="8.42578125" style="4456" customWidth="1"/>
    <col min="14556" max="14556" width="7.42578125" style="4456" customWidth="1"/>
    <col min="14557" max="14557" width="5.5703125" style="4456" customWidth="1"/>
    <col min="14558" max="14558" width="4.85546875" style="4456" customWidth="1"/>
    <col min="14559" max="14559" width="8.42578125" style="4456" customWidth="1"/>
    <col min="14560" max="14560" width="7.5703125" style="4456" customWidth="1"/>
    <col min="14561" max="14561" width="5.5703125" style="4456" customWidth="1"/>
    <col min="14562" max="14562" width="8.42578125" style="4456" customWidth="1"/>
    <col min="14563" max="14563" width="3.85546875" style="4456" customWidth="1"/>
    <col min="14564" max="14564" width="8" style="4456" bestFit="1" customWidth="1"/>
    <col min="14565" max="14565" width="7.85546875" style="4456" bestFit="1" customWidth="1"/>
    <col min="14566" max="14566" width="8.42578125" style="4456" bestFit="1" customWidth="1"/>
    <col min="14567" max="14567" width="5.85546875" style="4456" bestFit="1" customWidth="1"/>
    <col min="14568" max="14568" width="4.85546875" style="4456" bestFit="1" customWidth="1"/>
    <col min="14569" max="14570" width="10.85546875" style="4456" customWidth="1"/>
    <col min="14571" max="14804" width="9.140625" style="4456"/>
    <col min="14805" max="14805" width="10.42578125" style="4456" customWidth="1"/>
    <col min="14806" max="14806" width="4.5703125" style="4456" customWidth="1"/>
    <col min="14807" max="14807" width="8.5703125" style="4456" customWidth="1"/>
    <col min="14808" max="14808" width="7.42578125" style="4456" customWidth="1"/>
    <col min="14809" max="14809" width="6.5703125" style="4456" customWidth="1"/>
    <col min="14810" max="14810" width="4.5703125" style="4456" customWidth="1"/>
    <col min="14811" max="14811" width="8.42578125" style="4456" customWidth="1"/>
    <col min="14812" max="14812" width="7.42578125" style="4456" customWidth="1"/>
    <col min="14813" max="14813" width="5.5703125" style="4456" customWidth="1"/>
    <col min="14814" max="14814" width="4.85546875" style="4456" customWidth="1"/>
    <col min="14815" max="14815" width="8.42578125" style="4456" customWidth="1"/>
    <col min="14816" max="14816" width="7.5703125" style="4456" customWidth="1"/>
    <col min="14817" max="14817" width="5.5703125" style="4456" customWidth="1"/>
    <col min="14818" max="14818" width="8.42578125" style="4456" customWidth="1"/>
    <col min="14819" max="14819" width="3.85546875" style="4456" customWidth="1"/>
    <col min="14820" max="14820" width="8" style="4456" bestFit="1" customWidth="1"/>
    <col min="14821" max="14821" width="7.85546875" style="4456" bestFit="1" customWidth="1"/>
    <col min="14822" max="14822" width="8.42578125" style="4456" bestFit="1" customWidth="1"/>
    <col min="14823" max="14823" width="5.85546875" style="4456" bestFit="1" customWidth="1"/>
    <col min="14824" max="14824" width="4.85546875" style="4456" bestFit="1" customWidth="1"/>
    <col min="14825" max="14826" width="10.85546875" style="4456" customWidth="1"/>
    <col min="14827" max="15060" width="9.140625" style="4456"/>
    <col min="15061" max="15061" width="10.42578125" style="4456" customWidth="1"/>
    <col min="15062" max="15062" width="4.5703125" style="4456" customWidth="1"/>
    <col min="15063" max="15063" width="8.5703125" style="4456" customWidth="1"/>
    <col min="15064" max="15064" width="7.42578125" style="4456" customWidth="1"/>
    <col min="15065" max="15065" width="6.5703125" style="4456" customWidth="1"/>
    <col min="15066" max="15066" width="4.5703125" style="4456" customWidth="1"/>
    <col min="15067" max="15067" width="8.42578125" style="4456" customWidth="1"/>
    <col min="15068" max="15068" width="7.42578125" style="4456" customWidth="1"/>
    <col min="15069" max="15069" width="5.5703125" style="4456" customWidth="1"/>
    <col min="15070" max="15070" width="4.85546875" style="4456" customWidth="1"/>
    <col min="15071" max="15071" width="8.42578125" style="4456" customWidth="1"/>
    <col min="15072" max="15072" width="7.5703125" style="4456" customWidth="1"/>
    <col min="15073" max="15073" width="5.5703125" style="4456" customWidth="1"/>
    <col min="15074" max="15074" width="8.42578125" style="4456" customWidth="1"/>
    <col min="15075" max="15075" width="3.85546875" style="4456" customWidth="1"/>
    <col min="15076" max="15076" width="8" style="4456" bestFit="1" customWidth="1"/>
    <col min="15077" max="15077" width="7.85546875" style="4456" bestFit="1" customWidth="1"/>
    <col min="15078" max="15078" width="8.42578125" style="4456" bestFit="1" customWidth="1"/>
    <col min="15079" max="15079" width="5.85546875" style="4456" bestFit="1" customWidth="1"/>
    <col min="15080" max="15080" width="4.85546875" style="4456" bestFit="1" customWidth="1"/>
    <col min="15081" max="15082" width="10.85546875" style="4456" customWidth="1"/>
    <col min="15083" max="15316" width="9.140625" style="4456"/>
    <col min="15317" max="15317" width="10.42578125" style="4456" customWidth="1"/>
    <col min="15318" max="15318" width="4.5703125" style="4456" customWidth="1"/>
    <col min="15319" max="15319" width="8.5703125" style="4456" customWidth="1"/>
    <col min="15320" max="15320" width="7.42578125" style="4456" customWidth="1"/>
    <col min="15321" max="15321" width="6.5703125" style="4456" customWidth="1"/>
    <col min="15322" max="15322" width="4.5703125" style="4456" customWidth="1"/>
    <col min="15323" max="15323" width="8.42578125" style="4456" customWidth="1"/>
    <col min="15324" max="15324" width="7.42578125" style="4456" customWidth="1"/>
    <col min="15325" max="15325" width="5.5703125" style="4456" customWidth="1"/>
    <col min="15326" max="15326" width="4.85546875" style="4456" customWidth="1"/>
    <col min="15327" max="15327" width="8.42578125" style="4456" customWidth="1"/>
    <col min="15328" max="15328" width="7.5703125" style="4456" customWidth="1"/>
    <col min="15329" max="15329" width="5.5703125" style="4456" customWidth="1"/>
    <col min="15330" max="15330" width="8.42578125" style="4456" customWidth="1"/>
    <col min="15331" max="15331" width="3.85546875" style="4456" customWidth="1"/>
    <col min="15332" max="15332" width="8" style="4456" bestFit="1" customWidth="1"/>
    <col min="15333" max="15333" width="7.85546875" style="4456" bestFit="1" customWidth="1"/>
    <col min="15334" max="15334" width="8.42578125" style="4456" bestFit="1" customWidth="1"/>
    <col min="15335" max="15335" width="5.85546875" style="4456" bestFit="1" customWidth="1"/>
    <col min="15336" max="15336" width="4.85546875" style="4456" bestFit="1" customWidth="1"/>
    <col min="15337" max="15338" width="10.85546875" style="4456" customWidth="1"/>
    <col min="15339" max="15572" width="9.140625" style="4456"/>
    <col min="15573" max="15573" width="10.42578125" style="4456" customWidth="1"/>
    <col min="15574" max="15574" width="4.5703125" style="4456" customWidth="1"/>
    <col min="15575" max="15575" width="8.5703125" style="4456" customWidth="1"/>
    <col min="15576" max="15576" width="7.42578125" style="4456" customWidth="1"/>
    <col min="15577" max="15577" width="6.5703125" style="4456" customWidth="1"/>
    <col min="15578" max="15578" width="4.5703125" style="4456" customWidth="1"/>
    <col min="15579" max="15579" width="8.42578125" style="4456" customWidth="1"/>
    <col min="15580" max="15580" width="7.42578125" style="4456" customWidth="1"/>
    <col min="15581" max="15581" width="5.5703125" style="4456" customWidth="1"/>
    <col min="15582" max="15582" width="4.85546875" style="4456" customWidth="1"/>
    <col min="15583" max="15583" width="8.42578125" style="4456" customWidth="1"/>
    <col min="15584" max="15584" width="7.5703125" style="4456" customWidth="1"/>
    <col min="15585" max="15585" width="5.5703125" style="4456" customWidth="1"/>
    <col min="15586" max="15586" width="8.42578125" style="4456" customWidth="1"/>
    <col min="15587" max="15587" width="3.85546875" style="4456" customWidth="1"/>
    <col min="15588" max="15588" width="8" style="4456" bestFit="1" customWidth="1"/>
    <col min="15589" max="15589" width="7.85546875" style="4456" bestFit="1" customWidth="1"/>
    <col min="15590" max="15590" width="8.42578125" style="4456" bestFit="1" customWidth="1"/>
    <col min="15591" max="15591" width="5.85546875" style="4456" bestFit="1" customWidth="1"/>
    <col min="15592" max="15592" width="4.85546875" style="4456" bestFit="1" customWidth="1"/>
    <col min="15593" max="15594" width="10.85546875" style="4456" customWidth="1"/>
    <col min="15595" max="15828" width="9.140625" style="4456"/>
    <col min="15829" max="15829" width="10.42578125" style="4456" customWidth="1"/>
    <col min="15830" max="15830" width="4.5703125" style="4456" customWidth="1"/>
    <col min="15831" max="15831" width="8.5703125" style="4456" customWidth="1"/>
    <col min="15832" max="15832" width="7.42578125" style="4456" customWidth="1"/>
    <col min="15833" max="15833" width="6.5703125" style="4456" customWidth="1"/>
    <col min="15834" max="15834" width="4.5703125" style="4456" customWidth="1"/>
    <col min="15835" max="15835" width="8.42578125" style="4456" customWidth="1"/>
    <col min="15836" max="15836" width="7.42578125" style="4456" customWidth="1"/>
    <col min="15837" max="15837" width="5.5703125" style="4456" customWidth="1"/>
    <col min="15838" max="15838" width="4.85546875" style="4456" customWidth="1"/>
    <col min="15839" max="15839" width="8.42578125" style="4456" customWidth="1"/>
    <col min="15840" max="15840" width="7.5703125" style="4456" customWidth="1"/>
    <col min="15841" max="15841" width="5.5703125" style="4456" customWidth="1"/>
    <col min="15842" max="15842" width="8.42578125" style="4456" customWidth="1"/>
    <col min="15843" max="15843" width="3.85546875" style="4456" customWidth="1"/>
    <col min="15844" max="15844" width="8" style="4456" bestFit="1" customWidth="1"/>
    <col min="15845" max="15845" width="7.85546875" style="4456" bestFit="1" customWidth="1"/>
    <col min="15846" max="15846" width="8.42578125" style="4456" bestFit="1" customWidth="1"/>
    <col min="15847" max="15847" width="5.85546875" style="4456" bestFit="1" customWidth="1"/>
    <col min="15848" max="15848" width="4.85546875" style="4456" bestFit="1" customWidth="1"/>
    <col min="15849" max="15850" width="10.85546875" style="4456" customWidth="1"/>
    <col min="15851" max="16084" width="9.140625" style="4456"/>
    <col min="16085" max="16085" width="10.42578125" style="4456" customWidth="1"/>
    <col min="16086" max="16086" width="4.5703125" style="4456" customWidth="1"/>
    <col min="16087" max="16087" width="8.5703125" style="4456" customWidth="1"/>
    <col min="16088" max="16088" width="7.42578125" style="4456" customWidth="1"/>
    <col min="16089" max="16089" width="6.5703125" style="4456" customWidth="1"/>
    <col min="16090" max="16090" width="4.5703125" style="4456" customWidth="1"/>
    <col min="16091" max="16091" width="8.42578125" style="4456" customWidth="1"/>
    <col min="16092" max="16092" width="7.42578125" style="4456" customWidth="1"/>
    <col min="16093" max="16093" width="5.5703125" style="4456" customWidth="1"/>
    <col min="16094" max="16094" width="4.85546875" style="4456" customWidth="1"/>
    <col min="16095" max="16095" width="8.42578125" style="4456" customWidth="1"/>
    <col min="16096" max="16096" width="7.5703125" style="4456" customWidth="1"/>
    <col min="16097" max="16097" width="5.5703125" style="4456" customWidth="1"/>
    <col min="16098" max="16098" width="8.42578125" style="4456" customWidth="1"/>
    <col min="16099" max="16099" width="3.85546875" style="4456" customWidth="1"/>
    <col min="16100" max="16100" width="8" style="4456" bestFit="1" customWidth="1"/>
    <col min="16101" max="16101" width="7.85546875" style="4456" bestFit="1" customWidth="1"/>
    <col min="16102" max="16102" width="8.42578125" style="4456" bestFit="1" customWidth="1"/>
    <col min="16103" max="16103" width="5.85546875" style="4456" bestFit="1" customWidth="1"/>
    <col min="16104" max="16104" width="4.85546875" style="4456" bestFit="1" customWidth="1"/>
    <col min="16105" max="16106" width="10.85546875" style="4456" customWidth="1"/>
    <col min="16107" max="16384" width="9.140625" style="4456"/>
  </cols>
  <sheetData>
    <row r="1" spans="1:30" s="4458" customFormat="1" ht="34.5" customHeight="1">
      <c r="A1" s="6289" t="s">
        <v>5532</v>
      </c>
      <c r="B1" s="6289"/>
      <c r="C1" s="6289"/>
      <c r="D1" s="6289"/>
      <c r="E1" s="6289"/>
      <c r="F1" s="6289"/>
      <c r="G1" s="6289"/>
      <c r="H1" s="6289"/>
      <c r="I1" s="6289"/>
      <c r="J1" s="6289"/>
      <c r="K1" s="6289"/>
      <c r="L1" s="6289"/>
      <c r="M1" s="6289"/>
      <c r="N1" s="6289"/>
      <c r="O1" s="6289"/>
      <c r="P1" s="6289"/>
      <c r="Q1" s="6289"/>
      <c r="R1" s="6289"/>
      <c r="S1" s="6289"/>
      <c r="T1" s="6289"/>
      <c r="U1" s="6289"/>
      <c r="V1" s="6289"/>
      <c r="W1" s="6289"/>
      <c r="X1" s="6287"/>
    </row>
    <row r="2" spans="1:30" s="4458" customFormat="1" ht="34.5" customHeight="1">
      <c r="A2" s="6288" t="s">
        <v>5531</v>
      </c>
      <c r="B2" s="6288"/>
      <c r="C2" s="6288"/>
      <c r="D2" s="6288"/>
      <c r="E2" s="6288"/>
      <c r="F2" s="6288"/>
      <c r="G2" s="6288"/>
      <c r="H2" s="6288"/>
      <c r="I2" s="6288"/>
      <c r="J2" s="6288"/>
      <c r="K2" s="6288"/>
      <c r="L2" s="6288"/>
      <c r="M2" s="6288"/>
      <c r="N2" s="6288"/>
      <c r="O2" s="6288"/>
      <c r="P2" s="6288"/>
      <c r="Q2" s="6288"/>
      <c r="R2" s="6288"/>
      <c r="S2" s="6288"/>
      <c r="T2" s="6288"/>
      <c r="U2" s="6288"/>
      <c r="V2" s="6288"/>
      <c r="W2" s="6288"/>
      <c r="X2" s="6287"/>
    </row>
    <row r="3" spans="1:30" s="4458" customFormat="1" ht="16.5">
      <c r="A3" s="4488" t="s">
        <v>211</v>
      </c>
      <c r="B3" s="4488"/>
      <c r="C3" s="4488"/>
      <c r="D3" s="4488"/>
      <c r="E3" s="4488"/>
      <c r="F3" s="4488"/>
      <c r="G3" s="4488"/>
      <c r="J3" s="4459"/>
      <c r="K3" s="4459"/>
      <c r="L3" s="4459"/>
      <c r="M3" s="4459"/>
      <c r="N3" s="4459"/>
      <c r="O3" s="4459"/>
      <c r="P3" s="4459"/>
      <c r="Q3" s="4459"/>
      <c r="R3" s="4459"/>
      <c r="S3" s="4459"/>
      <c r="T3" s="4459"/>
      <c r="U3" s="4459"/>
      <c r="V3" s="4487"/>
      <c r="W3" s="4487"/>
    </row>
    <row r="4" spans="1:30" s="4458" customFormat="1" ht="16.5" customHeight="1">
      <c r="A4" s="6286"/>
      <c r="B4" s="5209" t="s">
        <v>5530</v>
      </c>
      <c r="C4" s="5209"/>
      <c r="D4" s="5209"/>
      <c r="E4" s="5209"/>
      <c r="F4" s="5209"/>
      <c r="G4" s="5209"/>
      <c r="H4" s="5209"/>
      <c r="I4" s="5209"/>
      <c r="J4" s="5209"/>
      <c r="K4" s="5209"/>
      <c r="L4" s="5209"/>
      <c r="M4" s="5209"/>
      <c r="N4" s="5209"/>
      <c r="O4" s="5209"/>
      <c r="P4" s="5209"/>
      <c r="Q4" s="5209"/>
      <c r="R4" s="5209"/>
      <c r="S4" s="5209"/>
      <c r="T4" s="5209"/>
      <c r="U4" s="5209"/>
      <c r="V4" s="5209"/>
      <c r="W4" s="5209"/>
      <c r="X4" s="4459"/>
    </row>
    <row r="5" spans="1:30" s="4458" customFormat="1" ht="49.5" customHeight="1">
      <c r="A5" s="6286"/>
      <c r="B5" s="5762" t="s">
        <v>88</v>
      </c>
      <c r="C5" s="5762"/>
      <c r="D5" s="5762" t="s">
        <v>5529</v>
      </c>
      <c r="E5" s="5762"/>
      <c r="F5" s="5762" t="s">
        <v>242</v>
      </c>
      <c r="G5" s="5762"/>
      <c r="H5" s="5762" t="s">
        <v>5528</v>
      </c>
      <c r="I5" s="5762"/>
      <c r="J5" s="5762" t="s">
        <v>5527</v>
      </c>
      <c r="K5" s="5762"/>
      <c r="L5" s="5762" t="s">
        <v>5526</v>
      </c>
      <c r="M5" s="5762"/>
      <c r="N5" s="5762" t="s">
        <v>1080</v>
      </c>
      <c r="O5" s="5762"/>
      <c r="P5" s="5762" t="s">
        <v>5525</v>
      </c>
      <c r="Q5" s="5762"/>
      <c r="R5" s="5762" t="s">
        <v>5524</v>
      </c>
      <c r="S5" s="5762"/>
      <c r="T5" s="5762" t="s">
        <v>1661</v>
      </c>
      <c r="U5" s="5762"/>
      <c r="V5" s="5762" t="s">
        <v>4103</v>
      </c>
      <c r="W5" s="5762"/>
      <c r="X5" s="4459"/>
    </row>
    <row r="6" spans="1:30" s="4471" customFormat="1" ht="12.75" customHeight="1">
      <c r="A6" s="4486" t="s">
        <v>209</v>
      </c>
      <c r="B6" s="188"/>
      <c r="C6" s="188"/>
      <c r="D6" s="188"/>
      <c r="E6" s="188"/>
      <c r="F6" s="188"/>
      <c r="G6" s="188"/>
      <c r="H6" s="188"/>
      <c r="I6" s="188"/>
      <c r="J6" s="4485"/>
      <c r="K6" s="4485"/>
      <c r="L6" s="4485"/>
      <c r="M6" s="4485"/>
      <c r="N6" s="4485"/>
      <c r="O6" s="4485"/>
      <c r="P6" s="4485"/>
      <c r="Q6" s="4485"/>
      <c r="R6" s="4485"/>
      <c r="S6" s="4485"/>
      <c r="T6" s="4485"/>
      <c r="U6" s="4485"/>
      <c r="V6" s="4485"/>
      <c r="W6" s="4485"/>
      <c r="X6" s="4484"/>
    </row>
    <row r="7" spans="1:30" s="4474" customFormat="1" ht="12.75" customHeight="1">
      <c r="A7" s="4480" t="s">
        <v>5523</v>
      </c>
      <c r="B7" s="4477">
        <v>32.4</v>
      </c>
      <c r="C7" s="4477"/>
      <c r="D7" s="4477">
        <v>25.9</v>
      </c>
      <c r="E7" s="4477"/>
      <c r="F7" s="4483">
        <v>37.799999999999997</v>
      </c>
      <c r="G7" s="4482"/>
      <c r="H7" s="4483">
        <v>37.200000000000003</v>
      </c>
      <c r="I7" s="4477"/>
      <c r="J7" s="4483">
        <v>20.9</v>
      </c>
      <c r="K7" s="4482"/>
      <c r="L7" s="4477">
        <v>28.4</v>
      </c>
      <c r="M7" s="4477"/>
      <c r="N7" s="4477">
        <v>30</v>
      </c>
      <c r="O7" s="4477"/>
      <c r="P7" s="4481">
        <v>30.8</v>
      </c>
      <c r="Q7" s="4477"/>
      <c r="R7" s="4481">
        <v>57.4</v>
      </c>
      <c r="S7" s="4477"/>
      <c r="T7" s="4481">
        <v>45.4</v>
      </c>
      <c r="U7" s="4477"/>
      <c r="V7" s="4481">
        <v>35.5</v>
      </c>
      <c r="W7" s="4477"/>
      <c r="X7" s="4475"/>
    </row>
    <row r="8" spans="1:30" s="4474" customFormat="1" ht="12.75" customHeight="1">
      <c r="A8" s="4480" t="s">
        <v>5522</v>
      </c>
      <c r="B8" s="4477">
        <v>48</v>
      </c>
      <c r="C8" s="4477"/>
      <c r="D8" s="4477">
        <v>39.200000000000003</v>
      </c>
      <c r="E8" s="4477"/>
      <c r="F8" s="4477">
        <v>47.1</v>
      </c>
      <c r="G8" s="4477"/>
      <c r="H8" s="4477">
        <v>55.8</v>
      </c>
      <c r="I8" s="4476"/>
      <c r="J8" s="4476">
        <v>39.700000000000003</v>
      </c>
      <c r="K8" s="4479"/>
      <c r="L8" s="4476">
        <v>50.8</v>
      </c>
      <c r="M8" s="4479"/>
      <c r="N8" s="4476">
        <v>45.9</v>
      </c>
      <c r="O8" s="4479"/>
      <c r="P8" s="4476">
        <v>44</v>
      </c>
      <c r="Q8" s="4478"/>
      <c r="R8" s="4477">
        <v>75.5</v>
      </c>
      <c r="S8" s="4477"/>
      <c r="T8" s="4477">
        <v>68.400000000000006</v>
      </c>
      <c r="U8" s="4477"/>
      <c r="V8" s="4477">
        <v>51.9</v>
      </c>
      <c r="W8" s="4476"/>
      <c r="X8" s="4475"/>
      <c r="AA8"/>
      <c r="AB8"/>
      <c r="AC8"/>
      <c r="AD8"/>
    </row>
    <row r="9" spans="1:30" s="4471" customFormat="1" ht="12.75" customHeight="1">
      <c r="A9" s="4473" t="s">
        <v>5521</v>
      </c>
      <c r="B9" s="4461"/>
      <c r="C9" s="4461"/>
      <c r="D9" s="4461"/>
      <c r="E9" s="4461"/>
      <c r="F9" s="4461"/>
      <c r="G9" s="4461"/>
      <c r="H9" s="4461"/>
      <c r="I9" s="4463"/>
      <c r="J9" s="4463"/>
      <c r="K9" s="4464"/>
      <c r="L9" s="4463"/>
      <c r="M9" s="4464"/>
      <c r="N9" s="4463"/>
      <c r="O9" s="4464"/>
      <c r="P9" s="4463"/>
      <c r="Q9" s="4462"/>
      <c r="R9" s="4461"/>
      <c r="S9" s="4461"/>
      <c r="T9" s="4461"/>
      <c r="U9" s="4461"/>
      <c r="V9" s="4461"/>
      <c r="W9" s="4463"/>
      <c r="X9" s="4472"/>
      <c r="AA9"/>
      <c r="AB9"/>
      <c r="AC9"/>
      <c r="AD9"/>
    </row>
    <row r="10" spans="1:30" s="4468" customFormat="1" ht="12.75" customHeight="1">
      <c r="A10" s="4470" t="s">
        <v>209</v>
      </c>
      <c r="B10" s="4461">
        <v>44.7</v>
      </c>
      <c r="C10" s="4461"/>
      <c r="D10" s="4461">
        <v>33.799999999999997</v>
      </c>
      <c r="E10" s="4461"/>
      <c r="F10" s="4461">
        <v>42.6</v>
      </c>
      <c r="G10" s="4461"/>
      <c r="H10" s="4461">
        <v>52.8</v>
      </c>
      <c r="I10" s="4463"/>
      <c r="J10" s="4463">
        <v>36.1</v>
      </c>
      <c r="K10" s="4464"/>
      <c r="L10" s="4463">
        <v>48.4</v>
      </c>
      <c r="M10" s="4464"/>
      <c r="N10" s="4463">
        <v>41.9</v>
      </c>
      <c r="O10" s="4464"/>
      <c r="P10" s="4463">
        <v>45.9</v>
      </c>
      <c r="Q10" s="4462"/>
      <c r="R10" s="4461">
        <v>71.2</v>
      </c>
      <c r="S10" s="4461"/>
      <c r="T10" s="4461">
        <v>65.599999999999994</v>
      </c>
      <c r="U10" s="4461"/>
      <c r="V10" s="4461">
        <v>46.6</v>
      </c>
      <c r="W10" s="4461"/>
      <c r="X10" s="4469"/>
      <c r="Y10"/>
      <c r="Z10"/>
      <c r="AA10"/>
      <c r="AB10" t="s">
        <v>2032</v>
      </c>
      <c r="AC10"/>
      <c r="AD10"/>
    </row>
    <row r="11" spans="1:30" s="4468" customFormat="1" ht="12.75" customHeight="1">
      <c r="A11" s="4465" t="s">
        <v>801</v>
      </c>
      <c r="B11" s="4461">
        <v>44.8</v>
      </c>
      <c r="C11" s="4461"/>
      <c r="D11" s="4461">
        <v>33.5</v>
      </c>
      <c r="E11" s="4461"/>
      <c r="F11" s="4461">
        <v>42.5</v>
      </c>
      <c r="G11" s="4461"/>
      <c r="H11" s="4461">
        <v>53.6</v>
      </c>
      <c r="I11" s="4463"/>
      <c r="J11" s="4463">
        <v>35.6</v>
      </c>
      <c r="K11" s="4464"/>
      <c r="L11" s="4463">
        <v>48.8</v>
      </c>
      <c r="M11" s="4464"/>
      <c r="N11" s="4463">
        <v>42.2</v>
      </c>
      <c r="O11" s="4464"/>
      <c r="P11" s="4463">
        <v>46.5</v>
      </c>
      <c r="Q11" s="4462"/>
      <c r="R11" s="4461">
        <v>71.5</v>
      </c>
      <c r="S11" s="4461"/>
      <c r="T11" s="4461">
        <v>66.099999999999994</v>
      </c>
      <c r="U11" s="4461"/>
      <c r="V11" s="4461">
        <v>46.9</v>
      </c>
      <c r="W11" s="4461"/>
      <c r="Y11"/>
      <c r="Z11"/>
      <c r="AA11"/>
      <c r="AB11" t="s">
        <v>2032</v>
      </c>
      <c r="AC11"/>
      <c r="AD11"/>
    </row>
    <row r="12" spans="1:30" s="4466" customFormat="1" ht="12.75" customHeight="1">
      <c r="A12" s="4467" t="s">
        <v>432</v>
      </c>
      <c r="B12" s="4461">
        <v>42.5</v>
      </c>
      <c r="C12" s="4461"/>
      <c r="D12" s="4461">
        <v>39.1</v>
      </c>
      <c r="E12" s="4461"/>
      <c r="F12" s="4461">
        <v>38.700000000000003</v>
      </c>
      <c r="G12" s="4461"/>
      <c r="H12" s="4461">
        <v>52.9</v>
      </c>
      <c r="I12" s="4463"/>
      <c r="J12" s="4463">
        <v>32.5</v>
      </c>
      <c r="K12" s="4464"/>
      <c r="L12" s="4463">
        <v>48.4</v>
      </c>
      <c r="M12" s="4464"/>
      <c r="N12" s="4463">
        <v>39</v>
      </c>
      <c r="O12" s="4464"/>
      <c r="P12" s="4463">
        <v>50.4</v>
      </c>
      <c r="Q12" s="4462"/>
      <c r="R12" s="4461">
        <v>76.8</v>
      </c>
      <c r="S12" s="4461"/>
      <c r="T12" s="4461">
        <v>64.2</v>
      </c>
      <c r="U12" s="4461"/>
      <c r="V12" s="4461">
        <v>46.5</v>
      </c>
      <c r="W12" s="4461"/>
      <c r="Y12"/>
      <c r="Z12"/>
      <c r="AA12"/>
      <c r="AB12" t="s">
        <v>2032</v>
      </c>
      <c r="AC12"/>
      <c r="AD12"/>
    </row>
    <row r="13" spans="1:30" s="4466" customFormat="1" ht="12.75" customHeight="1">
      <c r="A13" s="4467" t="s">
        <v>431</v>
      </c>
      <c r="B13" s="4461">
        <v>45.8</v>
      </c>
      <c r="C13" s="4461"/>
      <c r="D13" s="4461">
        <v>34.700000000000003</v>
      </c>
      <c r="E13" s="4461"/>
      <c r="F13" s="4461">
        <v>50.3</v>
      </c>
      <c r="G13" s="4461"/>
      <c r="H13" s="4461">
        <v>49.8</v>
      </c>
      <c r="I13" s="4463"/>
      <c r="J13" s="4463">
        <v>35.4</v>
      </c>
      <c r="K13" s="4464"/>
      <c r="L13" s="4463">
        <v>48.5</v>
      </c>
      <c r="M13" s="4464"/>
      <c r="N13" s="4463">
        <v>35.200000000000003</v>
      </c>
      <c r="O13" s="4464"/>
      <c r="P13" s="4463">
        <v>46.6</v>
      </c>
      <c r="Q13" s="4462"/>
      <c r="R13" s="4461">
        <v>74.400000000000006</v>
      </c>
      <c r="S13" s="4461"/>
      <c r="T13" s="4461">
        <v>40.5</v>
      </c>
      <c r="U13" s="4461"/>
      <c r="V13" s="4461">
        <v>42.8</v>
      </c>
      <c r="W13" s="4461"/>
      <c r="Y13"/>
      <c r="Z13"/>
      <c r="AA13"/>
      <c r="AB13" t="s">
        <v>2032</v>
      </c>
      <c r="AC13"/>
      <c r="AD13"/>
    </row>
    <row r="14" spans="1:30" s="4466" customFormat="1" ht="12.75" customHeight="1">
      <c r="A14" s="3669" t="s">
        <v>430</v>
      </c>
      <c r="B14" s="4461">
        <v>42.1</v>
      </c>
      <c r="C14" s="4461"/>
      <c r="D14" s="4461">
        <v>31.6</v>
      </c>
      <c r="E14" s="4461"/>
      <c r="F14" s="4461">
        <v>45.3</v>
      </c>
      <c r="G14" s="4461"/>
      <c r="H14" s="4461">
        <v>51.9</v>
      </c>
      <c r="I14" s="4463"/>
      <c r="J14" s="4463">
        <v>32.700000000000003</v>
      </c>
      <c r="K14" s="4464"/>
      <c r="L14" s="4463">
        <v>48.5</v>
      </c>
      <c r="M14" s="4464"/>
      <c r="N14" s="4463">
        <v>42.3</v>
      </c>
      <c r="O14" s="4464"/>
      <c r="P14" s="4463">
        <v>38.1</v>
      </c>
      <c r="Q14" s="4462"/>
      <c r="R14" s="4461">
        <v>75.8</v>
      </c>
      <c r="S14" s="4461"/>
      <c r="T14" s="4461">
        <v>33.9</v>
      </c>
      <c r="U14" s="4461"/>
      <c r="V14" s="4461">
        <v>40.299999999999997</v>
      </c>
      <c r="W14" s="4461"/>
      <c r="Y14"/>
      <c r="Z14"/>
      <c r="AA14"/>
      <c r="AB14" t="s">
        <v>2032</v>
      </c>
      <c r="AC14"/>
      <c r="AD14"/>
    </row>
    <row r="15" spans="1:30" s="4466" customFormat="1" ht="12.75" customHeight="1">
      <c r="A15" s="3669" t="s">
        <v>429</v>
      </c>
      <c r="B15" s="4461">
        <v>50</v>
      </c>
      <c r="C15" s="4461"/>
      <c r="D15" s="4461">
        <v>30.5</v>
      </c>
      <c r="E15" s="4461"/>
      <c r="F15" s="4461">
        <v>49.4</v>
      </c>
      <c r="G15" s="4461"/>
      <c r="H15" s="4461">
        <v>61.7</v>
      </c>
      <c r="I15" s="4463"/>
      <c r="J15" s="4463">
        <v>37.799999999999997</v>
      </c>
      <c r="K15" s="4464"/>
      <c r="L15" s="4463">
        <v>50.5</v>
      </c>
      <c r="M15" s="4464"/>
      <c r="N15" s="4463">
        <v>46.9</v>
      </c>
      <c r="O15" s="4464"/>
      <c r="P15" s="4463">
        <v>48.4</v>
      </c>
      <c r="Q15" s="4462"/>
      <c r="R15" s="4461">
        <v>68.400000000000006</v>
      </c>
      <c r="S15" s="4461"/>
      <c r="T15" s="4461">
        <v>76.5</v>
      </c>
      <c r="U15" s="4461"/>
      <c r="V15" s="4461">
        <v>50.8</v>
      </c>
      <c r="W15" s="4461"/>
      <c r="Y15"/>
      <c r="Z15"/>
      <c r="AA15"/>
      <c r="AB15" t="s">
        <v>2032</v>
      </c>
      <c r="AC15"/>
      <c r="AD15"/>
    </row>
    <row r="16" spans="1:30" s="4466" customFormat="1" ht="12.75" customHeight="1">
      <c r="A16" s="4467" t="s">
        <v>428</v>
      </c>
      <c r="B16" s="4461">
        <v>43.1</v>
      </c>
      <c r="C16" s="4461"/>
      <c r="D16" s="4461">
        <v>31.7</v>
      </c>
      <c r="E16" s="4461"/>
      <c r="F16" s="4461">
        <v>43.4</v>
      </c>
      <c r="G16" s="4461"/>
      <c r="H16" s="4461">
        <v>42.9</v>
      </c>
      <c r="I16" s="4463"/>
      <c r="J16" s="4463">
        <v>36.700000000000003</v>
      </c>
      <c r="K16" s="4464"/>
      <c r="L16" s="4463">
        <v>53.1</v>
      </c>
      <c r="M16" s="4464"/>
      <c r="N16" s="4463">
        <v>38.799999999999997</v>
      </c>
      <c r="O16" s="4464"/>
      <c r="P16" s="4463">
        <v>40.1</v>
      </c>
      <c r="Q16" s="4462"/>
      <c r="R16" s="4461">
        <v>55.4</v>
      </c>
      <c r="S16" s="4461"/>
      <c r="T16" s="4461">
        <v>50</v>
      </c>
      <c r="U16" s="4461"/>
      <c r="V16" s="4461">
        <v>41.5</v>
      </c>
      <c r="W16" s="4461"/>
      <c r="Y16"/>
      <c r="Z16"/>
      <c r="AA16"/>
      <c r="AB16" t="s">
        <v>2032</v>
      </c>
      <c r="AC16"/>
      <c r="AD16"/>
    </row>
    <row r="17" spans="1:30" s="4466" customFormat="1" ht="12.75" customHeight="1">
      <c r="A17" s="4467" t="s">
        <v>427</v>
      </c>
      <c r="B17" s="4461">
        <v>41.5</v>
      </c>
      <c r="C17" s="4461"/>
      <c r="D17" s="4461">
        <v>36.6</v>
      </c>
      <c r="E17" s="4461"/>
      <c r="F17" s="4461">
        <v>41.9</v>
      </c>
      <c r="G17" s="4461"/>
      <c r="H17" s="4461">
        <v>55.4</v>
      </c>
      <c r="I17" s="4463"/>
      <c r="J17" s="4463">
        <v>49.7</v>
      </c>
      <c r="K17" s="4464"/>
      <c r="L17" s="4463">
        <v>38.5</v>
      </c>
      <c r="M17" s="4464"/>
      <c r="N17" s="4463">
        <v>68.7</v>
      </c>
      <c r="O17" s="4464"/>
      <c r="P17" s="4463">
        <v>36.200000000000003</v>
      </c>
      <c r="Q17" s="4462"/>
      <c r="R17" s="4461">
        <v>68.8</v>
      </c>
      <c r="S17" s="4461"/>
      <c r="T17" s="4461">
        <v>60.7</v>
      </c>
      <c r="U17" s="4461"/>
      <c r="V17" s="4461">
        <v>39.1</v>
      </c>
      <c r="W17" s="4461"/>
      <c r="Y17"/>
      <c r="Z17"/>
      <c r="AA17"/>
      <c r="AB17" t="s">
        <v>2032</v>
      </c>
      <c r="AC17"/>
      <c r="AD17"/>
    </row>
    <row r="18" spans="1:30" s="4466" customFormat="1" ht="12.75" customHeight="1">
      <c r="A18" s="4467" t="s">
        <v>426</v>
      </c>
      <c r="B18" s="4461">
        <v>44.3</v>
      </c>
      <c r="C18" s="4461"/>
      <c r="D18" s="4461">
        <v>20.399999999999999</v>
      </c>
      <c r="E18" s="4461"/>
      <c r="F18" s="4461">
        <v>42</v>
      </c>
      <c r="G18" s="4461"/>
      <c r="H18" s="4461">
        <v>53.8</v>
      </c>
      <c r="I18" s="4463"/>
      <c r="J18" s="4463">
        <v>44</v>
      </c>
      <c r="K18" s="4464"/>
      <c r="L18" s="4463">
        <v>48.9</v>
      </c>
      <c r="M18" s="4464"/>
      <c r="N18" s="4463">
        <v>57.1</v>
      </c>
      <c r="O18" s="4464"/>
      <c r="P18" s="4463">
        <v>41.7</v>
      </c>
      <c r="Q18" s="4462"/>
      <c r="R18" s="4461">
        <v>84.2</v>
      </c>
      <c r="S18" s="4461"/>
      <c r="T18" s="4461">
        <v>33.299999999999997</v>
      </c>
      <c r="U18" s="4461"/>
      <c r="V18" s="4461">
        <v>49.6</v>
      </c>
      <c r="W18" s="4461"/>
      <c r="Y18"/>
      <c r="Z18"/>
      <c r="AA18"/>
      <c r="AB18" t="s">
        <v>2032</v>
      </c>
      <c r="AC18"/>
      <c r="AD18"/>
    </row>
    <row r="19" spans="1:30" s="4460" customFormat="1" ht="12.75" customHeight="1">
      <c r="A19" s="4465" t="s">
        <v>425</v>
      </c>
      <c r="B19" s="4461">
        <v>40.5</v>
      </c>
      <c r="C19" s="4461"/>
      <c r="D19" s="4461">
        <v>51.1</v>
      </c>
      <c r="E19" s="4461"/>
      <c r="F19" s="4461">
        <v>55.8</v>
      </c>
      <c r="G19" s="4461"/>
      <c r="H19" s="4461">
        <v>45.5</v>
      </c>
      <c r="I19" s="4463"/>
      <c r="J19" s="4463">
        <v>32.5</v>
      </c>
      <c r="K19" s="4464"/>
      <c r="L19" s="4463">
        <v>38.299999999999997</v>
      </c>
      <c r="M19" s="4464"/>
      <c r="N19" s="4463">
        <v>29.3</v>
      </c>
      <c r="O19" s="4464"/>
      <c r="P19" s="4463">
        <v>45.2</v>
      </c>
      <c r="Q19" s="4462"/>
      <c r="R19" s="4461">
        <v>51.3</v>
      </c>
      <c r="S19" s="4461"/>
      <c r="T19" s="4461">
        <v>60</v>
      </c>
      <c r="U19" s="4461"/>
      <c r="V19" s="4461">
        <v>35.9</v>
      </c>
      <c r="W19" s="4461"/>
      <c r="Y19"/>
      <c r="Z19"/>
      <c r="AA19"/>
      <c r="AB19" t="s">
        <v>2032</v>
      </c>
      <c r="AC19"/>
      <c r="AD19"/>
    </row>
    <row r="20" spans="1:30" s="4460" customFormat="1" ht="12.75" customHeight="1">
      <c r="A20" s="4465" t="s">
        <v>424</v>
      </c>
      <c r="B20" s="4461">
        <v>41.6</v>
      </c>
      <c r="C20" s="4461"/>
      <c r="D20" s="4461">
        <v>27.6</v>
      </c>
      <c r="E20" s="4461"/>
      <c r="F20" s="4461">
        <v>31.7</v>
      </c>
      <c r="G20" s="4461"/>
      <c r="H20" s="4461">
        <v>30</v>
      </c>
      <c r="I20" s="4463"/>
      <c r="J20" s="4463">
        <v>57.4</v>
      </c>
      <c r="K20" s="4464"/>
      <c r="L20" s="4463">
        <v>42.9</v>
      </c>
      <c r="M20" s="4464"/>
      <c r="N20" s="4463">
        <v>41</v>
      </c>
      <c r="O20" s="4464"/>
      <c r="P20" s="4463">
        <v>32.5</v>
      </c>
      <c r="Q20" s="4462"/>
      <c r="R20" s="4461">
        <v>65.5</v>
      </c>
      <c r="S20" s="4461"/>
      <c r="T20" s="4461">
        <v>0</v>
      </c>
      <c r="U20" s="4461"/>
      <c r="V20" s="4461">
        <v>40.9</v>
      </c>
      <c r="W20" s="4461"/>
      <c r="Y20"/>
      <c r="Z20"/>
      <c r="AA20"/>
      <c r="AB20" t="s">
        <v>2032</v>
      </c>
      <c r="AC20"/>
      <c r="AD20"/>
    </row>
    <row r="21" spans="1:30" s="4458" customFormat="1" ht="12.75" customHeight="1">
      <c r="A21" s="6286"/>
      <c r="B21" s="5209" t="s">
        <v>5520</v>
      </c>
      <c r="C21" s="5209"/>
      <c r="D21" s="5209"/>
      <c r="E21" s="5209"/>
      <c r="F21" s="5209"/>
      <c r="G21" s="5209"/>
      <c r="H21" s="5209"/>
      <c r="I21" s="5209"/>
      <c r="J21" s="5209"/>
      <c r="K21" s="5209"/>
      <c r="L21" s="5209"/>
      <c r="M21" s="5209"/>
      <c r="N21" s="5209"/>
      <c r="O21" s="5209"/>
      <c r="P21" s="5209"/>
      <c r="Q21" s="5209"/>
      <c r="R21" s="5209"/>
      <c r="S21" s="5209"/>
      <c r="T21" s="5209"/>
      <c r="U21" s="5209"/>
      <c r="V21" s="5209"/>
      <c r="W21" s="5209"/>
      <c r="X21" s="4459"/>
    </row>
    <row r="22" spans="1:30" s="4458" customFormat="1" ht="49.5" customHeight="1">
      <c r="A22" s="6286"/>
      <c r="B22" s="5762" t="s">
        <v>88</v>
      </c>
      <c r="C22" s="5762"/>
      <c r="D22" s="5762" t="s">
        <v>5519</v>
      </c>
      <c r="E22" s="5762"/>
      <c r="F22" s="5762" t="s">
        <v>691</v>
      </c>
      <c r="G22" s="5762"/>
      <c r="H22" s="5762" t="s">
        <v>5518</v>
      </c>
      <c r="I22" s="5762"/>
      <c r="J22" s="5762" t="s">
        <v>5517</v>
      </c>
      <c r="K22" s="5762"/>
      <c r="L22" s="5762" t="s">
        <v>5516</v>
      </c>
      <c r="M22" s="5762"/>
      <c r="N22" s="5762" t="s">
        <v>1079</v>
      </c>
      <c r="O22" s="5762"/>
      <c r="P22" s="5762" t="s">
        <v>5515</v>
      </c>
      <c r="Q22" s="5762"/>
      <c r="R22" s="5762" t="s">
        <v>1675</v>
      </c>
      <c r="S22" s="5762"/>
      <c r="T22" s="5762" t="s">
        <v>1660</v>
      </c>
      <c r="U22" s="5762"/>
      <c r="V22" s="5762" t="s">
        <v>4092</v>
      </c>
      <c r="W22" s="5762"/>
      <c r="X22" s="4459"/>
    </row>
    <row r="23" spans="1:30" s="4458" customFormat="1" ht="30.95" customHeight="1">
      <c r="A23" s="6292" t="s">
        <v>412</v>
      </c>
      <c r="B23" s="6292"/>
      <c r="C23" s="6292"/>
      <c r="D23" s="6292"/>
      <c r="E23" s="6292"/>
      <c r="F23" s="6292"/>
      <c r="G23" s="6292"/>
      <c r="H23" s="6292"/>
      <c r="I23" s="6292"/>
      <c r="J23" s="6292"/>
      <c r="K23" s="6292"/>
      <c r="L23" s="6292"/>
      <c r="M23" s="6292"/>
      <c r="N23" s="6292"/>
      <c r="O23" s="6292"/>
      <c r="P23" s="6292"/>
      <c r="Q23" s="6292"/>
      <c r="R23" s="6292"/>
      <c r="S23" s="6292"/>
      <c r="T23" s="6292"/>
      <c r="U23" s="6292"/>
      <c r="V23" s="6292"/>
      <c r="W23" s="6292"/>
    </row>
    <row r="24" spans="1:30" s="4457" customFormat="1" ht="12" customHeight="1">
      <c r="A24" s="6293" t="s">
        <v>5514</v>
      </c>
      <c r="B24" s="6293"/>
      <c r="C24" s="6293"/>
      <c r="D24" s="6293"/>
      <c r="E24" s="6293"/>
      <c r="F24" s="6293"/>
      <c r="G24" s="6293"/>
      <c r="H24" s="6293"/>
      <c r="I24" s="6293"/>
      <c r="J24" s="6293"/>
      <c r="K24" s="6293"/>
      <c r="L24" s="6293"/>
      <c r="M24" s="6293"/>
      <c r="N24" s="6293"/>
      <c r="O24" s="6293"/>
      <c r="P24" s="6293"/>
      <c r="Q24" s="6293"/>
      <c r="R24" s="6293"/>
      <c r="S24" s="6293"/>
      <c r="T24" s="6293"/>
      <c r="U24" s="6293"/>
      <c r="V24" s="6293"/>
      <c r="W24" s="6293"/>
    </row>
    <row r="25" spans="1:30" s="4457" customFormat="1" ht="12" customHeight="1">
      <c r="A25" s="6294" t="s">
        <v>5513</v>
      </c>
      <c r="B25" s="6294"/>
      <c r="C25" s="6294"/>
      <c r="D25" s="6294"/>
      <c r="E25" s="6294"/>
      <c r="F25" s="6294"/>
      <c r="G25" s="6294"/>
      <c r="H25" s="6294"/>
      <c r="I25" s="6294"/>
      <c r="J25" s="6294"/>
      <c r="K25" s="6294"/>
      <c r="L25" s="6294"/>
      <c r="M25" s="6294"/>
      <c r="N25" s="6294"/>
      <c r="O25" s="6294"/>
      <c r="P25" s="6294"/>
      <c r="Q25" s="6294"/>
      <c r="R25" s="6294"/>
      <c r="S25" s="6294"/>
      <c r="T25" s="6294"/>
      <c r="U25" s="6294"/>
      <c r="V25" s="6294"/>
      <c r="W25" s="6294"/>
    </row>
    <row r="26" spans="1:30" ht="12" customHeight="1">
      <c r="A26" s="6291" t="s">
        <v>5512</v>
      </c>
      <c r="B26" s="6291"/>
      <c r="C26" s="6291"/>
      <c r="D26" s="6291"/>
      <c r="E26" s="6291"/>
      <c r="F26" s="6291"/>
      <c r="G26" s="6291"/>
      <c r="H26" s="6291"/>
      <c r="I26" s="6291"/>
      <c r="J26" s="6291"/>
      <c r="K26" s="6291"/>
      <c r="L26" s="6291"/>
      <c r="M26" s="6291"/>
      <c r="N26" s="6291"/>
      <c r="O26" s="6291"/>
      <c r="P26" s="6291"/>
      <c r="Q26" s="6291"/>
      <c r="R26" s="6291"/>
      <c r="S26" s="6291"/>
      <c r="T26" s="6291"/>
      <c r="U26" s="6291"/>
      <c r="V26" s="6291"/>
      <c r="W26" s="6291"/>
    </row>
    <row r="27" spans="1:30" ht="42" customHeight="1">
      <c r="A27" s="6291" t="s">
        <v>5511</v>
      </c>
      <c r="B27" s="6291"/>
      <c r="C27" s="6291"/>
      <c r="D27" s="6291"/>
      <c r="E27" s="6291"/>
      <c r="F27" s="6291"/>
      <c r="G27" s="6291"/>
      <c r="H27" s="6291"/>
      <c r="I27" s="6291"/>
      <c r="J27" s="6291"/>
      <c r="K27" s="6291"/>
      <c r="L27" s="6291"/>
      <c r="M27" s="6291"/>
      <c r="N27" s="6291"/>
      <c r="O27" s="6291"/>
      <c r="P27" s="6291"/>
      <c r="Q27" s="6291"/>
      <c r="R27" s="6291"/>
      <c r="S27" s="6291"/>
      <c r="T27" s="6291"/>
      <c r="U27" s="6291"/>
      <c r="V27" s="6291"/>
      <c r="W27" s="6291"/>
    </row>
    <row r="28" spans="1:30" s="4457" customFormat="1" ht="35.450000000000003" customHeight="1">
      <c r="A28" s="6290" t="s">
        <v>5510</v>
      </c>
      <c r="B28" s="6290"/>
      <c r="C28" s="6290"/>
      <c r="D28" s="6290"/>
      <c r="E28" s="6290"/>
      <c r="F28" s="6290"/>
      <c r="G28" s="6290"/>
      <c r="H28" s="6290"/>
      <c r="I28" s="6290"/>
      <c r="J28" s="6290"/>
      <c r="K28" s="6290"/>
      <c r="L28" s="6290"/>
      <c r="M28" s="6290"/>
      <c r="N28" s="6290"/>
      <c r="O28" s="6290"/>
      <c r="P28" s="6290"/>
      <c r="Q28" s="6290"/>
      <c r="R28" s="6290"/>
      <c r="S28" s="6290"/>
      <c r="T28" s="6290"/>
      <c r="U28" s="6290"/>
      <c r="V28" s="6290"/>
      <c r="W28" s="6290"/>
    </row>
    <row r="29" spans="1:30" ht="9" customHeight="1">
      <c r="A29" s="6290" t="s">
        <v>5509</v>
      </c>
      <c r="B29" s="6290"/>
      <c r="C29" s="6290"/>
      <c r="D29" s="6290"/>
      <c r="E29" s="6290"/>
      <c r="F29" s="6290"/>
      <c r="G29" s="6290"/>
      <c r="H29" s="6290"/>
      <c r="I29" s="6290"/>
      <c r="J29" s="6290"/>
      <c r="K29" s="6290"/>
      <c r="L29" s="6290"/>
      <c r="M29" s="6290"/>
      <c r="N29" s="6290"/>
      <c r="O29" s="6290"/>
      <c r="P29" s="6290"/>
      <c r="Q29" s="6290"/>
      <c r="R29" s="6290"/>
      <c r="S29" s="6290"/>
      <c r="T29" s="6290"/>
      <c r="U29" s="6290"/>
      <c r="V29" s="6290"/>
      <c r="W29" s="6290"/>
    </row>
    <row r="30" spans="1:30" ht="12.75" customHeight="1">
      <c r="A30" s="6291" t="s">
        <v>5508</v>
      </c>
      <c r="B30" s="6291"/>
      <c r="C30" s="6291"/>
      <c r="D30" s="6291"/>
      <c r="E30" s="6291"/>
      <c r="F30" s="6291"/>
      <c r="G30" s="6291"/>
      <c r="H30" s="6291"/>
      <c r="I30" s="6291"/>
      <c r="J30" s="6291"/>
      <c r="K30" s="6291"/>
      <c r="L30" s="6291"/>
      <c r="M30" s="6291"/>
      <c r="N30" s="6291"/>
      <c r="O30" s="6291"/>
      <c r="P30" s="6291"/>
      <c r="Q30" s="6291"/>
      <c r="R30" s="6291"/>
      <c r="S30" s="6291"/>
      <c r="T30" s="6291"/>
      <c r="U30" s="6291"/>
      <c r="V30" s="6291"/>
      <c r="W30" s="6291"/>
    </row>
    <row r="31" spans="1:30" ht="33.950000000000003" customHeight="1">
      <c r="A31" s="6291" t="s">
        <v>5507</v>
      </c>
      <c r="B31" s="6291"/>
      <c r="C31" s="6291"/>
      <c r="D31" s="6291"/>
      <c r="E31" s="6291"/>
      <c r="F31" s="6291"/>
      <c r="G31" s="6291"/>
      <c r="H31" s="6291"/>
      <c r="I31" s="6291"/>
      <c r="J31" s="6291"/>
      <c r="K31" s="6291"/>
      <c r="L31" s="6291"/>
      <c r="M31" s="6291"/>
      <c r="N31" s="6291"/>
      <c r="O31" s="6291"/>
      <c r="P31" s="6291"/>
      <c r="Q31" s="6291"/>
      <c r="R31" s="6291"/>
      <c r="S31" s="6291"/>
      <c r="T31" s="6291"/>
      <c r="U31" s="6291"/>
      <c r="V31" s="6291"/>
      <c r="W31" s="6291"/>
    </row>
    <row r="32" spans="1:30" ht="33.950000000000003" customHeight="1"/>
    <row r="33" spans="1:1">
      <c r="A33" s="461" t="s">
        <v>409</v>
      </c>
    </row>
    <row r="34" spans="1:1">
      <c r="A34" s="1713" t="s">
        <v>5506</v>
      </c>
    </row>
  </sheetData>
  <mergeCells count="38">
    <mergeCell ref="A28:W28"/>
    <mergeCell ref="A29:W29"/>
    <mergeCell ref="A30:W30"/>
    <mergeCell ref="A31:W31"/>
    <mergeCell ref="A23:W23"/>
    <mergeCell ref="A24:W24"/>
    <mergeCell ref="A25:W25"/>
    <mergeCell ref="A26:W26"/>
    <mergeCell ref="A27:W27"/>
    <mergeCell ref="T5:U5"/>
    <mergeCell ref="V5:W5"/>
    <mergeCell ref="R5:S5"/>
    <mergeCell ref="X1:X2"/>
    <mergeCell ref="A2:W2"/>
    <mergeCell ref="A4:A5"/>
    <mergeCell ref="B4:W4"/>
    <mergeCell ref="B5:C5"/>
    <mergeCell ref="D5:E5"/>
    <mergeCell ref="F5:G5"/>
    <mergeCell ref="H5:I5"/>
    <mergeCell ref="J5:K5"/>
    <mergeCell ref="L5:M5"/>
    <mergeCell ref="A1:W1"/>
    <mergeCell ref="N5:O5"/>
    <mergeCell ref="P5:Q5"/>
    <mergeCell ref="A21:A22"/>
    <mergeCell ref="B21:W21"/>
    <mergeCell ref="B22:C22"/>
    <mergeCell ref="D22:E22"/>
    <mergeCell ref="F22:G22"/>
    <mergeCell ref="H22:I22"/>
    <mergeCell ref="J22:K22"/>
    <mergeCell ref="L22:M22"/>
    <mergeCell ref="N22:O22"/>
    <mergeCell ref="P22:Q22"/>
    <mergeCell ref="R22:S22"/>
    <mergeCell ref="T22:U22"/>
    <mergeCell ref="V22:W22"/>
  </mergeCells>
  <hyperlinks>
    <hyperlink ref="A34" r:id="rId1" xr:uid="{F6D2857D-7868-4965-ACD9-DAE55188D608}"/>
    <hyperlink ref="B4:W4" r:id="rId2" display="Empresas com atividades de inovação" xr:uid="{A31B1751-1C2F-4F14-BE20-74C515239B23}"/>
    <hyperlink ref="B21:W21" r:id="rId3" display="Enterprises with innovation activities" xr:uid="{B4452BAE-0A83-4808-AF16-D93F23B55630}"/>
  </hyperlinks>
  <pageMargins left="0.39370078740157483" right="0.39370078740157483" top="0.39370078740157483" bottom="0.39370078740157483" header="0" footer="0"/>
  <pageSetup paperSize="9" scale="70" fitToHeight="0" orientation="portrait" r:id="rId4"/>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A356D-9AE5-471D-A0DD-78040126334E}">
  <sheetPr codeName="Sheet206">
    <pageSetUpPr fitToPage="1"/>
  </sheetPr>
  <dimension ref="A1:AH35"/>
  <sheetViews>
    <sheetView showGridLines="0" zoomScaleNormal="100" workbookViewId="0">
      <selection sqref="A1:W1"/>
    </sheetView>
  </sheetViews>
  <sheetFormatPr defaultRowHeight="12.75"/>
  <cols>
    <col min="1" max="1" width="31.140625" style="4456" customWidth="1"/>
    <col min="2" max="2" width="8.85546875" style="4456" customWidth="1"/>
    <col min="3" max="3" width="2" style="4456" customWidth="1"/>
    <col min="4" max="4" width="8.85546875" style="4456" customWidth="1"/>
    <col min="5" max="5" width="2" style="4456" customWidth="1"/>
    <col min="6" max="6" width="8.85546875" style="4456" customWidth="1"/>
    <col min="7" max="7" width="2" style="4456" customWidth="1"/>
    <col min="8" max="8" width="8.85546875" style="4456" customWidth="1"/>
    <col min="9" max="9" width="2" style="4456" customWidth="1"/>
    <col min="10" max="10" width="8.85546875" style="4456" customWidth="1"/>
    <col min="11" max="11" width="2" style="4456" customWidth="1"/>
    <col min="12" max="12" width="8.85546875" style="4456" customWidth="1"/>
    <col min="13" max="13" width="2" style="4456" customWidth="1"/>
    <col min="14" max="14" width="8.85546875" style="4456" customWidth="1"/>
    <col min="15" max="15" width="2" style="4456" customWidth="1"/>
    <col min="16" max="16" width="8.85546875" style="4456" customWidth="1"/>
    <col min="17" max="17" width="2" style="4456" customWidth="1"/>
    <col min="18" max="18" width="8.85546875" style="4456" customWidth="1"/>
    <col min="19" max="19" width="2" style="4456" customWidth="1"/>
    <col min="20" max="20" width="8.85546875" style="4456" customWidth="1"/>
    <col min="21" max="21" width="2" style="4456" customWidth="1"/>
    <col min="22" max="22" width="8.85546875" style="4456" customWidth="1"/>
    <col min="23" max="23" width="2" style="4456" customWidth="1"/>
    <col min="24" max="225" width="9.140625" style="4456"/>
    <col min="226" max="226" width="10.42578125" style="4456" customWidth="1"/>
    <col min="227" max="227" width="4.5703125" style="4456" customWidth="1"/>
    <col min="228" max="228" width="8.5703125" style="4456" customWidth="1"/>
    <col min="229" max="229" width="7.42578125" style="4456" customWidth="1"/>
    <col min="230" max="230" width="6.5703125" style="4456" customWidth="1"/>
    <col min="231" max="231" width="4.5703125" style="4456" customWidth="1"/>
    <col min="232" max="232" width="8.42578125" style="4456" customWidth="1"/>
    <col min="233" max="233" width="7.42578125" style="4456" customWidth="1"/>
    <col min="234" max="234" width="5.5703125" style="4456" customWidth="1"/>
    <col min="235" max="235" width="4.85546875" style="4456" customWidth="1"/>
    <col min="236" max="236" width="8.42578125" style="4456" customWidth="1"/>
    <col min="237" max="237" width="7.5703125" style="4456" customWidth="1"/>
    <col min="238" max="238" width="5.5703125" style="4456" customWidth="1"/>
    <col min="239" max="239" width="8.42578125" style="4456" customWidth="1"/>
    <col min="240" max="240" width="3.85546875" style="4456" customWidth="1"/>
    <col min="241" max="241" width="8" style="4456" bestFit="1" customWidth="1"/>
    <col min="242" max="242" width="7.85546875" style="4456" bestFit="1" customWidth="1"/>
    <col min="243" max="243" width="8.42578125" style="4456" bestFit="1" customWidth="1"/>
    <col min="244" max="244" width="5.85546875" style="4456" bestFit="1" customWidth="1"/>
    <col min="245" max="245" width="4.85546875" style="4456" bestFit="1" customWidth="1"/>
    <col min="246" max="247" width="10.85546875" style="4456" customWidth="1"/>
    <col min="248" max="481" width="9.140625" style="4456"/>
    <col min="482" max="482" width="10.42578125" style="4456" customWidth="1"/>
    <col min="483" max="483" width="4.5703125" style="4456" customWidth="1"/>
    <col min="484" max="484" width="8.5703125" style="4456" customWidth="1"/>
    <col min="485" max="485" width="7.42578125" style="4456" customWidth="1"/>
    <col min="486" max="486" width="6.5703125" style="4456" customWidth="1"/>
    <col min="487" max="487" width="4.5703125" style="4456" customWidth="1"/>
    <col min="488" max="488" width="8.42578125" style="4456" customWidth="1"/>
    <col min="489" max="489" width="7.42578125" style="4456" customWidth="1"/>
    <col min="490" max="490" width="5.5703125" style="4456" customWidth="1"/>
    <col min="491" max="491" width="4.85546875" style="4456" customWidth="1"/>
    <col min="492" max="492" width="8.42578125" style="4456" customWidth="1"/>
    <col min="493" max="493" width="7.5703125" style="4456" customWidth="1"/>
    <col min="494" max="494" width="5.5703125" style="4456" customWidth="1"/>
    <col min="495" max="495" width="8.42578125" style="4456" customWidth="1"/>
    <col min="496" max="496" width="3.85546875" style="4456" customWidth="1"/>
    <col min="497" max="497" width="8" style="4456" bestFit="1" customWidth="1"/>
    <col min="498" max="498" width="7.85546875" style="4456" bestFit="1" customWidth="1"/>
    <col min="499" max="499" width="8.42578125" style="4456" bestFit="1" customWidth="1"/>
    <col min="500" max="500" width="5.85546875" style="4456" bestFit="1" customWidth="1"/>
    <col min="501" max="501" width="4.85546875" style="4456" bestFit="1" customWidth="1"/>
    <col min="502" max="503" width="10.85546875" style="4456" customWidth="1"/>
    <col min="504" max="737" width="9.140625" style="4456"/>
    <col min="738" max="738" width="10.42578125" style="4456" customWidth="1"/>
    <col min="739" max="739" width="4.5703125" style="4456" customWidth="1"/>
    <col min="740" max="740" width="8.5703125" style="4456" customWidth="1"/>
    <col min="741" max="741" width="7.42578125" style="4456" customWidth="1"/>
    <col min="742" max="742" width="6.5703125" style="4456" customWidth="1"/>
    <col min="743" max="743" width="4.5703125" style="4456" customWidth="1"/>
    <col min="744" max="744" width="8.42578125" style="4456" customWidth="1"/>
    <col min="745" max="745" width="7.42578125" style="4456" customWidth="1"/>
    <col min="746" max="746" width="5.5703125" style="4456" customWidth="1"/>
    <col min="747" max="747" width="4.85546875" style="4456" customWidth="1"/>
    <col min="748" max="748" width="8.42578125" style="4456" customWidth="1"/>
    <col min="749" max="749" width="7.5703125" style="4456" customWidth="1"/>
    <col min="750" max="750" width="5.5703125" style="4456" customWidth="1"/>
    <col min="751" max="751" width="8.42578125" style="4456" customWidth="1"/>
    <col min="752" max="752" width="3.85546875" style="4456" customWidth="1"/>
    <col min="753" max="753" width="8" style="4456" bestFit="1" customWidth="1"/>
    <col min="754" max="754" width="7.85546875" style="4456" bestFit="1" customWidth="1"/>
    <col min="755" max="755" width="8.42578125" style="4456" bestFit="1" customWidth="1"/>
    <col min="756" max="756" width="5.85546875" style="4456" bestFit="1" customWidth="1"/>
    <col min="757" max="757" width="4.85546875" style="4456" bestFit="1" customWidth="1"/>
    <col min="758" max="759" width="10.85546875" style="4456" customWidth="1"/>
    <col min="760" max="993" width="9.140625" style="4456"/>
    <col min="994" max="994" width="10.42578125" style="4456" customWidth="1"/>
    <col min="995" max="995" width="4.5703125" style="4456" customWidth="1"/>
    <col min="996" max="996" width="8.5703125" style="4456" customWidth="1"/>
    <col min="997" max="997" width="7.42578125" style="4456" customWidth="1"/>
    <col min="998" max="998" width="6.5703125" style="4456" customWidth="1"/>
    <col min="999" max="999" width="4.5703125" style="4456" customWidth="1"/>
    <col min="1000" max="1000" width="8.42578125" style="4456" customWidth="1"/>
    <col min="1001" max="1001" width="7.42578125" style="4456" customWidth="1"/>
    <col min="1002" max="1002" width="5.5703125" style="4456" customWidth="1"/>
    <col min="1003" max="1003" width="4.85546875" style="4456" customWidth="1"/>
    <col min="1004" max="1004" width="8.42578125" style="4456" customWidth="1"/>
    <col min="1005" max="1005" width="7.5703125" style="4456" customWidth="1"/>
    <col min="1006" max="1006" width="5.5703125" style="4456" customWidth="1"/>
    <col min="1007" max="1007" width="8.42578125" style="4456" customWidth="1"/>
    <col min="1008" max="1008" width="3.85546875" style="4456" customWidth="1"/>
    <col min="1009" max="1009" width="8" style="4456" bestFit="1" customWidth="1"/>
    <col min="1010" max="1010" width="7.85546875" style="4456" bestFit="1" customWidth="1"/>
    <col min="1011" max="1011" width="8.42578125" style="4456" bestFit="1" customWidth="1"/>
    <col min="1012" max="1012" width="5.85546875" style="4456" bestFit="1" customWidth="1"/>
    <col min="1013" max="1013" width="4.85546875" style="4456" bestFit="1" customWidth="1"/>
    <col min="1014" max="1015" width="10.85546875" style="4456" customWidth="1"/>
    <col min="1016" max="1249" width="9.140625" style="4456"/>
    <col min="1250" max="1250" width="10.42578125" style="4456" customWidth="1"/>
    <col min="1251" max="1251" width="4.5703125" style="4456" customWidth="1"/>
    <col min="1252" max="1252" width="8.5703125" style="4456" customWidth="1"/>
    <col min="1253" max="1253" width="7.42578125" style="4456" customWidth="1"/>
    <col min="1254" max="1254" width="6.5703125" style="4456" customWidth="1"/>
    <col min="1255" max="1255" width="4.5703125" style="4456" customWidth="1"/>
    <col min="1256" max="1256" width="8.42578125" style="4456" customWidth="1"/>
    <col min="1257" max="1257" width="7.42578125" style="4456" customWidth="1"/>
    <col min="1258" max="1258" width="5.5703125" style="4456" customWidth="1"/>
    <col min="1259" max="1259" width="4.85546875" style="4456" customWidth="1"/>
    <col min="1260" max="1260" width="8.42578125" style="4456" customWidth="1"/>
    <col min="1261" max="1261" width="7.5703125" style="4456" customWidth="1"/>
    <col min="1262" max="1262" width="5.5703125" style="4456" customWidth="1"/>
    <col min="1263" max="1263" width="8.42578125" style="4456" customWidth="1"/>
    <col min="1264" max="1264" width="3.85546875" style="4456" customWidth="1"/>
    <col min="1265" max="1265" width="8" style="4456" bestFit="1" customWidth="1"/>
    <col min="1266" max="1266" width="7.85546875" style="4456" bestFit="1" customWidth="1"/>
    <col min="1267" max="1267" width="8.42578125" style="4456" bestFit="1" customWidth="1"/>
    <col min="1268" max="1268" width="5.85546875" style="4456" bestFit="1" customWidth="1"/>
    <col min="1269" max="1269" width="4.85546875" style="4456" bestFit="1" customWidth="1"/>
    <col min="1270" max="1271" width="10.85546875" style="4456" customWidth="1"/>
    <col min="1272" max="1505" width="9.140625" style="4456"/>
    <col min="1506" max="1506" width="10.42578125" style="4456" customWidth="1"/>
    <col min="1507" max="1507" width="4.5703125" style="4456" customWidth="1"/>
    <col min="1508" max="1508" width="8.5703125" style="4456" customWidth="1"/>
    <col min="1509" max="1509" width="7.42578125" style="4456" customWidth="1"/>
    <col min="1510" max="1510" width="6.5703125" style="4456" customWidth="1"/>
    <col min="1511" max="1511" width="4.5703125" style="4456" customWidth="1"/>
    <col min="1512" max="1512" width="8.42578125" style="4456" customWidth="1"/>
    <col min="1513" max="1513" width="7.42578125" style="4456" customWidth="1"/>
    <col min="1514" max="1514" width="5.5703125" style="4456" customWidth="1"/>
    <col min="1515" max="1515" width="4.85546875" style="4456" customWidth="1"/>
    <col min="1516" max="1516" width="8.42578125" style="4456" customWidth="1"/>
    <col min="1517" max="1517" width="7.5703125" style="4456" customWidth="1"/>
    <col min="1518" max="1518" width="5.5703125" style="4456" customWidth="1"/>
    <col min="1519" max="1519" width="8.42578125" style="4456" customWidth="1"/>
    <col min="1520" max="1520" width="3.85546875" style="4456" customWidth="1"/>
    <col min="1521" max="1521" width="8" style="4456" bestFit="1" customWidth="1"/>
    <col min="1522" max="1522" width="7.85546875" style="4456" bestFit="1" customWidth="1"/>
    <col min="1523" max="1523" width="8.42578125" style="4456" bestFit="1" customWidth="1"/>
    <col min="1524" max="1524" width="5.85546875" style="4456" bestFit="1" customWidth="1"/>
    <col min="1525" max="1525" width="4.85546875" style="4456" bestFit="1" customWidth="1"/>
    <col min="1526" max="1527" width="10.85546875" style="4456" customWidth="1"/>
    <col min="1528" max="1761" width="9.140625" style="4456"/>
    <col min="1762" max="1762" width="10.42578125" style="4456" customWidth="1"/>
    <col min="1763" max="1763" width="4.5703125" style="4456" customWidth="1"/>
    <col min="1764" max="1764" width="8.5703125" style="4456" customWidth="1"/>
    <col min="1765" max="1765" width="7.42578125" style="4456" customWidth="1"/>
    <col min="1766" max="1766" width="6.5703125" style="4456" customWidth="1"/>
    <col min="1767" max="1767" width="4.5703125" style="4456" customWidth="1"/>
    <col min="1768" max="1768" width="8.42578125" style="4456" customWidth="1"/>
    <col min="1769" max="1769" width="7.42578125" style="4456" customWidth="1"/>
    <col min="1770" max="1770" width="5.5703125" style="4456" customWidth="1"/>
    <col min="1771" max="1771" width="4.85546875" style="4456" customWidth="1"/>
    <col min="1772" max="1772" width="8.42578125" style="4456" customWidth="1"/>
    <col min="1773" max="1773" width="7.5703125" style="4456" customWidth="1"/>
    <col min="1774" max="1774" width="5.5703125" style="4456" customWidth="1"/>
    <col min="1775" max="1775" width="8.42578125" style="4456" customWidth="1"/>
    <col min="1776" max="1776" width="3.85546875" style="4456" customWidth="1"/>
    <col min="1777" max="1777" width="8" style="4456" bestFit="1" customWidth="1"/>
    <col min="1778" max="1778" width="7.85546875" style="4456" bestFit="1" customWidth="1"/>
    <col min="1779" max="1779" width="8.42578125" style="4456" bestFit="1" customWidth="1"/>
    <col min="1780" max="1780" width="5.85546875" style="4456" bestFit="1" customWidth="1"/>
    <col min="1781" max="1781" width="4.85546875" style="4456" bestFit="1" customWidth="1"/>
    <col min="1782" max="1783" width="10.85546875" style="4456" customWidth="1"/>
    <col min="1784" max="2017" width="9.140625" style="4456"/>
    <col min="2018" max="2018" width="10.42578125" style="4456" customWidth="1"/>
    <col min="2019" max="2019" width="4.5703125" style="4456" customWidth="1"/>
    <col min="2020" max="2020" width="8.5703125" style="4456" customWidth="1"/>
    <col min="2021" max="2021" width="7.42578125" style="4456" customWidth="1"/>
    <col min="2022" max="2022" width="6.5703125" style="4456" customWidth="1"/>
    <col min="2023" max="2023" width="4.5703125" style="4456" customWidth="1"/>
    <col min="2024" max="2024" width="8.42578125" style="4456" customWidth="1"/>
    <col min="2025" max="2025" width="7.42578125" style="4456" customWidth="1"/>
    <col min="2026" max="2026" width="5.5703125" style="4456" customWidth="1"/>
    <col min="2027" max="2027" width="4.85546875" style="4456" customWidth="1"/>
    <col min="2028" max="2028" width="8.42578125" style="4456" customWidth="1"/>
    <col min="2029" max="2029" width="7.5703125" style="4456" customWidth="1"/>
    <col min="2030" max="2030" width="5.5703125" style="4456" customWidth="1"/>
    <col min="2031" max="2031" width="8.42578125" style="4456" customWidth="1"/>
    <col min="2032" max="2032" width="3.85546875" style="4456" customWidth="1"/>
    <col min="2033" max="2033" width="8" style="4456" bestFit="1" customWidth="1"/>
    <col min="2034" max="2034" width="7.85546875" style="4456" bestFit="1" customWidth="1"/>
    <col min="2035" max="2035" width="8.42578125" style="4456" bestFit="1" customWidth="1"/>
    <col min="2036" max="2036" width="5.85546875" style="4456" bestFit="1" customWidth="1"/>
    <col min="2037" max="2037" width="4.85546875" style="4456" bestFit="1" customWidth="1"/>
    <col min="2038" max="2039" width="10.85546875" style="4456" customWidth="1"/>
    <col min="2040" max="2273" width="9.140625" style="4456"/>
    <col min="2274" max="2274" width="10.42578125" style="4456" customWidth="1"/>
    <col min="2275" max="2275" width="4.5703125" style="4456" customWidth="1"/>
    <col min="2276" max="2276" width="8.5703125" style="4456" customWidth="1"/>
    <col min="2277" max="2277" width="7.42578125" style="4456" customWidth="1"/>
    <col min="2278" max="2278" width="6.5703125" style="4456" customWidth="1"/>
    <col min="2279" max="2279" width="4.5703125" style="4456" customWidth="1"/>
    <col min="2280" max="2280" width="8.42578125" style="4456" customWidth="1"/>
    <col min="2281" max="2281" width="7.42578125" style="4456" customWidth="1"/>
    <col min="2282" max="2282" width="5.5703125" style="4456" customWidth="1"/>
    <col min="2283" max="2283" width="4.85546875" style="4456" customWidth="1"/>
    <col min="2284" max="2284" width="8.42578125" style="4456" customWidth="1"/>
    <col min="2285" max="2285" width="7.5703125" style="4456" customWidth="1"/>
    <col min="2286" max="2286" width="5.5703125" style="4456" customWidth="1"/>
    <col min="2287" max="2287" width="8.42578125" style="4456" customWidth="1"/>
    <col min="2288" max="2288" width="3.85546875" style="4456" customWidth="1"/>
    <col min="2289" max="2289" width="8" style="4456" bestFit="1" customWidth="1"/>
    <col min="2290" max="2290" width="7.85546875" style="4456" bestFit="1" customWidth="1"/>
    <col min="2291" max="2291" width="8.42578125" style="4456" bestFit="1" customWidth="1"/>
    <col min="2292" max="2292" width="5.85546875" style="4456" bestFit="1" customWidth="1"/>
    <col min="2293" max="2293" width="4.85546875" style="4456" bestFit="1" customWidth="1"/>
    <col min="2294" max="2295" width="10.85546875" style="4456" customWidth="1"/>
    <col min="2296" max="2529" width="9.140625" style="4456"/>
    <col min="2530" max="2530" width="10.42578125" style="4456" customWidth="1"/>
    <col min="2531" max="2531" width="4.5703125" style="4456" customWidth="1"/>
    <col min="2532" max="2532" width="8.5703125" style="4456" customWidth="1"/>
    <col min="2533" max="2533" width="7.42578125" style="4456" customWidth="1"/>
    <col min="2534" max="2534" width="6.5703125" style="4456" customWidth="1"/>
    <col min="2535" max="2535" width="4.5703125" style="4456" customWidth="1"/>
    <col min="2536" max="2536" width="8.42578125" style="4456" customWidth="1"/>
    <col min="2537" max="2537" width="7.42578125" style="4456" customWidth="1"/>
    <col min="2538" max="2538" width="5.5703125" style="4456" customWidth="1"/>
    <col min="2539" max="2539" width="4.85546875" style="4456" customWidth="1"/>
    <col min="2540" max="2540" width="8.42578125" style="4456" customWidth="1"/>
    <col min="2541" max="2541" width="7.5703125" style="4456" customWidth="1"/>
    <col min="2542" max="2542" width="5.5703125" style="4456" customWidth="1"/>
    <col min="2543" max="2543" width="8.42578125" style="4456" customWidth="1"/>
    <col min="2544" max="2544" width="3.85546875" style="4456" customWidth="1"/>
    <col min="2545" max="2545" width="8" style="4456" bestFit="1" customWidth="1"/>
    <col min="2546" max="2546" width="7.85546875" style="4456" bestFit="1" customWidth="1"/>
    <col min="2547" max="2547" width="8.42578125" style="4456" bestFit="1" customWidth="1"/>
    <col min="2548" max="2548" width="5.85546875" style="4456" bestFit="1" customWidth="1"/>
    <col min="2549" max="2549" width="4.85546875" style="4456" bestFit="1" customWidth="1"/>
    <col min="2550" max="2551" width="10.85546875" style="4456" customWidth="1"/>
    <col min="2552" max="2785" width="9.140625" style="4456"/>
    <col min="2786" max="2786" width="10.42578125" style="4456" customWidth="1"/>
    <col min="2787" max="2787" width="4.5703125" style="4456" customWidth="1"/>
    <col min="2788" max="2788" width="8.5703125" style="4456" customWidth="1"/>
    <col min="2789" max="2789" width="7.42578125" style="4456" customWidth="1"/>
    <col min="2790" max="2790" width="6.5703125" style="4456" customWidth="1"/>
    <col min="2791" max="2791" width="4.5703125" style="4456" customWidth="1"/>
    <col min="2792" max="2792" width="8.42578125" style="4456" customWidth="1"/>
    <col min="2793" max="2793" width="7.42578125" style="4456" customWidth="1"/>
    <col min="2794" max="2794" width="5.5703125" style="4456" customWidth="1"/>
    <col min="2795" max="2795" width="4.85546875" style="4456" customWidth="1"/>
    <col min="2796" max="2796" width="8.42578125" style="4456" customWidth="1"/>
    <col min="2797" max="2797" width="7.5703125" style="4456" customWidth="1"/>
    <col min="2798" max="2798" width="5.5703125" style="4456" customWidth="1"/>
    <col min="2799" max="2799" width="8.42578125" style="4456" customWidth="1"/>
    <col min="2800" max="2800" width="3.85546875" style="4456" customWidth="1"/>
    <col min="2801" max="2801" width="8" style="4456" bestFit="1" customWidth="1"/>
    <col min="2802" max="2802" width="7.85546875" style="4456" bestFit="1" customWidth="1"/>
    <col min="2803" max="2803" width="8.42578125" style="4456" bestFit="1" customWidth="1"/>
    <col min="2804" max="2804" width="5.85546875" style="4456" bestFit="1" customWidth="1"/>
    <col min="2805" max="2805" width="4.85546875" style="4456" bestFit="1" customWidth="1"/>
    <col min="2806" max="2807" width="10.85546875" style="4456" customWidth="1"/>
    <col min="2808" max="3041" width="9.140625" style="4456"/>
    <col min="3042" max="3042" width="10.42578125" style="4456" customWidth="1"/>
    <col min="3043" max="3043" width="4.5703125" style="4456" customWidth="1"/>
    <col min="3044" max="3044" width="8.5703125" style="4456" customWidth="1"/>
    <col min="3045" max="3045" width="7.42578125" style="4456" customWidth="1"/>
    <col min="3046" max="3046" width="6.5703125" style="4456" customWidth="1"/>
    <col min="3047" max="3047" width="4.5703125" style="4456" customWidth="1"/>
    <col min="3048" max="3048" width="8.42578125" style="4456" customWidth="1"/>
    <col min="3049" max="3049" width="7.42578125" style="4456" customWidth="1"/>
    <col min="3050" max="3050" width="5.5703125" style="4456" customWidth="1"/>
    <col min="3051" max="3051" width="4.85546875" style="4456" customWidth="1"/>
    <col min="3052" max="3052" width="8.42578125" style="4456" customWidth="1"/>
    <col min="3053" max="3053" width="7.5703125" style="4456" customWidth="1"/>
    <col min="3054" max="3054" width="5.5703125" style="4456" customWidth="1"/>
    <col min="3055" max="3055" width="8.42578125" style="4456" customWidth="1"/>
    <col min="3056" max="3056" width="3.85546875" style="4456" customWidth="1"/>
    <col min="3057" max="3057" width="8" style="4456" bestFit="1" customWidth="1"/>
    <col min="3058" max="3058" width="7.85546875" style="4456" bestFit="1" customWidth="1"/>
    <col min="3059" max="3059" width="8.42578125" style="4456" bestFit="1" customWidth="1"/>
    <col min="3060" max="3060" width="5.85546875" style="4456" bestFit="1" customWidth="1"/>
    <col min="3061" max="3061" width="4.85546875" style="4456" bestFit="1" customWidth="1"/>
    <col min="3062" max="3063" width="10.85546875" style="4456" customWidth="1"/>
    <col min="3064" max="3297" width="9.140625" style="4456"/>
    <col min="3298" max="3298" width="10.42578125" style="4456" customWidth="1"/>
    <col min="3299" max="3299" width="4.5703125" style="4456" customWidth="1"/>
    <col min="3300" max="3300" width="8.5703125" style="4456" customWidth="1"/>
    <col min="3301" max="3301" width="7.42578125" style="4456" customWidth="1"/>
    <col min="3302" max="3302" width="6.5703125" style="4456" customWidth="1"/>
    <col min="3303" max="3303" width="4.5703125" style="4456" customWidth="1"/>
    <col min="3304" max="3304" width="8.42578125" style="4456" customWidth="1"/>
    <col min="3305" max="3305" width="7.42578125" style="4456" customWidth="1"/>
    <col min="3306" max="3306" width="5.5703125" style="4456" customWidth="1"/>
    <col min="3307" max="3307" width="4.85546875" style="4456" customWidth="1"/>
    <col min="3308" max="3308" width="8.42578125" style="4456" customWidth="1"/>
    <col min="3309" max="3309" width="7.5703125" style="4456" customWidth="1"/>
    <col min="3310" max="3310" width="5.5703125" style="4456" customWidth="1"/>
    <col min="3311" max="3311" width="8.42578125" style="4456" customWidth="1"/>
    <col min="3312" max="3312" width="3.85546875" style="4456" customWidth="1"/>
    <col min="3313" max="3313" width="8" style="4456" bestFit="1" customWidth="1"/>
    <col min="3314" max="3314" width="7.85546875" style="4456" bestFit="1" customWidth="1"/>
    <col min="3315" max="3315" width="8.42578125" style="4456" bestFit="1" customWidth="1"/>
    <col min="3316" max="3316" width="5.85546875" style="4456" bestFit="1" customWidth="1"/>
    <col min="3317" max="3317" width="4.85546875" style="4456" bestFit="1" customWidth="1"/>
    <col min="3318" max="3319" width="10.85546875" style="4456" customWidth="1"/>
    <col min="3320" max="3553" width="9.140625" style="4456"/>
    <col min="3554" max="3554" width="10.42578125" style="4456" customWidth="1"/>
    <col min="3555" max="3555" width="4.5703125" style="4456" customWidth="1"/>
    <col min="3556" max="3556" width="8.5703125" style="4456" customWidth="1"/>
    <col min="3557" max="3557" width="7.42578125" style="4456" customWidth="1"/>
    <col min="3558" max="3558" width="6.5703125" style="4456" customWidth="1"/>
    <col min="3559" max="3559" width="4.5703125" style="4456" customWidth="1"/>
    <col min="3560" max="3560" width="8.42578125" style="4456" customWidth="1"/>
    <col min="3561" max="3561" width="7.42578125" style="4456" customWidth="1"/>
    <col min="3562" max="3562" width="5.5703125" style="4456" customWidth="1"/>
    <col min="3563" max="3563" width="4.85546875" style="4456" customWidth="1"/>
    <col min="3564" max="3564" width="8.42578125" style="4456" customWidth="1"/>
    <col min="3565" max="3565" width="7.5703125" style="4456" customWidth="1"/>
    <col min="3566" max="3566" width="5.5703125" style="4456" customWidth="1"/>
    <col min="3567" max="3567" width="8.42578125" style="4456" customWidth="1"/>
    <col min="3568" max="3568" width="3.85546875" style="4456" customWidth="1"/>
    <col min="3569" max="3569" width="8" style="4456" bestFit="1" customWidth="1"/>
    <col min="3570" max="3570" width="7.85546875" style="4456" bestFit="1" customWidth="1"/>
    <col min="3571" max="3571" width="8.42578125" style="4456" bestFit="1" customWidth="1"/>
    <col min="3572" max="3572" width="5.85546875" style="4456" bestFit="1" customWidth="1"/>
    <col min="3573" max="3573" width="4.85546875" style="4456" bestFit="1" customWidth="1"/>
    <col min="3574" max="3575" width="10.85546875" style="4456" customWidth="1"/>
    <col min="3576" max="3809" width="9.140625" style="4456"/>
    <col min="3810" max="3810" width="10.42578125" style="4456" customWidth="1"/>
    <col min="3811" max="3811" width="4.5703125" style="4456" customWidth="1"/>
    <col min="3812" max="3812" width="8.5703125" style="4456" customWidth="1"/>
    <col min="3813" max="3813" width="7.42578125" style="4456" customWidth="1"/>
    <col min="3814" max="3814" width="6.5703125" style="4456" customWidth="1"/>
    <col min="3815" max="3815" width="4.5703125" style="4456" customWidth="1"/>
    <col min="3816" max="3816" width="8.42578125" style="4456" customWidth="1"/>
    <col min="3817" max="3817" width="7.42578125" style="4456" customWidth="1"/>
    <col min="3818" max="3818" width="5.5703125" style="4456" customWidth="1"/>
    <col min="3819" max="3819" width="4.85546875" style="4456" customWidth="1"/>
    <col min="3820" max="3820" width="8.42578125" style="4456" customWidth="1"/>
    <col min="3821" max="3821" width="7.5703125" style="4456" customWidth="1"/>
    <col min="3822" max="3822" width="5.5703125" style="4456" customWidth="1"/>
    <col min="3823" max="3823" width="8.42578125" style="4456" customWidth="1"/>
    <col min="3824" max="3824" width="3.85546875" style="4456" customWidth="1"/>
    <col min="3825" max="3825" width="8" style="4456" bestFit="1" customWidth="1"/>
    <col min="3826" max="3826" width="7.85546875" style="4456" bestFit="1" customWidth="1"/>
    <col min="3827" max="3827" width="8.42578125" style="4456" bestFit="1" customWidth="1"/>
    <col min="3828" max="3828" width="5.85546875" style="4456" bestFit="1" customWidth="1"/>
    <col min="3829" max="3829" width="4.85546875" style="4456" bestFit="1" customWidth="1"/>
    <col min="3830" max="3831" width="10.85546875" style="4456" customWidth="1"/>
    <col min="3832" max="4065" width="9.140625" style="4456"/>
    <col min="4066" max="4066" width="10.42578125" style="4456" customWidth="1"/>
    <col min="4067" max="4067" width="4.5703125" style="4456" customWidth="1"/>
    <col min="4068" max="4068" width="8.5703125" style="4456" customWidth="1"/>
    <col min="4069" max="4069" width="7.42578125" style="4456" customWidth="1"/>
    <col min="4070" max="4070" width="6.5703125" style="4456" customWidth="1"/>
    <col min="4071" max="4071" width="4.5703125" style="4456" customWidth="1"/>
    <col min="4072" max="4072" width="8.42578125" style="4456" customWidth="1"/>
    <col min="4073" max="4073" width="7.42578125" style="4456" customWidth="1"/>
    <col min="4074" max="4074" width="5.5703125" style="4456" customWidth="1"/>
    <col min="4075" max="4075" width="4.85546875" style="4456" customWidth="1"/>
    <col min="4076" max="4076" width="8.42578125" style="4456" customWidth="1"/>
    <col min="4077" max="4077" width="7.5703125" style="4456" customWidth="1"/>
    <col min="4078" max="4078" width="5.5703125" style="4456" customWidth="1"/>
    <col min="4079" max="4079" width="8.42578125" style="4456" customWidth="1"/>
    <col min="4080" max="4080" width="3.85546875" style="4456" customWidth="1"/>
    <col min="4081" max="4081" width="8" style="4456" bestFit="1" customWidth="1"/>
    <col min="4082" max="4082" width="7.85546875" style="4456" bestFit="1" customWidth="1"/>
    <col min="4083" max="4083" width="8.42578125" style="4456" bestFit="1" customWidth="1"/>
    <col min="4084" max="4084" width="5.85546875" style="4456" bestFit="1" customWidth="1"/>
    <col min="4085" max="4085" width="4.85546875" style="4456" bestFit="1" customWidth="1"/>
    <col min="4086" max="4087" width="10.85546875" style="4456" customWidth="1"/>
    <col min="4088" max="4321" width="9.140625" style="4456"/>
    <col min="4322" max="4322" width="10.42578125" style="4456" customWidth="1"/>
    <col min="4323" max="4323" width="4.5703125" style="4456" customWidth="1"/>
    <col min="4324" max="4324" width="8.5703125" style="4456" customWidth="1"/>
    <col min="4325" max="4325" width="7.42578125" style="4456" customWidth="1"/>
    <col min="4326" max="4326" width="6.5703125" style="4456" customWidth="1"/>
    <col min="4327" max="4327" width="4.5703125" style="4456" customWidth="1"/>
    <col min="4328" max="4328" width="8.42578125" style="4456" customWidth="1"/>
    <col min="4329" max="4329" width="7.42578125" style="4456" customWidth="1"/>
    <col min="4330" max="4330" width="5.5703125" style="4456" customWidth="1"/>
    <col min="4331" max="4331" width="4.85546875" style="4456" customWidth="1"/>
    <col min="4332" max="4332" width="8.42578125" style="4456" customWidth="1"/>
    <col min="4333" max="4333" width="7.5703125" style="4456" customWidth="1"/>
    <col min="4334" max="4334" width="5.5703125" style="4456" customWidth="1"/>
    <col min="4335" max="4335" width="8.42578125" style="4456" customWidth="1"/>
    <col min="4336" max="4336" width="3.85546875" style="4456" customWidth="1"/>
    <col min="4337" max="4337" width="8" style="4456" bestFit="1" customWidth="1"/>
    <col min="4338" max="4338" width="7.85546875" style="4456" bestFit="1" customWidth="1"/>
    <col min="4339" max="4339" width="8.42578125" style="4456" bestFit="1" customWidth="1"/>
    <col min="4340" max="4340" width="5.85546875" style="4456" bestFit="1" customWidth="1"/>
    <col min="4341" max="4341" width="4.85546875" style="4456" bestFit="1" customWidth="1"/>
    <col min="4342" max="4343" width="10.85546875" style="4456" customWidth="1"/>
    <col min="4344" max="4577" width="9.140625" style="4456"/>
    <col min="4578" max="4578" width="10.42578125" style="4456" customWidth="1"/>
    <col min="4579" max="4579" width="4.5703125" style="4456" customWidth="1"/>
    <col min="4580" max="4580" width="8.5703125" style="4456" customWidth="1"/>
    <col min="4581" max="4581" width="7.42578125" style="4456" customWidth="1"/>
    <col min="4582" max="4582" width="6.5703125" style="4456" customWidth="1"/>
    <col min="4583" max="4583" width="4.5703125" style="4456" customWidth="1"/>
    <col min="4584" max="4584" width="8.42578125" style="4456" customWidth="1"/>
    <col min="4585" max="4585" width="7.42578125" style="4456" customWidth="1"/>
    <col min="4586" max="4586" width="5.5703125" style="4456" customWidth="1"/>
    <col min="4587" max="4587" width="4.85546875" style="4456" customWidth="1"/>
    <col min="4588" max="4588" width="8.42578125" style="4456" customWidth="1"/>
    <col min="4589" max="4589" width="7.5703125" style="4456" customWidth="1"/>
    <col min="4590" max="4590" width="5.5703125" style="4456" customWidth="1"/>
    <col min="4591" max="4591" width="8.42578125" style="4456" customWidth="1"/>
    <col min="4592" max="4592" width="3.85546875" style="4456" customWidth="1"/>
    <col min="4593" max="4593" width="8" style="4456" bestFit="1" customWidth="1"/>
    <col min="4594" max="4594" width="7.85546875" style="4456" bestFit="1" customWidth="1"/>
    <col min="4595" max="4595" width="8.42578125" style="4456" bestFit="1" customWidth="1"/>
    <col min="4596" max="4596" width="5.85546875" style="4456" bestFit="1" customWidth="1"/>
    <col min="4597" max="4597" width="4.85546875" style="4456" bestFit="1" customWidth="1"/>
    <col min="4598" max="4599" width="10.85546875" style="4456" customWidth="1"/>
    <col min="4600" max="4833" width="9.140625" style="4456"/>
    <col min="4834" max="4834" width="10.42578125" style="4456" customWidth="1"/>
    <col min="4835" max="4835" width="4.5703125" style="4456" customWidth="1"/>
    <col min="4836" max="4836" width="8.5703125" style="4456" customWidth="1"/>
    <col min="4837" max="4837" width="7.42578125" style="4456" customWidth="1"/>
    <col min="4838" max="4838" width="6.5703125" style="4456" customWidth="1"/>
    <col min="4839" max="4839" width="4.5703125" style="4456" customWidth="1"/>
    <col min="4840" max="4840" width="8.42578125" style="4456" customWidth="1"/>
    <col min="4841" max="4841" width="7.42578125" style="4456" customWidth="1"/>
    <col min="4842" max="4842" width="5.5703125" style="4456" customWidth="1"/>
    <col min="4843" max="4843" width="4.85546875" style="4456" customWidth="1"/>
    <col min="4844" max="4844" width="8.42578125" style="4456" customWidth="1"/>
    <col min="4845" max="4845" width="7.5703125" style="4456" customWidth="1"/>
    <col min="4846" max="4846" width="5.5703125" style="4456" customWidth="1"/>
    <col min="4847" max="4847" width="8.42578125" style="4456" customWidth="1"/>
    <col min="4848" max="4848" width="3.85546875" style="4456" customWidth="1"/>
    <col min="4849" max="4849" width="8" style="4456" bestFit="1" customWidth="1"/>
    <col min="4850" max="4850" width="7.85546875" style="4456" bestFit="1" customWidth="1"/>
    <col min="4851" max="4851" width="8.42578125" style="4456" bestFit="1" customWidth="1"/>
    <col min="4852" max="4852" width="5.85546875" style="4456" bestFit="1" customWidth="1"/>
    <col min="4853" max="4853" width="4.85546875" style="4456" bestFit="1" customWidth="1"/>
    <col min="4854" max="4855" width="10.85546875" style="4456" customWidth="1"/>
    <col min="4856" max="5089" width="9.140625" style="4456"/>
    <col min="5090" max="5090" width="10.42578125" style="4456" customWidth="1"/>
    <col min="5091" max="5091" width="4.5703125" style="4456" customWidth="1"/>
    <col min="5092" max="5092" width="8.5703125" style="4456" customWidth="1"/>
    <col min="5093" max="5093" width="7.42578125" style="4456" customWidth="1"/>
    <col min="5094" max="5094" width="6.5703125" style="4456" customWidth="1"/>
    <col min="5095" max="5095" width="4.5703125" style="4456" customWidth="1"/>
    <col min="5096" max="5096" width="8.42578125" style="4456" customWidth="1"/>
    <col min="5097" max="5097" width="7.42578125" style="4456" customWidth="1"/>
    <col min="5098" max="5098" width="5.5703125" style="4456" customWidth="1"/>
    <col min="5099" max="5099" width="4.85546875" style="4456" customWidth="1"/>
    <col min="5100" max="5100" width="8.42578125" style="4456" customWidth="1"/>
    <col min="5101" max="5101" width="7.5703125" style="4456" customWidth="1"/>
    <col min="5102" max="5102" width="5.5703125" style="4456" customWidth="1"/>
    <col min="5103" max="5103" width="8.42578125" style="4456" customWidth="1"/>
    <col min="5104" max="5104" width="3.85546875" style="4456" customWidth="1"/>
    <col min="5105" max="5105" width="8" style="4456" bestFit="1" customWidth="1"/>
    <col min="5106" max="5106" width="7.85546875" style="4456" bestFit="1" customWidth="1"/>
    <col min="5107" max="5107" width="8.42578125" style="4456" bestFit="1" customWidth="1"/>
    <col min="5108" max="5108" width="5.85546875" style="4456" bestFit="1" customWidth="1"/>
    <col min="5109" max="5109" width="4.85546875" style="4456" bestFit="1" customWidth="1"/>
    <col min="5110" max="5111" width="10.85546875" style="4456" customWidth="1"/>
    <col min="5112" max="5345" width="9.140625" style="4456"/>
    <col min="5346" max="5346" width="10.42578125" style="4456" customWidth="1"/>
    <col min="5347" max="5347" width="4.5703125" style="4456" customWidth="1"/>
    <col min="5348" max="5348" width="8.5703125" style="4456" customWidth="1"/>
    <col min="5349" max="5349" width="7.42578125" style="4456" customWidth="1"/>
    <col min="5350" max="5350" width="6.5703125" style="4456" customWidth="1"/>
    <col min="5351" max="5351" width="4.5703125" style="4456" customWidth="1"/>
    <col min="5352" max="5352" width="8.42578125" style="4456" customWidth="1"/>
    <col min="5353" max="5353" width="7.42578125" style="4456" customWidth="1"/>
    <col min="5354" max="5354" width="5.5703125" style="4456" customWidth="1"/>
    <col min="5355" max="5355" width="4.85546875" style="4456" customWidth="1"/>
    <col min="5356" max="5356" width="8.42578125" style="4456" customWidth="1"/>
    <col min="5357" max="5357" width="7.5703125" style="4456" customWidth="1"/>
    <col min="5358" max="5358" width="5.5703125" style="4456" customWidth="1"/>
    <col min="5359" max="5359" width="8.42578125" style="4456" customWidth="1"/>
    <col min="5360" max="5360" width="3.85546875" style="4456" customWidth="1"/>
    <col min="5361" max="5361" width="8" style="4456" bestFit="1" customWidth="1"/>
    <col min="5362" max="5362" width="7.85546875" style="4456" bestFit="1" customWidth="1"/>
    <col min="5363" max="5363" width="8.42578125" style="4456" bestFit="1" customWidth="1"/>
    <col min="5364" max="5364" width="5.85546875" style="4456" bestFit="1" customWidth="1"/>
    <col min="5365" max="5365" width="4.85546875" style="4456" bestFit="1" customWidth="1"/>
    <col min="5366" max="5367" width="10.85546875" style="4456" customWidth="1"/>
    <col min="5368" max="5601" width="9.140625" style="4456"/>
    <col min="5602" max="5602" width="10.42578125" style="4456" customWidth="1"/>
    <col min="5603" max="5603" width="4.5703125" style="4456" customWidth="1"/>
    <col min="5604" max="5604" width="8.5703125" style="4456" customWidth="1"/>
    <col min="5605" max="5605" width="7.42578125" style="4456" customWidth="1"/>
    <col min="5606" max="5606" width="6.5703125" style="4456" customWidth="1"/>
    <col min="5607" max="5607" width="4.5703125" style="4456" customWidth="1"/>
    <col min="5608" max="5608" width="8.42578125" style="4456" customWidth="1"/>
    <col min="5609" max="5609" width="7.42578125" style="4456" customWidth="1"/>
    <col min="5610" max="5610" width="5.5703125" style="4456" customWidth="1"/>
    <col min="5611" max="5611" width="4.85546875" style="4456" customWidth="1"/>
    <col min="5612" max="5612" width="8.42578125" style="4456" customWidth="1"/>
    <col min="5613" max="5613" width="7.5703125" style="4456" customWidth="1"/>
    <col min="5614" max="5614" width="5.5703125" style="4456" customWidth="1"/>
    <col min="5615" max="5615" width="8.42578125" style="4456" customWidth="1"/>
    <col min="5616" max="5616" width="3.85546875" style="4456" customWidth="1"/>
    <col min="5617" max="5617" width="8" style="4456" bestFit="1" customWidth="1"/>
    <col min="5618" max="5618" width="7.85546875" style="4456" bestFit="1" customWidth="1"/>
    <col min="5619" max="5619" width="8.42578125" style="4456" bestFit="1" customWidth="1"/>
    <col min="5620" max="5620" width="5.85546875" style="4456" bestFit="1" customWidth="1"/>
    <col min="5621" max="5621" width="4.85546875" style="4456" bestFit="1" customWidth="1"/>
    <col min="5622" max="5623" width="10.85546875" style="4456" customWidth="1"/>
    <col min="5624" max="5857" width="9.140625" style="4456"/>
    <col min="5858" max="5858" width="10.42578125" style="4456" customWidth="1"/>
    <col min="5859" max="5859" width="4.5703125" style="4456" customWidth="1"/>
    <col min="5860" max="5860" width="8.5703125" style="4456" customWidth="1"/>
    <col min="5861" max="5861" width="7.42578125" style="4456" customWidth="1"/>
    <col min="5862" max="5862" width="6.5703125" style="4456" customWidth="1"/>
    <col min="5863" max="5863" width="4.5703125" style="4456" customWidth="1"/>
    <col min="5864" max="5864" width="8.42578125" style="4456" customWidth="1"/>
    <col min="5865" max="5865" width="7.42578125" style="4456" customWidth="1"/>
    <col min="5866" max="5866" width="5.5703125" style="4456" customWidth="1"/>
    <col min="5867" max="5867" width="4.85546875" style="4456" customWidth="1"/>
    <col min="5868" max="5868" width="8.42578125" style="4456" customWidth="1"/>
    <col min="5869" max="5869" width="7.5703125" style="4456" customWidth="1"/>
    <col min="5870" max="5870" width="5.5703125" style="4456" customWidth="1"/>
    <col min="5871" max="5871" width="8.42578125" style="4456" customWidth="1"/>
    <col min="5872" max="5872" width="3.85546875" style="4456" customWidth="1"/>
    <col min="5873" max="5873" width="8" style="4456" bestFit="1" customWidth="1"/>
    <col min="5874" max="5874" width="7.85546875" style="4456" bestFit="1" customWidth="1"/>
    <col min="5875" max="5875" width="8.42578125" style="4456" bestFit="1" customWidth="1"/>
    <col min="5876" max="5876" width="5.85546875" style="4456" bestFit="1" customWidth="1"/>
    <col min="5877" max="5877" width="4.85546875" style="4456" bestFit="1" customWidth="1"/>
    <col min="5878" max="5879" width="10.85546875" style="4456" customWidth="1"/>
    <col min="5880" max="6113" width="9.140625" style="4456"/>
    <col min="6114" max="6114" width="10.42578125" style="4456" customWidth="1"/>
    <col min="6115" max="6115" width="4.5703125" style="4456" customWidth="1"/>
    <col min="6116" max="6116" width="8.5703125" style="4456" customWidth="1"/>
    <col min="6117" max="6117" width="7.42578125" style="4456" customWidth="1"/>
    <col min="6118" max="6118" width="6.5703125" style="4456" customWidth="1"/>
    <col min="6119" max="6119" width="4.5703125" style="4456" customWidth="1"/>
    <col min="6120" max="6120" width="8.42578125" style="4456" customWidth="1"/>
    <col min="6121" max="6121" width="7.42578125" style="4456" customWidth="1"/>
    <col min="6122" max="6122" width="5.5703125" style="4456" customWidth="1"/>
    <col min="6123" max="6123" width="4.85546875" style="4456" customWidth="1"/>
    <col min="6124" max="6124" width="8.42578125" style="4456" customWidth="1"/>
    <col min="6125" max="6125" width="7.5703125" style="4456" customWidth="1"/>
    <col min="6126" max="6126" width="5.5703125" style="4456" customWidth="1"/>
    <col min="6127" max="6127" width="8.42578125" style="4456" customWidth="1"/>
    <col min="6128" max="6128" width="3.85546875" style="4456" customWidth="1"/>
    <col min="6129" max="6129" width="8" style="4456" bestFit="1" customWidth="1"/>
    <col min="6130" max="6130" width="7.85546875" style="4456" bestFit="1" customWidth="1"/>
    <col min="6131" max="6131" width="8.42578125" style="4456" bestFit="1" customWidth="1"/>
    <col min="6132" max="6132" width="5.85546875" style="4456" bestFit="1" customWidth="1"/>
    <col min="6133" max="6133" width="4.85546875" style="4456" bestFit="1" customWidth="1"/>
    <col min="6134" max="6135" width="10.85546875" style="4456" customWidth="1"/>
    <col min="6136" max="6369" width="9.140625" style="4456"/>
    <col min="6370" max="6370" width="10.42578125" style="4456" customWidth="1"/>
    <col min="6371" max="6371" width="4.5703125" style="4456" customWidth="1"/>
    <col min="6372" max="6372" width="8.5703125" style="4456" customWidth="1"/>
    <col min="6373" max="6373" width="7.42578125" style="4456" customWidth="1"/>
    <col min="6374" max="6374" width="6.5703125" style="4456" customWidth="1"/>
    <col min="6375" max="6375" width="4.5703125" style="4456" customWidth="1"/>
    <col min="6376" max="6376" width="8.42578125" style="4456" customWidth="1"/>
    <col min="6377" max="6377" width="7.42578125" style="4456" customWidth="1"/>
    <col min="6378" max="6378" width="5.5703125" style="4456" customWidth="1"/>
    <col min="6379" max="6379" width="4.85546875" style="4456" customWidth="1"/>
    <col min="6380" max="6380" width="8.42578125" style="4456" customWidth="1"/>
    <col min="6381" max="6381" width="7.5703125" style="4456" customWidth="1"/>
    <col min="6382" max="6382" width="5.5703125" style="4456" customWidth="1"/>
    <col min="6383" max="6383" width="8.42578125" style="4456" customWidth="1"/>
    <col min="6384" max="6384" width="3.85546875" style="4456" customWidth="1"/>
    <col min="6385" max="6385" width="8" style="4456" bestFit="1" customWidth="1"/>
    <col min="6386" max="6386" width="7.85546875" style="4456" bestFit="1" customWidth="1"/>
    <col min="6387" max="6387" width="8.42578125" style="4456" bestFit="1" customWidth="1"/>
    <col min="6388" max="6388" width="5.85546875" style="4456" bestFit="1" customWidth="1"/>
    <col min="6389" max="6389" width="4.85546875" style="4456" bestFit="1" customWidth="1"/>
    <col min="6390" max="6391" width="10.85546875" style="4456" customWidth="1"/>
    <col min="6392" max="6625" width="9.140625" style="4456"/>
    <col min="6626" max="6626" width="10.42578125" style="4456" customWidth="1"/>
    <col min="6627" max="6627" width="4.5703125" style="4456" customWidth="1"/>
    <col min="6628" max="6628" width="8.5703125" style="4456" customWidth="1"/>
    <col min="6629" max="6629" width="7.42578125" style="4456" customWidth="1"/>
    <col min="6630" max="6630" width="6.5703125" style="4456" customWidth="1"/>
    <col min="6631" max="6631" width="4.5703125" style="4456" customWidth="1"/>
    <col min="6632" max="6632" width="8.42578125" style="4456" customWidth="1"/>
    <col min="6633" max="6633" width="7.42578125" style="4456" customWidth="1"/>
    <col min="6634" max="6634" width="5.5703125" style="4456" customWidth="1"/>
    <col min="6635" max="6635" width="4.85546875" style="4456" customWidth="1"/>
    <col min="6636" max="6636" width="8.42578125" style="4456" customWidth="1"/>
    <col min="6637" max="6637" width="7.5703125" style="4456" customWidth="1"/>
    <col min="6638" max="6638" width="5.5703125" style="4456" customWidth="1"/>
    <col min="6639" max="6639" width="8.42578125" style="4456" customWidth="1"/>
    <col min="6640" max="6640" width="3.85546875" style="4456" customWidth="1"/>
    <col min="6641" max="6641" width="8" style="4456" bestFit="1" customWidth="1"/>
    <col min="6642" max="6642" width="7.85546875" style="4456" bestFit="1" customWidth="1"/>
    <col min="6643" max="6643" width="8.42578125" style="4456" bestFit="1" customWidth="1"/>
    <col min="6644" max="6644" width="5.85546875" style="4456" bestFit="1" customWidth="1"/>
    <col min="6645" max="6645" width="4.85546875" style="4456" bestFit="1" customWidth="1"/>
    <col min="6646" max="6647" width="10.85546875" style="4456" customWidth="1"/>
    <col min="6648" max="6881" width="9.140625" style="4456"/>
    <col min="6882" max="6882" width="10.42578125" style="4456" customWidth="1"/>
    <col min="6883" max="6883" width="4.5703125" style="4456" customWidth="1"/>
    <col min="6884" max="6884" width="8.5703125" style="4456" customWidth="1"/>
    <col min="6885" max="6885" width="7.42578125" style="4456" customWidth="1"/>
    <col min="6886" max="6886" width="6.5703125" style="4456" customWidth="1"/>
    <col min="6887" max="6887" width="4.5703125" style="4456" customWidth="1"/>
    <col min="6888" max="6888" width="8.42578125" style="4456" customWidth="1"/>
    <col min="6889" max="6889" width="7.42578125" style="4456" customWidth="1"/>
    <col min="6890" max="6890" width="5.5703125" style="4456" customWidth="1"/>
    <col min="6891" max="6891" width="4.85546875" style="4456" customWidth="1"/>
    <col min="6892" max="6892" width="8.42578125" style="4456" customWidth="1"/>
    <col min="6893" max="6893" width="7.5703125" style="4456" customWidth="1"/>
    <col min="6894" max="6894" width="5.5703125" style="4456" customWidth="1"/>
    <col min="6895" max="6895" width="8.42578125" style="4456" customWidth="1"/>
    <col min="6896" max="6896" width="3.85546875" style="4456" customWidth="1"/>
    <col min="6897" max="6897" width="8" style="4456" bestFit="1" customWidth="1"/>
    <col min="6898" max="6898" width="7.85546875" style="4456" bestFit="1" customWidth="1"/>
    <col min="6899" max="6899" width="8.42578125" style="4456" bestFit="1" customWidth="1"/>
    <col min="6900" max="6900" width="5.85546875" style="4456" bestFit="1" customWidth="1"/>
    <col min="6901" max="6901" width="4.85546875" style="4456" bestFit="1" customWidth="1"/>
    <col min="6902" max="6903" width="10.85546875" style="4456" customWidth="1"/>
    <col min="6904" max="7137" width="9.140625" style="4456"/>
    <col min="7138" max="7138" width="10.42578125" style="4456" customWidth="1"/>
    <col min="7139" max="7139" width="4.5703125" style="4456" customWidth="1"/>
    <col min="7140" max="7140" width="8.5703125" style="4456" customWidth="1"/>
    <col min="7141" max="7141" width="7.42578125" style="4456" customWidth="1"/>
    <col min="7142" max="7142" width="6.5703125" style="4456" customWidth="1"/>
    <col min="7143" max="7143" width="4.5703125" style="4456" customWidth="1"/>
    <col min="7144" max="7144" width="8.42578125" style="4456" customWidth="1"/>
    <col min="7145" max="7145" width="7.42578125" style="4456" customWidth="1"/>
    <col min="7146" max="7146" width="5.5703125" style="4456" customWidth="1"/>
    <col min="7147" max="7147" width="4.85546875" style="4456" customWidth="1"/>
    <col min="7148" max="7148" width="8.42578125" style="4456" customWidth="1"/>
    <col min="7149" max="7149" width="7.5703125" style="4456" customWidth="1"/>
    <col min="7150" max="7150" width="5.5703125" style="4456" customWidth="1"/>
    <col min="7151" max="7151" width="8.42578125" style="4456" customWidth="1"/>
    <col min="7152" max="7152" width="3.85546875" style="4456" customWidth="1"/>
    <col min="7153" max="7153" width="8" style="4456" bestFit="1" customWidth="1"/>
    <col min="7154" max="7154" width="7.85546875" style="4456" bestFit="1" customWidth="1"/>
    <col min="7155" max="7155" width="8.42578125" style="4456" bestFit="1" customWidth="1"/>
    <col min="7156" max="7156" width="5.85546875" style="4456" bestFit="1" customWidth="1"/>
    <col min="7157" max="7157" width="4.85546875" style="4456" bestFit="1" customWidth="1"/>
    <col min="7158" max="7159" width="10.85546875" style="4456" customWidth="1"/>
    <col min="7160" max="7393" width="9.140625" style="4456"/>
    <col min="7394" max="7394" width="10.42578125" style="4456" customWidth="1"/>
    <col min="7395" max="7395" width="4.5703125" style="4456" customWidth="1"/>
    <col min="7396" max="7396" width="8.5703125" style="4456" customWidth="1"/>
    <col min="7397" max="7397" width="7.42578125" style="4456" customWidth="1"/>
    <col min="7398" max="7398" width="6.5703125" style="4456" customWidth="1"/>
    <col min="7399" max="7399" width="4.5703125" style="4456" customWidth="1"/>
    <col min="7400" max="7400" width="8.42578125" style="4456" customWidth="1"/>
    <col min="7401" max="7401" width="7.42578125" style="4456" customWidth="1"/>
    <col min="7402" max="7402" width="5.5703125" style="4456" customWidth="1"/>
    <col min="7403" max="7403" width="4.85546875" style="4456" customWidth="1"/>
    <col min="7404" max="7404" width="8.42578125" style="4456" customWidth="1"/>
    <col min="7405" max="7405" width="7.5703125" style="4456" customWidth="1"/>
    <col min="7406" max="7406" width="5.5703125" style="4456" customWidth="1"/>
    <col min="7407" max="7407" width="8.42578125" style="4456" customWidth="1"/>
    <col min="7408" max="7408" width="3.85546875" style="4456" customWidth="1"/>
    <col min="7409" max="7409" width="8" style="4456" bestFit="1" customWidth="1"/>
    <col min="7410" max="7410" width="7.85546875" style="4456" bestFit="1" customWidth="1"/>
    <col min="7411" max="7411" width="8.42578125" style="4456" bestFit="1" customWidth="1"/>
    <col min="7412" max="7412" width="5.85546875" style="4456" bestFit="1" customWidth="1"/>
    <col min="7413" max="7413" width="4.85546875" style="4456" bestFit="1" customWidth="1"/>
    <col min="7414" max="7415" width="10.85546875" style="4456" customWidth="1"/>
    <col min="7416" max="7649" width="9.140625" style="4456"/>
    <col min="7650" max="7650" width="10.42578125" style="4456" customWidth="1"/>
    <col min="7651" max="7651" width="4.5703125" style="4456" customWidth="1"/>
    <col min="7652" max="7652" width="8.5703125" style="4456" customWidth="1"/>
    <col min="7653" max="7653" width="7.42578125" style="4456" customWidth="1"/>
    <col min="7654" max="7654" width="6.5703125" style="4456" customWidth="1"/>
    <col min="7655" max="7655" width="4.5703125" style="4456" customWidth="1"/>
    <col min="7656" max="7656" width="8.42578125" style="4456" customWidth="1"/>
    <col min="7657" max="7657" width="7.42578125" style="4456" customWidth="1"/>
    <col min="7658" max="7658" width="5.5703125" style="4456" customWidth="1"/>
    <col min="7659" max="7659" width="4.85546875" style="4456" customWidth="1"/>
    <col min="7660" max="7660" width="8.42578125" style="4456" customWidth="1"/>
    <col min="7661" max="7661" width="7.5703125" style="4456" customWidth="1"/>
    <col min="7662" max="7662" width="5.5703125" style="4456" customWidth="1"/>
    <col min="7663" max="7663" width="8.42578125" style="4456" customWidth="1"/>
    <col min="7664" max="7664" width="3.85546875" style="4456" customWidth="1"/>
    <col min="7665" max="7665" width="8" style="4456" bestFit="1" customWidth="1"/>
    <col min="7666" max="7666" width="7.85546875" style="4456" bestFit="1" customWidth="1"/>
    <col min="7667" max="7667" width="8.42578125" style="4456" bestFit="1" customWidth="1"/>
    <col min="7668" max="7668" width="5.85546875" style="4456" bestFit="1" customWidth="1"/>
    <col min="7669" max="7669" width="4.85546875" style="4456" bestFit="1" customWidth="1"/>
    <col min="7670" max="7671" width="10.85546875" style="4456" customWidth="1"/>
    <col min="7672" max="7905" width="9.140625" style="4456"/>
    <col min="7906" max="7906" width="10.42578125" style="4456" customWidth="1"/>
    <col min="7907" max="7907" width="4.5703125" style="4456" customWidth="1"/>
    <col min="7908" max="7908" width="8.5703125" style="4456" customWidth="1"/>
    <col min="7909" max="7909" width="7.42578125" style="4456" customWidth="1"/>
    <col min="7910" max="7910" width="6.5703125" style="4456" customWidth="1"/>
    <col min="7911" max="7911" width="4.5703125" style="4456" customWidth="1"/>
    <col min="7912" max="7912" width="8.42578125" style="4456" customWidth="1"/>
    <col min="7913" max="7913" width="7.42578125" style="4456" customWidth="1"/>
    <col min="7914" max="7914" width="5.5703125" style="4456" customWidth="1"/>
    <col min="7915" max="7915" width="4.85546875" style="4456" customWidth="1"/>
    <col min="7916" max="7916" width="8.42578125" style="4456" customWidth="1"/>
    <col min="7917" max="7917" width="7.5703125" style="4456" customWidth="1"/>
    <col min="7918" max="7918" width="5.5703125" style="4456" customWidth="1"/>
    <col min="7919" max="7919" width="8.42578125" style="4456" customWidth="1"/>
    <col min="7920" max="7920" width="3.85546875" style="4456" customWidth="1"/>
    <col min="7921" max="7921" width="8" style="4456" bestFit="1" customWidth="1"/>
    <col min="7922" max="7922" width="7.85546875" style="4456" bestFit="1" customWidth="1"/>
    <col min="7923" max="7923" width="8.42578125" style="4456" bestFit="1" customWidth="1"/>
    <col min="7924" max="7924" width="5.85546875" style="4456" bestFit="1" customWidth="1"/>
    <col min="7925" max="7925" width="4.85546875" style="4456" bestFit="1" customWidth="1"/>
    <col min="7926" max="7927" width="10.85546875" style="4456" customWidth="1"/>
    <col min="7928" max="8161" width="9.140625" style="4456"/>
    <col min="8162" max="8162" width="10.42578125" style="4456" customWidth="1"/>
    <col min="8163" max="8163" width="4.5703125" style="4456" customWidth="1"/>
    <col min="8164" max="8164" width="8.5703125" style="4456" customWidth="1"/>
    <col min="8165" max="8165" width="7.42578125" style="4456" customWidth="1"/>
    <col min="8166" max="8166" width="6.5703125" style="4456" customWidth="1"/>
    <col min="8167" max="8167" width="4.5703125" style="4456" customWidth="1"/>
    <col min="8168" max="8168" width="8.42578125" style="4456" customWidth="1"/>
    <col min="8169" max="8169" width="7.42578125" style="4456" customWidth="1"/>
    <col min="8170" max="8170" width="5.5703125" style="4456" customWidth="1"/>
    <col min="8171" max="8171" width="4.85546875" style="4456" customWidth="1"/>
    <col min="8172" max="8172" width="8.42578125" style="4456" customWidth="1"/>
    <col min="8173" max="8173" width="7.5703125" style="4456" customWidth="1"/>
    <col min="8174" max="8174" width="5.5703125" style="4456" customWidth="1"/>
    <col min="8175" max="8175" width="8.42578125" style="4456" customWidth="1"/>
    <col min="8176" max="8176" width="3.85546875" style="4456" customWidth="1"/>
    <col min="8177" max="8177" width="8" style="4456" bestFit="1" customWidth="1"/>
    <col min="8178" max="8178" width="7.85546875" style="4456" bestFit="1" customWidth="1"/>
    <col min="8179" max="8179" width="8.42578125" style="4456" bestFit="1" customWidth="1"/>
    <col min="8180" max="8180" width="5.85546875" style="4456" bestFit="1" customWidth="1"/>
    <col min="8181" max="8181" width="4.85546875" style="4456" bestFit="1" customWidth="1"/>
    <col min="8182" max="8183" width="10.85546875" style="4456" customWidth="1"/>
    <col min="8184" max="8417" width="9.140625" style="4456"/>
    <col min="8418" max="8418" width="10.42578125" style="4456" customWidth="1"/>
    <col min="8419" max="8419" width="4.5703125" style="4456" customWidth="1"/>
    <col min="8420" max="8420" width="8.5703125" style="4456" customWidth="1"/>
    <col min="8421" max="8421" width="7.42578125" style="4456" customWidth="1"/>
    <col min="8422" max="8422" width="6.5703125" style="4456" customWidth="1"/>
    <col min="8423" max="8423" width="4.5703125" style="4456" customWidth="1"/>
    <col min="8424" max="8424" width="8.42578125" style="4456" customWidth="1"/>
    <col min="8425" max="8425" width="7.42578125" style="4456" customWidth="1"/>
    <col min="8426" max="8426" width="5.5703125" style="4456" customWidth="1"/>
    <col min="8427" max="8427" width="4.85546875" style="4456" customWidth="1"/>
    <col min="8428" max="8428" width="8.42578125" style="4456" customWidth="1"/>
    <col min="8429" max="8429" width="7.5703125" style="4456" customWidth="1"/>
    <col min="8430" max="8430" width="5.5703125" style="4456" customWidth="1"/>
    <col min="8431" max="8431" width="8.42578125" style="4456" customWidth="1"/>
    <col min="8432" max="8432" width="3.85546875" style="4456" customWidth="1"/>
    <col min="8433" max="8433" width="8" style="4456" bestFit="1" customWidth="1"/>
    <col min="8434" max="8434" width="7.85546875" style="4456" bestFit="1" customWidth="1"/>
    <col min="8435" max="8435" width="8.42578125" style="4456" bestFit="1" customWidth="1"/>
    <col min="8436" max="8436" width="5.85546875" style="4456" bestFit="1" customWidth="1"/>
    <col min="8437" max="8437" width="4.85546875" style="4456" bestFit="1" customWidth="1"/>
    <col min="8438" max="8439" width="10.85546875" style="4456" customWidth="1"/>
    <col min="8440" max="8673" width="9.140625" style="4456"/>
    <col min="8674" max="8674" width="10.42578125" style="4456" customWidth="1"/>
    <col min="8675" max="8675" width="4.5703125" style="4456" customWidth="1"/>
    <col min="8676" max="8676" width="8.5703125" style="4456" customWidth="1"/>
    <col min="8677" max="8677" width="7.42578125" style="4456" customWidth="1"/>
    <col min="8678" max="8678" width="6.5703125" style="4456" customWidth="1"/>
    <col min="8679" max="8679" width="4.5703125" style="4456" customWidth="1"/>
    <col min="8680" max="8680" width="8.42578125" style="4456" customWidth="1"/>
    <col min="8681" max="8681" width="7.42578125" style="4456" customWidth="1"/>
    <col min="8682" max="8682" width="5.5703125" style="4456" customWidth="1"/>
    <col min="8683" max="8683" width="4.85546875" style="4456" customWidth="1"/>
    <col min="8684" max="8684" width="8.42578125" style="4456" customWidth="1"/>
    <col min="8685" max="8685" width="7.5703125" style="4456" customWidth="1"/>
    <col min="8686" max="8686" width="5.5703125" style="4456" customWidth="1"/>
    <col min="8687" max="8687" width="8.42578125" style="4456" customWidth="1"/>
    <col min="8688" max="8688" width="3.85546875" style="4456" customWidth="1"/>
    <col min="8689" max="8689" width="8" style="4456" bestFit="1" customWidth="1"/>
    <col min="8690" max="8690" width="7.85546875" style="4456" bestFit="1" customWidth="1"/>
    <col min="8691" max="8691" width="8.42578125" style="4456" bestFit="1" customWidth="1"/>
    <col min="8692" max="8692" width="5.85546875" style="4456" bestFit="1" customWidth="1"/>
    <col min="8693" max="8693" width="4.85546875" style="4456" bestFit="1" customWidth="1"/>
    <col min="8694" max="8695" width="10.85546875" style="4456" customWidth="1"/>
    <col min="8696" max="8929" width="9.140625" style="4456"/>
    <col min="8930" max="8930" width="10.42578125" style="4456" customWidth="1"/>
    <col min="8931" max="8931" width="4.5703125" style="4456" customWidth="1"/>
    <col min="8932" max="8932" width="8.5703125" style="4456" customWidth="1"/>
    <col min="8933" max="8933" width="7.42578125" style="4456" customWidth="1"/>
    <col min="8934" max="8934" width="6.5703125" style="4456" customWidth="1"/>
    <col min="8935" max="8935" width="4.5703125" style="4456" customWidth="1"/>
    <col min="8936" max="8936" width="8.42578125" style="4456" customWidth="1"/>
    <col min="8937" max="8937" width="7.42578125" style="4456" customWidth="1"/>
    <col min="8938" max="8938" width="5.5703125" style="4456" customWidth="1"/>
    <col min="8939" max="8939" width="4.85546875" style="4456" customWidth="1"/>
    <col min="8940" max="8940" width="8.42578125" style="4456" customWidth="1"/>
    <col min="8941" max="8941" width="7.5703125" style="4456" customWidth="1"/>
    <col min="8942" max="8942" width="5.5703125" style="4456" customWidth="1"/>
    <col min="8943" max="8943" width="8.42578125" style="4456" customWidth="1"/>
    <col min="8944" max="8944" width="3.85546875" style="4456" customWidth="1"/>
    <col min="8945" max="8945" width="8" style="4456" bestFit="1" customWidth="1"/>
    <col min="8946" max="8946" width="7.85546875" style="4456" bestFit="1" customWidth="1"/>
    <col min="8947" max="8947" width="8.42578125" style="4456" bestFit="1" customWidth="1"/>
    <col min="8948" max="8948" width="5.85546875" style="4456" bestFit="1" customWidth="1"/>
    <col min="8949" max="8949" width="4.85546875" style="4456" bestFit="1" customWidth="1"/>
    <col min="8950" max="8951" width="10.85546875" style="4456" customWidth="1"/>
    <col min="8952" max="9185" width="9.140625" style="4456"/>
    <col min="9186" max="9186" width="10.42578125" style="4456" customWidth="1"/>
    <col min="9187" max="9187" width="4.5703125" style="4456" customWidth="1"/>
    <col min="9188" max="9188" width="8.5703125" style="4456" customWidth="1"/>
    <col min="9189" max="9189" width="7.42578125" style="4456" customWidth="1"/>
    <col min="9190" max="9190" width="6.5703125" style="4456" customWidth="1"/>
    <col min="9191" max="9191" width="4.5703125" style="4456" customWidth="1"/>
    <col min="9192" max="9192" width="8.42578125" style="4456" customWidth="1"/>
    <col min="9193" max="9193" width="7.42578125" style="4456" customWidth="1"/>
    <col min="9194" max="9194" width="5.5703125" style="4456" customWidth="1"/>
    <col min="9195" max="9195" width="4.85546875" style="4456" customWidth="1"/>
    <col min="9196" max="9196" width="8.42578125" style="4456" customWidth="1"/>
    <col min="9197" max="9197" width="7.5703125" style="4456" customWidth="1"/>
    <col min="9198" max="9198" width="5.5703125" style="4456" customWidth="1"/>
    <col min="9199" max="9199" width="8.42578125" style="4456" customWidth="1"/>
    <col min="9200" max="9200" width="3.85546875" style="4456" customWidth="1"/>
    <col min="9201" max="9201" width="8" style="4456" bestFit="1" customWidth="1"/>
    <col min="9202" max="9202" width="7.85546875" style="4456" bestFit="1" customWidth="1"/>
    <col min="9203" max="9203" width="8.42578125" style="4456" bestFit="1" customWidth="1"/>
    <col min="9204" max="9204" width="5.85546875" style="4456" bestFit="1" customWidth="1"/>
    <col min="9205" max="9205" width="4.85546875" style="4456" bestFit="1" customWidth="1"/>
    <col min="9206" max="9207" width="10.85546875" style="4456" customWidth="1"/>
    <col min="9208" max="9441" width="9.140625" style="4456"/>
    <col min="9442" max="9442" width="10.42578125" style="4456" customWidth="1"/>
    <col min="9443" max="9443" width="4.5703125" style="4456" customWidth="1"/>
    <col min="9444" max="9444" width="8.5703125" style="4456" customWidth="1"/>
    <col min="9445" max="9445" width="7.42578125" style="4456" customWidth="1"/>
    <col min="9446" max="9446" width="6.5703125" style="4456" customWidth="1"/>
    <col min="9447" max="9447" width="4.5703125" style="4456" customWidth="1"/>
    <col min="9448" max="9448" width="8.42578125" style="4456" customWidth="1"/>
    <col min="9449" max="9449" width="7.42578125" style="4456" customWidth="1"/>
    <col min="9450" max="9450" width="5.5703125" style="4456" customWidth="1"/>
    <col min="9451" max="9451" width="4.85546875" style="4456" customWidth="1"/>
    <col min="9452" max="9452" width="8.42578125" style="4456" customWidth="1"/>
    <col min="9453" max="9453" width="7.5703125" style="4456" customWidth="1"/>
    <col min="9454" max="9454" width="5.5703125" style="4456" customWidth="1"/>
    <col min="9455" max="9455" width="8.42578125" style="4456" customWidth="1"/>
    <col min="9456" max="9456" width="3.85546875" style="4456" customWidth="1"/>
    <col min="9457" max="9457" width="8" style="4456" bestFit="1" customWidth="1"/>
    <col min="9458" max="9458" width="7.85546875" style="4456" bestFit="1" customWidth="1"/>
    <col min="9459" max="9459" width="8.42578125" style="4456" bestFit="1" customWidth="1"/>
    <col min="9460" max="9460" width="5.85546875" style="4456" bestFit="1" customWidth="1"/>
    <col min="9461" max="9461" width="4.85546875" style="4456" bestFit="1" customWidth="1"/>
    <col min="9462" max="9463" width="10.85546875" style="4456" customWidth="1"/>
    <col min="9464" max="9697" width="9.140625" style="4456"/>
    <col min="9698" max="9698" width="10.42578125" style="4456" customWidth="1"/>
    <col min="9699" max="9699" width="4.5703125" style="4456" customWidth="1"/>
    <col min="9700" max="9700" width="8.5703125" style="4456" customWidth="1"/>
    <col min="9701" max="9701" width="7.42578125" style="4456" customWidth="1"/>
    <col min="9702" max="9702" width="6.5703125" style="4456" customWidth="1"/>
    <col min="9703" max="9703" width="4.5703125" style="4456" customWidth="1"/>
    <col min="9704" max="9704" width="8.42578125" style="4456" customWidth="1"/>
    <col min="9705" max="9705" width="7.42578125" style="4456" customWidth="1"/>
    <col min="9706" max="9706" width="5.5703125" style="4456" customWidth="1"/>
    <col min="9707" max="9707" width="4.85546875" style="4456" customWidth="1"/>
    <col min="9708" max="9708" width="8.42578125" style="4456" customWidth="1"/>
    <col min="9709" max="9709" width="7.5703125" style="4456" customWidth="1"/>
    <col min="9710" max="9710" width="5.5703125" style="4456" customWidth="1"/>
    <col min="9711" max="9711" width="8.42578125" style="4456" customWidth="1"/>
    <col min="9712" max="9712" width="3.85546875" style="4456" customWidth="1"/>
    <col min="9713" max="9713" width="8" style="4456" bestFit="1" customWidth="1"/>
    <col min="9714" max="9714" width="7.85546875" style="4456" bestFit="1" customWidth="1"/>
    <col min="9715" max="9715" width="8.42578125" style="4456" bestFit="1" customWidth="1"/>
    <col min="9716" max="9716" width="5.85546875" style="4456" bestFit="1" customWidth="1"/>
    <col min="9717" max="9717" width="4.85546875" style="4456" bestFit="1" customWidth="1"/>
    <col min="9718" max="9719" width="10.85546875" style="4456" customWidth="1"/>
    <col min="9720" max="9953" width="9.140625" style="4456"/>
    <col min="9954" max="9954" width="10.42578125" style="4456" customWidth="1"/>
    <col min="9955" max="9955" width="4.5703125" style="4456" customWidth="1"/>
    <col min="9956" max="9956" width="8.5703125" style="4456" customWidth="1"/>
    <col min="9957" max="9957" width="7.42578125" style="4456" customWidth="1"/>
    <col min="9958" max="9958" width="6.5703125" style="4456" customWidth="1"/>
    <col min="9959" max="9959" width="4.5703125" style="4456" customWidth="1"/>
    <col min="9960" max="9960" width="8.42578125" style="4456" customWidth="1"/>
    <col min="9961" max="9961" width="7.42578125" style="4456" customWidth="1"/>
    <col min="9962" max="9962" width="5.5703125" style="4456" customWidth="1"/>
    <col min="9963" max="9963" width="4.85546875" style="4456" customWidth="1"/>
    <col min="9964" max="9964" width="8.42578125" style="4456" customWidth="1"/>
    <col min="9965" max="9965" width="7.5703125" style="4456" customWidth="1"/>
    <col min="9966" max="9966" width="5.5703125" style="4456" customWidth="1"/>
    <col min="9967" max="9967" width="8.42578125" style="4456" customWidth="1"/>
    <col min="9968" max="9968" width="3.85546875" style="4456" customWidth="1"/>
    <col min="9969" max="9969" width="8" style="4456" bestFit="1" customWidth="1"/>
    <col min="9970" max="9970" width="7.85546875" style="4456" bestFit="1" customWidth="1"/>
    <col min="9971" max="9971" width="8.42578125" style="4456" bestFit="1" customWidth="1"/>
    <col min="9972" max="9972" width="5.85546875" style="4456" bestFit="1" customWidth="1"/>
    <col min="9973" max="9973" width="4.85546875" style="4456" bestFit="1" customWidth="1"/>
    <col min="9974" max="9975" width="10.85546875" style="4456" customWidth="1"/>
    <col min="9976" max="10209" width="9.140625" style="4456"/>
    <col min="10210" max="10210" width="10.42578125" style="4456" customWidth="1"/>
    <col min="10211" max="10211" width="4.5703125" style="4456" customWidth="1"/>
    <col min="10212" max="10212" width="8.5703125" style="4456" customWidth="1"/>
    <col min="10213" max="10213" width="7.42578125" style="4456" customWidth="1"/>
    <col min="10214" max="10214" width="6.5703125" style="4456" customWidth="1"/>
    <col min="10215" max="10215" width="4.5703125" style="4456" customWidth="1"/>
    <col min="10216" max="10216" width="8.42578125" style="4456" customWidth="1"/>
    <col min="10217" max="10217" width="7.42578125" style="4456" customWidth="1"/>
    <col min="10218" max="10218" width="5.5703125" style="4456" customWidth="1"/>
    <col min="10219" max="10219" width="4.85546875" style="4456" customWidth="1"/>
    <col min="10220" max="10220" width="8.42578125" style="4456" customWidth="1"/>
    <col min="10221" max="10221" width="7.5703125" style="4456" customWidth="1"/>
    <col min="10222" max="10222" width="5.5703125" style="4456" customWidth="1"/>
    <col min="10223" max="10223" width="8.42578125" style="4456" customWidth="1"/>
    <col min="10224" max="10224" width="3.85546875" style="4456" customWidth="1"/>
    <col min="10225" max="10225" width="8" style="4456" bestFit="1" customWidth="1"/>
    <col min="10226" max="10226" width="7.85546875" style="4456" bestFit="1" customWidth="1"/>
    <col min="10227" max="10227" width="8.42578125" style="4456" bestFit="1" customWidth="1"/>
    <col min="10228" max="10228" width="5.85546875" style="4456" bestFit="1" customWidth="1"/>
    <col min="10229" max="10229" width="4.85546875" style="4456" bestFit="1" customWidth="1"/>
    <col min="10230" max="10231" width="10.85546875" style="4456" customWidth="1"/>
    <col min="10232" max="10465" width="9.140625" style="4456"/>
    <col min="10466" max="10466" width="10.42578125" style="4456" customWidth="1"/>
    <col min="10467" max="10467" width="4.5703125" style="4456" customWidth="1"/>
    <col min="10468" max="10468" width="8.5703125" style="4456" customWidth="1"/>
    <col min="10469" max="10469" width="7.42578125" style="4456" customWidth="1"/>
    <col min="10470" max="10470" width="6.5703125" style="4456" customWidth="1"/>
    <col min="10471" max="10471" width="4.5703125" style="4456" customWidth="1"/>
    <col min="10472" max="10472" width="8.42578125" style="4456" customWidth="1"/>
    <col min="10473" max="10473" width="7.42578125" style="4456" customWidth="1"/>
    <col min="10474" max="10474" width="5.5703125" style="4456" customWidth="1"/>
    <col min="10475" max="10475" width="4.85546875" style="4456" customWidth="1"/>
    <col min="10476" max="10476" width="8.42578125" style="4456" customWidth="1"/>
    <col min="10477" max="10477" width="7.5703125" style="4456" customWidth="1"/>
    <col min="10478" max="10478" width="5.5703125" style="4456" customWidth="1"/>
    <col min="10479" max="10479" width="8.42578125" style="4456" customWidth="1"/>
    <col min="10480" max="10480" width="3.85546875" style="4456" customWidth="1"/>
    <col min="10481" max="10481" width="8" style="4456" bestFit="1" customWidth="1"/>
    <col min="10482" max="10482" width="7.85546875" style="4456" bestFit="1" customWidth="1"/>
    <col min="10483" max="10483" width="8.42578125" style="4456" bestFit="1" customWidth="1"/>
    <col min="10484" max="10484" width="5.85546875" style="4456" bestFit="1" customWidth="1"/>
    <col min="10485" max="10485" width="4.85546875" style="4456" bestFit="1" customWidth="1"/>
    <col min="10486" max="10487" width="10.85546875" style="4456" customWidth="1"/>
    <col min="10488" max="10721" width="9.140625" style="4456"/>
    <col min="10722" max="10722" width="10.42578125" style="4456" customWidth="1"/>
    <col min="10723" max="10723" width="4.5703125" style="4456" customWidth="1"/>
    <col min="10724" max="10724" width="8.5703125" style="4456" customWidth="1"/>
    <col min="10725" max="10725" width="7.42578125" style="4456" customWidth="1"/>
    <col min="10726" max="10726" width="6.5703125" style="4456" customWidth="1"/>
    <col min="10727" max="10727" width="4.5703125" style="4456" customWidth="1"/>
    <col min="10728" max="10728" width="8.42578125" style="4456" customWidth="1"/>
    <col min="10729" max="10729" width="7.42578125" style="4456" customWidth="1"/>
    <col min="10730" max="10730" width="5.5703125" style="4456" customWidth="1"/>
    <col min="10731" max="10731" width="4.85546875" style="4456" customWidth="1"/>
    <col min="10732" max="10732" width="8.42578125" style="4456" customWidth="1"/>
    <col min="10733" max="10733" width="7.5703125" style="4456" customWidth="1"/>
    <col min="10734" max="10734" width="5.5703125" style="4456" customWidth="1"/>
    <col min="10735" max="10735" width="8.42578125" style="4456" customWidth="1"/>
    <col min="10736" max="10736" width="3.85546875" style="4456" customWidth="1"/>
    <col min="10737" max="10737" width="8" style="4456" bestFit="1" customWidth="1"/>
    <col min="10738" max="10738" width="7.85546875" style="4456" bestFit="1" customWidth="1"/>
    <col min="10739" max="10739" width="8.42578125" style="4456" bestFit="1" customWidth="1"/>
    <col min="10740" max="10740" width="5.85546875" style="4456" bestFit="1" customWidth="1"/>
    <col min="10741" max="10741" width="4.85546875" style="4456" bestFit="1" customWidth="1"/>
    <col min="10742" max="10743" width="10.85546875" style="4456" customWidth="1"/>
    <col min="10744" max="10977" width="9.140625" style="4456"/>
    <col min="10978" max="10978" width="10.42578125" style="4456" customWidth="1"/>
    <col min="10979" max="10979" width="4.5703125" style="4456" customWidth="1"/>
    <col min="10980" max="10980" width="8.5703125" style="4456" customWidth="1"/>
    <col min="10981" max="10981" width="7.42578125" style="4456" customWidth="1"/>
    <col min="10982" max="10982" width="6.5703125" style="4456" customWidth="1"/>
    <col min="10983" max="10983" width="4.5703125" style="4456" customWidth="1"/>
    <col min="10984" max="10984" width="8.42578125" style="4456" customWidth="1"/>
    <col min="10985" max="10985" width="7.42578125" style="4456" customWidth="1"/>
    <col min="10986" max="10986" width="5.5703125" style="4456" customWidth="1"/>
    <col min="10987" max="10987" width="4.85546875" style="4456" customWidth="1"/>
    <col min="10988" max="10988" width="8.42578125" style="4456" customWidth="1"/>
    <col min="10989" max="10989" width="7.5703125" style="4456" customWidth="1"/>
    <col min="10990" max="10990" width="5.5703125" style="4456" customWidth="1"/>
    <col min="10991" max="10991" width="8.42578125" style="4456" customWidth="1"/>
    <col min="10992" max="10992" width="3.85546875" style="4456" customWidth="1"/>
    <col min="10993" max="10993" width="8" style="4456" bestFit="1" customWidth="1"/>
    <col min="10994" max="10994" width="7.85546875" style="4456" bestFit="1" customWidth="1"/>
    <col min="10995" max="10995" width="8.42578125" style="4456" bestFit="1" customWidth="1"/>
    <col min="10996" max="10996" width="5.85546875" style="4456" bestFit="1" customWidth="1"/>
    <col min="10997" max="10997" width="4.85546875" style="4456" bestFit="1" customWidth="1"/>
    <col min="10998" max="10999" width="10.85546875" style="4456" customWidth="1"/>
    <col min="11000" max="11233" width="9.140625" style="4456"/>
    <col min="11234" max="11234" width="10.42578125" style="4456" customWidth="1"/>
    <col min="11235" max="11235" width="4.5703125" style="4456" customWidth="1"/>
    <col min="11236" max="11236" width="8.5703125" style="4456" customWidth="1"/>
    <col min="11237" max="11237" width="7.42578125" style="4456" customWidth="1"/>
    <col min="11238" max="11238" width="6.5703125" style="4456" customWidth="1"/>
    <col min="11239" max="11239" width="4.5703125" style="4456" customWidth="1"/>
    <col min="11240" max="11240" width="8.42578125" style="4456" customWidth="1"/>
    <col min="11241" max="11241" width="7.42578125" style="4456" customWidth="1"/>
    <col min="11242" max="11242" width="5.5703125" style="4456" customWidth="1"/>
    <col min="11243" max="11243" width="4.85546875" style="4456" customWidth="1"/>
    <col min="11244" max="11244" width="8.42578125" style="4456" customWidth="1"/>
    <col min="11245" max="11245" width="7.5703125" style="4456" customWidth="1"/>
    <col min="11246" max="11246" width="5.5703125" style="4456" customWidth="1"/>
    <col min="11247" max="11247" width="8.42578125" style="4456" customWidth="1"/>
    <col min="11248" max="11248" width="3.85546875" style="4456" customWidth="1"/>
    <col min="11249" max="11249" width="8" style="4456" bestFit="1" customWidth="1"/>
    <col min="11250" max="11250" width="7.85546875" style="4456" bestFit="1" customWidth="1"/>
    <col min="11251" max="11251" width="8.42578125" style="4456" bestFit="1" customWidth="1"/>
    <col min="11252" max="11252" width="5.85546875" style="4456" bestFit="1" customWidth="1"/>
    <col min="11253" max="11253" width="4.85546875" style="4456" bestFit="1" customWidth="1"/>
    <col min="11254" max="11255" width="10.85546875" style="4456" customWidth="1"/>
    <col min="11256" max="11489" width="9.140625" style="4456"/>
    <col min="11490" max="11490" width="10.42578125" style="4456" customWidth="1"/>
    <col min="11491" max="11491" width="4.5703125" style="4456" customWidth="1"/>
    <col min="11492" max="11492" width="8.5703125" style="4456" customWidth="1"/>
    <col min="11493" max="11493" width="7.42578125" style="4456" customWidth="1"/>
    <col min="11494" max="11494" width="6.5703125" style="4456" customWidth="1"/>
    <col min="11495" max="11495" width="4.5703125" style="4456" customWidth="1"/>
    <col min="11496" max="11496" width="8.42578125" style="4456" customWidth="1"/>
    <col min="11497" max="11497" width="7.42578125" style="4456" customWidth="1"/>
    <col min="11498" max="11498" width="5.5703125" style="4456" customWidth="1"/>
    <col min="11499" max="11499" width="4.85546875" style="4456" customWidth="1"/>
    <col min="11500" max="11500" width="8.42578125" style="4456" customWidth="1"/>
    <col min="11501" max="11501" width="7.5703125" style="4456" customWidth="1"/>
    <col min="11502" max="11502" width="5.5703125" style="4456" customWidth="1"/>
    <col min="11503" max="11503" width="8.42578125" style="4456" customWidth="1"/>
    <col min="11504" max="11504" width="3.85546875" style="4456" customWidth="1"/>
    <col min="11505" max="11505" width="8" style="4456" bestFit="1" customWidth="1"/>
    <col min="11506" max="11506" width="7.85546875" style="4456" bestFit="1" customWidth="1"/>
    <col min="11507" max="11507" width="8.42578125" style="4456" bestFit="1" customWidth="1"/>
    <col min="11508" max="11508" width="5.85546875" style="4456" bestFit="1" customWidth="1"/>
    <col min="11509" max="11509" width="4.85546875" style="4456" bestFit="1" customWidth="1"/>
    <col min="11510" max="11511" width="10.85546875" style="4456" customWidth="1"/>
    <col min="11512" max="11745" width="9.140625" style="4456"/>
    <col min="11746" max="11746" width="10.42578125" style="4456" customWidth="1"/>
    <col min="11747" max="11747" width="4.5703125" style="4456" customWidth="1"/>
    <col min="11748" max="11748" width="8.5703125" style="4456" customWidth="1"/>
    <col min="11749" max="11749" width="7.42578125" style="4456" customWidth="1"/>
    <col min="11750" max="11750" width="6.5703125" style="4456" customWidth="1"/>
    <col min="11751" max="11751" width="4.5703125" style="4456" customWidth="1"/>
    <col min="11752" max="11752" width="8.42578125" style="4456" customWidth="1"/>
    <col min="11753" max="11753" width="7.42578125" style="4456" customWidth="1"/>
    <col min="11754" max="11754" width="5.5703125" style="4456" customWidth="1"/>
    <col min="11755" max="11755" width="4.85546875" style="4456" customWidth="1"/>
    <col min="11756" max="11756" width="8.42578125" style="4456" customWidth="1"/>
    <col min="11757" max="11757" width="7.5703125" style="4456" customWidth="1"/>
    <col min="11758" max="11758" width="5.5703125" style="4456" customWidth="1"/>
    <col min="11759" max="11759" width="8.42578125" style="4456" customWidth="1"/>
    <col min="11760" max="11760" width="3.85546875" style="4456" customWidth="1"/>
    <col min="11761" max="11761" width="8" style="4456" bestFit="1" customWidth="1"/>
    <col min="11762" max="11762" width="7.85546875" style="4456" bestFit="1" customWidth="1"/>
    <col min="11763" max="11763" width="8.42578125" style="4456" bestFit="1" customWidth="1"/>
    <col min="11764" max="11764" width="5.85546875" style="4456" bestFit="1" customWidth="1"/>
    <col min="11765" max="11765" width="4.85546875" style="4456" bestFit="1" customWidth="1"/>
    <col min="11766" max="11767" width="10.85546875" style="4456" customWidth="1"/>
    <col min="11768" max="12001" width="9.140625" style="4456"/>
    <col min="12002" max="12002" width="10.42578125" style="4456" customWidth="1"/>
    <col min="12003" max="12003" width="4.5703125" style="4456" customWidth="1"/>
    <col min="12004" max="12004" width="8.5703125" style="4456" customWidth="1"/>
    <col min="12005" max="12005" width="7.42578125" style="4456" customWidth="1"/>
    <col min="12006" max="12006" width="6.5703125" style="4456" customWidth="1"/>
    <col min="12007" max="12007" width="4.5703125" style="4456" customWidth="1"/>
    <col min="12008" max="12008" width="8.42578125" style="4456" customWidth="1"/>
    <col min="12009" max="12009" width="7.42578125" style="4456" customWidth="1"/>
    <col min="12010" max="12010" width="5.5703125" style="4456" customWidth="1"/>
    <col min="12011" max="12011" width="4.85546875" style="4456" customWidth="1"/>
    <col min="12012" max="12012" width="8.42578125" style="4456" customWidth="1"/>
    <col min="12013" max="12013" width="7.5703125" style="4456" customWidth="1"/>
    <col min="12014" max="12014" width="5.5703125" style="4456" customWidth="1"/>
    <col min="12015" max="12015" width="8.42578125" style="4456" customWidth="1"/>
    <col min="12016" max="12016" width="3.85546875" style="4456" customWidth="1"/>
    <col min="12017" max="12017" width="8" style="4456" bestFit="1" customWidth="1"/>
    <col min="12018" max="12018" width="7.85546875" style="4456" bestFit="1" customWidth="1"/>
    <col min="12019" max="12019" width="8.42578125" style="4456" bestFit="1" customWidth="1"/>
    <col min="12020" max="12020" width="5.85546875" style="4456" bestFit="1" customWidth="1"/>
    <col min="12021" max="12021" width="4.85546875" style="4456" bestFit="1" customWidth="1"/>
    <col min="12022" max="12023" width="10.85546875" style="4456" customWidth="1"/>
    <col min="12024" max="12257" width="9.140625" style="4456"/>
    <col min="12258" max="12258" width="10.42578125" style="4456" customWidth="1"/>
    <col min="12259" max="12259" width="4.5703125" style="4456" customWidth="1"/>
    <col min="12260" max="12260" width="8.5703125" style="4456" customWidth="1"/>
    <col min="12261" max="12261" width="7.42578125" style="4456" customWidth="1"/>
    <col min="12262" max="12262" width="6.5703125" style="4456" customWidth="1"/>
    <col min="12263" max="12263" width="4.5703125" style="4456" customWidth="1"/>
    <col min="12264" max="12264" width="8.42578125" style="4456" customWidth="1"/>
    <col min="12265" max="12265" width="7.42578125" style="4456" customWidth="1"/>
    <col min="12266" max="12266" width="5.5703125" style="4456" customWidth="1"/>
    <col min="12267" max="12267" width="4.85546875" style="4456" customWidth="1"/>
    <col min="12268" max="12268" width="8.42578125" style="4456" customWidth="1"/>
    <col min="12269" max="12269" width="7.5703125" style="4456" customWidth="1"/>
    <col min="12270" max="12270" width="5.5703125" style="4456" customWidth="1"/>
    <col min="12271" max="12271" width="8.42578125" style="4456" customWidth="1"/>
    <col min="12272" max="12272" width="3.85546875" style="4456" customWidth="1"/>
    <col min="12273" max="12273" width="8" style="4456" bestFit="1" customWidth="1"/>
    <col min="12274" max="12274" width="7.85546875" style="4456" bestFit="1" customWidth="1"/>
    <col min="12275" max="12275" width="8.42578125" style="4456" bestFit="1" customWidth="1"/>
    <col min="12276" max="12276" width="5.85546875" style="4456" bestFit="1" customWidth="1"/>
    <col min="12277" max="12277" width="4.85546875" style="4456" bestFit="1" customWidth="1"/>
    <col min="12278" max="12279" width="10.85546875" style="4456" customWidth="1"/>
    <col min="12280" max="12513" width="9.140625" style="4456"/>
    <col min="12514" max="12514" width="10.42578125" style="4456" customWidth="1"/>
    <col min="12515" max="12515" width="4.5703125" style="4456" customWidth="1"/>
    <col min="12516" max="12516" width="8.5703125" style="4456" customWidth="1"/>
    <col min="12517" max="12517" width="7.42578125" style="4456" customWidth="1"/>
    <col min="12518" max="12518" width="6.5703125" style="4456" customWidth="1"/>
    <col min="12519" max="12519" width="4.5703125" style="4456" customWidth="1"/>
    <col min="12520" max="12520" width="8.42578125" style="4456" customWidth="1"/>
    <col min="12521" max="12521" width="7.42578125" style="4456" customWidth="1"/>
    <col min="12522" max="12522" width="5.5703125" style="4456" customWidth="1"/>
    <col min="12523" max="12523" width="4.85546875" style="4456" customWidth="1"/>
    <col min="12524" max="12524" width="8.42578125" style="4456" customWidth="1"/>
    <col min="12525" max="12525" width="7.5703125" style="4456" customWidth="1"/>
    <col min="12526" max="12526" width="5.5703125" style="4456" customWidth="1"/>
    <col min="12527" max="12527" width="8.42578125" style="4456" customWidth="1"/>
    <col min="12528" max="12528" width="3.85546875" style="4456" customWidth="1"/>
    <col min="12529" max="12529" width="8" style="4456" bestFit="1" customWidth="1"/>
    <col min="12530" max="12530" width="7.85546875" style="4456" bestFit="1" customWidth="1"/>
    <col min="12531" max="12531" width="8.42578125" style="4456" bestFit="1" customWidth="1"/>
    <col min="12532" max="12532" width="5.85546875" style="4456" bestFit="1" customWidth="1"/>
    <col min="12533" max="12533" width="4.85546875" style="4456" bestFit="1" customWidth="1"/>
    <col min="12534" max="12535" width="10.85546875" style="4456" customWidth="1"/>
    <col min="12536" max="12769" width="9.140625" style="4456"/>
    <col min="12770" max="12770" width="10.42578125" style="4456" customWidth="1"/>
    <col min="12771" max="12771" width="4.5703125" style="4456" customWidth="1"/>
    <col min="12772" max="12772" width="8.5703125" style="4456" customWidth="1"/>
    <col min="12773" max="12773" width="7.42578125" style="4456" customWidth="1"/>
    <col min="12774" max="12774" width="6.5703125" style="4456" customWidth="1"/>
    <col min="12775" max="12775" width="4.5703125" style="4456" customWidth="1"/>
    <col min="12776" max="12776" width="8.42578125" style="4456" customWidth="1"/>
    <col min="12777" max="12777" width="7.42578125" style="4456" customWidth="1"/>
    <col min="12778" max="12778" width="5.5703125" style="4456" customWidth="1"/>
    <col min="12779" max="12779" width="4.85546875" style="4456" customWidth="1"/>
    <col min="12780" max="12780" width="8.42578125" style="4456" customWidth="1"/>
    <col min="12781" max="12781" width="7.5703125" style="4456" customWidth="1"/>
    <col min="12782" max="12782" width="5.5703125" style="4456" customWidth="1"/>
    <col min="12783" max="12783" width="8.42578125" style="4456" customWidth="1"/>
    <col min="12784" max="12784" width="3.85546875" style="4456" customWidth="1"/>
    <col min="12785" max="12785" width="8" style="4456" bestFit="1" customWidth="1"/>
    <col min="12786" max="12786" width="7.85546875" style="4456" bestFit="1" customWidth="1"/>
    <col min="12787" max="12787" width="8.42578125" style="4456" bestFit="1" customWidth="1"/>
    <col min="12788" max="12788" width="5.85546875" style="4456" bestFit="1" customWidth="1"/>
    <col min="12789" max="12789" width="4.85546875" style="4456" bestFit="1" customWidth="1"/>
    <col min="12790" max="12791" width="10.85546875" style="4456" customWidth="1"/>
    <col min="12792" max="13025" width="9.140625" style="4456"/>
    <col min="13026" max="13026" width="10.42578125" style="4456" customWidth="1"/>
    <col min="13027" max="13027" width="4.5703125" style="4456" customWidth="1"/>
    <col min="13028" max="13028" width="8.5703125" style="4456" customWidth="1"/>
    <col min="13029" max="13029" width="7.42578125" style="4456" customWidth="1"/>
    <col min="13030" max="13030" width="6.5703125" style="4456" customWidth="1"/>
    <col min="13031" max="13031" width="4.5703125" style="4456" customWidth="1"/>
    <col min="13032" max="13032" width="8.42578125" style="4456" customWidth="1"/>
    <col min="13033" max="13033" width="7.42578125" style="4456" customWidth="1"/>
    <col min="13034" max="13034" width="5.5703125" style="4456" customWidth="1"/>
    <col min="13035" max="13035" width="4.85546875" style="4456" customWidth="1"/>
    <col min="13036" max="13036" width="8.42578125" style="4456" customWidth="1"/>
    <col min="13037" max="13037" width="7.5703125" style="4456" customWidth="1"/>
    <col min="13038" max="13038" width="5.5703125" style="4456" customWidth="1"/>
    <col min="13039" max="13039" width="8.42578125" style="4456" customWidth="1"/>
    <col min="13040" max="13040" width="3.85546875" style="4456" customWidth="1"/>
    <col min="13041" max="13041" width="8" style="4456" bestFit="1" customWidth="1"/>
    <col min="13042" max="13042" width="7.85546875" style="4456" bestFit="1" customWidth="1"/>
    <col min="13043" max="13043" width="8.42578125" style="4456" bestFit="1" customWidth="1"/>
    <col min="13044" max="13044" width="5.85546875" style="4456" bestFit="1" customWidth="1"/>
    <col min="13045" max="13045" width="4.85546875" style="4456" bestFit="1" customWidth="1"/>
    <col min="13046" max="13047" width="10.85546875" style="4456" customWidth="1"/>
    <col min="13048" max="13281" width="9.140625" style="4456"/>
    <col min="13282" max="13282" width="10.42578125" style="4456" customWidth="1"/>
    <col min="13283" max="13283" width="4.5703125" style="4456" customWidth="1"/>
    <col min="13284" max="13284" width="8.5703125" style="4456" customWidth="1"/>
    <col min="13285" max="13285" width="7.42578125" style="4456" customWidth="1"/>
    <col min="13286" max="13286" width="6.5703125" style="4456" customWidth="1"/>
    <col min="13287" max="13287" width="4.5703125" style="4456" customWidth="1"/>
    <col min="13288" max="13288" width="8.42578125" style="4456" customWidth="1"/>
    <col min="13289" max="13289" width="7.42578125" style="4456" customWidth="1"/>
    <col min="13290" max="13290" width="5.5703125" style="4456" customWidth="1"/>
    <col min="13291" max="13291" width="4.85546875" style="4456" customWidth="1"/>
    <col min="13292" max="13292" width="8.42578125" style="4456" customWidth="1"/>
    <col min="13293" max="13293" width="7.5703125" style="4456" customWidth="1"/>
    <col min="13294" max="13294" width="5.5703125" style="4456" customWidth="1"/>
    <col min="13295" max="13295" width="8.42578125" style="4456" customWidth="1"/>
    <col min="13296" max="13296" width="3.85546875" style="4456" customWidth="1"/>
    <col min="13297" max="13297" width="8" style="4456" bestFit="1" customWidth="1"/>
    <col min="13298" max="13298" width="7.85546875" style="4456" bestFit="1" customWidth="1"/>
    <col min="13299" max="13299" width="8.42578125" style="4456" bestFit="1" customWidth="1"/>
    <col min="13300" max="13300" width="5.85546875" style="4456" bestFit="1" customWidth="1"/>
    <col min="13301" max="13301" width="4.85546875" style="4456" bestFit="1" customWidth="1"/>
    <col min="13302" max="13303" width="10.85546875" style="4456" customWidth="1"/>
    <col min="13304" max="13537" width="9.140625" style="4456"/>
    <col min="13538" max="13538" width="10.42578125" style="4456" customWidth="1"/>
    <col min="13539" max="13539" width="4.5703125" style="4456" customWidth="1"/>
    <col min="13540" max="13540" width="8.5703125" style="4456" customWidth="1"/>
    <col min="13541" max="13541" width="7.42578125" style="4456" customWidth="1"/>
    <col min="13542" max="13542" width="6.5703125" style="4456" customWidth="1"/>
    <col min="13543" max="13543" width="4.5703125" style="4456" customWidth="1"/>
    <col min="13544" max="13544" width="8.42578125" style="4456" customWidth="1"/>
    <col min="13545" max="13545" width="7.42578125" style="4456" customWidth="1"/>
    <col min="13546" max="13546" width="5.5703125" style="4456" customWidth="1"/>
    <col min="13547" max="13547" width="4.85546875" style="4456" customWidth="1"/>
    <col min="13548" max="13548" width="8.42578125" style="4456" customWidth="1"/>
    <col min="13549" max="13549" width="7.5703125" style="4456" customWidth="1"/>
    <col min="13550" max="13550" width="5.5703125" style="4456" customWidth="1"/>
    <col min="13551" max="13551" width="8.42578125" style="4456" customWidth="1"/>
    <col min="13552" max="13552" width="3.85546875" style="4456" customWidth="1"/>
    <col min="13553" max="13553" width="8" style="4456" bestFit="1" customWidth="1"/>
    <col min="13554" max="13554" width="7.85546875" style="4456" bestFit="1" customWidth="1"/>
    <col min="13555" max="13555" width="8.42578125" style="4456" bestFit="1" customWidth="1"/>
    <col min="13556" max="13556" width="5.85546875" style="4456" bestFit="1" customWidth="1"/>
    <col min="13557" max="13557" width="4.85546875" style="4456" bestFit="1" customWidth="1"/>
    <col min="13558" max="13559" width="10.85546875" style="4456" customWidth="1"/>
    <col min="13560" max="13793" width="9.140625" style="4456"/>
    <col min="13794" max="13794" width="10.42578125" style="4456" customWidth="1"/>
    <col min="13795" max="13795" width="4.5703125" style="4456" customWidth="1"/>
    <col min="13796" max="13796" width="8.5703125" style="4456" customWidth="1"/>
    <col min="13797" max="13797" width="7.42578125" style="4456" customWidth="1"/>
    <col min="13798" max="13798" width="6.5703125" style="4456" customWidth="1"/>
    <col min="13799" max="13799" width="4.5703125" style="4456" customWidth="1"/>
    <col min="13800" max="13800" width="8.42578125" style="4456" customWidth="1"/>
    <col min="13801" max="13801" width="7.42578125" style="4456" customWidth="1"/>
    <col min="13802" max="13802" width="5.5703125" style="4456" customWidth="1"/>
    <col min="13803" max="13803" width="4.85546875" style="4456" customWidth="1"/>
    <col min="13804" max="13804" width="8.42578125" style="4456" customWidth="1"/>
    <col min="13805" max="13805" width="7.5703125" style="4456" customWidth="1"/>
    <col min="13806" max="13806" width="5.5703125" style="4456" customWidth="1"/>
    <col min="13807" max="13807" width="8.42578125" style="4456" customWidth="1"/>
    <col min="13808" max="13808" width="3.85546875" style="4456" customWidth="1"/>
    <col min="13809" max="13809" width="8" style="4456" bestFit="1" customWidth="1"/>
    <col min="13810" max="13810" width="7.85546875" style="4456" bestFit="1" customWidth="1"/>
    <col min="13811" max="13811" width="8.42578125" style="4456" bestFit="1" customWidth="1"/>
    <col min="13812" max="13812" width="5.85546875" style="4456" bestFit="1" customWidth="1"/>
    <col min="13813" max="13813" width="4.85546875" style="4456" bestFit="1" customWidth="1"/>
    <col min="13814" max="13815" width="10.85546875" style="4456" customWidth="1"/>
    <col min="13816" max="14049" width="9.140625" style="4456"/>
    <col min="14050" max="14050" width="10.42578125" style="4456" customWidth="1"/>
    <col min="14051" max="14051" width="4.5703125" style="4456" customWidth="1"/>
    <col min="14052" max="14052" width="8.5703125" style="4456" customWidth="1"/>
    <col min="14053" max="14053" width="7.42578125" style="4456" customWidth="1"/>
    <col min="14054" max="14054" width="6.5703125" style="4456" customWidth="1"/>
    <col min="14055" max="14055" width="4.5703125" style="4456" customWidth="1"/>
    <col min="14056" max="14056" width="8.42578125" style="4456" customWidth="1"/>
    <col min="14057" max="14057" width="7.42578125" style="4456" customWidth="1"/>
    <col min="14058" max="14058" width="5.5703125" style="4456" customWidth="1"/>
    <col min="14059" max="14059" width="4.85546875" style="4456" customWidth="1"/>
    <col min="14060" max="14060" width="8.42578125" style="4456" customWidth="1"/>
    <col min="14061" max="14061" width="7.5703125" style="4456" customWidth="1"/>
    <col min="14062" max="14062" width="5.5703125" style="4456" customWidth="1"/>
    <col min="14063" max="14063" width="8.42578125" style="4456" customWidth="1"/>
    <col min="14064" max="14064" width="3.85546875" style="4456" customWidth="1"/>
    <col min="14065" max="14065" width="8" style="4456" bestFit="1" customWidth="1"/>
    <col min="14066" max="14066" width="7.85546875" style="4456" bestFit="1" customWidth="1"/>
    <col min="14067" max="14067" width="8.42578125" style="4456" bestFit="1" customWidth="1"/>
    <col min="14068" max="14068" width="5.85546875" style="4456" bestFit="1" customWidth="1"/>
    <col min="14069" max="14069" width="4.85546875" style="4456" bestFit="1" customWidth="1"/>
    <col min="14070" max="14071" width="10.85546875" style="4456" customWidth="1"/>
    <col min="14072" max="14305" width="9.140625" style="4456"/>
    <col min="14306" max="14306" width="10.42578125" style="4456" customWidth="1"/>
    <col min="14307" max="14307" width="4.5703125" style="4456" customWidth="1"/>
    <col min="14308" max="14308" width="8.5703125" style="4456" customWidth="1"/>
    <col min="14309" max="14309" width="7.42578125" style="4456" customWidth="1"/>
    <col min="14310" max="14310" width="6.5703125" style="4456" customWidth="1"/>
    <col min="14311" max="14311" width="4.5703125" style="4456" customWidth="1"/>
    <col min="14312" max="14312" width="8.42578125" style="4456" customWidth="1"/>
    <col min="14313" max="14313" width="7.42578125" style="4456" customWidth="1"/>
    <col min="14314" max="14314" width="5.5703125" style="4456" customWidth="1"/>
    <col min="14315" max="14315" width="4.85546875" style="4456" customWidth="1"/>
    <col min="14316" max="14316" width="8.42578125" style="4456" customWidth="1"/>
    <col min="14317" max="14317" width="7.5703125" style="4456" customWidth="1"/>
    <col min="14318" max="14318" width="5.5703125" style="4456" customWidth="1"/>
    <col min="14319" max="14319" width="8.42578125" style="4456" customWidth="1"/>
    <col min="14320" max="14320" width="3.85546875" style="4456" customWidth="1"/>
    <col min="14321" max="14321" width="8" style="4456" bestFit="1" customWidth="1"/>
    <col min="14322" max="14322" width="7.85546875" style="4456" bestFit="1" customWidth="1"/>
    <col min="14323" max="14323" width="8.42578125" style="4456" bestFit="1" customWidth="1"/>
    <col min="14324" max="14324" width="5.85546875" style="4456" bestFit="1" customWidth="1"/>
    <col min="14325" max="14325" width="4.85546875" style="4456" bestFit="1" customWidth="1"/>
    <col min="14326" max="14327" width="10.85546875" style="4456" customWidth="1"/>
    <col min="14328" max="14561" width="9.140625" style="4456"/>
    <col min="14562" max="14562" width="10.42578125" style="4456" customWidth="1"/>
    <col min="14563" max="14563" width="4.5703125" style="4456" customWidth="1"/>
    <col min="14564" max="14564" width="8.5703125" style="4456" customWidth="1"/>
    <col min="14565" max="14565" width="7.42578125" style="4456" customWidth="1"/>
    <col min="14566" max="14566" width="6.5703125" style="4456" customWidth="1"/>
    <col min="14567" max="14567" width="4.5703125" style="4456" customWidth="1"/>
    <col min="14568" max="14568" width="8.42578125" style="4456" customWidth="1"/>
    <col min="14569" max="14569" width="7.42578125" style="4456" customWidth="1"/>
    <col min="14570" max="14570" width="5.5703125" style="4456" customWidth="1"/>
    <col min="14571" max="14571" width="4.85546875" style="4456" customWidth="1"/>
    <col min="14572" max="14572" width="8.42578125" style="4456" customWidth="1"/>
    <col min="14573" max="14573" width="7.5703125" style="4456" customWidth="1"/>
    <col min="14574" max="14574" width="5.5703125" style="4456" customWidth="1"/>
    <col min="14575" max="14575" width="8.42578125" style="4456" customWidth="1"/>
    <col min="14576" max="14576" width="3.85546875" style="4456" customWidth="1"/>
    <col min="14577" max="14577" width="8" style="4456" bestFit="1" customWidth="1"/>
    <col min="14578" max="14578" width="7.85546875" style="4456" bestFit="1" customWidth="1"/>
    <col min="14579" max="14579" width="8.42578125" style="4456" bestFit="1" customWidth="1"/>
    <col min="14580" max="14580" width="5.85546875" style="4456" bestFit="1" customWidth="1"/>
    <col min="14581" max="14581" width="4.85546875" style="4456" bestFit="1" customWidth="1"/>
    <col min="14582" max="14583" width="10.85546875" style="4456" customWidth="1"/>
    <col min="14584" max="14817" width="9.140625" style="4456"/>
    <col min="14818" max="14818" width="10.42578125" style="4456" customWidth="1"/>
    <col min="14819" max="14819" width="4.5703125" style="4456" customWidth="1"/>
    <col min="14820" max="14820" width="8.5703125" style="4456" customWidth="1"/>
    <col min="14821" max="14821" width="7.42578125" style="4456" customWidth="1"/>
    <col min="14822" max="14822" width="6.5703125" style="4456" customWidth="1"/>
    <col min="14823" max="14823" width="4.5703125" style="4456" customWidth="1"/>
    <col min="14824" max="14824" width="8.42578125" style="4456" customWidth="1"/>
    <col min="14825" max="14825" width="7.42578125" style="4456" customWidth="1"/>
    <col min="14826" max="14826" width="5.5703125" style="4456" customWidth="1"/>
    <col min="14827" max="14827" width="4.85546875" style="4456" customWidth="1"/>
    <col min="14828" max="14828" width="8.42578125" style="4456" customWidth="1"/>
    <col min="14829" max="14829" width="7.5703125" style="4456" customWidth="1"/>
    <col min="14830" max="14830" width="5.5703125" style="4456" customWidth="1"/>
    <col min="14831" max="14831" width="8.42578125" style="4456" customWidth="1"/>
    <col min="14832" max="14832" width="3.85546875" style="4456" customWidth="1"/>
    <col min="14833" max="14833" width="8" style="4456" bestFit="1" customWidth="1"/>
    <col min="14834" max="14834" width="7.85546875" style="4456" bestFit="1" customWidth="1"/>
    <col min="14835" max="14835" width="8.42578125" style="4456" bestFit="1" customWidth="1"/>
    <col min="14836" max="14836" width="5.85546875" style="4456" bestFit="1" customWidth="1"/>
    <col min="14837" max="14837" width="4.85546875" style="4456" bestFit="1" customWidth="1"/>
    <col min="14838" max="14839" width="10.85546875" style="4456" customWidth="1"/>
    <col min="14840" max="15073" width="9.140625" style="4456"/>
    <col min="15074" max="15074" width="10.42578125" style="4456" customWidth="1"/>
    <col min="15075" max="15075" width="4.5703125" style="4456" customWidth="1"/>
    <col min="15076" max="15076" width="8.5703125" style="4456" customWidth="1"/>
    <col min="15077" max="15077" width="7.42578125" style="4456" customWidth="1"/>
    <col min="15078" max="15078" width="6.5703125" style="4456" customWidth="1"/>
    <col min="15079" max="15079" width="4.5703125" style="4456" customWidth="1"/>
    <col min="15080" max="15080" width="8.42578125" style="4456" customWidth="1"/>
    <col min="15081" max="15081" width="7.42578125" style="4456" customWidth="1"/>
    <col min="15082" max="15082" width="5.5703125" style="4456" customWidth="1"/>
    <col min="15083" max="15083" width="4.85546875" style="4456" customWidth="1"/>
    <col min="15084" max="15084" width="8.42578125" style="4456" customWidth="1"/>
    <col min="15085" max="15085" width="7.5703125" style="4456" customWidth="1"/>
    <col min="15086" max="15086" width="5.5703125" style="4456" customWidth="1"/>
    <col min="15087" max="15087" width="8.42578125" style="4456" customWidth="1"/>
    <col min="15088" max="15088" width="3.85546875" style="4456" customWidth="1"/>
    <col min="15089" max="15089" width="8" style="4456" bestFit="1" customWidth="1"/>
    <col min="15090" max="15090" width="7.85546875" style="4456" bestFit="1" customWidth="1"/>
    <col min="15091" max="15091" width="8.42578125" style="4456" bestFit="1" customWidth="1"/>
    <col min="15092" max="15092" width="5.85546875" style="4456" bestFit="1" customWidth="1"/>
    <col min="15093" max="15093" width="4.85546875" style="4456" bestFit="1" customWidth="1"/>
    <col min="15094" max="15095" width="10.85546875" style="4456" customWidth="1"/>
    <col min="15096" max="15329" width="9.140625" style="4456"/>
    <col min="15330" max="15330" width="10.42578125" style="4456" customWidth="1"/>
    <col min="15331" max="15331" width="4.5703125" style="4456" customWidth="1"/>
    <col min="15332" max="15332" width="8.5703125" style="4456" customWidth="1"/>
    <col min="15333" max="15333" width="7.42578125" style="4456" customWidth="1"/>
    <col min="15334" max="15334" width="6.5703125" style="4456" customWidth="1"/>
    <col min="15335" max="15335" width="4.5703125" style="4456" customWidth="1"/>
    <col min="15336" max="15336" width="8.42578125" style="4456" customWidth="1"/>
    <col min="15337" max="15337" width="7.42578125" style="4456" customWidth="1"/>
    <col min="15338" max="15338" width="5.5703125" style="4456" customWidth="1"/>
    <col min="15339" max="15339" width="4.85546875" style="4456" customWidth="1"/>
    <col min="15340" max="15340" width="8.42578125" style="4456" customWidth="1"/>
    <col min="15341" max="15341" width="7.5703125" style="4456" customWidth="1"/>
    <col min="15342" max="15342" width="5.5703125" style="4456" customWidth="1"/>
    <col min="15343" max="15343" width="8.42578125" style="4456" customWidth="1"/>
    <col min="15344" max="15344" width="3.85546875" style="4456" customWidth="1"/>
    <col min="15345" max="15345" width="8" style="4456" bestFit="1" customWidth="1"/>
    <col min="15346" max="15346" width="7.85546875" style="4456" bestFit="1" customWidth="1"/>
    <col min="15347" max="15347" width="8.42578125" style="4456" bestFit="1" customWidth="1"/>
    <col min="15348" max="15348" width="5.85546875" style="4456" bestFit="1" customWidth="1"/>
    <col min="15349" max="15349" width="4.85546875" style="4456" bestFit="1" customWidth="1"/>
    <col min="15350" max="15351" width="10.85546875" style="4456" customWidth="1"/>
    <col min="15352" max="15585" width="9.140625" style="4456"/>
    <col min="15586" max="15586" width="10.42578125" style="4456" customWidth="1"/>
    <col min="15587" max="15587" width="4.5703125" style="4456" customWidth="1"/>
    <col min="15588" max="15588" width="8.5703125" style="4456" customWidth="1"/>
    <col min="15589" max="15589" width="7.42578125" style="4456" customWidth="1"/>
    <col min="15590" max="15590" width="6.5703125" style="4456" customWidth="1"/>
    <col min="15591" max="15591" width="4.5703125" style="4456" customWidth="1"/>
    <col min="15592" max="15592" width="8.42578125" style="4456" customWidth="1"/>
    <col min="15593" max="15593" width="7.42578125" style="4456" customWidth="1"/>
    <col min="15594" max="15594" width="5.5703125" style="4456" customWidth="1"/>
    <col min="15595" max="15595" width="4.85546875" style="4456" customWidth="1"/>
    <col min="15596" max="15596" width="8.42578125" style="4456" customWidth="1"/>
    <col min="15597" max="15597" width="7.5703125" style="4456" customWidth="1"/>
    <col min="15598" max="15598" width="5.5703125" style="4456" customWidth="1"/>
    <col min="15599" max="15599" width="8.42578125" style="4456" customWidth="1"/>
    <col min="15600" max="15600" width="3.85546875" style="4456" customWidth="1"/>
    <col min="15601" max="15601" width="8" style="4456" bestFit="1" customWidth="1"/>
    <col min="15602" max="15602" width="7.85546875" style="4456" bestFit="1" customWidth="1"/>
    <col min="15603" max="15603" width="8.42578125" style="4456" bestFit="1" customWidth="1"/>
    <col min="15604" max="15604" width="5.85546875" style="4456" bestFit="1" customWidth="1"/>
    <col min="15605" max="15605" width="4.85546875" style="4456" bestFit="1" customWidth="1"/>
    <col min="15606" max="15607" width="10.85546875" style="4456" customWidth="1"/>
    <col min="15608" max="15841" width="9.140625" style="4456"/>
    <col min="15842" max="15842" width="10.42578125" style="4456" customWidth="1"/>
    <col min="15843" max="15843" width="4.5703125" style="4456" customWidth="1"/>
    <col min="15844" max="15844" width="8.5703125" style="4456" customWidth="1"/>
    <col min="15845" max="15845" width="7.42578125" style="4456" customWidth="1"/>
    <col min="15846" max="15846" width="6.5703125" style="4456" customWidth="1"/>
    <col min="15847" max="15847" width="4.5703125" style="4456" customWidth="1"/>
    <col min="15848" max="15848" width="8.42578125" style="4456" customWidth="1"/>
    <col min="15849" max="15849" width="7.42578125" style="4456" customWidth="1"/>
    <col min="15850" max="15850" width="5.5703125" style="4456" customWidth="1"/>
    <col min="15851" max="15851" width="4.85546875" style="4456" customWidth="1"/>
    <col min="15852" max="15852" width="8.42578125" style="4456" customWidth="1"/>
    <col min="15853" max="15853" width="7.5703125" style="4456" customWidth="1"/>
    <col min="15854" max="15854" width="5.5703125" style="4456" customWidth="1"/>
    <col min="15855" max="15855" width="8.42578125" style="4456" customWidth="1"/>
    <col min="15856" max="15856" width="3.85546875" style="4456" customWidth="1"/>
    <col min="15857" max="15857" width="8" style="4456" bestFit="1" customWidth="1"/>
    <col min="15858" max="15858" width="7.85546875" style="4456" bestFit="1" customWidth="1"/>
    <col min="15859" max="15859" width="8.42578125" style="4456" bestFit="1" customWidth="1"/>
    <col min="15860" max="15860" width="5.85546875" style="4456" bestFit="1" customWidth="1"/>
    <col min="15861" max="15861" width="4.85546875" style="4456" bestFit="1" customWidth="1"/>
    <col min="15862" max="15863" width="10.85546875" style="4456" customWidth="1"/>
    <col min="15864" max="16097" width="9.140625" style="4456"/>
    <col min="16098" max="16098" width="10.42578125" style="4456" customWidth="1"/>
    <col min="16099" max="16099" width="4.5703125" style="4456" customWidth="1"/>
    <col min="16100" max="16100" width="8.5703125" style="4456" customWidth="1"/>
    <col min="16101" max="16101" width="7.42578125" style="4456" customWidth="1"/>
    <col min="16102" max="16102" width="6.5703125" style="4456" customWidth="1"/>
    <col min="16103" max="16103" width="4.5703125" style="4456" customWidth="1"/>
    <col min="16104" max="16104" width="8.42578125" style="4456" customWidth="1"/>
    <col min="16105" max="16105" width="7.42578125" style="4456" customWidth="1"/>
    <col min="16106" max="16106" width="5.5703125" style="4456" customWidth="1"/>
    <col min="16107" max="16107" width="4.85546875" style="4456" customWidth="1"/>
    <col min="16108" max="16108" width="8.42578125" style="4456" customWidth="1"/>
    <col min="16109" max="16109" width="7.5703125" style="4456" customWidth="1"/>
    <col min="16110" max="16110" width="5.5703125" style="4456" customWidth="1"/>
    <col min="16111" max="16111" width="8.42578125" style="4456" customWidth="1"/>
    <col min="16112" max="16112" width="3.85546875" style="4456" customWidth="1"/>
    <col min="16113" max="16113" width="8" style="4456" bestFit="1" customWidth="1"/>
    <col min="16114" max="16114" width="7.85546875" style="4456" bestFit="1" customWidth="1"/>
    <col min="16115" max="16115" width="8.42578125" style="4456" bestFit="1" customWidth="1"/>
    <col min="16116" max="16116" width="5.85546875" style="4456" bestFit="1" customWidth="1"/>
    <col min="16117" max="16117" width="4.85546875" style="4456" bestFit="1" customWidth="1"/>
    <col min="16118" max="16119" width="10.85546875" style="4456" customWidth="1"/>
    <col min="16120" max="16384" width="9.140625" style="4456"/>
  </cols>
  <sheetData>
    <row r="1" spans="1:32" s="4458" customFormat="1" ht="34.5" customHeight="1">
      <c r="A1" s="6299" t="s">
        <v>5537</v>
      </c>
      <c r="B1" s="6299"/>
      <c r="C1" s="6299"/>
      <c r="D1" s="6299"/>
      <c r="E1" s="6299"/>
      <c r="F1" s="6299"/>
      <c r="G1" s="6299"/>
      <c r="H1" s="6299"/>
      <c r="I1" s="6299"/>
      <c r="J1" s="6299"/>
      <c r="K1" s="6299"/>
      <c r="L1" s="6299"/>
      <c r="M1" s="6299"/>
      <c r="N1" s="6299"/>
      <c r="O1" s="6299"/>
      <c r="P1" s="6299"/>
      <c r="Q1" s="6299"/>
      <c r="R1" s="6299"/>
      <c r="S1" s="6299"/>
      <c r="T1" s="6299"/>
      <c r="U1" s="6299"/>
      <c r="V1" s="6299"/>
      <c r="W1" s="6299"/>
      <c r="X1" s="6287"/>
    </row>
    <row r="2" spans="1:32" s="4458" customFormat="1" ht="34.5" customHeight="1">
      <c r="A2" s="6298" t="s">
        <v>5536</v>
      </c>
      <c r="B2" s="6298"/>
      <c r="C2" s="6298"/>
      <c r="D2" s="6298"/>
      <c r="E2" s="6298"/>
      <c r="F2" s="6298"/>
      <c r="G2" s="6298"/>
      <c r="H2" s="6298"/>
      <c r="I2" s="6298"/>
      <c r="J2" s="6298"/>
      <c r="K2" s="6298"/>
      <c r="L2" s="6298"/>
      <c r="M2" s="6298"/>
      <c r="N2" s="6298"/>
      <c r="O2" s="6298"/>
      <c r="P2" s="6298"/>
      <c r="Q2" s="6298"/>
      <c r="R2" s="6298"/>
      <c r="S2" s="6298"/>
      <c r="T2" s="6298"/>
      <c r="U2" s="6298"/>
      <c r="V2" s="6298"/>
      <c r="W2" s="6298"/>
      <c r="X2" s="6287"/>
    </row>
    <row r="3" spans="1:32" s="4458" customFormat="1" ht="16.5">
      <c r="A3" s="4488" t="s">
        <v>211</v>
      </c>
      <c r="B3" s="4488"/>
      <c r="C3" s="4488"/>
      <c r="D3" s="4488"/>
      <c r="E3" s="4488"/>
      <c r="F3" s="4488"/>
      <c r="G3" s="4488"/>
      <c r="J3" s="4459"/>
      <c r="K3" s="4459"/>
      <c r="L3" s="4459"/>
      <c r="M3" s="4459"/>
      <c r="N3" s="4459"/>
      <c r="O3" s="4459"/>
      <c r="P3" s="4459"/>
      <c r="Q3" s="4459"/>
      <c r="R3" s="4459"/>
      <c r="S3" s="4459"/>
      <c r="T3" s="4459"/>
      <c r="U3" s="4459"/>
      <c r="V3" s="4487"/>
      <c r="W3" s="4487"/>
    </row>
    <row r="4" spans="1:32" s="4458" customFormat="1" ht="16.5" customHeight="1">
      <c r="A4" s="6286"/>
      <c r="B4" s="6295" t="s">
        <v>5535</v>
      </c>
      <c r="C4" s="6296"/>
      <c r="D4" s="6296"/>
      <c r="E4" s="6296"/>
      <c r="F4" s="6296"/>
      <c r="G4" s="6296"/>
      <c r="H4" s="6296"/>
      <c r="I4" s="6296"/>
      <c r="J4" s="6296"/>
      <c r="K4" s="6296"/>
      <c r="L4" s="6296"/>
      <c r="M4" s="6296"/>
      <c r="N4" s="6296"/>
      <c r="O4" s="6296"/>
      <c r="P4" s="6296"/>
      <c r="Q4" s="6296"/>
      <c r="R4" s="6296"/>
      <c r="S4" s="6296"/>
      <c r="T4" s="6296"/>
      <c r="U4" s="6296"/>
      <c r="V4" s="6296"/>
      <c r="W4" s="6297"/>
      <c r="X4" s="4459"/>
      <c r="Y4" s="4474"/>
      <c r="Z4" s="4474"/>
      <c r="AA4" s="4474"/>
      <c r="AB4" s="4474"/>
      <c r="AC4" s="4474"/>
      <c r="AD4" s="4474"/>
      <c r="AE4" s="4474"/>
      <c r="AF4" s="4474"/>
    </row>
    <row r="5" spans="1:32" s="4458" customFormat="1" ht="42" customHeight="1">
      <c r="A5" s="6286"/>
      <c r="B5" s="4814" t="s">
        <v>88</v>
      </c>
      <c r="C5" s="4814"/>
      <c r="D5" s="4814" t="s">
        <v>5529</v>
      </c>
      <c r="E5" s="4814"/>
      <c r="F5" s="4814" t="s">
        <v>242</v>
      </c>
      <c r="G5" s="4814"/>
      <c r="H5" s="4814" t="s">
        <v>5528</v>
      </c>
      <c r="I5" s="4814"/>
      <c r="J5" s="4814" t="s">
        <v>5527</v>
      </c>
      <c r="K5" s="4814"/>
      <c r="L5" s="4814" t="s">
        <v>5526</v>
      </c>
      <c r="M5" s="4814"/>
      <c r="N5" s="4814" t="s">
        <v>1080</v>
      </c>
      <c r="O5" s="4814"/>
      <c r="P5" s="4814" t="s">
        <v>5525</v>
      </c>
      <c r="Q5" s="4814"/>
      <c r="R5" s="4814" t="s">
        <v>5524</v>
      </c>
      <c r="S5" s="4814"/>
      <c r="T5" s="4814" t="s">
        <v>1661</v>
      </c>
      <c r="U5" s="4814"/>
      <c r="V5" s="4814" t="s">
        <v>4103</v>
      </c>
      <c r="W5" s="4814"/>
      <c r="X5" s="4459"/>
      <c r="Y5" s="4474"/>
      <c r="Z5" s="4474"/>
      <c r="AA5" s="4474"/>
      <c r="AB5" s="4474"/>
      <c r="AC5" s="4474"/>
      <c r="AD5" s="4474"/>
      <c r="AE5" s="4474"/>
      <c r="AF5" s="4474"/>
    </row>
    <row r="6" spans="1:32" s="4471" customFormat="1" ht="12.75" customHeight="1">
      <c r="A6" s="4498" t="s">
        <v>209</v>
      </c>
      <c r="B6" s="185"/>
      <c r="C6" s="185"/>
      <c r="D6" s="185"/>
      <c r="E6" s="185"/>
      <c r="F6" s="185"/>
      <c r="G6" s="185"/>
      <c r="H6" s="185"/>
      <c r="I6" s="185"/>
      <c r="J6" s="185"/>
      <c r="K6" s="185"/>
      <c r="L6" s="185"/>
      <c r="M6" s="185"/>
      <c r="N6" s="185"/>
      <c r="O6" s="185"/>
      <c r="P6" s="185"/>
      <c r="Q6" s="185"/>
      <c r="R6" s="185"/>
      <c r="S6" s="185"/>
      <c r="T6" s="185"/>
      <c r="U6" s="185"/>
      <c r="V6" s="185"/>
      <c r="W6" s="185"/>
      <c r="X6" s="4484"/>
      <c r="Y6" s="4474"/>
      <c r="Z6" s="4474"/>
      <c r="AA6" s="4474"/>
      <c r="AB6" s="4474"/>
      <c r="AC6" s="4474"/>
      <c r="AD6" s="4474"/>
      <c r="AE6" s="4474"/>
      <c r="AF6" s="4474"/>
    </row>
    <row r="7" spans="1:32" s="4474" customFormat="1" ht="12.75" customHeight="1">
      <c r="A7" s="4480" t="s">
        <v>5523</v>
      </c>
      <c r="B7" s="4477">
        <v>15.8</v>
      </c>
      <c r="C7" s="4477"/>
      <c r="D7" s="4477">
        <v>19.600000000000001</v>
      </c>
      <c r="E7" s="4477"/>
      <c r="F7" s="4483">
        <v>24</v>
      </c>
      <c r="G7" s="4477"/>
      <c r="H7" s="4483">
        <v>17.7</v>
      </c>
      <c r="I7" s="4477"/>
      <c r="J7" s="4483">
        <v>6</v>
      </c>
      <c r="K7" s="4477"/>
      <c r="L7" s="4477">
        <v>12.3</v>
      </c>
      <c r="M7" s="4477"/>
      <c r="N7" s="4477">
        <v>8.6999999999999993</v>
      </c>
      <c r="O7" s="4477"/>
      <c r="P7" s="4481">
        <v>8.1999999999999993</v>
      </c>
      <c r="Q7" s="4477"/>
      <c r="R7" s="4481">
        <v>23.7</v>
      </c>
      <c r="S7" s="4477"/>
      <c r="T7" s="4481">
        <v>1</v>
      </c>
      <c r="U7" s="4477"/>
      <c r="V7" s="4481">
        <v>13.8</v>
      </c>
      <c r="W7" s="4477"/>
    </row>
    <row r="8" spans="1:32" s="4474" customFormat="1" ht="12.75" customHeight="1">
      <c r="A8" s="4480" t="s">
        <v>5522</v>
      </c>
      <c r="B8" s="4494">
        <v>10</v>
      </c>
      <c r="C8" s="4494"/>
      <c r="D8" s="4494">
        <v>9.9</v>
      </c>
      <c r="E8" s="4494"/>
      <c r="F8" s="4494">
        <v>16</v>
      </c>
      <c r="G8" s="4494"/>
      <c r="H8" s="4494">
        <v>13.2</v>
      </c>
      <c r="I8" s="4496"/>
      <c r="J8" s="4496">
        <v>2.9</v>
      </c>
      <c r="K8" s="4497"/>
      <c r="L8" s="4496">
        <v>6.4</v>
      </c>
      <c r="M8" s="4497"/>
      <c r="N8" s="4496">
        <v>5.2</v>
      </c>
      <c r="O8" s="4497"/>
      <c r="P8" s="4496">
        <v>7.9</v>
      </c>
      <c r="Q8" s="4495"/>
      <c r="R8" s="4494">
        <v>20.2</v>
      </c>
      <c r="S8" s="4494"/>
      <c r="T8" s="4494">
        <v>1.2</v>
      </c>
      <c r="U8" s="4494"/>
      <c r="V8" s="4494">
        <v>11.3</v>
      </c>
      <c r="W8" s="4493"/>
      <c r="X8" s="4475"/>
      <c r="Y8" s="4466"/>
      <c r="Z8" s="4466"/>
      <c r="AA8" s="4466"/>
      <c r="AB8" s="4466"/>
      <c r="AC8" s="4466"/>
      <c r="AD8" s="4466"/>
    </row>
    <row r="9" spans="1:32" s="4471" customFormat="1" ht="12.75" customHeight="1">
      <c r="A9" s="4473" t="s">
        <v>5521</v>
      </c>
      <c r="B9" s="4461"/>
      <c r="C9" s="4461"/>
      <c r="D9" s="4461"/>
      <c r="E9" s="4461"/>
      <c r="F9" s="4461"/>
      <c r="G9" s="4461"/>
      <c r="H9" s="4461"/>
      <c r="I9" s="4463"/>
      <c r="J9" s="4463"/>
      <c r="K9" s="4464"/>
      <c r="L9" s="4463"/>
      <c r="M9" s="4464"/>
      <c r="N9" s="4463"/>
      <c r="O9" s="4464"/>
      <c r="P9" s="4463"/>
      <c r="Q9" s="4462"/>
      <c r="R9" s="4461"/>
      <c r="S9" s="4461"/>
      <c r="T9" s="4461"/>
      <c r="U9" s="4461"/>
      <c r="V9" s="4461"/>
      <c r="W9" s="4492"/>
      <c r="X9" s="4472"/>
      <c r="Y9" s="4460"/>
      <c r="Z9" s="4460"/>
      <c r="AA9" s="4460"/>
      <c r="AB9" s="4460"/>
      <c r="AC9" s="4460"/>
      <c r="AD9" s="4460"/>
    </row>
    <row r="10" spans="1:32" s="4468" customFormat="1" ht="12.75" customHeight="1">
      <c r="A10" s="4491" t="s">
        <v>209</v>
      </c>
      <c r="B10" s="4461">
        <v>9.1999999999999993</v>
      </c>
      <c r="C10" s="4461"/>
      <c r="D10" s="4461">
        <v>9.3000000000000007</v>
      </c>
      <c r="E10" s="4461"/>
      <c r="F10" s="4461">
        <v>12.8</v>
      </c>
      <c r="G10" s="4461"/>
      <c r="H10" s="4461">
        <v>17.5</v>
      </c>
      <c r="I10" s="4463"/>
      <c r="J10" s="4463">
        <v>3.1</v>
      </c>
      <c r="K10" s="4464"/>
      <c r="L10" s="4463">
        <v>4.9000000000000004</v>
      </c>
      <c r="M10" s="4464"/>
      <c r="N10" s="4463">
        <v>6.1</v>
      </c>
      <c r="O10" s="4464"/>
      <c r="P10" s="4463">
        <v>10.3</v>
      </c>
      <c r="Q10" s="4462"/>
      <c r="R10" s="4461">
        <v>18.399999999999999</v>
      </c>
      <c r="S10" s="4461"/>
      <c r="T10" s="4461">
        <v>0.4</v>
      </c>
      <c r="U10" s="4461"/>
      <c r="V10" s="4461">
        <v>11.7</v>
      </c>
      <c r="W10" s="4490"/>
    </row>
    <row r="11" spans="1:32" s="4468" customFormat="1" ht="12.75" customHeight="1">
      <c r="A11" s="4465" t="s">
        <v>801</v>
      </c>
      <c r="B11" s="4461">
        <v>9.1999999999999993</v>
      </c>
      <c r="C11" s="4461"/>
      <c r="D11" s="4461">
        <v>9</v>
      </c>
      <c r="E11" s="4461"/>
      <c r="F11" s="4461">
        <v>12.8</v>
      </c>
      <c r="G11" s="4461"/>
      <c r="H11" s="4461">
        <v>16.7</v>
      </c>
      <c r="I11" s="4463"/>
      <c r="J11" s="4463">
        <v>3.3</v>
      </c>
      <c r="K11" s="4464"/>
      <c r="L11" s="4463">
        <v>4.5</v>
      </c>
      <c r="M11" s="4464"/>
      <c r="N11" s="4463">
        <v>6.1</v>
      </c>
      <c r="O11" s="4464"/>
      <c r="P11" s="4463">
        <v>10.7</v>
      </c>
      <c r="Q11" s="4462"/>
      <c r="R11" s="4461">
        <v>18.600000000000001</v>
      </c>
      <c r="S11" s="4461"/>
      <c r="T11" s="4461">
        <v>0.4</v>
      </c>
      <c r="U11" s="4461"/>
      <c r="V11" s="4461">
        <v>11.6</v>
      </c>
      <c r="W11" s="4490"/>
    </row>
    <row r="12" spans="1:32" s="4466" customFormat="1" ht="12.75" customHeight="1">
      <c r="A12" s="4467" t="s">
        <v>432</v>
      </c>
      <c r="B12" s="4461">
        <v>10.1</v>
      </c>
      <c r="C12" s="4461"/>
      <c r="D12" s="4461">
        <v>7.7</v>
      </c>
      <c r="E12" s="4461"/>
      <c r="F12" s="4461">
        <v>10.3</v>
      </c>
      <c r="G12" s="4461"/>
      <c r="H12" s="4461">
        <v>15.2</v>
      </c>
      <c r="I12" s="4463"/>
      <c r="J12" s="4463">
        <v>5.5</v>
      </c>
      <c r="K12" s="4464"/>
      <c r="L12" s="4463">
        <v>3</v>
      </c>
      <c r="M12" s="4464"/>
      <c r="N12" s="4463">
        <v>6.8</v>
      </c>
      <c r="O12" s="4464"/>
      <c r="P12" s="4463">
        <v>20.5</v>
      </c>
      <c r="Q12" s="4462"/>
      <c r="R12" s="4461">
        <v>30.9</v>
      </c>
      <c r="S12" s="4461"/>
      <c r="T12" s="4461">
        <v>0</v>
      </c>
      <c r="U12" s="4461"/>
      <c r="V12" s="4461">
        <v>12.9</v>
      </c>
      <c r="W12" s="4490"/>
    </row>
    <row r="13" spans="1:32" s="4466" customFormat="1" ht="12.75" customHeight="1">
      <c r="A13" s="4467" t="s">
        <v>431</v>
      </c>
      <c r="B13" s="4461">
        <v>13.1</v>
      </c>
      <c r="C13" s="4461"/>
      <c r="D13" s="4461">
        <v>14.3</v>
      </c>
      <c r="E13" s="4461"/>
      <c r="F13" s="4461">
        <v>18.600000000000001</v>
      </c>
      <c r="G13" s="4461"/>
      <c r="H13" s="4461">
        <v>12.8</v>
      </c>
      <c r="I13" s="4463"/>
      <c r="J13" s="4463">
        <v>3.4</v>
      </c>
      <c r="K13" s="4464"/>
      <c r="L13" s="4463">
        <v>7.7</v>
      </c>
      <c r="M13" s="4464"/>
      <c r="N13" s="4463">
        <v>5.6</v>
      </c>
      <c r="O13" s="4464"/>
      <c r="P13" s="4463">
        <v>9.3000000000000007</v>
      </c>
      <c r="Q13" s="4462"/>
      <c r="R13" s="4461">
        <v>26.9</v>
      </c>
      <c r="S13" s="4461"/>
      <c r="T13" s="4461">
        <v>0</v>
      </c>
      <c r="U13" s="4461"/>
      <c r="V13" s="4461">
        <v>17.8</v>
      </c>
      <c r="W13" s="4490"/>
    </row>
    <row r="14" spans="1:32" s="4466" customFormat="1" ht="12.75" customHeight="1">
      <c r="A14" s="3669" t="s">
        <v>430</v>
      </c>
      <c r="B14" s="4461">
        <v>10.6</v>
      </c>
      <c r="C14" s="4461"/>
      <c r="D14" s="4461">
        <v>11.6</v>
      </c>
      <c r="E14" s="4461"/>
      <c r="F14" s="4461">
        <v>20.5</v>
      </c>
      <c r="G14" s="4461"/>
      <c r="H14" s="4461">
        <v>17.5</v>
      </c>
      <c r="I14" s="4463"/>
      <c r="J14" s="4463">
        <v>2.4</v>
      </c>
      <c r="K14" s="4464"/>
      <c r="L14" s="4463">
        <v>4.5</v>
      </c>
      <c r="M14" s="4464"/>
      <c r="N14" s="4463">
        <v>7.3</v>
      </c>
      <c r="O14" s="4464"/>
      <c r="P14" s="4463">
        <v>8.4</v>
      </c>
      <c r="Q14" s="4462"/>
      <c r="R14" s="4461">
        <v>20.9</v>
      </c>
      <c r="S14" s="4461"/>
      <c r="T14" s="4461">
        <v>0</v>
      </c>
      <c r="U14" s="4461"/>
      <c r="V14" s="4461">
        <v>11.1</v>
      </c>
      <c r="W14" s="4490"/>
    </row>
    <row r="15" spans="1:32" s="4466" customFormat="1" ht="12.75" customHeight="1">
      <c r="A15" s="3669" t="s">
        <v>429</v>
      </c>
      <c r="B15" s="4461">
        <v>6</v>
      </c>
      <c r="C15" s="4461"/>
      <c r="D15" s="4461">
        <v>23</v>
      </c>
      <c r="E15" s="4461"/>
      <c r="F15" s="4461">
        <v>6.7</v>
      </c>
      <c r="G15" s="4461"/>
      <c r="H15" s="4461">
        <v>17.5</v>
      </c>
      <c r="I15" s="4463"/>
      <c r="J15" s="4463">
        <v>1.6</v>
      </c>
      <c r="K15" s="4464"/>
      <c r="L15" s="4463">
        <v>3.3</v>
      </c>
      <c r="M15" s="4464"/>
      <c r="N15" s="4463">
        <v>7.1</v>
      </c>
      <c r="O15" s="4464"/>
      <c r="P15" s="4463">
        <v>3.4</v>
      </c>
      <c r="Q15" s="4462"/>
      <c r="R15" s="4461">
        <v>10.5</v>
      </c>
      <c r="S15" s="4461"/>
      <c r="T15" s="4461">
        <v>0.6</v>
      </c>
      <c r="U15" s="4461"/>
      <c r="V15" s="4461">
        <v>9.1999999999999993</v>
      </c>
      <c r="W15" s="4490"/>
    </row>
    <row r="16" spans="1:32" s="4466" customFormat="1" ht="12.75" customHeight="1">
      <c r="A16" s="4467" t="s">
        <v>428</v>
      </c>
      <c r="B16" s="4461">
        <v>7.2</v>
      </c>
      <c r="C16" s="4461"/>
      <c r="D16" s="4461">
        <v>0</v>
      </c>
      <c r="E16" s="4461"/>
      <c r="F16" s="4461">
        <v>9.6999999999999993</v>
      </c>
      <c r="G16" s="4461"/>
      <c r="H16" s="4461">
        <v>22.2</v>
      </c>
      <c r="I16" s="4463"/>
      <c r="J16" s="4463">
        <v>0</v>
      </c>
      <c r="K16" s="4464"/>
      <c r="L16" s="4463">
        <v>13.6</v>
      </c>
      <c r="M16" s="4464"/>
      <c r="N16" s="4463">
        <v>4.0999999999999996</v>
      </c>
      <c r="O16" s="4464"/>
      <c r="P16" s="4463">
        <v>0</v>
      </c>
      <c r="Q16" s="4462"/>
      <c r="R16" s="4461">
        <v>0</v>
      </c>
      <c r="S16" s="4461"/>
      <c r="T16" s="4461">
        <v>0</v>
      </c>
      <c r="U16" s="4461"/>
      <c r="V16" s="4461">
        <v>8.1</v>
      </c>
      <c r="W16" s="4490"/>
    </row>
    <row r="17" spans="1:34" s="4466" customFormat="1" ht="12.75" customHeight="1">
      <c r="A17" s="4467" t="s">
        <v>427</v>
      </c>
      <c r="B17" s="4461">
        <v>9.8000000000000007</v>
      </c>
      <c r="C17" s="4461"/>
      <c r="D17" s="4461">
        <v>4.7</v>
      </c>
      <c r="E17" s="4461"/>
      <c r="F17" s="4461">
        <v>17.8</v>
      </c>
      <c r="G17" s="4461"/>
      <c r="H17" s="4461">
        <v>12.7</v>
      </c>
      <c r="I17" s="4463"/>
      <c r="J17" s="4463">
        <v>0</v>
      </c>
      <c r="K17" s="4464"/>
      <c r="L17" s="4463">
        <v>4.3</v>
      </c>
      <c r="M17" s="4464"/>
      <c r="N17" s="4463">
        <v>2.1</v>
      </c>
      <c r="O17" s="4464"/>
      <c r="P17" s="4463">
        <v>14.9</v>
      </c>
      <c r="Q17" s="4462"/>
      <c r="R17" s="4461">
        <v>18.2</v>
      </c>
      <c r="S17" s="4461"/>
      <c r="T17" s="4461">
        <v>0</v>
      </c>
      <c r="U17" s="4461"/>
      <c r="V17" s="4461">
        <v>29.7</v>
      </c>
      <c r="W17" s="4490"/>
    </row>
    <row r="18" spans="1:34" s="4466" customFormat="1" ht="12.75" customHeight="1">
      <c r="A18" s="4467" t="s">
        <v>426</v>
      </c>
      <c r="B18" s="4461">
        <v>5.6</v>
      </c>
      <c r="C18" s="4461"/>
      <c r="D18" s="4461">
        <v>0</v>
      </c>
      <c r="E18" s="4461"/>
      <c r="F18" s="4461">
        <v>7.1</v>
      </c>
      <c r="G18" s="4461"/>
      <c r="H18" s="4461">
        <v>42.9</v>
      </c>
      <c r="I18" s="4463"/>
      <c r="J18" s="4463">
        <v>1.5</v>
      </c>
      <c r="K18" s="4464"/>
      <c r="L18" s="4463">
        <v>1.5</v>
      </c>
      <c r="M18" s="4464"/>
      <c r="N18" s="4463">
        <v>2.5</v>
      </c>
      <c r="O18" s="4464"/>
      <c r="P18" s="4463">
        <v>11.6</v>
      </c>
      <c r="Q18" s="4462"/>
      <c r="R18" s="4461">
        <v>6.3</v>
      </c>
      <c r="S18" s="4461"/>
      <c r="T18" s="4461">
        <v>0</v>
      </c>
      <c r="U18" s="4461"/>
      <c r="V18" s="4461">
        <v>6.2</v>
      </c>
      <c r="W18" s="4490"/>
    </row>
    <row r="19" spans="1:34" s="4460" customFormat="1" ht="12.75" customHeight="1">
      <c r="A19" s="4465" t="s">
        <v>425</v>
      </c>
      <c r="B19" s="4461">
        <v>13.1</v>
      </c>
      <c r="C19" s="4461"/>
      <c r="D19" s="4461">
        <v>14.4</v>
      </c>
      <c r="E19" s="4461"/>
      <c r="F19" s="4461">
        <v>14.7</v>
      </c>
      <c r="G19" s="4461"/>
      <c r="H19" s="4461">
        <v>40</v>
      </c>
      <c r="I19" s="4463"/>
      <c r="J19" s="4463">
        <v>1.8</v>
      </c>
      <c r="K19" s="4464"/>
      <c r="L19" s="4463">
        <v>20.3</v>
      </c>
      <c r="M19" s="4464"/>
      <c r="N19" s="4463">
        <v>12.9</v>
      </c>
      <c r="O19" s="4464"/>
      <c r="P19" s="4463">
        <v>0</v>
      </c>
      <c r="Q19" s="4462"/>
      <c r="R19" s="4461">
        <v>0</v>
      </c>
      <c r="S19" s="4461"/>
      <c r="T19" s="4461">
        <v>0</v>
      </c>
      <c r="U19" s="4461"/>
      <c r="V19" s="4461">
        <v>23</v>
      </c>
      <c r="W19" s="4490"/>
    </row>
    <row r="20" spans="1:34" s="4460" customFormat="1" ht="12.75" customHeight="1">
      <c r="A20" s="4465" t="s">
        <v>424</v>
      </c>
      <c r="B20" s="4461">
        <v>5.9</v>
      </c>
      <c r="C20" s="4461"/>
      <c r="D20" s="4461">
        <v>12.5</v>
      </c>
      <c r="E20" s="4461"/>
      <c r="F20" s="4461">
        <v>10.8</v>
      </c>
      <c r="G20" s="4461"/>
      <c r="H20" s="4461">
        <v>33.299999999999997</v>
      </c>
      <c r="I20" s="4463"/>
      <c r="J20" s="4463">
        <v>0</v>
      </c>
      <c r="K20" s="4464"/>
      <c r="L20" s="4463">
        <v>5</v>
      </c>
      <c r="M20" s="4464"/>
      <c r="N20" s="4463">
        <v>0</v>
      </c>
      <c r="O20" s="4464"/>
      <c r="P20" s="4463">
        <v>4.9000000000000004</v>
      </c>
      <c r="Q20" s="4462"/>
      <c r="R20" s="4461">
        <v>12.5</v>
      </c>
      <c r="S20" s="4461"/>
      <c r="T20" s="4461">
        <v>0</v>
      </c>
      <c r="U20" s="4461"/>
      <c r="V20" s="4461">
        <v>12.5</v>
      </c>
      <c r="W20" s="4490"/>
    </row>
    <row r="21" spans="1:34" s="4458" customFormat="1" ht="12.75" customHeight="1">
      <c r="A21" s="6286"/>
      <c r="B21" s="6295" t="s">
        <v>5534</v>
      </c>
      <c r="C21" s="6296"/>
      <c r="D21" s="6296"/>
      <c r="E21" s="6296"/>
      <c r="F21" s="6296"/>
      <c r="G21" s="6296"/>
      <c r="H21" s="6296"/>
      <c r="I21" s="6296"/>
      <c r="J21" s="6296"/>
      <c r="K21" s="6296"/>
      <c r="L21" s="6296"/>
      <c r="M21" s="6296"/>
      <c r="N21" s="6296"/>
      <c r="O21" s="6296"/>
      <c r="P21" s="6296"/>
      <c r="Q21" s="6296"/>
      <c r="R21" s="6296"/>
      <c r="S21" s="6296"/>
      <c r="T21" s="6296"/>
      <c r="U21" s="6296"/>
      <c r="V21" s="6296"/>
      <c r="W21" s="6297"/>
      <c r="X21" s="4459"/>
      <c r="Y21" s="4457"/>
      <c r="Z21" s="4457"/>
      <c r="AA21" s="4457"/>
      <c r="AB21" s="4457"/>
      <c r="AC21" s="4457"/>
      <c r="AD21" s="4457"/>
    </row>
    <row r="22" spans="1:34" s="4458" customFormat="1" ht="42" customHeight="1">
      <c r="A22" s="6286"/>
      <c r="B22" s="4814" t="s">
        <v>88</v>
      </c>
      <c r="C22" s="4814"/>
      <c r="D22" s="4814" t="s">
        <v>5519</v>
      </c>
      <c r="E22" s="4814"/>
      <c r="F22" s="4814" t="s">
        <v>691</v>
      </c>
      <c r="G22" s="4814"/>
      <c r="H22" s="4814" t="s">
        <v>5518</v>
      </c>
      <c r="I22" s="4814"/>
      <c r="J22" s="4814" t="s">
        <v>5517</v>
      </c>
      <c r="K22" s="4814"/>
      <c r="L22" s="4814" t="s">
        <v>5516</v>
      </c>
      <c r="M22" s="4814"/>
      <c r="N22" s="4814" t="s">
        <v>1079</v>
      </c>
      <c r="O22" s="4814"/>
      <c r="P22" s="4814" t="s">
        <v>5515</v>
      </c>
      <c r="Q22" s="4814"/>
      <c r="R22" s="4814" t="s">
        <v>1675</v>
      </c>
      <c r="S22" s="4814"/>
      <c r="T22" s="4814" t="s">
        <v>1660</v>
      </c>
      <c r="U22" s="4814"/>
      <c r="V22" s="4814" t="s">
        <v>4092</v>
      </c>
      <c r="W22" s="4814"/>
      <c r="X22" s="4459"/>
      <c r="Y22" s="4457"/>
      <c r="Z22" s="4457"/>
      <c r="AA22" s="4457"/>
      <c r="AB22" s="4457"/>
      <c r="AC22" s="4457"/>
      <c r="AD22" s="4457"/>
      <c r="AE22" s="4460"/>
      <c r="AF22" s="4460"/>
      <c r="AG22" s="4460"/>
      <c r="AH22" s="4460"/>
    </row>
    <row r="23" spans="1:34" s="4458" customFormat="1" ht="30.95" customHeight="1">
      <c r="A23" s="6292" t="s">
        <v>412</v>
      </c>
      <c r="B23" s="6292"/>
      <c r="C23" s="6292"/>
      <c r="D23" s="6292"/>
      <c r="E23" s="6292"/>
      <c r="F23" s="6292"/>
      <c r="G23" s="6292"/>
      <c r="H23" s="6292"/>
      <c r="I23" s="6292"/>
      <c r="J23" s="6292"/>
      <c r="K23" s="6292"/>
      <c r="L23" s="6292"/>
      <c r="M23" s="6292"/>
      <c r="N23" s="6292"/>
      <c r="O23" s="6292"/>
      <c r="P23" s="6292"/>
      <c r="Q23" s="6292"/>
      <c r="R23" s="6292"/>
      <c r="S23" s="6292"/>
      <c r="T23" s="6292"/>
      <c r="U23" s="6292"/>
      <c r="V23" s="6292"/>
      <c r="W23" s="6292"/>
    </row>
    <row r="24" spans="1:34" s="4457" customFormat="1" ht="12" customHeight="1">
      <c r="A24" s="6293" t="s">
        <v>5514</v>
      </c>
      <c r="B24" s="6293"/>
      <c r="C24" s="6293"/>
      <c r="D24" s="6293"/>
      <c r="E24" s="6293"/>
      <c r="F24" s="6293"/>
      <c r="G24" s="6293"/>
      <c r="H24" s="6293"/>
      <c r="I24" s="6293"/>
      <c r="J24" s="6293"/>
      <c r="K24" s="6293"/>
      <c r="L24" s="6293"/>
      <c r="M24" s="6293"/>
      <c r="N24" s="6293"/>
      <c r="O24" s="6293"/>
      <c r="P24" s="6293"/>
      <c r="Q24" s="6293"/>
      <c r="R24" s="6293"/>
      <c r="S24" s="6293"/>
      <c r="T24" s="6293"/>
      <c r="U24" s="6293"/>
      <c r="V24" s="6293"/>
      <c r="W24" s="6293"/>
    </row>
    <row r="25" spans="1:34" s="4457" customFormat="1" ht="12" customHeight="1">
      <c r="A25" s="6294" t="s">
        <v>5513</v>
      </c>
      <c r="B25" s="6294"/>
      <c r="C25" s="6294"/>
      <c r="D25" s="6294"/>
      <c r="E25" s="6294"/>
      <c r="F25" s="6294"/>
      <c r="G25" s="6294"/>
      <c r="H25" s="6294"/>
      <c r="I25" s="6294"/>
      <c r="J25" s="6294"/>
      <c r="K25" s="6294"/>
      <c r="L25" s="6294"/>
      <c r="M25" s="6294"/>
      <c r="N25" s="6294"/>
      <c r="O25" s="6294"/>
      <c r="P25" s="6294"/>
      <c r="Q25" s="6294"/>
      <c r="R25" s="6294"/>
      <c r="S25" s="6294"/>
      <c r="T25" s="6294"/>
      <c r="U25" s="6294"/>
      <c r="V25" s="6294"/>
      <c r="W25" s="6294"/>
    </row>
    <row r="26" spans="1:34" ht="12" customHeight="1">
      <c r="A26" s="6291" t="s">
        <v>5512</v>
      </c>
      <c r="B26" s="6291"/>
      <c r="C26" s="6291"/>
      <c r="D26" s="6291"/>
      <c r="E26" s="6291"/>
      <c r="F26" s="6291"/>
      <c r="G26" s="6291"/>
      <c r="H26" s="6291"/>
      <c r="I26" s="6291"/>
      <c r="J26" s="6291"/>
      <c r="K26" s="6291"/>
      <c r="L26" s="6291"/>
      <c r="M26" s="6291"/>
      <c r="N26" s="6291"/>
      <c r="O26" s="6291"/>
      <c r="P26" s="6291"/>
      <c r="Q26" s="6291"/>
      <c r="R26" s="6291"/>
      <c r="S26" s="6291"/>
      <c r="T26" s="6291"/>
      <c r="U26" s="6291"/>
      <c r="V26" s="6291"/>
      <c r="W26" s="6291"/>
    </row>
    <row r="27" spans="1:34" ht="42.75" customHeight="1">
      <c r="A27" s="6291" t="s">
        <v>5511</v>
      </c>
      <c r="B27" s="6291"/>
      <c r="C27" s="6291"/>
      <c r="D27" s="6291"/>
      <c r="E27" s="6291"/>
      <c r="F27" s="6291"/>
      <c r="G27" s="6291"/>
      <c r="H27" s="6291"/>
      <c r="I27" s="6291"/>
      <c r="J27" s="6291"/>
      <c r="K27" s="6291"/>
      <c r="L27" s="6291"/>
      <c r="M27" s="6291"/>
      <c r="N27" s="6291"/>
      <c r="O27" s="6291"/>
      <c r="P27" s="6291"/>
      <c r="Q27" s="6291"/>
      <c r="R27" s="6291"/>
      <c r="S27" s="6291"/>
      <c r="T27" s="6291"/>
      <c r="U27" s="6291"/>
      <c r="V27" s="6291"/>
      <c r="W27" s="6291"/>
    </row>
    <row r="28" spans="1:34" s="4457" customFormat="1" ht="35.450000000000003" customHeight="1">
      <c r="A28" s="6290" t="s">
        <v>5510</v>
      </c>
      <c r="B28" s="6290"/>
      <c r="C28" s="6290"/>
      <c r="D28" s="6290"/>
      <c r="E28" s="6290"/>
      <c r="F28" s="6290"/>
      <c r="G28" s="6290"/>
      <c r="H28" s="6290"/>
      <c r="I28" s="6290"/>
      <c r="J28" s="6290"/>
      <c r="K28" s="6290"/>
      <c r="L28" s="6290"/>
      <c r="M28" s="6290"/>
      <c r="N28" s="6290"/>
      <c r="O28" s="6290"/>
      <c r="P28" s="6290"/>
      <c r="Q28" s="6290"/>
      <c r="R28" s="6290"/>
      <c r="S28" s="6290"/>
      <c r="T28" s="6290"/>
      <c r="U28" s="6290"/>
      <c r="V28" s="6290"/>
      <c r="W28" s="6290"/>
    </row>
    <row r="29" spans="1:34" ht="9" customHeight="1">
      <c r="A29" s="6290" t="s">
        <v>5509</v>
      </c>
      <c r="B29" s="6290"/>
      <c r="C29" s="6290"/>
      <c r="D29" s="6290"/>
      <c r="E29" s="6290"/>
      <c r="F29" s="6290"/>
      <c r="G29" s="6290"/>
      <c r="H29" s="6290"/>
      <c r="I29" s="6290"/>
      <c r="J29" s="6290"/>
      <c r="K29" s="6290"/>
      <c r="L29" s="6290"/>
      <c r="M29" s="6290"/>
      <c r="N29" s="6290"/>
      <c r="O29" s="6290"/>
      <c r="P29" s="6290"/>
      <c r="Q29" s="6290"/>
      <c r="R29" s="6290"/>
      <c r="S29" s="6290"/>
      <c r="T29" s="6290"/>
      <c r="U29" s="6290"/>
      <c r="V29" s="6290"/>
      <c r="W29" s="6290"/>
    </row>
    <row r="30" spans="1:34" ht="12.75" customHeight="1">
      <c r="A30" s="6291" t="s">
        <v>5508</v>
      </c>
      <c r="B30" s="6291"/>
      <c r="C30" s="6291"/>
      <c r="D30" s="6291"/>
      <c r="E30" s="6291"/>
      <c r="F30" s="6291"/>
      <c r="G30" s="6291"/>
      <c r="H30" s="6291"/>
      <c r="I30" s="6291"/>
      <c r="J30" s="6291"/>
      <c r="K30" s="6291"/>
      <c r="L30" s="6291"/>
      <c r="M30" s="6291"/>
      <c r="N30" s="6291"/>
      <c r="O30" s="6291"/>
      <c r="P30" s="6291"/>
      <c r="Q30" s="6291"/>
      <c r="R30" s="6291"/>
      <c r="S30" s="6291"/>
      <c r="T30" s="6291"/>
      <c r="U30" s="6291"/>
      <c r="V30" s="6291"/>
      <c r="W30" s="6291"/>
    </row>
    <row r="31" spans="1:34" ht="33.950000000000003" customHeight="1">
      <c r="A31" s="6291" t="s">
        <v>5507</v>
      </c>
      <c r="B31" s="6291"/>
      <c r="C31" s="6291"/>
      <c r="D31" s="6291"/>
      <c r="E31" s="6291"/>
      <c r="F31" s="6291"/>
      <c r="G31" s="6291"/>
      <c r="H31" s="6291"/>
      <c r="I31" s="6291"/>
      <c r="J31" s="6291"/>
      <c r="K31" s="6291"/>
      <c r="L31" s="6291"/>
      <c r="M31" s="6291"/>
      <c r="N31" s="6291"/>
      <c r="O31" s="6291"/>
      <c r="P31" s="6291"/>
      <c r="Q31" s="6291"/>
      <c r="R31" s="6291"/>
      <c r="S31" s="6291"/>
      <c r="T31" s="6291"/>
      <c r="U31" s="6291"/>
      <c r="V31" s="6291"/>
      <c r="W31" s="6291"/>
    </row>
    <row r="32" spans="1:34" ht="33.950000000000003" customHeight="1">
      <c r="A32" s="4457"/>
    </row>
    <row r="33" spans="1:2">
      <c r="A33" s="461" t="s">
        <v>409</v>
      </c>
    </row>
    <row r="34" spans="1:2">
      <c r="A34" s="1713" t="s">
        <v>5533</v>
      </c>
      <c r="B34" s="4489"/>
    </row>
    <row r="35" spans="1:2">
      <c r="A35" s="4389"/>
    </row>
  </sheetData>
  <mergeCells count="38">
    <mergeCell ref="A28:W28"/>
    <mergeCell ref="A29:W29"/>
    <mergeCell ref="A30:W30"/>
    <mergeCell ref="A31:W31"/>
    <mergeCell ref="A23:W23"/>
    <mergeCell ref="A24:W24"/>
    <mergeCell ref="A25:W25"/>
    <mergeCell ref="A26:W26"/>
    <mergeCell ref="A27:W27"/>
    <mergeCell ref="T5:U5"/>
    <mergeCell ref="V5:W5"/>
    <mergeCell ref="R5:S5"/>
    <mergeCell ref="X1:X2"/>
    <mergeCell ref="A2:W2"/>
    <mergeCell ref="A4:A5"/>
    <mergeCell ref="B4:W4"/>
    <mergeCell ref="B5:C5"/>
    <mergeCell ref="D5:E5"/>
    <mergeCell ref="F5:G5"/>
    <mergeCell ref="H5:I5"/>
    <mergeCell ref="J5:K5"/>
    <mergeCell ref="L5:M5"/>
    <mergeCell ref="A1:W1"/>
    <mergeCell ref="N5:O5"/>
    <mergeCell ref="P5:Q5"/>
    <mergeCell ref="A21:A22"/>
    <mergeCell ref="B21:W21"/>
    <mergeCell ref="B22:C22"/>
    <mergeCell ref="D22:E22"/>
    <mergeCell ref="F22:G22"/>
    <mergeCell ref="H22:I22"/>
    <mergeCell ref="J22:K22"/>
    <mergeCell ref="L22:M22"/>
    <mergeCell ref="N22:O22"/>
    <mergeCell ref="P22:Q22"/>
    <mergeCell ref="R22:S22"/>
    <mergeCell ref="T22:U22"/>
    <mergeCell ref="V22:W22"/>
  </mergeCells>
  <hyperlinks>
    <hyperlink ref="B21:W21" r:id="rId1" display="Enterprises with innovation activities and with public allowances to innovate" xr:uid="{C164FE4B-107A-4A3F-9CE5-FBEDCF67C8AB}"/>
    <hyperlink ref="A34" r:id="rId2" xr:uid="{A1464103-6EF0-438F-9686-F31A670D7974}"/>
    <hyperlink ref="B4:W4" r:id="rId3" display="Empresas com atividades de inovação com financiamento público para a inovação" xr:uid="{D7A2501E-61D8-4BFC-A81C-C8FF27A64637}"/>
  </hyperlinks>
  <pageMargins left="0.39370078740157483" right="0.39370078740157483" top="0.39370078740157483" bottom="0.39370078740157483" header="0" footer="0"/>
  <pageSetup paperSize="9" scale="64" fitToHeight="0" orientation="portrait" r:id="rId4"/>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235B-D7EE-409F-BCFD-4D86A6F12163}">
  <sheetPr codeName="Sheet207">
    <pageSetUpPr fitToPage="1"/>
  </sheetPr>
  <dimension ref="A1:AI34"/>
  <sheetViews>
    <sheetView showGridLines="0" zoomScaleNormal="100" workbookViewId="0">
      <selection sqref="A1:W1"/>
    </sheetView>
  </sheetViews>
  <sheetFormatPr defaultRowHeight="12.75"/>
  <cols>
    <col min="1" max="1" width="18.42578125" style="4456" customWidth="1"/>
    <col min="2" max="2" width="8.85546875" style="4456" customWidth="1"/>
    <col min="3" max="3" width="2" style="4456" customWidth="1"/>
    <col min="4" max="4" width="8.85546875" style="4456" customWidth="1"/>
    <col min="5" max="5" width="2" style="4456" customWidth="1"/>
    <col min="6" max="6" width="8.85546875" style="4456" customWidth="1"/>
    <col min="7" max="7" width="2" style="4456" customWidth="1"/>
    <col min="8" max="8" width="8.85546875" style="4456" customWidth="1"/>
    <col min="9" max="9" width="2" style="4456" customWidth="1"/>
    <col min="10" max="10" width="8.85546875" style="4456" customWidth="1"/>
    <col min="11" max="11" width="2" style="4456" customWidth="1"/>
    <col min="12" max="12" width="8.85546875" style="4456" customWidth="1"/>
    <col min="13" max="13" width="2" style="4456" customWidth="1"/>
    <col min="14" max="14" width="8.85546875" style="4456" customWidth="1"/>
    <col min="15" max="15" width="2" style="4456" customWidth="1"/>
    <col min="16" max="16" width="8.85546875" style="4456" customWidth="1"/>
    <col min="17" max="17" width="2" style="4456" customWidth="1"/>
    <col min="18" max="18" width="8.85546875" style="4456" customWidth="1"/>
    <col min="19" max="19" width="2" style="4456" customWidth="1"/>
    <col min="20" max="20" width="8.85546875" style="4456" customWidth="1"/>
    <col min="21" max="21" width="2" style="4456" customWidth="1"/>
    <col min="22" max="22" width="8.85546875" style="4456" customWidth="1"/>
    <col min="23" max="23" width="2" style="4456" customWidth="1"/>
    <col min="24" max="225" width="9.140625" style="4456"/>
    <col min="226" max="226" width="10.42578125" style="4456" customWidth="1"/>
    <col min="227" max="227" width="4.5703125" style="4456" customWidth="1"/>
    <col min="228" max="228" width="8.5703125" style="4456" customWidth="1"/>
    <col min="229" max="229" width="7.42578125" style="4456" customWidth="1"/>
    <col min="230" max="230" width="6.5703125" style="4456" customWidth="1"/>
    <col min="231" max="231" width="4.5703125" style="4456" customWidth="1"/>
    <col min="232" max="232" width="8.42578125" style="4456" customWidth="1"/>
    <col min="233" max="233" width="7.42578125" style="4456" customWidth="1"/>
    <col min="234" max="234" width="5.5703125" style="4456" customWidth="1"/>
    <col min="235" max="235" width="4.85546875" style="4456" customWidth="1"/>
    <col min="236" max="236" width="8.42578125" style="4456" customWidth="1"/>
    <col min="237" max="237" width="7.5703125" style="4456" customWidth="1"/>
    <col min="238" max="238" width="5.5703125" style="4456" customWidth="1"/>
    <col min="239" max="239" width="8.42578125" style="4456" customWidth="1"/>
    <col min="240" max="240" width="3.85546875" style="4456" customWidth="1"/>
    <col min="241" max="241" width="8" style="4456" bestFit="1" customWidth="1"/>
    <col min="242" max="242" width="7.85546875" style="4456" bestFit="1" customWidth="1"/>
    <col min="243" max="243" width="8.42578125" style="4456" bestFit="1" customWidth="1"/>
    <col min="244" max="244" width="5.85546875" style="4456" bestFit="1" customWidth="1"/>
    <col min="245" max="245" width="4.85546875" style="4456" bestFit="1" customWidth="1"/>
    <col min="246" max="247" width="10.85546875" style="4456" customWidth="1"/>
    <col min="248" max="481" width="9.140625" style="4456"/>
    <col min="482" max="482" width="10.42578125" style="4456" customWidth="1"/>
    <col min="483" max="483" width="4.5703125" style="4456" customWidth="1"/>
    <col min="484" max="484" width="8.5703125" style="4456" customWidth="1"/>
    <col min="485" max="485" width="7.42578125" style="4456" customWidth="1"/>
    <col min="486" max="486" width="6.5703125" style="4456" customWidth="1"/>
    <col min="487" max="487" width="4.5703125" style="4456" customWidth="1"/>
    <col min="488" max="488" width="8.42578125" style="4456" customWidth="1"/>
    <col min="489" max="489" width="7.42578125" style="4456" customWidth="1"/>
    <col min="490" max="490" width="5.5703125" style="4456" customWidth="1"/>
    <col min="491" max="491" width="4.85546875" style="4456" customWidth="1"/>
    <col min="492" max="492" width="8.42578125" style="4456" customWidth="1"/>
    <col min="493" max="493" width="7.5703125" style="4456" customWidth="1"/>
    <col min="494" max="494" width="5.5703125" style="4456" customWidth="1"/>
    <col min="495" max="495" width="8.42578125" style="4456" customWidth="1"/>
    <col min="496" max="496" width="3.85546875" style="4456" customWidth="1"/>
    <col min="497" max="497" width="8" style="4456" bestFit="1" customWidth="1"/>
    <col min="498" max="498" width="7.85546875" style="4456" bestFit="1" customWidth="1"/>
    <col min="499" max="499" width="8.42578125" style="4456" bestFit="1" customWidth="1"/>
    <col min="500" max="500" width="5.85546875" style="4456" bestFit="1" customWidth="1"/>
    <col min="501" max="501" width="4.85546875" style="4456" bestFit="1" customWidth="1"/>
    <col min="502" max="503" width="10.85546875" style="4456" customWidth="1"/>
    <col min="504" max="737" width="9.140625" style="4456"/>
    <col min="738" max="738" width="10.42578125" style="4456" customWidth="1"/>
    <col min="739" max="739" width="4.5703125" style="4456" customWidth="1"/>
    <col min="740" max="740" width="8.5703125" style="4456" customWidth="1"/>
    <col min="741" max="741" width="7.42578125" style="4456" customWidth="1"/>
    <col min="742" max="742" width="6.5703125" style="4456" customWidth="1"/>
    <col min="743" max="743" width="4.5703125" style="4456" customWidth="1"/>
    <col min="744" max="744" width="8.42578125" style="4456" customWidth="1"/>
    <col min="745" max="745" width="7.42578125" style="4456" customWidth="1"/>
    <col min="746" max="746" width="5.5703125" style="4456" customWidth="1"/>
    <col min="747" max="747" width="4.85546875" style="4456" customWidth="1"/>
    <col min="748" max="748" width="8.42578125" style="4456" customWidth="1"/>
    <col min="749" max="749" width="7.5703125" style="4456" customWidth="1"/>
    <col min="750" max="750" width="5.5703125" style="4456" customWidth="1"/>
    <col min="751" max="751" width="8.42578125" style="4456" customWidth="1"/>
    <col min="752" max="752" width="3.85546875" style="4456" customWidth="1"/>
    <col min="753" max="753" width="8" style="4456" bestFit="1" customWidth="1"/>
    <col min="754" max="754" width="7.85546875" style="4456" bestFit="1" customWidth="1"/>
    <col min="755" max="755" width="8.42578125" style="4456" bestFit="1" customWidth="1"/>
    <col min="756" max="756" width="5.85546875" style="4456" bestFit="1" customWidth="1"/>
    <col min="757" max="757" width="4.85546875" style="4456" bestFit="1" customWidth="1"/>
    <col min="758" max="759" width="10.85546875" style="4456" customWidth="1"/>
    <col min="760" max="993" width="9.140625" style="4456"/>
    <col min="994" max="994" width="10.42578125" style="4456" customWidth="1"/>
    <col min="995" max="995" width="4.5703125" style="4456" customWidth="1"/>
    <col min="996" max="996" width="8.5703125" style="4456" customWidth="1"/>
    <col min="997" max="997" width="7.42578125" style="4456" customWidth="1"/>
    <col min="998" max="998" width="6.5703125" style="4456" customWidth="1"/>
    <col min="999" max="999" width="4.5703125" style="4456" customWidth="1"/>
    <col min="1000" max="1000" width="8.42578125" style="4456" customWidth="1"/>
    <col min="1001" max="1001" width="7.42578125" style="4456" customWidth="1"/>
    <col min="1002" max="1002" width="5.5703125" style="4456" customWidth="1"/>
    <col min="1003" max="1003" width="4.85546875" style="4456" customWidth="1"/>
    <col min="1004" max="1004" width="8.42578125" style="4456" customWidth="1"/>
    <col min="1005" max="1005" width="7.5703125" style="4456" customWidth="1"/>
    <col min="1006" max="1006" width="5.5703125" style="4456" customWidth="1"/>
    <col min="1007" max="1007" width="8.42578125" style="4456" customWidth="1"/>
    <col min="1008" max="1008" width="3.85546875" style="4456" customWidth="1"/>
    <col min="1009" max="1009" width="8" style="4456" bestFit="1" customWidth="1"/>
    <col min="1010" max="1010" width="7.85546875" style="4456" bestFit="1" customWidth="1"/>
    <col min="1011" max="1011" width="8.42578125" style="4456" bestFit="1" customWidth="1"/>
    <col min="1012" max="1012" width="5.85546875" style="4456" bestFit="1" customWidth="1"/>
    <col min="1013" max="1013" width="4.85546875" style="4456" bestFit="1" customWidth="1"/>
    <col min="1014" max="1015" width="10.85546875" style="4456" customWidth="1"/>
    <col min="1016" max="1249" width="9.140625" style="4456"/>
    <col min="1250" max="1250" width="10.42578125" style="4456" customWidth="1"/>
    <col min="1251" max="1251" width="4.5703125" style="4456" customWidth="1"/>
    <col min="1252" max="1252" width="8.5703125" style="4456" customWidth="1"/>
    <col min="1253" max="1253" width="7.42578125" style="4456" customWidth="1"/>
    <col min="1254" max="1254" width="6.5703125" style="4456" customWidth="1"/>
    <col min="1255" max="1255" width="4.5703125" style="4456" customWidth="1"/>
    <col min="1256" max="1256" width="8.42578125" style="4456" customWidth="1"/>
    <col min="1257" max="1257" width="7.42578125" style="4456" customWidth="1"/>
    <col min="1258" max="1258" width="5.5703125" style="4456" customWidth="1"/>
    <col min="1259" max="1259" width="4.85546875" style="4456" customWidth="1"/>
    <col min="1260" max="1260" width="8.42578125" style="4456" customWidth="1"/>
    <col min="1261" max="1261" width="7.5703125" style="4456" customWidth="1"/>
    <col min="1262" max="1262" width="5.5703125" style="4456" customWidth="1"/>
    <col min="1263" max="1263" width="8.42578125" style="4456" customWidth="1"/>
    <col min="1264" max="1264" width="3.85546875" style="4456" customWidth="1"/>
    <col min="1265" max="1265" width="8" style="4456" bestFit="1" customWidth="1"/>
    <col min="1266" max="1266" width="7.85546875" style="4456" bestFit="1" customWidth="1"/>
    <col min="1267" max="1267" width="8.42578125" style="4456" bestFit="1" customWidth="1"/>
    <col min="1268" max="1268" width="5.85546875" style="4456" bestFit="1" customWidth="1"/>
    <col min="1269" max="1269" width="4.85546875" style="4456" bestFit="1" customWidth="1"/>
    <col min="1270" max="1271" width="10.85546875" style="4456" customWidth="1"/>
    <col min="1272" max="1505" width="9.140625" style="4456"/>
    <col min="1506" max="1506" width="10.42578125" style="4456" customWidth="1"/>
    <col min="1507" max="1507" width="4.5703125" style="4456" customWidth="1"/>
    <col min="1508" max="1508" width="8.5703125" style="4456" customWidth="1"/>
    <col min="1509" max="1509" width="7.42578125" style="4456" customWidth="1"/>
    <col min="1510" max="1510" width="6.5703125" style="4456" customWidth="1"/>
    <col min="1511" max="1511" width="4.5703125" style="4456" customWidth="1"/>
    <col min="1512" max="1512" width="8.42578125" style="4456" customWidth="1"/>
    <col min="1513" max="1513" width="7.42578125" style="4456" customWidth="1"/>
    <col min="1514" max="1514" width="5.5703125" style="4456" customWidth="1"/>
    <col min="1515" max="1515" width="4.85546875" style="4456" customWidth="1"/>
    <col min="1516" max="1516" width="8.42578125" style="4456" customWidth="1"/>
    <col min="1517" max="1517" width="7.5703125" style="4456" customWidth="1"/>
    <col min="1518" max="1518" width="5.5703125" style="4456" customWidth="1"/>
    <col min="1519" max="1519" width="8.42578125" style="4456" customWidth="1"/>
    <col min="1520" max="1520" width="3.85546875" style="4456" customWidth="1"/>
    <col min="1521" max="1521" width="8" style="4456" bestFit="1" customWidth="1"/>
    <col min="1522" max="1522" width="7.85546875" style="4456" bestFit="1" customWidth="1"/>
    <col min="1523" max="1523" width="8.42578125" style="4456" bestFit="1" customWidth="1"/>
    <col min="1524" max="1524" width="5.85546875" style="4456" bestFit="1" customWidth="1"/>
    <col min="1525" max="1525" width="4.85546875" style="4456" bestFit="1" customWidth="1"/>
    <col min="1526" max="1527" width="10.85546875" style="4456" customWidth="1"/>
    <col min="1528" max="1761" width="9.140625" style="4456"/>
    <col min="1762" max="1762" width="10.42578125" style="4456" customWidth="1"/>
    <col min="1763" max="1763" width="4.5703125" style="4456" customWidth="1"/>
    <col min="1764" max="1764" width="8.5703125" style="4456" customWidth="1"/>
    <col min="1765" max="1765" width="7.42578125" style="4456" customWidth="1"/>
    <col min="1766" max="1766" width="6.5703125" style="4456" customWidth="1"/>
    <col min="1767" max="1767" width="4.5703125" style="4456" customWidth="1"/>
    <col min="1768" max="1768" width="8.42578125" style="4456" customWidth="1"/>
    <col min="1769" max="1769" width="7.42578125" style="4456" customWidth="1"/>
    <col min="1770" max="1770" width="5.5703125" style="4456" customWidth="1"/>
    <col min="1771" max="1771" width="4.85546875" style="4456" customWidth="1"/>
    <col min="1772" max="1772" width="8.42578125" style="4456" customWidth="1"/>
    <col min="1773" max="1773" width="7.5703125" style="4456" customWidth="1"/>
    <col min="1774" max="1774" width="5.5703125" style="4456" customWidth="1"/>
    <col min="1775" max="1775" width="8.42578125" style="4456" customWidth="1"/>
    <col min="1776" max="1776" width="3.85546875" style="4456" customWidth="1"/>
    <col min="1777" max="1777" width="8" style="4456" bestFit="1" customWidth="1"/>
    <col min="1778" max="1778" width="7.85546875" style="4456" bestFit="1" customWidth="1"/>
    <col min="1779" max="1779" width="8.42578125" style="4456" bestFit="1" customWidth="1"/>
    <col min="1780" max="1780" width="5.85546875" style="4456" bestFit="1" customWidth="1"/>
    <col min="1781" max="1781" width="4.85546875" style="4456" bestFit="1" customWidth="1"/>
    <col min="1782" max="1783" width="10.85546875" style="4456" customWidth="1"/>
    <col min="1784" max="2017" width="9.140625" style="4456"/>
    <col min="2018" max="2018" width="10.42578125" style="4456" customWidth="1"/>
    <col min="2019" max="2019" width="4.5703125" style="4456" customWidth="1"/>
    <col min="2020" max="2020" width="8.5703125" style="4456" customWidth="1"/>
    <col min="2021" max="2021" width="7.42578125" style="4456" customWidth="1"/>
    <col min="2022" max="2022" width="6.5703125" style="4456" customWidth="1"/>
    <col min="2023" max="2023" width="4.5703125" style="4456" customWidth="1"/>
    <col min="2024" max="2024" width="8.42578125" style="4456" customWidth="1"/>
    <col min="2025" max="2025" width="7.42578125" style="4456" customWidth="1"/>
    <col min="2026" max="2026" width="5.5703125" style="4456" customWidth="1"/>
    <col min="2027" max="2027" width="4.85546875" style="4456" customWidth="1"/>
    <col min="2028" max="2028" width="8.42578125" style="4456" customWidth="1"/>
    <col min="2029" max="2029" width="7.5703125" style="4456" customWidth="1"/>
    <col min="2030" max="2030" width="5.5703125" style="4456" customWidth="1"/>
    <col min="2031" max="2031" width="8.42578125" style="4456" customWidth="1"/>
    <col min="2032" max="2032" width="3.85546875" style="4456" customWidth="1"/>
    <col min="2033" max="2033" width="8" style="4456" bestFit="1" customWidth="1"/>
    <col min="2034" max="2034" width="7.85546875" style="4456" bestFit="1" customWidth="1"/>
    <col min="2035" max="2035" width="8.42578125" style="4456" bestFit="1" customWidth="1"/>
    <col min="2036" max="2036" width="5.85546875" style="4456" bestFit="1" customWidth="1"/>
    <col min="2037" max="2037" width="4.85546875" style="4456" bestFit="1" customWidth="1"/>
    <col min="2038" max="2039" width="10.85546875" style="4456" customWidth="1"/>
    <col min="2040" max="2273" width="9.140625" style="4456"/>
    <col min="2274" max="2274" width="10.42578125" style="4456" customWidth="1"/>
    <col min="2275" max="2275" width="4.5703125" style="4456" customWidth="1"/>
    <col min="2276" max="2276" width="8.5703125" style="4456" customWidth="1"/>
    <col min="2277" max="2277" width="7.42578125" style="4456" customWidth="1"/>
    <col min="2278" max="2278" width="6.5703125" style="4456" customWidth="1"/>
    <col min="2279" max="2279" width="4.5703125" style="4456" customWidth="1"/>
    <col min="2280" max="2280" width="8.42578125" style="4456" customWidth="1"/>
    <col min="2281" max="2281" width="7.42578125" style="4456" customWidth="1"/>
    <col min="2282" max="2282" width="5.5703125" style="4456" customWidth="1"/>
    <col min="2283" max="2283" width="4.85546875" style="4456" customWidth="1"/>
    <col min="2284" max="2284" width="8.42578125" style="4456" customWidth="1"/>
    <col min="2285" max="2285" width="7.5703125" style="4456" customWidth="1"/>
    <col min="2286" max="2286" width="5.5703125" style="4456" customWidth="1"/>
    <col min="2287" max="2287" width="8.42578125" style="4456" customWidth="1"/>
    <col min="2288" max="2288" width="3.85546875" style="4456" customWidth="1"/>
    <col min="2289" max="2289" width="8" style="4456" bestFit="1" customWidth="1"/>
    <col min="2290" max="2290" width="7.85546875" style="4456" bestFit="1" customWidth="1"/>
    <col min="2291" max="2291" width="8.42578125" style="4456" bestFit="1" customWidth="1"/>
    <col min="2292" max="2292" width="5.85546875" style="4456" bestFit="1" customWidth="1"/>
    <col min="2293" max="2293" width="4.85546875" style="4456" bestFit="1" customWidth="1"/>
    <col min="2294" max="2295" width="10.85546875" style="4456" customWidth="1"/>
    <col min="2296" max="2529" width="9.140625" style="4456"/>
    <col min="2530" max="2530" width="10.42578125" style="4456" customWidth="1"/>
    <col min="2531" max="2531" width="4.5703125" style="4456" customWidth="1"/>
    <col min="2532" max="2532" width="8.5703125" style="4456" customWidth="1"/>
    <col min="2533" max="2533" width="7.42578125" style="4456" customWidth="1"/>
    <col min="2534" max="2534" width="6.5703125" style="4456" customWidth="1"/>
    <col min="2535" max="2535" width="4.5703125" style="4456" customWidth="1"/>
    <col min="2536" max="2536" width="8.42578125" style="4456" customWidth="1"/>
    <col min="2537" max="2537" width="7.42578125" style="4456" customWidth="1"/>
    <col min="2538" max="2538" width="5.5703125" style="4456" customWidth="1"/>
    <col min="2539" max="2539" width="4.85546875" style="4456" customWidth="1"/>
    <col min="2540" max="2540" width="8.42578125" style="4456" customWidth="1"/>
    <col min="2541" max="2541" width="7.5703125" style="4456" customWidth="1"/>
    <col min="2542" max="2542" width="5.5703125" style="4456" customWidth="1"/>
    <col min="2543" max="2543" width="8.42578125" style="4456" customWidth="1"/>
    <col min="2544" max="2544" width="3.85546875" style="4456" customWidth="1"/>
    <col min="2545" max="2545" width="8" style="4456" bestFit="1" customWidth="1"/>
    <col min="2546" max="2546" width="7.85546875" style="4456" bestFit="1" customWidth="1"/>
    <col min="2547" max="2547" width="8.42578125" style="4456" bestFit="1" customWidth="1"/>
    <col min="2548" max="2548" width="5.85546875" style="4456" bestFit="1" customWidth="1"/>
    <col min="2549" max="2549" width="4.85546875" style="4456" bestFit="1" customWidth="1"/>
    <col min="2550" max="2551" width="10.85546875" style="4456" customWidth="1"/>
    <col min="2552" max="2785" width="9.140625" style="4456"/>
    <col min="2786" max="2786" width="10.42578125" style="4456" customWidth="1"/>
    <col min="2787" max="2787" width="4.5703125" style="4456" customWidth="1"/>
    <col min="2788" max="2788" width="8.5703125" style="4456" customWidth="1"/>
    <col min="2789" max="2789" width="7.42578125" style="4456" customWidth="1"/>
    <col min="2790" max="2790" width="6.5703125" style="4456" customWidth="1"/>
    <col min="2791" max="2791" width="4.5703125" style="4456" customWidth="1"/>
    <col min="2792" max="2792" width="8.42578125" style="4456" customWidth="1"/>
    <col min="2793" max="2793" width="7.42578125" style="4456" customWidth="1"/>
    <col min="2794" max="2794" width="5.5703125" style="4456" customWidth="1"/>
    <col min="2795" max="2795" width="4.85546875" style="4456" customWidth="1"/>
    <col min="2796" max="2796" width="8.42578125" style="4456" customWidth="1"/>
    <col min="2797" max="2797" width="7.5703125" style="4456" customWidth="1"/>
    <col min="2798" max="2798" width="5.5703125" style="4456" customWidth="1"/>
    <col min="2799" max="2799" width="8.42578125" style="4456" customWidth="1"/>
    <col min="2800" max="2800" width="3.85546875" style="4456" customWidth="1"/>
    <col min="2801" max="2801" width="8" style="4456" bestFit="1" customWidth="1"/>
    <col min="2802" max="2802" width="7.85546875" style="4456" bestFit="1" customWidth="1"/>
    <col min="2803" max="2803" width="8.42578125" style="4456" bestFit="1" customWidth="1"/>
    <col min="2804" max="2804" width="5.85546875" style="4456" bestFit="1" customWidth="1"/>
    <col min="2805" max="2805" width="4.85546875" style="4456" bestFit="1" customWidth="1"/>
    <col min="2806" max="2807" width="10.85546875" style="4456" customWidth="1"/>
    <col min="2808" max="3041" width="9.140625" style="4456"/>
    <col min="3042" max="3042" width="10.42578125" style="4456" customWidth="1"/>
    <col min="3043" max="3043" width="4.5703125" style="4456" customWidth="1"/>
    <col min="3044" max="3044" width="8.5703125" style="4456" customWidth="1"/>
    <col min="3045" max="3045" width="7.42578125" style="4456" customWidth="1"/>
    <col min="3046" max="3046" width="6.5703125" style="4456" customWidth="1"/>
    <col min="3047" max="3047" width="4.5703125" style="4456" customWidth="1"/>
    <col min="3048" max="3048" width="8.42578125" style="4456" customWidth="1"/>
    <col min="3049" max="3049" width="7.42578125" style="4456" customWidth="1"/>
    <col min="3050" max="3050" width="5.5703125" style="4456" customWidth="1"/>
    <col min="3051" max="3051" width="4.85546875" style="4456" customWidth="1"/>
    <col min="3052" max="3052" width="8.42578125" style="4456" customWidth="1"/>
    <col min="3053" max="3053" width="7.5703125" style="4456" customWidth="1"/>
    <col min="3054" max="3054" width="5.5703125" style="4456" customWidth="1"/>
    <col min="3055" max="3055" width="8.42578125" style="4456" customWidth="1"/>
    <col min="3056" max="3056" width="3.85546875" style="4456" customWidth="1"/>
    <col min="3057" max="3057" width="8" style="4456" bestFit="1" customWidth="1"/>
    <col min="3058" max="3058" width="7.85546875" style="4456" bestFit="1" customWidth="1"/>
    <col min="3059" max="3059" width="8.42578125" style="4456" bestFit="1" customWidth="1"/>
    <col min="3060" max="3060" width="5.85546875" style="4456" bestFit="1" customWidth="1"/>
    <col min="3061" max="3061" width="4.85546875" style="4456" bestFit="1" customWidth="1"/>
    <col min="3062" max="3063" width="10.85546875" style="4456" customWidth="1"/>
    <col min="3064" max="3297" width="9.140625" style="4456"/>
    <col min="3298" max="3298" width="10.42578125" style="4456" customWidth="1"/>
    <col min="3299" max="3299" width="4.5703125" style="4456" customWidth="1"/>
    <col min="3300" max="3300" width="8.5703125" style="4456" customWidth="1"/>
    <col min="3301" max="3301" width="7.42578125" style="4456" customWidth="1"/>
    <col min="3302" max="3302" width="6.5703125" style="4456" customWidth="1"/>
    <col min="3303" max="3303" width="4.5703125" style="4456" customWidth="1"/>
    <col min="3304" max="3304" width="8.42578125" style="4456" customWidth="1"/>
    <col min="3305" max="3305" width="7.42578125" style="4456" customWidth="1"/>
    <col min="3306" max="3306" width="5.5703125" style="4456" customWidth="1"/>
    <col min="3307" max="3307" width="4.85546875" style="4456" customWidth="1"/>
    <col min="3308" max="3308" width="8.42578125" style="4456" customWidth="1"/>
    <col min="3309" max="3309" width="7.5703125" style="4456" customWidth="1"/>
    <col min="3310" max="3310" width="5.5703125" style="4456" customWidth="1"/>
    <col min="3311" max="3311" width="8.42578125" style="4456" customWidth="1"/>
    <col min="3312" max="3312" width="3.85546875" style="4456" customWidth="1"/>
    <col min="3313" max="3313" width="8" style="4456" bestFit="1" customWidth="1"/>
    <col min="3314" max="3314" width="7.85546875" style="4456" bestFit="1" customWidth="1"/>
    <col min="3315" max="3315" width="8.42578125" style="4456" bestFit="1" customWidth="1"/>
    <col min="3316" max="3316" width="5.85546875" style="4456" bestFit="1" customWidth="1"/>
    <col min="3317" max="3317" width="4.85546875" style="4456" bestFit="1" customWidth="1"/>
    <col min="3318" max="3319" width="10.85546875" style="4456" customWidth="1"/>
    <col min="3320" max="3553" width="9.140625" style="4456"/>
    <col min="3554" max="3554" width="10.42578125" style="4456" customWidth="1"/>
    <col min="3555" max="3555" width="4.5703125" style="4456" customWidth="1"/>
    <col min="3556" max="3556" width="8.5703125" style="4456" customWidth="1"/>
    <col min="3557" max="3557" width="7.42578125" style="4456" customWidth="1"/>
    <col min="3558" max="3558" width="6.5703125" style="4456" customWidth="1"/>
    <col min="3559" max="3559" width="4.5703125" style="4456" customWidth="1"/>
    <col min="3560" max="3560" width="8.42578125" style="4456" customWidth="1"/>
    <col min="3561" max="3561" width="7.42578125" style="4456" customWidth="1"/>
    <col min="3562" max="3562" width="5.5703125" style="4456" customWidth="1"/>
    <col min="3563" max="3563" width="4.85546875" style="4456" customWidth="1"/>
    <col min="3564" max="3564" width="8.42578125" style="4456" customWidth="1"/>
    <col min="3565" max="3565" width="7.5703125" style="4456" customWidth="1"/>
    <col min="3566" max="3566" width="5.5703125" style="4456" customWidth="1"/>
    <col min="3567" max="3567" width="8.42578125" style="4456" customWidth="1"/>
    <col min="3568" max="3568" width="3.85546875" style="4456" customWidth="1"/>
    <col min="3569" max="3569" width="8" style="4456" bestFit="1" customWidth="1"/>
    <col min="3570" max="3570" width="7.85546875" style="4456" bestFit="1" customWidth="1"/>
    <col min="3571" max="3571" width="8.42578125" style="4456" bestFit="1" customWidth="1"/>
    <col min="3572" max="3572" width="5.85546875" style="4456" bestFit="1" customWidth="1"/>
    <col min="3573" max="3573" width="4.85546875" style="4456" bestFit="1" customWidth="1"/>
    <col min="3574" max="3575" width="10.85546875" style="4456" customWidth="1"/>
    <col min="3576" max="3809" width="9.140625" style="4456"/>
    <col min="3810" max="3810" width="10.42578125" style="4456" customWidth="1"/>
    <col min="3811" max="3811" width="4.5703125" style="4456" customWidth="1"/>
    <col min="3812" max="3812" width="8.5703125" style="4456" customWidth="1"/>
    <col min="3813" max="3813" width="7.42578125" style="4456" customWidth="1"/>
    <col min="3814" max="3814" width="6.5703125" style="4456" customWidth="1"/>
    <col min="3815" max="3815" width="4.5703125" style="4456" customWidth="1"/>
    <col min="3816" max="3816" width="8.42578125" style="4456" customWidth="1"/>
    <col min="3817" max="3817" width="7.42578125" style="4456" customWidth="1"/>
    <col min="3818" max="3818" width="5.5703125" style="4456" customWidth="1"/>
    <col min="3819" max="3819" width="4.85546875" style="4456" customWidth="1"/>
    <col min="3820" max="3820" width="8.42578125" style="4456" customWidth="1"/>
    <col min="3821" max="3821" width="7.5703125" style="4456" customWidth="1"/>
    <col min="3822" max="3822" width="5.5703125" style="4456" customWidth="1"/>
    <col min="3823" max="3823" width="8.42578125" style="4456" customWidth="1"/>
    <col min="3824" max="3824" width="3.85546875" style="4456" customWidth="1"/>
    <col min="3825" max="3825" width="8" style="4456" bestFit="1" customWidth="1"/>
    <col min="3826" max="3826" width="7.85546875" style="4456" bestFit="1" customWidth="1"/>
    <col min="3827" max="3827" width="8.42578125" style="4456" bestFit="1" customWidth="1"/>
    <col min="3828" max="3828" width="5.85546875" style="4456" bestFit="1" customWidth="1"/>
    <col min="3829" max="3829" width="4.85546875" style="4456" bestFit="1" customWidth="1"/>
    <col min="3830" max="3831" width="10.85546875" style="4456" customWidth="1"/>
    <col min="3832" max="4065" width="9.140625" style="4456"/>
    <col min="4066" max="4066" width="10.42578125" style="4456" customWidth="1"/>
    <col min="4067" max="4067" width="4.5703125" style="4456" customWidth="1"/>
    <col min="4068" max="4068" width="8.5703125" style="4456" customWidth="1"/>
    <col min="4069" max="4069" width="7.42578125" style="4456" customWidth="1"/>
    <col min="4070" max="4070" width="6.5703125" style="4456" customWidth="1"/>
    <col min="4071" max="4071" width="4.5703125" style="4456" customWidth="1"/>
    <col min="4072" max="4072" width="8.42578125" style="4456" customWidth="1"/>
    <col min="4073" max="4073" width="7.42578125" style="4456" customWidth="1"/>
    <col min="4074" max="4074" width="5.5703125" style="4456" customWidth="1"/>
    <col min="4075" max="4075" width="4.85546875" style="4456" customWidth="1"/>
    <col min="4076" max="4076" width="8.42578125" style="4456" customWidth="1"/>
    <col min="4077" max="4077" width="7.5703125" style="4456" customWidth="1"/>
    <col min="4078" max="4078" width="5.5703125" style="4456" customWidth="1"/>
    <col min="4079" max="4079" width="8.42578125" style="4456" customWidth="1"/>
    <col min="4080" max="4080" width="3.85546875" style="4456" customWidth="1"/>
    <col min="4081" max="4081" width="8" style="4456" bestFit="1" customWidth="1"/>
    <col min="4082" max="4082" width="7.85546875" style="4456" bestFit="1" customWidth="1"/>
    <col min="4083" max="4083" width="8.42578125" style="4456" bestFit="1" customWidth="1"/>
    <col min="4084" max="4084" width="5.85546875" style="4456" bestFit="1" customWidth="1"/>
    <col min="4085" max="4085" width="4.85546875" style="4456" bestFit="1" customWidth="1"/>
    <col min="4086" max="4087" width="10.85546875" style="4456" customWidth="1"/>
    <col min="4088" max="4321" width="9.140625" style="4456"/>
    <col min="4322" max="4322" width="10.42578125" style="4456" customWidth="1"/>
    <col min="4323" max="4323" width="4.5703125" style="4456" customWidth="1"/>
    <col min="4324" max="4324" width="8.5703125" style="4456" customWidth="1"/>
    <col min="4325" max="4325" width="7.42578125" style="4456" customWidth="1"/>
    <col min="4326" max="4326" width="6.5703125" style="4456" customWidth="1"/>
    <col min="4327" max="4327" width="4.5703125" style="4456" customWidth="1"/>
    <col min="4328" max="4328" width="8.42578125" style="4456" customWidth="1"/>
    <col min="4329" max="4329" width="7.42578125" style="4456" customWidth="1"/>
    <col min="4330" max="4330" width="5.5703125" style="4456" customWidth="1"/>
    <col min="4331" max="4331" width="4.85546875" style="4456" customWidth="1"/>
    <col min="4332" max="4332" width="8.42578125" style="4456" customWidth="1"/>
    <col min="4333" max="4333" width="7.5703125" style="4456" customWidth="1"/>
    <col min="4334" max="4334" width="5.5703125" style="4456" customWidth="1"/>
    <col min="4335" max="4335" width="8.42578125" style="4456" customWidth="1"/>
    <col min="4336" max="4336" width="3.85546875" style="4456" customWidth="1"/>
    <col min="4337" max="4337" width="8" style="4456" bestFit="1" customWidth="1"/>
    <col min="4338" max="4338" width="7.85546875" style="4456" bestFit="1" customWidth="1"/>
    <col min="4339" max="4339" width="8.42578125" style="4456" bestFit="1" customWidth="1"/>
    <col min="4340" max="4340" width="5.85546875" style="4456" bestFit="1" customWidth="1"/>
    <col min="4341" max="4341" width="4.85546875" style="4456" bestFit="1" customWidth="1"/>
    <col min="4342" max="4343" width="10.85546875" style="4456" customWidth="1"/>
    <col min="4344" max="4577" width="9.140625" style="4456"/>
    <col min="4578" max="4578" width="10.42578125" style="4456" customWidth="1"/>
    <col min="4579" max="4579" width="4.5703125" style="4456" customWidth="1"/>
    <col min="4580" max="4580" width="8.5703125" style="4456" customWidth="1"/>
    <col min="4581" max="4581" width="7.42578125" style="4456" customWidth="1"/>
    <col min="4582" max="4582" width="6.5703125" style="4456" customWidth="1"/>
    <col min="4583" max="4583" width="4.5703125" style="4456" customWidth="1"/>
    <col min="4584" max="4584" width="8.42578125" style="4456" customWidth="1"/>
    <col min="4585" max="4585" width="7.42578125" style="4456" customWidth="1"/>
    <col min="4586" max="4586" width="5.5703125" style="4456" customWidth="1"/>
    <col min="4587" max="4587" width="4.85546875" style="4456" customWidth="1"/>
    <col min="4588" max="4588" width="8.42578125" style="4456" customWidth="1"/>
    <col min="4589" max="4589" width="7.5703125" style="4456" customWidth="1"/>
    <col min="4590" max="4590" width="5.5703125" style="4456" customWidth="1"/>
    <col min="4591" max="4591" width="8.42578125" style="4456" customWidth="1"/>
    <col min="4592" max="4592" width="3.85546875" style="4456" customWidth="1"/>
    <col min="4593" max="4593" width="8" style="4456" bestFit="1" customWidth="1"/>
    <col min="4594" max="4594" width="7.85546875" style="4456" bestFit="1" customWidth="1"/>
    <col min="4595" max="4595" width="8.42578125" style="4456" bestFit="1" customWidth="1"/>
    <col min="4596" max="4596" width="5.85546875" style="4456" bestFit="1" customWidth="1"/>
    <col min="4597" max="4597" width="4.85546875" style="4456" bestFit="1" customWidth="1"/>
    <col min="4598" max="4599" width="10.85546875" style="4456" customWidth="1"/>
    <col min="4600" max="4833" width="9.140625" style="4456"/>
    <col min="4834" max="4834" width="10.42578125" style="4456" customWidth="1"/>
    <col min="4835" max="4835" width="4.5703125" style="4456" customWidth="1"/>
    <col min="4836" max="4836" width="8.5703125" style="4456" customWidth="1"/>
    <col min="4837" max="4837" width="7.42578125" style="4456" customWidth="1"/>
    <col min="4838" max="4838" width="6.5703125" style="4456" customWidth="1"/>
    <col min="4839" max="4839" width="4.5703125" style="4456" customWidth="1"/>
    <col min="4840" max="4840" width="8.42578125" style="4456" customWidth="1"/>
    <col min="4841" max="4841" width="7.42578125" style="4456" customWidth="1"/>
    <col min="4842" max="4842" width="5.5703125" style="4456" customWidth="1"/>
    <col min="4843" max="4843" width="4.85546875" style="4456" customWidth="1"/>
    <col min="4844" max="4844" width="8.42578125" style="4456" customWidth="1"/>
    <col min="4845" max="4845" width="7.5703125" style="4456" customWidth="1"/>
    <col min="4846" max="4846" width="5.5703125" style="4456" customWidth="1"/>
    <col min="4847" max="4847" width="8.42578125" style="4456" customWidth="1"/>
    <col min="4848" max="4848" width="3.85546875" style="4456" customWidth="1"/>
    <col min="4849" max="4849" width="8" style="4456" bestFit="1" customWidth="1"/>
    <col min="4850" max="4850" width="7.85546875" style="4456" bestFit="1" customWidth="1"/>
    <col min="4851" max="4851" width="8.42578125" style="4456" bestFit="1" customWidth="1"/>
    <col min="4852" max="4852" width="5.85546875" style="4456" bestFit="1" customWidth="1"/>
    <col min="4853" max="4853" width="4.85546875" style="4456" bestFit="1" customWidth="1"/>
    <col min="4854" max="4855" width="10.85546875" style="4456" customWidth="1"/>
    <col min="4856" max="5089" width="9.140625" style="4456"/>
    <col min="5090" max="5090" width="10.42578125" style="4456" customWidth="1"/>
    <col min="5091" max="5091" width="4.5703125" style="4456" customWidth="1"/>
    <col min="5092" max="5092" width="8.5703125" style="4456" customWidth="1"/>
    <col min="5093" max="5093" width="7.42578125" style="4456" customWidth="1"/>
    <col min="5094" max="5094" width="6.5703125" style="4456" customWidth="1"/>
    <col min="5095" max="5095" width="4.5703125" style="4456" customWidth="1"/>
    <col min="5096" max="5096" width="8.42578125" style="4456" customWidth="1"/>
    <col min="5097" max="5097" width="7.42578125" style="4456" customWidth="1"/>
    <col min="5098" max="5098" width="5.5703125" style="4456" customWidth="1"/>
    <col min="5099" max="5099" width="4.85546875" style="4456" customWidth="1"/>
    <col min="5100" max="5100" width="8.42578125" style="4456" customWidth="1"/>
    <col min="5101" max="5101" width="7.5703125" style="4456" customWidth="1"/>
    <col min="5102" max="5102" width="5.5703125" style="4456" customWidth="1"/>
    <col min="5103" max="5103" width="8.42578125" style="4456" customWidth="1"/>
    <col min="5104" max="5104" width="3.85546875" style="4456" customWidth="1"/>
    <col min="5105" max="5105" width="8" style="4456" bestFit="1" customWidth="1"/>
    <col min="5106" max="5106" width="7.85546875" style="4456" bestFit="1" customWidth="1"/>
    <col min="5107" max="5107" width="8.42578125" style="4456" bestFit="1" customWidth="1"/>
    <col min="5108" max="5108" width="5.85546875" style="4456" bestFit="1" customWidth="1"/>
    <col min="5109" max="5109" width="4.85546875" style="4456" bestFit="1" customWidth="1"/>
    <col min="5110" max="5111" width="10.85546875" style="4456" customWidth="1"/>
    <col min="5112" max="5345" width="9.140625" style="4456"/>
    <col min="5346" max="5346" width="10.42578125" style="4456" customWidth="1"/>
    <col min="5347" max="5347" width="4.5703125" style="4456" customWidth="1"/>
    <col min="5348" max="5348" width="8.5703125" style="4456" customWidth="1"/>
    <col min="5349" max="5349" width="7.42578125" style="4456" customWidth="1"/>
    <col min="5350" max="5350" width="6.5703125" style="4456" customWidth="1"/>
    <col min="5351" max="5351" width="4.5703125" style="4456" customWidth="1"/>
    <col min="5352" max="5352" width="8.42578125" style="4456" customWidth="1"/>
    <col min="5353" max="5353" width="7.42578125" style="4456" customWidth="1"/>
    <col min="5354" max="5354" width="5.5703125" style="4456" customWidth="1"/>
    <col min="5355" max="5355" width="4.85546875" style="4456" customWidth="1"/>
    <col min="5356" max="5356" width="8.42578125" style="4456" customWidth="1"/>
    <col min="5357" max="5357" width="7.5703125" style="4456" customWidth="1"/>
    <col min="5358" max="5358" width="5.5703125" style="4456" customWidth="1"/>
    <col min="5359" max="5359" width="8.42578125" style="4456" customWidth="1"/>
    <col min="5360" max="5360" width="3.85546875" style="4456" customWidth="1"/>
    <col min="5361" max="5361" width="8" style="4456" bestFit="1" customWidth="1"/>
    <col min="5362" max="5362" width="7.85546875" style="4456" bestFit="1" customWidth="1"/>
    <col min="5363" max="5363" width="8.42578125" style="4456" bestFit="1" customWidth="1"/>
    <col min="5364" max="5364" width="5.85546875" style="4456" bestFit="1" customWidth="1"/>
    <col min="5365" max="5365" width="4.85546875" style="4456" bestFit="1" customWidth="1"/>
    <col min="5366" max="5367" width="10.85546875" style="4456" customWidth="1"/>
    <col min="5368" max="5601" width="9.140625" style="4456"/>
    <col min="5602" max="5602" width="10.42578125" style="4456" customWidth="1"/>
    <col min="5603" max="5603" width="4.5703125" style="4456" customWidth="1"/>
    <col min="5604" max="5604" width="8.5703125" style="4456" customWidth="1"/>
    <col min="5605" max="5605" width="7.42578125" style="4456" customWidth="1"/>
    <col min="5606" max="5606" width="6.5703125" style="4456" customWidth="1"/>
    <col min="5607" max="5607" width="4.5703125" style="4456" customWidth="1"/>
    <col min="5608" max="5608" width="8.42578125" style="4456" customWidth="1"/>
    <col min="5609" max="5609" width="7.42578125" style="4456" customWidth="1"/>
    <col min="5610" max="5610" width="5.5703125" style="4456" customWidth="1"/>
    <col min="5611" max="5611" width="4.85546875" style="4456" customWidth="1"/>
    <col min="5612" max="5612" width="8.42578125" style="4456" customWidth="1"/>
    <col min="5613" max="5613" width="7.5703125" style="4456" customWidth="1"/>
    <col min="5614" max="5614" width="5.5703125" style="4456" customWidth="1"/>
    <col min="5615" max="5615" width="8.42578125" style="4456" customWidth="1"/>
    <col min="5616" max="5616" width="3.85546875" style="4456" customWidth="1"/>
    <col min="5617" max="5617" width="8" style="4456" bestFit="1" customWidth="1"/>
    <col min="5618" max="5618" width="7.85546875" style="4456" bestFit="1" customWidth="1"/>
    <col min="5619" max="5619" width="8.42578125" style="4456" bestFit="1" customWidth="1"/>
    <col min="5620" max="5620" width="5.85546875" style="4456" bestFit="1" customWidth="1"/>
    <col min="5621" max="5621" width="4.85546875" style="4456" bestFit="1" customWidth="1"/>
    <col min="5622" max="5623" width="10.85546875" style="4456" customWidth="1"/>
    <col min="5624" max="5857" width="9.140625" style="4456"/>
    <col min="5858" max="5858" width="10.42578125" style="4456" customWidth="1"/>
    <col min="5859" max="5859" width="4.5703125" style="4456" customWidth="1"/>
    <col min="5860" max="5860" width="8.5703125" style="4456" customWidth="1"/>
    <col min="5861" max="5861" width="7.42578125" style="4456" customWidth="1"/>
    <col min="5862" max="5862" width="6.5703125" style="4456" customWidth="1"/>
    <col min="5863" max="5863" width="4.5703125" style="4456" customWidth="1"/>
    <col min="5864" max="5864" width="8.42578125" style="4456" customWidth="1"/>
    <col min="5865" max="5865" width="7.42578125" style="4456" customWidth="1"/>
    <col min="5866" max="5866" width="5.5703125" style="4456" customWidth="1"/>
    <col min="5867" max="5867" width="4.85546875" style="4456" customWidth="1"/>
    <col min="5868" max="5868" width="8.42578125" style="4456" customWidth="1"/>
    <col min="5869" max="5869" width="7.5703125" style="4456" customWidth="1"/>
    <col min="5870" max="5870" width="5.5703125" style="4456" customWidth="1"/>
    <col min="5871" max="5871" width="8.42578125" style="4456" customWidth="1"/>
    <col min="5872" max="5872" width="3.85546875" style="4456" customWidth="1"/>
    <col min="5873" max="5873" width="8" style="4456" bestFit="1" customWidth="1"/>
    <col min="5874" max="5874" width="7.85546875" style="4456" bestFit="1" customWidth="1"/>
    <col min="5875" max="5875" width="8.42578125" style="4456" bestFit="1" customWidth="1"/>
    <col min="5876" max="5876" width="5.85546875" style="4456" bestFit="1" customWidth="1"/>
    <col min="5877" max="5877" width="4.85546875" style="4456" bestFit="1" customWidth="1"/>
    <col min="5878" max="5879" width="10.85546875" style="4456" customWidth="1"/>
    <col min="5880" max="6113" width="9.140625" style="4456"/>
    <col min="6114" max="6114" width="10.42578125" style="4456" customWidth="1"/>
    <col min="6115" max="6115" width="4.5703125" style="4456" customWidth="1"/>
    <col min="6116" max="6116" width="8.5703125" style="4456" customWidth="1"/>
    <col min="6117" max="6117" width="7.42578125" style="4456" customWidth="1"/>
    <col min="6118" max="6118" width="6.5703125" style="4456" customWidth="1"/>
    <col min="6119" max="6119" width="4.5703125" style="4456" customWidth="1"/>
    <col min="6120" max="6120" width="8.42578125" style="4456" customWidth="1"/>
    <col min="6121" max="6121" width="7.42578125" style="4456" customWidth="1"/>
    <col min="6122" max="6122" width="5.5703125" style="4456" customWidth="1"/>
    <col min="6123" max="6123" width="4.85546875" style="4456" customWidth="1"/>
    <col min="6124" max="6124" width="8.42578125" style="4456" customWidth="1"/>
    <col min="6125" max="6125" width="7.5703125" style="4456" customWidth="1"/>
    <col min="6126" max="6126" width="5.5703125" style="4456" customWidth="1"/>
    <col min="6127" max="6127" width="8.42578125" style="4456" customWidth="1"/>
    <col min="6128" max="6128" width="3.85546875" style="4456" customWidth="1"/>
    <col min="6129" max="6129" width="8" style="4456" bestFit="1" customWidth="1"/>
    <col min="6130" max="6130" width="7.85546875" style="4456" bestFit="1" customWidth="1"/>
    <col min="6131" max="6131" width="8.42578125" style="4456" bestFit="1" customWidth="1"/>
    <col min="6132" max="6132" width="5.85546875" style="4456" bestFit="1" customWidth="1"/>
    <col min="6133" max="6133" width="4.85546875" style="4456" bestFit="1" customWidth="1"/>
    <col min="6134" max="6135" width="10.85546875" style="4456" customWidth="1"/>
    <col min="6136" max="6369" width="9.140625" style="4456"/>
    <col min="6370" max="6370" width="10.42578125" style="4456" customWidth="1"/>
    <col min="6371" max="6371" width="4.5703125" style="4456" customWidth="1"/>
    <col min="6372" max="6372" width="8.5703125" style="4456" customWidth="1"/>
    <col min="6373" max="6373" width="7.42578125" style="4456" customWidth="1"/>
    <col min="6374" max="6374" width="6.5703125" style="4456" customWidth="1"/>
    <col min="6375" max="6375" width="4.5703125" style="4456" customWidth="1"/>
    <col min="6376" max="6376" width="8.42578125" style="4456" customWidth="1"/>
    <col min="6377" max="6377" width="7.42578125" style="4456" customWidth="1"/>
    <col min="6378" max="6378" width="5.5703125" style="4456" customWidth="1"/>
    <col min="6379" max="6379" width="4.85546875" style="4456" customWidth="1"/>
    <col min="6380" max="6380" width="8.42578125" style="4456" customWidth="1"/>
    <col min="6381" max="6381" width="7.5703125" style="4456" customWidth="1"/>
    <col min="6382" max="6382" width="5.5703125" style="4456" customWidth="1"/>
    <col min="6383" max="6383" width="8.42578125" style="4456" customWidth="1"/>
    <col min="6384" max="6384" width="3.85546875" style="4456" customWidth="1"/>
    <col min="6385" max="6385" width="8" style="4456" bestFit="1" customWidth="1"/>
    <col min="6386" max="6386" width="7.85546875" style="4456" bestFit="1" customWidth="1"/>
    <col min="6387" max="6387" width="8.42578125" style="4456" bestFit="1" customWidth="1"/>
    <col min="6388" max="6388" width="5.85546875" style="4456" bestFit="1" customWidth="1"/>
    <col min="6389" max="6389" width="4.85546875" style="4456" bestFit="1" customWidth="1"/>
    <col min="6390" max="6391" width="10.85546875" style="4456" customWidth="1"/>
    <col min="6392" max="6625" width="9.140625" style="4456"/>
    <col min="6626" max="6626" width="10.42578125" style="4456" customWidth="1"/>
    <col min="6627" max="6627" width="4.5703125" style="4456" customWidth="1"/>
    <col min="6628" max="6628" width="8.5703125" style="4456" customWidth="1"/>
    <col min="6629" max="6629" width="7.42578125" style="4456" customWidth="1"/>
    <col min="6630" max="6630" width="6.5703125" style="4456" customWidth="1"/>
    <col min="6631" max="6631" width="4.5703125" style="4456" customWidth="1"/>
    <col min="6632" max="6632" width="8.42578125" style="4456" customWidth="1"/>
    <col min="6633" max="6633" width="7.42578125" style="4456" customWidth="1"/>
    <col min="6634" max="6634" width="5.5703125" style="4456" customWidth="1"/>
    <col min="6635" max="6635" width="4.85546875" style="4456" customWidth="1"/>
    <col min="6636" max="6636" width="8.42578125" style="4456" customWidth="1"/>
    <col min="6637" max="6637" width="7.5703125" style="4456" customWidth="1"/>
    <col min="6638" max="6638" width="5.5703125" style="4456" customWidth="1"/>
    <col min="6639" max="6639" width="8.42578125" style="4456" customWidth="1"/>
    <col min="6640" max="6640" width="3.85546875" style="4456" customWidth="1"/>
    <col min="6641" max="6641" width="8" style="4456" bestFit="1" customWidth="1"/>
    <col min="6642" max="6642" width="7.85546875" style="4456" bestFit="1" customWidth="1"/>
    <col min="6643" max="6643" width="8.42578125" style="4456" bestFit="1" customWidth="1"/>
    <col min="6644" max="6644" width="5.85546875" style="4456" bestFit="1" customWidth="1"/>
    <col min="6645" max="6645" width="4.85546875" style="4456" bestFit="1" customWidth="1"/>
    <col min="6646" max="6647" width="10.85546875" style="4456" customWidth="1"/>
    <col min="6648" max="6881" width="9.140625" style="4456"/>
    <col min="6882" max="6882" width="10.42578125" style="4456" customWidth="1"/>
    <col min="6883" max="6883" width="4.5703125" style="4456" customWidth="1"/>
    <col min="6884" max="6884" width="8.5703125" style="4456" customWidth="1"/>
    <col min="6885" max="6885" width="7.42578125" style="4456" customWidth="1"/>
    <col min="6886" max="6886" width="6.5703125" style="4456" customWidth="1"/>
    <col min="6887" max="6887" width="4.5703125" style="4456" customWidth="1"/>
    <col min="6888" max="6888" width="8.42578125" style="4456" customWidth="1"/>
    <col min="6889" max="6889" width="7.42578125" style="4456" customWidth="1"/>
    <col min="6890" max="6890" width="5.5703125" style="4456" customWidth="1"/>
    <col min="6891" max="6891" width="4.85546875" style="4456" customWidth="1"/>
    <col min="6892" max="6892" width="8.42578125" style="4456" customWidth="1"/>
    <col min="6893" max="6893" width="7.5703125" style="4456" customWidth="1"/>
    <col min="6894" max="6894" width="5.5703125" style="4456" customWidth="1"/>
    <col min="6895" max="6895" width="8.42578125" style="4456" customWidth="1"/>
    <col min="6896" max="6896" width="3.85546875" style="4456" customWidth="1"/>
    <col min="6897" max="6897" width="8" style="4456" bestFit="1" customWidth="1"/>
    <col min="6898" max="6898" width="7.85546875" style="4456" bestFit="1" customWidth="1"/>
    <col min="6899" max="6899" width="8.42578125" style="4456" bestFit="1" customWidth="1"/>
    <col min="6900" max="6900" width="5.85546875" style="4456" bestFit="1" customWidth="1"/>
    <col min="6901" max="6901" width="4.85546875" style="4456" bestFit="1" customWidth="1"/>
    <col min="6902" max="6903" width="10.85546875" style="4456" customWidth="1"/>
    <col min="6904" max="7137" width="9.140625" style="4456"/>
    <col min="7138" max="7138" width="10.42578125" style="4456" customWidth="1"/>
    <col min="7139" max="7139" width="4.5703125" style="4456" customWidth="1"/>
    <col min="7140" max="7140" width="8.5703125" style="4456" customWidth="1"/>
    <col min="7141" max="7141" width="7.42578125" style="4456" customWidth="1"/>
    <col min="7142" max="7142" width="6.5703125" style="4456" customWidth="1"/>
    <col min="7143" max="7143" width="4.5703125" style="4456" customWidth="1"/>
    <col min="7144" max="7144" width="8.42578125" style="4456" customWidth="1"/>
    <col min="7145" max="7145" width="7.42578125" style="4456" customWidth="1"/>
    <col min="7146" max="7146" width="5.5703125" style="4456" customWidth="1"/>
    <col min="7147" max="7147" width="4.85546875" style="4456" customWidth="1"/>
    <col min="7148" max="7148" width="8.42578125" style="4456" customWidth="1"/>
    <col min="7149" max="7149" width="7.5703125" style="4456" customWidth="1"/>
    <col min="7150" max="7150" width="5.5703125" style="4456" customWidth="1"/>
    <col min="7151" max="7151" width="8.42578125" style="4456" customWidth="1"/>
    <col min="7152" max="7152" width="3.85546875" style="4456" customWidth="1"/>
    <col min="7153" max="7153" width="8" style="4456" bestFit="1" customWidth="1"/>
    <col min="7154" max="7154" width="7.85546875" style="4456" bestFit="1" customWidth="1"/>
    <col min="7155" max="7155" width="8.42578125" style="4456" bestFit="1" customWidth="1"/>
    <col min="7156" max="7156" width="5.85546875" style="4456" bestFit="1" customWidth="1"/>
    <col min="7157" max="7157" width="4.85546875" style="4456" bestFit="1" customWidth="1"/>
    <col min="7158" max="7159" width="10.85546875" style="4456" customWidth="1"/>
    <col min="7160" max="7393" width="9.140625" style="4456"/>
    <col min="7394" max="7394" width="10.42578125" style="4456" customWidth="1"/>
    <col min="7395" max="7395" width="4.5703125" style="4456" customWidth="1"/>
    <col min="7396" max="7396" width="8.5703125" style="4456" customWidth="1"/>
    <col min="7397" max="7397" width="7.42578125" style="4456" customWidth="1"/>
    <col min="7398" max="7398" width="6.5703125" style="4456" customWidth="1"/>
    <col min="7399" max="7399" width="4.5703125" style="4456" customWidth="1"/>
    <col min="7400" max="7400" width="8.42578125" style="4456" customWidth="1"/>
    <col min="7401" max="7401" width="7.42578125" style="4456" customWidth="1"/>
    <col min="7402" max="7402" width="5.5703125" style="4456" customWidth="1"/>
    <col min="7403" max="7403" width="4.85546875" style="4456" customWidth="1"/>
    <col min="7404" max="7404" width="8.42578125" style="4456" customWidth="1"/>
    <col min="7405" max="7405" width="7.5703125" style="4456" customWidth="1"/>
    <col min="7406" max="7406" width="5.5703125" style="4456" customWidth="1"/>
    <col min="7407" max="7407" width="8.42578125" style="4456" customWidth="1"/>
    <col min="7408" max="7408" width="3.85546875" style="4456" customWidth="1"/>
    <col min="7409" max="7409" width="8" style="4456" bestFit="1" customWidth="1"/>
    <col min="7410" max="7410" width="7.85546875" style="4456" bestFit="1" customWidth="1"/>
    <col min="7411" max="7411" width="8.42578125" style="4456" bestFit="1" customWidth="1"/>
    <col min="7412" max="7412" width="5.85546875" style="4456" bestFit="1" customWidth="1"/>
    <col min="7413" max="7413" width="4.85546875" style="4456" bestFit="1" customWidth="1"/>
    <col min="7414" max="7415" width="10.85546875" style="4456" customWidth="1"/>
    <col min="7416" max="7649" width="9.140625" style="4456"/>
    <col min="7650" max="7650" width="10.42578125" style="4456" customWidth="1"/>
    <col min="7651" max="7651" width="4.5703125" style="4456" customWidth="1"/>
    <col min="7652" max="7652" width="8.5703125" style="4456" customWidth="1"/>
    <col min="7653" max="7653" width="7.42578125" style="4456" customWidth="1"/>
    <col min="7654" max="7654" width="6.5703125" style="4456" customWidth="1"/>
    <col min="7655" max="7655" width="4.5703125" style="4456" customWidth="1"/>
    <col min="7656" max="7656" width="8.42578125" style="4456" customWidth="1"/>
    <col min="7657" max="7657" width="7.42578125" style="4456" customWidth="1"/>
    <col min="7658" max="7658" width="5.5703125" style="4456" customWidth="1"/>
    <col min="7659" max="7659" width="4.85546875" style="4456" customWidth="1"/>
    <col min="7660" max="7660" width="8.42578125" style="4456" customWidth="1"/>
    <col min="7661" max="7661" width="7.5703125" style="4456" customWidth="1"/>
    <col min="7662" max="7662" width="5.5703125" style="4456" customWidth="1"/>
    <col min="7663" max="7663" width="8.42578125" style="4456" customWidth="1"/>
    <col min="7664" max="7664" width="3.85546875" style="4456" customWidth="1"/>
    <col min="7665" max="7665" width="8" style="4456" bestFit="1" customWidth="1"/>
    <col min="7666" max="7666" width="7.85546875" style="4456" bestFit="1" customWidth="1"/>
    <col min="7667" max="7667" width="8.42578125" style="4456" bestFit="1" customWidth="1"/>
    <col min="7668" max="7668" width="5.85546875" style="4456" bestFit="1" customWidth="1"/>
    <col min="7669" max="7669" width="4.85546875" style="4456" bestFit="1" customWidth="1"/>
    <col min="7670" max="7671" width="10.85546875" style="4456" customWidth="1"/>
    <col min="7672" max="7905" width="9.140625" style="4456"/>
    <col min="7906" max="7906" width="10.42578125" style="4456" customWidth="1"/>
    <col min="7907" max="7907" width="4.5703125" style="4456" customWidth="1"/>
    <col min="7908" max="7908" width="8.5703125" style="4456" customWidth="1"/>
    <col min="7909" max="7909" width="7.42578125" style="4456" customWidth="1"/>
    <col min="7910" max="7910" width="6.5703125" style="4456" customWidth="1"/>
    <col min="7911" max="7911" width="4.5703125" style="4456" customWidth="1"/>
    <col min="7912" max="7912" width="8.42578125" style="4456" customWidth="1"/>
    <col min="7913" max="7913" width="7.42578125" style="4456" customWidth="1"/>
    <col min="7914" max="7914" width="5.5703125" style="4456" customWidth="1"/>
    <col min="7915" max="7915" width="4.85546875" style="4456" customWidth="1"/>
    <col min="7916" max="7916" width="8.42578125" style="4456" customWidth="1"/>
    <col min="7917" max="7917" width="7.5703125" style="4456" customWidth="1"/>
    <col min="7918" max="7918" width="5.5703125" style="4456" customWidth="1"/>
    <col min="7919" max="7919" width="8.42578125" style="4456" customWidth="1"/>
    <col min="7920" max="7920" width="3.85546875" style="4456" customWidth="1"/>
    <col min="7921" max="7921" width="8" style="4456" bestFit="1" customWidth="1"/>
    <col min="7922" max="7922" width="7.85546875" style="4456" bestFit="1" customWidth="1"/>
    <col min="7923" max="7923" width="8.42578125" style="4456" bestFit="1" customWidth="1"/>
    <col min="7924" max="7924" width="5.85546875" style="4456" bestFit="1" customWidth="1"/>
    <col min="7925" max="7925" width="4.85546875" style="4456" bestFit="1" customWidth="1"/>
    <col min="7926" max="7927" width="10.85546875" style="4456" customWidth="1"/>
    <col min="7928" max="8161" width="9.140625" style="4456"/>
    <col min="8162" max="8162" width="10.42578125" style="4456" customWidth="1"/>
    <col min="8163" max="8163" width="4.5703125" style="4456" customWidth="1"/>
    <col min="8164" max="8164" width="8.5703125" style="4456" customWidth="1"/>
    <col min="8165" max="8165" width="7.42578125" style="4456" customWidth="1"/>
    <col min="8166" max="8166" width="6.5703125" style="4456" customWidth="1"/>
    <col min="8167" max="8167" width="4.5703125" style="4456" customWidth="1"/>
    <col min="8168" max="8168" width="8.42578125" style="4456" customWidth="1"/>
    <col min="8169" max="8169" width="7.42578125" style="4456" customWidth="1"/>
    <col min="8170" max="8170" width="5.5703125" style="4456" customWidth="1"/>
    <col min="8171" max="8171" width="4.85546875" style="4456" customWidth="1"/>
    <col min="8172" max="8172" width="8.42578125" style="4456" customWidth="1"/>
    <col min="8173" max="8173" width="7.5703125" style="4456" customWidth="1"/>
    <col min="8174" max="8174" width="5.5703125" style="4456" customWidth="1"/>
    <col min="8175" max="8175" width="8.42578125" style="4456" customWidth="1"/>
    <col min="8176" max="8176" width="3.85546875" style="4456" customWidth="1"/>
    <col min="8177" max="8177" width="8" style="4456" bestFit="1" customWidth="1"/>
    <col min="8178" max="8178" width="7.85546875" style="4456" bestFit="1" customWidth="1"/>
    <col min="8179" max="8179" width="8.42578125" style="4456" bestFit="1" customWidth="1"/>
    <col min="8180" max="8180" width="5.85546875" style="4456" bestFit="1" customWidth="1"/>
    <col min="8181" max="8181" width="4.85546875" style="4456" bestFit="1" customWidth="1"/>
    <col min="8182" max="8183" width="10.85546875" style="4456" customWidth="1"/>
    <col min="8184" max="8417" width="9.140625" style="4456"/>
    <col min="8418" max="8418" width="10.42578125" style="4456" customWidth="1"/>
    <col min="8419" max="8419" width="4.5703125" style="4456" customWidth="1"/>
    <col min="8420" max="8420" width="8.5703125" style="4456" customWidth="1"/>
    <col min="8421" max="8421" width="7.42578125" style="4456" customWidth="1"/>
    <col min="8422" max="8422" width="6.5703125" style="4456" customWidth="1"/>
    <col min="8423" max="8423" width="4.5703125" style="4456" customWidth="1"/>
    <col min="8424" max="8424" width="8.42578125" style="4456" customWidth="1"/>
    <col min="8425" max="8425" width="7.42578125" style="4456" customWidth="1"/>
    <col min="8426" max="8426" width="5.5703125" style="4456" customWidth="1"/>
    <col min="8427" max="8427" width="4.85546875" style="4456" customWidth="1"/>
    <col min="8428" max="8428" width="8.42578125" style="4456" customWidth="1"/>
    <col min="8429" max="8429" width="7.5703125" style="4456" customWidth="1"/>
    <col min="8430" max="8430" width="5.5703125" style="4456" customWidth="1"/>
    <col min="8431" max="8431" width="8.42578125" style="4456" customWidth="1"/>
    <col min="8432" max="8432" width="3.85546875" style="4456" customWidth="1"/>
    <col min="8433" max="8433" width="8" style="4456" bestFit="1" customWidth="1"/>
    <col min="8434" max="8434" width="7.85546875" style="4456" bestFit="1" customWidth="1"/>
    <col min="8435" max="8435" width="8.42578125" style="4456" bestFit="1" customWidth="1"/>
    <col min="8436" max="8436" width="5.85546875" style="4456" bestFit="1" customWidth="1"/>
    <col min="8437" max="8437" width="4.85546875" style="4456" bestFit="1" customWidth="1"/>
    <col min="8438" max="8439" width="10.85546875" style="4456" customWidth="1"/>
    <col min="8440" max="8673" width="9.140625" style="4456"/>
    <col min="8674" max="8674" width="10.42578125" style="4456" customWidth="1"/>
    <col min="8675" max="8675" width="4.5703125" style="4456" customWidth="1"/>
    <col min="8676" max="8676" width="8.5703125" style="4456" customWidth="1"/>
    <col min="8677" max="8677" width="7.42578125" style="4456" customWidth="1"/>
    <col min="8678" max="8678" width="6.5703125" style="4456" customWidth="1"/>
    <col min="8679" max="8679" width="4.5703125" style="4456" customWidth="1"/>
    <col min="8680" max="8680" width="8.42578125" style="4456" customWidth="1"/>
    <col min="8681" max="8681" width="7.42578125" style="4456" customWidth="1"/>
    <col min="8682" max="8682" width="5.5703125" style="4456" customWidth="1"/>
    <col min="8683" max="8683" width="4.85546875" style="4456" customWidth="1"/>
    <col min="8684" max="8684" width="8.42578125" style="4456" customWidth="1"/>
    <col min="8685" max="8685" width="7.5703125" style="4456" customWidth="1"/>
    <col min="8686" max="8686" width="5.5703125" style="4456" customWidth="1"/>
    <col min="8687" max="8687" width="8.42578125" style="4456" customWidth="1"/>
    <col min="8688" max="8688" width="3.85546875" style="4456" customWidth="1"/>
    <col min="8689" max="8689" width="8" style="4456" bestFit="1" customWidth="1"/>
    <col min="8690" max="8690" width="7.85546875" style="4456" bestFit="1" customWidth="1"/>
    <col min="8691" max="8691" width="8.42578125" style="4456" bestFit="1" customWidth="1"/>
    <col min="8692" max="8692" width="5.85546875" style="4456" bestFit="1" customWidth="1"/>
    <col min="8693" max="8693" width="4.85546875" style="4456" bestFit="1" customWidth="1"/>
    <col min="8694" max="8695" width="10.85546875" style="4456" customWidth="1"/>
    <col min="8696" max="8929" width="9.140625" style="4456"/>
    <col min="8930" max="8930" width="10.42578125" style="4456" customWidth="1"/>
    <col min="8931" max="8931" width="4.5703125" style="4456" customWidth="1"/>
    <col min="8932" max="8932" width="8.5703125" style="4456" customWidth="1"/>
    <col min="8933" max="8933" width="7.42578125" style="4456" customWidth="1"/>
    <col min="8934" max="8934" width="6.5703125" style="4456" customWidth="1"/>
    <col min="8935" max="8935" width="4.5703125" style="4456" customWidth="1"/>
    <col min="8936" max="8936" width="8.42578125" style="4456" customWidth="1"/>
    <col min="8937" max="8937" width="7.42578125" style="4456" customWidth="1"/>
    <col min="8938" max="8938" width="5.5703125" style="4456" customWidth="1"/>
    <col min="8939" max="8939" width="4.85546875" style="4456" customWidth="1"/>
    <col min="8940" max="8940" width="8.42578125" style="4456" customWidth="1"/>
    <col min="8941" max="8941" width="7.5703125" style="4456" customWidth="1"/>
    <col min="8942" max="8942" width="5.5703125" style="4456" customWidth="1"/>
    <col min="8943" max="8943" width="8.42578125" style="4456" customWidth="1"/>
    <col min="8944" max="8944" width="3.85546875" style="4456" customWidth="1"/>
    <col min="8945" max="8945" width="8" style="4456" bestFit="1" customWidth="1"/>
    <col min="8946" max="8946" width="7.85546875" style="4456" bestFit="1" customWidth="1"/>
    <col min="8947" max="8947" width="8.42578125" style="4456" bestFit="1" customWidth="1"/>
    <col min="8948" max="8948" width="5.85546875" style="4456" bestFit="1" customWidth="1"/>
    <col min="8949" max="8949" width="4.85546875" style="4456" bestFit="1" customWidth="1"/>
    <col min="8950" max="8951" width="10.85546875" style="4456" customWidth="1"/>
    <col min="8952" max="9185" width="9.140625" style="4456"/>
    <col min="9186" max="9186" width="10.42578125" style="4456" customWidth="1"/>
    <col min="9187" max="9187" width="4.5703125" style="4456" customWidth="1"/>
    <col min="9188" max="9188" width="8.5703125" style="4456" customWidth="1"/>
    <col min="9189" max="9189" width="7.42578125" style="4456" customWidth="1"/>
    <col min="9190" max="9190" width="6.5703125" style="4456" customWidth="1"/>
    <col min="9191" max="9191" width="4.5703125" style="4456" customWidth="1"/>
    <col min="9192" max="9192" width="8.42578125" style="4456" customWidth="1"/>
    <col min="9193" max="9193" width="7.42578125" style="4456" customWidth="1"/>
    <col min="9194" max="9194" width="5.5703125" style="4456" customWidth="1"/>
    <col min="9195" max="9195" width="4.85546875" style="4456" customWidth="1"/>
    <col min="9196" max="9196" width="8.42578125" style="4456" customWidth="1"/>
    <col min="9197" max="9197" width="7.5703125" style="4456" customWidth="1"/>
    <col min="9198" max="9198" width="5.5703125" style="4456" customWidth="1"/>
    <col min="9199" max="9199" width="8.42578125" style="4456" customWidth="1"/>
    <col min="9200" max="9200" width="3.85546875" style="4456" customWidth="1"/>
    <col min="9201" max="9201" width="8" style="4456" bestFit="1" customWidth="1"/>
    <col min="9202" max="9202" width="7.85546875" style="4456" bestFit="1" customWidth="1"/>
    <col min="9203" max="9203" width="8.42578125" style="4456" bestFit="1" customWidth="1"/>
    <col min="9204" max="9204" width="5.85546875" style="4456" bestFit="1" customWidth="1"/>
    <col min="9205" max="9205" width="4.85546875" style="4456" bestFit="1" customWidth="1"/>
    <col min="9206" max="9207" width="10.85546875" style="4456" customWidth="1"/>
    <col min="9208" max="9441" width="9.140625" style="4456"/>
    <col min="9442" max="9442" width="10.42578125" style="4456" customWidth="1"/>
    <col min="9443" max="9443" width="4.5703125" style="4456" customWidth="1"/>
    <col min="9444" max="9444" width="8.5703125" style="4456" customWidth="1"/>
    <col min="9445" max="9445" width="7.42578125" style="4456" customWidth="1"/>
    <col min="9446" max="9446" width="6.5703125" style="4456" customWidth="1"/>
    <col min="9447" max="9447" width="4.5703125" style="4456" customWidth="1"/>
    <col min="9448" max="9448" width="8.42578125" style="4456" customWidth="1"/>
    <col min="9449" max="9449" width="7.42578125" style="4456" customWidth="1"/>
    <col min="9450" max="9450" width="5.5703125" style="4456" customWidth="1"/>
    <col min="9451" max="9451" width="4.85546875" style="4456" customWidth="1"/>
    <col min="9452" max="9452" width="8.42578125" style="4456" customWidth="1"/>
    <col min="9453" max="9453" width="7.5703125" style="4456" customWidth="1"/>
    <col min="9454" max="9454" width="5.5703125" style="4456" customWidth="1"/>
    <col min="9455" max="9455" width="8.42578125" style="4456" customWidth="1"/>
    <col min="9456" max="9456" width="3.85546875" style="4456" customWidth="1"/>
    <col min="9457" max="9457" width="8" style="4456" bestFit="1" customWidth="1"/>
    <col min="9458" max="9458" width="7.85546875" style="4456" bestFit="1" customWidth="1"/>
    <col min="9459" max="9459" width="8.42578125" style="4456" bestFit="1" customWidth="1"/>
    <col min="9460" max="9460" width="5.85546875" style="4456" bestFit="1" customWidth="1"/>
    <col min="9461" max="9461" width="4.85546875" style="4456" bestFit="1" customWidth="1"/>
    <col min="9462" max="9463" width="10.85546875" style="4456" customWidth="1"/>
    <col min="9464" max="9697" width="9.140625" style="4456"/>
    <col min="9698" max="9698" width="10.42578125" style="4456" customWidth="1"/>
    <col min="9699" max="9699" width="4.5703125" style="4456" customWidth="1"/>
    <col min="9700" max="9700" width="8.5703125" style="4456" customWidth="1"/>
    <col min="9701" max="9701" width="7.42578125" style="4456" customWidth="1"/>
    <col min="9702" max="9702" width="6.5703125" style="4456" customWidth="1"/>
    <col min="9703" max="9703" width="4.5703125" style="4456" customWidth="1"/>
    <col min="9704" max="9704" width="8.42578125" style="4456" customWidth="1"/>
    <col min="9705" max="9705" width="7.42578125" style="4456" customWidth="1"/>
    <col min="9706" max="9706" width="5.5703125" style="4456" customWidth="1"/>
    <col min="9707" max="9707" width="4.85546875" style="4456" customWidth="1"/>
    <col min="9708" max="9708" width="8.42578125" style="4456" customWidth="1"/>
    <col min="9709" max="9709" width="7.5703125" style="4456" customWidth="1"/>
    <col min="9710" max="9710" width="5.5703125" style="4456" customWidth="1"/>
    <col min="9711" max="9711" width="8.42578125" style="4456" customWidth="1"/>
    <col min="9712" max="9712" width="3.85546875" style="4456" customWidth="1"/>
    <col min="9713" max="9713" width="8" style="4456" bestFit="1" customWidth="1"/>
    <col min="9714" max="9714" width="7.85546875" style="4456" bestFit="1" customWidth="1"/>
    <col min="9715" max="9715" width="8.42578125" style="4456" bestFit="1" customWidth="1"/>
    <col min="9716" max="9716" width="5.85546875" style="4456" bestFit="1" customWidth="1"/>
    <col min="9717" max="9717" width="4.85546875" style="4456" bestFit="1" customWidth="1"/>
    <col min="9718" max="9719" width="10.85546875" style="4456" customWidth="1"/>
    <col min="9720" max="9953" width="9.140625" style="4456"/>
    <col min="9954" max="9954" width="10.42578125" style="4456" customWidth="1"/>
    <col min="9955" max="9955" width="4.5703125" style="4456" customWidth="1"/>
    <col min="9956" max="9956" width="8.5703125" style="4456" customWidth="1"/>
    <col min="9957" max="9957" width="7.42578125" style="4456" customWidth="1"/>
    <col min="9958" max="9958" width="6.5703125" style="4456" customWidth="1"/>
    <col min="9959" max="9959" width="4.5703125" style="4456" customWidth="1"/>
    <col min="9960" max="9960" width="8.42578125" style="4456" customWidth="1"/>
    <col min="9961" max="9961" width="7.42578125" style="4456" customWidth="1"/>
    <col min="9962" max="9962" width="5.5703125" style="4456" customWidth="1"/>
    <col min="9963" max="9963" width="4.85546875" style="4456" customWidth="1"/>
    <col min="9964" max="9964" width="8.42578125" style="4456" customWidth="1"/>
    <col min="9965" max="9965" width="7.5703125" style="4456" customWidth="1"/>
    <col min="9966" max="9966" width="5.5703125" style="4456" customWidth="1"/>
    <col min="9967" max="9967" width="8.42578125" style="4456" customWidth="1"/>
    <col min="9968" max="9968" width="3.85546875" style="4456" customWidth="1"/>
    <col min="9969" max="9969" width="8" style="4456" bestFit="1" customWidth="1"/>
    <col min="9970" max="9970" width="7.85546875" style="4456" bestFit="1" customWidth="1"/>
    <col min="9971" max="9971" width="8.42578125" style="4456" bestFit="1" customWidth="1"/>
    <col min="9972" max="9972" width="5.85546875" style="4456" bestFit="1" customWidth="1"/>
    <col min="9973" max="9973" width="4.85546875" style="4456" bestFit="1" customWidth="1"/>
    <col min="9974" max="9975" width="10.85546875" style="4456" customWidth="1"/>
    <col min="9976" max="10209" width="9.140625" style="4456"/>
    <col min="10210" max="10210" width="10.42578125" style="4456" customWidth="1"/>
    <col min="10211" max="10211" width="4.5703125" style="4456" customWidth="1"/>
    <col min="10212" max="10212" width="8.5703125" style="4456" customWidth="1"/>
    <col min="10213" max="10213" width="7.42578125" style="4456" customWidth="1"/>
    <col min="10214" max="10214" width="6.5703125" style="4456" customWidth="1"/>
    <col min="10215" max="10215" width="4.5703125" style="4456" customWidth="1"/>
    <col min="10216" max="10216" width="8.42578125" style="4456" customWidth="1"/>
    <col min="10217" max="10217" width="7.42578125" style="4456" customWidth="1"/>
    <col min="10218" max="10218" width="5.5703125" style="4456" customWidth="1"/>
    <col min="10219" max="10219" width="4.85546875" style="4456" customWidth="1"/>
    <col min="10220" max="10220" width="8.42578125" style="4456" customWidth="1"/>
    <col min="10221" max="10221" width="7.5703125" style="4456" customWidth="1"/>
    <col min="10222" max="10222" width="5.5703125" style="4456" customWidth="1"/>
    <col min="10223" max="10223" width="8.42578125" style="4456" customWidth="1"/>
    <col min="10224" max="10224" width="3.85546875" style="4456" customWidth="1"/>
    <col min="10225" max="10225" width="8" style="4456" bestFit="1" customWidth="1"/>
    <col min="10226" max="10226" width="7.85546875" style="4456" bestFit="1" customWidth="1"/>
    <col min="10227" max="10227" width="8.42578125" style="4456" bestFit="1" customWidth="1"/>
    <col min="10228" max="10228" width="5.85546875" style="4456" bestFit="1" customWidth="1"/>
    <col min="10229" max="10229" width="4.85546875" style="4456" bestFit="1" customWidth="1"/>
    <col min="10230" max="10231" width="10.85546875" style="4456" customWidth="1"/>
    <col min="10232" max="10465" width="9.140625" style="4456"/>
    <col min="10466" max="10466" width="10.42578125" style="4456" customWidth="1"/>
    <col min="10467" max="10467" width="4.5703125" style="4456" customWidth="1"/>
    <col min="10468" max="10468" width="8.5703125" style="4456" customWidth="1"/>
    <col min="10469" max="10469" width="7.42578125" style="4456" customWidth="1"/>
    <col min="10470" max="10470" width="6.5703125" style="4456" customWidth="1"/>
    <col min="10471" max="10471" width="4.5703125" style="4456" customWidth="1"/>
    <col min="10472" max="10472" width="8.42578125" style="4456" customWidth="1"/>
    <col min="10473" max="10473" width="7.42578125" style="4456" customWidth="1"/>
    <col min="10474" max="10474" width="5.5703125" style="4456" customWidth="1"/>
    <col min="10475" max="10475" width="4.85546875" style="4456" customWidth="1"/>
    <col min="10476" max="10476" width="8.42578125" style="4456" customWidth="1"/>
    <col min="10477" max="10477" width="7.5703125" style="4456" customWidth="1"/>
    <col min="10478" max="10478" width="5.5703125" style="4456" customWidth="1"/>
    <col min="10479" max="10479" width="8.42578125" style="4456" customWidth="1"/>
    <col min="10480" max="10480" width="3.85546875" style="4456" customWidth="1"/>
    <col min="10481" max="10481" width="8" style="4456" bestFit="1" customWidth="1"/>
    <col min="10482" max="10482" width="7.85546875" style="4456" bestFit="1" customWidth="1"/>
    <col min="10483" max="10483" width="8.42578125" style="4456" bestFit="1" customWidth="1"/>
    <col min="10484" max="10484" width="5.85546875" style="4456" bestFit="1" customWidth="1"/>
    <col min="10485" max="10485" width="4.85546875" style="4456" bestFit="1" customWidth="1"/>
    <col min="10486" max="10487" width="10.85546875" style="4456" customWidth="1"/>
    <col min="10488" max="10721" width="9.140625" style="4456"/>
    <col min="10722" max="10722" width="10.42578125" style="4456" customWidth="1"/>
    <col min="10723" max="10723" width="4.5703125" style="4456" customWidth="1"/>
    <col min="10724" max="10724" width="8.5703125" style="4456" customWidth="1"/>
    <col min="10725" max="10725" width="7.42578125" style="4456" customWidth="1"/>
    <col min="10726" max="10726" width="6.5703125" style="4456" customWidth="1"/>
    <col min="10727" max="10727" width="4.5703125" style="4456" customWidth="1"/>
    <col min="10728" max="10728" width="8.42578125" style="4456" customWidth="1"/>
    <col min="10729" max="10729" width="7.42578125" style="4456" customWidth="1"/>
    <col min="10730" max="10730" width="5.5703125" style="4456" customWidth="1"/>
    <col min="10731" max="10731" width="4.85546875" style="4456" customWidth="1"/>
    <col min="10732" max="10732" width="8.42578125" style="4456" customWidth="1"/>
    <col min="10733" max="10733" width="7.5703125" style="4456" customWidth="1"/>
    <col min="10734" max="10734" width="5.5703125" style="4456" customWidth="1"/>
    <col min="10735" max="10735" width="8.42578125" style="4456" customWidth="1"/>
    <col min="10736" max="10736" width="3.85546875" style="4456" customWidth="1"/>
    <col min="10737" max="10737" width="8" style="4456" bestFit="1" customWidth="1"/>
    <col min="10738" max="10738" width="7.85546875" style="4456" bestFit="1" customWidth="1"/>
    <col min="10739" max="10739" width="8.42578125" style="4456" bestFit="1" customWidth="1"/>
    <col min="10740" max="10740" width="5.85546875" style="4456" bestFit="1" customWidth="1"/>
    <col min="10741" max="10741" width="4.85546875" style="4456" bestFit="1" customWidth="1"/>
    <col min="10742" max="10743" width="10.85546875" style="4456" customWidth="1"/>
    <col min="10744" max="10977" width="9.140625" style="4456"/>
    <col min="10978" max="10978" width="10.42578125" style="4456" customWidth="1"/>
    <col min="10979" max="10979" width="4.5703125" style="4456" customWidth="1"/>
    <col min="10980" max="10980" width="8.5703125" style="4456" customWidth="1"/>
    <col min="10981" max="10981" width="7.42578125" style="4456" customWidth="1"/>
    <col min="10982" max="10982" width="6.5703125" style="4456" customWidth="1"/>
    <col min="10983" max="10983" width="4.5703125" style="4456" customWidth="1"/>
    <col min="10984" max="10984" width="8.42578125" style="4456" customWidth="1"/>
    <col min="10985" max="10985" width="7.42578125" style="4456" customWidth="1"/>
    <col min="10986" max="10986" width="5.5703125" style="4456" customWidth="1"/>
    <col min="10987" max="10987" width="4.85546875" style="4456" customWidth="1"/>
    <col min="10988" max="10988" width="8.42578125" style="4456" customWidth="1"/>
    <col min="10989" max="10989" width="7.5703125" style="4456" customWidth="1"/>
    <col min="10990" max="10990" width="5.5703125" style="4456" customWidth="1"/>
    <col min="10991" max="10991" width="8.42578125" style="4456" customWidth="1"/>
    <col min="10992" max="10992" width="3.85546875" style="4456" customWidth="1"/>
    <col min="10993" max="10993" width="8" style="4456" bestFit="1" customWidth="1"/>
    <col min="10994" max="10994" width="7.85546875" style="4456" bestFit="1" customWidth="1"/>
    <col min="10995" max="10995" width="8.42578125" style="4456" bestFit="1" customWidth="1"/>
    <col min="10996" max="10996" width="5.85546875" style="4456" bestFit="1" customWidth="1"/>
    <col min="10997" max="10997" width="4.85546875" style="4456" bestFit="1" customWidth="1"/>
    <col min="10998" max="10999" width="10.85546875" style="4456" customWidth="1"/>
    <col min="11000" max="11233" width="9.140625" style="4456"/>
    <col min="11234" max="11234" width="10.42578125" style="4456" customWidth="1"/>
    <col min="11235" max="11235" width="4.5703125" style="4456" customWidth="1"/>
    <col min="11236" max="11236" width="8.5703125" style="4456" customWidth="1"/>
    <col min="11237" max="11237" width="7.42578125" style="4456" customWidth="1"/>
    <col min="11238" max="11238" width="6.5703125" style="4456" customWidth="1"/>
    <col min="11239" max="11239" width="4.5703125" style="4456" customWidth="1"/>
    <col min="11240" max="11240" width="8.42578125" style="4456" customWidth="1"/>
    <col min="11241" max="11241" width="7.42578125" style="4456" customWidth="1"/>
    <col min="11242" max="11242" width="5.5703125" style="4456" customWidth="1"/>
    <col min="11243" max="11243" width="4.85546875" style="4456" customWidth="1"/>
    <col min="11244" max="11244" width="8.42578125" style="4456" customWidth="1"/>
    <col min="11245" max="11245" width="7.5703125" style="4456" customWidth="1"/>
    <col min="11246" max="11246" width="5.5703125" style="4456" customWidth="1"/>
    <col min="11247" max="11247" width="8.42578125" style="4456" customWidth="1"/>
    <col min="11248" max="11248" width="3.85546875" style="4456" customWidth="1"/>
    <col min="11249" max="11249" width="8" style="4456" bestFit="1" customWidth="1"/>
    <col min="11250" max="11250" width="7.85546875" style="4456" bestFit="1" customWidth="1"/>
    <col min="11251" max="11251" width="8.42578125" style="4456" bestFit="1" customWidth="1"/>
    <col min="11252" max="11252" width="5.85546875" style="4456" bestFit="1" customWidth="1"/>
    <col min="11253" max="11253" width="4.85546875" style="4456" bestFit="1" customWidth="1"/>
    <col min="11254" max="11255" width="10.85546875" style="4456" customWidth="1"/>
    <col min="11256" max="11489" width="9.140625" style="4456"/>
    <col min="11490" max="11490" width="10.42578125" style="4456" customWidth="1"/>
    <col min="11491" max="11491" width="4.5703125" style="4456" customWidth="1"/>
    <col min="11492" max="11492" width="8.5703125" style="4456" customWidth="1"/>
    <col min="11493" max="11493" width="7.42578125" style="4456" customWidth="1"/>
    <col min="11494" max="11494" width="6.5703125" style="4456" customWidth="1"/>
    <col min="11495" max="11495" width="4.5703125" style="4456" customWidth="1"/>
    <col min="11496" max="11496" width="8.42578125" style="4456" customWidth="1"/>
    <col min="11497" max="11497" width="7.42578125" style="4456" customWidth="1"/>
    <col min="11498" max="11498" width="5.5703125" style="4456" customWidth="1"/>
    <col min="11499" max="11499" width="4.85546875" style="4456" customWidth="1"/>
    <col min="11500" max="11500" width="8.42578125" style="4456" customWidth="1"/>
    <col min="11501" max="11501" width="7.5703125" style="4456" customWidth="1"/>
    <col min="11502" max="11502" width="5.5703125" style="4456" customWidth="1"/>
    <col min="11503" max="11503" width="8.42578125" style="4456" customWidth="1"/>
    <col min="11504" max="11504" width="3.85546875" style="4456" customWidth="1"/>
    <col min="11505" max="11505" width="8" style="4456" bestFit="1" customWidth="1"/>
    <col min="11506" max="11506" width="7.85546875" style="4456" bestFit="1" customWidth="1"/>
    <col min="11507" max="11507" width="8.42578125" style="4456" bestFit="1" customWidth="1"/>
    <col min="11508" max="11508" width="5.85546875" style="4456" bestFit="1" customWidth="1"/>
    <col min="11509" max="11509" width="4.85546875" style="4456" bestFit="1" customWidth="1"/>
    <col min="11510" max="11511" width="10.85546875" style="4456" customWidth="1"/>
    <col min="11512" max="11745" width="9.140625" style="4456"/>
    <col min="11746" max="11746" width="10.42578125" style="4456" customWidth="1"/>
    <col min="11747" max="11747" width="4.5703125" style="4456" customWidth="1"/>
    <col min="11748" max="11748" width="8.5703125" style="4456" customWidth="1"/>
    <col min="11749" max="11749" width="7.42578125" style="4456" customWidth="1"/>
    <col min="11750" max="11750" width="6.5703125" style="4456" customWidth="1"/>
    <col min="11751" max="11751" width="4.5703125" style="4456" customWidth="1"/>
    <col min="11752" max="11752" width="8.42578125" style="4456" customWidth="1"/>
    <col min="11753" max="11753" width="7.42578125" style="4456" customWidth="1"/>
    <col min="11754" max="11754" width="5.5703125" style="4456" customWidth="1"/>
    <col min="11755" max="11755" width="4.85546875" style="4456" customWidth="1"/>
    <col min="11756" max="11756" width="8.42578125" style="4456" customWidth="1"/>
    <col min="11757" max="11757" width="7.5703125" style="4456" customWidth="1"/>
    <col min="11758" max="11758" width="5.5703125" style="4456" customWidth="1"/>
    <col min="11759" max="11759" width="8.42578125" style="4456" customWidth="1"/>
    <col min="11760" max="11760" width="3.85546875" style="4456" customWidth="1"/>
    <col min="11761" max="11761" width="8" style="4456" bestFit="1" customWidth="1"/>
    <col min="11762" max="11762" width="7.85546875" style="4456" bestFit="1" customWidth="1"/>
    <col min="11763" max="11763" width="8.42578125" style="4456" bestFit="1" customWidth="1"/>
    <col min="11764" max="11764" width="5.85546875" style="4456" bestFit="1" customWidth="1"/>
    <col min="11765" max="11765" width="4.85546875" style="4456" bestFit="1" customWidth="1"/>
    <col min="11766" max="11767" width="10.85546875" style="4456" customWidth="1"/>
    <col min="11768" max="12001" width="9.140625" style="4456"/>
    <col min="12002" max="12002" width="10.42578125" style="4456" customWidth="1"/>
    <col min="12003" max="12003" width="4.5703125" style="4456" customWidth="1"/>
    <col min="12004" max="12004" width="8.5703125" style="4456" customWidth="1"/>
    <col min="12005" max="12005" width="7.42578125" style="4456" customWidth="1"/>
    <col min="12006" max="12006" width="6.5703125" style="4456" customWidth="1"/>
    <col min="12007" max="12007" width="4.5703125" style="4456" customWidth="1"/>
    <col min="12008" max="12008" width="8.42578125" style="4456" customWidth="1"/>
    <col min="12009" max="12009" width="7.42578125" style="4456" customWidth="1"/>
    <col min="12010" max="12010" width="5.5703125" style="4456" customWidth="1"/>
    <col min="12011" max="12011" width="4.85546875" style="4456" customWidth="1"/>
    <col min="12012" max="12012" width="8.42578125" style="4456" customWidth="1"/>
    <col min="12013" max="12013" width="7.5703125" style="4456" customWidth="1"/>
    <col min="12014" max="12014" width="5.5703125" style="4456" customWidth="1"/>
    <col min="12015" max="12015" width="8.42578125" style="4456" customWidth="1"/>
    <col min="12016" max="12016" width="3.85546875" style="4456" customWidth="1"/>
    <col min="12017" max="12017" width="8" style="4456" bestFit="1" customWidth="1"/>
    <col min="12018" max="12018" width="7.85546875" style="4456" bestFit="1" customWidth="1"/>
    <col min="12019" max="12019" width="8.42578125" style="4456" bestFit="1" customWidth="1"/>
    <col min="12020" max="12020" width="5.85546875" style="4456" bestFit="1" customWidth="1"/>
    <col min="12021" max="12021" width="4.85546875" style="4456" bestFit="1" customWidth="1"/>
    <col min="12022" max="12023" width="10.85546875" style="4456" customWidth="1"/>
    <col min="12024" max="12257" width="9.140625" style="4456"/>
    <col min="12258" max="12258" width="10.42578125" style="4456" customWidth="1"/>
    <col min="12259" max="12259" width="4.5703125" style="4456" customWidth="1"/>
    <col min="12260" max="12260" width="8.5703125" style="4456" customWidth="1"/>
    <col min="12261" max="12261" width="7.42578125" style="4456" customWidth="1"/>
    <col min="12262" max="12262" width="6.5703125" style="4456" customWidth="1"/>
    <col min="12263" max="12263" width="4.5703125" style="4456" customWidth="1"/>
    <col min="12264" max="12264" width="8.42578125" style="4456" customWidth="1"/>
    <col min="12265" max="12265" width="7.42578125" style="4456" customWidth="1"/>
    <col min="12266" max="12266" width="5.5703125" style="4456" customWidth="1"/>
    <col min="12267" max="12267" width="4.85546875" style="4456" customWidth="1"/>
    <col min="12268" max="12268" width="8.42578125" style="4456" customWidth="1"/>
    <col min="12269" max="12269" width="7.5703125" style="4456" customWidth="1"/>
    <col min="12270" max="12270" width="5.5703125" style="4456" customWidth="1"/>
    <col min="12271" max="12271" width="8.42578125" style="4456" customWidth="1"/>
    <col min="12272" max="12272" width="3.85546875" style="4456" customWidth="1"/>
    <col min="12273" max="12273" width="8" style="4456" bestFit="1" customWidth="1"/>
    <col min="12274" max="12274" width="7.85546875" style="4456" bestFit="1" customWidth="1"/>
    <col min="12275" max="12275" width="8.42578125" style="4456" bestFit="1" customWidth="1"/>
    <col min="12276" max="12276" width="5.85546875" style="4456" bestFit="1" customWidth="1"/>
    <col min="12277" max="12277" width="4.85546875" style="4456" bestFit="1" customWidth="1"/>
    <col min="12278" max="12279" width="10.85546875" style="4456" customWidth="1"/>
    <col min="12280" max="12513" width="9.140625" style="4456"/>
    <col min="12514" max="12514" width="10.42578125" style="4456" customWidth="1"/>
    <col min="12515" max="12515" width="4.5703125" style="4456" customWidth="1"/>
    <col min="12516" max="12516" width="8.5703125" style="4456" customWidth="1"/>
    <col min="12517" max="12517" width="7.42578125" style="4456" customWidth="1"/>
    <col min="12518" max="12518" width="6.5703125" style="4456" customWidth="1"/>
    <col min="12519" max="12519" width="4.5703125" style="4456" customWidth="1"/>
    <col min="12520" max="12520" width="8.42578125" style="4456" customWidth="1"/>
    <col min="12521" max="12521" width="7.42578125" style="4456" customWidth="1"/>
    <col min="12522" max="12522" width="5.5703125" style="4456" customWidth="1"/>
    <col min="12523" max="12523" width="4.85546875" style="4456" customWidth="1"/>
    <col min="12524" max="12524" width="8.42578125" style="4456" customWidth="1"/>
    <col min="12525" max="12525" width="7.5703125" style="4456" customWidth="1"/>
    <col min="12526" max="12526" width="5.5703125" style="4456" customWidth="1"/>
    <col min="12527" max="12527" width="8.42578125" style="4456" customWidth="1"/>
    <col min="12528" max="12528" width="3.85546875" style="4456" customWidth="1"/>
    <col min="12529" max="12529" width="8" style="4456" bestFit="1" customWidth="1"/>
    <col min="12530" max="12530" width="7.85546875" style="4456" bestFit="1" customWidth="1"/>
    <col min="12531" max="12531" width="8.42578125" style="4456" bestFit="1" customWidth="1"/>
    <col min="12532" max="12532" width="5.85546875" style="4456" bestFit="1" customWidth="1"/>
    <col min="12533" max="12533" width="4.85546875" style="4456" bestFit="1" customWidth="1"/>
    <col min="12534" max="12535" width="10.85546875" style="4456" customWidth="1"/>
    <col min="12536" max="12769" width="9.140625" style="4456"/>
    <col min="12770" max="12770" width="10.42578125" style="4456" customWidth="1"/>
    <col min="12771" max="12771" width="4.5703125" style="4456" customWidth="1"/>
    <col min="12772" max="12772" width="8.5703125" style="4456" customWidth="1"/>
    <col min="12773" max="12773" width="7.42578125" style="4456" customWidth="1"/>
    <col min="12774" max="12774" width="6.5703125" style="4456" customWidth="1"/>
    <col min="12775" max="12775" width="4.5703125" style="4456" customWidth="1"/>
    <col min="12776" max="12776" width="8.42578125" style="4456" customWidth="1"/>
    <col min="12777" max="12777" width="7.42578125" style="4456" customWidth="1"/>
    <col min="12778" max="12778" width="5.5703125" style="4456" customWidth="1"/>
    <col min="12779" max="12779" width="4.85546875" style="4456" customWidth="1"/>
    <col min="12780" max="12780" width="8.42578125" style="4456" customWidth="1"/>
    <col min="12781" max="12781" width="7.5703125" style="4456" customWidth="1"/>
    <col min="12782" max="12782" width="5.5703125" style="4456" customWidth="1"/>
    <col min="12783" max="12783" width="8.42578125" style="4456" customWidth="1"/>
    <col min="12784" max="12784" width="3.85546875" style="4456" customWidth="1"/>
    <col min="12785" max="12785" width="8" style="4456" bestFit="1" customWidth="1"/>
    <col min="12786" max="12786" width="7.85546875" style="4456" bestFit="1" customWidth="1"/>
    <col min="12787" max="12787" width="8.42578125" style="4456" bestFit="1" customWidth="1"/>
    <col min="12788" max="12788" width="5.85546875" style="4456" bestFit="1" customWidth="1"/>
    <col min="12789" max="12789" width="4.85546875" style="4456" bestFit="1" customWidth="1"/>
    <col min="12790" max="12791" width="10.85546875" style="4456" customWidth="1"/>
    <col min="12792" max="13025" width="9.140625" style="4456"/>
    <col min="13026" max="13026" width="10.42578125" style="4456" customWidth="1"/>
    <col min="13027" max="13027" width="4.5703125" style="4456" customWidth="1"/>
    <col min="13028" max="13028" width="8.5703125" style="4456" customWidth="1"/>
    <col min="13029" max="13029" width="7.42578125" style="4456" customWidth="1"/>
    <col min="13030" max="13030" width="6.5703125" style="4456" customWidth="1"/>
    <col min="13031" max="13031" width="4.5703125" style="4456" customWidth="1"/>
    <col min="13032" max="13032" width="8.42578125" style="4456" customWidth="1"/>
    <col min="13033" max="13033" width="7.42578125" style="4456" customWidth="1"/>
    <col min="13034" max="13034" width="5.5703125" style="4456" customWidth="1"/>
    <col min="13035" max="13035" width="4.85546875" style="4456" customWidth="1"/>
    <col min="13036" max="13036" width="8.42578125" style="4456" customWidth="1"/>
    <col min="13037" max="13037" width="7.5703125" style="4456" customWidth="1"/>
    <col min="13038" max="13038" width="5.5703125" style="4456" customWidth="1"/>
    <col min="13039" max="13039" width="8.42578125" style="4456" customWidth="1"/>
    <col min="13040" max="13040" width="3.85546875" style="4456" customWidth="1"/>
    <col min="13041" max="13041" width="8" style="4456" bestFit="1" customWidth="1"/>
    <col min="13042" max="13042" width="7.85546875" style="4456" bestFit="1" customWidth="1"/>
    <col min="13043" max="13043" width="8.42578125" style="4456" bestFit="1" customWidth="1"/>
    <col min="13044" max="13044" width="5.85546875" style="4456" bestFit="1" customWidth="1"/>
    <col min="13045" max="13045" width="4.85546875" style="4456" bestFit="1" customWidth="1"/>
    <col min="13046" max="13047" width="10.85546875" style="4456" customWidth="1"/>
    <col min="13048" max="13281" width="9.140625" style="4456"/>
    <col min="13282" max="13282" width="10.42578125" style="4456" customWidth="1"/>
    <col min="13283" max="13283" width="4.5703125" style="4456" customWidth="1"/>
    <col min="13284" max="13284" width="8.5703125" style="4456" customWidth="1"/>
    <col min="13285" max="13285" width="7.42578125" style="4456" customWidth="1"/>
    <col min="13286" max="13286" width="6.5703125" style="4456" customWidth="1"/>
    <col min="13287" max="13287" width="4.5703125" style="4456" customWidth="1"/>
    <col min="13288" max="13288" width="8.42578125" style="4456" customWidth="1"/>
    <col min="13289" max="13289" width="7.42578125" style="4456" customWidth="1"/>
    <col min="13290" max="13290" width="5.5703125" style="4456" customWidth="1"/>
    <col min="13291" max="13291" width="4.85546875" style="4456" customWidth="1"/>
    <col min="13292" max="13292" width="8.42578125" style="4456" customWidth="1"/>
    <col min="13293" max="13293" width="7.5703125" style="4456" customWidth="1"/>
    <col min="13294" max="13294" width="5.5703125" style="4456" customWidth="1"/>
    <col min="13295" max="13295" width="8.42578125" style="4456" customWidth="1"/>
    <col min="13296" max="13296" width="3.85546875" style="4456" customWidth="1"/>
    <col min="13297" max="13297" width="8" style="4456" bestFit="1" customWidth="1"/>
    <col min="13298" max="13298" width="7.85546875" style="4456" bestFit="1" customWidth="1"/>
    <col min="13299" max="13299" width="8.42578125" style="4456" bestFit="1" customWidth="1"/>
    <col min="13300" max="13300" width="5.85546875" style="4456" bestFit="1" customWidth="1"/>
    <col min="13301" max="13301" width="4.85546875" style="4456" bestFit="1" customWidth="1"/>
    <col min="13302" max="13303" width="10.85546875" style="4456" customWidth="1"/>
    <col min="13304" max="13537" width="9.140625" style="4456"/>
    <col min="13538" max="13538" width="10.42578125" style="4456" customWidth="1"/>
    <col min="13539" max="13539" width="4.5703125" style="4456" customWidth="1"/>
    <col min="13540" max="13540" width="8.5703125" style="4456" customWidth="1"/>
    <col min="13541" max="13541" width="7.42578125" style="4456" customWidth="1"/>
    <col min="13542" max="13542" width="6.5703125" style="4456" customWidth="1"/>
    <col min="13543" max="13543" width="4.5703125" style="4456" customWidth="1"/>
    <col min="13544" max="13544" width="8.42578125" style="4456" customWidth="1"/>
    <col min="13545" max="13545" width="7.42578125" style="4456" customWidth="1"/>
    <col min="13546" max="13546" width="5.5703125" style="4456" customWidth="1"/>
    <col min="13547" max="13547" width="4.85546875" style="4456" customWidth="1"/>
    <col min="13548" max="13548" width="8.42578125" style="4456" customWidth="1"/>
    <col min="13549" max="13549" width="7.5703125" style="4456" customWidth="1"/>
    <col min="13550" max="13550" width="5.5703125" style="4456" customWidth="1"/>
    <col min="13551" max="13551" width="8.42578125" style="4456" customWidth="1"/>
    <col min="13552" max="13552" width="3.85546875" style="4456" customWidth="1"/>
    <col min="13553" max="13553" width="8" style="4456" bestFit="1" customWidth="1"/>
    <col min="13554" max="13554" width="7.85546875" style="4456" bestFit="1" customWidth="1"/>
    <col min="13555" max="13555" width="8.42578125" style="4456" bestFit="1" customWidth="1"/>
    <col min="13556" max="13556" width="5.85546875" style="4456" bestFit="1" customWidth="1"/>
    <col min="13557" max="13557" width="4.85546875" style="4456" bestFit="1" customWidth="1"/>
    <col min="13558" max="13559" width="10.85546875" style="4456" customWidth="1"/>
    <col min="13560" max="13793" width="9.140625" style="4456"/>
    <col min="13794" max="13794" width="10.42578125" style="4456" customWidth="1"/>
    <col min="13795" max="13795" width="4.5703125" style="4456" customWidth="1"/>
    <col min="13796" max="13796" width="8.5703125" style="4456" customWidth="1"/>
    <col min="13797" max="13797" width="7.42578125" style="4456" customWidth="1"/>
    <col min="13798" max="13798" width="6.5703125" style="4456" customWidth="1"/>
    <col min="13799" max="13799" width="4.5703125" style="4456" customWidth="1"/>
    <col min="13800" max="13800" width="8.42578125" style="4456" customWidth="1"/>
    <col min="13801" max="13801" width="7.42578125" style="4456" customWidth="1"/>
    <col min="13802" max="13802" width="5.5703125" style="4456" customWidth="1"/>
    <col min="13803" max="13803" width="4.85546875" style="4456" customWidth="1"/>
    <col min="13804" max="13804" width="8.42578125" style="4456" customWidth="1"/>
    <col min="13805" max="13805" width="7.5703125" style="4456" customWidth="1"/>
    <col min="13806" max="13806" width="5.5703125" style="4456" customWidth="1"/>
    <col min="13807" max="13807" width="8.42578125" style="4456" customWidth="1"/>
    <col min="13808" max="13808" width="3.85546875" style="4456" customWidth="1"/>
    <col min="13809" max="13809" width="8" style="4456" bestFit="1" customWidth="1"/>
    <col min="13810" max="13810" width="7.85546875" style="4456" bestFit="1" customWidth="1"/>
    <col min="13811" max="13811" width="8.42578125" style="4456" bestFit="1" customWidth="1"/>
    <col min="13812" max="13812" width="5.85546875" style="4456" bestFit="1" customWidth="1"/>
    <col min="13813" max="13813" width="4.85546875" style="4456" bestFit="1" customWidth="1"/>
    <col min="13814" max="13815" width="10.85546875" style="4456" customWidth="1"/>
    <col min="13816" max="14049" width="9.140625" style="4456"/>
    <col min="14050" max="14050" width="10.42578125" style="4456" customWidth="1"/>
    <col min="14051" max="14051" width="4.5703125" style="4456" customWidth="1"/>
    <col min="14052" max="14052" width="8.5703125" style="4456" customWidth="1"/>
    <col min="14053" max="14053" width="7.42578125" style="4456" customWidth="1"/>
    <col min="14054" max="14054" width="6.5703125" style="4456" customWidth="1"/>
    <col min="14055" max="14055" width="4.5703125" style="4456" customWidth="1"/>
    <col min="14056" max="14056" width="8.42578125" style="4456" customWidth="1"/>
    <col min="14057" max="14057" width="7.42578125" style="4456" customWidth="1"/>
    <col min="14058" max="14058" width="5.5703125" style="4456" customWidth="1"/>
    <col min="14059" max="14059" width="4.85546875" style="4456" customWidth="1"/>
    <col min="14060" max="14060" width="8.42578125" style="4456" customWidth="1"/>
    <col min="14061" max="14061" width="7.5703125" style="4456" customWidth="1"/>
    <col min="14062" max="14062" width="5.5703125" style="4456" customWidth="1"/>
    <col min="14063" max="14063" width="8.42578125" style="4456" customWidth="1"/>
    <col min="14064" max="14064" width="3.85546875" style="4456" customWidth="1"/>
    <col min="14065" max="14065" width="8" style="4456" bestFit="1" customWidth="1"/>
    <col min="14066" max="14066" width="7.85546875" style="4456" bestFit="1" customWidth="1"/>
    <col min="14067" max="14067" width="8.42578125" style="4456" bestFit="1" customWidth="1"/>
    <col min="14068" max="14068" width="5.85546875" style="4456" bestFit="1" customWidth="1"/>
    <col min="14069" max="14069" width="4.85546875" style="4456" bestFit="1" customWidth="1"/>
    <col min="14070" max="14071" width="10.85546875" style="4456" customWidth="1"/>
    <col min="14072" max="14305" width="9.140625" style="4456"/>
    <col min="14306" max="14306" width="10.42578125" style="4456" customWidth="1"/>
    <col min="14307" max="14307" width="4.5703125" style="4456" customWidth="1"/>
    <col min="14308" max="14308" width="8.5703125" style="4456" customWidth="1"/>
    <col min="14309" max="14309" width="7.42578125" style="4456" customWidth="1"/>
    <col min="14310" max="14310" width="6.5703125" style="4456" customWidth="1"/>
    <col min="14311" max="14311" width="4.5703125" style="4456" customWidth="1"/>
    <col min="14312" max="14312" width="8.42578125" style="4456" customWidth="1"/>
    <col min="14313" max="14313" width="7.42578125" style="4456" customWidth="1"/>
    <col min="14314" max="14314" width="5.5703125" style="4456" customWidth="1"/>
    <col min="14315" max="14315" width="4.85546875" style="4456" customWidth="1"/>
    <col min="14316" max="14316" width="8.42578125" style="4456" customWidth="1"/>
    <col min="14317" max="14317" width="7.5703125" style="4456" customWidth="1"/>
    <col min="14318" max="14318" width="5.5703125" style="4456" customWidth="1"/>
    <col min="14319" max="14319" width="8.42578125" style="4456" customWidth="1"/>
    <col min="14320" max="14320" width="3.85546875" style="4456" customWidth="1"/>
    <col min="14321" max="14321" width="8" style="4456" bestFit="1" customWidth="1"/>
    <col min="14322" max="14322" width="7.85546875" style="4456" bestFit="1" customWidth="1"/>
    <col min="14323" max="14323" width="8.42578125" style="4456" bestFit="1" customWidth="1"/>
    <col min="14324" max="14324" width="5.85546875" style="4456" bestFit="1" customWidth="1"/>
    <col min="14325" max="14325" width="4.85546875" style="4456" bestFit="1" customWidth="1"/>
    <col min="14326" max="14327" width="10.85546875" style="4456" customWidth="1"/>
    <col min="14328" max="14561" width="9.140625" style="4456"/>
    <col min="14562" max="14562" width="10.42578125" style="4456" customWidth="1"/>
    <col min="14563" max="14563" width="4.5703125" style="4456" customWidth="1"/>
    <col min="14564" max="14564" width="8.5703125" style="4456" customWidth="1"/>
    <col min="14565" max="14565" width="7.42578125" style="4456" customWidth="1"/>
    <col min="14566" max="14566" width="6.5703125" style="4456" customWidth="1"/>
    <col min="14567" max="14567" width="4.5703125" style="4456" customWidth="1"/>
    <col min="14568" max="14568" width="8.42578125" style="4456" customWidth="1"/>
    <col min="14569" max="14569" width="7.42578125" style="4456" customWidth="1"/>
    <col min="14570" max="14570" width="5.5703125" style="4456" customWidth="1"/>
    <col min="14571" max="14571" width="4.85546875" style="4456" customWidth="1"/>
    <col min="14572" max="14572" width="8.42578125" style="4456" customWidth="1"/>
    <col min="14573" max="14573" width="7.5703125" style="4456" customWidth="1"/>
    <col min="14574" max="14574" width="5.5703125" style="4456" customWidth="1"/>
    <col min="14575" max="14575" width="8.42578125" style="4456" customWidth="1"/>
    <col min="14576" max="14576" width="3.85546875" style="4456" customWidth="1"/>
    <col min="14577" max="14577" width="8" style="4456" bestFit="1" customWidth="1"/>
    <col min="14578" max="14578" width="7.85546875" style="4456" bestFit="1" customWidth="1"/>
    <col min="14579" max="14579" width="8.42578125" style="4456" bestFit="1" customWidth="1"/>
    <col min="14580" max="14580" width="5.85546875" style="4456" bestFit="1" customWidth="1"/>
    <col min="14581" max="14581" width="4.85546875" style="4456" bestFit="1" customWidth="1"/>
    <col min="14582" max="14583" width="10.85546875" style="4456" customWidth="1"/>
    <col min="14584" max="14817" width="9.140625" style="4456"/>
    <col min="14818" max="14818" width="10.42578125" style="4456" customWidth="1"/>
    <col min="14819" max="14819" width="4.5703125" style="4456" customWidth="1"/>
    <col min="14820" max="14820" width="8.5703125" style="4456" customWidth="1"/>
    <col min="14821" max="14821" width="7.42578125" style="4456" customWidth="1"/>
    <col min="14822" max="14822" width="6.5703125" style="4456" customWidth="1"/>
    <col min="14823" max="14823" width="4.5703125" style="4456" customWidth="1"/>
    <col min="14824" max="14824" width="8.42578125" style="4456" customWidth="1"/>
    <col min="14825" max="14825" width="7.42578125" style="4456" customWidth="1"/>
    <col min="14826" max="14826" width="5.5703125" style="4456" customWidth="1"/>
    <col min="14827" max="14827" width="4.85546875" style="4456" customWidth="1"/>
    <col min="14828" max="14828" width="8.42578125" style="4456" customWidth="1"/>
    <col min="14829" max="14829" width="7.5703125" style="4456" customWidth="1"/>
    <col min="14830" max="14830" width="5.5703125" style="4456" customWidth="1"/>
    <col min="14831" max="14831" width="8.42578125" style="4456" customWidth="1"/>
    <col min="14832" max="14832" width="3.85546875" style="4456" customWidth="1"/>
    <col min="14833" max="14833" width="8" style="4456" bestFit="1" customWidth="1"/>
    <col min="14834" max="14834" width="7.85546875" style="4456" bestFit="1" customWidth="1"/>
    <col min="14835" max="14835" width="8.42578125" style="4456" bestFit="1" customWidth="1"/>
    <col min="14836" max="14836" width="5.85546875" style="4456" bestFit="1" customWidth="1"/>
    <col min="14837" max="14837" width="4.85546875" style="4456" bestFit="1" customWidth="1"/>
    <col min="14838" max="14839" width="10.85546875" style="4456" customWidth="1"/>
    <col min="14840" max="15073" width="9.140625" style="4456"/>
    <col min="15074" max="15074" width="10.42578125" style="4456" customWidth="1"/>
    <col min="15075" max="15075" width="4.5703125" style="4456" customWidth="1"/>
    <col min="15076" max="15076" width="8.5703125" style="4456" customWidth="1"/>
    <col min="15077" max="15077" width="7.42578125" style="4456" customWidth="1"/>
    <col min="15078" max="15078" width="6.5703125" style="4456" customWidth="1"/>
    <col min="15079" max="15079" width="4.5703125" style="4456" customWidth="1"/>
    <col min="15080" max="15080" width="8.42578125" style="4456" customWidth="1"/>
    <col min="15081" max="15081" width="7.42578125" style="4456" customWidth="1"/>
    <col min="15082" max="15082" width="5.5703125" style="4456" customWidth="1"/>
    <col min="15083" max="15083" width="4.85546875" style="4456" customWidth="1"/>
    <col min="15084" max="15084" width="8.42578125" style="4456" customWidth="1"/>
    <col min="15085" max="15085" width="7.5703125" style="4456" customWidth="1"/>
    <col min="15086" max="15086" width="5.5703125" style="4456" customWidth="1"/>
    <col min="15087" max="15087" width="8.42578125" style="4456" customWidth="1"/>
    <col min="15088" max="15088" width="3.85546875" style="4456" customWidth="1"/>
    <col min="15089" max="15089" width="8" style="4456" bestFit="1" customWidth="1"/>
    <col min="15090" max="15090" width="7.85546875" style="4456" bestFit="1" customWidth="1"/>
    <col min="15091" max="15091" width="8.42578125" style="4456" bestFit="1" customWidth="1"/>
    <col min="15092" max="15092" width="5.85546875" style="4456" bestFit="1" customWidth="1"/>
    <col min="15093" max="15093" width="4.85546875" style="4456" bestFit="1" customWidth="1"/>
    <col min="15094" max="15095" width="10.85546875" style="4456" customWidth="1"/>
    <col min="15096" max="15329" width="9.140625" style="4456"/>
    <col min="15330" max="15330" width="10.42578125" style="4456" customWidth="1"/>
    <col min="15331" max="15331" width="4.5703125" style="4456" customWidth="1"/>
    <col min="15332" max="15332" width="8.5703125" style="4456" customWidth="1"/>
    <col min="15333" max="15333" width="7.42578125" style="4456" customWidth="1"/>
    <col min="15334" max="15334" width="6.5703125" style="4456" customWidth="1"/>
    <col min="15335" max="15335" width="4.5703125" style="4456" customWidth="1"/>
    <col min="15336" max="15336" width="8.42578125" style="4456" customWidth="1"/>
    <col min="15337" max="15337" width="7.42578125" style="4456" customWidth="1"/>
    <col min="15338" max="15338" width="5.5703125" style="4456" customWidth="1"/>
    <col min="15339" max="15339" width="4.85546875" style="4456" customWidth="1"/>
    <col min="15340" max="15340" width="8.42578125" style="4456" customWidth="1"/>
    <col min="15341" max="15341" width="7.5703125" style="4456" customWidth="1"/>
    <col min="15342" max="15342" width="5.5703125" style="4456" customWidth="1"/>
    <col min="15343" max="15343" width="8.42578125" style="4456" customWidth="1"/>
    <col min="15344" max="15344" width="3.85546875" style="4456" customWidth="1"/>
    <col min="15345" max="15345" width="8" style="4456" bestFit="1" customWidth="1"/>
    <col min="15346" max="15346" width="7.85546875" style="4456" bestFit="1" customWidth="1"/>
    <col min="15347" max="15347" width="8.42578125" style="4456" bestFit="1" customWidth="1"/>
    <col min="15348" max="15348" width="5.85546875" style="4456" bestFit="1" customWidth="1"/>
    <col min="15349" max="15349" width="4.85546875" style="4456" bestFit="1" customWidth="1"/>
    <col min="15350" max="15351" width="10.85546875" style="4456" customWidth="1"/>
    <col min="15352" max="15585" width="9.140625" style="4456"/>
    <col min="15586" max="15586" width="10.42578125" style="4456" customWidth="1"/>
    <col min="15587" max="15587" width="4.5703125" style="4456" customWidth="1"/>
    <col min="15588" max="15588" width="8.5703125" style="4456" customWidth="1"/>
    <col min="15589" max="15589" width="7.42578125" style="4456" customWidth="1"/>
    <col min="15590" max="15590" width="6.5703125" style="4456" customWidth="1"/>
    <col min="15591" max="15591" width="4.5703125" style="4456" customWidth="1"/>
    <col min="15592" max="15592" width="8.42578125" style="4456" customWidth="1"/>
    <col min="15593" max="15593" width="7.42578125" style="4456" customWidth="1"/>
    <col min="15594" max="15594" width="5.5703125" style="4456" customWidth="1"/>
    <col min="15595" max="15595" width="4.85546875" style="4456" customWidth="1"/>
    <col min="15596" max="15596" width="8.42578125" style="4456" customWidth="1"/>
    <col min="15597" max="15597" width="7.5703125" style="4456" customWidth="1"/>
    <col min="15598" max="15598" width="5.5703125" style="4456" customWidth="1"/>
    <col min="15599" max="15599" width="8.42578125" style="4456" customWidth="1"/>
    <col min="15600" max="15600" width="3.85546875" style="4456" customWidth="1"/>
    <col min="15601" max="15601" width="8" style="4456" bestFit="1" customWidth="1"/>
    <col min="15602" max="15602" width="7.85546875" style="4456" bestFit="1" customWidth="1"/>
    <col min="15603" max="15603" width="8.42578125" style="4456" bestFit="1" customWidth="1"/>
    <col min="15604" max="15604" width="5.85546875" style="4456" bestFit="1" customWidth="1"/>
    <col min="15605" max="15605" width="4.85546875" style="4456" bestFit="1" customWidth="1"/>
    <col min="15606" max="15607" width="10.85546875" style="4456" customWidth="1"/>
    <col min="15608" max="15841" width="9.140625" style="4456"/>
    <col min="15842" max="15842" width="10.42578125" style="4456" customWidth="1"/>
    <col min="15843" max="15843" width="4.5703125" style="4456" customWidth="1"/>
    <col min="15844" max="15844" width="8.5703125" style="4456" customWidth="1"/>
    <col min="15845" max="15845" width="7.42578125" style="4456" customWidth="1"/>
    <col min="15846" max="15846" width="6.5703125" style="4456" customWidth="1"/>
    <col min="15847" max="15847" width="4.5703125" style="4456" customWidth="1"/>
    <col min="15848" max="15848" width="8.42578125" style="4456" customWidth="1"/>
    <col min="15849" max="15849" width="7.42578125" style="4456" customWidth="1"/>
    <col min="15850" max="15850" width="5.5703125" style="4456" customWidth="1"/>
    <col min="15851" max="15851" width="4.85546875" style="4456" customWidth="1"/>
    <col min="15852" max="15852" width="8.42578125" style="4456" customWidth="1"/>
    <col min="15853" max="15853" width="7.5703125" style="4456" customWidth="1"/>
    <col min="15854" max="15854" width="5.5703125" style="4456" customWidth="1"/>
    <col min="15855" max="15855" width="8.42578125" style="4456" customWidth="1"/>
    <col min="15856" max="15856" width="3.85546875" style="4456" customWidth="1"/>
    <col min="15857" max="15857" width="8" style="4456" bestFit="1" customWidth="1"/>
    <col min="15858" max="15858" width="7.85546875" style="4456" bestFit="1" customWidth="1"/>
    <col min="15859" max="15859" width="8.42578125" style="4456" bestFit="1" customWidth="1"/>
    <col min="15860" max="15860" width="5.85546875" style="4456" bestFit="1" customWidth="1"/>
    <col min="15861" max="15861" width="4.85546875" style="4456" bestFit="1" customWidth="1"/>
    <col min="15862" max="15863" width="10.85546875" style="4456" customWidth="1"/>
    <col min="15864" max="16097" width="9.140625" style="4456"/>
    <col min="16098" max="16098" width="10.42578125" style="4456" customWidth="1"/>
    <col min="16099" max="16099" width="4.5703125" style="4456" customWidth="1"/>
    <col min="16100" max="16100" width="8.5703125" style="4456" customWidth="1"/>
    <col min="16101" max="16101" width="7.42578125" style="4456" customWidth="1"/>
    <col min="16102" max="16102" width="6.5703125" style="4456" customWidth="1"/>
    <col min="16103" max="16103" width="4.5703125" style="4456" customWidth="1"/>
    <col min="16104" max="16104" width="8.42578125" style="4456" customWidth="1"/>
    <col min="16105" max="16105" width="7.42578125" style="4456" customWidth="1"/>
    <col min="16106" max="16106" width="5.5703125" style="4456" customWidth="1"/>
    <col min="16107" max="16107" width="4.85546875" style="4456" customWidth="1"/>
    <col min="16108" max="16108" width="8.42578125" style="4456" customWidth="1"/>
    <col min="16109" max="16109" width="7.5703125" style="4456" customWidth="1"/>
    <col min="16110" max="16110" width="5.5703125" style="4456" customWidth="1"/>
    <col min="16111" max="16111" width="8.42578125" style="4456" customWidth="1"/>
    <col min="16112" max="16112" width="3.85546875" style="4456" customWidth="1"/>
    <col min="16113" max="16113" width="8" style="4456" bestFit="1" customWidth="1"/>
    <col min="16114" max="16114" width="7.85546875" style="4456" bestFit="1" customWidth="1"/>
    <col min="16115" max="16115" width="8.42578125" style="4456" bestFit="1" customWidth="1"/>
    <col min="16116" max="16116" width="5.85546875" style="4456" bestFit="1" customWidth="1"/>
    <col min="16117" max="16117" width="4.85546875" style="4456" bestFit="1" customWidth="1"/>
    <col min="16118" max="16119" width="10.85546875" style="4456" customWidth="1"/>
    <col min="16120" max="16384" width="9.140625" style="4456"/>
  </cols>
  <sheetData>
    <row r="1" spans="1:25" s="4458" customFormat="1" ht="34.5" customHeight="1">
      <c r="A1" s="6299" t="s">
        <v>5537</v>
      </c>
      <c r="B1" s="6299"/>
      <c r="C1" s="6299"/>
      <c r="D1" s="6299"/>
      <c r="E1" s="6299"/>
      <c r="F1" s="6299"/>
      <c r="G1" s="6299"/>
      <c r="H1" s="6299"/>
      <c r="I1" s="6299"/>
      <c r="J1" s="6299"/>
      <c r="K1" s="6299"/>
      <c r="L1" s="6299"/>
      <c r="M1" s="6299"/>
      <c r="N1" s="6299"/>
      <c r="O1" s="6299"/>
      <c r="P1" s="6299"/>
      <c r="Q1" s="6299"/>
      <c r="R1" s="6299"/>
      <c r="S1" s="6299"/>
      <c r="T1" s="6299"/>
      <c r="U1" s="6299"/>
      <c r="V1" s="6299"/>
      <c r="W1" s="6299"/>
      <c r="X1" s="6287"/>
    </row>
    <row r="2" spans="1:25" s="4458" customFormat="1" ht="34.5" customHeight="1">
      <c r="A2" s="6298" t="s">
        <v>5536</v>
      </c>
      <c r="B2" s="6298"/>
      <c r="C2" s="6298"/>
      <c r="D2" s="6298"/>
      <c r="E2" s="6298"/>
      <c r="F2" s="6298"/>
      <c r="G2" s="6298"/>
      <c r="H2" s="6298"/>
      <c r="I2" s="6298"/>
      <c r="J2" s="6298"/>
      <c r="K2" s="6298"/>
      <c r="L2" s="6298"/>
      <c r="M2" s="6298"/>
      <c r="N2" s="6298"/>
      <c r="O2" s="6298"/>
      <c r="P2" s="6298"/>
      <c r="Q2" s="6298"/>
      <c r="R2" s="6298"/>
      <c r="S2" s="6298"/>
      <c r="T2" s="6298"/>
      <c r="U2" s="6298"/>
      <c r="V2" s="6298"/>
      <c r="W2" s="6298"/>
      <c r="X2" s="6287"/>
    </row>
    <row r="3" spans="1:25" s="4458" customFormat="1" ht="16.5">
      <c r="A3" s="4488" t="s">
        <v>211</v>
      </c>
      <c r="B3" s="4488"/>
      <c r="C3" s="4488"/>
      <c r="D3" s="4488"/>
      <c r="E3" s="4488"/>
      <c r="F3" s="4488"/>
      <c r="G3" s="4488"/>
      <c r="J3" s="4459"/>
      <c r="K3" s="4459"/>
      <c r="L3" s="4459"/>
      <c r="M3" s="4459"/>
      <c r="N3" s="4459"/>
      <c r="O3" s="4459"/>
      <c r="P3" s="4459"/>
      <c r="Q3" s="4459"/>
      <c r="R3" s="4459"/>
      <c r="S3" s="4459"/>
      <c r="T3" s="4459"/>
      <c r="U3" s="4459"/>
      <c r="V3" s="4487"/>
      <c r="W3" s="4487"/>
    </row>
    <row r="4" spans="1:25" s="4458" customFormat="1" ht="16.5" customHeight="1">
      <c r="A4" s="6286"/>
      <c r="B4" s="6300" t="s">
        <v>5542</v>
      </c>
      <c r="C4" s="6301"/>
      <c r="D4" s="6301"/>
      <c r="E4" s="6301"/>
      <c r="F4" s="6301"/>
      <c r="G4" s="6301"/>
      <c r="H4" s="6301"/>
      <c r="I4" s="6301"/>
      <c r="J4" s="6301"/>
      <c r="K4" s="6301"/>
      <c r="L4" s="6301"/>
      <c r="M4" s="6301"/>
      <c r="N4" s="6301"/>
      <c r="O4" s="6301"/>
      <c r="P4" s="6301"/>
      <c r="Q4" s="6301"/>
      <c r="R4" s="6301"/>
      <c r="S4" s="6301"/>
      <c r="T4" s="6301"/>
      <c r="U4" s="6301"/>
      <c r="V4" s="6301"/>
      <c r="W4" s="6302"/>
      <c r="X4" s="4459"/>
      <c r="Y4" s="4459"/>
    </row>
    <row r="5" spans="1:25" s="4458" customFormat="1" ht="38.25" customHeight="1">
      <c r="A5" s="6303"/>
      <c r="B5" s="6304" t="s">
        <v>88</v>
      </c>
      <c r="C5" s="6305"/>
      <c r="D5" s="6306" t="s">
        <v>5529</v>
      </c>
      <c r="E5" s="6306"/>
      <c r="F5" s="6304" t="s">
        <v>242</v>
      </c>
      <c r="G5" s="6305"/>
      <c r="H5" s="6304" t="s">
        <v>5528</v>
      </c>
      <c r="I5" s="6305"/>
      <c r="J5" s="6304" t="s">
        <v>5527</v>
      </c>
      <c r="K5" s="6305"/>
      <c r="L5" s="6304" t="s">
        <v>5526</v>
      </c>
      <c r="M5" s="6305"/>
      <c r="N5" s="6304" t="s">
        <v>1080</v>
      </c>
      <c r="O5" s="6305"/>
      <c r="P5" s="6304" t="s">
        <v>5525</v>
      </c>
      <c r="Q5" s="6305"/>
      <c r="R5" s="6304" t="s">
        <v>5524</v>
      </c>
      <c r="S5" s="6305"/>
      <c r="T5" s="6304" t="s">
        <v>1661</v>
      </c>
      <c r="U5" s="6305"/>
      <c r="V5" s="6306" t="s">
        <v>4103</v>
      </c>
      <c r="W5" s="6305"/>
      <c r="X5" s="4459"/>
    </row>
    <row r="6" spans="1:25" s="4471" customFormat="1" ht="12.75" customHeight="1">
      <c r="A6" s="4498" t="s">
        <v>209</v>
      </c>
      <c r="B6" s="185"/>
      <c r="C6" s="185"/>
      <c r="D6" s="185"/>
      <c r="E6" s="185"/>
      <c r="F6" s="185"/>
      <c r="G6" s="185"/>
      <c r="H6" s="185"/>
      <c r="I6" s="185"/>
      <c r="J6" s="185"/>
      <c r="K6" s="185"/>
      <c r="L6" s="185"/>
      <c r="M6" s="185"/>
      <c r="N6" s="185"/>
      <c r="O6" s="185"/>
      <c r="P6" s="185"/>
      <c r="Q6" s="185"/>
      <c r="R6" s="185"/>
      <c r="S6" s="185"/>
      <c r="T6" s="185"/>
      <c r="U6" s="185"/>
      <c r="V6" s="185"/>
      <c r="W6" s="185"/>
      <c r="X6" s="4484"/>
    </row>
    <row r="7" spans="1:25" s="4474" customFormat="1" ht="12.75" customHeight="1">
      <c r="A7" s="4480" t="s">
        <v>5523</v>
      </c>
      <c r="B7" s="4477">
        <v>17.100000000000001</v>
      </c>
      <c r="C7" s="4477"/>
      <c r="D7" s="4477">
        <v>23.5</v>
      </c>
      <c r="E7" s="4477"/>
      <c r="F7" s="4483">
        <v>21.1</v>
      </c>
      <c r="G7" s="4477"/>
      <c r="H7" s="4483">
        <v>41.1</v>
      </c>
      <c r="I7" s="4477"/>
      <c r="J7" s="4483">
        <v>6.9</v>
      </c>
      <c r="K7" s="4477"/>
      <c r="L7" s="4477">
        <v>11.3</v>
      </c>
      <c r="M7" s="4477"/>
      <c r="N7" s="4477">
        <v>13.9</v>
      </c>
      <c r="O7" s="4477"/>
      <c r="P7" s="4481">
        <v>6.8</v>
      </c>
      <c r="Q7" s="4477"/>
      <c r="R7" s="4481">
        <v>28.6</v>
      </c>
      <c r="S7" s="4477"/>
      <c r="T7" s="4481">
        <v>25.3</v>
      </c>
      <c r="U7" s="4477"/>
      <c r="V7" s="4481">
        <v>21.9</v>
      </c>
      <c r="W7" s="4477"/>
      <c r="X7" s="4475"/>
    </row>
    <row r="8" spans="1:25" s="4474" customFormat="1" ht="12.75" customHeight="1">
      <c r="A8" s="4480" t="s">
        <v>5522</v>
      </c>
      <c r="B8" s="4477">
        <v>11.1</v>
      </c>
      <c r="C8" s="4477"/>
      <c r="D8" s="4477">
        <v>14.6</v>
      </c>
      <c r="E8" s="4477"/>
      <c r="F8" s="4477">
        <v>13.6</v>
      </c>
      <c r="G8" s="4477"/>
      <c r="H8" s="4477">
        <v>27.9</v>
      </c>
      <c r="I8" s="4476"/>
      <c r="J8" s="4476">
        <v>4.5</v>
      </c>
      <c r="K8" s="4479"/>
      <c r="L8" s="4476">
        <v>8.8000000000000007</v>
      </c>
      <c r="M8" s="4479"/>
      <c r="N8" s="4476">
        <v>5.4</v>
      </c>
      <c r="O8" s="4479"/>
      <c r="P8" s="4476">
        <v>4</v>
      </c>
      <c r="Q8" s="4478"/>
      <c r="R8" s="4477">
        <v>27.7</v>
      </c>
      <c r="S8" s="4477"/>
      <c r="T8" s="4477">
        <v>24.3</v>
      </c>
      <c r="U8" s="4477"/>
      <c r="V8" s="4477">
        <v>14.2</v>
      </c>
      <c r="W8" s="4493"/>
    </row>
    <row r="9" spans="1:25" s="4471" customFormat="1" ht="12.75" customHeight="1">
      <c r="A9" s="4473" t="s">
        <v>5521</v>
      </c>
      <c r="B9" s="4461"/>
      <c r="C9" s="4461"/>
      <c r="D9" s="4461"/>
      <c r="E9" s="4461"/>
      <c r="F9" s="4461"/>
      <c r="G9" s="4461"/>
      <c r="H9" s="4461"/>
      <c r="I9" s="4463"/>
      <c r="J9" s="4463"/>
      <c r="K9" s="4464"/>
      <c r="L9" s="4463"/>
      <c r="M9" s="4464"/>
      <c r="N9" s="4463"/>
      <c r="O9" s="4464"/>
      <c r="P9" s="4463"/>
      <c r="Q9" s="4462"/>
      <c r="R9" s="4461"/>
      <c r="S9" s="4461"/>
      <c r="T9" s="4461"/>
      <c r="U9" s="4461"/>
      <c r="V9" s="4461"/>
      <c r="W9" s="4492"/>
    </row>
    <row r="10" spans="1:25" s="4468" customFormat="1" ht="12.75" customHeight="1">
      <c r="A10" s="4491" t="s">
        <v>209</v>
      </c>
      <c r="B10" s="4461">
        <v>16.2</v>
      </c>
      <c r="C10" s="4461"/>
      <c r="D10" s="4461">
        <v>23.8</v>
      </c>
      <c r="E10" s="4461"/>
      <c r="F10" s="4461">
        <v>19.3</v>
      </c>
      <c r="G10" s="4461"/>
      <c r="H10" s="4461">
        <v>30.1</v>
      </c>
      <c r="I10" s="4463"/>
      <c r="J10" s="4463">
        <v>7.9</v>
      </c>
      <c r="K10" s="4464"/>
      <c r="L10" s="4463">
        <v>11.7</v>
      </c>
      <c r="M10" s="4464"/>
      <c r="N10" s="4463">
        <v>10.8</v>
      </c>
      <c r="O10" s="4464"/>
      <c r="P10" s="4463">
        <v>7.5</v>
      </c>
      <c r="Q10" s="4462"/>
      <c r="R10" s="4461">
        <v>36.4</v>
      </c>
      <c r="S10" s="4461"/>
      <c r="T10" s="4461">
        <v>33.200000000000003</v>
      </c>
      <c r="U10" s="4461"/>
      <c r="V10" s="4461">
        <v>21.7</v>
      </c>
      <c r="W10" s="4502"/>
    </row>
    <row r="11" spans="1:25" s="4468" customFormat="1" ht="12.75" customHeight="1">
      <c r="A11" s="4465" t="s">
        <v>801</v>
      </c>
      <c r="B11" s="4461">
        <v>16.399999999999999</v>
      </c>
      <c r="C11" s="4461"/>
      <c r="D11" s="4461">
        <v>25</v>
      </c>
      <c r="E11" s="4461"/>
      <c r="F11" s="4461">
        <v>19.399999999999999</v>
      </c>
      <c r="G11" s="4461"/>
      <c r="H11" s="4461">
        <v>29.8</v>
      </c>
      <c r="I11" s="4463"/>
      <c r="J11" s="4463">
        <v>8.4</v>
      </c>
      <c r="K11" s="4464"/>
      <c r="L11" s="4463">
        <v>11.9</v>
      </c>
      <c r="M11" s="4464"/>
      <c r="N11" s="4463">
        <v>10.8</v>
      </c>
      <c r="O11" s="4464"/>
      <c r="P11" s="4463">
        <v>7.3</v>
      </c>
      <c r="Q11" s="4462"/>
      <c r="R11" s="4461">
        <v>36.299999999999997</v>
      </c>
      <c r="S11" s="4461"/>
      <c r="T11" s="4461">
        <v>33.6</v>
      </c>
      <c r="U11" s="4461"/>
      <c r="V11" s="4461">
        <v>22.1</v>
      </c>
      <c r="W11" s="4502"/>
    </row>
    <row r="12" spans="1:25" s="4466" customFormat="1" ht="12.75" customHeight="1">
      <c r="A12" s="4467" t="s">
        <v>432</v>
      </c>
      <c r="B12" s="4461">
        <v>13.9</v>
      </c>
      <c r="C12" s="4461"/>
      <c r="D12" s="4461">
        <v>23.1</v>
      </c>
      <c r="E12" s="4461"/>
      <c r="F12" s="4461">
        <v>14.8</v>
      </c>
      <c r="G12" s="4461"/>
      <c r="H12" s="4461">
        <v>27.1</v>
      </c>
      <c r="I12" s="4463"/>
      <c r="J12" s="4463">
        <v>6.5</v>
      </c>
      <c r="K12" s="4464"/>
      <c r="L12" s="4463">
        <v>6.8</v>
      </c>
      <c r="M12" s="4464"/>
      <c r="N12" s="4463">
        <v>10.3</v>
      </c>
      <c r="O12" s="4464"/>
      <c r="P12" s="4463">
        <v>5.2</v>
      </c>
      <c r="Q12" s="4462"/>
      <c r="R12" s="4461">
        <v>43.4</v>
      </c>
      <c r="S12" s="4461"/>
      <c r="T12" s="4461">
        <v>39.4</v>
      </c>
      <c r="U12" s="4461"/>
      <c r="V12" s="4461">
        <v>24.5</v>
      </c>
      <c r="W12" s="4502"/>
    </row>
    <row r="13" spans="1:25" s="4466" customFormat="1" ht="12.75" customHeight="1">
      <c r="A13" s="4467" t="s">
        <v>431</v>
      </c>
      <c r="B13" s="4461">
        <v>20.399999999999999</v>
      </c>
      <c r="C13" s="4461"/>
      <c r="D13" s="4461">
        <v>23.1</v>
      </c>
      <c r="E13" s="4461"/>
      <c r="F13" s="4461">
        <v>28.8</v>
      </c>
      <c r="G13" s="4461"/>
      <c r="H13" s="4461">
        <v>19.5</v>
      </c>
      <c r="I13" s="4463"/>
      <c r="J13" s="4463">
        <v>9.1999999999999993</v>
      </c>
      <c r="K13" s="4464"/>
      <c r="L13" s="4463">
        <v>12.7</v>
      </c>
      <c r="M13" s="4464"/>
      <c r="N13" s="4463">
        <v>8.6</v>
      </c>
      <c r="O13" s="4464"/>
      <c r="P13" s="4463">
        <v>19</v>
      </c>
      <c r="Q13" s="4462"/>
      <c r="R13" s="4461">
        <v>41.7</v>
      </c>
      <c r="S13" s="4461"/>
      <c r="T13" s="4461">
        <v>0</v>
      </c>
      <c r="U13" s="4461"/>
      <c r="V13" s="4461">
        <v>20.8</v>
      </c>
      <c r="W13" s="4502"/>
    </row>
    <row r="14" spans="1:25" s="4466" customFormat="1" ht="12.75" customHeight="1">
      <c r="A14" s="3669" t="s">
        <v>430</v>
      </c>
      <c r="B14" s="4461">
        <v>17.5</v>
      </c>
      <c r="C14" s="4461"/>
      <c r="D14" s="4461">
        <v>13.2</v>
      </c>
      <c r="E14" s="4461"/>
      <c r="F14" s="4461">
        <v>24.1</v>
      </c>
      <c r="G14" s="4461"/>
      <c r="H14" s="4461">
        <v>13.1</v>
      </c>
      <c r="I14" s="4463"/>
      <c r="J14" s="4463">
        <v>13.7</v>
      </c>
      <c r="K14" s="4464"/>
      <c r="L14" s="4463">
        <v>15.1</v>
      </c>
      <c r="M14" s="4464"/>
      <c r="N14" s="4463">
        <v>13.7</v>
      </c>
      <c r="O14" s="4464"/>
      <c r="P14" s="4463">
        <v>8.8000000000000007</v>
      </c>
      <c r="Q14" s="4462"/>
      <c r="R14" s="4461">
        <v>38.5</v>
      </c>
      <c r="S14" s="4461"/>
      <c r="T14" s="4461">
        <v>50.8</v>
      </c>
      <c r="U14" s="4461"/>
      <c r="V14" s="4461">
        <v>17.100000000000001</v>
      </c>
      <c r="W14" s="4502"/>
    </row>
    <row r="15" spans="1:25" s="4466" customFormat="1" ht="12.75" customHeight="1">
      <c r="A15" s="3669" t="s">
        <v>429</v>
      </c>
      <c r="B15" s="4461">
        <v>18</v>
      </c>
      <c r="C15" s="4461"/>
      <c r="D15" s="4461">
        <v>69.099999999999994</v>
      </c>
      <c r="E15" s="4461"/>
      <c r="F15" s="4461">
        <v>19</v>
      </c>
      <c r="G15" s="4461"/>
      <c r="H15" s="4461">
        <v>37.1</v>
      </c>
      <c r="I15" s="4463"/>
      <c r="J15" s="4463">
        <v>8</v>
      </c>
      <c r="K15" s="4464"/>
      <c r="L15" s="4463">
        <v>14.9</v>
      </c>
      <c r="M15" s="4464"/>
      <c r="N15" s="4463">
        <v>13.8</v>
      </c>
      <c r="O15" s="4464"/>
      <c r="P15" s="4463">
        <v>4.7</v>
      </c>
      <c r="Q15" s="4462"/>
      <c r="R15" s="4461">
        <v>31.7</v>
      </c>
      <c r="S15" s="4461"/>
      <c r="T15" s="4461">
        <v>33.700000000000003</v>
      </c>
      <c r="U15" s="4461"/>
      <c r="V15" s="4461">
        <v>22.7</v>
      </c>
      <c r="W15" s="4502"/>
    </row>
    <row r="16" spans="1:25" s="4466" customFormat="1" ht="12.75" customHeight="1">
      <c r="A16" s="4467" t="s">
        <v>428</v>
      </c>
      <c r="B16" s="4461">
        <v>18.399999999999999</v>
      </c>
      <c r="C16" s="4461"/>
      <c r="D16" s="4461">
        <v>29.7</v>
      </c>
      <c r="E16" s="4461"/>
      <c r="F16" s="4461">
        <v>17.7</v>
      </c>
      <c r="G16" s="4461"/>
      <c r="H16" s="4461">
        <v>55.6</v>
      </c>
      <c r="I16" s="4463"/>
      <c r="J16" s="4463">
        <v>12.3</v>
      </c>
      <c r="K16" s="4464"/>
      <c r="L16" s="4463">
        <v>26.8</v>
      </c>
      <c r="M16" s="4464"/>
      <c r="N16" s="4463">
        <v>13.6</v>
      </c>
      <c r="O16" s="4464"/>
      <c r="P16" s="4463">
        <v>0</v>
      </c>
      <c r="Q16" s="4462"/>
      <c r="R16" s="4461">
        <v>43.8</v>
      </c>
      <c r="S16" s="4461"/>
      <c r="T16" s="4461">
        <v>0</v>
      </c>
      <c r="U16" s="4461"/>
      <c r="V16" s="4461">
        <v>17.600000000000001</v>
      </c>
      <c r="W16" s="4502"/>
    </row>
    <row r="17" spans="1:35" s="4466" customFormat="1" ht="12.75" customHeight="1">
      <c r="A17" s="4467" t="s">
        <v>427</v>
      </c>
      <c r="B17" s="4461">
        <v>16.899999999999999</v>
      </c>
      <c r="C17" s="4461"/>
      <c r="D17" s="4461">
        <v>22.3</v>
      </c>
      <c r="E17" s="4461"/>
      <c r="F17" s="4461">
        <v>25.4</v>
      </c>
      <c r="G17" s="4461"/>
      <c r="H17" s="4461">
        <v>62.9</v>
      </c>
      <c r="I17" s="4463"/>
      <c r="J17" s="4463">
        <v>2.2999999999999998</v>
      </c>
      <c r="K17" s="4464"/>
      <c r="L17" s="4463">
        <v>12.1</v>
      </c>
      <c r="M17" s="4464"/>
      <c r="N17" s="4463">
        <v>6.4</v>
      </c>
      <c r="O17" s="4464"/>
      <c r="P17" s="4463">
        <v>6.9</v>
      </c>
      <c r="Q17" s="4462"/>
      <c r="R17" s="4461">
        <v>18.2</v>
      </c>
      <c r="S17" s="4461"/>
      <c r="T17" s="4461">
        <v>17.600000000000001</v>
      </c>
      <c r="U17" s="4461"/>
      <c r="V17" s="4461">
        <v>28.1</v>
      </c>
      <c r="W17" s="4502"/>
    </row>
    <row r="18" spans="1:35" s="4466" customFormat="1" ht="12.75" customHeight="1">
      <c r="A18" s="4467" t="s">
        <v>426</v>
      </c>
      <c r="B18" s="4461">
        <v>11.5</v>
      </c>
      <c r="C18" s="4461"/>
      <c r="D18" s="4461">
        <v>18.5</v>
      </c>
      <c r="E18" s="4461"/>
      <c r="F18" s="4461">
        <v>17.399999999999999</v>
      </c>
      <c r="G18" s="4461"/>
      <c r="H18" s="4461">
        <v>28.6</v>
      </c>
      <c r="I18" s="4463"/>
      <c r="J18" s="4463">
        <v>12.9</v>
      </c>
      <c r="K18" s="4464"/>
      <c r="L18" s="4463">
        <v>7.9</v>
      </c>
      <c r="M18" s="4464"/>
      <c r="N18" s="4463">
        <v>0</v>
      </c>
      <c r="O18" s="4464"/>
      <c r="P18" s="4463">
        <v>11.5</v>
      </c>
      <c r="Q18" s="4462"/>
      <c r="R18" s="4461">
        <v>6.3</v>
      </c>
      <c r="S18" s="4461"/>
      <c r="T18" s="4461">
        <v>66.7</v>
      </c>
      <c r="U18" s="4461"/>
      <c r="V18" s="4461">
        <v>12.6</v>
      </c>
      <c r="W18" s="4502"/>
    </row>
    <row r="19" spans="1:35" s="4460" customFormat="1" ht="12.75" customHeight="1">
      <c r="A19" s="4465" t="s">
        <v>425</v>
      </c>
      <c r="B19" s="4461">
        <v>7.5</v>
      </c>
      <c r="C19" s="4461"/>
      <c r="D19" s="4461">
        <v>0</v>
      </c>
      <c r="E19" s="4461"/>
      <c r="F19" s="4461">
        <v>13.5</v>
      </c>
      <c r="G19" s="4461"/>
      <c r="H19" s="4461">
        <v>40</v>
      </c>
      <c r="I19" s="4463"/>
      <c r="J19" s="4463">
        <v>0</v>
      </c>
      <c r="K19" s="4464"/>
      <c r="L19" s="4463">
        <v>9.3000000000000007</v>
      </c>
      <c r="M19" s="4464"/>
      <c r="N19" s="4463">
        <v>0</v>
      </c>
      <c r="O19" s="4464"/>
      <c r="P19" s="4463">
        <v>0</v>
      </c>
      <c r="Q19" s="4462"/>
      <c r="R19" s="4461">
        <v>32.5</v>
      </c>
      <c r="S19" s="4461"/>
      <c r="T19" s="4461">
        <v>0</v>
      </c>
      <c r="U19" s="4461"/>
      <c r="V19" s="4461">
        <v>11.6</v>
      </c>
      <c r="W19" s="4502"/>
      <c r="Y19" s="4458"/>
      <c r="Z19" s="4458"/>
      <c r="AA19" s="4458"/>
      <c r="AB19" s="4458"/>
      <c r="AC19" s="4458"/>
      <c r="AD19" s="4458"/>
      <c r="AE19" s="4458"/>
      <c r="AF19" s="4458"/>
      <c r="AG19" s="4458"/>
      <c r="AH19" s="4458"/>
      <c r="AI19" s="4458"/>
    </row>
    <row r="20" spans="1:35" s="4460" customFormat="1" ht="12.75" customHeight="1">
      <c r="A20" s="4465" t="s">
        <v>424</v>
      </c>
      <c r="B20" s="4461">
        <v>9.6</v>
      </c>
      <c r="C20" s="4461"/>
      <c r="D20" s="4461">
        <v>0</v>
      </c>
      <c r="E20" s="4461"/>
      <c r="F20" s="4461">
        <v>4.5999999999999996</v>
      </c>
      <c r="G20" s="4461"/>
      <c r="H20" s="4461">
        <v>33.299999999999997</v>
      </c>
      <c r="I20" s="4463"/>
      <c r="J20" s="4463">
        <v>0</v>
      </c>
      <c r="K20" s="4464"/>
      <c r="L20" s="4463">
        <v>6</v>
      </c>
      <c r="M20" s="4464"/>
      <c r="N20" s="4463">
        <v>18.8</v>
      </c>
      <c r="O20" s="4464"/>
      <c r="P20" s="4463">
        <v>21.3</v>
      </c>
      <c r="Q20" s="4462"/>
      <c r="R20" s="4461">
        <v>44.4</v>
      </c>
      <c r="S20" s="4461"/>
      <c r="T20" s="4461">
        <v>0</v>
      </c>
      <c r="U20" s="4461"/>
      <c r="V20" s="4461">
        <v>10.5</v>
      </c>
      <c r="W20" s="4502"/>
      <c r="Y20" s="4458"/>
      <c r="Z20" s="4458"/>
      <c r="AA20" s="4458"/>
      <c r="AB20" s="4458"/>
      <c r="AC20" s="4458"/>
      <c r="AD20" s="4458"/>
      <c r="AE20" s="4458"/>
      <c r="AF20" s="4458"/>
      <c r="AG20" s="4458"/>
      <c r="AH20" s="4458"/>
      <c r="AI20" s="4458"/>
    </row>
    <row r="21" spans="1:35" s="4458" customFormat="1" ht="12.75" customHeight="1">
      <c r="A21" s="4501"/>
      <c r="B21" s="6300" t="s">
        <v>5541</v>
      </c>
      <c r="C21" s="6301"/>
      <c r="D21" s="6301"/>
      <c r="E21" s="6301"/>
      <c r="F21" s="6301"/>
      <c r="G21" s="6301"/>
      <c r="H21" s="6301"/>
      <c r="I21" s="6301"/>
      <c r="J21" s="6301"/>
      <c r="K21" s="6301"/>
      <c r="L21" s="6301"/>
      <c r="M21" s="6301"/>
      <c r="N21" s="6301"/>
      <c r="O21" s="6301"/>
      <c r="P21" s="6301"/>
      <c r="Q21" s="6301"/>
      <c r="R21" s="6301"/>
      <c r="S21" s="6301"/>
      <c r="T21" s="6301"/>
      <c r="U21" s="6301"/>
      <c r="V21" s="6301"/>
      <c r="W21" s="6302"/>
      <c r="X21" s="4459"/>
      <c r="Y21" s="4460"/>
      <c r="Z21" s="4460"/>
      <c r="AA21" s="4460"/>
      <c r="AB21" s="4460"/>
      <c r="AC21" s="4460"/>
      <c r="AD21" s="4460"/>
      <c r="AE21" s="4460"/>
      <c r="AF21" s="4460"/>
      <c r="AG21" s="4460"/>
      <c r="AH21" s="4460"/>
      <c r="AI21" s="4460"/>
    </row>
    <row r="22" spans="1:35" s="4458" customFormat="1" ht="38.25" customHeight="1">
      <c r="A22" s="4500"/>
      <c r="B22" s="5883" t="s">
        <v>88</v>
      </c>
      <c r="C22" s="5883"/>
      <c r="D22" s="5883" t="s">
        <v>5519</v>
      </c>
      <c r="E22" s="5883"/>
      <c r="F22" s="5883" t="s">
        <v>691</v>
      </c>
      <c r="G22" s="5883"/>
      <c r="H22" s="5883" t="s">
        <v>5518</v>
      </c>
      <c r="I22" s="5883"/>
      <c r="J22" s="5883" t="s">
        <v>5517</v>
      </c>
      <c r="K22" s="5883"/>
      <c r="L22" s="5883" t="s">
        <v>5516</v>
      </c>
      <c r="M22" s="5883"/>
      <c r="N22" s="5883" t="s">
        <v>1079</v>
      </c>
      <c r="O22" s="5883"/>
      <c r="P22" s="5883" t="s">
        <v>5515</v>
      </c>
      <c r="Q22" s="5883"/>
      <c r="R22" s="5883" t="s">
        <v>1675</v>
      </c>
      <c r="S22" s="5883"/>
      <c r="T22" s="5883" t="s">
        <v>1660</v>
      </c>
      <c r="U22" s="5883"/>
      <c r="V22" s="5883" t="s">
        <v>4092</v>
      </c>
      <c r="W22" s="5883"/>
      <c r="X22" s="4459"/>
    </row>
    <row r="23" spans="1:35" s="4458" customFormat="1" ht="40.5" customHeight="1">
      <c r="A23" s="6292" t="s">
        <v>412</v>
      </c>
      <c r="B23" s="6292"/>
      <c r="C23" s="6292"/>
      <c r="D23" s="6292"/>
      <c r="E23" s="6292"/>
      <c r="F23" s="6292"/>
      <c r="G23" s="6292"/>
      <c r="H23" s="6292"/>
      <c r="I23" s="6292"/>
      <c r="J23" s="6292"/>
      <c r="K23" s="6292"/>
      <c r="L23" s="6292"/>
      <c r="M23" s="6292"/>
      <c r="N23" s="6292"/>
      <c r="O23" s="6292"/>
      <c r="P23" s="6292"/>
      <c r="Q23" s="6292"/>
      <c r="R23" s="6292"/>
      <c r="S23" s="6292"/>
      <c r="T23" s="6292"/>
      <c r="U23" s="6292"/>
      <c r="V23" s="6292"/>
      <c r="W23" s="6292"/>
    </row>
    <row r="24" spans="1:35" s="4457" customFormat="1" ht="12" customHeight="1">
      <c r="A24" s="6293" t="s">
        <v>5540</v>
      </c>
      <c r="B24" s="6293"/>
      <c r="C24" s="6293"/>
      <c r="D24" s="6293"/>
      <c r="E24" s="6293"/>
      <c r="F24" s="6293"/>
      <c r="G24" s="6293"/>
      <c r="H24" s="6293"/>
      <c r="I24" s="6293"/>
      <c r="J24" s="6293"/>
      <c r="K24" s="6293"/>
      <c r="L24" s="6293"/>
      <c r="M24" s="6293"/>
      <c r="N24" s="6293"/>
      <c r="O24" s="6293"/>
      <c r="P24" s="6293"/>
      <c r="Q24" s="6293"/>
      <c r="R24" s="6293"/>
      <c r="S24" s="6293"/>
      <c r="T24" s="6293"/>
      <c r="U24" s="6293"/>
      <c r="V24" s="6293"/>
      <c r="W24" s="6293"/>
    </row>
    <row r="25" spans="1:35" s="4457" customFormat="1" ht="12" customHeight="1">
      <c r="A25" s="6294" t="s">
        <v>5539</v>
      </c>
      <c r="B25" s="6294"/>
      <c r="C25" s="6294"/>
      <c r="D25" s="6294"/>
      <c r="E25" s="6294"/>
      <c r="F25" s="6294"/>
      <c r="G25" s="6294"/>
      <c r="H25" s="6294"/>
      <c r="I25" s="6294"/>
      <c r="J25" s="6294"/>
      <c r="K25" s="6294"/>
      <c r="L25" s="6294"/>
      <c r="M25" s="6294"/>
      <c r="N25" s="6294"/>
      <c r="O25" s="6294"/>
      <c r="P25" s="6294"/>
      <c r="Q25" s="6294"/>
      <c r="R25" s="6294"/>
      <c r="S25" s="6294"/>
      <c r="T25" s="6294"/>
      <c r="U25" s="6294"/>
      <c r="V25" s="6294"/>
      <c r="W25" s="6294"/>
    </row>
    <row r="26" spans="1:35" ht="12" customHeight="1">
      <c r="A26" s="6291" t="s">
        <v>5512</v>
      </c>
      <c r="B26" s="6291"/>
      <c r="C26" s="6291"/>
      <c r="D26" s="6291"/>
      <c r="E26" s="6291"/>
      <c r="F26" s="6291"/>
      <c r="G26" s="6291"/>
      <c r="H26" s="6291"/>
      <c r="I26" s="6291"/>
      <c r="J26" s="6291"/>
      <c r="K26" s="6291"/>
      <c r="L26" s="6291"/>
      <c r="M26" s="6291"/>
      <c r="N26" s="6291"/>
      <c r="O26" s="6291"/>
      <c r="P26" s="6291"/>
      <c r="Q26" s="6291"/>
      <c r="R26" s="6291"/>
      <c r="S26" s="6291"/>
      <c r="T26" s="6291"/>
      <c r="U26" s="6291"/>
      <c r="V26" s="6291"/>
      <c r="W26" s="6291"/>
    </row>
    <row r="27" spans="1:35" ht="34.700000000000003" customHeight="1">
      <c r="A27" s="6291" t="s">
        <v>5511</v>
      </c>
      <c r="B27" s="6291"/>
      <c r="C27" s="6291"/>
      <c r="D27" s="6291"/>
      <c r="E27" s="6291"/>
      <c r="F27" s="6291"/>
      <c r="G27" s="6291"/>
      <c r="H27" s="6291"/>
      <c r="I27" s="6291"/>
      <c r="J27" s="6291"/>
      <c r="K27" s="6291"/>
      <c r="L27" s="6291"/>
      <c r="M27" s="6291"/>
      <c r="N27" s="6291"/>
      <c r="O27" s="6291"/>
      <c r="P27" s="6291"/>
      <c r="Q27" s="6291"/>
      <c r="R27" s="6291"/>
      <c r="S27" s="6291"/>
      <c r="T27" s="6291"/>
      <c r="U27" s="6291"/>
      <c r="V27" s="6291"/>
      <c r="W27" s="6291"/>
    </row>
    <row r="28" spans="1:35" s="4457" customFormat="1" ht="35.450000000000003" customHeight="1">
      <c r="A28" s="6290" t="s">
        <v>5510</v>
      </c>
      <c r="B28" s="6290"/>
      <c r="C28" s="6290"/>
      <c r="D28" s="6290"/>
      <c r="E28" s="6290"/>
      <c r="F28" s="6290"/>
      <c r="G28" s="6290"/>
      <c r="H28" s="6290"/>
      <c r="I28" s="6290"/>
      <c r="J28" s="6290"/>
      <c r="K28" s="6290"/>
      <c r="L28" s="6290"/>
      <c r="M28" s="6290"/>
      <c r="N28" s="6290"/>
      <c r="O28" s="6290"/>
      <c r="P28" s="6290"/>
      <c r="Q28" s="6290"/>
      <c r="R28" s="6290"/>
      <c r="S28" s="6290"/>
      <c r="T28" s="6290"/>
      <c r="U28" s="6290"/>
      <c r="V28" s="6290"/>
      <c r="W28" s="6290"/>
    </row>
    <row r="29" spans="1:35" ht="9" customHeight="1">
      <c r="A29" s="6290" t="s">
        <v>5509</v>
      </c>
      <c r="B29" s="6290"/>
      <c r="C29" s="6290"/>
      <c r="D29" s="6290"/>
      <c r="E29" s="6290"/>
      <c r="F29" s="6290"/>
      <c r="G29" s="6290"/>
      <c r="H29" s="6290"/>
      <c r="I29" s="6290"/>
      <c r="J29" s="6290"/>
      <c r="K29" s="6290"/>
      <c r="L29" s="6290"/>
      <c r="M29" s="6290"/>
      <c r="N29" s="6290"/>
      <c r="O29" s="6290"/>
      <c r="P29" s="6290"/>
      <c r="Q29" s="6290"/>
      <c r="R29" s="6290"/>
      <c r="S29" s="6290"/>
      <c r="T29" s="6290"/>
      <c r="U29" s="6290"/>
      <c r="V29" s="6290"/>
      <c r="W29" s="6290"/>
    </row>
    <row r="30" spans="1:35" ht="12.75" customHeight="1">
      <c r="A30" s="6291" t="s">
        <v>5508</v>
      </c>
      <c r="B30" s="6291"/>
      <c r="C30" s="6291"/>
      <c r="D30" s="6291"/>
      <c r="E30" s="6291"/>
      <c r="F30" s="6291"/>
      <c r="G30" s="6291"/>
      <c r="H30" s="6291"/>
      <c r="I30" s="6291"/>
      <c r="J30" s="6291"/>
      <c r="K30" s="6291"/>
      <c r="L30" s="6291"/>
      <c r="M30" s="6291"/>
      <c r="N30" s="6291"/>
      <c r="O30" s="6291"/>
      <c r="P30" s="6291"/>
      <c r="Q30" s="6291"/>
      <c r="R30" s="6291"/>
      <c r="S30" s="6291"/>
      <c r="T30" s="6291"/>
      <c r="U30" s="6291"/>
      <c r="V30" s="6291"/>
      <c r="W30" s="6291"/>
    </row>
    <row r="31" spans="1:35" ht="39.75" customHeight="1">
      <c r="A31" s="6291" t="s">
        <v>5507</v>
      </c>
      <c r="B31" s="6291"/>
      <c r="C31" s="6291"/>
      <c r="D31" s="6291"/>
      <c r="E31" s="6291"/>
      <c r="F31" s="6291"/>
      <c r="G31" s="6291"/>
      <c r="H31" s="6291"/>
      <c r="I31" s="6291"/>
      <c r="J31" s="6291"/>
      <c r="K31" s="6291"/>
      <c r="L31" s="6291"/>
      <c r="M31" s="6291"/>
      <c r="N31" s="6291"/>
      <c r="O31" s="6291"/>
      <c r="P31" s="6291"/>
      <c r="Q31" s="6291"/>
      <c r="R31" s="6291"/>
      <c r="S31" s="6291"/>
      <c r="T31" s="6291"/>
      <c r="U31" s="6291"/>
      <c r="V31" s="6291"/>
      <c r="W31" s="6291"/>
    </row>
    <row r="32" spans="1:35" ht="33.950000000000003" customHeight="1">
      <c r="A32" s="4457"/>
    </row>
    <row r="33" spans="1:1">
      <c r="A33" s="808" t="s">
        <v>409</v>
      </c>
    </row>
    <row r="34" spans="1:1">
      <c r="A34" s="4499" t="s">
        <v>5538</v>
      </c>
    </row>
  </sheetData>
  <mergeCells count="37">
    <mergeCell ref="A23:W23"/>
    <mergeCell ref="A30:W30"/>
    <mergeCell ref="A31:W31"/>
    <mergeCell ref="A27:W27"/>
    <mergeCell ref="A24:W24"/>
    <mergeCell ref="A25:W25"/>
    <mergeCell ref="A26:W26"/>
    <mergeCell ref="A28:W28"/>
    <mergeCell ref="A29:W29"/>
    <mergeCell ref="A1:W1"/>
    <mergeCell ref="X1:X2"/>
    <mergeCell ref="A2:W2"/>
    <mergeCell ref="A4:A5"/>
    <mergeCell ref="B4:W4"/>
    <mergeCell ref="B5:C5"/>
    <mergeCell ref="P5:Q5"/>
    <mergeCell ref="R5:S5"/>
    <mergeCell ref="T5:U5"/>
    <mergeCell ref="D5:E5"/>
    <mergeCell ref="F5:G5"/>
    <mergeCell ref="H5:I5"/>
    <mergeCell ref="J5:K5"/>
    <mergeCell ref="L5:M5"/>
    <mergeCell ref="N5:O5"/>
    <mergeCell ref="V5:W5"/>
    <mergeCell ref="B21:W21"/>
    <mergeCell ref="B22:C22"/>
    <mergeCell ref="D22:E22"/>
    <mergeCell ref="F22:G22"/>
    <mergeCell ref="H22:I22"/>
    <mergeCell ref="J22:K22"/>
    <mergeCell ref="L22:M22"/>
    <mergeCell ref="N22:O22"/>
    <mergeCell ref="P22:Q22"/>
    <mergeCell ref="R22:S22"/>
    <mergeCell ref="T22:U22"/>
    <mergeCell ref="V22:W22"/>
  </mergeCells>
  <hyperlinks>
    <hyperlink ref="B4:W4" r:id="rId1" display="Empresas com atividades de inovação com cooperação para a inovação" xr:uid="{D3640877-5BEC-4A68-ADC5-214AE3FCD29F}"/>
    <hyperlink ref="B21:W21" r:id="rId2" display="Enterprises with innovation activities with cooperation to innovation processes" xr:uid="{744CBB19-FCDC-405E-B137-4166EBF167E7}"/>
    <hyperlink ref="A34" r:id="rId3" xr:uid="{BE6BA43B-7416-4592-B9F3-C4BACA61AF75}"/>
  </hyperlinks>
  <pageMargins left="0.39370078740157483" right="0.39370078740157483" top="0.39370078740157483" bottom="0.39370078740157483" header="0" footer="0"/>
  <pageSetup paperSize="9" scale="70" fitToHeight="0" orientation="portrait"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E47"/>
  <sheetViews>
    <sheetView showGridLines="0" workbookViewId="0"/>
  </sheetViews>
  <sheetFormatPr defaultRowHeight="12.75"/>
  <cols>
    <col min="1" max="1" width="64.7109375" style="12" customWidth="1"/>
    <col min="2" max="2" width="7" style="13" customWidth="1"/>
    <col min="3" max="3" width="67.28515625" style="14" customWidth="1"/>
    <col min="4" max="4" width="0" style="14" hidden="1" customWidth="1"/>
    <col min="5" max="5" width="0.7109375" style="14" hidden="1" customWidth="1"/>
    <col min="6" max="7" width="0" style="14" hidden="1" customWidth="1"/>
    <col min="8" max="256" width="9.28515625" style="14"/>
    <col min="257" max="257" width="64.7109375" style="14" customWidth="1"/>
    <col min="258" max="258" width="7" style="14" customWidth="1"/>
    <col min="259" max="259" width="67.28515625" style="14" customWidth="1"/>
    <col min="260" max="263" width="0" style="14" hidden="1" customWidth="1"/>
    <col min="264" max="512" width="9.28515625" style="14"/>
    <col min="513" max="513" width="64.7109375" style="14" customWidth="1"/>
    <col min="514" max="514" width="7" style="14" customWidth="1"/>
    <col min="515" max="515" width="67.28515625" style="14" customWidth="1"/>
    <col min="516" max="519" width="0" style="14" hidden="1" customWidth="1"/>
    <col min="520" max="768" width="9.28515625" style="14"/>
    <col min="769" max="769" width="64.7109375" style="14" customWidth="1"/>
    <col min="770" max="770" width="7" style="14" customWidth="1"/>
    <col min="771" max="771" width="67.28515625" style="14" customWidth="1"/>
    <col min="772" max="775" width="0" style="14" hidden="1" customWidth="1"/>
    <col min="776" max="1024" width="9.28515625" style="14"/>
    <col min="1025" max="1025" width="64.7109375" style="14" customWidth="1"/>
    <col min="1026" max="1026" width="7" style="14" customWidth="1"/>
    <col min="1027" max="1027" width="67.28515625" style="14" customWidth="1"/>
    <col min="1028" max="1031" width="0" style="14" hidden="1" customWidth="1"/>
    <col min="1032" max="1280" width="9.28515625" style="14"/>
    <col min="1281" max="1281" width="64.7109375" style="14" customWidth="1"/>
    <col min="1282" max="1282" width="7" style="14" customWidth="1"/>
    <col min="1283" max="1283" width="67.28515625" style="14" customWidth="1"/>
    <col min="1284" max="1287" width="0" style="14" hidden="1" customWidth="1"/>
    <col min="1288" max="1536" width="9.28515625" style="14"/>
    <col min="1537" max="1537" width="64.7109375" style="14" customWidth="1"/>
    <col min="1538" max="1538" width="7" style="14" customWidth="1"/>
    <col min="1539" max="1539" width="67.28515625" style="14" customWidth="1"/>
    <col min="1540" max="1543" width="0" style="14" hidden="1" customWidth="1"/>
    <col min="1544" max="1792" width="9.28515625" style="14"/>
    <col min="1793" max="1793" width="64.7109375" style="14" customWidth="1"/>
    <col min="1794" max="1794" width="7" style="14" customWidth="1"/>
    <col min="1795" max="1795" width="67.28515625" style="14" customWidth="1"/>
    <col min="1796" max="1799" width="0" style="14" hidden="1" customWidth="1"/>
    <col min="1800" max="2048" width="9.28515625" style="14"/>
    <col min="2049" max="2049" width="64.7109375" style="14" customWidth="1"/>
    <col min="2050" max="2050" width="7" style="14" customWidth="1"/>
    <col min="2051" max="2051" width="67.28515625" style="14" customWidth="1"/>
    <col min="2052" max="2055" width="0" style="14" hidden="1" customWidth="1"/>
    <col min="2056" max="2304" width="9.28515625" style="14"/>
    <col min="2305" max="2305" width="64.7109375" style="14" customWidth="1"/>
    <col min="2306" max="2306" width="7" style="14" customWidth="1"/>
    <col min="2307" max="2307" width="67.28515625" style="14" customWidth="1"/>
    <col min="2308" max="2311" width="0" style="14" hidden="1" customWidth="1"/>
    <col min="2312" max="2560" width="9.28515625" style="14"/>
    <col min="2561" max="2561" width="64.7109375" style="14" customWidth="1"/>
    <col min="2562" max="2562" width="7" style="14" customWidth="1"/>
    <col min="2563" max="2563" width="67.28515625" style="14" customWidth="1"/>
    <col min="2564" max="2567" width="0" style="14" hidden="1" customWidth="1"/>
    <col min="2568" max="2816" width="9.28515625" style="14"/>
    <col min="2817" max="2817" width="64.7109375" style="14" customWidth="1"/>
    <col min="2818" max="2818" width="7" style="14" customWidth="1"/>
    <col min="2819" max="2819" width="67.28515625" style="14" customWidth="1"/>
    <col min="2820" max="2823" width="0" style="14" hidden="1" customWidth="1"/>
    <col min="2824" max="3072" width="9.28515625" style="14"/>
    <col min="3073" max="3073" width="64.7109375" style="14" customWidth="1"/>
    <col min="3074" max="3074" width="7" style="14" customWidth="1"/>
    <col min="3075" max="3075" width="67.28515625" style="14" customWidth="1"/>
    <col min="3076" max="3079" width="0" style="14" hidden="1" customWidth="1"/>
    <col min="3080" max="3328" width="9.28515625" style="14"/>
    <col min="3329" max="3329" width="64.7109375" style="14" customWidth="1"/>
    <col min="3330" max="3330" width="7" style="14" customWidth="1"/>
    <col min="3331" max="3331" width="67.28515625" style="14" customWidth="1"/>
    <col min="3332" max="3335" width="0" style="14" hidden="1" customWidth="1"/>
    <col min="3336" max="3584" width="9.28515625" style="14"/>
    <col min="3585" max="3585" width="64.7109375" style="14" customWidth="1"/>
    <col min="3586" max="3586" width="7" style="14" customWidth="1"/>
    <col min="3587" max="3587" width="67.28515625" style="14" customWidth="1"/>
    <col min="3588" max="3591" width="0" style="14" hidden="1" customWidth="1"/>
    <col min="3592" max="3840" width="9.28515625" style="14"/>
    <col min="3841" max="3841" width="64.7109375" style="14" customWidth="1"/>
    <col min="3842" max="3842" width="7" style="14" customWidth="1"/>
    <col min="3843" max="3843" width="67.28515625" style="14" customWidth="1"/>
    <col min="3844" max="3847" width="0" style="14" hidden="1" customWidth="1"/>
    <col min="3848" max="4096" width="9.28515625" style="14"/>
    <col min="4097" max="4097" width="64.7109375" style="14" customWidth="1"/>
    <col min="4098" max="4098" width="7" style="14" customWidth="1"/>
    <col min="4099" max="4099" width="67.28515625" style="14" customWidth="1"/>
    <col min="4100" max="4103" width="0" style="14" hidden="1" customWidth="1"/>
    <col min="4104" max="4352" width="9.28515625" style="14"/>
    <col min="4353" max="4353" width="64.7109375" style="14" customWidth="1"/>
    <col min="4354" max="4354" width="7" style="14" customWidth="1"/>
    <col min="4355" max="4355" width="67.28515625" style="14" customWidth="1"/>
    <col min="4356" max="4359" width="0" style="14" hidden="1" customWidth="1"/>
    <col min="4360" max="4608" width="9.28515625" style="14"/>
    <col min="4609" max="4609" width="64.7109375" style="14" customWidth="1"/>
    <col min="4610" max="4610" width="7" style="14" customWidth="1"/>
    <col min="4611" max="4611" width="67.28515625" style="14" customWidth="1"/>
    <col min="4612" max="4615" width="0" style="14" hidden="1" customWidth="1"/>
    <col min="4616" max="4864" width="9.28515625" style="14"/>
    <col min="4865" max="4865" width="64.7109375" style="14" customWidth="1"/>
    <col min="4866" max="4866" width="7" style="14" customWidth="1"/>
    <col min="4867" max="4867" width="67.28515625" style="14" customWidth="1"/>
    <col min="4868" max="4871" width="0" style="14" hidden="1" customWidth="1"/>
    <col min="4872" max="5120" width="9.28515625" style="14"/>
    <col min="5121" max="5121" width="64.7109375" style="14" customWidth="1"/>
    <col min="5122" max="5122" width="7" style="14" customWidth="1"/>
    <col min="5123" max="5123" width="67.28515625" style="14" customWidth="1"/>
    <col min="5124" max="5127" width="0" style="14" hidden="1" customWidth="1"/>
    <col min="5128" max="5376" width="9.28515625" style="14"/>
    <col min="5377" max="5377" width="64.7109375" style="14" customWidth="1"/>
    <col min="5378" max="5378" width="7" style="14" customWidth="1"/>
    <col min="5379" max="5379" width="67.28515625" style="14" customWidth="1"/>
    <col min="5380" max="5383" width="0" style="14" hidden="1" customWidth="1"/>
    <col min="5384" max="5632" width="9.28515625" style="14"/>
    <col min="5633" max="5633" width="64.7109375" style="14" customWidth="1"/>
    <col min="5634" max="5634" width="7" style="14" customWidth="1"/>
    <col min="5635" max="5635" width="67.28515625" style="14" customWidth="1"/>
    <col min="5636" max="5639" width="0" style="14" hidden="1" customWidth="1"/>
    <col min="5640" max="5888" width="9.28515625" style="14"/>
    <col min="5889" max="5889" width="64.7109375" style="14" customWidth="1"/>
    <col min="5890" max="5890" width="7" style="14" customWidth="1"/>
    <col min="5891" max="5891" width="67.28515625" style="14" customWidth="1"/>
    <col min="5892" max="5895" width="0" style="14" hidden="1" customWidth="1"/>
    <col min="5896" max="6144" width="9.28515625" style="14"/>
    <col min="6145" max="6145" width="64.7109375" style="14" customWidth="1"/>
    <col min="6146" max="6146" width="7" style="14" customWidth="1"/>
    <col min="6147" max="6147" width="67.28515625" style="14" customWidth="1"/>
    <col min="6148" max="6151" width="0" style="14" hidden="1" customWidth="1"/>
    <col min="6152" max="6400" width="9.28515625" style="14"/>
    <col min="6401" max="6401" width="64.7109375" style="14" customWidth="1"/>
    <col min="6402" max="6402" width="7" style="14" customWidth="1"/>
    <col min="6403" max="6403" width="67.28515625" style="14" customWidth="1"/>
    <col min="6404" max="6407" width="0" style="14" hidden="1" customWidth="1"/>
    <col min="6408" max="6656" width="9.28515625" style="14"/>
    <col min="6657" max="6657" width="64.7109375" style="14" customWidth="1"/>
    <col min="6658" max="6658" width="7" style="14" customWidth="1"/>
    <col min="6659" max="6659" width="67.28515625" style="14" customWidth="1"/>
    <col min="6660" max="6663" width="0" style="14" hidden="1" customWidth="1"/>
    <col min="6664" max="6912" width="9.28515625" style="14"/>
    <col min="6913" max="6913" width="64.7109375" style="14" customWidth="1"/>
    <col min="6914" max="6914" width="7" style="14" customWidth="1"/>
    <col min="6915" max="6915" width="67.28515625" style="14" customWidth="1"/>
    <col min="6916" max="6919" width="0" style="14" hidden="1" customWidth="1"/>
    <col min="6920" max="7168" width="9.28515625" style="14"/>
    <col min="7169" max="7169" width="64.7109375" style="14" customWidth="1"/>
    <col min="7170" max="7170" width="7" style="14" customWidth="1"/>
    <col min="7171" max="7171" width="67.28515625" style="14" customWidth="1"/>
    <col min="7172" max="7175" width="0" style="14" hidden="1" customWidth="1"/>
    <col min="7176" max="7424" width="9.28515625" style="14"/>
    <col min="7425" max="7425" width="64.7109375" style="14" customWidth="1"/>
    <col min="7426" max="7426" width="7" style="14" customWidth="1"/>
    <col min="7427" max="7427" width="67.28515625" style="14" customWidth="1"/>
    <col min="7428" max="7431" width="0" style="14" hidden="1" customWidth="1"/>
    <col min="7432" max="7680" width="9.28515625" style="14"/>
    <col min="7681" max="7681" width="64.7109375" style="14" customWidth="1"/>
    <col min="7682" max="7682" width="7" style="14" customWidth="1"/>
    <col min="7683" max="7683" width="67.28515625" style="14" customWidth="1"/>
    <col min="7684" max="7687" width="0" style="14" hidden="1" customWidth="1"/>
    <col min="7688" max="7936" width="9.28515625" style="14"/>
    <col min="7937" max="7937" width="64.7109375" style="14" customWidth="1"/>
    <col min="7938" max="7938" width="7" style="14" customWidth="1"/>
    <col min="7939" max="7939" width="67.28515625" style="14" customWidth="1"/>
    <col min="7940" max="7943" width="0" style="14" hidden="1" customWidth="1"/>
    <col min="7944" max="8192" width="9.28515625" style="14"/>
    <col min="8193" max="8193" width="64.7109375" style="14" customWidth="1"/>
    <col min="8194" max="8194" width="7" style="14" customWidth="1"/>
    <col min="8195" max="8195" width="67.28515625" style="14" customWidth="1"/>
    <col min="8196" max="8199" width="0" style="14" hidden="1" customWidth="1"/>
    <col min="8200" max="8448" width="9.28515625" style="14"/>
    <col min="8449" max="8449" width="64.7109375" style="14" customWidth="1"/>
    <col min="8450" max="8450" width="7" style="14" customWidth="1"/>
    <col min="8451" max="8451" width="67.28515625" style="14" customWidth="1"/>
    <col min="8452" max="8455" width="0" style="14" hidden="1" customWidth="1"/>
    <col min="8456" max="8704" width="9.28515625" style="14"/>
    <col min="8705" max="8705" width="64.7109375" style="14" customWidth="1"/>
    <col min="8706" max="8706" width="7" style="14" customWidth="1"/>
    <col min="8707" max="8707" width="67.28515625" style="14" customWidth="1"/>
    <col min="8708" max="8711" width="0" style="14" hidden="1" customWidth="1"/>
    <col min="8712" max="8960" width="9.28515625" style="14"/>
    <col min="8961" max="8961" width="64.7109375" style="14" customWidth="1"/>
    <col min="8962" max="8962" width="7" style="14" customWidth="1"/>
    <col min="8963" max="8963" width="67.28515625" style="14" customWidth="1"/>
    <col min="8964" max="8967" width="0" style="14" hidden="1" customWidth="1"/>
    <col min="8968" max="9216" width="9.28515625" style="14"/>
    <col min="9217" max="9217" width="64.7109375" style="14" customWidth="1"/>
    <col min="9218" max="9218" width="7" style="14" customWidth="1"/>
    <col min="9219" max="9219" width="67.28515625" style="14" customWidth="1"/>
    <col min="9220" max="9223" width="0" style="14" hidden="1" customWidth="1"/>
    <col min="9224" max="9472" width="9.28515625" style="14"/>
    <col min="9473" max="9473" width="64.7109375" style="14" customWidth="1"/>
    <col min="9474" max="9474" width="7" style="14" customWidth="1"/>
    <col min="9475" max="9475" width="67.28515625" style="14" customWidth="1"/>
    <col min="9476" max="9479" width="0" style="14" hidden="1" customWidth="1"/>
    <col min="9480" max="9728" width="9.28515625" style="14"/>
    <col min="9729" max="9729" width="64.7109375" style="14" customWidth="1"/>
    <col min="9730" max="9730" width="7" style="14" customWidth="1"/>
    <col min="9731" max="9731" width="67.28515625" style="14" customWidth="1"/>
    <col min="9732" max="9735" width="0" style="14" hidden="1" customWidth="1"/>
    <col min="9736" max="9984" width="9.28515625" style="14"/>
    <col min="9985" max="9985" width="64.7109375" style="14" customWidth="1"/>
    <col min="9986" max="9986" width="7" style="14" customWidth="1"/>
    <col min="9987" max="9987" width="67.28515625" style="14" customWidth="1"/>
    <col min="9988" max="9991" width="0" style="14" hidden="1" customWidth="1"/>
    <col min="9992" max="10240" width="9.28515625" style="14"/>
    <col min="10241" max="10241" width="64.7109375" style="14" customWidth="1"/>
    <col min="10242" max="10242" width="7" style="14" customWidth="1"/>
    <col min="10243" max="10243" width="67.28515625" style="14" customWidth="1"/>
    <col min="10244" max="10247" width="0" style="14" hidden="1" customWidth="1"/>
    <col min="10248" max="10496" width="9.28515625" style="14"/>
    <col min="10497" max="10497" width="64.7109375" style="14" customWidth="1"/>
    <col min="10498" max="10498" width="7" style="14" customWidth="1"/>
    <col min="10499" max="10499" width="67.28515625" style="14" customWidth="1"/>
    <col min="10500" max="10503" width="0" style="14" hidden="1" customWidth="1"/>
    <col min="10504" max="10752" width="9.28515625" style="14"/>
    <col min="10753" max="10753" width="64.7109375" style="14" customWidth="1"/>
    <col min="10754" max="10754" width="7" style="14" customWidth="1"/>
    <col min="10755" max="10755" width="67.28515625" style="14" customWidth="1"/>
    <col min="10756" max="10759" width="0" style="14" hidden="1" customWidth="1"/>
    <col min="10760" max="11008" width="9.28515625" style="14"/>
    <col min="11009" max="11009" width="64.7109375" style="14" customWidth="1"/>
    <col min="11010" max="11010" width="7" style="14" customWidth="1"/>
    <col min="11011" max="11011" width="67.28515625" style="14" customWidth="1"/>
    <col min="11012" max="11015" width="0" style="14" hidden="1" customWidth="1"/>
    <col min="11016" max="11264" width="9.28515625" style="14"/>
    <col min="11265" max="11265" width="64.7109375" style="14" customWidth="1"/>
    <col min="11266" max="11266" width="7" style="14" customWidth="1"/>
    <col min="11267" max="11267" width="67.28515625" style="14" customWidth="1"/>
    <col min="11268" max="11271" width="0" style="14" hidden="1" customWidth="1"/>
    <col min="11272" max="11520" width="9.28515625" style="14"/>
    <col min="11521" max="11521" width="64.7109375" style="14" customWidth="1"/>
    <col min="11522" max="11522" width="7" style="14" customWidth="1"/>
    <col min="11523" max="11523" width="67.28515625" style="14" customWidth="1"/>
    <col min="11524" max="11527" width="0" style="14" hidden="1" customWidth="1"/>
    <col min="11528" max="11776" width="9.28515625" style="14"/>
    <col min="11777" max="11777" width="64.7109375" style="14" customWidth="1"/>
    <col min="11778" max="11778" width="7" style="14" customWidth="1"/>
    <col min="11779" max="11779" width="67.28515625" style="14" customWidth="1"/>
    <col min="11780" max="11783" width="0" style="14" hidden="1" customWidth="1"/>
    <col min="11784" max="12032" width="9.28515625" style="14"/>
    <col min="12033" max="12033" width="64.7109375" style="14" customWidth="1"/>
    <col min="12034" max="12034" width="7" style="14" customWidth="1"/>
    <col min="12035" max="12035" width="67.28515625" style="14" customWidth="1"/>
    <col min="12036" max="12039" width="0" style="14" hidden="1" customWidth="1"/>
    <col min="12040" max="12288" width="9.28515625" style="14"/>
    <col min="12289" max="12289" width="64.7109375" style="14" customWidth="1"/>
    <col min="12290" max="12290" width="7" style="14" customWidth="1"/>
    <col min="12291" max="12291" width="67.28515625" style="14" customWidth="1"/>
    <col min="12292" max="12295" width="0" style="14" hidden="1" customWidth="1"/>
    <col min="12296" max="12544" width="9.28515625" style="14"/>
    <col min="12545" max="12545" width="64.7109375" style="14" customWidth="1"/>
    <col min="12546" max="12546" width="7" style="14" customWidth="1"/>
    <col min="12547" max="12547" width="67.28515625" style="14" customWidth="1"/>
    <col min="12548" max="12551" width="0" style="14" hidden="1" customWidth="1"/>
    <col min="12552" max="12800" width="9.28515625" style="14"/>
    <col min="12801" max="12801" width="64.7109375" style="14" customWidth="1"/>
    <col min="12802" max="12802" width="7" style="14" customWidth="1"/>
    <col min="12803" max="12803" width="67.28515625" style="14" customWidth="1"/>
    <col min="12804" max="12807" width="0" style="14" hidden="1" customWidth="1"/>
    <col min="12808" max="13056" width="9.28515625" style="14"/>
    <col min="13057" max="13057" width="64.7109375" style="14" customWidth="1"/>
    <col min="13058" max="13058" width="7" style="14" customWidth="1"/>
    <col min="13059" max="13059" width="67.28515625" style="14" customWidth="1"/>
    <col min="13060" max="13063" width="0" style="14" hidden="1" customWidth="1"/>
    <col min="13064" max="13312" width="9.28515625" style="14"/>
    <col min="13313" max="13313" width="64.7109375" style="14" customWidth="1"/>
    <col min="13314" max="13314" width="7" style="14" customWidth="1"/>
    <col min="13315" max="13315" width="67.28515625" style="14" customWidth="1"/>
    <col min="13316" max="13319" width="0" style="14" hidden="1" customWidth="1"/>
    <col min="13320" max="13568" width="9.28515625" style="14"/>
    <col min="13569" max="13569" width="64.7109375" style="14" customWidth="1"/>
    <col min="13570" max="13570" width="7" style="14" customWidth="1"/>
    <col min="13571" max="13571" width="67.28515625" style="14" customWidth="1"/>
    <col min="13572" max="13575" width="0" style="14" hidden="1" customWidth="1"/>
    <col min="13576" max="13824" width="9.28515625" style="14"/>
    <col min="13825" max="13825" width="64.7109375" style="14" customWidth="1"/>
    <col min="13826" max="13826" width="7" style="14" customWidth="1"/>
    <col min="13827" max="13827" width="67.28515625" style="14" customWidth="1"/>
    <col min="13828" max="13831" width="0" style="14" hidden="1" customWidth="1"/>
    <col min="13832" max="14080" width="9.28515625" style="14"/>
    <col min="14081" max="14081" width="64.7109375" style="14" customWidth="1"/>
    <col min="14082" max="14082" width="7" style="14" customWidth="1"/>
    <col min="14083" max="14083" width="67.28515625" style="14" customWidth="1"/>
    <col min="14084" max="14087" width="0" style="14" hidden="1" customWidth="1"/>
    <col min="14088" max="14336" width="9.28515625" style="14"/>
    <col min="14337" max="14337" width="64.7109375" style="14" customWidth="1"/>
    <col min="14338" max="14338" width="7" style="14" customWidth="1"/>
    <col min="14339" max="14339" width="67.28515625" style="14" customWidth="1"/>
    <col min="14340" max="14343" width="0" style="14" hidden="1" customWidth="1"/>
    <col min="14344" max="14592" width="9.28515625" style="14"/>
    <col min="14593" max="14593" width="64.7109375" style="14" customWidth="1"/>
    <col min="14594" max="14594" width="7" style="14" customWidth="1"/>
    <col min="14595" max="14595" width="67.28515625" style="14" customWidth="1"/>
    <col min="14596" max="14599" width="0" style="14" hidden="1" customWidth="1"/>
    <col min="14600" max="14848" width="9.28515625" style="14"/>
    <col min="14849" max="14849" width="64.7109375" style="14" customWidth="1"/>
    <col min="14850" max="14850" width="7" style="14" customWidth="1"/>
    <col min="14851" max="14851" width="67.28515625" style="14" customWidth="1"/>
    <col min="14852" max="14855" width="0" style="14" hidden="1" customWidth="1"/>
    <col min="14856" max="15104" width="9.28515625" style="14"/>
    <col min="15105" max="15105" width="64.7109375" style="14" customWidth="1"/>
    <col min="15106" max="15106" width="7" style="14" customWidth="1"/>
    <col min="15107" max="15107" width="67.28515625" style="14" customWidth="1"/>
    <col min="15108" max="15111" width="0" style="14" hidden="1" customWidth="1"/>
    <col min="15112" max="15360" width="9.28515625" style="14"/>
    <col min="15361" max="15361" width="64.7109375" style="14" customWidth="1"/>
    <col min="15362" max="15362" width="7" style="14" customWidth="1"/>
    <col min="15363" max="15363" width="67.28515625" style="14" customWidth="1"/>
    <col min="15364" max="15367" width="0" style="14" hidden="1" customWidth="1"/>
    <col min="15368" max="15616" width="9.28515625" style="14"/>
    <col min="15617" max="15617" width="64.7109375" style="14" customWidth="1"/>
    <col min="15618" max="15618" width="7" style="14" customWidth="1"/>
    <col min="15619" max="15619" width="67.28515625" style="14" customWidth="1"/>
    <col min="15620" max="15623" width="0" style="14" hidden="1" customWidth="1"/>
    <col min="15624" max="15872" width="9.28515625" style="14"/>
    <col min="15873" max="15873" width="64.7109375" style="14" customWidth="1"/>
    <col min="15874" max="15874" width="7" style="14" customWidth="1"/>
    <col min="15875" max="15875" width="67.28515625" style="14" customWidth="1"/>
    <col min="15876" max="15879" width="0" style="14" hidden="1" customWidth="1"/>
    <col min="15880" max="16128" width="9.28515625" style="14"/>
    <col min="16129" max="16129" width="64.7109375" style="14" customWidth="1"/>
    <col min="16130" max="16130" width="7" style="14" customWidth="1"/>
    <col min="16131" max="16131" width="67.28515625" style="14" customWidth="1"/>
    <col min="16132" max="16135" width="0" style="14" hidden="1" customWidth="1"/>
    <col min="16136" max="16384" width="9.28515625" style="14"/>
  </cols>
  <sheetData>
    <row r="1" spans="1:3" s="71" customFormat="1" ht="34.5" customHeight="1">
      <c r="A1" s="70" t="s">
        <v>350</v>
      </c>
    </row>
    <row r="2" spans="1:3" s="71" customFormat="1" ht="34.5" customHeight="1">
      <c r="A2" s="72" t="s">
        <v>351</v>
      </c>
    </row>
    <row r="4" spans="1:3" ht="13.5" customHeight="1">
      <c r="A4" s="4855" t="s">
        <v>4</v>
      </c>
      <c r="B4" s="4855"/>
      <c r="C4" s="4855"/>
    </row>
    <row r="5" spans="1:3">
      <c r="A5" s="11"/>
      <c r="B5" s="11"/>
      <c r="C5" s="15"/>
    </row>
    <row r="6" spans="1:3" ht="18" customHeight="1">
      <c r="A6" s="16" t="s">
        <v>339</v>
      </c>
      <c r="B6" s="17"/>
      <c r="C6" s="49" t="s">
        <v>164</v>
      </c>
    </row>
    <row r="7" spans="1:3">
      <c r="A7" s="39" t="s">
        <v>5</v>
      </c>
      <c r="B7" s="18" t="s">
        <v>166</v>
      </c>
      <c r="C7" s="50" t="s">
        <v>6</v>
      </c>
    </row>
    <row r="8" spans="1:3" s="7" customFormat="1">
      <c r="A8" s="40" t="s">
        <v>7</v>
      </c>
      <c r="B8" s="19" t="s">
        <v>8</v>
      </c>
      <c r="C8" s="42" t="s">
        <v>7</v>
      </c>
    </row>
    <row r="9" spans="1:3" s="7" customFormat="1" ht="12.75" customHeight="1">
      <c r="A9" s="41" t="s">
        <v>169</v>
      </c>
      <c r="B9" s="21" t="s">
        <v>9</v>
      </c>
      <c r="C9" s="51" t="s">
        <v>171</v>
      </c>
    </row>
    <row r="10" spans="1:3" s="7" customFormat="1" ht="12.75" customHeight="1">
      <c r="A10" s="41" t="s">
        <v>172</v>
      </c>
      <c r="B10" s="21" t="s">
        <v>173</v>
      </c>
      <c r="C10" s="51" t="s">
        <v>174</v>
      </c>
    </row>
    <row r="11" spans="1:3" s="7" customFormat="1" ht="12.75" customHeight="1">
      <c r="A11" s="41" t="s">
        <v>175</v>
      </c>
      <c r="B11" s="21" t="s">
        <v>176</v>
      </c>
      <c r="C11" s="51" t="s">
        <v>177</v>
      </c>
    </row>
    <row r="12" spans="1:3" s="7" customFormat="1">
      <c r="A12" s="41" t="s">
        <v>274</v>
      </c>
      <c r="B12" s="21" t="s">
        <v>178</v>
      </c>
      <c r="C12" s="51" t="s">
        <v>179</v>
      </c>
    </row>
    <row r="13" spans="1:3" s="7" customFormat="1">
      <c r="A13" s="41" t="s">
        <v>180</v>
      </c>
      <c r="B13" s="21" t="s">
        <v>10</v>
      </c>
      <c r="C13" s="42" t="s">
        <v>181</v>
      </c>
    </row>
    <row r="14" spans="1:3" s="7" customFormat="1">
      <c r="A14" s="20"/>
      <c r="B14" s="21"/>
      <c r="C14" s="56"/>
    </row>
    <row r="15" spans="1:3" s="7" customFormat="1">
      <c r="A15" s="20"/>
      <c r="B15" s="21"/>
      <c r="C15" s="56"/>
    </row>
    <row r="16" spans="1:3" s="7" customFormat="1" ht="20.25" customHeight="1">
      <c r="A16" s="22" t="s">
        <v>269</v>
      </c>
      <c r="B16" s="21"/>
      <c r="C16" s="56" t="s">
        <v>268</v>
      </c>
    </row>
    <row r="17" spans="1:3" s="24" customFormat="1">
      <c r="A17" s="38" t="s">
        <v>244</v>
      </c>
      <c r="B17" s="23">
        <v>1</v>
      </c>
      <c r="C17" s="52" t="s">
        <v>243</v>
      </c>
    </row>
    <row r="18" spans="1:3" s="24" customFormat="1">
      <c r="A18" s="38" t="s">
        <v>242</v>
      </c>
      <c r="B18" s="25">
        <v>2</v>
      </c>
      <c r="C18" s="52" t="s">
        <v>241</v>
      </c>
    </row>
    <row r="19" spans="1:3" s="24" customFormat="1">
      <c r="A19" s="38" t="s">
        <v>240</v>
      </c>
      <c r="B19" s="23">
        <v>3</v>
      </c>
      <c r="C19" s="52" t="s">
        <v>239</v>
      </c>
    </row>
    <row r="20" spans="1:3" s="24" customFormat="1">
      <c r="A20" s="38" t="s">
        <v>182</v>
      </c>
      <c r="B20" s="23">
        <v>4</v>
      </c>
      <c r="C20" s="52" t="s">
        <v>183</v>
      </c>
    </row>
    <row r="21" spans="1:3" s="24" customFormat="1" ht="22.5">
      <c r="A21" s="38" t="s">
        <v>238</v>
      </c>
      <c r="B21" s="25">
        <v>5</v>
      </c>
      <c r="C21" s="52" t="s">
        <v>237</v>
      </c>
    </row>
    <row r="22" spans="1:3" s="24" customFormat="1">
      <c r="A22" s="38" t="s">
        <v>304</v>
      </c>
      <c r="B22" s="23">
        <v>6</v>
      </c>
      <c r="C22" s="52" t="s">
        <v>236</v>
      </c>
    </row>
    <row r="23" spans="1:3" s="24" customFormat="1">
      <c r="A23" s="38" t="s">
        <v>305</v>
      </c>
      <c r="B23" s="25">
        <v>7</v>
      </c>
      <c r="C23" s="52" t="s">
        <v>235</v>
      </c>
    </row>
    <row r="24" spans="1:3" s="24" customFormat="1">
      <c r="A24" s="38" t="s">
        <v>306</v>
      </c>
      <c r="B24" s="23">
        <v>8</v>
      </c>
      <c r="C24" s="52" t="s">
        <v>234</v>
      </c>
    </row>
    <row r="25" spans="1:3" s="8" customFormat="1">
      <c r="A25" s="55"/>
      <c r="B25" s="21"/>
      <c r="C25" s="56"/>
    </row>
    <row r="26" spans="1:3" s="7" customFormat="1">
      <c r="A26" s="20"/>
      <c r="B26" s="21"/>
      <c r="C26" s="56"/>
    </row>
    <row r="27" spans="1:3" s="7" customFormat="1">
      <c r="A27" s="22" t="s">
        <v>312</v>
      </c>
      <c r="B27" s="21"/>
      <c r="C27" s="53" t="s">
        <v>11</v>
      </c>
    </row>
    <row r="28" spans="1:3" s="7" customFormat="1" ht="6.75" customHeight="1">
      <c r="A28" s="20"/>
      <c r="B28" s="21"/>
      <c r="C28" s="56"/>
    </row>
    <row r="29" spans="1:3" s="7" customFormat="1">
      <c r="A29" s="43" t="s">
        <v>12</v>
      </c>
      <c r="B29" s="58"/>
      <c r="C29" s="54" t="s">
        <v>275</v>
      </c>
    </row>
    <row r="30" spans="1:3" s="7" customFormat="1">
      <c r="A30" s="26" t="s">
        <v>184</v>
      </c>
      <c r="B30" s="27" t="s">
        <v>185</v>
      </c>
      <c r="C30" s="28" t="s">
        <v>13</v>
      </c>
    </row>
    <row r="31" spans="1:3" s="7" customFormat="1">
      <c r="A31" s="26" t="s">
        <v>276</v>
      </c>
      <c r="B31" s="27" t="s">
        <v>188</v>
      </c>
      <c r="C31" s="28" t="s">
        <v>189</v>
      </c>
    </row>
    <row r="32" spans="1:3" s="7" customFormat="1">
      <c r="A32" s="26" t="s">
        <v>190</v>
      </c>
      <c r="B32" s="27" t="s">
        <v>14</v>
      </c>
      <c r="C32" s="28" t="s">
        <v>191</v>
      </c>
    </row>
    <row r="33" spans="1:3" s="7" customFormat="1">
      <c r="A33" s="26" t="s">
        <v>313</v>
      </c>
      <c r="B33" s="27" t="s">
        <v>192</v>
      </c>
      <c r="C33" s="28" t="s">
        <v>193</v>
      </c>
    </row>
    <row r="34" spans="1:3">
      <c r="A34" s="26" t="s">
        <v>277</v>
      </c>
      <c r="B34" s="29" t="s">
        <v>19</v>
      </c>
      <c r="C34" s="28" t="s">
        <v>20</v>
      </c>
    </row>
    <row r="35" spans="1:3">
      <c r="A35" s="26" t="s">
        <v>21</v>
      </c>
      <c r="B35" s="29" t="s">
        <v>22</v>
      </c>
      <c r="C35" s="28" t="s">
        <v>23</v>
      </c>
    </row>
    <row r="36" spans="1:3">
      <c r="A36" s="26" t="s">
        <v>24</v>
      </c>
      <c r="B36" s="29" t="s">
        <v>25</v>
      </c>
      <c r="C36" s="28" t="s">
        <v>26</v>
      </c>
    </row>
    <row r="37" spans="1:3">
      <c r="A37" s="26" t="s">
        <v>27</v>
      </c>
      <c r="B37" s="29" t="s">
        <v>28</v>
      </c>
      <c r="C37" s="28" t="s">
        <v>278</v>
      </c>
    </row>
    <row r="38" spans="1:3">
      <c r="A38" s="26" t="s">
        <v>30</v>
      </c>
      <c r="B38" s="29" t="s">
        <v>31</v>
      </c>
      <c r="C38" s="28" t="s">
        <v>279</v>
      </c>
    </row>
    <row r="39" spans="1:3">
      <c r="A39" s="26" t="s">
        <v>280</v>
      </c>
      <c r="B39" s="29" t="s">
        <v>15</v>
      </c>
      <c r="C39" s="28" t="s">
        <v>82</v>
      </c>
    </row>
    <row r="40" spans="1:3">
      <c r="A40" s="26" t="s">
        <v>281</v>
      </c>
      <c r="B40" s="29" t="s">
        <v>16</v>
      </c>
      <c r="C40" s="28" t="s">
        <v>84</v>
      </c>
    </row>
    <row r="41" spans="1:3">
      <c r="A41" s="26" t="s">
        <v>376</v>
      </c>
      <c r="B41" s="29" t="s">
        <v>17</v>
      </c>
      <c r="C41" s="28" t="s">
        <v>378</v>
      </c>
    </row>
    <row r="42" spans="1:3">
      <c r="A42" s="26" t="s">
        <v>377</v>
      </c>
      <c r="B42" s="29" t="s">
        <v>380</v>
      </c>
      <c r="C42" s="28" t="s">
        <v>379</v>
      </c>
    </row>
    <row r="43" spans="1:3" s="33" customFormat="1">
      <c r="A43" s="30" t="s">
        <v>282</v>
      </c>
      <c r="B43" s="31"/>
      <c r="C43" s="57" t="s">
        <v>283</v>
      </c>
    </row>
    <row r="44" spans="1:3" s="33" customFormat="1">
      <c r="A44" s="34" t="s">
        <v>284</v>
      </c>
      <c r="B44" s="35"/>
      <c r="C44" s="57" t="s">
        <v>285</v>
      </c>
    </row>
    <row r="45" spans="1:3" s="33" customFormat="1">
      <c r="A45" s="34" t="s">
        <v>286</v>
      </c>
      <c r="B45" s="35"/>
      <c r="C45" s="57" t="s">
        <v>287</v>
      </c>
    </row>
    <row r="46" spans="1:3" s="33" customFormat="1">
      <c r="A46" s="34" t="s">
        <v>288</v>
      </c>
      <c r="B46" s="35"/>
      <c r="C46" s="57" t="s">
        <v>289</v>
      </c>
    </row>
    <row r="47" spans="1:3" s="33" customFormat="1">
      <c r="A47" s="34"/>
      <c r="B47" s="35"/>
      <c r="C47" s="32"/>
    </row>
  </sheetData>
  <mergeCells count="1">
    <mergeCell ref="A4:C4"/>
  </mergeCells>
  <phoneticPr fontId="24" type="noConversion"/>
  <pageMargins left="0.75" right="0.75" top="1" bottom="1" header="0.5" footer="0.5"/>
  <pageSetup paperSize="9" orientation="portrait" horizontalDpi="1200" verticalDpi="1200" r:id="rId1"/>
  <headerFooter alignWithMargins="0"/>
  <ignoredErrors>
    <ignoredError sqref="B43:B45 B30:B41" numberStoredAsText="1"/>
  </ignoredError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3150F-657E-443B-93B2-31D4E4143E90}">
  <sheetPr codeName="Sheet208">
    <pageSetUpPr fitToPage="1"/>
  </sheetPr>
  <dimension ref="A1:Y34"/>
  <sheetViews>
    <sheetView showGridLines="0" zoomScaleNormal="100" workbookViewId="0">
      <selection sqref="A1:W1"/>
    </sheetView>
  </sheetViews>
  <sheetFormatPr defaultRowHeight="12.75"/>
  <cols>
    <col min="1" max="1" width="21.42578125" style="4489" customWidth="1"/>
    <col min="2" max="2" width="8.5703125" style="4489" customWidth="1"/>
    <col min="3" max="3" width="3.85546875" style="4489" customWidth="1"/>
    <col min="4" max="4" width="8.5703125" style="4489" customWidth="1"/>
    <col min="5" max="5" width="3.85546875" style="4489" customWidth="1"/>
    <col min="6" max="6" width="8.5703125" style="4489" customWidth="1"/>
    <col min="7" max="7" width="4.5703125" style="4489" customWidth="1"/>
    <col min="8" max="8" width="8.5703125" style="4489" customWidth="1"/>
    <col min="9" max="9" width="4" style="4489" customWidth="1"/>
    <col min="10" max="10" width="8.5703125" style="4489" customWidth="1"/>
    <col min="11" max="11" width="3.42578125" style="4489" customWidth="1"/>
    <col min="12" max="12" width="8.5703125" style="4489" customWidth="1"/>
    <col min="13" max="13" width="2.140625" style="4489" customWidth="1"/>
    <col min="14" max="14" width="8.5703125" style="4489" customWidth="1"/>
    <col min="15" max="15" width="2.85546875" style="4489" customWidth="1"/>
    <col min="16" max="16" width="8.5703125" style="4489" customWidth="1"/>
    <col min="17" max="17" width="2.85546875" style="4489" customWidth="1"/>
    <col min="18" max="18" width="8.5703125" style="4489" customWidth="1"/>
    <col min="19" max="19" width="2.85546875" style="4489" customWidth="1"/>
    <col min="20" max="20" width="8.5703125" style="4489" customWidth="1"/>
    <col min="21" max="21" width="2.85546875" style="4489" customWidth="1"/>
    <col min="22" max="22" width="8.5703125" style="4489" customWidth="1"/>
    <col min="23" max="23" width="2.5703125" style="4489" customWidth="1"/>
    <col min="24" max="225" width="9.140625" style="4489"/>
    <col min="226" max="226" width="10.42578125" style="4489" customWidth="1"/>
    <col min="227" max="227" width="4.5703125" style="4489" customWidth="1"/>
    <col min="228" max="228" width="8.5703125" style="4489" customWidth="1"/>
    <col min="229" max="229" width="7.42578125" style="4489" customWidth="1"/>
    <col min="230" max="230" width="6.5703125" style="4489" customWidth="1"/>
    <col min="231" max="231" width="4.5703125" style="4489" customWidth="1"/>
    <col min="232" max="232" width="8.42578125" style="4489" customWidth="1"/>
    <col min="233" max="233" width="7.42578125" style="4489" customWidth="1"/>
    <col min="234" max="234" width="5.5703125" style="4489" customWidth="1"/>
    <col min="235" max="235" width="4.85546875" style="4489" customWidth="1"/>
    <col min="236" max="236" width="8.42578125" style="4489" customWidth="1"/>
    <col min="237" max="237" width="7.5703125" style="4489" customWidth="1"/>
    <col min="238" max="238" width="5.5703125" style="4489" customWidth="1"/>
    <col min="239" max="239" width="8.42578125" style="4489" customWidth="1"/>
    <col min="240" max="240" width="3.85546875" style="4489" customWidth="1"/>
    <col min="241" max="241" width="8" style="4489" bestFit="1" customWidth="1"/>
    <col min="242" max="242" width="7.85546875" style="4489" bestFit="1" customWidth="1"/>
    <col min="243" max="243" width="8.42578125" style="4489" bestFit="1" customWidth="1"/>
    <col min="244" max="244" width="5.85546875" style="4489" bestFit="1" customWidth="1"/>
    <col min="245" max="245" width="4.85546875" style="4489" bestFit="1" customWidth="1"/>
    <col min="246" max="247" width="10.85546875" style="4489" customWidth="1"/>
    <col min="248" max="481" width="9.140625" style="4489"/>
    <col min="482" max="482" width="10.42578125" style="4489" customWidth="1"/>
    <col min="483" max="483" width="4.5703125" style="4489" customWidth="1"/>
    <col min="484" max="484" width="8.5703125" style="4489" customWidth="1"/>
    <col min="485" max="485" width="7.42578125" style="4489" customWidth="1"/>
    <col min="486" max="486" width="6.5703125" style="4489" customWidth="1"/>
    <col min="487" max="487" width="4.5703125" style="4489" customWidth="1"/>
    <col min="488" max="488" width="8.42578125" style="4489" customWidth="1"/>
    <col min="489" max="489" width="7.42578125" style="4489" customWidth="1"/>
    <col min="490" max="490" width="5.5703125" style="4489" customWidth="1"/>
    <col min="491" max="491" width="4.85546875" style="4489" customWidth="1"/>
    <col min="492" max="492" width="8.42578125" style="4489" customWidth="1"/>
    <col min="493" max="493" width="7.5703125" style="4489" customWidth="1"/>
    <col min="494" max="494" width="5.5703125" style="4489" customWidth="1"/>
    <col min="495" max="495" width="8.42578125" style="4489" customWidth="1"/>
    <col min="496" max="496" width="3.85546875" style="4489" customWidth="1"/>
    <col min="497" max="497" width="8" style="4489" bestFit="1" customWidth="1"/>
    <col min="498" max="498" width="7.85546875" style="4489" bestFit="1" customWidth="1"/>
    <col min="499" max="499" width="8.42578125" style="4489" bestFit="1" customWidth="1"/>
    <col min="500" max="500" width="5.85546875" style="4489" bestFit="1" customWidth="1"/>
    <col min="501" max="501" width="4.85546875" style="4489" bestFit="1" customWidth="1"/>
    <col min="502" max="503" width="10.85546875" style="4489" customWidth="1"/>
    <col min="504" max="737" width="9.140625" style="4489"/>
    <col min="738" max="738" width="10.42578125" style="4489" customWidth="1"/>
    <col min="739" max="739" width="4.5703125" style="4489" customWidth="1"/>
    <col min="740" max="740" width="8.5703125" style="4489" customWidth="1"/>
    <col min="741" max="741" width="7.42578125" style="4489" customWidth="1"/>
    <col min="742" max="742" width="6.5703125" style="4489" customWidth="1"/>
    <col min="743" max="743" width="4.5703125" style="4489" customWidth="1"/>
    <col min="744" max="744" width="8.42578125" style="4489" customWidth="1"/>
    <col min="745" max="745" width="7.42578125" style="4489" customWidth="1"/>
    <col min="746" max="746" width="5.5703125" style="4489" customWidth="1"/>
    <col min="747" max="747" width="4.85546875" style="4489" customWidth="1"/>
    <col min="748" max="748" width="8.42578125" style="4489" customWidth="1"/>
    <col min="749" max="749" width="7.5703125" style="4489" customWidth="1"/>
    <col min="750" max="750" width="5.5703125" style="4489" customWidth="1"/>
    <col min="751" max="751" width="8.42578125" style="4489" customWidth="1"/>
    <col min="752" max="752" width="3.85546875" style="4489" customWidth="1"/>
    <col min="753" max="753" width="8" style="4489" bestFit="1" customWidth="1"/>
    <col min="754" max="754" width="7.85546875" style="4489" bestFit="1" customWidth="1"/>
    <col min="755" max="755" width="8.42578125" style="4489" bestFit="1" customWidth="1"/>
    <col min="756" max="756" width="5.85546875" style="4489" bestFit="1" customWidth="1"/>
    <col min="757" max="757" width="4.85546875" style="4489" bestFit="1" customWidth="1"/>
    <col min="758" max="759" width="10.85546875" style="4489" customWidth="1"/>
    <col min="760" max="993" width="9.140625" style="4489"/>
    <col min="994" max="994" width="10.42578125" style="4489" customWidth="1"/>
    <col min="995" max="995" width="4.5703125" style="4489" customWidth="1"/>
    <col min="996" max="996" width="8.5703125" style="4489" customWidth="1"/>
    <col min="997" max="997" width="7.42578125" style="4489" customWidth="1"/>
    <col min="998" max="998" width="6.5703125" style="4489" customWidth="1"/>
    <col min="999" max="999" width="4.5703125" style="4489" customWidth="1"/>
    <col min="1000" max="1000" width="8.42578125" style="4489" customWidth="1"/>
    <col min="1001" max="1001" width="7.42578125" style="4489" customWidth="1"/>
    <col min="1002" max="1002" width="5.5703125" style="4489" customWidth="1"/>
    <col min="1003" max="1003" width="4.85546875" style="4489" customWidth="1"/>
    <col min="1004" max="1004" width="8.42578125" style="4489" customWidth="1"/>
    <col min="1005" max="1005" width="7.5703125" style="4489" customWidth="1"/>
    <col min="1006" max="1006" width="5.5703125" style="4489" customWidth="1"/>
    <col min="1007" max="1007" width="8.42578125" style="4489" customWidth="1"/>
    <col min="1008" max="1008" width="3.85546875" style="4489" customWidth="1"/>
    <col min="1009" max="1009" width="8" style="4489" bestFit="1" customWidth="1"/>
    <col min="1010" max="1010" width="7.85546875" style="4489" bestFit="1" customWidth="1"/>
    <col min="1011" max="1011" width="8.42578125" style="4489" bestFit="1" customWidth="1"/>
    <col min="1012" max="1012" width="5.85546875" style="4489" bestFit="1" customWidth="1"/>
    <col min="1013" max="1013" width="4.85546875" style="4489" bestFit="1" customWidth="1"/>
    <col min="1014" max="1015" width="10.85546875" style="4489" customWidth="1"/>
    <col min="1016" max="1249" width="9.140625" style="4489"/>
    <col min="1250" max="1250" width="10.42578125" style="4489" customWidth="1"/>
    <col min="1251" max="1251" width="4.5703125" style="4489" customWidth="1"/>
    <col min="1252" max="1252" width="8.5703125" style="4489" customWidth="1"/>
    <col min="1253" max="1253" width="7.42578125" style="4489" customWidth="1"/>
    <col min="1254" max="1254" width="6.5703125" style="4489" customWidth="1"/>
    <col min="1255" max="1255" width="4.5703125" style="4489" customWidth="1"/>
    <col min="1256" max="1256" width="8.42578125" style="4489" customWidth="1"/>
    <col min="1257" max="1257" width="7.42578125" style="4489" customWidth="1"/>
    <col min="1258" max="1258" width="5.5703125" style="4489" customWidth="1"/>
    <col min="1259" max="1259" width="4.85546875" style="4489" customWidth="1"/>
    <col min="1260" max="1260" width="8.42578125" style="4489" customWidth="1"/>
    <col min="1261" max="1261" width="7.5703125" style="4489" customWidth="1"/>
    <col min="1262" max="1262" width="5.5703125" style="4489" customWidth="1"/>
    <col min="1263" max="1263" width="8.42578125" style="4489" customWidth="1"/>
    <col min="1264" max="1264" width="3.85546875" style="4489" customWidth="1"/>
    <col min="1265" max="1265" width="8" style="4489" bestFit="1" customWidth="1"/>
    <col min="1266" max="1266" width="7.85546875" style="4489" bestFit="1" customWidth="1"/>
    <col min="1267" max="1267" width="8.42578125" style="4489" bestFit="1" customWidth="1"/>
    <col min="1268" max="1268" width="5.85546875" style="4489" bestFit="1" customWidth="1"/>
    <col min="1269" max="1269" width="4.85546875" style="4489" bestFit="1" customWidth="1"/>
    <col min="1270" max="1271" width="10.85546875" style="4489" customWidth="1"/>
    <col min="1272" max="1505" width="9.140625" style="4489"/>
    <col min="1506" max="1506" width="10.42578125" style="4489" customWidth="1"/>
    <col min="1507" max="1507" width="4.5703125" style="4489" customWidth="1"/>
    <col min="1508" max="1508" width="8.5703125" style="4489" customWidth="1"/>
    <col min="1509" max="1509" width="7.42578125" style="4489" customWidth="1"/>
    <col min="1510" max="1510" width="6.5703125" style="4489" customWidth="1"/>
    <col min="1511" max="1511" width="4.5703125" style="4489" customWidth="1"/>
    <col min="1512" max="1512" width="8.42578125" style="4489" customWidth="1"/>
    <col min="1513" max="1513" width="7.42578125" style="4489" customWidth="1"/>
    <col min="1514" max="1514" width="5.5703125" style="4489" customWidth="1"/>
    <col min="1515" max="1515" width="4.85546875" style="4489" customWidth="1"/>
    <col min="1516" max="1516" width="8.42578125" style="4489" customWidth="1"/>
    <col min="1517" max="1517" width="7.5703125" style="4489" customWidth="1"/>
    <col min="1518" max="1518" width="5.5703125" style="4489" customWidth="1"/>
    <col min="1519" max="1519" width="8.42578125" style="4489" customWidth="1"/>
    <col min="1520" max="1520" width="3.85546875" style="4489" customWidth="1"/>
    <col min="1521" max="1521" width="8" style="4489" bestFit="1" customWidth="1"/>
    <col min="1522" max="1522" width="7.85546875" style="4489" bestFit="1" customWidth="1"/>
    <col min="1523" max="1523" width="8.42578125" style="4489" bestFit="1" customWidth="1"/>
    <col min="1524" max="1524" width="5.85546875" style="4489" bestFit="1" customWidth="1"/>
    <col min="1525" max="1525" width="4.85546875" style="4489" bestFit="1" customWidth="1"/>
    <col min="1526" max="1527" width="10.85546875" style="4489" customWidth="1"/>
    <col min="1528" max="1761" width="9.140625" style="4489"/>
    <col min="1762" max="1762" width="10.42578125" style="4489" customWidth="1"/>
    <col min="1763" max="1763" width="4.5703125" style="4489" customWidth="1"/>
    <col min="1764" max="1764" width="8.5703125" style="4489" customWidth="1"/>
    <col min="1765" max="1765" width="7.42578125" style="4489" customWidth="1"/>
    <col min="1766" max="1766" width="6.5703125" style="4489" customWidth="1"/>
    <col min="1767" max="1767" width="4.5703125" style="4489" customWidth="1"/>
    <col min="1768" max="1768" width="8.42578125" style="4489" customWidth="1"/>
    <col min="1769" max="1769" width="7.42578125" style="4489" customWidth="1"/>
    <col min="1770" max="1770" width="5.5703125" style="4489" customWidth="1"/>
    <col min="1771" max="1771" width="4.85546875" style="4489" customWidth="1"/>
    <col min="1772" max="1772" width="8.42578125" style="4489" customWidth="1"/>
    <col min="1773" max="1773" width="7.5703125" style="4489" customWidth="1"/>
    <col min="1774" max="1774" width="5.5703125" style="4489" customWidth="1"/>
    <col min="1775" max="1775" width="8.42578125" style="4489" customWidth="1"/>
    <col min="1776" max="1776" width="3.85546875" style="4489" customWidth="1"/>
    <col min="1777" max="1777" width="8" style="4489" bestFit="1" customWidth="1"/>
    <col min="1778" max="1778" width="7.85546875" style="4489" bestFit="1" customWidth="1"/>
    <col min="1779" max="1779" width="8.42578125" style="4489" bestFit="1" customWidth="1"/>
    <col min="1780" max="1780" width="5.85546875" style="4489" bestFit="1" customWidth="1"/>
    <col min="1781" max="1781" width="4.85546875" style="4489" bestFit="1" customWidth="1"/>
    <col min="1782" max="1783" width="10.85546875" style="4489" customWidth="1"/>
    <col min="1784" max="2017" width="9.140625" style="4489"/>
    <col min="2018" max="2018" width="10.42578125" style="4489" customWidth="1"/>
    <col min="2019" max="2019" width="4.5703125" style="4489" customWidth="1"/>
    <col min="2020" max="2020" width="8.5703125" style="4489" customWidth="1"/>
    <col min="2021" max="2021" width="7.42578125" style="4489" customWidth="1"/>
    <col min="2022" max="2022" width="6.5703125" style="4489" customWidth="1"/>
    <col min="2023" max="2023" width="4.5703125" style="4489" customWidth="1"/>
    <col min="2024" max="2024" width="8.42578125" style="4489" customWidth="1"/>
    <col min="2025" max="2025" width="7.42578125" style="4489" customWidth="1"/>
    <col min="2026" max="2026" width="5.5703125" style="4489" customWidth="1"/>
    <col min="2027" max="2027" width="4.85546875" style="4489" customWidth="1"/>
    <col min="2028" max="2028" width="8.42578125" style="4489" customWidth="1"/>
    <col min="2029" max="2029" width="7.5703125" style="4489" customWidth="1"/>
    <col min="2030" max="2030" width="5.5703125" style="4489" customWidth="1"/>
    <col min="2031" max="2031" width="8.42578125" style="4489" customWidth="1"/>
    <col min="2032" max="2032" width="3.85546875" style="4489" customWidth="1"/>
    <col min="2033" max="2033" width="8" style="4489" bestFit="1" customWidth="1"/>
    <col min="2034" max="2034" width="7.85546875" style="4489" bestFit="1" customWidth="1"/>
    <col min="2035" max="2035" width="8.42578125" style="4489" bestFit="1" customWidth="1"/>
    <col min="2036" max="2036" width="5.85546875" style="4489" bestFit="1" customWidth="1"/>
    <col min="2037" max="2037" width="4.85546875" style="4489" bestFit="1" customWidth="1"/>
    <col min="2038" max="2039" width="10.85546875" style="4489" customWidth="1"/>
    <col min="2040" max="2273" width="9.140625" style="4489"/>
    <col min="2274" max="2274" width="10.42578125" style="4489" customWidth="1"/>
    <col min="2275" max="2275" width="4.5703125" style="4489" customWidth="1"/>
    <col min="2276" max="2276" width="8.5703125" style="4489" customWidth="1"/>
    <col min="2277" max="2277" width="7.42578125" style="4489" customWidth="1"/>
    <col min="2278" max="2278" width="6.5703125" style="4489" customWidth="1"/>
    <col min="2279" max="2279" width="4.5703125" style="4489" customWidth="1"/>
    <col min="2280" max="2280" width="8.42578125" style="4489" customWidth="1"/>
    <col min="2281" max="2281" width="7.42578125" style="4489" customWidth="1"/>
    <col min="2282" max="2282" width="5.5703125" style="4489" customWidth="1"/>
    <col min="2283" max="2283" width="4.85546875" style="4489" customWidth="1"/>
    <col min="2284" max="2284" width="8.42578125" style="4489" customWidth="1"/>
    <col min="2285" max="2285" width="7.5703125" style="4489" customWidth="1"/>
    <col min="2286" max="2286" width="5.5703125" style="4489" customWidth="1"/>
    <col min="2287" max="2287" width="8.42578125" style="4489" customWidth="1"/>
    <col min="2288" max="2288" width="3.85546875" style="4489" customWidth="1"/>
    <col min="2289" max="2289" width="8" style="4489" bestFit="1" customWidth="1"/>
    <col min="2290" max="2290" width="7.85546875" style="4489" bestFit="1" customWidth="1"/>
    <col min="2291" max="2291" width="8.42578125" style="4489" bestFit="1" customWidth="1"/>
    <col min="2292" max="2292" width="5.85546875" style="4489" bestFit="1" customWidth="1"/>
    <col min="2293" max="2293" width="4.85546875" style="4489" bestFit="1" customWidth="1"/>
    <col min="2294" max="2295" width="10.85546875" style="4489" customWidth="1"/>
    <col min="2296" max="2529" width="9.140625" style="4489"/>
    <col min="2530" max="2530" width="10.42578125" style="4489" customWidth="1"/>
    <col min="2531" max="2531" width="4.5703125" style="4489" customWidth="1"/>
    <col min="2532" max="2532" width="8.5703125" style="4489" customWidth="1"/>
    <col min="2533" max="2533" width="7.42578125" style="4489" customWidth="1"/>
    <col min="2534" max="2534" width="6.5703125" style="4489" customWidth="1"/>
    <col min="2535" max="2535" width="4.5703125" style="4489" customWidth="1"/>
    <col min="2536" max="2536" width="8.42578125" style="4489" customWidth="1"/>
    <col min="2537" max="2537" width="7.42578125" style="4489" customWidth="1"/>
    <col min="2538" max="2538" width="5.5703125" style="4489" customWidth="1"/>
    <col min="2539" max="2539" width="4.85546875" style="4489" customWidth="1"/>
    <col min="2540" max="2540" width="8.42578125" style="4489" customWidth="1"/>
    <col min="2541" max="2541" width="7.5703125" style="4489" customWidth="1"/>
    <col min="2542" max="2542" width="5.5703125" style="4489" customWidth="1"/>
    <col min="2543" max="2543" width="8.42578125" style="4489" customWidth="1"/>
    <col min="2544" max="2544" width="3.85546875" style="4489" customWidth="1"/>
    <col min="2545" max="2545" width="8" style="4489" bestFit="1" customWidth="1"/>
    <col min="2546" max="2546" width="7.85546875" style="4489" bestFit="1" customWidth="1"/>
    <col min="2547" max="2547" width="8.42578125" style="4489" bestFit="1" customWidth="1"/>
    <col min="2548" max="2548" width="5.85546875" style="4489" bestFit="1" customWidth="1"/>
    <col min="2549" max="2549" width="4.85546875" style="4489" bestFit="1" customWidth="1"/>
    <col min="2550" max="2551" width="10.85546875" style="4489" customWidth="1"/>
    <col min="2552" max="2785" width="9.140625" style="4489"/>
    <col min="2786" max="2786" width="10.42578125" style="4489" customWidth="1"/>
    <col min="2787" max="2787" width="4.5703125" style="4489" customWidth="1"/>
    <col min="2788" max="2788" width="8.5703125" style="4489" customWidth="1"/>
    <col min="2789" max="2789" width="7.42578125" style="4489" customWidth="1"/>
    <col min="2790" max="2790" width="6.5703125" style="4489" customWidth="1"/>
    <col min="2791" max="2791" width="4.5703125" style="4489" customWidth="1"/>
    <col min="2792" max="2792" width="8.42578125" style="4489" customWidth="1"/>
    <col min="2793" max="2793" width="7.42578125" style="4489" customWidth="1"/>
    <col min="2794" max="2794" width="5.5703125" style="4489" customWidth="1"/>
    <col min="2795" max="2795" width="4.85546875" style="4489" customWidth="1"/>
    <col min="2796" max="2796" width="8.42578125" style="4489" customWidth="1"/>
    <col min="2797" max="2797" width="7.5703125" style="4489" customWidth="1"/>
    <col min="2798" max="2798" width="5.5703125" style="4489" customWidth="1"/>
    <col min="2799" max="2799" width="8.42578125" style="4489" customWidth="1"/>
    <col min="2800" max="2800" width="3.85546875" style="4489" customWidth="1"/>
    <col min="2801" max="2801" width="8" style="4489" bestFit="1" customWidth="1"/>
    <col min="2802" max="2802" width="7.85546875" style="4489" bestFit="1" customWidth="1"/>
    <col min="2803" max="2803" width="8.42578125" style="4489" bestFit="1" customWidth="1"/>
    <col min="2804" max="2804" width="5.85546875" style="4489" bestFit="1" customWidth="1"/>
    <col min="2805" max="2805" width="4.85546875" style="4489" bestFit="1" customWidth="1"/>
    <col min="2806" max="2807" width="10.85546875" style="4489" customWidth="1"/>
    <col min="2808" max="3041" width="9.140625" style="4489"/>
    <col min="3042" max="3042" width="10.42578125" style="4489" customWidth="1"/>
    <col min="3043" max="3043" width="4.5703125" style="4489" customWidth="1"/>
    <col min="3044" max="3044" width="8.5703125" style="4489" customWidth="1"/>
    <col min="3045" max="3045" width="7.42578125" style="4489" customWidth="1"/>
    <col min="3046" max="3046" width="6.5703125" style="4489" customWidth="1"/>
    <col min="3047" max="3047" width="4.5703125" style="4489" customWidth="1"/>
    <col min="3048" max="3048" width="8.42578125" style="4489" customWidth="1"/>
    <col min="3049" max="3049" width="7.42578125" style="4489" customWidth="1"/>
    <col min="3050" max="3050" width="5.5703125" style="4489" customWidth="1"/>
    <col min="3051" max="3051" width="4.85546875" style="4489" customWidth="1"/>
    <col min="3052" max="3052" width="8.42578125" style="4489" customWidth="1"/>
    <col min="3053" max="3053" width="7.5703125" style="4489" customWidth="1"/>
    <col min="3054" max="3054" width="5.5703125" style="4489" customWidth="1"/>
    <col min="3055" max="3055" width="8.42578125" style="4489" customWidth="1"/>
    <col min="3056" max="3056" width="3.85546875" style="4489" customWidth="1"/>
    <col min="3057" max="3057" width="8" style="4489" bestFit="1" customWidth="1"/>
    <col min="3058" max="3058" width="7.85546875" style="4489" bestFit="1" customWidth="1"/>
    <col min="3059" max="3059" width="8.42578125" style="4489" bestFit="1" customWidth="1"/>
    <col min="3060" max="3060" width="5.85546875" style="4489" bestFit="1" customWidth="1"/>
    <col min="3061" max="3061" width="4.85546875" style="4489" bestFit="1" customWidth="1"/>
    <col min="3062" max="3063" width="10.85546875" style="4489" customWidth="1"/>
    <col min="3064" max="3297" width="9.140625" style="4489"/>
    <col min="3298" max="3298" width="10.42578125" style="4489" customWidth="1"/>
    <col min="3299" max="3299" width="4.5703125" style="4489" customWidth="1"/>
    <col min="3300" max="3300" width="8.5703125" style="4489" customWidth="1"/>
    <col min="3301" max="3301" width="7.42578125" style="4489" customWidth="1"/>
    <col min="3302" max="3302" width="6.5703125" style="4489" customWidth="1"/>
    <col min="3303" max="3303" width="4.5703125" style="4489" customWidth="1"/>
    <col min="3304" max="3304" width="8.42578125" style="4489" customWidth="1"/>
    <col min="3305" max="3305" width="7.42578125" style="4489" customWidth="1"/>
    <col min="3306" max="3306" width="5.5703125" style="4489" customWidth="1"/>
    <col min="3307" max="3307" width="4.85546875" style="4489" customWidth="1"/>
    <col min="3308" max="3308" width="8.42578125" style="4489" customWidth="1"/>
    <col min="3309" max="3309" width="7.5703125" style="4489" customWidth="1"/>
    <col min="3310" max="3310" width="5.5703125" style="4489" customWidth="1"/>
    <col min="3311" max="3311" width="8.42578125" style="4489" customWidth="1"/>
    <col min="3312" max="3312" width="3.85546875" style="4489" customWidth="1"/>
    <col min="3313" max="3313" width="8" style="4489" bestFit="1" customWidth="1"/>
    <col min="3314" max="3314" width="7.85546875" style="4489" bestFit="1" customWidth="1"/>
    <col min="3315" max="3315" width="8.42578125" style="4489" bestFit="1" customWidth="1"/>
    <col min="3316" max="3316" width="5.85546875" style="4489" bestFit="1" customWidth="1"/>
    <col min="3317" max="3317" width="4.85546875" style="4489" bestFit="1" customWidth="1"/>
    <col min="3318" max="3319" width="10.85546875" style="4489" customWidth="1"/>
    <col min="3320" max="3553" width="9.140625" style="4489"/>
    <col min="3554" max="3554" width="10.42578125" style="4489" customWidth="1"/>
    <col min="3555" max="3555" width="4.5703125" style="4489" customWidth="1"/>
    <col min="3556" max="3556" width="8.5703125" style="4489" customWidth="1"/>
    <col min="3557" max="3557" width="7.42578125" style="4489" customWidth="1"/>
    <col min="3558" max="3558" width="6.5703125" style="4489" customWidth="1"/>
    <col min="3559" max="3559" width="4.5703125" style="4489" customWidth="1"/>
    <col min="3560" max="3560" width="8.42578125" style="4489" customWidth="1"/>
    <col min="3561" max="3561" width="7.42578125" style="4489" customWidth="1"/>
    <col min="3562" max="3562" width="5.5703125" style="4489" customWidth="1"/>
    <col min="3563" max="3563" width="4.85546875" style="4489" customWidth="1"/>
    <col min="3564" max="3564" width="8.42578125" style="4489" customWidth="1"/>
    <col min="3565" max="3565" width="7.5703125" style="4489" customWidth="1"/>
    <col min="3566" max="3566" width="5.5703125" style="4489" customWidth="1"/>
    <col min="3567" max="3567" width="8.42578125" style="4489" customWidth="1"/>
    <col min="3568" max="3568" width="3.85546875" style="4489" customWidth="1"/>
    <col min="3569" max="3569" width="8" style="4489" bestFit="1" customWidth="1"/>
    <col min="3570" max="3570" width="7.85546875" style="4489" bestFit="1" customWidth="1"/>
    <col min="3571" max="3571" width="8.42578125" style="4489" bestFit="1" customWidth="1"/>
    <col min="3572" max="3572" width="5.85546875" style="4489" bestFit="1" customWidth="1"/>
    <col min="3573" max="3573" width="4.85546875" style="4489" bestFit="1" customWidth="1"/>
    <col min="3574" max="3575" width="10.85546875" style="4489" customWidth="1"/>
    <col min="3576" max="3809" width="9.140625" style="4489"/>
    <col min="3810" max="3810" width="10.42578125" style="4489" customWidth="1"/>
    <col min="3811" max="3811" width="4.5703125" style="4489" customWidth="1"/>
    <col min="3812" max="3812" width="8.5703125" style="4489" customWidth="1"/>
    <col min="3813" max="3813" width="7.42578125" style="4489" customWidth="1"/>
    <col min="3814" max="3814" width="6.5703125" style="4489" customWidth="1"/>
    <col min="3815" max="3815" width="4.5703125" style="4489" customWidth="1"/>
    <col min="3816" max="3816" width="8.42578125" style="4489" customWidth="1"/>
    <col min="3817" max="3817" width="7.42578125" style="4489" customWidth="1"/>
    <col min="3818" max="3818" width="5.5703125" style="4489" customWidth="1"/>
    <col min="3819" max="3819" width="4.85546875" style="4489" customWidth="1"/>
    <col min="3820" max="3820" width="8.42578125" style="4489" customWidth="1"/>
    <col min="3821" max="3821" width="7.5703125" style="4489" customWidth="1"/>
    <col min="3822" max="3822" width="5.5703125" style="4489" customWidth="1"/>
    <col min="3823" max="3823" width="8.42578125" style="4489" customWidth="1"/>
    <col min="3824" max="3824" width="3.85546875" style="4489" customWidth="1"/>
    <col min="3825" max="3825" width="8" style="4489" bestFit="1" customWidth="1"/>
    <col min="3826" max="3826" width="7.85546875" style="4489" bestFit="1" customWidth="1"/>
    <col min="3827" max="3827" width="8.42578125" style="4489" bestFit="1" customWidth="1"/>
    <col min="3828" max="3828" width="5.85546875" style="4489" bestFit="1" customWidth="1"/>
    <col min="3829" max="3829" width="4.85546875" style="4489" bestFit="1" customWidth="1"/>
    <col min="3830" max="3831" width="10.85546875" style="4489" customWidth="1"/>
    <col min="3832" max="4065" width="9.140625" style="4489"/>
    <col min="4066" max="4066" width="10.42578125" style="4489" customWidth="1"/>
    <col min="4067" max="4067" width="4.5703125" style="4489" customWidth="1"/>
    <col min="4068" max="4068" width="8.5703125" style="4489" customWidth="1"/>
    <col min="4069" max="4069" width="7.42578125" style="4489" customWidth="1"/>
    <col min="4070" max="4070" width="6.5703125" style="4489" customWidth="1"/>
    <col min="4071" max="4071" width="4.5703125" style="4489" customWidth="1"/>
    <col min="4072" max="4072" width="8.42578125" style="4489" customWidth="1"/>
    <col min="4073" max="4073" width="7.42578125" style="4489" customWidth="1"/>
    <col min="4074" max="4074" width="5.5703125" style="4489" customWidth="1"/>
    <col min="4075" max="4075" width="4.85546875" style="4489" customWidth="1"/>
    <col min="4076" max="4076" width="8.42578125" style="4489" customWidth="1"/>
    <col min="4077" max="4077" width="7.5703125" style="4489" customWidth="1"/>
    <col min="4078" max="4078" width="5.5703125" style="4489" customWidth="1"/>
    <col min="4079" max="4079" width="8.42578125" style="4489" customWidth="1"/>
    <col min="4080" max="4080" width="3.85546875" style="4489" customWidth="1"/>
    <col min="4081" max="4081" width="8" style="4489" bestFit="1" customWidth="1"/>
    <col min="4082" max="4082" width="7.85546875" style="4489" bestFit="1" customWidth="1"/>
    <col min="4083" max="4083" width="8.42578125" style="4489" bestFit="1" customWidth="1"/>
    <col min="4084" max="4084" width="5.85546875" style="4489" bestFit="1" customWidth="1"/>
    <col min="4085" max="4085" width="4.85546875" style="4489" bestFit="1" customWidth="1"/>
    <col min="4086" max="4087" width="10.85546875" style="4489" customWidth="1"/>
    <col min="4088" max="4321" width="9.140625" style="4489"/>
    <col min="4322" max="4322" width="10.42578125" style="4489" customWidth="1"/>
    <col min="4323" max="4323" width="4.5703125" style="4489" customWidth="1"/>
    <col min="4324" max="4324" width="8.5703125" style="4489" customWidth="1"/>
    <col min="4325" max="4325" width="7.42578125" style="4489" customWidth="1"/>
    <col min="4326" max="4326" width="6.5703125" style="4489" customWidth="1"/>
    <col min="4327" max="4327" width="4.5703125" style="4489" customWidth="1"/>
    <col min="4328" max="4328" width="8.42578125" style="4489" customWidth="1"/>
    <col min="4329" max="4329" width="7.42578125" style="4489" customWidth="1"/>
    <col min="4330" max="4330" width="5.5703125" style="4489" customWidth="1"/>
    <col min="4331" max="4331" width="4.85546875" style="4489" customWidth="1"/>
    <col min="4332" max="4332" width="8.42578125" style="4489" customWidth="1"/>
    <col min="4333" max="4333" width="7.5703125" style="4489" customWidth="1"/>
    <col min="4334" max="4334" width="5.5703125" style="4489" customWidth="1"/>
    <col min="4335" max="4335" width="8.42578125" style="4489" customWidth="1"/>
    <col min="4336" max="4336" width="3.85546875" style="4489" customWidth="1"/>
    <col min="4337" max="4337" width="8" style="4489" bestFit="1" customWidth="1"/>
    <col min="4338" max="4338" width="7.85546875" style="4489" bestFit="1" customWidth="1"/>
    <col min="4339" max="4339" width="8.42578125" style="4489" bestFit="1" customWidth="1"/>
    <col min="4340" max="4340" width="5.85546875" style="4489" bestFit="1" customWidth="1"/>
    <col min="4341" max="4341" width="4.85546875" style="4489" bestFit="1" customWidth="1"/>
    <col min="4342" max="4343" width="10.85546875" style="4489" customWidth="1"/>
    <col min="4344" max="4577" width="9.140625" style="4489"/>
    <col min="4578" max="4578" width="10.42578125" style="4489" customWidth="1"/>
    <col min="4579" max="4579" width="4.5703125" style="4489" customWidth="1"/>
    <col min="4580" max="4580" width="8.5703125" style="4489" customWidth="1"/>
    <col min="4581" max="4581" width="7.42578125" style="4489" customWidth="1"/>
    <col min="4582" max="4582" width="6.5703125" style="4489" customWidth="1"/>
    <col min="4583" max="4583" width="4.5703125" style="4489" customWidth="1"/>
    <col min="4584" max="4584" width="8.42578125" style="4489" customWidth="1"/>
    <col min="4585" max="4585" width="7.42578125" style="4489" customWidth="1"/>
    <col min="4586" max="4586" width="5.5703125" style="4489" customWidth="1"/>
    <col min="4587" max="4587" width="4.85546875" style="4489" customWidth="1"/>
    <col min="4588" max="4588" width="8.42578125" style="4489" customWidth="1"/>
    <col min="4589" max="4589" width="7.5703125" style="4489" customWidth="1"/>
    <col min="4590" max="4590" width="5.5703125" style="4489" customWidth="1"/>
    <col min="4591" max="4591" width="8.42578125" style="4489" customWidth="1"/>
    <col min="4592" max="4592" width="3.85546875" style="4489" customWidth="1"/>
    <col min="4593" max="4593" width="8" style="4489" bestFit="1" customWidth="1"/>
    <col min="4594" max="4594" width="7.85546875" style="4489" bestFit="1" customWidth="1"/>
    <col min="4595" max="4595" width="8.42578125" style="4489" bestFit="1" customWidth="1"/>
    <col min="4596" max="4596" width="5.85546875" style="4489" bestFit="1" customWidth="1"/>
    <col min="4597" max="4597" width="4.85546875" style="4489" bestFit="1" customWidth="1"/>
    <col min="4598" max="4599" width="10.85546875" style="4489" customWidth="1"/>
    <col min="4600" max="4833" width="9.140625" style="4489"/>
    <col min="4834" max="4834" width="10.42578125" style="4489" customWidth="1"/>
    <col min="4835" max="4835" width="4.5703125" style="4489" customWidth="1"/>
    <col min="4836" max="4836" width="8.5703125" style="4489" customWidth="1"/>
    <col min="4837" max="4837" width="7.42578125" style="4489" customWidth="1"/>
    <col min="4838" max="4838" width="6.5703125" style="4489" customWidth="1"/>
    <col min="4839" max="4839" width="4.5703125" style="4489" customWidth="1"/>
    <col min="4840" max="4840" width="8.42578125" style="4489" customWidth="1"/>
    <col min="4841" max="4841" width="7.42578125" style="4489" customWidth="1"/>
    <col min="4842" max="4842" width="5.5703125" style="4489" customWidth="1"/>
    <col min="4843" max="4843" width="4.85546875" style="4489" customWidth="1"/>
    <col min="4844" max="4844" width="8.42578125" style="4489" customWidth="1"/>
    <col min="4845" max="4845" width="7.5703125" style="4489" customWidth="1"/>
    <col min="4846" max="4846" width="5.5703125" style="4489" customWidth="1"/>
    <col min="4847" max="4847" width="8.42578125" style="4489" customWidth="1"/>
    <col min="4848" max="4848" width="3.85546875" style="4489" customWidth="1"/>
    <col min="4849" max="4849" width="8" style="4489" bestFit="1" customWidth="1"/>
    <col min="4850" max="4850" width="7.85546875" style="4489" bestFit="1" customWidth="1"/>
    <col min="4851" max="4851" width="8.42578125" style="4489" bestFit="1" customWidth="1"/>
    <col min="4852" max="4852" width="5.85546875" style="4489" bestFit="1" customWidth="1"/>
    <col min="4853" max="4853" width="4.85546875" style="4489" bestFit="1" customWidth="1"/>
    <col min="4854" max="4855" width="10.85546875" style="4489" customWidth="1"/>
    <col min="4856" max="5089" width="9.140625" style="4489"/>
    <col min="5090" max="5090" width="10.42578125" style="4489" customWidth="1"/>
    <col min="5091" max="5091" width="4.5703125" style="4489" customWidth="1"/>
    <col min="5092" max="5092" width="8.5703125" style="4489" customWidth="1"/>
    <col min="5093" max="5093" width="7.42578125" style="4489" customWidth="1"/>
    <col min="5094" max="5094" width="6.5703125" style="4489" customWidth="1"/>
    <col min="5095" max="5095" width="4.5703125" style="4489" customWidth="1"/>
    <col min="5096" max="5096" width="8.42578125" style="4489" customWidth="1"/>
    <col min="5097" max="5097" width="7.42578125" style="4489" customWidth="1"/>
    <col min="5098" max="5098" width="5.5703125" style="4489" customWidth="1"/>
    <col min="5099" max="5099" width="4.85546875" style="4489" customWidth="1"/>
    <col min="5100" max="5100" width="8.42578125" style="4489" customWidth="1"/>
    <col min="5101" max="5101" width="7.5703125" style="4489" customWidth="1"/>
    <col min="5102" max="5102" width="5.5703125" style="4489" customWidth="1"/>
    <col min="5103" max="5103" width="8.42578125" style="4489" customWidth="1"/>
    <col min="5104" max="5104" width="3.85546875" style="4489" customWidth="1"/>
    <col min="5105" max="5105" width="8" style="4489" bestFit="1" customWidth="1"/>
    <col min="5106" max="5106" width="7.85546875" style="4489" bestFit="1" customWidth="1"/>
    <col min="5107" max="5107" width="8.42578125" style="4489" bestFit="1" customWidth="1"/>
    <col min="5108" max="5108" width="5.85546875" style="4489" bestFit="1" customWidth="1"/>
    <col min="5109" max="5109" width="4.85546875" style="4489" bestFit="1" customWidth="1"/>
    <col min="5110" max="5111" width="10.85546875" style="4489" customWidth="1"/>
    <col min="5112" max="5345" width="9.140625" style="4489"/>
    <col min="5346" max="5346" width="10.42578125" style="4489" customWidth="1"/>
    <col min="5347" max="5347" width="4.5703125" style="4489" customWidth="1"/>
    <col min="5348" max="5348" width="8.5703125" style="4489" customWidth="1"/>
    <col min="5349" max="5349" width="7.42578125" style="4489" customWidth="1"/>
    <col min="5350" max="5350" width="6.5703125" style="4489" customWidth="1"/>
    <col min="5351" max="5351" width="4.5703125" style="4489" customWidth="1"/>
    <col min="5352" max="5352" width="8.42578125" style="4489" customWidth="1"/>
    <col min="5353" max="5353" width="7.42578125" style="4489" customWidth="1"/>
    <col min="5354" max="5354" width="5.5703125" style="4489" customWidth="1"/>
    <col min="5355" max="5355" width="4.85546875" style="4489" customWidth="1"/>
    <col min="5356" max="5356" width="8.42578125" style="4489" customWidth="1"/>
    <col min="5357" max="5357" width="7.5703125" style="4489" customWidth="1"/>
    <col min="5358" max="5358" width="5.5703125" style="4489" customWidth="1"/>
    <col min="5359" max="5359" width="8.42578125" style="4489" customWidth="1"/>
    <col min="5360" max="5360" width="3.85546875" style="4489" customWidth="1"/>
    <col min="5361" max="5361" width="8" style="4489" bestFit="1" customWidth="1"/>
    <col min="5362" max="5362" width="7.85546875" style="4489" bestFit="1" customWidth="1"/>
    <col min="5363" max="5363" width="8.42578125" style="4489" bestFit="1" customWidth="1"/>
    <col min="5364" max="5364" width="5.85546875" style="4489" bestFit="1" customWidth="1"/>
    <col min="5365" max="5365" width="4.85546875" style="4489" bestFit="1" customWidth="1"/>
    <col min="5366" max="5367" width="10.85546875" style="4489" customWidth="1"/>
    <col min="5368" max="5601" width="9.140625" style="4489"/>
    <col min="5602" max="5602" width="10.42578125" style="4489" customWidth="1"/>
    <col min="5603" max="5603" width="4.5703125" style="4489" customWidth="1"/>
    <col min="5604" max="5604" width="8.5703125" style="4489" customWidth="1"/>
    <col min="5605" max="5605" width="7.42578125" style="4489" customWidth="1"/>
    <col min="5606" max="5606" width="6.5703125" style="4489" customWidth="1"/>
    <col min="5607" max="5607" width="4.5703125" style="4489" customWidth="1"/>
    <col min="5608" max="5608" width="8.42578125" style="4489" customWidth="1"/>
    <col min="5609" max="5609" width="7.42578125" style="4489" customWidth="1"/>
    <col min="5610" max="5610" width="5.5703125" style="4489" customWidth="1"/>
    <col min="5611" max="5611" width="4.85546875" style="4489" customWidth="1"/>
    <col min="5612" max="5612" width="8.42578125" style="4489" customWidth="1"/>
    <col min="5613" max="5613" width="7.5703125" style="4489" customWidth="1"/>
    <col min="5614" max="5614" width="5.5703125" style="4489" customWidth="1"/>
    <col min="5615" max="5615" width="8.42578125" style="4489" customWidth="1"/>
    <col min="5616" max="5616" width="3.85546875" style="4489" customWidth="1"/>
    <col min="5617" max="5617" width="8" style="4489" bestFit="1" customWidth="1"/>
    <col min="5618" max="5618" width="7.85546875" style="4489" bestFit="1" customWidth="1"/>
    <col min="5619" max="5619" width="8.42578125" style="4489" bestFit="1" customWidth="1"/>
    <col min="5620" max="5620" width="5.85546875" style="4489" bestFit="1" customWidth="1"/>
    <col min="5621" max="5621" width="4.85546875" style="4489" bestFit="1" customWidth="1"/>
    <col min="5622" max="5623" width="10.85546875" style="4489" customWidth="1"/>
    <col min="5624" max="5857" width="9.140625" style="4489"/>
    <col min="5858" max="5858" width="10.42578125" style="4489" customWidth="1"/>
    <col min="5859" max="5859" width="4.5703125" style="4489" customWidth="1"/>
    <col min="5860" max="5860" width="8.5703125" style="4489" customWidth="1"/>
    <col min="5861" max="5861" width="7.42578125" style="4489" customWidth="1"/>
    <col min="5862" max="5862" width="6.5703125" style="4489" customWidth="1"/>
    <col min="5863" max="5863" width="4.5703125" style="4489" customWidth="1"/>
    <col min="5864" max="5864" width="8.42578125" style="4489" customWidth="1"/>
    <col min="5865" max="5865" width="7.42578125" style="4489" customWidth="1"/>
    <col min="5866" max="5866" width="5.5703125" style="4489" customWidth="1"/>
    <col min="5867" max="5867" width="4.85546875" style="4489" customWidth="1"/>
    <col min="5868" max="5868" width="8.42578125" style="4489" customWidth="1"/>
    <col min="5869" max="5869" width="7.5703125" style="4489" customWidth="1"/>
    <col min="5870" max="5870" width="5.5703125" style="4489" customWidth="1"/>
    <col min="5871" max="5871" width="8.42578125" style="4489" customWidth="1"/>
    <col min="5872" max="5872" width="3.85546875" style="4489" customWidth="1"/>
    <col min="5873" max="5873" width="8" style="4489" bestFit="1" customWidth="1"/>
    <col min="5874" max="5874" width="7.85546875" style="4489" bestFit="1" customWidth="1"/>
    <col min="5875" max="5875" width="8.42578125" style="4489" bestFit="1" customWidth="1"/>
    <col min="5876" max="5876" width="5.85546875" style="4489" bestFit="1" customWidth="1"/>
    <col min="5877" max="5877" width="4.85546875" style="4489" bestFit="1" customWidth="1"/>
    <col min="5878" max="5879" width="10.85546875" style="4489" customWidth="1"/>
    <col min="5880" max="6113" width="9.140625" style="4489"/>
    <col min="6114" max="6114" width="10.42578125" style="4489" customWidth="1"/>
    <col min="6115" max="6115" width="4.5703125" style="4489" customWidth="1"/>
    <col min="6116" max="6116" width="8.5703125" style="4489" customWidth="1"/>
    <col min="6117" max="6117" width="7.42578125" style="4489" customWidth="1"/>
    <col min="6118" max="6118" width="6.5703125" style="4489" customWidth="1"/>
    <col min="6119" max="6119" width="4.5703125" style="4489" customWidth="1"/>
    <col min="6120" max="6120" width="8.42578125" style="4489" customWidth="1"/>
    <col min="6121" max="6121" width="7.42578125" style="4489" customWidth="1"/>
    <col min="6122" max="6122" width="5.5703125" style="4489" customWidth="1"/>
    <col min="6123" max="6123" width="4.85546875" style="4489" customWidth="1"/>
    <col min="6124" max="6124" width="8.42578125" style="4489" customWidth="1"/>
    <col min="6125" max="6125" width="7.5703125" style="4489" customWidth="1"/>
    <col min="6126" max="6126" width="5.5703125" style="4489" customWidth="1"/>
    <col min="6127" max="6127" width="8.42578125" style="4489" customWidth="1"/>
    <col min="6128" max="6128" width="3.85546875" style="4489" customWidth="1"/>
    <col min="6129" max="6129" width="8" style="4489" bestFit="1" customWidth="1"/>
    <col min="6130" max="6130" width="7.85546875" style="4489" bestFit="1" customWidth="1"/>
    <col min="6131" max="6131" width="8.42578125" style="4489" bestFit="1" customWidth="1"/>
    <col min="6132" max="6132" width="5.85546875" style="4489" bestFit="1" customWidth="1"/>
    <col min="6133" max="6133" width="4.85546875" style="4489" bestFit="1" customWidth="1"/>
    <col min="6134" max="6135" width="10.85546875" style="4489" customWidth="1"/>
    <col min="6136" max="6369" width="9.140625" style="4489"/>
    <col min="6370" max="6370" width="10.42578125" style="4489" customWidth="1"/>
    <col min="6371" max="6371" width="4.5703125" style="4489" customWidth="1"/>
    <col min="6372" max="6372" width="8.5703125" style="4489" customWidth="1"/>
    <col min="6373" max="6373" width="7.42578125" style="4489" customWidth="1"/>
    <col min="6374" max="6374" width="6.5703125" style="4489" customWidth="1"/>
    <col min="6375" max="6375" width="4.5703125" style="4489" customWidth="1"/>
    <col min="6376" max="6376" width="8.42578125" style="4489" customWidth="1"/>
    <col min="6377" max="6377" width="7.42578125" style="4489" customWidth="1"/>
    <col min="6378" max="6378" width="5.5703125" style="4489" customWidth="1"/>
    <col min="6379" max="6379" width="4.85546875" style="4489" customWidth="1"/>
    <col min="6380" max="6380" width="8.42578125" style="4489" customWidth="1"/>
    <col min="6381" max="6381" width="7.5703125" style="4489" customWidth="1"/>
    <col min="6382" max="6382" width="5.5703125" style="4489" customWidth="1"/>
    <col min="6383" max="6383" width="8.42578125" style="4489" customWidth="1"/>
    <col min="6384" max="6384" width="3.85546875" style="4489" customWidth="1"/>
    <col min="6385" max="6385" width="8" style="4489" bestFit="1" customWidth="1"/>
    <col min="6386" max="6386" width="7.85546875" style="4489" bestFit="1" customWidth="1"/>
    <col min="6387" max="6387" width="8.42578125" style="4489" bestFit="1" customWidth="1"/>
    <col min="6388" max="6388" width="5.85546875" style="4489" bestFit="1" customWidth="1"/>
    <col min="6389" max="6389" width="4.85546875" style="4489" bestFit="1" customWidth="1"/>
    <col min="6390" max="6391" width="10.85546875" style="4489" customWidth="1"/>
    <col min="6392" max="6625" width="9.140625" style="4489"/>
    <col min="6626" max="6626" width="10.42578125" style="4489" customWidth="1"/>
    <col min="6627" max="6627" width="4.5703125" style="4489" customWidth="1"/>
    <col min="6628" max="6628" width="8.5703125" style="4489" customWidth="1"/>
    <col min="6629" max="6629" width="7.42578125" style="4489" customWidth="1"/>
    <col min="6630" max="6630" width="6.5703125" style="4489" customWidth="1"/>
    <col min="6631" max="6631" width="4.5703125" style="4489" customWidth="1"/>
    <col min="6632" max="6632" width="8.42578125" style="4489" customWidth="1"/>
    <col min="6633" max="6633" width="7.42578125" style="4489" customWidth="1"/>
    <col min="6634" max="6634" width="5.5703125" style="4489" customWidth="1"/>
    <col min="6635" max="6635" width="4.85546875" style="4489" customWidth="1"/>
    <col min="6636" max="6636" width="8.42578125" style="4489" customWidth="1"/>
    <col min="6637" max="6637" width="7.5703125" style="4489" customWidth="1"/>
    <col min="6638" max="6638" width="5.5703125" style="4489" customWidth="1"/>
    <col min="6639" max="6639" width="8.42578125" style="4489" customWidth="1"/>
    <col min="6640" max="6640" width="3.85546875" style="4489" customWidth="1"/>
    <col min="6641" max="6641" width="8" style="4489" bestFit="1" customWidth="1"/>
    <col min="6642" max="6642" width="7.85546875" style="4489" bestFit="1" customWidth="1"/>
    <col min="6643" max="6643" width="8.42578125" style="4489" bestFit="1" customWidth="1"/>
    <col min="6644" max="6644" width="5.85546875" style="4489" bestFit="1" customWidth="1"/>
    <col min="6645" max="6645" width="4.85546875" style="4489" bestFit="1" customWidth="1"/>
    <col min="6646" max="6647" width="10.85546875" style="4489" customWidth="1"/>
    <col min="6648" max="6881" width="9.140625" style="4489"/>
    <col min="6882" max="6882" width="10.42578125" style="4489" customWidth="1"/>
    <col min="6883" max="6883" width="4.5703125" style="4489" customWidth="1"/>
    <col min="6884" max="6884" width="8.5703125" style="4489" customWidth="1"/>
    <col min="6885" max="6885" width="7.42578125" style="4489" customWidth="1"/>
    <col min="6886" max="6886" width="6.5703125" style="4489" customWidth="1"/>
    <col min="6887" max="6887" width="4.5703125" style="4489" customWidth="1"/>
    <col min="6888" max="6888" width="8.42578125" style="4489" customWidth="1"/>
    <col min="6889" max="6889" width="7.42578125" style="4489" customWidth="1"/>
    <col min="6890" max="6890" width="5.5703125" style="4489" customWidth="1"/>
    <col min="6891" max="6891" width="4.85546875" style="4489" customWidth="1"/>
    <col min="6892" max="6892" width="8.42578125" style="4489" customWidth="1"/>
    <col min="6893" max="6893" width="7.5703125" style="4489" customWidth="1"/>
    <col min="6894" max="6894" width="5.5703125" style="4489" customWidth="1"/>
    <col min="6895" max="6895" width="8.42578125" style="4489" customWidth="1"/>
    <col min="6896" max="6896" width="3.85546875" style="4489" customWidth="1"/>
    <col min="6897" max="6897" width="8" style="4489" bestFit="1" customWidth="1"/>
    <col min="6898" max="6898" width="7.85546875" style="4489" bestFit="1" customWidth="1"/>
    <col min="6899" max="6899" width="8.42578125" style="4489" bestFit="1" customWidth="1"/>
    <col min="6900" max="6900" width="5.85546875" style="4489" bestFit="1" customWidth="1"/>
    <col min="6901" max="6901" width="4.85546875" style="4489" bestFit="1" customWidth="1"/>
    <col min="6902" max="6903" width="10.85546875" style="4489" customWidth="1"/>
    <col min="6904" max="7137" width="9.140625" style="4489"/>
    <col min="7138" max="7138" width="10.42578125" style="4489" customWidth="1"/>
    <col min="7139" max="7139" width="4.5703125" style="4489" customWidth="1"/>
    <col min="7140" max="7140" width="8.5703125" style="4489" customWidth="1"/>
    <col min="7141" max="7141" width="7.42578125" style="4489" customWidth="1"/>
    <col min="7142" max="7142" width="6.5703125" style="4489" customWidth="1"/>
    <col min="7143" max="7143" width="4.5703125" style="4489" customWidth="1"/>
    <col min="7144" max="7144" width="8.42578125" style="4489" customWidth="1"/>
    <col min="7145" max="7145" width="7.42578125" style="4489" customWidth="1"/>
    <col min="7146" max="7146" width="5.5703125" style="4489" customWidth="1"/>
    <col min="7147" max="7147" width="4.85546875" style="4489" customWidth="1"/>
    <col min="7148" max="7148" width="8.42578125" style="4489" customWidth="1"/>
    <col min="7149" max="7149" width="7.5703125" style="4489" customWidth="1"/>
    <col min="7150" max="7150" width="5.5703125" style="4489" customWidth="1"/>
    <col min="7151" max="7151" width="8.42578125" style="4489" customWidth="1"/>
    <col min="7152" max="7152" width="3.85546875" style="4489" customWidth="1"/>
    <col min="7153" max="7153" width="8" style="4489" bestFit="1" customWidth="1"/>
    <col min="7154" max="7154" width="7.85546875" style="4489" bestFit="1" customWidth="1"/>
    <col min="7155" max="7155" width="8.42578125" style="4489" bestFit="1" customWidth="1"/>
    <col min="7156" max="7156" width="5.85546875" style="4489" bestFit="1" customWidth="1"/>
    <col min="7157" max="7157" width="4.85546875" style="4489" bestFit="1" customWidth="1"/>
    <col min="7158" max="7159" width="10.85546875" style="4489" customWidth="1"/>
    <col min="7160" max="7393" width="9.140625" style="4489"/>
    <col min="7394" max="7394" width="10.42578125" style="4489" customWidth="1"/>
    <col min="7395" max="7395" width="4.5703125" style="4489" customWidth="1"/>
    <col min="7396" max="7396" width="8.5703125" style="4489" customWidth="1"/>
    <col min="7397" max="7397" width="7.42578125" style="4489" customWidth="1"/>
    <col min="7398" max="7398" width="6.5703125" style="4489" customWidth="1"/>
    <col min="7399" max="7399" width="4.5703125" style="4489" customWidth="1"/>
    <col min="7400" max="7400" width="8.42578125" style="4489" customWidth="1"/>
    <col min="7401" max="7401" width="7.42578125" style="4489" customWidth="1"/>
    <col min="7402" max="7402" width="5.5703125" style="4489" customWidth="1"/>
    <col min="7403" max="7403" width="4.85546875" style="4489" customWidth="1"/>
    <col min="7404" max="7404" width="8.42578125" style="4489" customWidth="1"/>
    <col min="7405" max="7405" width="7.5703125" style="4489" customWidth="1"/>
    <col min="7406" max="7406" width="5.5703125" style="4489" customWidth="1"/>
    <col min="7407" max="7407" width="8.42578125" style="4489" customWidth="1"/>
    <col min="7408" max="7408" width="3.85546875" style="4489" customWidth="1"/>
    <col min="7409" max="7409" width="8" style="4489" bestFit="1" customWidth="1"/>
    <col min="7410" max="7410" width="7.85546875" style="4489" bestFit="1" customWidth="1"/>
    <col min="7411" max="7411" width="8.42578125" style="4489" bestFit="1" customWidth="1"/>
    <col min="7412" max="7412" width="5.85546875" style="4489" bestFit="1" customWidth="1"/>
    <col min="7413" max="7413" width="4.85546875" style="4489" bestFit="1" customWidth="1"/>
    <col min="7414" max="7415" width="10.85546875" style="4489" customWidth="1"/>
    <col min="7416" max="7649" width="9.140625" style="4489"/>
    <col min="7650" max="7650" width="10.42578125" style="4489" customWidth="1"/>
    <col min="7651" max="7651" width="4.5703125" style="4489" customWidth="1"/>
    <col min="7652" max="7652" width="8.5703125" style="4489" customWidth="1"/>
    <col min="7653" max="7653" width="7.42578125" style="4489" customWidth="1"/>
    <col min="7654" max="7654" width="6.5703125" style="4489" customWidth="1"/>
    <col min="7655" max="7655" width="4.5703125" style="4489" customWidth="1"/>
    <col min="7656" max="7656" width="8.42578125" style="4489" customWidth="1"/>
    <col min="7657" max="7657" width="7.42578125" style="4489" customWidth="1"/>
    <col min="7658" max="7658" width="5.5703125" style="4489" customWidth="1"/>
    <col min="7659" max="7659" width="4.85546875" style="4489" customWidth="1"/>
    <col min="7660" max="7660" width="8.42578125" style="4489" customWidth="1"/>
    <col min="7661" max="7661" width="7.5703125" style="4489" customWidth="1"/>
    <col min="7662" max="7662" width="5.5703125" style="4489" customWidth="1"/>
    <col min="7663" max="7663" width="8.42578125" style="4489" customWidth="1"/>
    <col min="7664" max="7664" width="3.85546875" style="4489" customWidth="1"/>
    <col min="7665" max="7665" width="8" style="4489" bestFit="1" customWidth="1"/>
    <col min="7666" max="7666" width="7.85546875" style="4489" bestFit="1" customWidth="1"/>
    <col min="7667" max="7667" width="8.42578125" style="4489" bestFit="1" customWidth="1"/>
    <col min="7668" max="7668" width="5.85546875" style="4489" bestFit="1" customWidth="1"/>
    <col min="7669" max="7669" width="4.85546875" style="4489" bestFit="1" customWidth="1"/>
    <col min="7670" max="7671" width="10.85546875" style="4489" customWidth="1"/>
    <col min="7672" max="7905" width="9.140625" style="4489"/>
    <col min="7906" max="7906" width="10.42578125" style="4489" customWidth="1"/>
    <col min="7907" max="7907" width="4.5703125" style="4489" customWidth="1"/>
    <col min="7908" max="7908" width="8.5703125" style="4489" customWidth="1"/>
    <col min="7909" max="7909" width="7.42578125" style="4489" customWidth="1"/>
    <col min="7910" max="7910" width="6.5703125" style="4489" customWidth="1"/>
    <col min="7911" max="7911" width="4.5703125" style="4489" customWidth="1"/>
    <col min="7912" max="7912" width="8.42578125" style="4489" customWidth="1"/>
    <col min="7913" max="7913" width="7.42578125" style="4489" customWidth="1"/>
    <col min="7914" max="7914" width="5.5703125" style="4489" customWidth="1"/>
    <col min="7915" max="7915" width="4.85546875" style="4489" customWidth="1"/>
    <col min="7916" max="7916" width="8.42578125" style="4489" customWidth="1"/>
    <col min="7917" max="7917" width="7.5703125" style="4489" customWidth="1"/>
    <col min="7918" max="7918" width="5.5703125" style="4489" customWidth="1"/>
    <col min="7919" max="7919" width="8.42578125" style="4489" customWidth="1"/>
    <col min="7920" max="7920" width="3.85546875" style="4489" customWidth="1"/>
    <col min="7921" max="7921" width="8" style="4489" bestFit="1" customWidth="1"/>
    <col min="7922" max="7922" width="7.85546875" style="4489" bestFit="1" customWidth="1"/>
    <col min="7923" max="7923" width="8.42578125" style="4489" bestFit="1" customWidth="1"/>
    <col min="7924" max="7924" width="5.85546875" style="4489" bestFit="1" customWidth="1"/>
    <col min="7925" max="7925" width="4.85546875" style="4489" bestFit="1" customWidth="1"/>
    <col min="7926" max="7927" width="10.85546875" style="4489" customWidth="1"/>
    <col min="7928" max="8161" width="9.140625" style="4489"/>
    <col min="8162" max="8162" width="10.42578125" style="4489" customWidth="1"/>
    <col min="8163" max="8163" width="4.5703125" style="4489" customWidth="1"/>
    <col min="8164" max="8164" width="8.5703125" style="4489" customWidth="1"/>
    <col min="8165" max="8165" width="7.42578125" style="4489" customWidth="1"/>
    <col min="8166" max="8166" width="6.5703125" style="4489" customWidth="1"/>
    <col min="8167" max="8167" width="4.5703125" style="4489" customWidth="1"/>
    <col min="8168" max="8168" width="8.42578125" style="4489" customWidth="1"/>
    <col min="8169" max="8169" width="7.42578125" style="4489" customWidth="1"/>
    <col min="8170" max="8170" width="5.5703125" style="4489" customWidth="1"/>
    <col min="8171" max="8171" width="4.85546875" style="4489" customWidth="1"/>
    <col min="8172" max="8172" width="8.42578125" style="4489" customWidth="1"/>
    <col min="8173" max="8173" width="7.5703125" style="4489" customWidth="1"/>
    <col min="8174" max="8174" width="5.5703125" style="4489" customWidth="1"/>
    <col min="8175" max="8175" width="8.42578125" style="4489" customWidth="1"/>
    <col min="8176" max="8176" width="3.85546875" style="4489" customWidth="1"/>
    <col min="8177" max="8177" width="8" style="4489" bestFit="1" customWidth="1"/>
    <col min="8178" max="8178" width="7.85546875" style="4489" bestFit="1" customWidth="1"/>
    <col min="8179" max="8179" width="8.42578125" style="4489" bestFit="1" customWidth="1"/>
    <col min="8180" max="8180" width="5.85546875" style="4489" bestFit="1" customWidth="1"/>
    <col min="8181" max="8181" width="4.85546875" style="4489" bestFit="1" customWidth="1"/>
    <col min="8182" max="8183" width="10.85546875" style="4489" customWidth="1"/>
    <col min="8184" max="8417" width="9.140625" style="4489"/>
    <col min="8418" max="8418" width="10.42578125" style="4489" customWidth="1"/>
    <col min="8419" max="8419" width="4.5703125" style="4489" customWidth="1"/>
    <col min="8420" max="8420" width="8.5703125" style="4489" customWidth="1"/>
    <col min="8421" max="8421" width="7.42578125" style="4489" customWidth="1"/>
    <col min="8422" max="8422" width="6.5703125" style="4489" customWidth="1"/>
    <col min="8423" max="8423" width="4.5703125" style="4489" customWidth="1"/>
    <col min="8424" max="8424" width="8.42578125" style="4489" customWidth="1"/>
    <col min="8425" max="8425" width="7.42578125" style="4489" customWidth="1"/>
    <col min="8426" max="8426" width="5.5703125" style="4489" customWidth="1"/>
    <col min="8427" max="8427" width="4.85546875" style="4489" customWidth="1"/>
    <col min="8428" max="8428" width="8.42578125" style="4489" customWidth="1"/>
    <col min="8429" max="8429" width="7.5703125" style="4489" customWidth="1"/>
    <col min="8430" max="8430" width="5.5703125" style="4489" customWidth="1"/>
    <col min="8431" max="8431" width="8.42578125" style="4489" customWidth="1"/>
    <col min="8432" max="8432" width="3.85546875" style="4489" customWidth="1"/>
    <col min="8433" max="8433" width="8" style="4489" bestFit="1" customWidth="1"/>
    <col min="8434" max="8434" width="7.85546875" style="4489" bestFit="1" customWidth="1"/>
    <col min="8435" max="8435" width="8.42578125" style="4489" bestFit="1" customWidth="1"/>
    <col min="8436" max="8436" width="5.85546875" style="4489" bestFit="1" customWidth="1"/>
    <col min="8437" max="8437" width="4.85546875" style="4489" bestFit="1" customWidth="1"/>
    <col min="8438" max="8439" width="10.85546875" style="4489" customWidth="1"/>
    <col min="8440" max="8673" width="9.140625" style="4489"/>
    <col min="8674" max="8674" width="10.42578125" style="4489" customWidth="1"/>
    <col min="8675" max="8675" width="4.5703125" style="4489" customWidth="1"/>
    <col min="8676" max="8676" width="8.5703125" style="4489" customWidth="1"/>
    <col min="8677" max="8677" width="7.42578125" style="4489" customWidth="1"/>
    <col min="8678" max="8678" width="6.5703125" style="4489" customWidth="1"/>
    <col min="8679" max="8679" width="4.5703125" style="4489" customWidth="1"/>
    <col min="8680" max="8680" width="8.42578125" style="4489" customWidth="1"/>
    <col min="8681" max="8681" width="7.42578125" style="4489" customWidth="1"/>
    <col min="8682" max="8682" width="5.5703125" style="4489" customWidth="1"/>
    <col min="8683" max="8683" width="4.85546875" style="4489" customWidth="1"/>
    <col min="8684" max="8684" width="8.42578125" style="4489" customWidth="1"/>
    <col min="8685" max="8685" width="7.5703125" style="4489" customWidth="1"/>
    <col min="8686" max="8686" width="5.5703125" style="4489" customWidth="1"/>
    <col min="8687" max="8687" width="8.42578125" style="4489" customWidth="1"/>
    <col min="8688" max="8688" width="3.85546875" style="4489" customWidth="1"/>
    <col min="8689" max="8689" width="8" style="4489" bestFit="1" customWidth="1"/>
    <col min="8690" max="8690" width="7.85546875" style="4489" bestFit="1" customWidth="1"/>
    <col min="8691" max="8691" width="8.42578125" style="4489" bestFit="1" customWidth="1"/>
    <col min="8692" max="8692" width="5.85546875" style="4489" bestFit="1" customWidth="1"/>
    <col min="8693" max="8693" width="4.85546875" style="4489" bestFit="1" customWidth="1"/>
    <col min="8694" max="8695" width="10.85546875" style="4489" customWidth="1"/>
    <col min="8696" max="8929" width="9.140625" style="4489"/>
    <col min="8930" max="8930" width="10.42578125" style="4489" customWidth="1"/>
    <col min="8931" max="8931" width="4.5703125" style="4489" customWidth="1"/>
    <col min="8932" max="8932" width="8.5703125" style="4489" customWidth="1"/>
    <col min="8933" max="8933" width="7.42578125" style="4489" customWidth="1"/>
    <col min="8934" max="8934" width="6.5703125" style="4489" customWidth="1"/>
    <col min="8935" max="8935" width="4.5703125" style="4489" customWidth="1"/>
    <col min="8936" max="8936" width="8.42578125" style="4489" customWidth="1"/>
    <col min="8937" max="8937" width="7.42578125" style="4489" customWidth="1"/>
    <col min="8938" max="8938" width="5.5703125" style="4489" customWidth="1"/>
    <col min="8939" max="8939" width="4.85546875" style="4489" customWidth="1"/>
    <col min="8940" max="8940" width="8.42578125" style="4489" customWidth="1"/>
    <col min="8941" max="8941" width="7.5703125" style="4489" customWidth="1"/>
    <col min="8942" max="8942" width="5.5703125" style="4489" customWidth="1"/>
    <col min="8943" max="8943" width="8.42578125" style="4489" customWidth="1"/>
    <col min="8944" max="8944" width="3.85546875" style="4489" customWidth="1"/>
    <col min="8945" max="8945" width="8" style="4489" bestFit="1" customWidth="1"/>
    <col min="8946" max="8946" width="7.85546875" style="4489" bestFit="1" customWidth="1"/>
    <col min="8947" max="8947" width="8.42578125" style="4489" bestFit="1" customWidth="1"/>
    <col min="8948" max="8948" width="5.85546875" style="4489" bestFit="1" customWidth="1"/>
    <col min="8949" max="8949" width="4.85546875" style="4489" bestFit="1" customWidth="1"/>
    <col min="8950" max="8951" width="10.85546875" style="4489" customWidth="1"/>
    <col min="8952" max="9185" width="9.140625" style="4489"/>
    <col min="9186" max="9186" width="10.42578125" style="4489" customWidth="1"/>
    <col min="9187" max="9187" width="4.5703125" style="4489" customWidth="1"/>
    <col min="9188" max="9188" width="8.5703125" style="4489" customWidth="1"/>
    <col min="9189" max="9189" width="7.42578125" style="4489" customWidth="1"/>
    <col min="9190" max="9190" width="6.5703125" style="4489" customWidth="1"/>
    <col min="9191" max="9191" width="4.5703125" style="4489" customWidth="1"/>
    <col min="9192" max="9192" width="8.42578125" style="4489" customWidth="1"/>
    <col min="9193" max="9193" width="7.42578125" style="4489" customWidth="1"/>
    <col min="9194" max="9194" width="5.5703125" style="4489" customWidth="1"/>
    <col min="9195" max="9195" width="4.85546875" style="4489" customWidth="1"/>
    <col min="9196" max="9196" width="8.42578125" style="4489" customWidth="1"/>
    <col min="9197" max="9197" width="7.5703125" style="4489" customWidth="1"/>
    <col min="9198" max="9198" width="5.5703125" style="4489" customWidth="1"/>
    <col min="9199" max="9199" width="8.42578125" style="4489" customWidth="1"/>
    <col min="9200" max="9200" width="3.85546875" style="4489" customWidth="1"/>
    <col min="9201" max="9201" width="8" style="4489" bestFit="1" customWidth="1"/>
    <col min="9202" max="9202" width="7.85546875" style="4489" bestFit="1" customWidth="1"/>
    <col min="9203" max="9203" width="8.42578125" style="4489" bestFit="1" customWidth="1"/>
    <col min="9204" max="9204" width="5.85546875" style="4489" bestFit="1" customWidth="1"/>
    <col min="9205" max="9205" width="4.85546875" style="4489" bestFit="1" customWidth="1"/>
    <col min="9206" max="9207" width="10.85546875" style="4489" customWidth="1"/>
    <col min="9208" max="9441" width="9.140625" style="4489"/>
    <col min="9442" max="9442" width="10.42578125" style="4489" customWidth="1"/>
    <col min="9443" max="9443" width="4.5703125" style="4489" customWidth="1"/>
    <col min="9444" max="9444" width="8.5703125" style="4489" customWidth="1"/>
    <col min="9445" max="9445" width="7.42578125" style="4489" customWidth="1"/>
    <col min="9446" max="9446" width="6.5703125" style="4489" customWidth="1"/>
    <col min="9447" max="9447" width="4.5703125" style="4489" customWidth="1"/>
    <col min="9448" max="9448" width="8.42578125" style="4489" customWidth="1"/>
    <col min="9449" max="9449" width="7.42578125" style="4489" customWidth="1"/>
    <col min="9450" max="9450" width="5.5703125" style="4489" customWidth="1"/>
    <col min="9451" max="9451" width="4.85546875" style="4489" customWidth="1"/>
    <col min="9452" max="9452" width="8.42578125" style="4489" customWidth="1"/>
    <col min="9453" max="9453" width="7.5703125" style="4489" customWidth="1"/>
    <col min="9454" max="9454" width="5.5703125" style="4489" customWidth="1"/>
    <col min="9455" max="9455" width="8.42578125" style="4489" customWidth="1"/>
    <col min="9456" max="9456" width="3.85546875" style="4489" customWidth="1"/>
    <col min="9457" max="9457" width="8" style="4489" bestFit="1" customWidth="1"/>
    <col min="9458" max="9458" width="7.85546875" style="4489" bestFit="1" customWidth="1"/>
    <col min="9459" max="9459" width="8.42578125" style="4489" bestFit="1" customWidth="1"/>
    <col min="9460" max="9460" width="5.85546875" style="4489" bestFit="1" customWidth="1"/>
    <col min="9461" max="9461" width="4.85546875" style="4489" bestFit="1" customWidth="1"/>
    <col min="9462" max="9463" width="10.85546875" style="4489" customWidth="1"/>
    <col min="9464" max="9697" width="9.140625" style="4489"/>
    <col min="9698" max="9698" width="10.42578125" style="4489" customWidth="1"/>
    <col min="9699" max="9699" width="4.5703125" style="4489" customWidth="1"/>
    <col min="9700" max="9700" width="8.5703125" style="4489" customWidth="1"/>
    <col min="9701" max="9701" width="7.42578125" style="4489" customWidth="1"/>
    <col min="9702" max="9702" width="6.5703125" style="4489" customWidth="1"/>
    <col min="9703" max="9703" width="4.5703125" style="4489" customWidth="1"/>
    <col min="9704" max="9704" width="8.42578125" style="4489" customWidth="1"/>
    <col min="9705" max="9705" width="7.42578125" style="4489" customWidth="1"/>
    <col min="9706" max="9706" width="5.5703125" style="4489" customWidth="1"/>
    <col min="9707" max="9707" width="4.85546875" style="4489" customWidth="1"/>
    <col min="9708" max="9708" width="8.42578125" style="4489" customWidth="1"/>
    <col min="9709" max="9709" width="7.5703125" style="4489" customWidth="1"/>
    <col min="9710" max="9710" width="5.5703125" style="4489" customWidth="1"/>
    <col min="9711" max="9711" width="8.42578125" style="4489" customWidth="1"/>
    <col min="9712" max="9712" width="3.85546875" style="4489" customWidth="1"/>
    <col min="9713" max="9713" width="8" style="4489" bestFit="1" customWidth="1"/>
    <col min="9714" max="9714" width="7.85546875" style="4489" bestFit="1" customWidth="1"/>
    <col min="9715" max="9715" width="8.42578125" style="4489" bestFit="1" customWidth="1"/>
    <col min="9716" max="9716" width="5.85546875" style="4489" bestFit="1" customWidth="1"/>
    <col min="9717" max="9717" width="4.85546875" style="4489" bestFit="1" customWidth="1"/>
    <col min="9718" max="9719" width="10.85546875" style="4489" customWidth="1"/>
    <col min="9720" max="9953" width="9.140625" style="4489"/>
    <col min="9954" max="9954" width="10.42578125" style="4489" customWidth="1"/>
    <col min="9955" max="9955" width="4.5703125" style="4489" customWidth="1"/>
    <col min="9956" max="9956" width="8.5703125" style="4489" customWidth="1"/>
    <col min="9957" max="9957" width="7.42578125" style="4489" customWidth="1"/>
    <col min="9958" max="9958" width="6.5703125" style="4489" customWidth="1"/>
    <col min="9959" max="9959" width="4.5703125" style="4489" customWidth="1"/>
    <col min="9960" max="9960" width="8.42578125" style="4489" customWidth="1"/>
    <col min="9961" max="9961" width="7.42578125" style="4489" customWidth="1"/>
    <col min="9962" max="9962" width="5.5703125" style="4489" customWidth="1"/>
    <col min="9963" max="9963" width="4.85546875" style="4489" customWidth="1"/>
    <col min="9964" max="9964" width="8.42578125" style="4489" customWidth="1"/>
    <col min="9965" max="9965" width="7.5703125" style="4489" customWidth="1"/>
    <col min="9966" max="9966" width="5.5703125" style="4489" customWidth="1"/>
    <col min="9967" max="9967" width="8.42578125" style="4489" customWidth="1"/>
    <col min="9968" max="9968" width="3.85546875" style="4489" customWidth="1"/>
    <col min="9969" max="9969" width="8" style="4489" bestFit="1" customWidth="1"/>
    <col min="9970" max="9970" width="7.85546875" style="4489" bestFit="1" customWidth="1"/>
    <col min="9971" max="9971" width="8.42578125" style="4489" bestFit="1" customWidth="1"/>
    <col min="9972" max="9972" width="5.85546875" style="4489" bestFit="1" customWidth="1"/>
    <col min="9973" max="9973" width="4.85546875" style="4489" bestFit="1" customWidth="1"/>
    <col min="9974" max="9975" width="10.85546875" style="4489" customWidth="1"/>
    <col min="9976" max="10209" width="9.140625" style="4489"/>
    <col min="10210" max="10210" width="10.42578125" style="4489" customWidth="1"/>
    <col min="10211" max="10211" width="4.5703125" style="4489" customWidth="1"/>
    <col min="10212" max="10212" width="8.5703125" style="4489" customWidth="1"/>
    <col min="10213" max="10213" width="7.42578125" style="4489" customWidth="1"/>
    <col min="10214" max="10214" width="6.5703125" style="4489" customWidth="1"/>
    <col min="10215" max="10215" width="4.5703125" style="4489" customWidth="1"/>
    <col min="10216" max="10216" width="8.42578125" style="4489" customWidth="1"/>
    <col min="10217" max="10217" width="7.42578125" style="4489" customWidth="1"/>
    <col min="10218" max="10218" width="5.5703125" style="4489" customWidth="1"/>
    <col min="10219" max="10219" width="4.85546875" style="4489" customWidth="1"/>
    <col min="10220" max="10220" width="8.42578125" style="4489" customWidth="1"/>
    <col min="10221" max="10221" width="7.5703125" style="4489" customWidth="1"/>
    <col min="10222" max="10222" width="5.5703125" style="4489" customWidth="1"/>
    <col min="10223" max="10223" width="8.42578125" style="4489" customWidth="1"/>
    <col min="10224" max="10224" width="3.85546875" style="4489" customWidth="1"/>
    <col min="10225" max="10225" width="8" style="4489" bestFit="1" customWidth="1"/>
    <col min="10226" max="10226" width="7.85546875" style="4489" bestFit="1" customWidth="1"/>
    <col min="10227" max="10227" width="8.42578125" style="4489" bestFit="1" customWidth="1"/>
    <col min="10228" max="10228" width="5.85546875" style="4489" bestFit="1" customWidth="1"/>
    <col min="10229" max="10229" width="4.85546875" style="4489" bestFit="1" customWidth="1"/>
    <col min="10230" max="10231" width="10.85546875" style="4489" customWidth="1"/>
    <col min="10232" max="10465" width="9.140625" style="4489"/>
    <col min="10466" max="10466" width="10.42578125" style="4489" customWidth="1"/>
    <col min="10467" max="10467" width="4.5703125" style="4489" customWidth="1"/>
    <col min="10468" max="10468" width="8.5703125" style="4489" customWidth="1"/>
    <col min="10469" max="10469" width="7.42578125" style="4489" customWidth="1"/>
    <col min="10470" max="10470" width="6.5703125" style="4489" customWidth="1"/>
    <col min="10471" max="10471" width="4.5703125" style="4489" customWidth="1"/>
    <col min="10472" max="10472" width="8.42578125" style="4489" customWidth="1"/>
    <col min="10473" max="10473" width="7.42578125" style="4489" customWidth="1"/>
    <col min="10474" max="10474" width="5.5703125" style="4489" customWidth="1"/>
    <col min="10475" max="10475" width="4.85546875" style="4489" customWidth="1"/>
    <col min="10476" max="10476" width="8.42578125" style="4489" customWidth="1"/>
    <col min="10477" max="10477" width="7.5703125" style="4489" customWidth="1"/>
    <col min="10478" max="10478" width="5.5703125" style="4489" customWidth="1"/>
    <col min="10479" max="10479" width="8.42578125" style="4489" customWidth="1"/>
    <col min="10480" max="10480" width="3.85546875" style="4489" customWidth="1"/>
    <col min="10481" max="10481" width="8" style="4489" bestFit="1" customWidth="1"/>
    <col min="10482" max="10482" width="7.85546875" style="4489" bestFit="1" customWidth="1"/>
    <col min="10483" max="10483" width="8.42578125" style="4489" bestFit="1" customWidth="1"/>
    <col min="10484" max="10484" width="5.85546875" style="4489" bestFit="1" customWidth="1"/>
    <col min="10485" max="10485" width="4.85546875" style="4489" bestFit="1" customWidth="1"/>
    <col min="10486" max="10487" width="10.85546875" style="4489" customWidth="1"/>
    <col min="10488" max="10721" width="9.140625" style="4489"/>
    <col min="10722" max="10722" width="10.42578125" style="4489" customWidth="1"/>
    <col min="10723" max="10723" width="4.5703125" style="4489" customWidth="1"/>
    <col min="10724" max="10724" width="8.5703125" style="4489" customWidth="1"/>
    <col min="10725" max="10725" width="7.42578125" style="4489" customWidth="1"/>
    <col min="10726" max="10726" width="6.5703125" style="4489" customWidth="1"/>
    <col min="10727" max="10727" width="4.5703125" style="4489" customWidth="1"/>
    <col min="10728" max="10728" width="8.42578125" style="4489" customWidth="1"/>
    <col min="10729" max="10729" width="7.42578125" style="4489" customWidth="1"/>
    <col min="10730" max="10730" width="5.5703125" style="4489" customWidth="1"/>
    <col min="10731" max="10731" width="4.85546875" style="4489" customWidth="1"/>
    <col min="10732" max="10732" width="8.42578125" style="4489" customWidth="1"/>
    <col min="10733" max="10733" width="7.5703125" style="4489" customWidth="1"/>
    <col min="10734" max="10734" width="5.5703125" style="4489" customWidth="1"/>
    <col min="10735" max="10735" width="8.42578125" style="4489" customWidth="1"/>
    <col min="10736" max="10736" width="3.85546875" style="4489" customWidth="1"/>
    <col min="10737" max="10737" width="8" style="4489" bestFit="1" customWidth="1"/>
    <col min="10738" max="10738" width="7.85546875" style="4489" bestFit="1" customWidth="1"/>
    <col min="10739" max="10739" width="8.42578125" style="4489" bestFit="1" customWidth="1"/>
    <col min="10740" max="10740" width="5.85546875" style="4489" bestFit="1" customWidth="1"/>
    <col min="10741" max="10741" width="4.85546875" style="4489" bestFit="1" customWidth="1"/>
    <col min="10742" max="10743" width="10.85546875" style="4489" customWidth="1"/>
    <col min="10744" max="10977" width="9.140625" style="4489"/>
    <col min="10978" max="10978" width="10.42578125" style="4489" customWidth="1"/>
    <col min="10979" max="10979" width="4.5703125" style="4489" customWidth="1"/>
    <col min="10980" max="10980" width="8.5703125" style="4489" customWidth="1"/>
    <col min="10981" max="10981" width="7.42578125" style="4489" customWidth="1"/>
    <col min="10982" max="10982" width="6.5703125" style="4489" customWidth="1"/>
    <col min="10983" max="10983" width="4.5703125" style="4489" customWidth="1"/>
    <col min="10984" max="10984" width="8.42578125" style="4489" customWidth="1"/>
    <col min="10985" max="10985" width="7.42578125" style="4489" customWidth="1"/>
    <col min="10986" max="10986" width="5.5703125" style="4489" customWidth="1"/>
    <col min="10987" max="10987" width="4.85546875" style="4489" customWidth="1"/>
    <col min="10988" max="10988" width="8.42578125" style="4489" customWidth="1"/>
    <col min="10989" max="10989" width="7.5703125" style="4489" customWidth="1"/>
    <col min="10990" max="10990" width="5.5703125" style="4489" customWidth="1"/>
    <col min="10991" max="10991" width="8.42578125" style="4489" customWidth="1"/>
    <col min="10992" max="10992" width="3.85546875" style="4489" customWidth="1"/>
    <col min="10993" max="10993" width="8" style="4489" bestFit="1" customWidth="1"/>
    <col min="10994" max="10994" width="7.85546875" style="4489" bestFit="1" customWidth="1"/>
    <col min="10995" max="10995" width="8.42578125" style="4489" bestFit="1" customWidth="1"/>
    <col min="10996" max="10996" width="5.85546875" style="4489" bestFit="1" customWidth="1"/>
    <col min="10997" max="10997" width="4.85546875" style="4489" bestFit="1" customWidth="1"/>
    <col min="10998" max="10999" width="10.85546875" style="4489" customWidth="1"/>
    <col min="11000" max="11233" width="9.140625" style="4489"/>
    <col min="11234" max="11234" width="10.42578125" style="4489" customWidth="1"/>
    <col min="11235" max="11235" width="4.5703125" style="4489" customWidth="1"/>
    <col min="11236" max="11236" width="8.5703125" style="4489" customWidth="1"/>
    <col min="11237" max="11237" width="7.42578125" style="4489" customWidth="1"/>
    <col min="11238" max="11238" width="6.5703125" style="4489" customWidth="1"/>
    <col min="11239" max="11239" width="4.5703125" style="4489" customWidth="1"/>
    <col min="11240" max="11240" width="8.42578125" style="4489" customWidth="1"/>
    <col min="11241" max="11241" width="7.42578125" style="4489" customWidth="1"/>
    <col min="11242" max="11242" width="5.5703125" style="4489" customWidth="1"/>
    <col min="11243" max="11243" width="4.85546875" style="4489" customWidth="1"/>
    <col min="11244" max="11244" width="8.42578125" style="4489" customWidth="1"/>
    <col min="11245" max="11245" width="7.5703125" style="4489" customWidth="1"/>
    <col min="11246" max="11246" width="5.5703125" style="4489" customWidth="1"/>
    <col min="11247" max="11247" width="8.42578125" style="4489" customWidth="1"/>
    <col min="11248" max="11248" width="3.85546875" style="4489" customWidth="1"/>
    <col min="11249" max="11249" width="8" style="4489" bestFit="1" customWidth="1"/>
    <col min="11250" max="11250" width="7.85546875" style="4489" bestFit="1" customWidth="1"/>
    <col min="11251" max="11251" width="8.42578125" style="4489" bestFit="1" customWidth="1"/>
    <col min="11252" max="11252" width="5.85546875" style="4489" bestFit="1" customWidth="1"/>
    <col min="11253" max="11253" width="4.85546875" style="4489" bestFit="1" customWidth="1"/>
    <col min="11254" max="11255" width="10.85546875" style="4489" customWidth="1"/>
    <col min="11256" max="11489" width="9.140625" style="4489"/>
    <col min="11490" max="11490" width="10.42578125" style="4489" customWidth="1"/>
    <col min="11491" max="11491" width="4.5703125" style="4489" customWidth="1"/>
    <col min="11492" max="11492" width="8.5703125" style="4489" customWidth="1"/>
    <col min="11493" max="11493" width="7.42578125" style="4489" customWidth="1"/>
    <col min="11494" max="11494" width="6.5703125" style="4489" customWidth="1"/>
    <col min="11495" max="11495" width="4.5703125" style="4489" customWidth="1"/>
    <col min="11496" max="11496" width="8.42578125" style="4489" customWidth="1"/>
    <col min="11497" max="11497" width="7.42578125" style="4489" customWidth="1"/>
    <col min="11498" max="11498" width="5.5703125" style="4489" customWidth="1"/>
    <col min="11499" max="11499" width="4.85546875" style="4489" customWidth="1"/>
    <col min="11500" max="11500" width="8.42578125" style="4489" customWidth="1"/>
    <col min="11501" max="11501" width="7.5703125" style="4489" customWidth="1"/>
    <col min="11502" max="11502" width="5.5703125" style="4489" customWidth="1"/>
    <col min="11503" max="11503" width="8.42578125" style="4489" customWidth="1"/>
    <col min="11504" max="11504" width="3.85546875" style="4489" customWidth="1"/>
    <col min="11505" max="11505" width="8" style="4489" bestFit="1" customWidth="1"/>
    <col min="11506" max="11506" width="7.85546875" style="4489" bestFit="1" customWidth="1"/>
    <col min="11507" max="11507" width="8.42578125" style="4489" bestFit="1" customWidth="1"/>
    <col min="11508" max="11508" width="5.85546875" style="4489" bestFit="1" customWidth="1"/>
    <col min="11509" max="11509" width="4.85546875" style="4489" bestFit="1" customWidth="1"/>
    <col min="11510" max="11511" width="10.85546875" style="4489" customWidth="1"/>
    <col min="11512" max="11745" width="9.140625" style="4489"/>
    <col min="11746" max="11746" width="10.42578125" style="4489" customWidth="1"/>
    <col min="11747" max="11747" width="4.5703125" style="4489" customWidth="1"/>
    <col min="11748" max="11748" width="8.5703125" style="4489" customWidth="1"/>
    <col min="11749" max="11749" width="7.42578125" style="4489" customWidth="1"/>
    <col min="11750" max="11750" width="6.5703125" style="4489" customWidth="1"/>
    <col min="11751" max="11751" width="4.5703125" style="4489" customWidth="1"/>
    <col min="11752" max="11752" width="8.42578125" style="4489" customWidth="1"/>
    <col min="11753" max="11753" width="7.42578125" style="4489" customWidth="1"/>
    <col min="11754" max="11754" width="5.5703125" style="4489" customWidth="1"/>
    <col min="11755" max="11755" width="4.85546875" style="4489" customWidth="1"/>
    <col min="11756" max="11756" width="8.42578125" style="4489" customWidth="1"/>
    <col min="11757" max="11757" width="7.5703125" style="4489" customWidth="1"/>
    <col min="11758" max="11758" width="5.5703125" style="4489" customWidth="1"/>
    <col min="11759" max="11759" width="8.42578125" style="4489" customWidth="1"/>
    <col min="11760" max="11760" width="3.85546875" style="4489" customWidth="1"/>
    <col min="11761" max="11761" width="8" style="4489" bestFit="1" customWidth="1"/>
    <col min="11762" max="11762" width="7.85546875" style="4489" bestFit="1" customWidth="1"/>
    <col min="11763" max="11763" width="8.42578125" style="4489" bestFit="1" customWidth="1"/>
    <col min="11764" max="11764" width="5.85546875" style="4489" bestFit="1" customWidth="1"/>
    <col min="11765" max="11765" width="4.85546875" style="4489" bestFit="1" customWidth="1"/>
    <col min="11766" max="11767" width="10.85546875" style="4489" customWidth="1"/>
    <col min="11768" max="12001" width="9.140625" style="4489"/>
    <col min="12002" max="12002" width="10.42578125" style="4489" customWidth="1"/>
    <col min="12003" max="12003" width="4.5703125" style="4489" customWidth="1"/>
    <col min="12004" max="12004" width="8.5703125" style="4489" customWidth="1"/>
    <col min="12005" max="12005" width="7.42578125" style="4489" customWidth="1"/>
    <col min="12006" max="12006" width="6.5703125" style="4489" customWidth="1"/>
    <col min="12007" max="12007" width="4.5703125" style="4489" customWidth="1"/>
    <col min="12008" max="12008" width="8.42578125" style="4489" customWidth="1"/>
    <col min="12009" max="12009" width="7.42578125" style="4489" customWidth="1"/>
    <col min="12010" max="12010" width="5.5703125" style="4489" customWidth="1"/>
    <col min="12011" max="12011" width="4.85546875" style="4489" customWidth="1"/>
    <col min="12012" max="12012" width="8.42578125" style="4489" customWidth="1"/>
    <col min="12013" max="12013" width="7.5703125" style="4489" customWidth="1"/>
    <col min="12014" max="12014" width="5.5703125" style="4489" customWidth="1"/>
    <col min="12015" max="12015" width="8.42578125" style="4489" customWidth="1"/>
    <col min="12016" max="12016" width="3.85546875" style="4489" customWidth="1"/>
    <col min="12017" max="12017" width="8" style="4489" bestFit="1" customWidth="1"/>
    <col min="12018" max="12018" width="7.85546875" style="4489" bestFit="1" customWidth="1"/>
    <col min="12019" max="12019" width="8.42578125" style="4489" bestFit="1" customWidth="1"/>
    <col min="12020" max="12020" width="5.85546875" style="4489" bestFit="1" customWidth="1"/>
    <col min="12021" max="12021" width="4.85546875" style="4489" bestFit="1" customWidth="1"/>
    <col min="12022" max="12023" width="10.85546875" style="4489" customWidth="1"/>
    <col min="12024" max="12257" width="9.140625" style="4489"/>
    <col min="12258" max="12258" width="10.42578125" style="4489" customWidth="1"/>
    <col min="12259" max="12259" width="4.5703125" style="4489" customWidth="1"/>
    <col min="12260" max="12260" width="8.5703125" style="4489" customWidth="1"/>
    <col min="12261" max="12261" width="7.42578125" style="4489" customWidth="1"/>
    <col min="12262" max="12262" width="6.5703125" style="4489" customWidth="1"/>
    <col min="12263" max="12263" width="4.5703125" style="4489" customWidth="1"/>
    <col min="12264" max="12264" width="8.42578125" style="4489" customWidth="1"/>
    <col min="12265" max="12265" width="7.42578125" style="4489" customWidth="1"/>
    <col min="12266" max="12266" width="5.5703125" style="4489" customWidth="1"/>
    <col min="12267" max="12267" width="4.85546875" style="4489" customWidth="1"/>
    <col min="12268" max="12268" width="8.42578125" style="4489" customWidth="1"/>
    <col min="12269" max="12269" width="7.5703125" style="4489" customWidth="1"/>
    <col min="12270" max="12270" width="5.5703125" style="4489" customWidth="1"/>
    <col min="12271" max="12271" width="8.42578125" style="4489" customWidth="1"/>
    <col min="12272" max="12272" width="3.85546875" style="4489" customWidth="1"/>
    <col min="12273" max="12273" width="8" style="4489" bestFit="1" customWidth="1"/>
    <col min="12274" max="12274" width="7.85546875" style="4489" bestFit="1" customWidth="1"/>
    <col min="12275" max="12275" width="8.42578125" style="4489" bestFit="1" customWidth="1"/>
    <col min="12276" max="12276" width="5.85546875" style="4489" bestFit="1" customWidth="1"/>
    <col min="12277" max="12277" width="4.85546875" style="4489" bestFit="1" customWidth="1"/>
    <col min="12278" max="12279" width="10.85546875" style="4489" customWidth="1"/>
    <col min="12280" max="12513" width="9.140625" style="4489"/>
    <col min="12514" max="12514" width="10.42578125" style="4489" customWidth="1"/>
    <col min="12515" max="12515" width="4.5703125" style="4489" customWidth="1"/>
    <col min="12516" max="12516" width="8.5703125" style="4489" customWidth="1"/>
    <col min="12517" max="12517" width="7.42578125" style="4489" customWidth="1"/>
    <col min="12518" max="12518" width="6.5703125" style="4489" customWidth="1"/>
    <col min="12519" max="12519" width="4.5703125" style="4489" customWidth="1"/>
    <col min="12520" max="12520" width="8.42578125" style="4489" customWidth="1"/>
    <col min="12521" max="12521" width="7.42578125" style="4489" customWidth="1"/>
    <col min="12522" max="12522" width="5.5703125" style="4489" customWidth="1"/>
    <col min="12523" max="12523" width="4.85546875" style="4489" customWidth="1"/>
    <col min="12524" max="12524" width="8.42578125" style="4489" customWidth="1"/>
    <col min="12525" max="12525" width="7.5703125" style="4489" customWidth="1"/>
    <col min="12526" max="12526" width="5.5703125" style="4489" customWidth="1"/>
    <col min="12527" max="12527" width="8.42578125" style="4489" customWidth="1"/>
    <col min="12528" max="12528" width="3.85546875" style="4489" customWidth="1"/>
    <col min="12529" max="12529" width="8" style="4489" bestFit="1" customWidth="1"/>
    <col min="12530" max="12530" width="7.85546875" style="4489" bestFit="1" customWidth="1"/>
    <col min="12531" max="12531" width="8.42578125" style="4489" bestFit="1" customWidth="1"/>
    <col min="12532" max="12532" width="5.85546875" style="4489" bestFit="1" customWidth="1"/>
    <col min="12533" max="12533" width="4.85546875" style="4489" bestFit="1" customWidth="1"/>
    <col min="12534" max="12535" width="10.85546875" style="4489" customWidth="1"/>
    <col min="12536" max="12769" width="9.140625" style="4489"/>
    <col min="12770" max="12770" width="10.42578125" style="4489" customWidth="1"/>
    <col min="12771" max="12771" width="4.5703125" style="4489" customWidth="1"/>
    <col min="12772" max="12772" width="8.5703125" style="4489" customWidth="1"/>
    <col min="12773" max="12773" width="7.42578125" style="4489" customWidth="1"/>
    <col min="12774" max="12774" width="6.5703125" style="4489" customWidth="1"/>
    <col min="12775" max="12775" width="4.5703125" style="4489" customWidth="1"/>
    <col min="12776" max="12776" width="8.42578125" style="4489" customWidth="1"/>
    <col min="12777" max="12777" width="7.42578125" style="4489" customWidth="1"/>
    <col min="12778" max="12778" width="5.5703125" style="4489" customWidth="1"/>
    <col min="12779" max="12779" width="4.85546875" style="4489" customWidth="1"/>
    <col min="12780" max="12780" width="8.42578125" style="4489" customWidth="1"/>
    <col min="12781" max="12781" width="7.5703125" style="4489" customWidth="1"/>
    <col min="12782" max="12782" width="5.5703125" style="4489" customWidth="1"/>
    <col min="12783" max="12783" width="8.42578125" style="4489" customWidth="1"/>
    <col min="12784" max="12784" width="3.85546875" style="4489" customWidth="1"/>
    <col min="12785" max="12785" width="8" style="4489" bestFit="1" customWidth="1"/>
    <col min="12786" max="12786" width="7.85546875" style="4489" bestFit="1" customWidth="1"/>
    <col min="12787" max="12787" width="8.42578125" style="4489" bestFit="1" customWidth="1"/>
    <col min="12788" max="12788" width="5.85546875" style="4489" bestFit="1" customWidth="1"/>
    <col min="12789" max="12789" width="4.85546875" style="4489" bestFit="1" customWidth="1"/>
    <col min="12790" max="12791" width="10.85546875" style="4489" customWidth="1"/>
    <col min="12792" max="13025" width="9.140625" style="4489"/>
    <col min="13026" max="13026" width="10.42578125" style="4489" customWidth="1"/>
    <col min="13027" max="13027" width="4.5703125" style="4489" customWidth="1"/>
    <col min="13028" max="13028" width="8.5703125" style="4489" customWidth="1"/>
    <col min="13029" max="13029" width="7.42578125" style="4489" customWidth="1"/>
    <col min="13030" max="13030" width="6.5703125" style="4489" customWidth="1"/>
    <col min="13031" max="13031" width="4.5703125" style="4489" customWidth="1"/>
    <col min="13032" max="13032" width="8.42578125" style="4489" customWidth="1"/>
    <col min="13033" max="13033" width="7.42578125" style="4489" customWidth="1"/>
    <col min="13034" max="13034" width="5.5703125" style="4489" customWidth="1"/>
    <col min="13035" max="13035" width="4.85546875" style="4489" customWidth="1"/>
    <col min="13036" max="13036" width="8.42578125" style="4489" customWidth="1"/>
    <col min="13037" max="13037" width="7.5703125" style="4489" customWidth="1"/>
    <col min="13038" max="13038" width="5.5703125" style="4489" customWidth="1"/>
    <col min="13039" max="13039" width="8.42578125" style="4489" customWidth="1"/>
    <col min="13040" max="13040" width="3.85546875" style="4489" customWidth="1"/>
    <col min="13041" max="13041" width="8" style="4489" bestFit="1" customWidth="1"/>
    <col min="13042" max="13042" width="7.85546875" style="4489" bestFit="1" customWidth="1"/>
    <col min="13043" max="13043" width="8.42578125" style="4489" bestFit="1" customWidth="1"/>
    <col min="13044" max="13044" width="5.85546875" style="4489" bestFit="1" customWidth="1"/>
    <col min="13045" max="13045" width="4.85546875" style="4489" bestFit="1" customWidth="1"/>
    <col min="13046" max="13047" width="10.85546875" style="4489" customWidth="1"/>
    <col min="13048" max="13281" width="9.140625" style="4489"/>
    <col min="13282" max="13282" width="10.42578125" style="4489" customWidth="1"/>
    <col min="13283" max="13283" width="4.5703125" style="4489" customWidth="1"/>
    <col min="13284" max="13284" width="8.5703125" style="4489" customWidth="1"/>
    <col min="13285" max="13285" width="7.42578125" style="4489" customWidth="1"/>
    <col min="13286" max="13286" width="6.5703125" style="4489" customWidth="1"/>
    <col min="13287" max="13287" width="4.5703125" style="4489" customWidth="1"/>
    <col min="13288" max="13288" width="8.42578125" style="4489" customWidth="1"/>
    <col min="13289" max="13289" width="7.42578125" style="4489" customWidth="1"/>
    <col min="13290" max="13290" width="5.5703125" style="4489" customWidth="1"/>
    <col min="13291" max="13291" width="4.85546875" style="4489" customWidth="1"/>
    <col min="13292" max="13292" width="8.42578125" style="4489" customWidth="1"/>
    <col min="13293" max="13293" width="7.5703125" style="4489" customWidth="1"/>
    <col min="13294" max="13294" width="5.5703125" style="4489" customWidth="1"/>
    <col min="13295" max="13295" width="8.42578125" style="4489" customWidth="1"/>
    <col min="13296" max="13296" width="3.85546875" style="4489" customWidth="1"/>
    <col min="13297" max="13297" width="8" style="4489" bestFit="1" customWidth="1"/>
    <col min="13298" max="13298" width="7.85546875" style="4489" bestFit="1" customWidth="1"/>
    <col min="13299" max="13299" width="8.42578125" style="4489" bestFit="1" customWidth="1"/>
    <col min="13300" max="13300" width="5.85546875" style="4489" bestFit="1" customWidth="1"/>
    <col min="13301" max="13301" width="4.85546875" style="4489" bestFit="1" customWidth="1"/>
    <col min="13302" max="13303" width="10.85546875" style="4489" customWidth="1"/>
    <col min="13304" max="13537" width="9.140625" style="4489"/>
    <col min="13538" max="13538" width="10.42578125" style="4489" customWidth="1"/>
    <col min="13539" max="13539" width="4.5703125" style="4489" customWidth="1"/>
    <col min="13540" max="13540" width="8.5703125" style="4489" customWidth="1"/>
    <col min="13541" max="13541" width="7.42578125" style="4489" customWidth="1"/>
    <col min="13542" max="13542" width="6.5703125" style="4489" customWidth="1"/>
    <col min="13543" max="13543" width="4.5703125" style="4489" customWidth="1"/>
    <col min="13544" max="13544" width="8.42578125" style="4489" customWidth="1"/>
    <col min="13545" max="13545" width="7.42578125" style="4489" customWidth="1"/>
    <col min="13546" max="13546" width="5.5703125" style="4489" customWidth="1"/>
    <col min="13547" max="13547" width="4.85546875" style="4489" customWidth="1"/>
    <col min="13548" max="13548" width="8.42578125" style="4489" customWidth="1"/>
    <col min="13549" max="13549" width="7.5703125" style="4489" customWidth="1"/>
    <col min="13550" max="13550" width="5.5703125" style="4489" customWidth="1"/>
    <col min="13551" max="13551" width="8.42578125" style="4489" customWidth="1"/>
    <col min="13552" max="13552" width="3.85546875" style="4489" customWidth="1"/>
    <col min="13553" max="13553" width="8" style="4489" bestFit="1" customWidth="1"/>
    <col min="13554" max="13554" width="7.85546875" style="4489" bestFit="1" customWidth="1"/>
    <col min="13555" max="13555" width="8.42578125" style="4489" bestFit="1" customWidth="1"/>
    <col min="13556" max="13556" width="5.85546875" style="4489" bestFit="1" customWidth="1"/>
    <col min="13557" max="13557" width="4.85546875" style="4489" bestFit="1" customWidth="1"/>
    <col min="13558" max="13559" width="10.85546875" style="4489" customWidth="1"/>
    <col min="13560" max="13793" width="9.140625" style="4489"/>
    <col min="13794" max="13794" width="10.42578125" style="4489" customWidth="1"/>
    <col min="13795" max="13795" width="4.5703125" style="4489" customWidth="1"/>
    <col min="13796" max="13796" width="8.5703125" style="4489" customWidth="1"/>
    <col min="13797" max="13797" width="7.42578125" style="4489" customWidth="1"/>
    <col min="13798" max="13798" width="6.5703125" style="4489" customWidth="1"/>
    <col min="13799" max="13799" width="4.5703125" style="4489" customWidth="1"/>
    <col min="13800" max="13800" width="8.42578125" style="4489" customWidth="1"/>
    <col min="13801" max="13801" width="7.42578125" style="4489" customWidth="1"/>
    <col min="13802" max="13802" width="5.5703125" style="4489" customWidth="1"/>
    <col min="13803" max="13803" width="4.85546875" style="4489" customWidth="1"/>
    <col min="13804" max="13804" width="8.42578125" style="4489" customWidth="1"/>
    <col min="13805" max="13805" width="7.5703125" style="4489" customWidth="1"/>
    <col min="13806" max="13806" width="5.5703125" style="4489" customWidth="1"/>
    <col min="13807" max="13807" width="8.42578125" style="4489" customWidth="1"/>
    <col min="13808" max="13808" width="3.85546875" style="4489" customWidth="1"/>
    <col min="13809" max="13809" width="8" style="4489" bestFit="1" customWidth="1"/>
    <col min="13810" max="13810" width="7.85546875" style="4489" bestFit="1" customWidth="1"/>
    <col min="13811" max="13811" width="8.42578125" style="4489" bestFit="1" customWidth="1"/>
    <col min="13812" max="13812" width="5.85546875" style="4489" bestFit="1" customWidth="1"/>
    <col min="13813" max="13813" width="4.85546875" style="4489" bestFit="1" customWidth="1"/>
    <col min="13814" max="13815" width="10.85546875" style="4489" customWidth="1"/>
    <col min="13816" max="14049" width="9.140625" style="4489"/>
    <col min="14050" max="14050" width="10.42578125" style="4489" customWidth="1"/>
    <col min="14051" max="14051" width="4.5703125" style="4489" customWidth="1"/>
    <col min="14052" max="14052" width="8.5703125" style="4489" customWidth="1"/>
    <col min="14053" max="14053" width="7.42578125" style="4489" customWidth="1"/>
    <col min="14054" max="14054" width="6.5703125" style="4489" customWidth="1"/>
    <col min="14055" max="14055" width="4.5703125" style="4489" customWidth="1"/>
    <col min="14056" max="14056" width="8.42578125" style="4489" customWidth="1"/>
    <col min="14057" max="14057" width="7.42578125" style="4489" customWidth="1"/>
    <col min="14058" max="14058" width="5.5703125" style="4489" customWidth="1"/>
    <col min="14059" max="14059" width="4.85546875" style="4489" customWidth="1"/>
    <col min="14060" max="14060" width="8.42578125" style="4489" customWidth="1"/>
    <col min="14061" max="14061" width="7.5703125" style="4489" customWidth="1"/>
    <col min="14062" max="14062" width="5.5703125" style="4489" customWidth="1"/>
    <col min="14063" max="14063" width="8.42578125" style="4489" customWidth="1"/>
    <col min="14064" max="14064" width="3.85546875" style="4489" customWidth="1"/>
    <col min="14065" max="14065" width="8" style="4489" bestFit="1" customWidth="1"/>
    <col min="14066" max="14066" width="7.85546875" style="4489" bestFit="1" customWidth="1"/>
    <col min="14067" max="14067" width="8.42578125" style="4489" bestFit="1" customWidth="1"/>
    <col min="14068" max="14068" width="5.85546875" style="4489" bestFit="1" customWidth="1"/>
    <col min="14069" max="14069" width="4.85546875" style="4489" bestFit="1" customWidth="1"/>
    <col min="14070" max="14071" width="10.85546875" style="4489" customWidth="1"/>
    <col min="14072" max="14305" width="9.140625" style="4489"/>
    <col min="14306" max="14306" width="10.42578125" style="4489" customWidth="1"/>
    <col min="14307" max="14307" width="4.5703125" style="4489" customWidth="1"/>
    <col min="14308" max="14308" width="8.5703125" style="4489" customWidth="1"/>
    <col min="14309" max="14309" width="7.42578125" style="4489" customWidth="1"/>
    <col min="14310" max="14310" width="6.5703125" style="4489" customWidth="1"/>
    <col min="14311" max="14311" width="4.5703125" style="4489" customWidth="1"/>
    <col min="14312" max="14312" width="8.42578125" style="4489" customWidth="1"/>
    <col min="14313" max="14313" width="7.42578125" style="4489" customWidth="1"/>
    <col min="14314" max="14314" width="5.5703125" style="4489" customWidth="1"/>
    <col min="14315" max="14315" width="4.85546875" style="4489" customWidth="1"/>
    <col min="14316" max="14316" width="8.42578125" style="4489" customWidth="1"/>
    <col min="14317" max="14317" width="7.5703125" style="4489" customWidth="1"/>
    <col min="14318" max="14318" width="5.5703125" style="4489" customWidth="1"/>
    <col min="14319" max="14319" width="8.42578125" style="4489" customWidth="1"/>
    <col min="14320" max="14320" width="3.85546875" style="4489" customWidth="1"/>
    <col min="14321" max="14321" width="8" style="4489" bestFit="1" customWidth="1"/>
    <col min="14322" max="14322" width="7.85546875" style="4489" bestFit="1" customWidth="1"/>
    <col min="14323" max="14323" width="8.42578125" style="4489" bestFit="1" customWidth="1"/>
    <col min="14324" max="14324" width="5.85546875" style="4489" bestFit="1" customWidth="1"/>
    <col min="14325" max="14325" width="4.85546875" style="4489" bestFit="1" customWidth="1"/>
    <col min="14326" max="14327" width="10.85546875" style="4489" customWidth="1"/>
    <col min="14328" max="14561" width="9.140625" style="4489"/>
    <col min="14562" max="14562" width="10.42578125" style="4489" customWidth="1"/>
    <col min="14563" max="14563" width="4.5703125" style="4489" customWidth="1"/>
    <col min="14564" max="14564" width="8.5703125" style="4489" customWidth="1"/>
    <col min="14565" max="14565" width="7.42578125" style="4489" customWidth="1"/>
    <col min="14566" max="14566" width="6.5703125" style="4489" customWidth="1"/>
    <col min="14567" max="14567" width="4.5703125" style="4489" customWidth="1"/>
    <col min="14568" max="14568" width="8.42578125" style="4489" customWidth="1"/>
    <col min="14569" max="14569" width="7.42578125" style="4489" customWidth="1"/>
    <col min="14570" max="14570" width="5.5703125" style="4489" customWidth="1"/>
    <col min="14571" max="14571" width="4.85546875" style="4489" customWidth="1"/>
    <col min="14572" max="14572" width="8.42578125" style="4489" customWidth="1"/>
    <col min="14573" max="14573" width="7.5703125" style="4489" customWidth="1"/>
    <col min="14574" max="14574" width="5.5703125" style="4489" customWidth="1"/>
    <col min="14575" max="14575" width="8.42578125" style="4489" customWidth="1"/>
    <col min="14576" max="14576" width="3.85546875" style="4489" customWidth="1"/>
    <col min="14577" max="14577" width="8" style="4489" bestFit="1" customWidth="1"/>
    <col min="14578" max="14578" width="7.85546875" style="4489" bestFit="1" customWidth="1"/>
    <col min="14579" max="14579" width="8.42578125" style="4489" bestFit="1" customWidth="1"/>
    <col min="14580" max="14580" width="5.85546875" style="4489" bestFit="1" customWidth="1"/>
    <col min="14581" max="14581" width="4.85546875" style="4489" bestFit="1" customWidth="1"/>
    <col min="14582" max="14583" width="10.85546875" style="4489" customWidth="1"/>
    <col min="14584" max="14817" width="9.140625" style="4489"/>
    <col min="14818" max="14818" width="10.42578125" style="4489" customWidth="1"/>
    <col min="14819" max="14819" width="4.5703125" style="4489" customWidth="1"/>
    <col min="14820" max="14820" width="8.5703125" style="4489" customWidth="1"/>
    <col min="14821" max="14821" width="7.42578125" style="4489" customWidth="1"/>
    <col min="14822" max="14822" width="6.5703125" style="4489" customWidth="1"/>
    <col min="14823" max="14823" width="4.5703125" style="4489" customWidth="1"/>
    <col min="14824" max="14824" width="8.42578125" style="4489" customWidth="1"/>
    <col min="14825" max="14825" width="7.42578125" style="4489" customWidth="1"/>
    <col min="14826" max="14826" width="5.5703125" style="4489" customWidth="1"/>
    <col min="14827" max="14827" width="4.85546875" style="4489" customWidth="1"/>
    <col min="14828" max="14828" width="8.42578125" style="4489" customWidth="1"/>
    <col min="14829" max="14829" width="7.5703125" style="4489" customWidth="1"/>
    <col min="14830" max="14830" width="5.5703125" style="4489" customWidth="1"/>
    <col min="14831" max="14831" width="8.42578125" style="4489" customWidth="1"/>
    <col min="14832" max="14832" width="3.85546875" style="4489" customWidth="1"/>
    <col min="14833" max="14833" width="8" style="4489" bestFit="1" customWidth="1"/>
    <col min="14834" max="14834" width="7.85546875" style="4489" bestFit="1" customWidth="1"/>
    <col min="14835" max="14835" width="8.42578125" style="4489" bestFit="1" customWidth="1"/>
    <col min="14836" max="14836" width="5.85546875" style="4489" bestFit="1" customWidth="1"/>
    <col min="14837" max="14837" width="4.85546875" style="4489" bestFit="1" customWidth="1"/>
    <col min="14838" max="14839" width="10.85546875" style="4489" customWidth="1"/>
    <col min="14840" max="15073" width="9.140625" style="4489"/>
    <col min="15074" max="15074" width="10.42578125" style="4489" customWidth="1"/>
    <col min="15075" max="15075" width="4.5703125" style="4489" customWidth="1"/>
    <col min="15076" max="15076" width="8.5703125" style="4489" customWidth="1"/>
    <col min="15077" max="15077" width="7.42578125" style="4489" customWidth="1"/>
    <col min="15078" max="15078" width="6.5703125" style="4489" customWidth="1"/>
    <col min="15079" max="15079" width="4.5703125" style="4489" customWidth="1"/>
    <col min="15080" max="15080" width="8.42578125" style="4489" customWidth="1"/>
    <col min="15081" max="15081" width="7.42578125" style="4489" customWidth="1"/>
    <col min="15082" max="15082" width="5.5703125" style="4489" customWidth="1"/>
    <col min="15083" max="15083" width="4.85546875" style="4489" customWidth="1"/>
    <col min="15084" max="15084" width="8.42578125" style="4489" customWidth="1"/>
    <col min="15085" max="15085" width="7.5703125" style="4489" customWidth="1"/>
    <col min="15086" max="15086" width="5.5703125" style="4489" customWidth="1"/>
    <col min="15087" max="15087" width="8.42578125" style="4489" customWidth="1"/>
    <col min="15088" max="15088" width="3.85546875" style="4489" customWidth="1"/>
    <col min="15089" max="15089" width="8" style="4489" bestFit="1" customWidth="1"/>
    <col min="15090" max="15090" width="7.85546875" style="4489" bestFit="1" customWidth="1"/>
    <col min="15091" max="15091" width="8.42578125" style="4489" bestFit="1" customWidth="1"/>
    <col min="15092" max="15092" width="5.85546875" style="4489" bestFit="1" customWidth="1"/>
    <col min="15093" max="15093" width="4.85546875" style="4489" bestFit="1" customWidth="1"/>
    <col min="15094" max="15095" width="10.85546875" style="4489" customWidth="1"/>
    <col min="15096" max="15329" width="9.140625" style="4489"/>
    <col min="15330" max="15330" width="10.42578125" style="4489" customWidth="1"/>
    <col min="15331" max="15331" width="4.5703125" style="4489" customWidth="1"/>
    <col min="15332" max="15332" width="8.5703125" style="4489" customWidth="1"/>
    <col min="15333" max="15333" width="7.42578125" style="4489" customWidth="1"/>
    <col min="15334" max="15334" width="6.5703125" style="4489" customWidth="1"/>
    <col min="15335" max="15335" width="4.5703125" style="4489" customWidth="1"/>
    <col min="15336" max="15336" width="8.42578125" style="4489" customWidth="1"/>
    <col min="15337" max="15337" width="7.42578125" style="4489" customWidth="1"/>
    <col min="15338" max="15338" width="5.5703125" style="4489" customWidth="1"/>
    <col min="15339" max="15339" width="4.85546875" style="4489" customWidth="1"/>
    <col min="15340" max="15340" width="8.42578125" style="4489" customWidth="1"/>
    <col min="15341" max="15341" width="7.5703125" style="4489" customWidth="1"/>
    <col min="15342" max="15342" width="5.5703125" style="4489" customWidth="1"/>
    <col min="15343" max="15343" width="8.42578125" style="4489" customWidth="1"/>
    <col min="15344" max="15344" width="3.85546875" style="4489" customWidth="1"/>
    <col min="15345" max="15345" width="8" style="4489" bestFit="1" customWidth="1"/>
    <col min="15346" max="15346" width="7.85546875" style="4489" bestFit="1" customWidth="1"/>
    <col min="15347" max="15347" width="8.42578125" style="4489" bestFit="1" customWidth="1"/>
    <col min="15348" max="15348" width="5.85546875" style="4489" bestFit="1" customWidth="1"/>
    <col min="15349" max="15349" width="4.85546875" style="4489" bestFit="1" customWidth="1"/>
    <col min="15350" max="15351" width="10.85546875" style="4489" customWidth="1"/>
    <col min="15352" max="15585" width="9.140625" style="4489"/>
    <col min="15586" max="15586" width="10.42578125" style="4489" customWidth="1"/>
    <col min="15587" max="15587" width="4.5703125" style="4489" customWidth="1"/>
    <col min="15588" max="15588" width="8.5703125" style="4489" customWidth="1"/>
    <col min="15589" max="15589" width="7.42578125" style="4489" customWidth="1"/>
    <col min="15590" max="15590" width="6.5703125" style="4489" customWidth="1"/>
    <col min="15591" max="15591" width="4.5703125" style="4489" customWidth="1"/>
    <col min="15592" max="15592" width="8.42578125" style="4489" customWidth="1"/>
    <col min="15593" max="15593" width="7.42578125" style="4489" customWidth="1"/>
    <col min="15594" max="15594" width="5.5703125" style="4489" customWidth="1"/>
    <col min="15595" max="15595" width="4.85546875" style="4489" customWidth="1"/>
    <col min="15596" max="15596" width="8.42578125" style="4489" customWidth="1"/>
    <col min="15597" max="15597" width="7.5703125" style="4489" customWidth="1"/>
    <col min="15598" max="15598" width="5.5703125" style="4489" customWidth="1"/>
    <col min="15599" max="15599" width="8.42578125" style="4489" customWidth="1"/>
    <col min="15600" max="15600" width="3.85546875" style="4489" customWidth="1"/>
    <col min="15601" max="15601" width="8" style="4489" bestFit="1" customWidth="1"/>
    <col min="15602" max="15602" width="7.85546875" style="4489" bestFit="1" customWidth="1"/>
    <col min="15603" max="15603" width="8.42578125" style="4489" bestFit="1" customWidth="1"/>
    <col min="15604" max="15604" width="5.85546875" style="4489" bestFit="1" customWidth="1"/>
    <col min="15605" max="15605" width="4.85546875" style="4489" bestFit="1" customWidth="1"/>
    <col min="15606" max="15607" width="10.85546875" style="4489" customWidth="1"/>
    <col min="15608" max="15841" width="9.140625" style="4489"/>
    <col min="15842" max="15842" width="10.42578125" style="4489" customWidth="1"/>
    <col min="15843" max="15843" width="4.5703125" style="4489" customWidth="1"/>
    <col min="15844" max="15844" width="8.5703125" style="4489" customWidth="1"/>
    <col min="15845" max="15845" width="7.42578125" style="4489" customWidth="1"/>
    <col min="15846" max="15846" width="6.5703125" style="4489" customWidth="1"/>
    <col min="15847" max="15847" width="4.5703125" style="4489" customWidth="1"/>
    <col min="15848" max="15848" width="8.42578125" style="4489" customWidth="1"/>
    <col min="15849" max="15849" width="7.42578125" style="4489" customWidth="1"/>
    <col min="15850" max="15850" width="5.5703125" style="4489" customWidth="1"/>
    <col min="15851" max="15851" width="4.85546875" style="4489" customWidth="1"/>
    <col min="15852" max="15852" width="8.42578125" style="4489" customWidth="1"/>
    <col min="15853" max="15853" width="7.5703125" style="4489" customWidth="1"/>
    <col min="15854" max="15854" width="5.5703125" style="4489" customWidth="1"/>
    <col min="15855" max="15855" width="8.42578125" style="4489" customWidth="1"/>
    <col min="15856" max="15856" width="3.85546875" style="4489" customWidth="1"/>
    <col min="15857" max="15857" width="8" style="4489" bestFit="1" customWidth="1"/>
    <col min="15858" max="15858" width="7.85546875" style="4489" bestFit="1" customWidth="1"/>
    <col min="15859" max="15859" width="8.42578125" style="4489" bestFit="1" customWidth="1"/>
    <col min="15860" max="15860" width="5.85546875" style="4489" bestFit="1" customWidth="1"/>
    <col min="15861" max="15861" width="4.85546875" style="4489" bestFit="1" customWidth="1"/>
    <col min="15862" max="15863" width="10.85546875" style="4489" customWidth="1"/>
    <col min="15864" max="16097" width="9.140625" style="4489"/>
    <col min="16098" max="16098" width="10.42578125" style="4489" customWidth="1"/>
    <col min="16099" max="16099" width="4.5703125" style="4489" customWidth="1"/>
    <col min="16100" max="16100" width="8.5703125" style="4489" customWidth="1"/>
    <col min="16101" max="16101" width="7.42578125" style="4489" customWidth="1"/>
    <col min="16102" max="16102" width="6.5703125" style="4489" customWidth="1"/>
    <col min="16103" max="16103" width="4.5703125" style="4489" customWidth="1"/>
    <col min="16104" max="16104" width="8.42578125" style="4489" customWidth="1"/>
    <col min="16105" max="16105" width="7.42578125" style="4489" customWidth="1"/>
    <col min="16106" max="16106" width="5.5703125" style="4489" customWidth="1"/>
    <col min="16107" max="16107" width="4.85546875" style="4489" customWidth="1"/>
    <col min="16108" max="16108" width="8.42578125" style="4489" customWidth="1"/>
    <col min="16109" max="16109" width="7.5703125" style="4489" customWidth="1"/>
    <col min="16110" max="16110" width="5.5703125" style="4489" customWidth="1"/>
    <col min="16111" max="16111" width="8.42578125" style="4489" customWidth="1"/>
    <col min="16112" max="16112" width="3.85546875" style="4489" customWidth="1"/>
    <col min="16113" max="16113" width="8" style="4489" bestFit="1" customWidth="1"/>
    <col min="16114" max="16114" width="7.85546875" style="4489" bestFit="1" customWidth="1"/>
    <col min="16115" max="16115" width="8.42578125" style="4489" bestFit="1" customWidth="1"/>
    <col min="16116" max="16116" width="5.85546875" style="4489" bestFit="1" customWidth="1"/>
    <col min="16117" max="16117" width="4.85546875" style="4489" bestFit="1" customWidth="1"/>
    <col min="16118" max="16119" width="10.85546875" style="4489" customWidth="1"/>
    <col min="16120" max="16384" width="9.140625" style="4489"/>
  </cols>
  <sheetData>
    <row r="1" spans="1:25" s="4505" customFormat="1" ht="34.5" customHeight="1">
      <c r="A1" s="6313" t="s">
        <v>5537</v>
      </c>
      <c r="B1" s="6313"/>
      <c r="C1" s="6313"/>
      <c r="D1" s="6313"/>
      <c r="E1" s="6313"/>
      <c r="F1" s="6313"/>
      <c r="G1" s="6313"/>
      <c r="H1" s="6313"/>
      <c r="I1" s="6313"/>
      <c r="J1" s="6313"/>
      <c r="K1" s="6313"/>
      <c r="L1" s="6313"/>
      <c r="M1" s="6313"/>
      <c r="N1" s="6313"/>
      <c r="O1" s="6313"/>
      <c r="P1" s="6313"/>
      <c r="Q1" s="6313"/>
      <c r="R1" s="6313"/>
      <c r="S1" s="6313"/>
      <c r="T1" s="6313"/>
      <c r="U1" s="6313"/>
      <c r="V1" s="6313"/>
      <c r="W1" s="6313"/>
      <c r="X1" s="6287"/>
    </row>
    <row r="2" spans="1:25" s="4505" customFormat="1" ht="34.5" customHeight="1">
      <c r="A2" s="6314" t="s">
        <v>5536</v>
      </c>
      <c r="B2" s="6314"/>
      <c r="C2" s="6314"/>
      <c r="D2" s="6314"/>
      <c r="E2" s="6314"/>
      <c r="F2" s="6314"/>
      <c r="G2" s="6314"/>
      <c r="H2" s="6314"/>
      <c r="I2" s="6314"/>
      <c r="J2" s="6314"/>
      <c r="K2" s="6314"/>
      <c r="L2" s="6314"/>
      <c r="M2" s="6314"/>
      <c r="N2" s="6314"/>
      <c r="O2" s="6314"/>
      <c r="P2" s="6314"/>
      <c r="Q2" s="6314"/>
      <c r="R2" s="6314"/>
      <c r="S2" s="6314"/>
      <c r="T2" s="6314"/>
      <c r="U2" s="6314"/>
      <c r="V2" s="6314"/>
      <c r="W2" s="6314"/>
      <c r="X2" s="6287"/>
    </row>
    <row r="3" spans="1:25" s="4505" customFormat="1" ht="16.5">
      <c r="A3" s="4526" t="s">
        <v>211</v>
      </c>
      <c r="B3" s="4526"/>
      <c r="C3" s="4526"/>
      <c r="D3" s="4526"/>
      <c r="E3" s="4526"/>
      <c r="F3" s="4526"/>
      <c r="G3" s="4526"/>
      <c r="J3" s="4506"/>
      <c r="K3" s="4506"/>
      <c r="L3" s="4506"/>
      <c r="M3" s="4506"/>
      <c r="N3" s="4506"/>
      <c r="O3" s="4506"/>
      <c r="P3" s="4506"/>
      <c r="Q3" s="4506"/>
      <c r="R3" s="4506"/>
      <c r="S3" s="4506"/>
      <c r="T3" s="4506"/>
      <c r="U3" s="4506"/>
      <c r="V3" s="4525"/>
      <c r="W3" s="4525"/>
    </row>
    <row r="4" spans="1:25" s="4505" customFormat="1" ht="16.5" customHeight="1">
      <c r="A4" s="6315"/>
      <c r="B4" s="6307" t="s">
        <v>5545</v>
      </c>
      <c r="C4" s="6308"/>
      <c r="D4" s="6308"/>
      <c r="E4" s="6308"/>
      <c r="F4" s="6308"/>
      <c r="G4" s="6308"/>
      <c r="H4" s="6308"/>
      <c r="I4" s="6308"/>
      <c r="J4" s="6308"/>
      <c r="K4" s="6308"/>
      <c r="L4" s="6308"/>
      <c r="M4" s="6308"/>
      <c r="N4" s="6308"/>
      <c r="O4" s="6308"/>
      <c r="P4" s="6308"/>
      <c r="Q4" s="6308"/>
      <c r="R4" s="6308"/>
      <c r="S4" s="6308"/>
      <c r="T4" s="6308"/>
      <c r="U4" s="6308"/>
      <c r="V4" s="6308"/>
      <c r="W4" s="6309"/>
      <c r="X4" s="4506"/>
      <c r="Y4" s="4506"/>
    </row>
    <row r="5" spans="1:25" s="4505" customFormat="1" ht="36.75" customHeight="1">
      <c r="A5" s="6316"/>
      <c r="B5" s="6317" t="s">
        <v>88</v>
      </c>
      <c r="C5" s="6318"/>
      <c r="D5" s="6319" t="s">
        <v>5529</v>
      </c>
      <c r="E5" s="6319"/>
      <c r="F5" s="6317" t="s">
        <v>242</v>
      </c>
      <c r="G5" s="6318"/>
      <c r="H5" s="6317" t="s">
        <v>5528</v>
      </c>
      <c r="I5" s="6318"/>
      <c r="J5" s="6317" t="s">
        <v>5527</v>
      </c>
      <c r="K5" s="6318"/>
      <c r="L5" s="6317" t="s">
        <v>5526</v>
      </c>
      <c r="M5" s="6318"/>
      <c r="N5" s="6317" t="s">
        <v>1080</v>
      </c>
      <c r="O5" s="6318"/>
      <c r="P5" s="6317" t="s">
        <v>5525</v>
      </c>
      <c r="Q5" s="6318"/>
      <c r="R5" s="6317" t="s">
        <v>5524</v>
      </c>
      <c r="S5" s="6318"/>
      <c r="T5" s="6317" t="s">
        <v>1661</v>
      </c>
      <c r="U5" s="6318"/>
      <c r="V5" s="6319" t="s">
        <v>4103</v>
      </c>
      <c r="W5" s="6318"/>
      <c r="X5" s="4506"/>
      <c r="Y5" s="4506"/>
    </row>
    <row r="6" spans="1:25" s="4514" customFormat="1" ht="12.75" customHeight="1">
      <c r="A6" s="4524" t="s">
        <v>209</v>
      </c>
      <c r="B6" s="2788"/>
      <c r="C6" s="2788"/>
      <c r="D6" s="2788"/>
      <c r="E6" s="2788"/>
      <c r="F6" s="2788"/>
      <c r="G6" s="2788"/>
      <c r="H6" s="2788"/>
      <c r="I6" s="2788"/>
      <c r="J6" s="2788"/>
      <c r="K6" s="2788"/>
      <c r="L6" s="2788"/>
      <c r="M6" s="2788"/>
      <c r="N6" s="2788"/>
      <c r="O6" s="2788"/>
      <c r="P6" s="2788"/>
      <c r="Q6" s="2788"/>
      <c r="R6" s="2788"/>
      <c r="S6" s="2788"/>
      <c r="T6" s="2788"/>
      <c r="U6" s="2788"/>
      <c r="V6" s="2788"/>
      <c r="W6" s="2788"/>
      <c r="X6" s="4523"/>
      <c r="Y6" s="4523"/>
    </row>
    <row r="7" spans="1:25" s="4518" customFormat="1" ht="12.75" customHeight="1">
      <c r="A7" s="4520" t="s">
        <v>5523</v>
      </c>
      <c r="B7" s="4476">
        <v>1.2</v>
      </c>
      <c r="C7" s="4476"/>
      <c r="D7" s="4476">
        <v>1.4</v>
      </c>
      <c r="E7" s="4476"/>
      <c r="F7" s="4522">
        <v>1.5</v>
      </c>
      <c r="G7" s="4476"/>
      <c r="H7" s="4522">
        <v>0.2</v>
      </c>
      <c r="I7" s="4476"/>
      <c r="J7" s="4522">
        <v>0.6</v>
      </c>
      <c r="K7" s="4476"/>
      <c r="L7" s="4476">
        <v>0.4</v>
      </c>
      <c r="M7" s="4476"/>
      <c r="N7" s="4476">
        <v>0.6</v>
      </c>
      <c r="O7" s="4476"/>
      <c r="P7" s="4521">
        <v>4.4000000000000004</v>
      </c>
      <c r="Q7" s="4476"/>
      <c r="R7" s="4521">
        <v>3.6</v>
      </c>
      <c r="S7" s="4476"/>
      <c r="T7" s="4521">
        <v>1</v>
      </c>
      <c r="U7" s="4476"/>
      <c r="V7" s="4521">
        <v>2.6</v>
      </c>
      <c r="W7" s="4476"/>
      <c r="X7" s="4519"/>
    </row>
    <row r="8" spans="1:25" s="4518" customFormat="1" ht="12.75" customHeight="1">
      <c r="A8" s="4520" t="s">
        <v>5522</v>
      </c>
      <c r="B8" s="4476">
        <v>1.3</v>
      </c>
      <c r="C8" s="4476"/>
      <c r="D8" s="4476">
        <v>1.4</v>
      </c>
      <c r="E8" s="4476"/>
      <c r="F8" s="4476">
        <v>1.7</v>
      </c>
      <c r="G8" s="4476"/>
      <c r="H8" s="4476">
        <v>0.5</v>
      </c>
      <c r="I8" s="4476"/>
      <c r="J8" s="4476">
        <v>0.5</v>
      </c>
      <c r="K8" s="4479"/>
      <c r="L8" s="4476">
        <v>0.4</v>
      </c>
      <c r="M8" s="4479"/>
      <c r="N8" s="4476">
        <v>0.7</v>
      </c>
      <c r="O8" s="4479"/>
      <c r="P8" s="4476">
        <v>0.8</v>
      </c>
      <c r="Q8" s="4479"/>
      <c r="R8" s="4476">
        <v>4.5999999999999996</v>
      </c>
      <c r="S8" s="4476"/>
      <c r="T8" s="4476">
        <v>1.1000000000000001</v>
      </c>
      <c r="U8" s="4476"/>
      <c r="V8" s="4476">
        <v>2.9</v>
      </c>
      <c r="W8" s="4476"/>
      <c r="X8" s="4519"/>
    </row>
    <row r="9" spans="1:25" s="4514" customFormat="1" ht="12.75" customHeight="1">
      <c r="A9" s="4517" t="s">
        <v>5521</v>
      </c>
      <c r="B9" s="4492"/>
      <c r="C9" s="4492"/>
      <c r="D9" s="4492"/>
      <c r="E9" s="4492"/>
      <c r="F9" s="4492"/>
      <c r="G9" s="4492"/>
      <c r="H9" s="4492"/>
      <c r="I9" s="4492"/>
      <c r="J9" s="4492"/>
      <c r="K9" s="4516"/>
      <c r="L9" s="4492"/>
      <c r="M9" s="4516"/>
      <c r="N9" s="4492"/>
      <c r="O9" s="4516"/>
      <c r="P9" s="4492"/>
      <c r="Q9" s="4516"/>
      <c r="R9" s="4492"/>
      <c r="S9" s="4492"/>
      <c r="T9" s="4492"/>
      <c r="U9" s="4492"/>
      <c r="V9" s="4492"/>
      <c r="W9" s="4492"/>
      <c r="X9" s="4515"/>
    </row>
    <row r="10" spans="1:25" s="4512" customFormat="1" ht="12.75" customHeight="1">
      <c r="A10" s="4513" t="s">
        <v>209</v>
      </c>
      <c r="B10" s="4463">
        <v>1.1000000000000001</v>
      </c>
      <c r="C10" s="4496" t="s">
        <v>876</v>
      </c>
      <c r="D10" s="4463">
        <v>2</v>
      </c>
      <c r="E10" s="4496" t="s">
        <v>876</v>
      </c>
      <c r="F10" s="4463">
        <v>1.1000000000000001</v>
      </c>
      <c r="G10" s="4496" t="s">
        <v>876</v>
      </c>
      <c r="H10" s="4463">
        <v>0.4</v>
      </c>
      <c r="I10" s="4496" t="s">
        <v>876</v>
      </c>
      <c r="J10" s="4463">
        <v>0.5</v>
      </c>
      <c r="K10" s="4496" t="s">
        <v>876</v>
      </c>
      <c r="L10" s="4463">
        <v>0.4</v>
      </c>
      <c r="M10" s="4496" t="s">
        <v>876</v>
      </c>
      <c r="N10" s="4463">
        <v>0.8</v>
      </c>
      <c r="O10" s="4496" t="s">
        <v>876</v>
      </c>
      <c r="P10" s="4463">
        <v>0.5</v>
      </c>
      <c r="Q10" s="4496" t="s">
        <v>876</v>
      </c>
      <c r="R10" s="4463">
        <v>4.7</v>
      </c>
      <c r="S10" s="4496" t="s">
        <v>876</v>
      </c>
      <c r="T10" s="4463">
        <v>1.1000000000000001</v>
      </c>
      <c r="U10" s="4496" t="s">
        <v>876</v>
      </c>
      <c r="V10" s="4463">
        <v>3.1</v>
      </c>
      <c r="W10" s="4496" t="s">
        <v>876</v>
      </c>
    </row>
    <row r="11" spans="1:25" s="4512" customFormat="1" ht="12.75" customHeight="1">
      <c r="A11" s="4510" t="s">
        <v>801</v>
      </c>
      <c r="B11" s="4463">
        <v>1.1000000000000001</v>
      </c>
      <c r="C11" s="4496" t="s">
        <v>876</v>
      </c>
      <c r="D11" s="4463">
        <v>2</v>
      </c>
      <c r="E11" s="4496" t="s">
        <v>876</v>
      </c>
      <c r="F11" s="4463">
        <v>1.1000000000000001</v>
      </c>
      <c r="G11" s="4496" t="s">
        <v>876</v>
      </c>
      <c r="H11" s="4463">
        <v>0.3</v>
      </c>
      <c r="I11" s="4496" t="s">
        <v>876</v>
      </c>
      <c r="J11" s="4463">
        <v>0.5</v>
      </c>
      <c r="K11" s="4496" t="s">
        <v>876</v>
      </c>
      <c r="L11" s="4463">
        <v>0.4</v>
      </c>
      <c r="M11" s="4496" t="s">
        <v>876</v>
      </c>
      <c r="N11" s="4463">
        <v>0.8</v>
      </c>
      <c r="O11" s="4496" t="s">
        <v>876</v>
      </c>
      <c r="P11" s="4463">
        <v>0.5</v>
      </c>
      <c r="Q11" s="4496" t="s">
        <v>876</v>
      </c>
      <c r="R11" s="4463">
        <v>4.7</v>
      </c>
      <c r="S11" s="4496" t="s">
        <v>876</v>
      </c>
      <c r="T11" s="4463">
        <v>1.1000000000000001</v>
      </c>
      <c r="U11" s="4496" t="s">
        <v>876</v>
      </c>
      <c r="V11" s="4463">
        <v>3.2</v>
      </c>
      <c r="W11" s="4496" t="s">
        <v>876</v>
      </c>
    </row>
    <row r="12" spans="1:25" s="4511" customFormat="1" ht="12.75" customHeight="1">
      <c r="A12" s="1412" t="s">
        <v>432</v>
      </c>
      <c r="B12" s="4463">
        <v>1.7</v>
      </c>
      <c r="C12" s="4496" t="s">
        <v>876</v>
      </c>
      <c r="D12" s="4463">
        <v>4.0999999999999996</v>
      </c>
      <c r="E12" s="4496" t="s">
        <v>876</v>
      </c>
      <c r="F12" s="4463">
        <v>1.7</v>
      </c>
      <c r="G12" s="4496" t="s">
        <v>876</v>
      </c>
      <c r="H12" s="4463">
        <v>1.4</v>
      </c>
      <c r="I12" s="4496" t="s">
        <v>876</v>
      </c>
      <c r="J12" s="4463">
        <v>0.5</v>
      </c>
      <c r="K12" s="4496" t="s">
        <v>876</v>
      </c>
      <c r="L12" s="4463">
        <v>0.3</v>
      </c>
      <c r="M12" s="4496" t="s">
        <v>876</v>
      </c>
      <c r="N12" s="4463">
        <v>0.4</v>
      </c>
      <c r="O12" s="4496" t="s">
        <v>876</v>
      </c>
      <c r="P12" s="4463">
        <v>0.3</v>
      </c>
      <c r="Q12" s="4496" t="s">
        <v>876</v>
      </c>
      <c r="R12" s="4463">
        <v>11.3</v>
      </c>
      <c r="S12" s="4496" t="s">
        <v>876</v>
      </c>
      <c r="T12" s="4463">
        <v>2.1</v>
      </c>
      <c r="U12" s="4496" t="s">
        <v>876</v>
      </c>
      <c r="V12" s="4463">
        <v>4.9000000000000004</v>
      </c>
      <c r="W12" s="4496" t="s">
        <v>876</v>
      </c>
    </row>
    <row r="13" spans="1:25" s="4511" customFormat="1" ht="12.75" customHeight="1">
      <c r="A13" s="1412" t="s">
        <v>431</v>
      </c>
      <c r="B13" s="4463">
        <v>1.4</v>
      </c>
      <c r="C13" s="4496" t="s">
        <v>876</v>
      </c>
      <c r="D13" s="4463">
        <v>1.9</v>
      </c>
      <c r="E13" s="4496" t="s">
        <v>876</v>
      </c>
      <c r="F13" s="4463">
        <v>1.2</v>
      </c>
      <c r="G13" s="4496" t="s">
        <v>876</v>
      </c>
      <c r="H13" s="4463">
        <v>1.8</v>
      </c>
      <c r="I13" s="4496" t="s">
        <v>876</v>
      </c>
      <c r="J13" s="4463">
        <v>0.1</v>
      </c>
      <c r="K13" s="4496" t="s">
        <v>876</v>
      </c>
      <c r="L13" s="4463">
        <v>0.7</v>
      </c>
      <c r="M13" s="4496" t="s">
        <v>876</v>
      </c>
      <c r="N13" s="4463">
        <v>1</v>
      </c>
      <c r="O13" s="4496" t="s">
        <v>876</v>
      </c>
      <c r="P13" s="4463">
        <v>0.3</v>
      </c>
      <c r="Q13" s="4496" t="s">
        <v>876</v>
      </c>
      <c r="R13" s="4463">
        <v>10</v>
      </c>
      <c r="S13" s="4496" t="s">
        <v>876</v>
      </c>
      <c r="T13" s="4463">
        <v>0.5</v>
      </c>
      <c r="U13" s="4496" t="s">
        <v>876</v>
      </c>
      <c r="V13" s="4463">
        <v>4.9000000000000004</v>
      </c>
      <c r="W13" s="4496" t="s">
        <v>876</v>
      </c>
    </row>
    <row r="14" spans="1:25" s="4511" customFormat="1" ht="12.75" customHeight="1">
      <c r="A14" s="3669" t="s">
        <v>430</v>
      </c>
      <c r="B14" s="4463">
        <v>0.9</v>
      </c>
      <c r="C14" s="4496" t="s">
        <v>876</v>
      </c>
      <c r="D14" s="4463">
        <v>2.1</v>
      </c>
      <c r="E14" s="4496" t="s">
        <v>876</v>
      </c>
      <c r="F14" s="4463">
        <v>1</v>
      </c>
      <c r="G14" s="4496" t="s">
        <v>876</v>
      </c>
      <c r="H14" s="4463">
        <v>1.4</v>
      </c>
      <c r="I14" s="4496" t="s">
        <v>876</v>
      </c>
      <c r="J14" s="4463">
        <v>0.5</v>
      </c>
      <c r="K14" s="4496" t="s">
        <v>876</v>
      </c>
      <c r="L14" s="4463">
        <v>0.2</v>
      </c>
      <c r="M14" s="4496" t="s">
        <v>876</v>
      </c>
      <c r="N14" s="4463">
        <v>0.6</v>
      </c>
      <c r="O14" s="4496" t="s">
        <v>876</v>
      </c>
      <c r="P14" s="4463">
        <v>1.6</v>
      </c>
      <c r="Q14" s="4496" t="s">
        <v>876</v>
      </c>
      <c r="R14" s="4463">
        <v>5.7</v>
      </c>
      <c r="S14" s="4496" t="s">
        <v>876</v>
      </c>
      <c r="T14" s="4463">
        <v>0.9</v>
      </c>
      <c r="U14" s="4496" t="s">
        <v>876</v>
      </c>
      <c r="V14" s="4463">
        <v>1.9</v>
      </c>
      <c r="W14" s="4496" t="s">
        <v>876</v>
      </c>
    </row>
    <row r="15" spans="1:25" s="4511" customFormat="1" ht="12.75" customHeight="1">
      <c r="A15" s="3669" t="s">
        <v>429</v>
      </c>
      <c r="B15" s="4463">
        <v>0.9</v>
      </c>
      <c r="C15" s="4496" t="s">
        <v>876</v>
      </c>
      <c r="D15" s="4463">
        <v>1.3</v>
      </c>
      <c r="E15" s="4496" t="s">
        <v>876</v>
      </c>
      <c r="F15" s="4463">
        <v>0.7</v>
      </c>
      <c r="G15" s="4496" t="s">
        <v>876</v>
      </c>
      <c r="H15" s="4463">
        <v>0.2</v>
      </c>
      <c r="I15" s="4496" t="s">
        <v>876</v>
      </c>
      <c r="J15" s="4463">
        <v>0.7</v>
      </c>
      <c r="K15" s="4496" t="s">
        <v>876</v>
      </c>
      <c r="L15" s="4463">
        <v>0.3</v>
      </c>
      <c r="M15" s="4496" t="s">
        <v>876</v>
      </c>
      <c r="N15" s="4463">
        <v>0.4</v>
      </c>
      <c r="O15" s="4496" t="s">
        <v>876</v>
      </c>
      <c r="P15" s="4463">
        <v>0.6</v>
      </c>
      <c r="Q15" s="4496" t="s">
        <v>876</v>
      </c>
      <c r="R15" s="4463">
        <v>3</v>
      </c>
      <c r="S15" s="4496" t="s">
        <v>876</v>
      </c>
      <c r="T15" s="4463">
        <v>0.9</v>
      </c>
      <c r="U15" s="4496" t="s">
        <v>876</v>
      </c>
      <c r="V15" s="4463">
        <v>2.5</v>
      </c>
      <c r="W15" s="4496" t="s">
        <v>876</v>
      </c>
    </row>
    <row r="16" spans="1:25" s="4511" customFormat="1" ht="12.75" customHeight="1">
      <c r="A16" s="1412" t="s">
        <v>428</v>
      </c>
      <c r="B16" s="4463">
        <v>1.2</v>
      </c>
      <c r="C16" s="4496" t="s">
        <v>876</v>
      </c>
      <c r="D16" s="4463">
        <v>4.4000000000000004</v>
      </c>
      <c r="E16" s="4496" t="s">
        <v>876</v>
      </c>
      <c r="F16" s="4463">
        <v>0.9</v>
      </c>
      <c r="G16" s="4496" t="s">
        <v>876</v>
      </c>
      <c r="H16" s="4463">
        <v>0.5</v>
      </c>
      <c r="I16" s="4496" t="s">
        <v>876</v>
      </c>
      <c r="J16" s="4463">
        <v>0.6</v>
      </c>
      <c r="K16" s="4496" t="s">
        <v>876</v>
      </c>
      <c r="L16" s="4463">
        <v>0.4</v>
      </c>
      <c r="M16" s="4496" t="s">
        <v>876</v>
      </c>
      <c r="N16" s="4463">
        <v>20.9</v>
      </c>
      <c r="O16" s="4496" t="s">
        <v>876</v>
      </c>
      <c r="P16" s="4463">
        <v>0.2</v>
      </c>
      <c r="Q16" s="4496" t="s">
        <v>876</v>
      </c>
      <c r="R16" s="4463">
        <v>4</v>
      </c>
      <c r="S16" s="4496" t="s">
        <v>876</v>
      </c>
      <c r="T16" s="4463">
        <v>0</v>
      </c>
      <c r="U16" s="4496" t="s">
        <v>876</v>
      </c>
      <c r="V16" s="4463">
        <v>2.7</v>
      </c>
      <c r="W16" s="4496" t="s">
        <v>876</v>
      </c>
    </row>
    <row r="17" spans="1:25" s="4511" customFormat="1" ht="12.75" customHeight="1">
      <c r="A17" s="1412" t="s">
        <v>427</v>
      </c>
      <c r="B17" s="4463">
        <v>0.8</v>
      </c>
      <c r="C17" s="4496" t="s">
        <v>876</v>
      </c>
      <c r="D17" s="4463">
        <v>1.8</v>
      </c>
      <c r="E17" s="4496" t="s">
        <v>876</v>
      </c>
      <c r="F17" s="4463">
        <v>0.5</v>
      </c>
      <c r="G17" s="4496" t="s">
        <v>876</v>
      </c>
      <c r="H17" s="4463">
        <v>0.6</v>
      </c>
      <c r="I17" s="4496" t="s">
        <v>876</v>
      </c>
      <c r="J17" s="4463">
        <v>0.4</v>
      </c>
      <c r="K17" s="4496" t="s">
        <v>876</v>
      </c>
      <c r="L17" s="4463">
        <v>0.2</v>
      </c>
      <c r="M17" s="4496" t="s">
        <v>876</v>
      </c>
      <c r="N17" s="4463">
        <v>0.3</v>
      </c>
      <c r="O17" s="4496" t="s">
        <v>876</v>
      </c>
      <c r="P17" s="4463">
        <v>2.1</v>
      </c>
      <c r="Q17" s="4496" t="s">
        <v>876</v>
      </c>
      <c r="R17" s="4463">
        <v>16.3</v>
      </c>
      <c r="S17" s="4496" t="s">
        <v>876</v>
      </c>
      <c r="T17" s="4463">
        <v>0.1</v>
      </c>
      <c r="U17" s="4496" t="s">
        <v>876</v>
      </c>
      <c r="V17" s="4463">
        <v>3.3</v>
      </c>
      <c r="W17" s="4496" t="s">
        <v>876</v>
      </c>
    </row>
    <row r="18" spans="1:25" s="4511" customFormat="1" ht="12.75" customHeight="1">
      <c r="A18" s="1412" t="s">
        <v>426</v>
      </c>
      <c r="B18" s="4463">
        <v>1</v>
      </c>
      <c r="C18" s="4496" t="s">
        <v>876</v>
      </c>
      <c r="D18" s="4463">
        <v>1.5</v>
      </c>
      <c r="E18" s="4496" t="s">
        <v>876</v>
      </c>
      <c r="F18" s="4463">
        <v>3.6</v>
      </c>
      <c r="G18" s="4496" t="s">
        <v>876</v>
      </c>
      <c r="H18" s="4463">
        <v>0.3</v>
      </c>
      <c r="I18" s="4496" t="s">
        <v>876</v>
      </c>
      <c r="J18" s="4463">
        <v>0.6</v>
      </c>
      <c r="K18" s="4496" t="s">
        <v>876</v>
      </c>
      <c r="L18" s="4463">
        <v>0.2</v>
      </c>
      <c r="M18" s="4496" t="s">
        <v>876</v>
      </c>
      <c r="N18" s="4463">
        <v>3.6</v>
      </c>
      <c r="O18" s="4496" t="s">
        <v>876</v>
      </c>
      <c r="P18" s="4463">
        <v>0.7</v>
      </c>
      <c r="Q18" s="4496" t="s">
        <v>876</v>
      </c>
      <c r="R18" s="4463">
        <v>9</v>
      </c>
      <c r="S18" s="4496" t="s">
        <v>876</v>
      </c>
      <c r="T18" s="4463">
        <v>0.3</v>
      </c>
      <c r="U18" s="4496" t="s">
        <v>876</v>
      </c>
      <c r="V18" s="4463">
        <v>2.6</v>
      </c>
      <c r="W18" s="4496" t="s">
        <v>876</v>
      </c>
    </row>
    <row r="19" spans="1:25" s="4509" customFormat="1" ht="12.75" customHeight="1">
      <c r="A19" s="4510" t="s">
        <v>425</v>
      </c>
      <c r="B19" s="4463">
        <v>0.4</v>
      </c>
      <c r="C19" s="4496" t="s">
        <v>876</v>
      </c>
      <c r="D19" s="4463">
        <v>0.2</v>
      </c>
      <c r="E19" s="4496" t="s">
        <v>876</v>
      </c>
      <c r="F19" s="4463">
        <v>0.4</v>
      </c>
      <c r="G19" s="4496" t="s">
        <v>876</v>
      </c>
      <c r="H19" s="4463">
        <v>0.3</v>
      </c>
      <c r="I19" s="4496" t="s">
        <v>876</v>
      </c>
      <c r="J19" s="4463">
        <v>0.3</v>
      </c>
      <c r="K19" s="4496" t="s">
        <v>876</v>
      </c>
      <c r="L19" s="4463">
        <v>0.2</v>
      </c>
      <c r="M19" s="4496" t="s">
        <v>876</v>
      </c>
      <c r="N19" s="4463">
        <v>0.4</v>
      </c>
      <c r="O19" s="4496" t="s">
        <v>876</v>
      </c>
      <c r="P19" s="4463">
        <v>0.2</v>
      </c>
      <c r="Q19" s="4496" t="s">
        <v>876</v>
      </c>
      <c r="R19" s="4463">
        <v>3.5</v>
      </c>
      <c r="S19" s="4496" t="s">
        <v>876</v>
      </c>
      <c r="T19" s="4463">
        <v>0.1</v>
      </c>
      <c r="U19" s="4496" t="s">
        <v>876</v>
      </c>
      <c r="V19" s="4463">
        <v>0.6</v>
      </c>
      <c r="W19" s="4496" t="s">
        <v>876</v>
      </c>
    </row>
    <row r="20" spans="1:25" s="4509" customFormat="1" ht="12.75" customHeight="1">
      <c r="A20" s="4510" t="s">
        <v>424</v>
      </c>
      <c r="B20" s="4463">
        <v>0.7</v>
      </c>
      <c r="C20" s="4496" t="s">
        <v>876</v>
      </c>
      <c r="D20" s="4463">
        <v>0</v>
      </c>
      <c r="E20" s="4496" t="s">
        <v>876</v>
      </c>
      <c r="F20" s="4463">
        <v>1.7</v>
      </c>
      <c r="G20" s="4496" t="s">
        <v>876</v>
      </c>
      <c r="H20" s="4463">
        <v>0.6</v>
      </c>
      <c r="I20" s="4496" t="s">
        <v>876</v>
      </c>
      <c r="J20" s="4463">
        <v>0.1</v>
      </c>
      <c r="K20" s="4496" t="s">
        <v>876</v>
      </c>
      <c r="L20" s="4463">
        <v>0.3</v>
      </c>
      <c r="M20" s="4496" t="s">
        <v>876</v>
      </c>
      <c r="N20" s="4463">
        <v>0.6</v>
      </c>
      <c r="O20" s="4496" t="s">
        <v>876</v>
      </c>
      <c r="P20" s="4463">
        <v>0.5</v>
      </c>
      <c r="Q20" s="4496" t="s">
        <v>876</v>
      </c>
      <c r="R20" s="4463">
        <v>1.5</v>
      </c>
      <c r="S20" s="4496" t="s">
        <v>876</v>
      </c>
      <c r="T20" s="4463">
        <v>0</v>
      </c>
      <c r="U20" s="4496" t="s">
        <v>876</v>
      </c>
      <c r="V20" s="4463">
        <v>2</v>
      </c>
      <c r="W20" s="4496" t="s">
        <v>876</v>
      </c>
    </row>
    <row r="21" spans="1:25" s="4505" customFormat="1" ht="12.75" customHeight="1">
      <c r="A21" s="4508"/>
      <c r="B21" s="6307" t="s">
        <v>5544</v>
      </c>
      <c r="C21" s="6308"/>
      <c r="D21" s="6308"/>
      <c r="E21" s="6308"/>
      <c r="F21" s="6308"/>
      <c r="G21" s="6308"/>
      <c r="H21" s="6308"/>
      <c r="I21" s="6308"/>
      <c r="J21" s="6308"/>
      <c r="K21" s="6308"/>
      <c r="L21" s="6308"/>
      <c r="M21" s="6308"/>
      <c r="N21" s="6308"/>
      <c r="O21" s="6308"/>
      <c r="P21" s="6308"/>
      <c r="Q21" s="6308"/>
      <c r="R21" s="6308"/>
      <c r="S21" s="6308"/>
      <c r="T21" s="6308"/>
      <c r="U21" s="6308"/>
      <c r="V21" s="6308"/>
      <c r="W21" s="6309"/>
      <c r="X21" s="4506"/>
      <c r="Y21" s="4506"/>
    </row>
    <row r="22" spans="1:25" s="4505" customFormat="1" ht="36.75" customHeight="1">
      <c r="A22" s="4507"/>
      <c r="B22" s="6310" t="s">
        <v>88</v>
      </c>
      <c r="C22" s="6311"/>
      <c r="D22" s="6312" t="s">
        <v>5519</v>
      </c>
      <c r="E22" s="6312"/>
      <c r="F22" s="6310" t="s">
        <v>691</v>
      </c>
      <c r="G22" s="6311"/>
      <c r="H22" s="6310" t="s">
        <v>5518</v>
      </c>
      <c r="I22" s="6311"/>
      <c r="J22" s="6310" t="s">
        <v>5517</v>
      </c>
      <c r="K22" s="6311"/>
      <c r="L22" s="6310" t="s">
        <v>5516</v>
      </c>
      <c r="M22" s="6311"/>
      <c r="N22" s="6310" t="s">
        <v>1079</v>
      </c>
      <c r="O22" s="6311"/>
      <c r="P22" s="6310" t="s">
        <v>5515</v>
      </c>
      <c r="Q22" s="6311"/>
      <c r="R22" s="6310" t="s">
        <v>1675</v>
      </c>
      <c r="S22" s="6311"/>
      <c r="T22" s="6310" t="s">
        <v>1660</v>
      </c>
      <c r="U22" s="6311"/>
      <c r="V22" s="6312" t="s">
        <v>4092</v>
      </c>
      <c r="W22" s="5842"/>
      <c r="X22" s="4506"/>
    </row>
    <row r="23" spans="1:25" s="4505" customFormat="1" ht="39" customHeight="1">
      <c r="A23" s="6320" t="s">
        <v>412</v>
      </c>
      <c r="B23" s="6320"/>
      <c r="C23" s="6320"/>
      <c r="D23" s="6320"/>
      <c r="E23" s="6320"/>
      <c r="F23" s="6320"/>
      <c r="G23" s="6320"/>
      <c r="H23" s="6320"/>
      <c r="I23" s="6320"/>
      <c r="J23" s="6320"/>
      <c r="K23" s="6320"/>
      <c r="L23" s="6320"/>
      <c r="M23" s="6320"/>
      <c r="N23" s="6320"/>
      <c r="O23" s="6320"/>
      <c r="P23" s="6320"/>
      <c r="Q23" s="6320"/>
      <c r="R23" s="6320"/>
      <c r="S23" s="6320"/>
      <c r="T23" s="6320"/>
      <c r="U23" s="6320"/>
      <c r="V23" s="6320"/>
      <c r="W23" s="6320"/>
    </row>
    <row r="24" spans="1:25" s="4504" customFormat="1" ht="12" customHeight="1">
      <c r="A24" s="6322" t="s">
        <v>5540</v>
      </c>
      <c r="B24" s="6322"/>
      <c r="C24" s="6322"/>
      <c r="D24" s="6322"/>
      <c r="E24" s="6322"/>
      <c r="F24" s="6322"/>
      <c r="G24" s="6322"/>
      <c r="H24" s="6322"/>
      <c r="I24" s="6322"/>
      <c r="J24" s="6322"/>
      <c r="K24" s="6322"/>
      <c r="L24" s="6322"/>
      <c r="M24" s="6322"/>
      <c r="N24" s="6322"/>
      <c r="O24" s="6322"/>
      <c r="P24" s="6322"/>
      <c r="Q24" s="6322"/>
      <c r="R24" s="6322"/>
      <c r="S24" s="6322"/>
      <c r="T24" s="6322"/>
      <c r="U24" s="6322"/>
      <c r="V24" s="6322"/>
      <c r="W24" s="6322"/>
    </row>
    <row r="25" spans="1:25" s="4504" customFormat="1" ht="12" customHeight="1">
      <c r="A25" s="6323" t="s">
        <v>5539</v>
      </c>
      <c r="B25" s="6323"/>
      <c r="C25" s="6323"/>
      <c r="D25" s="6323"/>
      <c r="E25" s="6323"/>
      <c r="F25" s="6323"/>
      <c r="G25" s="6323"/>
      <c r="H25" s="6323"/>
      <c r="I25" s="6323"/>
      <c r="J25" s="6323"/>
      <c r="K25" s="6323"/>
      <c r="L25" s="6323"/>
      <c r="M25" s="6323"/>
      <c r="N25" s="6323"/>
      <c r="O25" s="6323"/>
      <c r="P25" s="6323"/>
      <c r="Q25" s="6323"/>
      <c r="R25" s="6323"/>
      <c r="S25" s="6323"/>
      <c r="T25" s="6323"/>
      <c r="U25" s="6323"/>
      <c r="V25" s="6323"/>
      <c r="W25" s="6323"/>
    </row>
    <row r="26" spans="1:25" ht="12" customHeight="1">
      <c r="A26" s="6321" t="s">
        <v>5512</v>
      </c>
      <c r="B26" s="6321"/>
      <c r="C26" s="6321"/>
      <c r="D26" s="6321"/>
      <c r="E26" s="6321"/>
      <c r="F26" s="6321"/>
      <c r="G26" s="6321"/>
      <c r="H26" s="6321"/>
      <c r="I26" s="6321"/>
      <c r="J26" s="6321"/>
      <c r="K26" s="6321"/>
      <c r="L26" s="6321"/>
      <c r="M26" s="6321"/>
      <c r="N26" s="6321"/>
      <c r="O26" s="6321"/>
      <c r="P26" s="6321"/>
      <c r="Q26" s="6321"/>
      <c r="R26" s="6321"/>
      <c r="S26" s="6321"/>
      <c r="T26" s="6321"/>
      <c r="U26" s="6321"/>
      <c r="V26" s="6321"/>
      <c r="W26" s="6321"/>
    </row>
    <row r="27" spans="1:25" ht="45" customHeight="1">
      <c r="A27" s="6321" t="s">
        <v>5511</v>
      </c>
      <c r="B27" s="6321"/>
      <c r="C27" s="6321"/>
      <c r="D27" s="6321"/>
      <c r="E27" s="6321"/>
      <c r="F27" s="6321"/>
      <c r="G27" s="6321"/>
      <c r="H27" s="6321"/>
      <c r="I27" s="6321"/>
      <c r="J27" s="6321"/>
      <c r="K27" s="6321"/>
      <c r="L27" s="6321"/>
      <c r="M27" s="6321"/>
      <c r="N27" s="6321"/>
      <c r="O27" s="6321"/>
      <c r="P27" s="6321"/>
      <c r="Q27" s="6321"/>
      <c r="R27" s="6321"/>
      <c r="S27" s="6321"/>
      <c r="T27" s="6321"/>
      <c r="U27" s="6321"/>
      <c r="V27" s="6321"/>
      <c r="W27" s="6321"/>
    </row>
    <row r="28" spans="1:25" s="4504" customFormat="1" ht="35.450000000000003" customHeight="1">
      <c r="A28" s="6324" t="s">
        <v>5510</v>
      </c>
      <c r="B28" s="6324"/>
      <c r="C28" s="6324"/>
      <c r="D28" s="6324"/>
      <c r="E28" s="6324"/>
      <c r="F28" s="6324"/>
      <c r="G28" s="6324"/>
      <c r="H28" s="6324"/>
      <c r="I28" s="6324"/>
      <c r="J28" s="6324"/>
      <c r="K28" s="6324"/>
      <c r="L28" s="6324"/>
      <c r="M28" s="6324"/>
      <c r="N28" s="6324"/>
      <c r="O28" s="6324"/>
      <c r="P28" s="6324"/>
      <c r="Q28" s="6324"/>
      <c r="R28" s="6324"/>
      <c r="S28" s="6324"/>
      <c r="T28" s="6324"/>
      <c r="U28" s="6324"/>
      <c r="V28" s="6324"/>
      <c r="W28" s="6324"/>
    </row>
    <row r="29" spans="1:25" ht="9" customHeight="1">
      <c r="A29" s="6324" t="s">
        <v>5509</v>
      </c>
      <c r="B29" s="6324"/>
      <c r="C29" s="6324"/>
      <c r="D29" s="6324"/>
      <c r="E29" s="6324"/>
      <c r="F29" s="6324"/>
      <c r="G29" s="6324"/>
      <c r="H29" s="6324"/>
      <c r="I29" s="6324"/>
      <c r="J29" s="6324"/>
      <c r="K29" s="6324"/>
      <c r="L29" s="6324"/>
      <c r="M29" s="6324"/>
      <c r="N29" s="6324"/>
      <c r="O29" s="6324"/>
      <c r="P29" s="6324"/>
      <c r="Q29" s="6324"/>
      <c r="R29" s="6324"/>
      <c r="S29" s="6324"/>
      <c r="T29" s="6324"/>
      <c r="U29" s="6324"/>
      <c r="V29" s="6324"/>
      <c r="W29" s="6324"/>
    </row>
    <row r="30" spans="1:25" ht="12.75" customHeight="1">
      <c r="A30" s="6321" t="s">
        <v>5508</v>
      </c>
      <c r="B30" s="6321"/>
      <c r="C30" s="6321"/>
      <c r="D30" s="6321"/>
      <c r="E30" s="6321"/>
      <c r="F30" s="6321"/>
      <c r="G30" s="6321"/>
      <c r="H30" s="6321"/>
      <c r="I30" s="6321"/>
      <c r="J30" s="6321"/>
      <c r="K30" s="6321"/>
      <c r="L30" s="6321"/>
      <c r="M30" s="6321"/>
      <c r="N30" s="6321"/>
      <c r="O30" s="6321"/>
      <c r="P30" s="6321"/>
      <c r="Q30" s="6321"/>
      <c r="R30" s="6321"/>
      <c r="S30" s="6321"/>
      <c r="T30" s="6321"/>
      <c r="U30" s="6321"/>
      <c r="V30" s="6321"/>
      <c r="W30" s="6321"/>
    </row>
    <row r="31" spans="1:25" ht="33.950000000000003" customHeight="1">
      <c r="A31" s="6321" t="s">
        <v>5507</v>
      </c>
      <c r="B31" s="6321"/>
      <c r="C31" s="6321"/>
      <c r="D31" s="6321"/>
      <c r="E31" s="6321"/>
      <c r="F31" s="6321"/>
      <c r="G31" s="6321"/>
      <c r="H31" s="6321"/>
      <c r="I31" s="6321"/>
      <c r="J31" s="6321"/>
      <c r="K31" s="6321"/>
      <c r="L31" s="6321"/>
      <c r="M31" s="6321"/>
      <c r="N31" s="6321"/>
      <c r="O31" s="6321"/>
      <c r="P31" s="6321"/>
      <c r="Q31" s="6321"/>
      <c r="R31" s="6321"/>
      <c r="S31" s="6321"/>
      <c r="T31" s="6321"/>
      <c r="U31" s="6321"/>
      <c r="V31" s="6321"/>
      <c r="W31" s="6321"/>
    </row>
    <row r="32" spans="1:25" ht="33.950000000000003" customHeight="1"/>
    <row r="33" spans="1:1">
      <c r="A33" s="808" t="s">
        <v>409</v>
      </c>
    </row>
    <row r="34" spans="1:1">
      <c r="A34" s="1570" t="s">
        <v>5543</v>
      </c>
    </row>
  </sheetData>
  <mergeCells count="37">
    <mergeCell ref="A23:W23"/>
    <mergeCell ref="A30:W30"/>
    <mergeCell ref="A31:W31"/>
    <mergeCell ref="A27:W27"/>
    <mergeCell ref="A24:W24"/>
    <mergeCell ref="A25:W25"/>
    <mergeCell ref="A26:W26"/>
    <mergeCell ref="A28:W28"/>
    <mergeCell ref="A29:W29"/>
    <mergeCell ref="A1:W1"/>
    <mergeCell ref="X1:X2"/>
    <mergeCell ref="A2:W2"/>
    <mergeCell ref="A4:A5"/>
    <mergeCell ref="B4:W4"/>
    <mergeCell ref="B5:C5"/>
    <mergeCell ref="P5:Q5"/>
    <mergeCell ref="R5:S5"/>
    <mergeCell ref="T5:U5"/>
    <mergeCell ref="D5:E5"/>
    <mergeCell ref="F5:G5"/>
    <mergeCell ref="H5:I5"/>
    <mergeCell ref="J5:K5"/>
    <mergeCell ref="L5:M5"/>
    <mergeCell ref="N5:O5"/>
    <mergeCell ref="V5:W5"/>
    <mergeCell ref="B21:W21"/>
    <mergeCell ref="B22:C22"/>
    <mergeCell ref="D22:E22"/>
    <mergeCell ref="F22:G22"/>
    <mergeCell ref="H22:I22"/>
    <mergeCell ref="J22:K22"/>
    <mergeCell ref="L22:M22"/>
    <mergeCell ref="N22:O22"/>
    <mergeCell ref="P22:Q22"/>
    <mergeCell ref="R22:S22"/>
    <mergeCell ref="T22:U22"/>
    <mergeCell ref="V22:W22"/>
  </mergeCells>
  <hyperlinks>
    <hyperlink ref="B4:W4" r:id="rId1" display="Intensidade de inovação das empresas com atividades de inovação " xr:uid="{620AB1FD-6759-4CDC-A11D-E9EEBBBF3B13}"/>
    <hyperlink ref="B21:W21" r:id="rId2" display="Innovation intensity of enterprises with innovation activities" xr:uid="{F9D16432-52B2-486F-BDF6-41914D540D3F}"/>
    <hyperlink ref="A34" r:id="rId3" xr:uid="{A4C978CD-187E-4728-BE24-14B397CEB822}"/>
  </hyperlinks>
  <pageMargins left="0.39370078740157483" right="0.39370078740157483" top="0.39370078740157483" bottom="0.39370078740157483" header="0" footer="0"/>
  <pageSetup paperSize="9" scale="64" fitToHeight="0" orientation="portrait" r:id="rId4"/>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DC64B-EBA2-4347-AD80-9B77E9388439}">
  <sheetPr codeName="Sheet209">
    <pageSetUpPr fitToPage="1"/>
  </sheetPr>
  <dimension ref="A1:AJ34"/>
  <sheetViews>
    <sheetView showGridLines="0" zoomScaleNormal="100" workbookViewId="0">
      <selection sqref="A1:W1"/>
    </sheetView>
  </sheetViews>
  <sheetFormatPr defaultRowHeight="12.75"/>
  <cols>
    <col min="1" max="1" width="19.5703125" style="4456" customWidth="1"/>
    <col min="2" max="2" width="8.5703125" style="4456" customWidth="1"/>
    <col min="3" max="3" width="3.85546875" style="4456" customWidth="1"/>
    <col min="4" max="4" width="8.5703125" style="4456" customWidth="1"/>
    <col min="5" max="5" width="3.85546875" style="4456" customWidth="1"/>
    <col min="6" max="6" width="8.5703125" style="4456" customWidth="1"/>
    <col min="7" max="7" width="4.5703125" style="4456" customWidth="1"/>
    <col min="8" max="8" width="8.5703125" style="4456" customWidth="1"/>
    <col min="9" max="9" width="4" style="4456" customWidth="1"/>
    <col min="10" max="10" width="8.5703125" style="4456" customWidth="1"/>
    <col min="11" max="11" width="3.42578125" style="4456" customWidth="1"/>
    <col min="12" max="12" width="8.5703125" style="4456" customWidth="1"/>
    <col min="13" max="13" width="2.140625" style="4456" customWidth="1"/>
    <col min="14" max="14" width="8.5703125" style="4456" customWidth="1"/>
    <col min="15" max="15" width="2.85546875" style="4456" customWidth="1"/>
    <col min="16" max="16" width="8.5703125" style="4456" customWidth="1"/>
    <col min="17" max="17" width="2.85546875" style="4456" customWidth="1"/>
    <col min="18" max="18" width="8.5703125" style="4456" customWidth="1"/>
    <col min="19" max="19" width="2.85546875" style="4456" customWidth="1"/>
    <col min="20" max="20" width="8.5703125" style="4456" customWidth="1"/>
    <col min="21" max="21" width="2.85546875" style="4456" customWidth="1"/>
    <col min="22" max="22" width="8.5703125" style="4456" customWidth="1"/>
    <col min="23" max="23" width="2.5703125" style="4456" customWidth="1"/>
    <col min="24" max="225" width="9.140625" style="4456"/>
    <col min="226" max="226" width="10.42578125" style="4456" customWidth="1"/>
    <col min="227" max="227" width="4.5703125" style="4456" customWidth="1"/>
    <col min="228" max="228" width="8.5703125" style="4456" customWidth="1"/>
    <col min="229" max="229" width="7.42578125" style="4456" customWidth="1"/>
    <col min="230" max="230" width="6.5703125" style="4456" customWidth="1"/>
    <col min="231" max="231" width="4.5703125" style="4456" customWidth="1"/>
    <col min="232" max="232" width="8.42578125" style="4456" customWidth="1"/>
    <col min="233" max="233" width="7.42578125" style="4456" customWidth="1"/>
    <col min="234" max="234" width="5.5703125" style="4456" customWidth="1"/>
    <col min="235" max="235" width="4.85546875" style="4456" customWidth="1"/>
    <col min="236" max="236" width="8.42578125" style="4456" customWidth="1"/>
    <col min="237" max="237" width="7.5703125" style="4456" customWidth="1"/>
    <col min="238" max="238" width="5.5703125" style="4456" customWidth="1"/>
    <col min="239" max="239" width="8.42578125" style="4456" customWidth="1"/>
    <col min="240" max="240" width="3.85546875" style="4456" customWidth="1"/>
    <col min="241" max="241" width="8" style="4456" bestFit="1" customWidth="1"/>
    <col min="242" max="242" width="7.85546875" style="4456" bestFit="1" customWidth="1"/>
    <col min="243" max="243" width="8.42578125" style="4456" bestFit="1" customWidth="1"/>
    <col min="244" max="244" width="5.85546875" style="4456" bestFit="1" customWidth="1"/>
    <col min="245" max="245" width="4.85546875" style="4456" bestFit="1" customWidth="1"/>
    <col min="246" max="247" width="10.85546875" style="4456" customWidth="1"/>
    <col min="248" max="481" width="9.140625" style="4456"/>
    <col min="482" max="482" width="10.42578125" style="4456" customWidth="1"/>
    <col min="483" max="483" width="4.5703125" style="4456" customWidth="1"/>
    <col min="484" max="484" width="8.5703125" style="4456" customWidth="1"/>
    <col min="485" max="485" width="7.42578125" style="4456" customWidth="1"/>
    <col min="486" max="486" width="6.5703125" style="4456" customWidth="1"/>
    <col min="487" max="487" width="4.5703125" style="4456" customWidth="1"/>
    <col min="488" max="488" width="8.42578125" style="4456" customWidth="1"/>
    <col min="489" max="489" width="7.42578125" style="4456" customWidth="1"/>
    <col min="490" max="490" width="5.5703125" style="4456" customWidth="1"/>
    <col min="491" max="491" width="4.85546875" style="4456" customWidth="1"/>
    <col min="492" max="492" width="8.42578125" style="4456" customWidth="1"/>
    <col min="493" max="493" width="7.5703125" style="4456" customWidth="1"/>
    <col min="494" max="494" width="5.5703125" style="4456" customWidth="1"/>
    <col min="495" max="495" width="8.42578125" style="4456" customWidth="1"/>
    <col min="496" max="496" width="3.85546875" style="4456" customWidth="1"/>
    <col min="497" max="497" width="8" style="4456" bestFit="1" customWidth="1"/>
    <col min="498" max="498" width="7.85546875" style="4456" bestFit="1" customWidth="1"/>
    <col min="499" max="499" width="8.42578125" style="4456" bestFit="1" customWidth="1"/>
    <col min="500" max="500" width="5.85546875" style="4456" bestFit="1" customWidth="1"/>
    <col min="501" max="501" width="4.85546875" style="4456" bestFit="1" customWidth="1"/>
    <col min="502" max="503" width="10.85546875" style="4456" customWidth="1"/>
    <col min="504" max="737" width="9.140625" style="4456"/>
    <col min="738" max="738" width="10.42578125" style="4456" customWidth="1"/>
    <col min="739" max="739" width="4.5703125" style="4456" customWidth="1"/>
    <col min="740" max="740" width="8.5703125" style="4456" customWidth="1"/>
    <col min="741" max="741" width="7.42578125" style="4456" customWidth="1"/>
    <col min="742" max="742" width="6.5703125" style="4456" customWidth="1"/>
    <col min="743" max="743" width="4.5703125" style="4456" customWidth="1"/>
    <col min="744" max="744" width="8.42578125" style="4456" customWidth="1"/>
    <col min="745" max="745" width="7.42578125" style="4456" customWidth="1"/>
    <col min="746" max="746" width="5.5703125" style="4456" customWidth="1"/>
    <col min="747" max="747" width="4.85546875" style="4456" customWidth="1"/>
    <col min="748" max="748" width="8.42578125" style="4456" customWidth="1"/>
    <col min="749" max="749" width="7.5703125" style="4456" customWidth="1"/>
    <col min="750" max="750" width="5.5703125" style="4456" customWidth="1"/>
    <col min="751" max="751" width="8.42578125" style="4456" customWidth="1"/>
    <col min="752" max="752" width="3.85546875" style="4456" customWidth="1"/>
    <col min="753" max="753" width="8" style="4456" bestFit="1" customWidth="1"/>
    <col min="754" max="754" width="7.85546875" style="4456" bestFit="1" customWidth="1"/>
    <col min="755" max="755" width="8.42578125" style="4456" bestFit="1" customWidth="1"/>
    <col min="756" max="756" width="5.85546875" style="4456" bestFit="1" customWidth="1"/>
    <col min="757" max="757" width="4.85546875" style="4456" bestFit="1" customWidth="1"/>
    <col min="758" max="759" width="10.85546875" style="4456" customWidth="1"/>
    <col min="760" max="993" width="9.140625" style="4456"/>
    <col min="994" max="994" width="10.42578125" style="4456" customWidth="1"/>
    <col min="995" max="995" width="4.5703125" style="4456" customWidth="1"/>
    <col min="996" max="996" width="8.5703125" style="4456" customWidth="1"/>
    <col min="997" max="997" width="7.42578125" style="4456" customWidth="1"/>
    <col min="998" max="998" width="6.5703125" style="4456" customWidth="1"/>
    <col min="999" max="999" width="4.5703125" style="4456" customWidth="1"/>
    <col min="1000" max="1000" width="8.42578125" style="4456" customWidth="1"/>
    <col min="1001" max="1001" width="7.42578125" style="4456" customWidth="1"/>
    <col min="1002" max="1002" width="5.5703125" style="4456" customWidth="1"/>
    <col min="1003" max="1003" width="4.85546875" style="4456" customWidth="1"/>
    <col min="1004" max="1004" width="8.42578125" style="4456" customWidth="1"/>
    <col min="1005" max="1005" width="7.5703125" style="4456" customWidth="1"/>
    <col min="1006" max="1006" width="5.5703125" style="4456" customWidth="1"/>
    <col min="1007" max="1007" width="8.42578125" style="4456" customWidth="1"/>
    <col min="1008" max="1008" width="3.85546875" style="4456" customWidth="1"/>
    <col min="1009" max="1009" width="8" style="4456" bestFit="1" customWidth="1"/>
    <col min="1010" max="1010" width="7.85546875" style="4456" bestFit="1" customWidth="1"/>
    <col min="1011" max="1011" width="8.42578125" style="4456" bestFit="1" customWidth="1"/>
    <col min="1012" max="1012" width="5.85546875" style="4456" bestFit="1" customWidth="1"/>
    <col min="1013" max="1013" width="4.85546875" style="4456" bestFit="1" customWidth="1"/>
    <col min="1014" max="1015" width="10.85546875" style="4456" customWidth="1"/>
    <col min="1016" max="1249" width="9.140625" style="4456"/>
    <col min="1250" max="1250" width="10.42578125" style="4456" customWidth="1"/>
    <col min="1251" max="1251" width="4.5703125" style="4456" customWidth="1"/>
    <col min="1252" max="1252" width="8.5703125" style="4456" customWidth="1"/>
    <col min="1253" max="1253" width="7.42578125" style="4456" customWidth="1"/>
    <col min="1254" max="1254" width="6.5703125" style="4456" customWidth="1"/>
    <col min="1255" max="1255" width="4.5703125" style="4456" customWidth="1"/>
    <col min="1256" max="1256" width="8.42578125" style="4456" customWidth="1"/>
    <col min="1257" max="1257" width="7.42578125" style="4456" customWidth="1"/>
    <col min="1258" max="1258" width="5.5703125" style="4456" customWidth="1"/>
    <col min="1259" max="1259" width="4.85546875" style="4456" customWidth="1"/>
    <col min="1260" max="1260" width="8.42578125" style="4456" customWidth="1"/>
    <col min="1261" max="1261" width="7.5703125" style="4456" customWidth="1"/>
    <col min="1262" max="1262" width="5.5703125" style="4456" customWidth="1"/>
    <col min="1263" max="1263" width="8.42578125" style="4456" customWidth="1"/>
    <col min="1264" max="1264" width="3.85546875" style="4456" customWidth="1"/>
    <col min="1265" max="1265" width="8" style="4456" bestFit="1" customWidth="1"/>
    <col min="1266" max="1266" width="7.85546875" style="4456" bestFit="1" customWidth="1"/>
    <col min="1267" max="1267" width="8.42578125" style="4456" bestFit="1" customWidth="1"/>
    <col min="1268" max="1268" width="5.85546875" style="4456" bestFit="1" customWidth="1"/>
    <col min="1269" max="1269" width="4.85546875" style="4456" bestFit="1" customWidth="1"/>
    <col min="1270" max="1271" width="10.85546875" style="4456" customWidth="1"/>
    <col min="1272" max="1505" width="9.140625" style="4456"/>
    <col min="1506" max="1506" width="10.42578125" style="4456" customWidth="1"/>
    <col min="1507" max="1507" width="4.5703125" style="4456" customWidth="1"/>
    <col min="1508" max="1508" width="8.5703125" style="4456" customWidth="1"/>
    <col min="1509" max="1509" width="7.42578125" style="4456" customWidth="1"/>
    <col min="1510" max="1510" width="6.5703125" style="4456" customWidth="1"/>
    <col min="1511" max="1511" width="4.5703125" style="4456" customWidth="1"/>
    <col min="1512" max="1512" width="8.42578125" style="4456" customWidth="1"/>
    <col min="1513" max="1513" width="7.42578125" style="4456" customWidth="1"/>
    <col min="1514" max="1514" width="5.5703125" style="4456" customWidth="1"/>
    <col min="1515" max="1515" width="4.85546875" style="4456" customWidth="1"/>
    <col min="1516" max="1516" width="8.42578125" style="4456" customWidth="1"/>
    <col min="1517" max="1517" width="7.5703125" style="4456" customWidth="1"/>
    <col min="1518" max="1518" width="5.5703125" style="4456" customWidth="1"/>
    <col min="1519" max="1519" width="8.42578125" style="4456" customWidth="1"/>
    <col min="1520" max="1520" width="3.85546875" style="4456" customWidth="1"/>
    <col min="1521" max="1521" width="8" style="4456" bestFit="1" customWidth="1"/>
    <col min="1522" max="1522" width="7.85546875" style="4456" bestFit="1" customWidth="1"/>
    <col min="1523" max="1523" width="8.42578125" style="4456" bestFit="1" customWidth="1"/>
    <col min="1524" max="1524" width="5.85546875" style="4456" bestFit="1" customWidth="1"/>
    <col min="1525" max="1525" width="4.85546875" style="4456" bestFit="1" customWidth="1"/>
    <col min="1526" max="1527" width="10.85546875" style="4456" customWidth="1"/>
    <col min="1528" max="1761" width="9.140625" style="4456"/>
    <col min="1762" max="1762" width="10.42578125" style="4456" customWidth="1"/>
    <col min="1763" max="1763" width="4.5703125" style="4456" customWidth="1"/>
    <col min="1764" max="1764" width="8.5703125" style="4456" customWidth="1"/>
    <col min="1765" max="1765" width="7.42578125" style="4456" customWidth="1"/>
    <col min="1766" max="1766" width="6.5703125" style="4456" customWidth="1"/>
    <col min="1767" max="1767" width="4.5703125" style="4456" customWidth="1"/>
    <col min="1768" max="1768" width="8.42578125" style="4456" customWidth="1"/>
    <col min="1769" max="1769" width="7.42578125" style="4456" customWidth="1"/>
    <col min="1770" max="1770" width="5.5703125" style="4456" customWidth="1"/>
    <col min="1771" max="1771" width="4.85546875" style="4456" customWidth="1"/>
    <col min="1772" max="1772" width="8.42578125" style="4456" customWidth="1"/>
    <col min="1773" max="1773" width="7.5703125" style="4456" customWidth="1"/>
    <col min="1774" max="1774" width="5.5703125" style="4456" customWidth="1"/>
    <col min="1775" max="1775" width="8.42578125" style="4456" customWidth="1"/>
    <col min="1776" max="1776" width="3.85546875" style="4456" customWidth="1"/>
    <col min="1777" max="1777" width="8" style="4456" bestFit="1" customWidth="1"/>
    <col min="1778" max="1778" width="7.85546875" style="4456" bestFit="1" customWidth="1"/>
    <col min="1779" max="1779" width="8.42578125" style="4456" bestFit="1" customWidth="1"/>
    <col min="1780" max="1780" width="5.85546875" style="4456" bestFit="1" customWidth="1"/>
    <col min="1781" max="1781" width="4.85546875" style="4456" bestFit="1" customWidth="1"/>
    <col min="1782" max="1783" width="10.85546875" style="4456" customWidth="1"/>
    <col min="1784" max="2017" width="9.140625" style="4456"/>
    <col min="2018" max="2018" width="10.42578125" style="4456" customWidth="1"/>
    <col min="2019" max="2019" width="4.5703125" style="4456" customWidth="1"/>
    <col min="2020" max="2020" width="8.5703125" style="4456" customWidth="1"/>
    <col min="2021" max="2021" width="7.42578125" style="4456" customWidth="1"/>
    <col min="2022" max="2022" width="6.5703125" style="4456" customWidth="1"/>
    <col min="2023" max="2023" width="4.5703125" style="4456" customWidth="1"/>
    <col min="2024" max="2024" width="8.42578125" style="4456" customWidth="1"/>
    <col min="2025" max="2025" width="7.42578125" style="4456" customWidth="1"/>
    <col min="2026" max="2026" width="5.5703125" style="4456" customWidth="1"/>
    <col min="2027" max="2027" width="4.85546875" style="4456" customWidth="1"/>
    <col min="2028" max="2028" width="8.42578125" style="4456" customWidth="1"/>
    <col min="2029" max="2029" width="7.5703125" style="4456" customWidth="1"/>
    <col min="2030" max="2030" width="5.5703125" style="4456" customWidth="1"/>
    <col min="2031" max="2031" width="8.42578125" style="4456" customWidth="1"/>
    <col min="2032" max="2032" width="3.85546875" style="4456" customWidth="1"/>
    <col min="2033" max="2033" width="8" style="4456" bestFit="1" customWidth="1"/>
    <col min="2034" max="2034" width="7.85546875" style="4456" bestFit="1" customWidth="1"/>
    <col min="2035" max="2035" width="8.42578125" style="4456" bestFit="1" customWidth="1"/>
    <col min="2036" max="2036" width="5.85546875" style="4456" bestFit="1" customWidth="1"/>
    <col min="2037" max="2037" width="4.85546875" style="4456" bestFit="1" customWidth="1"/>
    <col min="2038" max="2039" width="10.85546875" style="4456" customWidth="1"/>
    <col min="2040" max="2273" width="9.140625" style="4456"/>
    <col min="2274" max="2274" width="10.42578125" style="4456" customWidth="1"/>
    <col min="2275" max="2275" width="4.5703125" style="4456" customWidth="1"/>
    <col min="2276" max="2276" width="8.5703125" style="4456" customWidth="1"/>
    <col min="2277" max="2277" width="7.42578125" style="4456" customWidth="1"/>
    <col min="2278" max="2278" width="6.5703125" style="4456" customWidth="1"/>
    <col min="2279" max="2279" width="4.5703125" style="4456" customWidth="1"/>
    <col min="2280" max="2280" width="8.42578125" style="4456" customWidth="1"/>
    <col min="2281" max="2281" width="7.42578125" style="4456" customWidth="1"/>
    <col min="2282" max="2282" width="5.5703125" style="4456" customWidth="1"/>
    <col min="2283" max="2283" width="4.85546875" style="4456" customWidth="1"/>
    <col min="2284" max="2284" width="8.42578125" style="4456" customWidth="1"/>
    <col min="2285" max="2285" width="7.5703125" style="4456" customWidth="1"/>
    <col min="2286" max="2286" width="5.5703125" style="4456" customWidth="1"/>
    <col min="2287" max="2287" width="8.42578125" style="4456" customWidth="1"/>
    <col min="2288" max="2288" width="3.85546875" style="4456" customWidth="1"/>
    <col min="2289" max="2289" width="8" style="4456" bestFit="1" customWidth="1"/>
    <col min="2290" max="2290" width="7.85546875" style="4456" bestFit="1" customWidth="1"/>
    <col min="2291" max="2291" width="8.42578125" style="4456" bestFit="1" customWidth="1"/>
    <col min="2292" max="2292" width="5.85546875" style="4456" bestFit="1" customWidth="1"/>
    <col min="2293" max="2293" width="4.85546875" style="4456" bestFit="1" customWidth="1"/>
    <col min="2294" max="2295" width="10.85546875" style="4456" customWidth="1"/>
    <col min="2296" max="2529" width="9.140625" style="4456"/>
    <col min="2530" max="2530" width="10.42578125" style="4456" customWidth="1"/>
    <col min="2531" max="2531" width="4.5703125" style="4456" customWidth="1"/>
    <col min="2532" max="2532" width="8.5703125" style="4456" customWidth="1"/>
    <col min="2533" max="2533" width="7.42578125" style="4456" customWidth="1"/>
    <col min="2534" max="2534" width="6.5703125" style="4456" customWidth="1"/>
    <col min="2535" max="2535" width="4.5703125" style="4456" customWidth="1"/>
    <col min="2536" max="2536" width="8.42578125" style="4456" customWidth="1"/>
    <col min="2537" max="2537" width="7.42578125" style="4456" customWidth="1"/>
    <col min="2538" max="2538" width="5.5703125" style="4456" customWidth="1"/>
    <col min="2539" max="2539" width="4.85546875" style="4456" customWidth="1"/>
    <col min="2540" max="2540" width="8.42578125" style="4456" customWidth="1"/>
    <col min="2541" max="2541" width="7.5703125" style="4456" customWidth="1"/>
    <col min="2542" max="2542" width="5.5703125" style="4456" customWidth="1"/>
    <col min="2543" max="2543" width="8.42578125" style="4456" customWidth="1"/>
    <col min="2544" max="2544" width="3.85546875" style="4456" customWidth="1"/>
    <col min="2545" max="2545" width="8" style="4456" bestFit="1" customWidth="1"/>
    <col min="2546" max="2546" width="7.85546875" style="4456" bestFit="1" customWidth="1"/>
    <col min="2547" max="2547" width="8.42578125" style="4456" bestFit="1" customWidth="1"/>
    <col min="2548" max="2548" width="5.85546875" style="4456" bestFit="1" customWidth="1"/>
    <col min="2549" max="2549" width="4.85546875" style="4456" bestFit="1" customWidth="1"/>
    <col min="2550" max="2551" width="10.85546875" style="4456" customWidth="1"/>
    <col min="2552" max="2785" width="9.140625" style="4456"/>
    <col min="2786" max="2786" width="10.42578125" style="4456" customWidth="1"/>
    <col min="2787" max="2787" width="4.5703125" style="4456" customWidth="1"/>
    <col min="2788" max="2788" width="8.5703125" style="4456" customWidth="1"/>
    <col min="2789" max="2789" width="7.42578125" style="4456" customWidth="1"/>
    <col min="2790" max="2790" width="6.5703125" style="4456" customWidth="1"/>
    <col min="2791" max="2791" width="4.5703125" style="4456" customWidth="1"/>
    <col min="2792" max="2792" width="8.42578125" style="4456" customWidth="1"/>
    <col min="2793" max="2793" width="7.42578125" style="4456" customWidth="1"/>
    <col min="2794" max="2794" width="5.5703125" style="4456" customWidth="1"/>
    <col min="2795" max="2795" width="4.85546875" style="4456" customWidth="1"/>
    <col min="2796" max="2796" width="8.42578125" style="4456" customWidth="1"/>
    <col min="2797" max="2797" width="7.5703125" style="4456" customWidth="1"/>
    <col min="2798" max="2798" width="5.5703125" style="4456" customWidth="1"/>
    <col min="2799" max="2799" width="8.42578125" style="4456" customWidth="1"/>
    <col min="2800" max="2800" width="3.85546875" style="4456" customWidth="1"/>
    <col min="2801" max="2801" width="8" style="4456" bestFit="1" customWidth="1"/>
    <col min="2802" max="2802" width="7.85546875" style="4456" bestFit="1" customWidth="1"/>
    <col min="2803" max="2803" width="8.42578125" style="4456" bestFit="1" customWidth="1"/>
    <col min="2804" max="2804" width="5.85546875" style="4456" bestFit="1" customWidth="1"/>
    <col min="2805" max="2805" width="4.85546875" style="4456" bestFit="1" customWidth="1"/>
    <col min="2806" max="2807" width="10.85546875" style="4456" customWidth="1"/>
    <col min="2808" max="3041" width="9.140625" style="4456"/>
    <col min="3042" max="3042" width="10.42578125" style="4456" customWidth="1"/>
    <col min="3043" max="3043" width="4.5703125" style="4456" customWidth="1"/>
    <col min="3044" max="3044" width="8.5703125" style="4456" customWidth="1"/>
    <col min="3045" max="3045" width="7.42578125" style="4456" customWidth="1"/>
    <col min="3046" max="3046" width="6.5703125" style="4456" customWidth="1"/>
    <col min="3047" max="3047" width="4.5703125" style="4456" customWidth="1"/>
    <col min="3048" max="3048" width="8.42578125" style="4456" customWidth="1"/>
    <col min="3049" max="3049" width="7.42578125" style="4456" customWidth="1"/>
    <col min="3050" max="3050" width="5.5703125" style="4456" customWidth="1"/>
    <col min="3051" max="3051" width="4.85546875" style="4456" customWidth="1"/>
    <col min="3052" max="3052" width="8.42578125" style="4456" customWidth="1"/>
    <col min="3053" max="3053" width="7.5703125" style="4456" customWidth="1"/>
    <col min="3054" max="3054" width="5.5703125" style="4456" customWidth="1"/>
    <col min="3055" max="3055" width="8.42578125" style="4456" customWidth="1"/>
    <col min="3056" max="3056" width="3.85546875" style="4456" customWidth="1"/>
    <col min="3057" max="3057" width="8" style="4456" bestFit="1" customWidth="1"/>
    <col min="3058" max="3058" width="7.85546875" style="4456" bestFit="1" customWidth="1"/>
    <col min="3059" max="3059" width="8.42578125" style="4456" bestFit="1" customWidth="1"/>
    <col min="3060" max="3060" width="5.85546875" style="4456" bestFit="1" customWidth="1"/>
    <col min="3061" max="3061" width="4.85546875" style="4456" bestFit="1" customWidth="1"/>
    <col min="3062" max="3063" width="10.85546875" style="4456" customWidth="1"/>
    <col min="3064" max="3297" width="9.140625" style="4456"/>
    <col min="3298" max="3298" width="10.42578125" style="4456" customWidth="1"/>
    <col min="3299" max="3299" width="4.5703125" style="4456" customWidth="1"/>
    <col min="3300" max="3300" width="8.5703125" style="4456" customWidth="1"/>
    <col min="3301" max="3301" width="7.42578125" style="4456" customWidth="1"/>
    <col min="3302" max="3302" width="6.5703125" style="4456" customWidth="1"/>
    <col min="3303" max="3303" width="4.5703125" style="4456" customWidth="1"/>
    <col min="3304" max="3304" width="8.42578125" style="4456" customWidth="1"/>
    <col min="3305" max="3305" width="7.42578125" style="4456" customWidth="1"/>
    <col min="3306" max="3306" width="5.5703125" style="4456" customWidth="1"/>
    <col min="3307" max="3307" width="4.85546875" style="4456" customWidth="1"/>
    <col min="3308" max="3308" width="8.42578125" style="4456" customWidth="1"/>
    <col min="3309" max="3309" width="7.5703125" style="4456" customWidth="1"/>
    <col min="3310" max="3310" width="5.5703125" style="4456" customWidth="1"/>
    <col min="3311" max="3311" width="8.42578125" style="4456" customWidth="1"/>
    <col min="3312" max="3312" width="3.85546875" style="4456" customWidth="1"/>
    <col min="3313" max="3313" width="8" style="4456" bestFit="1" customWidth="1"/>
    <col min="3314" max="3314" width="7.85546875" style="4456" bestFit="1" customWidth="1"/>
    <col min="3315" max="3315" width="8.42578125" style="4456" bestFit="1" customWidth="1"/>
    <col min="3316" max="3316" width="5.85546875" style="4456" bestFit="1" customWidth="1"/>
    <col min="3317" max="3317" width="4.85546875" style="4456" bestFit="1" customWidth="1"/>
    <col min="3318" max="3319" width="10.85546875" style="4456" customWidth="1"/>
    <col min="3320" max="3553" width="9.140625" style="4456"/>
    <col min="3554" max="3554" width="10.42578125" style="4456" customWidth="1"/>
    <col min="3555" max="3555" width="4.5703125" style="4456" customWidth="1"/>
    <col min="3556" max="3556" width="8.5703125" style="4456" customWidth="1"/>
    <col min="3557" max="3557" width="7.42578125" style="4456" customWidth="1"/>
    <col min="3558" max="3558" width="6.5703125" style="4456" customWidth="1"/>
    <col min="3559" max="3559" width="4.5703125" style="4456" customWidth="1"/>
    <col min="3560" max="3560" width="8.42578125" style="4456" customWidth="1"/>
    <col min="3561" max="3561" width="7.42578125" style="4456" customWidth="1"/>
    <col min="3562" max="3562" width="5.5703125" style="4456" customWidth="1"/>
    <col min="3563" max="3563" width="4.85546875" style="4456" customWidth="1"/>
    <col min="3564" max="3564" width="8.42578125" style="4456" customWidth="1"/>
    <col min="3565" max="3565" width="7.5703125" style="4456" customWidth="1"/>
    <col min="3566" max="3566" width="5.5703125" style="4456" customWidth="1"/>
    <col min="3567" max="3567" width="8.42578125" style="4456" customWidth="1"/>
    <col min="3568" max="3568" width="3.85546875" style="4456" customWidth="1"/>
    <col min="3569" max="3569" width="8" style="4456" bestFit="1" customWidth="1"/>
    <col min="3570" max="3570" width="7.85546875" style="4456" bestFit="1" customWidth="1"/>
    <col min="3571" max="3571" width="8.42578125" style="4456" bestFit="1" customWidth="1"/>
    <col min="3572" max="3572" width="5.85546875" style="4456" bestFit="1" customWidth="1"/>
    <col min="3573" max="3573" width="4.85546875" style="4456" bestFit="1" customWidth="1"/>
    <col min="3574" max="3575" width="10.85546875" style="4456" customWidth="1"/>
    <col min="3576" max="3809" width="9.140625" style="4456"/>
    <col min="3810" max="3810" width="10.42578125" style="4456" customWidth="1"/>
    <col min="3811" max="3811" width="4.5703125" style="4456" customWidth="1"/>
    <col min="3812" max="3812" width="8.5703125" style="4456" customWidth="1"/>
    <col min="3813" max="3813" width="7.42578125" style="4456" customWidth="1"/>
    <col min="3814" max="3814" width="6.5703125" style="4456" customWidth="1"/>
    <col min="3815" max="3815" width="4.5703125" style="4456" customWidth="1"/>
    <col min="3816" max="3816" width="8.42578125" style="4456" customWidth="1"/>
    <col min="3817" max="3817" width="7.42578125" style="4456" customWidth="1"/>
    <col min="3818" max="3818" width="5.5703125" style="4456" customWidth="1"/>
    <col min="3819" max="3819" width="4.85546875" style="4456" customWidth="1"/>
    <col min="3820" max="3820" width="8.42578125" style="4456" customWidth="1"/>
    <col min="3821" max="3821" width="7.5703125" style="4456" customWidth="1"/>
    <col min="3822" max="3822" width="5.5703125" style="4456" customWidth="1"/>
    <col min="3823" max="3823" width="8.42578125" style="4456" customWidth="1"/>
    <col min="3824" max="3824" width="3.85546875" style="4456" customWidth="1"/>
    <col min="3825" max="3825" width="8" style="4456" bestFit="1" customWidth="1"/>
    <col min="3826" max="3826" width="7.85546875" style="4456" bestFit="1" customWidth="1"/>
    <col min="3827" max="3827" width="8.42578125" style="4456" bestFit="1" customWidth="1"/>
    <col min="3828" max="3828" width="5.85546875" style="4456" bestFit="1" customWidth="1"/>
    <col min="3829" max="3829" width="4.85546875" style="4456" bestFit="1" customWidth="1"/>
    <col min="3830" max="3831" width="10.85546875" style="4456" customWidth="1"/>
    <col min="3832" max="4065" width="9.140625" style="4456"/>
    <col min="4066" max="4066" width="10.42578125" style="4456" customWidth="1"/>
    <col min="4067" max="4067" width="4.5703125" style="4456" customWidth="1"/>
    <col min="4068" max="4068" width="8.5703125" style="4456" customWidth="1"/>
    <col min="4069" max="4069" width="7.42578125" style="4456" customWidth="1"/>
    <col min="4070" max="4070" width="6.5703125" style="4456" customWidth="1"/>
    <col min="4071" max="4071" width="4.5703125" style="4456" customWidth="1"/>
    <col min="4072" max="4072" width="8.42578125" style="4456" customWidth="1"/>
    <col min="4073" max="4073" width="7.42578125" style="4456" customWidth="1"/>
    <col min="4074" max="4074" width="5.5703125" style="4456" customWidth="1"/>
    <col min="4075" max="4075" width="4.85546875" style="4456" customWidth="1"/>
    <col min="4076" max="4076" width="8.42578125" style="4456" customWidth="1"/>
    <col min="4077" max="4077" width="7.5703125" style="4456" customWidth="1"/>
    <col min="4078" max="4078" width="5.5703125" style="4456" customWidth="1"/>
    <col min="4079" max="4079" width="8.42578125" style="4456" customWidth="1"/>
    <col min="4080" max="4080" width="3.85546875" style="4456" customWidth="1"/>
    <col min="4081" max="4081" width="8" style="4456" bestFit="1" customWidth="1"/>
    <col min="4082" max="4082" width="7.85546875" style="4456" bestFit="1" customWidth="1"/>
    <col min="4083" max="4083" width="8.42578125" style="4456" bestFit="1" customWidth="1"/>
    <col min="4084" max="4084" width="5.85546875" style="4456" bestFit="1" customWidth="1"/>
    <col min="4085" max="4085" width="4.85546875" style="4456" bestFit="1" customWidth="1"/>
    <col min="4086" max="4087" width="10.85546875" style="4456" customWidth="1"/>
    <col min="4088" max="4321" width="9.140625" style="4456"/>
    <col min="4322" max="4322" width="10.42578125" style="4456" customWidth="1"/>
    <col min="4323" max="4323" width="4.5703125" style="4456" customWidth="1"/>
    <col min="4324" max="4324" width="8.5703125" style="4456" customWidth="1"/>
    <col min="4325" max="4325" width="7.42578125" style="4456" customWidth="1"/>
    <col min="4326" max="4326" width="6.5703125" style="4456" customWidth="1"/>
    <col min="4327" max="4327" width="4.5703125" style="4456" customWidth="1"/>
    <col min="4328" max="4328" width="8.42578125" style="4456" customWidth="1"/>
    <col min="4329" max="4329" width="7.42578125" style="4456" customWidth="1"/>
    <col min="4330" max="4330" width="5.5703125" style="4456" customWidth="1"/>
    <col min="4331" max="4331" width="4.85546875" style="4456" customWidth="1"/>
    <col min="4332" max="4332" width="8.42578125" style="4456" customWidth="1"/>
    <col min="4333" max="4333" width="7.5703125" style="4456" customWidth="1"/>
    <col min="4334" max="4334" width="5.5703125" style="4456" customWidth="1"/>
    <col min="4335" max="4335" width="8.42578125" style="4456" customWidth="1"/>
    <col min="4336" max="4336" width="3.85546875" style="4456" customWidth="1"/>
    <col min="4337" max="4337" width="8" style="4456" bestFit="1" customWidth="1"/>
    <col min="4338" max="4338" width="7.85546875" style="4456" bestFit="1" customWidth="1"/>
    <col min="4339" max="4339" width="8.42578125" style="4456" bestFit="1" customWidth="1"/>
    <col min="4340" max="4340" width="5.85546875" style="4456" bestFit="1" customWidth="1"/>
    <col min="4341" max="4341" width="4.85546875" style="4456" bestFit="1" customWidth="1"/>
    <col min="4342" max="4343" width="10.85546875" style="4456" customWidth="1"/>
    <col min="4344" max="4577" width="9.140625" style="4456"/>
    <col min="4578" max="4578" width="10.42578125" style="4456" customWidth="1"/>
    <col min="4579" max="4579" width="4.5703125" style="4456" customWidth="1"/>
    <col min="4580" max="4580" width="8.5703125" style="4456" customWidth="1"/>
    <col min="4581" max="4581" width="7.42578125" style="4456" customWidth="1"/>
    <col min="4582" max="4582" width="6.5703125" style="4456" customWidth="1"/>
    <col min="4583" max="4583" width="4.5703125" style="4456" customWidth="1"/>
    <col min="4584" max="4584" width="8.42578125" style="4456" customWidth="1"/>
    <col min="4585" max="4585" width="7.42578125" style="4456" customWidth="1"/>
    <col min="4586" max="4586" width="5.5703125" style="4456" customWidth="1"/>
    <col min="4587" max="4587" width="4.85546875" style="4456" customWidth="1"/>
    <col min="4588" max="4588" width="8.42578125" style="4456" customWidth="1"/>
    <col min="4589" max="4589" width="7.5703125" style="4456" customWidth="1"/>
    <col min="4590" max="4590" width="5.5703125" style="4456" customWidth="1"/>
    <col min="4591" max="4591" width="8.42578125" style="4456" customWidth="1"/>
    <col min="4592" max="4592" width="3.85546875" style="4456" customWidth="1"/>
    <col min="4593" max="4593" width="8" style="4456" bestFit="1" customWidth="1"/>
    <col min="4594" max="4594" width="7.85546875" style="4456" bestFit="1" customWidth="1"/>
    <col min="4595" max="4595" width="8.42578125" style="4456" bestFit="1" customWidth="1"/>
    <col min="4596" max="4596" width="5.85546875" style="4456" bestFit="1" customWidth="1"/>
    <col min="4597" max="4597" width="4.85546875" style="4456" bestFit="1" customWidth="1"/>
    <col min="4598" max="4599" width="10.85546875" style="4456" customWidth="1"/>
    <col min="4600" max="4833" width="9.140625" style="4456"/>
    <col min="4834" max="4834" width="10.42578125" style="4456" customWidth="1"/>
    <col min="4835" max="4835" width="4.5703125" style="4456" customWidth="1"/>
    <col min="4836" max="4836" width="8.5703125" style="4456" customWidth="1"/>
    <col min="4837" max="4837" width="7.42578125" style="4456" customWidth="1"/>
    <col min="4838" max="4838" width="6.5703125" style="4456" customWidth="1"/>
    <col min="4839" max="4839" width="4.5703125" style="4456" customWidth="1"/>
    <col min="4840" max="4840" width="8.42578125" style="4456" customWidth="1"/>
    <col min="4841" max="4841" width="7.42578125" style="4456" customWidth="1"/>
    <col min="4842" max="4842" width="5.5703125" style="4456" customWidth="1"/>
    <col min="4843" max="4843" width="4.85546875" style="4456" customWidth="1"/>
    <col min="4844" max="4844" width="8.42578125" style="4456" customWidth="1"/>
    <col min="4845" max="4845" width="7.5703125" style="4456" customWidth="1"/>
    <col min="4846" max="4846" width="5.5703125" style="4456" customWidth="1"/>
    <col min="4847" max="4847" width="8.42578125" style="4456" customWidth="1"/>
    <col min="4848" max="4848" width="3.85546875" style="4456" customWidth="1"/>
    <col min="4849" max="4849" width="8" style="4456" bestFit="1" customWidth="1"/>
    <col min="4850" max="4850" width="7.85546875" style="4456" bestFit="1" customWidth="1"/>
    <col min="4851" max="4851" width="8.42578125" style="4456" bestFit="1" customWidth="1"/>
    <col min="4852" max="4852" width="5.85546875" style="4456" bestFit="1" customWidth="1"/>
    <col min="4853" max="4853" width="4.85546875" style="4456" bestFit="1" customWidth="1"/>
    <col min="4854" max="4855" width="10.85546875" style="4456" customWidth="1"/>
    <col min="4856" max="5089" width="9.140625" style="4456"/>
    <col min="5090" max="5090" width="10.42578125" style="4456" customWidth="1"/>
    <col min="5091" max="5091" width="4.5703125" style="4456" customWidth="1"/>
    <col min="5092" max="5092" width="8.5703125" style="4456" customWidth="1"/>
    <col min="5093" max="5093" width="7.42578125" style="4456" customWidth="1"/>
    <col min="5094" max="5094" width="6.5703125" style="4456" customWidth="1"/>
    <col min="5095" max="5095" width="4.5703125" style="4456" customWidth="1"/>
    <col min="5096" max="5096" width="8.42578125" style="4456" customWidth="1"/>
    <col min="5097" max="5097" width="7.42578125" style="4456" customWidth="1"/>
    <col min="5098" max="5098" width="5.5703125" style="4456" customWidth="1"/>
    <col min="5099" max="5099" width="4.85546875" style="4456" customWidth="1"/>
    <col min="5100" max="5100" width="8.42578125" style="4456" customWidth="1"/>
    <col min="5101" max="5101" width="7.5703125" style="4456" customWidth="1"/>
    <col min="5102" max="5102" width="5.5703125" style="4456" customWidth="1"/>
    <col min="5103" max="5103" width="8.42578125" style="4456" customWidth="1"/>
    <col min="5104" max="5104" width="3.85546875" style="4456" customWidth="1"/>
    <col min="5105" max="5105" width="8" style="4456" bestFit="1" customWidth="1"/>
    <col min="5106" max="5106" width="7.85546875" style="4456" bestFit="1" customWidth="1"/>
    <col min="5107" max="5107" width="8.42578125" style="4456" bestFit="1" customWidth="1"/>
    <col min="5108" max="5108" width="5.85546875" style="4456" bestFit="1" customWidth="1"/>
    <col min="5109" max="5109" width="4.85546875" style="4456" bestFit="1" customWidth="1"/>
    <col min="5110" max="5111" width="10.85546875" style="4456" customWidth="1"/>
    <col min="5112" max="5345" width="9.140625" style="4456"/>
    <col min="5346" max="5346" width="10.42578125" style="4456" customWidth="1"/>
    <col min="5347" max="5347" width="4.5703125" style="4456" customWidth="1"/>
    <col min="5348" max="5348" width="8.5703125" style="4456" customWidth="1"/>
    <col min="5349" max="5349" width="7.42578125" style="4456" customWidth="1"/>
    <col min="5350" max="5350" width="6.5703125" style="4456" customWidth="1"/>
    <col min="5351" max="5351" width="4.5703125" style="4456" customWidth="1"/>
    <col min="5352" max="5352" width="8.42578125" style="4456" customWidth="1"/>
    <col min="5353" max="5353" width="7.42578125" style="4456" customWidth="1"/>
    <col min="5354" max="5354" width="5.5703125" style="4456" customWidth="1"/>
    <col min="5355" max="5355" width="4.85546875" style="4456" customWidth="1"/>
    <col min="5356" max="5356" width="8.42578125" style="4456" customWidth="1"/>
    <col min="5357" max="5357" width="7.5703125" style="4456" customWidth="1"/>
    <col min="5358" max="5358" width="5.5703125" style="4456" customWidth="1"/>
    <col min="5359" max="5359" width="8.42578125" style="4456" customWidth="1"/>
    <col min="5360" max="5360" width="3.85546875" style="4456" customWidth="1"/>
    <col min="5361" max="5361" width="8" style="4456" bestFit="1" customWidth="1"/>
    <col min="5362" max="5362" width="7.85546875" style="4456" bestFit="1" customWidth="1"/>
    <col min="5363" max="5363" width="8.42578125" style="4456" bestFit="1" customWidth="1"/>
    <col min="5364" max="5364" width="5.85546875" style="4456" bestFit="1" customWidth="1"/>
    <col min="5365" max="5365" width="4.85546875" style="4456" bestFit="1" customWidth="1"/>
    <col min="5366" max="5367" width="10.85546875" style="4456" customWidth="1"/>
    <col min="5368" max="5601" width="9.140625" style="4456"/>
    <col min="5602" max="5602" width="10.42578125" style="4456" customWidth="1"/>
    <col min="5603" max="5603" width="4.5703125" style="4456" customWidth="1"/>
    <col min="5604" max="5604" width="8.5703125" style="4456" customWidth="1"/>
    <col min="5605" max="5605" width="7.42578125" style="4456" customWidth="1"/>
    <col min="5606" max="5606" width="6.5703125" style="4456" customWidth="1"/>
    <col min="5607" max="5607" width="4.5703125" style="4456" customWidth="1"/>
    <col min="5608" max="5608" width="8.42578125" style="4456" customWidth="1"/>
    <col min="5609" max="5609" width="7.42578125" style="4456" customWidth="1"/>
    <col min="5610" max="5610" width="5.5703125" style="4456" customWidth="1"/>
    <col min="5611" max="5611" width="4.85546875" style="4456" customWidth="1"/>
    <col min="5612" max="5612" width="8.42578125" style="4456" customWidth="1"/>
    <col min="5613" max="5613" width="7.5703125" style="4456" customWidth="1"/>
    <col min="5614" max="5614" width="5.5703125" style="4456" customWidth="1"/>
    <col min="5615" max="5615" width="8.42578125" style="4456" customWidth="1"/>
    <col min="5616" max="5616" width="3.85546875" style="4456" customWidth="1"/>
    <col min="5617" max="5617" width="8" style="4456" bestFit="1" customWidth="1"/>
    <col min="5618" max="5618" width="7.85546875" style="4456" bestFit="1" customWidth="1"/>
    <col min="5619" max="5619" width="8.42578125" style="4456" bestFit="1" customWidth="1"/>
    <col min="5620" max="5620" width="5.85546875" style="4456" bestFit="1" customWidth="1"/>
    <col min="5621" max="5621" width="4.85546875" style="4456" bestFit="1" customWidth="1"/>
    <col min="5622" max="5623" width="10.85546875" style="4456" customWidth="1"/>
    <col min="5624" max="5857" width="9.140625" style="4456"/>
    <col min="5858" max="5858" width="10.42578125" style="4456" customWidth="1"/>
    <col min="5859" max="5859" width="4.5703125" style="4456" customWidth="1"/>
    <col min="5860" max="5860" width="8.5703125" style="4456" customWidth="1"/>
    <col min="5861" max="5861" width="7.42578125" style="4456" customWidth="1"/>
    <col min="5862" max="5862" width="6.5703125" style="4456" customWidth="1"/>
    <col min="5863" max="5863" width="4.5703125" style="4456" customWidth="1"/>
    <col min="5864" max="5864" width="8.42578125" style="4456" customWidth="1"/>
    <col min="5865" max="5865" width="7.42578125" style="4456" customWidth="1"/>
    <col min="5866" max="5866" width="5.5703125" style="4456" customWidth="1"/>
    <col min="5867" max="5867" width="4.85546875" style="4456" customWidth="1"/>
    <col min="5868" max="5868" width="8.42578125" style="4456" customWidth="1"/>
    <col min="5869" max="5869" width="7.5703125" style="4456" customWidth="1"/>
    <col min="5870" max="5870" width="5.5703125" style="4456" customWidth="1"/>
    <col min="5871" max="5871" width="8.42578125" style="4456" customWidth="1"/>
    <col min="5872" max="5872" width="3.85546875" style="4456" customWidth="1"/>
    <col min="5873" max="5873" width="8" style="4456" bestFit="1" customWidth="1"/>
    <col min="5874" max="5874" width="7.85546875" style="4456" bestFit="1" customWidth="1"/>
    <col min="5875" max="5875" width="8.42578125" style="4456" bestFit="1" customWidth="1"/>
    <col min="5876" max="5876" width="5.85546875" style="4456" bestFit="1" customWidth="1"/>
    <col min="5877" max="5877" width="4.85546875" style="4456" bestFit="1" customWidth="1"/>
    <col min="5878" max="5879" width="10.85546875" style="4456" customWidth="1"/>
    <col min="5880" max="6113" width="9.140625" style="4456"/>
    <col min="6114" max="6114" width="10.42578125" style="4456" customWidth="1"/>
    <col min="6115" max="6115" width="4.5703125" style="4456" customWidth="1"/>
    <col min="6116" max="6116" width="8.5703125" style="4456" customWidth="1"/>
    <col min="6117" max="6117" width="7.42578125" style="4456" customWidth="1"/>
    <col min="6118" max="6118" width="6.5703125" style="4456" customWidth="1"/>
    <col min="6119" max="6119" width="4.5703125" style="4456" customWidth="1"/>
    <col min="6120" max="6120" width="8.42578125" style="4456" customWidth="1"/>
    <col min="6121" max="6121" width="7.42578125" style="4456" customWidth="1"/>
    <col min="6122" max="6122" width="5.5703125" style="4456" customWidth="1"/>
    <col min="6123" max="6123" width="4.85546875" style="4456" customWidth="1"/>
    <col min="6124" max="6124" width="8.42578125" style="4456" customWidth="1"/>
    <col min="6125" max="6125" width="7.5703125" style="4456" customWidth="1"/>
    <col min="6126" max="6126" width="5.5703125" style="4456" customWidth="1"/>
    <col min="6127" max="6127" width="8.42578125" style="4456" customWidth="1"/>
    <col min="6128" max="6128" width="3.85546875" style="4456" customWidth="1"/>
    <col min="6129" max="6129" width="8" style="4456" bestFit="1" customWidth="1"/>
    <col min="6130" max="6130" width="7.85546875" style="4456" bestFit="1" customWidth="1"/>
    <col min="6131" max="6131" width="8.42578125" style="4456" bestFit="1" customWidth="1"/>
    <col min="6132" max="6132" width="5.85546875" style="4456" bestFit="1" customWidth="1"/>
    <col min="6133" max="6133" width="4.85546875" style="4456" bestFit="1" customWidth="1"/>
    <col min="6134" max="6135" width="10.85546875" style="4456" customWidth="1"/>
    <col min="6136" max="6369" width="9.140625" style="4456"/>
    <col min="6370" max="6370" width="10.42578125" style="4456" customWidth="1"/>
    <col min="6371" max="6371" width="4.5703125" style="4456" customWidth="1"/>
    <col min="6372" max="6372" width="8.5703125" style="4456" customWidth="1"/>
    <col min="6373" max="6373" width="7.42578125" style="4456" customWidth="1"/>
    <col min="6374" max="6374" width="6.5703125" style="4456" customWidth="1"/>
    <col min="6375" max="6375" width="4.5703125" style="4456" customWidth="1"/>
    <col min="6376" max="6376" width="8.42578125" style="4456" customWidth="1"/>
    <col min="6377" max="6377" width="7.42578125" style="4456" customWidth="1"/>
    <col min="6378" max="6378" width="5.5703125" style="4456" customWidth="1"/>
    <col min="6379" max="6379" width="4.85546875" style="4456" customWidth="1"/>
    <col min="6380" max="6380" width="8.42578125" style="4456" customWidth="1"/>
    <col min="6381" max="6381" width="7.5703125" style="4456" customWidth="1"/>
    <col min="6382" max="6382" width="5.5703125" style="4456" customWidth="1"/>
    <col min="6383" max="6383" width="8.42578125" style="4456" customWidth="1"/>
    <col min="6384" max="6384" width="3.85546875" style="4456" customWidth="1"/>
    <col min="6385" max="6385" width="8" style="4456" bestFit="1" customWidth="1"/>
    <col min="6386" max="6386" width="7.85546875" style="4456" bestFit="1" customWidth="1"/>
    <col min="6387" max="6387" width="8.42578125" style="4456" bestFit="1" customWidth="1"/>
    <col min="6388" max="6388" width="5.85546875" style="4456" bestFit="1" customWidth="1"/>
    <col min="6389" max="6389" width="4.85546875" style="4456" bestFit="1" customWidth="1"/>
    <col min="6390" max="6391" width="10.85546875" style="4456" customWidth="1"/>
    <col min="6392" max="6625" width="9.140625" style="4456"/>
    <col min="6626" max="6626" width="10.42578125" style="4456" customWidth="1"/>
    <col min="6627" max="6627" width="4.5703125" style="4456" customWidth="1"/>
    <col min="6628" max="6628" width="8.5703125" style="4456" customWidth="1"/>
    <col min="6629" max="6629" width="7.42578125" style="4456" customWidth="1"/>
    <col min="6630" max="6630" width="6.5703125" style="4456" customWidth="1"/>
    <col min="6631" max="6631" width="4.5703125" style="4456" customWidth="1"/>
    <col min="6632" max="6632" width="8.42578125" style="4456" customWidth="1"/>
    <col min="6633" max="6633" width="7.42578125" style="4456" customWidth="1"/>
    <col min="6634" max="6634" width="5.5703125" style="4456" customWidth="1"/>
    <col min="6635" max="6635" width="4.85546875" style="4456" customWidth="1"/>
    <col min="6636" max="6636" width="8.42578125" style="4456" customWidth="1"/>
    <col min="6637" max="6637" width="7.5703125" style="4456" customWidth="1"/>
    <col min="6638" max="6638" width="5.5703125" style="4456" customWidth="1"/>
    <col min="6639" max="6639" width="8.42578125" style="4456" customWidth="1"/>
    <col min="6640" max="6640" width="3.85546875" style="4456" customWidth="1"/>
    <col min="6641" max="6641" width="8" style="4456" bestFit="1" customWidth="1"/>
    <col min="6642" max="6642" width="7.85546875" style="4456" bestFit="1" customWidth="1"/>
    <col min="6643" max="6643" width="8.42578125" style="4456" bestFit="1" customWidth="1"/>
    <col min="6644" max="6644" width="5.85546875" style="4456" bestFit="1" customWidth="1"/>
    <col min="6645" max="6645" width="4.85546875" style="4456" bestFit="1" customWidth="1"/>
    <col min="6646" max="6647" width="10.85546875" style="4456" customWidth="1"/>
    <col min="6648" max="6881" width="9.140625" style="4456"/>
    <col min="6882" max="6882" width="10.42578125" style="4456" customWidth="1"/>
    <col min="6883" max="6883" width="4.5703125" style="4456" customWidth="1"/>
    <col min="6884" max="6884" width="8.5703125" style="4456" customWidth="1"/>
    <col min="6885" max="6885" width="7.42578125" style="4456" customWidth="1"/>
    <col min="6886" max="6886" width="6.5703125" style="4456" customWidth="1"/>
    <col min="6887" max="6887" width="4.5703125" style="4456" customWidth="1"/>
    <col min="6888" max="6888" width="8.42578125" style="4456" customWidth="1"/>
    <col min="6889" max="6889" width="7.42578125" style="4456" customWidth="1"/>
    <col min="6890" max="6890" width="5.5703125" style="4456" customWidth="1"/>
    <col min="6891" max="6891" width="4.85546875" style="4456" customWidth="1"/>
    <col min="6892" max="6892" width="8.42578125" style="4456" customWidth="1"/>
    <col min="6893" max="6893" width="7.5703125" style="4456" customWidth="1"/>
    <col min="6894" max="6894" width="5.5703125" style="4456" customWidth="1"/>
    <col min="6895" max="6895" width="8.42578125" style="4456" customWidth="1"/>
    <col min="6896" max="6896" width="3.85546875" style="4456" customWidth="1"/>
    <col min="6897" max="6897" width="8" style="4456" bestFit="1" customWidth="1"/>
    <col min="6898" max="6898" width="7.85546875" style="4456" bestFit="1" customWidth="1"/>
    <col min="6899" max="6899" width="8.42578125" style="4456" bestFit="1" customWidth="1"/>
    <col min="6900" max="6900" width="5.85546875" style="4456" bestFit="1" customWidth="1"/>
    <col min="6901" max="6901" width="4.85546875" style="4456" bestFit="1" customWidth="1"/>
    <col min="6902" max="6903" width="10.85546875" style="4456" customWidth="1"/>
    <col min="6904" max="7137" width="9.140625" style="4456"/>
    <col min="7138" max="7138" width="10.42578125" style="4456" customWidth="1"/>
    <col min="7139" max="7139" width="4.5703125" style="4456" customWidth="1"/>
    <col min="7140" max="7140" width="8.5703125" style="4456" customWidth="1"/>
    <col min="7141" max="7141" width="7.42578125" style="4456" customWidth="1"/>
    <col min="7142" max="7142" width="6.5703125" style="4456" customWidth="1"/>
    <col min="7143" max="7143" width="4.5703125" style="4456" customWidth="1"/>
    <col min="7144" max="7144" width="8.42578125" style="4456" customWidth="1"/>
    <col min="7145" max="7145" width="7.42578125" style="4456" customWidth="1"/>
    <col min="7146" max="7146" width="5.5703125" style="4456" customWidth="1"/>
    <col min="7147" max="7147" width="4.85546875" style="4456" customWidth="1"/>
    <col min="7148" max="7148" width="8.42578125" style="4456" customWidth="1"/>
    <col min="7149" max="7149" width="7.5703125" style="4456" customWidth="1"/>
    <col min="7150" max="7150" width="5.5703125" style="4456" customWidth="1"/>
    <col min="7151" max="7151" width="8.42578125" style="4456" customWidth="1"/>
    <col min="7152" max="7152" width="3.85546875" style="4456" customWidth="1"/>
    <col min="7153" max="7153" width="8" style="4456" bestFit="1" customWidth="1"/>
    <col min="7154" max="7154" width="7.85546875" style="4456" bestFit="1" customWidth="1"/>
    <col min="7155" max="7155" width="8.42578125" style="4456" bestFit="1" customWidth="1"/>
    <col min="7156" max="7156" width="5.85546875" style="4456" bestFit="1" customWidth="1"/>
    <col min="7157" max="7157" width="4.85546875" style="4456" bestFit="1" customWidth="1"/>
    <col min="7158" max="7159" width="10.85546875" style="4456" customWidth="1"/>
    <col min="7160" max="7393" width="9.140625" style="4456"/>
    <col min="7394" max="7394" width="10.42578125" style="4456" customWidth="1"/>
    <col min="7395" max="7395" width="4.5703125" style="4456" customWidth="1"/>
    <col min="7396" max="7396" width="8.5703125" style="4456" customWidth="1"/>
    <col min="7397" max="7397" width="7.42578125" style="4456" customWidth="1"/>
    <col min="7398" max="7398" width="6.5703125" style="4456" customWidth="1"/>
    <col min="7399" max="7399" width="4.5703125" style="4456" customWidth="1"/>
    <col min="7400" max="7400" width="8.42578125" style="4456" customWidth="1"/>
    <col min="7401" max="7401" width="7.42578125" style="4456" customWidth="1"/>
    <col min="7402" max="7402" width="5.5703125" style="4456" customWidth="1"/>
    <col min="7403" max="7403" width="4.85546875" style="4456" customWidth="1"/>
    <col min="7404" max="7404" width="8.42578125" style="4456" customWidth="1"/>
    <col min="7405" max="7405" width="7.5703125" style="4456" customWidth="1"/>
    <col min="7406" max="7406" width="5.5703125" style="4456" customWidth="1"/>
    <col min="7407" max="7407" width="8.42578125" style="4456" customWidth="1"/>
    <col min="7408" max="7408" width="3.85546875" style="4456" customWidth="1"/>
    <col min="7409" max="7409" width="8" style="4456" bestFit="1" customWidth="1"/>
    <col min="7410" max="7410" width="7.85546875" style="4456" bestFit="1" customWidth="1"/>
    <col min="7411" max="7411" width="8.42578125" style="4456" bestFit="1" customWidth="1"/>
    <col min="7412" max="7412" width="5.85546875" style="4456" bestFit="1" customWidth="1"/>
    <col min="7413" max="7413" width="4.85546875" style="4456" bestFit="1" customWidth="1"/>
    <col min="7414" max="7415" width="10.85546875" style="4456" customWidth="1"/>
    <col min="7416" max="7649" width="9.140625" style="4456"/>
    <col min="7650" max="7650" width="10.42578125" style="4456" customWidth="1"/>
    <col min="7651" max="7651" width="4.5703125" style="4456" customWidth="1"/>
    <col min="7652" max="7652" width="8.5703125" style="4456" customWidth="1"/>
    <col min="7653" max="7653" width="7.42578125" style="4456" customWidth="1"/>
    <col min="7654" max="7654" width="6.5703125" style="4456" customWidth="1"/>
    <col min="7655" max="7655" width="4.5703125" style="4456" customWidth="1"/>
    <col min="7656" max="7656" width="8.42578125" style="4456" customWidth="1"/>
    <col min="7657" max="7657" width="7.42578125" style="4456" customWidth="1"/>
    <col min="7658" max="7658" width="5.5703125" style="4456" customWidth="1"/>
    <col min="7659" max="7659" width="4.85546875" style="4456" customWidth="1"/>
    <col min="7660" max="7660" width="8.42578125" style="4456" customWidth="1"/>
    <col min="7661" max="7661" width="7.5703125" style="4456" customWidth="1"/>
    <col min="7662" max="7662" width="5.5703125" style="4456" customWidth="1"/>
    <col min="7663" max="7663" width="8.42578125" style="4456" customWidth="1"/>
    <col min="7664" max="7664" width="3.85546875" style="4456" customWidth="1"/>
    <col min="7665" max="7665" width="8" style="4456" bestFit="1" customWidth="1"/>
    <col min="7666" max="7666" width="7.85546875" style="4456" bestFit="1" customWidth="1"/>
    <col min="7667" max="7667" width="8.42578125" style="4456" bestFit="1" customWidth="1"/>
    <col min="7668" max="7668" width="5.85546875" style="4456" bestFit="1" customWidth="1"/>
    <col min="7669" max="7669" width="4.85546875" style="4456" bestFit="1" customWidth="1"/>
    <col min="7670" max="7671" width="10.85546875" style="4456" customWidth="1"/>
    <col min="7672" max="7905" width="9.140625" style="4456"/>
    <col min="7906" max="7906" width="10.42578125" style="4456" customWidth="1"/>
    <col min="7907" max="7907" width="4.5703125" style="4456" customWidth="1"/>
    <col min="7908" max="7908" width="8.5703125" style="4456" customWidth="1"/>
    <col min="7909" max="7909" width="7.42578125" style="4456" customWidth="1"/>
    <col min="7910" max="7910" width="6.5703125" style="4456" customWidth="1"/>
    <col min="7911" max="7911" width="4.5703125" style="4456" customWidth="1"/>
    <col min="7912" max="7912" width="8.42578125" style="4456" customWidth="1"/>
    <col min="7913" max="7913" width="7.42578125" style="4456" customWidth="1"/>
    <col min="7914" max="7914" width="5.5703125" style="4456" customWidth="1"/>
    <col min="7915" max="7915" width="4.85546875" style="4456" customWidth="1"/>
    <col min="7916" max="7916" width="8.42578125" style="4456" customWidth="1"/>
    <col min="7917" max="7917" width="7.5703125" style="4456" customWidth="1"/>
    <col min="7918" max="7918" width="5.5703125" style="4456" customWidth="1"/>
    <col min="7919" max="7919" width="8.42578125" style="4456" customWidth="1"/>
    <col min="7920" max="7920" width="3.85546875" style="4456" customWidth="1"/>
    <col min="7921" max="7921" width="8" style="4456" bestFit="1" customWidth="1"/>
    <col min="7922" max="7922" width="7.85546875" style="4456" bestFit="1" customWidth="1"/>
    <col min="7923" max="7923" width="8.42578125" style="4456" bestFit="1" customWidth="1"/>
    <col min="7924" max="7924" width="5.85546875" style="4456" bestFit="1" customWidth="1"/>
    <col min="7925" max="7925" width="4.85546875" style="4456" bestFit="1" customWidth="1"/>
    <col min="7926" max="7927" width="10.85546875" style="4456" customWidth="1"/>
    <col min="7928" max="8161" width="9.140625" style="4456"/>
    <col min="8162" max="8162" width="10.42578125" style="4456" customWidth="1"/>
    <col min="8163" max="8163" width="4.5703125" style="4456" customWidth="1"/>
    <col min="8164" max="8164" width="8.5703125" style="4456" customWidth="1"/>
    <col min="8165" max="8165" width="7.42578125" style="4456" customWidth="1"/>
    <col min="8166" max="8166" width="6.5703125" style="4456" customWidth="1"/>
    <col min="8167" max="8167" width="4.5703125" style="4456" customWidth="1"/>
    <col min="8168" max="8168" width="8.42578125" style="4456" customWidth="1"/>
    <col min="8169" max="8169" width="7.42578125" style="4456" customWidth="1"/>
    <col min="8170" max="8170" width="5.5703125" style="4456" customWidth="1"/>
    <col min="8171" max="8171" width="4.85546875" style="4456" customWidth="1"/>
    <col min="8172" max="8172" width="8.42578125" style="4456" customWidth="1"/>
    <col min="8173" max="8173" width="7.5703125" style="4456" customWidth="1"/>
    <col min="8174" max="8174" width="5.5703125" style="4456" customWidth="1"/>
    <col min="8175" max="8175" width="8.42578125" style="4456" customWidth="1"/>
    <col min="8176" max="8176" width="3.85546875" style="4456" customWidth="1"/>
    <col min="8177" max="8177" width="8" style="4456" bestFit="1" customWidth="1"/>
    <col min="8178" max="8178" width="7.85546875" style="4456" bestFit="1" customWidth="1"/>
    <col min="8179" max="8179" width="8.42578125" style="4456" bestFit="1" customWidth="1"/>
    <col min="8180" max="8180" width="5.85546875" style="4456" bestFit="1" customWidth="1"/>
    <col min="8181" max="8181" width="4.85546875" style="4456" bestFit="1" customWidth="1"/>
    <col min="8182" max="8183" width="10.85546875" style="4456" customWidth="1"/>
    <col min="8184" max="8417" width="9.140625" style="4456"/>
    <col min="8418" max="8418" width="10.42578125" style="4456" customWidth="1"/>
    <col min="8419" max="8419" width="4.5703125" style="4456" customWidth="1"/>
    <col min="8420" max="8420" width="8.5703125" style="4456" customWidth="1"/>
    <col min="8421" max="8421" width="7.42578125" style="4456" customWidth="1"/>
    <col min="8422" max="8422" width="6.5703125" style="4456" customWidth="1"/>
    <col min="8423" max="8423" width="4.5703125" style="4456" customWidth="1"/>
    <col min="8424" max="8424" width="8.42578125" style="4456" customWidth="1"/>
    <col min="8425" max="8425" width="7.42578125" style="4456" customWidth="1"/>
    <col min="8426" max="8426" width="5.5703125" style="4456" customWidth="1"/>
    <col min="8427" max="8427" width="4.85546875" style="4456" customWidth="1"/>
    <col min="8428" max="8428" width="8.42578125" style="4456" customWidth="1"/>
    <col min="8429" max="8429" width="7.5703125" style="4456" customWidth="1"/>
    <col min="8430" max="8430" width="5.5703125" style="4456" customWidth="1"/>
    <col min="8431" max="8431" width="8.42578125" style="4456" customWidth="1"/>
    <col min="8432" max="8432" width="3.85546875" style="4456" customWidth="1"/>
    <col min="8433" max="8433" width="8" style="4456" bestFit="1" customWidth="1"/>
    <col min="8434" max="8434" width="7.85546875" style="4456" bestFit="1" customWidth="1"/>
    <col min="8435" max="8435" width="8.42578125" style="4456" bestFit="1" customWidth="1"/>
    <col min="8436" max="8436" width="5.85546875" style="4456" bestFit="1" customWidth="1"/>
    <col min="8437" max="8437" width="4.85546875" style="4456" bestFit="1" customWidth="1"/>
    <col min="8438" max="8439" width="10.85546875" style="4456" customWidth="1"/>
    <col min="8440" max="8673" width="9.140625" style="4456"/>
    <col min="8674" max="8674" width="10.42578125" style="4456" customWidth="1"/>
    <col min="8675" max="8675" width="4.5703125" style="4456" customWidth="1"/>
    <col min="8676" max="8676" width="8.5703125" style="4456" customWidth="1"/>
    <col min="8677" max="8677" width="7.42578125" style="4456" customWidth="1"/>
    <col min="8678" max="8678" width="6.5703125" style="4456" customWidth="1"/>
    <col min="8679" max="8679" width="4.5703125" style="4456" customWidth="1"/>
    <col min="8680" max="8680" width="8.42578125" style="4456" customWidth="1"/>
    <col min="8681" max="8681" width="7.42578125" style="4456" customWidth="1"/>
    <col min="8682" max="8682" width="5.5703125" style="4456" customWidth="1"/>
    <col min="8683" max="8683" width="4.85546875" style="4456" customWidth="1"/>
    <col min="8684" max="8684" width="8.42578125" style="4456" customWidth="1"/>
    <col min="8685" max="8685" width="7.5703125" style="4456" customWidth="1"/>
    <col min="8686" max="8686" width="5.5703125" style="4456" customWidth="1"/>
    <col min="8687" max="8687" width="8.42578125" style="4456" customWidth="1"/>
    <col min="8688" max="8688" width="3.85546875" style="4456" customWidth="1"/>
    <col min="8689" max="8689" width="8" style="4456" bestFit="1" customWidth="1"/>
    <col min="8690" max="8690" width="7.85546875" style="4456" bestFit="1" customWidth="1"/>
    <col min="8691" max="8691" width="8.42578125" style="4456" bestFit="1" customWidth="1"/>
    <col min="8692" max="8692" width="5.85546875" style="4456" bestFit="1" customWidth="1"/>
    <col min="8693" max="8693" width="4.85546875" style="4456" bestFit="1" customWidth="1"/>
    <col min="8694" max="8695" width="10.85546875" style="4456" customWidth="1"/>
    <col min="8696" max="8929" width="9.140625" style="4456"/>
    <col min="8930" max="8930" width="10.42578125" style="4456" customWidth="1"/>
    <col min="8931" max="8931" width="4.5703125" style="4456" customWidth="1"/>
    <col min="8932" max="8932" width="8.5703125" style="4456" customWidth="1"/>
    <col min="8933" max="8933" width="7.42578125" style="4456" customWidth="1"/>
    <col min="8934" max="8934" width="6.5703125" style="4456" customWidth="1"/>
    <col min="8935" max="8935" width="4.5703125" style="4456" customWidth="1"/>
    <col min="8936" max="8936" width="8.42578125" style="4456" customWidth="1"/>
    <col min="8937" max="8937" width="7.42578125" style="4456" customWidth="1"/>
    <col min="8938" max="8938" width="5.5703125" style="4456" customWidth="1"/>
    <col min="8939" max="8939" width="4.85546875" style="4456" customWidth="1"/>
    <col min="8940" max="8940" width="8.42578125" style="4456" customWidth="1"/>
    <col min="8941" max="8941" width="7.5703125" style="4456" customWidth="1"/>
    <col min="8942" max="8942" width="5.5703125" style="4456" customWidth="1"/>
    <col min="8943" max="8943" width="8.42578125" style="4456" customWidth="1"/>
    <col min="8944" max="8944" width="3.85546875" style="4456" customWidth="1"/>
    <col min="8945" max="8945" width="8" style="4456" bestFit="1" customWidth="1"/>
    <col min="8946" max="8946" width="7.85546875" style="4456" bestFit="1" customWidth="1"/>
    <col min="8947" max="8947" width="8.42578125" style="4456" bestFit="1" customWidth="1"/>
    <col min="8948" max="8948" width="5.85546875" style="4456" bestFit="1" customWidth="1"/>
    <col min="8949" max="8949" width="4.85546875" style="4456" bestFit="1" customWidth="1"/>
    <col min="8950" max="8951" width="10.85546875" style="4456" customWidth="1"/>
    <col min="8952" max="9185" width="9.140625" style="4456"/>
    <col min="9186" max="9186" width="10.42578125" style="4456" customWidth="1"/>
    <col min="9187" max="9187" width="4.5703125" style="4456" customWidth="1"/>
    <col min="9188" max="9188" width="8.5703125" style="4456" customWidth="1"/>
    <col min="9189" max="9189" width="7.42578125" style="4456" customWidth="1"/>
    <col min="9190" max="9190" width="6.5703125" style="4456" customWidth="1"/>
    <col min="9191" max="9191" width="4.5703125" style="4456" customWidth="1"/>
    <col min="9192" max="9192" width="8.42578125" style="4456" customWidth="1"/>
    <col min="9193" max="9193" width="7.42578125" style="4456" customWidth="1"/>
    <col min="9194" max="9194" width="5.5703125" style="4456" customWidth="1"/>
    <col min="9195" max="9195" width="4.85546875" style="4456" customWidth="1"/>
    <col min="9196" max="9196" width="8.42578125" style="4456" customWidth="1"/>
    <col min="9197" max="9197" width="7.5703125" style="4456" customWidth="1"/>
    <col min="9198" max="9198" width="5.5703125" style="4456" customWidth="1"/>
    <col min="9199" max="9199" width="8.42578125" style="4456" customWidth="1"/>
    <col min="9200" max="9200" width="3.85546875" style="4456" customWidth="1"/>
    <col min="9201" max="9201" width="8" style="4456" bestFit="1" customWidth="1"/>
    <col min="9202" max="9202" width="7.85546875" style="4456" bestFit="1" customWidth="1"/>
    <col min="9203" max="9203" width="8.42578125" style="4456" bestFit="1" customWidth="1"/>
    <col min="9204" max="9204" width="5.85546875" style="4456" bestFit="1" customWidth="1"/>
    <col min="9205" max="9205" width="4.85546875" style="4456" bestFit="1" customWidth="1"/>
    <col min="9206" max="9207" width="10.85546875" style="4456" customWidth="1"/>
    <col min="9208" max="9441" width="9.140625" style="4456"/>
    <col min="9442" max="9442" width="10.42578125" style="4456" customWidth="1"/>
    <col min="9443" max="9443" width="4.5703125" style="4456" customWidth="1"/>
    <col min="9444" max="9444" width="8.5703125" style="4456" customWidth="1"/>
    <col min="9445" max="9445" width="7.42578125" style="4456" customWidth="1"/>
    <col min="9446" max="9446" width="6.5703125" style="4456" customWidth="1"/>
    <col min="9447" max="9447" width="4.5703125" style="4456" customWidth="1"/>
    <col min="9448" max="9448" width="8.42578125" style="4456" customWidth="1"/>
    <col min="9449" max="9449" width="7.42578125" style="4456" customWidth="1"/>
    <col min="9450" max="9450" width="5.5703125" style="4456" customWidth="1"/>
    <col min="9451" max="9451" width="4.85546875" style="4456" customWidth="1"/>
    <col min="9452" max="9452" width="8.42578125" style="4456" customWidth="1"/>
    <col min="9453" max="9453" width="7.5703125" style="4456" customWidth="1"/>
    <col min="9454" max="9454" width="5.5703125" style="4456" customWidth="1"/>
    <col min="9455" max="9455" width="8.42578125" style="4456" customWidth="1"/>
    <col min="9456" max="9456" width="3.85546875" style="4456" customWidth="1"/>
    <col min="9457" max="9457" width="8" style="4456" bestFit="1" customWidth="1"/>
    <col min="9458" max="9458" width="7.85546875" style="4456" bestFit="1" customWidth="1"/>
    <col min="9459" max="9459" width="8.42578125" style="4456" bestFit="1" customWidth="1"/>
    <col min="9460" max="9460" width="5.85546875" style="4456" bestFit="1" customWidth="1"/>
    <col min="9461" max="9461" width="4.85546875" style="4456" bestFit="1" customWidth="1"/>
    <col min="9462" max="9463" width="10.85546875" style="4456" customWidth="1"/>
    <col min="9464" max="9697" width="9.140625" style="4456"/>
    <col min="9698" max="9698" width="10.42578125" style="4456" customWidth="1"/>
    <col min="9699" max="9699" width="4.5703125" style="4456" customWidth="1"/>
    <col min="9700" max="9700" width="8.5703125" style="4456" customWidth="1"/>
    <col min="9701" max="9701" width="7.42578125" style="4456" customWidth="1"/>
    <col min="9702" max="9702" width="6.5703125" style="4456" customWidth="1"/>
    <col min="9703" max="9703" width="4.5703125" style="4456" customWidth="1"/>
    <col min="9704" max="9704" width="8.42578125" style="4456" customWidth="1"/>
    <col min="9705" max="9705" width="7.42578125" style="4456" customWidth="1"/>
    <col min="9706" max="9706" width="5.5703125" style="4456" customWidth="1"/>
    <col min="9707" max="9707" width="4.85546875" style="4456" customWidth="1"/>
    <col min="9708" max="9708" width="8.42578125" style="4456" customWidth="1"/>
    <col min="9709" max="9709" width="7.5703125" style="4456" customWidth="1"/>
    <col min="9710" max="9710" width="5.5703125" style="4456" customWidth="1"/>
    <col min="9711" max="9711" width="8.42578125" style="4456" customWidth="1"/>
    <col min="9712" max="9712" width="3.85546875" style="4456" customWidth="1"/>
    <col min="9713" max="9713" width="8" style="4456" bestFit="1" customWidth="1"/>
    <col min="9714" max="9714" width="7.85546875" style="4456" bestFit="1" customWidth="1"/>
    <col min="9715" max="9715" width="8.42578125" style="4456" bestFit="1" customWidth="1"/>
    <col min="9716" max="9716" width="5.85546875" style="4456" bestFit="1" customWidth="1"/>
    <col min="9717" max="9717" width="4.85546875" style="4456" bestFit="1" customWidth="1"/>
    <col min="9718" max="9719" width="10.85546875" style="4456" customWidth="1"/>
    <col min="9720" max="9953" width="9.140625" style="4456"/>
    <col min="9954" max="9954" width="10.42578125" style="4456" customWidth="1"/>
    <col min="9955" max="9955" width="4.5703125" style="4456" customWidth="1"/>
    <col min="9956" max="9956" width="8.5703125" style="4456" customWidth="1"/>
    <col min="9957" max="9957" width="7.42578125" style="4456" customWidth="1"/>
    <col min="9958" max="9958" width="6.5703125" style="4456" customWidth="1"/>
    <col min="9959" max="9959" width="4.5703125" style="4456" customWidth="1"/>
    <col min="9960" max="9960" width="8.42578125" style="4456" customWidth="1"/>
    <col min="9961" max="9961" width="7.42578125" style="4456" customWidth="1"/>
    <col min="9962" max="9962" width="5.5703125" style="4456" customWidth="1"/>
    <col min="9963" max="9963" width="4.85546875" style="4456" customWidth="1"/>
    <col min="9964" max="9964" width="8.42578125" style="4456" customWidth="1"/>
    <col min="9965" max="9965" width="7.5703125" style="4456" customWidth="1"/>
    <col min="9966" max="9966" width="5.5703125" style="4456" customWidth="1"/>
    <col min="9967" max="9967" width="8.42578125" style="4456" customWidth="1"/>
    <col min="9968" max="9968" width="3.85546875" style="4456" customWidth="1"/>
    <col min="9969" max="9969" width="8" style="4456" bestFit="1" customWidth="1"/>
    <col min="9970" max="9970" width="7.85546875" style="4456" bestFit="1" customWidth="1"/>
    <col min="9971" max="9971" width="8.42578125" style="4456" bestFit="1" customWidth="1"/>
    <col min="9972" max="9972" width="5.85546875" style="4456" bestFit="1" customWidth="1"/>
    <col min="9973" max="9973" width="4.85546875" style="4456" bestFit="1" customWidth="1"/>
    <col min="9974" max="9975" width="10.85546875" style="4456" customWidth="1"/>
    <col min="9976" max="10209" width="9.140625" style="4456"/>
    <col min="10210" max="10210" width="10.42578125" style="4456" customWidth="1"/>
    <col min="10211" max="10211" width="4.5703125" style="4456" customWidth="1"/>
    <col min="10212" max="10212" width="8.5703125" style="4456" customWidth="1"/>
    <col min="10213" max="10213" width="7.42578125" style="4456" customWidth="1"/>
    <col min="10214" max="10214" width="6.5703125" style="4456" customWidth="1"/>
    <col min="10215" max="10215" width="4.5703125" style="4456" customWidth="1"/>
    <col min="10216" max="10216" width="8.42578125" style="4456" customWidth="1"/>
    <col min="10217" max="10217" width="7.42578125" style="4456" customWidth="1"/>
    <col min="10218" max="10218" width="5.5703125" style="4456" customWidth="1"/>
    <col min="10219" max="10219" width="4.85546875" style="4456" customWidth="1"/>
    <col min="10220" max="10220" width="8.42578125" style="4456" customWidth="1"/>
    <col min="10221" max="10221" width="7.5703125" style="4456" customWidth="1"/>
    <col min="10222" max="10222" width="5.5703125" style="4456" customWidth="1"/>
    <col min="10223" max="10223" width="8.42578125" style="4456" customWidth="1"/>
    <col min="10224" max="10224" width="3.85546875" style="4456" customWidth="1"/>
    <col min="10225" max="10225" width="8" style="4456" bestFit="1" customWidth="1"/>
    <col min="10226" max="10226" width="7.85546875" style="4456" bestFit="1" customWidth="1"/>
    <col min="10227" max="10227" width="8.42578125" style="4456" bestFit="1" customWidth="1"/>
    <col min="10228" max="10228" width="5.85546875" style="4456" bestFit="1" customWidth="1"/>
    <col min="10229" max="10229" width="4.85546875" style="4456" bestFit="1" customWidth="1"/>
    <col min="10230" max="10231" width="10.85546875" style="4456" customWidth="1"/>
    <col min="10232" max="10465" width="9.140625" style="4456"/>
    <col min="10466" max="10466" width="10.42578125" style="4456" customWidth="1"/>
    <col min="10467" max="10467" width="4.5703125" style="4456" customWidth="1"/>
    <col min="10468" max="10468" width="8.5703125" style="4456" customWidth="1"/>
    <col min="10469" max="10469" width="7.42578125" style="4456" customWidth="1"/>
    <col min="10470" max="10470" width="6.5703125" style="4456" customWidth="1"/>
    <col min="10471" max="10471" width="4.5703125" style="4456" customWidth="1"/>
    <col min="10472" max="10472" width="8.42578125" style="4456" customWidth="1"/>
    <col min="10473" max="10473" width="7.42578125" style="4456" customWidth="1"/>
    <col min="10474" max="10474" width="5.5703125" style="4456" customWidth="1"/>
    <col min="10475" max="10475" width="4.85546875" style="4456" customWidth="1"/>
    <col min="10476" max="10476" width="8.42578125" style="4456" customWidth="1"/>
    <col min="10477" max="10477" width="7.5703125" style="4456" customWidth="1"/>
    <col min="10478" max="10478" width="5.5703125" style="4456" customWidth="1"/>
    <col min="10479" max="10479" width="8.42578125" style="4456" customWidth="1"/>
    <col min="10480" max="10480" width="3.85546875" style="4456" customWidth="1"/>
    <col min="10481" max="10481" width="8" style="4456" bestFit="1" customWidth="1"/>
    <col min="10482" max="10482" width="7.85546875" style="4456" bestFit="1" customWidth="1"/>
    <col min="10483" max="10483" width="8.42578125" style="4456" bestFit="1" customWidth="1"/>
    <col min="10484" max="10484" width="5.85546875" style="4456" bestFit="1" customWidth="1"/>
    <col min="10485" max="10485" width="4.85546875" style="4456" bestFit="1" customWidth="1"/>
    <col min="10486" max="10487" width="10.85546875" style="4456" customWidth="1"/>
    <col min="10488" max="10721" width="9.140625" style="4456"/>
    <col min="10722" max="10722" width="10.42578125" style="4456" customWidth="1"/>
    <col min="10723" max="10723" width="4.5703125" style="4456" customWidth="1"/>
    <col min="10724" max="10724" width="8.5703125" style="4456" customWidth="1"/>
    <col min="10725" max="10725" width="7.42578125" style="4456" customWidth="1"/>
    <col min="10726" max="10726" width="6.5703125" style="4456" customWidth="1"/>
    <col min="10727" max="10727" width="4.5703125" style="4456" customWidth="1"/>
    <col min="10728" max="10728" width="8.42578125" style="4456" customWidth="1"/>
    <col min="10729" max="10729" width="7.42578125" style="4456" customWidth="1"/>
    <col min="10730" max="10730" width="5.5703125" style="4456" customWidth="1"/>
    <col min="10731" max="10731" width="4.85546875" style="4456" customWidth="1"/>
    <col min="10732" max="10732" width="8.42578125" style="4456" customWidth="1"/>
    <col min="10733" max="10733" width="7.5703125" style="4456" customWidth="1"/>
    <col min="10734" max="10734" width="5.5703125" style="4456" customWidth="1"/>
    <col min="10735" max="10735" width="8.42578125" style="4456" customWidth="1"/>
    <col min="10736" max="10736" width="3.85546875" style="4456" customWidth="1"/>
    <col min="10737" max="10737" width="8" style="4456" bestFit="1" customWidth="1"/>
    <col min="10738" max="10738" width="7.85546875" style="4456" bestFit="1" customWidth="1"/>
    <col min="10739" max="10739" width="8.42578125" style="4456" bestFit="1" customWidth="1"/>
    <col min="10740" max="10740" width="5.85546875" style="4456" bestFit="1" customWidth="1"/>
    <col min="10741" max="10741" width="4.85546875" style="4456" bestFit="1" customWidth="1"/>
    <col min="10742" max="10743" width="10.85546875" style="4456" customWidth="1"/>
    <col min="10744" max="10977" width="9.140625" style="4456"/>
    <col min="10978" max="10978" width="10.42578125" style="4456" customWidth="1"/>
    <col min="10979" max="10979" width="4.5703125" style="4456" customWidth="1"/>
    <col min="10980" max="10980" width="8.5703125" style="4456" customWidth="1"/>
    <col min="10981" max="10981" width="7.42578125" style="4456" customWidth="1"/>
    <col min="10982" max="10982" width="6.5703125" style="4456" customWidth="1"/>
    <col min="10983" max="10983" width="4.5703125" style="4456" customWidth="1"/>
    <col min="10984" max="10984" width="8.42578125" style="4456" customWidth="1"/>
    <col min="10985" max="10985" width="7.42578125" style="4456" customWidth="1"/>
    <col min="10986" max="10986" width="5.5703125" style="4456" customWidth="1"/>
    <col min="10987" max="10987" width="4.85546875" style="4456" customWidth="1"/>
    <col min="10988" max="10988" width="8.42578125" style="4456" customWidth="1"/>
    <col min="10989" max="10989" width="7.5703125" style="4456" customWidth="1"/>
    <col min="10990" max="10990" width="5.5703125" style="4456" customWidth="1"/>
    <col min="10991" max="10991" width="8.42578125" style="4456" customWidth="1"/>
    <col min="10992" max="10992" width="3.85546875" style="4456" customWidth="1"/>
    <col min="10993" max="10993" width="8" style="4456" bestFit="1" customWidth="1"/>
    <col min="10994" max="10994" width="7.85546875" style="4456" bestFit="1" customWidth="1"/>
    <col min="10995" max="10995" width="8.42578125" style="4456" bestFit="1" customWidth="1"/>
    <col min="10996" max="10996" width="5.85546875" style="4456" bestFit="1" customWidth="1"/>
    <col min="10997" max="10997" width="4.85546875" style="4456" bestFit="1" customWidth="1"/>
    <col min="10998" max="10999" width="10.85546875" style="4456" customWidth="1"/>
    <col min="11000" max="11233" width="9.140625" style="4456"/>
    <col min="11234" max="11234" width="10.42578125" style="4456" customWidth="1"/>
    <col min="11235" max="11235" width="4.5703125" style="4456" customWidth="1"/>
    <col min="11236" max="11236" width="8.5703125" style="4456" customWidth="1"/>
    <col min="11237" max="11237" width="7.42578125" style="4456" customWidth="1"/>
    <col min="11238" max="11238" width="6.5703125" style="4456" customWidth="1"/>
    <col min="11239" max="11239" width="4.5703125" style="4456" customWidth="1"/>
    <col min="11240" max="11240" width="8.42578125" style="4456" customWidth="1"/>
    <col min="11241" max="11241" width="7.42578125" style="4456" customWidth="1"/>
    <col min="11242" max="11242" width="5.5703125" style="4456" customWidth="1"/>
    <col min="11243" max="11243" width="4.85546875" style="4456" customWidth="1"/>
    <col min="11244" max="11244" width="8.42578125" style="4456" customWidth="1"/>
    <col min="11245" max="11245" width="7.5703125" style="4456" customWidth="1"/>
    <col min="11246" max="11246" width="5.5703125" style="4456" customWidth="1"/>
    <col min="11247" max="11247" width="8.42578125" style="4456" customWidth="1"/>
    <col min="11248" max="11248" width="3.85546875" style="4456" customWidth="1"/>
    <col min="11249" max="11249" width="8" style="4456" bestFit="1" customWidth="1"/>
    <col min="11250" max="11250" width="7.85546875" style="4456" bestFit="1" customWidth="1"/>
    <col min="11251" max="11251" width="8.42578125" style="4456" bestFit="1" customWidth="1"/>
    <col min="11252" max="11252" width="5.85546875" style="4456" bestFit="1" customWidth="1"/>
    <col min="11253" max="11253" width="4.85546875" style="4456" bestFit="1" customWidth="1"/>
    <col min="11254" max="11255" width="10.85546875" style="4456" customWidth="1"/>
    <col min="11256" max="11489" width="9.140625" style="4456"/>
    <col min="11490" max="11490" width="10.42578125" style="4456" customWidth="1"/>
    <col min="11491" max="11491" width="4.5703125" style="4456" customWidth="1"/>
    <col min="11492" max="11492" width="8.5703125" style="4456" customWidth="1"/>
    <col min="11493" max="11493" width="7.42578125" style="4456" customWidth="1"/>
    <col min="11494" max="11494" width="6.5703125" style="4456" customWidth="1"/>
    <col min="11495" max="11495" width="4.5703125" style="4456" customWidth="1"/>
    <col min="11496" max="11496" width="8.42578125" style="4456" customWidth="1"/>
    <col min="11497" max="11497" width="7.42578125" style="4456" customWidth="1"/>
    <col min="11498" max="11498" width="5.5703125" style="4456" customWidth="1"/>
    <col min="11499" max="11499" width="4.85546875" style="4456" customWidth="1"/>
    <col min="11500" max="11500" width="8.42578125" style="4456" customWidth="1"/>
    <col min="11501" max="11501" width="7.5703125" style="4456" customWidth="1"/>
    <col min="11502" max="11502" width="5.5703125" style="4456" customWidth="1"/>
    <col min="11503" max="11503" width="8.42578125" style="4456" customWidth="1"/>
    <col min="11504" max="11504" width="3.85546875" style="4456" customWidth="1"/>
    <col min="11505" max="11505" width="8" style="4456" bestFit="1" customWidth="1"/>
    <col min="11506" max="11506" width="7.85546875" style="4456" bestFit="1" customWidth="1"/>
    <col min="11507" max="11507" width="8.42578125" style="4456" bestFit="1" customWidth="1"/>
    <col min="11508" max="11508" width="5.85546875" style="4456" bestFit="1" customWidth="1"/>
    <col min="11509" max="11509" width="4.85546875" style="4456" bestFit="1" customWidth="1"/>
    <col min="11510" max="11511" width="10.85546875" style="4456" customWidth="1"/>
    <col min="11512" max="11745" width="9.140625" style="4456"/>
    <col min="11746" max="11746" width="10.42578125" style="4456" customWidth="1"/>
    <col min="11747" max="11747" width="4.5703125" style="4456" customWidth="1"/>
    <col min="11748" max="11748" width="8.5703125" style="4456" customWidth="1"/>
    <col min="11749" max="11749" width="7.42578125" style="4456" customWidth="1"/>
    <col min="11750" max="11750" width="6.5703125" style="4456" customWidth="1"/>
    <col min="11751" max="11751" width="4.5703125" style="4456" customWidth="1"/>
    <col min="11752" max="11752" width="8.42578125" style="4456" customWidth="1"/>
    <col min="11753" max="11753" width="7.42578125" style="4456" customWidth="1"/>
    <col min="11754" max="11754" width="5.5703125" style="4456" customWidth="1"/>
    <col min="11755" max="11755" width="4.85546875" style="4456" customWidth="1"/>
    <col min="11756" max="11756" width="8.42578125" style="4456" customWidth="1"/>
    <col min="11757" max="11757" width="7.5703125" style="4456" customWidth="1"/>
    <col min="11758" max="11758" width="5.5703125" style="4456" customWidth="1"/>
    <col min="11759" max="11759" width="8.42578125" style="4456" customWidth="1"/>
    <col min="11760" max="11760" width="3.85546875" style="4456" customWidth="1"/>
    <col min="11761" max="11761" width="8" style="4456" bestFit="1" customWidth="1"/>
    <col min="11762" max="11762" width="7.85546875" style="4456" bestFit="1" customWidth="1"/>
    <col min="11763" max="11763" width="8.42578125" style="4456" bestFit="1" customWidth="1"/>
    <col min="11764" max="11764" width="5.85546875" style="4456" bestFit="1" customWidth="1"/>
    <col min="11765" max="11765" width="4.85546875" style="4456" bestFit="1" customWidth="1"/>
    <col min="11766" max="11767" width="10.85546875" style="4456" customWidth="1"/>
    <col min="11768" max="12001" width="9.140625" style="4456"/>
    <col min="12002" max="12002" width="10.42578125" style="4456" customWidth="1"/>
    <col min="12003" max="12003" width="4.5703125" style="4456" customWidth="1"/>
    <col min="12004" max="12004" width="8.5703125" style="4456" customWidth="1"/>
    <col min="12005" max="12005" width="7.42578125" style="4456" customWidth="1"/>
    <col min="12006" max="12006" width="6.5703125" style="4456" customWidth="1"/>
    <col min="12007" max="12007" width="4.5703125" style="4456" customWidth="1"/>
    <col min="12008" max="12008" width="8.42578125" style="4456" customWidth="1"/>
    <col min="12009" max="12009" width="7.42578125" style="4456" customWidth="1"/>
    <col min="12010" max="12010" width="5.5703125" style="4456" customWidth="1"/>
    <col min="12011" max="12011" width="4.85546875" style="4456" customWidth="1"/>
    <col min="12012" max="12012" width="8.42578125" style="4456" customWidth="1"/>
    <col min="12013" max="12013" width="7.5703125" style="4456" customWidth="1"/>
    <col min="12014" max="12014" width="5.5703125" style="4456" customWidth="1"/>
    <col min="12015" max="12015" width="8.42578125" style="4456" customWidth="1"/>
    <col min="12016" max="12016" width="3.85546875" style="4456" customWidth="1"/>
    <col min="12017" max="12017" width="8" style="4456" bestFit="1" customWidth="1"/>
    <col min="12018" max="12018" width="7.85546875" style="4456" bestFit="1" customWidth="1"/>
    <col min="12019" max="12019" width="8.42578125" style="4456" bestFit="1" customWidth="1"/>
    <col min="12020" max="12020" width="5.85546875" style="4456" bestFit="1" customWidth="1"/>
    <col min="12021" max="12021" width="4.85546875" style="4456" bestFit="1" customWidth="1"/>
    <col min="12022" max="12023" width="10.85546875" style="4456" customWidth="1"/>
    <col min="12024" max="12257" width="9.140625" style="4456"/>
    <col min="12258" max="12258" width="10.42578125" style="4456" customWidth="1"/>
    <col min="12259" max="12259" width="4.5703125" style="4456" customWidth="1"/>
    <col min="12260" max="12260" width="8.5703125" style="4456" customWidth="1"/>
    <col min="12261" max="12261" width="7.42578125" style="4456" customWidth="1"/>
    <col min="12262" max="12262" width="6.5703125" style="4456" customWidth="1"/>
    <col min="12263" max="12263" width="4.5703125" style="4456" customWidth="1"/>
    <col min="12264" max="12264" width="8.42578125" style="4456" customWidth="1"/>
    <col min="12265" max="12265" width="7.42578125" style="4456" customWidth="1"/>
    <col min="12266" max="12266" width="5.5703125" style="4456" customWidth="1"/>
    <col min="12267" max="12267" width="4.85546875" style="4456" customWidth="1"/>
    <col min="12268" max="12268" width="8.42578125" style="4456" customWidth="1"/>
    <col min="12269" max="12269" width="7.5703125" style="4456" customWidth="1"/>
    <col min="12270" max="12270" width="5.5703125" style="4456" customWidth="1"/>
    <col min="12271" max="12271" width="8.42578125" style="4456" customWidth="1"/>
    <col min="12272" max="12272" width="3.85546875" style="4456" customWidth="1"/>
    <col min="12273" max="12273" width="8" style="4456" bestFit="1" customWidth="1"/>
    <col min="12274" max="12274" width="7.85546875" style="4456" bestFit="1" customWidth="1"/>
    <col min="12275" max="12275" width="8.42578125" style="4456" bestFit="1" customWidth="1"/>
    <col min="12276" max="12276" width="5.85546875" style="4456" bestFit="1" customWidth="1"/>
    <col min="12277" max="12277" width="4.85546875" style="4456" bestFit="1" customWidth="1"/>
    <col min="12278" max="12279" width="10.85546875" style="4456" customWidth="1"/>
    <col min="12280" max="12513" width="9.140625" style="4456"/>
    <col min="12514" max="12514" width="10.42578125" style="4456" customWidth="1"/>
    <col min="12515" max="12515" width="4.5703125" style="4456" customWidth="1"/>
    <col min="12516" max="12516" width="8.5703125" style="4456" customWidth="1"/>
    <col min="12517" max="12517" width="7.42578125" style="4456" customWidth="1"/>
    <col min="12518" max="12518" width="6.5703125" style="4456" customWidth="1"/>
    <col min="12519" max="12519" width="4.5703125" style="4456" customWidth="1"/>
    <col min="12520" max="12520" width="8.42578125" style="4456" customWidth="1"/>
    <col min="12521" max="12521" width="7.42578125" style="4456" customWidth="1"/>
    <col min="12522" max="12522" width="5.5703125" style="4456" customWidth="1"/>
    <col min="12523" max="12523" width="4.85546875" style="4456" customWidth="1"/>
    <col min="12524" max="12524" width="8.42578125" style="4456" customWidth="1"/>
    <col min="12525" max="12525" width="7.5703125" style="4456" customWidth="1"/>
    <col min="12526" max="12526" width="5.5703125" style="4456" customWidth="1"/>
    <col min="12527" max="12527" width="8.42578125" style="4456" customWidth="1"/>
    <col min="12528" max="12528" width="3.85546875" style="4456" customWidth="1"/>
    <col min="12529" max="12529" width="8" style="4456" bestFit="1" customWidth="1"/>
    <col min="12530" max="12530" width="7.85546875" style="4456" bestFit="1" customWidth="1"/>
    <col min="12531" max="12531" width="8.42578125" style="4456" bestFit="1" customWidth="1"/>
    <col min="12532" max="12532" width="5.85546875" style="4456" bestFit="1" customWidth="1"/>
    <col min="12533" max="12533" width="4.85546875" style="4456" bestFit="1" customWidth="1"/>
    <col min="12534" max="12535" width="10.85546875" style="4456" customWidth="1"/>
    <col min="12536" max="12769" width="9.140625" style="4456"/>
    <col min="12770" max="12770" width="10.42578125" style="4456" customWidth="1"/>
    <col min="12771" max="12771" width="4.5703125" style="4456" customWidth="1"/>
    <col min="12772" max="12772" width="8.5703125" style="4456" customWidth="1"/>
    <col min="12773" max="12773" width="7.42578125" style="4456" customWidth="1"/>
    <col min="12774" max="12774" width="6.5703125" style="4456" customWidth="1"/>
    <col min="12775" max="12775" width="4.5703125" style="4456" customWidth="1"/>
    <col min="12776" max="12776" width="8.42578125" style="4456" customWidth="1"/>
    <col min="12777" max="12777" width="7.42578125" style="4456" customWidth="1"/>
    <col min="12778" max="12778" width="5.5703125" style="4456" customWidth="1"/>
    <col min="12779" max="12779" width="4.85546875" style="4456" customWidth="1"/>
    <col min="12780" max="12780" width="8.42578125" style="4456" customWidth="1"/>
    <col min="12781" max="12781" width="7.5703125" style="4456" customWidth="1"/>
    <col min="12782" max="12782" width="5.5703125" style="4456" customWidth="1"/>
    <col min="12783" max="12783" width="8.42578125" style="4456" customWidth="1"/>
    <col min="12784" max="12784" width="3.85546875" style="4456" customWidth="1"/>
    <col min="12785" max="12785" width="8" style="4456" bestFit="1" customWidth="1"/>
    <col min="12786" max="12786" width="7.85546875" style="4456" bestFit="1" customWidth="1"/>
    <col min="12787" max="12787" width="8.42578125" style="4456" bestFit="1" customWidth="1"/>
    <col min="12788" max="12788" width="5.85546875" style="4456" bestFit="1" customWidth="1"/>
    <col min="12789" max="12789" width="4.85546875" style="4456" bestFit="1" customWidth="1"/>
    <col min="12790" max="12791" width="10.85546875" style="4456" customWidth="1"/>
    <col min="12792" max="13025" width="9.140625" style="4456"/>
    <col min="13026" max="13026" width="10.42578125" style="4456" customWidth="1"/>
    <col min="13027" max="13027" width="4.5703125" style="4456" customWidth="1"/>
    <col min="13028" max="13028" width="8.5703125" style="4456" customWidth="1"/>
    <col min="13029" max="13029" width="7.42578125" style="4456" customWidth="1"/>
    <col min="13030" max="13030" width="6.5703125" style="4456" customWidth="1"/>
    <col min="13031" max="13031" width="4.5703125" style="4456" customWidth="1"/>
    <col min="13032" max="13032" width="8.42578125" style="4456" customWidth="1"/>
    <col min="13033" max="13033" width="7.42578125" style="4456" customWidth="1"/>
    <col min="13034" max="13034" width="5.5703125" style="4456" customWidth="1"/>
    <col min="13035" max="13035" width="4.85546875" style="4456" customWidth="1"/>
    <col min="13036" max="13036" width="8.42578125" style="4456" customWidth="1"/>
    <col min="13037" max="13037" width="7.5703125" style="4456" customWidth="1"/>
    <col min="13038" max="13038" width="5.5703125" style="4456" customWidth="1"/>
    <col min="13039" max="13039" width="8.42578125" style="4456" customWidth="1"/>
    <col min="13040" max="13040" width="3.85546875" style="4456" customWidth="1"/>
    <col min="13041" max="13041" width="8" style="4456" bestFit="1" customWidth="1"/>
    <col min="13042" max="13042" width="7.85546875" style="4456" bestFit="1" customWidth="1"/>
    <col min="13043" max="13043" width="8.42578125" style="4456" bestFit="1" customWidth="1"/>
    <col min="13044" max="13044" width="5.85546875" style="4456" bestFit="1" customWidth="1"/>
    <col min="13045" max="13045" width="4.85546875" style="4456" bestFit="1" customWidth="1"/>
    <col min="13046" max="13047" width="10.85546875" style="4456" customWidth="1"/>
    <col min="13048" max="13281" width="9.140625" style="4456"/>
    <col min="13282" max="13282" width="10.42578125" style="4456" customWidth="1"/>
    <col min="13283" max="13283" width="4.5703125" style="4456" customWidth="1"/>
    <col min="13284" max="13284" width="8.5703125" style="4456" customWidth="1"/>
    <col min="13285" max="13285" width="7.42578125" style="4456" customWidth="1"/>
    <col min="13286" max="13286" width="6.5703125" style="4456" customWidth="1"/>
    <col min="13287" max="13287" width="4.5703125" style="4456" customWidth="1"/>
    <col min="13288" max="13288" width="8.42578125" style="4456" customWidth="1"/>
    <col min="13289" max="13289" width="7.42578125" style="4456" customWidth="1"/>
    <col min="13290" max="13290" width="5.5703125" style="4456" customWidth="1"/>
    <col min="13291" max="13291" width="4.85546875" style="4456" customWidth="1"/>
    <col min="13292" max="13292" width="8.42578125" style="4456" customWidth="1"/>
    <col min="13293" max="13293" width="7.5703125" style="4456" customWidth="1"/>
    <col min="13294" max="13294" width="5.5703125" style="4456" customWidth="1"/>
    <col min="13295" max="13295" width="8.42578125" style="4456" customWidth="1"/>
    <col min="13296" max="13296" width="3.85546875" style="4456" customWidth="1"/>
    <col min="13297" max="13297" width="8" style="4456" bestFit="1" customWidth="1"/>
    <col min="13298" max="13298" width="7.85546875" style="4456" bestFit="1" customWidth="1"/>
    <col min="13299" max="13299" width="8.42578125" style="4456" bestFit="1" customWidth="1"/>
    <col min="13300" max="13300" width="5.85546875" style="4456" bestFit="1" customWidth="1"/>
    <col min="13301" max="13301" width="4.85546875" style="4456" bestFit="1" customWidth="1"/>
    <col min="13302" max="13303" width="10.85546875" style="4456" customWidth="1"/>
    <col min="13304" max="13537" width="9.140625" style="4456"/>
    <col min="13538" max="13538" width="10.42578125" style="4456" customWidth="1"/>
    <col min="13539" max="13539" width="4.5703125" style="4456" customWidth="1"/>
    <col min="13540" max="13540" width="8.5703125" style="4456" customWidth="1"/>
    <col min="13541" max="13541" width="7.42578125" style="4456" customWidth="1"/>
    <col min="13542" max="13542" width="6.5703125" style="4456" customWidth="1"/>
    <col min="13543" max="13543" width="4.5703125" style="4456" customWidth="1"/>
    <col min="13544" max="13544" width="8.42578125" style="4456" customWidth="1"/>
    <col min="13545" max="13545" width="7.42578125" style="4456" customWidth="1"/>
    <col min="13546" max="13546" width="5.5703125" style="4456" customWidth="1"/>
    <col min="13547" max="13547" width="4.85546875" style="4456" customWidth="1"/>
    <col min="13548" max="13548" width="8.42578125" style="4456" customWidth="1"/>
    <col min="13549" max="13549" width="7.5703125" style="4456" customWidth="1"/>
    <col min="13550" max="13550" width="5.5703125" style="4456" customWidth="1"/>
    <col min="13551" max="13551" width="8.42578125" style="4456" customWidth="1"/>
    <col min="13552" max="13552" width="3.85546875" style="4456" customWidth="1"/>
    <col min="13553" max="13553" width="8" style="4456" bestFit="1" customWidth="1"/>
    <col min="13554" max="13554" width="7.85546875" style="4456" bestFit="1" customWidth="1"/>
    <col min="13555" max="13555" width="8.42578125" style="4456" bestFit="1" customWidth="1"/>
    <col min="13556" max="13556" width="5.85546875" style="4456" bestFit="1" customWidth="1"/>
    <col min="13557" max="13557" width="4.85546875" style="4456" bestFit="1" customWidth="1"/>
    <col min="13558" max="13559" width="10.85546875" style="4456" customWidth="1"/>
    <col min="13560" max="13793" width="9.140625" style="4456"/>
    <col min="13794" max="13794" width="10.42578125" style="4456" customWidth="1"/>
    <col min="13795" max="13795" width="4.5703125" style="4456" customWidth="1"/>
    <col min="13796" max="13796" width="8.5703125" style="4456" customWidth="1"/>
    <col min="13797" max="13797" width="7.42578125" style="4456" customWidth="1"/>
    <col min="13798" max="13798" width="6.5703125" style="4456" customWidth="1"/>
    <col min="13799" max="13799" width="4.5703125" style="4456" customWidth="1"/>
    <col min="13800" max="13800" width="8.42578125" style="4456" customWidth="1"/>
    <col min="13801" max="13801" width="7.42578125" style="4456" customWidth="1"/>
    <col min="13802" max="13802" width="5.5703125" style="4456" customWidth="1"/>
    <col min="13803" max="13803" width="4.85546875" style="4456" customWidth="1"/>
    <col min="13804" max="13804" width="8.42578125" style="4456" customWidth="1"/>
    <col min="13805" max="13805" width="7.5703125" style="4456" customWidth="1"/>
    <col min="13806" max="13806" width="5.5703125" style="4456" customWidth="1"/>
    <col min="13807" max="13807" width="8.42578125" style="4456" customWidth="1"/>
    <col min="13808" max="13808" width="3.85546875" style="4456" customWidth="1"/>
    <col min="13809" max="13809" width="8" style="4456" bestFit="1" customWidth="1"/>
    <col min="13810" max="13810" width="7.85546875" style="4456" bestFit="1" customWidth="1"/>
    <col min="13811" max="13811" width="8.42578125" style="4456" bestFit="1" customWidth="1"/>
    <col min="13812" max="13812" width="5.85546875" style="4456" bestFit="1" customWidth="1"/>
    <col min="13813" max="13813" width="4.85546875" style="4456" bestFit="1" customWidth="1"/>
    <col min="13814" max="13815" width="10.85546875" style="4456" customWidth="1"/>
    <col min="13816" max="14049" width="9.140625" style="4456"/>
    <col min="14050" max="14050" width="10.42578125" style="4456" customWidth="1"/>
    <col min="14051" max="14051" width="4.5703125" style="4456" customWidth="1"/>
    <col min="14052" max="14052" width="8.5703125" style="4456" customWidth="1"/>
    <col min="14053" max="14053" width="7.42578125" style="4456" customWidth="1"/>
    <col min="14054" max="14054" width="6.5703125" style="4456" customWidth="1"/>
    <col min="14055" max="14055" width="4.5703125" style="4456" customWidth="1"/>
    <col min="14056" max="14056" width="8.42578125" style="4456" customWidth="1"/>
    <col min="14057" max="14057" width="7.42578125" style="4456" customWidth="1"/>
    <col min="14058" max="14058" width="5.5703125" style="4456" customWidth="1"/>
    <col min="14059" max="14059" width="4.85546875" style="4456" customWidth="1"/>
    <col min="14060" max="14060" width="8.42578125" style="4456" customWidth="1"/>
    <col min="14061" max="14061" width="7.5703125" style="4456" customWidth="1"/>
    <col min="14062" max="14062" width="5.5703125" style="4456" customWidth="1"/>
    <col min="14063" max="14063" width="8.42578125" style="4456" customWidth="1"/>
    <col min="14064" max="14064" width="3.85546875" style="4456" customWidth="1"/>
    <col min="14065" max="14065" width="8" style="4456" bestFit="1" customWidth="1"/>
    <col min="14066" max="14066" width="7.85546875" style="4456" bestFit="1" customWidth="1"/>
    <col min="14067" max="14067" width="8.42578125" style="4456" bestFit="1" customWidth="1"/>
    <col min="14068" max="14068" width="5.85546875" style="4456" bestFit="1" customWidth="1"/>
    <col min="14069" max="14069" width="4.85546875" style="4456" bestFit="1" customWidth="1"/>
    <col min="14070" max="14071" width="10.85546875" style="4456" customWidth="1"/>
    <col min="14072" max="14305" width="9.140625" style="4456"/>
    <col min="14306" max="14306" width="10.42578125" style="4456" customWidth="1"/>
    <col min="14307" max="14307" width="4.5703125" style="4456" customWidth="1"/>
    <col min="14308" max="14308" width="8.5703125" style="4456" customWidth="1"/>
    <col min="14309" max="14309" width="7.42578125" style="4456" customWidth="1"/>
    <col min="14310" max="14310" width="6.5703125" style="4456" customWidth="1"/>
    <col min="14311" max="14311" width="4.5703125" style="4456" customWidth="1"/>
    <col min="14312" max="14312" width="8.42578125" style="4456" customWidth="1"/>
    <col min="14313" max="14313" width="7.42578125" style="4456" customWidth="1"/>
    <col min="14314" max="14314" width="5.5703125" style="4456" customWidth="1"/>
    <col min="14315" max="14315" width="4.85546875" style="4456" customWidth="1"/>
    <col min="14316" max="14316" width="8.42578125" style="4456" customWidth="1"/>
    <col min="14317" max="14317" width="7.5703125" style="4456" customWidth="1"/>
    <col min="14318" max="14318" width="5.5703125" style="4456" customWidth="1"/>
    <col min="14319" max="14319" width="8.42578125" style="4456" customWidth="1"/>
    <col min="14320" max="14320" width="3.85546875" style="4456" customWidth="1"/>
    <col min="14321" max="14321" width="8" style="4456" bestFit="1" customWidth="1"/>
    <col min="14322" max="14322" width="7.85546875" style="4456" bestFit="1" customWidth="1"/>
    <col min="14323" max="14323" width="8.42578125" style="4456" bestFit="1" customWidth="1"/>
    <col min="14324" max="14324" width="5.85546875" style="4456" bestFit="1" customWidth="1"/>
    <col min="14325" max="14325" width="4.85546875" style="4456" bestFit="1" customWidth="1"/>
    <col min="14326" max="14327" width="10.85546875" style="4456" customWidth="1"/>
    <col min="14328" max="14561" width="9.140625" style="4456"/>
    <col min="14562" max="14562" width="10.42578125" style="4456" customWidth="1"/>
    <col min="14563" max="14563" width="4.5703125" style="4456" customWidth="1"/>
    <col min="14564" max="14564" width="8.5703125" style="4456" customWidth="1"/>
    <col min="14565" max="14565" width="7.42578125" style="4456" customWidth="1"/>
    <col min="14566" max="14566" width="6.5703125" style="4456" customWidth="1"/>
    <col min="14567" max="14567" width="4.5703125" style="4456" customWidth="1"/>
    <col min="14568" max="14568" width="8.42578125" style="4456" customWidth="1"/>
    <col min="14569" max="14569" width="7.42578125" style="4456" customWidth="1"/>
    <col min="14570" max="14570" width="5.5703125" style="4456" customWidth="1"/>
    <col min="14571" max="14571" width="4.85546875" style="4456" customWidth="1"/>
    <col min="14572" max="14572" width="8.42578125" style="4456" customWidth="1"/>
    <col min="14573" max="14573" width="7.5703125" style="4456" customWidth="1"/>
    <col min="14574" max="14574" width="5.5703125" style="4456" customWidth="1"/>
    <col min="14575" max="14575" width="8.42578125" style="4456" customWidth="1"/>
    <col min="14576" max="14576" width="3.85546875" style="4456" customWidth="1"/>
    <col min="14577" max="14577" width="8" style="4456" bestFit="1" customWidth="1"/>
    <col min="14578" max="14578" width="7.85546875" style="4456" bestFit="1" customWidth="1"/>
    <col min="14579" max="14579" width="8.42578125" style="4456" bestFit="1" customWidth="1"/>
    <col min="14580" max="14580" width="5.85546875" style="4456" bestFit="1" customWidth="1"/>
    <col min="14581" max="14581" width="4.85546875" style="4456" bestFit="1" customWidth="1"/>
    <col min="14582" max="14583" width="10.85546875" style="4456" customWidth="1"/>
    <col min="14584" max="14817" width="9.140625" style="4456"/>
    <col min="14818" max="14818" width="10.42578125" style="4456" customWidth="1"/>
    <col min="14819" max="14819" width="4.5703125" style="4456" customWidth="1"/>
    <col min="14820" max="14820" width="8.5703125" style="4456" customWidth="1"/>
    <col min="14821" max="14821" width="7.42578125" style="4456" customWidth="1"/>
    <col min="14822" max="14822" width="6.5703125" style="4456" customWidth="1"/>
    <col min="14823" max="14823" width="4.5703125" style="4456" customWidth="1"/>
    <col min="14824" max="14824" width="8.42578125" style="4456" customWidth="1"/>
    <col min="14825" max="14825" width="7.42578125" style="4456" customWidth="1"/>
    <col min="14826" max="14826" width="5.5703125" style="4456" customWidth="1"/>
    <col min="14827" max="14827" width="4.85546875" style="4456" customWidth="1"/>
    <col min="14828" max="14828" width="8.42578125" style="4456" customWidth="1"/>
    <col min="14829" max="14829" width="7.5703125" style="4456" customWidth="1"/>
    <col min="14830" max="14830" width="5.5703125" style="4456" customWidth="1"/>
    <col min="14831" max="14831" width="8.42578125" style="4456" customWidth="1"/>
    <col min="14832" max="14832" width="3.85546875" style="4456" customWidth="1"/>
    <col min="14833" max="14833" width="8" style="4456" bestFit="1" customWidth="1"/>
    <col min="14834" max="14834" width="7.85546875" style="4456" bestFit="1" customWidth="1"/>
    <col min="14835" max="14835" width="8.42578125" style="4456" bestFit="1" customWidth="1"/>
    <col min="14836" max="14836" width="5.85546875" style="4456" bestFit="1" customWidth="1"/>
    <col min="14837" max="14837" width="4.85546875" style="4456" bestFit="1" customWidth="1"/>
    <col min="14838" max="14839" width="10.85546875" style="4456" customWidth="1"/>
    <col min="14840" max="15073" width="9.140625" style="4456"/>
    <col min="15074" max="15074" width="10.42578125" style="4456" customWidth="1"/>
    <col min="15075" max="15075" width="4.5703125" style="4456" customWidth="1"/>
    <col min="15076" max="15076" width="8.5703125" style="4456" customWidth="1"/>
    <col min="15077" max="15077" width="7.42578125" style="4456" customWidth="1"/>
    <col min="15078" max="15078" width="6.5703125" style="4456" customWidth="1"/>
    <col min="15079" max="15079" width="4.5703125" style="4456" customWidth="1"/>
    <col min="15080" max="15080" width="8.42578125" style="4456" customWidth="1"/>
    <col min="15081" max="15081" width="7.42578125" style="4456" customWidth="1"/>
    <col min="15082" max="15082" width="5.5703125" style="4456" customWidth="1"/>
    <col min="15083" max="15083" width="4.85546875" style="4456" customWidth="1"/>
    <col min="15084" max="15084" width="8.42578125" style="4456" customWidth="1"/>
    <col min="15085" max="15085" width="7.5703125" style="4456" customWidth="1"/>
    <col min="15086" max="15086" width="5.5703125" style="4456" customWidth="1"/>
    <col min="15087" max="15087" width="8.42578125" style="4456" customWidth="1"/>
    <col min="15088" max="15088" width="3.85546875" style="4456" customWidth="1"/>
    <col min="15089" max="15089" width="8" style="4456" bestFit="1" customWidth="1"/>
    <col min="15090" max="15090" width="7.85546875" style="4456" bestFit="1" customWidth="1"/>
    <col min="15091" max="15091" width="8.42578125" style="4456" bestFit="1" customWidth="1"/>
    <col min="15092" max="15092" width="5.85546875" style="4456" bestFit="1" customWidth="1"/>
    <col min="15093" max="15093" width="4.85546875" style="4456" bestFit="1" customWidth="1"/>
    <col min="15094" max="15095" width="10.85546875" style="4456" customWidth="1"/>
    <col min="15096" max="15329" width="9.140625" style="4456"/>
    <col min="15330" max="15330" width="10.42578125" style="4456" customWidth="1"/>
    <col min="15331" max="15331" width="4.5703125" style="4456" customWidth="1"/>
    <col min="15332" max="15332" width="8.5703125" style="4456" customWidth="1"/>
    <col min="15333" max="15333" width="7.42578125" style="4456" customWidth="1"/>
    <col min="15334" max="15334" width="6.5703125" style="4456" customWidth="1"/>
    <col min="15335" max="15335" width="4.5703125" style="4456" customWidth="1"/>
    <col min="15336" max="15336" width="8.42578125" style="4456" customWidth="1"/>
    <col min="15337" max="15337" width="7.42578125" style="4456" customWidth="1"/>
    <col min="15338" max="15338" width="5.5703125" style="4456" customWidth="1"/>
    <col min="15339" max="15339" width="4.85546875" style="4456" customWidth="1"/>
    <col min="15340" max="15340" width="8.42578125" style="4456" customWidth="1"/>
    <col min="15341" max="15341" width="7.5703125" style="4456" customWidth="1"/>
    <col min="15342" max="15342" width="5.5703125" style="4456" customWidth="1"/>
    <col min="15343" max="15343" width="8.42578125" style="4456" customWidth="1"/>
    <col min="15344" max="15344" width="3.85546875" style="4456" customWidth="1"/>
    <col min="15345" max="15345" width="8" style="4456" bestFit="1" customWidth="1"/>
    <col min="15346" max="15346" width="7.85546875" style="4456" bestFit="1" customWidth="1"/>
    <col min="15347" max="15347" width="8.42578125" style="4456" bestFit="1" customWidth="1"/>
    <col min="15348" max="15348" width="5.85546875" style="4456" bestFit="1" customWidth="1"/>
    <col min="15349" max="15349" width="4.85546875" style="4456" bestFit="1" customWidth="1"/>
    <col min="15350" max="15351" width="10.85546875" style="4456" customWidth="1"/>
    <col min="15352" max="15585" width="9.140625" style="4456"/>
    <col min="15586" max="15586" width="10.42578125" style="4456" customWidth="1"/>
    <col min="15587" max="15587" width="4.5703125" style="4456" customWidth="1"/>
    <col min="15588" max="15588" width="8.5703125" style="4456" customWidth="1"/>
    <col min="15589" max="15589" width="7.42578125" style="4456" customWidth="1"/>
    <col min="15590" max="15590" width="6.5703125" style="4456" customWidth="1"/>
    <col min="15591" max="15591" width="4.5703125" style="4456" customWidth="1"/>
    <col min="15592" max="15592" width="8.42578125" style="4456" customWidth="1"/>
    <col min="15593" max="15593" width="7.42578125" style="4456" customWidth="1"/>
    <col min="15594" max="15594" width="5.5703125" style="4456" customWidth="1"/>
    <col min="15595" max="15595" width="4.85546875" style="4456" customWidth="1"/>
    <col min="15596" max="15596" width="8.42578125" style="4456" customWidth="1"/>
    <col min="15597" max="15597" width="7.5703125" style="4456" customWidth="1"/>
    <col min="15598" max="15598" width="5.5703125" style="4456" customWidth="1"/>
    <col min="15599" max="15599" width="8.42578125" style="4456" customWidth="1"/>
    <col min="15600" max="15600" width="3.85546875" style="4456" customWidth="1"/>
    <col min="15601" max="15601" width="8" style="4456" bestFit="1" customWidth="1"/>
    <col min="15602" max="15602" width="7.85546875" style="4456" bestFit="1" customWidth="1"/>
    <col min="15603" max="15603" width="8.42578125" style="4456" bestFit="1" customWidth="1"/>
    <col min="15604" max="15604" width="5.85546875" style="4456" bestFit="1" customWidth="1"/>
    <col min="15605" max="15605" width="4.85546875" style="4456" bestFit="1" customWidth="1"/>
    <col min="15606" max="15607" width="10.85546875" style="4456" customWidth="1"/>
    <col min="15608" max="15841" width="9.140625" style="4456"/>
    <col min="15842" max="15842" width="10.42578125" style="4456" customWidth="1"/>
    <col min="15843" max="15843" width="4.5703125" style="4456" customWidth="1"/>
    <col min="15844" max="15844" width="8.5703125" style="4456" customWidth="1"/>
    <col min="15845" max="15845" width="7.42578125" style="4456" customWidth="1"/>
    <col min="15846" max="15846" width="6.5703125" style="4456" customWidth="1"/>
    <col min="15847" max="15847" width="4.5703125" style="4456" customWidth="1"/>
    <col min="15848" max="15848" width="8.42578125" style="4456" customWidth="1"/>
    <col min="15849" max="15849" width="7.42578125" style="4456" customWidth="1"/>
    <col min="15850" max="15850" width="5.5703125" style="4456" customWidth="1"/>
    <col min="15851" max="15851" width="4.85546875" style="4456" customWidth="1"/>
    <col min="15852" max="15852" width="8.42578125" style="4456" customWidth="1"/>
    <col min="15853" max="15853" width="7.5703125" style="4456" customWidth="1"/>
    <col min="15854" max="15854" width="5.5703125" style="4456" customWidth="1"/>
    <col min="15855" max="15855" width="8.42578125" style="4456" customWidth="1"/>
    <col min="15856" max="15856" width="3.85546875" style="4456" customWidth="1"/>
    <col min="15857" max="15857" width="8" style="4456" bestFit="1" customWidth="1"/>
    <col min="15858" max="15858" width="7.85546875" style="4456" bestFit="1" customWidth="1"/>
    <col min="15859" max="15859" width="8.42578125" style="4456" bestFit="1" customWidth="1"/>
    <col min="15860" max="15860" width="5.85546875" style="4456" bestFit="1" customWidth="1"/>
    <col min="15861" max="15861" width="4.85546875" style="4456" bestFit="1" customWidth="1"/>
    <col min="15862" max="15863" width="10.85546875" style="4456" customWidth="1"/>
    <col min="15864" max="16097" width="9.140625" style="4456"/>
    <col min="16098" max="16098" width="10.42578125" style="4456" customWidth="1"/>
    <col min="16099" max="16099" width="4.5703125" style="4456" customWidth="1"/>
    <col min="16100" max="16100" width="8.5703125" style="4456" customWidth="1"/>
    <col min="16101" max="16101" width="7.42578125" style="4456" customWidth="1"/>
    <col min="16102" max="16102" width="6.5703125" style="4456" customWidth="1"/>
    <col min="16103" max="16103" width="4.5703125" style="4456" customWidth="1"/>
    <col min="16104" max="16104" width="8.42578125" style="4456" customWidth="1"/>
    <col min="16105" max="16105" width="7.42578125" style="4456" customWidth="1"/>
    <col min="16106" max="16106" width="5.5703125" style="4456" customWidth="1"/>
    <col min="16107" max="16107" width="4.85546875" style="4456" customWidth="1"/>
    <col min="16108" max="16108" width="8.42578125" style="4456" customWidth="1"/>
    <col min="16109" max="16109" width="7.5703125" style="4456" customWidth="1"/>
    <col min="16110" max="16110" width="5.5703125" style="4456" customWidth="1"/>
    <col min="16111" max="16111" width="8.42578125" style="4456" customWidth="1"/>
    <col min="16112" max="16112" width="3.85546875" style="4456" customWidth="1"/>
    <col min="16113" max="16113" width="8" style="4456" bestFit="1" customWidth="1"/>
    <col min="16114" max="16114" width="7.85546875" style="4456" bestFit="1" customWidth="1"/>
    <col min="16115" max="16115" width="8.42578125" style="4456" bestFit="1" customWidth="1"/>
    <col min="16116" max="16116" width="5.85546875" style="4456" bestFit="1" customWidth="1"/>
    <col min="16117" max="16117" width="4.85546875" style="4456" bestFit="1" customWidth="1"/>
    <col min="16118" max="16119" width="10.85546875" style="4456" customWidth="1"/>
    <col min="16120" max="16384" width="9.140625" style="4456"/>
  </cols>
  <sheetData>
    <row r="1" spans="1:25" s="4458" customFormat="1" ht="34.5" customHeight="1">
      <c r="A1" s="6299" t="s">
        <v>5537</v>
      </c>
      <c r="B1" s="6299"/>
      <c r="C1" s="6299"/>
      <c r="D1" s="6299"/>
      <c r="E1" s="6299"/>
      <c r="F1" s="6299"/>
      <c r="G1" s="6299"/>
      <c r="H1" s="6299"/>
      <c r="I1" s="6299"/>
      <c r="J1" s="6299"/>
      <c r="K1" s="6299"/>
      <c r="L1" s="6299"/>
      <c r="M1" s="6299"/>
      <c r="N1" s="6299"/>
      <c r="O1" s="6299"/>
      <c r="P1" s="6299"/>
      <c r="Q1" s="6299"/>
      <c r="R1" s="6299"/>
      <c r="S1" s="6299"/>
      <c r="T1" s="6299"/>
      <c r="U1" s="6299"/>
      <c r="V1" s="6299"/>
      <c r="W1" s="6299"/>
      <c r="X1" s="6287"/>
    </row>
    <row r="2" spans="1:25" s="4458" customFormat="1" ht="34.5" customHeight="1">
      <c r="A2" s="6298" t="s">
        <v>5536</v>
      </c>
      <c r="B2" s="6298"/>
      <c r="C2" s="6298"/>
      <c r="D2" s="6298"/>
      <c r="E2" s="6298"/>
      <c r="F2" s="6298"/>
      <c r="G2" s="6298"/>
      <c r="H2" s="6298"/>
      <c r="I2" s="6298"/>
      <c r="J2" s="6298"/>
      <c r="K2" s="6298"/>
      <c r="L2" s="6298"/>
      <c r="M2" s="6298"/>
      <c r="N2" s="6298"/>
      <c r="O2" s="6298"/>
      <c r="P2" s="6298"/>
      <c r="Q2" s="6298"/>
      <c r="R2" s="6298"/>
      <c r="S2" s="6298"/>
      <c r="T2" s="6298"/>
      <c r="U2" s="6298"/>
      <c r="V2" s="6298"/>
      <c r="W2" s="6298"/>
      <c r="X2" s="6287"/>
    </row>
    <row r="3" spans="1:25" s="4458" customFormat="1" ht="16.5">
      <c r="A3" s="4488" t="s">
        <v>211</v>
      </c>
      <c r="B3" s="4488"/>
      <c r="C3" s="4488"/>
      <c r="D3" s="4488"/>
      <c r="E3" s="4488"/>
      <c r="F3" s="4488"/>
      <c r="G3" s="4488"/>
      <c r="J3" s="4459"/>
      <c r="K3" s="4459"/>
      <c r="L3" s="4459"/>
      <c r="M3" s="4459"/>
      <c r="N3" s="4459"/>
      <c r="O3" s="4459"/>
      <c r="P3" s="4459"/>
      <c r="Q3" s="4459"/>
      <c r="R3" s="4459"/>
      <c r="S3" s="4459"/>
      <c r="T3" s="4459"/>
      <c r="U3" s="4459"/>
      <c r="V3" s="4487"/>
      <c r="W3" s="4487"/>
    </row>
    <row r="4" spans="1:25" s="4458" customFormat="1" ht="16.5" customHeight="1">
      <c r="A4" s="4528"/>
      <c r="B4" s="6295" t="s">
        <v>5548</v>
      </c>
      <c r="C4" s="6296"/>
      <c r="D4" s="6296"/>
      <c r="E4" s="6296"/>
      <c r="F4" s="6296"/>
      <c r="G4" s="6296"/>
      <c r="H4" s="6296"/>
      <c r="I4" s="6296"/>
      <c r="J4" s="6296"/>
      <c r="K4" s="6296"/>
      <c r="L4" s="6296"/>
      <c r="M4" s="6296"/>
      <c r="N4" s="6296"/>
      <c r="O4" s="6296"/>
      <c r="P4" s="6296"/>
      <c r="Q4" s="6296"/>
      <c r="R4" s="6296"/>
      <c r="S4" s="6296"/>
      <c r="T4" s="6296"/>
      <c r="U4" s="6296"/>
      <c r="V4" s="6296"/>
      <c r="W4" s="6297"/>
      <c r="X4" s="4459"/>
      <c r="Y4" s="4459"/>
    </row>
    <row r="5" spans="1:25" s="4458" customFormat="1" ht="30.95" customHeight="1">
      <c r="A5" s="4527"/>
      <c r="B5" s="6304" t="s">
        <v>88</v>
      </c>
      <c r="C5" s="6305"/>
      <c r="D5" s="6306" t="s">
        <v>5529</v>
      </c>
      <c r="E5" s="6306"/>
      <c r="F5" s="6304" t="s">
        <v>242</v>
      </c>
      <c r="G5" s="6305"/>
      <c r="H5" s="6304" t="s">
        <v>5528</v>
      </c>
      <c r="I5" s="6305"/>
      <c r="J5" s="6304" t="s">
        <v>5527</v>
      </c>
      <c r="K5" s="6305"/>
      <c r="L5" s="6304" t="s">
        <v>5526</v>
      </c>
      <c r="M5" s="6305"/>
      <c r="N5" s="6304" t="s">
        <v>1080</v>
      </c>
      <c r="O5" s="6305"/>
      <c r="P5" s="6304" t="s">
        <v>5525</v>
      </c>
      <c r="Q5" s="6305"/>
      <c r="R5" s="6304" t="s">
        <v>5524</v>
      </c>
      <c r="S5" s="6305"/>
      <c r="T5" s="6304" t="s">
        <v>1661</v>
      </c>
      <c r="U5" s="6305"/>
      <c r="V5" s="6306" t="s">
        <v>4103</v>
      </c>
      <c r="W5" s="6305"/>
      <c r="X5" s="4459"/>
      <c r="Y5" s="4459"/>
    </row>
    <row r="6" spans="1:25" s="4471" customFormat="1" ht="12.75" customHeight="1">
      <c r="A6" s="4498" t="s">
        <v>209</v>
      </c>
      <c r="B6" s="185"/>
      <c r="C6" s="185"/>
      <c r="D6" s="185"/>
      <c r="E6" s="185"/>
      <c r="F6" s="185"/>
      <c r="G6" s="185"/>
      <c r="H6" s="185"/>
      <c r="I6" s="185"/>
      <c r="J6" s="185"/>
      <c r="K6" s="185"/>
      <c r="L6" s="185"/>
      <c r="M6" s="185"/>
      <c r="N6" s="185"/>
      <c r="O6" s="185"/>
      <c r="P6" s="185"/>
      <c r="Q6" s="185"/>
      <c r="R6" s="185"/>
      <c r="S6" s="185"/>
      <c r="T6" s="185"/>
      <c r="U6" s="185"/>
      <c r="V6" s="185"/>
      <c r="W6" s="185"/>
      <c r="X6" s="4484"/>
      <c r="Y6" s="4484"/>
    </row>
    <row r="7" spans="1:25" s="4474" customFormat="1" ht="12.75" customHeight="1">
      <c r="A7" s="4480" t="s">
        <v>5523</v>
      </c>
      <c r="B7" s="4477">
        <v>21.4</v>
      </c>
      <c r="C7" s="4477"/>
      <c r="D7" s="4477">
        <v>21.3</v>
      </c>
      <c r="E7" s="4477"/>
      <c r="F7" s="4483">
        <v>25.2</v>
      </c>
      <c r="G7" s="4477"/>
      <c r="H7" s="4483">
        <v>16.7</v>
      </c>
      <c r="I7" s="4477"/>
      <c r="J7" s="4483">
        <v>16.5</v>
      </c>
      <c r="K7" s="4477"/>
      <c r="L7" s="4477">
        <v>22.2</v>
      </c>
      <c r="M7" s="4477"/>
      <c r="N7" s="4477">
        <v>11.8</v>
      </c>
      <c r="O7" s="4477"/>
      <c r="P7" s="4481">
        <v>31.3</v>
      </c>
      <c r="Q7" s="4477"/>
      <c r="R7" s="4481">
        <v>16.8</v>
      </c>
      <c r="S7" s="4477"/>
      <c r="T7" s="4481">
        <v>19.600000000000001</v>
      </c>
      <c r="U7" s="4477"/>
      <c r="V7" s="4481">
        <v>18.3</v>
      </c>
      <c r="W7" s="4477"/>
    </row>
    <row r="8" spans="1:25" s="4474" customFormat="1" ht="12.75" customHeight="1">
      <c r="A8" s="4480" t="s">
        <v>5522</v>
      </c>
      <c r="B8" s="4477">
        <v>25.3</v>
      </c>
      <c r="C8" s="4477"/>
      <c r="D8" s="4477">
        <v>26.1</v>
      </c>
      <c r="E8" s="4477"/>
      <c r="F8" s="4477">
        <v>26.3</v>
      </c>
      <c r="G8" s="4477"/>
      <c r="H8" s="4477">
        <v>16.100000000000001</v>
      </c>
      <c r="I8" s="4476"/>
      <c r="J8" s="4476">
        <v>33.799999999999997</v>
      </c>
      <c r="K8" s="4479"/>
      <c r="L8" s="4476">
        <v>26.1</v>
      </c>
      <c r="M8" s="4479"/>
      <c r="N8" s="4476">
        <v>23.2</v>
      </c>
      <c r="O8" s="4479"/>
      <c r="P8" s="4476">
        <v>37.1</v>
      </c>
      <c r="Q8" s="4478"/>
      <c r="R8" s="4477">
        <v>38.799999999999997</v>
      </c>
      <c r="S8" s="4477"/>
      <c r="T8" s="4477">
        <v>19</v>
      </c>
      <c r="U8" s="4477"/>
      <c r="V8" s="4477">
        <v>21</v>
      </c>
      <c r="W8" s="4476"/>
      <c r="X8" s="4475"/>
    </row>
    <row r="9" spans="1:25" s="4471" customFormat="1" ht="12.75" customHeight="1">
      <c r="A9" s="4473" t="s">
        <v>5521</v>
      </c>
      <c r="B9" s="4461"/>
      <c r="C9" s="4461"/>
      <c r="D9" s="4461"/>
      <c r="E9" s="4461"/>
      <c r="F9" s="4461"/>
      <c r="G9" s="4461"/>
      <c r="H9" s="4461"/>
      <c r="I9" s="4463"/>
      <c r="J9" s="4463"/>
      <c r="K9" s="4464"/>
      <c r="L9" s="4463"/>
      <c r="M9" s="4464"/>
      <c r="N9" s="4463"/>
      <c r="O9" s="4464"/>
      <c r="P9" s="4463"/>
      <c r="Q9" s="4462"/>
      <c r="R9" s="4461"/>
      <c r="S9" s="4461"/>
      <c r="T9" s="4461"/>
      <c r="U9" s="4461"/>
      <c r="V9" s="4461"/>
      <c r="W9" s="4492"/>
      <c r="X9" s="4472"/>
    </row>
    <row r="10" spans="1:25" s="4468" customFormat="1" ht="12.75" customHeight="1">
      <c r="A10" s="4491" t="s">
        <v>209</v>
      </c>
      <c r="B10" s="4461">
        <v>26.7</v>
      </c>
      <c r="C10" s="4461"/>
      <c r="D10" s="4461">
        <v>45.3</v>
      </c>
      <c r="E10" s="4461"/>
      <c r="F10" s="4461">
        <v>25.8</v>
      </c>
      <c r="G10" s="4461"/>
      <c r="H10" s="4461">
        <v>23.4</v>
      </c>
      <c r="I10" s="4463"/>
      <c r="J10" s="4463">
        <v>32.700000000000003</v>
      </c>
      <c r="K10" s="4464"/>
      <c r="L10" s="4463">
        <v>25.7</v>
      </c>
      <c r="M10" s="4464"/>
      <c r="N10" s="4463">
        <v>28</v>
      </c>
      <c r="O10" s="4464"/>
      <c r="P10" s="4463">
        <v>45.1</v>
      </c>
      <c r="Q10" s="4462"/>
      <c r="R10" s="4461">
        <v>43</v>
      </c>
      <c r="S10" s="4461"/>
      <c r="T10" s="4461">
        <v>22</v>
      </c>
      <c r="U10" s="4461"/>
      <c r="V10" s="4461">
        <v>26.1</v>
      </c>
      <c r="W10" s="4490"/>
    </row>
    <row r="11" spans="1:25" s="4468" customFormat="1" ht="12.75" customHeight="1">
      <c r="A11" s="4465" t="s">
        <v>801</v>
      </c>
      <c r="B11" s="4461">
        <v>26.7</v>
      </c>
      <c r="C11" s="4461"/>
      <c r="D11" s="4461">
        <v>45.1</v>
      </c>
      <c r="E11" s="4461"/>
      <c r="F11" s="4461">
        <v>25.9</v>
      </c>
      <c r="G11" s="4461"/>
      <c r="H11" s="4461">
        <v>23.6</v>
      </c>
      <c r="I11" s="4463"/>
      <c r="J11" s="4463">
        <v>32.4</v>
      </c>
      <c r="K11" s="4464"/>
      <c r="L11" s="4463">
        <v>25.5</v>
      </c>
      <c r="M11" s="4464"/>
      <c r="N11" s="4463">
        <v>27.1</v>
      </c>
      <c r="O11" s="4464"/>
      <c r="P11" s="4463">
        <v>46.8</v>
      </c>
      <c r="Q11" s="4462"/>
      <c r="R11" s="4461">
        <v>43</v>
      </c>
      <c r="S11" s="4461"/>
      <c r="T11" s="4461">
        <v>22</v>
      </c>
      <c r="U11" s="4461"/>
      <c r="V11" s="4461">
        <v>25.9</v>
      </c>
      <c r="W11" s="4490"/>
    </row>
    <row r="12" spans="1:25" s="4466" customFormat="1" ht="12.75" customHeight="1">
      <c r="A12" s="4467" t="s">
        <v>432</v>
      </c>
      <c r="B12" s="4461">
        <v>27.1</v>
      </c>
      <c r="C12" s="4461"/>
      <c r="D12" s="4461">
        <v>53.8</v>
      </c>
      <c r="E12" s="4461"/>
      <c r="F12" s="4461">
        <v>33.9</v>
      </c>
      <c r="G12" s="4461"/>
      <c r="H12" s="4461">
        <v>6.5</v>
      </c>
      <c r="I12" s="4463"/>
      <c r="J12" s="4463">
        <v>26.7</v>
      </c>
      <c r="K12" s="4464"/>
      <c r="L12" s="4463">
        <v>18.7</v>
      </c>
      <c r="M12" s="4464"/>
      <c r="N12" s="4463">
        <v>33.799999999999997</v>
      </c>
      <c r="O12" s="4464"/>
      <c r="P12" s="4463">
        <v>56.3</v>
      </c>
      <c r="Q12" s="4462"/>
      <c r="R12" s="4461">
        <v>51.1</v>
      </c>
      <c r="S12" s="4461"/>
      <c r="T12" s="4461">
        <v>9.1</v>
      </c>
      <c r="U12" s="4461"/>
      <c r="V12" s="4461">
        <v>28.9</v>
      </c>
      <c r="W12" s="4490"/>
    </row>
    <row r="13" spans="1:25" s="4466" customFormat="1" ht="12.75" customHeight="1">
      <c r="A13" s="4467" t="s">
        <v>431</v>
      </c>
      <c r="B13" s="4461">
        <v>30.9</v>
      </c>
      <c r="C13" s="4461"/>
      <c r="D13" s="4461">
        <v>39.1</v>
      </c>
      <c r="E13" s="4461"/>
      <c r="F13" s="4461">
        <v>30</v>
      </c>
      <c r="G13" s="4461"/>
      <c r="H13" s="4461">
        <v>2.2999999999999998</v>
      </c>
      <c r="I13" s="4463"/>
      <c r="J13" s="4463">
        <v>45.6</v>
      </c>
      <c r="K13" s="4464"/>
      <c r="L13" s="4463">
        <v>26.6</v>
      </c>
      <c r="M13" s="4464"/>
      <c r="N13" s="4463">
        <v>55.8</v>
      </c>
      <c r="O13" s="4464"/>
      <c r="P13" s="4463">
        <v>55.5</v>
      </c>
      <c r="Q13" s="4462"/>
      <c r="R13" s="4461">
        <v>47.8</v>
      </c>
      <c r="S13" s="4461"/>
      <c r="T13" s="4461">
        <v>55.7</v>
      </c>
      <c r="U13" s="4461"/>
      <c r="V13" s="4461">
        <v>33.799999999999997</v>
      </c>
      <c r="W13" s="4490"/>
    </row>
    <row r="14" spans="1:25" s="4466" customFormat="1" ht="12.75" customHeight="1">
      <c r="A14" s="3669" t="s">
        <v>430</v>
      </c>
      <c r="B14" s="4461">
        <v>24.1</v>
      </c>
      <c r="C14" s="4461"/>
      <c r="D14" s="4461">
        <v>25.9</v>
      </c>
      <c r="E14" s="4461"/>
      <c r="F14" s="4461">
        <v>19.100000000000001</v>
      </c>
      <c r="G14" s="4461"/>
      <c r="H14" s="4461">
        <v>8.8000000000000007</v>
      </c>
      <c r="I14" s="4463"/>
      <c r="J14" s="4463">
        <v>29.2</v>
      </c>
      <c r="K14" s="4464"/>
      <c r="L14" s="4463">
        <v>26.2</v>
      </c>
      <c r="M14" s="4464"/>
      <c r="N14" s="4463">
        <v>46.6</v>
      </c>
      <c r="O14" s="4464"/>
      <c r="P14" s="4463">
        <v>44.2</v>
      </c>
      <c r="Q14" s="4462"/>
      <c r="R14" s="4461">
        <v>26.1</v>
      </c>
      <c r="S14" s="4461"/>
      <c r="T14" s="4461">
        <v>57.5</v>
      </c>
      <c r="U14" s="4461"/>
      <c r="V14" s="4461">
        <v>35.200000000000003</v>
      </c>
      <c r="W14" s="4490"/>
    </row>
    <row r="15" spans="1:25" s="4466" customFormat="1" ht="12.75" customHeight="1">
      <c r="A15" s="3669" t="s">
        <v>429</v>
      </c>
      <c r="B15" s="4461">
        <v>23.6</v>
      </c>
      <c r="C15" s="4461"/>
      <c r="D15" s="4461">
        <v>50</v>
      </c>
      <c r="E15" s="4461"/>
      <c r="F15" s="4461">
        <v>8</v>
      </c>
      <c r="G15" s="4461"/>
      <c r="H15" s="4461">
        <v>24.4</v>
      </c>
      <c r="I15" s="4463"/>
      <c r="J15" s="4463">
        <v>26</v>
      </c>
      <c r="K15" s="4464"/>
      <c r="L15" s="4463">
        <v>28</v>
      </c>
      <c r="M15" s="4464"/>
      <c r="N15" s="4463">
        <v>21.7</v>
      </c>
      <c r="O15" s="4464"/>
      <c r="P15" s="4463">
        <v>42.5</v>
      </c>
      <c r="Q15" s="4462"/>
      <c r="R15" s="4461">
        <v>41.7</v>
      </c>
      <c r="S15" s="4461"/>
      <c r="T15" s="4461">
        <v>24.8</v>
      </c>
      <c r="U15" s="4461"/>
      <c r="V15" s="4461">
        <v>23.2</v>
      </c>
      <c r="W15" s="4490"/>
    </row>
    <row r="16" spans="1:25" s="4466" customFormat="1" ht="12.75" customHeight="1">
      <c r="A16" s="4467" t="s">
        <v>428</v>
      </c>
      <c r="B16" s="4461">
        <v>49.5</v>
      </c>
      <c r="C16" s="4461"/>
      <c r="D16" s="4461">
        <v>38.4</v>
      </c>
      <c r="E16" s="4461"/>
      <c r="F16" s="4461">
        <v>52.5</v>
      </c>
      <c r="G16" s="4461"/>
      <c r="H16" s="4461">
        <v>21.8</v>
      </c>
      <c r="I16" s="4463"/>
      <c r="J16" s="4463">
        <v>49</v>
      </c>
      <c r="K16" s="4464"/>
      <c r="L16" s="4463">
        <v>38.5</v>
      </c>
      <c r="M16" s="4464"/>
      <c r="N16" s="4463">
        <v>16</v>
      </c>
      <c r="O16" s="4464"/>
      <c r="P16" s="4463">
        <v>26.7</v>
      </c>
      <c r="Q16" s="4462"/>
      <c r="R16" s="4461">
        <v>15.7</v>
      </c>
      <c r="S16" s="4461"/>
      <c r="T16" s="4461">
        <v>0</v>
      </c>
      <c r="U16" s="4461"/>
      <c r="V16" s="4461">
        <v>34.799999999999997</v>
      </c>
      <c r="W16" s="4490"/>
    </row>
    <row r="17" spans="1:36" s="4466" customFormat="1" ht="12.75" customHeight="1">
      <c r="A17" s="4467" t="s">
        <v>427</v>
      </c>
      <c r="B17" s="4461">
        <v>30.1</v>
      </c>
      <c r="C17" s="4461"/>
      <c r="D17" s="4461">
        <v>57.4</v>
      </c>
      <c r="E17" s="4461"/>
      <c r="F17" s="4461">
        <v>16.5</v>
      </c>
      <c r="G17" s="4461"/>
      <c r="H17" s="4461">
        <v>1.5</v>
      </c>
      <c r="I17" s="4463"/>
      <c r="J17" s="4463">
        <v>94.7</v>
      </c>
      <c r="K17" s="4464"/>
      <c r="L17" s="4463">
        <v>32.700000000000003</v>
      </c>
      <c r="M17" s="4464"/>
      <c r="N17" s="4463">
        <v>13.3</v>
      </c>
      <c r="O17" s="4464"/>
      <c r="P17" s="4463">
        <v>17.2</v>
      </c>
      <c r="Q17" s="4462"/>
      <c r="R17" s="4461">
        <v>53</v>
      </c>
      <c r="S17" s="4461"/>
      <c r="T17" s="4461">
        <v>39</v>
      </c>
      <c r="U17" s="4461"/>
      <c r="V17" s="4461">
        <v>60.9</v>
      </c>
      <c r="W17" s="4490"/>
    </row>
    <row r="18" spans="1:36" s="4466" customFormat="1" ht="12.75" customHeight="1">
      <c r="A18" s="4467" t="s">
        <v>426</v>
      </c>
      <c r="B18" s="4461">
        <v>44.5</v>
      </c>
      <c r="C18" s="4461"/>
      <c r="D18" s="4461">
        <v>5</v>
      </c>
      <c r="E18" s="4461"/>
      <c r="F18" s="4461">
        <v>64.400000000000006</v>
      </c>
      <c r="G18" s="4461"/>
      <c r="H18" s="4461">
        <v>9.6</v>
      </c>
      <c r="I18" s="4463"/>
      <c r="J18" s="4463">
        <v>36.700000000000003</v>
      </c>
      <c r="K18" s="4464"/>
      <c r="L18" s="4463">
        <v>34.6</v>
      </c>
      <c r="M18" s="4464"/>
      <c r="N18" s="4463">
        <v>23.9</v>
      </c>
      <c r="O18" s="4464"/>
      <c r="P18" s="4463">
        <v>57.3</v>
      </c>
      <c r="Q18" s="4462"/>
      <c r="R18" s="4461">
        <v>44.4</v>
      </c>
      <c r="S18" s="4461"/>
      <c r="T18" s="4461">
        <v>100</v>
      </c>
      <c r="U18" s="4461"/>
      <c r="V18" s="4461">
        <v>41.6</v>
      </c>
      <c r="W18" s="4490"/>
    </row>
    <row r="19" spans="1:36" s="4460" customFormat="1" ht="12.75" customHeight="1">
      <c r="A19" s="4465" t="s">
        <v>425</v>
      </c>
      <c r="B19" s="4461">
        <v>28.4</v>
      </c>
      <c r="C19" s="4461"/>
      <c r="D19" s="4461">
        <v>59.1</v>
      </c>
      <c r="E19" s="4461"/>
      <c r="F19" s="4461">
        <v>14.1</v>
      </c>
      <c r="G19" s="4461"/>
      <c r="H19" s="4461">
        <v>100</v>
      </c>
      <c r="I19" s="4463"/>
      <c r="J19" s="4463">
        <v>26.9</v>
      </c>
      <c r="K19" s="4464"/>
      <c r="L19" s="4463">
        <v>47.3</v>
      </c>
      <c r="M19" s="4464"/>
      <c r="N19" s="4463">
        <v>31</v>
      </c>
      <c r="O19" s="4464"/>
      <c r="P19" s="4463">
        <v>18.5</v>
      </c>
      <c r="Q19" s="4462"/>
      <c r="R19" s="4461">
        <v>80.599999999999994</v>
      </c>
      <c r="S19" s="4461"/>
      <c r="T19" s="4461">
        <v>2.2000000000000002</v>
      </c>
      <c r="U19" s="4461"/>
      <c r="V19" s="4461">
        <v>41.3</v>
      </c>
      <c r="W19" s="4502"/>
    </row>
    <row r="20" spans="1:36" s="4460" customFormat="1" ht="12.75" customHeight="1">
      <c r="A20" s="4465" t="s">
        <v>424</v>
      </c>
      <c r="B20" s="4461">
        <v>29.6</v>
      </c>
      <c r="C20" s="4461"/>
      <c r="D20" s="4461">
        <v>60.8</v>
      </c>
      <c r="E20" s="4461"/>
      <c r="F20" s="4461">
        <v>8.3000000000000007</v>
      </c>
      <c r="G20" s="4461"/>
      <c r="H20" s="4461">
        <v>1.1000000000000001</v>
      </c>
      <c r="I20" s="4463"/>
      <c r="J20" s="4463">
        <v>61.1</v>
      </c>
      <c r="K20" s="4464"/>
      <c r="L20" s="4463">
        <v>27.5</v>
      </c>
      <c r="M20" s="4464"/>
      <c r="N20" s="4463">
        <v>48.5</v>
      </c>
      <c r="O20" s="4464"/>
      <c r="P20" s="4463">
        <v>32.6</v>
      </c>
      <c r="Q20" s="4462"/>
      <c r="R20" s="4461">
        <v>17.399999999999999</v>
      </c>
      <c r="S20" s="4461"/>
      <c r="T20" s="4461">
        <v>0</v>
      </c>
      <c r="U20" s="4461"/>
      <c r="V20" s="4461">
        <v>42.3</v>
      </c>
      <c r="W20" s="4502"/>
      <c r="Y20" s="4459"/>
      <c r="Z20" s="4458"/>
      <c r="AA20" s="4458"/>
      <c r="AB20" s="4458"/>
      <c r="AC20" s="4458"/>
      <c r="AD20" s="4458"/>
      <c r="AE20" s="4458"/>
      <c r="AF20" s="4458"/>
      <c r="AG20" s="4458"/>
      <c r="AH20" s="4458"/>
      <c r="AI20" s="4458"/>
      <c r="AJ20" s="4458"/>
    </row>
    <row r="21" spans="1:36" s="4458" customFormat="1" ht="12.75" customHeight="1">
      <c r="A21" s="4501"/>
      <c r="B21" s="6295" t="s">
        <v>5547</v>
      </c>
      <c r="C21" s="6296"/>
      <c r="D21" s="6296"/>
      <c r="E21" s="6296"/>
      <c r="F21" s="6296"/>
      <c r="G21" s="6296"/>
      <c r="H21" s="6296"/>
      <c r="I21" s="6296"/>
      <c r="J21" s="6296"/>
      <c r="K21" s="6296"/>
      <c r="L21" s="6296"/>
      <c r="M21" s="6296"/>
      <c r="N21" s="6296"/>
      <c r="O21" s="6296"/>
      <c r="P21" s="6296"/>
      <c r="Q21" s="6296"/>
      <c r="R21" s="6296"/>
      <c r="S21" s="6296"/>
      <c r="T21" s="6296"/>
      <c r="U21" s="6296"/>
      <c r="V21" s="6296"/>
      <c r="W21" s="6297"/>
      <c r="X21" s="4459"/>
    </row>
    <row r="22" spans="1:36" s="4458" customFormat="1" ht="30.95" customHeight="1">
      <c r="A22" s="4527"/>
      <c r="B22" s="6304" t="s">
        <v>88</v>
      </c>
      <c r="C22" s="6305"/>
      <c r="D22" s="5907" t="s">
        <v>5519</v>
      </c>
      <c r="E22" s="5907"/>
      <c r="F22" s="6325" t="s">
        <v>691</v>
      </c>
      <c r="G22" s="6326"/>
      <c r="H22" s="6325" t="s">
        <v>5518</v>
      </c>
      <c r="I22" s="6326"/>
      <c r="J22" s="6325" t="s">
        <v>5517</v>
      </c>
      <c r="K22" s="6326"/>
      <c r="L22" s="6325" t="s">
        <v>5516</v>
      </c>
      <c r="M22" s="6326"/>
      <c r="N22" s="6325" t="s">
        <v>1079</v>
      </c>
      <c r="O22" s="6326"/>
      <c r="P22" s="6325" t="s">
        <v>5515</v>
      </c>
      <c r="Q22" s="6326"/>
      <c r="R22" s="6325" t="s">
        <v>1675</v>
      </c>
      <c r="S22" s="6326"/>
      <c r="T22" s="6325" t="s">
        <v>1660</v>
      </c>
      <c r="U22" s="6326"/>
      <c r="V22" s="5907" t="s">
        <v>4092</v>
      </c>
      <c r="W22" s="5825"/>
      <c r="X22" s="4459"/>
      <c r="Y22" s="4460"/>
      <c r="Z22" s="4460"/>
      <c r="AA22" s="4460"/>
      <c r="AB22" s="4460"/>
      <c r="AC22" s="4460"/>
      <c r="AD22" s="4460"/>
      <c r="AE22" s="4460"/>
      <c r="AF22" s="4460"/>
      <c r="AG22" s="4460"/>
      <c r="AH22" s="4460"/>
      <c r="AI22" s="4460"/>
      <c r="AJ22" s="4460"/>
    </row>
    <row r="23" spans="1:36" s="4458" customFormat="1" ht="30.95" customHeight="1">
      <c r="A23" s="6292" t="s">
        <v>412</v>
      </c>
      <c r="B23" s="6292"/>
      <c r="C23" s="6292"/>
      <c r="D23" s="6292"/>
      <c r="E23" s="6292"/>
      <c r="F23" s="6292"/>
      <c r="G23" s="6292"/>
      <c r="H23" s="6292"/>
      <c r="I23" s="6292"/>
      <c r="J23" s="6292"/>
      <c r="K23" s="6292"/>
      <c r="L23" s="6292"/>
      <c r="M23" s="6292"/>
      <c r="N23" s="6292"/>
      <c r="O23" s="6292"/>
      <c r="P23" s="6292"/>
      <c r="Q23" s="6292"/>
      <c r="R23" s="6292"/>
      <c r="S23" s="6292"/>
      <c r="T23" s="6292"/>
      <c r="U23" s="6292"/>
      <c r="V23" s="6292"/>
      <c r="W23" s="6292"/>
    </row>
    <row r="24" spans="1:36" s="4457" customFormat="1" ht="12" customHeight="1">
      <c r="A24" s="6293" t="s">
        <v>5540</v>
      </c>
      <c r="B24" s="6293"/>
      <c r="C24" s="6293"/>
      <c r="D24" s="6293"/>
      <c r="E24" s="6293"/>
      <c r="F24" s="6293"/>
      <c r="G24" s="6293"/>
      <c r="H24" s="6293"/>
      <c r="I24" s="6293"/>
      <c r="J24" s="6293"/>
      <c r="K24" s="6293"/>
      <c r="L24" s="6293"/>
      <c r="M24" s="6293"/>
      <c r="N24" s="6293"/>
      <c r="O24" s="6293"/>
      <c r="P24" s="6293"/>
      <c r="Q24" s="6293"/>
      <c r="R24" s="6293"/>
      <c r="S24" s="6293"/>
      <c r="T24" s="6293"/>
      <c r="U24" s="6293"/>
      <c r="V24" s="6293"/>
      <c r="W24" s="6293"/>
    </row>
    <row r="25" spans="1:36" s="4457" customFormat="1" ht="12" customHeight="1">
      <c r="A25" s="6294" t="s">
        <v>5539</v>
      </c>
      <c r="B25" s="6294"/>
      <c r="C25" s="6294"/>
      <c r="D25" s="6294"/>
      <c r="E25" s="6294"/>
      <c r="F25" s="6294"/>
      <c r="G25" s="6294"/>
      <c r="H25" s="6294"/>
      <c r="I25" s="6294"/>
      <c r="J25" s="6294"/>
      <c r="K25" s="6294"/>
      <c r="L25" s="6294"/>
      <c r="M25" s="6294"/>
      <c r="N25" s="6294"/>
      <c r="O25" s="6294"/>
      <c r="P25" s="6294"/>
      <c r="Q25" s="6294"/>
      <c r="R25" s="6294"/>
      <c r="S25" s="6294"/>
      <c r="T25" s="6294"/>
      <c r="U25" s="6294"/>
      <c r="V25" s="6294"/>
      <c r="W25" s="6294"/>
    </row>
    <row r="26" spans="1:36" ht="12" customHeight="1">
      <c r="A26" s="6291" t="s">
        <v>5512</v>
      </c>
      <c r="B26" s="6291"/>
      <c r="C26" s="6291"/>
      <c r="D26" s="6291"/>
      <c r="E26" s="6291"/>
      <c r="F26" s="6291"/>
      <c r="G26" s="6291"/>
      <c r="H26" s="6291"/>
      <c r="I26" s="6291"/>
      <c r="J26" s="6291"/>
      <c r="K26" s="6291"/>
      <c r="L26" s="6291"/>
      <c r="M26" s="6291"/>
      <c r="N26" s="6291"/>
      <c r="O26" s="6291"/>
      <c r="P26" s="6291"/>
      <c r="Q26" s="6291"/>
      <c r="R26" s="6291"/>
      <c r="S26" s="6291"/>
      <c r="T26" s="6291"/>
      <c r="U26" s="6291"/>
      <c r="V26" s="6291"/>
      <c r="W26" s="6291"/>
    </row>
    <row r="27" spans="1:36" ht="41.25" customHeight="1">
      <c r="A27" s="6291" t="s">
        <v>5511</v>
      </c>
      <c r="B27" s="6291"/>
      <c r="C27" s="6291"/>
      <c r="D27" s="6291"/>
      <c r="E27" s="6291"/>
      <c r="F27" s="6291"/>
      <c r="G27" s="6291"/>
      <c r="H27" s="6291"/>
      <c r="I27" s="6291"/>
      <c r="J27" s="6291"/>
      <c r="K27" s="6291"/>
      <c r="L27" s="6291"/>
      <c r="M27" s="6291"/>
      <c r="N27" s="6291"/>
      <c r="O27" s="6291"/>
      <c r="P27" s="6291"/>
      <c r="Q27" s="6291"/>
      <c r="R27" s="6291"/>
      <c r="S27" s="6291"/>
      <c r="T27" s="6291"/>
      <c r="U27" s="6291"/>
      <c r="V27" s="6291"/>
      <c r="W27" s="6291"/>
    </row>
    <row r="28" spans="1:36" s="4457" customFormat="1" ht="35.450000000000003" customHeight="1">
      <c r="A28" s="6290" t="s">
        <v>5510</v>
      </c>
      <c r="B28" s="6290"/>
      <c r="C28" s="6290"/>
      <c r="D28" s="6290"/>
      <c r="E28" s="6290"/>
      <c r="F28" s="6290"/>
      <c r="G28" s="6290"/>
      <c r="H28" s="6290"/>
      <c r="I28" s="6290"/>
      <c r="J28" s="6290"/>
      <c r="K28" s="6290"/>
      <c r="L28" s="6290"/>
      <c r="M28" s="6290"/>
      <c r="N28" s="6290"/>
      <c r="O28" s="6290"/>
      <c r="P28" s="6290"/>
      <c r="Q28" s="6290"/>
      <c r="R28" s="6290"/>
      <c r="S28" s="6290"/>
      <c r="T28" s="6290"/>
      <c r="U28" s="6290"/>
      <c r="V28" s="6290"/>
      <c r="W28" s="6290"/>
    </row>
    <row r="29" spans="1:36" ht="9" customHeight="1">
      <c r="A29" s="6290" t="s">
        <v>5509</v>
      </c>
      <c r="B29" s="6290"/>
      <c r="C29" s="6290"/>
      <c r="D29" s="6290"/>
      <c r="E29" s="6290"/>
      <c r="F29" s="6290"/>
      <c r="G29" s="6290"/>
      <c r="H29" s="6290"/>
      <c r="I29" s="6290"/>
      <c r="J29" s="6290"/>
      <c r="K29" s="6290"/>
      <c r="L29" s="6290"/>
      <c r="M29" s="6290"/>
      <c r="N29" s="6290"/>
      <c r="O29" s="6290"/>
      <c r="P29" s="6290"/>
      <c r="Q29" s="6290"/>
      <c r="R29" s="6290"/>
      <c r="S29" s="6290"/>
      <c r="T29" s="6290"/>
      <c r="U29" s="6290"/>
      <c r="V29" s="6290"/>
      <c r="W29" s="6290"/>
    </row>
    <row r="30" spans="1:36" ht="12.75" customHeight="1">
      <c r="A30" s="6291" t="s">
        <v>5508</v>
      </c>
      <c r="B30" s="6291"/>
      <c r="C30" s="6291"/>
      <c r="D30" s="6291"/>
      <c r="E30" s="6291"/>
      <c r="F30" s="6291"/>
      <c r="G30" s="6291"/>
      <c r="H30" s="6291"/>
      <c r="I30" s="6291"/>
      <c r="J30" s="6291"/>
      <c r="K30" s="6291"/>
      <c r="L30" s="6291"/>
      <c r="M30" s="6291"/>
      <c r="N30" s="6291"/>
      <c r="O30" s="6291"/>
      <c r="P30" s="6291"/>
      <c r="Q30" s="6291"/>
      <c r="R30" s="6291"/>
      <c r="S30" s="6291"/>
      <c r="T30" s="6291"/>
      <c r="U30" s="6291"/>
      <c r="V30" s="6291"/>
      <c r="W30" s="6291"/>
    </row>
    <row r="31" spans="1:36" ht="33.950000000000003" customHeight="1">
      <c r="A31" s="6291" t="s">
        <v>5507</v>
      </c>
      <c r="B31" s="6291"/>
      <c r="C31" s="6291"/>
      <c r="D31" s="6291"/>
      <c r="E31" s="6291"/>
      <c r="F31" s="6291"/>
      <c r="G31" s="6291"/>
      <c r="H31" s="6291"/>
      <c r="I31" s="6291"/>
      <c r="J31" s="6291"/>
      <c r="K31" s="6291"/>
      <c r="L31" s="6291"/>
      <c r="M31" s="6291"/>
      <c r="N31" s="6291"/>
      <c r="O31" s="6291"/>
      <c r="P31" s="6291"/>
      <c r="Q31" s="6291"/>
      <c r="R31" s="6291"/>
      <c r="S31" s="6291"/>
      <c r="T31" s="6291"/>
      <c r="U31" s="6291"/>
      <c r="V31" s="6291"/>
      <c r="W31" s="6291"/>
    </row>
    <row r="32" spans="1:36" ht="33.950000000000003" customHeight="1">
      <c r="A32" s="4489"/>
    </row>
    <row r="33" spans="1:1">
      <c r="A33" s="808" t="s">
        <v>409</v>
      </c>
    </row>
    <row r="34" spans="1:1">
      <c r="A34" s="4499" t="s">
        <v>5546</v>
      </c>
    </row>
  </sheetData>
  <mergeCells count="36">
    <mergeCell ref="T5:U5"/>
    <mergeCell ref="J5:K5"/>
    <mergeCell ref="L5:M5"/>
    <mergeCell ref="N5:O5"/>
    <mergeCell ref="P5:Q5"/>
    <mergeCell ref="R5:S5"/>
    <mergeCell ref="A24:W24"/>
    <mergeCell ref="A23:W23"/>
    <mergeCell ref="A31:W31"/>
    <mergeCell ref="A25:W25"/>
    <mergeCell ref="A26:W26"/>
    <mergeCell ref="A27:W27"/>
    <mergeCell ref="A28:W28"/>
    <mergeCell ref="A29:W29"/>
    <mergeCell ref="A30:W30"/>
    <mergeCell ref="V22:W22"/>
    <mergeCell ref="A1:W1"/>
    <mergeCell ref="X1:X2"/>
    <mergeCell ref="A2:W2"/>
    <mergeCell ref="B4:W4"/>
    <mergeCell ref="B5:C5"/>
    <mergeCell ref="D5:E5"/>
    <mergeCell ref="F5:G5"/>
    <mergeCell ref="H5:I5"/>
    <mergeCell ref="B21:W21"/>
    <mergeCell ref="B22:C22"/>
    <mergeCell ref="D22:E22"/>
    <mergeCell ref="F22:G22"/>
    <mergeCell ref="H22:I22"/>
    <mergeCell ref="J22:K22"/>
    <mergeCell ref="V5:W5"/>
    <mergeCell ref="L22:M22"/>
    <mergeCell ref="N22:O22"/>
    <mergeCell ref="P22:Q22"/>
    <mergeCell ref="R22:S22"/>
    <mergeCell ref="T22:U22"/>
  </mergeCells>
  <hyperlinks>
    <hyperlink ref="B21:W21" r:id="rId1" display="Turnover resulting from new or improved products selling of enterprises with product innovation" xr:uid="{B128C72A-453E-4A22-9BFA-E9854096A5A1}"/>
    <hyperlink ref="B4:W4" r:id="rId2" display="Volume de negócios resultante da venda de produtos novos ou melhorados das empresas com inovação de produto" xr:uid="{AF628BBA-BCF2-4251-ADC2-EDF6BA06CC1C}"/>
    <hyperlink ref="A34" r:id="rId3" xr:uid="{B32416E6-CB1E-463F-8DDA-3653D9E268DE}"/>
  </hyperlinks>
  <pageMargins left="0.39370078740157483" right="0.39370078740157483" top="0.39370078740157483" bottom="0.39370078740157483" header="0" footer="0"/>
  <pageSetup paperSize="9" scale="65" fitToHeight="0" orientation="portrait" r:id="rId4"/>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968BC-CEBB-4A53-8E2E-235A8EC491BB}">
  <sheetPr codeName="Sheet210"/>
  <dimension ref="A1:W47"/>
  <sheetViews>
    <sheetView showGridLines="0" zoomScaleNormal="100" workbookViewId="0">
      <selection sqref="A1:M1"/>
    </sheetView>
  </sheetViews>
  <sheetFormatPr defaultRowHeight="12.75"/>
  <cols>
    <col min="1" max="1" width="19.140625" style="4456" customWidth="1"/>
    <col min="2" max="13" width="9.42578125" style="4456" customWidth="1"/>
    <col min="14" max="238" width="9.140625" style="4456"/>
    <col min="239" max="239" width="12.85546875" style="4456" customWidth="1"/>
    <col min="240" max="251" width="7" style="4456" customWidth="1"/>
    <col min="252" max="252" width="8.85546875" style="4456" customWidth="1"/>
    <col min="253" max="253" width="4.140625" style="4456" customWidth="1"/>
    <col min="254" max="254" width="8.5703125" style="4456" bestFit="1" customWidth="1"/>
    <col min="255" max="255" width="8.42578125" style="4456" bestFit="1" customWidth="1"/>
    <col min="256" max="256" width="8.85546875" style="4456" bestFit="1" customWidth="1"/>
    <col min="257" max="257" width="6.42578125" style="4456" bestFit="1" customWidth="1"/>
    <col min="258" max="258" width="5.42578125" style="4456" bestFit="1" customWidth="1"/>
    <col min="259" max="260" width="11.5703125" style="4456" customWidth="1"/>
    <col min="261" max="494" width="9.140625" style="4456"/>
    <col min="495" max="495" width="12.85546875" style="4456" customWidth="1"/>
    <col min="496" max="507" width="7" style="4456" customWidth="1"/>
    <col min="508" max="508" width="8.85546875" style="4456" customWidth="1"/>
    <col min="509" max="509" width="4.140625" style="4456" customWidth="1"/>
    <col min="510" max="510" width="8.5703125" style="4456" bestFit="1" customWidth="1"/>
    <col min="511" max="511" width="8.42578125" style="4456" bestFit="1" customWidth="1"/>
    <col min="512" max="512" width="8.85546875" style="4456" bestFit="1" customWidth="1"/>
    <col min="513" max="513" width="6.42578125" style="4456" bestFit="1" customWidth="1"/>
    <col min="514" max="514" width="5.42578125" style="4456" bestFit="1" customWidth="1"/>
    <col min="515" max="516" width="11.5703125" style="4456" customWidth="1"/>
    <col min="517" max="750" width="9.140625" style="4456"/>
    <col min="751" max="751" width="12.85546875" style="4456" customWidth="1"/>
    <col min="752" max="763" width="7" style="4456" customWidth="1"/>
    <col min="764" max="764" width="8.85546875" style="4456" customWidth="1"/>
    <col min="765" max="765" width="4.140625" style="4456" customWidth="1"/>
    <col min="766" max="766" width="8.5703125" style="4456" bestFit="1" customWidth="1"/>
    <col min="767" max="767" width="8.42578125" style="4456" bestFit="1" customWidth="1"/>
    <col min="768" max="768" width="8.85546875" style="4456" bestFit="1" customWidth="1"/>
    <col min="769" max="769" width="6.42578125" style="4456" bestFit="1" customWidth="1"/>
    <col min="770" max="770" width="5.42578125" style="4456" bestFit="1" customWidth="1"/>
    <col min="771" max="772" width="11.5703125" style="4456" customWidth="1"/>
    <col min="773" max="1006" width="9.140625" style="4456"/>
    <col min="1007" max="1007" width="12.85546875" style="4456" customWidth="1"/>
    <col min="1008" max="1019" width="7" style="4456" customWidth="1"/>
    <col min="1020" max="1020" width="8.85546875" style="4456" customWidth="1"/>
    <col min="1021" max="1021" width="4.140625" style="4456" customWidth="1"/>
    <col min="1022" max="1022" width="8.5703125" style="4456" bestFit="1" customWidth="1"/>
    <col min="1023" max="1023" width="8.42578125" style="4456" bestFit="1" customWidth="1"/>
    <col min="1024" max="1024" width="8.85546875" style="4456" bestFit="1" customWidth="1"/>
    <col min="1025" max="1025" width="6.42578125" style="4456" bestFit="1" customWidth="1"/>
    <col min="1026" max="1026" width="5.42578125" style="4456" bestFit="1" customWidth="1"/>
    <col min="1027" max="1028" width="11.5703125" style="4456" customWidth="1"/>
    <col min="1029" max="1262" width="9.140625" style="4456"/>
    <col min="1263" max="1263" width="12.85546875" style="4456" customWidth="1"/>
    <col min="1264" max="1275" width="7" style="4456" customWidth="1"/>
    <col min="1276" max="1276" width="8.85546875" style="4456" customWidth="1"/>
    <col min="1277" max="1277" width="4.140625" style="4456" customWidth="1"/>
    <col min="1278" max="1278" width="8.5703125" style="4456" bestFit="1" customWidth="1"/>
    <col min="1279" max="1279" width="8.42578125" style="4456" bestFit="1" customWidth="1"/>
    <col min="1280" max="1280" width="8.85546875" style="4456" bestFit="1" customWidth="1"/>
    <col min="1281" max="1281" width="6.42578125" style="4456" bestFit="1" customWidth="1"/>
    <col min="1282" max="1282" width="5.42578125" style="4456" bestFit="1" customWidth="1"/>
    <col min="1283" max="1284" width="11.5703125" style="4456" customWidth="1"/>
    <col min="1285" max="1518" width="9.140625" style="4456"/>
    <col min="1519" max="1519" width="12.85546875" style="4456" customWidth="1"/>
    <col min="1520" max="1531" width="7" style="4456" customWidth="1"/>
    <col min="1532" max="1532" width="8.85546875" style="4456" customWidth="1"/>
    <col min="1533" max="1533" width="4.140625" style="4456" customWidth="1"/>
    <col min="1534" max="1534" width="8.5703125" style="4456" bestFit="1" customWidth="1"/>
    <col min="1535" max="1535" width="8.42578125" style="4456" bestFit="1" customWidth="1"/>
    <col min="1536" max="1536" width="8.85546875" style="4456" bestFit="1" customWidth="1"/>
    <col min="1537" max="1537" width="6.42578125" style="4456" bestFit="1" customWidth="1"/>
    <col min="1538" max="1538" width="5.42578125" style="4456" bestFit="1" customWidth="1"/>
    <col min="1539" max="1540" width="11.5703125" style="4456" customWidth="1"/>
    <col min="1541" max="1774" width="9.140625" style="4456"/>
    <col min="1775" max="1775" width="12.85546875" style="4456" customWidth="1"/>
    <col min="1776" max="1787" width="7" style="4456" customWidth="1"/>
    <col min="1788" max="1788" width="8.85546875" style="4456" customWidth="1"/>
    <col min="1789" max="1789" width="4.140625" style="4456" customWidth="1"/>
    <col min="1790" max="1790" width="8.5703125" style="4456" bestFit="1" customWidth="1"/>
    <col min="1791" max="1791" width="8.42578125" style="4456" bestFit="1" customWidth="1"/>
    <col min="1792" max="1792" width="8.85546875" style="4456" bestFit="1" customWidth="1"/>
    <col min="1793" max="1793" width="6.42578125" style="4456" bestFit="1" customWidth="1"/>
    <col min="1794" max="1794" width="5.42578125" style="4456" bestFit="1" customWidth="1"/>
    <col min="1795" max="1796" width="11.5703125" style="4456" customWidth="1"/>
    <col min="1797" max="2030" width="9.140625" style="4456"/>
    <col min="2031" max="2031" width="12.85546875" style="4456" customWidth="1"/>
    <col min="2032" max="2043" width="7" style="4456" customWidth="1"/>
    <col min="2044" max="2044" width="8.85546875" style="4456" customWidth="1"/>
    <col min="2045" max="2045" width="4.140625" style="4456" customWidth="1"/>
    <col min="2046" max="2046" width="8.5703125" style="4456" bestFit="1" customWidth="1"/>
    <col min="2047" max="2047" width="8.42578125" style="4456" bestFit="1" customWidth="1"/>
    <col min="2048" max="2048" width="8.85546875" style="4456" bestFit="1" customWidth="1"/>
    <col min="2049" max="2049" width="6.42578125" style="4456" bestFit="1" customWidth="1"/>
    <col min="2050" max="2050" width="5.42578125" style="4456" bestFit="1" customWidth="1"/>
    <col min="2051" max="2052" width="11.5703125" style="4456" customWidth="1"/>
    <col min="2053" max="2286" width="9.140625" style="4456"/>
    <col min="2287" max="2287" width="12.85546875" style="4456" customWidth="1"/>
    <col min="2288" max="2299" width="7" style="4456" customWidth="1"/>
    <col min="2300" max="2300" width="8.85546875" style="4456" customWidth="1"/>
    <col min="2301" max="2301" width="4.140625" style="4456" customWidth="1"/>
    <col min="2302" max="2302" width="8.5703125" style="4456" bestFit="1" customWidth="1"/>
    <col min="2303" max="2303" width="8.42578125" style="4456" bestFit="1" customWidth="1"/>
    <col min="2304" max="2304" width="8.85546875" style="4456" bestFit="1" customWidth="1"/>
    <col min="2305" max="2305" width="6.42578125" style="4456" bestFit="1" customWidth="1"/>
    <col min="2306" max="2306" width="5.42578125" style="4456" bestFit="1" customWidth="1"/>
    <col min="2307" max="2308" width="11.5703125" style="4456" customWidth="1"/>
    <col min="2309" max="2542" width="9.140625" style="4456"/>
    <col min="2543" max="2543" width="12.85546875" style="4456" customWidth="1"/>
    <col min="2544" max="2555" width="7" style="4456" customWidth="1"/>
    <col min="2556" max="2556" width="8.85546875" style="4456" customWidth="1"/>
    <col min="2557" max="2557" width="4.140625" style="4456" customWidth="1"/>
    <col min="2558" max="2558" width="8.5703125" style="4456" bestFit="1" customWidth="1"/>
    <col min="2559" max="2559" width="8.42578125" style="4456" bestFit="1" customWidth="1"/>
    <col min="2560" max="2560" width="8.85546875" style="4456" bestFit="1" customWidth="1"/>
    <col min="2561" max="2561" width="6.42578125" style="4456" bestFit="1" customWidth="1"/>
    <col min="2562" max="2562" width="5.42578125" style="4456" bestFit="1" customWidth="1"/>
    <col min="2563" max="2564" width="11.5703125" style="4456" customWidth="1"/>
    <col min="2565" max="2798" width="9.140625" style="4456"/>
    <col min="2799" max="2799" width="12.85546875" style="4456" customWidth="1"/>
    <col min="2800" max="2811" width="7" style="4456" customWidth="1"/>
    <col min="2812" max="2812" width="8.85546875" style="4456" customWidth="1"/>
    <col min="2813" max="2813" width="4.140625" style="4456" customWidth="1"/>
    <col min="2814" max="2814" width="8.5703125" style="4456" bestFit="1" customWidth="1"/>
    <col min="2815" max="2815" width="8.42578125" style="4456" bestFit="1" customWidth="1"/>
    <col min="2816" max="2816" width="8.85546875" style="4456" bestFit="1" customWidth="1"/>
    <col min="2817" max="2817" width="6.42578125" style="4456" bestFit="1" customWidth="1"/>
    <col min="2818" max="2818" width="5.42578125" style="4456" bestFit="1" customWidth="1"/>
    <col min="2819" max="2820" width="11.5703125" style="4456" customWidth="1"/>
    <col min="2821" max="3054" width="9.140625" style="4456"/>
    <col min="3055" max="3055" width="12.85546875" style="4456" customWidth="1"/>
    <col min="3056" max="3067" width="7" style="4456" customWidth="1"/>
    <col min="3068" max="3068" width="8.85546875" style="4456" customWidth="1"/>
    <col min="3069" max="3069" width="4.140625" style="4456" customWidth="1"/>
    <col min="3070" max="3070" width="8.5703125" style="4456" bestFit="1" customWidth="1"/>
    <col min="3071" max="3071" width="8.42578125" style="4456" bestFit="1" customWidth="1"/>
    <col min="3072" max="3072" width="8.85546875" style="4456" bestFit="1" customWidth="1"/>
    <col min="3073" max="3073" width="6.42578125" style="4456" bestFit="1" customWidth="1"/>
    <col min="3074" max="3074" width="5.42578125" style="4456" bestFit="1" customWidth="1"/>
    <col min="3075" max="3076" width="11.5703125" style="4456" customWidth="1"/>
    <col min="3077" max="3310" width="9.140625" style="4456"/>
    <col min="3311" max="3311" width="12.85546875" style="4456" customWidth="1"/>
    <col min="3312" max="3323" width="7" style="4456" customWidth="1"/>
    <col min="3324" max="3324" width="8.85546875" style="4456" customWidth="1"/>
    <col min="3325" max="3325" width="4.140625" style="4456" customWidth="1"/>
    <col min="3326" max="3326" width="8.5703125" style="4456" bestFit="1" customWidth="1"/>
    <col min="3327" max="3327" width="8.42578125" style="4456" bestFit="1" customWidth="1"/>
    <col min="3328" max="3328" width="8.85546875" style="4456" bestFit="1" customWidth="1"/>
    <col min="3329" max="3329" width="6.42578125" style="4456" bestFit="1" customWidth="1"/>
    <col min="3330" max="3330" width="5.42578125" style="4456" bestFit="1" customWidth="1"/>
    <col min="3331" max="3332" width="11.5703125" style="4456" customWidth="1"/>
    <col min="3333" max="3566" width="9.140625" style="4456"/>
    <col min="3567" max="3567" width="12.85546875" style="4456" customWidth="1"/>
    <col min="3568" max="3579" width="7" style="4456" customWidth="1"/>
    <col min="3580" max="3580" width="8.85546875" style="4456" customWidth="1"/>
    <col min="3581" max="3581" width="4.140625" style="4456" customWidth="1"/>
    <col min="3582" max="3582" width="8.5703125" style="4456" bestFit="1" customWidth="1"/>
    <col min="3583" max="3583" width="8.42578125" style="4456" bestFit="1" customWidth="1"/>
    <col min="3584" max="3584" width="8.85546875" style="4456" bestFit="1" customWidth="1"/>
    <col min="3585" max="3585" width="6.42578125" style="4456" bestFit="1" customWidth="1"/>
    <col min="3586" max="3586" width="5.42578125" style="4456" bestFit="1" customWidth="1"/>
    <col min="3587" max="3588" width="11.5703125" style="4456" customWidth="1"/>
    <col min="3589" max="3822" width="9.140625" style="4456"/>
    <col min="3823" max="3823" width="12.85546875" style="4456" customWidth="1"/>
    <col min="3824" max="3835" width="7" style="4456" customWidth="1"/>
    <col min="3836" max="3836" width="8.85546875" style="4456" customWidth="1"/>
    <col min="3837" max="3837" width="4.140625" style="4456" customWidth="1"/>
    <col min="3838" max="3838" width="8.5703125" style="4456" bestFit="1" customWidth="1"/>
    <col min="3839" max="3839" width="8.42578125" style="4456" bestFit="1" customWidth="1"/>
    <col min="3840" max="3840" width="8.85546875" style="4456" bestFit="1" customWidth="1"/>
    <col min="3841" max="3841" width="6.42578125" style="4456" bestFit="1" customWidth="1"/>
    <col min="3842" max="3842" width="5.42578125" style="4456" bestFit="1" customWidth="1"/>
    <col min="3843" max="3844" width="11.5703125" style="4456" customWidth="1"/>
    <col min="3845" max="4078" width="9.140625" style="4456"/>
    <col min="4079" max="4079" width="12.85546875" style="4456" customWidth="1"/>
    <col min="4080" max="4091" width="7" style="4456" customWidth="1"/>
    <col min="4092" max="4092" width="8.85546875" style="4456" customWidth="1"/>
    <col min="4093" max="4093" width="4.140625" style="4456" customWidth="1"/>
    <col min="4094" max="4094" width="8.5703125" style="4456" bestFit="1" customWidth="1"/>
    <col min="4095" max="4095" width="8.42578125" style="4456" bestFit="1" customWidth="1"/>
    <col min="4096" max="4096" width="8.85546875" style="4456" bestFit="1" customWidth="1"/>
    <col min="4097" max="4097" width="6.42578125" style="4456" bestFit="1" customWidth="1"/>
    <col min="4098" max="4098" width="5.42578125" style="4456" bestFit="1" customWidth="1"/>
    <col min="4099" max="4100" width="11.5703125" style="4456" customWidth="1"/>
    <col min="4101" max="4334" width="9.140625" style="4456"/>
    <col min="4335" max="4335" width="12.85546875" style="4456" customWidth="1"/>
    <col min="4336" max="4347" width="7" style="4456" customWidth="1"/>
    <col min="4348" max="4348" width="8.85546875" style="4456" customWidth="1"/>
    <col min="4349" max="4349" width="4.140625" style="4456" customWidth="1"/>
    <col min="4350" max="4350" width="8.5703125" style="4456" bestFit="1" customWidth="1"/>
    <col min="4351" max="4351" width="8.42578125" style="4456" bestFit="1" customWidth="1"/>
    <col min="4352" max="4352" width="8.85546875" style="4456" bestFit="1" customWidth="1"/>
    <col min="4353" max="4353" width="6.42578125" style="4456" bestFit="1" customWidth="1"/>
    <col min="4354" max="4354" width="5.42578125" style="4456" bestFit="1" customWidth="1"/>
    <col min="4355" max="4356" width="11.5703125" style="4456" customWidth="1"/>
    <col min="4357" max="4590" width="9.140625" style="4456"/>
    <col min="4591" max="4591" width="12.85546875" style="4456" customWidth="1"/>
    <col min="4592" max="4603" width="7" style="4456" customWidth="1"/>
    <col min="4604" max="4604" width="8.85546875" style="4456" customWidth="1"/>
    <col min="4605" max="4605" width="4.140625" style="4456" customWidth="1"/>
    <col min="4606" max="4606" width="8.5703125" style="4456" bestFit="1" customWidth="1"/>
    <col min="4607" max="4607" width="8.42578125" style="4456" bestFit="1" customWidth="1"/>
    <col min="4608" max="4608" width="8.85546875" style="4456" bestFit="1" customWidth="1"/>
    <col min="4609" max="4609" width="6.42578125" style="4456" bestFit="1" customWidth="1"/>
    <col min="4610" max="4610" width="5.42578125" style="4456" bestFit="1" customWidth="1"/>
    <col min="4611" max="4612" width="11.5703125" style="4456" customWidth="1"/>
    <col min="4613" max="4846" width="9.140625" style="4456"/>
    <col min="4847" max="4847" width="12.85546875" style="4456" customWidth="1"/>
    <col min="4848" max="4859" width="7" style="4456" customWidth="1"/>
    <col min="4860" max="4860" width="8.85546875" style="4456" customWidth="1"/>
    <col min="4861" max="4861" width="4.140625" style="4456" customWidth="1"/>
    <col min="4862" max="4862" width="8.5703125" style="4456" bestFit="1" customWidth="1"/>
    <col min="4863" max="4863" width="8.42578125" style="4456" bestFit="1" customWidth="1"/>
    <col min="4864" max="4864" width="8.85546875" style="4456" bestFit="1" customWidth="1"/>
    <col min="4865" max="4865" width="6.42578125" style="4456" bestFit="1" customWidth="1"/>
    <col min="4866" max="4866" width="5.42578125" style="4456" bestFit="1" customWidth="1"/>
    <col min="4867" max="4868" width="11.5703125" style="4456" customWidth="1"/>
    <col min="4869" max="5102" width="9.140625" style="4456"/>
    <col min="5103" max="5103" width="12.85546875" style="4456" customWidth="1"/>
    <col min="5104" max="5115" width="7" style="4456" customWidth="1"/>
    <col min="5116" max="5116" width="8.85546875" style="4456" customWidth="1"/>
    <col min="5117" max="5117" width="4.140625" style="4456" customWidth="1"/>
    <col min="5118" max="5118" width="8.5703125" style="4456" bestFit="1" customWidth="1"/>
    <col min="5119" max="5119" width="8.42578125" style="4456" bestFit="1" customWidth="1"/>
    <col min="5120" max="5120" width="8.85546875" style="4456" bestFit="1" customWidth="1"/>
    <col min="5121" max="5121" width="6.42578125" style="4456" bestFit="1" customWidth="1"/>
    <col min="5122" max="5122" width="5.42578125" style="4456" bestFit="1" customWidth="1"/>
    <col min="5123" max="5124" width="11.5703125" style="4456" customWidth="1"/>
    <col min="5125" max="5358" width="9.140625" style="4456"/>
    <col min="5359" max="5359" width="12.85546875" style="4456" customWidth="1"/>
    <col min="5360" max="5371" width="7" style="4456" customWidth="1"/>
    <col min="5372" max="5372" width="8.85546875" style="4456" customWidth="1"/>
    <col min="5373" max="5373" width="4.140625" style="4456" customWidth="1"/>
    <col min="5374" max="5374" width="8.5703125" style="4456" bestFit="1" customWidth="1"/>
    <col min="5375" max="5375" width="8.42578125" style="4456" bestFit="1" customWidth="1"/>
    <col min="5376" max="5376" width="8.85546875" style="4456" bestFit="1" customWidth="1"/>
    <col min="5377" max="5377" width="6.42578125" style="4456" bestFit="1" customWidth="1"/>
    <col min="5378" max="5378" width="5.42578125" style="4456" bestFit="1" customWidth="1"/>
    <col min="5379" max="5380" width="11.5703125" style="4456" customWidth="1"/>
    <col min="5381" max="5614" width="9.140625" style="4456"/>
    <col min="5615" max="5615" width="12.85546875" style="4456" customWidth="1"/>
    <col min="5616" max="5627" width="7" style="4456" customWidth="1"/>
    <col min="5628" max="5628" width="8.85546875" style="4456" customWidth="1"/>
    <col min="5629" max="5629" width="4.140625" style="4456" customWidth="1"/>
    <col min="5630" max="5630" width="8.5703125" style="4456" bestFit="1" customWidth="1"/>
    <col min="5631" max="5631" width="8.42578125" style="4456" bestFit="1" customWidth="1"/>
    <col min="5632" max="5632" width="8.85546875" style="4456" bestFit="1" customWidth="1"/>
    <col min="5633" max="5633" width="6.42578125" style="4456" bestFit="1" customWidth="1"/>
    <col min="5634" max="5634" width="5.42578125" style="4456" bestFit="1" customWidth="1"/>
    <col min="5635" max="5636" width="11.5703125" style="4456" customWidth="1"/>
    <col min="5637" max="5870" width="9.140625" style="4456"/>
    <col min="5871" max="5871" width="12.85546875" style="4456" customWidth="1"/>
    <col min="5872" max="5883" width="7" style="4456" customWidth="1"/>
    <col min="5884" max="5884" width="8.85546875" style="4456" customWidth="1"/>
    <col min="5885" max="5885" width="4.140625" style="4456" customWidth="1"/>
    <col min="5886" max="5886" width="8.5703125" style="4456" bestFit="1" customWidth="1"/>
    <col min="5887" max="5887" width="8.42578125" style="4456" bestFit="1" customWidth="1"/>
    <col min="5888" max="5888" width="8.85546875" style="4456" bestFit="1" customWidth="1"/>
    <col min="5889" max="5889" width="6.42578125" style="4456" bestFit="1" customWidth="1"/>
    <col min="5890" max="5890" width="5.42578125" style="4456" bestFit="1" customWidth="1"/>
    <col min="5891" max="5892" width="11.5703125" style="4456" customWidth="1"/>
    <col min="5893" max="6126" width="9.140625" style="4456"/>
    <col min="6127" max="6127" width="12.85546875" style="4456" customWidth="1"/>
    <col min="6128" max="6139" width="7" style="4456" customWidth="1"/>
    <col min="6140" max="6140" width="8.85546875" style="4456" customWidth="1"/>
    <col min="6141" max="6141" width="4.140625" style="4456" customWidth="1"/>
    <col min="6142" max="6142" width="8.5703125" style="4456" bestFit="1" customWidth="1"/>
    <col min="6143" max="6143" width="8.42578125" style="4456" bestFit="1" customWidth="1"/>
    <col min="6144" max="6144" width="8.85546875" style="4456" bestFit="1" customWidth="1"/>
    <col min="6145" max="6145" width="6.42578125" style="4456" bestFit="1" customWidth="1"/>
    <col min="6146" max="6146" width="5.42578125" style="4456" bestFit="1" customWidth="1"/>
    <col min="6147" max="6148" width="11.5703125" style="4456" customWidth="1"/>
    <col min="6149" max="6382" width="9.140625" style="4456"/>
    <col min="6383" max="6383" width="12.85546875" style="4456" customWidth="1"/>
    <col min="6384" max="6395" width="7" style="4456" customWidth="1"/>
    <col min="6396" max="6396" width="8.85546875" style="4456" customWidth="1"/>
    <col min="6397" max="6397" width="4.140625" style="4456" customWidth="1"/>
    <col min="6398" max="6398" width="8.5703125" style="4456" bestFit="1" customWidth="1"/>
    <col min="6399" max="6399" width="8.42578125" style="4456" bestFit="1" customWidth="1"/>
    <col min="6400" max="6400" width="8.85546875" style="4456" bestFit="1" customWidth="1"/>
    <col min="6401" max="6401" width="6.42578125" style="4456" bestFit="1" customWidth="1"/>
    <col min="6402" max="6402" width="5.42578125" style="4456" bestFit="1" customWidth="1"/>
    <col min="6403" max="6404" width="11.5703125" style="4456" customWidth="1"/>
    <col min="6405" max="6638" width="9.140625" style="4456"/>
    <col min="6639" max="6639" width="12.85546875" style="4456" customWidth="1"/>
    <col min="6640" max="6651" width="7" style="4456" customWidth="1"/>
    <col min="6652" max="6652" width="8.85546875" style="4456" customWidth="1"/>
    <col min="6653" max="6653" width="4.140625" style="4456" customWidth="1"/>
    <col min="6654" max="6654" width="8.5703125" style="4456" bestFit="1" customWidth="1"/>
    <col min="6655" max="6655" width="8.42578125" style="4456" bestFit="1" customWidth="1"/>
    <col min="6656" max="6656" width="8.85546875" style="4456" bestFit="1" customWidth="1"/>
    <col min="6657" max="6657" width="6.42578125" style="4456" bestFit="1" customWidth="1"/>
    <col min="6658" max="6658" width="5.42578125" style="4456" bestFit="1" customWidth="1"/>
    <col min="6659" max="6660" width="11.5703125" style="4456" customWidth="1"/>
    <col min="6661" max="6894" width="9.140625" style="4456"/>
    <col min="6895" max="6895" width="12.85546875" style="4456" customWidth="1"/>
    <col min="6896" max="6907" width="7" style="4456" customWidth="1"/>
    <col min="6908" max="6908" width="8.85546875" style="4456" customWidth="1"/>
    <col min="6909" max="6909" width="4.140625" style="4456" customWidth="1"/>
    <col min="6910" max="6910" width="8.5703125" style="4456" bestFit="1" customWidth="1"/>
    <col min="6911" max="6911" width="8.42578125" style="4456" bestFit="1" customWidth="1"/>
    <col min="6912" max="6912" width="8.85546875" style="4456" bestFit="1" customWidth="1"/>
    <col min="6913" max="6913" width="6.42578125" style="4456" bestFit="1" customWidth="1"/>
    <col min="6914" max="6914" width="5.42578125" style="4456" bestFit="1" customWidth="1"/>
    <col min="6915" max="6916" width="11.5703125" style="4456" customWidth="1"/>
    <col min="6917" max="7150" width="9.140625" style="4456"/>
    <col min="7151" max="7151" width="12.85546875" style="4456" customWidth="1"/>
    <col min="7152" max="7163" width="7" style="4456" customWidth="1"/>
    <col min="7164" max="7164" width="8.85546875" style="4456" customWidth="1"/>
    <col min="7165" max="7165" width="4.140625" style="4456" customWidth="1"/>
    <col min="7166" max="7166" width="8.5703125" style="4456" bestFit="1" customWidth="1"/>
    <col min="7167" max="7167" width="8.42578125" style="4456" bestFit="1" customWidth="1"/>
    <col min="7168" max="7168" width="8.85546875" style="4456" bestFit="1" customWidth="1"/>
    <col min="7169" max="7169" width="6.42578125" style="4456" bestFit="1" customWidth="1"/>
    <col min="7170" max="7170" width="5.42578125" style="4456" bestFit="1" customWidth="1"/>
    <col min="7171" max="7172" width="11.5703125" style="4456" customWidth="1"/>
    <col min="7173" max="7406" width="9.140625" style="4456"/>
    <col min="7407" max="7407" width="12.85546875" style="4456" customWidth="1"/>
    <col min="7408" max="7419" width="7" style="4456" customWidth="1"/>
    <col min="7420" max="7420" width="8.85546875" style="4456" customWidth="1"/>
    <col min="7421" max="7421" width="4.140625" style="4456" customWidth="1"/>
    <col min="7422" max="7422" width="8.5703125" style="4456" bestFit="1" customWidth="1"/>
    <col min="7423" max="7423" width="8.42578125" style="4456" bestFit="1" customWidth="1"/>
    <col min="7424" max="7424" width="8.85546875" style="4456" bestFit="1" customWidth="1"/>
    <col min="7425" max="7425" width="6.42578125" style="4456" bestFit="1" customWidth="1"/>
    <col min="7426" max="7426" width="5.42578125" style="4456" bestFit="1" customWidth="1"/>
    <col min="7427" max="7428" width="11.5703125" style="4456" customWidth="1"/>
    <col min="7429" max="7662" width="9.140625" style="4456"/>
    <col min="7663" max="7663" width="12.85546875" style="4456" customWidth="1"/>
    <col min="7664" max="7675" width="7" style="4456" customWidth="1"/>
    <col min="7676" max="7676" width="8.85546875" style="4456" customWidth="1"/>
    <col min="7677" max="7677" width="4.140625" style="4456" customWidth="1"/>
    <col min="7678" max="7678" width="8.5703125" style="4456" bestFit="1" customWidth="1"/>
    <col min="7679" max="7679" width="8.42578125" style="4456" bestFit="1" customWidth="1"/>
    <col min="7680" max="7680" width="8.85546875" style="4456" bestFit="1" customWidth="1"/>
    <col min="7681" max="7681" width="6.42578125" style="4456" bestFit="1" customWidth="1"/>
    <col min="7682" max="7682" width="5.42578125" style="4456" bestFit="1" customWidth="1"/>
    <col min="7683" max="7684" width="11.5703125" style="4456" customWidth="1"/>
    <col min="7685" max="7918" width="9.140625" style="4456"/>
    <col min="7919" max="7919" width="12.85546875" style="4456" customWidth="1"/>
    <col min="7920" max="7931" width="7" style="4456" customWidth="1"/>
    <col min="7932" max="7932" width="8.85546875" style="4456" customWidth="1"/>
    <col min="7933" max="7933" width="4.140625" style="4456" customWidth="1"/>
    <col min="7934" max="7934" width="8.5703125" style="4456" bestFit="1" customWidth="1"/>
    <col min="7935" max="7935" width="8.42578125" style="4456" bestFit="1" customWidth="1"/>
    <col min="7936" max="7936" width="8.85546875" style="4456" bestFit="1" customWidth="1"/>
    <col min="7937" max="7937" width="6.42578125" style="4456" bestFit="1" customWidth="1"/>
    <col min="7938" max="7938" width="5.42578125" style="4456" bestFit="1" customWidth="1"/>
    <col min="7939" max="7940" width="11.5703125" style="4456" customWidth="1"/>
    <col min="7941" max="8174" width="9.140625" style="4456"/>
    <col min="8175" max="8175" width="12.85546875" style="4456" customWidth="1"/>
    <col min="8176" max="8187" width="7" style="4456" customWidth="1"/>
    <col min="8188" max="8188" width="8.85546875" style="4456" customWidth="1"/>
    <col min="8189" max="8189" width="4.140625" style="4456" customWidth="1"/>
    <col min="8190" max="8190" width="8.5703125" style="4456" bestFit="1" customWidth="1"/>
    <col min="8191" max="8191" width="8.42578125" style="4456" bestFit="1" customWidth="1"/>
    <col min="8192" max="8192" width="8.85546875" style="4456" bestFit="1" customWidth="1"/>
    <col min="8193" max="8193" width="6.42578125" style="4456" bestFit="1" customWidth="1"/>
    <col min="8194" max="8194" width="5.42578125" style="4456" bestFit="1" customWidth="1"/>
    <col min="8195" max="8196" width="11.5703125" style="4456" customWidth="1"/>
    <col min="8197" max="8430" width="9.140625" style="4456"/>
    <col min="8431" max="8431" width="12.85546875" style="4456" customWidth="1"/>
    <col min="8432" max="8443" width="7" style="4456" customWidth="1"/>
    <col min="8444" max="8444" width="8.85546875" style="4456" customWidth="1"/>
    <col min="8445" max="8445" width="4.140625" style="4456" customWidth="1"/>
    <col min="8446" max="8446" width="8.5703125" style="4456" bestFit="1" customWidth="1"/>
    <col min="8447" max="8447" width="8.42578125" style="4456" bestFit="1" customWidth="1"/>
    <col min="8448" max="8448" width="8.85546875" style="4456" bestFit="1" customWidth="1"/>
    <col min="8449" max="8449" width="6.42578125" style="4456" bestFit="1" customWidth="1"/>
    <col min="8450" max="8450" width="5.42578125" style="4456" bestFit="1" customWidth="1"/>
    <col min="8451" max="8452" width="11.5703125" style="4456" customWidth="1"/>
    <col min="8453" max="8686" width="9.140625" style="4456"/>
    <col min="8687" max="8687" width="12.85546875" style="4456" customWidth="1"/>
    <col min="8688" max="8699" width="7" style="4456" customWidth="1"/>
    <col min="8700" max="8700" width="8.85546875" style="4456" customWidth="1"/>
    <col min="8701" max="8701" width="4.140625" style="4456" customWidth="1"/>
    <col min="8702" max="8702" width="8.5703125" style="4456" bestFit="1" customWidth="1"/>
    <col min="8703" max="8703" width="8.42578125" style="4456" bestFit="1" customWidth="1"/>
    <col min="8704" max="8704" width="8.85546875" style="4456" bestFit="1" customWidth="1"/>
    <col min="8705" max="8705" width="6.42578125" style="4456" bestFit="1" customWidth="1"/>
    <col min="8706" max="8706" width="5.42578125" style="4456" bestFit="1" customWidth="1"/>
    <col min="8707" max="8708" width="11.5703125" style="4456" customWidth="1"/>
    <col min="8709" max="8942" width="9.140625" style="4456"/>
    <col min="8943" max="8943" width="12.85546875" style="4456" customWidth="1"/>
    <col min="8944" max="8955" width="7" style="4456" customWidth="1"/>
    <col min="8956" max="8956" width="8.85546875" style="4456" customWidth="1"/>
    <col min="8957" max="8957" width="4.140625" style="4456" customWidth="1"/>
    <col min="8958" max="8958" width="8.5703125" style="4456" bestFit="1" customWidth="1"/>
    <col min="8959" max="8959" width="8.42578125" style="4456" bestFit="1" customWidth="1"/>
    <col min="8960" max="8960" width="8.85546875" style="4456" bestFit="1" customWidth="1"/>
    <col min="8961" max="8961" width="6.42578125" style="4456" bestFit="1" customWidth="1"/>
    <col min="8962" max="8962" width="5.42578125" style="4456" bestFit="1" customWidth="1"/>
    <col min="8963" max="8964" width="11.5703125" style="4456" customWidth="1"/>
    <col min="8965" max="9198" width="9.140625" style="4456"/>
    <col min="9199" max="9199" width="12.85546875" style="4456" customWidth="1"/>
    <col min="9200" max="9211" width="7" style="4456" customWidth="1"/>
    <col min="9212" max="9212" width="8.85546875" style="4456" customWidth="1"/>
    <col min="9213" max="9213" width="4.140625" style="4456" customWidth="1"/>
    <col min="9214" max="9214" width="8.5703125" style="4456" bestFit="1" customWidth="1"/>
    <col min="9215" max="9215" width="8.42578125" style="4456" bestFit="1" customWidth="1"/>
    <col min="9216" max="9216" width="8.85546875" style="4456" bestFit="1" customWidth="1"/>
    <col min="9217" max="9217" width="6.42578125" style="4456" bestFit="1" customWidth="1"/>
    <col min="9218" max="9218" width="5.42578125" style="4456" bestFit="1" customWidth="1"/>
    <col min="9219" max="9220" width="11.5703125" style="4456" customWidth="1"/>
    <col min="9221" max="9454" width="9.140625" style="4456"/>
    <col min="9455" max="9455" width="12.85546875" style="4456" customWidth="1"/>
    <col min="9456" max="9467" width="7" style="4456" customWidth="1"/>
    <col min="9468" max="9468" width="8.85546875" style="4456" customWidth="1"/>
    <col min="9469" max="9469" width="4.140625" style="4456" customWidth="1"/>
    <col min="9470" max="9470" width="8.5703125" style="4456" bestFit="1" customWidth="1"/>
    <col min="9471" max="9471" width="8.42578125" style="4456" bestFit="1" customWidth="1"/>
    <col min="9472" max="9472" width="8.85546875" style="4456" bestFit="1" customWidth="1"/>
    <col min="9473" max="9473" width="6.42578125" style="4456" bestFit="1" customWidth="1"/>
    <col min="9474" max="9474" width="5.42578125" style="4456" bestFit="1" customWidth="1"/>
    <col min="9475" max="9476" width="11.5703125" style="4456" customWidth="1"/>
    <col min="9477" max="9710" width="9.140625" style="4456"/>
    <col min="9711" max="9711" width="12.85546875" style="4456" customWidth="1"/>
    <col min="9712" max="9723" width="7" style="4456" customWidth="1"/>
    <col min="9724" max="9724" width="8.85546875" style="4456" customWidth="1"/>
    <col min="9725" max="9725" width="4.140625" style="4456" customWidth="1"/>
    <col min="9726" max="9726" width="8.5703125" style="4456" bestFit="1" customWidth="1"/>
    <col min="9727" max="9727" width="8.42578125" style="4456" bestFit="1" customWidth="1"/>
    <col min="9728" max="9728" width="8.85546875" style="4456" bestFit="1" customWidth="1"/>
    <col min="9729" max="9729" width="6.42578125" style="4456" bestFit="1" customWidth="1"/>
    <col min="9730" max="9730" width="5.42578125" style="4456" bestFit="1" customWidth="1"/>
    <col min="9731" max="9732" width="11.5703125" style="4456" customWidth="1"/>
    <col min="9733" max="9966" width="9.140625" style="4456"/>
    <col min="9967" max="9967" width="12.85546875" style="4456" customWidth="1"/>
    <col min="9968" max="9979" width="7" style="4456" customWidth="1"/>
    <col min="9980" max="9980" width="8.85546875" style="4456" customWidth="1"/>
    <col min="9981" max="9981" width="4.140625" style="4456" customWidth="1"/>
    <col min="9982" max="9982" width="8.5703125" style="4456" bestFit="1" customWidth="1"/>
    <col min="9983" max="9983" width="8.42578125" style="4456" bestFit="1" customWidth="1"/>
    <col min="9984" max="9984" width="8.85546875" style="4456" bestFit="1" customWidth="1"/>
    <col min="9985" max="9985" width="6.42578125" style="4456" bestFit="1" customWidth="1"/>
    <col min="9986" max="9986" width="5.42578125" style="4456" bestFit="1" customWidth="1"/>
    <col min="9987" max="9988" width="11.5703125" style="4456" customWidth="1"/>
    <col min="9989" max="10222" width="9.140625" style="4456"/>
    <col min="10223" max="10223" width="12.85546875" style="4456" customWidth="1"/>
    <col min="10224" max="10235" width="7" style="4456" customWidth="1"/>
    <col min="10236" max="10236" width="8.85546875" style="4456" customWidth="1"/>
    <col min="10237" max="10237" width="4.140625" style="4456" customWidth="1"/>
    <col min="10238" max="10238" width="8.5703125" style="4456" bestFit="1" customWidth="1"/>
    <col min="10239" max="10239" width="8.42578125" style="4456" bestFit="1" customWidth="1"/>
    <col min="10240" max="10240" width="8.85546875" style="4456" bestFit="1" customWidth="1"/>
    <col min="10241" max="10241" width="6.42578125" style="4456" bestFit="1" customWidth="1"/>
    <col min="10242" max="10242" width="5.42578125" style="4456" bestFit="1" customWidth="1"/>
    <col min="10243" max="10244" width="11.5703125" style="4456" customWidth="1"/>
    <col min="10245" max="10478" width="9.140625" style="4456"/>
    <col min="10479" max="10479" width="12.85546875" style="4456" customWidth="1"/>
    <col min="10480" max="10491" width="7" style="4456" customWidth="1"/>
    <col min="10492" max="10492" width="8.85546875" style="4456" customWidth="1"/>
    <col min="10493" max="10493" width="4.140625" style="4456" customWidth="1"/>
    <col min="10494" max="10494" width="8.5703125" style="4456" bestFit="1" customWidth="1"/>
    <col min="10495" max="10495" width="8.42578125" style="4456" bestFit="1" customWidth="1"/>
    <col min="10496" max="10496" width="8.85546875" style="4456" bestFit="1" customWidth="1"/>
    <col min="10497" max="10497" width="6.42578125" style="4456" bestFit="1" customWidth="1"/>
    <col min="10498" max="10498" width="5.42578125" style="4456" bestFit="1" customWidth="1"/>
    <col min="10499" max="10500" width="11.5703125" style="4456" customWidth="1"/>
    <col min="10501" max="10734" width="9.140625" style="4456"/>
    <col min="10735" max="10735" width="12.85546875" style="4456" customWidth="1"/>
    <col min="10736" max="10747" width="7" style="4456" customWidth="1"/>
    <col min="10748" max="10748" width="8.85546875" style="4456" customWidth="1"/>
    <col min="10749" max="10749" width="4.140625" style="4456" customWidth="1"/>
    <col min="10750" max="10750" width="8.5703125" style="4456" bestFit="1" customWidth="1"/>
    <col min="10751" max="10751" width="8.42578125" style="4456" bestFit="1" customWidth="1"/>
    <col min="10752" max="10752" width="8.85546875" style="4456" bestFit="1" customWidth="1"/>
    <col min="10753" max="10753" width="6.42578125" style="4456" bestFit="1" customWidth="1"/>
    <col min="10754" max="10754" width="5.42578125" style="4456" bestFit="1" customWidth="1"/>
    <col min="10755" max="10756" width="11.5703125" style="4456" customWidth="1"/>
    <col min="10757" max="10990" width="9.140625" style="4456"/>
    <col min="10991" max="10991" width="12.85546875" style="4456" customWidth="1"/>
    <col min="10992" max="11003" width="7" style="4456" customWidth="1"/>
    <col min="11004" max="11004" width="8.85546875" style="4456" customWidth="1"/>
    <col min="11005" max="11005" width="4.140625" style="4456" customWidth="1"/>
    <col min="11006" max="11006" width="8.5703125" style="4456" bestFit="1" customWidth="1"/>
    <col min="11007" max="11007" width="8.42578125" style="4456" bestFit="1" customWidth="1"/>
    <col min="11008" max="11008" width="8.85546875" style="4456" bestFit="1" customWidth="1"/>
    <col min="11009" max="11009" width="6.42578125" style="4456" bestFit="1" customWidth="1"/>
    <col min="11010" max="11010" width="5.42578125" style="4456" bestFit="1" customWidth="1"/>
    <col min="11011" max="11012" width="11.5703125" style="4456" customWidth="1"/>
    <col min="11013" max="11246" width="9.140625" style="4456"/>
    <col min="11247" max="11247" width="12.85546875" style="4456" customWidth="1"/>
    <col min="11248" max="11259" width="7" style="4456" customWidth="1"/>
    <col min="11260" max="11260" width="8.85546875" style="4456" customWidth="1"/>
    <col min="11261" max="11261" width="4.140625" style="4456" customWidth="1"/>
    <col min="11262" max="11262" width="8.5703125" style="4456" bestFit="1" customWidth="1"/>
    <col min="11263" max="11263" width="8.42578125" style="4456" bestFit="1" customWidth="1"/>
    <col min="11264" max="11264" width="8.85546875" style="4456" bestFit="1" customWidth="1"/>
    <col min="11265" max="11265" width="6.42578125" style="4456" bestFit="1" customWidth="1"/>
    <col min="11266" max="11266" width="5.42578125" style="4456" bestFit="1" customWidth="1"/>
    <col min="11267" max="11268" width="11.5703125" style="4456" customWidth="1"/>
    <col min="11269" max="11502" width="9.140625" style="4456"/>
    <col min="11503" max="11503" width="12.85546875" style="4456" customWidth="1"/>
    <col min="11504" max="11515" width="7" style="4456" customWidth="1"/>
    <col min="11516" max="11516" width="8.85546875" style="4456" customWidth="1"/>
    <col min="11517" max="11517" width="4.140625" style="4456" customWidth="1"/>
    <col min="11518" max="11518" width="8.5703125" style="4456" bestFit="1" customWidth="1"/>
    <col min="11519" max="11519" width="8.42578125" style="4456" bestFit="1" customWidth="1"/>
    <col min="11520" max="11520" width="8.85546875" style="4456" bestFit="1" customWidth="1"/>
    <col min="11521" max="11521" width="6.42578125" style="4456" bestFit="1" customWidth="1"/>
    <col min="11522" max="11522" width="5.42578125" style="4456" bestFit="1" customWidth="1"/>
    <col min="11523" max="11524" width="11.5703125" style="4456" customWidth="1"/>
    <col min="11525" max="11758" width="9.140625" style="4456"/>
    <col min="11759" max="11759" width="12.85546875" style="4456" customWidth="1"/>
    <col min="11760" max="11771" width="7" style="4456" customWidth="1"/>
    <col min="11772" max="11772" width="8.85546875" style="4456" customWidth="1"/>
    <col min="11773" max="11773" width="4.140625" style="4456" customWidth="1"/>
    <col min="11774" max="11774" width="8.5703125" style="4456" bestFit="1" customWidth="1"/>
    <col min="11775" max="11775" width="8.42578125" style="4456" bestFit="1" customWidth="1"/>
    <col min="11776" max="11776" width="8.85546875" style="4456" bestFit="1" customWidth="1"/>
    <col min="11777" max="11777" width="6.42578125" style="4456" bestFit="1" customWidth="1"/>
    <col min="11778" max="11778" width="5.42578125" style="4456" bestFit="1" customWidth="1"/>
    <col min="11779" max="11780" width="11.5703125" style="4456" customWidth="1"/>
    <col min="11781" max="12014" width="9.140625" style="4456"/>
    <col min="12015" max="12015" width="12.85546875" style="4456" customWidth="1"/>
    <col min="12016" max="12027" width="7" style="4456" customWidth="1"/>
    <col min="12028" max="12028" width="8.85546875" style="4456" customWidth="1"/>
    <col min="12029" max="12029" width="4.140625" style="4456" customWidth="1"/>
    <col min="12030" max="12030" width="8.5703125" style="4456" bestFit="1" customWidth="1"/>
    <col min="12031" max="12031" width="8.42578125" style="4456" bestFit="1" customWidth="1"/>
    <col min="12032" max="12032" width="8.85546875" style="4456" bestFit="1" customWidth="1"/>
    <col min="12033" max="12033" width="6.42578125" style="4456" bestFit="1" customWidth="1"/>
    <col min="12034" max="12034" width="5.42578125" style="4456" bestFit="1" customWidth="1"/>
    <col min="12035" max="12036" width="11.5703125" style="4456" customWidth="1"/>
    <col min="12037" max="12270" width="9.140625" style="4456"/>
    <col min="12271" max="12271" width="12.85546875" style="4456" customWidth="1"/>
    <col min="12272" max="12283" width="7" style="4456" customWidth="1"/>
    <col min="12284" max="12284" width="8.85546875" style="4456" customWidth="1"/>
    <col min="12285" max="12285" width="4.140625" style="4456" customWidth="1"/>
    <col min="12286" max="12286" width="8.5703125" style="4456" bestFit="1" customWidth="1"/>
    <col min="12287" max="12287" width="8.42578125" style="4456" bestFit="1" customWidth="1"/>
    <col min="12288" max="12288" width="8.85546875" style="4456" bestFit="1" customWidth="1"/>
    <col min="12289" max="12289" width="6.42578125" style="4456" bestFit="1" customWidth="1"/>
    <col min="12290" max="12290" width="5.42578125" style="4456" bestFit="1" customWidth="1"/>
    <col min="12291" max="12292" width="11.5703125" style="4456" customWidth="1"/>
    <col min="12293" max="12526" width="9.140625" style="4456"/>
    <col min="12527" max="12527" width="12.85546875" style="4456" customWidth="1"/>
    <col min="12528" max="12539" width="7" style="4456" customWidth="1"/>
    <col min="12540" max="12540" width="8.85546875" style="4456" customWidth="1"/>
    <col min="12541" max="12541" width="4.140625" style="4456" customWidth="1"/>
    <col min="12542" max="12542" width="8.5703125" style="4456" bestFit="1" customWidth="1"/>
    <col min="12543" max="12543" width="8.42578125" style="4456" bestFit="1" customWidth="1"/>
    <col min="12544" max="12544" width="8.85546875" style="4456" bestFit="1" customWidth="1"/>
    <col min="12545" max="12545" width="6.42578125" style="4456" bestFit="1" customWidth="1"/>
    <col min="12546" max="12546" width="5.42578125" style="4456" bestFit="1" customWidth="1"/>
    <col min="12547" max="12548" width="11.5703125" style="4456" customWidth="1"/>
    <col min="12549" max="12782" width="9.140625" style="4456"/>
    <col min="12783" max="12783" width="12.85546875" style="4456" customWidth="1"/>
    <col min="12784" max="12795" width="7" style="4456" customWidth="1"/>
    <col min="12796" max="12796" width="8.85546875" style="4456" customWidth="1"/>
    <col min="12797" max="12797" width="4.140625" style="4456" customWidth="1"/>
    <col min="12798" max="12798" width="8.5703125" style="4456" bestFit="1" customWidth="1"/>
    <col min="12799" max="12799" width="8.42578125" style="4456" bestFit="1" customWidth="1"/>
    <col min="12800" max="12800" width="8.85546875" style="4456" bestFit="1" customWidth="1"/>
    <col min="12801" max="12801" width="6.42578125" style="4456" bestFit="1" customWidth="1"/>
    <col min="12802" max="12802" width="5.42578125" style="4456" bestFit="1" customWidth="1"/>
    <col min="12803" max="12804" width="11.5703125" style="4456" customWidth="1"/>
    <col min="12805" max="13038" width="9.140625" style="4456"/>
    <col min="13039" max="13039" width="12.85546875" style="4456" customWidth="1"/>
    <col min="13040" max="13051" width="7" style="4456" customWidth="1"/>
    <col min="13052" max="13052" width="8.85546875" style="4456" customWidth="1"/>
    <col min="13053" max="13053" width="4.140625" style="4456" customWidth="1"/>
    <col min="13054" max="13054" width="8.5703125" style="4456" bestFit="1" customWidth="1"/>
    <col min="13055" max="13055" width="8.42578125" style="4456" bestFit="1" customWidth="1"/>
    <col min="13056" max="13056" width="8.85546875" style="4456" bestFit="1" customWidth="1"/>
    <col min="13057" max="13057" width="6.42578125" style="4456" bestFit="1" customWidth="1"/>
    <col min="13058" max="13058" width="5.42578125" style="4456" bestFit="1" customWidth="1"/>
    <col min="13059" max="13060" width="11.5703125" style="4456" customWidth="1"/>
    <col min="13061" max="13294" width="9.140625" style="4456"/>
    <col min="13295" max="13295" width="12.85546875" style="4456" customWidth="1"/>
    <col min="13296" max="13307" width="7" style="4456" customWidth="1"/>
    <col min="13308" max="13308" width="8.85546875" style="4456" customWidth="1"/>
    <col min="13309" max="13309" width="4.140625" style="4456" customWidth="1"/>
    <col min="13310" max="13310" width="8.5703125" style="4456" bestFit="1" customWidth="1"/>
    <col min="13311" max="13311" width="8.42578125" style="4456" bestFit="1" customWidth="1"/>
    <col min="13312" max="13312" width="8.85546875" style="4456" bestFit="1" customWidth="1"/>
    <col min="13313" max="13313" width="6.42578125" style="4456" bestFit="1" customWidth="1"/>
    <col min="13314" max="13314" width="5.42578125" style="4456" bestFit="1" customWidth="1"/>
    <col min="13315" max="13316" width="11.5703125" style="4456" customWidth="1"/>
    <col min="13317" max="13550" width="9.140625" style="4456"/>
    <col min="13551" max="13551" width="12.85546875" style="4456" customWidth="1"/>
    <col min="13552" max="13563" width="7" style="4456" customWidth="1"/>
    <col min="13564" max="13564" width="8.85546875" style="4456" customWidth="1"/>
    <col min="13565" max="13565" width="4.140625" style="4456" customWidth="1"/>
    <col min="13566" max="13566" width="8.5703125" style="4456" bestFit="1" customWidth="1"/>
    <col min="13567" max="13567" width="8.42578125" style="4456" bestFit="1" customWidth="1"/>
    <col min="13568" max="13568" width="8.85546875" style="4456" bestFit="1" customWidth="1"/>
    <col min="13569" max="13569" width="6.42578125" style="4456" bestFit="1" customWidth="1"/>
    <col min="13570" max="13570" width="5.42578125" style="4456" bestFit="1" customWidth="1"/>
    <col min="13571" max="13572" width="11.5703125" style="4456" customWidth="1"/>
    <col min="13573" max="13806" width="9.140625" style="4456"/>
    <col min="13807" max="13807" width="12.85546875" style="4456" customWidth="1"/>
    <col min="13808" max="13819" width="7" style="4456" customWidth="1"/>
    <col min="13820" max="13820" width="8.85546875" style="4456" customWidth="1"/>
    <col min="13821" max="13821" width="4.140625" style="4456" customWidth="1"/>
    <col min="13822" max="13822" width="8.5703125" style="4456" bestFit="1" customWidth="1"/>
    <col min="13823" max="13823" width="8.42578125" style="4456" bestFit="1" customWidth="1"/>
    <col min="13824" max="13824" width="8.85546875" style="4456" bestFit="1" customWidth="1"/>
    <col min="13825" max="13825" width="6.42578125" style="4456" bestFit="1" customWidth="1"/>
    <col min="13826" max="13826" width="5.42578125" style="4456" bestFit="1" customWidth="1"/>
    <col min="13827" max="13828" width="11.5703125" style="4456" customWidth="1"/>
    <col min="13829" max="14062" width="9.140625" style="4456"/>
    <col min="14063" max="14063" width="12.85546875" style="4456" customWidth="1"/>
    <col min="14064" max="14075" width="7" style="4456" customWidth="1"/>
    <col min="14076" max="14076" width="8.85546875" style="4456" customWidth="1"/>
    <col min="14077" max="14077" width="4.140625" style="4456" customWidth="1"/>
    <col min="14078" max="14078" width="8.5703125" style="4456" bestFit="1" customWidth="1"/>
    <col min="14079" max="14079" width="8.42578125" style="4456" bestFit="1" customWidth="1"/>
    <col min="14080" max="14080" width="8.85546875" style="4456" bestFit="1" customWidth="1"/>
    <col min="14081" max="14081" width="6.42578125" style="4456" bestFit="1" customWidth="1"/>
    <col min="14082" max="14082" width="5.42578125" style="4456" bestFit="1" customWidth="1"/>
    <col min="14083" max="14084" width="11.5703125" style="4456" customWidth="1"/>
    <col min="14085" max="14318" width="9.140625" style="4456"/>
    <col min="14319" max="14319" width="12.85546875" style="4456" customWidth="1"/>
    <col min="14320" max="14331" width="7" style="4456" customWidth="1"/>
    <col min="14332" max="14332" width="8.85546875" style="4456" customWidth="1"/>
    <col min="14333" max="14333" width="4.140625" style="4456" customWidth="1"/>
    <col min="14334" max="14334" width="8.5703125" style="4456" bestFit="1" customWidth="1"/>
    <col min="14335" max="14335" width="8.42578125" style="4456" bestFit="1" customWidth="1"/>
    <col min="14336" max="14336" width="8.85546875" style="4456" bestFit="1" customWidth="1"/>
    <col min="14337" max="14337" width="6.42578125" style="4456" bestFit="1" customWidth="1"/>
    <col min="14338" max="14338" width="5.42578125" style="4456" bestFit="1" customWidth="1"/>
    <col min="14339" max="14340" width="11.5703125" style="4456" customWidth="1"/>
    <col min="14341" max="14574" width="9.140625" style="4456"/>
    <col min="14575" max="14575" width="12.85546875" style="4456" customWidth="1"/>
    <col min="14576" max="14587" width="7" style="4456" customWidth="1"/>
    <col min="14588" max="14588" width="8.85546875" style="4456" customWidth="1"/>
    <col min="14589" max="14589" width="4.140625" style="4456" customWidth="1"/>
    <col min="14590" max="14590" width="8.5703125" style="4456" bestFit="1" customWidth="1"/>
    <col min="14591" max="14591" width="8.42578125" style="4456" bestFit="1" customWidth="1"/>
    <col min="14592" max="14592" width="8.85546875" style="4456" bestFit="1" customWidth="1"/>
    <col min="14593" max="14593" width="6.42578125" style="4456" bestFit="1" customWidth="1"/>
    <col min="14594" max="14594" width="5.42578125" style="4456" bestFit="1" customWidth="1"/>
    <col min="14595" max="14596" width="11.5703125" style="4456" customWidth="1"/>
    <col min="14597" max="14830" width="9.140625" style="4456"/>
    <col min="14831" max="14831" width="12.85546875" style="4456" customWidth="1"/>
    <col min="14832" max="14843" width="7" style="4456" customWidth="1"/>
    <col min="14844" max="14844" width="8.85546875" style="4456" customWidth="1"/>
    <col min="14845" max="14845" width="4.140625" style="4456" customWidth="1"/>
    <col min="14846" max="14846" width="8.5703125" style="4456" bestFit="1" customWidth="1"/>
    <col min="14847" max="14847" width="8.42578125" style="4456" bestFit="1" customWidth="1"/>
    <col min="14848" max="14848" width="8.85546875" style="4456" bestFit="1" customWidth="1"/>
    <col min="14849" max="14849" width="6.42578125" style="4456" bestFit="1" customWidth="1"/>
    <col min="14850" max="14850" width="5.42578125" style="4456" bestFit="1" customWidth="1"/>
    <col min="14851" max="14852" width="11.5703125" style="4456" customWidth="1"/>
    <col min="14853" max="15086" width="9.140625" style="4456"/>
    <col min="15087" max="15087" width="12.85546875" style="4456" customWidth="1"/>
    <col min="15088" max="15099" width="7" style="4456" customWidth="1"/>
    <col min="15100" max="15100" width="8.85546875" style="4456" customWidth="1"/>
    <col min="15101" max="15101" width="4.140625" style="4456" customWidth="1"/>
    <col min="15102" max="15102" width="8.5703125" style="4456" bestFit="1" customWidth="1"/>
    <col min="15103" max="15103" width="8.42578125" style="4456" bestFit="1" customWidth="1"/>
    <col min="15104" max="15104" width="8.85546875" style="4456" bestFit="1" customWidth="1"/>
    <col min="15105" max="15105" width="6.42578125" style="4456" bestFit="1" customWidth="1"/>
    <col min="15106" max="15106" width="5.42578125" style="4456" bestFit="1" customWidth="1"/>
    <col min="15107" max="15108" width="11.5703125" style="4456" customWidth="1"/>
    <col min="15109" max="15342" width="9.140625" style="4456"/>
    <col min="15343" max="15343" width="12.85546875" style="4456" customWidth="1"/>
    <col min="15344" max="15355" width="7" style="4456" customWidth="1"/>
    <col min="15356" max="15356" width="8.85546875" style="4456" customWidth="1"/>
    <col min="15357" max="15357" width="4.140625" style="4456" customWidth="1"/>
    <col min="15358" max="15358" width="8.5703125" style="4456" bestFit="1" customWidth="1"/>
    <col min="15359" max="15359" width="8.42578125" style="4456" bestFit="1" customWidth="1"/>
    <col min="15360" max="15360" width="8.85546875" style="4456" bestFit="1" customWidth="1"/>
    <col min="15361" max="15361" width="6.42578125" style="4456" bestFit="1" customWidth="1"/>
    <col min="15362" max="15362" width="5.42578125" style="4456" bestFit="1" customWidth="1"/>
    <col min="15363" max="15364" width="11.5703125" style="4456" customWidth="1"/>
    <col min="15365" max="15598" width="9.140625" style="4456"/>
    <col min="15599" max="15599" width="12.85546875" style="4456" customWidth="1"/>
    <col min="15600" max="15611" width="7" style="4456" customWidth="1"/>
    <col min="15612" max="15612" width="8.85546875" style="4456" customWidth="1"/>
    <col min="15613" max="15613" width="4.140625" style="4456" customWidth="1"/>
    <col min="15614" max="15614" width="8.5703125" style="4456" bestFit="1" customWidth="1"/>
    <col min="15615" max="15615" width="8.42578125" style="4456" bestFit="1" customWidth="1"/>
    <col min="15616" max="15616" width="8.85546875" style="4456" bestFit="1" customWidth="1"/>
    <col min="15617" max="15617" width="6.42578125" style="4456" bestFit="1" customWidth="1"/>
    <col min="15618" max="15618" width="5.42578125" style="4456" bestFit="1" customWidth="1"/>
    <col min="15619" max="15620" width="11.5703125" style="4456" customWidth="1"/>
    <col min="15621" max="15854" width="9.140625" style="4456"/>
    <col min="15855" max="15855" width="12.85546875" style="4456" customWidth="1"/>
    <col min="15856" max="15867" width="7" style="4456" customWidth="1"/>
    <col min="15868" max="15868" width="8.85546875" style="4456" customWidth="1"/>
    <col min="15869" max="15869" width="4.140625" style="4456" customWidth="1"/>
    <col min="15870" max="15870" width="8.5703125" style="4456" bestFit="1" customWidth="1"/>
    <col min="15871" max="15871" width="8.42578125" style="4456" bestFit="1" customWidth="1"/>
    <col min="15872" max="15872" width="8.85546875" style="4456" bestFit="1" customWidth="1"/>
    <col min="15873" max="15873" width="6.42578125" style="4456" bestFit="1" customWidth="1"/>
    <col min="15874" max="15874" width="5.42578125" style="4456" bestFit="1" customWidth="1"/>
    <col min="15875" max="15876" width="11.5703125" style="4456" customWidth="1"/>
    <col min="15877" max="16110" width="9.140625" style="4456"/>
    <col min="16111" max="16111" width="12.85546875" style="4456" customWidth="1"/>
    <col min="16112" max="16123" width="7" style="4456" customWidth="1"/>
    <col min="16124" max="16124" width="8.85546875" style="4456" customWidth="1"/>
    <col min="16125" max="16125" width="4.140625" style="4456" customWidth="1"/>
    <col min="16126" max="16126" width="8.5703125" style="4456" bestFit="1" customWidth="1"/>
    <col min="16127" max="16127" width="8.42578125" style="4456" bestFit="1" customWidth="1"/>
    <col min="16128" max="16128" width="8.85546875" style="4456" bestFit="1" customWidth="1"/>
    <col min="16129" max="16129" width="6.42578125" style="4456" bestFit="1" customWidth="1"/>
    <col min="16130" max="16130" width="5.42578125" style="4456" bestFit="1" customWidth="1"/>
    <col min="16131" max="16132" width="11.5703125" style="4456" customWidth="1"/>
    <col min="16133" max="16367" width="9.140625" style="4456"/>
    <col min="16368" max="16384" width="9.140625" style="4456" customWidth="1"/>
  </cols>
  <sheetData>
    <row r="1" spans="1:13" s="4458" customFormat="1" ht="34.5" customHeight="1">
      <c r="A1" s="6299" t="s">
        <v>5570</v>
      </c>
      <c r="B1" s="6299"/>
      <c r="C1" s="6299"/>
      <c r="D1" s="6299"/>
      <c r="E1" s="6299"/>
      <c r="F1" s="6299"/>
      <c r="G1" s="6299"/>
      <c r="H1" s="6299"/>
      <c r="I1" s="6299"/>
      <c r="J1" s="6299"/>
      <c r="K1" s="6299"/>
      <c r="L1" s="6299"/>
      <c r="M1" s="6299"/>
    </row>
    <row r="2" spans="1:13" s="4458" customFormat="1" ht="34.5" customHeight="1">
      <c r="A2" s="6328" t="s">
        <v>5569</v>
      </c>
      <c r="B2" s="6328"/>
      <c r="C2" s="6328"/>
      <c r="D2" s="6328"/>
      <c r="E2" s="6328"/>
      <c r="F2" s="6328"/>
      <c r="G2" s="6328"/>
      <c r="H2" s="6328"/>
      <c r="I2" s="6328"/>
      <c r="J2" s="6328"/>
      <c r="K2" s="6328"/>
      <c r="L2" s="6328"/>
      <c r="M2" s="6328"/>
    </row>
    <row r="3" spans="1:13" s="4458" customFormat="1" ht="16.5">
      <c r="A3" s="4538" t="s">
        <v>211</v>
      </c>
      <c r="B3" s="4538"/>
      <c r="C3" s="4538"/>
      <c r="D3" s="4538"/>
      <c r="E3" s="4538"/>
      <c r="F3" s="4538"/>
      <c r="G3" s="4538"/>
      <c r="H3" s="4538"/>
      <c r="I3" s="4538"/>
      <c r="J3" s="4538"/>
      <c r="K3" s="4538"/>
      <c r="L3" s="4538"/>
      <c r="M3" s="4537" t="s">
        <v>212</v>
      </c>
    </row>
    <row r="4" spans="1:13" s="4458" customFormat="1" ht="23.1" customHeight="1">
      <c r="A4" s="6286"/>
      <c r="B4" s="6327" t="s">
        <v>5530</v>
      </c>
      <c r="C4" s="6327"/>
      <c r="D4" s="6327"/>
      <c r="E4" s="6327"/>
      <c r="F4" s="6327" t="s">
        <v>5535</v>
      </c>
      <c r="G4" s="6327"/>
      <c r="H4" s="6327"/>
      <c r="I4" s="6327"/>
      <c r="J4" s="6327" t="s">
        <v>5542</v>
      </c>
      <c r="K4" s="6327"/>
      <c r="L4" s="6327"/>
      <c r="M4" s="6327"/>
    </row>
    <row r="5" spans="1:13" s="4458" customFormat="1" ht="16.5" customHeight="1">
      <c r="A5" s="6286"/>
      <c r="B5" s="4908" t="s">
        <v>88</v>
      </c>
      <c r="C5" s="4814" t="s">
        <v>5568</v>
      </c>
      <c r="D5" s="4814"/>
      <c r="E5" s="4814"/>
      <c r="F5" s="4804" t="s">
        <v>88</v>
      </c>
      <c r="G5" s="4910" t="s">
        <v>5568</v>
      </c>
      <c r="H5" s="4911"/>
      <c r="I5" s="4912"/>
      <c r="J5" s="4908" t="s">
        <v>88</v>
      </c>
      <c r="K5" s="4910" t="s">
        <v>5568</v>
      </c>
      <c r="L5" s="4911"/>
      <c r="M5" s="4912"/>
    </row>
    <row r="6" spans="1:13" s="4458" customFormat="1" ht="16.5" customHeight="1">
      <c r="A6" s="6286"/>
      <c r="B6" s="4909"/>
      <c r="C6" s="79" t="s">
        <v>5556</v>
      </c>
      <c r="D6" s="79" t="s">
        <v>5555</v>
      </c>
      <c r="E6" s="79" t="s">
        <v>941</v>
      </c>
      <c r="F6" s="4806"/>
      <c r="G6" s="79" t="s">
        <v>5556</v>
      </c>
      <c r="H6" s="79" t="s">
        <v>5555</v>
      </c>
      <c r="I6" s="79" t="s">
        <v>941</v>
      </c>
      <c r="J6" s="4909"/>
      <c r="K6" s="123" t="s">
        <v>5556</v>
      </c>
      <c r="L6" s="123" t="s">
        <v>5555</v>
      </c>
      <c r="M6" s="79" t="s">
        <v>941</v>
      </c>
    </row>
    <row r="7" spans="1:13" s="4471" customFormat="1" ht="12.75" customHeight="1">
      <c r="A7" s="4498" t="s">
        <v>209</v>
      </c>
      <c r="B7" s="185"/>
      <c r="C7" s="185"/>
      <c r="D7" s="185"/>
      <c r="E7" s="185"/>
      <c r="F7" s="185"/>
      <c r="G7" s="185"/>
      <c r="H7" s="185"/>
      <c r="I7" s="185"/>
      <c r="J7" s="185"/>
      <c r="K7" s="185"/>
      <c r="L7" s="185"/>
      <c r="M7" s="185"/>
    </row>
    <row r="8" spans="1:13" s="4471" customFormat="1" ht="12.75" customHeight="1">
      <c r="A8" s="4536" t="s">
        <v>5567</v>
      </c>
      <c r="B8" s="4535">
        <v>46.4</v>
      </c>
      <c r="C8" s="4535" t="s">
        <v>215</v>
      </c>
      <c r="D8" s="4535" t="s">
        <v>215</v>
      </c>
      <c r="E8" s="4535" t="s">
        <v>215</v>
      </c>
      <c r="F8" s="4535">
        <v>27.4</v>
      </c>
      <c r="G8" s="4535" t="s">
        <v>215</v>
      </c>
      <c r="H8" s="4535" t="s">
        <v>215</v>
      </c>
      <c r="I8" s="4535" t="s">
        <v>215</v>
      </c>
      <c r="J8" s="4535">
        <v>16.8</v>
      </c>
      <c r="K8" s="4535" t="s">
        <v>215</v>
      </c>
      <c r="L8" s="4535" t="s">
        <v>215</v>
      </c>
      <c r="M8" s="4535" t="s">
        <v>215</v>
      </c>
    </row>
    <row r="9" spans="1:13" s="4471" customFormat="1" ht="12.75" customHeight="1">
      <c r="A9" s="4536" t="s">
        <v>5566</v>
      </c>
      <c r="B9" s="4535">
        <v>41.2</v>
      </c>
      <c r="C9" s="4534">
        <v>36.4</v>
      </c>
      <c r="D9" s="4534">
        <v>56.3</v>
      </c>
      <c r="E9" s="4534">
        <v>63.2</v>
      </c>
      <c r="F9" s="4535">
        <v>10.9</v>
      </c>
      <c r="G9" s="4534">
        <v>8.6999999999999993</v>
      </c>
      <c r="H9" s="4534">
        <v>14.2</v>
      </c>
      <c r="I9" s="4534">
        <v>24.1</v>
      </c>
      <c r="J9" s="4535">
        <v>19.5</v>
      </c>
      <c r="K9" s="4534">
        <v>15.9</v>
      </c>
      <c r="L9" s="4534">
        <v>25.7</v>
      </c>
      <c r="M9" s="4534">
        <v>36.200000000000003</v>
      </c>
    </row>
    <row r="10" spans="1:13" s="4474" customFormat="1" ht="12.75" customHeight="1">
      <c r="A10" s="4480" t="s">
        <v>5565</v>
      </c>
      <c r="B10" s="4533">
        <v>40.6</v>
      </c>
      <c r="C10" s="4533">
        <v>36.9</v>
      </c>
      <c r="D10" s="4533">
        <v>51.5</v>
      </c>
      <c r="E10" s="4533">
        <v>62.4</v>
      </c>
      <c r="F10" s="4533">
        <v>12</v>
      </c>
      <c r="G10" s="4533">
        <v>10</v>
      </c>
      <c r="H10" s="4533">
        <v>15.4</v>
      </c>
      <c r="I10" s="4533">
        <v>22.4</v>
      </c>
      <c r="J10" s="4533">
        <v>18</v>
      </c>
      <c r="K10" s="4533">
        <v>14.1</v>
      </c>
      <c r="L10" s="4533">
        <v>23.1</v>
      </c>
      <c r="M10" s="4533">
        <v>44.7</v>
      </c>
    </row>
    <row r="11" spans="1:13" s="4474" customFormat="1" ht="12.75" customHeight="1">
      <c r="A11" s="4480" t="s">
        <v>5564</v>
      </c>
      <c r="B11" s="4533">
        <v>58.1</v>
      </c>
      <c r="C11" s="4533">
        <v>54.9</v>
      </c>
      <c r="D11" s="4533">
        <v>69.099999999999994</v>
      </c>
      <c r="E11" s="4533">
        <v>88.9</v>
      </c>
      <c r="F11" s="4533">
        <v>11.1</v>
      </c>
      <c r="G11" s="4533">
        <v>7.8</v>
      </c>
      <c r="H11" s="4533">
        <v>19.100000000000001</v>
      </c>
      <c r="I11" s="4533">
        <v>33</v>
      </c>
      <c r="J11" s="4533">
        <v>24.8</v>
      </c>
      <c r="K11" s="4533">
        <v>20.8</v>
      </c>
      <c r="L11" s="4533">
        <v>33.6</v>
      </c>
      <c r="M11" s="4533">
        <v>57.8</v>
      </c>
    </row>
    <row r="12" spans="1:13" s="4474" customFormat="1" ht="12.75" customHeight="1">
      <c r="A12" s="4480" t="s">
        <v>5563</v>
      </c>
      <c r="B12" s="4533">
        <v>60.8</v>
      </c>
      <c r="C12" s="4533">
        <v>58.2</v>
      </c>
      <c r="D12" s="4533">
        <v>69.599999999999994</v>
      </c>
      <c r="E12" s="4533">
        <v>87.3</v>
      </c>
      <c r="F12" s="4533">
        <v>18.2</v>
      </c>
      <c r="G12" s="4533">
        <v>14.8</v>
      </c>
      <c r="H12" s="4533">
        <v>28.3</v>
      </c>
      <c r="I12" s="4533">
        <v>40.799999999999997</v>
      </c>
      <c r="J12" s="4533">
        <v>15.2</v>
      </c>
      <c r="K12" s="4533">
        <v>10.3</v>
      </c>
      <c r="L12" s="4533">
        <v>28.2</v>
      </c>
      <c r="M12" s="4533">
        <v>55.5</v>
      </c>
    </row>
    <row r="13" spans="1:13" s="4474" customFormat="1" ht="12.75" customHeight="1">
      <c r="A13" s="4480" t="s">
        <v>5562</v>
      </c>
      <c r="B13" s="4533">
        <v>54.5</v>
      </c>
      <c r="C13" s="4533">
        <v>51</v>
      </c>
      <c r="D13" s="4533">
        <v>66.8</v>
      </c>
      <c r="E13" s="4533">
        <v>84.6</v>
      </c>
      <c r="F13" s="4533">
        <v>21.4</v>
      </c>
      <c r="G13" s="4533">
        <v>17.600000000000001</v>
      </c>
      <c r="H13" s="4533">
        <v>29.8</v>
      </c>
      <c r="I13" s="4533">
        <v>48.4</v>
      </c>
      <c r="J13" s="4533">
        <v>14.5</v>
      </c>
      <c r="K13" s="4533">
        <v>9.9</v>
      </c>
      <c r="L13" s="4533">
        <v>23</v>
      </c>
      <c r="M13" s="4533">
        <v>54.3</v>
      </c>
    </row>
    <row r="14" spans="1:13" s="4474" customFormat="1" ht="12.75" customHeight="1">
      <c r="A14" s="4480" t="s">
        <v>5561</v>
      </c>
      <c r="B14" s="4483">
        <v>53.8</v>
      </c>
      <c r="C14" s="4483">
        <v>50.5</v>
      </c>
      <c r="D14" s="4483">
        <v>65.2</v>
      </c>
      <c r="E14" s="4483">
        <v>81.8</v>
      </c>
      <c r="F14" s="4483">
        <v>22.1</v>
      </c>
      <c r="G14" s="4483">
        <v>17.2</v>
      </c>
      <c r="H14" s="4483">
        <v>35.799999999999997</v>
      </c>
      <c r="I14" s="4483">
        <v>45.6</v>
      </c>
      <c r="J14" s="4483">
        <v>16.100000000000001</v>
      </c>
      <c r="K14" s="4483">
        <v>12</v>
      </c>
      <c r="L14" s="4483">
        <v>24.5</v>
      </c>
      <c r="M14" s="4483">
        <v>49.9</v>
      </c>
    </row>
    <row r="15" spans="1:13" s="4474" customFormat="1" ht="12.75" customHeight="1">
      <c r="A15" s="4480" t="s">
        <v>5560</v>
      </c>
      <c r="B15" s="4483">
        <v>66.8</v>
      </c>
      <c r="C15" s="4483">
        <v>64.400000000000006</v>
      </c>
      <c r="D15" s="4483">
        <v>75.099999999999994</v>
      </c>
      <c r="E15" s="4483">
        <v>84.3</v>
      </c>
      <c r="F15" s="4483">
        <v>23.2</v>
      </c>
      <c r="G15" s="4483">
        <v>18.7</v>
      </c>
      <c r="H15" s="4483">
        <v>36.4</v>
      </c>
      <c r="I15" s="4483">
        <v>48.2</v>
      </c>
      <c r="J15" s="4483">
        <v>16</v>
      </c>
      <c r="K15" s="4483">
        <v>12.3</v>
      </c>
      <c r="L15" s="4483">
        <v>24.8</v>
      </c>
      <c r="M15" s="4483">
        <v>49.2</v>
      </c>
    </row>
    <row r="16" spans="1:13" s="4474" customFormat="1" ht="12.75" customHeight="1">
      <c r="A16" s="4480" t="s">
        <v>5559</v>
      </c>
      <c r="B16" s="4477">
        <v>32.410285192966064</v>
      </c>
      <c r="C16" s="4477">
        <v>29.219850223655968</v>
      </c>
      <c r="D16" s="4477">
        <v>46.48620282221944</v>
      </c>
      <c r="E16" s="4477">
        <v>61.458404781723843</v>
      </c>
      <c r="F16" s="4476">
        <v>15.780644574340673</v>
      </c>
      <c r="G16" s="4476">
        <v>12.837924049902959</v>
      </c>
      <c r="H16" s="4476">
        <v>23.371075931130605</v>
      </c>
      <c r="I16" s="4476">
        <v>31.183595594488008</v>
      </c>
      <c r="J16" s="4477">
        <v>17.105407231349336</v>
      </c>
      <c r="K16" s="4477">
        <v>12.924468713930946</v>
      </c>
      <c r="L16" s="4477">
        <v>25.931333019462887</v>
      </c>
      <c r="M16" s="4477">
        <v>48.13922408818236</v>
      </c>
    </row>
    <row r="17" spans="1:13" s="4474" customFormat="1" ht="12.75" customHeight="1">
      <c r="A17" s="4480" t="s">
        <v>5522</v>
      </c>
      <c r="B17" s="4477">
        <v>48</v>
      </c>
      <c r="C17" s="4477">
        <v>45</v>
      </c>
      <c r="D17" s="4477">
        <v>63.3</v>
      </c>
      <c r="E17" s="4477">
        <v>79.8</v>
      </c>
      <c r="F17" s="4477">
        <v>10</v>
      </c>
      <c r="G17" s="4477">
        <v>8.6999999999999993</v>
      </c>
      <c r="H17" s="4477">
        <v>13.9</v>
      </c>
      <c r="I17" s="4477">
        <v>21.4</v>
      </c>
      <c r="J17" s="4477">
        <v>11.1</v>
      </c>
      <c r="K17" s="4477">
        <v>8.1999999999999993</v>
      </c>
      <c r="L17" s="4477">
        <v>19.100000000000001</v>
      </c>
      <c r="M17" s="4477">
        <v>38.700000000000003</v>
      </c>
    </row>
    <row r="18" spans="1:13" s="4471" customFormat="1" ht="12.75" customHeight="1">
      <c r="A18" s="4473" t="s">
        <v>5521</v>
      </c>
      <c r="B18" s="4461"/>
      <c r="C18" s="4461"/>
      <c r="D18" s="4461"/>
      <c r="E18" s="4461"/>
      <c r="F18" s="4461"/>
      <c r="G18" s="4461"/>
      <c r="H18" s="4461"/>
      <c r="I18" s="4461"/>
      <c r="J18" s="4461"/>
      <c r="K18" s="4461"/>
      <c r="L18" s="4461"/>
      <c r="M18" s="4461"/>
    </row>
    <row r="19" spans="1:13" s="4468" customFormat="1" ht="12.75" customHeight="1">
      <c r="A19" s="4491" t="s">
        <v>209</v>
      </c>
      <c r="B19" s="4530">
        <v>44.7</v>
      </c>
      <c r="C19" s="4530">
        <v>41.5</v>
      </c>
      <c r="D19" s="4530">
        <v>57.7</v>
      </c>
      <c r="E19" s="4530">
        <v>79.099999999999994</v>
      </c>
      <c r="F19" s="4530">
        <v>9.1999999999999993</v>
      </c>
      <c r="G19" s="4530">
        <v>7.6</v>
      </c>
      <c r="H19" s="4530">
        <v>13.4</v>
      </c>
      <c r="I19" s="4530">
        <v>19.600000000000001</v>
      </c>
      <c r="J19" s="4530">
        <v>16.2</v>
      </c>
      <c r="K19" s="4530">
        <v>12.3</v>
      </c>
      <c r="L19" s="4530">
        <v>26.6</v>
      </c>
      <c r="M19" s="4530">
        <v>42.6</v>
      </c>
    </row>
    <row r="20" spans="1:13" s="4468" customFormat="1" ht="12.75" customHeight="1">
      <c r="A20" s="4465" t="s">
        <v>801</v>
      </c>
      <c r="B20" s="4530">
        <v>44.8</v>
      </c>
      <c r="C20" s="4532">
        <v>41.6</v>
      </c>
      <c r="D20" s="4532">
        <v>58</v>
      </c>
      <c r="E20" s="4532">
        <v>79.3</v>
      </c>
      <c r="F20" s="4530">
        <v>9.1999999999999993</v>
      </c>
      <c r="G20" s="4532">
        <v>7.6</v>
      </c>
      <c r="H20" s="4532">
        <v>13.5</v>
      </c>
      <c r="I20" s="4532">
        <v>19.7</v>
      </c>
      <c r="J20" s="4530">
        <v>16.399999999999999</v>
      </c>
      <c r="K20" s="4532">
        <v>12.6</v>
      </c>
      <c r="L20" s="4532">
        <v>26.8</v>
      </c>
      <c r="M20" s="4532">
        <v>42.6</v>
      </c>
    </row>
    <row r="21" spans="1:13" s="4466" customFormat="1" ht="12.75" customHeight="1">
      <c r="A21" s="4467" t="s">
        <v>432</v>
      </c>
      <c r="B21" s="4531">
        <v>42.5</v>
      </c>
      <c r="C21" s="4531">
        <v>40</v>
      </c>
      <c r="D21" s="4531">
        <v>52.6</v>
      </c>
      <c r="E21" s="4531">
        <v>83.4</v>
      </c>
      <c r="F21" s="4531">
        <v>10.1</v>
      </c>
      <c r="G21" s="4531">
        <v>8.6</v>
      </c>
      <c r="H21" s="4531">
        <v>14</v>
      </c>
      <c r="I21" s="4531">
        <v>25.8</v>
      </c>
      <c r="J21" s="4531">
        <v>13.9</v>
      </c>
      <c r="K21" s="4531">
        <v>9.6999999999999993</v>
      </c>
      <c r="L21" s="4531">
        <v>27.4</v>
      </c>
      <c r="M21" s="4531">
        <v>44.2</v>
      </c>
    </row>
    <row r="22" spans="1:13" s="4466" customFormat="1" ht="12.75" customHeight="1">
      <c r="A22" s="4467" t="s">
        <v>431</v>
      </c>
      <c r="B22" s="4531">
        <v>45.8</v>
      </c>
      <c r="C22" s="4531">
        <v>41.8</v>
      </c>
      <c r="D22" s="4531">
        <v>65.2</v>
      </c>
      <c r="E22" s="4531">
        <v>86.5</v>
      </c>
      <c r="F22" s="4531">
        <v>13.1</v>
      </c>
      <c r="G22" s="4531">
        <v>10.199999999999999</v>
      </c>
      <c r="H22" s="4531">
        <v>21.4</v>
      </c>
      <c r="I22" s="4531">
        <v>34</v>
      </c>
      <c r="J22" s="4531">
        <v>20.399999999999999</v>
      </c>
      <c r="K22" s="4531">
        <v>16.7</v>
      </c>
      <c r="L22" s="4531">
        <v>31.5</v>
      </c>
      <c r="M22" s="4531">
        <v>43</v>
      </c>
    </row>
    <row r="23" spans="1:13" s="4466" customFormat="1" ht="12.75" customHeight="1">
      <c r="A23" s="3669" t="s">
        <v>430</v>
      </c>
      <c r="B23" s="4531">
        <v>42.1</v>
      </c>
      <c r="C23" s="4531">
        <v>38.5</v>
      </c>
      <c r="D23" s="4531">
        <v>62.5</v>
      </c>
      <c r="E23" s="4531">
        <v>84</v>
      </c>
      <c r="F23" s="4531">
        <v>10.6</v>
      </c>
      <c r="G23" s="4531">
        <v>8.3000000000000007</v>
      </c>
      <c r="H23" s="4531">
        <v>17.8</v>
      </c>
      <c r="I23" s="4531">
        <v>29.1</v>
      </c>
      <c r="J23" s="4531">
        <v>17.5</v>
      </c>
      <c r="K23" s="4531">
        <v>14.6</v>
      </c>
      <c r="L23" s="4531">
        <v>25.4</v>
      </c>
      <c r="M23" s="4531">
        <v>48.1</v>
      </c>
    </row>
    <row r="24" spans="1:13" s="4466" customFormat="1" ht="12.75" customHeight="1">
      <c r="A24" s="3669" t="s">
        <v>429</v>
      </c>
      <c r="B24" s="4531">
        <v>50</v>
      </c>
      <c r="C24" s="4531">
        <v>45.3</v>
      </c>
      <c r="D24" s="4531">
        <v>64.599999999999994</v>
      </c>
      <c r="E24" s="4531">
        <v>75.3</v>
      </c>
      <c r="F24" s="4531">
        <v>6</v>
      </c>
      <c r="G24" s="4531">
        <v>5</v>
      </c>
      <c r="H24" s="4531">
        <v>7.8</v>
      </c>
      <c r="I24" s="4531">
        <v>11.5</v>
      </c>
      <c r="J24" s="4531">
        <v>18</v>
      </c>
      <c r="K24" s="4531">
        <v>14</v>
      </c>
      <c r="L24" s="4531">
        <v>22.8</v>
      </c>
      <c r="M24" s="4531">
        <v>43.1</v>
      </c>
    </row>
    <row r="25" spans="1:13" s="4466" customFormat="1" ht="12.75" customHeight="1">
      <c r="A25" s="4467" t="s">
        <v>428</v>
      </c>
      <c r="B25" s="4461">
        <v>43.1</v>
      </c>
      <c r="C25" s="4461">
        <v>41.7</v>
      </c>
      <c r="D25" s="4461">
        <v>49.4</v>
      </c>
      <c r="E25" s="4461">
        <v>75.599999999999994</v>
      </c>
      <c r="F25" s="4461">
        <v>7.2</v>
      </c>
      <c r="G25" s="4461">
        <v>6.8</v>
      </c>
      <c r="H25" s="4461">
        <v>7.4</v>
      </c>
      <c r="I25" s="4461">
        <v>16.100000000000001</v>
      </c>
      <c r="J25" s="4461">
        <v>18.399999999999999</v>
      </c>
      <c r="K25" s="4461">
        <v>15.9</v>
      </c>
      <c r="L25" s="4461">
        <v>29.6</v>
      </c>
      <c r="M25" s="4461">
        <v>41.9</v>
      </c>
    </row>
    <row r="26" spans="1:13" s="4466" customFormat="1" ht="12.75" customHeight="1">
      <c r="A26" s="4467" t="s">
        <v>427</v>
      </c>
      <c r="B26" s="4461">
        <v>41.5</v>
      </c>
      <c r="C26" s="4461">
        <v>39</v>
      </c>
      <c r="D26" s="4461">
        <v>55</v>
      </c>
      <c r="E26" s="4461">
        <v>76.7</v>
      </c>
      <c r="F26" s="4461">
        <v>9.8000000000000007</v>
      </c>
      <c r="G26" s="4461">
        <v>8.8000000000000007</v>
      </c>
      <c r="H26" s="4461">
        <v>13.4</v>
      </c>
      <c r="I26" s="4461">
        <v>19.600000000000001</v>
      </c>
      <c r="J26" s="4461">
        <v>16.899999999999999</v>
      </c>
      <c r="K26" s="4461">
        <v>12.5</v>
      </c>
      <c r="L26" s="4461">
        <v>39</v>
      </c>
      <c r="M26" s="4461">
        <v>23.9</v>
      </c>
    </row>
    <row r="27" spans="1:13" s="4466" customFormat="1" ht="12.75" customHeight="1">
      <c r="A27" s="4467" t="s">
        <v>426</v>
      </c>
      <c r="B27" s="4461">
        <v>44.3</v>
      </c>
      <c r="C27" s="4461">
        <v>44.4</v>
      </c>
      <c r="D27" s="4461">
        <v>41.5</v>
      </c>
      <c r="E27" s="4461">
        <v>73</v>
      </c>
      <c r="F27" s="4461">
        <v>5.6</v>
      </c>
      <c r="G27" s="4461">
        <v>4</v>
      </c>
      <c r="H27" s="4461">
        <v>19.8</v>
      </c>
      <c r="I27" s="4461">
        <v>6.8</v>
      </c>
      <c r="J27" s="4461">
        <v>11.5</v>
      </c>
      <c r="K27" s="4461">
        <v>9.8000000000000007</v>
      </c>
      <c r="L27" s="4461">
        <v>25.9</v>
      </c>
      <c r="M27" s="4461">
        <v>13.7</v>
      </c>
    </row>
    <row r="28" spans="1:13" s="4460" customFormat="1" ht="12.75" customHeight="1">
      <c r="A28" s="4465" t="s">
        <v>425</v>
      </c>
      <c r="B28" s="4461">
        <v>40.5</v>
      </c>
      <c r="C28" s="4461">
        <v>39.299999999999997</v>
      </c>
      <c r="D28" s="4461">
        <v>45.6</v>
      </c>
      <c r="E28" s="4461">
        <v>66.7</v>
      </c>
      <c r="F28" s="4461">
        <v>13.1</v>
      </c>
      <c r="G28" s="4461">
        <v>13.3</v>
      </c>
      <c r="H28" s="4461">
        <v>9.5</v>
      </c>
      <c r="I28" s="4461">
        <v>23.3</v>
      </c>
      <c r="J28" s="4461">
        <v>7.5</v>
      </c>
      <c r="K28" s="4461">
        <v>5</v>
      </c>
      <c r="L28" s="4461">
        <v>13.2</v>
      </c>
      <c r="M28" s="4461">
        <v>60</v>
      </c>
    </row>
    <row r="29" spans="1:13" s="4460" customFormat="1" ht="12.75" customHeight="1">
      <c r="A29" s="4465" t="s">
        <v>424</v>
      </c>
      <c r="B29" s="4530">
        <v>41.6</v>
      </c>
      <c r="C29" s="4530">
        <v>39.4</v>
      </c>
      <c r="D29" s="4530">
        <v>50</v>
      </c>
      <c r="E29" s="4530">
        <v>80</v>
      </c>
      <c r="F29" s="4530">
        <v>5.9</v>
      </c>
      <c r="G29" s="4530">
        <v>4.0999999999999996</v>
      </c>
      <c r="H29" s="4530">
        <v>13.6</v>
      </c>
      <c r="I29" s="4530">
        <v>11.9</v>
      </c>
      <c r="J29" s="4530">
        <v>9.6</v>
      </c>
      <c r="K29" s="4530">
        <v>6</v>
      </c>
      <c r="L29" s="4530">
        <v>23.6</v>
      </c>
      <c r="M29" s="4530">
        <v>31</v>
      </c>
    </row>
    <row r="30" spans="1:13" s="4458" customFormat="1" ht="23.25" customHeight="1">
      <c r="A30" s="6286"/>
      <c r="B30" s="6327" t="s">
        <v>5558</v>
      </c>
      <c r="C30" s="6327"/>
      <c r="D30" s="6327"/>
      <c r="E30" s="6327"/>
      <c r="F30" s="6327" t="s">
        <v>5534</v>
      </c>
      <c r="G30" s="6327"/>
      <c r="H30" s="6327"/>
      <c r="I30" s="6327"/>
      <c r="J30" s="6327" t="s">
        <v>5541</v>
      </c>
      <c r="K30" s="6327"/>
      <c r="L30" s="6327"/>
      <c r="M30" s="6327"/>
    </row>
    <row r="31" spans="1:13" s="4458" customFormat="1" ht="16.5" customHeight="1">
      <c r="A31" s="6286"/>
      <c r="B31" s="4814" t="s">
        <v>88</v>
      </c>
      <c r="C31" s="4814" t="s">
        <v>5557</v>
      </c>
      <c r="D31" s="4814"/>
      <c r="E31" s="4814"/>
      <c r="F31" s="4814" t="s">
        <v>88</v>
      </c>
      <c r="G31" s="4814" t="s">
        <v>5557</v>
      </c>
      <c r="H31" s="4814"/>
      <c r="I31" s="4814"/>
      <c r="J31" s="4814" t="s">
        <v>88</v>
      </c>
      <c r="K31" s="4814" t="s">
        <v>5557</v>
      </c>
      <c r="L31" s="4814"/>
      <c r="M31" s="4814"/>
    </row>
    <row r="32" spans="1:13" s="4458" customFormat="1" ht="16.5" customHeight="1">
      <c r="A32" s="6286"/>
      <c r="B32" s="4814"/>
      <c r="C32" s="79" t="s">
        <v>5556</v>
      </c>
      <c r="D32" s="79" t="s">
        <v>5555</v>
      </c>
      <c r="E32" s="79" t="s">
        <v>5554</v>
      </c>
      <c r="F32" s="4814"/>
      <c r="G32" s="79" t="s">
        <v>5556</v>
      </c>
      <c r="H32" s="79" t="s">
        <v>5555</v>
      </c>
      <c r="I32" s="79" t="s">
        <v>5554</v>
      </c>
      <c r="J32" s="4814"/>
      <c r="K32" s="79" t="s">
        <v>5556</v>
      </c>
      <c r="L32" s="79" t="s">
        <v>5555</v>
      </c>
      <c r="M32" s="79" t="s">
        <v>5554</v>
      </c>
    </row>
    <row r="33" spans="1:23" s="4458" customFormat="1" ht="12" customHeight="1">
      <c r="A33" s="6292" t="s">
        <v>412</v>
      </c>
      <c r="B33" s="6292"/>
      <c r="C33" s="6292"/>
      <c r="D33" s="6292"/>
      <c r="E33" s="6292"/>
      <c r="F33" s="6292"/>
      <c r="G33" s="6292"/>
      <c r="H33" s="6292"/>
      <c r="I33" s="6292"/>
      <c r="J33" s="6292"/>
      <c r="K33" s="6292"/>
      <c r="L33" s="6292"/>
      <c r="M33" s="6292"/>
      <c r="N33" s="6292"/>
      <c r="O33" s="6292"/>
      <c r="P33" s="6292"/>
      <c r="Q33" s="6292"/>
      <c r="R33" s="6292"/>
      <c r="S33" s="6292"/>
      <c r="T33" s="6292"/>
      <c r="U33" s="6292"/>
      <c r="V33" s="6292"/>
      <c r="W33" s="6292"/>
    </row>
    <row r="34" spans="1:23" s="4457" customFormat="1" ht="12" customHeight="1">
      <c r="A34" s="6293" t="s">
        <v>5514</v>
      </c>
      <c r="B34" s="6293"/>
      <c r="C34" s="6293"/>
      <c r="D34" s="6293"/>
      <c r="E34" s="6293"/>
      <c r="F34" s="6293"/>
      <c r="G34" s="6293"/>
      <c r="H34" s="6293"/>
      <c r="I34" s="6293"/>
      <c r="J34" s="6293"/>
      <c r="K34" s="6293"/>
      <c r="L34" s="6293"/>
      <c r="M34" s="6293"/>
      <c r="N34" s="6293"/>
      <c r="O34" s="6293"/>
      <c r="P34" s="6293"/>
      <c r="Q34" s="6293"/>
      <c r="R34" s="6293"/>
      <c r="S34" s="6293"/>
      <c r="T34" s="6293"/>
      <c r="U34" s="6293"/>
      <c r="V34" s="6293"/>
      <c r="W34" s="6293"/>
    </row>
    <row r="35" spans="1:23" s="4457" customFormat="1" ht="12" customHeight="1">
      <c r="A35" s="6294" t="s">
        <v>5513</v>
      </c>
      <c r="B35" s="6294"/>
      <c r="C35" s="6294"/>
      <c r="D35" s="6294"/>
      <c r="E35" s="6294"/>
      <c r="F35" s="6294"/>
      <c r="G35" s="6294"/>
      <c r="H35" s="6294"/>
      <c r="I35" s="6294"/>
      <c r="J35" s="6294"/>
      <c r="K35" s="6294"/>
      <c r="L35" s="6294"/>
      <c r="M35" s="6294"/>
      <c r="N35" s="6294"/>
      <c r="O35" s="6294"/>
      <c r="P35" s="6294"/>
      <c r="Q35" s="6294"/>
      <c r="R35" s="6294"/>
      <c r="S35" s="6294"/>
      <c r="T35" s="6294"/>
      <c r="U35" s="6294"/>
      <c r="V35" s="6294"/>
      <c r="W35" s="6294"/>
    </row>
    <row r="36" spans="1:23" ht="76.7" customHeight="1">
      <c r="A36" s="6291" t="s">
        <v>5553</v>
      </c>
      <c r="B36" s="6291"/>
      <c r="C36" s="6291"/>
      <c r="D36" s="6291"/>
      <c r="E36" s="6291"/>
      <c r="F36" s="6291"/>
      <c r="G36" s="6291"/>
      <c r="H36" s="6291"/>
      <c r="I36" s="6291"/>
      <c r="J36" s="6291"/>
      <c r="K36" s="6291"/>
      <c r="L36" s="6291"/>
      <c r="M36" s="6291"/>
    </row>
    <row r="37" spans="1:23" ht="66.95" customHeight="1">
      <c r="A37" s="6291" t="s">
        <v>5552</v>
      </c>
      <c r="B37" s="6291"/>
      <c r="C37" s="6291"/>
      <c r="D37" s="6291"/>
      <c r="E37" s="6291"/>
      <c r="F37" s="6291"/>
      <c r="G37" s="6291"/>
      <c r="H37" s="6291"/>
      <c r="I37" s="6291"/>
      <c r="J37" s="6291"/>
      <c r="K37" s="6291"/>
      <c r="L37" s="6291"/>
      <c r="M37" s="6291"/>
    </row>
    <row r="38" spans="1:23" s="4457" customFormat="1" ht="10.7" customHeight="1">
      <c r="A38" s="6291" t="s">
        <v>5510</v>
      </c>
      <c r="B38" s="6291"/>
      <c r="C38" s="6291"/>
      <c r="D38" s="6291"/>
      <c r="E38" s="6291"/>
      <c r="F38" s="6291"/>
      <c r="G38" s="6291"/>
      <c r="H38" s="6291"/>
      <c r="I38" s="6291"/>
      <c r="J38" s="6291"/>
      <c r="K38" s="6291"/>
      <c r="L38" s="6291"/>
      <c r="M38" s="6291"/>
    </row>
    <row r="39" spans="1:23" ht="10.7" customHeight="1">
      <c r="A39" s="6291" t="s">
        <v>5509</v>
      </c>
      <c r="B39" s="6291"/>
      <c r="C39" s="6291"/>
      <c r="D39" s="6291"/>
      <c r="E39" s="6291"/>
      <c r="F39" s="6291"/>
      <c r="G39" s="6291"/>
      <c r="H39" s="6291"/>
      <c r="I39" s="6291"/>
      <c r="J39" s="6291"/>
      <c r="K39" s="6291"/>
      <c r="L39" s="6291"/>
      <c r="M39" s="6291"/>
    </row>
    <row r="40" spans="1:23" ht="46.5" customHeight="1">
      <c r="A40" s="6291" t="s">
        <v>5508</v>
      </c>
      <c r="B40" s="6291"/>
      <c r="C40" s="6291"/>
      <c r="D40" s="6291"/>
      <c r="E40" s="6291"/>
      <c r="F40" s="6291"/>
      <c r="G40" s="6291"/>
      <c r="H40" s="6291"/>
      <c r="I40" s="6291"/>
      <c r="J40" s="6291"/>
      <c r="K40" s="6291"/>
      <c r="L40" s="6291"/>
      <c r="M40" s="6291"/>
    </row>
    <row r="41" spans="1:23" ht="33.950000000000003" customHeight="1">
      <c r="A41" s="6291" t="s">
        <v>5507</v>
      </c>
      <c r="B41" s="6291"/>
      <c r="C41" s="6291"/>
      <c r="D41" s="6291"/>
      <c r="E41" s="6291"/>
      <c r="F41" s="6291"/>
      <c r="G41" s="6291"/>
      <c r="H41" s="6291"/>
      <c r="I41" s="6291"/>
      <c r="J41" s="6291"/>
      <c r="K41" s="6291"/>
      <c r="L41" s="6291"/>
      <c r="M41" s="6291"/>
    </row>
    <row r="43" spans="1:23">
      <c r="A43" s="808" t="s">
        <v>409</v>
      </c>
    </row>
    <row r="44" spans="1:23">
      <c r="A44" s="1713" t="s">
        <v>5551</v>
      </c>
    </row>
    <row r="45" spans="1:23">
      <c r="A45" s="1713" t="s">
        <v>5550</v>
      </c>
    </row>
    <row r="46" spans="1:23">
      <c r="A46" s="1713" t="s">
        <v>5549</v>
      </c>
    </row>
    <row r="47" spans="1:23">
      <c r="A47" s="4389"/>
    </row>
  </sheetData>
  <mergeCells count="31">
    <mergeCell ref="A38:M38"/>
    <mergeCell ref="A39:M39"/>
    <mergeCell ref="A40:M40"/>
    <mergeCell ref="A41:M41"/>
    <mergeCell ref="A37:M37"/>
    <mergeCell ref="A1:M1"/>
    <mergeCell ref="A2:M2"/>
    <mergeCell ref="A4:A6"/>
    <mergeCell ref="B4:E4"/>
    <mergeCell ref="F4:I4"/>
    <mergeCell ref="J5:J6"/>
    <mergeCell ref="K5:M5"/>
    <mergeCell ref="J4:M4"/>
    <mergeCell ref="B5:B6"/>
    <mergeCell ref="C5:E5"/>
    <mergeCell ref="F5:F6"/>
    <mergeCell ref="G5:I5"/>
    <mergeCell ref="A36:M36"/>
    <mergeCell ref="A30:A32"/>
    <mergeCell ref="B30:E30"/>
    <mergeCell ref="F30:I30"/>
    <mergeCell ref="J30:M30"/>
    <mergeCell ref="B31:B32"/>
    <mergeCell ref="C31:E31"/>
    <mergeCell ref="F31:F32"/>
    <mergeCell ref="G31:I31"/>
    <mergeCell ref="J31:J32"/>
    <mergeCell ref="A35:W35"/>
    <mergeCell ref="A33:W33"/>
    <mergeCell ref="K31:M31"/>
    <mergeCell ref="A34:W34"/>
  </mergeCells>
  <hyperlinks>
    <hyperlink ref="B30:E30" r:id="rId1" display="Enterprises with innovation activities " xr:uid="{F3FC4701-7A58-4445-B706-FCA2782E40D1}"/>
    <hyperlink ref="J30:M30" r:id="rId2" display="Enterprises with innovation activities with cooperation to innovation processes" xr:uid="{C5092CBB-1473-4302-98CE-DBFACD12BE38}"/>
    <hyperlink ref="J4:M4" r:id="rId3" display="Empresas com atividades de inovação com cooperação para a inovação" xr:uid="{C0662ECC-C9B0-41E6-BE5C-A8E1B788CFA8}"/>
    <hyperlink ref="F4:I4" r:id="rId4" display="Empresas com atividades de inovação com financiamento público para a inovação" xr:uid="{E01BD69A-D21D-4DEA-B578-D43FCECC5C89}"/>
    <hyperlink ref="F30:I30" r:id="rId5" display="Enterprises with innovation activities and with public allowances to innovate" xr:uid="{4AEA6A51-6F1C-421E-B46B-8646716A099C}"/>
    <hyperlink ref="A44" r:id="rId6" xr:uid="{4D6CBD3B-B458-48A4-95E1-420034994FFE}"/>
    <hyperlink ref="A45:A46" r:id="rId7" display="http://www.ine.pt/xurl/ind/0011342" xr:uid="{E7F637E2-B724-4652-9BA3-1187127CB518}"/>
    <hyperlink ref="A45" r:id="rId8" xr:uid="{0368CEDC-E392-4901-A237-3E6FAD275138}"/>
    <hyperlink ref="A46" r:id="rId9" xr:uid="{ECFECC63-CA7B-451F-847A-7CD9F72C1D4B}"/>
    <hyperlink ref="B4:E4" r:id="rId10" display="Empresas com atividades de inovação" xr:uid="{B9468DD4-EC05-413A-AC30-D68A9C23CC7E}"/>
  </hyperlinks>
  <pageMargins left="0.7" right="0.7" top="0.75" bottom="0.75" header="0.3" footer="0.3"/>
  <pageSetup paperSize="9" orientation="portrait" r:id="rId1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CE47D-01BC-4B41-B641-9FB67FF2424A}">
  <sheetPr codeName="Sheet211"/>
  <dimension ref="A1:W45"/>
  <sheetViews>
    <sheetView showGridLines="0" zoomScaleNormal="100" workbookViewId="0">
      <selection sqref="A1:Q1"/>
    </sheetView>
  </sheetViews>
  <sheetFormatPr defaultRowHeight="12.75"/>
  <cols>
    <col min="1" max="1" width="19.42578125" style="4489" customWidth="1"/>
    <col min="2" max="2" width="9.42578125" style="4489" customWidth="1"/>
    <col min="3" max="3" width="1.85546875" style="4489" customWidth="1"/>
    <col min="4" max="4" width="9.42578125" style="4489" customWidth="1"/>
    <col min="5" max="5" width="2" style="4489" customWidth="1"/>
    <col min="6" max="6" width="9.42578125" style="4489" customWidth="1"/>
    <col min="7" max="7" width="2" style="4489" customWidth="1"/>
    <col min="8" max="8" width="9.42578125" style="4489" customWidth="1"/>
    <col min="9" max="9" width="2" style="4489" customWidth="1"/>
    <col min="10" max="10" width="9.42578125" style="4489" customWidth="1"/>
    <col min="11" max="11" width="3.140625" style="4489" customWidth="1"/>
    <col min="12" max="12" width="9.42578125" style="4489" customWidth="1"/>
    <col min="13" max="13" width="3.140625" style="4489" customWidth="1"/>
    <col min="14" max="14" width="9.42578125" style="4489" customWidth="1"/>
    <col min="15" max="15" width="3.140625" style="4489" customWidth="1"/>
    <col min="16" max="16" width="9.42578125" style="4489" customWidth="1"/>
    <col min="17" max="17" width="3.140625" style="4489" customWidth="1"/>
    <col min="18" max="250" width="9.140625" style="4489"/>
    <col min="251" max="251" width="11.42578125" style="4489" customWidth="1"/>
    <col min="252" max="259" width="10.5703125" style="4489" customWidth="1"/>
    <col min="260" max="260" width="8.85546875" style="4489" bestFit="1" customWidth="1"/>
    <col min="261" max="261" width="6.42578125" style="4489" bestFit="1" customWidth="1"/>
    <col min="262" max="262" width="5.42578125" style="4489" bestFit="1" customWidth="1"/>
    <col min="263" max="264" width="11.5703125" style="4489" customWidth="1"/>
    <col min="265" max="506" width="9.140625" style="4489"/>
    <col min="507" max="507" width="11.42578125" style="4489" customWidth="1"/>
    <col min="508" max="515" width="10.5703125" style="4489" customWidth="1"/>
    <col min="516" max="516" width="8.85546875" style="4489" bestFit="1" customWidth="1"/>
    <col min="517" max="517" width="6.42578125" style="4489" bestFit="1" customWidth="1"/>
    <col min="518" max="518" width="5.42578125" style="4489" bestFit="1" customWidth="1"/>
    <col min="519" max="520" width="11.5703125" style="4489" customWidth="1"/>
    <col min="521" max="762" width="9.140625" style="4489"/>
    <col min="763" max="763" width="11.42578125" style="4489" customWidth="1"/>
    <col min="764" max="771" width="10.5703125" style="4489" customWidth="1"/>
    <col min="772" max="772" width="8.85546875" style="4489" bestFit="1" customWidth="1"/>
    <col min="773" max="773" width="6.42578125" style="4489" bestFit="1" customWidth="1"/>
    <col min="774" max="774" width="5.42578125" style="4489" bestFit="1" customWidth="1"/>
    <col min="775" max="776" width="11.5703125" style="4489" customWidth="1"/>
    <col min="777" max="1018" width="9.140625" style="4489"/>
    <col min="1019" max="1019" width="11.42578125" style="4489" customWidth="1"/>
    <col min="1020" max="1027" width="10.5703125" style="4489" customWidth="1"/>
    <col min="1028" max="1028" width="8.85546875" style="4489" bestFit="1" customWidth="1"/>
    <col min="1029" max="1029" width="6.42578125" style="4489" bestFit="1" customWidth="1"/>
    <col min="1030" max="1030" width="5.42578125" style="4489" bestFit="1" customWidth="1"/>
    <col min="1031" max="1032" width="11.5703125" style="4489" customWidth="1"/>
    <col min="1033" max="1274" width="9.140625" style="4489"/>
    <col min="1275" max="1275" width="11.42578125" style="4489" customWidth="1"/>
    <col min="1276" max="1283" width="10.5703125" style="4489" customWidth="1"/>
    <col min="1284" max="1284" width="8.85546875" style="4489" bestFit="1" customWidth="1"/>
    <col min="1285" max="1285" width="6.42578125" style="4489" bestFit="1" customWidth="1"/>
    <col min="1286" max="1286" width="5.42578125" style="4489" bestFit="1" customWidth="1"/>
    <col min="1287" max="1288" width="11.5703125" style="4489" customWidth="1"/>
    <col min="1289" max="1530" width="9.140625" style="4489"/>
    <col min="1531" max="1531" width="11.42578125" style="4489" customWidth="1"/>
    <col min="1532" max="1539" width="10.5703125" style="4489" customWidth="1"/>
    <col min="1540" max="1540" width="8.85546875" style="4489" bestFit="1" customWidth="1"/>
    <col min="1541" max="1541" width="6.42578125" style="4489" bestFit="1" customWidth="1"/>
    <col min="1542" max="1542" width="5.42578125" style="4489" bestFit="1" customWidth="1"/>
    <col min="1543" max="1544" width="11.5703125" style="4489" customWidth="1"/>
    <col min="1545" max="1786" width="9.140625" style="4489"/>
    <col min="1787" max="1787" width="11.42578125" style="4489" customWidth="1"/>
    <col min="1788" max="1795" width="10.5703125" style="4489" customWidth="1"/>
    <col min="1796" max="1796" width="8.85546875" style="4489" bestFit="1" customWidth="1"/>
    <col min="1797" max="1797" width="6.42578125" style="4489" bestFit="1" customWidth="1"/>
    <col min="1798" max="1798" width="5.42578125" style="4489" bestFit="1" customWidth="1"/>
    <col min="1799" max="1800" width="11.5703125" style="4489" customWidth="1"/>
    <col min="1801" max="2042" width="9.140625" style="4489"/>
    <col min="2043" max="2043" width="11.42578125" style="4489" customWidth="1"/>
    <col min="2044" max="2051" width="10.5703125" style="4489" customWidth="1"/>
    <col min="2052" max="2052" width="8.85546875" style="4489" bestFit="1" customWidth="1"/>
    <col min="2053" max="2053" width="6.42578125" style="4489" bestFit="1" customWidth="1"/>
    <col min="2054" max="2054" width="5.42578125" style="4489" bestFit="1" customWidth="1"/>
    <col min="2055" max="2056" width="11.5703125" style="4489" customWidth="1"/>
    <col min="2057" max="2298" width="9.140625" style="4489"/>
    <col min="2299" max="2299" width="11.42578125" style="4489" customWidth="1"/>
    <col min="2300" max="2307" width="10.5703125" style="4489" customWidth="1"/>
    <col min="2308" max="2308" width="8.85546875" style="4489" bestFit="1" customWidth="1"/>
    <col min="2309" max="2309" width="6.42578125" style="4489" bestFit="1" customWidth="1"/>
    <col min="2310" max="2310" width="5.42578125" style="4489" bestFit="1" customWidth="1"/>
    <col min="2311" max="2312" width="11.5703125" style="4489" customWidth="1"/>
    <col min="2313" max="2554" width="9.140625" style="4489"/>
    <col min="2555" max="2555" width="11.42578125" style="4489" customWidth="1"/>
    <col min="2556" max="2563" width="10.5703125" style="4489" customWidth="1"/>
    <col min="2564" max="2564" width="8.85546875" style="4489" bestFit="1" customWidth="1"/>
    <col min="2565" max="2565" width="6.42578125" style="4489" bestFit="1" customWidth="1"/>
    <col min="2566" max="2566" width="5.42578125" style="4489" bestFit="1" customWidth="1"/>
    <col min="2567" max="2568" width="11.5703125" style="4489" customWidth="1"/>
    <col min="2569" max="2810" width="9.140625" style="4489"/>
    <col min="2811" max="2811" width="11.42578125" style="4489" customWidth="1"/>
    <col min="2812" max="2819" width="10.5703125" style="4489" customWidth="1"/>
    <col min="2820" max="2820" width="8.85546875" style="4489" bestFit="1" customWidth="1"/>
    <col min="2821" max="2821" width="6.42578125" style="4489" bestFit="1" customWidth="1"/>
    <col min="2822" max="2822" width="5.42578125" style="4489" bestFit="1" customWidth="1"/>
    <col min="2823" max="2824" width="11.5703125" style="4489" customWidth="1"/>
    <col min="2825" max="3066" width="9.140625" style="4489"/>
    <col min="3067" max="3067" width="11.42578125" style="4489" customWidth="1"/>
    <col min="3068" max="3075" width="10.5703125" style="4489" customWidth="1"/>
    <col min="3076" max="3076" width="8.85546875" style="4489" bestFit="1" customWidth="1"/>
    <col min="3077" max="3077" width="6.42578125" style="4489" bestFit="1" customWidth="1"/>
    <col min="3078" max="3078" width="5.42578125" style="4489" bestFit="1" customWidth="1"/>
    <col min="3079" max="3080" width="11.5703125" style="4489" customWidth="1"/>
    <col min="3081" max="3322" width="9.140625" style="4489"/>
    <col min="3323" max="3323" width="11.42578125" style="4489" customWidth="1"/>
    <col min="3324" max="3331" width="10.5703125" style="4489" customWidth="1"/>
    <col min="3332" max="3332" width="8.85546875" style="4489" bestFit="1" customWidth="1"/>
    <col min="3333" max="3333" width="6.42578125" style="4489" bestFit="1" customWidth="1"/>
    <col min="3334" max="3334" width="5.42578125" style="4489" bestFit="1" customWidth="1"/>
    <col min="3335" max="3336" width="11.5703125" style="4489" customWidth="1"/>
    <col min="3337" max="3578" width="9.140625" style="4489"/>
    <col min="3579" max="3579" width="11.42578125" style="4489" customWidth="1"/>
    <col min="3580" max="3587" width="10.5703125" style="4489" customWidth="1"/>
    <col min="3588" max="3588" width="8.85546875" style="4489" bestFit="1" customWidth="1"/>
    <col min="3589" max="3589" width="6.42578125" style="4489" bestFit="1" customWidth="1"/>
    <col min="3590" max="3590" width="5.42578125" style="4489" bestFit="1" customWidth="1"/>
    <col min="3591" max="3592" width="11.5703125" style="4489" customWidth="1"/>
    <col min="3593" max="3834" width="9.140625" style="4489"/>
    <col min="3835" max="3835" width="11.42578125" style="4489" customWidth="1"/>
    <col min="3836" max="3843" width="10.5703125" style="4489" customWidth="1"/>
    <col min="3844" max="3844" width="8.85546875" style="4489" bestFit="1" customWidth="1"/>
    <col min="3845" max="3845" width="6.42578125" style="4489" bestFit="1" customWidth="1"/>
    <col min="3846" max="3846" width="5.42578125" style="4489" bestFit="1" customWidth="1"/>
    <col min="3847" max="3848" width="11.5703125" style="4489" customWidth="1"/>
    <col min="3849" max="4090" width="9.140625" style="4489"/>
    <col min="4091" max="4091" width="11.42578125" style="4489" customWidth="1"/>
    <col min="4092" max="4099" width="10.5703125" style="4489" customWidth="1"/>
    <col min="4100" max="4100" width="8.85546875" style="4489" bestFit="1" customWidth="1"/>
    <col min="4101" max="4101" width="6.42578125" style="4489" bestFit="1" customWidth="1"/>
    <col min="4102" max="4102" width="5.42578125" style="4489" bestFit="1" customWidth="1"/>
    <col min="4103" max="4104" width="11.5703125" style="4489" customWidth="1"/>
    <col min="4105" max="4346" width="9.140625" style="4489"/>
    <col min="4347" max="4347" width="11.42578125" style="4489" customWidth="1"/>
    <col min="4348" max="4355" width="10.5703125" style="4489" customWidth="1"/>
    <col min="4356" max="4356" width="8.85546875" style="4489" bestFit="1" customWidth="1"/>
    <col min="4357" max="4357" width="6.42578125" style="4489" bestFit="1" customWidth="1"/>
    <col min="4358" max="4358" width="5.42578125" style="4489" bestFit="1" customWidth="1"/>
    <col min="4359" max="4360" width="11.5703125" style="4489" customWidth="1"/>
    <col min="4361" max="4602" width="9.140625" style="4489"/>
    <col min="4603" max="4603" width="11.42578125" style="4489" customWidth="1"/>
    <col min="4604" max="4611" width="10.5703125" style="4489" customWidth="1"/>
    <col min="4612" max="4612" width="8.85546875" style="4489" bestFit="1" customWidth="1"/>
    <col min="4613" max="4613" width="6.42578125" style="4489" bestFit="1" customWidth="1"/>
    <col min="4614" max="4614" width="5.42578125" style="4489" bestFit="1" customWidth="1"/>
    <col min="4615" max="4616" width="11.5703125" style="4489" customWidth="1"/>
    <col min="4617" max="4858" width="9.140625" style="4489"/>
    <col min="4859" max="4859" width="11.42578125" style="4489" customWidth="1"/>
    <col min="4860" max="4867" width="10.5703125" style="4489" customWidth="1"/>
    <col min="4868" max="4868" width="8.85546875" style="4489" bestFit="1" customWidth="1"/>
    <col min="4869" max="4869" width="6.42578125" style="4489" bestFit="1" customWidth="1"/>
    <col min="4870" max="4870" width="5.42578125" style="4489" bestFit="1" customWidth="1"/>
    <col min="4871" max="4872" width="11.5703125" style="4489" customWidth="1"/>
    <col min="4873" max="5114" width="9.140625" style="4489"/>
    <col min="5115" max="5115" width="11.42578125" style="4489" customWidth="1"/>
    <col min="5116" max="5123" width="10.5703125" style="4489" customWidth="1"/>
    <col min="5124" max="5124" width="8.85546875" style="4489" bestFit="1" customWidth="1"/>
    <col min="5125" max="5125" width="6.42578125" style="4489" bestFit="1" customWidth="1"/>
    <col min="5126" max="5126" width="5.42578125" style="4489" bestFit="1" customWidth="1"/>
    <col min="5127" max="5128" width="11.5703125" style="4489" customWidth="1"/>
    <col min="5129" max="5370" width="9.140625" style="4489"/>
    <col min="5371" max="5371" width="11.42578125" style="4489" customWidth="1"/>
    <col min="5372" max="5379" width="10.5703125" style="4489" customWidth="1"/>
    <col min="5380" max="5380" width="8.85546875" style="4489" bestFit="1" customWidth="1"/>
    <col min="5381" max="5381" width="6.42578125" style="4489" bestFit="1" customWidth="1"/>
    <col min="5382" max="5382" width="5.42578125" style="4489" bestFit="1" customWidth="1"/>
    <col min="5383" max="5384" width="11.5703125" style="4489" customWidth="1"/>
    <col min="5385" max="5626" width="9.140625" style="4489"/>
    <col min="5627" max="5627" width="11.42578125" style="4489" customWidth="1"/>
    <col min="5628" max="5635" width="10.5703125" style="4489" customWidth="1"/>
    <col min="5636" max="5636" width="8.85546875" style="4489" bestFit="1" customWidth="1"/>
    <col min="5637" max="5637" width="6.42578125" style="4489" bestFit="1" customWidth="1"/>
    <col min="5638" max="5638" width="5.42578125" style="4489" bestFit="1" customWidth="1"/>
    <col min="5639" max="5640" width="11.5703125" style="4489" customWidth="1"/>
    <col min="5641" max="5882" width="9.140625" style="4489"/>
    <col min="5883" max="5883" width="11.42578125" style="4489" customWidth="1"/>
    <col min="5884" max="5891" width="10.5703125" style="4489" customWidth="1"/>
    <col min="5892" max="5892" width="8.85546875" style="4489" bestFit="1" customWidth="1"/>
    <col min="5893" max="5893" width="6.42578125" style="4489" bestFit="1" customWidth="1"/>
    <col min="5894" max="5894" width="5.42578125" style="4489" bestFit="1" customWidth="1"/>
    <col min="5895" max="5896" width="11.5703125" style="4489" customWidth="1"/>
    <col min="5897" max="6138" width="9.140625" style="4489"/>
    <col min="6139" max="6139" width="11.42578125" style="4489" customWidth="1"/>
    <col min="6140" max="6147" width="10.5703125" style="4489" customWidth="1"/>
    <col min="6148" max="6148" width="8.85546875" style="4489" bestFit="1" customWidth="1"/>
    <col min="6149" max="6149" width="6.42578125" style="4489" bestFit="1" customWidth="1"/>
    <col min="6150" max="6150" width="5.42578125" style="4489" bestFit="1" customWidth="1"/>
    <col min="6151" max="6152" width="11.5703125" style="4489" customWidth="1"/>
    <col min="6153" max="6394" width="9.140625" style="4489"/>
    <col min="6395" max="6395" width="11.42578125" style="4489" customWidth="1"/>
    <col min="6396" max="6403" width="10.5703125" style="4489" customWidth="1"/>
    <col min="6404" max="6404" width="8.85546875" style="4489" bestFit="1" customWidth="1"/>
    <col min="6405" max="6405" width="6.42578125" style="4489" bestFit="1" customWidth="1"/>
    <col min="6406" max="6406" width="5.42578125" style="4489" bestFit="1" customWidth="1"/>
    <col min="6407" max="6408" width="11.5703125" style="4489" customWidth="1"/>
    <col min="6409" max="6650" width="9.140625" style="4489"/>
    <col min="6651" max="6651" width="11.42578125" style="4489" customWidth="1"/>
    <col min="6652" max="6659" width="10.5703125" style="4489" customWidth="1"/>
    <col min="6660" max="6660" width="8.85546875" style="4489" bestFit="1" customWidth="1"/>
    <col min="6661" max="6661" width="6.42578125" style="4489" bestFit="1" customWidth="1"/>
    <col min="6662" max="6662" width="5.42578125" style="4489" bestFit="1" customWidth="1"/>
    <col min="6663" max="6664" width="11.5703125" style="4489" customWidth="1"/>
    <col min="6665" max="6906" width="9.140625" style="4489"/>
    <col min="6907" max="6907" width="11.42578125" style="4489" customWidth="1"/>
    <col min="6908" max="6915" width="10.5703125" style="4489" customWidth="1"/>
    <col min="6916" max="6916" width="8.85546875" style="4489" bestFit="1" customWidth="1"/>
    <col min="6917" max="6917" width="6.42578125" style="4489" bestFit="1" customWidth="1"/>
    <col min="6918" max="6918" width="5.42578125" style="4489" bestFit="1" customWidth="1"/>
    <col min="6919" max="6920" width="11.5703125" style="4489" customWidth="1"/>
    <col min="6921" max="7162" width="9.140625" style="4489"/>
    <col min="7163" max="7163" width="11.42578125" style="4489" customWidth="1"/>
    <col min="7164" max="7171" width="10.5703125" style="4489" customWidth="1"/>
    <col min="7172" max="7172" width="8.85546875" style="4489" bestFit="1" customWidth="1"/>
    <col min="7173" max="7173" width="6.42578125" style="4489" bestFit="1" customWidth="1"/>
    <col min="7174" max="7174" width="5.42578125" style="4489" bestFit="1" customWidth="1"/>
    <col min="7175" max="7176" width="11.5703125" style="4489" customWidth="1"/>
    <col min="7177" max="7418" width="9.140625" style="4489"/>
    <col min="7419" max="7419" width="11.42578125" style="4489" customWidth="1"/>
    <col min="7420" max="7427" width="10.5703125" style="4489" customWidth="1"/>
    <col min="7428" max="7428" width="8.85546875" style="4489" bestFit="1" customWidth="1"/>
    <col min="7429" max="7429" width="6.42578125" style="4489" bestFit="1" customWidth="1"/>
    <col min="7430" max="7430" width="5.42578125" style="4489" bestFit="1" customWidth="1"/>
    <col min="7431" max="7432" width="11.5703125" style="4489" customWidth="1"/>
    <col min="7433" max="7674" width="9.140625" style="4489"/>
    <col min="7675" max="7675" width="11.42578125" style="4489" customWidth="1"/>
    <col min="7676" max="7683" width="10.5703125" style="4489" customWidth="1"/>
    <col min="7684" max="7684" width="8.85546875" style="4489" bestFit="1" customWidth="1"/>
    <col min="7685" max="7685" width="6.42578125" style="4489" bestFit="1" customWidth="1"/>
    <col min="7686" max="7686" width="5.42578125" style="4489" bestFit="1" customWidth="1"/>
    <col min="7687" max="7688" width="11.5703125" style="4489" customWidth="1"/>
    <col min="7689" max="7930" width="9.140625" style="4489"/>
    <col min="7931" max="7931" width="11.42578125" style="4489" customWidth="1"/>
    <col min="7932" max="7939" width="10.5703125" style="4489" customWidth="1"/>
    <col min="7940" max="7940" width="8.85546875" style="4489" bestFit="1" customWidth="1"/>
    <col min="7941" max="7941" width="6.42578125" style="4489" bestFit="1" customWidth="1"/>
    <col min="7942" max="7942" width="5.42578125" style="4489" bestFit="1" customWidth="1"/>
    <col min="7943" max="7944" width="11.5703125" style="4489" customWidth="1"/>
    <col min="7945" max="8186" width="9.140625" style="4489"/>
    <col min="8187" max="8187" width="11.42578125" style="4489" customWidth="1"/>
    <col min="8188" max="8195" width="10.5703125" style="4489" customWidth="1"/>
    <col min="8196" max="8196" width="8.85546875" style="4489" bestFit="1" customWidth="1"/>
    <col min="8197" max="8197" width="6.42578125" style="4489" bestFit="1" customWidth="1"/>
    <col min="8198" max="8198" width="5.42578125" style="4489" bestFit="1" customWidth="1"/>
    <col min="8199" max="8200" width="11.5703125" style="4489" customWidth="1"/>
    <col min="8201" max="8442" width="9.140625" style="4489"/>
    <col min="8443" max="8443" width="11.42578125" style="4489" customWidth="1"/>
    <col min="8444" max="8451" width="10.5703125" style="4489" customWidth="1"/>
    <col min="8452" max="8452" width="8.85546875" style="4489" bestFit="1" customWidth="1"/>
    <col min="8453" max="8453" width="6.42578125" style="4489" bestFit="1" customWidth="1"/>
    <col min="8454" max="8454" width="5.42578125" style="4489" bestFit="1" customWidth="1"/>
    <col min="8455" max="8456" width="11.5703125" style="4489" customWidth="1"/>
    <col min="8457" max="8698" width="9.140625" style="4489"/>
    <col min="8699" max="8699" width="11.42578125" style="4489" customWidth="1"/>
    <col min="8700" max="8707" width="10.5703125" style="4489" customWidth="1"/>
    <col min="8708" max="8708" width="8.85546875" style="4489" bestFit="1" customWidth="1"/>
    <col min="8709" max="8709" width="6.42578125" style="4489" bestFit="1" customWidth="1"/>
    <col min="8710" max="8710" width="5.42578125" style="4489" bestFit="1" customWidth="1"/>
    <col min="8711" max="8712" width="11.5703125" style="4489" customWidth="1"/>
    <col min="8713" max="8954" width="9.140625" style="4489"/>
    <col min="8955" max="8955" width="11.42578125" style="4489" customWidth="1"/>
    <col min="8956" max="8963" width="10.5703125" style="4489" customWidth="1"/>
    <col min="8964" max="8964" width="8.85546875" style="4489" bestFit="1" customWidth="1"/>
    <col min="8965" max="8965" width="6.42578125" style="4489" bestFit="1" customWidth="1"/>
    <col min="8966" max="8966" width="5.42578125" style="4489" bestFit="1" customWidth="1"/>
    <col min="8967" max="8968" width="11.5703125" style="4489" customWidth="1"/>
    <col min="8969" max="9210" width="9.140625" style="4489"/>
    <col min="9211" max="9211" width="11.42578125" style="4489" customWidth="1"/>
    <col min="9212" max="9219" width="10.5703125" style="4489" customWidth="1"/>
    <col min="9220" max="9220" width="8.85546875" style="4489" bestFit="1" customWidth="1"/>
    <col min="9221" max="9221" width="6.42578125" style="4489" bestFit="1" customWidth="1"/>
    <col min="9222" max="9222" width="5.42578125" style="4489" bestFit="1" customWidth="1"/>
    <col min="9223" max="9224" width="11.5703125" style="4489" customWidth="1"/>
    <col min="9225" max="9466" width="9.140625" style="4489"/>
    <col min="9467" max="9467" width="11.42578125" style="4489" customWidth="1"/>
    <col min="9468" max="9475" width="10.5703125" style="4489" customWidth="1"/>
    <col min="9476" max="9476" width="8.85546875" style="4489" bestFit="1" customWidth="1"/>
    <col min="9477" max="9477" width="6.42578125" style="4489" bestFit="1" customWidth="1"/>
    <col min="9478" max="9478" width="5.42578125" style="4489" bestFit="1" customWidth="1"/>
    <col min="9479" max="9480" width="11.5703125" style="4489" customWidth="1"/>
    <col min="9481" max="9722" width="9.140625" style="4489"/>
    <col min="9723" max="9723" width="11.42578125" style="4489" customWidth="1"/>
    <col min="9724" max="9731" width="10.5703125" style="4489" customWidth="1"/>
    <col min="9732" max="9732" width="8.85546875" style="4489" bestFit="1" customWidth="1"/>
    <col min="9733" max="9733" width="6.42578125" style="4489" bestFit="1" customWidth="1"/>
    <col min="9734" max="9734" width="5.42578125" style="4489" bestFit="1" customWidth="1"/>
    <col min="9735" max="9736" width="11.5703125" style="4489" customWidth="1"/>
    <col min="9737" max="9978" width="9.140625" style="4489"/>
    <col min="9979" max="9979" width="11.42578125" style="4489" customWidth="1"/>
    <col min="9980" max="9987" width="10.5703125" style="4489" customWidth="1"/>
    <col min="9988" max="9988" width="8.85546875" style="4489" bestFit="1" customWidth="1"/>
    <col min="9989" max="9989" width="6.42578125" style="4489" bestFit="1" customWidth="1"/>
    <col min="9990" max="9990" width="5.42578125" style="4489" bestFit="1" customWidth="1"/>
    <col min="9991" max="9992" width="11.5703125" style="4489" customWidth="1"/>
    <col min="9993" max="10234" width="9.140625" style="4489"/>
    <col min="10235" max="10235" width="11.42578125" style="4489" customWidth="1"/>
    <col min="10236" max="10243" width="10.5703125" style="4489" customWidth="1"/>
    <col min="10244" max="10244" width="8.85546875" style="4489" bestFit="1" customWidth="1"/>
    <col min="10245" max="10245" width="6.42578125" style="4489" bestFit="1" customWidth="1"/>
    <col min="10246" max="10246" width="5.42578125" style="4489" bestFit="1" customWidth="1"/>
    <col min="10247" max="10248" width="11.5703125" style="4489" customWidth="1"/>
    <col min="10249" max="10490" width="9.140625" style="4489"/>
    <col min="10491" max="10491" width="11.42578125" style="4489" customWidth="1"/>
    <col min="10492" max="10499" width="10.5703125" style="4489" customWidth="1"/>
    <col min="10500" max="10500" width="8.85546875" style="4489" bestFit="1" customWidth="1"/>
    <col min="10501" max="10501" width="6.42578125" style="4489" bestFit="1" customWidth="1"/>
    <col min="10502" max="10502" width="5.42578125" style="4489" bestFit="1" customWidth="1"/>
    <col min="10503" max="10504" width="11.5703125" style="4489" customWidth="1"/>
    <col min="10505" max="10746" width="9.140625" style="4489"/>
    <col min="10747" max="10747" width="11.42578125" style="4489" customWidth="1"/>
    <col min="10748" max="10755" width="10.5703125" style="4489" customWidth="1"/>
    <col min="10756" max="10756" width="8.85546875" style="4489" bestFit="1" customWidth="1"/>
    <col min="10757" max="10757" width="6.42578125" style="4489" bestFit="1" customWidth="1"/>
    <col min="10758" max="10758" width="5.42578125" style="4489" bestFit="1" customWidth="1"/>
    <col min="10759" max="10760" width="11.5703125" style="4489" customWidth="1"/>
    <col min="10761" max="11002" width="9.140625" style="4489"/>
    <col min="11003" max="11003" width="11.42578125" style="4489" customWidth="1"/>
    <col min="11004" max="11011" width="10.5703125" style="4489" customWidth="1"/>
    <col min="11012" max="11012" width="8.85546875" style="4489" bestFit="1" customWidth="1"/>
    <col min="11013" max="11013" width="6.42578125" style="4489" bestFit="1" customWidth="1"/>
    <col min="11014" max="11014" width="5.42578125" style="4489" bestFit="1" customWidth="1"/>
    <col min="11015" max="11016" width="11.5703125" style="4489" customWidth="1"/>
    <col min="11017" max="11258" width="9.140625" style="4489"/>
    <col min="11259" max="11259" width="11.42578125" style="4489" customWidth="1"/>
    <col min="11260" max="11267" width="10.5703125" style="4489" customWidth="1"/>
    <col min="11268" max="11268" width="8.85546875" style="4489" bestFit="1" customWidth="1"/>
    <col min="11269" max="11269" width="6.42578125" style="4489" bestFit="1" customWidth="1"/>
    <col min="11270" max="11270" width="5.42578125" style="4489" bestFit="1" customWidth="1"/>
    <col min="11271" max="11272" width="11.5703125" style="4489" customWidth="1"/>
    <col min="11273" max="11514" width="9.140625" style="4489"/>
    <col min="11515" max="11515" width="11.42578125" style="4489" customWidth="1"/>
    <col min="11516" max="11523" width="10.5703125" style="4489" customWidth="1"/>
    <col min="11524" max="11524" width="8.85546875" style="4489" bestFit="1" customWidth="1"/>
    <col min="11525" max="11525" width="6.42578125" style="4489" bestFit="1" customWidth="1"/>
    <col min="11526" max="11526" width="5.42578125" style="4489" bestFit="1" customWidth="1"/>
    <col min="11527" max="11528" width="11.5703125" style="4489" customWidth="1"/>
    <col min="11529" max="11770" width="9.140625" style="4489"/>
    <col min="11771" max="11771" width="11.42578125" style="4489" customWidth="1"/>
    <col min="11772" max="11779" width="10.5703125" style="4489" customWidth="1"/>
    <col min="11780" max="11780" width="8.85546875" style="4489" bestFit="1" customWidth="1"/>
    <col min="11781" max="11781" width="6.42578125" style="4489" bestFit="1" customWidth="1"/>
    <col min="11782" max="11782" width="5.42578125" style="4489" bestFit="1" customWidth="1"/>
    <col min="11783" max="11784" width="11.5703125" style="4489" customWidth="1"/>
    <col min="11785" max="12026" width="9.140625" style="4489"/>
    <col min="12027" max="12027" width="11.42578125" style="4489" customWidth="1"/>
    <col min="12028" max="12035" width="10.5703125" style="4489" customWidth="1"/>
    <col min="12036" max="12036" width="8.85546875" style="4489" bestFit="1" customWidth="1"/>
    <col min="12037" max="12037" width="6.42578125" style="4489" bestFit="1" customWidth="1"/>
    <col min="12038" max="12038" width="5.42578125" style="4489" bestFit="1" customWidth="1"/>
    <col min="12039" max="12040" width="11.5703125" style="4489" customWidth="1"/>
    <col min="12041" max="12282" width="9.140625" style="4489"/>
    <col min="12283" max="12283" width="11.42578125" style="4489" customWidth="1"/>
    <col min="12284" max="12291" width="10.5703125" style="4489" customWidth="1"/>
    <col min="12292" max="12292" width="8.85546875" style="4489" bestFit="1" customWidth="1"/>
    <col min="12293" max="12293" width="6.42578125" style="4489" bestFit="1" customWidth="1"/>
    <col min="12294" max="12294" width="5.42578125" style="4489" bestFit="1" customWidth="1"/>
    <col min="12295" max="12296" width="11.5703125" style="4489" customWidth="1"/>
    <col min="12297" max="12538" width="9.140625" style="4489"/>
    <col min="12539" max="12539" width="11.42578125" style="4489" customWidth="1"/>
    <col min="12540" max="12547" width="10.5703125" style="4489" customWidth="1"/>
    <col min="12548" max="12548" width="8.85546875" style="4489" bestFit="1" customWidth="1"/>
    <col min="12549" max="12549" width="6.42578125" style="4489" bestFit="1" customWidth="1"/>
    <col min="12550" max="12550" width="5.42578125" style="4489" bestFit="1" customWidth="1"/>
    <col min="12551" max="12552" width="11.5703125" style="4489" customWidth="1"/>
    <col min="12553" max="12794" width="9.140625" style="4489"/>
    <col min="12795" max="12795" width="11.42578125" style="4489" customWidth="1"/>
    <col min="12796" max="12803" width="10.5703125" style="4489" customWidth="1"/>
    <col min="12804" max="12804" width="8.85546875" style="4489" bestFit="1" customWidth="1"/>
    <col min="12805" max="12805" width="6.42578125" style="4489" bestFit="1" customWidth="1"/>
    <col min="12806" max="12806" width="5.42578125" style="4489" bestFit="1" customWidth="1"/>
    <col min="12807" max="12808" width="11.5703125" style="4489" customWidth="1"/>
    <col min="12809" max="13050" width="9.140625" style="4489"/>
    <col min="13051" max="13051" width="11.42578125" style="4489" customWidth="1"/>
    <col min="13052" max="13059" width="10.5703125" style="4489" customWidth="1"/>
    <col min="13060" max="13060" width="8.85546875" style="4489" bestFit="1" customWidth="1"/>
    <col min="13061" max="13061" width="6.42578125" style="4489" bestFit="1" customWidth="1"/>
    <col min="13062" max="13062" width="5.42578125" style="4489" bestFit="1" customWidth="1"/>
    <col min="13063" max="13064" width="11.5703125" style="4489" customWidth="1"/>
    <col min="13065" max="13306" width="9.140625" style="4489"/>
    <col min="13307" max="13307" width="11.42578125" style="4489" customWidth="1"/>
    <col min="13308" max="13315" width="10.5703125" style="4489" customWidth="1"/>
    <col min="13316" max="13316" width="8.85546875" style="4489" bestFit="1" customWidth="1"/>
    <col min="13317" max="13317" width="6.42578125" style="4489" bestFit="1" customWidth="1"/>
    <col min="13318" max="13318" width="5.42578125" style="4489" bestFit="1" customWidth="1"/>
    <col min="13319" max="13320" width="11.5703125" style="4489" customWidth="1"/>
    <col min="13321" max="13562" width="9.140625" style="4489"/>
    <col min="13563" max="13563" width="11.42578125" style="4489" customWidth="1"/>
    <col min="13564" max="13571" width="10.5703125" style="4489" customWidth="1"/>
    <col min="13572" max="13572" width="8.85546875" style="4489" bestFit="1" customWidth="1"/>
    <col min="13573" max="13573" width="6.42578125" style="4489" bestFit="1" customWidth="1"/>
    <col min="13574" max="13574" width="5.42578125" style="4489" bestFit="1" customWidth="1"/>
    <col min="13575" max="13576" width="11.5703125" style="4489" customWidth="1"/>
    <col min="13577" max="13818" width="9.140625" style="4489"/>
    <col min="13819" max="13819" width="11.42578125" style="4489" customWidth="1"/>
    <col min="13820" max="13827" width="10.5703125" style="4489" customWidth="1"/>
    <col min="13828" max="13828" width="8.85546875" style="4489" bestFit="1" customWidth="1"/>
    <col min="13829" max="13829" width="6.42578125" style="4489" bestFit="1" customWidth="1"/>
    <col min="13830" max="13830" width="5.42578125" style="4489" bestFit="1" customWidth="1"/>
    <col min="13831" max="13832" width="11.5703125" style="4489" customWidth="1"/>
    <col min="13833" max="14074" width="9.140625" style="4489"/>
    <col min="14075" max="14075" width="11.42578125" style="4489" customWidth="1"/>
    <col min="14076" max="14083" width="10.5703125" style="4489" customWidth="1"/>
    <col min="14084" max="14084" width="8.85546875" style="4489" bestFit="1" customWidth="1"/>
    <col min="14085" max="14085" width="6.42578125" style="4489" bestFit="1" customWidth="1"/>
    <col min="14086" max="14086" width="5.42578125" style="4489" bestFit="1" customWidth="1"/>
    <col min="14087" max="14088" width="11.5703125" style="4489" customWidth="1"/>
    <col min="14089" max="14330" width="9.140625" style="4489"/>
    <col min="14331" max="14331" width="11.42578125" style="4489" customWidth="1"/>
    <col min="14332" max="14339" width="10.5703125" style="4489" customWidth="1"/>
    <col min="14340" max="14340" width="8.85546875" style="4489" bestFit="1" customWidth="1"/>
    <col min="14341" max="14341" width="6.42578125" style="4489" bestFit="1" customWidth="1"/>
    <col min="14342" max="14342" width="5.42578125" style="4489" bestFit="1" customWidth="1"/>
    <col min="14343" max="14344" width="11.5703125" style="4489" customWidth="1"/>
    <col min="14345" max="14586" width="9.140625" style="4489"/>
    <col min="14587" max="14587" width="11.42578125" style="4489" customWidth="1"/>
    <col min="14588" max="14595" width="10.5703125" style="4489" customWidth="1"/>
    <col min="14596" max="14596" width="8.85546875" style="4489" bestFit="1" customWidth="1"/>
    <col min="14597" max="14597" width="6.42578125" style="4489" bestFit="1" customWidth="1"/>
    <col min="14598" max="14598" width="5.42578125" style="4489" bestFit="1" customWidth="1"/>
    <col min="14599" max="14600" width="11.5703125" style="4489" customWidth="1"/>
    <col min="14601" max="14842" width="9.140625" style="4489"/>
    <col min="14843" max="14843" width="11.42578125" style="4489" customWidth="1"/>
    <col min="14844" max="14851" width="10.5703125" style="4489" customWidth="1"/>
    <col min="14852" max="14852" width="8.85546875" style="4489" bestFit="1" customWidth="1"/>
    <col min="14853" max="14853" width="6.42578125" style="4489" bestFit="1" customWidth="1"/>
    <col min="14854" max="14854" width="5.42578125" style="4489" bestFit="1" customWidth="1"/>
    <col min="14855" max="14856" width="11.5703125" style="4489" customWidth="1"/>
    <col min="14857" max="15098" width="9.140625" style="4489"/>
    <col min="15099" max="15099" width="11.42578125" style="4489" customWidth="1"/>
    <col min="15100" max="15107" width="10.5703125" style="4489" customWidth="1"/>
    <col min="15108" max="15108" width="8.85546875" style="4489" bestFit="1" customWidth="1"/>
    <col min="15109" max="15109" width="6.42578125" style="4489" bestFit="1" customWidth="1"/>
    <col min="15110" max="15110" width="5.42578125" style="4489" bestFit="1" customWidth="1"/>
    <col min="15111" max="15112" width="11.5703125" style="4489" customWidth="1"/>
    <col min="15113" max="15354" width="9.140625" style="4489"/>
    <col min="15355" max="15355" width="11.42578125" style="4489" customWidth="1"/>
    <col min="15356" max="15363" width="10.5703125" style="4489" customWidth="1"/>
    <col min="15364" max="15364" width="8.85546875" style="4489" bestFit="1" customWidth="1"/>
    <col min="15365" max="15365" width="6.42578125" style="4489" bestFit="1" customWidth="1"/>
    <col min="15366" max="15366" width="5.42578125" style="4489" bestFit="1" customWidth="1"/>
    <col min="15367" max="15368" width="11.5703125" style="4489" customWidth="1"/>
    <col min="15369" max="15610" width="9.140625" style="4489"/>
    <col min="15611" max="15611" width="11.42578125" style="4489" customWidth="1"/>
    <col min="15612" max="15619" width="10.5703125" style="4489" customWidth="1"/>
    <col min="15620" max="15620" width="8.85546875" style="4489" bestFit="1" customWidth="1"/>
    <col min="15621" max="15621" width="6.42578125" style="4489" bestFit="1" customWidth="1"/>
    <col min="15622" max="15622" width="5.42578125" style="4489" bestFit="1" customWidth="1"/>
    <col min="15623" max="15624" width="11.5703125" style="4489" customWidth="1"/>
    <col min="15625" max="15866" width="9.140625" style="4489"/>
    <col min="15867" max="15867" width="11.42578125" style="4489" customWidth="1"/>
    <col min="15868" max="15875" width="10.5703125" style="4489" customWidth="1"/>
    <col min="15876" max="15876" width="8.85546875" style="4489" bestFit="1" customWidth="1"/>
    <col min="15877" max="15877" width="6.42578125" style="4489" bestFit="1" customWidth="1"/>
    <col min="15878" max="15878" width="5.42578125" style="4489" bestFit="1" customWidth="1"/>
    <col min="15879" max="15880" width="11.5703125" style="4489" customWidth="1"/>
    <col min="15881" max="16122" width="9.140625" style="4489"/>
    <col min="16123" max="16123" width="11.42578125" style="4489" customWidth="1"/>
    <col min="16124" max="16131" width="10.5703125" style="4489" customWidth="1"/>
    <col min="16132" max="16132" width="8.85546875" style="4489" bestFit="1" customWidth="1"/>
    <col min="16133" max="16133" width="6.42578125" style="4489" bestFit="1" customWidth="1"/>
    <col min="16134" max="16134" width="5.42578125" style="4489" bestFit="1" customWidth="1"/>
    <col min="16135" max="16136" width="11.5703125" style="4489" customWidth="1"/>
    <col min="16137" max="16371" width="9.140625" style="4489"/>
    <col min="16372" max="16384" width="9.140625" style="4489" customWidth="1"/>
  </cols>
  <sheetData>
    <row r="1" spans="1:17" s="4505" customFormat="1" ht="34.5" customHeight="1">
      <c r="A1" s="6313" t="s">
        <v>5575</v>
      </c>
      <c r="B1" s="6313"/>
      <c r="C1" s="6313"/>
      <c r="D1" s="6313"/>
      <c r="E1" s="6313"/>
      <c r="F1" s="6313"/>
      <c r="G1" s="6313"/>
      <c r="H1" s="6313"/>
      <c r="I1" s="6313"/>
      <c r="J1" s="6313"/>
      <c r="K1" s="6313"/>
      <c r="L1" s="6313"/>
      <c r="M1" s="6313"/>
      <c r="N1" s="6313"/>
      <c r="O1" s="6313"/>
      <c r="P1" s="6313"/>
      <c r="Q1" s="6313"/>
    </row>
    <row r="2" spans="1:17" s="4505" customFormat="1" ht="34.5" customHeight="1">
      <c r="A2" s="6314" t="s">
        <v>5574</v>
      </c>
      <c r="B2" s="6314"/>
      <c r="C2" s="6314"/>
      <c r="D2" s="6314"/>
      <c r="E2" s="6314"/>
      <c r="F2" s="6314"/>
      <c r="G2" s="6314"/>
      <c r="H2" s="6314"/>
      <c r="I2" s="6314"/>
      <c r="J2" s="6314"/>
      <c r="K2" s="6314"/>
      <c r="L2" s="6314"/>
      <c r="M2" s="6314"/>
      <c r="N2" s="6314"/>
      <c r="O2" s="6314"/>
      <c r="P2" s="6314"/>
      <c r="Q2" s="6314"/>
    </row>
    <row r="3" spans="1:17" s="4505" customFormat="1" ht="16.5">
      <c r="A3" s="4555" t="s">
        <v>211</v>
      </c>
      <c r="B3" s="4554"/>
      <c r="C3" s="4553"/>
      <c r="H3" s="4506"/>
      <c r="I3" s="4506"/>
      <c r="J3" s="4506"/>
      <c r="K3" s="4506"/>
      <c r="L3" s="4506"/>
      <c r="M3" s="4506"/>
      <c r="N3" s="4506"/>
      <c r="O3" s="4506"/>
      <c r="P3" s="4552" t="s">
        <v>212</v>
      </c>
      <c r="Q3" s="4506"/>
    </row>
    <row r="4" spans="1:17" s="4505" customFormat="1" ht="23.1" customHeight="1">
      <c r="A4" s="6315"/>
      <c r="B4" s="6329" t="s">
        <v>5545</v>
      </c>
      <c r="C4" s="6330"/>
      <c r="D4" s="6330"/>
      <c r="E4" s="6330"/>
      <c r="F4" s="6330"/>
      <c r="G4" s="6330"/>
      <c r="H4" s="6330"/>
      <c r="I4" s="6331"/>
      <c r="J4" s="6329" t="s">
        <v>5548</v>
      </c>
      <c r="K4" s="6330"/>
      <c r="L4" s="6330"/>
      <c r="M4" s="6330"/>
      <c r="N4" s="6330"/>
      <c r="O4" s="6330"/>
      <c r="P4" s="6330"/>
      <c r="Q4" s="6331"/>
    </row>
    <row r="5" spans="1:17" s="4505" customFormat="1" ht="16.5" customHeight="1">
      <c r="A5" s="6315"/>
      <c r="B5" s="6332" t="s">
        <v>88</v>
      </c>
      <c r="C5" s="6333"/>
      <c r="D5" s="5753" t="s">
        <v>5568</v>
      </c>
      <c r="E5" s="5753"/>
      <c r="F5" s="5753"/>
      <c r="G5" s="5753"/>
      <c r="H5" s="5753"/>
      <c r="I5" s="5753"/>
      <c r="J5" s="6332" t="s">
        <v>88</v>
      </c>
      <c r="K5" s="6333"/>
      <c r="L5" s="5753" t="s">
        <v>5568</v>
      </c>
      <c r="M5" s="5753"/>
      <c r="N5" s="5753"/>
      <c r="O5" s="5753"/>
      <c r="P5" s="5753"/>
      <c r="Q5" s="5753"/>
    </row>
    <row r="6" spans="1:17" s="4505" customFormat="1" ht="16.5" customHeight="1">
      <c r="A6" s="6315"/>
      <c r="B6" s="5841"/>
      <c r="C6" s="5842"/>
      <c r="D6" s="5753" t="s">
        <v>5556</v>
      </c>
      <c r="E6" s="5753"/>
      <c r="F6" s="5753" t="s">
        <v>5555</v>
      </c>
      <c r="G6" s="5753"/>
      <c r="H6" s="5753" t="s">
        <v>941</v>
      </c>
      <c r="I6" s="5753"/>
      <c r="J6" s="5841"/>
      <c r="K6" s="5842"/>
      <c r="L6" s="4970" t="s">
        <v>5556</v>
      </c>
      <c r="M6" s="4972"/>
      <c r="N6" s="4970" t="s">
        <v>5555</v>
      </c>
      <c r="O6" s="4972"/>
      <c r="P6" s="4970" t="s">
        <v>941</v>
      </c>
      <c r="Q6" s="4972"/>
    </row>
    <row r="7" spans="1:17" s="4514" customFormat="1" ht="12.75" customHeight="1">
      <c r="A7" s="4524" t="s">
        <v>209</v>
      </c>
      <c r="B7" s="2788"/>
      <c r="C7" s="2788"/>
      <c r="D7" s="2788"/>
      <c r="E7" s="2788"/>
      <c r="F7" s="2788"/>
      <c r="G7" s="2788"/>
      <c r="H7" s="2788"/>
      <c r="I7" s="2788"/>
      <c r="J7" s="2788"/>
      <c r="K7" s="2788"/>
      <c r="L7" s="2788"/>
      <c r="M7" s="2788"/>
      <c r="N7" s="2788"/>
      <c r="O7" s="2788"/>
      <c r="P7" s="2788"/>
      <c r="Q7" s="4523"/>
    </row>
    <row r="8" spans="1:17" s="4514" customFormat="1" ht="12.75" customHeight="1">
      <c r="A8" s="4551" t="s">
        <v>5567</v>
      </c>
      <c r="B8" s="4550">
        <v>2.6</v>
      </c>
      <c r="C8" s="4550"/>
      <c r="D8" s="4550" t="s">
        <v>215</v>
      </c>
      <c r="E8" s="4550"/>
      <c r="F8" s="4550" t="s">
        <v>215</v>
      </c>
      <c r="G8" s="4550"/>
      <c r="H8" s="4550" t="s">
        <v>215</v>
      </c>
      <c r="I8" s="4550"/>
      <c r="J8" s="4550">
        <v>25.2</v>
      </c>
      <c r="K8" s="4550"/>
      <c r="L8" s="4550" t="s">
        <v>215</v>
      </c>
      <c r="M8" s="4550"/>
      <c r="N8" s="4550" t="s">
        <v>215</v>
      </c>
      <c r="O8" s="4550"/>
      <c r="P8" s="4550" t="s">
        <v>215</v>
      </c>
      <c r="Q8" s="4549"/>
    </row>
    <row r="9" spans="1:17" s="4514" customFormat="1" ht="12.75" customHeight="1">
      <c r="A9" s="4551" t="s">
        <v>5573</v>
      </c>
      <c r="B9" s="4550">
        <v>2</v>
      </c>
      <c r="C9" s="4550"/>
      <c r="D9" s="4550">
        <v>2.5</v>
      </c>
      <c r="E9" s="4550"/>
      <c r="F9" s="4550">
        <v>2.7</v>
      </c>
      <c r="G9" s="4550"/>
      <c r="H9" s="4550">
        <v>1.4</v>
      </c>
      <c r="I9" s="4550"/>
      <c r="J9" s="4550">
        <v>21.3</v>
      </c>
      <c r="K9" s="4550"/>
      <c r="L9" s="4550">
        <v>27.8</v>
      </c>
      <c r="M9" s="4550"/>
      <c r="N9" s="4550">
        <v>23.7</v>
      </c>
      <c r="O9" s="4550"/>
      <c r="P9" s="4550">
        <v>17.5</v>
      </c>
      <c r="Q9" s="4549"/>
    </row>
    <row r="10" spans="1:17" s="4518" customFormat="1" ht="12.75" customHeight="1">
      <c r="A10" s="4520" t="s">
        <v>5565</v>
      </c>
      <c r="B10" s="4476">
        <v>2</v>
      </c>
      <c r="C10" s="4476"/>
      <c r="D10" s="4476">
        <v>1.8</v>
      </c>
      <c r="E10" s="4476"/>
      <c r="F10" s="4476">
        <v>2.1</v>
      </c>
      <c r="G10" s="4476"/>
      <c r="H10" s="4476">
        <v>2.1</v>
      </c>
      <c r="I10" s="4476"/>
      <c r="J10" s="4476">
        <v>27.1</v>
      </c>
      <c r="K10" s="4476"/>
      <c r="L10" s="4476">
        <v>32</v>
      </c>
      <c r="M10" s="4476"/>
      <c r="N10" s="4476">
        <v>26.9</v>
      </c>
      <c r="O10" s="4476"/>
      <c r="P10" s="4476">
        <v>23.9</v>
      </c>
      <c r="Q10" s="4547"/>
    </row>
    <row r="11" spans="1:17" s="4518" customFormat="1" ht="12.75" customHeight="1">
      <c r="A11" s="4520" t="s">
        <v>5564</v>
      </c>
      <c r="B11" s="4476">
        <v>1.3</v>
      </c>
      <c r="C11" s="4476"/>
      <c r="D11" s="4476">
        <v>1.3</v>
      </c>
      <c r="E11" s="4476"/>
      <c r="F11" s="4476">
        <v>2</v>
      </c>
      <c r="G11" s="4476"/>
      <c r="H11" s="4476">
        <v>1.1000000000000001</v>
      </c>
      <c r="I11" s="4476"/>
      <c r="J11" s="4476">
        <v>22.3</v>
      </c>
      <c r="K11" s="4476"/>
      <c r="L11" s="4476">
        <v>24.7</v>
      </c>
      <c r="M11" s="4476"/>
      <c r="N11" s="4476">
        <v>29</v>
      </c>
      <c r="O11" s="4476"/>
      <c r="P11" s="4476">
        <v>20</v>
      </c>
      <c r="Q11" s="4547"/>
    </row>
    <row r="12" spans="1:17" s="4518" customFormat="1" ht="12.75" customHeight="1">
      <c r="A12" s="4520" t="s">
        <v>5563</v>
      </c>
      <c r="B12" s="4476">
        <v>1.3</v>
      </c>
      <c r="C12" s="4476"/>
      <c r="D12" s="4476">
        <v>1.7</v>
      </c>
      <c r="E12" s="4476"/>
      <c r="F12" s="4476">
        <v>1.6</v>
      </c>
      <c r="G12" s="4476"/>
      <c r="H12" s="4476">
        <v>1.2</v>
      </c>
      <c r="I12" s="4476"/>
      <c r="J12" s="4476">
        <v>20.5</v>
      </c>
      <c r="K12" s="4476"/>
      <c r="L12" s="4476">
        <v>14</v>
      </c>
      <c r="M12" s="4476"/>
      <c r="N12" s="4476">
        <v>22.7</v>
      </c>
      <c r="O12" s="4476"/>
      <c r="P12" s="4476">
        <v>20.7</v>
      </c>
      <c r="Q12" s="4547"/>
    </row>
    <row r="13" spans="1:17" s="4518" customFormat="1" ht="12.75" customHeight="1">
      <c r="A13" s="4520" t="s">
        <v>5562</v>
      </c>
      <c r="B13" s="4476">
        <v>1.4</v>
      </c>
      <c r="C13" s="4476" t="s">
        <v>2368</v>
      </c>
      <c r="D13" s="4476">
        <v>1.9</v>
      </c>
      <c r="E13" s="4476" t="s">
        <v>2368</v>
      </c>
      <c r="F13" s="4476">
        <v>1.4</v>
      </c>
      <c r="G13" s="4476" t="s">
        <v>2368</v>
      </c>
      <c r="H13" s="4476">
        <v>1.2</v>
      </c>
      <c r="I13" s="4476" t="s">
        <v>2368</v>
      </c>
      <c r="J13" s="4476">
        <v>20.5</v>
      </c>
      <c r="K13" s="4476"/>
      <c r="L13" s="4476">
        <v>23.7</v>
      </c>
      <c r="M13" s="4476"/>
      <c r="N13" s="4476">
        <v>23.4</v>
      </c>
      <c r="O13" s="4476"/>
      <c r="P13" s="4476">
        <v>19.2</v>
      </c>
      <c r="Q13" s="4547"/>
    </row>
    <row r="14" spans="1:17" s="4518" customFormat="1" ht="12.75" customHeight="1">
      <c r="A14" s="4520" t="s">
        <v>5561</v>
      </c>
      <c r="B14" s="4548">
        <v>1.3</v>
      </c>
      <c r="C14" s="4548"/>
      <c r="D14" s="4548">
        <v>1.8</v>
      </c>
      <c r="E14" s="4548"/>
      <c r="F14" s="4548">
        <v>1.6</v>
      </c>
      <c r="G14" s="4548"/>
      <c r="H14" s="4548">
        <v>1</v>
      </c>
      <c r="I14" s="4548"/>
      <c r="J14" s="4548">
        <v>12.1</v>
      </c>
      <c r="K14" s="4548"/>
      <c r="L14" s="4548">
        <v>14.3</v>
      </c>
      <c r="M14" s="4548"/>
      <c r="N14" s="4548">
        <v>10.8</v>
      </c>
      <c r="O14" s="4548"/>
      <c r="P14" s="4548">
        <v>12.2</v>
      </c>
      <c r="Q14" s="4547"/>
    </row>
    <row r="15" spans="1:17" s="4518" customFormat="1" ht="12.75" customHeight="1">
      <c r="A15" s="4520" t="s">
        <v>5560</v>
      </c>
      <c r="B15" s="4548">
        <v>1.8</v>
      </c>
      <c r="C15" s="4548"/>
      <c r="D15" s="4548">
        <v>2.2999999999999998</v>
      </c>
      <c r="E15" s="4548"/>
      <c r="F15" s="4548">
        <v>1.8</v>
      </c>
      <c r="G15" s="4548"/>
      <c r="H15" s="4548">
        <v>1.6</v>
      </c>
      <c r="I15" s="4548"/>
      <c r="J15" s="4548">
        <v>14.8</v>
      </c>
      <c r="K15" s="4548" t="s">
        <v>876</v>
      </c>
      <c r="L15" s="4548">
        <v>17.600000000000001</v>
      </c>
      <c r="M15" s="4548" t="s">
        <v>876</v>
      </c>
      <c r="N15" s="4548">
        <v>14.5</v>
      </c>
      <c r="O15" s="4548" t="s">
        <v>876</v>
      </c>
      <c r="P15" s="4548">
        <v>14.2</v>
      </c>
      <c r="Q15" s="4548" t="s">
        <v>876</v>
      </c>
    </row>
    <row r="16" spans="1:17" s="4518" customFormat="1" ht="12.75" customHeight="1">
      <c r="A16" s="4520" t="s">
        <v>5559</v>
      </c>
      <c r="B16" s="4476">
        <v>1.2</v>
      </c>
      <c r="C16" s="4476"/>
      <c r="D16" s="4479">
        <v>1.7</v>
      </c>
      <c r="E16" s="4476"/>
      <c r="F16" s="4479">
        <v>1.2</v>
      </c>
      <c r="G16" s="4476"/>
      <c r="H16" s="4479">
        <v>1.1000000000000001</v>
      </c>
      <c r="I16" s="4476"/>
      <c r="J16" s="4479">
        <v>21.429102600624766</v>
      </c>
      <c r="K16" s="4476"/>
      <c r="L16" s="4479">
        <v>26.821790215079332</v>
      </c>
      <c r="M16" s="4476"/>
      <c r="N16" s="4479">
        <v>23.644952532474463</v>
      </c>
      <c r="O16" s="4476"/>
      <c r="P16" s="4479">
        <v>19.141952842576945</v>
      </c>
      <c r="Q16" s="4476"/>
    </row>
    <row r="17" spans="1:17" s="4518" customFormat="1" ht="12.75" customHeight="1">
      <c r="A17" s="4520" t="s">
        <v>5522</v>
      </c>
      <c r="B17" s="4476">
        <v>1.3</v>
      </c>
      <c r="C17" s="4479"/>
      <c r="D17" s="4479">
        <v>1.6</v>
      </c>
      <c r="E17" s="4479"/>
      <c r="F17" s="4479">
        <v>1.4</v>
      </c>
      <c r="G17" s="4479"/>
      <c r="H17" s="4479">
        <v>1.2</v>
      </c>
      <c r="I17" s="4479"/>
      <c r="J17" s="4476">
        <v>25.3</v>
      </c>
      <c r="K17" s="4479"/>
      <c r="L17" s="4479">
        <v>38.5</v>
      </c>
      <c r="M17" s="4479"/>
      <c r="N17" s="4479">
        <v>27.9</v>
      </c>
      <c r="O17" s="4479"/>
      <c r="P17" s="4479">
        <v>21.9</v>
      </c>
      <c r="Q17" s="4547"/>
    </row>
    <row r="18" spans="1:17" s="4514" customFormat="1" ht="12.75" customHeight="1">
      <c r="A18" s="4517" t="s">
        <v>5521</v>
      </c>
      <c r="B18" s="4463"/>
      <c r="C18" s="4544"/>
      <c r="D18" s="4463"/>
      <c r="E18" s="4544"/>
      <c r="F18" s="4463"/>
      <c r="G18" s="4544"/>
      <c r="H18" s="4463"/>
      <c r="I18" s="4544"/>
      <c r="J18" s="4463"/>
      <c r="K18" s="4546"/>
      <c r="L18" s="4463"/>
      <c r="M18" s="4546"/>
      <c r="N18" s="4463"/>
      <c r="O18" s="4546"/>
      <c r="P18" s="4463"/>
      <c r="Q18" s="4492"/>
    </row>
    <row r="19" spans="1:17" s="4512" customFormat="1" ht="12.75" customHeight="1">
      <c r="A19" s="4513" t="s">
        <v>209</v>
      </c>
      <c r="B19" s="4463">
        <v>1.1000000000000001</v>
      </c>
      <c r="C19" s="4544" t="s">
        <v>876</v>
      </c>
      <c r="D19" s="4463">
        <v>1.5</v>
      </c>
      <c r="E19" s="4544" t="s">
        <v>876</v>
      </c>
      <c r="F19" s="4463">
        <v>1.1000000000000001</v>
      </c>
      <c r="G19" s="4544" t="s">
        <v>876</v>
      </c>
      <c r="H19" s="4463">
        <v>1</v>
      </c>
      <c r="I19" s="4544" t="s">
        <v>876</v>
      </c>
      <c r="J19" s="4463">
        <v>26.7</v>
      </c>
      <c r="K19" s="4546"/>
      <c r="L19" s="4463">
        <v>39.5</v>
      </c>
      <c r="M19" s="4546"/>
      <c r="N19" s="4463">
        <v>35.5</v>
      </c>
      <c r="O19" s="4546"/>
      <c r="P19" s="4463">
        <v>21.2</v>
      </c>
      <c r="Q19" s="4492"/>
    </row>
    <row r="20" spans="1:17" s="4512" customFormat="1" ht="12.75" customHeight="1">
      <c r="A20" s="4510" t="s">
        <v>801</v>
      </c>
      <c r="B20" s="4463">
        <v>1.1000000000000001</v>
      </c>
      <c r="C20" s="4544" t="s">
        <v>876</v>
      </c>
      <c r="D20" s="4463">
        <v>1.5</v>
      </c>
      <c r="E20" s="4544" t="s">
        <v>876</v>
      </c>
      <c r="F20" s="4463">
        <v>1.1000000000000001</v>
      </c>
      <c r="G20" s="4497" t="s">
        <v>876</v>
      </c>
      <c r="H20" s="4463">
        <v>1</v>
      </c>
      <c r="I20" s="4544" t="s">
        <v>876</v>
      </c>
      <c r="J20" s="4463">
        <v>26.7</v>
      </c>
      <c r="K20" s="4546"/>
      <c r="L20" s="4463">
        <v>39.6</v>
      </c>
      <c r="M20" s="4546"/>
      <c r="N20" s="4463">
        <v>35.700000000000003</v>
      </c>
      <c r="O20" s="4464"/>
      <c r="P20" s="4463">
        <v>21.2</v>
      </c>
      <c r="Q20" s="4492"/>
    </row>
    <row r="21" spans="1:17" s="4511" customFormat="1" ht="12.75" customHeight="1">
      <c r="A21" s="1412" t="s">
        <v>432</v>
      </c>
      <c r="B21" s="4463">
        <v>1.7</v>
      </c>
      <c r="C21" s="4544" t="s">
        <v>876</v>
      </c>
      <c r="D21" s="4463">
        <v>1.5</v>
      </c>
      <c r="E21" s="4545" t="s">
        <v>876</v>
      </c>
      <c r="F21" s="4463">
        <v>2</v>
      </c>
      <c r="G21" s="4497" t="s">
        <v>876</v>
      </c>
      <c r="H21" s="4463">
        <v>1.6</v>
      </c>
      <c r="I21" s="4544" t="s">
        <v>876</v>
      </c>
      <c r="J21" s="4463">
        <v>27.1</v>
      </c>
      <c r="K21" s="4543"/>
      <c r="L21" s="4463">
        <v>48.3</v>
      </c>
      <c r="M21" s="4543"/>
      <c r="N21" s="4463">
        <v>26.6</v>
      </c>
      <c r="O21" s="4464"/>
      <c r="P21" s="4463">
        <v>23.6</v>
      </c>
      <c r="Q21" s="4492"/>
    </row>
    <row r="22" spans="1:17" s="4511" customFormat="1" ht="12.75" customHeight="1">
      <c r="A22" s="1412" t="s">
        <v>431</v>
      </c>
      <c r="B22" s="4463">
        <v>1.4</v>
      </c>
      <c r="C22" s="4544" t="s">
        <v>876</v>
      </c>
      <c r="D22" s="4463">
        <v>1.8</v>
      </c>
      <c r="E22" s="4545" t="s">
        <v>876</v>
      </c>
      <c r="F22" s="4463">
        <v>1.2</v>
      </c>
      <c r="G22" s="4497" t="s">
        <v>876</v>
      </c>
      <c r="H22" s="4463">
        <v>1.3</v>
      </c>
      <c r="I22" s="4544" t="s">
        <v>876</v>
      </c>
      <c r="J22" s="4463">
        <v>30.9</v>
      </c>
      <c r="K22" s="4543"/>
      <c r="L22" s="4463">
        <v>23.2</v>
      </c>
      <c r="M22" s="4543"/>
      <c r="N22" s="4463">
        <v>29</v>
      </c>
      <c r="O22" s="4464"/>
      <c r="P22" s="4463">
        <v>35.9</v>
      </c>
      <c r="Q22" s="4492"/>
    </row>
    <row r="23" spans="1:17" s="4511" customFormat="1" ht="12.75" customHeight="1">
      <c r="A23" s="3669" t="s">
        <v>430</v>
      </c>
      <c r="B23" s="4463">
        <v>0.9</v>
      </c>
      <c r="C23" s="4544" t="s">
        <v>876</v>
      </c>
      <c r="D23" s="4463">
        <v>1.6</v>
      </c>
      <c r="E23" s="4545" t="s">
        <v>876</v>
      </c>
      <c r="F23" s="4463">
        <v>0.7</v>
      </c>
      <c r="G23" s="4497" t="s">
        <v>876</v>
      </c>
      <c r="H23" s="4463">
        <v>0.6</v>
      </c>
      <c r="I23" s="4544" t="s">
        <v>876</v>
      </c>
      <c r="J23" s="4463">
        <v>24.1</v>
      </c>
      <c r="K23" s="4543"/>
      <c r="L23" s="4463">
        <v>39.799999999999997</v>
      </c>
      <c r="M23" s="4543"/>
      <c r="N23" s="4463">
        <v>20.8</v>
      </c>
      <c r="O23" s="4464"/>
      <c r="P23" s="4463">
        <v>20.7</v>
      </c>
      <c r="Q23" s="4492"/>
    </row>
    <row r="24" spans="1:17" s="4511" customFormat="1" ht="12.75" customHeight="1">
      <c r="A24" s="3669" t="s">
        <v>429</v>
      </c>
      <c r="B24" s="4463">
        <v>0.9</v>
      </c>
      <c r="C24" s="4544" t="s">
        <v>876</v>
      </c>
      <c r="D24" s="4463">
        <v>1.6</v>
      </c>
      <c r="E24" s="4545" t="s">
        <v>876</v>
      </c>
      <c r="F24" s="4463">
        <v>0.9</v>
      </c>
      <c r="G24" s="4497" t="s">
        <v>876</v>
      </c>
      <c r="H24" s="4463">
        <v>0.8</v>
      </c>
      <c r="I24" s="4544" t="s">
        <v>876</v>
      </c>
      <c r="J24" s="4463">
        <v>23.6</v>
      </c>
      <c r="K24" s="4543"/>
      <c r="L24" s="4463">
        <v>36.700000000000003</v>
      </c>
      <c r="M24" s="4543"/>
      <c r="N24" s="4463">
        <v>43.8</v>
      </c>
      <c r="O24" s="4464"/>
      <c r="P24" s="4463">
        <v>15.3</v>
      </c>
      <c r="Q24" s="4492"/>
    </row>
    <row r="25" spans="1:17" s="4511" customFormat="1" ht="12.75" customHeight="1">
      <c r="A25" s="1412" t="s">
        <v>428</v>
      </c>
      <c r="B25" s="4463">
        <v>1.2</v>
      </c>
      <c r="C25" s="4544" t="s">
        <v>876</v>
      </c>
      <c r="D25" s="4463">
        <v>1</v>
      </c>
      <c r="E25" s="4545" t="s">
        <v>876</v>
      </c>
      <c r="F25" s="4463">
        <v>0.6</v>
      </c>
      <c r="G25" s="4497" t="s">
        <v>876</v>
      </c>
      <c r="H25" s="4463">
        <v>1.4</v>
      </c>
      <c r="I25" s="4544" t="s">
        <v>876</v>
      </c>
      <c r="J25" s="4463">
        <v>49.5</v>
      </c>
      <c r="K25" s="4543"/>
      <c r="L25" s="4463">
        <v>54</v>
      </c>
      <c r="M25" s="4543"/>
      <c r="N25" s="4463">
        <v>24.5</v>
      </c>
      <c r="O25" s="4464"/>
      <c r="P25" s="4463">
        <v>51.5</v>
      </c>
      <c r="Q25" s="4492"/>
    </row>
    <row r="26" spans="1:17" s="4511" customFormat="1" ht="12.75" customHeight="1">
      <c r="A26" s="1412" t="s">
        <v>427</v>
      </c>
      <c r="B26" s="4463">
        <v>0.8</v>
      </c>
      <c r="C26" s="4544" t="s">
        <v>876</v>
      </c>
      <c r="D26" s="4463">
        <v>1.5</v>
      </c>
      <c r="E26" s="4545" t="s">
        <v>876</v>
      </c>
      <c r="F26" s="4463">
        <v>0.8</v>
      </c>
      <c r="G26" s="4497" t="s">
        <v>876</v>
      </c>
      <c r="H26" s="4463">
        <v>0.5</v>
      </c>
      <c r="I26" s="4544" t="s">
        <v>876</v>
      </c>
      <c r="J26" s="4463">
        <v>30.1</v>
      </c>
      <c r="K26" s="4543"/>
      <c r="L26" s="4463">
        <v>49.4</v>
      </c>
      <c r="M26" s="4543"/>
      <c r="N26" s="4463">
        <v>14.8</v>
      </c>
      <c r="O26" s="4464"/>
      <c r="P26" s="4463">
        <v>31</v>
      </c>
      <c r="Q26" s="4492"/>
    </row>
    <row r="27" spans="1:17" s="4511" customFormat="1" ht="12.75" customHeight="1">
      <c r="A27" s="1412" t="s">
        <v>426</v>
      </c>
      <c r="B27" s="4463">
        <v>1</v>
      </c>
      <c r="C27" s="4544" t="s">
        <v>876</v>
      </c>
      <c r="D27" s="4463">
        <v>1.1000000000000001</v>
      </c>
      <c r="E27" s="4545" t="s">
        <v>876</v>
      </c>
      <c r="F27" s="4463">
        <v>1.1000000000000001</v>
      </c>
      <c r="G27" s="4497" t="s">
        <v>876</v>
      </c>
      <c r="H27" s="4463">
        <v>0.1</v>
      </c>
      <c r="I27" s="4544" t="s">
        <v>876</v>
      </c>
      <c r="J27" s="4463">
        <v>44.5</v>
      </c>
      <c r="K27" s="4543"/>
      <c r="L27" s="4463">
        <v>46.6</v>
      </c>
      <c r="M27" s="4543"/>
      <c r="N27" s="4463">
        <v>49.2</v>
      </c>
      <c r="O27" s="4464"/>
      <c r="P27" s="4463">
        <v>28.3</v>
      </c>
      <c r="Q27" s="4492"/>
    </row>
    <row r="28" spans="1:17" s="4509" customFormat="1" ht="12.75" customHeight="1">
      <c r="A28" s="4510" t="s">
        <v>425</v>
      </c>
      <c r="B28" s="4463">
        <v>0.4</v>
      </c>
      <c r="C28" s="4544" t="s">
        <v>876</v>
      </c>
      <c r="D28" s="4463">
        <v>0.5</v>
      </c>
      <c r="E28" s="4545" t="s">
        <v>876</v>
      </c>
      <c r="F28" s="4463">
        <v>0.4</v>
      </c>
      <c r="G28" s="4497" t="s">
        <v>876</v>
      </c>
      <c r="H28" s="4463">
        <v>0.2</v>
      </c>
      <c r="I28" s="4544" t="s">
        <v>876</v>
      </c>
      <c r="J28" s="4463">
        <v>28.4</v>
      </c>
      <c r="K28" s="4543"/>
      <c r="L28" s="4463">
        <v>48.7</v>
      </c>
      <c r="M28" s="4543"/>
      <c r="N28" s="4463">
        <v>22.9</v>
      </c>
      <c r="O28" s="4464"/>
      <c r="P28" s="4463">
        <v>23.6</v>
      </c>
      <c r="Q28" s="4492"/>
    </row>
    <row r="29" spans="1:17" s="4509" customFormat="1" ht="12.75" customHeight="1">
      <c r="A29" s="4510" t="s">
        <v>424</v>
      </c>
      <c r="B29" s="4463">
        <v>0.7</v>
      </c>
      <c r="C29" s="4544" t="s">
        <v>876</v>
      </c>
      <c r="D29" s="4463">
        <v>0.8</v>
      </c>
      <c r="E29" s="4545" t="s">
        <v>876</v>
      </c>
      <c r="F29" s="4463">
        <v>1</v>
      </c>
      <c r="G29" s="4497" t="s">
        <v>876</v>
      </c>
      <c r="H29" s="4463">
        <v>0.3</v>
      </c>
      <c r="I29" s="4544" t="s">
        <v>876</v>
      </c>
      <c r="J29" s="4463">
        <v>29.6</v>
      </c>
      <c r="K29" s="4543"/>
      <c r="L29" s="4463">
        <v>30.7</v>
      </c>
      <c r="M29" s="4543"/>
      <c r="N29" s="4463">
        <v>27.3</v>
      </c>
      <c r="O29" s="4464"/>
      <c r="P29" s="4463">
        <v>30.5</v>
      </c>
      <c r="Q29" s="4492"/>
    </row>
    <row r="30" spans="1:17" s="4505" customFormat="1" ht="23.1" customHeight="1">
      <c r="A30" s="6315"/>
      <c r="B30" s="6329" t="s">
        <v>5544</v>
      </c>
      <c r="C30" s="6330"/>
      <c r="D30" s="6330"/>
      <c r="E30" s="6330"/>
      <c r="F30" s="6330"/>
      <c r="G30" s="6330"/>
      <c r="H30" s="6330"/>
      <c r="I30" s="6331"/>
      <c r="J30" s="6329" t="s">
        <v>5547</v>
      </c>
      <c r="K30" s="6330"/>
      <c r="L30" s="6330"/>
      <c r="M30" s="6330"/>
      <c r="N30" s="6330"/>
      <c r="O30" s="6330"/>
      <c r="P30" s="6330"/>
      <c r="Q30" s="6331"/>
    </row>
    <row r="31" spans="1:17" s="4505" customFormat="1" ht="16.5" customHeight="1">
      <c r="A31" s="6315"/>
      <c r="B31" s="6332" t="s">
        <v>88</v>
      </c>
      <c r="C31" s="6333"/>
      <c r="D31" s="4970" t="s">
        <v>5557</v>
      </c>
      <c r="E31" s="4971"/>
      <c r="F31" s="4971"/>
      <c r="G31" s="4971"/>
      <c r="H31" s="4971"/>
      <c r="I31" s="4972"/>
      <c r="J31" s="6332" t="s">
        <v>88</v>
      </c>
      <c r="K31" s="6333"/>
      <c r="L31" s="4970" t="s">
        <v>5557</v>
      </c>
      <c r="M31" s="4971"/>
      <c r="N31" s="4971"/>
      <c r="O31" s="4971"/>
      <c r="P31" s="4971"/>
      <c r="Q31" s="4972"/>
    </row>
    <row r="32" spans="1:17" s="4505" customFormat="1" ht="16.5" customHeight="1">
      <c r="A32" s="6315"/>
      <c r="B32" s="5841"/>
      <c r="C32" s="5842"/>
      <c r="D32" s="4970" t="s">
        <v>5556</v>
      </c>
      <c r="E32" s="4972"/>
      <c r="F32" s="4970" t="s">
        <v>5555</v>
      </c>
      <c r="G32" s="4972"/>
      <c r="H32" s="4970" t="s">
        <v>5554</v>
      </c>
      <c r="I32" s="4972"/>
      <c r="J32" s="5841"/>
      <c r="K32" s="5842"/>
      <c r="L32" s="4970" t="s">
        <v>5556</v>
      </c>
      <c r="M32" s="4972"/>
      <c r="N32" s="4970" t="s">
        <v>5555</v>
      </c>
      <c r="O32" s="4972"/>
      <c r="P32" s="4970" t="s">
        <v>5554</v>
      </c>
      <c r="Q32" s="4972"/>
    </row>
    <row r="33" spans="1:23" s="4505" customFormat="1" ht="12" customHeight="1">
      <c r="A33" s="6334" t="s">
        <v>412</v>
      </c>
      <c r="B33" s="6334"/>
      <c r="C33" s="6334"/>
      <c r="D33" s="6334"/>
      <c r="E33" s="6334"/>
      <c r="F33" s="6334"/>
      <c r="G33" s="6334"/>
      <c r="H33" s="6334"/>
      <c r="I33" s="6334"/>
      <c r="J33" s="6334"/>
      <c r="K33" s="6334"/>
      <c r="L33" s="6334"/>
      <c r="M33" s="6334"/>
      <c r="N33" s="6334"/>
      <c r="O33" s="6334"/>
      <c r="P33" s="6334"/>
      <c r="Q33" s="6334"/>
      <c r="R33" s="4542"/>
      <c r="S33" s="4542"/>
      <c r="T33" s="4542"/>
      <c r="U33" s="4542"/>
      <c r="V33" s="4542"/>
      <c r="W33" s="4542"/>
    </row>
    <row r="34" spans="1:23" s="4504" customFormat="1" ht="20.25" customHeight="1">
      <c r="A34" s="6322" t="s">
        <v>5540</v>
      </c>
      <c r="B34" s="6322"/>
      <c r="C34" s="6322"/>
      <c r="D34" s="6322"/>
      <c r="E34" s="6322"/>
      <c r="F34" s="6322"/>
      <c r="G34" s="6322"/>
      <c r="H34" s="6322"/>
      <c r="I34" s="6322"/>
      <c r="J34" s="6322"/>
      <c r="K34" s="6322"/>
      <c r="L34" s="6322"/>
      <c r="M34" s="6322"/>
      <c r="N34" s="6322"/>
      <c r="O34" s="6322"/>
      <c r="P34" s="6322"/>
      <c r="Q34" s="4541"/>
      <c r="R34" s="4541"/>
      <c r="S34" s="4541"/>
      <c r="T34" s="4541"/>
      <c r="U34" s="4541"/>
      <c r="V34" s="4541"/>
      <c r="W34" s="4541"/>
    </row>
    <row r="35" spans="1:23" s="4504" customFormat="1" ht="12" customHeight="1">
      <c r="A35" s="6323" t="s">
        <v>5539</v>
      </c>
      <c r="B35" s="6323"/>
      <c r="C35" s="6323"/>
      <c r="D35" s="6323"/>
      <c r="E35" s="6323"/>
      <c r="F35" s="6323"/>
      <c r="G35" s="6323"/>
      <c r="H35" s="6323"/>
      <c r="I35" s="6323"/>
      <c r="J35" s="6323"/>
      <c r="K35" s="6323"/>
      <c r="L35" s="6323"/>
      <c r="M35" s="6323"/>
      <c r="N35" s="6323"/>
      <c r="O35" s="6323"/>
      <c r="P35" s="6323"/>
      <c r="Q35" s="6323"/>
      <c r="R35" s="6323"/>
      <c r="S35" s="6323"/>
      <c r="T35" s="6323"/>
      <c r="U35" s="6323"/>
      <c r="V35" s="6323"/>
      <c r="W35" s="6323"/>
    </row>
    <row r="36" spans="1:23" ht="76.7" customHeight="1">
      <c r="A36" s="6321" t="s">
        <v>5553</v>
      </c>
      <c r="B36" s="6321"/>
      <c r="C36" s="6321"/>
      <c r="D36" s="6321"/>
      <c r="E36" s="6321"/>
      <c r="F36" s="6321"/>
      <c r="G36" s="6321"/>
      <c r="H36" s="6321"/>
      <c r="I36" s="6321"/>
      <c r="J36" s="6321"/>
      <c r="K36" s="6321"/>
      <c r="L36" s="6321"/>
      <c r="M36" s="6321"/>
      <c r="N36" s="6321"/>
      <c r="O36" s="6321"/>
      <c r="P36" s="6321"/>
      <c r="Q36" s="6321"/>
    </row>
    <row r="37" spans="1:23" ht="75" customHeight="1">
      <c r="A37" s="6321" t="s">
        <v>5552</v>
      </c>
      <c r="B37" s="6321"/>
      <c r="C37" s="6321"/>
      <c r="D37" s="6321"/>
      <c r="E37" s="6321"/>
      <c r="F37" s="6321"/>
      <c r="G37" s="6321"/>
      <c r="H37" s="6321"/>
      <c r="I37" s="6321"/>
      <c r="J37" s="6321"/>
      <c r="K37" s="6321"/>
      <c r="L37" s="6321"/>
      <c r="M37" s="6321"/>
      <c r="N37" s="6321"/>
      <c r="O37" s="6321"/>
      <c r="P37" s="6321"/>
      <c r="Q37" s="6321"/>
    </row>
    <row r="38" spans="1:23" s="4504" customFormat="1" ht="10.7" customHeight="1">
      <c r="A38" s="6321" t="s">
        <v>5510</v>
      </c>
      <c r="B38" s="6321"/>
      <c r="C38" s="6321"/>
      <c r="D38" s="6321"/>
      <c r="E38" s="6321"/>
      <c r="F38" s="6321"/>
      <c r="G38" s="6321"/>
      <c r="H38" s="6321"/>
      <c r="I38" s="6321"/>
      <c r="J38" s="6321"/>
      <c r="K38" s="6321"/>
      <c r="L38" s="6321"/>
      <c r="M38" s="6321"/>
      <c r="N38" s="6321"/>
      <c r="O38" s="6321"/>
      <c r="P38" s="6321"/>
      <c r="Q38" s="6321"/>
    </row>
    <row r="39" spans="1:23" ht="10.7" customHeight="1">
      <c r="A39" s="6321" t="s">
        <v>5509</v>
      </c>
      <c r="B39" s="6321"/>
      <c r="C39" s="6321"/>
      <c r="D39" s="6321"/>
      <c r="E39" s="6321"/>
      <c r="F39" s="6321"/>
      <c r="G39" s="6321"/>
      <c r="H39" s="6321"/>
      <c r="I39" s="6321"/>
      <c r="J39" s="6321"/>
      <c r="K39" s="6321"/>
      <c r="L39" s="6321"/>
      <c r="M39" s="6321"/>
      <c r="N39" s="6321"/>
      <c r="O39" s="6321"/>
      <c r="P39" s="6321"/>
      <c r="Q39" s="6321"/>
    </row>
    <row r="40" spans="1:23" ht="33.950000000000003" customHeight="1">
      <c r="A40" s="6321" t="s">
        <v>5508</v>
      </c>
      <c r="B40" s="6321"/>
      <c r="C40" s="6321"/>
      <c r="D40" s="6321"/>
      <c r="E40" s="6321"/>
      <c r="F40" s="6321"/>
      <c r="G40" s="6321"/>
      <c r="H40" s="6321"/>
      <c r="I40" s="6321"/>
      <c r="J40" s="6321"/>
      <c r="K40" s="6321"/>
      <c r="L40" s="6321"/>
      <c r="M40" s="6321"/>
      <c r="N40" s="6321"/>
      <c r="O40" s="6321"/>
      <c r="P40" s="6321"/>
      <c r="Q40" s="6321"/>
    </row>
    <row r="41" spans="1:23" ht="33.950000000000003" customHeight="1">
      <c r="A41" s="6321" t="s">
        <v>5507</v>
      </c>
      <c r="B41" s="6321"/>
      <c r="C41" s="6321"/>
      <c r="D41" s="6321"/>
      <c r="E41" s="6321"/>
      <c r="F41" s="6321"/>
      <c r="G41" s="6321"/>
      <c r="H41" s="6321"/>
      <c r="I41" s="6321"/>
      <c r="J41" s="6321"/>
      <c r="K41" s="6321"/>
      <c r="L41" s="6321"/>
      <c r="M41" s="6321"/>
      <c r="N41" s="6321"/>
      <c r="O41" s="6321"/>
      <c r="P41" s="6321"/>
      <c r="Q41" s="6321"/>
    </row>
    <row r="42" spans="1:23" ht="9" customHeight="1">
      <c r="A42" s="4503"/>
      <c r="B42" s="4503"/>
      <c r="C42" s="4503"/>
      <c r="D42" s="4503"/>
      <c r="E42" s="4503"/>
      <c r="F42" s="4503"/>
      <c r="G42" s="4503"/>
      <c r="H42" s="4503"/>
      <c r="I42" s="4503"/>
      <c r="J42" s="4503"/>
      <c r="K42" s="4503"/>
      <c r="L42" s="4503"/>
      <c r="M42" s="4503"/>
      <c r="N42" s="4503"/>
      <c r="O42" s="4503"/>
      <c r="P42" s="4503"/>
      <c r="Q42" s="4540"/>
    </row>
    <row r="43" spans="1:23">
      <c r="A43" s="808" t="s">
        <v>409</v>
      </c>
    </row>
    <row r="44" spans="1:23">
      <c r="A44" s="1570" t="s">
        <v>5572</v>
      </c>
    </row>
    <row r="45" spans="1:23">
      <c r="A45" s="1570" t="s">
        <v>5571</v>
      </c>
    </row>
  </sheetData>
  <mergeCells count="37">
    <mergeCell ref="A33:Q33"/>
    <mergeCell ref="A34:P34"/>
    <mergeCell ref="A35:W35"/>
    <mergeCell ref="A36:Q36"/>
    <mergeCell ref="H32:I32"/>
    <mergeCell ref="L32:M32"/>
    <mergeCell ref="N32:O32"/>
    <mergeCell ref="P32:Q32"/>
    <mergeCell ref="A30:A32"/>
    <mergeCell ref="A40:Q40"/>
    <mergeCell ref="A41:Q41"/>
    <mergeCell ref="A37:Q37"/>
    <mergeCell ref="A38:Q38"/>
    <mergeCell ref="A39:Q39"/>
    <mergeCell ref="L31:Q31"/>
    <mergeCell ref="J30:Q30"/>
    <mergeCell ref="P6:Q6"/>
    <mergeCell ref="B30:I30"/>
    <mergeCell ref="B31:C32"/>
    <mergeCell ref="D31:I31"/>
    <mergeCell ref="J31:K32"/>
    <mergeCell ref="D32:E32"/>
    <mergeCell ref="F32:G32"/>
    <mergeCell ref="A1:Q1"/>
    <mergeCell ref="A2:Q2"/>
    <mergeCell ref="A4:A6"/>
    <mergeCell ref="B4:I4"/>
    <mergeCell ref="J4:Q4"/>
    <mergeCell ref="B5:C6"/>
    <mergeCell ref="D5:I5"/>
    <mergeCell ref="J5:K6"/>
    <mergeCell ref="L5:Q5"/>
    <mergeCell ref="D6:E6"/>
    <mergeCell ref="F6:G6"/>
    <mergeCell ref="H6:I6"/>
    <mergeCell ref="L6:M6"/>
    <mergeCell ref="N6:O6"/>
  </mergeCells>
  <hyperlinks>
    <hyperlink ref="B4:I4" r:id="rId1" display="Intensidade de inovação das empresas com atividades de inovação " xr:uid="{716D08B6-1C36-4F96-AB45-9946507EC378}"/>
    <hyperlink ref="B30:I30" r:id="rId2" display="Innovation intensity of enterprises with innovation activities" xr:uid="{9E0BA0F1-1CD7-4A7E-9AFD-7AEB2DCD567B}"/>
    <hyperlink ref="J30:Q30" r:id="rId3" display="Turnover resulting from new or improved products selling of enterprises with product innovation" xr:uid="{D648E509-70EB-4944-81D0-CF9EEA9FA2EA}"/>
    <hyperlink ref="J4:Q4" r:id="rId4" display="Volume de negócios resultante da venda de produtos novos ou melhorados das empresas com inovação de produto" xr:uid="{5FB287DC-0510-481B-BE42-355115075AE6}"/>
    <hyperlink ref="A44" r:id="rId5" xr:uid="{2F1F35F2-6D67-49A3-9A38-FC1939313258}"/>
    <hyperlink ref="A45" r:id="rId6" xr:uid="{0E8E7272-87CA-47D8-8327-48F469CF2077}"/>
  </hyperlinks>
  <pageMargins left="0.7" right="0.7" top="0.75" bottom="0.75" header="0.3" footer="0.3"/>
  <pageSetup paperSize="9" orientation="portrait" r:id="rId7"/>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7DAD-CF33-4C0C-B612-00733FFDC678}">
  <sheetPr codeName="Sheet212"/>
  <dimension ref="A1:Y20"/>
  <sheetViews>
    <sheetView showGridLines="0" workbookViewId="0"/>
  </sheetViews>
  <sheetFormatPr defaultColWidth="25.7109375" defaultRowHeight="12.75"/>
  <cols>
    <col min="1" max="2" width="43.140625" style="4557" customWidth="1"/>
    <col min="3" max="4" width="43.140625" style="4556" customWidth="1"/>
    <col min="5" max="16384" width="25.7109375" style="4556"/>
  </cols>
  <sheetData>
    <row r="1" spans="1:25" ht="34.5" customHeight="1">
      <c r="A1" s="4566" t="s">
        <v>5634</v>
      </c>
      <c r="B1" s="4566"/>
      <c r="C1" s="4566"/>
      <c r="D1" s="4566"/>
      <c r="E1" s="4566"/>
      <c r="F1" s="4566"/>
      <c r="G1" s="4566"/>
      <c r="H1" s="4566"/>
      <c r="I1" s="4566"/>
      <c r="J1" s="4566"/>
      <c r="K1" s="4566"/>
      <c r="L1" s="4566"/>
      <c r="M1" s="4566"/>
      <c r="N1" s="4566"/>
      <c r="O1" s="4566"/>
      <c r="P1" s="4566"/>
      <c r="Q1" s="4566"/>
      <c r="R1" s="4566"/>
      <c r="S1" s="4566"/>
      <c r="T1" s="4566"/>
      <c r="U1" s="4566"/>
      <c r="V1" s="4566"/>
      <c r="W1" s="4566"/>
      <c r="X1" s="4566"/>
      <c r="Y1" s="4566"/>
    </row>
    <row r="2" spans="1:25" ht="34.5" customHeight="1">
      <c r="A2" s="4539" t="s">
        <v>5633</v>
      </c>
      <c r="B2" s="4539"/>
      <c r="C2" s="4539"/>
      <c r="D2" s="4539"/>
      <c r="E2" s="4539"/>
      <c r="F2" s="4539"/>
      <c r="G2" s="4539"/>
      <c r="H2" s="4539"/>
      <c r="I2" s="4539"/>
      <c r="J2" s="4539"/>
      <c r="K2" s="4539"/>
      <c r="L2" s="4539"/>
      <c r="M2" s="4539"/>
      <c r="N2" s="4539"/>
      <c r="O2" s="4539"/>
      <c r="P2" s="4539"/>
      <c r="Q2" s="4539"/>
      <c r="R2" s="4539"/>
      <c r="S2" s="4539"/>
      <c r="T2" s="4539"/>
      <c r="U2" s="4539"/>
      <c r="V2" s="4539"/>
      <c r="W2" s="4539"/>
      <c r="X2" s="4539"/>
      <c r="Y2" s="4539"/>
    </row>
    <row r="3" spans="1:25" s="4563" customFormat="1">
      <c r="A3" s="4565" t="s">
        <v>85</v>
      </c>
      <c r="B3" s="4565" t="s">
        <v>86</v>
      </c>
      <c r="C3" s="4565" t="s">
        <v>56</v>
      </c>
      <c r="D3" s="4564" t="s">
        <v>57</v>
      </c>
    </row>
    <row r="4" spans="1:25" s="4561" customFormat="1" ht="25.5">
      <c r="A4" s="1032" t="s">
        <v>5632</v>
      </c>
      <c r="B4" s="4558" t="s">
        <v>5631</v>
      </c>
      <c r="C4" s="1032" t="s">
        <v>5630</v>
      </c>
      <c r="D4" s="4558" t="s">
        <v>5629</v>
      </c>
    </row>
    <row r="5" spans="1:25" s="4561" customFormat="1" ht="25.5">
      <c r="A5" s="1032" t="s">
        <v>5628</v>
      </c>
      <c r="B5" s="4558" t="s">
        <v>5627</v>
      </c>
      <c r="C5" s="1032" t="s">
        <v>5626</v>
      </c>
      <c r="D5" s="4558" t="s">
        <v>5625</v>
      </c>
    </row>
    <row r="6" spans="1:25" s="4561" customFormat="1" ht="25.5">
      <c r="A6" s="1032" t="s">
        <v>5624</v>
      </c>
      <c r="B6" s="4558" t="s">
        <v>5623</v>
      </c>
      <c r="C6" s="1032" t="s">
        <v>5622</v>
      </c>
      <c r="D6" s="4558" t="s">
        <v>5621</v>
      </c>
    </row>
    <row r="7" spans="1:25" s="4561" customFormat="1" ht="38.25">
      <c r="A7" s="1032" t="s">
        <v>5620</v>
      </c>
      <c r="B7" s="4558" t="s">
        <v>5619</v>
      </c>
      <c r="C7" s="1032" t="s">
        <v>5618</v>
      </c>
      <c r="D7" s="4558" t="s">
        <v>5617</v>
      </c>
    </row>
    <row r="8" spans="1:25" s="4561" customFormat="1">
      <c r="A8" s="1032" t="s">
        <v>5451</v>
      </c>
      <c r="B8" s="4558" t="s">
        <v>5439</v>
      </c>
      <c r="C8" s="1032" t="s">
        <v>5616</v>
      </c>
      <c r="D8" s="4558" t="s">
        <v>5615</v>
      </c>
    </row>
    <row r="9" spans="1:25" s="4561" customFormat="1" ht="25.5">
      <c r="A9" s="1032" t="s">
        <v>5447</v>
      </c>
      <c r="B9" s="4558" t="s">
        <v>5435</v>
      </c>
      <c r="C9" s="1032" t="s">
        <v>5614</v>
      </c>
      <c r="D9" s="4558" t="s">
        <v>5613</v>
      </c>
    </row>
    <row r="10" spans="1:25" s="4561" customFormat="1" ht="25.5">
      <c r="A10" s="1032" t="s">
        <v>5612</v>
      </c>
      <c r="B10" s="1032" t="s">
        <v>5611</v>
      </c>
      <c r="C10" s="1030" t="s">
        <v>5610</v>
      </c>
      <c r="D10" s="1030" t="s">
        <v>5609</v>
      </c>
    </row>
    <row r="11" spans="1:25" s="4561" customFormat="1" ht="25.5">
      <c r="A11" s="1032" t="s">
        <v>5608</v>
      </c>
      <c r="B11" s="1032" t="s">
        <v>5436</v>
      </c>
      <c r="C11" s="1030" t="s">
        <v>5607</v>
      </c>
      <c r="D11" s="1030" t="s">
        <v>5606</v>
      </c>
    </row>
    <row r="12" spans="1:25" s="4561" customFormat="1" ht="25.5">
      <c r="A12" s="4562" t="s">
        <v>5605</v>
      </c>
      <c r="B12" s="1032" t="s">
        <v>5604</v>
      </c>
      <c r="C12" s="1032" t="s">
        <v>5603</v>
      </c>
      <c r="D12" s="1032" t="s">
        <v>5602</v>
      </c>
    </row>
    <row r="13" spans="1:25" s="4561" customFormat="1" ht="38.25">
      <c r="A13" s="4562" t="s">
        <v>5601</v>
      </c>
      <c r="B13" s="1032" t="s">
        <v>5600</v>
      </c>
      <c r="C13" s="1032" t="s">
        <v>5599</v>
      </c>
      <c r="D13" s="1032" t="s">
        <v>5598</v>
      </c>
    </row>
    <row r="14" spans="1:25" s="4559" customFormat="1" ht="51">
      <c r="A14" s="4560" t="s">
        <v>5595</v>
      </c>
      <c r="B14" s="4560" t="s">
        <v>5594</v>
      </c>
      <c r="C14" s="4560" t="s">
        <v>5597</v>
      </c>
      <c r="D14" s="1032" t="s">
        <v>5596</v>
      </c>
    </row>
    <row r="15" spans="1:25" s="4559" customFormat="1" ht="63.75">
      <c r="A15" s="1032" t="s">
        <v>5595</v>
      </c>
      <c r="B15" s="1032" t="s">
        <v>5594</v>
      </c>
      <c r="C15" s="1032" t="s">
        <v>5593</v>
      </c>
      <c r="D15" s="1032" t="s">
        <v>5592</v>
      </c>
    </row>
    <row r="16" spans="1:25" s="4559" customFormat="1" ht="25.5">
      <c r="A16" s="1032" t="s">
        <v>5591</v>
      </c>
      <c r="B16" s="4558" t="s">
        <v>5590</v>
      </c>
      <c r="C16" s="1032" t="s">
        <v>5589</v>
      </c>
      <c r="D16" s="4558" t="s">
        <v>5588</v>
      </c>
    </row>
    <row r="17" spans="1:4" s="4559" customFormat="1" ht="51">
      <c r="A17" s="1032" t="s">
        <v>5587</v>
      </c>
      <c r="B17" s="4558" t="s">
        <v>5586</v>
      </c>
      <c r="C17" s="1032" t="s">
        <v>5585</v>
      </c>
      <c r="D17" s="4558" t="s">
        <v>5584</v>
      </c>
    </row>
    <row r="18" spans="1:4" s="4559" customFormat="1" ht="89.25">
      <c r="A18" s="1032" t="s">
        <v>5583</v>
      </c>
      <c r="B18" s="1032" t="s">
        <v>5582</v>
      </c>
      <c r="C18" s="1032" t="s">
        <v>5581</v>
      </c>
      <c r="D18" s="1032" t="s">
        <v>5580</v>
      </c>
    </row>
    <row r="19" spans="1:4" ht="51">
      <c r="A19" s="1032" t="s">
        <v>5579</v>
      </c>
      <c r="B19" s="4558" t="s">
        <v>5578</v>
      </c>
      <c r="C19" s="1032" t="s">
        <v>5577</v>
      </c>
      <c r="D19" s="4558" t="s">
        <v>5576</v>
      </c>
    </row>
    <row r="20" spans="1:4">
      <c r="D20" s="1033"/>
    </row>
  </sheetData>
  <pageMargins left="0.75" right="0.75" top="1" bottom="1" header="0.5" footer="0.5"/>
  <pageSetup paperSize="9"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1DE72-2ADA-4ABD-8395-814F34E68BA4}">
  <sheetPr codeName="Sheet213"/>
  <dimension ref="A1:C18"/>
  <sheetViews>
    <sheetView showGridLines="0" workbookViewId="0">
      <selection activeCell="A2" sqref="A2"/>
    </sheetView>
  </sheetViews>
  <sheetFormatPr defaultRowHeight="12.75"/>
  <cols>
    <col min="1" max="1" width="65.28515625" bestFit="1" customWidth="1"/>
  </cols>
  <sheetData>
    <row r="1" spans="1:3" ht="34.5" customHeight="1">
      <c r="A1" s="4772" t="s">
        <v>5639</v>
      </c>
    </row>
    <row r="2" spans="1:3" ht="34.5" customHeight="1">
      <c r="A2" s="4773" t="s">
        <v>5638</v>
      </c>
    </row>
    <row r="3" spans="1:3">
      <c r="A3" s="680"/>
    </row>
    <row r="4" spans="1:3">
      <c r="A4" s="48" t="s">
        <v>776</v>
      </c>
    </row>
    <row r="5" spans="1:3">
      <c r="A5" s="679"/>
    </row>
    <row r="6" spans="1:3">
      <c r="A6" s="675" t="s">
        <v>773</v>
      </c>
    </row>
    <row r="7" spans="1:3">
      <c r="A7" s="675" t="s">
        <v>772</v>
      </c>
    </row>
    <row r="8" spans="1:3">
      <c r="A8" s="4567" t="s">
        <v>5637</v>
      </c>
      <c r="C8" s="675"/>
    </row>
    <row r="9" spans="1:3">
      <c r="A9" s="675" t="s">
        <v>163</v>
      </c>
      <c r="C9" s="675"/>
    </row>
    <row r="10" spans="1:3">
      <c r="A10" s="675" t="s">
        <v>5636</v>
      </c>
      <c r="C10" s="675"/>
    </row>
    <row r="11" spans="1:3">
      <c r="A11" s="675"/>
      <c r="C11" s="1042"/>
    </row>
    <row r="12" spans="1:3">
      <c r="A12" s="48" t="s">
        <v>204</v>
      </c>
      <c r="C12" s="675"/>
    </row>
    <row r="13" spans="1:3">
      <c r="A13" s="673"/>
      <c r="C13" s="675"/>
    </row>
    <row r="14" spans="1:3">
      <c r="A14" s="1042" t="s">
        <v>341</v>
      </c>
    </row>
    <row r="15" spans="1:3">
      <c r="A15" s="1042" t="s">
        <v>295</v>
      </c>
    </row>
    <row r="16" spans="1:3">
      <c r="A16" s="4268" t="s">
        <v>315</v>
      </c>
    </row>
    <row r="17" spans="1:1" s="806" customFormat="1">
      <c r="A17" s="4567" t="s">
        <v>5635</v>
      </c>
    </row>
    <row r="18" spans="1:1">
      <c r="A18" s="1042" t="s">
        <v>5132</v>
      </c>
    </row>
  </sheetData>
  <pageMargins left="0.75" right="0.75" top="1" bottom="1" header="0.5" footer="0.5"/>
  <pageSetup paperSize="9" orientation="portrait" verticalDpi="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2AC95-5AEB-449B-A5A2-3F393B1DB8D3}">
  <sheetPr codeName="Sheet214">
    <pageSetUpPr fitToPage="1"/>
  </sheetPr>
  <dimension ref="A1:AI63"/>
  <sheetViews>
    <sheetView showGridLines="0" showOutlineSymbols="0" zoomScaleNormal="100" workbookViewId="0">
      <selection sqref="A1:N1"/>
    </sheetView>
  </sheetViews>
  <sheetFormatPr defaultColWidth="9.140625" defaultRowHeight="12.75" outlineLevelRow="1"/>
  <cols>
    <col min="1" max="1" width="19.28515625" style="4568" customWidth="1"/>
    <col min="2" max="10" width="8.7109375" style="4568" customWidth="1"/>
    <col min="11" max="11" width="6.7109375" style="4568" customWidth="1"/>
    <col min="12" max="12" width="3.5703125" style="4568" customWidth="1"/>
    <col min="13" max="14" width="8.7109375" style="4568" customWidth="1"/>
    <col min="15" max="16384" width="9.140625" style="4568"/>
  </cols>
  <sheetData>
    <row r="1" spans="1:15" s="4615" customFormat="1" ht="34.5" customHeight="1">
      <c r="A1" s="6342" t="s">
        <v>5672</v>
      </c>
      <c r="B1" s="6342"/>
      <c r="C1" s="6342"/>
      <c r="D1" s="6342"/>
      <c r="E1" s="6342"/>
      <c r="F1" s="6342"/>
      <c r="G1" s="6342"/>
      <c r="H1" s="6342"/>
      <c r="I1" s="6342"/>
      <c r="J1" s="6342"/>
      <c r="K1" s="6342"/>
      <c r="L1" s="6342"/>
      <c r="M1" s="6342"/>
      <c r="N1" s="6342"/>
    </row>
    <row r="2" spans="1:15" s="4615" customFormat="1" ht="34.5" customHeight="1">
      <c r="A2" s="6343" t="s">
        <v>5671</v>
      </c>
      <c r="B2" s="6343"/>
      <c r="C2" s="6343"/>
      <c r="D2" s="6343"/>
      <c r="E2" s="6343"/>
      <c r="F2" s="6343"/>
      <c r="G2" s="6343"/>
      <c r="H2" s="6343"/>
      <c r="I2" s="6343"/>
      <c r="J2" s="6343"/>
      <c r="K2" s="6343"/>
      <c r="L2" s="6343"/>
      <c r="M2" s="6343"/>
      <c r="N2" s="6343"/>
    </row>
    <row r="3" spans="1:15" s="4615" customFormat="1" ht="9.75" customHeight="1">
      <c r="A3" s="4619" t="s">
        <v>211</v>
      </c>
      <c r="B3" s="4618"/>
      <c r="C3" s="4618"/>
      <c r="D3" s="4618"/>
      <c r="E3" s="4618"/>
      <c r="F3" s="4618"/>
      <c r="G3" s="4618"/>
      <c r="H3" s="4616"/>
      <c r="I3" s="4616"/>
      <c r="J3" s="4616"/>
      <c r="K3" s="4617"/>
      <c r="L3" s="4617"/>
      <c r="N3" s="4616" t="s">
        <v>212</v>
      </c>
    </row>
    <row r="4" spans="1:15" s="4615" customFormat="1" ht="36.75" customHeight="1">
      <c r="A4" s="6340"/>
      <c r="B4" s="6126" t="s">
        <v>5670</v>
      </c>
      <c r="C4" s="6341"/>
      <c r="D4" s="6341"/>
      <c r="E4" s="6126" t="s">
        <v>5669</v>
      </c>
      <c r="F4" s="6126"/>
      <c r="G4" s="6126"/>
      <c r="H4" s="6126"/>
      <c r="I4" s="6126"/>
      <c r="J4" s="6126"/>
      <c r="K4" s="6126"/>
      <c r="L4" s="6126"/>
      <c r="M4" s="6126"/>
      <c r="N4" s="6126"/>
    </row>
    <row r="5" spans="1:15" s="4615" customFormat="1" ht="17.25" customHeight="1">
      <c r="A5" s="6340"/>
      <c r="B5" s="6327" t="s">
        <v>5668</v>
      </c>
      <c r="C5" s="6327" t="s">
        <v>5667</v>
      </c>
      <c r="D5" s="6327" t="s">
        <v>5666</v>
      </c>
      <c r="E5" s="6327" t="s">
        <v>5665</v>
      </c>
      <c r="F5" s="6327"/>
      <c r="G5" s="6327"/>
      <c r="H5" s="6338" t="s">
        <v>5664</v>
      </c>
      <c r="I5" s="6338"/>
      <c r="J5" s="6338"/>
      <c r="K5" s="6338"/>
      <c r="L5" s="6338"/>
      <c r="M5" s="6338"/>
      <c r="N5" s="6338"/>
    </row>
    <row r="6" spans="1:15" s="4615" customFormat="1" ht="13.5" customHeight="1">
      <c r="A6" s="6340"/>
      <c r="B6" s="6327"/>
      <c r="C6" s="6327"/>
      <c r="D6" s="6327"/>
      <c r="E6" s="6339" t="s">
        <v>5225</v>
      </c>
      <c r="F6" s="6338" t="s">
        <v>923</v>
      </c>
      <c r="G6" s="6338" t="s">
        <v>919</v>
      </c>
      <c r="H6" s="5293" t="s">
        <v>5225</v>
      </c>
      <c r="I6" s="5293" t="s">
        <v>923</v>
      </c>
      <c r="J6" s="5293" t="s">
        <v>919</v>
      </c>
      <c r="K6" s="5293" t="s">
        <v>5663</v>
      </c>
      <c r="L6" s="5294"/>
      <c r="M6" s="5181" t="s">
        <v>5662</v>
      </c>
      <c r="N6" s="5181" t="s">
        <v>5661</v>
      </c>
    </row>
    <row r="7" spans="1:15" ht="27" customHeight="1">
      <c r="A7" s="6340"/>
      <c r="B7" s="6327"/>
      <c r="C7" s="6327"/>
      <c r="D7" s="6327"/>
      <c r="E7" s="6339"/>
      <c r="F7" s="6338"/>
      <c r="G7" s="6338"/>
      <c r="H7" s="5295"/>
      <c r="I7" s="5295"/>
      <c r="J7" s="5295"/>
      <c r="K7" s="5295"/>
      <c r="L7" s="5296"/>
      <c r="M7" s="5182"/>
      <c r="N7" s="5182"/>
    </row>
    <row r="8" spans="1:15" s="4612" customFormat="1" ht="12" customHeight="1">
      <c r="A8" s="4614" t="s">
        <v>209</v>
      </c>
      <c r="B8" s="4613"/>
      <c r="C8" s="4613"/>
      <c r="D8" s="4613"/>
      <c r="E8" s="4613"/>
      <c r="F8" s="4613"/>
      <c r="G8" s="4613"/>
      <c r="H8" s="4613"/>
      <c r="I8" s="4613"/>
      <c r="J8" s="4613"/>
    </row>
    <row r="9" spans="1:15" ht="12.75" customHeight="1">
      <c r="A9" s="4599">
        <v>2002</v>
      </c>
      <c r="B9" s="4608">
        <v>26.9</v>
      </c>
      <c r="C9" s="4608">
        <v>15.1</v>
      </c>
      <c r="D9" s="4608" t="s">
        <v>215</v>
      </c>
      <c r="E9" s="4606">
        <v>27.4</v>
      </c>
      <c r="F9" s="4606">
        <v>32.6</v>
      </c>
      <c r="G9" s="4606">
        <v>22.4</v>
      </c>
      <c r="H9" s="4606">
        <v>19.399999999999999</v>
      </c>
      <c r="I9" s="4606">
        <v>24.2</v>
      </c>
      <c r="J9" s="4606">
        <v>14.8</v>
      </c>
      <c r="K9" s="4610" t="s">
        <v>215</v>
      </c>
      <c r="L9" s="4610"/>
      <c r="M9" s="4610" t="s">
        <v>215</v>
      </c>
      <c r="N9" s="4610" t="s">
        <v>215</v>
      </c>
      <c r="O9" s="4611"/>
    </row>
    <row r="10" spans="1:15" ht="12.75" customHeight="1">
      <c r="A10" s="4599">
        <v>2003</v>
      </c>
      <c r="B10" s="4608">
        <v>38.6</v>
      </c>
      <c r="C10" s="4608">
        <v>21.7</v>
      </c>
      <c r="D10" s="4608">
        <v>7.9</v>
      </c>
      <c r="E10" s="4606">
        <v>36.200000000000003</v>
      </c>
      <c r="F10" s="4606">
        <v>39.4</v>
      </c>
      <c r="G10" s="4606">
        <v>33.200000000000003</v>
      </c>
      <c r="H10" s="4606">
        <v>25.7</v>
      </c>
      <c r="I10" s="4606">
        <v>28.6</v>
      </c>
      <c r="J10" s="4606">
        <v>22.9</v>
      </c>
      <c r="K10" s="4610" t="s">
        <v>215</v>
      </c>
      <c r="L10" s="4610"/>
      <c r="M10" s="4610" t="s">
        <v>215</v>
      </c>
      <c r="N10" s="4610" t="s">
        <v>215</v>
      </c>
      <c r="O10" s="4598"/>
    </row>
    <row r="11" spans="1:15" ht="12.75" customHeight="1">
      <c r="A11" s="4599">
        <v>2004</v>
      </c>
      <c r="B11" s="4608">
        <v>41.3</v>
      </c>
      <c r="C11" s="4608">
        <v>26.2</v>
      </c>
      <c r="D11" s="4608">
        <v>12.3</v>
      </c>
      <c r="E11" s="4606">
        <v>37.200000000000003</v>
      </c>
      <c r="F11" s="4606">
        <v>40.4</v>
      </c>
      <c r="G11" s="4606">
        <v>34.1</v>
      </c>
      <c r="H11" s="4606">
        <v>29.3</v>
      </c>
      <c r="I11" s="4606">
        <v>32</v>
      </c>
      <c r="J11" s="4606">
        <v>26.8</v>
      </c>
      <c r="K11" s="4610" t="s">
        <v>215</v>
      </c>
      <c r="L11" s="4610"/>
      <c r="M11" s="4610" t="s">
        <v>215</v>
      </c>
      <c r="N11" s="4610" t="s">
        <v>215</v>
      </c>
      <c r="O11" s="4598"/>
    </row>
    <row r="12" spans="1:15" ht="12.75" customHeight="1">
      <c r="A12" s="4599">
        <v>2005</v>
      </c>
      <c r="B12" s="4608">
        <v>42.5</v>
      </c>
      <c r="C12" s="4608">
        <v>31.5</v>
      </c>
      <c r="D12" s="4608">
        <v>19.7</v>
      </c>
      <c r="E12" s="4606">
        <v>39.6</v>
      </c>
      <c r="F12" s="4606">
        <v>43.2</v>
      </c>
      <c r="G12" s="4606">
        <v>36.200000000000003</v>
      </c>
      <c r="H12" s="4606">
        <v>32</v>
      </c>
      <c r="I12" s="4606">
        <v>35.5</v>
      </c>
      <c r="J12" s="4606">
        <v>28.8</v>
      </c>
      <c r="K12" s="4610" t="s">
        <v>215</v>
      </c>
      <c r="L12" s="4610"/>
      <c r="M12" s="4610" t="s">
        <v>215</v>
      </c>
      <c r="N12" s="4610" t="s">
        <v>215</v>
      </c>
      <c r="O12" s="4598"/>
    </row>
    <row r="13" spans="1:15" ht="12.75" customHeight="1">
      <c r="A13" s="4599">
        <v>2006</v>
      </c>
      <c r="B13" s="4608">
        <v>45.6</v>
      </c>
      <c r="C13" s="4608">
        <v>35.200000000000003</v>
      </c>
      <c r="D13" s="4608">
        <v>24</v>
      </c>
      <c r="E13" s="4606">
        <v>42.5</v>
      </c>
      <c r="F13" s="4606">
        <v>46</v>
      </c>
      <c r="G13" s="4606">
        <v>39.1</v>
      </c>
      <c r="H13" s="4606">
        <v>35.6</v>
      </c>
      <c r="I13" s="4606">
        <v>39.200000000000003</v>
      </c>
      <c r="J13" s="4606">
        <v>32.200000000000003</v>
      </c>
      <c r="K13" s="4610" t="s">
        <v>215</v>
      </c>
      <c r="L13" s="4610"/>
      <c r="M13" s="4610" t="s">
        <v>215</v>
      </c>
      <c r="N13" s="4610" t="s">
        <v>215</v>
      </c>
      <c r="O13" s="4598"/>
    </row>
    <row r="14" spans="1:15" ht="12.75" customHeight="1">
      <c r="A14" s="4599">
        <v>2007</v>
      </c>
      <c r="B14" s="4608">
        <v>48.3</v>
      </c>
      <c r="C14" s="4608">
        <v>39.6</v>
      </c>
      <c r="D14" s="4608">
        <v>30.4</v>
      </c>
      <c r="E14" s="4606">
        <v>45.8</v>
      </c>
      <c r="F14" s="4606">
        <v>50.1</v>
      </c>
      <c r="G14" s="4606">
        <v>41.7</v>
      </c>
      <c r="H14" s="4606">
        <v>39.6</v>
      </c>
      <c r="I14" s="4606">
        <v>43.8</v>
      </c>
      <c r="J14" s="4606">
        <v>35.700000000000003</v>
      </c>
      <c r="K14" s="4610" t="s">
        <v>215</v>
      </c>
      <c r="L14" s="4610"/>
      <c r="M14" s="4610" t="s">
        <v>215</v>
      </c>
      <c r="N14" s="4606">
        <v>32.799999999999997</v>
      </c>
      <c r="O14" s="4598"/>
    </row>
    <row r="15" spans="1:15" ht="12.75" customHeight="1">
      <c r="A15" s="4599">
        <v>2008</v>
      </c>
      <c r="B15" s="4608">
        <v>49.8</v>
      </c>
      <c r="C15" s="4608">
        <v>46</v>
      </c>
      <c r="D15" s="4608">
        <v>39.299999999999997</v>
      </c>
      <c r="E15" s="4606">
        <v>45.9</v>
      </c>
      <c r="F15" s="4606">
        <v>50.1</v>
      </c>
      <c r="G15" s="4606">
        <v>41.9</v>
      </c>
      <c r="H15" s="4606">
        <v>41.9</v>
      </c>
      <c r="I15" s="4606">
        <v>46.5</v>
      </c>
      <c r="J15" s="4606">
        <v>37.6</v>
      </c>
      <c r="K15" s="4606">
        <v>13.9</v>
      </c>
      <c r="L15" s="4606"/>
      <c r="M15" s="4606">
        <v>6.4</v>
      </c>
      <c r="N15" s="4610" t="s">
        <v>215</v>
      </c>
      <c r="O15" s="4598"/>
    </row>
    <row r="16" spans="1:15" ht="12.75" customHeight="1">
      <c r="A16" s="4599">
        <v>2009</v>
      </c>
      <c r="B16" s="4609">
        <v>56</v>
      </c>
      <c r="C16" s="4608">
        <v>47.9</v>
      </c>
      <c r="D16" s="4608">
        <v>46.2</v>
      </c>
      <c r="E16" s="4606">
        <v>51.4</v>
      </c>
      <c r="F16" s="4606">
        <v>56.4</v>
      </c>
      <c r="G16" s="4606">
        <v>46.6</v>
      </c>
      <c r="H16" s="4606">
        <v>46.5</v>
      </c>
      <c r="I16" s="4606">
        <v>51</v>
      </c>
      <c r="J16" s="4606">
        <v>42.2</v>
      </c>
      <c r="K16" s="4606">
        <v>17</v>
      </c>
      <c r="L16" s="4606"/>
      <c r="M16" s="4606">
        <v>9.6999999999999993</v>
      </c>
      <c r="N16" s="4606">
        <v>40.6</v>
      </c>
      <c r="O16" s="4598"/>
    </row>
    <row r="17" spans="1:35" ht="12.75" customHeight="1">
      <c r="A17" s="4599">
        <v>2010</v>
      </c>
      <c r="B17" s="4606">
        <v>59.5</v>
      </c>
      <c r="C17" s="4606">
        <v>53.7</v>
      </c>
      <c r="D17" s="4606">
        <v>50.3</v>
      </c>
      <c r="E17" s="4606">
        <v>55.4</v>
      </c>
      <c r="F17" s="4606">
        <v>61</v>
      </c>
      <c r="G17" s="4606">
        <v>50.1</v>
      </c>
      <c r="H17" s="4606">
        <v>51.1</v>
      </c>
      <c r="I17" s="4606">
        <v>56.2</v>
      </c>
      <c r="J17" s="4606">
        <v>46.2</v>
      </c>
      <c r="K17" s="4606">
        <v>19</v>
      </c>
      <c r="L17" s="4606"/>
      <c r="M17" s="4606">
        <v>9.5</v>
      </c>
      <c r="N17" s="4606">
        <v>44.8</v>
      </c>
      <c r="O17" s="4598"/>
    </row>
    <row r="18" spans="1:35" ht="12.75" customHeight="1">
      <c r="A18" s="4599">
        <v>2011</v>
      </c>
      <c r="B18" s="4606">
        <v>63.7</v>
      </c>
      <c r="C18" s="4606">
        <v>58</v>
      </c>
      <c r="D18" s="4606">
        <v>56.6</v>
      </c>
      <c r="E18" s="4606">
        <v>58.2</v>
      </c>
      <c r="F18" s="4606">
        <v>61</v>
      </c>
      <c r="G18" s="4606">
        <v>55.5</v>
      </c>
      <c r="H18" s="4606">
        <v>55.3</v>
      </c>
      <c r="I18" s="4606">
        <v>58.1</v>
      </c>
      <c r="J18" s="4606">
        <v>52.5</v>
      </c>
      <c r="K18" s="4606">
        <v>27.7</v>
      </c>
      <c r="L18" s="4606"/>
      <c r="M18" s="4606">
        <v>10.3</v>
      </c>
      <c r="N18" s="4606">
        <v>48.8</v>
      </c>
      <c r="O18" s="4598"/>
    </row>
    <row r="19" spans="1:35" ht="12.75" customHeight="1">
      <c r="A19" s="4599">
        <v>2012</v>
      </c>
      <c r="B19" s="4606">
        <v>66.099999999999994</v>
      </c>
      <c r="C19" s="4606">
        <v>61</v>
      </c>
      <c r="D19" s="4606">
        <v>59.7</v>
      </c>
      <c r="E19" s="4606">
        <v>62.4</v>
      </c>
      <c r="F19" s="4606">
        <v>66.5</v>
      </c>
      <c r="G19" s="4606">
        <v>58.4</v>
      </c>
      <c r="H19" s="4606">
        <v>60.3</v>
      </c>
      <c r="I19" s="4606">
        <v>64.599999999999994</v>
      </c>
      <c r="J19" s="4606">
        <v>56.3</v>
      </c>
      <c r="K19" s="4606">
        <v>27.4</v>
      </c>
      <c r="L19" s="4606"/>
      <c r="M19" s="4606">
        <v>13.3</v>
      </c>
      <c r="N19" s="4606">
        <v>54.3</v>
      </c>
      <c r="O19" s="4598"/>
      <c r="P19" s="4607"/>
    </row>
    <row r="20" spans="1:35" s="4583" customFormat="1" ht="12.75" customHeight="1">
      <c r="A20" s="4599">
        <v>2013</v>
      </c>
      <c r="B20" s="4606">
        <v>66.7</v>
      </c>
      <c r="C20" s="4606">
        <v>62.3</v>
      </c>
      <c r="D20" s="4606">
        <v>61.6</v>
      </c>
      <c r="E20" s="4606">
        <v>64</v>
      </c>
      <c r="F20" s="4606">
        <v>68.099999999999994</v>
      </c>
      <c r="G20" s="4606">
        <v>60.2</v>
      </c>
      <c r="H20" s="4606">
        <v>62.1</v>
      </c>
      <c r="I20" s="4606">
        <v>66.3</v>
      </c>
      <c r="J20" s="4606">
        <v>58.2</v>
      </c>
      <c r="K20" s="4606">
        <v>26.8</v>
      </c>
      <c r="L20" s="4606"/>
      <c r="M20" s="4606">
        <v>14.8</v>
      </c>
      <c r="N20" s="4606">
        <v>57</v>
      </c>
      <c r="O20" s="4598"/>
      <c r="P20" s="4607"/>
    </row>
    <row r="21" spans="1:35" s="4583" customFormat="1" ht="12.75" customHeight="1">
      <c r="A21" s="4599">
        <v>2014</v>
      </c>
      <c r="B21" s="4606">
        <v>68</v>
      </c>
      <c r="C21" s="4606">
        <v>64.900000000000006</v>
      </c>
      <c r="D21" s="4606">
        <v>63.4</v>
      </c>
      <c r="E21" s="4606">
        <v>65.8</v>
      </c>
      <c r="F21" s="4606">
        <v>69.400000000000006</v>
      </c>
      <c r="G21" s="4606">
        <v>62.4</v>
      </c>
      <c r="H21" s="4606">
        <v>64.599999999999994</v>
      </c>
      <c r="I21" s="4606">
        <v>68.599999999999994</v>
      </c>
      <c r="J21" s="4606">
        <v>60.9</v>
      </c>
      <c r="K21" s="4606">
        <v>28.6</v>
      </c>
      <c r="L21" s="4606"/>
      <c r="M21" s="4606">
        <v>17.100000000000001</v>
      </c>
      <c r="N21" s="4606">
        <v>58.6</v>
      </c>
      <c r="O21" s="4598"/>
    </row>
    <row r="22" spans="1:35" s="4583" customFormat="1" ht="12.75" customHeight="1">
      <c r="A22" s="4599">
        <v>2015</v>
      </c>
      <c r="B22" s="4606">
        <v>71.099999999999994</v>
      </c>
      <c r="C22" s="4606">
        <v>70.2</v>
      </c>
      <c r="D22" s="4606">
        <v>68.5</v>
      </c>
      <c r="E22" s="4606">
        <v>69.2</v>
      </c>
      <c r="F22" s="4606">
        <v>72.7</v>
      </c>
      <c r="G22" s="4606">
        <v>66</v>
      </c>
      <c r="H22" s="4606">
        <v>68.599999999999994</v>
      </c>
      <c r="I22" s="4606">
        <v>71.8</v>
      </c>
      <c r="J22" s="4606">
        <v>65.7</v>
      </c>
      <c r="K22" s="4606">
        <v>28.4</v>
      </c>
      <c r="L22" s="4606"/>
      <c r="M22" s="4606">
        <v>22.6</v>
      </c>
      <c r="N22" s="4606">
        <v>63.5</v>
      </c>
      <c r="O22" s="4598"/>
    </row>
    <row r="23" spans="1:35" s="4583" customFormat="1" ht="12.75" customHeight="1">
      <c r="A23" s="4599">
        <v>2016</v>
      </c>
      <c r="B23" s="4606" t="s">
        <v>215</v>
      </c>
      <c r="C23" s="4606">
        <v>74.099999999999994</v>
      </c>
      <c r="D23" s="4606">
        <v>73</v>
      </c>
      <c r="E23" s="4606" t="s">
        <v>215</v>
      </c>
      <c r="F23" s="4606" t="s">
        <v>215</v>
      </c>
      <c r="G23" s="4606" t="s">
        <v>215</v>
      </c>
      <c r="H23" s="4606">
        <v>70.400000000000006</v>
      </c>
      <c r="I23" s="4606">
        <v>72</v>
      </c>
      <c r="J23" s="4606">
        <v>69</v>
      </c>
      <c r="K23" s="4606">
        <v>29.4</v>
      </c>
      <c r="L23" s="4606"/>
      <c r="M23" s="4606">
        <v>23.3</v>
      </c>
      <c r="N23" s="4606">
        <v>65.7</v>
      </c>
      <c r="O23" s="4598"/>
    </row>
    <row r="24" spans="1:35" s="4583" customFormat="1">
      <c r="A24" s="4599">
        <v>2017</v>
      </c>
      <c r="B24" s="4605">
        <v>71.5</v>
      </c>
      <c r="C24" s="4605">
        <v>76.900000000000006</v>
      </c>
      <c r="D24" s="4605">
        <v>76.400000000000006</v>
      </c>
      <c r="E24" s="4605">
        <v>66.8</v>
      </c>
      <c r="F24" s="4605">
        <v>69</v>
      </c>
      <c r="G24" s="4605">
        <v>64.8</v>
      </c>
      <c r="H24" s="4605">
        <v>73.8</v>
      </c>
      <c r="I24" s="4605">
        <v>76.2</v>
      </c>
      <c r="J24" s="4605">
        <v>71.599999999999994</v>
      </c>
      <c r="K24" s="4605">
        <v>31.7</v>
      </c>
      <c r="L24" s="4605"/>
      <c r="M24" s="4605">
        <v>25.4</v>
      </c>
      <c r="N24" s="4605">
        <v>68.900000000000006</v>
      </c>
      <c r="O24" s="4598"/>
    </row>
    <row r="25" spans="1:35">
      <c r="A25" s="4599">
        <v>2018</v>
      </c>
      <c r="B25" s="4603" t="s">
        <v>215</v>
      </c>
      <c r="C25" s="4568">
        <v>79.400000000000006</v>
      </c>
      <c r="D25" s="4568">
        <v>76.900000000000006</v>
      </c>
      <c r="E25" s="4603" t="s">
        <v>215</v>
      </c>
      <c r="F25" s="4605" t="s">
        <v>215</v>
      </c>
      <c r="G25" s="4605" t="s">
        <v>215</v>
      </c>
      <c r="H25" s="4568">
        <v>74.7</v>
      </c>
      <c r="I25" s="4568">
        <v>76.400000000000006</v>
      </c>
      <c r="J25" s="4605">
        <v>73</v>
      </c>
      <c r="K25" s="4569">
        <v>29.9</v>
      </c>
      <c r="L25" s="4569" t="s">
        <v>876</v>
      </c>
      <c r="M25" s="4569">
        <v>26.8</v>
      </c>
      <c r="N25" s="4569">
        <v>71.599999999999994</v>
      </c>
      <c r="O25" s="4598"/>
      <c r="P25" s="4569"/>
      <c r="Q25" s="4569"/>
    </row>
    <row r="26" spans="1:35">
      <c r="A26" s="4599">
        <v>2019</v>
      </c>
      <c r="B26" s="4603" t="s">
        <v>215</v>
      </c>
      <c r="C26" s="4568">
        <v>80.900000000000006</v>
      </c>
      <c r="D26" s="4604">
        <v>78</v>
      </c>
      <c r="E26" s="4603" t="s">
        <v>215</v>
      </c>
      <c r="F26" s="4602" t="s">
        <v>215</v>
      </c>
      <c r="G26" s="4602" t="s">
        <v>215</v>
      </c>
      <c r="H26" s="4568">
        <v>75.3</v>
      </c>
      <c r="I26" s="4568">
        <v>76.8</v>
      </c>
      <c r="J26" s="4602">
        <v>74.099999999999994</v>
      </c>
      <c r="K26" s="4569">
        <v>29.6</v>
      </c>
      <c r="L26" s="4601"/>
      <c r="M26" s="4569">
        <v>28.2</v>
      </c>
      <c r="N26" s="4569">
        <v>72.3</v>
      </c>
      <c r="O26" s="4598"/>
      <c r="P26" s="4569"/>
      <c r="Q26" s="4569"/>
    </row>
    <row r="27" spans="1:35">
      <c r="A27" s="4599">
        <v>2020</v>
      </c>
      <c r="B27" s="4603" t="s">
        <v>215</v>
      </c>
      <c r="C27" s="4568">
        <v>84.5</v>
      </c>
      <c r="D27" s="4604">
        <v>81.7</v>
      </c>
      <c r="E27" s="4603" t="s">
        <v>215</v>
      </c>
      <c r="F27" s="4602" t="s">
        <v>215</v>
      </c>
      <c r="G27" s="4602" t="s">
        <v>215</v>
      </c>
      <c r="H27" s="4568">
        <v>78.3</v>
      </c>
      <c r="I27" s="4568">
        <v>79.7</v>
      </c>
      <c r="J27" s="4602">
        <v>76.900000000000006</v>
      </c>
      <c r="K27" s="4569">
        <v>33.799999999999997</v>
      </c>
      <c r="L27" s="4601"/>
      <c r="M27" s="4569">
        <v>35.200000000000003</v>
      </c>
      <c r="N27" s="4569">
        <v>75.599999999999994</v>
      </c>
      <c r="O27" s="4598"/>
      <c r="P27" s="4569"/>
      <c r="Q27" s="4569"/>
    </row>
    <row r="28" spans="1:35">
      <c r="A28" s="4599">
        <v>2021</v>
      </c>
      <c r="B28" s="4600" t="s">
        <v>215</v>
      </c>
      <c r="C28" s="4600">
        <v>87.3</v>
      </c>
      <c r="D28" s="4600">
        <v>84.1</v>
      </c>
      <c r="E28" s="4600" t="s">
        <v>215</v>
      </c>
      <c r="F28" s="4600" t="s">
        <v>215</v>
      </c>
      <c r="G28" s="4600" t="s">
        <v>215</v>
      </c>
      <c r="H28" s="4600">
        <v>82.3</v>
      </c>
      <c r="I28" s="4600">
        <v>83.6</v>
      </c>
      <c r="J28" s="4600">
        <v>81.2</v>
      </c>
      <c r="K28" s="4600">
        <v>34.200000000000003</v>
      </c>
      <c r="L28" s="4600"/>
      <c r="M28" s="4600">
        <v>40.4</v>
      </c>
      <c r="N28" s="4600">
        <v>79.900000000000006</v>
      </c>
      <c r="P28" s="4569"/>
      <c r="Q28" s="4569"/>
    </row>
    <row r="29" spans="1:35">
      <c r="A29" s="4599">
        <v>2022</v>
      </c>
      <c r="B29" s="4593" t="s">
        <v>215</v>
      </c>
      <c r="C29" s="4569">
        <v>88.2</v>
      </c>
      <c r="D29" s="4595">
        <v>84.6</v>
      </c>
      <c r="E29" s="4593" t="s">
        <v>215</v>
      </c>
      <c r="F29" s="4594" t="s">
        <v>215</v>
      </c>
      <c r="G29" s="4594" t="s">
        <v>215</v>
      </c>
      <c r="H29" s="4569">
        <v>84.5</v>
      </c>
      <c r="I29" s="4569">
        <v>85.5</v>
      </c>
      <c r="J29" s="4594">
        <v>83.6</v>
      </c>
      <c r="K29" s="4569">
        <v>29.1</v>
      </c>
      <c r="L29" s="4569"/>
      <c r="M29" s="4569">
        <v>42.7</v>
      </c>
      <c r="N29" s="4569">
        <v>81.900000000000006</v>
      </c>
      <c r="O29" s="4598"/>
      <c r="P29" s="4569"/>
      <c r="Q29" s="4569"/>
    </row>
    <row r="30" spans="1:35" s="4588" customFormat="1" ht="16.5">
      <c r="A30" s="4597">
        <v>2023</v>
      </c>
      <c r="B30" s="4593" t="s">
        <v>215</v>
      </c>
      <c r="C30" s="4596">
        <v>89</v>
      </c>
      <c r="D30" s="4595">
        <v>85.8</v>
      </c>
      <c r="E30" s="4593" t="s">
        <v>215</v>
      </c>
      <c r="F30" s="4594" t="s">
        <v>215</v>
      </c>
      <c r="G30" s="4594" t="s">
        <v>215</v>
      </c>
      <c r="H30" s="4569">
        <v>85.8</v>
      </c>
      <c r="I30" s="4569">
        <v>86.6</v>
      </c>
      <c r="J30" s="4594">
        <v>85</v>
      </c>
      <c r="K30" s="4593">
        <v>28.4</v>
      </c>
      <c r="L30" s="4569"/>
      <c r="M30" s="4569">
        <v>43.9</v>
      </c>
      <c r="N30" s="4569">
        <v>83.6</v>
      </c>
      <c r="O30" s="4580"/>
    </row>
    <row r="31" spans="1:35" s="4588" customFormat="1" ht="16.5">
      <c r="A31" s="4592">
        <v>2024</v>
      </c>
      <c r="B31" s="4590" t="s">
        <v>215</v>
      </c>
      <c r="C31" s="4590"/>
      <c r="D31" s="4590"/>
      <c r="E31" s="4590" t="s">
        <v>215</v>
      </c>
      <c r="F31" s="4590" t="s">
        <v>215</v>
      </c>
      <c r="G31" s="4590" t="s">
        <v>215</v>
      </c>
      <c r="H31" s="4591"/>
      <c r="I31" s="4590"/>
      <c r="J31" s="3962"/>
      <c r="K31" s="4590"/>
      <c r="L31" s="4590"/>
      <c r="M31" s="4589"/>
      <c r="N31" s="4589"/>
      <c r="O31" s="4580"/>
    </row>
    <row r="32" spans="1:35" s="719" customFormat="1" ht="12.75" customHeight="1">
      <c r="A32" s="4035" t="s">
        <v>209</v>
      </c>
      <c r="B32" s="3963" t="s">
        <v>215</v>
      </c>
      <c r="C32" s="4582">
        <v>90.6</v>
      </c>
      <c r="D32" s="4585">
        <v>87</v>
      </c>
      <c r="E32" s="3963" t="s">
        <v>215</v>
      </c>
      <c r="F32" s="3963" t="s">
        <v>215</v>
      </c>
      <c r="G32" s="3963" t="s">
        <v>215</v>
      </c>
      <c r="H32" s="4583">
        <v>88.5</v>
      </c>
      <c r="I32" s="4583">
        <v>88.4</v>
      </c>
      <c r="J32" s="4583">
        <v>88.6</v>
      </c>
      <c r="K32" s="4582">
        <v>51</v>
      </c>
      <c r="L32" s="3961"/>
      <c r="M32" s="4581">
        <v>48.9</v>
      </c>
      <c r="N32" s="4581">
        <v>86.3</v>
      </c>
      <c r="O32" s="3959"/>
      <c r="R32" s="719" t="s">
        <v>2032</v>
      </c>
      <c r="S32" s="719" t="s">
        <v>2032</v>
      </c>
      <c r="T32" s="3972"/>
      <c r="U32" s="3971"/>
      <c r="W32" s="891"/>
      <c r="X32" s="891"/>
      <c r="Y32" s="891"/>
      <c r="Z32" s="891"/>
      <c r="AA32" s="891"/>
      <c r="AB32" s="891"/>
      <c r="AC32" s="700"/>
      <c r="AH32" s="719" t="s">
        <v>2032</v>
      </c>
      <c r="AI32" s="719" t="s">
        <v>2032</v>
      </c>
    </row>
    <row r="33" spans="1:35" s="719" customFormat="1" ht="12.75" customHeight="1">
      <c r="A33" s="4029" t="s">
        <v>801</v>
      </c>
      <c r="B33" s="3963" t="s">
        <v>215</v>
      </c>
      <c r="C33" s="4582">
        <v>90.5</v>
      </c>
      <c r="D33" s="4585">
        <v>86.8</v>
      </c>
      <c r="E33" s="3963" t="s">
        <v>215</v>
      </c>
      <c r="F33" s="3963" t="s">
        <v>215</v>
      </c>
      <c r="G33" s="3963" t="s">
        <v>215</v>
      </c>
      <c r="H33" s="4583">
        <v>88.5</v>
      </c>
      <c r="I33" s="4583">
        <v>88.5</v>
      </c>
      <c r="J33" s="4583">
        <v>88.6</v>
      </c>
      <c r="K33" s="4582">
        <v>51.5</v>
      </c>
      <c r="L33" s="3961"/>
      <c r="M33" s="4581">
        <v>49.4</v>
      </c>
      <c r="N33" s="4581">
        <v>86.4</v>
      </c>
      <c r="O33" s="3959"/>
      <c r="R33" s="719" t="s">
        <v>2032</v>
      </c>
      <c r="S33" s="719" t="s">
        <v>2032</v>
      </c>
      <c r="T33" s="3972"/>
      <c r="U33" s="3971"/>
      <c r="V33" s="4587"/>
      <c r="W33" s="891"/>
      <c r="X33" s="891"/>
      <c r="Y33" s="891"/>
      <c r="Z33" s="891"/>
      <c r="AA33" s="891"/>
      <c r="AB33" s="891"/>
      <c r="AC33" s="700"/>
      <c r="AH33" s="719" t="s">
        <v>2032</v>
      </c>
      <c r="AI33" s="719" t="s">
        <v>2032</v>
      </c>
    </row>
    <row r="34" spans="1:35" s="719" customFormat="1" ht="12.75" customHeight="1">
      <c r="A34" s="4032" t="s">
        <v>432</v>
      </c>
      <c r="B34" s="3963" t="s">
        <v>215</v>
      </c>
      <c r="C34" s="4582">
        <v>88.8</v>
      </c>
      <c r="D34" s="4585">
        <v>85.1</v>
      </c>
      <c r="E34" s="3963" t="s">
        <v>215</v>
      </c>
      <c r="F34" s="3963" t="s">
        <v>215</v>
      </c>
      <c r="G34" s="3963" t="s">
        <v>215</v>
      </c>
      <c r="H34" s="4583">
        <v>85.6</v>
      </c>
      <c r="I34" s="4583">
        <v>85.9</v>
      </c>
      <c r="J34" s="4583">
        <v>85.3</v>
      </c>
      <c r="K34" s="4582">
        <v>45</v>
      </c>
      <c r="L34" s="3961"/>
      <c r="M34" s="4581">
        <v>43.7</v>
      </c>
      <c r="N34" s="4581">
        <v>83.2</v>
      </c>
      <c r="O34" s="3959"/>
      <c r="R34" s="719" t="s">
        <v>2032</v>
      </c>
      <c r="S34" s="719" t="s">
        <v>2032</v>
      </c>
      <c r="T34" s="3972"/>
      <c r="U34" s="3971"/>
      <c r="V34" s="4587"/>
      <c r="W34" s="891"/>
      <c r="X34" s="891"/>
      <c r="Y34" s="891"/>
      <c r="Z34" s="891"/>
      <c r="AA34" s="891"/>
      <c r="AB34" s="891"/>
      <c r="AC34" s="700"/>
      <c r="AH34" s="719" t="s">
        <v>2032</v>
      </c>
      <c r="AI34" s="719" t="s">
        <v>2032</v>
      </c>
    </row>
    <row r="35" spans="1:35" s="719" customFormat="1" ht="12.75" customHeight="1">
      <c r="A35" s="4032" t="s">
        <v>431</v>
      </c>
      <c r="B35" s="3963" t="s">
        <v>215</v>
      </c>
      <c r="C35" s="4582">
        <v>88.1</v>
      </c>
      <c r="D35" s="4585">
        <v>84.8</v>
      </c>
      <c r="E35" s="3963" t="s">
        <v>215</v>
      </c>
      <c r="F35" s="3963" t="s">
        <v>215</v>
      </c>
      <c r="G35" s="3963" t="s">
        <v>215</v>
      </c>
      <c r="H35" s="4583">
        <v>86.1</v>
      </c>
      <c r="I35" s="4583">
        <v>86.8</v>
      </c>
      <c r="J35" s="4583">
        <v>85.4</v>
      </c>
      <c r="K35" s="4582">
        <v>50.2</v>
      </c>
      <c r="L35" s="3961"/>
      <c r="M35" s="4581">
        <v>46.5</v>
      </c>
      <c r="N35" s="4581">
        <v>83.6</v>
      </c>
      <c r="O35" s="3959"/>
      <c r="R35" s="719" t="s">
        <v>2032</v>
      </c>
      <c r="S35" s="719" t="s">
        <v>2032</v>
      </c>
      <c r="T35" s="3972"/>
      <c r="U35" s="3971"/>
      <c r="V35" s="3967"/>
      <c r="W35" s="891"/>
      <c r="X35" s="891"/>
      <c r="Y35" s="891"/>
      <c r="Z35" s="891"/>
      <c r="AA35" s="891"/>
      <c r="AB35" s="891"/>
      <c r="AC35" s="700"/>
      <c r="AH35" s="719" t="s">
        <v>2032</v>
      </c>
      <c r="AI35" s="719" t="s">
        <v>2032</v>
      </c>
    </row>
    <row r="36" spans="1:35" s="719" customFormat="1" ht="12.75" customHeight="1">
      <c r="A36" s="4032" t="s">
        <v>430</v>
      </c>
      <c r="B36" s="3963" t="s">
        <v>215</v>
      </c>
      <c r="C36" s="4582">
        <v>86.9</v>
      </c>
      <c r="D36" s="4585">
        <v>83.4</v>
      </c>
      <c r="E36" s="3963" t="s">
        <v>215</v>
      </c>
      <c r="F36" s="3963" t="s">
        <v>215</v>
      </c>
      <c r="G36" s="3963" t="s">
        <v>215</v>
      </c>
      <c r="H36" s="4583">
        <v>85.9</v>
      </c>
      <c r="I36" s="4583">
        <v>86.3</v>
      </c>
      <c r="J36" s="4583">
        <v>85.5</v>
      </c>
      <c r="K36" s="4582">
        <v>48.8</v>
      </c>
      <c r="L36" s="3961"/>
      <c r="M36" s="4581">
        <v>49.2</v>
      </c>
      <c r="N36" s="4581">
        <v>83.3</v>
      </c>
      <c r="O36" s="3959"/>
      <c r="R36" s="719" t="s">
        <v>2032</v>
      </c>
      <c r="S36" s="719" t="s">
        <v>2032</v>
      </c>
      <c r="T36" s="3972"/>
      <c r="U36" s="3971"/>
      <c r="V36" s="3967"/>
      <c r="W36" s="891"/>
      <c r="X36" s="891"/>
      <c r="Y36" s="891"/>
      <c r="Z36" s="891"/>
      <c r="AA36" s="891"/>
      <c r="AB36" s="891"/>
      <c r="AC36" s="700"/>
      <c r="AH36" s="719" t="s">
        <v>2032</v>
      </c>
      <c r="AI36" s="719" t="s">
        <v>2032</v>
      </c>
    </row>
    <row r="37" spans="1:35" s="719" customFormat="1" ht="12.75" customHeight="1">
      <c r="A37" s="4032" t="s">
        <v>429</v>
      </c>
      <c r="B37" s="3963" t="s">
        <v>215</v>
      </c>
      <c r="C37" s="4582">
        <v>95.4</v>
      </c>
      <c r="D37" s="4585">
        <v>91.5</v>
      </c>
      <c r="E37" s="3963" t="s">
        <v>215</v>
      </c>
      <c r="F37" s="3963" t="s">
        <v>215</v>
      </c>
      <c r="G37" s="3963" t="s">
        <v>215</v>
      </c>
      <c r="H37" s="4583">
        <v>94.1</v>
      </c>
      <c r="I37" s="4583">
        <v>93.5</v>
      </c>
      <c r="J37" s="4583">
        <v>94.7</v>
      </c>
      <c r="K37" s="4582">
        <v>63.1</v>
      </c>
      <c r="L37" s="3961"/>
      <c r="M37" s="4581">
        <v>58.7</v>
      </c>
      <c r="N37" s="4581">
        <v>93.2</v>
      </c>
      <c r="O37" s="3959"/>
      <c r="R37" s="719" t="s">
        <v>2032</v>
      </c>
      <c r="S37" s="719" t="s">
        <v>2032</v>
      </c>
      <c r="T37" s="3972"/>
      <c r="U37" s="3971"/>
      <c r="V37" s="3967"/>
      <c r="W37" s="891"/>
      <c r="X37" s="891"/>
      <c r="Y37" s="891"/>
      <c r="Z37" s="891"/>
      <c r="AA37" s="891"/>
      <c r="AB37" s="891"/>
      <c r="AC37" s="700"/>
      <c r="AH37" s="719" t="s">
        <v>2032</v>
      </c>
      <c r="AI37" s="719" t="s">
        <v>2032</v>
      </c>
    </row>
    <row r="38" spans="1:35" s="719" customFormat="1" ht="12.75" customHeight="1">
      <c r="A38" s="4032" t="s">
        <v>428</v>
      </c>
      <c r="B38" s="3963" t="s">
        <v>215</v>
      </c>
      <c r="C38" s="4582">
        <v>94.7</v>
      </c>
      <c r="D38" s="4585">
        <v>90.9</v>
      </c>
      <c r="E38" s="3963" t="s">
        <v>215</v>
      </c>
      <c r="F38" s="3963" t="s">
        <v>215</v>
      </c>
      <c r="G38" s="3963" t="s">
        <v>215</v>
      </c>
      <c r="H38" s="4583">
        <v>95.3</v>
      </c>
      <c r="I38" s="4583">
        <v>95.9</v>
      </c>
      <c r="J38" s="4583">
        <v>94.7</v>
      </c>
      <c r="K38" s="4582">
        <v>58.2</v>
      </c>
      <c r="L38" s="3961"/>
      <c r="M38" s="4581">
        <v>55.9</v>
      </c>
      <c r="N38" s="4581">
        <v>93.1</v>
      </c>
      <c r="O38" s="3959"/>
      <c r="R38" s="719" t="s">
        <v>2032</v>
      </c>
      <c r="S38" s="719" t="s">
        <v>2032</v>
      </c>
      <c r="T38" s="3972"/>
      <c r="U38" s="3971"/>
      <c r="V38" s="3967"/>
      <c r="W38" s="891"/>
      <c r="X38" s="891"/>
      <c r="Y38" s="891"/>
      <c r="Z38" s="891"/>
      <c r="AA38" s="891"/>
      <c r="AB38" s="891"/>
      <c r="AC38" s="700"/>
      <c r="AH38" s="719" t="s">
        <v>2032</v>
      </c>
      <c r="AI38" s="719" t="s">
        <v>2032</v>
      </c>
    </row>
    <row r="39" spans="1:35" s="719" customFormat="1" ht="12.75" customHeight="1">
      <c r="A39" s="4032" t="s">
        <v>427</v>
      </c>
      <c r="B39" s="3963" t="s">
        <v>215</v>
      </c>
      <c r="C39" s="4582">
        <v>86.8</v>
      </c>
      <c r="D39" s="4585">
        <v>83.7</v>
      </c>
      <c r="E39" s="3963" t="s">
        <v>215</v>
      </c>
      <c r="F39" s="3963" t="s">
        <v>215</v>
      </c>
      <c r="G39" s="3963" t="s">
        <v>215</v>
      </c>
      <c r="H39" s="4583">
        <v>85.4</v>
      </c>
      <c r="I39" s="4583">
        <v>83.4</v>
      </c>
      <c r="J39" s="4583">
        <v>87.5</v>
      </c>
      <c r="K39" s="4582">
        <v>49.4</v>
      </c>
      <c r="L39" s="3961"/>
      <c r="M39" s="4581">
        <v>51.7</v>
      </c>
      <c r="N39" s="4581">
        <v>82.3</v>
      </c>
      <c r="O39" s="3959"/>
      <c r="R39" s="719" t="s">
        <v>2032</v>
      </c>
      <c r="S39" s="719" t="s">
        <v>2032</v>
      </c>
      <c r="T39" s="3972"/>
      <c r="U39" s="3971"/>
      <c r="V39" s="3967"/>
      <c r="W39" s="891"/>
      <c r="X39" s="891"/>
      <c r="Y39" s="891"/>
      <c r="Z39" s="891"/>
      <c r="AA39" s="891"/>
      <c r="AB39" s="891"/>
      <c r="AC39" s="700"/>
      <c r="AH39" s="719" t="s">
        <v>2032</v>
      </c>
      <c r="AI39" s="719" t="s">
        <v>2032</v>
      </c>
    </row>
    <row r="40" spans="1:35" s="719" customFormat="1" ht="12.75" customHeight="1">
      <c r="A40" s="4032" t="s">
        <v>426</v>
      </c>
      <c r="B40" s="3963" t="s">
        <v>215</v>
      </c>
      <c r="C40" s="4582">
        <v>90.7</v>
      </c>
      <c r="D40" s="4585">
        <v>87.1</v>
      </c>
      <c r="E40" s="3963" t="s">
        <v>215</v>
      </c>
      <c r="F40" s="3963" t="s">
        <v>215</v>
      </c>
      <c r="G40" s="3963" t="s">
        <v>215</v>
      </c>
      <c r="H40" s="4583">
        <v>91.5</v>
      </c>
      <c r="I40" s="4583">
        <v>89.3</v>
      </c>
      <c r="J40" s="4583">
        <v>93.5</v>
      </c>
      <c r="K40" s="4582">
        <v>50.1</v>
      </c>
      <c r="L40" s="3961"/>
      <c r="M40" s="4581">
        <v>49.7</v>
      </c>
      <c r="N40" s="4581">
        <v>89.7</v>
      </c>
      <c r="O40" s="3959"/>
      <c r="R40" s="719" t="s">
        <v>2032</v>
      </c>
      <c r="S40" s="719" t="s">
        <v>2032</v>
      </c>
      <c r="T40" s="3972"/>
      <c r="U40" s="3971"/>
      <c r="V40" s="3967"/>
      <c r="W40" s="891"/>
      <c r="X40" s="891"/>
      <c r="Y40" s="891"/>
      <c r="Z40" s="891"/>
      <c r="AA40" s="891"/>
      <c r="AB40" s="891"/>
      <c r="AC40" s="700"/>
      <c r="AH40" s="719" t="s">
        <v>2032</v>
      </c>
      <c r="AI40" s="719" t="s">
        <v>2032</v>
      </c>
    </row>
    <row r="41" spans="1:35" s="719" customFormat="1" ht="12.75" customHeight="1">
      <c r="A41" s="4029" t="s">
        <v>425</v>
      </c>
      <c r="B41" s="4586" t="s">
        <v>215</v>
      </c>
      <c r="C41" s="4582">
        <v>93.7</v>
      </c>
      <c r="D41" s="4585">
        <v>90.6</v>
      </c>
      <c r="E41" s="4586" t="s">
        <v>215</v>
      </c>
      <c r="F41" s="4586" t="s">
        <v>215</v>
      </c>
      <c r="G41" s="4586" t="s">
        <v>215</v>
      </c>
      <c r="H41" s="4583">
        <v>88.3</v>
      </c>
      <c r="I41" s="4583">
        <v>85.8</v>
      </c>
      <c r="J41" s="4583">
        <v>90.7</v>
      </c>
      <c r="K41" s="4582">
        <v>43</v>
      </c>
      <c r="L41" s="3961"/>
      <c r="M41" s="4581">
        <v>43.1</v>
      </c>
      <c r="N41" s="4581">
        <v>84.3</v>
      </c>
      <c r="O41" s="3959"/>
      <c r="R41" s="719" t="s">
        <v>2032</v>
      </c>
      <c r="S41" s="719" t="s">
        <v>2032</v>
      </c>
      <c r="T41" s="3972"/>
      <c r="U41" s="3971"/>
      <c r="V41" s="3967"/>
      <c r="W41" s="891"/>
      <c r="X41" s="891"/>
      <c r="Y41" s="891"/>
      <c r="Z41" s="891"/>
      <c r="AA41" s="891"/>
      <c r="AB41" s="891"/>
      <c r="AC41" s="700"/>
      <c r="AH41" s="719" t="s">
        <v>2032</v>
      </c>
      <c r="AI41" s="719" t="s">
        <v>2032</v>
      </c>
    </row>
    <row r="42" spans="1:35" s="4180" customFormat="1" ht="12.75" customHeight="1" outlineLevel="1">
      <c r="A42" s="4029" t="s">
        <v>424</v>
      </c>
      <c r="B42" s="4584" t="s">
        <v>215</v>
      </c>
      <c r="C42" s="4582">
        <v>92.6</v>
      </c>
      <c r="D42" s="4585">
        <v>88.9</v>
      </c>
      <c r="E42" s="4584" t="s">
        <v>215</v>
      </c>
      <c r="F42" s="4584" t="s">
        <v>215</v>
      </c>
      <c r="G42" s="4584" t="s">
        <v>215</v>
      </c>
      <c r="H42" s="4583">
        <v>87.6</v>
      </c>
      <c r="I42" s="4583">
        <v>87.5</v>
      </c>
      <c r="J42" s="4583">
        <v>87.8</v>
      </c>
      <c r="K42" s="4582">
        <v>42.9</v>
      </c>
      <c r="L42" s="4182"/>
      <c r="M42" s="4581">
        <v>38.4</v>
      </c>
      <c r="N42" s="4581">
        <v>84.3</v>
      </c>
      <c r="O42" s="4181"/>
      <c r="P42" s="4181"/>
    </row>
    <row r="43" spans="1:35" s="4580" customFormat="1" ht="25.5" customHeight="1">
      <c r="A43" s="6340"/>
      <c r="B43" s="6126" t="s">
        <v>5660</v>
      </c>
      <c r="C43" s="6341"/>
      <c r="D43" s="6341"/>
      <c r="E43" s="6126" t="s">
        <v>5659</v>
      </c>
      <c r="F43" s="6126"/>
      <c r="G43" s="6126"/>
      <c r="H43" s="6126"/>
      <c r="I43" s="6126"/>
      <c r="J43" s="6126"/>
      <c r="K43" s="6126"/>
      <c r="L43" s="6126"/>
      <c r="M43" s="6126"/>
      <c r="N43" s="6126"/>
    </row>
    <row r="44" spans="1:35" s="4580" customFormat="1" ht="13.5" customHeight="1">
      <c r="A44" s="6340"/>
      <c r="B44" s="6327" t="s">
        <v>5658</v>
      </c>
      <c r="C44" s="6327" t="s">
        <v>5657</v>
      </c>
      <c r="D44" s="6327" t="s">
        <v>5656</v>
      </c>
      <c r="E44" s="6344" t="s">
        <v>5655</v>
      </c>
      <c r="F44" s="6345"/>
      <c r="G44" s="6346"/>
      <c r="H44" s="6347" t="s">
        <v>5654</v>
      </c>
      <c r="I44" s="6348"/>
      <c r="J44" s="6348"/>
      <c r="K44" s="6348"/>
      <c r="L44" s="6348"/>
      <c r="M44" s="6348"/>
      <c r="N44" s="6349"/>
    </row>
    <row r="45" spans="1:35" s="4580" customFormat="1" ht="13.5" customHeight="1">
      <c r="A45" s="6340"/>
      <c r="B45" s="6327"/>
      <c r="C45" s="6327"/>
      <c r="D45" s="6327"/>
      <c r="E45" s="6339" t="s">
        <v>5223</v>
      </c>
      <c r="F45" s="6338" t="s">
        <v>919</v>
      </c>
      <c r="G45" s="6338" t="s">
        <v>925</v>
      </c>
      <c r="H45" s="5293" t="s">
        <v>5223</v>
      </c>
      <c r="I45" s="5293" t="s">
        <v>919</v>
      </c>
      <c r="J45" s="5293" t="s">
        <v>925</v>
      </c>
      <c r="K45" s="5293" t="s">
        <v>5653</v>
      </c>
      <c r="L45" s="5294"/>
      <c r="M45" s="5181" t="s">
        <v>5652</v>
      </c>
      <c r="N45" s="5181" t="s">
        <v>5651</v>
      </c>
    </row>
    <row r="46" spans="1:35" s="4569" customFormat="1" ht="25.5" customHeight="1">
      <c r="A46" s="6340"/>
      <c r="B46" s="6327"/>
      <c r="C46" s="6327"/>
      <c r="D46" s="6327"/>
      <c r="E46" s="6339"/>
      <c r="F46" s="6338"/>
      <c r="G46" s="6338"/>
      <c r="H46" s="5295"/>
      <c r="I46" s="5295"/>
      <c r="J46" s="5295"/>
      <c r="K46" s="5295"/>
      <c r="L46" s="5296"/>
      <c r="M46" s="5182"/>
      <c r="N46" s="5182"/>
    </row>
    <row r="47" spans="1:35" s="4569" customFormat="1">
      <c r="A47" s="6337" t="s">
        <v>412</v>
      </c>
      <c r="B47" s="6337"/>
      <c r="C47" s="6337"/>
      <c r="D47" s="6337"/>
      <c r="E47" s="6337"/>
      <c r="F47" s="6337"/>
      <c r="G47" s="6337"/>
      <c r="H47" s="6337"/>
      <c r="I47" s="6337"/>
      <c r="J47" s="6337"/>
      <c r="K47" s="6337"/>
      <c r="L47" s="6337"/>
      <c r="M47" s="6337"/>
      <c r="N47" s="6337"/>
    </row>
    <row r="48" spans="1:35" s="4540" customFormat="1" ht="9.75" customHeight="1">
      <c r="A48" s="4579" t="s">
        <v>5650</v>
      </c>
    </row>
    <row r="49" spans="1:14" s="4540" customFormat="1" ht="9.75" customHeight="1">
      <c r="A49" s="4579" t="s">
        <v>5649</v>
      </c>
    </row>
    <row r="50" spans="1:14" s="4569" customFormat="1" ht="74.25" customHeight="1">
      <c r="A50" s="6335" t="s">
        <v>5648</v>
      </c>
      <c r="B50" s="6335"/>
      <c r="C50" s="6335"/>
      <c r="D50" s="6335"/>
      <c r="E50" s="6335"/>
      <c r="F50" s="6335"/>
      <c r="G50" s="6335"/>
      <c r="H50" s="6335"/>
      <c r="I50" s="6335"/>
      <c r="J50" s="6335"/>
      <c r="K50" s="6335"/>
      <c r="L50" s="6335"/>
      <c r="M50" s="6335"/>
      <c r="N50" s="6335"/>
    </row>
    <row r="51" spans="1:14" s="4577" customFormat="1" ht="63.6" customHeight="1">
      <c r="A51" s="6335" t="s">
        <v>5647</v>
      </c>
      <c r="B51" s="6336"/>
      <c r="C51" s="6336"/>
      <c r="D51" s="6336"/>
      <c r="E51" s="6336"/>
      <c r="F51" s="6336"/>
      <c r="G51" s="6336"/>
      <c r="H51" s="6336"/>
      <c r="I51" s="6336"/>
      <c r="J51" s="6336"/>
      <c r="K51" s="6336"/>
      <c r="L51" s="6336"/>
      <c r="M51" s="6336"/>
      <c r="N51" s="6336"/>
    </row>
    <row r="52" spans="1:14" s="4577" customFormat="1" ht="12.75" customHeight="1">
      <c r="A52" s="4578"/>
      <c r="B52" s="4578"/>
      <c r="C52" s="4578"/>
      <c r="D52" s="4578"/>
      <c r="E52" s="4578"/>
      <c r="F52" s="4578"/>
      <c r="G52" s="4578"/>
      <c r="H52" s="4578"/>
      <c r="I52" s="4578"/>
      <c r="J52" s="4578"/>
      <c r="K52" s="4578"/>
      <c r="L52" s="4578"/>
      <c r="M52" s="4578"/>
      <c r="N52" s="4578"/>
    </row>
    <row r="53" spans="1:14" s="4569" customFormat="1" ht="12.75" customHeight="1">
      <c r="A53" s="808" t="s">
        <v>409</v>
      </c>
      <c r="B53" s="4575"/>
      <c r="C53" s="4575"/>
      <c r="D53" s="4575"/>
      <c r="E53" s="4575"/>
      <c r="F53" s="4575"/>
      <c r="G53" s="4576"/>
      <c r="H53" s="4575"/>
      <c r="I53" s="4575"/>
      <c r="J53" s="4575"/>
      <c r="K53" s="457"/>
      <c r="L53" s="457"/>
      <c r="M53" s="457"/>
      <c r="N53" s="457"/>
    </row>
    <row r="54" spans="1:14" s="4569" customFormat="1" ht="12.75" customHeight="1">
      <c r="A54" s="1570" t="s">
        <v>5646</v>
      </c>
      <c r="B54" s="4574"/>
      <c r="C54" s="457"/>
      <c r="E54" s="4574"/>
      <c r="F54" s="4574"/>
      <c r="H54" s="4573"/>
      <c r="I54" s="4573"/>
      <c r="J54" s="4573"/>
      <c r="K54" s="457"/>
      <c r="L54" s="457"/>
      <c r="M54" s="457"/>
      <c r="N54" s="457"/>
    </row>
    <row r="55" spans="1:14" s="4569" customFormat="1">
      <c r="A55" s="1570" t="s">
        <v>5645</v>
      </c>
      <c r="B55" s="4574"/>
      <c r="C55" s="4574"/>
      <c r="E55" s="4574"/>
      <c r="F55" s="4574"/>
      <c r="H55" s="4573"/>
      <c r="I55" s="4573"/>
      <c r="J55" s="4573"/>
      <c r="K55" s="457"/>
      <c r="L55" s="457"/>
      <c r="M55" s="457"/>
      <c r="N55" s="457"/>
    </row>
    <row r="56" spans="1:14" s="4569" customFormat="1">
      <c r="A56" s="1570" t="s">
        <v>5644</v>
      </c>
      <c r="B56" s="4574"/>
      <c r="C56" s="4574"/>
      <c r="E56" s="4574"/>
      <c r="F56" s="4574"/>
      <c r="G56" s="4574"/>
      <c r="H56" s="4573"/>
      <c r="I56" s="4573"/>
      <c r="J56" s="4573"/>
      <c r="K56" s="457"/>
      <c r="L56" s="457"/>
      <c r="M56" s="457"/>
      <c r="N56" s="457"/>
    </row>
    <row r="57" spans="1:14" s="4569" customFormat="1" ht="13.5">
      <c r="A57" s="1570" t="s">
        <v>5643</v>
      </c>
      <c r="B57" s="4570"/>
    </row>
    <row r="58" spans="1:14" s="4569" customFormat="1" ht="13.5">
      <c r="A58" s="1570" t="s">
        <v>5642</v>
      </c>
      <c r="B58" s="4570"/>
    </row>
    <row r="59" spans="1:14" s="4569" customFormat="1" ht="13.5">
      <c r="A59" s="1570" t="s">
        <v>5641</v>
      </c>
      <c r="B59" s="4570"/>
    </row>
    <row r="60" spans="1:14" s="4569" customFormat="1" ht="13.5">
      <c r="A60" s="1570" t="s">
        <v>5640</v>
      </c>
      <c r="B60" s="4570"/>
    </row>
    <row r="61" spans="1:14" s="4569" customFormat="1" ht="13.5">
      <c r="A61" s="4571"/>
      <c r="B61" s="4570"/>
    </row>
    <row r="62" spans="1:14" s="4569" customFormat="1" ht="13.5">
      <c r="A62" s="4572"/>
      <c r="B62" s="4570"/>
    </row>
    <row r="63" spans="1:14" s="4569" customFormat="1" ht="13.5">
      <c r="A63" s="4571"/>
      <c r="B63" s="4570"/>
    </row>
  </sheetData>
  <mergeCells count="39">
    <mergeCell ref="D44:D46"/>
    <mergeCell ref="E43:N43"/>
    <mergeCell ref="E44:G44"/>
    <mergeCell ref="H44:N44"/>
    <mergeCell ref="E4:N4"/>
    <mergeCell ref="E6:E7"/>
    <mergeCell ref="H6:H7"/>
    <mergeCell ref="E5:G5"/>
    <mergeCell ref="F6:F7"/>
    <mergeCell ref="G6:G7"/>
    <mergeCell ref="A1:N1"/>
    <mergeCell ref="A2:N2"/>
    <mergeCell ref="H5:N5"/>
    <mergeCell ref="A4:A7"/>
    <mergeCell ref="B4:D4"/>
    <mergeCell ref="B5:B7"/>
    <mergeCell ref="C5:C7"/>
    <mergeCell ref="D5:D7"/>
    <mergeCell ref="I6:I7"/>
    <mergeCell ref="J6:J7"/>
    <mergeCell ref="M6:M7"/>
    <mergeCell ref="N6:N7"/>
    <mergeCell ref="K6:L7"/>
    <mergeCell ref="A50:N50"/>
    <mergeCell ref="A51:N51"/>
    <mergeCell ref="N45:N46"/>
    <mergeCell ref="A47:N47"/>
    <mergeCell ref="F45:F46"/>
    <mergeCell ref="G45:G46"/>
    <mergeCell ref="I45:I46"/>
    <mergeCell ref="J45:J46"/>
    <mergeCell ref="E45:E46"/>
    <mergeCell ref="M45:M46"/>
    <mergeCell ref="H45:H46"/>
    <mergeCell ref="K45:L46"/>
    <mergeCell ref="A43:A46"/>
    <mergeCell ref="B43:D43"/>
    <mergeCell ref="B44:B46"/>
    <mergeCell ref="C44:C46"/>
  </mergeCells>
  <hyperlinks>
    <hyperlink ref="C5:C7" r:id="rId1" display="Ligação à Internet" xr:uid="{5A097F89-A124-4DED-B7B5-365650BF82C1}"/>
    <hyperlink ref="D5:D7" r:id="rId2" display="Ligação à Internet através de banda larga" xr:uid="{FBDB0662-6962-46AC-BB0D-AED82045FA9F}"/>
    <hyperlink ref="E5:G5" r:id="rId3" display="Utilização de computador" xr:uid="{BE551D39-6DD8-49E4-8D4B-BE3C0CA7446C}"/>
    <hyperlink ref="K6" r:id="rId4" xr:uid="{D8A179D0-42ED-4A4A-BCCE-EAEE90E0A0B1}"/>
    <hyperlink ref="M6" r:id="rId5" display="Utilização de comércio eletrónico" xr:uid="{97DDF664-5ECA-4981-A9BE-55A1447E6D8E}"/>
    <hyperlink ref="N6" r:id="rId6" display="Utilização de internet para serviços avançados" xr:uid="{7D8E1C77-744C-4C15-91E0-4D303527265D}"/>
    <hyperlink ref="H6:H7" r:id="rId7" display="HM" xr:uid="{87C85D7C-0579-4718-ABC2-D860BC4A898E}"/>
    <hyperlink ref="I6:I7" r:id="rId8" display="H" xr:uid="{3F70C74A-89DC-40BA-9366-74C3AD77C9D7}"/>
    <hyperlink ref="J6:J7" r:id="rId9" display="M" xr:uid="{9DFBAB7F-47F3-4137-9D9A-6682EE49BBA5}"/>
    <hyperlink ref="C44:C46" r:id="rId10" display="Internet access" xr:uid="{BAFB53D5-D7FA-4251-9BD2-6E80CB4418FF}"/>
    <hyperlink ref="D44:D46" r:id="rId11" display="Broadband access" xr:uid="{8D34A442-42D3-4D04-841F-E6B20BA08854}"/>
    <hyperlink ref="H45:H46" r:id="rId12" display="MF" xr:uid="{1313D718-7E03-4CAE-9A00-33A7061EE849}"/>
    <hyperlink ref="I45:I46" r:id="rId13" display="M" xr:uid="{A33484AF-2DAB-4D20-9944-8076E2D4535C}"/>
    <hyperlink ref="J45:J46" r:id="rId14" display="F" xr:uid="{DF91D3FE-BC54-4390-9085-3010EC6BBB08}"/>
    <hyperlink ref="A55:A56" r:id="rId15" display="http://www.ine.pt/xurl/ind/0002788" xr:uid="{24CA9E1C-4C73-48E6-A5A1-DDE3E2361AE1}"/>
    <hyperlink ref="A57:A58" r:id="rId16" display="http://www.ine.pt/xurl/ind/0002788" xr:uid="{14C65562-E576-459A-8E6B-606CECB63728}"/>
    <hyperlink ref="A55" r:id="rId17" xr:uid="{9607F3E6-3D5A-4454-819D-6BA5C0315C58}"/>
    <hyperlink ref="A56" r:id="rId18" xr:uid="{1B6E50D7-8C62-4C27-9C9B-B056C5141261}"/>
    <hyperlink ref="A57" r:id="rId19" xr:uid="{60E41E13-E67C-4FAB-AFBC-EF343CEF8FBB}"/>
    <hyperlink ref="A58" r:id="rId20" xr:uid="{B6C6ABD8-4CF4-4B93-B6DD-2AD5C498D047}"/>
    <hyperlink ref="A60" r:id="rId21" xr:uid="{FFA42627-F9C4-46CC-B81B-CEA493EF05DE}"/>
    <hyperlink ref="A59" r:id="rId22" xr:uid="{8CF17D14-9491-4EA2-B46F-EB9E21016E12}"/>
    <hyperlink ref="A54" r:id="rId23" xr:uid="{A8EB884D-35B7-4F7B-93B8-7AACA9EFA699}"/>
    <hyperlink ref="B5:B7" r:id="rId24" display="Acesso a computador" xr:uid="{44836AC5-0A96-4776-A01D-480C66724397}"/>
    <hyperlink ref="B44:B46" r:id="rId25" display="Computer access" xr:uid="{6D97C533-7B02-4C45-BE2A-FCAB63362D55}"/>
    <hyperlink ref="K6:K7" r:id="rId26" display="Envio de formulários oficiais" xr:uid="{60C8935D-8FDA-4163-A075-D40EB2DAB98B}"/>
    <hyperlink ref="K45:K46" r:id="rId27" display="Online filled in forms" xr:uid="{BEEB9DC1-CCEC-456E-8A7C-8E2834568EC6}"/>
    <hyperlink ref="M45:M46" r:id="rId28" display="e-commerce" xr:uid="{FAFB84DD-1087-4BED-9515-9C9FAF3B5F46}"/>
    <hyperlink ref="N6:N7" r:id="rId29" display="Serviços avançados" xr:uid="{37E8352D-AC0C-4369-9EDB-677092EB6BED}"/>
    <hyperlink ref="N45:N46" r:id="rId30" display="Advanced services" xr:uid="{6AC89394-C8A7-4270-A3E7-46A7233CE001}"/>
    <hyperlink ref="K6:L7" r:id="rId31" display="Envio de formulários oficiais" xr:uid="{07D3AE51-8B0E-497E-8279-F200740F0FA2}"/>
    <hyperlink ref="K45:L46" r:id="rId32" display="Online filled in forms" xr:uid="{75350D91-78C8-448D-A3D2-DD56A8C8791D}"/>
    <hyperlink ref="M6:M7" r:id="rId33" display="Comércio eletrónico" xr:uid="{03D5C151-39CE-47F9-A19F-B03C2A809ACC}"/>
  </hyperlinks>
  <printOptions horizontalCentered="1"/>
  <pageMargins left="0.39370078740157483" right="0.39370078740157483" top="0.39370078740157483" bottom="0.39370078740157483" header="0" footer="0"/>
  <pageSetup paperSize="8" orientation="portrait" horizontalDpi="300" verticalDpi="300" r:id="rId34"/>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18998-B6C4-4FD5-8A1B-8866A6062573}">
  <sheetPr codeName="Sheet215"/>
  <dimension ref="A1:O51"/>
  <sheetViews>
    <sheetView showGridLines="0" showOutlineSymbols="0" workbookViewId="0">
      <selection sqref="A1:G1"/>
    </sheetView>
  </sheetViews>
  <sheetFormatPr defaultColWidth="9.140625" defaultRowHeight="13.5"/>
  <cols>
    <col min="1" max="1" width="28.140625" style="4456" customWidth="1"/>
    <col min="2" max="7" width="13.140625" style="4456" customWidth="1"/>
    <col min="8" max="8" width="12.85546875" style="4620" customWidth="1"/>
    <col min="9" max="16384" width="9.140625" style="4456"/>
  </cols>
  <sheetData>
    <row r="1" spans="1:8" s="4458" customFormat="1" ht="34.5" customHeight="1">
      <c r="A1" s="6299" t="s">
        <v>5689</v>
      </c>
      <c r="B1" s="6299"/>
      <c r="C1" s="6299"/>
      <c r="D1" s="6299"/>
      <c r="E1" s="6299"/>
      <c r="F1" s="6299"/>
      <c r="G1" s="6299"/>
      <c r="H1" s="4620"/>
    </row>
    <row r="2" spans="1:8" s="4458" customFormat="1" ht="34.5" customHeight="1">
      <c r="A2" s="6328" t="s">
        <v>5688</v>
      </c>
      <c r="B2" s="6328"/>
      <c r="C2" s="6328"/>
      <c r="D2" s="6328"/>
      <c r="E2" s="6328"/>
      <c r="F2" s="6328"/>
      <c r="G2" s="6328"/>
      <c r="H2" s="4620"/>
    </row>
    <row r="3" spans="1:8" s="4458" customFormat="1" ht="9.75" customHeight="1">
      <c r="A3" s="4538" t="s">
        <v>211</v>
      </c>
      <c r="B3" s="4642"/>
      <c r="C3" s="4642"/>
      <c r="D3" s="4642"/>
      <c r="E3" s="4537"/>
      <c r="G3" s="4537" t="s">
        <v>212</v>
      </c>
      <c r="H3" s="4620"/>
    </row>
    <row r="4" spans="1:8" ht="54" customHeight="1">
      <c r="A4" s="4641"/>
      <c r="B4" s="79" t="s">
        <v>5667</v>
      </c>
      <c r="C4" s="123" t="s">
        <v>5687</v>
      </c>
      <c r="D4" s="79" t="s">
        <v>5686</v>
      </c>
      <c r="E4" s="123" t="s">
        <v>5685</v>
      </c>
      <c r="F4" s="79" t="s">
        <v>5684</v>
      </c>
      <c r="G4" s="79" t="s">
        <v>5683</v>
      </c>
    </row>
    <row r="5" spans="1:8" s="4612" customFormat="1" ht="12" customHeight="1">
      <c r="A5" s="4614" t="s">
        <v>209</v>
      </c>
      <c r="B5" s="4613"/>
      <c r="C5" s="4613"/>
      <c r="D5" s="4613"/>
      <c r="E5" s="4640"/>
      <c r="F5" s="4640"/>
      <c r="G5" s="4613"/>
      <c r="H5" s="4613"/>
    </row>
    <row r="6" spans="1:8" ht="12.75" customHeight="1">
      <c r="A6" s="4634">
        <v>2003</v>
      </c>
      <c r="B6" s="4639">
        <v>97</v>
      </c>
      <c r="C6" s="4639" t="s">
        <v>215</v>
      </c>
      <c r="D6" s="4639">
        <v>84.3</v>
      </c>
      <c r="E6" s="4637" t="s">
        <v>215</v>
      </c>
      <c r="F6" s="4637" t="s">
        <v>215</v>
      </c>
      <c r="G6" s="4637">
        <v>6.9</v>
      </c>
    </row>
    <row r="7" spans="1:8" ht="12.75" customHeight="1">
      <c r="A7" s="4634">
        <v>2004</v>
      </c>
      <c r="B7" s="4639">
        <v>100</v>
      </c>
      <c r="C7" s="4639">
        <v>90</v>
      </c>
      <c r="D7" s="4639">
        <v>90.8</v>
      </c>
      <c r="E7" s="4639">
        <v>11.4</v>
      </c>
      <c r="F7" s="4639">
        <v>24</v>
      </c>
      <c r="G7" s="4639">
        <v>8.1</v>
      </c>
    </row>
    <row r="8" spans="1:8" ht="12.75" customHeight="1">
      <c r="A8" s="4634">
        <v>2005</v>
      </c>
      <c r="B8" s="4639">
        <v>100</v>
      </c>
      <c r="C8" s="4639">
        <v>97.6</v>
      </c>
      <c r="D8" s="4639">
        <v>96.4</v>
      </c>
      <c r="E8" s="4639">
        <v>12.6</v>
      </c>
      <c r="F8" s="4639">
        <v>35.700000000000003</v>
      </c>
      <c r="G8" s="4639">
        <v>18.600000000000001</v>
      </c>
    </row>
    <row r="9" spans="1:8" ht="12.75" customHeight="1">
      <c r="A9" s="4634">
        <v>2006</v>
      </c>
      <c r="B9" s="4639">
        <v>99.6</v>
      </c>
      <c r="C9" s="4639">
        <v>98.8</v>
      </c>
      <c r="D9" s="4639">
        <v>95.5</v>
      </c>
      <c r="E9" s="4639">
        <v>16.2</v>
      </c>
      <c r="F9" s="4639">
        <v>35.6</v>
      </c>
      <c r="G9" s="4639">
        <v>19.8</v>
      </c>
    </row>
    <row r="10" spans="1:8" ht="12.75" customHeight="1">
      <c r="A10" s="4634">
        <v>2007</v>
      </c>
      <c r="B10" s="2759">
        <v>100</v>
      </c>
      <c r="C10" s="2759">
        <v>99</v>
      </c>
      <c r="D10" s="2759">
        <v>97.2</v>
      </c>
      <c r="E10" s="4639">
        <v>25.4</v>
      </c>
      <c r="F10" s="4639">
        <v>40.5</v>
      </c>
      <c r="G10" s="4639">
        <v>23</v>
      </c>
    </row>
    <row r="11" spans="1:8" ht="12.75" customHeight="1">
      <c r="A11" s="4634">
        <v>2008</v>
      </c>
      <c r="B11" s="4639">
        <v>100</v>
      </c>
      <c r="C11" s="4639">
        <v>99.7</v>
      </c>
      <c r="D11" s="4639">
        <v>99</v>
      </c>
      <c r="E11" s="2759">
        <v>28.4</v>
      </c>
      <c r="F11" s="2759">
        <v>53.7</v>
      </c>
      <c r="G11" s="2759">
        <v>30.7</v>
      </c>
    </row>
    <row r="12" spans="1:8" ht="12.75" customHeight="1">
      <c r="A12" s="4634">
        <v>2009</v>
      </c>
      <c r="B12" s="2759">
        <v>100</v>
      </c>
      <c r="C12" s="2758">
        <v>99.6</v>
      </c>
      <c r="D12" s="2759">
        <v>98.5</v>
      </c>
      <c r="E12" s="2759">
        <v>36.4</v>
      </c>
      <c r="F12" s="2759">
        <v>65.3</v>
      </c>
      <c r="G12" s="2759">
        <v>36</v>
      </c>
    </row>
    <row r="13" spans="1:8" ht="12.75" customHeight="1">
      <c r="A13" s="4634">
        <v>2010</v>
      </c>
      <c r="B13" s="2759">
        <v>100</v>
      </c>
      <c r="C13" s="2758">
        <v>99.3</v>
      </c>
      <c r="D13" s="2759">
        <v>100</v>
      </c>
      <c r="E13" s="2759">
        <v>47.9</v>
      </c>
      <c r="F13" s="2759">
        <v>70.599999999999994</v>
      </c>
      <c r="G13" s="2759">
        <v>37.200000000000003</v>
      </c>
    </row>
    <row r="14" spans="1:8" ht="12.75" customHeight="1">
      <c r="A14" s="4634">
        <v>2011</v>
      </c>
      <c r="B14" s="2759">
        <v>100</v>
      </c>
      <c r="C14" s="2758">
        <v>97.7</v>
      </c>
      <c r="D14" s="2759">
        <v>100</v>
      </c>
      <c r="E14" s="2759">
        <v>53.9</v>
      </c>
      <c r="F14" s="2759">
        <v>81.5</v>
      </c>
      <c r="G14" s="2759">
        <v>38.6</v>
      </c>
    </row>
    <row r="15" spans="1:8" ht="12.75" customHeight="1">
      <c r="A15" s="4634">
        <v>2012</v>
      </c>
      <c r="B15" s="2759">
        <v>100</v>
      </c>
      <c r="C15" s="2758">
        <v>99.7</v>
      </c>
      <c r="D15" s="2759">
        <v>100</v>
      </c>
      <c r="E15" s="2759">
        <v>54.5</v>
      </c>
      <c r="F15" s="2759">
        <v>84.4</v>
      </c>
      <c r="G15" s="2759">
        <v>44.5</v>
      </c>
    </row>
    <row r="16" spans="1:8" s="4468" customFormat="1" ht="12.75" customHeight="1">
      <c r="A16" s="4634">
        <v>2013</v>
      </c>
      <c r="B16" s="2759">
        <v>100</v>
      </c>
      <c r="C16" s="2758">
        <v>99.7</v>
      </c>
      <c r="D16" s="2759">
        <v>100</v>
      </c>
      <c r="E16" s="2759">
        <v>54.2</v>
      </c>
      <c r="F16" s="2759">
        <v>85.1</v>
      </c>
      <c r="G16" s="2759">
        <v>44.8</v>
      </c>
      <c r="H16" s="4638"/>
    </row>
    <row r="17" spans="1:15" ht="12.75" customHeight="1">
      <c r="A17" s="4634">
        <v>2014</v>
      </c>
      <c r="B17" s="2759">
        <v>100</v>
      </c>
      <c r="C17" s="2759">
        <v>99.7</v>
      </c>
      <c r="D17" s="4637">
        <v>100</v>
      </c>
      <c r="E17" s="4637">
        <v>55.2</v>
      </c>
      <c r="F17" s="4637">
        <v>85.4</v>
      </c>
      <c r="G17" s="4637">
        <v>48.4</v>
      </c>
    </row>
    <row r="18" spans="1:15" ht="12.75" customHeight="1">
      <c r="A18" s="4634">
        <v>2015</v>
      </c>
      <c r="B18" s="2759">
        <v>100</v>
      </c>
      <c r="C18" s="2759">
        <v>100</v>
      </c>
      <c r="D18" s="2759">
        <v>100</v>
      </c>
      <c r="E18" s="4637">
        <v>56.2</v>
      </c>
      <c r="F18" s="4637">
        <v>91.6</v>
      </c>
      <c r="G18" s="4637">
        <v>56.5</v>
      </c>
    </row>
    <row r="19" spans="1:15" ht="12.75" customHeight="1">
      <c r="A19" s="4634">
        <v>2016</v>
      </c>
      <c r="B19" s="4636">
        <v>100</v>
      </c>
      <c r="C19" s="4636">
        <v>100</v>
      </c>
      <c r="D19" s="4636">
        <v>100</v>
      </c>
      <c r="E19" s="4636">
        <v>57.8</v>
      </c>
      <c r="F19" s="4636">
        <v>90.9</v>
      </c>
      <c r="G19" s="4636">
        <v>60.7</v>
      </c>
      <c r="I19" s="4632"/>
      <c r="J19" s="4632"/>
    </row>
    <row r="20" spans="1:15" ht="12.75" customHeight="1">
      <c r="A20" s="4634">
        <v>2017</v>
      </c>
      <c r="B20" s="4636">
        <v>100</v>
      </c>
      <c r="C20" s="4636">
        <v>100</v>
      </c>
      <c r="D20" s="4636">
        <v>100</v>
      </c>
      <c r="E20" s="4636">
        <v>59.1</v>
      </c>
      <c r="F20" s="4636">
        <v>93.2</v>
      </c>
      <c r="G20" s="4636">
        <v>61.7</v>
      </c>
      <c r="H20" s="2426"/>
      <c r="I20" s="4632"/>
      <c r="J20" s="4632"/>
    </row>
    <row r="21" spans="1:15" ht="12.75" customHeight="1">
      <c r="A21" s="4634">
        <v>2018</v>
      </c>
      <c r="B21" s="4633">
        <v>100</v>
      </c>
      <c r="C21" s="4633">
        <v>100</v>
      </c>
      <c r="D21" s="4633">
        <v>100</v>
      </c>
      <c r="E21" s="4635">
        <v>58.4</v>
      </c>
      <c r="F21" s="4635">
        <v>93.2</v>
      </c>
      <c r="G21" s="4635">
        <v>63.6</v>
      </c>
      <c r="H21" s="2426"/>
      <c r="I21" s="4632"/>
      <c r="J21" s="4632"/>
    </row>
    <row r="22" spans="1:15" ht="12.75" customHeight="1">
      <c r="A22" s="4634">
        <v>2019</v>
      </c>
      <c r="B22" s="4631">
        <v>100</v>
      </c>
      <c r="C22" s="4631">
        <v>100</v>
      </c>
      <c r="D22" s="4631">
        <v>100</v>
      </c>
      <c r="E22" s="4631">
        <v>53.2</v>
      </c>
      <c r="F22" s="4631">
        <v>90.9</v>
      </c>
      <c r="G22" s="4631">
        <v>65.3</v>
      </c>
      <c r="H22" s="2426"/>
      <c r="I22" s="4632"/>
      <c r="J22" s="4632"/>
    </row>
    <row r="23" spans="1:15" ht="12.75" customHeight="1">
      <c r="A23" s="4634">
        <v>2020</v>
      </c>
      <c r="B23" s="4633">
        <v>100</v>
      </c>
      <c r="C23" s="4633">
        <v>100</v>
      </c>
      <c r="D23" s="4633">
        <v>100</v>
      </c>
      <c r="E23" s="4633">
        <v>53.571428571428569</v>
      </c>
      <c r="F23" s="4633">
        <v>91.883116883116884</v>
      </c>
      <c r="G23" s="4633">
        <v>70.779220779220779</v>
      </c>
      <c r="H23" s="2426"/>
      <c r="I23" s="4632"/>
      <c r="J23" s="4632"/>
    </row>
    <row r="24" spans="1:15" s="4468" customFormat="1" ht="12.75" customHeight="1">
      <c r="A24" s="4634">
        <v>2021</v>
      </c>
      <c r="B24" s="4633">
        <v>100</v>
      </c>
      <c r="C24" s="4633">
        <v>98.7</v>
      </c>
      <c r="D24" s="4633">
        <v>100</v>
      </c>
      <c r="E24" s="4633">
        <v>57.8</v>
      </c>
      <c r="F24" s="4633">
        <v>90.9</v>
      </c>
      <c r="G24" s="4633">
        <v>73.400000000000006</v>
      </c>
      <c r="H24" s="2423"/>
      <c r="I24" s="4632"/>
      <c r="J24" s="4632"/>
    </row>
    <row r="25" spans="1:15" s="4468" customFormat="1">
      <c r="A25" s="4597">
        <v>2022</v>
      </c>
      <c r="B25" s="4631">
        <v>100</v>
      </c>
      <c r="C25" s="4631">
        <v>100</v>
      </c>
      <c r="D25" s="4631">
        <v>100</v>
      </c>
      <c r="E25" s="4631">
        <v>57.1</v>
      </c>
      <c r="F25" s="4631">
        <v>91.2</v>
      </c>
      <c r="G25" s="4631">
        <v>74.7</v>
      </c>
      <c r="H25" s="4625"/>
      <c r="I25" s="4625"/>
      <c r="J25" s="4625"/>
      <c r="K25" s="4625"/>
      <c r="L25" s="4625"/>
      <c r="M25" s="4625"/>
      <c r="N25" s="4624"/>
      <c r="O25" s="4624"/>
    </row>
    <row r="26" spans="1:15" s="4468" customFormat="1">
      <c r="A26" s="4630">
        <v>2023</v>
      </c>
      <c r="B26" s="4626"/>
      <c r="C26" s="4626"/>
      <c r="D26" s="4626"/>
      <c r="E26" s="4626"/>
      <c r="F26" s="4626"/>
      <c r="G26" s="4628"/>
      <c r="H26" s="4625"/>
      <c r="I26" s="4625"/>
      <c r="J26" s="4625"/>
      <c r="K26" s="4625"/>
      <c r="L26" s="4625"/>
      <c r="M26" s="4625"/>
      <c r="N26" s="4624"/>
      <c r="O26" s="4624"/>
    </row>
    <row r="27" spans="1:15" s="4468" customFormat="1">
      <c r="A27" s="4630" t="s">
        <v>209</v>
      </c>
      <c r="B27" s="4626">
        <v>100</v>
      </c>
      <c r="C27" s="4626">
        <v>100</v>
      </c>
      <c r="D27" s="4626">
        <v>100</v>
      </c>
      <c r="E27" s="4626">
        <v>59.090909090909101</v>
      </c>
      <c r="F27" s="4626">
        <v>80.194805194805198</v>
      </c>
      <c r="G27" s="4628" t="s">
        <v>215</v>
      </c>
      <c r="H27" s="4625"/>
      <c r="I27" s="4625"/>
      <c r="J27" s="4625"/>
      <c r="K27" s="4625"/>
      <c r="L27" s="4625"/>
      <c r="M27" s="4625"/>
      <c r="N27" s="4624"/>
      <c r="O27" s="4624"/>
    </row>
    <row r="28" spans="1:15" s="4468" customFormat="1">
      <c r="A28" s="4627" t="s">
        <v>801</v>
      </c>
      <c r="B28" s="4626">
        <v>100</v>
      </c>
      <c r="C28" s="4626">
        <v>100</v>
      </c>
      <c r="D28" s="4626">
        <v>100</v>
      </c>
      <c r="E28" s="4626">
        <v>62.2302158273381</v>
      </c>
      <c r="F28" s="4626">
        <v>80.575539568345306</v>
      </c>
      <c r="G28" s="4628" t="s">
        <v>215</v>
      </c>
      <c r="H28" s="4625"/>
      <c r="I28" s="4625"/>
      <c r="J28" s="4625"/>
      <c r="K28" s="4625"/>
      <c r="L28" s="4625"/>
      <c r="M28" s="4625"/>
      <c r="N28" s="4624"/>
      <c r="O28" s="4624"/>
    </row>
    <row r="29" spans="1:15" s="4468" customFormat="1">
      <c r="A29" s="4629" t="s">
        <v>432</v>
      </c>
      <c r="B29" s="4626">
        <v>100</v>
      </c>
      <c r="C29" s="4626">
        <v>100</v>
      </c>
      <c r="D29" s="4626">
        <v>100</v>
      </c>
      <c r="E29" s="4626">
        <v>59.302325581395401</v>
      </c>
      <c r="F29" s="4626">
        <v>81.395348837209298</v>
      </c>
      <c r="G29" s="4628" t="s">
        <v>215</v>
      </c>
      <c r="H29" s="4625"/>
      <c r="I29" s="4625"/>
      <c r="J29" s="4625"/>
      <c r="K29" s="4625"/>
      <c r="L29" s="4625"/>
      <c r="M29" s="4625"/>
      <c r="N29" s="4624"/>
      <c r="O29" s="4624"/>
    </row>
    <row r="30" spans="1:15" s="4468" customFormat="1">
      <c r="A30" s="4629" t="s">
        <v>431</v>
      </c>
      <c r="B30" s="4626">
        <v>100</v>
      </c>
      <c r="C30" s="4626">
        <v>100</v>
      </c>
      <c r="D30" s="4626">
        <v>100</v>
      </c>
      <c r="E30" s="4626">
        <v>67.532467532467507</v>
      </c>
      <c r="F30" s="4626">
        <v>75.324675324675297</v>
      </c>
      <c r="G30" s="4628" t="s">
        <v>215</v>
      </c>
      <c r="H30" s="4625"/>
      <c r="I30" s="4625"/>
      <c r="J30" s="4625"/>
      <c r="K30" s="4625"/>
      <c r="L30" s="4625"/>
      <c r="M30" s="4625"/>
      <c r="N30" s="4624"/>
      <c r="O30" s="4624"/>
    </row>
    <row r="31" spans="1:15" s="4468" customFormat="1">
      <c r="A31" s="4629" t="s">
        <v>430</v>
      </c>
      <c r="B31" s="4626">
        <v>100</v>
      </c>
      <c r="C31" s="4626">
        <v>100</v>
      </c>
      <c r="D31" s="4626">
        <v>100</v>
      </c>
      <c r="E31" s="4626">
        <v>50</v>
      </c>
      <c r="F31" s="4626">
        <v>79.411764705882305</v>
      </c>
      <c r="G31" s="4628" t="s">
        <v>215</v>
      </c>
      <c r="H31" s="4625"/>
      <c r="I31" s="4625"/>
      <c r="J31" s="4625"/>
      <c r="K31" s="4625"/>
      <c r="L31" s="4625"/>
      <c r="M31" s="4625"/>
      <c r="N31" s="4624"/>
      <c r="O31" s="4624"/>
    </row>
    <row r="32" spans="1:15" s="4468" customFormat="1">
      <c r="A32" s="4629" t="s">
        <v>429</v>
      </c>
      <c r="B32" s="4626">
        <v>100</v>
      </c>
      <c r="C32" s="4626">
        <v>100</v>
      </c>
      <c r="D32" s="4626">
        <v>100</v>
      </c>
      <c r="E32" s="4626">
        <v>77.7777777777778</v>
      </c>
      <c r="F32" s="4626">
        <v>100</v>
      </c>
      <c r="G32" s="4628" t="s">
        <v>215</v>
      </c>
      <c r="H32" s="4625"/>
      <c r="I32" s="4625"/>
      <c r="J32" s="4625"/>
      <c r="K32" s="4625"/>
      <c r="L32" s="4625"/>
      <c r="M32" s="4625"/>
      <c r="N32" s="4624"/>
      <c r="O32" s="4624"/>
    </row>
    <row r="33" spans="1:15" s="4468" customFormat="1">
      <c r="A33" s="4629" t="s">
        <v>428</v>
      </c>
      <c r="B33" s="4626">
        <v>100</v>
      </c>
      <c r="C33" s="4626">
        <v>100</v>
      </c>
      <c r="D33" s="4626">
        <v>100</v>
      </c>
      <c r="E33" s="4626">
        <v>88.8888888888889</v>
      </c>
      <c r="F33" s="4626">
        <v>100</v>
      </c>
      <c r="G33" s="4628" t="s">
        <v>215</v>
      </c>
      <c r="H33" s="4625"/>
      <c r="I33" s="4625"/>
      <c r="J33" s="4625"/>
      <c r="K33" s="4625"/>
      <c r="L33" s="4625"/>
      <c r="M33" s="4625"/>
      <c r="N33" s="4624"/>
      <c r="O33" s="4624"/>
    </row>
    <row r="34" spans="1:15" s="4468" customFormat="1">
      <c r="A34" s="4629" t="s">
        <v>427</v>
      </c>
      <c r="B34" s="4626">
        <v>100</v>
      </c>
      <c r="C34" s="4626">
        <v>100</v>
      </c>
      <c r="D34" s="4626">
        <v>100</v>
      </c>
      <c r="E34" s="4626">
        <v>63.829787234042598</v>
      </c>
      <c r="F34" s="4626">
        <v>82.978723404255305</v>
      </c>
      <c r="G34" s="4628" t="s">
        <v>215</v>
      </c>
      <c r="H34" s="4625"/>
      <c r="I34" s="4625"/>
      <c r="J34" s="4625"/>
      <c r="K34" s="4625"/>
      <c r="L34" s="4625"/>
      <c r="M34" s="4625"/>
      <c r="N34" s="4624"/>
      <c r="O34" s="4624"/>
    </row>
    <row r="35" spans="1:15" s="4468" customFormat="1">
      <c r="A35" s="4629" t="s">
        <v>426</v>
      </c>
      <c r="B35" s="4626">
        <v>100</v>
      </c>
      <c r="C35" s="4626">
        <v>100</v>
      </c>
      <c r="D35" s="4626">
        <v>100</v>
      </c>
      <c r="E35" s="4626">
        <v>50</v>
      </c>
      <c r="F35" s="4626">
        <v>75</v>
      </c>
      <c r="G35" s="4628" t="s">
        <v>215</v>
      </c>
      <c r="H35" s="4625"/>
      <c r="I35" s="4625"/>
      <c r="J35" s="4625"/>
      <c r="K35" s="4625"/>
      <c r="L35" s="4625"/>
      <c r="M35" s="4625"/>
      <c r="N35" s="4624"/>
      <c r="O35" s="4624"/>
    </row>
    <row r="36" spans="1:15" s="4468" customFormat="1">
      <c r="A36" s="4627" t="s">
        <v>5682</v>
      </c>
      <c r="B36" s="4626">
        <v>100</v>
      </c>
      <c r="C36" s="4626">
        <v>100</v>
      </c>
      <c r="D36" s="4626">
        <v>100</v>
      </c>
      <c r="E36" s="4626">
        <v>15.789473684210501</v>
      </c>
      <c r="F36" s="4626">
        <v>84.210526315789494</v>
      </c>
      <c r="G36" s="4628" t="s">
        <v>215</v>
      </c>
      <c r="H36" s="4625"/>
      <c r="I36" s="4625"/>
      <c r="J36" s="4625"/>
      <c r="K36" s="4625"/>
      <c r="L36" s="4625"/>
      <c r="M36" s="4625"/>
      <c r="N36" s="4624"/>
      <c r="O36" s="4624"/>
    </row>
    <row r="37" spans="1:15" s="4468" customFormat="1">
      <c r="A37" s="4627" t="s">
        <v>5681</v>
      </c>
      <c r="B37" s="4626">
        <v>100</v>
      </c>
      <c r="C37" s="4626">
        <v>100</v>
      </c>
      <c r="D37" s="4626">
        <v>100</v>
      </c>
      <c r="E37" s="4626">
        <v>54.545454545454497</v>
      </c>
      <c r="F37" s="4626">
        <v>63.636363636363598</v>
      </c>
      <c r="G37" s="4626" t="s">
        <v>215</v>
      </c>
      <c r="H37" s="4625"/>
      <c r="I37" s="4625"/>
      <c r="J37" s="4625"/>
      <c r="K37" s="4625"/>
      <c r="L37" s="4625"/>
      <c r="M37" s="4625"/>
      <c r="N37" s="4624"/>
      <c r="O37" s="4624"/>
    </row>
    <row r="38" spans="1:15" ht="39.75" customHeight="1">
      <c r="A38" s="4623"/>
      <c r="B38" s="624" t="s">
        <v>5657</v>
      </c>
      <c r="C38" s="625" t="s">
        <v>5656</v>
      </c>
      <c r="D38" s="624" t="s">
        <v>5680</v>
      </c>
      <c r="E38" s="625" t="s">
        <v>5679</v>
      </c>
      <c r="F38" s="624" t="s">
        <v>5678</v>
      </c>
      <c r="G38" s="624" t="s">
        <v>5677</v>
      </c>
    </row>
    <row r="39" spans="1:15">
      <c r="A39" s="6352" t="s">
        <v>412</v>
      </c>
      <c r="B39" s="6352"/>
      <c r="C39" s="6352"/>
      <c r="D39" s="6352"/>
      <c r="E39" s="6352"/>
      <c r="F39" s="6352"/>
      <c r="G39" s="6352"/>
    </row>
    <row r="40" spans="1:15" ht="20.25" customHeight="1">
      <c r="A40" s="6351" t="s">
        <v>5676</v>
      </c>
      <c r="B40" s="6351"/>
      <c r="C40" s="6351"/>
      <c r="D40" s="6351"/>
      <c r="E40" s="6351"/>
      <c r="F40" s="6351"/>
      <c r="G40" s="6351"/>
    </row>
    <row r="41" spans="1:15" ht="20.25" customHeight="1">
      <c r="A41" s="6353" t="s">
        <v>5675</v>
      </c>
      <c r="B41" s="6353"/>
      <c r="C41" s="6353"/>
      <c r="D41" s="6353"/>
      <c r="E41" s="6353"/>
      <c r="F41" s="6353"/>
      <c r="G41" s="6353"/>
    </row>
    <row r="42" spans="1:15" ht="21" customHeight="1">
      <c r="A42" s="6351" t="s">
        <v>5674</v>
      </c>
      <c r="B42" s="6351"/>
      <c r="C42" s="6351"/>
      <c r="D42" s="6351"/>
      <c r="E42" s="6351"/>
      <c r="F42" s="6351"/>
      <c r="G42" s="6351"/>
    </row>
    <row r="43" spans="1:15" ht="30" customHeight="1">
      <c r="A43" s="6351" t="s">
        <v>5673</v>
      </c>
      <c r="B43" s="6351"/>
      <c r="C43" s="6351"/>
      <c r="D43" s="6351"/>
      <c r="E43" s="6351"/>
      <c r="F43" s="6351"/>
      <c r="G43" s="6351"/>
    </row>
    <row r="44" spans="1:15">
      <c r="A44" s="6350"/>
      <c r="B44" s="6350"/>
      <c r="C44" s="6350"/>
      <c r="D44" s="6350"/>
      <c r="E44" s="6350"/>
      <c r="F44" s="6350"/>
      <c r="G44" s="6350"/>
    </row>
    <row r="50" spans="1:10" ht="12.75" customHeight="1">
      <c r="A50" s="4622"/>
      <c r="B50" s="4622"/>
      <c r="C50" s="4622"/>
      <c r="D50" s="4622"/>
      <c r="E50" s="4622"/>
      <c r="F50" s="4622"/>
      <c r="G50" s="4622"/>
      <c r="H50" s="4622"/>
      <c r="I50" s="4622"/>
      <c r="J50" s="4622"/>
    </row>
    <row r="51" spans="1:10" ht="12.75" customHeight="1">
      <c r="A51" s="4621"/>
      <c r="B51" s="4621"/>
      <c r="C51" s="4621"/>
      <c r="D51" s="4621"/>
      <c r="E51" s="4621"/>
      <c r="F51" s="4621"/>
      <c r="G51" s="4621"/>
      <c r="H51" s="4621"/>
      <c r="I51" s="4621"/>
      <c r="J51" s="4621"/>
    </row>
  </sheetData>
  <mergeCells count="8">
    <mergeCell ref="A44:G44"/>
    <mergeCell ref="A43:G43"/>
    <mergeCell ref="A42:G42"/>
    <mergeCell ref="A1:G1"/>
    <mergeCell ref="A2:G2"/>
    <mergeCell ref="A40:G40"/>
    <mergeCell ref="A39:G39"/>
    <mergeCell ref="A41:G41"/>
  </mergeCells>
  <printOptions horizontalCentered="1"/>
  <pageMargins left="0.39370078740157483" right="0.39370078740157483" top="0.39370078740157483" bottom="0.39370078740157483" header="0" footer="0"/>
  <pageSetup paperSize="9" orientation="portrait" horizontalDpi="300" verticalDpi="300"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65257-DC53-4EED-B24F-1E46D01EBFDF}">
  <sheetPr codeName="Sheet216">
    <pageSetUpPr fitToPage="1"/>
  </sheetPr>
  <dimension ref="A1:AD56"/>
  <sheetViews>
    <sheetView showGridLines="0" zoomScaleNormal="100" workbookViewId="0">
      <selection sqref="A1:J1"/>
    </sheetView>
  </sheetViews>
  <sheetFormatPr defaultColWidth="9.140625" defaultRowHeight="12.75"/>
  <cols>
    <col min="1" max="1" width="37.140625" style="4612" bestFit="1" customWidth="1"/>
    <col min="2" max="3" width="8.5703125" style="4612" customWidth="1"/>
    <col min="4" max="4" width="12" style="4612" customWidth="1"/>
    <col min="5" max="5" width="10.85546875" style="4612" bestFit="1" customWidth="1"/>
    <col min="6" max="6" width="10.140625" style="4612" bestFit="1" customWidth="1"/>
    <col min="7" max="7" width="12.140625" style="4612" customWidth="1"/>
    <col min="8" max="9" width="8.5703125" style="4612" customWidth="1"/>
    <col min="10" max="10" width="12.140625" style="4612" customWidth="1"/>
    <col min="11" max="11" width="14.42578125" style="4612" customWidth="1"/>
    <col min="12" max="12" width="13.42578125" style="4612" customWidth="1"/>
    <col min="13" max="13" width="9.140625" style="4612" customWidth="1"/>
    <col min="14" max="20" width="2.5703125" style="4612" customWidth="1"/>
    <col min="21" max="16384" width="9.140625" style="4612"/>
  </cols>
  <sheetData>
    <row r="1" spans="1:30" s="4683" customFormat="1" ht="34.5" customHeight="1">
      <c r="A1" s="6354" t="s">
        <v>5709</v>
      </c>
      <c r="B1" s="6354"/>
      <c r="C1" s="6354"/>
      <c r="D1" s="6354"/>
      <c r="E1" s="6354"/>
      <c r="F1" s="6354"/>
      <c r="G1" s="6354"/>
      <c r="H1" s="6354"/>
      <c r="I1" s="6354"/>
      <c r="J1" s="6354"/>
    </row>
    <row r="2" spans="1:30" s="4683" customFormat="1" ht="34.5" customHeight="1">
      <c r="A2" s="6355" t="s">
        <v>5708</v>
      </c>
      <c r="B2" s="6355"/>
      <c r="C2" s="6355"/>
      <c r="D2" s="6355"/>
      <c r="E2" s="6355"/>
      <c r="F2" s="6355"/>
      <c r="G2" s="6355"/>
      <c r="H2" s="6355"/>
      <c r="I2" s="6355"/>
      <c r="J2" s="6355"/>
    </row>
    <row r="3" spans="1:30" s="4683" customFormat="1" ht="9" customHeight="1">
      <c r="A3" s="4685"/>
      <c r="B3" s="4684"/>
      <c r="C3" s="4684"/>
      <c r="D3" s="4684"/>
      <c r="E3" s="4684"/>
      <c r="F3" s="4684"/>
      <c r="G3" s="4684"/>
      <c r="H3" s="4684"/>
      <c r="I3" s="4684"/>
      <c r="J3" s="4684"/>
    </row>
    <row r="4" spans="1:30" ht="13.5" customHeight="1">
      <c r="A4" s="4814"/>
      <c r="B4" s="4814" t="s">
        <v>1004</v>
      </c>
      <c r="C4" s="4814"/>
      <c r="D4" s="4814"/>
      <c r="E4" s="4814" t="s">
        <v>998</v>
      </c>
      <c r="F4" s="4814"/>
      <c r="G4" s="4814"/>
      <c r="H4" s="4814" t="s">
        <v>1003</v>
      </c>
      <c r="I4" s="4814"/>
      <c r="J4" s="4814"/>
    </row>
    <row r="5" spans="1:30" ht="57" customHeight="1">
      <c r="A5" s="4814"/>
      <c r="B5" s="4529" t="s">
        <v>88</v>
      </c>
      <c r="C5" s="4529" t="s">
        <v>5707</v>
      </c>
      <c r="D5" s="4529" t="s">
        <v>5706</v>
      </c>
      <c r="E5" s="4529" t="s">
        <v>88</v>
      </c>
      <c r="F5" s="4529" t="s">
        <v>5704</v>
      </c>
      <c r="G5" s="4529" t="s">
        <v>5705</v>
      </c>
      <c r="H5" s="4529" t="s">
        <v>88</v>
      </c>
      <c r="I5" s="4529" t="s">
        <v>5704</v>
      </c>
      <c r="J5" s="4529" t="s">
        <v>5703</v>
      </c>
      <c r="L5" s="4682"/>
      <c r="M5" s="4681"/>
    </row>
    <row r="6" spans="1:30" ht="13.5" customHeight="1">
      <c r="A6" s="6356"/>
      <c r="B6" s="4814" t="s">
        <v>804</v>
      </c>
      <c r="C6" s="4814"/>
      <c r="D6" s="79" t="s">
        <v>208</v>
      </c>
      <c r="E6" s="6357" t="s">
        <v>803</v>
      </c>
      <c r="F6" s="6357"/>
      <c r="G6" s="79" t="s">
        <v>208</v>
      </c>
      <c r="H6" s="4814" t="s">
        <v>804</v>
      </c>
      <c r="I6" s="4814"/>
      <c r="J6" s="79" t="s">
        <v>208</v>
      </c>
    </row>
    <row r="7" spans="1:30" ht="12" customHeight="1">
      <c r="A7" s="4614" t="s">
        <v>209</v>
      </c>
      <c r="B7" s="4613"/>
      <c r="C7" s="4613"/>
      <c r="D7" s="4613"/>
      <c r="E7" s="4613"/>
      <c r="F7" s="4613"/>
      <c r="G7" s="4613"/>
      <c r="H7" s="4613"/>
      <c r="I7" s="4613"/>
      <c r="J7" s="4613"/>
      <c r="K7" s="3025"/>
      <c r="L7" s="3025"/>
    </row>
    <row r="8" spans="1:30" ht="12" customHeight="1">
      <c r="A8" s="4680">
        <v>2005</v>
      </c>
      <c r="B8" s="2388">
        <v>1121529</v>
      </c>
      <c r="C8" s="2388">
        <v>11134</v>
      </c>
      <c r="D8" s="4679">
        <v>0.99</v>
      </c>
      <c r="E8" s="2388">
        <v>316708488</v>
      </c>
      <c r="F8" s="2388">
        <v>15996660</v>
      </c>
      <c r="G8" s="4679">
        <v>5.05</v>
      </c>
      <c r="H8" s="2388">
        <v>3735121</v>
      </c>
      <c r="I8" s="2388">
        <v>64082</v>
      </c>
      <c r="J8" s="4679">
        <v>1.72</v>
      </c>
      <c r="L8" s="2388"/>
      <c r="M8" s="2388"/>
      <c r="N8" s="4679"/>
      <c r="O8" s="2388"/>
      <c r="P8" s="2388"/>
      <c r="Q8" s="4679"/>
      <c r="R8" s="2388"/>
      <c r="S8" s="2388"/>
      <c r="T8" s="4679"/>
      <c r="V8" s="4670"/>
      <c r="W8" s="4670"/>
      <c r="X8" s="4670"/>
      <c r="Y8" s="4670"/>
      <c r="Z8" s="4670"/>
      <c r="AA8" s="4670"/>
      <c r="AB8" s="4670"/>
      <c r="AC8" s="4670"/>
      <c r="AD8" s="4670"/>
    </row>
    <row r="9" spans="1:30" ht="12" customHeight="1">
      <c r="A9" s="4680">
        <v>2006</v>
      </c>
      <c r="B9" s="2388">
        <v>1143648</v>
      </c>
      <c r="C9" s="2388">
        <v>11197</v>
      </c>
      <c r="D9" s="4679">
        <v>0.98</v>
      </c>
      <c r="E9" s="2388">
        <v>332310954</v>
      </c>
      <c r="F9" s="2388">
        <v>16196649</v>
      </c>
      <c r="G9" s="4679">
        <v>4.87</v>
      </c>
      <c r="H9" s="2388">
        <v>3819940</v>
      </c>
      <c r="I9" s="2388">
        <v>67734</v>
      </c>
      <c r="J9" s="4679">
        <v>1.77</v>
      </c>
      <c r="K9" s="3025"/>
      <c r="L9" s="2388"/>
      <c r="M9" s="2388"/>
      <c r="N9" s="4679"/>
      <c r="O9" s="2388"/>
      <c r="P9" s="2388"/>
      <c r="Q9" s="4679"/>
      <c r="R9" s="2388"/>
      <c r="S9" s="2388"/>
      <c r="T9" s="4679"/>
      <c r="V9" s="4670"/>
      <c r="W9" s="4670"/>
      <c r="X9" s="4670"/>
      <c r="Y9" s="4670"/>
      <c r="Z9" s="4670"/>
      <c r="AA9" s="4670"/>
      <c r="AB9" s="4670"/>
      <c r="AC9" s="4670"/>
      <c r="AD9" s="4670"/>
    </row>
    <row r="10" spans="1:30" ht="12" customHeight="1">
      <c r="A10" s="4680">
        <v>2007</v>
      </c>
      <c r="B10" s="2388">
        <v>1206116</v>
      </c>
      <c r="C10" s="2388">
        <v>11877</v>
      </c>
      <c r="D10" s="4679">
        <v>0.98</v>
      </c>
      <c r="E10" s="2388">
        <v>358406166</v>
      </c>
      <c r="F10" s="2388">
        <v>16925657</v>
      </c>
      <c r="G10" s="4679">
        <v>4.72</v>
      </c>
      <c r="H10" s="2388">
        <v>3973458</v>
      </c>
      <c r="I10" s="2388">
        <v>70734</v>
      </c>
      <c r="J10" s="4679">
        <v>1.78</v>
      </c>
      <c r="K10" s="3025"/>
      <c r="L10" s="2388"/>
      <c r="M10" s="2388"/>
      <c r="N10" s="4679"/>
      <c r="O10" s="2388"/>
      <c r="P10" s="2388"/>
      <c r="Q10" s="4679"/>
      <c r="R10" s="2388"/>
      <c r="S10" s="2388"/>
      <c r="T10" s="4679"/>
      <c r="V10" s="4670"/>
      <c r="W10" s="4670"/>
      <c r="X10" s="4670"/>
      <c r="Y10" s="4670"/>
      <c r="Z10" s="4670"/>
      <c r="AA10" s="4670"/>
      <c r="AB10" s="4670"/>
      <c r="AC10" s="4670"/>
      <c r="AD10" s="4670"/>
    </row>
    <row r="11" spans="1:30" ht="12" customHeight="1">
      <c r="A11" s="4614" t="s">
        <v>802</v>
      </c>
      <c r="B11" s="4677">
        <v>1235989</v>
      </c>
      <c r="C11" s="4677">
        <v>12881</v>
      </c>
      <c r="D11" s="4676">
        <v>1.04</v>
      </c>
      <c r="E11" s="4667">
        <v>365829138</v>
      </c>
      <c r="F11" s="4667">
        <v>17871112</v>
      </c>
      <c r="G11" s="4676">
        <v>4.8899999999999997</v>
      </c>
      <c r="H11" s="4677">
        <v>3961546</v>
      </c>
      <c r="I11" s="4677">
        <v>76269</v>
      </c>
      <c r="J11" s="4676">
        <v>1.93</v>
      </c>
      <c r="K11" s="6358"/>
      <c r="L11" s="4677"/>
      <c r="M11" s="4677"/>
      <c r="N11" s="4676"/>
      <c r="O11" s="4667"/>
      <c r="P11" s="4667"/>
      <c r="Q11" s="4676"/>
      <c r="R11" s="4677"/>
      <c r="S11" s="4677"/>
      <c r="T11" s="4676"/>
      <c r="V11" s="4670"/>
      <c r="W11" s="4670"/>
      <c r="X11" s="4670"/>
      <c r="Y11" s="4670"/>
      <c r="Z11" s="4670"/>
      <c r="AA11" s="4670"/>
      <c r="AB11" s="4670"/>
      <c r="AC11" s="4670"/>
      <c r="AD11" s="4670"/>
    </row>
    <row r="12" spans="1:30" ht="12" customHeight="1">
      <c r="A12" s="4614">
        <v>2009</v>
      </c>
      <c r="B12" s="4677">
        <v>1199843</v>
      </c>
      <c r="C12" s="4677">
        <v>12494</v>
      </c>
      <c r="D12" s="4676">
        <v>1.04</v>
      </c>
      <c r="E12" s="4667">
        <v>334344857</v>
      </c>
      <c r="F12" s="2388" t="s">
        <v>602</v>
      </c>
      <c r="G12" s="4679" t="s">
        <v>602</v>
      </c>
      <c r="H12" s="4677">
        <v>3834544</v>
      </c>
      <c r="I12" s="2388" t="s">
        <v>602</v>
      </c>
      <c r="J12" s="4679" t="s">
        <v>602</v>
      </c>
      <c r="K12" s="6358"/>
      <c r="L12" s="4677"/>
      <c r="M12" s="4677"/>
      <c r="N12" s="4676"/>
      <c r="O12" s="4667"/>
      <c r="P12" s="2388"/>
      <c r="Q12" s="4679"/>
      <c r="R12" s="4677"/>
      <c r="S12" s="2388"/>
      <c r="T12" s="4679"/>
      <c r="V12" s="4670"/>
      <c r="W12" s="4670"/>
      <c r="X12" s="4670"/>
      <c r="Y12" s="4670"/>
      <c r="Z12" s="4670"/>
      <c r="AA12" s="4670"/>
      <c r="AB12" s="4670"/>
      <c r="AC12" s="4670"/>
      <c r="AD12" s="4670"/>
    </row>
    <row r="13" spans="1:30" ht="12" customHeight="1">
      <c r="A13" s="4614">
        <v>2010</v>
      </c>
      <c r="B13" s="4677">
        <v>1145390</v>
      </c>
      <c r="C13" s="4677">
        <v>12176</v>
      </c>
      <c r="D13" s="4676">
        <v>1.06</v>
      </c>
      <c r="E13" s="4667">
        <v>349491043</v>
      </c>
      <c r="F13" s="2388" t="s">
        <v>602</v>
      </c>
      <c r="G13" s="4679" t="s">
        <v>602</v>
      </c>
      <c r="H13" s="4677">
        <v>3732512</v>
      </c>
      <c r="I13" s="2388" t="s">
        <v>602</v>
      </c>
      <c r="J13" s="4679" t="s">
        <v>602</v>
      </c>
      <c r="K13" s="6358"/>
      <c r="L13" s="4677"/>
      <c r="M13" s="4677"/>
      <c r="N13" s="4676"/>
      <c r="O13" s="4667"/>
      <c r="P13" s="2388"/>
      <c r="Q13" s="4679"/>
      <c r="R13" s="4677"/>
      <c r="S13" s="2388"/>
      <c r="T13" s="4679"/>
      <c r="V13" s="4670"/>
      <c r="W13" s="4670"/>
      <c r="X13" s="4670"/>
      <c r="Y13" s="4670"/>
      <c r="Z13" s="4670"/>
      <c r="AA13" s="4670"/>
      <c r="AB13" s="4670"/>
      <c r="AC13" s="4670"/>
      <c r="AD13" s="4670"/>
    </row>
    <row r="14" spans="1:30" ht="12" customHeight="1">
      <c r="A14" s="4614">
        <v>2011</v>
      </c>
      <c r="B14" s="4677">
        <v>1113559</v>
      </c>
      <c r="C14" s="4677">
        <v>12376</v>
      </c>
      <c r="D14" s="4676">
        <v>1.1100000000000001</v>
      </c>
      <c r="E14" s="4667">
        <v>341442776</v>
      </c>
      <c r="F14" s="2388" t="s">
        <v>602</v>
      </c>
      <c r="G14" s="4679" t="s">
        <v>602</v>
      </c>
      <c r="H14" s="4677">
        <v>3631747</v>
      </c>
      <c r="I14" s="2388" t="s">
        <v>602</v>
      </c>
      <c r="J14" s="4679" t="s">
        <v>602</v>
      </c>
      <c r="K14" s="6358"/>
      <c r="L14" s="4677"/>
      <c r="M14" s="4677"/>
      <c r="N14" s="4676"/>
      <c r="O14" s="4667"/>
      <c r="P14" s="2388"/>
      <c r="Q14" s="4679"/>
      <c r="R14" s="4677"/>
      <c r="S14" s="2388"/>
      <c r="T14" s="4679"/>
      <c r="V14" s="4670"/>
      <c r="W14" s="4670"/>
      <c r="X14" s="4670"/>
      <c r="Y14" s="4670"/>
      <c r="Z14" s="4670"/>
      <c r="AA14" s="4670"/>
      <c r="AB14" s="4670"/>
      <c r="AC14" s="4670"/>
      <c r="AD14" s="4670"/>
    </row>
    <row r="15" spans="1:30" s="950" customFormat="1" ht="12" customHeight="1">
      <c r="A15" s="4614">
        <v>2012</v>
      </c>
      <c r="B15" s="4677">
        <v>1065173</v>
      </c>
      <c r="C15" s="4677">
        <v>12419</v>
      </c>
      <c r="D15" s="4676">
        <v>1.17</v>
      </c>
      <c r="E15" s="4667">
        <v>320136230</v>
      </c>
      <c r="F15" s="2388" t="s">
        <v>602</v>
      </c>
      <c r="G15" s="4679" t="s">
        <v>602</v>
      </c>
      <c r="H15" s="4677">
        <v>3405269</v>
      </c>
      <c r="I15" s="2388" t="s">
        <v>602</v>
      </c>
      <c r="J15" s="4679" t="s">
        <v>602</v>
      </c>
      <c r="K15" s="6358"/>
      <c r="L15" s="4677"/>
      <c r="M15" s="4677"/>
      <c r="N15" s="4676"/>
      <c r="O15" s="4667"/>
      <c r="P15" s="2388"/>
      <c r="Q15" s="4679"/>
      <c r="R15" s="4677"/>
      <c r="S15" s="2388"/>
      <c r="T15" s="4679"/>
      <c r="V15" s="4670"/>
      <c r="W15" s="4670"/>
      <c r="X15" s="4670"/>
      <c r="Y15" s="4670"/>
      <c r="Z15" s="4670"/>
      <c r="AA15" s="4670"/>
      <c r="AB15" s="4670"/>
      <c r="AC15" s="4670"/>
      <c r="AD15" s="4670"/>
    </row>
    <row r="16" spans="1:30" s="950" customFormat="1" ht="12" customHeight="1">
      <c r="A16" s="4614">
        <v>2013</v>
      </c>
      <c r="B16" s="4677">
        <v>1098409</v>
      </c>
      <c r="C16" s="4677">
        <v>12680</v>
      </c>
      <c r="D16" s="4676">
        <v>1.1499999999999999</v>
      </c>
      <c r="E16" s="4667">
        <v>317715145</v>
      </c>
      <c r="F16" s="2388" t="s">
        <v>602</v>
      </c>
      <c r="G16" s="4679" t="s">
        <v>602</v>
      </c>
      <c r="H16" s="4677">
        <v>3377598</v>
      </c>
      <c r="I16" s="2388" t="s">
        <v>602</v>
      </c>
      <c r="J16" s="4679" t="s">
        <v>602</v>
      </c>
      <c r="K16" s="6358"/>
      <c r="L16" s="4677"/>
      <c r="M16" s="4677"/>
      <c r="N16" s="4676"/>
      <c r="O16" s="4667"/>
      <c r="P16" s="2388"/>
      <c r="Q16" s="4679"/>
      <c r="R16" s="4677"/>
      <c r="S16" s="2388"/>
      <c r="T16" s="4679"/>
      <c r="V16" s="4670"/>
      <c r="W16" s="4670"/>
      <c r="X16" s="4670"/>
      <c r="Y16" s="4670"/>
      <c r="Z16" s="4670"/>
      <c r="AA16" s="4670"/>
      <c r="AB16" s="4670"/>
      <c r="AC16" s="4670"/>
      <c r="AD16" s="4670"/>
    </row>
    <row r="17" spans="1:30" s="950" customFormat="1" ht="12" customHeight="1">
      <c r="A17" s="4664">
        <v>2014</v>
      </c>
      <c r="B17" s="4677">
        <v>1128258</v>
      </c>
      <c r="C17" s="4677">
        <v>12975</v>
      </c>
      <c r="D17" s="4676">
        <v>1.1499999999999999</v>
      </c>
      <c r="E17" s="4678">
        <v>323008554</v>
      </c>
      <c r="F17" s="4677" t="s">
        <v>602</v>
      </c>
      <c r="G17" s="4676" t="s">
        <v>602</v>
      </c>
      <c r="H17" s="4677">
        <v>3449428</v>
      </c>
      <c r="I17" s="4677" t="s">
        <v>602</v>
      </c>
      <c r="J17" s="4676" t="s">
        <v>602</v>
      </c>
      <c r="K17" s="4675"/>
      <c r="L17" s="4677"/>
      <c r="M17" s="4677"/>
      <c r="N17" s="4676"/>
      <c r="O17" s="4678"/>
      <c r="P17" s="4677"/>
      <c r="Q17" s="4676"/>
      <c r="R17" s="4677"/>
      <c r="S17" s="4677"/>
      <c r="T17" s="4676"/>
      <c r="V17" s="4670"/>
      <c r="W17" s="4670"/>
      <c r="X17" s="4670"/>
      <c r="Y17" s="4670"/>
      <c r="Z17" s="4670"/>
      <c r="AA17" s="4670"/>
      <c r="AB17" s="4670"/>
      <c r="AC17" s="4670"/>
      <c r="AD17" s="4670"/>
    </row>
    <row r="18" spans="1:30" s="950" customFormat="1" ht="12" customHeight="1">
      <c r="A18" s="4664">
        <v>2015</v>
      </c>
      <c r="B18" s="4666">
        <v>1163082</v>
      </c>
      <c r="C18" s="4666">
        <v>13603</v>
      </c>
      <c r="D18" s="4674">
        <v>1.17</v>
      </c>
      <c r="E18" s="4667">
        <v>331601856</v>
      </c>
      <c r="F18" s="4666" t="s">
        <v>602</v>
      </c>
      <c r="G18" s="4674" t="s">
        <v>850</v>
      </c>
      <c r="H18" s="4666">
        <v>3578913</v>
      </c>
      <c r="I18" s="4666" t="s">
        <v>850</v>
      </c>
      <c r="J18" s="4674" t="s">
        <v>850</v>
      </c>
      <c r="K18" s="4675"/>
      <c r="L18" s="4666"/>
      <c r="M18" s="4666"/>
      <c r="N18" s="4674"/>
      <c r="O18" s="4667"/>
      <c r="P18" s="4666"/>
      <c r="Q18" s="4674"/>
      <c r="R18" s="4666"/>
      <c r="S18" s="4666"/>
      <c r="T18" s="4674"/>
      <c r="V18" s="4670"/>
      <c r="W18" s="4670"/>
      <c r="X18" s="4670"/>
      <c r="Y18" s="4670"/>
      <c r="Z18" s="4670"/>
      <c r="AA18" s="4670"/>
      <c r="AB18" s="4670"/>
      <c r="AC18" s="4670"/>
      <c r="AD18" s="4670"/>
    </row>
    <row r="19" spans="1:30" s="950" customFormat="1" ht="12" customHeight="1">
      <c r="A19" s="4664">
        <v>2016</v>
      </c>
      <c r="B19" s="4666">
        <v>1196102</v>
      </c>
      <c r="C19" s="4666">
        <v>14257</v>
      </c>
      <c r="D19" s="4674">
        <v>1.19</v>
      </c>
      <c r="E19" s="4667">
        <v>340479969</v>
      </c>
      <c r="F19" s="4667" t="s">
        <v>602</v>
      </c>
      <c r="G19" s="4674" t="s">
        <v>602</v>
      </c>
      <c r="H19" s="4666">
        <v>3704740</v>
      </c>
      <c r="I19" s="4666" t="s">
        <v>602</v>
      </c>
      <c r="J19" s="4674" t="s">
        <v>602</v>
      </c>
      <c r="K19" s="4410"/>
      <c r="L19" s="4666"/>
      <c r="M19" s="4666"/>
      <c r="N19" s="4674"/>
      <c r="O19" s="4667"/>
      <c r="P19" s="4667"/>
      <c r="Q19" s="4674"/>
      <c r="R19" s="4666"/>
      <c r="S19" s="4666"/>
      <c r="T19" s="4674"/>
      <c r="V19" s="4670"/>
      <c r="W19" s="4670"/>
      <c r="X19" s="4670"/>
      <c r="Y19" s="4670"/>
      <c r="Z19" s="4670"/>
      <c r="AA19" s="4670"/>
      <c r="AB19" s="4670"/>
      <c r="AC19" s="4670"/>
      <c r="AD19" s="4670"/>
    </row>
    <row r="20" spans="1:30" ht="12" customHeight="1">
      <c r="A20" s="4664">
        <v>2017</v>
      </c>
      <c r="B20" s="4666">
        <v>1242693</v>
      </c>
      <c r="C20" s="4666">
        <v>15333</v>
      </c>
      <c r="D20" s="4674">
        <v>1.23</v>
      </c>
      <c r="E20" s="4667">
        <v>371477802</v>
      </c>
      <c r="F20" s="4667" t="s">
        <v>602</v>
      </c>
      <c r="G20" s="4667" t="s">
        <v>602</v>
      </c>
      <c r="H20" s="4667">
        <v>3892218</v>
      </c>
      <c r="I20" s="4666" t="s">
        <v>602</v>
      </c>
      <c r="J20" s="4666" t="s">
        <v>602</v>
      </c>
      <c r="K20" s="4405"/>
      <c r="L20" s="4666"/>
      <c r="M20" s="4666"/>
      <c r="N20" s="4674"/>
      <c r="O20" s="4667"/>
      <c r="P20" s="4667"/>
      <c r="Q20" s="4667"/>
      <c r="R20" s="4667"/>
      <c r="S20" s="4666"/>
      <c r="T20" s="4666"/>
      <c r="V20" s="4670"/>
      <c r="W20" s="4670"/>
      <c r="X20" s="4670"/>
      <c r="Y20" s="4670"/>
      <c r="Z20" s="4670"/>
      <c r="AA20" s="4670"/>
      <c r="AB20" s="4670"/>
      <c r="AC20" s="4670"/>
      <c r="AD20" s="4670"/>
    </row>
    <row r="21" spans="1:30" ht="12" customHeight="1">
      <c r="A21" s="4664">
        <v>2018</v>
      </c>
      <c r="B21" s="4659">
        <v>1278164</v>
      </c>
      <c r="C21" s="4659">
        <v>16441</v>
      </c>
      <c r="D21" s="4673">
        <v>1.29</v>
      </c>
      <c r="E21" s="4660">
        <v>396679490.86900002</v>
      </c>
      <c r="F21" s="4660" t="s">
        <v>602</v>
      </c>
      <c r="G21" s="4651" t="s">
        <v>602</v>
      </c>
      <c r="H21" s="4651">
        <v>4060451</v>
      </c>
      <c r="I21" s="4659" t="s">
        <v>602</v>
      </c>
      <c r="J21" s="4659" t="s">
        <v>602</v>
      </c>
      <c r="K21" s="4405"/>
      <c r="L21" s="4649"/>
      <c r="M21" s="4649"/>
      <c r="N21" s="4672"/>
      <c r="O21" s="4671"/>
      <c r="P21" s="4660"/>
      <c r="Q21" s="4651"/>
      <c r="R21" s="4650"/>
      <c r="S21" s="4659"/>
      <c r="T21" s="4659"/>
      <c r="V21" s="4670"/>
      <c r="W21" s="4670"/>
      <c r="X21" s="4670"/>
      <c r="Y21" s="4670"/>
      <c r="Z21" s="4670"/>
      <c r="AA21" s="4670"/>
      <c r="AB21" s="4670"/>
      <c r="AC21" s="4670"/>
      <c r="AD21" s="4670"/>
    </row>
    <row r="22" spans="1:30" ht="12" customHeight="1">
      <c r="A22" s="4664">
        <v>2019</v>
      </c>
      <c r="B22" s="4666">
        <v>1318330</v>
      </c>
      <c r="C22" s="4666">
        <v>17983</v>
      </c>
      <c r="D22" s="4669">
        <v>1.36</v>
      </c>
      <c r="E22" s="4668">
        <v>412640613</v>
      </c>
      <c r="F22" s="4667" t="s">
        <v>602</v>
      </c>
      <c r="G22" s="4667" t="s">
        <v>602</v>
      </c>
      <c r="H22" s="4667">
        <v>4225538</v>
      </c>
      <c r="I22" s="4666" t="s">
        <v>602</v>
      </c>
      <c r="J22" s="4666" t="s">
        <v>602</v>
      </c>
      <c r="K22" s="4405"/>
      <c r="L22" s="2223"/>
      <c r="M22" s="4656"/>
    </row>
    <row r="23" spans="1:30" ht="12" customHeight="1">
      <c r="A23" s="4664">
        <v>2020</v>
      </c>
      <c r="B23" s="4659">
        <v>1301000</v>
      </c>
      <c r="C23" s="4659">
        <v>18162</v>
      </c>
      <c r="D23" s="4658">
        <v>1.4</v>
      </c>
      <c r="E23" s="4660">
        <v>371475656.33700001</v>
      </c>
      <c r="F23" s="4651">
        <v>18908566.414999999</v>
      </c>
      <c r="G23" s="4665">
        <v>5.09</v>
      </c>
      <c r="H23" s="4651">
        <v>4140136</v>
      </c>
      <c r="I23" s="4659">
        <v>132757</v>
      </c>
      <c r="J23" s="4658">
        <v>3.21</v>
      </c>
      <c r="K23" s="4405"/>
      <c r="L23" s="2223"/>
      <c r="M23" s="4656"/>
    </row>
    <row r="24" spans="1:30" ht="12" customHeight="1">
      <c r="A24" s="4664">
        <v>2021</v>
      </c>
      <c r="B24" s="4659">
        <v>1342116</v>
      </c>
      <c r="C24" s="4659">
        <v>20998</v>
      </c>
      <c r="D24" s="4658">
        <v>1.56</v>
      </c>
      <c r="E24" s="4660">
        <v>430887867.49199998</v>
      </c>
      <c r="F24" s="4651">
        <v>21145059.508000001</v>
      </c>
      <c r="G24" s="4665">
        <v>4.91</v>
      </c>
      <c r="H24" s="4651">
        <v>4236222</v>
      </c>
      <c r="I24" s="4659">
        <v>147691</v>
      </c>
      <c r="J24" s="4658">
        <v>3.49</v>
      </c>
      <c r="K24" s="4405"/>
      <c r="L24" s="2223"/>
      <c r="M24" s="4656"/>
    </row>
    <row r="25" spans="1:30" s="950" customFormat="1" ht="12" customHeight="1">
      <c r="A25" s="4664">
        <v>2022</v>
      </c>
      <c r="B25" s="4659" t="s">
        <v>5702</v>
      </c>
      <c r="C25" s="4661" t="s">
        <v>5701</v>
      </c>
      <c r="D25" s="4661">
        <v>1.75</v>
      </c>
      <c r="E25" s="4660">
        <v>533462568.60900003</v>
      </c>
      <c r="F25" s="4651">
        <v>24454592.607999999</v>
      </c>
      <c r="G25" s="4612">
        <v>4.58</v>
      </c>
      <c r="H25" s="4651">
        <v>4487322</v>
      </c>
      <c r="I25" s="4659">
        <v>165044</v>
      </c>
      <c r="J25" s="4658">
        <v>3.68</v>
      </c>
      <c r="K25" s="4410"/>
      <c r="L25" s="4657"/>
      <c r="M25" s="4663"/>
    </row>
    <row r="26" spans="1:30" ht="12" customHeight="1">
      <c r="A26" s="4662">
        <v>2023</v>
      </c>
      <c r="B26" s="4659"/>
      <c r="C26" s="4661"/>
      <c r="D26" s="4661"/>
      <c r="E26" s="4660"/>
      <c r="F26" s="4651"/>
      <c r="H26" s="4651"/>
      <c r="I26" s="4659"/>
      <c r="J26" s="4658"/>
      <c r="K26" s="4405"/>
      <c r="L26" s="4657"/>
      <c r="M26" s="4656"/>
    </row>
    <row r="27" spans="1:30" s="4583" customFormat="1" ht="13.5">
      <c r="A27" s="4592" t="s">
        <v>209</v>
      </c>
      <c r="B27" s="4649">
        <v>1510274</v>
      </c>
      <c r="C27" s="4653">
        <v>29316</v>
      </c>
      <c r="D27" s="4652">
        <v>1.94</v>
      </c>
      <c r="E27" s="4650">
        <f>550295127351/1000</f>
        <v>550295127.35099995</v>
      </c>
      <c r="F27" s="4650">
        <v>26498080.429000001</v>
      </c>
      <c r="G27" s="950">
        <v>4.82</v>
      </c>
      <c r="H27" s="4650">
        <v>4738341</v>
      </c>
      <c r="I27" s="4649">
        <v>184151</v>
      </c>
      <c r="J27" s="4648">
        <v>3.89</v>
      </c>
      <c r="K27" s="4647"/>
      <c r="L27" s="4647"/>
      <c r="M27" s="4647"/>
      <c r="N27" s="4646"/>
      <c r="O27" s="4646"/>
    </row>
    <row r="28" spans="1:30" s="4583" customFormat="1" ht="13.5">
      <c r="A28" s="4654" t="s">
        <v>801</v>
      </c>
      <c r="B28" s="4649">
        <v>1445184</v>
      </c>
      <c r="C28" s="4653">
        <v>28372</v>
      </c>
      <c r="D28" s="4652">
        <v>1.96</v>
      </c>
      <c r="E28" s="4650">
        <f>532896310297/1000</f>
        <v>532896310.29699999</v>
      </c>
      <c r="F28" s="4650">
        <v>25898664.532000002</v>
      </c>
      <c r="G28" s="950">
        <v>4.8600000000000003</v>
      </c>
      <c r="H28" s="4650">
        <v>4559334</v>
      </c>
      <c r="I28" s="4649">
        <v>181025</v>
      </c>
      <c r="J28" s="4648">
        <v>3.97</v>
      </c>
      <c r="K28" s="4647"/>
      <c r="L28" s="4647"/>
      <c r="M28" s="4647"/>
      <c r="N28" s="4646"/>
      <c r="O28" s="4646"/>
    </row>
    <row r="29" spans="1:30" s="4583" customFormat="1" ht="13.5">
      <c r="A29" s="4655" t="s">
        <v>432</v>
      </c>
      <c r="B29" s="4649">
        <v>502112</v>
      </c>
      <c r="C29" s="4653">
        <v>8027</v>
      </c>
      <c r="D29" s="4652">
        <v>1.6</v>
      </c>
      <c r="E29" s="4650">
        <f>155457966267/1000</f>
        <v>155457966.26699999</v>
      </c>
      <c r="F29" s="4650" t="s">
        <v>602</v>
      </c>
      <c r="G29" s="4651" t="s">
        <v>602</v>
      </c>
      <c r="H29" s="4650">
        <v>1569569</v>
      </c>
      <c r="I29" s="4649" t="s">
        <v>602</v>
      </c>
      <c r="J29" s="4648" t="s">
        <v>602</v>
      </c>
      <c r="K29" s="4647"/>
      <c r="L29" s="4647"/>
      <c r="M29" s="4647"/>
      <c r="N29" s="4646"/>
      <c r="O29" s="4646"/>
    </row>
    <row r="30" spans="1:30" s="4583" customFormat="1" ht="13.5">
      <c r="A30" s="4655" t="s">
        <v>431</v>
      </c>
      <c r="B30" s="4649">
        <v>220083</v>
      </c>
      <c r="C30" s="4653">
        <v>3205</v>
      </c>
      <c r="D30" s="4652">
        <v>1.46</v>
      </c>
      <c r="E30" s="4650">
        <f>67913225031/1000</f>
        <v>67913225.031000003</v>
      </c>
      <c r="F30" s="4650">
        <v>1560627.67</v>
      </c>
      <c r="G30" s="950">
        <v>2.2999999999999998</v>
      </c>
      <c r="H30" s="4650">
        <v>613509</v>
      </c>
      <c r="I30" s="4649">
        <v>14140</v>
      </c>
      <c r="J30" s="4648">
        <v>2.2999999999999998</v>
      </c>
      <c r="K30" s="4647"/>
      <c r="L30" s="4647"/>
      <c r="M30" s="4647"/>
      <c r="N30" s="4646"/>
      <c r="O30" s="4646"/>
    </row>
    <row r="31" spans="1:30" s="4583" customFormat="1" ht="13.5">
      <c r="A31" s="4655" t="s">
        <v>430</v>
      </c>
      <c r="B31" s="4649">
        <v>105574</v>
      </c>
      <c r="C31" s="4653">
        <v>1500</v>
      </c>
      <c r="D31" s="4652">
        <v>1.42</v>
      </c>
      <c r="E31" s="4650">
        <f>33962168932/1000</f>
        <v>33962168.931999996</v>
      </c>
      <c r="F31" s="4650">
        <v>233723.402</v>
      </c>
      <c r="G31" s="950">
        <v>0.69</v>
      </c>
      <c r="H31" s="4650">
        <v>292337</v>
      </c>
      <c r="I31" s="4649">
        <v>3655</v>
      </c>
      <c r="J31" s="4648">
        <v>1.25</v>
      </c>
      <c r="K31" s="4647"/>
      <c r="L31" s="4647"/>
      <c r="M31" s="4647"/>
      <c r="N31" s="4646"/>
      <c r="O31" s="4646"/>
    </row>
    <row r="32" spans="1:30" s="4583" customFormat="1" ht="13.5">
      <c r="A32" s="4655" t="s">
        <v>429</v>
      </c>
      <c r="B32" s="4649">
        <v>357760</v>
      </c>
      <c r="C32" s="4653">
        <v>11740</v>
      </c>
      <c r="D32" s="4652">
        <v>3.28</v>
      </c>
      <c r="E32" s="4650">
        <f>216302740097/1000</f>
        <v>216302740.097</v>
      </c>
      <c r="F32" s="4650" t="s">
        <v>602</v>
      </c>
      <c r="G32" s="4651" t="s">
        <v>602</v>
      </c>
      <c r="H32" s="4650">
        <v>1459884</v>
      </c>
      <c r="I32" s="4649" t="s">
        <v>602</v>
      </c>
      <c r="J32" s="4648" t="s">
        <v>602</v>
      </c>
      <c r="K32" s="4647"/>
      <c r="L32" s="4647"/>
      <c r="M32" s="4647"/>
      <c r="N32" s="4646"/>
      <c r="O32" s="4646"/>
    </row>
    <row r="33" spans="1:15" s="4583" customFormat="1" ht="13.5">
      <c r="A33" s="4655" t="s">
        <v>428</v>
      </c>
      <c r="B33" s="4649">
        <v>99962</v>
      </c>
      <c r="C33" s="4653">
        <v>2317</v>
      </c>
      <c r="D33" s="4652">
        <v>2.3199999999999998</v>
      </c>
      <c r="E33" s="4650">
        <f>29865115535/1000</f>
        <v>29865115.535</v>
      </c>
      <c r="F33" s="4650">
        <v>1029248.19</v>
      </c>
      <c r="G33" s="950">
        <v>3.45</v>
      </c>
      <c r="H33" s="4650">
        <v>234572</v>
      </c>
      <c r="I33" s="4649">
        <v>6168</v>
      </c>
      <c r="J33" s="4648">
        <v>2.63</v>
      </c>
      <c r="K33" s="4647"/>
      <c r="L33" s="4647"/>
      <c r="M33" s="4647"/>
      <c r="N33" s="4646"/>
      <c r="O33" s="4646"/>
    </row>
    <row r="34" spans="1:15" s="4583" customFormat="1" ht="13.5">
      <c r="A34" s="4655" t="s">
        <v>427</v>
      </c>
      <c r="B34" s="4649">
        <v>65855</v>
      </c>
      <c r="C34" s="4653">
        <v>501</v>
      </c>
      <c r="D34" s="4652">
        <v>0.76</v>
      </c>
      <c r="E34" s="4650">
        <f>15282703587/1000</f>
        <v>15282703.586999999</v>
      </c>
      <c r="F34" s="4650">
        <v>85131.581000000006</v>
      </c>
      <c r="G34" s="950">
        <v>0.56000000000000005</v>
      </c>
      <c r="H34" s="4650">
        <v>170607</v>
      </c>
      <c r="I34" s="4649">
        <v>1240</v>
      </c>
      <c r="J34" s="4648">
        <v>0.73</v>
      </c>
      <c r="K34" s="4647"/>
      <c r="L34" s="4647"/>
      <c r="M34" s="4647"/>
      <c r="N34" s="4646"/>
      <c r="O34" s="4646"/>
    </row>
    <row r="35" spans="1:15" s="4583" customFormat="1" ht="13.5">
      <c r="A35" s="4655" t="s">
        <v>426</v>
      </c>
      <c r="B35" s="4649">
        <v>93838</v>
      </c>
      <c r="C35" s="4653">
        <v>1082</v>
      </c>
      <c r="D35" s="4652">
        <v>1.1499999999999999</v>
      </c>
      <c r="E35" s="4650">
        <f>14112390848/1000</f>
        <v>14112390.847999999</v>
      </c>
      <c r="F35" s="4650">
        <v>139129.94500000001</v>
      </c>
      <c r="G35" s="950">
        <v>0.99</v>
      </c>
      <c r="H35" s="4650">
        <v>218856</v>
      </c>
      <c r="I35" s="4649">
        <v>2343</v>
      </c>
      <c r="J35" s="4648">
        <v>1.07</v>
      </c>
      <c r="K35" s="4647"/>
      <c r="L35" s="4647"/>
      <c r="M35" s="4647"/>
      <c r="N35" s="4646"/>
      <c r="O35" s="4646"/>
    </row>
    <row r="36" spans="1:15" s="4583" customFormat="1" ht="13.5">
      <c r="A36" s="4654" t="s">
        <v>5682</v>
      </c>
      <c r="B36" s="4649">
        <v>31396</v>
      </c>
      <c r="C36" s="4653">
        <v>303</v>
      </c>
      <c r="D36" s="4652">
        <v>0.97</v>
      </c>
      <c r="E36" s="4650">
        <f>7611582338/1000</f>
        <v>7611582.3380000005</v>
      </c>
      <c r="F36" s="4650" t="s">
        <v>602</v>
      </c>
      <c r="G36" s="4651" t="s">
        <v>602</v>
      </c>
      <c r="H36" s="4650">
        <v>81063</v>
      </c>
      <c r="I36" s="4649" t="s">
        <v>602</v>
      </c>
      <c r="J36" s="4648" t="s">
        <v>602</v>
      </c>
      <c r="K36" s="4647"/>
      <c r="L36" s="4647"/>
      <c r="M36" s="4647"/>
      <c r="N36" s="4646"/>
      <c r="O36" s="4646"/>
    </row>
    <row r="37" spans="1:15" s="4583" customFormat="1" ht="13.5">
      <c r="A37" s="4654" t="s">
        <v>5681</v>
      </c>
      <c r="B37" s="4649">
        <v>33694</v>
      </c>
      <c r="C37" s="4653">
        <v>641</v>
      </c>
      <c r="D37" s="4652">
        <v>1.9</v>
      </c>
      <c r="E37" s="4650">
        <f>9787234716/1000</f>
        <v>9787234.716</v>
      </c>
      <c r="F37" s="4650" t="s">
        <v>602</v>
      </c>
      <c r="G37" s="4651" t="s">
        <v>602</v>
      </c>
      <c r="H37" s="4650">
        <v>97944</v>
      </c>
      <c r="I37" s="4649" t="s">
        <v>602</v>
      </c>
      <c r="J37" s="4648" t="s">
        <v>602</v>
      </c>
      <c r="K37" s="4647"/>
      <c r="L37" s="4647"/>
      <c r="M37" s="4647"/>
      <c r="N37" s="4646"/>
      <c r="O37" s="4646"/>
    </row>
    <row r="38" spans="1:15" ht="13.5" customHeight="1">
      <c r="A38" s="4814"/>
      <c r="B38" s="4814" t="s">
        <v>973</v>
      </c>
      <c r="C38" s="4814"/>
      <c r="D38" s="4814"/>
      <c r="E38" s="4814" t="s">
        <v>964</v>
      </c>
      <c r="F38" s="4814"/>
      <c r="G38" s="4814"/>
      <c r="H38" s="4814" t="s">
        <v>5700</v>
      </c>
      <c r="I38" s="4814"/>
      <c r="J38" s="4814"/>
      <c r="K38" s="4645"/>
      <c r="L38" s="2223"/>
    </row>
    <row r="39" spans="1:15" ht="60" customHeight="1">
      <c r="A39" s="4814"/>
      <c r="B39" s="4529" t="s">
        <v>88</v>
      </c>
      <c r="C39" s="4529" t="s">
        <v>5699</v>
      </c>
      <c r="D39" s="4529" t="s">
        <v>5698</v>
      </c>
      <c r="E39" s="4529" t="s">
        <v>88</v>
      </c>
      <c r="F39" s="4529" t="s">
        <v>5696</v>
      </c>
      <c r="G39" s="4529" t="s">
        <v>5697</v>
      </c>
      <c r="H39" s="4529" t="s">
        <v>88</v>
      </c>
      <c r="I39" s="4529" t="s">
        <v>5696</v>
      </c>
      <c r="J39" s="4529" t="s">
        <v>5695</v>
      </c>
    </row>
    <row r="40" spans="1:15" ht="13.5" customHeight="1">
      <c r="A40" s="6356"/>
      <c r="B40" s="4814" t="s">
        <v>791</v>
      </c>
      <c r="C40" s="4814"/>
      <c r="D40" s="79" t="s">
        <v>208</v>
      </c>
      <c r="E40" s="6357" t="s">
        <v>790</v>
      </c>
      <c r="F40" s="6357"/>
      <c r="G40" s="79" t="s">
        <v>208</v>
      </c>
      <c r="H40" s="4814" t="s">
        <v>791</v>
      </c>
      <c r="I40" s="4814"/>
      <c r="J40" s="79" t="s">
        <v>208</v>
      </c>
    </row>
    <row r="41" spans="1:15" ht="13.5" customHeight="1">
      <c r="A41" s="6359" t="s">
        <v>412</v>
      </c>
      <c r="B41" s="6359"/>
      <c r="C41" s="6359"/>
      <c r="D41" s="6359"/>
      <c r="E41" s="6359"/>
      <c r="F41" s="6359"/>
      <c r="G41" s="6359"/>
      <c r="H41" s="6359"/>
      <c r="I41" s="6359"/>
      <c r="J41" s="6359"/>
    </row>
    <row r="42" spans="1:15" s="4644" customFormat="1" ht="9.75" customHeight="1">
      <c r="A42" s="6360" t="s">
        <v>789</v>
      </c>
      <c r="B42" s="6360"/>
      <c r="C42" s="6360"/>
      <c r="D42" s="6360"/>
      <c r="E42" s="6360"/>
      <c r="F42" s="6360"/>
      <c r="G42" s="6360"/>
      <c r="H42" s="6360"/>
      <c r="I42" s="6360"/>
      <c r="J42" s="6360"/>
      <c r="L42" s="4612"/>
    </row>
    <row r="43" spans="1:15" ht="9.75" customHeight="1">
      <c r="A43" s="6360" t="s">
        <v>788</v>
      </c>
      <c r="B43" s="6360"/>
      <c r="C43" s="6360"/>
      <c r="D43" s="6360"/>
      <c r="E43" s="6360"/>
      <c r="F43" s="6360"/>
      <c r="G43" s="6360"/>
      <c r="H43" s="6360"/>
      <c r="I43" s="6360"/>
      <c r="J43" s="6360"/>
      <c r="L43" s="4644"/>
    </row>
    <row r="44" spans="1:15" ht="31.5" customHeight="1">
      <c r="A44" s="6361" t="s">
        <v>5694</v>
      </c>
      <c r="B44" s="6361"/>
      <c r="C44" s="6361"/>
      <c r="D44" s="6361"/>
      <c r="E44" s="6361"/>
      <c r="F44" s="6361"/>
      <c r="G44" s="6361"/>
      <c r="H44" s="6361"/>
      <c r="I44" s="6361"/>
      <c r="J44" s="6361"/>
    </row>
    <row r="45" spans="1:15" ht="30" customHeight="1">
      <c r="A45" s="6361" t="s">
        <v>5693</v>
      </c>
      <c r="B45" s="6361"/>
      <c r="C45" s="6361"/>
      <c r="D45" s="6361"/>
      <c r="E45" s="6361"/>
      <c r="F45" s="6361"/>
      <c r="G45" s="6361"/>
      <c r="H45" s="6361"/>
      <c r="I45" s="6361"/>
      <c r="J45" s="6361"/>
    </row>
    <row r="46" spans="1:15">
      <c r="A46" s="4643"/>
      <c r="B46" s="4643"/>
      <c r="C46" s="4643"/>
      <c r="D46" s="4643"/>
      <c r="E46" s="4643"/>
      <c r="F46" s="4643"/>
      <c r="G46" s="4643"/>
      <c r="H46" s="4643"/>
      <c r="I46" s="4643"/>
      <c r="J46" s="4643"/>
    </row>
    <row r="47" spans="1:15">
      <c r="A47" s="461" t="s">
        <v>409</v>
      </c>
      <c r="B47" s="459"/>
      <c r="C47" s="459"/>
      <c r="D47" s="459"/>
      <c r="E47" s="459"/>
      <c r="F47" s="459"/>
      <c r="G47" s="459"/>
      <c r="H47" s="459"/>
      <c r="I47" s="459"/>
      <c r="J47" s="459"/>
    </row>
    <row r="48" spans="1:15">
      <c r="A48" s="1570" t="s">
        <v>861</v>
      </c>
      <c r="B48" s="1825"/>
      <c r="C48" s="1575"/>
      <c r="D48" s="1863"/>
      <c r="E48" s="1863"/>
      <c r="F48" s="1575"/>
      <c r="G48" s="1863"/>
      <c r="H48" s="1863"/>
      <c r="I48" s="1575"/>
      <c r="J48" s="1863"/>
    </row>
    <row r="49" spans="1:10">
      <c r="A49" s="1570" t="s">
        <v>1010</v>
      </c>
      <c r="B49" s="1825"/>
      <c r="C49" s="1575"/>
      <c r="D49" s="1863"/>
      <c r="E49" s="1863"/>
      <c r="F49" s="1575"/>
      <c r="G49" s="1863"/>
      <c r="H49" s="1863"/>
      <c r="I49" s="1575"/>
      <c r="J49" s="1863"/>
    </row>
    <row r="50" spans="1:10">
      <c r="A50" s="1570" t="s">
        <v>5692</v>
      </c>
    </row>
    <row r="51" spans="1:10">
      <c r="A51" s="1570" t="s">
        <v>960</v>
      </c>
    </row>
    <row r="52" spans="1:10">
      <c r="A52" s="1570" t="s">
        <v>1008</v>
      </c>
    </row>
    <row r="53" spans="1:10">
      <c r="A53" s="1570" t="s">
        <v>5691</v>
      </c>
    </row>
    <row r="54" spans="1:10">
      <c r="A54" s="1570" t="s">
        <v>5690</v>
      </c>
    </row>
    <row r="55" spans="1:10">
      <c r="A55" s="1570" t="s">
        <v>1009</v>
      </c>
    </row>
    <row r="56" spans="1:10">
      <c r="A56" s="1570" t="s">
        <v>839</v>
      </c>
    </row>
  </sheetData>
  <mergeCells count="22">
    <mergeCell ref="A41:J41"/>
    <mergeCell ref="A42:J42"/>
    <mergeCell ref="A43:J43"/>
    <mergeCell ref="A44:J44"/>
    <mergeCell ref="A45:J45"/>
    <mergeCell ref="K11:K16"/>
    <mergeCell ref="A38:A40"/>
    <mergeCell ref="B38:D38"/>
    <mergeCell ref="E38:G38"/>
    <mergeCell ref="H38:J38"/>
    <mergeCell ref="B40:C40"/>
    <mergeCell ref="E40:F40"/>
    <mergeCell ref="H40:I40"/>
    <mergeCell ref="A1:J1"/>
    <mergeCell ref="A2:J2"/>
    <mergeCell ref="A4:A6"/>
    <mergeCell ref="B4:D4"/>
    <mergeCell ref="E4:G4"/>
    <mergeCell ref="H4:J4"/>
    <mergeCell ref="B6:C6"/>
    <mergeCell ref="E6:F6"/>
    <mergeCell ref="H6:I6"/>
  </mergeCells>
  <hyperlinks>
    <hyperlink ref="B5" r:id="rId1" xr:uid="{2704A58E-5DA5-4EE9-AA88-6C43CC144B6D}"/>
    <hyperlink ref="C5" r:id="rId2" xr:uid="{C4C200B7-B444-4A19-AA8D-B4355561CCF4}"/>
    <hyperlink ref="D5" r:id="rId3" xr:uid="{5F986799-B642-44BD-994D-63C0313C5D21}"/>
    <hyperlink ref="E5" r:id="rId4" xr:uid="{88461667-21B8-4D23-9DB3-44194BAA6D9B}"/>
    <hyperlink ref="F5" r:id="rId5" xr:uid="{2E8B06A5-C257-4F2E-A5CB-04BFE7B027D0}"/>
    <hyperlink ref="G5" r:id="rId6" xr:uid="{208B03EF-21DF-4A60-8466-0BA4D2D15C8F}"/>
    <hyperlink ref="H5" r:id="rId7" xr:uid="{45A54B19-B3AA-4582-BB6C-F9F66EC80AF4}"/>
    <hyperlink ref="I5" r:id="rId8" xr:uid="{3189905D-79A6-4F32-97DA-6FC6EE87AB9B}"/>
    <hyperlink ref="J5" r:id="rId9" xr:uid="{8C79C04B-DA5E-4F8B-800B-F3D622292E62}"/>
    <hyperlink ref="B39" r:id="rId10" xr:uid="{01BB538E-A7DB-45B1-AA70-153024FC6540}"/>
    <hyperlink ref="C39" r:id="rId11" xr:uid="{EB1040A8-266E-4654-B404-FB0CAA720256}"/>
    <hyperlink ref="D39" r:id="rId12" xr:uid="{00F0AE1F-AE30-447A-A4CF-C65480F8DAF7}"/>
    <hyperlink ref="E39" r:id="rId13" xr:uid="{5486F2B1-C64C-4AFD-B7A9-E2B1FDB505F0}"/>
    <hyperlink ref="F39" r:id="rId14" xr:uid="{F899A0B1-F764-4734-A8FD-053C10CA6567}"/>
    <hyperlink ref="G39" r:id="rId15" xr:uid="{B120B713-86A1-4B03-8BE3-599E5FD077DA}"/>
    <hyperlink ref="H39" r:id="rId16" xr:uid="{EB016020-9DDF-4D93-BB7E-A2B813563BD6}"/>
    <hyperlink ref="I39" r:id="rId17" xr:uid="{424AEFD3-D55B-4347-8CCB-C960147A7304}"/>
    <hyperlink ref="J39" r:id="rId18" xr:uid="{136939AA-5AD2-41A7-81AD-1A58B5A20B51}"/>
    <hyperlink ref="A44:A56" r:id="rId19" display="http://www.ine.pt/xurl/ind/0007363" xr:uid="{568BF8F0-4D76-4303-A99F-15588832D6FE}"/>
    <hyperlink ref="A47:A56" r:id="rId20" display="http://www.ine.pt/xurl/ind/0007363" xr:uid="{AB92F020-4C11-4FDD-8E96-8F51845F303C}"/>
    <hyperlink ref="A48" r:id="rId21" xr:uid="{A7D9EFE9-196F-422F-B58B-777504AE2A3F}"/>
    <hyperlink ref="A49" r:id="rId22" xr:uid="{73CD4281-C9FF-48B8-9F13-596D6B389F82}"/>
    <hyperlink ref="A50" r:id="rId23" xr:uid="{4285B6CA-6B80-43F2-A2F6-6BD67F5D4407}"/>
    <hyperlink ref="A51" r:id="rId24" xr:uid="{8B5ADBAB-81A8-4451-8968-347D60C72C39}"/>
    <hyperlink ref="A52" r:id="rId25" xr:uid="{13021CC8-2160-42E2-9BAF-12F428F6B13D}"/>
    <hyperlink ref="A53" r:id="rId26" xr:uid="{07CF939C-0C84-463B-ACA0-3A29ADEA62E7}"/>
    <hyperlink ref="A54" r:id="rId27" xr:uid="{0D859B51-1C4C-44A5-AB3A-152FF25868E7}"/>
    <hyperlink ref="A55" r:id="rId28" xr:uid="{AC14712D-7C67-4B0E-8EA7-074F56FB8D04}"/>
    <hyperlink ref="A56" r:id="rId29" xr:uid="{08EC8608-95CC-4F07-B2C8-FC68795A64D2}"/>
    <hyperlink ref="A44:A45" r:id="rId30" display="http://www.ine.pt/xurl/ind/0007363" xr:uid="{E79C5699-0D40-4B12-BEAB-DB018689E5C3}"/>
  </hyperlinks>
  <printOptions horizontalCentered="1"/>
  <pageMargins left="0.39370078740157483" right="0.39370078740157483" top="0.39370078740157483" bottom="0.39370078740157483" header="0" footer="0"/>
  <pageSetup paperSize="8" orientation="portrait" r:id="rId3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26353-5F98-4F23-A8EA-47F864E68BBE}">
  <sheetPr codeName="Sheet217"/>
  <dimension ref="A1:Z43"/>
  <sheetViews>
    <sheetView showGridLines="0" zoomScaleNormal="100" workbookViewId="0">
      <selection sqref="A1:G1"/>
    </sheetView>
  </sheetViews>
  <sheetFormatPr defaultColWidth="9.140625" defaultRowHeight="12.75"/>
  <cols>
    <col min="1" max="1" width="21" style="4687" customWidth="1"/>
    <col min="2" max="6" width="13.140625" style="4687" customWidth="1"/>
    <col min="7" max="7" width="13.140625" style="4688" customWidth="1"/>
    <col min="8" max="16384" width="9.140625" style="4687"/>
  </cols>
  <sheetData>
    <row r="1" spans="1:26" s="4458" customFormat="1" ht="34.5" customHeight="1">
      <c r="A1" s="6299" t="s">
        <v>5731</v>
      </c>
      <c r="B1" s="6299"/>
      <c r="C1" s="6299"/>
      <c r="D1" s="6299"/>
      <c r="E1" s="6299"/>
      <c r="F1" s="6299"/>
      <c r="G1" s="6299"/>
      <c r="H1" s="4687"/>
      <c r="I1" s="4687"/>
      <c r="J1" s="4487"/>
      <c r="K1" s="4487"/>
      <c r="L1" s="4487"/>
      <c r="M1" s="4487"/>
      <c r="N1" s="4487"/>
      <c r="O1" s="4487"/>
      <c r="P1" s="4487"/>
      <c r="Q1" s="4487"/>
      <c r="R1" s="4487"/>
    </row>
    <row r="2" spans="1:26" s="4458" customFormat="1" ht="34.5" customHeight="1">
      <c r="A2" s="6328" t="s">
        <v>5730</v>
      </c>
      <c r="B2" s="6328"/>
      <c r="C2" s="6328"/>
      <c r="D2" s="6328"/>
      <c r="E2" s="6328"/>
      <c r="F2" s="6328"/>
      <c r="G2" s="6328"/>
      <c r="H2" s="4687"/>
      <c r="I2" s="4687"/>
      <c r="J2" s="4487"/>
      <c r="K2" s="4487"/>
      <c r="L2" s="4487"/>
      <c r="M2" s="4487"/>
      <c r="N2" s="4487"/>
      <c r="O2" s="4487"/>
      <c r="P2" s="4487"/>
      <c r="Q2" s="4487"/>
      <c r="R2" s="4487"/>
    </row>
    <row r="3" spans="1:26" s="4458" customFormat="1" ht="9.75" customHeight="1">
      <c r="A3" s="4488" t="s">
        <v>211</v>
      </c>
      <c r="B3" s="4730"/>
      <c r="C3" s="4730"/>
      <c r="D3" s="4730"/>
      <c r="E3" s="4730"/>
      <c r="F3" s="4730"/>
      <c r="G3" s="4729"/>
      <c r="H3" s="4687"/>
      <c r="I3" s="4687"/>
      <c r="J3" s="4487"/>
      <c r="L3" s="4487"/>
      <c r="M3" s="4487"/>
      <c r="N3" s="4487"/>
      <c r="P3" s="4459"/>
    </row>
    <row r="4" spans="1:26" s="4458" customFormat="1" ht="13.5" customHeight="1">
      <c r="A4" s="6363"/>
      <c r="B4" s="6304" t="s">
        <v>1004</v>
      </c>
      <c r="C4" s="6306"/>
      <c r="D4" s="6306"/>
      <c r="E4" s="6306"/>
      <c r="F4" s="6306"/>
      <c r="G4" s="6306"/>
      <c r="H4" s="4687"/>
      <c r="I4" s="4687"/>
      <c r="K4" s="4459"/>
    </row>
    <row r="5" spans="1:26" s="4456" customFormat="1" ht="45.6" customHeight="1">
      <c r="A5" s="6364"/>
      <c r="B5" s="4704" t="s">
        <v>5667</v>
      </c>
      <c r="C5" s="4704" t="s">
        <v>5666</v>
      </c>
      <c r="D5" s="4704" t="s">
        <v>5686</v>
      </c>
      <c r="E5" s="4704" t="s">
        <v>5729</v>
      </c>
      <c r="F5" s="4704" t="s">
        <v>5728</v>
      </c>
      <c r="G5" s="4704" t="s">
        <v>5727</v>
      </c>
      <c r="H5" s="4687"/>
      <c r="I5" s="4728"/>
    </row>
    <row r="6" spans="1:26" s="4456" customFormat="1" ht="12.75" customHeight="1">
      <c r="A6" s="4480" t="s">
        <v>209</v>
      </c>
      <c r="B6" s="4727"/>
      <c r="C6" s="4725"/>
      <c r="D6" s="4727"/>
      <c r="E6" s="4726"/>
      <c r="F6" s="4725"/>
      <c r="G6" s="4724"/>
      <c r="H6" s="4687"/>
      <c r="I6" s="4687"/>
      <c r="J6" s="4687"/>
      <c r="K6" s="4687"/>
      <c r="L6" s="4687"/>
      <c r="M6" s="4687"/>
      <c r="N6" s="4687"/>
      <c r="O6" s="4687"/>
      <c r="P6" s="4687"/>
      <c r="Q6" s="4687"/>
      <c r="R6" s="4687"/>
      <c r="S6" s="4687"/>
      <c r="T6" s="4687"/>
      <c r="U6" s="4687"/>
      <c r="V6" s="4687"/>
      <c r="W6" s="4687"/>
      <c r="X6" s="4687"/>
    </row>
    <row r="7" spans="1:26" s="4456" customFormat="1" ht="12.75" customHeight="1">
      <c r="A7" s="4634">
        <v>2003</v>
      </c>
      <c r="B7" s="4639">
        <v>70</v>
      </c>
      <c r="C7" s="4639">
        <v>31.7</v>
      </c>
      <c r="D7" s="4639">
        <v>25.8</v>
      </c>
      <c r="E7" s="4639" t="s">
        <v>215</v>
      </c>
      <c r="F7" s="4639">
        <v>3.3</v>
      </c>
      <c r="G7" s="4639" t="s">
        <v>215</v>
      </c>
      <c r="H7" s="4687"/>
      <c r="I7" s="4687"/>
      <c r="J7" s="4687"/>
      <c r="K7" s="4687"/>
      <c r="L7" s="4687"/>
      <c r="M7" s="4687"/>
      <c r="N7" s="4687"/>
      <c r="O7" s="4687"/>
      <c r="P7" s="4687"/>
      <c r="Q7" s="4687"/>
      <c r="R7" s="4687"/>
      <c r="S7" s="4687"/>
      <c r="T7" s="4687"/>
      <c r="U7" s="4687"/>
      <c r="V7" s="4687"/>
      <c r="W7" s="4687"/>
      <c r="X7" s="4687"/>
      <c r="Y7" s="4719"/>
      <c r="Z7" s="4719"/>
    </row>
    <row r="8" spans="1:26" s="4456" customFormat="1" ht="12.75" customHeight="1">
      <c r="A8" s="4634">
        <v>2004</v>
      </c>
      <c r="B8" s="4639">
        <v>77.5</v>
      </c>
      <c r="C8" s="4639">
        <v>48.9</v>
      </c>
      <c r="D8" s="4639">
        <v>30</v>
      </c>
      <c r="E8" s="4639" t="s">
        <v>215</v>
      </c>
      <c r="F8" s="4639">
        <v>6.2</v>
      </c>
      <c r="G8" s="4639" t="s">
        <v>215</v>
      </c>
      <c r="H8" s="4639"/>
      <c r="I8" s="4687"/>
      <c r="J8" s="4687"/>
      <c r="K8" s="4687"/>
      <c r="L8" s="4687"/>
      <c r="M8" s="4687"/>
      <c r="N8" s="4687"/>
      <c r="O8" s="4687"/>
      <c r="P8" s="4687"/>
      <c r="Q8" s="4687"/>
      <c r="R8" s="4687"/>
      <c r="S8" s="4687"/>
      <c r="T8" s="4687"/>
      <c r="U8" s="4687"/>
      <c r="V8" s="4687"/>
      <c r="W8" s="4687"/>
      <c r="X8" s="4687"/>
      <c r="Y8" s="4719"/>
      <c r="Z8" s="4719"/>
    </row>
    <row r="9" spans="1:26" s="4456" customFormat="1" ht="12.75" customHeight="1">
      <c r="A9" s="4634">
        <v>2005</v>
      </c>
      <c r="B9" s="4639">
        <v>81.5</v>
      </c>
      <c r="C9" s="4639">
        <v>63</v>
      </c>
      <c r="D9" s="4639">
        <v>37.1</v>
      </c>
      <c r="E9" s="4639" t="s">
        <v>215</v>
      </c>
      <c r="F9" s="4639">
        <v>8.6</v>
      </c>
      <c r="G9" s="4639" t="s">
        <v>215</v>
      </c>
      <c r="H9" s="4687"/>
      <c r="I9" s="4687"/>
      <c r="J9" s="4687"/>
      <c r="K9" s="4687"/>
      <c r="L9" s="4687"/>
      <c r="M9" s="4687"/>
      <c r="N9" s="4687"/>
      <c r="O9" s="4687"/>
      <c r="P9" s="4687"/>
      <c r="Q9" s="4687"/>
      <c r="R9" s="4687"/>
      <c r="S9" s="4687"/>
      <c r="T9" s="4687"/>
      <c r="U9" s="4687"/>
      <c r="V9" s="4687"/>
      <c r="W9" s="4687"/>
      <c r="X9" s="4687"/>
      <c r="Y9" s="4719"/>
      <c r="Z9" s="4719"/>
    </row>
    <row r="10" spans="1:26" s="4456" customFormat="1" ht="12.75" customHeight="1">
      <c r="A10" s="4634">
        <v>2006</v>
      </c>
      <c r="B10" s="4639">
        <v>83.1</v>
      </c>
      <c r="C10" s="4639">
        <v>66.2</v>
      </c>
      <c r="D10" s="4639">
        <v>35.5</v>
      </c>
      <c r="E10" s="4639" t="s">
        <v>215</v>
      </c>
      <c r="F10" s="4639">
        <v>7.1</v>
      </c>
      <c r="G10" s="4639" t="s">
        <v>215</v>
      </c>
      <c r="H10" s="4687"/>
      <c r="I10" s="4687"/>
      <c r="J10" s="4687"/>
      <c r="K10" s="4687"/>
      <c r="L10" s="4687"/>
      <c r="M10" s="4687"/>
      <c r="N10" s="4687"/>
      <c r="O10" s="4687"/>
      <c r="P10" s="4687"/>
      <c r="Q10" s="4687"/>
      <c r="R10" s="4687"/>
      <c r="S10" s="4687"/>
      <c r="T10" s="4687"/>
      <c r="U10" s="4687"/>
      <c r="V10" s="4687"/>
      <c r="W10" s="4687"/>
      <c r="X10" s="4687"/>
      <c r="Y10" s="4719"/>
      <c r="Z10" s="4719"/>
    </row>
    <row r="11" spans="1:26" s="4460" customFormat="1" ht="13.5">
      <c r="A11" s="4634">
        <v>2007</v>
      </c>
      <c r="B11" s="4608">
        <v>89.8</v>
      </c>
      <c r="C11" s="4608">
        <v>76.599999999999994</v>
      </c>
      <c r="D11" s="4608">
        <v>42.4</v>
      </c>
      <c r="E11" s="4608" t="s">
        <v>215</v>
      </c>
      <c r="F11" s="4608">
        <v>9</v>
      </c>
      <c r="G11" s="4610" t="s">
        <v>215</v>
      </c>
      <c r="H11" s="4687"/>
      <c r="I11" s="4687"/>
      <c r="J11" s="4687"/>
      <c r="K11" s="4687"/>
      <c r="L11" s="4687"/>
      <c r="M11" s="4687"/>
      <c r="N11" s="4687"/>
      <c r="O11" s="4687"/>
      <c r="P11" s="4687"/>
      <c r="Q11" s="4687"/>
      <c r="R11" s="4687"/>
      <c r="S11" s="4687"/>
      <c r="T11" s="4687"/>
      <c r="U11" s="4687"/>
      <c r="V11" s="4687"/>
      <c r="W11" s="4687"/>
      <c r="X11" s="4687"/>
      <c r="Y11" s="4719"/>
      <c r="Z11" s="4719"/>
    </row>
    <row r="12" spans="1:26" s="4460" customFormat="1" ht="13.5">
      <c r="A12" s="4634">
        <v>2008</v>
      </c>
      <c r="B12" s="4608">
        <v>91.8</v>
      </c>
      <c r="C12" s="4608">
        <v>80.8</v>
      </c>
      <c r="D12" s="4608">
        <v>46.6</v>
      </c>
      <c r="E12" s="4608" t="s">
        <v>215</v>
      </c>
      <c r="F12" s="4608">
        <v>18.600000000000001</v>
      </c>
      <c r="G12" s="4610" t="s">
        <v>215</v>
      </c>
      <c r="H12" s="4687"/>
      <c r="I12" s="4687"/>
      <c r="J12" s="4687"/>
      <c r="K12" s="4687"/>
      <c r="L12" s="4687"/>
      <c r="M12" s="4687"/>
      <c r="N12" s="4687"/>
      <c r="O12" s="4687"/>
      <c r="P12" s="4687"/>
      <c r="Q12" s="4687"/>
      <c r="R12" s="4687"/>
      <c r="S12" s="4687"/>
      <c r="T12" s="4687"/>
      <c r="U12" s="4687"/>
      <c r="V12" s="4687"/>
      <c r="W12" s="4687"/>
      <c r="X12" s="4687"/>
      <c r="Y12" s="4719"/>
      <c r="Z12" s="4719"/>
    </row>
    <row r="13" spans="1:26" s="4460" customFormat="1" ht="13.5">
      <c r="A13" s="4716" t="s">
        <v>5726</v>
      </c>
      <c r="B13" s="4609">
        <v>92.7</v>
      </c>
      <c r="C13" s="4609">
        <v>81.7</v>
      </c>
      <c r="D13" s="4609">
        <v>47.3</v>
      </c>
      <c r="E13" s="4609" t="s">
        <v>215</v>
      </c>
      <c r="F13" s="4609">
        <v>15</v>
      </c>
      <c r="G13" s="4720" t="s">
        <v>215</v>
      </c>
      <c r="H13" s="4687"/>
      <c r="I13" s="4687"/>
      <c r="J13" s="4687"/>
      <c r="K13" s="4687"/>
      <c r="L13" s="4687"/>
      <c r="M13" s="4687"/>
      <c r="N13" s="4687"/>
      <c r="O13" s="4687"/>
      <c r="P13" s="4687"/>
      <c r="Q13" s="4687"/>
      <c r="R13" s="4687"/>
      <c r="S13" s="4687"/>
      <c r="T13" s="4687"/>
      <c r="U13" s="4687"/>
      <c r="V13" s="4687"/>
      <c r="W13" s="4687"/>
      <c r="X13" s="4687"/>
      <c r="Y13" s="4719"/>
      <c r="Z13" s="4719"/>
    </row>
    <row r="14" spans="1:26" s="4466" customFormat="1" ht="13.5">
      <c r="A14" s="4716">
        <v>2010</v>
      </c>
      <c r="B14" s="4609">
        <v>94.1</v>
      </c>
      <c r="C14" s="4609">
        <v>83</v>
      </c>
      <c r="D14" s="4608">
        <v>52.1</v>
      </c>
      <c r="E14" s="4608" t="s">
        <v>215</v>
      </c>
      <c r="F14" s="4608">
        <v>18.8</v>
      </c>
      <c r="G14" s="4610" t="s">
        <v>215</v>
      </c>
      <c r="H14" s="4687"/>
      <c r="I14" s="4687"/>
      <c r="J14" s="4687"/>
      <c r="K14" s="4687"/>
      <c r="L14" s="4687"/>
      <c r="M14" s="4687"/>
      <c r="N14" s="4687"/>
      <c r="O14" s="4687"/>
      <c r="P14" s="4687"/>
      <c r="Q14" s="4687"/>
      <c r="R14" s="4687"/>
      <c r="S14" s="4687"/>
      <c r="T14" s="4687"/>
      <c r="U14" s="4687"/>
      <c r="V14" s="4687"/>
      <c r="W14" s="4687"/>
      <c r="X14" s="4687"/>
      <c r="Y14" s="4719"/>
      <c r="Z14" s="4719"/>
    </row>
    <row r="15" spans="1:26" s="4466" customFormat="1" ht="13.5">
      <c r="A15" s="4716">
        <v>2011</v>
      </c>
      <c r="B15" s="4609">
        <v>95</v>
      </c>
      <c r="C15" s="4609">
        <v>85.7</v>
      </c>
      <c r="D15" s="4609">
        <v>53.7</v>
      </c>
      <c r="E15" s="4609" t="s">
        <v>215</v>
      </c>
      <c r="F15" s="4608">
        <v>15.7</v>
      </c>
      <c r="G15" s="4610" t="s">
        <v>215</v>
      </c>
      <c r="H15" s="4687"/>
      <c r="I15" s="4687"/>
      <c r="J15" s="4687"/>
      <c r="K15" s="4687"/>
      <c r="L15" s="4687"/>
      <c r="M15" s="4687"/>
      <c r="N15" s="4687"/>
      <c r="O15" s="4687"/>
      <c r="P15" s="4687"/>
      <c r="Q15" s="4687"/>
      <c r="R15" s="4687"/>
      <c r="S15" s="4687"/>
      <c r="T15" s="4687"/>
      <c r="U15" s="4687"/>
      <c r="V15" s="4687"/>
      <c r="W15" s="4687"/>
      <c r="X15" s="4687"/>
      <c r="Y15" s="4719"/>
      <c r="Z15" s="4719"/>
    </row>
    <row r="16" spans="1:26" s="4466" customFormat="1" ht="13.5">
      <c r="A16" s="4716">
        <v>2012</v>
      </c>
      <c r="B16" s="4723">
        <v>95.4</v>
      </c>
      <c r="C16" s="4723">
        <v>91.1</v>
      </c>
      <c r="D16" s="4723">
        <v>51.8</v>
      </c>
      <c r="E16" s="4723" t="s">
        <v>215</v>
      </c>
      <c r="F16" s="4723">
        <v>14.2</v>
      </c>
      <c r="G16" s="4723" t="s">
        <v>215</v>
      </c>
      <c r="H16" s="4687"/>
      <c r="I16" s="4687"/>
      <c r="J16" s="4687"/>
      <c r="K16" s="4687"/>
      <c r="L16" s="4687"/>
      <c r="M16" s="4687"/>
      <c r="N16" s="4687"/>
      <c r="O16" s="4687"/>
      <c r="P16" s="4687"/>
      <c r="Q16" s="4687"/>
      <c r="R16" s="4687"/>
      <c r="S16" s="4687"/>
      <c r="T16" s="4687"/>
      <c r="U16" s="4687"/>
      <c r="V16" s="4687"/>
      <c r="W16" s="4687"/>
      <c r="X16" s="4687"/>
      <c r="Y16" s="4719"/>
      <c r="Z16" s="4719"/>
    </row>
    <row r="17" spans="1:26" s="4466" customFormat="1" ht="13.5">
      <c r="A17" s="4716">
        <v>2013</v>
      </c>
      <c r="B17" s="4722">
        <v>96.2</v>
      </c>
      <c r="C17" s="4722">
        <v>93.2</v>
      </c>
      <c r="D17" s="4722">
        <v>59.5</v>
      </c>
      <c r="E17" s="4610" t="s">
        <v>215</v>
      </c>
      <c r="F17" s="4722">
        <v>13.9</v>
      </c>
      <c r="G17" s="4722" t="s">
        <v>215</v>
      </c>
      <c r="H17" s="4687"/>
      <c r="I17" s="4687"/>
      <c r="J17" s="4687"/>
      <c r="K17" s="4687"/>
      <c r="L17" s="4687"/>
      <c r="M17" s="4687"/>
      <c r="N17" s="4687"/>
      <c r="O17" s="4687"/>
      <c r="P17" s="4687"/>
      <c r="Q17" s="4687"/>
      <c r="R17" s="4687"/>
      <c r="S17" s="4687"/>
      <c r="T17" s="4687"/>
      <c r="U17" s="4687"/>
      <c r="V17" s="4687"/>
      <c r="W17" s="4687"/>
      <c r="X17" s="4687"/>
      <c r="Y17" s="4719"/>
      <c r="Z17" s="4719"/>
    </row>
    <row r="18" spans="1:26" s="4466" customFormat="1" ht="13.5">
      <c r="A18" s="4716" t="s">
        <v>5725</v>
      </c>
      <c r="B18" s="4610">
        <v>96.5</v>
      </c>
      <c r="C18" s="4610">
        <v>94.7</v>
      </c>
      <c r="D18" s="4610">
        <v>54.3</v>
      </c>
      <c r="E18" s="4610">
        <v>11.4</v>
      </c>
      <c r="F18" s="4610">
        <v>14</v>
      </c>
      <c r="G18" s="4610" t="s">
        <v>215</v>
      </c>
      <c r="H18" s="4687"/>
      <c r="I18" s="4687"/>
      <c r="J18" s="4687"/>
      <c r="K18" s="4687"/>
      <c r="L18" s="4687"/>
      <c r="M18" s="4687"/>
      <c r="N18" s="4687"/>
      <c r="O18" s="4687"/>
      <c r="P18" s="4687"/>
      <c r="Q18" s="4687"/>
      <c r="R18" s="4687"/>
      <c r="S18" s="4687"/>
      <c r="T18" s="4687"/>
      <c r="U18" s="4687"/>
      <c r="V18" s="4687"/>
      <c r="W18" s="4687"/>
      <c r="X18" s="4687"/>
      <c r="Y18" s="4719"/>
      <c r="Z18" s="4719"/>
    </row>
    <row r="19" spans="1:26" s="4466" customFormat="1" ht="13.5">
      <c r="A19" s="4716">
        <v>2015</v>
      </c>
      <c r="B19" s="4722">
        <v>98.1</v>
      </c>
      <c r="C19" s="4722">
        <v>96.2</v>
      </c>
      <c r="D19" s="4722">
        <v>61.5</v>
      </c>
      <c r="E19" s="4610">
        <v>11.8</v>
      </c>
      <c r="F19" s="4722">
        <v>19.3</v>
      </c>
      <c r="G19" s="4722" t="s">
        <v>215</v>
      </c>
      <c r="H19" s="4687"/>
      <c r="I19" s="4687"/>
      <c r="J19" s="4687"/>
      <c r="K19" s="4687"/>
      <c r="L19" s="4687"/>
      <c r="M19" s="4687"/>
      <c r="N19" s="4687"/>
      <c r="O19" s="4687"/>
      <c r="P19" s="4687"/>
      <c r="Q19" s="4687"/>
      <c r="R19" s="4687"/>
      <c r="S19" s="4687"/>
      <c r="T19" s="4687"/>
      <c r="U19" s="4687"/>
      <c r="V19" s="4687"/>
      <c r="W19" s="4687"/>
      <c r="X19" s="4687"/>
      <c r="Y19" s="4719"/>
      <c r="Z19" s="4719"/>
    </row>
    <row r="20" spans="1:26" s="4466" customFormat="1" ht="13.5">
      <c r="A20" s="4716">
        <v>2016</v>
      </c>
      <c r="B20" s="4721">
        <v>98.1</v>
      </c>
      <c r="C20" s="4721">
        <v>96.3</v>
      </c>
      <c r="D20" s="4721">
        <v>64.2</v>
      </c>
      <c r="E20" s="4610">
        <v>16.8</v>
      </c>
      <c r="F20" s="4721">
        <v>18.600000000000001</v>
      </c>
      <c r="G20" s="4721">
        <v>11.2</v>
      </c>
      <c r="H20" s="4687"/>
      <c r="I20" s="4687"/>
      <c r="J20" s="4687"/>
      <c r="K20" s="4687"/>
      <c r="L20" s="4687"/>
      <c r="M20" s="4687"/>
      <c r="N20" s="4687"/>
      <c r="O20" s="4687"/>
      <c r="P20" s="4687"/>
      <c r="Q20" s="4687"/>
      <c r="R20" s="4687"/>
      <c r="S20" s="4687"/>
      <c r="T20" s="4687"/>
      <c r="U20" s="4687"/>
      <c r="V20" s="4687"/>
      <c r="W20" s="4687"/>
      <c r="X20" s="4687"/>
      <c r="Y20" s="4719"/>
      <c r="Z20" s="4719"/>
    </row>
    <row r="21" spans="1:26" s="4460" customFormat="1" ht="13.5">
      <c r="A21" s="4716">
        <v>2017</v>
      </c>
      <c r="B21" s="4721">
        <v>98</v>
      </c>
      <c r="C21" s="4721">
        <v>97.7</v>
      </c>
      <c r="D21" s="4721">
        <v>64.8</v>
      </c>
      <c r="E21" s="4610">
        <v>16.3</v>
      </c>
      <c r="F21" s="4721">
        <v>17.899999999999999</v>
      </c>
      <c r="G21" s="4721">
        <v>14.4</v>
      </c>
      <c r="H21" s="4705"/>
      <c r="I21" s="4687"/>
      <c r="J21" s="4687"/>
      <c r="K21" s="4687"/>
      <c r="L21" s="4687"/>
      <c r="M21" s="4687"/>
      <c r="N21" s="4687"/>
      <c r="O21" s="4687"/>
      <c r="P21" s="4687"/>
      <c r="Q21" s="4687"/>
      <c r="R21" s="4687"/>
      <c r="S21" s="4687"/>
      <c r="T21" s="4687"/>
      <c r="U21" s="4687"/>
      <c r="V21" s="4687"/>
      <c r="W21" s="4687"/>
      <c r="X21" s="4687"/>
      <c r="Y21" s="4719"/>
      <c r="Z21" s="4719"/>
    </row>
    <row r="22" spans="1:26" s="4466" customFormat="1" ht="13.5">
      <c r="A22" s="4716">
        <v>2018</v>
      </c>
      <c r="B22" s="4714">
        <v>98.4</v>
      </c>
      <c r="C22" s="4712">
        <v>98.4</v>
      </c>
      <c r="D22" s="4714">
        <v>62.7</v>
      </c>
      <c r="E22" s="4713" t="s">
        <v>215</v>
      </c>
      <c r="F22" s="4712">
        <v>18.5</v>
      </c>
      <c r="G22" s="4720">
        <v>15.7</v>
      </c>
      <c r="H22" s="4687"/>
      <c r="I22" s="4687"/>
      <c r="J22" s="4687"/>
      <c r="K22" s="4687"/>
      <c r="L22" s="4687"/>
      <c r="M22" s="4687"/>
      <c r="N22" s="4687"/>
      <c r="O22" s="4687"/>
      <c r="P22" s="4687"/>
      <c r="Q22" s="4687"/>
      <c r="R22" s="4687"/>
      <c r="S22" s="4687"/>
      <c r="T22" s="4687"/>
      <c r="U22" s="4687"/>
      <c r="V22" s="4687"/>
      <c r="W22" s="4687"/>
      <c r="X22" s="4687"/>
      <c r="Y22" s="4719"/>
      <c r="Z22" s="4719"/>
    </row>
    <row r="23" spans="1:26" s="4466" customFormat="1" ht="13.5">
      <c r="A23" s="4716">
        <v>2019</v>
      </c>
      <c r="B23" s="4715">
        <v>98.3</v>
      </c>
      <c r="C23" s="4717">
        <v>98.3</v>
      </c>
      <c r="D23" s="4715">
        <v>58.6</v>
      </c>
      <c r="E23" s="4718">
        <v>15.9</v>
      </c>
      <c r="F23" s="4717">
        <v>16.399999999999999</v>
      </c>
      <c r="G23" s="4609" t="s">
        <v>215</v>
      </c>
      <c r="H23" s="4687"/>
      <c r="I23" s="4687"/>
      <c r="J23" s="4687"/>
      <c r="K23" s="4687"/>
      <c r="L23" s="4687"/>
      <c r="M23" s="4687"/>
      <c r="N23" s="4687"/>
      <c r="O23" s="4687"/>
      <c r="P23" s="4687"/>
      <c r="Q23" s="4687"/>
      <c r="R23" s="4687"/>
      <c r="S23" s="4687"/>
      <c r="T23" s="4687"/>
      <c r="U23" s="4687"/>
      <c r="V23" s="4687"/>
      <c r="W23" s="4687"/>
      <c r="X23" s="4687"/>
      <c r="Y23" s="4719"/>
      <c r="Z23" s="4719"/>
    </row>
    <row r="24" spans="1:26" s="4466" customFormat="1">
      <c r="A24" s="4716">
        <v>2020</v>
      </c>
      <c r="B24" s="4715">
        <v>96.6</v>
      </c>
      <c r="C24" s="4717">
        <v>96.6</v>
      </c>
      <c r="D24" s="4715">
        <v>61.5</v>
      </c>
      <c r="E24" s="4718" t="s">
        <v>215</v>
      </c>
      <c r="F24" s="4717">
        <v>19.600000000000001</v>
      </c>
      <c r="G24" s="4609">
        <v>20.9</v>
      </c>
      <c r="H24" s="4687"/>
    </row>
    <row r="25" spans="1:26" s="4466" customFormat="1">
      <c r="A25" s="4716">
        <v>2021</v>
      </c>
      <c r="B25" s="4715">
        <v>96.6</v>
      </c>
      <c r="C25" s="4717">
        <v>96.6</v>
      </c>
      <c r="D25" s="4715">
        <v>63</v>
      </c>
      <c r="E25" s="4718">
        <v>25.3</v>
      </c>
      <c r="F25" s="4717">
        <v>16.3</v>
      </c>
      <c r="G25" s="4609" t="s">
        <v>215</v>
      </c>
      <c r="H25" s="4687"/>
    </row>
    <row r="26" spans="1:26" s="4466" customFormat="1">
      <c r="A26" s="4716">
        <v>2022</v>
      </c>
      <c r="B26" s="4715">
        <v>97</v>
      </c>
      <c r="C26" s="4715">
        <v>96.9</v>
      </c>
      <c r="D26" s="4714" t="s">
        <v>215</v>
      </c>
      <c r="E26" s="4713" t="s">
        <v>215</v>
      </c>
      <c r="F26" s="4712">
        <v>18.399999999999999</v>
      </c>
      <c r="G26" s="4609" t="s">
        <v>215</v>
      </c>
      <c r="H26" s="4687"/>
    </row>
    <row r="27" spans="1:26" s="4460" customFormat="1">
      <c r="A27" s="4716">
        <v>2023</v>
      </c>
      <c r="B27" s="4715">
        <v>96.9</v>
      </c>
      <c r="C27" s="4715" t="s">
        <v>215</v>
      </c>
      <c r="D27" s="4714">
        <v>62.4</v>
      </c>
      <c r="E27" s="4713">
        <v>27.7</v>
      </c>
      <c r="F27" s="4712">
        <v>17</v>
      </c>
      <c r="G27" s="4609" t="s">
        <v>215</v>
      </c>
      <c r="H27" s="4705"/>
    </row>
    <row r="28" spans="1:26" s="4460" customFormat="1">
      <c r="A28" s="4711">
        <v>2024</v>
      </c>
      <c r="B28" s="4710">
        <v>98</v>
      </c>
      <c r="C28" s="4710">
        <v>98</v>
      </c>
      <c r="D28" s="4709" t="s">
        <v>215</v>
      </c>
      <c r="E28" s="4708" t="s">
        <v>215</v>
      </c>
      <c r="F28" s="4707">
        <v>20.5</v>
      </c>
      <c r="G28" s="4706" t="s">
        <v>215</v>
      </c>
      <c r="H28" s="4705"/>
    </row>
    <row r="29" spans="1:26" s="4460" customFormat="1">
      <c r="A29" s="6365"/>
      <c r="B29" s="6304"/>
      <c r="C29" s="6306"/>
      <c r="D29" s="6306"/>
      <c r="E29" s="6306"/>
      <c r="F29" s="6306"/>
      <c r="G29" s="6306"/>
      <c r="H29" s="4687"/>
      <c r="I29" s="4687"/>
    </row>
    <row r="30" spans="1:26" s="4458" customFormat="1" ht="38.25" customHeight="1">
      <c r="A30" s="6366"/>
      <c r="B30" s="4704" t="s">
        <v>5657</v>
      </c>
      <c r="C30" s="4704" t="s">
        <v>5656</v>
      </c>
      <c r="D30" s="4704" t="s">
        <v>5724</v>
      </c>
      <c r="E30" s="4704" t="s">
        <v>5723</v>
      </c>
      <c r="F30" s="4704" t="s">
        <v>5722</v>
      </c>
      <c r="G30" s="4704" t="s">
        <v>5721</v>
      </c>
      <c r="H30" s="4687"/>
      <c r="I30" s="4687"/>
      <c r="K30" s="4459"/>
    </row>
    <row r="31" spans="1:26" s="4458" customFormat="1" ht="16.5" customHeight="1">
      <c r="A31" s="6359" t="s">
        <v>5720</v>
      </c>
      <c r="B31" s="6359"/>
      <c r="C31" s="6359"/>
      <c r="D31" s="6359"/>
      <c r="E31" s="6359"/>
      <c r="F31" s="6359"/>
      <c r="G31" s="6359"/>
      <c r="H31" s="4703"/>
      <c r="I31" s="4703"/>
      <c r="K31" s="4459"/>
    </row>
    <row r="32" spans="1:26" s="4702" customFormat="1" ht="12" customHeight="1">
      <c r="A32" s="4701" t="s">
        <v>5719</v>
      </c>
      <c r="B32" s="4700"/>
      <c r="C32" s="4700"/>
      <c r="D32" s="4700"/>
      <c r="E32" s="4700"/>
      <c r="F32" s="4700"/>
      <c r="G32" s="4699"/>
      <c r="H32" s="4698"/>
      <c r="I32" s="4698"/>
    </row>
    <row r="33" spans="1:9" s="4568" customFormat="1" ht="11.25" customHeight="1">
      <c r="A33" s="4701" t="s">
        <v>5718</v>
      </c>
      <c r="B33" s="4700"/>
      <c r="C33" s="4700"/>
      <c r="D33" s="4700"/>
      <c r="E33" s="4700"/>
      <c r="F33" s="4700"/>
      <c r="G33" s="4699"/>
      <c r="H33" s="4698"/>
      <c r="I33" s="4698"/>
    </row>
    <row r="34" spans="1:9" s="4568" customFormat="1" ht="84" customHeight="1">
      <c r="A34" s="6362" t="s">
        <v>5717</v>
      </c>
      <c r="B34" s="6362"/>
      <c r="C34" s="6362"/>
      <c r="D34" s="6362"/>
      <c r="E34" s="6362"/>
      <c r="F34" s="6362"/>
      <c r="G34" s="6362"/>
      <c r="H34" s="4698"/>
      <c r="I34" s="4698"/>
    </row>
    <row r="35" spans="1:9" ht="75" customHeight="1">
      <c r="A35" s="6362" t="s">
        <v>5716</v>
      </c>
      <c r="B35" s="6362"/>
      <c r="C35" s="6362"/>
      <c r="D35" s="6362"/>
      <c r="E35" s="6362"/>
      <c r="F35" s="6362"/>
      <c r="G35" s="6362"/>
    </row>
    <row r="36" spans="1:9" ht="12.75" customHeight="1">
      <c r="A36" s="4697"/>
      <c r="B36" s="4697"/>
      <c r="C36" s="4697"/>
      <c r="D36" s="4697"/>
      <c r="E36" s="4697"/>
      <c r="F36" s="4697"/>
      <c r="G36" s="4694"/>
    </row>
    <row r="37" spans="1:9" s="4612" customFormat="1" ht="12.75" customHeight="1">
      <c r="A37" s="461" t="s">
        <v>409</v>
      </c>
      <c r="B37" s="489"/>
      <c r="C37" s="489"/>
      <c r="D37" s="489"/>
      <c r="E37" s="489"/>
      <c r="F37" s="489"/>
      <c r="G37" s="4696"/>
    </row>
    <row r="38" spans="1:9" s="4693" customFormat="1" ht="12.75" customHeight="1">
      <c r="A38" s="1713" t="s">
        <v>5715</v>
      </c>
      <c r="B38" s="4692"/>
      <c r="C38" s="4692"/>
      <c r="D38" s="4692"/>
      <c r="E38" s="4695"/>
      <c r="F38" s="4695"/>
      <c r="G38" s="4694"/>
    </row>
    <row r="39" spans="1:9">
      <c r="A39" s="1713" t="s">
        <v>5714</v>
      </c>
      <c r="B39" s="4691"/>
      <c r="C39" s="4691"/>
      <c r="D39" s="4691"/>
      <c r="E39" s="4691"/>
      <c r="F39" s="4691"/>
      <c r="G39" s="4690"/>
    </row>
    <row r="40" spans="1:9">
      <c r="A40" s="1713" t="s">
        <v>5713</v>
      </c>
      <c r="B40" s="4691"/>
      <c r="C40" s="4692"/>
      <c r="D40" s="4691"/>
      <c r="E40" s="4691"/>
      <c r="F40" s="4691"/>
      <c r="G40" s="4690"/>
    </row>
    <row r="41" spans="1:9">
      <c r="A41" s="1713" t="s">
        <v>5712</v>
      </c>
      <c r="B41" s="4691"/>
      <c r="C41" s="4692"/>
      <c r="D41" s="4691"/>
      <c r="E41" s="4691"/>
      <c r="F41" s="4691"/>
      <c r="G41" s="4690"/>
    </row>
    <row r="42" spans="1:9">
      <c r="A42" s="1713" t="s">
        <v>5711</v>
      </c>
      <c r="B42" s="4689"/>
    </row>
    <row r="43" spans="1:9" s="4688" customFormat="1">
      <c r="A43" s="1713" t="s">
        <v>5710</v>
      </c>
    </row>
  </sheetData>
  <mergeCells count="9">
    <mergeCell ref="A31:G31"/>
    <mergeCell ref="A34:G34"/>
    <mergeCell ref="A35:G35"/>
    <mergeCell ref="A1:G1"/>
    <mergeCell ref="A2:G2"/>
    <mergeCell ref="A4:A5"/>
    <mergeCell ref="B4:G4"/>
    <mergeCell ref="A29:A30"/>
    <mergeCell ref="B29:G29"/>
  </mergeCells>
  <hyperlinks>
    <hyperlink ref="A38" r:id="rId1" xr:uid="{8E76438D-2134-467A-9E35-82339104A156}"/>
    <hyperlink ref="B5" r:id="rId2" xr:uid="{30C02962-B3DE-4658-BD27-E25CD5F8FAB8}"/>
    <hyperlink ref="B30" r:id="rId3" xr:uid="{2891F044-76B7-49EC-8519-558647AFAA15}"/>
    <hyperlink ref="C5" r:id="rId4" xr:uid="{8BE7154C-ABCD-401F-8128-B0D36C552A9D}"/>
    <hyperlink ref="C30" r:id="rId5" xr:uid="{919BF2D0-FEC9-4E0B-B419-EF55F7A35957}"/>
    <hyperlink ref="D30" r:id="rId6" xr:uid="{2D8A8D62-1F0C-4C38-A3E4-9AD9DEA91760}"/>
    <hyperlink ref="D5" r:id="rId7" xr:uid="{1E455B1E-F312-4364-B650-370360AE51E8}"/>
    <hyperlink ref="F30" r:id="rId8" display="http://www.ine.pt/xurl/ind/0002983" xr:uid="{D218622C-B506-4C93-A9DB-D822B7B1D4B9}"/>
    <hyperlink ref="F5" r:id="rId9" display="http://www.ine.pt/xurl/ind/0002983" xr:uid="{8DA10CA8-0EAF-4E82-8A04-D379AE414154}"/>
    <hyperlink ref="G5" r:id="rId10" xr:uid="{F8EE5049-459F-4817-B1F4-A9FB4E7F6E37}"/>
    <hyperlink ref="G30" r:id="rId11" xr:uid="{9F946816-E33A-4F49-A0AF-636DB8F8A989}"/>
    <hyperlink ref="E5" r:id="rId12" xr:uid="{05720493-DD70-4684-9DAA-94DF19A48021}"/>
    <hyperlink ref="E30" r:id="rId13" xr:uid="{4953C42D-4C9A-46C0-8AE7-BCDC00FFE276}"/>
    <hyperlink ref="A39" r:id="rId14" xr:uid="{FC6C4D4D-38D1-4F97-AD4D-73B94C619D0C}"/>
    <hyperlink ref="A43" r:id="rId15" xr:uid="{EE093AD3-3228-4D6E-A37F-8D8045F3D276}"/>
  </hyperlinks>
  <printOptions horizontalCentered="1"/>
  <pageMargins left="0.78740157480314998" right="0.78740157480314998" top="0.78740157480314998" bottom="0.78740157480314998" header="0" footer="0"/>
  <pageSetup paperSize="8" orientation="portrait" r:id="rId1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F17"/>
  <sheetViews>
    <sheetView showGridLines="0" workbookViewId="0"/>
  </sheetViews>
  <sheetFormatPr defaultColWidth="42" defaultRowHeight="12.75"/>
  <cols>
    <col min="1" max="4" width="36.5703125" style="6" customWidth="1"/>
    <col min="5" max="256" width="42" style="6"/>
    <col min="257" max="260" width="36.5703125" style="6" customWidth="1"/>
    <col min="261" max="512" width="42" style="6"/>
    <col min="513" max="516" width="36.5703125" style="6" customWidth="1"/>
    <col min="517" max="768" width="42" style="6"/>
    <col min="769" max="772" width="36.5703125" style="6" customWidth="1"/>
    <col min="773" max="1024" width="42" style="6"/>
    <col min="1025" max="1028" width="36.5703125" style="6" customWidth="1"/>
    <col min="1029" max="1280" width="42" style="6"/>
    <col min="1281" max="1284" width="36.5703125" style="6" customWidth="1"/>
    <col min="1285" max="1536" width="42" style="6"/>
    <col min="1537" max="1540" width="36.5703125" style="6" customWidth="1"/>
    <col min="1541" max="1792" width="42" style="6"/>
    <col min="1793" max="1796" width="36.5703125" style="6" customWidth="1"/>
    <col min="1797" max="2048" width="42" style="6"/>
    <col min="2049" max="2052" width="36.5703125" style="6" customWidth="1"/>
    <col min="2053" max="2304" width="42" style="6"/>
    <col min="2305" max="2308" width="36.5703125" style="6" customWidth="1"/>
    <col min="2309" max="2560" width="42" style="6"/>
    <col min="2561" max="2564" width="36.5703125" style="6" customWidth="1"/>
    <col min="2565" max="2816" width="42" style="6"/>
    <col min="2817" max="2820" width="36.5703125" style="6" customWidth="1"/>
    <col min="2821" max="3072" width="42" style="6"/>
    <col min="3073" max="3076" width="36.5703125" style="6" customWidth="1"/>
    <col min="3077" max="3328" width="42" style="6"/>
    <col min="3329" max="3332" width="36.5703125" style="6" customWidth="1"/>
    <col min="3333" max="3584" width="42" style="6"/>
    <col min="3585" max="3588" width="36.5703125" style="6" customWidth="1"/>
    <col min="3589" max="3840" width="42" style="6"/>
    <col min="3841" max="3844" width="36.5703125" style="6" customWidth="1"/>
    <col min="3845" max="4096" width="42" style="6"/>
    <col min="4097" max="4100" width="36.5703125" style="6" customWidth="1"/>
    <col min="4101" max="4352" width="42" style="6"/>
    <col min="4353" max="4356" width="36.5703125" style="6" customWidth="1"/>
    <col min="4357" max="4608" width="42" style="6"/>
    <col min="4609" max="4612" width="36.5703125" style="6" customWidth="1"/>
    <col min="4613" max="4864" width="42" style="6"/>
    <col min="4865" max="4868" width="36.5703125" style="6" customWidth="1"/>
    <col min="4869" max="5120" width="42" style="6"/>
    <col min="5121" max="5124" width="36.5703125" style="6" customWidth="1"/>
    <col min="5125" max="5376" width="42" style="6"/>
    <col min="5377" max="5380" width="36.5703125" style="6" customWidth="1"/>
    <col min="5381" max="5632" width="42" style="6"/>
    <col min="5633" max="5636" width="36.5703125" style="6" customWidth="1"/>
    <col min="5637" max="5888" width="42" style="6"/>
    <col min="5889" max="5892" width="36.5703125" style="6" customWidth="1"/>
    <col min="5893" max="6144" width="42" style="6"/>
    <col min="6145" max="6148" width="36.5703125" style="6" customWidth="1"/>
    <col min="6149" max="6400" width="42" style="6"/>
    <col min="6401" max="6404" width="36.5703125" style="6" customWidth="1"/>
    <col min="6405" max="6656" width="42" style="6"/>
    <col min="6657" max="6660" width="36.5703125" style="6" customWidth="1"/>
    <col min="6661" max="6912" width="42" style="6"/>
    <col min="6913" max="6916" width="36.5703125" style="6" customWidth="1"/>
    <col min="6917" max="7168" width="42" style="6"/>
    <col min="7169" max="7172" width="36.5703125" style="6" customWidth="1"/>
    <col min="7173" max="7424" width="42" style="6"/>
    <col min="7425" max="7428" width="36.5703125" style="6" customWidth="1"/>
    <col min="7429" max="7680" width="42" style="6"/>
    <col min="7681" max="7684" width="36.5703125" style="6" customWidth="1"/>
    <col min="7685" max="7936" width="42" style="6"/>
    <col min="7937" max="7940" width="36.5703125" style="6" customWidth="1"/>
    <col min="7941" max="8192" width="42" style="6"/>
    <col min="8193" max="8196" width="36.5703125" style="6" customWidth="1"/>
    <col min="8197" max="8448" width="42" style="6"/>
    <col min="8449" max="8452" width="36.5703125" style="6" customWidth="1"/>
    <col min="8453" max="8704" width="42" style="6"/>
    <col min="8705" max="8708" width="36.5703125" style="6" customWidth="1"/>
    <col min="8709" max="8960" width="42" style="6"/>
    <col min="8961" max="8964" width="36.5703125" style="6" customWidth="1"/>
    <col min="8965" max="9216" width="42" style="6"/>
    <col min="9217" max="9220" width="36.5703125" style="6" customWidth="1"/>
    <col min="9221" max="9472" width="42" style="6"/>
    <col min="9473" max="9476" width="36.5703125" style="6" customWidth="1"/>
    <col min="9477" max="9728" width="42" style="6"/>
    <col min="9729" max="9732" width="36.5703125" style="6" customWidth="1"/>
    <col min="9733" max="9984" width="42" style="6"/>
    <col min="9985" max="9988" width="36.5703125" style="6" customWidth="1"/>
    <col min="9989" max="10240" width="42" style="6"/>
    <col min="10241" max="10244" width="36.5703125" style="6" customWidth="1"/>
    <col min="10245" max="10496" width="42" style="6"/>
    <col min="10497" max="10500" width="36.5703125" style="6" customWidth="1"/>
    <col min="10501" max="10752" width="42" style="6"/>
    <col min="10753" max="10756" width="36.5703125" style="6" customWidth="1"/>
    <col min="10757" max="11008" width="42" style="6"/>
    <col min="11009" max="11012" width="36.5703125" style="6" customWidth="1"/>
    <col min="11013" max="11264" width="42" style="6"/>
    <col min="11265" max="11268" width="36.5703125" style="6" customWidth="1"/>
    <col min="11269" max="11520" width="42" style="6"/>
    <col min="11521" max="11524" width="36.5703125" style="6" customWidth="1"/>
    <col min="11525" max="11776" width="42" style="6"/>
    <col min="11777" max="11780" width="36.5703125" style="6" customWidth="1"/>
    <col min="11781" max="12032" width="42" style="6"/>
    <col min="12033" max="12036" width="36.5703125" style="6" customWidth="1"/>
    <col min="12037" max="12288" width="42" style="6"/>
    <col min="12289" max="12292" width="36.5703125" style="6" customWidth="1"/>
    <col min="12293" max="12544" width="42" style="6"/>
    <col min="12545" max="12548" width="36.5703125" style="6" customWidth="1"/>
    <col min="12549" max="12800" width="42" style="6"/>
    <col min="12801" max="12804" width="36.5703125" style="6" customWidth="1"/>
    <col min="12805" max="13056" width="42" style="6"/>
    <col min="13057" max="13060" width="36.5703125" style="6" customWidth="1"/>
    <col min="13061" max="13312" width="42" style="6"/>
    <col min="13313" max="13316" width="36.5703125" style="6" customWidth="1"/>
    <col min="13317" max="13568" width="42" style="6"/>
    <col min="13569" max="13572" width="36.5703125" style="6" customWidth="1"/>
    <col min="13573" max="13824" width="42" style="6"/>
    <col min="13825" max="13828" width="36.5703125" style="6" customWidth="1"/>
    <col min="13829" max="14080" width="42" style="6"/>
    <col min="14081" max="14084" width="36.5703125" style="6" customWidth="1"/>
    <col min="14085" max="14336" width="42" style="6"/>
    <col min="14337" max="14340" width="36.5703125" style="6" customWidth="1"/>
    <col min="14341" max="14592" width="42" style="6"/>
    <col min="14593" max="14596" width="36.5703125" style="6" customWidth="1"/>
    <col min="14597" max="14848" width="42" style="6"/>
    <col min="14849" max="14852" width="36.5703125" style="6" customWidth="1"/>
    <col min="14853" max="15104" width="42" style="6"/>
    <col min="15105" max="15108" width="36.5703125" style="6" customWidth="1"/>
    <col min="15109" max="15360" width="42" style="6"/>
    <col min="15361" max="15364" width="36.5703125" style="6" customWidth="1"/>
    <col min="15365" max="15616" width="42" style="6"/>
    <col min="15617" max="15620" width="36.5703125" style="6" customWidth="1"/>
    <col min="15621" max="15872" width="42" style="6"/>
    <col min="15873" max="15876" width="36.5703125" style="6" customWidth="1"/>
    <col min="15877" max="16128" width="42" style="6"/>
    <col min="16129" max="16132" width="36.5703125" style="6" customWidth="1"/>
    <col min="16133" max="16384" width="42" style="6"/>
  </cols>
  <sheetData>
    <row r="1" spans="1:6" s="74" customFormat="1" ht="34.5" customHeight="1">
      <c r="A1" s="73" t="s">
        <v>352</v>
      </c>
    </row>
    <row r="2" spans="1:6" s="74" customFormat="1" ht="34.5" customHeight="1">
      <c r="A2" s="75" t="s">
        <v>353</v>
      </c>
    </row>
    <row r="3" spans="1:6" s="74" customFormat="1" ht="16.5">
      <c r="A3" s="75"/>
    </row>
    <row r="4" spans="1:6" s="9" customFormat="1">
      <c r="A4" s="59" t="s">
        <v>85</v>
      </c>
      <c r="B4" s="59" t="s">
        <v>56</v>
      </c>
      <c r="C4" s="59" t="s">
        <v>86</v>
      </c>
      <c r="D4" s="59" t="s">
        <v>57</v>
      </c>
    </row>
    <row r="5" spans="1:6" ht="38.25">
      <c r="A5" s="60" t="s">
        <v>253</v>
      </c>
      <c r="B5" s="60" t="s">
        <v>254</v>
      </c>
      <c r="C5" s="61" t="s">
        <v>256</v>
      </c>
      <c r="D5" s="62" t="s">
        <v>257</v>
      </c>
    </row>
    <row r="6" spans="1:6" ht="25.5">
      <c r="A6" s="60" t="s">
        <v>298</v>
      </c>
      <c r="B6" s="60" t="s">
        <v>314</v>
      </c>
      <c r="C6" s="61" t="s">
        <v>91</v>
      </c>
      <c r="D6" s="62" t="s">
        <v>145</v>
      </c>
    </row>
    <row r="7" spans="1:6" ht="25.5">
      <c r="A7" s="60" t="s">
        <v>58</v>
      </c>
      <c r="B7" s="60" t="s">
        <v>60</v>
      </c>
      <c r="C7" s="61" t="s">
        <v>59</v>
      </c>
      <c r="D7" s="63" t="s">
        <v>61</v>
      </c>
      <c r="E7" s="10"/>
      <c r="F7" s="10"/>
    </row>
    <row r="8" spans="1:6" ht="25.5">
      <c r="A8" s="60" t="s">
        <v>255</v>
      </c>
      <c r="B8" s="60" t="s">
        <v>148</v>
      </c>
      <c r="C8" s="64" t="s">
        <v>147</v>
      </c>
      <c r="D8" s="62" t="s">
        <v>149</v>
      </c>
    </row>
    <row r="9" spans="1:6" ht="25.5">
      <c r="A9" s="60" t="s">
        <v>62</v>
      </c>
      <c r="B9" s="60" t="s">
        <v>64</v>
      </c>
      <c r="C9" s="64" t="s">
        <v>63</v>
      </c>
      <c r="D9" s="63" t="s">
        <v>65</v>
      </c>
      <c r="E9" s="10"/>
      <c r="F9" s="10"/>
    </row>
    <row r="10" spans="1:6" ht="25.5">
      <c r="A10" s="60" t="s">
        <v>156</v>
      </c>
      <c r="B10" s="60" t="s">
        <v>259</v>
      </c>
      <c r="C10" s="61" t="s">
        <v>157</v>
      </c>
      <c r="D10" s="62" t="s">
        <v>158</v>
      </c>
    </row>
    <row r="11" spans="1:6" ht="25.5">
      <c r="A11" s="60" t="s">
        <v>159</v>
      </c>
      <c r="B11" s="60" t="s">
        <v>18</v>
      </c>
      <c r="C11" s="61" t="s">
        <v>160</v>
      </c>
      <c r="D11" s="62" t="s">
        <v>161</v>
      </c>
    </row>
    <row r="12" spans="1:6" ht="25.5">
      <c r="A12" s="60" t="s">
        <v>152</v>
      </c>
      <c r="B12" s="60" t="s">
        <v>154</v>
      </c>
      <c r="C12" s="64" t="s">
        <v>153</v>
      </c>
      <c r="D12" s="62" t="s">
        <v>155</v>
      </c>
    </row>
    <row r="13" spans="1:6" ht="51">
      <c r="A13" s="60" t="s">
        <v>270</v>
      </c>
      <c r="B13" s="65" t="s">
        <v>334</v>
      </c>
      <c r="C13" s="61" t="s">
        <v>258</v>
      </c>
      <c r="D13" s="66" t="s">
        <v>271</v>
      </c>
    </row>
    <row r="14" spans="1:6" ht="38.25">
      <c r="A14" s="60" t="s">
        <v>340</v>
      </c>
      <c r="B14" s="60" t="s">
        <v>252</v>
      </c>
      <c r="C14" s="64" t="s">
        <v>71</v>
      </c>
      <c r="D14" s="62" t="s">
        <v>90</v>
      </c>
    </row>
    <row r="15" spans="1:6" ht="25.5">
      <c r="A15" s="60" t="s">
        <v>150</v>
      </c>
      <c r="B15" s="60" t="s">
        <v>260</v>
      </c>
      <c r="C15" s="61" t="s">
        <v>151</v>
      </c>
      <c r="D15" s="62" t="s">
        <v>261</v>
      </c>
    </row>
    <row r="16" spans="1:6" ht="38.25">
      <c r="A16" s="60" t="s">
        <v>66</v>
      </c>
      <c r="B16" s="60" t="s">
        <v>262</v>
      </c>
      <c r="C16" s="61" t="s">
        <v>67</v>
      </c>
      <c r="D16" s="67" t="s">
        <v>68</v>
      </c>
      <c r="E16" s="10"/>
      <c r="F16" s="10"/>
    </row>
    <row r="17" spans="1:6" ht="38.25">
      <c r="A17" s="60" t="s">
        <v>69</v>
      </c>
      <c r="B17" s="60" t="s">
        <v>272</v>
      </c>
      <c r="C17" s="61" t="s">
        <v>70</v>
      </c>
      <c r="D17" s="68" t="s">
        <v>273</v>
      </c>
      <c r="E17" s="10"/>
      <c r="F17" s="10"/>
    </row>
  </sheetData>
  <phoneticPr fontId="24" type="noConversion"/>
  <pageMargins left="0.16" right="0.16" top="0.46" bottom="0.98425196850393704" header="0.51181102362204722" footer="0.51181102362204722"/>
  <pageSetup paperSize="9" scale="85" orientation="landscape"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42DC9-E70D-435D-8B5E-D8829241A74B}">
  <sheetPr codeName="Sheet218"/>
  <dimension ref="A1:V43"/>
  <sheetViews>
    <sheetView showGridLines="0" workbookViewId="0">
      <selection sqref="A1:M1"/>
    </sheetView>
  </sheetViews>
  <sheetFormatPr defaultColWidth="9.140625" defaultRowHeight="12.75"/>
  <cols>
    <col min="1" max="1" width="22.85546875" style="4612" customWidth="1"/>
    <col min="2" max="2" width="9.42578125" style="4612" customWidth="1"/>
    <col min="3" max="3" width="2.5703125" style="4612" customWidth="1"/>
    <col min="4" max="4" width="9.42578125" style="4612" customWidth="1"/>
    <col min="5" max="5" width="2.5703125" style="4612" customWidth="1"/>
    <col min="6" max="6" width="9.5703125" style="4612" bestFit="1" customWidth="1"/>
    <col min="7" max="7" width="2.5703125" style="4612" customWidth="1"/>
    <col min="8" max="8" width="8.85546875" style="4612" customWidth="1"/>
    <col min="9" max="9" width="2.5703125" style="4612" customWidth="1"/>
    <col min="10" max="10" width="8.85546875" style="4612" customWidth="1"/>
    <col min="11" max="11" width="2.5703125" style="4612" customWidth="1"/>
    <col min="12" max="12" width="8.85546875" style="4612" customWidth="1"/>
    <col min="13" max="13" width="2.5703125" style="4612" customWidth="1"/>
    <col min="14" max="14" width="9.5703125" style="4612" bestFit="1" customWidth="1"/>
    <col min="15" max="17" width="9.140625" style="4731"/>
    <col min="18" max="16384" width="9.140625" style="4612"/>
  </cols>
  <sheetData>
    <row r="1" spans="1:22" s="4683" customFormat="1" ht="34.5" customHeight="1">
      <c r="A1" s="6354" t="s">
        <v>5748</v>
      </c>
      <c r="B1" s="6354"/>
      <c r="C1" s="6354"/>
      <c r="D1" s="6354"/>
      <c r="E1" s="6354"/>
      <c r="F1" s="6354"/>
      <c r="G1" s="6354"/>
      <c r="H1" s="6354"/>
      <c r="I1" s="6354"/>
      <c r="J1" s="6354"/>
      <c r="K1" s="6354"/>
      <c r="L1" s="6354"/>
      <c r="M1" s="6354"/>
      <c r="O1" s="4757"/>
      <c r="P1" s="4757"/>
      <c r="Q1" s="4757"/>
    </row>
    <row r="2" spans="1:22" s="4683" customFormat="1" ht="34.5" customHeight="1">
      <c r="A2" s="6355" t="s">
        <v>5747</v>
      </c>
      <c r="B2" s="6355"/>
      <c r="C2" s="6355"/>
      <c r="D2" s="6355"/>
      <c r="E2" s="6355"/>
      <c r="F2" s="6355"/>
      <c r="G2" s="6355"/>
      <c r="H2" s="6355"/>
      <c r="I2" s="6355"/>
      <c r="J2" s="6355"/>
      <c r="K2" s="4686"/>
      <c r="L2" s="4686"/>
      <c r="O2" s="4757"/>
      <c r="P2" s="4757"/>
      <c r="Q2" s="4757"/>
    </row>
    <row r="3" spans="1:22" s="4683" customFormat="1" ht="9.75" customHeight="1">
      <c r="A3" s="4685" t="s">
        <v>928</v>
      </c>
      <c r="B3" s="4758"/>
      <c r="C3" s="4758"/>
      <c r="D3" s="4758"/>
      <c r="E3" s="4758"/>
      <c r="F3" s="4759"/>
      <c r="G3" s="4758"/>
      <c r="H3" s="4759"/>
      <c r="I3" s="4758"/>
      <c r="J3" s="4758"/>
      <c r="K3" s="4758"/>
      <c r="L3" s="4758"/>
      <c r="M3" s="4758" t="s">
        <v>927</v>
      </c>
      <c r="O3" s="4757"/>
      <c r="P3" s="4757"/>
      <c r="Q3" s="4757"/>
    </row>
    <row r="4" spans="1:22" ht="25.5" customHeight="1">
      <c r="A4" s="6378"/>
      <c r="B4" s="5875" t="s">
        <v>5746</v>
      </c>
      <c r="C4" s="6399"/>
      <c r="D4" s="6399"/>
      <c r="E4" s="5876"/>
      <c r="F4" s="5875" t="s">
        <v>5745</v>
      </c>
      <c r="G4" s="6399"/>
      <c r="H4" s="6399"/>
      <c r="I4" s="6399"/>
      <c r="J4" s="6399"/>
      <c r="K4" s="6399"/>
      <c r="L4" s="6399"/>
      <c r="M4" s="5876"/>
    </row>
    <row r="5" spans="1:22" ht="13.5" customHeight="1">
      <c r="A5" s="6379"/>
      <c r="B5" s="6404" t="s">
        <v>5744</v>
      </c>
      <c r="C5" s="6405"/>
      <c r="D5" s="6404" t="s">
        <v>5743</v>
      </c>
      <c r="E5" s="6405"/>
      <c r="F5" s="6406" t="s">
        <v>88</v>
      </c>
      <c r="G5" s="6407"/>
      <c r="H5" s="6375" t="s">
        <v>5742</v>
      </c>
      <c r="I5" s="6376"/>
      <c r="J5" s="6376"/>
      <c r="K5" s="6377"/>
      <c r="L5" s="6400" t="s">
        <v>5734</v>
      </c>
      <c r="M5" s="6401"/>
    </row>
    <row r="6" spans="1:22" ht="13.5" customHeight="1">
      <c r="A6" s="6380"/>
      <c r="B6" s="5868"/>
      <c r="C6" s="5869"/>
      <c r="D6" s="5868"/>
      <c r="E6" s="5869"/>
      <c r="F6" s="6408"/>
      <c r="G6" s="6409"/>
      <c r="H6" s="6375" t="s">
        <v>5741</v>
      </c>
      <c r="I6" s="6377"/>
      <c r="J6" s="6375" t="s">
        <v>3928</v>
      </c>
      <c r="K6" s="6377"/>
      <c r="L6" s="6402"/>
      <c r="M6" s="6403"/>
    </row>
    <row r="7" spans="1:22" ht="12" customHeight="1">
      <c r="A7" s="4716" t="s">
        <v>209</v>
      </c>
      <c r="B7" s="4732"/>
      <c r="C7" s="3824"/>
      <c r="D7" s="3824"/>
      <c r="E7" s="3824"/>
      <c r="F7" s="3025"/>
      <c r="G7" s="3824"/>
      <c r="H7" s="3025"/>
      <c r="I7" s="3824"/>
      <c r="J7" s="3025"/>
      <c r="K7" s="3824"/>
      <c r="L7" s="3025"/>
    </row>
    <row r="8" spans="1:22" ht="12" customHeight="1">
      <c r="A8" s="4716">
        <v>1997</v>
      </c>
      <c r="B8" s="2216">
        <v>10</v>
      </c>
      <c r="C8" s="2216"/>
      <c r="D8" s="2216">
        <v>8</v>
      </c>
      <c r="E8" s="2216"/>
      <c r="F8" s="2388">
        <v>88670</v>
      </c>
      <c r="G8" s="2216"/>
      <c r="H8" s="2563" t="s">
        <v>215</v>
      </c>
      <c r="I8" s="2216"/>
      <c r="J8" s="2563" t="s">
        <v>215</v>
      </c>
      <c r="K8" s="2216"/>
      <c r="L8" s="2563" t="s">
        <v>215</v>
      </c>
      <c r="N8" s="4749"/>
      <c r="O8" s="4748"/>
      <c r="P8" s="4748"/>
      <c r="Q8" s="4748"/>
      <c r="R8" s="4749"/>
      <c r="S8" s="4749"/>
      <c r="T8" s="4749"/>
      <c r="U8" s="4749"/>
      <c r="V8" s="4749"/>
    </row>
    <row r="9" spans="1:22" ht="12" customHeight="1">
      <c r="A9" s="4716">
        <v>1998</v>
      </c>
      <c r="B9" s="2216">
        <v>22</v>
      </c>
      <c r="C9" s="2216"/>
      <c r="D9" s="2216">
        <v>10</v>
      </c>
      <c r="E9" s="2216"/>
      <c r="F9" s="2388">
        <v>172698</v>
      </c>
      <c r="G9" s="2216"/>
      <c r="H9" s="2563" t="s">
        <v>215</v>
      </c>
      <c r="I9" s="2216"/>
      <c r="J9" s="2563" t="s">
        <v>215</v>
      </c>
      <c r="K9" s="2216"/>
      <c r="L9" s="2563" t="s">
        <v>215</v>
      </c>
      <c r="O9" s="4748"/>
      <c r="P9" s="4748"/>
      <c r="Q9" s="4748"/>
      <c r="R9" s="4749"/>
      <c r="S9" s="4749"/>
      <c r="T9" s="4749"/>
      <c r="U9" s="4749"/>
      <c r="V9" s="4749"/>
    </row>
    <row r="10" spans="1:22" ht="12" customHeight="1">
      <c r="A10" s="4716">
        <v>1999</v>
      </c>
      <c r="B10" s="2216">
        <v>30</v>
      </c>
      <c r="C10" s="2216"/>
      <c r="D10" s="2216">
        <v>24</v>
      </c>
      <c r="E10" s="2216"/>
      <c r="F10" s="2388">
        <v>474389</v>
      </c>
      <c r="G10" s="2216"/>
      <c r="H10" s="2563" t="s">
        <v>215</v>
      </c>
      <c r="I10" s="2216"/>
      <c r="J10" s="2563" t="s">
        <v>215</v>
      </c>
      <c r="K10" s="2216"/>
      <c r="L10" s="2563" t="s">
        <v>215</v>
      </c>
      <c r="O10" s="4748"/>
      <c r="P10" s="4748"/>
      <c r="Q10" s="4748"/>
      <c r="R10" s="4749"/>
      <c r="S10" s="4749"/>
      <c r="T10" s="4749"/>
      <c r="U10" s="4749"/>
      <c r="V10" s="4749"/>
    </row>
    <row r="11" spans="1:22" ht="12" customHeight="1">
      <c r="A11" s="4716">
        <v>2000</v>
      </c>
      <c r="B11" s="2216">
        <v>41</v>
      </c>
      <c r="C11" s="2216"/>
      <c r="D11" s="2216">
        <v>29</v>
      </c>
      <c r="E11" s="2216"/>
      <c r="F11" s="2388">
        <v>336140</v>
      </c>
      <c r="G11" s="2216"/>
      <c r="H11" s="2563" t="s">
        <v>215</v>
      </c>
      <c r="I11" s="2216"/>
      <c r="J11" s="2563" t="s">
        <v>215</v>
      </c>
      <c r="K11" s="2216"/>
      <c r="L11" s="2563" t="s">
        <v>215</v>
      </c>
      <c r="O11" s="4748"/>
      <c r="P11" s="4748"/>
      <c r="Q11" s="4748"/>
      <c r="R11" s="4749"/>
      <c r="S11" s="4749"/>
      <c r="T11" s="4749"/>
      <c r="U11" s="4749"/>
      <c r="V11" s="4749"/>
    </row>
    <row r="12" spans="1:22" ht="12" customHeight="1">
      <c r="A12" s="4716">
        <v>2001</v>
      </c>
      <c r="B12" s="2216">
        <v>51</v>
      </c>
      <c r="C12" s="2216"/>
      <c r="D12" s="2216">
        <v>30</v>
      </c>
      <c r="E12" s="2216"/>
      <c r="F12" s="2388">
        <v>466803</v>
      </c>
      <c r="G12" s="2216"/>
      <c r="H12" s="2563" t="s">
        <v>215</v>
      </c>
      <c r="I12" s="2216"/>
      <c r="J12" s="2563" t="s">
        <v>215</v>
      </c>
      <c r="K12" s="2216"/>
      <c r="L12" s="2563" t="s">
        <v>215</v>
      </c>
      <c r="O12" s="4748"/>
      <c r="P12" s="4748"/>
      <c r="Q12" s="4748"/>
      <c r="R12" s="4749"/>
      <c r="S12" s="4749"/>
      <c r="T12" s="4749"/>
      <c r="U12" s="4749"/>
      <c r="V12" s="4749"/>
    </row>
    <row r="13" spans="1:22" ht="12" customHeight="1">
      <c r="A13" s="4716">
        <v>2002</v>
      </c>
      <c r="B13" s="2216">
        <v>57</v>
      </c>
      <c r="C13" s="2216"/>
      <c r="D13" s="2216">
        <v>32</v>
      </c>
      <c r="E13" s="2216"/>
      <c r="F13" s="2388">
        <v>664670</v>
      </c>
      <c r="G13" s="2216"/>
      <c r="H13" s="2563" t="s">
        <v>215</v>
      </c>
      <c r="I13" s="2216"/>
      <c r="J13" s="2563" t="s">
        <v>215</v>
      </c>
      <c r="K13" s="2216"/>
      <c r="L13" s="2563" t="s">
        <v>215</v>
      </c>
      <c r="O13" s="4748"/>
      <c r="P13" s="4748"/>
      <c r="Q13" s="4748"/>
      <c r="R13" s="4749"/>
      <c r="S13" s="4749"/>
      <c r="T13" s="4749"/>
      <c r="U13" s="4749"/>
      <c r="V13" s="4749"/>
    </row>
    <row r="14" spans="1:22" ht="12" customHeight="1">
      <c r="A14" s="4716">
        <v>2003</v>
      </c>
      <c r="B14" s="2216">
        <v>52</v>
      </c>
      <c r="C14" s="2216"/>
      <c r="D14" s="2216">
        <v>25</v>
      </c>
      <c r="E14" s="2216"/>
      <c r="F14" s="2388">
        <v>903941</v>
      </c>
      <c r="G14" s="2216"/>
      <c r="H14" s="2563" t="s">
        <v>215</v>
      </c>
      <c r="I14" s="2216"/>
      <c r="J14" s="2563" t="s">
        <v>215</v>
      </c>
      <c r="K14" s="2216"/>
      <c r="L14" s="2563" t="s">
        <v>215</v>
      </c>
      <c r="O14" s="4748"/>
      <c r="P14" s="4748"/>
      <c r="Q14" s="4748"/>
      <c r="R14" s="4749"/>
      <c r="S14" s="4749"/>
      <c r="T14" s="4749"/>
      <c r="U14" s="4749"/>
      <c r="V14" s="4749"/>
    </row>
    <row r="15" spans="1:22" ht="12" customHeight="1">
      <c r="A15" s="4716">
        <v>2004</v>
      </c>
      <c r="B15" s="2216">
        <v>39</v>
      </c>
      <c r="C15" s="2216"/>
      <c r="D15" s="2216">
        <v>30</v>
      </c>
      <c r="E15" s="2216"/>
      <c r="F15" s="2388">
        <v>1223566</v>
      </c>
      <c r="G15" s="2216"/>
      <c r="H15" s="2563">
        <v>694326</v>
      </c>
      <c r="I15" s="2216"/>
      <c r="J15" s="2563">
        <v>134297</v>
      </c>
      <c r="K15" s="2216"/>
      <c r="L15" s="2563">
        <v>394943</v>
      </c>
      <c r="O15" s="4748"/>
      <c r="P15" s="4748"/>
      <c r="Q15" s="4748"/>
      <c r="R15" s="4749"/>
      <c r="S15" s="4749"/>
      <c r="T15" s="4749"/>
      <c r="U15" s="4749"/>
      <c r="V15" s="4749"/>
    </row>
    <row r="16" spans="1:22" ht="12" customHeight="1">
      <c r="A16" s="4755">
        <v>2005</v>
      </c>
      <c r="B16" s="2216">
        <v>39</v>
      </c>
      <c r="C16" s="2216"/>
      <c r="D16" s="2216">
        <v>30</v>
      </c>
      <c r="E16" s="2216"/>
      <c r="F16" s="2563">
        <v>1436486</v>
      </c>
      <c r="G16" s="2216"/>
      <c r="H16" s="2563">
        <v>968919</v>
      </c>
      <c r="I16" s="2216"/>
      <c r="J16" s="2563">
        <v>196521</v>
      </c>
      <c r="K16" s="2216"/>
      <c r="L16" s="2563">
        <v>271046</v>
      </c>
      <c r="O16" s="4748"/>
      <c r="P16" s="4748"/>
      <c r="Q16" s="4748"/>
      <c r="R16" s="4749"/>
      <c r="S16" s="4749"/>
      <c r="T16" s="4749"/>
      <c r="U16" s="4749"/>
      <c r="V16" s="4749"/>
    </row>
    <row r="17" spans="1:22" ht="12" customHeight="1">
      <c r="A17" s="4755">
        <v>2006</v>
      </c>
      <c r="B17" s="2216">
        <v>38</v>
      </c>
      <c r="C17" s="2216"/>
      <c r="D17" s="2216">
        <v>28</v>
      </c>
      <c r="E17" s="2216"/>
      <c r="F17" s="2563">
        <v>1585886</v>
      </c>
      <c r="G17" s="2216"/>
      <c r="H17" s="2563">
        <v>1194859</v>
      </c>
      <c r="I17" s="2216"/>
      <c r="J17" s="2563">
        <v>234664</v>
      </c>
      <c r="K17" s="2216"/>
      <c r="L17" s="2563">
        <v>156363</v>
      </c>
      <c r="O17" s="4748"/>
      <c r="P17" s="4748"/>
      <c r="Q17" s="4748"/>
      <c r="R17" s="4749"/>
      <c r="S17" s="4749"/>
      <c r="T17" s="4749"/>
      <c r="U17" s="4749"/>
      <c r="V17" s="4749"/>
    </row>
    <row r="18" spans="1:22" ht="12" customHeight="1">
      <c r="A18" s="4755">
        <v>2007</v>
      </c>
      <c r="B18" s="2216">
        <v>42</v>
      </c>
      <c r="C18" s="2216"/>
      <c r="D18" s="2216">
        <v>34</v>
      </c>
      <c r="E18" s="2216"/>
      <c r="F18" s="2563">
        <v>1660734</v>
      </c>
      <c r="G18" s="2216" t="s">
        <v>561</v>
      </c>
      <c r="H18" s="2563">
        <v>1321050</v>
      </c>
      <c r="I18" s="2216"/>
      <c r="J18" s="2563">
        <v>240383</v>
      </c>
      <c r="K18" s="2216"/>
      <c r="L18" s="2563">
        <v>99301</v>
      </c>
      <c r="O18" s="4748"/>
      <c r="P18" s="4748"/>
      <c r="Q18" s="4748"/>
      <c r="R18" s="4749"/>
      <c r="S18" s="4749"/>
      <c r="T18" s="4749"/>
      <c r="U18" s="4749"/>
      <c r="V18" s="4749"/>
    </row>
    <row r="19" spans="1:22" ht="12" customHeight="1">
      <c r="A19" s="4755">
        <v>2008</v>
      </c>
      <c r="B19" s="2216">
        <v>54</v>
      </c>
      <c r="C19" s="2216"/>
      <c r="D19" s="2216">
        <v>37</v>
      </c>
      <c r="E19" s="2216"/>
      <c r="F19" s="2563">
        <v>1717638</v>
      </c>
      <c r="G19" s="2216"/>
      <c r="H19" s="2563">
        <v>1461261</v>
      </c>
      <c r="I19" s="2216"/>
      <c r="J19" s="2563">
        <v>215402</v>
      </c>
      <c r="K19" s="2216"/>
      <c r="L19" s="2563">
        <v>40975</v>
      </c>
      <c r="O19" s="4749"/>
      <c r="P19" s="4749"/>
      <c r="Q19" s="4748"/>
      <c r="R19" s="4749"/>
      <c r="S19" s="4749"/>
      <c r="T19" s="4749"/>
      <c r="U19" s="4749"/>
      <c r="V19" s="4749"/>
    </row>
    <row r="20" spans="1:22" ht="12" customHeight="1">
      <c r="A20" s="4755">
        <v>2009</v>
      </c>
      <c r="B20" s="2216">
        <v>50</v>
      </c>
      <c r="C20" s="2216"/>
      <c r="D20" s="2216">
        <v>35</v>
      </c>
      <c r="E20" s="2216"/>
      <c r="F20" s="2563">
        <v>1912392</v>
      </c>
      <c r="G20" s="2216"/>
      <c r="H20" s="2563">
        <v>1644252</v>
      </c>
      <c r="I20" s="2216"/>
      <c r="J20" s="2563">
        <v>235257</v>
      </c>
      <c r="K20" s="2216" t="s">
        <v>561</v>
      </c>
      <c r="L20" s="2563">
        <v>32883</v>
      </c>
      <c r="O20" s="4749"/>
      <c r="P20" s="4749"/>
      <c r="Q20" s="4748"/>
      <c r="R20" s="4749"/>
      <c r="S20" s="4749"/>
      <c r="T20" s="4749"/>
      <c r="U20" s="4749"/>
      <c r="V20" s="4749"/>
    </row>
    <row r="21" spans="1:22" ht="12" customHeight="1">
      <c r="A21" s="4755">
        <v>2010</v>
      </c>
      <c r="B21" s="2216">
        <v>49</v>
      </c>
      <c r="C21" s="2216"/>
      <c r="D21" s="2216">
        <v>33</v>
      </c>
      <c r="E21" s="2216"/>
      <c r="F21" s="2563">
        <v>2120753</v>
      </c>
      <c r="G21" s="2216"/>
      <c r="H21" s="2563">
        <v>1832173</v>
      </c>
      <c r="I21" s="2216"/>
      <c r="J21" s="2563">
        <v>259588</v>
      </c>
      <c r="K21" s="2216"/>
      <c r="L21" s="2563">
        <v>28992</v>
      </c>
      <c r="O21" s="4749"/>
      <c r="P21" s="4749"/>
      <c r="Q21" s="4748"/>
      <c r="R21" s="4749"/>
      <c r="S21" s="4749"/>
      <c r="T21" s="4749"/>
      <c r="U21" s="4749"/>
      <c r="V21" s="4749"/>
    </row>
    <row r="22" spans="1:22" ht="12" customHeight="1">
      <c r="A22" s="4755">
        <v>2011</v>
      </c>
      <c r="B22" s="2216">
        <v>49</v>
      </c>
      <c r="C22" s="2216" t="s">
        <v>561</v>
      </c>
      <c r="D22" s="2216">
        <v>36</v>
      </c>
      <c r="E22" s="2216"/>
      <c r="F22" s="2563">
        <v>2184985</v>
      </c>
      <c r="G22" s="2216"/>
      <c r="H22" s="2563">
        <v>1912841</v>
      </c>
      <c r="I22" s="2216"/>
      <c r="J22" s="2563">
        <v>246234</v>
      </c>
      <c r="K22" s="2216"/>
      <c r="L22" s="2563">
        <v>25910</v>
      </c>
      <c r="M22" s="4731"/>
      <c r="O22" s="4749"/>
      <c r="P22" s="4749"/>
      <c r="Q22" s="4748"/>
      <c r="R22" s="4749"/>
      <c r="S22" s="4749"/>
      <c r="T22" s="4749"/>
      <c r="U22" s="4749"/>
      <c r="V22" s="4749"/>
    </row>
    <row r="23" spans="1:22" ht="12" customHeight="1">
      <c r="A23" s="4755">
        <v>2012</v>
      </c>
      <c r="B23" s="2216">
        <v>54</v>
      </c>
      <c r="C23" s="4756"/>
      <c r="D23" s="2216">
        <v>36</v>
      </c>
      <c r="E23" s="4756"/>
      <c r="F23" s="2563">
        <v>2314494</v>
      </c>
      <c r="G23" s="2216"/>
      <c r="H23" s="2563">
        <v>2035537</v>
      </c>
      <c r="I23" s="2216"/>
      <c r="J23" s="2563">
        <v>254139</v>
      </c>
      <c r="K23" s="2216" t="s">
        <v>561</v>
      </c>
      <c r="L23" s="2563">
        <v>24818</v>
      </c>
      <c r="M23" s="4731"/>
      <c r="O23" s="4749"/>
      <c r="P23" s="4749"/>
      <c r="Q23" s="4748"/>
      <c r="R23" s="4749"/>
      <c r="S23" s="4749"/>
      <c r="T23" s="4749"/>
      <c r="U23" s="4749"/>
      <c r="V23" s="4749"/>
    </row>
    <row r="24" spans="1:22" s="950" customFormat="1" ht="12" customHeight="1">
      <c r="A24" s="4755">
        <v>2013</v>
      </c>
      <c r="B24" s="2216">
        <v>60</v>
      </c>
      <c r="C24" s="2216"/>
      <c r="D24" s="2216">
        <v>40</v>
      </c>
      <c r="E24" s="2216"/>
      <c r="F24" s="2563">
        <v>2467919</v>
      </c>
      <c r="G24" s="2216"/>
      <c r="H24" s="2563">
        <v>2162246</v>
      </c>
      <c r="I24" s="2216"/>
      <c r="J24" s="2563">
        <v>281740</v>
      </c>
      <c r="K24" s="2216"/>
      <c r="L24" s="2563">
        <v>23933</v>
      </c>
      <c r="M24" s="4731"/>
      <c r="N24" s="4612"/>
      <c r="O24" s="4749"/>
      <c r="P24" s="4749"/>
      <c r="Q24" s="4748"/>
      <c r="R24" s="4749"/>
      <c r="S24" s="4749"/>
      <c r="T24" s="4749"/>
      <c r="U24" s="4749"/>
      <c r="V24" s="4749"/>
    </row>
    <row r="25" spans="1:22" ht="12" customHeight="1">
      <c r="A25" s="4755">
        <v>2014</v>
      </c>
      <c r="B25" s="2216">
        <v>57</v>
      </c>
      <c r="C25" s="2216"/>
      <c r="D25" s="2216">
        <v>41</v>
      </c>
      <c r="E25" s="2216"/>
      <c r="F25" s="2563">
        <v>2755026</v>
      </c>
      <c r="G25" s="2216"/>
      <c r="H25" s="2563">
        <v>2388452</v>
      </c>
      <c r="I25" s="2216"/>
      <c r="J25" s="2563">
        <v>343516</v>
      </c>
      <c r="K25" s="2216"/>
      <c r="L25" s="2563">
        <v>23058</v>
      </c>
      <c r="M25" s="4754"/>
      <c r="O25" s="4749"/>
      <c r="P25" s="4749"/>
      <c r="Q25" s="4748"/>
      <c r="R25" s="4749"/>
      <c r="S25" s="4749"/>
      <c r="T25" s="4749"/>
      <c r="U25" s="4749"/>
      <c r="V25" s="4749"/>
    </row>
    <row r="26" spans="1:22" ht="12" customHeight="1">
      <c r="A26" s="4755">
        <v>2015</v>
      </c>
      <c r="B26" s="2216">
        <v>55</v>
      </c>
      <c r="C26" s="2216"/>
      <c r="D26" s="2216">
        <v>37</v>
      </c>
      <c r="E26" s="4754" t="s">
        <v>561</v>
      </c>
      <c r="F26" s="2563">
        <v>3012970</v>
      </c>
      <c r="G26" s="2216"/>
      <c r="H26" s="2563">
        <v>2614999</v>
      </c>
      <c r="I26" s="2216"/>
      <c r="J26" s="2563">
        <v>376482</v>
      </c>
      <c r="K26" s="2216"/>
      <c r="L26" s="2563">
        <v>21489</v>
      </c>
      <c r="M26" s="4731"/>
      <c r="N26" s="4743"/>
      <c r="O26" s="4749"/>
      <c r="P26" s="4749"/>
      <c r="Q26" s="4748"/>
      <c r="R26" s="4749"/>
      <c r="S26" s="4749"/>
      <c r="T26" s="4749"/>
      <c r="U26" s="4749"/>
      <c r="V26" s="4749"/>
    </row>
    <row r="27" spans="1:22" s="4731" customFormat="1" ht="12" customHeight="1">
      <c r="A27" s="4753">
        <v>2016</v>
      </c>
      <c r="B27" s="4751">
        <v>56</v>
      </c>
      <c r="C27" s="4751"/>
      <c r="D27" s="4751">
        <v>39</v>
      </c>
      <c r="E27" s="4751"/>
      <c r="F27" s="2563">
        <v>3211298</v>
      </c>
      <c r="G27" s="4754"/>
      <c r="H27" s="4750">
        <v>2786624</v>
      </c>
      <c r="I27" s="4751"/>
      <c r="J27" s="4750">
        <v>403627</v>
      </c>
      <c r="K27" s="4751"/>
      <c r="L27" s="4750">
        <v>21047</v>
      </c>
      <c r="N27" s="4743"/>
      <c r="O27" s="4749"/>
      <c r="P27" s="950"/>
      <c r="Q27" s="4748"/>
      <c r="R27" s="4748"/>
      <c r="S27" s="4748"/>
      <c r="T27" s="4748"/>
      <c r="U27" s="4748"/>
      <c r="V27" s="4748"/>
    </row>
    <row r="28" spans="1:22" s="4739" customFormat="1" ht="12" customHeight="1">
      <c r="A28" s="4753">
        <v>2017</v>
      </c>
      <c r="B28" s="4751">
        <v>56</v>
      </c>
      <c r="C28" s="4751"/>
      <c r="D28" s="4751">
        <v>43</v>
      </c>
      <c r="E28" s="4751" t="s">
        <v>561</v>
      </c>
      <c r="F28" s="4750">
        <v>3380881.0000000005</v>
      </c>
      <c r="G28" s="4731"/>
      <c r="H28" s="4750">
        <v>2930516</v>
      </c>
      <c r="I28" s="4750"/>
      <c r="J28" s="4750">
        <v>429809</v>
      </c>
      <c r="K28" s="4731"/>
      <c r="L28" s="4750">
        <v>20556</v>
      </c>
      <c r="N28" s="4743"/>
      <c r="O28" s="2223"/>
      <c r="P28" s="950"/>
      <c r="Q28" s="4748"/>
      <c r="R28" s="4748"/>
      <c r="S28" s="4748"/>
      <c r="T28" s="4748"/>
      <c r="U28" s="4748"/>
      <c r="V28" s="4748"/>
    </row>
    <row r="29" spans="1:22" s="4731" customFormat="1" ht="12" customHeight="1">
      <c r="A29" s="4753">
        <v>2018</v>
      </c>
      <c r="B29" s="4751">
        <v>51</v>
      </c>
      <c r="C29" s="4751"/>
      <c r="D29" s="4751">
        <v>42</v>
      </c>
      <c r="E29" s="4751" t="s">
        <v>561</v>
      </c>
      <c r="F29" s="4750">
        <v>3489469</v>
      </c>
      <c r="G29" s="4731" t="s">
        <v>561</v>
      </c>
      <c r="H29" s="4750" t="s">
        <v>215</v>
      </c>
      <c r="I29" s="4750"/>
      <c r="J29" s="4750" t="s">
        <v>215</v>
      </c>
      <c r="L29" s="4750" t="s">
        <v>215</v>
      </c>
      <c r="N29" s="4743"/>
      <c r="O29" s="4749"/>
      <c r="P29" s="4749"/>
      <c r="Q29" s="4748"/>
      <c r="R29" s="4748"/>
      <c r="S29" s="4748"/>
      <c r="T29" s="4748"/>
      <c r="U29" s="4748"/>
      <c r="V29" s="4748"/>
    </row>
    <row r="30" spans="1:22" s="4731" customFormat="1" ht="12" customHeight="1">
      <c r="A30" s="4753">
        <v>2019</v>
      </c>
      <c r="B30" s="4751">
        <v>51</v>
      </c>
      <c r="C30" s="4751"/>
      <c r="D30" s="4751">
        <v>41</v>
      </c>
      <c r="E30" s="4751"/>
      <c r="F30" s="4750">
        <v>3641837</v>
      </c>
      <c r="G30" s="4731" t="s">
        <v>561</v>
      </c>
      <c r="H30" s="4750" t="s">
        <v>215</v>
      </c>
      <c r="I30" s="4750"/>
      <c r="J30" s="4750" t="s">
        <v>215</v>
      </c>
      <c r="L30" s="4750" t="s">
        <v>215</v>
      </c>
      <c r="N30" s="4743"/>
      <c r="O30" s="4749"/>
      <c r="P30" s="4749"/>
      <c r="Q30" s="4748"/>
      <c r="R30" s="4748"/>
      <c r="S30" s="4748"/>
      <c r="T30" s="4748"/>
      <c r="U30" s="4748"/>
      <c r="V30" s="4748"/>
    </row>
    <row r="31" spans="1:22" s="4731" customFormat="1" ht="12" customHeight="1">
      <c r="A31" s="4753">
        <v>2020</v>
      </c>
      <c r="B31" s="4751">
        <v>54</v>
      </c>
      <c r="C31" s="4751"/>
      <c r="D31" s="4751">
        <v>42</v>
      </c>
      <c r="E31" s="4751"/>
      <c r="F31" s="4750">
        <v>3793624</v>
      </c>
      <c r="G31" s="4731" t="s">
        <v>561</v>
      </c>
      <c r="H31" s="4750" t="s">
        <v>215</v>
      </c>
      <c r="I31" s="4750"/>
      <c r="J31" s="4750" t="s">
        <v>215</v>
      </c>
      <c r="L31" s="4750" t="s">
        <v>215</v>
      </c>
      <c r="N31" s="4743"/>
      <c r="O31" s="4749"/>
      <c r="P31" s="4749"/>
      <c r="Q31" s="4748"/>
      <c r="R31" s="4748"/>
      <c r="S31" s="4748"/>
      <c r="T31" s="4748"/>
      <c r="U31" s="4748"/>
      <c r="V31" s="4748"/>
    </row>
    <row r="32" spans="1:22" s="4731" customFormat="1" ht="12" customHeight="1">
      <c r="A32" s="4753">
        <v>2021</v>
      </c>
      <c r="B32" s="4751">
        <v>59</v>
      </c>
      <c r="C32" s="4751"/>
      <c r="D32" s="4751">
        <v>47</v>
      </c>
      <c r="E32" s="4751"/>
      <c r="F32" s="4750">
        <v>3922513</v>
      </c>
      <c r="G32" s="4731" t="s">
        <v>561</v>
      </c>
      <c r="H32" s="4750" t="s">
        <v>215</v>
      </c>
      <c r="I32" s="4750"/>
      <c r="J32" s="4750" t="s">
        <v>215</v>
      </c>
      <c r="L32" s="4750" t="s">
        <v>215</v>
      </c>
      <c r="N32" s="4743"/>
      <c r="O32" s="4749"/>
      <c r="P32" s="4749"/>
      <c r="Q32" s="4748"/>
      <c r="R32" s="4748"/>
      <c r="S32" s="4748"/>
      <c r="T32" s="4748"/>
      <c r="U32" s="4748"/>
      <c r="V32" s="4748"/>
    </row>
    <row r="33" spans="1:22" s="4731" customFormat="1" ht="12" customHeight="1">
      <c r="A33" s="4753">
        <v>2022</v>
      </c>
      <c r="B33" s="4751">
        <v>62</v>
      </c>
      <c r="C33" s="4751"/>
      <c r="D33" s="4751">
        <v>47</v>
      </c>
      <c r="E33" s="4751"/>
      <c r="F33" s="2563">
        <v>4056976</v>
      </c>
      <c r="G33" s="4731" t="s">
        <v>561</v>
      </c>
      <c r="H33" s="4750" t="s">
        <v>215</v>
      </c>
      <c r="I33" s="4750"/>
      <c r="J33" s="4750" t="s">
        <v>215</v>
      </c>
      <c r="L33" s="4750" t="s">
        <v>215</v>
      </c>
      <c r="N33" s="4743"/>
      <c r="O33" s="4749"/>
      <c r="P33" s="4749"/>
      <c r="Q33" s="4748"/>
      <c r="R33" s="4748"/>
      <c r="S33" s="4748"/>
      <c r="T33" s="4748"/>
      <c r="U33" s="4748"/>
      <c r="V33" s="4748"/>
    </row>
    <row r="34" spans="1:22" s="4731" customFormat="1" ht="12" customHeight="1">
      <c r="A34" s="4752">
        <v>2023</v>
      </c>
      <c r="B34" s="4751">
        <v>73</v>
      </c>
      <c r="C34" s="4751"/>
      <c r="D34" s="4751">
        <v>53</v>
      </c>
      <c r="E34" s="4751"/>
      <c r="F34" s="4744">
        <v>4161240</v>
      </c>
      <c r="G34" s="4612" t="s">
        <v>561</v>
      </c>
      <c r="H34" s="4750" t="s">
        <v>215</v>
      </c>
      <c r="I34" s="4750"/>
      <c r="J34" s="4750" t="s">
        <v>215</v>
      </c>
      <c r="L34" s="4750" t="s">
        <v>215</v>
      </c>
      <c r="N34" s="4743"/>
      <c r="O34" s="4749"/>
      <c r="P34" s="4749"/>
      <c r="Q34" s="4748"/>
      <c r="R34" s="4748"/>
      <c r="S34" s="4748"/>
      <c r="T34" s="4748"/>
      <c r="U34" s="4748"/>
      <c r="V34" s="4748"/>
    </row>
    <row r="35" spans="1:22" s="4739" customFormat="1" ht="12" customHeight="1">
      <c r="A35" s="4747">
        <v>2024</v>
      </c>
      <c r="B35" s="950">
        <v>74</v>
      </c>
      <c r="C35" s="950"/>
      <c r="D35" s="950">
        <v>50</v>
      </c>
      <c r="E35" s="950"/>
      <c r="F35" s="4746">
        <v>4257954</v>
      </c>
      <c r="G35" s="950"/>
      <c r="H35" s="4745">
        <v>3778607</v>
      </c>
      <c r="I35" s="950"/>
      <c r="J35" s="4745" t="s">
        <v>5740</v>
      </c>
      <c r="K35" s="950"/>
      <c r="L35" s="4744" t="s">
        <v>215</v>
      </c>
      <c r="M35" s="950"/>
      <c r="N35" s="4743"/>
      <c r="O35" s="4742"/>
      <c r="P35" s="4741"/>
      <c r="Q35" s="4740"/>
      <c r="R35" s="4740"/>
      <c r="S35" s="4740"/>
      <c r="T35" s="4740"/>
      <c r="U35" s="4740"/>
      <c r="V35" s="4740"/>
    </row>
    <row r="36" spans="1:22" ht="29.25" customHeight="1">
      <c r="A36" s="6381"/>
      <c r="B36" s="6385" t="s">
        <v>5739</v>
      </c>
      <c r="C36" s="6386"/>
      <c r="D36" s="6386"/>
      <c r="E36" s="6387"/>
      <c r="F36" s="6368" t="s">
        <v>5738</v>
      </c>
      <c r="G36" s="6369"/>
      <c r="H36" s="6369"/>
      <c r="I36" s="6369"/>
      <c r="J36" s="6369"/>
      <c r="K36" s="6369"/>
      <c r="L36" s="6369"/>
      <c r="M36" s="6370"/>
    </row>
    <row r="37" spans="1:22" ht="15" customHeight="1">
      <c r="A37" s="6382"/>
      <c r="B37" s="6388" t="s">
        <v>5737</v>
      </c>
      <c r="C37" s="6389"/>
      <c r="D37" s="6388" t="s">
        <v>5736</v>
      </c>
      <c r="E37" s="6389"/>
      <c r="F37" s="6392" t="s">
        <v>88</v>
      </c>
      <c r="G37" s="6393"/>
      <c r="H37" s="6368" t="s">
        <v>5735</v>
      </c>
      <c r="I37" s="6369"/>
      <c r="J37" s="6369"/>
      <c r="K37" s="6370"/>
      <c r="L37" s="6371" t="s">
        <v>5734</v>
      </c>
      <c r="M37" s="6372"/>
    </row>
    <row r="38" spans="1:22" ht="15" customHeight="1">
      <c r="A38" s="6383"/>
      <c r="B38" s="6390"/>
      <c r="C38" s="6391"/>
      <c r="D38" s="6390"/>
      <c r="E38" s="6391"/>
      <c r="F38" s="6394"/>
      <c r="G38" s="6395"/>
      <c r="H38" s="6368" t="s">
        <v>2948</v>
      </c>
      <c r="I38" s="6370"/>
      <c r="J38" s="6396" t="s">
        <v>2971</v>
      </c>
      <c r="K38" s="6397"/>
      <c r="L38" s="6373"/>
      <c r="M38" s="6374"/>
    </row>
    <row r="39" spans="1:22">
      <c r="A39" s="6398" t="s">
        <v>412</v>
      </c>
      <c r="B39" s="6398"/>
      <c r="C39" s="6398"/>
      <c r="D39" s="6398"/>
      <c r="E39" s="6398"/>
      <c r="F39" s="6398"/>
      <c r="G39" s="6398"/>
      <c r="H39" s="6398"/>
      <c r="I39" s="6398"/>
      <c r="J39" s="6398"/>
      <c r="K39" s="6398"/>
      <c r="L39" s="6398"/>
      <c r="M39" s="6398"/>
    </row>
    <row r="40" spans="1:22" s="4644" customFormat="1" ht="11.25" customHeight="1">
      <c r="A40" s="4736" t="s">
        <v>3979</v>
      </c>
      <c r="B40" s="4736"/>
      <c r="C40" s="4736"/>
      <c r="D40" s="4736"/>
      <c r="E40" s="4736"/>
      <c r="F40" s="4736"/>
      <c r="G40" s="4736"/>
      <c r="H40" s="4736"/>
      <c r="I40" s="4736"/>
      <c r="J40" s="4736"/>
      <c r="K40" s="4736"/>
      <c r="L40" s="4738"/>
      <c r="O40" s="4737"/>
      <c r="P40" s="4737"/>
      <c r="Q40" s="4737"/>
    </row>
    <row r="41" spans="1:22" s="4681" customFormat="1" ht="11.25" customHeight="1">
      <c r="A41" s="4736" t="s">
        <v>3978</v>
      </c>
      <c r="B41" s="4736"/>
      <c r="C41" s="4736"/>
      <c r="D41" s="4736"/>
      <c r="E41" s="4736"/>
      <c r="F41" s="4736"/>
      <c r="G41" s="4736"/>
      <c r="H41" s="4736"/>
      <c r="I41" s="4736"/>
      <c r="J41" s="4736"/>
      <c r="K41" s="4735"/>
      <c r="L41" s="4734"/>
      <c r="O41" s="4733"/>
      <c r="P41" s="4733"/>
      <c r="Q41" s="4733"/>
    </row>
    <row r="42" spans="1:22" ht="37.5" customHeight="1">
      <c r="A42" s="6367" t="s">
        <v>5733</v>
      </c>
      <c r="B42" s="6367"/>
      <c r="C42" s="6367"/>
      <c r="D42" s="6367"/>
      <c r="E42" s="6367"/>
      <c r="F42" s="6367"/>
      <c r="G42" s="6367"/>
      <c r="H42" s="6367"/>
      <c r="I42" s="6367"/>
      <c r="J42" s="6367"/>
      <c r="K42" s="6367"/>
      <c r="L42" s="6367"/>
      <c r="M42" s="6367"/>
      <c r="N42" s="6384"/>
      <c r="O42" s="6384"/>
      <c r="P42" s="6384"/>
      <c r="Q42" s="6384"/>
      <c r="R42" s="6384"/>
    </row>
    <row r="43" spans="1:22" ht="30" customHeight="1">
      <c r="A43" s="6367" t="s">
        <v>5732</v>
      </c>
      <c r="B43" s="6367"/>
      <c r="C43" s="6367"/>
      <c r="D43" s="6367"/>
      <c r="E43" s="6367"/>
      <c r="F43" s="6367"/>
      <c r="G43" s="6367"/>
      <c r="H43" s="6367"/>
      <c r="I43" s="6367"/>
      <c r="J43" s="6367"/>
      <c r="K43" s="6367"/>
      <c r="L43" s="6367"/>
      <c r="M43" s="6367"/>
    </row>
  </sheetData>
  <mergeCells count="26">
    <mergeCell ref="A1:M1"/>
    <mergeCell ref="F4:M4"/>
    <mergeCell ref="L5:M6"/>
    <mergeCell ref="A2:J2"/>
    <mergeCell ref="B4:E4"/>
    <mergeCell ref="B5:C6"/>
    <mergeCell ref="D5:E6"/>
    <mergeCell ref="F5:G6"/>
    <mergeCell ref="H6:I6"/>
    <mergeCell ref="N42:R42"/>
    <mergeCell ref="J6:K6"/>
    <mergeCell ref="B36:E36"/>
    <mergeCell ref="B37:C38"/>
    <mergeCell ref="D37:E38"/>
    <mergeCell ref="F37:G38"/>
    <mergeCell ref="H38:I38"/>
    <mergeCell ref="J38:K38"/>
    <mergeCell ref="A39:M39"/>
    <mergeCell ref="A43:M43"/>
    <mergeCell ref="F36:M36"/>
    <mergeCell ref="L37:M38"/>
    <mergeCell ref="H37:K37"/>
    <mergeCell ref="H5:K5"/>
    <mergeCell ref="A42:M42"/>
    <mergeCell ref="A4:A6"/>
    <mergeCell ref="A36:A38"/>
  </mergeCells>
  <printOptions horizontalCentered="1"/>
  <pageMargins left="0.78740157480314998" right="0.78740157480314998" top="0.78740157480314998" bottom="0.78740157480314998" header="0" footer="0"/>
  <pageSetup paperSize="8" orientation="portrait"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E3097-D3F4-4777-AD5C-D74C9B5638F3}">
  <sheetPr codeName="Sheet219">
    <pageSetUpPr fitToPage="1"/>
  </sheetPr>
  <dimension ref="A1:D27"/>
  <sheetViews>
    <sheetView showGridLines="0" workbookViewId="0"/>
  </sheetViews>
  <sheetFormatPr defaultColWidth="42" defaultRowHeight="12.75"/>
  <cols>
    <col min="1" max="4" width="43.42578125" style="4760" customWidth="1"/>
    <col min="5" max="16384" width="42" style="4760"/>
  </cols>
  <sheetData>
    <row r="1" spans="1:4" ht="34.5" customHeight="1">
      <c r="A1" s="4766" t="s">
        <v>5846</v>
      </c>
    </row>
    <row r="2" spans="1:4" ht="34.5" customHeight="1">
      <c r="A2" s="4765" t="s">
        <v>5845</v>
      </c>
    </row>
    <row r="3" spans="1:4" s="4763" customFormat="1" ht="23.25" customHeight="1">
      <c r="A3" s="4764" t="s">
        <v>85</v>
      </c>
      <c r="B3" s="4764" t="s">
        <v>86</v>
      </c>
      <c r="C3" s="4764" t="s">
        <v>56</v>
      </c>
      <c r="D3" s="4764" t="s">
        <v>57</v>
      </c>
    </row>
    <row r="4" spans="1:4" ht="38.25">
      <c r="A4" s="4760" t="s">
        <v>5844</v>
      </c>
      <c r="B4" s="4760" t="s">
        <v>5843</v>
      </c>
      <c r="C4" s="4760" t="s">
        <v>5842</v>
      </c>
      <c r="D4" s="4760" t="s">
        <v>5841</v>
      </c>
    </row>
    <row r="5" spans="1:4" ht="38.25">
      <c r="A5" s="4760" t="s">
        <v>5840</v>
      </c>
      <c r="B5" s="4760" t="s">
        <v>5839</v>
      </c>
      <c r="C5" s="4760" t="s">
        <v>5838</v>
      </c>
      <c r="D5" s="4760" t="s">
        <v>5837</v>
      </c>
    </row>
    <row r="6" spans="1:4" ht="38.25">
      <c r="A6" s="4760" t="s">
        <v>5836</v>
      </c>
      <c r="B6" s="4760" t="s">
        <v>5835</v>
      </c>
      <c r="C6" s="4760" t="s">
        <v>5834</v>
      </c>
      <c r="D6" s="4760" t="s">
        <v>5833</v>
      </c>
    </row>
    <row r="7" spans="1:4" ht="51">
      <c r="A7" s="4760" t="s">
        <v>5832</v>
      </c>
      <c r="B7" s="4760" t="s">
        <v>5831</v>
      </c>
      <c r="C7" s="4760" t="s">
        <v>5830</v>
      </c>
      <c r="D7" s="4760" t="s">
        <v>5829</v>
      </c>
    </row>
    <row r="8" spans="1:4" ht="38.25">
      <c r="A8" s="4760" t="s">
        <v>5828</v>
      </c>
      <c r="B8" s="4760" t="s">
        <v>5827</v>
      </c>
      <c r="C8" s="4760" t="s">
        <v>5826</v>
      </c>
      <c r="D8" s="4760" t="s">
        <v>5825</v>
      </c>
    </row>
    <row r="9" spans="1:4" ht="25.5">
      <c r="A9" s="4760" t="s">
        <v>5824</v>
      </c>
      <c r="B9" s="4760" t="s">
        <v>5823</v>
      </c>
      <c r="C9" s="4760" t="s">
        <v>5822</v>
      </c>
      <c r="D9" s="4760" t="s">
        <v>5821</v>
      </c>
    </row>
    <row r="10" spans="1:4" ht="25.5">
      <c r="A10" s="4760" t="s">
        <v>5820</v>
      </c>
      <c r="B10" s="4760" t="s">
        <v>5819</v>
      </c>
      <c r="C10" s="4760" t="s">
        <v>5818</v>
      </c>
      <c r="D10" s="4760" t="s">
        <v>5817</v>
      </c>
    </row>
    <row r="11" spans="1:4" ht="25.5">
      <c r="A11" s="4760" t="s">
        <v>5816</v>
      </c>
      <c r="B11" s="4760" t="s">
        <v>5815</v>
      </c>
      <c r="C11" s="4760" t="s">
        <v>5814</v>
      </c>
      <c r="D11" s="4760" t="s">
        <v>5813</v>
      </c>
    </row>
    <row r="12" spans="1:4" ht="25.5">
      <c r="A12" s="4760" t="s">
        <v>5812</v>
      </c>
      <c r="B12" s="4760" t="s">
        <v>5811</v>
      </c>
      <c r="C12" s="4760" t="s">
        <v>5810</v>
      </c>
      <c r="D12" s="4760" t="s">
        <v>5809</v>
      </c>
    </row>
    <row r="13" spans="1:4" ht="25.5">
      <c r="A13" s="4760" t="s">
        <v>5808</v>
      </c>
      <c r="B13" s="4760" t="s">
        <v>5807</v>
      </c>
      <c r="C13" s="4760" t="s">
        <v>5806</v>
      </c>
      <c r="D13" s="4760" t="s">
        <v>5805</v>
      </c>
    </row>
    <row r="14" spans="1:4" ht="38.25">
      <c r="A14" s="4760" t="s">
        <v>5804</v>
      </c>
      <c r="B14" s="4760" t="s">
        <v>5803</v>
      </c>
      <c r="C14" s="4760" t="s">
        <v>5802</v>
      </c>
      <c r="D14" s="4760" t="s">
        <v>5801</v>
      </c>
    </row>
    <row r="15" spans="1:4" ht="38.25">
      <c r="A15" s="4760" t="s">
        <v>5800</v>
      </c>
      <c r="B15" s="4760" t="s">
        <v>5799</v>
      </c>
      <c r="C15" s="4760" t="s">
        <v>5798</v>
      </c>
      <c r="D15" s="4760" t="s">
        <v>5797</v>
      </c>
    </row>
    <row r="16" spans="1:4">
      <c r="A16" s="4762" t="s">
        <v>5796</v>
      </c>
      <c r="B16" s="4760" t="s">
        <v>5795</v>
      </c>
      <c r="C16" s="4760" t="s">
        <v>5794</v>
      </c>
      <c r="D16" s="4760" t="s">
        <v>5793</v>
      </c>
    </row>
    <row r="17" spans="1:4" ht="25.5">
      <c r="A17" s="4762" t="s">
        <v>5792</v>
      </c>
      <c r="B17" s="4760" t="s">
        <v>5791</v>
      </c>
      <c r="C17" s="4760" t="s">
        <v>5790</v>
      </c>
      <c r="D17" s="4760" t="s">
        <v>5789</v>
      </c>
    </row>
    <row r="18" spans="1:4" ht="25.5">
      <c r="A18" s="4762" t="s">
        <v>5788</v>
      </c>
      <c r="B18" s="4760" t="s">
        <v>5787</v>
      </c>
      <c r="C18" s="4760" t="s">
        <v>5786</v>
      </c>
      <c r="D18" s="4760" t="s">
        <v>5785</v>
      </c>
    </row>
    <row r="19" spans="1:4" ht="25.5">
      <c r="A19" s="4760" t="s">
        <v>5784</v>
      </c>
      <c r="B19" s="4760" t="s">
        <v>5783</v>
      </c>
      <c r="C19" s="4760" t="s">
        <v>5782</v>
      </c>
      <c r="D19" s="4760" t="s">
        <v>5781</v>
      </c>
    </row>
    <row r="20" spans="1:4" ht="25.5">
      <c r="A20" s="4760" t="s">
        <v>5780</v>
      </c>
      <c r="B20" s="4760" t="s">
        <v>5779</v>
      </c>
      <c r="C20" s="4760" t="s">
        <v>5778</v>
      </c>
      <c r="D20" s="4760" t="s">
        <v>5777</v>
      </c>
    </row>
    <row r="21" spans="1:4" ht="25.5">
      <c r="A21" s="4760" t="s">
        <v>5776</v>
      </c>
      <c r="B21" s="4760" t="s">
        <v>5775</v>
      </c>
      <c r="C21" s="4760" t="s">
        <v>5774</v>
      </c>
      <c r="D21" s="4760" t="s">
        <v>5773</v>
      </c>
    </row>
    <row r="22" spans="1:4" ht="25.5">
      <c r="A22" s="4760" t="s">
        <v>5772</v>
      </c>
      <c r="B22" s="4760" t="s">
        <v>5771</v>
      </c>
      <c r="C22" s="4760" t="s">
        <v>5770</v>
      </c>
      <c r="D22" s="4760" t="s">
        <v>5769</v>
      </c>
    </row>
    <row r="23" spans="1:4" ht="38.25">
      <c r="A23" s="4760" t="s">
        <v>5768</v>
      </c>
      <c r="B23" s="4760" t="s">
        <v>5767</v>
      </c>
      <c r="C23" s="4760" t="s">
        <v>5766</v>
      </c>
      <c r="D23" s="4760" t="s">
        <v>5765</v>
      </c>
    </row>
    <row r="24" spans="1:4" ht="38.25">
      <c r="A24" s="4760" t="s">
        <v>5764</v>
      </c>
      <c r="B24" s="4760" t="s">
        <v>5763</v>
      </c>
      <c r="C24" s="4760" t="s">
        <v>5762</v>
      </c>
      <c r="D24" s="4760" t="s">
        <v>5761</v>
      </c>
    </row>
    <row r="25" spans="1:4" ht="57" customHeight="1">
      <c r="A25" s="4761" t="s">
        <v>5760</v>
      </c>
      <c r="B25" s="4761" t="s">
        <v>5759</v>
      </c>
      <c r="C25" s="4761" t="s">
        <v>5758</v>
      </c>
      <c r="D25" s="4761" t="s">
        <v>5757</v>
      </c>
    </row>
    <row r="26" spans="1:4" ht="51">
      <c r="A26" s="4761" t="s">
        <v>5756</v>
      </c>
      <c r="B26" s="4761" t="s">
        <v>5755</v>
      </c>
      <c r="C26" s="4761" t="s">
        <v>5754</v>
      </c>
      <c r="D26" s="4761" t="s">
        <v>5753</v>
      </c>
    </row>
    <row r="27" spans="1:4" ht="153">
      <c r="A27" s="4761" t="s">
        <v>5752</v>
      </c>
      <c r="B27" s="4761" t="s">
        <v>5751</v>
      </c>
      <c r="C27" s="4761" t="s">
        <v>5750</v>
      </c>
      <c r="D27" s="4761" t="s">
        <v>5749</v>
      </c>
    </row>
  </sheetData>
  <pageMargins left="0.75" right="0.75" top="1" bottom="1" header="0.5" footer="0.5"/>
  <pageSetup paperSize="9" scale="76" fitToHeight="3" orientation="landscape" verticalDpi="0"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B7EF9-D33F-450D-BB05-2ECA45BAE40F}">
  <sheetPr codeName="Sheet220"/>
  <dimension ref="A1:F21"/>
  <sheetViews>
    <sheetView showGridLines="0" workbookViewId="0"/>
  </sheetViews>
  <sheetFormatPr defaultRowHeight="12.75"/>
  <cols>
    <col min="1" max="1" width="63.7109375" style="4607" bestFit="1" customWidth="1"/>
    <col min="2" max="16384" width="9.140625" style="4607"/>
  </cols>
  <sheetData>
    <row r="1" spans="1:6" ht="34.5" customHeight="1">
      <c r="A1" s="4772" t="s">
        <v>5853</v>
      </c>
    </row>
    <row r="2" spans="1:6" ht="34.5" customHeight="1">
      <c r="A2" s="4793" t="s">
        <v>5852</v>
      </c>
    </row>
    <row r="3" spans="1:6">
      <c r="A3" s="4771"/>
    </row>
    <row r="4" spans="1:6">
      <c r="A4" s="48" t="s">
        <v>776</v>
      </c>
    </row>
    <row r="5" spans="1:6">
      <c r="A5" s="4770"/>
    </row>
    <row r="6" spans="1:6">
      <c r="A6" s="3202" t="s">
        <v>773</v>
      </c>
    </row>
    <row r="7" spans="1:6">
      <c r="A7" s="3202" t="s">
        <v>772</v>
      </c>
    </row>
    <row r="8" spans="1:6" ht="25.5">
      <c r="A8" s="4768" t="s">
        <v>5851</v>
      </c>
    </row>
    <row r="9" spans="1:6">
      <c r="A9" s="3202" t="s">
        <v>5850</v>
      </c>
    </row>
    <row r="10" spans="1:6">
      <c r="A10" s="3202" t="s">
        <v>5849</v>
      </c>
    </row>
    <row r="11" spans="1:6">
      <c r="A11" s="3202" t="s">
        <v>163</v>
      </c>
      <c r="F11" s="4587"/>
    </row>
    <row r="12" spans="1:6">
      <c r="A12" s="3202"/>
      <c r="F12" s="4587"/>
    </row>
    <row r="13" spans="1:6">
      <c r="A13" s="48" t="s">
        <v>204</v>
      </c>
    </row>
    <row r="14" spans="1:6">
      <c r="A14" s="4769"/>
    </row>
    <row r="15" spans="1:6">
      <c r="A15" s="4767" t="s">
        <v>341</v>
      </c>
    </row>
    <row r="16" spans="1:6">
      <c r="A16" s="4767" t="s">
        <v>295</v>
      </c>
    </row>
    <row r="17" spans="1:1">
      <c r="A17" s="4768" t="s">
        <v>315</v>
      </c>
    </row>
    <row r="18" spans="1:1" ht="25.5">
      <c r="A18" s="4768" t="s">
        <v>5848</v>
      </c>
    </row>
    <row r="19" spans="1:1">
      <c r="A19" s="4767" t="s">
        <v>4149</v>
      </c>
    </row>
    <row r="20" spans="1:1">
      <c r="A20" s="4767" t="s">
        <v>762</v>
      </c>
    </row>
    <row r="21" spans="1:1">
      <c r="A21" s="4767" t="s">
        <v>5847</v>
      </c>
    </row>
  </sheetData>
  <hyperlinks>
    <hyperlink ref="A18" r:id="rId1" display="http://www.dgeec.mec.pt " xr:uid="{DDFE7AD8-425B-4DB5-B948-939C9F660673}"/>
  </hyperlink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24"/>
  <sheetViews>
    <sheetView showGridLines="0" workbookViewId="0"/>
  </sheetViews>
  <sheetFormatPr defaultColWidth="9.28515625" defaultRowHeight="16.149999999999999" customHeight="1"/>
  <cols>
    <col min="1" max="1" width="65.28515625" style="1" customWidth="1"/>
    <col min="2" max="16384" width="9.28515625" style="1"/>
  </cols>
  <sheetData>
    <row r="1" spans="1:1" ht="34.5" customHeight="1">
      <c r="A1" s="4772" t="s">
        <v>354</v>
      </c>
    </row>
    <row r="2" spans="1:1" ht="34.5" customHeight="1">
      <c r="A2" s="4773" t="s">
        <v>355</v>
      </c>
    </row>
    <row r="3" spans="1:1" s="45" customFormat="1" ht="16.149999999999999" customHeight="1">
      <c r="A3" s="44"/>
    </row>
    <row r="4" spans="1:1" ht="16.149999999999999" customHeight="1">
      <c r="A4" s="46" t="s">
        <v>80</v>
      </c>
    </row>
    <row r="5" spans="1:1" ht="16.149999999999999" customHeight="1">
      <c r="A5" s="2" t="s">
        <v>81</v>
      </c>
    </row>
    <row r="6" spans="1:1" ht="16.149999999999999" customHeight="1">
      <c r="A6" s="2" t="s">
        <v>162</v>
      </c>
    </row>
    <row r="7" spans="1:1" ht="16.149999999999999" customHeight="1">
      <c r="A7" s="3" t="s">
        <v>0</v>
      </c>
    </row>
    <row r="8" spans="1:1" ht="16.149999999999999" customHeight="1">
      <c r="A8" s="3" t="s">
        <v>1</v>
      </c>
    </row>
    <row r="9" spans="1:1" ht="16.149999999999999" customHeight="1">
      <c r="A9" s="3" t="s">
        <v>163</v>
      </c>
    </row>
    <row r="10" spans="1:1" ht="16.149999999999999" customHeight="1">
      <c r="A10" s="3" t="s">
        <v>2</v>
      </c>
    </row>
    <row r="11" spans="1:1" ht="16.149999999999999" customHeight="1">
      <c r="A11" s="3" t="s">
        <v>3</v>
      </c>
    </row>
    <row r="12" spans="1:1" ht="16.149999999999999" customHeight="1">
      <c r="A12" s="10" t="s">
        <v>202</v>
      </c>
    </row>
    <row r="13" spans="1:1" ht="16.149999999999999" customHeight="1">
      <c r="A13" s="3" t="s">
        <v>203</v>
      </c>
    </row>
    <row r="14" spans="1:1" ht="16.149999999999999" customHeight="1">
      <c r="A14" s="4"/>
    </row>
    <row r="15" spans="1:1" ht="16.149999999999999" customHeight="1">
      <c r="A15" s="47" t="s">
        <v>204</v>
      </c>
    </row>
    <row r="16" spans="1:1" ht="16.149999999999999" customHeight="1">
      <c r="A16" s="37" t="s">
        <v>341</v>
      </c>
    </row>
    <row r="17" spans="1:1" ht="16.149999999999999" customHeight="1">
      <c r="A17" s="4" t="s">
        <v>295</v>
      </c>
    </row>
    <row r="18" spans="1:1" ht="16.149999999999999" customHeight="1">
      <c r="A18" s="10" t="s">
        <v>315</v>
      </c>
    </row>
    <row r="19" spans="1:1" ht="16.149999999999999" customHeight="1">
      <c r="A19" s="10" t="s">
        <v>342</v>
      </c>
    </row>
    <row r="20" spans="1:1" ht="16.149999999999999" customHeight="1">
      <c r="A20" s="36" t="s">
        <v>205</v>
      </c>
    </row>
    <row r="21" spans="1:1" ht="16.149999999999999" customHeight="1">
      <c r="A21" s="37" t="s">
        <v>343</v>
      </c>
    </row>
    <row r="22" spans="1:1" ht="16.149999999999999" customHeight="1">
      <c r="A22" s="4" t="s">
        <v>206</v>
      </c>
    </row>
    <row r="23" spans="1:1" ht="16.149999999999999" customHeight="1">
      <c r="A23" s="69" t="s">
        <v>344</v>
      </c>
    </row>
    <row r="24" spans="1:1" ht="16.149999999999999" customHeight="1">
      <c r="A24" s="5"/>
    </row>
  </sheetData>
  <phoneticPr fontId="24" type="noConversion"/>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5961F-C037-4A4A-8188-8380618AC1A9}">
  <sheetPr codeName="Sheet22"/>
  <dimension ref="A1:AB66"/>
  <sheetViews>
    <sheetView showGridLines="0" zoomScaleNormal="100" workbookViewId="0">
      <selection sqref="A1:R1"/>
    </sheetView>
  </sheetViews>
  <sheetFormatPr defaultColWidth="9.140625" defaultRowHeight="12.75"/>
  <cols>
    <col min="1" max="1" width="18.5703125" style="371" customWidth="1"/>
    <col min="2" max="2" width="7.7109375" style="371" customWidth="1"/>
    <col min="3" max="3" width="14.42578125" style="371" bestFit="1" customWidth="1"/>
    <col min="4" max="4" width="11.7109375" style="371" bestFit="1" customWidth="1"/>
    <col min="5" max="5" width="11.7109375" style="371" customWidth="1"/>
    <col min="6" max="6" width="3.42578125" style="371" customWidth="1"/>
    <col min="7" max="7" width="11.7109375" style="371" customWidth="1"/>
    <col min="8" max="8" width="4.7109375" style="371" customWidth="1"/>
    <col min="9" max="9" width="11.7109375" style="371" customWidth="1"/>
    <col min="10" max="10" width="4" style="371" customWidth="1"/>
    <col min="11" max="11" width="10" style="371" customWidth="1"/>
    <col min="12" max="12" width="3.85546875" style="371" customWidth="1"/>
    <col min="13" max="13" width="10" style="371" customWidth="1"/>
    <col min="14" max="14" width="3.5703125" style="371" customWidth="1"/>
    <col min="15" max="15" width="10" style="371" customWidth="1"/>
    <col min="16" max="16" width="4.85546875" style="371" customWidth="1"/>
    <col min="17" max="17" width="10" style="372" customWidth="1"/>
    <col min="18" max="18" width="3.5703125" style="371" customWidth="1"/>
    <col min="19" max="16384" width="9.140625" style="371"/>
  </cols>
  <sheetData>
    <row r="1" spans="1:28" s="385" customFormat="1" ht="34.5" customHeight="1">
      <c r="A1" s="4877" t="s">
        <v>449</v>
      </c>
      <c r="B1" s="4877"/>
      <c r="C1" s="4877"/>
      <c r="D1" s="4877"/>
      <c r="E1" s="4877"/>
      <c r="F1" s="4877"/>
      <c r="G1" s="4877"/>
      <c r="H1" s="4877"/>
      <c r="I1" s="4877"/>
      <c r="J1" s="4877"/>
      <c r="K1" s="4877"/>
      <c r="L1" s="4877"/>
      <c r="M1" s="4877"/>
      <c r="N1" s="4877"/>
      <c r="O1" s="4877"/>
      <c r="P1" s="4877"/>
      <c r="Q1" s="4877"/>
      <c r="R1" s="4877"/>
    </row>
    <row r="2" spans="1:28" s="385" customFormat="1" ht="34.5" customHeight="1">
      <c r="A2" s="4878" t="s">
        <v>448</v>
      </c>
      <c r="B2" s="4878"/>
      <c r="C2" s="4878"/>
      <c r="D2" s="4878"/>
      <c r="E2" s="4878"/>
      <c r="F2" s="4878"/>
      <c r="G2" s="4878"/>
      <c r="H2" s="4878"/>
      <c r="I2" s="4878"/>
      <c r="J2" s="4878"/>
      <c r="K2" s="4878"/>
      <c r="L2" s="4878"/>
      <c r="M2" s="4878"/>
      <c r="N2" s="4878"/>
      <c r="O2" s="4878"/>
      <c r="P2" s="4878"/>
      <c r="Q2" s="4878"/>
      <c r="R2" s="4878"/>
    </row>
    <row r="3" spans="1:28" s="385" customFormat="1" ht="9.1999999999999993" customHeight="1">
      <c r="A3" s="447" t="s">
        <v>211</v>
      </c>
      <c r="B3" s="446"/>
      <c r="C3" s="446"/>
      <c r="D3" s="446"/>
      <c r="E3" s="446"/>
      <c r="F3" s="446"/>
      <c r="H3" s="446"/>
      <c r="J3" s="446"/>
      <c r="R3" s="445" t="s">
        <v>447</v>
      </c>
    </row>
    <row r="4" spans="1:28" s="385" customFormat="1" ht="14.25" customHeight="1">
      <c r="A4" s="4879"/>
      <c r="B4" s="4882" t="s">
        <v>446</v>
      </c>
      <c r="C4" s="4882"/>
      <c r="D4" s="4882"/>
      <c r="E4" s="4882"/>
      <c r="F4" s="4882"/>
      <c r="G4" s="4882"/>
      <c r="H4" s="4882"/>
      <c r="I4" s="4882"/>
      <c r="J4" s="4882"/>
      <c r="K4" s="4882"/>
      <c r="L4" s="4882"/>
      <c r="M4" s="4882"/>
      <c r="N4" s="4882"/>
      <c r="O4" s="4882"/>
      <c r="P4" s="4882"/>
      <c r="Q4" s="4882"/>
      <c r="R4" s="4882"/>
    </row>
    <row r="5" spans="1:28" ht="25.5" customHeight="1">
      <c r="A5" s="4880"/>
      <c r="B5" s="4867" t="s">
        <v>445</v>
      </c>
      <c r="C5" s="4867" t="s">
        <v>444</v>
      </c>
      <c r="D5" s="4856" t="s">
        <v>443</v>
      </c>
      <c r="E5" s="4856" t="s">
        <v>442</v>
      </c>
      <c r="F5" s="4856"/>
      <c r="G5" s="4856"/>
      <c r="H5" s="4856"/>
      <c r="I5" s="4869"/>
      <c r="J5" s="382"/>
      <c r="K5" s="4874" t="s">
        <v>441</v>
      </c>
      <c r="L5" s="4875"/>
      <c r="M5" s="4875"/>
      <c r="N5" s="4876"/>
      <c r="O5" s="4873" t="s">
        <v>440</v>
      </c>
      <c r="P5" s="4873"/>
      <c r="Q5" s="4873"/>
      <c r="R5" s="4873"/>
    </row>
    <row r="6" spans="1:28" ht="25.5" customHeight="1">
      <c r="A6" s="4881"/>
      <c r="B6" s="4868"/>
      <c r="C6" s="4868"/>
      <c r="D6" s="4856"/>
      <c r="E6" s="4857" t="s">
        <v>88</v>
      </c>
      <c r="F6" s="4858"/>
      <c r="G6" s="4857" t="s">
        <v>439</v>
      </c>
      <c r="H6" s="4858"/>
      <c r="I6" s="4857" t="s">
        <v>438</v>
      </c>
      <c r="J6" s="4858"/>
      <c r="K6" s="4859" t="s">
        <v>437</v>
      </c>
      <c r="L6" s="4859"/>
      <c r="M6" s="4872" t="s">
        <v>436</v>
      </c>
      <c r="N6" s="4872"/>
      <c r="O6" s="4859" t="s">
        <v>437</v>
      </c>
      <c r="P6" s="4859"/>
      <c r="Q6" s="4883" t="s">
        <v>436</v>
      </c>
      <c r="R6" s="4883"/>
    </row>
    <row r="7" spans="1:28" ht="12" customHeight="1">
      <c r="A7" s="417" t="s">
        <v>209</v>
      </c>
      <c r="B7" s="443"/>
      <c r="C7" s="442"/>
      <c r="D7" s="442"/>
      <c r="E7" s="441"/>
      <c r="F7" s="441"/>
      <c r="G7" s="441"/>
      <c r="H7" s="441"/>
      <c r="I7" s="441"/>
      <c r="J7" s="441"/>
      <c r="K7" s="423"/>
      <c r="L7" s="423"/>
      <c r="M7" s="423"/>
      <c r="N7" s="423"/>
      <c r="O7" s="423"/>
      <c r="P7" s="423"/>
      <c r="Q7" s="430"/>
      <c r="R7" s="423"/>
    </row>
    <row r="8" spans="1:28" ht="12" customHeight="1">
      <c r="A8" s="417">
        <v>1992</v>
      </c>
      <c r="B8" s="439">
        <v>9.56</v>
      </c>
      <c r="C8" s="439">
        <v>8.89</v>
      </c>
      <c r="D8" s="433" t="s">
        <v>215</v>
      </c>
      <c r="E8" s="433" t="s">
        <v>215</v>
      </c>
      <c r="F8" s="433"/>
      <c r="G8" s="433" t="s">
        <v>215</v>
      </c>
      <c r="H8" s="433"/>
      <c r="I8" s="433" t="s">
        <v>215</v>
      </c>
      <c r="J8" s="433"/>
      <c r="K8" s="433" t="s">
        <v>215</v>
      </c>
      <c r="L8" s="433"/>
      <c r="M8" s="433" t="s">
        <v>215</v>
      </c>
      <c r="N8" s="433"/>
      <c r="O8" s="433" t="s">
        <v>215</v>
      </c>
      <c r="P8" s="433"/>
      <c r="Q8" s="433" t="s">
        <v>215</v>
      </c>
      <c r="R8" s="423"/>
      <c r="T8" s="433"/>
      <c r="U8" s="433"/>
      <c r="V8" s="433"/>
      <c r="W8" s="433"/>
      <c r="X8" s="433"/>
      <c r="Y8" s="433"/>
      <c r="Z8" s="433"/>
      <c r="AB8" s="423"/>
    </row>
    <row r="9" spans="1:28" ht="12" customHeight="1">
      <c r="A9" s="417">
        <v>1993</v>
      </c>
      <c r="B9" s="439">
        <v>6.78</v>
      </c>
      <c r="C9" s="439">
        <v>6.47</v>
      </c>
      <c r="D9" s="433" t="s">
        <v>215</v>
      </c>
      <c r="E9" s="433" t="s">
        <v>215</v>
      </c>
      <c r="F9" s="433"/>
      <c r="G9" s="433" t="s">
        <v>215</v>
      </c>
      <c r="H9" s="433"/>
      <c r="I9" s="433" t="s">
        <v>215</v>
      </c>
      <c r="J9" s="433"/>
      <c r="K9" s="433" t="s">
        <v>215</v>
      </c>
      <c r="L9" s="433"/>
      <c r="M9" s="433" t="s">
        <v>215</v>
      </c>
      <c r="N9" s="433"/>
      <c r="O9" s="433" t="s">
        <v>215</v>
      </c>
      <c r="P9" s="433"/>
      <c r="Q9" s="433" t="s">
        <v>215</v>
      </c>
      <c r="R9" s="423"/>
      <c r="T9" s="433"/>
      <c r="U9" s="433"/>
      <c r="V9" s="433"/>
      <c r="W9" s="433"/>
      <c r="X9" s="433"/>
      <c r="Y9" s="433"/>
      <c r="Z9" s="433"/>
    </row>
    <row r="10" spans="1:28" ht="12" customHeight="1">
      <c r="A10" s="417">
        <v>1994</v>
      </c>
      <c r="B10" s="439">
        <v>5.42</v>
      </c>
      <c r="C10" s="439">
        <v>5.17</v>
      </c>
      <c r="D10" s="433" t="s">
        <v>215</v>
      </c>
      <c r="E10" s="433" t="s">
        <v>215</v>
      </c>
      <c r="F10" s="433"/>
      <c r="G10" s="433" t="s">
        <v>215</v>
      </c>
      <c r="H10" s="433"/>
      <c r="I10" s="433" t="s">
        <v>215</v>
      </c>
      <c r="J10" s="433"/>
      <c r="K10" s="433" t="s">
        <v>215</v>
      </c>
      <c r="L10" s="433"/>
      <c r="M10" s="433" t="s">
        <v>215</v>
      </c>
      <c r="N10" s="433"/>
      <c r="O10" s="433" t="s">
        <v>215</v>
      </c>
      <c r="P10" s="433"/>
      <c r="Q10" s="433" t="s">
        <v>215</v>
      </c>
      <c r="R10" s="423"/>
      <c r="T10" s="433"/>
      <c r="U10" s="433"/>
      <c r="V10" s="433"/>
      <c r="W10" s="433"/>
      <c r="X10" s="433"/>
      <c r="Y10" s="433"/>
      <c r="Z10" s="433"/>
    </row>
    <row r="11" spans="1:28" ht="12" customHeight="1">
      <c r="A11" s="417">
        <v>1995</v>
      </c>
      <c r="B11" s="439">
        <v>4.22</v>
      </c>
      <c r="C11" s="439">
        <v>4.12</v>
      </c>
      <c r="D11" s="433" t="s">
        <v>215</v>
      </c>
      <c r="E11" s="433" t="s">
        <v>215</v>
      </c>
      <c r="F11" s="433"/>
      <c r="G11" s="433" t="s">
        <v>215</v>
      </c>
      <c r="H11" s="433"/>
      <c r="I11" s="433" t="s">
        <v>215</v>
      </c>
      <c r="J11" s="433"/>
      <c r="K11" s="433" t="s">
        <v>215</v>
      </c>
      <c r="L11" s="433"/>
      <c r="M11" s="433" t="s">
        <v>215</v>
      </c>
      <c r="N11" s="433"/>
      <c r="O11" s="433" t="s">
        <v>215</v>
      </c>
      <c r="P11" s="433"/>
      <c r="Q11" s="433" t="s">
        <v>215</v>
      </c>
      <c r="R11" s="423"/>
      <c r="T11" s="433"/>
      <c r="U11" s="433"/>
      <c r="V11" s="433"/>
      <c r="W11" s="433"/>
      <c r="X11" s="433"/>
      <c r="Y11" s="433"/>
      <c r="Z11" s="433"/>
    </row>
    <row r="12" spans="1:28" ht="12" customHeight="1">
      <c r="A12" s="417">
        <v>1996</v>
      </c>
      <c r="B12" s="439">
        <v>3.07</v>
      </c>
      <c r="C12" s="439">
        <v>3.06</v>
      </c>
      <c r="D12" s="433" t="s">
        <v>215</v>
      </c>
      <c r="E12" s="433" t="s">
        <v>215</v>
      </c>
      <c r="F12" s="433"/>
      <c r="G12" s="433" t="s">
        <v>215</v>
      </c>
      <c r="H12" s="433"/>
      <c r="I12" s="433" t="s">
        <v>215</v>
      </c>
      <c r="J12" s="433"/>
      <c r="K12" s="419">
        <v>1.7</v>
      </c>
      <c r="L12" s="419"/>
      <c r="M12" s="419">
        <v>1.5</v>
      </c>
      <c r="N12" s="419"/>
      <c r="O12" s="419">
        <v>-1.1000000000000001</v>
      </c>
      <c r="P12" s="419"/>
      <c r="Q12" s="419">
        <v>-2.1</v>
      </c>
      <c r="R12" s="419"/>
      <c r="S12" s="427"/>
      <c r="T12" s="427"/>
      <c r="U12" s="427"/>
      <c r="V12" s="427"/>
      <c r="W12" s="427"/>
      <c r="X12" s="440"/>
      <c r="Y12" s="440"/>
      <c r="Z12" s="419"/>
    </row>
    <row r="13" spans="1:28" ht="12" customHeight="1">
      <c r="A13" s="417">
        <v>1997</v>
      </c>
      <c r="B13" s="439">
        <v>2.34</v>
      </c>
      <c r="C13" s="439">
        <v>2.16</v>
      </c>
      <c r="D13" s="433" t="s">
        <v>215</v>
      </c>
      <c r="E13" s="433" t="s">
        <v>215</v>
      </c>
      <c r="F13" s="433"/>
      <c r="G13" s="433" t="s">
        <v>215</v>
      </c>
      <c r="H13" s="433"/>
      <c r="I13" s="433" t="s">
        <v>215</v>
      </c>
      <c r="J13" s="433"/>
      <c r="K13" s="419">
        <v>2.6</v>
      </c>
      <c r="L13" s="419"/>
      <c r="M13" s="419">
        <v>2.2000000000000002</v>
      </c>
      <c r="N13" s="419"/>
      <c r="O13" s="419">
        <v>3.3</v>
      </c>
      <c r="P13" s="419"/>
      <c r="Q13" s="419">
        <v>2.9</v>
      </c>
      <c r="R13" s="419"/>
      <c r="S13" s="427"/>
      <c r="T13" s="427"/>
      <c r="U13" s="427"/>
      <c r="V13" s="427"/>
      <c r="W13" s="427"/>
      <c r="X13" s="440"/>
      <c r="Y13" s="440"/>
      <c r="Z13" s="419"/>
    </row>
    <row r="14" spans="1:28" ht="12" customHeight="1">
      <c r="A14" s="417">
        <v>1998</v>
      </c>
      <c r="B14" s="439">
        <v>2.57</v>
      </c>
      <c r="C14" s="439">
        <v>2.57</v>
      </c>
      <c r="D14" s="433" t="s">
        <v>215</v>
      </c>
      <c r="E14" s="433" t="s">
        <v>215</v>
      </c>
      <c r="F14" s="433"/>
      <c r="G14" s="433" t="s">
        <v>215</v>
      </c>
      <c r="H14" s="433"/>
      <c r="I14" s="433" t="s">
        <v>215</v>
      </c>
      <c r="J14" s="433"/>
      <c r="K14" s="419">
        <v>-1.4</v>
      </c>
      <c r="L14" s="419"/>
      <c r="M14" s="419">
        <v>-1.6</v>
      </c>
      <c r="N14" s="419"/>
      <c r="O14" s="419">
        <v>1.5</v>
      </c>
      <c r="P14" s="419"/>
      <c r="Q14" s="419">
        <v>0.2</v>
      </c>
      <c r="R14" s="419"/>
      <c r="S14" s="427"/>
      <c r="T14" s="427"/>
      <c r="U14" s="427"/>
      <c r="V14" s="427"/>
      <c r="W14" s="427"/>
      <c r="X14" s="440"/>
      <c r="Y14" s="440"/>
      <c r="Z14" s="419"/>
    </row>
    <row r="15" spans="1:28" ht="12" customHeight="1">
      <c r="A15" s="417">
        <v>1999</v>
      </c>
      <c r="B15" s="439">
        <v>2.34</v>
      </c>
      <c r="C15" s="439">
        <v>2.31</v>
      </c>
      <c r="D15" s="433" t="s">
        <v>215</v>
      </c>
      <c r="E15" s="433" t="s">
        <v>215</v>
      </c>
      <c r="F15" s="433"/>
      <c r="G15" s="433" t="s">
        <v>215</v>
      </c>
      <c r="H15" s="433"/>
      <c r="I15" s="433" t="s">
        <v>215</v>
      </c>
      <c r="J15" s="433"/>
      <c r="K15" s="419">
        <v>-0.7</v>
      </c>
      <c r="L15" s="419"/>
      <c r="M15" s="419">
        <v>-0.5</v>
      </c>
      <c r="N15" s="419"/>
      <c r="O15" s="419">
        <v>0.3</v>
      </c>
      <c r="P15" s="419"/>
      <c r="Q15" s="419">
        <v>-0.2</v>
      </c>
      <c r="R15" s="419"/>
      <c r="S15" s="427"/>
      <c r="T15" s="427"/>
      <c r="U15" s="427"/>
      <c r="V15" s="427"/>
      <c r="W15" s="427"/>
      <c r="X15" s="440"/>
      <c r="Y15" s="440"/>
      <c r="Z15" s="419"/>
    </row>
    <row r="16" spans="1:28" ht="12" customHeight="1">
      <c r="A16" s="417">
        <v>2000</v>
      </c>
      <c r="B16" s="439">
        <v>2.85</v>
      </c>
      <c r="C16" s="439">
        <v>2.82</v>
      </c>
      <c r="D16" s="433" t="s">
        <v>215</v>
      </c>
      <c r="E16" s="433" t="s">
        <v>215</v>
      </c>
      <c r="F16" s="433"/>
      <c r="G16" s="433" t="s">
        <v>215</v>
      </c>
      <c r="H16" s="433"/>
      <c r="I16" s="433" t="s">
        <v>215</v>
      </c>
      <c r="J16" s="433"/>
      <c r="K16" s="419">
        <v>8.4</v>
      </c>
      <c r="L16" s="419"/>
      <c r="M16" s="419">
        <v>8.6</v>
      </c>
      <c r="N16" s="419"/>
      <c r="O16" s="419">
        <v>5.5</v>
      </c>
      <c r="P16" s="419"/>
      <c r="Q16" s="419">
        <v>5.8</v>
      </c>
      <c r="R16" s="419"/>
      <c r="S16" s="427"/>
      <c r="T16" s="427"/>
      <c r="U16" s="427"/>
      <c r="V16" s="427"/>
      <c r="W16" s="427"/>
      <c r="X16" s="440"/>
      <c r="Y16" s="440"/>
      <c r="Z16" s="419"/>
    </row>
    <row r="17" spans="1:26" ht="12" customHeight="1">
      <c r="A17" s="417">
        <v>2001</v>
      </c>
      <c r="B17" s="439">
        <v>4.37</v>
      </c>
      <c r="C17" s="439">
        <v>4.38</v>
      </c>
      <c r="D17" s="433" t="s">
        <v>215</v>
      </c>
      <c r="E17" s="433" t="s">
        <v>215</v>
      </c>
      <c r="F17" s="433"/>
      <c r="G17" s="433" t="s">
        <v>215</v>
      </c>
      <c r="H17" s="433"/>
      <c r="I17" s="433" t="s">
        <v>215</v>
      </c>
      <c r="J17" s="433"/>
      <c r="K17" s="419">
        <v>0.3</v>
      </c>
      <c r="L17" s="419"/>
      <c r="M17" s="419">
        <v>0</v>
      </c>
      <c r="N17" s="419"/>
      <c r="O17" s="419">
        <v>0.6</v>
      </c>
      <c r="P17" s="419"/>
      <c r="Q17" s="419">
        <v>0.6</v>
      </c>
      <c r="R17" s="419"/>
      <c r="S17" s="427"/>
      <c r="T17" s="427"/>
      <c r="U17" s="427"/>
      <c r="V17" s="427"/>
      <c r="W17" s="427"/>
      <c r="X17" s="440"/>
      <c r="Y17" s="440"/>
      <c r="Z17" s="419"/>
    </row>
    <row r="18" spans="1:26" ht="12" customHeight="1">
      <c r="A18" s="417">
        <v>2002</v>
      </c>
      <c r="B18" s="439">
        <v>3.6</v>
      </c>
      <c r="C18" s="439">
        <v>3.54</v>
      </c>
      <c r="D18" s="433" t="s">
        <v>215</v>
      </c>
      <c r="E18" s="433" t="s">
        <v>215</v>
      </c>
      <c r="F18" s="433"/>
      <c r="G18" s="433" t="s">
        <v>215</v>
      </c>
      <c r="H18" s="433"/>
      <c r="I18" s="433" t="s">
        <v>215</v>
      </c>
      <c r="J18" s="433"/>
      <c r="K18" s="419">
        <v>-1.6</v>
      </c>
      <c r="L18" s="419"/>
      <c r="M18" s="419">
        <v>-2.1</v>
      </c>
      <c r="N18" s="419"/>
      <c r="O18" s="419">
        <v>-0.1</v>
      </c>
      <c r="P18" s="419"/>
      <c r="Q18" s="419">
        <v>-0.9</v>
      </c>
      <c r="R18" s="419"/>
      <c r="S18" s="427"/>
      <c r="T18" s="427"/>
      <c r="U18" s="427"/>
      <c r="V18" s="427"/>
      <c r="W18" s="427"/>
      <c r="X18" s="440"/>
      <c r="Y18" s="440"/>
      <c r="Z18" s="419"/>
    </row>
    <row r="19" spans="1:26" ht="12" customHeight="1">
      <c r="A19" s="417">
        <v>2003</v>
      </c>
      <c r="B19" s="439">
        <v>3.22</v>
      </c>
      <c r="C19" s="439">
        <v>3.19</v>
      </c>
      <c r="D19" s="433" t="s">
        <v>215</v>
      </c>
      <c r="E19" s="433" t="s">
        <v>215</v>
      </c>
      <c r="F19" s="433"/>
      <c r="G19" s="433" t="s">
        <v>215</v>
      </c>
      <c r="H19" s="433"/>
      <c r="I19" s="433" t="s">
        <v>215</v>
      </c>
      <c r="J19" s="433"/>
      <c r="K19" s="419">
        <v>-1.6</v>
      </c>
      <c r="L19" s="419"/>
      <c r="M19" s="419">
        <v>-2.1</v>
      </c>
      <c r="N19" s="419"/>
      <c r="O19" s="419">
        <v>-1.6</v>
      </c>
      <c r="P19" s="419"/>
      <c r="Q19" s="419">
        <v>-2.6</v>
      </c>
      <c r="R19" s="419"/>
      <c r="S19" s="427"/>
      <c r="T19" s="427"/>
      <c r="U19" s="427"/>
      <c r="V19" s="427"/>
      <c r="W19" s="427"/>
      <c r="X19" s="440"/>
      <c r="Y19" s="440"/>
      <c r="Z19" s="419"/>
    </row>
    <row r="20" spans="1:26" ht="12" customHeight="1">
      <c r="A20" s="417">
        <v>2004</v>
      </c>
      <c r="B20" s="439">
        <v>2.37</v>
      </c>
      <c r="C20" s="439">
        <v>2.34</v>
      </c>
      <c r="D20" s="433" t="s">
        <v>215</v>
      </c>
      <c r="E20" s="433" t="s">
        <v>215</v>
      </c>
      <c r="F20" s="433"/>
      <c r="G20" s="433" t="s">
        <v>215</v>
      </c>
      <c r="H20" s="433"/>
      <c r="I20" s="433" t="s">
        <v>215</v>
      </c>
      <c r="J20" s="433"/>
      <c r="K20" s="419">
        <v>2.1</v>
      </c>
      <c r="L20" s="419"/>
      <c r="M20" s="419">
        <v>2.2000000000000002</v>
      </c>
      <c r="N20" s="419"/>
      <c r="O20" s="419">
        <v>1.8</v>
      </c>
      <c r="P20" s="419"/>
      <c r="Q20" s="419">
        <v>1.5</v>
      </c>
      <c r="R20" s="419"/>
      <c r="S20" s="427"/>
      <c r="T20" s="427"/>
      <c r="U20" s="427"/>
      <c r="V20" s="427"/>
      <c r="W20" s="427"/>
      <c r="X20" s="440"/>
      <c r="Y20" s="440"/>
      <c r="Z20" s="419"/>
    </row>
    <row r="21" spans="1:26" ht="12" customHeight="1">
      <c r="A21" s="417">
        <v>2005</v>
      </c>
      <c r="B21" s="439">
        <v>2.2799999999999998</v>
      </c>
      <c r="C21" s="439">
        <v>2.2400000000000002</v>
      </c>
      <c r="D21" s="433" t="s">
        <v>215</v>
      </c>
      <c r="E21" s="433" t="s">
        <v>215</v>
      </c>
      <c r="F21" s="433"/>
      <c r="G21" s="433" t="s">
        <v>215</v>
      </c>
      <c r="H21" s="433"/>
      <c r="I21" s="433" t="s">
        <v>215</v>
      </c>
      <c r="J21" s="433"/>
      <c r="K21" s="419">
        <v>2.9</v>
      </c>
      <c r="L21" s="419"/>
      <c r="M21" s="419">
        <v>2.9</v>
      </c>
      <c r="N21" s="419"/>
      <c r="O21" s="419">
        <v>1.7</v>
      </c>
      <c r="P21" s="419"/>
      <c r="Q21" s="419">
        <v>1.8</v>
      </c>
      <c r="R21" s="419"/>
      <c r="S21" s="427"/>
      <c r="T21" s="427"/>
      <c r="U21" s="427"/>
      <c r="V21" s="427"/>
      <c r="W21" s="427"/>
      <c r="X21" s="438"/>
      <c r="Y21" s="438"/>
      <c r="Z21" s="419"/>
    </row>
    <row r="22" spans="1:26" ht="12" customHeight="1">
      <c r="A22" s="417">
        <v>2006</v>
      </c>
      <c r="B22" s="432">
        <v>3.11</v>
      </c>
      <c r="C22" s="432">
        <v>3.1</v>
      </c>
      <c r="D22" s="437" t="s">
        <v>215</v>
      </c>
      <c r="E22" s="437">
        <v>4</v>
      </c>
      <c r="F22" s="437"/>
      <c r="G22" s="433">
        <v>3.4</v>
      </c>
      <c r="H22" s="437"/>
      <c r="I22" s="437">
        <v>5.0999999999999996</v>
      </c>
      <c r="J22" s="437"/>
      <c r="K22" s="419">
        <v>3.8</v>
      </c>
      <c r="L22" s="419"/>
      <c r="M22" s="419">
        <v>4.0999999999999996</v>
      </c>
      <c r="N22" s="419"/>
      <c r="O22" s="419">
        <v>4.4000000000000004</v>
      </c>
      <c r="P22" s="419"/>
      <c r="Q22" s="419">
        <v>4.9000000000000004</v>
      </c>
      <c r="R22" s="419"/>
      <c r="S22" s="427"/>
      <c r="T22" s="427"/>
      <c r="U22" s="427"/>
      <c r="V22" s="427"/>
      <c r="W22" s="427"/>
      <c r="X22" s="419"/>
      <c r="Y22" s="419"/>
      <c r="Z22" s="419"/>
    </row>
    <row r="23" spans="1:26" ht="12.75" customHeight="1">
      <c r="A23" s="417">
        <v>2007</v>
      </c>
      <c r="B23" s="432">
        <v>2.4500000000000002</v>
      </c>
      <c r="C23" s="432">
        <v>2.4300000000000002</v>
      </c>
      <c r="D23" s="436" t="s">
        <v>215</v>
      </c>
      <c r="E23" s="436">
        <v>2.4</v>
      </c>
      <c r="F23" s="436"/>
      <c r="G23" s="433">
        <v>2.2000000000000002</v>
      </c>
      <c r="H23" s="436"/>
      <c r="I23" s="436">
        <v>2.8</v>
      </c>
      <c r="J23" s="436"/>
      <c r="K23" s="419">
        <v>1.4</v>
      </c>
      <c r="L23" s="436"/>
      <c r="M23" s="419">
        <v>1.1000000000000001</v>
      </c>
      <c r="N23" s="436"/>
      <c r="O23" s="419">
        <v>2</v>
      </c>
      <c r="P23" s="436"/>
      <c r="Q23" s="419">
        <v>1.4</v>
      </c>
      <c r="R23" s="436"/>
      <c r="S23" s="427"/>
      <c r="T23" s="427"/>
      <c r="U23" s="427"/>
      <c r="V23" s="427"/>
      <c r="W23" s="427"/>
      <c r="X23" s="436"/>
      <c r="Y23" s="436"/>
      <c r="Z23" s="436"/>
    </row>
    <row r="24" spans="1:26" s="410" customFormat="1" ht="12.75" customHeight="1">
      <c r="A24" s="417">
        <v>2008</v>
      </c>
      <c r="B24" s="432">
        <v>2.59</v>
      </c>
      <c r="C24" s="432">
        <v>2.56</v>
      </c>
      <c r="D24" s="372" t="s">
        <v>215</v>
      </c>
      <c r="E24" s="430">
        <v>4</v>
      </c>
      <c r="F24" s="372"/>
      <c r="G24" s="433">
        <v>4.5</v>
      </c>
      <c r="H24" s="372"/>
      <c r="I24" s="430">
        <v>3.1</v>
      </c>
      <c r="J24" s="372"/>
      <c r="K24" s="419">
        <v>5.0999999999999996</v>
      </c>
      <c r="L24" s="419"/>
      <c r="M24" s="419">
        <v>5.5</v>
      </c>
      <c r="N24" s="419"/>
      <c r="O24" s="419">
        <v>2.6</v>
      </c>
      <c r="P24" s="419"/>
      <c r="Q24" s="419">
        <v>2.4</v>
      </c>
      <c r="R24" s="419"/>
      <c r="S24" s="427"/>
      <c r="T24" s="427"/>
      <c r="U24" s="427"/>
      <c r="V24" s="427"/>
      <c r="W24" s="427"/>
      <c r="X24" s="419"/>
      <c r="Y24" s="419"/>
      <c r="Z24" s="419"/>
    </row>
    <row r="25" spans="1:26" s="410" customFormat="1" ht="12.75" customHeight="1">
      <c r="A25" s="417">
        <v>2009</v>
      </c>
      <c r="B25" s="380">
        <v>-0.83</v>
      </c>
      <c r="C25" s="435">
        <v>-0.98</v>
      </c>
      <c r="D25" s="430" t="s">
        <v>215</v>
      </c>
      <c r="E25" s="430">
        <v>-4.7</v>
      </c>
      <c r="F25" s="430"/>
      <c r="G25" s="433">
        <v>-4</v>
      </c>
      <c r="H25" s="430"/>
      <c r="I25" s="430">
        <v>-6.2</v>
      </c>
      <c r="J25" s="430"/>
      <c r="K25" s="419">
        <v>-9.3000000000000007</v>
      </c>
      <c r="L25" s="419"/>
      <c r="M25" s="419">
        <v>-10.6</v>
      </c>
      <c r="N25" s="419"/>
      <c r="O25" s="419">
        <v>-4.9000000000000004</v>
      </c>
      <c r="P25" s="419"/>
      <c r="Q25" s="419">
        <v>-6.1</v>
      </c>
      <c r="R25" s="419"/>
      <c r="S25" s="427"/>
      <c r="T25" s="427"/>
      <c r="U25" s="427"/>
      <c r="V25" s="427"/>
      <c r="W25" s="427"/>
      <c r="X25" s="419"/>
      <c r="Y25" s="419"/>
      <c r="Z25" s="419"/>
    </row>
    <row r="26" spans="1:26" s="410" customFormat="1" ht="12.75" customHeight="1">
      <c r="A26" s="417">
        <v>2010</v>
      </c>
      <c r="B26" s="434">
        <v>1.4</v>
      </c>
      <c r="C26" s="434">
        <v>1.38</v>
      </c>
      <c r="D26" s="430" t="s">
        <v>215</v>
      </c>
      <c r="E26" s="430">
        <v>3.2</v>
      </c>
      <c r="F26" s="430"/>
      <c r="G26" s="433">
        <v>3.3</v>
      </c>
      <c r="H26" s="430"/>
      <c r="I26" s="430">
        <v>2.9</v>
      </c>
      <c r="J26" s="430"/>
      <c r="K26" s="419">
        <v>4.7</v>
      </c>
      <c r="L26" s="419"/>
      <c r="M26" s="419">
        <v>5.0999999999999996</v>
      </c>
      <c r="N26" s="419"/>
      <c r="O26" s="419">
        <v>3.3</v>
      </c>
      <c r="P26" s="419"/>
      <c r="Q26" s="419">
        <v>4.4000000000000004</v>
      </c>
      <c r="R26" s="419"/>
      <c r="S26" s="427"/>
      <c r="T26" s="427"/>
      <c r="U26" s="427"/>
      <c r="V26" s="427"/>
      <c r="W26" s="427"/>
      <c r="X26" s="419"/>
      <c r="Y26" s="419"/>
      <c r="Z26" s="419"/>
    </row>
    <row r="27" spans="1:26" ht="12.75" customHeight="1">
      <c r="A27" s="417">
        <v>2011</v>
      </c>
      <c r="B27" s="432">
        <v>3.65</v>
      </c>
      <c r="C27" s="432">
        <v>3.73</v>
      </c>
      <c r="D27" s="430" t="s">
        <v>215</v>
      </c>
      <c r="E27" s="423">
        <v>5.4</v>
      </c>
      <c r="F27" s="428"/>
      <c r="G27" s="429">
        <v>4.5999999999999996</v>
      </c>
      <c r="H27" s="428"/>
      <c r="I27" s="429">
        <v>6.9</v>
      </c>
      <c r="J27" s="428"/>
      <c r="K27" s="419">
        <v>7.1</v>
      </c>
      <c r="L27" s="419"/>
      <c r="M27" s="419">
        <v>8.3000000000000007</v>
      </c>
      <c r="N27" s="419"/>
      <c r="O27" s="419">
        <v>5</v>
      </c>
      <c r="P27" s="419"/>
      <c r="Q27" s="419">
        <v>5.8</v>
      </c>
      <c r="R27" s="419"/>
      <c r="S27" s="427"/>
      <c r="T27" s="427"/>
      <c r="U27" s="427"/>
      <c r="V27" s="427"/>
      <c r="W27" s="427"/>
      <c r="X27" s="419"/>
      <c r="Y27" s="419"/>
      <c r="Z27" s="419"/>
    </row>
    <row r="28" spans="1:26" ht="12.75" customHeight="1">
      <c r="A28" s="417">
        <v>2012</v>
      </c>
      <c r="B28" s="431">
        <v>2.77</v>
      </c>
      <c r="C28" s="431">
        <v>2.8</v>
      </c>
      <c r="D28" s="430" t="s">
        <v>215</v>
      </c>
      <c r="E28" s="419">
        <v>3.1</v>
      </c>
      <c r="F28" s="428"/>
      <c r="G28" s="419">
        <v>3.2</v>
      </c>
      <c r="H28" s="428"/>
      <c r="I28" s="429">
        <v>2.9</v>
      </c>
      <c r="J28" s="428"/>
      <c r="K28" s="419">
        <v>1.1000000000000001</v>
      </c>
      <c r="L28" s="419"/>
      <c r="M28" s="419">
        <v>1</v>
      </c>
      <c r="N28" s="419"/>
      <c r="O28" s="419">
        <v>1.7</v>
      </c>
      <c r="P28" s="419"/>
      <c r="Q28" s="419">
        <v>1.7</v>
      </c>
      <c r="R28" s="419"/>
      <c r="S28" s="427"/>
      <c r="T28" s="427"/>
      <c r="U28" s="427"/>
      <c r="V28" s="427"/>
      <c r="W28" s="427"/>
      <c r="X28" s="419"/>
      <c r="Y28" s="419"/>
      <c r="Z28" s="419"/>
    </row>
    <row r="29" spans="1:26" ht="12.75" customHeight="1">
      <c r="A29" s="417">
        <v>2013</v>
      </c>
      <c r="B29" s="426">
        <v>0.27</v>
      </c>
      <c r="C29" s="426">
        <v>0.25</v>
      </c>
      <c r="D29" s="430" t="s">
        <v>215</v>
      </c>
      <c r="E29" s="423">
        <v>0.2</v>
      </c>
      <c r="F29" s="428"/>
      <c r="G29" s="419">
        <v>0.7</v>
      </c>
      <c r="H29" s="428"/>
      <c r="I29" s="419">
        <v>-0.8</v>
      </c>
      <c r="J29" s="428"/>
      <c r="K29" s="419">
        <v>-2.7</v>
      </c>
      <c r="L29" s="419"/>
      <c r="M29" s="419">
        <v>-3.2</v>
      </c>
      <c r="N29" s="419"/>
      <c r="O29" s="419">
        <v>-0.9</v>
      </c>
      <c r="P29" s="419"/>
      <c r="Q29" s="419">
        <v>-1.6</v>
      </c>
      <c r="R29" s="419"/>
      <c r="S29" s="427"/>
      <c r="T29" s="427"/>
      <c r="U29" s="427"/>
      <c r="V29" s="427"/>
      <c r="W29" s="427"/>
      <c r="X29" s="419"/>
      <c r="Y29" s="419"/>
      <c r="Z29" s="419"/>
    </row>
    <row r="30" spans="1:26" s="410" customFormat="1" ht="12.75" customHeight="1">
      <c r="A30" s="417">
        <v>2014</v>
      </c>
      <c r="B30" s="426">
        <v>-0.28000000000000003</v>
      </c>
      <c r="C30" s="426">
        <v>-0.4</v>
      </c>
      <c r="D30" s="430" t="s">
        <v>215</v>
      </c>
      <c r="E30" s="423">
        <v>-1.4</v>
      </c>
      <c r="F30" s="428"/>
      <c r="G30" s="419">
        <v>-1</v>
      </c>
      <c r="H30" s="428"/>
      <c r="I30" s="419">
        <v>-2.1</v>
      </c>
      <c r="J30" s="428"/>
      <c r="K30" s="419">
        <v>-2.2999999999999998</v>
      </c>
      <c r="L30" s="419"/>
      <c r="M30" s="419">
        <v>-3</v>
      </c>
      <c r="N30" s="419"/>
      <c r="O30" s="419">
        <v>-1.1000000000000001</v>
      </c>
      <c r="P30" s="419"/>
      <c r="Q30" s="419">
        <v>-1.9</v>
      </c>
      <c r="R30" s="419"/>
      <c r="S30" s="427"/>
      <c r="T30" s="427"/>
      <c r="U30" s="427"/>
      <c r="V30" s="427"/>
      <c r="W30" s="427"/>
      <c r="X30" s="419"/>
      <c r="Y30" s="419"/>
      <c r="Z30" s="419"/>
    </row>
    <row r="31" spans="1:26" s="410" customFormat="1" ht="12.75" customHeight="1">
      <c r="A31" s="417">
        <v>2015</v>
      </c>
      <c r="B31" s="426">
        <v>0.49</v>
      </c>
      <c r="C31" s="426">
        <v>0.47</v>
      </c>
      <c r="D31" s="430" t="s">
        <v>215</v>
      </c>
      <c r="E31" s="423">
        <v>-1.6</v>
      </c>
      <c r="F31" s="428"/>
      <c r="G31" s="429">
        <v>-3</v>
      </c>
      <c r="H31" s="428"/>
      <c r="I31" s="429">
        <v>1.1000000000000001</v>
      </c>
      <c r="J31" s="428"/>
      <c r="K31" s="419">
        <v>-4.4000000000000004</v>
      </c>
      <c r="L31" s="419"/>
      <c r="M31" s="419">
        <v>-5.3</v>
      </c>
      <c r="N31" s="419"/>
      <c r="O31" s="419">
        <v>-1.3</v>
      </c>
      <c r="P31" s="419"/>
      <c r="Q31" s="419">
        <v>-2.7</v>
      </c>
      <c r="R31" s="419"/>
      <c r="S31" s="427"/>
      <c r="T31" s="427"/>
      <c r="U31" s="427"/>
      <c r="V31" s="427"/>
      <c r="W31" s="427"/>
      <c r="X31" s="419"/>
      <c r="Y31" s="419"/>
      <c r="Z31" s="419"/>
    </row>
    <row r="32" spans="1:26" ht="12.75" customHeight="1">
      <c r="A32" s="417">
        <v>2016</v>
      </c>
      <c r="B32" s="371">
        <v>0.61</v>
      </c>
      <c r="C32" s="371">
        <v>0.56000000000000005</v>
      </c>
      <c r="D32" s="423">
        <v>2.4</v>
      </c>
      <c r="E32" s="423">
        <v>-1.6</v>
      </c>
      <c r="F32" s="428"/>
      <c r="G32" s="423">
        <v>-1.5</v>
      </c>
      <c r="H32" s="428"/>
      <c r="I32" s="423">
        <v>-1.9</v>
      </c>
      <c r="J32" s="428"/>
      <c r="K32" s="419">
        <v>-3.2</v>
      </c>
      <c r="M32" s="419">
        <v>-3.9</v>
      </c>
      <c r="O32" s="419">
        <v>-1.6</v>
      </c>
      <c r="Q32" s="419">
        <v>-3</v>
      </c>
      <c r="S32" s="427"/>
      <c r="T32" s="427"/>
      <c r="U32" s="427"/>
      <c r="V32" s="427"/>
      <c r="W32" s="427"/>
      <c r="X32" s="411"/>
      <c r="Y32" s="410"/>
      <c r="Z32" s="411"/>
    </row>
    <row r="33" spans="1:28" ht="12.75" customHeight="1">
      <c r="A33" s="417">
        <v>2017</v>
      </c>
      <c r="B33" s="426">
        <v>1.37</v>
      </c>
      <c r="C33" s="426">
        <v>1.38</v>
      </c>
      <c r="D33" s="423">
        <v>2.5</v>
      </c>
      <c r="E33" s="423">
        <v>2.9</v>
      </c>
      <c r="F33" s="428"/>
      <c r="G33" s="423">
        <v>3.6</v>
      </c>
      <c r="H33" s="428"/>
      <c r="I33" s="423">
        <v>1.5</v>
      </c>
      <c r="J33" s="428"/>
      <c r="K33" s="419">
        <v>3.8</v>
      </c>
      <c r="M33" s="419">
        <v>4.0999999999999996</v>
      </c>
      <c r="O33" s="419">
        <v>3</v>
      </c>
      <c r="Q33" s="419">
        <v>2.9</v>
      </c>
      <c r="S33" s="427"/>
      <c r="T33" s="427"/>
      <c r="U33" s="427"/>
      <c r="V33" s="427"/>
      <c r="W33" s="427"/>
      <c r="X33" s="419"/>
      <c r="Z33" s="419"/>
    </row>
    <row r="34" spans="1:28" ht="12.75" customHeight="1">
      <c r="A34" s="417">
        <v>2018</v>
      </c>
      <c r="B34" s="426">
        <v>0.99</v>
      </c>
      <c r="C34" s="426">
        <v>0.95</v>
      </c>
      <c r="D34" s="423">
        <v>2.4</v>
      </c>
      <c r="E34" s="423">
        <v>2.5</v>
      </c>
      <c r="F34" s="425"/>
      <c r="G34" s="423">
        <v>2.5</v>
      </c>
      <c r="H34" s="423"/>
      <c r="I34" s="419">
        <v>2.5</v>
      </c>
      <c r="J34" s="423"/>
      <c r="K34" s="419">
        <v>2.8</v>
      </c>
      <c r="M34" s="419">
        <v>2.9</v>
      </c>
      <c r="O34" s="419">
        <v>2.2000000000000002</v>
      </c>
      <c r="Q34" s="419">
        <v>2.1</v>
      </c>
      <c r="S34" s="427"/>
      <c r="T34" s="427"/>
      <c r="U34" s="427"/>
      <c r="V34" s="427"/>
      <c r="X34" s="419"/>
      <c r="Z34" s="419"/>
    </row>
    <row r="35" spans="1:28" ht="12.75" customHeight="1">
      <c r="A35" s="417">
        <v>2019</v>
      </c>
      <c r="B35" s="426">
        <v>0.34</v>
      </c>
      <c r="C35" s="426">
        <v>0.22</v>
      </c>
      <c r="D35" s="423">
        <v>0.7</v>
      </c>
      <c r="E35" s="423">
        <v>-0.1</v>
      </c>
      <c r="F35" s="425"/>
      <c r="G35" s="423">
        <v>-0.3</v>
      </c>
      <c r="H35" s="423"/>
      <c r="I35" s="423">
        <v>0.3</v>
      </c>
      <c r="J35" s="423"/>
      <c r="K35" s="371">
        <v>-0.3</v>
      </c>
      <c r="M35" s="419">
        <v>-0.7</v>
      </c>
      <c r="O35" s="419">
        <v>0.5</v>
      </c>
      <c r="Q35" s="371">
        <v>-0.3</v>
      </c>
      <c r="T35" s="419"/>
      <c r="V35" s="419"/>
      <c r="X35" s="419"/>
      <c r="Z35" s="419"/>
    </row>
    <row r="36" spans="1:28" ht="12.75" customHeight="1">
      <c r="A36" s="417">
        <v>2020</v>
      </c>
      <c r="B36" s="420">
        <v>-0.01</v>
      </c>
      <c r="C36" s="420">
        <v>-0.12</v>
      </c>
      <c r="D36" s="419">
        <v>0.4</v>
      </c>
      <c r="E36" s="415">
        <v>-3.3</v>
      </c>
      <c r="F36" s="424"/>
      <c r="G36" s="415">
        <v>-3.3</v>
      </c>
      <c r="H36" s="422"/>
      <c r="I36" s="423">
        <v>-3.4</v>
      </c>
      <c r="J36" s="422"/>
      <c r="K36" s="415">
        <v>-3.5</v>
      </c>
      <c r="L36" s="405"/>
      <c r="M36" s="415">
        <v>-4</v>
      </c>
      <c r="N36" s="405"/>
      <c r="O36" s="421">
        <v>-2</v>
      </c>
      <c r="P36" s="405"/>
      <c r="Q36" s="415">
        <v>-2.5</v>
      </c>
      <c r="R36" s="405"/>
      <c r="T36" s="419"/>
      <c r="V36" s="419"/>
      <c r="X36" s="419"/>
      <c r="Z36" s="419"/>
    </row>
    <row r="37" spans="1:28" ht="12.75" customHeight="1">
      <c r="A37" s="417">
        <v>2021</v>
      </c>
      <c r="B37" s="420">
        <v>1.27</v>
      </c>
      <c r="C37" s="420">
        <v>1.24</v>
      </c>
      <c r="D37" s="419">
        <v>5.6</v>
      </c>
      <c r="E37" s="415">
        <v>7.8</v>
      </c>
      <c r="F37" s="418"/>
      <c r="G37" s="415">
        <v>8.3000000000000007</v>
      </c>
      <c r="H37" s="418"/>
      <c r="I37" s="415">
        <v>7</v>
      </c>
      <c r="J37" s="415"/>
      <c r="K37" s="415">
        <v>8.3000000000000007</v>
      </c>
      <c r="L37" s="405"/>
      <c r="M37" s="415">
        <v>8.1999999999999993</v>
      </c>
      <c r="N37" s="405"/>
      <c r="O37" s="415">
        <v>7.2</v>
      </c>
      <c r="P37" s="405"/>
      <c r="Q37" s="415">
        <v>8.1</v>
      </c>
      <c r="R37" s="405"/>
      <c r="T37" s="419"/>
      <c r="V37" s="419"/>
      <c r="X37" s="419"/>
      <c r="Z37" s="419"/>
    </row>
    <row r="38" spans="1:28" s="410" customFormat="1" ht="12.75" customHeight="1">
      <c r="A38" s="417">
        <v>2022</v>
      </c>
      <c r="B38" s="420">
        <v>7.83</v>
      </c>
      <c r="C38" s="420">
        <v>8.0500000000000007</v>
      </c>
      <c r="D38" s="419">
        <v>20.5</v>
      </c>
      <c r="E38" s="415">
        <v>18.899999999999999</v>
      </c>
      <c r="F38" s="418"/>
      <c r="G38" s="415">
        <v>19.7</v>
      </c>
      <c r="H38" s="418"/>
      <c r="I38" s="415">
        <v>17.2</v>
      </c>
      <c r="J38" s="415"/>
      <c r="K38" s="415">
        <v>18.5</v>
      </c>
      <c r="M38" s="415">
        <v>20.5</v>
      </c>
      <c r="O38" s="415">
        <v>14.6</v>
      </c>
      <c r="Q38" s="415">
        <v>16.600000000000001</v>
      </c>
      <c r="S38" s="371"/>
      <c r="T38" s="411"/>
      <c r="V38" s="411"/>
      <c r="X38" s="411"/>
      <c r="Z38" s="411"/>
    </row>
    <row r="39" spans="1:28" s="410" customFormat="1" ht="12.75" customHeight="1">
      <c r="A39" s="417">
        <v>2023</v>
      </c>
      <c r="B39" s="416">
        <v>4.3099999999999996</v>
      </c>
      <c r="C39" s="416">
        <v>4.3</v>
      </c>
      <c r="D39" s="415">
        <v>14.6</v>
      </c>
      <c r="E39" s="415">
        <v>0</v>
      </c>
      <c r="F39" s="415"/>
      <c r="G39" s="415">
        <v>-1.2</v>
      </c>
      <c r="H39" s="415"/>
      <c r="I39" s="415">
        <v>2.4</v>
      </c>
      <c r="J39" s="415"/>
      <c r="K39" s="415">
        <v>-3.6</v>
      </c>
      <c r="L39" s="405" t="s">
        <v>435</v>
      </c>
      <c r="M39" s="415">
        <v>-3.7</v>
      </c>
      <c r="N39" s="405" t="s">
        <v>435</v>
      </c>
      <c r="O39" s="415">
        <v>1.6</v>
      </c>
      <c r="P39" s="405" t="s">
        <v>435</v>
      </c>
      <c r="Q39" s="415">
        <v>-0.6</v>
      </c>
      <c r="R39" s="405" t="s">
        <v>435</v>
      </c>
      <c r="S39" s="371"/>
      <c r="T39" s="411"/>
      <c r="V39" s="411"/>
      <c r="X39" s="411"/>
      <c r="Z39" s="411"/>
    </row>
    <row r="40" spans="1:28" s="410" customFormat="1" ht="12.75" customHeight="1">
      <c r="A40" s="414">
        <v>2024</v>
      </c>
      <c r="B40" s="413"/>
      <c r="C40" s="412"/>
      <c r="D40" s="408"/>
      <c r="E40" s="408"/>
      <c r="F40" s="408"/>
      <c r="G40" s="408"/>
      <c r="H40" s="408"/>
      <c r="I40" s="408"/>
      <c r="J40" s="408"/>
      <c r="K40" s="408"/>
      <c r="L40" s="408"/>
      <c r="M40" s="408"/>
      <c r="N40" s="408"/>
      <c r="O40" s="408"/>
      <c r="P40" s="408"/>
      <c r="Q40" s="408"/>
      <c r="S40" s="371"/>
      <c r="T40" s="411"/>
      <c r="V40" s="411"/>
      <c r="X40" s="411"/>
      <c r="Z40" s="411"/>
    </row>
    <row r="41" spans="1:28" s="96" customFormat="1" ht="12.75" customHeight="1">
      <c r="A41" s="409" t="s">
        <v>209</v>
      </c>
      <c r="B41" s="396">
        <v>2.42</v>
      </c>
      <c r="C41" s="396">
        <v>2.23</v>
      </c>
      <c r="D41" s="408">
        <v>-2.7</v>
      </c>
      <c r="E41" s="406">
        <v>0.3</v>
      </c>
      <c r="F41" s="406"/>
      <c r="G41" s="406">
        <v>0.5</v>
      </c>
      <c r="H41" s="406"/>
      <c r="I41" s="406">
        <v>-0.2</v>
      </c>
      <c r="J41" s="406"/>
      <c r="K41" s="406">
        <v>-2.2999999999999998</v>
      </c>
      <c r="L41" s="407" t="s">
        <v>434</v>
      </c>
      <c r="M41" s="406">
        <v>-3.6</v>
      </c>
      <c r="N41" s="407" t="s">
        <v>434</v>
      </c>
      <c r="O41" s="406">
        <v>0.8</v>
      </c>
      <c r="P41" s="407" t="s">
        <v>434</v>
      </c>
      <c r="Q41" s="406">
        <v>-1.3</v>
      </c>
      <c r="R41" s="405" t="s">
        <v>434</v>
      </c>
      <c r="S41" s="392"/>
      <c r="T41" s="391"/>
      <c r="U41" s="391"/>
      <c r="V41" s="390"/>
      <c r="W41" s="389"/>
      <c r="X41" s="389"/>
      <c r="Y41" s="388"/>
      <c r="Z41" s="387"/>
      <c r="AA41" s="404"/>
      <c r="AB41" s="167"/>
    </row>
    <row r="42" spans="1:28" s="96" customFormat="1" ht="12.75" customHeight="1">
      <c r="A42" s="403" t="s">
        <v>433</v>
      </c>
      <c r="B42" s="396">
        <v>2.4</v>
      </c>
      <c r="C42" s="396">
        <v>2.2200000000000002</v>
      </c>
      <c r="D42" s="394" t="s">
        <v>215</v>
      </c>
      <c r="E42" s="394" t="s">
        <v>215</v>
      </c>
      <c r="F42" s="394"/>
      <c r="G42" s="394" t="s">
        <v>215</v>
      </c>
      <c r="H42" s="394"/>
      <c r="I42" s="394" t="s">
        <v>215</v>
      </c>
      <c r="J42" s="394"/>
      <c r="K42" s="394" t="s">
        <v>215</v>
      </c>
      <c r="L42" s="394"/>
      <c r="M42" s="394" t="s">
        <v>215</v>
      </c>
      <c r="N42" s="393"/>
      <c r="O42" s="394" t="s">
        <v>215</v>
      </c>
      <c r="P42" s="395"/>
      <c r="Q42" s="394" t="s">
        <v>215</v>
      </c>
      <c r="R42" s="393"/>
      <c r="S42" s="392"/>
      <c r="T42" s="391"/>
      <c r="U42" s="391"/>
      <c r="V42" s="390"/>
      <c r="W42" s="389"/>
      <c r="X42" s="389"/>
      <c r="Y42" s="388"/>
      <c r="Z42" s="402"/>
      <c r="AA42" s="400"/>
      <c r="AB42" s="167"/>
    </row>
    <row r="43" spans="1:28" s="96" customFormat="1" ht="12.75" customHeight="1">
      <c r="A43" s="399" t="s">
        <v>432</v>
      </c>
      <c r="B43" s="396">
        <v>2.77</v>
      </c>
      <c r="C43" s="396">
        <v>2.61</v>
      </c>
      <c r="D43" s="394" t="s">
        <v>215</v>
      </c>
      <c r="E43" s="394" t="s">
        <v>215</v>
      </c>
      <c r="F43" s="394"/>
      <c r="G43" s="394" t="s">
        <v>215</v>
      </c>
      <c r="H43" s="394"/>
      <c r="I43" s="394" t="s">
        <v>215</v>
      </c>
      <c r="J43" s="394"/>
      <c r="K43" s="394" t="s">
        <v>215</v>
      </c>
      <c r="L43" s="394"/>
      <c r="M43" s="394" t="s">
        <v>215</v>
      </c>
      <c r="N43" s="393"/>
      <c r="O43" s="394" t="s">
        <v>215</v>
      </c>
      <c r="P43" s="395"/>
      <c r="Q43" s="394" t="s">
        <v>215</v>
      </c>
      <c r="R43" s="393"/>
      <c r="S43" s="392"/>
      <c r="T43" s="391"/>
      <c r="U43" s="391"/>
      <c r="V43" s="390"/>
      <c r="W43" s="389"/>
      <c r="X43" s="389"/>
      <c r="Y43" s="388"/>
      <c r="Z43" s="387"/>
      <c r="AA43" s="400"/>
      <c r="AB43" s="167"/>
    </row>
    <row r="44" spans="1:28" s="96" customFormat="1" ht="12.75" customHeight="1">
      <c r="A44" s="399" t="s">
        <v>431</v>
      </c>
      <c r="B44" s="396">
        <v>2.08</v>
      </c>
      <c r="C44" s="396">
        <v>1.95</v>
      </c>
      <c r="D44" s="394" t="s">
        <v>215</v>
      </c>
      <c r="E44" s="394" t="s">
        <v>215</v>
      </c>
      <c r="F44" s="394"/>
      <c r="G44" s="394" t="s">
        <v>215</v>
      </c>
      <c r="H44" s="394"/>
      <c r="I44" s="394" t="s">
        <v>215</v>
      </c>
      <c r="J44" s="394"/>
      <c r="K44" s="394" t="s">
        <v>215</v>
      </c>
      <c r="L44" s="394"/>
      <c r="M44" s="394" t="s">
        <v>215</v>
      </c>
      <c r="N44" s="393"/>
      <c r="O44" s="394" t="s">
        <v>215</v>
      </c>
      <c r="P44" s="395"/>
      <c r="Q44" s="394" t="s">
        <v>215</v>
      </c>
      <c r="R44" s="393"/>
      <c r="S44" s="392"/>
      <c r="T44" s="391"/>
      <c r="U44" s="391"/>
      <c r="V44" s="390"/>
      <c r="W44" s="389"/>
      <c r="X44" s="389"/>
      <c r="Y44" s="388"/>
      <c r="Z44" s="387"/>
      <c r="AA44" s="400"/>
    </row>
    <row r="45" spans="1:28" s="96" customFormat="1" ht="12.75" customHeight="1">
      <c r="A45" s="401" t="s">
        <v>430</v>
      </c>
      <c r="B45" s="396" t="s">
        <v>215</v>
      </c>
      <c r="C45" s="396" t="s">
        <v>215</v>
      </c>
      <c r="D45" s="394" t="s">
        <v>215</v>
      </c>
      <c r="E45" s="394" t="s">
        <v>215</v>
      </c>
      <c r="F45" s="394"/>
      <c r="G45" s="394" t="s">
        <v>215</v>
      </c>
      <c r="H45" s="394"/>
      <c r="I45" s="394" t="s">
        <v>215</v>
      </c>
      <c r="J45" s="394"/>
      <c r="K45" s="394" t="s">
        <v>215</v>
      </c>
      <c r="L45" s="394"/>
      <c r="M45" s="394" t="s">
        <v>215</v>
      </c>
      <c r="N45" s="393"/>
      <c r="O45" s="394" t="s">
        <v>215</v>
      </c>
      <c r="P45" s="395"/>
      <c r="Q45" s="394" t="s">
        <v>215</v>
      </c>
      <c r="R45" s="393"/>
      <c r="S45" s="392"/>
      <c r="T45" s="391"/>
      <c r="U45" s="391"/>
      <c r="V45" s="390"/>
      <c r="W45" s="389"/>
      <c r="X45" s="389"/>
      <c r="Y45" s="388"/>
      <c r="Z45" s="387"/>
      <c r="AA45" s="400"/>
    </row>
    <row r="46" spans="1:28" s="96" customFormat="1" ht="12.75" customHeight="1">
      <c r="A46" s="401" t="s">
        <v>429</v>
      </c>
      <c r="B46" s="396">
        <v>2.3199999999999998</v>
      </c>
      <c r="C46" s="396">
        <v>2.06</v>
      </c>
      <c r="D46" s="394" t="s">
        <v>215</v>
      </c>
      <c r="E46" s="394" t="s">
        <v>215</v>
      </c>
      <c r="F46" s="394"/>
      <c r="G46" s="394" t="s">
        <v>215</v>
      </c>
      <c r="H46" s="394"/>
      <c r="I46" s="394" t="s">
        <v>215</v>
      </c>
      <c r="J46" s="394"/>
      <c r="K46" s="394" t="s">
        <v>215</v>
      </c>
      <c r="L46" s="394"/>
      <c r="M46" s="394" t="s">
        <v>215</v>
      </c>
      <c r="N46" s="393"/>
      <c r="O46" s="394" t="s">
        <v>215</v>
      </c>
      <c r="P46" s="395"/>
      <c r="Q46" s="394" t="s">
        <v>215</v>
      </c>
      <c r="R46" s="393"/>
      <c r="S46" s="392"/>
      <c r="T46" s="391"/>
      <c r="U46" s="391"/>
      <c r="V46" s="390"/>
      <c r="W46" s="389"/>
      <c r="X46" s="389"/>
      <c r="Y46" s="388"/>
      <c r="Z46" s="387"/>
      <c r="AA46" s="400"/>
    </row>
    <row r="47" spans="1:28" s="167" customFormat="1" ht="12.75" customHeight="1">
      <c r="A47" s="399" t="s">
        <v>428</v>
      </c>
      <c r="B47" s="396" t="s">
        <v>215</v>
      </c>
      <c r="C47" s="396" t="s">
        <v>215</v>
      </c>
      <c r="D47" s="394" t="s">
        <v>215</v>
      </c>
      <c r="E47" s="394" t="s">
        <v>215</v>
      </c>
      <c r="F47" s="394"/>
      <c r="G47" s="394" t="s">
        <v>215</v>
      </c>
      <c r="H47" s="394"/>
      <c r="I47" s="394" t="s">
        <v>215</v>
      </c>
      <c r="J47" s="394"/>
      <c r="K47" s="394" t="s">
        <v>215</v>
      </c>
      <c r="L47" s="394"/>
      <c r="M47" s="394" t="s">
        <v>215</v>
      </c>
      <c r="N47" s="393"/>
      <c r="O47" s="394" t="s">
        <v>215</v>
      </c>
      <c r="P47" s="395"/>
      <c r="Q47" s="394" t="s">
        <v>215</v>
      </c>
      <c r="R47" s="393"/>
      <c r="S47" s="392"/>
      <c r="T47" s="391"/>
      <c r="U47" s="391"/>
      <c r="V47" s="390"/>
      <c r="W47" s="389"/>
      <c r="X47" s="389"/>
      <c r="Y47" s="388"/>
      <c r="Z47" s="387"/>
      <c r="AA47" s="386"/>
    </row>
    <row r="48" spans="1:28" s="167" customFormat="1" ht="12.75" customHeight="1">
      <c r="A48" s="399" t="s">
        <v>427</v>
      </c>
      <c r="B48" s="396">
        <v>2.41</v>
      </c>
      <c r="C48" s="396">
        <v>2.3199999999999998</v>
      </c>
      <c r="D48" s="394" t="s">
        <v>215</v>
      </c>
      <c r="E48" s="394" t="s">
        <v>215</v>
      </c>
      <c r="F48" s="394"/>
      <c r="G48" s="394" t="s">
        <v>215</v>
      </c>
      <c r="H48" s="394"/>
      <c r="I48" s="394" t="s">
        <v>215</v>
      </c>
      <c r="J48" s="394"/>
      <c r="K48" s="394" t="s">
        <v>215</v>
      </c>
      <c r="L48" s="394"/>
      <c r="M48" s="394" t="s">
        <v>215</v>
      </c>
      <c r="N48" s="393"/>
      <c r="O48" s="394" t="s">
        <v>215</v>
      </c>
      <c r="P48" s="395"/>
      <c r="Q48" s="394" t="s">
        <v>215</v>
      </c>
      <c r="R48" s="393"/>
      <c r="S48" s="392"/>
      <c r="T48" s="391"/>
      <c r="U48" s="391"/>
      <c r="V48" s="390"/>
      <c r="W48" s="389"/>
      <c r="X48" s="389"/>
      <c r="Y48" s="388"/>
      <c r="Z48" s="387"/>
      <c r="AA48" s="386"/>
    </row>
    <row r="49" spans="1:27" s="167" customFormat="1" ht="12.75" customHeight="1">
      <c r="A49" s="399" t="s">
        <v>426</v>
      </c>
      <c r="B49" s="396">
        <v>1.76</v>
      </c>
      <c r="C49" s="396">
        <v>1.53</v>
      </c>
      <c r="D49" s="394" t="s">
        <v>215</v>
      </c>
      <c r="E49" s="394" t="s">
        <v>215</v>
      </c>
      <c r="F49" s="394"/>
      <c r="G49" s="394" t="s">
        <v>215</v>
      </c>
      <c r="H49" s="394"/>
      <c r="I49" s="394" t="s">
        <v>215</v>
      </c>
      <c r="J49" s="394"/>
      <c r="K49" s="394" t="s">
        <v>215</v>
      </c>
      <c r="L49" s="394"/>
      <c r="M49" s="394" t="s">
        <v>215</v>
      </c>
      <c r="N49" s="393"/>
      <c r="O49" s="394" t="s">
        <v>215</v>
      </c>
      <c r="P49" s="395"/>
      <c r="Q49" s="394" t="s">
        <v>215</v>
      </c>
      <c r="R49" s="393"/>
      <c r="S49" s="392"/>
      <c r="T49" s="391"/>
      <c r="U49" s="391"/>
      <c r="V49" s="390"/>
      <c r="W49" s="389"/>
      <c r="X49" s="389"/>
      <c r="Y49" s="388"/>
      <c r="Z49" s="387"/>
      <c r="AA49" s="386"/>
    </row>
    <row r="50" spans="1:27" s="167" customFormat="1" ht="12.75" customHeight="1">
      <c r="A50" s="397" t="s">
        <v>425</v>
      </c>
      <c r="B50" s="396">
        <v>2.0299999999999998</v>
      </c>
      <c r="C50" s="396">
        <v>1.96</v>
      </c>
      <c r="D50" s="394" t="s">
        <v>215</v>
      </c>
      <c r="E50" s="394" t="s">
        <v>215</v>
      </c>
      <c r="F50" s="394"/>
      <c r="G50" s="394" t="s">
        <v>215</v>
      </c>
      <c r="H50" s="394"/>
      <c r="I50" s="394" t="s">
        <v>215</v>
      </c>
      <c r="J50" s="394"/>
      <c r="K50" s="394" t="s">
        <v>215</v>
      </c>
      <c r="L50" s="394"/>
      <c r="M50" s="394" t="s">
        <v>215</v>
      </c>
      <c r="N50" s="393"/>
      <c r="O50" s="394" t="s">
        <v>215</v>
      </c>
      <c r="P50" s="395"/>
      <c r="Q50" s="394" t="s">
        <v>215</v>
      </c>
      <c r="R50" s="393"/>
      <c r="S50" s="392"/>
      <c r="T50" s="391"/>
      <c r="U50" s="391"/>
      <c r="V50" s="390"/>
      <c r="W50" s="389"/>
      <c r="X50" s="398"/>
      <c r="Y50" s="388"/>
      <c r="Z50" s="387"/>
      <c r="AA50" s="386"/>
    </row>
    <row r="51" spans="1:27" s="167" customFormat="1" ht="12.75" customHeight="1">
      <c r="A51" s="397" t="s">
        <v>424</v>
      </c>
      <c r="B51" s="396">
        <v>3.34</v>
      </c>
      <c r="C51" s="396">
        <v>3.22</v>
      </c>
      <c r="D51" s="394" t="s">
        <v>215</v>
      </c>
      <c r="E51" s="394" t="s">
        <v>215</v>
      </c>
      <c r="F51" s="394"/>
      <c r="G51" s="394" t="s">
        <v>215</v>
      </c>
      <c r="H51" s="394"/>
      <c r="I51" s="394" t="s">
        <v>215</v>
      </c>
      <c r="J51" s="394"/>
      <c r="K51" s="394" t="s">
        <v>215</v>
      </c>
      <c r="L51" s="394"/>
      <c r="M51" s="394" t="s">
        <v>215</v>
      </c>
      <c r="N51" s="393"/>
      <c r="O51" s="394" t="s">
        <v>215</v>
      </c>
      <c r="P51" s="395"/>
      <c r="Q51" s="394" t="s">
        <v>215</v>
      </c>
      <c r="R51" s="393"/>
      <c r="S51" s="392"/>
      <c r="T51" s="391"/>
      <c r="U51" s="391"/>
      <c r="V51" s="390"/>
      <c r="W51" s="389"/>
      <c r="X51" s="389"/>
      <c r="Y51" s="388"/>
      <c r="Z51" s="387"/>
      <c r="AA51" s="386"/>
    </row>
    <row r="52" spans="1:27" s="385" customFormat="1" ht="14.25" customHeight="1">
      <c r="A52" s="4863"/>
      <c r="B52" s="4866" t="s">
        <v>423</v>
      </c>
      <c r="C52" s="4866"/>
      <c r="D52" s="4866"/>
      <c r="E52" s="4866"/>
      <c r="F52" s="4866"/>
      <c r="G52" s="4866"/>
      <c r="H52" s="4866"/>
      <c r="I52" s="4866"/>
      <c r="J52" s="4866"/>
      <c r="K52" s="4866"/>
      <c r="L52" s="4866"/>
      <c r="M52" s="4866"/>
      <c r="N52" s="4866"/>
      <c r="O52" s="4866"/>
      <c r="P52" s="4866"/>
      <c r="Q52" s="4866"/>
      <c r="R52" s="4866"/>
    </row>
    <row r="53" spans="1:27" ht="25.5" customHeight="1">
      <c r="A53" s="4864"/>
      <c r="B53" s="4867" t="s">
        <v>422</v>
      </c>
      <c r="C53" s="4867" t="s">
        <v>421</v>
      </c>
      <c r="D53" s="4856" t="s">
        <v>420</v>
      </c>
      <c r="E53" s="4857" t="s">
        <v>88</v>
      </c>
      <c r="F53" s="4858"/>
      <c r="G53" s="4857" t="s">
        <v>419</v>
      </c>
      <c r="H53" s="4858"/>
      <c r="I53" s="4857" t="s">
        <v>418</v>
      </c>
      <c r="J53" s="4858"/>
      <c r="K53" s="4874" t="s">
        <v>417</v>
      </c>
      <c r="L53" s="4875"/>
      <c r="M53" s="4875"/>
      <c r="N53" s="4876"/>
      <c r="O53" s="4873" t="s">
        <v>416</v>
      </c>
      <c r="P53" s="4873"/>
      <c r="Q53" s="4873"/>
      <c r="R53" s="4873"/>
    </row>
    <row r="54" spans="1:27" ht="25.5" customHeight="1">
      <c r="A54" s="4865"/>
      <c r="B54" s="4868"/>
      <c r="C54" s="4868"/>
      <c r="D54" s="4856"/>
      <c r="E54" s="4869" t="s">
        <v>415</v>
      </c>
      <c r="F54" s="4870"/>
      <c r="G54" s="4870"/>
      <c r="H54" s="4870"/>
      <c r="I54" s="4870"/>
      <c r="J54" s="4871"/>
      <c r="K54" s="4859" t="s">
        <v>414</v>
      </c>
      <c r="L54" s="4859"/>
      <c r="M54" s="4859" t="s">
        <v>413</v>
      </c>
      <c r="N54" s="4859"/>
      <c r="O54" s="4859" t="s">
        <v>414</v>
      </c>
      <c r="P54" s="4859"/>
      <c r="Q54" s="4856" t="s">
        <v>413</v>
      </c>
      <c r="R54" s="4856"/>
    </row>
    <row r="55" spans="1:27" ht="12.75" customHeight="1">
      <c r="A55" s="4862" t="s">
        <v>412</v>
      </c>
      <c r="B55" s="4862"/>
      <c r="C55" s="4862"/>
      <c r="D55" s="4862"/>
      <c r="E55" s="4862"/>
      <c r="F55" s="4862"/>
      <c r="G55" s="4862"/>
      <c r="H55" s="4862"/>
      <c r="I55" s="4862"/>
      <c r="J55" s="4862"/>
      <c r="K55" s="4862"/>
      <c r="L55" s="4862"/>
      <c r="M55" s="4862"/>
      <c r="N55" s="4862"/>
      <c r="O55" s="4862"/>
      <c r="P55" s="4862"/>
      <c r="Q55" s="4862"/>
      <c r="R55" s="4862"/>
    </row>
    <row r="56" spans="1:27" s="380" customFormat="1" ht="12" customHeight="1">
      <c r="A56" s="4860" t="s">
        <v>411</v>
      </c>
      <c r="B56" s="4861"/>
      <c r="C56" s="4861"/>
      <c r="D56" s="4861"/>
      <c r="E56" s="4861"/>
      <c r="F56" s="4861"/>
      <c r="G56" s="4861"/>
      <c r="H56" s="4861"/>
      <c r="I56" s="4861"/>
      <c r="J56" s="4861"/>
      <c r="K56" s="4861"/>
      <c r="L56" s="4861"/>
      <c r="M56" s="4861"/>
      <c r="N56" s="4861"/>
      <c r="O56" s="4861"/>
      <c r="P56" s="4861"/>
      <c r="Q56" s="4861"/>
      <c r="R56" s="4861"/>
    </row>
    <row r="57" spans="1:27" s="380" customFormat="1" ht="12" customHeight="1">
      <c r="A57" s="4860" t="s">
        <v>410</v>
      </c>
      <c r="B57" s="4861"/>
      <c r="C57" s="4861"/>
      <c r="D57" s="4861"/>
      <c r="E57" s="4861"/>
      <c r="F57" s="4861"/>
      <c r="G57" s="4861"/>
      <c r="H57" s="4861"/>
      <c r="I57" s="4861"/>
      <c r="J57" s="4861"/>
      <c r="K57" s="4861"/>
      <c r="L57" s="4861"/>
      <c r="M57" s="4861"/>
      <c r="N57" s="4861"/>
      <c r="O57" s="4861"/>
      <c r="P57" s="4861"/>
      <c r="Q57" s="4861"/>
      <c r="R57" s="4861"/>
    </row>
    <row r="58" spans="1:27" ht="9.75" customHeight="1">
      <c r="A58" s="379"/>
      <c r="B58" s="378"/>
      <c r="C58" s="378"/>
      <c r="D58" s="378"/>
      <c r="E58" s="378"/>
      <c r="F58" s="378"/>
      <c r="G58" s="378"/>
      <c r="H58" s="378"/>
      <c r="I58" s="378"/>
      <c r="J58" s="378"/>
      <c r="K58" s="378"/>
      <c r="L58" s="378"/>
      <c r="M58" s="378"/>
      <c r="N58" s="378"/>
      <c r="O58" s="378"/>
      <c r="P58" s="378"/>
      <c r="Q58" s="378"/>
      <c r="R58" s="378"/>
    </row>
    <row r="59" spans="1:27">
      <c r="A59" s="377" t="s">
        <v>409</v>
      </c>
      <c r="B59" s="376"/>
      <c r="C59" s="376"/>
      <c r="D59" s="376"/>
      <c r="E59" s="376"/>
      <c r="F59" s="376"/>
      <c r="G59" s="376"/>
      <c r="H59" s="376"/>
      <c r="I59" s="376"/>
      <c r="J59" s="376"/>
      <c r="K59" s="376"/>
      <c r="L59" s="376"/>
      <c r="M59" s="376"/>
      <c r="N59" s="376"/>
      <c r="O59" s="376"/>
      <c r="P59" s="376"/>
      <c r="Q59" s="376"/>
      <c r="R59" s="376"/>
    </row>
    <row r="60" spans="1:27">
      <c r="A60" s="375" t="s">
        <v>408</v>
      </c>
      <c r="B60" s="376"/>
      <c r="C60" s="376"/>
      <c r="D60" s="376"/>
      <c r="E60" s="376"/>
      <c r="F60" s="376"/>
      <c r="G60" s="376"/>
      <c r="H60" s="376"/>
      <c r="I60" s="376"/>
      <c r="J60" s="376"/>
      <c r="K60" s="376"/>
      <c r="L60" s="376"/>
      <c r="M60" s="376"/>
      <c r="N60" s="376"/>
      <c r="O60" s="376"/>
      <c r="P60" s="376"/>
      <c r="Q60" s="376"/>
      <c r="R60" s="376"/>
    </row>
    <row r="61" spans="1:27">
      <c r="A61" s="375" t="s">
        <v>407</v>
      </c>
      <c r="E61" s="374"/>
      <c r="F61" s="374"/>
      <c r="G61" s="374"/>
      <c r="H61" s="374"/>
      <c r="I61" s="374"/>
      <c r="J61" s="374"/>
      <c r="K61" s="374"/>
      <c r="L61" s="374"/>
    </row>
    <row r="62" spans="1:27">
      <c r="A62" s="375" t="s">
        <v>406</v>
      </c>
      <c r="E62" s="374"/>
      <c r="F62" s="374"/>
      <c r="G62" s="374"/>
      <c r="H62" s="374"/>
      <c r="I62" s="374"/>
      <c r="J62" s="374"/>
      <c r="K62" s="374"/>
      <c r="L62" s="374"/>
    </row>
    <row r="63" spans="1:27">
      <c r="A63" s="375" t="s">
        <v>405</v>
      </c>
      <c r="E63" s="374"/>
      <c r="F63" s="374"/>
      <c r="G63" s="374"/>
      <c r="H63" s="374"/>
      <c r="I63" s="374"/>
      <c r="J63" s="374"/>
      <c r="K63" s="374"/>
      <c r="L63" s="374"/>
    </row>
    <row r="64" spans="1:27">
      <c r="I64" s="374"/>
      <c r="J64" s="374"/>
      <c r="K64" s="374"/>
      <c r="L64" s="374"/>
    </row>
    <row r="66" spans="2:2">
      <c r="B66" s="373"/>
    </row>
  </sheetData>
  <mergeCells count="35">
    <mergeCell ref="K53:N53"/>
    <mergeCell ref="A1:R1"/>
    <mergeCell ref="A2:R2"/>
    <mergeCell ref="A4:A6"/>
    <mergeCell ref="B4:R4"/>
    <mergeCell ref="B5:B6"/>
    <mergeCell ref="C5:C6"/>
    <mergeCell ref="D5:D6"/>
    <mergeCell ref="E5:I5"/>
    <mergeCell ref="K5:N5"/>
    <mergeCell ref="O5:R5"/>
    <mergeCell ref="O6:P6"/>
    <mergeCell ref="Q6:R6"/>
    <mergeCell ref="K6:L6"/>
    <mergeCell ref="A57:R57"/>
    <mergeCell ref="O54:P54"/>
    <mergeCell ref="K54:L54"/>
    <mergeCell ref="M54:N54"/>
    <mergeCell ref="A56:R56"/>
    <mergeCell ref="A55:R55"/>
    <mergeCell ref="A52:A54"/>
    <mergeCell ref="B52:R52"/>
    <mergeCell ref="B53:B54"/>
    <mergeCell ref="C53:C54"/>
    <mergeCell ref="E54:J54"/>
    <mergeCell ref="G53:H53"/>
    <mergeCell ref="M6:N6"/>
    <mergeCell ref="Q54:R54"/>
    <mergeCell ref="O53:R53"/>
    <mergeCell ref="D53:D54"/>
    <mergeCell ref="E53:F53"/>
    <mergeCell ref="I53:J53"/>
    <mergeCell ref="G6:H6"/>
    <mergeCell ref="E6:F6"/>
    <mergeCell ref="I6:J6"/>
  </mergeCells>
  <conditionalFormatting sqref="S8:S40 T12:W33 T34:V34">
    <cfRule type="cellIs" dxfId="514" priority="1" operator="notEqual">
      <formula>0</formula>
    </cfRule>
  </conditionalFormatting>
  <hyperlinks>
    <hyperlink ref="A60" r:id="rId1" xr:uid="{24859F7C-82C3-4E35-B24C-17322E65F181}"/>
    <hyperlink ref="A61" r:id="rId2" xr:uid="{44A4FC28-7B0A-442E-8DD5-9DC42BDC7B3D}"/>
    <hyperlink ref="A62" r:id="rId3" xr:uid="{F2F45F3D-080D-4919-8B81-556B1E3CF589}"/>
    <hyperlink ref="A63" r:id="rId4" xr:uid="{F78D48AF-6BF8-4AA3-927D-8ABBD1E321D8}"/>
    <hyperlink ref="B5:B6" r:id="rId5" display="Preços no consumidor " xr:uid="{FF7DC329-CCBF-4BB0-84DF-E814525F5FDB}"/>
    <hyperlink ref="C5:C6" r:id="rId6" display="Preços no consumidor exceto habitação" xr:uid="{9C07D555-999B-42EC-8EEC-D19F1C35C8BF}"/>
    <hyperlink ref="B53:B54" r:id="rId7" display="Consumer prices " xr:uid="{D7CD5D00-E441-4E4D-A07B-F82AFC906721}"/>
    <hyperlink ref="C53:C54" r:id="rId8" display="Consumer prices excluding housing " xr:uid="{265A7F8C-D41F-42EA-BB1A-B49BA151A9FD}"/>
    <hyperlink ref="E6" r:id="rId9" xr:uid="{C75FFE9A-4EBA-47EA-A973-0D7D6EA1937D}"/>
    <hyperlink ref="E53" r:id="rId10" xr:uid="{809CEBEC-21E0-439C-973A-8C7B504EB448}"/>
    <hyperlink ref="G53" r:id="rId11" xr:uid="{E7211CCA-A2B1-4CDA-B0C7-D4F00BB43FEA}"/>
    <hyperlink ref="G6" r:id="rId12" xr:uid="{B8AA8EAF-AB08-4701-A5CC-DB5BFD677F79}"/>
    <hyperlink ref="I53" r:id="rId13" xr:uid="{C7CC7A19-1CFF-4C97-AA2E-EA3ACC3B79D1}"/>
    <hyperlink ref="I6" r:id="rId14" xr:uid="{07F28992-4304-4DCB-846E-9BF76A180249}"/>
  </hyperlinks>
  <printOptions horizontalCentered="1"/>
  <pageMargins left="0.78740157480314998" right="0.78740157480314998" top="0.78740157480314998" bottom="0.78740157480314998" header="0" footer="0"/>
  <pageSetup paperSize="8" orientation="portrait" r:id="rId1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FC762-FBE3-47C0-8ACE-D2A519EF5FFD}">
  <sheetPr codeName="Sheet23"/>
  <dimension ref="A1:HK91"/>
  <sheetViews>
    <sheetView showGridLines="0" showOutlineSymbols="0" zoomScaleNormal="100" workbookViewId="0">
      <selection sqref="A1:J1"/>
    </sheetView>
  </sheetViews>
  <sheetFormatPr defaultColWidth="9.140625" defaultRowHeight="12.75"/>
  <cols>
    <col min="1" max="1" width="20.28515625" style="448" customWidth="1"/>
    <col min="2" max="3" width="8.85546875" style="448" customWidth="1"/>
    <col min="4" max="4" width="11" style="448" customWidth="1"/>
    <col min="5" max="5" width="10.42578125" style="448" customWidth="1"/>
    <col min="6" max="6" width="8.85546875" style="448" customWidth="1"/>
    <col min="7" max="7" width="9.7109375" style="448" customWidth="1"/>
    <col min="8" max="10" width="8.85546875" style="448" customWidth="1"/>
    <col min="11" max="16384" width="9.140625" style="448"/>
  </cols>
  <sheetData>
    <row r="1" spans="1:219" s="483" customFormat="1" ht="34.5" customHeight="1">
      <c r="A1" s="4884" t="s">
        <v>469</v>
      </c>
      <c r="B1" s="4884"/>
      <c r="C1" s="4884"/>
      <c r="D1" s="4884"/>
      <c r="E1" s="4884"/>
      <c r="F1" s="4884"/>
      <c r="G1" s="4884"/>
      <c r="H1" s="4884"/>
      <c r="I1" s="4884"/>
      <c r="J1" s="4884"/>
      <c r="O1" s="4884"/>
      <c r="P1" s="4884"/>
      <c r="Q1" s="4884"/>
      <c r="R1" s="4884"/>
      <c r="S1" s="4884"/>
      <c r="T1" s="4884"/>
      <c r="U1" s="4884"/>
      <c r="V1" s="4884"/>
      <c r="W1" s="4884"/>
      <c r="X1" s="4884"/>
    </row>
    <row r="2" spans="1:219" s="483" customFormat="1" ht="34.5" customHeight="1">
      <c r="A2" s="4886" t="s">
        <v>468</v>
      </c>
      <c r="B2" s="4886"/>
      <c r="C2" s="4886"/>
      <c r="D2" s="4886"/>
      <c r="E2" s="4886"/>
      <c r="F2" s="4886"/>
      <c r="G2" s="4886"/>
      <c r="H2" s="4886"/>
      <c r="I2" s="4886"/>
      <c r="J2" s="4886"/>
    </row>
    <row r="3" spans="1:219" s="481" customFormat="1" ht="9.1999999999999993" customHeight="1">
      <c r="A3" s="484" t="s">
        <v>211</v>
      </c>
      <c r="B3" s="483"/>
      <c r="C3" s="483"/>
      <c r="D3" s="483"/>
      <c r="E3" s="483"/>
      <c r="F3" s="483"/>
      <c r="G3" s="483"/>
      <c r="J3" s="482" t="s">
        <v>212</v>
      </c>
    </row>
    <row r="4" spans="1:219" s="462" customFormat="1" ht="76.5">
      <c r="A4" s="467"/>
      <c r="B4" s="466" t="s">
        <v>88</v>
      </c>
      <c r="C4" s="466" t="s">
        <v>467</v>
      </c>
      <c r="D4" s="466" t="s">
        <v>466</v>
      </c>
      <c r="E4" s="466" t="s">
        <v>465</v>
      </c>
      <c r="F4" s="466" t="s">
        <v>464</v>
      </c>
      <c r="G4" s="466" t="s">
        <v>463</v>
      </c>
      <c r="H4" s="466" t="s">
        <v>462</v>
      </c>
      <c r="I4" s="466" t="s">
        <v>461</v>
      </c>
      <c r="J4" s="466" t="s">
        <v>460</v>
      </c>
    </row>
    <row r="5" spans="1:219" s="462" customFormat="1" ht="12" customHeight="1">
      <c r="A5" s="472" t="s">
        <v>209</v>
      </c>
      <c r="B5" s="451"/>
      <c r="C5" s="451"/>
      <c r="D5" s="451"/>
      <c r="G5" s="451"/>
      <c r="H5" s="451"/>
      <c r="I5" s="451"/>
      <c r="J5" s="451"/>
      <c r="K5" s="474"/>
      <c r="L5" s="474"/>
      <c r="M5" s="474"/>
      <c r="N5" s="474"/>
      <c r="O5" s="474"/>
      <c r="P5" s="474"/>
      <c r="Q5" s="474"/>
      <c r="R5" s="474"/>
      <c r="S5" s="474"/>
      <c r="T5" s="474"/>
      <c r="U5" s="474"/>
      <c r="V5" s="474"/>
      <c r="W5" s="474"/>
      <c r="X5" s="474"/>
      <c r="Y5" s="474"/>
      <c r="Z5" s="474"/>
      <c r="AA5" s="474"/>
      <c r="AB5" s="474"/>
      <c r="AC5" s="474"/>
      <c r="AD5" s="474"/>
      <c r="AE5" s="474"/>
      <c r="AF5" s="474"/>
      <c r="AG5" s="474"/>
      <c r="AH5" s="474"/>
      <c r="AI5" s="474"/>
      <c r="AJ5" s="474"/>
      <c r="AK5" s="474"/>
      <c r="AL5" s="474"/>
      <c r="AM5" s="474"/>
      <c r="AN5" s="474"/>
      <c r="AO5" s="474"/>
      <c r="AP5" s="474"/>
      <c r="AQ5" s="474"/>
      <c r="AR5" s="474"/>
      <c r="AS5" s="474"/>
      <c r="AT5" s="474"/>
      <c r="AU5" s="474"/>
      <c r="AV5" s="474"/>
      <c r="AW5" s="474"/>
      <c r="AX5" s="474"/>
      <c r="AY5" s="474"/>
      <c r="AZ5" s="474"/>
      <c r="BA5" s="474"/>
      <c r="BB5" s="474"/>
      <c r="BC5" s="474"/>
      <c r="BD5" s="474"/>
      <c r="BE5" s="474"/>
      <c r="BF5" s="474"/>
      <c r="BG5" s="474"/>
      <c r="BH5" s="474"/>
      <c r="BI5" s="474"/>
      <c r="BJ5" s="474"/>
      <c r="BK5" s="474"/>
      <c r="BL5" s="474"/>
      <c r="BM5" s="474"/>
      <c r="BN5" s="474"/>
      <c r="BO5" s="474"/>
      <c r="BP5" s="474"/>
      <c r="BQ5" s="474"/>
      <c r="BR5" s="474"/>
      <c r="BS5" s="474"/>
      <c r="BT5" s="474"/>
      <c r="BU5" s="474"/>
      <c r="BV5" s="474"/>
      <c r="BW5" s="474"/>
      <c r="BX5" s="474"/>
      <c r="BY5" s="474"/>
      <c r="BZ5" s="474"/>
      <c r="CA5" s="474"/>
      <c r="CB5" s="474"/>
      <c r="CC5" s="474"/>
      <c r="CD5" s="474"/>
      <c r="CE5" s="474"/>
      <c r="CF5" s="474"/>
      <c r="CG5" s="474"/>
      <c r="CH5" s="474"/>
      <c r="CI5" s="474"/>
      <c r="CJ5" s="474"/>
      <c r="CK5" s="474"/>
      <c r="CL5" s="474"/>
      <c r="CM5" s="474"/>
      <c r="CN5" s="474"/>
      <c r="CO5" s="474"/>
      <c r="CP5" s="474"/>
      <c r="CQ5" s="474"/>
      <c r="CR5" s="474"/>
      <c r="CS5" s="474"/>
      <c r="CT5" s="474"/>
      <c r="CU5" s="474"/>
      <c r="CV5" s="474"/>
      <c r="CW5" s="474"/>
      <c r="CX5" s="474"/>
      <c r="CY5" s="474"/>
      <c r="CZ5" s="474"/>
      <c r="DA5" s="474"/>
      <c r="DB5" s="474"/>
      <c r="DC5" s="474"/>
      <c r="DD5" s="474"/>
      <c r="DE5" s="474"/>
      <c r="DF5" s="474"/>
      <c r="DG5" s="474"/>
      <c r="DH5" s="474"/>
      <c r="DI5" s="474"/>
      <c r="DJ5" s="474"/>
      <c r="DK5" s="474"/>
      <c r="DL5" s="474"/>
      <c r="DM5" s="474"/>
      <c r="DN5" s="474"/>
      <c r="DO5" s="474"/>
      <c r="DP5" s="474"/>
      <c r="DQ5" s="474"/>
      <c r="DR5" s="474"/>
      <c r="DS5" s="474"/>
      <c r="DT5" s="474"/>
      <c r="DU5" s="474"/>
      <c r="DV5" s="474"/>
      <c r="DW5" s="474"/>
      <c r="DX5" s="474"/>
      <c r="DY5" s="474"/>
      <c r="DZ5" s="474"/>
      <c r="EA5" s="474"/>
      <c r="EB5" s="474"/>
      <c r="EC5" s="474"/>
      <c r="ED5" s="474"/>
      <c r="EE5" s="474"/>
      <c r="EF5" s="474"/>
      <c r="EG5" s="474"/>
      <c r="EH5" s="474"/>
      <c r="EI5" s="474"/>
      <c r="EJ5" s="474"/>
      <c r="EK5" s="474"/>
      <c r="EL5" s="474"/>
      <c r="EM5" s="474"/>
      <c r="EN5" s="474"/>
      <c r="EO5" s="474"/>
      <c r="EP5" s="474"/>
      <c r="EQ5" s="474"/>
      <c r="ER5" s="474"/>
      <c r="ES5" s="474"/>
      <c r="ET5" s="474"/>
      <c r="EU5" s="474"/>
      <c r="EV5" s="474"/>
      <c r="EW5" s="474"/>
      <c r="EX5" s="474"/>
      <c r="EY5" s="474"/>
      <c r="EZ5" s="474"/>
      <c r="FA5" s="474"/>
      <c r="FB5" s="474"/>
      <c r="FC5" s="474"/>
      <c r="FD5" s="474"/>
      <c r="FE5" s="474"/>
      <c r="FF5" s="474"/>
      <c r="FG5" s="474"/>
      <c r="FH5" s="474"/>
      <c r="FI5" s="474"/>
      <c r="FJ5" s="474"/>
      <c r="FK5" s="474"/>
      <c r="FL5" s="474"/>
      <c r="FM5" s="474"/>
      <c r="FN5" s="474"/>
      <c r="FO5" s="474"/>
      <c r="FP5" s="474"/>
      <c r="FQ5" s="474"/>
      <c r="FR5" s="474"/>
      <c r="FS5" s="474"/>
      <c r="FT5" s="474"/>
      <c r="FU5" s="474"/>
      <c r="FV5" s="474"/>
      <c r="FW5" s="474"/>
      <c r="FX5" s="474"/>
      <c r="FY5" s="474"/>
      <c r="FZ5" s="474"/>
      <c r="GA5" s="474"/>
      <c r="GB5" s="474"/>
      <c r="GC5" s="474"/>
      <c r="GD5" s="474"/>
      <c r="GE5" s="474"/>
      <c r="GF5" s="474"/>
      <c r="GG5" s="474"/>
      <c r="GH5" s="474"/>
      <c r="GI5" s="474"/>
      <c r="GJ5" s="474"/>
      <c r="GK5" s="474"/>
      <c r="GL5" s="474"/>
      <c r="GM5" s="474"/>
      <c r="GN5" s="474"/>
      <c r="GO5" s="474"/>
      <c r="GP5" s="474"/>
      <c r="GQ5" s="474"/>
      <c r="GR5" s="474"/>
      <c r="GS5" s="474"/>
      <c r="GT5" s="474"/>
      <c r="GU5" s="474"/>
      <c r="GV5" s="474"/>
      <c r="GW5" s="474"/>
      <c r="GX5" s="474"/>
      <c r="GY5" s="474"/>
      <c r="GZ5" s="474"/>
      <c r="HA5" s="474"/>
      <c r="HB5" s="474"/>
      <c r="HC5" s="474"/>
      <c r="HD5" s="474"/>
      <c r="HE5" s="474"/>
      <c r="HF5" s="474"/>
      <c r="HG5" s="474"/>
      <c r="HH5" s="474"/>
      <c r="HI5" s="474"/>
      <c r="HJ5" s="474"/>
      <c r="HK5" s="474"/>
    </row>
    <row r="6" spans="1:219" s="462" customFormat="1" ht="12" customHeight="1">
      <c r="A6" s="472">
        <v>1992</v>
      </c>
      <c r="B6" s="478">
        <v>9.56</v>
      </c>
      <c r="C6" s="478">
        <v>8.89</v>
      </c>
      <c r="D6" s="479">
        <v>11.74</v>
      </c>
      <c r="E6" s="462">
        <v>11.1</v>
      </c>
      <c r="F6" s="462">
        <v>9.9499999999999993</v>
      </c>
      <c r="G6" s="478">
        <v>2.74</v>
      </c>
      <c r="H6" s="479">
        <v>4.1500000000000004</v>
      </c>
      <c r="I6" s="478">
        <v>7.55</v>
      </c>
      <c r="J6" s="478">
        <v>13.97</v>
      </c>
      <c r="K6" s="475"/>
      <c r="L6" s="478"/>
      <c r="M6" s="478"/>
      <c r="N6" s="479"/>
      <c r="Q6" s="478"/>
      <c r="R6" s="479"/>
      <c r="S6" s="478"/>
      <c r="T6" s="478"/>
      <c r="U6" s="474"/>
      <c r="V6" s="474"/>
      <c r="W6" s="474"/>
      <c r="X6" s="474"/>
      <c r="Y6" s="474"/>
      <c r="Z6" s="474"/>
      <c r="AA6" s="474"/>
      <c r="AB6" s="474"/>
      <c r="AC6" s="474"/>
      <c r="AD6" s="474"/>
      <c r="AE6" s="474"/>
      <c r="AF6" s="474"/>
      <c r="AG6" s="474"/>
      <c r="AH6" s="474"/>
      <c r="AI6" s="474"/>
      <c r="AJ6" s="474"/>
      <c r="AK6" s="474"/>
      <c r="AL6" s="474"/>
      <c r="AM6" s="474"/>
      <c r="AN6" s="474"/>
      <c r="AO6" s="474"/>
      <c r="AP6" s="474"/>
      <c r="AQ6" s="474"/>
      <c r="AR6" s="474"/>
      <c r="AS6" s="474"/>
      <c r="AT6" s="474"/>
      <c r="AU6" s="474"/>
      <c r="AV6" s="474"/>
      <c r="AW6" s="474"/>
      <c r="AX6" s="474"/>
      <c r="AY6" s="474"/>
      <c r="AZ6" s="474"/>
      <c r="BA6" s="474"/>
      <c r="BB6" s="474"/>
      <c r="BC6" s="474"/>
      <c r="BD6" s="474"/>
      <c r="BE6" s="474"/>
      <c r="BF6" s="474"/>
      <c r="BG6" s="474"/>
      <c r="BH6" s="474"/>
      <c r="BI6" s="474"/>
      <c r="BJ6" s="474"/>
      <c r="BK6" s="474"/>
      <c r="BL6" s="474"/>
      <c r="BM6" s="474"/>
      <c r="BN6" s="474"/>
      <c r="BO6" s="474"/>
      <c r="BP6" s="474"/>
      <c r="BQ6" s="474"/>
      <c r="BR6" s="474"/>
      <c r="BS6" s="474"/>
      <c r="BT6" s="474"/>
      <c r="BU6" s="474"/>
      <c r="BV6" s="474"/>
      <c r="BW6" s="474"/>
      <c r="BX6" s="474"/>
      <c r="BY6" s="474"/>
      <c r="BZ6" s="474"/>
      <c r="CA6" s="474"/>
      <c r="CB6" s="474"/>
      <c r="CC6" s="474"/>
      <c r="CD6" s="474"/>
      <c r="CE6" s="474"/>
      <c r="CF6" s="474"/>
      <c r="CG6" s="474"/>
      <c r="CH6" s="474"/>
      <c r="CI6" s="474"/>
      <c r="CJ6" s="474"/>
      <c r="CK6" s="474"/>
      <c r="CL6" s="474"/>
      <c r="CM6" s="474"/>
      <c r="CN6" s="474"/>
      <c r="CO6" s="474"/>
      <c r="CP6" s="474"/>
      <c r="CQ6" s="474"/>
      <c r="CR6" s="474"/>
      <c r="CS6" s="474"/>
      <c r="CT6" s="474"/>
      <c r="CU6" s="474"/>
      <c r="CV6" s="474"/>
      <c r="CW6" s="474"/>
      <c r="CX6" s="474"/>
      <c r="CY6" s="474"/>
      <c r="CZ6" s="474"/>
      <c r="DA6" s="474"/>
      <c r="DB6" s="474"/>
      <c r="DC6" s="474"/>
      <c r="DD6" s="474"/>
      <c r="DE6" s="474"/>
      <c r="DF6" s="474"/>
      <c r="DG6" s="474"/>
      <c r="DH6" s="474"/>
      <c r="DI6" s="474"/>
      <c r="DJ6" s="474"/>
      <c r="DK6" s="474"/>
      <c r="DL6" s="474"/>
      <c r="DM6" s="474"/>
      <c r="DN6" s="474"/>
      <c r="DO6" s="474"/>
      <c r="DP6" s="474"/>
      <c r="DQ6" s="474"/>
      <c r="DR6" s="474"/>
      <c r="DS6" s="474"/>
      <c r="DT6" s="474"/>
      <c r="DU6" s="474"/>
      <c r="DV6" s="474"/>
      <c r="DW6" s="474"/>
      <c r="DX6" s="474"/>
      <c r="DY6" s="474"/>
      <c r="DZ6" s="474"/>
      <c r="EA6" s="474"/>
      <c r="EB6" s="474"/>
      <c r="EC6" s="474"/>
      <c r="ED6" s="474"/>
      <c r="EE6" s="474"/>
      <c r="EF6" s="474"/>
      <c r="EG6" s="474"/>
      <c r="EH6" s="474"/>
      <c r="EI6" s="474"/>
      <c r="EJ6" s="474"/>
      <c r="EK6" s="474"/>
      <c r="EL6" s="474"/>
      <c r="EM6" s="474"/>
      <c r="EN6" s="474"/>
      <c r="EO6" s="474"/>
      <c r="EP6" s="474"/>
      <c r="EQ6" s="474"/>
      <c r="ER6" s="474"/>
      <c r="ES6" s="474"/>
      <c r="ET6" s="474"/>
      <c r="EU6" s="474"/>
      <c r="EV6" s="474"/>
      <c r="EW6" s="474"/>
      <c r="EX6" s="474"/>
      <c r="EY6" s="474"/>
      <c r="EZ6" s="474"/>
      <c r="FA6" s="474"/>
      <c r="FB6" s="474"/>
      <c r="FC6" s="474"/>
      <c r="FD6" s="474"/>
      <c r="FE6" s="474"/>
      <c r="FF6" s="474"/>
      <c r="FG6" s="474"/>
      <c r="FH6" s="474"/>
      <c r="FI6" s="474"/>
      <c r="FJ6" s="474"/>
      <c r="FK6" s="474"/>
      <c r="FL6" s="474"/>
      <c r="FM6" s="474"/>
      <c r="FN6" s="474"/>
      <c r="FO6" s="474"/>
      <c r="FP6" s="474"/>
      <c r="FQ6" s="474"/>
      <c r="FR6" s="474"/>
      <c r="FS6" s="474"/>
      <c r="FT6" s="474"/>
      <c r="FU6" s="474"/>
      <c r="FV6" s="474"/>
      <c r="FW6" s="474"/>
      <c r="FX6" s="474"/>
      <c r="FY6" s="474"/>
      <c r="FZ6" s="474"/>
      <c r="GA6" s="474"/>
      <c r="GB6" s="474"/>
      <c r="GC6" s="474"/>
      <c r="GD6" s="474"/>
      <c r="GE6" s="474"/>
      <c r="GF6" s="474"/>
      <c r="GG6" s="474"/>
      <c r="GH6" s="474"/>
      <c r="GI6" s="474"/>
      <c r="GJ6" s="474"/>
      <c r="GK6" s="474"/>
      <c r="GL6" s="474"/>
      <c r="GM6" s="474"/>
      <c r="GN6" s="474"/>
      <c r="GO6" s="474"/>
      <c r="GP6" s="474"/>
      <c r="GQ6" s="474"/>
      <c r="GR6" s="474"/>
      <c r="GS6" s="474"/>
      <c r="GT6" s="474"/>
      <c r="GU6" s="474"/>
      <c r="GV6" s="474"/>
      <c r="GW6" s="474"/>
      <c r="GX6" s="474"/>
      <c r="GY6" s="474"/>
      <c r="GZ6" s="474"/>
      <c r="HA6" s="474"/>
      <c r="HB6" s="474"/>
      <c r="HC6" s="474"/>
      <c r="HD6" s="474"/>
      <c r="HE6" s="474"/>
      <c r="HF6" s="474"/>
      <c r="HG6" s="474"/>
      <c r="HH6" s="474"/>
      <c r="HI6" s="474"/>
      <c r="HJ6" s="474"/>
      <c r="HK6" s="474"/>
    </row>
    <row r="7" spans="1:219" s="462" customFormat="1" ht="12" customHeight="1">
      <c r="A7" s="472">
        <v>1993</v>
      </c>
      <c r="B7" s="478">
        <v>6.78</v>
      </c>
      <c r="C7" s="478">
        <v>6.47</v>
      </c>
      <c r="D7" s="479">
        <v>8.66</v>
      </c>
      <c r="E7" s="462">
        <v>8.42</v>
      </c>
      <c r="F7" s="462">
        <v>6.87</v>
      </c>
      <c r="G7" s="478">
        <v>-1.01</v>
      </c>
      <c r="H7" s="479">
        <v>5.49</v>
      </c>
      <c r="I7" s="478">
        <v>4.68</v>
      </c>
      <c r="J7" s="478">
        <v>11.13</v>
      </c>
      <c r="K7" s="475"/>
      <c r="L7" s="478"/>
      <c r="M7" s="478"/>
      <c r="N7" s="479"/>
      <c r="Q7" s="478"/>
      <c r="R7" s="479"/>
      <c r="S7" s="478"/>
      <c r="T7" s="478"/>
      <c r="V7" s="474"/>
      <c r="W7" s="474"/>
      <c r="X7" s="474"/>
      <c r="Y7" s="474"/>
      <c r="Z7" s="474"/>
      <c r="AA7" s="474"/>
      <c r="AB7" s="474"/>
      <c r="AC7" s="474"/>
      <c r="AD7" s="474"/>
      <c r="AE7" s="474"/>
      <c r="AF7" s="474"/>
      <c r="AG7" s="474"/>
      <c r="AH7" s="474"/>
      <c r="AI7" s="474"/>
      <c r="AJ7" s="474"/>
      <c r="AK7" s="474"/>
      <c r="AL7" s="474"/>
      <c r="AM7" s="474"/>
      <c r="AN7" s="474"/>
      <c r="AO7" s="474"/>
    </row>
    <row r="8" spans="1:219" s="462" customFormat="1" ht="12" customHeight="1">
      <c r="A8" s="472">
        <v>1994</v>
      </c>
      <c r="B8" s="478">
        <v>5.42</v>
      </c>
      <c r="C8" s="478">
        <v>5.17</v>
      </c>
      <c r="D8" s="479">
        <v>6.04</v>
      </c>
      <c r="E8" s="462">
        <v>5.81</v>
      </c>
      <c r="F8" s="462">
        <v>5.58</v>
      </c>
      <c r="G8" s="478">
        <v>3.38</v>
      </c>
      <c r="H8" s="479">
        <v>3.05</v>
      </c>
      <c r="I8" s="478">
        <v>4.3</v>
      </c>
      <c r="J8" s="478">
        <v>7.61</v>
      </c>
      <c r="K8" s="475"/>
      <c r="L8" s="478"/>
      <c r="M8" s="478"/>
      <c r="N8" s="479"/>
      <c r="Q8" s="478"/>
      <c r="R8" s="479"/>
      <c r="S8" s="478"/>
      <c r="T8" s="478"/>
      <c r="V8" s="474"/>
      <c r="W8" s="474"/>
      <c r="X8" s="474"/>
      <c r="Y8" s="474"/>
      <c r="Z8" s="474"/>
      <c r="AA8" s="474"/>
      <c r="AB8" s="474"/>
      <c r="AC8" s="474"/>
      <c r="AD8" s="474"/>
      <c r="AE8" s="474"/>
      <c r="AF8" s="474"/>
      <c r="AG8" s="474"/>
      <c r="AH8" s="474"/>
      <c r="AI8" s="474"/>
      <c r="AJ8" s="474"/>
      <c r="AK8" s="474"/>
      <c r="AL8" s="474"/>
      <c r="AM8" s="474"/>
      <c r="AN8" s="474"/>
      <c r="AO8" s="474"/>
    </row>
    <row r="9" spans="1:219" s="462" customFormat="1" ht="12" customHeight="1">
      <c r="A9" s="472">
        <v>1995</v>
      </c>
      <c r="B9" s="478">
        <v>4.22</v>
      </c>
      <c r="C9" s="478">
        <v>4.12</v>
      </c>
      <c r="D9" s="479">
        <v>4.82</v>
      </c>
      <c r="E9" s="462">
        <v>4.55</v>
      </c>
      <c r="F9" s="462">
        <v>4.43</v>
      </c>
      <c r="G9" s="478">
        <v>2.4700000000000002</v>
      </c>
      <c r="H9" s="479">
        <v>1.1599999999999999</v>
      </c>
      <c r="I9" s="478">
        <v>3.02</v>
      </c>
      <c r="J9" s="480">
        <v>6.5</v>
      </c>
      <c r="K9" s="475"/>
      <c r="L9" s="478"/>
      <c r="M9" s="478"/>
      <c r="N9" s="479"/>
      <c r="Q9" s="478"/>
      <c r="R9" s="479"/>
      <c r="S9" s="478"/>
      <c r="T9" s="480"/>
      <c r="V9" s="474"/>
      <c r="W9" s="474"/>
      <c r="X9" s="474"/>
      <c r="Y9" s="474"/>
      <c r="Z9" s="474"/>
      <c r="AA9" s="474"/>
      <c r="AB9" s="474"/>
      <c r="AC9" s="474"/>
      <c r="AD9" s="474"/>
      <c r="AE9" s="474"/>
      <c r="AF9" s="474"/>
      <c r="AG9" s="474"/>
      <c r="AH9" s="474"/>
      <c r="AI9" s="474"/>
      <c r="AJ9" s="474"/>
      <c r="AK9" s="474"/>
      <c r="AL9" s="474"/>
      <c r="AM9" s="474"/>
      <c r="AN9" s="474"/>
      <c r="AO9" s="474"/>
    </row>
    <row r="10" spans="1:219" s="462" customFormat="1" ht="12" customHeight="1">
      <c r="A10" s="472">
        <v>1996</v>
      </c>
      <c r="B10" s="478">
        <v>3.07</v>
      </c>
      <c r="C10" s="478">
        <v>3.06</v>
      </c>
      <c r="D10" s="479">
        <v>3.62</v>
      </c>
      <c r="E10" s="462">
        <v>3.52</v>
      </c>
      <c r="F10" s="462">
        <v>3.12</v>
      </c>
      <c r="G10" s="478">
        <v>0.57999999999999996</v>
      </c>
      <c r="H10" s="479">
        <v>2.25</v>
      </c>
      <c r="I10" s="478">
        <v>2.2400000000000002</v>
      </c>
      <c r="J10" s="478">
        <v>4.58</v>
      </c>
      <c r="K10" s="475"/>
      <c r="L10" s="478"/>
      <c r="M10" s="478"/>
      <c r="N10" s="479"/>
      <c r="Q10" s="478"/>
      <c r="R10" s="479"/>
      <c r="S10" s="478"/>
      <c r="T10" s="478"/>
      <c r="V10" s="474"/>
      <c r="W10" s="474"/>
      <c r="X10" s="474"/>
      <c r="Y10" s="474"/>
      <c r="Z10" s="474"/>
      <c r="AA10" s="474"/>
      <c r="AB10" s="474"/>
      <c r="AC10" s="474"/>
      <c r="AD10" s="474"/>
      <c r="AE10" s="474"/>
      <c r="AF10" s="474"/>
      <c r="AG10" s="474"/>
      <c r="AH10" s="474"/>
      <c r="AI10" s="474"/>
      <c r="AJ10" s="474"/>
      <c r="AK10" s="474"/>
      <c r="AL10" s="474"/>
      <c r="AM10" s="474"/>
      <c r="AN10" s="474"/>
      <c r="AO10" s="474"/>
    </row>
    <row r="11" spans="1:219" s="462" customFormat="1" ht="12" customHeight="1">
      <c r="A11" s="472">
        <v>1997</v>
      </c>
      <c r="B11" s="478">
        <v>2.34</v>
      </c>
      <c r="C11" s="478">
        <v>2.16</v>
      </c>
      <c r="D11" s="479">
        <v>2.3199999999999998</v>
      </c>
      <c r="E11" s="462">
        <v>2.48</v>
      </c>
      <c r="F11" s="462">
        <v>2.2000000000000002</v>
      </c>
      <c r="G11" s="478">
        <v>1.55</v>
      </c>
      <c r="H11" s="479">
        <v>4.54</v>
      </c>
      <c r="I11" s="478">
        <v>1.21</v>
      </c>
      <c r="J11" s="478">
        <v>4.3499999999999996</v>
      </c>
      <c r="K11" s="475"/>
      <c r="L11" s="478"/>
      <c r="M11" s="478"/>
      <c r="N11" s="479"/>
      <c r="Q11" s="478"/>
      <c r="R11" s="479"/>
      <c r="S11" s="478"/>
      <c r="T11" s="478"/>
      <c r="V11" s="474"/>
      <c r="W11" s="474"/>
      <c r="X11" s="474"/>
      <c r="Y11" s="474"/>
      <c r="Z11" s="474"/>
      <c r="AA11" s="474"/>
      <c r="AB11" s="474"/>
      <c r="AC11" s="474"/>
      <c r="AD11" s="474"/>
      <c r="AE11" s="474"/>
      <c r="AF11" s="474"/>
      <c r="AG11" s="474"/>
      <c r="AH11" s="474"/>
      <c r="AI11" s="474"/>
      <c r="AJ11" s="474"/>
      <c r="AK11" s="474"/>
      <c r="AL11" s="474"/>
      <c r="AM11" s="474"/>
      <c r="AN11" s="474"/>
      <c r="AO11" s="474"/>
    </row>
    <row r="12" spans="1:219" s="462" customFormat="1" ht="12" customHeight="1">
      <c r="A12" s="472">
        <v>1998</v>
      </c>
      <c r="B12" s="478">
        <v>2.57</v>
      </c>
      <c r="C12" s="478">
        <v>2.57</v>
      </c>
      <c r="D12" s="478">
        <v>2.0499999999999998</v>
      </c>
      <c r="E12" s="462">
        <v>1.92</v>
      </c>
      <c r="F12" s="462">
        <v>2.74</v>
      </c>
      <c r="G12" s="478">
        <v>6.58</v>
      </c>
      <c r="H12" s="478">
        <v>0.62</v>
      </c>
      <c r="I12" s="478">
        <v>1.71</v>
      </c>
      <c r="J12" s="478">
        <v>4.4400000000000004</v>
      </c>
      <c r="K12" s="475"/>
      <c r="L12" s="478"/>
      <c r="M12" s="478"/>
      <c r="N12" s="478"/>
      <c r="Q12" s="478"/>
      <c r="R12" s="478"/>
      <c r="S12" s="478"/>
      <c r="T12" s="478"/>
      <c r="V12" s="474"/>
      <c r="W12" s="474"/>
      <c r="X12" s="474"/>
      <c r="Y12" s="474"/>
      <c r="Z12" s="474"/>
      <c r="AA12" s="474"/>
      <c r="AB12" s="474"/>
      <c r="AC12" s="474"/>
      <c r="AD12" s="474"/>
      <c r="AE12" s="474"/>
      <c r="AF12" s="474"/>
      <c r="AG12" s="474"/>
      <c r="AH12" s="474"/>
      <c r="AI12" s="474"/>
      <c r="AJ12" s="474"/>
      <c r="AK12" s="474"/>
      <c r="AL12" s="474"/>
      <c r="AM12" s="474"/>
      <c r="AN12" s="474"/>
      <c r="AO12" s="474"/>
    </row>
    <row r="13" spans="1:219" s="462" customFormat="1" ht="12" customHeight="1">
      <c r="A13" s="472">
        <v>1999</v>
      </c>
      <c r="B13" s="478">
        <v>2.34</v>
      </c>
      <c r="C13" s="478">
        <v>2.31</v>
      </c>
      <c r="D13" s="478">
        <v>2.73</v>
      </c>
      <c r="E13" s="462">
        <v>2.27</v>
      </c>
      <c r="F13" s="462">
        <v>2.74</v>
      </c>
      <c r="G13" s="478">
        <v>2.81</v>
      </c>
      <c r="H13" s="478">
        <v>-1.92</v>
      </c>
      <c r="I13" s="478">
        <v>1.7</v>
      </c>
      <c r="J13" s="478">
        <v>3.72</v>
      </c>
      <c r="K13" s="475"/>
      <c r="L13" s="478"/>
      <c r="M13" s="478"/>
      <c r="N13" s="478"/>
      <c r="Q13" s="478"/>
      <c r="R13" s="478"/>
      <c r="S13" s="478"/>
      <c r="T13" s="478"/>
      <c r="V13" s="474"/>
      <c r="W13" s="474"/>
      <c r="X13" s="474"/>
      <c r="Y13" s="474"/>
      <c r="Z13" s="474"/>
      <c r="AA13" s="474"/>
      <c r="AB13" s="474"/>
      <c r="AC13" s="474"/>
      <c r="AD13" s="474"/>
      <c r="AE13" s="474"/>
      <c r="AF13" s="474"/>
      <c r="AG13" s="474"/>
      <c r="AH13" s="474"/>
      <c r="AI13" s="474"/>
      <c r="AJ13" s="474"/>
      <c r="AK13" s="474"/>
      <c r="AL13" s="474"/>
      <c r="AM13" s="474"/>
      <c r="AN13" s="474"/>
      <c r="AO13" s="474"/>
    </row>
    <row r="14" spans="1:219" s="462" customFormat="1" ht="12" customHeight="1">
      <c r="A14" s="472">
        <v>2000</v>
      </c>
      <c r="B14" s="478">
        <v>2.85</v>
      </c>
      <c r="C14" s="478">
        <v>2.82</v>
      </c>
      <c r="D14" s="478">
        <v>2.57</v>
      </c>
      <c r="E14" s="462">
        <v>2.9</v>
      </c>
      <c r="F14" s="462">
        <v>2.57</v>
      </c>
      <c r="G14" s="478">
        <v>2.5499999999999998</v>
      </c>
      <c r="H14" s="478">
        <v>6.03</v>
      </c>
      <c r="I14" s="478">
        <v>2.19</v>
      </c>
      <c r="J14" s="478">
        <v>4.24</v>
      </c>
      <c r="K14" s="475"/>
      <c r="L14" s="478"/>
      <c r="M14" s="478"/>
      <c r="N14" s="478"/>
      <c r="Q14" s="478"/>
      <c r="R14" s="478"/>
      <c r="S14" s="478"/>
      <c r="T14" s="478"/>
      <c r="V14" s="474"/>
      <c r="W14" s="474"/>
      <c r="X14" s="474"/>
      <c r="Y14" s="474"/>
      <c r="Z14" s="474"/>
      <c r="AA14" s="474"/>
      <c r="AB14" s="474"/>
      <c r="AC14" s="474"/>
      <c r="AD14" s="474"/>
      <c r="AE14" s="474"/>
      <c r="AF14" s="474"/>
      <c r="AG14" s="474"/>
      <c r="AH14" s="474"/>
      <c r="AI14" s="474"/>
      <c r="AJ14" s="474"/>
      <c r="AK14" s="474"/>
      <c r="AL14" s="474"/>
      <c r="AM14" s="474"/>
      <c r="AN14" s="474"/>
      <c r="AO14" s="474"/>
    </row>
    <row r="15" spans="1:219" s="462" customFormat="1" ht="12" customHeight="1">
      <c r="A15" s="472">
        <v>2001</v>
      </c>
      <c r="B15" s="478">
        <v>4.37</v>
      </c>
      <c r="C15" s="478">
        <v>4.38</v>
      </c>
      <c r="D15" s="478">
        <v>3.52</v>
      </c>
      <c r="E15" s="462">
        <v>3.67</v>
      </c>
      <c r="F15" s="462">
        <v>4.3</v>
      </c>
      <c r="G15" s="478">
        <v>8.89</v>
      </c>
      <c r="H15" s="478">
        <v>5.09</v>
      </c>
      <c r="I15" s="478">
        <v>4.1900000000000004</v>
      </c>
      <c r="J15" s="478">
        <v>4.75</v>
      </c>
      <c r="K15" s="475"/>
      <c r="L15" s="478"/>
      <c r="M15" s="478"/>
      <c r="N15" s="478"/>
      <c r="Q15" s="478"/>
      <c r="R15" s="478"/>
      <c r="S15" s="478"/>
      <c r="T15" s="478"/>
      <c r="V15" s="474"/>
      <c r="W15" s="474"/>
      <c r="X15" s="474"/>
      <c r="Y15" s="474"/>
      <c r="Z15" s="474"/>
      <c r="AA15" s="474"/>
      <c r="AB15" s="474"/>
      <c r="AC15" s="474"/>
      <c r="AD15" s="474"/>
      <c r="AE15" s="474"/>
      <c r="AF15" s="474"/>
      <c r="AG15" s="474"/>
      <c r="AH15" s="474"/>
      <c r="AI15" s="474"/>
      <c r="AJ15" s="474"/>
      <c r="AK15" s="474"/>
      <c r="AL15" s="474"/>
      <c r="AM15" s="474"/>
      <c r="AN15" s="474"/>
      <c r="AO15" s="474"/>
    </row>
    <row r="16" spans="1:219" s="462" customFormat="1" ht="12" customHeight="1">
      <c r="A16" s="472">
        <v>2002</v>
      </c>
      <c r="B16" s="478">
        <v>3.6</v>
      </c>
      <c r="C16" s="478">
        <v>3.54</v>
      </c>
      <c r="D16" s="478">
        <v>4.46</v>
      </c>
      <c r="E16" s="462">
        <v>4.1399999999999997</v>
      </c>
      <c r="F16" s="462">
        <v>3.83</v>
      </c>
      <c r="G16" s="478">
        <v>0.3</v>
      </c>
      <c r="H16" s="478">
        <v>1.19</v>
      </c>
      <c r="I16" s="477">
        <v>2.39</v>
      </c>
      <c r="J16" s="477">
        <v>6.09</v>
      </c>
      <c r="K16" s="475"/>
      <c r="L16" s="478"/>
      <c r="M16" s="478"/>
      <c r="N16" s="478"/>
      <c r="Q16" s="478"/>
      <c r="R16" s="478"/>
      <c r="S16" s="477"/>
      <c r="T16" s="477"/>
      <c r="V16" s="474"/>
      <c r="W16" s="474"/>
      <c r="X16" s="474"/>
      <c r="Y16" s="474"/>
      <c r="Z16" s="474"/>
      <c r="AA16" s="474"/>
      <c r="AB16" s="474"/>
      <c r="AC16" s="474"/>
      <c r="AD16" s="474"/>
      <c r="AE16" s="474"/>
      <c r="AF16" s="474"/>
      <c r="AG16" s="474"/>
      <c r="AH16" s="474"/>
      <c r="AI16" s="474"/>
      <c r="AJ16" s="474"/>
      <c r="AK16" s="474"/>
      <c r="AL16" s="474"/>
      <c r="AM16" s="474"/>
      <c r="AN16" s="474"/>
      <c r="AO16" s="474"/>
    </row>
    <row r="17" spans="1:41" s="462" customFormat="1" ht="12" customHeight="1">
      <c r="A17" s="472">
        <v>2003</v>
      </c>
      <c r="B17" s="478">
        <v>3.22</v>
      </c>
      <c r="C17" s="478">
        <v>3.19</v>
      </c>
      <c r="D17" s="478">
        <v>3.25</v>
      </c>
      <c r="E17" s="462">
        <v>3.4</v>
      </c>
      <c r="F17" s="462">
        <v>3.06</v>
      </c>
      <c r="G17" s="478">
        <v>2.19</v>
      </c>
      <c r="H17" s="478">
        <v>4.91</v>
      </c>
      <c r="I17" s="478">
        <v>2.42</v>
      </c>
      <c r="J17" s="478">
        <v>4.7699999999999996</v>
      </c>
      <c r="K17" s="475"/>
      <c r="L17" s="478"/>
      <c r="M17" s="478"/>
      <c r="N17" s="478"/>
      <c r="Q17" s="478"/>
      <c r="R17" s="478"/>
      <c r="S17" s="478"/>
      <c r="T17" s="478"/>
      <c r="V17" s="474"/>
      <c r="W17" s="474"/>
      <c r="X17" s="474"/>
      <c r="Y17" s="474"/>
      <c r="Z17" s="474"/>
      <c r="AA17" s="474"/>
      <c r="AB17" s="474"/>
      <c r="AC17" s="474"/>
      <c r="AD17" s="474"/>
      <c r="AE17" s="474"/>
      <c r="AF17" s="474"/>
      <c r="AG17" s="474"/>
      <c r="AH17" s="474"/>
      <c r="AI17" s="474"/>
      <c r="AJ17" s="474"/>
      <c r="AK17" s="474"/>
      <c r="AL17" s="474"/>
      <c r="AM17" s="474"/>
      <c r="AN17" s="474"/>
      <c r="AO17" s="474"/>
    </row>
    <row r="18" spans="1:41" s="462" customFormat="1" ht="12" customHeight="1">
      <c r="A18" s="472">
        <v>2004</v>
      </c>
      <c r="B18" s="478">
        <v>2.37</v>
      </c>
      <c r="C18" s="478">
        <v>2.34</v>
      </c>
      <c r="D18" s="478">
        <v>2.4</v>
      </c>
      <c r="E18" s="462">
        <v>2.69</v>
      </c>
      <c r="F18" s="462">
        <v>2.09</v>
      </c>
      <c r="G18" s="478">
        <v>0</v>
      </c>
      <c r="H18" s="478">
        <v>5.35</v>
      </c>
      <c r="I18" s="478">
        <v>1.61</v>
      </c>
      <c r="J18" s="478">
        <v>3.78</v>
      </c>
      <c r="K18" s="475"/>
      <c r="L18" s="478"/>
      <c r="M18" s="478"/>
      <c r="N18" s="478"/>
      <c r="Q18" s="478"/>
      <c r="R18" s="478"/>
      <c r="S18" s="478"/>
      <c r="T18" s="478"/>
      <c r="V18" s="474"/>
      <c r="W18" s="474"/>
      <c r="X18" s="474"/>
      <c r="Y18" s="474"/>
      <c r="Z18" s="474"/>
      <c r="AA18" s="474"/>
      <c r="AB18" s="474"/>
      <c r="AC18" s="474"/>
      <c r="AD18" s="474"/>
      <c r="AE18" s="474"/>
      <c r="AF18" s="474"/>
      <c r="AG18" s="474"/>
      <c r="AH18" s="474"/>
      <c r="AI18" s="474"/>
      <c r="AJ18" s="474"/>
      <c r="AK18" s="474"/>
      <c r="AL18" s="474"/>
      <c r="AM18" s="474"/>
      <c r="AN18" s="474"/>
      <c r="AO18" s="474"/>
    </row>
    <row r="19" spans="1:41" s="462" customFormat="1" ht="12" customHeight="1">
      <c r="A19" s="472">
        <v>2005</v>
      </c>
      <c r="B19" s="478">
        <v>2.2799999999999998</v>
      </c>
      <c r="C19" s="478">
        <v>2.2400000000000002</v>
      </c>
      <c r="D19" s="478">
        <v>1.84</v>
      </c>
      <c r="E19" s="462">
        <v>2.64</v>
      </c>
      <c r="F19" s="462">
        <v>1.55</v>
      </c>
      <c r="G19" s="478">
        <v>-0.48</v>
      </c>
      <c r="H19" s="478">
        <v>9.8800000000000008</v>
      </c>
      <c r="I19" s="478">
        <v>1.9</v>
      </c>
      <c r="J19" s="478">
        <v>2.97</v>
      </c>
      <c r="K19" s="475"/>
      <c r="L19" s="478"/>
      <c r="M19" s="478"/>
      <c r="N19" s="478"/>
      <c r="Q19" s="478"/>
      <c r="R19" s="478"/>
      <c r="S19" s="478"/>
      <c r="T19" s="478"/>
      <c r="V19" s="474"/>
      <c r="W19" s="474"/>
      <c r="X19" s="474"/>
      <c r="Y19" s="474"/>
      <c r="Z19" s="474"/>
      <c r="AA19" s="474"/>
      <c r="AB19" s="474"/>
      <c r="AC19" s="474"/>
      <c r="AD19" s="474"/>
      <c r="AE19" s="474"/>
      <c r="AF19" s="474"/>
      <c r="AG19" s="474"/>
      <c r="AH19" s="474"/>
      <c r="AI19" s="474"/>
      <c r="AJ19" s="474"/>
      <c r="AK19" s="474"/>
      <c r="AL19" s="474"/>
      <c r="AM19" s="474"/>
      <c r="AN19" s="474"/>
      <c r="AO19" s="474"/>
    </row>
    <row r="20" spans="1:41" s="408" customFormat="1" ht="12" customHeight="1">
      <c r="A20" s="472">
        <v>2006</v>
      </c>
      <c r="B20" s="478">
        <v>3.11</v>
      </c>
      <c r="C20" s="478">
        <v>3.1</v>
      </c>
      <c r="D20" s="478">
        <v>2.5099999999999998</v>
      </c>
      <c r="E20" s="462">
        <v>3.09</v>
      </c>
      <c r="F20" s="462">
        <v>2.59</v>
      </c>
      <c r="G20" s="478">
        <v>3.22</v>
      </c>
      <c r="H20" s="478">
        <v>8.0299999999999994</v>
      </c>
      <c r="I20" s="478">
        <v>3.22</v>
      </c>
      <c r="J20" s="478">
        <v>2.91</v>
      </c>
      <c r="K20" s="475"/>
      <c r="L20" s="478"/>
      <c r="M20" s="478"/>
      <c r="N20" s="478"/>
      <c r="O20" s="462"/>
      <c r="P20" s="462"/>
      <c r="Q20" s="478"/>
      <c r="R20" s="478"/>
      <c r="S20" s="478"/>
      <c r="T20" s="478"/>
      <c r="V20" s="474"/>
      <c r="W20" s="474"/>
      <c r="X20" s="474"/>
      <c r="Y20" s="474"/>
      <c r="Z20" s="474"/>
      <c r="AA20" s="474"/>
      <c r="AB20" s="474"/>
      <c r="AC20" s="474"/>
      <c r="AD20" s="474"/>
      <c r="AE20" s="474"/>
      <c r="AF20" s="474"/>
      <c r="AG20" s="474"/>
      <c r="AH20" s="474"/>
      <c r="AI20" s="474"/>
      <c r="AJ20" s="474"/>
      <c r="AK20" s="474"/>
      <c r="AL20" s="474"/>
      <c r="AM20" s="474"/>
      <c r="AN20" s="474"/>
      <c r="AO20" s="474"/>
    </row>
    <row r="21" spans="1:41" s="408" customFormat="1" ht="12" customHeight="1">
      <c r="A21" s="472">
        <v>2007</v>
      </c>
      <c r="B21" s="478">
        <v>2.4500000000000002</v>
      </c>
      <c r="C21" s="478">
        <v>2.4300000000000002</v>
      </c>
      <c r="D21" s="478">
        <v>2.2400000000000002</v>
      </c>
      <c r="E21" s="462">
        <v>2.39</v>
      </c>
      <c r="F21" s="462">
        <v>2.34</v>
      </c>
      <c r="G21" s="478">
        <v>2.97</v>
      </c>
      <c r="H21" s="478">
        <v>3.53</v>
      </c>
      <c r="I21" s="478">
        <v>2.2200000000000002</v>
      </c>
      <c r="J21" s="478">
        <v>2.89</v>
      </c>
      <c r="K21" s="475"/>
      <c r="L21" s="478"/>
      <c r="M21" s="478"/>
      <c r="N21" s="478"/>
      <c r="O21" s="462"/>
      <c r="P21" s="462"/>
      <c r="Q21" s="478"/>
      <c r="R21" s="478"/>
      <c r="S21" s="478"/>
      <c r="T21" s="478"/>
      <c r="V21" s="474"/>
      <c r="W21" s="474"/>
      <c r="X21" s="474"/>
      <c r="Y21" s="474"/>
      <c r="Z21" s="474"/>
      <c r="AA21" s="474"/>
      <c r="AB21" s="474"/>
      <c r="AC21" s="474"/>
      <c r="AD21" s="474"/>
      <c r="AE21" s="474"/>
      <c r="AF21" s="474"/>
      <c r="AG21" s="474"/>
      <c r="AH21" s="474"/>
      <c r="AI21" s="474"/>
      <c r="AJ21" s="474"/>
      <c r="AK21" s="474"/>
      <c r="AL21" s="474"/>
      <c r="AM21" s="474"/>
      <c r="AN21" s="474"/>
      <c r="AO21" s="474"/>
    </row>
    <row r="22" spans="1:41" s="462" customFormat="1" ht="12" customHeight="1">
      <c r="A22" s="472">
        <v>2008</v>
      </c>
      <c r="B22" s="478">
        <v>2.59</v>
      </c>
      <c r="C22" s="478">
        <v>2.56</v>
      </c>
      <c r="D22" s="478">
        <v>2.38</v>
      </c>
      <c r="E22" s="462">
        <v>2.85</v>
      </c>
      <c r="F22" s="462">
        <v>2.15</v>
      </c>
      <c r="G22" s="478">
        <v>0.59</v>
      </c>
      <c r="H22" s="478">
        <v>6.51</v>
      </c>
      <c r="I22" s="478">
        <v>2.35</v>
      </c>
      <c r="J22" s="478">
        <v>3.02</v>
      </c>
      <c r="K22" s="475"/>
      <c r="L22" s="478"/>
      <c r="M22" s="478"/>
      <c r="N22" s="478"/>
      <c r="Q22" s="478"/>
      <c r="R22" s="478"/>
      <c r="S22" s="478"/>
      <c r="T22" s="478"/>
      <c r="V22" s="474"/>
      <c r="W22" s="474"/>
      <c r="X22" s="474"/>
      <c r="Y22" s="474"/>
      <c r="Z22" s="474"/>
      <c r="AA22" s="474"/>
      <c r="AB22" s="474"/>
      <c r="AC22" s="474"/>
      <c r="AD22" s="474"/>
      <c r="AE22" s="474"/>
      <c r="AF22" s="474"/>
      <c r="AG22" s="474"/>
      <c r="AH22" s="474"/>
      <c r="AI22" s="474"/>
      <c r="AJ22" s="474"/>
      <c r="AK22" s="474"/>
      <c r="AL22" s="474"/>
      <c r="AM22" s="474"/>
      <c r="AN22" s="474"/>
      <c r="AO22" s="474"/>
    </row>
    <row r="23" spans="1:41" s="408" customFormat="1" ht="12" customHeight="1">
      <c r="A23" s="472">
        <v>2009</v>
      </c>
      <c r="B23" s="476">
        <v>-0.83</v>
      </c>
      <c r="C23" s="476">
        <v>-0.98</v>
      </c>
      <c r="D23" s="477">
        <v>0.43</v>
      </c>
      <c r="E23" s="462">
        <v>-0.44</v>
      </c>
      <c r="F23" s="462">
        <v>-0.13</v>
      </c>
      <c r="G23" s="476">
        <v>-4.28</v>
      </c>
      <c r="H23" s="477">
        <v>-7.8</v>
      </c>
      <c r="I23" s="477">
        <v>-2.34</v>
      </c>
      <c r="J23" s="477">
        <v>1.69</v>
      </c>
      <c r="K23" s="475"/>
      <c r="L23" s="476"/>
      <c r="M23" s="476"/>
      <c r="N23" s="477"/>
      <c r="O23" s="462"/>
      <c r="P23" s="462"/>
      <c r="Q23" s="476"/>
      <c r="R23" s="477"/>
      <c r="S23" s="477"/>
      <c r="T23" s="477"/>
      <c r="V23" s="474"/>
      <c r="W23" s="474"/>
      <c r="X23" s="474"/>
      <c r="Y23" s="474"/>
      <c r="Z23" s="474"/>
      <c r="AA23" s="474"/>
      <c r="AB23" s="474"/>
      <c r="AC23" s="474"/>
      <c r="AD23" s="474"/>
      <c r="AE23" s="474"/>
      <c r="AF23" s="474"/>
      <c r="AG23" s="474"/>
      <c r="AH23" s="474"/>
      <c r="AI23" s="474"/>
      <c r="AJ23" s="474"/>
      <c r="AK23" s="474"/>
      <c r="AL23" s="474"/>
      <c r="AM23" s="474"/>
      <c r="AN23" s="474"/>
      <c r="AO23" s="474"/>
    </row>
    <row r="24" spans="1:41" s="462" customFormat="1" ht="12" customHeight="1">
      <c r="A24" s="472">
        <v>2010</v>
      </c>
      <c r="B24" s="476">
        <v>1.4</v>
      </c>
      <c r="C24" s="476">
        <v>1.38</v>
      </c>
      <c r="D24" s="477">
        <v>0.27</v>
      </c>
      <c r="E24" s="462">
        <v>1.48</v>
      </c>
      <c r="F24" s="462">
        <v>0.32</v>
      </c>
      <c r="G24" s="476">
        <v>0.72</v>
      </c>
      <c r="H24" s="477">
        <v>9.4700000000000006</v>
      </c>
      <c r="I24" s="477">
        <v>1.69</v>
      </c>
      <c r="J24" s="477">
        <v>0.97</v>
      </c>
      <c r="K24" s="475"/>
      <c r="L24" s="476"/>
      <c r="M24" s="476"/>
      <c r="N24" s="477"/>
      <c r="Q24" s="476"/>
      <c r="R24" s="477"/>
      <c r="S24" s="477"/>
      <c r="T24" s="477"/>
      <c r="V24" s="474"/>
      <c r="W24" s="474"/>
      <c r="X24" s="474"/>
      <c r="Y24" s="474"/>
      <c r="Z24" s="474"/>
      <c r="AA24" s="474"/>
      <c r="AB24" s="474"/>
      <c r="AC24" s="474"/>
      <c r="AD24" s="474"/>
      <c r="AE24" s="474"/>
      <c r="AF24" s="474"/>
      <c r="AG24" s="474"/>
      <c r="AH24" s="474"/>
      <c r="AI24" s="474"/>
      <c r="AJ24" s="474"/>
      <c r="AK24" s="474"/>
      <c r="AL24" s="474"/>
      <c r="AM24" s="474"/>
      <c r="AN24" s="474"/>
      <c r="AO24" s="474"/>
    </row>
    <row r="25" spans="1:41" s="462" customFormat="1" ht="12" customHeight="1">
      <c r="A25" s="472">
        <v>2011</v>
      </c>
      <c r="B25" s="476">
        <v>3.65</v>
      </c>
      <c r="C25" s="476">
        <v>3.73</v>
      </c>
      <c r="D25" s="477">
        <v>2.25</v>
      </c>
      <c r="E25" s="462">
        <v>3.74</v>
      </c>
      <c r="F25" s="462">
        <v>2.3199999999999998</v>
      </c>
      <c r="G25" s="476">
        <v>2.86</v>
      </c>
      <c r="H25" s="477">
        <v>12.72</v>
      </c>
      <c r="I25" s="477">
        <v>4.38</v>
      </c>
      <c r="J25" s="477">
        <v>2.5499999999999998</v>
      </c>
      <c r="K25" s="475"/>
      <c r="L25" s="476"/>
      <c r="M25" s="476"/>
      <c r="N25" s="477"/>
      <c r="Q25" s="476"/>
      <c r="R25" s="477"/>
      <c r="S25" s="477"/>
      <c r="T25" s="477"/>
      <c r="V25" s="474"/>
      <c r="W25" s="474"/>
      <c r="X25" s="474"/>
      <c r="Y25" s="474"/>
      <c r="Z25" s="474"/>
      <c r="AA25" s="474"/>
      <c r="AB25" s="474"/>
      <c r="AC25" s="474"/>
      <c r="AD25" s="474"/>
      <c r="AE25" s="474"/>
      <c r="AF25" s="474"/>
      <c r="AG25" s="474"/>
      <c r="AH25" s="474"/>
      <c r="AI25" s="474"/>
      <c r="AJ25" s="474"/>
      <c r="AK25" s="474"/>
      <c r="AL25" s="474"/>
      <c r="AM25" s="474"/>
      <c r="AN25" s="474"/>
      <c r="AO25" s="474"/>
    </row>
    <row r="26" spans="1:41" s="462" customFormat="1" ht="12" customHeight="1">
      <c r="A26" s="472">
        <v>2012</v>
      </c>
      <c r="B26" s="476">
        <v>2.77</v>
      </c>
      <c r="C26" s="476">
        <v>2.8</v>
      </c>
      <c r="D26" s="476">
        <v>1.52</v>
      </c>
      <c r="E26" s="462">
        <v>2.77</v>
      </c>
      <c r="F26" s="462">
        <v>1.67</v>
      </c>
      <c r="G26" s="476">
        <v>2.81</v>
      </c>
      <c r="H26" s="476">
        <v>9.59</v>
      </c>
      <c r="I26" s="476">
        <v>2.54</v>
      </c>
      <c r="J26" s="476">
        <v>3.14</v>
      </c>
      <c r="K26" s="475"/>
      <c r="L26" s="476"/>
      <c r="M26" s="476"/>
      <c r="N26" s="476"/>
      <c r="Q26" s="476"/>
      <c r="R26" s="476"/>
      <c r="S26" s="476"/>
      <c r="T26" s="476"/>
      <c r="V26" s="474"/>
      <c r="W26" s="474"/>
      <c r="X26" s="474"/>
      <c r="Y26" s="474"/>
      <c r="Z26" s="474"/>
      <c r="AA26" s="474"/>
      <c r="AB26" s="474"/>
      <c r="AC26" s="474"/>
      <c r="AD26" s="474"/>
      <c r="AE26" s="474"/>
      <c r="AF26" s="474"/>
      <c r="AG26" s="474"/>
      <c r="AH26" s="474"/>
      <c r="AI26" s="474"/>
      <c r="AJ26" s="474"/>
      <c r="AK26" s="474"/>
      <c r="AL26" s="474"/>
      <c r="AM26" s="474"/>
      <c r="AN26" s="474"/>
      <c r="AO26" s="474"/>
    </row>
    <row r="27" spans="1:41" s="462" customFormat="1" ht="12" customHeight="1">
      <c r="A27" s="472">
        <v>2013</v>
      </c>
      <c r="B27" s="462">
        <v>0.27</v>
      </c>
      <c r="C27" s="462">
        <v>0.25</v>
      </c>
      <c r="D27" s="462">
        <v>0.19</v>
      </c>
      <c r="E27" s="462">
        <v>0.01</v>
      </c>
      <c r="F27" s="462">
        <v>0.46</v>
      </c>
      <c r="G27" s="462">
        <v>2.61</v>
      </c>
      <c r="H27" s="462">
        <v>-0.66</v>
      </c>
      <c r="I27" s="462">
        <v>-0.01</v>
      </c>
      <c r="J27" s="462">
        <v>0.68</v>
      </c>
      <c r="K27" s="475"/>
      <c r="V27" s="474"/>
      <c r="W27" s="474"/>
      <c r="X27" s="474"/>
      <c r="Y27" s="474"/>
      <c r="Z27" s="474"/>
      <c r="AA27" s="474"/>
      <c r="AB27" s="474"/>
      <c r="AC27" s="474"/>
      <c r="AD27" s="474"/>
      <c r="AE27" s="474"/>
      <c r="AF27" s="474"/>
      <c r="AG27" s="474"/>
      <c r="AH27" s="474"/>
      <c r="AI27" s="474"/>
      <c r="AJ27" s="474"/>
      <c r="AK27" s="474"/>
      <c r="AL27" s="474"/>
      <c r="AM27" s="474"/>
      <c r="AN27" s="474"/>
      <c r="AO27" s="474"/>
    </row>
    <row r="28" spans="1:41" s="462" customFormat="1" ht="12" customHeight="1">
      <c r="A28" s="472">
        <v>2014</v>
      </c>
      <c r="B28" s="462">
        <v>-0.28000000000000003</v>
      </c>
      <c r="C28" s="462">
        <v>-0.4</v>
      </c>
      <c r="D28" s="462">
        <v>0.08</v>
      </c>
      <c r="E28" s="462">
        <v>-0.06</v>
      </c>
      <c r="F28" s="462">
        <v>-0.17</v>
      </c>
      <c r="G28" s="462">
        <v>-2.0699999999999998</v>
      </c>
      <c r="H28" s="462">
        <v>-1.38</v>
      </c>
      <c r="I28" s="462">
        <v>-1.06</v>
      </c>
      <c r="J28" s="462">
        <v>0.83</v>
      </c>
      <c r="V28" s="474"/>
      <c r="W28" s="474"/>
      <c r="X28" s="474"/>
      <c r="Y28" s="474"/>
      <c r="Z28" s="474"/>
      <c r="AA28" s="474"/>
      <c r="AB28" s="474"/>
      <c r="AC28" s="474"/>
      <c r="AD28" s="474"/>
      <c r="AE28" s="474"/>
      <c r="AF28" s="474"/>
      <c r="AG28" s="474"/>
      <c r="AH28" s="474"/>
      <c r="AI28" s="474"/>
      <c r="AJ28" s="474"/>
      <c r="AK28" s="474"/>
      <c r="AL28" s="474"/>
      <c r="AM28" s="474"/>
      <c r="AN28" s="474"/>
      <c r="AO28" s="474"/>
    </row>
    <row r="29" spans="1:41" s="462" customFormat="1" ht="12" customHeight="1">
      <c r="A29" s="472">
        <v>2015</v>
      </c>
      <c r="B29" s="462">
        <v>0.49</v>
      </c>
      <c r="C29" s="462">
        <v>0.47</v>
      </c>
      <c r="D29" s="462">
        <v>0.66</v>
      </c>
      <c r="E29" s="462">
        <v>0.31</v>
      </c>
      <c r="F29" s="462">
        <v>0.81</v>
      </c>
      <c r="G29" s="462">
        <v>1.92</v>
      </c>
      <c r="H29" s="462">
        <v>-3.61</v>
      </c>
      <c r="I29" s="462">
        <v>-7.0000000000000007E-2</v>
      </c>
      <c r="J29" s="462">
        <v>1.29</v>
      </c>
      <c r="V29" s="474"/>
      <c r="W29" s="474"/>
      <c r="X29" s="474"/>
      <c r="Y29" s="474"/>
      <c r="Z29" s="474"/>
      <c r="AA29" s="474"/>
      <c r="AB29" s="474"/>
      <c r="AC29" s="474"/>
      <c r="AD29" s="474"/>
      <c r="AE29" s="474"/>
      <c r="AF29" s="474"/>
      <c r="AG29" s="474"/>
      <c r="AH29" s="474"/>
      <c r="AI29" s="474"/>
      <c r="AJ29" s="474"/>
      <c r="AK29" s="474"/>
      <c r="AL29" s="474"/>
      <c r="AM29" s="474"/>
      <c r="AN29" s="474"/>
      <c r="AO29" s="474"/>
    </row>
    <row r="30" spans="1:41" s="408" customFormat="1" ht="12" customHeight="1">
      <c r="A30" s="472">
        <v>2016</v>
      </c>
      <c r="B30" s="462">
        <v>0.61</v>
      </c>
      <c r="C30" s="462">
        <v>0.56000000000000005</v>
      </c>
      <c r="D30" s="462">
        <v>0.74</v>
      </c>
      <c r="E30" s="462">
        <v>0.49</v>
      </c>
      <c r="F30" s="462">
        <v>0.84</v>
      </c>
      <c r="G30" s="462">
        <v>1.59</v>
      </c>
      <c r="H30" s="462">
        <v>-1.83</v>
      </c>
      <c r="I30" s="462">
        <v>-0.03</v>
      </c>
      <c r="J30" s="462">
        <v>1.52</v>
      </c>
      <c r="L30" s="462"/>
      <c r="M30" s="462"/>
      <c r="N30" s="462"/>
      <c r="O30" s="462"/>
      <c r="P30" s="462"/>
      <c r="Q30" s="462"/>
      <c r="R30" s="462"/>
      <c r="S30" s="462"/>
      <c r="T30" s="462"/>
      <c r="V30" s="474"/>
      <c r="W30" s="474"/>
      <c r="X30" s="474"/>
      <c r="Y30" s="474"/>
      <c r="Z30" s="474"/>
      <c r="AA30" s="474"/>
      <c r="AB30" s="474"/>
      <c r="AC30" s="474"/>
      <c r="AD30" s="474"/>
      <c r="AE30" s="474"/>
      <c r="AF30" s="474"/>
      <c r="AG30" s="474"/>
      <c r="AH30" s="474"/>
      <c r="AI30" s="474"/>
      <c r="AJ30" s="474"/>
      <c r="AK30" s="474"/>
      <c r="AL30" s="474"/>
      <c r="AM30" s="474"/>
      <c r="AN30" s="474"/>
      <c r="AO30" s="474"/>
    </row>
    <row r="31" spans="1:41" s="462" customFormat="1" ht="12" customHeight="1">
      <c r="A31" s="472">
        <v>2017</v>
      </c>
      <c r="B31" s="462">
        <v>1.37</v>
      </c>
      <c r="C31" s="462">
        <v>1.38</v>
      </c>
      <c r="D31" s="462">
        <v>1.0900000000000001</v>
      </c>
      <c r="E31" s="462">
        <v>1.32</v>
      </c>
      <c r="F31" s="462">
        <v>1.17</v>
      </c>
      <c r="G31" s="462">
        <v>1.79</v>
      </c>
      <c r="H31" s="462">
        <v>3.52</v>
      </c>
      <c r="I31" s="462">
        <v>0.87</v>
      </c>
      <c r="J31" s="462">
        <v>2.11</v>
      </c>
    </row>
    <row r="32" spans="1:41" s="462" customFormat="1" ht="12" customHeight="1">
      <c r="A32" s="472">
        <v>2018</v>
      </c>
      <c r="B32" s="462">
        <v>0.99</v>
      </c>
      <c r="C32" s="462">
        <v>0.95</v>
      </c>
      <c r="D32" s="462">
        <v>0.67</v>
      </c>
      <c r="E32" s="462">
        <v>1.05</v>
      </c>
      <c r="F32" s="462">
        <v>0.66</v>
      </c>
      <c r="G32" s="462">
        <v>0.56999999999999995</v>
      </c>
      <c r="H32" s="462">
        <v>4.68</v>
      </c>
      <c r="I32" s="462">
        <v>0.54</v>
      </c>
      <c r="J32" s="462">
        <v>1.68</v>
      </c>
    </row>
    <row r="33" spans="1:28" s="462" customFormat="1" ht="12" customHeight="1">
      <c r="A33" s="472">
        <v>2019</v>
      </c>
      <c r="B33" s="473">
        <v>0.34</v>
      </c>
      <c r="C33" s="473">
        <v>0.22</v>
      </c>
      <c r="D33" s="473">
        <v>0.49</v>
      </c>
      <c r="E33" s="473">
        <v>0.27</v>
      </c>
      <c r="F33" s="473">
        <v>0.54</v>
      </c>
      <c r="G33" s="473">
        <v>0.91</v>
      </c>
      <c r="H33" s="473">
        <v>-1.77</v>
      </c>
      <c r="I33" s="473">
        <v>-0.26</v>
      </c>
      <c r="J33" s="473">
        <v>1.21</v>
      </c>
    </row>
    <row r="34" spans="1:28" s="462" customFormat="1" ht="12" customHeight="1">
      <c r="A34" s="472">
        <v>2020</v>
      </c>
      <c r="B34" s="412">
        <v>-0.01</v>
      </c>
      <c r="C34" s="412">
        <v>-0.12</v>
      </c>
      <c r="D34" s="412">
        <v>-0.04</v>
      </c>
      <c r="E34" s="412">
        <v>-0.48</v>
      </c>
      <c r="F34" s="412">
        <v>0.42</v>
      </c>
      <c r="G34" s="412">
        <v>4</v>
      </c>
      <c r="H34" s="412">
        <v>-5.03</v>
      </c>
      <c r="I34" s="412">
        <v>-0.53</v>
      </c>
      <c r="J34" s="412">
        <v>0.72</v>
      </c>
    </row>
    <row r="35" spans="1:28" s="462" customFormat="1" ht="12" customHeight="1">
      <c r="A35" s="472">
        <v>2021</v>
      </c>
      <c r="B35" s="412">
        <v>1.27</v>
      </c>
      <c r="C35" s="412">
        <v>1.24</v>
      </c>
      <c r="D35" s="412">
        <v>0.75</v>
      </c>
      <c r="E35" s="412">
        <v>1.35</v>
      </c>
      <c r="F35" s="412">
        <v>0.74</v>
      </c>
      <c r="G35" s="412">
        <v>0.56000000000000005</v>
      </c>
      <c r="H35" s="412">
        <v>7.28</v>
      </c>
      <c r="I35" s="412">
        <v>1.71</v>
      </c>
      <c r="J35" s="412">
        <v>0.62</v>
      </c>
    </row>
    <row r="36" spans="1:28" s="408" customFormat="1" ht="12" customHeight="1">
      <c r="A36" s="472">
        <v>2022</v>
      </c>
      <c r="B36" s="412">
        <v>7.83</v>
      </c>
      <c r="C36" s="412">
        <v>8.0500000000000007</v>
      </c>
      <c r="D36" s="412">
        <v>5.62</v>
      </c>
      <c r="E36" s="412">
        <v>7.26</v>
      </c>
      <c r="F36" s="412">
        <v>6.44</v>
      </c>
      <c r="G36" s="412">
        <v>12.22</v>
      </c>
      <c r="H36" s="412">
        <v>23.68</v>
      </c>
      <c r="I36" s="412">
        <v>10.220000000000001</v>
      </c>
      <c r="J36" s="412">
        <v>4.26</v>
      </c>
      <c r="L36" s="462"/>
      <c r="M36" s="462"/>
      <c r="N36" s="462"/>
      <c r="O36" s="462"/>
      <c r="P36" s="462"/>
      <c r="Q36" s="462"/>
      <c r="R36" s="462"/>
      <c r="S36" s="462"/>
      <c r="T36" s="462"/>
    </row>
    <row r="37" spans="1:28" s="408" customFormat="1" ht="12" customHeight="1">
      <c r="A37" s="472">
        <v>2023</v>
      </c>
      <c r="B37" s="412">
        <v>4.3099999999999996</v>
      </c>
      <c r="C37" s="412">
        <v>4.3</v>
      </c>
      <c r="D37" s="412">
        <v>5.0199999999999996</v>
      </c>
      <c r="E37" s="412">
        <v>3.63</v>
      </c>
      <c r="F37" s="412">
        <v>5.61</v>
      </c>
      <c r="G37" s="412">
        <v>9.52</v>
      </c>
      <c r="H37" s="412">
        <v>-9</v>
      </c>
      <c r="I37" s="412">
        <v>4.09</v>
      </c>
      <c r="J37" s="412">
        <v>4.5599999999999996</v>
      </c>
      <c r="L37" s="462"/>
      <c r="M37" s="462"/>
      <c r="N37" s="462"/>
      <c r="O37" s="462"/>
      <c r="P37" s="462"/>
      <c r="Q37" s="462"/>
      <c r="R37" s="462"/>
      <c r="S37" s="462"/>
      <c r="T37" s="462"/>
    </row>
    <row r="38" spans="1:28" s="410" customFormat="1" ht="12.75" customHeight="1">
      <c r="A38" s="471">
        <v>2024</v>
      </c>
      <c r="B38" s="413"/>
      <c r="C38" s="412"/>
      <c r="D38" s="413"/>
      <c r="E38" s="413"/>
      <c r="F38" s="413"/>
      <c r="G38" s="413"/>
      <c r="H38" s="413"/>
      <c r="I38" s="413"/>
      <c r="J38" s="413"/>
      <c r="K38" s="470"/>
      <c r="L38" s="469"/>
      <c r="M38" s="470"/>
      <c r="N38" s="469"/>
      <c r="O38" s="470"/>
      <c r="P38" s="469"/>
      <c r="Q38" s="470"/>
      <c r="R38" s="469"/>
      <c r="S38" s="371"/>
      <c r="T38" s="411"/>
      <c r="V38" s="411"/>
      <c r="X38" s="411"/>
      <c r="Z38" s="411"/>
    </row>
    <row r="39" spans="1:28" s="96" customFormat="1" ht="12.75" customHeight="1">
      <c r="A39" s="409" t="s">
        <v>209</v>
      </c>
      <c r="B39" s="396">
        <v>2.42</v>
      </c>
      <c r="C39" s="396">
        <v>2.23</v>
      </c>
      <c r="D39" s="396">
        <v>2.48</v>
      </c>
      <c r="E39" s="396">
        <v>2.52</v>
      </c>
      <c r="F39" s="396">
        <v>2.37</v>
      </c>
      <c r="G39" s="396">
        <v>1.62</v>
      </c>
      <c r="H39" s="396">
        <v>3.22</v>
      </c>
      <c r="I39" s="396">
        <v>1.1599999999999999</v>
      </c>
      <c r="J39" s="396">
        <v>4.21</v>
      </c>
      <c r="K39" s="468"/>
      <c r="L39" s="394"/>
      <c r="M39" s="468"/>
      <c r="N39" s="393"/>
      <c r="O39" s="468"/>
      <c r="P39" s="395"/>
      <c r="Q39" s="468"/>
      <c r="R39" s="393"/>
      <c r="S39" s="392"/>
      <c r="T39" s="391"/>
      <c r="U39" s="391"/>
      <c r="V39" s="390"/>
      <c r="W39" s="389"/>
      <c r="X39" s="389"/>
      <c r="Y39" s="388"/>
      <c r="Z39" s="387"/>
      <c r="AA39" s="404"/>
      <c r="AB39" s="167"/>
    </row>
    <row r="40" spans="1:28" s="96" customFormat="1" ht="12.75" customHeight="1">
      <c r="A40" s="403" t="s">
        <v>433</v>
      </c>
      <c r="B40" s="396">
        <v>2.4</v>
      </c>
      <c r="C40" s="396">
        <v>2.2200000000000002</v>
      </c>
      <c r="D40" s="396">
        <v>2.46</v>
      </c>
      <c r="E40" s="396">
        <v>2.5099999999999998</v>
      </c>
      <c r="F40" s="396">
        <v>2.35</v>
      </c>
      <c r="G40" s="396">
        <v>1.56</v>
      </c>
      <c r="H40" s="396">
        <v>3.38</v>
      </c>
      <c r="I40" s="396">
        <v>1.1399999999999999</v>
      </c>
      <c r="J40" s="396">
        <v>4.1900000000000004</v>
      </c>
      <c r="K40" s="468"/>
      <c r="L40" s="394"/>
      <c r="M40" s="468"/>
      <c r="N40" s="393"/>
      <c r="O40" s="468"/>
      <c r="P40" s="395"/>
      <c r="Q40" s="395"/>
      <c r="R40" s="393"/>
      <c r="S40" s="392"/>
      <c r="T40" s="391"/>
      <c r="U40" s="391"/>
      <c r="V40" s="390"/>
      <c r="W40" s="389"/>
      <c r="X40" s="389"/>
      <c r="Y40" s="388"/>
      <c r="Z40" s="402"/>
      <c r="AA40" s="400"/>
      <c r="AB40" s="167"/>
    </row>
    <row r="41" spans="1:28" s="96" customFormat="1" ht="12.75" customHeight="1">
      <c r="A41" s="399" t="s">
        <v>432</v>
      </c>
      <c r="B41" s="396">
        <v>2.77</v>
      </c>
      <c r="C41" s="396">
        <v>2.61</v>
      </c>
      <c r="D41" s="396">
        <v>2.78</v>
      </c>
      <c r="E41" s="396">
        <v>2.88</v>
      </c>
      <c r="F41" s="396">
        <v>2.67</v>
      </c>
      <c r="G41" s="396">
        <v>1.93</v>
      </c>
      <c r="H41" s="396">
        <v>4.21</v>
      </c>
      <c r="I41" s="396">
        <v>1.55</v>
      </c>
      <c r="J41" s="396">
        <v>4.59</v>
      </c>
      <c r="K41" s="468"/>
      <c r="L41" s="394"/>
      <c r="M41" s="468"/>
      <c r="N41" s="393"/>
      <c r="O41" s="468"/>
      <c r="P41" s="395"/>
      <c r="Q41" s="395"/>
      <c r="R41" s="393"/>
      <c r="S41" s="392"/>
      <c r="T41" s="391"/>
      <c r="U41" s="391"/>
      <c r="V41" s="390"/>
      <c r="W41" s="389"/>
      <c r="X41" s="389"/>
      <c r="Y41" s="388"/>
      <c r="Z41" s="387"/>
      <c r="AA41" s="400"/>
      <c r="AB41" s="167"/>
    </row>
    <row r="42" spans="1:28" s="96" customFormat="1" ht="12.75" customHeight="1">
      <c r="A42" s="399" t="s">
        <v>431</v>
      </c>
      <c r="B42" s="396">
        <v>2.08</v>
      </c>
      <c r="C42" s="396">
        <v>1.95</v>
      </c>
      <c r="D42" s="396">
        <v>2.02</v>
      </c>
      <c r="E42" s="396">
        <v>2.17</v>
      </c>
      <c r="F42" s="396">
        <v>1.94</v>
      </c>
      <c r="G42" s="396">
        <v>1.34</v>
      </c>
      <c r="H42" s="396">
        <v>3.89</v>
      </c>
      <c r="I42" s="396">
        <v>1.1000000000000001</v>
      </c>
      <c r="J42" s="396">
        <v>3.64</v>
      </c>
      <c r="K42" s="468"/>
      <c r="L42" s="394"/>
      <c r="M42" s="468"/>
      <c r="N42" s="393"/>
      <c r="O42" s="468"/>
      <c r="P42" s="395"/>
      <c r="Q42" s="395"/>
      <c r="R42" s="393"/>
      <c r="S42" s="392"/>
      <c r="T42" s="391"/>
      <c r="U42" s="391"/>
      <c r="V42" s="390"/>
      <c r="W42" s="389"/>
      <c r="X42" s="389"/>
      <c r="Y42" s="388"/>
      <c r="Z42" s="387"/>
      <c r="AA42" s="400"/>
    </row>
    <row r="43" spans="1:28" s="96" customFormat="1" ht="12.75" customHeight="1">
      <c r="A43" s="401" t="s">
        <v>430</v>
      </c>
      <c r="B43" s="396" t="s">
        <v>215</v>
      </c>
      <c r="C43" s="396" t="s">
        <v>215</v>
      </c>
      <c r="D43" s="396" t="s">
        <v>215</v>
      </c>
      <c r="E43" s="396" t="s">
        <v>215</v>
      </c>
      <c r="F43" s="396" t="s">
        <v>215</v>
      </c>
      <c r="G43" s="396" t="s">
        <v>215</v>
      </c>
      <c r="H43" s="396" t="s">
        <v>215</v>
      </c>
      <c r="I43" s="396" t="s">
        <v>215</v>
      </c>
      <c r="J43" s="396" t="s">
        <v>215</v>
      </c>
      <c r="K43" s="468"/>
      <c r="L43" s="394"/>
      <c r="M43" s="468"/>
      <c r="N43" s="393"/>
      <c r="O43" s="468"/>
      <c r="P43" s="395"/>
      <c r="Q43" s="395"/>
      <c r="R43" s="393"/>
      <c r="S43" s="392"/>
      <c r="T43" s="391"/>
      <c r="U43" s="391"/>
      <c r="V43" s="390"/>
      <c r="W43" s="389"/>
      <c r="X43" s="389"/>
      <c r="Y43" s="388"/>
      <c r="Z43" s="387"/>
      <c r="AA43" s="400"/>
    </row>
    <row r="44" spans="1:28" s="96" customFormat="1" ht="12.75" customHeight="1">
      <c r="A44" s="401" t="s">
        <v>429</v>
      </c>
      <c r="B44" s="396">
        <v>2.3199999999999998</v>
      </c>
      <c r="C44" s="396">
        <v>2.06</v>
      </c>
      <c r="D44" s="396">
        <v>2.52</v>
      </c>
      <c r="E44" s="396">
        <v>2.4300000000000002</v>
      </c>
      <c r="F44" s="396">
        <v>2.38</v>
      </c>
      <c r="G44" s="396">
        <v>1.37</v>
      </c>
      <c r="H44" s="396">
        <v>1.6</v>
      </c>
      <c r="I44" s="396">
        <v>0.56999999999999995</v>
      </c>
      <c r="J44" s="396">
        <v>4.45</v>
      </c>
      <c r="K44" s="468"/>
      <c r="L44" s="394"/>
      <c r="M44" s="468"/>
      <c r="N44" s="393"/>
      <c r="O44" s="468"/>
      <c r="P44" s="395"/>
      <c r="Q44" s="395"/>
      <c r="R44" s="393"/>
      <c r="S44" s="392"/>
      <c r="T44" s="391"/>
      <c r="U44" s="391"/>
      <c r="V44" s="390"/>
      <c r="W44" s="389"/>
      <c r="X44" s="389"/>
      <c r="Y44" s="388"/>
      <c r="Z44" s="387"/>
      <c r="AA44" s="400"/>
    </row>
    <row r="45" spans="1:28" s="167" customFormat="1" ht="12.75" customHeight="1">
      <c r="A45" s="399" t="s">
        <v>428</v>
      </c>
      <c r="B45" s="396" t="s">
        <v>215</v>
      </c>
      <c r="C45" s="396" t="s">
        <v>215</v>
      </c>
      <c r="D45" s="396" t="s">
        <v>215</v>
      </c>
      <c r="E45" s="396" t="s">
        <v>215</v>
      </c>
      <c r="F45" s="396" t="s">
        <v>215</v>
      </c>
      <c r="G45" s="396" t="s">
        <v>215</v>
      </c>
      <c r="H45" s="396" t="s">
        <v>215</v>
      </c>
      <c r="I45" s="396" t="s">
        <v>215</v>
      </c>
      <c r="J45" s="396" t="s">
        <v>215</v>
      </c>
      <c r="K45" s="468"/>
      <c r="L45" s="394"/>
      <c r="M45" s="468"/>
      <c r="N45" s="393"/>
      <c r="O45" s="468"/>
      <c r="P45" s="395"/>
      <c r="Q45" s="395"/>
      <c r="R45" s="393"/>
      <c r="S45" s="392"/>
      <c r="T45" s="391"/>
      <c r="U45" s="391"/>
      <c r="V45" s="390"/>
      <c r="W45" s="389"/>
      <c r="X45" s="389"/>
      <c r="Y45" s="388"/>
      <c r="Z45" s="387"/>
      <c r="AA45" s="386"/>
    </row>
    <row r="46" spans="1:28" s="167" customFormat="1" ht="12.75" customHeight="1">
      <c r="A46" s="399" t="s">
        <v>427</v>
      </c>
      <c r="B46" s="396">
        <v>2.41</v>
      </c>
      <c r="C46" s="396">
        <v>2.3199999999999998</v>
      </c>
      <c r="D46" s="396">
        <v>2.4</v>
      </c>
      <c r="E46" s="396">
        <v>2.58</v>
      </c>
      <c r="F46" s="396">
        <v>2.2400000000000002</v>
      </c>
      <c r="G46" s="396">
        <v>1.42</v>
      </c>
      <c r="H46" s="396">
        <v>4.53</v>
      </c>
      <c r="I46" s="396">
        <v>1.89</v>
      </c>
      <c r="J46" s="396">
        <v>3.28</v>
      </c>
      <c r="K46" s="468"/>
      <c r="L46" s="394"/>
      <c r="M46" s="468"/>
      <c r="N46" s="393"/>
      <c r="O46" s="468"/>
      <c r="P46" s="395"/>
      <c r="Q46" s="395"/>
      <c r="R46" s="393"/>
      <c r="S46" s="392"/>
      <c r="T46" s="391"/>
      <c r="U46" s="391"/>
      <c r="V46" s="390"/>
      <c r="W46" s="389"/>
      <c r="X46" s="389"/>
      <c r="Y46" s="388"/>
      <c r="Z46" s="387"/>
      <c r="AA46" s="386"/>
    </row>
    <row r="47" spans="1:28" s="167" customFormat="1" ht="12.75" customHeight="1">
      <c r="A47" s="399" t="s">
        <v>426</v>
      </c>
      <c r="B47" s="396">
        <v>1.76</v>
      </c>
      <c r="C47" s="396">
        <v>1.53</v>
      </c>
      <c r="D47" s="396">
        <v>1.69</v>
      </c>
      <c r="E47" s="396">
        <v>1.83</v>
      </c>
      <c r="F47" s="396">
        <v>1.63</v>
      </c>
      <c r="G47" s="396">
        <v>1.27</v>
      </c>
      <c r="H47" s="396">
        <v>3.82</v>
      </c>
      <c r="I47" s="396">
        <v>1.1299999999999999</v>
      </c>
      <c r="J47" s="396">
        <v>2.71</v>
      </c>
      <c r="K47" s="468"/>
      <c r="L47" s="394"/>
      <c r="M47" s="468"/>
      <c r="N47" s="393"/>
      <c r="O47" s="468"/>
      <c r="P47" s="395"/>
      <c r="Q47" s="395"/>
      <c r="R47" s="393"/>
      <c r="S47" s="392"/>
      <c r="T47" s="391"/>
      <c r="U47" s="391"/>
      <c r="V47" s="390"/>
      <c r="W47" s="389"/>
      <c r="X47" s="389"/>
      <c r="Y47" s="388"/>
      <c r="Z47" s="387"/>
      <c r="AA47" s="386"/>
    </row>
    <row r="48" spans="1:28" s="167" customFormat="1" ht="12.75" customHeight="1">
      <c r="A48" s="397" t="s">
        <v>425</v>
      </c>
      <c r="B48" s="396">
        <v>2.0299999999999998</v>
      </c>
      <c r="C48" s="396">
        <v>1.96</v>
      </c>
      <c r="D48" s="396">
        <v>2.2200000000000002</v>
      </c>
      <c r="E48" s="396">
        <v>2.02</v>
      </c>
      <c r="F48" s="396">
        <v>2.21</v>
      </c>
      <c r="G48" s="396">
        <v>2.12</v>
      </c>
      <c r="H48" s="396">
        <v>-0.49</v>
      </c>
      <c r="I48" s="396">
        <v>1.0900000000000001</v>
      </c>
      <c r="J48" s="396">
        <v>3.72</v>
      </c>
      <c r="K48" s="468"/>
      <c r="L48" s="394"/>
      <c r="M48" s="468"/>
      <c r="N48" s="393"/>
      <c r="O48" s="468"/>
      <c r="P48" s="395"/>
      <c r="Q48" s="395"/>
      <c r="R48" s="393"/>
      <c r="S48" s="392"/>
      <c r="T48" s="391"/>
      <c r="U48" s="391"/>
      <c r="V48" s="390"/>
      <c r="W48" s="389"/>
      <c r="X48" s="398"/>
      <c r="Y48" s="388"/>
      <c r="Z48" s="387"/>
      <c r="AA48" s="386"/>
    </row>
    <row r="49" spans="1:27" s="167" customFormat="1" ht="12.75" customHeight="1">
      <c r="A49" s="397" t="s">
        <v>424</v>
      </c>
      <c r="B49" s="396">
        <v>3.34</v>
      </c>
      <c r="C49" s="396">
        <v>3.22</v>
      </c>
      <c r="D49" s="396">
        <v>3.66</v>
      </c>
      <c r="E49" s="396">
        <v>3.23</v>
      </c>
      <c r="F49" s="396">
        <v>3.73</v>
      </c>
      <c r="G49" s="396">
        <v>4.22</v>
      </c>
      <c r="H49" s="396">
        <v>-1.67</v>
      </c>
      <c r="I49" s="396">
        <v>1.9</v>
      </c>
      <c r="J49" s="396">
        <v>5.25</v>
      </c>
      <c r="K49" s="468"/>
      <c r="L49" s="394"/>
      <c r="M49" s="468"/>
      <c r="N49" s="393"/>
      <c r="O49" s="468"/>
      <c r="P49" s="395"/>
      <c r="Q49" s="395"/>
      <c r="R49" s="393"/>
      <c r="S49" s="392"/>
      <c r="T49" s="391"/>
      <c r="U49" s="391"/>
      <c r="V49" s="390"/>
      <c r="W49" s="389"/>
      <c r="X49" s="389"/>
      <c r="Y49" s="388"/>
      <c r="Z49" s="387"/>
      <c r="AA49" s="386"/>
    </row>
    <row r="50" spans="1:27" s="462" customFormat="1" ht="63.75" customHeight="1">
      <c r="A50" s="467"/>
      <c r="B50" s="466" t="s">
        <v>88</v>
      </c>
      <c r="C50" s="466" t="s">
        <v>459</v>
      </c>
      <c r="D50" s="466" t="s">
        <v>458</v>
      </c>
      <c r="E50" s="466" t="s">
        <v>457</v>
      </c>
      <c r="F50" s="466" t="s">
        <v>456</v>
      </c>
      <c r="G50" s="466" t="s">
        <v>455</v>
      </c>
      <c r="H50" s="466" t="s">
        <v>454</v>
      </c>
      <c r="I50" s="466" t="s">
        <v>453</v>
      </c>
      <c r="J50" s="466" t="s">
        <v>452</v>
      </c>
      <c r="K50" s="465"/>
    </row>
    <row r="51" spans="1:27" s="462" customFormat="1" ht="12.75" customHeight="1">
      <c r="A51" s="4862" t="s">
        <v>412</v>
      </c>
      <c r="B51" s="4862"/>
      <c r="C51" s="4862"/>
      <c r="D51" s="4862"/>
      <c r="E51" s="4862"/>
      <c r="F51" s="4862"/>
      <c r="G51" s="4862"/>
      <c r="H51" s="4862"/>
      <c r="I51" s="4862"/>
      <c r="J51" s="4862"/>
      <c r="K51" s="379"/>
      <c r="L51" s="379"/>
      <c r="M51" s="379"/>
      <c r="N51" s="379"/>
      <c r="O51" s="379"/>
      <c r="P51" s="379"/>
      <c r="Q51" s="379"/>
      <c r="R51" s="379"/>
    </row>
    <row r="52" spans="1:27" s="464" customFormat="1" ht="11.25" customHeight="1">
      <c r="A52" s="4885" t="s">
        <v>451</v>
      </c>
      <c r="B52" s="4885"/>
      <c r="C52" s="4885"/>
      <c r="D52" s="4885"/>
      <c r="E52" s="4885"/>
      <c r="F52" s="4885"/>
      <c r="G52" s="4885"/>
      <c r="H52" s="4885"/>
      <c r="I52" s="4885"/>
      <c r="J52" s="4885"/>
    </row>
    <row r="53" spans="1:27" s="464" customFormat="1" ht="12.75" customHeight="1">
      <c r="A53" s="4885" t="s">
        <v>450</v>
      </c>
      <c r="B53" s="4885"/>
      <c r="C53" s="4885"/>
      <c r="D53" s="4885"/>
      <c r="E53" s="4885"/>
      <c r="F53" s="4885"/>
      <c r="G53" s="4885"/>
      <c r="H53" s="4885"/>
      <c r="I53" s="4885"/>
      <c r="J53" s="4885"/>
    </row>
    <row r="54" spans="1:27" s="462" customFormat="1" ht="12.75" customHeight="1">
      <c r="A54" s="4885"/>
      <c r="B54" s="4885"/>
      <c r="C54" s="4885"/>
      <c r="D54" s="4885"/>
      <c r="E54" s="4885"/>
      <c r="F54" s="4885"/>
      <c r="G54" s="4885"/>
      <c r="H54" s="4885"/>
      <c r="I54" s="463"/>
    </row>
    <row r="55" spans="1:27" s="456" customFormat="1" ht="12.75" customHeight="1">
      <c r="A55" s="461" t="s">
        <v>409</v>
      </c>
      <c r="B55" s="460"/>
      <c r="C55" s="460"/>
      <c r="D55" s="460"/>
      <c r="E55" s="460"/>
      <c r="F55" s="460"/>
      <c r="G55" s="460"/>
      <c r="H55" s="460"/>
      <c r="I55" s="459"/>
      <c r="M55" s="457"/>
      <c r="N55" s="458"/>
      <c r="O55" s="457"/>
      <c r="P55" s="457"/>
      <c r="R55" s="457"/>
    </row>
    <row r="56" spans="1:27" s="452" customFormat="1" ht="12.75" customHeight="1">
      <c r="A56" s="375" t="s">
        <v>408</v>
      </c>
      <c r="B56" s="455"/>
      <c r="C56" s="455"/>
      <c r="D56" s="455"/>
      <c r="E56" s="455"/>
      <c r="F56" s="455"/>
      <c r="G56" s="455"/>
      <c r="H56" s="455"/>
      <c r="I56" s="454"/>
      <c r="J56" s="453"/>
      <c r="K56" s="453"/>
      <c r="L56" s="453"/>
      <c r="M56" s="453"/>
    </row>
    <row r="57" spans="1:27">
      <c r="B57" s="451"/>
    </row>
    <row r="61" spans="1:27">
      <c r="B61" s="450"/>
      <c r="C61" s="450"/>
    </row>
    <row r="62" spans="1:27">
      <c r="B62" s="450"/>
      <c r="C62" s="450"/>
    </row>
    <row r="63" spans="1:27">
      <c r="B63" s="450"/>
      <c r="C63" s="450"/>
    </row>
    <row r="64" spans="1:27">
      <c r="B64" s="450"/>
      <c r="C64" s="450"/>
    </row>
    <row r="65" spans="2:10">
      <c r="B65" s="450"/>
      <c r="C65" s="450"/>
    </row>
    <row r="66" spans="2:10">
      <c r="B66" s="450"/>
      <c r="C66" s="450"/>
    </row>
    <row r="67" spans="2:10">
      <c r="B67" s="450"/>
      <c r="C67" s="450"/>
    </row>
    <row r="68" spans="2:10">
      <c r="B68" s="450"/>
      <c r="C68" s="450"/>
    </row>
    <row r="69" spans="2:10">
      <c r="B69" s="450"/>
      <c r="C69" s="450"/>
    </row>
    <row r="70" spans="2:10">
      <c r="B70" s="449"/>
      <c r="C70" s="449"/>
      <c r="D70" s="449"/>
      <c r="E70" s="449"/>
      <c r="F70" s="449"/>
      <c r="G70" s="449"/>
      <c r="H70" s="449"/>
      <c r="I70" s="449"/>
      <c r="J70" s="449"/>
    </row>
    <row r="71" spans="2:10">
      <c r="B71" s="449"/>
      <c r="C71" s="449"/>
      <c r="D71" s="449"/>
      <c r="E71" s="449"/>
      <c r="F71" s="449"/>
      <c r="G71" s="449"/>
      <c r="H71" s="449"/>
      <c r="I71" s="449"/>
      <c r="J71" s="449"/>
    </row>
    <row r="72" spans="2:10">
      <c r="B72" s="449"/>
      <c r="C72" s="449"/>
      <c r="D72" s="449"/>
      <c r="E72" s="449"/>
      <c r="F72" s="449"/>
      <c r="G72" s="449"/>
      <c r="H72" s="449"/>
      <c r="I72" s="449"/>
      <c r="J72" s="449"/>
    </row>
    <row r="73" spans="2:10">
      <c r="B73" s="449"/>
      <c r="C73" s="449"/>
      <c r="D73" s="449"/>
      <c r="E73" s="449"/>
      <c r="F73" s="449"/>
      <c r="G73" s="449"/>
      <c r="H73" s="449"/>
      <c r="I73" s="449"/>
      <c r="J73" s="449"/>
    </row>
    <row r="74" spans="2:10">
      <c r="B74" s="449"/>
      <c r="C74" s="449"/>
      <c r="D74" s="449"/>
      <c r="E74" s="449"/>
      <c r="F74" s="449"/>
      <c r="G74" s="449"/>
      <c r="H74" s="449"/>
      <c r="I74" s="449"/>
      <c r="J74" s="449"/>
    </row>
    <row r="75" spans="2:10">
      <c r="B75" s="449"/>
      <c r="C75" s="449"/>
      <c r="D75" s="449"/>
      <c r="E75" s="449"/>
      <c r="F75" s="449"/>
      <c r="G75" s="449"/>
      <c r="H75" s="449"/>
      <c r="I75" s="449"/>
      <c r="J75" s="449"/>
    </row>
    <row r="76" spans="2:10">
      <c r="B76" s="449"/>
      <c r="C76" s="449"/>
      <c r="D76" s="449"/>
      <c r="E76" s="449"/>
      <c r="F76" s="449"/>
      <c r="G76" s="449"/>
      <c r="H76" s="449"/>
      <c r="I76" s="449"/>
      <c r="J76" s="449"/>
    </row>
    <row r="77" spans="2:10">
      <c r="B77" s="449"/>
      <c r="C77" s="449"/>
      <c r="D77" s="449"/>
      <c r="E77" s="449"/>
      <c r="F77" s="449"/>
      <c r="G77" s="449"/>
      <c r="H77" s="449"/>
      <c r="I77" s="449"/>
      <c r="J77" s="449"/>
    </row>
    <row r="78" spans="2:10">
      <c r="B78" s="449"/>
      <c r="C78" s="449"/>
      <c r="D78" s="449"/>
      <c r="E78" s="449"/>
      <c r="F78" s="449"/>
      <c r="G78" s="449"/>
      <c r="H78" s="449"/>
      <c r="I78" s="449"/>
      <c r="J78" s="449"/>
    </row>
    <row r="79" spans="2:10">
      <c r="B79" s="449"/>
      <c r="C79" s="449"/>
    </row>
    <row r="80" spans="2:10">
      <c r="B80" s="449"/>
      <c r="C80" s="449"/>
    </row>
    <row r="81" spans="2:3">
      <c r="B81" s="449"/>
      <c r="C81" s="449"/>
    </row>
    <row r="82" spans="2:3">
      <c r="B82" s="449"/>
      <c r="C82" s="449"/>
    </row>
    <row r="83" spans="2:3">
      <c r="B83" s="449"/>
      <c r="C83" s="449"/>
    </row>
    <row r="84" spans="2:3">
      <c r="B84" s="449"/>
      <c r="C84" s="449"/>
    </row>
    <row r="85" spans="2:3">
      <c r="B85" s="449"/>
      <c r="C85" s="449"/>
    </row>
    <row r="86" spans="2:3">
      <c r="B86" s="449"/>
      <c r="C86" s="449"/>
    </row>
    <row r="87" spans="2:3">
      <c r="B87" s="449"/>
      <c r="C87" s="449"/>
    </row>
    <row r="88" spans="2:3">
      <c r="B88" s="449"/>
      <c r="C88" s="449"/>
    </row>
    <row r="89" spans="2:3">
      <c r="B89" s="449"/>
      <c r="C89" s="449"/>
    </row>
    <row r="90" spans="2:3">
      <c r="B90" s="449"/>
      <c r="C90" s="449"/>
    </row>
    <row r="91" spans="2:3">
      <c r="B91" s="449"/>
      <c r="C91" s="449"/>
    </row>
  </sheetData>
  <mergeCells count="7">
    <mergeCell ref="O1:X1"/>
    <mergeCell ref="A54:H54"/>
    <mergeCell ref="A1:J1"/>
    <mergeCell ref="A2:J2"/>
    <mergeCell ref="A51:J51"/>
    <mergeCell ref="A52:J52"/>
    <mergeCell ref="A53:J53"/>
  </mergeCells>
  <conditionalFormatting sqref="S38">
    <cfRule type="cellIs" dxfId="513" priority="1" operator="notEqual">
      <formula>0</formula>
    </cfRule>
  </conditionalFormatting>
  <hyperlinks>
    <hyperlink ref="A56" r:id="rId1" xr:uid="{F5AC41E3-CAE6-4FE9-BCEA-34DC1CAFC724}"/>
    <hyperlink ref="B4" r:id="rId2" xr:uid="{216E6C98-AE2D-4944-ABB6-62C72D86E08B}"/>
    <hyperlink ref="C4" r:id="rId3" xr:uid="{5D711E84-850D-4588-925C-B054F121576F}"/>
    <hyperlink ref="D4" r:id="rId4" xr:uid="{B4C200CF-5651-4E1D-A2B0-10CB2076A6AB}"/>
    <hyperlink ref="E4" r:id="rId5" xr:uid="{364BA569-2E1B-428B-8877-50D87461DDD0}"/>
    <hyperlink ref="F4" r:id="rId6" xr:uid="{142B2EB2-A051-4E07-9B5B-6B6BFA7EE6CE}"/>
    <hyperlink ref="G4" r:id="rId7" xr:uid="{25675357-288C-4F26-8702-1EDFD38705CD}"/>
    <hyperlink ref="H4" r:id="rId8" xr:uid="{3B43E123-E13C-4907-91A7-8B05DBF0C5B8}"/>
    <hyperlink ref="C50" r:id="rId9" xr:uid="{41E05DFD-D4B6-4957-A20A-D877024F1A2F}"/>
    <hyperlink ref="D50" r:id="rId10" xr:uid="{CC4E7680-ECA8-4909-BCC2-03F1683CFDE8}"/>
    <hyperlink ref="E50" r:id="rId11" xr:uid="{21BAA864-B651-47FA-95D3-0DBF6A6F30DD}"/>
    <hyperlink ref="F50" r:id="rId12" xr:uid="{8EC612C9-6EA5-436B-9135-BA225625CBF8}"/>
    <hyperlink ref="G50" r:id="rId13" xr:uid="{DA8A8B18-60CA-479D-A1A1-CFC83E25C780}"/>
    <hyperlink ref="H50" r:id="rId14" xr:uid="{EB49A232-2672-4CF9-AF13-EB129E46D7F6}"/>
    <hyperlink ref="B50" r:id="rId15" xr:uid="{736FABFD-920E-4594-8580-6CACB4CF5F90}"/>
    <hyperlink ref="I50" r:id="rId16" xr:uid="{70091DD4-9F18-43BD-ACD2-47101541FE3D}"/>
    <hyperlink ref="J50" r:id="rId17" xr:uid="{BC81CCDB-14EC-4FCB-A07F-B24148A685A1}"/>
    <hyperlink ref="I4" r:id="rId18" xr:uid="{1334FD37-0ABC-427F-AC90-78C7A6B0478F}"/>
    <hyperlink ref="J4" r:id="rId19" xr:uid="{20599D51-D17E-4292-AB70-DF071233A08D}"/>
  </hyperlinks>
  <printOptions horizontalCentered="1"/>
  <pageMargins left="0.39370078740157483" right="0.39370078740157483" top="0.39370078740157483" bottom="0.39370078740157483" header="0" footer="0"/>
  <pageSetup paperSize="9" orientation="portrait" horizontalDpi="300" verticalDpi="300" r:id="rId2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0FF32-E014-4796-9C70-93B780BE7F73}">
  <sheetPr codeName="Sheet24"/>
  <dimension ref="A1:AB76"/>
  <sheetViews>
    <sheetView showGridLines="0" zoomScaleNormal="100" workbookViewId="0">
      <selection sqref="A1:N1"/>
    </sheetView>
  </sheetViews>
  <sheetFormatPr defaultColWidth="9.140625" defaultRowHeight="12.75"/>
  <cols>
    <col min="1" max="1" width="18.5703125" style="485" customWidth="1"/>
    <col min="2" max="9" width="8.7109375" style="485" customWidth="1"/>
    <col min="10" max="10" width="11.7109375" style="485" customWidth="1"/>
    <col min="11" max="14" width="8.7109375" style="485" customWidth="1"/>
    <col min="15" max="16384" width="9.140625" style="485"/>
  </cols>
  <sheetData>
    <row r="1" spans="1:25" ht="34.5" customHeight="1">
      <c r="A1" s="4884" t="s">
        <v>479</v>
      </c>
      <c r="B1" s="4884"/>
      <c r="C1" s="4884"/>
      <c r="D1" s="4884"/>
      <c r="E1" s="4884"/>
      <c r="F1" s="4884"/>
      <c r="G1" s="4884"/>
      <c r="H1" s="4884"/>
      <c r="I1" s="4884"/>
      <c r="J1" s="4884"/>
      <c r="K1" s="4884"/>
      <c r="L1" s="4884"/>
      <c r="M1" s="4884"/>
      <c r="N1" s="4884"/>
    </row>
    <row r="2" spans="1:25" ht="34.5" customHeight="1">
      <c r="A2" s="4886" t="s">
        <v>478</v>
      </c>
      <c r="B2" s="4886"/>
      <c r="C2" s="4886"/>
      <c r="D2" s="4886"/>
      <c r="E2" s="4886"/>
      <c r="F2" s="4886"/>
      <c r="G2" s="4886"/>
      <c r="H2" s="4886"/>
      <c r="I2" s="4886"/>
      <c r="J2" s="4886"/>
      <c r="K2" s="4886"/>
      <c r="L2" s="4886"/>
      <c r="M2" s="4886"/>
      <c r="N2" s="4886"/>
    </row>
    <row r="3" spans="1:25" ht="9.75" customHeight="1">
      <c r="A3" s="490" t="s">
        <v>211</v>
      </c>
      <c r="B3" s="502"/>
      <c r="C3" s="502"/>
      <c r="D3" s="502"/>
      <c r="E3" s="502"/>
      <c r="F3" s="502"/>
      <c r="G3" s="502"/>
      <c r="H3" s="502"/>
      <c r="I3" s="502"/>
      <c r="J3" s="502"/>
      <c r="K3" s="502"/>
      <c r="L3" s="502"/>
      <c r="M3" s="502"/>
      <c r="N3" s="501" t="s">
        <v>212</v>
      </c>
    </row>
    <row r="4" spans="1:25" ht="93" customHeight="1">
      <c r="A4" s="492"/>
      <c r="B4" s="466" t="s">
        <v>88</v>
      </c>
      <c r="C4" s="466" t="s">
        <v>184</v>
      </c>
      <c r="D4" s="466" t="s">
        <v>477</v>
      </c>
      <c r="E4" s="466" t="s">
        <v>190</v>
      </c>
      <c r="F4" s="466" t="s">
        <v>313</v>
      </c>
      <c r="G4" s="466" t="s">
        <v>476</v>
      </c>
      <c r="H4" s="466" t="s">
        <v>21</v>
      </c>
      <c r="I4" s="466" t="s">
        <v>24</v>
      </c>
      <c r="J4" s="466" t="s">
        <v>27</v>
      </c>
      <c r="K4" s="466" t="s">
        <v>30</v>
      </c>
      <c r="L4" s="466" t="s">
        <v>280</v>
      </c>
      <c r="M4" s="466" t="s">
        <v>281</v>
      </c>
      <c r="N4" s="466" t="s">
        <v>475</v>
      </c>
    </row>
    <row r="5" spans="1:25" ht="12.75" customHeight="1">
      <c r="A5" s="472" t="s">
        <v>209</v>
      </c>
      <c r="C5" s="500"/>
      <c r="D5" s="500"/>
      <c r="E5" s="500"/>
      <c r="F5" s="500"/>
      <c r="G5" s="500"/>
      <c r="H5" s="500"/>
      <c r="I5" s="500"/>
      <c r="J5" s="500"/>
      <c r="K5" s="500"/>
      <c r="L5" s="500"/>
      <c r="M5" s="500"/>
      <c r="N5" s="500"/>
    </row>
    <row r="6" spans="1:25" ht="12.75" customHeight="1">
      <c r="A6" s="472">
        <v>1992</v>
      </c>
      <c r="B6" s="499">
        <v>9.56</v>
      </c>
      <c r="C6" s="499">
        <v>6.03</v>
      </c>
      <c r="D6" s="499">
        <v>6.3</v>
      </c>
      <c r="E6" s="499">
        <v>11.79</v>
      </c>
      <c r="F6" s="477">
        <v>14.13</v>
      </c>
      <c r="G6" s="477">
        <v>9.41</v>
      </c>
      <c r="H6" s="477">
        <v>15.33</v>
      </c>
      <c r="I6" s="477">
        <v>9.01</v>
      </c>
      <c r="J6" s="477">
        <v>7.96</v>
      </c>
      <c r="K6" s="477">
        <v>5.26</v>
      </c>
      <c r="L6" s="477">
        <v>18.38</v>
      </c>
      <c r="M6" s="477">
        <v>12.06</v>
      </c>
      <c r="N6" s="477">
        <v>13.46</v>
      </c>
      <c r="P6" s="486"/>
      <c r="Q6" s="486"/>
      <c r="R6" s="486"/>
      <c r="S6" s="486"/>
      <c r="T6" s="486"/>
      <c r="U6" s="486"/>
      <c r="V6" s="486"/>
      <c r="W6" s="486"/>
      <c r="X6" s="486"/>
      <c r="Y6" s="486"/>
    </row>
    <row r="7" spans="1:25" ht="12.75" customHeight="1">
      <c r="A7" s="472">
        <v>1993</v>
      </c>
      <c r="B7" s="499">
        <v>6.78</v>
      </c>
      <c r="C7" s="499">
        <v>0.92</v>
      </c>
      <c r="D7" s="499">
        <v>6.79</v>
      </c>
      <c r="E7" s="499">
        <v>6.97</v>
      </c>
      <c r="F7" s="477">
        <v>9.14</v>
      </c>
      <c r="G7" s="477">
        <v>6.07</v>
      </c>
      <c r="H7" s="477">
        <v>12.58</v>
      </c>
      <c r="I7" s="477">
        <v>10.59</v>
      </c>
      <c r="J7" s="477">
        <v>6.59</v>
      </c>
      <c r="K7" s="477">
        <v>9.5299999999999994</v>
      </c>
      <c r="L7" s="477">
        <v>28.53</v>
      </c>
      <c r="M7" s="477">
        <v>7.71</v>
      </c>
      <c r="N7" s="477">
        <v>13.55</v>
      </c>
      <c r="P7" s="486"/>
      <c r="Q7" s="486"/>
      <c r="R7" s="486"/>
      <c r="S7" s="486"/>
      <c r="T7" s="486"/>
      <c r="U7" s="486"/>
      <c r="V7" s="486"/>
      <c r="W7" s="486"/>
      <c r="X7" s="486"/>
      <c r="Y7" s="486"/>
    </row>
    <row r="8" spans="1:25" ht="12.75" customHeight="1">
      <c r="A8" s="472">
        <v>1994</v>
      </c>
      <c r="B8" s="499">
        <v>5.42</v>
      </c>
      <c r="C8" s="499">
        <v>3.69</v>
      </c>
      <c r="D8" s="499">
        <v>11.92</v>
      </c>
      <c r="E8" s="499">
        <v>4.21</v>
      </c>
      <c r="F8" s="477">
        <v>6.76</v>
      </c>
      <c r="G8" s="477">
        <v>2.5099999999999998</v>
      </c>
      <c r="H8" s="477">
        <v>9.0500000000000007</v>
      </c>
      <c r="I8" s="477">
        <v>5.35</v>
      </c>
      <c r="J8" s="477">
        <v>2.8</v>
      </c>
      <c r="K8" s="477">
        <v>4.04</v>
      </c>
      <c r="L8" s="477">
        <v>17.96</v>
      </c>
      <c r="M8" s="477">
        <v>5.45</v>
      </c>
      <c r="N8" s="477">
        <v>10.029999999999999</v>
      </c>
      <c r="P8" s="486"/>
      <c r="Q8" s="486"/>
      <c r="R8" s="486"/>
      <c r="S8" s="486"/>
      <c r="T8" s="486"/>
      <c r="U8" s="486"/>
      <c r="V8" s="486"/>
      <c r="W8" s="486"/>
      <c r="X8" s="486"/>
      <c r="Y8" s="486"/>
    </row>
    <row r="9" spans="1:25" ht="12.75" customHeight="1">
      <c r="A9" s="472">
        <v>1995</v>
      </c>
      <c r="B9" s="499">
        <v>4.22</v>
      </c>
      <c r="C9" s="499">
        <v>2.72</v>
      </c>
      <c r="D9" s="499">
        <v>7.52</v>
      </c>
      <c r="E9" s="499">
        <v>2.04</v>
      </c>
      <c r="F9" s="477">
        <v>4.38</v>
      </c>
      <c r="G9" s="477">
        <v>3.38</v>
      </c>
      <c r="H9" s="477">
        <v>6.19</v>
      </c>
      <c r="I9" s="477">
        <v>4.3499999999999996</v>
      </c>
      <c r="J9" s="477">
        <v>4.92</v>
      </c>
      <c r="K9" s="477">
        <v>4.9000000000000004</v>
      </c>
      <c r="L9" s="477">
        <v>9.51</v>
      </c>
      <c r="M9" s="477">
        <v>6.08</v>
      </c>
      <c r="N9" s="477">
        <v>7.09</v>
      </c>
      <c r="P9" s="486"/>
      <c r="Q9" s="486"/>
      <c r="R9" s="486"/>
      <c r="S9" s="486"/>
      <c r="T9" s="486"/>
      <c r="U9" s="486"/>
      <c r="V9" s="486"/>
      <c r="W9" s="486"/>
      <c r="X9" s="486"/>
      <c r="Y9" s="486"/>
    </row>
    <row r="10" spans="1:25" ht="12.75" customHeight="1">
      <c r="A10" s="472">
        <v>1996</v>
      </c>
      <c r="B10" s="499">
        <v>3.07</v>
      </c>
      <c r="C10" s="499">
        <v>2.0299999999999998</v>
      </c>
      <c r="D10" s="499">
        <v>3.83</v>
      </c>
      <c r="E10" s="499">
        <v>1.71</v>
      </c>
      <c r="F10" s="477">
        <v>2.71</v>
      </c>
      <c r="G10" s="477">
        <v>3</v>
      </c>
      <c r="H10" s="477">
        <v>4.6399999999999997</v>
      </c>
      <c r="I10" s="477">
        <v>4.04</v>
      </c>
      <c r="J10" s="477">
        <v>5.17</v>
      </c>
      <c r="K10" s="477">
        <v>5.46</v>
      </c>
      <c r="L10" s="477">
        <v>-5.09</v>
      </c>
      <c r="M10" s="477">
        <v>3.37</v>
      </c>
      <c r="N10" s="477">
        <v>5.85</v>
      </c>
      <c r="P10" s="486"/>
      <c r="Q10" s="486"/>
      <c r="R10" s="486"/>
      <c r="S10" s="486"/>
      <c r="T10" s="486"/>
      <c r="U10" s="486"/>
      <c r="V10" s="486"/>
      <c r="W10" s="486"/>
      <c r="X10" s="486"/>
      <c r="Y10" s="486"/>
    </row>
    <row r="11" spans="1:25" ht="12.75" customHeight="1">
      <c r="A11" s="472">
        <v>1997</v>
      </c>
      <c r="B11" s="499">
        <v>2.34</v>
      </c>
      <c r="C11" s="499">
        <v>0.16</v>
      </c>
      <c r="D11" s="499">
        <v>1.92</v>
      </c>
      <c r="E11" s="499">
        <v>0.64</v>
      </c>
      <c r="F11" s="477">
        <v>4.32</v>
      </c>
      <c r="G11" s="477">
        <v>1.71</v>
      </c>
      <c r="H11" s="477">
        <v>5.99</v>
      </c>
      <c r="I11" s="477">
        <v>3.45</v>
      </c>
      <c r="J11" s="477">
        <v>2.56</v>
      </c>
      <c r="K11" s="477">
        <v>2.09</v>
      </c>
      <c r="L11" s="477">
        <v>10.06</v>
      </c>
      <c r="M11" s="477">
        <v>2.27</v>
      </c>
      <c r="N11" s="477">
        <v>5.17</v>
      </c>
      <c r="P11" s="486"/>
      <c r="Q11" s="486"/>
      <c r="R11" s="486"/>
      <c r="S11" s="486"/>
      <c r="T11" s="486"/>
      <c r="U11" s="486"/>
      <c r="V11" s="486"/>
      <c r="W11" s="486"/>
      <c r="X11" s="486"/>
      <c r="Y11" s="486"/>
    </row>
    <row r="12" spans="1:25" ht="12.75" customHeight="1">
      <c r="A12" s="472">
        <v>1998</v>
      </c>
      <c r="B12" s="499">
        <v>2.57</v>
      </c>
      <c r="C12" s="499">
        <v>3.74</v>
      </c>
      <c r="D12" s="499">
        <v>4.3499999999999996</v>
      </c>
      <c r="E12" s="499">
        <v>-5.32</v>
      </c>
      <c r="F12" s="477">
        <v>2.4700000000000002</v>
      </c>
      <c r="G12" s="477">
        <v>1.73</v>
      </c>
      <c r="H12" s="477">
        <v>5.33</v>
      </c>
      <c r="I12" s="477">
        <v>3.27</v>
      </c>
      <c r="J12" s="477">
        <v>-3.47</v>
      </c>
      <c r="K12" s="477">
        <v>0.47</v>
      </c>
      <c r="L12" s="477">
        <v>19.14</v>
      </c>
      <c r="M12" s="477">
        <v>2.79</v>
      </c>
      <c r="N12" s="477">
        <v>3.68</v>
      </c>
      <c r="P12" s="486"/>
      <c r="Q12" s="486"/>
      <c r="R12" s="486"/>
      <c r="S12" s="486"/>
      <c r="T12" s="486"/>
      <c r="U12" s="486"/>
      <c r="V12" s="486"/>
      <c r="W12" s="486"/>
      <c r="X12" s="486"/>
      <c r="Y12" s="486"/>
    </row>
    <row r="13" spans="1:25" ht="12.75" customHeight="1">
      <c r="A13" s="472">
        <v>1999</v>
      </c>
      <c r="B13" s="499">
        <v>2.34</v>
      </c>
      <c r="C13" s="499">
        <v>2.17</v>
      </c>
      <c r="D13" s="499">
        <v>7.25</v>
      </c>
      <c r="E13" s="499">
        <v>0.45</v>
      </c>
      <c r="F13" s="477">
        <v>0.85</v>
      </c>
      <c r="G13" s="477">
        <v>2.1800000000000002</v>
      </c>
      <c r="H13" s="477">
        <v>4.2</v>
      </c>
      <c r="I13" s="477">
        <v>2.88</v>
      </c>
      <c r="J13" s="477">
        <v>-3.74</v>
      </c>
      <c r="K13" s="477">
        <v>0.7</v>
      </c>
      <c r="L13" s="477">
        <v>4.8099999999999996</v>
      </c>
      <c r="M13" s="477">
        <v>2.86</v>
      </c>
      <c r="N13" s="477">
        <v>3.82</v>
      </c>
      <c r="P13" s="486"/>
      <c r="Q13" s="486"/>
      <c r="R13" s="486"/>
      <c r="S13" s="486"/>
      <c r="T13" s="486"/>
      <c r="U13" s="486"/>
      <c r="V13" s="486"/>
      <c r="W13" s="486"/>
      <c r="X13" s="486"/>
      <c r="Y13" s="486"/>
    </row>
    <row r="14" spans="1:25" ht="12.75" customHeight="1">
      <c r="A14" s="472">
        <v>2000</v>
      </c>
      <c r="B14" s="499">
        <v>2.85</v>
      </c>
      <c r="C14" s="499">
        <v>2.12</v>
      </c>
      <c r="D14" s="499">
        <v>0.86</v>
      </c>
      <c r="E14" s="499">
        <v>0.82</v>
      </c>
      <c r="F14" s="477">
        <v>3.72</v>
      </c>
      <c r="G14" s="477">
        <v>1.94</v>
      </c>
      <c r="H14" s="477">
        <v>3.08</v>
      </c>
      <c r="I14" s="477">
        <v>4.8499999999999996</v>
      </c>
      <c r="J14" s="477">
        <v>-4.93</v>
      </c>
      <c r="K14" s="477">
        <v>0.88</v>
      </c>
      <c r="L14" s="477">
        <v>5.07</v>
      </c>
      <c r="M14" s="477">
        <v>3.64</v>
      </c>
      <c r="N14" s="477">
        <v>4.2</v>
      </c>
      <c r="P14" s="486"/>
      <c r="Q14" s="486"/>
      <c r="R14" s="486"/>
      <c r="S14" s="486"/>
      <c r="T14" s="486"/>
      <c r="U14" s="486"/>
      <c r="V14" s="486"/>
      <c r="W14" s="486"/>
      <c r="X14" s="486"/>
      <c r="Y14" s="486"/>
    </row>
    <row r="15" spans="1:25" ht="12.75" customHeight="1">
      <c r="A15" s="472">
        <v>2001</v>
      </c>
      <c r="B15" s="499">
        <v>4.37</v>
      </c>
      <c r="C15" s="499">
        <v>6.47</v>
      </c>
      <c r="D15" s="499">
        <v>3.22</v>
      </c>
      <c r="E15" s="499">
        <v>1.56</v>
      </c>
      <c r="F15" s="477">
        <v>3.91</v>
      </c>
      <c r="G15" s="477">
        <v>3.26</v>
      </c>
      <c r="H15" s="477">
        <v>3.66</v>
      </c>
      <c r="I15" s="477">
        <v>4.8499999999999996</v>
      </c>
      <c r="J15" s="477">
        <v>-2.31</v>
      </c>
      <c r="K15" s="477">
        <v>2.23</v>
      </c>
      <c r="L15" s="477">
        <v>5.24</v>
      </c>
      <c r="M15" s="477">
        <v>4.25</v>
      </c>
      <c r="N15" s="477">
        <v>5.36</v>
      </c>
      <c r="P15" s="486"/>
      <c r="Q15" s="486"/>
      <c r="R15" s="486"/>
      <c r="S15" s="486"/>
      <c r="T15" s="486"/>
      <c r="U15" s="486"/>
      <c r="V15" s="486"/>
      <c r="W15" s="486"/>
      <c r="X15" s="486"/>
      <c r="Y15" s="486"/>
    </row>
    <row r="16" spans="1:25" ht="12.75" customHeight="1">
      <c r="A16" s="472">
        <v>2002</v>
      </c>
      <c r="B16" s="499">
        <v>3.6</v>
      </c>
      <c r="C16" s="499">
        <v>1.53</v>
      </c>
      <c r="D16" s="499">
        <v>4.78</v>
      </c>
      <c r="E16" s="499">
        <v>2.4500000000000002</v>
      </c>
      <c r="F16" s="477">
        <v>2.93</v>
      </c>
      <c r="G16" s="477">
        <v>3.07</v>
      </c>
      <c r="H16" s="477">
        <v>4.8099999999999996</v>
      </c>
      <c r="I16" s="477">
        <v>5.08</v>
      </c>
      <c r="J16" s="477">
        <v>0.72</v>
      </c>
      <c r="K16" s="477">
        <v>2.34</v>
      </c>
      <c r="L16" s="477">
        <v>6.11</v>
      </c>
      <c r="M16" s="477">
        <v>5.68</v>
      </c>
      <c r="N16" s="477">
        <v>5.64</v>
      </c>
      <c r="P16" s="486"/>
      <c r="Q16" s="486"/>
      <c r="R16" s="486"/>
      <c r="S16" s="486"/>
      <c r="T16" s="486"/>
      <c r="U16" s="486"/>
      <c r="V16" s="486"/>
      <c r="W16" s="486"/>
      <c r="X16" s="486"/>
      <c r="Y16" s="486"/>
    </row>
    <row r="17" spans="1:25" ht="12.75" customHeight="1">
      <c r="A17" s="472">
        <v>2003</v>
      </c>
      <c r="B17" s="499">
        <v>3.22</v>
      </c>
      <c r="C17" s="499">
        <v>2.31</v>
      </c>
      <c r="D17" s="499">
        <v>4.76</v>
      </c>
      <c r="E17" s="499">
        <v>1.18</v>
      </c>
      <c r="F17" s="477">
        <v>4.17</v>
      </c>
      <c r="G17" s="477">
        <v>2.4</v>
      </c>
      <c r="H17" s="477">
        <v>2.35</v>
      </c>
      <c r="I17" s="477">
        <v>4.37</v>
      </c>
      <c r="J17" s="477">
        <v>-1.19</v>
      </c>
      <c r="K17" s="477">
        <v>1.37</v>
      </c>
      <c r="L17" s="477">
        <v>6.75</v>
      </c>
      <c r="M17" s="477">
        <v>5.59</v>
      </c>
      <c r="N17" s="477">
        <v>3.91</v>
      </c>
      <c r="P17" s="486"/>
      <c r="Q17" s="486"/>
      <c r="R17" s="486"/>
      <c r="S17" s="486"/>
      <c r="T17" s="486"/>
      <c r="U17" s="486"/>
      <c r="V17" s="486"/>
      <c r="W17" s="486"/>
      <c r="X17" s="486"/>
      <c r="Y17" s="486"/>
    </row>
    <row r="18" spans="1:25" ht="12.75" customHeight="1">
      <c r="A18" s="472">
        <v>2004</v>
      </c>
      <c r="B18" s="499">
        <v>2.37</v>
      </c>
      <c r="C18" s="499">
        <v>1.1200000000000001</v>
      </c>
      <c r="D18" s="499">
        <v>3.03</v>
      </c>
      <c r="E18" s="499">
        <v>-1.1100000000000001</v>
      </c>
      <c r="F18" s="477">
        <v>2.99</v>
      </c>
      <c r="G18" s="477">
        <v>1.55</v>
      </c>
      <c r="H18" s="477">
        <v>1.71</v>
      </c>
      <c r="I18" s="477">
        <v>3.53</v>
      </c>
      <c r="J18" s="477">
        <v>-1.06</v>
      </c>
      <c r="K18" s="477">
        <v>2.84</v>
      </c>
      <c r="L18" s="477">
        <v>9.36</v>
      </c>
      <c r="M18" s="477">
        <v>4.59</v>
      </c>
      <c r="N18" s="477">
        <v>2.6</v>
      </c>
      <c r="P18" s="486"/>
      <c r="Q18" s="486"/>
      <c r="R18" s="486"/>
      <c r="S18" s="486"/>
      <c r="T18" s="486"/>
      <c r="U18" s="486"/>
      <c r="V18" s="486"/>
      <c r="W18" s="486"/>
      <c r="X18" s="486"/>
      <c r="Y18" s="486"/>
    </row>
    <row r="19" spans="1:25" ht="12.75" customHeight="1">
      <c r="A19" s="472">
        <v>2005</v>
      </c>
      <c r="B19" s="499">
        <v>2.2799999999999998</v>
      </c>
      <c r="C19" s="499">
        <v>-0.56999999999999995</v>
      </c>
      <c r="D19" s="499">
        <v>4.75</v>
      </c>
      <c r="E19" s="499">
        <v>-1.1399999999999999</v>
      </c>
      <c r="F19" s="477">
        <v>4.37</v>
      </c>
      <c r="G19" s="477">
        <v>1.29</v>
      </c>
      <c r="H19" s="477">
        <v>0.85</v>
      </c>
      <c r="I19" s="477">
        <v>5.78</v>
      </c>
      <c r="J19" s="477">
        <v>-0.16</v>
      </c>
      <c r="K19" s="477">
        <v>1.59</v>
      </c>
      <c r="L19" s="477">
        <v>6.99</v>
      </c>
      <c r="M19" s="477">
        <v>2.36</v>
      </c>
      <c r="N19" s="477">
        <v>2.19</v>
      </c>
      <c r="P19" s="486"/>
      <c r="Q19" s="486"/>
      <c r="R19" s="486"/>
      <c r="S19" s="486"/>
      <c r="T19" s="486"/>
      <c r="U19" s="486"/>
      <c r="V19" s="486"/>
      <c r="W19" s="486"/>
      <c r="X19" s="486"/>
      <c r="Y19" s="486"/>
    </row>
    <row r="20" spans="1:25" ht="12.75" customHeight="1">
      <c r="A20" s="472">
        <v>2006</v>
      </c>
      <c r="B20" s="498">
        <v>3.11</v>
      </c>
      <c r="C20" s="498">
        <v>2.69</v>
      </c>
      <c r="D20" s="498">
        <v>9.6999999999999993</v>
      </c>
      <c r="E20" s="498">
        <v>0.54</v>
      </c>
      <c r="F20" s="476">
        <v>3.86</v>
      </c>
      <c r="G20" s="476">
        <v>0.99</v>
      </c>
      <c r="H20" s="476">
        <v>1.52</v>
      </c>
      <c r="I20" s="476">
        <v>5.48</v>
      </c>
      <c r="J20" s="476">
        <v>-0.94</v>
      </c>
      <c r="K20" s="476">
        <v>1.17</v>
      </c>
      <c r="L20" s="476">
        <v>5.23</v>
      </c>
      <c r="M20" s="476">
        <v>2.2799999999999998</v>
      </c>
      <c r="N20" s="476">
        <v>3.26</v>
      </c>
      <c r="P20" s="486"/>
      <c r="Q20" s="486"/>
      <c r="R20" s="486"/>
      <c r="S20" s="486"/>
      <c r="T20" s="486"/>
      <c r="U20" s="486"/>
      <c r="V20" s="486"/>
      <c r="W20" s="486"/>
      <c r="X20" s="486"/>
      <c r="Y20" s="486"/>
    </row>
    <row r="21" spans="1:25" ht="12.75" customHeight="1">
      <c r="A21" s="472">
        <v>2007</v>
      </c>
      <c r="B21" s="498">
        <v>2.4500000000000002</v>
      </c>
      <c r="C21" s="498">
        <v>2.4500000000000002</v>
      </c>
      <c r="D21" s="498">
        <v>4.8600000000000003</v>
      </c>
      <c r="E21" s="498">
        <v>2.21</v>
      </c>
      <c r="F21" s="476">
        <v>3.64</v>
      </c>
      <c r="G21" s="476">
        <v>1.57</v>
      </c>
      <c r="H21" s="476">
        <v>7.43</v>
      </c>
      <c r="I21" s="476">
        <v>1.55</v>
      </c>
      <c r="J21" s="476">
        <v>-1.76</v>
      </c>
      <c r="K21" s="476">
        <v>0.36</v>
      </c>
      <c r="L21" s="476">
        <v>3.75</v>
      </c>
      <c r="M21" s="476">
        <v>2.57</v>
      </c>
      <c r="N21" s="476">
        <v>2.39</v>
      </c>
      <c r="P21" s="486"/>
      <c r="Q21" s="486"/>
      <c r="R21" s="486"/>
      <c r="S21" s="486"/>
      <c r="T21" s="486"/>
      <c r="U21" s="486"/>
      <c r="V21" s="486"/>
      <c r="W21" s="486"/>
      <c r="X21" s="486"/>
      <c r="Y21" s="486"/>
    </row>
    <row r="22" spans="1:25" ht="12.75" customHeight="1">
      <c r="A22" s="472">
        <v>2008</v>
      </c>
      <c r="B22" s="498">
        <v>2.59</v>
      </c>
      <c r="C22" s="498">
        <v>3.72</v>
      </c>
      <c r="D22" s="498">
        <v>7.55</v>
      </c>
      <c r="E22" s="498">
        <v>1.61</v>
      </c>
      <c r="F22" s="476">
        <v>3.95</v>
      </c>
      <c r="G22" s="476">
        <v>1.67</v>
      </c>
      <c r="H22" s="476">
        <v>1.36</v>
      </c>
      <c r="I22" s="476">
        <v>1.46</v>
      </c>
      <c r="J22" s="476">
        <v>-2.0699999999999998</v>
      </c>
      <c r="K22" s="476">
        <v>0.56999999999999995</v>
      </c>
      <c r="L22" s="476">
        <v>4.16</v>
      </c>
      <c r="M22" s="476">
        <v>3.72</v>
      </c>
      <c r="N22" s="476">
        <v>2.56</v>
      </c>
      <c r="P22" s="486"/>
      <c r="Q22" s="486"/>
      <c r="R22" s="486"/>
      <c r="S22" s="486"/>
      <c r="T22" s="486"/>
      <c r="U22" s="486"/>
      <c r="V22" s="486"/>
      <c r="W22" s="486"/>
      <c r="X22" s="486"/>
      <c r="Y22" s="486"/>
    </row>
    <row r="23" spans="1:25" ht="12.75" customHeight="1">
      <c r="A23" s="472">
        <v>2009</v>
      </c>
      <c r="B23" s="498">
        <v>-0.83</v>
      </c>
      <c r="C23" s="498">
        <v>-3.44</v>
      </c>
      <c r="D23" s="498">
        <v>3.32</v>
      </c>
      <c r="E23" s="498">
        <v>-1.66</v>
      </c>
      <c r="F23" s="476">
        <v>2.06</v>
      </c>
      <c r="G23" s="476">
        <v>1.71</v>
      </c>
      <c r="H23" s="476">
        <v>-1.45</v>
      </c>
      <c r="I23" s="476">
        <v>-3.62</v>
      </c>
      <c r="J23" s="476">
        <v>-1.04</v>
      </c>
      <c r="K23" s="476">
        <v>-1.59</v>
      </c>
      <c r="L23" s="476">
        <v>3.46</v>
      </c>
      <c r="M23" s="476">
        <v>2.37</v>
      </c>
      <c r="N23" s="476">
        <v>1.87</v>
      </c>
      <c r="P23" s="486"/>
      <c r="Q23" s="486"/>
      <c r="R23" s="486"/>
      <c r="S23" s="486"/>
      <c r="T23" s="486"/>
      <c r="U23" s="486"/>
      <c r="V23" s="486"/>
      <c r="W23" s="486"/>
      <c r="X23" s="486"/>
      <c r="Y23" s="486"/>
    </row>
    <row r="24" spans="1:25" ht="12.75" customHeight="1">
      <c r="A24" s="472">
        <v>2010</v>
      </c>
      <c r="B24" s="498">
        <v>1.4</v>
      </c>
      <c r="C24" s="498">
        <v>-0.24</v>
      </c>
      <c r="D24" s="498">
        <v>4.4000000000000004</v>
      </c>
      <c r="E24" s="498">
        <v>-1.66</v>
      </c>
      <c r="F24" s="476">
        <v>4.43</v>
      </c>
      <c r="G24" s="476">
        <v>1.6</v>
      </c>
      <c r="H24" s="476">
        <v>-1.35</v>
      </c>
      <c r="I24" s="476">
        <v>4.55</v>
      </c>
      <c r="J24" s="476">
        <v>-1.95</v>
      </c>
      <c r="K24" s="476">
        <v>-0.19</v>
      </c>
      <c r="L24" s="476">
        <v>2.77</v>
      </c>
      <c r="M24" s="476">
        <v>1.23</v>
      </c>
      <c r="N24" s="476">
        <v>0.53</v>
      </c>
      <c r="P24" s="486"/>
      <c r="Q24" s="486"/>
      <c r="R24" s="486"/>
      <c r="S24" s="486"/>
      <c r="T24" s="486"/>
      <c r="U24" s="486"/>
      <c r="V24" s="486"/>
      <c r="W24" s="486"/>
      <c r="X24" s="486"/>
      <c r="Y24" s="486"/>
    </row>
    <row r="25" spans="1:25" ht="12.75" customHeight="1">
      <c r="A25" s="472">
        <v>2011</v>
      </c>
      <c r="B25" s="498">
        <v>3.65</v>
      </c>
      <c r="C25" s="498">
        <v>2.1</v>
      </c>
      <c r="D25" s="498">
        <v>7.94</v>
      </c>
      <c r="E25" s="498">
        <v>-3.93</v>
      </c>
      <c r="F25" s="497">
        <v>6.66</v>
      </c>
      <c r="G25" s="497">
        <v>1.17</v>
      </c>
      <c r="H25" s="497">
        <v>4.46</v>
      </c>
      <c r="I25" s="497">
        <v>8.9</v>
      </c>
      <c r="J25" s="497">
        <v>2.99</v>
      </c>
      <c r="K25" s="497">
        <v>0.96</v>
      </c>
      <c r="L25" s="497">
        <v>2.0499999999999998</v>
      </c>
      <c r="M25" s="497">
        <v>1.41</v>
      </c>
      <c r="N25" s="497">
        <v>1.79</v>
      </c>
      <c r="P25" s="486"/>
      <c r="Q25" s="486"/>
      <c r="R25" s="486"/>
      <c r="S25" s="486"/>
      <c r="T25" s="486"/>
      <c r="U25" s="486"/>
      <c r="V25" s="486"/>
      <c r="W25" s="486"/>
      <c r="X25" s="486"/>
      <c r="Y25" s="486"/>
    </row>
    <row r="26" spans="1:25" ht="12.75" customHeight="1">
      <c r="A26" s="472">
        <v>2012</v>
      </c>
      <c r="B26" s="498">
        <v>2.77</v>
      </c>
      <c r="C26" s="498">
        <v>3.2</v>
      </c>
      <c r="D26" s="496">
        <v>4.74</v>
      </c>
      <c r="E26" s="496">
        <v>-5.24</v>
      </c>
      <c r="F26" s="497">
        <v>8.7200000000000006</v>
      </c>
      <c r="G26" s="497">
        <v>-0.47</v>
      </c>
      <c r="H26" s="497">
        <v>0.35</v>
      </c>
      <c r="I26" s="497">
        <v>3.27</v>
      </c>
      <c r="J26" s="497">
        <v>0.46</v>
      </c>
      <c r="K26" s="497">
        <v>0.91</v>
      </c>
      <c r="L26" s="497">
        <v>1.5</v>
      </c>
      <c r="M26" s="497">
        <v>4.47</v>
      </c>
      <c r="N26" s="497">
        <v>1.1100000000000001</v>
      </c>
      <c r="P26" s="486"/>
      <c r="Q26" s="486"/>
      <c r="R26" s="486"/>
      <c r="S26" s="486"/>
      <c r="T26" s="486"/>
      <c r="U26" s="486"/>
      <c r="V26" s="486"/>
      <c r="W26" s="486"/>
      <c r="X26" s="486"/>
      <c r="Y26" s="486"/>
    </row>
    <row r="27" spans="1:25" ht="12.75" customHeight="1">
      <c r="A27" s="472">
        <v>2013</v>
      </c>
      <c r="B27" s="462">
        <v>0.27</v>
      </c>
      <c r="C27" s="462">
        <v>1.94</v>
      </c>
      <c r="D27" s="462">
        <v>4.05</v>
      </c>
      <c r="E27" s="462">
        <v>-3.31</v>
      </c>
      <c r="F27" s="496">
        <v>2.15</v>
      </c>
      <c r="G27" s="496">
        <v>-0.51</v>
      </c>
      <c r="H27" s="496">
        <v>1.49</v>
      </c>
      <c r="I27" s="496">
        <v>-2.3199999999999998</v>
      </c>
      <c r="J27" s="496">
        <v>0.45</v>
      </c>
      <c r="K27" s="496">
        <v>0.41</v>
      </c>
      <c r="L27" s="496">
        <v>1.18</v>
      </c>
      <c r="M27" s="496">
        <v>1.65</v>
      </c>
      <c r="N27" s="496">
        <v>-0.61</v>
      </c>
      <c r="P27" s="486"/>
      <c r="Q27" s="486"/>
      <c r="R27" s="486"/>
      <c r="S27" s="486"/>
      <c r="T27" s="486"/>
      <c r="U27" s="486"/>
      <c r="V27" s="486"/>
      <c r="W27" s="486"/>
      <c r="X27" s="486"/>
      <c r="Y27" s="486"/>
    </row>
    <row r="28" spans="1:25" ht="12.75" customHeight="1">
      <c r="A28" s="472">
        <v>2014</v>
      </c>
      <c r="B28" s="462">
        <v>-0.28000000000000003</v>
      </c>
      <c r="C28" s="498">
        <v>-1.34</v>
      </c>
      <c r="D28" s="498">
        <v>3.09</v>
      </c>
      <c r="E28" s="498">
        <v>-2.11</v>
      </c>
      <c r="F28" s="497">
        <v>2.2200000000000002</v>
      </c>
      <c r="G28" s="497">
        <v>-0.38</v>
      </c>
      <c r="H28" s="497">
        <v>0.66</v>
      </c>
      <c r="I28" s="497">
        <v>-1.2</v>
      </c>
      <c r="J28" s="497">
        <v>1.1000000000000001</v>
      </c>
      <c r="K28" s="497">
        <v>-1.49</v>
      </c>
      <c r="L28" s="497">
        <v>0.43</v>
      </c>
      <c r="M28" s="497">
        <v>0.97</v>
      </c>
      <c r="N28" s="497">
        <v>-0.46</v>
      </c>
      <c r="P28" s="486"/>
      <c r="Q28" s="486"/>
      <c r="R28" s="486"/>
      <c r="S28" s="486"/>
      <c r="T28" s="486"/>
      <c r="U28" s="486"/>
      <c r="V28" s="486"/>
      <c r="W28" s="486"/>
      <c r="X28" s="486"/>
      <c r="Y28" s="486"/>
    </row>
    <row r="29" spans="1:25" ht="12.75" customHeight="1">
      <c r="A29" s="495">
        <v>2015</v>
      </c>
      <c r="B29" s="462">
        <v>0.49</v>
      </c>
      <c r="C29" s="462">
        <v>1.01</v>
      </c>
      <c r="D29" s="462">
        <v>4.09</v>
      </c>
      <c r="E29" s="462">
        <v>-2.02</v>
      </c>
      <c r="F29" s="462">
        <v>0.23</v>
      </c>
      <c r="G29" s="462">
        <v>0.67</v>
      </c>
      <c r="H29" s="462">
        <v>0.41</v>
      </c>
      <c r="I29" s="462">
        <v>-0.99</v>
      </c>
      <c r="J29" s="462">
        <v>4.12</v>
      </c>
      <c r="K29" s="462">
        <v>-0.63</v>
      </c>
      <c r="L29" s="462">
        <v>0.65</v>
      </c>
      <c r="M29" s="462">
        <v>1.31</v>
      </c>
      <c r="N29" s="462">
        <v>0.42</v>
      </c>
      <c r="P29" s="486"/>
      <c r="Q29" s="486"/>
      <c r="R29" s="486"/>
      <c r="S29" s="486"/>
      <c r="T29" s="486"/>
      <c r="U29" s="486"/>
      <c r="V29" s="486"/>
      <c r="W29" s="486"/>
      <c r="X29" s="486"/>
      <c r="Y29" s="486"/>
    </row>
    <row r="30" spans="1:25" ht="12.75" customHeight="1">
      <c r="A30" s="495">
        <v>2016</v>
      </c>
      <c r="B30" s="462">
        <v>0.61</v>
      </c>
      <c r="C30" s="496">
        <v>0.49</v>
      </c>
      <c r="D30" s="496">
        <v>2.61</v>
      </c>
      <c r="E30" s="496">
        <v>-0.39</v>
      </c>
      <c r="F30" s="496">
        <v>0.39</v>
      </c>
      <c r="G30" s="496">
        <v>0.43</v>
      </c>
      <c r="H30" s="496">
        <v>-0.61</v>
      </c>
      <c r="I30" s="496">
        <v>-0.56000000000000005</v>
      </c>
      <c r="J30" s="496">
        <v>3.17</v>
      </c>
      <c r="K30" s="496">
        <v>1.02</v>
      </c>
      <c r="L30" s="496">
        <v>0.89</v>
      </c>
      <c r="M30" s="496">
        <v>2.21</v>
      </c>
      <c r="N30" s="496">
        <v>0.6</v>
      </c>
      <c r="P30" s="486"/>
      <c r="Q30" s="486"/>
      <c r="R30" s="486"/>
      <c r="S30" s="486"/>
      <c r="T30" s="486"/>
      <c r="U30" s="486"/>
      <c r="V30" s="486"/>
      <c r="W30" s="486"/>
      <c r="X30" s="486"/>
      <c r="Y30" s="486"/>
    </row>
    <row r="31" spans="1:25" ht="12.75" customHeight="1">
      <c r="A31" s="495">
        <v>2017</v>
      </c>
      <c r="B31" s="462">
        <v>1.37</v>
      </c>
      <c r="C31" s="496">
        <v>1.53</v>
      </c>
      <c r="D31" s="496">
        <v>2.57</v>
      </c>
      <c r="E31" s="496">
        <v>-2.39</v>
      </c>
      <c r="F31" s="496">
        <v>0.59</v>
      </c>
      <c r="G31" s="496">
        <v>-0.45</v>
      </c>
      <c r="H31" s="496">
        <v>0.44</v>
      </c>
      <c r="I31" s="496">
        <v>3.06</v>
      </c>
      <c r="J31" s="496">
        <v>2.6</v>
      </c>
      <c r="K31" s="496">
        <v>1.42</v>
      </c>
      <c r="L31" s="496">
        <v>0.95</v>
      </c>
      <c r="M31" s="496">
        <v>3.73</v>
      </c>
      <c r="N31" s="496">
        <v>0.83</v>
      </c>
    </row>
    <row r="32" spans="1:25" ht="12.75" customHeight="1">
      <c r="A32" s="495">
        <v>2018</v>
      </c>
      <c r="B32" s="462">
        <v>0.99</v>
      </c>
      <c r="C32" s="496">
        <v>0.74</v>
      </c>
      <c r="D32" s="496">
        <v>2.2599999999999998</v>
      </c>
      <c r="E32" s="496">
        <v>-3.47</v>
      </c>
      <c r="F32" s="496">
        <v>2.19</v>
      </c>
      <c r="G32" s="496">
        <v>-0.41</v>
      </c>
      <c r="H32" s="496">
        <v>1.07</v>
      </c>
      <c r="I32" s="496">
        <v>3.06</v>
      </c>
      <c r="J32" s="496">
        <v>0.43</v>
      </c>
      <c r="K32" s="496">
        <v>-0.12</v>
      </c>
      <c r="L32" s="496">
        <v>1.22</v>
      </c>
      <c r="M32" s="496">
        <v>2.12</v>
      </c>
      <c r="N32" s="496">
        <v>0.83</v>
      </c>
    </row>
    <row r="33" spans="1:28" ht="12.75" customHeight="1">
      <c r="A33" s="495">
        <v>2019</v>
      </c>
      <c r="B33" s="496">
        <v>0.34</v>
      </c>
      <c r="C33" s="496">
        <v>0.32</v>
      </c>
      <c r="D33" s="496">
        <v>2.0099999999999998</v>
      </c>
      <c r="E33" s="496">
        <v>-3</v>
      </c>
      <c r="F33" s="496">
        <v>0.28999999999999998</v>
      </c>
      <c r="G33" s="496">
        <v>-0.28000000000000003</v>
      </c>
      <c r="H33" s="496">
        <v>0.82</v>
      </c>
      <c r="I33" s="496">
        <v>1.1399999999999999</v>
      </c>
      <c r="J33" s="496">
        <v>-2.59</v>
      </c>
      <c r="K33" s="496">
        <v>-0.02</v>
      </c>
      <c r="L33" s="496">
        <v>0.93</v>
      </c>
      <c r="M33" s="496">
        <v>0.97</v>
      </c>
      <c r="N33" s="496">
        <v>1.56</v>
      </c>
    </row>
    <row r="34" spans="1:28" ht="12.75" customHeight="1">
      <c r="A34" s="495">
        <v>2020</v>
      </c>
      <c r="B34" s="496">
        <v>-0.01</v>
      </c>
      <c r="C34" s="496">
        <v>2.09</v>
      </c>
      <c r="D34" s="496">
        <v>0.52</v>
      </c>
      <c r="E34" s="496">
        <v>-3.4</v>
      </c>
      <c r="F34" s="496">
        <v>7.0000000000000007E-2</v>
      </c>
      <c r="G34" s="496">
        <v>-0.65</v>
      </c>
      <c r="H34" s="496">
        <v>1.1399999999999999</v>
      </c>
      <c r="I34" s="496">
        <v>-2.08</v>
      </c>
      <c r="J34" s="496">
        <v>-2.21</v>
      </c>
      <c r="K34" s="496">
        <v>-1.92</v>
      </c>
      <c r="L34" s="496">
        <v>-0.86</v>
      </c>
      <c r="M34" s="496">
        <v>1.65</v>
      </c>
      <c r="N34" s="496">
        <v>1.25</v>
      </c>
    </row>
    <row r="35" spans="1:28" ht="12.75" customHeight="1">
      <c r="A35" s="495">
        <v>2021</v>
      </c>
      <c r="B35" s="494">
        <v>1.27</v>
      </c>
      <c r="C35" s="494">
        <v>0.74</v>
      </c>
      <c r="D35" s="494">
        <v>0.93</v>
      </c>
      <c r="E35" s="494">
        <v>-0.18</v>
      </c>
      <c r="F35" s="494">
        <v>1.64</v>
      </c>
      <c r="G35" s="494">
        <v>-0.05</v>
      </c>
      <c r="H35" s="494">
        <v>2.12</v>
      </c>
      <c r="I35" s="494">
        <v>4.4000000000000004</v>
      </c>
      <c r="J35" s="494">
        <v>0.3</v>
      </c>
      <c r="K35" s="494">
        <v>0.96</v>
      </c>
      <c r="L35" s="494">
        <v>-0.84</v>
      </c>
      <c r="M35" s="494">
        <v>-0.83</v>
      </c>
      <c r="N35" s="494">
        <v>1.26</v>
      </c>
    </row>
    <row r="36" spans="1:28" ht="12.75" customHeight="1">
      <c r="A36" s="495">
        <v>2022</v>
      </c>
      <c r="B36" s="494">
        <v>7.83</v>
      </c>
      <c r="C36" s="494">
        <v>12.99</v>
      </c>
      <c r="D36" s="494">
        <v>2.58</v>
      </c>
      <c r="E36" s="494">
        <v>0.77</v>
      </c>
      <c r="F36" s="494">
        <v>12.84</v>
      </c>
      <c r="G36" s="494">
        <v>9.19</v>
      </c>
      <c r="H36" s="494">
        <v>-1.36</v>
      </c>
      <c r="I36" s="494">
        <v>10</v>
      </c>
      <c r="J36" s="494">
        <v>1.88</v>
      </c>
      <c r="K36" s="494">
        <v>3.92</v>
      </c>
      <c r="L36" s="494">
        <v>1.62</v>
      </c>
      <c r="M36" s="494">
        <v>11.67</v>
      </c>
      <c r="N36" s="494">
        <v>2.33</v>
      </c>
    </row>
    <row r="37" spans="1:28" ht="12.75" customHeight="1">
      <c r="A37" s="495">
        <v>2023</v>
      </c>
      <c r="B37" s="494">
        <v>4.3099999999999996</v>
      </c>
      <c r="C37" s="494">
        <v>10.039999999999999</v>
      </c>
      <c r="D37" s="494">
        <v>4</v>
      </c>
      <c r="E37" s="494">
        <v>0.78</v>
      </c>
      <c r="F37" s="494">
        <v>-1.02</v>
      </c>
      <c r="G37" s="494">
        <v>5.64</v>
      </c>
      <c r="H37" s="494">
        <v>2.42</v>
      </c>
      <c r="I37" s="494">
        <v>0.27</v>
      </c>
      <c r="J37" s="494">
        <v>3.79</v>
      </c>
      <c r="K37" s="494">
        <v>3.97</v>
      </c>
      <c r="L37" s="494">
        <v>3.05</v>
      </c>
      <c r="M37" s="494">
        <v>9.44</v>
      </c>
      <c r="N37" s="494">
        <v>1.89</v>
      </c>
    </row>
    <row r="38" spans="1:28" s="410" customFormat="1" ht="12.75" customHeight="1">
      <c r="A38" s="414">
        <v>2024</v>
      </c>
      <c r="B38" s="493"/>
      <c r="C38" s="493"/>
      <c r="D38" s="493"/>
      <c r="E38" s="493"/>
      <c r="F38" s="493"/>
      <c r="G38" s="493"/>
      <c r="H38" s="493"/>
      <c r="I38" s="493"/>
      <c r="J38" s="493"/>
      <c r="K38" s="493"/>
      <c r="L38" s="493"/>
      <c r="M38" s="493"/>
      <c r="N38" s="493"/>
      <c r="O38" s="470"/>
      <c r="P38" s="469"/>
      <c r="Q38" s="470"/>
      <c r="R38" s="469"/>
      <c r="S38" s="371"/>
      <c r="T38" s="411"/>
      <c r="V38" s="411"/>
      <c r="X38" s="411"/>
      <c r="Z38" s="411"/>
    </row>
    <row r="39" spans="1:28" s="96" customFormat="1" ht="12.75" customHeight="1">
      <c r="A39" s="409" t="s">
        <v>209</v>
      </c>
      <c r="B39" s="493">
        <v>2.42</v>
      </c>
      <c r="C39" s="493">
        <v>2.35</v>
      </c>
      <c r="D39" s="493">
        <v>2.99</v>
      </c>
      <c r="E39" s="493">
        <v>-1.22</v>
      </c>
      <c r="F39" s="493">
        <v>6.55</v>
      </c>
      <c r="G39" s="493">
        <v>-1.59</v>
      </c>
      <c r="H39" s="493">
        <v>3.59</v>
      </c>
      <c r="I39" s="493">
        <v>1.34</v>
      </c>
      <c r="J39" s="493">
        <v>5.93</v>
      </c>
      <c r="K39" s="493">
        <v>1.23</v>
      </c>
      <c r="L39" s="493">
        <v>3.74</v>
      </c>
      <c r="M39" s="493">
        <v>4.79</v>
      </c>
      <c r="N39" s="493">
        <v>1.24</v>
      </c>
      <c r="O39" s="468"/>
      <c r="P39" s="395"/>
      <c r="Q39" s="468"/>
      <c r="R39" s="393"/>
      <c r="S39" s="392"/>
      <c r="T39" s="391"/>
      <c r="U39" s="391"/>
      <c r="V39" s="390"/>
      <c r="W39" s="389"/>
      <c r="X39" s="389"/>
      <c r="Y39" s="388"/>
      <c r="Z39" s="387"/>
      <c r="AA39" s="404"/>
      <c r="AB39" s="167"/>
    </row>
    <row r="40" spans="1:28" s="96" customFormat="1" ht="12.75" customHeight="1">
      <c r="A40" s="403" t="s">
        <v>433</v>
      </c>
      <c r="B40" s="493">
        <v>2.4</v>
      </c>
      <c r="C40" s="493">
        <v>2.2999999999999998</v>
      </c>
      <c r="D40" s="493">
        <v>2.96</v>
      </c>
      <c r="E40" s="493">
        <v>-1.18</v>
      </c>
      <c r="F40" s="493">
        <v>6.66</v>
      </c>
      <c r="G40" s="493">
        <v>-1.66</v>
      </c>
      <c r="H40" s="493">
        <v>3.61</v>
      </c>
      <c r="I40" s="493">
        <v>1.32</v>
      </c>
      <c r="J40" s="493">
        <v>5.92</v>
      </c>
      <c r="K40" s="493">
        <v>1.24</v>
      </c>
      <c r="L40" s="493">
        <v>3.8</v>
      </c>
      <c r="M40" s="493">
        <v>4.7300000000000004</v>
      </c>
      <c r="N40" s="493">
        <v>1.23</v>
      </c>
      <c r="O40" s="468"/>
      <c r="P40" s="395"/>
      <c r="Q40" s="395"/>
      <c r="R40" s="393"/>
      <c r="S40" s="392"/>
      <c r="T40" s="391"/>
      <c r="U40" s="391"/>
      <c r="V40" s="390"/>
      <c r="W40" s="389"/>
      <c r="X40" s="389"/>
      <c r="Y40" s="388"/>
      <c r="Z40" s="402"/>
      <c r="AA40" s="400"/>
      <c r="AB40" s="167"/>
    </row>
    <row r="41" spans="1:28" s="96" customFormat="1" ht="12.75" customHeight="1">
      <c r="A41" s="399" t="s">
        <v>432</v>
      </c>
      <c r="B41" s="493">
        <v>2.77</v>
      </c>
      <c r="C41" s="493">
        <v>2.69</v>
      </c>
      <c r="D41" s="493">
        <v>3.15</v>
      </c>
      <c r="E41" s="493">
        <v>0</v>
      </c>
      <c r="F41" s="493">
        <v>7.72</v>
      </c>
      <c r="G41" s="493">
        <v>-2.08</v>
      </c>
      <c r="H41" s="493">
        <v>3.75</v>
      </c>
      <c r="I41" s="493">
        <v>1.91</v>
      </c>
      <c r="J41" s="493">
        <v>5.88</v>
      </c>
      <c r="K41" s="493">
        <v>1.28</v>
      </c>
      <c r="L41" s="493">
        <v>3.78</v>
      </c>
      <c r="M41" s="493">
        <v>5.45</v>
      </c>
      <c r="N41" s="493">
        <v>1.84</v>
      </c>
      <c r="O41" s="468"/>
      <c r="P41" s="395"/>
      <c r="Q41" s="395"/>
      <c r="R41" s="393"/>
      <c r="S41" s="392"/>
      <c r="T41" s="391"/>
      <c r="U41" s="391"/>
      <c r="V41" s="390"/>
      <c r="W41" s="389"/>
      <c r="X41" s="389"/>
      <c r="Y41" s="388"/>
      <c r="Z41" s="387"/>
      <c r="AA41" s="400"/>
      <c r="AB41" s="167"/>
    </row>
    <row r="42" spans="1:28" s="96" customFormat="1" ht="12.75" customHeight="1">
      <c r="A42" s="399" t="s">
        <v>431</v>
      </c>
      <c r="B42" s="493">
        <v>2.08</v>
      </c>
      <c r="C42" s="493">
        <v>2.16</v>
      </c>
      <c r="D42" s="493">
        <v>3.09</v>
      </c>
      <c r="E42" s="493">
        <v>-1.81</v>
      </c>
      <c r="F42" s="493">
        <v>6.93</v>
      </c>
      <c r="G42" s="493">
        <v>-1.93</v>
      </c>
      <c r="H42" s="493">
        <v>2.98</v>
      </c>
      <c r="I42" s="493">
        <v>1.17</v>
      </c>
      <c r="J42" s="493">
        <v>6.12</v>
      </c>
      <c r="K42" s="493">
        <v>1.48</v>
      </c>
      <c r="L42" s="493">
        <v>3.34</v>
      </c>
      <c r="M42" s="493">
        <v>4.99</v>
      </c>
      <c r="N42" s="493">
        <v>0.25</v>
      </c>
      <c r="O42" s="468"/>
      <c r="P42" s="395"/>
      <c r="Q42" s="395"/>
      <c r="R42" s="393"/>
      <c r="S42" s="392"/>
      <c r="T42" s="391"/>
      <c r="U42" s="391"/>
      <c r="V42" s="390"/>
      <c r="W42" s="389"/>
      <c r="X42" s="389"/>
      <c r="Y42" s="388"/>
      <c r="Z42" s="387"/>
      <c r="AA42" s="400"/>
    </row>
    <row r="43" spans="1:28" s="96" customFormat="1" ht="12.75" customHeight="1">
      <c r="A43" s="401" t="s">
        <v>430</v>
      </c>
      <c r="B43" s="493" t="s">
        <v>215</v>
      </c>
      <c r="C43" s="493" t="s">
        <v>215</v>
      </c>
      <c r="D43" s="493" t="s">
        <v>215</v>
      </c>
      <c r="E43" s="493" t="s">
        <v>215</v>
      </c>
      <c r="F43" s="493" t="s">
        <v>215</v>
      </c>
      <c r="G43" s="493" t="s">
        <v>215</v>
      </c>
      <c r="H43" s="493" t="s">
        <v>215</v>
      </c>
      <c r="I43" s="493" t="s">
        <v>215</v>
      </c>
      <c r="J43" s="493" t="s">
        <v>215</v>
      </c>
      <c r="K43" s="493" t="s">
        <v>215</v>
      </c>
      <c r="L43" s="493" t="s">
        <v>215</v>
      </c>
      <c r="M43" s="493" t="s">
        <v>215</v>
      </c>
      <c r="N43" s="493" t="s">
        <v>215</v>
      </c>
      <c r="O43" s="468"/>
      <c r="P43" s="395"/>
      <c r="Q43" s="395"/>
      <c r="R43" s="393"/>
      <c r="S43" s="392"/>
      <c r="T43" s="391"/>
      <c r="U43" s="391"/>
      <c r="V43" s="390"/>
      <c r="W43" s="389"/>
      <c r="X43" s="389"/>
      <c r="Y43" s="388"/>
      <c r="Z43" s="387"/>
      <c r="AA43" s="400"/>
    </row>
    <row r="44" spans="1:28" s="96" customFormat="1" ht="12.75" customHeight="1">
      <c r="A44" s="401" t="s">
        <v>429</v>
      </c>
      <c r="B44" s="493">
        <v>2.3199999999999998</v>
      </c>
      <c r="C44" s="493">
        <v>1.87</v>
      </c>
      <c r="D44" s="493">
        <v>2.4500000000000002</v>
      </c>
      <c r="E44" s="493">
        <v>-2.09</v>
      </c>
      <c r="F44" s="493">
        <v>5.34</v>
      </c>
      <c r="G44" s="493">
        <v>-1.0900000000000001</v>
      </c>
      <c r="H44" s="493">
        <v>4.2699999999999996</v>
      </c>
      <c r="I44" s="493">
        <v>1.1399999999999999</v>
      </c>
      <c r="J44" s="493">
        <v>5.74</v>
      </c>
      <c r="K44" s="493">
        <v>1.1399999999999999</v>
      </c>
      <c r="L44" s="493">
        <v>4.16</v>
      </c>
      <c r="M44" s="493">
        <v>4.2</v>
      </c>
      <c r="N44" s="493">
        <v>1.79</v>
      </c>
      <c r="O44" s="468"/>
      <c r="P44" s="395"/>
      <c r="Q44" s="395"/>
      <c r="R44" s="393"/>
      <c r="S44" s="392"/>
      <c r="T44" s="391"/>
      <c r="U44" s="391"/>
      <c r="V44" s="390"/>
      <c r="W44" s="389"/>
      <c r="X44" s="389"/>
      <c r="Y44" s="388"/>
      <c r="Z44" s="387"/>
      <c r="AA44" s="400"/>
    </row>
    <row r="45" spans="1:28" s="167" customFormat="1" ht="12.75" customHeight="1">
      <c r="A45" s="399" t="s">
        <v>428</v>
      </c>
      <c r="B45" s="493" t="s">
        <v>215</v>
      </c>
      <c r="C45" s="493" t="s">
        <v>215</v>
      </c>
      <c r="D45" s="493" t="s">
        <v>215</v>
      </c>
      <c r="E45" s="493" t="s">
        <v>215</v>
      </c>
      <c r="F45" s="493" t="s">
        <v>215</v>
      </c>
      <c r="G45" s="493" t="s">
        <v>215</v>
      </c>
      <c r="H45" s="493" t="s">
        <v>215</v>
      </c>
      <c r="I45" s="493" t="s">
        <v>215</v>
      </c>
      <c r="J45" s="493" t="s">
        <v>215</v>
      </c>
      <c r="K45" s="493" t="s">
        <v>215</v>
      </c>
      <c r="L45" s="493" t="s">
        <v>215</v>
      </c>
      <c r="M45" s="493" t="s">
        <v>215</v>
      </c>
      <c r="N45" s="493" t="s">
        <v>215</v>
      </c>
      <c r="O45" s="468"/>
      <c r="P45" s="395"/>
      <c r="Q45" s="395"/>
      <c r="R45" s="393"/>
      <c r="S45" s="392"/>
      <c r="T45" s="391"/>
      <c r="U45" s="391"/>
      <c r="V45" s="390"/>
      <c r="W45" s="389"/>
      <c r="X45" s="389"/>
      <c r="Y45" s="388"/>
      <c r="Z45" s="387"/>
      <c r="AA45" s="386"/>
    </row>
    <row r="46" spans="1:28" s="167" customFormat="1" ht="12.75" customHeight="1">
      <c r="A46" s="399" t="s">
        <v>427</v>
      </c>
      <c r="B46" s="493">
        <v>2.41</v>
      </c>
      <c r="C46" s="493">
        <v>2.99</v>
      </c>
      <c r="D46" s="493">
        <v>3.28</v>
      </c>
      <c r="E46" s="493">
        <v>-2.06</v>
      </c>
      <c r="F46" s="493">
        <v>7.68</v>
      </c>
      <c r="G46" s="493">
        <v>-1.0900000000000001</v>
      </c>
      <c r="H46" s="493">
        <v>2.57</v>
      </c>
      <c r="I46" s="493">
        <v>0.46</v>
      </c>
      <c r="J46" s="493">
        <v>6.22</v>
      </c>
      <c r="K46" s="493">
        <v>1.08</v>
      </c>
      <c r="L46" s="493">
        <v>3.01</v>
      </c>
      <c r="M46" s="493">
        <v>4.4800000000000004</v>
      </c>
      <c r="N46" s="493">
        <v>0.82</v>
      </c>
      <c r="O46" s="468"/>
      <c r="P46" s="395"/>
      <c r="Q46" s="395"/>
      <c r="R46" s="393"/>
      <c r="S46" s="392"/>
      <c r="T46" s="391"/>
      <c r="U46" s="391"/>
      <c r="V46" s="390"/>
      <c r="W46" s="389"/>
      <c r="X46" s="389"/>
      <c r="Y46" s="388"/>
      <c r="Z46" s="387"/>
      <c r="AA46" s="386"/>
    </row>
    <row r="47" spans="1:28" s="167" customFormat="1" ht="12.75" customHeight="1">
      <c r="A47" s="399" t="s">
        <v>426</v>
      </c>
      <c r="B47" s="493">
        <v>1.76</v>
      </c>
      <c r="C47" s="493">
        <v>1.83</v>
      </c>
      <c r="D47" s="493">
        <v>3.34</v>
      </c>
      <c r="E47" s="493">
        <v>-1.48</v>
      </c>
      <c r="F47" s="493">
        <v>7.12</v>
      </c>
      <c r="G47" s="493">
        <v>-1.82</v>
      </c>
      <c r="H47" s="493">
        <v>2.66</v>
      </c>
      <c r="I47" s="493">
        <v>0.48</v>
      </c>
      <c r="J47" s="493">
        <v>5.89</v>
      </c>
      <c r="K47" s="493">
        <v>0.87</v>
      </c>
      <c r="L47" s="493">
        <v>1.94</v>
      </c>
      <c r="M47" s="493">
        <v>4.09</v>
      </c>
      <c r="N47" s="493">
        <v>-2.46</v>
      </c>
      <c r="O47" s="468"/>
      <c r="P47" s="395"/>
      <c r="Q47" s="395"/>
      <c r="R47" s="393"/>
      <c r="S47" s="392"/>
      <c r="T47" s="391"/>
      <c r="U47" s="391"/>
      <c r="V47" s="390"/>
      <c r="W47" s="389"/>
      <c r="X47" s="389"/>
      <c r="Y47" s="388"/>
      <c r="Z47" s="387"/>
      <c r="AA47" s="386"/>
    </row>
    <row r="48" spans="1:28" s="167" customFormat="1" ht="12.75" customHeight="1">
      <c r="A48" s="397" t="s">
        <v>425</v>
      </c>
      <c r="B48" s="493">
        <v>2.0299999999999998</v>
      </c>
      <c r="C48" s="493">
        <v>3.27</v>
      </c>
      <c r="D48" s="493">
        <v>3.58</v>
      </c>
      <c r="E48" s="493">
        <v>-3.36</v>
      </c>
      <c r="F48" s="493">
        <v>1.93</v>
      </c>
      <c r="G48" s="493">
        <v>-0.46</v>
      </c>
      <c r="H48" s="493">
        <v>3.98</v>
      </c>
      <c r="I48" s="493">
        <v>1.18</v>
      </c>
      <c r="J48" s="493">
        <v>5.7</v>
      </c>
      <c r="K48" s="493">
        <v>-0.03</v>
      </c>
      <c r="L48" s="493">
        <v>0.64</v>
      </c>
      <c r="M48" s="493">
        <v>4.62</v>
      </c>
      <c r="N48" s="493">
        <v>0.62</v>
      </c>
      <c r="O48" s="468"/>
      <c r="P48" s="395"/>
      <c r="Q48" s="395"/>
      <c r="R48" s="393"/>
      <c r="S48" s="392"/>
      <c r="T48" s="391"/>
      <c r="U48" s="391"/>
      <c r="V48" s="390"/>
      <c r="W48" s="389"/>
      <c r="X48" s="398"/>
      <c r="Y48" s="388"/>
      <c r="Z48" s="387"/>
      <c r="AA48" s="386"/>
    </row>
    <row r="49" spans="1:27" s="167" customFormat="1" ht="12.75" customHeight="1">
      <c r="A49" s="397" t="s">
        <v>424</v>
      </c>
      <c r="B49" s="493">
        <v>3.34</v>
      </c>
      <c r="C49" s="493">
        <v>4.12</v>
      </c>
      <c r="D49" s="493">
        <v>3.45</v>
      </c>
      <c r="E49" s="493">
        <v>-1.27</v>
      </c>
      <c r="F49" s="493">
        <v>4.16</v>
      </c>
      <c r="G49" s="493">
        <v>1.2</v>
      </c>
      <c r="H49" s="493">
        <v>2.4300000000000002</v>
      </c>
      <c r="I49" s="493">
        <v>2.2999999999999998</v>
      </c>
      <c r="J49" s="493">
        <v>6.47</v>
      </c>
      <c r="K49" s="493">
        <v>2.27</v>
      </c>
      <c r="L49" s="493">
        <v>1.88</v>
      </c>
      <c r="M49" s="493">
        <v>8.51</v>
      </c>
      <c r="N49" s="493">
        <v>2.04</v>
      </c>
      <c r="O49" s="468"/>
      <c r="P49" s="395"/>
      <c r="Q49" s="395"/>
      <c r="R49" s="393"/>
      <c r="S49" s="392"/>
      <c r="T49" s="391"/>
      <c r="U49" s="391"/>
      <c r="V49" s="390"/>
      <c r="W49" s="389"/>
      <c r="X49" s="389"/>
      <c r="Y49" s="388"/>
      <c r="Z49" s="387"/>
      <c r="AA49" s="386"/>
    </row>
    <row r="50" spans="1:27" ht="76.5">
      <c r="A50" s="492"/>
      <c r="B50" s="466" t="s">
        <v>474</v>
      </c>
      <c r="C50" s="466" t="s">
        <v>13</v>
      </c>
      <c r="D50" s="466" t="s">
        <v>473</v>
      </c>
      <c r="E50" s="466" t="s">
        <v>191</v>
      </c>
      <c r="F50" s="466" t="s">
        <v>193</v>
      </c>
      <c r="G50" s="466" t="s">
        <v>472</v>
      </c>
      <c r="H50" s="466" t="s">
        <v>23</v>
      </c>
      <c r="I50" s="466" t="s">
        <v>26</v>
      </c>
      <c r="J50" s="466" t="s">
        <v>278</v>
      </c>
      <c r="K50" s="466" t="s">
        <v>279</v>
      </c>
      <c r="L50" s="466" t="s">
        <v>82</v>
      </c>
      <c r="M50" s="466" t="s">
        <v>84</v>
      </c>
      <c r="N50" s="466" t="s">
        <v>471</v>
      </c>
      <c r="O50" s="491"/>
      <c r="P50" s="491"/>
      <c r="Q50" s="491"/>
      <c r="R50" s="491"/>
      <c r="S50" s="491"/>
      <c r="T50" s="491"/>
      <c r="U50" s="491"/>
    </row>
    <row r="51" spans="1:27">
      <c r="A51" s="4885" t="s">
        <v>412</v>
      </c>
      <c r="B51" s="4885"/>
      <c r="C51" s="4885"/>
      <c r="D51" s="4885"/>
      <c r="E51" s="4885"/>
      <c r="F51" s="4891"/>
      <c r="G51" s="4891"/>
      <c r="H51" s="4891"/>
      <c r="I51" s="4891"/>
      <c r="J51" s="4891"/>
      <c r="K51" s="4891"/>
      <c r="L51" s="4891"/>
      <c r="M51" s="4891"/>
      <c r="N51" s="4891"/>
      <c r="O51" s="491"/>
      <c r="P51" s="491"/>
      <c r="Q51" s="491"/>
      <c r="R51" s="491"/>
      <c r="S51" s="491"/>
      <c r="T51" s="491"/>
      <c r="U51" s="491"/>
    </row>
    <row r="52" spans="1:27" ht="9.75" customHeight="1">
      <c r="A52" s="4887" t="s">
        <v>451</v>
      </c>
      <c r="B52" s="4887"/>
      <c r="C52" s="4887"/>
      <c r="D52" s="4887"/>
      <c r="E52" s="4887"/>
      <c r="F52" s="4888"/>
      <c r="G52" s="4888"/>
      <c r="H52" s="4888"/>
      <c r="I52" s="4888"/>
      <c r="J52" s="4888"/>
      <c r="K52" s="4888"/>
      <c r="L52" s="4888"/>
      <c r="M52" s="4888"/>
      <c r="N52" s="4888"/>
      <c r="O52" s="491"/>
      <c r="P52" s="491"/>
      <c r="Q52" s="491"/>
      <c r="R52" s="491"/>
      <c r="S52" s="491"/>
      <c r="T52" s="491"/>
      <c r="U52" s="491"/>
    </row>
    <row r="53" spans="1:27" ht="9.75" customHeight="1">
      <c r="A53" s="4889" t="s">
        <v>450</v>
      </c>
      <c r="B53" s="4889"/>
      <c r="C53" s="4889"/>
      <c r="D53" s="4889"/>
      <c r="E53" s="4889"/>
      <c r="F53" s="4889"/>
      <c r="G53" s="4889"/>
      <c r="H53" s="4889"/>
      <c r="I53" s="4889"/>
      <c r="J53" s="4889"/>
      <c r="K53" s="4889"/>
      <c r="L53" s="4889"/>
      <c r="M53" s="4889"/>
      <c r="N53" s="4889"/>
    </row>
    <row r="54" spans="1:27" ht="12.75" customHeight="1">
      <c r="A54" s="4890"/>
      <c r="B54" s="4890"/>
      <c r="C54" s="4890"/>
      <c r="D54" s="4890"/>
      <c r="E54" s="4890"/>
      <c r="F54" s="4890"/>
      <c r="G54" s="4890"/>
      <c r="H54" s="4890"/>
      <c r="I54" s="4890"/>
      <c r="J54" s="4890"/>
      <c r="K54" s="4890"/>
      <c r="L54" s="4890"/>
      <c r="M54" s="4890"/>
      <c r="N54" s="4890"/>
    </row>
    <row r="55" spans="1:27" ht="9.75" customHeight="1">
      <c r="A55" s="489" t="s">
        <v>409</v>
      </c>
      <c r="B55" s="489"/>
      <c r="C55" s="489"/>
      <c r="D55" s="489"/>
      <c r="E55" s="489"/>
      <c r="F55" s="489"/>
      <c r="G55" s="489"/>
      <c r="H55" s="489"/>
      <c r="I55" s="489"/>
      <c r="J55" s="489"/>
      <c r="K55" s="489"/>
      <c r="L55" s="489"/>
      <c r="M55" s="489"/>
      <c r="N55" s="489"/>
    </row>
    <row r="56" spans="1:27" ht="9.75" customHeight="1">
      <c r="A56" s="375" t="s">
        <v>470</v>
      </c>
      <c r="B56" s="488"/>
      <c r="C56" s="488"/>
      <c r="D56" s="488"/>
      <c r="E56" s="488"/>
      <c r="F56" s="488"/>
      <c r="G56" s="488"/>
      <c r="H56" s="488"/>
      <c r="I56" s="488"/>
      <c r="J56" s="488"/>
      <c r="K56" s="488"/>
      <c r="L56" s="488"/>
      <c r="M56" s="488"/>
      <c r="N56" s="488"/>
    </row>
    <row r="59" spans="1:27">
      <c r="B59" s="487"/>
    </row>
    <row r="68" spans="2:14">
      <c r="B68" s="486"/>
      <c r="C68" s="486"/>
      <c r="D68" s="486"/>
      <c r="E68" s="486"/>
      <c r="F68" s="486"/>
      <c r="G68" s="486"/>
      <c r="H68" s="486"/>
      <c r="I68" s="486"/>
      <c r="J68" s="486"/>
      <c r="K68" s="486"/>
      <c r="L68" s="486"/>
      <c r="M68" s="486"/>
      <c r="N68" s="486"/>
    </row>
    <row r="69" spans="2:14">
      <c r="B69" s="486"/>
      <c r="C69" s="486"/>
      <c r="D69" s="486"/>
      <c r="E69" s="486"/>
      <c r="F69" s="486"/>
      <c r="G69" s="486"/>
      <c r="H69" s="486"/>
      <c r="I69" s="486"/>
      <c r="J69" s="486"/>
      <c r="K69" s="486"/>
      <c r="L69" s="486"/>
      <c r="M69" s="486"/>
      <c r="N69" s="486"/>
    </row>
    <row r="70" spans="2:14">
      <c r="B70" s="486"/>
      <c r="C70" s="486"/>
      <c r="D70" s="486"/>
      <c r="E70" s="486"/>
      <c r="F70" s="486"/>
      <c r="G70" s="486"/>
      <c r="H70" s="486"/>
      <c r="I70" s="486"/>
      <c r="J70" s="486"/>
      <c r="K70" s="486"/>
      <c r="L70" s="486"/>
      <c r="M70" s="486"/>
      <c r="N70" s="486"/>
    </row>
    <row r="71" spans="2:14">
      <c r="B71" s="486"/>
      <c r="C71" s="486"/>
      <c r="D71" s="486"/>
      <c r="E71" s="486"/>
      <c r="F71" s="486"/>
      <c r="G71" s="486"/>
      <c r="H71" s="486"/>
      <c r="I71" s="486"/>
      <c r="J71" s="486"/>
      <c r="K71" s="486"/>
      <c r="L71" s="486"/>
      <c r="M71" s="486"/>
      <c r="N71" s="486"/>
    </row>
    <row r="72" spans="2:14">
      <c r="B72" s="486"/>
      <c r="C72" s="486"/>
      <c r="D72" s="486"/>
      <c r="E72" s="486"/>
      <c r="F72" s="486"/>
      <c r="G72" s="486"/>
      <c r="H72" s="486"/>
      <c r="I72" s="486"/>
      <c r="J72" s="486"/>
      <c r="K72" s="486"/>
      <c r="L72" s="486"/>
      <c r="M72" s="486"/>
      <c r="N72" s="486"/>
    </row>
    <row r="73" spans="2:14">
      <c r="B73" s="486"/>
      <c r="C73" s="486"/>
      <c r="D73" s="486"/>
      <c r="E73" s="486"/>
      <c r="F73" s="486"/>
      <c r="G73" s="486"/>
      <c r="H73" s="486"/>
      <c r="I73" s="486"/>
      <c r="J73" s="486"/>
      <c r="K73" s="486"/>
      <c r="L73" s="486"/>
      <c r="M73" s="486"/>
      <c r="N73" s="486"/>
    </row>
    <row r="74" spans="2:14">
      <c r="B74" s="486"/>
      <c r="C74" s="486"/>
      <c r="D74" s="486"/>
      <c r="E74" s="486"/>
      <c r="F74" s="486"/>
      <c r="G74" s="486"/>
      <c r="H74" s="486"/>
      <c r="I74" s="486"/>
      <c r="J74" s="486"/>
      <c r="K74" s="486"/>
      <c r="L74" s="486"/>
      <c r="M74" s="486"/>
      <c r="N74" s="486"/>
    </row>
    <row r="75" spans="2:14">
      <c r="B75" s="486"/>
      <c r="C75" s="486"/>
      <c r="D75" s="486"/>
      <c r="E75" s="486"/>
      <c r="F75" s="486"/>
      <c r="G75" s="486"/>
      <c r="H75" s="486"/>
      <c r="I75" s="486"/>
      <c r="J75" s="486"/>
      <c r="K75" s="486"/>
      <c r="L75" s="486"/>
      <c r="M75" s="486"/>
      <c r="N75" s="486"/>
    </row>
    <row r="76" spans="2:14">
      <c r="B76" s="486"/>
      <c r="C76" s="486"/>
      <c r="D76" s="486"/>
      <c r="E76" s="486"/>
      <c r="F76" s="486"/>
      <c r="G76" s="486"/>
      <c r="H76" s="486"/>
      <c r="I76" s="486"/>
      <c r="J76" s="486"/>
      <c r="K76" s="486"/>
      <c r="L76" s="486"/>
      <c r="M76" s="486"/>
      <c r="N76" s="486"/>
    </row>
  </sheetData>
  <mergeCells count="6">
    <mergeCell ref="A1:N1"/>
    <mergeCell ref="A2:N2"/>
    <mergeCell ref="A52:N52"/>
    <mergeCell ref="A53:N53"/>
    <mergeCell ref="A54:N54"/>
    <mergeCell ref="A51:N51"/>
  </mergeCells>
  <conditionalFormatting sqref="P6:Y30">
    <cfRule type="cellIs" dxfId="512" priority="2" operator="notEqual">
      <formula>0</formula>
    </cfRule>
  </conditionalFormatting>
  <conditionalFormatting sqref="S38">
    <cfRule type="cellIs" dxfId="511" priority="1" operator="notEqual">
      <formula>0</formula>
    </cfRule>
  </conditionalFormatting>
  <hyperlinks>
    <hyperlink ref="A56" r:id="rId1" xr:uid="{CAD5B755-93BA-48AC-A8DB-9DAF78FACA70}"/>
    <hyperlink ref="B4" r:id="rId2" xr:uid="{2BFC7ED0-465E-421C-9A31-B02541E0FBB8}"/>
    <hyperlink ref="B50" r:id="rId3" xr:uid="{62C591BA-8127-433B-A56A-23125DED2FA4}"/>
    <hyperlink ref="C4" r:id="rId4" xr:uid="{308D3D36-8BE3-42F9-BDB6-D2830D8B76FA}"/>
    <hyperlink ref="D4" r:id="rId5" xr:uid="{EA654394-6C20-4A4F-9964-06E96E452AC2}"/>
    <hyperlink ref="E4" r:id="rId6" xr:uid="{0890B585-C9AD-412A-A6B2-0B5D58A04F51}"/>
    <hyperlink ref="F4" r:id="rId7" xr:uid="{555C0434-4756-4063-9CC0-A1886055F5FC}"/>
    <hyperlink ref="G4" r:id="rId8" xr:uid="{74927345-F7CB-48A6-B4BA-DA360029E6BA}"/>
    <hyperlink ref="H4" r:id="rId9" xr:uid="{5EDAC92F-FC45-4B04-89A3-E47BD713EDA7}"/>
    <hyperlink ref="I4" r:id="rId10" xr:uid="{7FE77E6B-6CD8-47F6-B63E-764E180D5AC2}"/>
    <hyperlink ref="J4" r:id="rId11" xr:uid="{D6B6730B-3BBA-4088-B7E3-B3582AFE21DA}"/>
    <hyperlink ref="K4" r:id="rId12" xr:uid="{E439DED1-53BF-4AA5-A4BB-3E3FEBE6494D}"/>
    <hyperlink ref="L4" r:id="rId13" xr:uid="{E9B4FFA2-C163-4F7E-9FC1-CB5F5DA40846}"/>
    <hyperlink ref="M4" r:id="rId14" xr:uid="{A8BF0624-6E2F-44D6-ADE2-6A7619C9076F}"/>
    <hyperlink ref="N4" r:id="rId15" xr:uid="{71E79527-B9F4-4640-BC2F-15D8948D5FB7}"/>
    <hyperlink ref="C50" r:id="rId16" xr:uid="{51B008BF-1B3F-476C-ADE9-B0F902A08D92}"/>
    <hyperlink ref="D50" r:id="rId17" xr:uid="{8CDC11A8-138D-455A-AB33-49A78A8DAA4F}"/>
    <hyperlink ref="E50" r:id="rId18" xr:uid="{8988466D-AA6A-49AF-A332-7F4B1CA13B03}"/>
    <hyperlink ref="F50" r:id="rId19" xr:uid="{B6B39D27-30AF-4455-8910-8D5466768464}"/>
    <hyperlink ref="G50" r:id="rId20" xr:uid="{05878908-3E16-4817-A0C7-201159950A1B}"/>
    <hyperlink ref="H50" r:id="rId21" xr:uid="{9DFBC470-26B7-4175-9869-8B2E4294247C}"/>
    <hyperlink ref="I50" r:id="rId22" xr:uid="{BBAAB360-7A35-4AC8-A9A3-065AD8B1D566}"/>
    <hyperlink ref="J50" r:id="rId23" xr:uid="{4B435736-D30A-479C-A16C-D978C8CDF780}"/>
    <hyperlink ref="K50" r:id="rId24" xr:uid="{1B0A6176-1AB7-4BE8-A0EE-B770E2101B50}"/>
    <hyperlink ref="L50" r:id="rId25" xr:uid="{2D03AFA0-28D9-423A-89D9-B2C8F0DF3198}"/>
    <hyperlink ref="M50" r:id="rId26" xr:uid="{C684E88C-EA40-4FE2-BFF4-3E38A96C4A45}"/>
    <hyperlink ref="N50" r:id="rId27" xr:uid="{9F6F6405-4367-42F6-BEB9-9BAFF191B705}"/>
  </hyperlinks>
  <pageMargins left="0.39370078740157483" right="0.39370078740157483" top="0.39370078740157483" bottom="0.39370078740157483" header="0" footer="0"/>
  <pageSetup paperSize="9" orientation="portrait" r:id="rId2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9A8BF-B093-42F7-B353-E71A119541B9}">
  <sheetPr codeName="Sheet25">
    <pageSetUpPr fitToPage="1"/>
  </sheetPr>
  <dimension ref="A1:BQ48"/>
  <sheetViews>
    <sheetView showGridLines="0" showOutlineSymbols="0" zoomScaleNormal="100" workbookViewId="0">
      <selection sqref="A1:X1"/>
    </sheetView>
  </sheetViews>
  <sheetFormatPr defaultColWidth="5.7109375" defaultRowHeight="12.75"/>
  <cols>
    <col min="1" max="1" width="5.7109375" style="448"/>
    <col min="2" max="2" width="4.5703125" style="448" customWidth="1"/>
    <col min="3" max="3" width="2.28515625" style="448" customWidth="1"/>
    <col min="4" max="4" width="5.5703125" style="448" customWidth="1"/>
    <col min="5" max="5" width="4.28515625" style="448" customWidth="1"/>
    <col min="6" max="6" width="2.28515625" style="504" customWidth="1"/>
    <col min="7" max="12" width="5.5703125" style="448" customWidth="1"/>
    <col min="13" max="13" width="5.5703125" style="503" customWidth="1"/>
    <col min="14" max="24" width="5.5703125" style="448" customWidth="1"/>
    <col min="25" max="16384" width="5.7109375" style="448"/>
  </cols>
  <sheetData>
    <row r="1" spans="1:69" s="483" customFormat="1" ht="34.5" customHeight="1">
      <c r="A1" s="4884" t="s">
        <v>506</v>
      </c>
      <c r="B1" s="4884"/>
      <c r="C1" s="4884"/>
      <c r="D1" s="4884"/>
      <c r="E1" s="4884"/>
      <c r="F1" s="4884"/>
      <c r="G1" s="4884"/>
      <c r="H1" s="4884"/>
      <c r="I1" s="4884"/>
      <c r="J1" s="4884"/>
      <c r="K1" s="4884"/>
      <c r="L1" s="4884"/>
      <c r="M1" s="4884"/>
      <c r="N1" s="4884"/>
      <c r="O1" s="4884"/>
      <c r="P1" s="4884"/>
      <c r="Q1" s="4884"/>
      <c r="R1" s="4884"/>
      <c r="S1" s="4884"/>
      <c r="T1" s="4884"/>
      <c r="U1" s="4884"/>
      <c r="V1" s="4884"/>
      <c r="W1" s="4884"/>
      <c r="X1" s="4884"/>
    </row>
    <row r="2" spans="1:69" s="483" customFormat="1" ht="34.5" customHeight="1">
      <c r="A2" s="4899" t="s">
        <v>505</v>
      </c>
      <c r="B2" s="4899"/>
      <c r="C2" s="4899"/>
      <c r="D2" s="4899"/>
      <c r="E2" s="4899"/>
      <c r="F2" s="4899"/>
      <c r="G2" s="4899"/>
      <c r="H2" s="4899"/>
      <c r="I2" s="4899"/>
      <c r="J2" s="4899"/>
      <c r="K2" s="4899"/>
      <c r="L2" s="4899"/>
      <c r="M2" s="4899"/>
      <c r="N2" s="4899"/>
      <c r="O2" s="4899"/>
      <c r="P2" s="4899"/>
      <c r="Q2" s="4899"/>
      <c r="R2" s="4899"/>
      <c r="S2" s="4899"/>
      <c r="T2" s="4899"/>
      <c r="U2" s="4899"/>
      <c r="V2" s="4899"/>
      <c r="W2" s="4899"/>
      <c r="X2" s="4899"/>
    </row>
    <row r="3" spans="1:69" s="481" customFormat="1" ht="9.1999999999999993" customHeight="1">
      <c r="A3" s="512" t="s">
        <v>211</v>
      </c>
      <c r="B3" s="483"/>
      <c r="C3" s="70"/>
      <c r="D3" s="483"/>
      <c r="E3" s="483"/>
      <c r="F3" s="536"/>
      <c r="G3" s="483"/>
      <c r="H3" s="483"/>
      <c r="I3" s="535"/>
      <c r="J3" s="483"/>
      <c r="K3" s="483"/>
      <c r="L3" s="483"/>
      <c r="M3" s="446"/>
      <c r="N3" s="483"/>
      <c r="O3" s="483"/>
      <c r="P3" s="483"/>
      <c r="Q3" s="483"/>
      <c r="R3" s="483"/>
      <c r="S3" s="483"/>
      <c r="T3" s="483"/>
      <c r="U3" s="483"/>
      <c r="X3" s="482" t="s">
        <v>212</v>
      </c>
    </row>
    <row r="4" spans="1:69" s="371" customFormat="1" ht="25.5" customHeight="1">
      <c r="A4" s="515"/>
      <c r="B4" s="4895" t="s">
        <v>504</v>
      </c>
      <c r="C4" s="4896"/>
      <c r="D4" s="513" t="s">
        <v>501</v>
      </c>
      <c r="E4" s="4893" t="s">
        <v>500</v>
      </c>
      <c r="F4" s="4894"/>
      <c r="G4" s="534" t="s">
        <v>499</v>
      </c>
      <c r="H4" s="513" t="s">
        <v>498</v>
      </c>
      <c r="I4" s="513" t="s">
        <v>497</v>
      </c>
      <c r="J4" s="513" t="s">
        <v>496</v>
      </c>
      <c r="K4" s="534" t="s">
        <v>495</v>
      </c>
      <c r="L4" s="513" t="s">
        <v>494</v>
      </c>
      <c r="M4" s="384" t="s">
        <v>493</v>
      </c>
      <c r="N4" s="513" t="s">
        <v>492</v>
      </c>
      <c r="O4" s="534" t="s">
        <v>491</v>
      </c>
      <c r="P4" s="513" t="s">
        <v>490</v>
      </c>
      <c r="Q4" s="534" t="s">
        <v>489</v>
      </c>
      <c r="R4" s="534" t="s">
        <v>488</v>
      </c>
      <c r="S4" s="534" t="s">
        <v>487</v>
      </c>
      <c r="T4" s="534" t="s">
        <v>486</v>
      </c>
      <c r="U4" s="534" t="s">
        <v>485</v>
      </c>
      <c r="V4" s="534" t="s">
        <v>484</v>
      </c>
      <c r="W4" s="534" t="s">
        <v>483</v>
      </c>
      <c r="X4" s="534" t="s">
        <v>482</v>
      </c>
    </row>
    <row r="5" spans="1:69" s="371" customFormat="1" ht="12" customHeight="1">
      <c r="A5" s="417">
        <v>1997</v>
      </c>
      <c r="B5" s="520">
        <v>1.6</v>
      </c>
      <c r="C5" s="451"/>
      <c r="D5" s="520">
        <v>1.5</v>
      </c>
      <c r="E5" s="4897">
        <v>1.5</v>
      </c>
      <c r="F5" s="4897"/>
      <c r="G5" s="520">
        <v>9.3000000000000007</v>
      </c>
      <c r="H5" s="520">
        <v>1.3</v>
      </c>
      <c r="I5" s="520">
        <v>5.4</v>
      </c>
      <c r="J5" s="520">
        <v>1.9</v>
      </c>
      <c r="K5" s="520">
        <v>1.3</v>
      </c>
      <c r="L5" s="521">
        <v>1.9</v>
      </c>
      <c r="M5" s="530" t="s">
        <v>503</v>
      </c>
      <c r="N5" s="521">
        <v>3.3</v>
      </c>
      <c r="O5" s="521">
        <v>8.1</v>
      </c>
      <c r="P5" s="521">
        <v>10.3</v>
      </c>
      <c r="Q5" s="521">
        <v>1.4</v>
      </c>
      <c r="R5" s="521">
        <v>3.9</v>
      </c>
      <c r="S5" s="521">
        <v>1.9</v>
      </c>
      <c r="T5" s="521">
        <v>1.2</v>
      </c>
      <c r="U5" s="521">
        <v>1.9</v>
      </c>
      <c r="V5" s="521">
        <v>8.3000000000000007</v>
      </c>
      <c r="W5" s="528">
        <v>6</v>
      </c>
      <c r="X5" s="521">
        <v>1.2</v>
      </c>
      <c r="Y5" s="423"/>
      <c r="AA5" s="442"/>
      <c r="AB5" s="442"/>
      <c r="AC5" s="442"/>
      <c r="AD5" s="442"/>
      <c r="AE5" s="442"/>
      <c r="AF5" s="442"/>
      <c r="AG5" s="442"/>
      <c r="AH5" s="442"/>
      <c r="AI5" s="423"/>
      <c r="AJ5" s="423"/>
      <c r="AK5" s="423"/>
      <c r="AL5" s="423"/>
      <c r="AM5" s="423"/>
      <c r="AO5" s="423"/>
      <c r="AP5" s="423"/>
      <c r="AQ5" s="423"/>
      <c r="AR5" s="423"/>
      <c r="AS5" s="533"/>
      <c r="AV5" s="423"/>
      <c r="AW5" s="423"/>
      <c r="AX5" s="423"/>
      <c r="AY5" s="423"/>
      <c r="AZ5" s="423"/>
      <c r="BA5" s="423"/>
      <c r="BB5" s="423"/>
      <c r="BC5" s="423"/>
      <c r="BD5" s="423"/>
      <c r="BE5" s="423"/>
      <c r="BF5" s="423"/>
      <c r="BG5" s="423"/>
      <c r="BH5" s="423"/>
      <c r="BI5" s="423"/>
      <c r="BJ5" s="423"/>
      <c r="BK5" s="423"/>
      <c r="BL5" s="423"/>
      <c r="BM5" s="423"/>
      <c r="BN5" s="423"/>
      <c r="BO5" s="423"/>
      <c r="BP5" s="423"/>
      <c r="BQ5" s="423"/>
    </row>
    <row r="6" spans="1:69" s="371" customFormat="1" ht="12" customHeight="1">
      <c r="A6" s="417">
        <v>1998</v>
      </c>
      <c r="B6" s="520">
        <v>1.1000000000000001</v>
      </c>
      <c r="C6" s="451"/>
      <c r="D6" s="520">
        <v>0.9</v>
      </c>
      <c r="E6" s="4898">
        <v>0.6</v>
      </c>
      <c r="F6" s="4898"/>
      <c r="G6" s="520">
        <v>8.8000000000000007</v>
      </c>
      <c r="H6" s="520">
        <v>2.1</v>
      </c>
      <c r="I6" s="520">
        <v>4.5</v>
      </c>
      <c r="J6" s="520">
        <v>1.8</v>
      </c>
      <c r="K6" s="520">
        <v>0.7</v>
      </c>
      <c r="L6" s="521">
        <v>1.9</v>
      </c>
      <c r="M6" s="530" t="s">
        <v>503</v>
      </c>
      <c r="N6" s="521">
        <v>2.2999999999999998</v>
      </c>
      <c r="O6" s="521">
        <v>4.3</v>
      </c>
      <c r="P6" s="521">
        <v>5.4</v>
      </c>
      <c r="Q6" s="521">
        <v>1</v>
      </c>
      <c r="R6" s="521">
        <v>3.7</v>
      </c>
      <c r="S6" s="521">
        <v>1.8</v>
      </c>
      <c r="T6" s="521">
        <v>0.8</v>
      </c>
      <c r="U6" s="521">
        <v>2.2000000000000002</v>
      </c>
      <c r="V6" s="521">
        <v>7.9</v>
      </c>
      <c r="W6" s="528">
        <v>6.7</v>
      </c>
      <c r="X6" s="521">
        <v>1.3</v>
      </c>
      <c r="Y6" s="423"/>
      <c r="AA6" s="442"/>
      <c r="AB6" s="442"/>
      <c r="AC6" s="442"/>
      <c r="AD6" s="442"/>
      <c r="AE6" s="442"/>
      <c r="AF6" s="442"/>
      <c r="AG6" s="442"/>
      <c r="AH6" s="442"/>
      <c r="AI6" s="423"/>
      <c r="AJ6" s="423"/>
      <c r="AK6" s="423"/>
      <c r="AL6" s="423"/>
      <c r="AM6" s="423"/>
      <c r="AO6" s="423"/>
      <c r="AP6" s="423"/>
      <c r="AQ6" s="423"/>
      <c r="AR6" s="423"/>
      <c r="AS6" s="533"/>
      <c r="AV6" s="423"/>
      <c r="AW6" s="423"/>
      <c r="AX6" s="423"/>
      <c r="AY6" s="423"/>
      <c r="AZ6" s="423"/>
      <c r="BA6" s="423"/>
      <c r="BB6" s="423"/>
      <c r="BC6" s="423"/>
      <c r="BD6" s="423"/>
      <c r="BE6" s="423"/>
      <c r="BF6" s="423"/>
      <c r="BG6" s="423"/>
      <c r="BH6" s="423"/>
      <c r="BI6" s="423"/>
      <c r="BJ6" s="423"/>
      <c r="BK6" s="423"/>
      <c r="BL6" s="423"/>
      <c r="BM6" s="423"/>
      <c r="BN6" s="423"/>
      <c r="BO6" s="423"/>
      <c r="BP6" s="423"/>
      <c r="BQ6" s="423"/>
    </row>
    <row r="7" spans="1:69" s="371" customFormat="1" ht="12" customHeight="1">
      <c r="A7" s="417">
        <v>1999</v>
      </c>
      <c r="B7" s="520">
        <v>1.1000000000000001</v>
      </c>
      <c r="C7" s="451"/>
      <c r="D7" s="520">
        <v>1.1000000000000001</v>
      </c>
      <c r="E7" s="4898">
        <v>0.6</v>
      </c>
      <c r="F7" s="4898"/>
      <c r="G7" s="520">
        <v>3.1</v>
      </c>
      <c r="H7" s="520">
        <v>2.4</v>
      </c>
      <c r="I7" s="520">
        <v>2.1</v>
      </c>
      <c r="J7" s="520">
        <v>2.2000000000000002</v>
      </c>
      <c r="K7" s="520">
        <v>0.6</v>
      </c>
      <c r="L7" s="521">
        <v>1.6</v>
      </c>
      <c r="M7" s="530">
        <v>3.7</v>
      </c>
      <c r="N7" s="521">
        <v>1.1000000000000001</v>
      </c>
      <c r="O7" s="521">
        <v>2.1</v>
      </c>
      <c r="P7" s="521">
        <v>1.4</v>
      </c>
      <c r="Q7" s="521">
        <v>1</v>
      </c>
      <c r="R7" s="521">
        <v>2.2999999999999998</v>
      </c>
      <c r="S7" s="521">
        <v>2</v>
      </c>
      <c r="T7" s="521">
        <v>0.5</v>
      </c>
      <c r="U7" s="521">
        <v>2.2000000000000002</v>
      </c>
      <c r="V7" s="521">
        <v>6.1</v>
      </c>
      <c r="W7" s="528">
        <v>10.4</v>
      </c>
      <c r="X7" s="521">
        <v>1.3</v>
      </c>
      <c r="Y7" s="423"/>
      <c r="AA7" s="442"/>
      <c r="AB7" s="442"/>
      <c r="AC7" s="442"/>
      <c r="AD7" s="442"/>
      <c r="AE7" s="442"/>
      <c r="AF7" s="442"/>
      <c r="AG7" s="442"/>
      <c r="AH7" s="442"/>
      <c r="AI7" s="423"/>
      <c r="AJ7" s="423"/>
      <c r="AK7" s="423"/>
      <c r="AL7" s="423"/>
      <c r="AM7" s="423"/>
      <c r="AO7" s="423"/>
      <c r="AP7" s="423"/>
      <c r="AQ7" s="423"/>
      <c r="AR7" s="423"/>
      <c r="AS7" s="533"/>
      <c r="AV7" s="423"/>
      <c r="AW7" s="423"/>
      <c r="AX7" s="423"/>
      <c r="AY7" s="423"/>
      <c r="AZ7" s="423"/>
      <c r="BA7" s="423"/>
      <c r="BB7" s="423"/>
      <c r="BC7" s="423"/>
      <c r="BD7" s="423"/>
      <c r="BE7" s="423"/>
      <c r="BF7" s="423"/>
      <c r="BG7" s="423"/>
      <c r="BH7" s="423"/>
      <c r="BI7" s="423"/>
      <c r="BJ7" s="423"/>
      <c r="BK7" s="423"/>
      <c r="BL7" s="423"/>
      <c r="BM7" s="423"/>
      <c r="BN7" s="423"/>
      <c r="BO7" s="423"/>
      <c r="BP7" s="423"/>
      <c r="BQ7" s="423"/>
    </row>
    <row r="8" spans="1:69" s="371" customFormat="1" ht="12" customHeight="1">
      <c r="A8" s="417">
        <v>2000</v>
      </c>
      <c r="B8" s="520">
        <v>2.1</v>
      </c>
      <c r="C8" s="451"/>
      <c r="D8" s="520">
        <v>2.7</v>
      </c>
      <c r="E8" s="4898">
        <v>1.4</v>
      </c>
      <c r="F8" s="4898"/>
      <c r="G8" s="520">
        <v>3.9</v>
      </c>
      <c r="H8" s="520">
        <v>5.3</v>
      </c>
      <c r="I8" s="520">
        <v>2.9</v>
      </c>
      <c r="J8" s="520">
        <v>3.5</v>
      </c>
      <c r="K8" s="520">
        <v>1.8</v>
      </c>
      <c r="L8" s="521">
        <v>2.6</v>
      </c>
      <c r="M8" s="530">
        <v>4.5</v>
      </c>
      <c r="N8" s="521">
        <v>4.9000000000000004</v>
      </c>
      <c r="O8" s="521">
        <v>2.6</v>
      </c>
      <c r="P8" s="521">
        <v>1.1000000000000001</v>
      </c>
      <c r="Q8" s="521">
        <v>3.8</v>
      </c>
      <c r="R8" s="521">
        <v>3</v>
      </c>
      <c r="S8" s="521">
        <v>2.2999999999999998</v>
      </c>
      <c r="T8" s="521">
        <v>2</v>
      </c>
      <c r="U8" s="521">
        <v>2.8</v>
      </c>
      <c r="V8" s="521">
        <v>9</v>
      </c>
      <c r="W8" s="521">
        <v>12.2</v>
      </c>
      <c r="X8" s="521">
        <v>3</v>
      </c>
      <c r="Y8" s="423"/>
      <c r="AA8" s="442"/>
      <c r="AB8" s="442"/>
      <c r="AC8" s="442"/>
      <c r="AD8" s="442"/>
      <c r="AE8" s="442"/>
      <c r="AF8" s="442"/>
      <c r="AG8" s="442"/>
      <c r="AH8" s="442"/>
      <c r="AI8" s="423"/>
      <c r="AJ8" s="423"/>
      <c r="AK8" s="423"/>
      <c r="AL8" s="423"/>
      <c r="AM8" s="423"/>
      <c r="AN8" s="423"/>
      <c r="AO8" s="423"/>
      <c r="AP8" s="423"/>
      <c r="AQ8" s="423"/>
      <c r="AR8" s="423"/>
      <c r="AS8" s="423"/>
      <c r="AV8" s="423"/>
      <c r="AW8" s="423"/>
      <c r="AX8" s="423"/>
      <c r="AY8" s="423"/>
      <c r="AZ8" s="423"/>
      <c r="BA8" s="423"/>
      <c r="BB8" s="423"/>
      <c r="BC8" s="423"/>
      <c r="BD8" s="423"/>
      <c r="BE8" s="423"/>
      <c r="BF8" s="423"/>
      <c r="BG8" s="423"/>
      <c r="BH8" s="423"/>
      <c r="BI8" s="423"/>
      <c r="BJ8" s="423"/>
      <c r="BK8" s="423"/>
      <c r="BL8" s="423"/>
      <c r="BM8" s="423"/>
      <c r="BN8" s="423"/>
      <c r="BO8" s="423"/>
      <c r="BP8" s="423"/>
      <c r="BQ8" s="423"/>
    </row>
    <row r="9" spans="1:69" s="371" customFormat="1" ht="12" customHeight="1">
      <c r="A9" s="417">
        <v>2001</v>
      </c>
      <c r="B9" s="520">
        <v>2.2999999999999998</v>
      </c>
      <c r="C9" s="451"/>
      <c r="D9" s="520">
        <v>2.4</v>
      </c>
      <c r="E9" s="4898">
        <v>1.9</v>
      </c>
      <c r="F9" s="4898"/>
      <c r="G9" s="520">
        <v>5.6</v>
      </c>
      <c r="H9" s="520">
        <v>4</v>
      </c>
      <c r="I9" s="520">
        <v>3.6</v>
      </c>
      <c r="J9" s="520">
        <v>2.8</v>
      </c>
      <c r="K9" s="520">
        <v>1.8</v>
      </c>
      <c r="L9" s="521">
        <v>2.2999999999999998</v>
      </c>
      <c r="M9" s="530">
        <v>4.3</v>
      </c>
      <c r="N9" s="521">
        <v>2</v>
      </c>
      <c r="O9" s="521">
        <v>2.5</v>
      </c>
      <c r="P9" s="521">
        <v>1.5</v>
      </c>
      <c r="Q9" s="521">
        <v>2.4</v>
      </c>
      <c r="R9" s="521">
        <v>2.5</v>
      </c>
      <c r="S9" s="521">
        <v>5.0999999999999996</v>
      </c>
      <c r="T9" s="521">
        <v>2.2999999999999998</v>
      </c>
      <c r="U9" s="521">
        <v>4.4000000000000004</v>
      </c>
      <c r="V9" s="521">
        <v>8.6</v>
      </c>
      <c r="W9" s="521">
        <v>7.2</v>
      </c>
      <c r="X9" s="521">
        <v>2.7</v>
      </c>
      <c r="Y9" s="423"/>
      <c r="AA9" s="442"/>
      <c r="AB9" s="442"/>
      <c r="AC9" s="442"/>
      <c r="AD9" s="442"/>
      <c r="AE9" s="442"/>
      <c r="AF9" s="442"/>
      <c r="AG9" s="442"/>
      <c r="AH9" s="442"/>
      <c r="AI9" s="423"/>
      <c r="AJ9" s="423"/>
      <c r="AK9" s="423"/>
      <c r="AL9" s="423"/>
      <c r="AM9" s="423"/>
      <c r="AO9" s="423"/>
      <c r="AP9" s="423"/>
      <c r="AQ9" s="423"/>
      <c r="AR9" s="423"/>
      <c r="AS9" s="423"/>
      <c r="AV9" s="423"/>
      <c r="AW9" s="423"/>
      <c r="AX9" s="423"/>
      <c r="AY9" s="423"/>
      <c r="AZ9" s="423"/>
      <c r="BA9" s="423"/>
      <c r="BB9" s="423"/>
      <c r="BC9" s="423"/>
      <c r="BD9" s="423"/>
      <c r="BE9" s="423"/>
      <c r="BF9" s="423"/>
      <c r="BG9" s="423"/>
      <c r="BH9" s="423"/>
      <c r="BI9" s="423"/>
      <c r="BJ9" s="423"/>
      <c r="BK9" s="423"/>
      <c r="BL9" s="423"/>
      <c r="BM9" s="423"/>
      <c r="BN9" s="423"/>
      <c r="BO9" s="423"/>
      <c r="BP9" s="423"/>
      <c r="BQ9" s="423"/>
    </row>
    <row r="10" spans="1:69" s="371" customFormat="1" ht="12" customHeight="1">
      <c r="A10" s="417">
        <v>2002</v>
      </c>
      <c r="B10" s="531">
        <v>2.2999999999999998</v>
      </c>
      <c r="C10" s="529"/>
      <c r="D10" s="531">
        <v>1.5</v>
      </c>
      <c r="E10" s="4898">
        <v>1.3</v>
      </c>
      <c r="F10" s="4898"/>
      <c r="G10" s="520">
        <v>3.6</v>
      </c>
      <c r="H10" s="520">
        <v>4.7</v>
      </c>
      <c r="I10" s="520">
        <v>3.9</v>
      </c>
      <c r="J10" s="520">
        <v>3.6</v>
      </c>
      <c r="K10" s="520">
        <v>1.9</v>
      </c>
      <c r="L10" s="521">
        <v>2.6</v>
      </c>
      <c r="M10" s="530">
        <v>2.5</v>
      </c>
      <c r="N10" s="521">
        <v>2.8</v>
      </c>
      <c r="O10" s="521">
        <v>2</v>
      </c>
      <c r="P10" s="521">
        <v>0.3</v>
      </c>
      <c r="Q10" s="521">
        <v>2.1</v>
      </c>
      <c r="R10" s="521">
        <v>2.6</v>
      </c>
      <c r="S10" s="521">
        <v>3.9</v>
      </c>
      <c r="T10" s="521">
        <v>1.7</v>
      </c>
      <c r="U10" s="521">
        <v>3.7</v>
      </c>
      <c r="V10" s="521">
        <v>7.5</v>
      </c>
      <c r="W10" s="521">
        <v>3.5</v>
      </c>
      <c r="X10" s="521">
        <v>2</v>
      </c>
      <c r="Y10" s="423"/>
      <c r="AA10" s="442"/>
      <c r="AB10" s="442"/>
      <c r="AC10" s="442"/>
      <c r="AD10" s="442"/>
      <c r="AE10" s="442"/>
      <c r="AF10" s="442"/>
      <c r="AG10" s="442"/>
      <c r="AH10" s="442"/>
      <c r="AI10" s="423"/>
      <c r="AJ10" s="423"/>
      <c r="AK10" s="423"/>
      <c r="AL10" s="423"/>
      <c r="AM10" s="423"/>
      <c r="AO10" s="423"/>
      <c r="AP10" s="423"/>
      <c r="AQ10" s="423"/>
      <c r="AR10" s="423"/>
      <c r="AS10" s="423"/>
      <c r="AT10" s="423"/>
      <c r="AV10" s="423"/>
      <c r="AW10" s="423"/>
      <c r="AX10" s="423"/>
      <c r="AY10" s="423"/>
      <c r="AZ10" s="423"/>
      <c r="BA10" s="423"/>
      <c r="BB10" s="423"/>
      <c r="BC10" s="423"/>
      <c r="BD10" s="423"/>
      <c r="BE10" s="423"/>
      <c r="BF10" s="423"/>
      <c r="BG10" s="423"/>
      <c r="BH10" s="423"/>
      <c r="BI10" s="423"/>
      <c r="BJ10" s="423"/>
      <c r="BK10" s="423"/>
      <c r="BL10" s="423"/>
      <c r="BM10" s="423"/>
      <c r="BN10" s="423"/>
      <c r="BO10" s="423"/>
      <c r="BP10" s="423"/>
      <c r="BQ10" s="423"/>
    </row>
    <row r="11" spans="1:69" s="371" customFormat="1" ht="12" customHeight="1">
      <c r="A11" s="417">
        <v>2003</v>
      </c>
      <c r="B11" s="531">
        <v>2.1</v>
      </c>
      <c r="C11" s="532"/>
      <c r="D11" s="531">
        <v>1.5</v>
      </c>
      <c r="E11" s="4898">
        <v>1.1000000000000001</v>
      </c>
      <c r="F11" s="4898"/>
      <c r="G11" s="520">
        <v>1.4</v>
      </c>
      <c r="H11" s="520">
        <v>4</v>
      </c>
      <c r="I11" s="520">
        <v>3.4</v>
      </c>
      <c r="J11" s="520">
        <v>3.1</v>
      </c>
      <c r="K11" s="520">
        <v>2.2000000000000002</v>
      </c>
      <c r="L11" s="521">
        <v>2.8</v>
      </c>
      <c r="M11" s="530">
        <v>2.4</v>
      </c>
      <c r="N11" s="521">
        <v>4</v>
      </c>
      <c r="O11" s="521">
        <v>2.9</v>
      </c>
      <c r="P11" s="521">
        <v>-1.1000000000000001</v>
      </c>
      <c r="Q11" s="521">
        <v>2.5</v>
      </c>
      <c r="R11" s="521">
        <v>1.9</v>
      </c>
      <c r="S11" s="521">
        <v>2.2000000000000002</v>
      </c>
      <c r="T11" s="521">
        <v>1.3</v>
      </c>
      <c r="U11" s="521">
        <v>3.2</v>
      </c>
      <c r="V11" s="521">
        <v>5.6</v>
      </c>
      <c r="W11" s="521">
        <v>8.4</v>
      </c>
      <c r="X11" s="521">
        <v>1.3</v>
      </c>
      <c r="Y11" s="423"/>
      <c r="AA11" s="442"/>
      <c r="AB11" s="442"/>
      <c r="AC11" s="442"/>
      <c r="AD11" s="442"/>
      <c r="AE11" s="442"/>
      <c r="AF11" s="442"/>
      <c r="AG11" s="442"/>
      <c r="AH11" s="442"/>
      <c r="AI11" s="423"/>
      <c r="AJ11" s="423"/>
      <c r="AK11" s="423"/>
      <c r="AL11" s="423"/>
      <c r="AM11" s="423"/>
      <c r="AO11" s="423"/>
      <c r="AP11" s="423"/>
      <c r="AQ11" s="423"/>
      <c r="AR11" s="423"/>
      <c r="AS11" s="423"/>
      <c r="AV11" s="423"/>
      <c r="AW11" s="423"/>
      <c r="AX11" s="423"/>
      <c r="AY11" s="423"/>
      <c r="AZ11" s="423"/>
      <c r="BA11" s="423"/>
      <c r="BB11" s="423"/>
      <c r="BC11" s="423"/>
      <c r="BD11" s="423"/>
      <c r="BE11" s="423"/>
      <c r="BF11" s="423"/>
      <c r="BG11" s="423"/>
      <c r="BH11" s="423"/>
      <c r="BI11" s="423"/>
      <c r="BJ11" s="423"/>
      <c r="BK11" s="423"/>
      <c r="BL11" s="423"/>
      <c r="BM11" s="423"/>
      <c r="BN11" s="423"/>
      <c r="BO11" s="423"/>
      <c r="BP11" s="423"/>
      <c r="BQ11" s="423"/>
    </row>
    <row r="12" spans="1:69" s="371" customFormat="1" ht="12" customHeight="1">
      <c r="A12" s="417">
        <v>2004</v>
      </c>
      <c r="B12" s="531">
        <v>2.1</v>
      </c>
      <c r="C12" s="532"/>
      <c r="D12" s="531">
        <v>1.9</v>
      </c>
      <c r="E12" s="4898">
        <v>1.8</v>
      </c>
      <c r="F12" s="4898"/>
      <c r="G12" s="520">
        <v>3</v>
      </c>
      <c r="H12" s="520">
        <v>2.2999999999999998</v>
      </c>
      <c r="I12" s="520">
        <v>3</v>
      </c>
      <c r="J12" s="520">
        <v>3.1</v>
      </c>
      <c r="K12" s="520">
        <v>2.2999999999999998</v>
      </c>
      <c r="L12" s="521">
        <v>2.2999999999999998</v>
      </c>
      <c r="M12" s="530">
        <v>2.1</v>
      </c>
      <c r="N12" s="521">
        <v>1.9</v>
      </c>
      <c r="O12" s="521">
        <v>6.2</v>
      </c>
      <c r="P12" s="521">
        <v>1.2</v>
      </c>
      <c r="Q12" s="521">
        <v>3.2</v>
      </c>
      <c r="R12" s="521">
        <v>2.7</v>
      </c>
      <c r="S12" s="521">
        <v>1.4</v>
      </c>
      <c r="T12" s="521">
        <v>2</v>
      </c>
      <c r="U12" s="521">
        <v>2.5</v>
      </c>
      <c r="V12" s="521">
        <v>3.7</v>
      </c>
      <c r="W12" s="521">
        <v>7.5</v>
      </c>
      <c r="X12" s="521">
        <v>0.1</v>
      </c>
      <c r="Y12" s="423"/>
      <c r="AA12" s="442"/>
      <c r="AB12" s="442"/>
      <c r="AC12" s="442"/>
      <c r="AD12" s="442"/>
      <c r="AE12" s="442"/>
      <c r="AF12" s="442"/>
      <c r="AG12" s="442"/>
      <c r="AH12" s="442"/>
      <c r="AI12" s="423"/>
      <c r="AJ12" s="423"/>
      <c r="AK12" s="423"/>
      <c r="AL12" s="423"/>
      <c r="AM12" s="423"/>
      <c r="AO12" s="423"/>
      <c r="AP12" s="423"/>
      <c r="AQ12" s="423"/>
      <c r="AR12" s="423"/>
      <c r="AS12" s="423"/>
      <c r="AV12" s="423"/>
      <c r="AW12" s="423"/>
      <c r="AX12" s="423"/>
      <c r="AY12" s="423"/>
      <c r="AZ12" s="423"/>
      <c r="BA12" s="423"/>
      <c r="BB12" s="423"/>
      <c r="BC12" s="423"/>
      <c r="BD12" s="423"/>
      <c r="BE12" s="423"/>
      <c r="BF12" s="423"/>
      <c r="BG12" s="423"/>
      <c r="BH12" s="423"/>
      <c r="BI12" s="423"/>
      <c r="BJ12" s="423"/>
      <c r="BK12" s="423"/>
      <c r="BL12" s="423"/>
      <c r="BM12" s="423"/>
      <c r="BN12" s="423"/>
      <c r="BO12" s="423"/>
      <c r="BP12" s="423"/>
      <c r="BQ12" s="423"/>
    </row>
    <row r="13" spans="1:69" s="371" customFormat="1" ht="12" customHeight="1">
      <c r="A13" s="417">
        <v>2005</v>
      </c>
      <c r="B13" s="531">
        <v>2.2000000000000002</v>
      </c>
      <c r="C13" s="532"/>
      <c r="D13" s="531">
        <v>2.5</v>
      </c>
      <c r="E13" s="4898">
        <v>1.9</v>
      </c>
      <c r="F13" s="4898"/>
      <c r="G13" s="520">
        <v>4.0999999999999996</v>
      </c>
      <c r="H13" s="520">
        <v>2.2000000000000002</v>
      </c>
      <c r="I13" s="520">
        <v>3.5</v>
      </c>
      <c r="J13" s="520">
        <v>3.4</v>
      </c>
      <c r="K13" s="520">
        <v>1.9</v>
      </c>
      <c r="L13" s="521">
        <v>2.2000000000000002</v>
      </c>
      <c r="M13" s="530">
        <v>3</v>
      </c>
      <c r="N13" s="521">
        <v>2</v>
      </c>
      <c r="O13" s="521">
        <v>6.9</v>
      </c>
      <c r="P13" s="521">
        <v>2.7</v>
      </c>
      <c r="Q13" s="521">
        <v>3.8</v>
      </c>
      <c r="R13" s="521">
        <v>2.5</v>
      </c>
      <c r="S13" s="521">
        <v>1.5</v>
      </c>
      <c r="T13" s="521">
        <v>2.1</v>
      </c>
      <c r="U13" s="521">
        <v>2.1</v>
      </c>
      <c r="V13" s="521">
        <v>2.4</v>
      </c>
      <c r="W13" s="521">
        <v>2.8</v>
      </c>
      <c r="X13" s="521">
        <v>0.8</v>
      </c>
      <c r="Y13" s="423"/>
      <c r="AA13" s="442"/>
      <c r="AB13" s="442"/>
      <c r="AC13" s="442"/>
      <c r="AD13" s="442"/>
      <c r="AE13" s="442"/>
      <c r="AF13" s="442"/>
      <c r="AG13" s="442"/>
      <c r="AH13" s="442"/>
      <c r="AI13" s="423"/>
      <c r="AJ13" s="423"/>
      <c r="AK13" s="423"/>
      <c r="AL13" s="423"/>
      <c r="AM13" s="423"/>
      <c r="AO13" s="423"/>
      <c r="AP13" s="423"/>
      <c r="AQ13" s="423"/>
      <c r="AR13" s="423"/>
      <c r="AS13" s="423"/>
      <c r="AV13" s="423"/>
      <c r="AW13" s="423"/>
      <c r="AX13" s="423"/>
      <c r="AY13" s="423"/>
      <c r="AZ13" s="423"/>
      <c r="BA13" s="423"/>
      <c r="BB13" s="423"/>
      <c r="BC13" s="423"/>
      <c r="BD13" s="423"/>
      <c r="BE13" s="423"/>
      <c r="BF13" s="423"/>
      <c r="BG13" s="423"/>
      <c r="BH13" s="423"/>
      <c r="BI13" s="423"/>
      <c r="BJ13" s="423"/>
      <c r="BK13" s="423"/>
      <c r="BL13" s="423"/>
      <c r="BM13" s="423"/>
      <c r="BN13" s="423"/>
      <c r="BO13" s="423"/>
      <c r="BP13" s="423"/>
      <c r="BQ13" s="423"/>
    </row>
    <row r="14" spans="1:69" s="410" customFormat="1" ht="12" customHeight="1">
      <c r="A14" s="417">
        <v>2006</v>
      </c>
      <c r="B14" s="531">
        <v>2.2000000000000002</v>
      </c>
      <c r="C14" s="532"/>
      <c r="D14" s="531">
        <v>2.2999999999999998</v>
      </c>
      <c r="E14" s="4898">
        <v>1.8</v>
      </c>
      <c r="F14" s="4898"/>
      <c r="G14" s="520">
        <v>4.4000000000000004</v>
      </c>
      <c r="H14" s="520">
        <v>2.7</v>
      </c>
      <c r="I14" s="520">
        <v>3.3</v>
      </c>
      <c r="J14" s="520">
        <v>3.6</v>
      </c>
      <c r="K14" s="520">
        <v>1.9</v>
      </c>
      <c r="L14" s="521">
        <v>2.2000000000000002</v>
      </c>
      <c r="M14" s="530">
        <v>3.3</v>
      </c>
      <c r="N14" s="521">
        <v>2.2000000000000002</v>
      </c>
      <c r="O14" s="521">
        <v>6.6</v>
      </c>
      <c r="P14" s="521">
        <v>3.8</v>
      </c>
      <c r="Q14" s="521">
        <v>3</v>
      </c>
      <c r="R14" s="521">
        <v>2.6</v>
      </c>
      <c r="S14" s="521">
        <v>1.6</v>
      </c>
      <c r="T14" s="521">
        <v>1.7</v>
      </c>
      <c r="U14" s="521">
        <v>3</v>
      </c>
      <c r="V14" s="521">
        <v>2.5</v>
      </c>
      <c r="W14" s="521">
        <v>4.3</v>
      </c>
      <c r="X14" s="521">
        <v>1.3</v>
      </c>
      <c r="Y14" s="423"/>
      <c r="AA14" s="442"/>
      <c r="AB14" s="442"/>
      <c r="AC14" s="442"/>
      <c r="AD14" s="442"/>
      <c r="AE14" s="442"/>
      <c r="AF14" s="442"/>
      <c r="AG14" s="442"/>
      <c r="AH14" s="442"/>
      <c r="AI14" s="423"/>
      <c r="AJ14" s="423"/>
      <c r="AK14" s="423"/>
      <c r="AL14" s="423"/>
      <c r="AM14" s="423"/>
      <c r="AN14" s="371"/>
      <c r="AO14" s="423"/>
      <c r="AP14" s="423"/>
      <c r="AQ14" s="423"/>
      <c r="AR14" s="423"/>
      <c r="AS14" s="423"/>
      <c r="AT14" s="371"/>
      <c r="AV14" s="423"/>
      <c r="AW14" s="423"/>
      <c r="AX14" s="423"/>
      <c r="AY14" s="423"/>
      <c r="AZ14" s="423"/>
      <c r="BA14" s="423"/>
      <c r="BB14" s="423"/>
      <c r="BC14" s="423"/>
      <c r="BD14" s="423"/>
      <c r="BE14" s="423"/>
      <c r="BF14" s="423"/>
      <c r="BG14" s="423"/>
      <c r="BH14" s="423"/>
      <c r="BI14" s="423"/>
      <c r="BJ14" s="423"/>
      <c r="BK14" s="423"/>
      <c r="BL14" s="423"/>
      <c r="BM14" s="423"/>
      <c r="BN14" s="423"/>
      <c r="BO14" s="423"/>
      <c r="BP14" s="423"/>
      <c r="BQ14" s="423"/>
    </row>
    <row r="15" spans="1:69" s="371" customFormat="1" ht="12" customHeight="1">
      <c r="A15" s="417">
        <v>2007</v>
      </c>
      <c r="B15" s="531">
        <v>2.1</v>
      </c>
      <c r="C15" s="532"/>
      <c r="D15" s="531">
        <v>1.8</v>
      </c>
      <c r="E15" s="4898">
        <v>2.2999999999999998</v>
      </c>
      <c r="F15" s="4898"/>
      <c r="G15" s="520">
        <v>6.7</v>
      </c>
      <c r="H15" s="520">
        <v>2.9</v>
      </c>
      <c r="I15" s="520">
        <v>3</v>
      </c>
      <c r="J15" s="520">
        <v>2.8</v>
      </c>
      <c r="K15" s="520">
        <v>1.6</v>
      </c>
      <c r="L15" s="521">
        <v>2</v>
      </c>
      <c r="M15" s="530">
        <v>2.7</v>
      </c>
      <c r="N15" s="521">
        <v>2.2000000000000002</v>
      </c>
      <c r="O15" s="521">
        <v>10.1</v>
      </c>
      <c r="P15" s="521">
        <v>5.8</v>
      </c>
      <c r="Q15" s="521">
        <v>2.7</v>
      </c>
      <c r="R15" s="521">
        <v>0.7</v>
      </c>
      <c r="S15" s="521">
        <v>1.6</v>
      </c>
      <c r="T15" s="521">
        <v>2.2000000000000002</v>
      </c>
      <c r="U15" s="521">
        <v>2.4</v>
      </c>
      <c r="V15" s="521">
        <v>3.8</v>
      </c>
      <c r="W15" s="521">
        <v>1.9</v>
      </c>
      <c r="X15" s="521">
        <v>1.6</v>
      </c>
      <c r="Y15" s="423"/>
      <c r="AA15" s="442"/>
      <c r="AB15" s="442"/>
      <c r="AC15" s="442"/>
      <c r="AD15" s="442"/>
      <c r="AE15" s="442"/>
      <c r="AF15" s="442"/>
      <c r="AG15" s="442"/>
      <c r="AH15" s="442"/>
      <c r="AI15" s="423"/>
      <c r="AJ15" s="423"/>
      <c r="AK15" s="423"/>
      <c r="AL15" s="423"/>
      <c r="AM15" s="423"/>
      <c r="AO15" s="423"/>
      <c r="AP15" s="423"/>
      <c r="AQ15" s="423"/>
      <c r="AR15" s="423"/>
      <c r="AS15" s="423"/>
      <c r="AV15" s="423"/>
      <c r="AW15" s="423"/>
      <c r="AX15" s="423"/>
      <c r="AY15" s="423"/>
      <c r="AZ15" s="423"/>
      <c r="BA15" s="423"/>
      <c r="BB15" s="423"/>
      <c r="BC15" s="423"/>
      <c r="BD15" s="423"/>
      <c r="BE15" s="423"/>
      <c r="BF15" s="423"/>
      <c r="BG15" s="423"/>
      <c r="BH15" s="423"/>
      <c r="BI15" s="423"/>
      <c r="BJ15" s="423"/>
      <c r="BK15" s="423"/>
      <c r="BL15" s="423"/>
      <c r="BM15" s="423"/>
      <c r="BN15" s="423"/>
      <c r="BO15" s="423"/>
      <c r="BP15" s="423"/>
      <c r="BQ15" s="423"/>
    </row>
    <row r="16" spans="1:69" s="371" customFormat="1" ht="12" customHeight="1">
      <c r="A16" s="417">
        <v>2008</v>
      </c>
      <c r="B16" s="531">
        <v>3.3</v>
      </c>
      <c r="C16" s="532"/>
      <c r="D16" s="531">
        <v>4.5</v>
      </c>
      <c r="E16" s="4898">
        <v>2.8</v>
      </c>
      <c r="F16" s="4898"/>
      <c r="G16" s="531">
        <v>10.6</v>
      </c>
      <c r="H16" s="531">
        <v>3.1</v>
      </c>
      <c r="I16" s="531">
        <v>4.2</v>
      </c>
      <c r="J16" s="531">
        <v>4.0999999999999996</v>
      </c>
      <c r="K16" s="531">
        <v>3.2</v>
      </c>
      <c r="L16" s="523">
        <v>3.5</v>
      </c>
      <c r="M16" s="530">
        <v>5.8</v>
      </c>
      <c r="N16" s="523">
        <v>4.4000000000000004</v>
      </c>
      <c r="O16" s="523">
        <v>15.3</v>
      </c>
      <c r="P16" s="523">
        <v>11.1</v>
      </c>
      <c r="Q16" s="523">
        <v>4.0999999999999996</v>
      </c>
      <c r="R16" s="523">
        <v>4.7</v>
      </c>
      <c r="S16" s="523">
        <v>2.2000000000000002</v>
      </c>
      <c r="T16" s="523">
        <v>3.2</v>
      </c>
      <c r="U16" s="523">
        <v>2.7</v>
      </c>
      <c r="V16" s="523">
        <v>5.5</v>
      </c>
      <c r="W16" s="523">
        <v>3.9</v>
      </c>
      <c r="X16" s="523">
        <v>3.9</v>
      </c>
      <c r="Y16" s="423"/>
      <c r="AA16" s="440"/>
      <c r="AB16" s="440"/>
      <c r="AC16" s="440"/>
      <c r="AD16" s="440"/>
      <c r="AE16" s="440"/>
      <c r="AF16" s="440"/>
      <c r="AG16" s="440"/>
      <c r="AH16" s="440"/>
      <c r="AI16" s="419"/>
      <c r="AJ16" s="419"/>
      <c r="AK16" s="419"/>
      <c r="AL16" s="419"/>
      <c r="AM16" s="419"/>
      <c r="AN16" s="380"/>
      <c r="AO16" s="419"/>
      <c r="AP16" s="419"/>
      <c r="AQ16" s="419"/>
      <c r="AR16" s="419"/>
      <c r="AS16" s="419"/>
      <c r="AT16" s="380"/>
      <c r="AV16" s="423"/>
      <c r="AW16" s="423"/>
      <c r="AX16" s="423"/>
      <c r="AY16" s="423"/>
      <c r="AZ16" s="423"/>
      <c r="BA16" s="423"/>
      <c r="BB16" s="423"/>
      <c r="BC16" s="423"/>
      <c r="BD16" s="423"/>
      <c r="BE16" s="423"/>
      <c r="BF16" s="423"/>
      <c r="BG16" s="423"/>
      <c r="BH16" s="423"/>
      <c r="BI16" s="423"/>
      <c r="BJ16" s="423"/>
      <c r="BK16" s="423"/>
      <c r="BL16" s="423"/>
      <c r="BM16" s="423"/>
      <c r="BN16" s="423"/>
      <c r="BO16" s="423"/>
      <c r="BP16" s="423"/>
      <c r="BQ16" s="423"/>
    </row>
    <row r="17" spans="1:69" s="410" customFormat="1" ht="12" customHeight="1">
      <c r="A17" s="417">
        <v>2009</v>
      </c>
      <c r="B17" s="531">
        <v>0.3</v>
      </c>
      <c r="C17" s="532"/>
      <c r="D17" s="531">
        <v>0</v>
      </c>
      <c r="E17" s="4898">
        <v>0.2</v>
      </c>
      <c r="F17" s="4898"/>
      <c r="G17" s="531">
        <v>0.2</v>
      </c>
      <c r="H17" s="531">
        <v>-1.7</v>
      </c>
      <c r="I17" s="531">
        <v>1.3</v>
      </c>
      <c r="J17" s="531">
        <v>-0.2</v>
      </c>
      <c r="K17" s="531">
        <v>0.1</v>
      </c>
      <c r="L17" s="523">
        <v>0.8</v>
      </c>
      <c r="M17" s="530">
        <v>2.2000000000000002</v>
      </c>
      <c r="N17" s="523">
        <v>0.2</v>
      </c>
      <c r="O17" s="523">
        <v>3.3</v>
      </c>
      <c r="P17" s="523">
        <v>4.2</v>
      </c>
      <c r="Q17" s="523">
        <v>0</v>
      </c>
      <c r="R17" s="523">
        <v>1.8</v>
      </c>
      <c r="S17" s="523">
        <v>1</v>
      </c>
      <c r="T17" s="523">
        <v>0.4</v>
      </c>
      <c r="U17" s="523">
        <v>-0.9</v>
      </c>
      <c r="V17" s="523">
        <v>0.8</v>
      </c>
      <c r="W17" s="523">
        <v>0.9</v>
      </c>
      <c r="X17" s="523">
        <v>1.6</v>
      </c>
      <c r="Y17" s="423"/>
      <c r="AA17" s="440"/>
      <c r="AB17" s="440"/>
      <c r="AC17" s="440"/>
      <c r="AD17" s="440"/>
      <c r="AE17" s="440"/>
      <c r="AF17" s="440"/>
      <c r="AG17" s="440"/>
      <c r="AH17" s="440"/>
      <c r="AI17" s="419"/>
      <c r="AJ17" s="419"/>
      <c r="AK17" s="419"/>
      <c r="AL17" s="419"/>
      <c r="AM17" s="419"/>
      <c r="AN17" s="380"/>
      <c r="AO17" s="419"/>
      <c r="AP17" s="419"/>
      <c r="AQ17" s="419"/>
      <c r="AR17" s="419"/>
      <c r="AS17" s="419"/>
      <c r="AT17" s="380"/>
      <c r="AV17" s="423"/>
      <c r="AW17" s="423"/>
      <c r="AX17" s="423"/>
      <c r="AY17" s="423"/>
      <c r="AZ17" s="423"/>
      <c r="BA17" s="423"/>
      <c r="BB17" s="423"/>
      <c r="BC17" s="423"/>
      <c r="BD17" s="423"/>
      <c r="BE17" s="423"/>
      <c r="BF17" s="423"/>
      <c r="BG17" s="423"/>
      <c r="BH17" s="423"/>
      <c r="BI17" s="423"/>
      <c r="BJ17" s="423"/>
      <c r="BK17" s="423"/>
      <c r="BL17" s="423"/>
      <c r="BM17" s="423"/>
      <c r="BN17" s="423"/>
      <c r="BO17" s="423"/>
      <c r="BP17" s="423"/>
      <c r="BQ17" s="423"/>
    </row>
    <row r="18" spans="1:69" s="371" customFormat="1" ht="12" customHeight="1">
      <c r="A18" s="417">
        <v>2010</v>
      </c>
      <c r="B18" s="531">
        <v>1.6</v>
      </c>
      <c r="C18" s="532"/>
      <c r="D18" s="531">
        <v>2.2999999999999998</v>
      </c>
      <c r="E18" s="4898">
        <v>1.1000000000000001</v>
      </c>
      <c r="F18" s="4898"/>
      <c r="G18" s="531">
        <v>2.7</v>
      </c>
      <c r="H18" s="531">
        <v>-1.6</v>
      </c>
      <c r="I18" s="531">
        <v>4.7</v>
      </c>
      <c r="J18" s="531">
        <v>2</v>
      </c>
      <c r="K18" s="531">
        <v>1.7</v>
      </c>
      <c r="L18" s="523">
        <v>1.6</v>
      </c>
      <c r="M18" s="530">
        <v>1.1000000000000001</v>
      </c>
      <c r="N18" s="523">
        <v>2.6</v>
      </c>
      <c r="O18" s="523">
        <v>-1.2</v>
      </c>
      <c r="P18" s="523">
        <v>1.2</v>
      </c>
      <c r="Q18" s="523">
        <v>2.8</v>
      </c>
      <c r="R18" s="523">
        <v>2</v>
      </c>
      <c r="S18" s="523">
        <v>0.9</v>
      </c>
      <c r="T18" s="523">
        <v>1.7</v>
      </c>
      <c r="U18" s="523">
        <v>1.4</v>
      </c>
      <c r="V18" s="523">
        <v>2.1</v>
      </c>
      <c r="W18" s="523">
        <v>0.7</v>
      </c>
      <c r="X18" s="523">
        <v>1.7</v>
      </c>
      <c r="Y18" s="423"/>
      <c r="AA18" s="440"/>
      <c r="AB18" s="440"/>
      <c r="AC18" s="440"/>
      <c r="AD18" s="440"/>
      <c r="AE18" s="440"/>
      <c r="AF18" s="440"/>
      <c r="AG18" s="440"/>
      <c r="AH18" s="440"/>
      <c r="AI18" s="419"/>
      <c r="AJ18" s="419"/>
      <c r="AK18" s="419"/>
      <c r="AL18" s="419"/>
      <c r="AM18" s="419"/>
      <c r="AN18" s="419"/>
      <c r="AO18" s="419"/>
      <c r="AP18" s="419"/>
      <c r="AQ18" s="419"/>
      <c r="AR18" s="419"/>
      <c r="AS18" s="419"/>
      <c r="AT18" s="380"/>
      <c r="AV18" s="423"/>
      <c r="AW18" s="423"/>
      <c r="AX18" s="423"/>
      <c r="AY18" s="423"/>
      <c r="AZ18" s="423"/>
      <c r="BA18" s="423"/>
      <c r="BB18" s="423"/>
      <c r="BC18" s="423"/>
      <c r="BD18" s="423"/>
      <c r="BE18" s="423"/>
      <c r="BF18" s="423"/>
      <c r="BG18" s="423"/>
      <c r="BH18" s="423"/>
      <c r="BI18" s="423"/>
      <c r="BJ18" s="423"/>
      <c r="BK18" s="423"/>
      <c r="BL18" s="423"/>
      <c r="BM18" s="423"/>
      <c r="BN18" s="423"/>
      <c r="BO18" s="423"/>
      <c r="BP18" s="423"/>
      <c r="BQ18" s="423"/>
    </row>
    <row r="19" spans="1:69" s="371" customFormat="1" ht="12" customHeight="1">
      <c r="A19" s="417">
        <v>2011</v>
      </c>
      <c r="B19" s="531">
        <v>2.7</v>
      </c>
      <c r="C19" s="532"/>
      <c r="D19" s="531">
        <v>3.4</v>
      </c>
      <c r="E19" s="4898">
        <v>2.5</v>
      </c>
      <c r="F19" s="4898"/>
      <c r="G19" s="531">
        <v>5.0999999999999996</v>
      </c>
      <c r="H19" s="531">
        <v>1.2</v>
      </c>
      <c r="I19" s="531">
        <v>3.1</v>
      </c>
      <c r="J19" s="531">
        <v>3</v>
      </c>
      <c r="K19" s="531">
        <v>2.2999999999999998</v>
      </c>
      <c r="L19" s="523">
        <v>2.9</v>
      </c>
      <c r="M19" s="530">
        <v>2.2000000000000002</v>
      </c>
      <c r="N19" s="523">
        <v>3.5</v>
      </c>
      <c r="O19" s="523">
        <v>4.2</v>
      </c>
      <c r="P19" s="523">
        <v>4.0999999999999996</v>
      </c>
      <c r="Q19" s="523">
        <v>3.7</v>
      </c>
      <c r="R19" s="523">
        <v>2.5</v>
      </c>
      <c r="S19" s="523">
        <v>2.5</v>
      </c>
      <c r="T19" s="523">
        <v>3.6</v>
      </c>
      <c r="U19" s="523">
        <v>3.6</v>
      </c>
      <c r="V19" s="523">
        <v>2.1</v>
      </c>
      <c r="W19" s="523">
        <v>4.0999999999999996</v>
      </c>
      <c r="X19" s="523">
        <v>3.3</v>
      </c>
      <c r="Y19" s="423"/>
      <c r="AA19" s="440"/>
      <c r="AB19" s="440"/>
      <c r="AC19" s="440"/>
      <c r="AD19" s="440"/>
      <c r="AE19" s="440"/>
      <c r="AF19" s="440"/>
      <c r="AG19" s="440"/>
      <c r="AH19" s="440"/>
      <c r="AI19" s="419"/>
      <c r="AJ19" s="419"/>
      <c r="AK19" s="419"/>
      <c r="AL19" s="419"/>
      <c r="AM19" s="419"/>
      <c r="AN19" s="380"/>
      <c r="AO19" s="419"/>
      <c r="AP19" s="419"/>
      <c r="AQ19" s="419"/>
      <c r="AR19" s="419"/>
      <c r="AS19" s="419"/>
      <c r="AT19" s="380"/>
      <c r="AV19" s="423"/>
      <c r="AW19" s="423"/>
      <c r="AX19" s="423"/>
      <c r="AY19" s="423"/>
      <c r="AZ19" s="423"/>
      <c r="BA19" s="423"/>
      <c r="BB19" s="423"/>
      <c r="BC19" s="423"/>
      <c r="BD19" s="423"/>
      <c r="BE19" s="423"/>
      <c r="BF19" s="423"/>
      <c r="BG19" s="423"/>
      <c r="BH19" s="423"/>
      <c r="BI19" s="423"/>
      <c r="BJ19" s="423"/>
      <c r="BK19" s="423"/>
      <c r="BL19" s="423"/>
      <c r="BM19" s="423"/>
      <c r="BN19" s="423"/>
      <c r="BO19" s="423"/>
      <c r="BP19" s="423"/>
      <c r="BQ19" s="423"/>
    </row>
    <row r="20" spans="1:69" s="371" customFormat="1" ht="12" customHeight="1">
      <c r="A20" s="417">
        <v>2012</v>
      </c>
      <c r="B20" s="531">
        <v>2.5</v>
      </c>
      <c r="C20" s="532"/>
      <c r="D20" s="531">
        <v>2.6</v>
      </c>
      <c r="E20" s="4898">
        <v>2.2000000000000002</v>
      </c>
      <c r="F20" s="4898"/>
      <c r="G20" s="531">
        <v>4.2</v>
      </c>
      <c r="H20" s="531">
        <v>1.9</v>
      </c>
      <c r="I20" s="531">
        <v>1</v>
      </c>
      <c r="J20" s="531">
        <v>2.4</v>
      </c>
      <c r="K20" s="531">
        <v>2.2000000000000002</v>
      </c>
      <c r="L20" s="523">
        <v>3.3</v>
      </c>
      <c r="M20" s="530">
        <v>3.4</v>
      </c>
      <c r="N20" s="523">
        <v>3.1</v>
      </c>
      <c r="O20" s="523">
        <v>2.2999999999999998</v>
      </c>
      <c r="P20" s="523">
        <v>3.2</v>
      </c>
      <c r="Q20" s="523">
        <v>2.9</v>
      </c>
      <c r="R20" s="523">
        <v>3.2</v>
      </c>
      <c r="S20" s="523">
        <v>2.8</v>
      </c>
      <c r="T20" s="523">
        <v>2.6</v>
      </c>
      <c r="U20" s="523">
        <v>2.8</v>
      </c>
      <c r="V20" s="523">
        <v>2.8</v>
      </c>
      <c r="W20" s="523">
        <v>3.7</v>
      </c>
      <c r="X20" s="523">
        <v>3.2</v>
      </c>
      <c r="Y20" s="423"/>
      <c r="AA20" s="440"/>
      <c r="AB20" s="440"/>
      <c r="AC20" s="440"/>
      <c r="AD20" s="440"/>
      <c r="AE20" s="440"/>
      <c r="AF20" s="440"/>
      <c r="AG20" s="440"/>
      <c r="AH20" s="440"/>
      <c r="AI20" s="419"/>
      <c r="AJ20" s="419"/>
      <c r="AK20" s="419"/>
      <c r="AL20" s="419"/>
      <c r="AM20" s="419"/>
      <c r="AN20" s="380"/>
      <c r="AO20" s="419"/>
      <c r="AP20" s="419"/>
      <c r="AQ20" s="419"/>
      <c r="AR20" s="419"/>
      <c r="AS20" s="419"/>
      <c r="AT20" s="380"/>
      <c r="AV20" s="423"/>
      <c r="AW20" s="423"/>
      <c r="AX20" s="423"/>
      <c r="AY20" s="423"/>
      <c r="AZ20" s="423"/>
      <c r="BA20" s="423"/>
      <c r="BB20" s="423"/>
      <c r="BC20" s="423"/>
      <c r="BD20" s="423"/>
      <c r="BE20" s="423"/>
      <c r="BF20" s="423"/>
      <c r="BG20" s="423"/>
      <c r="BH20" s="423"/>
      <c r="BI20" s="423"/>
      <c r="BJ20" s="423"/>
      <c r="BK20" s="423"/>
      <c r="BL20" s="423"/>
      <c r="BM20" s="423"/>
      <c r="BN20" s="423"/>
      <c r="BO20" s="423"/>
      <c r="BP20" s="423"/>
      <c r="BQ20" s="423"/>
    </row>
    <row r="21" spans="1:69" s="371" customFormat="1" ht="12" customHeight="1">
      <c r="A21" s="417">
        <v>2013</v>
      </c>
      <c r="B21" s="523">
        <v>1.4</v>
      </c>
      <c r="C21" s="524"/>
      <c r="D21" s="523">
        <v>1.2</v>
      </c>
      <c r="E21" s="4898">
        <v>1.6</v>
      </c>
      <c r="F21" s="4898"/>
      <c r="G21" s="521">
        <v>3.2</v>
      </c>
      <c r="H21" s="521">
        <v>0.5</v>
      </c>
      <c r="I21" s="521">
        <v>-0.9</v>
      </c>
      <c r="J21" s="521">
        <v>1.5</v>
      </c>
      <c r="K21" s="521">
        <v>1</v>
      </c>
      <c r="L21" s="521">
        <v>1.2</v>
      </c>
      <c r="M21" s="522">
        <v>2.2999999999999998</v>
      </c>
      <c r="N21" s="521">
        <v>0.4</v>
      </c>
      <c r="O21" s="521">
        <v>0</v>
      </c>
      <c r="P21" s="521">
        <v>1.2</v>
      </c>
      <c r="Q21" s="521">
        <v>1.7</v>
      </c>
      <c r="R21" s="521">
        <v>1</v>
      </c>
      <c r="S21" s="521">
        <v>2.6</v>
      </c>
      <c r="T21" s="521">
        <v>2.1</v>
      </c>
      <c r="U21" s="521">
        <v>0.4</v>
      </c>
      <c r="V21" s="521">
        <v>1.9</v>
      </c>
      <c r="W21" s="521">
        <v>1.5</v>
      </c>
      <c r="X21" s="521">
        <v>2.2000000000000002</v>
      </c>
      <c r="Y21" s="423"/>
      <c r="AH21" s="423"/>
      <c r="AK21" s="423"/>
      <c r="AL21" s="423"/>
      <c r="AN21" s="423"/>
      <c r="AV21" s="423"/>
      <c r="AW21" s="423"/>
      <c r="AX21" s="423"/>
      <c r="AY21" s="423"/>
      <c r="AZ21" s="423"/>
      <c r="BA21" s="423"/>
      <c r="BB21" s="423"/>
      <c r="BC21" s="423"/>
      <c r="BD21" s="423"/>
      <c r="BE21" s="423"/>
      <c r="BF21" s="423"/>
      <c r="BG21" s="423"/>
      <c r="BH21" s="423"/>
      <c r="BI21" s="423"/>
      <c r="BJ21" s="423"/>
      <c r="BK21" s="423"/>
      <c r="BL21" s="423"/>
      <c r="BM21" s="423"/>
      <c r="BN21" s="423"/>
      <c r="BO21" s="423"/>
      <c r="BP21" s="423"/>
      <c r="BQ21" s="423"/>
    </row>
    <row r="22" spans="1:69" s="371" customFormat="1" ht="12" customHeight="1">
      <c r="A22" s="417">
        <v>2014</v>
      </c>
      <c r="B22" s="523">
        <v>0.4</v>
      </c>
      <c r="C22" s="524"/>
      <c r="D22" s="523">
        <v>0.5</v>
      </c>
      <c r="E22" s="4898">
        <v>0.8</v>
      </c>
      <c r="F22" s="4898"/>
      <c r="G22" s="521">
        <v>0.5</v>
      </c>
      <c r="H22" s="521">
        <v>0.3</v>
      </c>
      <c r="I22" s="521">
        <v>-1.4</v>
      </c>
      <c r="J22" s="521">
        <v>-0.2</v>
      </c>
      <c r="K22" s="521">
        <v>0.6</v>
      </c>
      <c r="L22" s="521">
        <v>0.2</v>
      </c>
      <c r="M22" s="522">
        <v>0.2</v>
      </c>
      <c r="N22" s="521">
        <v>-0.3</v>
      </c>
      <c r="O22" s="521">
        <v>0.7</v>
      </c>
      <c r="P22" s="521">
        <v>0.2</v>
      </c>
      <c r="Q22" s="521">
        <v>0.7</v>
      </c>
      <c r="R22" s="521">
        <v>0.8</v>
      </c>
      <c r="S22" s="521">
        <v>0.3</v>
      </c>
      <c r="T22" s="521">
        <v>1.5</v>
      </c>
      <c r="U22" s="521">
        <v>-0.2</v>
      </c>
      <c r="V22" s="521">
        <v>0.4</v>
      </c>
      <c r="W22" s="521">
        <v>-0.1</v>
      </c>
      <c r="X22" s="521">
        <v>1.2</v>
      </c>
      <c r="Y22" s="423"/>
      <c r="AA22" s="372"/>
      <c r="AH22" s="423"/>
      <c r="AN22" s="423"/>
      <c r="AP22" s="372"/>
      <c r="AV22" s="423"/>
      <c r="AW22" s="423"/>
      <c r="AX22" s="423"/>
      <c r="AY22" s="423"/>
      <c r="AZ22" s="423"/>
      <c r="BA22" s="423"/>
      <c r="BB22" s="423"/>
      <c r="BC22" s="423"/>
      <c r="BD22" s="423"/>
      <c r="BE22" s="423"/>
      <c r="BF22" s="423"/>
      <c r="BG22" s="423"/>
      <c r="BH22" s="423"/>
      <c r="BI22" s="423"/>
      <c r="BJ22" s="423"/>
      <c r="BK22" s="423"/>
      <c r="BL22" s="423"/>
      <c r="BM22" s="423"/>
      <c r="BN22" s="423"/>
      <c r="BO22" s="423"/>
      <c r="BP22" s="423"/>
      <c r="BQ22" s="423"/>
    </row>
    <row r="23" spans="1:69" s="371" customFormat="1" ht="12" customHeight="1">
      <c r="A23" s="417">
        <v>2015</v>
      </c>
      <c r="B23" s="523">
        <v>0.2</v>
      </c>
      <c r="C23" s="529"/>
      <c r="D23" s="523">
        <v>0.6</v>
      </c>
      <c r="E23" s="4898">
        <v>0.7</v>
      </c>
      <c r="F23" s="4898"/>
      <c r="G23" s="521">
        <v>0.1</v>
      </c>
      <c r="H23" s="523">
        <v>0</v>
      </c>
      <c r="I23" s="521">
        <v>-1.1000000000000001</v>
      </c>
      <c r="J23" s="521">
        <v>-0.6</v>
      </c>
      <c r="K23" s="521">
        <v>0.1</v>
      </c>
      <c r="L23" s="521">
        <v>0.1</v>
      </c>
      <c r="M23" s="522">
        <v>-0.3</v>
      </c>
      <c r="N23" s="528">
        <v>-1.5</v>
      </c>
      <c r="O23" s="521">
        <v>0.2</v>
      </c>
      <c r="P23" s="521">
        <v>-0.7</v>
      </c>
      <c r="Q23" s="521">
        <v>0.1</v>
      </c>
      <c r="R23" s="521">
        <v>1.2</v>
      </c>
      <c r="S23" s="521">
        <v>0.2</v>
      </c>
      <c r="T23" s="521">
        <v>0.8</v>
      </c>
      <c r="U23" s="521">
        <v>0.5</v>
      </c>
      <c r="V23" s="521">
        <v>-0.8</v>
      </c>
      <c r="W23" s="521">
        <v>-0.3</v>
      </c>
      <c r="X23" s="521">
        <v>-0.2</v>
      </c>
      <c r="Y23" s="423"/>
      <c r="AA23" s="419"/>
      <c r="AE23" s="419"/>
      <c r="AH23" s="423"/>
      <c r="AN23" s="423"/>
      <c r="AP23" s="372"/>
      <c r="AV23" s="423"/>
      <c r="AW23" s="423"/>
      <c r="AX23" s="423"/>
      <c r="AY23" s="423"/>
      <c r="AZ23" s="423"/>
      <c r="BA23" s="423"/>
      <c r="BB23" s="423"/>
      <c r="BC23" s="423"/>
      <c r="BD23" s="423"/>
      <c r="BE23" s="423"/>
      <c r="BF23" s="423"/>
      <c r="BG23" s="423"/>
      <c r="BH23" s="423"/>
      <c r="BI23" s="423"/>
      <c r="BJ23" s="423"/>
      <c r="BK23" s="423"/>
      <c r="BL23" s="423"/>
      <c r="BM23" s="423"/>
      <c r="BN23" s="423"/>
      <c r="BO23" s="423"/>
      <c r="BP23" s="423"/>
      <c r="BQ23" s="423"/>
    </row>
    <row r="24" spans="1:69" s="371" customFormat="1" ht="12" customHeight="1">
      <c r="A24" s="417">
        <v>2016</v>
      </c>
      <c r="B24" s="523">
        <v>0.2</v>
      </c>
      <c r="C24" s="524"/>
      <c r="D24" s="521">
        <v>1.8</v>
      </c>
      <c r="E24" s="4898">
        <v>0.4</v>
      </c>
      <c r="F24" s="4898"/>
      <c r="G24" s="521">
        <v>0.8</v>
      </c>
      <c r="H24" s="523">
        <v>-0.2</v>
      </c>
      <c r="I24" s="521">
        <v>0</v>
      </c>
      <c r="J24" s="521">
        <v>-0.3</v>
      </c>
      <c r="K24" s="521">
        <v>0.3</v>
      </c>
      <c r="L24" s="521">
        <v>-0.1</v>
      </c>
      <c r="M24" s="522">
        <v>-0.6</v>
      </c>
      <c r="N24" s="521">
        <v>-1.2</v>
      </c>
      <c r="O24" s="521">
        <v>0.1</v>
      </c>
      <c r="P24" s="521">
        <v>0.7</v>
      </c>
      <c r="Q24" s="521">
        <v>0</v>
      </c>
      <c r="R24" s="521">
        <v>0.9</v>
      </c>
      <c r="S24" s="521">
        <v>0.1</v>
      </c>
      <c r="T24" s="521">
        <v>1</v>
      </c>
      <c r="U24" s="521">
        <v>0.6</v>
      </c>
      <c r="V24" s="521">
        <v>-0.2</v>
      </c>
      <c r="W24" s="521">
        <v>-0.5</v>
      </c>
      <c r="X24" s="521">
        <v>0.4</v>
      </c>
      <c r="Y24" s="423"/>
      <c r="AA24" s="527"/>
      <c r="AB24" s="408"/>
      <c r="AC24" s="408"/>
      <c r="AD24" s="408"/>
      <c r="AE24" s="527"/>
      <c r="AF24" s="526"/>
      <c r="AG24" s="408"/>
      <c r="AH24" s="526"/>
      <c r="AI24" s="408"/>
      <c r="AJ24" s="408"/>
      <c r="AK24" s="408"/>
      <c r="AL24" s="408"/>
      <c r="AM24" s="526"/>
      <c r="AN24" s="526"/>
      <c r="AO24" s="408"/>
      <c r="AP24" s="525"/>
      <c r="AQ24" s="408"/>
      <c r="AR24" s="408"/>
      <c r="AS24" s="408"/>
      <c r="AT24" s="408"/>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row>
    <row r="25" spans="1:69" s="371" customFormat="1" ht="12" customHeight="1">
      <c r="A25" s="417">
        <v>2017</v>
      </c>
      <c r="B25" s="523">
        <v>1.5</v>
      </c>
      <c r="C25" s="524"/>
      <c r="D25" s="521">
        <v>2.2000000000000002</v>
      </c>
      <c r="E25" s="4898">
        <v>1.7</v>
      </c>
      <c r="F25" s="4898"/>
      <c r="G25" s="521">
        <v>3.7</v>
      </c>
      <c r="H25" s="523">
        <v>0.3</v>
      </c>
      <c r="I25" s="521">
        <v>1.1000000000000001</v>
      </c>
      <c r="J25" s="521">
        <v>2</v>
      </c>
      <c r="K25" s="521">
        <v>1.2</v>
      </c>
      <c r="L25" s="521">
        <v>1.3</v>
      </c>
      <c r="M25" s="522">
        <v>1.3</v>
      </c>
      <c r="N25" s="521">
        <v>0.7</v>
      </c>
      <c r="O25" s="521">
        <v>2.9</v>
      </c>
      <c r="P25" s="521">
        <v>3.7</v>
      </c>
      <c r="Q25" s="521">
        <v>2.1</v>
      </c>
      <c r="R25" s="521">
        <v>1.3</v>
      </c>
      <c r="S25" s="521">
        <v>1.3</v>
      </c>
      <c r="T25" s="521">
        <v>2.2000000000000002</v>
      </c>
      <c r="U25" s="521">
        <v>1.6</v>
      </c>
      <c r="V25" s="521">
        <v>1.6</v>
      </c>
      <c r="W25" s="521">
        <v>1.4</v>
      </c>
      <c r="X25" s="521">
        <v>0.8</v>
      </c>
      <c r="Y25" s="423"/>
    </row>
    <row r="26" spans="1:69" s="371" customFormat="1" ht="12" customHeight="1">
      <c r="A26" s="417">
        <v>2018</v>
      </c>
      <c r="B26" s="523">
        <v>1.8</v>
      </c>
      <c r="C26" s="524"/>
      <c r="D26" s="521">
        <v>2.2999999999999998</v>
      </c>
      <c r="E26" s="4898">
        <v>1.9</v>
      </c>
      <c r="F26" s="4898"/>
      <c r="G26" s="521">
        <v>3.4</v>
      </c>
      <c r="H26" s="523">
        <v>0.7</v>
      </c>
      <c r="I26" s="521">
        <v>0.8</v>
      </c>
      <c r="J26" s="521">
        <v>1.7</v>
      </c>
      <c r="K26" s="521">
        <v>2.1</v>
      </c>
      <c r="L26" s="521">
        <v>1.2</v>
      </c>
      <c r="M26" s="522">
        <v>1.6</v>
      </c>
      <c r="N26" s="521">
        <v>0.8</v>
      </c>
      <c r="O26" s="521">
        <v>2.6</v>
      </c>
      <c r="P26" s="521">
        <v>2.5</v>
      </c>
      <c r="Q26" s="521">
        <v>2</v>
      </c>
      <c r="R26" s="521">
        <v>1.7</v>
      </c>
      <c r="S26" s="521">
        <v>1.6</v>
      </c>
      <c r="T26" s="521">
        <v>2.1</v>
      </c>
      <c r="U26" s="521">
        <v>1.2</v>
      </c>
      <c r="V26" s="521">
        <v>1.9</v>
      </c>
      <c r="W26" s="521">
        <v>2.5</v>
      </c>
      <c r="X26" s="521">
        <v>1.2</v>
      </c>
      <c r="Y26" s="423"/>
    </row>
    <row r="27" spans="1:69" s="371" customFormat="1" ht="12" customHeight="1">
      <c r="A27" s="417">
        <v>2019</v>
      </c>
      <c r="B27" s="523">
        <v>1.2</v>
      </c>
      <c r="C27" s="524"/>
      <c r="D27" s="521">
        <v>1.2</v>
      </c>
      <c r="E27" s="4898">
        <v>1.4</v>
      </c>
      <c r="F27" s="4898"/>
      <c r="G27" s="521">
        <v>2.2999999999999998</v>
      </c>
      <c r="H27" s="523">
        <v>0.9</v>
      </c>
      <c r="I27" s="521">
        <v>0.5</v>
      </c>
      <c r="J27" s="521">
        <v>0.8</v>
      </c>
      <c r="K27" s="521">
        <v>1.3</v>
      </c>
      <c r="L27" s="521">
        <v>0.6</v>
      </c>
      <c r="M27" s="522">
        <v>0.8</v>
      </c>
      <c r="N27" s="521">
        <v>0.5</v>
      </c>
      <c r="O27" s="521">
        <v>2.7</v>
      </c>
      <c r="P27" s="521">
        <v>2.2000000000000002</v>
      </c>
      <c r="Q27" s="521">
        <v>1.6</v>
      </c>
      <c r="R27" s="521">
        <v>1.5</v>
      </c>
      <c r="S27" s="521">
        <v>2.7</v>
      </c>
      <c r="T27" s="521">
        <v>1.5</v>
      </c>
      <c r="U27" s="521">
        <v>0.3</v>
      </c>
      <c r="V27" s="521">
        <v>1.7</v>
      </c>
      <c r="W27" s="521">
        <v>2.8</v>
      </c>
      <c r="X27" s="521">
        <v>1.1000000000000001</v>
      </c>
      <c r="Y27" s="423"/>
    </row>
    <row r="28" spans="1:69" s="371" customFormat="1" ht="12" customHeight="1">
      <c r="A28" s="417">
        <v>2020</v>
      </c>
      <c r="B28" s="523">
        <v>0.3</v>
      </c>
      <c r="C28" s="524"/>
      <c r="D28" s="521">
        <v>0.4</v>
      </c>
      <c r="E28" s="4898">
        <v>0.4</v>
      </c>
      <c r="F28" s="4898"/>
      <c r="G28" s="521">
        <v>-0.6</v>
      </c>
      <c r="H28" s="523">
        <v>-0.5</v>
      </c>
      <c r="I28" s="521">
        <v>-1.3</v>
      </c>
      <c r="J28" s="521">
        <v>-0.3</v>
      </c>
      <c r="K28" s="521">
        <v>0.5</v>
      </c>
      <c r="L28" s="521">
        <v>-0.1</v>
      </c>
      <c r="M28" s="522">
        <v>0</v>
      </c>
      <c r="N28" s="521">
        <v>-1.1000000000000001</v>
      </c>
      <c r="O28" s="521">
        <v>0.1</v>
      </c>
      <c r="P28" s="521">
        <v>1.1000000000000001</v>
      </c>
      <c r="Q28" s="521">
        <v>0</v>
      </c>
      <c r="R28" s="521">
        <v>0.8</v>
      </c>
      <c r="S28" s="521">
        <v>1.1000000000000001</v>
      </c>
      <c r="T28" s="521">
        <v>1.4</v>
      </c>
      <c r="U28" s="521">
        <v>-0.1</v>
      </c>
      <c r="V28" s="521">
        <v>-0.3</v>
      </c>
      <c r="W28" s="521">
        <v>2</v>
      </c>
      <c r="X28" s="521">
        <v>0.4</v>
      </c>
      <c r="Y28" s="474"/>
    </row>
    <row r="29" spans="1:69" s="371" customFormat="1" ht="12" customHeight="1">
      <c r="A29" s="417">
        <v>2021</v>
      </c>
      <c r="B29" s="523">
        <v>2.6</v>
      </c>
      <c r="C29" s="524"/>
      <c r="D29" s="521">
        <v>3.2</v>
      </c>
      <c r="E29" s="4898">
        <v>3.2</v>
      </c>
      <c r="F29" s="4898"/>
      <c r="G29" s="521">
        <v>4.5</v>
      </c>
      <c r="H29" s="523">
        <v>2.4</v>
      </c>
      <c r="I29" s="521">
        <v>0.6</v>
      </c>
      <c r="J29" s="521">
        <v>3</v>
      </c>
      <c r="K29" s="521">
        <v>2.1</v>
      </c>
      <c r="L29" s="521">
        <v>1.9</v>
      </c>
      <c r="M29" s="522">
        <v>2.7</v>
      </c>
      <c r="N29" s="521">
        <v>2.2999999999999998</v>
      </c>
      <c r="O29" s="521">
        <v>3.2</v>
      </c>
      <c r="P29" s="521">
        <v>4.5999999999999996</v>
      </c>
      <c r="Q29" s="521">
        <v>3.5</v>
      </c>
      <c r="R29" s="521">
        <v>0.7</v>
      </c>
      <c r="S29" s="521">
        <v>2.8</v>
      </c>
      <c r="T29" s="521">
        <v>2.8</v>
      </c>
      <c r="U29" s="521">
        <v>0.9</v>
      </c>
      <c r="V29" s="521">
        <v>2</v>
      </c>
      <c r="W29" s="521">
        <v>2.8</v>
      </c>
      <c r="X29" s="521">
        <v>2.1</v>
      </c>
      <c r="Y29" s="474"/>
    </row>
    <row r="30" spans="1:69" s="410" customFormat="1" ht="12" customHeight="1">
      <c r="A30" s="417">
        <v>2022</v>
      </c>
      <c r="B30" s="523">
        <v>8.4</v>
      </c>
      <c r="C30" s="524"/>
      <c r="D30" s="521">
        <v>10.3</v>
      </c>
      <c r="E30" s="4898">
        <v>8.6999999999999993</v>
      </c>
      <c r="F30" s="4898"/>
      <c r="G30" s="521">
        <v>19.399999999999999</v>
      </c>
      <c r="H30" s="523">
        <v>8.1</v>
      </c>
      <c r="I30" s="521">
        <v>9.3000000000000007</v>
      </c>
      <c r="J30" s="521">
        <v>8.3000000000000007</v>
      </c>
      <c r="K30" s="521">
        <v>5.9</v>
      </c>
      <c r="L30" s="521">
        <v>8.6999999999999993</v>
      </c>
      <c r="M30" s="522">
        <v>10.7</v>
      </c>
      <c r="N30" s="521">
        <v>8.1</v>
      </c>
      <c r="O30" s="521">
        <v>17.2</v>
      </c>
      <c r="P30" s="521">
        <v>18.899999999999999</v>
      </c>
      <c r="Q30" s="521">
        <v>8.1999999999999993</v>
      </c>
      <c r="R30" s="521">
        <v>6.1</v>
      </c>
      <c r="S30" s="521">
        <v>11.6</v>
      </c>
      <c r="T30" s="521">
        <v>8.6</v>
      </c>
      <c r="U30" s="521">
        <v>8.1</v>
      </c>
      <c r="V30" s="521">
        <v>9.3000000000000007</v>
      </c>
      <c r="W30" s="521">
        <v>12.1</v>
      </c>
      <c r="X30" s="521">
        <v>7.2</v>
      </c>
      <c r="Y30" s="519"/>
    </row>
    <row r="31" spans="1:69" s="410" customFormat="1" ht="12" customHeight="1">
      <c r="A31" s="472">
        <v>2023</v>
      </c>
      <c r="B31" s="516">
        <v>5.4</v>
      </c>
      <c r="C31" s="516"/>
      <c r="D31" s="516">
        <v>2.2999999999999998</v>
      </c>
      <c r="E31" s="4898">
        <v>6</v>
      </c>
      <c r="F31" s="4898"/>
      <c r="G31" s="516">
        <v>9.1</v>
      </c>
      <c r="H31" s="516">
        <v>5.2</v>
      </c>
      <c r="I31" s="516">
        <v>4.2</v>
      </c>
      <c r="J31" s="516">
        <v>3.4</v>
      </c>
      <c r="K31" s="516">
        <v>5.7</v>
      </c>
      <c r="L31" s="516">
        <v>5.9</v>
      </c>
      <c r="M31" s="516">
        <v>8.4</v>
      </c>
      <c r="N31" s="516">
        <v>3.9</v>
      </c>
      <c r="O31" s="516">
        <v>9.1</v>
      </c>
      <c r="P31" s="516">
        <v>8.6999999999999993</v>
      </c>
      <c r="Q31" s="516">
        <v>2.9</v>
      </c>
      <c r="R31" s="516">
        <v>5.6</v>
      </c>
      <c r="S31" s="516">
        <v>4.0999999999999996</v>
      </c>
      <c r="T31" s="516">
        <v>7.7</v>
      </c>
      <c r="U31" s="516">
        <v>5.3</v>
      </c>
      <c r="V31" s="516">
        <v>7.2</v>
      </c>
      <c r="W31" s="516">
        <v>11</v>
      </c>
      <c r="X31" s="516">
        <v>4.3</v>
      </c>
      <c r="Y31" s="519"/>
    </row>
    <row r="32" spans="1:69">
      <c r="A32" s="471">
        <v>2024</v>
      </c>
      <c r="B32" s="518">
        <v>5.4</v>
      </c>
      <c r="C32" s="518"/>
      <c r="D32" s="518">
        <v>4.3</v>
      </c>
      <c r="E32" s="4900">
        <v>2.5</v>
      </c>
      <c r="F32" s="4900"/>
      <c r="G32" s="518">
        <v>3.7</v>
      </c>
      <c r="H32" s="518">
        <v>1.3</v>
      </c>
      <c r="I32" s="517">
        <v>3</v>
      </c>
      <c r="J32" s="518">
        <v>2.9</v>
      </c>
      <c r="K32" s="518">
        <v>2.2999999999999998</v>
      </c>
      <c r="L32" s="518">
        <v>1.1000000000000001</v>
      </c>
      <c r="M32" s="517">
        <v>4</v>
      </c>
      <c r="N32" s="518">
        <v>2.2999999999999998</v>
      </c>
      <c r="O32" s="518">
        <v>1.3</v>
      </c>
      <c r="P32" s="518">
        <v>0.9</v>
      </c>
      <c r="Q32" s="518">
        <v>2.2999999999999998</v>
      </c>
      <c r="R32" s="518">
        <v>2.4</v>
      </c>
      <c r="S32" s="518">
        <v>3.2</v>
      </c>
      <c r="T32" s="518">
        <v>2.9</v>
      </c>
      <c r="U32" s="518">
        <v>2.7</v>
      </c>
      <c r="V32" s="517">
        <v>2</v>
      </c>
      <c r="W32" s="518">
        <v>3.2</v>
      </c>
      <c r="X32" s="517">
        <v>1</v>
      </c>
      <c r="Y32" s="516"/>
    </row>
    <row r="33" spans="1:24" s="371" customFormat="1" ht="25.5" customHeight="1">
      <c r="A33" s="515"/>
      <c r="B33" s="4895" t="s">
        <v>502</v>
      </c>
      <c r="C33" s="4896"/>
      <c r="D33" s="513" t="s">
        <v>501</v>
      </c>
      <c r="E33" s="4869" t="s">
        <v>500</v>
      </c>
      <c r="F33" s="4871"/>
      <c r="G33" s="381" t="s">
        <v>499</v>
      </c>
      <c r="H33" s="384" t="s">
        <v>498</v>
      </c>
      <c r="I33" s="513" t="s">
        <v>497</v>
      </c>
      <c r="J33" s="384" t="s">
        <v>496</v>
      </c>
      <c r="K33" s="381" t="s">
        <v>495</v>
      </c>
      <c r="L33" s="384" t="s">
        <v>494</v>
      </c>
      <c r="M33" s="384" t="s">
        <v>493</v>
      </c>
      <c r="N33" s="384" t="s">
        <v>492</v>
      </c>
      <c r="O33" s="381" t="s">
        <v>491</v>
      </c>
      <c r="P33" s="384" t="s">
        <v>490</v>
      </c>
      <c r="Q33" s="381" t="s">
        <v>489</v>
      </c>
      <c r="R33" s="381" t="s">
        <v>488</v>
      </c>
      <c r="S33" s="384" t="s">
        <v>487</v>
      </c>
      <c r="T33" s="381" t="s">
        <v>486</v>
      </c>
      <c r="U33" s="384" t="s">
        <v>485</v>
      </c>
      <c r="V33" s="384" t="s">
        <v>484</v>
      </c>
      <c r="W33" s="381" t="s">
        <v>483</v>
      </c>
      <c r="X33" s="381" t="s">
        <v>482</v>
      </c>
    </row>
    <row r="34" spans="1:24" s="485" customFormat="1">
      <c r="A34" s="4885" t="s">
        <v>412</v>
      </c>
      <c r="B34" s="4885"/>
      <c r="C34" s="4885"/>
      <c r="D34" s="4885"/>
      <c r="E34" s="4885"/>
      <c r="F34" s="4891"/>
      <c r="G34" s="4891"/>
      <c r="H34" s="4891"/>
      <c r="I34" s="4891"/>
      <c r="J34" s="4891"/>
      <c r="K34" s="4891"/>
      <c r="L34" s="4891"/>
      <c r="M34" s="4891"/>
      <c r="N34" s="4891"/>
      <c r="O34" s="491"/>
      <c r="P34" s="491"/>
      <c r="Q34" s="491"/>
      <c r="R34" s="491"/>
      <c r="S34" s="491"/>
      <c r="T34" s="491"/>
      <c r="U34" s="491"/>
    </row>
    <row r="35" spans="1:24" ht="10.15" customHeight="1">
      <c r="A35" s="4892" t="s">
        <v>481</v>
      </c>
      <c r="B35" s="4892"/>
      <c r="C35" s="4892"/>
      <c r="D35" s="4892"/>
      <c r="E35" s="4892"/>
      <c r="F35" s="4892"/>
      <c r="G35" s="4892"/>
      <c r="H35" s="4892"/>
      <c r="I35" s="4892"/>
      <c r="J35" s="4892"/>
      <c r="K35" s="4892"/>
      <c r="L35" s="4892"/>
      <c r="M35" s="4892"/>
      <c r="N35" s="4892"/>
      <c r="O35" s="4892"/>
      <c r="P35" s="4892"/>
      <c r="Q35" s="4892"/>
      <c r="R35" s="4892"/>
      <c r="S35" s="4892"/>
      <c r="T35" s="4892"/>
      <c r="U35" s="4892"/>
      <c r="V35" s="4892"/>
      <c r="W35" s="4892"/>
      <c r="X35" s="4892"/>
    </row>
    <row r="36" spans="1:24" ht="13.5" customHeight="1">
      <c r="A36" s="4892" t="s">
        <v>480</v>
      </c>
      <c r="B36" s="4892"/>
      <c r="C36" s="4892"/>
      <c r="D36" s="4892"/>
      <c r="E36" s="4892"/>
      <c r="F36" s="4892"/>
      <c r="G36" s="4892"/>
      <c r="H36" s="4892"/>
      <c r="I36" s="4892"/>
      <c r="J36" s="4892"/>
      <c r="K36" s="4892"/>
      <c r="L36" s="4892"/>
      <c r="M36" s="4892"/>
      <c r="N36" s="4892"/>
      <c r="O36" s="4892"/>
      <c r="P36" s="4892"/>
      <c r="Q36" s="4892"/>
      <c r="R36" s="4892"/>
      <c r="S36" s="4892"/>
      <c r="T36" s="4892"/>
      <c r="U36" s="4892"/>
      <c r="V36" s="4892"/>
      <c r="W36" s="4892"/>
      <c r="X36" s="4892"/>
    </row>
    <row r="37" spans="1:24">
      <c r="A37" s="472"/>
      <c r="B37" s="508"/>
    </row>
    <row r="38" spans="1:24">
      <c r="A38" s="472"/>
      <c r="B38" s="508"/>
      <c r="C38" s="451"/>
      <c r="D38" s="451"/>
      <c r="E38" s="451"/>
      <c r="F38" s="505"/>
      <c r="G38" s="451"/>
      <c r="H38" s="451"/>
      <c r="I38" s="451"/>
      <c r="J38" s="451"/>
      <c r="K38" s="451"/>
      <c r="L38" s="474"/>
      <c r="M38" s="423"/>
      <c r="N38" s="474"/>
      <c r="O38" s="474"/>
      <c r="P38" s="474"/>
      <c r="Q38" s="474"/>
      <c r="R38" s="462"/>
      <c r="S38" s="474"/>
      <c r="T38" s="474"/>
      <c r="U38" s="474"/>
      <c r="V38" s="474"/>
      <c r="W38" s="511"/>
      <c r="X38" s="462"/>
    </row>
    <row r="39" spans="1:24">
      <c r="A39" s="472"/>
      <c r="B39" s="508"/>
      <c r="C39" s="451"/>
      <c r="D39" s="451"/>
      <c r="E39" s="451"/>
      <c r="F39" s="505"/>
      <c r="G39" s="451"/>
      <c r="H39" s="451"/>
      <c r="I39" s="451"/>
      <c r="J39" s="451"/>
      <c r="K39" s="451"/>
      <c r="L39" s="474"/>
      <c r="M39" s="423"/>
      <c r="N39" s="474"/>
      <c r="O39" s="474"/>
      <c r="P39" s="474"/>
      <c r="Q39" s="474"/>
      <c r="R39" s="462"/>
      <c r="S39" s="474"/>
      <c r="T39" s="474"/>
      <c r="U39" s="474"/>
      <c r="V39" s="474"/>
      <c r="W39" s="511"/>
      <c r="X39" s="462"/>
    </row>
    <row r="40" spans="1:24" s="506" customFormat="1">
      <c r="A40" s="510"/>
      <c r="B40" s="508"/>
      <c r="C40" s="508"/>
      <c r="D40" s="508"/>
      <c r="E40" s="508"/>
      <c r="F40" s="508"/>
      <c r="G40" s="508"/>
      <c r="H40" s="508"/>
      <c r="I40" s="508"/>
      <c r="J40" s="508"/>
      <c r="K40" s="508"/>
      <c r="L40" s="508"/>
      <c r="M40" s="509"/>
      <c r="N40" s="508"/>
      <c r="O40" s="508"/>
      <c r="P40" s="508"/>
      <c r="Q40" s="508"/>
      <c r="R40" s="507"/>
    </row>
    <row r="41" spans="1:24" s="506" customFormat="1">
      <c r="A41" s="510"/>
      <c r="B41" s="508"/>
      <c r="C41" s="508"/>
      <c r="D41" s="508"/>
      <c r="E41" s="508"/>
      <c r="F41" s="508"/>
      <c r="G41" s="508"/>
      <c r="H41" s="508"/>
      <c r="I41" s="508"/>
      <c r="J41" s="508"/>
      <c r="K41" s="508"/>
      <c r="L41" s="508"/>
      <c r="M41" s="509"/>
      <c r="N41" s="508"/>
      <c r="O41" s="508"/>
      <c r="P41" s="508"/>
      <c r="Q41" s="508"/>
      <c r="R41" s="507"/>
    </row>
    <row r="42" spans="1:24">
      <c r="B42" s="451"/>
      <c r="C42" s="451"/>
      <c r="D42" s="451"/>
      <c r="E42" s="451"/>
      <c r="F42" s="505"/>
      <c r="G42" s="451"/>
      <c r="H42" s="451"/>
      <c r="I42" s="451"/>
      <c r="J42" s="451"/>
      <c r="K42" s="451"/>
      <c r="L42" s="451"/>
      <c r="M42" s="442"/>
      <c r="N42" s="451"/>
      <c r="O42" s="451"/>
      <c r="P42" s="451"/>
      <c r="Q42" s="451"/>
      <c r="R42" s="451"/>
      <c r="S42" s="451"/>
      <c r="T42" s="451"/>
      <c r="U42" s="451"/>
      <c r="V42" s="451"/>
      <c r="W42" s="451"/>
      <c r="X42" s="451"/>
    </row>
    <row r="43" spans="1:24">
      <c r="B43" s="451"/>
      <c r="C43" s="451"/>
      <c r="D43" s="451"/>
      <c r="E43" s="451"/>
      <c r="F43" s="505"/>
      <c r="G43" s="451"/>
      <c r="H43" s="451"/>
      <c r="I43" s="451"/>
      <c r="J43" s="451"/>
      <c r="K43" s="451"/>
      <c r="L43" s="451"/>
      <c r="M43" s="442"/>
      <c r="N43" s="451"/>
      <c r="O43" s="451"/>
      <c r="P43" s="451"/>
      <c r="Q43" s="451"/>
      <c r="R43" s="451"/>
      <c r="S43" s="451"/>
      <c r="T43" s="451"/>
      <c r="U43" s="451"/>
      <c r="V43" s="451"/>
      <c r="W43" s="451"/>
      <c r="X43" s="451"/>
    </row>
    <row r="44" spans="1:24">
      <c r="B44" s="451"/>
      <c r="C44" s="451"/>
      <c r="D44" s="451"/>
      <c r="E44" s="451"/>
      <c r="F44" s="505"/>
      <c r="G44" s="451"/>
      <c r="H44" s="451"/>
      <c r="I44" s="451"/>
      <c r="J44" s="451"/>
      <c r="K44" s="451"/>
      <c r="L44" s="451"/>
      <c r="M44" s="442"/>
      <c r="N44" s="451"/>
      <c r="O44" s="451"/>
      <c r="P44" s="451"/>
      <c r="Q44" s="451"/>
      <c r="R44" s="451"/>
      <c r="S44" s="451"/>
      <c r="T44" s="451"/>
      <c r="U44" s="451"/>
      <c r="V44" s="451"/>
      <c r="W44" s="451"/>
      <c r="X44" s="451"/>
    </row>
    <row r="45" spans="1:24">
      <c r="B45" s="451"/>
      <c r="C45" s="451"/>
      <c r="D45" s="451"/>
      <c r="E45" s="451"/>
      <c r="F45" s="505"/>
      <c r="G45" s="451"/>
      <c r="H45" s="451"/>
      <c r="I45" s="451"/>
      <c r="J45" s="451"/>
      <c r="K45" s="451"/>
      <c r="L45" s="451"/>
      <c r="M45" s="442"/>
      <c r="N45" s="451"/>
      <c r="O45" s="451"/>
      <c r="P45" s="451"/>
      <c r="Q45" s="451"/>
      <c r="R45" s="451"/>
      <c r="S45" s="451"/>
      <c r="T45" s="451"/>
      <c r="U45" s="451"/>
      <c r="V45" s="451"/>
      <c r="W45" s="451"/>
      <c r="X45" s="451"/>
    </row>
    <row r="46" spans="1:24">
      <c r="B46" s="451"/>
      <c r="C46" s="451"/>
      <c r="D46" s="451"/>
      <c r="E46" s="451"/>
      <c r="F46" s="505"/>
      <c r="G46" s="451"/>
      <c r="H46" s="451"/>
      <c r="I46" s="451"/>
      <c r="J46" s="451"/>
      <c r="K46" s="451"/>
      <c r="L46" s="451"/>
      <c r="M46" s="442"/>
      <c r="N46" s="451"/>
      <c r="O46" s="451"/>
      <c r="P46" s="451"/>
      <c r="Q46" s="451"/>
      <c r="R46" s="451"/>
      <c r="S46" s="451"/>
      <c r="T46" s="451"/>
      <c r="U46" s="451"/>
      <c r="V46" s="451"/>
      <c r="W46" s="451"/>
    </row>
    <row r="47" spans="1:24">
      <c r="B47" s="451"/>
      <c r="C47" s="451"/>
      <c r="D47" s="451"/>
      <c r="E47" s="451"/>
      <c r="F47" s="505"/>
      <c r="G47" s="451"/>
      <c r="H47" s="451"/>
      <c r="I47" s="451"/>
      <c r="J47" s="451"/>
      <c r="K47" s="451"/>
      <c r="L47" s="451"/>
      <c r="M47" s="442"/>
      <c r="N47" s="451"/>
      <c r="O47" s="451"/>
      <c r="P47" s="451"/>
      <c r="Q47" s="451"/>
      <c r="R47" s="451"/>
      <c r="S47" s="451"/>
      <c r="T47" s="451"/>
      <c r="U47" s="451"/>
      <c r="V47" s="451"/>
      <c r="W47" s="451"/>
    </row>
    <row r="48" spans="1:24">
      <c r="B48" s="451"/>
      <c r="C48" s="451"/>
      <c r="D48" s="451"/>
      <c r="E48" s="451"/>
      <c r="F48" s="505"/>
      <c r="G48" s="451"/>
      <c r="H48" s="451"/>
      <c r="I48" s="451"/>
      <c r="J48" s="451"/>
      <c r="K48" s="451"/>
      <c r="L48" s="451"/>
      <c r="M48" s="442"/>
      <c r="N48" s="451"/>
      <c r="O48" s="451"/>
      <c r="P48" s="451"/>
      <c r="Q48" s="451"/>
      <c r="R48" s="451"/>
      <c r="S48" s="451"/>
      <c r="T48" s="451"/>
      <c r="U48" s="451"/>
      <c r="V48" s="451"/>
      <c r="W48" s="451"/>
    </row>
  </sheetData>
  <mergeCells count="37">
    <mergeCell ref="E28:F28"/>
    <mergeCell ref="E29:F29"/>
    <mergeCell ref="E30:F30"/>
    <mergeCell ref="E31:F31"/>
    <mergeCell ref="E32:F32"/>
    <mergeCell ref="A1:X1"/>
    <mergeCell ref="A2:X2"/>
    <mergeCell ref="A35:X35"/>
    <mergeCell ref="E7:F7"/>
    <mergeCell ref="E8:F8"/>
    <mergeCell ref="E9:F9"/>
    <mergeCell ref="E10:F10"/>
    <mergeCell ref="E11:F11"/>
    <mergeCell ref="E24:F24"/>
    <mergeCell ref="E13:F13"/>
    <mergeCell ref="E14:F14"/>
    <mergeCell ref="E15:F15"/>
    <mergeCell ref="E16:F16"/>
    <mergeCell ref="E17:F17"/>
    <mergeCell ref="E18:F18"/>
    <mergeCell ref="E19:F19"/>
    <mergeCell ref="A36:X36"/>
    <mergeCell ref="E4:F4"/>
    <mergeCell ref="B33:C33"/>
    <mergeCell ref="E33:F33"/>
    <mergeCell ref="E5:F5"/>
    <mergeCell ref="E6:F6"/>
    <mergeCell ref="E12:F12"/>
    <mergeCell ref="B4:C4"/>
    <mergeCell ref="E20:F20"/>
    <mergeCell ref="E21:F21"/>
    <mergeCell ref="E22:F22"/>
    <mergeCell ref="E23:F23"/>
    <mergeCell ref="E25:F25"/>
    <mergeCell ref="E26:F26"/>
    <mergeCell ref="A34:N34"/>
    <mergeCell ref="E27:F27"/>
  </mergeCells>
  <conditionalFormatting sqref="B42:X43">
    <cfRule type="cellIs" dxfId="510" priority="1" operator="notEqual">
      <formula>0</formula>
    </cfRule>
  </conditionalFormatting>
  <printOptions horizontalCentered="1"/>
  <pageMargins left="0.39370078740157483" right="0.39370078740157483" top="0.39370078740157483" bottom="0.39370078740157483" header="0" footer="0"/>
  <pageSetup paperSize="9" orientation="landscape"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D0C0-8CAC-4558-A8B8-3DE06AB733FA}">
  <sheetPr codeName="Sheet26"/>
  <dimension ref="A1:S35"/>
  <sheetViews>
    <sheetView showGridLines="0" showOutlineSymbols="0" workbookViewId="0">
      <selection sqref="A1:Q1"/>
    </sheetView>
  </sheetViews>
  <sheetFormatPr defaultColWidth="9.140625" defaultRowHeight="12.75"/>
  <cols>
    <col min="1" max="1" width="5.5703125" style="448" customWidth="1"/>
    <col min="2" max="2" width="7.85546875" style="448" customWidth="1"/>
    <col min="3" max="3" width="6.7109375" style="448" customWidth="1"/>
    <col min="4" max="4" width="5.7109375" style="448" customWidth="1"/>
    <col min="5" max="5" width="4.85546875" style="448" customWidth="1"/>
    <col min="6" max="6" width="7.7109375" style="448" customWidth="1"/>
    <col min="7" max="7" width="5" style="448" customWidth="1"/>
    <col min="8" max="8" width="6.5703125" style="448" customWidth="1"/>
    <col min="9" max="9" width="4.5703125" style="448" customWidth="1"/>
    <col min="10" max="10" width="6.140625" style="448" customWidth="1"/>
    <col min="11" max="11" width="7.140625" style="448" customWidth="1"/>
    <col min="12" max="12" width="5.42578125" style="448" customWidth="1"/>
    <col min="13" max="13" width="5.7109375" style="448" customWidth="1"/>
    <col min="14" max="14" width="5.28515625" style="448" customWidth="1"/>
    <col min="15" max="15" width="6" style="448" customWidth="1"/>
    <col min="16" max="16" width="6.28515625" style="448" customWidth="1"/>
    <col min="17" max="17" width="4.85546875" style="448" bestFit="1" customWidth="1"/>
    <col min="18" max="16384" width="9.140625" style="448"/>
  </cols>
  <sheetData>
    <row r="1" spans="1:19" s="483" customFormat="1" ht="34.5" customHeight="1">
      <c r="A1" s="4884" t="s">
        <v>544</v>
      </c>
      <c r="B1" s="4884"/>
      <c r="C1" s="4884"/>
      <c r="D1" s="4884"/>
      <c r="E1" s="4884"/>
      <c r="F1" s="4884"/>
      <c r="G1" s="4884"/>
      <c r="H1" s="4884"/>
      <c r="I1" s="4884"/>
      <c r="J1" s="4884"/>
      <c r="K1" s="4884"/>
      <c r="L1" s="4884"/>
      <c r="M1" s="4884"/>
      <c r="N1" s="4884"/>
      <c r="O1" s="4884"/>
      <c r="P1" s="4884"/>
      <c r="Q1" s="4884"/>
      <c r="R1" s="549"/>
      <c r="S1" s="549"/>
    </row>
    <row r="2" spans="1:19" s="483" customFormat="1" ht="34.5" customHeight="1">
      <c r="A2" s="4886" t="s">
        <v>543</v>
      </c>
      <c r="B2" s="4886"/>
      <c r="C2" s="4886"/>
      <c r="D2" s="4886"/>
      <c r="E2" s="4886"/>
      <c r="F2" s="4886"/>
      <c r="G2" s="4886"/>
      <c r="H2" s="4886"/>
      <c r="I2" s="4886"/>
      <c r="J2" s="4886"/>
      <c r="K2" s="4886"/>
      <c r="L2" s="4886"/>
      <c r="M2" s="4886"/>
      <c r="N2" s="4886"/>
      <c r="O2" s="4886"/>
      <c r="P2" s="4886"/>
      <c r="Q2" s="4886"/>
      <c r="R2" s="549"/>
      <c r="S2" s="549"/>
    </row>
    <row r="3" spans="1:19" s="483" customFormat="1" ht="9.75" customHeight="1">
      <c r="A3" s="512" t="s">
        <v>211</v>
      </c>
      <c r="O3" s="549"/>
      <c r="P3" s="549"/>
      <c r="Q3" s="482" t="s">
        <v>212</v>
      </c>
    </row>
    <row r="4" spans="1:19" ht="13.5" customHeight="1">
      <c r="A4" s="4901"/>
      <c r="B4" s="4908" t="s">
        <v>443</v>
      </c>
      <c r="C4" s="4908" t="s">
        <v>542</v>
      </c>
      <c r="D4" s="4910" t="s">
        <v>541</v>
      </c>
      <c r="E4" s="4911"/>
      <c r="F4" s="4911"/>
      <c r="G4" s="4911"/>
      <c r="H4" s="4911"/>
      <c r="I4" s="4911"/>
      <c r="J4" s="4912"/>
      <c r="K4" s="4908" t="s">
        <v>540</v>
      </c>
      <c r="L4" s="4910" t="s">
        <v>539</v>
      </c>
      <c r="M4" s="4911"/>
      <c r="N4" s="4911"/>
      <c r="O4" s="4911"/>
      <c r="P4" s="4911"/>
      <c r="Q4" s="4912"/>
    </row>
    <row r="5" spans="1:19" ht="48" customHeight="1">
      <c r="A5" s="4902"/>
      <c r="B5" s="4909"/>
      <c r="C5" s="4909"/>
      <c r="D5" s="123" t="s">
        <v>538</v>
      </c>
      <c r="E5" s="79" t="s">
        <v>537</v>
      </c>
      <c r="F5" s="79" t="s">
        <v>536</v>
      </c>
      <c r="G5" s="79" t="s">
        <v>535</v>
      </c>
      <c r="H5" s="79" t="s">
        <v>534</v>
      </c>
      <c r="I5" s="79" t="s">
        <v>533</v>
      </c>
      <c r="J5" s="79" t="s">
        <v>532</v>
      </c>
      <c r="K5" s="4909"/>
      <c r="L5" s="369" t="s">
        <v>531</v>
      </c>
      <c r="M5" s="369" t="s">
        <v>530</v>
      </c>
      <c r="N5" s="369" t="s">
        <v>529</v>
      </c>
      <c r="O5" s="369" t="s">
        <v>528</v>
      </c>
      <c r="P5" s="369" t="s">
        <v>527</v>
      </c>
      <c r="Q5" s="79" t="s">
        <v>526</v>
      </c>
    </row>
    <row r="6" spans="1:19" ht="12" customHeight="1">
      <c r="A6" s="448" t="s">
        <v>209</v>
      </c>
      <c r="B6" s="546"/>
      <c r="C6" s="546"/>
      <c r="D6" s="546"/>
      <c r="E6" s="546"/>
      <c r="F6" s="546"/>
      <c r="G6" s="546"/>
      <c r="H6" s="546"/>
      <c r="I6" s="546"/>
      <c r="J6" s="546"/>
      <c r="K6" s="472"/>
      <c r="L6" s="546"/>
      <c r="M6" s="546"/>
      <c r="N6" s="546"/>
      <c r="O6" s="546"/>
      <c r="P6" s="546"/>
      <c r="Q6" s="546"/>
    </row>
    <row r="7" spans="1:19" ht="12" customHeight="1">
      <c r="A7" s="472">
        <v>2020</v>
      </c>
      <c r="B7" s="545" t="s">
        <v>215</v>
      </c>
      <c r="C7" s="545" t="s">
        <v>215</v>
      </c>
      <c r="D7" s="545" t="s">
        <v>215</v>
      </c>
      <c r="E7" s="545" t="s">
        <v>215</v>
      </c>
      <c r="F7" s="545" t="s">
        <v>215</v>
      </c>
      <c r="G7" s="545" t="s">
        <v>215</v>
      </c>
      <c r="H7" s="545" t="s">
        <v>215</v>
      </c>
      <c r="I7" s="545" t="s">
        <v>215</v>
      </c>
      <c r="J7" s="545" t="s">
        <v>215</v>
      </c>
      <c r="K7" s="545" t="s">
        <v>215</v>
      </c>
      <c r="L7" s="545" t="s">
        <v>215</v>
      </c>
      <c r="M7" s="545" t="s">
        <v>215</v>
      </c>
      <c r="N7" s="545" t="s">
        <v>215</v>
      </c>
      <c r="O7" s="545" t="s">
        <v>215</v>
      </c>
      <c r="P7" s="545" t="s">
        <v>215</v>
      </c>
      <c r="Q7" s="545" t="s">
        <v>215</v>
      </c>
      <c r="S7" s="451"/>
    </row>
    <row r="8" spans="1:19" ht="12" customHeight="1">
      <c r="A8" s="472">
        <v>2021</v>
      </c>
      <c r="B8" s="451">
        <v>6</v>
      </c>
      <c r="C8" s="451">
        <v>8.9</v>
      </c>
      <c r="D8" s="451">
        <v>6</v>
      </c>
      <c r="E8" s="451">
        <v>7.7</v>
      </c>
      <c r="F8" s="451">
        <v>9</v>
      </c>
      <c r="G8" s="451">
        <v>1.1000000000000001</v>
      </c>
      <c r="H8" s="451">
        <v>5.4</v>
      </c>
      <c r="I8" s="451">
        <v>17.5</v>
      </c>
      <c r="J8" s="451">
        <v>9.3000000000000007</v>
      </c>
      <c r="K8" s="451">
        <v>1.2</v>
      </c>
      <c r="L8" s="451">
        <v>0.2</v>
      </c>
      <c r="M8" s="451">
        <v>2.1</v>
      </c>
      <c r="N8" s="451">
        <v>-8.6</v>
      </c>
      <c r="O8" s="451">
        <v>7.3</v>
      </c>
      <c r="P8" s="451">
        <v>0.9</v>
      </c>
      <c r="Q8" s="451">
        <v>9.8000000000000007</v>
      </c>
      <c r="S8" s="451"/>
    </row>
    <row r="9" spans="1:19" s="544" customFormat="1" ht="12" customHeight="1">
      <c r="A9" s="472">
        <v>2022</v>
      </c>
      <c r="B9" s="451">
        <v>22</v>
      </c>
      <c r="C9" s="451">
        <v>18.5</v>
      </c>
      <c r="D9" s="451">
        <v>0.3</v>
      </c>
      <c r="E9" s="451">
        <v>15.2</v>
      </c>
      <c r="F9" s="451">
        <v>30.6</v>
      </c>
      <c r="G9" s="451">
        <v>8.1</v>
      </c>
      <c r="H9" s="451">
        <v>13.1</v>
      </c>
      <c r="I9" s="451">
        <v>20.2</v>
      </c>
      <c r="J9" s="451">
        <v>9.1999999999999993</v>
      </c>
      <c r="K9" s="451">
        <v>28.4</v>
      </c>
      <c r="L9" s="451">
        <v>23.4</v>
      </c>
      <c r="M9" s="451">
        <v>14.1</v>
      </c>
      <c r="N9" s="451">
        <v>23.2</v>
      </c>
      <c r="O9" s="451">
        <v>28.8</v>
      </c>
      <c r="P9" s="451">
        <v>36.5</v>
      </c>
      <c r="Q9" s="451">
        <v>49.3</v>
      </c>
      <c r="S9" s="537"/>
    </row>
    <row r="10" spans="1:19" s="544" customFormat="1" ht="12" customHeight="1">
      <c r="A10" s="417">
        <v>2023</v>
      </c>
      <c r="B10" s="442">
        <v>14.6</v>
      </c>
      <c r="C10" s="442">
        <v>14.5</v>
      </c>
      <c r="D10" s="442">
        <v>23.1</v>
      </c>
      <c r="E10" s="442">
        <v>12.6</v>
      </c>
      <c r="F10" s="442">
        <v>19.8</v>
      </c>
      <c r="G10" s="442">
        <v>4.5999999999999996</v>
      </c>
      <c r="H10" s="442">
        <v>10</v>
      </c>
      <c r="I10" s="442">
        <v>77.8</v>
      </c>
      <c r="J10" s="442">
        <v>4.3</v>
      </c>
      <c r="K10" s="442">
        <v>14.7</v>
      </c>
      <c r="L10" s="442">
        <v>12.7</v>
      </c>
      <c r="M10" s="442">
        <v>10</v>
      </c>
      <c r="N10" s="442">
        <v>23.5</v>
      </c>
      <c r="O10" s="442">
        <v>6.9</v>
      </c>
      <c r="P10" s="442">
        <v>17</v>
      </c>
      <c r="Q10" s="442">
        <v>24.1</v>
      </c>
      <c r="R10" s="448"/>
      <c r="S10" s="537"/>
    </row>
    <row r="11" spans="1:19" s="542" customFormat="1" ht="12" customHeight="1">
      <c r="A11" s="471">
        <v>2024</v>
      </c>
      <c r="B11" s="544">
        <v>-2.7</v>
      </c>
      <c r="C11" s="544">
        <v>-1.7</v>
      </c>
      <c r="D11" s="544">
        <v>-6.8</v>
      </c>
      <c r="E11" s="544">
        <v>-1.9</v>
      </c>
      <c r="F11" s="544">
        <v>-14.5</v>
      </c>
      <c r="G11" s="544">
        <v>0.9</v>
      </c>
      <c r="H11" s="544">
        <v>6.7</v>
      </c>
      <c r="I11" s="544">
        <v>36.299999999999997</v>
      </c>
      <c r="J11" s="544">
        <v>-0.3</v>
      </c>
      <c r="K11" s="544">
        <v>-4.4000000000000004</v>
      </c>
      <c r="L11" s="544">
        <v>-1.4</v>
      </c>
      <c r="M11" s="544">
        <v>7.9</v>
      </c>
      <c r="N11" s="544">
        <v>-5.6</v>
      </c>
      <c r="O11" s="544">
        <v>-2.4</v>
      </c>
      <c r="P11" s="544">
        <v>-9</v>
      </c>
      <c r="Q11" s="544">
        <v>-8.6</v>
      </c>
      <c r="S11" s="543"/>
    </row>
    <row r="12" spans="1:19" ht="13.5" customHeight="1">
      <c r="A12" s="4901"/>
      <c r="B12" s="4901" t="s">
        <v>420</v>
      </c>
      <c r="C12" s="4901" t="s">
        <v>525</v>
      </c>
      <c r="D12" s="4903" t="s">
        <v>524</v>
      </c>
      <c r="E12" s="4904"/>
      <c r="F12" s="4904"/>
      <c r="G12" s="4904"/>
      <c r="H12" s="4904"/>
      <c r="I12" s="4904"/>
      <c r="J12" s="4905"/>
      <c r="K12" s="4901" t="s">
        <v>523</v>
      </c>
      <c r="L12" s="4903" t="s">
        <v>522</v>
      </c>
      <c r="M12" s="4904"/>
      <c r="N12" s="4904"/>
      <c r="O12" s="4904"/>
      <c r="P12" s="4904"/>
      <c r="Q12" s="4905"/>
    </row>
    <row r="13" spans="1:19" ht="48" customHeight="1">
      <c r="A13" s="4902"/>
      <c r="B13" s="4902"/>
      <c r="C13" s="4902"/>
      <c r="D13" s="541" t="s">
        <v>521</v>
      </c>
      <c r="E13" s="539" t="s">
        <v>520</v>
      </c>
      <c r="F13" s="539" t="s">
        <v>519</v>
      </c>
      <c r="G13" s="539" t="s">
        <v>518</v>
      </c>
      <c r="H13" s="539" t="s">
        <v>517</v>
      </c>
      <c r="I13" s="539" t="s">
        <v>516</v>
      </c>
      <c r="J13" s="539" t="s">
        <v>515</v>
      </c>
      <c r="K13" s="4906"/>
      <c r="L13" s="540" t="s">
        <v>514</v>
      </c>
      <c r="M13" s="540" t="s">
        <v>513</v>
      </c>
      <c r="N13" s="540" t="s">
        <v>512</v>
      </c>
      <c r="O13" s="540" t="s">
        <v>511</v>
      </c>
      <c r="P13" s="540" t="s">
        <v>510</v>
      </c>
      <c r="Q13" s="539" t="s">
        <v>509</v>
      </c>
    </row>
    <row r="14" spans="1:19">
      <c r="A14" s="4907" t="s">
        <v>412</v>
      </c>
      <c r="B14" s="4907"/>
      <c r="C14" s="4907"/>
      <c r="D14" s="4907"/>
      <c r="E14" s="4907"/>
      <c r="F14" s="4907"/>
      <c r="G14" s="4907"/>
      <c r="H14" s="4907"/>
      <c r="I14" s="4907"/>
      <c r="J14" s="4907"/>
      <c r="K14" s="4907"/>
      <c r="L14" s="4907"/>
      <c r="M14" s="4907"/>
      <c r="N14" s="4907"/>
      <c r="O14" s="4907"/>
      <c r="P14" s="4907"/>
      <c r="Q14" s="4907"/>
    </row>
    <row r="15" spans="1:19" ht="9.75" customHeight="1">
      <c r="A15" s="4892" t="s">
        <v>508</v>
      </c>
      <c r="B15" s="4892"/>
      <c r="C15" s="4892"/>
      <c r="D15" s="4892"/>
      <c r="E15" s="4892"/>
      <c r="F15" s="4892"/>
      <c r="G15" s="4892"/>
      <c r="H15" s="4892"/>
      <c r="I15" s="4892"/>
      <c r="J15" s="4892"/>
      <c r="K15" s="4892"/>
      <c r="L15" s="4892"/>
      <c r="M15" s="4892"/>
      <c r="N15" s="4892"/>
      <c r="O15" s="4892"/>
      <c r="P15" s="4892"/>
      <c r="Q15" s="4892"/>
    </row>
    <row r="16" spans="1:19" ht="9.75" customHeight="1">
      <c r="A16" s="4890" t="s">
        <v>507</v>
      </c>
      <c r="B16" s="4890"/>
      <c r="C16" s="4890"/>
      <c r="D16" s="4890"/>
      <c r="E16" s="4890"/>
      <c r="F16" s="4890"/>
      <c r="G16" s="4890"/>
      <c r="H16" s="4890"/>
      <c r="I16" s="4890"/>
      <c r="J16" s="4890"/>
      <c r="K16" s="4890"/>
      <c r="L16" s="4890"/>
      <c r="M16" s="4890"/>
      <c r="N16" s="4890"/>
      <c r="O16" s="4890"/>
      <c r="P16" s="4890"/>
      <c r="Q16" s="4890"/>
    </row>
    <row r="17" spans="1:17">
      <c r="A17" s="538"/>
      <c r="B17" s="451"/>
      <c r="C17" s="451"/>
      <c r="D17" s="451"/>
      <c r="E17" s="451"/>
      <c r="F17" s="451"/>
      <c r="G17" s="451"/>
      <c r="H17" s="451"/>
      <c r="I17" s="451"/>
      <c r="J17" s="451"/>
      <c r="K17" s="451"/>
      <c r="L17" s="451"/>
      <c r="M17" s="451"/>
      <c r="N17" s="451"/>
      <c r="O17" s="451"/>
      <c r="P17" s="451"/>
      <c r="Q17" s="451"/>
    </row>
    <row r="18" spans="1:17">
      <c r="B18" s="451"/>
      <c r="C18" s="451"/>
      <c r="D18" s="451"/>
      <c r="E18" s="451"/>
      <c r="F18" s="451"/>
      <c r="G18" s="451"/>
      <c r="H18" s="451"/>
      <c r="I18" s="451"/>
      <c r="J18" s="451"/>
      <c r="K18" s="451"/>
    </row>
    <row r="19" spans="1:17">
      <c r="A19" s="472"/>
      <c r="B19" s="451"/>
      <c r="C19" s="451"/>
      <c r="D19" s="451"/>
      <c r="E19" s="451"/>
      <c r="F19" s="451"/>
      <c r="G19" s="451"/>
      <c r="H19" s="451"/>
      <c r="I19" s="451"/>
      <c r="J19" s="451"/>
      <c r="K19" s="451"/>
      <c r="L19" s="451"/>
      <c r="M19" s="451"/>
      <c r="N19" s="451"/>
      <c r="O19" s="451"/>
      <c r="P19" s="451"/>
      <c r="Q19" s="451"/>
    </row>
    <row r="20" spans="1:17">
      <c r="A20" s="472"/>
      <c r="B20" s="451"/>
      <c r="C20" s="451"/>
      <c r="D20" s="451"/>
      <c r="E20" s="451"/>
      <c r="F20" s="451"/>
      <c r="G20" s="451"/>
      <c r="H20" s="451"/>
      <c r="I20" s="451"/>
      <c r="J20" s="451"/>
      <c r="K20" s="451"/>
      <c r="L20" s="451"/>
      <c r="M20" s="451"/>
      <c r="N20" s="451"/>
      <c r="O20" s="451"/>
      <c r="P20" s="451"/>
      <c r="Q20" s="451"/>
    </row>
    <row r="21" spans="1:17">
      <c r="A21" s="472"/>
      <c r="B21" s="451"/>
      <c r="C21" s="451"/>
      <c r="D21" s="451"/>
      <c r="E21" s="451"/>
      <c r="F21" s="451"/>
      <c r="G21" s="451"/>
      <c r="H21" s="451"/>
      <c r="I21" s="451"/>
      <c r="J21" s="451"/>
      <c r="K21" s="451"/>
      <c r="L21" s="451"/>
      <c r="M21" s="451"/>
      <c r="N21" s="451"/>
      <c r="O21" s="451"/>
      <c r="P21" s="451"/>
      <c r="Q21" s="451"/>
    </row>
    <row r="22" spans="1:17">
      <c r="A22" s="471"/>
      <c r="B22" s="537"/>
      <c r="C22" s="537"/>
      <c r="D22" s="537"/>
      <c r="E22" s="537"/>
      <c r="F22" s="537"/>
      <c r="G22" s="537"/>
      <c r="H22" s="537"/>
      <c r="I22" s="537"/>
      <c r="J22" s="537"/>
      <c r="K22" s="537"/>
      <c r="L22" s="537"/>
      <c r="M22" s="537"/>
      <c r="N22" s="537"/>
      <c r="O22" s="537"/>
      <c r="P22" s="537"/>
      <c r="Q22" s="537"/>
    </row>
    <row r="24" spans="1:17">
      <c r="A24" s="472"/>
      <c r="B24" s="451"/>
      <c r="C24" s="451"/>
      <c r="D24" s="451"/>
      <c r="E24" s="451"/>
      <c r="F24" s="451"/>
      <c r="G24" s="451"/>
      <c r="H24" s="451"/>
      <c r="I24" s="451"/>
      <c r="J24" s="451"/>
      <c r="K24" s="451"/>
      <c r="L24" s="451"/>
      <c r="M24" s="451"/>
      <c r="N24" s="451"/>
      <c r="O24" s="451"/>
      <c r="P24" s="451"/>
      <c r="Q24" s="451"/>
    </row>
    <row r="25" spans="1:17">
      <c r="A25" s="472"/>
      <c r="B25" s="451"/>
      <c r="C25" s="451"/>
      <c r="D25" s="451"/>
      <c r="E25" s="451"/>
      <c r="F25" s="451"/>
      <c r="G25" s="451"/>
      <c r="H25" s="451"/>
      <c r="I25" s="451"/>
      <c r="J25" s="451"/>
      <c r="K25" s="451"/>
      <c r="L25" s="451"/>
      <c r="M25" s="451"/>
      <c r="N25" s="451"/>
      <c r="O25" s="451"/>
      <c r="P25" s="451"/>
      <c r="Q25" s="451"/>
    </row>
    <row r="26" spans="1:17">
      <c r="A26" s="472"/>
      <c r="B26" s="451"/>
      <c r="C26" s="451"/>
      <c r="D26" s="451"/>
      <c r="E26" s="451"/>
      <c r="F26" s="451"/>
      <c r="G26" s="451"/>
      <c r="H26" s="451"/>
      <c r="I26" s="451"/>
      <c r="J26" s="451"/>
      <c r="K26" s="451"/>
      <c r="L26" s="451"/>
      <c r="M26" s="451"/>
      <c r="N26" s="451"/>
      <c r="O26" s="451"/>
      <c r="P26" s="451"/>
      <c r="Q26" s="451"/>
    </row>
    <row r="27" spans="1:17">
      <c r="A27" s="472"/>
      <c r="B27" s="451"/>
      <c r="C27" s="451"/>
      <c r="D27" s="451"/>
      <c r="E27" s="451"/>
      <c r="F27" s="451"/>
      <c r="G27" s="451"/>
      <c r="H27" s="451"/>
      <c r="I27" s="451"/>
      <c r="J27" s="451"/>
      <c r="K27" s="451"/>
      <c r="L27" s="451"/>
      <c r="M27" s="451"/>
      <c r="N27" s="451"/>
      <c r="O27" s="451"/>
      <c r="P27" s="451"/>
      <c r="Q27" s="451"/>
    </row>
    <row r="28" spans="1:17">
      <c r="A28" s="472"/>
      <c r="B28" s="451"/>
      <c r="C28" s="451"/>
      <c r="D28" s="451"/>
      <c r="E28" s="451"/>
      <c r="F28" s="451"/>
      <c r="G28" s="451"/>
      <c r="H28" s="451"/>
      <c r="I28" s="451"/>
      <c r="J28" s="451"/>
      <c r="K28" s="451"/>
      <c r="L28" s="451"/>
      <c r="M28" s="451"/>
      <c r="N28" s="451"/>
      <c r="O28" s="451"/>
      <c r="P28" s="451"/>
      <c r="Q28" s="451"/>
    </row>
    <row r="29" spans="1:17">
      <c r="A29" s="472"/>
      <c r="B29" s="451"/>
      <c r="C29" s="451"/>
      <c r="D29" s="451"/>
      <c r="E29" s="451"/>
      <c r="F29" s="451"/>
      <c r="G29" s="451"/>
      <c r="H29" s="451"/>
      <c r="I29" s="451"/>
      <c r="J29" s="451"/>
      <c r="K29" s="451"/>
      <c r="L29" s="451"/>
      <c r="M29" s="451"/>
      <c r="N29" s="451"/>
      <c r="O29" s="451"/>
      <c r="P29" s="451"/>
      <c r="Q29" s="451"/>
    </row>
    <row r="30" spans="1:17">
      <c r="A30" s="472"/>
      <c r="B30" s="451"/>
      <c r="C30" s="451"/>
      <c r="D30" s="451"/>
      <c r="E30" s="451"/>
      <c r="F30" s="451"/>
      <c r="G30" s="451"/>
      <c r="H30" s="451"/>
      <c r="I30" s="451"/>
      <c r="J30" s="451"/>
      <c r="K30" s="451"/>
      <c r="L30" s="451"/>
      <c r="M30" s="451"/>
      <c r="N30" s="451"/>
      <c r="O30" s="451"/>
      <c r="P30" s="451"/>
      <c r="Q30" s="451"/>
    </row>
    <row r="31" spans="1:17">
      <c r="A31" s="472"/>
      <c r="B31" s="451"/>
      <c r="C31" s="451"/>
      <c r="D31" s="451"/>
      <c r="E31" s="451"/>
      <c r="F31" s="451"/>
      <c r="G31" s="451"/>
      <c r="H31" s="451"/>
      <c r="I31" s="451"/>
      <c r="J31" s="451"/>
      <c r="K31" s="451"/>
      <c r="L31" s="451"/>
      <c r="M31" s="451"/>
      <c r="N31" s="451"/>
      <c r="O31" s="451"/>
      <c r="P31" s="451"/>
      <c r="Q31" s="451"/>
    </row>
    <row r="32" spans="1:17">
      <c r="A32" s="472"/>
      <c r="B32" s="451"/>
      <c r="C32" s="451"/>
      <c r="D32" s="451"/>
      <c r="E32" s="451"/>
      <c r="F32" s="451"/>
      <c r="G32" s="451"/>
      <c r="H32" s="451"/>
      <c r="I32" s="451"/>
      <c r="J32" s="451"/>
      <c r="K32" s="451"/>
      <c r="L32" s="451"/>
      <c r="M32" s="451"/>
      <c r="N32" s="451"/>
      <c r="O32" s="451"/>
      <c r="P32" s="451"/>
      <c r="Q32" s="451"/>
    </row>
    <row r="33" spans="1:17">
      <c r="A33" s="472"/>
      <c r="B33" s="451"/>
      <c r="C33" s="451"/>
      <c r="D33" s="451"/>
      <c r="E33" s="451"/>
      <c r="F33" s="451"/>
      <c r="G33" s="451"/>
      <c r="H33" s="451"/>
      <c r="I33" s="451"/>
      <c r="J33" s="451"/>
      <c r="K33" s="451"/>
      <c r="L33" s="451"/>
      <c r="M33" s="451"/>
      <c r="N33" s="451"/>
      <c r="O33" s="451"/>
      <c r="P33" s="451"/>
      <c r="Q33" s="451"/>
    </row>
    <row r="34" spans="1:17">
      <c r="A34" s="471"/>
      <c r="B34" s="451"/>
      <c r="C34" s="451"/>
      <c r="D34" s="451"/>
      <c r="E34" s="451"/>
      <c r="F34" s="451"/>
      <c r="G34" s="451"/>
      <c r="H34" s="451"/>
      <c r="I34" s="451"/>
      <c r="J34" s="451"/>
      <c r="K34" s="451"/>
      <c r="L34" s="451"/>
      <c r="M34" s="451"/>
      <c r="N34" s="451"/>
      <c r="O34" s="451"/>
      <c r="P34" s="451"/>
      <c r="Q34" s="451"/>
    </row>
    <row r="35" spans="1:17">
      <c r="A35" s="471"/>
      <c r="B35" s="451"/>
      <c r="C35" s="451"/>
      <c r="D35" s="451"/>
      <c r="E35" s="451"/>
      <c r="F35" s="451"/>
      <c r="G35" s="451"/>
      <c r="H35" s="451"/>
      <c r="I35" s="451"/>
      <c r="J35" s="451"/>
      <c r="K35" s="451"/>
      <c r="L35" s="451"/>
      <c r="M35" s="451"/>
      <c r="N35" s="451"/>
      <c r="O35" s="451"/>
      <c r="P35" s="451"/>
      <c r="Q35" s="451"/>
    </row>
  </sheetData>
  <mergeCells count="17">
    <mergeCell ref="A1:Q1"/>
    <mergeCell ref="A2:Q2"/>
    <mergeCell ref="A4:A5"/>
    <mergeCell ref="B4:B5"/>
    <mergeCell ref="C4:C5"/>
    <mergeCell ref="D4:J4"/>
    <mergeCell ref="K4:K5"/>
    <mergeCell ref="L4:Q4"/>
    <mergeCell ref="A15:Q15"/>
    <mergeCell ref="A16:Q16"/>
    <mergeCell ref="A12:A13"/>
    <mergeCell ref="B12:B13"/>
    <mergeCell ref="C12:C13"/>
    <mergeCell ref="D12:J12"/>
    <mergeCell ref="K12:K13"/>
    <mergeCell ref="L12:Q12"/>
    <mergeCell ref="A14:Q14"/>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3CF31-FD92-43BD-B570-F302EB9E7BF0}">
  <sheetPr codeName="Sheet27"/>
  <dimension ref="A1:W39"/>
  <sheetViews>
    <sheetView showGridLines="0" showOutlineSymbols="0" zoomScaleNormal="100" workbookViewId="0">
      <selection sqref="A1:Q1"/>
    </sheetView>
  </sheetViews>
  <sheetFormatPr defaultColWidth="9.140625" defaultRowHeight="12.75"/>
  <cols>
    <col min="1" max="1" width="6.42578125" style="448" customWidth="1"/>
    <col min="2" max="2" width="5.5703125" style="448" customWidth="1"/>
    <col min="3" max="3" width="2.42578125" style="448" customWidth="1"/>
    <col min="4" max="4" width="4.7109375" style="448" customWidth="1"/>
    <col min="5" max="5" width="2.42578125" style="448" customWidth="1"/>
    <col min="6" max="6" width="7" style="448" customWidth="1"/>
    <col min="7" max="7" width="7.5703125" style="448" customWidth="1"/>
    <col min="8" max="8" width="2.42578125" style="448" customWidth="1"/>
    <col min="9" max="9" width="7.42578125" style="448" customWidth="1"/>
    <col min="10" max="10" width="8.42578125" style="448" customWidth="1"/>
    <col min="11" max="11" width="7.28515625" style="448" customWidth="1"/>
    <col min="12" max="12" width="7.85546875" style="448" customWidth="1"/>
    <col min="13" max="13" width="4.7109375" style="448" bestFit="1" customWidth="1"/>
    <col min="14" max="14" width="11.5703125" style="448" customWidth="1"/>
    <col min="15" max="15" width="7.5703125" style="448" customWidth="1"/>
    <col min="16" max="16" width="8" style="448" customWidth="1"/>
    <col min="17" max="17" width="6.5703125" style="448" bestFit="1" customWidth="1"/>
    <col min="18" max="16384" width="9.140625" style="448"/>
  </cols>
  <sheetData>
    <row r="1" spans="1:23" s="483" customFormat="1" ht="34.5" customHeight="1">
      <c r="A1" s="4884" t="s">
        <v>577</v>
      </c>
      <c r="B1" s="4884"/>
      <c r="C1" s="4884"/>
      <c r="D1" s="4884"/>
      <c r="E1" s="4884"/>
      <c r="F1" s="4884"/>
      <c r="G1" s="4884"/>
      <c r="H1" s="4884"/>
      <c r="I1" s="4884"/>
      <c r="J1" s="4884"/>
      <c r="K1" s="4884"/>
      <c r="L1" s="4884"/>
      <c r="M1" s="4884"/>
      <c r="N1" s="4884"/>
      <c r="O1" s="4884"/>
      <c r="P1" s="4884"/>
      <c r="Q1" s="4884"/>
      <c r="R1" s="549"/>
      <c r="S1" s="549"/>
      <c r="T1" s="549"/>
      <c r="U1" s="549"/>
      <c r="V1" s="549"/>
      <c r="W1" s="549"/>
    </row>
    <row r="2" spans="1:23" s="483" customFormat="1" ht="34.5" customHeight="1">
      <c r="A2" s="4933" t="s">
        <v>576</v>
      </c>
      <c r="B2" s="4933"/>
      <c r="C2" s="4933"/>
      <c r="D2" s="4933"/>
      <c r="E2" s="4933"/>
      <c r="F2" s="4933"/>
      <c r="G2" s="4933"/>
      <c r="H2" s="4933"/>
      <c r="I2" s="4933"/>
      <c r="J2" s="4933"/>
      <c r="K2" s="4933"/>
      <c r="L2" s="4933"/>
      <c r="M2" s="4933"/>
      <c r="N2" s="4933"/>
      <c r="O2" s="4933"/>
      <c r="P2" s="4933"/>
      <c r="Q2" s="4933"/>
      <c r="R2" s="549"/>
      <c r="S2" s="549"/>
      <c r="T2" s="549"/>
      <c r="U2" s="549"/>
      <c r="V2" s="549"/>
      <c r="W2" s="549"/>
    </row>
    <row r="3" spans="1:23" ht="9.1999999999999993" customHeight="1">
      <c r="A3" s="512" t="s">
        <v>211</v>
      </c>
      <c r="B3" s="512"/>
      <c r="C3" s="512"/>
      <c r="D3" s="512"/>
      <c r="E3" s="512"/>
      <c r="F3" s="483"/>
      <c r="G3" s="483"/>
      <c r="H3" s="483"/>
      <c r="I3" s="483"/>
      <c r="J3" s="483"/>
      <c r="K3" s="483"/>
      <c r="L3" s="483"/>
      <c r="M3" s="483"/>
      <c r="N3" s="483"/>
      <c r="O3" s="483"/>
      <c r="P3" s="483"/>
      <c r="Q3" s="482" t="s">
        <v>212</v>
      </c>
    </row>
    <row r="4" spans="1:23" ht="13.5" customHeight="1">
      <c r="A4" s="4913"/>
      <c r="B4" s="4901" t="s">
        <v>560</v>
      </c>
      <c r="C4" s="4929"/>
      <c r="D4" s="4901" t="s">
        <v>559</v>
      </c>
      <c r="E4" s="4929"/>
      <c r="F4" s="4901" t="s">
        <v>575</v>
      </c>
      <c r="G4" s="4934"/>
      <c r="H4" s="4934"/>
      <c r="I4" s="4934"/>
      <c r="J4" s="4934"/>
      <c r="K4" s="4934"/>
      <c r="L4" s="4935"/>
      <c r="M4" s="4913" t="s">
        <v>557</v>
      </c>
      <c r="N4" s="4903" t="s">
        <v>574</v>
      </c>
      <c r="O4" s="4925"/>
      <c r="P4" s="4925"/>
      <c r="Q4" s="4926"/>
    </row>
    <row r="5" spans="1:23" ht="13.5" customHeight="1">
      <c r="A5" s="4914"/>
      <c r="B5" s="4930"/>
      <c r="C5" s="4931"/>
      <c r="D5" s="4930"/>
      <c r="E5" s="4931"/>
      <c r="F5" s="4902"/>
      <c r="G5" s="4936"/>
      <c r="H5" s="4936"/>
      <c r="I5" s="4936"/>
      <c r="J5" s="4936"/>
      <c r="K5" s="4936"/>
      <c r="L5" s="4937"/>
      <c r="M5" s="4914"/>
      <c r="N5" s="4903" t="s">
        <v>573</v>
      </c>
      <c r="O5" s="4925"/>
      <c r="P5" s="4926"/>
      <c r="Q5" s="4913" t="s">
        <v>572</v>
      </c>
    </row>
    <row r="6" spans="1:23" ht="60" customHeight="1">
      <c r="A6" s="4915"/>
      <c r="B6" s="4902"/>
      <c r="C6" s="4932"/>
      <c r="D6" s="4902"/>
      <c r="E6" s="4932"/>
      <c r="F6" s="539" t="s">
        <v>571</v>
      </c>
      <c r="G6" s="4903" t="s">
        <v>570</v>
      </c>
      <c r="H6" s="4928"/>
      <c r="I6" s="539" t="s">
        <v>569</v>
      </c>
      <c r="J6" s="539" t="s">
        <v>568</v>
      </c>
      <c r="K6" s="539" t="s">
        <v>567</v>
      </c>
      <c r="L6" s="539" t="s">
        <v>566</v>
      </c>
      <c r="M6" s="4915"/>
      <c r="N6" s="539" t="s">
        <v>565</v>
      </c>
      <c r="O6" s="539" t="s">
        <v>564</v>
      </c>
      <c r="P6" s="539" t="s">
        <v>563</v>
      </c>
      <c r="Q6" s="4915"/>
    </row>
    <row r="7" spans="1:23" ht="12" customHeight="1">
      <c r="A7" s="503" t="s">
        <v>209</v>
      </c>
      <c r="F7" s="546"/>
      <c r="G7" s="546"/>
      <c r="H7" s="546"/>
      <c r="I7" s="546"/>
      <c r="J7" s="546"/>
      <c r="K7" s="546"/>
      <c r="L7" s="546"/>
      <c r="M7" s="546"/>
      <c r="N7" s="472"/>
      <c r="O7" s="546"/>
      <c r="P7" s="546"/>
      <c r="Q7" s="546"/>
    </row>
    <row r="8" spans="1:23" ht="12" customHeight="1">
      <c r="A8" s="472">
        <v>2020</v>
      </c>
      <c r="B8" s="550" t="s">
        <v>215</v>
      </c>
      <c r="C8" s="550"/>
      <c r="D8" s="550" t="s">
        <v>215</v>
      </c>
      <c r="E8" s="550"/>
      <c r="F8" s="545" t="s">
        <v>215</v>
      </c>
      <c r="G8" s="545" t="s">
        <v>215</v>
      </c>
      <c r="H8" s="545"/>
      <c r="I8" s="545" t="s">
        <v>215</v>
      </c>
      <c r="J8" s="545" t="s">
        <v>215</v>
      </c>
      <c r="K8" s="545" t="s">
        <v>215</v>
      </c>
      <c r="L8" s="545" t="s">
        <v>215</v>
      </c>
      <c r="M8" s="545" t="s">
        <v>215</v>
      </c>
      <c r="N8" s="545" t="s">
        <v>215</v>
      </c>
      <c r="O8" s="545" t="s">
        <v>215</v>
      </c>
      <c r="P8" s="545" t="s">
        <v>215</v>
      </c>
      <c r="Q8" s="545" t="s">
        <v>215</v>
      </c>
    </row>
    <row r="9" spans="1:23" ht="12" customHeight="1">
      <c r="A9" s="472">
        <v>2021</v>
      </c>
      <c r="B9" s="451">
        <v>12.1</v>
      </c>
      <c r="C9" s="451"/>
      <c r="D9" s="451">
        <v>13.5</v>
      </c>
      <c r="E9" s="451"/>
      <c r="F9" s="451">
        <v>0.3</v>
      </c>
      <c r="G9" s="451">
        <v>16.7</v>
      </c>
      <c r="H9" s="451"/>
      <c r="I9" s="451">
        <v>53.3</v>
      </c>
      <c r="J9" s="451">
        <v>19.7</v>
      </c>
      <c r="K9" s="451">
        <v>1.3</v>
      </c>
      <c r="L9" s="451">
        <v>2.8</v>
      </c>
      <c r="M9" s="451">
        <v>2.9</v>
      </c>
      <c r="N9" s="451">
        <v>2.1</v>
      </c>
      <c r="O9" s="451">
        <v>4.0999999999999996</v>
      </c>
      <c r="P9" s="451">
        <v>2</v>
      </c>
      <c r="Q9" s="451">
        <v>1.5</v>
      </c>
    </row>
    <row r="10" spans="1:23" ht="12" customHeight="1">
      <c r="A10" s="472">
        <v>2022</v>
      </c>
      <c r="B10" s="451">
        <v>24.8</v>
      </c>
      <c r="C10" s="451"/>
      <c r="D10" s="451">
        <v>26.8</v>
      </c>
      <c r="E10" s="451"/>
      <c r="F10" s="451">
        <v>6.1</v>
      </c>
      <c r="G10" s="451">
        <v>41.3</v>
      </c>
      <c r="H10" s="451"/>
      <c r="I10" s="451">
        <v>89.8</v>
      </c>
      <c r="J10" s="451">
        <v>32.700000000000003</v>
      </c>
      <c r="K10" s="451">
        <v>2.2000000000000002</v>
      </c>
      <c r="L10" s="451">
        <v>-0.5</v>
      </c>
      <c r="M10" s="451">
        <v>10.5</v>
      </c>
      <c r="N10" s="451">
        <v>10.8</v>
      </c>
      <c r="O10" s="451">
        <v>10.3</v>
      </c>
      <c r="P10" s="451">
        <v>12.4</v>
      </c>
      <c r="Q10" s="451">
        <v>10</v>
      </c>
    </row>
    <row r="11" spans="1:23" ht="12" customHeight="1">
      <c r="A11" s="557">
        <v>2023</v>
      </c>
      <c r="B11" s="555">
        <v>1.5</v>
      </c>
      <c r="C11" s="555" t="s">
        <v>561</v>
      </c>
      <c r="D11" s="555">
        <v>1.1000000000000001</v>
      </c>
      <c r="E11" s="555" t="s">
        <v>561</v>
      </c>
      <c r="F11" s="555">
        <v>11.8</v>
      </c>
      <c r="G11" s="556" t="s">
        <v>562</v>
      </c>
      <c r="H11" s="555" t="s">
        <v>561</v>
      </c>
      <c r="I11" s="503">
        <v>-24.8</v>
      </c>
      <c r="J11" s="503">
        <v>8.5</v>
      </c>
      <c r="K11" s="503">
        <v>1.7</v>
      </c>
      <c r="L11" s="503">
        <v>5.9</v>
      </c>
      <c r="M11" s="503">
        <v>4.7</v>
      </c>
      <c r="N11" s="503">
        <v>2.9</v>
      </c>
      <c r="O11" s="503">
        <v>4.8</v>
      </c>
      <c r="P11" s="503">
        <v>4.7</v>
      </c>
      <c r="Q11" s="503">
        <v>4.9000000000000004</v>
      </c>
    </row>
    <row r="12" spans="1:23" s="542" customFormat="1" ht="12" customHeight="1">
      <c r="A12" s="554">
        <v>2024</v>
      </c>
      <c r="B12" s="537">
        <v>-0.05</v>
      </c>
      <c r="C12" s="537"/>
      <c r="D12" s="544">
        <v>-0.5</v>
      </c>
      <c r="E12" s="544"/>
      <c r="F12" s="544">
        <v>1.5</v>
      </c>
      <c r="G12" s="537">
        <v>2</v>
      </c>
      <c r="H12" s="544"/>
      <c r="I12" s="544">
        <v>-18.3</v>
      </c>
      <c r="J12" s="544">
        <v>0.3</v>
      </c>
      <c r="K12" s="544">
        <v>2.4</v>
      </c>
      <c r="L12" s="544">
        <v>4.2</v>
      </c>
      <c r="M12" s="544">
        <v>3.5</v>
      </c>
      <c r="N12" s="544">
        <v>1.9</v>
      </c>
      <c r="O12" s="544">
        <v>4.0999999999999996</v>
      </c>
      <c r="P12" s="544">
        <v>0.9</v>
      </c>
      <c r="Q12" s="544">
        <v>2.1</v>
      </c>
      <c r="R12" s="544"/>
    </row>
    <row r="13" spans="1:23" ht="33" customHeight="1">
      <c r="A13" s="4913"/>
      <c r="B13" s="4901" t="s">
        <v>560</v>
      </c>
      <c r="C13" s="4929"/>
      <c r="D13" s="4901" t="s">
        <v>559</v>
      </c>
      <c r="E13" s="4929"/>
      <c r="F13" s="4916" t="s">
        <v>558</v>
      </c>
      <c r="G13" s="4917"/>
      <c r="H13" s="4917"/>
      <c r="I13" s="4917"/>
      <c r="J13" s="4917"/>
      <c r="K13" s="4917"/>
      <c r="L13" s="4918"/>
      <c r="M13" s="4913" t="s">
        <v>557</v>
      </c>
      <c r="N13" s="4922" t="s">
        <v>556</v>
      </c>
      <c r="O13" s="4923"/>
      <c r="P13" s="4923"/>
      <c r="Q13" s="4924"/>
    </row>
    <row r="14" spans="1:23" ht="13.5" customHeight="1">
      <c r="A14" s="4914"/>
      <c r="B14" s="4930"/>
      <c r="C14" s="4931"/>
      <c r="D14" s="4930"/>
      <c r="E14" s="4931"/>
      <c r="F14" s="4919"/>
      <c r="G14" s="4920"/>
      <c r="H14" s="4920"/>
      <c r="I14" s="4920"/>
      <c r="J14" s="4920"/>
      <c r="K14" s="4920"/>
      <c r="L14" s="4921"/>
      <c r="M14" s="4914"/>
      <c r="N14" s="4903" t="s">
        <v>555</v>
      </c>
      <c r="O14" s="4925"/>
      <c r="P14" s="4926"/>
      <c r="Q14" s="4913" t="s">
        <v>554</v>
      </c>
    </row>
    <row r="15" spans="1:23" ht="92.25" customHeight="1">
      <c r="A15" s="4915"/>
      <c r="B15" s="4902"/>
      <c r="C15" s="4932"/>
      <c r="D15" s="4902"/>
      <c r="E15" s="4932"/>
      <c r="F15" s="553" t="s">
        <v>553</v>
      </c>
      <c r="G15" s="4903" t="s">
        <v>552</v>
      </c>
      <c r="H15" s="4928"/>
      <c r="I15" s="553" t="s">
        <v>551</v>
      </c>
      <c r="J15" s="553" t="s">
        <v>550</v>
      </c>
      <c r="K15" s="539" t="s">
        <v>549</v>
      </c>
      <c r="L15" s="539" t="s">
        <v>548</v>
      </c>
      <c r="M15" s="4915"/>
      <c r="N15" s="553" t="s">
        <v>547</v>
      </c>
      <c r="O15" s="553" t="s">
        <v>546</v>
      </c>
      <c r="P15" s="553" t="s">
        <v>545</v>
      </c>
      <c r="Q15" s="4915"/>
    </row>
    <row r="16" spans="1:23">
      <c r="A16" s="4927" t="s">
        <v>412</v>
      </c>
      <c r="B16" s="4927"/>
      <c r="C16" s="4927"/>
      <c r="D16" s="4927"/>
      <c r="E16" s="4927"/>
      <c r="F16" s="4927"/>
      <c r="G16" s="4927"/>
      <c r="H16" s="4927"/>
      <c r="I16" s="4927"/>
      <c r="J16" s="4927"/>
      <c r="K16" s="4927"/>
      <c r="L16" s="4927"/>
      <c r="M16" s="4927"/>
      <c r="N16" s="4927"/>
      <c r="O16" s="4927"/>
      <c r="P16" s="4927"/>
      <c r="Q16" s="4927"/>
      <c r="R16" s="552"/>
      <c r="S16" s="552"/>
      <c r="T16" s="552"/>
    </row>
    <row r="17" spans="1:20">
      <c r="A17" s="4892" t="s">
        <v>508</v>
      </c>
      <c r="B17" s="4892"/>
      <c r="C17" s="4892"/>
      <c r="D17" s="4892"/>
      <c r="E17" s="4892"/>
      <c r="F17" s="4892"/>
      <c r="G17" s="4892"/>
      <c r="H17" s="4892"/>
      <c r="I17" s="4892"/>
      <c r="J17" s="4892"/>
      <c r="K17" s="4892"/>
      <c r="L17" s="4892"/>
      <c r="M17" s="4892"/>
      <c r="N17" s="4892"/>
      <c r="O17" s="4892"/>
      <c r="P17" s="4892"/>
      <c r="Q17" s="4892"/>
    </row>
    <row r="18" spans="1:20">
      <c r="A18" s="4890" t="s">
        <v>507</v>
      </c>
      <c r="B18" s="4890"/>
      <c r="C18" s="4890"/>
      <c r="D18" s="4890"/>
      <c r="E18" s="4890"/>
      <c r="F18" s="4890"/>
      <c r="G18" s="4890"/>
      <c r="H18" s="4890"/>
      <c r="I18" s="4890"/>
      <c r="J18" s="4890"/>
      <c r="K18" s="4890"/>
      <c r="L18" s="4890"/>
      <c r="M18" s="4890"/>
      <c r="N18" s="4890"/>
      <c r="O18" s="4890"/>
      <c r="P18" s="4890"/>
      <c r="Q18" s="4890"/>
    </row>
    <row r="19" spans="1:20">
      <c r="A19" s="484"/>
      <c r="B19" s="484"/>
      <c r="C19" s="484"/>
      <c r="D19" s="484"/>
      <c r="E19" s="484"/>
      <c r="F19" s="484"/>
      <c r="G19" s="484"/>
      <c r="H19" s="484"/>
      <c r="I19" s="484"/>
      <c r="J19" s="484"/>
      <c r="K19" s="484"/>
      <c r="L19" s="484"/>
      <c r="M19" s="484"/>
      <c r="N19" s="484"/>
      <c r="O19" s="484"/>
      <c r="P19" s="484"/>
      <c r="Q19" s="484"/>
    </row>
    <row r="20" spans="1:20">
      <c r="A20" s="472"/>
      <c r="B20" s="551"/>
      <c r="C20" s="551"/>
      <c r="D20" s="551"/>
      <c r="E20" s="551"/>
      <c r="F20" s="551"/>
      <c r="G20" s="551"/>
      <c r="H20" s="551"/>
      <c r="I20" s="551"/>
      <c r="J20" s="551"/>
      <c r="K20" s="551"/>
      <c r="L20" s="551"/>
      <c r="M20" s="551"/>
      <c r="N20" s="551"/>
      <c r="O20" s="551"/>
      <c r="P20" s="551"/>
      <c r="Q20" s="551"/>
      <c r="R20" s="551"/>
      <c r="S20" s="551"/>
      <c r="T20" s="551"/>
    </row>
    <row r="21" spans="1:20">
      <c r="A21" s="472"/>
      <c r="B21" s="550"/>
      <c r="C21" s="550"/>
      <c r="D21" s="550"/>
      <c r="E21" s="550"/>
      <c r="F21" s="545"/>
      <c r="G21" s="545"/>
      <c r="H21" s="545"/>
      <c r="I21" s="545"/>
      <c r="J21" s="545"/>
      <c r="K21" s="545"/>
      <c r="L21" s="545"/>
      <c r="M21" s="545"/>
      <c r="N21" s="545"/>
      <c r="O21" s="545"/>
      <c r="P21" s="545"/>
      <c r="Q21" s="545"/>
    </row>
    <row r="22" spans="1:20">
      <c r="A22" s="472"/>
      <c r="B22" s="451"/>
      <c r="C22" s="451"/>
      <c r="D22" s="451"/>
      <c r="E22" s="451"/>
      <c r="F22" s="451"/>
      <c r="G22" s="451"/>
      <c r="H22" s="451"/>
      <c r="I22" s="451"/>
      <c r="J22" s="451"/>
      <c r="K22" s="451"/>
      <c r="L22" s="451"/>
      <c r="M22" s="451"/>
      <c r="N22" s="451"/>
      <c r="O22" s="451"/>
      <c r="P22" s="451"/>
      <c r="Q22" s="451"/>
    </row>
    <row r="23" spans="1:20">
      <c r="A23" s="472"/>
      <c r="B23" s="451"/>
      <c r="C23" s="451"/>
      <c r="D23" s="451"/>
      <c r="E23" s="451"/>
      <c r="F23" s="451"/>
      <c r="G23" s="451"/>
      <c r="H23" s="451"/>
      <c r="I23" s="451"/>
      <c r="J23" s="451"/>
      <c r="K23" s="451"/>
      <c r="L23" s="451"/>
      <c r="M23" s="451"/>
      <c r="N23" s="451"/>
      <c r="O23" s="451"/>
      <c r="P23" s="451"/>
      <c r="Q23" s="451"/>
    </row>
    <row r="24" spans="1:20">
      <c r="A24" s="472"/>
      <c r="B24" s="451"/>
      <c r="C24" s="451"/>
      <c r="D24" s="451"/>
      <c r="E24" s="451"/>
      <c r="F24" s="451"/>
      <c r="G24" s="451"/>
      <c r="H24" s="451"/>
      <c r="I24" s="451"/>
      <c r="J24" s="451"/>
      <c r="K24" s="451"/>
      <c r="L24" s="451"/>
      <c r="M24" s="451"/>
      <c r="N24" s="451"/>
      <c r="O24" s="451"/>
      <c r="P24" s="451"/>
      <c r="Q24" s="451"/>
    </row>
    <row r="25" spans="1:20">
      <c r="A25" s="471"/>
      <c r="B25" s="537"/>
      <c r="C25" s="537"/>
      <c r="D25" s="537"/>
      <c r="E25" s="537"/>
      <c r="F25" s="537"/>
      <c r="G25" s="537"/>
      <c r="H25" s="537"/>
      <c r="I25" s="537"/>
      <c r="J25" s="537"/>
      <c r="K25" s="537"/>
      <c r="L25" s="537"/>
      <c r="M25" s="537"/>
      <c r="N25" s="537"/>
      <c r="O25" s="537"/>
      <c r="P25" s="537"/>
      <c r="Q25" s="537"/>
    </row>
    <row r="28" spans="1:20">
      <c r="A28" s="503"/>
      <c r="B28" s="451"/>
      <c r="C28" s="451"/>
      <c r="D28" s="451"/>
      <c r="E28" s="451"/>
      <c r="F28" s="451"/>
      <c r="G28" s="451"/>
      <c r="H28" s="451"/>
      <c r="I28" s="451"/>
      <c r="J28" s="451"/>
      <c r="K28" s="451"/>
      <c r="L28" s="451"/>
      <c r="M28" s="451"/>
      <c r="N28" s="451"/>
      <c r="O28" s="451"/>
      <c r="P28" s="451"/>
      <c r="Q28" s="451"/>
    </row>
    <row r="29" spans="1:20">
      <c r="A29" s="472"/>
      <c r="B29" s="451"/>
      <c r="C29" s="451"/>
      <c r="D29" s="451"/>
      <c r="E29" s="451"/>
      <c r="F29" s="451"/>
      <c r="G29" s="451"/>
      <c r="H29" s="451"/>
      <c r="I29" s="451"/>
      <c r="J29" s="451"/>
      <c r="K29" s="451"/>
      <c r="L29" s="451"/>
      <c r="M29" s="451"/>
      <c r="N29" s="451"/>
      <c r="O29" s="451"/>
      <c r="P29" s="451"/>
      <c r="Q29" s="451"/>
    </row>
    <row r="30" spans="1:20">
      <c r="A30" s="472"/>
      <c r="B30" s="451"/>
      <c r="C30" s="451"/>
      <c r="D30" s="451"/>
      <c r="E30" s="451"/>
      <c r="F30" s="451"/>
      <c r="G30" s="451"/>
      <c r="H30" s="451"/>
      <c r="I30" s="451"/>
      <c r="J30" s="451"/>
      <c r="K30" s="451"/>
      <c r="L30" s="451"/>
      <c r="M30" s="451"/>
      <c r="N30" s="451"/>
      <c r="O30" s="451"/>
      <c r="P30" s="451"/>
      <c r="Q30" s="451"/>
    </row>
    <row r="31" spans="1:20">
      <c r="A31" s="472"/>
      <c r="B31" s="451"/>
      <c r="C31" s="451"/>
      <c r="D31" s="451"/>
      <c r="E31" s="451"/>
      <c r="F31" s="451"/>
      <c r="G31" s="451"/>
      <c r="H31" s="451"/>
      <c r="I31" s="451"/>
      <c r="J31" s="451"/>
      <c r="K31" s="451"/>
      <c r="L31" s="451"/>
      <c r="M31" s="451"/>
      <c r="N31" s="451"/>
      <c r="O31" s="451"/>
      <c r="P31" s="451"/>
      <c r="Q31" s="451"/>
    </row>
    <row r="32" spans="1:20">
      <c r="A32" s="472"/>
      <c r="B32" s="451"/>
      <c r="C32" s="451"/>
      <c r="D32" s="451"/>
      <c r="E32" s="451"/>
      <c r="F32" s="451"/>
      <c r="G32" s="451"/>
      <c r="H32" s="451"/>
      <c r="I32" s="451"/>
      <c r="J32" s="451"/>
      <c r="K32" s="451"/>
      <c r="L32" s="451"/>
      <c r="M32" s="451"/>
      <c r="N32" s="451"/>
      <c r="O32" s="451"/>
      <c r="P32" s="451"/>
      <c r="Q32" s="451"/>
    </row>
    <row r="33" spans="1:17">
      <c r="A33" s="472"/>
      <c r="B33" s="451"/>
      <c r="C33" s="451"/>
      <c r="D33" s="451"/>
      <c r="E33" s="451"/>
      <c r="F33" s="451"/>
      <c r="G33" s="451"/>
      <c r="H33" s="451"/>
      <c r="I33" s="451"/>
      <c r="J33" s="451"/>
      <c r="K33" s="451"/>
      <c r="L33" s="451"/>
      <c r="M33" s="451"/>
      <c r="N33" s="451"/>
      <c r="O33" s="451"/>
      <c r="P33" s="451"/>
      <c r="Q33" s="451"/>
    </row>
    <row r="34" spans="1:17">
      <c r="A34" s="472"/>
      <c r="B34" s="451"/>
      <c r="C34" s="451"/>
      <c r="D34" s="451"/>
      <c r="E34" s="451"/>
      <c r="F34" s="451"/>
      <c r="G34" s="451"/>
      <c r="H34" s="451"/>
      <c r="I34" s="451"/>
      <c r="J34" s="451"/>
      <c r="K34" s="451"/>
      <c r="L34" s="451"/>
      <c r="M34" s="451"/>
      <c r="N34" s="451"/>
      <c r="O34" s="451"/>
      <c r="P34" s="451"/>
      <c r="Q34" s="451"/>
    </row>
    <row r="35" spans="1:17">
      <c r="A35" s="472"/>
      <c r="B35" s="451"/>
      <c r="C35" s="451"/>
      <c r="D35" s="451"/>
      <c r="E35" s="451"/>
      <c r="F35" s="451"/>
      <c r="G35" s="451"/>
      <c r="H35" s="451"/>
      <c r="I35" s="451"/>
      <c r="J35" s="451"/>
      <c r="K35" s="451"/>
      <c r="L35" s="451"/>
      <c r="M35" s="451"/>
      <c r="N35" s="451"/>
      <c r="O35" s="451"/>
      <c r="P35" s="451"/>
      <c r="Q35" s="451"/>
    </row>
    <row r="36" spans="1:17">
      <c r="A36" s="472"/>
      <c r="B36" s="451"/>
      <c r="C36" s="451"/>
      <c r="D36" s="451"/>
      <c r="E36" s="451"/>
      <c r="F36" s="451"/>
      <c r="G36" s="451"/>
      <c r="H36" s="451"/>
      <c r="I36" s="451"/>
      <c r="J36" s="451"/>
      <c r="K36" s="451"/>
      <c r="L36" s="451"/>
      <c r="M36" s="451"/>
      <c r="N36" s="451"/>
      <c r="O36" s="451"/>
      <c r="P36" s="451"/>
      <c r="Q36" s="451"/>
    </row>
    <row r="37" spans="1:17">
      <c r="A37" s="472"/>
      <c r="B37" s="451"/>
      <c r="C37" s="451"/>
      <c r="D37" s="451"/>
      <c r="E37" s="451"/>
      <c r="F37" s="451"/>
      <c r="G37" s="451"/>
      <c r="H37" s="451"/>
      <c r="I37" s="451"/>
      <c r="J37" s="451"/>
      <c r="K37" s="451"/>
      <c r="L37" s="451"/>
      <c r="M37" s="451"/>
      <c r="N37" s="451"/>
      <c r="O37" s="451"/>
      <c r="P37" s="451"/>
      <c r="Q37" s="451"/>
    </row>
    <row r="38" spans="1:17">
      <c r="A38" s="472"/>
      <c r="B38" s="451"/>
      <c r="C38" s="451"/>
      <c r="D38" s="451"/>
      <c r="E38" s="451"/>
      <c r="F38" s="451"/>
      <c r="G38" s="451"/>
      <c r="H38" s="451"/>
      <c r="I38" s="451"/>
      <c r="J38" s="451"/>
      <c r="K38" s="451"/>
      <c r="L38" s="451"/>
      <c r="M38" s="451"/>
      <c r="N38" s="451"/>
      <c r="O38" s="451"/>
      <c r="P38" s="451"/>
      <c r="Q38" s="451"/>
    </row>
    <row r="39" spans="1:17">
      <c r="A39" s="471"/>
      <c r="B39" s="451"/>
      <c r="C39" s="451"/>
      <c r="D39" s="451"/>
      <c r="E39" s="451"/>
      <c r="F39" s="451"/>
      <c r="G39" s="451"/>
      <c r="H39" s="451"/>
      <c r="I39" s="451"/>
      <c r="J39" s="451"/>
      <c r="K39" s="451"/>
      <c r="L39" s="451"/>
      <c r="M39" s="451"/>
      <c r="N39" s="451"/>
      <c r="O39" s="451"/>
      <c r="P39" s="451"/>
      <c r="Q39" s="451"/>
    </row>
  </sheetData>
  <mergeCells count="23">
    <mergeCell ref="A1:Q1"/>
    <mergeCell ref="A2:Q2"/>
    <mergeCell ref="A4:A6"/>
    <mergeCell ref="F4:L5"/>
    <mergeCell ref="M4:M6"/>
    <mergeCell ref="N4:Q4"/>
    <mergeCell ref="N5:P5"/>
    <mergeCell ref="Q5:Q6"/>
    <mergeCell ref="B4:C6"/>
    <mergeCell ref="D4:E6"/>
    <mergeCell ref="G6:H6"/>
    <mergeCell ref="A17:Q17"/>
    <mergeCell ref="A18:Q18"/>
    <mergeCell ref="A13:A15"/>
    <mergeCell ref="F13:L14"/>
    <mergeCell ref="M13:M15"/>
    <mergeCell ref="N13:Q13"/>
    <mergeCell ref="N14:P14"/>
    <mergeCell ref="Q14:Q15"/>
    <mergeCell ref="A16:Q16"/>
    <mergeCell ref="G15:H15"/>
    <mergeCell ref="B13:C15"/>
    <mergeCell ref="D13:E15"/>
  </mergeCells>
  <printOptions horizontalCentered="1"/>
  <pageMargins left="0.39370078740157483" right="0.39370078740157483" top="0.39370078740157483" bottom="0.39370078740157483" header="0" footer="0"/>
  <pageSetup paperSize="9" scale="96" orientation="portrait"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44"/>
  <sheetViews>
    <sheetView showGridLines="0" workbookViewId="0">
      <selection sqref="A1:F1"/>
    </sheetView>
  </sheetViews>
  <sheetFormatPr defaultColWidth="9.28515625" defaultRowHeight="12.75"/>
  <cols>
    <col min="1" max="1" width="19.7109375" style="86" customWidth="1"/>
    <col min="2" max="2" width="12.7109375" style="86" customWidth="1"/>
    <col min="3" max="3" width="13.7109375" style="86" customWidth="1"/>
    <col min="4" max="4" width="15.42578125" style="86" customWidth="1"/>
    <col min="5" max="5" width="17.5703125" style="86" customWidth="1"/>
    <col min="6" max="6" width="19" style="86" bestFit="1" customWidth="1"/>
    <col min="7" max="10" width="9.28515625" style="86"/>
    <col min="11" max="11" width="29.28515625" style="86" customWidth="1"/>
    <col min="12" max="12" width="26.28515625" style="86" customWidth="1"/>
    <col min="13" max="16384" width="9.28515625" style="86"/>
  </cols>
  <sheetData>
    <row r="1" spans="1:9" s="76" customFormat="1" ht="34.5" customHeight="1">
      <c r="A1" s="4815" t="s">
        <v>356</v>
      </c>
      <c r="B1" s="4815"/>
      <c r="C1" s="4815"/>
      <c r="D1" s="4815"/>
      <c r="E1" s="4815"/>
      <c r="F1" s="4815"/>
      <c r="I1" s="77"/>
    </row>
    <row r="2" spans="1:9" s="76" customFormat="1" ht="34.5" customHeight="1">
      <c r="A2" s="4816" t="s">
        <v>357</v>
      </c>
      <c r="B2" s="4816"/>
      <c r="C2" s="4816"/>
      <c r="D2" s="4816"/>
      <c r="E2" s="4816"/>
      <c r="F2" s="4816"/>
      <c r="I2" s="77"/>
    </row>
    <row r="3" spans="1:9" s="80" customFormat="1" ht="12.75" customHeight="1">
      <c r="A3" s="4810"/>
      <c r="B3" s="4804" t="s">
        <v>227</v>
      </c>
      <c r="C3" s="4804" t="s">
        <v>320</v>
      </c>
      <c r="D3" s="4804" t="s">
        <v>321</v>
      </c>
      <c r="E3" s="4814" t="s">
        <v>230</v>
      </c>
      <c r="F3" s="4814" t="s">
        <v>146</v>
      </c>
    </row>
    <row r="4" spans="1:9" s="80" customFormat="1" ht="25.5" customHeight="1">
      <c r="A4" s="4811"/>
      <c r="B4" s="4805"/>
      <c r="C4" s="4805"/>
      <c r="D4" s="4805"/>
      <c r="E4" s="4814"/>
      <c r="F4" s="4814"/>
      <c r="H4" s="81"/>
    </row>
    <row r="5" spans="1:9" s="80" customFormat="1">
      <c r="A5" s="4811"/>
      <c r="B5" s="4806"/>
      <c r="C5" s="4806"/>
      <c r="D5" s="4806"/>
      <c r="E5" s="4814"/>
      <c r="F5" s="4814"/>
    </row>
    <row r="6" spans="1:9" s="82" customFormat="1">
      <c r="A6" s="4812"/>
      <c r="B6" s="4807" t="s">
        <v>207</v>
      </c>
      <c r="C6" s="4808"/>
      <c r="D6" s="4808"/>
      <c r="E6" s="4809"/>
      <c r="F6" s="79" t="s">
        <v>208</v>
      </c>
    </row>
    <row r="7" spans="1:9">
      <c r="A7" s="83" t="s">
        <v>209</v>
      </c>
      <c r="B7" s="84"/>
      <c r="C7" s="85"/>
      <c r="D7" s="85"/>
      <c r="E7" s="85"/>
      <c r="F7" s="85"/>
    </row>
    <row r="8" spans="1:9">
      <c r="A8" s="83">
        <v>1995</v>
      </c>
      <c r="B8" s="364">
        <v>8880</v>
      </c>
      <c r="C8" s="88">
        <v>18176.07</v>
      </c>
      <c r="D8" s="364">
        <v>11597.543</v>
      </c>
      <c r="E8" s="368">
        <v>9139.94</v>
      </c>
      <c r="F8" s="89">
        <v>26.4</v>
      </c>
      <c r="G8" s="90"/>
    </row>
    <row r="9" spans="1:9">
      <c r="A9" s="83">
        <v>1996</v>
      </c>
      <c r="B9" s="364">
        <v>9375</v>
      </c>
      <c r="C9" s="88">
        <v>18880.599999999999</v>
      </c>
      <c r="D9" s="364">
        <v>12307.697</v>
      </c>
      <c r="E9" s="368">
        <v>9620.8799999999992</v>
      </c>
      <c r="F9" s="89">
        <v>27.1</v>
      </c>
      <c r="G9" s="90"/>
    </row>
    <row r="10" spans="1:9">
      <c r="A10" s="83">
        <v>1997</v>
      </c>
      <c r="B10" s="364">
        <v>10123</v>
      </c>
      <c r="C10" s="88">
        <v>19963.268</v>
      </c>
      <c r="D10" s="364">
        <v>13009.86</v>
      </c>
      <c r="E10" s="368">
        <v>10308.43</v>
      </c>
      <c r="F10" s="89">
        <v>29.5</v>
      </c>
      <c r="G10" s="90"/>
    </row>
    <row r="11" spans="1:9" s="91" customFormat="1">
      <c r="A11" s="83">
        <v>1998</v>
      </c>
      <c r="B11" s="364">
        <v>10960</v>
      </c>
      <c r="C11" s="88">
        <v>20871.560000000001</v>
      </c>
      <c r="D11" s="364">
        <v>13771.654</v>
      </c>
      <c r="E11" s="368">
        <v>11128.87</v>
      </c>
      <c r="F11" s="89">
        <v>31.3</v>
      </c>
      <c r="G11" s="90"/>
      <c r="I11" s="86"/>
    </row>
    <row r="12" spans="1:9">
      <c r="A12" s="83">
        <v>1999</v>
      </c>
      <c r="B12" s="364">
        <v>11705</v>
      </c>
      <c r="C12" s="88">
        <v>21982.225999999999</v>
      </c>
      <c r="D12" s="364">
        <v>14480.326999999999</v>
      </c>
      <c r="E12" s="368">
        <v>11888.45</v>
      </c>
      <c r="F12" s="89">
        <v>31.7</v>
      </c>
      <c r="G12" s="90"/>
    </row>
    <row r="13" spans="1:9">
      <c r="A13" s="83">
        <v>2000</v>
      </c>
      <c r="B13" s="364">
        <v>12480</v>
      </c>
      <c r="C13" s="88">
        <v>23125.101999999999</v>
      </c>
      <c r="D13" s="364">
        <v>15345.334999999999</v>
      </c>
      <c r="E13" s="368">
        <v>12508.42</v>
      </c>
      <c r="F13" s="89">
        <v>32</v>
      </c>
      <c r="G13" s="90"/>
    </row>
    <row r="14" spans="1:9">
      <c r="A14" s="83">
        <v>2001</v>
      </c>
      <c r="B14" s="364">
        <v>13102</v>
      </c>
      <c r="C14" s="88">
        <v>24175.245999999999</v>
      </c>
      <c r="D14" s="364">
        <v>15985.964</v>
      </c>
      <c r="E14" s="368">
        <v>13118.32</v>
      </c>
      <c r="F14" s="89">
        <v>31.2</v>
      </c>
      <c r="G14" s="90"/>
    </row>
    <row r="15" spans="1:9">
      <c r="A15" s="83">
        <v>2002</v>
      </c>
      <c r="B15" s="364">
        <v>13681</v>
      </c>
      <c r="C15" s="88">
        <v>25220.643</v>
      </c>
      <c r="D15" s="364">
        <v>16555.589</v>
      </c>
      <c r="E15" s="368">
        <v>13623.88</v>
      </c>
      <c r="F15" s="89">
        <v>29.6</v>
      </c>
      <c r="G15" s="90"/>
    </row>
    <row r="16" spans="1:9">
      <c r="A16" s="83">
        <v>2003</v>
      </c>
      <c r="B16" s="364">
        <v>13966</v>
      </c>
      <c r="C16" s="88">
        <v>26163.562000000002</v>
      </c>
      <c r="D16" s="364">
        <v>17081.334999999999</v>
      </c>
      <c r="E16" s="368">
        <v>13932.34</v>
      </c>
      <c r="F16" s="89">
        <v>27.2</v>
      </c>
      <c r="G16" s="90"/>
    </row>
    <row r="17" spans="1:9" s="93" customFormat="1">
      <c r="A17" s="92">
        <v>2004</v>
      </c>
      <c r="B17" s="364">
        <v>14522</v>
      </c>
      <c r="C17" s="88">
        <v>27459.284</v>
      </c>
      <c r="D17" s="364">
        <v>17639.816999999999</v>
      </c>
      <c r="E17" s="368">
        <v>14473.5</v>
      </c>
      <c r="F17" s="89">
        <v>26.8</v>
      </c>
      <c r="G17" s="90"/>
      <c r="I17" s="94"/>
    </row>
    <row r="18" spans="1:9" s="93" customFormat="1">
      <c r="A18" s="92">
        <v>2005</v>
      </c>
      <c r="B18" s="364">
        <v>15095</v>
      </c>
      <c r="C18" s="88">
        <v>28457.094000000001</v>
      </c>
      <c r="D18" s="364">
        <v>18468.374</v>
      </c>
      <c r="E18" s="368">
        <v>14942.98</v>
      </c>
      <c r="F18" s="89">
        <v>26.7</v>
      </c>
      <c r="G18" s="90"/>
      <c r="I18" s="94"/>
    </row>
    <row r="19" spans="1:9" s="94" customFormat="1">
      <c r="A19" s="92">
        <v>2006</v>
      </c>
      <c r="B19" s="364">
        <v>15801</v>
      </c>
      <c r="C19" s="88">
        <v>29706.417000000001</v>
      </c>
      <c r="D19" s="364">
        <v>18808.001</v>
      </c>
      <c r="E19" s="368">
        <v>15451.33</v>
      </c>
      <c r="F19" s="89">
        <v>26.1</v>
      </c>
      <c r="G19" s="90"/>
    </row>
    <row r="20" spans="1:9" s="94" customFormat="1">
      <c r="A20" s="92">
        <v>2007</v>
      </c>
      <c r="B20" s="364">
        <v>16645</v>
      </c>
      <c r="C20" s="88">
        <v>31514.183000000001</v>
      </c>
      <c r="D20" s="364">
        <v>19456.091</v>
      </c>
      <c r="E20" s="368">
        <v>16285</v>
      </c>
      <c r="F20" s="89">
        <v>26</v>
      </c>
      <c r="G20" s="90"/>
    </row>
    <row r="21" spans="1:9" s="93" customFormat="1">
      <c r="A21" s="92">
        <v>2008</v>
      </c>
      <c r="B21" s="364">
        <v>16963</v>
      </c>
      <c r="C21" s="88">
        <v>32261.312999999998</v>
      </c>
      <c r="D21" s="364">
        <v>19966.781999999999</v>
      </c>
      <c r="E21" s="368">
        <v>16514.810000000001</v>
      </c>
      <c r="F21" s="89">
        <v>26.2</v>
      </c>
      <c r="G21" s="90"/>
      <c r="I21" s="94"/>
    </row>
    <row r="22" spans="1:9" s="94" customFormat="1">
      <c r="A22" s="92">
        <v>2009</v>
      </c>
      <c r="B22" s="364">
        <v>16598</v>
      </c>
      <c r="C22" s="88">
        <v>33076.78</v>
      </c>
      <c r="D22" s="364">
        <v>20445.210999999999</v>
      </c>
      <c r="E22" s="368">
        <v>16109.41</v>
      </c>
      <c r="F22" s="89">
        <v>23.9</v>
      </c>
      <c r="G22" s="90"/>
    </row>
    <row r="23" spans="1:9" s="94" customFormat="1">
      <c r="A23" s="95">
        <v>2010</v>
      </c>
      <c r="B23" s="364">
        <v>17011</v>
      </c>
      <c r="C23" s="88">
        <v>34024.777999999998</v>
      </c>
      <c r="D23" s="364">
        <v>20955.509999999998</v>
      </c>
      <c r="E23" s="368">
        <v>16546.11</v>
      </c>
      <c r="F23" s="89">
        <v>23.5</v>
      </c>
      <c r="G23" s="90"/>
    </row>
    <row r="24" spans="1:9" s="93" customFormat="1">
      <c r="A24" s="92">
        <v>2011</v>
      </c>
      <c r="B24" s="364">
        <v>16674</v>
      </c>
      <c r="C24" s="88">
        <v>34051.972000000002</v>
      </c>
      <c r="D24" s="364">
        <v>20587.649000000001</v>
      </c>
      <c r="E24" s="368">
        <v>16501.96</v>
      </c>
      <c r="F24" s="89">
        <v>21.1</v>
      </c>
      <c r="G24" s="90"/>
      <c r="I24" s="94"/>
    </row>
    <row r="25" spans="1:9" s="94" customFormat="1">
      <c r="A25" s="95">
        <v>2012</v>
      </c>
      <c r="B25" s="364">
        <v>16003</v>
      </c>
      <c r="C25" s="88">
        <v>34369.872000000003</v>
      </c>
      <c r="D25" s="364">
        <v>19967.088</v>
      </c>
      <c r="E25" s="368">
        <v>15804.68</v>
      </c>
      <c r="F25" s="89">
        <v>18.2</v>
      </c>
      <c r="G25" s="90"/>
    </row>
    <row r="26" spans="1:9" s="94" customFormat="1">
      <c r="A26" s="92">
        <v>2013</v>
      </c>
      <c r="B26" s="364">
        <v>16295</v>
      </c>
      <c r="C26" s="88">
        <v>35859.262000000002</v>
      </c>
      <c r="D26" s="364">
        <v>20669.089</v>
      </c>
      <c r="E26" s="368">
        <v>16253.86</v>
      </c>
      <c r="F26" s="89">
        <v>16.899999999999999</v>
      </c>
      <c r="G26" s="90"/>
    </row>
    <row r="27" spans="1:9" s="94" customFormat="1">
      <c r="A27" s="95">
        <v>2014</v>
      </c>
      <c r="B27" s="364">
        <v>16621</v>
      </c>
      <c r="C27" s="88">
        <v>35589.290999999997</v>
      </c>
      <c r="D27" s="364">
        <v>20281.034</v>
      </c>
      <c r="E27" s="368">
        <v>16582.88</v>
      </c>
      <c r="F27" s="89">
        <v>17.3</v>
      </c>
      <c r="G27" s="90"/>
    </row>
    <row r="28" spans="1:9" s="96" customFormat="1">
      <c r="A28" s="92">
        <v>2015</v>
      </c>
      <c r="B28" s="364">
        <v>17279</v>
      </c>
      <c r="C28" s="88">
        <v>36066.623</v>
      </c>
      <c r="D28" s="364">
        <v>20324.893</v>
      </c>
      <c r="E28" s="368">
        <v>17190.77</v>
      </c>
      <c r="F28" s="89">
        <v>18</v>
      </c>
      <c r="G28" s="89"/>
    </row>
    <row r="29" spans="1:9" s="94" customFormat="1">
      <c r="A29" s="95">
        <v>2016</v>
      </c>
      <c r="B29" s="364">
        <v>17996</v>
      </c>
      <c r="C29" s="88">
        <v>36704.817999999999</v>
      </c>
      <c r="D29" s="364">
        <v>20551.891</v>
      </c>
      <c r="E29" s="368">
        <v>17936.86</v>
      </c>
      <c r="F29" s="89">
        <v>18.100000000000001</v>
      </c>
      <c r="G29" s="89"/>
    </row>
    <row r="30" spans="1:9" s="94" customFormat="1">
      <c r="A30" s="95">
        <v>2017</v>
      </c>
      <c r="B30" s="364">
        <v>18908</v>
      </c>
      <c r="C30" s="88">
        <v>37211.006000000001</v>
      </c>
      <c r="D30" s="364">
        <v>20985.344000000001</v>
      </c>
      <c r="E30" s="368">
        <v>18922.13</v>
      </c>
      <c r="F30" s="89">
        <v>19.8</v>
      </c>
      <c r="G30" s="89"/>
    </row>
    <row r="31" spans="1:9" s="93" customFormat="1">
      <c r="A31" s="95">
        <v>2018</v>
      </c>
      <c r="B31" s="364">
        <v>19836</v>
      </c>
      <c r="C31" s="88">
        <v>37898.103000000003</v>
      </c>
      <c r="D31" s="364">
        <v>21893.911</v>
      </c>
      <c r="E31" s="368">
        <v>19797.96</v>
      </c>
      <c r="F31" s="89">
        <v>20.6</v>
      </c>
      <c r="G31" s="97"/>
    </row>
    <row r="32" spans="1:9" s="94" customFormat="1">
      <c r="A32" s="98">
        <v>2019</v>
      </c>
      <c r="B32" s="364">
        <v>20715</v>
      </c>
      <c r="C32" s="88">
        <v>38967.006999999998</v>
      </c>
      <c r="D32" s="364">
        <v>23039.295999999998</v>
      </c>
      <c r="E32" s="368">
        <v>20690.37</v>
      </c>
      <c r="F32" s="89">
        <v>21.3</v>
      </c>
      <c r="G32" s="97"/>
    </row>
    <row r="33" spans="1:14" s="94" customFormat="1">
      <c r="A33" s="95">
        <v>2020</v>
      </c>
      <c r="B33" s="364">
        <v>19358</v>
      </c>
      <c r="C33" s="88">
        <v>37547.970999999998</v>
      </c>
      <c r="D33" s="364">
        <v>23460.643</v>
      </c>
      <c r="E33" s="368">
        <v>19565.45</v>
      </c>
      <c r="F33" s="89">
        <v>22.4</v>
      </c>
      <c r="G33" s="97"/>
    </row>
    <row r="34" spans="1:14" s="99" customFormat="1">
      <c r="A34" s="95">
        <v>2021</v>
      </c>
      <c r="B34" s="364">
        <v>20801</v>
      </c>
      <c r="C34" s="88">
        <v>39202.945</v>
      </c>
      <c r="D34" s="364">
        <v>24841.082999999999</v>
      </c>
      <c r="E34" s="368">
        <v>21185.73</v>
      </c>
      <c r="F34" s="89">
        <v>23.7</v>
      </c>
      <c r="G34" s="97"/>
    </row>
    <row r="35" spans="1:14" s="99" customFormat="1">
      <c r="A35" s="95">
        <v>2022</v>
      </c>
      <c r="B35" s="364">
        <v>23303</v>
      </c>
      <c r="C35" s="88">
        <v>41770.661</v>
      </c>
      <c r="D35" s="364">
        <v>26225.768</v>
      </c>
      <c r="E35" s="368">
        <v>23333.73</v>
      </c>
      <c r="F35" s="89">
        <v>23.8</v>
      </c>
      <c r="G35" s="89"/>
    </row>
    <row r="36" spans="1:14" s="99" customFormat="1">
      <c r="A36" s="95" t="s">
        <v>387</v>
      </c>
      <c r="B36" s="364">
        <v>25328</v>
      </c>
      <c r="C36" s="88">
        <v>45377.783000000003</v>
      </c>
      <c r="D36" s="364">
        <v>28335.342000000001</v>
      </c>
      <c r="E36" s="368">
        <v>25105.360000000001</v>
      </c>
      <c r="F36" s="89">
        <v>23.1</v>
      </c>
      <c r="G36" s="89"/>
    </row>
    <row r="37" spans="1:14" s="93" customFormat="1">
      <c r="A37" s="100" t="s">
        <v>375</v>
      </c>
      <c r="B37" s="365">
        <v>26696</v>
      </c>
      <c r="C37" s="102">
        <v>48116.682000000001</v>
      </c>
      <c r="D37" s="365">
        <v>30476.367999999999</v>
      </c>
      <c r="E37" s="365">
        <v>26676.2</v>
      </c>
      <c r="F37" s="97">
        <v>22.9</v>
      </c>
      <c r="G37" s="97"/>
    </row>
    <row r="38" spans="1:14" s="80" customFormat="1" ht="12.75" customHeight="1">
      <c r="A38" s="4810"/>
      <c r="B38" s="4804" t="s">
        <v>228</v>
      </c>
      <c r="C38" s="4804" t="s">
        <v>322</v>
      </c>
      <c r="D38" s="4804" t="s">
        <v>323</v>
      </c>
      <c r="E38" s="4804" t="s">
        <v>229</v>
      </c>
      <c r="F38" s="4804" t="s">
        <v>210</v>
      </c>
    </row>
    <row r="39" spans="1:14" s="80" customFormat="1">
      <c r="A39" s="4811"/>
      <c r="B39" s="4805"/>
      <c r="C39" s="4805"/>
      <c r="D39" s="4805"/>
      <c r="E39" s="4805"/>
      <c r="F39" s="4805"/>
    </row>
    <row r="40" spans="1:14" s="80" customFormat="1">
      <c r="A40" s="4811"/>
      <c r="B40" s="4806"/>
      <c r="C40" s="4806"/>
      <c r="D40" s="4806"/>
      <c r="E40" s="4806"/>
      <c r="F40" s="4806"/>
    </row>
    <row r="41" spans="1:14" s="82" customFormat="1">
      <c r="A41" s="4812"/>
      <c r="B41" s="4807" t="s">
        <v>207</v>
      </c>
      <c r="C41" s="4808" t="s">
        <v>207</v>
      </c>
      <c r="D41" s="4808"/>
      <c r="E41" s="4809"/>
      <c r="F41" s="79" t="s">
        <v>208</v>
      </c>
      <c r="G41" s="103"/>
    </row>
    <row r="42" spans="1:14" s="106" customFormat="1" ht="13.5" customHeight="1">
      <c r="A42" s="4813" t="s">
        <v>374</v>
      </c>
      <c r="B42" s="4813"/>
      <c r="C42" s="4813"/>
      <c r="D42" s="4813"/>
      <c r="E42" s="4813"/>
      <c r="F42" s="4813"/>
      <c r="G42" s="104"/>
      <c r="H42" s="104"/>
      <c r="I42" s="104"/>
      <c r="J42" s="104"/>
      <c r="K42" s="104"/>
      <c r="L42" s="104"/>
      <c r="M42" s="104"/>
      <c r="N42" s="105"/>
    </row>
    <row r="43" spans="1:14" s="107" customFormat="1" ht="12.75" customHeight="1">
      <c r="A43" s="4802" t="s">
        <v>335</v>
      </c>
      <c r="B43" s="4803"/>
      <c r="C43" s="4803"/>
      <c r="D43" s="4803"/>
      <c r="E43" s="4803"/>
      <c r="F43" s="4803"/>
    </row>
    <row r="44" spans="1:14" s="107" customFormat="1" ht="12.75" customHeight="1">
      <c r="A44" s="4802" t="s">
        <v>336</v>
      </c>
      <c r="B44" s="4803"/>
      <c r="C44" s="4803"/>
      <c r="D44" s="4803"/>
      <c r="E44" s="4803"/>
      <c r="F44" s="4803"/>
    </row>
  </sheetData>
  <mergeCells count="19">
    <mergeCell ref="F3:F5"/>
    <mergeCell ref="E38:E40"/>
    <mergeCell ref="B6:E6"/>
    <mergeCell ref="A43:F43"/>
    <mergeCell ref="A1:F1"/>
    <mergeCell ref="A2:F2"/>
    <mergeCell ref="B3:B5"/>
    <mergeCell ref="C3:C5"/>
    <mergeCell ref="D3:D5"/>
    <mergeCell ref="E3:E5"/>
    <mergeCell ref="A3:A6"/>
    <mergeCell ref="A44:F44"/>
    <mergeCell ref="F38:F40"/>
    <mergeCell ref="C38:C40"/>
    <mergeCell ref="B41:E41"/>
    <mergeCell ref="B38:B40"/>
    <mergeCell ref="A38:A41"/>
    <mergeCell ref="D38:D40"/>
    <mergeCell ref="A42:F42"/>
  </mergeCells>
  <phoneticPr fontId="24" type="noConversion"/>
  <printOptions horizontalCentered="1"/>
  <pageMargins left="0.78740157480314965" right="0.78740157480314965" top="0.46" bottom="0.46" header="0" footer="0"/>
  <pageSetup paperSize="9" orientation="landscape" verticalDpi="12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0CCF-1A63-48BA-B894-069EB49682F7}">
  <sheetPr codeName="Sheet28"/>
  <dimension ref="A1:AK55"/>
  <sheetViews>
    <sheetView showGridLines="0" zoomScaleNormal="100" workbookViewId="0">
      <selection sqref="A1:W1"/>
    </sheetView>
  </sheetViews>
  <sheetFormatPr defaultColWidth="9.140625" defaultRowHeight="12.75"/>
  <cols>
    <col min="1" max="1" width="41.140625" style="564" customWidth="1"/>
    <col min="2" max="2" width="5.85546875" style="563" bestFit="1" customWidth="1"/>
    <col min="3" max="3" width="8.7109375" style="558" bestFit="1" customWidth="1"/>
    <col min="4" max="6" width="6.7109375" style="558" customWidth="1"/>
    <col min="7" max="7" width="7.42578125" style="562" customWidth="1"/>
    <col min="8" max="8" width="7.42578125" style="558" customWidth="1"/>
    <col min="9" max="11" width="4.42578125" style="558" customWidth="1"/>
    <col min="12" max="12" width="4.42578125" style="562" customWidth="1"/>
    <col min="13" max="14" width="4.42578125" style="558" customWidth="1"/>
    <col min="15" max="15" width="4.42578125" style="561" customWidth="1"/>
    <col min="16" max="20" width="5.7109375" style="561" customWidth="1"/>
    <col min="21" max="22" width="5.7109375" style="560" customWidth="1"/>
    <col min="23" max="23" width="41.42578125" style="558" customWidth="1"/>
    <col min="24" max="24" width="9.140625" style="558"/>
    <col min="25" max="26" width="9.140625" style="559"/>
    <col min="27" max="16384" width="9.140625" style="558"/>
  </cols>
  <sheetData>
    <row r="1" spans="1:37" ht="34.5" customHeight="1">
      <c r="A1" s="4940" t="s">
        <v>688</v>
      </c>
      <c r="B1" s="4940"/>
      <c r="C1" s="4940"/>
      <c r="D1" s="4940"/>
      <c r="E1" s="4940"/>
      <c r="F1" s="4940"/>
      <c r="G1" s="4940"/>
      <c r="H1" s="4940"/>
      <c r="I1" s="4940"/>
      <c r="J1" s="4940"/>
      <c r="K1" s="4940"/>
      <c r="L1" s="4940"/>
      <c r="M1" s="4940"/>
      <c r="N1" s="4940"/>
      <c r="O1" s="4940"/>
      <c r="P1" s="4940"/>
      <c r="Q1" s="4940"/>
      <c r="R1" s="4940"/>
      <c r="S1" s="4940"/>
      <c r="T1" s="4940"/>
      <c r="U1" s="4940"/>
      <c r="V1" s="4940"/>
      <c r="W1" s="4940"/>
    </row>
    <row r="2" spans="1:37" ht="34.5" customHeight="1">
      <c r="A2" s="4941" t="s">
        <v>687</v>
      </c>
      <c r="B2" s="4941"/>
      <c r="C2" s="4941"/>
      <c r="D2" s="4941"/>
      <c r="E2" s="4941"/>
      <c r="F2" s="4941"/>
      <c r="G2" s="4941"/>
      <c r="H2" s="4941"/>
      <c r="I2" s="4941"/>
      <c r="J2" s="4941"/>
      <c r="K2" s="4941"/>
      <c r="L2" s="4941"/>
      <c r="M2" s="4941"/>
      <c r="N2" s="4941"/>
      <c r="O2" s="4941"/>
      <c r="P2" s="4941"/>
      <c r="Q2" s="4941"/>
      <c r="R2" s="4941"/>
      <c r="S2" s="4941"/>
      <c r="T2" s="4941"/>
      <c r="U2" s="4941"/>
      <c r="V2" s="4941"/>
      <c r="W2" s="4941"/>
    </row>
    <row r="3" spans="1:37" s="606" customFormat="1" ht="9">
      <c r="A3" s="612" t="s">
        <v>211</v>
      </c>
      <c r="B3" s="611"/>
      <c r="D3" s="607"/>
      <c r="E3" s="607"/>
      <c r="F3" s="607"/>
      <c r="G3" s="610"/>
      <c r="H3" s="607"/>
      <c r="I3" s="607"/>
      <c r="J3" s="607"/>
      <c r="K3" s="607"/>
      <c r="L3" s="610"/>
      <c r="M3" s="607"/>
      <c r="N3" s="607"/>
      <c r="O3" s="609"/>
      <c r="P3" s="609"/>
      <c r="Q3" s="609"/>
      <c r="R3" s="609"/>
      <c r="S3" s="609"/>
      <c r="T3" s="609"/>
      <c r="U3" s="608"/>
      <c r="V3" s="608"/>
      <c r="W3" s="607" t="s">
        <v>212</v>
      </c>
    </row>
    <row r="4" spans="1:37">
      <c r="A4" s="576" t="s">
        <v>686</v>
      </c>
      <c r="B4" s="575"/>
      <c r="C4" s="574" t="s">
        <v>685</v>
      </c>
      <c r="D4" s="573">
        <v>2006</v>
      </c>
      <c r="E4" s="573">
        <v>2007</v>
      </c>
      <c r="F4" s="573">
        <v>2008</v>
      </c>
      <c r="G4" s="573">
        <v>2009</v>
      </c>
      <c r="H4" s="569">
        <v>2010</v>
      </c>
      <c r="I4" s="573">
        <v>2011</v>
      </c>
      <c r="J4" s="573">
        <v>2012</v>
      </c>
      <c r="K4" s="573">
        <v>2013</v>
      </c>
      <c r="L4" s="573">
        <v>2014</v>
      </c>
      <c r="M4" s="573">
        <v>2015</v>
      </c>
      <c r="N4" s="573">
        <v>2016</v>
      </c>
      <c r="O4" s="572">
        <v>2017</v>
      </c>
      <c r="P4" s="571">
        <v>2018</v>
      </c>
      <c r="Q4" s="571">
        <v>2019</v>
      </c>
      <c r="R4" s="571">
        <v>2020</v>
      </c>
      <c r="S4" s="571">
        <v>2021</v>
      </c>
      <c r="T4" s="571">
        <v>2022</v>
      </c>
      <c r="U4" s="571">
        <v>2023</v>
      </c>
      <c r="V4" s="605">
        <v>2024</v>
      </c>
      <c r="W4" s="604"/>
    </row>
    <row r="5" spans="1:37">
      <c r="A5" s="603" t="s">
        <v>209</v>
      </c>
      <c r="G5" s="558"/>
      <c r="U5" s="561"/>
      <c r="W5" s="603" t="s">
        <v>209</v>
      </c>
    </row>
    <row r="6" spans="1:37">
      <c r="A6" s="599" t="s">
        <v>684</v>
      </c>
      <c r="B6" s="563" t="s">
        <v>683</v>
      </c>
      <c r="C6" s="584">
        <v>100</v>
      </c>
      <c r="D6" s="430">
        <v>4</v>
      </c>
      <c r="E6" s="430">
        <v>2.4</v>
      </c>
      <c r="F6" s="430">
        <v>4</v>
      </c>
      <c r="G6" s="430">
        <v>-4.7</v>
      </c>
      <c r="H6" s="430">
        <v>3.2</v>
      </c>
      <c r="I6" s="430">
        <v>5.4</v>
      </c>
      <c r="J6" s="430">
        <v>3.1</v>
      </c>
      <c r="K6" s="430">
        <v>0.2</v>
      </c>
      <c r="L6" s="430">
        <v>-1.4</v>
      </c>
      <c r="M6" s="430">
        <v>-1.6</v>
      </c>
      <c r="N6" s="430">
        <v>-1.6</v>
      </c>
      <c r="O6" s="430">
        <v>2.9</v>
      </c>
      <c r="P6" s="430">
        <v>2.5</v>
      </c>
      <c r="Q6" s="430">
        <v>-0.1</v>
      </c>
      <c r="R6" s="430">
        <v>-3.3</v>
      </c>
      <c r="S6" s="430">
        <v>7.8</v>
      </c>
      <c r="T6" s="430">
        <v>18.899999999999999</v>
      </c>
      <c r="U6" s="430">
        <v>0</v>
      </c>
      <c r="V6" s="525">
        <v>0.3</v>
      </c>
      <c r="W6" s="599" t="s">
        <v>682</v>
      </c>
      <c r="Z6" s="577"/>
      <c r="AA6" s="577"/>
      <c r="AB6" s="577"/>
      <c r="AC6" s="577"/>
      <c r="AD6" s="577"/>
      <c r="AE6" s="577"/>
      <c r="AF6" s="577"/>
      <c r="AG6" s="577"/>
      <c r="AH6" s="577"/>
      <c r="AI6" s="577"/>
      <c r="AJ6" s="577"/>
      <c r="AK6" s="577"/>
    </row>
    <row r="7" spans="1:37" ht="25.5">
      <c r="A7" s="596" t="s">
        <v>681</v>
      </c>
      <c r="C7" s="597"/>
      <c r="D7" s="602"/>
      <c r="E7" s="602"/>
      <c r="F7" s="602"/>
      <c r="G7" s="602"/>
      <c r="H7" s="602"/>
      <c r="I7" s="602"/>
      <c r="J7" s="602"/>
      <c r="K7" s="602"/>
      <c r="L7" s="602"/>
      <c r="M7" s="602"/>
      <c r="N7" s="602"/>
      <c r="O7" s="602"/>
      <c r="P7" s="602"/>
      <c r="Q7" s="602"/>
      <c r="R7" s="602"/>
      <c r="S7" s="602"/>
      <c r="T7" s="602"/>
      <c r="U7" s="602"/>
      <c r="V7" s="601"/>
      <c r="W7" s="596" t="s">
        <v>680</v>
      </c>
      <c r="X7" s="595"/>
      <c r="Z7" s="577"/>
      <c r="AA7" s="577"/>
      <c r="AB7" s="577"/>
      <c r="AC7" s="577"/>
      <c r="AD7" s="577"/>
      <c r="AE7" s="577"/>
      <c r="AF7" s="577"/>
      <c r="AG7" s="577"/>
      <c r="AH7" s="577"/>
      <c r="AI7" s="577"/>
      <c r="AJ7" s="577"/>
      <c r="AK7" s="577"/>
    </row>
    <row r="8" spans="1:37">
      <c r="A8" s="599" t="s">
        <v>679</v>
      </c>
      <c r="B8" s="441" t="s">
        <v>503</v>
      </c>
      <c r="C8" s="584">
        <v>31.910134273571749</v>
      </c>
      <c r="D8" s="430">
        <v>2.9</v>
      </c>
      <c r="E8" s="430">
        <v>1</v>
      </c>
      <c r="F8" s="430">
        <v>3.1</v>
      </c>
      <c r="G8" s="430">
        <v>-2.9</v>
      </c>
      <c r="H8" s="430">
        <v>0.8</v>
      </c>
      <c r="I8" s="430">
        <v>4.0999999999999996</v>
      </c>
      <c r="J8" s="430">
        <v>1.5</v>
      </c>
      <c r="K8" s="430">
        <v>1.3</v>
      </c>
      <c r="L8" s="430">
        <v>-1.5</v>
      </c>
      <c r="M8" s="430">
        <v>1.1000000000000001</v>
      </c>
      <c r="N8" s="430">
        <v>0.3</v>
      </c>
      <c r="O8" s="430">
        <v>0.9</v>
      </c>
      <c r="P8" s="430">
        <v>0</v>
      </c>
      <c r="Q8" s="430">
        <v>1.2</v>
      </c>
      <c r="R8" s="430">
        <v>0.1</v>
      </c>
      <c r="S8" s="430">
        <v>2.2000000000000002</v>
      </c>
      <c r="T8" s="430">
        <v>14.2</v>
      </c>
      <c r="U8" s="430">
        <v>9.8000000000000007</v>
      </c>
      <c r="V8" s="598">
        <v>2.4</v>
      </c>
      <c r="W8" s="579" t="s">
        <v>678</v>
      </c>
      <c r="X8" s="578"/>
      <c r="Z8" s="577"/>
      <c r="AA8" s="577"/>
      <c r="AB8" s="577"/>
      <c r="AC8" s="577"/>
      <c r="AD8" s="577"/>
      <c r="AE8" s="577"/>
      <c r="AF8" s="577"/>
      <c r="AG8" s="577"/>
      <c r="AH8" s="577"/>
      <c r="AI8" s="577"/>
      <c r="AJ8" s="577"/>
      <c r="AK8" s="577"/>
    </row>
    <row r="9" spans="1:37">
      <c r="A9" s="600" t="s">
        <v>677</v>
      </c>
      <c r="B9" s="441" t="s">
        <v>503</v>
      </c>
      <c r="C9" s="584">
        <v>3.3998216449542715</v>
      </c>
      <c r="D9" s="430">
        <v>1.5</v>
      </c>
      <c r="E9" s="430">
        <v>3.3</v>
      </c>
      <c r="F9" s="430">
        <v>-1</v>
      </c>
      <c r="G9" s="430">
        <v>-0.1</v>
      </c>
      <c r="H9" s="430">
        <v>2.7</v>
      </c>
      <c r="I9" s="430">
        <v>5.4</v>
      </c>
      <c r="J9" s="430">
        <v>3.4</v>
      </c>
      <c r="K9" s="430">
        <v>-0.9</v>
      </c>
      <c r="L9" s="430">
        <v>0.8</v>
      </c>
      <c r="M9" s="430">
        <v>5.6</v>
      </c>
      <c r="N9" s="430">
        <v>1.3</v>
      </c>
      <c r="O9" s="430">
        <v>0.2</v>
      </c>
      <c r="P9" s="430">
        <v>-0.1</v>
      </c>
      <c r="Q9" s="430">
        <v>1.5</v>
      </c>
      <c r="R9" s="430">
        <v>-0.1</v>
      </c>
      <c r="S9" s="430">
        <v>1.7</v>
      </c>
      <c r="T9" s="430">
        <v>8.5</v>
      </c>
      <c r="U9" s="430">
        <v>5.4</v>
      </c>
      <c r="V9" s="598">
        <v>0.3</v>
      </c>
      <c r="W9" s="600" t="s">
        <v>676</v>
      </c>
      <c r="X9" s="578"/>
      <c r="Z9" s="577"/>
      <c r="AA9" s="577"/>
      <c r="AB9" s="577"/>
      <c r="AC9" s="577"/>
      <c r="AD9" s="577"/>
      <c r="AE9" s="577"/>
      <c r="AF9" s="577"/>
      <c r="AG9" s="577"/>
      <c r="AH9" s="577"/>
      <c r="AI9" s="577"/>
      <c r="AJ9" s="577"/>
      <c r="AK9" s="577"/>
    </row>
    <row r="10" spans="1:37">
      <c r="A10" s="600" t="s">
        <v>675</v>
      </c>
      <c r="B10" s="441" t="s">
        <v>503</v>
      </c>
      <c r="C10" s="584">
        <v>28.510312628617481</v>
      </c>
      <c r="D10" s="430">
        <v>3</v>
      </c>
      <c r="E10" s="430">
        <v>0.7</v>
      </c>
      <c r="F10" s="430">
        <v>3.5</v>
      </c>
      <c r="G10" s="430">
        <v>-3.2</v>
      </c>
      <c r="H10" s="430">
        <v>0.7</v>
      </c>
      <c r="I10" s="430">
        <v>4</v>
      </c>
      <c r="J10" s="430">
        <v>1.3</v>
      </c>
      <c r="K10" s="430">
        <v>1.5</v>
      </c>
      <c r="L10" s="430">
        <v>-1.8</v>
      </c>
      <c r="M10" s="430">
        <v>0.6</v>
      </c>
      <c r="N10" s="430">
        <v>0.2</v>
      </c>
      <c r="O10" s="430">
        <v>1</v>
      </c>
      <c r="P10" s="430">
        <v>0</v>
      </c>
      <c r="Q10" s="430">
        <v>1.2</v>
      </c>
      <c r="R10" s="430">
        <v>0.1</v>
      </c>
      <c r="S10" s="430">
        <v>2.2000000000000002</v>
      </c>
      <c r="T10" s="430">
        <v>14.9</v>
      </c>
      <c r="U10" s="430">
        <v>10.3</v>
      </c>
      <c r="V10" s="598">
        <v>2.6</v>
      </c>
      <c r="W10" s="600" t="s">
        <v>674</v>
      </c>
      <c r="X10" s="578"/>
      <c r="Z10" s="577"/>
      <c r="AA10" s="577"/>
      <c r="AB10" s="577"/>
      <c r="AC10" s="577"/>
      <c r="AD10" s="577"/>
      <c r="AE10" s="577"/>
      <c r="AF10" s="577"/>
      <c r="AG10" s="577"/>
      <c r="AH10" s="577"/>
      <c r="AI10" s="577"/>
      <c r="AJ10" s="577"/>
      <c r="AK10" s="577"/>
    </row>
    <row r="11" spans="1:37">
      <c r="A11" s="599" t="s">
        <v>673</v>
      </c>
      <c r="B11" s="441" t="s">
        <v>503</v>
      </c>
      <c r="C11" s="584">
        <v>35.087750058649981</v>
      </c>
      <c r="D11" s="430">
        <v>3.5</v>
      </c>
      <c r="E11" s="430">
        <v>3.4</v>
      </c>
      <c r="F11" s="430">
        <v>3.9</v>
      </c>
      <c r="G11" s="430">
        <v>-6.2</v>
      </c>
      <c r="H11" s="430">
        <v>4.7</v>
      </c>
      <c r="I11" s="430">
        <v>4</v>
      </c>
      <c r="J11" s="430">
        <v>0.7</v>
      </c>
      <c r="K11" s="430">
        <v>0.3</v>
      </c>
      <c r="L11" s="430">
        <v>-1.6</v>
      </c>
      <c r="M11" s="430">
        <v>0.8</v>
      </c>
      <c r="N11" s="430">
        <v>-1</v>
      </c>
      <c r="O11" s="430">
        <v>2.1</v>
      </c>
      <c r="P11" s="430">
        <v>4</v>
      </c>
      <c r="Q11" s="430">
        <v>0</v>
      </c>
      <c r="R11" s="430">
        <v>-3.3</v>
      </c>
      <c r="S11" s="430">
        <v>11.3</v>
      </c>
      <c r="T11" s="430">
        <v>22.2</v>
      </c>
      <c r="U11" s="430">
        <v>-1.5</v>
      </c>
      <c r="V11" s="598">
        <v>-2.2000000000000002</v>
      </c>
      <c r="W11" s="579" t="s">
        <v>672</v>
      </c>
      <c r="X11" s="578"/>
      <c r="Z11" s="577"/>
      <c r="AA11" s="577"/>
      <c r="AB11" s="577"/>
      <c r="AC11" s="577"/>
      <c r="AD11" s="577"/>
      <c r="AE11" s="577"/>
      <c r="AF11" s="577"/>
      <c r="AG11" s="577"/>
      <c r="AH11" s="577"/>
      <c r="AI11" s="577"/>
      <c r="AJ11" s="577"/>
      <c r="AK11" s="577"/>
    </row>
    <row r="12" spans="1:37">
      <c r="A12" s="599" t="s">
        <v>671</v>
      </c>
      <c r="B12" s="441" t="s">
        <v>503</v>
      </c>
      <c r="C12" s="584">
        <v>15.352737981432623</v>
      </c>
      <c r="D12" s="430">
        <v>1.1000000000000001</v>
      </c>
      <c r="E12" s="430">
        <v>1.6</v>
      </c>
      <c r="F12" s="430">
        <v>-0.4</v>
      </c>
      <c r="G12" s="430">
        <v>0</v>
      </c>
      <c r="H12" s="430">
        <v>0.3</v>
      </c>
      <c r="I12" s="430">
        <v>2.7</v>
      </c>
      <c r="J12" s="430">
        <v>0.8</v>
      </c>
      <c r="K12" s="430">
        <v>-1.2</v>
      </c>
      <c r="L12" s="430">
        <v>-1</v>
      </c>
      <c r="M12" s="430">
        <v>3.9</v>
      </c>
      <c r="N12" s="430">
        <v>-0.6</v>
      </c>
      <c r="O12" s="430">
        <v>0.3</v>
      </c>
      <c r="P12" s="430">
        <v>0.1</v>
      </c>
      <c r="Q12" s="430">
        <v>1.1000000000000001</v>
      </c>
      <c r="R12" s="430">
        <v>0.3</v>
      </c>
      <c r="S12" s="430">
        <v>2.2000000000000002</v>
      </c>
      <c r="T12" s="430">
        <v>7.2</v>
      </c>
      <c r="U12" s="430">
        <v>2.7</v>
      </c>
      <c r="V12" s="598">
        <v>0.1</v>
      </c>
      <c r="W12" s="579" t="s">
        <v>670</v>
      </c>
      <c r="X12" s="578"/>
      <c r="Z12" s="577"/>
      <c r="AA12" s="577"/>
      <c r="AB12" s="577"/>
      <c r="AC12" s="577"/>
      <c r="AD12" s="577"/>
      <c r="AE12" s="577"/>
      <c r="AF12" s="577"/>
      <c r="AG12" s="577"/>
      <c r="AH12" s="577"/>
      <c r="AI12" s="577"/>
      <c r="AJ12" s="577"/>
      <c r="AK12" s="577"/>
    </row>
    <row r="13" spans="1:37">
      <c r="A13" s="599" t="s">
        <v>669</v>
      </c>
      <c r="B13" s="441" t="s">
        <v>503</v>
      </c>
      <c r="C13" s="584">
        <v>17.649377686345645</v>
      </c>
      <c r="D13" s="430">
        <v>10.7</v>
      </c>
      <c r="E13" s="430">
        <v>4</v>
      </c>
      <c r="F13" s="430">
        <v>10.4</v>
      </c>
      <c r="G13" s="430">
        <v>-9.6</v>
      </c>
      <c r="H13" s="430">
        <v>7.7</v>
      </c>
      <c r="I13" s="430">
        <v>13.1</v>
      </c>
      <c r="J13" s="430">
        <v>11.9</v>
      </c>
      <c r="K13" s="430">
        <v>-0.7</v>
      </c>
      <c r="L13" s="430">
        <v>-1.3</v>
      </c>
      <c r="M13" s="430">
        <v>-13.8</v>
      </c>
      <c r="N13" s="430">
        <v>-7.6</v>
      </c>
      <c r="O13" s="430">
        <v>10.9</v>
      </c>
      <c r="P13" s="430">
        <v>6.7</v>
      </c>
      <c r="Q13" s="430">
        <v>-3.7</v>
      </c>
      <c r="R13" s="430">
        <v>-12.7</v>
      </c>
      <c r="S13" s="430">
        <v>18</v>
      </c>
      <c r="T13" s="430">
        <v>30.9</v>
      </c>
      <c r="U13" s="430">
        <v>-14.5</v>
      </c>
      <c r="V13" s="598">
        <v>1.4</v>
      </c>
      <c r="W13" s="579" t="s">
        <v>454</v>
      </c>
      <c r="X13" s="578"/>
      <c r="Z13" s="577"/>
      <c r="AA13" s="577"/>
      <c r="AB13" s="577"/>
      <c r="AC13" s="577"/>
      <c r="AD13" s="577"/>
      <c r="AE13" s="577"/>
      <c r="AF13" s="577"/>
      <c r="AG13" s="577"/>
      <c r="AH13" s="577"/>
      <c r="AI13" s="577"/>
      <c r="AJ13" s="577"/>
      <c r="AK13" s="577"/>
    </row>
    <row r="14" spans="1:37">
      <c r="A14" s="596" t="s">
        <v>668</v>
      </c>
      <c r="B14" s="441"/>
      <c r="C14" s="597"/>
      <c r="D14" s="582"/>
      <c r="E14" s="582"/>
      <c r="F14" s="582"/>
      <c r="G14" s="582"/>
      <c r="H14" s="582"/>
      <c r="I14" s="582"/>
      <c r="J14" s="582"/>
      <c r="K14" s="582"/>
      <c r="L14" s="582"/>
      <c r="M14" s="582"/>
      <c r="N14" s="582"/>
      <c r="O14" s="581"/>
      <c r="P14" s="581"/>
      <c r="Q14" s="581"/>
      <c r="R14" s="581"/>
      <c r="S14" s="581"/>
      <c r="T14" s="581"/>
      <c r="U14" s="581"/>
      <c r="V14" s="580"/>
      <c r="W14" s="596" t="s">
        <v>667</v>
      </c>
      <c r="X14" s="578"/>
      <c r="Z14" s="577"/>
      <c r="AA14" s="577"/>
      <c r="AB14" s="577"/>
      <c r="AC14" s="577"/>
      <c r="AD14" s="577"/>
      <c r="AE14" s="577"/>
      <c r="AF14" s="577"/>
      <c r="AG14" s="577"/>
      <c r="AH14" s="577"/>
      <c r="AI14" s="577"/>
      <c r="AJ14" s="577"/>
      <c r="AK14" s="577"/>
    </row>
    <row r="15" spans="1:37">
      <c r="A15" s="579" t="s">
        <v>666</v>
      </c>
      <c r="B15" s="585" t="s">
        <v>665</v>
      </c>
      <c r="C15" s="584">
        <v>1.1520169765634838</v>
      </c>
      <c r="D15" s="430">
        <v>13.3</v>
      </c>
      <c r="E15" s="430">
        <v>-3.6</v>
      </c>
      <c r="F15" s="430">
        <v>1</v>
      </c>
      <c r="G15" s="430">
        <v>-4.0999999999999996</v>
      </c>
      <c r="H15" s="430">
        <v>4.8</v>
      </c>
      <c r="I15" s="582">
        <v>5.3</v>
      </c>
      <c r="J15" s="582">
        <v>-1.1000000000000001</v>
      </c>
      <c r="K15" s="582">
        <v>-2.9</v>
      </c>
      <c r="L15" s="582">
        <v>-6.1</v>
      </c>
      <c r="M15" s="582">
        <v>3.7</v>
      </c>
      <c r="N15" s="582">
        <v>-0.4</v>
      </c>
      <c r="O15" s="581">
        <v>6</v>
      </c>
      <c r="P15" s="581">
        <v>2.8</v>
      </c>
      <c r="Q15" s="581">
        <v>-1.2</v>
      </c>
      <c r="R15" s="581">
        <v>-0.3</v>
      </c>
      <c r="S15" s="581">
        <v>13.1</v>
      </c>
      <c r="T15" s="581">
        <v>12.9</v>
      </c>
      <c r="U15" s="581">
        <v>-3.5</v>
      </c>
      <c r="V15" s="580">
        <v>1.5</v>
      </c>
      <c r="W15" s="579" t="s">
        <v>664</v>
      </c>
      <c r="X15" s="578"/>
      <c r="Z15" s="577"/>
      <c r="AA15" s="577"/>
      <c r="AB15" s="577"/>
      <c r="AC15" s="577"/>
      <c r="AD15" s="577"/>
      <c r="AE15" s="577"/>
      <c r="AF15" s="577"/>
      <c r="AG15" s="577"/>
      <c r="AH15" s="577"/>
      <c r="AI15" s="577"/>
      <c r="AJ15" s="577"/>
      <c r="AK15" s="577"/>
    </row>
    <row r="16" spans="1:37">
      <c r="A16" s="579" t="s">
        <v>663</v>
      </c>
      <c r="B16" s="585" t="s">
        <v>662</v>
      </c>
      <c r="C16" s="584">
        <v>86.994137956905519</v>
      </c>
      <c r="D16" s="430">
        <v>3.8</v>
      </c>
      <c r="E16" s="430">
        <v>2.2000000000000002</v>
      </c>
      <c r="F16" s="430">
        <v>4</v>
      </c>
      <c r="G16" s="430">
        <v>-5.8</v>
      </c>
      <c r="H16" s="430">
        <v>3</v>
      </c>
      <c r="I16" s="582">
        <v>5.4</v>
      </c>
      <c r="J16" s="582">
        <v>2.2000000000000002</v>
      </c>
      <c r="K16" s="582">
        <v>-0.4</v>
      </c>
      <c r="L16" s="582">
        <v>-1.9</v>
      </c>
      <c r="M16" s="582">
        <v>-1.8</v>
      </c>
      <c r="N16" s="582">
        <v>-1.4</v>
      </c>
      <c r="O16" s="581">
        <v>1.9</v>
      </c>
      <c r="P16" s="581">
        <v>2.4</v>
      </c>
      <c r="Q16" s="581">
        <v>0.7</v>
      </c>
      <c r="R16" s="581">
        <v>-2.8</v>
      </c>
      <c r="S16" s="581">
        <v>6.8</v>
      </c>
      <c r="T16" s="581">
        <v>19.899999999999999</v>
      </c>
      <c r="U16" s="581">
        <v>2.2000000000000002</v>
      </c>
      <c r="V16" s="580">
        <v>-0.7</v>
      </c>
      <c r="W16" s="579" t="s">
        <v>661</v>
      </c>
      <c r="X16" s="578"/>
      <c r="Z16" s="577"/>
      <c r="AA16" s="577"/>
      <c r="AB16" s="577"/>
      <c r="AC16" s="577"/>
      <c r="AD16" s="577"/>
      <c r="AE16" s="577"/>
      <c r="AF16" s="577"/>
      <c r="AG16" s="577"/>
      <c r="AH16" s="577"/>
      <c r="AI16" s="577"/>
      <c r="AJ16" s="577"/>
      <c r="AK16" s="577"/>
    </row>
    <row r="17" spans="1:37">
      <c r="A17" s="586" t="s">
        <v>660</v>
      </c>
      <c r="B17" s="588" t="s">
        <v>15</v>
      </c>
      <c r="C17" s="591">
        <v>16.220521304349326</v>
      </c>
      <c r="D17" s="430">
        <v>3.7</v>
      </c>
      <c r="E17" s="430">
        <v>1.8</v>
      </c>
      <c r="F17" s="430">
        <v>8.3000000000000007</v>
      </c>
      <c r="G17" s="430">
        <v>-6.7</v>
      </c>
      <c r="H17" s="430">
        <v>-0.2</v>
      </c>
      <c r="I17" s="583">
        <v>5.9</v>
      </c>
      <c r="J17" s="595">
        <v>3.7</v>
      </c>
      <c r="K17" s="583">
        <v>2.2999999999999998</v>
      </c>
      <c r="L17" s="583">
        <v>-3.2</v>
      </c>
      <c r="M17" s="583">
        <v>-1.3</v>
      </c>
      <c r="N17" s="583">
        <v>-0.6</v>
      </c>
      <c r="O17" s="593">
        <v>2.1</v>
      </c>
      <c r="P17" s="593">
        <v>-0.5</v>
      </c>
      <c r="Q17" s="593">
        <v>1.8</v>
      </c>
      <c r="R17" s="593">
        <v>0.6</v>
      </c>
      <c r="S17" s="593">
        <v>4</v>
      </c>
      <c r="T17" s="593">
        <v>25.9</v>
      </c>
      <c r="U17" s="593">
        <v>13.8</v>
      </c>
      <c r="V17" s="580">
        <v>1.4</v>
      </c>
      <c r="W17" s="586" t="s">
        <v>659</v>
      </c>
      <c r="X17" s="578"/>
      <c r="Z17" s="577"/>
      <c r="AA17" s="577"/>
      <c r="AB17" s="577"/>
      <c r="AC17" s="577"/>
      <c r="AD17" s="577"/>
      <c r="AE17" s="577"/>
      <c r="AF17" s="577"/>
      <c r="AG17" s="577"/>
      <c r="AH17" s="577"/>
      <c r="AI17" s="577"/>
      <c r="AJ17" s="577"/>
      <c r="AK17" s="577"/>
    </row>
    <row r="18" spans="1:37">
      <c r="A18" s="586" t="s">
        <v>658</v>
      </c>
      <c r="B18" s="588" t="s">
        <v>16</v>
      </c>
      <c r="C18" s="591">
        <v>2.9578560685944577</v>
      </c>
      <c r="D18" s="430">
        <v>1.4</v>
      </c>
      <c r="E18" s="430">
        <v>4.0999999999999996</v>
      </c>
      <c r="F18" s="430">
        <v>4.7</v>
      </c>
      <c r="G18" s="430">
        <v>0.7</v>
      </c>
      <c r="H18" s="430">
        <v>-0.4</v>
      </c>
      <c r="I18" s="583">
        <v>0.7</v>
      </c>
      <c r="J18" s="595">
        <v>0</v>
      </c>
      <c r="K18" s="583">
        <v>2.5</v>
      </c>
      <c r="L18" s="583">
        <v>-1.1000000000000001</v>
      </c>
      <c r="M18" s="583">
        <v>-1.7</v>
      </c>
      <c r="N18" s="583">
        <v>-0.4</v>
      </c>
      <c r="O18" s="593">
        <v>0.8</v>
      </c>
      <c r="P18" s="593">
        <v>0.8</v>
      </c>
      <c r="Q18" s="593">
        <v>1.6</v>
      </c>
      <c r="R18" s="593">
        <v>1.1000000000000001</v>
      </c>
      <c r="S18" s="593">
        <v>0.1</v>
      </c>
      <c r="T18" s="593">
        <v>5.7</v>
      </c>
      <c r="U18" s="593">
        <v>6.9</v>
      </c>
      <c r="V18" s="580">
        <v>0.1</v>
      </c>
      <c r="W18" s="586" t="s">
        <v>657</v>
      </c>
      <c r="X18" s="578"/>
      <c r="Z18" s="577"/>
      <c r="AA18" s="577"/>
      <c r="AB18" s="577"/>
      <c r="AC18" s="577"/>
      <c r="AD18" s="577"/>
      <c r="AE18" s="577"/>
      <c r="AF18" s="577"/>
      <c r="AG18" s="577"/>
      <c r="AH18" s="577"/>
      <c r="AI18" s="577"/>
      <c r="AJ18" s="577"/>
      <c r="AK18" s="577"/>
    </row>
    <row r="19" spans="1:37">
      <c r="A19" s="586" t="s">
        <v>656</v>
      </c>
      <c r="B19" s="588" t="s">
        <v>17</v>
      </c>
      <c r="C19" s="591">
        <v>0.91884451409659906</v>
      </c>
      <c r="D19" s="430">
        <v>11.8</v>
      </c>
      <c r="E19" s="430">
        <v>4.5999999999999996</v>
      </c>
      <c r="F19" s="430">
        <v>3.2</v>
      </c>
      <c r="G19" s="430">
        <v>0.4</v>
      </c>
      <c r="H19" s="430">
        <v>3.3</v>
      </c>
      <c r="I19" s="583">
        <v>5</v>
      </c>
      <c r="J19" s="583">
        <v>1.5</v>
      </c>
      <c r="K19" s="583">
        <v>0.6</v>
      </c>
      <c r="L19" s="583">
        <v>-3.5</v>
      </c>
      <c r="M19" s="583">
        <v>14.7</v>
      </c>
      <c r="N19" s="583">
        <v>1.8</v>
      </c>
      <c r="O19" s="593">
        <v>-2.1</v>
      </c>
      <c r="P19" s="593">
        <v>0.5</v>
      </c>
      <c r="Q19" s="593">
        <v>0.3</v>
      </c>
      <c r="R19" s="593">
        <v>-5.6</v>
      </c>
      <c r="S19" s="593">
        <v>-0.4</v>
      </c>
      <c r="T19" s="593">
        <v>-4.8</v>
      </c>
      <c r="U19" s="593">
        <v>8.1</v>
      </c>
      <c r="V19" s="580">
        <v>9</v>
      </c>
      <c r="W19" s="586" t="s">
        <v>655</v>
      </c>
      <c r="X19" s="578"/>
      <c r="Z19" s="577"/>
      <c r="AA19" s="577"/>
      <c r="AB19" s="577"/>
      <c r="AC19" s="577"/>
      <c r="AD19" s="577"/>
      <c r="AE19" s="577"/>
      <c r="AF19" s="577"/>
      <c r="AG19" s="577"/>
      <c r="AH19" s="577"/>
      <c r="AI19" s="577"/>
      <c r="AJ19" s="577"/>
      <c r="AK19" s="577"/>
    </row>
    <row r="20" spans="1:37">
      <c r="A20" s="586" t="s">
        <v>654</v>
      </c>
      <c r="B20" s="588" t="s">
        <v>380</v>
      </c>
      <c r="C20" s="591">
        <v>3.020312347885588</v>
      </c>
      <c r="D20" s="430">
        <v>-0.8</v>
      </c>
      <c r="E20" s="430">
        <v>0.8</v>
      </c>
      <c r="F20" s="430">
        <v>-0.4</v>
      </c>
      <c r="G20" s="430">
        <v>-1.8</v>
      </c>
      <c r="H20" s="430">
        <v>1.8</v>
      </c>
      <c r="I20" s="583">
        <v>6.8</v>
      </c>
      <c r="J20" s="583">
        <v>-2.2000000000000002</v>
      </c>
      <c r="K20" s="583">
        <v>-0.5</v>
      </c>
      <c r="L20" s="583">
        <v>-0.9</v>
      </c>
      <c r="M20" s="583">
        <v>-1.7</v>
      </c>
      <c r="N20" s="583">
        <v>-0.2</v>
      </c>
      <c r="O20" s="593">
        <v>1.2</v>
      </c>
      <c r="P20" s="593">
        <v>1</v>
      </c>
      <c r="Q20" s="593">
        <v>1.1000000000000001</v>
      </c>
      <c r="R20" s="593">
        <v>-0.2</v>
      </c>
      <c r="S20" s="593">
        <v>3.4</v>
      </c>
      <c r="T20" s="593">
        <v>13.2</v>
      </c>
      <c r="U20" s="593">
        <v>1.1000000000000001</v>
      </c>
      <c r="V20" s="580">
        <v>-1.2</v>
      </c>
      <c r="W20" s="586" t="s">
        <v>653</v>
      </c>
      <c r="X20" s="578"/>
      <c r="Y20" s="577"/>
      <c r="Z20" s="577"/>
      <c r="AA20" s="577"/>
      <c r="AB20" s="577"/>
      <c r="AC20" s="577"/>
      <c r="AD20" s="577"/>
      <c r="AE20" s="577"/>
      <c r="AF20" s="577"/>
      <c r="AG20" s="577"/>
    </row>
    <row r="21" spans="1:37">
      <c r="A21" s="586" t="s">
        <v>652</v>
      </c>
      <c r="B21" s="588" t="s">
        <v>651</v>
      </c>
      <c r="C21" s="591">
        <v>2.948571394799171</v>
      </c>
      <c r="D21" s="430">
        <v>1.3</v>
      </c>
      <c r="E21" s="430">
        <v>2.4</v>
      </c>
      <c r="F21" s="430">
        <v>-0.5</v>
      </c>
      <c r="G21" s="430">
        <v>-2.1</v>
      </c>
      <c r="H21" s="430">
        <v>1</v>
      </c>
      <c r="I21" s="583">
        <v>3.3</v>
      </c>
      <c r="J21" s="583">
        <v>-4.3</v>
      </c>
      <c r="K21" s="583">
        <v>8.5</v>
      </c>
      <c r="L21" s="583">
        <v>-2.7</v>
      </c>
      <c r="M21" s="583">
        <v>7.9</v>
      </c>
      <c r="N21" s="583">
        <v>1.3</v>
      </c>
      <c r="O21" s="593">
        <v>0.2</v>
      </c>
      <c r="P21" s="593">
        <v>1.3</v>
      </c>
      <c r="Q21" s="593">
        <v>-0.2</v>
      </c>
      <c r="R21" s="593">
        <v>0.7</v>
      </c>
      <c r="S21" s="593">
        <v>1.5</v>
      </c>
      <c r="T21" s="593">
        <v>1.8</v>
      </c>
      <c r="U21" s="593">
        <v>2</v>
      </c>
      <c r="V21" s="580">
        <v>4.4000000000000004</v>
      </c>
      <c r="W21" s="586" t="s">
        <v>650</v>
      </c>
      <c r="X21" s="578"/>
      <c r="Y21" s="577"/>
      <c r="Z21" s="577"/>
      <c r="AA21" s="577"/>
      <c r="AB21" s="577"/>
      <c r="AC21" s="577"/>
      <c r="AD21" s="577"/>
      <c r="AE21" s="577"/>
      <c r="AF21" s="577"/>
      <c r="AG21" s="577"/>
    </row>
    <row r="22" spans="1:37">
      <c r="A22" s="586" t="s">
        <v>649</v>
      </c>
      <c r="B22" s="588" t="s">
        <v>648</v>
      </c>
      <c r="C22" s="591">
        <v>2.5259656479382375</v>
      </c>
      <c r="D22" s="430">
        <v>1.7</v>
      </c>
      <c r="E22" s="430">
        <v>1.3</v>
      </c>
      <c r="F22" s="430">
        <v>1.9</v>
      </c>
      <c r="G22" s="430">
        <v>0.8</v>
      </c>
      <c r="H22" s="430">
        <v>2.7</v>
      </c>
      <c r="I22" s="583">
        <v>4.0999999999999996</v>
      </c>
      <c r="J22" s="583">
        <v>2.5</v>
      </c>
      <c r="K22" s="583">
        <v>1.3</v>
      </c>
      <c r="L22" s="583">
        <v>-0.6</v>
      </c>
      <c r="M22" s="583">
        <v>1.4</v>
      </c>
      <c r="N22" s="583">
        <v>1.6</v>
      </c>
      <c r="O22" s="593">
        <v>0.2</v>
      </c>
      <c r="P22" s="593">
        <v>0.4</v>
      </c>
      <c r="Q22" s="593">
        <v>0.3</v>
      </c>
      <c r="R22" s="593">
        <v>0.5</v>
      </c>
      <c r="S22" s="593">
        <v>1.7</v>
      </c>
      <c r="T22" s="593">
        <v>7.2</v>
      </c>
      <c r="U22" s="593">
        <v>3.5</v>
      </c>
      <c r="V22" s="580">
        <v>2</v>
      </c>
      <c r="W22" s="586" t="s">
        <v>647</v>
      </c>
      <c r="X22" s="578"/>
      <c r="Y22" s="577"/>
      <c r="Z22" s="577"/>
      <c r="AA22" s="577"/>
      <c r="AB22" s="577"/>
      <c r="AC22" s="577"/>
      <c r="AD22" s="577"/>
      <c r="AE22" s="577"/>
      <c r="AF22" s="577"/>
      <c r="AG22" s="577"/>
    </row>
    <row r="23" spans="1:37" ht="38.25">
      <c r="A23" s="586" t="s">
        <v>646</v>
      </c>
      <c r="B23" s="588" t="s">
        <v>645</v>
      </c>
      <c r="C23" s="591">
        <v>3.7014491839977568</v>
      </c>
      <c r="D23" s="430">
        <v>1.3</v>
      </c>
      <c r="E23" s="430">
        <v>2.8</v>
      </c>
      <c r="F23" s="430">
        <v>-0.2</v>
      </c>
      <c r="G23" s="430">
        <v>-2.2000000000000002</v>
      </c>
      <c r="H23" s="430">
        <v>-0.4</v>
      </c>
      <c r="I23" s="583">
        <v>3.5</v>
      </c>
      <c r="J23" s="583">
        <v>0.5</v>
      </c>
      <c r="K23" s="583">
        <v>1</v>
      </c>
      <c r="L23" s="583">
        <v>1.2</v>
      </c>
      <c r="M23" s="583">
        <v>0.7</v>
      </c>
      <c r="N23" s="583">
        <v>0.4</v>
      </c>
      <c r="O23" s="593">
        <v>0.3</v>
      </c>
      <c r="P23" s="593">
        <v>3.6</v>
      </c>
      <c r="Q23" s="593">
        <v>3.8</v>
      </c>
      <c r="R23" s="593">
        <v>0.7</v>
      </c>
      <c r="S23" s="593">
        <v>4.5999999999999996</v>
      </c>
      <c r="T23" s="593">
        <v>18</v>
      </c>
      <c r="U23" s="593">
        <v>8.1</v>
      </c>
      <c r="V23" s="580">
        <v>-2.7</v>
      </c>
      <c r="W23" s="586" t="s">
        <v>644</v>
      </c>
      <c r="X23" s="578"/>
      <c r="Y23" s="577"/>
      <c r="Z23" s="577"/>
      <c r="AA23" s="577"/>
      <c r="AB23" s="577"/>
      <c r="AC23" s="577"/>
      <c r="AD23" s="577"/>
      <c r="AE23" s="577"/>
      <c r="AF23" s="577"/>
      <c r="AG23" s="577"/>
    </row>
    <row r="24" spans="1:37">
      <c r="A24" s="586" t="s">
        <v>643</v>
      </c>
      <c r="B24" s="588" t="s">
        <v>642</v>
      </c>
      <c r="C24" s="591">
        <v>6.2874315346627547</v>
      </c>
      <c r="D24" s="582" t="s">
        <v>602</v>
      </c>
      <c r="E24" s="590" t="s">
        <v>602</v>
      </c>
      <c r="F24" s="590" t="s">
        <v>602</v>
      </c>
      <c r="G24" s="590" t="s">
        <v>602</v>
      </c>
      <c r="H24" s="590" t="s">
        <v>602</v>
      </c>
      <c r="I24" s="590" t="s">
        <v>602</v>
      </c>
      <c r="J24" s="590" t="s">
        <v>602</v>
      </c>
      <c r="K24" s="590" t="s">
        <v>602</v>
      </c>
      <c r="L24" s="590" t="s">
        <v>602</v>
      </c>
      <c r="M24" s="582" t="s">
        <v>602</v>
      </c>
      <c r="N24" s="582" t="s">
        <v>602</v>
      </c>
      <c r="O24" s="582" t="s">
        <v>602</v>
      </c>
      <c r="P24" s="582" t="s">
        <v>602</v>
      </c>
      <c r="Q24" s="582" t="s">
        <v>602</v>
      </c>
      <c r="R24" s="582" t="s">
        <v>602</v>
      </c>
      <c r="S24" s="582" t="s">
        <v>602</v>
      </c>
      <c r="T24" s="582" t="s">
        <v>602</v>
      </c>
      <c r="U24" s="582" t="s">
        <v>602</v>
      </c>
      <c r="V24" s="580" t="s">
        <v>602</v>
      </c>
      <c r="W24" s="586" t="s">
        <v>641</v>
      </c>
      <c r="X24" s="578"/>
      <c r="Y24" s="577"/>
      <c r="Z24" s="577"/>
      <c r="AA24" s="577"/>
      <c r="AB24" s="577"/>
      <c r="AC24" s="577"/>
      <c r="AD24" s="577"/>
      <c r="AE24" s="577"/>
      <c r="AF24" s="577"/>
      <c r="AG24" s="577"/>
    </row>
    <row r="25" spans="1:37">
      <c r="A25" s="586" t="s">
        <v>640</v>
      </c>
      <c r="B25" s="588" t="s">
        <v>639</v>
      </c>
      <c r="C25" s="591">
        <v>0.68413541390141652</v>
      </c>
      <c r="D25" s="430">
        <v>1.7</v>
      </c>
      <c r="E25" s="430">
        <v>0.2</v>
      </c>
      <c r="F25" s="430">
        <v>1.1000000000000001</v>
      </c>
      <c r="G25" s="430">
        <v>-0.1</v>
      </c>
      <c r="H25" s="430">
        <v>2.4</v>
      </c>
      <c r="I25" s="583">
        <v>8.4</v>
      </c>
      <c r="J25" s="583">
        <v>2.7</v>
      </c>
      <c r="K25" s="583">
        <v>-6.7</v>
      </c>
      <c r="L25" s="583">
        <v>-0.3</v>
      </c>
      <c r="M25" s="583">
        <v>-1.5</v>
      </c>
      <c r="N25" s="583">
        <v>-0.5</v>
      </c>
      <c r="O25" s="593">
        <v>-3.8</v>
      </c>
      <c r="P25" s="593">
        <v>-0.2</v>
      </c>
      <c r="Q25" s="593">
        <v>-1.5</v>
      </c>
      <c r="R25" s="593">
        <v>-0.7</v>
      </c>
      <c r="S25" s="593">
        <v>0</v>
      </c>
      <c r="T25" s="593">
        <v>-1.6</v>
      </c>
      <c r="U25" s="593">
        <v>0</v>
      </c>
      <c r="V25" s="580">
        <v>12.3</v>
      </c>
      <c r="W25" s="586" t="s">
        <v>638</v>
      </c>
      <c r="X25" s="578"/>
      <c r="Y25" s="577"/>
      <c r="Z25" s="577"/>
      <c r="AA25" s="577"/>
      <c r="AB25" s="577"/>
      <c r="AC25" s="577"/>
      <c r="AD25" s="577"/>
      <c r="AE25" s="577"/>
      <c r="AF25" s="577"/>
      <c r="AG25" s="577"/>
    </row>
    <row r="26" spans="1:37" ht="25.5">
      <c r="A26" s="586" t="s">
        <v>637</v>
      </c>
      <c r="B26" s="588" t="s">
        <v>636</v>
      </c>
      <c r="C26" s="591">
        <v>5.7955326198146482</v>
      </c>
      <c r="D26" s="582" t="s">
        <v>602</v>
      </c>
      <c r="E26" s="590" t="s">
        <v>602</v>
      </c>
      <c r="F26" s="590" t="s">
        <v>602</v>
      </c>
      <c r="G26" s="590" t="s">
        <v>602</v>
      </c>
      <c r="H26" s="590" t="s">
        <v>602</v>
      </c>
      <c r="I26" s="590" t="s">
        <v>602</v>
      </c>
      <c r="J26" s="590" t="s">
        <v>602</v>
      </c>
      <c r="K26" s="590" t="s">
        <v>602</v>
      </c>
      <c r="L26" s="590" t="s">
        <v>602</v>
      </c>
      <c r="M26" s="582" t="s">
        <v>602</v>
      </c>
      <c r="N26" s="582" t="s">
        <v>602</v>
      </c>
      <c r="O26" s="582" t="s">
        <v>602</v>
      </c>
      <c r="P26" s="582" t="s">
        <v>602</v>
      </c>
      <c r="Q26" s="582" t="s">
        <v>602</v>
      </c>
      <c r="R26" s="582" t="s">
        <v>602</v>
      </c>
      <c r="S26" s="582" t="s">
        <v>602</v>
      </c>
      <c r="T26" s="582" t="s">
        <v>602</v>
      </c>
      <c r="U26" s="582" t="s">
        <v>602</v>
      </c>
      <c r="V26" s="580" t="s">
        <v>602</v>
      </c>
      <c r="W26" s="586" t="s">
        <v>635</v>
      </c>
      <c r="X26" s="578"/>
      <c r="Y26" s="577"/>
      <c r="Z26" s="577"/>
      <c r="AA26" s="577"/>
      <c r="AB26" s="577"/>
      <c r="AC26" s="577"/>
      <c r="AD26" s="577"/>
      <c r="AE26" s="577"/>
      <c r="AF26" s="577"/>
      <c r="AG26" s="577"/>
    </row>
    <row r="27" spans="1:37" ht="25.5">
      <c r="A27" s="586" t="s">
        <v>634</v>
      </c>
      <c r="B27" s="588" t="s">
        <v>633</v>
      </c>
      <c r="C27" s="584">
        <v>5.2670605778381709</v>
      </c>
      <c r="D27" s="430">
        <v>6.5</v>
      </c>
      <c r="E27" s="430">
        <v>2.9</v>
      </c>
      <c r="F27" s="430">
        <v>4.2</v>
      </c>
      <c r="G27" s="430">
        <v>-7.2</v>
      </c>
      <c r="H27" s="430">
        <v>3.3</v>
      </c>
      <c r="I27" s="582">
        <v>7</v>
      </c>
      <c r="J27" s="582">
        <v>1.6</v>
      </c>
      <c r="K27" s="582">
        <v>0.3</v>
      </c>
      <c r="L27" s="582">
        <v>-1.4</v>
      </c>
      <c r="M27" s="582">
        <v>-0.7</v>
      </c>
      <c r="N27" s="582">
        <v>-2</v>
      </c>
      <c r="O27" s="581">
        <v>2.4</v>
      </c>
      <c r="P27" s="581">
        <v>1.6</v>
      </c>
      <c r="Q27" s="581">
        <v>-2.2000000000000002</v>
      </c>
      <c r="R27" s="581">
        <v>-7.8</v>
      </c>
      <c r="S27" s="581">
        <v>25</v>
      </c>
      <c r="T27" s="581">
        <v>29.2</v>
      </c>
      <c r="U27" s="581">
        <v>-12.1</v>
      </c>
      <c r="V27" s="580">
        <v>-4.8</v>
      </c>
      <c r="W27" s="594" t="s">
        <v>632</v>
      </c>
      <c r="X27" s="578"/>
      <c r="Y27" s="577"/>
      <c r="Z27" s="577"/>
      <c r="AA27" s="577"/>
      <c r="AB27" s="577"/>
      <c r="AC27" s="577"/>
      <c r="AD27" s="577"/>
      <c r="AE27" s="577"/>
      <c r="AF27" s="577"/>
      <c r="AG27" s="577"/>
    </row>
    <row r="28" spans="1:37" ht="25.5">
      <c r="A28" s="589" t="s">
        <v>631</v>
      </c>
      <c r="B28" s="588" t="s">
        <v>630</v>
      </c>
      <c r="C28" s="584">
        <v>1.7927637168311576</v>
      </c>
      <c r="D28" s="430">
        <v>3</v>
      </c>
      <c r="E28" s="430">
        <v>0.7</v>
      </c>
      <c r="F28" s="430">
        <v>1.5</v>
      </c>
      <c r="G28" s="430">
        <v>-5.8</v>
      </c>
      <c r="H28" s="430">
        <v>1.8</v>
      </c>
      <c r="I28" s="582">
        <v>3.8</v>
      </c>
      <c r="J28" s="582">
        <v>-1</v>
      </c>
      <c r="K28" s="582">
        <v>-3.2</v>
      </c>
      <c r="L28" s="582">
        <v>-1.4</v>
      </c>
      <c r="M28" s="582">
        <v>-5.0999999999999996</v>
      </c>
      <c r="N28" s="582">
        <v>-2</v>
      </c>
      <c r="O28" s="581">
        <v>0.6</v>
      </c>
      <c r="P28" s="581">
        <v>1.6</v>
      </c>
      <c r="Q28" s="581">
        <v>1.4</v>
      </c>
      <c r="R28" s="581">
        <v>-0.9</v>
      </c>
      <c r="S28" s="581">
        <v>-0.2</v>
      </c>
      <c r="T28" s="581">
        <v>7.2</v>
      </c>
      <c r="U28" s="581">
        <v>4.9000000000000004</v>
      </c>
      <c r="V28" s="580">
        <v>0.9</v>
      </c>
      <c r="W28" s="586" t="s">
        <v>629</v>
      </c>
      <c r="X28" s="578"/>
      <c r="Y28" s="577"/>
      <c r="Z28" s="577"/>
      <c r="AA28" s="577"/>
      <c r="AB28" s="577"/>
      <c r="AC28" s="577"/>
      <c r="AD28" s="577"/>
      <c r="AE28" s="577"/>
      <c r="AF28" s="577"/>
      <c r="AG28" s="577"/>
    </row>
    <row r="29" spans="1:37">
      <c r="A29" s="586" t="s">
        <v>628</v>
      </c>
      <c r="B29" s="588" t="s">
        <v>627</v>
      </c>
      <c r="C29" s="591">
        <v>3.6279647381042319</v>
      </c>
      <c r="D29" s="582" t="s">
        <v>602</v>
      </c>
      <c r="E29" s="590" t="s">
        <v>602</v>
      </c>
      <c r="F29" s="590" t="s">
        <v>602</v>
      </c>
      <c r="G29" s="590" t="s">
        <v>602</v>
      </c>
      <c r="H29" s="590" t="s">
        <v>602</v>
      </c>
      <c r="I29" s="590" t="s">
        <v>602</v>
      </c>
      <c r="J29" s="590" t="s">
        <v>602</v>
      </c>
      <c r="K29" s="590" t="s">
        <v>602</v>
      </c>
      <c r="L29" s="590" t="s">
        <v>602</v>
      </c>
      <c r="M29" s="582" t="s">
        <v>602</v>
      </c>
      <c r="N29" s="582" t="s">
        <v>602</v>
      </c>
      <c r="O29" s="582" t="s">
        <v>602</v>
      </c>
      <c r="P29" s="582" t="s">
        <v>602</v>
      </c>
      <c r="Q29" s="582" t="s">
        <v>602</v>
      </c>
      <c r="R29" s="582" t="s">
        <v>602</v>
      </c>
      <c r="S29" s="582" t="s">
        <v>602</v>
      </c>
      <c r="T29" s="582" t="s">
        <v>602</v>
      </c>
      <c r="U29" s="582" t="s">
        <v>602</v>
      </c>
      <c r="V29" s="580" t="s">
        <v>602</v>
      </c>
      <c r="W29" s="586" t="s">
        <v>626</v>
      </c>
      <c r="X29" s="578"/>
      <c r="Y29" s="577"/>
      <c r="Z29" s="577"/>
      <c r="AA29" s="577"/>
      <c r="AB29" s="577"/>
      <c r="AC29" s="577"/>
      <c r="AD29" s="577"/>
      <c r="AE29" s="577"/>
      <c r="AF29" s="577"/>
      <c r="AG29" s="577"/>
    </row>
    <row r="30" spans="1:37">
      <c r="A30" s="592" t="s">
        <v>625</v>
      </c>
      <c r="B30" s="588" t="s">
        <v>624</v>
      </c>
      <c r="C30" s="591">
        <v>3.8386466358715272</v>
      </c>
      <c r="D30" s="430">
        <v>2</v>
      </c>
      <c r="E30" s="430">
        <v>4</v>
      </c>
      <c r="F30" s="430">
        <v>3.5</v>
      </c>
      <c r="G30" s="430">
        <v>-1.3</v>
      </c>
      <c r="H30" s="430">
        <v>0.4</v>
      </c>
      <c r="I30" s="583">
        <v>1.2</v>
      </c>
      <c r="J30" s="583">
        <v>0.3</v>
      </c>
      <c r="K30" s="583">
        <v>1</v>
      </c>
      <c r="L30" s="583">
        <v>-0.9</v>
      </c>
      <c r="M30" s="583">
        <v>2.4</v>
      </c>
      <c r="N30" s="583">
        <v>0.5</v>
      </c>
      <c r="O30" s="593">
        <v>0.7</v>
      </c>
      <c r="P30" s="593">
        <v>1.3</v>
      </c>
      <c r="Q30" s="593">
        <v>2.4</v>
      </c>
      <c r="R30" s="593">
        <v>1.3</v>
      </c>
      <c r="S30" s="593">
        <v>1.8</v>
      </c>
      <c r="T30" s="593">
        <v>15.5</v>
      </c>
      <c r="U30" s="593">
        <v>17.100000000000001</v>
      </c>
      <c r="V30" s="580">
        <v>-0.4</v>
      </c>
      <c r="W30" s="592" t="s">
        <v>623</v>
      </c>
      <c r="X30" s="578"/>
      <c r="Y30" s="577"/>
      <c r="Z30" s="577"/>
      <c r="AA30" s="577"/>
      <c r="AB30" s="577"/>
      <c r="AC30" s="577"/>
      <c r="AD30" s="577"/>
      <c r="AE30" s="577"/>
      <c r="AF30" s="577"/>
      <c r="AG30" s="577"/>
    </row>
    <row r="31" spans="1:37">
      <c r="A31" s="586" t="s">
        <v>622</v>
      </c>
      <c r="B31" s="588" t="s">
        <v>621</v>
      </c>
      <c r="C31" s="584">
        <v>2.574965676011427</v>
      </c>
      <c r="D31" s="430">
        <v>12.5</v>
      </c>
      <c r="E31" s="430">
        <v>4.8</v>
      </c>
      <c r="F31" s="430">
        <v>5.3</v>
      </c>
      <c r="G31" s="430">
        <v>-19.3</v>
      </c>
      <c r="H31" s="430">
        <v>10.5</v>
      </c>
      <c r="I31" s="582">
        <v>12.6</v>
      </c>
      <c r="J31" s="582">
        <v>-0.8</v>
      </c>
      <c r="K31" s="582">
        <v>-3.6</v>
      </c>
      <c r="L31" s="582">
        <v>0.3</v>
      </c>
      <c r="M31" s="582">
        <v>-2.5</v>
      </c>
      <c r="N31" s="582">
        <v>-2.5</v>
      </c>
      <c r="O31" s="581">
        <v>8.4</v>
      </c>
      <c r="P31" s="581">
        <v>6.3</v>
      </c>
      <c r="Q31" s="581">
        <v>-3.2</v>
      </c>
      <c r="R31" s="581">
        <v>-4</v>
      </c>
      <c r="S31" s="581">
        <v>23.2</v>
      </c>
      <c r="T31" s="581">
        <v>23.3</v>
      </c>
      <c r="U31" s="581">
        <v>-9.6999999999999993</v>
      </c>
      <c r="V31" s="580">
        <v>-4.5</v>
      </c>
      <c r="W31" s="586" t="s">
        <v>620</v>
      </c>
      <c r="X31" s="578"/>
      <c r="Y31" s="577"/>
      <c r="Z31" s="577"/>
      <c r="AA31" s="577"/>
      <c r="AB31" s="577"/>
      <c r="AC31" s="577"/>
      <c r="AD31" s="577"/>
      <c r="AE31" s="577"/>
      <c r="AF31" s="577"/>
      <c r="AG31" s="577"/>
    </row>
    <row r="32" spans="1:37" ht="25.5">
      <c r="A32" s="589" t="s">
        <v>619</v>
      </c>
      <c r="B32" s="588" t="s">
        <v>618</v>
      </c>
      <c r="C32" s="584">
        <v>6.0743978916542343</v>
      </c>
      <c r="D32" s="430">
        <v>1.6</v>
      </c>
      <c r="E32" s="430">
        <v>2.2999999999999998</v>
      </c>
      <c r="F32" s="430">
        <v>3.6</v>
      </c>
      <c r="G32" s="430">
        <v>0.2</v>
      </c>
      <c r="H32" s="430">
        <v>0.5</v>
      </c>
      <c r="I32" s="582">
        <v>-1</v>
      </c>
      <c r="J32" s="582">
        <v>0.5</v>
      </c>
      <c r="K32" s="582">
        <v>0.9</v>
      </c>
      <c r="L32" s="582">
        <v>-0.5</v>
      </c>
      <c r="M32" s="582">
        <v>2</v>
      </c>
      <c r="N32" s="582">
        <v>0.4</v>
      </c>
      <c r="O32" s="581">
        <v>3</v>
      </c>
      <c r="P32" s="581">
        <v>2.6</v>
      </c>
      <c r="Q32" s="581">
        <v>2.2000000000000002</v>
      </c>
      <c r="R32" s="581">
        <v>2.1</v>
      </c>
      <c r="S32" s="581">
        <v>7.2</v>
      </c>
      <c r="T32" s="581">
        <v>15.9</v>
      </c>
      <c r="U32" s="581">
        <v>1.6</v>
      </c>
      <c r="V32" s="580">
        <v>-0.9</v>
      </c>
      <c r="W32" s="586" t="s">
        <v>617</v>
      </c>
      <c r="X32" s="578"/>
      <c r="Y32" s="577"/>
      <c r="Z32" s="577"/>
      <c r="AA32" s="577"/>
      <c r="AB32" s="577"/>
      <c r="AC32" s="577"/>
      <c r="AD32" s="577"/>
      <c r="AE32" s="577"/>
      <c r="AF32" s="577"/>
      <c r="AG32" s="577"/>
    </row>
    <row r="33" spans="1:33" ht="25.5">
      <c r="A33" s="589" t="s">
        <v>616</v>
      </c>
      <c r="B33" s="588" t="s">
        <v>615</v>
      </c>
      <c r="C33" s="584">
        <v>0.82972937609717323</v>
      </c>
      <c r="D33" s="430">
        <v>2.5</v>
      </c>
      <c r="E33" s="430">
        <v>0.3</v>
      </c>
      <c r="F33" s="430">
        <v>-7.3</v>
      </c>
      <c r="G33" s="430">
        <v>-5</v>
      </c>
      <c r="H33" s="430">
        <v>0.9</v>
      </c>
      <c r="I33" s="582">
        <v>-0.4</v>
      </c>
      <c r="J33" s="582">
        <v>0</v>
      </c>
      <c r="K33" s="582">
        <v>0.3</v>
      </c>
      <c r="L33" s="582">
        <v>5.7</v>
      </c>
      <c r="M33" s="582">
        <v>-6.3</v>
      </c>
      <c r="N33" s="582">
        <v>-1.6</v>
      </c>
      <c r="O33" s="581">
        <v>-2</v>
      </c>
      <c r="P33" s="581">
        <v>-0.9</v>
      </c>
      <c r="Q33" s="581">
        <v>0.2</v>
      </c>
      <c r="R33" s="581">
        <v>-0.5</v>
      </c>
      <c r="S33" s="581">
        <v>0.7</v>
      </c>
      <c r="T33" s="581">
        <v>-0.7</v>
      </c>
      <c r="U33" s="581">
        <v>-2.4</v>
      </c>
      <c r="V33" s="580">
        <v>0.2</v>
      </c>
      <c r="W33" s="586" t="s">
        <v>614</v>
      </c>
      <c r="X33" s="578"/>
      <c r="Y33" s="577"/>
      <c r="Z33" s="577"/>
      <c r="AA33" s="577"/>
      <c r="AB33" s="577"/>
      <c r="AC33" s="577"/>
      <c r="AD33" s="577"/>
      <c r="AE33" s="577"/>
      <c r="AF33" s="577"/>
      <c r="AG33" s="577"/>
    </row>
    <row r="34" spans="1:33">
      <c r="A34" s="586" t="s">
        <v>613</v>
      </c>
      <c r="B34" s="588" t="s">
        <v>612</v>
      </c>
      <c r="C34" s="584">
        <v>2.3407572964435208</v>
      </c>
      <c r="D34" s="430">
        <v>4.2</v>
      </c>
      <c r="E34" s="430">
        <v>1.8</v>
      </c>
      <c r="F34" s="430">
        <v>0</v>
      </c>
      <c r="G34" s="430">
        <v>-1.6</v>
      </c>
      <c r="H34" s="430">
        <v>5.4</v>
      </c>
      <c r="I34" s="582">
        <v>3.2</v>
      </c>
      <c r="J34" s="582">
        <v>1.7</v>
      </c>
      <c r="K34" s="582">
        <v>-1.2</v>
      </c>
      <c r="L34" s="582">
        <v>-1.2</v>
      </c>
      <c r="M34" s="582">
        <v>4</v>
      </c>
      <c r="N34" s="582">
        <v>-2</v>
      </c>
      <c r="O34" s="581">
        <v>3.2</v>
      </c>
      <c r="P34" s="581">
        <v>0.9</v>
      </c>
      <c r="Q34" s="581">
        <v>0.4</v>
      </c>
      <c r="R34" s="581">
        <v>-0.9</v>
      </c>
      <c r="S34" s="581">
        <v>7.9</v>
      </c>
      <c r="T34" s="581">
        <v>10.5</v>
      </c>
      <c r="U34" s="581">
        <v>2.5</v>
      </c>
      <c r="V34" s="580">
        <v>1.2</v>
      </c>
      <c r="W34" s="586" t="s">
        <v>611</v>
      </c>
      <c r="X34" s="578"/>
      <c r="Y34" s="577"/>
      <c r="Z34" s="577"/>
      <c r="AA34" s="577"/>
      <c r="AB34" s="577"/>
      <c r="AC34" s="577"/>
      <c r="AD34" s="577"/>
      <c r="AE34" s="577"/>
      <c r="AF34" s="577"/>
      <c r="AG34" s="577"/>
    </row>
    <row r="35" spans="1:33">
      <c r="A35" s="586" t="s">
        <v>610</v>
      </c>
      <c r="B35" s="588" t="s">
        <v>609</v>
      </c>
      <c r="C35" s="584">
        <v>2.3229193293101664</v>
      </c>
      <c r="D35" s="430">
        <v>1.5</v>
      </c>
      <c r="E35" s="430">
        <v>3.9</v>
      </c>
      <c r="F35" s="430">
        <v>2.2000000000000002</v>
      </c>
      <c r="G35" s="430">
        <v>-0.6</v>
      </c>
      <c r="H35" s="430">
        <v>-1.5</v>
      </c>
      <c r="I35" s="582">
        <v>0.2</v>
      </c>
      <c r="J35" s="582">
        <v>-1</v>
      </c>
      <c r="K35" s="582">
        <v>-1.6</v>
      </c>
      <c r="L35" s="582">
        <v>0.9</v>
      </c>
      <c r="M35" s="582">
        <v>-5</v>
      </c>
      <c r="N35" s="582">
        <v>-0.7</v>
      </c>
      <c r="O35" s="581">
        <v>0.4</v>
      </c>
      <c r="P35" s="581">
        <v>1.2</v>
      </c>
      <c r="Q35" s="581">
        <v>1.3</v>
      </c>
      <c r="R35" s="581">
        <v>1.4</v>
      </c>
      <c r="S35" s="581">
        <v>2.5</v>
      </c>
      <c r="T35" s="581">
        <v>9.6999999999999993</v>
      </c>
      <c r="U35" s="581">
        <v>4.4000000000000004</v>
      </c>
      <c r="V35" s="580">
        <v>0.4</v>
      </c>
      <c r="W35" s="586" t="s">
        <v>608</v>
      </c>
      <c r="X35" s="578"/>
      <c r="Y35" s="577"/>
      <c r="Z35" s="577"/>
      <c r="AA35" s="577"/>
      <c r="AB35" s="577"/>
      <c r="AC35" s="577"/>
      <c r="AD35" s="577"/>
      <c r="AE35" s="577"/>
      <c r="AF35" s="577"/>
      <c r="AG35" s="577"/>
    </row>
    <row r="36" spans="1:33" ht="25.5">
      <c r="A36" s="586" t="s">
        <v>607</v>
      </c>
      <c r="B36" s="588" t="s">
        <v>606</v>
      </c>
      <c r="C36" s="584">
        <v>7.6775649742473639</v>
      </c>
      <c r="D36" s="430">
        <v>1.4</v>
      </c>
      <c r="E36" s="430">
        <v>2.6</v>
      </c>
      <c r="F36" s="430">
        <v>-1.7</v>
      </c>
      <c r="G36" s="430">
        <v>0.5</v>
      </c>
      <c r="H36" s="430">
        <v>2.2000000000000002</v>
      </c>
      <c r="I36" s="582">
        <v>4.5999999999999996</v>
      </c>
      <c r="J36" s="582">
        <v>1.4</v>
      </c>
      <c r="K36" s="582">
        <v>-3.4</v>
      </c>
      <c r="L36" s="582">
        <v>-2.2999999999999998</v>
      </c>
      <c r="M36" s="582">
        <v>8.3000000000000007</v>
      </c>
      <c r="N36" s="582">
        <v>-0.6</v>
      </c>
      <c r="O36" s="581">
        <v>-0.4</v>
      </c>
      <c r="P36" s="581">
        <v>-0.9</v>
      </c>
      <c r="Q36" s="581">
        <v>1.2</v>
      </c>
      <c r="R36" s="581">
        <v>-0.6</v>
      </c>
      <c r="S36" s="581">
        <v>0.8</v>
      </c>
      <c r="T36" s="581">
        <v>3.7</v>
      </c>
      <c r="U36" s="581">
        <v>2.4</v>
      </c>
      <c r="V36" s="580">
        <v>0</v>
      </c>
      <c r="W36" s="586" t="s">
        <v>605</v>
      </c>
      <c r="X36" s="578"/>
      <c r="Y36" s="577"/>
      <c r="Z36" s="577"/>
      <c r="AA36" s="577"/>
      <c r="AB36" s="577"/>
      <c r="AC36" s="577"/>
      <c r="AD36" s="577"/>
      <c r="AE36" s="577"/>
      <c r="AF36" s="577"/>
      <c r="AG36" s="577"/>
    </row>
    <row r="37" spans="1:33">
      <c r="A37" s="586" t="s">
        <v>604</v>
      </c>
      <c r="B37" s="588" t="s">
        <v>603</v>
      </c>
      <c r="C37" s="591">
        <v>0.53565040572325318</v>
      </c>
      <c r="D37" s="582" t="s">
        <v>602</v>
      </c>
      <c r="E37" s="590" t="s">
        <v>602</v>
      </c>
      <c r="F37" s="590" t="s">
        <v>602</v>
      </c>
      <c r="G37" s="590" t="s">
        <v>602</v>
      </c>
      <c r="H37" s="590" t="s">
        <v>602</v>
      </c>
      <c r="I37" s="590" t="s">
        <v>602</v>
      </c>
      <c r="J37" s="590" t="s">
        <v>602</v>
      </c>
      <c r="K37" s="590" t="s">
        <v>602</v>
      </c>
      <c r="L37" s="590" t="s">
        <v>602</v>
      </c>
      <c r="M37" s="582" t="s">
        <v>602</v>
      </c>
      <c r="N37" s="582" t="s">
        <v>602</v>
      </c>
      <c r="O37" s="582" t="s">
        <v>602</v>
      </c>
      <c r="P37" s="582" t="s">
        <v>602</v>
      </c>
      <c r="Q37" s="582" t="s">
        <v>602</v>
      </c>
      <c r="R37" s="582" t="s">
        <v>602</v>
      </c>
      <c r="S37" s="582" t="s">
        <v>602</v>
      </c>
      <c r="T37" s="582" t="s">
        <v>602</v>
      </c>
      <c r="U37" s="582" t="s">
        <v>602</v>
      </c>
      <c r="V37" s="580" t="s">
        <v>602</v>
      </c>
      <c r="W37" s="586" t="s">
        <v>601</v>
      </c>
      <c r="X37" s="578"/>
      <c r="Y37" s="577"/>
      <c r="Z37" s="577"/>
      <c r="AA37" s="577"/>
      <c r="AB37" s="577"/>
      <c r="AC37" s="577"/>
      <c r="AD37" s="577"/>
      <c r="AE37" s="577"/>
      <c r="AF37" s="577"/>
      <c r="AG37" s="577"/>
    </row>
    <row r="38" spans="1:33">
      <c r="A38" s="586" t="s">
        <v>600</v>
      </c>
      <c r="B38" s="588" t="s">
        <v>599</v>
      </c>
      <c r="C38" s="584">
        <v>2.0418106648896832</v>
      </c>
      <c r="D38" s="430">
        <v>1.2</v>
      </c>
      <c r="E38" s="430">
        <v>3.8</v>
      </c>
      <c r="F38" s="430">
        <v>-0.6</v>
      </c>
      <c r="G38" s="430">
        <v>-0.1</v>
      </c>
      <c r="H38" s="430">
        <v>1.8</v>
      </c>
      <c r="I38" s="582">
        <v>5.3</v>
      </c>
      <c r="J38" s="582">
        <v>3</v>
      </c>
      <c r="K38" s="582">
        <v>-0.6</v>
      </c>
      <c r="L38" s="582">
        <v>0.5</v>
      </c>
      <c r="M38" s="582">
        <v>5</v>
      </c>
      <c r="N38" s="582">
        <v>1</v>
      </c>
      <c r="O38" s="581">
        <v>0.6</v>
      </c>
      <c r="P38" s="581">
        <v>0.7</v>
      </c>
      <c r="Q38" s="581">
        <v>1.1000000000000001</v>
      </c>
      <c r="R38" s="581">
        <v>-0.5</v>
      </c>
      <c r="S38" s="581">
        <v>2.4</v>
      </c>
      <c r="T38" s="581">
        <v>8.4</v>
      </c>
      <c r="U38" s="581">
        <v>8.4</v>
      </c>
      <c r="V38" s="580">
        <v>1.7</v>
      </c>
      <c r="W38" s="586" t="s">
        <v>598</v>
      </c>
      <c r="X38" s="578"/>
      <c r="Y38" s="577"/>
      <c r="Z38" s="577"/>
      <c r="AA38" s="577"/>
      <c r="AB38" s="577"/>
      <c r="AC38" s="577"/>
      <c r="AD38" s="577"/>
      <c r="AE38" s="577"/>
      <c r="AF38" s="577"/>
      <c r="AG38" s="577"/>
    </row>
    <row r="39" spans="1:33">
      <c r="A39" s="586" t="s">
        <v>597</v>
      </c>
      <c r="B39" s="588" t="s">
        <v>596</v>
      </c>
      <c r="C39" s="584">
        <v>1.6430359364731635</v>
      </c>
      <c r="D39" s="430">
        <v>0.2</v>
      </c>
      <c r="E39" s="430">
        <v>1.9</v>
      </c>
      <c r="F39" s="430">
        <v>0.1</v>
      </c>
      <c r="G39" s="430">
        <v>-3.3</v>
      </c>
      <c r="H39" s="430">
        <v>-2</v>
      </c>
      <c r="I39" s="582">
        <v>1.9</v>
      </c>
      <c r="J39" s="582">
        <v>0.4</v>
      </c>
      <c r="K39" s="582">
        <v>-2.4</v>
      </c>
      <c r="L39" s="582">
        <v>2.9</v>
      </c>
      <c r="M39" s="582">
        <v>2.4</v>
      </c>
      <c r="N39" s="582">
        <v>1.3</v>
      </c>
      <c r="O39" s="581">
        <v>-3.2</v>
      </c>
      <c r="P39" s="581">
        <v>0.1</v>
      </c>
      <c r="Q39" s="581">
        <v>2.1</v>
      </c>
      <c r="R39" s="581">
        <v>0.1</v>
      </c>
      <c r="S39" s="581">
        <v>2.1</v>
      </c>
      <c r="T39" s="581">
        <v>9.1999999999999993</v>
      </c>
      <c r="U39" s="581">
        <v>8.4</v>
      </c>
      <c r="V39" s="580">
        <v>2.1</v>
      </c>
      <c r="W39" s="586" t="s">
        <v>595</v>
      </c>
      <c r="X39" s="578"/>
      <c r="Y39" s="577"/>
      <c r="Z39" s="577"/>
      <c r="AA39" s="577"/>
      <c r="AB39" s="577"/>
      <c r="AC39" s="577"/>
      <c r="AD39" s="577"/>
      <c r="AE39" s="577"/>
      <c r="AF39" s="577"/>
      <c r="AG39" s="577"/>
    </row>
    <row r="40" spans="1:33" ht="25.5">
      <c r="A40" s="589" t="s">
        <v>594</v>
      </c>
      <c r="B40" s="588" t="s">
        <v>593</v>
      </c>
      <c r="C40" s="584">
        <v>1.3662507073704926</v>
      </c>
      <c r="D40" s="430">
        <v>-3</v>
      </c>
      <c r="E40" s="430">
        <v>-8.3000000000000007</v>
      </c>
      <c r="F40" s="430">
        <v>-0.7</v>
      </c>
      <c r="G40" s="430">
        <v>-1.6</v>
      </c>
      <c r="H40" s="430">
        <v>-7.1</v>
      </c>
      <c r="I40" s="582">
        <v>2.9</v>
      </c>
      <c r="J40" s="582">
        <v>3.2</v>
      </c>
      <c r="K40" s="582">
        <v>3.9</v>
      </c>
      <c r="L40" s="582">
        <v>-0.5</v>
      </c>
      <c r="M40" s="582">
        <v>2</v>
      </c>
      <c r="N40" s="582">
        <v>-2</v>
      </c>
      <c r="O40" s="587">
        <v>0.9</v>
      </c>
      <c r="P40" s="587">
        <v>1.3</v>
      </c>
      <c r="Q40" s="587">
        <v>0.8</v>
      </c>
      <c r="R40" s="587">
        <v>0.8</v>
      </c>
      <c r="S40" s="587">
        <v>1.1000000000000001</v>
      </c>
      <c r="T40" s="587">
        <v>3.4</v>
      </c>
      <c r="U40" s="587">
        <v>3.4</v>
      </c>
      <c r="V40" s="580">
        <v>3.1</v>
      </c>
      <c r="W40" s="586" t="s">
        <v>592</v>
      </c>
      <c r="X40" s="578"/>
      <c r="Y40" s="577"/>
      <c r="Z40" s="577"/>
      <c r="AA40" s="577"/>
      <c r="AB40" s="577"/>
      <c r="AC40" s="577"/>
      <c r="AD40" s="577"/>
      <c r="AE40" s="577"/>
      <c r="AF40" s="577"/>
      <c r="AG40" s="577"/>
    </row>
    <row r="41" spans="1:33">
      <c r="A41" s="579" t="s">
        <v>591</v>
      </c>
      <c r="B41" s="585" t="s">
        <v>590</v>
      </c>
      <c r="C41" s="584">
        <v>10.52903268490833</v>
      </c>
      <c r="D41" s="430">
        <v>4.7</v>
      </c>
      <c r="E41" s="430">
        <v>5.4</v>
      </c>
      <c r="F41" s="430">
        <v>4.2</v>
      </c>
      <c r="G41" s="430">
        <v>5.9</v>
      </c>
      <c r="H41" s="430">
        <v>4.5999999999999996</v>
      </c>
      <c r="I41" s="582">
        <v>6.1</v>
      </c>
      <c r="J41" s="583">
        <v>12.9</v>
      </c>
      <c r="K41" s="582">
        <v>5.3</v>
      </c>
      <c r="L41" s="582">
        <v>3.5</v>
      </c>
      <c r="M41" s="582">
        <v>-0.9</v>
      </c>
      <c r="N41" s="582">
        <v>-4.7</v>
      </c>
      <c r="O41" s="581">
        <v>11.4</v>
      </c>
      <c r="P41" s="581">
        <v>3.4</v>
      </c>
      <c r="Q41" s="581">
        <v>-6.9</v>
      </c>
      <c r="R41" s="581">
        <v>-8.9</v>
      </c>
      <c r="S41" s="581">
        <v>18.399999999999999</v>
      </c>
      <c r="T41" s="581">
        <v>13.6</v>
      </c>
      <c r="U41" s="581">
        <v>-19.2</v>
      </c>
      <c r="V41" s="580">
        <v>9.6999999999999993</v>
      </c>
      <c r="W41" s="579" t="s">
        <v>589</v>
      </c>
      <c r="X41" s="578"/>
      <c r="Y41" s="577"/>
      <c r="Z41" s="577"/>
      <c r="AA41" s="577"/>
      <c r="AB41" s="577"/>
      <c r="AC41" s="577"/>
      <c r="AD41" s="577"/>
      <c r="AE41" s="577"/>
      <c r="AF41" s="577"/>
      <c r="AG41" s="577"/>
    </row>
    <row r="42" spans="1:33" ht="25.5">
      <c r="A42" s="579" t="s">
        <v>588</v>
      </c>
      <c r="B42" s="585" t="s">
        <v>587</v>
      </c>
      <c r="C42" s="584">
        <v>1.3248123816226665</v>
      </c>
      <c r="D42" s="430">
        <v>4.8</v>
      </c>
      <c r="E42" s="430">
        <v>8.1</v>
      </c>
      <c r="F42" s="430">
        <v>6.7</v>
      </c>
      <c r="G42" s="430">
        <v>7.1</v>
      </c>
      <c r="H42" s="430">
        <v>6</v>
      </c>
      <c r="I42" s="582">
        <v>5.2</v>
      </c>
      <c r="J42" s="583">
        <v>4.3</v>
      </c>
      <c r="K42" s="582">
        <v>2.4</v>
      </c>
      <c r="L42" s="582">
        <v>1.7</v>
      </c>
      <c r="M42" s="582">
        <v>1.4</v>
      </c>
      <c r="N42" s="582">
        <v>2.2000000000000002</v>
      </c>
      <c r="O42" s="581">
        <v>0.7</v>
      </c>
      <c r="P42" s="581">
        <v>1.4</v>
      </c>
      <c r="Q42" s="581">
        <v>2.2999999999999998</v>
      </c>
      <c r="R42" s="581">
        <v>1.3</v>
      </c>
      <c r="S42" s="581">
        <v>0.3</v>
      </c>
      <c r="T42" s="581">
        <v>1.7</v>
      </c>
      <c r="U42" s="581">
        <v>5.2</v>
      </c>
      <c r="V42" s="580">
        <v>3.6</v>
      </c>
      <c r="W42" s="579" t="s">
        <v>586</v>
      </c>
      <c r="X42" s="578"/>
      <c r="Y42" s="577"/>
      <c r="Z42" s="577"/>
      <c r="AA42" s="577"/>
      <c r="AB42" s="577"/>
      <c r="AC42" s="577"/>
      <c r="AD42" s="577"/>
      <c r="AE42" s="577"/>
      <c r="AF42" s="577"/>
      <c r="AG42" s="577"/>
    </row>
    <row r="43" spans="1:33">
      <c r="A43" s="4943"/>
      <c r="B43" s="4944"/>
      <c r="C43" s="574" t="s">
        <v>585</v>
      </c>
      <c r="D43" s="573">
        <v>2006</v>
      </c>
      <c r="E43" s="573">
        <v>2007</v>
      </c>
      <c r="F43" s="573">
        <v>2008</v>
      </c>
      <c r="G43" s="573">
        <v>2009</v>
      </c>
      <c r="H43" s="569">
        <v>2010</v>
      </c>
      <c r="I43" s="573">
        <v>2011</v>
      </c>
      <c r="J43" s="573">
        <v>2012</v>
      </c>
      <c r="K43" s="573">
        <v>2013</v>
      </c>
      <c r="L43" s="573">
        <v>2014</v>
      </c>
      <c r="M43" s="573">
        <v>2015</v>
      </c>
      <c r="N43" s="573">
        <v>2016</v>
      </c>
      <c r="O43" s="572">
        <v>2017</v>
      </c>
      <c r="P43" s="571">
        <v>2018</v>
      </c>
      <c r="Q43" s="571">
        <v>2019</v>
      </c>
      <c r="R43" s="571">
        <v>2020</v>
      </c>
      <c r="S43" s="571">
        <v>2021</v>
      </c>
      <c r="T43" s="571">
        <v>2022</v>
      </c>
      <c r="U43" s="571">
        <v>2023</v>
      </c>
      <c r="V43" s="570">
        <v>2024</v>
      </c>
      <c r="W43" s="569" t="s">
        <v>584</v>
      </c>
      <c r="Y43" s="558"/>
      <c r="Z43" s="558"/>
    </row>
    <row r="44" spans="1:33">
      <c r="A44" s="4942" t="s">
        <v>412</v>
      </c>
      <c r="B44" s="4942"/>
      <c r="C44" s="4942"/>
      <c r="D44" s="4942"/>
      <c r="E44" s="4942"/>
      <c r="F44" s="4942"/>
      <c r="G44" s="4942"/>
      <c r="H44" s="4942"/>
      <c r="I44" s="4942"/>
      <c r="J44" s="4942"/>
      <c r="K44" s="4942"/>
      <c r="L44" s="4942"/>
      <c r="M44" s="4942"/>
      <c r="N44" s="4942"/>
      <c r="O44" s="4942"/>
      <c r="P44" s="4942"/>
      <c r="Q44" s="4942"/>
      <c r="R44" s="4942"/>
      <c r="S44" s="4942"/>
      <c r="T44" s="4942"/>
      <c r="U44" s="4942"/>
      <c r="V44" s="4942"/>
      <c r="W44" s="4942"/>
      <c r="Y44" s="558"/>
      <c r="Z44" s="558"/>
    </row>
    <row r="45" spans="1:33">
      <c r="A45" s="4942" t="s">
        <v>583</v>
      </c>
      <c r="B45" s="4942"/>
      <c r="C45" s="4942"/>
      <c r="D45" s="4942"/>
      <c r="E45" s="4942"/>
      <c r="F45" s="4942"/>
      <c r="G45" s="4942"/>
      <c r="H45" s="4942"/>
      <c r="I45" s="4942"/>
      <c r="J45" s="4942"/>
      <c r="K45" s="4942"/>
      <c r="L45" s="4942"/>
      <c r="M45" s="4942"/>
      <c r="N45" s="4942"/>
      <c r="O45" s="4942"/>
      <c r="P45" s="4942"/>
      <c r="Q45" s="4942"/>
      <c r="R45" s="4942"/>
      <c r="S45" s="4942"/>
      <c r="T45" s="4942"/>
      <c r="U45" s="4942"/>
      <c r="V45" s="4942"/>
      <c r="W45" s="4942"/>
      <c r="Y45" s="558"/>
      <c r="Z45" s="558"/>
    </row>
    <row r="46" spans="1:33">
      <c r="A46" s="4939" t="s">
        <v>582</v>
      </c>
      <c r="B46" s="4939"/>
      <c r="C46" s="4939"/>
      <c r="D46" s="4939"/>
      <c r="E46" s="4939"/>
      <c r="F46" s="4939"/>
      <c r="G46" s="4939"/>
      <c r="H46" s="4939"/>
      <c r="I46" s="4939"/>
      <c r="J46" s="4939"/>
      <c r="K46" s="4939"/>
      <c r="L46" s="4939"/>
      <c r="M46" s="4939"/>
      <c r="N46" s="4939"/>
      <c r="O46" s="4939"/>
      <c r="P46" s="4939"/>
      <c r="Q46" s="4939"/>
      <c r="R46" s="4939"/>
      <c r="S46" s="4939"/>
      <c r="T46" s="4939"/>
      <c r="U46" s="4939"/>
      <c r="V46" s="4939"/>
      <c r="W46" s="4939"/>
      <c r="Y46" s="558"/>
      <c r="Z46" s="558"/>
    </row>
    <row r="47" spans="1:33">
      <c r="A47" s="4938" t="s">
        <v>581</v>
      </c>
      <c r="B47" s="4938"/>
      <c r="C47" s="4938"/>
      <c r="D47" s="4938"/>
      <c r="E47" s="4938"/>
      <c r="F47" s="4938"/>
      <c r="G47" s="4938"/>
      <c r="H47" s="4938"/>
      <c r="I47" s="4938"/>
      <c r="J47" s="4938"/>
      <c r="K47" s="4938"/>
      <c r="L47" s="4938"/>
      <c r="M47" s="4938"/>
      <c r="N47" s="4938"/>
      <c r="O47" s="4938"/>
      <c r="P47" s="4938"/>
      <c r="Q47" s="4938"/>
      <c r="R47" s="4938"/>
      <c r="S47" s="4938"/>
      <c r="T47" s="4938"/>
      <c r="U47" s="4938"/>
      <c r="V47" s="4938"/>
      <c r="W47" s="4938"/>
      <c r="Y47" s="558"/>
      <c r="Z47" s="558"/>
    </row>
    <row r="48" spans="1:33">
      <c r="A48" s="4939" t="s">
        <v>580</v>
      </c>
      <c r="B48" s="4939"/>
      <c r="C48" s="4939"/>
      <c r="D48" s="4939"/>
      <c r="E48" s="4939"/>
      <c r="F48" s="4939"/>
      <c r="G48" s="4939"/>
      <c r="H48" s="4939"/>
      <c r="I48" s="4939"/>
      <c r="J48" s="4939"/>
      <c r="K48" s="4939"/>
      <c r="L48" s="4939"/>
      <c r="M48" s="4939"/>
      <c r="N48" s="4939"/>
      <c r="O48" s="4939"/>
      <c r="P48" s="4939"/>
      <c r="Q48" s="4939"/>
      <c r="R48" s="4939"/>
      <c r="S48" s="4939"/>
      <c r="T48" s="4939"/>
      <c r="U48" s="4939"/>
      <c r="V48" s="4939"/>
      <c r="W48" s="4939"/>
      <c r="Y48" s="558"/>
      <c r="Z48" s="558"/>
    </row>
    <row r="49" spans="1:26">
      <c r="A49" s="568"/>
      <c r="B49" s="568"/>
      <c r="C49" s="568"/>
      <c r="D49" s="568"/>
      <c r="E49" s="568"/>
      <c r="F49" s="568"/>
      <c r="G49" s="568"/>
      <c r="H49" s="568"/>
      <c r="I49" s="568"/>
      <c r="J49" s="568"/>
      <c r="K49" s="568"/>
      <c r="L49" s="568"/>
      <c r="M49" s="568"/>
      <c r="N49" s="568"/>
      <c r="O49" s="568"/>
      <c r="P49" s="568"/>
      <c r="Q49" s="568"/>
      <c r="R49" s="568"/>
      <c r="S49" s="568"/>
      <c r="T49" s="568"/>
      <c r="U49" s="568"/>
      <c r="V49" s="568"/>
      <c r="W49" s="568"/>
      <c r="Y49" s="558"/>
      <c r="Z49" s="558"/>
    </row>
    <row r="50" spans="1:26">
      <c r="A50" s="567" t="s">
        <v>409</v>
      </c>
      <c r="Y50" s="558"/>
      <c r="Z50" s="558"/>
    </row>
    <row r="51" spans="1:26">
      <c r="A51" s="566" t="s">
        <v>579</v>
      </c>
      <c r="Y51" s="558"/>
      <c r="Z51" s="558"/>
    </row>
    <row r="52" spans="1:26">
      <c r="A52" s="566" t="s">
        <v>578</v>
      </c>
      <c r="Y52" s="558"/>
      <c r="Z52" s="558"/>
    </row>
    <row r="53" spans="1:26">
      <c r="A53" s="565"/>
      <c r="Y53" s="558"/>
      <c r="Z53" s="558"/>
    </row>
    <row r="54" spans="1:26">
      <c r="Y54" s="558"/>
      <c r="Z54" s="558"/>
    </row>
    <row r="55" spans="1:26">
      <c r="Y55" s="558"/>
      <c r="Z55" s="558"/>
    </row>
  </sheetData>
  <mergeCells count="8">
    <mergeCell ref="A47:W47"/>
    <mergeCell ref="A48:W48"/>
    <mergeCell ref="A1:W1"/>
    <mergeCell ref="A2:W2"/>
    <mergeCell ref="A44:W44"/>
    <mergeCell ref="A45:W45"/>
    <mergeCell ref="A46:W46"/>
    <mergeCell ref="A43:B43"/>
  </mergeCells>
  <hyperlinks>
    <hyperlink ref="A51" r:id="rId1" xr:uid="{E18A2EFE-A5C1-44D4-9B0D-A8DE26ED181A}"/>
    <hyperlink ref="A7" r:id="rId2" xr:uid="{15235337-DE5C-4BED-90B2-CA70304BC442}"/>
    <hyperlink ref="W7" r:id="rId3" xr:uid="{BB2FD85D-DA9D-4A28-A4D2-DDFD32FB9187}"/>
    <hyperlink ref="A14" r:id="rId4" xr:uid="{A68233BF-FE9C-4C9A-8C31-6837F7CC8285}"/>
    <hyperlink ref="W14" r:id="rId5" xr:uid="{CE4D2C13-C4A6-4E79-BF77-6F63FDA55E69}"/>
    <hyperlink ref="A52" r:id="rId6" xr:uid="{51FD11DF-68C4-4C07-AD56-912CAC2B3F23}"/>
  </hyperlinks>
  <printOptions horizontalCentered="1"/>
  <pageMargins left="0.39370078740157483" right="0.39370078740157483" top="0.39370078740157483" bottom="0.39370078740157483" header="0" footer="0"/>
  <pageSetup paperSize="9" orientation="portrait" horizontalDpi="300" verticalDpi="300" r:id="rId7"/>
  <headerFooter alignWithMargins="0"/>
  <ignoredErrors>
    <ignoredError sqref="B17:B4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34C35-534C-4B79-A5EF-DDB2CE7D05F2}">
  <sheetPr codeName="Sheet29"/>
  <dimension ref="A1:X58"/>
  <sheetViews>
    <sheetView showGridLines="0" zoomScaleNormal="100" zoomScaleSheetLayoutView="100" workbookViewId="0">
      <selection sqref="A1:W1"/>
    </sheetView>
  </sheetViews>
  <sheetFormatPr defaultColWidth="9.140625" defaultRowHeight="13.5" customHeight="1"/>
  <cols>
    <col min="1" max="1" width="41.140625" style="564" customWidth="1"/>
    <col min="2" max="2" width="5.85546875" style="563" customWidth="1"/>
    <col min="3" max="3" width="8.7109375" style="558" customWidth="1"/>
    <col min="4" max="6" width="6.85546875" style="558" customWidth="1"/>
    <col min="7" max="7" width="6.85546875" style="562" customWidth="1"/>
    <col min="8" max="11" width="6.85546875" style="558" customWidth="1"/>
    <col min="12" max="12" width="6.85546875" style="562" customWidth="1"/>
    <col min="13" max="20" width="6.85546875" style="558" customWidth="1"/>
    <col min="21" max="22" width="6.85546875" style="562" customWidth="1"/>
    <col min="23" max="23" width="41.42578125" style="558" customWidth="1"/>
    <col min="24" max="24" width="5.28515625" style="558" customWidth="1"/>
    <col min="25" max="16384" width="9.140625" style="558"/>
  </cols>
  <sheetData>
    <row r="1" spans="1:24" ht="34.5" customHeight="1">
      <c r="A1" s="4940" t="s">
        <v>695</v>
      </c>
      <c r="B1" s="4940"/>
      <c r="C1" s="4940"/>
      <c r="D1" s="4940"/>
      <c r="E1" s="4940"/>
      <c r="F1" s="4940"/>
      <c r="G1" s="4940"/>
      <c r="H1" s="4940"/>
      <c r="I1" s="4940"/>
      <c r="J1" s="4940"/>
      <c r="K1" s="4940"/>
      <c r="L1" s="4940"/>
      <c r="M1" s="4940"/>
      <c r="N1" s="4940"/>
      <c r="O1" s="4940"/>
      <c r="P1" s="4940"/>
      <c r="Q1" s="4940"/>
      <c r="R1" s="4940"/>
      <c r="S1" s="4940"/>
      <c r="T1" s="4940"/>
      <c r="U1" s="4940"/>
      <c r="V1" s="4940"/>
      <c r="W1" s="4940"/>
    </row>
    <row r="2" spans="1:24" ht="34.5" customHeight="1">
      <c r="A2" s="4941" t="s">
        <v>694</v>
      </c>
      <c r="B2" s="4941"/>
      <c r="C2" s="4941"/>
      <c r="D2" s="4941"/>
      <c r="E2" s="4941"/>
      <c r="F2" s="4941"/>
      <c r="G2" s="4941"/>
      <c r="H2" s="4941"/>
      <c r="I2" s="4941"/>
      <c r="J2" s="4941"/>
      <c r="K2" s="4941"/>
      <c r="L2" s="4941"/>
      <c r="M2" s="4941"/>
      <c r="N2" s="4941"/>
      <c r="O2" s="4941"/>
      <c r="P2" s="4941"/>
      <c r="Q2" s="4941"/>
      <c r="R2" s="4941"/>
      <c r="S2" s="4941"/>
      <c r="T2" s="4941"/>
      <c r="U2" s="4941"/>
      <c r="V2" s="4941"/>
      <c r="W2" s="4941"/>
    </row>
    <row r="3" spans="1:24" s="606" customFormat="1" ht="9.1999999999999993" customHeight="1">
      <c r="A3" s="612" t="s">
        <v>211</v>
      </c>
      <c r="B3" s="611"/>
      <c r="D3" s="607"/>
      <c r="E3" s="607"/>
      <c r="F3" s="607"/>
      <c r="G3" s="610"/>
      <c r="H3" s="607"/>
      <c r="I3" s="607"/>
      <c r="J3" s="607"/>
      <c r="K3" s="607"/>
      <c r="L3" s="610"/>
      <c r="M3" s="607"/>
      <c r="N3" s="607"/>
      <c r="O3" s="607"/>
      <c r="P3" s="607"/>
      <c r="Q3" s="607"/>
      <c r="R3" s="607"/>
      <c r="S3" s="607"/>
      <c r="T3" s="607"/>
      <c r="U3" s="610"/>
      <c r="V3" s="610"/>
      <c r="W3" s="607" t="s">
        <v>212</v>
      </c>
    </row>
    <row r="4" spans="1:24" ht="13.5" customHeight="1">
      <c r="A4" s="4947" t="s">
        <v>686</v>
      </c>
      <c r="B4" s="4947"/>
      <c r="C4" s="4954" t="s">
        <v>685</v>
      </c>
      <c r="D4" s="4948">
        <v>2006</v>
      </c>
      <c r="E4" s="4948">
        <v>2007</v>
      </c>
      <c r="F4" s="4948">
        <v>2008</v>
      </c>
      <c r="G4" s="4948">
        <v>2009</v>
      </c>
      <c r="H4" s="4945">
        <v>2010</v>
      </c>
      <c r="I4" s="4948">
        <v>2011</v>
      </c>
      <c r="J4" s="4948">
        <v>2012</v>
      </c>
      <c r="K4" s="4948">
        <v>2013</v>
      </c>
      <c r="L4" s="4948">
        <v>2014</v>
      </c>
      <c r="M4" s="4948">
        <v>2015</v>
      </c>
      <c r="N4" s="4948">
        <v>2016</v>
      </c>
      <c r="O4" s="4948">
        <v>2017</v>
      </c>
      <c r="P4" s="4945">
        <v>2018</v>
      </c>
      <c r="Q4" s="4945">
        <v>2019</v>
      </c>
      <c r="R4" s="4945">
        <v>2020</v>
      </c>
      <c r="S4" s="4945">
        <v>2021</v>
      </c>
      <c r="T4" s="4945">
        <v>2022</v>
      </c>
      <c r="U4" s="4945">
        <v>2023</v>
      </c>
      <c r="V4" s="4956">
        <v>2024</v>
      </c>
      <c r="W4" s="4958"/>
    </row>
    <row r="5" spans="1:24" ht="13.5" customHeight="1">
      <c r="A5" s="4947"/>
      <c r="B5" s="4947"/>
      <c r="C5" s="4955"/>
      <c r="D5" s="4949"/>
      <c r="E5" s="4949"/>
      <c r="F5" s="4949"/>
      <c r="G5" s="4949"/>
      <c r="H5" s="4946"/>
      <c r="I5" s="4949"/>
      <c r="J5" s="4949"/>
      <c r="K5" s="4949"/>
      <c r="L5" s="4949"/>
      <c r="M5" s="4949"/>
      <c r="N5" s="4949"/>
      <c r="O5" s="4949"/>
      <c r="P5" s="4946"/>
      <c r="Q5" s="4946"/>
      <c r="R5" s="4946"/>
      <c r="S5" s="4946"/>
      <c r="T5" s="4946"/>
      <c r="U5" s="4946"/>
      <c r="V5" s="4957"/>
      <c r="W5" s="4958"/>
    </row>
    <row r="6" spans="1:24" ht="12.75" customHeight="1">
      <c r="A6" s="603" t="s">
        <v>209</v>
      </c>
      <c r="C6" s="562"/>
      <c r="D6" s="562"/>
      <c r="G6" s="558"/>
      <c r="U6" s="558"/>
      <c r="W6" s="603" t="s">
        <v>209</v>
      </c>
    </row>
    <row r="7" spans="1:24" ht="12.75" customHeight="1">
      <c r="A7" s="599" t="s">
        <v>684</v>
      </c>
      <c r="B7" s="563" t="s">
        <v>683</v>
      </c>
      <c r="C7" s="584">
        <v>100</v>
      </c>
      <c r="D7" s="430">
        <v>3.4</v>
      </c>
      <c r="E7" s="430">
        <v>2.2000000000000002</v>
      </c>
      <c r="F7" s="430">
        <v>4.5</v>
      </c>
      <c r="G7" s="430">
        <v>-4</v>
      </c>
      <c r="H7" s="430">
        <v>3.3</v>
      </c>
      <c r="I7" s="430">
        <v>4.5999999999999996</v>
      </c>
      <c r="J7" s="430">
        <v>3.2</v>
      </c>
      <c r="K7" s="430">
        <v>0.7</v>
      </c>
      <c r="L7" s="430">
        <v>-1</v>
      </c>
      <c r="M7" s="430">
        <v>-3</v>
      </c>
      <c r="N7" s="430">
        <v>-1.5</v>
      </c>
      <c r="O7" s="430">
        <v>3.6</v>
      </c>
      <c r="P7" s="430">
        <v>2.5</v>
      </c>
      <c r="Q7" s="430">
        <v>-0.3</v>
      </c>
      <c r="R7" s="430">
        <v>-3.3</v>
      </c>
      <c r="S7" s="430">
        <v>8.3000000000000007</v>
      </c>
      <c r="T7" s="430">
        <v>19.7</v>
      </c>
      <c r="U7" s="430">
        <v>-1.2</v>
      </c>
      <c r="V7" s="598">
        <v>0.5</v>
      </c>
      <c r="W7" s="599" t="s">
        <v>682</v>
      </c>
    </row>
    <row r="8" spans="1:24" ht="25.5" customHeight="1">
      <c r="A8" s="596" t="s">
        <v>681</v>
      </c>
      <c r="C8" s="597"/>
      <c r="D8" s="602"/>
      <c r="E8" s="602"/>
      <c r="F8" s="602"/>
      <c r="G8" s="602"/>
      <c r="H8" s="602"/>
      <c r="I8" s="602"/>
      <c r="J8" s="602"/>
      <c r="K8" s="602"/>
      <c r="L8" s="602"/>
      <c r="M8" s="602"/>
      <c r="N8" s="602"/>
      <c r="O8" s="602"/>
      <c r="P8" s="602"/>
      <c r="Q8" s="602"/>
      <c r="R8" s="602"/>
      <c r="S8" s="602"/>
      <c r="T8" s="602"/>
      <c r="U8" s="602"/>
      <c r="V8" s="601"/>
      <c r="W8" s="596" t="s">
        <v>680</v>
      </c>
      <c r="X8" s="595"/>
    </row>
    <row r="9" spans="1:24" ht="12.75" customHeight="1">
      <c r="A9" s="599" t="s">
        <v>679</v>
      </c>
      <c r="B9" s="441" t="s">
        <v>503</v>
      </c>
      <c r="C9" s="584">
        <v>30.93601462007766</v>
      </c>
      <c r="D9" s="430">
        <v>2.8</v>
      </c>
      <c r="E9" s="430">
        <v>-0.2</v>
      </c>
      <c r="F9" s="430">
        <v>3.3</v>
      </c>
      <c r="G9" s="430">
        <v>-2.9</v>
      </c>
      <c r="H9" s="430">
        <v>-0.1</v>
      </c>
      <c r="I9" s="430">
        <v>2.6</v>
      </c>
      <c r="J9" s="430">
        <v>2.2000000000000002</v>
      </c>
      <c r="K9" s="430">
        <v>0.4</v>
      </c>
      <c r="L9" s="430">
        <v>-1.1000000000000001</v>
      </c>
      <c r="M9" s="430">
        <v>0.4</v>
      </c>
      <c r="N9" s="430">
        <v>0.4</v>
      </c>
      <c r="O9" s="430">
        <v>1.3</v>
      </c>
      <c r="P9" s="430">
        <v>0</v>
      </c>
      <c r="Q9" s="430">
        <v>1.9</v>
      </c>
      <c r="R9" s="430">
        <v>0.4</v>
      </c>
      <c r="S9" s="430">
        <v>1.8</v>
      </c>
      <c r="T9" s="430">
        <v>16.5</v>
      </c>
      <c r="U9" s="430">
        <v>10.4</v>
      </c>
      <c r="V9" s="598">
        <v>1.7</v>
      </c>
      <c r="W9" s="579" t="s">
        <v>678</v>
      </c>
      <c r="X9" s="578"/>
    </row>
    <row r="10" spans="1:24" ht="12.75" customHeight="1">
      <c r="A10" s="600" t="s">
        <v>677</v>
      </c>
      <c r="B10" s="441" t="s">
        <v>503</v>
      </c>
      <c r="C10" s="584">
        <v>2.5797409735720147</v>
      </c>
      <c r="D10" s="430">
        <v>0.9</v>
      </c>
      <c r="E10" s="430">
        <v>0.7</v>
      </c>
      <c r="F10" s="430">
        <v>1.5</v>
      </c>
      <c r="G10" s="430">
        <v>1.1000000000000001</v>
      </c>
      <c r="H10" s="430">
        <v>1.4</v>
      </c>
      <c r="I10" s="430">
        <v>2</v>
      </c>
      <c r="J10" s="430">
        <v>1.7</v>
      </c>
      <c r="K10" s="430">
        <v>0.3</v>
      </c>
      <c r="L10" s="430">
        <v>0.2</v>
      </c>
      <c r="M10" s="430">
        <v>1.3</v>
      </c>
      <c r="N10" s="430">
        <v>1.1000000000000001</v>
      </c>
      <c r="O10" s="430">
        <v>0.6</v>
      </c>
      <c r="P10" s="430">
        <v>0.4</v>
      </c>
      <c r="Q10" s="430">
        <v>1.5</v>
      </c>
      <c r="R10" s="430">
        <v>0.4</v>
      </c>
      <c r="S10" s="430">
        <v>2</v>
      </c>
      <c r="T10" s="430">
        <v>8.5</v>
      </c>
      <c r="U10" s="430">
        <v>5.5</v>
      </c>
      <c r="V10" s="598">
        <v>2.1</v>
      </c>
      <c r="W10" s="600" t="s">
        <v>676</v>
      </c>
      <c r="X10" s="578"/>
    </row>
    <row r="11" spans="1:24" ht="12.75" customHeight="1">
      <c r="A11" s="600" t="s">
        <v>675</v>
      </c>
      <c r="B11" s="441" t="s">
        <v>503</v>
      </c>
      <c r="C11" s="584">
        <v>28.356273646505649</v>
      </c>
      <c r="D11" s="430">
        <v>2.9</v>
      </c>
      <c r="E11" s="430">
        <v>-0.3</v>
      </c>
      <c r="F11" s="430">
        <v>3.5</v>
      </c>
      <c r="G11" s="430">
        <v>-3.3</v>
      </c>
      <c r="H11" s="430">
        <v>-0.2</v>
      </c>
      <c r="I11" s="430">
        <v>2.7</v>
      </c>
      <c r="J11" s="430">
        <v>2.2999999999999998</v>
      </c>
      <c r="K11" s="430">
        <v>0.5</v>
      </c>
      <c r="L11" s="430">
        <v>-1.2</v>
      </c>
      <c r="M11" s="430">
        <v>0.3</v>
      </c>
      <c r="N11" s="430">
        <v>0.3</v>
      </c>
      <c r="O11" s="430">
        <v>1.4</v>
      </c>
      <c r="P11" s="430">
        <v>0</v>
      </c>
      <c r="Q11" s="430">
        <v>1.9</v>
      </c>
      <c r="R11" s="430">
        <v>0.4</v>
      </c>
      <c r="S11" s="430">
        <v>1.8</v>
      </c>
      <c r="T11" s="430">
        <v>17.2</v>
      </c>
      <c r="U11" s="430">
        <v>10.8</v>
      </c>
      <c r="V11" s="598">
        <v>1.6</v>
      </c>
      <c r="W11" s="600" t="s">
        <v>674</v>
      </c>
      <c r="X11" s="578"/>
    </row>
    <row r="12" spans="1:24" ht="12.75" customHeight="1">
      <c r="A12" s="599" t="s">
        <v>673</v>
      </c>
      <c r="B12" s="441" t="s">
        <v>503</v>
      </c>
      <c r="C12" s="584">
        <v>33.133541778990796</v>
      </c>
      <c r="D12" s="430">
        <v>2.4</v>
      </c>
      <c r="E12" s="430">
        <v>4.0999999999999996</v>
      </c>
      <c r="F12" s="430">
        <v>4.9000000000000004</v>
      </c>
      <c r="G12" s="430">
        <v>-6.2</v>
      </c>
      <c r="H12" s="430">
        <v>4</v>
      </c>
      <c r="I12" s="430">
        <v>3.2</v>
      </c>
      <c r="J12" s="430">
        <v>0.1</v>
      </c>
      <c r="K12" s="430">
        <v>0.8</v>
      </c>
      <c r="L12" s="430">
        <v>-2</v>
      </c>
      <c r="M12" s="430">
        <v>-0.7</v>
      </c>
      <c r="N12" s="430">
        <v>-0.5</v>
      </c>
      <c r="O12" s="430">
        <v>1.8</v>
      </c>
      <c r="P12" s="430">
        <v>3.5</v>
      </c>
      <c r="Q12" s="430">
        <v>0.6</v>
      </c>
      <c r="R12" s="430">
        <v>-2.5</v>
      </c>
      <c r="S12" s="430">
        <v>9.1999999999999993</v>
      </c>
      <c r="T12" s="430">
        <v>23.8</v>
      </c>
      <c r="U12" s="430">
        <v>-1.8</v>
      </c>
      <c r="V12" s="598">
        <v>-2.2000000000000002</v>
      </c>
      <c r="W12" s="579" t="s">
        <v>672</v>
      </c>
      <c r="X12" s="578"/>
    </row>
    <row r="13" spans="1:24" ht="12.75" customHeight="1">
      <c r="A13" s="599" t="s">
        <v>671</v>
      </c>
      <c r="B13" s="441" t="s">
        <v>503</v>
      </c>
      <c r="C13" s="584">
        <v>12.055015211918581</v>
      </c>
      <c r="D13" s="430">
        <v>1.3</v>
      </c>
      <c r="E13" s="430">
        <v>0.5</v>
      </c>
      <c r="F13" s="430">
        <v>-0.5</v>
      </c>
      <c r="G13" s="430">
        <v>-0.7</v>
      </c>
      <c r="H13" s="430">
        <v>-1</v>
      </c>
      <c r="I13" s="430">
        <v>0.6</v>
      </c>
      <c r="J13" s="430">
        <v>0.5</v>
      </c>
      <c r="K13" s="430">
        <v>0.4</v>
      </c>
      <c r="L13" s="430">
        <v>-0.8</v>
      </c>
      <c r="M13" s="430">
        <v>0.6</v>
      </c>
      <c r="N13" s="430">
        <v>-0.7</v>
      </c>
      <c r="O13" s="430">
        <v>1</v>
      </c>
      <c r="P13" s="430">
        <v>0.1</v>
      </c>
      <c r="Q13" s="430">
        <v>1.1000000000000001</v>
      </c>
      <c r="R13" s="430">
        <v>0.7</v>
      </c>
      <c r="S13" s="430">
        <v>3.1</v>
      </c>
      <c r="T13" s="430">
        <v>8.1</v>
      </c>
      <c r="U13" s="430">
        <v>2.6</v>
      </c>
      <c r="V13" s="598">
        <v>0.3</v>
      </c>
      <c r="W13" s="579" t="s">
        <v>670</v>
      </c>
      <c r="X13" s="578"/>
    </row>
    <row r="14" spans="1:24" ht="12.75" customHeight="1">
      <c r="A14" s="599" t="s">
        <v>669</v>
      </c>
      <c r="B14" s="441" t="s">
        <v>503</v>
      </c>
      <c r="C14" s="584">
        <v>23.87542838901296</v>
      </c>
      <c r="D14" s="430">
        <v>7.8</v>
      </c>
      <c r="E14" s="430">
        <v>4.4000000000000004</v>
      </c>
      <c r="F14" s="430">
        <v>9.1999999999999993</v>
      </c>
      <c r="G14" s="430">
        <v>-3.9</v>
      </c>
      <c r="H14" s="430">
        <v>10.6</v>
      </c>
      <c r="I14" s="430">
        <v>12.1</v>
      </c>
      <c r="J14" s="430">
        <v>10.199999999999999</v>
      </c>
      <c r="K14" s="430">
        <v>1</v>
      </c>
      <c r="L14" s="430">
        <v>0.1</v>
      </c>
      <c r="M14" s="430">
        <v>-11.5</v>
      </c>
      <c r="N14" s="430">
        <v>-5.9</v>
      </c>
      <c r="O14" s="430">
        <v>11</v>
      </c>
      <c r="P14" s="430">
        <v>5.9</v>
      </c>
      <c r="Q14" s="430">
        <v>-4.9000000000000004</v>
      </c>
      <c r="R14" s="430">
        <v>-11.4</v>
      </c>
      <c r="S14" s="430">
        <v>19.899999999999999</v>
      </c>
      <c r="T14" s="430">
        <v>24.2</v>
      </c>
      <c r="U14" s="430">
        <v>-16.100000000000001</v>
      </c>
      <c r="V14" s="598">
        <v>3</v>
      </c>
      <c r="W14" s="579" t="s">
        <v>454</v>
      </c>
      <c r="X14" s="578"/>
    </row>
    <row r="15" spans="1:24" ht="25.5" customHeight="1">
      <c r="A15" s="596" t="s">
        <v>668</v>
      </c>
      <c r="B15" s="441"/>
      <c r="C15" s="584"/>
      <c r="E15" s="582"/>
      <c r="F15" s="582"/>
      <c r="G15" s="582"/>
      <c r="H15" s="582"/>
      <c r="I15" s="582"/>
      <c r="J15" s="582"/>
      <c r="K15" s="582"/>
      <c r="L15" s="582"/>
      <c r="M15" s="582"/>
      <c r="N15" s="582"/>
      <c r="O15" s="582"/>
      <c r="P15" s="582"/>
      <c r="Q15" s="582"/>
      <c r="R15" s="582"/>
      <c r="S15" s="582"/>
      <c r="T15" s="582"/>
      <c r="U15" s="582"/>
      <c r="V15" s="613"/>
      <c r="W15" s="596" t="s">
        <v>667</v>
      </c>
      <c r="X15" s="578"/>
    </row>
    <row r="16" spans="1:24" ht="12.75" customHeight="1">
      <c r="A16" s="579" t="s">
        <v>666</v>
      </c>
      <c r="B16" s="585" t="s">
        <v>665</v>
      </c>
      <c r="C16" s="584">
        <v>0.78996232416987022</v>
      </c>
      <c r="D16" s="582">
        <v>-0.3</v>
      </c>
      <c r="E16" s="430">
        <v>0.7</v>
      </c>
      <c r="F16" s="430">
        <v>0.6</v>
      </c>
      <c r="G16" s="430">
        <v>0.2</v>
      </c>
      <c r="H16" s="430">
        <v>0</v>
      </c>
      <c r="I16" s="602">
        <v>-1.3</v>
      </c>
      <c r="J16" s="602">
        <v>-2.1</v>
      </c>
      <c r="K16" s="602">
        <v>5.6</v>
      </c>
      <c r="L16" s="602">
        <v>1.8</v>
      </c>
      <c r="M16" s="602">
        <v>0.8</v>
      </c>
      <c r="N16" s="582">
        <v>-0.2</v>
      </c>
      <c r="O16" s="602">
        <v>2</v>
      </c>
      <c r="P16" s="602">
        <v>1.1000000000000001</v>
      </c>
      <c r="Q16" s="602">
        <v>1.2</v>
      </c>
      <c r="R16" s="602">
        <v>1.1000000000000001</v>
      </c>
      <c r="S16" s="602">
        <v>2</v>
      </c>
      <c r="T16" s="602">
        <v>10.7</v>
      </c>
      <c r="U16" s="582">
        <v>5.5</v>
      </c>
      <c r="V16" s="613">
        <v>2.8</v>
      </c>
      <c r="W16" s="579" t="s">
        <v>693</v>
      </c>
      <c r="X16" s="578"/>
    </row>
    <row r="17" spans="1:24" ht="12.75" customHeight="1">
      <c r="A17" s="579" t="s">
        <v>692</v>
      </c>
      <c r="B17" s="585" t="s">
        <v>662</v>
      </c>
      <c r="C17" s="584">
        <v>81.206746340682628</v>
      </c>
      <c r="D17" s="430">
        <v>3.2</v>
      </c>
      <c r="E17" s="430">
        <v>1.7</v>
      </c>
      <c r="F17" s="430">
        <v>4.5</v>
      </c>
      <c r="G17" s="430">
        <v>-5.5</v>
      </c>
      <c r="H17" s="430">
        <v>3.1</v>
      </c>
      <c r="I17" s="602">
        <v>4.5</v>
      </c>
      <c r="J17" s="602">
        <v>1.7</v>
      </c>
      <c r="K17" s="602">
        <v>-0.2</v>
      </c>
      <c r="L17" s="602">
        <v>-1.9</v>
      </c>
      <c r="M17" s="602">
        <v>-3.5</v>
      </c>
      <c r="N17" s="602">
        <v>-1</v>
      </c>
      <c r="O17" s="602">
        <v>2.2000000000000002</v>
      </c>
      <c r="P17" s="602">
        <v>2.4</v>
      </c>
      <c r="Q17" s="602">
        <v>1</v>
      </c>
      <c r="R17" s="602">
        <v>-2.4</v>
      </c>
      <c r="S17" s="602">
        <v>6.8</v>
      </c>
      <c r="T17" s="602">
        <v>21.5</v>
      </c>
      <c r="U17" s="582">
        <v>1.9</v>
      </c>
      <c r="V17" s="613">
        <v>-0.9</v>
      </c>
      <c r="W17" s="579" t="s">
        <v>691</v>
      </c>
      <c r="X17" s="578"/>
    </row>
    <row r="18" spans="1:24" ht="12.75" customHeight="1">
      <c r="A18" s="614" t="s">
        <v>660</v>
      </c>
      <c r="B18" s="588" t="s">
        <v>15</v>
      </c>
      <c r="C18" s="591">
        <v>20.248898322283779</v>
      </c>
      <c r="D18" s="430">
        <v>4.0999999999999996</v>
      </c>
      <c r="E18" s="430">
        <v>1.8</v>
      </c>
      <c r="F18" s="430">
        <v>8.4</v>
      </c>
      <c r="G18" s="430">
        <v>-7.7</v>
      </c>
      <c r="H18" s="430">
        <v>-0.5</v>
      </c>
      <c r="I18" s="583">
        <v>5.9</v>
      </c>
      <c r="J18" s="583">
        <v>4.3</v>
      </c>
      <c r="K18" s="583">
        <v>2</v>
      </c>
      <c r="L18" s="616">
        <v>-2.8</v>
      </c>
      <c r="M18" s="616">
        <v>-1.2</v>
      </c>
      <c r="N18" s="616">
        <v>-0.7</v>
      </c>
      <c r="O18" s="616">
        <v>2.4</v>
      </c>
      <c r="P18" s="616">
        <v>-0.1</v>
      </c>
      <c r="Q18" s="616">
        <v>2.7</v>
      </c>
      <c r="R18" s="616">
        <v>1</v>
      </c>
      <c r="S18" s="616">
        <v>3.2</v>
      </c>
      <c r="T18" s="616">
        <v>27.3</v>
      </c>
      <c r="U18" s="582">
        <v>12.1</v>
      </c>
      <c r="V18" s="613">
        <v>-0.3</v>
      </c>
      <c r="W18" s="614" t="s">
        <v>659</v>
      </c>
      <c r="X18" s="578"/>
    </row>
    <row r="19" spans="1:24" ht="12.75" customHeight="1">
      <c r="A19" s="614" t="s">
        <v>658</v>
      </c>
      <c r="B19" s="588" t="s">
        <v>16</v>
      </c>
      <c r="C19" s="591">
        <v>3.4331959485632355</v>
      </c>
      <c r="D19" s="430">
        <v>1.2</v>
      </c>
      <c r="E19" s="430">
        <v>4.7</v>
      </c>
      <c r="F19" s="430">
        <v>3.7</v>
      </c>
      <c r="G19" s="430">
        <v>1.6</v>
      </c>
      <c r="H19" s="430">
        <v>-0.9</v>
      </c>
      <c r="I19" s="583">
        <v>-0.8</v>
      </c>
      <c r="J19" s="583">
        <v>-0.4</v>
      </c>
      <c r="K19" s="583">
        <v>2.2000000000000002</v>
      </c>
      <c r="L19" s="616">
        <v>0.1</v>
      </c>
      <c r="M19" s="616">
        <v>-1.1000000000000001</v>
      </c>
      <c r="N19" s="616">
        <v>-0.9</v>
      </c>
      <c r="O19" s="616">
        <v>1.3</v>
      </c>
      <c r="P19" s="616">
        <v>0.8</v>
      </c>
      <c r="Q19" s="616">
        <v>1.5</v>
      </c>
      <c r="R19" s="616">
        <v>1.3</v>
      </c>
      <c r="S19" s="616">
        <v>0.1</v>
      </c>
      <c r="T19" s="616">
        <v>6.3</v>
      </c>
      <c r="U19" s="582">
        <v>8.1999999999999993</v>
      </c>
      <c r="V19" s="613">
        <v>0.4</v>
      </c>
      <c r="W19" s="614" t="s">
        <v>657</v>
      </c>
      <c r="X19" s="578"/>
    </row>
    <row r="20" spans="1:24" ht="12.75" customHeight="1">
      <c r="A20" s="614" t="s">
        <v>656</v>
      </c>
      <c r="B20" s="588" t="s">
        <v>17</v>
      </c>
      <c r="C20" s="591">
        <v>0.65622619874901444</v>
      </c>
      <c r="D20" s="430">
        <v>14.3</v>
      </c>
      <c r="E20" s="430">
        <v>6.3</v>
      </c>
      <c r="F20" s="430">
        <v>13.9</v>
      </c>
      <c r="G20" s="430">
        <v>2.6</v>
      </c>
      <c r="H20" s="430">
        <v>4.4000000000000004</v>
      </c>
      <c r="I20" s="583">
        <v>6.5</v>
      </c>
      <c r="J20" s="583">
        <v>-1.5</v>
      </c>
      <c r="K20" s="583">
        <v>-1.8</v>
      </c>
      <c r="L20" s="616">
        <v>-3.2</v>
      </c>
      <c r="M20" s="616">
        <v>-2.7</v>
      </c>
      <c r="N20" s="616">
        <v>1</v>
      </c>
      <c r="O20" s="616">
        <v>-1.4</v>
      </c>
      <c r="P20" s="616">
        <v>1</v>
      </c>
      <c r="Q20" s="616">
        <v>0.5</v>
      </c>
      <c r="R20" s="616">
        <v>-12.1</v>
      </c>
      <c r="S20" s="616">
        <v>0.6</v>
      </c>
      <c r="T20" s="616">
        <v>-7.1</v>
      </c>
      <c r="U20" s="582">
        <v>15.7</v>
      </c>
      <c r="V20" s="613">
        <v>1.5</v>
      </c>
      <c r="W20" s="614" t="s">
        <v>655</v>
      </c>
      <c r="X20" s="578"/>
    </row>
    <row r="21" spans="1:24" ht="12.75" customHeight="1">
      <c r="A21" s="614" t="s">
        <v>654</v>
      </c>
      <c r="B21" s="588" t="s">
        <v>380</v>
      </c>
      <c r="C21" s="591">
        <v>2.5055729203476473</v>
      </c>
      <c r="D21" s="430">
        <v>-2.1</v>
      </c>
      <c r="E21" s="430">
        <v>-0.1</v>
      </c>
      <c r="F21" s="430">
        <v>-0.8</v>
      </c>
      <c r="G21" s="430">
        <v>-2</v>
      </c>
      <c r="H21" s="430">
        <v>0.1</v>
      </c>
      <c r="I21" s="583">
        <v>4.4000000000000004</v>
      </c>
      <c r="J21" s="583">
        <v>-3.3</v>
      </c>
      <c r="K21" s="583">
        <v>-0.9</v>
      </c>
      <c r="L21" s="616">
        <v>-2.2999999999999998</v>
      </c>
      <c r="M21" s="616">
        <v>-1.6</v>
      </c>
      <c r="N21" s="616">
        <v>0.3</v>
      </c>
      <c r="O21" s="616">
        <v>1.7</v>
      </c>
      <c r="P21" s="616">
        <v>0.6</v>
      </c>
      <c r="Q21" s="616">
        <v>0.9</v>
      </c>
      <c r="R21" s="616">
        <v>-0.2</v>
      </c>
      <c r="S21" s="616">
        <v>5</v>
      </c>
      <c r="T21" s="616">
        <v>12.1</v>
      </c>
      <c r="U21" s="582">
        <v>-0.8</v>
      </c>
      <c r="V21" s="613">
        <v>-0.7</v>
      </c>
      <c r="W21" s="614" t="s">
        <v>653</v>
      </c>
      <c r="X21" s="578"/>
    </row>
    <row r="22" spans="1:24" ht="12.75" customHeight="1">
      <c r="A22" s="614" t="s">
        <v>652</v>
      </c>
      <c r="B22" s="588" t="s">
        <v>651</v>
      </c>
      <c r="C22" s="591">
        <v>1.6619406121243074</v>
      </c>
      <c r="D22" s="430">
        <v>0.6</v>
      </c>
      <c r="E22" s="430">
        <v>0.5</v>
      </c>
      <c r="F22" s="430">
        <v>0.6</v>
      </c>
      <c r="G22" s="430">
        <v>0.2</v>
      </c>
      <c r="H22" s="430">
        <v>0.3</v>
      </c>
      <c r="I22" s="583">
        <v>1.3</v>
      </c>
      <c r="J22" s="583">
        <v>0.4</v>
      </c>
      <c r="K22" s="583">
        <v>-0.9</v>
      </c>
      <c r="L22" s="616">
        <v>-0.1</v>
      </c>
      <c r="M22" s="616">
        <v>9.8000000000000007</v>
      </c>
      <c r="N22" s="616">
        <v>3.2</v>
      </c>
      <c r="O22" s="616">
        <v>-0.4</v>
      </c>
      <c r="P22" s="616">
        <v>1.1000000000000001</v>
      </c>
      <c r="Q22" s="616">
        <v>0.1</v>
      </c>
      <c r="R22" s="616">
        <v>0.3</v>
      </c>
      <c r="S22" s="616">
        <v>1.4</v>
      </c>
      <c r="T22" s="616">
        <v>1.3</v>
      </c>
      <c r="U22" s="582">
        <v>0.7</v>
      </c>
      <c r="V22" s="613">
        <v>3.1</v>
      </c>
      <c r="W22" s="614" t="s">
        <v>650</v>
      </c>
      <c r="X22" s="578"/>
    </row>
    <row r="23" spans="1:24" ht="12.75" customHeight="1">
      <c r="A23" s="614" t="s">
        <v>649</v>
      </c>
      <c r="B23" s="588" t="s">
        <v>648</v>
      </c>
      <c r="C23" s="591">
        <v>2.1060949491458514</v>
      </c>
      <c r="D23" s="430">
        <v>0.4</v>
      </c>
      <c r="E23" s="430">
        <v>0.8</v>
      </c>
      <c r="F23" s="430">
        <v>0.4</v>
      </c>
      <c r="G23" s="430">
        <v>0.3</v>
      </c>
      <c r="H23" s="430">
        <v>0.3</v>
      </c>
      <c r="I23" s="583">
        <v>0.7</v>
      </c>
      <c r="J23" s="583">
        <v>2.8</v>
      </c>
      <c r="K23" s="583">
        <v>1.1000000000000001</v>
      </c>
      <c r="L23" s="616">
        <v>1.1000000000000001</v>
      </c>
      <c r="M23" s="616">
        <v>1.3</v>
      </c>
      <c r="N23" s="616">
        <v>1.6</v>
      </c>
      <c r="O23" s="616">
        <v>-0.4</v>
      </c>
      <c r="P23" s="616">
        <v>0.2</v>
      </c>
      <c r="Q23" s="616">
        <v>-0.2</v>
      </c>
      <c r="R23" s="616">
        <v>0.6</v>
      </c>
      <c r="S23" s="616">
        <v>2.6</v>
      </c>
      <c r="T23" s="616">
        <v>11</v>
      </c>
      <c r="U23" s="582">
        <v>3.8</v>
      </c>
      <c r="V23" s="613">
        <v>0.9</v>
      </c>
      <c r="W23" s="614" t="s">
        <v>647</v>
      </c>
      <c r="X23" s="578"/>
    </row>
    <row r="24" spans="1:24" ht="25.5" customHeight="1">
      <c r="A24" s="615" t="s">
        <v>646</v>
      </c>
      <c r="B24" s="588" t="s">
        <v>645</v>
      </c>
      <c r="C24" s="584">
        <v>3.7928658765406102</v>
      </c>
      <c r="D24" s="430">
        <v>1.3</v>
      </c>
      <c r="E24" s="430">
        <v>1.7</v>
      </c>
      <c r="F24" s="430">
        <v>0.8</v>
      </c>
      <c r="G24" s="430">
        <v>-1.1000000000000001</v>
      </c>
      <c r="H24" s="430">
        <v>-0.3</v>
      </c>
      <c r="I24" s="582">
        <v>2.7</v>
      </c>
      <c r="J24" s="582">
        <v>0.4</v>
      </c>
      <c r="K24" s="582">
        <v>1</v>
      </c>
      <c r="L24" s="602">
        <v>2.2999999999999998</v>
      </c>
      <c r="M24" s="602">
        <v>-0.6</v>
      </c>
      <c r="N24" s="602">
        <v>-0.2</v>
      </c>
      <c r="O24" s="602">
        <v>0.2</v>
      </c>
      <c r="P24" s="602">
        <v>3.8</v>
      </c>
      <c r="Q24" s="602">
        <v>3.6</v>
      </c>
      <c r="R24" s="602">
        <v>0.5</v>
      </c>
      <c r="S24" s="602">
        <v>5</v>
      </c>
      <c r="T24" s="602">
        <v>20.399999999999999</v>
      </c>
      <c r="U24" s="582">
        <v>8.6999999999999993</v>
      </c>
      <c r="V24" s="613">
        <v>-3.8</v>
      </c>
      <c r="W24" s="614" t="s">
        <v>644</v>
      </c>
      <c r="X24" s="578"/>
    </row>
    <row r="25" spans="1:24" ht="15.95" customHeight="1">
      <c r="A25" s="614" t="s">
        <v>643</v>
      </c>
      <c r="B25" s="588" t="s">
        <v>642</v>
      </c>
      <c r="C25" s="591">
        <v>6.8534350528926105</v>
      </c>
      <c r="D25" s="582" t="s">
        <v>602</v>
      </c>
      <c r="E25" s="590" t="s">
        <v>602</v>
      </c>
      <c r="F25" s="590" t="s">
        <v>602</v>
      </c>
      <c r="G25" s="590" t="s">
        <v>602</v>
      </c>
      <c r="H25" s="590" t="s">
        <v>602</v>
      </c>
      <c r="I25" s="590" t="s">
        <v>602</v>
      </c>
      <c r="J25" s="590" t="s">
        <v>602</v>
      </c>
      <c r="K25" s="590" t="s">
        <v>602</v>
      </c>
      <c r="L25" s="590" t="s">
        <v>602</v>
      </c>
      <c r="M25" s="582" t="s">
        <v>602</v>
      </c>
      <c r="N25" s="582" t="s">
        <v>602</v>
      </c>
      <c r="O25" s="582" t="s">
        <v>602</v>
      </c>
      <c r="P25" s="582" t="s">
        <v>602</v>
      </c>
      <c r="Q25" s="582" t="s">
        <v>602</v>
      </c>
      <c r="R25" s="582" t="s">
        <v>602</v>
      </c>
      <c r="S25" s="582" t="s">
        <v>602</v>
      </c>
      <c r="T25" s="582" t="s">
        <v>602</v>
      </c>
      <c r="U25" s="582" t="s">
        <v>602</v>
      </c>
      <c r="V25" s="613" t="s">
        <v>602</v>
      </c>
      <c r="W25" s="614" t="s">
        <v>641</v>
      </c>
      <c r="X25" s="578"/>
    </row>
    <row r="26" spans="1:24" ht="12.75" customHeight="1">
      <c r="A26" s="614" t="s">
        <v>640</v>
      </c>
      <c r="B26" s="588" t="s">
        <v>639</v>
      </c>
      <c r="C26" s="591">
        <v>1.0390459045170715</v>
      </c>
      <c r="D26" s="430">
        <v>1.7</v>
      </c>
      <c r="E26" s="430">
        <v>0.2</v>
      </c>
      <c r="F26" s="430">
        <v>1.1000000000000001</v>
      </c>
      <c r="G26" s="430">
        <v>-0.1</v>
      </c>
      <c r="H26" s="430">
        <v>2.4</v>
      </c>
      <c r="I26" s="618">
        <v>8.4</v>
      </c>
      <c r="J26" s="618">
        <v>2.7</v>
      </c>
      <c r="K26" s="618">
        <v>-6.7</v>
      </c>
      <c r="L26" s="618">
        <v>-0.3</v>
      </c>
      <c r="M26" s="583">
        <v>-1.5</v>
      </c>
      <c r="N26" s="583">
        <v>-0.5</v>
      </c>
      <c r="O26" s="583">
        <v>-3.8</v>
      </c>
      <c r="P26" s="583">
        <v>-0.2</v>
      </c>
      <c r="Q26" s="583">
        <v>-1.5</v>
      </c>
      <c r="R26" s="583">
        <v>-0.7</v>
      </c>
      <c r="S26" s="583">
        <v>0</v>
      </c>
      <c r="T26" s="616">
        <v>-1.6</v>
      </c>
      <c r="U26" s="582">
        <v>0</v>
      </c>
      <c r="V26" s="613">
        <v>12.3</v>
      </c>
      <c r="W26" s="614" t="s">
        <v>638</v>
      </c>
      <c r="X26" s="578"/>
    </row>
    <row r="27" spans="1:24" ht="25.5" customHeight="1">
      <c r="A27" s="615" t="s">
        <v>637</v>
      </c>
      <c r="B27" s="588" t="s">
        <v>636</v>
      </c>
      <c r="C27" s="584">
        <v>5.8721370538654529</v>
      </c>
      <c r="D27" s="582" t="s">
        <v>602</v>
      </c>
      <c r="E27" s="590" t="s">
        <v>602</v>
      </c>
      <c r="F27" s="590" t="s">
        <v>602</v>
      </c>
      <c r="G27" s="590" t="s">
        <v>602</v>
      </c>
      <c r="H27" s="590" t="s">
        <v>602</v>
      </c>
      <c r="I27" s="590" t="s">
        <v>602</v>
      </c>
      <c r="J27" s="590" t="s">
        <v>602</v>
      </c>
      <c r="K27" s="590" t="s">
        <v>602</v>
      </c>
      <c r="L27" s="590" t="s">
        <v>602</v>
      </c>
      <c r="M27" s="582" t="s">
        <v>602</v>
      </c>
      <c r="N27" s="582" t="s">
        <v>602</v>
      </c>
      <c r="O27" s="582" t="s">
        <v>602</v>
      </c>
      <c r="P27" s="582" t="s">
        <v>602</v>
      </c>
      <c r="Q27" s="582" t="s">
        <v>602</v>
      </c>
      <c r="R27" s="582" t="s">
        <v>602</v>
      </c>
      <c r="S27" s="582" t="s">
        <v>602</v>
      </c>
      <c r="T27" s="582" t="s">
        <v>602</v>
      </c>
      <c r="U27" s="582" t="s">
        <v>602</v>
      </c>
      <c r="V27" s="613" t="s">
        <v>602</v>
      </c>
      <c r="W27" s="614" t="s">
        <v>690</v>
      </c>
      <c r="X27" s="578"/>
    </row>
    <row r="28" spans="1:24" ht="24.75" customHeight="1">
      <c r="A28" s="614" t="s">
        <v>634</v>
      </c>
      <c r="B28" s="588" t="s">
        <v>633</v>
      </c>
      <c r="C28" s="584">
        <v>3.9152247133558467</v>
      </c>
      <c r="D28" s="430">
        <v>5.7</v>
      </c>
      <c r="E28" s="430">
        <v>3.3</v>
      </c>
      <c r="F28" s="430">
        <v>4.3</v>
      </c>
      <c r="G28" s="430">
        <v>-6.3</v>
      </c>
      <c r="H28" s="430">
        <v>1.3</v>
      </c>
      <c r="I28" s="602">
        <v>3.9</v>
      </c>
      <c r="J28" s="602">
        <v>2.7</v>
      </c>
      <c r="K28" s="602">
        <v>1.5</v>
      </c>
      <c r="L28" s="582">
        <v>-1.7</v>
      </c>
      <c r="M28" s="602">
        <v>-2.2000000000000002</v>
      </c>
      <c r="N28" s="602">
        <v>-1.5</v>
      </c>
      <c r="O28" s="602">
        <v>2.2000000000000002</v>
      </c>
      <c r="P28" s="602">
        <v>-0.5</v>
      </c>
      <c r="Q28" s="602">
        <v>-0.3</v>
      </c>
      <c r="R28" s="602">
        <v>-1.4</v>
      </c>
      <c r="S28" s="602">
        <v>15.9</v>
      </c>
      <c r="T28" s="602">
        <v>27.9</v>
      </c>
      <c r="U28" s="582">
        <v>-9</v>
      </c>
      <c r="V28" s="613">
        <v>-3</v>
      </c>
      <c r="W28" s="617" t="s">
        <v>632</v>
      </c>
      <c r="X28" s="578"/>
    </row>
    <row r="29" spans="1:24" ht="25.5" customHeight="1">
      <c r="A29" s="615" t="s">
        <v>631</v>
      </c>
      <c r="B29" s="588" t="s">
        <v>630</v>
      </c>
      <c r="C29" s="584">
        <v>0.95804723938494663</v>
      </c>
      <c r="D29" s="430">
        <v>-2.2000000000000002</v>
      </c>
      <c r="E29" s="430">
        <v>-1.6</v>
      </c>
      <c r="F29" s="430">
        <v>-2.2000000000000002</v>
      </c>
      <c r="G29" s="430">
        <v>-2.6</v>
      </c>
      <c r="H29" s="430">
        <v>-3.2</v>
      </c>
      <c r="I29" s="602">
        <v>-5.7</v>
      </c>
      <c r="J29" s="602">
        <v>-3.5</v>
      </c>
      <c r="K29" s="602">
        <v>-7.6</v>
      </c>
      <c r="L29" s="582">
        <v>-2</v>
      </c>
      <c r="M29" s="582">
        <v>-1.5</v>
      </c>
      <c r="N29" s="602">
        <v>-0.9</v>
      </c>
      <c r="O29" s="602">
        <v>0.7</v>
      </c>
      <c r="P29" s="602">
        <v>3.1</v>
      </c>
      <c r="Q29" s="602">
        <v>1.5</v>
      </c>
      <c r="R29" s="602">
        <v>0.4</v>
      </c>
      <c r="S29" s="602">
        <v>-2.8</v>
      </c>
      <c r="T29" s="602">
        <v>1.2</v>
      </c>
      <c r="U29" s="582">
        <v>8.1</v>
      </c>
      <c r="V29" s="613">
        <v>7.2</v>
      </c>
      <c r="W29" s="614" t="s">
        <v>629</v>
      </c>
      <c r="X29" s="578"/>
    </row>
    <row r="30" spans="1:24" ht="12.75" customHeight="1">
      <c r="A30" s="614" t="s">
        <v>628</v>
      </c>
      <c r="B30" s="588" t="s">
        <v>627</v>
      </c>
      <c r="C30" s="591">
        <v>2.1210203161397683</v>
      </c>
      <c r="D30" s="582" t="s">
        <v>602</v>
      </c>
      <c r="E30" s="590" t="s">
        <v>602</v>
      </c>
      <c r="F30" s="590" t="s">
        <v>602</v>
      </c>
      <c r="G30" s="590" t="s">
        <v>602</v>
      </c>
      <c r="H30" s="590" t="s">
        <v>602</v>
      </c>
      <c r="I30" s="590" t="s">
        <v>602</v>
      </c>
      <c r="J30" s="590" t="s">
        <v>602</v>
      </c>
      <c r="K30" s="590" t="s">
        <v>602</v>
      </c>
      <c r="L30" s="590" t="s">
        <v>602</v>
      </c>
      <c r="M30" s="582" t="s">
        <v>602</v>
      </c>
      <c r="N30" s="582" t="s">
        <v>602</v>
      </c>
      <c r="O30" s="582" t="s">
        <v>602</v>
      </c>
      <c r="P30" s="582" t="s">
        <v>602</v>
      </c>
      <c r="Q30" s="582" t="s">
        <v>602</v>
      </c>
      <c r="R30" s="582" t="s">
        <v>602</v>
      </c>
      <c r="S30" s="582" t="s">
        <v>602</v>
      </c>
      <c r="T30" s="582" t="s">
        <v>602</v>
      </c>
      <c r="U30" s="582" t="s">
        <v>602</v>
      </c>
      <c r="V30" s="613" t="s">
        <v>602</v>
      </c>
      <c r="W30" s="614" t="s">
        <v>626</v>
      </c>
      <c r="X30" s="578"/>
    </row>
    <row r="31" spans="1:24" ht="12.75" customHeight="1">
      <c r="A31" s="600" t="s">
        <v>625</v>
      </c>
      <c r="B31" s="588" t="s">
        <v>624</v>
      </c>
      <c r="C31" s="591">
        <v>3.9902380220781986</v>
      </c>
      <c r="D31" s="430">
        <v>1.6</v>
      </c>
      <c r="E31" s="430">
        <v>3.7</v>
      </c>
      <c r="F31" s="430">
        <v>2.7</v>
      </c>
      <c r="G31" s="430">
        <v>-0.5</v>
      </c>
      <c r="H31" s="430">
        <v>0.9</v>
      </c>
      <c r="I31" s="616">
        <v>1.5</v>
      </c>
      <c r="J31" s="616">
        <v>0.6</v>
      </c>
      <c r="K31" s="616">
        <v>0.9</v>
      </c>
      <c r="L31" s="616">
        <v>-0.8</v>
      </c>
      <c r="M31" s="616">
        <v>1.1000000000000001</v>
      </c>
      <c r="N31" s="616">
        <v>0.5</v>
      </c>
      <c r="O31" s="616">
        <v>0.8</v>
      </c>
      <c r="P31" s="616">
        <v>1.8</v>
      </c>
      <c r="Q31" s="616">
        <v>3.3</v>
      </c>
      <c r="R31" s="616">
        <v>1.8</v>
      </c>
      <c r="S31" s="616">
        <v>2.1</v>
      </c>
      <c r="T31" s="583">
        <v>16.2</v>
      </c>
      <c r="U31" s="582">
        <v>10.199999999999999</v>
      </c>
      <c r="V31" s="613">
        <v>0.5</v>
      </c>
      <c r="W31" s="600" t="s">
        <v>623</v>
      </c>
      <c r="X31" s="578"/>
    </row>
    <row r="32" spans="1:24" ht="12.75" customHeight="1">
      <c r="A32" s="614" t="s">
        <v>622</v>
      </c>
      <c r="B32" s="588" t="s">
        <v>621</v>
      </c>
      <c r="C32" s="584">
        <v>2.0589601115827016</v>
      </c>
      <c r="D32" s="430">
        <v>10.3</v>
      </c>
      <c r="E32" s="430">
        <v>5.2</v>
      </c>
      <c r="F32" s="430">
        <v>9.6999999999999993</v>
      </c>
      <c r="G32" s="430">
        <v>-20.7</v>
      </c>
      <c r="H32" s="430">
        <v>7.6</v>
      </c>
      <c r="I32" s="602">
        <v>11.8</v>
      </c>
      <c r="J32" s="602">
        <v>-2.4</v>
      </c>
      <c r="K32" s="602">
        <v>-2.1</v>
      </c>
      <c r="L32" s="602">
        <v>-1.4</v>
      </c>
      <c r="M32" s="602">
        <v>-0.7</v>
      </c>
      <c r="N32" s="602">
        <v>-1.6</v>
      </c>
      <c r="O32" s="602">
        <v>8.1</v>
      </c>
      <c r="P32" s="602">
        <v>2.2000000000000002</v>
      </c>
      <c r="Q32" s="602">
        <v>-3</v>
      </c>
      <c r="R32" s="602">
        <v>-2.6</v>
      </c>
      <c r="S32" s="602">
        <v>25.2</v>
      </c>
      <c r="T32" s="602">
        <v>23.1</v>
      </c>
      <c r="U32" s="582">
        <v>-15.7</v>
      </c>
      <c r="V32" s="613">
        <v>-5</v>
      </c>
      <c r="W32" s="614" t="s">
        <v>620</v>
      </c>
      <c r="X32" s="578"/>
    </row>
    <row r="33" spans="1:24" ht="25.5" customHeight="1">
      <c r="A33" s="615" t="s">
        <v>619</v>
      </c>
      <c r="B33" s="588" t="s">
        <v>618</v>
      </c>
      <c r="C33" s="584">
        <v>6.2770555781545738</v>
      </c>
      <c r="D33" s="430">
        <v>1.7</v>
      </c>
      <c r="E33" s="430">
        <v>2.5</v>
      </c>
      <c r="F33" s="430">
        <v>3</v>
      </c>
      <c r="G33" s="430">
        <v>-0.9</v>
      </c>
      <c r="H33" s="430">
        <v>0.7</v>
      </c>
      <c r="I33" s="582">
        <v>-1.5</v>
      </c>
      <c r="J33" s="602">
        <v>0.5</v>
      </c>
      <c r="K33" s="602">
        <v>1</v>
      </c>
      <c r="L33" s="602">
        <v>-0.7</v>
      </c>
      <c r="M33" s="602">
        <v>1.5</v>
      </c>
      <c r="N33" s="602">
        <v>-0.4</v>
      </c>
      <c r="O33" s="602">
        <v>1.7</v>
      </c>
      <c r="P33" s="602">
        <v>1.1000000000000001</v>
      </c>
      <c r="Q33" s="602">
        <v>1</v>
      </c>
      <c r="R33" s="602">
        <v>0.9</v>
      </c>
      <c r="S33" s="602">
        <v>6.6</v>
      </c>
      <c r="T33" s="602">
        <v>18.100000000000001</v>
      </c>
      <c r="U33" s="582">
        <v>0.8</v>
      </c>
      <c r="V33" s="613">
        <v>-1</v>
      </c>
      <c r="W33" s="614" t="s">
        <v>617</v>
      </c>
      <c r="X33" s="578"/>
    </row>
    <row r="34" spans="1:24" ht="25.5" customHeight="1">
      <c r="A34" s="615" t="s">
        <v>616</v>
      </c>
      <c r="B34" s="588" t="s">
        <v>615</v>
      </c>
      <c r="C34" s="584">
        <v>0.7647318215618768</v>
      </c>
      <c r="D34" s="430">
        <v>3.1</v>
      </c>
      <c r="E34" s="430">
        <v>1.2</v>
      </c>
      <c r="F34" s="430">
        <v>-7.2</v>
      </c>
      <c r="G34" s="430">
        <v>-6.8</v>
      </c>
      <c r="H34" s="430">
        <v>-2.7</v>
      </c>
      <c r="I34" s="582">
        <v>-4.2</v>
      </c>
      <c r="J34" s="602">
        <v>-3.2</v>
      </c>
      <c r="K34" s="602">
        <v>0</v>
      </c>
      <c r="L34" s="602">
        <v>0.2</v>
      </c>
      <c r="M34" s="602">
        <v>-1.2</v>
      </c>
      <c r="N34" s="602">
        <v>-0.9</v>
      </c>
      <c r="O34" s="602">
        <v>-0.1</v>
      </c>
      <c r="P34" s="602">
        <v>0</v>
      </c>
      <c r="Q34" s="602">
        <v>0</v>
      </c>
      <c r="R34" s="602">
        <v>0</v>
      </c>
      <c r="S34" s="602">
        <v>0.1</v>
      </c>
      <c r="T34" s="602">
        <v>0.4</v>
      </c>
      <c r="U34" s="582">
        <v>0.3</v>
      </c>
      <c r="V34" s="613">
        <v>0</v>
      </c>
      <c r="W34" s="614" t="s">
        <v>614</v>
      </c>
      <c r="X34" s="578"/>
    </row>
    <row r="35" spans="1:24" ht="12.75" customHeight="1">
      <c r="A35" s="614" t="s">
        <v>613</v>
      </c>
      <c r="B35" s="588" t="s">
        <v>612</v>
      </c>
      <c r="C35" s="584">
        <v>1.8855431052689802</v>
      </c>
      <c r="D35" s="430">
        <v>5.4</v>
      </c>
      <c r="E35" s="430">
        <v>2.6</v>
      </c>
      <c r="F35" s="430">
        <v>0.2</v>
      </c>
      <c r="G35" s="430">
        <v>-2.2999999999999998</v>
      </c>
      <c r="H35" s="430">
        <v>4</v>
      </c>
      <c r="I35" s="602">
        <v>3.2</v>
      </c>
      <c r="J35" s="602">
        <v>-2.2999999999999998</v>
      </c>
      <c r="K35" s="602">
        <v>-0.8</v>
      </c>
      <c r="L35" s="602">
        <v>-1.3</v>
      </c>
      <c r="M35" s="602">
        <v>2.2000000000000002</v>
      </c>
      <c r="N35" s="602">
        <v>-1.6</v>
      </c>
      <c r="O35" s="602">
        <v>3.7</v>
      </c>
      <c r="P35" s="602">
        <v>-0.4</v>
      </c>
      <c r="Q35" s="602">
        <v>-0.1</v>
      </c>
      <c r="R35" s="602">
        <v>-0.3</v>
      </c>
      <c r="S35" s="602">
        <v>9.1</v>
      </c>
      <c r="T35" s="602">
        <v>7.1</v>
      </c>
      <c r="U35" s="582">
        <v>1.3</v>
      </c>
      <c r="V35" s="613">
        <v>1.7</v>
      </c>
      <c r="W35" s="614" t="s">
        <v>611</v>
      </c>
      <c r="X35" s="578"/>
    </row>
    <row r="36" spans="1:24" ht="12.75" customHeight="1">
      <c r="A36" s="614" t="s">
        <v>610</v>
      </c>
      <c r="B36" s="588" t="s">
        <v>609</v>
      </c>
      <c r="C36" s="584">
        <v>1.8117752393821545</v>
      </c>
      <c r="D36" s="430">
        <v>1.4</v>
      </c>
      <c r="E36" s="430">
        <v>3.3</v>
      </c>
      <c r="F36" s="430">
        <v>1.6</v>
      </c>
      <c r="G36" s="430">
        <v>-2.2999999999999998</v>
      </c>
      <c r="H36" s="430">
        <v>-0.6</v>
      </c>
      <c r="I36" s="602">
        <v>-0.1</v>
      </c>
      <c r="J36" s="602">
        <v>-0.1</v>
      </c>
      <c r="K36" s="602">
        <v>1.2</v>
      </c>
      <c r="L36" s="602">
        <v>0.4</v>
      </c>
      <c r="M36" s="602">
        <v>-4.7</v>
      </c>
      <c r="N36" s="582">
        <v>-0.9</v>
      </c>
      <c r="O36" s="602">
        <v>1</v>
      </c>
      <c r="P36" s="602">
        <v>0.9</v>
      </c>
      <c r="Q36" s="602">
        <v>1</v>
      </c>
      <c r="R36" s="602">
        <v>0.5</v>
      </c>
      <c r="S36" s="602">
        <v>3.3</v>
      </c>
      <c r="T36" s="602">
        <v>10.9</v>
      </c>
      <c r="U36" s="582">
        <v>5.9</v>
      </c>
      <c r="V36" s="613">
        <v>-1</v>
      </c>
      <c r="W36" s="614" t="s">
        <v>608</v>
      </c>
      <c r="X36" s="578"/>
    </row>
    <row r="37" spans="1:24" ht="12.75" customHeight="1">
      <c r="A37" s="614" t="s">
        <v>607</v>
      </c>
      <c r="B37" s="588" t="s">
        <v>606</v>
      </c>
      <c r="C37" s="584">
        <v>3.6098630744687674</v>
      </c>
      <c r="D37" s="430">
        <v>2.9</v>
      </c>
      <c r="E37" s="430">
        <v>2.6</v>
      </c>
      <c r="F37" s="430">
        <v>-1.9</v>
      </c>
      <c r="G37" s="430">
        <v>0.2</v>
      </c>
      <c r="H37" s="430">
        <v>0.5</v>
      </c>
      <c r="I37" s="602">
        <v>0.5</v>
      </c>
      <c r="J37" s="602">
        <v>0.1</v>
      </c>
      <c r="K37" s="602">
        <v>-4</v>
      </c>
      <c r="L37" s="602">
        <v>-1.5</v>
      </c>
      <c r="M37" s="602">
        <v>0.7</v>
      </c>
      <c r="N37" s="602">
        <v>-0.6</v>
      </c>
      <c r="O37" s="602">
        <v>0.8</v>
      </c>
      <c r="P37" s="602">
        <v>-1.9</v>
      </c>
      <c r="Q37" s="602">
        <v>1.3</v>
      </c>
      <c r="R37" s="602">
        <v>0</v>
      </c>
      <c r="S37" s="602">
        <v>1.3</v>
      </c>
      <c r="T37" s="602">
        <v>1.4</v>
      </c>
      <c r="U37" s="582">
        <v>0.8</v>
      </c>
      <c r="V37" s="613">
        <v>0.9</v>
      </c>
      <c r="W37" s="614" t="s">
        <v>605</v>
      </c>
      <c r="X37" s="578"/>
    </row>
    <row r="38" spans="1:24" ht="12.75" customHeight="1">
      <c r="A38" s="614" t="s">
        <v>604</v>
      </c>
      <c r="B38" s="588" t="s">
        <v>603</v>
      </c>
      <c r="C38" s="584">
        <v>0.15831460940724737</v>
      </c>
      <c r="D38" s="582" t="s">
        <v>602</v>
      </c>
      <c r="E38" s="590" t="s">
        <v>602</v>
      </c>
      <c r="F38" s="590" t="s">
        <v>602</v>
      </c>
      <c r="G38" s="590" t="s">
        <v>602</v>
      </c>
      <c r="H38" s="590" t="s">
        <v>602</v>
      </c>
      <c r="I38" s="590" t="s">
        <v>602</v>
      </c>
      <c r="J38" s="590" t="s">
        <v>602</v>
      </c>
      <c r="K38" s="590" t="s">
        <v>602</v>
      </c>
      <c r="L38" s="590" t="s">
        <v>602</v>
      </c>
      <c r="M38" s="582" t="s">
        <v>602</v>
      </c>
      <c r="N38" s="582" t="s">
        <v>602</v>
      </c>
      <c r="O38" s="582" t="s">
        <v>602</v>
      </c>
      <c r="P38" s="582" t="s">
        <v>602</v>
      </c>
      <c r="Q38" s="582" t="s">
        <v>602</v>
      </c>
      <c r="R38" s="582" t="s">
        <v>602</v>
      </c>
      <c r="S38" s="582" t="s">
        <v>602</v>
      </c>
      <c r="T38" s="582" t="s">
        <v>602</v>
      </c>
      <c r="U38" s="582" t="s">
        <v>602</v>
      </c>
      <c r="V38" s="613" t="s">
        <v>602</v>
      </c>
      <c r="W38" s="614" t="s">
        <v>601</v>
      </c>
      <c r="X38" s="578"/>
    </row>
    <row r="39" spans="1:24" ht="12.75" customHeight="1">
      <c r="A39" s="614" t="s">
        <v>600</v>
      </c>
      <c r="B39" s="588" t="s">
        <v>599</v>
      </c>
      <c r="C39" s="584">
        <v>1.8122190608530726</v>
      </c>
      <c r="D39" s="430">
        <v>0.7</v>
      </c>
      <c r="E39" s="430">
        <v>0.8</v>
      </c>
      <c r="F39" s="430">
        <v>1.6</v>
      </c>
      <c r="G39" s="430">
        <v>1</v>
      </c>
      <c r="H39" s="430">
        <v>1.1000000000000001</v>
      </c>
      <c r="I39" s="602">
        <v>1.9</v>
      </c>
      <c r="J39" s="602">
        <v>1.9</v>
      </c>
      <c r="K39" s="602">
        <v>0.7</v>
      </c>
      <c r="L39" s="602">
        <v>0.6</v>
      </c>
      <c r="M39" s="602">
        <v>0.4</v>
      </c>
      <c r="N39" s="602">
        <v>0.5</v>
      </c>
      <c r="O39" s="602">
        <v>0.5</v>
      </c>
      <c r="P39" s="602">
        <v>0.5</v>
      </c>
      <c r="Q39" s="602">
        <v>0.6</v>
      </c>
      <c r="R39" s="602">
        <v>-0.5</v>
      </c>
      <c r="S39" s="602">
        <v>2.8</v>
      </c>
      <c r="T39" s="602">
        <v>8.1999999999999993</v>
      </c>
      <c r="U39" s="582">
        <v>6.5</v>
      </c>
      <c r="V39" s="613">
        <v>1.8</v>
      </c>
      <c r="W39" s="614" t="s">
        <v>598</v>
      </c>
      <c r="X39" s="578"/>
    </row>
    <row r="40" spans="1:24" ht="12.75" customHeight="1">
      <c r="A40" s="614" t="s">
        <v>597</v>
      </c>
      <c r="B40" s="588" t="s">
        <v>596</v>
      </c>
      <c r="C40" s="584">
        <v>1.5993169039019177</v>
      </c>
      <c r="D40" s="430">
        <v>-2</v>
      </c>
      <c r="E40" s="430">
        <v>-2.6</v>
      </c>
      <c r="F40" s="430">
        <v>-1.9</v>
      </c>
      <c r="G40" s="430">
        <v>-2.7</v>
      </c>
      <c r="H40" s="430">
        <v>0.6</v>
      </c>
      <c r="I40" s="582">
        <v>2.7</v>
      </c>
      <c r="J40" s="602">
        <v>1.7</v>
      </c>
      <c r="K40" s="602">
        <v>0.5</v>
      </c>
      <c r="L40" s="602">
        <v>1</v>
      </c>
      <c r="M40" s="602">
        <v>1.6</v>
      </c>
      <c r="N40" s="602">
        <v>0.9</v>
      </c>
      <c r="O40" s="602">
        <v>-3.7</v>
      </c>
      <c r="P40" s="602">
        <v>0</v>
      </c>
      <c r="Q40" s="602">
        <v>3</v>
      </c>
      <c r="R40" s="602">
        <v>0.4</v>
      </c>
      <c r="S40" s="602">
        <v>2.1</v>
      </c>
      <c r="T40" s="602">
        <v>5.5</v>
      </c>
      <c r="U40" s="582">
        <v>8.1</v>
      </c>
      <c r="V40" s="613">
        <v>3</v>
      </c>
      <c r="W40" s="614" t="s">
        <v>595</v>
      </c>
      <c r="X40" s="578"/>
    </row>
    <row r="41" spans="1:24" ht="12.75" customHeight="1">
      <c r="A41" s="615" t="s">
        <v>594</v>
      </c>
      <c r="B41" s="588" t="s">
        <v>593</v>
      </c>
      <c r="C41" s="584">
        <v>2.075023706112991</v>
      </c>
      <c r="D41" s="430">
        <v>-3</v>
      </c>
      <c r="E41" s="430">
        <v>-8.3000000000000007</v>
      </c>
      <c r="F41" s="430">
        <v>-0.7</v>
      </c>
      <c r="G41" s="430">
        <v>-1.6</v>
      </c>
      <c r="H41" s="430">
        <v>-7.1</v>
      </c>
      <c r="I41" s="602">
        <v>2.9</v>
      </c>
      <c r="J41" s="602">
        <v>3.2</v>
      </c>
      <c r="K41" s="582">
        <v>3.9</v>
      </c>
      <c r="L41" s="602">
        <v>-0.5</v>
      </c>
      <c r="M41" s="602">
        <v>2</v>
      </c>
      <c r="N41" s="602">
        <v>-2</v>
      </c>
      <c r="O41" s="602">
        <v>0.9</v>
      </c>
      <c r="P41" s="602">
        <v>1.3</v>
      </c>
      <c r="Q41" s="602">
        <v>0.8</v>
      </c>
      <c r="R41" s="602">
        <v>0.8</v>
      </c>
      <c r="S41" s="602">
        <v>1.1000000000000001</v>
      </c>
      <c r="T41" s="602">
        <v>3.4</v>
      </c>
      <c r="U41" s="582">
        <v>3.4</v>
      </c>
      <c r="V41" s="613">
        <v>3.1</v>
      </c>
      <c r="W41" s="614" t="s">
        <v>592</v>
      </c>
      <c r="X41" s="578"/>
    </row>
    <row r="42" spans="1:24" ht="12.75" customHeight="1">
      <c r="A42" s="579" t="s">
        <v>591</v>
      </c>
      <c r="B42" s="585" t="s">
        <v>590</v>
      </c>
      <c r="C42" s="584">
        <v>15.99120300963817</v>
      </c>
      <c r="D42" s="430">
        <v>4.7</v>
      </c>
      <c r="E42" s="430">
        <v>5.4</v>
      </c>
      <c r="F42" s="430">
        <v>4.2</v>
      </c>
      <c r="G42" s="430">
        <v>5.9</v>
      </c>
      <c r="H42" s="430">
        <v>4.7</v>
      </c>
      <c r="I42" s="602">
        <v>6.1</v>
      </c>
      <c r="J42" s="602">
        <v>12.9</v>
      </c>
      <c r="K42" s="602">
        <v>5.3</v>
      </c>
      <c r="L42" s="602">
        <v>3.5</v>
      </c>
      <c r="M42" s="602">
        <v>-0.9</v>
      </c>
      <c r="N42" s="602">
        <v>-4.7</v>
      </c>
      <c r="O42" s="602">
        <v>11.4</v>
      </c>
      <c r="P42" s="602">
        <v>3.4</v>
      </c>
      <c r="Q42" s="602">
        <v>-6.9</v>
      </c>
      <c r="R42" s="602">
        <v>-8.9</v>
      </c>
      <c r="S42" s="602">
        <v>18.399999999999999</v>
      </c>
      <c r="T42" s="602">
        <v>13.6</v>
      </c>
      <c r="U42" s="582">
        <v>-19.2</v>
      </c>
      <c r="V42" s="613">
        <v>9.6999999999999993</v>
      </c>
      <c r="W42" s="579" t="s">
        <v>589</v>
      </c>
      <c r="X42" s="578"/>
    </row>
    <row r="43" spans="1:24" ht="25.5" customHeight="1">
      <c r="A43" s="579" t="s">
        <v>588</v>
      </c>
      <c r="B43" s="585" t="s">
        <v>587</v>
      </c>
      <c r="C43" s="584">
        <v>2.0120883255093385</v>
      </c>
      <c r="D43" s="430">
        <v>4.8</v>
      </c>
      <c r="E43" s="430">
        <v>8.1</v>
      </c>
      <c r="F43" s="430">
        <v>6.7</v>
      </c>
      <c r="G43" s="430">
        <v>7.1</v>
      </c>
      <c r="H43" s="430">
        <v>6</v>
      </c>
      <c r="I43" s="602">
        <v>5.2</v>
      </c>
      <c r="J43" s="602">
        <v>4.3</v>
      </c>
      <c r="K43" s="602">
        <v>2.4</v>
      </c>
      <c r="L43" s="602">
        <v>1.7</v>
      </c>
      <c r="M43" s="602">
        <v>1.4</v>
      </c>
      <c r="N43" s="602">
        <v>2.2000000000000002</v>
      </c>
      <c r="O43" s="602">
        <v>0.7</v>
      </c>
      <c r="P43" s="602">
        <v>1.4</v>
      </c>
      <c r="Q43" s="602">
        <v>2.2999999999999998</v>
      </c>
      <c r="R43" s="602">
        <v>1.3</v>
      </c>
      <c r="S43" s="602">
        <v>0.3</v>
      </c>
      <c r="T43" s="602">
        <v>1.7</v>
      </c>
      <c r="U43" s="582">
        <v>5.2</v>
      </c>
      <c r="V43" s="613">
        <v>3.6</v>
      </c>
      <c r="W43" s="579" t="s">
        <v>586</v>
      </c>
      <c r="X43" s="578"/>
    </row>
    <row r="44" spans="1:24" ht="12.75" customHeight="1">
      <c r="A44" s="4950"/>
      <c r="B44" s="4951"/>
      <c r="C44" s="4954" t="s">
        <v>585</v>
      </c>
      <c r="D44" s="4948">
        <v>2006</v>
      </c>
      <c r="E44" s="4948">
        <v>2007</v>
      </c>
      <c r="F44" s="4948">
        <v>2008</v>
      </c>
      <c r="G44" s="4948">
        <v>2009</v>
      </c>
      <c r="H44" s="4945">
        <v>2010</v>
      </c>
      <c r="I44" s="4948">
        <v>2011</v>
      </c>
      <c r="J44" s="4948">
        <v>2012</v>
      </c>
      <c r="K44" s="4948">
        <v>2013</v>
      </c>
      <c r="L44" s="4948">
        <v>2014</v>
      </c>
      <c r="M44" s="4948">
        <v>2015</v>
      </c>
      <c r="N44" s="4948">
        <v>2016</v>
      </c>
      <c r="O44" s="4948">
        <v>2017</v>
      </c>
      <c r="P44" s="4945">
        <v>2018</v>
      </c>
      <c r="Q44" s="4945">
        <v>2019</v>
      </c>
      <c r="R44" s="4945">
        <v>2020</v>
      </c>
      <c r="S44" s="4945">
        <v>2021</v>
      </c>
      <c r="T44" s="4945">
        <v>2022</v>
      </c>
      <c r="U44" s="4945">
        <v>2023</v>
      </c>
      <c r="V44" s="4956">
        <v>2024</v>
      </c>
      <c r="W44" s="4947" t="s">
        <v>584</v>
      </c>
    </row>
    <row r="45" spans="1:24" ht="12.75" customHeight="1">
      <c r="A45" s="4952"/>
      <c r="B45" s="4953"/>
      <c r="C45" s="4955"/>
      <c r="D45" s="4949"/>
      <c r="E45" s="4949"/>
      <c r="F45" s="4949"/>
      <c r="G45" s="4949"/>
      <c r="H45" s="4946"/>
      <c r="I45" s="4949"/>
      <c r="J45" s="4949"/>
      <c r="K45" s="4949"/>
      <c r="L45" s="4949"/>
      <c r="M45" s="4949"/>
      <c r="N45" s="4949"/>
      <c r="O45" s="4949"/>
      <c r="P45" s="4946"/>
      <c r="Q45" s="4946"/>
      <c r="R45" s="4946"/>
      <c r="S45" s="4946"/>
      <c r="T45" s="4946"/>
      <c r="U45" s="4946"/>
      <c r="V45" s="4957"/>
      <c r="W45" s="4947"/>
    </row>
    <row r="46" spans="1:24" ht="12.75" customHeight="1">
      <c r="A46" s="4942" t="s">
        <v>412</v>
      </c>
      <c r="B46" s="4942"/>
      <c r="C46" s="4942"/>
      <c r="D46" s="4942"/>
      <c r="E46" s="4942"/>
      <c r="F46" s="4942"/>
      <c r="G46" s="4942"/>
      <c r="H46" s="4942"/>
      <c r="I46" s="4942"/>
      <c r="J46" s="4942"/>
      <c r="K46" s="4942"/>
      <c r="L46" s="4942"/>
      <c r="M46" s="4942"/>
      <c r="N46" s="4942"/>
      <c r="O46" s="4942"/>
      <c r="P46" s="4942"/>
      <c r="Q46" s="4942"/>
      <c r="R46" s="4942"/>
      <c r="S46" s="4942"/>
      <c r="T46" s="4942"/>
      <c r="U46" s="4942"/>
      <c r="V46" s="4942"/>
      <c r="W46" s="4942"/>
    </row>
    <row r="47" spans="1:24" ht="12.75">
      <c r="A47" s="4942" t="s">
        <v>583</v>
      </c>
      <c r="B47" s="4942"/>
      <c r="C47" s="4942"/>
      <c r="D47" s="4942"/>
      <c r="E47" s="4942"/>
      <c r="F47" s="4942"/>
      <c r="G47" s="4942"/>
      <c r="H47" s="4942"/>
      <c r="I47" s="4942"/>
      <c r="J47" s="4942"/>
      <c r="K47" s="4942"/>
      <c r="L47" s="4942"/>
      <c r="M47" s="4942"/>
      <c r="N47" s="4942"/>
      <c r="O47" s="4942"/>
      <c r="P47" s="4942"/>
      <c r="Q47" s="4942"/>
      <c r="R47" s="4942"/>
      <c r="S47" s="4942"/>
      <c r="T47" s="4942"/>
      <c r="U47" s="4942"/>
      <c r="V47" s="4942"/>
      <c r="W47" s="4942"/>
    </row>
    <row r="48" spans="1:24" ht="12.75" customHeight="1">
      <c r="A48" s="4939" t="s">
        <v>582</v>
      </c>
      <c r="B48" s="4939"/>
      <c r="C48" s="4939"/>
      <c r="D48" s="4939"/>
      <c r="E48" s="4939"/>
      <c r="F48" s="4939"/>
      <c r="G48" s="4939"/>
      <c r="H48" s="4939"/>
      <c r="I48" s="4939"/>
      <c r="J48" s="4939"/>
      <c r="K48" s="4939"/>
      <c r="L48" s="4939"/>
      <c r="M48" s="4939"/>
      <c r="N48" s="4939"/>
      <c r="O48" s="4939"/>
      <c r="P48" s="4939"/>
      <c r="Q48" s="4939"/>
      <c r="R48" s="4939"/>
      <c r="S48" s="4939"/>
      <c r="T48" s="4939"/>
      <c r="U48" s="4939"/>
      <c r="V48" s="4939"/>
      <c r="W48" s="4939"/>
    </row>
    <row r="49" spans="1:23" ht="11.25" customHeight="1">
      <c r="A49" s="4938" t="s">
        <v>581</v>
      </c>
      <c r="B49" s="4938"/>
      <c r="C49" s="4938"/>
      <c r="D49" s="4938"/>
      <c r="E49" s="4938"/>
      <c r="F49" s="4938"/>
      <c r="G49" s="4938"/>
      <c r="H49" s="4938"/>
      <c r="I49" s="4938"/>
      <c r="J49" s="4938"/>
      <c r="K49" s="4938"/>
      <c r="L49" s="4938"/>
      <c r="M49" s="4938"/>
      <c r="N49" s="4938"/>
      <c r="O49" s="4938"/>
      <c r="P49" s="4938"/>
      <c r="Q49" s="4938"/>
      <c r="R49" s="4938"/>
      <c r="S49" s="4938"/>
      <c r="T49" s="4938"/>
      <c r="U49" s="4938"/>
      <c r="V49" s="4938"/>
      <c r="W49" s="4938"/>
    </row>
    <row r="50" spans="1:23" ht="12.75" customHeight="1">
      <c r="A50" s="4939" t="s">
        <v>689</v>
      </c>
      <c r="B50" s="4939"/>
      <c r="C50" s="4939"/>
      <c r="D50" s="4939"/>
      <c r="E50" s="4939"/>
      <c r="F50" s="4939"/>
      <c r="G50" s="4939"/>
      <c r="H50" s="4939"/>
      <c r="I50" s="4939"/>
      <c r="J50" s="4939"/>
      <c r="K50" s="4939"/>
      <c r="L50" s="4939"/>
      <c r="M50" s="4939"/>
      <c r="N50" s="4939"/>
      <c r="O50" s="4939"/>
      <c r="P50" s="4939"/>
      <c r="Q50" s="4939"/>
      <c r="R50" s="4939"/>
      <c r="S50" s="4939"/>
      <c r="T50" s="4939"/>
      <c r="U50" s="4939"/>
      <c r="V50" s="4939"/>
      <c r="W50" s="4939"/>
    </row>
    <row r="51" spans="1:23" ht="10.5" customHeight="1"/>
    <row r="52" spans="1:23" ht="12.75" customHeight="1">
      <c r="A52" s="567" t="s">
        <v>409</v>
      </c>
    </row>
    <row r="53" spans="1:23" ht="13.5" customHeight="1">
      <c r="A53" s="566" t="s">
        <v>579</v>
      </c>
    </row>
    <row r="54" spans="1:23" ht="13.5" customHeight="1">
      <c r="A54" s="566" t="s">
        <v>578</v>
      </c>
    </row>
    <row r="55" spans="1:23" ht="12" customHeight="1"/>
    <row r="56" spans="1:23" ht="11.25" customHeight="1"/>
    <row r="57" spans="1:23" ht="11.25" customHeight="1"/>
    <row r="58" spans="1:23" ht="11.25" customHeight="1"/>
  </sheetData>
  <mergeCells count="51">
    <mergeCell ref="V4:V5"/>
    <mergeCell ref="Q4:Q5"/>
    <mergeCell ref="R4:R5"/>
    <mergeCell ref="G4:G5"/>
    <mergeCell ref="H4:H5"/>
    <mergeCell ref="F4:F5"/>
    <mergeCell ref="S4:S5"/>
    <mergeCell ref="E4:E5"/>
    <mergeCell ref="N4:N5"/>
    <mergeCell ref="O4:O5"/>
    <mergeCell ref="P4:P5"/>
    <mergeCell ref="I4:I5"/>
    <mergeCell ref="J4:J5"/>
    <mergeCell ref="M4:M5"/>
    <mergeCell ref="V44:V45"/>
    <mergeCell ref="A1:W1"/>
    <mergeCell ref="A2:W2"/>
    <mergeCell ref="T4:T5"/>
    <mergeCell ref="U4:U5"/>
    <mergeCell ref="W4:W5"/>
    <mergeCell ref="C4:C5"/>
    <mergeCell ref="D4:D5"/>
    <mergeCell ref="A4:B5"/>
    <mergeCell ref="K4:K5"/>
    <mergeCell ref="L4:L5"/>
    <mergeCell ref="K44:K45"/>
    <mergeCell ref="L44:L45"/>
    <mergeCell ref="R44:R45"/>
    <mergeCell ref="I44:I45"/>
    <mergeCell ref="J44:J45"/>
    <mergeCell ref="H44:H45"/>
    <mergeCell ref="G44:G45"/>
    <mergeCell ref="O44:O45"/>
    <mergeCell ref="P44:P45"/>
    <mergeCell ref="M44:M45"/>
    <mergeCell ref="A47:W47"/>
    <mergeCell ref="A48:W48"/>
    <mergeCell ref="A49:W49"/>
    <mergeCell ref="A50:W50"/>
    <mergeCell ref="S44:S45"/>
    <mergeCell ref="T44:T45"/>
    <mergeCell ref="U44:U45"/>
    <mergeCell ref="W44:W45"/>
    <mergeCell ref="A46:W46"/>
    <mergeCell ref="N44:N45"/>
    <mergeCell ref="A44:B45"/>
    <mergeCell ref="C44:C45"/>
    <mergeCell ref="D44:D45"/>
    <mergeCell ref="E44:E45"/>
    <mergeCell ref="F44:F45"/>
    <mergeCell ref="Q44:Q45"/>
  </mergeCells>
  <hyperlinks>
    <hyperlink ref="A53" r:id="rId1" xr:uid="{80FF114B-5594-436C-8EA1-91EB3440CA90}"/>
    <hyperlink ref="A54" r:id="rId2" xr:uid="{AABD3FB4-BDDA-4CCF-9B53-BB3CB767BF60}"/>
    <hyperlink ref="A8" r:id="rId3" xr:uid="{7C1AC571-0248-4FE1-81DC-02ACFB32C46F}"/>
    <hyperlink ref="W8" r:id="rId4" xr:uid="{C07BB053-59E4-4D15-8293-A0FEF6BBA566}"/>
    <hyperlink ref="A15" r:id="rId5" xr:uid="{52D1044E-D0AD-4A5D-AD15-00FFEBC13E75}"/>
    <hyperlink ref="W15" r:id="rId6" xr:uid="{DA37A062-1ED6-4540-9361-675F4DE7B76F}"/>
  </hyperlinks>
  <printOptions horizontalCentered="1"/>
  <pageMargins left="0.39370078740157483" right="0.39370078740157483" top="0.39370078740157483" bottom="0.39370078740157483" header="0" footer="0"/>
  <pageSetup paperSize="9" orientation="portrait" verticalDpi="2400" r:id="rId7"/>
  <headerFooter alignWithMargins="0"/>
  <ignoredErrors>
    <ignoredError sqref="B20:B41"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0F3A0-B689-47F0-B480-10C032C265DF}">
  <sheetPr codeName="Sheet30"/>
  <dimension ref="A1:X59"/>
  <sheetViews>
    <sheetView showGridLines="0" workbookViewId="0">
      <selection sqref="A1:W1"/>
    </sheetView>
  </sheetViews>
  <sheetFormatPr defaultColWidth="9.140625" defaultRowHeight="13.5" customHeight="1"/>
  <cols>
    <col min="1" max="1" width="44.7109375" style="564" customWidth="1"/>
    <col min="2" max="2" width="5.85546875" style="563" bestFit="1" customWidth="1"/>
    <col min="3" max="3" width="8.7109375" style="558" customWidth="1"/>
    <col min="4" max="6" width="6.85546875" style="558" customWidth="1"/>
    <col min="7" max="7" width="6.85546875" style="562" customWidth="1"/>
    <col min="8" max="11" width="6.85546875" style="558" customWidth="1"/>
    <col min="12" max="12" width="6.85546875" style="562" customWidth="1"/>
    <col min="13" max="20" width="6.85546875" style="558" customWidth="1"/>
    <col min="21" max="22" width="6.85546875" style="562" customWidth="1"/>
    <col min="23" max="23" width="41.42578125" style="558" customWidth="1"/>
    <col min="24" max="16384" width="9.140625" style="558"/>
  </cols>
  <sheetData>
    <row r="1" spans="1:24" ht="34.5" customHeight="1">
      <c r="A1" s="4940" t="s">
        <v>699</v>
      </c>
      <c r="B1" s="4940"/>
      <c r="C1" s="4940"/>
      <c r="D1" s="4940"/>
      <c r="E1" s="4940"/>
      <c r="F1" s="4940"/>
      <c r="G1" s="4940"/>
      <c r="H1" s="4940"/>
      <c r="I1" s="4940"/>
      <c r="J1" s="4940"/>
      <c r="K1" s="4940"/>
      <c r="L1" s="4940"/>
      <c r="M1" s="4940"/>
      <c r="N1" s="4940"/>
      <c r="O1" s="4940"/>
      <c r="P1" s="4940"/>
      <c r="Q1" s="4940"/>
      <c r="R1" s="4940"/>
      <c r="S1" s="4940"/>
      <c r="T1" s="4940"/>
      <c r="U1" s="4940"/>
      <c r="V1" s="4940"/>
      <c r="W1" s="4940"/>
    </row>
    <row r="2" spans="1:24" ht="34.5" customHeight="1">
      <c r="A2" s="4941" t="s">
        <v>698</v>
      </c>
      <c r="B2" s="4941"/>
      <c r="C2" s="4941"/>
      <c r="D2" s="4941"/>
      <c r="E2" s="4941"/>
      <c r="F2" s="4941"/>
      <c r="G2" s="4941"/>
      <c r="H2" s="4941"/>
      <c r="I2" s="4941"/>
      <c r="J2" s="4941"/>
      <c r="K2" s="4941"/>
      <c r="L2" s="4941"/>
      <c r="M2" s="4941"/>
      <c r="N2" s="4941"/>
      <c r="O2" s="4941"/>
      <c r="P2" s="4941"/>
      <c r="Q2" s="4941"/>
      <c r="R2" s="4941"/>
      <c r="S2" s="4941"/>
      <c r="T2" s="4941"/>
      <c r="U2" s="4941"/>
      <c r="V2" s="4941"/>
      <c r="W2" s="4941"/>
    </row>
    <row r="3" spans="1:24" s="606" customFormat="1" ht="9.1999999999999993" customHeight="1">
      <c r="A3" s="612" t="s">
        <v>211</v>
      </c>
      <c r="B3" s="611"/>
      <c r="D3" s="607"/>
      <c r="E3" s="607"/>
      <c r="F3" s="607"/>
      <c r="G3" s="610"/>
      <c r="H3" s="607"/>
      <c r="I3" s="607"/>
      <c r="J3" s="607"/>
      <c r="K3" s="607"/>
      <c r="L3" s="610"/>
      <c r="M3" s="607"/>
      <c r="N3" s="607"/>
      <c r="O3" s="607"/>
      <c r="P3" s="607"/>
      <c r="Q3" s="607"/>
      <c r="R3" s="607"/>
      <c r="S3" s="607"/>
      <c r="T3" s="607"/>
      <c r="U3" s="610"/>
      <c r="V3" s="610"/>
      <c r="W3" s="607" t="s">
        <v>212</v>
      </c>
    </row>
    <row r="4" spans="1:24" ht="13.5" customHeight="1">
      <c r="A4" s="4947" t="s">
        <v>686</v>
      </c>
      <c r="B4" s="4947"/>
      <c r="C4" s="4954" t="s">
        <v>685</v>
      </c>
      <c r="D4" s="4948">
        <v>2006</v>
      </c>
      <c r="E4" s="4948">
        <v>2007</v>
      </c>
      <c r="F4" s="4948">
        <v>2008</v>
      </c>
      <c r="G4" s="4948">
        <v>2009</v>
      </c>
      <c r="H4" s="4945">
        <v>2010</v>
      </c>
      <c r="I4" s="4948">
        <v>2011</v>
      </c>
      <c r="J4" s="4948">
        <v>2012</v>
      </c>
      <c r="K4" s="4948">
        <v>2013</v>
      </c>
      <c r="L4" s="4948">
        <v>2014</v>
      </c>
      <c r="M4" s="4948">
        <v>2015</v>
      </c>
      <c r="N4" s="4948">
        <v>2016</v>
      </c>
      <c r="O4" s="4948">
        <v>2017</v>
      </c>
      <c r="P4" s="4945">
        <v>2018</v>
      </c>
      <c r="Q4" s="4945">
        <v>2019</v>
      </c>
      <c r="R4" s="4948">
        <v>2020</v>
      </c>
      <c r="S4" s="4945">
        <v>2021</v>
      </c>
      <c r="T4" s="4945">
        <v>2022</v>
      </c>
      <c r="U4" s="4945">
        <v>2023</v>
      </c>
      <c r="V4" s="4956">
        <v>2024</v>
      </c>
      <c r="W4" s="4958"/>
    </row>
    <row r="5" spans="1:24" ht="13.5" customHeight="1">
      <c r="A5" s="4947"/>
      <c r="B5" s="4947"/>
      <c r="C5" s="4955"/>
      <c r="D5" s="4949"/>
      <c r="E5" s="4949"/>
      <c r="F5" s="4949"/>
      <c r="G5" s="4949"/>
      <c r="H5" s="4946"/>
      <c r="I5" s="4949"/>
      <c r="J5" s="4949"/>
      <c r="K5" s="4949"/>
      <c r="L5" s="4949"/>
      <c r="M5" s="4949"/>
      <c r="N5" s="4949"/>
      <c r="O5" s="4949"/>
      <c r="P5" s="4946"/>
      <c r="Q5" s="4946"/>
      <c r="R5" s="4949"/>
      <c r="S5" s="4946"/>
      <c r="T5" s="4946"/>
      <c r="U5" s="4946"/>
      <c r="V5" s="4959"/>
      <c r="W5" s="4958"/>
    </row>
    <row r="6" spans="1:24" ht="12.75" customHeight="1">
      <c r="A6" s="603" t="s">
        <v>209</v>
      </c>
      <c r="C6" s="562"/>
      <c r="D6" s="562"/>
      <c r="G6" s="558"/>
      <c r="U6" s="558"/>
      <c r="W6" s="603" t="s">
        <v>209</v>
      </c>
    </row>
    <row r="7" spans="1:24" ht="12.75" customHeight="1">
      <c r="A7" s="599" t="s">
        <v>684</v>
      </c>
      <c r="B7" s="563" t="s">
        <v>683</v>
      </c>
      <c r="C7" s="584">
        <v>100</v>
      </c>
      <c r="D7" s="430">
        <v>5.0999999999999996</v>
      </c>
      <c r="E7" s="430">
        <v>2.8</v>
      </c>
      <c r="F7" s="430">
        <v>3.1</v>
      </c>
      <c r="G7" s="430">
        <v>-6.2</v>
      </c>
      <c r="H7" s="430">
        <v>2.9</v>
      </c>
      <c r="I7" s="430">
        <v>6.9</v>
      </c>
      <c r="J7" s="430">
        <v>2.9</v>
      </c>
      <c r="K7" s="430">
        <v>-0.8</v>
      </c>
      <c r="L7" s="430">
        <v>-2.1</v>
      </c>
      <c r="M7" s="430">
        <v>1.1000000000000001</v>
      </c>
      <c r="N7" s="430">
        <v>-1.9</v>
      </c>
      <c r="O7" s="430">
        <v>1.5</v>
      </c>
      <c r="P7" s="430">
        <v>2.5</v>
      </c>
      <c r="Q7" s="430">
        <v>0.3</v>
      </c>
      <c r="R7" s="430">
        <v>-3.4</v>
      </c>
      <c r="S7" s="430">
        <v>7</v>
      </c>
      <c r="T7" s="430">
        <v>17.2</v>
      </c>
      <c r="U7" s="430">
        <v>2.4</v>
      </c>
      <c r="V7" s="598">
        <v>-0.2</v>
      </c>
      <c r="W7" s="599" t="s">
        <v>682</v>
      </c>
    </row>
    <row r="8" spans="1:24" ht="25.5" customHeight="1">
      <c r="A8" s="596" t="s">
        <v>681</v>
      </c>
      <c r="C8" s="597"/>
      <c r="D8" s="602"/>
      <c r="E8" s="602"/>
      <c r="F8" s="602"/>
      <c r="G8" s="602"/>
      <c r="H8" s="602"/>
      <c r="I8" s="602"/>
      <c r="J8" s="602"/>
      <c r="K8" s="602"/>
      <c r="L8" s="602"/>
      <c r="M8" s="602"/>
      <c r="N8" s="602"/>
      <c r="O8" s="602"/>
      <c r="P8" s="602"/>
      <c r="Q8" s="602"/>
      <c r="R8" s="602"/>
      <c r="S8" s="602"/>
      <c r="T8" s="602"/>
      <c r="U8" s="602"/>
      <c r="V8" s="601"/>
      <c r="W8" s="596" t="s">
        <v>680</v>
      </c>
      <c r="X8" s="595"/>
    </row>
    <row r="9" spans="1:24" ht="12.75" customHeight="1">
      <c r="A9" s="599" t="s">
        <v>679</v>
      </c>
      <c r="B9" s="441" t="s">
        <v>503</v>
      </c>
      <c r="C9" s="584">
        <v>33.787872976616931</v>
      </c>
      <c r="D9" s="430">
        <v>3</v>
      </c>
      <c r="E9" s="430">
        <v>3.3</v>
      </c>
      <c r="F9" s="430">
        <v>2.7</v>
      </c>
      <c r="G9" s="430">
        <v>-2.8</v>
      </c>
      <c r="H9" s="430">
        <v>2.5</v>
      </c>
      <c r="I9" s="430">
        <v>6.8</v>
      </c>
      <c r="J9" s="430">
        <v>0.3</v>
      </c>
      <c r="K9" s="430">
        <v>2.7</v>
      </c>
      <c r="L9" s="430">
        <v>-2.2999999999999998</v>
      </c>
      <c r="M9" s="430">
        <v>2.2000000000000002</v>
      </c>
      <c r="N9" s="430">
        <v>0.3</v>
      </c>
      <c r="O9" s="430">
        <v>0.3</v>
      </c>
      <c r="P9" s="430">
        <v>-0.1</v>
      </c>
      <c r="Q9" s="430">
        <v>0.1</v>
      </c>
      <c r="R9" s="430">
        <v>-0.4</v>
      </c>
      <c r="S9" s="430">
        <v>2.9</v>
      </c>
      <c r="T9" s="430">
        <v>10.199999999999999</v>
      </c>
      <c r="U9" s="430">
        <v>8.6</v>
      </c>
      <c r="V9" s="598">
        <v>3.7</v>
      </c>
      <c r="W9" s="579" t="s">
        <v>678</v>
      </c>
      <c r="X9" s="578"/>
    </row>
    <row r="10" spans="1:24" ht="12.75" customHeight="1">
      <c r="A10" s="600" t="s">
        <v>677</v>
      </c>
      <c r="B10" s="441" t="s">
        <v>503</v>
      </c>
      <c r="C10" s="584">
        <v>4.9806363511749208</v>
      </c>
      <c r="D10" s="430">
        <v>2.1</v>
      </c>
      <c r="E10" s="430">
        <v>6.4</v>
      </c>
      <c r="F10" s="430">
        <v>-3.7</v>
      </c>
      <c r="G10" s="430">
        <v>-1.6</v>
      </c>
      <c r="H10" s="430">
        <v>4.2</v>
      </c>
      <c r="I10" s="430">
        <v>9.3000000000000007</v>
      </c>
      <c r="J10" s="430">
        <v>5.2</v>
      </c>
      <c r="K10" s="430">
        <v>-2.2000000000000002</v>
      </c>
      <c r="L10" s="430">
        <v>1.4</v>
      </c>
      <c r="M10" s="430">
        <v>10.1</v>
      </c>
      <c r="N10" s="430">
        <v>1.6</v>
      </c>
      <c r="O10" s="430">
        <v>-0.2</v>
      </c>
      <c r="P10" s="430">
        <v>-0.5</v>
      </c>
      <c r="Q10" s="430">
        <v>1.6</v>
      </c>
      <c r="R10" s="430">
        <v>-0.5</v>
      </c>
      <c r="S10" s="430">
        <v>1.5</v>
      </c>
      <c r="T10" s="430">
        <v>8.4</v>
      </c>
      <c r="U10" s="430">
        <v>5.3</v>
      </c>
      <c r="V10" s="598">
        <v>-1.5</v>
      </c>
      <c r="W10" s="600" t="s">
        <v>676</v>
      </c>
      <c r="X10" s="578"/>
    </row>
    <row r="11" spans="1:24" ht="12.75" customHeight="1">
      <c r="A11" s="600" t="s">
        <v>675</v>
      </c>
      <c r="B11" s="441" t="s">
        <v>503</v>
      </c>
      <c r="C11" s="584">
        <v>28.807236625442012</v>
      </c>
      <c r="D11" s="430">
        <v>3.2</v>
      </c>
      <c r="E11" s="430">
        <v>2.8</v>
      </c>
      <c r="F11" s="430">
        <v>3.6</v>
      </c>
      <c r="G11" s="430">
        <v>-2.9</v>
      </c>
      <c r="H11" s="430">
        <v>2.2999999999999998</v>
      </c>
      <c r="I11" s="430">
        <v>6.4</v>
      </c>
      <c r="J11" s="430">
        <v>-0.4</v>
      </c>
      <c r="K11" s="430">
        <v>3.5</v>
      </c>
      <c r="L11" s="430">
        <v>-2.9</v>
      </c>
      <c r="M11" s="430">
        <v>1</v>
      </c>
      <c r="N11" s="430">
        <v>0</v>
      </c>
      <c r="O11" s="430">
        <v>0.4</v>
      </c>
      <c r="P11" s="430">
        <v>-0.1</v>
      </c>
      <c r="Q11" s="430">
        <v>-0.2</v>
      </c>
      <c r="R11" s="430">
        <v>-0.4</v>
      </c>
      <c r="S11" s="430">
        <v>3.1</v>
      </c>
      <c r="T11" s="430">
        <v>10.5</v>
      </c>
      <c r="U11" s="430">
        <v>9.1999999999999993</v>
      </c>
      <c r="V11" s="598">
        <v>4.5999999999999996</v>
      </c>
      <c r="W11" s="600" t="s">
        <v>674</v>
      </c>
      <c r="X11" s="578"/>
    </row>
    <row r="12" spans="1:24" ht="12.75" customHeight="1">
      <c r="A12" s="599" t="s">
        <v>673</v>
      </c>
      <c r="B12" s="441" t="s">
        <v>503</v>
      </c>
      <c r="C12" s="584">
        <v>38.854736874889333</v>
      </c>
      <c r="D12" s="430">
        <v>5.6</v>
      </c>
      <c r="E12" s="430">
        <v>2.2999999999999998</v>
      </c>
      <c r="F12" s="430">
        <v>2.2000000000000002</v>
      </c>
      <c r="G12" s="430">
        <v>-6.2</v>
      </c>
      <c r="H12" s="430">
        <v>6.1</v>
      </c>
      <c r="I12" s="430">
        <v>5.6</v>
      </c>
      <c r="J12" s="430">
        <v>1.8</v>
      </c>
      <c r="K12" s="430">
        <v>-0.6</v>
      </c>
      <c r="L12" s="430">
        <v>-0.9</v>
      </c>
      <c r="M12" s="430">
        <v>3.4</v>
      </c>
      <c r="N12" s="430">
        <v>-1.7</v>
      </c>
      <c r="O12" s="430">
        <v>2.7</v>
      </c>
      <c r="P12" s="430">
        <v>4.9000000000000004</v>
      </c>
      <c r="Q12" s="430">
        <v>-0.9</v>
      </c>
      <c r="R12" s="430">
        <v>-4.5999999999999996</v>
      </c>
      <c r="S12" s="430">
        <v>14.8</v>
      </c>
      <c r="T12" s="430">
        <v>19.7</v>
      </c>
      <c r="U12" s="430">
        <v>-1</v>
      </c>
      <c r="V12" s="598">
        <v>-2.4</v>
      </c>
      <c r="W12" s="579" t="s">
        <v>672</v>
      </c>
      <c r="X12" s="578"/>
    </row>
    <row r="13" spans="1:24" ht="12.75" customHeight="1">
      <c r="A13" s="599" t="s">
        <v>671</v>
      </c>
      <c r="B13" s="441" t="s">
        <v>503</v>
      </c>
      <c r="C13" s="584">
        <v>21.709523062486412</v>
      </c>
      <c r="D13" s="430">
        <v>0.9</v>
      </c>
      <c r="E13" s="430">
        <v>2.9</v>
      </c>
      <c r="F13" s="430">
        <v>-0.2</v>
      </c>
      <c r="G13" s="430">
        <v>0.9</v>
      </c>
      <c r="H13" s="430">
        <v>1.8</v>
      </c>
      <c r="I13" s="430">
        <v>5.0999999999999996</v>
      </c>
      <c r="J13" s="430">
        <v>1.2</v>
      </c>
      <c r="K13" s="430">
        <v>-2.9</v>
      </c>
      <c r="L13" s="430">
        <v>-1.2</v>
      </c>
      <c r="M13" s="430">
        <v>7.4</v>
      </c>
      <c r="N13" s="430">
        <v>-0.5</v>
      </c>
      <c r="O13" s="430">
        <v>-0.5</v>
      </c>
      <c r="P13" s="430">
        <v>0</v>
      </c>
      <c r="Q13" s="430">
        <v>1.2</v>
      </c>
      <c r="R13" s="430">
        <v>-0.2</v>
      </c>
      <c r="S13" s="430">
        <v>1.4</v>
      </c>
      <c r="T13" s="430">
        <v>6.2</v>
      </c>
      <c r="U13" s="430">
        <v>2.8</v>
      </c>
      <c r="V13" s="598">
        <v>-0.1</v>
      </c>
      <c r="W13" s="579" t="s">
        <v>670</v>
      </c>
      <c r="X13" s="578"/>
    </row>
    <row r="14" spans="1:24" ht="12.75" customHeight="1">
      <c r="A14" s="599" t="s">
        <v>669</v>
      </c>
      <c r="B14" s="441" t="s">
        <v>503</v>
      </c>
      <c r="C14" s="584">
        <v>5.6478670860073219</v>
      </c>
      <c r="D14" s="430">
        <v>21.6</v>
      </c>
      <c r="E14" s="430">
        <v>2.8</v>
      </c>
      <c r="F14" s="430">
        <v>14.6</v>
      </c>
      <c r="G14" s="430">
        <v>-28.4</v>
      </c>
      <c r="H14" s="430">
        <v>-4.9000000000000004</v>
      </c>
      <c r="I14" s="430">
        <v>18.3</v>
      </c>
      <c r="J14" s="430">
        <v>20.399999999999999</v>
      </c>
      <c r="K14" s="430">
        <v>-8.3000000000000007</v>
      </c>
      <c r="L14" s="430">
        <v>-7.9</v>
      </c>
      <c r="M14" s="430">
        <v>-26.1</v>
      </c>
      <c r="N14" s="430">
        <v>-18.100000000000001</v>
      </c>
      <c r="O14" s="430">
        <v>10.1</v>
      </c>
      <c r="P14" s="430">
        <v>12.4</v>
      </c>
      <c r="Q14" s="430">
        <v>4.5999999999999996</v>
      </c>
      <c r="R14" s="430">
        <v>-21.2</v>
      </c>
      <c r="S14" s="430">
        <v>4.7</v>
      </c>
      <c r="T14" s="430">
        <v>85.5</v>
      </c>
      <c r="U14" s="430">
        <v>-5.7</v>
      </c>
      <c r="V14" s="598">
        <v>-6.5</v>
      </c>
      <c r="W14" s="579" t="s">
        <v>454</v>
      </c>
      <c r="X14" s="578"/>
    </row>
    <row r="15" spans="1:24" ht="25.5" customHeight="1">
      <c r="A15" s="596" t="s">
        <v>668</v>
      </c>
      <c r="B15" s="441"/>
      <c r="C15" s="597"/>
      <c r="D15" s="582"/>
      <c r="E15" s="582"/>
      <c r="F15" s="582"/>
      <c r="G15" s="582"/>
      <c r="H15" s="582"/>
      <c r="I15" s="582"/>
      <c r="J15" s="582"/>
      <c r="K15" s="582"/>
      <c r="L15" s="582"/>
      <c r="M15" s="582"/>
      <c r="N15" s="582"/>
      <c r="O15" s="582"/>
      <c r="P15" s="582"/>
      <c r="Q15" s="582"/>
      <c r="R15" s="582"/>
      <c r="S15" s="582"/>
      <c r="T15" s="582"/>
      <c r="U15" s="558"/>
      <c r="W15" s="596" t="s">
        <v>667</v>
      </c>
      <c r="X15" s="578"/>
    </row>
    <row r="16" spans="1:24" ht="12.75" customHeight="1">
      <c r="A16" s="579" t="s">
        <v>666</v>
      </c>
      <c r="B16" s="585" t="s">
        <v>665</v>
      </c>
      <c r="C16" s="584">
        <v>1.8499234547579457</v>
      </c>
      <c r="D16" s="430">
        <v>28.2</v>
      </c>
      <c r="E16" s="430">
        <v>-7.2</v>
      </c>
      <c r="F16" s="430">
        <v>1.3</v>
      </c>
      <c r="G16" s="430">
        <v>-8.1999999999999993</v>
      </c>
      <c r="H16" s="430">
        <v>9.5</v>
      </c>
      <c r="I16" s="582">
        <v>11.3</v>
      </c>
      <c r="J16" s="582">
        <v>-0.4</v>
      </c>
      <c r="K16" s="582">
        <v>-9.6999999999999993</v>
      </c>
      <c r="L16" s="582">
        <v>-13.4</v>
      </c>
      <c r="M16" s="582">
        <v>6.9</v>
      </c>
      <c r="N16" s="582">
        <v>-0.5</v>
      </c>
      <c r="O16" s="582">
        <v>10.199999999999999</v>
      </c>
      <c r="P16" s="582">
        <v>4.4000000000000004</v>
      </c>
      <c r="Q16" s="582">
        <v>-3.4</v>
      </c>
      <c r="R16" s="582">
        <v>-1.6</v>
      </c>
      <c r="S16" s="582">
        <v>24.3</v>
      </c>
      <c r="T16" s="582">
        <v>14.6</v>
      </c>
      <c r="U16" s="595">
        <v>-10.6</v>
      </c>
      <c r="V16" s="620">
        <v>0.3</v>
      </c>
      <c r="W16" s="579" t="s">
        <v>693</v>
      </c>
      <c r="X16" s="578"/>
    </row>
    <row r="17" spans="1:24" ht="12.75" customHeight="1">
      <c r="A17" s="579" t="s">
        <v>692</v>
      </c>
      <c r="B17" s="585" t="s">
        <v>662</v>
      </c>
      <c r="C17" s="584">
        <v>98.150076545242044</v>
      </c>
      <c r="D17" s="430">
        <v>4.8</v>
      </c>
      <c r="E17" s="430">
        <v>3</v>
      </c>
      <c r="F17" s="430">
        <v>3.2</v>
      </c>
      <c r="G17" s="430">
        <v>-6.2</v>
      </c>
      <c r="H17" s="430">
        <v>2.8</v>
      </c>
      <c r="I17" s="582">
        <v>6.8</v>
      </c>
      <c r="J17" s="582">
        <v>2.9</v>
      </c>
      <c r="K17" s="582">
        <v>-0.7</v>
      </c>
      <c r="L17" s="582">
        <v>-2</v>
      </c>
      <c r="M17" s="582">
        <v>1</v>
      </c>
      <c r="N17" s="582">
        <v>-1.9</v>
      </c>
      <c r="O17" s="582">
        <v>1.4</v>
      </c>
      <c r="P17" s="582">
        <v>2.5</v>
      </c>
      <c r="Q17" s="582">
        <v>0.3</v>
      </c>
      <c r="R17" s="582">
        <v>-3.4</v>
      </c>
      <c r="S17" s="582">
        <v>6.7</v>
      </c>
      <c r="T17" s="582">
        <v>17.3</v>
      </c>
      <c r="U17" s="595">
        <v>2.6</v>
      </c>
      <c r="V17" s="620">
        <v>-0.2</v>
      </c>
      <c r="W17" s="579" t="s">
        <v>691</v>
      </c>
      <c r="X17" s="578"/>
    </row>
    <row r="18" spans="1:24" ht="12.75" customHeight="1">
      <c r="A18" s="614" t="s">
        <v>660</v>
      </c>
      <c r="B18" s="588" t="s">
        <v>15</v>
      </c>
      <c r="C18" s="591">
        <v>8.4553077872359488</v>
      </c>
      <c r="D18" s="430">
        <v>1.9</v>
      </c>
      <c r="E18" s="430">
        <v>2.1</v>
      </c>
      <c r="F18" s="430">
        <v>8.1</v>
      </c>
      <c r="G18" s="430">
        <v>-2.1</v>
      </c>
      <c r="H18" s="430">
        <v>1.3</v>
      </c>
      <c r="I18" s="583">
        <v>5.5</v>
      </c>
      <c r="J18" s="583">
        <v>1.1000000000000001</v>
      </c>
      <c r="K18" s="583">
        <v>3.4</v>
      </c>
      <c r="L18" s="583">
        <v>-4.9000000000000004</v>
      </c>
      <c r="M18" s="583">
        <v>-1.9</v>
      </c>
      <c r="N18" s="583">
        <v>-0.2</v>
      </c>
      <c r="O18" s="583">
        <v>0.9</v>
      </c>
      <c r="P18" s="583">
        <v>-2.2000000000000002</v>
      </c>
      <c r="Q18" s="583">
        <v>-2.2000000000000002</v>
      </c>
      <c r="R18" s="583">
        <v>-1.3</v>
      </c>
      <c r="S18" s="583">
        <v>7.9</v>
      </c>
      <c r="T18" s="583">
        <v>19.100000000000001</v>
      </c>
      <c r="U18" s="595">
        <v>21.8</v>
      </c>
      <c r="V18" s="620">
        <v>9.3000000000000007</v>
      </c>
      <c r="W18" s="614" t="s">
        <v>659</v>
      </c>
      <c r="X18" s="578"/>
    </row>
    <row r="19" spans="1:24" ht="12.75" customHeight="1">
      <c r="A19" s="614" t="s">
        <v>658</v>
      </c>
      <c r="B19" s="588" t="s">
        <v>16</v>
      </c>
      <c r="C19" s="591">
        <v>2.0415797446082369</v>
      </c>
      <c r="D19" s="430">
        <v>1.9</v>
      </c>
      <c r="E19" s="430">
        <v>2.1</v>
      </c>
      <c r="F19" s="430">
        <v>8.1</v>
      </c>
      <c r="G19" s="430">
        <v>-2.1</v>
      </c>
      <c r="H19" s="430">
        <v>1.3</v>
      </c>
      <c r="I19" s="583">
        <v>5.5</v>
      </c>
      <c r="J19" s="583">
        <v>1.1000000000000001</v>
      </c>
      <c r="K19" s="583">
        <v>3.4</v>
      </c>
      <c r="L19" s="583">
        <v>-4.9000000000000004</v>
      </c>
      <c r="M19" s="583">
        <v>-3.6</v>
      </c>
      <c r="N19" s="583">
        <v>1.1000000000000001</v>
      </c>
      <c r="O19" s="583">
        <v>-0.6</v>
      </c>
      <c r="P19" s="583">
        <v>0.7</v>
      </c>
      <c r="Q19" s="583">
        <v>1.8</v>
      </c>
      <c r="R19" s="583">
        <v>0.5</v>
      </c>
      <c r="S19" s="583">
        <v>0.3</v>
      </c>
      <c r="T19" s="583">
        <v>3.8</v>
      </c>
      <c r="U19" s="595">
        <v>2.8</v>
      </c>
      <c r="V19" s="620">
        <v>-0.8</v>
      </c>
      <c r="W19" s="614" t="s">
        <v>657</v>
      </c>
      <c r="X19" s="578"/>
    </row>
    <row r="20" spans="1:24" ht="12.75" customHeight="1">
      <c r="A20" s="614" t="s">
        <v>656</v>
      </c>
      <c r="B20" s="588" t="s">
        <v>17</v>
      </c>
      <c r="C20" s="591">
        <v>1.425074771714846</v>
      </c>
      <c r="D20" s="430">
        <v>9.1</v>
      </c>
      <c r="E20" s="430">
        <v>2.7</v>
      </c>
      <c r="F20" s="430">
        <v>-9</v>
      </c>
      <c r="G20" s="430">
        <v>-2.8</v>
      </c>
      <c r="H20" s="430">
        <v>1.6</v>
      </c>
      <c r="I20" s="583">
        <v>2.8</v>
      </c>
      <c r="J20" s="583">
        <v>6.3</v>
      </c>
      <c r="K20" s="583">
        <v>4.0999999999999996</v>
      </c>
      <c r="L20" s="583">
        <v>-3.8</v>
      </c>
      <c r="M20" s="583">
        <v>39.299999999999997</v>
      </c>
      <c r="N20" s="583">
        <v>2.6</v>
      </c>
      <c r="O20" s="583">
        <v>-2.7</v>
      </c>
      <c r="P20" s="583">
        <v>0</v>
      </c>
      <c r="Q20" s="582">
        <v>0</v>
      </c>
      <c r="R20" s="582">
        <v>1</v>
      </c>
      <c r="S20" s="582">
        <v>-1.2</v>
      </c>
      <c r="T20" s="582">
        <v>-2.8</v>
      </c>
      <c r="U20" s="595">
        <v>1.6</v>
      </c>
      <c r="V20" s="620">
        <v>16.3</v>
      </c>
      <c r="W20" s="614" t="s">
        <v>655</v>
      </c>
      <c r="X20" s="578"/>
    </row>
    <row r="21" spans="1:24" ht="12.75" customHeight="1">
      <c r="A21" s="614" t="s">
        <v>654</v>
      </c>
      <c r="B21" s="588" t="s">
        <v>380</v>
      </c>
      <c r="C21" s="591">
        <v>4.0125380202899201</v>
      </c>
      <c r="D21" s="430">
        <v>1.1000000000000001</v>
      </c>
      <c r="E21" s="430">
        <v>1.9</v>
      </c>
      <c r="F21" s="430">
        <v>0.2</v>
      </c>
      <c r="G21" s="430">
        <v>-1.5</v>
      </c>
      <c r="H21" s="430">
        <v>4.0999999999999996</v>
      </c>
      <c r="I21" s="583">
        <v>10</v>
      </c>
      <c r="J21" s="583">
        <v>-0.8</v>
      </c>
      <c r="K21" s="583">
        <v>0</v>
      </c>
      <c r="L21" s="583">
        <v>0.7</v>
      </c>
      <c r="M21" s="583">
        <v>-1.9</v>
      </c>
      <c r="N21" s="583">
        <v>-0.8</v>
      </c>
      <c r="O21" s="583">
        <v>0.7</v>
      </c>
      <c r="P21" s="583">
        <v>1.4</v>
      </c>
      <c r="Q21" s="583">
        <v>1.3</v>
      </c>
      <c r="R21" s="583">
        <v>-0.2</v>
      </c>
      <c r="S21" s="583">
        <v>1.5</v>
      </c>
      <c r="T21" s="583">
        <v>14.5</v>
      </c>
      <c r="U21" s="597">
        <v>3.4</v>
      </c>
      <c r="V21" s="620">
        <v>-1.8</v>
      </c>
      <c r="W21" s="614" t="s">
        <v>653</v>
      </c>
      <c r="X21" s="578"/>
    </row>
    <row r="22" spans="1:24" ht="12.75" customHeight="1">
      <c r="A22" s="614" t="s">
        <v>652</v>
      </c>
      <c r="B22" s="588" t="s">
        <v>651</v>
      </c>
      <c r="C22" s="591">
        <v>5.4287115118161129</v>
      </c>
      <c r="D22" s="430">
        <v>1.8</v>
      </c>
      <c r="E22" s="430">
        <v>3.5</v>
      </c>
      <c r="F22" s="430">
        <v>-1.1000000000000001</v>
      </c>
      <c r="G22" s="430">
        <v>-3.4</v>
      </c>
      <c r="H22" s="430">
        <v>1.4</v>
      </c>
      <c r="I22" s="583">
        <v>4.5</v>
      </c>
      <c r="J22" s="583">
        <v>-7</v>
      </c>
      <c r="K22" s="583">
        <v>14.5</v>
      </c>
      <c r="L22" s="583">
        <v>-4.0999999999999996</v>
      </c>
      <c r="M22" s="583">
        <v>6.8</v>
      </c>
      <c r="N22" s="583">
        <v>0.1</v>
      </c>
      <c r="O22" s="583">
        <v>0.6</v>
      </c>
      <c r="P22" s="583">
        <v>1.4</v>
      </c>
      <c r="Q22" s="583">
        <v>-0.3</v>
      </c>
      <c r="R22" s="583">
        <v>1</v>
      </c>
      <c r="S22" s="583">
        <v>1.6</v>
      </c>
      <c r="T22" s="583">
        <v>2.1</v>
      </c>
      <c r="U22" s="595">
        <v>2.7</v>
      </c>
      <c r="V22" s="620">
        <v>5.0999999999999996</v>
      </c>
      <c r="W22" s="614" t="s">
        <v>650</v>
      </c>
      <c r="X22" s="578"/>
    </row>
    <row r="23" spans="1:24" ht="12.75" customHeight="1">
      <c r="A23" s="614" t="s">
        <v>649</v>
      </c>
      <c r="B23" s="588" t="s">
        <v>648</v>
      </c>
      <c r="C23" s="591">
        <v>3.3353197799326697</v>
      </c>
      <c r="D23" s="430">
        <v>3.6</v>
      </c>
      <c r="E23" s="430">
        <v>2</v>
      </c>
      <c r="F23" s="430">
        <v>4.0999999999999996</v>
      </c>
      <c r="G23" s="430">
        <v>1.6</v>
      </c>
      <c r="H23" s="430">
        <v>5.9</v>
      </c>
      <c r="I23" s="583">
        <v>8.3000000000000007</v>
      </c>
      <c r="J23" s="583">
        <v>2.1</v>
      </c>
      <c r="K23" s="583">
        <v>1.5</v>
      </c>
      <c r="L23" s="583">
        <v>-2.6</v>
      </c>
      <c r="M23" s="583">
        <v>1.6</v>
      </c>
      <c r="N23" s="583">
        <v>1.6</v>
      </c>
      <c r="O23" s="583">
        <v>0.9</v>
      </c>
      <c r="P23" s="583">
        <v>0.6</v>
      </c>
      <c r="Q23" s="583">
        <v>1</v>
      </c>
      <c r="R23" s="583">
        <v>0.3</v>
      </c>
      <c r="S23" s="583">
        <v>0.7</v>
      </c>
      <c r="T23" s="583">
        <v>2.6</v>
      </c>
      <c r="U23" s="595">
        <v>3.1</v>
      </c>
      <c r="V23" s="620">
        <v>3.4</v>
      </c>
      <c r="W23" s="614" t="s">
        <v>647</v>
      </c>
      <c r="X23" s="578"/>
    </row>
    <row r="24" spans="1:24" ht="25.5" customHeight="1">
      <c r="A24" s="615" t="s">
        <v>646</v>
      </c>
      <c r="B24" s="588" t="s">
        <v>645</v>
      </c>
      <c r="C24" s="584">
        <v>3.5252337835689289</v>
      </c>
      <c r="D24" s="430">
        <v>1.3</v>
      </c>
      <c r="E24" s="430">
        <v>5</v>
      </c>
      <c r="F24" s="430">
        <v>-2.2999999999999998</v>
      </c>
      <c r="G24" s="430">
        <v>-4.4000000000000004</v>
      </c>
      <c r="H24" s="430">
        <v>-0.6</v>
      </c>
      <c r="I24" s="582">
        <v>5.3</v>
      </c>
      <c r="J24" s="582">
        <v>0.9</v>
      </c>
      <c r="K24" s="582">
        <v>1</v>
      </c>
      <c r="L24" s="582">
        <v>-1.1000000000000001</v>
      </c>
      <c r="M24" s="582">
        <v>3.6</v>
      </c>
      <c r="N24" s="582">
        <v>1.7</v>
      </c>
      <c r="O24" s="582">
        <v>0.6</v>
      </c>
      <c r="P24" s="582">
        <v>3.1</v>
      </c>
      <c r="Q24" s="582">
        <v>4.3</v>
      </c>
      <c r="R24" s="582">
        <v>1.2</v>
      </c>
      <c r="S24" s="582">
        <v>3.7</v>
      </c>
      <c r="T24" s="582">
        <v>13.1</v>
      </c>
      <c r="U24" s="595">
        <v>6.6</v>
      </c>
      <c r="V24" s="620">
        <v>0</v>
      </c>
      <c r="W24" s="614" t="s">
        <v>644</v>
      </c>
      <c r="X24" s="578"/>
    </row>
    <row r="25" spans="1:24" ht="15.95" customHeight="1">
      <c r="A25" s="614" t="s">
        <v>643</v>
      </c>
      <c r="B25" s="588" t="s">
        <v>642</v>
      </c>
      <c r="C25" s="591">
        <v>5.1963866570002226</v>
      </c>
      <c r="D25" s="430">
        <v>6</v>
      </c>
      <c r="E25" s="430">
        <v>3</v>
      </c>
      <c r="F25" s="430">
        <v>2</v>
      </c>
      <c r="G25" s="430">
        <v>-11.7</v>
      </c>
      <c r="H25" s="430">
        <v>16.100000000000001</v>
      </c>
      <c r="I25" s="583">
        <v>-4</v>
      </c>
      <c r="J25" s="583">
        <v>0.8</v>
      </c>
      <c r="K25" s="583">
        <v>2</v>
      </c>
      <c r="L25" s="583">
        <v>0.1</v>
      </c>
      <c r="M25" s="583">
        <v>9.8000000000000007</v>
      </c>
      <c r="N25" s="583">
        <v>-6.9</v>
      </c>
      <c r="O25" s="583">
        <v>2.7</v>
      </c>
      <c r="P25" s="583">
        <v>12.6</v>
      </c>
      <c r="Q25" s="583">
        <v>-5.3</v>
      </c>
      <c r="R25" s="583">
        <v>-15.7</v>
      </c>
      <c r="S25" s="583">
        <v>31.5</v>
      </c>
      <c r="T25" s="583">
        <v>28.3</v>
      </c>
      <c r="U25" s="595">
        <v>-10.7</v>
      </c>
      <c r="V25" s="620">
        <v>-2.6</v>
      </c>
      <c r="W25" s="614" t="s">
        <v>641</v>
      </c>
      <c r="X25" s="578"/>
    </row>
    <row r="26" spans="1:24" ht="12.75" customHeight="1">
      <c r="A26" s="614" t="s">
        <v>640</v>
      </c>
      <c r="B26" s="588" t="s">
        <v>639</v>
      </c>
      <c r="C26" s="622">
        <v>0</v>
      </c>
      <c r="D26" s="430">
        <v>0</v>
      </c>
      <c r="E26" s="430">
        <v>0</v>
      </c>
      <c r="F26" s="430">
        <v>0</v>
      </c>
      <c r="G26" s="430">
        <v>0</v>
      </c>
      <c r="H26" s="430">
        <v>0</v>
      </c>
      <c r="I26" s="583">
        <v>0</v>
      </c>
      <c r="J26" s="583">
        <v>0</v>
      </c>
      <c r="K26" s="583">
        <v>0</v>
      </c>
      <c r="L26" s="583">
        <v>0</v>
      </c>
      <c r="M26" s="583">
        <v>0</v>
      </c>
      <c r="N26" s="583">
        <v>0</v>
      </c>
      <c r="O26" s="583">
        <v>0</v>
      </c>
      <c r="P26" s="583">
        <v>0</v>
      </c>
      <c r="Q26" s="583">
        <v>0</v>
      </c>
      <c r="R26" s="583">
        <v>0</v>
      </c>
      <c r="S26" s="583">
        <v>0</v>
      </c>
      <c r="T26" s="583">
        <v>0</v>
      </c>
      <c r="U26" s="597">
        <v>0</v>
      </c>
      <c r="V26" s="621">
        <v>0</v>
      </c>
      <c r="W26" s="614" t="s">
        <v>638</v>
      </c>
      <c r="X26" s="430"/>
    </row>
    <row r="27" spans="1:24" ht="25.5" customHeight="1">
      <c r="A27" s="615" t="s">
        <v>637</v>
      </c>
      <c r="B27" s="588" t="s">
        <v>636</v>
      </c>
      <c r="C27" s="622">
        <v>5.6478670860073219</v>
      </c>
      <c r="D27" s="582" t="s">
        <v>602</v>
      </c>
      <c r="E27" s="590" t="s">
        <v>602</v>
      </c>
      <c r="F27" s="590" t="s">
        <v>602</v>
      </c>
      <c r="G27" s="590" t="s">
        <v>602</v>
      </c>
      <c r="H27" s="590" t="s">
        <v>602</v>
      </c>
      <c r="I27" s="590" t="s">
        <v>602</v>
      </c>
      <c r="J27" s="590" t="s">
        <v>602</v>
      </c>
      <c r="K27" s="582" t="s">
        <v>602</v>
      </c>
      <c r="L27" s="582" t="s">
        <v>602</v>
      </c>
      <c r="M27" s="582" t="s">
        <v>602</v>
      </c>
      <c r="N27" s="582" t="s">
        <v>602</v>
      </c>
      <c r="O27" s="613" t="s">
        <v>602</v>
      </c>
      <c r="P27" s="613" t="s">
        <v>602</v>
      </c>
      <c r="Q27" s="613" t="s">
        <v>602</v>
      </c>
      <c r="R27" s="613" t="s">
        <v>602</v>
      </c>
      <c r="S27" s="613" t="s">
        <v>602</v>
      </c>
      <c r="T27" s="613" t="s">
        <v>602</v>
      </c>
      <c r="U27" s="597">
        <v>-5.7</v>
      </c>
      <c r="V27" s="621" t="s">
        <v>602</v>
      </c>
      <c r="W27" s="614" t="s">
        <v>635</v>
      </c>
      <c r="X27" s="578"/>
    </row>
    <row r="28" spans="1:24" ht="24.75" customHeight="1">
      <c r="A28" s="614" t="s">
        <v>634</v>
      </c>
      <c r="B28" s="588" t="s">
        <v>633</v>
      </c>
      <c r="C28" s="584">
        <v>7.8728963516094108</v>
      </c>
      <c r="D28" s="430">
        <v>7.3</v>
      </c>
      <c r="E28" s="430">
        <v>2.5</v>
      </c>
      <c r="F28" s="430">
        <v>4.0999999999999996</v>
      </c>
      <c r="G28" s="430">
        <v>-8</v>
      </c>
      <c r="H28" s="430">
        <v>5.3</v>
      </c>
      <c r="I28" s="582">
        <v>10.199999999999999</v>
      </c>
      <c r="J28" s="582">
        <v>0.5</v>
      </c>
      <c r="K28" s="582">
        <v>-0.9</v>
      </c>
      <c r="L28" s="582">
        <v>-1</v>
      </c>
      <c r="M28" s="582">
        <v>0.8</v>
      </c>
      <c r="N28" s="582">
        <v>-2.6</v>
      </c>
      <c r="O28" s="582">
        <v>2.6</v>
      </c>
      <c r="P28" s="582">
        <v>3.7</v>
      </c>
      <c r="Q28" s="582">
        <v>-3.9</v>
      </c>
      <c r="R28" s="582">
        <v>-14.1</v>
      </c>
      <c r="S28" s="582">
        <v>35.299999999999997</v>
      </c>
      <c r="T28" s="582">
        <v>30.4</v>
      </c>
      <c r="U28" s="595">
        <v>-15</v>
      </c>
      <c r="V28" s="620">
        <v>-6.6</v>
      </c>
      <c r="W28" s="617" t="s">
        <v>632</v>
      </c>
      <c r="X28" s="578"/>
    </row>
    <row r="29" spans="1:24" ht="25.5" customHeight="1">
      <c r="A29" s="615" t="s">
        <v>631</v>
      </c>
      <c r="B29" s="588" t="s">
        <v>630</v>
      </c>
      <c r="C29" s="584">
        <v>3.4017861966329317</v>
      </c>
      <c r="D29" s="430">
        <v>7.3</v>
      </c>
      <c r="E29" s="430">
        <v>2.5</v>
      </c>
      <c r="F29" s="430">
        <v>4.0999999999999996</v>
      </c>
      <c r="G29" s="430">
        <v>-8</v>
      </c>
      <c r="H29" s="430">
        <v>5.4</v>
      </c>
      <c r="I29" s="582">
        <v>10.199999999999999</v>
      </c>
      <c r="J29" s="582">
        <v>0.5</v>
      </c>
      <c r="K29" s="582">
        <v>-0.9</v>
      </c>
      <c r="L29" s="582">
        <v>-1</v>
      </c>
      <c r="M29" s="582">
        <v>-7</v>
      </c>
      <c r="N29" s="582">
        <v>-2.5</v>
      </c>
      <c r="O29" s="582">
        <v>0.6</v>
      </c>
      <c r="P29" s="582">
        <v>0.8</v>
      </c>
      <c r="Q29" s="582">
        <v>1.4</v>
      </c>
      <c r="R29" s="582">
        <v>-1.7</v>
      </c>
      <c r="S29" s="582">
        <v>1.3</v>
      </c>
      <c r="T29" s="582">
        <v>10.5</v>
      </c>
      <c r="U29" s="595">
        <v>3.2</v>
      </c>
      <c r="V29" s="620">
        <v>-2.2999999999999998</v>
      </c>
      <c r="W29" s="614" t="s">
        <v>629</v>
      </c>
      <c r="X29" s="578"/>
    </row>
    <row r="30" spans="1:24" ht="12.75" customHeight="1">
      <c r="A30" s="614" t="s">
        <v>628</v>
      </c>
      <c r="B30" s="588" t="s">
        <v>627</v>
      </c>
      <c r="C30" s="591">
        <v>6.5327922777645444</v>
      </c>
      <c r="D30" s="430">
        <v>1.6</v>
      </c>
      <c r="E30" s="430">
        <v>1.4</v>
      </c>
      <c r="F30" s="430">
        <v>2.7</v>
      </c>
      <c r="G30" s="430">
        <v>-3.2</v>
      </c>
      <c r="H30" s="430">
        <v>6</v>
      </c>
      <c r="I30" s="583">
        <v>8.4</v>
      </c>
      <c r="J30" s="583">
        <v>6</v>
      </c>
      <c r="K30" s="583">
        <v>0.3</v>
      </c>
      <c r="L30" s="583">
        <v>-0.7</v>
      </c>
      <c r="M30" s="583">
        <v>4.0999999999999996</v>
      </c>
      <c r="N30" s="583">
        <v>-1.2</v>
      </c>
      <c r="O30" s="583">
        <v>-1.3</v>
      </c>
      <c r="P30" s="583">
        <v>0.8</v>
      </c>
      <c r="Q30" s="583">
        <v>-0.6</v>
      </c>
      <c r="R30" s="583">
        <v>-0.1</v>
      </c>
      <c r="S30" s="583">
        <v>1.2</v>
      </c>
      <c r="T30" s="582">
        <v>14.4</v>
      </c>
      <c r="U30" s="595">
        <v>3.1</v>
      </c>
      <c r="V30" s="620">
        <v>-1.9</v>
      </c>
      <c r="W30" s="614" t="s">
        <v>626</v>
      </c>
      <c r="X30" s="578"/>
    </row>
    <row r="31" spans="1:24" ht="12.75" customHeight="1">
      <c r="A31" s="600" t="s">
        <v>625</v>
      </c>
      <c r="B31" s="588" t="s">
        <v>624</v>
      </c>
      <c r="C31" s="591">
        <v>3.5464344028519474</v>
      </c>
      <c r="D31" s="430">
        <v>2.8</v>
      </c>
      <c r="E31" s="430">
        <v>4.5</v>
      </c>
      <c r="F31" s="430">
        <v>5.3</v>
      </c>
      <c r="G31" s="430">
        <v>-2.9</v>
      </c>
      <c r="H31" s="430">
        <v>-0.7</v>
      </c>
      <c r="I31" s="583">
        <v>0.6</v>
      </c>
      <c r="J31" s="583">
        <v>-0.5</v>
      </c>
      <c r="K31" s="583">
        <v>1.2</v>
      </c>
      <c r="L31" s="583">
        <v>-1.1000000000000001</v>
      </c>
      <c r="M31" s="583">
        <v>5.0999999999999996</v>
      </c>
      <c r="N31" s="583">
        <v>0.5</v>
      </c>
      <c r="O31" s="583">
        <v>0.3</v>
      </c>
      <c r="P31" s="583">
        <v>0.3</v>
      </c>
      <c r="Q31" s="583">
        <v>0.5</v>
      </c>
      <c r="R31" s="583">
        <v>0.3</v>
      </c>
      <c r="S31" s="583">
        <v>1.2</v>
      </c>
      <c r="T31" s="583">
        <v>13.9</v>
      </c>
      <c r="U31" s="595">
        <v>32.4</v>
      </c>
      <c r="V31" s="620">
        <v>-1.9</v>
      </c>
      <c r="W31" s="600" t="s">
        <v>623</v>
      </c>
      <c r="X31" s="578"/>
    </row>
    <row r="32" spans="1:24" ht="12.75" customHeight="1">
      <c r="A32" s="614" t="s">
        <v>622</v>
      </c>
      <c r="B32" s="588" t="s">
        <v>621</v>
      </c>
      <c r="C32" s="584">
        <v>3.5696344457626541</v>
      </c>
      <c r="D32" s="430">
        <v>15.1</v>
      </c>
      <c r="E32" s="430">
        <v>4.4000000000000004</v>
      </c>
      <c r="F32" s="430">
        <v>0.3</v>
      </c>
      <c r="G32" s="430">
        <v>-17.600000000000001</v>
      </c>
      <c r="H32" s="430">
        <v>14.1</v>
      </c>
      <c r="I32" s="582">
        <v>13.6</v>
      </c>
      <c r="J32" s="582">
        <v>1</v>
      </c>
      <c r="K32" s="582">
        <v>-5.2</v>
      </c>
      <c r="L32" s="582">
        <v>2.2999999999999998</v>
      </c>
      <c r="M32" s="582">
        <v>-4.5</v>
      </c>
      <c r="N32" s="582">
        <v>-3.6</v>
      </c>
      <c r="O32" s="582">
        <v>8.8000000000000007</v>
      </c>
      <c r="P32" s="582">
        <v>10.8</v>
      </c>
      <c r="Q32" s="582">
        <v>-3.4</v>
      </c>
      <c r="R32" s="582">
        <v>-5.4</v>
      </c>
      <c r="S32" s="582">
        <v>21.1</v>
      </c>
      <c r="T32" s="583">
        <v>23.6</v>
      </c>
      <c r="U32" s="595">
        <v>-3.1</v>
      </c>
      <c r="V32" s="620">
        <v>-3.9</v>
      </c>
      <c r="W32" s="614" t="s">
        <v>620</v>
      </c>
      <c r="X32" s="578"/>
    </row>
    <row r="33" spans="1:24" ht="25.5" customHeight="1">
      <c r="A33" s="615" t="s">
        <v>619</v>
      </c>
      <c r="B33" s="588" t="s">
        <v>618</v>
      </c>
      <c r="C33" s="584">
        <v>5.6837461662493833</v>
      </c>
      <c r="D33" s="430">
        <v>1.4</v>
      </c>
      <c r="E33" s="430">
        <v>1.8</v>
      </c>
      <c r="F33" s="430">
        <v>5.4</v>
      </c>
      <c r="G33" s="430">
        <v>3.7</v>
      </c>
      <c r="H33" s="430">
        <v>-0.1</v>
      </c>
      <c r="I33" s="582">
        <v>0.3</v>
      </c>
      <c r="J33" s="582">
        <v>0.4</v>
      </c>
      <c r="K33" s="582">
        <v>0.8</v>
      </c>
      <c r="L33" s="582">
        <v>0</v>
      </c>
      <c r="M33" s="582">
        <v>3.3</v>
      </c>
      <c r="N33" s="582">
        <v>2.8</v>
      </c>
      <c r="O33" s="582">
        <v>6.3</v>
      </c>
      <c r="P33" s="582">
        <v>6.4</v>
      </c>
      <c r="Q33" s="582">
        <v>4.9000000000000004</v>
      </c>
      <c r="R33" s="582">
        <v>4.8</v>
      </c>
      <c r="S33" s="582">
        <v>8.6</v>
      </c>
      <c r="T33" s="582">
        <v>11.4</v>
      </c>
      <c r="U33" s="595">
        <v>3.3</v>
      </c>
      <c r="V33" s="620">
        <v>-0.6</v>
      </c>
      <c r="W33" s="614" t="s">
        <v>617</v>
      </c>
      <c r="X33" s="578"/>
    </row>
    <row r="34" spans="1:24" ht="25.5" customHeight="1">
      <c r="A34" s="615" t="s">
        <v>616</v>
      </c>
      <c r="B34" s="588" t="s">
        <v>615</v>
      </c>
      <c r="C34" s="584">
        <v>0.9550203700894685</v>
      </c>
      <c r="D34" s="430">
        <v>1.5</v>
      </c>
      <c r="E34" s="430">
        <v>-1.6</v>
      </c>
      <c r="F34" s="430">
        <v>-7.7</v>
      </c>
      <c r="G34" s="430">
        <v>-1.1000000000000001</v>
      </c>
      <c r="H34" s="430">
        <v>7.8</v>
      </c>
      <c r="I34" s="582">
        <v>6.2</v>
      </c>
      <c r="J34" s="582">
        <v>4.9000000000000004</v>
      </c>
      <c r="K34" s="582">
        <v>0.6</v>
      </c>
      <c r="L34" s="582">
        <v>13.6</v>
      </c>
      <c r="M34" s="582">
        <v>-12.7</v>
      </c>
      <c r="N34" s="582">
        <v>-2.7</v>
      </c>
      <c r="O34" s="582">
        <v>-4.8</v>
      </c>
      <c r="P34" s="582">
        <v>-2.2999999999999998</v>
      </c>
      <c r="Q34" s="582">
        <v>0.5</v>
      </c>
      <c r="R34" s="582">
        <v>-1.2</v>
      </c>
      <c r="S34" s="582">
        <v>1.5</v>
      </c>
      <c r="T34" s="582">
        <v>-2.4</v>
      </c>
      <c r="U34" s="595">
        <v>-6.6</v>
      </c>
      <c r="V34" s="620">
        <v>0.6</v>
      </c>
      <c r="W34" s="614" t="s">
        <v>614</v>
      </c>
      <c r="X34" s="578"/>
    </row>
    <row r="35" spans="1:24" ht="12.75" customHeight="1">
      <c r="A35" s="614" t="s">
        <v>613</v>
      </c>
      <c r="B35" s="588" t="s">
        <v>612</v>
      </c>
      <c r="C35" s="584">
        <v>3.2182453558099309</v>
      </c>
      <c r="D35" s="430">
        <v>2.7</v>
      </c>
      <c r="E35" s="430">
        <v>0.7</v>
      </c>
      <c r="F35" s="430">
        <v>-0.3</v>
      </c>
      <c r="G35" s="430">
        <v>-0.8</v>
      </c>
      <c r="H35" s="430">
        <v>7.1</v>
      </c>
      <c r="I35" s="582">
        <v>3.3</v>
      </c>
      <c r="J35" s="582">
        <v>6.7</v>
      </c>
      <c r="K35" s="582">
        <v>-1.5</v>
      </c>
      <c r="L35" s="582">
        <v>-1.2</v>
      </c>
      <c r="M35" s="582">
        <v>6</v>
      </c>
      <c r="N35" s="582">
        <v>-2.4</v>
      </c>
      <c r="O35" s="582">
        <v>2.7</v>
      </c>
      <c r="P35" s="582">
        <v>2.2999999999999998</v>
      </c>
      <c r="Q35" s="582">
        <v>1</v>
      </c>
      <c r="R35" s="582">
        <v>-1.6</v>
      </c>
      <c r="S35" s="582">
        <v>6.6</v>
      </c>
      <c r="T35" s="582">
        <v>14.5</v>
      </c>
      <c r="U35" s="595">
        <v>3.7</v>
      </c>
      <c r="V35" s="620">
        <v>0.7</v>
      </c>
      <c r="W35" s="614" t="s">
        <v>611</v>
      </c>
      <c r="X35" s="578"/>
    </row>
    <row r="36" spans="1:24" ht="12.75" customHeight="1">
      <c r="A36" s="614" t="s">
        <v>610</v>
      </c>
      <c r="B36" s="588" t="s">
        <v>609</v>
      </c>
      <c r="C36" s="584">
        <v>3.3082122095957338</v>
      </c>
      <c r="D36" s="430">
        <v>1.7</v>
      </c>
      <c r="E36" s="430">
        <v>4.5</v>
      </c>
      <c r="F36" s="430">
        <v>2.8</v>
      </c>
      <c r="G36" s="430">
        <v>1.2</v>
      </c>
      <c r="H36" s="430">
        <v>-2.4</v>
      </c>
      <c r="I36" s="582">
        <v>0.5</v>
      </c>
      <c r="J36" s="582">
        <v>-1.8</v>
      </c>
      <c r="K36" s="582">
        <v>-4.4000000000000004</v>
      </c>
      <c r="L36" s="582">
        <v>1.5</v>
      </c>
      <c r="M36" s="582">
        <v>-5.4</v>
      </c>
      <c r="N36" s="582">
        <v>-0.5</v>
      </c>
      <c r="O36" s="582">
        <v>-0.2</v>
      </c>
      <c r="P36" s="582">
        <v>1.6</v>
      </c>
      <c r="Q36" s="582">
        <v>1.5</v>
      </c>
      <c r="R36" s="582">
        <v>2.2999999999999998</v>
      </c>
      <c r="S36" s="582">
        <v>1.7</v>
      </c>
      <c r="T36" s="582">
        <v>8.5</v>
      </c>
      <c r="U36" s="595">
        <v>2.8</v>
      </c>
      <c r="V36" s="620">
        <v>1.9</v>
      </c>
      <c r="W36" s="614" t="s">
        <v>608</v>
      </c>
      <c r="X36" s="578"/>
    </row>
    <row r="37" spans="1:24" ht="12.75" customHeight="1">
      <c r="A37" s="614" t="s">
        <v>607</v>
      </c>
      <c r="B37" s="588" t="s">
        <v>606</v>
      </c>
      <c r="C37" s="584">
        <v>15.518584161988688</v>
      </c>
      <c r="D37" s="430">
        <v>0.5</v>
      </c>
      <c r="E37" s="430">
        <v>2.6</v>
      </c>
      <c r="F37" s="430">
        <v>-1.5</v>
      </c>
      <c r="G37" s="430">
        <v>0.6</v>
      </c>
      <c r="H37" s="430">
        <v>3.2</v>
      </c>
      <c r="I37" s="582">
        <v>6.7</v>
      </c>
      <c r="J37" s="582">
        <v>2.1</v>
      </c>
      <c r="K37" s="582">
        <v>-3</v>
      </c>
      <c r="L37" s="582">
        <v>-2.7</v>
      </c>
      <c r="M37" s="582">
        <v>12.1</v>
      </c>
      <c r="N37" s="582">
        <v>-0.5</v>
      </c>
      <c r="O37" s="582">
        <v>-0.9</v>
      </c>
      <c r="P37" s="582">
        <v>-0.5</v>
      </c>
      <c r="Q37" s="582">
        <v>1.1000000000000001</v>
      </c>
      <c r="R37" s="582">
        <v>-0.9</v>
      </c>
      <c r="S37" s="582">
        <v>0.6</v>
      </c>
      <c r="T37" s="582">
        <v>4.7</v>
      </c>
      <c r="U37" s="595">
        <v>3.2</v>
      </c>
      <c r="V37" s="620">
        <v>-0.4</v>
      </c>
      <c r="W37" s="614" t="s">
        <v>605</v>
      </c>
      <c r="X37" s="578"/>
    </row>
    <row r="38" spans="1:24" ht="12.75" customHeight="1">
      <c r="A38" s="614" t="s">
        <v>604</v>
      </c>
      <c r="B38" s="588" t="s">
        <v>603</v>
      </c>
      <c r="C38" s="584">
        <v>1.2630133159691082</v>
      </c>
      <c r="D38" s="430">
        <v>2</v>
      </c>
      <c r="E38" s="430">
        <v>9.1</v>
      </c>
      <c r="F38" s="430">
        <v>-4</v>
      </c>
      <c r="G38" s="430">
        <v>-1.9</v>
      </c>
      <c r="H38" s="430">
        <v>2.9</v>
      </c>
      <c r="I38" s="582">
        <v>11.4</v>
      </c>
      <c r="J38" s="582">
        <v>4.9000000000000004</v>
      </c>
      <c r="K38" s="582">
        <v>-2.8</v>
      </c>
      <c r="L38" s="582">
        <v>0.5</v>
      </c>
      <c r="M38" s="582">
        <v>14.9</v>
      </c>
      <c r="N38" s="582">
        <v>2.9</v>
      </c>
      <c r="O38" s="582">
        <v>1.9</v>
      </c>
      <c r="P38" s="582">
        <v>-3.2</v>
      </c>
      <c r="Q38" s="582">
        <v>3.1</v>
      </c>
      <c r="R38" s="582">
        <v>1.1000000000000001</v>
      </c>
      <c r="S38" s="582">
        <v>1.4</v>
      </c>
      <c r="T38" s="582">
        <v>11.4</v>
      </c>
      <c r="U38" s="595">
        <v>-0.1</v>
      </c>
      <c r="V38" s="620">
        <v>-7.1</v>
      </c>
      <c r="W38" s="614" t="s">
        <v>601</v>
      </c>
      <c r="X38" s="578"/>
    </row>
    <row r="39" spans="1:24" ht="12.75" customHeight="1">
      <c r="A39" s="614" t="s">
        <v>600</v>
      </c>
      <c r="B39" s="588" t="s">
        <v>599</v>
      </c>
      <c r="C39" s="584">
        <v>2.4843799835393603</v>
      </c>
      <c r="D39" s="430">
        <v>2.1</v>
      </c>
      <c r="E39" s="430">
        <v>9.1</v>
      </c>
      <c r="F39" s="430">
        <v>-4</v>
      </c>
      <c r="G39" s="430">
        <v>-1.9</v>
      </c>
      <c r="H39" s="430">
        <v>2.9</v>
      </c>
      <c r="I39" s="582">
        <v>11.3</v>
      </c>
      <c r="J39" s="582">
        <v>4.8</v>
      </c>
      <c r="K39" s="582">
        <v>-2.8</v>
      </c>
      <c r="L39" s="582">
        <v>0.5</v>
      </c>
      <c r="M39" s="582">
        <v>12.4</v>
      </c>
      <c r="N39" s="582">
        <v>1.7</v>
      </c>
      <c r="O39" s="582">
        <v>0.7</v>
      </c>
      <c r="P39" s="582">
        <v>1</v>
      </c>
      <c r="Q39" s="582">
        <v>1.6</v>
      </c>
      <c r="R39" s="582">
        <v>-0.5</v>
      </c>
      <c r="S39" s="582">
        <v>1.9</v>
      </c>
      <c r="T39" s="582">
        <v>8.6999999999999993</v>
      </c>
      <c r="U39" s="595">
        <v>11.2</v>
      </c>
      <c r="V39" s="620">
        <v>1.6</v>
      </c>
      <c r="W39" s="614" t="s">
        <v>598</v>
      </c>
      <c r="X39" s="578"/>
    </row>
    <row r="40" spans="1:24" ht="12.75" customHeight="1">
      <c r="A40" s="614" t="s">
        <v>597</v>
      </c>
      <c r="B40" s="588" t="s">
        <v>596</v>
      </c>
      <c r="C40" s="584">
        <v>1.7273121652046843</v>
      </c>
      <c r="D40" s="430">
        <v>4.5999999999999996</v>
      </c>
      <c r="E40" s="430">
        <v>10</v>
      </c>
      <c r="F40" s="430">
        <v>3.2</v>
      </c>
      <c r="G40" s="430">
        <v>-4.3</v>
      </c>
      <c r="H40" s="430">
        <v>-6</v>
      </c>
      <c r="I40" s="582">
        <v>0.5</v>
      </c>
      <c r="J40" s="582">
        <v>-1.8</v>
      </c>
      <c r="K40" s="582">
        <v>-7.5</v>
      </c>
      <c r="L40" s="582">
        <v>6.7</v>
      </c>
      <c r="M40" s="582">
        <v>3.9</v>
      </c>
      <c r="N40" s="582">
        <v>2</v>
      </c>
      <c r="O40" s="582">
        <v>-2.2999999999999998</v>
      </c>
      <c r="P40" s="582">
        <v>0.3</v>
      </c>
      <c r="Q40" s="582">
        <v>0.6</v>
      </c>
      <c r="R40" s="582">
        <v>-0.4</v>
      </c>
      <c r="S40" s="582">
        <v>2</v>
      </c>
      <c r="T40" s="582">
        <v>15.8</v>
      </c>
      <c r="U40" s="595">
        <v>8.9</v>
      </c>
      <c r="V40" s="620">
        <v>0.7</v>
      </c>
      <c r="W40" s="614" t="s">
        <v>595</v>
      </c>
      <c r="X40" s="578"/>
    </row>
    <row r="41" spans="1:24" ht="12.75" customHeight="1">
      <c r="A41" s="615" t="s">
        <v>594</v>
      </c>
      <c r="B41" s="588" t="s">
        <v>593</v>
      </c>
      <c r="C41" s="584" t="s">
        <v>215</v>
      </c>
      <c r="D41" s="590" t="s">
        <v>215</v>
      </c>
      <c r="E41" s="590" t="s">
        <v>215</v>
      </c>
      <c r="F41" s="590" t="s">
        <v>215</v>
      </c>
      <c r="G41" s="590" t="s">
        <v>215</v>
      </c>
      <c r="H41" s="590" t="s">
        <v>215</v>
      </c>
      <c r="I41" s="590" t="s">
        <v>215</v>
      </c>
      <c r="J41" s="590" t="s">
        <v>215</v>
      </c>
      <c r="K41" s="590" t="s">
        <v>215</v>
      </c>
      <c r="L41" s="590" t="s">
        <v>215</v>
      </c>
      <c r="M41" s="590" t="s">
        <v>215</v>
      </c>
      <c r="N41" s="590" t="s">
        <v>215</v>
      </c>
      <c r="O41" s="590" t="s">
        <v>215</v>
      </c>
      <c r="P41" s="590" t="s">
        <v>215</v>
      </c>
      <c r="Q41" s="590" t="s">
        <v>215</v>
      </c>
      <c r="R41" s="590" t="s">
        <v>215</v>
      </c>
      <c r="S41" s="590" t="s">
        <v>215</v>
      </c>
      <c r="T41" s="590" t="s">
        <v>215</v>
      </c>
      <c r="U41" s="585" t="s">
        <v>215</v>
      </c>
      <c r="V41" s="619" t="s">
        <v>215</v>
      </c>
      <c r="W41" s="614" t="s">
        <v>592</v>
      </c>
      <c r="X41" s="584"/>
    </row>
    <row r="42" spans="1:24" ht="12.75" customHeight="1">
      <c r="A42" s="579" t="s">
        <v>591</v>
      </c>
      <c r="B42" s="585" t="s">
        <v>590</v>
      </c>
      <c r="C42" s="584" t="s">
        <v>215</v>
      </c>
      <c r="D42" s="582" t="s">
        <v>215</v>
      </c>
      <c r="E42" s="582" t="s">
        <v>215</v>
      </c>
      <c r="F42" s="582" t="s">
        <v>215</v>
      </c>
      <c r="G42" s="582" t="s">
        <v>215</v>
      </c>
      <c r="H42" s="582" t="s">
        <v>215</v>
      </c>
      <c r="I42" s="582" t="s">
        <v>215</v>
      </c>
      <c r="J42" s="582" t="s">
        <v>215</v>
      </c>
      <c r="K42" s="582" t="s">
        <v>215</v>
      </c>
      <c r="L42" s="582" t="s">
        <v>215</v>
      </c>
      <c r="M42" s="582" t="s">
        <v>215</v>
      </c>
      <c r="N42" s="582" t="s">
        <v>215</v>
      </c>
      <c r="O42" s="582" t="s">
        <v>215</v>
      </c>
      <c r="P42" s="582" t="s">
        <v>215</v>
      </c>
      <c r="Q42" s="582" t="s">
        <v>215</v>
      </c>
      <c r="R42" s="582" t="s">
        <v>215</v>
      </c>
      <c r="S42" s="582" t="s">
        <v>215</v>
      </c>
      <c r="T42" s="582" t="s">
        <v>215</v>
      </c>
      <c r="U42" s="585" t="s">
        <v>215</v>
      </c>
      <c r="V42" s="619" t="s">
        <v>215</v>
      </c>
      <c r="W42" s="579" t="s">
        <v>589</v>
      </c>
      <c r="X42" s="584"/>
    </row>
    <row r="43" spans="1:24" ht="25.5" customHeight="1">
      <c r="A43" s="579" t="s">
        <v>588</v>
      </c>
      <c r="B43" s="585" t="s">
        <v>587</v>
      </c>
      <c r="C43" s="584" t="s">
        <v>215</v>
      </c>
      <c r="D43" s="582" t="s">
        <v>215</v>
      </c>
      <c r="E43" s="582" t="s">
        <v>215</v>
      </c>
      <c r="F43" s="582" t="s">
        <v>215</v>
      </c>
      <c r="G43" s="582" t="s">
        <v>215</v>
      </c>
      <c r="H43" s="582" t="s">
        <v>215</v>
      </c>
      <c r="I43" s="582" t="s">
        <v>215</v>
      </c>
      <c r="J43" s="582" t="s">
        <v>215</v>
      </c>
      <c r="K43" s="582" t="s">
        <v>215</v>
      </c>
      <c r="L43" s="582" t="s">
        <v>215</v>
      </c>
      <c r="M43" s="582" t="s">
        <v>215</v>
      </c>
      <c r="N43" s="582" t="s">
        <v>215</v>
      </c>
      <c r="O43" s="582" t="s">
        <v>215</v>
      </c>
      <c r="P43" s="582" t="s">
        <v>215</v>
      </c>
      <c r="Q43" s="582" t="s">
        <v>215</v>
      </c>
      <c r="R43" s="582" t="s">
        <v>215</v>
      </c>
      <c r="S43" s="582" t="s">
        <v>215</v>
      </c>
      <c r="T43" s="582" t="s">
        <v>215</v>
      </c>
      <c r="U43" s="585" t="s">
        <v>215</v>
      </c>
      <c r="V43" s="619" t="s">
        <v>215</v>
      </c>
      <c r="W43" s="579" t="s">
        <v>586</v>
      </c>
      <c r="X43" s="584"/>
    </row>
    <row r="44" spans="1:24" ht="12.75" customHeight="1">
      <c r="A44" s="4950"/>
      <c r="B44" s="4951"/>
      <c r="C44" s="4954" t="s">
        <v>585</v>
      </c>
      <c r="D44" s="4948">
        <v>2006</v>
      </c>
      <c r="E44" s="4948">
        <v>2007</v>
      </c>
      <c r="F44" s="4948">
        <v>2008</v>
      </c>
      <c r="G44" s="4948">
        <v>2009</v>
      </c>
      <c r="H44" s="4945">
        <v>2010</v>
      </c>
      <c r="I44" s="4948">
        <v>2011</v>
      </c>
      <c r="J44" s="4948">
        <v>2012</v>
      </c>
      <c r="K44" s="4948">
        <v>2013</v>
      </c>
      <c r="L44" s="4948">
        <v>2014</v>
      </c>
      <c r="M44" s="4948">
        <v>2015</v>
      </c>
      <c r="N44" s="4948">
        <v>2016</v>
      </c>
      <c r="O44" s="4948">
        <v>2017</v>
      </c>
      <c r="P44" s="4945">
        <v>2018</v>
      </c>
      <c r="Q44" s="4945">
        <v>2019</v>
      </c>
      <c r="R44" s="4948">
        <v>2020</v>
      </c>
      <c r="S44" s="4945">
        <v>2021</v>
      </c>
      <c r="T44" s="4945">
        <v>2022</v>
      </c>
      <c r="U44" s="4945">
        <v>2023</v>
      </c>
      <c r="V44" s="4956">
        <v>2024</v>
      </c>
      <c r="W44" s="4947" t="s">
        <v>584</v>
      </c>
    </row>
    <row r="45" spans="1:24" ht="12.75" customHeight="1">
      <c r="A45" s="4952"/>
      <c r="B45" s="4953"/>
      <c r="C45" s="4955"/>
      <c r="D45" s="4949"/>
      <c r="E45" s="4949"/>
      <c r="F45" s="4949"/>
      <c r="G45" s="4949"/>
      <c r="H45" s="4946"/>
      <c r="I45" s="4949"/>
      <c r="J45" s="4949"/>
      <c r="K45" s="4949"/>
      <c r="L45" s="4949"/>
      <c r="M45" s="4949"/>
      <c r="N45" s="4949"/>
      <c r="O45" s="4949"/>
      <c r="P45" s="4946"/>
      <c r="Q45" s="4946"/>
      <c r="R45" s="4949"/>
      <c r="S45" s="4946"/>
      <c r="T45" s="4946"/>
      <c r="U45" s="4946"/>
      <c r="V45" s="4957"/>
      <c r="W45" s="4947"/>
    </row>
    <row r="46" spans="1:24" ht="12.75" customHeight="1">
      <c r="A46" s="4942" t="s">
        <v>412</v>
      </c>
      <c r="B46" s="4942"/>
      <c r="C46" s="4942"/>
      <c r="D46" s="4942"/>
      <c r="E46" s="4942"/>
      <c r="F46" s="4942"/>
      <c r="G46" s="4942"/>
      <c r="H46" s="4942"/>
      <c r="I46" s="4942"/>
      <c r="J46" s="4942"/>
      <c r="K46" s="4942"/>
      <c r="L46" s="4942"/>
      <c r="M46" s="4942"/>
      <c r="N46" s="4942"/>
      <c r="O46" s="4942"/>
      <c r="P46" s="4942"/>
      <c r="Q46" s="4942"/>
      <c r="R46" s="4942"/>
      <c r="S46" s="4942"/>
      <c r="T46" s="4942"/>
      <c r="U46" s="4942"/>
      <c r="V46" s="4942"/>
      <c r="W46" s="4942"/>
    </row>
    <row r="47" spans="1:24" ht="12.75" customHeight="1">
      <c r="A47" s="4942" t="s">
        <v>583</v>
      </c>
      <c r="B47" s="4942"/>
      <c r="C47" s="4942"/>
      <c r="D47" s="4942"/>
      <c r="E47" s="4942"/>
      <c r="F47" s="4942"/>
      <c r="G47" s="4942"/>
      <c r="H47" s="4942"/>
      <c r="I47" s="4942"/>
      <c r="J47" s="4942"/>
      <c r="K47" s="4942"/>
      <c r="L47" s="4942"/>
      <c r="M47" s="4942"/>
      <c r="N47" s="4942"/>
      <c r="O47" s="4942"/>
      <c r="P47" s="4942"/>
      <c r="Q47" s="4942"/>
      <c r="R47" s="4942"/>
      <c r="S47" s="4942"/>
      <c r="T47" s="4942"/>
      <c r="U47" s="4942"/>
      <c r="V47" s="4942"/>
      <c r="W47" s="4942"/>
    </row>
    <row r="48" spans="1:24" ht="12.75" customHeight="1">
      <c r="A48" s="4939" t="s">
        <v>582</v>
      </c>
      <c r="B48" s="4939"/>
      <c r="C48" s="4939"/>
      <c r="D48" s="4939"/>
      <c r="E48" s="4939"/>
      <c r="F48" s="4939"/>
      <c r="G48" s="4939"/>
      <c r="H48" s="4939"/>
      <c r="I48" s="4939"/>
      <c r="J48" s="4939"/>
      <c r="K48" s="4939"/>
      <c r="L48" s="4939"/>
      <c r="M48" s="4939"/>
      <c r="N48" s="4939"/>
      <c r="O48" s="4939"/>
      <c r="P48" s="4939"/>
      <c r="Q48" s="4939"/>
      <c r="R48" s="4939"/>
      <c r="S48" s="4939"/>
      <c r="T48" s="4939"/>
      <c r="U48" s="4939"/>
      <c r="V48" s="4939"/>
      <c r="W48" s="4939"/>
    </row>
    <row r="49" spans="1:23" ht="10.5" customHeight="1">
      <c r="A49" s="4938" t="s">
        <v>581</v>
      </c>
      <c r="B49" s="4938"/>
      <c r="C49" s="4938"/>
      <c r="D49" s="4938"/>
      <c r="E49" s="4938"/>
      <c r="F49" s="4938"/>
      <c r="G49" s="4938"/>
      <c r="H49" s="4938"/>
      <c r="I49" s="4938"/>
      <c r="J49" s="4938"/>
      <c r="K49" s="4938"/>
      <c r="L49" s="4938"/>
      <c r="M49" s="4938"/>
      <c r="N49" s="4938"/>
      <c r="O49" s="4938"/>
      <c r="P49" s="4938"/>
      <c r="Q49" s="4938"/>
      <c r="R49" s="4938"/>
      <c r="S49" s="4938"/>
      <c r="T49" s="4938"/>
      <c r="U49" s="4938"/>
      <c r="V49" s="4938"/>
      <c r="W49" s="4938"/>
    </row>
    <row r="50" spans="1:23" ht="10.5" customHeight="1">
      <c r="A50" s="4939" t="s">
        <v>697</v>
      </c>
      <c r="B50" s="4939"/>
      <c r="C50" s="4939"/>
      <c r="D50" s="4939"/>
      <c r="E50" s="4939"/>
      <c r="F50" s="4939"/>
      <c r="G50" s="4939"/>
      <c r="H50" s="4939"/>
      <c r="I50" s="4939"/>
      <c r="J50" s="4939"/>
      <c r="K50" s="4939"/>
      <c r="L50" s="4939"/>
      <c r="M50" s="4939"/>
      <c r="N50" s="4939"/>
      <c r="O50" s="4939"/>
      <c r="P50" s="4939"/>
      <c r="Q50" s="4939"/>
      <c r="R50" s="4939"/>
      <c r="S50" s="4939"/>
      <c r="T50" s="4939"/>
      <c r="U50" s="4939"/>
      <c r="V50" s="4939"/>
      <c r="W50" s="4939"/>
    </row>
    <row r="51" spans="1:23" ht="10.5" customHeight="1"/>
    <row r="52" spans="1:23" ht="12.75" customHeight="1">
      <c r="A52" s="567" t="s">
        <v>409</v>
      </c>
    </row>
    <row r="53" spans="1:23" ht="12.75">
      <c r="A53" s="375" t="s">
        <v>579</v>
      </c>
    </row>
    <row r="54" spans="1:23" ht="13.5" customHeight="1">
      <c r="A54" s="375" t="s">
        <v>696</v>
      </c>
    </row>
    <row r="55" spans="1:23" ht="13.5" customHeight="1">
      <c r="A55" s="565"/>
    </row>
    <row r="56" spans="1:23" ht="11.25" customHeight="1"/>
    <row r="57" spans="1:23" ht="11.25" customHeight="1"/>
    <row r="58" spans="1:23" ht="11.25" customHeight="1"/>
    <row r="59" spans="1:23" ht="11.25" customHeight="1"/>
  </sheetData>
  <mergeCells count="51">
    <mergeCell ref="A44:B45"/>
    <mergeCell ref="H4:H5"/>
    <mergeCell ref="G44:G45"/>
    <mergeCell ref="R44:R45"/>
    <mergeCell ref="S44:S45"/>
    <mergeCell ref="L4:L5"/>
    <mergeCell ref="P4:P5"/>
    <mergeCell ref="Q4:Q5"/>
    <mergeCell ref="T44:T45"/>
    <mergeCell ref="U44:U45"/>
    <mergeCell ref="M44:M45"/>
    <mergeCell ref="V4:V5"/>
    <mergeCell ref="V44:V45"/>
    <mergeCell ref="R4:R5"/>
    <mergeCell ref="S4:S5"/>
    <mergeCell ref="T4:T5"/>
    <mergeCell ref="U4:U5"/>
    <mergeCell ref="M4:M5"/>
    <mergeCell ref="N44:N45"/>
    <mergeCell ref="O44:O45"/>
    <mergeCell ref="P44:P45"/>
    <mergeCell ref="Q44:Q45"/>
    <mergeCell ref="N4:N5"/>
    <mergeCell ref="O4:O5"/>
    <mergeCell ref="W44:W45"/>
    <mergeCell ref="A4:B5"/>
    <mergeCell ref="C4:C5"/>
    <mergeCell ref="D4:D5"/>
    <mergeCell ref="E4:E5"/>
    <mergeCell ref="F4:F5"/>
    <mergeCell ref="G4:G5"/>
    <mergeCell ref="H44:H45"/>
    <mergeCell ref="I44:I45"/>
    <mergeCell ref="J44:J45"/>
    <mergeCell ref="K44:K45"/>
    <mergeCell ref="L44:L45"/>
    <mergeCell ref="C44:C45"/>
    <mergeCell ref="D44:D45"/>
    <mergeCell ref="E44:E45"/>
    <mergeCell ref="F44:F45"/>
    <mergeCell ref="A46:W46"/>
    <mergeCell ref="A47:W47"/>
    <mergeCell ref="A48:W48"/>
    <mergeCell ref="A49:W49"/>
    <mergeCell ref="A50:W50"/>
    <mergeCell ref="A1:W1"/>
    <mergeCell ref="A2:W2"/>
    <mergeCell ref="I4:I5"/>
    <mergeCell ref="J4:J5"/>
    <mergeCell ref="K4:K5"/>
    <mergeCell ref="W4:W5"/>
  </mergeCells>
  <hyperlinks>
    <hyperlink ref="A53" r:id="rId1" xr:uid="{72551E91-AAD8-4345-8FD6-4CFB450C5DFF}"/>
    <hyperlink ref="A54" r:id="rId2" xr:uid="{970E80B7-61B6-4B40-8986-412A3F033854}"/>
    <hyperlink ref="A8" r:id="rId3" xr:uid="{0325FCD4-09BC-49AB-B738-2983C867D3AD}"/>
    <hyperlink ref="W8" r:id="rId4" xr:uid="{8DDD5748-D089-4B33-B057-C8D42A5C75FE}"/>
    <hyperlink ref="A15" r:id="rId5" xr:uid="{2620AEAA-3888-496C-82CF-ED7B5D68C48A}"/>
    <hyperlink ref="W15" r:id="rId6" xr:uid="{D7B7BF9C-26BA-43BA-B4CA-0131CABAD56D}"/>
  </hyperlinks>
  <printOptions horizontalCentered="1"/>
  <pageMargins left="0.39370078740157483" right="0.39370078740157483" top="0.39370078740157483" bottom="0.39370078740157483" header="0" footer="0"/>
  <pageSetup paperSize="9" orientation="portrait" verticalDpi="2400" r:id="rId7"/>
  <headerFooter alignWithMargins="0"/>
  <ignoredErrors>
    <ignoredError sqref="B18:B43"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FE32A-CE49-496D-8A7E-5F6F7C73624F}">
  <sheetPr codeName="Sheet31"/>
  <dimension ref="A1:N32"/>
  <sheetViews>
    <sheetView showGridLines="0" zoomScaleNormal="100" workbookViewId="0">
      <selection sqref="A1:G1"/>
    </sheetView>
  </sheetViews>
  <sheetFormatPr defaultColWidth="9" defaultRowHeight="12.75"/>
  <cols>
    <col min="1" max="1" width="9" style="623"/>
    <col min="2" max="2" width="10.42578125" style="623" customWidth="1"/>
    <col min="3" max="3" width="8.85546875" style="623" customWidth="1"/>
    <col min="4" max="4" width="10.7109375" style="623" customWidth="1"/>
    <col min="5" max="5" width="10.140625" style="623" customWidth="1"/>
    <col min="6" max="6" width="13.140625" style="623" customWidth="1"/>
    <col min="7" max="7" width="12.5703125" style="623" customWidth="1"/>
    <col min="8" max="16384" width="9" style="623"/>
  </cols>
  <sheetData>
    <row r="1" spans="1:14" s="656" customFormat="1" ht="34.5" customHeight="1">
      <c r="A1" s="4973" t="s">
        <v>717</v>
      </c>
      <c r="B1" s="4973"/>
      <c r="C1" s="4973"/>
      <c r="D1" s="4973"/>
      <c r="E1" s="4973"/>
      <c r="F1" s="4973"/>
      <c r="G1" s="4973"/>
    </row>
    <row r="2" spans="1:14" s="656" customFormat="1" ht="34.5" customHeight="1">
      <c r="A2" s="4974" t="s">
        <v>716</v>
      </c>
      <c r="B2" s="4974"/>
      <c r="C2" s="4974"/>
      <c r="D2" s="4974"/>
      <c r="E2" s="4974"/>
      <c r="F2" s="4974"/>
      <c r="G2" s="4974"/>
    </row>
    <row r="3" spans="1:14" s="653" customFormat="1" ht="10.5" customHeight="1">
      <c r="A3" s="655"/>
      <c r="B3" s="655"/>
      <c r="C3" s="655"/>
      <c r="D3" s="655"/>
      <c r="E3" s="655"/>
      <c r="F3" s="655"/>
      <c r="G3" s="654"/>
    </row>
    <row r="4" spans="1:14" ht="17.25" customHeight="1">
      <c r="A4" s="4967"/>
      <c r="B4" s="4961" t="s">
        <v>715</v>
      </c>
      <c r="C4" s="4962"/>
      <c r="D4" s="4962"/>
      <c r="E4" s="4963" t="s">
        <v>714</v>
      </c>
      <c r="F4" s="4964"/>
      <c r="G4" s="4965"/>
    </row>
    <row r="5" spans="1:14" ht="15" customHeight="1">
      <c r="A5" s="4968"/>
      <c r="B5" s="4961" t="s">
        <v>707</v>
      </c>
      <c r="C5" s="4962"/>
      <c r="D5" s="4962"/>
      <c r="E5" s="4970" t="s">
        <v>208</v>
      </c>
      <c r="F5" s="4971"/>
      <c r="G5" s="4972"/>
    </row>
    <row r="6" spans="1:14" ht="53.1" customHeight="1">
      <c r="A6" s="4969"/>
      <c r="B6" s="625" t="s">
        <v>713</v>
      </c>
      <c r="C6" s="625" t="s">
        <v>712</v>
      </c>
      <c r="D6" s="625" t="s">
        <v>711</v>
      </c>
      <c r="E6" s="625" t="s">
        <v>713</v>
      </c>
      <c r="F6" s="625" t="s">
        <v>712</v>
      </c>
      <c r="G6" s="624" t="s">
        <v>711</v>
      </c>
    </row>
    <row r="7" spans="1:14">
      <c r="A7" s="652" t="s">
        <v>209</v>
      </c>
      <c r="B7" s="651"/>
      <c r="C7" s="651"/>
      <c r="D7" s="651"/>
      <c r="E7" s="651"/>
      <c r="F7" s="651"/>
      <c r="G7" s="651"/>
    </row>
    <row r="8" spans="1:14" ht="13.35" customHeight="1">
      <c r="A8" s="646">
        <v>2009</v>
      </c>
      <c r="B8" s="643">
        <v>106.5</v>
      </c>
      <c r="C8" s="645">
        <v>108.7</v>
      </c>
      <c r="D8" s="644">
        <v>104.4</v>
      </c>
      <c r="E8" s="643" t="s">
        <v>710</v>
      </c>
      <c r="F8" s="643" t="s">
        <v>710</v>
      </c>
      <c r="G8" s="643" t="s">
        <v>710</v>
      </c>
      <c r="H8" s="626"/>
      <c r="I8" s="643"/>
      <c r="J8" s="650"/>
      <c r="K8" s="649"/>
      <c r="L8" s="643"/>
      <c r="M8" s="643"/>
      <c r="N8" s="643"/>
    </row>
    <row r="9" spans="1:14" ht="12.4" customHeight="1">
      <c r="A9" s="646">
        <v>2010</v>
      </c>
      <c r="B9" s="643">
        <v>107.4</v>
      </c>
      <c r="C9" s="645">
        <v>109.6</v>
      </c>
      <c r="D9" s="644">
        <v>105.2</v>
      </c>
      <c r="E9" s="643">
        <v>0.8</v>
      </c>
      <c r="F9" s="643">
        <v>0.8</v>
      </c>
      <c r="G9" s="643">
        <v>0.8</v>
      </c>
      <c r="H9" s="628"/>
      <c r="I9" s="643"/>
      <c r="J9" s="650"/>
      <c r="K9" s="649"/>
      <c r="L9" s="643"/>
      <c r="M9" s="643"/>
      <c r="N9" s="643"/>
    </row>
    <row r="10" spans="1:14" ht="13.5">
      <c r="A10" s="646">
        <v>2011</v>
      </c>
      <c r="B10" s="643">
        <v>102.1</v>
      </c>
      <c r="C10" s="645">
        <v>102.3</v>
      </c>
      <c r="D10" s="644">
        <v>102.1</v>
      </c>
      <c r="E10" s="643">
        <v>-4.9000000000000004</v>
      </c>
      <c r="F10" s="643">
        <v>-6.7</v>
      </c>
      <c r="G10" s="643">
        <v>-2.9</v>
      </c>
      <c r="H10" s="628"/>
      <c r="I10" s="643"/>
      <c r="J10" s="650"/>
      <c r="K10" s="649"/>
      <c r="L10" s="643"/>
      <c r="M10" s="643"/>
      <c r="N10" s="643"/>
    </row>
    <row r="11" spans="1:14" ht="13.5">
      <c r="A11" s="646">
        <v>2012</v>
      </c>
      <c r="B11" s="643">
        <v>94.9</v>
      </c>
      <c r="C11" s="645">
        <v>94.3</v>
      </c>
      <c r="D11" s="644">
        <v>95.7</v>
      </c>
      <c r="E11" s="643">
        <v>-7.1</v>
      </c>
      <c r="F11" s="643">
        <v>-7.8</v>
      </c>
      <c r="G11" s="643">
        <v>-6.3</v>
      </c>
      <c r="H11" s="628"/>
      <c r="I11" s="643"/>
      <c r="J11" s="650"/>
      <c r="K11" s="649"/>
      <c r="L11" s="643"/>
      <c r="M11" s="643"/>
      <c r="N11" s="643"/>
    </row>
    <row r="12" spans="1:14" ht="13.5">
      <c r="A12" s="646">
        <v>2013</v>
      </c>
      <c r="B12" s="643">
        <v>93.1</v>
      </c>
      <c r="C12" s="645">
        <v>92.2</v>
      </c>
      <c r="D12" s="644">
        <v>94.4</v>
      </c>
      <c r="E12" s="643">
        <v>-1.9</v>
      </c>
      <c r="F12" s="643">
        <v>-2.2000000000000002</v>
      </c>
      <c r="G12" s="643">
        <v>-1.4</v>
      </c>
      <c r="H12" s="628"/>
      <c r="I12" s="643"/>
      <c r="J12" s="650"/>
      <c r="K12" s="649"/>
      <c r="L12" s="643"/>
      <c r="M12" s="643"/>
      <c r="N12" s="643"/>
    </row>
    <row r="13" spans="1:14" ht="13.5">
      <c r="A13" s="646">
        <v>2014</v>
      </c>
      <c r="B13" s="643">
        <v>97</v>
      </c>
      <c r="C13" s="645">
        <v>96.2</v>
      </c>
      <c r="D13" s="644">
        <v>98.3</v>
      </c>
      <c r="E13" s="643">
        <v>4.2</v>
      </c>
      <c r="F13" s="643">
        <v>4.3</v>
      </c>
      <c r="G13" s="643">
        <v>4.0999999999999996</v>
      </c>
      <c r="H13" s="628"/>
      <c r="I13" s="643"/>
      <c r="J13" s="650"/>
      <c r="K13" s="649"/>
      <c r="L13" s="643"/>
      <c r="M13" s="643"/>
      <c r="N13" s="643"/>
    </row>
    <row r="14" spans="1:14" ht="13.5">
      <c r="A14" s="646">
        <v>2015</v>
      </c>
      <c r="B14" s="643">
        <v>100</v>
      </c>
      <c r="C14" s="645">
        <v>100</v>
      </c>
      <c r="D14" s="644">
        <v>100</v>
      </c>
      <c r="E14" s="643">
        <v>3.1</v>
      </c>
      <c r="F14" s="643">
        <v>4</v>
      </c>
      <c r="G14" s="643">
        <v>1.7</v>
      </c>
      <c r="H14" s="629"/>
      <c r="I14" s="643"/>
      <c r="J14" s="650"/>
      <c r="K14" s="649"/>
      <c r="L14" s="643"/>
      <c r="M14" s="643"/>
      <c r="N14" s="643"/>
    </row>
    <row r="15" spans="1:14" ht="13.5">
      <c r="A15" s="646">
        <v>2016</v>
      </c>
      <c r="B15" s="643">
        <v>107.1</v>
      </c>
      <c r="C15" s="645">
        <v>108.7</v>
      </c>
      <c r="D15" s="644">
        <v>103.3</v>
      </c>
      <c r="E15" s="643">
        <v>7.1</v>
      </c>
      <c r="F15" s="643">
        <v>8.6999999999999993</v>
      </c>
      <c r="G15" s="643">
        <v>3.3</v>
      </c>
      <c r="H15" s="629"/>
      <c r="I15" s="630"/>
      <c r="J15" s="648"/>
      <c r="K15" s="647"/>
      <c r="L15" s="630"/>
      <c r="M15" s="630"/>
      <c r="N15" s="630"/>
    </row>
    <row r="16" spans="1:14" ht="13.5">
      <c r="A16" s="646">
        <v>2017</v>
      </c>
      <c r="B16" s="643">
        <v>117</v>
      </c>
      <c r="C16" s="645">
        <v>120</v>
      </c>
      <c r="D16" s="644">
        <v>109.1</v>
      </c>
      <c r="E16" s="643">
        <v>9.1999999999999993</v>
      </c>
      <c r="F16" s="643">
        <v>10.4</v>
      </c>
      <c r="G16" s="643">
        <v>5.6</v>
      </c>
      <c r="H16" s="629"/>
      <c r="I16" s="628"/>
      <c r="J16" s="628"/>
      <c r="K16" s="626"/>
      <c r="L16" s="626"/>
      <c r="M16" s="626"/>
      <c r="N16" s="626"/>
    </row>
    <row r="17" spans="1:14" ht="13.5">
      <c r="A17" s="646">
        <v>2018</v>
      </c>
      <c r="B17" s="643">
        <v>129</v>
      </c>
      <c r="C17" s="645">
        <v>133.19999999999999</v>
      </c>
      <c r="D17" s="644">
        <v>117.3</v>
      </c>
      <c r="E17" s="643">
        <v>10.3</v>
      </c>
      <c r="F17" s="643">
        <v>11</v>
      </c>
      <c r="G17" s="643">
        <v>7.5</v>
      </c>
      <c r="H17" s="629"/>
      <c r="I17" s="628"/>
      <c r="J17" s="628"/>
      <c r="K17" s="626"/>
      <c r="L17" s="626"/>
      <c r="M17" s="626"/>
      <c r="N17" s="626"/>
    </row>
    <row r="18" spans="1:14" ht="13.5">
      <c r="A18" s="642">
        <v>2019</v>
      </c>
      <c r="B18" s="638">
        <v>141.9</v>
      </c>
      <c r="C18" s="640">
        <v>146.80000000000001</v>
      </c>
      <c r="D18" s="639">
        <v>127.6</v>
      </c>
      <c r="E18" s="638">
        <v>10</v>
      </c>
      <c r="F18" s="638">
        <v>10.199999999999999</v>
      </c>
      <c r="G18" s="638">
        <v>8.8000000000000007</v>
      </c>
      <c r="H18" s="629"/>
      <c r="I18" s="628"/>
      <c r="J18" s="628"/>
      <c r="K18" s="626"/>
      <c r="L18" s="626"/>
      <c r="M18" s="626"/>
      <c r="N18" s="626"/>
    </row>
    <row r="19" spans="1:14" ht="13.5">
      <c r="A19" s="641">
        <v>2020</v>
      </c>
      <c r="B19" s="638">
        <v>154.30000000000001</v>
      </c>
      <c r="C19" s="640">
        <v>160.19999999999999</v>
      </c>
      <c r="D19" s="639">
        <v>137.19999999999999</v>
      </c>
      <c r="E19" s="638">
        <v>8.6999999999999993</v>
      </c>
      <c r="F19" s="638">
        <v>9.1</v>
      </c>
      <c r="G19" s="638">
        <v>7.5</v>
      </c>
      <c r="H19" s="629"/>
      <c r="I19" s="628"/>
      <c r="J19" s="628"/>
      <c r="K19" s="626"/>
      <c r="L19" s="626"/>
      <c r="M19" s="626"/>
      <c r="N19" s="626"/>
    </row>
    <row r="20" spans="1:14" ht="13.5">
      <c r="A20" s="637">
        <v>2021</v>
      </c>
      <c r="B20" s="638">
        <v>168.8</v>
      </c>
      <c r="C20" s="640">
        <v>175.6</v>
      </c>
      <c r="D20" s="639">
        <v>149.19999999999999</v>
      </c>
      <c r="E20" s="638">
        <v>9.4</v>
      </c>
      <c r="F20" s="638">
        <v>9.6</v>
      </c>
      <c r="G20" s="638">
        <v>8.6999999999999993</v>
      </c>
      <c r="H20" s="629"/>
      <c r="I20" s="628"/>
      <c r="J20" s="628"/>
      <c r="K20" s="626"/>
      <c r="L20" s="626"/>
      <c r="M20" s="626"/>
      <c r="N20" s="626"/>
    </row>
    <row r="21" spans="1:14" ht="13.5">
      <c r="A21" s="637">
        <v>2022</v>
      </c>
      <c r="B21" s="634">
        <v>190.2</v>
      </c>
      <c r="C21" s="636">
        <v>200</v>
      </c>
      <c r="D21" s="635">
        <v>162.1</v>
      </c>
      <c r="E21" s="634">
        <v>12.7</v>
      </c>
      <c r="F21" s="634">
        <v>13.9</v>
      </c>
      <c r="G21" s="634">
        <v>8.6</v>
      </c>
      <c r="H21" s="629"/>
      <c r="I21" s="628"/>
      <c r="J21" s="628"/>
      <c r="K21" s="626"/>
      <c r="L21" s="626"/>
      <c r="M21" s="626"/>
      <c r="N21" s="626"/>
    </row>
    <row r="22" spans="1:14" ht="13.5">
      <c r="A22" s="637">
        <v>2023</v>
      </c>
      <c r="B22" s="634">
        <v>205.8</v>
      </c>
      <c r="C22" s="636">
        <v>217.4</v>
      </c>
      <c r="D22" s="635">
        <v>172.8</v>
      </c>
      <c r="E22" s="634">
        <v>8.1999999999999993</v>
      </c>
      <c r="F22" s="634">
        <v>8.6999999999999993</v>
      </c>
      <c r="G22" s="634">
        <v>6.6</v>
      </c>
      <c r="H22" s="629"/>
      <c r="I22" s="628"/>
      <c r="J22" s="628"/>
      <c r="K22" s="626"/>
      <c r="L22" s="626"/>
      <c r="M22" s="626"/>
      <c r="N22" s="626"/>
    </row>
    <row r="23" spans="1:14" s="627" customFormat="1" ht="13.5">
      <c r="A23" s="633">
        <v>2024</v>
      </c>
      <c r="B23" s="630">
        <v>224.4</v>
      </c>
      <c r="C23" s="632">
        <v>238.6</v>
      </c>
      <c r="D23" s="631">
        <v>185.7</v>
      </c>
      <c r="E23" s="630">
        <v>9</v>
      </c>
      <c r="F23" s="630">
        <v>9.8000000000000007</v>
      </c>
      <c r="G23" s="630">
        <v>7.5</v>
      </c>
      <c r="H23" s="629"/>
      <c r="I23" s="628"/>
      <c r="J23" s="628"/>
      <c r="K23" s="626"/>
      <c r="L23" s="626"/>
      <c r="M23" s="626"/>
      <c r="N23" s="626"/>
    </row>
    <row r="24" spans="1:14" ht="16.5" customHeight="1">
      <c r="A24" s="4967"/>
      <c r="B24" s="4961" t="s">
        <v>709</v>
      </c>
      <c r="C24" s="4962"/>
      <c r="D24" s="4962"/>
      <c r="E24" s="4963" t="s">
        <v>708</v>
      </c>
      <c r="F24" s="4964"/>
      <c r="G24" s="4965"/>
    </row>
    <row r="25" spans="1:14" ht="13.5" customHeight="1">
      <c r="A25" s="4968"/>
      <c r="B25" s="4961" t="s">
        <v>707</v>
      </c>
      <c r="C25" s="4962"/>
      <c r="D25" s="4962"/>
      <c r="E25" s="4970" t="s">
        <v>208</v>
      </c>
      <c r="F25" s="4971"/>
      <c r="G25" s="4972"/>
      <c r="H25" s="626"/>
      <c r="I25" s="626"/>
      <c r="J25" s="626"/>
    </row>
    <row r="26" spans="1:14" ht="53.1" customHeight="1">
      <c r="A26" s="4969"/>
      <c r="B26" s="625" t="s">
        <v>706</v>
      </c>
      <c r="C26" s="625" t="s">
        <v>705</v>
      </c>
      <c r="D26" s="625" t="s">
        <v>704</v>
      </c>
      <c r="E26" s="625" t="s">
        <v>706</v>
      </c>
      <c r="F26" s="625" t="s">
        <v>705</v>
      </c>
      <c r="G26" s="624" t="s">
        <v>704</v>
      </c>
    </row>
    <row r="27" spans="1:14">
      <c r="A27" s="4966" t="s">
        <v>412</v>
      </c>
      <c r="B27" s="4966"/>
      <c r="C27" s="4966"/>
      <c r="D27" s="4966"/>
      <c r="E27" s="4966"/>
      <c r="F27" s="4966"/>
      <c r="G27" s="4966"/>
    </row>
    <row r="28" spans="1:14" ht="9.4" customHeight="1">
      <c r="A28" s="4966" t="s">
        <v>703</v>
      </c>
      <c r="B28" s="4966"/>
      <c r="C28" s="4966"/>
      <c r="D28" s="4966"/>
      <c r="E28" s="4966"/>
      <c r="F28" s="4966"/>
      <c r="G28" s="4966"/>
    </row>
    <row r="29" spans="1:14">
      <c r="A29" s="4966" t="s">
        <v>702</v>
      </c>
      <c r="B29" s="4966"/>
      <c r="C29" s="4966"/>
      <c r="D29" s="4966"/>
      <c r="E29" s="4966"/>
      <c r="F29" s="4966"/>
      <c r="G29" s="4966"/>
    </row>
    <row r="30" spans="1:14" ht="21" customHeight="1">
      <c r="A30" s="4966" t="s">
        <v>701</v>
      </c>
      <c r="B30" s="4966"/>
      <c r="C30" s="4966"/>
      <c r="D30" s="4966"/>
      <c r="E30" s="4966"/>
      <c r="F30" s="4966"/>
      <c r="G30" s="4966"/>
    </row>
    <row r="31" spans="1:14" ht="20.25" customHeight="1">
      <c r="A31" s="4960" t="s">
        <v>700</v>
      </c>
      <c r="B31" s="4960"/>
      <c r="C31" s="4960"/>
      <c r="D31" s="4960"/>
      <c r="E31" s="4960"/>
      <c r="F31" s="4960"/>
      <c r="G31" s="4960"/>
    </row>
    <row r="32" spans="1:14" ht="21.75" customHeight="1">
      <c r="A32" s="4960"/>
      <c r="B32" s="4960"/>
      <c r="C32" s="4960"/>
      <c r="D32" s="4960"/>
      <c r="E32" s="4960"/>
      <c r="F32" s="4960"/>
      <c r="G32" s="4960"/>
    </row>
  </sheetData>
  <mergeCells count="18">
    <mergeCell ref="A1:G1"/>
    <mergeCell ref="A2:G2"/>
    <mergeCell ref="B4:D4"/>
    <mergeCell ref="E4:G4"/>
    <mergeCell ref="B5:D5"/>
    <mergeCell ref="E5:G5"/>
    <mergeCell ref="A4:A6"/>
    <mergeCell ref="A31:G31"/>
    <mergeCell ref="A32:G32"/>
    <mergeCell ref="B24:D24"/>
    <mergeCell ref="E24:G24"/>
    <mergeCell ref="A30:G30"/>
    <mergeCell ref="A24:A26"/>
    <mergeCell ref="B25:D25"/>
    <mergeCell ref="A28:G28"/>
    <mergeCell ref="A29:G29"/>
    <mergeCell ref="E25:G25"/>
    <mergeCell ref="A27:G27"/>
  </mergeCells>
  <conditionalFormatting sqref="C8:G23">
    <cfRule type="cellIs" dxfId="509" priority="1" stopIfTrue="1" operator="notEqual">
      <formula>#REF!</formula>
    </cfRule>
  </conditionalFormatting>
  <conditionalFormatting sqref="H8 K8:M8">
    <cfRule type="cellIs" dxfId="508" priority="3" stopIfTrue="1" operator="notEqual">
      <formula>#REF!</formula>
    </cfRule>
  </conditionalFormatting>
  <conditionalFormatting sqref="J8:N15">
    <cfRule type="cellIs" dxfId="507" priority="2" stopIfTrue="1" operator="notEqual">
      <formula>#REF!</formula>
    </cfRule>
  </conditionalFormatting>
  <printOptions horizontalCentered="1"/>
  <pageMargins left="0.39370078740157483" right="0.39370078740157483" top="0.39370078740157483" bottom="0.39370078740157483" header="0" footer="0"/>
  <pageSetup paperSize="9" orientation="portrait" horizontalDpi="1200" verticalDpi="12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5728-54EE-4C47-9D4C-1E46A7C8DD02}">
  <sheetPr codeName="Sheet32"/>
  <dimension ref="A1:C9"/>
  <sheetViews>
    <sheetView showGridLines="0" workbookViewId="0"/>
  </sheetViews>
  <sheetFormatPr defaultColWidth="9.140625" defaultRowHeight="12.75"/>
  <cols>
    <col min="1" max="2" width="40.7109375" style="71" customWidth="1"/>
    <col min="3" max="16384" width="9.140625" style="71"/>
  </cols>
  <sheetData>
    <row r="1" spans="1:3" ht="34.5" customHeight="1">
      <c r="A1" s="70" t="s">
        <v>731</v>
      </c>
    </row>
    <row r="2" spans="1:3" ht="34.5" customHeight="1">
      <c r="A2" s="72" t="s">
        <v>730</v>
      </c>
    </row>
    <row r="3" spans="1:3">
      <c r="A3" s="661" t="s">
        <v>729</v>
      </c>
      <c r="B3" s="661" t="s">
        <v>728</v>
      </c>
    </row>
    <row r="5" spans="1:3">
      <c r="A5" s="660" t="s">
        <v>727</v>
      </c>
      <c r="B5" s="658" t="s">
        <v>726</v>
      </c>
      <c r="C5" s="659"/>
    </row>
    <row r="6" spans="1:3" ht="12.75" customHeight="1">
      <c r="A6" s="657" t="s">
        <v>725</v>
      </c>
      <c r="B6" s="658" t="s">
        <v>724</v>
      </c>
    </row>
    <row r="7" spans="1:3" ht="12.75" customHeight="1">
      <c r="A7" s="657" t="s">
        <v>723</v>
      </c>
      <c r="B7" s="658" t="s">
        <v>722</v>
      </c>
    </row>
    <row r="8" spans="1:3" ht="12.75" customHeight="1">
      <c r="A8" s="657" t="s">
        <v>721</v>
      </c>
      <c r="B8" s="657" t="s">
        <v>720</v>
      </c>
      <c r="C8" s="657"/>
    </row>
    <row r="9" spans="1:3">
      <c r="A9" s="657" t="s">
        <v>719</v>
      </c>
      <c r="B9" s="657" t="s">
        <v>718</v>
      </c>
      <c r="C9" s="657"/>
    </row>
  </sheetData>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EECE-A799-43C9-BBFA-C80C58007A6A}">
  <sheetPr codeName="Sheet33"/>
  <dimension ref="A1:D10"/>
  <sheetViews>
    <sheetView showGridLines="0" workbookViewId="0"/>
  </sheetViews>
  <sheetFormatPr defaultColWidth="9.140625" defaultRowHeight="12.75"/>
  <cols>
    <col min="1" max="2" width="30.7109375" style="74" customWidth="1"/>
    <col min="3" max="4" width="38.7109375" style="74" customWidth="1"/>
    <col min="5" max="16384" width="9.140625" style="74"/>
  </cols>
  <sheetData>
    <row r="1" spans="1:4" ht="34.5" customHeight="1">
      <c r="A1" s="73" t="s">
        <v>758</v>
      </c>
    </row>
    <row r="2" spans="1:4" ht="34.5" customHeight="1">
      <c r="A2" s="75" t="s">
        <v>757</v>
      </c>
    </row>
    <row r="3" spans="1:4" s="667" customFormat="1">
      <c r="A3" s="668" t="s">
        <v>85</v>
      </c>
      <c r="B3" s="668" t="s">
        <v>86</v>
      </c>
      <c r="C3" s="668" t="s">
        <v>56</v>
      </c>
      <c r="D3" s="668" t="s">
        <v>57</v>
      </c>
    </row>
    <row r="4" spans="1:4" ht="25.5">
      <c r="A4" s="665" t="s">
        <v>756</v>
      </c>
      <c r="B4" s="665" t="s">
        <v>755</v>
      </c>
      <c r="C4" s="665" t="s">
        <v>754</v>
      </c>
      <c r="D4" s="665" t="s">
        <v>753</v>
      </c>
    </row>
    <row r="5" spans="1:4" ht="25.5">
      <c r="A5" s="666" t="s">
        <v>752</v>
      </c>
      <c r="B5" s="666" t="s">
        <v>751</v>
      </c>
      <c r="C5" s="665" t="s">
        <v>750</v>
      </c>
      <c r="D5" s="665" t="s">
        <v>749</v>
      </c>
    </row>
    <row r="6" spans="1:4" ht="25.5">
      <c r="A6" s="664" t="s">
        <v>446</v>
      </c>
      <c r="B6" s="664" t="s">
        <v>423</v>
      </c>
      <c r="C6" s="664" t="s">
        <v>748</v>
      </c>
      <c r="D6" s="664" t="s">
        <v>747</v>
      </c>
    </row>
    <row r="7" spans="1:4" ht="38.25">
      <c r="A7" s="664" t="s">
        <v>746</v>
      </c>
      <c r="B7" s="664" t="s">
        <v>745</v>
      </c>
      <c r="C7" s="664" t="s">
        <v>744</v>
      </c>
      <c r="D7" s="664" t="s">
        <v>743</v>
      </c>
    </row>
    <row r="8" spans="1:4" ht="25.5">
      <c r="A8" s="664" t="s">
        <v>742</v>
      </c>
      <c r="B8" s="664" t="s">
        <v>741</v>
      </c>
      <c r="C8" s="664" t="s">
        <v>740</v>
      </c>
      <c r="D8" s="664" t="s">
        <v>739</v>
      </c>
    </row>
    <row r="9" spans="1:4" ht="38.25">
      <c r="A9" s="664" t="s">
        <v>738</v>
      </c>
      <c r="B9" s="664" t="s">
        <v>737</v>
      </c>
      <c r="C9" s="664" t="s">
        <v>736</v>
      </c>
      <c r="D9" s="664" t="s">
        <v>735</v>
      </c>
    </row>
    <row r="10" spans="1:4" s="662" customFormat="1">
      <c r="A10" s="663" t="s">
        <v>734</v>
      </c>
      <c r="B10" s="663" t="s">
        <v>708</v>
      </c>
      <c r="C10" s="663" t="s">
        <v>733</v>
      </c>
      <c r="D10" s="663" t="s">
        <v>732</v>
      </c>
    </row>
  </sheetData>
  <pageMargins left="0.39370078740157483" right="0.39370078740157483" top="0.98425196850393704" bottom="0.59055118110236227" header="0" footer="0"/>
  <pageSetup paperSize="9" orientation="landscape" verticalDpi="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1C5A0-B368-4EAB-97BD-ABA76B6D9315}">
  <sheetPr codeName="Sheet34"/>
  <dimension ref="A1:A34"/>
  <sheetViews>
    <sheetView showGridLines="0" workbookViewId="0">
      <selection activeCell="A2" sqref="A2"/>
    </sheetView>
  </sheetViews>
  <sheetFormatPr defaultColWidth="9.140625" defaultRowHeight="12.75"/>
  <cols>
    <col min="1" max="1" width="73" style="669" bestFit="1" customWidth="1"/>
    <col min="2" max="16384" width="9.140625" style="669"/>
  </cols>
  <sheetData>
    <row r="1" spans="1:1" ht="34.5" customHeight="1">
      <c r="A1" s="2041" t="s">
        <v>778</v>
      </c>
    </row>
    <row r="2" spans="1:1" ht="34.5" customHeight="1">
      <c r="A2" s="4774" t="s">
        <v>777</v>
      </c>
    </row>
    <row r="3" spans="1:1">
      <c r="A3" s="680"/>
    </row>
    <row r="4" spans="1:1">
      <c r="A4" s="674" t="s">
        <v>776</v>
      </c>
    </row>
    <row r="5" spans="1:1">
      <c r="A5" s="679"/>
    </row>
    <row r="6" spans="1:1">
      <c r="A6" s="677" t="s">
        <v>775</v>
      </c>
    </row>
    <row r="7" spans="1:1">
      <c r="A7" s="677" t="s">
        <v>162</v>
      </c>
    </row>
    <row r="8" spans="1:1">
      <c r="A8" s="677" t="s">
        <v>774</v>
      </c>
    </row>
    <row r="9" spans="1:1">
      <c r="A9" s="678" t="s">
        <v>773</v>
      </c>
    </row>
    <row r="10" spans="1:1">
      <c r="A10" s="677" t="s">
        <v>772</v>
      </c>
    </row>
    <row r="11" spans="1:1">
      <c r="A11" s="678" t="s">
        <v>771</v>
      </c>
    </row>
    <row r="12" spans="1:1">
      <c r="A12" s="677" t="s">
        <v>770</v>
      </c>
    </row>
    <row r="13" spans="1:1">
      <c r="A13" s="677" t="s">
        <v>769</v>
      </c>
    </row>
    <row r="14" spans="1:1">
      <c r="A14" s="677" t="s">
        <v>768</v>
      </c>
    </row>
    <row r="15" spans="1:1">
      <c r="A15" s="677" t="s">
        <v>767</v>
      </c>
    </row>
    <row r="16" spans="1:1">
      <c r="A16" s="677" t="s">
        <v>163</v>
      </c>
    </row>
    <row r="17" spans="1:1">
      <c r="A17" s="677" t="s">
        <v>766</v>
      </c>
    </row>
    <row r="18" spans="1:1">
      <c r="A18" s="676" t="s">
        <v>765</v>
      </c>
    </row>
    <row r="19" spans="1:1">
      <c r="A19" s="675"/>
    </row>
    <row r="20" spans="1:1">
      <c r="A20" s="674" t="s">
        <v>204</v>
      </c>
    </row>
    <row r="21" spans="1:1">
      <c r="A21" s="673"/>
    </row>
    <row r="22" spans="1:1">
      <c r="A22" s="658" t="s">
        <v>341</v>
      </c>
    </row>
    <row r="23" spans="1:1">
      <c r="A23" s="658" t="s">
        <v>295</v>
      </c>
    </row>
    <row r="24" spans="1:1">
      <c r="A24" s="672" t="s">
        <v>315</v>
      </c>
    </row>
    <row r="25" spans="1:1">
      <c r="A25" s="658" t="s">
        <v>342</v>
      </c>
    </row>
    <row r="26" spans="1:1">
      <c r="A26" s="658" t="s">
        <v>764</v>
      </c>
    </row>
    <row r="27" spans="1:1">
      <c r="A27" s="658" t="s">
        <v>763</v>
      </c>
    </row>
    <row r="28" spans="1:1">
      <c r="A28" s="658" t="s">
        <v>762</v>
      </c>
    </row>
    <row r="29" spans="1:1" s="671" customFormat="1">
      <c r="A29" s="658" t="s">
        <v>761</v>
      </c>
    </row>
    <row r="30" spans="1:1">
      <c r="A30" s="658" t="s">
        <v>760</v>
      </c>
    </row>
    <row r="31" spans="1:1" ht="13.5" customHeight="1">
      <c r="A31" s="658" t="s">
        <v>759</v>
      </c>
    </row>
    <row r="32" spans="1:1" s="670" customFormat="1">
      <c r="A32" s="669"/>
    </row>
    <row r="33" spans="1:1" s="670" customFormat="1">
      <c r="A33" s="669"/>
    </row>
    <row r="34" spans="1:1" s="670" customFormat="1">
      <c r="A34" s="669"/>
    </row>
  </sheetData>
  <hyperlinks>
    <hyperlink ref="A28" r:id="rId1" xr:uid="{3A7472A8-4195-47CD-9063-52BAC30887C2}"/>
    <hyperlink ref="A29" r:id="rId2" xr:uid="{4AD27D34-478A-49DB-897D-D5423549EF74}"/>
  </hyperlinks>
  <printOptions horizontalCentered="1"/>
  <pageMargins left="0.39370078740157483" right="0.39370078740157483" top="0.98425196850393704" bottom="0.98425196850393704" header="0.51181102362204722" footer="0.51181102362204722"/>
  <pageSetup paperSize="9" orientation="portrait" verticalDpi="0" r:id="rId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7792C-B389-4DD6-8250-5C9D94DB4DB0}">
  <sheetPr codeName="Sheet35"/>
  <dimension ref="A1:A6"/>
  <sheetViews>
    <sheetView showGridLines="0" zoomScaleNormal="100" workbookViewId="0"/>
  </sheetViews>
  <sheetFormatPr defaultRowHeight="12.75"/>
  <cols>
    <col min="1" max="1" width="193.140625" customWidth="1"/>
  </cols>
  <sheetData>
    <row r="1" spans="1:1" ht="34.5" customHeight="1">
      <c r="A1" s="4775" t="s">
        <v>782</v>
      </c>
    </row>
    <row r="2" spans="1:1" ht="34.5" customHeight="1">
      <c r="A2" s="4776" t="s">
        <v>781</v>
      </c>
    </row>
    <row r="3" spans="1:1" ht="13.5" thickBot="1"/>
    <row r="4" spans="1:1" ht="267" customHeight="1" thickTop="1" thickBot="1">
      <c r="A4" s="681" t="s">
        <v>780</v>
      </c>
    </row>
    <row r="5" spans="1:1" ht="252" customHeight="1" thickTop="1" thickBot="1">
      <c r="A5" s="681" t="s">
        <v>779</v>
      </c>
    </row>
    <row r="6" spans="1:1" ht="13.5" thickTop="1"/>
  </sheetData>
  <pageMargins left="0.70866141732283472" right="0.70866141732283472" top="0.74803149606299213" bottom="0.74803149606299213" header="0.31496062992125984" footer="0.31496062992125984"/>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7FE6E-FC25-4815-AC9B-23DDEFA5E1D1}">
  <sheetPr codeName="Sheet36"/>
  <dimension ref="A1:T52"/>
  <sheetViews>
    <sheetView showGridLines="0" zoomScaleNormal="100" workbookViewId="0">
      <selection sqref="A1:I1"/>
    </sheetView>
  </sheetViews>
  <sheetFormatPr defaultColWidth="7.85546875" defaultRowHeight="12.75"/>
  <cols>
    <col min="1" max="1" width="19.140625" style="682" customWidth="1"/>
    <col min="2" max="2" width="9.5703125" style="682" customWidth="1"/>
    <col min="3" max="3" width="8.42578125" style="684" customWidth="1"/>
    <col min="4" max="4" width="10.85546875" style="683" customWidth="1"/>
    <col min="5" max="5" width="10.5703125" style="682" customWidth="1"/>
    <col min="6" max="6" width="11.140625" style="682" customWidth="1"/>
    <col min="7" max="7" width="13.42578125" style="682" bestFit="1" customWidth="1"/>
    <col min="8" max="9" width="10.85546875" style="682" customWidth="1"/>
    <col min="10" max="16384" width="7.85546875" style="682"/>
  </cols>
  <sheetData>
    <row r="1" spans="1:14" s="736" customFormat="1" ht="34.5" customHeight="1">
      <c r="A1" s="4975" t="s">
        <v>815</v>
      </c>
      <c r="B1" s="4975"/>
      <c r="C1" s="4975"/>
      <c r="D1" s="4975"/>
      <c r="E1" s="4975"/>
      <c r="F1" s="4975"/>
      <c r="G1" s="4975"/>
      <c r="H1" s="4975"/>
      <c r="I1" s="4975"/>
    </row>
    <row r="2" spans="1:14" s="736" customFormat="1" ht="34.5" customHeight="1">
      <c r="A2" s="4976" t="s">
        <v>814</v>
      </c>
      <c r="B2" s="4976"/>
      <c r="C2" s="4976"/>
      <c r="D2" s="4976"/>
      <c r="E2" s="4976"/>
      <c r="F2" s="4976"/>
      <c r="G2" s="4976"/>
      <c r="H2" s="4976"/>
      <c r="I2" s="4976"/>
    </row>
    <row r="3" spans="1:14" s="736" customFormat="1" ht="63.75" customHeight="1">
      <c r="A3" s="4977"/>
      <c r="B3" s="697" t="s">
        <v>813</v>
      </c>
      <c r="C3" s="696" t="s">
        <v>812</v>
      </c>
      <c r="D3" s="699" t="s">
        <v>811</v>
      </c>
      <c r="E3" s="698" t="s">
        <v>810</v>
      </c>
      <c r="F3" s="697" t="s">
        <v>809</v>
      </c>
      <c r="G3" s="697" t="s">
        <v>808</v>
      </c>
      <c r="H3" s="696" t="s">
        <v>807</v>
      </c>
      <c r="I3" s="696" t="s">
        <v>806</v>
      </c>
    </row>
    <row r="4" spans="1:14" s="735" customFormat="1" ht="16.5">
      <c r="A4" s="4978"/>
      <c r="B4" s="695" t="s">
        <v>805</v>
      </c>
      <c r="C4" s="4979" t="s">
        <v>208</v>
      </c>
      <c r="D4" s="4980"/>
      <c r="E4" s="4981"/>
      <c r="F4" s="695" t="s">
        <v>804</v>
      </c>
      <c r="G4" s="694" t="s">
        <v>803</v>
      </c>
      <c r="H4" s="4979" t="s">
        <v>208</v>
      </c>
      <c r="I4" s="4981"/>
    </row>
    <row r="5" spans="1:14" s="729" customFormat="1">
      <c r="A5" s="728" t="s">
        <v>209</v>
      </c>
      <c r="B5" s="734"/>
      <c r="C5" s="733"/>
      <c r="D5" s="732"/>
      <c r="E5" s="732"/>
      <c r="F5" s="731"/>
      <c r="G5" s="731"/>
      <c r="H5" s="730"/>
      <c r="I5" s="730"/>
    </row>
    <row r="6" spans="1:14" s="727" customFormat="1" ht="12.6" customHeight="1">
      <c r="A6" s="728">
        <v>2004</v>
      </c>
      <c r="B6" s="725">
        <v>11.8</v>
      </c>
      <c r="C6" s="723">
        <v>68.67</v>
      </c>
      <c r="D6" s="724">
        <v>99.9</v>
      </c>
      <c r="E6" s="725">
        <v>95.5</v>
      </c>
      <c r="F6" s="725">
        <v>3.4</v>
      </c>
      <c r="G6" s="725">
        <v>281.7</v>
      </c>
      <c r="H6" s="723">
        <v>4.66</v>
      </c>
      <c r="I6" s="723">
        <v>5.44</v>
      </c>
      <c r="K6" s="722"/>
      <c r="L6" s="722"/>
      <c r="M6" s="721"/>
      <c r="N6" s="721"/>
    </row>
    <row r="7" spans="1:14" s="727" customFormat="1" ht="12.6" customHeight="1">
      <c r="A7" s="728">
        <v>2005</v>
      </c>
      <c r="B7" s="725">
        <v>12.2</v>
      </c>
      <c r="C7" s="723">
        <v>69.33</v>
      </c>
      <c r="D7" s="724">
        <v>99.9</v>
      </c>
      <c r="E7" s="725">
        <v>95.6</v>
      </c>
      <c r="F7" s="725">
        <v>3.3</v>
      </c>
      <c r="G7" s="725">
        <v>282.39999999999998</v>
      </c>
      <c r="H7" s="723">
        <v>4.99</v>
      </c>
      <c r="I7" s="723">
        <v>5.05</v>
      </c>
      <c r="K7" s="722"/>
      <c r="L7" s="722"/>
      <c r="M7" s="721"/>
      <c r="N7" s="721"/>
    </row>
    <row r="8" spans="1:14" s="727" customFormat="1" ht="12.6" customHeight="1">
      <c r="A8" s="728">
        <v>2006</v>
      </c>
      <c r="B8" s="725">
        <v>12.4</v>
      </c>
      <c r="C8" s="723">
        <v>69.83</v>
      </c>
      <c r="D8" s="724">
        <v>99.9</v>
      </c>
      <c r="E8" s="725">
        <v>95.6</v>
      </c>
      <c r="F8" s="725">
        <v>3.3</v>
      </c>
      <c r="G8" s="725">
        <v>290.60000000000002</v>
      </c>
      <c r="H8" s="723">
        <v>5.27</v>
      </c>
      <c r="I8" s="723">
        <v>4.75</v>
      </c>
      <c r="K8" s="722"/>
      <c r="L8" s="722"/>
      <c r="M8" s="721"/>
      <c r="N8" s="721"/>
    </row>
    <row r="9" spans="1:14" s="727" customFormat="1" ht="12.6" customHeight="1">
      <c r="A9" s="728">
        <v>2007</v>
      </c>
      <c r="B9" s="725">
        <v>13.1</v>
      </c>
      <c r="C9" s="723">
        <v>70.209999999999994</v>
      </c>
      <c r="D9" s="724">
        <v>99.9</v>
      </c>
      <c r="E9" s="725">
        <v>95.7</v>
      </c>
      <c r="F9" s="725">
        <v>3.3</v>
      </c>
      <c r="G9" s="725">
        <v>297.2</v>
      </c>
      <c r="H9" s="723">
        <v>4.95</v>
      </c>
      <c r="I9" s="723">
        <v>4.3600000000000003</v>
      </c>
      <c r="K9" s="722"/>
      <c r="L9" s="722"/>
      <c r="M9" s="721"/>
      <c r="N9" s="721"/>
    </row>
    <row r="10" spans="1:14" s="727" customFormat="1" ht="12.6" customHeight="1">
      <c r="A10" s="728" t="s">
        <v>802</v>
      </c>
      <c r="B10" s="725">
        <v>13.4</v>
      </c>
      <c r="C10" s="723">
        <v>70.209999999999994</v>
      </c>
      <c r="D10" s="718">
        <v>99.9</v>
      </c>
      <c r="E10" s="724">
        <v>95.81</v>
      </c>
      <c r="F10" s="725">
        <v>3.2</v>
      </c>
      <c r="G10" s="724">
        <v>295.98</v>
      </c>
      <c r="H10" s="723">
        <v>5.14</v>
      </c>
      <c r="I10" s="723">
        <v>4.2</v>
      </c>
      <c r="K10" s="722"/>
      <c r="L10" s="722"/>
      <c r="M10" s="721"/>
      <c r="N10" s="721"/>
    </row>
    <row r="11" spans="1:14" s="711" customFormat="1" ht="12.6" customHeight="1">
      <c r="A11" s="717">
        <v>2009</v>
      </c>
      <c r="B11" s="725">
        <v>13</v>
      </c>
      <c r="C11" s="723">
        <v>69.42</v>
      </c>
      <c r="D11" s="726">
        <v>99.9</v>
      </c>
      <c r="E11" s="724">
        <v>95.88</v>
      </c>
      <c r="F11" s="725">
        <v>3.2</v>
      </c>
      <c r="G11" s="724">
        <v>278.66000000000003</v>
      </c>
      <c r="H11" s="723">
        <v>4.6500000000000004</v>
      </c>
      <c r="I11" s="723">
        <v>4.2</v>
      </c>
      <c r="K11" s="722"/>
      <c r="L11" s="722"/>
      <c r="M11" s="721"/>
      <c r="N11" s="721"/>
    </row>
    <row r="12" spans="1:14" s="719" customFormat="1" ht="12.6" customHeight="1">
      <c r="A12" s="717">
        <v>2010</v>
      </c>
      <c r="B12" s="724">
        <v>12.4</v>
      </c>
      <c r="C12" s="723">
        <v>68.459999999999994</v>
      </c>
      <c r="D12" s="724">
        <v>99.9</v>
      </c>
      <c r="E12" s="724">
        <v>95.81</v>
      </c>
      <c r="F12" s="724">
        <v>3.3</v>
      </c>
      <c r="G12" s="724">
        <v>305.13</v>
      </c>
      <c r="H12" s="723">
        <v>4.93</v>
      </c>
      <c r="I12" s="723">
        <v>4.42</v>
      </c>
      <c r="K12" s="722"/>
      <c r="L12" s="722"/>
      <c r="M12" s="721"/>
      <c r="N12" s="721"/>
    </row>
    <row r="13" spans="1:14" s="719" customFormat="1" ht="12.6" customHeight="1">
      <c r="A13" s="717">
        <v>2011</v>
      </c>
      <c r="B13" s="724">
        <v>12.1</v>
      </c>
      <c r="C13" s="723">
        <v>67.5</v>
      </c>
      <c r="D13" s="724">
        <v>99.9</v>
      </c>
      <c r="E13" s="724">
        <v>95.87</v>
      </c>
      <c r="F13" s="724">
        <v>3.3</v>
      </c>
      <c r="G13" s="724">
        <v>306.62</v>
      </c>
      <c r="H13" s="723">
        <v>5.4</v>
      </c>
      <c r="I13" s="723">
        <v>4.42</v>
      </c>
      <c r="K13" s="722"/>
      <c r="L13" s="722"/>
      <c r="M13" s="721"/>
      <c r="N13" s="721"/>
    </row>
    <row r="14" spans="1:14" s="719" customFormat="1" ht="12.6" customHeight="1">
      <c r="A14" s="717">
        <v>2012</v>
      </c>
      <c r="B14" s="724">
        <v>11.6</v>
      </c>
      <c r="C14" s="723">
        <v>66.599999999999994</v>
      </c>
      <c r="D14" s="724">
        <v>99.9</v>
      </c>
      <c r="E14" s="724">
        <v>96.06</v>
      </c>
      <c r="F14" s="724">
        <v>3.2</v>
      </c>
      <c r="G14" s="718">
        <v>300.55</v>
      </c>
      <c r="H14" s="723">
        <v>6.4</v>
      </c>
      <c r="I14" s="723">
        <v>4.78</v>
      </c>
      <c r="K14" s="722"/>
      <c r="L14" s="722"/>
      <c r="M14" s="721"/>
      <c r="N14" s="721"/>
    </row>
    <row r="15" spans="1:14" s="711" customFormat="1" ht="12.6" customHeight="1">
      <c r="A15" s="717">
        <v>2013</v>
      </c>
      <c r="B15" s="724">
        <v>11.9</v>
      </c>
      <c r="C15" s="723">
        <v>67.540000000000006</v>
      </c>
      <c r="D15" s="718">
        <v>99.9</v>
      </c>
      <c r="E15" s="724">
        <v>96.4</v>
      </c>
      <c r="F15" s="724">
        <v>3.1</v>
      </c>
      <c r="G15" s="724">
        <v>289.25</v>
      </c>
      <c r="H15" s="723">
        <v>6.54</v>
      </c>
      <c r="I15" s="723">
        <v>4.43</v>
      </c>
      <c r="K15" s="722"/>
      <c r="L15" s="722"/>
      <c r="M15" s="721"/>
      <c r="N15" s="721"/>
    </row>
    <row r="16" spans="1:14" s="711" customFormat="1" ht="12.6" customHeight="1">
      <c r="A16" s="717">
        <v>2014</v>
      </c>
      <c r="B16" s="724">
        <v>12.2</v>
      </c>
      <c r="C16" s="723">
        <v>67.790000000000006</v>
      </c>
      <c r="D16" s="724">
        <v>99.9</v>
      </c>
      <c r="E16" s="724">
        <v>96.4</v>
      </c>
      <c r="F16" s="724">
        <v>3.1</v>
      </c>
      <c r="G16" s="724">
        <v>286.29000000000002</v>
      </c>
      <c r="H16" s="723">
        <v>5.77</v>
      </c>
      <c r="I16" s="723">
        <v>4.88</v>
      </c>
      <c r="K16" s="722"/>
      <c r="L16" s="722"/>
      <c r="M16" s="721"/>
      <c r="N16" s="721"/>
    </row>
    <row r="17" spans="1:20" s="711" customFormat="1" ht="12.6" customHeight="1">
      <c r="A17" s="717">
        <v>2015</v>
      </c>
      <c r="B17" s="724">
        <v>12.6</v>
      </c>
      <c r="C17" s="723">
        <v>68</v>
      </c>
      <c r="D17" s="724">
        <v>99.9</v>
      </c>
      <c r="E17" s="724">
        <v>96.4</v>
      </c>
      <c r="F17" s="724">
        <v>3.1</v>
      </c>
      <c r="G17" s="724">
        <v>285.10000000000002</v>
      </c>
      <c r="H17" s="723">
        <v>5.16</v>
      </c>
      <c r="I17" s="723">
        <v>4.4800000000000004</v>
      </c>
      <c r="K17" s="722"/>
      <c r="L17" s="722"/>
      <c r="M17" s="721"/>
      <c r="N17" s="721"/>
    </row>
    <row r="18" spans="1:20" s="719" customFormat="1" ht="12.6" customHeight="1">
      <c r="A18" s="717">
        <v>2016</v>
      </c>
      <c r="B18" s="724">
        <v>13</v>
      </c>
      <c r="C18" s="723">
        <v>68.150000000000006</v>
      </c>
      <c r="D18" s="724">
        <v>99.9</v>
      </c>
      <c r="E18" s="724">
        <v>96.3</v>
      </c>
      <c r="F18" s="724">
        <v>3.1</v>
      </c>
      <c r="G18" s="724">
        <v>284.7</v>
      </c>
      <c r="H18" s="723">
        <v>4.79</v>
      </c>
      <c r="I18" s="723">
        <v>4.42</v>
      </c>
      <c r="K18" s="722"/>
      <c r="L18" s="722"/>
      <c r="M18" s="721"/>
      <c r="N18" s="721"/>
    </row>
    <row r="19" spans="1:20" s="719" customFormat="1" ht="12.6" customHeight="1">
      <c r="A19" s="717">
        <v>2017</v>
      </c>
      <c r="B19" s="724">
        <v>13.5</v>
      </c>
      <c r="C19" s="723">
        <v>68.22</v>
      </c>
      <c r="D19" s="724">
        <v>99.9</v>
      </c>
      <c r="E19" s="724">
        <v>96.3</v>
      </c>
      <c r="F19" s="724">
        <v>3.1</v>
      </c>
      <c r="G19" s="724">
        <v>298.89999999999998</v>
      </c>
      <c r="H19" s="723">
        <v>4.8600000000000003</v>
      </c>
      <c r="I19" s="723">
        <v>4.07</v>
      </c>
      <c r="K19" s="722"/>
      <c r="L19" s="722"/>
      <c r="M19" s="721"/>
      <c r="N19" s="721"/>
    </row>
    <row r="20" spans="1:20" s="719" customFormat="1" ht="12.6" customHeight="1">
      <c r="A20" s="717">
        <v>2018</v>
      </c>
      <c r="B20" s="724">
        <v>13.9</v>
      </c>
      <c r="C20" s="723">
        <v>67.63</v>
      </c>
      <c r="D20" s="724">
        <v>99.9</v>
      </c>
      <c r="E20" s="724">
        <v>96.2</v>
      </c>
      <c r="F20" s="724">
        <v>3.2</v>
      </c>
      <c r="G20" s="724">
        <v>310.39999999999998</v>
      </c>
      <c r="H20" s="723">
        <v>4.88</v>
      </c>
      <c r="I20" s="723">
        <v>3.44</v>
      </c>
      <c r="K20" s="722"/>
      <c r="L20" s="722"/>
      <c r="M20" s="721"/>
      <c r="N20" s="721"/>
    </row>
    <row r="21" spans="1:20" s="719" customFormat="1" ht="12.6" customHeight="1">
      <c r="A21" s="717">
        <v>2019</v>
      </c>
      <c r="B21" s="718">
        <v>14.3</v>
      </c>
      <c r="C21" s="720">
        <v>66.7</v>
      </c>
      <c r="D21" s="718">
        <v>99.9</v>
      </c>
      <c r="E21" s="718">
        <v>96.2</v>
      </c>
      <c r="F21" s="718">
        <v>3.2</v>
      </c>
      <c r="G21" s="718">
        <v>313</v>
      </c>
      <c r="H21" s="720">
        <v>4.8600000000000003</v>
      </c>
      <c r="I21" s="720">
        <v>3.13</v>
      </c>
      <c r="K21" s="700"/>
      <c r="L21" s="700"/>
      <c r="M21" s="700"/>
    </row>
    <row r="22" spans="1:20" s="719" customFormat="1" ht="12.6" customHeight="1">
      <c r="A22" s="717">
        <v>2020</v>
      </c>
      <c r="B22" s="718">
        <v>14.106773419846203</v>
      </c>
      <c r="C22" s="714">
        <v>65.38</v>
      </c>
      <c r="D22" s="718">
        <v>99.919523443505</v>
      </c>
      <c r="E22" s="718">
        <v>96.200153727901622</v>
      </c>
      <c r="F22" s="718">
        <v>3.182272098385857</v>
      </c>
      <c r="G22" s="718">
        <v>285.53086574711762</v>
      </c>
      <c r="H22" s="714">
        <v>4.34</v>
      </c>
      <c r="I22" s="714">
        <v>3.18</v>
      </c>
      <c r="K22" s="700"/>
      <c r="L22" s="700"/>
      <c r="M22" s="700"/>
    </row>
    <row r="23" spans="1:20" s="711" customFormat="1" ht="12.6" customHeight="1">
      <c r="A23" s="717">
        <v>2021</v>
      </c>
      <c r="B23" s="718">
        <v>14.552595169216223</v>
      </c>
      <c r="C23" s="714">
        <v>65.069999999999993</v>
      </c>
      <c r="D23" s="718">
        <v>99.921020239681226</v>
      </c>
      <c r="E23" s="718">
        <v>96.225438039632934</v>
      </c>
      <c r="F23" s="718">
        <v>3.156375454878714</v>
      </c>
      <c r="G23" s="718">
        <v>321.05113678102339</v>
      </c>
      <c r="H23" s="714">
        <v>4.9800000000000004</v>
      </c>
      <c r="I23" s="714">
        <v>2.61</v>
      </c>
      <c r="K23" s="700"/>
      <c r="L23" s="700"/>
      <c r="M23" s="700"/>
    </row>
    <row r="24" spans="1:20" s="711" customFormat="1" ht="12.6" customHeight="1">
      <c r="A24" s="717">
        <v>2022</v>
      </c>
      <c r="B24" s="715">
        <v>15.584178727723009</v>
      </c>
      <c r="C24" s="714">
        <v>65.989999999999995</v>
      </c>
      <c r="D24" s="715">
        <v>99.922212775194922</v>
      </c>
      <c r="E24" s="715">
        <v>96.27567569824123</v>
      </c>
      <c r="F24" s="715">
        <v>3.1221495991661876</v>
      </c>
      <c r="G24" s="715">
        <v>371.16791368053248</v>
      </c>
      <c r="H24" s="714">
        <v>6.09</v>
      </c>
      <c r="I24" s="714">
        <v>2.38</v>
      </c>
      <c r="K24" s="700"/>
      <c r="L24" s="700"/>
      <c r="M24" s="700"/>
    </row>
    <row r="25" spans="1:20" s="711" customFormat="1" ht="12.6" customHeight="1">
      <c r="A25" s="716">
        <v>2023</v>
      </c>
      <c r="B25" s="715"/>
      <c r="C25" s="714"/>
      <c r="D25" s="715"/>
      <c r="E25" s="715"/>
      <c r="F25" s="715"/>
      <c r="G25" s="715"/>
      <c r="H25" s="714"/>
      <c r="I25" s="714"/>
      <c r="K25" s="700"/>
      <c r="L25" s="700"/>
      <c r="M25" s="700"/>
    </row>
    <row r="26" spans="1:20" s="711" customFormat="1" ht="12.6" customHeight="1">
      <c r="A26" s="713" t="s">
        <v>209</v>
      </c>
      <c r="B26" s="712">
        <v>16.375936295069028</v>
      </c>
      <c r="C26" s="703">
        <v>66.05</v>
      </c>
      <c r="D26" s="712">
        <v>99.9194185955661</v>
      </c>
      <c r="E26" s="712">
        <v>96.275377845344622</v>
      </c>
      <c r="F26" s="712">
        <v>3.1374048682556941</v>
      </c>
      <c r="G26" s="712">
        <v>364.36774211235837</v>
      </c>
      <c r="H26" s="703">
        <v>4.76</v>
      </c>
      <c r="I26" s="703">
        <v>2.56</v>
      </c>
      <c r="J26" s="701"/>
      <c r="K26" s="702"/>
      <c r="L26" s="701"/>
      <c r="M26" s="700"/>
      <c r="N26" s="700"/>
      <c r="O26" s="700"/>
      <c r="P26" s="700"/>
      <c r="Q26" s="700"/>
      <c r="R26" s="700"/>
      <c r="S26" s="700"/>
      <c r="T26" s="700"/>
    </row>
    <row r="27" spans="1:20" s="711" customFormat="1" ht="12.6" customHeight="1">
      <c r="A27" s="397" t="s">
        <v>801</v>
      </c>
      <c r="B27" s="712">
        <v>16.219408422738219</v>
      </c>
      <c r="C27" s="703">
        <v>65.81</v>
      </c>
      <c r="D27" s="712">
        <v>99.918626278729903</v>
      </c>
      <c r="E27" s="712">
        <v>96.275283977680346</v>
      </c>
      <c r="F27" s="712">
        <v>3.1548467184801381</v>
      </c>
      <c r="G27" s="712">
        <v>368.7394202378382</v>
      </c>
      <c r="H27" s="703">
        <v>4.92</v>
      </c>
      <c r="I27" s="703">
        <v>2.65</v>
      </c>
      <c r="J27" s="701"/>
      <c r="K27" s="702"/>
      <c r="L27" s="701"/>
      <c r="M27" s="700"/>
      <c r="N27" s="700"/>
      <c r="O27" s="700"/>
      <c r="P27" s="700"/>
      <c r="Q27" s="700"/>
      <c r="R27" s="700"/>
      <c r="S27" s="700"/>
      <c r="T27" s="700"/>
    </row>
    <row r="28" spans="1:20" s="711" customFormat="1" ht="12.6" customHeight="1">
      <c r="A28" s="399" t="s">
        <v>432</v>
      </c>
      <c r="B28" s="712">
        <v>23.588992880719875</v>
      </c>
      <c r="C28" s="703">
        <v>66.38</v>
      </c>
      <c r="D28" s="712">
        <v>99.930493595054486</v>
      </c>
      <c r="E28" s="712">
        <v>95.830014020776247</v>
      </c>
      <c r="F28" s="712">
        <v>3.1259340545535657</v>
      </c>
      <c r="G28" s="712">
        <v>309.60814771803899</v>
      </c>
      <c r="H28" s="703">
        <v>6.05</v>
      </c>
      <c r="I28" s="703">
        <v>3.9</v>
      </c>
      <c r="J28" s="701"/>
      <c r="K28" s="702"/>
      <c r="L28" s="701"/>
      <c r="M28" s="700"/>
      <c r="N28" s="700"/>
      <c r="O28" s="700"/>
      <c r="P28" s="700"/>
      <c r="Q28" s="700"/>
      <c r="R28" s="700"/>
      <c r="S28" s="700"/>
      <c r="T28" s="700"/>
    </row>
    <row r="29" spans="1:20" ht="12" customHeight="1">
      <c r="A29" s="399" t="s">
        <v>431</v>
      </c>
      <c r="B29" s="707">
        <v>9.4565155741635429</v>
      </c>
      <c r="C29" s="703">
        <v>68.47</v>
      </c>
      <c r="D29" s="707">
        <v>99.936842009605471</v>
      </c>
      <c r="E29" s="705">
        <v>96.37545834980439</v>
      </c>
      <c r="F29" s="706">
        <v>2.7876255776229879</v>
      </c>
      <c r="G29" s="705">
        <v>308.58005857335644</v>
      </c>
      <c r="H29" s="703">
        <v>5.29</v>
      </c>
      <c r="I29" s="703">
        <v>2.19</v>
      </c>
      <c r="J29" s="701"/>
      <c r="K29" s="702"/>
      <c r="L29" s="701"/>
      <c r="M29" s="700"/>
      <c r="N29" s="700"/>
      <c r="O29" s="700"/>
      <c r="P29" s="700"/>
      <c r="Q29" s="700"/>
      <c r="R29" s="700"/>
      <c r="S29" s="700"/>
      <c r="T29" s="700"/>
    </row>
    <row r="30" spans="1:20" ht="12.6" customHeight="1">
      <c r="A30" s="399" t="s">
        <v>430</v>
      </c>
      <c r="B30" s="704">
        <v>11.473988062374744</v>
      </c>
      <c r="C30" s="703">
        <v>67.34</v>
      </c>
      <c r="D30" s="704">
        <v>99.947903839960588</v>
      </c>
      <c r="E30" s="709">
        <v>96.119309678519343</v>
      </c>
      <c r="F30" s="704">
        <v>2.7690245704434804</v>
      </c>
      <c r="G30" s="709">
        <v>321.69065235758802</v>
      </c>
      <c r="H30" s="703">
        <v>8.9700000000000006</v>
      </c>
      <c r="I30" s="703">
        <v>3.59</v>
      </c>
      <c r="J30"/>
      <c r="K30" s="700"/>
      <c r="L30" s="700"/>
      <c r="M30" s="708"/>
      <c r="N30" s="708"/>
      <c r="O30" s="700"/>
    </row>
    <row r="31" spans="1:20" ht="12.6" customHeight="1">
      <c r="A31" s="399" t="s">
        <v>429</v>
      </c>
      <c r="B31" s="704">
        <v>257.38499834529995</v>
      </c>
      <c r="C31" s="703">
        <v>59.68</v>
      </c>
      <c r="D31" s="704">
        <v>99.85157647584974</v>
      </c>
      <c r="E31" s="709">
        <v>96.368235688729868</v>
      </c>
      <c r="F31" s="704">
        <v>4.0806238819320217</v>
      </c>
      <c r="G31" s="709">
        <v>604.60291842855543</v>
      </c>
      <c r="H31" s="703">
        <v>11.58</v>
      </c>
      <c r="I31" s="703">
        <v>6.35</v>
      </c>
      <c r="J31"/>
      <c r="K31" s="700"/>
      <c r="L31" s="700"/>
      <c r="M31" s="708"/>
      <c r="N31" s="708"/>
      <c r="O31" s="700"/>
    </row>
    <row r="32" spans="1:20" ht="12.6" customHeight="1">
      <c r="A32" s="710" t="s">
        <v>428</v>
      </c>
      <c r="B32" s="704">
        <v>61.505236085303274</v>
      </c>
      <c r="C32" s="703">
        <v>69.8</v>
      </c>
      <c r="D32" s="704">
        <v>99.9</v>
      </c>
      <c r="E32" s="709">
        <v>97.303975510694059</v>
      </c>
      <c r="F32" s="704">
        <v>2.3466117124507311</v>
      </c>
      <c r="G32" s="709">
        <v>298.76468593065363</v>
      </c>
      <c r="H32" s="703">
        <v>25.22</v>
      </c>
      <c r="I32" s="703">
        <v>9.8800000000000008</v>
      </c>
      <c r="J32"/>
      <c r="K32" s="700"/>
      <c r="L32" s="700"/>
      <c r="M32" s="708"/>
      <c r="N32" s="708"/>
      <c r="O32" s="700"/>
    </row>
    <row r="33" spans="1:20" ht="12.6" customHeight="1">
      <c r="A33" s="399" t="s">
        <v>427</v>
      </c>
      <c r="B33" s="707">
        <v>2.4096292965258237</v>
      </c>
      <c r="C33" s="703">
        <v>68.5</v>
      </c>
      <c r="D33" s="704">
        <v>99.9</v>
      </c>
      <c r="E33" s="705">
        <v>96.712474375521978</v>
      </c>
      <c r="F33" s="706">
        <v>2.5906461164679979</v>
      </c>
      <c r="G33" s="705">
        <v>232.06595682939792</v>
      </c>
      <c r="H33" s="703">
        <v>9.4499999999999993</v>
      </c>
      <c r="I33" s="703">
        <v>9.14</v>
      </c>
      <c r="J33" s="701"/>
      <c r="K33" s="702"/>
      <c r="L33" s="701"/>
      <c r="M33" s="700"/>
      <c r="N33" s="700"/>
      <c r="O33" s="700"/>
      <c r="P33" s="700"/>
      <c r="Q33" s="700"/>
      <c r="R33" s="700"/>
      <c r="S33" s="700"/>
      <c r="T33" s="700"/>
    </row>
    <row r="34" spans="1:20" ht="12.6" customHeight="1">
      <c r="A34" s="399" t="s">
        <v>426</v>
      </c>
      <c r="B34" s="704">
        <v>18.779656539498358</v>
      </c>
      <c r="C34" s="703">
        <v>72.040000000000006</v>
      </c>
      <c r="D34" s="704">
        <v>99.9</v>
      </c>
      <c r="E34" s="704">
        <v>96.841364905475388</v>
      </c>
      <c r="F34" s="704">
        <v>2.3322747714145655</v>
      </c>
      <c r="G34" s="704">
        <v>150.39100202476607</v>
      </c>
      <c r="H34" s="703">
        <v>3.48</v>
      </c>
      <c r="I34" s="703">
        <v>2.64</v>
      </c>
      <c r="J34" s="701"/>
      <c r="K34" s="702"/>
      <c r="L34" s="701"/>
      <c r="M34" s="700"/>
      <c r="N34" s="700"/>
      <c r="O34" s="700"/>
      <c r="P34" s="700"/>
      <c r="Q34" s="700"/>
      <c r="R34" s="700"/>
      <c r="S34" s="700"/>
      <c r="T34" s="700"/>
    </row>
    <row r="35" spans="1:20" ht="12.6" customHeight="1">
      <c r="A35" s="397" t="s">
        <v>425</v>
      </c>
      <c r="B35" s="704">
        <v>13.521335423521508</v>
      </c>
      <c r="C35" s="703">
        <v>78.39</v>
      </c>
      <c r="D35" s="704">
        <v>99.949038094024715</v>
      </c>
      <c r="E35" s="704">
        <v>96.375334437507959</v>
      </c>
      <c r="F35" s="704">
        <v>2.5819531150465029</v>
      </c>
      <c r="G35" s="704">
        <v>242.43796464517774</v>
      </c>
      <c r="H35" s="703">
        <v>12.91</v>
      </c>
      <c r="I35" s="703">
        <v>10.24</v>
      </c>
      <c r="J35" s="701"/>
      <c r="K35" s="702"/>
      <c r="L35" s="701"/>
      <c r="M35" s="700"/>
      <c r="N35" s="700"/>
      <c r="O35" s="700"/>
      <c r="P35" s="700"/>
      <c r="Q35" s="700"/>
      <c r="R35" s="700"/>
      <c r="S35" s="700"/>
      <c r="T35" s="700"/>
    </row>
    <row r="36" spans="1:20" ht="12.6" customHeight="1">
      <c r="A36" s="397" t="s">
        <v>424</v>
      </c>
      <c r="B36" s="704">
        <v>42.059667956559728</v>
      </c>
      <c r="C36" s="703">
        <v>64.84</v>
      </c>
      <c r="D36" s="704">
        <v>99.925802813557311</v>
      </c>
      <c r="E36" s="704">
        <v>96.186264616845733</v>
      </c>
      <c r="F36" s="704">
        <v>2.9068676915771352</v>
      </c>
      <c r="G36" s="704">
        <v>290.47411159256842</v>
      </c>
      <c r="H36" s="703">
        <v>12.03</v>
      </c>
      <c r="I36" s="703">
        <v>10.58</v>
      </c>
      <c r="J36" s="701"/>
      <c r="K36" s="702"/>
      <c r="L36" s="701"/>
      <c r="M36" s="700"/>
      <c r="N36" s="700"/>
      <c r="O36" s="700"/>
      <c r="P36" s="700"/>
      <c r="Q36" s="700"/>
      <c r="R36" s="700"/>
      <c r="S36" s="700"/>
      <c r="T36" s="700"/>
    </row>
    <row r="37" spans="1:20" ht="76.5">
      <c r="A37" s="4977"/>
      <c r="B37" s="697" t="s">
        <v>800</v>
      </c>
      <c r="C37" s="696" t="s">
        <v>799</v>
      </c>
      <c r="D37" s="699" t="s">
        <v>798</v>
      </c>
      <c r="E37" s="698" t="s">
        <v>797</v>
      </c>
      <c r="F37" s="697" t="s">
        <v>796</v>
      </c>
      <c r="G37" s="697" t="s">
        <v>795</v>
      </c>
      <c r="H37" s="696" t="s">
        <v>794</v>
      </c>
      <c r="I37" s="696" t="s">
        <v>793</v>
      </c>
    </row>
    <row r="38" spans="1:20" ht="12.75" customHeight="1">
      <c r="A38" s="4978"/>
      <c r="B38" s="695" t="s">
        <v>792</v>
      </c>
      <c r="C38" s="4979" t="s">
        <v>208</v>
      </c>
      <c r="D38" s="4980"/>
      <c r="E38" s="4981"/>
      <c r="F38" s="695" t="s">
        <v>791</v>
      </c>
      <c r="G38" s="694" t="s">
        <v>790</v>
      </c>
      <c r="H38" s="4979" t="s">
        <v>208</v>
      </c>
      <c r="I38" s="4981"/>
      <c r="J38" s="693"/>
    </row>
    <row r="39" spans="1:20" s="106" customFormat="1" ht="13.5" customHeight="1">
      <c r="A39" s="4813" t="s">
        <v>412</v>
      </c>
      <c r="B39" s="4813"/>
      <c r="C39" s="4813"/>
      <c r="D39" s="4813"/>
      <c r="E39" s="4813"/>
      <c r="F39" s="4813"/>
      <c r="G39" s="4813"/>
      <c r="H39" s="4813"/>
      <c r="I39" s="4813"/>
      <c r="J39" s="104"/>
    </row>
    <row r="40" spans="1:20" ht="9.75" customHeight="1">
      <c r="A40" s="4983" t="s">
        <v>789</v>
      </c>
      <c r="B40" s="4983"/>
      <c r="C40" s="4983"/>
      <c r="D40" s="4983"/>
      <c r="E40" s="4983"/>
      <c r="F40" s="4983"/>
      <c r="G40" s="4983"/>
      <c r="H40" s="4983"/>
      <c r="I40" s="4983"/>
    </row>
    <row r="41" spans="1:20" ht="9.75" customHeight="1">
      <c r="A41" s="692" t="s">
        <v>788</v>
      </c>
      <c r="B41" s="689"/>
      <c r="C41" s="691"/>
      <c r="D41" s="690"/>
      <c r="E41" s="689"/>
      <c r="F41" s="689"/>
      <c r="G41" s="689"/>
      <c r="H41" s="689"/>
      <c r="I41" s="689"/>
    </row>
    <row r="42" spans="1:20" ht="27.6" customHeight="1">
      <c r="A42" s="4984" t="s">
        <v>787</v>
      </c>
      <c r="B42" s="4984"/>
      <c r="C42" s="4984"/>
      <c r="D42" s="4984"/>
      <c r="E42" s="4984"/>
      <c r="F42" s="4984"/>
      <c r="G42" s="4984"/>
      <c r="H42" s="4984"/>
      <c r="I42" s="4984"/>
    </row>
    <row r="43" spans="1:20" ht="24.75" customHeight="1">
      <c r="A43" s="4982" t="s">
        <v>786</v>
      </c>
      <c r="B43" s="4982"/>
      <c r="C43" s="4982"/>
      <c r="D43" s="4982"/>
      <c r="E43" s="4982"/>
      <c r="F43" s="4982"/>
      <c r="G43" s="4982"/>
      <c r="H43" s="4982"/>
      <c r="I43" s="4982"/>
    </row>
    <row r="44" spans="1:20" ht="15" customHeight="1">
      <c r="E44" s="683"/>
      <c r="F44" s="683"/>
      <c r="G44" s="683"/>
      <c r="H44" s="683"/>
      <c r="I44" s="683"/>
    </row>
    <row r="45" spans="1:20">
      <c r="A45" s="461" t="s">
        <v>409</v>
      </c>
      <c r="B45" s="689"/>
      <c r="C45" s="691"/>
      <c r="D45" s="690"/>
      <c r="E45" s="689"/>
      <c r="F45" s="689"/>
      <c r="G45" s="689"/>
      <c r="H45" s="689"/>
      <c r="I45" s="689"/>
    </row>
    <row r="46" spans="1:20">
      <c r="A46" s="687" t="s">
        <v>785</v>
      </c>
      <c r="J46" s="688"/>
    </row>
    <row r="47" spans="1:20">
      <c r="A47" s="687" t="s">
        <v>784</v>
      </c>
    </row>
    <row r="48" spans="1:20">
      <c r="A48" s="687" t="s">
        <v>783</v>
      </c>
    </row>
    <row r="49" spans="1:1">
      <c r="A49" s="686"/>
    </row>
    <row r="50" spans="1:1">
      <c r="A50" s="686"/>
    </row>
    <row r="51" spans="1:1" ht="15">
      <c r="A51" s="685"/>
    </row>
    <row r="52" spans="1:1" ht="15">
      <c r="A52" s="685"/>
    </row>
  </sheetData>
  <mergeCells count="12">
    <mergeCell ref="A43:I43"/>
    <mergeCell ref="A40:I40"/>
    <mergeCell ref="A37:A38"/>
    <mergeCell ref="C38:E38"/>
    <mergeCell ref="H38:I38"/>
    <mergeCell ref="A39:I39"/>
    <mergeCell ref="A42:I42"/>
    <mergeCell ref="A1:I1"/>
    <mergeCell ref="A2:I2"/>
    <mergeCell ref="A3:A4"/>
    <mergeCell ref="C4:E4"/>
    <mergeCell ref="H4:I4"/>
  </mergeCells>
  <hyperlinks>
    <hyperlink ref="A46" r:id="rId1" xr:uid="{15B3C2E2-4D6D-476D-A8D7-A01D35C238F8}"/>
    <hyperlink ref="A47" r:id="rId2" xr:uid="{A0B74792-AEE3-46B0-9E78-8585F96A97B5}"/>
    <hyperlink ref="H3" r:id="rId3" xr:uid="{2D92ADA4-B2D2-4B2E-B548-C13EC54DE0C6}"/>
    <hyperlink ref="H37" r:id="rId4" xr:uid="{59250FE9-EB88-4002-B5B3-E8EA9C633C57}"/>
    <hyperlink ref="I37" r:id="rId5" xr:uid="{7BC8A8EA-9891-47BD-B973-7BA37E6C4458}"/>
    <hyperlink ref="I3" r:id="rId6" xr:uid="{86BDE1C8-9946-428A-B36B-21FCDB6CAAAC}"/>
    <hyperlink ref="C3" r:id="rId7" xr:uid="{FEB26548-2AF4-4855-963E-8E3FABA2F8E6}"/>
    <hyperlink ref="C37" r:id="rId8" xr:uid="{BB8B6246-F67F-49E2-8284-A2495DC3D849}"/>
    <hyperlink ref="A48" r:id="rId9" xr:uid="{5F6A02C9-8F59-47F4-A63C-CBCB6165E8CD}"/>
  </hyperlinks>
  <pageMargins left="0.70866141732283472" right="0.70866141732283472" top="0.74803149606299213" bottom="0.74803149606299213" header="0.31496062992125984" footer="0.31496062992125984"/>
  <pageSetup paperSize="9" scale="65" orientation="portrait" r:id="rId1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A1655-7F05-4F7A-9A8C-48963197953B}">
  <sheetPr codeName="Sheet37">
    <pageSetUpPr fitToPage="1"/>
  </sheetPr>
  <dimension ref="A1:T44"/>
  <sheetViews>
    <sheetView showGridLines="0" zoomScaleNormal="100" workbookViewId="0">
      <selection sqref="A1:G1"/>
    </sheetView>
  </sheetViews>
  <sheetFormatPr defaultColWidth="7.85546875" defaultRowHeight="12.75"/>
  <cols>
    <col min="1" max="1" width="18.42578125" style="682" customWidth="1"/>
    <col min="2" max="2" width="11.140625" style="683" customWidth="1"/>
    <col min="3" max="6" width="13.85546875" style="683" customWidth="1"/>
    <col min="7" max="7" width="12" style="683" customWidth="1"/>
    <col min="8" max="8" width="14" style="682" customWidth="1"/>
    <col min="9" max="16384" width="7.85546875" style="682"/>
  </cols>
  <sheetData>
    <row r="1" spans="1:15" s="736" customFormat="1" ht="34.5" customHeight="1">
      <c r="A1" s="4975" t="s">
        <v>837</v>
      </c>
      <c r="B1" s="4975"/>
      <c r="C1" s="4975"/>
      <c r="D1" s="4975"/>
      <c r="E1" s="4975"/>
      <c r="F1" s="4975"/>
      <c r="G1" s="4975"/>
      <c r="H1" s="771"/>
    </row>
    <row r="2" spans="1:15" s="736" customFormat="1" ht="34.5" customHeight="1">
      <c r="A2" s="4976" t="s">
        <v>836</v>
      </c>
      <c r="B2" s="4976"/>
      <c r="C2" s="4976"/>
      <c r="D2" s="4976"/>
      <c r="E2" s="4976"/>
      <c r="F2" s="4976"/>
      <c r="G2" s="4976"/>
      <c r="H2" s="4988"/>
    </row>
    <row r="3" spans="1:15" s="766" customFormat="1" ht="68.25" customHeight="1">
      <c r="A3" s="4989"/>
      <c r="B3" s="770" t="s">
        <v>835</v>
      </c>
      <c r="C3" s="770" t="s">
        <v>834</v>
      </c>
      <c r="D3" s="769" t="s">
        <v>833</v>
      </c>
      <c r="E3" s="769" t="s">
        <v>832</v>
      </c>
      <c r="F3" s="768" t="s">
        <v>831</v>
      </c>
      <c r="G3" s="767" t="s">
        <v>830</v>
      </c>
      <c r="H3" s="4988"/>
    </row>
    <row r="4" spans="1:15" s="736" customFormat="1" ht="16.5">
      <c r="A4" s="4989"/>
      <c r="B4" s="765" t="s">
        <v>829</v>
      </c>
      <c r="C4" s="4990" t="s">
        <v>208</v>
      </c>
      <c r="D4" s="4991"/>
      <c r="E4" s="4990" t="s">
        <v>804</v>
      </c>
      <c r="F4" s="4991"/>
      <c r="G4" s="764" t="s">
        <v>803</v>
      </c>
      <c r="H4" s="4988"/>
    </row>
    <row r="5" spans="1:15" s="736" customFormat="1" ht="12.75" customHeight="1">
      <c r="A5" s="728" t="s">
        <v>209</v>
      </c>
      <c r="B5" s="763"/>
      <c r="C5" s="763"/>
      <c r="D5" s="763"/>
      <c r="E5" s="763"/>
      <c r="F5" s="763"/>
      <c r="G5" s="763"/>
      <c r="H5" s="711"/>
    </row>
    <row r="6" spans="1:15" s="719" customFormat="1" ht="12.75" customHeight="1">
      <c r="A6" s="756">
        <v>2008</v>
      </c>
      <c r="B6" s="759">
        <v>14.1</v>
      </c>
      <c r="C6" s="759">
        <v>95.6</v>
      </c>
      <c r="D6" s="759">
        <v>96.9</v>
      </c>
      <c r="E6" s="759">
        <v>3.1</v>
      </c>
      <c r="F6" s="755">
        <v>50</v>
      </c>
      <c r="G6" s="700">
        <v>284.7</v>
      </c>
      <c r="H6" s="759"/>
      <c r="I6" s="752"/>
      <c r="J6" s="752"/>
      <c r="K6" s="752"/>
      <c r="L6" s="752"/>
      <c r="M6" s="752"/>
    </row>
    <row r="7" spans="1:15" s="719" customFormat="1" ht="12.75" customHeight="1">
      <c r="A7" s="756">
        <v>2009</v>
      </c>
      <c r="B7" s="759">
        <v>13.6</v>
      </c>
      <c r="C7" s="759">
        <v>95.6</v>
      </c>
      <c r="D7" s="759">
        <v>97.3</v>
      </c>
      <c r="E7" s="759">
        <v>3.1</v>
      </c>
      <c r="F7" s="755">
        <v>40</v>
      </c>
      <c r="G7" s="700">
        <v>268.3</v>
      </c>
      <c r="H7" s="762"/>
      <c r="I7" s="752"/>
      <c r="J7" s="752"/>
      <c r="K7" s="752"/>
      <c r="L7" s="752"/>
      <c r="M7" s="752"/>
    </row>
    <row r="8" spans="1:15" s="719" customFormat="1" ht="12.75" customHeight="1">
      <c r="A8" s="717" t="s">
        <v>828</v>
      </c>
      <c r="B8" s="755">
        <v>13</v>
      </c>
      <c r="C8" s="755">
        <v>95.6</v>
      </c>
      <c r="D8" s="755">
        <v>96.9</v>
      </c>
      <c r="E8" s="755">
        <v>3.1</v>
      </c>
      <c r="F8" s="755">
        <v>41.3</v>
      </c>
      <c r="G8" s="754">
        <v>287.89999999999998</v>
      </c>
      <c r="H8" s="760"/>
      <c r="I8" s="752"/>
      <c r="J8" s="752"/>
      <c r="K8" s="752"/>
      <c r="L8" s="752"/>
      <c r="M8" s="752"/>
      <c r="N8" s="700"/>
      <c r="O8" s="700"/>
    </row>
    <row r="9" spans="1:15" s="719" customFormat="1" ht="12.75" customHeight="1">
      <c r="A9" s="717">
        <v>2011</v>
      </c>
      <c r="B9" s="755">
        <v>12.7</v>
      </c>
      <c r="C9" s="755">
        <v>95.6</v>
      </c>
      <c r="D9" s="755">
        <v>96.9</v>
      </c>
      <c r="E9" s="755">
        <v>3.1</v>
      </c>
      <c r="F9" s="755">
        <v>40.299999999999997</v>
      </c>
      <c r="G9" s="754">
        <v>289.10000000000002</v>
      </c>
      <c r="H9" s="760"/>
      <c r="I9" s="752"/>
      <c r="J9" s="752"/>
      <c r="K9" s="752"/>
      <c r="L9" s="752"/>
      <c r="M9" s="752"/>
      <c r="N9" s="700"/>
      <c r="O9" s="700"/>
    </row>
    <row r="10" spans="1:15" s="719" customFormat="1" ht="12.75" customHeight="1">
      <c r="A10" s="717">
        <v>2012</v>
      </c>
      <c r="B10" s="761">
        <v>12.1</v>
      </c>
      <c r="C10" s="761">
        <v>95.8</v>
      </c>
      <c r="D10" s="761">
        <v>96.7</v>
      </c>
      <c r="E10" s="761">
        <v>3</v>
      </c>
      <c r="F10" s="761">
        <v>37.9</v>
      </c>
      <c r="G10" s="761">
        <v>282.5</v>
      </c>
      <c r="H10" s="760"/>
      <c r="I10" s="752"/>
      <c r="J10" s="752"/>
      <c r="K10" s="752"/>
      <c r="L10" s="752"/>
      <c r="M10" s="752"/>
      <c r="N10" s="700"/>
      <c r="O10" s="700"/>
    </row>
    <row r="11" spans="1:15" s="719" customFormat="1" ht="12.75" customHeight="1">
      <c r="A11" s="756">
        <v>2013</v>
      </c>
      <c r="B11" s="700">
        <v>12.5</v>
      </c>
      <c r="C11" s="700">
        <v>96.1</v>
      </c>
      <c r="D11" s="700">
        <v>96.9</v>
      </c>
      <c r="E11" s="700">
        <v>2.9</v>
      </c>
      <c r="F11" s="700">
        <v>37.700000000000003</v>
      </c>
      <c r="G11" s="700">
        <v>272.5</v>
      </c>
      <c r="H11" s="760"/>
      <c r="I11" s="752"/>
      <c r="J11" s="752"/>
      <c r="K11" s="752"/>
      <c r="L11" s="752"/>
      <c r="M11" s="752"/>
      <c r="N11" s="700"/>
      <c r="O11" s="700"/>
    </row>
    <row r="12" spans="1:15" s="719" customFormat="1" ht="12.75" customHeight="1">
      <c r="A12" s="756">
        <v>2014</v>
      </c>
      <c r="B12" s="719">
        <v>12.8</v>
      </c>
      <c r="C12" s="758">
        <v>96.2</v>
      </c>
      <c r="D12" s="759">
        <v>97</v>
      </c>
      <c r="E12" s="759">
        <v>2.9</v>
      </c>
      <c r="F12" s="758">
        <v>38.700000000000003</v>
      </c>
      <c r="G12" s="758">
        <v>269.89999999999998</v>
      </c>
      <c r="H12" s="711"/>
      <c r="I12" s="752"/>
      <c r="J12" s="752"/>
      <c r="K12" s="752"/>
      <c r="L12" s="752"/>
      <c r="M12" s="752"/>
      <c r="N12" s="700"/>
      <c r="O12" s="700"/>
    </row>
    <row r="13" spans="1:15" s="719" customFormat="1" ht="12.75" customHeight="1">
      <c r="A13" s="756">
        <v>2015</v>
      </c>
      <c r="B13" s="758">
        <v>13.2</v>
      </c>
      <c r="C13" s="759">
        <v>96.1</v>
      </c>
      <c r="D13" s="759">
        <v>97.1</v>
      </c>
      <c r="E13" s="758">
        <v>2.9353807745255591</v>
      </c>
      <c r="F13" s="758">
        <v>40.200000000000003</v>
      </c>
      <c r="G13" s="758">
        <v>269.60000000000002</v>
      </c>
      <c r="H13" s="711"/>
      <c r="I13" s="752"/>
      <c r="J13" s="752"/>
      <c r="K13" s="752"/>
      <c r="L13" s="752"/>
      <c r="M13" s="752"/>
      <c r="N13" s="700"/>
      <c r="O13" s="700"/>
    </row>
    <row r="14" spans="1:15" s="719" customFormat="1" ht="12.75" customHeight="1">
      <c r="A14" s="756">
        <v>2016</v>
      </c>
      <c r="B14" s="700">
        <v>13.6</v>
      </c>
      <c r="C14" s="700">
        <v>96.1</v>
      </c>
      <c r="D14" s="700">
        <v>97</v>
      </c>
      <c r="E14" s="700">
        <v>3</v>
      </c>
      <c r="F14" s="755">
        <v>41.6</v>
      </c>
      <c r="G14" s="700">
        <v>269.60000000000002</v>
      </c>
      <c r="I14" s="752"/>
      <c r="J14" s="752"/>
      <c r="K14" s="752"/>
      <c r="L14" s="752"/>
      <c r="M14" s="752"/>
      <c r="N14" s="700"/>
      <c r="O14" s="700"/>
    </row>
    <row r="15" spans="1:15" s="719" customFormat="1" ht="12.75" customHeight="1">
      <c r="A15" s="756">
        <v>2017</v>
      </c>
      <c r="B15" s="700">
        <v>14.1</v>
      </c>
      <c r="C15" s="700">
        <v>96</v>
      </c>
      <c r="D15" s="700">
        <v>97.1</v>
      </c>
      <c r="E15" s="700">
        <v>3</v>
      </c>
      <c r="F15" s="755">
        <v>43.8</v>
      </c>
      <c r="G15" s="700">
        <v>283.60000000000002</v>
      </c>
      <c r="I15" s="752"/>
      <c r="J15" s="752"/>
      <c r="K15" s="752"/>
      <c r="L15" s="752"/>
      <c r="M15" s="752"/>
      <c r="N15" s="700"/>
      <c r="O15" s="700"/>
    </row>
    <row r="16" spans="1:15" s="719" customFormat="1" ht="12.75" customHeight="1">
      <c r="A16" s="756">
        <v>2018</v>
      </c>
      <c r="B16" s="700">
        <v>14.5</v>
      </c>
      <c r="C16" s="700">
        <v>95.9</v>
      </c>
      <c r="D16" s="700">
        <v>97.1</v>
      </c>
      <c r="E16" s="700">
        <v>3</v>
      </c>
      <c r="F16" s="755">
        <v>45.7</v>
      </c>
      <c r="G16" s="700">
        <v>294.2</v>
      </c>
      <c r="I16" s="752"/>
      <c r="J16" s="752"/>
      <c r="K16" s="752"/>
      <c r="L16" s="752"/>
      <c r="M16" s="752"/>
      <c r="N16" s="700"/>
      <c r="O16" s="700"/>
    </row>
    <row r="17" spans="1:20" s="719" customFormat="1" ht="12.75" customHeight="1">
      <c r="A17" s="756">
        <v>2019</v>
      </c>
      <c r="B17" s="754">
        <v>14.9</v>
      </c>
      <c r="C17" s="754">
        <v>95.9</v>
      </c>
      <c r="D17" s="754">
        <v>97.1</v>
      </c>
      <c r="E17" s="754">
        <v>3.1</v>
      </c>
      <c r="F17" s="755">
        <v>47.3</v>
      </c>
      <c r="G17" s="754">
        <v>297.3</v>
      </c>
      <c r="I17" s="757"/>
      <c r="J17" s="757"/>
      <c r="K17" s="757"/>
      <c r="L17" s="757"/>
      <c r="M17" s="757"/>
      <c r="N17" s="700"/>
      <c r="O17" s="700"/>
    </row>
    <row r="18" spans="1:20" s="719" customFormat="1" ht="12.75" customHeight="1">
      <c r="A18" s="756">
        <v>2020</v>
      </c>
      <c r="B18" s="754">
        <v>14.7</v>
      </c>
      <c r="C18" s="754">
        <v>95.9</v>
      </c>
      <c r="D18" s="754">
        <v>97.1</v>
      </c>
      <c r="E18" s="754">
        <v>3.1</v>
      </c>
      <c r="F18" s="755">
        <v>47.3</v>
      </c>
      <c r="G18" s="754">
        <v>272.2</v>
      </c>
      <c r="I18" s="757"/>
      <c r="J18" s="757"/>
      <c r="K18" s="757"/>
      <c r="L18" s="757"/>
      <c r="M18" s="757"/>
      <c r="N18" s="700"/>
      <c r="O18" s="700"/>
    </row>
    <row r="19" spans="1:20" s="719" customFormat="1" ht="12.75" customHeight="1">
      <c r="A19" s="756">
        <v>2021</v>
      </c>
      <c r="B19" s="754">
        <v>15.187410816132685</v>
      </c>
      <c r="C19" s="754">
        <v>95.94734489834093</v>
      </c>
      <c r="D19" s="754">
        <v>97.322908738867767</v>
      </c>
      <c r="E19" s="754">
        <v>3.018027190000157</v>
      </c>
      <c r="F19" s="755">
        <v>46.641276339485401</v>
      </c>
      <c r="G19" s="754">
        <v>306.1043961455369</v>
      </c>
      <c r="H19" s="711"/>
      <c r="I19" s="752"/>
      <c r="J19" s="752"/>
      <c r="K19" s="752"/>
      <c r="L19" s="752"/>
      <c r="M19" s="752"/>
      <c r="N19" s="700"/>
      <c r="O19" s="700"/>
    </row>
    <row r="20" spans="1:20" s="719" customFormat="1" ht="12.75" customHeight="1">
      <c r="A20" s="756">
        <v>2022</v>
      </c>
      <c r="B20" s="754">
        <v>16.2</v>
      </c>
      <c r="C20" s="754">
        <v>96</v>
      </c>
      <c r="D20" s="754">
        <v>97.4</v>
      </c>
      <c r="E20" s="754">
        <v>3</v>
      </c>
      <c r="F20" s="755">
        <v>48.9</v>
      </c>
      <c r="G20" s="754">
        <v>354.1</v>
      </c>
      <c r="H20" s="711"/>
      <c r="I20" s="752"/>
      <c r="J20" s="752"/>
      <c r="K20" s="752"/>
      <c r="L20" s="752"/>
      <c r="M20" s="752"/>
      <c r="N20" s="700"/>
      <c r="O20" s="700"/>
    </row>
    <row r="21" spans="1:20" s="719" customFormat="1" ht="12.75" customHeight="1">
      <c r="A21" s="753">
        <v>2023</v>
      </c>
      <c r="B21" s="705"/>
      <c r="C21" s="705"/>
      <c r="D21" s="705"/>
      <c r="E21" s="705"/>
      <c r="F21" s="705"/>
      <c r="G21" s="705"/>
      <c r="H21" s="711"/>
      <c r="I21" s="752"/>
      <c r="J21" s="752"/>
      <c r="K21" s="752"/>
      <c r="L21" s="752"/>
      <c r="M21" s="752"/>
      <c r="N21" s="700"/>
      <c r="O21" s="700"/>
    </row>
    <row r="22" spans="1:20" s="711" customFormat="1" ht="12.6" customHeight="1">
      <c r="A22" s="751" t="s">
        <v>209</v>
      </c>
      <c r="B22" s="705">
        <v>17.03736072136466</v>
      </c>
      <c r="C22" s="705">
        <v>95.943291876528207</v>
      </c>
      <c r="D22" s="705">
        <v>97.425337655940339</v>
      </c>
      <c r="E22" s="705">
        <v>3.0045599939921361</v>
      </c>
      <c r="F22" s="744">
        <v>50.894872529608257</v>
      </c>
      <c r="G22" s="705">
        <v>347.37335377534413</v>
      </c>
      <c r="I22" s="701"/>
      <c r="J22" s="701"/>
      <c r="K22" s="702"/>
      <c r="L22" s="701"/>
      <c r="M22" s="700"/>
      <c r="N22" s="700"/>
      <c r="O22" s="700"/>
      <c r="P22" s="700"/>
      <c r="Q22" s="700"/>
      <c r="R22" s="700"/>
      <c r="S22" s="700"/>
      <c r="T22" s="700"/>
    </row>
    <row r="23" spans="1:20" s="711" customFormat="1" ht="12.6" customHeight="1">
      <c r="A23" s="745" t="s">
        <v>801</v>
      </c>
      <c r="B23" s="705">
        <v>16.857833044189512</v>
      </c>
      <c r="C23" s="705">
        <v>95.941664464149113</v>
      </c>
      <c r="D23" s="705">
        <v>97.462899507279616</v>
      </c>
      <c r="E23" s="705">
        <v>3.019214163929886</v>
      </c>
      <c r="F23" s="744">
        <v>51.278372712309348</v>
      </c>
      <c r="G23" s="705">
        <v>351.40385578891517</v>
      </c>
      <c r="H23" s="750"/>
      <c r="I23" s="701"/>
      <c r="J23" s="701"/>
      <c r="K23" s="702"/>
      <c r="L23" s="701"/>
      <c r="M23" s="700"/>
      <c r="N23" s="700"/>
      <c r="O23" s="700"/>
      <c r="P23" s="700"/>
      <c r="Q23" s="700"/>
      <c r="R23" s="700"/>
      <c r="S23" s="700"/>
      <c r="T23" s="700"/>
    </row>
    <row r="24" spans="1:20" s="711" customFormat="1" ht="12.6" customHeight="1">
      <c r="A24" s="747" t="s">
        <v>432</v>
      </c>
      <c r="B24" s="705">
        <v>24.43110120991118</v>
      </c>
      <c r="C24" s="705">
        <v>95.52627986085605</v>
      </c>
      <c r="D24" s="705">
        <v>97.5286373854168</v>
      </c>
      <c r="E24" s="705">
        <v>3.1131957918378883</v>
      </c>
      <c r="F24" s="744">
        <v>50.103985041009103</v>
      </c>
      <c r="G24" s="705">
        <v>306.77260785097985</v>
      </c>
      <c r="H24" s="750"/>
      <c r="I24" s="701"/>
      <c r="J24" s="701"/>
      <c r="K24" s="702"/>
      <c r="L24" s="701"/>
      <c r="M24" s="700"/>
      <c r="N24" s="700"/>
      <c r="O24" s="700"/>
      <c r="P24" s="700"/>
      <c r="Q24" s="700"/>
      <c r="R24" s="700"/>
      <c r="S24" s="700"/>
      <c r="T24" s="700"/>
    </row>
    <row r="25" spans="1:20" ht="12" customHeight="1">
      <c r="A25" s="747" t="s">
        <v>431</v>
      </c>
      <c r="B25" s="705">
        <v>9.8503168456711503</v>
      </c>
      <c r="C25" s="705">
        <v>96.095931044109435</v>
      </c>
      <c r="D25" s="705">
        <v>97.229201563372413</v>
      </c>
      <c r="E25" s="705">
        <v>2.8944069304857623</v>
      </c>
      <c r="F25" s="744">
        <v>44.227838988981979</v>
      </c>
      <c r="G25" s="705">
        <v>322.58444091115297</v>
      </c>
      <c r="H25" s="746"/>
      <c r="I25" s="701"/>
      <c r="J25" s="701"/>
      <c r="K25" s="702"/>
      <c r="L25" s="701"/>
      <c r="M25" s="700"/>
      <c r="N25" s="700"/>
      <c r="O25" s="700"/>
      <c r="P25" s="700"/>
      <c r="Q25" s="700"/>
      <c r="R25" s="700"/>
      <c r="S25" s="700"/>
      <c r="T25" s="700"/>
    </row>
    <row r="26" spans="1:20" ht="12.6" customHeight="1">
      <c r="A26" s="747" t="s">
        <v>430</v>
      </c>
      <c r="B26" s="709">
        <v>11.995444052706398</v>
      </c>
      <c r="C26" s="709">
        <v>95.874859565831912</v>
      </c>
      <c r="D26" s="709">
        <v>97.090747653390352</v>
      </c>
      <c r="E26" s="709">
        <v>2.8427590330881021</v>
      </c>
      <c r="F26" s="709">
        <v>42.082356475694347</v>
      </c>
      <c r="G26" s="709">
        <v>335.76554663320411</v>
      </c>
      <c r="H26" s="748"/>
      <c r="I26" s="748"/>
      <c r="J26"/>
      <c r="K26" s="700"/>
      <c r="L26" s="700"/>
      <c r="M26" s="708"/>
      <c r="N26" s="708"/>
      <c r="O26" s="700"/>
    </row>
    <row r="27" spans="1:20" ht="12.6" customHeight="1">
      <c r="A27" s="747" t="s">
        <v>429</v>
      </c>
      <c r="B27" s="709">
        <v>266.98441704197182</v>
      </c>
      <c r="C27" s="709">
        <v>95.980900181351274</v>
      </c>
      <c r="D27" s="709">
        <v>97.901391257952639</v>
      </c>
      <c r="E27" s="709">
        <v>3.3848338601412546</v>
      </c>
      <c r="F27" s="709">
        <v>69.08845102896592</v>
      </c>
      <c r="G27" s="709">
        <v>508.93270174048718</v>
      </c>
      <c r="H27" s="748"/>
      <c r="I27" s="748"/>
      <c r="J27"/>
      <c r="K27" s="700"/>
      <c r="L27" s="700"/>
      <c r="M27" s="708"/>
      <c r="N27" s="708"/>
      <c r="O27" s="700"/>
    </row>
    <row r="28" spans="1:20" ht="12.6" customHeight="1">
      <c r="A28" s="749" t="s">
        <v>428</v>
      </c>
      <c r="B28" s="709">
        <v>63.768873903252405</v>
      </c>
      <c r="C28" s="709">
        <v>96.832334693798785</v>
      </c>
      <c r="D28" s="709">
        <v>97.391958780791384</v>
      </c>
      <c r="E28" s="709">
        <v>2.4838046718962574</v>
      </c>
      <c r="F28" s="709">
        <v>36.027946346597403</v>
      </c>
      <c r="G28" s="709">
        <v>317.54773059889425</v>
      </c>
      <c r="H28" s="748"/>
      <c r="I28" s="748"/>
      <c r="J28"/>
      <c r="K28" s="700"/>
      <c r="L28" s="700"/>
      <c r="M28" s="708"/>
      <c r="N28" s="708"/>
      <c r="O28" s="700"/>
    </row>
    <row r="29" spans="1:20" ht="12.6" customHeight="1">
      <c r="A29" s="747" t="s">
        <v>427</v>
      </c>
      <c r="B29" s="705">
        <v>2.5220335361268762</v>
      </c>
      <c r="C29" s="705">
        <v>96.458572112524848</v>
      </c>
      <c r="D29" s="705">
        <v>96.977962191884174</v>
      </c>
      <c r="E29" s="705">
        <v>2.6195540209206842</v>
      </c>
      <c r="F29" s="744">
        <v>43.3359654575696</v>
      </c>
      <c r="G29" s="705">
        <v>249.70956123144779</v>
      </c>
      <c r="H29" s="746"/>
      <c r="I29" s="701"/>
      <c r="J29" s="701"/>
      <c r="K29" s="702"/>
      <c r="L29" s="701"/>
      <c r="M29" s="700"/>
      <c r="N29" s="700"/>
      <c r="O29" s="700"/>
      <c r="P29" s="700"/>
      <c r="Q29" s="700"/>
      <c r="R29" s="700"/>
      <c r="S29" s="700"/>
      <c r="T29" s="700"/>
    </row>
    <row r="30" spans="1:20" ht="12.6" customHeight="1">
      <c r="A30" s="747" t="s">
        <v>426</v>
      </c>
      <c r="B30" s="705">
        <v>19.760886489126019</v>
      </c>
      <c r="C30" s="705">
        <v>96.402710120416032</v>
      </c>
      <c r="D30" s="705">
        <v>96.84021834901408</v>
      </c>
      <c r="E30" s="705">
        <v>2.478089142301577</v>
      </c>
      <c r="F30" s="744">
        <v>58.589900150851236</v>
      </c>
      <c r="G30" s="705">
        <v>185.32961060754906</v>
      </c>
      <c r="H30" s="746"/>
      <c r="I30" s="701"/>
      <c r="J30" s="701"/>
      <c r="K30" s="702"/>
      <c r="L30" s="701"/>
      <c r="M30" s="700"/>
      <c r="N30" s="700"/>
      <c r="O30" s="700"/>
      <c r="P30" s="700"/>
      <c r="Q30" s="700"/>
      <c r="R30" s="700"/>
      <c r="S30" s="700"/>
      <c r="T30" s="700"/>
    </row>
    <row r="31" spans="1:20" ht="12.6" customHeight="1">
      <c r="A31" s="745" t="s">
        <v>425</v>
      </c>
      <c r="B31" s="705">
        <v>14.377939327120192</v>
      </c>
      <c r="C31" s="705">
        <v>96.025161000449302</v>
      </c>
      <c r="D31" s="705">
        <v>96.585292796165945</v>
      </c>
      <c r="E31" s="705">
        <v>2.5029204732664372</v>
      </c>
      <c r="F31" s="744">
        <v>40.445500704262848</v>
      </c>
      <c r="G31" s="705">
        <v>225.99997346113526</v>
      </c>
      <c r="H31" s="746"/>
      <c r="I31" s="701"/>
      <c r="J31" s="701"/>
      <c r="K31" s="702"/>
      <c r="L31" s="701"/>
      <c r="M31" s="700"/>
      <c r="N31" s="700"/>
      <c r="O31" s="700"/>
      <c r="P31" s="700"/>
      <c r="Q31" s="700"/>
      <c r="R31" s="700"/>
      <c r="S31" s="700"/>
      <c r="T31" s="700"/>
    </row>
    <row r="32" spans="1:20" ht="12.6" customHeight="1">
      <c r="A32" s="745" t="s">
        <v>424</v>
      </c>
      <c r="B32" s="705">
        <v>44.713518911496692</v>
      </c>
      <c r="C32" s="705">
        <v>95.935231714126189</v>
      </c>
      <c r="D32" s="705">
        <v>96.633165829145725</v>
      </c>
      <c r="E32" s="705">
        <v>2.8575935231714125</v>
      </c>
      <c r="F32" s="744">
        <v>45.423844645028446</v>
      </c>
      <c r="G32" s="705">
        <v>291.48162213847013</v>
      </c>
      <c r="H32" s="743"/>
      <c r="I32" s="701"/>
      <c r="J32" s="701"/>
      <c r="K32" s="702"/>
      <c r="L32" s="701"/>
      <c r="M32" s="700"/>
      <c r="N32" s="700"/>
      <c r="O32" s="700"/>
      <c r="P32" s="700"/>
      <c r="Q32" s="700"/>
      <c r="R32" s="700"/>
      <c r="S32" s="700"/>
      <c r="T32" s="700"/>
    </row>
    <row r="33" spans="1:10" ht="63.75">
      <c r="A33" s="4986"/>
      <c r="B33" s="742" t="s">
        <v>827</v>
      </c>
      <c r="C33" s="740" t="s">
        <v>826</v>
      </c>
      <c r="D33" s="741" t="s">
        <v>825</v>
      </c>
      <c r="E33" s="740" t="s">
        <v>824</v>
      </c>
      <c r="F33" s="740" t="s">
        <v>823</v>
      </c>
      <c r="G33" s="697" t="s">
        <v>822</v>
      </c>
    </row>
    <row r="34" spans="1:10">
      <c r="A34" s="4987"/>
      <c r="B34" s="694" t="s">
        <v>821</v>
      </c>
      <c r="C34" s="694" t="s">
        <v>208</v>
      </c>
      <c r="D34" s="694" t="s">
        <v>208</v>
      </c>
      <c r="E34" s="4979" t="s">
        <v>791</v>
      </c>
      <c r="F34" s="4981"/>
      <c r="G34" s="694" t="s">
        <v>790</v>
      </c>
      <c r="H34" s="693"/>
    </row>
    <row r="35" spans="1:10" s="106" customFormat="1" ht="13.5" customHeight="1">
      <c r="A35" s="4985" t="s">
        <v>412</v>
      </c>
      <c r="B35" s="4985"/>
      <c r="C35" s="4985"/>
      <c r="D35" s="4985"/>
      <c r="E35" s="4985"/>
      <c r="F35" s="4985"/>
      <c r="G35" s="4985"/>
      <c r="H35" s="104"/>
      <c r="I35" s="104"/>
      <c r="J35" s="105"/>
    </row>
    <row r="36" spans="1:10" ht="10.5" customHeight="1">
      <c r="A36" s="692" t="s">
        <v>789</v>
      </c>
      <c r="B36" s="692"/>
      <c r="C36" s="692"/>
      <c r="D36" s="692"/>
      <c r="E36" s="692"/>
      <c r="F36" s="692"/>
      <c r="G36" s="692"/>
    </row>
    <row r="37" spans="1:10">
      <c r="A37" s="692" t="s">
        <v>788</v>
      </c>
      <c r="B37" s="739"/>
      <c r="C37" s="692"/>
      <c r="D37" s="692"/>
      <c r="E37" s="692"/>
      <c r="F37" s="692"/>
      <c r="G37" s="692"/>
    </row>
    <row r="38" spans="1:10">
      <c r="A38" s="738"/>
    </row>
    <row r="39" spans="1:10">
      <c r="A39" s="461" t="s">
        <v>409</v>
      </c>
    </row>
    <row r="40" spans="1:10">
      <c r="A40" s="687" t="s">
        <v>820</v>
      </c>
    </row>
    <row r="41" spans="1:10">
      <c r="A41" s="687" t="s">
        <v>819</v>
      </c>
    </row>
    <row r="42" spans="1:10">
      <c r="A42" s="687" t="s">
        <v>818</v>
      </c>
    </row>
    <row r="43" spans="1:10">
      <c r="A43" s="687" t="s">
        <v>817</v>
      </c>
    </row>
    <row r="44" spans="1:10">
      <c r="A44" s="687" t="s">
        <v>816</v>
      </c>
    </row>
  </sheetData>
  <mergeCells count="9">
    <mergeCell ref="A35:G35"/>
    <mergeCell ref="A33:A34"/>
    <mergeCell ref="H2:H4"/>
    <mergeCell ref="A1:G1"/>
    <mergeCell ref="A2:G2"/>
    <mergeCell ref="A3:A4"/>
    <mergeCell ref="C4:D4"/>
    <mergeCell ref="E4:F4"/>
    <mergeCell ref="E34:F34"/>
  </mergeCells>
  <hyperlinks>
    <hyperlink ref="A43" r:id="rId1" xr:uid="{299193D1-F596-4D34-8F9F-28F1B3AE0688}"/>
    <hyperlink ref="A42" r:id="rId2" xr:uid="{87AA7959-A442-4957-9B9A-7C50CF43CB8D}"/>
    <hyperlink ref="A41" r:id="rId3" xr:uid="{F022B5B1-ACE9-4F6F-A07A-4261072228EE}"/>
    <hyperlink ref="A40" r:id="rId4" xr:uid="{526B752A-45C9-4246-98E9-0851F0A2FC44}"/>
    <hyperlink ref="A44" r:id="rId5" xr:uid="{E63A8816-B356-405D-A0E1-59D18F2643DC}"/>
  </hyperlinks>
  <pageMargins left="0.70866141732283472" right="0.70866141732283472" top="0.74803149606299213" bottom="0.74803149606299213" header="0.31496062992125984" footer="0.31496062992125984"/>
  <pageSetup paperSize="9" scale="65" orientation="landscape"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42"/>
  <sheetViews>
    <sheetView showGridLines="0" zoomScaleNormal="100" workbookViewId="0">
      <selection sqref="A1:G1"/>
    </sheetView>
  </sheetViews>
  <sheetFormatPr defaultColWidth="9.28515625" defaultRowHeight="12.75"/>
  <cols>
    <col min="1" max="1" width="19.7109375" style="256" customWidth="1"/>
    <col min="2" max="2" width="11.28515625" style="256" customWidth="1"/>
    <col min="3" max="3" width="18.7109375" style="256" customWidth="1"/>
    <col min="4" max="4" width="11.28515625" style="256" customWidth="1"/>
    <col min="5" max="5" width="20.28515625" style="256" customWidth="1"/>
    <col min="6" max="6" width="15.28515625" style="256" customWidth="1"/>
    <col min="7" max="7" width="14.28515625" style="256" customWidth="1"/>
    <col min="8" max="10" width="9.28515625" style="256"/>
    <col min="11" max="11" width="29.28515625" style="256" customWidth="1"/>
    <col min="12" max="12" width="26.28515625" style="256" customWidth="1"/>
    <col min="13" max="16384" width="9.28515625" style="256"/>
  </cols>
  <sheetData>
    <row r="1" spans="1:9" ht="34.5" customHeight="1">
      <c r="A1" s="4818" t="s">
        <v>388</v>
      </c>
      <c r="B1" s="4818"/>
      <c r="C1" s="4818"/>
      <c r="D1" s="4818"/>
      <c r="E1" s="4818"/>
      <c r="F1" s="4818"/>
      <c r="G1" s="4819"/>
    </row>
    <row r="2" spans="1:9" ht="34.5" customHeight="1">
      <c r="A2" s="4820" t="s">
        <v>373</v>
      </c>
      <c r="B2" s="4820"/>
      <c r="C2" s="4820"/>
      <c r="D2" s="4820"/>
      <c r="E2" s="4820"/>
      <c r="F2" s="4820"/>
      <c r="G2" s="4821"/>
    </row>
    <row r="3" spans="1:9" ht="13.5">
      <c r="A3" s="341" t="s">
        <v>211</v>
      </c>
      <c r="B3" s="342"/>
      <c r="C3" s="342"/>
      <c r="D3" s="342"/>
      <c r="E3" s="342"/>
      <c r="F3" s="269"/>
      <c r="G3" s="343" t="s">
        <v>212</v>
      </c>
    </row>
    <row r="4" spans="1:9" ht="25.5" customHeight="1">
      <c r="A4" s="4804"/>
      <c r="B4" s="4823" t="s">
        <v>58</v>
      </c>
      <c r="C4" s="4824"/>
      <c r="D4" s="4824"/>
      <c r="E4" s="4804" t="s">
        <v>62</v>
      </c>
      <c r="F4" s="4804" t="s">
        <v>213</v>
      </c>
      <c r="G4" s="4804" t="s">
        <v>214</v>
      </c>
      <c r="I4" s="257"/>
    </row>
    <row r="5" spans="1:9" ht="25.5">
      <c r="A5" s="4822"/>
      <c r="B5" s="79" t="s">
        <v>172</v>
      </c>
      <c r="C5" s="79" t="s">
        <v>232</v>
      </c>
      <c r="D5" s="79" t="s">
        <v>245</v>
      </c>
      <c r="E5" s="4822"/>
      <c r="F5" s="4822"/>
      <c r="G5" s="4822"/>
    </row>
    <row r="6" spans="1:9">
      <c r="A6" s="342" t="s">
        <v>209</v>
      </c>
      <c r="B6" s="345"/>
      <c r="C6" s="345"/>
      <c r="D6" s="345"/>
      <c r="E6" s="345"/>
      <c r="F6" s="345"/>
      <c r="G6" s="345"/>
    </row>
    <row r="7" spans="1:9">
      <c r="A7" s="239">
        <v>1995</v>
      </c>
      <c r="B7" s="89">
        <v>17.5</v>
      </c>
      <c r="C7" s="89">
        <v>1.6</v>
      </c>
      <c r="D7" s="89">
        <v>63.1</v>
      </c>
      <c r="E7" s="89">
        <v>23.3</v>
      </c>
      <c r="F7" s="89" t="s">
        <v>215</v>
      </c>
      <c r="G7" s="89" t="s">
        <v>215</v>
      </c>
    </row>
    <row r="8" spans="1:9">
      <c r="A8" s="239">
        <v>1996</v>
      </c>
      <c r="B8" s="89">
        <v>17.7</v>
      </c>
      <c r="C8" s="89">
        <v>1.7</v>
      </c>
      <c r="D8" s="89">
        <v>63.4</v>
      </c>
      <c r="E8" s="89">
        <v>23.8</v>
      </c>
      <c r="F8" s="89">
        <v>6</v>
      </c>
      <c r="G8" s="89">
        <v>3.5</v>
      </c>
    </row>
    <row r="9" spans="1:9">
      <c r="A9" s="239">
        <v>1997</v>
      </c>
      <c r="B9" s="89">
        <v>17.600000000000001</v>
      </c>
      <c r="C9" s="89">
        <v>1.6</v>
      </c>
      <c r="D9" s="89">
        <v>62.3</v>
      </c>
      <c r="E9" s="89">
        <v>26</v>
      </c>
      <c r="F9" s="89">
        <v>8.5</v>
      </c>
      <c r="G9" s="89">
        <v>4.4000000000000004</v>
      </c>
    </row>
    <row r="10" spans="1:9">
      <c r="A10" s="239">
        <v>1998</v>
      </c>
      <c r="B10" s="89">
        <v>17.8</v>
      </c>
      <c r="C10" s="89">
        <v>1.5</v>
      </c>
      <c r="D10" s="89">
        <v>61.5</v>
      </c>
      <c r="E10" s="89">
        <v>27.3</v>
      </c>
      <c r="F10" s="89">
        <v>8.8000000000000007</v>
      </c>
      <c r="G10" s="89">
        <v>4.8</v>
      </c>
    </row>
    <row r="11" spans="1:9">
      <c r="A11" s="95">
        <v>1999</v>
      </c>
      <c r="B11" s="89">
        <v>18</v>
      </c>
      <c r="C11" s="89">
        <v>1.5</v>
      </c>
      <c r="D11" s="89">
        <v>61.8</v>
      </c>
      <c r="E11" s="89">
        <v>27.6</v>
      </c>
      <c r="F11" s="89">
        <v>7.4</v>
      </c>
      <c r="G11" s="89">
        <v>3.9</v>
      </c>
    </row>
    <row r="12" spans="1:9">
      <c r="A12" s="95">
        <v>2000</v>
      </c>
      <c r="B12" s="89">
        <v>18.8</v>
      </c>
      <c r="C12" s="89">
        <v>1.6</v>
      </c>
      <c r="D12" s="89">
        <v>61.9</v>
      </c>
      <c r="E12" s="89">
        <v>28</v>
      </c>
      <c r="F12" s="89">
        <v>7.4</v>
      </c>
      <c r="G12" s="89">
        <v>3.8</v>
      </c>
    </row>
    <row r="13" spans="1:9">
      <c r="A13" s="95">
        <v>2001</v>
      </c>
      <c r="B13" s="89">
        <v>19.2</v>
      </c>
      <c r="C13" s="89">
        <v>1.7</v>
      </c>
      <c r="D13" s="89">
        <v>61.2</v>
      </c>
      <c r="E13" s="89">
        <v>27.4</v>
      </c>
      <c r="F13" s="89">
        <v>5.7</v>
      </c>
      <c r="G13" s="89">
        <v>1.9</v>
      </c>
    </row>
    <row r="14" spans="1:9">
      <c r="A14" s="95">
        <v>2002</v>
      </c>
      <c r="B14" s="89">
        <v>19.5</v>
      </c>
      <c r="C14" s="89">
        <v>1.7</v>
      </c>
      <c r="D14" s="89">
        <v>61.1</v>
      </c>
      <c r="E14" s="89">
        <v>25.9</v>
      </c>
      <c r="F14" s="89">
        <v>5</v>
      </c>
      <c r="G14" s="89">
        <v>0.8</v>
      </c>
    </row>
    <row r="15" spans="1:9">
      <c r="A15" s="95">
        <v>2003</v>
      </c>
      <c r="B15" s="89">
        <v>20</v>
      </c>
      <c r="C15" s="89">
        <v>1.7</v>
      </c>
      <c r="D15" s="89">
        <v>61.5</v>
      </c>
      <c r="E15" s="89">
        <v>23.8</v>
      </c>
      <c r="F15" s="89">
        <v>2.5</v>
      </c>
      <c r="G15" s="89">
        <v>-0.9</v>
      </c>
    </row>
    <row r="16" spans="1:9">
      <c r="A16" s="95">
        <v>2004</v>
      </c>
      <c r="B16" s="89">
        <v>20.399999999999999</v>
      </c>
      <c r="C16" s="89">
        <v>1.7</v>
      </c>
      <c r="D16" s="89">
        <v>62</v>
      </c>
      <c r="E16" s="89">
        <v>23.4</v>
      </c>
      <c r="F16" s="89">
        <v>4.2</v>
      </c>
      <c r="G16" s="89">
        <v>1.8</v>
      </c>
    </row>
    <row r="17" spans="1:10">
      <c r="A17" s="95">
        <v>2005</v>
      </c>
      <c r="B17" s="89">
        <v>20.9</v>
      </c>
      <c r="C17" s="89">
        <v>1.7</v>
      </c>
      <c r="D17" s="89">
        <v>62.8</v>
      </c>
      <c r="E17" s="89">
        <v>23.1</v>
      </c>
      <c r="F17" s="89">
        <v>4.0999999999999996</v>
      </c>
      <c r="G17" s="89">
        <v>0.8</v>
      </c>
    </row>
    <row r="18" spans="1:10">
      <c r="A18" s="95">
        <v>2006</v>
      </c>
      <c r="B18" s="89">
        <v>20.3</v>
      </c>
      <c r="C18" s="89">
        <v>1.7</v>
      </c>
      <c r="D18" s="89">
        <v>63</v>
      </c>
      <c r="E18" s="89">
        <v>22.5</v>
      </c>
      <c r="F18" s="89">
        <v>4.9000000000000004</v>
      </c>
      <c r="G18" s="89">
        <v>1.6</v>
      </c>
    </row>
    <row r="19" spans="1:10">
      <c r="A19" s="95">
        <v>2007</v>
      </c>
      <c r="B19" s="89">
        <v>19.5</v>
      </c>
      <c r="C19" s="89">
        <v>1.8</v>
      </c>
      <c r="D19" s="89">
        <v>63.1</v>
      </c>
      <c r="E19" s="89">
        <v>22.5</v>
      </c>
      <c r="F19" s="89">
        <v>5.5</v>
      </c>
      <c r="G19" s="89">
        <v>2.5</v>
      </c>
    </row>
    <row r="20" spans="1:10" s="348" customFormat="1">
      <c r="A20" s="159">
        <v>2008</v>
      </c>
      <c r="B20" s="89">
        <v>19.7</v>
      </c>
      <c r="C20" s="89">
        <v>1.8</v>
      </c>
      <c r="D20" s="89">
        <v>64.5</v>
      </c>
      <c r="E20" s="89">
        <v>22.9</v>
      </c>
      <c r="F20" s="89">
        <v>2.1</v>
      </c>
      <c r="G20" s="89">
        <v>0.3</v>
      </c>
      <c r="I20" s="256"/>
    </row>
    <row r="21" spans="1:10" s="350" customFormat="1">
      <c r="A21" s="95">
        <v>2009</v>
      </c>
      <c r="B21" s="89">
        <v>21.3</v>
      </c>
      <c r="C21" s="89">
        <v>1.9</v>
      </c>
      <c r="D21" s="89">
        <v>63</v>
      </c>
      <c r="E21" s="89">
        <v>21.2</v>
      </c>
      <c r="F21" s="89">
        <v>-2.1</v>
      </c>
      <c r="G21" s="89">
        <v>-3.1</v>
      </c>
      <c r="H21" s="256"/>
      <c r="I21" s="256"/>
    </row>
    <row r="22" spans="1:10">
      <c r="A22" s="95">
        <v>2010</v>
      </c>
      <c r="B22" s="89">
        <v>20.6</v>
      </c>
      <c r="C22" s="89">
        <v>1.8</v>
      </c>
      <c r="D22" s="89">
        <v>64</v>
      </c>
      <c r="E22" s="89">
        <v>20.6</v>
      </c>
      <c r="F22" s="89">
        <v>2.5</v>
      </c>
      <c r="G22" s="89">
        <v>1.7</v>
      </c>
    </row>
    <row r="23" spans="1:10">
      <c r="A23" s="92">
        <v>2011</v>
      </c>
      <c r="B23" s="89">
        <v>19.7</v>
      </c>
      <c r="C23" s="89">
        <v>1.9</v>
      </c>
      <c r="D23" s="89">
        <v>63.9</v>
      </c>
      <c r="E23" s="89">
        <v>18.5</v>
      </c>
      <c r="F23" s="89">
        <v>-2</v>
      </c>
      <c r="G23" s="89">
        <v>-1.7</v>
      </c>
    </row>
    <row r="24" spans="1:10" s="348" customFormat="1">
      <c r="A24" s="95">
        <v>2012</v>
      </c>
      <c r="B24" s="89">
        <v>18.3</v>
      </c>
      <c r="C24" s="89">
        <v>2</v>
      </c>
      <c r="D24" s="89">
        <v>64.400000000000006</v>
      </c>
      <c r="E24" s="89">
        <v>15.9</v>
      </c>
      <c r="F24" s="89">
        <v>-4.4000000000000004</v>
      </c>
      <c r="G24" s="89">
        <v>-4.0999999999999996</v>
      </c>
      <c r="I24" s="256"/>
    </row>
    <row r="25" spans="1:10" s="99" customFormat="1">
      <c r="A25" s="92">
        <v>2013</v>
      </c>
      <c r="B25" s="89">
        <v>18.8</v>
      </c>
      <c r="C25" s="89">
        <v>2</v>
      </c>
      <c r="D25" s="89">
        <v>63.4</v>
      </c>
      <c r="E25" s="89">
        <v>14.8</v>
      </c>
      <c r="F25" s="89">
        <v>1.3</v>
      </c>
      <c r="G25" s="89">
        <v>-1</v>
      </c>
    </row>
    <row r="26" spans="1:10" s="99" customFormat="1">
      <c r="A26" s="95">
        <v>2014</v>
      </c>
      <c r="B26" s="89">
        <v>18.399999999999999</v>
      </c>
      <c r="C26" s="89">
        <v>2</v>
      </c>
      <c r="D26" s="89">
        <v>64.099999999999994</v>
      </c>
      <c r="E26" s="89">
        <v>15.1</v>
      </c>
      <c r="F26" s="89">
        <v>1.5</v>
      </c>
      <c r="G26" s="89">
        <v>0.7</v>
      </c>
    </row>
    <row r="27" spans="1:10" s="99" customFormat="1">
      <c r="A27" s="92">
        <v>2015</v>
      </c>
      <c r="B27" s="89">
        <v>17.899999999999999</v>
      </c>
      <c r="C27" s="89">
        <v>2.1</v>
      </c>
      <c r="D27" s="89">
        <v>63.4</v>
      </c>
      <c r="E27" s="89">
        <v>15.7</v>
      </c>
      <c r="F27" s="89">
        <v>3.6</v>
      </c>
      <c r="G27" s="89">
        <v>1.6</v>
      </c>
    </row>
    <row r="28" spans="1:10" s="94" customFormat="1">
      <c r="A28" s="95">
        <v>2016</v>
      </c>
      <c r="B28" s="89">
        <v>17.600000000000001</v>
      </c>
      <c r="C28" s="89">
        <v>1.9</v>
      </c>
      <c r="D28" s="89">
        <v>63.3</v>
      </c>
      <c r="E28" s="89">
        <v>15.7</v>
      </c>
      <c r="F28" s="89">
        <v>3.9</v>
      </c>
      <c r="G28" s="89">
        <v>2</v>
      </c>
      <c r="H28" s="99"/>
    </row>
    <row r="29" spans="1:10" s="93" customFormat="1">
      <c r="A29" s="95">
        <v>2017</v>
      </c>
      <c r="B29" s="89">
        <v>17.2</v>
      </c>
      <c r="C29" s="89">
        <v>1.8</v>
      </c>
      <c r="D29" s="89">
        <v>62.5</v>
      </c>
      <c r="E29" s="89">
        <v>17.100000000000001</v>
      </c>
      <c r="F29" s="89">
        <v>4.9000000000000004</v>
      </c>
      <c r="G29" s="89">
        <v>3.3</v>
      </c>
      <c r="H29" s="96"/>
    </row>
    <row r="30" spans="1:10" s="94" customFormat="1">
      <c r="A30" s="95">
        <v>2018</v>
      </c>
      <c r="B30" s="89">
        <v>17</v>
      </c>
      <c r="C30" s="89">
        <v>1.8</v>
      </c>
      <c r="D30" s="89">
        <v>62.1</v>
      </c>
      <c r="E30" s="89">
        <v>17.8</v>
      </c>
      <c r="F30" s="89">
        <v>4.9000000000000004</v>
      </c>
      <c r="G30" s="89">
        <v>2.9</v>
      </c>
      <c r="H30" s="99"/>
    </row>
    <row r="31" spans="1:10" s="94" customFormat="1">
      <c r="A31" s="98">
        <v>2019</v>
      </c>
      <c r="B31" s="89">
        <v>16.899999999999999</v>
      </c>
      <c r="C31" s="89">
        <v>1.7</v>
      </c>
      <c r="D31" s="89">
        <v>62.1</v>
      </c>
      <c r="E31" s="89">
        <v>18.399999999999999</v>
      </c>
      <c r="F31" s="89">
        <v>4.5999999999999996</v>
      </c>
      <c r="G31" s="89">
        <v>2.7</v>
      </c>
      <c r="H31" s="99"/>
      <c r="I31" s="99"/>
      <c r="J31" s="99"/>
    </row>
    <row r="32" spans="1:10" s="94" customFormat="1">
      <c r="A32" s="95">
        <v>2020</v>
      </c>
      <c r="B32" s="89">
        <v>18.899999999999999</v>
      </c>
      <c r="C32" s="89">
        <v>1.7</v>
      </c>
      <c r="D32" s="89">
        <v>62</v>
      </c>
      <c r="E32" s="89">
        <v>19.5</v>
      </c>
      <c r="F32" s="89">
        <v>-6.3</v>
      </c>
      <c r="G32" s="89">
        <v>-8.1999999999999993</v>
      </c>
      <c r="H32" s="99"/>
      <c r="I32" s="99"/>
      <c r="J32" s="99"/>
    </row>
    <row r="33" spans="1:14" s="94" customFormat="1">
      <c r="A33" s="95">
        <v>2021</v>
      </c>
      <c r="B33" s="89">
        <v>18.5</v>
      </c>
      <c r="C33" s="89">
        <v>1.6</v>
      </c>
      <c r="D33" s="89">
        <v>61.7</v>
      </c>
      <c r="E33" s="89">
        <v>20.5</v>
      </c>
      <c r="F33" s="89">
        <v>7.7</v>
      </c>
      <c r="G33" s="89">
        <v>5.6</v>
      </c>
      <c r="H33" s="99"/>
      <c r="I33" s="99"/>
      <c r="J33" s="99"/>
    </row>
    <row r="34" spans="1:14" s="94" customFormat="1">
      <c r="A34" s="95">
        <v>2022</v>
      </c>
      <c r="B34" s="89">
        <v>17.399999999999999</v>
      </c>
      <c r="C34" s="89">
        <v>1.6</v>
      </c>
      <c r="D34" s="89">
        <v>62</v>
      </c>
      <c r="E34" s="89">
        <v>20.6</v>
      </c>
      <c r="F34" s="89">
        <v>12.7</v>
      </c>
      <c r="G34" s="89">
        <v>7</v>
      </c>
      <c r="H34" s="99"/>
      <c r="I34" s="99"/>
      <c r="J34" s="99"/>
    </row>
    <row r="35" spans="1:14" s="94" customFormat="1">
      <c r="A35" s="95" t="s">
        <v>387</v>
      </c>
      <c r="B35" s="89">
        <v>16.7</v>
      </c>
      <c r="C35" s="89">
        <v>1.6</v>
      </c>
      <c r="D35" s="89">
        <v>60.1</v>
      </c>
      <c r="E35" s="89">
        <v>20.100000000000001</v>
      </c>
      <c r="F35" s="89">
        <v>9.8000000000000007</v>
      </c>
      <c r="G35" s="89">
        <v>2.6</v>
      </c>
      <c r="H35" s="99"/>
      <c r="I35" s="99"/>
      <c r="J35" s="99"/>
    </row>
    <row r="36" spans="1:14" s="94" customFormat="1">
      <c r="A36" s="100" t="s">
        <v>375</v>
      </c>
      <c r="B36" s="97">
        <v>16.8</v>
      </c>
      <c r="C36" s="97">
        <v>1.6</v>
      </c>
      <c r="D36" s="97">
        <v>59.7</v>
      </c>
      <c r="E36" s="97">
        <v>19.899999999999999</v>
      </c>
      <c r="F36" s="97">
        <v>6.4</v>
      </c>
      <c r="G36" s="361">
        <v>1.9</v>
      </c>
      <c r="H36" s="99"/>
      <c r="I36" s="99"/>
      <c r="J36" s="99"/>
    </row>
    <row r="37" spans="1:14" ht="20.25" customHeight="1">
      <c r="A37" s="4804"/>
      <c r="B37" s="4823" t="s">
        <v>59</v>
      </c>
      <c r="C37" s="4825"/>
      <c r="D37" s="4826"/>
      <c r="E37" s="4804" t="s">
        <v>63</v>
      </c>
      <c r="F37" s="4804" t="s">
        <v>67</v>
      </c>
      <c r="G37" s="4804" t="s">
        <v>70</v>
      </c>
    </row>
    <row r="38" spans="1:14" ht="27.4" customHeight="1">
      <c r="A38" s="4822"/>
      <c r="B38" s="79" t="s">
        <v>174</v>
      </c>
      <c r="C38" s="79" t="s">
        <v>246</v>
      </c>
      <c r="D38" s="79" t="s">
        <v>294</v>
      </c>
      <c r="E38" s="4822"/>
      <c r="F38" s="4822"/>
      <c r="G38" s="4806"/>
      <c r="H38" s="351"/>
    </row>
    <row r="39" spans="1:14" s="106" customFormat="1" ht="13.5" customHeight="1">
      <c r="A39" s="4813" t="s">
        <v>374</v>
      </c>
      <c r="B39" s="4813"/>
      <c r="C39" s="4813"/>
      <c r="D39" s="4813"/>
      <c r="E39" s="4813"/>
      <c r="F39" s="4813"/>
      <c r="G39" s="4813"/>
      <c r="H39" s="104"/>
      <c r="I39" s="104"/>
      <c r="J39" s="104"/>
      <c r="K39" s="104"/>
      <c r="L39" s="104"/>
      <c r="M39" s="104"/>
      <c r="N39" s="105"/>
    </row>
    <row r="40" spans="1:14" s="107" customFormat="1" ht="12.75" customHeight="1">
      <c r="A40" s="4802" t="s">
        <v>335</v>
      </c>
      <c r="B40" s="4802"/>
      <c r="C40" s="4802"/>
      <c r="D40" s="4802"/>
      <c r="E40" s="4802"/>
      <c r="F40" s="4802"/>
      <c r="G40" s="4802"/>
    </row>
    <row r="41" spans="1:14" s="107" customFormat="1" ht="12.75" customHeight="1">
      <c r="A41" s="4802" t="s">
        <v>336</v>
      </c>
      <c r="B41" s="4802"/>
      <c r="C41" s="4802"/>
      <c r="D41" s="4802"/>
      <c r="E41" s="4802"/>
      <c r="F41" s="4802"/>
      <c r="G41" s="4802"/>
    </row>
    <row r="42" spans="1:14" s="86" customFormat="1" ht="12.75" customHeight="1">
      <c r="A42" s="4817"/>
      <c r="B42" s="4817"/>
      <c r="C42" s="4817"/>
      <c r="D42" s="4817"/>
      <c r="E42" s="4817"/>
      <c r="F42" s="4817"/>
      <c r="G42" s="4817"/>
    </row>
  </sheetData>
  <mergeCells count="16">
    <mergeCell ref="A40:G40"/>
    <mergeCell ref="A41:G41"/>
    <mergeCell ref="A42:G42"/>
    <mergeCell ref="A39:G39"/>
    <mergeCell ref="A1:G1"/>
    <mergeCell ref="A2:G2"/>
    <mergeCell ref="A4:A5"/>
    <mergeCell ref="B4:D4"/>
    <mergeCell ref="E4:E5"/>
    <mergeCell ref="F4:F5"/>
    <mergeCell ref="G4:G5"/>
    <mergeCell ref="G37:G38"/>
    <mergeCell ref="A37:A38"/>
    <mergeCell ref="B37:D37"/>
    <mergeCell ref="E37:E38"/>
    <mergeCell ref="F37:F38"/>
  </mergeCells>
  <phoneticPr fontId="24" type="noConversion"/>
  <printOptions horizontalCentered="1"/>
  <pageMargins left="0.24" right="0.24" top="0.52" bottom="0.28000000000000003" header="0" footer="0"/>
  <pageSetup paperSize="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3261-C65F-4D39-BF59-565EB762F4F6}">
  <sheetPr codeName="Sheet38"/>
  <dimension ref="A1:S49"/>
  <sheetViews>
    <sheetView showGridLines="0" zoomScaleNormal="100" workbookViewId="0">
      <selection sqref="A1:G1"/>
    </sheetView>
  </sheetViews>
  <sheetFormatPr defaultColWidth="9.140625" defaultRowHeight="12.75"/>
  <cols>
    <col min="1" max="1" width="21.140625" customWidth="1"/>
    <col min="2" max="5" width="15.85546875" customWidth="1"/>
    <col min="6" max="6" width="13.140625" customWidth="1"/>
    <col min="7" max="7" width="17.140625" customWidth="1"/>
  </cols>
  <sheetData>
    <row r="1" spans="1:17" ht="34.5" customHeight="1">
      <c r="A1" s="4975" t="s">
        <v>858</v>
      </c>
      <c r="B1" s="4975"/>
      <c r="C1" s="4975"/>
      <c r="D1" s="4975"/>
      <c r="E1" s="4975"/>
      <c r="F1" s="4975"/>
      <c r="G1" s="4975"/>
    </row>
    <row r="2" spans="1:17" ht="34.5" customHeight="1">
      <c r="A2" s="4976" t="s">
        <v>857</v>
      </c>
      <c r="B2" s="4976"/>
      <c r="C2" s="4976"/>
      <c r="D2" s="4976"/>
      <c r="E2" s="4976"/>
      <c r="F2" s="4976"/>
      <c r="G2" s="4976"/>
    </row>
    <row r="3" spans="1:17" ht="16.5">
      <c r="A3" s="805" t="s">
        <v>211</v>
      </c>
      <c r="B3" s="804"/>
      <c r="C3" s="804"/>
      <c r="D3" s="804"/>
      <c r="F3" s="771"/>
      <c r="G3" s="803" t="s">
        <v>212</v>
      </c>
    </row>
    <row r="4" spans="1:17" ht="74.45" customHeight="1">
      <c r="A4" s="802"/>
      <c r="B4" s="781" t="s">
        <v>856</v>
      </c>
      <c r="C4" s="781" t="s">
        <v>855</v>
      </c>
      <c r="D4" s="781" t="s">
        <v>854</v>
      </c>
      <c r="E4" s="781" t="s">
        <v>853</v>
      </c>
      <c r="F4" s="779" t="s">
        <v>852</v>
      </c>
      <c r="G4" s="779" t="s">
        <v>851</v>
      </c>
    </row>
    <row r="5" spans="1:17">
      <c r="A5" s="801" t="s">
        <v>209</v>
      </c>
      <c r="B5" s="800"/>
      <c r="C5" s="799"/>
      <c r="D5" s="798"/>
      <c r="E5" s="798"/>
    </row>
    <row r="6" spans="1:17">
      <c r="A6" s="728">
        <v>2004</v>
      </c>
      <c r="B6" s="797">
        <v>11.54</v>
      </c>
      <c r="C6" s="793">
        <v>2.06</v>
      </c>
      <c r="D6" s="797" t="s">
        <v>602</v>
      </c>
      <c r="E6" s="797" t="s">
        <v>215</v>
      </c>
      <c r="F6" s="797">
        <v>63.03</v>
      </c>
      <c r="G6" s="797">
        <v>63.25</v>
      </c>
      <c r="H6" s="787"/>
      <c r="I6" s="787"/>
      <c r="J6" s="787"/>
      <c r="K6" s="787"/>
      <c r="L6" s="787"/>
      <c r="M6" s="787"/>
      <c r="N6" s="787"/>
      <c r="O6" s="787"/>
      <c r="P6" s="787"/>
      <c r="Q6" s="787"/>
    </row>
    <row r="7" spans="1:17">
      <c r="A7" s="728">
        <v>2005</v>
      </c>
      <c r="B7" s="797">
        <v>11.19</v>
      </c>
      <c r="C7" s="723">
        <v>1.8</v>
      </c>
      <c r="D7" s="797">
        <v>1.72</v>
      </c>
      <c r="E7" s="797">
        <v>8.5299999999999994</v>
      </c>
      <c r="F7" s="797">
        <v>63.04</v>
      </c>
      <c r="G7" s="797">
        <v>62.94</v>
      </c>
      <c r="H7" s="787"/>
      <c r="I7" s="787"/>
      <c r="J7" s="787"/>
      <c r="K7" s="787"/>
      <c r="L7" s="787"/>
      <c r="M7" s="787"/>
      <c r="N7" s="787"/>
      <c r="O7" s="787"/>
      <c r="P7" s="787"/>
      <c r="Q7" s="787"/>
    </row>
    <row r="8" spans="1:17">
      <c r="A8" s="728">
        <v>2006</v>
      </c>
      <c r="B8" s="797" t="s">
        <v>602</v>
      </c>
      <c r="C8" s="723">
        <v>1.7</v>
      </c>
      <c r="D8" s="797">
        <v>1.77</v>
      </c>
      <c r="E8" s="797">
        <v>8.61</v>
      </c>
      <c r="F8" s="797">
        <v>63.15</v>
      </c>
      <c r="G8" s="797">
        <v>62.9</v>
      </c>
      <c r="H8" s="787"/>
      <c r="I8" s="787"/>
      <c r="J8" s="787"/>
      <c r="K8" s="787"/>
      <c r="L8" s="787"/>
      <c r="M8" s="787"/>
      <c r="N8" s="787"/>
      <c r="O8" s="787"/>
      <c r="P8" s="787"/>
      <c r="Q8" s="787"/>
    </row>
    <row r="9" spans="1:17">
      <c r="A9" s="728">
        <v>2007</v>
      </c>
      <c r="B9" s="723">
        <v>10.6</v>
      </c>
      <c r="C9" s="793">
        <v>2.0099999999999998</v>
      </c>
      <c r="D9" s="723">
        <v>1.78</v>
      </c>
      <c r="E9" s="723">
        <v>8.56</v>
      </c>
      <c r="F9" s="723">
        <v>62.98</v>
      </c>
      <c r="G9" s="723">
        <v>62.75</v>
      </c>
      <c r="H9" s="787"/>
      <c r="I9" s="787"/>
      <c r="J9" s="787"/>
      <c r="K9" s="787"/>
      <c r="L9" s="787"/>
      <c r="M9" s="787"/>
      <c r="N9" s="787"/>
      <c r="O9" s="787"/>
      <c r="P9" s="787"/>
      <c r="Q9" s="787"/>
    </row>
    <row r="10" spans="1:17">
      <c r="A10" s="728" t="s">
        <v>802</v>
      </c>
      <c r="B10" s="723">
        <v>10.6</v>
      </c>
      <c r="C10" s="793">
        <v>1.84</v>
      </c>
      <c r="D10" s="723">
        <v>1.93</v>
      </c>
      <c r="E10" s="720">
        <v>8.8800000000000008</v>
      </c>
      <c r="F10" s="723">
        <v>62.64</v>
      </c>
      <c r="G10" s="723">
        <v>63.15</v>
      </c>
      <c r="H10" s="787"/>
      <c r="I10" s="787"/>
      <c r="J10" s="787"/>
      <c r="K10" s="787"/>
      <c r="L10" s="787"/>
      <c r="M10" s="787"/>
      <c r="N10" s="787"/>
      <c r="O10" s="787"/>
      <c r="P10" s="787"/>
      <c r="Q10" s="787"/>
    </row>
    <row r="11" spans="1:17">
      <c r="A11" s="717">
        <v>2009</v>
      </c>
      <c r="B11" s="723">
        <v>10.57</v>
      </c>
      <c r="C11" s="793">
        <v>1.68</v>
      </c>
      <c r="D11" s="723" t="s">
        <v>602</v>
      </c>
      <c r="E11" s="720">
        <v>8.99</v>
      </c>
      <c r="F11" s="723">
        <v>63.05</v>
      </c>
      <c r="G11" s="723">
        <v>62.37</v>
      </c>
      <c r="H11" s="787"/>
      <c r="I11" s="787"/>
      <c r="J11" s="787"/>
      <c r="K11" s="787"/>
      <c r="L11" s="787"/>
      <c r="M11" s="787"/>
      <c r="N11" s="787"/>
      <c r="O11" s="787"/>
      <c r="P11" s="787"/>
      <c r="Q11" s="787"/>
    </row>
    <row r="12" spans="1:17">
      <c r="A12" s="795">
        <v>2010</v>
      </c>
      <c r="B12" s="723">
        <v>11.12</v>
      </c>
      <c r="C12" s="793">
        <v>1.76</v>
      </c>
      <c r="D12" s="723" t="s">
        <v>602</v>
      </c>
      <c r="E12" s="723">
        <v>10.34</v>
      </c>
      <c r="F12" s="723">
        <v>63.13</v>
      </c>
      <c r="G12" s="723">
        <v>62.48</v>
      </c>
      <c r="H12" s="787"/>
      <c r="I12" s="787"/>
      <c r="J12" s="787"/>
      <c r="K12" s="787"/>
      <c r="L12" s="787"/>
      <c r="M12" s="787"/>
      <c r="N12" s="787"/>
      <c r="O12" s="787"/>
      <c r="P12" s="787"/>
      <c r="Q12" s="787"/>
    </row>
    <row r="13" spans="1:17">
      <c r="A13" s="795">
        <v>2011</v>
      </c>
      <c r="B13" s="723">
        <v>11.39</v>
      </c>
      <c r="C13" s="723">
        <v>2.1</v>
      </c>
      <c r="D13" s="723" t="s">
        <v>602</v>
      </c>
      <c r="E13" s="723">
        <v>10.64</v>
      </c>
      <c r="F13" s="723">
        <v>62.91</v>
      </c>
      <c r="G13" s="723">
        <v>62.34</v>
      </c>
      <c r="H13" s="787"/>
      <c r="I13" s="787"/>
      <c r="J13" s="787"/>
      <c r="K13" s="787"/>
      <c r="L13" s="787"/>
      <c r="M13" s="787"/>
      <c r="N13" s="787"/>
      <c r="O13" s="787"/>
      <c r="P13" s="787"/>
      <c r="Q13" s="787"/>
    </row>
    <row r="14" spans="1:17">
      <c r="A14" s="795">
        <v>2012</v>
      </c>
      <c r="B14" s="796">
        <v>11.72</v>
      </c>
      <c r="C14" s="793">
        <v>2.02</v>
      </c>
      <c r="D14" s="723" t="s">
        <v>602</v>
      </c>
      <c r="E14" s="723">
        <v>10.93</v>
      </c>
      <c r="F14" s="723">
        <v>63.07</v>
      </c>
      <c r="G14" s="723">
        <v>62.73</v>
      </c>
      <c r="H14" s="787"/>
      <c r="I14" s="787"/>
      <c r="J14" s="787"/>
      <c r="K14" s="787"/>
      <c r="L14" s="787"/>
      <c r="M14" s="787"/>
      <c r="N14" s="787"/>
      <c r="O14" s="787"/>
      <c r="P14" s="787"/>
      <c r="Q14" s="787"/>
    </row>
    <row r="15" spans="1:17" ht="12.75" customHeight="1">
      <c r="A15" s="795">
        <v>2013</v>
      </c>
      <c r="B15" s="793">
        <v>11.54</v>
      </c>
      <c r="C15" s="793">
        <v>1.46</v>
      </c>
      <c r="D15" s="723" t="s">
        <v>602</v>
      </c>
      <c r="E15" s="708">
        <v>11.19</v>
      </c>
      <c r="F15" s="708">
        <v>62.82</v>
      </c>
      <c r="G15" s="708">
        <v>62.54</v>
      </c>
      <c r="H15" s="787"/>
      <c r="I15" s="787"/>
      <c r="J15" s="787"/>
      <c r="K15" s="787"/>
      <c r="L15" s="787"/>
      <c r="M15" s="787"/>
      <c r="N15" s="787"/>
      <c r="O15" s="787"/>
      <c r="P15" s="787"/>
      <c r="Q15" s="787"/>
    </row>
    <row r="16" spans="1:17" ht="12.75" customHeight="1">
      <c r="A16" s="794">
        <v>2014</v>
      </c>
      <c r="B16" s="793">
        <v>11.32</v>
      </c>
      <c r="C16" s="793">
        <v>1.66</v>
      </c>
      <c r="D16" s="723" t="s">
        <v>602</v>
      </c>
      <c r="E16" s="723">
        <v>11.3</v>
      </c>
      <c r="F16" s="708">
        <v>62.56</v>
      </c>
      <c r="G16" s="708">
        <v>62.37</v>
      </c>
      <c r="H16" s="787"/>
      <c r="I16" s="787"/>
      <c r="J16" s="787"/>
      <c r="K16" s="787"/>
      <c r="L16" s="787"/>
      <c r="M16" s="787"/>
      <c r="N16" s="787"/>
      <c r="O16" s="787"/>
      <c r="P16" s="787"/>
      <c r="Q16" s="787"/>
    </row>
    <row r="17" spans="1:19" ht="12.75" customHeight="1">
      <c r="A17" s="756">
        <v>2015</v>
      </c>
      <c r="B17" s="793">
        <v>11.39</v>
      </c>
      <c r="C17" s="793">
        <v>1.82</v>
      </c>
      <c r="D17" s="723" t="s">
        <v>850</v>
      </c>
      <c r="E17" s="723">
        <v>11.47</v>
      </c>
      <c r="F17" s="708">
        <v>62.17</v>
      </c>
      <c r="G17" s="708">
        <v>62.06</v>
      </c>
      <c r="H17" s="787"/>
      <c r="I17" s="787"/>
    </row>
    <row r="18" spans="1:19" s="790" customFormat="1" ht="12.75" customHeight="1">
      <c r="A18" s="756">
        <v>2016</v>
      </c>
      <c r="B18" s="793">
        <v>11.21</v>
      </c>
      <c r="C18" s="793">
        <v>1.91</v>
      </c>
      <c r="D18" s="723" t="s">
        <v>602</v>
      </c>
      <c r="E18" s="720">
        <v>11.52</v>
      </c>
      <c r="F18" s="793">
        <v>62.07</v>
      </c>
      <c r="G18" s="793">
        <v>61.99</v>
      </c>
      <c r="H18" s="787"/>
      <c r="I18" s="787"/>
    </row>
    <row r="19" spans="1:19" s="790" customFormat="1" ht="12.75" customHeight="1">
      <c r="A19" s="756">
        <v>2017</v>
      </c>
      <c r="B19" s="793">
        <v>11.15</v>
      </c>
      <c r="C19" s="793">
        <v>2.08</v>
      </c>
      <c r="D19" s="723" t="s">
        <v>602</v>
      </c>
      <c r="E19" s="720">
        <v>11.73</v>
      </c>
      <c r="F19" s="793">
        <v>62.16</v>
      </c>
      <c r="G19" s="793">
        <v>61.84</v>
      </c>
      <c r="H19" s="787"/>
      <c r="I19" s="787"/>
    </row>
    <row r="20" spans="1:19" s="790" customFormat="1" ht="12.75" customHeight="1">
      <c r="A20" s="756">
        <v>2018</v>
      </c>
      <c r="B20" s="793">
        <v>10.97</v>
      </c>
      <c r="C20" s="793">
        <v>2.16</v>
      </c>
      <c r="D20" s="723" t="s">
        <v>602</v>
      </c>
      <c r="E20" s="720">
        <v>15.68</v>
      </c>
      <c r="F20" s="723">
        <v>62.25</v>
      </c>
      <c r="G20" s="723">
        <v>61.68</v>
      </c>
      <c r="H20" s="787"/>
      <c r="I20" s="787"/>
    </row>
    <row r="21" spans="1:19" s="790" customFormat="1" ht="12.75" customHeight="1">
      <c r="A21" s="756">
        <v>2019</v>
      </c>
      <c r="B21" s="792">
        <v>11.22</v>
      </c>
      <c r="C21" s="720">
        <v>2.4</v>
      </c>
      <c r="D21" s="714" t="s">
        <v>602</v>
      </c>
      <c r="E21" s="714">
        <v>13.43</v>
      </c>
      <c r="F21" s="720">
        <v>62.299743080764436</v>
      </c>
      <c r="G21" s="720">
        <v>61.542188917321042</v>
      </c>
      <c r="H21" s="791"/>
    </row>
    <row r="22" spans="1:19" s="790" customFormat="1" ht="12.75" customHeight="1">
      <c r="A22" s="756">
        <v>2020</v>
      </c>
      <c r="B22" s="789">
        <v>12.93</v>
      </c>
      <c r="C22" s="714">
        <v>2.5299999999999998</v>
      </c>
      <c r="D22" s="714">
        <v>3.21</v>
      </c>
      <c r="E22" s="714">
        <v>13.78</v>
      </c>
      <c r="F22" s="720">
        <v>61.693522025053028</v>
      </c>
      <c r="G22" s="720">
        <v>61.009550197402852</v>
      </c>
      <c r="H22" s="791"/>
    </row>
    <row r="23" spans="1:19" ht="12.75" customHeight="1">
      <c r="A23" s="756">
        <v>2021</v>
      </c>
      <c r="B23" s="789">
        <v>12.66</v>
      </c>
      <c r="C23" s="714">
        <v>3.33</v>
      </c>
      <c r="D23" s="714">
        <v>3.49</v>
      </c>
      <c r="E23" s="714">
        <v>14.24</v>
      </c>
      <c r="F23" s="720">
        <v>61.590554841785391</v>
      </c>
      <c r="G23" s="720">
        <v>60.943973232024149</v>
      </c>
      <c r="H23" s="787"/>
    </row>
    <row r="24" spans="1:19" ht="12.75" customHeight="1">
      <c r="A24" s="756">
        <v>2022</v>
      </c>
      <c r="B24" s="789">
        <v>12.05</v>
      </c>
      <c r="C24" s="714">
        <v>3.49</v>
      </c>
      <c r="D24" s="714">
        <v>3.68</v>
      </c>
      <c r="E24" s="714">
        <v>14.17</v>
      </c>
      <c r="F24" s="720">
        <v>62.303838385229241</v>
      </c>
      <c r="G24" s="720">
        <v>61.33697556696692</v>
      </c>
      <c r="H24" s="787"/>
    </row>
    <row r="25" spans="1:19" ht="12.75" customHeight="1">
      <c r="A25" s="788">
        <v>2023</v>
      </c>
      <c r="B25" s="221"/>
      <c r="C25" s="221"/>
      <c r="D25" s="221"/>
      <c r="E25" s="221"/>
      <c r="F25" s="723"/>
      <c r="G25" s="787"/>
      <c r="H25" s="787"/>
    </row>
    <row r="26" spans="1:19" s="711" customFormat="1" ht="12.6" customHeight="1">
      <c r="A26" s="786" t="s">
        <v>209</v>
      </c>
      <c r="B26" s="703">
        <v>11.92</v>
      </c>
      <c r="C26" s="703">
        <v>3.66</v>
      </c>
      <c r="D26" s="703">
        <v>3.89</v>
      </c>
      <c r="E26" s="703">
        <v>14.39</v>
      </c>
      <c r="F26" s="782">
        <v>61.821567029548817</v>
      </c>
      <c r="G26" s="782">
        <v>61.557356665916963</v>
      </c>
      <c r="H26" s="701"/>
      <c r="I26" s="701"/>
      <c r="J26" s="702"/>
      <c r="K26" s="701"/>
      <c r="L26" s="700"/>
      <c r="M26" s="700"/>
      <c r="N26" s="700"/>
      <c r="O26" s="700"/>
      <c r="P26" s="700"/>
      <c r="Q26" s="700"/>
      <c r="R26" s="700"/>
      <c r="S26" s="700"/>
    </row>
    <row r="27" spans="1:19" s="711" customFormat="1" ht="12.6" customHeight="1">
      <c r="A27" s="783" t="s">
        <v>801</v>
      </c>
      <c r="B27" s="703">
        <v>12.17</v>
      </c>
      <c r="C27" s="703">
        <v>3.68</v>
      </c>
      <c r="D27" s="703">
        <v>3.97</v>
      </c>
      <c r="E27" s="703">
        <v>14.82</v>
      </c>
      <c r="F27" s="782">
        <v>61.077588948065952</v>
      </c>
      <c r="G27" s="750">
        <v>60.895725103652964</v>
      </c>
      <c r="H27" s="701"/>
      <c r="I27" s="701"/>
      <c r="J27" s="702"/>
      <c r="K27" s="701"/>
      <c r="L27" s="700"/>
      <c r="M27" s="700"/>
      <c r="N27" s="700"/>
      <c r="O27" s="700"/>
      <c r="P27" s="700"/>
      <c r="Q27" s="700"/>
      <c r="R27" s="700"/>
      <c r="S27" s="700"/>
    </row>
    <row r="28" spans="1:19" s="711" customFormat="1" ht="12.6" customHeight="1">
      <c r="A28" s="784" t="s">
        <v>432</v>
      </c>
      <c r="B28" s="703" t="s">
        <v>602</v>
      </c>
      <c r="C28" s="703">
        <v>3.15</v>
      </c>
      <c r="D28" s="703" t="s">
        <v>602</v>
      </c>
      <c r="E28" s="703">
        <v>9.34</v>
      </c>
      <c r="F28" s="782">
        <v>57.310688941153195</v>
      </c>
      <c r="G28" s="750">
        <v>56.045309239878819</v>
      </c>
      <c r="H28" s="701"/>
      <c r="I28" s="701"/>
      <c r="J28" s="702"/>
      <c r="K28" s="701"/>
      <c r="L28" s="700"/>
      <c r="M28" s="700"/>
      <c r="N28" s="700"/>
      <c r="O28" s="700"/>
      <c r="P28" s="700"/>
      <c r="Q28" s="700"/>
      <c r="R28" s="700"/>
      <c r="S28" s="700"/>
    </row>
    <row r="29" spans="1:19" s="682" customFormat="1" ht="12" customHeight="1">
      <c r="A29" s="784" t="s">
        <v>431</v>
      </c>
      <c r="B29" s="703">
        <v>12.99</v>
      </c>
      <c r="C29" s="703">
        <v>3.12</v>
      </c>
      <c r="D29" s="703">
        <v>2.2999999999999998</v>
      </c>
      <c r="E29" s="703">
        <v>8.4499999999999993</v>
      </c>
      <c r="F29" s="782">
        <v>49.324712069686804</v>
      </c>
      <c r="G29" s="746">
        <v>47.563922547600427</v>
      </c>
      <c r="H29" s="701"/>
      <c r="I29" s="701"/>
      <c r="J29" s="702"/>
      <c r="K29" s="701"/>
      <c r="L29" s="700"/>
      <c r="M29" s="700"/>
      <c r="N29" s="700"/>
      <c r="O29" s="700"/>
      <c r="P29" s="700"/>
      <c r="Q29" s="700"/>
      <c r="R29" s="700"/>
      <c r="S29" s="700"/>
    </row>
    <row r="30" spans="1:19" s="682" customFormat="1" ht="12.6" customHeight="1">
      <c r="A30" s="784" t="s">
        <v>430</v>
      </c>
      <c r="B30" s="703">
        <v>5.31</v>
      </c>
      <c r="C30" s="703">
        <v>2.99</v>
      </c>
      <c r="D30" s="703">
        <v>1.25</v>
      </c>
      <c r="E30" s="703">
        <v>6.8</v>
      </c>
      <c r="F30" s="748">
        <v>37.223841050785872</v>
      </c>
      <c r="G30" s="748">
        <v>35.49569214304293</v>
      </c>
      <c r="H30" s="748"/>
      <c r="I30"/>
      <c r="J30" s="700"/>
      <c r="K30" s="700"/>
      <c r="L30" s="708"/>
      <c r="M30" s="708"/>
      <c r="N30" s="700"/>
    </row>
    <row r="31" spans="1:19" s="682" customFormat="1" ht="12.6" customHeight="1">
      <c r="A31" s="784" t="s">
        <v>429</v>
      </c>
      <c r="B31" s="703">
        <v>14.85</v>
      </c>
      <c r="C31" s="703">
        <v>5.31</v>
      </c>
      <c r="D31" s="703" t="s">
        <v>602</v>
      </c>
      <c r="E31" s="703">
        <v>27.77</v>
      </c>
      <c r="F31" s="748">
        <v>53.515132126841856</v>
      </c>
      <c r="G31" s="748">
        <v>50.815808539869266</v>
      </c>
      <c r="H31" s="748"/>
      <c r="I31"/>
      <c r="J31" s="700"/>
      <c r="K31" s="700"/>
      <c r="L31" s="708"/>
      <c r="M31" s="708"/>
      <c r="N31" s="700"/>
    </row>
    <row r="32" spans="1:19" s="682" customFormat="1" ht="12.6" customHeight="1">
      <c r="A32" s="785" t="s">
        <v>428</v>
      </c>
      <c r="B32" s="703">
        <v>15.52</v>
      </c>
      <c r="C32" s="703">
        <v>3.82</v>
      </c>
      <c r="D32" s="703">
        <v>2.63</v>
      </c>
      <c r="E32" s="703">
        <v>10.53</v>
      </c>
      <c r="F32" s="748">
        <v>35.187408021300769</v>
      </c>
      <c r="G32" s="748">
        <v>31.298460068349598</v>
      </c>
      <c r="H32" s="748"/>
      <c r="I32"/>
      <c r="J32" s="700"/>
      <c r="K32" s="700"/>
      <c r="L32" s="708"/>
      <c r="M32" s="708"/>
      <c r="N32" s="700"/>
    </row>
    <row r="33" spans="1:19" s="682" customFormat="1" ht="12.6" customHeight="1">
      <c r="A33" s="784" t="s">
        <v>427</v>
      </c>
      <c r="B33" s="703">
        <v>4.03</v>
      </c>
      <c r="C33" s="703">
        <v>1.81</v>
      </c>
      <c r="D33" s="703">
        <v>0.73</v>
      </c>
      <c r="E33" s="703">
        <v>9.3000000000000007</v>
      </c>
      <c r="F33" s="782">
        <v>43.226654778002342</v>
      </c>
      <c r="G33" s="746">
        <v>44.84796962669558</v>
      </c>
      <c r="H33" s="701"/>
      <c r="I33" s="701"/>
      <c r="J33" s="702"/>
      <c r="K33" s="701"/>
      <c r="L33" s="700"/>
      <c r="M33" s="700"/>
      <c r="N33" s="700"/>
      <c r="O33" s="700"/>
      <c r="P33" s="700"/>
      <c r="Q33" s="700"/>
      <c r="R33" s="700"/>
      <c r="S33" s="700"/>
    </row>
    <row r="34" spans="1:19" s="682" customFormat="1" ht="12.6" customHeight="1">
      <c r="A34" s="784" t="s">
        <v>426</v>
      </c>
      <c r="B34" s="703" t="s">
        <v>602</v>
      </c>
      <c r="C34" s="703">
        <v>2.1800000000000002</v>
      </c>
      <c r="D34" s="703">
        <v>1.07</v>
      </c>
      <c r="E34" s="703">
        <v>5.07</v>
      </c>
      <c r="F34" s="782">
        <v>38.253169630467433</v>
      </c>
      <c r="G34" s="746">
        <v>39.431663333423153</v>
      </c>
      <c r="H34" s="701"/>
      <c r="I34" s="701"/>
      <c r="J34" s="702"/>
      <c r="K34" s="701"/>
      <c r="L34" s="700"/>
      <c r="M34" s="700"/>
      <c r="N34" s="700"/>
      <c r="O34" s="700"/>
      <c r="P34" s="700"/>
      <c r="Q34" s="700"/>
      <c r="R34" s="700"/>
      <c r="S34" s="700"/>
    </row>
    <row r="35" spans="1:19" s="682" customFormat="1" ht="12.6" customHeight="1">
      <c r="A35" s="783" t="s">
        <v>425</v>
      </c>
      <c r="B35" s="703">
        <v>1.32</v>
      </c>
      <c r="C35" s="703">
        <v>2.15</v>
      </c>
      <c r="D35" s="703" t="s">
        <v>602</v>
      </c>
      <c r="E35" s="703">
        <v>1.68</v>
      </c>
      <c r="F35" s="782">
        <v>61.085329597987112</v>
      </c>
      <c r="G35" s="746">
        <v>57.402121046168816</v>
      </c>
      <c r="H35" s="701"/>
      <c r="I35" s="701"/>
      <c r="J35" s="702"/>
      <c r="K35" s="701"/>
      <c r="L35" s="700"/>
      <c r="M35" s="700"/>
      <c r="N35" s="700"/>
      <c r="O35" s="700"/>
      <c r="P35" s="700"/>
      <c r="Q35" s="700"/>
      <c r="R35" s="700"/>
      <c r="S35" s="700"/>
    </row>
    <row r="36" spans="1:19" s="682" customFormat="1" ht="12.6" customHeight="1">
      <c r="A36" s="783" t="s">
        <v>424</v>
      </c>
      <c r="B36" s="703">
        <v>6.67</v>
      </c>
      <c r="C36" s="703">
        <v>4.12</v>
      </c>
      <c r="D36" s="703" t="s">
        <v>602</v>
      </c>
      <c r="E36" s="703">
        <v>5.09</v>
      </c>
      <c r="F36" s="782">
        <v>63.037229079308666</v>
      </c>
      <c r="G36" s="743">
        <v>63.420447812589131</v>
      </c>
      <c r="H36" s="701"/>
      <c r="I36" s="701"/>
      <c r="J36" s="702"/>
      <c r="K36" s="701"/>
      <c r="L36" s="700"/>
      <c r="M36" s="700"/>
      <c r="N36" s="700"/>
      <c r="O36" s="700"/>
      <c r="P36" s="700"/>
      <c r="Q36" s="700"/>
      <c r="R36" s="700"/>
      <c r="S36" s="700"/>
    </row>
    <row r="37" spans="1:19" ht="63.75">
      <c r="A37" s="779"/>
      <c r="B37" s="781" t="s">
        <v>849</v>
      </c>
      <c r="C37" s="781" t="s">
        <v>848</v>
      </c>
      <c r="D37" s="781" t="s">
        <v>847</v>
      </c>
      <c r="E37" s="780" t="s">
        <v>846</v>
      </c>
      <c r="F37" s="779" t="s">
        <v>845</v>
      </c>
      <c r="G37" s="779" t="s">
        <v>844</v>
      </c>
      <c r="H37" s="778"/>
    </row>
    <row r="38" spans="1:19" s="106" customFormat="1" ht="13.5" customHeight="1">
      <c r="A38" s="4813" t="s">
        <v>412</v>
      </c>
      <c r="B38" s="4813"/>
      <c r="C38" s="4813"/>
      <c r="D38" s="4813"/>
      <c r="E38" s="4813"/>
      <c r="F38" s="4813"/>
      <c r="G38" s="4813"/>
      <c r="H38" s="104"/>
    </row>
    <row r="39" spans="1:19" ht="13.5" customHeight="1">
      <c r="A39" s="4983" t="s">
        <v>843</v>
      </c>
      <c r="B39" s="4983"/>
      <c r="C39" s="4983"/>
      <c r="D39" s="4983"/>
      <c r="E39" s="4983"/>
      <c r="F39" s="4983"/>
      <c r="G39" s="4983"/>
    </row>
    <row r="40" spans="1:19" ht="10.35" customHeight="1">
      <c r="A40" s="4992" t="s">
        <v>842</v>
      </c>
      <c r="B40" s="4992"/>
      <c r="C40" s="4992"/>
      <c r="D40" s="4992"/>
      <c r="E40" s="4992"/>
      <c r="F40" s="4992"/>
      <c r="G40" s="4992"/>
    </row>
    <row r="41" spans="1:19" ht="10.35" customHeight="1">
      <c r="A41" s="692"/>
      <c r="B41" s="692"/>
      <c r="C41" s="692"/>
      <c r="D41" s="692"/>
      <c r="E41" s="692"/>
      <c r="F41" s="777"/>
    </row>
    <row r="42" spans="1:19" ht="13.5">
      <c r="A42" s="461" t="s">
        <v>409</v>
      </c>
      <c r="B42" s="687"/>
      <c r="C42" s="689"/>
      <c r="D42" s="689"/>
      <c r="E42" s="689"/>
      <c r="F42" s="682"/>
    </row>
    <row r="43" spans="1:19" s="774" customFormat="1" ht="10.5" customHeight="1">
      <c r="A43" s="687" t="s">
        <v>841</v>
      </c>
      <c r="B43" s="689"/>
      <c r="C43" s="689"/>
      <c r="D43" s="689"/>
      <c r="E43" s="689"/>
      <c r="F43" s="775"/>
    </row>
    <row r="44" spans="1:19" ht="12.75" customHeight="1">
      <c r="A44" s="687" t="s">
        <v>840</v>
      </c>
      <c r="B44" s="773"/>
      <c r="C44" s="682"/>
      <c r="D44" s="682"/>
      <c r="E44" s="682"/>
      <c r="F44" s="682"/>
    </row>
    <row r="45" spans="1:19" s="774" customFormat="1" ht="12" customHeight="1">
      <c r="A45" s="687" t="s">
        <v>839</v>
      </c>
      <c r="B45" s="776"/>
      <c r="C45" s="689"/>
      <c r="D45" s="689"/>
      <c r="E45" s="689"/>
      <c r="F45" s="775"/>
    </row>
    <row r="46" spans="1:19" ht="11.25" customHeight="1">
      <c r="A46" s="687" t="s">
        <v>838</v>
      </c>
      <c r="B46" s="773"/>
      <c r="C46" s="682"/>
      <c r="D46" s="682"/>
      <c r="E46" s="682"/>
      <c r="F46" s="682"/>
    </row>
    <row r="47" spans="1:19">
      <c r="A47" s="687"/>
    </row>
    <row r="48" spans="1:19">
      <c r="A48" s="772"/>
    </row>
    <row r="49" spans="1:1">
      <c r="A49" s="772"/>
    </row>
  </sheetData>
  <mergeCells count="5">
    <mergeCell ref="A39:G39"/>
    <mergeCell ref="A40:G40"/>
    <mergeCell ref="A1:G1"/>
    <mergeCell ref="A2:G2"/>
    <mergeCell ref="A38:G38"/>
  </mergeCells>
  <hyperlinks>
    <hyperlink ref="A45" r:id="rId1" xr:uid="{4C9BE0BE-4F84-48B9-A0E0-A8399AFCEA28}"/>
    <hyperlink ref="A43" r:id="rId2" xr:uid="{694774F4-BC37-4917-B14D-C17CA8C082C6}"/>
    <hyperlink ref="A44" r:id="rId3" xr:uid="{2C6515CF-3B32-4691-9DD6-BFF2A99F98AE}"/>
    <hyperlink ref="A46" r:id="rId4" xr:uid="{96C125B7-3499-4B2D-AB59-B241CFB54877}"/>
    <hyperlink ref="B4" r:id="rId5" xr:uid="{9AD224AF-C66D-47F6-9706-BA1B72E16F23}"/>
    <hyperlink ref="B37" r:id="rId6" xr:uid="{A029E662-5696-4D19-A694-40ABEF8A7B0B}"/>
    <hyperlink ref="C37" r:id="rId7" xr:uid="{D216924E-C810-4AA7-83D8-44E42B76C283}"/>
    <hyperlink ref="C4" r:id="rId8" xr:uid="{EC22F4A8-7A04-4B18-8161-1EE34750EA77}"/>
    <hyperlink ref="D4" r:id="rId9" xr:uid="{DA025306-CC07-4850-8E3D-1C154F0CA881}"/>
    <hyperlink ref="D37" r:id="rId10" xr:uid="{5889DD83-0B86-4BFE-B5C0-A1BBB007A880}"/>
    <hyperlink ref="E4" r:id="rId11" xr:uid="{AAA7BC32-2F27-408B-9D6C-B9485A05D141}"/>
    <hyperlink ref="E37" r:id="rId12" xr:uid="{D31556B6-DB22-4F59-B2C4-429CD89B17A7}"/>
  </hyperlinks>
  <pageMargins left="0.70866141732283472" right="0.70866141732283472" top="0.74803149606299213" bottom="0.74803149606299213" header="0.31496062992125984" footer="0.31496062992125984"/>
  <pageSetup paperSize="9" orientation="landscape" r:id="rId1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E1AC1-85AE-48CE-A786-7A2616F7E2EE}">
  <sheetPr codeName="Sheet39"/>
  <dimension ref="A1:AD50"/>
  <sheetViews>
    <sheetView showGridLines="0" zoomScaleNormal="100" workbookViewId="0">
      <selection sqref="A1:H1"/>
    </sheetView>
  </sheetViews>
  <sheetFormatPr defaultColWidth="8.7109375" defaultRowHeight="12.75"/>
  <cols>
    <col min="1" max="1" width="17.5703125" style="806" customWidth="1"/>
    <col min="2" max="6" width="11" style="806" customWidth="1"/>
    <col min="7" max="7" width="14.7109375" style="806" customWidth="1"/>
    <col min="8" max="8" width="11" style="806" customWidth="1"/>
    <col min="9" max="9" width="2.28515625" style="807" customWidth="1"/>
    <col min="10" max="10" width="6.42578125" style="806" customWidth="1"/>
    <col min="11" max="16384" width="8.7109375" style="806"/>
  </cols>
  <sheetData>
    <row r="1" spans="1:30" ht="34.5" customHeight="1">
      <c r="A1" s="4993" t="s">
        <v>886</v>
      </c>
      <c r="B1" s="4993"/>
      <c r="C1" s="4993"/>
      <c r="D1" s="4993"/>
      <c r="E1" s="4993"/>
      <c r="F1" s="4993"/>
      <c r="G1" s="4993"/>
      <c r="H1" s="4993"/>
      <c r="I1" s="844"/>
      <c r="J1" s="843"/>
    </row>
    <row r="2" spans="1:30" ht="34.5" customHeight="1">
      <c r="A2" s="4994" t="s">
        <v>885</v>
      </c>
      <c r="B2" s="4994"/>
      <c r="C2" s="4994"/>
      <c r="D2" s="4994"/>
      <c r="E2" s="4994"/>
      <c r="F2" s="4994"/>
      <c r="G2" s="4994"/>
      <c r="H2" s="4994"/>
      <c r="I2" s="842"/>
      <c r="J2" s="840"/>
    </row>
    <row r="3" spans="1:30" ht="59.25" customHeight="1">
      <c r="A3" s="4995"/>
      <c r="B3" s="781" t="s">
        <v>884</v>
      </c>
      <c r="C3" s="781" t="s">
        <v>883</v>
      </c>
      <c r="D3" s="781" t="s">
        <v>882</v>
      </c>
      <c r="E3" s="779" t="s">
        <v>881</v>
      </c>
      <c r="F3" s="781" t="s">
        <v>880</v>
      </c>
      <c r="G3" s="779" t="s">
        <v>879</v>
      </c>
      <c r="H3" s="4997" t="s">
        <v>878</v>
      </c>
      <c r="I3" s="4998"/>
      <c r="J3" s="841"/>
    </row>
    <row r="4" spans="1:30" ht="16.5">
      <c r="A4" s="4995"/>
      <c r="B4" s="4996" t="s">
        <v>208</v>
      </c>
      <c r="C4" s="4996"/>
      <c r="D4" s="4996"/>
      <c r="E4" s="4996"/>
      <c r="F4" s="4996"/>
      <c r="G4" s="814" t="s">
        <v>804</v>
      </c>
      <c r="H4" s="4999" t="s">
        <v>208</v>
      </c>
      <c r="I4" s="5000"/>
      <c r="J4" s="840"/>
    </row>
    <row r="5" spans="1:30" ht="12.75" customHeight="1">
      <c r="A5" s="839" t="s">
        <v>209</v>
      </c>
      <c r="B5" s="5001"/>
      <c r="C5" s="5001"/>
      <c r="D5" s="5001"/>
      <c r="E5" s="5001"/>
      <c r="F5" s="827"/>
      <c r="G5" s="838"/>
      <c r="H5" s="5004"/>
      <c r="I5" s="5004"/>
      <c r="J5" s="838"/>
      <c r="M5" s="837"/>
    </row>
    <row r="6" spans="1:30" ht="13.5">
      <c r="A6" s="836">
        <v>2004</v>
      </c>
      <c r="B6" s="828">
        <v>13.22</v>
      </c>
      <c r="C6" s="828">
        <v>7.15</v>
      </c>
      <c r="D6" s="828">
        <v>10.26</v>
      </c>
      <c r="E6" s="831">
        <v>14.59</v>
      </c>
      <c r="F6" s="830" t="s">
        <v>215</v>
      </c>
      <c r="G6" s="831">
        <v>1.32</v>
      </c>
      <c r="H6" s="830">
        <v>10.44</v>
      </c>
      <c r="I6" s="832"/>
      <c r="J6" s="829"/>
      <c r="X6" s="826"/>
      <c r="Y6" s="826"/>
      <c r="Z6" s="826"/>
      <c r="AA6" s="826"/>
      <c r="AB6" s="826"/>
      <c r="AC6" s="826"/>
      <c r="AD6" s="826"/>
    </row>
    <row r="7" spans="1:30" ht="13.5">
      <c r="A7" s="836">
        <v>2005</v>
      </c>
      <c r="B7" s="828">
        <v>13.6</v>
      </c>
      <c r="C7" s="828">
        <v>7.08</v>
      </c>
      <c r="D7" s="828">
        <v>9.99</v>
      </c>
      <c r="E7" s="831">
        <v>15.11</v>
      </c>
      <c r="F7" s="830" t="s">
        <v>215</v>
      </c>
      <c r="G7" s="831">
        <v>1.25</v>
      </c>
      <c r="H7" s="830">
        <v>12.14</v>
      </c>
      <c r="I7" s="832"/>
      <c r="J7" s="829"/>
      <c r="X7" s="826"/>
      <c r="Y7" s="826"/>
      <c r="Z7" s="826"/>
      <c r="AA7" s="826"/>
      <c r="AB7" s="826"/>
      <c r="AC7" s="826"/>
      <c r="AD7" s="826"/>
    </row>
    <row r="8" spans="1:30" ht="13.5">
      <c r="A8" s="836">
        <v>2006</v>
      </c>
      <c r="B8" s="828">
        <v>14.28</v>
      </c>
      <c r="C8" s="828">
        <v>7.69</v>
      </c>
      <c r="D8" s="828">
        <v>10.32</v>
      </c>
      <c r="E8" s="831">
        <v>15.78</v>
      </c>
      <c r="F8" s="830">
        <v>58.79</v>
      </c>
      <c r="G8" s="831">
        <v>1.31</v>
      </c>
      <c r="H8" s="830">
        <v>10.98</v>
      </c>
      <c r="I8" s="832"/>
      <c r="J8" s="829"/>
      <c r="X8" s="826"/>
      <c r="Y8" s="826"/>
      <c r="Z8" s="826"/>
      <c r="AA8" s="826"/>
      <c r="AB8" s="826"/>
      <c r="AC8" s="826"/>
      <c r="AD8" s="826"/>
    </row>
    <row r="9" spans="1:30" ht="13.5">
      <c r="A9" s="836">
        <v>2007</v>
      </c>
      <c r="B9" s="828">
        <v>15.41</v>
      </c>
      <c r="C9" s="828">
        <v>7.95</v>
      </c>
      <c r="D9" s="828">
        <v>12.15</v>
      </c>
      <c r="E9" s="831">
        <v>16.920000000000002</v>
      </c>
      <c r="F9" s="835">
        <v>57.3</v>
      </c>
      <c r="G9" s="831">
        <v>1.27</v>
      </c>
      <c r="H9" s="830">
        <v>12.58</v>
      </c>
      <c r="I9" s="832"/>
      <c r="J9" s="829"/>
      <c r="X9" s="826"/>
      <c r="Y9" s="826"/>
      <c r="Z9" s="826"/>
      <c r="AA9" s="826"/>
      <c r="AB9" s="826"/>
      <c r="AC9" s="826"/>
      <c r="AD9" s="826"/>
    </row>
    <row r="10" spans="1:30" ht="13.5">
      <c r="A10" s="836" t="s">
        <v>877</v>
      </c>
      <c r="B10" s="828">
        <v>14.51</v>
      </c>
      <c r="C10" s="828">
        <v>7.9</v>
      </c>
      <c r="D10" s="828">
        <v>12</v>
      </c>
      <c r="E10" s="828">
        <v>15.78</v>
      </c>
      <c r="F10" s="835">
        <v>57.92</v>
      </c>
      <c r="G10" s="831">
        <v>1.2984556006090588</v>
      </c>
      <c r="H10" s="830">
        <v>14.86</v>
      </c>
      <c r="I10" s="834" t="s">
        <v>876</v>
      </c>
      <c r="J10" s="829"/>
      <c r="X10" s="826"/>
      <c r="Y10" s="826"/>
      <c r="Z10" s="826"/>
      <c r="AA10" s="826"/>
      <c r="AB10" s="826"/>
      <c r="AC10" s="826"/>
      <c r="AD10" s="826"/>
    </row>
    <row r="11" spans="1:30" ht="13.5">
      <c r="A11" s="824">
        <v>2009</v>
      </c>
      <c r="B11" s="828">
        <v>12.37</v>
      </c>
      <c r="C11" s="828">
        <v>6.54</v>
      </c>
      <c r="D11" s="828">
        <v>8.8000000000000007</v>
      </c>
      <c r="E11" s="831">
        <v>13.64</v>
      </c>
      <c r="F11" s="835">
        <v>52.7</v>
      </c>
      <c r="G11" s="831">
        <v>1.2768172848319941</v>
      </c>
      <c r="H11" s="835">
        <v>15.67</v>
      </c>
      <c r="I11" s="832"/>
      <c r="J11" s="829"/>
      <c r="X11" s="826"/>
      <c r="Y11" s="826"/>
      <c r="Z11" s="826"/>
      <c r="AA11" s="826"/>
      <c r="AB11" s="826"/>
      <c r="AC11" s="826"/>
      <c r="AD11" s="826"/>
    </row>
    <row r="12" spans="1:30" ht="13.5">
      <c r="A12" s="833">
        <v>2010</v>
      </c>
      <c r="B12" s="828">
        <v>11.94</v>
      </c>
      <c r="C12" s="828">
        <v>6.16</v>
      </c>
      <c r="D12" s="828">
        <v>8.18</v>
      </c>
      <c r="E12" s="831">
        <v>13.14</v>
      </c>
      <c r="F12" s="830">
        <v>48.65</v>
      </c>
      <c r="G12" s="831">
        <v>1.2621253445842686</v>
      </c>
      <c r="H12" s="835">
        <v>15.32</v>
      </c>
      <c r="I12" s="834" t="s">
        <v>876</v>
      </c>
      <c r="J12" s="829"/>
      <c r="X12" s="826"/>
      <c r="Y12" s="826"/>
      <c r="Z12" s="826"/>
      <c r="AA12" s="826"/>
      <c r="AB12" s="826"/>
      <c r="AC12" s="826"/>
      <c r="AD12" s="826"/>
    </row>
    <row r="13" spans="1:30" ht="13.5">
      <c r="A13" s="833">
        <v>2011</v>
      </c>
      <c r="B13" s="828">
        <v>12.73</v>
      </c>
      <c r="C13" s="828">
        <v>8.17</v>
      </c>
      <c r="D13" s="828">
        <v>8.26</v>
      </c>
      <c r="E13" s="831">
        <v>13.57</v>
      </c>
      <c r="F13" s="830">
        <v>48.84</v>
      </c>
      <c r="G13" s="831">
        <v>1.2665062892859915</v>
      </c>
      <c r="H13" s="835">
        <v>16.100000000000001</v>
      </c>
      <c r="I13" s="834" t="s">
        <v>876</v>
      </c>
      <c r="J13" s="829"/>
      <c r="X13" s="826"/>
      <c r="Y13" s="826"/>
      <c r="Z13" s="826"/>
      <c r="AA13" s="826"/>
      <c r="AB13" s="826"/>
      <c r="AC13" s="826"/>
      <c r="AD13" s="826"/>
    </row>
    <row r="14" spans="1:30" ht="13.5">
      <c r="A14" s="833">
        <v>2012</v>
      </c>
      <c r="B14" s="828">
        <v>12.48</v>
      </c>
      <c r="C14" s="828">
        <v>7.74</v>
      </c>
      <c r="D14" s="828">
        <v>7.72</v>
      </c>
      <c r="E14" s="831">
        <v>13.3</v>
      </c>
      <c r="F14" s="830">
        <v>48.55</v>
      </c>
      <c r="G14" s="831">
        <v>1.2474729241877256</v>
      </c>
      <c r="H14" s="830">
        <v>15.46</v>
      </c>
      <c r="I14" s="834" t="s">
        <v>876</v>
      </c>
      <c r="J14" s="829"/>
      <c r="X14" s="826"/>
      <c r="Y14" s="826"/>
      <c r="Z14" s="826"/>
      <c r="AA14" s="826"/>
      <c r="AB14" s="826"/>
      <c r="AC14" s="826"/>
      <c r="AD14" s="826"/>
    </row>
    <row r="15" spans="1:30" ht="13.5">
      <c r="A15" s="833">
        <v>2013</v>
      </c>
      <c r="B15" s="828">
        <v>18.12</v>
      </c>
      <c r="C15" s="828">
        <v>10.18</v>
      </c>
      <c r="D15" s="828">
        <v>10.69</v>
      </c>
      <c r="E15" s="831">
        <v>15.11</v>
      </c>
      <c r="F15" s="830">
        <v>50.55</v>
      </c>
      <c r="G15" s="831">
        <v>1.2003717658879678</v>
      </c>
      <c r="H15" s="830">
        <v>13.28</v>
      </c>
      <c r="I15" s="832"/>
      <c r="J15" s="829"/>
      <c r="X15" s="826"/>
      <c r="Y15" s="826"/>
      <c r="Z15" s="826"/>
      <c r="AA15" s="826"/>
      <c r="AB15" s="826"/>
      <c r="AC15" s="826"/>
      <c r="AD15" s="826"/>
    </row>
    <row r="16" spans="1:30" ht="13.5">
      <c r="A16" s="824">
        <v>2014</v>
      </c>
      <c r="B16" s="828">
        <v>15.65</v>
      </c>
      <c r="C16" s="828">
        <v>9.9</v>
      </c>
      <c r="D16" s="828">
        <v>10.88</v>
      </c>
      <c r="E16" s="831">
        <v>15.44</v>
      </c>
      <c r="F16" s="830">
        <v>52.35</v>
      </c>
      <c r="G16" s="831">
        <v>1.21</v>
      </c>
      <c r="H16" s="830">
        <v>12.82</v>
      </c>
      <c r="I16" s="830"/>
      <c r="J16" s="829"/>
      <c r="X16" s="826"/>
      <c r="Y16" s="826"/>
      <c r="Z16" s="826"/>
      <c r="AA16" s="826"/>
      <c r="AB16" s="826"/>
      <c r="AC16" s="826"/>
      <c r="AD16" s="826"/>
    </row>
    <row r="17" spans="1:30" s="807" customFormat="1" ht="13.5">
      <c r="A17" s="824">
        <v>2015</v>
      </c>
      <c r="B17" s="828">
        <v>15.49</v>
      </c>
      <c r="C17" s="828">
        <v>9.7799999999999994</v>
      </c>
      <c r="D17" s="828">
        <v>11.9</v>
      </c>
      <c r="E17" s="828">
        <v>16.649999999999999</v>
      </c>
      <c r="F17" s="828">
        <v>60.55</v>
      </c>
      <c r="G17" s="828">
        <v>1.2333253778396949</v>
      </c>
      <c r="H17" s="828">
        <v>12.42</v>
      </c>
      <c r="I17" s="827"/>
      <c r="J17" s="818"/>
      <c r="K17" s="806"/>
      <c r="L17" s="806"/>
      <c r="M17" s="806"/>
      <c r="N17" s="806"/>
      <c r="O17" s="806"/>
      <c r="P17" s="806"/>
      <c r="Q17" s="806"/>
      <c r="R17" s="806"/>
      <c r="S17" s="806"/>
      <c r="T17" s="806"/>
      <c r="U17" s="806"/>
      <c r="V17" s="806"/>
      <c r="W17" s="806"/>
      <c r="X17" s="826"/>
      <c r="Y17" s="826"/>
      <c r="Z17" s="826"/>
      <c r="AA17" s="826"/>
      <c r="AB17" s="826"/>
      <c r="AC17" s="826"/>
      <c r="AD17" s="826"/>
    </row>
    <row r="18" spans="1:30" s="807" customFormat="1">
      <c r="A18" s="824">
        <v>2016</v>
      </c>
      <c r="B18" s="820">
        <v>14.92</v>
      </c>
      <c r="C18" s="820">
        <v>8.81</v>
      </c>
      <c r="D18" s="820">
        <v>11.62</v>
      </c>
      <c r="E18" s="820">
        <v>16.16</v>
      </c>
      <c r="F18" s="820">
        <v>55.56</v>
      </c>
      <c r="G18" s="820">
        <v>1.19</v>
      </c>
      <c r="H18" s="820">
        <v>11.91</v>
      </c>
      <c r="I18" s="827"/>
      <c r="J18" s="818"/>
      <c r="K18" s="806"/>
      <c r="L18" s="806"/>
      <c r="M18" s="806"/>
      <c r="N18" s="806"/>
      <c r="O18" s="806"/>
      <c r="P18" s="806"/>
      <c r="Q18" s="806"/>
      <c r="R18" s="806"/>
      <c r="S18" s="806"/>
      <c r="T18" s="806"/>
      <c r="U18" s="806"/>
      <c r="V18" s="806"/>
      <c r="W18" s="806"/>
      <c r="X18" s="826"/>
      <c r="Y18" s="826"/>
      <c r="Z18" s="826"/>
      <c r="AA18" s="826"/>
      <c r="AB18" s="826"/>
      <c r="AC18" s="826"/>
      <c r="AD18" s="826"/>
    </row>
    <row r="19" spans="1:30" s="807" customFormat="1">
      <c r="A19" s="824">
        <v>2017</v>
      </c>
      <c r="B19" s="820">
        <v>15.07</v>
      </c>
      <c r="C19" s="820">
        <v>8.5500000000000007</v>
      </c>
      <c r="D19" s="820">
        <v>12.27</v>
      </c>
      <c r="E19" s="820">
        <v>16.586008941165623</v>
      </c>
      <c r="F19" s="820">
        <v>56.66</v>
      </c>
      <c r="G19" s="820">
        <v>1.23</v>
      </c>
      <c r="H19" s="820">
        <v>11.98</v>
      </c>
      <c r="I19" s="825"/>
      <c r="J19" s="818"/>
      <c r="K19" s="806"/>
      <c r="L19" s="806"/>
      <c r="M19" s="806"/>
      <c r="N19" s="806"/>
      <c r="O19" s="806"/>
      <c r="P19" s="806"/>
      <c r="Q19" s="806"/>
      <c r="R19" s="806"/>
      <c r="S19" s="806"/>
      <c r="T19" s="806"/>
      <c r="U19" s="806"/>
      <c r="V19" s="806"/>
      <c r="W19" s="806"/>
      <c r="X19" s="826"/>
      <c r="Y19" s="826"/>
      <c r="Z19" s="826"/>
      <c r="AA19" s="826"/>
      <c r="AB19" s="826"/>
      <c r="AC19" s="826"/>
      <c r="AD19" s="826"/>
    </row>
    <row r="20" spans="1:30" s="807" customFormat="1">
      <c r="A20" s="824">
        <v>2018</v>
      </c>
      <c r="B20" s="820">
        <v>15.26</v>
      </c>
      <c r="C20" s="820">
        <v>8.86</v>
      </c>
      <c r="D20" s="820">
        <v>13.3</v>
      </c>
      <c r="E20" s="820">
        <v>16.561514996167841</v>
      </c>
      <c r="F20" s="820">
        <v>56.09</v>
      </c>
      <c r="G20" s="820">
        <v>1.2</v>
      </c>
      <c r="H20" s="820">
        <v>12.38</v>
      </c>
      <c r="I20" s="825"/>
      <c r="J20" s="818"/>
      <c r="K20" s="806"/>
      <c r="L20" s="806"/>
      <c r="M20" s="806"/>
      <c r="N20" s="806"/>
      <c r="O20" s="806"/>
      <c r="P20" s="806"/>
      <c r="Q20" s="806"/>
      <c r="R20" s="806"/>
      <c r="S20" s="806"/>
      <c r="T20" s="806"/>
      <c r="U20" s="806"/>
      <c r="V20" s="806"/>
      <c r="W20" s="806"/>
      <c r="X20" s="826"/>
      <c r="Y20" s="826"/>
      <c r="Z20" s="826"/>
      <c r="AA20" s="826"/>
      <c r="AB20" s="826"/>
      <c r="AC20" s="826"/>
      <c r="AD20" s="826"/>
    </row>
    <row r="21" spans="1:30" s="807" customFormat="1">
      <c r="A21" s="824">
        <v>2019</v>
      </c>
      <c r="B21" s="823">
        <v>14.79</v>
      </c>
      <c r="C21" s="823">
        <v>8.4</v>
      </c>
      <c r="D21" s="823">
        <v>13.29</v>
      </c>
      <c r="E21" s="820">
        <v>16.29</v>
      </c>
      <c r="F21" s="823">
        <v>54.33</v>
      </c>
      <c r="G21" s="820">
        <v>1.22</v>
      </c>
      <c r="H21" s="823">
        <v>12.26</v>
      </c>
      <c r="J21" s="818"/>
    </row>
    <row r="22" spans="1:30" s="807" customFormat="1">
      <c r="A22" s="824">
        <v>2020</v>
      </c>
      <c r="B22" s="823">
        <v>11.78</v>
      </c>
      <c r="C22" s="823">
        <v>7.1</v>
      </c>
      <c r="D22" s="823">
        <v>10.61</v>
      </c>
      <c r="E22" s="820">
        <v>12.87</v>
      </c>
      <c r="F22" s="823">
        <v>58.36</v>
      </c>
      <c r="G22" s="820">
        <v>1.19</v>
      </c>
      <c r="H22" s="823">
        <v>11.07</v>
      </c>
      <c r="I22" s="825"/>
      <c r="J22" s="818"/>
    </row>
    <row r="23" spans="1:30" s="807" customFormat="1">
      <c r="A23" s="824">
        <v>2021</v>
      </c>
      <c r="B23" s="823">
        <v>13.72</v>
      </c>
      <c r="C23" s="823">
        <v>7.75</v>
      </c>
      <c r="D23" s="823">
        <v>12.09</v>
      </c>
      <c r="E23" s="820">
        <v>15.02</v>
      </c>
      <c r="F23" s="823">
        <v>57.23</v>
      </c>
      <c r="G23" s="820">
        <v>1.1677544415968029</v>
      </c>
      <c r="H23" s="822">
        <v>10.36</v>
      </c>
      <c r="I23" s="815"/>
      <c r="J23" s="818"/>
    </row>
    <row r="24" spans="1:30" s="807" customFormat="1">
      <c r="A24" s="824">
        <v>2022</v>
      </c>
      <c r="B24" s="823">
        <v>16.079999999999998</v>
      </c>
      <c r="C24" s="823">
        <v>7.96</v>
      </c>
      <c r="D24" s="823">
        <v>12.64</v>
      </c>
      <c r="E24" s="820">
        <v>17.739999999999998</v>
      </c>
      <c r="F24" s="823">
        <v>58.95</v>
      </c>
      <c r="G24" s="820">
        <v>1.1435050743297341</v>
      </c>
      <c r="H24" s="822">
        <v>12.1</v>
      </c>
      <c r="I24" s="815" t="s">
        <v>435</v>
      </c>
      <c r="J24" s="818"/>
    </row>
    <row r="25" spans="1:30" s="807" customFormat="1">
      <c r="A25" s="821">
        <v>2023</v>
      </c>
      <c r="B25" s="820"/>
      <c r="C25" s="820"/>
      <c r="D25" s="820"/>
      <c r="E25" s="820"/>
      <c r="F25" s="820"/>
      <c r="G25" s="820"/>
      <c r="H25" s="819"/>
      <c r="I25" s="819"/>
      <c r="J25" s="818"/>
    </row>
    <row r="26" spans="1:30" s="711" customFormat="1" ht="12.6" customHeight="1">
      <c r="A26" s="786" t="s">
        <v>209</v>
      </c>
      <c r="B26" s="816">
        <v>16.260000000000002</v>
      </c>
      <c r="C26" s="816">
        <v>7.94</v>
      </c>
      <c r="D26" s="816">
        <v>13.28</v>
      </c>
      <c r="E26" s="703">
        <v>17.793850037299407</v>
      </c>
      <c r="F26" s="816">
        <v>57.33</v>
      </c>
      <c r="G26" s="817">
        <v>1.1701498735785218</v>
      </c>
      <c r="H26" s="816" t="s">
        <v>215</v>
      </c>
      <c r="I26" s="815"/>
      <c r="J26" s="702"/>
      <c r="K26" s="701"/>
      <c r="L26" s="700"/>
      <c r="M26" s="700"/>
      <c r="N26" s="700"/>
      <c r="O26" s="700"/>
      <c r="P26" s="700"/>
      <c r="Q26" s="700"/>
      <c r="R26" s="700"/>
      <c r="S26" s="700"/>
    </row>
    <row r="27" spans="1:30" s="711" customFormat="1" ht="12.6" customHeight="1">
      <c r="A27" s="783" t="s">
        <v>801</v>
      </c>
      <c r="B27" s="816">
        <v>16.32</v>
      </c>
      <c r="C27" s="816">
        <v>7.83</v>
      </c>
      <c r="D27" s="816">
        <v>13.25</v>
      </c>
      <c r="E27" s="703">
        <v>17.825770280533231</v>
      </c>
      <c r="F27" s="816">
        <v>57.26</v>
      </c>
      <c r="G27" s="750">
        <v>1.1709019850538123</v>
      </c>
      <c r="H27" s="816" t="s">
        <v>215</v>
      </c>
      <c r="I27" s="815"/>
      <c r="J27" s="702"/>
      <c r="K27" s="701"/>
      <c r="L27" s="700"/>
      <c r="M27" s="700"/>
      <c r="N27" s="700"/>
      <c r="O27" s="700"/>
      <c r="P27" s="700"/>
      <c r="Q27" s="700"/>
      <c r="R27" s="700"/>
      <c r="S27" s="700"/>
    </row>
    <row r="28" spans="1:30" s="711" customFormat="1" ht="12.6" customHeight="1">
      <c r="A28" s="784" t="s">
        <v>432</v>
      </c>
      <c r="B28" s="816">
        <v>15.16</v>
      </c>
      <c r="C28" s="816">
        <v>6.85</v>
      </c>
      <c r="D28" s="816">
        <v>11.9</v>
      </c>
      <c r="E28" s="703">
        <v>17.130388772179817</v>
      </c>
      <c r="F28" s="816">
        <v>60.05</v>
      </c>
      <c r="G28" s="750">
        <v>1.1514506464837591</v>
      </c>
      <c r="H28" s="816" t="s">
        <v>215</v>
      </c>
      <c r="I28" s="815"/>
      <c r="J28" s="702"/>
      <c r="K28" s="701"/>
      <c r="L28" s="700"/>
      <c r="M28" s="700"/>
      <c r="N28" s="700"/>
      <c r="O28" s="700"/>
      <c r="P28" s="700"/>
      <c r="Q28" s="700"/>
      <c r="R28" s="700"/>
      <c r="S28" s="700"/>
    </row>
    <row r="29" spans="1:30" s="682" customFormat="1" ht="12" customHeight="1">
      <c r="A29" s="784" t="s">
        <v>431</v>
      </c>
      <c r="B29" s="816">
        <v>14.05</v>
      </c>
      <c r="C29" s="816">
        <v>7.43</v>
      </c>
      <c r="D29" s="816">
        <v>10.17</v>
      </c>
      <c r="E29" s="703">
        <v>15.60409680050757</v>
      </c>
      <c r="F29" s="816">
        <v>57.85</v>
      </c>
      <c r="G29" s="746">
        <v>1.1222919226540775</v>
      </c>
      <c r="H29" s="816" t="s">
        <v>215</v>
      </c>
      <c r="I29" s="815"/>
      <c r="J29" s="702"/>
      <c r="K29" s="701"/>
      <c r="L29" s="700"/>
      <c r="M29" s="700"/>
      <c r="N29" s="700"/>
      <c r="O29" s="700"/>
      <c r="P29" s="700"/>
      <c r="Q29" s="700"/>
      <c r="R29" s="700"/>
      <c r="S29" s="700"/>
    </row>
    <row r="30" spans="1:30" s="682" customFormat="1" ht="12.6" customHeight="1">
      <c r="A30" s="784" t="s">
        <v>430</v>
      </c>
      <c r="B30" s="816">
        <v>14.66</v>
      </c>
      <c r="C30" s="816">
        <v>7.57</v>
      </c>
      <c r="D30" s="816">
        <v>13.32</v>
      </c>
      <c r="E30" s="703">
        <v>16.480661799013859</v>
      </c>
      <c r="F30" s="816">
        <v>59.18</v>
      </c>
      <c r="G30" s="748">
        <v>1.1525292331545967</v>
      </c>
      <c r="H30" s="816" t="s">
        <v>215</v>
      </c>
      <c r="I30" s="815"/>
      <c r="J30" s="700"/>
      <c r="K30" s="700"/>
      <c r="L30" s="708"/>
      <c r="M30" s="708"/>
      <c r="N30" s="700"/>
    </row>
    <row r="31" spans="1:30" s="682" customFormat="1" ht="12.6" customHeight="1">
      <c r="A31" s="784" t="s">
        <v>429</v>
      </c>
      <c r="B31" s="816">
        <v>18.64</v>
      </c>
      <c r="C31" s="816">
        <v>10.039999999999999</v>
      </c>
      <c r="D31" s="816">
        <v>14.52</v>
      </c>
      <c r="E31" s="703">
        <v>19.242623173129672</v>
      </c>
      <c r="F31" s="816">
        <v>54.68</v>
      </c>
      <c r="G31" s="748">
        <v>1.1766311275061105</v>
      </c>
      <c r="H31" s="816" t="s">
        <v>215</v>
      </c>
      <c r="I31" s="815"/>
      <c r="J31" s="700"/>
      <c r="K31" s="700"/>
      <c r="L31" s="708"/>
      <c r="M31" s="708"/>
      <c r="N31" s="700"/>
    </row>
    <row r="32" spans="1:30" s="682" customFormat="1" ht="12.6" customHeight="1">
      <c r="A32" s="785" t="s">
        <v>428</v>
      </c>
      <c r="B32" s="816">
        <v>20.51</v>
      </c>
      <c r="C32" s="816">
        <v>11.85</v>
      </c>
      <c r="D32" s="816">
        <v>18.27</v>
      </c>
      <c r="E32" s="703">
        <v>21.297509829619919</v>
      </c>
      <c r="F32" s="816">
        <v>52.75</v>
      </c>
      <c r="G32" s="748">
        <v>1.140160936356986</v>
      </c>
      <c r="H32" s="816" t="s">
        <v>215</v>
      </c>
      <c r="I32" s="815"/>
      <c r="J32" s="700"/>
      <c r="K32" s="700"/>
      <c r="L32" s="708"/>
      <c r="M32" s="708"/>
      <c r="N32" s="700"/>
    </row>
    <row r="33" spans="1:19" s="682" customFormat="1" ht="12.6" customHeight="1">
      <c r="A33" s="784" t="s">
        <v>427</v>
      </c>
      <c r="B33" s="816">
        <v>13.68</v>
      </c>
      <c r="C33" s="816">
        <v>7.93</v>
      </c>
      <c r="D33" s="816">
        <v>14.18</v>
      </c>
      <c r="E33" s="703">
        <v>15.213201071881905</v>
      </c>
      <c r="F33" s="816">
        <v>56.27</v>
      </c>
      <c r="G33" s="746">
        <v>1.6149406149406149</v>
      </c>
      <c r="H33" s="816" t="s">
        <v>215</v>
      </c>
      <c r="I33" s="815"/>
      <c r="J33" s="702"/>
      <c r="K33" s="701"/>
      <c r="L33" s="700"/>
      <c r="M33" s="700"/>
      <c r="N33" s="700"/>
      <c r="O33" s="700"/>
      <c r="P33" s="700"/>
      <c r="Q33" s="700"/>
      <c r="R33" s="700"/>
      <c r="S33" s="700"/>
    </row>
    <row r="34" spans="1:19" s="682" customFormat="1" ht="12.6" customHeight="1">
      <c r="A34" s="784" t="s">
        <v>426</v>
      </c>
      <c r="B34" s="816">
        <v>18.329999999999998</v>
      </c>
      <c r="C34" s="816">
        <v>12.41</v>
      </c>
      <c r="D34" s="816">
        <v>18.420000000000002</v>
      </c>
      <c r="E34" s="703">
        <v>18.987210013401512</v>
      </c>
      <c r="F34" s="816">
        <v>57.6</v>
      </c>
      <c r="G34" s="746">
        <v>1.1427657966633726</v>
      </c>
      <c r="H34" s="816" t="s">
        <v>215</v>
      </c>
      <c r="I34" s="815"/>
      <c r="J34" s="702"/>
      <c r="K34" s="701"/>
      <c r="L34" s="700"/>
      <c r="M34" s="700"/>
      <c r="N34" s="700"/>
      <c r="O34" s="700"/>
      <c r="P34" s="700"/>
      <c r="Q34" s="700"/>
      <c r="R34" s="700"/>
      <c r="S34" s="700"/>
    </row>
    <row r="35" spans="1:19" s="682" customFormat="1" ht="12.6" customHeight="1">
      <c r="A35" s="783" t="s">
        <v>425</v>
      </c>
      <c r="B35" s="816">
        <v>13.77</v>
      </c>
      <c r="C35" s="816">
        <v>12.64</v>
      </c>
      <c r="D35" s="816">
        <v>14.17</v>
      </c>
      <c r="E35" s="703">
        <v>16.164847572450132</v>
      </c>
      <c r="F35" s="816">
        <v>57.79</v>
      </c>
      <c r="G35" s="746">
        <v>1.1477798334875116</v>
      </c>
      <c r="H35" s="816" t="s">
        <v>215</v>
      </c>
      <c r="I35" s="815"/>
      <c r="J35" s="702"/>
      <c r="K35" s="701"/>
      <c r="L35" s="700"/>
      <c r="M35" s="700"/>
      <c r="N35" s="700"/>
      <c r="O35" s="700"/>
      <c r="P35" s="700"/>
      <c r="Q35" s="700"/>
      <c r="R35" s="700"/>
      <c r="S35" s="700"/>
    </row>
    <row r="36" spans="1:19" s="682" customFormat="1" ht="12.6" customHeight="1">
      <c r="A36" s="783" t="s">
        <v>424</v>
      </c>
      <c r="B36" s="816">
        <v>15.94</v>
      </c>
      <c r="C36" s="816">
        <v>10.77</v>
      </c>
      <c r="D36" s="816">
        <v>14.16</v>
      </c>
      <c r="E36" s="703">
        <v>17.706207000831633</v>
      </c>
      <c r="F36" s="816">
        <v>60.09</v>
      </c>
      <c r="G36" s="743">
        <v>1.1551210428305401</v>
      </c>
      <c r="H36" s="816" t="s">
        <v>215</v>
      </c>
      <c r="I36" s="815"/>
      <c r="J36" s="702"/>
      <c r="K36" s="701"/>
      <c r="L36" s="700"/>
      <c r="M36" s="700"/>
      <c r="N36" s="700"/>
      <c r="O36" s="700"/>
      <c r="P36" s="700"/>
      <c r="Q36" s="700"/>
      <c r="R36" s="700"/>
      <c r="S36" s="700"/>
    </row>
    <row r="37" spans="1:19" ht="38.25">
      <c r="A37" s="4995"/>
      <c r="B37" s="781" t="s">
        <v>875</v>
      </c>
      <c r="C37" s="781" t="s">
        <v>874</v>
      </c>
      <c r="D37" s="781" t="s">
        <v>873</v>
      </c>
      <c r="E37" s="779" t="s">
        <v>872</v>
      </c>
      <c r="F37" s="781" t="s">
        <v>871</v>
      </c>
      <c r="G37" s="779" t="s">
        <v>870</v>
      </c>
      <c r="H37" s="4997" t="s">
        <v>869</v>
      </c>
      <c r="I37" s="4998"/>
      <c r="J37" s="809"/>
    </row>
    <row r="38" spans="1:19" ht="13.5">
      <c r="A38" s="4995"/>
      <c r="B38" s="4996" t="s">
        <v>208</v>
      </c>
      <c r="C38" s="4996"/>
      <c r="D38" s="4996"/>
      <c r="E38" s="4996"/>
      <c r="F38" s="4996"/>
      <c r="G38" s="814" t="s">
        <v>791</v>
      </c>
      <c r="H38" s="4999" t="s">
        <v>208</v>
      </c>
      <c r="I38" s="5000"/>
      <c r="J38" s="813"/>
    </row>
    <row r="39" spans="1:19" s="811" customFormat="1" ht="13.5" customHeight="1">
      <c r="A39" s="5005" t="s">
        <v>412</v>
      </c>
      <c r="B39" s="5005"/>
      <c r="C39" s="5005"/>
      <c r="D39" s="5005"/>
      <c r="E39" s="5005"/>
      <c r="F39" s="5005"/>
      <c r="G39" s="5005"/>
      <c r="H39" s="5005"/>
      <c r="I39" s="812"/>
      <c r="J39" s="812"/>
    </row>
    <row r="40" spans="1:19" ht="10.15" customHeight="1">
      <c r="A40" s="5003" t="s">
        <v>868</v>
      </c>
      <c r="B40" s="5003"/>
      <c r="C40" s="5003"/>
      <c r="D40" s="5003"/>
      <c r="E40" s="5003"/>
      <c r="F40" s="5003"/>
      <c r="G40" s="5003"/>
      <c r="H40" s="5003"/>
      <c r="I40" s="809"/>
      <c r="J40" s="809"/>
    </row>
    <row r="41" spans="1:19" ht="10.15" customHeight="1">
      <c r="A41" s="810" t="s">
        <v>867</v>
      </c>
      <c r="B41" s="810"/>
      <c r="C41" s="810"/>
      <c r="D41" s="810"/>
      <c r="E41" s="810"/>
      <c r="F41" s="810"/>
      <c r="G41" s="810"/>
      <c r="H41" s="810"/>
      <c r="I41" s="809"/>
      <c r="J41" s="809"/>
    </row>
    <row r="42" spans="1:19" ht="36" customHeight="1">
      <c r="A42" s="5002" t="s">
        <v>866</v>
      </c>
      <c r="B42" s="5002"/>
      <c r="C42" s="5002"/>
      <c r="D42" s="5002"/>
      <c r="E42" s="5002"/>
      <c r="F42" s="5002"/>
      <c r="G42" s="5002"/>
      <c r="H42" s="5002"/>
      <c r="I42" s="809"/>
      <c r="J42" s="809"/>
    </row>
    <row r="43" spans="1:19" ht="29.25" customHeight="1">
      <c r="A43" s="5002" t="s">
        <v>865</v>
      </c>
      <c r="B43" s="5002"/>
      <c r="C43" s="5002"/>
      <c r="D43" s="5002"/>
      <c r="E43" s="5002"/>
      <c r="F43" s="5002"/>
      <c r="G43" s="5002"/>
      <c r="H43" s="5002"/>
      <c r="I43" s="809"/>
      <c r="J43" s="809"/>
    </row>
    <row r="44" spans="1:19">
      <c r="A44" s="808" t="s">
        <v>409</v>
      </c>
    </row>
    <row r="45" spans="1:19">
      <c r="A45" s="687" t="s">
        <v>864</v>
      </c>
    </row>
    <row r="46" spans="1:19">
      <c r="A46" s="687" t="s">
        <v>863</v>
      </c>
    </row>
    <row r="47" spans="1:19">
      <c r="A47" s="687" t="s">
        <v>862</v>
      </c>
    </row>
    <row r="48" spans="1:19">
      <c r="A48" s="687" t="s">
        <v>861</v>
      </c>
    </row>
    <row r="49" spans="1:1">
      <c r="A49" s="687" t="s">
        <v>860</v>
      </c>
    </row>
    <row r="50" spans="1:1">
      <c r="A50" s="687" t="s">
        <v>859</v>
      </c>
    </row>
  </sheetData>
  <mergeCells count="16">
    <mergeCell ref="B5:E5"/>
    <mergeCell ref="A43:H43"/>
    <mergeCell ref="A37:A38"/>
    <mergeCell ref="B38:F38"/>
    <mergeCell ref="A40:H40"/>
    <mergeCell ref="A42:H42"/>
    <mergeCell ref="H37:I37"/>
    <mergeCell ref="H38:I38"/>
    <mergeCell ref="H5:I5"/>
    <mergeCell ref="A39:H39"/>
    <mergeCell ref="A1:H1"/>
    <mergeCell ref="A2:H2"/>
    <mergeCell ref="A3:A4"/>
    <mergeCell ref="B4:F4"/>
    <mergeCell ref="H3:I3"/>
    <mergeCell ref="H4:I4"/>
  </mergeCells>
  <hyperlinks>
    <hyperlink ref="A47" r:id="rId1" xr:uid="{EFCDA8D7-AAF0-413F-922E-53B8081333A8}"/>
    <hyperlink ref="A45" r:id="rId2" xr:uid="{BA314FFB-4044-4ADC-9606-53A0ED7A1F11}"/>
    <hyperlink ref="A46" r:id="rId3" xr:uid="{5F3C213A-DA35-4439-9AAD-C5CDAFB7604E}"/>
    <hyperlink ref="B3" r:id="rId4" xr:uid="{51F5D87E-86A8-414C-AF9B-6BE30E81B526}"/>
    <hyperlink ref="C3" r:id="rId5" xr:uid="{3D11DAAE-F246-40BD-A312-E7C8CBE208BD}"/>
    <hyperlink ref="D3" r:id="rId6" xr:uid="{0713C83B-D544-4B00-A3D7-CAAB41E9D8B6}"/>
    <hyperlink ref="B37" r:id="rId7" xr:uid="{E2CF2C07-997C-4DC9-93ED-879CE6674DBB}"/>
    <hyperlink ref="C37" r:id="rId8" xr:uid="{0784B4F0-4793-4F90-81CF-C2CAE6780E87}"/>
    <hyperlink ref="D37" r:id="rId9" xr:uid="{C470C3C4-C163-4064-A517-E407A8280EA8}"/>
    <hyperlink ref="F3" r:id="rId10" display="http://www.ine.pt/xurl/ind/0014088" xr:uid="{08FD11D1-DED2-41F0-977F-2B8E54A0F7B1}"/>
    <hyperlink ref="F37" r:id="rId11" display="http://www.ine.pt/xurl/ind/0014088" xr:uid="{705C907F-FA8E-4B07-926E-BD6E469F9A02}"/>
    <hyperlink ref="H37:I37" r:id="rId12" display="Death rate " xr:uid="{3F4B6B50-46AD-443A-A930-C595E4D1125B}"/>
    <hyperlink ref="H3:I3" r:id="rId13" display="Death rate " xr:uid="{45B94891-6B75-4F98-8650-3CB2B9BD2044}"/>
    <hyperlink ref="A48" r:id="rId14" xr:uid="{1422B545-9154-4F3F-96BA-E0CB3956F63F}"/>
    <hyperlink ref="A49" r:id="rId15" xr:uid="{DE8EC39B-7D82-403B-876E-ADB5A7B399A2}"/>
    <hyperlink ref="A50" r:id="rId16" xr:uid="{6F9E63A3-E802-4F6C-B612-F16D64CED1AB}"/>
  </hyperlinks>
  <pageMargins left="0.7" right="0.7" top="0.75" bottom="0.75" header="0.3" footer="0.3"/>
  <pageSetup paperSize="9" orientation="portrait" r:id="rId17"/>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0BEB0-7B39-42AB-999A-032B01DE476D}">
  <sheetPr codeName="Sheet40"/>
  <dimension ref="A1:Y51"/>
  <sheetViews>
    <sheetView showGridLines="0" workbookViewId="0">
      <selection sqref="A1:I1"/>
    </sheetView>
  </sheetViews>
  <sheetFormatPr defaultColWidth="9.140625" defaultRowHeight="12.75"/>
  <cols>
    <col min="1" max="1" width="22.140625" style="845" customWidth="1"/>
    <col min="2" max="2" width="12" style="845" customWidth="1"/>
    <col min="3" max="3" width="11" style="845" customWidth="1"/>
    <col min="4" max="8" width="11.5703125" style="845" customWidth="1"/>
    <col min="9" max="9" width="9.42578125" style="845" customWidth="1"/>
    <col min="10" max="16384" width="9.140625" style="845"/>
  </cols>
  <sheetData>
    <row r="1" spans="1:25" s="878" customFormat="1" ht="34.5" customHeight="1">
      <c r="A1" s="4975" t="s">
        <v>912</v>
      </c>
      <c r="B1" s="4975"/>
      <c r="C1" s="4975"/>
      <c r="D1" s="4975"/>
      <c r="E1" s="4975"/>
      <c r="F1" s="4975"/>
      <c r="G1" s="4975"/>
      <c r="H1" s="4975"/>
      <c r="I1" s="4975"/>
    </row>
    <row r="2" spans="1:25" s="878" customFormat="1" ht="34.5" customHeight="1">
      <c r="A2" s="5006" t="s">
        <v>911</v>
      </c>
      <c r="B2" s="5006"/>
      <c r="C2" s="5006"/>
      <c r="D2" s="5006"/>
      <c r="E2" s="5006"/>
      <c r="F2" s="5006"/>
      <c r="G2" s="5006"/>
      <c r="H2" s="5006"/>
      <c r="I2" s="5006"/>
    </row>
    <row r="3" spans="1:25" ht="38.25">
      <c r="A3" s="5008"/>
      <c r="B3" s="860" t="s">
        <v>910</v>
      </c>
      <c r="C3" s="860" t="s">
        <v>909</v>
      </c>
      <c r="D3" s="860" t="s">
        <v>908</v>
      </c>
      <c r="E3" s="860" t="s">
        <v>907</v>
      </c>
      <c r="F3" s="860" t="s">
        <v>906</v>
      </c>
      <c r="G3" s="860" t="s">
        <v>905</v>
      </c>
      <c r="H3" s="860" t="s">
        <v>904</v>
      </c>
      <c r="I3" s="860" t="s">
        <v>903</v>
      </c>
    </row>
    <row r="4" spans="1:25" ht="13.5" customHeight="1">
      <c r="A4" s="5009"/>
      <c r="B4" s="5010" t="s">
        <v>803</v>
      </c>
      <c r="C4" s="5010"/>
      <c r="D4" s="5011" t="s">
        <v>208</v>
      </c>
      <c r="E4" s="5012"/>
      <c r="F4" s="5012"/>
      <c r="G4" s="5012"/>
      <c r="H4" s="5013"/>
      <c r="I4" s="877" t="s">
        <v>208</v>
      </c>
    </row>
    <row r="5" spans="1:25">
      <c r="A5" s="876" t="s">
        <v>209</v>
      </c>
      <c r="B5" s="875"/>
      <c r="C5" s="875"/>
      <c r="D5" s="875"/>
      <c r="E5" s="875"/>
      <c r="F5" s="875"/>
      <c r="G5" s="875"/>
      <c r="H5" s="875"/>
      <c r="I5" s="874"/>
      <c r="J5" s="711"/>
    </row>
    <row r="6" spans="1:25">
      <c r="A6" s="728">
        <v>2004</v>
      </c>
      <c r="B6" s="873">
        <v>20.9</v>
      </c>
      <c r="C6" s="873">
        <v>11.66</v>
      </c>
      <c r="D6" s="864">
        <v>142.18</v>
      </c>
      <c r="E6" s="864">
        <v>56.01</v>
      </c>
      <c r="F6" s="864">
        <v>44.39</v>
      </c>
      <c r="G6" s="864">
        <v>37.090000000000003</v>
      </c>
      <c r="H6" s="864">
        <v>6.24</v>
      </c>
      <c r="I6" s="873">
        <v>21.72</v>
      </c>
      <c r="J6" s="859"/>
      <c r="K6" s="859"/>
      <c r="L6" s="873"/>
      <c r="M6" s="873"/>
      <c r="N6" s="864"/>
      <c r="O6" s="864"/>
      <c r="P6" s="864"/>
      <c r="Q6" s="864"/>
      <c r="R6" s="864"/>
      <c r="S6" s="864"/>
      <c r="T6" s="864"/>
      <c r="U6" s="864"/>
      <c r="V6" s="864"/>
      <c r="W6" s="864"/>
      <c r="X6" s="864"/>
      <c r="Y6" s="864"/>
    </row>
    <row r="7" spans="1:25">
      <c r="A7" s="728">
        <v>2005</v>
      </c>
      <c r="B7" s="873">
        <v>21.07</v>
      </c>
      <c r="C7" s="873">
        <v>11.85</v>
      </c>
      <c r="D7" s="864">
        <v>139.72999999999999</v>
      </c>
      <c r="E7" s="864">
        <v>56.55</v>
      </c>
      <c r="F7" s="864">
        <v>44</v>
      </c>
      <c r="G7" s="864">
        <v>36.51</v>
      </c>
      <c r="H7" s="864">
        <v>6.45</v>
      </c>
      <c r="I7" s="873">
        <v>23.74</v>
      </c>
      <c r="J7" s="859"/>
      <c r="K7" s="859"/>
      <c r="L7" s="873"/>
      <c r="M7" s="873"/>
      <c r="N7" s="864"/>
      <c r="O7" s="864"/>
      <c r="P7" s="864"/>
      <c r="Q7" s="864"/>
      <c r="R7" s="864"/>
      <c r="S7" s="864"/>
      <c r="T7" s="864"/>
      <c r="U7" s="864"/>
      <c r="V7" s="864"/>
      <c r="W7" s="864"/>
      <c r="X7" s="864"/>
      <c r="Y7" s="864"/>
    </row>
    <row r="8" spans="1:25">
      <c r="A8" s="728">
        <v>2006</v>
      </c>
      <c r="B8" s="873">
        <v>21.59</v>
      </c>
      <c r="C8" s="873">
        <v>12.11</v>
      </c>
      <c r="D8" s="864">
        <v>138.13999999999999</v>
      </c>
      <c r="E8" s="864">
        <v>56.3</v>
      </c>
      <c r="F8" s="864">
        <v>44.08</v>
      </c>
      <c r="G8" s="864">
        <v>36.479999999999997</v>
      </c>
      <c r="H8" s="864">
        <v>6.58</v>
      </c>
      <c r="I8" s="873">
        <v>24.02</v>
      </c>
      <c r="J8" s="859"/>
      <c r="K8" s="859"/>
      <c r="L8" s="873"/>
      <c r="M8" s="873"/>
      <c r="N8" s="864"/>
      <c r="O8" s="864"/>
      <c r="P8" s="864"/>
      <c r="Q8" s="864"/>
      <c r="R8" s="864"/>
      <c r="S8" s="864"/>
      <c r="T8" s="864"/>
      <c r="U8" s="864"/>
      <c r="V8" s="864"/>
      <c r="W8" s="864"/>
      <c r="X8" s="864"/>
      <c r="Y8" s="864"/>
    </row>
    <row r="9" spans="1:25" ht="12" customHeight="1">
      <c r="A9" s="728">
        <v>2007</v>
      </c>
      <c r="B9" s="867">
        <v>22.48</v>
      </c>
      <c r="C9" s="867">
        <v>12.41</v>
      </c>
      <c r="D9" s="870">
        <v>141.19999999999999</v>
      </c>
      <c r="E9" s="870">
        <v>55.21</v>
      </c>
      <c r="F9" s="870">
        <v>44.79</v>
      </c>
      <c r="G9" s="870">
        <v>36.369999999999997</v>
      </c>
      <c r="H9" s="870">
        <v>6.96</v>
      </c>
      <c r="I9" s="872">
        <v>25.63</v>
      </c>
      <c r="J9" s="859"/>
      <c r="K9" s="859"/>
      <c r="L9" s="867"/>
      <c r="M9" s="867"/>
      <c r="N9" s="870"/>
      <c r="O9" s="870"/>
      <c r="P9" s="870"/>
      <c r="Q9" s="870"/>
      <c r="R9" s="864"/>
      <c r="S9" s="864"/>
      <c r="T9" s="864"/>
      <c r="U9" s="864"/>
      <c r="V9" s="864"/>
      <c r="W9" s="864"/>
      <c r="X9" s="864"/>
      <c r="Y9" s="864"/>
    </row>
    <row r="10" spans="1:25" ht="12" customHeight="1">
      <c r="A10" s="728" t="s">
        <v>802</v>
      </c>
      <c r="B10" s="867">
        <v>22.24</v>
      </c>
      <c r="C10" s="867">
        <v>12.43</v>
      </c>
      <c r="D10" s="870">
        <v>138.15</v>
      </c>
      <c r="E10" s="870">
        <v>55.94</v>
      </c>
      <c r="F10" s="870">
        <v>44.15</v>
      </c>
      <c r="G10" s="870">
        <v>35.36</v>
      </c>
      <c r="H10" s="870">
        <v>7.26</v>
      </c>
      <c r="I10" s="872">
        <v>27.79</v>
      </c>
      <c r="J10" s="871"/>
      <c r="K10" s="859"/>
      <c r="L10" s="867"/>
      <c r="M10" s="867"/>
      <c r="N10" s="870"/>
      <c r="O10" s="870"/>
      <c r="P10" s="870"/>
      <c r="Q10" s="870"/>
      <c r="R10" s="864"/>
      <c r="S10" s="864"/>
      <c r="T10" s="864"/>
      <c r="U10" s="864"/>
      <c r="V10" s="864"/>
      <c r="W10" s="864"/>
      <c r="X10" s="864"/>
      <c r="Y10" s="864"/>
    </row>
    <row r="11" spans="1:25" ht="12" customHeight="1">
      <c r="A11" s="717">
        <v>2009</v>
      </c>
      <c r="B11" s="867">
        <v>22.05</v>
      </c>
      <c r="C11" s="867">
        <v>12.7</v>
      </c>
      <c r="D11" s="870">
        <v>133.94</v>
      </c>
      <c r="E11" s="870">
        <v>57.83</v>
      </c>
      <c r="F11" s="870">
        <v>42.56</v>
      </c>
      <c r="G11" s="870">
        <v>37.299999999999997</v>
      </c>
      <c r="H11" s="870">
        <v>7.28</v>
      </c>
      <c r="I11" s="870">
        <v>24.5</v>
      </c>
      <c r="J11" s="859"/>
      <c r="K11" s="859"/>
      <c r="L11" s="867"/>
      <c r="M11" s="867"/>
      <c r="N11" s="870"/>
      <c r="O11" s="870"/>
      <c r="P11" s="870"/>
      <c r="Q11" s="870"/>
      <c r="R11" s="864"/>
      <c r="S11" s="864"/>
      <c r="T11" s="864"/>
      <c r="U11" s="864"/>
      <c r="V11" s="864"/>
      <c r="W11" s="864"/>
      <c r="X11" s="864"/>
      <c r="Y11" s="864"/>
    </row>
    <row r="12" spans="1:25" ht="12" customHeight="1">
      <c r="A12" s="717">
        <v>2010</v>
      </c>
      <c r="B12" s="869">
        <v>22.84</v>
      </c>
      <c r="C12" s="869">
        <v>13.19</v>
      </c>
      <c r="D12" s="870">
        <v>135.32</v>
      </c>
      <c r="E12" s="870">
        <v>57.95</v>
      </c>
      <c r="F12" s="870">
        <v>42.42</v>
      </c>
      <c r="G12" s="870">
        <v>35.950000000000003</v>
      </c>
      <c r="H12" s="870">
        <v>14.01</v>
      </c>
      <c r="I12" s="870">
        <v>21.51</v>
      </c>
      <c r="J12" s="859"/>
      <c r="K12" s="859"/>
      <c r="L12" s="869"/>
      <c r="M12" s="869"/>
      <c r="N12" s="870"/>
      <c r="O12" s="870"/>
      <c r="P12" s="870"/>
      <c r="Q12" s="870"/>
      <c r="R12" s="864"/>
      <c r="S12" s="864"/>
      <c r="T12" s="864"/>
      <c r="U12" s="864"/>
      <c r="V12" s="864"/>
      <c r="W12" s="864"/>
      <c r="X12" s="864"/>
      <c r="Y12" s="864"/>
    </row>
    <row r="13" spans="1:25" ht="12" customHeight="1">
      <c r="A13" s="717">
        <v>2011</v>
      </c>
      <c r="B13" s="869">
        <v>21.93</v>
      </c>
      <c r="C13" s="869">
        <v>13.25</v>
      </c>
      <c r="D13" s="870">
        <v>129.08000000000001</v>
      </c>
      <c r="E13" s="870">
        <v>60.67</v>
      </c>
      <c r="F13" s="870">
        <v>39.700000000000003</v>
      </c>
      <c r="G13" s="870">
        <v>34.130000000000003</v>
      </c>
      <c r="H13" s="870">
        <v>5.35</v>
      </c>
      <c r="I13" s="870">
        <v>19.8</v>
      </c>
      <c r="J13" s="859"/>
      <c r="K13" s="859"/>
      <c r="L13" s="869"/>
      <c r="M13" s="869"/>
      <c r="N13" s="870"/>
      <c r="O13" s="870"/>
      <c r="P13" s="870"/>
      <c r="Q13" s="870"/>
      <c r="R13" s="864"/>
      <c r="S13" s="864"/>
      <c r="T13" s="864"/>
      <c r="U13" s="864"/>
      <c r="V13" s="864"/>
      <c r="W13" s="864"/>
      <c r="X13" s="864"/>
      <c r="Y13" s="864"/>
    </row>
    <row r="14" spans="1:25" ht="12" customHeight="1">
      <c r="A14" s="717">
        <v>2012</v>
      </c>
      <c r="B14" s="869">
        <v>21.52</v>
      </c>
      <c r="C14" s="869">
        <v>13.18</v>
      </c>
      <c r="D14" s="869">
        <v>126.81</v>
      </c>
      <c r="E14" s="869">
        <v>61.36</v>
      </c>
      <c r="F14" s="869">
        <v>38.869999999999997</v>
      </c>
      <c r="G14" s="869">
        <v>33.67</v>
      </c>
      <c r="H14" s="869">
        <v>4.7300000000000004</v>
      </c>
      <c r="I14" s="870">
        <v>14.62</v>
      </c>
      <c r="J14" s="859"/>
      <c r="K14" s="859"/>
      <c r="L14" s="869"/>
      <c r="M14" s="869"/>
      <c r="N14" s="869"/>
      <c r="O14" s="869"/>
      <c r="P14" s="869"/>
      <c r="Q14" s="869"/>
      <c r="R14" s="864"/>
      <c r="S14" s="864"/>
      <c r="T14" s="864"/>
      <c r="U14" s="864"/>
      <c r="V14" s="864"/>
      <c r="W14" s="864"/>
      <c r="X14" s="864"/>
      <c r="Y14" s="864"/>
    </row>
    <row r="15" spans="1:25" ht="12" customHeight="1">
      <c r="A15" s="717">
        <v>2013</v>
      </c>
      <c r="B15" s="869">
        <v>21.73</v>
      </c>
      <c r="C15" s="869">
        <v>13</v>
      </c>
      <c r="D15" s="869">
        <v>127.8</v>
      </c>
      <c r="E15" s="869">
        <v>60.08</v>
      </c>
      <c r="F15" s="869">
        <v>40.32</v>
      </c>
      <c r="G15" s="869">
        <v>34.33</v>
      </c>
      <c r="H15" s="869">
        <v>6.29</v>
      </c>
      <c r="I15" s="870">
        <v>15.78</v>
      </c>
      <c r="J15" s="711"/>
      <c r="K15" s="859"/>
      <c r="L15" s="869"/>
      <c r="M15" s="869"/>
      <c r="N15" s="869"/>
      <c r="O15" s="869"/>
      <c r="P15" s="869"/>
      <c r="Q15" s="869"/>
      <c r="R15" s="864"/>
      <c r="S15" s="864"/>
      <c r="T15" s="864"/>
      <c r="U15" s="864"/>
      <c r="V15" s="864"/>
      <c r="W15" s="864"/>
      <c r="X15" s="864"/>
      <c r="Y15" s="864"/>
    </row>
    <row r="16" spans="1:25" ht="12" customHeight="1">
      <c r="A16" s="863">
        <v>2014</v>
      </c>
      <c r="B16" s="867">
        <v>22.19</v>
      </c>
      <c r="C16" s="867">
        <v>12.99</v>
      </c>
      <c r="D16" s="867">
        <v>130.27000000000001</v>
      </c>
      <c r="E16" s="867">
        <v>58.85</v>
      </c>
      <c r="F16" s="867">
        <v>41.68</v>
      </c>
      <c r="G16" s="867">
        <v>35.33</v>
      </c>
      <c r="H16" s="867">
        <v>5.43</v>
      </c>
      <c r="I16" s="868">
        <v>16.79</v>
      </c>
      <c r="J16" s="711"/>
      <c r="K16" s="859"/>
      <c r="L16" s="867"/>
      <c r="M16" s="867"/>
      <c r="N16" s="867"/>
      <c r="O16" s="867"/>
      <c r="P16" s="867"/>
      <c r="Q16" s="867"/>
      <c r="R16" s="864"/>
      <c r="S16" s="864"/>
      <c r="T16" s="864"/>
      <c r="U16" s="864"/>
      <c r="V16" s="864"/>
      <c r="W16" s="864"/>
      <c r="X16" s="864"/>
      <c r="Y16" s="864"/>
    </row>
    <row r="17" spans="1:25" ht="12" customHeight="1">
      <c r="A17" s="863">
        <v>2015</v>
      </c>
      <c r="B17" s="867">
        <v>22.58</v>
      </c>
      <c r="C17" s="867">
        <v>13.1</v>
      </c>
      <c r="D17" s="867">
        <v>131.27000000000001</v>
      </c>
      <c r="E17" s="867">
        <v>58.21</v>
      </c>
      <c r="F17" s="867">
        <v>42.1</v>
      </c>
      <c r="G17" s="867">
        <v>36.56</v>
      </c>
      <c r="H17" s="867">
        <v>7.95</v>
      </c>
      <c r="I17" s="866">
        <v>18.2</v>
      </c>
      <c r="J17" s="711"/>
      <c r="K17" s="859"/>
      <c r="L17" s="859"/>
      <c r="M17" s="859"/>
      <c r="N17" s="859"/>
      <c r="O17" s="859"/>
      <c r="P17" s="859"/>
      <c r="Q17" s="859"/>
      <c r="R17" s="864"/>
      <c r="S17" s="864"/>
      <c r="T17" s="864"/>
      <c r="U17" s="864"/>
      <c r="V17" s="864"/>
      <c r="W17" s="864"/>
      <c r="X17" s="864"/>
      <c r="Y17" s="864"/>
    </row>
    <row r="18" spans="1:25" ht="12" customHeight="1">
      <c r="A18" s="863">
        <v>2016</v>
      </c>
      <c r="B18" s="865">
        <v>23.13</v>
      </c>
      <c r="C18" s="865">
        <v>13.21</v>
      </c>
      <c r="D18" s="865">
        <v>133.57</v>
      </c>
      <c r="E18" s="865">
        <v>57.28</v>
      </c>
      <c r="F18" s="865">
        <v>43.06</v>
      </c>
      <c r="G18" s="865">
        <v>37.68</v>
      </c>
      <c r="H18" s="865">
        <v>8.34</v>
      </c>
      <c r="I18" s="865">
        <v>19.14</v>
      </c>
      <c r="J18" s="719"/>
      <c r="K18" s="859"/>
      <c r="L18" s="859"/>
      <c r="M18" s="859"/>
      <c r="N18" s="859"/>
      <c r="O18" s="859"/>
      <c r="P18" s="859"/>
      <c r="Q18" s="859"/>
      <c r="R18" s="864"/>
      <c r="S18" s="864"/>
      <c r="T18" s="864"/>
      <c r="U18" s="864"/>
      <c r="V18" s="864"/>
      <c r="W18" s="864"/>
      <c r="X18" s="864"/>
      <c r="Y18" s="864"/>
    </row>
    <row r="19" spans="1:25" ht="12" customHeight="1">
      <c r="A19" s="863">
        <v>2017</v>
      </c>
      <c r="B19" s="865">
        <v>23.85</v>
      </c>
      <c r="C19" s="865">
        <v>13.52</v>
      </c>
      <c r="D19" s="865">
        <v>134.55000000000001</v>
      </c>
      <c r="E19" s="865">
        <v>56.77</v>
      </c>
      <c r="F19" s="865">
        <v>43.39</v>
      </c>
      <c r="G19" s="865">
        <v>37.29</v>
      </c>
      <c r="H19" s="865">
        <v>8.5</v>
      </c>
      <c r="I19" s="865">
        <v>20.09</v>
      </c>
      <c r="J19" s="719"/>
      <c r="K19" s="859"/>
      <c r="L19" s="859"/>
      <c r="M19" s="859"/>
      <c r="N19" s="859"/>
      <c r="O19" s="859"/>
      <c r="P19" s="859"/>
      <c r="Q19" s="859"/>
      <c r="R19" s="864"/>
      <c r="S19" s="864"/>
      <c r="T19" s="864"/>
      <c r="U19" s="864"/>
      <c r="V19" s="864"/>
      <c r="W19" s="864"/>
      <c r="X19" s="864"/>
      <c r="Y19" s="864"/>
    </row>
    <row r="20" spans="1:25" ht="12" customHeight="1">
      <c r="A20" s="863">
        <v>2018</v>
      </c>
      <c r="B20" s="865">
        <v>24.312999999999999</v>
      </c>
      <c r="C20" s="865">
        <v>14.035</v>
      </c>
      <c r="D20" s="865">
        <v>132.63</v>
      </c>
      <c r="E20" s="865">
        <v>57.77</v>
      </c>
      <c r="F20" s="865">
        <v>42.3</v>
      </c>
      <c r="G20" s="865">
        <v>37.14</v>
      </c>
      <c r="H20" s="865">
        <v>9.11</v>
      </c>
      <c r="I20" s="865">
        <v>21.14</v>
      </c>
      <c r="J20" s="719"/>
      <c r="K20" s="859"/>
      <c r="L20" s="859"/>
      <c r="M20" s="859"/>
      <c r="N20" s="859"/>
      <c r="O20" s="859"/>
      <c r="P20" s="859"/>
      <c r="Q20" s="859"/>
      <c r="R20" s="864"/>
      <c r="S20" s="864"/>
      <c r="T20" s="864"/>
      <c r="U20" s="864"/>
      <c r="V20" s="864"/>
      <c r="W20" s="864"/>
      <c r="X20" s="864"/>
      <c r="Y20" s="864"/>
    </row>
    <row r="21" spans="1:25" ht="12" customHeight="1">
      <c r="A21" s="863">
        <v>2019</v>
      </c>
      <c r="B21" s="862">
        <v>24.74024</v>
      </c>
      <c r="C21" s="862">
        <v>14.6594</v>
      </c>
      <c r="D21" s="862">
        <v>129.78</v>
      </c>
      <c r="E21" s="862">
        <v>59.32</v>
      </c>
      <c r="F21" s="862">
        <v>40.79</v>
      </c>
      <c r="G21" s="862">
        <v>37.380000000000003</v>
      </c>
      <c r="H21" s="862">
        <v>8.2100000000000009</v>
      </c>
      <c r="I21" s="862">
        <v>21.82</v>
      </c>
      <c r="J21" s="719"/>
      <c r="K21" s="859"/>
      <c r="L21" s="859"/>
      <c r="M21" s="859"/>
      <c r="N21" s="859"/>
      <c r="O21" s="859"/>
      <c r="P21" s="859"/>
      <c r="Q21" s="859"/>
      <c r="R21" s="859"/>
      <c r="S21" s="859"/>
    </row>
    <row r="22" spans="1:25" ht="12" customHeight="1">
      <c r="A22" s="863">
        <v>2020</v>
      </c>
      <c r="B22" s="862">
        <v>23.21461</v>
      </c>
      <c r="C22" s="862">
        <v>14.699969999999999</v>
      </c>
      <c r="D22" s="862">
        <v>121.23</v>
      </c>
      <c r="E22" s="862">
        <v>64.62</v>
      </c>
      <c r="F22" s="862">
        <v>37.43</v>
      </c>
      <c r="G22" s="862">
        <v>38.03</v>
      </c>
      <c r="H22" s="862">
        <v>7.21</v>
      </c>
      <c r="I22" s="862">
        <v>21.85</v>
      </c>
      <c r="J22" s="719"/>
      <c r="K22" s="859"/>
      <c r="L22" s="859"/>
      <c r="M22" s="859"/>
      <c r="N22" s="859"/>
      <c r="O22" s="859"/>
      <c r="P22" s="859"/>
      <c r="Q22" s="859"/>
      <c r="R22" s="859"/>
      <c r="S22" s="859"/>
    </row>
    <row r="23" spans="1:25" ht="12" customHeight="1">
      <c r="A23" s="863">
        <v>2021</v>
      </c>
      <c r="B23" s="862">
        <v>26.358139999999999</v>
      </c>
      <c r="C23" s="862">
        <v>15.72057</v>
      </c>
      <c r="D23" s="862">
        <v>128.47</v>
      </c>
      <c r="E23" s="862">
        <v>61.15</v>
      </c>
      <c r="F23" s="862">
        <v>41.37</v>
      </c>
      <c r="G23" s="862">
        <v>37.81</v>
      </c>
      <c r="H23" s="862">
        <v>9.32</v>
      </c>
      <c r="I23" s="862">
        <v>19.96</v>
      </c>
      <c r="J23" s="711"/>
      <c r="K23" s="859"/>
      <c r="L23" s="859"/>
      <c r="M23" s="859"/>
      <c r="N23" s="859"/>
      <c r="O23" s="859"/>
      <c r="P23" s="859"/>
      <c r="Q23" s="859"/>
      <c r="R23" s="859"/>
      <c r="S23" s="859"/>
    </row>
    <row r="24" spans="1:25" ht="12" customHeight="1">
      <c r="A24" s="863">
        <v>2022</v>
      </c>
      <c r="B24" s="862">
        <v>29.17</v>
      </c>
      <c r="C24" s="862">
        <v>16.72</v>
      </c>
      <c r="D24" s="862">
        <v>132.77000000000001</v>
      </c>
      <c r="E24" s="862">
        <v>57.94</v>
      </c>
      <c r="F24" s="862">
        <v>43.14</v>
      </c>
      <c r="G24" s="862">
        <v>36.21</v>
      </c>
      <c r="H24" s="862">
        <v>9.64</v>
      </c>
      <c r="I24" s="862">
        <v>21.12</v>
      </c>
      <c r="J24" s="711"/>
      <c r="K24" s="859"/>
      <c r="L24" s="859"/>
      <c r="M24" s="859"/>
      <c r="N24" s="859"/>
      <c r="O24" s="859"/>
      <c r="P24" s="859"/>
      <c r="Q24" s="859"/>
      <c r="R24" s="859"/>
      <c r="S24" s="859"/>
    </row>
    <row r="25" spans="1:25" s="807" customFormat="1">
      <c r="A25" s="821">
        <v>2023</v>
      </c>
      <c r="B25" s="820"/>
      <c r="C25" s="820"/>
      <c r="D25" s="820"/>
      <c r="E25" s="820"/>
      <c r="F25" s="820"/>
      <c r="G25" s="820"/>
      <c r="H25" s="820"/>
      <c r="I25" s="861"/>
      <c r="J25" s="818"/>
    </row>
    <row r="26" spans="1:25" s="711" customFormat="1" ht="12.6" customHeight="1">
      <c r="A26" s="786" t="s">
        <v>209</v>
      </c>
      <c r="B26" s="816">
        <v>31.249269999999999</v>
      </c>
      <c r="C26" s="816">
        <v>17.984009999999998</v>
      </c>
      <c r="D26" s="861">
        <v>132.29</v>
      </c>
      <c r="E26" s="861">
        <v>57.96</v>
      </c>
      <c r="F26" s="861">
        <v>42.75</v>
      </c>
      <c r="G26" s="861">
        <v>38.86</v>
      </c>
      <c r="H26" s="861">
        <v>10.8</v>
      </c>
      <c r="I26" s="861">
        <v>21.7</v>
      </c>
      <c r="J26" s="702"/>
      <c r="K26" s="701"/>
      <c r="L26" s="700"/>
      <c r="M26" s="700"/>
      <c r="N26" s="700"/>
      <c r="O26" s="700"/>
      <c r="P26" s="700"/>
      <c r="Q26" s="700"/>
      <c r="R26" s="700"/>
      <c r="S26" s="700"/>
    </row>
    <row r="27" spans="1:25" s="711" customFormat="1" ht="12.6" customHeight="1">
      <c r="A27" s="783" t="s">
        <v>801</v>
      </c>
      <c r="B27" s="816">
        <v>31.356080000000002</v>
      </c>
      <c r="C27" s="816">
        <v>18.107230000000001</v>
      </c>
      <c r="D27" s="861">
        <v>132.19</v>
      </c>
      <c r="E27" s="861">
        <v>58.08</v>
      </c>
      <c r="F27" s="861">
        <v>42.5</v>
      </c>
      <c r="G27" s="861">
        <v>38.76</v>
      </c>
      <c r="H27" s="861">
        <v>10.67</v>
      </c>
      <c r="I27" s="861">
        <v>21.52</v>
      </c>
      <c r="J27" s="702"/>
      <c r="K27" s="701"/>
      <c r="L27" s="700"/>
      <c r="M27" s="700"/>
      <c r="N27" s="700"/>
      <c r="O27" s="700"/>
      <c r="P27" s="700"/>
      <c r="Q27" s="700"/>
      <c r="R27" s="700"/>
      <c r="S27" s="700"/>
    </row>
    <row r="28" spans="1:25" s="711" customFormat="1" ht="12.6" customHeight="1">
      <c r="A28" s="784" t="s">
        <v>432</v>
      </c>
      <c r="B28" s="816">
        <v>27.216139999999999</v>
      </c>
      <c r="C28" s="816">
        <v>16.530249999999999</v>
      </c>
      <c r="D28" s="861">
        <v>125.38</v>
      </c>
      <c r="E28" s="861">
        <v>61.3</v>
      </c>
      <c r="F28" s="861">
        <v>39.630000000000003</v>
      </c>
      <c r="G28" s="861">
        <v>39.049999999999997</v>
      </c>
      <c r="H28" s="861">
        <v>10.9</v>
      </c>
      <c r="I28" s="861">
        <v>20.81</v>
      </c>
      <c r="J28" s="702"/>
      <c r="K28" s="701"/>
      <c r="L28" s="700"/>
      <c r="M28" s="700"/>
      <c r="N28" s="700"/>
      <c r="O28" s="700"/>
      <c r="P28" s="700"/>
      <c r="Q28" s="700"/>
      <c r="R28" s="700"/>
      <c r="S28" s="700"/>
    </row>
    <row r="29" spans="1:25" s="682" customFormat="1" ht="12" customHeight="1">
      <c r="A29" s="784" t="s">
        <v>431</v>
      </c>
      <c r="B29" s="816">
        <v>28.783009999999997</v>
      </c>
      <c r="C29" s="816">
        <v>16.310700000000001</v>
      </c>
      <c r="D29" s="861">
        <v>129.13</v>
      </c>
      <c r="E29" s="861">
        <v>57.46</v>
      </c>
      <c r="F29" s="861">
        <v>43.94</v>
      </c>
      <c r="G29" s="861">
        <v>36.380000000000003</v>
      </c>
      <c r="H29" s="861">
        <v>10.7</v>
      </c>
      <c r="I29" s="861">
        <v>19.989999999999998</v>
      </c>
      <c r="J29" s="702"/>
      <c r="K29" s="701"/>
      <c r="L29" s="700"/>
      <c r="M29" s="700"/>
      <c r="N29" s="700"/>
      <c r="O29" s="700"/>
      <c r="P29" s="700"/>
      <c r="Q29" s="700"/>
      <c r="R29" s="700"/>
      <c r="S29" s="700"/>
    </row>
    <row r="30" spans="1:25" s="682" customFormat="1" ht="12.6" customHeight="1">
      <c r="A30" s="784" t="s">
        <v>430</v>
      </c>
      <c r="B30" s="816">
        <v>27.658080000000002</v>
      </c>
      <c r="C30" s="816">
        <v>15.141690000000001</v>
      </c>
      <c r="D30" s="861">
        <v>133.91999999999999</v>
      </c>
      <c r="E30" s="861">
        <v>55.4</v>
      </c>
      <c r="F30" s="861">
        <v>45.79</v>
      </c>
      <c r="G30" s="861">
        <v>36.520000000000003</v>
      </c>
      <c r="H30" s="861">
        <v>8.76</v>
      </c>
      <c r="I30" s="861">
        <v>19.940000000000001</v>
      </c>
      <c r="J30" s="700"/>
      <c r="K30" s="700"/>
      <c r="L30" s="708"/>
      <c r="M30" s="708"/>
      <c r="N30" s="700"/>
    </row>
    <row r="31" spans="1:25" s="682" customFormat="1" ht="12.6" customHeight="1">
      <c r="A31" s="784" t="s">
        <v>429</v>
      </c>
      <c r="B31" s="816">
        <v>40.347199999999994</v>
      </c>
      <c r="C31" s="816">
        <v>22.94285</v>
      </c>
      <c r="D31" s="861">
        <v>144.47</v>
      </c>
      <c r="E31" s="861">
        <v>56.52</v>
      </c>
      <c r="F31" s="861">
        <v>42.88</v>
      </c>
      <c r="G31" s="861">
        <v>40.42</v>
      </c>
      <c r="H31" s="861">
        <v>11.26</v>
      </c>
      <c r="I31" s="861">
        <v>21.84</v>
      </c>
      <c r="J31" s="700"/>
      <c r="K31" s="700"/>
      <c r="L31" s="708"/>
      <c r="M31" s="708"/>
      <c r="N31" s="700"/>
    </row>
    <row r="32" spans="1:25" s="682" customFormat="1" ht="12.6" customHeight="1">
      <c r="A32" s="785" t="s">
        <v>428</v>
      </c>
      <c r="B32" s="816">
        <v>26.514500000000002</v>
      </c>
      <c r="C32" s="816">
        <v>14.968059999999999</v>
      </c>
      <c r="D32" s="861">
        <v>119.41</v>
      </c>
      <c r="E32" s="861">
        <v>57.84</v>
      </c>
      <c r="F32" s="861">
        <v>44.62</v>
      </c>
      <c r="G32" s="861">
        <v>30.3</v>
      </c>
      <c r="H32" s="861">
        <v>7.51</v>
      </c>
      <c r="I32" s="861">
        <v>19.899999999999999</v>
      </c>
      <c r="J32" s="700"/>
      <c r="K32" s="700"/>
      <c r="L32" s="708"/>
      <c r="M32" s="708"/>
      <c r="N32" s="700"/>
    </row>
    <row r="33" spans="1:19" s="682" customFormat="1" ht="12.6" customHeight="1">
      <c r="A33" s="784" t="s">
        <v>427</v>
      </c>
      <c r="B33" s="816">
        <v>25.410810000000001</v>
      </c>
      <c r="C33" s="816">
        <v>13.830909999999999</v>
      </c>
      <c r="D33" s="861">
        <v>130</v>
      </c>
      <c r="E33" s="861">
        <v>58.58</v>
      </c>
      <c r="F33" s="861">
        <v>49.04</v>
      </c>
      <c r="G33" s="861">
        <v>35.47</v>
      </c>
      <c r="H33" s="861">
        <v>7.01</v>
      </c>
      <c r="I33" s="861">
        <v>37.799999999999997</v>
      </c>
      <c r="J33" s="702"/>
      <c r="K33" s="701"/>
      <c r="L33" s="700"/>
      <c r="M33" s="700"/>
      <c r="N33" s="700"/>
      <c r="O33" s="700"/>
      <c r="P33" s="700"/>
      <c r="Q33" s="700"/>
      <c r="R33" s="700"/>
      <c r="S33" s="700"/>
    </row>
    <row r="34" spans="1:19" s="682" customFormat="1" ht="12.6" customHeight="1">
      <c r="A34" s="784" t="s">
        <v>426</v>
      </c>
      <c r="B34" s="816">
        <v>23.047360000000001</v>
      </c>
      <c r="C34" s="816">
        <v>12.85624</v>
      </c>
      <c r="D34" s="861">
        <v>117.8</v>
      </c>
      <c r="E34" s="861">
        <v>55.61</v>
      </c>
      <c r="F34" s="861">
        <v>44.09</v>
      </c>
      <c r="G34" s="861">
        <v>47.85</v>
      </c>
      <c r="H34" s="861">
        <v>14.08</v>
      </c>
      <c r="I34" s="861">
        <v>19.690000000000001</v>
      </c>
      <c r="J34" s="702"/>
      <c r="K34" s="701"/>
      <c r="L34" s="700"/>
      <c r="M34" s="700"/>
      <c r="N34" s="700"/>
      <c r="O34" s="700"/>
      <c r="P34" s="700"/>
      <c r="Q34" s="700"/>
      <c r="R34" s="700"/>
      <c r="S34" s="700"/>
    </row>
    <row r="35" spans="1:19" s="682" customFormat="1" ht="12.6" customHeight="1">
      <c r="A35" s="783" t="s">
        <v>425</v>
      </c>
      <c r="B35" s="816">
        <v>25.645490000000002</v>
      </c>
      <c r="C35" s="816">
        <v>13.88627</v>
      </c>
      <c r="D35" s="861">
        <v>124.06</v>
      </c>
      <c r="E35" s="861">
        <v>59.66</v>
      </c>
      <c r="F35" s="861">
        <v>50.52</v>
      </c>
      <c r="G35" s="861">
        <v>39.04</v>
      </c>
      <c r="H35" s="861">
        <v>10.63</v>
      </c>
      <c r="I35" s="861">
        <v>32.619999999999997</v>
      </c>
      <c r="J35" s="702"/>
      <c r="K35" s="701"/>
      <c r="L35" s="700"/>
      <c r="M35" s="700"/>
      <c r="N35" s="700"/>
      <c r="O35" s="700"/>
      <c r="P35" s="700"/>
      <c r="Q35" s="700"/>
      <c r="R35" s="700"/>
      <c r="S35" s="700"/>
    </row>
    <row r="36" spans="1:19" s="682" customFormat="1" ht="12.6" customHeight="1">
      <c r="A36" s="783" t="s">
        <v>424</v>
      </c>
      <c r="B36" s="816">
        <v>30.91506</v>
      </c>
      <c r="C36" s="816">
        <v>15.63964</v>
      </c>
      <c r="D36" s="861">
        <v>146.38999999999999</v>
      </c>
      <c r="E36" s="861">
        <v>51.3</v>
      </c>
      <c r="F36" s="861">
        <v>50.11</v>
      </c>
      <c r="G36" s="861">
        <v>43.85</v>
      </c>
      <c r="H36" s="861">
        <v>18.18</v>
      </c>
      <c r="I36" s="861">
        <v>22.63</v>
      </c>
      <c r="J36" s="702"/>
      <c r="K36" s="701"/>
      <c r="L36" s="700"/>
      <c r="M36" s="700"/>
      <c r="N36" s="700"/>
      <c r="O36" s="700"/>
      <c r="P36" s="700"/>
      <c r="Q36" s="700"/>
      <c r="R36" s="700"/>
      <c r="S36" s="700"/>
    </row>
    <row r="37" spans="1:19" ht="38.25">
      <c r="A37" s="5008"/>
      <c r="B37" s="860" t="s">
        <v>902</v>
      </c>
      <c r="C37" s="860" t="s">
        <v>901</v>
      </c>
      <c r="D37" s="860" t="s">
        <v>900</v>
      </c>
      <c r="E37" s="860" t="s">
        <v>899</v>
      </c>
      <c r="F37" s="860" t="s">
        <v>898</v>
      </c>
      <c r="G37" s="860" t="s">
        <v>897</v>
      </c>
      <c r="H37" s="860" t="s">
        <v>896</v>
      </c>
      <c r="I37" s="860" t="s">
        <v>895</v>
      </c>
      <c r="L37" s="859"/>
    </row>
    <row r="38" spans="1:19" ht="14.45" customHeight="1">
      <c r="A38" s="5009"/>
      <c r="B38" s="5010" t="s">
        <v>790</v>
      </c>
      <c r="C38" s="5010"/>
      <c r="D38" s="5011" t="s">
        <v>208</v>
      </c>
      <c r="E38" s="5012"/>
      <c r="F38" s="5012"/>
      <c r="G38" s="5012"/>
      <c r="H38" s="5013"/>
      <c r="I38" s="858" t="s">
        <v>208</v>
      </c>
      <c r="J38" s="857"/>
    </row>
    <row r="39" spans="1:19" s="106" customFormat="1" ht="13.5" customHeight="1">
      <c r="A39" s="4813" t="s">
        <v>412</v>
      </c>
      <c r="B39" s="4813"/>
      <c r="C39" s="4813"/>
      <c r="D39" s="4813"/>
      <c r="E39" s="4813"/>
      <c r="F39" s="4813"/>
      <c r="G39" s="4813"/>
      <c r="H39" s="4813"/>
      <c r="I39" s="4813"/>
      <c r="J39" s="104"/>
      <c r="K39" s="104"/>
      <c r="L39" s="105"/>
    </row>
    <row r="40" spans="1:19" ht="11.25" customHeight="1">
      <c r="A40" s="5007" t="s">
        <v>789</v>
      </c>
      <c r="B40" s="5007"/>
      <c r="C40" s="5007"/>
      <c r="D40" s="5007"/>
      <c r="E40" s="5007"/>
      <c r="F40" s="5007"/>
      <c r="G40" s="5007"/>
      <c r="H40" s="5007"/>
      <c r="I40" s="5007"/>
    </row>
    <row r="41" spans="1:19" ht="11.25" customHeight="1">
      <c r="A41" s="5007" t="s">
        <v>788</v>
      </c>
      <c r="B41" s="5007"/>
      <c r="C41" s="5007"/>
      <c r="D41" s="5007"/>
      <c r="E41" s="5007"/>
      <c r="F41" s="5007"/>
      <c r="G41" s="5007"/>
      <c r="H41" s="5007"/>
      <c r="I41" s="5007"/>
    </row>
    <row r="42" spans="1:19" ht="11.25" customHeight="1">
      <c r="A42" s="855"/>
      <c r="B42" s="854"/>
      <c r="C42" s="854"/>
      <c r="D42" s="854"/>
      <c r="E42" s="854"/>
      <c r="F42" s="854"/>
      <c r="G42" s="854"/>
      <c r="H42" s="854"/>
      <c r="I42" s="853"/>
    </row>
    <row r="43" spans="1:19" ht="11.25" customHeight="1">
      <c r="A43" s="461" t="s">
        <v>409</v>
      </c>
      <c r="B43" s="853"/>
      <c r="C43" s="853"/>
      <c r="D43" s="853"/>
      <c r="E43" s="853"/>
      <c r="F43" s="853"/>
      <c r="G43" s="853"/>
      <c r="H43" s="853"/>
      <c r="I43" s="853"/>
    </row>
    <row r="44" spans="1:19" s="846" customFormat="1" ht="11.25">
      <c r="A44" s="849" t="s">
        <v>894</v>
      </c>
      <c r="B44" s="848"/>
      <c r="C44" s="848"/>
      <c r="D44" s="850"/>
      <c r="E44" s="848"/>
      <c r="F44" s="847"/>
      <c r="G44" s="847"/>
      <c r="H44" s="847"/>
      <c r="I44" s="852"/>
    </row>
    <row r="45" spans="1:19" s="846" customFormat="1" ht="11.25">
      <c r="A45" s="849" t="s">
        <v>893</v>
      </c>
      <c r="B45" s="848"/>
      <c r="C45" s="848"/>
      <c r="D45" s="847"/>
      <c r="E45" s="847"/>
      <c r="F45" s="847"/>
      <c r="G45" s="847"/>
      <c r="H45" s="847"/>
      <c r="I45" s="847"/>
    </row>
    <row r="46" spans="1:19" s="846" customFormat="1" ht="11.25">
      <c r="A46" s="849" t="s">
        <v>892</v>
      </c>
      <c r="B46" s="848"/>
      <c r="C46" s="848"/>
      <c r="D46" s="847"/>
      <c r="E46" s="847"/>
      <c r="F46" s="847"/>
      <c r="G46" s="847"/>
      <c r="H46" s="847"/>
      <c r="I46" s="847"/>
    </row>
    <row r="47" spans="1:19" s="851" customFormat="1" ht="9">
      <c r="A47" s="849" t="s">
        <v>891</v>
      </c>
      <c r="B47" s="848"/>
      <c r="C47" s="848"/>
      <c r="D47" s="847"/>
      <c r="E47" s="847"/>
      <c r="F47" s="847"/>
      <c r="G47" s="847"/>
      <c r="H47" s="847"/>
      <c r="I47" s="847"/>
    </row>
    <row r="48" spans="1:19" s="846" customFormat="1" ht="11.25">
      <c r="A48" s="849" t="s">
        <v>890</v>
      </c>
      <c r="B48" s="848"/>
      <c r="C48" s="850"/>
      <c r="D48" s="847"/>
      <c r="E48" s="847"/>
      <c r="F48" s="847"/>
      <c r="G48" s="847"/>
      <c r="H48" s="847"/>
      <c r="I48" s="847"/>
    </row>
    <row r="49" spans="1:9" s="846" customFormat="1" ht="11.25">
      <c r="A49" s="849" t="s">
        <v>889</v>
      </c>
      <c r="B49" s="848"/>
      <c r="C49" s="850"/>
      <c r="D49" s="847"/>
      <c r="E49" s="847"/>
      <c r="F49" s="847"/>
      <c r="G49" s="847"/>
      <c r="H49" s="847"/>
      <c r="I49" s="847"/>
    </row>
    <row r="50" spans="1:9" s="846" customFormat="1" ht="11.25">
      <c r="A50" s="849" t="s">
        <v>888</v>
      </c>
      <c r="B50" s="848"/>
      <c r="C50" s="850"/>
      <c r="D50" s="847"/>
      <c r="E50" s="847"/>
      <c r="F50" s="847"/>
      <c r="G50" s="847"/>
      <c r="H50" s="847"/>
      <c r="I50" s="847"/>
    </row>
    <row r="51" spans="1:9" s="846" customFormat="1" ht="11.25">
      <c r="A51" s="849" t="s">
        <v>887</v>
      </c>
      <c r="B51" s="848"/>
      <c r="C51" s="847"/>
      <c r="D51" s="847"/>
      <c r="E51" s="847"/>
      <c r="F51" s="847"/>
      <c r="G51" s="847"/>
      <c r="H51" s="847"/>
      <c r="I51" s="847"/>
    </row>
  </sheetData>
  <mergeCells count="11">
    <mergeCell ref="A39:I39"/>
    <mergeCell ref="A1:I1"/>
    <mergeCell ref="A2:I2"/>
    <mergeCell ref="A41:I41"/>
    <mergeCell ref="A3:A4"/>
    <mergeCell ref="B4:C4"/>
    <mergeCell ref="D4:H4"/>
    <mergeCell ref="A37:A38"/>
    <mergeCell ref="B38:C38"/>
    <mergeCell ref="D38:H38"/>
    <mergeCell ref="A40:I40"/>
  </mergeCells>
  <hyperlinks>
    <hyperlink ref="C45:C46" r:id="rId1" display="http://www.ine.pt/xurl/ind/0007400" xr:uid="{59212D41-1EF0-4D7F-8D48-CE1FDC83AACA}"/>
    <hyperlink ref="C47" r:id="rId2" display="http://www.ine.pt/xurl/ind/0007400" xr:uid="{59C61F64-DA45-4425-9DB4-AADAE7C71987}"/>
    <hyperlink ref="A44" r:id="rId3" xr:uid="{F84740E4-CE28-4CB9-8445-E82DD5DD2E05}"/>
    <hyperlink ref="A45:A46" r:id="rId4" display="http://www.ine.pt/xurl/ind/0007400" xr:uid="{A46D9160-4F65-4058-9023-573E3999AAB4}"/>
    <hyperlink ref="A48" r:id="rId5" xr:uid="{1C8F716C-F61E-4689-AD7F-DC5616E857CF}"/>
    <hyperlink ref="A45" r:id="rId6" xr:uid="{DAFDFB0E-A2B7-497B-B621-9ADBBE4A1F79}"/>
    <hyperlink ref="A46" r:id="rId7" xr:uid="{844B9A16-99FD-4458-96B4-706674917250}"/>
    <hyperlink ref="A47" r:id="rId8" xr:uid="{3B93BD9A-60E2-4F7A-98ED-676B13002C11}"/>
    <hyperlink ref="A50" r:id="rId9" xr:uid="{06B5F50C-7778-4B1B-A9AE-F9E2A13933BC}"/>
    <hyperlink ref="A49" r:id="rId10" xr:uid="{CFE50FC9-2182-43C6-8ED4-07B7990E0BF9}"/>
    <hyperlink ref="A51" r:id="rId11" xr:uid="{4FEC75C0-4E29-46E9-8A9D-9B008C755C52}"/>
    <hyperlink ref="B3" r:id="rId12" xr:uid="{095C5E01-67FC-4B0F-BF53-DE6EBE276B16}"/>
    <hyperlink ref="B37" r:id="rId13" xr:uid="{3AAD377C-88BF-49FA-B10D-1711D3833452}"/>
    <hyperlink ref="C3" r:id="rId14" xr:uid="{62472D7F-D68E-4BFC-B6AD-9C08FDB2D30B}"/>
    <hyperlink ref="C37" r:id="rId15" xr:uid="{19D48FD6-9831-4272-9DB8-4FCED0AE91E3}"/>
    <hyperlink ref="D3" r:id="rId16" xr:uid="{F6516B71-CBA4-49F9-9E6B-821AA26E92DA}"/>
    <hyperlink ref="D37" r:id="rId17" xr:uid="{81AAEBFD-3748-4300-8BCF-CDD72586511A}"/>
    <hyperlink ref="E3" r:id="rId18" xr:uid="{69E0A142-9571-4CDD-AC5C-0F84F773950C}"/>
    <hyperlink ref="F37" r:id="rId19" xr:uid="{033E3A3B-3A93-4826-8954-2A0A920C7554}"/>
    <hyperlink ref="F3" r:id="rId20" xr:uid="{6647F5D0-4AC4-4270-8D5E-FA355CE26FF6}"/>
    <hyperlink ref="E37" r:id="rId21" xr:uid="{88288934-B16A-4AD2-8732-F7AECA1DDC86}"/>
    <hyperlink ref="G3" r:id="rId22" xr:uid="{A4524B02-E46C-4E3D-95F7-FE5BADF85125}"/>
    <hyperlink ref="H3" r:id="rId23" xr:uid="{FBAC42AD-E033-4EE7-8A2B-5F7339D76788}"/>
    <hyperlink ref="I3" r:id="rId24" xr:uid="{52C245AD-16DC-4DED-9D19-1272014C53BA}"/>
    <hyperlink ref="I37" r:id="rId25" xr:uid="{3C4E067F-CBE8-4C8A-9321-A04157E7016B}"/>
    <hyperlink ref="H37" r:id="rId26" xr:uid="{82F8CCA3-8A5D-45D9-B425-3C3DDB212109}"/>
    <hyperlink ref="G37" r:id="rId27" xr:uid="{6BF6288F-A82C-4E66-9506-54B28D5DC35B}"/>
  </hyperlinks>
  <pageMargins left="0.70866141732283472" right="0.70866141732283472" top="0.74803149606299213" bottom="0.74803149606299213" header="0.31496062992125984" footer="0.31496062992125984"/>
  <pageSetup paperSize="9" orientation="landscape" r:id="rId28"/>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C36B7-03E3-45F3-A503-E9D0A810E929}">
  <sheetPr codeName="Sheet41"/>
  <dimension ref="A1:Y43"/>
  <sheetViews>
    <sheetView showGridLines="0" workbookViewId="0">
      <selection sqref="A1:U1"/>
    </sheetView>
  </sheetViews>
  <sheetFormatPr defaultColWidth="7.85546875" defaultRowHeight="12.75"/>
  <cols>
    <col min="1" max="1" width="21.42578125" style="682" customWidth="1"/>
    <col min="2" max="5" width="8.85546875" style="682" customWidth="1"/>
    <col min="6" max="6" width="2.140625" style="682" customWidth="1"/>
    <col min="7" max="10" width="8.85546875" style="682" customWidth="1"/>
    <col min="11" max="11" width="2.85546875" style="682" customWidth="1"/>
    <col min="12" max="12" width="8.85546875" style="682" customWidth="1"/>
    <col min="13" max="13" width="9.42578125" style="682" customWidth="1"/>
    <col min="14" max="16" width="7.85546875" style="682" customWidth="1"/>
    <col min="17" max="16384" width="7.85546875" style="682"/>
  </cols>
  <sheetData>
    <row r="1" spans="1:21" s="736" customFormat="1" ht="34.5" customHeight="1">
      <c r="A1" s="4975" t="s">
        <v>930</v>
      </c>
      <c r="B1" s="4975"/>
      <c r="C1" s="4975"/>
      <c r="D1" s="4975"/>
      <c r="E1" s="4975"/>
      <c r="F1" s="4975"/>
      <c r="G1" s="4975"/>
      <c r="H1" s="4975"/>
      <c r="I1" s="4975"/>
      <c r="J1" s="4975"/>
      <c r="K1" s="4975"/>
      <c r="L1" s="4975"/>
      <c r="M1" s="4975"/>
      <c r="N1" s="4975"/>
      <c r="O1" s="4975"/>
      <c r="P1" s="4975"/>
      <c r="Q1" s="4975"/>
      <c r="R1" s="4975"/>
      <c r="S1" s="4975"/>
      <c r="T1" s="4975"/>
      <c r="U1" s="4975"/>
    </row>
    <row r="2" spans="1:21" s="736" customFormat="1" ht="34.5" customHeight="1">
      <c r="A2" s="4976" t="s">
        <v>929</v>
      </c>
      <c r="B2" s="4976"/>
      <c r="C2" s="4976"/>
      <c r="D2" s="4976"/>
      <c r="E2" s="4976"/>
      <c r="F2" s="4976"/>
      <c r="G2" s="4976"/>
      <c r="H2" s="4976"/>
      <c r="I2" s="4976"/>
      <c r="J2" s="4976"/>
      <c r="K2" s="4976"/>
      <c r="L2" s="4976"/>
      <c r="M2" s="4976"/>
      <c r="N2" s="4976"/>
      <c r="O2" s="4976"/>
      <c r="P2" s="4976"/>
      <c r="Q2" s="4976"/>
      <c r="R2" s="4976"/>
      <c r="S2" s="4976"/>
      <c r="T2" s="4976"/>
      <c r="U2" s="4976"/>
    </row>
    <row r="3" spans="1:21" s="766" customFormat="1" ht="9.75" customHeight="1">
      <c r="A3" s="895" t="s">
        <v>928</v>
      </c>
      <c r="B3" s="894"/>
      <c r="C3" s="894"/>
      <c r="D3" s="894"/>
      <c r="E3" s="894"/>
      <c r="F3" s="894"/>
      <c r="G3" s="894"/>
      <c r="H3" s="894"/>
      <c r="I3" s="894"/>
      <c r="J3" s="894"/>
      <c r="K3" s="804"/>
      <c r="M3" s="893"/>
      <c r="U3" s="892" t="s">
        <v>927</v>
      </c>
    </row>
    <row r="4" spans="1:21" s="736" customFormat="1" ht="16.5" customHeight="1">
      <c r="A4" s="779"/>
      <c r="B4" s="781" t="s">
        <v>88</v>
      </c>
      <c r="C4" s="781" t="s">
        <v>926</v>
      </c>
      <c r="D4" s="781" t="s">
        <v>665</v>
      </c>
      <c r="E4" s="4997" t="s">
        <v>662</v>
      </c>
      <c r="F4" s="4998"/>
      <c r="G4" s="781" t="s">
        <v>590</v>
      </c>
      <c r="H4" s="781" t="s">
        <v>587</v>
      </c>
      <c r="I4" s="781" t="s">
        <v>925</v>
      </c>
      <c r="J4" s="4997" t="s">
        <v>924</v>
      </c>
      <c r="K4" s="4998"/>
      <c r="L4" s="781" t="s">
        <v>923</v>
      </c>
      <c r="M4" s="781" t="s">
        <v>922</v>
      </c>
      <c r="N4" s="781" t="s">
        <v>921</v>
      </c>
      <c r="O4" s="781" t="s">
        <v>920</v>
      </c>
      <c r="P4" s="781" t="s">
        <v>919</v>
      </c>
      <c r="Q4" s="781" t="s">
        <v>918</v>
      </c>
      <c r="R4" s="781" t="s">
        <v>917</v>
      </c>
      <c r="S4" s="781" t="s">
        <v>916</v>
      </c>
      <c r="T4" s="781" t="s">
        <v>915</v>
      </c>
      <c r="U4" s="781" t="s">
        <v>914</v>
      </c>
    </row>
    <row r="5" spans="1:21" s="891" customFormat="1" ht="12.75" customHeight="1">
      <c r="A5" s="801" t="s">
        <v>209</v>
      </c>
      <c r="B5" s="5015"/>
      <c r="C5" s="5015"/>
      <c r="D5" s="5015"/>
      <c r="E5" s="5015"/>
      <c r="F5" s="5015"/>
      <c r="G5" s="5015"/>
      <c r="H5" s="5015"/>
      <c r="I5" s="5015"/>
      <c r="J5" s="5015"/>
      <c r="K5" s="5015"/>
      <c r="L5" s="5015"/>
      <c r="M5" s="5015"/>
      <c r="N5" s="5015"/>
      <c r="O5" s="5015"/>
      <c r="P5" s="5015"/>
      <c r="Q5" s="5015"/>
      <c r="R5" s="5015"/>
      <c r="S5" s="5015"/>
      <c r="T5" s="5015"/>
      <c r="U5" s="5015"/>
    </row>
    <row r="6" spans="1:21" s="891" customFormat="1" ht="12.6" customHeight="1">
      <c r="A6" s="728">
        <v>2004</v>
      </c>
      <c r="B6" s="890">
        <v>1084928</v>
      </c>
      <c r="C6" s="890">
        <v>54220</v>
      </c>
      <c r="D6" s="890">
        <v>1538</v>
      </c>
      <c r="E6" s="890">
        <v>88172</v>
      </c>
      <c r="F6" s="890"/>
      <c r="G6" s="890">
        <v>458</v>
      </c>
      <c r="H6" s="890">
        <v>757</v>
      </c>
      <c r="I6" s="890">
        <v>128832</v>
      </c>
      <c r="J6" s="890">
        <v>279321</v>
      </c>
      <c r="K6" s="890"/>
      <c r="L6" s="890">
        <v>26923</v>
      </c>
      <c r="M6" s="890">
        <v>86012</v>
      </c>
      <c r="N6" s="890">
        <v>13988</v>
      </c>
      <c r="O6" s="890">
        <v>24271</v>
      </c>
      <c r="P6" s="890">
        <v>111508</v>
      </c>
      <c r="Q6" s="890">
        <v>73834</v>
      </c>
      <c r="R6" s="890">
        <v>43726</v>
      </c>
      <c r="S6" s="890">
        <v>62941</v>
      </c>
      <c r="T6" s="890">
        <v>23601</v>
      </c>
      <c r="U6" s="890">
        <v>64826</v>
      </c>
    </row>
    <row r="7" spans="1:21" s="891" customFormat="1" ht="12.75" customHeight="1">
      <c r="A7" s="728">
        <v>2005</v>
      </c>
      <c r="B7" s="890">
        <v>1121529</v>
      </c>
      <c r="C7" s="890">
        <v>54960</v>
      </c>
      <c r="D7" s="890">
        <v>1541</v>
      </c>
      <c r="E7" s="890">
        <v>86408</v>
      </c>
      <c r="F7" s="890"/>
      <c r="G7" s="890">
        <v>500</v>
      </c>
      <c r="H7" s="890">
        <v>808</v>
      </c>
      <c r="I7" s="890">
        <v>127149</v>
      </c>
      <c r="J7" s="890">
        <v>279679</v>
      </c>
      <c r="K7" s="890"/>
      <c r="L7" s="890">
        <v>26084</v>
      </c>
      <c r="M7" s="890">
        <v>87277</v>
      </c>
      <c r="N7" s="890">
        <v>14019</v>
      </c>
      <c r="O7" s="890">
        <v>24973</v>
      </c>
      <c r="P7" s="890">
        <v>115354</v>
      </c>
      <c r="Q7" s="890">
        <v>97435</v>
      </c>
      <c r="R7" s="890">
        <v>49267</v>
      </c>
      <c r="S7" s="890">
        <v>66225</v>
      </c>
      <c r="T7" s="890">
        <v>25284</v>
      </c>
      <c r="U7" s="890">
        <v>64566</v>
      </c>
    </row>
    <row r="8" spans="1:21" s="891" customFormat="1" ht="12.6" customHeight="1">
      <c r="A8" s="728">
        <v>2006</v>
      </c>
      <c r="B8" s="890">
        <v>1143648</v>
      </c>
      <c r="C8" s="890">
        <v>56105</v>
      </c>
      <c r="D8" s="890">
        <v>1498</v>
      </c>
      <c r="E8" s="890">
        <v>83908</v>
      </c>
      <c r="F8" s="890"/>
      <c r="G8" s="890">
        <v>525</v>
      </c>
      <c r="H8" s="890">
        <v>841</v>
      </c>
      <c r="I8" s="890">
        <v>123103</v>
      </c>
      <c r="J8" s="890">
        <v>276500</v>
      </c>
      <c r="K8" s="890"/>
      <c r="L8" s="890">
        <v>25519</v>
      </c>
      <c r="M8" s="890">
        <v>87821</v>
      </c>
      <c r="N8" s="890">
        <v>14088</v>
      </c>
      <c r="O8" s="890">
        <v>25909</v>
      </c>
      <c r="P8" s="890">
        <v>116173</v>
      </c>
      <c r="Q8" s="890">
        <v>115952</v>
      </c>
      <c r="R8" s="890">
        <v>55470</v>
      </c>
      <c r="S8" s="890">
        <v>69028</v>
      </c>
      <c r="T8" s="890">
        <v>26353</v>
      </c>
      <c r="U8" s="890">
        <v>64855</v>
      </c>
    </row>
    <row r="9" spans="1:21" s="719" customFormat="1" ht="12.6" customHeight="1">
      <c r="A9" s="728">
        <v>2007</v>
      </c>
      <c r="B9" s="890">
        <v>1206116</v>
      </c>
      <c r="C9" s="890">
        <v>56622</v>
      </c>
      <c r="D9" s="890">
        <v>1485</v>
      </c>
      <c r="E9" s="890">
        <v>83899</v>
      </c>
      <c r="F9" s="890"/>
      <c r="G9" s="890">
        <v>591</v>
      </c>
      <c r="H9" s="890">
        <v>936</v>
      </c>
      <c r="I9" s="890">
        <v>125570</v>
      </c>
      <c r="J9" s="890">
        <v>280318</v>
      </c>
      <c r="K9" s="890"/>
      <c r="L9" s="890">
        <v>26164</v>
      </c>
      <c r="M9" s="890">
        <v>89524</v>
      </c>
      <c r="N9" s="890">
        <v>15423</v>
      </c>
      <c r="O9" s="890">
        <v>28043</v>
      </c>
      <c r="P9" s="890">
        <v>122098</v>
      </c>
      <c r="Q9" s="890">
        <v>142977</v>
      </c>
      <c r="R9" s="890">
        <v>60910</v>
      </c>
      <c r="S9" s="890">
        <v>73771</v>
      </c>
      <c r="T9" s="890">
        <v>29494</v>
      </c>
      <c r="U9" s="890">
        <v>68291</v>
      </c>
    </row>
    <row r="10" spans="1:21" s="719" customFormat="1" ht="12.6" customHeight="1">
      <c r="A10" s="728" t="s">
        <v>802</v>
      </c>
      <c r="B10" s="890">
        <v>1235989</v>
      </c>
      <c r="C10" s="890">
        <v>56716</v>
      </c>
      <c r="D10" s="890">
        <v>1490</v>
      </c>
      <c r="E10" s="890">
        <v>81387</v>
      </c>
      <c r="F10" s="890"/>
      <c r="G10" s="890">
        <v>678</v>
      </c>
      <c r="H10" s="890">
        <v>1083</v>
      </c>
      <c r="I10" s="890">
        <v>125045</v>
      </c>
      <c r="J10" s="890">
        <v>276418</v>
      </c>
      <c r="K10" s="890"/>
      <c r="L10" s="890">
        <v>25985</v>
      </c>
      <c r="M10" s="890">
        <v>91728</v>
      </c>
      <c r="N10" s="890">
        <v>15800</v>
      </c>
      <c r="O10" s="890">
        <v>30068</v>
      </c>
      <c r="P10" s="890">
        <v>127818</v>
      </c>
      <c r="Q10" s="890">
        <v>159464</v>
      </c>
      <c r="R10" s="890">
        <v>63924</v>
      </c>
      <c r="S10" s="890">
        <v>79151</v>
      </c>
      <c r="T10" s="890">
        <v>31446</v>
      </c>
      <c r="U10" s="890">
        <v>67788</v>
      </c>
    </row>
    <row r="11" spans="1:21" s="719" customFormat="1" ht="12.6" customHeight="1">
      <c r="A11" s="717">
        <v>2009</v>
      </c>
      <c r="B11" s="890">
        <v>1199843</v>
      </c>
      <c r="C11" s="890">
        <v>55097</v>
      </c>
      <c r="D11" s="890">
        <v>1423</v>
      </c>
      <c r="E11" s="890">
        <v>77278</v>
      </c>
      <c r="F11" s="890"/>
      <c r="G11" s="890">
        <v>714</v>
      </c>
      <c r="H11" s="890">
        <v>1107</v>
      </c>
      <c r="I11" s="890">
        <v>116686</v>
      </c>
      <c r="J11" s="890">
        <v>265645</v>
      </c>
      <c r="K11" s="890"/>
      <c r="L11" s="890">
        <v>25095</v>
      </c>
      <c r="M11" s="890">
        <v>89913</v>
      </c>
      <c r="N11" s="890">
        <v>14968</v>
      </c>
      <c r="O11" s="890">
        <v>30010</v>
      </c>
      <c r="P11" s="890">
        <v>125364</v>
      </c>
      <c r="Q11" s="890">
        <v>153346</v>
      </c>
      <c r="R11" s="890">
        <v>66673</v>
      </c>
      <c r="S11" s="890">
        <v>82028</v>
      </c>
      <c r="T11" s="890">
        <v>31007</v>
      </c>
      <c r="U11" s="890">
        <v>63489</v>
      </c>
    </row>
    <row r="12" spans="1:21" s="719" customFormat="1" ht="12.6" customHeight="1">
      <c r="A12" s="717">
        <v>2010</v>
      </c>
      <c r="B12" s="888">
        <v>1145390</v>
      </c>
      <c r="C12" s="888">
        <v>53798</v>
      </c>
      <c r="D12" s="888">
        <v>1323</v>
      </c>
      <c r="E12" s="889">
        <v>72273</v>
      </c>
      <c r="F12" s="888"/>
      <c r="G12" s="888">
        <v>745</v>
      </c>
      <c r="H12" s="888">
        <v>1098</v>
      </c>
      <c r="I12" s="888">
        <v>105463</v>
      </c>
      <c r="J12" s="888">
        <v>251463</v>
      </c>
      <c r="K12" s="888"/>
      <c r="L12" s="888">
        <v>24156</v>
      </c>
      <c r="M12" s="888">
        <v>85964</v>
      </c>
      <c r="N12" s="888">
        <v>14372</v>
      </c>
      <c r="O12" s="888">
        <v>29566</v>
      </c>
      <c r="P12" s="888">
        <v>121395</v>
      </c>
      <c r="Q12" s="888">
        <v>146893</v>
      </c>
      <c r="R12" s="888">
        <v>65325</v>
      </c>
      <c r="S12" s="888">
        <v>82897</v>
      </c>
      <c r="T12" s="888">
        <v>29346</v>
      </c>
      <c r="U12" s="888">
        <v>59313</v>
      </c>
    </row>
    <row r="13" spans="1:21" s="719" customFormat="1" ht="12.6" customHeight="1">
      <c r="A13" s="717">
        <v>2011</v>
      </c>
      <c r="B13" s="888">
        <v>1113559</v>
      </c>
      <c r="C13" s="888">
        <v>56559</v>
      </c>
      <c r="D13" s="888">
        <v>1261</v>
      </c>
      <c r="E13" s="889">
        <v>70625</v>
      </c>
      <c r="F13" s="888"/>
      <c r="G13" s="888">
        <v>801</v>
      </c>
      <c r="H13" s="888">
        <v>1172</v>
      </c>
      <c r="I13" s="888">
        <v>97980</v>
      </c>
      <c r="J13" s="888">
        <v>243873</v>
      </c>
      <c r="K13" s="888"/>
      <c r="L13" s="888">
        <v>23750</v>
      </c>
      <c r="M13" s="888">
        <v>85802</v>
      </c>
      <c r="N13" s="888">
        <v>14462</v>
      </c>
      <c r="O13" s="888">
        <v>28983</v>
      </c>
      <c r="P13" s="888">
        <v>117038</v>
      </c>
      <c r="Q13" s="888">
        <v>140038</v>
      </c>
      <c r="R13" s="888">
        <v>61683</v>
      </c>
      <c r="S13" s="888">
        <v>83323</v>
      </c>
      <c r="T13" s="888">
        <v>29626</v>
      </c>
      <c r="U13" s="888">
        <v>56583</v>
      </c>
    </row>
    <row r="14" spans="1:21" s="719" customFormat="1" ht="12.6" customHeight="1">
      <c r="A14" s="717">
        <v>2012</v>
      </c>
      <c r="B14" s="888">
        <v>1065173</v>
      </c>
      <c r="C14" s="888">
        <v>56468</v>
      </c>
      <c r="D14" s="888">
        <v>1176</v>
      </c>
      <c r="E14" s="889">
        <v>67485</v>
      </c>
      <c r="F14" s="888"/>
      <c r="G14" s="888">
        <v>888</v>
      </c>
      <c r="H14" s="888">
        <v>1199</v>
      </c>
      <c r="I14" s="888">
        <v>87592</v>
      </c>
      <c r="J14" s="888">
        <v>232625</v>
      </c>
      <c r="K14" s="888"/>
      <c r="L14" s="888">
        <v>22882</v>
      </c>
      <c r="M14" s="888">
        <v>83861</v>
      </c>
      <c r="N14" s="888">
        <v>14328</v>
      </c>
      <c r="O14" s="888">
        <v>28435</v>
      </c>
      <c r="P14" s="888">
        <v>112728</v>
      </c>
      <c r="Q14" s="888">
        <v>134904</v>
      </c>
      <c r="R14" s="888">
        <v>56802</v>
      </c>
      <c r="S14" s="888">
        <v>81883</v>
      </c>
      <c r="T14" s="888">
        <v>28243</v>
      </c>
      <c r="U14" s="888">
        <v>53674</v>
      </c>
    </row>
    <row r="15" spans="1:21" s="719" customFormat="1" ht="12.6" customHeight="1">
      <c r="A15" s="717">
        <v>2013</v>
      </c>
      <c r="B15" s="888">
        <v>1098409</v>
      </c>
      <c r="C15" s="888">
        <v>107974</v>
      </c>
      <c r="D15" s="888">
        <v>1157</v>
      </c>
      <c r="E15" s="889">
        <v>66423</v>
      </c>
      <c r="F15" s="888"/>
      <c r="G15" s="888">
        <v>925</v>
      </c>
      <c r="H15" s="888">
        <v>1224</v>
      </c>
      <c r="I15" s="888">
        <v>81335</v>
      </c>
      <c r="J15" s="888">
        <v>226644</v>
      </c>
      <c r="K15" s="888"/>
      <c r="L15" s="888">
        <v>22396</v>
      </c>
      <c r="M15" s="888">
        <v>82211</v>
      </c>
      <c r="N15" s="888">
        <v>14507</v>
      </c>
      <c r="O15" s="888">
        <v>28298</v>
      </c>
      <c r="P15" s="888">
        <v>111126</v>
      </c>
      <c r="Q15" s="888">
        <v>136269</v>
      </c>
      <c r="R15" s="888">
        <v>55354</v>
      </c>
      <c r="S15" s="888">
        <v>81530</v>
      </c>
      <c r="T15" s="888">
        <v>27898</v>
      </c>
      <c r="U15" s="888">
        <v>53138</v>
      </c>
    </row>
    <row r="16" spans="1:21" s="719" customFormat="1" ht="12.6" customHeight="1">
      <c r="A16" s="756">
        <v>2014</v>
      </c>
      <c r="B16" s="888">
        <v>1128258</v>
      </c>
      <c r="C16" s="888">
        <v>128765</v>
      </c>
      <c r="D16" s="888">
        <v>1102</v>
      </c>
      <c r="E16" s="889">
        <v>66201</v>
      </c>
      <c r="F16" s="888"/>
      <c r="G16" s="888">
        <v>941</v>
      </c>
      <c r="H16" s="888">
        <v>1252</v>
      </c>
      <c r="I16" s="888">
        <v>77844</v>
      </c>
      <c r="J16" s="888">
        <v>221846</v>
      </c>
      <c r="K16" s="888"/>
      <c r="L16" s="888">
        <v>21876</v>
      </c>
      <c r="M16" s="888">
        <v>84122</v>
      </c>
      <c r="N16" s="888">
        <v>14834</v>
      </c>
      <c r="O16" s="888">
        <v>29561</v>
      </c>
      <c r="P16" s="888">
        <v>113358</v>
      </c>
      <c r="Q16" s="888">
        <v>144987</v>
      </c>
      <c r="R16" s="888">
        <v>55324</v>
      </c>
      <c r="S16" s="888">
        <v>83703</v>
      </c>
      <c r="T16" s="888">
        <v>28844</v>
      </c>
      <c r="U16" s="888">
        <v>53698</v>
      </c>
    </row>
    <row r="17" spans="1:25" s="719" customFormat="1" ht="12.6" customHeight="1">
      <c r="A17" s="756">
        <v>2015</v>
      </c>
      <c r="B17" s="888">
        <v>1163082</v>
      </c>
      <c r="C17" s="888">
        <v>133427</v>
      </c>
      <c r="D17" s="888">
        <v>1066</v>
      </c>
      <c r="E17" s="889">
        <v>66729</v>
      </c>
      <c r="F17" s="888"/>
      <c r="G17" s="888">
        <v>1209</v>
      </c>
      <c r="H17" s="888">
        <v>1262</v>
      </c>
      <c r="I17" s="888">
        <v>77906</v>
      </c>
      <c r="J17" s="888">
        <v>222034</v>
      </c>
      <c r="K17" s="888"/>
      <c r="L17" s="888">
        <v>21638</v>
      </c>
      <c r="M17" s="888">
        <v>91826</v>
      </c>
      <c r="N17" s="888">
        <v>15600</v>
      </c>
      <c r="O17" s="888">
        <v>32154</v>
      </c>
      <c r="P17" s="888">
        <v>116705</v>
      </c>
      <c r="Q17" s="888">
        <v>154178</v>
      </c>
      <c r="R17" s="888">
        <v>54626</v>
      </c>
      <c r="S17" s="888">
        <v>86978</v>
      </c>
      <c r="T17" s="888">
        <v>30471</v>
      </c>
      <c r="U17" s="888">
        <v>55273</v>
      </c>
    </row>
    <row r="18" spans="1:25" s="719" customFormat="1" ht="12.6" customHeight="1">
      <c r="A18" s="756">
        <v>2016</v>
      </c>
      <c r="B18" s="888">
        <v>1196102</v>
      </c>
      <c r="C18" s="888">
        <v>132844</v>
      </c>
      <c r="D18" s="888">
        <v>1045</v>
      </c>
      <c r="E18" s="889">
        <v>66953</v>
      </c>
      <c r="F18" s="888"/>
      <c r="G18" s="888">
        <v>3977</v>
      </c>
      <c r="H18" s="888">
        <v>1229</v>
      </c>
      <c r="I18" s="888">
        <v>78866</v>
      </c>
      <c r="J18" s="888">
        <v>220359</v>
      </c>
      <c r="K18" s="888"/>
      <c r="L18" s="888">
        <v>21799</v>
      </c>
      <c r="M18" s="888">
        <v>97562</v>
      </c>
      <c r="N18" s="888">
        <v>16453</v>
      </c>
      <c r="O18" s="888">
        <v>35787</v>
      </c>
      <c r="P18" s="888">
        <v>120198</v>
      </c>
      <c r="Q18" s="888">
        <v>163936</v>
      </c>
      <c r="R18" s="888">
        <v>54647</v>
      </c>
      <c r="S18" s="888">
        <v>90728</v>
      </c>
      <c r="T18" s="888">
        <v>32815</v>
      </c>
      <c r="U18" s="888">
        <v>56904</v>
      </c>
    </row>
    <row r="19" spans="1:25" s="719" customFormat="1" ht="12.6" customHeight="1">
      <c r="A19" s="756">
        <v>2017</v>
      </c>
      <c r="B19" s="888">
        <v>1242693</v>
      </c>
      <c r="C19" s="888">
        <v>132928</v>
      </c>
      <c r="D19" s="888">
        <v>1062</v>
      </c>
      <c r="E19" s="889">
        <v>67555</v>
      </c>
      <c r="F19" s="888"/>
      <c r="G19" s="888">
        <v>4062</v>
      </c>
      <c r="H19" s="888">
        <v>1219</v>
      </c>
      <c r="I19" s="888">
        <v>81629</v>
      </c>
      <c r="J19" s="888">
        <v>219190</v>
      </c>
      <c r="K19" s="888"/>
      <c r="L19" s="888">
        <v>22841</v>
      </c>
      <c r="M19" s="888">
        <v>104826</v>
      </c>
      <c r="N19" s="888">
        <v>17837</v>
      </c>
      <c r="O19" s="888">
        <v>40792</v>
      </c>
      <c r="P19" s="888">
        <v>125617</v>
      </c>
      <c r="Q19" s="888">
        <v>176535</v>
      </c>
      <c r="R19" s="888">
        <v>56577</v>
      </c>
      <c r="S19" s="888">
        <v>94740</v>
      </c>
      <c r="T19" s="888">
        <v>35742</v>
      </c>
      <c r="U19" s="888">
        <v>59541</v>
      </c>
    </row>
    <row r="20" spans="1:25" s="719" customFormat="1" ht="12.6" customHeight="1">
      <c r="A20" s="756">
        <v>2018</v>
      </c>
      <c r="B20" s="888">
        <v>1278164</v>
      </c>
      <c r="C20" s="888">
        <v>132887</v>
      </c>
      <c r="D20" s="888">
        <v>1022</v>
      </c>
      <c r="E20" s="889">
        <v>68214</v>
      </c>
      <c r="F20" s="888"/>
      <c r="G20" s="888">
        <v>4365</v>
      </c>
      <c r="H20" s="888">
        <v>1280</v>
      </c>
      <c r="I20" s="888">
        <v>85311</v>
      </c>
      <c r="J20" s="888">
        <v>217831</v>
      </c>
      <c r="K20" s="888"/>
      <c r="L20" s="888">
        <v>25592</v>
      </c>
      <c r="M20" s="888">
        <v>113191</v>
      </c>
      <c r="N20" s="888">
        <v>19116</v>
      </c>
      <c r="O20" s="888">
        <v>45510</v>
      </c>
      <c r="P20" s="888">
        <v>128466</v>
      </c>
      <c r="Q20" s="888">
        <v>181109</v>
      </c>
      <c r="R20" s="888">
        <v>57895</v>
      </c>
      <c r="S20" s="888">
        <v>98006</v>
      </c>
      <c r="T20" s="888">
        <v>36689</v>
      </c>
      <c r="U20" s="888">
        <v>61680</v>
      </c>
    </row>
    <row r="21" spans="1:25" s="719" customFormat="1" ht="12.6" customHeight="1">
      <c r="A21" s="756">
        <v>2019</v>
      </c>
      <c r="B21" s="886">
        <v>1318330</v>
      </c>
      <c r="C21" s="886">
        <v>130350</v>
      </c>
      <c r="D21" s="886">
        <v>1020</v>
      </c>
      <c r="E21" s="885">
        <v>68832</v>
      </c>
      <c r="F21" s="886" t="s">
        <v>876</v>
      </c>
      <c r="G21" s="886">
        <v>4501</v>
      </c>
      <c r="H21" s="886">
        <v>1304</v>
      </c>
      <c r="I21" s="886">
        <v>90430</v>
      </c>
      <c r="J21" s="886">
        <v>218440</v>
      </c>
      <c r="K21" s="886" t="s">
        <v>876</v>
      </c>
      <c r="L21" s="886">
        <v>31331</v>
      </c>
      <c r="M21" s="886">
        <v>118031</v>
      </c>
      <c r="N21" s="886">
        <v>21004</v>
      </c>
      <c r="O21" s="886">
        <v>49830</v>
      </c>
      <c r="P21" s="886">
        <v>131886</v>
      </c>
      <c r="Q21" s="886">
        <v>188846</v>
      </c>
      <c r="R21" s="886">
        <v>58407</v>
      </c>
      <c r="S21" s="886">
        <v>101008</v>
      </c>
      <c r="T21" s="886">
        <v>38287</v>
      </c>
      <c r="U21" s="886">
        <v>64823</v>
      </c>
      <c r="Y21" s="682"/>
    </row>
    <row r="22" spans="1:25" s="719" customFormat="1" ht="12.6" customHeight="1">
      <c r="A22" s="756">
        <v>2020</v>
      </c>
      <c r="B22" s="886">
        <v>1301000</v>
      </c>
      <c r="C22" s="886">
        <v>126907</v>
      </c>
      <c r="D22" s="886">
        <v>1023</v>
      </c>
      <c r="E22" s="885">
        <v>66469</v>
      </c>
      <c r="F22" s="886"/>
      <c r="G22" s="886">
        <v>4890</v>
      </c>
      <c r="H22" s="886">
        <v>1282</v>
      </c>
      <c r="I22" s="886">
        <v>92328</v>
      </c>
      <c r="J22" s="886">
        <v>215033</v>
      </c>
      <c r="K22" s="886"/>
      <c r="L22" s="886">
        <v>34237</v>
      </c>
      <c r="M22" s="886">
        <v>112347</v>
      </c>
      <c r="N22" s="886">
        <v>21312</v>
      </c>
      <c r="O22" s="886">
        <v>51940</v>
      </c>
      <c r="P22" s="886">
        <v>134105</v>
      </c>
      <c r="Q22" s="886">
        <v>176636</v>
      </c>
      <c r="R22" s="886">
        <v>57503</v>
      </c>
      <c r="S22" s="886">
        <v>103397</v>
      </c>
      <c r="T22" s="886">
        <v>37113</v>
      </c>
      <c r="U22" s="886">
        <v>64478</v>
      </c>
      <c r="X22" s="682"/>
      <c r="Y22" s="682"/>
    </row>
    <row r="23" spans="1:25" s="719" customFormat="1" ht="12.6" customHeight="1">
      <c r="A23" s="756">
        <v>2021</v>
      </c>
      <c r="B23" s="886">
        <v>1342116</v>
      </c>
      <c r="C23" s="886">
        <v>126000</v>
      </c>
      <c r="D23" s="886">
        <v>1004</v>
      </c>
      <c r="E23" s="885">
        <v>67317</v>
      </c>
      <c r="F23" s="884"/>
      <c r="G23" s="886">
        <v>4705</v>
      </c>
      <c r="H23" s="886">
        <v>1288</v>
      </c>
      <c r="I23" s="886">
        <v>97355</v>
      </c>
      <c r="J23" s="886">
        <v>215729</v>
      </c>
      <c r="K23" s="887"/>
      <c r="L23" s="886">
        <v>36483</v>
      </c>
      <c r="M23" s="886">
        <v>111094</v>
      </c>
      <c r="N23" s="886">
        <v>24595</v>
      </c>
      <c r="O23" s="886">
        <v>56739</v>
      </c>
      <c r="P23" s="886">
        <v>141540</v>
      </c>
      <c r="Q23" s="886">
        <v>186484</v>
      </c>
      <c r="R23" s="886">
        <v>58588</v>
      </c>
      <c r="S23" s="886">
        <v>109474</v>
      </c>
      <c r="T23" s="886">
        <v>38608</v>
      </c>
      <c r="U23" s="886">
        <v>65113</v>
      </c>
      <c r="X23" s="682"/>
      <c r="Y23" s="682"/>
    </row>
    <row r="24" spans="1:25" s="719" customFormat="1" ht="12.6" customHeight="1">
      <c r="A24" s="756">
        <v>2022</v>
      </c>
      <c r="B24" s="886">
        <v>1437254</v>
      </c>
      <c r="C24" s="886">
        <v>123353</v>
      </c>
      <c r="D24" s="886">
        <v>1008</v>
      </c>
      <c r="E24" s="885">
        <v>68501</v>
      </c>
      <c r="F24" s="886"/>
      <c r="G24" s="886">
        <v>6223</v>
      </c>
      <c r="H24" s="886">
        <v>1290</v>
      </c>
      <c r="I24" s="886">
        <v>102471</v>
      </c>
      <c r="J24" s="886">
        <v>217173</v>
      </c>
      <c r="K24" s="886"/>
      <c r="L24" s="886">
        <v>42978</v>
      </c>
      <c r="M24" s="886">
        <v>118620</v>
      </c>
      <c r="N24" s="886">
        <v>29316</v>
      </c>
      <c r="O24" s="886">
        <v>61548</v>
      </c>
      <c r="P24" s="886">
        <v>149185</v>
      </c>
      <c r="Q24" s="886">
        <v>221148</v>
      </c>
      <c r="R24" s="886">
        <v>63563</v>
      </c>
      <c r="S24" s="886">
        <v>116039</v>
      </c>
      <c r="T24" s="886">
        <v>44294</v>
      </c>
      <c r="U24" s="886">
        <v>70544</v>
      </c>
      <c r="X24" s="682"/>
      <c r="Y24" s="682"/>
    </row>
    <row r="25" spans="1:25" s="719" customFormat="1" ht="12.6" customHeight="1">
      <c r="A25" s="788">
        <v>2023</v>
      </c>
      <c r="B25" s="883"/>
      <c r="C25" s="884"/>
      <c r="D25" s="884"/>
      <c r="E25" s="885"/>
      <c r="F25" s="884"/>
      <c r="G25" s="884"/>
      <c r="H25" s="884"/>
      <c r="I25" s="884"/>
      <c r="J25" s="884"/>
      <c r="K25" s="884"/>
      <c r="L25" s="885"/>
      <c r="M25" s="884"/>
      <c r="N25" s="884"/>
      <c r="O25" s="884"/>
      <c r="P25" s="884"/>
      <c r="Q25" s="884"/>
      <c r="R25" s="884"/>
      <c r="S25" s="884"/>
      <c r="T25" s="884"/>
      <c r="U25" s="884"/>
      <c r="X25" s="682"/>
      <c r="Y25" s="682"/>
    </row>
    <row r="26" spans="1:25" s="711" customFormat="1" ht="12.6" customHeight="1">
      <c r="A26" s="786" t="s">
        <v>209</v>
      </c>
      <c r="B26" s="883">
        <v>1510274</v>
      </c>
      <c r="C26" s="883">
        <v>120624</v>
      </c>
      <c r="D26" s="883">
        <v>992</v>
      </c>
      <c r="E26" s="882">
        <v>69160</v>
      </c>
      <c r="F26" s="861"/>
      <c r="G26" s="882">
        <v>5243</v>
      </c>
      <c r="H26" s="882">
        <v>1285</v>
      </c>
      <c r="I26" s="882">
        <v>107857</v>
      </c>
      <c r="J26" s="882">
        <v>217389</v>
      </c>
      <c r="K26" s="701"/>
      <c r="L26" s="882">
        <v>54103</v>
      </c>
      <c r="M26" s="882">
        <v>125679</v>
      </c>
      <c r="N26" s="882">
        <v>33908</v>
      </c>
      <c r="O26" s="882">
        <v>64796</v>
      </c>
      <c r="P26" s="882">
        <v>156131</v>
      </c>
      <c r="Q26" s="882">
        <v>244933</v>
      </c>
      <c r="R26" s="882">
        <v>66065</v>
      </c>
      <c r="S26" s="882">
        <v>118558</v>
      </c>
      <c r="T26" s="882">
        <v>47478</v>
      </c>
      <c r="U26" s="882">
        <v>76073</v>
      </c>
    </row>
    <row r="27" spans="1:25" s="711" customFormat="1" ht="12.6" customHeight="1">
      <c r="A27" s="783" t="s">
        <v>801</v>
      </c>
      <c r="B27" s="883">
        <v>1445184</v>
      </c>
      <c r="C27" s="883">
        <v>109126</v>
      </c>
      <c r="D27" s="883">
        <v>967</v>
      </c>
      <c r="E27" s="882">
        <v>67192</v>
      </c>
      <c r="F27" s="861"/>
      <c r="G27" s="882">
        <v>5017</v>
      </c>
      <c r="H27" s="882">
        <v>1244</v>
      </c>
      <c r="I27" s="882">
        <v>104235</v>
      </c>
      <c r="J27" s="882">
        <v>210151</v>
      </c>
      <c r="K27" s="701"/>
      <c r="L27" s="882">
        <v>52271</v>
      </c>
      <c r="M27" s="882">
        <v>117565</v>
      </c>
      <c r="N27" s="882">
        <v>32781</v>
      </c>
      <c r="O27" s="882">
        <v>62728</v>
      </c>
      <c r="P27" s="882">
        <v>150645</v>
      </c>
      <c r="Q27" s="882">
        <v>235573</v>
      </c>
      <c r="R27" s="882">
        <v>63744</v>
      </c>
      <c r="S27" s="882">
        <v>113665</v>
      </c>
      <c r="T27" s="882">
        <v>45029</v>
      </c>
      <c r="U27" s="882">
        <v>73251</v>
      </c>
    </row>
    <row r="28" spans="1:25" s="711" customFormat="1" ht="12.6" customHeight="1">
      <c r="A28" s="784" t="s">
        <v>432</v>
      </c>
      <c r="B28" s="883">
        <v>502112</v>
      </c>
      <c r="C28" s="883">
        <v>47889</v>
      </c>
      <c r="D28" s="883">
        <v>292</v>
      </c>
      <c r="E28" s="882">
        <v>33306</v>
      </c>
      <c r="F28" s="861"/>
      <c r="G28" s="882">
        <v>1618</v>
      </c>
      <c r="H28" s="882">
        <v>419</v>
      </c>
      <c r="I28" s="882">
        <v>36822</v>
      </c>
      <c r="J28" s="882">
        <v>81950</v>
      </c>
      <c r="K28" s="701"/>
      <c r="L28" s="882">
        <v>13916</v>
      </c>
      <c r="M28" s="882">
        <v>35041</v>
      </c>
      <c r="N28" s="882">
        <v>8737</v>
      </c>
      <c r="O28" s="882">
        <v>18743</v>
      </c>
      <c r="P28" s="882">
        <v>49267</v>
      </c>
      <c r="Q28" s="882">
        <v>69471</v>
      </c>
      <c r="R28" s="882">
        <v>23678</v>
      </c>
      <c r="S28" s="882">
        <v>42292</v>
      </c>
      <c r="T28" s="882">
        <v>13083</v>
      </c>
      <c r="U28" s="882">
        <v>25588</v>
      </c>
    </row>
    <row r="29" spans="1:25" ht="12" customHeight="1">
      <c r="A29" s="784" t="s">
        <v>431</v>
      </c>
      <c r="B29" s="883">
        <v>220083</v>
      </c>
      <c r="C29" s="883">
        <v>20334</v>
      </c>
      <c r="D29" s="883">
        <v>297</v>
      </c>
      <c r="E29" s="882">
        <v>12746</v>
      </c>
      <c r="F29" s="861"/>
      <c r="G29" s="882">
        <v>1326</v>
      </c>
      <c r="H29" s="882">
        <v>236</v>
      </c>
      <c r="I29" s="882">
        <v>19649</v>
      </c>
      <c r="J29" s="882">
        <v>36261</v>
      </c>
      <c r="K29" s="701"/>
      <c r="L29" s="882">
        <v>5543</v>
      </c>
      <c r="M29" s="882">
        <v>14967</v>
      </c>
      <c r="N29" s="882">
        <v>3550</v>
      </c>
      <c r="O29" s="882">
        <v>6483</v>
      </c>
      <c r="P29" s="882">
        <v>21638</v>
      </c>
      <c r="Q29" s="882">
        <v>30249</v>
      </c>
      <c r="R29" s="882">
        <v>11265</v>
      </c>
      <c r="S29" s="882">
        <v>18643</v>
      </c>
      <c r="T29" s="882">
        <v>5791</v>
      </c>
      <c r="U29" s="882">
        <v>11105</v>
      </c>
    </row>
    <row r="30" spans="1:25" ht="12.6" customHeight="1">
      <c r="A30" s="784" t="s">
        <v>430</v>
      </c>
      <c r="B30" s="883">
        <v>105574</v>
      </c>
      <c r="C30" s="883">
        <v>10983</v>
      </c>
      <c r="D30" s="883">
        <v>175</v>
      </c>
      <c r="E30" s="882">
        <v>5443</v>
      </c>
      <c r="F30" s="861"/>
      <c r="G30" s="882">
        <v>427</v>
      </c>
      <c r="H30" s="882">
        <v>163</v>
      </c>
      <c r="I30" s="882">
        <v>9084</v>
      </c>
      <c r="J30" s="882">
        <v>18382</v>
      </c>
      <c r="K30" s="700"/>
      <c r="L30" s="882">
        <v>2811</v>
      </c>
      <c r="M30" s="882">
        <v>8834</v>
      </c>
      <c r="N30" s="882">
        <v>1729</v>
      </c>
      <c r="O30" s="882">
        <v>3690</v>
      </c>
      <c r="P30" s="882">
        <v>8855</v>
      </c>
      <c r="Q30" s="882">
        <v>14710</v>
      </c>
      <c r="R30" s="882">
        <v>4652</v>
      </c>
      <c r="S30" s="882">
        <v>7034</v>
      </c>
      <c r="T30" s="882">
        <v>2945</v>
      </c>
      <c r="U30" s="882">
        <v>5657</v>
      </c>
    </row>
    <row r="31" spans="1:25" ht="12.6" customHeight="1">
      <c r="A31" s="784" t="s">
        <v>429</v>
      </c>
      <c r="B31" s="883">
        <v>357760</v>
      </c>
      <c r="C31" s="883">
        <v>5145</v>
      </c>
      <c r="D31" s="883">
        <v>75</v>
      </c>
      <c r="E31" s="882">
        <v>7979</v>
      </c>
      <c r="F31" s="861"/>
      <c r="G31" s="882">
        <v>1010</v>
      </c>
      <c r="H31" s="882">
        <v>242</v>
      </c>
      <c r="I31" s="882">
        <v>18847</v>
      </c>
      <c r="J31" s="882">
        <v>39984</v>
      </c>
      <c r="K31" s="700"/>
      <c r="L31" s="882">
        <v>20244</v>
      </c>
      <c r="M31" s="882">
        <v>25509</v>
      </c>
      <c r="N31" s="882">
        <v>14239</v>
      </c>
      <c r="O31" s="882">
        <v>23417</v>
      </c>
      <c r="P31" s="882">
        <v>49525</v>
      </c>
      <c r="Q31" s="882">
        <v>77605</v>
      </c>
      <c r="R31" s="882">
        <v>13645</v>
      </c>
      <c r="S31" s="882">
        <v>28765</v>
      </c>
      <c r="T31" s="882">
        <v>15117</v>
      </c>
      <c r="U31" s="882">
        <v>16412</v>
      </c>
    </row>
    <row r="32" spans="1:25" ht="12.6" customHeight="1">
      <c r="A32" s="785" t="s">
        <v>428</v>
      </c>
      <c r="B32" s="883">
        <v>99962</v>
      </c>
      <c r="C32" s="883">
        <v>2546</v>
      </c>
      <c r="D32" s="883">
        <v>14</v>
      </c>
      <c r="E32" s="882">
        <v>2776</v>
      </c>
      <c r="F32" s="861"/>
      <c r="G32" s="882">
        <v>224</v>
      </c>
      <c r="H32" s="882">
        <v>75</v>
      </c>
      <c r="I32" s="882">
        <v>7345</v>
      </c>
      <c r="J32" s="882">
        <v>12985</v>
      </c>
      <c r="K32" s="700"/>
      <c r="L32" s="882">
        <v>4629</v>
      </c>
      <c r="M32" s="882">
        <v>7181</v>
      </c>
      <c r="N32" s="882">
        <v>2682</v>
      </c>
      <c r="O32" s="882">
        <v>4280</v>
      </c>
      <c r="P32" s="882">
        <v>9602</v>
      </c>
      <c r="Q32" s="882">
        <v>22445</v>
      </c>
      <c r="R32" s="882">
        <v>4917</v>
      </c>
      <c r="S32" s="882">
        <v>8340</v>
      </c>
      <c r="T32" s="882">
        <v>3513</v>
      </c>
      <c r="U32" s="882">
        <v>6408</v>
      </c>
    </row>
    <row r="33" spans="1:25" ht="12.6" customHeight="1">
      <c r="A33" s="784" t="s">
        <v>427</v>
      </c>
      <c r="B33" s="883">
        <v>65855</v>
      </c>
      <c r="C33" s="883">
        <v>16320</v>
      </c>
      <c r="D33" s="883">
        <v>76</v>
      </c>
      <c r="E33" s="882">
        <v>2798</v>
      </c>
      <c r="F33" s="861"/>
      <c r="G33" s="882">
        <v>179</v>
      </c>
      <c r="H33" s="882">
        <v>55</v>
      </c>
      <c r="I33" s="882">
        <v>3885</v>
      </c>
      <c r="J33" s="882">
        <v>9766</v>
      </c>
      <c r="K33" s="701"/>
      <c r="L33" s="882">
        <v>1429</v>
      </c>
      <c r="M33" s="882">
        <v>6213</v>
      </c>
      <c r="N33" s="882">
        <v>610</v>
      </c>
      <c r="O33" s="882">
        <v>1460</v>
      </c>
      <c r="P33" s="882">
        <v>4820</v>
      </c>
      <c r="Q33" s="882">
        <v>7073</v>
      </c>
      <c r="R33" s="882">
        <v>2497</v>
      </c>
      <c r="S33" s="882">
        <v>3989</v>
      </c>
      <c r="T33" s="882">
        <v>1679</v>
      </c>
      <c r="U33" s="882">
        <v>3006</v>
      </c>
    </row>
    <row r="34" spans="1:25" ht="12.6" customHeight="1">
      <c r="A34" s="784" t="s">
        <v>426</v>
      </c>
      <c r="B34" s="883">
        <v>93838</v>
      </c>
      <c r="C34" s="883">
        <v>5909</v>
      </c>
      <c r="D34" s="883">
        <v>38</v>
      </c>
      <c r="E34" s="882">
        <v>2144</v>
      </c>
      <c r="F34" s="861"/>
      <c r="G34" s="882">
        <v>233</v>
      </c>
      <c r="H34" s="882">
        <v>54</v>
      </c>
      <c r="I34" s="882">
        <v>8603</v>
      </c>
      <c r="J34" s="882">
        <v>10823</v>
      </c>
      <c r="K34" s="701"/>
      <c r="L34" s="882">
        <v>3699</v>
      </c>
      <c r="M34" s="882">
        <v>19820</v>
      </c>
      <c r="N34" s="882">
        <v>1234</v>
      </c>
      <c r="O34" s="882">
        <v>4655</v>
      </c>
      <c r="P34" s="882">
        <v>6938</v>
      </c>
      <c r="Q34" s="882">
        <v>14020</v>
      </c>
      <c r="R34" s="882">
        <v>3090</v>
      </c>
      <c r="S34" s="882">
        <v>4602</v>
      </c>
      <c r="T34" s="882">
        <v>2901</v>
      </c>
      <c r="U34" s="882">
        <v>5075</v>
      </c>
    </row>
    <row r="35" spans="1:25" ht="12.6" customHeight="1">
      <c r="A35" s="783" t="s">
        <v>425</v>
      </c>
      <c r="B35" s="883">
        <v>31396</v>
      </c>
      <c r="C35" s="883">
        <v>6991</v>
      </c>
      <c r="D35" s="883">
        <v>12</v>
      </c>
      <c r="E35" s="882">
        <v>1179</v>
      </c>
      <c r="F35" s="861"/>
      <c r="G35" s="882">
        <v>23</v>
      </c>
      <c r="H35" s="882">
        <v>22</v>
      </c>
      <c r="I35" s="882">
        <v>1913</v>
      </c>
      <c r="J35" s="882">
        <v>3526</v>
      </c>
      <c r="K35" s="701"/>
      <c r="L35" s="882">
        <v>670</v>
      </c>
      <c r="M35" s="882">
        <v>3289</v>
      </c>
      <c r="N35" s="882">
        <v>381</v>
      </c>
      <c r="O35" s="882">
        <v>561</v>
      </c>
      <c r="P35" s="882">
        <v>2373</v>
      </c>
      <c r="Q35" s="882">
        <v>4343</v>
      </c>
      <c r="R35" s="882">
        <v>1310</v>
      </c>
      <c r="S35" s="882">
        <v>2248</v>
      </c>
      <c r="T35" s="882">
        <v>1132</v>
      </c>
      <c r="U35" s="882">
        <v>1423</v>
      </c>
    </row>
    <row r="36" spans="1:25" ht="12.6" customHeight="1">
      <c r="A36" s="783" t="s">
        <v>424</v>
      </c>
      <c r="B36" s="883">
        <v>33694</v>
      </c>
      <c r="C36" s="883">
        <v>4507</v>
      </c>
      <c r="D36" s="883">
        <v>13</v>
      </c>
      <c r="E36" s="882">
        <v>789</v>
      </c>
      <c r="F36" s="861"/>
      <c r="G36" s="882">
        <v>203</v>
      </c>
      <c r="H36" s="882">
        <v>19</v>
      </c>
      <c r="I36" s="882">
        <v>1709</v>
      </c>
      <c r="J36" s="882">
        <v>3712</v>
      </c>
      <c r="K36" s="701"/>
      <c r="L36" s="882">
        <v>1162</v>
      </c>
      <c r="M36" s="882">
        <v>4825</v>
      </c>
      <c r="N36" s="882">
        <v>746</v>
      </c>
      <c r="O36" s="882">
        <v>1507</v>
      </c>
      <c r="P36" s="882">
        <v>3113</v>
      </c>
      <c r="Q36" s="882">
        <v>5017</v>
      </c>
      <c r="R36" s="882">
        <v>1011</v>
      </c>
      <c r="S36" s="882">
        <v>2645</v>
      </c>
      <c r="T36" s="882">
        <v>1317</v>
      </c>
      <c r="U36" s="882">
        <v>1399</v>
      </c>
    </row>
    <row r="37" spans="1:25" ht="18" customHeight="1">
      <c r="A37" s="779"/>
      <c r="B37" s="781" t="s">
        <v>88</v>
      </c>
      <c r="C37" s="781" t="s">
        <v>926</v>
      </c>
      <c r="D37" s="781" t="s">
        <v>665</v>
      </c>
      <c r="E37" s="4997" t="s">
        <v>662</v>
      </c>
      <c r="F37" s="4998"/>
      <c r="G37" s="781" t="s">
        <v>590</v>
      </c>
      <c r="H37" s="781" t="s">
        <v>587</v>
      </c>
      <c r="I37" s="781" t="s">
        <v>925</v>
      </c>
      <c r="J37" s="4997" t="s">
        <v>924</v>
      </c>
      <c r="K37" s="4998"/>
      <c r="L37" s="781" t="s">
        <v>923</v>
      </c>
      <c r="M37" s="781" t="s">
        <v>922</v>
      </c>
      <c r="N37" s="781" t="s">
        <v>921</v>
      </c>
      <c r="O37" s="781" t="s">
        <v>920</v>
      </c>
      <c r="P37" s="781" t="s">
        <v>919</v>
      </c>
      <c r="Q37" s="781" t="s">
        <v>918</v>
      </c>
      <c r="R37" s="781" t="s">
        <v>917</v>
      </c>
      <c r="S37" s="781" t="s">
        <v>916</v>
      </c>
      <c r="T37" s="781" t="s">
        <v>915</v>
      </c>
      <c r="U37" s="781" t="s">
        <v>914</v>
      </c>
    </row>
    <row r="38" spans="1:25" s="106" customFormat="1" ht="13.5" customHeight="1">
      <c r="A38" s="4813" t="s">
        <v>412</v>
      </c>
      <c r="B38" s="4813"/>
      <c r="C38" s="4813"/>
      <c r="D38" s="4813"/>
      <c r="E38" s="4813"/>
      <c r="F38" s="4813"/>
      <c r="G38" s="4813"/>
      <c r="H38" s="4813"/>
      <c r="I38" s="4813"/>
      <c r="J38" s="4813"/>
      <c r="K38" s="4813"/>
      <c r="L38" s="4813"/>
      <c r="M38" s="4813"/>
      <c r="N38" s="4813"/>
      <c r="O38" s="169"/>
      <c r="P38" s="169"/>
      <c r="Q38" s="169"/>
      <c r="R38" s="169"/>
      <c r="S38" s="169"/>
      <c r="X38" s="682"/>
      <c r="Y38" s="682"/>
    </row>
    <row r="39" spans="1:25" ht="9.75" customHeight="1">
      <c r="A39" s="4992" t="s">
        <v>789</v>
      </c>
      <c r="B39" s="4992"/>
      <c r="C39" s="4992"/>
      <c r="D39" s="4992"/>
      <c r="E39" s="4992"/>
      <c r="F39" s="4992"/>
      <c r="G39" s="4992"/>
      <c r="H39" s="4992"/>
      <c r="I39" s="4992"/>
      <c r="J39" s="4992"/>
      <c r="K39" s="4992"/>
      <c r="L39" s="4992"/>
    </row>
    <row r="40" spans="1:25" ht="9.75" customHeight="1">
      <c r="A40" s="5014" t="s">
        <v>788</v>
      </c>
      <c r="B40" s="5014"/>
      <c r="C40" s="5014"/>
      <c r="D40" s="5014"/>
      <c r="E40" s="5014"/>
      <c r="F40" s="5014"/>
      <c r="G40" s="5014"/>
      <c r="H40" s="5014"/>
      <c r="I40" s="5014"/>
      <c r="J40" s="5014"/>
      <c r="K40" s="5014"/>
      <c r="L40" s="5014"/>
    </row>
    <row r="41" spans="1:25" ht="9.75" customHeight="1">
      <c r="A41" s="855"/>
      <c r="B41" s="881"/>
      <c r="C41" s="881"/>
      <c r="D41" s="881"/>
      <c r="E41" s="881"/>
      <c r="F41" s="881"/>
      <c r="G41" s="881"/>
      <c r="H41" s="881"/>
      <c r="I41" s="881"/>
      <c r="J41" s="881"/>
      <c r="K41" s="881"/>
      <c r="L41" s="881"/>
    </row>
    <row r="42" spans="1:25" ht="9.75" customHeight="1">
      <c r="A42" s="461" t="s">
        <v>409</v>
      </c>
      <c r="B42" s="880"/>
      <c r="C42" s="880"/>
      <c r="D42" s="880"/>
      <c r="E42" s="880"/>
      <c r="F42" s="880"/>
      <c r="G42" s="880"/>
      <c r="H42" s="880"/>
      <c r="I42" s="880"/>
      <c r="J42" s="880"/>
      <c r="K42" s="880"/>
      <c r="L42" s="880"/>
    </row>
    <row r="43" spans="1:25" s="775" customFormat="1" ht="9.75" customHeight="1">
      <c r="A43" s="686" t="s">
        <v>913</v>
      </c>
      <c r="B43" s="879"/>
      <c r="C43" s="879"/>
      <c r="D43" s="879"/>
      <c r="E43" s="879"/>
      <c r="F43" s="879"/>
      <c r="G43" s="879"/>
      <c r="H43" s="879"/>
      <c r="I43" s="879"/>
      <c r="J43" s="879"/>
      <c r="K43" s="879"/>
      <c r="L43" s="879"/>
      <c r="X43" s="682"/>
      <c r="Y43" s="682"/>
    </row>
  </sheetData>
  <mergeCells count="11">
    <mergeCell ref="E37:F37"/>
    <mergeCell ref="A1:U1"/>
    <mergeCell ref="A2:U2"/>
    <mergeCell ref="A40:L40"/>
    <mergeCell ref="B5:L5"/>
    <mergeCell ref="A39:L39"/>
    <mergeCell ref="M5:U5"/>
    <mergeCell ref="A38:N38"/>
    <mergeCell ref="E4:F4"/>
    <mergeCell ref="J4:K4"/>
    <mergeCell ref="J37:K37"/>
  </mergeCells>
  <conditionalFormatting sqref="B23:E23">
    <cfRule type="cellIs" dxfId="506" priority="7" operator="between">
      <formula>0.0000000000000001</formula>
      <formula>0.4999999999</formula>
    </cfRule>
  </conditionalFormatting>
  <conditionalFormatting sqref="B14:L15 M15:U15 B16:U22">
    <cfRule type="cellIs" dxfId="505" priority="9" operator="between">
      <formula>0.0000000000000001</formula>
      <formula>0.4999999999</formula>
    </cfRule>
  </conditionalFormatting>
  <conditionalFormatting sqref="B24:U24 B25:B36">
    <cfRule type="cellIs" dxfId="504" priority="8" operator="between">
      <formula>0.0000000000000001</formula>
      <formula>0.4999999999</formula>
    </cfRule>
  </conditionalFormatting>
  <conditionalFormatting sqref="C26:D36">
    <cfRule type="cellIs" dxfId="503" priority="5" operator="between">
      <formula>0.0000000000000001</formula>
      <formula>0.4999999999</formula>
    </cfRule>
  </conditionalFormatting>
  <conditionalFormatting sqref="E25:E36">
    <cfRule type="cellIs" dxfId="502" priority="4" operator="between">
      <formula>0.0000000000000001</formula>
      <formula>0.4999999999</formula>
    </cfRule>
  </conditionalFormatting>
  <conditionalFormatting sqref="G26:J36">
    <cfRule type="cellIs" dxfId="501" priority="3" operator="between">
      <formula>0.0000000000000001</formula>
      <formula>0.4999999999</formula>
    </cfRule>
  </conditionalFormatting>
  <conditionalFormatting sqref="G23:U23">
    <cfRule type="cellIs" dxfId="500" priority="6" operator="between">
      <formula>0.0000000000000001</formula>
      <formula>0.4999999999</formula>
    </cfRule>
  </conditionalFormatting>
  <conditionalFormatting sqref="L25:L36">
    <cfRule type="cellIs" dxfId="499" priority="2" operator="between">
      <formula>0.0000000000000001</formula>
      <formula>0.4999999999</formula>
    </cfRule>
  </conditionalFormatting>
  <conditionalFormatting sqref="M26:U36">
    <cfRule type="cellIs" dxfId="498" priority="1" operator="between">
      <formula>0.0000000000000001</formula>
      <formula>0.4999999999</formula>
    </cfRule>
  </conditionalFormatting>
  <hyperlinks>
    <hyperlink ref="B4" r:id="rId1" xr:uid="{B105AE46-0050-4109-B6BF-EFBFD37F1A7F}"/>
    <hyperlink ref="C4" r:id="rId2" xr:uid="{B524CFE5-DCE9-4956-AFC3-6902AD412A5C}"/>
    <hyperlink ref="D4" r:id="rId3" xr:uid="{0468D890-7CEF-48F2-AEF6-687595CA9409}"/>
    <hyperlink ref="E4" r:id="rId4" xr:uid="{E9A5BEB5-8D7F-4C7C-BBFA-AB5CB40A1888}"/>
    <hyperlink ref="G4" r:id="rId5" xr:uid="{0A7E44A8-DD48-4B49-87FB-0978B8E5D072}"/>
    <hyperlink ref="H4" r:id="rId6" xr:uid="{513DC8DE-2C3D-49DA-8003-8E7F71BD05E7}"/>
    <hyperlink ref="I4" r:id="rId7" xr:uid="{D3E4D7CF-88ED-47E6-B4B2-3079F0BB50B5}"/>
    <hyperlink ref="J4" r:id="rId8" xr:uid="{6553CC56-7C6B-4F77-83BB-96B9956C9775}"/>
    <hyperlink ref="L4" r:id="rId9" xr:uid="{6A755ABC-FECD-4BA6-BB9E-E5336D78A8BC}"/>
    <hyperlink ref="M4" r:id="rId10" xr:uid="{DA43ED53-8267-4E00-ABC0-7E4768B25DF6}"/>
    <hyperlink ref="N4" r:id="rId11" xr:uid="{0786BA94-6BD3-4EA5-BF1B-263EE0D8B625}"/>
    <hyperlink ref="U4" r:id="rId12" xr:uid="{D55BD3C8-3251-4C31-AA1D-C549D0BAA5AB}"/>
    <hyperlink ref="B37" r:id="rId13" xr:uid="{F90009CA-5F13-4A12-9C20-E33CE3A8CBF0}"/>
    <hyperlink ref="C37" r:id="rId14" xr:uid="{85E20AF9-122E-45CE-AB49-1D316159B0D7}"/>
    <hyperlink ref="D37" r:id="rId15" xr:uid="{6BF3329B-5B9C-455E-8388-C5A42E891619}"/>
    <hyperlink ref="E37" r:id="rId16" xr:uid="{011B1CE7-0454-4B45-AFA3-698DAD935792}"/>
    <hyperlink ref="G37" r:id="rId17" xr:uid="{A49D3F58-EA82-4B50-971F-B0F2F7228AF3}"/>
    <hyperlink ref="H37" r:id="rId18" xr:uid="{9B22C088-486C-4DBE-83A7-D6A377CCF483}"/>
    <hyperlink ref="I37" r:id="rId19" xr:uid="{10ACA005-ADA0-4461-A28F-A224304F2534}"/>
    <hyperlink ref="J37" r:id="rId20" xr:uid="{46A1D181-25E9-46C1-8072-0E46546DD538}"/>
    <hyperlink ref="L37" r:id="rId21" xr:uid="{E4FBCFAC-3422-41A7-A7A4-7FDA8CB6E482}"/>
    <hyperlink ref="M37" r:id="rId22" xr:uid="{50861AA5-2C30-4AD5-B2D4-ADC395CB3E79}"/>
    <hyperlink ref="N37" r:id="rId23" xr:uid="{FD3EA9D2-045D-403B-891F-383BF28B175B}"/>
    <hyperlink ref="U37" r:id="rId24" xr:uid="{5047A107-B447-48F0-8413-3CAA753056DF}"/>
    <hyperlink ref="T37" r:id="rId25" xr:uid="{72A69B07-349F-4793-AE11-9D8242FF68B6}"/>
    <hyperlink ref="T4" r:id="rId26" xr:uid="{B9B4DFBD-0616-4FDC-8C14-B897760740DE}"/>
    <hyperlink ref="O4" r:id="rId27" xr:uid="{610CE94C-4706-4D2D-9D99-146F9B0441BF}"/>
    <hyperlink ref="P4" r:id="rId28" xr:uid="{30D1A7A4-02B7-40DD-ABB3-F2101D7867C1}"/>
    <hyperlink ref="Q4" r:id="rId29" xr:uid="{76764205-09B6-40C8-A97C-804866BEDB2C}"/>
    <hyperlink ref="R4" r:id="rId30" xr:uid="{351E14BD-71D4-4541-AD01-089705B1E6E2}"/>
    <hyperlink ref="S4" r:id="rId31" xr:uid="{689CC1BA-3C93-46A4-9C66-2057EADFD7FA}"/>
    <hyperlink ref="O37" r:id="rId32" xr:uid="{DFAFF466-90D3-4B41-9B18-F3CC7D787423}"/>
    <hyperlink ref="P37" r:id="rId33" xr:uid="{B1DBDE8D-28F1-4EE8-BD96-8DB97254A561}"/>
    <hyperlink ref="Q37" r:id="rId34" xr:uid="{1865184B-3EA0-450B-AB45-E9AD65CD0154}"/>
    <hyperlink ref="R37" r:id="rId35" xr:uid="{269C2025-11EB-47E6-8C33-CED26C333240}"/>
    <hyperlink ref="S37" r:id="rId36" xr:uid="{FCC06F48-470D-4FAC-81F7-B45DB9F3EB5C}"/>
    <hyperlink ref="A43" r:id="rId37" xr:uid="{485E81B8-5778-46DF-91E0-AD1A16D85F6E}"/>
  </hyperlinks>
  <pageMargins left="0.70866141732283472" right="0.70866141732283472" top="0.74803149606299213" bottom="0.74803149606299213" header="0.31496062992125984" footer="0.31496062992125984"/>
  <pageSetup paperSize="9" scale="80" orientation="portrait" r:id="rId38"/>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E0181-B688-402D-9F11-F218C25BE947}">
  <sheetPr codeName="Sheet42"/>
  <dimension ref="A1:AG45"/>
  <sheetViews>
    <sheetView showGridLines="0" workbookViewId="0">
      <selection sqref="A1:Z1"/>
    </sheetView>
  </sheetViews>
  <sheetFormatPr defaultColWidth="7.85546875" defaultRowHeight="12.75"/>
  <cols>
    <col min="1" max="1" width="21" style="682" customWidth="1"/>
    <col min="2" max="2" width="8.42578125" style="682" customWidth="1"/>
    <col min="3" max="3" width="3.140625" style="682" customWidth="1"/>
    <col min="4" max="5" width="7.5703125" style="682" customWidth="1"/>
    <col min="6" max="6" width="7.42578125" style="682" customWidth="1"/>
    <col min="7" max="7" width="2.85546875" style="682" bestFit="1" customWidth="1"/>
    <col min="8" max="8" width="7.42578125" style="682" customWidth="1"/>
    <col min="9" max="9" width="2.85546875" style="682" customWidth="1"/>
    <col min="10" max="11" width="7.5703125" style="682" customWidth="1"/>
    <col min="12" max="12" width="7.42578125" style="682" customWidth="1"/>
    <col min="13" max="13" width="2.85546875" style="682" bestFit="1" customWidth="1"/>
    <col min="14" max="14" width="8.42578125" style="682" customWidth="1"/>
    <col min="15" max="18" width="7.85546875" style="682"/>
    <col min="19" max="19" width="3.42578125" style="682" customWidth="1"/>
    <col min="20" max="21" width="7.85546875" style="682"/>
    <col min="22" max="22" width="3.140625" style="682" customWidth="1"/>
    <col min="23" max="23" width="7.85546875" style="682"/>
    <col min="24" max="24" width="3.42578125" style="682" customWidth="1"/>
    <col min="25" max="16384" width="7.85546875" style="682"/>
  </cols>
  <sheetData>
    <row r="1" spans="1:26" s="736" customFormat="1" ht="34.5" customHeight="1">
      <c r="A1" s="4975" t="s">
        <v>932</v>
      </c>
      <c r="B1" s="4975"/>
      <c r="C1" s="4975"/>
      <c r="D1" s="4975"/>
      <c r="E1" s="4975"/>
      <c r="F1" s="4975"/>
      <c r="G1" s="4975"/>
      <c r="H1" s="4975"/>
      <c r="I1" s="4975"/>
      <c r="J1" s="4975"/>
      <c r="K1" s="4975"/>
      <c r="L1" s="4975"/>
      <c r="M1" s="4975"/>
      <c r="N1" s="4975"/>
      <c r="O1" s="4975"/>
      <c r="P1" s="4975"/>
      <c r="Q1" s="4975"/>
      <c r="R1" s="4975"/>
      <c r="S1" s="4975"/>
      <c r="T1" s="4975"/>
      <c r="U1" s="4975"/>
      <c r="V1" s="4975"/>
      <c r="W1" s="4975"/>
      <c r="X1" s="4975"/>
      <c r="Y1" s="4975"/>
      <c r="Z1" s="4975"/>
    </row>
    <row r="2" spans="1:26" s="736" customFormat="1" ht="34.5" customHeight="1">
      <c r="A2" s="4976" t="s">
        <v>931</v>
      </c>
      <c r="B2" s="4976"/>
      <c r="C2" s="4976"/>
      <c r="D2" s="4976"/>
      <c r="E2" s="4976"/>
      <c r="F2" s="4976"/>
      <c r="G2" s="4976"/>
      <c r="H2" s="4976"/>
      <c r="I2" s="4976"/>
      <c r="J2" s="4976"/>
      <c r="K2" s="4976"/>
      <c r="L2" s="4976"/>
      <c r="M2" s="4976"/>
      <c r="N2" s="4976"/>
      <c r="O2" s="4976"/>
      <c r="P2" s="4976"/>
      <c r="Q2" s="4976"/>
      <c r="R2" s="4976"/>
      <c r="S2" s="4976"/>
      <c r="T2" s="4976"/>
      <c r="U2" s="4976"/>
      <c r="V2" s="4976"/>
      <c r="W2" s="4976"/>
      <c r="X2" s="4976"/>
      <c r="Y2" s="4976"/>
      <c r="Z2" s="4976"/>
    </row>
    <row r="3" spans="1:26" s="736" customFormat="1" ht="9.75" customHeight="1">
      <c r="A3" s="895" t="s">
        <v>928</v>
      </c>
      <c r="B3" s="771"/>
      <c r="C3" s="771"/>
      <c r="D3" s="771"/>
      <c r="E3" s="771"/>
      <c r="F3" s="771"/>
      <c r="G3" s="771"/>
      <c r="H3" s="771"/>
      <c r="I3" s="771"/>
      <c r="J3" s="771"/>
      <c r="K3" s="771"/>
      <c r="L3" s="771"/>
      <c r="M3" s="771"/>
      <c r="Z3" s="909" t="s">
        <v>927</v>
      </c>
    </row>
    <row r="4" spans="1:26" s="736" customFormat="1" ht="16.5" customHeight="1">
      <c r="A4" s="779"/>
      <c r="B4" s="5016" t="s">
        <v>88</v>
      </c>
      <c r="C4" s="5017"/>
      <c r="D4" s="901" t="s">
        <v>926</v>
      </c>
      <c r="E4" s="901" t="s">
        <v>665</v>
      </c>
      <c r="F4" s="5016" t="s">
        <v>662</v>
      </c>
      <c r="G4" s="5017"/>
      <c r="H4" s="5016" t="s">
        <v>590</v>
      </c>
      <c r="I4" s="5017"/>
      <c r="J4" s="901" t="s">
        <v>587</v>
      </c>
      <c r="K4" s="901" t="s">
        <v>925</v>
      </c>
      <c r="L4" s="5016" t="s">
        <v>924</v>
      </c>
      <c r="M4" s="5017"/>
      <c r="N4" s="901" t="s">
        <v>923</v>
      </c>
      <c r="O4" s="901" t="s">
        <v>922</v>
      </c>
      <c r="P4" s="901" t="s">
        <v>921</v>
      </c>
      <c r="Q4" s="901" t="s">
        <v>920</v>
      </c>
      <c r="R4" s="5016" t="s">
        <v>919</v>
      </c>
      <c r="S4" s="5017"/>
      <c r="T4" s="901" t="s">
        <v>918</v>
      </c>
      <c r="U4" s="5016" t="s">
        <v>917</v>
      </c>
      <c r="V4" s="5017"/>
      <c r="W4" s="5016" t="s">
        <v>916</v>
      </c>
      <c r="X4" s="5017"/>
      <c r="Y4" s="901" t="s">
        <v>915</v>
      </c>
      <c r="Z4" s="901" t="s">
        <v>914</v>
      </c>
    </row>
    <row r="5" spans="1:26" s="736" customFormat="1" ht="12.75" customHeight="1">
      <c r="A5" s="801" t="s">
        <v>209</v>
      </c>
      <c r="B5" s="5018"/>
      <c r="C5" s="5018"/>
      <c r="D5" s="5018"/>
      <c r="E5" s="5018"/>
      <c r="F5" s="5018"/>
      <c r="G5" s="5018"/>
      <c r="H5" s="5018"/>
      <c r="I5" s="5018"/>
      <c r="J5" s="5018"/>
      <c r="K5" s="5018"/>
      <c r="L5" s="5018"/>
      <c r="M5" s="5018"/>
      <c r="N5" s="5018"/>
      <c r="O5" s="5018"/>
      <c r="P5" s="5018"/>
      <c r="Q5" s="5018"/>
      <c r="R5" s="5018"/>
      <c r="S5" s="5018"/>
      <c r="T5" s="5018"/>
      <c r="U5" s="5018"/>
      <c r="V5" s="5018"/>
      <c r="W5" s="5018"/>
      <c r="X5" s="5018"/>
      <c r="Y5" s="5018"/>
      <c r="Z5" s="5018"/>
    </row>
    <row r="6" spans="1:26" s="719" customFormat="1" ht="12.75" customHeight="1">
      <c r="A6" s="728">
        <v>2008</v>
      </c>
      <c r="B6" s="890">
        <v>1294367</v>
      </c>
      <c r="C6" s="890"/>
      <c r="D6" s="890">
        <v>57655</v>
      </c>
      <c r="E6" s="890">
        <v>1735</v>
      </c>
      <c r="F6" s="890">
        <v>88166</v>
      </c>
      <c r="G6" s="890"/>
      <c r="H6" s="890">
        <v>993</v>
      </c>
      <c r="I6" s="890"/>
      <c r="J6" s="890">
        <v>1454</v>
      </c>
      <c r="K6" s="890">
        <v>128027</v>
      </c>
      <c r="L6" s="890">
        <v>308342</v>
      </c>
      <c r="M6" s="890"/>
      <c r="N6" s="890">
        <v>28938</v>
      </c>
      <c r="O6" s="890">
        <v>98572</v>
      </c>
      <c r="P6" s="890">
        <v>16976</v>
      </c>
      <c r="Q6" s="890">
        <v>30518</v>
      </c>
      <c r="R6" s="890">
        <v>127222</v>
      </c>
      <c r="S6" s="890"/>
      <c r="T6" s="890">
        <v>160654</v>
      </c>
      <c r="U6" s="890">
        <v>63746</v>
      </c>
      <c r="V6" s="890"/>
      <c r="W6" s="890">
        <v>80175</v>
      </c>
      <c r="X6" s="890"/>
      <c r="Y6" s="890">
        <v>31469</v>
      </c>
      <c r="Z6" s="890">
        <v>69725</v>
      </c>
    </row>
    <row r="7" spans="1:26" s="711" customFormat="1" ht="12.75" customHeight="1">
      <c r="A7" s="717">
        <v>2009</v>
      </c>
      <c r="B7" s="890">
        <v>1254869</v>
      </c>
      <c r="C7" s="890"/>
      <c r="D7" s="890">
        <v>55964</v>
      </c>
      <c r="E7" s="890">
        <v>1668</v>
      </c>
      <c r="F7" s="890">
        <v>83707</v>
      </c>
      <c r="G7" s="890"/>
      <c r="H7" s="890">
        <v>999</v>
      </c>
      <c r="I7" s="890"/>
      <c r="J7" s="890">
        <v>1549</v>
      </c>
      <c r="K7" s="890">
        <v>119423</v>
      </c>
      <c r="L7" s="890">
        <v>297594</v>
      </c>
      <c r="M7" s="890"/>
      <c r="N7" s="890">
        <v>27533</v>
      </c>
      <c r="O7" s="890">
        <v>96348</v>
      </c>
      <c r="P7" s="890">
        <v>16141</v>
      </c>
      <c r="Q7" s="890">
        <v>30351</v>
      </c>
      <c r="R7" s="890">
        <v>124458</v>
      </c>
      <c r="S7" s="890"/>
      <c r="T7" s="890">
        <v>153325</v>
      </c>
      <c r="U7" s="890">
        <v>66426</v>
      </c>
      <c r="V7" s="890"/>
      <c r="W7" s="890">
        <v>82961</v>
      </c>
      <c r="X7" s="890"/>
      <c r="Y7" s="890">
        <v>30962</v>
      </c>
      <c r="Z7" s="890">
        <v>65460</v>
      </c>
    </row>
    <row r="8" spans="1:26" s="711" customFormat="1" ht="12.75" customHeight="1">
      <c r="A8" s="717" t="s">
        <v>828</v>
      </c>
      <c r="B8" s="890">
        <v>1199911</v>
      </c>
      <c r="C8" s="890"/>
      <c r="D8" s="890">
        <v>54764</v>
      </c>
      <c r="E8" s="890">
        <v>1580</v>
      </c>
      <c r="F8" s="890">
        <v>76938</v>
      </c>
      <c r="G8" s="890"/>
      <c r="H8" s="890">
        <v>1048</v>
      </c>
      <c r="I8" s="890"/>
      <c r="J8" s="890">
        <v>1687</v>
      </c>
      <c r="K8" s="890">
        <v>106992</v>
      </c>
      <c r="L8" s="890">
        <v>277811</v>
      </c>
      <c r="M8" s="890"/>
      <c r="N8" s="890">
        <v>26484</v>
      </c>
      <c r="O8" s="890">
        <v>93659</v>
      </c>
      <c r="P8" s="890">
        <v>15414</v>
      </c>
      <c r="Q8" s="890">
        <v>30393</v>
      </c>
      <c r="R8" s="890">
        <v>123096</v>
      </c>
      <c r="S8" s="890"/>
      <c r="T8" s="890">
        <v>149012</v>
      </c>
      <c r="U8" s="890">
        <v>65906</v>
      </c>
      <c r="V8" s="890"/>
      <c r="W8" s="890">
        <v>84703</v>
      </c>
      <c r="X8" s="890"/>
      <c r="Y8" s="890">
        <v>29690</v>
      </c>
      <c r="Z8" s="890">
        <v>60734</v>
      </c>
    </row>
    <row r="9" spans="1:26" s="711" customFormat="1" ht="12.75" customHeight="1">
      <c r="A9" s="717">
        <v>2011</v>
      </c>
      <c r="B9" s="890">
        <v>1167560</v>
      </c>
      <c r="C9" s="890"/>
      <c r="D9" s="890">
        <v>57478</v>
      </c>
      <c r="E9" s="890">
        <v>1502</v>
      </c>
      <c r="F9" s="890">
        <v>75013</v>
      </c>
      <c r="G9" s="890"/>
      <c r="H9" s="890">
        <v>1055</v>
      </c>
      <c r="I9" s="890"/>
      <c r="J9" s="890">
        <v>1796</v>
      </c>
      <c r="K9" s="890">
        <v>99279</v>
      </c>
      <c r="L9" s="890">
        <v>269836</v>
      </c>
      <c r="M9" s="890"/>
      <c r="N9" s="890">
        <v>26001</v>
      </c>
      <c r="O9" s="890">
        <v>94123</v>
      </c>
      <c r="P9" s="890">
        <v>15575</v>
      </c>
      <c r="Q9" s="890">
        <v>29687</v>
      </c>
      <c r="R9" s="890">
        <v>118696</v>
      </c>
      <c r="S9" s="890"/>
      <c r="T9" s="890">
        <v>142035</v>
      </c>
      <c r="U9" s="890">
        <v>62259</v>
      </c>
      <c r="V9" s="890"/>
      <c r="W9" s="890">
        <v>85232</v>
      </c>
      <c r="X9" s="890"/>
      <c r="Y9" s="890">
        <v>29980</v>
      </c>
      <c r="Z9" s="890">
        <v>58013</v>
      </c>
    </row>
    <row r="10" spans="1:26" s="711" customFormat="1" ht="12.75" customHeight="1">
      <c r="A10" s="717">
        <v>2012</v>
      </c>
      <c r="B10" s="890">
        <v>1118445</v>
      </c>
      <c r="C10" s="907"/>
      <c r="D10" s="890">
        <v>57398</v>
      </c>
      <c r="E10" s="890">
        <v>1409</v>
      </c>
      <c r="F10" s="890">
        <v>71736</v>
      </c>
      <c r="G10" s="890"/>
      <c r="H10" s="890">
        <v>1190</v>
      </c>
      <c r="I10" s="890"/>
      <c r="J10" s="890">
        <v>1896</v>
      </c>
      <c r="K10" s="890">
        <v>88736</v>
      </c>
      <c r="L10" s="890">
        <v>258157</v>
      </c>
      <c r="M10" s="890"/>
      <c r="N10" s="890">
        <v>25090</v>
      </c>
      <c r="O10" s="888">
        <v>92327</v>
      </c>
      <c r="P10" s="888">
        <v>15391</v>
      </c>
      <c r="Q10" s="888">
        <v>29084</v>
      </c>
      <c r="R10" s="888">
        <v>114336</v>
      </c>
      <c r="S10" s="888"/>
      <c r="T10" s="888">
        <v>136875</v>
      </c>
      <c r="U10" s="888">
        <v>57367</v>
      </c>
      <c r="V10" s="888"/>
      <c r="W10" s="888">
        <v>83783</v>
      </c>
      <c r="X10" s="888"/>
      <c r="Y10" s="888">
        <v>28625</v>
      </c>
      <c r="Z10" s="888">
        <v>55045</v>
      </c>
    </row>
    <row r="11" spans="1:26" s="711" customFormat="1" ht="12.75" customHeight="1">
      <c r="A11" s="717">
        <v>2013</v>
      </c>
      <c r="B11" s="888">
        <v>1149737</v>
      </c>
      <c r="C11" s="908" t="s">
        <v>561</v>
      </c>
      <c r="D11" s="888">
        <v>108891</v>
      </c>
      <c r="E11" s="888">
        <v>1392</v>
      </c>
      <c r="F11" s="888">
        <v>70434</v>
      </c>
      <c r="G11" s="888"/>
      <c r="H11" s="888">
        <v>1195</v>
      </c>
      <c r="I11" s="888"/>
      <c r="J11" s="888">
        <v>1907</v>
      </c>
      <c r="K11" s="888">
        <v>82353</v>
      </c>
      <c r="L11" s="888">
        <v>251441</v>
      </c>
      <c r="M11" s="888"/>
      <c r="N11" s="888">
        <v>24461</v>
      </c>
      <c r="O11" s="888">
        <v>90493</v>
      </c>
      <c r="P11" s="888">
        <v>15538</v>
      </c>
      <c r="Q11" s="888">
        <v>28835</v>
      </c>
      <c r="R11" s="888">
        <v>112660</v>
      </c>
      <c r="S11" s="888"/>
      <c r="T11" s="888">
        <v>138052</v>
      </c>
      <c r="U11" s="888">
        <v>55236</v>
      </c>
      <c r="V11" s="908" t="s">
        <v>561</v>
      </c>
      <c r="W11" s="888">
        <v>83421</v>
      </c>
      <c r="X11" s="908" t="s">
        <v>561</v>
      </c>
      <c r="Y11" s="888">
        <v>28303</v>
      </c>
      <c r="Z11" s="888">
        <v>54435</v>
      </c>
    </row>
    <row r="12" spans="1:26" s="711" customFormat="1" ht="12.75" customHeight="1">
      <c r="A12" s="756">
        <v>2014</v>
      </c>
      <c r="B12" s="898">
        <v>1180255</v>
      </c>
      <c r="C12" s="907" t="s">
        <v>561</v>
      </c>
      <c r="D12" s="890">
        <v>129710</v>
      </c>
      <c r="E12" s="890">
        <v>1336</v>
      </c>
      <c r="F12" s="890">
        <v>70310</v>
      </c>
      <c r="G12" s="890"/>
      <c r="H12" s="890">
        <v>1243</v>
      </c>
      <c r="I12" s="890"/>
      <c r="J12" s="890">
        <v>1835</v>
      </c>
      <c r="K12" s="890">
        <v>78843</v>
      </c>
      <c r="L12" s="890">
        <v>246596</v>
      </c>
      <c r="M12" s="890"/>
      <c r="N12" s="890">
        <v>23914</v>
      </c>
      <c r="O12" s="890">
        <v>92557</v>
      </c>
      <c r="P12" s="890">
        <v>15951</v>
      </c>
      <c r="Q12" s="890">
        <v>30137</v>
      </c>
      <c r="R12" s="890">
        <v>114957</v>
      </c>
      <c r="S12" s="890"/>
      <c r="T12" s="890">
        <v>146897</v>
      </c>
      <c r="U12" s="898">
        <v>55915</v>
      </c>
      <c r="V12" s="907" t="s">
        <v>561</v>
      </c>
      <c r="W12" s="898">
        <v>85778</v>
      </c>
      <c r="X12" s="907" t="s">
        <v>561</v>
      </c>
      <c r="Y12" s="890">
        <v>29229</v>
      </c>
      <c r="Z12" s="890">
        <v>55047</v>
      </c>
    </row>
    <row r="13" spans="1:26" s="711" customFormat="1" ht="12.75" customHeight="1">
      <c r="A13" s="756">
        <v>2015</v>
      </c>
      <c r="B13" s="888">
        <v>1215156</v>
      </c>
      <c r="C13" s="908" t="s">
        <v>561</v>
      </c>
      <c r="D13" s="888">
        <v>134400</v>
      </c>
      <c r="E13" s="890">
        <v>1294</v>
      </c>
      <c r="F13" s="890">
        <v>70814</v>
      </c>
      <c r="G13" s="890"/>
      <c r="H13" s="898">
        <v>1511</v>
      </c>
      <c r="I13" s="907" t="s">
        <v>561</v>
      </c>
      <c r="J13" s="890">
        <v>1742</v>
      </c>
      <c r="K13" s="890">
        <v>78845</v>
      </c>
      <c r="L13" s="890">
        <v>247088</v>
      </c>
      <c r="M13" s="890"/>
      <c r="N13" s="890">
        <v>23683</v>
      </c>
      <c r="O13" s="890">
        <v>99993</v>
      </c>
      <c r="P13" s="890">
        <v>16715</v>
      </c>
      <c r="Q13" s="890">
        <v>32731</v>
      </c>
      <c r="R13" s="898">
        <v>118321</v>
      </c>
      <c r="S13" s="907" t="s">
        <v>561</v>
      </c>
      <c r="T13" s="890">
        <v>156061</v>
      </c>
      <c r="U13" s="898">
        <v>55236</v>
      </c>
      <c r="V13" s="907" t="s">
        <v>561</v>
      </c>
      <c r="W13" s="898">
        <v>89203</v>
      </c>
      <c r="X13" s="907" t="s">
        <v>561</v>
      </c>
      <c r="Y13" s="890">
        <v>30876</v>
      </c>
      <c r="Z13" s="890">
        <v>56643</v>
      </c>
    </row>
    <row r="14" spans="1:26" s="719" customFormat="1" ht="12.75" customHeight="1">
      <c r="A14" s="756">
        <v>2016</v>
      </c>
      <c r="B14" s="888">
        <v>1250067</v>
      </c>
      <c r="C14" s="888"/>
      <c r="D14" s="888">
        <v>133941</v>
      </c>
      <c r="E14" s="888">
        <v>1274</v>
      </c>
      <c r="F14" s="888">
        <v>71083</v>
      </c>
      <c r="G14" s="888"/>
      <c r="H14" s="888">
        <v>4301</v>
      </c>
      <c r="I14" s="888"/>
      <c r="J14" s="888">
        <v>1805</v>
      </c>
      <c r="K14" s="888">
        <v>79762</v>
      </c>
      <c r="L14" s="888">
        <v>246043</v>
      </c>
      <c r="M14" s="888"/>
      <c r="N14" s="888">
        <v>23890</v>
      </c>
      <c r="O14" s="888">
        <v>106217</v>
      </c>
      <c r="P14" s="888">
        <v>17613</v>
      </c>
      <c r="Q14" s="888">
        <v>36417</v>
      </c>
      <c r="R14" s="888">
        <v>121967</v>
      </c>
      <c r="S14" s="888"/>
      <c r="T14" s="888">
        <v>165897</v>
      </c>
      <c r="U14" s="888">
        <v>55285</v>
      </c>
      <c r="V14" s="888"/>
      <c r="W14" s="888">
        <v>92976</v>
      </c>
      <c r="X14" s="888"/>
      <c r="Y14" s="888">
        <v>33266</v>
      </c>
      <c r="Z14" s="888">
        <v>58330</v>
      </c>
    </row>
    <row r="15" spans="1:26" s="719" customFormat="1" ht="12.75" customHeight="1">
      <c r="A15" s="756">
        <v>2017</v>
      </c>
      <c r="B15" s="888">
        <v>1297053</v>
      </c>
      <c r="C15" s="888"/>
      <c r="D15" s="888">
        <v>134054</v>
      </c>
      <c r="E15" s="888">
        <v>1290</v>
      </c>
      <c r="F15" s="888">
        <v>71674</v>
      </c>
      <c r="G15" s="888"/>
      <c r="H15" s="888">
        <v>4376</v>
      </c>
      <c r="I15" s="888"/>
      <c r="J15" s="888">
        <v>1835</v>
      </c>
      <c r="K15" s="888">
        <v>82498</v>
      </c>
      <c r="L15" s="888">
        <v>244847</v>
      </c>
      <c r="M15" s="888"/>
      <c r="N15" s="888">
        <v>24951</v>
      </c>
      <c r="O15" s="888">
        <v>113575</v>
      </c>
      <c r="P15" s="888">
        <v>18972</v>
      </c>
      <c r="Q15" s="888">
        <v>41525</v>
      </c>
      <c r="R15" s="888">
        <v>127419</v>
      </c>
      <c r="S15" s="888"/>
      <c r="T15" s="888">
        <v>178607</v>
      </c>
      <c r="U15" s="888">
        <v>57234</v>
      </c>
      <c r="V15" s="888"/>
      <c r="W15" s="888">
        <v>97028</v>
      </c>
      <c r="X15" s="888"/>
      <c r="Y15" s="888">
        <v>36198</v>
      </c>
      <c r="Z15" s="888">
        <v>60970</v>
      </c>
    </row>
    <row r="16" spans="1:26" s="719" customFormat="1" ht="12.75" customHeight="1">
      <c r="A16" s="756">
        <v>2018</v>
      </c>
      <c r="B16" s="888">
        <v>1336122</v>
      </c>
      <c r="C16" s="888"/>
      <c r="D16" s="888">
        <v>134108</v>
      </c>
      <c r="E16" s="888">
        <v>1259</v>
      </c>
      <c r="F16" s="888">
        <v>72467</v>
      </c>
      <c r="G16" s="888"/>
      <c r="H16" s="888">
        <v>4655</v>
      </c>
      <c r="I16" s="888"/>
      <c r="J16" s="888">
        <v>1893</v>
      </c>
      <c r="K16" s="888">
        <v>86274</v>
      </c>
      <c r="L16" s="888">
        <v>244346</v>
      </c>
      <c r="M16" s="888"/>
      <c r="N16" s="888">
        <v>27748</v>
      </c>
      <c r="O16" s="888">
        <v>123608</v>
      </c>
      <c r="P16" s="888">
        <v>20280</v>
      </c>
      <c r="Q16" s="888">
        <v>46398</v>
      </c>
      <c r="R16" s="888">
        <v>130461</v>
      </c>
      <c r="S16" s="888"/>
      <c r="T16" s="888">
        <v>183240</v>
      </c>
      <c r="U16" s="888">
        <v>58589</v>
      </c>
      <c r="V16" s="888"/>
      <c r="W16" s="888">
        <v>100408</v>
      </c>
      <c r="X16" s="888"/>
      <c r="Y16" s="888">
        <v>37207</v>
      </c>
      <c r="Z16" s="888">
        <v>63181</v>
      </c>
    </row>
    <row r="17" spans="1:33" s="719" customFormat="1" ht="12.75" customHeight="1">
      <c r="A17" s="756">
        <v>2019</v>
      </c>
      <c r="B17" s="905">
        <v>1376388</v>
      </c>
      <c r="C17" s="906"/>
      <c r="D17" s="905">
        <v>131547</v>
      </c>
      <c r="E17" s="905">
        <v>1259</v>
      </c>
      <c r="F17" s="905">
        <v>72972</v>
      </c>
      <c r="G17" s="905" t="s">
        <v>876</v>
      </c>
      <c r="H17" s="905">
        <v>4800</v>
      </c>
      <c r="I17" s="906"/>
      <c r="J17" s="905">
        <v>1919</v>
      </c>
      <c r="K17" s="905">
        <v>91381</v>
      </c>
      <c r="L17" s="905">
        <v>244969</v>
      </c>
      <c r="M17" s="905" t="s">
        <v>876</v>
      </c>
      <c r="N17" s="905">
        <v>33472</v>
      </c>
      <c r="O17" s="905">
        <v>128603</v>
      </c>
      <c r="P17" s="905">
        <v>22262</v>
      </c>
      <c r="Q17" s="905">
        <v>50739</v>
      </c>
      <c r="R17" s="905">
        <v>133896</v>
      </c>
      <c r="S17" s="906"/>
      <c r="T17" s="905">
        <v>190954</v>
      </c>
      <c r="U17" s="905">
        <v>59097</v>
      </c>
      <c r="V17" s="905"/>
      <c r="W17" s="905">
        <v>103398</v>
      </c>
      <c r="X17" s="905"/>
      <c r="Y17" s="905">
        <v>38799</v>
      </c>
      <c r="Z17" s="905">
        <v>66321</v>
      </c>
    </row>
    <row r="18" spans="1:33" s="719" customFormat="1" ht="12.75" customHeight="1">
      <c r="A18" s="756">
        <v>2020</v>
      </c>
      <c r="B18" s="905">
        <v>1358357</v>
      </c>
      <c r="C18" s="906"/>
      <c r="D18" s="905">
        <v>128075</v>
      </c>
      <c r="E18" s="905">
        <v>1265</v>
      </c>
      <c r="F18" s="905">
        <v>70171</v>
      </c>
      <c r="G18" s="905"/>
      <c r="H18" s="905">
        <v>5176</v>
      </c>
      <c r="I18" s="906"/>
      <c r="J18" s="905">
        <v>1924</v>
      </c>
      <c r="K18" s="905">
        <v>93283</v>
      </c>
      <c r="L18" s="905">
        <v>241228</v>
      </c>
      <c r="M18" s="905"/>
      <c r="N18" s="905">
        <v>36339</v>
      </c>
      <c r="O18" s="905">
        <v>123007</v>
      </c>
      <c r="P18" s="905">
        <v>22638</v>
      </c>
      <c r="Q18" s="905">
        <v>52827</v>
      </c>
      <c r="R18" s="905">
        <v>136090</v>
      </c>
      <c r="S18" s="906"/>
      <c r="T18" s="905">
        <v>178665</v>
      </c>
      <c r="U18" s="905">
        <v>58201</v>
      </c>
      <c r="V18" s="905"/>
      <c r="W18" s="905">
        <v>105841</v>
      </c>
      <c r="X18" s="905"/>
      <c r="Y18" s="905">
        <v>37694</v>
      </c>
      <c r="Z18" s="905">
        <v>65933</v>
      </c>
    </row>
    <row r="19" spans="1:33" s="711" customFormat="1" ht="12.75" customHeight="1">
      <c r="A19" s="756">
        <v>2021</v>
      </c>
      <c r="B19" s="890">
        <v>1400662</v>
      </c>
      <c r="C19" s="890"/>
      <c r="D19" s="890">
        <v>127371</v>
      </c>
      <c r="E19" s="890">
        <v>1239</v>
      </c>
      <c r="F19" s="890">
        <v>71181</v>
      </c>
      <c r="G19" s="890"/>
      <c r="H19" s="890">
        <v>5041</v>
      </c>
      <c r="I19" s="890"/>
      <c r="J19" s="890">
        <v>1942</v>
      </c>
      <c r="K19" s="890">
        <v>98523</v>
      </c>
      <c r="L19" s="890">
        <v>242836</v>
      </c>
      <c r="M19" s="890"/>
      <c r="N19" s="890">
        <v>38645</v>
      </c>
      <c r="O19" s="890">
        <v>119882</v>
      </c>
      <c r="P19" s="890">
        <v>26010</v>
      </c>
      <c r="Q19" s="890">
        <v>58293</v>
      </c>
      <c r="R19" s="890">
        <v>143806</v>
      </c>
      <c r="S19" s="890"/>
      <c r="T19" s="890">
        <v>188631</v>
      </c>
      <c r="U19" s="890">
        <v>59307</v>
      </c>
      <c r="V19" s="890"/>
      <c r="W19" s="890">
        <v>111991</v>
      </c>
      <c r="X19" s="890"/>
      <c r="Y19" s="890">
        <v>39277</v>
      </c>
      <c r="Z19" s="890">
        <v>66687</v>
      </c>
      <c r="AA19" s="890"/>
      <c r="AB19" s="890"/>
      <c r="AC19" s="890"/>
      <c r="AD19" s="890"/>
      <c r="AE19" s="890"/>
      <c r="AF19" s="890"/>
      <c r="AG19" s="890"/>
    </row>
    <row r="20" spans="1:33" s="711" customFormat="1" ht="12.75" customHeight="1">
      <c r="A20" s="794">
        <v>2022</v>
      </c>
      <c r="B20" s="905">
        <v>1496365</v>
      </c>
      <c r="C20" s="905"/>
      <c r="D20" s="905">
        <v>124713</v>
      </c>
      <c r="E20" s="905">
        <v>1240</v>
      </c>
      <c r="F20" s="905">
        <v>72353</v>
      </c>
      <c r="G20" s="905"/>
      <c r="H20" s="905">
        <v>6573</v>
      </c>
      <c r="I20" s="905"/>
      <c r="J20" s="905">
        <v>2514</v>
      </c>
      <c r="K20" s="905">
        <v>103624</v>
      </c>
      <c r="L20" s="905">
        <v>244140</v>
      </c>
      <c r="M20" s="905"/>
      <c r="N20" s="905">
        <v>45198</v>
      </c>
      <c r="O20" s="905">
        <v>127775</v>
      </c>
      <c r="P20" s="905">
        <v>30720</v>
      </c>
      <c r="Q20" s="905">
        <v>62940</v>
      </c>
      <c r="R20" s="905">
        <v>151459</v>
      </c>
      <c r="S20" s="905"/>
      <c r="T20" s="905">
        <v>223210</v>
      </c>
      <c r="U20" s="905">
        <v>64268</v>
      </c>
      <c r="V20" s="905"/>
      <c r="W20" s="905">
        <v>118583</v>
      </c>
      <c r="X20" s="905"/>
      <c r="Y20" s="905">
        <v>44950</v>
      </c>
      <c r="Z20" s="905">
        <v>72105</v>
      </c>
      <c r="AA20" s="890"/>
      <c r="AB20" s="890"/>
      <c r="AC20" s="890"/>
      <c r="AD20" s="890"/>
      <c r="AE20" s="890"/>
      <c r="AF20" s="890"/>
      <c r="AG20" s="890"/>
    </row>
    <row r="21" spans="1:33" s="711" customFormat="1" ht="12.75" customHeight="1">
      <c r="A21" s="753">
        <v>2023</v>
      </c>
      <c r="B21" s="903"/>
      <c r="C21" s="903"/>
      <c r="D21" s="903"/>
      <c r="E21" s="903"/>
      <c r="F21" s="903"/>
      <c r="G21" s="903"/>
      <c r="H21" s="903"/>
      <c r="I21" s="903"/>
      <c r="J21" s="903"/>
      <c r="K21" s="903"/>
      <c r="L21" s="903"/>
      <c r="M21" s="903"/>
      <c r="N21" s="903"/>
      <c r="O21" s="903"/>
      <c r="P21" s="903"/>
      <c r="Q21" s="903"/>
      <c r="R21" s="903"/>
      <c r="S21" s="903"/>
      <c r="T21" s="903"/>
      <c r="U21" s="903"/>
      <c r="V21" s="903"/>
      <c r="W21" s="903"/>
      <c r="X21" s="903"/>
      <c r="Y21" s="903"/>
      <c r="Z21" s="903"/>
      <c r="AA21" s="890"/>
      <c r="AB21" s="890"/>
      <c r="AC21" s="890"/>
      <c r="AD21" s="890"/>
      <c r="AE21" s="890"/>
      <c r="AF21" s="890"/>
      <c r="AG21" s="890"/>
    </row>
    <row r="22" spans="1:33" s="711" customFormat="1" ht="12.75" customHeight="1">
      <c r="A22" s="751" t="s">
        <v>209</v>
      </c>
      <c r="B22" s="903">
        <v>1571274</v>
      </c>
      <c r="C22" s="903"/>
      <c r="D22" s="903">
        <v>122009</v>
      </c>
      <c r="E22" s="903">
        <v>1218</v>
      </c>
      <c r="F22" s="903">
        <v>73041</v>
      </c>
      <c r="G22" s="903"/>
      <c r="H22" s="903">
        <v>5598</v>
      </c>
      <c r="I22" s="904"/>
      <c r="J22" s="903">
        <v>1944</v>
      </c>
      <c r="K22" s="903">
        <v>108965</v>
      </c>
      <c r="L22" s="903">
        <v>245136</v>
      </c>
      <c r="M22" s="904"/>
      <c r="N22" s="903">
        <v>56345</v>
      </c>
      <c r="O22" s="903">
        <v>135961</v>
      </c>
      <c r="P22" s="903">
        <v>35308</v>
      </c>
      <c r="Q22" s="903">
        <v>66231</v>
      </c>
      <c r="R22" s="903">
        <v>158550</v>
      </c>
      <c r="S22" s="904"/>
      <c r="T22" s="903">
        <v>246961</v>
      </c>
      <c r="U22" s="903">
        <v>66873</v>
      </c>
      <c r="V22" s="904"/>
      <c r="W22" s="903">
        <v>121271</v>
      </c>
      <c r="X22" s="903"/>
      <c r="Y22" s="903">
        <v>48165</v>
      </c>
      <c r="Z22" s="903">
        <v>77698</v>
      </c>
    </row>
    <row r="23" spans="1:33" s="711" customFormat="1" ht="12.75" customHeight="1">
      <c r="A23" s="745" t="s">
        <v>801</v>
      </c>
      <c r="B23" s="903">
        <v>1502069</v>
      </c>
      <c r="C23" s="903"/>
      <c r="D23" s="903">
        <v>110460</v>
      </c>
      <c r="E23" s="903">
        <v>1186</v>
      </c>
      <c r="F23" s="903">
        <v>70905</v>
      </c>
      <c r="G23" s="903"/>
      <c r="H23" s="903">
        <v>5326</v>
      </c>
      <c r="I23" s="904"/>
      <c r="J23" s="903">
        <v>1791</v>
      </c>
      <c r="K23" s="903">
        <v>105254</v>
      </c>
      <c r="L23" s="903">
        <v>236382</v>
      </c>
      <c r="M23" s="904"/>
      <c r="N23" s="903">
        <v>54294</v>
      </c>
      <c r="O23" s="903">
        <v>126787</v>
      </c>
      <c r="P23" s="903">
        <v>34059</v>
      </c>
      <c r="Q23" s="903">
        <v>64064</v>
      </c>
      <c r="R23" s="903">
        <v>152879</v>
      </c>
      <c r="S23" s="904"/>
      <c r="T23" s="903">
        <v>237409</v>
      </c>
      <c r="U23" s="903">
        <v>64522</v>
      </c>
      <c r="V23" s="904"/>
      <c r="W23" s="903">
        <v>116276</v>
      </c>
      <c r="X23" s="903"/>
      <c r="Y23" s="903">
        <v>45664</v>
      </c>
      <c r="Z23" s="903">
        <v>74811</v>
      </c>
    </row>
    <row r="24" spans="1:33" s="711" customFormat="1" ht="12.75" customHeight="1">
      <c r="A24" s="747" t="s">
        <v>432</v>
      </c>
      <c r="B24" s="903">
        <v>520037</v>
      </c>
      <c r="C24" s="903"/>
      <c r="D24" s="903">
        <v>48053</v>
      </c>
      <c r="E24" s="903">
        <v>345</v>
      </c>
      <c r="F24" s="903">
        <v>34801</v>
      </c>
      <c r="G24" s="903"/>
      <c r="H24" s="903">
        <v>1744</v>
      </c>
      <c r="I24" s="904"/>
      <c r="J24" s="903">
        <v>568</v>
      </c>
      <c r="K24" s="903">
        <v>37091</v>
      </c>
      <c r="L24" s="903">
        <v>90723</v>
      </c>
      <c r="M24" s="904"/>
      <c r="N24" s="903">
        <v>14555</v>
      </c>
      <c r="O24" s="903">
        <v>37429</v>
      </c>
      <c r="P24" s="903">
        <v>9152</v>
      </c>
      <c r="Q24" s="903">
        <v>19047</v>
      </c>
      <c r="R24" s="903">
        <v>49988</v>
      </c>
      <c r="S24" s="904"/>
      <c r="T24" s="903">
        <v>70101</v>
      </c>
      <c r="U24" s="903">
        <v>23936</v>
      </c>
      <c r="V24" s="904"/>
      <c r="W24" s="903">
        <v>43159</v>
      </c>
      <c r="X24" s="903"/>
      <c r="Y24" s="903">
        <v>13284</v>
      </c>
      <c r="Z24" s="903">
        <v>26061</v>
      </c>
    </row>
    <row r="25" spans="1:33" s="711" customFormat="1" ht="12.75" customHeight="1">
      <c r="A25" s="747" t="s">
        <v>431</v>
      </c>
      <c r="B25" s="903">
        <v>229248</v>
      </c>
      <c r="C25" s="903"/>
      <c r="D25" s="903">
        <v>20533</v>
      </c>
      <c r="E25" s="903">
        <v>344</v>
      </c>
      <c r="F25" s="903">
        <v>13452</v>
      </c>
      <c r="G25" s="903"/>
      <c r="H25" s="903">
        <v>1380</v>
      </c>
      <c r="I25" s="904"/>
      <c r="J25" s="903">
        <v>359</v>
      </c>
      <c r="K25" s="903">
        <v>19834</v>
      </c>
      <c r="L25" s="903">
        <v>40657</v>
      </c>
      <c r="M25" s="904"/>
      <c r="N25" s="903">
        <v>5867</v>
      </c>
      <c r="O25" s="903">
        <v>16048</v>
      </c>
      <c r="P25" s="903">
        <v>3802</v>
      </c>
      <c r="Q25" s="903">
        <v>6658</v>
      </c>
      <c r="R25" s="903">
        <v>22012</v>
      </c>
      <c r="S25" s="904"/>
      <c r="T25" s="903">
        <v>30512</v>
      </c>
      <c r="U25" s="903">
        <v>11396</v>
      </c>
      <c r="V25" s="904"/>
      <c r="W25" s="903">
        <v>19166</v>
      </c>
      <c r="X25" s="903"/>
      <c r="Y25" s="903">
        <v>5873</v>
      </c>
      <c r="Z25" s="903">
        <v>11355</v>
      </c>
    </row>
    <row r="26" spans="1:33" s="711" customFormat="1" ht="12.75" customHeight="1">
      <c r="A26" s="747" t="s">
        <v>430</v>
      </c>
      <c r="B26" s="903">
        <v>110372</v>
      </c>
      <c r="C26" s="903"/>
      <c r="D26" s="903">
        <v>11293</v>
      </c>
      <c r="E26" s="903">
        <v>229</v>
      </c>
      <c r="F26" s="903">
        <v>5789</v>
      </c>
      <c r="G26" s="903"/>
      <c r="H26" s="903">
        <v>458</v>
      </c>
      <c r="I26" s="904"/>
      <c r="J26" s="903">
        <v>224</v>
      </c>
      <c r="K26" s="903">
        <v>9183</v>
      </c>
      <c r="L26" s="903">
        <v>20624</v>
      </c>
      <c r="M26" s="904"/>
      <c r="N26" s="903">
        <v>2962</v>
      </c>
      <c r="O26" s="903">
        <v>9492</v>
      </c>
      <c r="P26" s="903">
        <v>1805</v>
      </c>
      <c r="Q26" s="903">
        <v>3778</v>
      </c>
      <c r="R26" s="903">
        <v>9009</v>
      </c>
      <c r="S26" s="904"/>
      <c r="T26" s="903">
        <v>14796</v>
      </c>
      <c r="U26" s="903">
        <v>4707</v>
      </c>
      <c r="V26" s="904"/>
      <c r="W26" s="903">
        <v>7266</v>
      </c>
      <c r="X26" s="903"/>
      <c r="Y26" s="903">
        <v>2982</v>
      </c>
      <c r="Z26" s="903">
        <v>5775</v>
      </c>
    </row>
    <row r="27" spans="1:33" s="711" customFormat="1" ht="12.75" customHeight="1">
      <c r="A27" s="747" t="s">
        <v>429</v>
      </c>
      <c r="B27" s="903">
        <v>371103</v>
      </c>
      <c r="C27" s="903"/>
      <c r="D27" s="903">
        <v>5205</v>
      </c>
      <c r="E27" s="903">
        <v>76</v>
      </c>
      <c r="F27" s="903">
        <v>8586</v>
      </c>
      <c r="G27" s="903"/>
      <c r="H27" s="903">
        <v>1061</v>
      </c>
      <c r="I27" s="904"/>
      <c r="J27" s="903">
        <v>316</v>
      </c>
      <c r="K27" s="903">
        <v>19068</v>
      </c>
      <c r="L27" s="903">
        <v>45921</v>
      </c>
      <c r="M27" s="904"/>
      <c r="N27" s="903">
        <v>20769</v>
      </c>
      <c r="O27" s="903">
        <v>27922</v>
      </c>
      <c r="P27" s="903">
        <v>14598</v>
      </c>
      <c r="Q27" s="903">
        <v>23860</v>
      </c>
      <c r="R27" s="903">
        <v>50151</v>
      </c>
      <c r="S27" s="904"/>
      <c r="T27" s="903">
        <v>78143</v>
      </c>
      <c r="U27" s="903">
        <v>13867</v>
      </c>
      <c r="V27" s="904"/>
      <c r="W27" s="903">
        <v>29348</v>
      </c>
      <c r="X27" s="903"/>
      <c r="Y27" s="903">
        <v>15327</v>
      </c>
      <c r="Z27" s="903">
        <v>16885</v>
      </c>
    </row>
    <row r="28" spans="1:33" s="711" customFormat="1" ht="12.75" customHeight="1">
      <c r="A28" s="747" t="s">
        <v>428</v>
      </c>
      <c r="B28" s="903">
        <v>103641</v>
      </c>
      <c r="C28" s="903"/>
      <c r="D28" s="903">
        <v>2622</v>
      </c>
      <c r="E28" s="903">
        <v>23</v>
      </c>
      <c r="F28" s="903">
        <v>2935</v>
      </c>
      <c r="G28" s="903"/>
      <c r="H28" s="903">
        <v>234</v>
      </c>
      <c r="I28" s="904"/>
      <c r="J28" s="903">
        <v>115</v>
      </c>
      <c r="K28" s="903">
        <v>7435</v>
      </c>
      <c r="L28" s="903">
        <v>14810</v>
      </c>
      <c r="M28" s="904"/>
      <c r="N28" s="903">
        <v>4760</v>
      </c>
      <c r="O28" s="903">
        <v>7772</v>
      </c>
      <c r="P28" s="903">
        <v>2740</v>
      </c>
      <c r="Q28" s="903">
        <v>4387</v>
      </c>
      <c r="R28" s="903">
        <v>9723</v>
      </c>
      <c r="S28" s="904"/>
      <c r="T28" s="903">
        <v>22535</v>
      </c>
      <c r="U28" s="903">
        <v>4984</v>
      </c>
      <c r="V28" s="904"/>
      <c r="W28" s="903">
        <v>8496</v>
      </c>
      <c r="X28" s="903"/>
      <c r="Y28" s="903">
        <v>3561</v>
      </c>
      <c r="Z28" s="903">
        <v>6509</v>
      </c>
    </row>
    <row r="29" spans="1:33" s="711" customFormat="1" ht="12.75" customHeight="1">
      <c r="A29" s="747" t="s">
        <v>427</v>
      </c>
      <c r="B29" s="903">
        <v>68927</v>
      </c>
      <c r="C29" s="903"/>
      <c r="D29" s="903">
        <v>16773</v>
      </c>
      <c r="E29" s="903">
        <v>118</v>
      </c>
      <c r="F29" s="903">
        <v>3043</v>
      </c>
      <c r="G29" s="903"/>
      <c r="H29" s="903">
        <v>205</v>
      </c>
      <c r="I29" s="904"/>
      <c r="J29" s="903">
        <v>99</v>
      </c>
      <c r="K29" s="903">
        <v>3941</v>
      </c>
      <c r="L29" s="903">
        <v>10839</v>
      </c>
      <c r="M29" s="904"/>
      <c r="N29" s="903">
        <v>1539</v>
      </c>
      <c r="O29" s="903">
        <v>6782</v>
      </c>
      <c r="P29" s="903">
        <v>659</v>
      </c>
      <c r="Q29" s="903">
        <v>1502</v>
      </c>
      <c r="R29" s="903">
        <v>4912</v>
      </c>
      <c r="S29" s="904"/>
      <c r="T29" s="903">
        <v>7129</v>
      </c>
      <c r="U29" s="903">
        <v>2520</v>
      </c>
      <c r="V29" s="904"/>
      <c r="W29" s="903">
        <v>4105</v>
      </c>
      <c r="X29" s="903"/>
      <c r="Y29" s="903">
        <v>1700</v>
      </c>
      <c r="Z29" s="903">
        <v>3061</v>
      </c>
    </row>
    <row r="30" spans="1:33" s="711" customFormat="1" ht="12.75" customHeight="1">
      <c r="A30" s="747" t="s">
        <v>426</v>
      </c>
      <c r="B30" s="903">
        <v>98741</v>
      </c>
      <c r="C30" s="903"/>
      <c r="D30" s="903">
        <v>5981</v>
      </c>
      <c r="E30" s="903">
        <v>51</v>
      </c>
      <c r="F30" s="903">
        <v>2299</v>
      </c>
      <c r="G30" s="903"/>
      <c r="H30" s="903">
        <v>244</v>
      </c>
      <c r="I30" s="904"/>
      <c r="J30" s="903">
        <v>110</v>
      </c>
      <c r="K30" s="903">
        <v>8702</v>
      </c>
      <c r="L30" s="903">
        <v>12808</v>
      </c>
      <c r="M30" s="904"/>
      <c r="N30" s="903">
        <v>3842</v>
      </c>
      <c r="O30" s="903">
        <v>21342</v>
      </c>
      <c r="P30" s="903">
        <v>1303</v>
      </c>
      <c r="Q30" s="903">
        <v>4832</v>
      </c>
      <c r="R30" s="903">
        <v>7084</v>
      </c>
      <c r="S30" s="904"/>
      <c r="T30" s="903">
        <v>14193</v>
      </c>
      <c r="U30" s="903">
        <v>3112</v>
      </c>
      <c r="V30" s="904"/>
      <c r="W30" s="903">
        <v>4736</v>
      </c>
      <c r="X30" s="903"/>
      <c r="Y30" s="903">
        <v>2937</v>
      </c>
      <c r="Z30" s="903">
        <v>5165</v>
      </c>
    </row>
    <row r="31" spans="1:33" s="711" customFormat="1" ht="12.75" customHeight="1">
      <c r="A31" s="745" t="s">
        <v>425</v>
      </c>
      <c r="B31" s="903">
        <v>33385</v>
      </c>
      <c r="C31" s="903"/>
      <c r="D31" s="903">
        <v>7027</v>
      </c>
      <c r="E31" s="903">
        <v>15</v>
      </c>
      <c r="F31" s="903">
        <v>1283</v>
      </c>
      <c r="G31" s="903"/>
      <c r="H31" s="903">
        <v>59</v>
      </c>
      <c r="I31" s="904"/>
      <c r="J31" s="903">
        <v>39</v>
      </c>
      <c r="K31" s="903">
        <v>1958</v>
      </c>
      <c r="L31" s="903">
        <v>4378</v>
      </c>
      <c r="M31" s="904"/>
      <c r="N31" s="903">
        <v>816</v>
      </c>
      <c r="O31" s="903">
        <v>3664</v>
      </c>
      <c r="P31" s="903">
        <v>452</v>
      </c>
      <c r="Q31" s="903">
        <v>590</v>
      </c>
      <c r="R31" s="903">
        <v>2429</v>
      </c>
      <c r="S31" s="904"/>
      <c r="T31" s="903">
        <v>4441</v>
      </c>
      <c r="U31" s="903">
        <v>1319</v>
      </c>
      <c r="V31" s="904"/>
      <c r="W31" s="903">
        <v>2309</v>
      </c>
      <c r="X31" s="903"/>
      <c r="Y31" s="903">
        <v>1155</v>
      </c>
      <c r="Z31" s="903">
        <v>1451</v>
      </c>
    </row>
    <row r="32" spans="1:33" s="711" customFormat="1" ht="12.75" customHeight="1">
      <c r="A32" s="745" t="s">
        <v>424</v>
      </c>
      <c r="B32" s="903">
        <v>35820</v>
      </c>
      <c r="C32" s="903"/>
      <c r="D32" s="903">
        <v>4522</v>
      </c>
      <c r="E32" s="903">
        <v>17</v>
      </c>
      <c r="F32" s="903">
        <v>853</v>
      </c>
      <c r="G32" s="903"/>
      <c r="H32" s="903">
        <v>213</v>
      </c>
      <c r="I32" s="904"/>
      <c r="J32" s="903">
        <v>114</v>
      </c>
      <c r="K32" s="903">
        <v>1753</v>
      </c>
      <c r="L32" s="903">
        <v>4376</v>
      </c>
      <c r="M32" s="904"/>
      <c r="N32" s="903">
        <v>1235</v>
      </c>
      <c r="O32" s="903">
        <v>5510</v>
      </c>
      <c r="P32" s="903">
        <v>797</v>
      </c>
      <c r="Q32" s="903">
        <v>1577</v>
      </c>
      <c r="R32" s="903">
        <v>3242</v>
      </c>
      <c r="S32" s="904"/>
      <c r="T32" s="903">
        <v>5111</v>
      </c>
      <c r="U32" s="903">
        <v>1032</v>
      </c>
      <c r="V32" s="904"/>
      <c r="W32" s="903">
        <v>2686</v>
      </c>
      <c r="X32" s="903"/>
      <c r="Y32" s="903">
        <v>1346</v>
      </c>
      <c r="Z32" s="903">
        <v>1436</v>
      </c>
    </row>
    <row r="33" spans="1:26" ht="18" customHeight="1">
      <c r="A33" s="779"/>
      <c r="B33" s="5016" t="s">
        <v>88</v>
      </c>
      <c r="C33" s="5017"/>
      <c r="D33" s="901" t="s">
        <v>926</v>
      </c>
      <c r="E33" s="901" t="s">
        <v>665</v>
      </c>
      <c r="F33" s="5016" t="s">
        <v>662</v>
      </c>
      <c r="G33" s="5017"/>
      <c r="H33" s="5016" t="s">
        <v>590</v>
      </c>
      <c r="I33" s="5017"/>
      <c r="J33" s="901" t="s">
        <v>587</v>
      </c>
      <c r="K33" s="901" t="s">
        <v>925</v>
      </c>
      <c r="L33" s="5016" t="s">
        <v>924</v>
      </c>
      <c r="M33" s="5017"/>
      <c r="N33" s="901" t="s">
        <v>923</v>
      </c>
      <c r="O33" s="901" t="s">
        <v>922</v>
      </c>
      <c r="P33" s="901" t="s">
        <v>921</v>
      </c>
      <c r="Q33" s="901" t="s">
        <v>920</v>
      </c>
      <c r="R33" s="5016" t="s">
        <v>919</v>
      </c>
      <c r="S33" s="5017"/>
      <c r="T33" s="901" t="s">
        <v>918</v>
      </c>
      <c r="U33" s="5016" t="s">
        <v>917</v>
      </c>
      <c r="V33" s="5017"/>
      <c r="W33" s="5016" t="s">
        <v>916</v>
      </c>
      <c r="X33" s="5017"/>
      <c r="Y33" s="901" t="s">
        <v>915</v>
      </c>
      <c r="Z33" s="901" t="s">
        <v>914</v>
      </c>
    </row>
    <row r="34" spans="1:26" s="106" customFormat="1" ht="13.5" customHeight="1">
      <c r="A34" s="4813" t="s">
        <v>412</v>
      </c>
      <c r="B34" s="4813"/>
      <c r="C34" s="4813"/>
      <c r="D34" s="4813"/>
      <c r="E34" s="4813"/>
      <c r="F34" s="4813"/>
      <c r="G34" s="4813"/>
      <c r="H34" s="4813"/>
      <c r="I34" s="4813"/>
      <c r="J34" s="4813"/>
      <c r="K34" s="4813"/>
      <c r="L34" s="4813"/>
      <c r="M34" s="4813"/>
      <c r="N34" s="4813"/>
      <c r="O34" s="4813"/>
      <c r="P34" s="105"/>
    </row>
    <row r="35" spans="1:26" ht="9.75" customHeight="1">
      <c r="A35" s="4992" t="s">
        <v>789</v>
      </c>
      <c r="B35" s="4992"/>
      <c r="C35" s="4992"/>
      <c r="D35" s="4992"/>
      <c r="E35" s="4992"/>
      <c r="F35" s="4992"/>
      <c r="G35" s="4992"/>
      <c r="H35" s="4992"/>
      <c r="I35" s="4992"/>
      <c r="J35" s="4992"/>
      <c r="K35" s="4992"/>
      <c r="L35" s="4992"/>
      <c r="M35" s="4992"/>
      <c r="N35" s="4992"/>
    </row>
    <row r="36" spans="1:26">
      <c r="A36" s="4992" t="s">
        <v>788</v>
      </c>
      <c r="B36" s="4992"/>
      <c r="C36" s="4992"/>
      <c r="D36" s="4992"/>
      <c r="E36" s="4992"/>
      <c r="F36" s="4992"/>
      <c r="G36" s="4992"/>
      <c r="H36" s="4992"/>
      <c r="I36" s="4992"/>
      <c r="J36" s="4992"/>
      <c r="K36" s="4992"/>
      <c r="L36" s="4992"/>
      <c r="M36" s="4992"/>
      <c r="N36" s="4992"/>
    </row>
    <row r="37" spans="1:26">
      <c r="A37" s="855"/>
      <c r="B37" s="692"/>
      <c r="C37" s="692"/>
      <c r="D37" s="692"/>
      <c r="E37" s="692"/>
      <c r="F37" s="692"/>
      <c r="G37" s="692"/>
      <c r="H37" s="692"/>
      <c r="I37" s="692"/>
      <c r="J37" s="692"/>
      <c r="K37" s="692"/>
      <c r="L37" s="692"/>
      <c r="M37" s="692"/>
      <c r="N37" s="692"/>
      <c r="R37" s="888"/>
      <c r="S37" s="888"/>
      <c r="T37" s="888"/>
      <c r="U37" s="888"/>
      <c r="V37" s="888"/>
      <c r="W37" s="888"/>
      <c r="X37" s="888"/>
    </row>
    <row r="38" spans="1:26" ht="9.75" customHeight="1">
      <c r="A38" s="461" t="s">
        <v>409</v>
      </c>
      <c r="B38" s="689"/>
      <c r="C38" s="689"/>
      <c r="D38" s="689"/>
      <c r="E38" s="689"/>
      <c r="F38" s="689"/>
      <c r="G38" s="689"/>
      <c r="H38" s="689"/>
      <c r="I38" s="689"/>
      <c r="J38" s="689"/>
      <c r="K38" s="689"/>
      <c r="L38" s="689"/>
      <c r="M38" s="689"/>
      <c r="N38" s="689"/>
      <c r="R38" s="890"/>
      <c r="S38" s="890"/>
      <c r="T38" s="890"/>
      <c r="U38" s="898"/>
      <c r="V38" s="898"/>
      <c r="W38" s="898"/>
      <c r="X38" s="898"/>
    </row>
    <row r="39" spans="1:26" s="897" customFormat="1" ht="9" customHeight="1">
      <c r="A39" s="900" t="s">
        <v>819</v>
      </c>
      <c r="B39" s="899"/>
      <c r="C39" s="899"/>
      <c r="D39" s="899"/>
      <c r="E39" s="899"/>
      <c r="F39" s="899"/>
      <c r="G39" s="899"/>
      <c r="H39" s="899"/>
      <c r="I39" s="899"/>
      <c r="J39" s="899"/>
      <c r="K39" s="899"/>
      <c r="L39" s="899"/>
      <c r="M39" s="899"/>
      <c r="N39" s="899"/>
      <c r="R39" s="898"/>
      <c r="S39" s="898"/>
      <c r="T39" s="890"/>
      <c r="U39" s="898"/>
      <c r="V39" s="898"/>
      <c r="W39" s="898"/>
      <c r="X39" s="898"/>
    </row>
    <row r="40" spans="1:26">
      <c r="B40" s="896"/>
      <c r="C40" s="896"/>
      <c r="D40" s="896"/>
      <c r="E40" s="896"/>
      <c r="F40" s="896"/>
      <c r="G40" s="896"/>
      <c r="H40" s="896"/>
      <c r="I40" s="896"/>
      <c r="J40" s="896"/>
      <c r="K40" s="896"/>
      <c r="L40" s="896"/>
      <c r="M40" s="896"/>
      <c r="N40" s="896"/>
      <c r="O40" s="896"/>
      <c r="P40" s="896"/>
      <c r="Q40" s="896"/>
      <c r="R40" s="896"/>
      <c r="S40" s="896"/>
      <c r="T40" s="896"/>
      <c r="U40" s="896"/>
      <c r="V40" s="896"/>
      <c r="W40" s="896"/>
      <c r="X40" s="896"/>
      <c r="Y40" s="896"/>
      <c r="Z40" s="896"/>
    </row>
    <row r="41" spans="1:26">
      <c r="B41" s="896"/>
      <c r="C41" s="896"/>
      <c r="D41" s="896"/>
      <c r="E41" s="896"/>
      <c r="F41" s="896"/>
      <c r="G41" s="896"/>
      <c r="H41" s="896"/>
      <c r="I41" s="896"/>
      <c r="J41" s="896"/>
      <c r="K41" s="896"/>
      <c r="L41" s="896"/>
      <c r="M41" s="896"/>
      <c r="N41" s="896"/>
      <c r="O41" s="896"/>
      <c r="P41" s="896"/>
      <c r="Q41" s="896"/>
      <c r="R41" s="896"/>
      <c r="S41" s="896"/>
      <c r="T41" s="896"/>
      <c r="U41" s="896"/>
      <c r="V41" s="896"/>
      <c r="W41" s="896"/>
      <c r="X41" s="896"/>
      <c r="Y41" s="896"/>
      <c r="Z41" s="896"/>
    </row>
    <row r="42" spans="1:26">
      <c r="B42" s="896"/>
      <c r="C42" s="896"/>
      <c r="D42" s="896"/>
      <c r="E42" s="896"/>
      <c r="F42" s="896"/>
      <c r="G42" s="896"/>
      <c r="H42" s="896"/>
      <c r="I42" s="896"/>
      <c r="J42" s="896"/>
      <c r="K42" s="896"/>
      <c r="L42" s="896"/>
      <c r="M42" s="896"/>
      <c r="N42" s="896"/>
      <c r="O42" s="896"/>
      <c r="P42" s="896"/>
      <c r="Q42" s="896"/>
      <c r="R42" s="896"/>
      <c r="S42" s="896"/>
      <c r="T42" s="896"/>
      <c r="U42" s="896"/>
      <c r="V42" s="896"/>
      <c r="W42" s="896"/>
      <c r="X42" s="896"/>
      <c r="Y42" s="896"/>
      <c r="Z42" s="896"/>
    </row>
    <row r="43" spans="1:26">
      <c r="B43" s="896"/>
    </row>
    <row r="44" spans="1:26">
      <c r="B44" s="896"/>
    </row>
    <row r="45" spans="1:26">
      <c r="B45" s="896"/>
    </row>
  </sheetData>
  <mergeCells count="21">
    <mergeCell ref="A36:N36"/>
    <mergeCell ref="B5:N5"/>
    <mergeCell ref="O5:Z5"/>
    <mergeCell ref="B33:C33"/>
    <mergeCell ref="H33:I33"/>
    <mergeCell ref="R33:S33"/>
    <mergeCell ref="U33:V33"/>
    <mergeCell ref="F33:G33"/>
    <mergeCell ref="W4:X4"/>
    <mergeCell ref="W33:X33"/>
    <mergeCell ref="A1:Z1"/>
    <mergeCell ref="A2:Z2"/>
    <mergeCell ref="A35:N35"/>
    <mergeCell ref="B4:C4"/>
    <mergeCell ref="H4:I4"/>
    <mergeCell ref="R4:S4"/>
    <mergeCell ref="U4:V4"/>
    <mergeCell ref="A34:O34"/>
    <mergeCell ref="F4:G4"/>
    <mergeCell ref="L4:M4"/>
    <mergeCell ref="L33:M33"/>
  </mergeCells>
  <conditionalFormatting sqref="B17:B18 D17:H18 J17:R18 T17:Z18">
    <cfRule type="cellIs" dxfId="497" priority="2" operator="between">
      <formula>0.0000000000000001</formula>
      <formula>0.4999999999</formula>
    </cfRule>
  </conditionalFormatting>
  <conditionalFormatting sqref="B14:Z16">
    <cfRule type="cellIs" dxfId="496" priority="3" operator="between">
      <formula>0.0000000000000001</formula>
      <formula>0.4999999999</formula>
    </cfRule>
  </conditionalFormatting>
  <conditionalFormatting sqref="B20:Z32">
    <cfRule type="cellIs" dxfId="495" priority="1" operator="between">
      <formula>0.0000000000000001</formula>
      <formula>0.4999999999</formula>
    </cfRule>
  </conditionalFormatting>
  <conditionalFormatting sqref="O10:Z11 B11:N11 B13:D13 R37:X37">
    <cfRule type="cellIs" dxfId="494" priority="4" operator="between">
      <formula>0.0000000000000001</formula>
      <formula>0.4999999999</formula>
    </cfRule>
  </conditionalFormatting>
  <hyperlinks>
    <hyperlink ref="D4" r:id="rId1" xr:uid="{9F073E7F-5B25-4E32-B866-63C637A29D24}"/>
    <hyperlink ref="E4" r:id="rId2" xr:uid="{D3458323-97C6-4872-811C-EE5E3CC9C3F1}"/>
    <hyperlink ref="F4" r:id="rId3" xr:uid="{DB576778-8670-4FDF-9267-CBD3F1A6C8BC}"/>
    <hyperlink ref="H4:I4" r:id="rId4" display="D" xr:uid="{96BCB54E-942D-4CD4-8818-8714435767A7}"/>
    <hyperlink ref="J4" r:id="rId5" xr:uid="{E2EB0859-EBBB-4AD2-B0DB-330A08EA75C6}"/>
    <hyperlink ref="K4" r:id="rId6" xr:uid="{542FDE85-26C3-4A97-A3EC-4C02742644DA}"/>
    <hyperlink ref="L4" r:id="rId7" xr:uid="{B64D551E-FCBB-4D81-9BA6-D77F467CC91C}"/>
    <hyperlink ref="N4" r:id="rId8" xr:uid="{DF0CE5B3-FE0D-452E-8C45-35C7C5A807C1}"/>
    <hyperlink ref="O4" r:id="rId9" xr:uid="{1578B968-BF08-4273-BC93-467C490422B6}"/>
    <hyperlink ref="P4" r:id="rId10" xr:uid="{F262CAFD-1304-43CA-9C8C-3F64E3F776C4}"/>
    <hyperlink ref="Q4" r:id="rId11" xr:uid="{56592030-90C8-45C3-952D-902852961840}"/>
    <hyperlink ref="R4:S4" r:id="rId12" display="M" xr:uid="{6791A6A9-4927-4D85-A4A1-6CAD73C04A1C}"/>
    <hyperlink ref="T4" r:id="rId13" xr:uid="{32899A01-B2B9-4405-BF2D-FA0ED4F7B357}"/>
    <hyperlink ref="U4:V4" r:id="rId14" display="P" xr:uid="{141A35FE-7B15-4094-8B9D-0853721FF597}"/>
    <hyperlink ref="W4:X4" r:id="rId15" display="Q" xr:uid="{CEB1B8FB-B546-47A3-9520-492D2CCE63E2}"/>
    <hyperlink ref="Y4" r:id="rId16" xr:uid="{C810DDB5-224D-42E5-9548-14FC73C8769D}"/>
    <hyperlink ref="Z4" r:id="rId17" xr:uid="{3DAFE9C1-1D2B-4E08-BA15-8A0F28545D76}"/>
    <hyperlink ref="B4:C4" r:id="rId18" display="Total" xr:uid="{30F9A1FF-5FD3-45F1-A2A6-E7653B20FB50}"/>
    <hyperlink ref="A39" r:id="rId19" xr:uid="{C0240F77-0357-4B0D-A46B-E128F038A09B}"/>
    <hyperlink ref="F4:G4" r:id="rId20" display="C" xr:uid="{44BB3C4D-8C22-4ECE-849D-DC836B1F784B}"/>
    <hyperlink ref="L4:M4" r:id="rId21" display="G" xr:uid="{950288A5-50D7-4D04-A844-DAD017E9708F}"/>
    <hyperlink ref="D33" r:id="rId22" xr:uid="{C9F9BD34-64F7-4E9F-BC20-2211FEE27D64}"/>
    <hyperlink ref="E33" r:id="rId23" xr:uid="{E3792ACC-E9CD-4C63-8AAD-3563919AB46C}"/>
    <hyperlink ref="F33" r:id="rId24" xr:uid="{FAD3846F-858C-4320-874F-8005A6E6467D}"/>
    <hyperlink ref="H33:I33" r:id="rId25" display="D" xr:uid="{E93678AC-48BC-46A1-AA7B-2F2B57A404DF}"/>
    <hyperlink ref="J33" r:id="rId26" xr:uid="{37E621CE-D118-4422-A3CD-350E47501D19}"/>
    <hyperlink ref="K33" r:id="rId27" xr:uid="{C0C68EED-97A9-4291-AA9A-23968E3C58AB}"/>
    <hyperlink ref="L33" r:id="rId28" xr:uid="{9EBAB7E3-2869-4769-B08E-6BC096809E94}"/>
    <hyperlink ref="N33" r:id="rId29" xr:uid="{F60539C3-E6B4-4DD3-8E40-AE3073DE0582}"/>
    <hyperlink ref="O33" r:id="rId30" xr:uid="{58095F2B-524C-447B-986A-C3C13B13AD53}"/>
    <hyperlink ref="P33" r:id="rId31" xr:uid="{00C158F8-1359-4434-B8F5-7F2189FAB3C5}"/>
    <hyperlink ref="Q33" r:id="rId32" xr:uid="{AE272C50-775B-4F5A-9160-3130A4FCD982}"/>
    <hyperlink ref="R33:S33" r:id="rId33" display="M" xr:uid="{3EF107D8-63EE-4F29-8006-B32FF396F223}"/>
    <hyperlink ref="T33" r:id="rId34" xr:uid="{EDC2B0B7-D34C-4308-BFCC-964A19FBA416}"/>
    <hyperlink ref="U33:V33" r:id="rId35" display="P" xr:uid="{8CE4D960-CBAD-428A-AE34-7EEF990B445D}"/>
    <hyperlink ref="W33:X33" r:id="rId36" display="Q" xr:uid="{E6C74991-343A-48BC-A1AC-D36FAE44AB67}"/>
    <hyperlink ref="Y33" r:id="rId37" xr:uid="{E76D7353-0884-4E60-9AB5-BAED65704B3F}"/>
    <hyperlink ref="Z33" r:id="rId38" xr:uid="{14F87A0E-B19F-4B17-85FA-130777DE76CD}"/>
    <hyperlink ref="B33:C33" r:id="rId39" display="Total" xr:uid="{CE8803A5-5B8D-4B3D-9CE8-FC9126A4D902}"/>
    <hyperlink ref="F33:G33" r:id="rId40" display="C" xr:uid="{208D028E-82C3-4FDF-8D5A-0B6CDC9AD316}"/>
    <hyperlink ref="L33:M33" r:id="rId41" display="G" xr:uid="{318E4EA4-F7A3-4AA6-A2DA-A4D833052B8E}"/>
  </hyperlinks>
  <pageMargins left="0.70866141732283472" right="0.70866141732283472" top="0.74803149606299213" bottom="0.74803149606299213" header="0.31496062992125984" footer="0.31496062992125984"/>
  <pageSetup paperSize="9" scale="80" orientation="portrait" r:id="rId4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FC383-C4A3-4F81-BD3E-2B845A3489DA}">
  <sheetPr codeName="Sheet43"/>
  <dimension ref="A1:Z43"/>
  <sheetViews>
    <sheetView showGridLines="0" zoomScaleNormal="100" workbookViewId="0">
      <selection sqref="A1:U1"/>
    </sheetView>
  </sheetViews>
  <sheetFormatPr defaultColWidth="7.85546875" defaultRowHeight="12.75"/>
  <cols>
    <col min="1" max="1" width="21.140625" style="682" customWidth="1"/>
    <col min="2" max="5" width="8.85546875" style="682" customWidth="1"/>
    <col min="6" max="6" width="2.85546875" style="682" customWidth="1"/>
    <col min="7" max="10" width="8.85546875" style="682" customWidth="1"/>
    <col min="11" max="11" width="2.85546875" style="682" customWidth="1"/>
    <col min="12" max="21" width="8.85546875" style="682" customWidth="1"/>
    <col min="22" max="16384" width="7.85546875" style="682"/>
  </cols>
  <sheetData>
    <row r="1" spans="1:21" s="736" customFormat="1" ht="34.5" customHeight="1">
      <c r="A1" s="4975" t="s">
        <v>935</v>
      </c>
      <c r="B1" s="4975"/>
      <c r="C1" s="4975"/>
      <c r="D1" s="4975"/>
      <c r="E1" s="4975"/>
      <c r="F1" s="4975"/>
      <c r="G1" s="4975"/>
      <c r="H1" s="4975"/>
      <c r="I1" s="4975"/>
      <c r="J1" s="4975"/>
      <c r="K1" s="4975"/>
      <c r="L1" s="4975"/>
      <c r="M1" s="4975"/>
      <c r="N1" s="4975"/>
      <c r="O1" s="4975"/>
      <c r="P1" s="4975"/>
      <c r="Q1" s="4975"/>
      <c r="R1" s="4975"/>
      <c r="S1" s="4975"/>
      <c r="T1" s="4975"/>
      <c r="U1" s="4975"/>
    </row>
    <row r="2" spans="1:21" s="736" customFormat="1" ht="34.5" customHeight="1">
      <c r="A2" s="4976" t="s">
        <v>934</v>
      </c>
      <c r="B2" s="4976"/>
      <c r="C2" s="4976"/>
      <c r="D2" s="4976"/>
      <c r="E2" s="4976"/>
      <c r="F2" s="4976"/>
      <c r="G2" s="4976"/>
      <c r="H2" s="4976"/>
      <c r="I2" s="4976"/>
      <c r="J2" s="4976"/>
      <c r="K2" s="4976"/>
      <c r="L2" s="4976"/>
      <c r="M2" s="4976"/>
      <c r="N2" s="4976"/>
      <c r="O2" s="4976"/>
      <c r="P2" s="4976"/>
      <c r="Q2" s="4976"/>
      <c r="R2" s="4976"/>
      <c r="S2" s="4976"/>
      <c r="T2" s="4976"/>
      <c r="U2" s="4976"/>
    </row>
    <row r="3" spans="1:21" s="766" customFormat="1" ht="12" customHeight="1">
      <c r="A3" s="895" t="s">
        <v>928</v>
      </c>
      <c r="B3" s="894"/>
      <c r="C3" s="894"/>
      <c r="D3" s="894"/>
      <c r="E3" s="894"/>
      <c r="F3" s="894"/>
      <c r="G3" s="894"/>
      <c r="H3" s="894"/>
      <c r="I3" s="894"/>
      <c r="J3" s="894"/>
      <c r="K3" s="804"/>
      <c r="M3" s="909"/>
      <c r="U3" s="892" t="s">
        <v>927</v>
      </c>
    </row>
    <row r="4" spans="1:21" s="736" customFormat="1" ht="17.45" customHeight="1">
      <c r="A4" s="779"/>
      <c r="B4" s="781" t="s">
        <v>88</v>
      </c>
      <c r="C4" s="781" t="s">
        <v>926</v>
      </c>
      <c r="D4" s="781" t="s">
        <v>665</v>
      </c>
      <c r="E4" s="5020" t="s">
        <v>662</v>
      </c>
      <c r="F4" s="5021"/>
      <c r="G4" s="781" t="s">
        <v>590</v>
      </c>
      <c r="H4" s="781" t="s">
        <v>587</v>
      </c>
      <c r="I4" s="781" t="s">
        <v>925</v>
      </c>
      <c r="J4" s="5020" t="s">
        <v>924</v>
      </c>
      <c r="K4" s="5021"/>
      <c r="L4" s="781" t="s">
        <v>923</v>
      </c>
      <c r="M4" s="781" t="s">
        <v>922</v>
      </c>
      <c r="N4" s="781" t="s">
        <v>921</v>
      </c>
      <c r="O4" s="781" t="s">
        <v>920</v>
      </c>
      <c r="P4" s="781" t="s">
        <v>919</v>
      </c>
      <c r="Q4" s="781" t="s">
        <v>918</v>
      </c>
      <c r="R4" s="781" t="s">
        <v>917</v>
      </c>
      <c r="S4" s="781" t="s">
        <v>916</v>
      </c>
      <c r="T4" s="781" t="s">
        <v>915</v>
      </c>
      <c r="U4" s="781" t="s">
        <v>914</v>
      </c>
    </row>
    <row r="5" spans="1:21" s="891" customFormat="1">
      <c r="A5" s="801" t="s">
        <v>209</v>
      </c>
      <c r="B5" s="5019"/>
      <c r="C5" s="5019"/>
      <c r="D5" s="5019"/>
      <c r="E5" s="5019"/>
      <c r="F5" s="5019"/>
      <c r="G5" s="5019"/>
      <c r="H5" s="5019"/>
      <c r="I5" s="5019"/>
      <c r="J5" s="5019"/>
      <c r="K5" s="5019"/>
      <c r="L5" s="5019"/>
      <c r="M5" s="5019"/>
      <c r="N5" s="5019"/>
      <c r="O5" s="5019"/>
      <c r="P5" s="5019"/>
      <c r="Q5" s="5019"/>
      <c r="R5" s="5019"/>
      <c r="S5" s="5019"/>
      <c r="T5" s="5019"/>
      <c r="U5" s="5019"/>
    </row>
    <row r="6" spans="1:21" s="891" customFormat="1" ht="12.6" customHeight="1">
      <c r="A6" s="728">
        <v>2004</v>
      </c>
      <c r="B6" s="890">
        <v>339856</v>
      </c>
      <c r="C6" s="890">
        <v>8457</v>
      </c>
      <c r="D6" s="890">
        <v>962</v>
      </c>
      <c r="E6" s="890">
        <v>43318</v>
      </c>
      <c r="F6" s="890"/>
      <c r="G6" s="890">
        <v>455</v>
      </c>
      <c r="H6" s="890">
        <v>637</v>
      </c>
      <c r="I6" s="890">
        <v>47984</v>
      </c>
      <c r="J6" s="890">
        <v>97978</v>
      </c>
      <c r="K6" s="890"/>
      <c r="L6" s="890">
        <v>21632</v>
      </c>
      <c r="M6" s="890">
        <v>29648</v>
      </c>
      <c r="N6" s="890">
        <v>6138</v>
      </c>
      <c r="O6" s="890">
        <v>20106</v>
      </c>
      <c r="P6" s="890">
        <v>25426</v>
      </c>
      <c r="Q6" s="890">
        <v>9690</v>
      </c>
      <c r="R6" s="890">
        <v>3885</v>
      </c>
      <c r="S6" s="890">
        <v>12633</v>
      </c>
      <c r="T6" s="890">
        <v>3141</v>
      </c>
      <c r="U6" s="890">
        <v>7766</v>
      </c>
    </row>
    <row r="7" spans="1:21" s="891" customFormat="1" ht="12.6" customHeight="1">
      <c r="A7" s="728">
        <v>2005</v>
      </c>
      <c r="B7" s="890">
        <v>343978</v>
      </c>
      <c r="C7" s="890">
        <v>8726</v>
      </c>
      <c r="D7" s="890">
        <v>959</v>
      </c>
      <c r="E7" s="890">
        <v>42815</v>
      </c>
      <c r="F7" s="890"/>
      <c r="G7" s="890">
        <v>497</v>
      </c>
      <c r="H7" s="890">
        <v>685</v>
      </c>
      <c r="I7" s="890">
        <v>48418</v>
      </c>
      <c r="J7" s="890">
        <v>98513</v>
      </c>
      <c r="K7" s="890"/>
      <c r="L7" s="890">
        <v>20636</v>
      </c>
      <c r="M7" s="890">
        <v>30270</v>
      </c>
      <c r="N7" s="890">
        <v>6331</v>
      </c>
      <c r="O7" s="890">
        <v>21032</v>
      </c>
      <c r="P7" s="890">
        <v>26292</v>
      </c>
      <c r="Q7" s="890">
        <v>10160</v>
      </c>
      <c r="R7" s="890">
        <v>4092</v>
      </c>
      <c r="S7" s="890">
        <v>13400</v>
      </c>
      <c r="T7" s="890">
        <v>3239</v>
      </c>
      <c r="U7" s="890">
        <v>7913</v>
      </c>
    </row>
    <row r="8" spans="1:21" s="891" customFormat="1" ht="12.6" customHeight="1">
      <c r="A8" s="728">
        <v>2006</v>
      </c>
      <c r="B8" s="890">
        <v>344998</v>
      </c>
      <c r="C8" s="890">
        <v>8980</v>
      </c>
      <c r="D8" s="890">
        <v>942</v>
      </c>
      <c r="E8" s="890">
        <v>41823</v>
      </c>
      <c r="F8" s="890"/>
      <c r="G8" s="890">
        <v>520</v>
      </c>
      <c r="H8" s="890">
        <v>720</v>
      </c>
      <c r="I8" s="890">
        <v>48268</v>
      </c>
      <c r="J8" s="890">
        <v>97573</v>
      </c>
      <c r="K8" s="890"/>
      <c r="L8" s="890">
        <v>20015</v>
      </c>
      <c r="M8" s="890">
        <v>30368</v>
      </c>
      <c r="N8" s="890">
        <v>6500</v>
      </c>
      <c r="O8" s="890">
        <v>21921</v>
      </c>
      <c r="P8" s="890">
        <v>27132</v>
      </c>
      <c r="Q8" s="890">
        <v>10488</v>
      </c>
      <c r="R8" s="890">
        <v>4266</v>
      </c>
      <c r="S8" s="890">
        <v>14101</v>
      </c>
      <c r="T8" s="890">
        <v>3325</v>
      </c>
      <c r="U8" s="890">
        <v>8056</v>
      </c>
    </row>
    <row r="9" spans="1:21" s="719" customFormat="1" ht="12.6" customHeight="1">
      <c r="A9" s="728">
        <v>2007</v>
      </c>
      <c r="B9" s="890">
        <v>359325</v>
      </c>
      <c r="C9" s="890">
        <v>9376</v>
      </c>
      <c r="D9" s="890">
        <v>946</v>
      </c>
      <c r="E9" s="890">
        <v>42211</v>
      </c>
      <c r="F9" s="890"/>
      <c r="G9" s="890">
        <v>584</v>
      </c>
      <c r="H9" s="890">
        <v>780</v>
      </c>
      <c r="I9" s="890">
        <v>49936</v>
      </c>
      <c r="J9" s="890">
        <v>100249</v>
      </c>
      <c r="K9" s="890"/>
      <c r="L9" s="890">
        <v>20304</v>
      </c>
      <c r="M9" s="890">
        <v>31676</v>
      </c>
      <c r="N9" s="890">
        <v>6908</v>
      </c>
      <c r="O9" s="890">
        <v>23802</v>
      </c>
      <c r="P9" s="890">
        <v>29132</v>
      </c>
      <c r="Q9" s="890">
        <v>11492</v>
      </c>
      <c r="R9" s="890">
        <v>4536</v>
      </c>
      <c r="S9" s="890">
        <v>15014</v>
      </c>
      <c r="T9" s="890">
        <v>3667</v>
      </c>
      <c r="U9" s="890">
        <v>8712</v>
      </c>
    </row>
    <row r="10" spans="1:21" s="719" customFormat="1" ht="12.6" customHeight="1">
      <c r="A10" s="728" t="s">
        <v>802</v>
      </c>
      <c r="B10" s="890">
        <v>368205</v>
      </c>
      <c r="C10" s="890">
        <v>9882</v>
      </c>
      <c r="D10" s="890">
        <v>959</v>
      </c>
      <c r="E10" s="890">
        <v>41732</v>
      </c>
      <c r="F10" s="890"/>
      <c r="G10" s="890">
        <v>672</v>
      </c>
      <c r="H10" s="890">
        <v>880</v>
      </c>
      <c r="I10" s="890">
        <v>50074</v>
      </c>
      <c r="J10" s="890">
        <v>100925</v>
      </c>
      <c r="K10" s="890"/>
      <c r="L10" s="890">
        <v>20128</v>
      </c>
      <c r="M10" s="890">
        <v>32763</v>
      </c>
      <c r="N10" s="890">
        <v>7424</v>
      </c>
      <c r="O10" s="890">
        <v>24974</v>
      </c>
      <c r="P10" s="890">
        <v>32001</v>
      </c>
      <c r="Q10" s="890">
        <v>11871</v>
      </c>
      <c r="R10" s="890">
        <v>4720</v>
      </c>
      <c r="S10" s="890">
        <v>16133</v>
      </c>
      <c r="T10" s="890">
        <v>3997</v>
      </c>
      <c r="U10" s="890">
        <v>9070</v>
      </c>
    </row>
    <row r="11" spans="1:21" s="719" customFormat="1" ht="12.6" customHeight="1">
      <c r="A11" s="717">
        <v>2009</v>
      </c>
      <c r="B11" s="890">
        <v>366915</v>
      </c>
      <c r="C11" s="890">
        <v>10222</v>
      </c>
      <c r="D11" s="890">
        <v>946</v>
      </c>
      <c r="E11" s="890">
        <v>40590</v>
      </c>
      <c r="F11" s="890"/>
      <c r="G11" s="890">
        <v>697</v>
      </c>
      <c r="H11" s="890">
        <v>932</v>
      </c>
      <c r="I11" s="890">
        <v>48590</v>
      </c>
      <c r="J11" s="890">
        <v>99425</v>
      </c>
      <c r="K11" s="890"/>
      <c r="L11" s="890">
        <v>19615</v>
      </c>
      <c r="M11" s="890">
        <v>32947</v>
      </c>
      <c r="N11" s="890">
        <v>7576</v>
      </c>
      <c r="O11" s="890">
        <v>24949</v>
      </c>
      <c r="P11" s="890">
        <v>33389</v>
      </c>
      <c r="Q11" s="890">
        <v>11876</v>
      </c>
      <c r="R11" s="890">
        <v>4824</v>
      </c>
      <c r="S11" s="890">
        <v>16848</v>
      </c>
      <c r="T11" s="890">
        <v>4189</v>
      </c>
      <c r="U11" s="890">
        <v>9300</v>
      </c>
    </row>
    <row r="12" spans="1:21" s="719" customFormat="1" ht="12.6" customHeight="1">
      <c r="A12" s="717">
        <v>2010</v>
      </c>
      <c r="B12" s="890">
        <v>361235</v>
      </c>
      <c r="C12" s="890">
        <v>10210</v>
      </c>
      <c r="D12" s="890">
        <v>905</v>
      </c>
      <c r="E12" s="890">
        <v>39188</v>
      </c>
      <c r="F12" s="890"/>
      <c r="G12" s="890">
        <v>729</v>
      </c>
      <c r="H12" s="890">
        <v>929</v>
      </c>
      <c r="I12" s="890">
        <v>46371</v>
      </c>
      <c r="J12" s="890">
        <v>97503</v>
      </c>
      <c r="K12" s="890"/>
      <c r="L12" s="890">
        <v>19016</v>
      </c>
      <c r="M12" s="890">
        <v>32622</v>
      </c>
      <c r="N12" s="890">
        <v>7681</v>
      </c>
      <c r="O12" s="890">
        <v>24470</v>
      </c>
      <c r="P12" s="890">
        <v>34084</v>
      </c>
      <c r="Q12" s="890">
        <v>11677</v>
      </c>
      <c r="R12" s="890">
        <v>4837</v>
      </c>
      <c r="S12" s="890">
        <v>17310</v>
      </c>
      <c r="T12" s="890">
        <v>4269</v>
      </c>
      <c r="U12" s="890">
        <v>9434</v>
      </c>
    </row>
    <row r="13" spans="1:21" s="719" customFormat="1" ht="12.6" customHeight="1">
      <c r="A13" s="717">
        <v>2011</v>
      </c>
      <c r="B13" s="890">
        <v>361851</v>
      </c>
      <c r="C13" s="890">
        <v>10675</v>
      </c>
      <c r="D13" s="890">
        <v>872</v>
      </c>
      <c r="E13" s="890">
        <v>38717</v>
      </c>
      <c r="F13" s="890"/>
      <c r="G13" s="890">
        <v>746</v>
      </c>
      <c r="H13" s="890">
        <v>980</v>
      </c>
      <c r="I13" s="890">
        <v>44700</v>
      </c>
      <c r="J13" s="890">
        <v>96743</v>
      </c>
      <c r="K13" s="890"/>
      <c r="L13" s="890">
        <v>18689</v>
      </c>
      <c r="M13" s="890">
        <v>32853</v>
      </c>
      <c r="N13" s="890">
        <v>8236</v>
      </c>
      <c r="O13" s="890">
        <v>24186</v>
      </c>
      <c r="P13" s="890">
        <v>35160</v>
      </c>
      <c r="Q13" s="890">
        <v>11858</v>
      </c>
      <c r="R13" s="890">
        <v>4914</v>
      </c>
      <c r="S13" s="890">
        <v>18581</v>
      </c>
      <c r="T13" s="890">
        <v>4443</v>
      </c>
      <c r="U13" s="890">
        <v>9498</v>
      </c>
    </row>
    <row r="14" spans="1:21" s="719" customFormat="1" ht="12.6" customHeight="1">
      <c r="A14" s="717">
        <v>2012</v>
      </c>
      <c r="B14" s="890">
        <v>355769</v>
      </c>
      <c r="C14" s="890">
        <v>11455</v>
      </c>
      <c r="D14" s="890">
        <v>832</v>
      </c>
      <c r="E14" s="890">
        <v>37749</v>
      </c>
      <c r="F14" s="890"/>
      <c r="G14" s="890">
        <v>753</v>
      </c>
      <c r="H14" s="890">
        <v>999</v>
      </c>
      <c r="I14" s="890">
        <v>41795</v>
      </c>
      <c r="J14" s="890">
        <v>94752</v>
      </c>
      <c r="K14" s="890"/>
      <c r="L14" s="890">
        <v>18202</v>
      </c>
      <c r="M14" s="890">
        <v>32559</v>
      </c>
      <c r="N14" s="890">
        <v>8580</v>
      </c>
      <c r="O14" s="890">
        <v>23873</v>
      </c>
      <c r="P14" s="890">
        <v>35008</v>
      </c>
      <c r="Q14" s="890">
        <v>11673</v>
      </c>
      <c r="R14" s="890">
        <v>4905</v>
      </c>
      <c r="S14" s="890">
        <v>18962</v>
      </c>
      <c r="T14" s="890">
        <v>4547</v>
      </c>
      <c r="U14" s="890">
        <v>9125</v>
      </c>
    </row>
    <row r="15" spans="1:21" s="719" customFormat="1" ht="12.6" customHeight="1">
      <c r="A15" s="717">
        <v>2013</v>
      </c>
      <c r="B15" s="890">
        <v>356577</v>
      </c>
      <c r="C15" s="890">
        <v>12510</v>
      </c>
      <c r="D15" s="890">
        <v>814</v>
      </c>
      <c r="E15" s="890">
        <v>37583</v>
      </c>
      <c r="F15" s="890"/>
      <c r="G15" s="890">
        <v>763</v>
      </c>
      <c r="H15" s="890">
        <v>1016</v>
      </c>
      <c r="I15" s="890">
        <v>39760</v>
      </c>
      <c r="J15" s="890">
        <v>94634</v>
      </c>
      <c r="K15" s="890"/>
      <c r="L15" s="890">
        <v>17792</v>
      </c>
      <c r="M15" s="890">
        <v>32786</v>
      </c>
      <c r="N15" s="890">
        <v>9013</v>
      </c>
      <c r="O15" s="890">
        <v>23791</v>
      </c>
      <c r="P15" s="890">
        <v>35859</v>
      </c>
      <c r="Q15" s="890">
        <v>11807</v>
      </c>
      <c r="R15" s="890">
        <v>4904</v>
      </c>
      <c r="S15" s="890">
        <v>19741</v>
      </c>
      <c r="T15" s="890">
        <v>4727</v>
      </c>
      <c r="U15" s="890">
        <v>9077</v>
      </c>
    </row>
    <row r="16" spans="1:21" s="719" customFormat="1" ht="12.6" customHeight="1">
      <c r="A16" s="756">
        <v>2014</v>
      </c>
      <c r="B16" s="890">
        <v>363356</v>
      </c>
      <c r="C16" s="890">
        <v>13601</v>
      </c>
      <c r="D16" s="890">
        <v>779</v>
      </c>
      <c r="E16" s="890">
        <v>38207</v>
      </c>
      <c r="F16" s="890"/>
      <c r="G16" s="890">
        <v>759</v>
      </c>
      <c r="H16" s="890">
        <v>1036</v>
      </c>
      <c r="I16" s="890">
        <v>38926</v>
      </c>
      <c r="J16" s="890">
        <v>95325</v>
      </c>
      <c r="K16" s="890"/>
      <c r="L16" s="890">
        <v>17480</v>
      </c>
      <c r="M16" s="890">
        <v>34030</v>
      </c>
      <c r="N16" s="890">
        <v>9355</v>
      </c>
      <c r="O16" s="890">
        <v>24780</v>
      </c>
      <c r="P16" s="890">
        <v>37058</v>
      </c>
      <c r="Q16" s="890">
        <v>12272</v>
      </c>
      <c r="R16" s="890">
        <v>5165</v>
      </c>
      <c r="S16" s="890">
        <v>20340</v>
      </c>
      <c r="T16" s="890">
        <v>4987</v>
      </c>
      <c r="U16" s="890">
        <v>9256</v>
      </c>
    </row>
    <row r="17" spans="1:26" s="719" customFormat="1" ht="12.6" customHeight="1">
      <c r="A17" s="756">
        <v>2015</v>
      </c>
      <c r="B17" s="890">
        <v>372201</v>
      </c>
      <c r="C17" s="890">
        <v>14833</v>
      </c>
      <c r="D17" s="890">
        <v>769</v>
      </c>
      <c r="E17" s="890">
        <v>38741</v>
      </c>
      <c r="F17" s="890"/>
      <c r="G17" s="890">
        <v>767</v>
      </c>
      <c r="H17" s="890">
        <v>999</v>
      </c>
      <c r="I17" s="890">
        <v>38713</v>
      </c>
      <c r="J17" s="890">
        <v>96528</v>
      </c>
      <c r="K17" s="890"/>
      <c r="L17" s="890">
        <v>17228</v>
      </c>
      <c r="M17" s="890">
        <v>35360</v>
      </c>
      <c r="N17" s="890">
        <v>9847</v>
      </c>
      <c r="O17" s="890">
        <v>26452</v>
      </c>
      <c r="P17" s="890">
        <v>38187</v>
      </c>
      <c r="Q17" s="890">
        <v>12759</v>
      </c>
      <c r="R17" s="890">
        <v>5367</v>
      </c>
      <c r="S17" s="890">
        <v>20849</v>
      </c>
      <c r="T17" s="890">
        <v>5424</v>
      </c>
      <c r="U17" s="890">
        <v>9378</v>
      </c>
    </row>
    <row r="18" spans="1:26" s="719" customFormat="1" ht="12.6" customHeight="1">
      <c r="A18" s="756">
        <v>2016</v>
      </c>
      <c r="B18" s="890">
        <v>380935</v>
      </c>
      <c r="C18" s="890">
        <v>15667</v>
      </c>
      <c r="D18" s="890">
        <v>752</v>
      </c>
      <c r="E18" s="890">
        <v>39161</v>
      </c>
      <c r="F18" s="890"/>
      <c r="G18" s="890">
        <v>783</v>
      </c>
      <c r="H18" s="890">
        <v>986</v>
      </c>
      <c r="I18" s="890">
        <v>39022</v>
      </c>
      <c r="J18" s="890">
        <v>96734</v>
      </c>
      <c r="K18" s="890"/>
      <c r="L18" s="890">
        <v>17139</v>
      </c>
      <c r="M18" s="890">
        <v>36616</v>
      </c>
      <c r="N18" s="890">
        <v>10311</v>
      </c>
      <c r="O18" s="890">
        <v>28896</v>
      </c>
      <c r="P18" s="890">
        <v>39319</v>
      </c>
      <c r="Q18" s="890">
        <v>13309</v>
      </c>
      <c r="R18" s="890">
        <v>5382</v>
      </c>
      <c r="S18" s="890">
        <v>21353</v>
      </c>
      <c r="T18" s="890">
        <v>6111</v>
      </c>
      <c r="U18" s="890">
        <v>9394</v>
      </c>
    </row>
    <row r="19" spans="1:26" s="719" customFormat="1" ht="12.6" customHeight="1">
      <c r="A19" s="756">
        <v>2017</v>
      </c>
      <c r="B19" s="890">
        <v>394967</v>
      </c>
      <c r="C19" s="890">
        <v>16589</v>
      </c>
      <c r="D19" s="890">
        <v>755</v>
      </c>
      <c r="E19" s="890">
        <v>39594</v>
      </c>
      <c r="F19" s="890"/>
      <c r="G19" s="890">
        <v>826</v>
      </c>
      <c r="H19" s="890">
        <v>982</v>
      </c>
      <c r="I19" s="890">
        <v>40120</v>
      </c>
      <c r="J19" s="890">
        <v>97393</v>
      </c>
      <c r="K19" s="890"/>
      <c r="L19" s="890">
        <v>17438</v>
      </c>
      <c r="M19" s="890">
        <v>38607</v>
      </c>
      <c r="N19" s="890">
        <v>11018</v>
      </c>
      <c r="O19" s="890">
        <v>32295</v>
      </c>
      <c r="P19" s="890">
        <v>41172</v>
      </c>
      <c r="Q19" s="890">
        <v>14038</v>
      </c>
      <c r="R19" s="890">
        <v>5373</v>
      </c>
      <c r="S19" s="890">
        <v>22085</v>
      </c>
      <c r="T19" s="890">
        <v>7125</v>
      </c>
      <c r="U19" s="890">
        <v>9557</v>
      </c>
    </row>
    <row r="20" spans="1:26" s="719" customFormat="1" ht="12.6" customHeight="1">
      <c r="A20" s="756">
        <v>2018</v>
      </c>
      <c r="B20" s="890">
        <v>413767</v>
      </c>
      <c r="C20" s="890">
        <v>17278</v>
      </c>
      <c r="D20" s="890">
        <v>746</v>
      </c>
      <c r="E20" s="890">
        <v>40149</v>
      </c>
      <c r="F20" s="890"/>
      <c r="G20" s="890">
        <v>892</v>
      </c>
      <c r="H20" s="890">
        <v>988</v>
      </c>
      <c r="I20" s="890">
        <v>42041</v>
      </c>
      <c r="J20" s="890">
        <v>98518</v>
      </c>
      <c r="K20" s="890"/>
      <c r="L20" s="890">
        <v>18818</v>
      </c>
      <c r="M20" s="890">
        <v>40943</v>
      </c>
      <c r="N20" s="890">
        <v>11966</v>
      </c>
      <c r="O20" s="890">
        <v>36249</v>
      </c>
      <c r="P20" s="890">
        <v>43570</v>
      </c>
      <c r="Q20" s="890">
        <v>14995</v>
      </c>
      <c r="R20" s="890">
        <v>5500</v>
      </c>
      <c r="S20" s="890">
        <v>23353</v>
      </c>
      <c r="T20" s="890">
        <v>7982</v>
      </c>
      <c r="U20" s="890">
        <v>9779</v>
      </c>
    </row>
    <row r="21" spans="1:26" s="719" customFormat="1" ht="12.6" customHeight="1">
      <c r="A21" s="756">
        <v>2019</v>
      </c>
      <c r="B21" s="890">
        <v>438959</v>
      </c>
      <c r="C21" s="890">
        <v>17970</v>
      </c>
      <c r="D21" s="890">
        <v>747</v>
      </c>
      <c r="E21" s="890">
        <v>40879</v>
      </c>
      <c r="F21" s="890" t="s">
        <v>876</v>
      </c>
      <c r="G21" s="890">
        <v>1059</v>
      </c>
      <c r="H21" s="890">
        <v>1020</v>
      </c>
      <c r="I21" s="890">
        <v>45486</v>
      </c>
      <c r="J21" s="890">
        <v>100904</v>
      </c>
      <c r="K21" s="890" t="s">
        <v>876</v>
      </c>
      <c r="L21" s="890">
        <v>21887</v>
      </c>
      <c r="M21" s="890">
        <v>43511</v>
      </c>
      <c r="N21" s="890">
        <v>13228</v>
      </c>
      <c r="O21" s="890">
        <v>40005</v>
      </c>
      <c r="P21" s="890">
        <v>46508</v>
      </c>
      <c r="Q21" s="890">
        <v>16158</v>
      </c>
      <c r="R21" s="890">
        <v>5706</v>
      </c>
      <c r="S21" s="890">
        <v>24986</v>
      </c>
      <c r="T21" s="890">
        <v>8653</v>
      </c>
      <c r="U21" s="890">
        <v>10252</v>
      </c>
    </row>
    <row r="22" spans="1:26" s="719" customFormat="1" ht="12.6" customHeight="1">
      <c r="A22" s="756">
        <v>2020</v>
      </c>
      <c r="B22" s="890">
        <v>450416</v>
      </c>
      <c r="C22" s="890">
        <v>18544</v>
      </c>
      <c r="D22" s="890">
        <v>761</v>
      </c>
      <c r="E22" s="890">
        <v>39914</v>
      </c>
      <c r="F22" s="890"/>
      <c r="G22" s="890">
        <v>1196</v>
      </c>
      <c r="H22" s="890">
        <v>1020</v>
      </c>
      <c r="I22" s="890">
        <v>47373</v>
      </c>
      <c r="J22" s="890">
        <v>101795</v>
      </c>
      <c r="K22" s="890"/>
      <c r="L22" s="890">
        <v>22665</v>
      </c>
      <c r="M22" s="890">
        <v>45480</v>
      </c>
      <c r="N22" s="890">
        <v>13807</v>
      </c>
      <c r="O22" s="890">
        <v>42148</v>
      </c>
      <c r="P22" s="890">
        <v>48211</v>
      </c>
      <c r="Q22" s="890">
        <v>16399</v>
      </c>
      <c r="R22" s="890">
        <v>5914</v>
      </c>
      <c r="S22" s="890">
        <v>25709</v>
      </c>
      <c r="T22" s="890">
        <v>8991</v>
      </c>
      <c r="U22" s="890">
        <v>10489</v>
      </c>
    </row>
    <row r="23" spans="1:26" s="719" customFormat="1" ht="12.6" customHeight="1">
      <c r="A23" s="756">
        <v>2021</v>
      </c>
      <c r="B23" s="886">
        <v>468746</v>
      </c>
      <c r="C23" s="886">
        <v>19173</v>
      </c>
      <c r="D23" s="886">
        <v>753</v>
      </c>
      <c r="E23" s="886">
        <v>40732</v>
      </c>
      <c r="F23" s="887"/>
      <c r="G23" s="886">
        <v>1310</v>
      </c>
      <c r="H23" s="886">
        <v>1043</v>
      </c>
      <c r="I23" s="886">
        <v>50461</v>
      </c>
      <c r="J23" s="886">
        <v>103551</v>
      </c>
      <c r="K23" s="887"/>
      <c r="L23" s="886">
        <v>23272</v>
      </c>
      <c r="M23" s="886">
        <v>46703</v>
      </c>
      <c r="N23" s="886">
        <v>15146</v>
      </c>
      <c r="O23" s="886">
        <v>46094</v>
      </c>
      <c r="P23" s="886">
        <v>50989</v>
      </c>
      <c r="Q23" s="886">
        <v>17030</v>
      </c>
      <c r="R23" s="886">
        <v>6015</v>
      </c>
      <c r="S23" s="886">
        <v>26793</v>
      </c>
      <c r="T23" s="886">
        <v>9099</v>
      </c>
      <c r="U23" s="886">
        <v>10582</v>
      </c>
    </row>
    <row r="24" spans="1:26" s="719" customFormat="1" ht="12.6" customHeight="1">
      <c r="A24" s="756">
        <v>2022</v>
      </c>
      <c r="B24" s="886">
        <v>488807</v>
      </c>
      <c r="C24" s="886">
        <v>19772</v>
      </c>
      <c r="D24" s="886">
        <v>774</v>
      </c>
      <c r="E24" s="886">
        <v>41102</v>
      </c>
      <c r="F24" s="886"/>
      <c r="G24" s="886">
        <v>1433</v>
      </c>
      <c r="H24" s="886">
        <v>1044</v>
      </c>
      <c r="I24" s="886">
        <v>52933</v>
      </c>
      <c r="J24" s="886">
        <v>104578</v>
      </c>
      <c r="K24" s="886"/>
      <c r="L24" s="886">
        <v>25824</v>
      </c>
      <c r="M24" s="886">
        <v>48339</v>
      </c>
      <c r="N24" s="886">
        <v>16768</v>
      </c>
      <c r="O24" s="886">
        <v>49900</v>
      </c>
      <c r="P24" s="886">
        <v>53746</v>
      </c>
      <c r="Q24" s="886">
        <v>18034</v>
      </c>
      <c r="R24" s="886">
        <v>6081</v>
      </c>
      <c r="S24" s="886">
        <v>28183</v>
      </c>
      <c r="T24" s="886">
        <v>9499</v>
      </c>
      <c r="U24" s="886">
        <v>10797</v>
      </c>
    </row>
    <row r="25" spans="1:26" s="719" customFormat="1" ht="12.6" customHeight="1">
      <c r="A25" s="788">
        <v>2023</v>
      </c>
      <c r="B25" s="883"/>
      <c r="C25" s="883"/>
      <c r="D25" s="883"/>
      <c r="E25" s="883"/>
      <c r="F25" s="904"/>
      <c r="G25" s="883"/>
      <c r="H25" s="883"/>
      <c r="I25" s="883"/>
      <c r="M25" s="711"/>
      <c r="N25" s="711"/>
      <c r="O25" s="711"/>
      <c r="P25" s="711"/>
      <c r="Q25" s="711"/>
      <c r="R25" s="711"/>
      <c r="S25" s="711"/>
      <c r="T25" s="711"/>
      <c r="U25" s="711"/>
    </row>
    <row r="26" spans="1:26" s="711" customFormat="1" ht="12.75" customHeight="1">
      <c r="A26" s="751" t="s">
        <v>209</v>
      </c>
      <c r="B26" s="883">
        <v>512751</v>
      </c>
      <c r="C26" s="883">
        <v>20432</v>
      </c>
      <c r="D26" s="883">
        <v>764</v>
      </c>
      <c r="E26" s="883">
        <v>41561</v>
      </c>
      <c r="F26" s="903"/>
      <c r="G26" s="883">
        <v>1534</v>
      </c>
      <c r="H26" s="883">
        <v>1047</v>
      </c>
      <c r="I26" s="883">
        <v>56015</v>
      </c>
      <c r="J26" s="883">
        <v>105881</v>
      </c>
      <c r="K26" s="903"/>
      <c r="L26" s="883">
        <v>30155</v>
      </c>
      <c r="M26" s="883">
        <v>50658</v>
      </c>
      <c r="N26" s="883">
        <v>18362</v>
      </c>
      <c r="O26" s="883">
        <v>53033</v>
      </c>
      <c r="P26" s="883">
        <v>56745</v>
      </c>
      <c r="Q26" s="883">
        <v>19311</v>
      </c>
      <c r="R26" s="883">
        <v>6321</v>
      </c>
      <c r="S26" s="883">
        <v>29768</v>
      </c>
      <c r="T26" s="883">
        <v>10038</v>
      </c>
      <c r="U26" s="883">
        <v>11126</v>
      </c>
      <c r="V26" s="904"/>
      <c r="W26" s="903"/>
      <c r="X26" s="903"/>
      <c r="Y26" s="903"/>
      <c r="Z26" s="903"/>
    </row>
    <row r="27" spans="1:26" s="711" customFormat="1" ht="12.75" customHeight="1">
      <c r="A27" s="745" t="s">
        <v>801</v>
      </c>
      <c r="B27" s="883">
        <v>494118</v>
      </c>
      <c r="C27" s="883">
        <v>19877</v>
      </c>
      <c r="D27" s="883">
        <v>742</v>
      </c>
      <c r="E27" s="883">
        <v>40636</v>
      </c>
      <c r="F27" s="903"/>
      <c r="G27" s="883">
        <v>1493</v>
      </c>
      <c r="H27" s="883">
        <v>1006</v>
      </c>
      <c r="I27" s="883">
        <v>54228</v>
      </c>
      <c r="J27" s="883">
        <v>102177</v>
      </c>
      <c r="K27" s="903"/>
      <c r="L27" s="883">
        <v>29170</v>
      </c>
      <c r="M27" s="883">
        <v>47443</v>
      </c>
      <c r="N27" s="883">
        <v>17760</v>
      </c>
      <c r="O27" s="883">
        <v>51306</v>
      </c>
      <c r="P27" s="883">
        <v>54787</v>
      </c>
      <c r="Q27" s="883">
        <v>18420</v>
      </c>
      <c r="R27" s="883">
        <v>6160</v>
      </c>
      <c r="S27" s="883">
        <v>28774</v>
      </c>
      <c r="T27" s="883">
        <v>9471</v>
      </c>
      <c r="U27" s="883">
        <v>10668</v>
      </c>
      <c r="V27" s="904"/>
      <c r="W27" s="903"/>
      <c r="X27" s="903"/>
      <c r="Y27" s="903"/>
      <c r="Z27" s="903"/>
    </row>
    <row r="28" spans="1:26" s="711" customFormat="1" ht="12.75" customHeight="1">
      <c r="A28" s="747" t="s">
        <v>432</v>
      </c>
      <c r="B28" s="883">
        <v>168797</v>
      </c>
      <c r="C28" s="883">
        <v>4512</v>
      </c>
      <c r="D28" s="883">
        <v>249</v>
      </c>
      <c r="E28" s="883">
        <v>21100</v>
      </c>
      <c r="F28" s="903"/>
      <c r="G28" s="883">
        <v>443</v>
      </c>
      <c r="H28" s="883">
        <v>336</v>
      </c>
      <c r="I28" s="883">
        <v>19893</v>
      </c>
      <c r="J28" s="883">
        <v>39304</v>
      </c>
      <c r="K28" s="903"/>
      <c r="L28" s="883">
        <v>7535</v>
      </c>
      <c r="M28" s="883">
        <v>14188</v>
      </c>
      <c r="N28" s="883">
        <v>4521</v>
      </c>
      <c r="O28" s="883">
        <v>15821</v>
      </c>
      <c r="P28" s="883">
        <v>16883</v>
      </c>
      <c r="Q28" s="883">
        <v>5577</v>
      </c>
      <c r="R28" s="883">
        <v>2063</v>
      </c>
      <c r="S28" s="883">
        <v>10047</v>
      </c>
      <c r="T28" s="883">
        <v>2857</v>
      </c>
      <c r="U28" s="883">
        <v>3468</v>
      </c>
      <c r="V28" s="904"/>
      <c r="W28" s="903"/>
      <c r="X28" s="903"/>
      <c r="Y28" s="903"/>
      <c r="Z28" s="903"/>
    </row>
    <row r="29" spans="1:26" s="711" customFormat="1" ht="12.75" customHeight="1">
      <c r="A29" s="747" t="s">
        <v>431</v>
      </c>
      <c r="B29" s="883">
        <v>69403</v>
      </c>
      <c r="C29" s="883">
        <v>3518</v>
      </c>
      <c r="D29" s="883">
        <v>190</v>
      </c>
      <c r="E29" s="883">
        <v>7699</v>
      </c>
      <c r="F29" s="903"/>
      <c r="G29" s="883">
        <v>175</v>
      </c>
      <c r="H29" s="883">
        <v>190</v>
      </c>
      <c r="I29" s="883">
        <v>8321</v>
      </c>
      <c r="J29" s="883">
        <v>16748</v>
      </c>
      <c r="K29" s="903"/>
      <c r="L29" s="883">
        <v>3313</v>
      </c>
      <c r="M29" s="883">
        <v>6425</v>
      </c>
      <c r="N29" s="883">
        <v>1790</v>
      </c>
      <c r="O29" s="883">
        <v>4978</v>
      </c>
      <c r="P29" s="883">
        <v>6622</v>
      </c>
      <c r="Q29" s="883">
        <v>2028</v>
      </c>
      <c r="R29" s="883">
        <v>808</v>
      </c>
      <c r="S29" s="883">
        <v>4049</v>
      </c>
      <c r="T29" s="883">
        <v>963</v>
      </c>
      <c r="U29" s="883">
        <v>1586</v>
      </c>
      <c r="V29" s="904"/>
      <c r="W29" s="903"/>
      <c r="X29" s="903"/>
      <c r="Y29" s="903"/>
      <c r="Z29" s="903"/>
    </row>
    <row r="30" spans="1:26" s="711" customFormat="1" ht="12.75" customHeight="1">
      <c r="A30" s="747" t="s">
        <v>430</v>
      </c>
      <c r="B30" s="883">
        <v>34485</v>
      </c>
      <c r="C30" s="883">
        <v>3030</v>
      </c>
      <c r="D30" s="883">
        <v>117</v>
      </c>
      <c r="E30" s="883">
        <v>3108</v>
      </c>
      <c r="F30" s="903"/>
      <c r="G30" s="883">
        <v>58</v>
      </c>
      <c r="H30" s="883">
        <v>123</v>
      </c>
      <c r="I30" s="883">
        <v>4212</v>
      </c>
      <c r="J30" s="883">
        <v>8235</v>
      </c>
      <c r="K30" s="903"/>
      <c r="L30" s="883">
        <v>1803</v>
      </c>
      <c r="M30" s="883">
        <v>3076</v>
      </c>
      <c r="N30" s="883">
        <v>861</v>
      </c>
      <c r="O30" s="883">
        <v>2770</v>
      </c>
      <c r="P30" s="883">
        <v>2859</v>
      </c>
      <c r="Q30" s="883">
        <v>1100</v>
      </c>
      <c r="R30" s="883">
        <v>360</v>
      </c>
      <c r="S30" s="883">
        <v>1557</v>
      </c>
      <c r="T30" s="883">
        <v>576</v>
      </c>
      <c r="U30" s="883">
        <v>640</v>
      </c>
      <c r="V30" s="904"/>
      <c r="W30" s="903"/>
      <c r="X30" s="903"/>
      <c r="Y30" s="903"/>
      <c r="Z30" s="903"/>
    </row>
    <row r="31" spans="1:26" s="711" customFormat="1" ht="12.75" customHeight="1">
      <c r="A31" s="747" t="s">
        <v>429</v>
      </c>
      <c r="B31" s="883">
        <v>144262</v>
      </c>
      <c r="C31" s="883">
        <v>1791</v>
      </c>
      <c r="D31" s="883">
        <v>72</v>
      </c>
      <c r="E31" s="883">
        <v>4836</v>
      </c>
      <c r="F31" s="903"/>
      <c r="G31" s="883">
        <v>693</v>
      </c>
      <c r="H31" s="883">
        <v>192</v>
      </c>
      <c r="I31" s="883">
        <v>12449</v>
      </c>
      <c r="J31" s="883">
        <v>23891</v>
      </c>
      <c r="K31" s="903"/>
      <c r="L31" s="883">
        <v>11544</v>
      </c>
      <c r="M31" s="883">
        <v>14027</v>
      </c>
      <c r="N31" s="883">
        <v>8456</v>
      </c>
      <c r="O31" s="883">
        <v>20057</v>
      </c>
      <c r="P31" s="883">
        <v>21416</v>
      </c>
      <c r="Q31" s="883">
        <v>6676</v>
      </c>
      <c r="R31" s="883">
        <v>2036</v>
      </c>
      <c r="S31" s="883">
        <v>9225</v>
      </c>
      <c r="T31" s="883">
        <v>3454</v>
      </c>
      <c r="U31" s="883">
        <v>3447</v>
      </c>
      <c r="V31" s="904"/>
      <c r="W31" s="903"/>
      <c r="X31" s="903"/>
      <c r="Y31" s="903"/>
      <c r="Z31" s="903"/>
    </row>
    <row r="32" spans="1:26" s="711" customFormat="1" ht="12.75" customHeight="1">
      <c r="A32" s="747" t="s">
        <v>428</v>
      </c>
      <c r="B32" s="883">
        <v>30192</v>
      </c>
      <c r="C32" s="883">
        <v>613</v>
      </c>
      <c r="D32" s="883">
        <v>14</v>
      </c>
      <c r="E32" s="883">
        <v>1567</v>
      </c>
      <c r="F32" s="903"/>
      <c r="G32" s="883">
        <v>27</v>
      </c>
      <c r="H32" s="883">
        <v>65</v>
      </c>
      <c r="I32" s="883">
        <v>4283</v>
      </c>
      <c r="J32" s="883">
        <v>5832</v>
      </c>
      <c r="K32" s="903"/>
      <c r="L32" s="883">
        <v>2487</v>
      </c>
      <c r="M32" s="883">
        <v>2797</v>
      </c>
      <c r="N32" s="883">
        <v>1272</v>
      </c>
      <c r="O32" s="883">
        <v>3089</v>
      </c>
      <c r="P32" s="883">
        <v>3171</v>
      </c>
      <c r="Q32" s="883">
        <v>1151</v>
      </c>
      <c r="R32" s="883">
        <v>479</v>
      </c>
      <c r="S32" s="883">
        <v>2007</v>
      </c>
      <c r="T32" s="883">
        <v>670</v>
      </c>
      <c r="U32" s="883">
        <v>668</v>
      </c>
      <c r="V32" s="904"/>
      <c r="W32" s="903"/>
      <c r="X32" s="903"/>
      <c r="Y32" s="903"/>
      <c r="Z32" s="903"/>
    </row>
    <row r="33" spans="1:26" s="711" customFormat="1" ht="12.75" customHeight="1">
      <c r="A33" s="747" t="s">
        <v>427</v>
      </c>
      <c r="B33" s="883">
        <v>20746</v>
      </c>
      <c r="C33" s="883">
        <v>5452</v>
      </c>
      <c r="D33" s="883">
        <v>70</v>
      </c>
      <c r="E33" s="883">
        <v>1457</v>
      </c>
      <c r="F33" s="903"/>
      <c r="G33" s="883">
        <v>52</v>
      </c>
      <c r="H33" s="883">
        <v>55</v>
      </c>
      <c r="I33" s="883">
        <v>1501</v>
      </c>
      <c r="J33" s="883">
        <v>3975</v>
      </c>
      <c r="K33" s="903"/>
      <c r="L33" s="883">
        <v>633</v>
      </c>
      <c r="M33" s="883">
        <v>2174</v>
      </c>
      <c r="N33" s="883">
        <v>362</v>
      </c>
      <c r="O33" s="883">
        <v>1086</v>
      </c>
      <c r="P33" s="883">
        <v>1710</v>
      </c>
      <c r="Q33" s="883">
        <v>551</v>
      </c>
      <c r="R33" s="883">
        <v>160</v>
      </c>
      <c r="S33" s="883">
        <v>814</v>
      </c>
      <c r="T33" s="883">
        <v>340</v>
      </c>
      <c r="U33" s="883">
        <v>354</v>
      </c>
      <c r="V33" s="904"/>
      <c r="W33" s="903"/>
      <c r="X33" s="903"/>
      <c r="Y33" s="903"/>
      <c r="Z33" s="903"/>
    </row>
    <row r="34" spans="1:26" s="711" customFormat="1" ht="12.75" customHeight="1">
      <c r="A34" s="747" t="s">
        <v>426</v>
      </c>
      <c r="B34" s="883">
        <v>26233</v>
      </c>
      <c r="C34" s="883">
        <v>961</v>
      </c>
      <c r="D34" s="883">
        <v>30</v>
      </c>
      <c r="E34" s="883">
        <v>869</v>
      </c>
      <c r="F34" s="903"/>
      <c r="G34" s="883">
        <v>45</v>
      </c>
      <c r="H34" s="883">
        <v>45</v>
      </c>
      <c r="I34" s="883">
        <v>3569</v>
      </c>
      <c r="J34" s="883">
        <v>4192</v>
      </c>
      <c r="K34" s="903"/>
      <c r="L34" s="883">
        <v>1855</v>
      </c>
      <c r="M34" s="883">
        <v>4756</v>
      </c>
      <c r="N34" s="883">
        <v>498</v>
      </c>
      <c r="O34" s="883">
        <v>3505</v>
      </c>
      <c r="P34" s="883">
        <v>2126</v>
      </c>
      <c r="Q34" s="883">
        <v>1337</v>
      </c>
      <c r="R34" s="883">
        <v>254</v>
      </c>
      <c r="S34" s="883">
        <v>1075</v>
      </c>
      <c r="T34" s="883">
        <v>611</v>
      </c>
      <c r="U34" s="883">
        <v>505</v>
      </c>
      <c r="V34" s="904"/>
      <c r="W34" s="903"/>
      <c r="X34" s="903"/>
      <c r="Y34" s="903"/>
      <c r="Z34" s="903"/>
    </row>
    <row r="35" spans="1:26" s="711" customFormat="1" ht="12.75" customHeight="1">
      <c r="A35" s="745" t="s">
        <v>425</v>
      </c>
      <c r="B35" s="883">
        <v>6786</v>
      </c>
      <c r="C35" s="883">
        <v>359</v>
      </c>
      <c r="D35" s="883">
        <v>9</v>
      </c>
      <c r="E35" s="883">
        <v>433</v>
      </c>
      <c r="F35" s="903"/>
      <c r="G35" s="883">
        <v>20</v>
      </c>
      <c r="H35" s="883">
        <v>22</v>
      </c>
      <c r="I35" s="883">
        <v>568</v>
      </c>
      <c r="J35" s="883">
        <v>1552</v>
      </c>
      <c r="K35" s="903"/>
      <c r="L35" s="883">
        <v>224</v>
      </c>
      <c r="M35" s="883">
        <v>1205</v>
      </c>
      <c r="N35" s="883">
        <v>171</v>
      </c>
      <c r="O35" s="883">
        <v>369</v>
      </c>
      <c r="P35" s="883">
        <v>626</v>
      </c>
      <c r="Q35" s="883">
        <v>322</v>
      </c>
      <c r="R35" s="883">
        <v>60</v>
      </c>
      <c r="S35" s="883">
        <v>460</v>
      </c>
      <c r="T35" s="883">
        <v>216</v>
      </c>
      <c r="U35" s="883">
        <v>170</v>
      </c>
      <c r="V35" s="904"/>
      <c r="W35" s="903"/>
      <c r="X35" s="903"/>
      <c r="Y35" s="903"/>
      <c r="Z35" s="903"/>
    </row>
    <row r="36" spans="1:26" s="711" customFormat="1" ht="12.75" customHeight="1">
      <c r="A36" s="745" t="s">
        <v>424</v>
      </c>
      <c r="B36" s="883">
        <v>11847</v>
      </c>
      <c r="C36" s="883">
        <v>196</v>
      </c>
      <c r="D36" s="883">
        <v>13</v>
      </c>
      <c r="E36" s="883">
        <v>492</v>
      </c>
      <c r="F36" s="903"/>
      <c r="G36" s="883">
        <v>21</v>
      </c>
      <c r="H36" s="883">
        <v>19</v>
      </c>
      <c r="I36" s="883">
        <v>1219</v>
      </c>
      <c r="J36" s="883">
        <v>2152</v>
      </c>
      <c r="K36" s="903"/>
      <c r="L36" s="883">
        <v>761</v>
      </c>
      <c r="M36" s="883">
        <v>2010</v>
      </c>
      <c r="N36" s="883">
        <v>431</v>
      </c>
      <c r="O36" s="883">
        <v>1358</v>
      </c>
      <c r="P36" s="883">
        <v>1332</v>
      </c>
      <c r="Q36" s="883">
        <v>569</v>
      </c>
      <c r="R36" s="883">
        <v>101</v>
      </c>
      <c r="S36" s="883">
        <v>534</v>
      </c>
      <c r="T36" s="883">
        <v>351</v>
      </c>
      <c r="U36" s="883">
        <v>288</v>
      </c>
      <c r="V36" s="904"/>
      <c r="W36" s="903"/>
      <c r="X36" s="903"/>
      <c r="Y36" s="903"/>
      <c r="Z36" s="903"/>
    </row>
    <row r="37" spans="1:26" ht="17.25" customHeight="1">
      <c r="A37" s="779"/>
      <c r="B37" s="781" t="s">
        <v>88</v>
      </c>
      <c r="C37" s="781" t="s">
        <v>926</v>
      </c>
      <c r="D37" s="781" t="s">
        <v>665</v>
      </c>
      <c r="E37" s="5022" t="s">
        <v>662</v>
      </c>
      <c r="F37" s="5023"/>
      <c r="G37" s="781" t="s">
        <v>590</v>
      </c>
      <c r="H37" s="781" t="s">
        <v>587</v>
      </c>
      <c r="I37" s="781" t="s">
        <v>925</v>
      </c>
      <c r="J37" s="5020" t="s">
        <v>924</v>
      </c>
      <c r="K37" s="5021"/>
      <c r="L37" s="781" t="s">
        <v>923</v>
      </c>
      <c r="M37" s="781" t="s">
        <v>922</v>
      </c>
      <c r="N37" s="781" t="s">
        <v>921</v>
      </c>
      <c r="O37" s="781" t="s">
        <v>920</v>
      </c>
      <c r="P37" s="781" t="s">
        <v>919</v>
      </c>
      <c r="Q37" s="781" t="s">
        <v>918</v>
      </c>
      <c r="R37" s="781" t="s">
        <v>917</v>
      </c>
      <c r="S37" s="781" t="s">
        <v>916</v>
      </c>
      <c r="T37" s="781" t="s">
        <v>915</v>
      </c>
      <c r="U37" s="781" t="s">
        <v>914</v>
      </c>
    </row>
    <row r="38" spans="1:26" s="106" customFormat="1" ht="13.5" customHeight="1">
      <c r="A38" s="4813" t="s">
        <v>412</v>
      </c>
      <c r="B38" s="4813"/>
      <c r="C38" s="4813"/>
      <c r="D38" s="4813"/>
      <c r="E38" s="4813"/>
      <c r="F38" s="4813"/>
      <c r="G38" s="4813"/>
      <c r="H38" s="4813"/>
      <c r="I38" s="4813"/>
      <c r="J38" s="4813"/>
      <c r="K38" s="4813"/>
      <c r="L38" s="4813"/>
      <c r="M38" s="4813"/>
      <c r="N38" s="4813"/>
      <c r="O38" s="4813"/>
      <c r="P38" s="105"/>
    </row>
    <row r="39" spans="1:26" ht="9.75" customHeight="1">
      <c r="A39" s="4983" t="s">
        <v>789</v>
      </c>
      <c r="B39" s="4983"/>
      <c r="C39" s="4983"/>
      <c r="D39" s="4983"/>
      <c r="E39" s="4983"/>
      <c r="F39" s="4983"/>
      <c r="G39" s="4983"/>
      <c r="H39" s="4983"/>
      <c r="I39" s="4983"/>
      <c r="J39" s="4983"/>
      <c r="K39" s="4983"/>
      <c r="L39" s="4983"/>
    </row>
    <row r="40" spans="1:26" ht="9.75" customHeight="1">
      <c r="A40" s="881" t="s">
        <v>788</v>
      </c>
      <c r="B40" s="689"/>
      <c r="C40" s="689"/>
      <c r="D40" s="689"/>
      <c r="E40" s="689"/>
      <c r="F40" s="689"/>
      <c r="G40" s="689"/>
      <c r="H40" s="689"/>
      <c r="I40" s="689"/>
      <c r="J40" s="689"/>
      <c r="K40" s="689"/>
      <c r="L40" s="689"/>
    </row>
    <row r="41" spans="1:26">
      <c r="A41" s="855"/>
      <c r="B41" s="689"/>
      <c r="C41" s="689"/>
      <c r="D41" s="689"/>
      <c r="E41" s="689"/>
      <c r="F41" s="689"/>
      <c r="G41" s="689"/>
      <c r="H41" s="689"/>
      <c r="I41" s="689"/>
      <c r="J41" s="689"/>
      <c r="K41" s="689"/>
      <c r="L41" s="689"/>
    </row>
    <row r="42" spans="1:26">
      <c r="A42" s="461" t="s">
        <v>409</v>
      </c>
      <c r="B42" s="689"/>
      <c r="C42" s="689"/>
      <c r="D42" s="689"/>
      <c r="E42" s="689"/>
      <c r="F42" s="689"/>
      <c r="G42" s="689"/>
      <c r="H42" s="689"/>
      <c r="I42" s="689"/>
      <c r="J42" s="689"/>
      <c r="K42" s="689"/>
      <c r="L42" s="689"/>
    </row>
    <row r="43" spans="1:26">
      <c r="A43" s="687" t="s">
        <v>933</v>
      </c>
      <c r="B43" s="689"/>
      <c r="C43" s="689"/>
      <c r="D43" s="689"/>
      <c r="E43" s="689"/>
      <c r="F43" s="689"/>
      <c r="G43" s="689"/>
      <c r="H43" s="689"/>
      <c r="I43" s="689"/>
      <c r="J43" s="689"/>
      <c r="K43" s="689"/>
      <c r="L43" s="689"/>
    </row>
  </sheetData>
  <mergeCells count="10">
    <mergeCell ref="A1:U1"/>
    <mergeCell ref="A2:U2"/>
    <mergeCell ref="B5:L5"/>
    <mergeCell ref="A39:L39"/>
    <mergeCell ref="M5:U5"/>
    <mergeCell ref="A38:O38"/>
    <mergeCell ref="E4:F4"/>
    <mergeCell ref="J4:K4"/>
    <mergeCell ref="J37:K37"/>
    <mergeCell ref="E37:F37"/>
  </mergeCells>
  <conditionalFormatting sqref="B21">
    <cfRule type="cellIs" dxfId="493" priority="6" operator="between">
      <formula>0.0000000000000001</formula>
      <formula>0.4999999999</formula>
    </cfRule>
  </conditionalFormatting>
  <conditionalFormatting sqref="B25:D36">
    <cfRule type="cellIs" dxfId="492" priority="2" operator="between">
      <formula>0.0000000000000001</formula>
      <formula>0.4999999999</formula>
    </cfRule>
  </conditionalFormatting>
  <conditionalFormatting sqref="B18:U20">
    <cfRule type="cellIs" dxfId="491" priority="7" operator="between">
      <formula>0.0000000000000001</formula>
      <formula>0.4999999999</formula>
    </cfRule>
  </conditionalFormatting>
  <conditionalFormatting sqref="B22:U24">
    <cfRule type="cellIs" dxfId="490" priority="3" operator="between">
      <formula>0.0000000000000001</formula>
      <formula>0.4999999999</formula>
    </cfRule>
  </conditionalFormatting>
  <conditionalFormatting sqref="E25:I25">
    <cfRule type="cellIs" dxfId="489" priority="4" operator="between">
      <formula>0.0000000000000001</formula>
      <formula>0.4999999999</formula>
    </cfRule>
  </conditionalFormatting>
  <conditionalFormatting sqref="E26:Z36">
    <cfRule type="cellIs" dxfId="488" priority="1" operator="between">
      <formula>0.0000000000000001</formula>
      <formula>0.4999999999</formula>
    </cfRule>
  </conditionalFormatting>
  <conditionalFormatting sqref="J21">
    <cfRule type="cellIs" dxfId="487" priority="5" operator="between">
      <formula>0.0000000000000001</formula>
      <formula>0.4999999999</formula>
    </cfRule>
  </conditionalFormatting>
  <conditionalFormatting sqref="M5:U5 M14:U16 Q17:U17">
    <cfRule type="cellIs" dxfId="486" priority="8" operator="between">
      <formula>0.0000000000000001</formula>
      <formula>0.4999999999</formula>
    </cfRule>
  </conditionalFormatting>
  <hyperlinks>
    <hyperlink ref="A43" r:id="rId1" xr:uid="{C539DE17-635D-475B-9465-8E9EAF192E95}"/>
    <hyperlink ref="B4" r:id="rId2" xr:uid="{76C844B4-C84A-4A2A-8F41-2E46F691EFD0}"/>
    <hyperlink ref="C4" r:id="rId3" xr:uid="{61FD94BC-0BA6-46DA-87D7-6FBCA999EBC4}"/>
    <hyperlink ref="D4" r:id="rId4" xr:uid="{A553707E-5A67-4112-98B6-0D2C06FD6984}"/>
    <hyperlink ref="E4" r:id="rId5" xr:uid="{A86B2AD3-FE79-4974-8BCA-FAFA71610D63}"/>
    <hyperlink ref="G4" r:id="rId6" xr:uid="{143E2E2F-2AC9-42EA-A2E8-F8F520FD7C0E}"/>
    <hyperlink ref="H4" r:id="rId7" xr:uid="{814F601A-245F-47A4-9C92-A4E68107CC41}"/>
    <hyperlink ref="I4" r:id="rId8" xr:uid="{A6012E08-F124-4D6E-B7D0-35404C503C6C}"/>
    <hyperlink ref="J4" r:id="rId9" xr:uid="{44570F3B-D58F-42D4-BBC6-7B4EBA869530}"/>
    <hyperlink ref="L4" r:id="rId10" xr:uid="{82DB0962-B9F6-4FB1-A993-DEFB990EEFB7}"/>
    <hyperlink ref="M4" r:id="rId11" xr:uid="{48722471-A58F-4583-A107-B515CB75FEC8}"/>
    <hyperlink ref="N4" r:id="rId12" xr:uid="{53F72F7C-0356-4828-9C48-DA2E02E7DAFE}"/>
    <hyperlink ref="O4" r:id="rId13" xr:uid="{F3D0408F-8803-463A-9C4D-2B743E8E8C06}"/>
    <hyperlink ref="P4" r:id="rId14" xr:uid="{5E4A0B6C-296D-4B5B-A6DC-2E821BB2BC39}"/>
    <hyperlink ref="Q4" r:id="rId15" xr:uid="{2954104F-4BC0-470B-ABD8-E7C8C149CA54}"/>
    <hyperlink ref="R4" r:id="rId16" xr:uid="{5BB220C5-53C1-43A0-A03B-8121E8320A61}"/>
    <hyperlink ref="S4" r:id="rId17" xr:uid="{F7C08866-6AB7-4B18-9D4D-E5A9A883FBC1}"/>
    <hyperlink ref="T4" r:id="rId18" xr:uid="{99373D83-586E-4AF5-AB89-1E519BCEBCAE}"/>
    <hyperlink ref="U4" r:id="rId19" xr:uid="{B7917908-88DC-490E-A5C8-857E4D83DA88}"/>
    <hyperlink ref="B37" r:id="rId20" xr:uid="{E4B177B1-7765-47DC-A726-4B70A05F7271}"/>
    <hyperlink ref="C37" r:id="rId21" xr:uid="{7BEC58A2-A10A-4DE8-8009-D5DEAEDA5B8D}"/>
    <hyperlink ref="D37" r:id="rId22" xr:uid="{048F3779-B0BE-4FA8-9002-DC344638FF41}"/>
    <hyperlink ref="E37" r:id="rId23" xr:uid="{07FA7F1B-F540-4506-A771-4AAA779498FB}"/>
    <hyperlink ref="G37" r:id="rId24" xr:uid="{369513A6-42D7-4D79-BD39-7DAD12DB232A}"/>
    <hyperlink ref="H37" r:id="rId25" xr:uid="{EC05766D-370B-4DF9-B802-F66090793BF7}"/>
    <hyperlink ref="I37" r:id="rId26" xr:uid="{8D138079-9AB6-42C1-B2B6-F42E52DE3D5B}"/>
    <hyperlink ref="J37" r:id="rId27" xr:uid="{07D74301-12EF-4F2E-AABB-CF879E37FA3D}"/>
    <hyperlink ref="L37" r:id="rId28" xr:uid="{07D5E16E-A2DB-444F-9C2A-ACF366C0CE16}"/>
    <hyperlink ref="M37" r:id="rId29" xr:uid="{414945D4-DDCB-47FF-A675-9FAB4AF2FB86}"/>
    <hyperlink ref="N37" r:id="rId30" xr:uid="{68123BE1-9E04-4ED6-B03C-55320EED7E3D}"/>
    <hyperlink ref="O37" r:id="rId31" xr:uid="{F7BFEE58-1CE9-4545-959F-070E6D58CB73}"/>
    <hyperlink ref="P37" r:id="rId32" xr:uid="{DDECCDA0-5AA4-4373-9016-C442123C8446}"/>
    <hyperlink ref="Q37" r:id="rId33" xr:uid="{A5B62DD4-3B40-4E1C-B738-B4CEE8CF7C88}"/>
    <hyperlink ref="R37" r:id="rId34" xr:uid="{30A8D649-9B98-4AA5-A23B-E372CF3CD34F}"/>
    <hyperlink ref="S37" r:id="rId35" xr:uid="{98B15144-FAFE-4F7E-96B2-BC3D6F1100BC}"/>
    <hyperlink ref="T37" r:id="rId36" xr:uid="{24341A34-F9A2-4C27-9A92-E75889A02F15}"/>
    <hyperlink ref="U37" r:id="rId37" xr:uid="{C88E49AE-CE82-4539-81E5-B1207591A6E1}"/>
    <hyperlink ref="E37:F37" r:id="rId38" display="C" xr:uid="{CB1D0EB3-C205-4B7E-BA17-4020F5809C4A}"/>
    <hyperlink ref="J37:K37" r:id="rId39" display="G" xr:uid="{7C65757F-60C0-4DC4-9A8D-18E09A18064F}"/>
    <hyperlink ref="J4:K4" r:id="rId40" display="G" xr:uid="{47DB7B87-938E-444C-AB4B-79C3AA2505CF}"/>
    <hyperlink ref="E4:F4" r:id="rId41" display="C" xr:uid="{6BCA3196-60CB-494A-AB54-B9A018F422A6}"/>
  </hyperlinks>
  <pageMargins left="0.7" right="0.7" top="0.75" bottom="0.75" header="0.3" footer="0.3"/>
  <pageSetup paperSize="9" orientation="portrait" r:id="rId4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C533-4114-4650-931A-21F1B8048271}">
  <sheetPr codeName="Sheet44"/>
  <dimension ref="A1:Z196"/>
  <sheetViews>
    <sheetView showGridLines="0" zoomScaleNormal="100" workbookViewId="0">
      <selection sqref="A1:G1"/>
    </sheetView>
  </sheetViews>
  <sheetFormatPr defaultColWidth="7.85546875" defaultRowHeight="12.75"/>
  <cols>
    <col min="1" max="1" width="19.5703125" style="682" customWidth="1"/>
    <col min="2" max="3" width="10.140625" style="682" customWidth="1"/>
    <col min="4" max="7" width="13.140625" style="682" customWidth="1"/>
    <col min="8" max="9" width="9.140625" style="682" bestFit="1" customWidth="1"/>
    <col min="10" max="16384" width="7.85546875" style="682"/>
  </cols>
  <sheetData>
    <row r="1" spans="1:14" s="736" customFormat="1" ht="34.5" customHeight="1">
      <c r="A1" s="4975" t="s">
        <v>945</v>
      </c>
      <c r="B1" s="4975"/>
      <c r="C1" s="4975"/>
      <c r="D1" s="4975"/>
      <c r="E1" s="4975"/>
      <c r="F1" s="4975"/>
      <c r="G1" s="4975"/>
    </row>
    <row r="2" spans="1:14" s="736" customFormat="1" ht="34.5" customHeight="1">
      <c r="A2" s="4976" t="s">
        <v>944</v>
      </c>
      <c r="B2" s="4976"/>
      <c r="C2" s="4976"/>
      <c r="D2" s="4976"/>
      <c r="E2" s="4976"/>
      <c r="F2" s="4976"/>
      <c r="G2" s="4976"/>
    </row>
    <row r="3" spans="1:14" s="766" customFormat="1" ht="9.75" customHeight="1">
      <c r="A3" s="919" t="s">
        <v>928</v>
      </c>
      <c r="B3" s="804"/>
      <c r="C3" s="804"/>
      <c r="D3" s="804"/>
      <c r="E3" s="804"/>
      <c r="F3" s="804"/>
      <c r="G3" s="918" t="s">
        <v>927</v>
      </c>
    </row>
    <row r="4" spans="1:14" s="736" customFormat="1" ht="13.5" customHeight="1">
      <c r="A4" s="5024"/>
      <c r="B4" s="5026" t="s">
        <v>88</v>
      </c>
      <c r="C4" s="4997" t="s">
        <v>942</v>
      </c>
      <c r="D4" s="5028"/>
      <c r="E4" s="5028"/>
      <c r="F4" s="4998"/>
      <c r="G4" s="5029" t="s">
        <v>941</v>
      </c>
    </row>
    <row r="5" spans="1:14" s="736" customFormat="1" ht="13.5" customHeight="1">
      <c r="A5" s="5025"/>
      <c r="B5" s="5027"/>
      <c r="C5" s="534" t="s">
        <v>88</v>
      </c>
      <c r="D5" s="698" t="s">
        <v>943</v>
      </c>
      <c r="E5" s="912" t="s">
        <v>939</v>
      </c>
      <c r="F5" s="534" t="s">
        <v>938</v>
      </c>
      <c r="G5" s="5030"/>
    </row>
    <row r="6" spans="1:14" s="891" customFormat="1" ht="12.75" customHeight="1">
      <c r="A6" s="801" t="s">
        <v>209</v>
      </c>
      <c r="B6" s="5018"/>
      <c r="C6" s="5018"/>
      <c r="D6" s="5018"/>
      <c r="E6" s="5018"/>
      <c r="F6" s="5018"/>
      <c r="G6" s="5018"/>
    </row>
    <row r="7" spans="1:14" s="891" customFormat="1" ht="12.75" customHeight="1">
      <c r="A7" s="728">
        <v>2004</v>
      </c>
      <c r="B7" s="888">
        <v>1084928</v>
      </c>
      <c r="C7" s="888">
        <v>1084043</v>
      </c>
      <c r="D7" s="888">
        <v>1035694</v>
      </c>
      <c r="E7" s="888">
        <v>42352</v>
      </c>
      <c r="F7" s="888">
        <v>5997</v>
      </c>
      <c r="G7" s="888">
        <v>885</v>
      </c>
      <c r="H7" s="914"/>
      <c r="I7" s="916"/>
      <c r="J7" s="916"/>
      <c r="K7" s="916"/>
      <c r="L7" s="916"/>
      <c r="M7" s="916"/>
      <c r="N7" s="916"/>
    </row>
    <row r="8" spans="1:14" s="891" customFormat="1" ht="12.75" customHeight="1">
      <c r="A8" s="728">
        <v>2005</v>
      </c>
      <c r="B8" s="888">
        <v>1121529</v>
      </c>
      <c r="C8" s="888">
        <v>1120659</v>
      </c>
      <c r="D8" s="888">
        <v>1072267</v>
      </c>
      <c r="E8" s="888">
        <v>42439</v>
      </c>
      <c r="F8" s="888">
        <v>5953</v>
      </c>
      <c r="G8" s="888">
        <v>870</v>
      </c>
      <c r="H8" s="914"/>
      <c r="I8" s="916"/>
      <c r="J8" s="916"/>
      <c r="K8" s="916"/>
      <c r="L8" s="916"/>
      <c r="M8" s="916"/>
      <c r="N8" s="916"/>
    </row>
    <row r="9" spans="1:14" s="891" customFormat="1" ht="12.75" customHeight="1">
      <c r="A9" s="728">
        <v>2006</v>
      </c>
      <c r="B9" s="888">
        <v>1143648</v>
      </c>
      <c r="C9" s="888">
        <v>1142757</v>
      </c>
      <c r="D9" s="888">
        <v>1092948</v>
      </c>
      <c r="E9" s="888">
        <v>43754</v>
      </c>
      <c r="F9" s="888">
        <v>6055</v>
      </c>
      <c r="G9" s="888">
        <v>891</v>
      </c>
      <c r="H9" s="914"/>
      <c r="I9" s="916"/>
      <c r="J9" s="916"/>
      <c r="K9" s="916"/>
      <c r="L9" s="916"/>
      <c r="M9" s="916"/>
      <c r="N9" s="916"/>
    </row>
    <row r="10" spans="1:14" s="711" customFormat="1" ht="12.75" customHeight="1">
      <c r="A10" s="728">
        <v>2007</v>
      </c>
      <c r="B10" s="888">
        <v>1206116</v>
      </c>
      <c r="C10" s="888">
        <v>1205191</v>
      </c>
      <c r="D10" s="888">
        <v>1154444</v>
      </c>
      <c r="E10" s="888">
        <v>44524</v>
      </c>
      <c r="F10" s="888">
        <v>6223</v>
      </c>
      <c r="G10" s="888">
        <v>925</v>
      </c>
      <c r="H10" s="914"/>
      <c r="I10" s="916"/>
      <c r="J10" s="916"/>
      <c r="K10" s="916"/>
      <c r="L10" s="916"/>
      <c r="M10" s="916"/>
      <c r="N10" s="916"/>
    </row>
    <row r="11" spans="1:14" s="711" customFormat="1" ht="12.75" customHeight="1">
      <c r="A11" s="728" t="s">
        <v>802</v>
      </c>
      <c r="B11" s="890">
        <v>1235989</v>
      </c>
      <c r="C11" s="917">
        <v>1235112</v>
      </c>
      <c r="D11" s="890">
        <v>1184179</v>
      </c>
      <c r="E11" s="890">
        <v>44677</v>
      </c>
      <c r="F11" s="890">
        <v>6256</v>
      </c>
      <c r="G11" s="890">
        <v>877</v>
      </c>
      <c r="H11" s="914"/>
      <c r="I11" s="916"/>
      <c r="J11" s="916"/>
      <c r="K11" s="916"/>
      <c r="L11" s="916"/>
      <c r="M11" s="916"/>
      <c r="N11" s="916"/>
    </row>
    <row r="12" spans="1:14" s="711" customFormat="1" ht="12.75" customHeight="1">
      <c r="A12" s="717">
        <v>2009</v>
      </c>
      <c r="B12" s="888">
        <v>1199843</v>
      </c>
      <c r="C12" s="917">
        <v>1198994</v>
      </c>
      <c r="D12" s="888">
        <v>1150380</v>
      </c>
      <c r="E12" s="888">
        <v>42667</v>
      </c>
      <c r="F12" s="888">
        <v>5947</v>
      </c>
      <c r="G12" s="888">
        <v>849</v>
      </c>
      <c r="H12" s="914"/>
      <c r="I12" s="916"/>
      <c r="J12" s="916"/>
      <c r="K12" s="916"/>
      <c r="L12" s="916"/>
      <c r="M12" s="916"/>
      <c r="N12" s="916"/>
    </row>
    <row r="13" spans="1:14" s="719" customFormat="1" ht="12.75" customHeight="1">
      <c r="A13" s="717">
        <v>2010</v>
      </c>
      <c r="B13" s="888">
        <v>1145390</v>
      </c>
      <c r="C13" s="917">
        <v>1144549</v>
      </c>
      <c r="D13" s="888">
        <v>1097400</v>
      </c>
      <c r="E13" s="888">
        <v>41355</v>
      </c>
      <c r="F13" s="888">
        <v>5794</v>
      </c>
      <c r="G13" s="888">
        <v>841</v>
      </c>
      <c r="H13" s="914"/>
      <c r="I13" s="916"/>
      <c r="J13" s="916"/>
      <c r="K13" s="916"/>
      <c r="L13" s="916"/>
      <c r="M13" s="916"/>
      <c r="N13" s="916"/>
    </row>
    <row r="14" spans="1:14" s="711" customFormat="1" ht="12.75" customHeight="1">
      <c r="A14" s="717">
        <v>2011</v>
      </c>
      <c r="B14" s="890">
        <v>1113559</v>
      </c>
      <c r="C14" s="917">
        <v>1112717</v>
      </c>
      <c r="D14" s="890">
        <v>1067581</v>
      </c>
      <c r="E14" s="890">
        <v>39494</v>
      </c>
      <c r="F14" s="890">
        <v>5642</v>
      </c>
      <c r="G14" s="890">
        <v>842</v>
      </c>
      <c r="H14" s="914"/>
      <c r="I14" s="916"/>
      <c r="J14" s="916"/>
      <c r="K14" s="916"/>
      <c r="L14" s="916"/>
      <c r="M14" s="916"/>
      <c r="N14" s="916"/>
    </row>
    <row r="15" spans="1:14" s="711" customFormat="1" ht="12.75" customHeight="1">
      <c r="A15" s="717">
        <v>2012</v>
      </c>
      <c r="B15" s="888">
        <v>1065173</v>
      </c>
      <c r="C15" s="917">
        <v>1064400</v>
      </c>
      <c r="D15" s="888">
        <v>1023229</v>
      </c>
      <c r="E15" s="888">
        <v>35933</v>
      </c>
      <c r="F15" s="888">
        <v>5238</v>
      </c>
      <c r="G15" s="888">
        <v>773</v>
      </c>
      <c r="H15" s="914"/>
      <c r="I15" s="916"/>
      <c r="J15" s="916"/>
      <c r="K15" s="916"/>
      <c r="L15" s="916"/>
      <c r="M15" s="916"/>
      <c r="N15" s="916"/>
    </row>
    <row r="16" spans="1:14" s="711" customFormat="1" ht="12.75" customHeight="1">
      <c r="A16" s="717">
        <v>2013</v>
      </c>
      <c r="B16" s="888">
        <v>1098409</v>
      </c>
      <c r="C16" s="917">
        <v>1097635</v>
      </c>
      <c r="D16" s="888">
        <v>1058281</v>
      </c>
      <c r="E16" s="888">
        <v>34220</v>
      </c>
      <c r="F16" s="888">
        <v>5134</v>
      </c>
      <c r="G16" s="888">
        <v>774</v>
      </c>
      <c r="H16" s="914"/>
      <c r="I16" s="916"/>
      <c r="J16" s="916"/>
      <c r="K16" s="916"/>
      <c r="L16" s="916"/>
      <c r="M16" s="916"/>
      <c r="N16" s="916"/>
    </row>
    <row r="17" spans="1:26" s="711" customFormat="1" ht="12.6" customHeight="1">
      <c r="A17" s="756">
        <v>2014</v>
      </c>
      <c r="B17" s="890">
        <v>1128258</v>
      </c>
      <c r="C17" s="890">
        <v>1127471</v>
      </c>
      <c r="D17" s="890">
        <v>1087668</v>
      </c>
      <c r="E17" s="890">
        <v>34599</v>
      </c>
      <c r="F17" s="890">
        <v>5204</v>
      </c>
      <c r="G17" s="890">
        <v>787</v>
      </c>
      <c r="H17" s="914"/>
      <c r="I17" s="916"/>
      <c r="J17" s="916"/>
      <c r="K17" s="916"/>
      <c r="L17" s="916"/>
      <c r="M17" s="916"/>
      <c r="N17" s="916"/>
    </row>
    <row r="18" spans="1:26" s="711" customFormat="1" ht="12.6" customHeight="1">
      <c r="A18" s="756">
        <v>2015</v>
      </c>
      <c r="B18" s="890">
        <v>1163082</v>
      </c>
      <c r="C18" s="890">
        <v>1162246</v>
      </c>
      <c r="D18" s="890">
        <v>1120652</v>
      </c>
      <c r="E18" s="890">
        <v>36210</v>
      </c>
      <c r="F18" s="890">
        <v>5384</v>
      </c>
      <c r="G18" s="890">
        <v>836</v>
      </c>
      <c r="H18" s="914"/>
      <c r="I18" s="916"/>
      <c r="J18" s="916"/>
      <c r="K18" s="916"/>
      <c r="L18" s="916"/>
      <c r="M18" s="916"/>
      <c r="N18" s="916"/>
    </row>
    <row r="19" spans="1:26" s="719" customFormat="1" ht="12.6" customHeight="1">
      <c r="A19" s="756">
        <v>2016</v>
      </c>
      <c r="B19" s="888">
        <v>1196102</v>
      </c>
      <c r="C19" s="888">
        <v>1195240</v>
      </c>
      <c r="D19" s="888">
        <v>1152044</v>
      </c>
      <c r="E19" s="888">
        <v>37534</v>
      </c>
      <c r="F19" s="888">
        <v>5662</v>
      </c>
      <c r="G19" s="888">
        <v>862</v>
      </c>
      <c r="H19" s="914"/>
      <c r="I19" s="916"/>
      <c r="J19" s="916"/>
      <c r="K19" s="916"/>
      <c r="L19" s="916"/>
      <c r="M19" s="916"/>
      <c r="N19" s="916"/>
    </row>
    <row r="20" spans="1:26" s="719" customFormat="1" ht="12.6" customHeight="1">
      <c r="A20" s="756">
        <v>2017</v>
      </c>
      <c r="B20" s="888">
        <v>1242693</v>
      </c>
      <c r="C20" s="888">
        <v>1241749</v>
      </c>
      <c r="D20" s="888">
        <v>1196753</v>
      </c>
      <c r="E20" s="888">
        <v>39022</v>
      </c>
      <c r="F20" s="888">
        <v>5974</v>
      </c>
      <c r="G20" s="888">
        <v>944</v>
      </c>
      <c r="H20" s="914"/>
      <c r="I20" s="916"/>
      <c r="J20" s="916"/>
      <c r="K20" s="916"/>
      <c r="L20" s="916"/>
      <c r="M20" s="916"/>
      <c r="N20" s="916"/>
    </row>
    <row r="21" spans="1:26" s="719" customFormat="1" ht="12.6" customHeight="1">
      <c r="A21" s="756">
        <v>2018</v>
      </c>
      <c r="B21" s="888">
        <v>1278164</v>
      </c>
      <c r="C21" s="888">
        <v>1277170</v>
      </c>
      <c r="D21" s="888">
        <v>1229939</v>
      </c>
      <c r="E21" s="888">
        <v>40963</v>
      </c>
      <c r="F21" s="888">
        <v>6268</v>
      </c>
      <c r="G21" s="888">
        <v>994</v>
      </c>
      <c r="H21" s="915"/>
      <c r="I21" s="916"/>
      <c r="J21" s="916"/>
      <c r="K21" s="916"/>
      <c r="L21" s="916"/>
      <c r="M21" s="916"/>
      <c r="N21" s="916"/>
      <c r="O21" s="790"/>
      <c r="P21" s="790"/>
    </row>
    <row r="22" spans="1:26" s="719" customFormat="1" ht="12.6" customHeight="1">
      <c r="A22" s="756">
        <v>2019</v>
      </c>
      <c r="B22" s="886">
        <v>1318330</v>
      </c>
      <c r="C22" s="886">
        <v>1317259</v>
      </c>
      <c r="D22" s="886">
        <v>1267893</v>
      </c>
      <c r="E22" s="886">
        <v>42773</v>
      </c>
      <c r="F22" s="886">
        <v>6593</v>
      </c>
      <c r="G22" s="886">
        <v>1071</v>
      </c>
      <c r="H22" s="915"/>
      <c r="I22" s="790"/>
      <c r="J22" s="790"/>
      <c r="K22" s="790"/>
      <c r="L22" s="790"/>
      <c r="M22" s="790"/>
      <c r="N22" s="790"/>
      <c r="O22" s="790"/>
      <c r="P22" s="790"/>
    </row>
    <row r="23" spans="1:26" s="719" customFormat="1" ht="12.6" customHeight="1">
      <c r="A23" s="756">
        <v>2020</v>
      </c>
      <c r="B23" s="886">
        <v>1301000</v>
      </c>
      <c r="C23" s="886">
        <v>1299953</v>
      </c>
      <c r="D23" s="886">
        <v>1251564</v>
      </c>
      <c r="E23" s="886">
        <v>41910</v>
      </c>
      <c r="F23" s="886">
        <v>6479</v>
      </c>
      <c r="G23" s="886">
        <v>1047</v>
      </c>
      <c r="H23" s="915"/>
      <c r="I23" s="790"/>
      <c r="J23" s="790"/>
      <c r="K23" s="790"/>
      <c r="L23" s="790"/>
      <c r="M23" s="790"/>
      <c r="N23" s="790"/>
      <c r="O23" s="790"/>
      <c r="P23" s="790"/>
    </row>
    <row r="24" spans="1:26" s="711" customFormat="1" ht="12.6" customHeight="1">
      <c r="A24" s="756">
        <v>2021</v>
      </c>
      <c r="B24" s="886">
        <v>1342116</v>
      </c>
      <c r="C24" s="886">
        <v>1341056</v>
      </c>
      <c r="D24" s="886">
        <v>1291457</v>
      </c>
      <c r="E24" s="886">
        <v>42882</v>
      </c>
      <c r="F24" s="886">
        <v>6717</v>
      </c>
      <c r="G24" s="886">
        <v>1060</v>
      </c>
      <c r="H24" s="914"/>
      <c r="I24"/>
      <c r="J24"/>
      <c r="K24"/>
      <c r="L24"/>
      <c r="M24"/>
      <c r="N24"/>
      <c r="O24"/>
      <c r="P24"/>
    </row>
    <row r="25" spans="1:26" s="711" customFormat="1" ht="12.6" customHeight="1">
      <c r="A25" s="756">
        <v>2022</v>
      </c>
      <c r="B25" s="886">
        <v>1374879</v>
      </c>
      <c r="C25" s="886">
        <v>1373801</v>
      </c>
      <c r="D25" s="886">
        <v>1323616</v>
      </c>
      <c r="E25" s="886">
        <v>43268</v>
      </c>
      <c r="F25" s="886">
        <v>6917</v>
      </c>
      <c r="G25" s="886">
        <v>1078</v>
      </c>
      <c r="H25" s="914"/>
      <c r="I25" s="914"/>
      <c r="J25"/>
      <c r="K25"/>
      <c r="L25"/>
      <c r="M25"/>
      <c r="N25"/>
      <c r="O25"/>
      <c r="P25"/>
    </row>
    <row r="26" spans="1:26" s="711" customFormat="1" ht="12.6" customHeight="1">
      <c r="A26" s="788">
        <v>2023</v>
      </c>
      <c r="B26" s="883"/>
      <c r="C26" s="890"/>
      <c r="D26" s="890"/>
      <c r="E26" s="890"/>
      <c r="F26" s="890"/>
      <c r="G26" s="890"/>
      <c r="H26" s="914"/>
      <c r="I26"/>
      <c r="J26"/>
      <c r="K26"/>
      <c r="L26"/>
      <c r="M26"/>
      <c r="N26"/>
      <c r="O26"/>
      <c r="P26"/>
    </row>
    <row r="27" spans="1:26" s="711" customFormat="1" ht="12.75" customHeight="1">
      <c r="A27" s="751" t="s">
        <v>209</v>
      </c>
      <c r="B27" s="883">
        <v>1510274</v>
      </c>
      <c r="C27" s="883">
        <v>1509057</v>
      </c>
      <c r="D27" s="883">
        <v>1454022</v>
      </c>
      <c r="E27" s="883">
        <v>47483</v>
      </c>
      <c r="F27" s="883">
        <v>7552</v>
      </c>
      <c r="G27" s="883">
        <v>1217</v>
      </c>
      <c r="H27" s="883"/>
      <c r="I27" s="883"/>
      <c r="J27" s="883"/>
      <c r="K27" s="903"/>
      <c r="L27" s="883"/>
      <c r="M27" s="883"/>
      <c r="N27" s="883"/>
      <c r="O27" s="883"/>
      <c r="P27" s="883"/>
      <c r="Q27" s="883"/>
      <c r="R27" s="883"/>
      <c r="S27" s="883"/>
      <c r="T27" s="883"/>
      <c r="U27" s="883"/>
      <c r="V27" s="904"/>
      <c r="W27" s="903"/>
      <c r="X27" s="903"/>
      <c r="Y27" s="903"/>
      <c r="Z27" s="903"/>
    </row>
    <row r="28" spans="1:26" s="711" customFormat="1" ht="12.75" customHeight="1">
      <c r="A28" s="745" t="s">
        <v>801</v>
      </c>
      <c r="B28" s="883">
        <v>1445184</v>
      </c>
      <c r="C28" s="883">
        <v>1444008</v>
      </c>
      <c r="D28" s="883">
        <v>1391355</v>
      </c>
      <c r="E28" s="883">
        <v>45374</v>
      </c>
      <c r="F28" s="883">
        <v>7279</v>
      </c>
      <c r="G28" s="883">
        <v>1176</v>
      </c>
      <c r="H28" s="883"/>
      <c r="I28" s="883"/>
      <c r="J28" s="883"/>
      <c r="K28" s="903"/>
      <c r="L28" s="883"/>
      <c r="M28" s="883"/>
      <c r="N28" s="883"/>
      <c r="O28" s="883"/>
      <c r="P28" s="883"/>
      <c r="Q28" s="883"/>
      <c r="R28" s="883"/>
      <c r="S28" s="883"/>
      <c r="T28" s="883"/>
      <c r="U28" s="883"/>
      <c r="V28" s="904"/>
      <c r="W28" s="903"/>
      <c r="X28" s="903"/>
      <c r="Y28" s="903"/>
      <c r="Z28" s="903"/>
    </row>
    <row r="29" spans="1:26" s="711" customFormat="1" ht="12.75" customHeight="1">
      <c r="A29" s="747" t="s">
        <v>432</v>
      </c>
      <c r="B29" s="883">
        <v>502112</v>
      </c>
      <c r="C29" s="883">
        <v>501763</v>
      </c>
      <c r="D29" s="883">
        <v>481174</v>
      </c>
      <c r="E29" s="883">
        <v>17736</v>
      </c>
      <c r="F29" s="883">
        <v>2853</v>
      </c>
      <c r="G29" s="883">
        <v>349</v>
      </c>
      <c r="H29" s="883"/>
      <c r="I29" s="883"/>
      <c r="J29" s="883"/>
      <c r="K29" s="903"/>
      <c r="L29" s="883"/>
      <c r="M29" s="883"/>
      <c r="N29" s="883"/>
      <c r="O29" s="883"/>
      <c r="P29" s="883"/>
      <c r="Q29" s="883"/>
      <c r="R29" s="883"/>
      <c r="S29" s="883"/>
      <c r="T29" s="883"/>
      <c r="U29" s="883"/>
      <c r="V29" s="904"/>
      <c r="W29" s="903"/>
      <c r="X29" s="903"/>
      <c r="Y29" s="903"/>
      <c r="Z29" s="903"/>
    </row>
    <row r="30" spans="1:26" s="711" customFormat="1" ht="12.75" customHeight="1">
      <c r="A30" s="747" t="s">
        <v>431</v>
      </c>
      <c r="B30" s="883">
        <v>220083</v>
      </c>
      <c r="C30" s="883">
        <v>219944</v>
      </c>
      <c r="D30" s="883">
        <v>212106</v>
      </c>
      <c r="E30" s="883">
        <v>6807</v>
      </c>
      <c r="F30" s="883">
        <v>1031</v>
      </c>
      <c r="G30" s="883">
        <v>139</v>
      </c>
      <c r="H30" s="883"/>
      <c r="I30" s="883"/>
      <c r="J30" s="883"/>
      <c r="K30" s="903"/>
      <c r="L30" s="883"/>
      <c r="M30" s="883"/>
      <c r="N30" s="883"/>
      <c r="O30" s="883"/>
      <c r="P30" s="883"/>
      <c r="Q30" s="883"/>
      <c r="R30" s="883"/>
      <c r="S30" s="883"/>
      <c r="T30" s="883"/>
      <c r="U30" s="883"/>
      <c r="V30" s="904"/>
      <c r="W30" s="903"/>
      <c r="X30" s="903"/>
      <c r="Y30" s="903"/>
      <c r="Z30" s="903"/>
    </row>
    <row r="31" spans="1:26" s="711" customFormat="1" ht="12.75" customHeight="1">
      <c r="A31" s="747" t="s">
        <v>430</v>
      </c>
      <c r="B31" s="883">
        <v>105574</v>
      </c>
      <c r="C31" s="883">
        <v>105519</v>
      </c>
      <c r="D31" s="883">
        <v>101477</v>
      </c>
      <c r="E31" s="883">
        <v>3521</v>
      </c>
      <c r="F31" s="883">
        <v>521</v>
      </c>
      <c r="G31" s="883">
        <v>55</v>
      </c>
      <c r="H31" s="883"/>
      <c r="I31" s="883"/>
      <c r="J31" s="883"/>
      <c r="K31" s="903"/>
      <c r="L31" s="883"/>
      <c r="M31" s="883"/>
      <c r="N31" s="883"/>
      <c r="O31" s="883"/>
      <c r="P31" s="883"/>
      <c r="Q31" s="883"/>
      <c r="R31" s="883"/>
      <c r="S31" s="883"/>
      <c r="T31" s="883"/>
      <c r="U31" s="883"/>
      <c r="V31" s="904"/>
      <c r="W31" s="903"/>
      <c r="X31" s="903"/>
      <c r="Y31" s="903"/>
      <c r="Z31" s="903"/>
    </row>
    <row r="32" spans="1:26" s="711" customFormat="1" ht="12.75" customHeight="1">
      <c r="A32" s="747" t="s">
        <v>429</v>
      </c>
      <c r="B32" s="883">
        <v>357760</v>
      </c>
      <c r="C32" s="883">
        <v>357229</v>
      </c>
      <c r="D32" s="883">
        <v>344767</v>
      </c>
      <c r="E32" s="883">
        <v>10413</v>
      </c>
      <c r="F32" s="883">
        <v>2049</v>
      </c>
      <c r="G32" s="883">
        <v>531</v>
      </c>
      <c r="H32" s="883"/>
      <c r="I32" s="883"/>
      <c r="J32" s="883"/>
      <c r="K32" s="903"/>
      <c r="L32" s="883"/>
      <c r="M32" s="883"/>
      <c r="N32" s="883"/>
      <c r="O32" s="883"/>
      <c r="P32" s="883"/>
      <c r="Q32" s="883"/>
      <c r="R32" s="883"/>
      <c r="S32" s="883"/>
      <c r="T32" s="883"/>
      <c r="U32" s="883"/>
      <c r="V32" s="904"/>
      <c r="W32" s="903"/>
      <c r="X32" s="903"/>
      <c r="Y32" s="903"/>
      <c r="Z32" s="903"/>
    </row>
    <row r="33" spans="1:26" s="711" customFormat="1" ht="12.75" customHeight="1">
      <c r="A33" s="747" t="s">
        <v>428</v>
      </c>
      <c r="B33" s="883">
        <v>99962</v>
      </c>
      <c r="C33" s="883">
        <v>99916</v>
      </c>
      <c r="D33" s="883">
        <v>97267</v>
      </c>
      <c r="E33" s="883">
        <v>2362</v>
      </c>
      <c r="F33" s="883">
        <v>287</v>
      </c>
      <c r="G33" s="883">
        <v>46</v>
      </c>
      <c r="H33" s="883"/>
      <c r="I33" s="883"/>
      <c r="J33" s="883"/>
      <c r="K33" s="903"/>
      <c r="L33" s="883"/>
      <c r="M33" s="883"/>
      <c r="N33" s="883"/>
      <c r="O33" s="883"/>
      <c r="P33" s="883"/>
      <c r="Q33" s="883"/>
      <c r="R33" s="883"/>
      <c r="S33" s="883"/>
      <c r="T33" s="883"/>
      <c r="U33" s="883"/>
      <c r="V33" s="904"/>
      <c r="W33" s="903"/>
      <c r="X33" s="903"/>
      <c r="Y33" s="903"/>
      <c r="Z33" s="903"/>
    </row>
    <row r="34" spans="1:26" s="711" customFormat="1" ht="12.75" customHeight="1">
      <c r="A34" s="747" t="s">
        <v>427</v>
      </c>
      <c r="B34" s="883">
        <v>65855</v>
      </c>
      <c r="C34" s="883">
        <v>65823</v>
      </c>
      <c r="D34" s="883">
        <v>63690</v>
      </c>
      <c r="E34" s="883">
        <v>1877</v>
      </c>
      <c r="F34" s="883">
        <v>256</v>
      </c>
      <c r="G34" s="883">
        <v>32</v>
      </c>
      <c r="H34" s="883"/>
      <c r="I34" s="883"/>
      <c r="J34" s="883"/>
      <c r="K34" s="903"/>
      <c r="L34" s="883"/>
      <c r="M34" s="883"/>
      <c r="N34" s="883"/>
      <c r="O34" s="883"/>
      <c r="P34" s="883"/>
      <c r="Q34" s="883"/>
      <c r="R34" s="883"/>
      <c r="S34" s="883"/>
      <c r="T34" s="883"/>
      <c r="U34" s="883"/>
      <c r="V34" s="904"/>
      <c r="W34" s="903"/>
      <c r="X34" s="903"/>
      <c r="Y34" s="903"/>
      <c r="Z34" s="903"/>
    </row>
    <row r="35" spans="1:26" s="711" customFormat="1" ht="12.75" customHeight="1">
      <c r="A35" s="747" t="s">
        <v>426</v>
      </c>
      <c r="B35" s="883">
        <v>93838</v>
      </c>
      <c r="C35" s="883">
        <v>93814</v>
      </c>
      <c r="D35" s="883">
        <v>90874</v>
      </c>
      <c r="E35" s="883">
        <v>2658</v>
      </c>
      <c r="F35" s="883">
        <v>282</v>
      </c>
      <c r="G35" s="883">
        <v>24</v>
      </c>
      <c r="H35" s="883"/>
      <c r="I35" s="883"/>
      <c r="J35" s="883"/>
      <c r="K35" s="903"/>
      <c r="L35" s="883"/>
      <c r="M35" s="883"/>
      <c r="N35" s="883"/>
      <c r="O35" s="883"/>
      <c r="P35" s="883"/>
      <c r="Q35" s="883"/>
      <c r="R35" s="883"/>
      <c r="S35" s="883"/>
      <c r="T35" s="883"/>
      <c r="U35" s="883"/>
      <c r="V35" s="904"/>
      <c r="W35" s="903"/>
      <c r="X35" s="903"/>
      <c r="Y35" s="903"/>
      <c r="Z35" s="903"/>
    </row>
    <row r="36" spans="1:26" s="711" customFormat="1" ht="12.75" customHeight="1">
      <c r="A36" s="745" t="s">
        <v>425</v>
      </c>
      <c r="B36" s="883">
        <v>31396</v>
      </c>
      <c r="C36" s="883">
        <v>31380</v>
      </c>
      <c r="D36" s="883">
        <v>30258</v>
      </c>
      <c r="E36" s="883">
        <v>1010</v>
      </c>
      <c r="F36" s="883">
        <v>112</v>
      </c>
      <c r="G36" s="883">
        <v>16</v>
      </c>
      <c r="H36" s="883"/>
      <c r="I36" s="883"/>
      <c r="J36" s="883"/>
      <c r="K36" s="903"/>
      <c r="L36" s="883"/>
      <c r="M36" s="883"/>
      <c r="N36" s="883"/>
      <c r="O36" s="883"/>
      <c r="P36" s="883"/>
      <c r="Q36" s="883"/>
      <c r="R36" s="883"/>
      <c r="S36" s="883"/>
      <c r="T36" s="883"/>
      <c r="U36" s="883"/>
      <c r="V36" s="904"/>
      <c r="W36" s="903"/>
      <c r="X36" s="903"/>
      <c r="Y36" s="903"/>
      <c r="Z36" s="903"/>
    </row>
    <row r="37" spans="1:26" s="711" customFormat="1" ht="12.75" customHeight="1">
      <c r="A37" s="745" t="s">
        <v>424</v>
      </c>
      <c r="B37" s="883">
        <v>33694</v>
      </c>
      <c r="C37" s="883">
        <v>33669</v>
      </c>
      <c r="D37" s="883">
        <v>32409</v>
      </c>
      <c r="E37" s="883">
        <v>1099</v>
      </c>
      <c r="F37" s="883">
        <v>161</v>
      </c>
      <c r="G37" s="883">
        <v>25</v>
      </c>
      <c r="H37" s="883"/>
      <c r="I37" s="883"/>
      <c r="J37" s="883"/>
      <c r="K37" s="903"/>
      <c r="L37" s="883"/>
      <c r="M37" s="883"/>
      <c r="N37" s="883"/>
      <c r="O37" s="883"/>
      <c r="P37" s="883"/>
      <c r="Q37" s="883"/>
      <c r="R37" s="883"/>
      <c r="S37" s="883"/>
      <c r="T37" s="883"/>
      <c r="U37" s="883"/>
      <c r="V37" s="904"/>
      <c r="W37" s="903"/>
      <c r="X37" s="903"/>
      <c r="Y37" s="903"/>
      <c r="Z37" s="903"/>
    </row>
    <row r="38" spans="1:26" ht="12" customHeight="1">
      <c r="A38" s="5024"/>
      <c r="B38" s="5026" t="s">
        <v>88</v>
      </c>
      <c r="C38" s="4997" t="s">
        <v>942</v>
      </c>
      <c r="D38" s="5028"/>
      <c r="E38" s="5028"/>
      <c r="F38" s="4998"/>
      <c r="G38" s="5029" t="s">
        <v>941</v>
      </c>
      <c r="I38"/>
      <c r="J38"/>
      <c r="K38"/>
      <c r="L38"/>
      <c r="M38"/>
      <c r="N38"/>
      <c r="O38"/>
      <c r="P38"/>
    </row>
    <row r="39" spans="1:26" ht="14.45" customHeight="1">
      <c r="A39" s="5025"/>
      <c r="B39" s="5027"/>
      <c r="C39" s="534" t="s">
        <v>88</v>
      </c>
      <c r="D39" s="698" t="s">
        <v>940</v>
      </c>
      <c r="E39" s="912" t="s">
        <v>939</v>
      </c>
      <c r="F39" s="534" t="s">
        <v>938</v>
      </c>
      <c r="G39" s="5030"/>
      <c r="H39" s="693"/>
    </row>
    <row r="40" spans="1:26" s="106" customFormat="1" ht="13.5" customHeight="1">
      <c r="A40" s="4813" t="s">
        <v>412</v>
      </c>
      <c r="B40" s="4813"/>
      <c r="C40" s="4813"/>
      <c r="D40" s="4813"/>
      <c r="E40" s="4813"/>
      <c r="F40" s="4813"/>
      <c r="G40" s="4813"/>
      <c r="H40" s="104"/>
      <c r="I40" s="104"/>
      <c r="J40" s="104"/>
      <c r="K40" s="104"/>
      <c r="L40" s="105"/>
    </row>
    <row r="41" spans="1:26" ht="9.75" customHeight="1">
      <c r="A41" s="4983" t="s">
        <v>789</v>
      </c>
      <c r="B41" s="5031"/>
      <c r="C41" s="5031"/>
      <c r="D41" s="5031"/>
      <c r="E41" s="5031"/>
      <c r="F41" s="5031"/>
      <c r="G41" s="5031"/>
    </row>
    <row r="42" spans="1:26" ht="9.75" customHeight="1">
      <c r="A42" s="4992" t="s">
        <v>788</v>
      </c>
      <c r="B42" s="4992"/>
      <c r="C42" s="4992"/>
      <c r="D42" s="4992"/>
      <c r="E42" s="4992"/>
      <c r="F42" s="4992"/>
      <c r="G42" s="4992"/>
    </row>
    <row r="43" spans="1:26" ht="9.75" customHeight="1">
      <c r="A43" s="855"/>
      <c r="B43" s="692"/>
      <c r="C43" s="692"/>
      <c r="D43" s="692"/>
      <c r="E43" s="692"/>
      <c r="F43" s="692"/>
      <c r="G43" s="692"/>
    </row>
    <row r="44" spans="1:26" ht="9.75" customHeight="1">
      <c r="A44" s="461" t="s">
        <v>409</v>
      </c>
      <c r="B44" s="879"/>
      <c r="C44" s="879"/>
      <c r="D44" s="879"/>
      <c r="E44" s="879"/>
      <c r="F44" s="879"/>
      <c r="G44" s="879"/>
    </row>
    <row r="45" spans="1:26" s="775" customFormat="1" ht="9.75" customHeight="1">
      <c r="A45" s="687" t="s">
        <v>937</v>
      </c>
      <c r="B45" s="911"/>
      <c r="C45" s="911"/>
      <c r="D45" s="911"/>
      <c r="E45" s="911"/>
      <c r="F45" s="911"/>
      <c r="G45" s="911"/>
    </row>
    <row r="47" spans="1:26">
      <c r="A47" s="728"/>
      <c r="B47" s="888"/>
      <c r="C47" s="888"/>
      <c r="D47" s="888"/>
      <c r="E47" s="888"/>
      <c r="F47" s="888"/>
      <c r="G47" s="888"/>
    </row>
    <row r="48" spans="1:26">
      <c r="A48" s="728"/>
      <c r="B48" s="888"/>
      <c r="C48" s="888"/>
      <c r="D48" s="888"/>
      <c r="E48" s="888"/>
      <c r="F48" s="888"/>
      <c r="G48" s="888"/>
    </row>
    <row r="49" spans="1:7">
      <c r="A49" s="728"/>
      <c r="B49" s="888"/>
      <c r="C49" s="888"/>
      <c r="D49" s="888"/>
      <c r="E49" s="888"/>
      <c r="F49" s="888"/>
      <c r="G49" s="888"/>
    </row>
    <row r="50" spans="1:7">
      <c r="A50" s="728"/>
      <c r="B50" s="888"/>
      <c r="C50" s="888"/>
      <c r="D50" s="888"/>
      <c r="E50" s="888"/>
      <c r="F50" s="888"/>
      <c r="G50" s="888"/>
    </row>
    <row r="51" spans="1:7">
      <c r="A51" s="728"/>
      <c r="B51" s="890"/>
      <c r="C51" s="890"/>
      <c r="D51" s="890"/>
      <c r="E51" s="890"/>
      <c r="F51" s="890"/>
      <c r="G51" s="890"/>
    </row>
    <row r="52" spans="1:7">
      <c r="A52" s="717"/>
      <c r="B52" s="888"/>
      <c r="C52" s="888"/>
      <c r="D52" s="888"/>
      <c r="E52" s="888"/>
      <c r="F52" s="888"/>
      <c r="G52" s="888"/>
    </row>
    <row r="53" spans="1:7">
      <c r="A53" s="717"/>
      <c r="B53" s="888"/>
      <c r="C53" s="888"/>
      <c r="D53" s="888"/>
      <c r="E53" s="888"/>
      <c r="F53" s="888"/>
      <c r="G53" s="888"/>
    </row>
    <row r="54" spans="1:7">
      <c r="A54" s="717"/>
      <c r="B54" s="890"/>
      <c r="C54" s="890"/>
      <c r="D54" s="890"/>
      <c r="E54" s="890"/>
      <c r="F54" s="890"/>
      <c r="G54" s="890"/>
    </row>
    <row r="55" spans="1:7">
      <c r="A55" s="717"/>
      <c r="B55" s="888"/>
      <c r="C55" s="888"/>
      <c r="D55" s="888"/>
      <c r="E55" s="888"/>
      <c r="F55" s="888"/>
      <c r="G55" s="888"/>
    </row>
    <row r="56" spans="1:7">
      <c r="A56" s="717"/>
      <c r="B56" s="888"/>
      <c r="C56" s="888"/>
      <c r="D56" s="888"/>
      <c r="E56" s="888"/>
      <c r="F56" s="888"/>
      <c r="G56" s="888"/>
    </row>
    <row r="57" spans="1:7">
      <c r="A57" s="756"/>
      <c r="B57" s="890"/>
      <c r="C57" s="890"/>
      <c r="D57" s="890"/>
      <c r="E57" s="890"/>
      <c r="F57" s="890"/>
      <c r="G57" s="890"/>
    </row>
    <row r="58" spans="1:7">
      <c r="A58" s="756"/>
      <c r="B58" s="910"/>
      <c r="C58" s="910"/>
      <c r="D58" s="910"/>
      <c r="E58" s="910"/>
      <c r="F58" s="910"/>
      <c r="G58" s="910"/>
    </row>
    <row r="59" spans="1:7">
      <c r="B59" s="688"/>
      <c r="C59" s="688"/>
      <c r="D59" s="688"/>
      <c r="E59" s="688"/>
    </row>
    <row r="60" spans="1:7">
      <c r="A60" s="728"/>
      <c r="B60" s="688"/>
      <c r="C60" s="688"/>
      <c r="D60" s="688"/>
      <c r="E60" s="688"/>
      <c r="F60" s="688"/>
      <c r="G60" s="688"/>
    </row>
    <row r="61" spans="1:7">
      <c r="A61" s="728"/>
      <c r="B61" s="688"/>
      <c r="C61" s="688"/>
      <c r="D61" s="688"/>
      <c r="E61" s="688"/>
      <c r="F61" s="688"/>
      <c r="G61" s="688"/>
    </row>
    <row r="62" spans="1:7">
      <c r="A62" s="728"/>
      <c r="B62" s="688"/>
      <c r="C62" s="688"/>
      <c r="D62" s="688"/>
      <c r="E62" s="688"/>
      <c r="F62" s="688"/>
      <c r="G62" s="688"/>
    </row>
    <row r="63" spans="1:7">
      <c r="A63" s="728"/>
      <c r="B63" s="688"/>
      <c r="C63" s="688"/>
      <c r="D63" s="688"/>
      <c r="E63" s="688"/>
      <c r="F63" s="688"/>
      <c r="G63" s="688"/>
    </row>
    <row r="64" spans="1:7">
      <c r="A64" s="728"/>
      <c r="B64" s="688"/>
      <c r="C64" s="688"/>
      <c r="D64" s="688"/>
      <c r="E64" s="688"/>
      <c r="F64" s="688"/>
      <c r="G64" s="688"/>
    </row>
    <row r="65" spans="1:7">
      <c r="A65" s="717"/>
      <c r="B65" s="688"/>
      <c r="C65" s="688"/>
      <c r="D65" s="688"/>
      <c r="E65" s="688"/>
      <c r="F65" s="688"/>
      <c r="G65" s="688"/>
    </row>
    <row r="66" spans="1:7">
      <c r="A66" s="717"/>
      <c r="B66" s="688"/>
      <c r="C66" s="688"/>
      <c r="D66" s="688"/>
      <c r="E66" s="688"/>
      <c r="F66" s="688"/>
      <c r="G66" s="688"/>
    </row>
    <row r="67" spans="1:7">
      <c r="A67" s="717"/>
      <c r="B67" s="688"/>
      <c r="C67" s="688"/>
      <c r="D67" s="688"/>
      <c r="E67" s="688"/>
      <c r="F67" s="688"/>
      <c r="G67" s="688"/>
    </row>
    <row r="68" spans="1:7">
      <c r="A68" s="717"/>
      <c r="B68" s="688"/>
      <c r="C68" s="688"/>
      <c r="D68" s="688"/>
      <c r="E68" s="688"/>
      <c r="F68" s="688"/>
      <c r="G68" s="688"/>
    </row>
    <row r="69" spans="1:7">
      <c r="A69" s="717"/>
      <c r="B69" s="688"/>
      <c r="C69" s="688"/>
      <c r="D69" s="688"/>
      <c r="E69" s="688"/>
      <c r="F69" s="688"/>
      <c r="G69" s="688"/>
    </row>
    <row r="70" spans="1:7">
      <c r="A70" s="756"/>
      <c r="B70" s="688"/>
      <c r="C70" s="688"/>
      <c r="D70" s="688"/>
      <c r="E70" s="688"/>
      <c r="F70" s="688"/>
      <c r="G70" s="688"/>
    </row>
    <row r="71" spans="1:7">
      <c r="A71" s="756"/>
      <c r="B71" s="688"/>
      <c r="C71" s="688"/>
      <c r="D71" s="688"/>
      <c r="E71" s="688"/>
      <c r="F71" s="688"/>
      <c r="G71" s="688"/>
    </row>
    <row r="72" spans="1:7">
      <c r="B72" s="896"/>
      <c r="C72" s="896"/>
      <c r="D72" s="896"/>
      <c r="E72" s="896"/>
      <c r="F72" s="896"/>
    </row>
    <row r="73" spans="1:7">
      <c r="B73" s="896"/>
      <c r="C73" s="896"/>
      <c r="D73" s="896"/>
      <c r="E73" s="896"/>
      <c r="F73" s="896"/>
    </row>
    <row r="74" spans="1:7">
      <c r="B74" s="896"/>
      <c r="C74" s="896"/>
      <c r="D74" s="896"/>
      <c r="E74" s="896"/>
      <c r="F74" s="896"/>
    </row>
    <row r="75" spans="1:7">
      <c r="B75" s="896"/>
      <c r="C75" s="896"/>
      <c r="D75" s="896"/>
      <c r="E75" s="896"/>
      <c r="F75" s="896"/>
    </row>
    <row r="196" spans="1:1">
      <c r="A196" s="489" t="s">
        <v>936</v>
      </c>
    </row>
  </sheetData>
  <mergeCells count="14">
    <mergeCell ref="A42:G42"/>
    <mergeCell ref="A38:A39"/>
    <mergeCell ref="B38:B39"/>
    <mergeCell ref="C38:F38"/>
    <mergeCell ref="G38:G39"/>
    <mergeCell ref="A41:G41"/>
    <mergeCell ref="A40:G40"/>
    <mergeCell ref="B6:G6"/>
    <mergeCell ref="A1:G1"/>
    <mergeCell ref="A2:G2"/>
    <mergeCell ref="A4:A5"/>
    <mergeCell ref="B4:B5"/>
    <mergeCell ref="C4:F4"/>
    <mergeCell ref="G4:G5"/>
  </mergeCells>
  <conditionalFormatting sqref="B15:B16 D15:G16">
    <cfRule type="cellIs" dxfId="485" priority="6" operator="between">
      <formula>0.0000000000000001</formula>
      <formula>0.4999999999</formula>
    </cfRule>
  </conditionalFormatting>
  <conditionalFormatting sqref="B26:B37">
    <cfRule type="cellIs" dxfId="484" priority="2" operator="between">
      <formula>0.0000000000000001</formula>
      <formula>0.4999999999</formula>
    </cfRule>
  </conditionalFormatting>
  <conditionalFormatting sqref="B19:G25">
    <cfRule type="cellIs" dxfId="483" priority="3" operator="between">
      <formula>0.0000000000000001</formula>
      <formula>0.4999999999</formula>
    </cfRule>
  </conditionalFormatting>
  <conditionalFormatting sqref="B55:G56">
    <cfRule type="cellIs" dxfId="482" priority="5" operator="between">
      <formula>0.0000000000000001</formula>
      <formula>0.4999999999</formula>
    </cfRule>
  </conditionalFormatting>
  <conditionalFormatting sqref="B58:G58">
    <cfRule type="cellIs" dxfId="481" priority="4" operator="between">
      <formula>0.0000000000000001</formula>
      <formula>0.4999999999</formula>
    </cfRule>
  </conditionalFormatting>
  <conditionalFormatting sqref="C27:Z37">
    <cfRule type="cellIs" dxfId="480" priority="1" operator="between">
      <formula>0.0000000000000001</formula>
      <formula>0.4999999999</formula>
    </cfRule>
  </conditionalFormatting>
  <hyperlinks>
    <hyperlink ref="A45" r:id="rId1" xr:uid="{150E4022-5957-42B7-B2A3-FBDE97DAB902}"/>
    <hyperlink ref="B4:B5" r:id="rId2" display="Total" xr:uid="{9765123D-2F74-428C-AE61-33883E8B8048}"/>
    <hyperlink ref="C4:F4" r:id="rId3" display="0 - 249" xr:uid="{B9D60DD7-2531-455F-B852-22FFAA2F6036}"/>
    <hyperlink ref="G4:G5" r:id="rId4" display="250 ou mais" xr:uid="{9BC34C56-1D69-4B6E-BF32-95A8ADC24984}"/>
    <hyperlink ref="B38:B39" r:id="rId5" display="Total" xr:uid="{CBD2030A-0EBA-4D7E-9830-33B17137D588}"/>
    <hyperlink ref="G38:G39" r:id="rId6" display="250 ou mais" xr:uid="{43320B4A-29E4-4D87-B8DB-018B25631D13}"/>
    <hyperlink ref="C38:F38" r:id="rId7" display="0 - 249" xr:uid="{74DD8CB4-8C29-4572-8804-0D47F9CC110E}"/>
  </hyperlinks>
  <pageMargins left="0.7" right="0.7" top="0.75" bottom="0.75" header="0.3" footer="0.3"/>
  <pageSetup paperSize="9" orientation="portrait" r:id="rId8"/>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AB10-3C24-444C-85A1-EB5E40CB43BD}">
  <sheetPr codeName="Sheet45"/>
  <dimension ref="A1:Z163"/>
  <sheetViews>
    <sheetView showGridLines="0" zoomScaleNormal="100" workbookViewId="0">
      <selection sqref="A1:U1"/>
    </sheetView>
  </sheetViews>
  <sheetFormatPr defaultColWidth="7.85546875" defaultRowHeight="12.75"/>
  <cols>
    <col min="1" max="1" width="18.85546875" style="682" customWidth="1"/>
    <col min="2" max="2" width="8.140625" style="682" customWidth="1"/>
    <col min="3" max="5" width="8.42578125" style="682" customWidth="1"/>
    <col min="6" max="6" width="3.140625" style="682" customWidth="1"/>
    <col min="7" max="10" width="8.42578125" style="682" customWidth="1"/>
    <col min="11" max="11" width="3.140625" style="682" customWidth="1"/>
    <col min="12" max="21" width="8.42578125" style="682" customWidth="1"/>
    <col min="22" max="16384" width="7.85546875" style="682"/>
  </cols>
  <sheetData>
    <row r="1" spans="1:21" s="736" customFormat="1" ht="34.5" customHeight="1">
      <c r="A1" s="4975" t="s">
        <v>948</v>
      </c>
      <c r="B1" s="4975"/>
      <c r="C1" s="4975"/>
      <c r="D1" s="4975"/>
      <c r="E1" s="4975"/>
      <c r="F1" s="4975"/>
      <c r="G1" s="4975"/>
      <c r="H1" s="4975"/>
      <c r="I1" s="4975"/>
      <c r="J1" s="4975"/>
      <c r="K1" s="4975"/>
      <c r="L1" s="4975"/>
      <c r="M1" s="4975"/>
      <c r="N1" s="4975"/>
      <c r="O1" s="4975"/>
      <c r="P1" s="4975"/>
      <c r="Q1" s="4975"/>
      <c r="R1" s="4975"/>
      <c r="S1" s="4975"/>
      <c r="T1" s="4975"/>
      <c r="U1" s="4975"/>
    </row>
    <row r="2" spans="1:21" s="736" customFormat="1" ht="34.5" customHeight="1">
      <c r="A2" s="4976" t="s">
        <v>947</v>
      </c>
      <c r="B2" s="4976"/>
      <c r="C2" s="4976"/>
      <c r="D2" s="4976"/>
      <c r="E2" s="4976"/>
      <c r="F2" s="4976"/>
      <c r="G2" s="4976"/>
      <c r="H2" s="4976"/>
      <c r="I2" s="4976"/>
      <c r="J2" s="4976"/>
      <c r="K2" s="4976"/>
      <c r="L2" s="4976"/>
      <c r="M2" s="4976"/>
      <c r="N2" s="4976"/>
      <c r="O2" s="4976"/>
      <c r="P2" s="4976"/>
      <c r="Q2" s="4976"/>
      <c r="R2" s="4976"/>
      <c r="S2" s="4976"/>
      <c r="T2" s="4976"/>
      <c r="U2" s="4976"/>
    </row>
    <row r="3" spans="1:21" s="766" customFormat="1" ht="9.75" customHeight="1">
      <c r="A3" s="919" t="s">
        <v>928</v>
      </c>
      <c r="B3" s="804"/>
      <c r="C3" s="804"/>
      <c r="D3" s="804"/>
      <c r="E3" s="804"/>
      <c r="F3" s="804"/>
      <c r="G3" s="804"/>
      <c r="H3" s="804"/>
      <c r="I3" s="804"/>
      <c r="J3" s="804"/>
      <c r="K3" s="804"/>
      <c r="M3" s="918"/>
      <c r="U3" s="918" t="s">
        <v>927</v>
      </c>
    </row>
    <row r="4" spans="1:21" s="736" customFormat="1" ht="14.45" customHeight="1">
      <c r="A4" s="779"/>
      <c r="B4" s="781" t="s">
        <v>88</v>
      </c>
      <c r="C4" s="781" t="s">
        <v>926</v>
      </c>
      <c r="D4" s="781" t="s">
        <v>665</v>
      </c>
      <c r="E4" s="4997" t="s">
        <v>662</v>
      </c>
      <c r="F4" s="4998"/>
      <c r="G4" s="781" t="s">
        <v>590</v>
      </c>
      <c r="H4" s="781" t="s">
        <v>587</v>
      </c>
      <c r="I4" s="781" t="s">
        <v>925</v>
      </c>
      <c r="J4" s="4997" t="s">
        <v>924</v>
      </c>
      <c r="K4" s="4998"/>
      <c r="L4" s="781" t="s">
        <v>923</v>
      </c>
      <c r="M4" s="781" t="s">
        <v>922</v>
      </c>
      <c r="N4" s="781" t="s">
        <v>921</v>
      </c>
      <c r="O4" s="781" t="s">
        <v>920</v>
      </c>
      <c r="P4" s="781" t="s">
        <v>919</v>
      </c>
      <c r="Q4" s="781" t="s">
        <v>918</v>
      </c>
      <c r="R4" s="781" t="s">
        <v>917</v>
      </c>
      <c r="S4" s="781" t="s">
        <v>916</v>
      </c>
      <c r="T4" s="781" t="s">
        <v>915</v>
      </c>
      <c r="U4" s="781" t="s">
        <v>914</v>
      </c>
    </row>
    <row r="5" spans="1:21" s="891" customFormat="1" ht="12.75" customHeight="1">
      <c r="A5" s="801" t="s">
        <v>209</v>
      </c>
      <c r="B5" s="5018"/>
      <c r="C5" s="5018"/>
      <c r="D5" s="5018"/>
      <c r="E5" s="5018"/>
      <c r="F5" s="5018"/>
      <c r="G5" s="5018"/>
      <c r="H5" s="5018"/>
      <c r="I5" s="5018"/>
      <c r="J5" s="5018"/>
      <c r="K5" s="5018"/>
      <c r="L5" s="5018"/>
      <c r="M5" s="5018"/>
      <c r="N5" s="5018"/>
      <c r="O5" s="5018"/>
      <c r="P5" s="5018"/>
      <c r="Q5" s="5018"/>
      <c r="R5" s="5018"/>
      <c r="S5" s="5018"/>
      <c r="T5" s="5018"/>
      <c r="U5" s="5018"/>
    </row>
    <row r="6" spans="1:21" s="891" customFormat="1" ht="12.75" customHeight="1">
      <c r="A6" s="728">
        <v>2004</v>
      </c>
      <c r="B6" s="888">
        <v>3670147</v>
      </c>
      <c r="C6" s="888">
        <v>100783</v>
      </c>
      <c r="D6" s="888">
        <v>14351</v>
      </c>
      <c r="E6" s="888">
        <v>838869</v>
      </c>
      <c r="F6" s="888"/>
      <c r="G6" s="888">
        <v>12024</v>
      </c>
      <c r="H6" s="888">
        <v>21686</v>
      </c>
      <c r="I6" s="888">
        <v>480531</v>
      </c>
      <c r="J6" s="888">
        <v>817301</v>
      </c>
      <c r="K6" s="888"/>
      <c r="L6" s="888">
        <v>164350</v>
      </c>
      <c r="M6" s="921">
        <v>263542</v>
      </c>
      <c r="N6" s="921">
        <v>66996</v>
      </c>
      <c r="O6" s="921">
        <v>47288</v>
      </c>
      <c r="P6" s="921">
        <v>195974</v>
      </c>
      <c r="Q6" s="921">
        <v>282472</v>
      </c>
      <c r="R6" s="921">
        <v>80366</v>
      </c>
      <c r="S6" s="921">
        <v>151666</v>
      </c>
      <c r="T6" s="921">
        <v>36286</v>
      </c>
      <c r="U6" s="921">
        <v>95662</v>
      </c>
    </row>
    <row r="7" spans="1:21" s="891" customFormat="1" ht="12.75" customHeight="1">
      <c r="A7" s="728">
        <v>2005</v>
      </c>
      <c r="B7" s="888">
        <v>3735121</v>
      </c>
      <c r="C7" s="888">
        <v>103061</v>
      </c>
      <c r="D7" s="888">
        <v>14356</v>
      </c>
      <c r="E7" s="888">
        <v>821514</v>
      </c>
      <c r="F7" s="888"/>
      <c r="G7" s="888">
        <v>10490</v>
      </c>
      <c r="H7" s="888">
        <v>23052</v>
      </c>
      <c r="I7" s="888">
        <v>484020</v>
      </c>
      <c r="J7" s="888">
        <v>827048</v>
      </c>
      <c r="K7" s="888"/>
      <c r="L7" s="888">
        <v>163857</v>
      </c>
      <c r="M7" s="921">
        <v>270934</v>
      </c>
      <c r="N7" s="921">
        <v>68311</v>
      </c>
      <c r="O7" s="921">
        <v>48920</v>
      </c>
      <c r="P7" s="921">
        <v>203190</v>
      </c>
      <c r="Q7" s="921">
        <v>316384</v>
      </c>
      <c r="R7" s="921">
        <v>85494</v>
      </c>
      <c r="S7" s="921">
        <v>159051</v>
      </c>
      <c r="T7" s="921">
        <v>38703</v>
      </c>
      <c r="U7" s="921">
        <v>96736</v>
      </c>
    </row>
    <row r="8" spans="1:21" s="891" customFormat="1" ht="12.75" customHeight="1">
      <c r="A8" s="728">
        <v>2006</v>
      </c>
      <c r="B8" s="888">
        <v>3819940</v>
      </c>
      <c r="C8" s="888">
        <v>107991</v>
      </c>
      <c r="D8" s="888">
        <v>14029</v>
      </c>
      <c r="E8" s="888">
        <v>794684</v>
      </c>
      <c r="F8" s="888"/>
      <c r="G8" s="888">
        <v>10434</v>
      </c>
      <c r="H8" s="888">
        <v>25333</v>
      </c>
      <c r="I8" s="888">
        <v>497171</v>
      </c>
      <c r="J8" s="888">
        <v>828688</v>
      </c>
      <c r="K8" s="888"/>
      <c r="L8" s="888">
        <v>166602</v>
      </c>
      <c r="M8" s="921">
        <v>277498</v>
      </c>
      <c r="N8" s="921">
        <v>70691</v>
      </c>
      <c r="O8" s="921">
        <v>49715</v>
      </c>
      <c r="P8" s="921">
        <v>207469</v>
      </c>
      <c r="Q8" s="921">
        <v>358660</v>
      </c>
      <c r="R8" s="921">
        <v>93423</v>
      </c>
      <c r="S8" s="921">
        <v>177482</v>
      </c>
      <c r="T8" s="921">
        <v>40375</v>
      </c>
      <c r="U8" s="921">
        <v>99695</v>
      </c>
    </row>
    <row r="9" spans="1:21" s="711" customFormat="1" ht="12.6" customHeight="1">
      <c r="A9" s="728">
        <v>2007</v>
      </c>
      <c r="B9" s="888">
        <v>3973458</v>
      </c>
      <c r="C9" s="888">
        <v>108593</v>
      </c>
      <c r="D9" s="888">
        <v>13637</v>
      </c>
      <c r="E9" s="888">
        <v>793757</v>
      </c>
      <c r="F9" s="888"/>
      <c r="G9" s="888">
        <v>10600</v>
      </c>
      <c r="H9" s="888">
        <v>26715</v>
      </c>
      <c r="I9" s="888">
        <v>519600</v>
      </c>
      <c r="J9" s="888">
        <v>846918</v>
      </c>
      <c r="K9" s="888"/>
      <c r="L9" s="888">
        <v>170016</v>
      </c>
      <c r="M9" s="921">
        <v>290112</v>
      </c>
      <c r="N9" s="921">
        <v>73924</v>
      </c>
      <c r="O9" s="921">
        <v>53320</v>
      </c>
      <c r="P9" s="921">
        <v>219070</v>
      </c>
      <c r="Q9" s="921">
        <v>398734</v>
      </c>
      <c r="R9" s="921">
        <v>99337</v>
      </c>
      <c r="S9" s="921">
        <v>200973</v>
      </c>
      <c r="T9" s="921">
        <v>44233</v>
      </c>
      <c r="U9" s="921">
        <v>103919</v>
      </c>
    </row>
    <row r="10" spans="1:21" s="711" customFormat="1" ht="12.6" customHeight="1">
      <c r="A10" s="728" t="s">
        <v>802</v>
      </c>
      <c r="B10" s="888">
        <v>3961546</v>
      </c>
      <c r="C10" s="888">
        <v>110174</v>
      </c>
      <c r="D10" s="888">
        <v>13426</v>
      </c>
      <c r="E10" s="888">
        <v>771438</v>
      </c>
      <c r="F10" s="888"/>
      <c r="G10" s="888">
        <v>10336</v>
      </c>
      <c r="H10" s="888">
        <v>28198</v>
      </c>
      <c r="I10" s="888">
        <v>525468</v>
      </c>
      <c r="J10" s="888">
        <v>844024</v>
      </c>
      <c r="K10" s="888"/>
      <c r="L10" s="888">
        <v>162435</v>
      </c>
      <c r="M10" s="921">
        <v>300952</v>
      </c>
      <c r="N10" s="921">
        <v>78498</v>
      </c>
      <c r="O10" s="921">
        <v>60438</v>
      </c>
      <c r="P10" s="921">
        <v>234090</v>
      </c>
      <c r="Q10" s="921">
        <v>433562</v>
      </c>
      <c r="R10" s="921">
        <v>102799</v>
      </c>
      <c r="S10" s="921">
        <v>136872</v>
      </c>
      <c r="T10" s="921">
        <v>47783</v>
      </c>
      <c r="U10" s="921">
        <v>101053</v>
      </c>
    </row>
    <row r="11" spans="1:21" s="711" customFormat="1" ht="12.6" customHeight="1">
      <c r="A11" s="717">
        <v>2009</v>
      </c>
      <c r="B11" s="888">
        <v>3834544</v>
      </c>
      <c r="C11" s="888">
        <v>106705</v>
      </c>
      <c r="D11" s="888">
        <v>12670</v>
      </c>
      <c r="E11" s="888">
        <v>718360</v>
      </c>
      <c r="F11" s="888"/>
      <c r="G11" s="888">
        <v>10112</v>
      </c>
      <c r="H11" s="888">
        <v>29308</v>
      </c>
      <c r="I11" s="888">
        <v>487348</v>
      </c>
      <c r="J11" s="888">
        <v>824383</v>
      </c>
      <c r="K11" s="888"/>
      <c r="L11" s="888">
        <v>160858</v>
      </c>
      <c r="M11" s="921">
        <v>296074</v>
      </c>
      <c r="N11" s="921">
        <v>79120</v>
      </c>
      <c r="O11" s="921">
        <v>56448</v>
      </c>
      <c r="P11" s="921">
        <v>233576</v>
      </c>
      <c r="Q11" s="921">
        <v>423212</v>
      </c>
      <c r="R11" s="921">
        <v>107549</v>
      </c>
      <c r="S11" s="921">
        <v>144101</v>
      </c>
      <c r="T11" s="921">
        <v>47572</v>
      </c>
      <c r="U11" s="921">
        <v>97148</v>
      </c>
    </row>
    <row r="12" spans="1:21" s="719" customFormat="1" ht="12.6" customHeight="1">
      <c r="A12" s="717">
        <v>2010</v>
      </c>
      <c r="B12" s="888">
        <v>3732512</v>
      </c>
      <c r="C12" s="888">
        <v>104453</v>
      </c>
      <c r="D12" s="888">
        <v>11804</v>
      </c>
      <c r="E12" s="888">
        <v>690976</v>
      </c>
      <c r="F12" s="888"/>
      <c r="G12" s="888">
        <v>9496</v>
      </c>
      <c r="H12" s="888">
        <v>29953</v>
      </c>
      <c r="I12" s="888">
        <v>444669</v>
      </c>
      <c r="J12" s="888">
        <v>812944</v>
      </c>
      <c r="K12" s="888"/>
      <c r="L12" s="888">
        <v>160685</v>
      </c>
      <c r="M12" s="888">
        <v>293071</v>
      </c>
      <c r="N12" s="888">
        <v>79848</v>
      </c>
      <c r="O12" s="888">
        <v>54081</v>
      </c>
      <c r="P12" s="888">
        <v>230906</v>
      </c>
      <c r="Q12" s="888">
        <v>418290</v>
      </c>
      <c r="R12" s="888">
        <v>105998</v>
      </c>
      <c r="S12" s="888">
        <v>148033</v>
      </c>
      <c r="T12" s="888">
        <v>45187</v>
      </c>
      <c r="U12" s="888">
        <v>92118</v>
      </c>
    </row>
    <row r="13" spans="1:21" s="711" customFormat="1" ht="12.6" customHeight="1">
      <c r="A13" s="717">
        <v>2011</v>
      </c>
      <c r="B13" s="890">
        <v>3631747</v>
      </c>
      <c r="C13" s="890">
        <v>108249</v>
      </c>
      <c r="D13" s="890">
        <v>11352</v>
      </c>
      <c r="E13" s="890">
        <v>679182</v>
      </c>
      <c r="F13" s="890"/>
      <c r="G13" s="890">
        <v>9371</v>
      </c>
      <c r="H13" s="890">
        <v>30917</v>
      </c>
      <c r="I13" s="890">
        <v>403575</v>
      </c>
      <c r="J13" s="890">
        <v>794138</v>
      </c>
      <c r="K13" s="890"/>
      <c r="L13" s="890">
        <v>157972</v>
      </c>
      <c r="M13" s="890">
        <v>290128</v>
      </c>
      <c r="N13" s="890">
        <v>81229</v>
      </c>
      <c r="O13" s="890">
        <v>51190</v>
      </c>
      <c r="P13" s="890">
        <v>224948</v>
      </c>
      <c r="Q13" s="890">
        <v>402051</v>
      </c>
      <c r="R13" s="890">
        <v>101920</v>
      </c>
      <c r="S13" s="890">
        <v>150617</v>
      </c>
      <c r="T13" s="890">
        <v>45272</v>
      </c>
      <c r="U13" s="890">
        <v>89636</v>
      </c>
    </row>
    <row r="14" spans="1:21" s="711" customFormat="1" ht="12.6" customHeight="1">
      <c r="A14" s="717">
        <v>2012</v>
      </c>
      <c r="B14" s="888">
        <v>3405269</v>
      </c>
      <c r="C14" s="888">
        <v>106015</v>
      </c>
      <c r="D14" s="888">
        <v>10297</v>
      </c>
      <c r="E14" s="888">
        <v>647947</v>
      </c>
      <c r="F14" s="888"/>
      <c r="G14" s="888">
        <v>9264</v>
      </c>
      <c r="H14" s="888">
        <v>30483</v>
      </c>
      <c r="I14" s="888">
        <v>340913</v>
      </c>
      <c r="J14" s="888">
        <v>747594</v>
      </c>
      <c r="K14" s="888"/>
      <c r="L14" s="888">
        <v>150267</v>
      </c>
      <c r="M14" s="888">
        <v>272957</v>
      </c>
      <c r="N14" s="888">
        <v>81346</v>
      </c>
      <c r="O14" s="888">
        <v>46985</v>
      </c>
      <c r="P14" s="888">
        <v>215111</v>
      </c>
      <c r="Q14" s="888">
        <v>375555</v>
      </c>
      <c r="R14" s="888">
        <v>94941</v>
      </c>
      <c r="S14" s="888">
        <v>149303</v>
      </c>
      <c r="T14" s="888">
        <v>43387</v>
      </c>
      <c r="U14" s="888">
        <v>82904</v>
      </c>
    </row>
    <row r="15" spans="1:21" s="711" customFormat="1" ht="12.6" customHeight="1">
      <c r="A15" s="717">
        <v>2013</v>
      </c>
      <c r="B15" s="888">
        <v>3377598</v>
      </c>
      <c r="C15" s="888">
        <v>160959</v>
      </c>
      <c r="D15" s="888">
        <v>9628</v>
      </c>
      <c r="E15" s="888">
        <v>637427</v>
      </c>
      <c r="F15" s="888"/>
      <c r="G15" s="888">
        <v>8913</v>
      </c>
      <c r="H15" s="888">
        <v>29945</v>
      </c>
      <c r="I15" s="888">
        <v>307907</v>
      </c>
      <c r="J15" s="888">
        <v>723488</v>
      </c>
      <c r="K15" s="888"/>
      <c r="L15" s="888">
        <v>147757</v>
      </c>
      <c r="M15" s="888">
        <v>265694</v>
      </c>
      <c r="N15" s="888">
        <v>82744</v>
      </c>
      <c r="O15" s="888">
        <v>45299</v>
      </c>
      <c r="P15" s="888">
        <v>215466</v>
      </c>
      <c r="Q15" s="888">
        <v>375670</v>
      </c>
      <c r="R15" s="888">
        <v>91749</v>
      </c>
      <c r="S15" s="888">
        <v>150020</v>
      </c>
      <c r="T15" s="888">
        <v>43586</v>
      </c>
      <c r="U15" s="888">
        <v>81346</v>
      </c>
    </row>
    <row r="16" spans="1:21" s="711" customFormat="1" ht="12.6" customHeight="1">
      <c r="A16" s="756">
        <v>2014</v>
      </c>
      <c r="B16" s="890">
        <v>3449428</v>
      </c>
      <c r="C16" s="890">
        <v>185038</v>
      </c>
      <c r="D16" s="890">
        <v>9355</v>
      </c>
      <c r="E16" s="890">
        <v>650628</v>
      </c>
      <c r="F16" s="890"/>
      <c r="G16" s="890">
        <v>8703</v>
      </c>
      <c r="H16" s="890">
        <v>29896</v>
      </c>
      <c r="I16" s="890">
        <v>294458</v>
      </c>
      <c r="J16" s="890">
        <v>719005</v>
      </c>
      <c r="K16" s="890"/>
      <c r="L16" s="890">
        <v>150874</v>
      </c>
      <c r="M16" s="890">
        <v>273338</v>
      </c>
      <c r="N16" s="890">
        <v>85508</v>
      </c>
      <c r="O16" s="890">
        <v>46701</v>
      </c>
      <c r="P16" s="890">
        <v>224668</v>
      </c>
      <c r="Q16" s="890">
        <v>397549</v>
      </c>
      <c r="R16" s="890">
        <v>92068</v>
      </c>
      <c r="S16" s="890">
        <v>154415</v>
      </c>
      <c r="T16" s="890">
        <v>44762</v>
      </c>
      <c r="U16" s="890">
        <v>82462</v>
      </c>
    </row>
    <row r="17" spans="1:26" s="711" customFormat="1" ht="12.6" customHeight="1">
      <c r="A17" s="756">
        <v>2015</v>
      </c>
      <c r="B17" s="890">
        <v>3578913</v>
      </c>
      <c r="C17" s="890">
        <v>192467</v>
      </c>
      <c r="D17" s="890">
        <v>9221</v>
      </c>
      <c r="E17" s="890">
        <v>670116</v>
      </c>
      <c r="F17" s="890"/>
      <c r="G17" s="890">
        <v>9589</v>
      </c>
      <c r="H17" s="890">
        <v>29881</v>
      </c>
      <c r="I17" s="890">
        <v>297344</v>
      </c>
      <c r="J17" s="890">
        <v>735834</v>
      </c>
      <c r="K17" s="890"/>
      <c r="L17" s="890">
        <v>154438</v>
      </c>
      <c r="M17" s="890">
        <v>293478</v>
      </c>
      <c r="N17" s="890">
        <v>90993</v>
      </c>
      <c r="O17" s="890">
        <v>50973</v>
      </c>
      <c r="P17" s="890">
        <v>232393</v>
      </c>
      <c r="Q17" s="890">
        <v>424739</v>
      </c>
      <c r="R17" s="890">
        <v>92423</v>
      </c>
      <c r="S17" s="890">
        <v>162178</v>
      </c>
      <c r="T17" s="890">
        <v>48077</v>
      </c>
      <c r="U17" s="890">
        <v>84769</v>
      </c>
    </row>
    <row r="18" spans="1:26" s="719" customFormat="1" ht="12.6" customHeight="1">
      <c r="A18" s="756">
        <v>2016</v>
      </c>
      <c r="B18" s="888">
        <v>3704740</v>
      </c>
      <c r="C18" s="888">
        <v>194121</v>
      </c>
      <c r="D18" s="888">
        <v>9133</v>
      </c>
      <c r="E18" s="888">
        <v>686651</v>
      </c>
      <c r="F18" s="888"/>
      <c r="G18" s="888">
        <v>12343</v>
      </c>
      <c r="H18" s="888">
        <v>31782</v>
      </c>
      <c r="I18" s="888">
        <v>301862</v>
      </c>
      <c r="J18" s="888">
        <v>749170</v>
      </c>
      <c r="K18" s="888"/>
      <c r="L18" s="888">
        <v>159888</v>
      </c>
      <c r="M18" s="888">
        <v>317808</v>
      </c>
      <c r="N18" s="888">
        <v>94132</v>
      </c>
      <c r="O18" s="888">
        <v>56778</v>
      </c>
      <c r="P18" s="888">
        <v>240536</v>
      </c>
      <c r="Q18" s="888">
        <v>447481</v>
      </c>
      <c r="R18" s="888">
        <v>92490</v>
      </c>
      <c r="S18" s="888">
        <v>170461</v>
      </c>
      <c r="T18" s="888">
        <v>52529</v>
      </c>
      <c r="U18" s="888">
        <v>87575</v>
      </c>
    </row>
    <row r="19" spans="1:26" s="719" customFormat="1" ht="12.6" customHeight="1">
      <c r="A19" s="756">
        <v>2017</v>
      </c>
      <c r="B19" s="888">
        <v>3892218</v>
      </c>
      <c r="C19" s="888">
        <v>198767</v>
      </c>
      <c r="D19" s="888">
        <v>9459</v>
      </c>
      <c r="E19" s="888">
        <v>711684</v>
      </c>
      <c r="F19" s="888"/>
      <c r="G19" s="888">
        <v>12709</v>
      </c>
      <c r="H19" s="888">
        <v>32411</v>
      </c>
      <c r="I19" s="888">
        <v>312914</v>
      </c>
      <c r="J19" s="888">
        <v>768712</v>
      </c>
      <c r="K19" s="888"/>
      <c r="L19" s="888">
        <v>166449</v>
      </c>
      <c r="M19" s="888">
        <v>346486</v>
      </c>
      <c r="N19" s="888">
        <v>102124</v>
      </c>
      <c r="O19" s="888">
        <v>64118</v>
      </c>
      <c r="P19" s="888">
        <v>254009</v>
      </c>
      <c r="Q19" s="888">
        <v>489403</v>
      </c>
      <c r="R19" s="888">
        <v>94575</v>
      </c>
      <c r="S19" s="888">
        <v>180291</v>
      </c>
      <c r="T19" s="888">
        <v>57784</v>
      </c>
      <c r="U19" s="888">
        <v>90323</v>
      </c>
    </row>
    <row r="20" spans="1:26" s="719" customFormat="1" ht="12.6" customHeight="1">
      <c r="A20" s="756">
        <v>2018</v>
      </c>
      <c r="B20" s="888">
        <v>4060451</v>
      </c>
      <c r="C20" s="888">
        <v>200337</v>
      </c>
      <c r="D20" s="888">
        <v>9497</v>
      </c>
      <c r="E20" s="888">
        <v>735109</v>
      </c>
      <c r="F20" s="888"/>
      <c r="G20" s="888">
        <v>13462</v>
      </c>
      <c r="H20" s="888">
        <v>33522</v>
      </c>
      <c r="I20" s="888">
        <v>328053</v>
      </c>
      <c r="J20" s="888">
        <v>791887</v>
      </c>
      <c r="K20" s="888"/>
      <c r="L20" s="888">
        <v>175559</v>
      </c>
      <c r="M20" s="888">
        <v>375067</v>
      </c>
      <c r="N20" s="888">
        <v>111168</v>
      </c>
      <c r="O20" s="888">
        <v>71776</v>
      </c>
      <c r="P20" s="888">
        <v>267213</v>
      </c>
      <c r="Q20" s="888">
        <v>505232</v>
      </c>
      <c r="R20" s="888">
        <v>97385</v>
      </c>
      <c r="S20" s="888">
        <v>190739</v>
      </c>
      <c r="T20" s="888">
        <v>61030</v>
      </c>
      <c r="U20" s="888">
        <v>93415</v>
      </c>
    </row>
    <row r="21" spans="1:26" s="719" customFormat="1" ht="12.6" customHeight="1">
      <c r="A21" s="756">
        <v>2019</v>
      </c>
      <c r="B21" s="886">
        <v>4225538</v>
      </c>
      <c r="C21" s="886">
        <v>208493</v>
      </c>
      <c r="D21" s="886">
        <v>9535</v>
      </c>
      <c r="E21" s="886">
        <v>745512</v>
      </c>
      <c r="F21" s="886" t="s">
        <v>876</v>
      </c>
      <c r="G21" s="886">
        <v>13357</v>
      </c>
      <c r="H21" s="886">
        <v>34485</v>
      </c>
      <c r="I21" s="886">
        <v>353398</v>
      </c>
      <c r="J21" s="886">
        <v>808514</v>
      </c>
      <c r="K21" s="886" t="s">
        <v>876</v>
      </c>
      <c r="L21" s="886">
        <v>188123</v>
      </c>
      <c r="M21" s="886">
        <v>399241</v>
      </c>
      <c r="N21" s="886">
        <v>122783</v>
      </c>
      <c r="O21" s="886">
        <v>78191</v>
      </c>
      <c r="P21" s="886">
        <v>285055</v>
      </c>
      <c r="Q21" s="886">
        <v>518393</v>
      </c>
      <c r="R21" s="886">
        <v>98689</v>
      </c>
      <c r="S21" s="886">
        <v>200714</v>
      </c>
      <c r="T21" s="886">
        <v>63915</v>
      </c>
      <c r="U21" s="886">
        <v>97140</v>
      </c>
    </row>
    <row r="22" spans="1:26" s="719" customFormat="1" ht="12.6" customHeight="1">
      <c r="A22" s="756">
        <v>2020</v>
      </c>
      <c r="B22" s="886">
        <v>4140136</v>
      </c>
      <c r="C22" s="886">
        <v>207522</v>
      </c>
      <c r="D22" s="886">
        <v>9639</v>
      </c>
      <c r="E22" s="886">
        <v>718176</v>
      </c>
      <c r="F22" s="886"/>
      <c r="G22" s="886">
        <v>13852</v>
      </c>
      <c r="H22" s="886">
        <v>36296</v>
      </c>
      <c r="I22" s="886">
        <v>362320</v>
      </c>
      <c r="J22" s="886">
        <v>798826</v>
      </c>
      <c r="K22" s="886"/>
      <c r="L22" s="886">
        <v>186628</v>
      </c>
      <c r="M22" s="886">
        <v>365895</v>
      </c>
      <c r="N22" s="886">
        <v>130889</v>
      </c>
      <c r="O22" s="886">
        <v>79048</v>
      </c>
      <c r="P22" s="886">
        <v>285841</v>
      </c>
      <c r="Q22" s="886">
        <v>487197</v>
      </c>
      <c r="R22" s="886">
        <v>98983</v>
      </c>
      <c r="S22" s="886">
        <v>201813</v>
      </c>
      <c r="T22" s="886">
        <v>62606</v>
      </c>
      <c r="U22" s="886">
        <v>94605</v>
      </c>
    </row>
    <row r="23" spans="1:26" s="711" customFormat="1" ht="12.6" customHeight="1">
      <c r="A23" s="756">
        <v>2021</v>
      </c>
      <c r="B23" s="886">
        <v>4236222</v>
      </c>
      <c r="C23" s="886">
        <v>207247</v>
      </c>
      <c r="D23" s="886">
        <v>9749</v>
      </c>
      <c r="E23" s="886">
        <v>727114</v>
      </c>
      <c r="F23" s="887"/>
      <c r="G23" s="886">
        <v>13857</v>
      </c>
      <c r="H23" s="886">
        <v>36910</v>
      </c>
      <c r="I23" s="886">
        <v>379599</v>
      </c>
      <c r="J23" s="886">
        <v>798772</v>
      </c>
      <c r="K23" s="887"/>
      <c r="L23" s="886">
        <v>188973</v>
      </c>
      <c r="M23" s="886">
        <v>358989</v>
      </c>
      <c r="N23" s="886">
        <v>146102</v>
      </c>
      <c r="O23" s="886">
        <v>86031</v>
      </c>
      <c r="P23" s="886">
        <v>298528</v>
      </c>
      <c r="Q23" s="886">
        <v>514947</v>
      </c>
      <c r="R23" s="886">
        <v>100900</v>
      </c>
      <c r="S23" s="886">
        <v>211124</v>
      </c>
      <c r="T23" s="886">
        <v>64194</v>
      </c>
      <c r="U23" s="886">
        <v>93186</v>
      </c>
      <c r="V23" s="883"/>
      <c r="W23" s="883"/>
      <c r="X23" s="883"/>
    </row>
    <row r="24" spans="1:26" s="711" customFormat="1" ht="12.6" customHeight="1">
      <c r="A24" s="794">
        <v>2022</v>
      </c>
      <c r="B24" s="905">
        <v>4487322</v>
      </c>
      <c r="C24" s="905">
        <v>211847</v>
      </c>
      <c r="D24" s="905">
        <v>9983</v>
      </c>
      <c r="E24" s="905">
        <v>741958</v>
      </c>
      <c r="F24" s="905"/>
      <c r="G24" s="905">
        <v>15882</v>
      </c>
      <c r="H24" s="905">
        <v>38475</v>
      </c>
      <c r="I24" s="905">
        <v>398687</v>
      </c>
      <c r="J24" s="905">
        <v>825653</v>
      </c>
      <c r="K24" s="905"/>
      <c r="L24" s="905">
        <v>200020</v>
      </c>
      <c r="M24" s="905">
        <v>407255</v>
      </c>
      <c r="N24" s="905">
        <v>163328</v>
      </c>
      <c r="O24" s="905">
        <v>94408</v>
      </c>
      <c r="P24" s="905">
        <v>322244</v>
      </c>
      <c r="Q24" s="905">
        <v>558023</v>
      </c>
      <c r="R24" s="905">
        <v>107148</v>
      </c>
      <c r="S24" s="905">
        <v>218763</v>
      </c>
      <c r="T24" s="905">
        <v>73499</v>
      </c>
      <c r="U24" s="905">
        <v>100149</v>
      </c>
    </row>
    <row r="25" spans="1:26" s="711" customFormat="1" ht="12.6" customHeight="1">
      <c r="A25" s="788">
        <v>2023</v>
      </c>
      <c r="B25" s="890"/>
      <c r="C25" s="890"/>
      <c r="D25" s="890"/>
      <c r="E25" s="890"/>
      <c r="F25" s="890"/>
      <c r="G25" s="890"/>
      <c r="H25" s="903"/>
      <c r="I25" s="890"/>
      <c r="J25" s="890"/>
      <c r="K25" s="890"/>
      <c r="L25" s="890"/>
      <c r="M25" s="890"/>
      <c r="N25" s="890"/>
      <c r="O25" s="890"/>
      <c r="P25" s="890"/>
      <c r="Q25" s="890"/>
      <c r="R25" s="890"/>
      <c r="S25" s="890"/>
      <c r="T25" s="890"/>
      <c r="U25" s="890"/>
    </row>
    <row r="26" spans="1:26" s="711" customFormat="1" ht="12.75" customHeight="1">
      <c r="A26" s="751" t="s">
        <v>209</v>
      </c>
      <c r="B26" s="903">
        <v>4738341</v>
      </c>
      <c r="C26" s="903">
        <v>211541</v>
      </c>
      <c r="D26" s="903">
        <v>9827</v>
      </c>
      <c r="E26" s="903">
        <v>751411</v>
      </c>
      <c r="F26" s="883"/>
      <c r="G26" s="903">
        <v>16366</v>
      </c>
      <c r="H26" s="903">
        <v>39462</v>
      </c>
      <c r="I26" s="903">
        <v>430381</v>
      </c>
      <c r="J26" s="903">
        <v>842385</v>
      </c>
      <c r="K26" s="903"/>
      <c r="L26" s="903">
        <v>222738</v>
      </c>
      <c r="M26" s="903">
        <v>445160</v>
      </c>
      <c r="N26" s="903">
        <v>182371</v>
      </c>
      <c r="O26" s="903">
        <v>99917</v>
      </c>
      <c r="P26" s="903">
        <v>340977</v>
      </c>
      <c r="Q26" s="903">
        <v>608728</v>
      </c>
      <c r="R26" s="903">
        <v>116553</v>
      </c>
      <c r="S26" s="903">
        <v>232747</v>
      </c>
      <c r="T26" s="903">
        <v>79793</v>
      </c>
      <c r="U26" s="903">
        <v>107984</v>
      </c>
      <c r="V26" s="904"/>
      <c r="W26" s="903"/>
      <c r="X26" s="903"/>
      <c r="Y26" s="903"/>
      <c r="Z26" s="903"/>
    </row>
    <row r="27" spans="1:26" s="711" customFormat="1" ht="12.75" customHeight="1">
      <c r="A27" s="745" t="s">
        <v>801</v>
      </c>
      <c r="B27" s="903">
        <v>4559334</v>
      </c>
      <c r="C27" s="903">
        <v>196864</v>
      </c>
      <c r="D27" s="903">
        <v>9685</v>
      </c>
      <c r="E27" s="903">
        <v>738875</v>
      </c>
      <c r="F27" s="883"/>
      <c r="G27" s="903">
        <v>14609</v>
      </c>
      <c r="H27" s="903">
        <v>37537</v>
      </c>
      <c r="I27" s="903">
        <v>409045</v>
      </c>
      <c r="J27" s="903">
        <v>811088</v>
      </c>
      <c r="K27" s="903"/>
      <c r="L27" s="903">
        <v>213371</v>
      </c>
      <c r="M27" s="903">
        <v>413696</v>
      </c>
      <c r="N27" s="903">
        <v>178959</v>
      </c>
      <c r="O27" s="903">
        <v>96402</v>
      </c>
      <c r="P27" s="903">
        <v>331000</v>
      </c>
      <c r="Q27" s="903">
        <v>591408</v>
      </c>
      <c r="R27" s="903">
        <v>113034</v>
      </c>
      <c r="S27" s="903">
        <v>224773</v>
      </c>
      <c r="T27" s="903">
        <v>75428</v>
      </c>
      <c r="U27" s="903">
        <v>103560</v>
      </c>
      <c r="V27" s="904"/>
      <c r="W27" s="903"/>
      <c r="X27" s="903"/>
      <c r="Y27" s="903"/>
      <c r="Z27" s="903"/>
    </row>
    <row r="28" spans="1:26" s="711" customFormat="1" ht="12.75" customHeight="1">
      <c r="A28" s="747" t="s">
        <v>432</v>
      </c>
      <c r="B28" s="903">
        <v>1569569</v>
      </c>
      <c r="C28" s="903">
        <v>61676</v>
      </c>
      <c r="D28" s="903">
        <v>2586</v>
      </c>
      <c r="E28" s="903">
        <v>392925</v>
      </c>
      <c r="F28" s="883"/>
      <c r="G28" s="903">
        <v>4008</v>
      </c>
      <c r="H28" s="903">
        <v>10867</v>
      </c>
      <c r="I28" s="903">
        <v>173649</v>
      </c>
      <c r="J28" s="903">
        <v>289786</v>
      </c>
      <c r="K28" s="903"/>
      <c r="L28" s="903">
        <v>51125</v>
      </c>
      <c r="M28" s="903">
        <v>108540</v>
      </c>
      <c r="N28" s="903">
        <v>43916</v>
      </c>
      <c r="O28" s="903">
        <v>28207</v>
      </c>
      <c r="P28" s="903">
        <v>98123</v>
      </c>
      <c r="Q28" s="903">
        <v>134598</v>
      </c>
      <c r="R28" s="903">
        <v>36687</v>
      </c>
      <c r="S28" s="903">
        <v>74629</v>
      </c>
      <c r="T28" s="903">
        <v>23375</v>
      </c>
      <c r="U28" s="903">
        <v>34872</v>
      </c>
      <c r="V28" s="904"/>
      <c r="W28" s="903"/>
      <c r="X28" s="903"/>
      <c r="Y28" s="903"/>
      <c r="Z28" s="903"/>
    </row>
    <row r="29" spans="1:26" s="711" customFormat="1" ht="12.75" customHeight="1">
      <c r="A29" s="747" t="s">
        <v>431</v>
      </c>
      <c r="B29" s="903">
        <v>613509</v>
      </c>
      <c r="C29" s="903">
        <v>31154</v>
      </c>
      <c r="D29" s="903">
        <v>2038</v>
      </c>
      <c r="E29" s="903">
        <v>158693</v>
      </c>
      <c r="F29" s="883"/>
      <c r="G29" s="903">
        <v>1513</v>
      </c>
      <c r="H29" s="903">
        <v>4323</v>
      </c>
      <c r="I29" s="903">
        <v>59802</v>
      </c>
      <c r="J29" s="903">
        <v>106786</v>
      </c>
      <c r="K29" s="903"/>
      <c r="L29" s="903">
        <v>26605</v>
      </c>
      <c r="M29" s="903">
        <v>42192</v>
      </c>
      <c r="N29" s="903">
        <v>12450</v>
      </c>
      <c r="O29" s="903">
        <v>9954</v>
      </c>
      <c r="P29" s="903">
        <v>37869</v>
      </c>
      <c r="Q29" s="903">
        <v>49477</v>
      </c>
      <c r="R29" s="903">
        <v>15324</v>
      </c>
      <c r="S29" s="903">
        <v>32318</v>
      </c>
      <c r="T29" s="903">
        <v>7890</v>
      </c>
      <c r="U29" s="903">
        <v>15121</v>
      </c>
      <c r="V29" s="904"/>
      <c r="W29" s="903"/>
      <c r="X29" s="903"/>
      <c r="Y29" s="903"/>
      <c r="Z29" s="903"/>
    </row>
    <row r="30" spans="1:26" s="711" customFormat="1" ht="12.75" customHeight="1">
      <c r="A30" s="747" t="s">
        <v>430</v>
      </c>
      <c r="B30" s="903">
        <v>292337</v>
      </c>
      <c r="C30" s="903">
        <v>25312</v>
      </c>
      <c r="D30" s="903">
        <v>1123</v>
      </c>
      <c r="E30" s="903">
        <v>55624</v>
      </c>
      <c r="F30" s="883"/>
      <c r="G30" s="903">
        <v>671</v>
      </c>
      <c r="H30" s="903">
        <v>3088</v>
      </c>
      <c r="I30" s="903">
        <v>27908</v>
      </c>
      <c r="J30" s="903">
        <v>56209</v>
      </c>
      <c r="K30" s="903"/>
      <c r="L30" s="903">
        <v>16004</v>
      </c>
      <c r="M30" s="903">
        <v>23511</v>
      </c>
      <c r="N30" s="903">
        <v>3916</v>
      </c>
      <c r="O30" s="903">
        <v>5341</v>
      </c>
      <c r="P30" s="903">
        <v>14974</v>
      </c>
      <c r="Q30" s="903">
        <v>25714</v>
      </c>
      <c r="R30" s="903">
        <v>6824</v>
      </c>
      <c r="S30" s="903">
        <v>13598</v>
      </c>
      <c r="T30" s="903">
        <v>4172</v>
      </c>
      <c r="U30" s="903">
        <v>8348</v>
      </c>
      <c r="V30" s="904"/>
      <c r="W30" s="903"/>
      <c r="X30" s="903"/>
      <c r="Y30" s="903"/>
      <c r="Z30" s="903"/>
    </row>
    <row r="31" spans="1:26" s="711" customFormat="1" ht="12.75" customHeight="1">
      <c r="A31" s="747" t="s">
        <v>429</v>
      </c>
      <c r="B31" s="903">
        <v>1459884</v>
      </c>
      <c r="C31" s="903">
        <v>14491</v>
      </c>
      <c r="D31" s="903">
        <v>1016</v>
      </c>
      <c r="E31" s="903">
        <v>72524</v>
      </c>
      <c r="F31" s="883"/>
      <c r="G31" s="903">
        <v>7682</v>
      </c>
      <c r="H31" s="903">
        <v>13640</v>
      </c>
      <c r="I31" s="903">
        <v>86549</v>
      </c>
      <c r="J31" s="903">
        <v>263262</v>
      </c>
      <c r="K31" s="903"/>
      <c r="L31" s="903">
        <v>95563</v>
      </c>
      <c r="M31" s="903">
        <v>145879</v>
      </c>
      <c r="N31" s="903">
        <v>109797</v>
      </c>
      <c r="O31" s="903">
        <v>35468</v>
      </c>
      <c r="P31" s="903">
        <v>144316</v>
      </c>
      <c r="Q31" s="903">
        <v>303571</v>
      </c>
      <c r="R31" s="903">
        <v>37404</v>
      </c>
      <c r="S31" s="903">
        <v>74600</v>
      </c>
      <c r="T31" s="903">
        <v>26871</v>
      </c>
      <c r="U31" s="903">
        <v>27251</v>
      </c>
      <c r="V31" s="904"/>
      <c r="W31" s="903"/>
      <c r="X31" s="903"/>
      <c r="Y31" s="903"/>
      <c r="Z31" s="903"/>
    </row>
    <row r="32" spans="1:26" s="711" customFormat="1" ht="12.75" customHeight="1">
      <c r="A32" s="747" t="s">
        <v>428</v>
      </c>
      <c r="B32" s="903">
        <v>234572</v>
      </c>
      <c r="C32" s="903">
        <v>6693</v>
      </c>
      <c r="D32" s="903">
        <v>292</v>
      </c>
      <c r="E32" s="903">
        <v>31522</v>
      </c>
      <c r="F32" s="883"/>
      <c r="G32" s="903">
        <v>269</v>
      </c>
      <c r="H32" s="903">
        <v>2014</v>
      </c>
      <c r="I32" s="903">
        <v>25636</v>
      </c>
      <c r="J32" s="903">
        <v>36976</v>
      </c>
      <c r="K32" s="903"/>
      <c r="L32" s="903">
        <v>10938</v>
      </c>
      <c r="M32" s="903">
        <v>20989</v>
      </c>
      <c r="N32" s="903">
        <v>5023</v>
      </c>
      <c r="O32" s="903">
        <v>6445</v>
      </c>
      <c r="P32" s="903">
        <v>15347</v>
      </c>
      <c r="Q32" s="903">
        <v>36067</v>
      </c>
      <c r="R32" s="903">
        <v>9233</v>
      </c>
      <c r="S32" s="903">
        <v>14450</v>
      </c>
      <c r="T32" s="903">
        <v>4830</v>
      </c>
      <c r="U32" s="903">
        <v>7848</v>
      </c>
      <c r="V32" s="904"/>
      <c r="W32" s="903"/>
      <c r="X32" s="903"/>
      <c r="Y32" s="903"/>
      <c r="Z32" s="903"/>
    </row>
    <row r="33" spans="1:26" s="711" customFormat="1" ht="12.75" customHeight="1">
      <c r="A33" s="747" t="s">
        <v>427</v>
      </c>
      <c r="B33" s="903">
        <v>170607</v>
      </c>
      <c r="C33" s="903">
        <v>45321</v>
      </c>
      <c r="D33" s="903">
        <v>2323</v>
      </c>
      <c r="E33" s="903">
        <v>20461</v>
      </c>
      <c r="F33" s="883"/>
      <c r="G33" s="903">
        <v>195</v>
      </c>
      <c r="H33" s="903">
        <v>1261</v>
      </c>
      <c r="I33" s="903">
        <v>11723</v>
      </c>
      <c r="J33" s="903">
        <v>26748</v>
      </c>
      <c r="K33" s="903"/>
      <c r="L33" s="903">
        <v>4876</v>
      </c>
      <c r="M33" s="903">
        <v>15453</v>
      </c>
      <c r="N33" s="903">
        <v>1435</v>
      </c>
      <c r="O33" s="903">
        <v>2599</v>
      </c>
      <c r="P33" s="903">
        <v>8984</v>
      </c>
      <c r="Q33" s="903">
        <v>13701</v>
      </c>
      <c r="R33" s="903">
        <v>3006</v>
      </c>
      <c r="S33" s="903">
        <v>6442</v>
      </c>
      <c r="T33" s="903">
        <v>2216</v>
      </c>
      <c r="U33" s="903">
        <v>3863</v>
      </c>
      <c r="V33" s="904"/>
      <c r="W33" s="903"/>
      <c r="X33" s="903"/>
      <c r="Y33" s="903"/>
      <c r="Z33" s="903"/>
    </row>
    <row r="34" spans="1:26" s="711" customFormat="1" ht="12.75" customHeight="1">
      <c r="A34" s="747" t="s">
        <v>426</v>
      </c>
      <c r="B34" s="903">
        <v>218856</v>
      </c>
      <c r="C34" s="903">
        <v>12217</v>
      </c>
      <c r="D34" s="903">
        <v>307</v>
      </c>
      <c r="E34" s="903">
        <v>7126</v>
      </c>
      <c r="F34" s="883"/>
      <c r="G34" s="903">
        <v>271</v>
      </c>
      <c r="H34" s="903">
        <v>2344</v>
      </c>
      <c r="I34" s="903">
        <v>23778</v>
      </c>
      <c r="J34" s="903">
        <v>31321</v>
      </c>
      <c r="K34" s="903"/>
      <c r="L34" s="903">
        <v>8260</v>
      </c>
      <c r="M34" s="903">
        <v>57132</v>
      </c>
      <c r="N34" s="903">
        <v>2422</v>
      </c>
      <c r="O34" s="903">
        <v>8388</v>
      </c>
      <c r="P34" s="903">
        <v>11387</v>
      </c>
      <c r="Q34" s="903">
        <v>28280</v>
      </c>
      <c r="R34" s="903">
        <v>4556</v>
      </c>
      <c r="S34" s="903">
        <v>8736</v>
      </c>
      <c r="T34" s="903">
        <v>6074</v>
      </c>
      <c r="U34" s="903">
        <v>6257</v>
      </c>
      <c r="V34" s="904"/>
      <c r="W34" s="903"/>
      <c r="X34" s="903"/>
      <c r="Y34" s="903"/>
      <c r="Z34" s="903"/>
    </row>
    <row r="35" spans="1:26" s="711" customFormat="1" ht="12.75" customHeight="1">
      <c r="A35" s="745" t="s">
        <v>425</v>
      </c>
      <c r="B35" s="903">
        <v>81063</v>
      </c>
      <c r="C35" s="903">
        <v>9307</v>
      </c>
      <c r="D35" s="903">
        <v>89</v>
      </c>
      <c r="E35" s="903">
        <v>7930</v>
      </c>
      <c r="F35" s="883"/>
      <c r="G35" s="903">
        <v>880</v>
      </c>
      <c r="H35" s="903">
        <v>856</v>
      </c>
      <c r="I35" s="903">
        <v>8366</v>
      </c>
      <c r="J35" s="903">
        <v>16972</v>
      </c>
      <c r="K35" s="903"/>
      <c r="L35" s="903">
        <v>4290</v>
      </c>
      <c r="M35" s="903">
        <v>10805</v>
      </c>
      <c r="N35" s="903">
        <v>943</v>
      </c>
      <c r="O35" s="903">
        <v>942</v>
      </c>
      <c r="P35" s="903">
        <v>4182</v>
      </c>
      <c r="Q35" s="903">
        <v>6250</v>
      </c>
      <c r="R35" s="903">
        <v>1610</v>
      </c>
      <c r="S35" s="903">
        <v>3687</v>
      </c>
      <c r="T35" s="903">
        <v>1911</v>
      </c>
      <c r="U35" s="903">
        <v>2043</v>
      </c>
      <c r="V35" s="904"/>
      <c r="W35" s="903"/>
      <c r="X35" s="903"/>
      <c r="Y35" s="903"/>
      <c r="Z35" s="903"/>
    </row>
    <row r="36" spans="1:26" s="711" customFormat="1" ht="12.75" customHeight="1">
      <c r="A36" s="745" t="s">
        <v>424</v>
      </c>
      <c r="B36" s="903">
        <v>97944</v>
      </c>
      <c r="C36" s="903">
        <v>5370</v>
      </c>
      <c r="D36" s="903">
        <v>53</v>
      </c>
      <c r="E36" s="903">
        <v>4606</v>
      </c>
      <c r="F36" s="883"/>
      <c r="G36" s="903">
        <v>877</v>
      </c>
      <c r="H36" s="903">
        <v>1069</v>
      </c>
      <c r="I36" s="903">
        <v>12970</v>
      </c>
      <c r="J36" s="903">
        <v>14325</v>
      </c>
      <c r="K36" s="903"/>
      <c r="L36" s="903">
        <v>5077</v>
      </c>
      <c r="M36" s="903">
        <v>20659</v>
      </c>
      <c r="N36" s="903">
        <v>2469</v>
      </c>
      <c r="O36" s="903">
        <v>2573</v>
      </c>
      <c r="P36" s="903">
        <v>5795</v>
      </c>
      <c r="Q36" s="903">
        <v>11070</v>
      </c>
      <c r="R36" s="903">
        <v>1909</v>
      </c>
      <c r="S36" s="903">
        <v>4287</v>
      </c>
      <c r="T36" s="903">
        <v>2454</v>
      </c>
      <c r="U36" s="903">
        <v>2381</v>
      </c>
      <c r="V36" s="904"/>
      <c r="W36" s="903"/>
      <c r="X36" s="903"/>
      <c r="Y36" s="903"/>
      <c r="Z36" s="903"/>
    </row>
    <row r="37" spans="1:26" ht="14.1" customHeight="1">
      <c r="A37" s="779"/>
      <c r="B37" s="781" t="s">
        <v>88</v>
      </c>
      <c r="C37" s="781" t="s">
        <v>926</v>
      </c>
      <c r="D37" s="781" t="s">
        <v>665</v>
      </c>
      <c r="E37" s="4997" t="s">
        <v>662</v>
      </c>
      <c r="F37" s="4998"/>
      <c r="G37" s="781" t="s">
        <v>590</v>
      </c>
      <c r="H37" s="781" t="s">
        <v>587</v>
      </c>
      <c r="I37" s="781" t="s">
        <v>925</v>
      </c>
      <c r="J37" s="4997" t="s">
        <v>924</v>
      </c>
      <c r="K37" s="4998"/>
      <c r="L37" s="781" t="s">
        <v>923</v>
      </c>
      <c r="M37" s="781" t="s">
        <v>922</v>
      </c>
      <c r="N37" s="781" t="s">
        <v>921</v>
      </c>
      <c r="O37" s="781" t="s">
        <v>920</v>
      </c>
      <c r="P37" s="781" t="s">
        <v>919</v>
      </c>
      <c r="Q37" s="781" t="s">
        <v>918</v>
      </c>
      <c r="R37" s="781" t="s">
        <v>917</v>
      </c>
      <c r="S37" s="781" t="s">
        <v>916</v>
      </c>
      <c r="T37" s="781" t="s">
        <v>915</v>
      </c>
      <c r="U37" s="781" t="s">
        <v>914</v>
      </c>
    </row>
    <row r="38" spans="1:26" s="106" customFormat="1" ht="13.5" customHeight="1">
      <c r="A38" s="4813" t="s">
        <v>412</v>
      </c>
      <c r="B38" s="4813"/>
      <c r="C38" s="4813"/>
      <c r="D38" s="4813"/>
      <c r="E38" s="4813"/>
      <c r="F38" s="4813"/>
      <c r="G38" s="4813"/>
      <c r="H38" s="4813"/>
      <c r="I38" s="4813"/>
      <c r="J38" s="4813"/>
      <c r="K38" s="4813"/>
      <c r="L38" s="4813"/>
      <c r="M38" s="4813"/>
      <c r="N38" s="4813"/>
      <c r="O38" s="4813"/>
      <c r="P38" s="105"/>
    </row>
    <row r="39" spans="1:26" ht="9.75" customHeight="1">
      <c r="A39" s="4983" t="s">
        <v>789</v>
      </c>
      <c r="B39" s="5031"/>
      <c r="C39" s="5031"/>
      <c r="D39" s="5031"/>
      <c r="E39" s="5031"/>
      <c r="F39" s="5031"/>
      <c r="G39" s="5031"/>
      <c r="H39" s="5031"/>
      <c r="I39" s="5031"/>
      <c r="J39" s="5031"/>
      <c r="K39" s="5031"/>
      <c r="L39" s="5031"/>
      <c r="M39" s="777"/>
    </row>
    <row r="40" spans="1:26" ht="9.75" customHeight="1">
      <c r="A40" s="4992" t="s">
        <v>788</v>
      </c>
      <c r="B40" s="4992"/>
      <c r="C40" s="4992"/>
      <c r="D40" s="4992"/>
      <c r="E40" s="4992"/>
      <c r="F40" s="4992"/>
      <c r="G40" s="4992"/>
      <c r="H40" s="4992"/>
      <c r="I40" s="4992"/>
      <c r="J40" s="4992"/>
      <c r="K40" s="4992"/>
      <c r="L40" s="4992"/>
      <c r="M40" s="920"/>
    </row>
    <row r="41" spans="1:26" ht="9.75" customHeight="1">
      <c r="A41" s="855"/>
      <c r="B41" s="692"/>
      <c r="C41" s="692"/>
      <c r="D41" s="692"/>
      <c r="E41" s="692"/>
      <c r="F41" s="692"/>
      <c r="G41" s="692"/>
      <c r="H41" s="692"/>
      <c r="I41" s="692"/>
      <c r="J41" s="692"/>
      <c r="K41" s="692"/>
      <c r="L41" s="692"/>
      <c r="M41" s="920"/>
    </row>
    <row r="42" spans="1:26" ht="9.75" customHeight="1">
      <c r="A42" s="461" t="s">
        <v>409</v>
      </c>
      <c r="B42" s="880"/>
      <c r="C42" s="880"/>
      <c r="D42" s="880"/>
      <c r="E42" s="880"/>
      <c r="F42" s="880"/>
      <c r="G42" s="880"/>
      <c r="H42" s="880"/>
      <c r="I42" s="880"/>
      <c r="J42" s="880"/>
      <c r="K42" s="880"/>
      <c r="L42" s="880"/>
      <c r="M42" s="896"/>
    </row>
    <row r="43" spans="1:26" ht="9.75" customHeight="1">
      <c r="A43" s="687" t="s">
        <v>946</v>
      </c>
      <c r="B43" s="879"/>
      <c r="C43" s="879"/>
      <c r="D43" s="879"/>
      <c r="E43" s="879"/>
      <c r="F43" s="879"/>
      <c r="G43" s="879"/>
      <c r="H43" s="879"/>
      <c r="I43" s="879"/>
      <c r="J43" s="879"/>
      <c r="K43" s="879"/>
      <c r="L43" s="879"/>
      <c r="M43" s="896"/>
    </row>
    <row r="44" spans="1:26">
      <c r="M44" s="911"/>
    </row>
    <row r="163" spans="1:1">
      <c r="A163" s="682" t="s">
        <v>936</v>
      </c>
    </row>
  </sheetData>
  <mergeCells count="11">
    <mergeCell ref="J37:K37"/>
    <mergeCell ref="A1:U1"/>
    <mergeCell ref="A2:U2"/>
    <mergeCell ref="A40:L40"/>
    <mergeCell ref="B5:L5"/>
    <mergeCell ref="A39:L39"/>
    <mergeCell ref="M5:U5"/>
    <mergeCell ref="A38:O38"/>
    <mergeCell ref="E37:F37"/>
    <mergeCell ref="E4:F4"/>
    <mergeCell ref="J4:K4"/>
  </mergeCells>
  <conditionalFormatting sqref="B26:G36">
    <cfRule type="cellIs" dxfId="479" priority="3" operator="between">
      <formula>0.0000000000000001</formula>
      <formula>0.4999999999</formula>
    </cfRule>
  </conditionalFormatting>
  <conditionalFormatting sqref="B14:U15">
    <cfRule type="cellIs" dxfId="478" priority="7" operator="between">
      <formula>0.0000000000000001</formula>
      <formula>0.4999999999</formula>
    </cfRule>
  </conditionalFormatting>
  <conditionalFormatting sqref="B18:U22">
    <cfRule type="cellIs" dxfId="477" priority="6" operator="between">
      <formula>0.0000000000000001</formula>
      <formula>0.4999999999</formula>
    </cfRule>
  </conditionalFormatting>
  <conditionalFormatting sqref="B24:U24">
    <cfRule type="cellIs" dxfId="476" priority="4" operator="between">
      <formula>0.0000000000000001</formula>
      <formula>0.4999999999</formula>
    </cfRule>
  </conditionalFormatting>
  <conditionalFormatting sqref="B23:X23">
    <cfRule type="cellIs" dxfId="475" priority="5" operator="between">
      <formula>0.0000000000000001</formula>
      <formula>0.4999999999</formula>
    </cfRule>
  </conditionalFormatting>
  <conditionalFormatting sqref="H25:H36">
    <cfRule type="cellIs" dxfId="474" priority="2" operator="between">
      <formula>0.0000000000000001</formula>
      <formula>0.4999999999</formula>
    </cfRule>
  </conditionalFormatting>
  <conditionalFormatting sqref="I26:Z36">
    <cfRule type="cellIs" dxfId="473" priority="1" operator="between">
      <formula>0.0000000000000001</formula>
      <formula>0.4999999999</formula>
    </cfRule>
  </conditionalFormatting>
  <hyperlinks>
    <hyperlink ref="A43" r:id="rId1" xr:uid="{39148A13-EBCD-447D-BBFB-95B8584A6B51}"/>
    <hyperlink ref="B4" r:id="rId2" xr:uid="{3D9F2740-E67B-4FE7-9607-74AC7B3B1254}"/>
    <hyperlink ref="C4" r:id="rId3" xr:uid="{598BB026-8919-48EB-8852-5735BC1AA54A}"/>
    <hyperlink ref="D4" r:id="rId4" xr:uid="{36FB8F7A-7D73-4CAE-AA00-A82DC2952424}"/>
    <hyperlink ref="E4" r:id="rId5" xr:uid="{1E0D8C21-3002-403A-A807-BBD2F35D691A}"/>
    <hyperlink ref="G4" r:id="rId6" xr:uid="{A9D0963E-B717-49BE-8F06-2C9D6F98255D}"/>
    <hyperlink ref="H4" r:id="rId7" xr:uid="{A8363BCE-FBFF-4F0C-8027-E2E74AA53138}"/>
    <hyperlink ref="I4" r:id="rId8" xr:uid="{8DF323F6-860B-4B0D-A13E-E90DCC595990}"/>
    <hyperlink ref="J4" r:id="rId9" xr:uid="{BD05F803-01CD-4D50-A62A-DA452FD333B6}"/>
    <hyperlink ref="L4" r:id="rId10" xr:uid="{22C5B871-F846-497D-BCB6-6650570BD84B}"/>
    <hyperlink ref="M4" r:id="rId11" xr:uid="{58A3DA09-575A-425A-8AEC-766B857657D1}"/>
    <hyperlink ref="N4" r:id="rId12" xr:uid="{A2C819EC-1948-423B-94FD-BF68A249D26F}"/>
    <hyperlink ref="O4" r:id="rId13" xr:uid="{7B11BD26-9BFF-44BE-A578-B568C8D52F37}"/>
    <hyperlink ref="P4" r:id="rId14" xr:uid="{B9D140F5-FDD8-436B-8F18-0E85EEDEB514}"/>
    <hyperlink ref="Q4" r:id="rId15" xr:uid="{6AC4D280-55D3-4321-8122-08FFB3A2ED92}"/>
    <hyperlink ref="R4" r:id="rId16" xr:uid="{CE4504DE-9B94-4523-ACBA-2EFA70DF9126}"/>
    <hyperlink ref="S4" r:id="rId17" xr:uid="{CCE63C98-6B8C-4CD6-BF28-D6B9BF746045}"/>
    <hyperlink ref="T4" r:id="rId18" xr:uid="{4937A299-BC90-4FB1-B865-B497BDD63D47}"/>
    <hyperlink ref="U4" r:id="rId19" xr:uid="{DB28E27D-CFDD-441B-9DE6-2F0B5099E160}"/>
    <hyperlink ref="B37" r:id="rId20" xr:uid="{F1F54C7D-D226-41E4-801F-1551FBDACC79}"/>
    <hyperlink ref="C37" r:id="rId21" xr:uid="{91979686-7D41-401C-A99B-51443171ABC6}"/>
    <hyperlink ref="D37" r:id="rId22" xr:uid="{1B5FB384-595C-4526-A5D8-5C9F6B2D3CA9}"/>
    <hyperlink ref="E37" r:id="rId23" xr:uid="{1CFD98B9-6DAD-4C06-B90E-89C7566A1E8C}"/>
    <hyperlink ref="G37" r:id="rId24" xr:uid="{0AE5965E-F3B3-40FF-9034-3EC329FEA62D}"/>
    <hyperlink ref="H37" r:id="rId25" xr:uid="{10205372-B429-437E-A644-C74D70D8910F}"/>
    <hyperlink ref="I37" r:id="rId26" xr:uid="{2E9A0D68-5C84-4A53-9FDE-DD5A5018DEDD}"/>
    <hyperlink ref="J37" r:id="rId27" xr:uid="{189D03C7-6D67-4D3D-94EA-2F342A60C51D}"/>
    <hyperlink ref="L37" r:id="rId28" xr:uid="{368A0521-8CEB-434D-89C1-9D6533160686}"/>
    <hyperlink ref="M37" r:id="rId29" xr:uid="{2130051F-1E9B-4726-BDBB-C53EBCE53F33}"/>
    <hyperlink ref="N37" r:id="rId30" xr:uid="{BFAD9783-335F-493C-900B-02BE66358647}"/>
    <hyperlink ref="O37" r:id="rId31" xr:uid="{BAA8B319-1D2F-4816-A4E9-AFDF7BCB717C}"/>
    <hyperlink ref="P37" r:id="rId32" xr:uid="{CFFEBAB0-FD6E-4C7B-BE22-970AE77CFB63}"/>
    <hyperlink ref="Q37" r:id="rId33" xr:uid="{DB8C9C68-9BF7-4AE5-B3C8-EF22AE05F0A2}"/>
    <hyperlink ref="R37" r:id="rId34" xr:uid="{FC6EE04F-7F5E-4A1E-919E-2DA0C86BBAC5}"/>
    <hyperlink ref="S37" r:id="rId35" xr:uid="{DD2BE849-8179-4A1C-B2C1-5EDF712E453A}"/>
    <hyperlink ref="T37" r:id="rId36" xr:uid="{2C26473F-7767-4A9D-A039-79C0087B2462}"/>
    <hyperlink ref="U37" r:id="rId37" xr:uid="{3075CFB0-1411-4FA7-AAF7-480B8E2313C5}"/>
    <hyperlink ref="E4:F4" r:id="rId38" display="C" xr:uid="{08970C7E-0DDA-4EC2-8D50-245B3F354091}"/>
    <hyperlink ref="J4:K4" r:id="rId39" display="G" xr:uid="{97850219-D2A3-4AA4-9ECA-AF7FF8A06E62}"/>
    <hyperlink ref="E37:F37" r:id="rId40" display="C" xr:uid="{57463E04-FE9B-44D5-96E9-509FA775CCE8}"/>
    <hyperlink ref="J37:K37" r:id="rId41" display="G" xr:uid="{9C537F24-8323-46A1-A9ED-948BB0683932}"/>
  </hyperlinks>
  <pageMargins left="0.7" right="0.7" top="0.75" bottom="0.75" header="0.3" footer="0.3"/>
  <pageSetup paperSize="9" orientation="portrait" r:id="rId4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19298-48B3-4365-B39F-ECEDAD42FEA8}">
  <sheetPr codeName="Sheet46"/>
  <dimension ref="A1:AG164"/>
  <sheetViews>
    <sheetView showGridLines="0" workbookViewId="0">
      <selection sqref="A1:U1"/>
    </sheetView>
  </sheetViews>
  <sheetFormatPr defaultColWidth="7.85546875" defaultRowHeight="12.75"/>
  <cols>
    <col min="1" max="1" width="20" style="682" customWidth="1"/>
    <col min="2" max="2" width="10.85546875" style="682" customWidth="1"/>
    <col min="3" max="5" width="9" style="682" customWidth="1"/>
    <col min="6" max="6" width="3.140625" style="682" customWidth="1"/>
    <col min="7" max="10" width="9" style="682" customWidth="1"/>
    <col min="11" max="11" width="2.85546875" style="682" bestFit="1" customWidth="1"/>
    <col min="12" max="21" width="9" style="682" customWidth="1"/>
    <col min="22" max="22" width="10.42578125" style="682" bestFit="1" customWidth="1"/>
    <col min="23" max="26" width="7.85546875" style="682"/>
    <col min="27" max="27" width="10.5703125" style="682" customWidth="1"/>
    <col min="28" max="16384" width="7.85546875" style="682"/>
  </cols>
  <sheetData>
    <row r="1" spans="1:31" s="736" customFormat="1" ht="34.5" customHeight="1">
      <c r="A1" s="4975" t="s">
        <v>953</v>
      </c>
      <c r="B1" s="4975"/>
      <c r="C1" s="4975"/>
      <c r="D1" s="4975"/>
      <c r="E1" s="4975"/>
      <c r="F1" s="4975"/>
      <c r="G1" s="4975"/>
      <c r="H1" s="4975"/>
      <c r="I1" s="4975"/>
      <c r="J1" s="4975"/>
      <c r="K1" s="4975"/>
      <c r="L1" s="4975"/>
      <c r="M1" s="4975"/>
      <c r="N1" s="4975"/>
      <c r="O1" s="4975"/>
      <c r="P1" s="4975"/>
      <c r="Q1" s="4975"/>
      <c r="R1" s="4975"/>
      <c r="S1" s="4975"/>
      <c r="T1" s="4975"/>
      <c r="U1" s="4975"/>
    </row>
    <row r="2" spans="1:31" s="736" customFormat="1" ht="34.5" customHeight="1">
      <c r="A2" s="4976" t="s">
        <v>952</v>
      </c>
      <c r="B2" s="4976"/>
      <c r="C2" s="4976"/>
      <c r="D2" s="4976"/>
      <c r="E2" s="4976"/>
      <c r="F2" s="4976"/>
      <c r="G2" s="4976"/>
      <c r="H2" s="4976"/>
      <c r="I2" s="4976"/>
      <c r="J2" s="4976"/>
      <c r="K2" s="4976"/>
      <c r="L2" s="4976"/>
      <c r="M2" s="4976"/>
      <c r="N2" s="4976"/>
      <c r="O2" s="4976"/>
      <c r="P2" s="4976"/>
      <c r="Q2" s="4976"/>
      <c r="R2" s="4976"/>
      <c r="S2" s="4976"/>
      <c r="T2" s="4976"/>
      <c r="U2" s="4976"/>
    </row>
    <row r="3" spans="1:31" s="736" customFormat="1" ht="9.75" customHeight="1">
      <c r="A3" s="924" t="s">
        <v>951</v>
      </c>
      <c r="B3" s="804"/>
      <c r="C3" s="804"/>
      <c r="D3" s="804"/>
      <c r="E3" s="804"/>
      <c r="F3" s="804"/>
      <c r="G3" s="804"/>
      <c r="H3" s="804"/>
      <c r="I3" s="804"/>
      <c r="J3" s="804"/>
      <c r="K3" s="804"/>
      <c r="M3" s="909"/>
      <c r="U3" s="909" t="s">
        <v>950</v>
      </c>
    </row>
    <row r="4" spans="1:31" s="736" customFormat="1" ht="17.45" customHeight="1">
      <c r="A4" s="779"/>
      <c r="B4" s="781" t="s">
        <v>88</v>
      </c>
      <c r="C4" s="781" t="s">
        <v>926</v>
      </c>
      <c r="D4" s="781" t="s">
        <v>665</v>
      </c>
      <c r="E4" s="4997" t="s">
        <v>662</v>
      </c>
      <c r="F4" s="4998"/>
      <c r="G4" s="781" t="s">
        <v>590</v>
      </c>
      <c r="H4" s="781" t="s">
        <v>587</v>
      </c>
      <c r="I4" s="781" t="s">
        <v>925</v>
      </c>
      <c r="J4" s="4997" t="s">
        <v>924</v>
      </c>
      <c r="K4" s="4998"/>
      <c r="L4" s="781" t="s">
        <v>923</v>
      </c>
      <c r="M4" s="781" t="s">
        <v>922</v>
      </c>
      <c r="N4" s="781" t="s">
        <v>921</v>
      </c>
      <c r="O4" s="781" t="s">
        <v>920</v>
      </c>
      <c r="P4" s="781" t="s">
        <v>919</v>
      </c>
      <c r="Q4" s="781" t="s">
        <v>918</v>
      </c>
      <c r="R4" s="781" t="s">
        <v>917</v>
      </c>
      <c r="S4" s="781" t="s">
        <v>916</v>
      </c>
      <c r="T4" s="781" t="s">
        <v>915</v>
      </c>
      <c r="U4" s="781" t="s">
        <v>914</v>
      </c>
    </row>
    <row r="5" spans="1:31" s="891" customFormat="1" ht="12.75" customHeight="1">
      <c r="A5" s="801" t="s">
        <v>209</v>
      </c>
      <c r="B5" s="5018"/>
      <c r="C5" s="5018"/>
      <c r="D5" s="5018"/>
      <c r="E5" s="5018"/>
      <c r="F5" s="5018"/>
      <c r="G5" s="5018"/>
      <c r="H5" s="5018"/>
      <c r="I5" s="5018"/>
      <c r="J5" s="5018"/>
      <c r="K5" s="5018"/>
      <c r="L5" s="5018"/>
      <c r="M5" s="5018"/>
      <c r="N5" s="5018"/>
      <c r="O5" s="5018"/>
      <c r="P5" s="5018"/>
      <c r="Q5" s="5018"/>
      <c r="R5" s="5018"/>
      <c r="S5" s="5018"/>
      <c r="T5" s="5018"/>
      <c r="U5" s="5018"/>
    </row>
    <row r="6" spans="1:31" s="891" customFormat="1" ht="12.75" customHeight="1">
      <c r="A6" s="728">
        <v>2004</v>
      </c>
      <c r="B6" s="890">
        <v>305610625</v>
      </c>
      <c r="C6" s="890">
        <v>4239404</v>
      </c>
      <c r="D6" s="890">
        <v>1072924</v>
      </c>
      <c r="E6" s="890">
        <v>70196426</v>
      </c>
      <c r="F6" s="890"/>
      <c r="G6" s="890">
        <v>7149896</v>
      </c>
      <c r="H6" s="890">
        <v>1790886</v>
      </c>
      <c r="I6" s="890">
        <v>32915707</v>
      </c>
      <c r="J6" s="890">
        <v>121795856</v>
      </c>
      <c r="K6" s="890"/>
      <c r="L6" s="890">
        <v>12800824</v>
      </c>
      <c r="M6" s="890">
        <v>8263075</v>
      </c>
      <c r="N6" s="890">
        <v>12424947</v>
      </c>
      <c r="O6" s="890">
        <v>5217987</v>
      </c>
      <c r="P6" s="890">
        <v>9075992</v>
      </c>
      <c r="Q6" s="890">
        <v>8059496</v>
      </c>
      <c r="R6" s="890">
        <v>1201104</v>
      </c>
      <c r="S6" s="890">
        <v>6447915</v>
      </c>
      <c r="T6" s="890">
        <v>1500356</v>
      </c>
      <c r="U6" s="890">
        <v>1457829</v>
      </c>
      <c r="V6" s="916"/>
    </row>
    <row r="7" spans="1:31" s="891" customFormat="1" ht="12.75" customHeight="1">
      <c r="A7" s="728">
        <v>2005</v>
      </c>
      <c r="B7" s="890">
        <v>316708488</v>
      </c>
      <c r="C7" s="890">
        <v>4322277</v>
      </c>
      <c r="D7" s="890">
        <v>1194280</v>
      </c>
      <c r="E7" s="890">
        <v>71472379</v>
      </c>
      <c r="F7" s="890"/>
      <c r="G7" s="890">
        <v>8068414</v>
      </c>
      <c r="H7" s="890">
        <v>1959211</v>
      </c>
      <c r="I7" s="890">
        <v>34530516</v>
      </c>
      <c r="J7" s="890">
        <v>125352833</v>
      </c>
      <c r="K7" s="890"/>
      <c r="L7" s="890">
        <v>13793862</v>
      </c>
      <c r="M7" s="890">
        <v>8473388</v>
      </c>
      <c r="N7" s="890">
        <v>12630721</v>
      </c>
      <c r="O7" s="890">
        <v>5642816</v>
      </c>
      <c r="P7" s="890">
        <v>9627307</v>
      </c>
      <c r="Q7" s="890">
        <v>8502463</v>
      </c>
      <c r="R7" s="890">
        <v>1274237</v>
      </c>
      <c r="S7" s="890">
        <v>6893384</v>
      </c>
      <c r="T7" s="890">
        <v>1429798</v>
      </c>
      <c r="U7" s="890">
        <v>1540604</v>
      </c>
      <c r="V7" s="916"/>
    </row>
    <row r="8" spans="1:31" s="891" customFormat="1" ht="12.75" customHeight="1">
      <c r="A8" s="728">
        <v>2006</v>
      </c>
      <c r="B8" s="890">
        <v>332310954</v>
      </c>
      <c r="C8" s="890">
        <v>4459971</v>
      </c>
      <c r="D8" s="890">
        <v>1309707</v>
      </c>
      <c r="E8" s="890">
        <v>75989478</v>
      </c>
      <c r="F8" s="890"/>
      <c r="G8" s="890">
        <v>9282157</v>
      </c>
      <c r="H8" s="890">
        <v>2266188</v>
      </c>
      <c r="I8" s="890">
        <v>34456870</v>
      </c>
      <c r="J8" s="890">
        <v>129873598</v>
      </c>
      <c r="K8" s="890"/>
      <c r="L8" s="890">
        <v>15361685</v>
      </c>
      <c r="M8" s="890">
        <v>9077387</v>
      </c>
      <c r="N8" s="890">
        <v>12847967</v>
      </c>
      <c r="O8" s="890">
        <v>6305187</v>
      </c>
      <c r="P8" s="890">
        <v>9731004</v>
      </c>
      <c r="Q8" s="890">
        <v>9230538</v>
      </c>
      <c r="R8" s="890">
        <v>1361234</v>
      </c>
      <c r="S8" s="890">
        <v>7626794</v>
      </c>
      <c r="T8" s="890">
        <v>1547981</v>
      </c>
      <c r="U8" s="890">
        <v>1583209</v>
      </c>
      <c r="V8" s="916"/>
    </row>
    <row r="9" spans="1:31" s="719" customFormat="1" ht="12.6" customHeight="1">
      <c r="A9" s="728">
        <v>2007</v>
      </c>
      <c r="B9" s="890">
        <v>358406166</v>
      </c>
      <c r="C9" s="890">
        <v>4884458</v>
      </c>
      <c r="D9" s="890">
        <v>1404429</v>
      </c>
      <c r="E9" s="890">
        <v>82053527</v>
      </c>
      <c r="F9" s="890"/>
      <c r="G9" s="890">
        <v>13168636</v>
      </c>
      <c r="H9" s="890">
        <v>2530744</v>
      </c>
      <c r="I9" s="890">
        <v>35052105</v>
      </c>
      <c r="J9" s="890">
        <v>136960269</v>
      </c>
      <c r="K9" s="890"/>
      <c r="L9" s="890">
        <v>17259311</v>
      </c>
      <c r="M9" s="890">
        <v>9912850</v>
      </c>
      <c r="N9" s="890">
        <v>13378332</v>
      </c>
      <c r="O9" s="890">
        <v>6645863</v>
      </c>
      <c r="P9" s="890">
        <v>10870329</v>
      </c>
      <c r="Q9" s="890">
        <v>10391178</v>
      </c>
      <c r="R9" s="890">
        <v>1473084</v>
      </c>
      <c r="S9" s="890">
        <v>9020105</v>
      </c>
      <c r="T9" s="890">
        <v>1705407</v>
      </c>
      <c r="U9" s="890">
        <v>1695537</v>
      </c>
      <c r="V9" s="916"/>
    </row>
    <row r="10" spans="1:31" s="719" customFormat="1" ht="12.6" customHeight="1">
      <c r="A10" s="728" t="s">
        <v>802</v>
      </c>
      <c r="B10" s="888">
        <v>365829138</v>
      </c>
      <c r="C10" s="888">
        <v>5211499</v>
      </c>
      <c r="D10" s="888">
        <v>1243573</v>
      </c>
      <c r="E10" s="888">
        <v>80462913</v>
      </c>
      <c r="F10" s="888"/>
      <c r="G10" s="888">
        <v>18485103</v>
      </c>
      <c r="H10" s="888">
        <v>2905634</v>
      </c>
      <c r="I10" s="888">
        <v>36276715</v>
      </c>
      <c r="J10" s="888">
        <v>138613083</v>
      </c>
      <c r="K10" s="888"/>
      <c r="L10" s="888">
        <v>17788092</v>
      </c>
      <c r="M10" s="890">
        <v>10194318</v>
      </c>
      <c r="N10" s="890">
        <v>14104086</v>
      </c>
      <c r="O10" s="890">
        <v>7068293</v>
      </c>
      <c r="P10" s="890">
        <v>11675292</v>
      </c>
      <c r="Q10" s="890">
        <v>11319923</v>
      </c>
      <c r="R10" s="890">
        <v>1577857</v>
      </c>
      <c r="S10" s="890">
        <v>5477470</v>
      </c>
      <c r="T10" s="890">
        <v>1845248</v>
      </c>
      <c r="U10" s="890">
        <v>1580038</v>
      </c>
      <c r="V10" s="916"/>
      <c r="W10" s="916"/>
      <c r="X10" s="916"/>
      <c r="Y10" s="916"/>
      <c r="Z10" s="916"/>
      <c r="AA10" s="916"/>
      <c r="AB10" s="916"/>
      <c r="AC10" s="916"/>
      <c r="AD10" s="916"/>
      <c r="AE10" s="916"/>
    </row>
    <row r="11" spans="1:31" s="719" customFormat="1" ht="12.6" customHeight="1">
      <c r="A11" s="717">
        <v>2009</v>
      </c>
      <c r="B11" s="888">
        <v>334344857</v>
      </c>
      <c r="C11" s="888">
        <v>4599600</v>
      </c>
      <c r="D11" s="888">
        <v>1110092</v>
      </c>
      <c r="E11" s="888">
        <v>69457616</v>
      </c>
      <c r="F11" s="888"/>
      <c r="G11" s="888">
        <v>15065759</v>
      </c>
      <c r="H11" s="888">
        <v>2690351</v>
      </c>
      <c r="I11" s="888">
        <v>34719806</v>
      </c>
      <c r="J11" s="888">
        <v>127394434</v>
      </c>
      <c r="K11" s="888"/>
      <c r="L11" s="888">
        <v>16268663</v>
      </c>
      <c r="M11" s="888">
        <v>9929810</v>
      </c>
      <c r="N11" s="888">
        <v>13851361</v>
      </c>
      <c r="O11" s="888">
        <v>6339164</v>
      </c>
      <c r="P11" s="888">
        <v>11566128</v>
      </c>
      <c r="Q11" s="888">
        <v>10545540</v>
      </c>
      <c r="R11" s="888">
        <v>1693157</v>
      </c>
      <c r="S11" s="888">
        <v>5759720</v>
      </c>
      <c r="T11" s="888">
        <v>1778787</v>
      </c>
      <c r="U11" s="888">
        <v>1574870</v>
      </c>
      <c r="V11" s="916"/>
      <c r="W11" s="916"/>
      <c r="X11" s="916"/>
      <c r="Y11" s="916"/>
      <c r="Z11" s="916"/>
      <c r="AA11" s="916"/>
      <c r="AB11" s="916"/>
      <c r="AC11" s="916"/>
      <c r="AD11" s="916"/>
      <c r="AE11" s="916"/>
    </row>
    <row r="12" spans="1:31" s="923" customFormat="1" ht="12.6" customHeight="1">
      <c r="A12" s="717">
        <v>2010</v>
      </c>
      <c r="B12" s="888">
        <v>349491043</v>
      </c>
      <c r="C12" s="888">
        <v>4733948</v>
      </c>
      <c r="D12" s="888">
        <v>1163419</v>
      </c>
      <c r="E12" s="888">
        <v>75326310</v>
      </c>
      <c r="F12" s="888"/>
      <c r="G12" s="888">
        <v>17842123</v>
      </c>
      <c r="H12" s="888">
        <v>3235406</v>
      </c>
      <c r="I12" s="888">
        <v>34863222</v>
      </c>
      <c r="J12" s="888">
        <v>131887347</v>
      </c>
      <c r="K12" s="888"/>
      <c r="L12" s="888">
        <v>17698528</v>
      </c>
      <c r="M12" s="888">
        <v>9943090</v>
      </c>
      <c r="N12" s="888">
        <v>13712685</v>
      </c>
      <c r="O12" s="888">
        <v>5878297</v>
      </c>
      <c r="P12" s="888">
        <v>11593556</v>
      </c>
      <c r="Q12" s="888">
        <v>10516595</v>
      </c>
      <c r="R12" s="888">
        <v>1724993</v>
      </c>
      <c r="S12" s="888">
        <v>6022245</v>
      </c>
      <c r="T12" s="888">
        <v>1803403</v>
      </c>
      <c r="U12" s="888">
        <v>1545877</v>
      </c>
      <c r="V12" s="916"/>
      <c r="W12" s="916"/>
      <c r="X12" s="916"/>
      <c r="Y12" s="916"/>
      <c r="Z12" s="916"/>
      <c r="AA12" s="916"/>
      <c r="AB12" s="916"/>
      <c r="AC12" s="916"/>
      <c r="AD12" s="916"/>
      <c r="AE12" s="916"/>
    </row>
    <row r="13" spans="1:31" s="923" customFormat="1" ht="12.6" customHeight="1">
      <c r="A13" s="717">
        <v>2011</v>
      </c>
      <c r="B13" s="888">
        <v>341442776</v>
      </c>
      <c r="C13" s="888">
        <v>4955476</v>
      </c>
      <c r="D13" s="888">
        <v>1168606</v>
      </c>
      <c r="E13" s="888">
        <v>80166102</v>
      </c>
      <c r="F13" s="888"/>
      <c r="G13" s="888">
        <v>19822804</v>
      </c>
      <c r="H13" s="888">
        <v>3459326</v>
      </c>
      <c r="I13" s="888">
        <v>29121915</v>
      </c>
      <c r="J13" s="888">
        <v>125851966</v>
      </c>
      <c r="K13" s="888"/>
      <c r="L13" s="888">
        <v>17988490</v>
      </c>
      <c r="M13" s="888">
        <v>9769252</v>
      </c>
      <c r="N13" s="888">
        <v>12688102</v>
      </c>
      <c r="O13" s="888">
        <v>4729780</v>
      </c>
      <c r="P13" s="888">
        <v>11012609</v>
      </c>
      <c r="Q13" s="888">
        <v>9995967</v>
      </c>
      <c r="R13" s="888">
        <v>1612581</v>
      </c>
      <c r="S13" s="888">
        <v>5958703</v>
      </c>
      <c r="T13" s="888">
        <v>1708474</v>
      </c>
      <c r="U13" s="888">
        <v>1432623</v>
      </c>
      <c r="V13" s="916"/>
      <c r="W13" s="916"/>
      <c r="X13" s="916"/>
      <c r="Y13" s="916"/>
      <c r="Z13" s="916"/>
      <c r="AA13" s="916"/>
      <c r="AB13" s="916"/>
      <c r="AC13" s="916"/>
      <c r="AD13" s="916"/>
      <c r="AE13" s="916"/>
    </row>
    <row r="14" spans="1:31" s="923" customFormat="1" ht="12.6" customHeight="1">
      <c r="A14" s="717">
        <v>2012</v>
      </c>
      <c r="B14" s="888">
        <v>320136230</v>
      </c>
      <c r="C14" s="888">
        <v>5153043</v>
      </c>
      <c r="D14" s="888">
        <v>1065293</v>
      </c>
      <c r="E14" s="888">
        <v>78831321</v>
      </c>
      <c r="F14" s="888"/>
      <c r="G14" s="888">
        <v>20677400</v>
      </c>
      <c r="H14" s="888">
        <v>3372128</v>
      </c>
      <c r="I14" s="888">
        <v>22043171</v>
      </c>
      <c r="J14" s="888">
        <v>117347380</v>
      </c>
      <c r="K14" s="888"/>
      <c r="L14" s="888">
        <v>17564879</v>
      </c>
      <c r="M14" s="888">
        <v>8471541</v>
      </c>
      <c r="N14" s="888">
        <v>12072766</v>
      </c>
      <c r="O14" s="888">
        <v>3721213</v>
      </c>
      <c r="P14" s="888">
        <v>10259293</v>
      </c>
      <c r="Q14" s="888">
        <v>9342676</v>
      </c>
      <c r="R14" s="888">
        <v>1454333</v>
      </c>
      <c r="S14" s="888">
        <v>5842286</v>
      </c>
      <c r="T14" s="888">
        <v>1610435</v>
      </c>
      <c r="U14" s="888">
        <v>1307073</v>
      </c>
      <c r="V14" s="916"/>
      <c r="W14" s="916"/>
      <c r="X14" s="916"/>
      <c r="Y14" s="916"/>
      <c r="Z14" s="916"/>
      <c r="AA14" s="916"/>
      <c r="AB14" s="916"/>
      <c r="AC14" s="916"/>
      <c r="AD14" s="916"/>
      <c r="AE14" s="916"/>
    </row>
    <row r="15" spans="1:31" s="923" customFormat="1" ht="12.6" customHeight="1">
      <c r="A15" s="717">
        <v>2013</v>
      </c>
      <c r="B15" s="888">
        <v>317715145</v>
      </c>
      <c r="C15" s="888">
        <v>5548170</v>
      </c>
      <c r="D15" s="888">
        <v>989032</v>
      </c>
      <c r="E15" s="888">
        <v>79428970</v>
      </c>
      <c r="F15" s="888"/>
      <c r="G15" s="888">
        <v>21552395</v>
      </c>
      <c r="H15" s="888">
        <v>3197399</v>
      </c>
      <c r="I15" s="888">
        <v>19495745</v>
      </c>
      <c r="J15" s="888">
        <v>116784758</v>
      </c>
      <c r="K15" s="888"/>
      <c r="L15" s="888">
        <v>17520380</v>
      </c>
      <c r="M15" s="888">
        <v>8424619</v>
      </c>
      <c r="N15" s="888">
        <v>11653617</v>
      </c>
      <c r="O15" s="888">
        <v>3729165</v>
      </c>
      <c r="P15" s="888">
        <v>10061421</v>
      </c>
      <c r="Q15" s="888">
        <v>9180002</v>
      </c>
      <c r="R15" s="888">
        <v>1400582</v>
      </c>
      <c r="S15" s="888">
        <v>5880915</v>
      </c>
      <c r="T15" s="888">
        <v>1568939</v>
      </c>
      <c r="U15" s="888">
        <v>1299036</v>
      </c>
      <c r="V15" s="916"/>
      <c r="W15" s="916"/>
      <c r="X15" s="916"/>
      <c r="Y15" s="916"/>
      <c r="Z15" s="916"/>
      <c r="AA15" s="916"/>
      <c r="AB15" s="916"/>
      <c r="AC15" s="916"/>
      <c r="AD15" s="916"/>
      <c r="AE15" s="916"/>
    </row>
    <row r="16" spans="1:31" s="923" customFormat="1" ht="12.6" customHeight="1">
      <c r="A16" s="756">
        <v>2014</v>
      </c>
      <c r="B16" s="890">
        <v>323008554</v>
      </c>
      <c r="C16" s="890">
        <v>5924554</v>
      </c>
      <c r="D16" s="890">
        <v>954359</v>
      </c>
      <c r="E16" s="890">
        <v>80583641</v>
      </c>
      <c r="F16" s="890"/>
      <c r="G16" s="890">
        <v>21669883</v>
      </c>
      <c r="H16" s="890">
        <v>3150725</v>
      </c>
      <c r="I16" s="890">
        <v>18134433</v>
      </c>
      <c r="J16" s="890">
        <v>119578675</v>
      </c>
      <c r="K16" s="890"/>
      <c r="L16" s="890">
        <v>17861037</v>
      </c>
      <c r="M16" s="890">
        <v>9189794</v>
      </c>
      <c r="N16" s="890">
        <v>11333928</v>
      </c>
      <c r="O16" s="890">
        <v>4006152</v>
      </c>
      <c r="P16" s="890">
        <v>10385707</v>
      </c>
      <c r="Q16" s="890">
        <v>9628766</v>
      </c>
      <c r="R16" s="890">
        <v>1420393</v>
      </c>
      <c r="S16" s="890">
        <v>6115188</v>
      </c>
      <c r="T16" s="890">
        <v>1713761</v>
      </c>
      <c r="U16" s="890">
        <v>1357557</v>
      </c>
      <c r="V16" s="916"/>
      <c r="W16" s="916"/>
      <c r="X16" s="916"/>
      <c r="Y16" s="916"/>
      <c r="Z16" s="916"/>
      <c r="AA16" s="916"/>
      <c r="AB16" s="916"/>
      <c r="AC16" s="916"/>
      <c r="AD16" s="916"/>
      <c r="AE16" s="916"/>
    </row>
    <row r="17" spans="1:33" s="923" customFormat="1" ht="12.6" customHeight="1">
      <c r="A17" s="756">
        <v>2015</v>
      </c>
      <c r="B17" s="890">
        <v>331601856</v>
      </c>
      <c r="C17" s="890">
        <v>6293156</v>
      </c>
      <c r="D17" s="890">
        <v>970837</v>
      </c>
      <c r="E17" s="890">
        <v>82048430</v>
      </c>
      <c r="F17" s="890"/>
      <c r="G17" s="890">
        <v>21119090</v>
      </c>
      <c r="H17" s="890">
        <v>3273883</v>
      </c>
      <c r="I17" s="890">
        <v>17953277</v>
      </c>
      <c r="J17" s="890">
        <v>123744501</v>
      </c>
      <c r="K17" s="890"/>
      <c r="L17" s="890">
        <v>17730549</v>
      </c>
      <c r="M17" s="890">
        <v>10117768</v>
      </c>
      <c r="N17" s="890">
        <v>11394636</v>
      </c>
      <c r="O17" s="890">
        <v>4795511</v>
      </c>
      <c r="P17" s="890">
        <v>10762939</v>
      </c>
      <c r="Q17" s="890">
        <v>10111778</v>
      </c>
      <c r="R17" s="890">
        <v>1455969</v>
      </c>
      <c r="S17" s="890">
        <v>6442785</v>
      </c>
      <c r="T17" s="890">
        <v>1920416</v>
      </c>
      <c r="U17" s="890">
        <v>1466332</v>
      </c>
      <c r="V17" s="916"/>
      <c r="W17" s="916"/>
      <c r="X17" s="916"/>
      <c r="Y17" s="916"/>
      <c r="Z17" s="916"/>
      <c r="AA17" s="916"/>
      <c r="AB17" s="916"/>
      <c r="AC17" s="916"/>
      <c r="AD17" s="916"/>
      <c r="AE17" s="916"/>
    </row>
    <row r="18" spans="1:33" s="923" customFormat="1" ht="12.6" customHeight="1">
      <c r="A18" s="756">
        <v>2016</v>
      </c>
      <c r="B18" s="888">
        <v>340479969</v>
      </c>
      <c r="C18" s="888">
        <v>6542989</v>
      </c>
      <c r="D18" s="888">
        <v>918494</v>
      </c>
      <c r="E18" s="888">
        <v>82103942</v>
      </c>
      <c r="F18" s="888"/>
      <c r="G18" s="888">
        <v>20571534</v>
      </c>
      <c r="H18" s="888">
        <v>3278631</v>
      </c>
      <c r="I18" s="888">
        <v>17490657</v>
      </c>
      <c r="J18" s="888">
        <v>128087653</v>
      </c>
      <c r="K18" s="888"/>
      <c r="L18" s="888">
        <v>18424721</v>
      </c>
      <c r="M18" s="888">
        <v>11614547</v>
      </c>
      <c r="N18" s="888">
        <v>11898472</v>
      </c>
      <c r="O18" s="888">
        <v>5422987</v>
      </c>
      <c r="P18" s="888">
        <v>11185502</v>
      </c>
      <c r="Q18" s="888">
        <v>10952099</v>
      </c>
      <c r="R18" s="888">
        <v>1470705</v>
      </c>
      <c r="S18" s="888">
        <v>6788353</v>
      </c>
      <c r="T18" s="888">
        <v>2197962</v>
      </c>
      <c r="U18" s="888">
        <v>1530721</v>
      </c>
      <c r="V18" s="916"/>
      <c r="W18" s="916"/>
      <c r="X18" s="916"/>
      <c r="Y18" s="916"/>
      <c r="Z18" s="916"/>
      <c r="AA18" s="916"/>
      <c r="AB18" s="916"/>
      <c r="AC18" s="916"/>
      <c r="AD18" s="916"/>
      <c r="AE18" s="916"/>
    </row>
    <row r="19" spans="1:33" s="923" customFormat="1" ht="12.6" customHeight="1">
      <c r="A19" s="756">
        <v>2017</v>
      </c>
      <c r="B19" s="888">
        <v>371477802</v>
      </c>
      <c r="C19" s="888">
        <v>7060703</v>
      </c>
      <c r="D19" s="888">
        <v>1059212</v>
      </c>
      <c r="E19" s="888">
        <v>90310829</v>
      </c>
      <c r="F19" s="888"/>
      <c r="G19" s="888">
        <v>21317877</v>
      </c>
      <c r="H19" s="888">
        <v>3514221</v>
      </c>
      <c r="I19" s="888">
        <v>19413581</v>
      </c>
      <c r="J19" s="888">
        <v>137458536</v>
      </c>
      <c r="K19" s="888"/>
      <c r="L19" s="888">
        <v>20388679</v>
      </c>
      <c r="M19" s="888">
        <v>13711301</v>
      </c>
      <c r="N19" s="888">
        <v>12481094</v>
      </c>
      <c r="O19" s="888">
        <v>7064134</v>
      </c>
      <c r="P19" s="888">
        <v>12365237</v>
      </c>
      <c r="Q19" s="888">
        <v>12460498</v>
      </c>
      <c r="R19" s="888">
        <v>1544220</v>
      </c>
      <c r="S19" s="888">
        <v>7204789</v>
      </c>
      <c r="T19" s="888">
        <v>2498237</v>
      </c>
      <c r="U19" s="888">
        <v>1624656</v>
      </c>
      <c r="V19" s="916"/>
      <c r="W19" s="916"/>
      <c r="X19" s="916"/>
      <c r="Y19" s="916"/>
      <c r="Z19" s="916"/>
      <c r="AA19" s="916"/>
      <c r="AB19" s="916"/>
      <c r="AC19" s="916"/>
      <c r="AD19" s="916"/>
      <c r="AE19" s="916"/>
    </row>
    <row r="20" spans="1:33" s="923" customFormat="1" ht="12.6" customHeight="1">
      <c r="A20" s="756">
        <v>2018</v>
      </c>
      <c r="B20" s="888">
        <v>396679490.86900002</v>
      </c>
      <c r="C20" s="888">
        <v>7448462.9919999996</v>
      </c>
      <c r="D20" s="888">
        <v>1137552.665</v>
      </c>
      <c r="E20" s="888">
        <v>95185632.322999999</v>
      </c>
      <c r="F20" s="888"/>
      <c r="G20" s="888">
        <v>22877894.877999999</v>
      </c>
      <c r="H20" s="888">
        <v>3601268.72</v>
      </c>
      <c r="I20" s="888">
        <v>21212517.723000001</v>
      </c>
      <c r="J20" s="888">
        <v>146250982.81299999</v>
      </c>
      <c r="K20" s="888"/>
      <c r="L20" s="888">
        <v>21863824.105</v>
      </c>
      <c r="M20" s="888">
        <v>14860666.964</v>
      </c>
      <c r="N20" s="888">
        <v>12941062.662</v>
      </c>
      <c r="O20" s="888">
        <v>8385245.551</v>
      </c>
      <c r="P20" s="888">
        <v>13483783.435000001</v>
      </c>
      <c r="Q20" s="888">
        <v>13579333.869999999</v>
      </c>
      <c r="R20" s="888">
        <v>1697952.949</v>
      </c>
      <c r="S20" s="888">
        <v>7687485.0769999996</v>
      </c>
      <c r="T20" s="888">
        <v>2732341.6779999998</v>
      </c>
      <c r="U20" s="888">
        <v>1733482.4639999999</v>
      </c>
      <c r="V20" s="916"/>
      <c r="W20" s="916"/>
      <c r="X20" s="916"/>
      <c r="Y20" s="916"/>
      <c r="Z20" s="916"/>
      <c r="AA20" s="916"/>
      <c r="AB20" s="916"/>
      <c r="AC20" s="916"/>
      <c r="AD20" s="916"/>
      <c r="AE20" s="916"/>
    </row>
    <row r="21" spans="1:33" s="923" customFormat="1" ht="12.6" customHeight="1">
      <c r="A21" s="756">
        <v>2019</v>
      </c>
      <c r="B21" s="886">
        <v>412640613.43300003</v>
      </c>
      <c r="C21" s="886">
        <v>7814829.4850000003</v>
      </c>
      <c r="D21" s="886">
        <v>1160888.632</v>
      </c>
      <c r="E21" s="886">
        <v>97825004.361000001</v>
      </c>
      <c r="F21" s="886" t="s">
        <v>876</v>
      </c>
      <c r="G21" s="886">
        <v>21378887.153999999</v>
      </c>
      <c r="H21" s="886">
        <v>3616748.1570000001</v>
      </c>
      <c r="I21" s="886">
        <v>23256151.000999998</v>
      </c>
      <c r="J21" s="886">
        <v>151009615.43900001</v>
      </c>
      <c r="K21" s="886" t="s">
        <v>876</v>
      </c>
      <c r="L21" s="886">
        <v>23096710.802000001</v>
      </c>
      <c r="M21" s="886">
        <v>16247956.130000001</v>
      </c>
      <c r="N21" s="886">
        <v>14182251.977</v>
      </c>
      <c r="O21" s="886">
        <v>9054848.0669999998</v>
      </c>
      <c r="P21" s="886">
        <v>14528256.108999999</v>
      </c>
      <c r="Q21" s="886">
        <v>14422904.289000001</v>
      </c>
      <c r="R21" s="886">
        <v>1803511.82</v>
      </c>
      <c r="S21" s="886">
        <v>8291302.2970000003</v>
      </c>
      <c r="T21" s="886">
        <v>3139888.7749999999</v>
      </c>
      <c r="U21" s="886">
        <v>1810858.9380000001</v>
      </c>
      <c r="V21" s="916"/>
      <c r="W21" s="916"/>
      <c r="X21" s="916"/>
      <c r="Y21" s="916"/>
      <c r="Z21" s="916"/>
      <c r="AA21" s="916"/>
      <c r="AB21" s="916"/>
      <c r="AC21" s="916"/>
      <c r="AD21" s="916"/>
      <c r="AE21" s="916"/>
      <c r="AF21" s="916"/>
      <c r="AG21" s="916"/>
    </row>
    <row r="22" spans="1:33" s="923" customFormat="1" ht="12.6" customHeight="1">
      <c r="A22" s="756">
        <v>2020</v>
      </c>
      <c r="B22" s="886">
        <v>371475656.33700001</v>
      </c>
      <c r="C22" s="886">
        <v>7711410.3710000003</v>
      </c>
      <c r="D22" s="886">
        <v>1105683.898</v>
      </c>
      <c r="E22" s="886">
        <v>86438490.231000006</v>
      </c>
      <c r="F22" s="886"/>
      <c r="G22" s="886">
        <v>19314160.548</v>
      </c>
      <c r="H22" s="886">
        <v>3674805.3</v>
      </c>
      <c r="I22" s="886">
        <v>23645336.840999998</v>
      </c>
      <c r="J22" s="886">
        <v>140635998.752</v>
      </c>
      <c r="K22" s="886"/>
      <c r="L22" s="886">
        <v>17485760.034000002</v>
      </c>
      <c r="M22" s="886">
        <v>9611383.2829999998</v>
      </c>
      <c r="N22" s="886">
        <v>15175878.998</v>
      </c>
      <c r="O22" s="886">
        <v>8913977.5649999995</v>
      </c>
      <c r="P22" s="886">
        <v>13909996.499</v>
      </c>
      <c r="Q22" s="886">
        <v>11057532.584000001</v>
      </c>
      <c r="R22" s="886">
        <v>1601801.75</v>
      </c>
      <c r="S22" s="886">
        <v>7540348.602</v>
      </c>
      <c r="T22" s="886">
        <v>2146182.7740000002</v>
      </c>
      <c r="U22" s="886">
        <v>1506908.307</v>
      </c>
      <c r="V22" s="916"/>
      <c r="W22" s="916"/>
      <c r="X22" s="916"/>
      <c r="Y22" s="916"/>
      <c r="Z22" s="916"/>
      <c r="AA22" s="916"/>
      <c r="AB22" s="916"/>
      <c r="AC22" s="916"/>
      <c r="AD22" s="916"/>
      <c r="AE22" s="916"/>
    </row>
    <row r="23" spans="1:33" s="923" customFormat="1" ht="12.6" customHeight="1">
      <c r="A23" s="756">
        <v>2021</v>
      </c>
      <c r="B23" s="886">
        <v>430887867.49199998</v>
      </c>
      <c r="C23" s="886">
        <v>8623575.7949999999</v>
      </c>
      <c r="D23" s="886">
        <v>1492898.3149999999</v>
      </c>
      <c r="E23" s="886">
        <v>102856251.639</v>
      </c>
      <c r="F23" s="887"/>
      <c r="G23" s="886">
        <v>23064651.557</v>
      </c>
      <c r="H23" s="886">
        <v>4287050.1119999997</v>
      </c>
      <c r="I23" s="886">
        <v>27655545.241</v>
      </c>
      <c r="J23" s="886">
        <v>157840136.77900001</v>
      </c>
      <c r="K23" s="887"/>
      <c r="L23" s="886">
        <v>20970770.368000001</v>
      </c>
      <c r="M23" s="886">
        <v>12002984.342</v>
      </c>
      <c r="N23" s="886">
        <v>17146537.469999999</v>
      </c>
      <c r="O23" s="886">
        <v>10579527.671</v>
      </c>
      <c r="P23" s="886">
        <v>15884399.84</v>
      </c>
      <c r="Q23" s="886">
        <v>13039753.310000001</v>
      </c>
      <c r="R23" s="886">
        <v>1838330.06</v>
      </c>
      <c r="S23" s="886">
        <v>9363291.2109999992</v>
      </c>
      <c r="T23" s="886">
        <v>2538145.44</v>
      </c>
      <c r="U23" s="886">
        <v>1704018.3419999999</v>
      </c>
      <c r="V23" s="916"/>
      <c r="W23" s="916"/>
      <c r="X23" s="916"/>
      <c r="Y23" s="916"/>
      <c r="Z23" s="916"/>
      <c r="AA23" s="916"/>
      <c r="AB23" s="916"/>
      <c r="AC23" s="916"/>
      <c r="AD23" s="916"/>
      <c r="AE23" s="916"/>
    </row>
    <row r="24" spans="1:33" s="923" customFormat="1" ht="12.6" customHeight="1">
      <c r="A24" s="756">
        <v>2022</v>
      </c>
      <c r="B24" s="886">
        <v>533462569</v>
      </c>
      <c r="C24" s="886">
        <v>10236924</v>
      </c>
      <c r="D24" s="886">
        <v>1631364</v>
      </c>
      <c r="E24" s="886">
        <v>127444230</v>
      </c>
      <c r="F24" s="886"/>
      <c r="G24" s="886">
        <v>36449102</v>
      </c>
      <c r="H24" s="886">
        <v>4635342</v>
      </c>
      <c r="I24" s="886">
        <v>31971517</v>
      </c>
      <c r="J24" s="886">
        <v>186142019</v>
      </c>
      <c r="K24" s="886"/>
      <c r="L24" s="886">
        <v>29271521</v>
      </c>
      <c r="M24" s="886">
        <v>19654968</v>
      </c>
      <c r="N24" s="886">
        <v>19789408</v>
      </c>
      <c r="O24" s="886">
        <v>12515961</v>
      </c>
      <c r="P24" s="886">
        <v>18763126</v>
      </c>
      <c r="Q24" s="886">
        <v>16925272</v>
      </c>
      <c r="R24" s="886">
        <v>2176250</v>
      </c>
      <c r="S24" s="886">
        <v>9887108</v>
      </c>
      <c r="T24" s="886">
        <v>3854455</v>
      </c>
      <c r="U24" s="886">
        <v>2113999</v>
      </c>
      <c r="V24" s="916"/>
      <c r="W24" s="916"/>
      <c r="X24" s="916"/>
      <c r="Y24" s="916"/>
      <c r="Z24" s="916"/>
      <c r="AA24" s="916"/>
      <c r="AB24" s="916"/>
      <c r="AC24" s="916"/>
      <c r="AD24" s="916"/>
      <c r="AE24" s="916"/>
    </row>
    <row r="25" spans="1:33" s="711" customFormat="1" ht="12.6" customHeight="1">
      <c r="A25" s="788">
        <v>2023</v>
      </c>
      <c r="B25" s="890"/>
      <c r="C25" s="890"/>
      <c r="D25" s="890"/>
      <c r="E25" s="890"/>
      <c r="F25" s="890"/>
      <c r="G25" s="890"/>
      <c r="H25" s="903"/>
      <c r="I25" s="890"/>
      <c r="J25" s="890"/>
      <c r="K25" s="890"/>
      <c r="L25" s="890"/>
      <c r="M25" s="890"/>
      <c r="N25" s="890"/>
      <c r="O25" s="890"/>
      <c r="P25" s="890"/>
      <c r="Q25" s="890"/>
      <c r="R25" s="890"/>
      <c r="S25" s="890"/>
      <c r="T25" s="890"/>
      <c r="U25" s="890"/>
    </row>
    <row r="26" spans="1:33" s="711" customFormat="1" ht="12.75" customHeight="1">
      <c r="A26" s="751" t="s">
        <v>209</v>
      </c>
      <c r="B26" s="883">
        <v>550295127.35099995</v>
      </c>
      <c r="C26" s="883">
        <v>11288229.411</v>
      </c>
      <c r="D26" s="883">
        <v>1573235.5759999999</v>
      </c>
      <c r="E26" s="883">
        <v>123936198.34299999</v>
      </c>
      <c r="F26" s="883"/>
      <c r="G26" s="883">
        <v>28657062</v>
      </c>
      <c r="H26" s="883">
        <v>4967391.1739999996</v>
      </c>
      <c r="I26" s="883">
        <v>35505594.148999996</v>
      </c>
      <c r="J26" s="883">
        <v>194778516.80000001</v>
      </c>
      <c r="K26" s="903"/>
      <c r="L26" s="883">
        <v>30098277.704999998</v>
      </c>
      <c r="M26" s="883">
        <v>23168776.388</v>
      </c>
      <c r="N26" s="883">
        <v>21919435.504999999</v>
      </c>
      <c r="O26" s="883">
        <v>13010334.706</v>
      </c>
      <c r="P26" s="883">
        <v>21077404.153000001</v>
      </c>
      <c r="Q26" s="883">
        <v>19779483.423</v>
      </c>
      <c r="R26" s="883">
        <v>2610264.0580000002</v>
      </c>
      <c r="S26" s="883">
        <v>10919082.426000001</v>
      </c>
      <c r="T26" s="883">
        <v>4595859.13</v>
      </c>
      <c r="U26" s="883">
        <v>2409982.4040000001</v>
      </c>
      <c r="V26" s="904"/>
      <c r="W26" s="903"/>
      <c r="X26" s="903"/>
      <c r="Y26" s="903"/>
      <c r="Z26" s="903"/>
    </row>
    <row r="27" spans="1:33" s="711" customFormat="1" ht="12.75" customHeight="1">
      <c r="A27" s="745" t="s">
        <v>801</v>
      </c>
      <c r="B27" s="883">
        <v>532896310.29699999</v>
      </c>
      <c r="C27" s="883">
        <v>10709182.9</v>
      </c>
      <c r="D27" s="883">
        <v>1553554.9410000001</v>
      </c>
      <c r="E27" s="883">
        <v>122239162.339</v>
      </c>
      <c r="F27" s="883"/>
      <c r="G27" s="883">
        <v>28037338.958000001</v>
      </c>
      <c r="H27" s="883">
        <v>4850699.6260000002</v>
      </c>
      <c r="I27" s="883">
        <v>33968336.255000003</v>
      </c>
      <c r="J27" s="883">
        <v>187779723.132</v>
      </c>
      <c r="K27" s="903"/>
      <c r="L27" s="883">
        <v>28743146.131999999</v>
      </c>
      <c r="M27" s="883">
        <v>21407540.833000001</v>
      </c>
      <c r="N27" s="883">
        <v>21491106.829999998</v>
      </c>
      <c r="O27" s="883">
        <v>12632613.187999999</v>
      </c>
      <c r="P27" s="883">
        <v>20444640.458000001</v>
      </c>
      <c r="Q27" s="883">
        <v>19145394.010000002</v>
      </c>
      <c r="R27" s="883">
        <v>2562458.2689999999</v>
      </c>
      <c r="S27" s="883">
        <v>10602159.58</v>
      </c>
      <c r="T27" s="883">
        <v>4404357.5619999999</v>
      </c>
      <c r="U27" s="883">
        <v>2324895.284</v>
      </c>
      <c r="V27" s="904"/>
      <c r="W27" s="903"/>
      <c r="X27" s="903"/>
      <c r="Y27" s="903"/>
      <c r="Z27" s="903"/>
    </row>
    <row r="28" spans="1:33" s="711" customFormat="1" ht="12.75" customHeight="1">
      <c r="A28" s="747" t="s">
        <v>432</v>
      </c>
      <c r="B28" s="883">
        <v>155457966.26699999</v>
      </c>
      <c r="C28" s="883">
        <v>1701368.2490000001</v>
      </c>
      <c r="D28" s="883">
        <v>193884.429</v>
      </c>
      <c r="E28" s="883">
        <v>45444538.708999999</v>
      </c>
      <c r="F28" s="883"/>
      <c r="G28" s="883">
        <v>3051925.8629999999</v>
      </c>
      <c r="H28" s="883">
        <v>1438806.1640000001</v>
      </c>
      <c r="I28" s="883">
        <v>14217358.723999999</v>
      </c>
      <c r="J28" s="883">
        <v>56831434.067000002</v>
      </c>
      <c r="K28" s="903"/>
      <c r="L28" s="883">
        <v>5332032.1030000001</v>
      </c>
      <c r="M28" s="883">
        <v>4938837.4720000001</v>
      </c>
      <c r="N28" s="883">
        <v>3732420.02</v>
      </c>
      <c r="O28" s="883">
        <v>3458132.9029999999</v>
      </c>
      <c r="P28" s="883">
        <v>4878019.6610000003</v>
      </c>
      <c r="Q28" s="883">
        <v>4415908.6969999997</v>
      </c>
      <c r="R28" s="883">
        <v>687953.98600000003</v>
      </c>
      <c r="S28" s="883">
        <v>3200671.8330000001</v>
      </c>
      <c r="T28" s="883">
        <v>1225753.1000000001</v>
      </c>
      <c r="U28" s="883">
        <v>708920.28700000001</v>
      </c>
      <c r="V28" s="904"/>
      <c r="W28" s="903"/>
      <c r="X28" s="903"/>
      <c r="Y28" s="903"/>
      <c r="Z28" s="903"/>
    </row>
    <row r="29" spans="1:33" s="711" customFormat="1" ht="12.75" customHeight="1">
      <c r="A29" s="747" t="s">
        <v>431</v>
      </c>
      <c r="B29" s="883">
        <v>67913225.031000003</v>
      </c>
      <c r="C29" s="883">
        <v>2061405.1040000001</v>
      </c>
      <c r="D29" s="883">
        <v>278531.71500000003</v>
      </c>
      <c r="E29" s="883">
        <v>25551617.304000001</v>
      </c>
      <c r="F29" s="883"/>
      <c r="G29" s="883">
        <v>603511.26399999997</v>
      </c>
      <c r="H29" s="883">
        <v>780216.61199999996</v>
      </c>
      <c r="I29" s="883">
        <v>4455091.591</v>
      </c>
      <c r="J29" s="883">
        <v>22115308.664000001</v>
      </c>
      <c r="K29" s="903"/>
      <c r="L29" s="883">
        <v>3734983.696</v>
      </c>
      <c r="M29" s="883">
        <v>1899299.9439999999</v>
      </c>
      <c r="N29" s="883">
        <v>1118794.5009999999</v>
      </c>
      <c r="O29" s="883">
        <v>817778.054</v>
      </c>
      <c r="P29" s="883">
        <v>1443527.65</v>
      </c>
      <c r="Q29" s="883">
        <v>1040611.496</v>
      </c>
      <c r="R29" s="883">
        <v>188258.31099999999</v>
      </c>
      <c r="S29" s="883">
        <v>1261173.6869999999</v>
      </c>
      <c r="T29" s="883">
        <v>284270.054</v>
      </c>
      <c r="U29" s="883">
        <v>278845.38400000002</v>
      </c>
      <c r="V29" s="904"/>
      <c r="W29" s="903"/>
      <c r="X29" s="903"/>
      <c r="Y29" s="903"/>
      <c r="Z29" s="903"/>
    </row>
    <row r="30" spans="1:33" s="711" customFormat="1" ht="12.75" customHeight="1">
      <c r="A30" s="747" t="s">
        <v>430</v>
      </c>
      <c r="B30" s="883">
        <v>33962168.931999996</v>
      </c>
      <c r="C30" s="883">
        <v>2591577.9670000002</v>
      </c>
      <c r="D30" s="883">
        <v>160020.391</v>
      </c>
      <c r="E30" s="883">
        <v>9437614.1860000007</v>
      </c>
      <c r="F30" s="883"/>
      <c r="G30" s="883">
        <v>79570.076000000001</v>
      </c>
      <c r="H30" s="883">
        <v>494158.24900000001</v>
      </c>
      <c r="I30" s="883">
        <v>1836334.4809999999</v>
      </c>
      <c r="J30" s="883">
        <v>13988428.149</v>
      </c>
      <c r="K30" s="903"/>
      <c r="L30" s="883">
        <v>1518777.655</v>
      </c>
      <c r="M30" s="883">
        <v>1066030.328</v>
      </c>
      <c r="N30" s="883">
        <v>221401.921</v>
      </c>
      <c r="O30" s="883">
        <v>430585.76699999999</v>
      </c>
      <c r="P30" s="883">
        <v>563437.74300000002</v>
      </c>
      <c r="Q30" s="883">
        <v>705829.973</v>
      </c>
      <c r="R30" s="883">
        <v>102922.01300000001</v>
      </c>
      <c r="S30" s="883">
        <v>427299.92200000002</v>
      </c>
      <c r="T30" s="883">
        <v>142115.821</v>
      </c>
      <c r="U30" s="883">
        <v>196064.29</v>
      </c>
      <c r="V30" s="904"/>
      <c r="W30" s="903"/>
      <c r="X30" s="903"/>
      <c r="Y30" s="903"/>
      <c r="Z30" s="903"/>
    </row>
    <row r="31" spans="1:33" s="711" customFormat="1" ht="12.75" customHeight="1">
      <c r="A31" s="747" t="s">
        <v>429</v>
      </c>
      <c r="B31" s="883">
        <v>216302740.097</v>
      </c>
      <c r="C31" s="883">
        <v>796029.63100000005</v>
      </c>
      <c r="D31" s="883">
        <v>164844.58499999999</v>
      </c>
      <c r="E31" s="883">
        <v>26353650.600000001</v>
      </c>
      <c r="F31" s="883"/>
      <c r="G31" s="883">
        <v>24060632.807999998</v>
      </c>
      <c r="H31" s="883">
        <v>1374281.01</v>
      </c>
      <c r="I31" s="883">
        <v>9536521.1640000008</v>
      </c>
      <c r="J31" s="883">
        <v>74788821.072999999</v>
      </c>
      <c r="K31" s="903"/>
      <c r="L31" s="883">
        <v>16435193.218</v>
      </c>
      <c r="M31" s="883">
        <v>8854423.4829999991</v>
      </c>
      <c r="N31" s="883">
        <v>15949331.251</v>
      </c>
      <c r="O31" s="883">
        <v>6221277.04</v>
      </c>
      <c r="P31" s="883">
        <v>11833626.578</v>
      </c>
      <c r="Q31" s="883">
        <v>11041478.524</v>
      </c>
      <c r="R31" s="883">
        <v>1256523.79</v>
      </c>
      <c r="S31" s="883">
        <v>4628638.6469999999</v>
      </c>
      <c r="T31" s="883">
        <v>2193804.7000000002</v>
      </c>
      <c r="U31" s="883">
        <v>813661.995</v>
      </c>
      <c r="V31" s="904"/>
      <c r="W31" s="903"/>
      <c r="X31" s="903"/>
      <c r="Y31" s="903"/>
      <c r="Z31" s="903"/>
    </row>
    <row r="32" spans="1:33" s="711" customFormat="1" ht="12.75" customHeight="1">
      <c r="A32" s="747" t="s">
        <v>428</v>
      </c>
      <c r="B32" s="883">
        <v>29865115.535</v>
      </c>
      <c r="C32" s="883">
        <v>482583.984</v>
      </c>
      <c r="D32" s="883">
        <v>65214.540999999997</v>
      </c>
      <c r="E32" s="883">
        <v>11191503.717</v>
      </c>
      <c r="F32" s="883"/>
      <c r="G32" s="883">
        <v>69969.475999999995</v>
      </c>
      <c r="H32" s="883">
        <v>395409.34700000001</v>
      </c>
      <c r="I32" s="883">
        <v>1714991.6440000001</v>
      </c>
      <c r="J32" s="883">
        <v>10896417.084000001</v>
      </c>
      <c r="K32" s="903"/>
      <c r="L32" s="883">
        <v>815171.28700000001</v>
      </c>
      <c r="M32" s="883">
        <v>906241.29200000002</v>
      </c>
      <c r="N32" s="883">
        <v>251395.13200000001</v>
      </c>
      <c r="O32" s="883">
        <v>698474.03500000003</v>
      </c>
      <c r="P32" s="883">
        <v>723367.63800000004</v>
      </c>
      <c r="Q32" s="883">
        <v>695767.29799999995</v>
      </c>
      <c r="R32" s="883">
        <v>200880.658</v>
      </c>
      <c r="S32" s="883">
        <v>456071.46600000001</v>
      </c>
      <c r="T32" s="883">
        <v>180000.71599999999</v>
      </c>
      <c r="U32" s="883">
        <v>121656.22</v>
      </c>
      <c r="V32" s="904"/>
      <c r="W32" s="903"/>
      <c r="X32" s="903"/>
      <c r="Y32" s="903"/>
      <c r="Z32" s="903"/>
    </row>
    <row r="33" spans="1:26" s="711" customFormat="1" ht="12.75" customHeight="1">
      <c r="A33" s="747" t="s">
        <v>427</v>
      </c>
      <c r="B33" s="883">
        <v>15282703.586999999</v>
      </c>
      <c r="C33" s="883">
        <v>2676487.9279999998</v>
      </c>
      <c r="D33" s="883">
        <v>667168.27899999998</v>
      </c>
      <c r="E33" s="883">
        <v>3788550.9730000002</v>
      </c>
      <c r="F33" s="883"/>
      <c r="G33" s="883">
        <v>150282.94500000001</v>
      </c>
      <c r="H33" s="883">
        <v>123594.85799999999</v>
      </c>
      <c r="I33" s="883">
        <v>592900.25</v>
      </c>
      <c r="J33" s="883">
        <v>4452612.5259999996</v>
      </c>
      <c r="K33" s="903"/>
      <c r="L33" s="883">
        <v>518661.23</v>
      </c>
      <c r="M33" s="883">
        <v>688442.04599999997</v>
      </c>
      <c r="N33" s="883">
        <v>90796.551999999996</v>
      </c>
      <c r="O33" s="883">
        <v>263735.75900000002</v>
      </c>
      <c r="P33" s="883">
        <v>532172.89500000002</v>
      </c>
      <c r="Q33" s="883">
        <v>314718.44199999998</v>
      </c>
      <c r="R33" s="883">
        <v>37269.557999999997</v>
      </c>
      <c r="S33" s="883">
        <v>203563.516</v>
      </c>
      <c r="T33" s="883">
        <v>71943.021999999997</v>
      </c>
      <c r="U33" s="883">
        <v>109802.808</v>
      </c>
      <c r="V33" s="904"/>
      <c r="W33" s="903"/>
      <c r="X33" s="903"/>
      <c r="Y33" s="903"/>
      <c r="Z33" s="903"/>
    </row>
    <row r="34" spans="1:26" s="711" customFormat="1" ht="12.75" customHeight="1">
      <c r="A34" s="747" t="s">
        <v>426</v>
      </c>
      <c r="B34" s="883">
        <v>14112390.847999999</v>
      </c>
      <c r="C34" s="883">
        <v>399730.03700000001</v>
      </c>
      <c r="D34" s="883">
        <v>23891.001</v>
      </c>
      <c r="E34" s="883">
        <v>471686.85</v>
      </c>
      <c r="F34" s="883"/>
      <c r="G34" s="883">
        <v>21446.526000000002</v>
      </c>
      <c r="H34" s="883">
        <v>244233.386</v>
      </c>
      <c r="I34" s="883">
        <v>1615138.4010000001</v>
      </c>
      <c r="J34" s="883">
        <v>4706701.5690000001</v>
      </c>
      <c r="K34" s="903"/>
      <c r="L34" s="883">
        <v>388326.94300000003</v>
      </c>
      <c r="M34" s="883">
        <v>3054266.2680000002</v>
      </c>
      <c r="N34" s="883">
        <v>126967.45299999999</v>
      </c>
      <c r="O34" s="883">
        <v>742629.63</v>
      </c>
      <c r="P34" s="883">
        <v>470488.29300000001</v>
      </c>
      <c r="Q34" s="883">
        <v>931079.58</v>
      </c>
      <c r="R34" s="883">
        <v>88649.952999999994</v>
      </c>
      <c r="S34" s="883">
        <v>424740.50900000002</v>
      </c>
      <c r="T34" s="883">
        <v>306470.14899999998</v>
      </c>
      <c r="U34" s="883">
        <v>95944.3</v>
      </c>
      <c r="V34" s="904"/>
      <c r="W34" s="903"/>
      <c r="X34" s="903"/>
      <c r="Y34" s="903"/>
      <c r="Z34" s="903"/>
    </row>
    <row r="35" spans="1:26" s="711" customFormat="1" ht="12.75" customHeight="1">
      <c r="A35" s="745" t="s">
        <v>425</v>
      </c>
      <c r="B35" s="883">
        <v>7611582.3380000005</v>
      </c>
      <c r="C35" s="883">
        <v>464811.43599999999</v>
      </c>
      <c r="D35" s="883">
        <v>7431.33</v>
      </c>
      <c r="E35" s="883">
        <v>1232908.5759999999</v>
      </c>
      <c r="F35" s="883"/>
      <c r="G35" s="883">
        <v>305575.951</v>
      </c>
      <c r="H35" s="883">
        <v>56839.033000000003</v>
      </c>
      <c r="I35" s="883">
        <v>478194.52500000002</v>
      </c>
      <c r="J35" s="883">
        <v>3201641.102</v>
      </c>
      <c r="K35" s="903"/>
      <c r="L35" s="883">
        <v>624697.12899999996</v>
      </c>
      <c r="M35" s="883">
        <v>475364.31800000003</v>
      </c>
      <c r="N35" s="883">
        <v>52011.080999999998</v>
      </c>
      <c r="O35" s="883">
        <v>79382.005999999994</v>
      </c>
      <c r="P35" s="883">
        <v>151582.80600000001</v>
      </c>
      <c r="Q35" s="883">
        <v>224329.601</v>
      </c>
      <c r="R35" s="883">
        <v>23118.723000000002</v>
      </c>
      <c r="S35" s="883">
        <v>130384.06200000001</v>
      </c>
      <c r="T35" s="883">
        <v>66288.133000000002</v>
      </c>
      <c r="U35" s="883">
        <v>37022.525999999998</v>
      </c>
      <c r="V35" s="904"/>
      <c r="W35" s="903"/>
      <c r="X35" s="903"/>
      <c r="Y35" s="903"/>
      <c r="Z35" s="903"/>
    </row>
    <row r="36" spans="1:26" s="711" customFormat="1" ht="12.75" customHeight="1">
      <c r="A36" s="745" t="s">
        <v>424</v>
      </c>
      <c r="B36" s="883">
        <v>9787234.716</v>
      </c>
      <c r="C36" s="883">
        <v>114235.075</v>
      </c>
      <c r="D36" s="883">
        <v>12249.305</v>
      </c>
      <c r="E36" s="883">
        <v>464127.42800000001</v>
      </c>
      <c r="F36" s="883"/>
      <c r="G36" s="883">
        <v>314147.09100000001</v>
      </c>
      <c r="H36" s="883">
        <v>59852.514999999999</v>
      </c>
      <c r="I36" s="883">
        <v>1059063.3689999999</v>
      </c>
      <c r="J36" s="883">
        <v>3797152.5660000001</v>
      </c>
      <c r="K36" s="903"/>
      <c r="L36" s="883">
        <v>730434.44400000002</v>
      </c>
      <c r="M36" s="883">
        <v>1285871.237</v>
      </c>
      <c r="N36" s="883">
        <v>376317.59399999998</v>
      </c>
      <c r="O36" s="883">
        <v>298339.51199999999</v>
      </c>
      <c r="P36" s="883">
        <v>481180.88900000002</v>
      </c>
      <c r="Q36" s="883">
        <v>409759.81199999998</v>
      </c>
      <c r="R36" s="883">
        <v>24687.065999999999</v>
      </c>
      <c r="S36" s="883">
        <v>186538.78400000001</v>
      </c>
      <c r="T36" s="883">
        <v>125213.435</v>
      </c>
      <c r="U36" s="883">
        <v>48064.593999999997</v>
      </c>
      <c r="V36" s="904"/>
      <c r="W36" s="903"/>
      <c r="X36" s="903"/>
      <c r="Y36" s="903"/>
      <c r="Z36" s="903"/>
    </row>
    <row r="37" spans="1:26" ht="17.100000000000001" customHeight="1">
      <c r="A37" s="779"/>
      <c r="B37" s="781" t="s">
        <v>88</v>
      </c>
      <c r="C37" s="781" t="s">
        <v>926</v>
      </c>
      <c r="D37" s="781" t="s">
        <v>665</v>
      </c>
      <c r="E37" s="4997" t="s">
        <v>662</v>
      </c>
      <c r="F37" s="4998"/>
      <c r="G37" s="781" t="s">
        <v>590</v>
      </c>
      <c r="H37" s="781" t="s">
        <v>587</v>
      </c>
      <c r="I37" s="781" t="s">
        <v>925</v>
      </c>
      <c r="J37" s="4997" t="s">
        <v>924</v>
      </c>
      <c r="K37" s="4998"/>
      <c r="L37" s="781" t="s">
        <v>923</v>
      </c>
      <c r="M37" s="781" t="s">
        <v>922</v>
      </c>
      <c r="N37" s="781" t="s">
        <v>921</v>
      </c>
      <c r="O37" s="781" t="s">
        <v>920</v>
      </c>
      <c r="P37" s="781" t="s">
        <v>919</v>
      </c>
      <c r="Q37" s="781" t="s">
        <v>918</v>
      </c>
      <c r="R37" s="781" t="s">
        <v>917</v>
      </c>
      <c r="S37" s="781" t="s">
        <v>916</v>
      </c>
      <c r="T37" s="781" t="s">
        <v>915</v>
      </c>
      <c r="U37" s="781" t="s">
        <v>914</v>
      </c>
    </row>
    <row r="38" spans="1:26" s="106" customFormat="1" ht="13.5" customHeight="1">
      <c r="A38" s="4813" t="s">
        <v>412</v>
      </c>
      <c r="B38" s="4813"/>
      <c r="C38" s="4813"/>
      <c r="D38" s="4813"/>
      <c r="E38" s="4813"/>
      <c r="F38" s="4813"/>
      <c r="G38" s="4813"/>
      <c r="H38" s="4813"/>
      <c r="I38" s="4813"/>
      <c r="J38" s="4813"/>
      <c r="K38" s="4813"/>
      <c r="L38" s="4813"/>
      <c r="M38" s="4813"/>
      <c r="N38" s="4813"/>
      <c r="O38" s="4813"/>
      <c r="P38" s="105"/>
    </row>
    <row r="39" spans="1:26" ht="9.75" customHeight="1">
      <c r="A39" s="4983" t="s">
        <v>789</v>
      </c>
      <c r="B39" s="5031"/>
      <c r="C39" s="5031"/>
      <c r="D39" s="5031"/>
      <c r="E39" s="5031"/>
      <c r="F39" s="5031"/>
      <c r="G39" s="5031"/>
      <c r="H39" s="5031"/>
      <c r="I39" s="5031"/>
      <c r="J39" s="5031"/>
      <c r="K39" s="5031"/>
      <c r="L39" s="5031"/>
      <c r="M39" s="922"/>
    </row>
    <row r="40" spans="1:26" ht="9.75" customHeight="1">
      <c r="A40" s="5014" t="s">
        <v>788</v>
      </c>
      <c r="B40" s="5014"/>
      <c r="C40" s="5014"/>
      <c r="D40" s="5014"/>
      <c r="E40" s="5014"/>
      <c r="F40" s="5014"/>
      <c r="G40" s="5014"/>
      <c r="H40" s="5014"/>
      <c r="I40" s="5014"/>
      <c r="J40" s="5014"/>
      <c r="K40" s="5014"/>
      <c r="L40" s="5014"/>
      <c r="M40" s="896"/>
    </row>
    <row r="41" spans="1:26" ht="9.75" customHeight="1">
      <c r="A41" s="855"/>
      <c r="B41" s="881"/>
      <c r="C41" s="881"/>
      <c r="D41" s="881"/>
      <c r="E41" s="881"/>
      <c r="F41" s="881"/>
      <c r="G41" s="881"/>
      <c r="H41" s="881"/>
      <c r="I41" s="881"/>
      <c r="J41" s="881"/>
      <c r="K41" s="881"/>
      <c r="L41" s="881"/>
      <c r="M41" s="896"/>
    </row>
    <row r="42" spans="1:26" ht="9.75" customHeight="1">
      <c r="A42" s="461" t="s">
        <v>409</v>
      </c>
      <c r="B42" s="879"/>
      <c r="C42" s="879"/>
      <c r="D42" s="879"/>
      <c r="E42" s="879"/>
      <c r="F42" s="879"/>
      <c r="G42" s="879"/>
      <c r="H42" s="879"/>
      <c r="I42" s="879"/>
      <c r="J42" s="879"/>
      <c r="K42" s="879"/>
      <c r="L42" s="879"/>
      <c r="M42" s="896"/>
    </row>
    <row r="43" spans="1:26" ht="9.75" customHeight="1">
      <c r="A43" s="687" t="s">
        <v>949</v>
      </c>
      <c r="B43" s="879"/>
      <c r="C43" s="879"/>
      <c r="D43" s="879"/>
      <c r="E43" s="879"/>
      <c r="F43" s="879"/>
      <c r="G43" s="879"/>
      <c r="H43" s="879"/>
      <c r="I43" s="879"/>
      <c r="J43" s="879"/>
      <c r="K43" s="879"/>
      <c r="L43" s="879"/>
      <c r="M43" s="896"/>
    </row>
    <row r="45" spans="1:26">
      <c r="B45" s="896"/>
      <c r="C45" s="896"/>
      <c r="D45" s="896"/>
      <c r="E45" s="896"/>
      <c r="F45" s="896"/>
      <c r="G45" s="896"/>
      <c r="H45" s="896"/>
      <c r="I45" s="896"/>
      <c r="J45" s="896"/>
      <c r="K45" s="896"/>
      <c r="L45" s="896"/>
      <c r="M45" s="896"/>
      <c r="N45" s="896"/>
      <c r="O45" s="896"/>
      <c r="P45" s="896"/>
      <c r="Q45" s="896"/>
      <c r="R45" s="896"/>
      <c r="S45" s="896"/>
      <c r="T45" s="896"/>
      <c r="U45" s="896"/>
    </row>
    <row r="46" spans="1:26">
      <c r="B46" s="896"/>
      <c r="C46" s="896"/>
      <c r="D46" s="896"/>
      <c r="E46" s="896"/>
      <c r="F46" s="896"/>
      <c r="G46" s="896"/>
      <c r="H46" s="896"/>
      <c r="I46" s="896"/>
      <c r="J46" s="896"/>
      <c r="K46" s="896"/>
      <c r="L46" s="896"/>
      <c r="M46" s="896"/>
      <c r="N46" s="896"/>
      <c r="O46" s="896"/>
      <c r="P46" s="896"/>
      <c r="Q46" s="896"/>
      <c r="R46" s="896"/>
      <c r="S46" s="896"/>
      <c r="T46" s="896"/>
      <c r="U46" s="896"/>
    </row>
    <row r="47" spans="1:26">
      <c r="B47" s="896"/>
      <c r="C47" s="896"/>
      <c r="D47" s="896"/>
      <c r="E47" s="896"/>
      <c r="F47" s="896"/>
      <c r="G47" s="896"/>
      <c r="H47" s="896"/>
      <c r="I47" s="896"/>
      <c r="J47" s="896"/>
      <c r="K47" s="896"/>
      <c r="L47" s="896"/>
      <c r="M47" s="896"/>
      <c r="N47" s="896"/>
      <c r="O47" s="896"/>
      <c r="P47" s="896"/>
      <c r="Q47" s="896"/>
      <c r="R47" s="896"/>
      <c r="S47" s="896"/>
      <c r="T47" s="896"/>
      <c r="U47" s="896"/>
    </row>
    <row r="48" spans="1:26">
      <c r="B48" s="896"/>
      <c r="C48" s="896"/>
      <c r="D48" s="896"/>
      <c r="E48" s="896"/>
      <c r="F48" s="896"/>
      <c r="G48" s="896"/>
      <c r="H48" s="896"/>
      <c r="I48" s="896"/>
      <c r="J48" s="896"/>
      <c r="K48" s="896"/>
      <c r="L48" s="896"/>
      <c r="M48" s="896"/>
      <c r="N48" s="896"/>
      <c r="O48" s="896"/>
      <c r="P48" s="896"/>
      <c r="Q48" s="896"/>
      <c r="R48" s="896"/>
      <c r="S48" s="896"/>
      <c r="T48" s="896"/>
      <c r="U48" s="896"/>
    </row>
    <row r="49" spans="2:21">
      <c r="B49" s="896"/>
      <c r="C49" s="896"/>
      <c r="D49" s="896"/>
      <c r="E49" s="896"/>
      <c r="F49" s="896"/>
      <c r="G49" s="896"/>
      <c r="H49" s="896"/>
      <c r="I49" s="896"/>
      <c r="J49" s="896"/>
      <c r="K49" s="896"/>
      <c r="L49" s="896"/>
      <c r="M49" s="896"/>
      <c r="N49" s="896"/>
      <c r="O49" s="896"/>
      <c r="P49" s="896"/>
      <c r="Q49" s="896"/>
      <c r="R49" s="896"/>
      <c r="S49" s="896"/>
      <c r="T49" s="896"/>
      <c r="U49" s="896"/>
    </row>
    <row r="50" spans="2:21">
      <c r="B50" s="896"/>
      <c r="C50" s="896"/>
      <c r="D50" s="896"/>
      <c r="E50" s="896"/>
      <c r="F50" s="896"/>
      <c r="G50" s="896"/>
      <c r="H50" s="896"/>
      <c r="I50" s="896"/>
      <c r="J50" s="896"/>
      <c r="K50" s="896"/>
      <c r="L50" s="896"/>
      <c r="M50" s="896"/>
      <c r="N50" s="896"/>
      <c r="O50" s="896"/>
      <c r="P50" s="896"/>
      <c r="Q50" s="896"/>
      <c r="R50" s="896"/>
      <c r="S50" s="896"/>
      <c r="T50" s="896"/>
      <c r="U50" s="896"/>
    </row>
    <row r="51" spans="2:21">
      <c r="B51" s="896"/>
      <c r="C51" s="896"/>
      <c r="D51" s="896"/>
      <c r="E51" s="896"/>
      <c r="F51" s="896"/>
      <c r="G51" s="896"/>
      <c r="H51" s="896"/>
      <c r="I51" s="896"/>
      <c r="J51" s="896"/>
      <c r="K51" s="896"/>
      <c r="L51" s="896"/>
      <c r="M51" s="896"/>
      <c r="N51" s="896"/>
      <c r="O51" s="896"/>
      <c r="P51" s="896"/>
      <c r="Q51" s="896"/>
      <c r="R51" s="896"/>
      <c r="S51" s="896"/>
      <c r="T51" s="896"/>
      <c r="U51" s="896"/>
    </row>
    <row r="164" spans="1:1">
      <c r="A164" s="682" t="s">
        <v>936</v>
      </c>
    </row>
  </sheetData>
  <mergeCells count="11">
    <mergeCell ref="J37:K37"/>
    <mergeCell ref="A1:U1"/>
    <mergeCell ref="A2:U2"/>
    <mergeCell ref="A40:L40"/>
    <mergeCell ref="B5:L5"/>
    <mergeCell ref="A39:L39"/>
    <mergeCell ref="M5:U5"/>
    <mergeCell ref="A38:O38"/>
    <mergeCell ref="E4:F4"/>
    <mergeCell ref="E37:F37"/>
    <mergeCell ref="J4:K4"/>
  </mergeCells>
  <conditionalFormatting sqref="B26:E36">
    <cfRule type="cellIs" dxfId="472" priority="8" operator="between">
      <formula>0.0000000001</formula>
      <formula>0.00049999999</formula>
    </cfRule>
    <cfRule type="cellIs" dxfId="471" priority="9" operator="between">
      <formula>0.0000000001</formula>
      <formula>0.0004999999</formula>
    </cfRule>
  </conditionalFormatting>
  <conditionalFormatting sqref="B26:G36">
    <cfRule type="cellIs" dxfId="470" priority="7" operator="between">
      <formula>0.0000000000000001</formula>
      <formula>0.4999999999</formula>
    </cfRule>
  </conditionalFormatting>
  <conditionalFormatting sqref="B14:L15">
    <cfRule type="cellIs" dxfId="469" priority="18" operator="between">
      <formula>0.0000000001</formula>
      <formula>0.0004999999</formula>
    </cfRule>
  </conditionalFormatting>
  <conditionalFormatting sqref="B14:U15">
    <cfRule type="cellIs" dxfId="468" priority="16" operator="between">
      <formula>0.0000000000000001</formula>
      <formula>0.4999999999</formula>
    </cfRule>
    <cfRule type="cellIs" dxfId="467" priority="17" operator="between">
      <formula>0.0000000001</formula>
      <formula>0.00049999999</formula>
    </cfRule>
  </conditionalFormatting>
  <conditionalFormatting sqref="B18:U24">
    <cfRule type="cellIs" dxfId="466" priority="10" operator="between">
      <formula>0.0000000001</formula>
      <formula>0.00049999999</formula>
    </cfRule>
    <cfRule type="cellIs" dxfId="465" priority="11" operator="between">
      <formula>0.0000000001</formula>
      <formula>0.0004999999</formula>
    </cfRule>
    <cfRule type="cellIs" dxfId="464" priority="12" operator="between">
      <formula>0.0000000000000001</formula>
      <formula>0.4999999999</formula>
    </cfRule>
  </conditionalFormatting>
  <conditionalFormatting sqref="G26:J36">
    <cfRule type="cellIs" dxfId="463" priority="4" operator="between">
      <formula>0.0000000001</formula>
      <formula>0.00049999999</formula>
    </cfRule>
    <cfRule type="cellIs" dxfId="462" priority="5" operator="between">
      <formula>0.0000000001</formula>
      <formula>0.0004999999</formula>
    </cfRule>
  </conditionalFormatting>
  <conditionalFormatting sqref="H25:H36">
    <cfRule type="cellIs" dxfId="461" priority="6" operator="between">
      <formula>0.0000000000000001</formula>
      <formula>0.4999999999</formula>
    </cfRule>
  </conditionalFormatting>
  <conditionalFormatting sqref="I26:Z36">
    <cfRule type="cellIs" dxfId="460" priority="3" operator="between">
      <formula>0.0000000000000001</formula>
      <formula>0.4999999999</formula>
    </cfRule>
  </conditionalFormatting>
  <conditionalFormatting sqref="L26:U36">
    <cfRule type="cellIs" dxfId="459" priority="1" operator="between">
      <formula>0.0000000001</formula>
      <formula>0.00049999999</formula>
    </cfRule>
    <cfRule type="cellIs" dxfId="458" priority="2" operator="between">
      <formula>0.0000000001</formula>
      <formula>0.0004999999</formula>
    </cfRule>
  </conditionalFormatting>
  <conditionalFormatting sqref="M14:U15">
    <cfRule type="cellIs" dxfId="457" priority="15" operator="between">
      <formula>0.1</formula>
      <formula>0.5</formula>
    </cfRule>
  </conditionalFormatting>
  <conditionalFormatting sqref="M18:U23">
    <cfRule type="cellIs" dxfId="456" priority="13" operator="between">
      <formula>0.00000001</formula>
      <formula>0.49999999</formula>
    </cfRule>
    <cfRule type="cellIs" dxfId="455" priority="14" operator="between">
      <formula>0.1</formula>
      <formula>0.5</formula>
    </cfRule>
  </conditionalFormatting>
  <hyperlinks>
    <hyperlink ref="A43" r:id="rId1" xr:uid="{EE30E98B-2155-4C66-9679-164BE3E2F8F7}"/>
    <hyperlink ref="B4" r:id="rId2" xr:uid="{C5A8F9A5-1BCA-49F2-8929-5B46626791C4}"/>
    <hyperlink ref="C4" r:id="rId3" xr:uid="{5A23981B-7591-4E46-9A6E-4335FCD52BBA}"/>
    <hyperlink ref="D4" r:id="rId4" xr:uid="{CCCBC979-B109-432C-9942-375FEE37E563}"/>
    <hyperlink ref="E4" r:id="rId5" xr:uid="{77F78B94-CCF3-47FD-8B97-A24A5B59FEF8}"/>
    <hyperlink ref="G4" r:id="rId6" xr:uid="{B2750949-378C-4253-B760-A677766EF97F}"/>
    <hyperlink ref="H4" r:id="rId7" xr:uid="{C413B0C5-3845-44C7-8EEE-AD809F62241B}"/>
    <hyperlink ref="I4" r:id="rId8" xr:uid="{A5AB60B1-04B3-42EC-878A-421AD486DC59}"/>
    <hyperlink ref="J4" r:id="rId9" xr:uid="{1796C5FB-8160-4038-BC17-8E2855476972}"/>
    <hyperlink ref="L4" r:id="rId10" xr:uid="{58C5454A-2944-47F2-B65F-56247C9D36DE}"/>
    <hyperlink ref="M4" r:id="rId11" xr:uid="{77C39B46-D1A1-44E5-B278-9F442A17B049}"/>
    <hyperlink ref="N4" r:id="rId12" xr:uid="{3DDBEB31-4F67-45E7-820C-ED1A21CAAB79}"/>
    <hyperlink ref="O4" r:id="rId13" xr:uid="{3D6F7A25-6252-4D9F-82A2-BC5A4BA35D96}"/>
    <hyperlink ref="P4" r:id="rId14" xr:uid="{0127F3A8-A8AA-407D-A8C1-40E5703597A4}"/>
    <hyperlink ref="Q4" r:id="rId15" xr:uid="{E3308C68-8FC9-40A2-A3FA-FDC8F4B22816}"/>
    <hyperlink ref="R4" r:id="rId16" xr:uid="{129CFC1B-0C64-44C6-B421-A0ECC8079C49}"/>
    <hyperlink ref="S4" r:id="rId17" xr:uid="{51F63DD7-B371-4F74-A1D3-5EA09C57CCBE}"/>
    <hyperlink ref="T4" r:id="rId18" xr:uid="{3977EE78-6F5E-4DAC-80D8-4391905BC2A5}"/>
    <hyperlink ref="U4" r:id="rId19" xr:uid="{CD1EDF3D-4914-4677-BA32-B706D1CF1EB9}"/>
    <hyperlink ref="B37" r:id="rId20" xr:uid="{C64601BA-E57E-45FE-978B-4520150230C6}"/>
    <hyperlink ref="C37" r:id="rId21" xr:uid="{2AC11070-03EB-433C-9951-F3697A3E239B}"/>
    <hyperlink ref="D37" r:id="rId22" xr:uid="{2A2FC816-D9FD-4BF8-9C48-495CFBF65913}"/>
    <hyperlink ref="E37" r:id="rId23" xr:uid="{094A2FEF-6747-4C64-96D6-19FC133B0071}"/>
    <hyperlink ref="G37" r:id="rId24" xr:uid="{B6BD1EC2-16BE-4A3F-AD1C-158605459098}"/>
    <hyperlink ref="H37" r:id="rId25" xr:uid="{95BEFE72-2890-47C5-8BF4-AFB202629D67}"/>
    <hyperlink ref="I37" r:id="rId26" xr:uid="{7AA07D57-7EBF-4D0E-8ECF-C0F3D3B1EC76}"/>
    <hyperlink ref="J37" r:id="rId27" xr:uid="{DAA251B7-EA42-49D9-A859-38F3375FF03F}"/>
    <hyperlink ref="L37" r:id="rId28" xr:uid="{E8D73FE6-322F-4D9D-8F4D-CEE69B0FA0C7}"/>
    <hyperlink ref="M37" r:id="rId29" xr:uid="{E101BB71-0838-4B5B-B365-4C33EA95B02C}"/>
    <hyperlink ref="N37" r:id="rId30" xr:uid="{37C183F4-71D9-498B-A229-2BEA9A68912C}"/>
    <hyperlink ref="O37" r:id="rId31" xr:uid="{63355E5B-151D-48BA-9D34-45CCC6D67077}"/>
    <hyperlink ref="P37" r:id="rId32" xr:uid="{BEB7A368-6007-46DF-B6C9-FFF3828365D9}"/>
    <hyperlink ref="Q37" r:id="rId33" xr:uid="{C9234211-3441-4E33-8D17-EDCEB2FAB903}"/>
    <hyperlink ref="R37" r:id="rId34" xr:uid="{9526011C-E8C7-431A-B082-E5BE3B160404}"/>
    <hyperlink ref="S37" r:id="rId35" xr:uid="{BD7C7A45-F00E-4BA0-B720-6BCF53C11BE5}"/>
    <hyperlink ref="T37" r:id="rId36" xr:uid="{9B79C54F-B2E4-4605-88C0-6AAB51AC55AB}"/>
    <hyperlink ref="U37" r:id="rId37" xr:uid="{97D16ADE-A09C-41AD-A9D7-086C86ADD3DE}"/>
    <hyperlink ref="E4:F4" r:id="rId38" display="C" xr:uid="{95D51E5E-2574-45FC-BECD-DC5261144F76}"/>
    <hyperlink ref="J4:K4" r:id="rId39" display="G" xr:uid="{490B6877-37B4-41BB-B7CC-2B03C4020921}"/>
    <hyperlink ref="E37:F37" r:id="rId40" display="C" xr:uid="{787DEAB7-FB7F-437B-9F4D-742125A5C651}"/>
    <hyperlink ref="J37:K37" r:id="rId41" display="G" xr:uid="{F58C0306-1B32-4ED3-8F42-124DCC527433}"/>
  </hyperlinks>
  <pageMargins left="0.7" right="0.7" top="0.75" bottom="0.75" header="0.3" footer="0.3"/>
  <pageSetup paperSize="9" orientation="portrait" r:id="rId4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6A47-38B2-4278-BE3B-0CB60BD33387}">
  <sheetPr codeName="Sheet47"/>
  <dimension ref="A1:AE72"/>
  <sheetViews>
    <sheetView showGridLines="0" zoomScaleNormal="100" workbookViewId="0">
      <selection sqref="A1:U1"/>
    </sheetView>
  </sheetViews>
  <sheetFormatPr defaultColWidth="7.85546875" defaultRowHeight="12.75"/>
  <cols>
    <col min="1" max="1" width="17" style="682" customWidth="1"/>
    <col min="2" max="2" width="10" style="682" customWidth="1"/>
    <col min="3" max="5" width="9" style="682" customWidth="1"/>
    <col min="6" max="6" width="2.85546875" style="682" bestFit="1" customWidth="1"/>
    <col min="7" max="10" width="9" style="682" customWidth="1"/>
    <col min="11" max="11" width="2.85546875" style="682" bestFit="1" customWidth="1"/>
    <col min="12" max="21" width="9" style="682" customWidth="1"/>
    <col min="22" max="22" width="7.85546875" style="682"/>
    <col min="23" max="23" width="9" style="682" bestFit="1" customWidth="1"/>
    <col min="24" max="16384" width="7.85546875" style="682"/>
  </cols>
  <sheetData>
    <row r="1" spans="1:28" s="736" customFormat="1" ht="34.5" customHeight="1">
      <c r="A1" s="4975" t="s">
        <v>956</v>
      </c>
      <c r="B1" s="4975"/>
      <c r="C1" s="4975"/>
      <c r="D1" s="4975"/>
      <c r="E1" s="4975"/>
      <c r="F1" s="4975"/>
      <c r="G1" s="4975"/>
      <c r="H1" s="4975"/>
      <c r="I1" s="4975"/>
      <c r="J1" s="4975"/>
      <c r="K1" s="4975"/>
      <c r="L1" s="4975"/>
      <c r="M1" s="4975"/>
      <c r="N1" s="4975"/>
      <c r="O1" s="4975"/>
      <c r="P1" s="4975"/>
      <c r="Q1" s="4975"/>
      <c r="R1" s="4975"/>
      <c r="S1" s="4975"/>
      <c r="T1" s="4975"/>
      <c r="U1" s="4975"/>
    </row>
    <row r="2" spans="1:28" s="736" customFormat="1" ht="34.5" customHeight="1">
      <c r="A2" s="4976" t="s">
        <v>955</v>
      </c>
      <c r="B2" s="4976"/>
      <c r="C2" s="4976"/>
      <c r="D2" s="4976"/>
      <c r="E2" s="4976"/>
      <c r="F2" s="4976"/>
      <c r="G2" s="4976"/>
      <c r="H2" s="4976"/>
      <c r="I2" s="4976"/>
      <c r="J2" s="4976"/>
      <c r="K2" s="4976"/>
      <c r="L2" s="4976"/>
      <c r="M2" s="4976"/>
      <c r="N2" s="4976"/>
      <c r="O2" s="4976"/>
      <c r="P2" s="4976"/>
      <c r="Q2" s="4976"/>
      <c r="R2" s="4976"/>
      <c r="S2" s="4976"/>
      <c r="T2" s="4976"/>
      <c r="U2" s="4976"/>
    </row>
    <row r="3" spans="1:28" s="736" customFormat="1" ht="9.75" customHeight="1">
      <c r="A3" s="924" t="s">
        <v>951</v>
      </c>
      <c r="B3" s="804"/>
      <c r="C3" s="804"/>
      <c r="D3" s="804"/>
      <c r="E3" s="804"/>
      <c r="F3" s="804"/>
      <c r="G3" s="804"/>
      <c r="H3" s="804"/>
      <c r="I3" s="804"/>
      <c r="J3" s="804"/>
      <c r="K3" s="804"/>
      <c r="U3" s="909" t="s">
        <v>950</v>
      </c>
    </row>
    <row r="4" spans="1:28" s="736" customFormat="1" ht="22.35" customHeight="1">
      <c r="A4" s="779"/>
      <c r="B4" s="781" t="s">
        <v>88</v>
      </c>
      <c r="C4" s="781" t="s">
        <v>926</v>
      </c>
      <c r="D4" s="781" t="s">
        <v>665</v>
      </c>
      <c r="E4" s="4997" t="s">
        <v>662</v>
      </c>
      <c r="F4" s="4998"/>
      <c r="G4" s="781" t="s">
        <v>590</v>
      </c>
      <c r="H4" s="781" t="s">
        <v>587</v>
      </c>
      <c r="I4" s="781" t="s">
        <v>925</v>
      </c>
      <c r="J4" s="4997" t="s">
        <v>924</v>
      </c>
      <c r="K4" s="4998"/>
      <c r="L4" s="781" t="s">
        <v>923</v>
      </c>
      <c r="M4" s="781" t="s">
        <v>922</v>
      </c>
      <c r="N4" s="781" t="s">
        <v>921</v>
      </c>
      <c r="O4" s="781" t="s">
        <v>920</v>
      </c>
      <c r="P4" s="781" t="s">
        <v>919</v>
      </c>
      <c r="Q4" s="781" t="s">
        <v>918</v>
      </c>
      <c r="R4" s="781" t="s">
        <v>917</v>
      </c>
      <c r="S4" s="781" t="s">
        <v>916</v>
      </c>
      <c r="T4" s="781" t="s">
        <v>915</v>
      </c>
      <c r="U4" s="781" t="s">
        <v>914</v>
      </c>
    </row>
    <row r="5" spans="1:28" s="891" customFormat="1" ht="12.75" customHeight="1">
      <c r="A5" s="801" t="s">
        <v>209</v>
      </c>
      <c r="B5" s="5018"/>
      <c r="C5" s="5018"/>
      <c r="D5" s="5018"/>
      <c r="E5" s="5018"/>
      <c r="F5" s="5018"/>
      <c r="G5" s="5018"/>
      <c r="H5" s="5018"/>
      <c r="I5" s="5018"/>
      <c r="J5" s="5018"/>
      <c r="K5" s="5018"/>
      <c r="L5" s="5018"/>
      <c r="M5" s="5018"/>
      <c r="N5" s="5018"/>
      <c r="O5" s="5018"/>
      <c r="P5" s="5018"/>
      <c r="Q5" s="5018"/>
      <c r="R5" s="5018"/>
      <c r="S5" s="5018"/>
      <c r="T5" s="5018"/>
      <c r="U5" s="5018"/>
    </row>
    <row r="6" spans="1:28" s="891" customFormat="1" ht="12.6" customHeight="1">
      <c r="A6" s="728">
        <v>2004</v>
      </c>
      <c r="B6" s="890">
        <v>76411529</v>
      </c>
      <c r="C6" s="890">
        <v>992342</v>
      </c>
      <c r="D6" s="890">
        <v>507090</v>
      </c>
      <c r="E6" s="890">
        <v>18265944</v>
      </c>
      <c r="F6" s="890"/>
      <c r="G6" s="890">
        <v>2855003</v>
      </c>
      <c r="H6" s="890">
        <v>800237</v>
      </c>
      <c r="I6" s="890">
        <v>8741102</v>
      </c>
      <c r="J6" s="890">
        <v>15797913</v>
      </c>
      <c r="K6" s="890"/>
      <c r="L6" s="890">
        <v>4987288</v>
      </c>
      <c r="M6" s="890">
        <v>3551541</v>
      </c>
      <c r="N6" s="890">
        <v>5214113</v>
      </c>
      <c r="O6" s="890">
        <v>1684333</v>
      </c>
      <c r="P6" s="890">
        <v>3785291</v>
      </c>
      <c r="Q6" s="890">
        <v>3606540</v>
      </c>
      <c r="R6" s="890">
        <v>644809</v>
      </c>
      <c r="S6" s="890">
        <v>3619341</v>
      </c>
      <c r="T6" s="890">
        <v>736905</v>
      </c>
      <c r="U6" s="890">
        <v>621736</v>
      </c>
    </row>
    <row r="7" spans="1:28" s="891" customFormat="1" ht="12.75" customHeight="1">
      <c r="A7" s="728">
        <v>2005</v>
      </c>
      <c r="B7" s="890">
        <v>78259922</v>
      </c>
      <c r="C7" s="890">
        <v>995475</v>
      </c>
      <c r="D7" s="890">
        <v>570670</v>
      </c>
      <c r="E7" s="890">
        <v>18022131</v>
      </c>
      <c r="F7" s="890"/>
      <c r="G7" s="890">
        <v>2740808</v>
      </c>
      <c r="H7" s="890">
        <v>872072</v>
      </c>
      <c r="I7" s="890">
        <v>9278184</v>
      </c>
      <c r="J7" s="890">
        <v>15895369</v>
      </c>
      <c r="K7" s="890"/>
      <c r="L7" s="890">
        <v>5285188</v>
      </c>
      <c r="M7" s="890">
        <v>3634473</v>
      </c>
      <c r="N7" s="890">
        <v>5194058</v>
      </c>
      <c r="O7" s="890">
        <v>1853128</v>
      </c>
      <c r="P7" s="890">
        <v>4064289</v>
      </c>
      <c r="Q7" s="890">
        <v>3961447</v>
      </c>
      <c r="R7" s="890">
        <v>692254</v>
      </c>
      <c r="S7" s="890">
        <v>3817919</v>
      </c>
      <c r="T7" s="890">
        <v>730063</v>
      </c>
      <c r="U7" s="890">
        <v>652395</v>
      </c>
    </row>
    <row r="8" spans="1:28" s="891" customFormat="1" ht="12.75" customHeight="1">
      <c r="A8" s="728">
        <v>2006</v>
      </c>
      <c r="B8" s="890">
        <v>82166176</v>
      </c>
      <c r="C8" s="890">
        <v>1131436</v>
      </c>
      <c r="D8" s="890">
        <v>696288</v>
      </c>
      <c r="E8" s="890">
        <v>18235627</v>
      </c>
      <c r="F8" s="890"/>
      <c r="G8" s="890">
        <v>2982930</v>
      </c>
      <c r="H8" s="890">
        <v>971395</v>
      </c>
      <c r="I8" s="890">
        <v>9609534</v>
      </c>
      <c r="J8" s="890">
        <v>16477719</v>
      </c>
      <c r="K8" s="890"/>
      <c r="L8" s="890">
        <v>5674755</v>
      </c>
      <c r="M8" s="890">
        <v>3848575</v>
      </c>
      <c r="N8" s="890">
        <v>5340468</v>
      </c>
      <c r="O8" s="890">
        <v>2122955</v>
      </c>
      <c r="P8" s="890">
        <v>4167903</v>
      </c>
      <c r="Q8" s="890">
        <v>4389065</v>
      </c>
      <c r="R8" s="890">
        <v>777960</v>
      </c>
      <c r="S8" s="890">
        <v>4227478</v>
      </c>
      <c r="T8" s="890">
        <v>842998</v>
      </c>
      <c r="U8" s="890">
        <v>669090</v>
      </c>
    </row>
    <row r="9" spans="1:28" s="719" customFormat="1" ht="12.6" customHeight="1">
      <c r="A9" s="728">
        <v>2007</v>
      </c>
      <c r="B9" s="890">
        <v>89306690</v>
      </c>
      <c r="C9" s="890">
        <v>1154186</v>
      </c>
      <c r="D9" s="890">
        <v>718505</v>
      </c>
      <c r="E9" s="890">
        <v>19461515</v>
      </c>
      <c r="F9" s="890"/>
      <c r="G9" s="890">
        <v>3368547</v>
      </c>
      <c r="H9" s="890">
        <v>1079146</v>
      </c>
      <c r="I9" s="890">
        <v>10387108</v>
      </c>
      <c r="J9" s="890">
        <v>17440098</v>
      </c>
      <c r="K9" s="890"/>
      <c r="L9" s="890">
        <v>6433222</v>
      </c>
      <c r="M9" s="890">
        <v>4198043</v>
      </c>
      <c r="N9" s="890">
        <v>5425643</v>
      </c>
      <c r="O9" s="890">
        <v>2299833</v>
      </c>
      <c r="P9" s="890">
        <v>4872206</v>
      </c>
      <c r="Q9" s="890">
        <v>4985168</v>
      </c>
      <c r="R9" s="890">
        <v>860753</v>
      </c>
      <c r="S9" s="890">
        <v>4951531</v>
      </c>
      <c r="T9" s="890">
        <v>924415</v>
      </c>
      <c r="U9" s="890">
        <v>746772</v>
      </c>
    </row>
    <row r="10" spans="1:28" s="923" customFormat="1" ht="12.6" customHeight="1">
      <c r="A10" s="728" t="s">
        <v>802</v>
      </c>
      <c r="B10" s="926">
        <v>88037161</v>
      </c>
      <c r="C10" s="926">
        <v>1162175</v>
      </c>
      <c r="D10" s="926">
        <v>519254</v>
      </c>
      <c r="E10" s="926">
        <v>18805161</v>
      </c>
      <c r="F10" s="926"/>
      <c r="G10" s="926">
        <v>3485823</v>
      </c>
      <c r="H10" s="926">
        <v>1169738</v>
      </c>
      <c r="I10" s="926">
        <v>10600397</v>
      </c>
      <c r="J10" s="926">
        <v>17664893</v>
      </c>
      <c r="K10" s="926"/>
      <c r="L10" s="926">
        <v>6358993</v>
      </c>
      <c r="M10" s="890">
        <v>4196782</v>
      </c>
      <c r="N10" s="890">
        <v>5654126</v>
      </c>
      <c r="O10" s="890">
        <v>2379097</v>
      </c>
      <c r="P10" s="890">
        <v>5442534</v>
      </c>
      <c r="Q10" s="890">
        <v>5336983</v>
      </c>
      <c r="R10" s="890">
        <v>944394</v>
      </c>
      <c r="S10" s="890">
        <v>2672591</v>
      </c>
      <c r="T10" s="890">
        <v>907383</v>
      </c>
      <c r="U10" s="890">
        <v>736836</v>
      </c>
      <c r="V10" s="925"/>
      <c r="W10" s="925"/>
      <c r="X10" s="925"/>
      <c r="Y10" s="925"/>
      <c r="Z10" s="925"/>
      <c r="AA10" s="925"/>
      <c r="AB10" s="925"/>
    </row>
    <row r="11" spans="1:28" s="923" customFormat="1" ht="12.6" customHeight="1">
      <c r="A11" s="717">
        <v>2009</v>
      </c>
      <c r="B11" s="888">
        <v>84226853</v>
      </c>
      <c r="C11" s="888">
        <v>1054662</v>
      </c>
      <c r="D11" s="888">
        <v>535500</v>
      </c>
      <c r="E11" s="888">
        <v>16813687</v>
      </c>
      <c r="F11" s="888"/>
      <c r="G11" s="888">
        <v>3807108</v>
      </c>
      <c r="H11" s="888">
        <v>1219338</v>
      </c>
      <c r="I11" s="888">
        <v>9675697</v>
      </c>
      <c r="J11" s="888">
        <v>16944844</v>
      </c>
      <c r="K11" s="888"/>
      <c r="L11" s="888">
        <v>6409481</v>
      </c>
      <c r="M11" s="888">
        <v>4083413</v>
      </c>
      <c r="N11" s="888">
        <v>5665575</v>
      </c>
      <c r="O11" s="888">
        <v>2129818</v>
      </c>
      <c r="P11" s="888">
        <v>5309664</v>
      </c>
      <c r="Q11" s="888">
        <v>5223356</v>
      </c>
      <c r="R11" s="888">
        <v>972267</v>
      </c>
      <c r="S11" s="888">
        <v>2837548</v>
      </c>
      <c r="T11" s="888">
        <v>863145</v>
      </c>
      <c r="U11" s="888">
        <v>681749</v>
      </c>
      <c r="V11" s="925"/>
      <c r="W11" s="925"/>
      <c r="X11" s="925"/>
      <c r="Y11" s="925"/>
      <c r="Z11" s="925"/>
      <c r="AA11" s="925"/>
      <c r="AB11" s="925"/>
    </row>
    <row r="12" spans="1:28" s="923" customFormat="1" ht="12.6" customHeight="1">
      <c r="A12" s="717">
        <v>2010</v>
      </c>
      <c r="B12" s="888">
        <v>84955936</v>
      </c>
      <c r="C12" s="888">
        <v>1125307</v>
      </c>
      <c r="D12" s="888">
        <v>582134</v>
      </c>
      <c r="E12" s="888">
        <v>18078225</v>
      </c>
      <c r="F12" s="888"/>
      <c r="G12" s="888">
        <v>4020705</v>
      </c>
      <c r="H12" s="888">
        <v>1310508</v>
      </c>
      <c r="I12" s="888">
        <v>8806324</v>
      </c>
      <c r="J12" s="888">
        <v>17066813</v>
      </c>
      <c r="K12" s="888"/>
      <c r="L12" s="888">
        <v>6315020</v>
      </c>
      <c r="M12" s="888">
        <v>3969498</v>
      </c>
      <c r="N12" s="888">
        <v>5783560</v>
      </c>
      <c r="O12" s="888">
        <v>1862081</v>
      </c>
      <c r="P12" s="888">
        <v>5217585</v>
      </c>
      <c r="Q12" s="888">
        <v>5402114</v>
      </c>
      <c r="R12" s="888">
        <v>974042</v>
      </c>
      <c r="S12" s="888">
        <v>2942211</v>
      </c>
      <c r="T12" s="888">
        <v>865010</v>
      </c>
      <c r="U12" s="888">
        <v>634798</v>
      </c>
      <c r="V12" s="925"/>
      <c r="W12" s="925"/>
      <c r="X12" s="925"/>
      <c r="Y12" s="925"/>
      <c r="Z12" s="925"/>
      <c r="AA12" s="925"/>
      <c r="AB12" s="925"/>
    </row>
    <row r="13" spans="1:28" s="923" customFormat="1" ht="12.6" customHeight="1">
      <c r="A13" s="717">
        <v>2011</v>
      </c>
      <c r="B13" s="888">
        <v>79339132</v>
      </c>
      <c r="C13" s="888">
        <v>1081056</v>
      </c>
      <c r="D13" s="888">
        <v>537442</v>
      </c>
      <c r="E13" s="888">
        <v>17268342</v>
      </c>
      <c r="F13" s="888"/>
      <c r="G13" s="888">
        <v>3995576</v>
      </c>
      <c r="H13" s="888">
        <v>1364457</v>
      </c>
      <c r="I13" s="888">
        <v>7489758</v>
      </c>
      <c r="J13" s="888">
        <v>15395528</v>
      </c>
      <c r="K13" s="888"/>
      <c r="L13" s="888">
        <v>6025927</v>
      </c>
      <c r="M13" s="888">
        <v>3880385</v>
      </c>
      <c r="N13" s="888">
        <v>5368783</v>
      </c>
      <c r="O13" s="888">
        <v>1598454</v>
      </c>
      <c r="P13" s="888">
        <v>5003677</v>
      </c>
      <c r="Q13" s="888">
        <v>5122357</v>
      </c>
      <c r="R13" s="888">
        <v>897783</v>
      </c>
      <c r="S13" s="888">
        <v>2863779</v>
      </c>
      <c r="T13" s="888">
        <v>871564</v>
      </c>
      <c r="U13" s="888">
        <v>574263</v>
      </c>
      <c r="V13" s="925"/>
      <c r="W13" s="925"/>
      <c r="X13" s="925"/>
      <c r="Y13" s="925"/>
      <c r="Z13" s="925"/>
      <c r="AA13" s="925"/>
      <c r="AB13" s="925"/>
    </row>
    <row r="14" spans="1:28" s="923" customFormat="1" ht="12.6" customHeight="1">
      <c r="A14" s="717">
        <v>2012</v>
      </c>
      <c r="B14" s="888">
        <v>73125519</v>
      </c>
      <c r="C14" s="888">
        <v>1118976</v>
      </c>
      <c r="D14" s="888">
        <v>474354</v>
      </c>
      <c r="E14" s="888">
        <v>16316873</v>
      </c>
      <c r="F14" s="888"/>
      <c r="G14" s="888">
        <v>4302411</v>
      </c>
      <c r="H14" s="888">
        <v>1354472</v>
      </c>
      <c r="I14" s="888">
        <v>6019164</v>
      </c>
      <c r="J14" s="888">
        <v>13905859</v>
      </c>
      <c r="K14" s="888"/>
      <c r="L14" s="888">
        <v>5768577</v>
      </c>
      <c r="M14" s="888">
        <v>3138032</v>
      </c>
      <c r="N14" s="888">
        <v>5090162</v>
      </c>
      <c r="O14" s="888">
        <v>1335583</v>
      </c>
      <c r="P14" s="888">
        <v>4677668</v>
      </c>
      <c r="Q14" s="888">
        <v>4718096</v>
      </c>
      <c r="R14" s="888">
        <v>823433</v>
      </c>
      <c r="S14" s="888">
        <v>2766241</v>
      </c>
      <c r="T14" s="888">
        <v>774528</v>
      </c>
      <c r="U14" s="888">
        <v>541091</v>
      </c>
      <c r="V14" s="925"/>
      <c r="W14" s="925"/>
      <c r="X14" s="925"/>
      <c r="Y14" s="925"/>
      <c r="Z14" s="925"/>
      <c r="AA14" s="925"/>
      <c r="AB14" s="925"/>
    </row>
    <row r="15" spans="1:28" s="923" customFormat="1" ht="12.6" customHeight="1">
      <c r="A15" s="717">
        <v>2013</v>
      </c>
      <c r="B15" s="890">
        <v>73111437</v>
      </c>
      <c r="C15" s="890">
        <v>1213594</v>
      </c>
      <c r="D15" s="890">
        <v>429338</v>
      </c>
      <c r="E15" s="890">
        <v>16731636</v>
      </c>
      <c r="F15" s="890"/>
      <c r="G15" s="890">
        <v>4417283</v>
      </c>
      <c r="H15" s="890">
        <v>1338283</v>
      </c>
      <c r="I15" s="890">
        <v>5508212</v>
      </c>
      <c r="J15" s="890">
        <v>14031828</v>
      </c>
      <c r="K15" s="890"/>
      <c r="L15" s="890">
        <v>5867087</v>
      </c>
      <c r="M15" s="888">
        <v>3165591</v>
      </c>
      <c r="N15" s="888">
        <v>4903727</v>
      </c>
      <c r="O15" s="888">
        <v>1344638</v>
      </c>
      <c r="P15" s="888">
        <v>4618748</v>
      </c>
      <c r="Q15" s="888">
        <v>4659209</v>
      </c>
      <c r="R15" s="888">
        <v>772692</v>
      </c>
      <c r="S15" s="888">
        <v>2782604</v>
      </c>
      <c r="T15" s="888">
        <v>813495</v>
      </c>
      <c r="U15" s="888">
        <v>513473</v>
      </c>
      <c r="V15" s="925"/>
      <c r="W15" s="925"/>
      <c r="X15" s="925"/>
      <c r="Y15" s="925"/>
      <c r="Z15" s="925"/>
      <c r="AA15" s="925"/>
      <c r="AB15" s="925"/>
    </row>
    <row r="16" spans="1:28" s="923" customFormat="1" ht="12.6" customHeight="1">
      <c r="A16" s="756">
        <v>2014</v>
      </c>
      <c r="B16" s="890">
        <v>76130692</v>
      </c>
      <c r="C16" s="890">
        <v>1400794</v>
      </c>
      <c r="D16" s="890">
        <v>422314</v>
      </c>
      <c r="E16" s="890">
        <v>17433828</v>
      </c>
      <c r="F16" s="890"/>
      <c r="G16" s="890">
        <v>4548930</v>
      </c>
      <c r="H16" s="890">
        <v>1347896</v>
      </c>
      <c r="I16" s="890">
        <v>5336992</v>
      </c>
      <c r="J16" s="890">
        <v>14787022</v>
      </c>
      <c r="K16" s="890"/>
      <c r="L16" s="890">
        <v>6091948</v>
      </c>
      <c r="M16" s="888">
        <v>3430662</v>
      </c>
      <c r="N16" s="888">
        <v>4913300</v>
      </c>
      <c r="O16" s="888">
        <v>1377995</v>
      </c>
      <c r="P16" s="888">
        <v>4982854</v>
      </c>
      <c r="Q16" s="888">
        <v>5020025</v>
      </c>
      <c r="R16" s="888">
        <v>800683</v>
      </c>
      <c r="S16" s="888">
        <v>2865982</v>
      </c>
      <c r="T16" s="888">
        <v>816337</v>
      </c>
      <c r="U16" s="888">
        <v>553131</v>
      </c>
      <c r="V16" s="925"/>
      <c r="W16" s="925"/>
      <c r="X16" s="925"/>
      <c r="Y16" s="925"/>
      <c r="Z16" s="925"/>
      <c r="AA16" s="925"/>
      <c r="AB16" s="925"/>
    </row>
    <row r="17" spans="1:31" s="923" customFormat="1" ht="12.6" customHeight="1">
      <c r="A17" s="756">
        <v>2015</v>
      </c>
      <c r="B17" s="890">
        <v>80547613</v>
      </c>
      <c r="C17" s="890">
        <v>1562669</v>
      </c>
      <c r="D17" s="890">
        <v>393820</v>
      </c>
      <c r="E17" s="890">
        <v>19239193</v>
      </c>
      <c r="F17" s="890"/>
      <c r="G17" s="890">
        <v>4131092</v>
      </c>
      <c r="H17" s="890">
        <v>1434723</v>
      </c>
      <c r="I17" s="890">
        <v>5402865</v>
      </c>
      <c r="J17" s="890">
        <v>15652169</v>
      </c>
      <c r="K17" s="890"/>
      <c r="L17" s="890">
        <v>6365162</v>
      </c>
      <c r="M17" s="890">
        <v>3912537</v>
      </c>
      <c r="N17" s="890">
        <v>5048447</v>
      </c>
      <c r="O17" s="890">
        <v>1590365</v>
      </c>
      <c r="P17" s="890">
        <v>5017044</v>
      </c>
      <c r="Q17" s="890">
        <v>5302812</v>
      </c>
      <c r="R17" s="890">
        <v>844784</v>
      </c>
      <c r="S17" s="890">
        <v>3032271</v>
      </c>
      <c r="T17" s="890">
        <v>1009159</v>
      </c>
      <c r="U17" s="890">
        <v>608500</v>
      </c>
      <c r="V17" s="925"/>
      <c r="W17" s="925"/>
      <c r="X17" s="925"/>
      <c r="Y17" s="925"/>
      <c r="Z17" s="925"/>
      <c r="AA17" s="925"/>
      <c r="AB17" s="925"/>
    </row>
    <row r="18" spans="1:31" s="923" customFormat="1" ht="12.6" customHeight="1">
      <c r="A18" s="756">
        <v>2016</v>
      </c>
      <c r="B18" s="888">
        <v>85410310</v>
      </c>
      <c r="C18" s="888">
        <v>1654773</v>
      </c>
      <c r="D18" s="888">
        <v>403279</v>
      </c>
      <c r="E18" s="888">
        <v>20159443</v>
      </c>
      <c r="F18" s="888"/>
      <c r="G18" s="888">
        <v>4386601</v>
      </c>
      <c r="H18" s="888">
        <v>1478193</v>
      </c>
      <c r="I18" s="888">
        <v>5365771</v>
      </c>
      <c r="J18" s="888">
        <v>16581928</v>
      </c>
      <c r="K18" s="888"/>
      <c r="L18" s="888">
        <v>6628577</v>
      </c>
      <c r="M18" s="888">
        <v>4749572</v>
      </c>
      <c r="N18" s="888">
        <v>5374101</v>
      </c>
      <c r="O18" s="888">
        <v>1897380</v>
      </c>
      <c r="P18" s="888">
        <v>5305886</v>
      </c>
      <c r="Q18" s="888">
        <v>5672493</v>
      </c>
      <c r="R18" s="888">
        <v>848812</v>
      </c>
      <c r="S18" s="888">
        <v>3165330</v>
      </c>
      <c r="T18" s="888">
        <v>1050309</v>
      </c>
      <c r="U18" s="888">
        <v>687862</v>
      </c>
      <c r="V18" s="925"/>
      <c r="W18" s="925"/>
      <c r="X18" s="925"/>
      <c r="Y18" s="925"/>
      <c r="Z18" s="925"/>
      <c r="AA18" s="925"/>
      <c r="AB18" s="925"/>
    </row>
    <row r="19" spans="1:31" s="923" customFormat="1" ht="12.6" customHeight="1">
      <c r="A19" s="756">
        <v>2017</v>
      </c>
      <c r="B19" s="888">
        <v>92690116</v>
      </c>
      <c r="C19" s="888">
        <v>1884499</v>
      </c>
      <c r="D19" s="888">
        <v>461842</v>
      </c>
      <c r="E19" s="888">
        <v>21853898</v>
      </c>
      <c r="F19" s="888"/>
      <c r="G19" s="888">
        <v>3673506</v>
      </c>
      <c r="H19" s="888">
        <v>1490470</v>
      </c>
      <c r="I19" s="888">
        <v>5951444</v>
      </c>
      <c r="J19" s="888">
        <v>17866077</v>
      </c>
      <c r="K19" s="888"/>
      <c r="L19" s="888">
        <v>7169822</v>
      </c>
      <c r="M19" s="888">
        <v>5798933</v>
      </c>
      <c r="N19" s="888">
        <v>5668017</v>
      </c>
      <c r="O19" s="888">
        <v>2369808</v>
      </c>
      <c r="P19" s="888">
        <v>5774255</v>
      </c>
      <c r="Q19" s="888">
        <v>6342078</v>
      </c>
      <c r="R19" s="888">
        <v>901090</v>
      </c>
      <c r="S19" s="888">
        <v>3437406</v>
      </c>
      <c r="T19" s="888">
        <v>1339813</v>
      </c>
      <c r="U19" s="888">
        <v>707159</v>
      </c>
      <c r="V19" s="925"/>
      <c r="W19" s="925"/>
      <c r="X19" s="925"/>
      <c r="Y19" s="925"/>
      <c r="Z19" s="925"/>
      <c r="AA19" s="925"/>
      <c r="AB19" s="925"/>
    </row>
    <row r="20" spans="1:31" s="923" customFormat="1" ht="12.6" customHeight="1">
      <c r="A20" s="756">
        <v>2018</v>
      </c>
      <c r="B20" s="888">
        <v>98652563.812000006</v>
      </c>
      <c r="C20" s="888">
        <v>1955142.094</v>
      </c>
      <c r="D20" s="888">
        <v>478855.897</v>
      </c>
      <c r="E20" s="888">
        <v>22471939.046</v>
      </c>
      <c r="F20" s="888"/>
      <c r="G20" s="888">
        <v>3911404.9330000002</v>
      </c>
      <c r="H20" s="888">
        <v>1504486.909</v>
      </c>
      <c r="I20" s="888">
        <v>6708161.6310000001</v>
      </c>
      <c r="J20" s="888">
        <v>19019226.420000002</v>
      </c>
      <c r="K20" s="888"/>
      <c r="L20" s="888">
        <v>7534344.8420000002</v>
      </c>
      <c r="M20" s="888">
        <v>6329195.3389999997</v>
      </c>
      <c r="N20" s="888">
        <v>6025159.4589999998</v>
      </c>
      <c r="O20" s="888">
        <v>2683486.8829999999</v>
      </c>
      <c r="P20" s="888">
        <v>6427478.3660000004</v>
      </c>
      <c r="Q20" s="888">
        <v>6855181.2690000003</v>
      </c>
      <c r="R20" s="888">
        <v>977120.52399999998</v>
      </c>
      <c r="S20" s="888">
        <v>3622145.108</v>
      </c>
      <c r="T20" s="888">
        <v>1392205.213</v>
      </c>
      <c r="U20" s="888">
        <v>757029.87899999996</v>
      </c>
      <c r="V20" s="925"/>
      <c r="W20" s="925"/>
      <c r="X20" s="925"/>
      <c r="Y20" s="925"/>
      <c r="Z20" s="925"/>
      <c r="AA20" s="925"/>
      <c r="AB20" s="925"/>
    </row>
    <row r="21" spans="1:31" s="923" customFormat="1" ht="12.6" customHeight="1">
      <c r="A21" s="756">
        <v>2019</v>
      </c>
      <c r="B21" s="890">
        <v>104417694.395</v>
      </c>
      <c r="C21" s="890">
        <v>2121975.4789999998</v>
      </c>
      <c r="D21" s="890">
        <v>469493.69500000001</v>
      </c>
      <c r="E21" s="890">
        <v>22864918.614999998</v>
      </c>
      <c r="F21" s="890" t="s">
        <v>876</v>
      </c>
      <c r="G21" s="890">
        <v>4091368.8829999999</v>
      </c>
      <c r="H21" s="890">
        <v>1493055.1259999999</v>
      </c>
      <c r="I21" s="890">
        <v>7585495.2170000002</v>
      </c>
      <c r="J21" s="890">
        <v>19853489.524999999</v>
      </c>
      <c r="K21" s="890" t="s">
        <v>876</v>
      </c>
      <c r="L21" s="890">
        <v>7794052.8159999996</v>
      </c>
      <c r="M21" s="890">
        <v>6907809.909</v>
      </c>
      <c r="N21" s="890">
        <v>6701106.2719999999</v>
      </c>
      <c r="O21" s="890">
        <v>3241406.446</v>
      </c>
      <c r="P21" s="890">
        <v>6954643.9929999998</v>
      </c>
      <c r="Q21" s="890">
        <v>7049612.7209999999</v>
      </c>
      <c r="R21" s="890">
        <v>1031423.475</v>
      </c>
      <c r="S21" s="890">
        <v>3906577.45</v>
      </c>
      <c r="T21" s="890">
        <v>1544007.3810000001</v>
      </c>
      <c r="U21" s="890">
        <v>807257.39199999999</v>
      </c>
      <c r="V21" s="925"/>
      <c r="W21" s="925"/>
      <c r="X21" s="925"/>
      <c r="Y21" s="925"/>
      <c r="Z21" s="925"/>
      <c r="AA21" s="925"/>
      <c r="AB21" s="925"/>
      <c r="AC21" s="925"/>
      <c r="AD21" s="925"/>
      <c r="AE21" s="925"/>
    </row>
    <row r="22" spans="1:31" s="923" customFormat="1" ht="12.6" customHeight="1">
      <c r="A22" s="756">
        <v>2020</v>
      </c>
      <c r="B22" s="886">
        <v>94186511.795000002</v>
      </c>
      <c r="C22" s="886">
        <v>2098545.1069999998</v>
      </c>
      <c r="D22" s="886">
        <v>434732.821</v>
      </c>
      <c r="E22" s="886">
        <v>21135491.515000001</v>
      </c>
      <c r="F22" s="886"/>
      <c r="G22" s="886">
        <v>4114354.0249999999</v>
      </c>
      <c r="H22" s="886">
        <v>1545597.5889999999</v>
      </c>
      <c r="I22" s="886">
        <v>7782104.6600000001</v>
      </c>
      <c r="J22" s="886">
        <v>18912044.502999999</v>
      </c>
      <c r="K22" s="886"/>
      <c r="L22" s="886">
        <v>5148231.1579999998</v>
      </c>
      <c r="M22" s="886">
        <v>3183829.59</v>
      </c>
      <c r="N22" s="886">
        <v>7449755.0460000001</v>
      </c>
      <c r="O22" s="886">
        <v>2877100.7119999998</v>
      </c>
      <c r="P22" s="886">
        <v>7111980.8119999999</v>
      </c>
      <c r="Q22" s="886">
        <v>6345524.2960000001</v>
      </c>
      <c r="R22" s="886">
        <v>948063.98100000003</v>
      </c>
      <c r="S22" s="886">
        <v>3494265.5240000002</v>
      </c>
      <c r="T22" s="886">
        <v>958847.46299999999</v>
      </c>
      <c r="U22" s="886">
        <v>646042.99300000002</v>
      </c>
      <c r="V22" s="925"/>
      <c r="W22" s="925"/>
      <c r="X22" s="925"/>
      <c r="Y22" s="925"/>
      <c r="Z22" s="925"/>
      <c r="AA22" s="925"/>
      <c r="AB22" s="925"/>
    </row>
    <row r="23" spans="1:31" s="923" customFormat="1" ht="12.6" customHeight="1">
      <c r="A23" s="756">
        <v>2021</v>
      </c>
      <c r="B23" s="886">
        <v>108914356.428</v>
      </c>
      <c r="C23" s="886">
        <v>2289273.2039999999</v>
      </c>
      <c r="D23" s="886">
        <v>674656.80299999996</v>
      </c>
      <c r="E23" s="886">
        <v>24857173.18</v>
      </c>
      <c r="F23" s="887"/>
      <c r="G23" s="886">
        <v>3694532.4569999999</v>
      </c>
      <c r="H23" s="886">
        <v>1691823.9410000001</v>
      </c>
      <c r="I23" s="886">
        <v>8740130.5620000008</v>
      </c>
      <c r="J23" s="886">
        <v>21524886</v>
      </c>
      <c r="K23" s="890"/>
      <c r="L23" s="886">
        <v>6359090</v>
      </c>
      <c r="M23" s="886">
        <v>4485195</v>
      </c>
      <c r="N23" s="886">
        <v>8348305.1490000002</v>
      </c>
      <c r="O23" s="886">
        <v>3517333.7990000001</v>
      </c>
      <c r="P23" s="886">
        <v>7820734.1189999999</v>
      </c>
      <c r="Q23" s="886">
        <v>7466396.0070000002</v>
      </c>
      <c r="R23" s="886">
        <v>1077223.2420000001</v>
      </c>
      <c r="S23" s="886">
        <v>4460086.7489999998</v>
      </c>
      <c r="T23" s="886">
        <v>1231628.9879999999</v>
      </c>
      <c r="U23" s="886">
        <v>675886.87399999995</v>
      </c>
      <c r="V23" s="925"/>
      <c r="W23" s="925"/>
      <c r="X23" s="925"/>
      <c r="Y23" s="925"/>
      <c r="Z23" s="925"/>
      <c r="AA23" s="925"/>
      <c r="AB23" s="925"/>
    </row>
    <row r="24" spans="1:31" s="923" customFormat="1" ht="12.6" customHeight="1">
      <c r="A24" s="756">
        <v>2022</v>
      </c>
      <c r="B24" s="886">
        <v>129486491</v>
      </c>
      <c r="C24" s="886">
        <v>2624030</v>
      </c>
      <c r="D24" s="886">
        <v>593696</v>
      </c>
      <c r="E24" s="886">
        <v>27494219</v>
      </c>
      <c r="F24" s="886"/>
      <c r="G24" s="886">
        <v>4162926</v>
      </c>
      <c r="H24" s="886">
        <v>1785420</v>
      </c>
      <c r="I24" s="886">
        <v>9792737</v>
      </c>
      <c r="J24" s="886">
        <v>24421927</v>
      </c>
      <c r="K24" s="886"/>
      <c r="L24" s="886">
        <v>8678682</v>
      </c>
      <c r="M24" s="886">
        <v>8305985</v>
      </c>
      <c r="N24" s="886">
        <v>9886849</v>
      </c>
      <c r="O24" s="886">
        <v>4368175</v>
      </c>
      <c r="P24" s="886">
        <v>9538964</v>
      </c>
      <c r="Q24" s="886">
        <v>9025237</v>
      </c>
      <c r="R24" s="886">
        <v>1260898</v>
      </c>
      <c r="S24" s="886">
        <v>4693653</v>
      </c>
      <c r="T24" s="886">
        <v>1969501</v>
      </c>
      <c r="U24" s="886">
        <v>883591</v>
      </c>
      <c r="V24" s="925"/>
      <c r="W24" s="925"/>
      <c r="X24" s="925"/>
      <c r="Y24" s="925"/>
      <c r="Z24" s="925"/>
      <c r="AA24" s="925"/>
      <c r="AB24" s="925"/>
    </row>
    <row r="25" spans="1:31" s="711" customFormat="1" ht="12.6" customHeight="1">
      <c r="A25" s="788">
        <v>2023</v>
      </c>
      <c r="B25" s="890"/>
      <c r="C25" s="890"/>
      <c r="D25" s="890"/>
      <c r="E25" s="890"/>
      <c r="F25" s="890"/>
      <c r="G25" s="890"/>
      <c r="H25" s="903"/>
      <c r="I25" s="890"/>
      <c r="J25" s="890"/>
      <c r="K25" s="890"/>
      <c r="L25" s="890"/>
      <c r="M25" s="890"/>
      <c r="N25" s="890"/>
      <c r="O25" s="890"/>
      <c r="P25" s="890"/>
      <c r="Q25" s="890"/>
      <c r="R25" s="890"/>
      <c r="S25" s="890"/>
      <c r="T25" s="890"/>
      <c r="U25" s="890"/>
    </row>
    <row r="26" spans="1:31" s="711" customFormat="1" ht="12.75" customHeight="1">
      <c r="A26" s="751" t="s">
        <v>209</v>
      </c>
      <c r="B26" s="883">
        <v>147020142.086</v>
      </c>
      <c r="C26" s="883">
        <v>3362163.3620000002</v>
      </c>
      <c r="D26" s="883">
        <v>615940.598</v>
      </c>
      <c r="E26" s="883">
        <v>29320126.090999998</v>
      </c>
      <c r="F26" s="883"/>
      <c r="G26" s="883">
        <v>6515625.8820000002</v>
      </c>
      <c r="H26" s="883">
        <v>1917577.8540000001</v>
      </c>
      <c r="I26" s="883">
        <v>11498661.038000001</v>
      </c>
      <c r="J26" s="883">
        <v>26518176.087000001</v>
      </c>
      <c r="K26" s="903"/>
      <c r="L26" s="883">
        <v>10300045.022</v>
      </c>
      <c r="M26" s="883">
        <v>10083354.640000001</v>
      </c>
      <c r="N26" s="883">
        <v>11288836.732999999</v>
      </c>
      <c r="O26" s="883">
        <v>4606906.1260000002</v>
      </c>
      <c r="P26" s="883">
        <v>10593717.863</v>
      </c>
      <c r="Q26" s="883">
        <v>10406625.489</v>
      </c>
      <c r="R26" s="883">
        <v>1523192.814</v>
      </c>
      <c r="S26" s="883">
        <v>5182780.0949999997</v>
      </c>
      <c r="T26" s="883">
        <v>2242375.7779999999</v>
      </c>
      <c r="U26" s="883">
        <v>1044036.6139999999</v>
      </c>
      <c r="V26" s="904"/>
      <c r="W26" s="903"/>
      <c r="X26" s="903"/>
      <c r="Y26" s="903"/>
      <c r="Z26" s="903"/>
    </row>
    <row r="27" spans="1:31" s="711" customFormat="1" ht="12.75" customHeight="1">
      <c r="A27" s="745" t="s">
        <v>801</v>
      </c>
      <c r="B27" s="883">
        <v>142147470.53999999</v>
      </c>
      <c r="C27" s="883">
        <v>3201686.2</v>
      </c>
      <c r="D27" s="883">
        <v>611630.63399999996</v>
      </c>
      <c r="E27" s="883">
        <v>28979851.651000001</v>
      </c>
      <c r="F27" s="883"/>
      <c r="G27" s="883">
        <v>6271460.0959999999</v>
      </c>
      <c r="H27" s="883">
        <v>1860203.56</v>
      </c>
      <c r="I27" s="883">
        <v>10927487.662</v>
      </c>
      <c r="J27" s="883">
        <v>25651644.015000001</v>
      </c>
      <c r="K27" s="903"/>
      <c r="L27" s="883">
        <v>9883601.659</v>
      </c>
      <c r="M27" s="883">
        <v>9185238.7660000008</v>
      </c>
      <c r="N27" s="883">
        <v>11069273.783</v>
      </c>
      <c r="O27" s="883">
        <v>4461510.3039999995</v>
      </c>
      <c r="P27" s="883">
        <v>10263992.017000001</v>
      </c>
      <c r="Q27" s="883">
        <v>10111601.220000001</v>
      </c>
      <c r="R27" s="883">
        <v>1497112.3670000001</v>
      </c>
      <c r="S27" s="883">
        <v>5029749.9019999998</v>
      </c>
      <c r="T27" s="883">
        <v>2142251.19</v>
      </c>
      <c r="U27" s="883">
        <v>999175.51399999997</v>
      </c>
      <c r="V27" s="904"/>
      <c r="W27" s="903"/>
      <c r="X27" s="903"/>
      <c r="Y27" s="903"/>
      <c r="Z27" s="903"/>
    </row>
    <row r="28" spans="1:31" s="711" customFormat="1" ht="12.75" customHeight="1">
      <c r="A28" s="747" t="s">
        <v>432</v>
      </c>
      <c r="B28" s="883">
        <v>42326371.853</v>
      </c>
      <c r="C28" s="883">
        <v>577157.07400000002</v>
      </c>
      <c r="D28" s="883">
        <v>80825.255000000005</v>
      </c>
      <c r="E28" s="883">
        <v>12881431.692</v>
      </c>
      <c r="F28" s="883"/>
      <c r="G28" s="883">
        <v>1174198.267</v>
      </c>
      <c r="H28" s="883">
        <v>525278.43500000006</v>
      </c>
      <c r="I28" s="883">
        <v>4539037.5949999997</v>
      </c>
      <c r="J28" s="883">
        <v>8028207.7369999997</v>
      </c>
      <c r="K28" s="903"/>
      <c r="L28" s="883">
        <v>1593998.774</v>
      </c>
      <c r="M28" s="883">
        <v>2054039.436</v>
      </c>
      <c r="N28" s="883">
        <v>2211491.898</v>
      </c>
      <c r="O28" s="883">
        <v>1301331.58</v>
      </c>
      <c r="P28" s="883">
        <v>2453352.4040000001</v>
      </c>
      <c r="Q28" s="883">
        <v>2090357.9890000001</v>
      </c>
      <c r="R28" s="883">
        <v>373216.03700000001</v>
      </c>
      <c r="S28" s="883">
        <v>1536350.7579999999</v>
      </c>
      <c r="T28" s="883">
        <v>602264.41899999999</v>
      </c>
      <c r="U28" s="883">
        <v>303832.50300000003</v>
      </c>
      <c r="V28" s="904"/>
      <c r="W28" s="903"/>
      <c r="X28" s="903"/>
      <c r="Y28" s="903"/>
      <c r="Z28" s="903"/>
    </row>
    <row r="29" spans="1:31" s="711" customFormat="1" ht="12.75" customHeight="1">
      <c r="A29" s="747" t="s">
        <v>431</v>
      </c>
      <c r="B29" s="883">
        <v>17416059.208999999</v>
      </c>
      <c r="C29" s="883">
        <v>517209.527</v>
      </c>
      <c r="D29" s="883">
        <v>98132.36</v>
      </c>
      <c r="E29" s="883">
        <v>6702883.7659999998</v>
      </c>
      <c r="F29" s="883"/>
      <c r="G29" s="883">
        <v>354279.09399999998</v>
      </c>
      <c r="H29" s="883">
        <v>272113.75199999998</v>
      </c>
      <c r="I29" s="883">
        <v>1499897.7120000001</v>
      </c>
      <c r="J29" s="883">
        <v>2959307.608</v>
      </c>
      <c r="K29" s="903"/>
      <c r="L29" s="883">
        <v>1013723.436</v>
      </c>
      <c r="M29" s="883">
        <v>775899.72400000005</v>
      </c>
      <c r="N29" s="883">
        <v>567186.647</v>
      </c>
      <c r="O29" s="883">
        <v>286232.02500000002</v>
      </c>
      <c r="P29" s="883">
        <v>793212.59499999997</v>
      </c>
      <c r="Q29" s="883">
        <v>615451.02599999995</v>
      </c>
      <c r="R29" s="883">
        <v>94908.008000000002</v>
      </c>
      <c r="S29" s="883">
        <v>644063.255</v>
      </c>
      <c r="T29" s="883">
        <v>109810.95</v>
      </c>
      <c r="U29" s="883">
        <v>111747.724</v>
      </c>
      <c r="V29" s="904"/>
      <c r="W29" s="903"/>
      <c r="X29" s="903"/>
      <c r="Y29" s="903"/>
      <c r="Z29" s="903"/>
    </row>
    <row r="30" spans="1:31" s="711" customFormat="1" ht="12.75" customHeight="1">
      <c r="A30" s="747" t="s">
        <v>430</v>
      </c>
      <c r="B30" s="883">
        <v>7990462.2609999999</v>
      </c>
      <c r="C30" s="883">
        <v>728816.95600000001</v>
      </c>
      <c r="D30" s="883">
        <v>73280.013999999996</v>
      </c>
      <c r="E30" s="883">
        <v>2210181.6170000001</v>
      </c>
      <c r="F30" s="883"/>
      <c r="G30" s="883">
        <v>50319.493999999999</v>
      </c>
      <c r="H30" s="883">
        <v>150315.72700000001</v>
      </c>
      <c r="I30" s="883">
        <v>675341.33100000001</v>
      </c>
      <c r="J30" s="883">
        <v>1620698.257</v>
      </c>
      <c r="K30" s="903"/>
      <c r="L30" s="883">
        <v>592578.94900000002</v>
      </c>
      <c r="M30" s="883">
        <v>454498.76500000001</v>
      </c>
      <c r="N30" s="883">
        <v>125364.963</v>
      </c>
      <c r="O30" s="883">
        <v>169363.389</v>
      </c>
      <c r="P30" s="883">
        <v>323879.96299999999</v>
      </c>
      <c r="Q30" s="883">
        <v>371632.77799999999</v>
      </c>
      <c r="R30" s="883">
        <v>55257.96</v>
      </c>
      <c r="S30" s="883">
        <v>223887.20300000001</v>
      </c>
      <c r="T30" s="883">
        <v>51556.309000000001</v>
      </c>
      <c r="U30" s="883">
        <v>113488.586</v>
      </c>
      <c r="V30" s="904"/>
      <c r="W30" s="903"/>
      <c r="X30" s="903"/>
      <c r="Y30" s="903"/>
      <c r="Z30" s="903"/>
    </row>
    <row r="31" spans="1:31" s="711" customFormat="1" ht="12.75" customHeight="1">
      <c r="A31" s="747" t="s">
        <v>429</v>
      </c>
      <c r="B31" s="883">
        <v>59256410.601999998</v>
      </c>
      <c r="C31" s="883">
        <v>204498.253</v>
      </c>
      <c r="D31" s="883">
        <v>60845.807000000001</v>
      </c>
      <c r="E31" s="883">
        <v>4732553.7759999996</v>
      </c>
      <c r="F31" s="883"/>
      <c r="G31" s="883">
        <v>4598290.6100000003</v>
      </c>
      <c r="H31" s="883">
        <v>598760.07700000005</v>
      </c>
      <c r="I31" s="883">
        <v>2766337.0329999998</v>
      </c>
      <c r="J31" s="883">
        <v>10585625.036</v>
      </c>
      <c r="K31" s="903"/>
      <c r="L31" s="883">
        <v>5915937.1440000003</v>
      </c>
      <c r="M31" s="883">
        <v>3758959.6189999999</v>
      </c>
      <c r="N31" s="883">
        <v>7882618.5329999998</v>
      </c>
      <c r="O31" s="883">
        <v>2105376.8769999999</v>
      </c>
      <c r="P31" s="883">
        <v>5823087.4189999998</v>
      </c>
      <c r="Q31" s="883">
        <v>5938861.3870000001</v>
      </c>
      <c r="R31" s="883">
        <v>775896.17700000003</v>
      </c>
      <c r="S31" s="883">
        <v>2072509.818</v>
      </c>
      <c r="T31" s="883">
        <v>1118892.557</v>
      </c>
      <c r="U31" s="883">
        <v>317360.47899999999</v>
      </c>
      <c r="V31" s="904"/>
      <c r="W31" s="903"/>
      <c r="X31" s="903"/>
      <c r="Y31" s="903"/>
      <c r="Z31" s="903"/>
    </row>
    <row r="32" spans="1:31" s="711" customFormat="1" ht="12.75" customHeight="1">
      <c r="A32" s="747" t="s">
        <v>428</v>
      </c>
      <c r="B32" s="883">
        <v>6070575.3530000001</v>
      </c>
      <c r="C32" s="883">
        <v>141803.29500000001</v>
      </c>
      <c r="D32" s="883">
        <v>26301.508999999998</v>
      </c>
      <c r="E32" s="883">
        <v>1641903.5930000001</v>
      </c>
      <c r="F32" s="883"/>
      <c r="G32" s="883">
        <v>38589.290999999997</v>
      </c>
      <c r="H32" s="883">
        <v>136588.622</v>
      </c>
      <c r="I32" s="883">
        <v>644638.29799999995</v>
      </c>
      <c r="J32" s="883">
        <v>1022205.458</v>
      </c>
      <c r="K32" s="903"/>
      <c r="L32" s="883">
        <v>345869.47700000001</v>
      </c>
      <c r="M32" s="883">
        <v>336414.962</v>
      </c>
      <c r="N32" s="883">
        <v>156198.61900000001</v>
      </c>
      <c r="O32" s="883">
        <v>245050.769</v>
      </c>
      <c r="P32" s="883">
        <v>375186.68099999998</v>
      </c>
      <c r="Q32" s="883">
        <v>451321.22600000002</v>
      </c>
      <c r="R32" s="883">
        <v>118168.901</v>
      </c>
      <c r="S32" s="883">
        <v>243777.81400000001</v>
      </c>
      <c r="T32" s="883">
        <v>82527.368000000002</v>
      </c>
      <c r="U32" s="883">
        <v>64029.47</v>
      </c>
      <c r="V32" s="904"/>
      <c r="W32" s="903"/>
      <c r="X32" s="903"/>
      <c r="Y32" s="903"/>
      <c r="Z32" s="903"/>
    </row>
    <row r="33" spans="1:26" s="711" customFormat="1" ht="12.75" customHeight="1">
      <c r="A33" s="747" t="s">
        <v>427</v>
      </c>
      <c r="B33" s="883">
        <v>4028344.443</v>
      </c>
      <c r="C33" s="883">
        <v>861330.01399999997</v>
      </c>
      <c r="D33" s="883">
        <v>263218.11</v>
      </c>
      <c r="E33" s="883">
        <v>644273.87899999996</v>
      </c>
      <c r="F33" s="883"/>
      <c r="G33" s="883">
        <v>47074.51</v>
      </c>
      <c r="H33" s="883">
        <v>60797.52</v>
      </c>
      <c r="I33" s="883">
        <v>239720.12</v>
      </c>
      <c r="J33" s="883">
        <v>628667.94900000002</v>
      </c>
      <c r="K33" s="903"/>
      <c r="L33" s="883">
        <v>253760.02499999999</v>
      </c>
      <c r="M33" s="883">
        <v>295318.973</v>
      </c>
      <c r="N33" s="883">
        <v>36709.451000000001</v>
      </c>
      <c r="O33" s="883">
        <v>120700.17600000001</v>
      </c>
      <c r="P33" s="883">
        <v>201767.198</v>
      </c>
      <c r="Q33" s="883">
        <v>184205.69099999999</v>
      </c>
      <c r="R33" s="883">
        <v>21079.879000000001</v>
      </c>
      <c r="S33" s="883">
        <v>104850.27800000001</v>
      </c>
      <c r="T33" s="883">
        <v>30390.298999999999</v>
      </c>
      <c r="U33" s="883">
        <v>34480.370999999999</v>
      </c>
      <c r="V33" s="904"/>
      <c r="W33" s="903"/>
      <c r="X33" s="903"/>
      <c r="Y33" s="903"/>
      <c r="Z33" s="903"/>
    </row>
    <row r="34" spans="1:26" s="711" customFormat="1" ht="12.75" customHeight="1">
      <c r="A34" s="747" t="s">
        <v>426</v>
      </c>
      <c r="B34" s="883">
        <v>5059246.8190000001</v>
      </c>
      <c r="C34" s="883">
        <v>170871.08100000001</v>
      </c>
      <c r="D34" s="883">
        <v>9027.5789999999997</v>
      </c>
      <c r="E34" s="883">
        <v>166623.32800000001</v>
      </c>
      <c r="F34" s="883"/>
      <c r="G34" s="883">
        <v>8708.83</v>
      </c>
      <c r="H34" s="883">
        <v>116349.427</v>
      </c>
      <c r="I34" s="883">
        <v>562515.57299999997</v>
      </c>
      <c r="J34" s="883">
        <v>806931.97</v>
      </c>
      <c r="K34" s="903"/>
      <c r="L34" s="883">
        <v>167733.85399999999</v>
      </c>
      <c r="M34" s="883">
        <v>1510107.287</v>
      </c>
      <c r="N34" s="883">
        <v>89703.672000000006</v>
      </c>
      <c r="O34" s="883">
        <v>233455.48800000001</v>
      </c>
      <c r="P34" s="883">
        <v>293505.75699999998</v>
      </c>
      <c r="Q34" s="883">
        <v>459771.12300000002</v>
      </c>
      <c r="R34" s="883">
        <v>58585.404999999999</v>
      </c>
      <c r="S34" s="883">
        <v>204310.77600000001</v>
      </c>
      <c r="T34" s="883">
        <v>146809.288</v>
      </c>
      <c r="U34" s="883">
        <v>54236.381000000001</v>
      </c>
      <c r="V34" s="904"/>
      <c r="W34" s="903"/>
      <c r="X34" s="903"/>
      <c r="Y34" s="903"/>
      <c r="Z34" s="903"/>
    </row>
    <row r="35" spans="1:26" s="711" customFormat="1" ht="12.75" customHeight="1">
      <c r="A35" s="745" t="s">
        <v>425</v>
      </c>
      <c r="B35" s="883">
        <v>1886951.01</v>
      </c>
      <c r="C35" s="883">
        <v>125460.337</v>
      </c>
      <c r="D35" s="883">
        <v>2614.0410000000002</v>
      </c>
      <c r="E35" s="883">
        <v>203899.307</v>
      </c>
      <c r="F35" s="883"/>
      <c r="G35" s="883">
        <v>111435.41800000001</v>
      </c>
      <c r="H35" s="883">
        <v>24785.111000000001</v>
      </c>
      <c r="I35" s="883">
        <v>178550.40100000001</v>
      </c>
      <c r="J35" s="883">
        <v>441693.28899999999</v>
      </c>
      <c r="K35" s="903"/>
      <c r="L35" s="883">
        <v>165957.35399999999</v>
      </c>
      <c r="M35" s="883">
        <v>247385.64499999999</v>
      </c>
      <c r="N35" s="883">
        <v>23883.774000000001</v>
      </c>
      <c r="O35" s="883">
        <v>31882.563999999998</v>
      </c>
      <c r="P35" s="883">
        <v>93875.89</v>
      </c>
      <c r="Q35" s="883">
        <v>102170.158</v>
      </c>
      <c r="R35" s="883">
        <v>13538.561</v>
      </c>
      <c r="S35" s="883">
        <v>65395.77</v>
      </c>
      <c r="T35" s="883">
        <v>34590.881999999998</v>
      </c>
      <c r="U35" s="883">
        <v>19832.508000000002</v>
      </c>
      <c r="V35" s="904"/>
      <c r="W35" s="903"/>
      <c r="X35" s="903"/>
      <c r="Y35" s="903"/>
      <c r="Z35" s="903"/>
    </row>
    <row r="36" spans="1:26" s="711" customFormat="1" ht="12.75" customHeight="1">
      <c r="A36" s="745" t="s">
        <v>424</v>
      </c>
      <c r="B36" s="883">
        <v>2985720.5359999998</v>
      </c>
      <c r="C36" s="883">
        <v>35016.824999999997</v>
      </c>
      <c r="D36" s="883">
        <v>1695.923</v>
      </c>
      <c r="E36" s="883">
        <v>136375.133</v>
      </c>
      <c r="F36" s="883"/>
      <c r="G36" s="883">
        <v>132730.36799999999</v>
      </c>
      <c r="H36" s="883">
        <v>32589.183000000001</v>
      </c>
      <c r="I36" s="883">
        <v>392622.97499999998</v>
      </c>
      <c r="J36" s="883">
        <v>424838.783</v>
      </c>
      <c r="K36" s="903"/>
      <c r="L36" s="883">
        <v>250486.00899999999</v>
      </c>
      <c r="M36" s="883">
        <v>650730.22900000005</v>
      </c>
      <c r="N36" s="883">
        <v>195679.17600000001</v>
      </c>
      <c r="O36" s="883">
        <v>113513.258</v>
      </c>
      <c r="P36" s="883">
        <v>235849.95600000001</v>
      </c>
      <c r="Q36" s="883">
        <v>192854.111</v>
      </c>
      <c r="R36" s="883">
        <v>12541.886</v>
      </c>
      <c r="S36" s="883">
        <v>87634.422999999995</v>
      </c>
      <c r="T36" s="883">
        <v>65533.705999999998</v>
      </c>
      <c r="U36" s="883">
        <v>25028.592000000001</v>
      </c>
      <c r="V36" s="904"/>
      <c r="W36" s="903"/>
      <c r="X36" s="903"/>
      <c r="Y36" s="903"/>
      <c r="Z36" s="903"/>
    </row>
    <row r="37" spans="1:26" ht="19.350000000000001" customHeight="1">
      <c r="A37" s="779"/>
      <c r="B37" s="781" t="s">
        <v>88</v>
      </c>
      <c r="C37" s="781" t="s">
        <v>926</v>
      </c>
      <c r="D37" s="781" t="s">
        <v>665</v>
      </c>
      <c r="E37" s="4997" t="s">
        <v>662</v>
      </c>
      <c r="F37" s="4998"/>
      <c r="G37" s="781" t="s">
        <v>590</v>
      </c>
      <c r="H37" s="781" t="s">
        <v>587</v>
      </c>
      <c r="I37" s="781" t="s">
        <v>925</v>
      </c>
      <c r="J37" s="4997" t="s">
        <v>924</v>
      </c>
      <c r="K37" s="4998"/>
      <c r="L37" s="781" t="s">
        <v>923</v>
      </c>
      <c r="M37" s="781" t="s">
        <v>922</v>
      </c>
      <c r="N37" s="781" t="s">
        <v>921</v>
      </c>
      <c r="O37" s="781" t="s">
        <v>920</v>
      </c>
      <c r="P37" s="781" t="s">
        <v>919</v>
      </c>
      <c r="Q37" s="781" t="s">
        <v>918</v>
      </c>
      <c r="R37" s="781" t="s">
        <v>917</v>
      </c>
      <c r="S37" s="781" t="s">
        <v>916</v>
      </c>
      <c r="T37" s="781" t="s">
        <v>915</v>
      </c>
      <c r="U37" s="781" t="s">
        <v>914</v>
      </c>
    </row>
    <row r="38" spans="1:26" s="106" customFormat="1" ht="13.5" customHeight="1">
      <c r="A38" s="4813" t="s">
        <v>412</v>
      </c>
      <c r="B38" s="4813"/>
      <c r="C38" s="4813"/>
      <c r="D38" s="4813"/>
      <c r="E38" s="4813"/>
      <c r="F38" s="4813"/>
      <c r="G38" s="4813"/>
      <c r="H38" s="4813"/>
      <c r="I38" s="4813"/>
      <c r="J38" s="4813"/>
      <c r="K38" s="4813"/>
      <c r="L38" s="4813"/>
      <c r="M38" s="4813"/>
      <c r="N38" s="4813"/>
      <c r="O38" s="4813"/>
      <c r="P38" s="105"/>
    </row>
    <row r="39" spans="1:26" ht="11.25" customHeight="1">
      <c r="A39" s="4983" t="s">
        <v>789</v>
      </c>
      <c r="B39" s="5031"/>
      <c r="C39" s="5031"/>
      <c r="D39" s="5031"/>
      <c r="E39" s="5031"/>
      <c r="F39" s="5031"/>
      <c r="G39" s="5031"/>
      <c r="H39" s="5031"/>
      <c r="I39" s="5031"/>
      <c r="J39" s="5031"/>
      <c r="K39" s="5031"/>
      <c r="L39" s="5031"/>
      <c r="M39" s="777"/>
    </row>
    <row r="40" spans="1:26" ht="9.75" customHeight="1">
      <c r="A40" s="4992" t="s">
        <v>788</v>
      </c>
      <c r="B40" s="4992"/>
      <c r="C40" s="4992"/>
      <c r="D40" s="4992"/>
      <c r="E40" s="4992"/>
      <c r="F40" s="4992"/>
      <c r="G40" s="4992"/>
      <c r="H40" s="4992"/>
      <c r="I40" s="4992"/>
      <c r="J40" s="4992"/>
      <c r="K40" s="4992"/>
      <c r="L40" s="4992"/>
    </row>
    <row r="41" spans="1:26">
      <c r="A41" s="855"/>
      <c r="B41" s="880"/>
      <c r="C41" s="880"/>
      <c r="D41" s="880"/>
      <c r="E41" s="880"/>
      <c r="F41" s="880"/>
      <c r="G41" s="880"/>
      <c r="H41" s="880"/>
      <c r="I41" s="880"/>
      <c r="J41" s="880"/>
      <c r="K41" s="880"/>
      <c r="L41" s="880"/>
    </row>
    <row r="42" spans="1:26" ht="9.75" customHeight="1">
      <c r="A42" s="461" t="s">
        <v>409</v>
      </c>
      <c r="B42" s="880"/>
      <c r="C42" s="880"/>
      <c r="D42" s="880"/>
      <c r="E42" s="880"/>
      <c r="F42" s="880"/>
      <c r="G42" s="880"/>
      <c r="H42" s="880"/>
      <c r="I42" s="880"/>
      <c r="J42" s="880"/>
      <c r="K42" s="880"/>
      <c r="L42" s="880"/>
    </row>
    <row r="43" spans="1:26" s="775" customFormat="1" ht="9.75" customHeight="1">
      <c r="A43" s="686" t="s">
        <v>954</v>
      </c>
      <c r="B43" s="689"/>
      <c r="C43" s="689"/>
      <c r="D43" s="689"/>
      <c r="E43" s="689"/>
      <c r="F43" s="689"/>
      <c r="G43" s="689"/>
      <c r="H43" s="689"/>
      <c r="I43" s="689"/>
      <c r="J43" s="689"/>
      <c r="K43" s="689"/>
      <c r="L43" s="689"/>
    </row>
    <row r="44" spans="1:26" customFormat="1"/>
    <row r="45" spans="1:26" customFormat="1"/>
    <row r="46" spans="1:26" customFormat="1"/>
    <row r="47" spans="1:26" customFormat="1"/>
    <row r="48" spans="1:26" customFormat="1"/>
    <row r="49" spans="1:21" customFormat="1"/>
    <row r="50" spans="1:21" customFormat="1"/>
    <row r="51" spans="1:21" customFormat="1"/>
    <row r="52" spans="1:21" customFormat="1"/>
    <row r="53" spans="1:21" customFormat="1"/>
    <row r="54" spans="1:21" customFormat="1"/>
    <row r="55" spans="1:21" customFormat="1"/>
    <row r="56" spans="1:21" customFormat="1"/>
    <row r="57" spans="1:21" customFormat="1"/>
    <row r="58" spans="1:21" customFormat="1"/>
    <row r="59" spans="1:21" customFormat="1"/>
    <row r="60" spans="1:21" customFormat="1"/>
    <row r="61" spans="1:21" customFormat="1"/>
    <row r="62" spans="1:21" customFormat="1"/>
    <row r="63" spans="1:21">
      <c r="A63" s="728"/>
      <c r="B63" s="890"/>
      <c r="C63" s="890"/>
      <c r="D63" s="890"/>
      <c r="E63" s="890"/>
      <c r="F63" s="890"/>
      <c r="G63" s="890"/>
      <c r="H63" s="890"/>
      <c r="I63" s="890"/>
      <c r="J63" s="890"/>
      <c r="K63" s="890"/>
      <c r="L63" s="890"/>
      <c r="M63" s="890"/>
      <c r="N63" s="890"/>
      <c r="O63" s="890"/>
      <c r="P63" s="890"/>
      <c r="Q63" s="890"/>
      <c r="R63" s="890"/>
      <c r="S63" s="890"/>
      <c r="T63" s="890"/>
      <c r="U63" s="890"/>
    </row>
    <row r="64" spans="1:21">
      <c r="A64" s="728"/>
      <c r="B64" s="890"/>
      <c r="C64" s="890"/>
      <c r="D64" s="890"/>
      <c r="E64" s="890"/>
      <c r="F64" s="890"/>
      <c r="G64" s="890"/>
      <c r="H64" s="890"/>
      <c r="I64" s="890"/>
      <c r="J64" s="890"/>
      <c r="K64" s="890"/>
      <c r="L64" s="890"/>
      <c r="M64" s="890"/>
      <c r="N64" s="890"/>
      <c r="O64" s="890"/>
      <c r="P64" s="890"/>
      <c r="Q64" s="890"/>
      <c r="R64" s="890"/>
      <c r="S64" s="890"/>
      <c r="T64" s="890"/>
      <c r="U64" s="890"/>
    </row>
    <row r="65" spans="1:21">
      <c r="A65" s="728"/>
      <c r="B65" s="896"/>
      <c r="C65" s="896"/>
      <c r="D65" s="896"/>
      <c r="E65" s="896"/>
      <c r="F65" s="896"/>
      <c r="G65" s="896"/>
      <c r="H65" s="896"/>
      <c r="I65" s="896"/>
      <c r="J65" s="896"/>
      <c r="K65" s="896"/>
      <c r="L65" s="896"/>
      <c r="M65" s="896"/>
      <c r="N65" s="896"/>
      <c r="O65" s="896"/>
      <c r="P65" s="896"/>
      <c r="Q65" s="896"/>
      <c r="R65" s="896"/>
      <c r="S65" s="896"/>
      <c r="T65" s="896"/>
      <c r="U65" s="896"/>
    </row>
    <row r="66" spans="1:21">
      <c r="A66" s="717"/>
      <c r="B66" s="896"/>
      <c r="C66" s="896"/>
      <c r="D66" s="896"/>
      <c r="E66" s="896"/>
      <c r="F66" s="896"/>
      <c r="G66" s="896"/>
      <c r="H66" s="896"/>
      <c r="I66" s="896"/>
      <c r="J66" s="896"/>
      <c r="K66" s="896"/>
      <c r="L66" s="896"/>
      <c r="M66" s="896"/>
      <c r="N66" s="896"/>
      <c r="O66" s="896"/>
      <c r="P66" s="896"/>
      <c r="Q66" s="896"/>
      <c r="R66" s="896"/>
      <c r="S66" s="896"/>
      <c r="T66" s="896"/>
      <c r="U66" s="896"/>
    </row>
    <row r="67" spans="1:21">
      <c r="A67" s="717"/>
      <c r="B67" s="896"/>
      <c r="C67" s="896"/>
      <c r="D67" s="896"/>
      <c r="E67" s="896"/>
      <c r="F67" s="896"/>
      <c r="G67" s="896"/>
      <c r="H67" s="896"/>
      <c r="I67" s="896"/>
      <c r="J67" s="896"/>
      <c r="K67" s="896"/>
      <c r="L67" s="896"/>
      <c r="M67" s="896"/>
      <c r="N67" s="896"/>
      <c r="O67" s="896"/>
      <c r="P67" s="896"/>
      <c r="Q67" s="896"/>
      <c r="R67" s="896"/>
      <c r="S67" s="896"/>
      <c r="T67" s="896"/>
      <c r="U67" s="896"/>
    </row>
    <row r="68" spans="1:21">
      <c r="A68" s="717"/>
      <c r="B68" s="896"/>
      <c r="C68" s="896"/>
      <c r="D68" s="896"/>
      <c r="E68" s="896"/>
      <c r="F68" s="896"/>
      <c r="G68" s="896"/>
      <c r="H68" s="896"/>
      <c r="I68" s="896"/>
      <c r="J68" s="896"/>
      <c r="K68" s="896"/>
      <c r="L68" s="896"/>
      <c r="M68" s="896"/>
      <c r="N68" s="896"/>
      <c r="O68" s="896"/>
      <c r="P68" s="896"/>
      <c r="Q68" s="896"/>
      <c r="R68" s="896"/>
      <c r="S68" s="896"/>
      <c r="T68" s="896"/>
      <c r="U68" s="896"/>
    </row>
    <row r="69" spans="1:21">
      <c r="A69" s="717"/>
      <c r="B69" s="896"/>
      <c r="C69" s="896"/>
      <c r="D69" s="896"/>
      <c r="E69" s="896"/>
      <c r="F69" s="896"/>
      <c r="G69" s="896"/>
      <c r="H69" s="896"/>
      <c r="I69" s="896"/>
      <c r="J69" s="896"/>
      <c r="K69" s="896"/>
      <c r="L69" s="896"/>
      <c r="M69" s="896"/>
      <c r="N69" s="896"/>
      <c r="O69" s="896"/>
      <c r="P69" s="896"/>
      <c r="Q69" s="896"/>
      <c r="R69" s="896"/>
      <c r="S69" s="896"/>
      <c r="T69" s="896"/>
      <c r="U69" s="896"/>
    </row>
    <row r="70" spans="1:21">
      <c r="A70" s="717"/>
      <c r="B70" s="896"/>
      <c r="C70" s="896"/>
      <c r="D70" s="896"/>
      <c r="E70" s="896"/>
      <c r="F70" s="896"/>
      <c r="G70" s="896"/>
      <c r="H70" s="896"/>
      <c r="I70" s="896"/>
      <c r="J70" s="896"/>
      <c r="K70" s="896"/>
      <c r="L70" s="896"/>
      <c r="M70" s="896"/>
      <c r="N70" s="896"/>
      <c r="O70" s="896"/>
      <c r="P70" s="896"/>
      <c r="Q70" s="896"/>
      <c r="R70" s="896"/>
      <c r="S70" s="896"/>
      <c r="T70" s="896"/>
      <c r="U70" s="896"/>
    </row>
    <row r="71" spans="1:21">
      <c r="A71" s="756"/>
      <c r="B71" s="896"/>
      <c r="C71" s="896"/>
      <c r="D71" s="896"/>
      <c r="E71" s="896"/>
      <c r="F71" s="896"/>
      <c r="G71" s="896"/>
      <c r="H71" s="896"/>
      <c r="I71" s="896"/>
      <c r="J71" s="896"/>
      <c r="K71" s="896"/>
      <c r="L71" s="896"/>
      <c r="M71" s="896"/>
      <c r="N71" s="896"/>
      <c r="O71" s="896"/>
      <c r="P71" s="896"/>
      <c r="Q71" s="896"/>
      <c r="R71" s="896"/>
      <c r="S71" s="896"/>
      <c r="T71" s="896"/>
      <c r="U71" s="896"/>
    </row>
    <row r="72" spans="1:21">
      <c r="A72" s="756"/>
      <c r="B72" s="896"/>
      <c r="C72" s="896"/>
      <c r="D72" s="896"/>
      <c r="E72" s="896"/>
      <c r="F72" s="896"/>
      <c r="G72" s="896"/>
      <c r="H72" s="896"/>
      <c r="I72" s="896"/>
      <c r="J72" s="896"/>
      <c r="K72" s="896"/>
      <c r="L72" s="896"/>
      <c r="M72" s="896"/>
      <c r="N72" s="896"/>
      <c r="O72" s="896"/>
      <c r="P72" s="896"/>
      <c r="Q72" s="896"/>
      <c r="R72" s="896"/>
      <c r="S72" s="896"/>
      <c r="T72" s="896"/>
      <c r="U72" s="896"/>
    </row>
  </sheetData>
  <mergeCells count="11">
    <mergeCell ref="J37:K37"/>
    <mergeCell ref="A1:U1"/>
    <mergeCell ref="A2:U2"/>
    <mergeCell ref="A40:L40"/>
    <mergeCell ref="A39:L39"/>
    <mergeCell ref="B5:L5"/>
    <mergeCell ref="M5:U5"/>
    <mergeCell ref="A38:O38"/>
    <mergeCell ref="E37:F37"/>
    <mergeCell ref="E4:F4"/>
    <mergeCell ref="J4:K4"/>
  </mergeCells>
  <conditionalFormatting sqref="B26:E36">
    <cfRule type="cellIs" dxfId="454" priority="22" operator="between">
      <formula>0.0000000001</formula>
      <formula>0.0004999999</formula>
    </cfRule>
    <cfRule type="cellIs" dxfId="453" priority="23" operator="between">
      <formula>0.0000000001</formula>
      <formula>0.00049999999</formula>
    </cfRule>
    <cfRule type="cellIs" dxfId="452" priority="24" operator="between">
      <formula>0.1</formula>
      <formula>0.5</formula>
    </cfRule>
    <cfRule type="cellIs" dxfId="451" priority="25" operator="between">
      <formula>0.0000000000000001</formula>
      <formula>0.5</formula>
    </cfRule>
    <cfRule type="cellIs" dxfId="450" priority="26" operator="between">
      <formula>0.1</formula>
      <formula>0.5</formula>
    </cfRule>
    <cfRule type="cellIs" dxfId="449" priority="27" operator="between">
      <formula>0.1</formula>
      <formula>0.4</formula>
    </cfRule>
  </conditionalFormatting>
  <conditionalFormatting sqref="B26:G36">
    <cfRule type="cellIs" dxfId="448" priority="18" operator="between">
      <formula>0.0000000000000001</formula>
      <formula>0.4999999999</formula>
    </cfRule>
  </conditionalFormatting>
  <conditionalFormatting sqref="B23:J23">
    <cfRule type="cellIs" dxfId="447" priority="48" operator="between">
      <formula>0.1</formula>
      <formula>0.4</formula>
    </cfRule>
    <cfRule type="cellIs" dxfId="446" priority="47" operator="between">
      <formula>0.1</formula>
      <formula>0.5</formula>
    </cfRule>
    <cfRule type="cellIs" dxfId="445" priority="42" operator="between">
      <formula>0.0000000000000001</formula>
      <formula>0.4999999999</formula>
    </cfRule>
    <cfRule type="cellIs" dxfId="444" priority="46" operator="between">
      <formula>0.0000000000000001</formula>
      <formula>0.5</formula>
    </cfRule>
    <cfRule type="cellIs" dxfId="443" priority="45" operator="between">
      <formula>0.1</formula>
      <formula>0.5</formula>
    </cfRule>
    <cfRule type="cellIs" dxfId="442" priority="44" operator="between">
      <formula>0.0000000001</formula>
      <formula>0.00049999999</formula>
    </cfRule>
    <cfRule type="cellIs" dxfId="441" priority="43" operator="between">
      <formula>0.0000000001</formula>
      <formula>0.0004999999</formula>
    </cfRule>
  </conditionalFormatting>
  <conditionalFormatting sqref="B18:U20">
    <cfRule type="cellIs" dxfId="440" priority="64" operator="between">
      <formula>0.1</formula>
      <formula>0.4</formula>
    </cfRule>
    <cfRule type="cellIs" dxfId="439" priority="63" operator="between">
      <formula>0.1</formula>
      <formula>0.5</formula>
    </cfRule>
    <cfRule type="cellIs" dxfId="438" priority="62" operator="between">
      <formula>0.0000000000000001</formula>
      <formula>0.5</formula>
    </cfRule>
    <cfRule type="cellIs" dxfId="437" priority="61" operator="between">
      <formula>0.1</formula>
      <formula>0.5</formula>
    </cfRule>
    <cfRule type="cellIs" dxfId="436" priority="60" operator="between">
      <formula>0.0000000001</formula>
      <formula>0.00049999999</formula>
    </cfRule>
    <cfRule type="cellIs" dxfId="435" priority="58" operator="between">
      <formula>0.0000000000000001</formula>
      <formula>0.4999999999</formula>
    </cfRule>
    <cfRule type="cellIs" dxfId="434" priority="59" operator="between">
      <formula>0.0000000001</formula>
      <formula>0.0004999999</formula>
    </cfRule>
  </conditionalFormatting>
  <conditionalFormatting sqref="B22:U22">
    <cfRule type="cellIs" dxfId="433" priority="50" operator="between">
      <formula>0.0000000001</formula>
      <formula>0.0004999999</formula>
    </cfRule>
    <cfRule type="cellIs" dxfId="432" priority="52" operator="between">
      <formula>0.1</formula>
      <formula>0.5</formula>
    </cfRule>
    <cfRule type="cellIs" dxfId="431" priority="53" operator="between">
      <formula>0.0000000000000001</formula>
      <formula>0.5</formula>
    </cfRule>
    <cfRule type="cellIs" dxfId="430" priority="54" operator="between">
      <formula>0.1</formula>
      <formula>0.5</formula>
    </cfRule>
    <cfRule type="cellIs" dxfId="429" priority="55" operator="between">
      <formula>0.1</formula>
      <formula>0.4</formula>
    </cfRule>
    <cfRule type="cellIs" dxfId="428" priority="51" operator="between">
      <formula>0.0000000001</formula>
      <formula>0.00049999999</formula>
    </cfRule>
    <cfRule type="cellIs" dxfId="427" priority="49" operator="between">
      <formula>0.0000000000000001</formula>
      <formula>0.4999999999</formula>
    </cfRule>
  </conditionalFormatting>
  <conditionalFormatting sqref="B24:U24">
    <cfRule type="cellIs" dxfId="426" priority="28" operator="between">
      <formula>0.0000000000000001</formula>
      <formula>0.4999999999</formula>
    </cfRule>
    <cfRule type="cellIs" dxfId="425" priority="34" operator="between">
      <formula>0.1</formula>
      <formula>0.4</formula>
    </cfRule>
    <cfRule type="cellIs" dxfId="424" priority="33" operator="between">
      <formula>0.1</formula>
      <formula>0.5</formula>
    </cfRule>
    <cfRule type="cellIs" dxfId="423" priority="32" operator="between">
      <formula>0.0000000000000001</formula>
      <formula>0.5</formula>
    </cfRule>
    <cfRule type="cellIs" dxfId="422" priority="31" operator="between">
      <formula>0.1</formula>
      <formula>0.5</formula>
    </cfRule>
    <cfRule type="cellIs" dxfId="421" priority="30" operator="between">
      <formula>0.0000000001</formula>
      <formula>0.00049999999</formula>
    </cfRule>
    <cfRule type="cellIs" dxfId="420" priority="29" operator="between">
      <formula>0.0000000001</formula>
      <formula>0.0004999999</formula>
    </cfRule>
  </conditionalFormatting>
  <conditionalFormatting sqref="G26:G36">
    <cfRule type="cellIs" dxfId="419" priority="19" operator="between">
      <formula>0.0000000000000001</formula>
      <formula>0.5</formula>
    </cfRule>
    <cfRule type="cellIs" dxfId="418" priority="20" operator="between">
      <formula>0.1</formula>
      <formula>0.5</formula>
    </cfRule>
    <cfRule type="cellIs" dxfId="417" priority="21" operator="between">
      <formula>0.1</formula>
      <formula>0.4</formula>
    </cfRule>
  </conditionalFormatting>
  <conditionalFormatting sqref="G26:J36">
    <cfRule type="cellIs" dxfId="416" priority="8" operator="between">
      <formula>0.0000000001</formula>
      <formula>0.0004999999</formula>
    </cfRule>
    <cfRule type="cellIs" dxfId="415" priority="10" operator="between">
      <formula>0.1</formula>
      <formula>0.5</formula>
    </cfRule>
    <cfRule type="cellIs" dxfId="414" priority="9" operator="between">
      <formula>0.0000000001</formula>
      <formula>0.00049999999</formula>
    </cfRule>
  </conditionalFormatting>
  <conditionalFormatting sqref="H25:H36">
    <cfRule type="cellIs" dxfId="413" priority="14" operator="between">
      <formula>0.0000000000000001</formula>
      <formula>0.4999999999</formula>
    </cfRule>
  </conditionalFormatting>
  <conditionalFormatting sqref="H26:H36">
    <cfRule type="cellIs" dxfId="412" priority="17" operator="between">
      <formula>0.1</formula>
      <formula>0.4</formula>
    </cfRule>
    <cfRule type="cellIs" dxfId="411" priority="16" operator="between">
      <formula>0.1</formula>
      <formula>0.5</formula>
    </cfRule>
    <cfRule type="cellIs" dxfId="410" priority="15" operator="between">
      <formula>0.0000000000000001</formula>
      <formula>0.5</formula>
    </cfRule>
  </conditionalFormatting>
  <conditionalFormatting sqref="I26:J36">
    <cfRule type="cellIs" dxfId="409" priority="11" operator="between">
      <formula>0.0000000000000001</formula>
      <formula>0.5</formula>
    </cfRule>
    <cfRule type="cellIs" dxfId="408" priority="13" operator="between">
      <formula>0.1</formula>
      <formula>0.4</formula>
    </cfRule>
    <cfRule type="cellIs" dxfId="407" priority="12" operator="between">
      <formula>0.1</formula>
      <formula>0.5</formula>
    </cfRule>
  </conditionalFormatting>
  <conditionalFormatting sqref="I26:Z36">
    <cfRule type="cellIs" dxfId="406" priority="1" operator="between">
      <formula>0.0000000000000001</formula>
      <formula>0.4999999999</formula>
    </cfRule>
  </conditionalFormatting>
  <conditionalFormatting sqref="L23:U23">
    <cfRule type="cellIs" dxfId="405" priority="35" operator="between">
      <formula>0.0000000000000001</formula>
      <formula>0.4999999999</formula>
    </cfRule>
    <cfRule type="cellIs" dxfId="404" priority="36" operator="between">
      <formula>0.0000000001</formula>
      <formula>0.0004999999</formula>
    </cfRule>
    <cfRule type="cellIs" dxfId="403" priority="41" operator="between">
      <formula>0.1</formula>
      <formula>0.4</formula>
    </cfRule>
    <cfRule type="cellIs" dxfId="402" priority="37" operator="between">
      <formula>0.0000000001</formula>
      <formula>0.00049999999</formula>
    </cfRule>
    <cfRule type="cellIs" dxfId="401" priority="38" operator="between">
      <formula>0.1</formula>
      <formula>0.5</formula>
    </cfRule>
    <cfRule type="cellIs" dxfId="400" priority="39" operator="between">
      <formula>0.0000000000000001</formula>
      <formula>0.5</formula>
    </cfRule>
    <cfRule type="cellIs" dxfId="399" priority="40" operator="between">
      <formula>0.1</formula>
      <formula>0.5</formula>
    </cfRule>
  </conditionalFormatting>
  <conditionalFormatting sqref="L26:U36">
    <cfRule type="cellIs" dxfId="398" priority="2" operator="between">
      <formula>0.0000000001</formula>
      <formula>0.0004999999</formula>
    </cfRule>
    <cfRule type="cellIs" dxfId="397" priority="3" operator="between">
      <formula>0.0000000001</formula>
      <formula>0.00049999999</formula>
    </cfRule>
    <cfRule type="cellIs" dxfId="396" priority="4" operator="between">
      <formula>0.1</formula>
      <formula>0.5</formula>
    </cfRule>
    <cfRule type="cellIs" dxfId="395" priority="5" operator="between">
      <formula>0.0000000000000001</formula>
      <formula>0.5</formula>
    </cfRule>
    <cfRule type="cellIs" dxfId="394" priority="6" operator="between">
      <formula>0.1</formula>
      <formula>0.5</formula>
    </cfRule>
    <cfRule type="cellIs" dxfId="393" priority="7" operator="between">
      <formula>0.1</formula>
      <formula>0.4</formula>
    </cfRule>
  </conditionalFormatting>
  <conditionalFormatting sqref="M5 M15:M17">
    <cfRule type="cellIs" dxfId="392" priority="66" operator="between">
      <formula>0.1</formula>
      <formula>0.4</formula>
    </cfRule>
    <cfRule type="cellIs" dxfId="391" priority="67" operator="between">
      <formula>0.1</formula>
      <formula>0.5</formula>
    </cfRule>
  </conditionalFormatting>
  <conditionalFormatting sqref="M21">
    <cfRule type="cellIs" dxfId="390" priority="56" operator="between">
      <formula>0.1</formula>
      <formula>0.4</formula>
    </cfRule>
    <cfRule type="cellIs" dxfId="389" priority="57" operator="between">
      <formula>0.1</formula>
      <formula>0.5</formula>
    </cfRule>
  </conditionalFormatting>
  <conditionalFormatting sqref="M14:U16">
    <cfRule type="cellIs" dxfId="388" priority="65" operator="between">
      <formula>0.0000000000000001</formula>
      <formula>0.4999999999</formula>
    </cfRule>
  </conditionalFormatting>
  <hyperlinks>
    <hyperlink ref="A43" r:id="rId1" xr:uid="{F0C03E80-CADF-4932-A231-A1B57BD66C06}"/>
    <hyperlink ref="B4" r:id="rId2" xr:uid="{E3D903CA-5DB5-4A7B-AC7C-E2C97E9010E0}"/>
    <hyperlink ref="C4" r:id="rId3" xr:uid="{3D489FD6-0410-48F3-A487-D262523466C8}"/>
    <hyperlink ref="D4" r:id="rId4" xr:uid="{77D4C68E-04FC-451F-AA33-FF8A533555CB}"/>
    <hyperlink ref="E4" r:id="rId5" xr:uid="{45B9FFF7-1C40-4E8D-8973-1AD5C85D4DB5}"/>
    <hyperlink ref="G4" r:id="rId6" xr:uid="{706D436A-37F8-4B05-9124-5B50F0BA93D2}"/>
    <hyperlink ref="H4" r:id="rId7" xr:uid="{E2A002A3-D053-43EB-A3B9-2608073DD6EE}"/>
    <hyperlink ref="I4" r:id="rId8" xr:uid="{CFF8B545-D8B5-4FDF-B7C9-D3990F56A557}"/>
    <hyperlink ref="J4" r:id="rId9" xr:uid="{53A8E70E-9717-4077-9698-BE40862D9151}"/>
    <hyperlink ref="L4" r:id="rId10" xr:uid="{E327DFC4-8EB4-430D-BD0A-277B72560198}"/>
    <hyperlink ref="M4" r:id="rId11" xr:uid="{87351A97-679D-4C4E-9C6B-78F450B94F3D}"/>
    <hyperlink ref="N4" r:id="rId12" xr:uid="{481E6008-5849-4EA2-B92E-AF288E317560}"/>
    <hyperlink ref="O4" r:id="rId13" xr:uid="{EF9A14BF-AA4E-4721-B284-57EC12F6BAB0}"/>
    <hyperlink ref="P4" r:id="rId14" xr:uid="{80D10794-D990-46FE-A8C1-5C80E20A93E8}"/>
    <hyperlink ref="Q4" r:id="rId15" xr:uid="{CB77C460-7B5B-4EFE-8DD6-C81804C329C3}"/>
    <hyperlink ref="R4" r:id="rId16" xr:uid="{41B26BE2-0DFD-40BE-ACA9-50EFDBC5A647}"/>
    <hyperlink ref="S4" r:id="rId17" xr:uid="{4E5CB65F-D0E7-4F34-8401-BDBBAA5C59B2}"/>
    <hyperlink ref="T4" r:id="rId18" xr:uid="{D7570783-8B55-4407-A2F3-0129A452473A}"/>
    <hyperlink ref="U4" r:id="rId19" xr:uid="{13BD6695-B10F-41AE-9BB6-E724F33CA06A}"/>
    <hyperlink ref="B37" r:id="rId20" xr:uid="{33417B28-C268-4DAD-B9DB-5D0B286D8363}"/>
    <hyperlink ref="C37" r:id="rId21" xr:uid="{489248FF-7FC8-4A7E-AB09-845E27DA0BC1}"/>
    <hyperlink ref="D37" r:id="rId22" xr:uid="{38F81210-D3BE-4423-A32E-1321AC5E2ECA}"/>
    <hyperlink ref="E37" r:id="rId23" xr:uid="{412283CE-014C-407E-B975-1D76EFAFEB37}"/>
    <hyperlink ref="G37" r:id="rId24" xr:uid="{C5561CED-D154-4A24-A013-15330F8F4856}"/>
    <hyperlink ref="H37" r:id="rId25" xr:uid="{122DFE6C-20CD-4C26-8EB8-ED2474E63C2B}"/>
    <hyperlink ref="I37" r:id="rId26" xr:uid="{BFE42EDF-9780-4CC2-A0FB-411E385C1504}"/>
    <hyperlink ref="J37" r:id="rId27" xr:uid="{128FB836-44EE-4A1E-A63A-4415AFE1746C}"/>
    <hyperlink ref="L37" r:id="rId28" xr:uid="{4925026B-77B2-4AC8-90E2-59F7AA29CD67}"/>
    <hyperlink ref="M37" r:id="rId29" xr:uid="{C4A6E686-BE6C-41A6-AFA2-A154AB5FCD81}"/>
    <hyperlink ref="N37" r:id="rId30" xr:uid="{6386DCD1-A240-4ACD-9EBA-B2D17195495E}"/>
    <hyperlink ref="O37" r:id="rId31" xr:uid="{BBD46CC5-192D-4655-9785-BF06EA7B7118}"/>
    <hyperlink ref="P37" r:id="rId32" xr:uid="{8B5609DF-8221-48E0-B42A-8353565817AE}"/>
    <hyperlink ref="Q37" r:id="rId33" xr:uid="{1EC1546A-EE15-4DEF-83F1-C812BC3C38B1}"/>
    <hyperlink ref="R37" r:id="rId34" xr:uid="{9D6674A5-2E22-4BEE-B0E0-7071CBFA855A}"/>
    <hyperlink ref="S37" r:id="rId35" xr:uid="{004C2578-D4E4-461E-9F83-1E13F591F65F}"/>
    <hyperlink ref="T37" r:id="rId36" xr:uid="{AC42C982-21DA-40DD-AAEE-B45C6466850B}"/>
    <hyperlink ref="U37" r:id="rId37" xr:uid="{EC709922-CB8B-4DFB-85E4-369372102834}"/>
    <hyperlink ref="J4:K4" r:id="rId38" display="G" xr:uid="{F9592EDF-1ED5-410E-ADC7-06CD0338FAEB}"/>
    <hyperlink ref="J37:K37" r:id="rId39" display="G" xr:uid="{308F5A8D-45EB-430E-8FC1-D58E8B8DD4B2}"/>
    <hyperlink ref="E4:F4" r:id="rId40" display="C" xr:uid="{57819504-D1AB-4702-928A-19CA4974F08C}"/>
    <hyperlink ref="E37:F37" r:id="rId41" display="C" xr:uid="{5DA942C3-F633-4F11-B4A3-2253C82A1EB6}"/>
  </hyperlinks>
  <pageMargins left="0.7" right="0.7" top="0.75" bottom="0.75" header="0.3" footer="0.3"/>
  <pageSetup paperSize="9" orientation="portrait" r:id="rId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98"/>
  <sheetViews>
    <sheetView showGridLines="0" zoomScaleNormal="100" workbookViewId="0">
      <selection sqref="A1:K1"/>
    </sheetView>
  </sheetViews>
  <sheetFormatPr defaultColWidth="9.28515625" defaultRowHeight="12.75"/>
  <cols>
    <col min="1" max="1" width="19.7109375" style="256" customWidth="1"/>
    <col min="2" max="9" width="9.7109375" style="256" customWidth="1"/>
    <col min="10" max="10" width="2.28515625" style="256" customWidth="1"/>
    <col min="11" max="11" width="9.28515625" style="256"/>
    <col min="12" max="12" width="3.5703125" style="256" bestFit="1" customWidth="1"/>
    <col min="13" max="16384" width="9.28515625" style="256"/>
  </cols>
  <sheetData>
    <row r="1" spans="1:12" s="340" customFormat="1" ht="34.5" customHeight="1">
      <c r="A1" s="4818" t="s">
        <v>389</v>
      </c>
      <c r="B1" s="4827"/>
      <c r="C1" s="4827"/>
      <c r="D1" s="4827"/>
      <c r="E1" s="4827"/>
      <c r="F1" s="4827"/>
      <c r="G1" s="4827"/>
      <c r="H1" s="4827"/>
      <c r="I1" s="4827"/>
      <c r="J1" s="4827"/>
      <c r="K1" s="4827"/>
    </row>
    <row r="2" spans="1:12" s="340" customFormat="1" ht="34.5" customHeight="1">
      <c r="A2" s="4820" t="s">
        <v>372</v>
      </c>
      <c r="B2" s="4820"/>
      <c r="C2" s="4820"/>
      <c r="D2" s="4820"/>
      <c r="E2" s="4820"/>
      <c r="F2" s="4820"/>
      <c r="G2" s="4820"/>
      <c r="H2" s="4820"/>
      <c r="I2" s="4820"/>
    </row>
    <row r="3" spans="1:12" ht="13.5">
      <c r="A3" s="341" t="s">
        <v>211</v>
      </c>
      <c r="B3" s="342"/>
      <c r="C3" s="342"/>
      <c r="D3" s="342"/>
      <c r="E3" s="353"/>
      <c r="F3" s="353"/>
      <c r="G3" s="342"/>
      <c r="H3" s="269"/>
      <c r="I3" s="343" t="s">
        <v>212</v>
      </c>
    </row>
    <row r="4" spans="1:12" ht="25.5" customHeight="1">
      <c r="A4" s="4804"/>
      <c r="B4" s="4823" t="s">
        <v>216</v>
      </c>
      <c r="C4" s="4825"/>
      <c r="D4" s="4823" t="s">
        <v>298</v>
      </c>
      <c r="E4" s="4825"/>
      <c r="F4" s="4825"/>
      <c r="G4" s="4823" t="s">
        <v>58</v>
      </c>
      <c r="H4" s="4825"/>
      <c r="I4" s="4826"/>
    </row>
    <row r="5" spans="1:12" ht="25.5">
      <c r="A5" s="4822"/>
      <c r="B5" s="79" t="s">
        <v>165</v>
      </c>
      <c r="C5" s="79" t="s">
        <v>220</v>
      </c>
      <c r="D5" s="79" t="s">
        <v>165</v>
      </c>
      <c r="E5" s="79" t="s">
        <v>173</v>
      </c>
      <c r="F5" s="79" t="s">
        <v>176</v>
      </c>
      <c r="G5" s="79" t="s">
        <v>165</v>
      </c>
      <c r="H5" s="79" t="s">
        <v>173</v>
      </c>
      <c r="I5" s="79" t="s">
        <v>220</v>
      </c>
    </row>
    <row r="6" spans="1:12">
      <c r="A6" s="342" t="s">
        <v>209</v>
      </c>
      <c r="B6" s="344"/>
      <c r="C6" s="345"/>
      <c r="D6" s="345"/>
      <c r="E6" s="345"/>
      <c r="F6" s="345"/>
      <c r="G6" s="345"/>
      <c r="H6" s="345"/>
      <c r="I6" s="345"/>
    </row>
    <row r="7" spans="1:12">
      <c r="A7" s="95">
        <v>1995</v>
      </c>
      <c r="B7" s="89">
        <v>20.2</v>
      </c>
      <c r="C7" s="89">
        <v>14.4</v>
      </c>
      <c r="D7" s="89">
        <v>82.2</v>
      </c>
      <c r="E7" s="89">
        <v>7.6</v>
      </c>
      <c r="F7" s="89">
        <v>74.600000000000009</v>
      </c>
      <c r="G7" s="89">
        <v>82.2</v>
      </c>
      <c r="H7" s="89">
        <v>17.5</v>
      </c>
      <c r="I7" s="89">
        <v>64.7</v>
      </c>
      <c r="J7" s="354"/>
      <c r="L7" s="355"/>
    </row>
    <row r="8" spans="1:12">
      <c r="A8" s="95">
        <v>1996</v>
      </c>
      <c r="B8" s="89">
        <v>19.399999999999999</v>
      </c>
      <c r="C8" s="89">
        <v>13.4</v>
      </c>
      <c r="D8" s="89">
        <v>82.7</v>
      </c>
      <c r="E8" s="89">
        <v>7.5</v>
      </c>
      <c r="F8" s="89">
        <v>75.2</v>
      </c>
      <c r="G8" s="89">
        <v>82.7</v>
      </c>
      <c r="H8" s="89">
        <v>17.7</v>
      </c>
      <c r="I8" s="89">
        <v>65</v>
      </c>
      <c r="J8" s="354"/>
      <c r="L8" s="355"/>
    </row>
    <row r="9" spans="1:12">
      <c r="A9" s="95">
        <v>1997</v>
      </c>
      <c r="B9" s="89">
        <v>20</v>
      </c>
      <c r="C9" s="89">
        <v>13.1</v>
      </c>
      <c r="D9" s="89">
        <v>81.5</v>
      </c>
      <c r="E9" s="89">
        <v>7.2</v>
      </c>
      <c r="F9" s="89">
        <v>74.3</v>
      </c>
      <c r="G9" s="89">
        <v>81.5</v>
      </c>
      <c r="H9" s="89">
        <v>17.600000000000001</v>
      </c>
      <c r="I9" s="89">
        <v>63.9</v>
      </c>
      <c r="J9" s="354"/>
      <c r="L9" s="355"/>
    </row>
    <row r="10" spans="1:12">
      <c r="A10" s="95">
        <v>1998</v>
      </c>
      <c r="B10" s="89">
        <v>20.399999999999999</v>
      </c>
      <c r="C10" s="89">
        <v>14.2</v>
      </c>
      <c r="D10" s="89">
        <v>80.900000000000006</v>
      </c>
      <c r="E10" s="89">
        <v>7.4</v>
      </c>
      <c r="F10" s="89">
        <v>73.5</v>
      </c>
      <c r="G10" s="89">
        <v>80.900000000000006</v>
      </c>
      <c r="H10" s="89">
        <v>17.8</v>
      </c>
      <c r="I10" s="89">
        <v>63</v>
      </c>
      <c r="J10" s="354"/>
      <c r="L10" s="355"/>
    </row>
    <row r="11" spans="1:12">
      <c r="A11" s="95">
        <v>1999</v>
      </c>
      <c r="B11" s="89">
        <v>19.899999999999999</v>
      </c>
      <c r="C11" s="89">
        <v>13.7</v>
      </c>
      <c r="D11" s="89">
        <v>81.3</v>
      </c>
      <c r="E11" s="89">
        <v>7.3</v>
      </c>
      <c r="F11" s="89">
        <v>74</v>
      </c>
      <c r="G11" s="89">
        <v>81.3</v>
      </c>
      <c r="H11" s="89">
        <v>18</v>
      </c>
      <c r="I11" s="89">
        <v>63.3</v>
      </c>
      <c r="J11" s="354"/>
      <c r="L11" s="355"/>
    </row>
    <row r="12" spans="1:12">
      <c r="A12" s="95">
        <v>2000</v>
      </c>
      <c r="B12" s="89">
        <v>17.899999999999999</v>
      </c>
      <c r="C12" s="89">
        <v>12.8</v>
      </c>
      <c r="D12" s="89">
        <v>82.3</v>
      </c>
      <c r="E12" s="89">
        <v>7.8</v>
      </c>
      <c r="F12" s="89">
        <v>74.5</v>
      </c>
      <c r="G12" s="89">
        <v>82.3</v>
      </c>
      <c r="H12" s="89">
        <v>18.8</v>
      </c>
      <c r="I12" s="89">
        <v>63.5</v>
      </c>
      <c r="J12" s="354"/>
      <c r="L12" s="355"/>
    </row>
    <row r="13" spans="1:12">
      <c r="A13" s="95">
        <v>2001</v>
      </c>
      <c r="B13" s="89">
        <v>18</v>
      </c>
      <c r="C13" s="89">
        <v>13.1</v>
      </c>
      <c r="D13" s="89">
        <v>82.1</v>
      </c>
      <c r="E13" s="89">
        <v>7.9</v>
      </c>
      <c r="F13" s="89">
        <v>74.199999999999989</v>
      </c>
      <c r="G13" s="89">
        <v>82.1</v>
      </c>
      <c r="H13" s="89">
        <v>19.2</v>
      </c>
      <c r="I13" s="89">
        <v>62.9</v>
      </c>
      <c r="J13" s="354"/>
      <c r="L13" s="355"/>
    </row>
    <row r="14" spans="1:12">
      <c r="A14" s="95">
        <v>2002</v>
      </c>
      <c r="B14" s="89">
        <v>17.399999999999999</v>
      </c>
      <c r="C14" s="89">
        <v>13</v>
      </c>
      <c r="D14" s="89">
        <v>82.3</v>
      </c>
      <c r="E14" s="89">
        <v>8</v>
      </c>
      <c r="F14" s="89">
        <v>74.3</v>
      </c>
      <c r="G14" s="89">
        <v>82.3</v>
      </c>
      <c r="H14" s="89">
        <v>19.5</v>
      </c>
      <c r="I14" s="89">
        <v>62.8</v>
      </c>
      <c r="J14" s="354"/>
      <c r="L14" s="355"/>
    </row>
    <row r="15" spans="1:12">
      <c r="A15" s="95">
        <v>2003</v>
      </c>
      <c r="B15" s="89">
        <v>16.5</v>
      </c>
      <c r="C15" s="89">
        <v>12.6</v>
      </c>
      <c r="D15" s="89">
        <v>83.3</v>
      </c>
      <c r="E15" s="89">
        <v>8.1999999999999993</v>
      </c>
      <c r="F15" s="89">
        <v>75.099999999999994</v>
      </c>
      <c r="G15" s="89">
        <v>83.3</v>
      </c>
      <c r="H15" s="89">
        <v>20</v>
      </c>
      <c r="I15" s="89">
        <v>63.2</v>
      </c>
      <c r="J15" s="354"/>
      <c r="L15" s="355"/>
    </row>
    <row r="16" spans="1:12">
      <c r="A16" s="95">
        <v>2004</v>
      </c>
      <c r="B16" s="89">
        <v>15.7</v>
      </c>
      <c r="C16" s="89">
        <v>11.2</v>
      </c>
      <c r="D16" s="89">
        <v>84</v>
      </c>
      <c r="E16" s="89">
        <v>8.4</v>
      </c>
      <c r="F16" s="89">
        <v>75.599999999999994</v>
      </c>
      <c r="G16" s="89">
        <v>84</v>
      </c>
      <c r="H16" s="89">
        <v>20.399999999999999</v>
      </c>
      <c r="I16" s="89">
        <v>63.7</v>
      </c>
      <c r="J16" s="354"/>
      <c r="L16" s="355"/>
    </row>
    <row r="17" spans="1:12" s="356" customFormat="1">
      <c r="A17" s="95">
        <v>2005</v>
      </c>
      <c r="B17" s="89">
        <v>13.7</v>
      </c>
      <c r="C17" s="89">
        <v>10.1</v>
      </c>
      <c r="D17" s="89">
        <v>85.4</v>
      </c>
      <c r="E17" s="89">
        <v>8.6999999999999993</v>
      </c>
      <c r="F17" s="89">
        <v>76.7</v>
      </c>
      <c r="G17" s="89">
        <v>85.4</v>
      </c>
      <c r="H17" s="89">
        <v>20.9</v>
      </c>
      <c r="I17" s="89">
        <v>64.5</v>
      </c>
      <c r="J17" s="354"/>
      <c r="L17" s="355"/>
    </row>
    <row r="18" spans="1:12" s="357" customFormat="1">
      <c r="A18" s="95">
        <v>2006</v>
      </c>
      <c r="B18" s="89">
        <v>13.2</v>
      </c>
      <c r="C18" s="89">
        <v>8.5</v>
      </c>
      <c r="D18" s="89">
        <v>84.9</v>
      </c>
      <c r="E18" s="89">
        <v>8.6</v>
      </c>
      <c r="F18" s="89">
        <v>76.300000000000011</v>
      </c>
      <c r="G18" s="89">
        <v>84.9</v>
      </c>
      <c r="H18" s="89">
        <v>20.3</v>
      </c>
      <c r="I18" s="89">
        <v>64.599999999999994</v>
      </c>
      <c r="J18" s="354"/>
      <c r="L18" s="355"/>
    </row>
    <row r="19" spans="1:12" s="360" customFormat="1">
      <c r="A19" s="358">
        <v>2007</v>
      </c>
      <c r="B19" s="89">
        <v>13.7</v>
      </c>
      <c r="C19" s="89">
        <v>7.4</v>
      </c>
      <c r="D19" s="89">
        <v>84.5</v>
      </c>
      <c r="E19" s="89">
        <v>8.6</v>
      </c>
      <c r="F19" s="89">
        <v>75.900000000000006</v>
      </c>
      <c r="G19" s="89">
        <v>84.5</v>
      </c>
      <c r="H19" s="89">
        <v>19.5</v>
      </c>
      <c r="I19" s="89">
        <v>64.900000000000006</v>
      </c>
      <c r="J19" s="359"/>
      <c r="L19" s="355"/>
    </row>
    <row r="20" spans="1:12" s="348" customFormat="1">
      <c r="A20" s="95">
        <v>2008</v>
      </c>
      <c r="B20" s="89">
        <v>11.7</v>
      </c>
      <c r="C20" s="89">
        <v>7.1</v>
      </c>
      <c r="D20" s="89">
        <v>86</v>
      </c>
      <c r="E20" s="89">
        <v>8.6</v>
      </c>
      <c r="F20" s="89">
        <v>77.400000000000006</v>
      </c>
      <c r="G20" s="89">
        <v>86</v>
      </c>
      <c r="H20" s="89">
        <v>19.7</v>
      </c>
      <c r="I20" s="89">
        <v>66.3</v>
      </c>
      <c r="J20" s="354"/>
      <c r="L20" s="355"/>
    </row>
    <row r="21" spans="1:12">
      <c r="A21" s="358">
        <v>2009</v>
      </c>
      <c r="B21" s="89">
        <v>11.3</v>
      </c>
      <c r="C21" s="89">
        <v>11.6</v>
      </c>
      <c r="D21" s="89">
        <v>86.1</v>
      </c>
      <c r="E21" s="89">
        <v>9.3000000000000007</v>
      </c>
      <c r="F21" s="89">
        <v>76.8</v>
      </c>
      <c r="G21" s="89">
        <v>86.1</v>
      </c>
      <c r="H21" s="89">
        <v>21.3</v>
      </c>
      <c r="I21" s="89">
        <v>64.8</v>
      </c>
      <c r="J21" s="354"/>
      <c r="L21" s="355"/>
    </row>
    <row r="22" spans="1:12">
      <c r="A22" s="95">
        <v>2010</v>
      </c>
      <c r="B22" s="89">
        <v>11.1</v>
      </c>
      <c r="C22" s="89">
        <v>9.1999999999999993</v>
      </c>
      <c r="D22" s="89">
        <v>86.4</v>
      </c>
      <c r="E22" s="89">
        <v>9.1999999999999993</v>
      </c>
      <c r="F22" s="89">
        <v>77.2</v>
      </c>
      <c r="G22" s="89">
        <v>86.4</v>
      </c>
      <c r="H22" s="89">
        <v>20.6</v>
      </c>
      <c r="I22" s="89">
        <v>65.900000000000006</v>
      </c>
      <c r="J22" s="354"/>
      <c r="L22" s="355"/>
    </row>
    <row r="23" spans="1:12">
      <c r="A23" s="92">
        <v>2011</v>
      </c>
      <c r="B23" s="89">
        <v>13.6</v>
      </c>
      <c r="C23" s="89">
        <v>8.9</v>
      </c>
      <c r="D23" s="89">
        <v>85.5</v>
      </c>
      <c r="E23" s="89">
        <v>9.1999999999999993</v>
      </c>
      <c r="F23" s="89">
        <v>76.3</v>
      </c>
      <c r="G23" s="89">
        <v>85.5</v>
      </c>
      <c r="H23" s="89">
        <v>19.7</v>
      </c>
      <c r="I23" s="89">
        <v>65.8</v>
      </c>
      <c r="J23" s="354"/>
      <c r="L23" s="355"/>
    </row>
    <row r="24" spans="1:12" s="348" customFormat="1">
      <c r="A24" s="95">
        <v>2012</v>
      </c>
      <c r="B24" s="89">
        <v>14.2</v>
      </c>
      <c r="C24" s="89">
        <v>9.8000000000000007</v>
      </c>
      <c r="D24" s="89">
        <v>84.7</v>
      </c>
      <c r="E24" s="89">
        <v>8.4</v>
      </c>
      <c r="F24" s="89">
        <v>76.3</v>
      </c>
      <c r="G24" s="89">
        <v>84.7</v>
      </c>
      <c r="H24" s="89">
        <v>18.3</v>
      </c>
      <c r="I24" s="89">
        <v>66.400000000000006</v>
      </c>
      <c r="J24" s="354"/>
      <c r="L24" s="355"/>
    </row>
    <row r="25" spans="1:12" s="99" customFormat="1">
      <c r="A25" s="92">
        <v>2013</v>
      </c>
      <c r="B25" s="89">
        <v>15.6</v>
      </c>
      <c r="C25" s="89">
        <v>9.1</v>
      </c>
      <c r="D25" s="89">
        <v>84.2</v>
      </c>
      <c r="E25" s="89">
        <v>8.8000000000000007</v>
      </c>
      <c r="F25" s="89">
        <v>75.400000000000006</v>
      </c>
      <c r="G25" s="89">
        <v>84.2</v>
      </c>
      <c r="H25" s="89">
        <v>18.8</v>
      </c>
      <c r="I25" s="89">
        <v>65.400000000000006</v>
      </c>
      <c r="L25" s="355"/>
    </row>
    <row r="26" spans="1:12" s="99" customFormat="1">
      <c r="A26" s="95">
        <v>2014</v>
      </c>
      <c r="B26" s="89">
        <v>15.3</v>
      </c>
      <c r="C26" s="89">
        <v>6.6</v>
      </c>
      <c r="D26" s="89">
        <v>84.5</v>
      </c>
      <c r="E26" s="89">
        <v>8.6999999999999993</v>
      </c>
      <c r="F26" s="89">
        <v>75.8</v>
      </c>
      <c r="G26" s="89">
        <v>84.5</v>
      </c>
      <c r="H26" s="89">
        <v>18.399999999999999</v>
      </c>
      <c r="I26" s="89">
        <v>66.099999999999994</v>
      </c>
      <c r="L26" s="355"/>
    </row>
    <row r="27" spans="1:12" s="99" customFormat="1">
      <c r="A27" s="95">
        <v>2015</v>
      </c>
      <c r="B27" s="89">
        <v>16.2</v>
      </c>
      <c r="C27" s="89">
        <v>7.5</v>
      </c>
      <c r="D27" s="89">
        <v>83.3</v>
      </c>
      <c r="E27" s="89">
        <v>8.3000000000000007</v>
      </c>
      <c r="F27" s="89">
        <v>75</v>
      </c>
      <c r="G27" s="89">
        <v>83.3</v>
      </c>
      <c r="H27" s="89">
        <v>17.899999999999999</v>
      </c>
      <c r="I27" s="89">
        <v>65.5</v>
      </c>
      <c r="L27" s="355"/>
    </row>
    <row r="28" spans="1:12" s="93" customFormat="1">
      <c r="A28" s="95">
        <v>2016</v>
      </c>
      <c r="B28" s="89">
        <v>16.899999999999999</v>
      </c>
      <c r="C28" s="89">
        <v>7.3</v>
      </c>
      <c r="D28" s="89">
        <v>82.8</v>
      </c>
      <c r="E28" s="89">
        <v>8.1</v>
      </c>
      <c r="F28" s="89">
        <v>74.7</v>
      </c>
      <c r="G28" s="89">
        <v>82.8</v>
      </c>
      <c r="H28" s="89">
        <v>17.600000000000001</v>
      </c>
      <c r="I28" s="89">
        <v>65.2</v>
      </c>
      <c r="J28" s="96"/>
      <c r="L28" s="355"/>
    </row>
    <row r="29" spans="1:12" s="93" customFormat="1">
      <c r="A29" s="95">
        <v>2017</v>
      </c>
      <c r="B29" s="89">
        <v>18.600000000000001</v>
      </c>
      <c r="C29" s="89">
        <v>6.5</v>
      </c>
      <c r="D29" s="89">
        <v>81.5</v>
      </c>
      <c r="E29" s="89">
        <v>7.9</v>
      </c>
      <c r="F29" s="89">
        <v>73.599999999999994</v>
      </c>
      <c r="G29" s="89">
        <v>81.5</v>
      </c>
      <c r="H29" s="89">
        <v>17.2</v>
      </c>
      <c r="I29" s="89">
        <v>64.3</v>
      </c>
      <c r="J29" s="96"/>
      <c r="L29" s="355"/>
    </row>
    <row r="30" spans="1:12" s="94" customFormat="1">
      <c r="A30" s="95">
        <v>2018</v>
      </c>
      <c r="B30" s="89">
        <v>19</v>
      </c>
      <c r="C30" s="89">
        <v>6.9</v>
      </c>
      <c r="D30" s="89">
        <v>80.900000000000006</v>
      </c>
      <c r="E30" s="89">
        <v>7.6</v>
      </c>
      <c r="F30" s="89">
        <v>73.300000000000011</v>
      </c>
      <c r="G30" s="89">
        <v>80.900000000000006</v>
      </c>
      <c r="H30" s="89">
        <v>17</v>
      </c>
      <c r="I30" s="89">
        <v>63.9</v>
      </c>
      <c r="J30" s="99"/>
      <c r="L30" s="355"/>
    </row>
    <row r="31" spans="1:12" s="94" customFormat="1">
      <c r="A31" s="98">
        <v>2019</v>
      </c>
      <c r="B31" s="89">
        <v>19.2</v>
      </c>
      <c r="C31" s="89">
        <v>7</v>
      </c>
      <c r="D31" s="89">
        <v>80.7</v>
      </c>
      <c r="E31" s="89">
        <v>7.4</v>
      </c>
      <c r="F31" s="89">
        <v>73.3</v>
      </c>
      <c r="G31" s="89">
        <v>80.7</v>
      </c>
      <c r="H31" s="89">
        <v>16.899999999999999</v>
      </c>
      <c r="I31" s="89">
        <v>63.8</v>
      </c>
      <c r="J31" s="99"/>
      <c r="L31" s="355"/>
    </row>
    <row r="32" spans="1:12" s="94" customFormat="1" ht="11.85" customHeight="1">
      <c r="A32" s="95">
        <v>2020</v>
      </c>
      <c r="B32" s="89">
        <v>18.3</v>
      </c>
      <c r="C32" s="89">
        <v>12</v>
      </c>
      <c r="D32" s="89">
        <v>82.6</v>
      </c>
      <c r="E32" s="89">
        <v>8.3000000000000007</v>
      </c>
      <c r="F32" s="89">
        <v>74.3</v>
      </c>
      <c r="G32" s="89">
        <v>82.6</v>
      </c>
      <c r="H32" s="89">
        <v>18.899999999999999</v>
      </c>
      <c r="I32" s="89">
        <v>63.7</v>
      </c>
      <c r="J32" s="96"/>
      <c r="K32" s="99"/>
      <c r="L32" s="355"/>
    </row>
    <row r="33" spans="1:12" s="94" customFormat="1" ht="11.85" customHeight="1">
      <c r="A33" s="95">
        <v>2021</v>
      </c>
      <c r="B33" s="89">
        <v>19.600000000000001</v>
      </c>
      <c r="C33" s="89">
        <v>10.9</v>
      </c>
      <c r="D33" s="89">
        <v>81.8</v>
      </c>
      <c r="E33" s="89">
        <v>7.7</v>
      </c>
      <c r="F33" s="89">
        <v>74.099999999999994</v>
      </c>
      <c r="G33" s="89">
        <v>81.8</v>
      </c>
      <c r="H33" s="89">
        <v>18.5</v>
      </c>
      <c r="I33" s="89">
        <v>63.3</v>
      </c>
      <c r="J33" s="96"/>
      <c r="K33" s="99"/>
      <c r="L33" s="355"/>
    </row>
    <row r="34" spans="1:12" s="94" customFormat="1" ht="13.15" customHeight="1">
      <c r="A34" s="95">
        <v>2022</v>
      </c>
      <c r="B34" s="89">
        <v>19.100000000000001</v>
      </c>
      <c r="C34" s="89">
        <v>7.3</v>
      </c>
      <c r="D34" s="89">
        <v>81</v>
      </c>
      <c r="E34" s="89">
        <v>7.1</v>
      </c>
      <c r="F34" s="89">
        <v>73.900000000000006</v>
      </c>
      <c r="G34" s="89">
        <v>81</v>
      </c>
      <c r="H34" s="89">
        <v>17.399999999999999</v>
      </c>
      <c r="I34" s="89">
        <v>63.6</v>
      </c>
      <c r="J34" s="99"/>
      <c r="K34" s="99"/>
      <c r="L34" s="355"/>
    </row>
    <row r="35" spans="1:12" s="94" customFormat="1" ht="13.15" customHeight="1">
      <c r="A35" s="95" t="s">
        <v>387</v>
      </c>
      <c r="B35" s="89">
        <v>20.9</v>
      </c>
      <c r="C35" s="89">
        <v>8.3000000000000007</v>
      </c>
      <c r="D35" s="89">
        <v>78.400000000000006</v>
      </c>
      <c r="E35" s="89">
        <v>6.9</v>
      </c>
      <c r="F35" s="89">
        <v>71.5</v>
      </c>
      <c r="G35" s="89">
        <v>78.400000000000006</v>
      </c>
      <c r="H35" s="89">
        <v>16.7</v>
      </c>
      <c r="I35" s="89">
        <v>61.6</v>
      </c>
      <c r="J35" s="99"/>
      <c r="K35" s="99"/>
      <c r="L35" s="355"/>
    </row>
    <row r="36" spans="1:12" s="93" customFormat="1" ht="13.15" customHeight="1">
      <c r="A36" s="100" t="s">
        <v>375</v>
      </c>
      <c r="B36" s="97">
        <v>21.8</v>
      </c>
      <c r="C36" s="97">
        <v>12.5</v>
      </c>
      <c r="D36" s="97">
        <v>78.099999999999994</v>
      </c>
      <c r="E36" s="97">
        <v>6.8</v>
      </c>
      <c r="F36" s="97">
        <v>71.3</v>
      </c>
      <c r="G36" s="97">
        <v>78.099999999999994</v>
      </c>
      <c r="H36" s="97">
        <v>16.8</v>
      </c>
      <c r="I36" s="97">
        <v>61.3</v>
      </c>
      <c r="J36" s="96"/>
      <c r="K36" s="96"/>
      <c r="L36" s="107"/>
    </row>
    <row r="37" spans="1:12" ht="25.5" customHeight="1">
      <c r="A37" s="4804"/>
      <c r="B37" s="4823" t="s">
        <v>217</v>
      </c>
      <c r="C37" s="4825"/>
      <c r="D37" s="4823" t="s">
        <v>91</v>
      </c>
      <c r="E37" s="4829"/>
      <c r="F37" s="4829"/>
      <c r="G37" s="4823" t="s">
        <v>59</v>
      </c>
      <c r="H37" s="4825"/>
      <c r="I37" s="4826"/>
      <c r="L37" s="107"/>
    </row>
    <row r="38" spans="1:12" ht="26.25" customHeight="1">
      <c r="A38" s="4822"/>
      <c r="B38" s="79" t="s">
        <v>167</v>
      </c>
      <c r="C38" s="79" t="s">
        <v>220</v>
      </c>
      <c r="D38" s="79" t="s">
        <v>167</v>
      </c>
      <c r="E38" s="79" t="s">
        <v>173</v>
      </c>
      <c r="F38" s="79" t="s">
        <v>176</v>
      </c>
      <c r="G38" s="79" t="s">
        <v>167</v>
      </c>
      <c r="H38" s="79" t="s">
        <v>173</v>
      </c>
      <c r="I38" s="79" t="s">
        <v>220</v>
      </c>
      <c r="J38" s="351"/>
      <c r="L38" s="107"/>
    </row>
    <row r="39" spans="1:12" s="106" customFormat="1" ht="13.5" customHeight="1">
      <c r="A39" s="4813" t="s">
        <v>374</v>
      </c>
      <c r="B39" s="4813"/>
      <c r="C39" s="4813"/>
      <c r="D39" s="4813"/>
      <c r="E39" s="4813"/>
      <c r="F39" s="4813"/>
      <c r="G39" s="4813"/>
      <c r="H39" s="4813"/>
      <c r="I39" s="4813"/>
      <c r="J39" s="104"/>
      <c r="L39" s="256"/>
    </row>
    <row r="40" spans="1:12" s="107" customFormat="1" ht="12.75" customHeight="1">
      <c r="A40" s="4830" t="s">
        <v>335</v>
      </c>
      <c r="B40" s="4831"/>
      <c r="C40" s="4830"/>
      <c r="D40" s="4830"/>
      <c r="E40" s="4830"/>
      <c r="F40" s="4830"/>
      <c r="G40" s="4830"/>
      <c r="H40" s="4830"/>
      <c r="I40" s="4830"/>
      <c r="L40" s="256"/>
    </row>
    <row r="41" spans="1:12" s="107" customFormat="1" ht="12.75" customHeight="1">
      <c r="A41" s="4830" t="s">
        <v>336</v>
      </c>
      <c r="B41" s="4831"/>
      <c r="C41" s="4830"/>
      <c r="D41" s="4830"/>
      <c r="E41" s="4830"/>
      <c r="F41" s="4830"/>
      <c r="G41" s="4830"/>
      <c r="H41" s="4830"/>
      <c r="I41" s="4830"/>
      <c r="L41" s="256"/>
    </row>
    <row r="42" spans="1:12" s="107" customFormat="1" ht="13.5">
      <c r="A42" s="4828"/>
      <c r="B42" s="4828"/>
      <c r="C42" s="4828"/>
      <c r="D42" s="4828"/>
      <c r="E42" s="4828"/>
      <c r="F42" s="4828"/>
      <c r="G42" s="4828"/>
      <c r="H42" s="4828"/>
      <c r="I42" s="4828"/>
      <c r="L42" s="256"/>
    </row>
    <row r="43" spans="1:12">
      <c r="A43" s="239"/>
      <c r="B43" s="352"/>
    </row>
    <row r="44" spans="1:12">
      <c r="A44" s="239"/>
      <c r="B44" s="352"/>
    </row>
    <row r="45" spans="1:12">
      <c r="A45" s="239"/>
      <c r="B45" s="352"/>
    </row>
    <row r="46" spans="1:12">
      <c r="A46" s="239"/>
      <c r="B46" s="352"/>
    </row>
    <row r="47" spans="1:12">
      <c r="A47" s="239"/>
      <c r="B47" s="352"/>
    </row>
    <row r="48" spans="1:12">
      <c r="A48" s="239"/>
      <c r="B48" s="352"/>
    </row>
    <row r="49" spans="1:2">
      <c r="A49" s="239"/>
      <c r="B49" s="352"/>
    </row>
    <row r="50" spans="1:2">
      <c r="A50" s="239"/>
      <c r="B50" s="352"/>
    </row>
    <row r="51" spans="1:2">
      <c r="A51" s="239"/>
      <c r="B51" s="352"/>
    </row>
    <row r="52" spans="1:2">
      <c r="A52" s="239"/>
      <c r="B52" s="352"/>
    </row>
    <row r="53" spans="1:2">
      <c r="A53" s="239"/>
      <c r="B53" s="352"/>
    </row>
    <row r="54" spans="1:2">
      <c r="A54" s="239"/>
      <c r="B54" s="352"/>
    </row>
    <row r="55" spans="1:2">
      <c r="A55" s="239"/>
      <c r="B55" s="352"/>
    </row>
    <row r="56" spans="1:2">
      <c r="A56" s="239"/>
      <c r="B56" s="352"/>
    </row>
    <row r="57" spans="1:2">
      <c r="A57" s="239"/>
      <c r="B57" s="352"/>
    </row>
    <row r="58" spans="1:2">
      <c r="A58" s="239"/>
      <c r="B58" s="352"/>
    </row>
    <row r="59" spans="1:2">
      <c r="A59" s="239"/>
      <c r="B59" s="352"/>
    </row>
    <row r="60" spans="1:2">
      <c r="A60" s="239"/>
      <c r="B60" s="352"/>
    </row>
    <row r="61" spans="1:2">
      <c r="A61" s="239"/>
      <c r="B61" s="352"/>
    </row>
    <row r="62" spans="1:2">
      <c r="A62" s="239"/>
      <c r="B62" s="352"/>
    </row>
    <row r="63" spans="1:2">
      <c r="A63" s="239"/>
      <c r="B63" s="352"/>
    </row>
    <row r="64" spans="1:2">
      <c r="A64" s="239"/>
      <c r="B64" s="352"/>
    </row>
    <row r="65" spans="1:2">
      <c r="A65" s="239"/>
      <c r="B65" s="352"/>
    </row>
    <row r="66" spans="1:2">
      <c r="A66" s="239"/>
      <c r="B66" s="352"/>
    </row>
    <row r="67" spans="1:2">
      <c r="A67" s="239"/>
      <c r="B67" s="352"/>
    </row>
    <row r="68" spans="1:2">
      <c r="A68" s="239"/>
      <c r="B68" s="352"/>
    </row>
    <row r="69" spans="1:2">
      <c r="A69" s="239"/>
      <c r="B69" s="352"/>
    </row>
    <row r="70" spans="1:2">
      <c r="A70" s="239"/>
      <c r="B70" s="352"/>
    </row>
    <row r="71" spans="1:2">
      <c r="A71" s="239"/>
      <c r="B71" s="352"/>
    </row>
    <row r="72" spans="1:2">
      <c r="A72" s="239"/>
      <c r="B72" s="352"/>
    </row>
    <row r="73" spans="1:2">
      <c r="A73" s="239"/>
      <c r="B73" s="352"/>
    </row>
    <row r="74" spans="1:2">
      <c r="A74" s="239"/>
      <c r="B74" s="352"/>
    </row>
    <row r="75" spans="1:2">
      <c r="A75" s="239"/>
      <c r="B75" s="352"/>
    </row>
    <row r="76" spans="1:2">
      <c r="A76" s="239"/>
      <c r="B76" s="352"/>
    </row>
    <row r="77" spans="1:2">
      <c r="A77" s="239"/>
      <c r="B77" s="352"/>
    </row>
    <row r="78" spans="1:2">
      <c r="A78" s="239"/>
      <c r="B78" s="352"/>
    </row>
    <row r="79" spans="1:2">
      <c r="A79" s="239"/>
      <c r="B79" s="352"/>
    </row>
    <row r="80" spans="1:2">
      <c r="A80" s="239"/>
      <c r="B80" s="352"/>
    </row>
    <row r="81" spans="1:2">
      <c r="A81" s="239"/>
      <c r="B81" s="352"/>
    </row>
    <row r="82" spans="1:2">
      <c r="A82" s="239"/>
      <c r="B82" s="352"/>
    </row>
    <row r="83" spans="1:2">
      <c r="A83" s="239"/>
      <c r="B83" s="352"/>
    </row>
    <row r="84" spans="1:2">
      <c r="A84" s="239"/>
      <c r="B84" s="352"/>
    </row>
    <row r="85" spans="1:2">
      <c r="A85" s="239"/>
      <c r="B85" s="352"/>
    </row>
    <row r="86" spans="1:2">
      <c r="A86" s="239"/>
      <c r="B86" s="352"/>
    </row>
    <row r="87" spans="1:2">
      <c r="A87" s="239"/>
      <c r="B87" s="352"/>
    </row>
    <row r="88" spans="1:2">
      <c r="A88" s="239"/>
      <c r="B88" s="352"/>
    </row>
    <row r="89" spans="1:2">
      <c r="A89" s="239"/>
      <c r="B89" s="352"/>
    </row>
    <row r="90" spans="1:2">
      <c r="A90" s="239"/>
      <c r="B90" s="352"/>
    </row>
    <row r="91" spans="1:2">
      <c r="A91" s="239"/>
      <c r="B91" s="352"/>
    </row>
    <row r="92" spans="1:2">
      <c r="A92" s="239"/>
      <c r="B92" s="352"/>
    </row>
    <row r="93" spans="1:2">
      <c r="A93" s="239"/>
      <c r="B93" s="352"/>
    </row>
    <row r="94" spans="1:2">
      <c r="A94" s="239"/>
      <c r="B94" s="352"/>
    </row>
    <row r="95" spans="1:2">
      <c r="A95" s="239"/>
      <c r="B95" s="352"/>
    </row>
    <row r="96" spans="1:2">
      <c r="A96" s="239"/>
      <c r="B96" s="352"/>
    </row>
    <row r="97" spans="1:2">
      <c r="A97" s="239"/>
      <c r="B97" s="352"/>
    </row>
    <row r="98" spans="1:2">
      <c r="A98" s="239"/>
      <c r="B98" s="352"/>
    </row>
  </sheetData>
  <mergeCells count="14">
    <mergeCell ref="A42:I42"/>
    <mergeCell ref="A37:A38"/>
    <mergeCell ref="B37:C37"/>
    <mergeCell ref="D37:F37"/>
    <mergeCell ref="G37:I37"/>
    <mergeCell ref="A40:I40"/>
    <mergeCell ref="A41:I41"/>
    <mergeCell ref="A39:I39"/>
    <mergeCell ref="A1:K1"/>
    <mergeCell ref="A2:I2"/>
    <mergeCell ref="A4:A5"/>
    <mergeCell ref="B4:C4"/>
    <mergeCell ref="D4:F4"/>
    <mergeCell ref="G4:I4"/>
  </mergeCells>
  <printOptions horizontalCentered="1"/>
  <pageMargins left="0.24" right="0.24" top="0.2" bottom="0.24" header="0" footer="0"/>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950EA-F8C6-4C2F-B9FD-41A474E18995}">
  <sheetPr codeName="Sheet48"/>
  <dimension ref="A1:L86"/>
  <sheetViews>
    <sheetView showGridLines="0" zoomScaleNormal="100" workbookViewId="0">
      <selection sqref="A1:K1"/>
    </sheetView>
  </sheetViews>
  <sheetFormatPr defaultColWidth="9.140625" defaultRowHeight="12.75"/>
  <cols>
    <col min="1" max="1" width="11.5703125" style="99" customWidth="1"/>
    <col min="2" max="2" width="9.85546875" style="99" customWidth="1"/>
    <col min="3" max="5" width="8.5703125" style="99" hidden="1" customWidth="1"/>
    <col min="6" max="6" width="11.42578125" style="99" customWidth="1"/>
    <col min="7" max="7" width="8.5703125" style="99" customWidth="1"/>
    <col min="8" max="8" width="9.42578125" style="99" customWidth="1"/>
    <col min="9" max="11" width="8.5703125" style="99" customWidth="1"/>
    <col min="12" max="16384" width="9.140625" style="99"/>
  </cols>
  <sheetData>
    <row r="1" spans="1:12" ht="34.5" customHeight="1">
      <c r="A1" s="4836" t="s">
        <v>1006</v>
      </c>
      <c r="B1" s="4836"/>
      <c r="C1" s="4836"/>
      <c r="D1" s="4836"/>
      <c r="E1" s="4836"/>
      <c r="F1" s="4836"/>
      <c r="G1" s="4836"/>
      <c r="H1" s="4836"/>
      <c r="I1" s="4836"/>
      <c r="J1" s="4836"/>
      <c r="K1" s="4836"/>
    </row>
    <row r="2" spans="1:12" ht="34.5" customHeight="1">
      <c r="A2" s="4837" t="s">
        <v>1005</v>
      </c>
      <c r="B2" s="4837"/>
      <c r="C2" s="4837"/>
      <c r="D2" s="4837"/>
      <c r="E2" s="4837"/>
      <c r="F2" s="4837"/>
      <c r="G2" s="4837"/>
      <c r="H2" s="4837"/>
      <c r="I2" s="4837"/>
      <c r="J2" s="4837"/>
      <c r="K2" s="4837"/>
    </row>
    <row r="3" spans="1:12" s="927" customFormat="1" ht="42" customHeight="1">
      <c r="A3" s="5032"/>
      <c r="B3" s="5033" t="s">
        <v>1004</v>
      </c>
      <c r="C3" s="5033" t="s">
        <v>1003</v>
      </c>
      <c r="D3" s="5034" t="s">
        <v>1002</v>
      </c>
      <c r="E3" s="5034"/>
      <c r="F3" s="5034"/>
      <c r="G3" s="5034" t="s">
        <v>1001</v>
      </c>
      <c r="H3" s="5034"/>
      <c r="I3" s="5034"/>
      <c r="J3" s="5033" t="s">
        <v>112</v>
      </c>
      <c r="K3" s="5033" t="s">
        <v>1000</v>
      </c>
    </row>
    <row r="4" spans="1:12" ht="41.25" customHeight="1">
      <c r="A4" s="5032"/>
      <c r="B4" s="5033"/>
      <c r="C4" s="5033"/>
      <c r="D4" s="781" t="s">
        <v>967</v>
      </c>
      <c r="E4" s="781" t="s">
        <v>966</v>
      </c>
      <c r="F4" s="781" t="s">
        <v>999</v>
      </c>
      <c r="G4" s="781" t="s">
        <v>998</v>
      </c>
      <c r="H4" s="781" t="s">
        <v>997</v>
      </c>
      <c r="I4" s="781" t="s">
        <v>996</v>
      </c>
      <c r="J4" s="5033"/>
      <c r="K4" s="5033"/>
    </row>
    <row r="5" spans="1:12" ht="14.45" customHeight="1">
      <c r="A5" s="5032"/>
      <c r="B5" s="931" t="s">
        <v>804</v>
      </c>
      <c r="C5" s="954"/>
      <c r="D5" s="5035" t="s">
        <v>803</v>
      </c>
      <c r="E5" s="5036"/>
      <c r="F5" s="5036"/>
      <c r="G5" s="5036"/>
      <c r="H5" s="5036"/>
      <c r="I5" s="5036"/>
      <c r="J5" s="5036"/>
      <c r="K5" s="5037"/>
    </row>
    <row r="6" spans="1:12" ht="12.75" customHeight="1">
      <c r="A6" s="953" t="s">
        <v>209</v>
      </c>
      <c r="B6" s="951"/>
      <c r="C6" s="951"/>
      <c r="D6" s="951"/>
      <c r="E6" s="951"/>
      <c r="F6" s="951"/>
      <c r="G6" s="951"/>
      <c r="H6" s="951"/>
      <c r="I6" s="951"/>
      <c r="J6" s="951"/>
      <c r="K6" s="951"/>
    </row>
    <row r="7" spans="1:12" ht="12.75" customHeight="1">
      <c r="A7" s="728">
        <v>2004</v>
      </c>
      <c r="B7" s="951">
        <v>1084928</v>
      </c>
      <c r="C7" s="951">
        <v>3670147</v>
      </c>
      <c r="D7" s="951">
        <v>162719224</v>
      </c>
      <c r="E7" s="951">
        <v>73747351</v>
      </c>
      <c r="F7" s="951">
        <v>42798132</v>
      </c>
      <c r="G7" s="951">
        <v>305610625</v>
      </c>
      <c r="H7" s="951">
        <v>858666</v>
      </c>
      <c r="I7" s="951">
        <v>1779760</v>
      </c>
      <c r="J7" s="951">
        <v>16660791</v>
      </c>
      <c r="K7" s="951">
        <v>76411529</v>
      </c>
      <c r="L7" s="951"/>
    </row>
    <row r="8" spans="1:12" ht="12.75" customHeight="1">
      <c r="A8" s="728">
        <v>2005</v>
      </c>
      <c r="B8" s="951">
        <v>1121529</v>
      </c>
      <c r="C8" s="951">
        <v>3735121</v>
      </c>
      <c r="D8" s="951">
        <v>169106990</v>
      </c>
      <c r="E8" s="951">
        <v>77251850</v>
      </c>
      <c r="F8" s="951">
        <v>44255319</v>
      </c>
      <c r="G8" s="951">
        <v>316708488</v>
      </c>
      <c r="H8" s="951">
        <v>979282</v>
      </c>
      <c r="I8" s="951">
        <v>1956614</v>
      </c>
      <c r="J8" s="951">
        <v>18680228</v>
      </c>
      <c r="K8" s="951">
        <v>78259922</v>
      </c>
      <c r="L8" s="952"/>
    </row>
    <row r="9" spans="1:12" ht="12.75" customHeight="1">
      <c r="A9" s="728">
        <v>2006</v>
      </c>
      <c r="B9" s="951">
        <v>1143648</v>
      </c>
      <c r="C9" s="951">
        <v>3819940</v>
      </c>
      <c r="D9" s="951">
        <v>177599761</v>
      </c>
      <c r="E9" s="951">
        <v>79993091</v>
      </c>
      <c r="F9" s="951">
        <v>46260044</v>
      </c>
      <c r="G9" s="951">
        <v>332310954</v>
      </c>
      <c r="H9" s="951">
        <v>957527</v>
      </c>
      <c r="I9" s="951">
        <v>1960610</v>
      </c>
      <c r="J9" s="951">
        <v>19809862</v>
      </c>
      <c r="K9" s="951">
        <v>82166176</v>
      </c>
      <c r="L9" s="950"/>
    </row>
    <row r="10" spans="1:12" ht="12.75" customHeight="1">
      <c r="A10" s="728">
        <v>2007</v>
      </c>
      <c r="B10" s="949">
        <v>1206116</v>
      </c>
      <c r="C10" s="949">
        <v>3973458</v>
      </c>
      <c r="D10" s="949">
        <v>192708812</v>
      </c>
      <c r="E10" s="949">
        <v>84962892</v>
      </c>
      <c r="F10" s="949">
        <v>49308856</v>
      </c>
      <c r="G10" s="949">
        <v>358406166</v>
      </c>
      <c r="H10" s="949">
        <v>962750</v>
      </c>
      <c r="I10" s="949">
        <v>1861454</v>
      </c>
      <c r="J10" s="949">
        <v>22891557</v>
      </c>
      <c r="K10" s="949">
        <v>89306690</v>
      </c>
      <c r="L10" s="949"/>
    </row>
    <row r="11" spans="1:12" s="96" customFormat="1" ht="12.75" customHeight="1">
      <c r="A11" s="728" t="s">
        <v>802</v>
      </c>
      <c r="B11" s="945">
        <v>1235989</v>
      </c>
      <c r="C11" s="945">
        <v>3961546</v>
      </c>
      <c r="D11" s="945">
        <v>197577664</v>
      </c>
      <c r="E11" s="945">
        <v>88759087</v>
      </c>
      <c r="F11" s="945">
        <v>49247736</v>
      </c>
      <c r="G11" s="945">
        <v>365829138</v>
      </c>
      <c r="H11" s="945">
        <v>976868</v>
      </c>
      <c r="I11" s="945">
        <v>1789318</v>
      </c>
      <c r="J11" s="945">
        <v>24491688</v>
      </c>
      <c r="K11" s="945">
        <v>88037161</v>
      </c>
      <c r="L11" s="945"/>
    </row>
    <row r="12" spans="1:12" s="96" customFormat="1" ht="12.75" customHeight="1">
      <c r="A12" s="717">
        <v>2009</v>
      </c>
      <c r="B12" s="946">
        <v>1199843</v>
      </c>
      <c r="C12" s="946">
        <v>3834544</v>
      </c>
      <c r="D12" s="945">
        <v>170738290</v>
      </c>
      <c r="E12" s="946">
        <v>83969224</v>
      </c>
      <c r="F12" s="946">
        <v>48709116</v>
      </c>
      <c r="G12" s="946">
        <v>334344857</v>
      </c>
      <c r="H12" s="945">
        <v>1073275</v>
      </c>
      <c r="I12" s="946">
        <v>1917318</v>
      </c>
      <c r="J12" s="946">
        <v>20720670</v>
      </c>
      <c r="K12" s="946">
        <v>84226853</v>
      </c>
      <c r="L12" s="946"/>
    </row>
    <row r="13" spans="1:12" ht="12.75" customHeight="1">
      <c r="A13" s="717">
        <v>2010</v>
      </c>
      <c r="B13" s="948">
        <v>1145390</v>
      </c>
      <c r="C13" s="948">
        <v>3732512</v>
      </c>
      <c r="D13" s="945">
        <v>181072607</v>
      </c>
      <c r="E13" s="945">
        <v>87761852</v>
      </c>
      <c r="F13" s="945">
        <v>49229804</v>
      </c>
      <c r="G13" s="945">
        <v>349491043</v>
      </c>
      <c r="H13" s="945">
        <v>836052</v>
      </c>
      <c r="I13" s="945">
        <v>1836950</v>
      </c>
      <c r="J13" s="945">
        <v>18340460</v>
      </c>
      <c r="K13" s="945">
        <v>84955936</v>
      </c>
      <c r="L13" s="948"/>
    </row>
    <row r="14" spans="1:12" ht="12.75" customHeight="1">
      <c r="A14" s="717">
        <v>2011</v>
      </c>
      <c r="B14" s="948">
        <v>1113559</v>
      </c>
      <c r="C14" s="948">
        <v>3631747</v>
      </c>
      <c r="D14" s="945">
        <v>182868151</v>
      </c>
      <c r="E14" s="945">
        <v>84440934</v>
      </c>
      <c r="F14" s="945">
        <v>48136241</v>
      </c>
      <c r="G14" s="945">
        <v>341442776</v>
      </c>
      <c r="H14" s="945">
        <v>1080723</v>
      </c>
      <c r="I14" s="945">
        <v>1729706</v>
      </c>
      <c r="J14" s="945">
        <v>15769876</v>
      </c>
      <c r="K14" s="945">
        <v>79339132</v>
      </c>
      <c r="L14" s="948"/>
    </row>
    <row r="15" spans="1:12" s="96" customFormat="1" ht="12.75" customHeight="1">
      <c r="A15" s="717">
        <v>2012</v>
      </c>
      <c r="B15" s="948">
        <v>1065173</v>
      </c>
      <c r="C15" s="948">
        <v>3405269</v>
      </c>
      <c r="D15" s="945">
        <v>173711778</v>
      </c>
      <c r="E15" s="945">
        <v>76790316</v>
      </c>
      <c r="F15" s="945">
        <v>44872093</v>
      </c>
      <c r="G15" s="945">
        <v>320136230</v>
      </c>
      <c r="H15" s="945">
        <v>855315</v>
      </c>
      <c r="I15" s="945">
        <v>1559643</v>
      </c>
      <c r="J15" s="945">
        <v>10716024</v>
      </c>
      <c r="K15" s="945">
        <v>73125519</v>
      </c>
      <c r="L15" s="948"/>
    </row>
    <row r="16" spans="1:12" s="96" customFormat="1" ht="12.75" customHeight="1">
      <c r="A16" s="717">
        <v>2013</v>
      </c>
      <c r="B16" s="948">
        <v>1098409</v>
      </c>
      <c r="C16" s="948">
        <v>3377598</v>
      </c>
      <c r="D16" s="945">
        <v>173501883</v>
      </c>
      <c r="E16" s="945">
        <v>74103458</v>
      </c>
      <c r="F16" s="945">
        <v>43922529</v>
      </c>
      <c r="G16" s="945">
        <v>317715145</v>
      </c>
      <c r="H16" s="945">
        <v>648449</v>
      </c>
      <c r="I16" s="945">
        <v>1641280</v>
      </c>
      <c r="J16" s="945">
        <v>11585062</v>
      </c>
      <c r="K16" s="945">
        <v>73111437</v>
      </c>
      <c r="L16" s="948"/>
    </row>
    <row r="17" spans="1:12" s="96" customFormat="1" ht="12.6" customHeight="1">
      <c r="A17" s="756">
        <v>2014</v>
      </c>
      <c r="B17" s="948">
        <v>1128258</v>
      </c>
      <c r="C17" s="948">
        <v>3449428</v>
      </c>
      <c r="D17" s="945">
        <v>175844047</v>
      </c>
      <c r="E17" s="945">
        <v>74576532</v>
      </c>
      <c r="F17" s="945">
        <v>44800210</v>
      </c>
      <c r="G17" s="945">
        <v>323008554</v>
      </c>
      <c r="H17" s="945">
        <v>507672</v>
      </c>
      <c r="I17" s="945">
        <v>1755342</v>
      </c>
      <c r="J17" s="945">
        <v>12852236</v>
      </c>
      <c r="K17" s="945">
        <v>76130692</v>
      </c>
      <c r="L17" s="948"/>
    </row>
    <row r="18" spans="1:12" s="96" customFormat="1" ht="12.6" customHeight="1">
      <c r="A18" s="756">
        <v>2015</v>
      </c>
      <c r="B18" s="948">
        <v>1163082</v>
      </c>
      <c r="C18" s="948">
        <v>3578913</v>
      </c>
      <c r="D18" s="945">
        <v>177911943</v>
      </c>
      <c r="E18" s="945">
        <v>76331834</v>
      </c>
      <c r="F18" s="945">
        <v>46890009</v>
      </c>
      <c r="G18" s="945">
        <v>331601856</v>
      </c>
      <c r="H18" s="945">
        <v>545300</v>
      </c>
      <c r="I18" s="945">
        <v>1666184</v>
      </c>
      <c r="J18" s="945">
        <v>14702061</v>
      </c>
      <c r="K18" s="945">
        <v>80547613</v>
      </c>
      <c r="L18" s="947"/>
    </row>
    <row r="19" spans="1:12" ht="12.6" customHeight="1">
      <c r="A19" s="756">
        <v>2016</v>
      </c>
      <c r="B19" s="946">
        <v>1196102</v>
      </c>
      <c r="C19" s="946">
        <v>3704740</v>
      </c>
      <c r="D19" s="945">
        <v>180676050.933</v>
      </c>
      <c r="E19" s="946">
        <v>78474742.765000001</v>
      </c>
      <c r="F19" s="946">
        <v>48922411.177000001</v>
      </c>
      <c r="G19" s="946">
        <v>340479969.42400002</v>
      </c>
      <c r="H19" s="945">
        <v>522269.95600000001</v>
      </c>
      <c r="I19" s="946">
        <v>1710961.9580000001</v>
      </c>
      <c r="J19" s="946">
        <v>16406322.463</v>
      </c>
      <c r="K19" s="946">
        <v>85410310</v>
      </c>
    </row>
    <row r="20" spans="1:12" ht="12.6" customHeight="1">
      <c r="A20" s="756">
        <v>2017</v>
      </c>
      <c r="B20" s="946">
        <v>1242693</v>
      </c>
      <c r="C20" s="946">
        <v>3892218</v>
      </c>
      <c r="D20" s="945">
        <v>198540110.51899999</v>
      </c>
      <c r="E20" s="946">
        <v>84975706</v>
      </c>
      <c r="F20" s="946">
        <v>52619499</v>
      </c>
      <c r="G20" s="946">
        <v>371477802</v>
      </c>
      <c r="H20" s="945">
        <v>571499</v>
      </c>
      <c r="I20" s="946">
        <v>1698691</v>
      </c>
      <c r="J20" s="946">
        <v>18648625</v>
      </c>
      <c r="K20" s="946">
        <v>92690116</v>
      </c>
    </row>
    <row r="21" spans="1:12" ht="12.6" customHeight="1">
      <c r="A21" s="756">
        <v>2018</v>
      </c>
      <c r="B21" s="946">
        <v>1278164</v>
      </c>
      <c r="C21" s="946">
        <v>4060451</v>
      </c>
      <c r="D21" s="945">
        <v>213183677</v>
      </c>
      <c r="E21" s="946">
        <v>90678243</v>
      </c>
      <c r="F21" s="946">
        <v>56988423</v>
      </c>
      <c r="G21" s="946">
        <v>396679491</v>
      </c>
      <c r="H21" s="944">
        <v>602968</v>
      </c>
      <c r="I21" s="939">
        <v>1728268</v>
      </c>
      <c r="J21" s="939">
        <v>20874196</v>
      </c>
      <c r="K21" s="939">
        <v>98652564</v>
      </c>
    </row>
    <row r="22" spans="1:12" ht="12.6" customHeight="1">
      <c r="A22" s="756">
        <v>2019</v>
      </c>
      <c r="B22" s="939">
        <v>1318330</v>
      </c>
      <c r="C22" s="939">
        <v>4225538</v>
      </c>
      <c r="D22" s="945">
        <v>217177916.961</v>
      </c>
      <c r="E22" s="939">
        <v>96516370.434</v>
      </c>
      <c r="F22" s="939">
        <v>61943836.042999998</v>
      </c>
      <c r="G22" s="939">
        <v>412640613.43300003</v>
      </c>
      <c r="H22" s="944">
        <v>570019.63500000001</v>
      </c>
      <c r="I22" s="939">
        <v>1850039.868</v>
      </c>
      <c r="J22" s="939">
        <v>22807882.416000001</v>
      </c>
      <c r="K22" s="939">
        <v>104417694.395</v>
      </c>
    </row>
    <row r="23" spans="1:12" ht="12.6" customHeight="1">
      <c r="A23" s="756">
        <v>2020</v>
      </c>
      <c r="B23" s="946">
        <v>2316613</v>
      </c>
      <c r="C23" s="946">
        <v>6967123</v>
      </c>
      <c r="D23" s="946">
        <v>241471939.26500002</v>
      </c>
      <c r="E23" s="946">
        <v>144645382.24700001</v>
      </c>
      <c r="F23" s="946">
        <v>100402479.21599999</v>
      </c>
      <c r="G23" s="946">
        <v>612217470.45899999</v>
      </c>
      <c r="H23" s="946">
        <v>1052010.294</v>
      </c>
      <c r="I23" s="946">
        <v>6299374.0950000007</v>
      </c>
      <c r="J23" s="946">
        <v>36257361.276000008</v>
      </c>
      <c r="K23" s="946">
        <v>156322922.02200001</v>
      </c>
    </row>
    <row r="24" spans="1:12" ht="12.6" customHeight="1">
      <c r="A24" s="756">
        <v>2021</v>
      </c>
      <c r="B24" s="946">
        <v>1342116</v>
      </c>
      <c r="C24" s="946">
        <v>4236222</v>
      </c>
      <c r="D24" s="946">
        <v>152659134</v>
      </c>
      <c r="E24" s="946">
        <v>99051318</v>
      </c>
      <c r="F24" s="946">
        <v>66595842</v>
      </c>
      <c r="G24" s="946" t="s">
        <v>995</v>
      </c>
      <c r="H24" s="946" t="s">
        <v>994</v>
      </c>
      <c r="I24" s="946" t="s">
        <v>993</v>
      </c>
      <c r="J24" s="939">
        <v>22286195.324999999</v>
      </c>
      <c r="K24" s="939">
        <v>108914356.428</v>
      </c>
    </row>
    <row r="25" spans="1:12" ht="12.6" customHeight="1">
      <c r="A25" s="756">
        <v>2022</v>
      </c>
      <c r="B25" s="946">
        <v>1437254</v>
      </c>
      <c r="C25" s="946">
        <v>4487322</v>
      </c>
      <c r="D25" s="946">
        <v>187699977</v>
      </c>
      <c r="E25" s="946">
        <v>121352576</v>
      </c>
      <c r="F25" s="946">
        <v>75019044.848000005</v>
      </c>
      <c r="G25" s="946">
        <v>533462568</v>
      </c>
      <c r="H25" s="946" t="s">
        <v>992</v>
      </c>
      <c r="I25" s="946" t="s">
        <v>991</v>
      </c>
      <c r="J25" s="946">
        <v>27648719.313000001</v>
      </c>
      <c r="K25" s="946">
        <v>129486491.29700001</v>
      </c>
    </row>
    <row r="26" spans="1:12" s="96" customFormat="1" ht="12.6" customHeight="1">
      <c r="A26" s="788">
        <v>2023</v>
      </c>
      <c r="B26" s="939"/>
      <c r="C26" s="939"/>
      <c r="D26" s="945"/>
      <c r="E26" s="939"/>
      <c r="F26" s="939"/>
      <c r="G26" s="939"/>
      <c r="H26" s="944"/>
      <c r="I26" s="944"/>
      <c r="J26" s="939"/>
      <c r="K26" s="939"/>
      <c r="L26" s="99"/>
    </row>
    <row r="27" spans="1:12" s="96" customFormat="1" ht="12.75" customHeight="1">
      <c r="A27" s="788" t="s">
        <v>209</v>
      </c>
      <c r="B27" s="935">
        <v>1510274</v>
      </c>
      <c r="C27" s="943">
        <v>4487322</v>
      </c>
      <c r="D27" s="943">
        <v>187699977</v>
      </c>
      <c r="E27" s="943">
        <v>121352576</v>
      </c>
      <c r="F27" s="935">
        <v>85214385.958000004</v>
      </c>
      <c r="G27" s="935">
        <v>550295127.35099995</v>
      </c>
      <c r="H27" s="935">
        <v>834850.70299999998</v>
      </c>
      <c r="I27" s="935">
        <v>3164196.6749999998</v>
      </c>
      <c r="J27" s="935">
        <v>32132715.989</v>
      </c>
      <c r="K27" s="935">
        <v>147020142.086</v>
      </c>
      <c r="L27" s="99"/>
    </row>
    <row r="28" spans="1:12" s="96" customFormat="1" ht="12" customHeight="1">
      <c r="A28" s="938" t="s">
        <v>990</v>
      </c>
      <c r="B28" s="935">
        <v>120624</v>
      </c>
      <c r="C28" s="943">
        <v>211847</v>
      </c>
      <c r="D28" s="943">
        <v>1094956</v>
      </c>
      <c r="E28" s="943">
        <v>3037896</v>
      </c>
      <c r="F28" s="935">
        <v>1650535.54</v>
      </c>
      <c r="G28" s="935">
        <v>11288229.411</v>
      </c>
      <c r="H28" s="935">
        <v>52624.392</v>
      </c>
      <c r="I28" s="935">
        <v>730316.82900000003</v>
      </c>
      <c r="J28" s="935">
        <v>1352210.777</v>
      </c>
      <c r="K28" s="935">
        <v>3362163.3620000002</v>
      </c>
      <c r="L28" s="99"/>
    </row>
    <row r="29" spans="1:12" s="96" customFormat="1" ht="12" customHeight="1">
      <c r="A29" s="938" t="s">
        <v>989</v>
      </c>
      <c r="B29" s="935">
        <v>992</v>
      </c>
      <c r="C29" s="943">
        <v>9983</v>
      </c>
      <c r="D29" s="943">
        <v>97856</v>
      </c>
      <c r="E29" s="943">
        <v>725706</v>
      </c>
      <c r="F29" s="935">
        <v>312044.47200000001</v>
      </c>
      <c r="G29" s="935">
        <v>1573235.5759999999</v>
      </c>
      <c r="H29" s="935">
        <v>30469.131000000001</v>
      </c>
      <c r="I29" s="935">
        <v>2719.0610000000001</v>
      </c>
      <c r="J29" s="935">
        <v>329572.70199999999</v>
      </c>
      <c r="K29" s="935">
        <v>615940.598</v>
      </c>
      <c r="L29" s="99"/>
    </row>
    <row r="30" spans="1:12" s="96" customFormat="1" ht="12" customHeight="1">
      <c r="A30" s="937" t="s">
        <v>988</v>
      </c>
      <c r="B30" s="935">
        <v>69160</v>
      </c>
      <c r="C30" s="943">
        <v>741958</v>
      </c>
      <c r="D30" s="943">
        <v>8357981</v>
      </c>
      <c r="E30" s="943">
        <v>21424790</v>
      </c>
      <c r="F30" s="935">
        <v>17172849.765000001</v>
      </c>
      <c r="G30" s="935">
        <v>123936198.34299999</v>
      </c>
      <c r="H30" s="935">
        <v>121652.56600000001</v>
      </c>
      <c r="I30" s="935">
        <v>650141.49899999995</v>
      </c>
      <c r="J30" s="935">
        <v>6668330.8789999997</v>
      </c>
      <c r="K30" s="935">
        <v>29320126.090999998</v>
      </c>
      <c r="L30" s="934"/>
    </row>
    <row r="31" spans="1:12" ht="12" customHeight="1">
      <c r="A31" s="941">
        <v>10</v>
      </c>
      <c r="B31" s="939">
        <v>9483</v>
      </c>
      <c r="C31" s="940">
        <v>94022</v>
      </c>
      <c r="D31" s="940">
        <v>2782326</v>
      </c>
      <c r="E31" s="940">
        <v>2437680</v>
      </c>
      <c r="F31" s="939">
        <v>1849687.6869999999</v>
      </c>
      <c r="G31" s="939">
        <v>19524626.568</v>
      </c>
      <c r="H31" s="939">
        <v>5701.2190000000001</v>
      </c>
      <c r="I31" s="939">
        <v>59702.315000000002</v>
      </c>
      <c r="J31" s="939">
        <v>659634.92200000002</v>
      </c>
      <c r="K31" s="939">
        <v>3401830.0329999998</v>
      </c>
      <c r="L31" s="934"/>
    </row>
    <row r="32" spans="1:12" ht="12" customHeight="1">
      <c r="A32" s="942">
        <v>11</v>
      </c>
      <c r="B32" s="939">
        <v>2035</v>
      </c>
      <c r="C32" s="940">
        <v>18001</v>
      </c>
      <c r="D32" s="940">
        <v>336695</v>
      </c>
      <c r="E32" s="940">
        <v>998494</v>
      </c>
      <c r="F32" s="939">
        <v>499423.32</v>
      </c>
      <c r="G32" s="939">
        <v>4385898.53</v>
      </c>
      <c r="H32" s="939">
        <v>2218.172</v>
      </c>
      <c r="I32" s="939">
        <v>39915.351000000002</v>
      </c>
      <c r="J32" s="939">
        <v>341994.57799999998</v>
      </c>
      <c r="K32" s="939">
        <v>1089034.0209999999</v>
      </c>
      <c r="L32" s="934"/>
    </row>
    <row r="33" spans="1:12" ht="12" customHeight="1">
      <c r="A33" s="941">
        <v>12</v>
      </c>
      <c r="B33" s="939">
        <v>6</v>
      </c>
      <c r="C33" s="940">
        <v>627</v>
      </c>
      <c r="D33" s="940">
        <v>81347</v>
      </c>
      <c r="E33" s="940">
        <v>35800</v>
      </c>
      <c r="F33" s="939">
        <v>34211.652999999998</v>
      </c>
      <c r="G33" s="939">
        <v>876667.93099999998</v>
      </c>
      <c r="H33" s="939">
        <v>0</v>
      </c>
      <c r="I33" s="939">
        <v>243.28</v>
      </c>
      <c r="J33" s="939">
        <v>10641.558000000001</v>
      </c>
      <c r="K33" s="939">
        <v>481606.26500000001</v>
      </c>
      <c r="L33" s="934"/>
    </row>
    <row r="34" spans="1:12" ht="12" customHeight="1">
      <c r="A34" s="941">
        <v>13</v>
      </c>
      <c r="B34" s="939">
        <v>3620</v>
      </c>
      <c r="C34" s="940">
        <v>46343</v>
      </c>
      <c r="D34" s="940">
        <v>200057</v>
      </c>
      <c r="E34" s="940">
        <v>996671</v>
      </c>
      <c r="F34" s="939">
        <v>904210.94499999995</v>
      </c>
      <c r="G34" s="939">
        <v>4187831.1329999999</v>
      </c>
      <c r="H34" s="939">
        <v>4632.0559999999996</v>
      </c>
      <c r="I34" s="939">
        <v>27592.996999999999</v>
      </c>
      <c r="J34" s="939">
        <v>192328.55</v>
      </c>
      <c r="K34" s="939">
        <v>1267638.1299999999</v>
      </c>
      <c r="L34" s="934"/>
    </row>
    <row r="35" spans="1:12" ht="12" customHeight="1">
      <c r="A35" s="942">
        <v>14</v>
      </c>
      <c r="B35" s="939">
        <v>8511</v>
      </c>
      <c r="C35" s="940">
        <v>81241</v>
      </c>
      <c r="D35" s="940">
        <v>191115</v>
      </c>
      <c r="E35" s="940">
        <v>1409489</v>
      </c>
      <c r="F35" s="939">
        <v>1186761.541</v>
      </c>
      <c r="G35" s="939">
        <v>4177400.02</v>
      </c>
      <c r="H35" s="939">
        <v>1151.2819999999999</v>
      </c>
      <c r="I35" s="939">
        <v>33808.542000000001</v>
      </c>
      <c r="J35" s="939">
        <v>100808.85799999999</v>
      </c>
      <c r="K35" s="939">
        <v>1492199.548</v>
      </c>
      <c r="L35" s="934"/>
    </row>
    <row r="36" spans="1:12" ht="12" customHeight="1">
      <c r="A36" s="941">
        <v>15</v>
      </c>
      <c r="B36" s="939">
        <v>2684</v>
      </c>
      <c r="C36" s="940">
        <v>46716</v>
      </c>
      <c r="D36" s="940">
        <v>95310</v>
      </c>
      <c r="E36" s="940">
        <v>614225</v>
      </c>
      <c r="F36" s="939">
        <v>764681.33400000003</v>
      </c>
      <c r="G36" s="939">
        <v>2729573.6340000001</v>
      </c>
      <c r="H36" s="939">
        <v>400.25799999999998</v>
      </c>
      <c r="I36" s="939">
        <v>22424.571</v>
      </c>
      <c r="J36" s="939">
        <v>92928.713000000003</v>
      </c>
      <c r="K36" s="939">
        <v>917032.80200000003</v>
      </c>
      <c r="L36" s="934"/>
    </row>
    <row r="37" spans="1:12" ht="12" customHeight="1">
      <c r="A37" s="941">
        <v>16</v>
      </c>
      <c r="B37" s="939">
        <v>4921</v>
      </c>
      <c r="C37" s="940">
        <v>30327</v>
      </c>
      <c r="D37" s="940">
        <v>435280</v>
      </c>
      <c r="E37" s="940">
        <v>769699</v>
      </c>
      <c r="F37" s="939">
        <v>639553.00699999998</v>
      </c>
      <c r="G37" s="939">
        <v>4613862.0860000001</v>
      </c>
      <c r="H37" s="939">
        <v>2087.0279999999998</v>
      </c>
      <c r="I37" s="939">
        <v>10487.575999999999</v>
      </c>
      <c r="J37" s="939">
        <v>288335.45600000001</v>
      </c>
      <c r="K37" s="939">
        <v>1194140.8089999999</v>
      </c>
      <c r="L37" s="934"/>
    </row>
    <row r="38" spans="1:12" ht="12" customHeight="1">
      <c r="A38" s="942">
        <v>17</v>
      </c>
      <c r="B38" s="939">
        <v>576</v>
      </c>
      <c r="C38" s="940">
        <v>13886</v>
      </c>
      <c r="D38" s="940">
        <v>102947</v>
      </c>
      <c r="E38" s="940">
        <v>1369160</v>
      </c>
      <c r="F38" s="939">
        <v>464039.41</v>
      </c>
      <c r="G38" s="939">
        <v>5375454.0300000003</v>
      </c>
      <c r="H38" s="939">
        <v>2021.0150000000001</v>
      </c>
      <c r="I38" s="939">
        <v>68499.097999999998</v>
      </c>
      <c r="J38" s="939">
        <v>429940.66399999999</v>
      </c>
      <c r="K38" s="939">
        <v>1130400.077</v>
      </c>
      <c r="L38" s="934"/>
    </row>
    <row r="39" spans="1:12" ht="12" customHeight="1">
      <c r="A39" s="941">
        <v>18</v>
      </c>
      <c r="B39" s="939">
        <v>2314</v>
      </c>
      <c r="C39" s="940">
        <v>13572</v>
      </c>
      <c r="D39" s="940">
        <v>54699</v>
      </c>
      <c r="E39" s="940">
        <v>244648</v>
      </c>
      <c r="F39" s="939">
        <v>282101.26500000001</v>
      </c>
      <c r="G39" s="939">
        <v>1058512.031</v>
      </c>
      <c r="H39" s="939">
        <v>646.36300000000006</v>
      </c>
      <c r="I39" s="939">
        <v>4720.5959999999995</v>
      </c>
      <c r="J39" s="939">
        <v>61992.004000000001</v>
      </c>
      <c r="K39" s="939">
        <v>431232.53100000002</v>
      </c>
      <c r="L39" s="934"/>
    </row>
    <row r="40" spans="1:12" ht="12" customHeight="1">
      <c r="A40" s="941">
        <v>19</v>
      </c>
      <c r="B40" s="939">
        <v>21</v>
      </c>
      <c r="C40" s="940">
        <v>1827</v>
      </c>
      <c r="D40" s="940">
        <v>11361</v>
      </c>
      <c r="E40" s="940">
        <v>1012411</v>
      </c>
      <c r="F40" s="939">
        <v>172275.117</v>
      </c>
      <c r="G40" s="939">
        <v>10415427.857999999</v>
      </c>
      <c r="H40" s="939">
        <v>106.241</v>
      </c>
      <c r="I40" s="939">
        <v>77.176000000000002</v>
      </c>
      <c r="J40" s="939">
        <v>287482.28600000002</v>
      </c>
      <c r="K40" s="939">
        <v>503616.609</v>
      </c>
      <c r="L40" s="934"/>
    </row>
    <row r="41" spans="1:12" ht="12" customHeight="1">
      <c r="A41" s="942">
        <v>20</v>
      </c>
      <c r="B41" s="939">
        <v>934</v>
      </c>
      <c r="C41" s="940">
        <v>14456</v>
      </c>
      <c r="D41" s="940">
        <v>445095</v>
      </c>
      <c r="E41" s="940">
        <v>1294471</v>
      </c>
      <c r="F41" s="939">
        <v>524328.08799999999</v>
      </c>
      <c r="G41" s="939">
        <v>6101184.3810000001</v>
      </c>
      <c r="H41" s="939">
        <v>10997.017</v>
      </c>
      <c r="I41" s="939">
        <v>68898.418999999994</v>
      </c>
      <c r="J41" s="939">
        <v>723971.21200000006</v>
      </c>
      <c r="K41" s="939">
        <v>982348.995</v>
      </c>
      <c r="L41" s="934"/>
    </row>
    <row r="42" spans="1:12" ht="12" customHeight="1">
      <c r="A42" s="941">
        <v>21</v>
      </c>
      <c r="B42" s="939">
        <v>194</v>
      </c>
      <c r="C42" s="940">
        <v>9965</v>
      </c>
      <c r="D42" s="940">
        <v>218747</v>
      </c>
      <c r="E42" s="940">
        <v>459965</v>
      </c>
      <c r="F42" s="939">
        <v>396550.16600000003</v>
      </c>
      <c r="G42" s="939">
        <v>2103577.273</v>
      </c>
      <c r="H42" s="939">
        <v>9127.4650000000001</v>
      </c>
      <c r="I42" s="939">
        <v>5537.8729999999996</v>
      </c>
      <c r="J42" s="939">
        <v>193155.06599999999</v>
      </c>
      <c r="K42" s="939">
        <v>908079.36300000001</v>
      </c>
      <c r="L42" s="934"/>
    </row>
    <row r="43" spans="1:12" ht="12" customHeight="1">
      <c r="A43" s="941">
        <v>22</v>
      </c>
      <c r="B43" s="939">
        <v>1125</v>
      </c>
      <c r="C43" s="940">
        <v>32243</v>
      </c>
      <c r="D43" s="940">
        <v>447202</v>
      </c>
      <c r="E43" s="940">
        <v>1092943</v>
      </c>
      <c r="F43" s="939">
        <v>891535.83299999998</v>
      </c>
      <c r="G43" s="939">
        <v>6321281.0990000004</v>
      </c>
      <c r="H43" s="939">
        <v>4550.43</v>
      </c>
      <c r="I43" s="939">
        <v>21428.692999999999</v>
      </c>
      <c r="J43" s="939">
        <v>414876.13500000001</v>
      </c>
      <c r="K43" s="939">
        <v>1874624.5190000001</v>
      </c>
      <c r="L43" s="934"/>
    </row>
    <row r="44" spans="1:12" ht="12" customHeight="1">
      <c r="A44" s="942">
        <v>23</v>
      </c>
      <c r="B44" s="939">
        <v>3739</v>
      </c>
      <c r="C44" s="940">
        <v>45753</v>
      </c>
      <c r="D44" s="940">
        <v>579578</v>
      </c>
      <c r="E44" s="940">
        <v>1511546</v>
      </c>
      <c r="F44" s="939">
        <v>1077405.8770000001</v>
      </c>
      <c r="G44" s="939">
        <v>6464270.8550000004</v>
      </c>
      <c r="H44" s="939">
        <v>5709.268</v>
      </c>
      <c r="I44" s="939">
        <v>151632.00899999999</v>
      </c>
      <c r="J44" s="939">
        <v>712159.65599999996</v>
      </c>
      <c r="K44" s="939">
        <v>2249746.7230000002</v>
      </c>
      <c r="L44" s="934"/>
    </row>
    <row r="45" spans="1:12" ht="12" customHeight="1">
      <c r="A45" s="941">
        <v>24</v>
      </c>
      <c r="B45" s="939">
        <v>300</v>
      </c>
      <c r="C45" s="940">
        <v>8909</v>
      </c>
      <c r="D45" s="940">
        <v>143168</v>
      </c>
      <c r="E45" s="940">
        <v>662227</v>
      </c>
      <c r="F45" s="939">
        <v>260761.78599999999</v>
      </c>
      <c r="G45" s="939">
        <v>4007360.0619999999</v>
      </c>
      <c r="H45" s="939">
        <v>2185.415</v>
      </c>
      <c r="I45" s="939">
        <v>18640.75</v>
      </c>
      <c r="J45" s="939">
        <v>117199.39599999999</v>
      </c>
      <c r="K45" s="939">
        <v>506269.44900000002</v>
      </c>
      <c r="L45" s="934"/>
    </row>
    <row r="46" spans="1:12" ht="12" customHeight="1">
      <c r="A46" s="941">
        <v>25</v>
      </c>
      <c r="B46" s="939">
        <v>12193</v>
      </c>
      <c r="C46" s="940">
        <v>96523</v>
      </c>
      <c r="D46" s="940">
        <v>660367</v>
      </c>
      <c r="E46" s="940">
        <v>2005290</v>
      </c>
      <c r="F46" s="939">
        <v>2328019.21</v>
      </c>
      <c r="G46" s="939">
        <v>10083409.605</v>
      </c>
      <c r="H46" s="939">
        <v>16227.536</v>
      </c>
      <c r="I46" s="939">
        <v>37840.627</v>
      </c>
      <c r="J46" s="939">
        <v>660889.24199999997</v>
      </c>
      <c r="K46" s="939">
        <v>3537807.088</v>
      </c>
      <c r="L46" s="934"/>
    </row>
    <row r="47" spans="1:12" ht="12" customHeight="1">
      <c r="A47" s="942">
        <v>26</v>
      </c>
      <c r="B47" s="939">
        <v>304</v>
      </c>
      <c r="C47" s="940">
        <v>12814</v>
      </c>
      <c r="D47" s="940">
        <v>124382</v>
      </c>
      <c r="E47" s="940">
        <v>300736</v>
      </c>
      <c r="F47" s="939">
        <v>424600.87400000001</v>
      </c>
      <c r="G47" s="939">
        <v>3075333.3769999999</v>
      </c>
      <c r="H47" s="939">
        <v>4452.9750000000004</v>
      </c>
      <c r="I47" s="939">
        <v>10094.677</v>
      </c>
      <c r="J47" s="939">
        <v>180045.89</v>
      </c>
      <c r="K47" s="939">
        <v>566310</v>
      </c>
      <c r="L47" s="934"/>
    </row>
    <row r="48" spans="1:12" ht="12" customHeight="1">
      <c r="A48" s="941">
        <v>27</v>
      </c>
      <c r="B48" s="939">
        <v>574</v>
      </c>
      <c r="C48" s="940">
        <v>19811</v>
      </c>
      <c r="D48" s="940">
        <v>456934</v>
      </c>
      <c r="E48" s="940">
        <v>523595</v>
      </c>
      <c r="F48" s="939">
        <v>603520.10600000003</v>
      </c>
      <c r="G48" s="939">
        <v>3895037.3939999999</v>
      </c>
      <c r="H48" s="939">
        <v>13828.757</v>
      </c>
      <c r="I48" s="939">
        <v>10756.563</v>
      </c>
      <c r="J48" s="939">
        <v>113835.81600000001</v>
      </c>
      <c r="K48" s="939">
        <v>868107.69299999997</v>
      </c>
      <c r="L48" s="934"/>
    </row>
    <row r="49" spans="1:12" ht="12" customHeight="1">
      <c r="A49" s="941">
        <v>28</v>
      </c>
      <c r="B49" s="939">
        <v>1497</v>
      </c>
      <c r="C49" s="940">
        <v>26763</v>
      </c>
      <c r="D49" s="940">
        <v>204602</v>
      </c>
      <c r="E49" s="940">
        <v>692459</v>
      </c>
      <c r="F49" s="939">
        <v>777331.63100000005</v>
      </c>
      <c r="G49" s="939">
        <v>3918177.7769999998</v>
      </c>
      <c r="H49" s="939">
        <v>13807.285</v>
      </c>
      <c r="I49" s="939">
        <v>18830.458999999999</v>
      </c>
      <c r="J49" s="939">
        <v>203986.28899999999</v>
      </c>
      <c r="K49" s="939">
        <v>1203351.737</v>
      </c>
      <c r="L49" s="934"/>
    </row>
    <row r="50" spans="1:12" ht="12" customHeight="1">
      <c r="A50" s="942">
        <v>29</v>
      </c>
      <c r="B50" s="939">
        <v>680</v>
      </c>
      <c r="C50" s="940">
        <v>41495</v>
      </c>
      <c r="D50" s="940">
        <v>216988</v>
      </c>
      <c r="E50" s="940">
        <v>1260609</v>
      </c>
      <c r="F50" s="939">
        <v>1188146.2180000001</v>
      </c>
      <c r="G50" s="939">
        <v>12589880.956</v>
      </c>
      <c r="H50" s="939">
        <v>16415.151000000002</v>
      </c>
      <c r="I50" s="939">
        <v>11343.245000000001</v>
      </c>
      <c r="J50" s="939">
        <v>371611.864</v>
      </c>
      <c r="K50" s="939">
        <v>1833648.5179999999</v>
      </c>
      <c r="L50" s="934"/>
    </row>
    <row r="51" spans="1:12" ht="12" customHeight="1">
      <c r="A51" s="941">
        <v>30</v>
      </c>
      <c r="B51" s="939">
        <v>298</v>
      </c>
      <c r="C51" s="940">
        <v>7975</v>
      </c>
      <c r="D51" s="940">
        <v>35576</v>
      </c>
      <c r="E51" s="940">
        <v>200392</v>
      </c>
      <c r="F51" s="939">
        <v>209493.55100000001</v>
      </c>
      <c r="G51" s="939">
        <v>1348456.179</v>
      </c>
      <c r="H51" s="939">
        <v>1072.17</v>
      </c>
      <c r="I51" s="939">
        <v>5500.5789999999997</v>
      </c>
      <c r="J51" s="939">
        <v>52427.959000000003</v>
      </c>
      <c r="K51" s="939">
        <v>307046.32199999999</v>
      </c>
      <c r="L51" s="934"/>
    </row>
    <row r="52" spans="1:12" ht="12" customHeight="1">
      <c r="A52" s="941">
        <v>31</v>
      </c>
      <c r="B52" s="939">
        <v>4490</v>
      </c>
      <c r="C52" s="940">
        <v>36268</v>
      </c>
      <c r="D52" s="940">
        <v>127157</v>
      </c>
      <c r="E52" s="940">
        <v>435015</v>
      </c>
      <c r="F52" s="939">
        <v>636984.37699999998</v>
      </c>
      <c r="G52" s="939">
        <v>2603412.9010000001</v>
      </c>
      <c r="H52" s="939">
        <v>944.09699999999998</v>
      </c>
      <c r="I52" s="939">
        <v>12424.557000000001</v>
      </c>
      <c r="J52" s="939">
        <v>166039.97500000001</v>
      </c>
      <c r="K52" s="939">
        <v>912628.19900000002</v>
      </c>
      <c r="L52" s="934"/>
    </row>
    <row r="53" spans="1:12" ht="12" customHeight="1">
      <c r="A53" s="942">
        <v>32</v>
      </c>
      <c r="B53" s="939">
        <v>3625</v>
      </c>
      <c r="C53" s="940">
        <v>16923</v>
      </c>
      <c r="D53" s="940">
        <v>131607</v>
      </c>
      <c r="E53" s="940">
        <v>350474</v>
      </c>
      <c r="F53" s="939">
        <v>328327.43800000002</v>
      </c>
      <c r="G53" s="939">
        <v>1288648.2520000001</v>
      </c>
      <c r="H53" s="939">
        <v>889.42700000000002</v>
      </c>
      <c r="I53" s="939">
        <v>5575.5150000000003</v>
      </c>
      <c r="J53" s="939">
        <v>73679.653999999995</v>
      </c>
      <c r="K53" s="939">
        <v>463383.37400000001</v>
      </c>
      <c r="L53" s="934"/>
    </row>
    <row r="54" spans="1:12" ht="12" customHeight="1">
      <c r="A54" s="942">
        <v>33</v>
      </c>
      <c r="B54" s="939">
        <v>5036</v>
      </c>
      <c r="C54" s="940">
        <v>25498</v>
      </c>
      <c r="D54" s="940">
        <v>275434</v>
      </c>
      <c r="E54" s="940">
        <v>746790</v>
      </c>
      <c r="F54" s="939">
        <v>728899.33100000001</v>
      </c>
      <c r="G54" s="939">
        <v>2790914.4109999998</v>
      </c>
      <c r="H54" s="939">
        <v>2481.9389999999999</v>
      </c>
      <c r="I54" s="939">
        <v>4166.0309999999999</v>
      </c>
      <c r="J54" s="939">
        <v>218365.136</v>
      </c>
      <c r="K54" s="939">
        <v>1198043.2860000001</v>
      </c>
      <c r="L54" s="934"/>
    </row>
    <row r="55" spans="1:12" s="96" customFormat="1" ht="12" customHeight="1">
      <c r="A55" s="937" t="s">
        <v>987</v>
      </c>
      <c r="B55" s="935">
        <v>5243</v>
      </c>
      <c r="C55" s="936">
        <v>15882</v>
      </c>
      <c r="D55" s="936">
        <v>22354236</v>
      </c>
      <c r="E55" s="936">
        <v>1843824</v>
      </c>
      <c r="F55" s="935">
        <v>633897.13699999999</v>
      </c>
      <c r="G55" s="935">
        <v>28657062</v>
      </c>
      <c r="H55" s="935">
        <v>141438.27900000001</v>
      </c>
      <c r="I55" s="935">
        <v>1966.1210000000001</v>
      </c>
      <c r="J55" s="935">
        <v>2272288.85</v>
      </c>
      <c r="K55" s="935">
        <v>6515625.8820000002</v>
      </c>
      <c r="L55" s="934"/>
    </row>
    <row r="56" spans="1:12" s="96" customFormat="1" ht="12" customHeight="1">
      <c r="A56" s="937" t="s">
        <v>986</v>
      </c>
      <c r="B56" s="935">
        <v>1285</v>
      </c>
      <c r="C56" s="936">
        <v>38475</v>
      </c>
      <c r="D56" s="936">
        <v>69764</v>
      </c>
      <c r="E56" s="936">
        <v>1639217</v>
      </c>
      <c r="F56" s="935">
        <v>932590.74199999997</v>
      </c>
      <c r="G56" s="935">
        <v>4967391.1739999996</v>
      </c>
      <c r="H56" s="935">
        <v>11722.215</v>
      </c>
      <c r="I56" s="935">
        <v>70792.892999999996</v>
      </c>
      <c r="J56" s="935">
        <v>630232.59600000002</v>
      </c>
      <c r="K56" s="935">
        <v>1917577.8540000001</v>
      </c>
      <c r="L56" s="934"/>
    </row>
    <row r="57" spans="1:12" s="96" customFormat="1" ht="12" customHeight="1">
      <c r="A57" s="937" t="s">
        <v>985</v>
      </c>
      <c r="B57" s="935">
        <v>107857</v>
      </c>
      <c r="C57" s="936">
        <v>398687</v>
      </c>
      <c r="D57" s="936">
        <v>2312954</v>
      </c>
      <c r="E57" s="936">
        <v>13736430</v>
      </c>
      <c r="F57" s="935">
        <v>7537654.6299999999</v>
      </c>
      <c r="G57" s="935">
        <v>35505594.148999996</v>
      </c>
      <c r="H57" s="935">
        <v>45298.991000000002</v>
      </c>
      <c r="I57" s="935">
        <v>37141.697</v>
      </c>
      <c r="J57" s="935">
        <v>1477661.0120000001</v>
      </c>
      <c r="K57" s="935">
        <v>11498661.038000001</v>
      </c>
      <c r="L57" s="934"/>
    </row>
    <row r="58" spans="1:12" s="96" customFormat="1" ht="12" customHeight="1">
      <c r="A58" s="937" t="s">
        <v>984</v>
      </c>
      <c r="B58" s="935">
        <v>217389</v>
      </c>
      <c r="C58" s="936">
        <v>825653</v>
      </c>
      <c r="D58" s="936">
        <v>141197185</v>
      </c>
      <c r="E58" s="936">
        <v>18363616</v>
      </c>
      <c r="F58" s="935">
        <v>16423878.831</v>
      </c>
      <c r="G58" s="935">
        <v>194778516.80000001</v>
      </c>
      <c r="H58" s="935">
        <v>44078.695</v>
      </c>
      <c r="I58" s="935">
        <v>169770.88800000001</v>
      </c>
      <c r="J58" s="935">
        <v>4352357.3810000001</v>
      </c>
      <c r="K58" s="935">
        <v>26518176.087000001</v>
      </c>
      <c r="L58" s="934"/>
    </row>
    <row r="59" spans="1:12" ht="12" customHeight="1">
      <c r="A59" s="941">
        <v>45</v>
      </c>
      <c r="B59" s="939">
        <v>33449</v>
      </c>
      <c r="C59" s="940">
        <v>107449</v>
      </c>
      <c r="D59" s="940">
        <v>18464308</v>
      </c>
      <c r="E59" s="940">
        <v>1934350</v>
      </c>
      <c r="F59" s="939">
        <v>2057983.375</v>
      </c>
      <c r="G59" s="939">
        <v>27715861.907000002</v>
      </c>
      <c r="H59" s="939">
        <v>7972.2939999999999</v>
      </c>
      <c r="I59" s="939">
        <v>31033.244999999999</v>
      </c>
      <c r="J59" s="939">
        <v>484083.93599999999</v>
      </c>
      <c r="K59" s="939">
        <v>3383515.7590000001</v>
      </c>
      <c r="L59" s="934"/>
    </row>
    <row r="60" spans="1:12" ht="12" customHeight="1">
      <c r="A60" s="941">
        <v>46</v>
      </c>
      <c r="B60" s="939">
        <v>60040</v>
      </c>
      <c r="C60" s="940">
        <v>248009</v>
      </c>
      <c r="D60" s="940">
        <v>74595255</v>
      </c>
      <c r="E60" s="940">
        <v>8765651</v>
      </c>
      <c r="F60" s="939">
        <v>6609624.9840000002</v>
      </c>
      <c r="G60" s="939">
        <v>97047424.358999997</v>
      </c>
      <c r="H60" s="939">
        <v>17765.719000000001</v>
      </c>
      <c r="I60" s="939">
        <v>74944.277000000002</v>
      </c>
      <c r="J60" s="939">
        <v>1396342.6769999999</v>
      </c>
      <c r="K60" s="939">
        <v>11834386.642000001</v>
      </c>
      <c r="L60" s="934"/>
    </row>
    <row r="61" spans="1:12" ht="12" customHeight="1">
      <c r="A61" s="941">
        <v>47</v>
      </c>
      <c r="B61" s="939">
        <v>123900</v>
      </c>
      <c r="C61" s="940">
        <v>470195</v>
      </c>
      <c r="D61" s="940">
        <v>48137622</v>
      </c>
      <c r="E61" s="940">
        <v>7663615</v>
      </c>
      <c r="F61" s="939">
        <v>7756270.4720000001</v>
      </c>
      <c r="G61" s="939">
        <v>70015230.533999994</v>
      </c>
      <c r="H61" s="939">
        <v>18340.682000000001</v>
      </c>
      <c r="I61" s="939">
        <v>63793.366000000002</v>
      </c>
      <c r="J61" s="939">
        <v>2471930.7680000002</v>
      </c>
      <c r="K61" s="939">
        <v>11300273.686000001</v>
      </c>
      <c r="L61" s="934"/>
    </row>
    <row r="62" spans="1:12" s="96" customFormat="1" ht="12" customHeight="1">
      <c r="A62" s="937" t="s">
        <v>983</v>
      </c>
      <c r="B62" s="935">
        <v>54103</v>
      </c>
      <c r="C62" s="936">
        <v>200020</v>
      </c>
      <c r="D62" s="936">
        <v>1775340</v>
      </c>
      <c r="E62" s="936">
        <v>18296020</v>
      </c>
      <c r="F62" s="935">
        <v>6027887.2460000003</v>
      </c>
      <c r="G62" s="935">
        <v>30098277.704999998</v>
      </c>
      <c r="H62" s="935">
        <v>15766.616</v>
      </c>
      <c r="I62" s="935">
        <v>250730.49600000001</v>
      </c>
      <c r="J62" s="935">
        <v>2051289.983</v>
      </c>
      <c r="K62" s="935">
        <v>10300045.022</v>
      </c>
      <c r="L62" s="934"/>
    </row>
    <row r="63" spans="1:12" s="96" customFormat="1" ht="12" customHeight="1">
      <c r="A63" s="937" t="s">
        <v>982</v>
      </c>
      <c r="B63" s="935">
        <v>125679</v>
      </c>
      <c r="C63" s="936">
        <v>407255</v>
      </c>
      <c r="D63" s="936">
        <v>1654803</v>
      </c>
      <c r="E63" s="936">
        <v>5716588</v>
      </c>
      <c r="F63" s="935">
        <v>5912728.3229999999</v>
      </c>
      <c r="G63" s="935">
        <v>23168776.388</v>
      </c>
      <c r="H63" s="935">
        <v>30833.652999999998</v>
      </c>
      <c r="I63" s="935">
        <v>102665.916</v>
      </c>
      <c r="J63" s="935">
        <v>2413349.054</v>
      </c>
      <c r="K63" s="935">
        <v>10083354.640000001</v>
      </c>
      <c r="L63" s="934"/>
    </row>
    <row r="64" spans="1:12" s="96" customFormat="1" ht="12" customHeight="1">
      <c r="A64" s="937" t="s">
        <v>981</v>
      </c>
      <c r="B64" s="935">
        <v>33908</v>
      </c>
      <c r="C64" s="936">
        <v>163328</v>
      </c>
      <c r="D64" s="936">
        <v>1389586</v>
      </c>
      <c r="E64" s="936">
        <v>9005781</v>
      </c>
      <c r="F64" s="935">
        <v>7174962.4369999999</v>
      </c>
      <c r="G64" s="935">
        <v>21919435.504999999</v>
      </c>
      <c r="H64" s="935">
        <v>201481.63099999999</v>
      </c>
      <c r="I64" s="935">
        <v>132666.106</v>
      </c>
      <c r="J64" s="935">
        <v>1706041.554</v>
      </c>
      <c r="K64" s="935">
        <v>11288836.732999999</v>
      </c>
      <c r="L64" s="934"/>
    </row>
    <row r="65" spans="1:12" s="96" customFormat="1" ht="12" customHeight="1">
      <c r="A65" s="938" t="s">
        <v>980</v>
      </c>
      <c r="B65" s="935">
        <v>64796</v>
      </c>
      <c r="C65" s="936">
        <v>94408</v>
      </c>
      <c r="D65" s="936">
        <v>3522854</v>
      </c>
      <c r="E65" s="936">
        <v>5009431</v>
      </c>
      <c r="F65" s="935">
        <v>1197562.4210000001</v>
      </c>
      <c r="G65" s="935">
        <v>13010334.706</v>
      </c>
      <c r="H65" s="935">
        <v>34934.625</v>
      </c>
      <c r="I65" s="935">
        <v>12633.346</v>
      </c>
      <c r="J65" s="935">
        <v>3158659.7740000002</v>
      </c>
      <c r="K65" s="935">
        <v>4606906.1260000002</v>
      </c>
      <c r="L65" s="934"/>
    </row>
    <row r="66" spans="1:12" s="96" customFormat="1" ht="12" customHeight="1">
      <c r="A66" s="937" t="s">
        <v>979</v>
      </c>
      <c r="B66" s="935">
        <v>156131</v>
      </c>
      <c r="C66" s="936">
        <v>322244</v>
      </c>
      <c r="D66" s="936">
        <v>1189643</v>
      </c>
      <c r="E66" s="936">
        <v>8020154</v>
      </c>
      <c r="F66" s="935">
        <v>7173561.1569999997</v>
      </c>
      <c r="G66" s="935">
        <v>21077404.153000001</v>
      </c>
      <c r="H66" s="935">
        <v>64595.548999999999</v>
      </c>
      <c r="I66" s="935">
        <v>256968.14</v>
      </c>
      <c r="J66" s="935">
        <v>1609030.061</v>
      </c>
      <c r="K66" s="935">
        <v>10593717.863</v>
      </c>
      <c r="L66" s="934"/>
    </row>
    <row r="67" spans="1:12" s="96" customFormat="1" ht="12" customHeight="1">
      <c r="A67" s="937" t="s">
        <v>978</v>
      </c>
      <c r="B67" s="935">
        <v>244933</v>
      </c>
      <c r="C67" s="936">
        <v>558023</v>
      </c>
      <c r="D67" s="936">
        <v>1290924</v>
      </c>
      <c r="E67" s="936">
        <v>6569261</v>
      </c>
      <c r="F67" s="935">
        <v>6873586.159</v>
      </c>
      <c r="G67" s="935">
        <v>19779483.423</v>
      </c>
      <c r="H67" s="935">
        <v>33889.756999999998</v>
      </c>
      <c r="I67" s="935">
        <v>81588.797000000006</v>
      </c>
      <c r="J67" s="935">
        <v>2107598.122</v>
      </c>
      <c r="K67" s="935">
        <v>10406625.489</v>
      </c>
      <c r="L67" s="934"/>
    </row>
    <row r="68" spans="1:12" s="96" customFormat="1" ht="12" customHeight="1">
      <c r="A68" s="938" t="s">
        <v>977</v>
      </c>
      <c r="B68" s="935">
        <v>66065</v>
      </c>
      <c r="C68" s="936">
        <v>107148</v>
      </c>
      <c r="D68" s="936">
        <v>33314</v>
      </c>
      <c r="E68" s="936">
        <v>873324</v>
      </c>
      <c r="F68" s="935">
        <v>1289358.9820000001</v>
      </c>
      <c r="G68" s="935">
        <v>2610264.0580000002</v>
      </c>
      <c r="H68" s="935">
        <v>1375.6590000000001</v>
      </c>
      <c r="I68" s="935">
        <v>356189.11300000001</v>
      </c>
      <c r="J68" s="935">
        <v>146145.43599999999</v>
      </c>
      <c r="K68" s="935">
        <v>1523192.814</v>
      </c>
      <c r="L68" s="934"/>
    </row>
    <row r="69" spans="1:12" s="96" customFormat="1" ht="12" customHeight="1">
      <c r="A69" s="937" t="s">
        <v>976</v>
      </c>
      <c r="B69" s="935">
        <v>118558</v>
      </c>
      <c r="C69" s="936">
        <v>218763</v>
      </c>
      <c r="D69" s="936">
        <v>142664</v>
      </c>
      <c r="E69" s="936">
        <v>4499038</v>
      </c>
      <c r="F69" s="935">
        <v>2917291.8530000001</v>
      </c>
      <c r="G69" s="935">
        <v>10919082.426000001</v>
      </c>
      <c r="H69" s="935">
        <v>1705.6420000000001</v>
      </c>
      <c r="I69" s="935">
        <v>76093.514999999999</v>
      </c>
      <c r="J69" s="935">
        <v>811793.625</v>
      </c>
      <c r="K69" s="935">
        <v>5182780.0949999997</v>
      </c>
      <c r="L69" s="934"/>
    </row>
    <row r="70" spans="1:12" s="96" customFormat="1" ht="12" customHeight="1">
      <c r="A70" s="937" t="s">
        <v>975</v>
      </c>
      <c r="B70" s="935">
        <v>47478</v>
      </c>
      <c r="C70" s="936">
        <v>73499</v>
      </c>
      <c r="D70" s="936">
        <v>291047</v>
      </c>
      <c r="E70" s="936">
        <v>1733154</v>
      </c>
      <c r="F70" s="935">
        <v>1226979.6499999999</v>
      </c>
      <c r="G70" s="935">
        <v>4595859.13</v>
      </c>
      <c r="H70" s="935">
        <v>2170.9160000000002</v>
      </c>
      <c r="I70" s="935">
        <v>76262.476999999999</v>
      </c>
      <c r="J70" s="935">
        <v>851330.10600000003</v>
      </c>
      <c r="K70" s="935">
        <v>2242375.7779999999</v>
      </c>
      <c r="L70" s="934"/>
    </row>
    <row r="71" spans="1:12" s="96" customFormat="1" ht="12" customHeight="1">
      <c r="A71" s="937" t="s">
        <v>974</v>
      </c>
      <c r="B71" s="935">
        <v>76073</v>
      </c>
      <c r="C71" s="936">
        <v>100149</v>
      </c>
      <c r="D71" s="936">
        <v>296991</v>
      </c>
      <c r="E71" s="936">
        <v>858345</v>
      </c>
      <c r="F71" s="935">
        <v>757016.61300000001</v>
      </c>
      <c r="G71" s="935">
        <v>2409982.4040000001</v>
      </c>
      <c r="H71" s="935">
        <v>812.38599999999997</v>
      </c>
      <c r="I71" s="935">
        <v>155549.78099999999</v>
      </c>
      <c r="J71" s="935">
        <v>194824.07699999999</v>
      </c>
      <c r="K71" s="935">
        <v>1044036.6139999999</v>
      </c>
      <c r="L71" s="934"/>
    </row>
    <row r="72" spans="1:12" ht="12.75" customHeight="1">
      <c r="A72" s="5032"/>
      <c r="B72" s="5033" t="s">
        <v>973</v>
      </c>
      <c r="C72" s="5033" t="s">
        <v>972</v>
      </c>
      <c r="D72" s="5040" t="s">
        <v>971</v>
      </c>
      <c r="E72" s="5040"/>
      <c r="F72" s="5040"/>
      <c r="G72" s="5034" t="s">
        <v>970</v>
      </c>
      <c r="H72" s="5034"/>
      <c r="I72" s="5034"/>
      <c r="J72" s="5033" t="s">
        <v>969</v>
      </c>
      <c r="K72" s="5033" t="s">
        <v>968</v>
      </c>
    </row>
    <row r="73" spans="1:12" ht="48" customHeight="1">
      <c r="A73" s="5032"/>
      <c r="B73" s="5033"/>
      <c r="C73" s="5033"/>
      <c r="D73" s="781" t="s">
        <v>967</v>
      </c>
      <c r="E73" s="781" t="s">
        <v>966</v>
      </c>
      <c r="F73" s="781" t="s">
        <v>965</v>
      </c>
      <c r="G73" s="781" t="s">
        <v>964</v>
      </c>
      <c r="H73" s="781" t="s">
        <v>963</v>
      </c>
      <c r="I73" s="781" t="s">
        <v>962</v>
      </c>
      <c r="J73" s="5033"/>
      <c r="K73" s="5033"/>
    </row>
    <row r="74" spans="1:12" ht="12.75" customHeight="1">
      <c r="A74" s="5032"/>
      <c r="B74" s="5038" t="s">
        <v>791</v>
      </c>
      <c r="C74" s="5038"/>
      <c r="D74" s="5038" t="s">
        <v>790</v>
      </c>
      <c r="E74" s="5039"/>
      <c r="F74" s="5039"/>
      <c r="G74" s="5039"/>
      <c r="H74" s="5039"/>
      <c r="I74" s="5039"/>
      <c r="J74" s="5039"/>
      <c r="K74" s="5039"/>
    </row>
    <row r="75" spans="1:12" s="106" customFormat="1" ht="13.5" customHeight="1">
      <c r="A75" s="4813" t="s">
        <v>412</v>
      </c>
      <c r="B75" s="4813"/>
      <c r="C75" s="4813"/>
      <c r="D75" s="4813"/>
      <c r="E75" s="4813"/>
      <c r="F75" s="4813"/>
      <c r="G75" s="4813"/>
      <c r="H75" s="4813"/>
      <c r="I75" s="4813"/>
      <c r="J75" s="4813"/>
      <c r="K75" s="4813"/>
      <c r="L75" s="105"/>
    </row>
    <row r="76" spans="1:12" ht="9.75" customHeight="1">
      <c r="A76" s="5007" t="s">
        <v>789</v>
      </c>
      <c r="B76" s="5007"/>
      <c r="C76" s="5007"/>
      <c r="D76" s="5007"/>
      <c r="E76" s="5007"/>
      <c r="F76" s="5007"/>
      <c r="G76" s="5007"/>
      <c r="H76" s="5007"/>
      <c r="I76" s="5007"/>
      <c r="J76" s="5007"/>
      <c r="K76" s="5007"/>
    </row>
    <row r="77" spans="1:12" ht="9.75" customHeight="1">
      <c r="A77" s="5007" t="s">
        <v>788</v>
      </c>
      <c r="B77" s="5007"/>
      <c r="C77" s="5007"/>
      <c r="D77" s="5007"/>
      <c r="E77" s="5007"/>
      <c r="F77" s="5007"/>
      <c r="G77" s="5007"/>
      <c r="H77" s="5007"/>
      <c r="I77" s="5007"/>
      <c r="J77" s="5007"/>
      <c r="K77" s="5007"/>
    </row>
    <row r="78" spans="1:12" ht="9.75" customHeight="1">
      <c r="A78" s="855"/>
      <c r="B78" s="928"/>
      <c r="C78" s="928"/>
      <c r="D78" s="928"/>
      <c r="E78" s="928"/>
      <c r="F78" s="928"/>
      <c r="G78" s="928"/>
      <c r="H78" s="928"/>
      <c r="I78" s="928"/>
      <c r="J78" s="928"/>
      <c r="K78" s="928"/>
    </row>
    <row r="79" spans="1:12" ht="9.75" customHeight="1">
      <c r="A79" s="461" t="s">
        <v>409</v>
      </c>
      <c r="B79" s="930"/>
      <c r="C79" s="930"/>
      <c r="D79" s="930"/>
      <c r="E79" s="930"/>
      <c r="F79" s="930"/>
      <c r="G79" s="930"/>
      <c r="H79" s="930"/>
      <c r="I79" s="930"/>
      <c r="J79" s="930"/>
      <c r="K79" s="930"/>
    </row>
    <row r="80" spans="1:12" s="927" customFormat="1" ht="9.75" customHeight="1">
      <c r="A80" s="686" t="s">
        <v>861</v>
      </c>
      <c r="B80" s="687"/>
      <c r="C80" s="687"/>
      <c r="F80" s="689"/>
      <c r="H80" s="689"/>
      <c r="I80" s="928"/>
      <c r="K80" s="928"/>
    </row>
    <row r="81" spans="1:11">
      <c r="A81" s="686" t="s">
        <v>961</v>
      </c>
      <c r="B81" s="929"/>
      <c r="C81" s="687"/>
      <c r="E81" s="929"/>
      <c r="F81" s="929"/>
      <c r="H81" s="929"/>
      <c r="I81" s="929"/>
      <c r="J81" s="929"/>
      <c r="K81" s="929"/>
    </row>
    <row r="82" spans="1:11">
      <c r="A82" s="686" t="s">
        <v>960</v>
      </c>
      <c r="B82" s="929"/>
      <c r="C82" s="687"/>
      <c r="D82" s="929"/>
      <c r="E82" s="929"/>
      <c r="F82" s="929"/>
      <c r="G82" s="929"/>
      <c r="H82" s="929"/>
      <c r="I82" s="929"/>
      <c r="J82" s="929"/>
      <c r="K82" s="929"/>
    </row>
    <row r="83" spans="1:11">
      <c r="A83" s="686" t="s">
        <v>959</v>
      </c>
      <c r="B83" s="929"/>
      <c r="C83" s="687"/>
      <c r="D83" s="929"/>
      <c r="E83" s="929"/>
      <c r="F83" s="929"/>
      <c r="G83" s="929"/>
      <c r="H83" s="929"/>
      <c r="I83" s="929"/>
      <c r="J83" s="929"/>
      <c r="K83" s="929"/>
    </row>
    <row r="84" spans="1:11">
      <c r="A84" s="686" t="s">
        <v>958</v>
      </c>
      <c r="C84" s="687"/>
      <c r="D84" s="929"/>
      <c r="E84" s="929"/>
      <c r="F84" s="929"/>
      <c r="G84" s="929"/>
      <c r="H84" s="929"/>
      <c r="I84" s="929"/>
      <c r="J84" s="929"/>
      <c r="K84" s="929"/>
    </row>
    <row r="85" spans="1:11" s="927" customFormat="1" ht="9.75" customHeight="1">
      <c r="A85" s="686" t="s">
        <v>957</v>
      </c>
      <c r="B85" s="687"/>
      <c r="C85"/>
      <c r="F85" s="689"/>
      <c r="H85" s="689"/>
      <c r="I85" s="928"/>
      <c r="K85" s="928"/>
    </row>
    <row r="86" spans="1:11">
      <c r="A86" s="686" t="s">
        <v>954</v>
      </c>
      <c r="C86" s="687"/>
    </row>
  </sheetData>
  <mergeCells count="22">
    <mergeCell ref="G72:I72"/>
    <mergeCell ref="A75:K75"/>
    <mergeCell ref="A77:K77"/>
    <mergeCell ref="J72:J73"/>
    <mergeCell ref="K72:K73"/>
    <mergeCell ref="B74:C74"/>
    <mergeCell ref="D74:K74"/>
    <mergeCell ref="A76:K76"/>
    <mergeCell ref="A72:A74"/>
    <mergeCell ref="B72:B73"/>
    <mergeCell ref="C72:C73"/>
    <mergeCell ref="D72:F72"/>
    <mergeCell ref="A1:K1"/>
    <mergeCell ref="A2:K2"/>
    <mergeCell ref="A3:A5"/>
    <mergeCell ref="B3:B4"/>
    <mergeCell ref="C3:C4"/>
    <mergeCell ref="D3:F3"/>
    <mergeCell ref="G3:I3"/>
    <mergeCell ref="J3:J4"/>
    <mergeCell ref="K3:K4"/>
    <mergeCell ref="D5:K5"/>
  </mergeCells>
  <hyperlinks>
    <hyperlink ref="A80" r:id="rId1" xr:uid="{081E2999-332B-4494-B4AA-A6174CE507CC}"/>
    <hyperlink ref="A81" r:id="rId2" xr:uid="{FC81DB06-31AC-4B30-8C8B-C4983F3371DC}"/>
    <hyperlink ref="A82" r:id="rId3" xr:uid="{234746FF-04D0-4B56-8245-D576DF678780}"/>
    <hyperlink ref="A83" r:id="rId4" xr:uid="{1A2EAE4A-F273-44D8-9C43-2D0FB8D20CCC}"/>
    <hyperlink ref="A84" r:id="rId5" xr:uid="{55FA2E8C-DE87-4E8D-8524-50D36DFD8F1A}"/>
    <hyperlink ref="B3:B4" r:id="rId6" display="Empresas" xr:uid="{455FA7EF-211E-4A44-B5DA-9B1BA8FE760D}"/>
    <hyperlink ref="B72:B73" r:id="rId7" display="Enterprises" xr:uid="{22D1BB01-267C-46C9-803E-F852646DE406}"/>
    <hyperlink ref="C72:C73" r:id="rId8" display="Persons employed" xr:uid="{E11FBE4A-A72F-4BD3-BD64-49C7B2E568B5}"/>
    <hyperlink ref="C3:C4" r:id="rId9" display="Pessoal ao serviço" xr:uid="{0FBCD45B-4FCA-40AD-A79C-1C71A83D9052}"/>
    <hyperlink ref="E4" r:id="rId10" xr:uid="{7B92D484-7A36-4286-ADA5-851BC268A6E6}"/>
    <hyperlink ref="E73" r:id="rId11" xr:uid="{0472CA94-50B6-4895-946C-F3798B039F7B}"/>
    <hyperlink ref="F4" r:id="rId12" xr:uid="{16B2EE77-8359-4CBC-93F0-163FA5B382C5}"/>
    <hyperlink ref="F73" r:id="rId13" xr:uid="{F2AEB4FD-AF50-4ED1-BE1D-56B7CEDEEDF0}"/>
    <hyperlink ref="G73" r:id="rId14" xr:uid="{05597DFE-A8D4-4453-903E-0587DC2F9F36}"/>
    <hyperlink ref="G4" r:id="rId15" xr:uid="{4A0C70F5-20F6-4DC5-8F01-DFF084BED210}"/>
    <hyperlink ref="H73" r:id="rId16" xr:uid="{8DEA28B9-0B6C-4403-B046-C1998F8E013D}"/>
    <hyperlink ref="H4" r:id="rId17" xr:uid="{5DD46A5E-96B1-43D0-A6AB-479727276A30}"/>
    <hyperlink ref="I73" r:id="rId18" xr:uid="{2AED1E8E-646B-4742-8C7B-DFD62C1750B4}"/>
    <hyperlink ref="I4" r:id="rId19" xr:uid="{E9CEEB76-0484-4FEF-978F-87FDBBA850DB}"/>
    <hyperlink ref="J72:J73" r:id="rId20" display="Gross fixed capital formation " xr:uid="{CFA32000-4B0F-454E-B8E3-B3E4BDE30BD3}"/>
    <hyperlink ref="J3:J4" r:id="rId21" display="Formação bruta de capital fixo" xr:uid="{AB0009C3-B19F-4986-87DD-E02502EBF864}"/>
    <hyperlink ref="K72:K73" r:id="rId22" display="GVAmp" xr:uid="{53BE5EF6-6E7F-4ABD-9076-1712141E751D}"/>
    <hyperlink ref="K3:K4" r:id="rId23" display="VABpm" xr:uid="{C45619C2-D2BA-49EE-B80B-03D04989FFB9}"/>
    <hyperlink ref="A85" r:id="rId24" xr:uid="{523B797E-6017-419E-8D16-63BAD5197174}"/>
    <hyperlink ref="D73" r:id="rId25" xr:uid="{1AD4C1F4-665F-4723-97AA-217A218B9B50}"/>
    <hyperlink ref="D4" r:id="rId26" xr:uid="{FBDBC13B-6422-4F8C-BE36-68ADE364C4E0}"/>
    <hyperlink ref="A86" r:id="rId27" xr:uid="{CEBB9934-9C4D-4DCD-96D0-356653CBD758}"/>
  </hyperlinks>
  <printOptions horizontalCentered="1"/>
  <pageMargins left="0.39370078740157483" right="0.39370078740157483" top="0.39370078740157483" bottom="0.39370078740157483" header="0" footer="0"/>
  <pageSetup paperSize="9" scale="96" orientation="portrait" verticalDpi="300" r:id="rId28"/>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96FE8-120D-4CA2-9710-A37C37AA25A9}">
  <sheetPr codeName="Sheet49"/>
  <dimension ref="A1:Z55"/>
  <sheetViews>
    <sheetView showGridLines="0" zoomScaleNormal="100" workbookViewId="0">
      <selection sqref="A1:E1"/>
    </sheetView>
  </sheetViews>
  <sheetFormatPr defaultColWidth="9.140625" defaultRowHeight="12.75"/>
  <cols>
    <col min="1" max="1" width="21.140625" style="107" customWidth="1"/>
    <col min="2" max="5" width="19.42578125" style="107" customWidth="1"/>
    <col min="6" max="6" width="14.140625" style="107" customWidth="1"/>
    <col min="7" max="16384" width="9.140625" style="107"/>
  </cols>
  <sheetData>
    <row r="1" spans="1:11" s="227" customFormat="1" ht="34.5" customHeight="1">
      <c r="A1" s="4836" t="s">
        <v>1012</v>
      </c>
      <c r="B1" s="4836"/>
      <c r="C1" s="4836"/>
      <c r="D1" s="4836"/>
      <c r="E1" s="4836"/>
      <c r="F1" s="968"/>
    </row>
    <row r="2" spans="1:11" s="227" customFormat="1" ht="34.5" customHeight="1">
      <c r="A2" s="4837" t="s">
        <v>1011</v>
      </c>
      <c r="B2" s="4837"/>
      <c r="C2" s="4837"/>
      <c r="D2" s="4837"/>
      <c r="E2" s="4837"/>
      <c r="F2" s="968"/>
    </row>
    <row r="3" spans="1:11" s="227" customFormat="1" ht="11.45" customHeight="1">
      <c r="A3" s="969"/>
      <c r="B3" s="968"/>
      <c r="C3" s="968"/>
      <c r="D3" s="968"/>
      <c r="E3" s="967"/>
      <c r="F3" s="967"/>
    </row>
    <row r="4" spans="1:11" ht="18" customHeight="1">
      <c r="A4" s="4805"/>
      <c r="B4" s="901" t="s">
        <v>1004</v>
      </c>
      <c r="C4" s="901" t="s">
        <v>1003</v>
      </c>
      <c r="D4" s="901" t="s">
        <v>998</v>
      </c>
      <c r="E4" s="901" t="s">
        <v>72</v>
      </c>
      <c r="F4" s="185"/>
    </row>
    <row r="5" spans="1:11" ht="13.5" customHeight="1">
      <c r="A5" s="5041"/>
      <c r="B5" s="4814" t="s">
        <v>804</v>
      </c>
      <c r="C5" s="4814"/>
      <c r="D5" s="4814" t="s">
        <v>803</v>
      </c>
      <c r="E5" s="4814"/>
      <c r="F5" s="185"/>
    </row>
    <row r="6" spans="1:11" ht="12" customHeight="1">
      <c r="A6" s="83" t="s">
        <v>209</v>
      </c>
      <c r="B6" s="966"/>
      <c r="C6" s="966"/>
      <c r="D6" s="966"/>
      <c r="E6" s="966"/>
      <c r="F6" s="711"/>
    </row>
    <row r="7" spans="1:11" ht="12" customHeight="1">
      <c r="A7" s="728">
        <v>2004</v>
      </c>
      <c r="B7" s="948">
        <v>11151</v>
      </c>
      <c r="C7" s="948" t="s">
        <v>602</v>
      </c>
      <c r="D7" s="948" t="s">
        <v>602</v>
      </c>
      <c r="E7" s="948" t="s">
        <v>602</v>
      </c>
      <c r="F7" s="948"/>
      <c r="G7" s="948"/>
      <c r="H7" s="964"/>
      <c r="I7" s="964"/>
      <c r="J7" s="964"/>
      <c r="K7" s="964"/>
    </row>
    <row r="8" spans="1:11" ht="12" customHeight="1">
      <c r="A8" s="728">
        <v>2005</v>
      </c>
      <c r="B8" s="948">
        <v>11134</v>
      </c>
      <c r="C8" s="948">
        <v>64082</v>
      </c>
      <c r="D8" s="948">
        <v>15996660</v>
      </c>
      <c r="E8" s="948">
        <v>5044868</v>
      </c>
      <c r="F8" s="948"/>
      <c r="G8" s="948"/>
      <c r="H8" s="964"/>
      <c r="I8" s="964"/>
      <c r="J8" s="964"/>
      <c r="K8" s="964"/>
    </row>
    <row r="9" spans="1:11" ht="12" customHeight="1">
      <c r="A9" s="728">
        <v>2006</v>
      </c>
      <c r="B9" s="948">
        <v>11197</v>
      </c>
      <c r="C9" s="948">
        <v>67734</v>
      </c>
      <c r="D9" s="948">
        <v>16196649</v>
      </c>
      <c r="E9" s="948">
        <v>5219458</v>
      </c>
      <c r="F9" s="948"/>
      <c r="G9" s="948"/>
      <c r="H9" s="964"/>
      <c r="I9" s="964"/>
      <c r="J9" s="964"/>
      <c r="K9" s="964"/>
    </row>
    <row r="10" spans="1:11" ht="12" customHeight="1">
      <c r="A10" s="728">
        <v>2007</v>
      </c>
      <c r="B10" s="948">
        <v>11877</v>
      </c>
      <c r="C10" s="948">
        <v>70734</v>
      </c>
      <c r="D10" s="948">
        <v>16925657</v>
      </c>
      <c r="E10" s="948">
        <v>5394673</v>
      </c>
      <c r="F10" s="948"/>
      <c r="G10" s="948"/>
      <c r="H10" s="964"/>
      <c r="I10" s="964"/>
      <c r="J10" s="964"/>
      <c r="K10" s="964"/>
    </row>
    <row r="11" spans="1:11" ht="12.6" customHeight="1">
      <c r="A11" s="728" t="s">
        <v>802</v>
      </c>
      <c r="B11" s="948">
        <v>12881</v>
      </c>
      <c r="C11" s="948">
        <v>76269</v>
      </c>
      <c r="D11" s="948">
        <v>17871112</v>
      </c>
      <c r="E11" s="948">
        <v>5680828</v>
      </c>
      <c r="F11" s="948"/>
      <c r="G11" s="948"/>
      <c r="H11" s="964"/>
      <c r="I11" s="964"/>
      <c r="J11" s="964"/>
      <c r="K11" s="964"/>
    </row>
    <row r="12" spans="1:11" s="711" customFormat="1" ht="12.6" customHeight="1">
      <c r="A12" s="717">
        <v>2009</v>
      </c>
      <c r="B12" s="948">
        <v>12494</v>
      </c>
      <c r="C12" s="948" t="s">
        <v>602</v>
      </c>
      <c r="D12" s="948" t="s">
        <v>602</v>
      </c>
      <c r="E12" s="948" t="s">
        <v>602</v>
      </c>
      <c r="F12" s="948"/>
      <c r="G12" s="948"/>
      <c r="H12" s="964"/>
      <c r="I12" s="964"/>
      <c r="J12" s="964"/>
      <c r="K12" s="964"/>
    </row>
    <row r="13" spans="1:11" s="711" customFormat="1" ht="12.6" customHeight="1">
      <c r="A13" s="717">
        <v>2010</v>
      </c>
      <c r="B13" s="948">
        <v>12176</v>
      </c>
      <c r="C13" s="948" t="s">
        <v>602</v>
      </c>
      <c r="D13" s="948" t="s">
        <v>602</v>
      </c>
      <c r="E13" s="948" t="s">
        <v>602</v>
      </c>
      <c r="F13" s="948"/>
      <c r="G13" s="948"/>
      <c r="H13" s="964"/>
      <c r="I13" s="964"/>
      <c r="J13" s="964"/>
      <c r="K13" s="964"/>
    </row>
    <row r="14" spans="1:11" s="711" customFormat="1" ht="12.6" customHeight="1">
      <c r="A14" s="717">
        <v>2011</v>
      </c>
      <c r="B14" s="948">
        <v>12376</v>
      </c>
      <c r="C14" s="948" t="s">
        <v>602</v>
      </c>
      <c r="D14" s="948" t="s">
        <v>602</v>
      </c>
      <c r="E14" s="948" t="s">
        <v>602</v>
      </c>
      <c r="F14" s="948"/>
      <c r="G14" s="948"/>
      <c r="H14" s="964"/>
      <c r="I14" s="964"/>
      <c r="J14" s="964"/>
      <c r="K14" s="964"/>
    </row>
    <row r="15" spans="1:11" s="711" customFormat="1" ht="12.6" customHeight="1">
      <c r="A15" s="717">
        <v>2012</v>
      </c>
      <c r="B15" s="948">
        <v>12419</v>
      </c>
      <c r="C15" s="948" t="s">
        <v>602</v>
      </c>
      <c r="D15" s="948" t="s">
        <v>602</v>
      </c>
      <c r="E15" s="948" t="s">
        <v>602</v>
      </c>
      <c r="F15" s="948"/>
      <c r="G15" s="948"/>
      <c r="H15" s="964"/>
      <c r="I15" s="964"/>
      <c r="J15" s="964"/>
      <c r="K15" s="964"/>
    </row>
    <row r="16" spans="1:11" s="711" customFormat="1" ht="12.6" customHeight="1">
      <c r="A16" s="717">
        <v>2013</v>
      </c>
      <c r="B16" s="948">
        <v>12680</v>
      </c>
      <c r="C16" s="792" t="s">
        <v>602</v>
      </c>
      <c r="D16" s="792" t="s">
        <v>602</v>
      </c>
      <c r="E16" s="792" t="s">
        <v>602</v>
      </c>
      <c r="F16" s="948"/>
      <c r="G16" s="792"/>
      <c r="H16" s="964"/>
      <c r="I16" s="964"/>
      <c r="J16" s="964"/>
      <c r="K16" s="964"/>
    </row>
    <row r="17" spans="1:26" s="711" customFormat="1" ht="12.6" customHeight="1">
      <c r="A17" s="756">
        <v>2014</v>
      </c>
      <c r="B17" s="948">
        <v>12975</v>
      </c>
      <c r="C17" s="792" t="s">
        <v>850</v>
      </c>
      <c r="D17" s="792" t="s">
        <v>850</v>
      </c>
      <c r="E17" s="792" t="s">
        <v>850</v>
      </c>
      <c r="F17" s="948"/>
      <c r="G17" s="792"/>
      <c r="H17" s="964"/>
      <c r="I17" s="964"/>
      <c r="J17" s="964"/>
      <c r="K17" s="964"/>
    </row>
    <row r="18" spans="1:26" s="711" customFormat="1" ht="12.6" customHeight="1">
      <c r="A18" s="756">
        <v>2015</v>
      </c>
      <c r="B18" s="948">
        <v>13603</v>
      </c>
      <c r="C18" s="792" t="s">
        <v>602</v>
      </c>
      <c r="D18" s="792" t="s">
        <v>850</v>
      </c>
      <c r="E18" s="792" t="s">
        <v>850</v>
      </c>
      <c r="F18" s="965"/>
      <c r="G18" s="965"/>
      <c r="H18" s="964"/>
      <c r="I18" s="964"/>
      <c r="J18" s="964"/>
      <c r="K18" s="964"/>
    </row>
    <row r="19" spans="1:26" s="719" customFormat="1" ht="12.6" customHeight="1">
      <c r="A19" s="756">
        <v>2016</v>
      </c>
      <c r="B19" s="963">
        <v>14257</v>
      </c>
      <c r="C19" s="963" t="s">
        <v>850</v>
      </c>
      <c r="D19" s="963" t="s">
        <v>850</v>
      </c>
      <c r="E19" s="963" t="s">
        <v>850</v>
      </c>
    </row>
    <row r="20" spans="1:26" s="719" customFormat="1" ht="12.6" customHeight="1">
      <c r="A20" s="756">
        <v>2017</v>
      </c>
      <c r="B20" s="963">
        <v>15333</v>
      </c>
      <c r="C20" s="963" t="s">
        <v>602</v>
      </c>
      <c r="D20" s="963" t="s">
        <v>602</v>
      </c>
      <c r="E20" s="963" t="s">
        <v>602</v>
      </c>
    </row>
    <row r="21" spans="1:26" s="719" customFormat="1" ht="12.6" customHeight="1">
      <c r="A21" s="756">
        <v>2018</v>
      </c>
      <c r="B21" s="963">
        <v>16441</v>
      </c>
      <c r="C21" s="963" t="s">
        <v>602</v>
      </c>
      <c r="D21" s="963" t="s">
        <v>602</v>
      </c>
      <c r="E21" s="963" t="s">
        <v>602</v>
      </c>
    </row>
    <row r="22" spans="1:26" s="719" customFormat="1" ht="12.6" customHeight="1">
      <c r="A22" s="756">
        <v>2019</v>
      </c>
      <c r="B22" s="962">
        <v>17983</v>
      </c>
      <c r="C22" s="962" t="s">
        <v>602</v>
      </c>
      <c r="D22" s="962" t="s">
        <v>602</v>
      </c>
      <c r="E22" s="962" t="s">
        <v>602</v>
      </c>
    </row>
    <row r="23" spans="1:26" s="719" customFormat="1" ht="12.6" customHeight="1">
      <c r="A23" s="756">
        <v>2020</v>
      </c>
      <c r="B23" s="962">
        <v>18162</v>
      </c>
      <c r="C23" s="962">
        <v>132757</v>
      </c>
      <c r="D23" s="962">
        <v>18908566.414999999</v>
      </c>
      <c r="E23" s="962">
        <v>7469476.4890000001</v>
      </c>
    </row>
    <row r="24" spans="1:26" s="719" customFormat="1" ht="12.6" customHeight="1">
      <c r="A24" s="756">
        <v>2021</v>
      </c>
      <c r="B24" s="962">
        <v>20998</v>
      </c>
      <c r="C24" s="962">
        <v>147691</v>
      </c>
      <c r="D24" s="962">
        <v>21145059.508000001</v>
      </c>
      <c r="E24" s="962">
        <v>8421335.807</v>
      </c>
    </row>
    <row r="25" spans="1:26" s="711" customFormat="1" ht="12.6" customHeight="1">
      <c r="A25" s="756">
        <v>2022</v>
      </c>
      <c r="B25" s="962">
        <v>25150</v>
      </c>
      <c r="C25" s="962">
        <v>165044</v>
      </c>
      <c r="D25" s="962">
        <v>24454592</v>
      </c>
      <c r="E25" s="962">
        <v>10068970</v>
      </c>
    </row>
    <row r="26" spans="1:26" s="711" customFormat="1" ht="12.6" customHeight="1">
      <c r="A26" s="788">
        <v>2023</v>
      </c>
      <c r="B26" s="962"/>
      <c r="C26" s="962"/>
      <c r="D26" s="962"/>
      <c r="E26" s="962"/>
    </row>
    <row r="27" spans="1:26" s="711" customFormat="1" ht="12.75" customHeight="1">
      <c r="A27" s="751" t="s">
        <v>209</v>
      </c>
      <c r="B27" s="961">
        <v>29316</v>
      </c>
      <c r="C27" s="961">
        <v>184151</v>
      </c>
      <c r="D27" s="961">
        <v>26498080.429000001</v>
      </c>
      <c r="E27" s="883">
        <v>11507286.603</v>
      </c>
      <c r="F27" s="883"/>
      <c r="G27" s="883"/>
      <c r="H27" s="883"/>
      <c r="I27" s="883"/>
      <c r="J27" s="883"/>
      <c r="K27" s="903"/>
      <c r="L27" s="883"/>
      <c r="M27" s="883"/>
      <c r="N27" s="883"/>
      <c r="O27" s="883"/>
      <c r="P27" s="883"/>
      <c r="Q27" s="883"/>
      <c r="R27" s="883"/>
      <c r="S27" s="883"/>
      <c r="T27" s="883"/>
      <c r="U27" s="883"/>
      <c r="V27" s="904"/>
      <c r="W27" s="903"/>
      <c r="X27" s="903"/>
      <c r="Y27" s="903"/>
      <c r="Z27" s="903"/>
    </row>
    <row r="28" spans="1:26" s="711" customFormat="1" ht="12.75" customHeight="1">
      <c r="A28" s="745" t="s">
        <v>801</v>
      </c>
      <c r="B28" s="961">
        <v>28372</v>
      </c>
      <c r="C28" s="961">
        <v>181025</v>
      </c>
      <c r="D28" s="961">
        <v>25898664.532000002</v>
      </c>
      <c r="E28" s="883">
        <v>11243183.499</v>
      </c>
      <c r="F28" s="883"/>
      <c r="G28" s="883"/>
      <c r="H28" s="883"/>
      <c r="I28" s="883"/>
      <c r="J28" s="883"/>
      <c r="K28" s="903"/>
      <c r="L28" s="883"/>
      <c r="M28" s="883"/>
      <c r="N28" s="883"/>
      <c r="O28" s="883"/>
      <c r="P28" s="883"/>
      <c r="Q28" s="883"/>
      <c r="R28" s="883"/>
      <c r="S28" s="883"/>
      <c r="T28" s="883"/>
      <c r="U28" s="883"/>
      <c r="V28" s="904"/>
      <c r="W28" s="903"/>
      <c r="X28" s="903"/>
      <c r="Y28" s="903"/>
      <c r="Z28" s="903"/>
    </row>
    <row r="29" spans="1:26" s="711" customFormat="1" ht="12.75" customHeight="1">
      <c r="A29" s="747" t="s">
        <v>432</v>
      </c>
      <c r="B29" s="961">
        <v>8027</v>
      </c>
      <c r="C29" s="961" t="s">
        <v>602</v>
      </c>
      <c r="D29" s="961" t="s">
        <v>602</v>
      </c>
      <c r="E29" s="883" t="s">
        <v>602</v>
      </c>
      <c r="F29" s="883"/>
      <c r="G29" s="883"/>
      <c r="H29" s="883"/>
      <c r="I29" s="883"/>
      <c r="J29" s="883"/>
      <c r="K29" s="903"/>
      <c r="L29" s="883"/>
      <c r="M29" s="883"/>
      <c r="N29" s="883"/>
      <c r="O29" s="883"/>
      <c r="P29" s="883"/>
      <c r="Q29" s="883"/>
      <c r="R29" s="883"/>
      <c r="S29" s="883"/>
      <c r="T29" s="883"/>
      <c r="U29" s="883"/>
      <c r="V29" s="904"/>
      <c r="W29" s="903"/>
      <c r="X29" s="903"/>
      <c r="Y29" s="903"/>
      <c r="Z29" s="903"/>
    </row>
    <row r="30" spans="1:26" s="711" customFormat="1" ht="12.75" customHeight="1">
      <c r="A30" s="747" t="s">
        <v>431</v>
      </c>
      <c r="B30" s="961">
        <v>3205</v>
      </c>
      <c r="C30" s="961">
        <v>14140</v>
      </c>
      <c r="D30" s="961">
        <v>1560627.67</v>
      </c>
      <c r="E30" s="883">
        <v>660243.00600000005</v>
      </c>
      <c r="F30" s="883"/>
      <c r="G30" s="883"/>
      <c r="H30" s="883"/>
      <c r="I30" s="883"/>
      <c r="J30" s="883"/>
      <c r="K30" s="903"/>
      <c r="L30" s="883"/>
      <c r="M30" s="883"/>
      <c r="N30" s="883"/>
      <c r="O30" s="883"/>
      <c r="P30" s="883"/>
      <c r="Q30" s="883"/>
      <c r="R30" s="883"/>
      <c r="S30" s="883"/>
      <c r="T30" s="883"/>
      <c r="U30" s="883"/>
      <c r="V30" s="904"/>
      <c r="W30" s="903"/>
      <c r="X30" s="903"/>
      <c r="Y30" s="903"/>
      <c r="Z30" s="903"/>
    </row>
    <row r="31" spans="1:26" s="711" customFormat="1" ht="12.75" customHeight="1">
      <c r="A31" s="747" t="s">
        <v>430</v>
      </c>
      <c r="B31" s="961">
        <v>1500</v>
      </c>
      <c r="C31" s="961">
        <v>3655</v>
      </c>
      <c r="D31" s="961">
        <v>233723.402</v>
      </c>
      <c r="E31" s="883">
        <v>123305.005</v>
      </c>
      <c r="F31" s="883"/>
      <c r="G31" s="883"/>
      <c r="H31" s="883"/>
      <c r="I31" s="883"/>
      <c r="J31" s="883"/>
      <c r="K31" s="903"/>
      <c r="L31" s="883"/>
      <c r="M31" s="883"/>
      <c r="N31" s="883"/>
      <c r="O31" s="883"/>
      <c r="P31" s="883"/>
      <c r="Q31" s="883"/>
      <c r="R31" s="883"/>
      <c r="S31" s="883"/>
      <c r="T31" s="883"/>
      <c r="U31" s="883"/>
      <c r="V31" s="904"/>
      <c r="W31" s="903"/>
      <c r="X31" s="903"/>
      <c r="Y31" s="903"/>
      <c r="Z31" s="903"/>
    </row>
    <row r="32" spans="1:26" s="711" customFormat="1" ht="12.75" customHeight="1">
      <c r="A32" s="747" t="s">
        <v>429</v>
      </c>
      <c r="B32" s="961">
        <v>11740</v>
      </c>
      <c r="C32" s="961" t="s">
        <v>602</v>
      </c>
      <c r="D32" s="961" t="s">
        <v>602</v>
      </c>
      <c r="E32" s="883" t="s">
        <v>602</v>
      </c>
      <c r="F32" s="883"/>
      <c r="G32" s="883"/>
      <c r="H32" s="883"/>
      <c r="I32" s="883"/>
      <c r="J32" s="883"/>
      <c r="K32" s="903"/>
      <c r="L32" s="883"/>
      <c r="M32" s="883"/>
      <c r="N32" s="883"/>
      <c r="O32" s="883"/>
      <c r="P32" s="883"/>
      <c r="Q32" s="883"/>
      <c r="R32" s="883"/>
      <c r="S32" s="883"/>
      <c r="T32" s="883"/>
      <c r="U32" s="883"/>
      <c r="V32" s="904"/>
      <c r="W32" s="903"/>
      <c r="X32" s="903"/>
      <c r="Y32" s="903"/>
      <c r="Z32" s="903"/>
    </row>
    <row r="33" spans="1:26" s="711" customFormat="1" ht="12.75" customHeight="1">
      <c r="A33" s="747" t="s">
        <v>428</v>
      </c>
      <c r="B33" s="961">
        <v>2317</v>
      </c>
      <c r="C33" s="961">
        <v>6168</v>
      </c>
      <c r="D33" s="961">
        <v>1029248.19</v>
      </c>
      <c r="E33" s="883">
        <v>255523.239</v>
      </c>
      <c r="F33" s="883"/>
      <c r="G33" s="883"/>
      <c r="H33" s="883"/>
      <c r="I33" s="883"/>
      <c r="J33" s="883"/>
      <c r="K33" s="903"/>
      <c r="L33" s="883"/>
      <c r="M33" s="883"/>
      <c r="N33" s="883"/>
      <c r="O33" s="883"/>
      <c r="P33" s="883"/>
      <c r="Q33" s="883"/>
      <c r="R33" s="883"/>
      <c r="S33" s="883"/>
      <c r="T33" s="883"/>
      <c r="U33" s="883"/>
      <c r="V33" s="904"/>
      <c r="W33" s="903"/>
      <c r="X33" s="903"/>
      <c r="Y33" s="903"/>
      <c r="Z33" s="903"/>
    </row>
    <row r="34" spans="1:26" s="711" customFormat="1" ht="12.75" customHeight="1">
      <c r="A34" s="747" t="s">
        <v>427</v>
      </c>
      <c r="B34" s="961">
        <v>501</v>
      </c>
      <c r="C34" s="961">
        <v>1240</v>
      </c>
      <c r="D34" s="961">
        <v>85131.581000000006</v>
      </c>
      <c r="E34" s="883">
        <v>34503.06</v>
      </c>
      <c r="F34" s="883"/>
      <c r="G34" s="883"/>
      <c r="H34" s="883"/>
      <c r="I34" s="883"/>
      <c r="J34" s="883"/>
      <c r="K34" s="903"/>
      <c r="L34" s="883"/>
      <c r="M34" s="883"/>
      <c r="N34" s="883"/>
      <c r="O34" s="883"/>
      <c r="P34" s="883"/>
      <c r="Q34" s="883"/>
      <c r="R34" s="883"/>
      <c r="S34" s="883"/>
      <c r="T34" s="883"/>
      <c r="U34" s="883"/>
      <c r="V34" s="904"/>
      <c r="W34" s="903"/>
      <c r="X34" s="903"/>
      <c r="Y34" s="903"/>
      <c r="Z34" s="903"/>
    </row>
    <row r="35" spans="1:26" s="711" customFormat="1" ht="12.75" customHeight="1">
      <c r="A35" s="747" t="s">
        <v>426</v>
      </c>
      <c r="B35" s="961">
        <v>1082</v>
      </c>
      <c r="C35" s="961">
        <v>2343</v>
      </c>
      <c r="D35" s="961">
        <v>139129.94500000001</v>
      </c>
      <c r="E35" s="883">
        <v>94307.737999999998</v>
      </c>
      <c r="F35" s="883"/>
      <c r="G35" s="883"/>
      <c r="H35" s="883"/>
      <c r="I35" s="883"/>
      <c r="J35" s="883"/>
      <c r="K35" s="903"/>
      <c r="L35" s="883"/>
      <c r="M35" s="883"/>
      <c r="N35" s="883"/>
      <c r="O35" s="883"/>
      <c r="P35" s="883"/>
      <c r="Q35" s="883"/>
      <c r="R35" s="883"/>
      <c r="S35" s="883"/>
      <c r="T35" s="883"/>
      <c r="U35" s="883"/>
      <c r="V35" s="904"/>
      <c r="W35" s="903"/>
      <c r="X35" s="903"/>
      <c r="Y35" s="903"/>
      <c r="Z35" s="903"/>
    </row>
    <row r="36" spans="1:26" s="711" customFormat="1" ht="12.75" customHeight="1">
      <c r="A36" s="745" t="s">
        <v>425</v>
      </c>
      <c r="B36" s="961">
        <v>303</v>
      </c>
      <c r="C36" s="961" t="s">
        <v>602</v>
      </c>
      <c r="D36" s="961" t="s">
        <v>602</v>
      </c>
      <c r="E36" s="883" t="s">
        <v>602</v>
      </c>
      <c r="F36" s="883"/>
      <c r="G36" s="883"/>
      <c r="H36" s="883"/>
      <c r="I36" s="883"/>
      <c r="J36" s="883"/>
      <c r="K36" s="903"/>
      <c r="L36" s="883"/>
      <c r="M36" s="883"/>
      <c r="N36" s="883"/>
      <c r="O36" s="883"/>
      <c r="P36" s="883"/>
      <c r="Q36" s="883"/>
      <c r="R36" s="883"/>
      <c r="S36" s="883"/>
      <c r="T36" s="883"/>
      <c r="U36" s="883"/>
      <c r="V36" s="904"/>
      <c r="W36" s="903"/>
      <c r="X36" s="903"/>
      <c r="Y36" s="903"/>
      <c r="Z36" s="903"/>
    </row>
    <row r="37" spans="1:26" s="711" customFormat="1" ht="12.75" customHeight="1">
      <c r="A37" s="745" t="s">
        <v>424</v>
      </c>
      <c r="B37" s="961">
        <v>641</v>
      </c>
      <c r="C37" s="961" t="s">
        <v>602</v>
      </c>
      <c r="D37" s="961" t="s">
        <v>602</v>
      </c>
      <c r="E37" s="883" t="s">
        <v>602</v>
      </c>
      <c r="F37" s="883"/>
      <c r="G37" s="883"/>
      <c r="H37" s="883"/>
      <c r="I37" s="883"/>
      <c r="J37" s="883"/>
      <c r="K37" s="903"/>
      <c r="L37" s="883"/>
      <c r="M37" s="883"/>
      <c r="N37" s="883"/>
      <c r="O37" s="883"/>
      <c r="P37" s="883"/>
      <c r="Q37" s="883"/>
      <c r="R37" s="883"/>
      <c r="S37" s="883"/>
      <c r="T37" s="883"/>
      <c r="U37" s="883"/>
      <c r="V37" s="904"/>
      <c r="W37" s="903"/>
      <c r="X37" s="903"/>
      <c r="Y37" s="903"/>
      <c r="Z37" s="903"/>
    </row>
    <row r="38" spans="1:26" ht="15" customHeight="1">
      <c r="A38" s="4804"/>
      <c r="B38" s="901" t="s">
        <v>973</v>
      </c>
      <c r="C38" s="901" t="s">
        <v>972</v>
      </c>
      <c r="D38" s="901" t="s">
        <v>964</v>
      </c>
      <c r="E38" s="901" t="s">
        <v>76</v>
      </c>
      <c r="F38" s="185"/>
    </row>
    <row r="39" spans="1:26" ht="14.1" customHeight="1">
      <c r="A39" s="5041"/>
      <c r="B39" s="4814" t="s">
        <v>791</v>
      </c>
      <c r="C39" s="4814"/>
      <c r="D39" s="4814" t="s">
        <v>790</v>
      </c>
      <c r="E39" s="4814"/>
      <c r="F39" s="960"/>
    </row>
    <row r="40" spans="1:26" s="106" customFormat="1" ht="13.5" customHeight="1">
      <c r="A40" s="4813" t="s">
        <v>412</v>
      </c>
      <c r="B40" s="4813"/>
      <c r="C40" s="4813"/>
      <c r="D40" s="4813"/>
      <c r="E40" s="4813"/>
      <c r="F40" s="104"/>
      <c r="G40" s="104"/>
      <c r="H40" s="104"/>
      <c r="I40" s="104"/>
      <c r="J40" s="104"/>
      <c r="K40" s="104"/>
      <c r="L40" s="105"/>
    </row>
    <row r="41" spans="1:26" ht="10.5" customHeight="1">
      <c r="A41" s="5007" t="s">
        <v>789</v>
      </c>
      <c r="B41" s="5007"/>
      <c r="C41" s="5007"/>
      <c r="D41" s="5007"/>
      <c r="E41" s="5007"/>
      <c r="F41" s="959"/>
    </row>
    <row r="42" spans="1:26" ht="10.5" customHeight="1">
      <c r="A42" s="5007" t="s">
        <v>788</v>
      </c>
      <c r="B42" s="5007"/>
      <c r="C42" s="5007"/>
      <c r="D42" s="5007"/>
      <c r="E42" s="5007"/>
      <c r="F42" s="959"/>
    </row>
    <row r="43" spans="1:26">
      <c r="A43" s="855"/>
      <c r="B43" s="856"/>
      <c r="C43" s="856"/>
      <c r="D43" s="856"/>
      <c r="E43" s="856"/>
      <c r="F43" s="959"/>
    </row>
    <row r="44" spans="1:26">
      <c r="A44" s="461" t="s">
        <v>409</v>
      </c>
      <c r="B44" s="461"/>
      <c r="C44" s="461"/>
      <c r="D44" s="461"/>
      <c r="E44" s="689"/>
      <c r="F44" s="958"/>
    </row>
    <row r="45" spans="1:26" s="956" customFormat="1" ht="12.75" customHeight="1">
      <c r="A45" s="686" t="s">
        <v>1010</v>
      </c>
      <c r="B45" s="687"/>
      <c r="D45" s="927"/>
      <c r="E45" s="927"/>
    </row>
    <row r="46" spans="1:26" s="956" customFormat="1" ht="12.75" customHeight="1">
      <c r="A46" s="686" t="s">
        <v>1009</v>
      </c>
      <c r="B46" s="687"/>
      <c r="D46" s="927"/>
      <c r="E46" s="927"/>
      <c r="F46" s="957"/>
    </row>
    <row r="47" spans="1:26" ht="12.75" customHeight="1">
      <c r="A47" s="686" t="s">
        <v>1008</v>
      </c>
      <c r="B47" s="955"/>
      <c r="D47" s="955"/>
      <c r="E47" s="955"/>
      <c r="F47" s="955"/>
    </row>
    <row r="48" spans="1:26">
      <c r="A48" s="686" t="s">
        <v>1007</v>
      </c>
    </row>
    <row r="49" spans="1:6">
      <c r="A49" s="955"/>
    </row>
    <row r="52" spans="1:6" s="956" customFormat="1" ht="9">
      <c r="A52" s="687"/>
      <c r="B52" s="687"/>
      <c r="D52" s="927"/>
      <c r="E52" s="927"/>
      <c r="F52" s="957"/>
    </row>
    <row r="53" spans="1:6" s="956" customFormat="1" ht="9">
      <c r="A53" s="687"/>
      <c r="B53" s="687"/>
      <c r="D53" s="927"/>
      <c r="E53" s="927"/>
    </row>
    <row r="54" spans="1:6">
      <c r="A54" s="687"/>
      <c r="B54" s="955"/>
      <c r="D54" s="955"/>
      <c r="E54" s="955"/>
      <c r="F54" s="955"/>
    </row>
    <row r="55" spans="1:6">
      <c r="A55" s="687"/>
    </row>
  </sheetData>
  <mergeCells count="11">
    <mergeCell ref="A40:E40"/>
    <mergeCell ref="A41:E41"/>
    <mergeCell ref="A42:E42"/>
    <mergeCell ref="A1:E1"/>
    <mergeCell ref="A2:E2"/>
    <mergeCell ref="A4:A5"/>
    <mergeCell ref="B5:C5"/>
    <mergeCell ref="D5:E5"/>
    <mergeCell ref="A38:A39"/>
    <mergeCell ref="B39:C39"/>
    <mergeCell ref="D39:E39"/>
  </mergeCells>
  <conditionalFormatting sqref="E27:E37">
    <cfRule type="cellIs" dxfId="387" priority="14" operator="between">
      <formula>0.0000000001</formula>
      <formula>0.0004999999</formula>
    </cfRule>
    <cfRule type="cellIs" dxfId="386" priority="15" operator="between">
      <formula>0.0000000001</formula>
      <formula>0.00049999999</formula>
    </cfRule>
    <cfRule type="cellIs" dxfId="385" priority="16" operator="between">
      <formula>0.1</formula>
      <formula>0.5</formula>
    </cfRule>
    <cfRule type="cellIs" dxfId="384" priority="17" operator="between">
      <formula>0.0000000000000001</formula>
      <formula>0.5</formula>
    </cfRule>
    <cfRule type="cellIs" dxfId="383" priority="18" operator="between">
      <formula>0.1</formula>
      <formula>0.5</formula>
    </cfRule>
    <cfRule type="cellIs" dxfId="382" priority="19" operator="between">
      <formula>0.1</formula>
      <formula>0.4</formula>
    </cfRule>
  </conditionalFormatting>
  <conditionalFormatting sqref="E27:Z37">
    <cfRule type="cellIs" dxfId="381" priority="1" operator="between">
      <formula>0.0000000000000001</formula>
      <formula>0.4999999999</formula>
    </cfRule>
  </conditionalFormatting>
  <conditionalFormatting sqref="F6 F19:F26">
    <cfRule type="cellIs" dxfId="380" priority="20" operator="between">
      <formula>0.1</formula>
      <formula>0.4</formula>
    </cfRule>
    <cfRule type="cellIs" dxfId="379" priority="21" operator="between">
      <formula>0.1</formula>
      <formula>0.5</formula>
    </cfRule>
  </conditionalFormatting>
  <conditionalFormatting sqref="G27:J37">
    <cfRule type="cellIs" dxfId="378" priority="8" operator="between">
      <formula>0.0000000001</formula>
      <formula>0.0004999999</formula>
    </cfRule>
    <cfRule type="cellIs" dxfId="377" priority="9" operator="between">
      <formula>0.0000000001</formula>
      <formula>0.00049999999</formula>
    </cfRule>
    <cfRule type="cellIs" dxfId="376" priority="10" operator="between">
      <formula>0.1</formula>
      <formula>0.5</formula>
    </cfRule>
    <cfRule type="cellIs" dxfId="375" priority="11" operator="between">
      <formula>0.0000000000000001</formula>
      <formula>0.5</formula>
    </cfRule>
    <cfRule type="cellIs" dxfId="374" priority="12" operator="between">
      <formula>0.1</formula>
      <formula>0.5</formula>
    </cfRule>
    <cfRule type="cellIs" dxfId="373" priority="13" operator="between">
      <formula>0.1</formula>
      <formula>0.4</formula>
    </cfRule>
  </conditionalFormatting>
  <conditionalFormatting sqref="L27:U37">
    <cfRule type="cellIs" dxfId="372" priority="2" operator="between">
      <formula>0.0000000001</formula>
      <formula>0.0004999999</formula>
    </cfRule>
    <cfRule type="cellIs" dxfId="371" priority="3" operator="between">
      <formula>0.0000000001</formula>
      <formula>0.00049999999</formula>
    </cfRule>
    <cfRule type="cellIs" dxfId="370" priority="4" operator="between">
      <formula>0.1</formula>
      <formula>0.5</formula>
    </cfRule>
    <cfRule type="cellIs" dxfId="369" priority="5" operator="between">
      <formula>0.0000000000000001</formula>
      <formula>0.5</formula>
    </cfRule>
    <cfRule type="cellIs" dxfId="368" priority="6" operator="between">
      <formula>0.1</formula>
      <formula>0.5</formula>
    </cfRule>
    <cfRule type="cellIs" dxfId="367" priority="7" operator="between">
      <formula>0.1</formula>
      <formula>0.4</formula>
    </cfRule>
  </conditionalFormatting>
  <hyperlinks>
    <hyperlink ref="A45" r:id="rId1" xr:uid="{5B205018-6E07-420E-81DF-3AB3F6BB87A1}"/>
    <hyperlink ref="A46" r:id="rId2" xr:uid="{EA32CCC9-82CB-4367-982A-A56A448B5FBF}"/>
    <hyperlink ref="A47:A48" r:id="rId3" display="http://www.ine.pt/xurl/ind/0007356" xr:uid="{05A44106-927E-4EEC-92D4-9429D2D749D0}"/>
    <hyperlink ref="A47" r:id="rId4" xr:uid="{BFECB7BC-C324-41B3-937E-2BE7B053AC05}"/>
    <hyperlink ref="A48" r:id="rId5" xr:uid="{ED053E82-4E93-423D-A41C-0CC7973BB742}"/>
    <hyperlink ref="B4" r:id="rId6" xr:uid="{24EAE869-5536-4432-AF07-1501E1FAB4A1}"/>
    <hyperlink ref="B38" r:id="rId7" xr:uid="{E10535FD-DE42-4C50-8B7C-0DDBC6BF8062}"/>
    <hyperlink ref="C4" r:id="rId8" xr:uid="{BA05B3B9-A25A-4456-97C7-C95B86CDEAEA}"/>
    <hyperlink ref="C38" r:id="rId9" xr:uid="{1818F777-EF24-48D1-9AE7-524AEF628CA2}"/>
    <hyperlink ref="D4" r:id="rId10" xr:uid="{8A9B9F5B-F67C-4616-8063-89A6B5C882DC}"/>
    <hyperlink ref="D38" r:id="rId11" xr:uid="{478C1798-3542-45B7-B79C-AD6173285571}"/>
    <hyperlink ref="E4" r:id="rId12" xr:uid="{2E61F667-B2B8-4DFA-B9CF-F541D8441FD8}"/>
    <hyperlink ref="E38" r:id="rId13" xr:uid="{F0138542-3AA3-4738-A782-B2C87257EC61}"/>
  </hyperlinks>
  <pageMargins left="0.70866141732283472" right="0.70866141732283472" top="0.74803149606299213" bottom="0.74803149606299213" header="0.31496062992125984" footer="0.31496062992125984"/>
  <pageSetup paperSize="9" orientation="landscape" r:id="rId1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BC474-7770-440A-8905-34151E8908B1}">
  <sheetPr codeName="Sheet50"/>
  <dimension ref="A1:AF94"/>
  <sheetViews>
    <sheetView showGridLines="0" zoomScaleNormal="100" workbookViewId="0">
      <selection sqref="A1:Q1"/>
    </sheetView>
  </sheetViews>
  <sheetFormatPr defaultColWidth="9.140625" defaultRowHeight="12.75"/>
  <cols>
    <col min="1" max="1" width="8.85546875" style="971" customWidth="1"/>
    <col min="2" max="2" width="13.85546875" style="970" customWidth="1"/>
    <col min="3" max="5" width="12.140625" style="970" customWidth="1"/>
    <col min="6" max="6" width="9.140625" style="970" customWidth="1"/>
    <col min="7" max="7" width="9.42578125" style="970" customWidth="1"/>
    <col min="8" max="8" width="10.42578125" style="970" customWidth="1"/>
    <col min="9" max="9" width="9.140625" style="970" customWidth="1"/>
    <col min="10" max="16" width="9.140625" style="970"/>
    <col min="17" max="17" width="10" style="970" customWidth="1"/>
    <col min="18" max="18" width="8.42578125" style="970" customWidth="1"/>
    <col min="19" max="16384" width="9.140625" style="970"/>
  </cols>
  <sheetData>
    <row r="1" spans="1:18" s="1004" customFormat="1" ht="34.5" customHeight="1">
      <c r="A1" s="5047" t="s">
        <v>1048</v>
      </c>
      <c r="B1" s="5047"/>
      <c r="C1" s="5047"/>
      <c r="D1" s="5047"/>
      <c r="E1" s="5047"/>
      <c r="F1" s="5047"/>
      <c r="G1" s="5047"/>
      <c r="H1" s="5047"/>
      <c r="I1" s="5047"/>
      <c r="J1" s="5047"/>
      <c r="K1" s="5047"/>
      <c r="L1" s="5047"/>
      <c r="M1" s="5047"/>
      <c r="N1" s="5047"/>
      <c r="O1" s="5047"/>
      <c r="P1" s="5047"/>
      <c r="Q1" s="5047"/>
    </row>
    <row r="2" spans="1:18" s="1004" customFormat="1" ht="34.5" customHeight="1">
      <c r="A2" s="5048" t="s">
        <v>1047</v>
      </c>
      <c r="B2" s="5048"/>
      <c r="C2" s="5048"/>
      <c r="D2" s="5048"/>
      <c r="E2" s="5048"/>
      <c r="F2" s="5048"/>
      <c r="G2" s="5048"/>
      <c r="H2" s="5048"/>
      <c r="I2" s="5048"/>
      <c r="J2" s="5048"/>
      <c r="K2" s="5048"/>
      <c r="L2" s="5048"/>
      <c r="M2" s="5048"/>
      <c r="N2" s="5048"/>
      <c r="O2" s="5048"/>
      <c r="P2" s="5048"/>
      <c r="Q2" s="5048"/>
    </row>
    <row r="3" spans="1:18" s="972" customFormat="1" ht="9.75" customHeight="1">
      <c r="A3" s="1003"/>
      <c r="B3" s="1003"/>
      <c r="C3" s="1003"/>
      <c r="D3" s="1003"/>
      <c r="E3" s="1003"/>
      <c r="F3" s="1003"/>
      <c r="G3" s="1003"/>
      <c r="H3" s="1003"/>
      <c r="I3" s="1003"/>
    </row>
    <row r="4" spans="1:18" ht="42" customHeight="1">
      <c r="A4" s="5043"/>
      <c r="B4" s="860" t="s">
        <v>910</v>
      </c>
      <c r="C4" s="860" t="s">
        <v>1046</v>
      </c>
      <c r="D4" s="860" t="s">
        <v>908</v>
      </c>
      <c r="E4" s="860" t="s">
        <v>907</v>
      </c>
      <c r="F4" s="860" t="s">
        <v>906</v>
      </c>
      <c r="G4" s="860" t="s">
        <v>905</v>
      </c>
      <c r="H4" s="860" t="s">
        <v>904</v>
      </c>
      <c r="I4" s="860" t="s">
        <v>903</v>
      </c>
      <c r="J4" s="860" t="s">
        <v>1045</v>
      </c>
      <c r="K4" s="860" t="s">
        <v>1044</v>
      </c>
      <c r="L4" s="860" t="s">
        <v>1043</v>
      </c>
      <c r="M4" s="860" t="s">
        <v>1042</v>
      </c>
      <c r="N4" s="781" t="s">
        <v>1041</v>
      </c>
      <c r="O4" s="860" t="s">
        <v>1040</v>
      </c>
      <c r="P4" s="860" t="s">
        <v>1039</v>
      </c>
      <c r="Q4" s="860" t="s">
        <v>1038</v>
      </c>
    </row>
    <row r="5" spans="1:18" ht="12" customHeight="1">
      <c r="A5" s="5044"/>
      <c r="B5" s="5011" t="s">
        <v>803</v>
      </c>
      <c r="C5" s="5013"/>
      <c r="D5" s="5045" t="s">
        <v>208</v>
      </c>
      <c r="E5" s="5045"/>
      <c r="F5" s="5045"/>
      <c r="G5" s="5045"/>
      <c r="H5" s="5045"/>
      <c r="I5" s="5046"/>
      <c r="J5" s="5038" t="s">
        <v>208</v>
      </c>
      <c r="K5" s="5038"/>
      <c r="L5" s="5011" t="s">
        <v>804</v>
      </c>
      <c r="M5" s="5012"/>
      <c r="N5" s="5012"/>
      <c r="O5" s="5012"/>
      <c r="P5" s="5012"/>
      <c r="Q5" s="5013"/>
    </row>
    <row r="6" spans="1:18" ht="12" customHeight="1">
      <c r="A6" s="953" t="s">
        <v>209</v>
      </c>
      <c r="B6" s="1002"/>
      <c r="C6" s="1002"/>
      <c r="D6" s="1002"/>
      <c r="E6" s="1002"/>
      <c r="F6" s="1002"/>
      <c r="H6" s="1002"/>
      <c r="I6" s="1002"/>
      <c r="J6" s="793"/>
      <c r="K6" s="793"/>
      <c r="L6" s="793"/>
      <c r="M6" s="793"/>
      <c r="N6" s="793"/>
      <c r="O6" s="793"/>
      <c r="P6" s="793"/>
      <c r="Q6" s="793"/>
    </row>
    <row r="7" spans="1:18" ht="12.6" customHeight="1">
      <c r="A7" s="728">
        <v>2004</v>
      </c>
      <c r="B7" s="870">
        <v>24.77</v>
      </c>
      <c r="C7" s="870">
        <v>14.8</v>
      </c>
      <c r="D7" s="870">
        <v>163.69</v>
      </c>
      <c r="E7" s="998">
        <v>59.87</v>
      </c>
      <c r="F7" s="998">
        <v>40.35</v>
      </c>
      <c r="G7" s="998">
        <v>35.86</v>
      </c>
      <c r="H7" s="998">
        <v>4.76</v>
      </c>
      <c r="I7" s="998">
        <v>23.62</v>
      </c>
      <c r="J7" s="998">
        <v>6.93</v>
      </c>
      <c r="K7" s="998">
        <v>1.86</v>
      </c>
      <c r="L7" s="998">
        <v>2.76</v>
      </c>
      <c r="M7" s="998">
        <v>0.74</v>
      </c>
      <c r="N7" s="998">
        <v>2.73</v>
      </c>
      <c r="O7" s="998">
        <v>0.27</v>
      </c>
      <c r="P7" s="998">
        <v>0.37</v>
      </c>
      <c r="Q7" s="998">
        <v>0.73</v>
      </c>
      <c r="R7" s="859"/>
    </row>
    <row r="8" spans="1:18" ht="12.6" customHeight="1">
      <c r="A8" s="728">
        <v>2005</v>
      </c>
      <c r="B8" s="870">
        <v>25.06</v>
      </c>
      <c r="C8" s="870">
        <v>15.13</v>
      </c>
      <c r="D8" s="870">
        <v>161.43</v>
      </c>
      <c r="E8" s="998">
        <v>60.59</v>
      </c>
      <c r="F8" s="998">
        <v>39.770000000000003</v>
      </c>
      <c r="G8" s="998">
        <v>35.18</v>
      </c>
      <c r="H8" s="998">
        <v>4.93</v>
      </c>
      <c r="I8" s="998">
        <v>25.83</v>
      </c>
      <c r="J8" s="998">
        <v>5.86</v>
      </c>
      <c r="K8" s="998">
        <v>1.64</v>
      </c>
      <c r="L8" s="998">
        <v>2.58</v>
      </c>
      <c r="M8" s="998">
        <v>0.73</v>
      </c>
      <c r="N8" s="998">
        <v>2.56</v>
      </c>
      <c r="O8" s="998">
        <v>0.28000000000000003</v>
      </c>
      <c r="P8" s="998">
        <v>0.39</v>
      </c>
      <c r="Q8" s="998">
        <v>0.72</v>
      </c>
    </row>
    <row r="9" spans="1:18" ht="12.6" customHeight="1">
      <c r="A9" s="728">
        <v>2006</v>
      </c>
      <c r="B9" s="870">
        <v>25.77</v>
      </c>
      <c r="C9" s="870">
        <v>15.46</v>
      </c>
      <c r="D9" s="870">
        <v>160.12</v>
      </c>
      <c r="E9" s="998">
        <v>60.12</v>
      </c>
      <c r="F9" s="998">
        <v>40.14</v>
      </c>
      <c r="G9" s="998">
        <v>35.19</v>
      </c>
      <c r="H9" s="998">
        <v>5.15</v>
      </c>
      <c r="I9" s="998">
        <v>25.88</v>
      </c>
      <c r="J9" s="998">
        <v>7.54</v>
      </c>
      <c r="K9" s="998">
        <v>2.14</v>
      </c>
      <c r="L9" s="998">
        <v>2.52</v>
      </c>
      <c r="M9" s="998">
        <v>0.72</v>
      </c>
      <c r="N9" s="998">
        <v>2.52</v>
      </c>
      <c r="O9" s="998">
        <v>0.28000000000000003</v>
      </c>
      <c r="P9" s="998">
        <v>0.4</v>
      </c>
      <c r="Q9" s="998">
        <v>0.72</v>
      </c>
    </row>
    <row r="10" spans="1:18" ht="12.6" customHeight="1">
      <c r="A10" s="728">
        <v>2007</v>
      </c>
      <c r="B10" s="870">
        <v>26.92</v>
      </c>
      <c r="C10" s="870">
        <v>15.87</v>
      </c>
      <c r="D10" s="870">
        <v>164.63</v>
      </c>
      <c r="E10" s="998">
        <v>58.81</v>
      </c>
      <c r="F10" s="998">
        <v>40.96</v>
      </c>
      <c r="G10" s="998">
        <v>35.1</v>
      </c>
      <c r="H10" s="998">
        <v>5.55</v>
      </c>
      <c r="I10" s="998">
        <v>27.67</v>
      </c>
      <c r="J10" s="998">
        <v>6.97</v>
      </c>
      <c r="K10" s="998">
        <v>1.89</v>
      </c>
      <c r="L10" s="998">
        <v>2.59</v>
      </c>
      <c r="M10" s="998">
        <v>0.7</v>
      </c>
      <c r="N10" s="998">
        <v>2.69</v>
      </c>
      <c r="O10" s="998">
        <v>0.27</v>
      </c>
      <c r="P10" s="998">
        <v>0.37</v>
      </c>
      <c r="Q10" s="998">
        <v>0.73</v>
      </c>
    </row>
    <row r="11" spans="1:18" ht="12.6" customHeight="1">
      <c r="A11" s="728" t="s">
        <v>802</v>
      </c>
      <c r="B11" s="870">
        <v>26.75</v>
      </c>
      <c r="C11" s="870">
        <v>15.99</v>
      </c>
      <c r="D11" s="870">
        <v>162.09</v>
      </c>
      <c r="E11" s="998">
        <v>59.72</v>
      </c>
      <c r="F11" s="998">
        <v>40.17</v>
      </c>
      <c r="G11" s="998">
        <v>33.979999999999997</v>
      </c>
      <c r="H11" s="998">
        <v>5.87</v>
      </c>
      <c r="I11" s="998">
        <v>30.27</v>
      </c>
      <c r="J11" s="998">
        <v>4.62</v>
      </c>
      <c r="K11" s="998">
        <v>1.42</v>
      </c>
      <c r="L11" s="998">
        <v>2.0099999999999998</v>
      </c>
      <c r="M11" s="998">
        <v>0.62</v>
      </c>
      <c r="N11" s="998">
        <v>2.2599999999999998</v>
      </c>
      <c r="O11" s="998">
        <v>0.31</v>
      </c>
      <c r="P11" s="998">
        <v>0.44</v>
      </c>
      <c r="Q11" s="998">
        <v>0.69</v>
      </c>
      <c r="R11" s="999"/>
    </row>
    <row r="12" spans="1:18" s="974" customFormat="1" ht="12.6" customHeight="1">
      <c r="A12" s="717">
        <v>2009</v>
      </c>
      <c r="B12" s="870">
        <v>26.56</v>
      </c>
      <c r="C12" s="870">
        <v>16.34</v>
      </c>
      <c r="D12" s="870">
        <v>157.26</v>
      </c>
      <c r="E12" s="998">
        <v>61.68</v>
      </c>
      <c r="F12" s="998">
        <v>38.56</v>
      </c>
      <c r="G12" s="998">
        <v>35.94</v>
      </c>
      <c r="H12" s="998">
        <v>5.85</v>
      </c>
      <c r="I12" s="998">
        <v>26.71</v>
      </c>
      <c r="J12" s="998">
        <v>5.55</v>
      </c>
      <c r="K12" s="998">
        <v>1.74</v>
      </c>
      <c r="L12" s="998">
        <v>1.75</v>
      </c>
      <c r="M12" s="998">
        <v>0.55000000000000004</v>
      </c>
      <c r="N12" s="998">
        <v>2.1800000000000002</v>
      </c>
      <c r="O12" s="998">
        <v>0.31</v>
      </c>
      <c r="P12" s="998">
        <v>0.46</v>
      </c>
      <c r="Q12" s="998">
        <v>0.69</v>
      </c>
      <c r="R12" s="999"/>
    </row>
    <row r="13" spans="1:18" s="974" customFormat="1" ht="12.6" customHeight="1">
      <c r="A13" s="717">
        <v>2010</v>
      </c>
      <c r="B13" s="998">
        <v>27.39</v>
      </c>
      <c r="C13" s="998">
        <v>16.84</v>
      </c>
      <c r="D13" s="998">
        <v>157.61000000000001</v>
      </c>
      <c r="E13" s="998">
        <v>61.61</v>
      </c>
      <c r="F13" s="998">
        <v>38.590000000000003</v>
      </c>
      <c r="G13" s="998">
        <v>34.619999999999997</v>
      </c>
      <c r="H13" s="998">
        <v>13.1</v>
      </c>
      <c r="I13" s="998">
        <v>23.08</v>
      </c>
      <c r="J13" s="998">
        <v>15.87</v>
      </c>
      <c r="K13" s="998">
        <v>5.37</v>
      </c>
      <c r="L13" s="998">
        <v>1.62</v>
      </c>
      <c r="M13" s="998">
        <v>0.55000000000000004</v>
      </c>
      <c r="N13" s="998">
        <v>1.95</v>
      </c>
      <c r="O13" s="998">
        <v>0.34</v>
      </c>
      <c r="P13" s="998">
        <v>0.51</v>
      </c>
      <c r="Q13" s="998">
        <v>0.66</v>
      </c>
      <c r="R13" s="999"/>
    </row>
    <row r="14" spans="1:18" s="974" customFormat="1" ht="12.6" customHeight="1">
      <c r="A14" s="717">
        <v>2011</v>
      </c>
      <c r="B14" s="998">
        <v>26.36</v>
      </c>
      <c r="C14" s="998">
        <v>16.91</v>
      </c>
      <c r="D14" s="998">
        <v>150.74</v>
      </c>
      <c r="E14" s="998">
        <v>64.260000000000005</v>
      </c>
      <c r="F14" s="998">
        <v>35.93</v>
      </c>
      <c r="G14" s="998">
        <v>32.909999999999997</v>
      </c>
      <c r="H14" s="998">
        <v>4.09</v>
      </c>
      <c r="I14" s="998">
        <v>21.16</v>
      </c>
      <c r="J14" s="789">
        <v>1.23</v>
      </c>
      <c r="K14" s="714">
        <v>0.4</v>
      </c>
      <c r="L14" s="789">
        <v>1.65</v>
      </c>
      <c r="M14" s="789">
        <v>0.54</v>
      </c>
      <c r="N14" s="789">
        <v>2.06</v>
      </c>
      <c r="O14" s="789">
        <v>0.33</v>
      </c>
      <c r="P14" s="789">
        <v>0.49</v>
      </c>
      <c r="Q14" s="789">
        <v>0.67</v>
      </c>
      <c r="R14" s="999"/>
    </row>
    <row r="15" spans="1:18" s="974" customFormat="1" ht="12.6" customHeight="1">
      <c r="A15" s="717">
        <v>2012</v>
      </c>
      <c r="B15" s="998">
        <v>25.95</v>
      </c>
      <c r="C15" s="998">
        <v>16.84</v>
      </c>
      <c r="D15" s="998">
        <v>148.49</v>
      </c>
      <c r="E15" s="998">
        <v>64.92</v>
      </c>
      <c r="F15" s="998">
        <v>35.1</v>
      </c>
      <c r="G15" s="998">
        <v>32.479999999999997</v>
      </c>
      <c r="H15" s="998">
        <v>3.51</v>
      </c>
      <c r="I15" s="998">
        <v>15.5</v>
      </c>
      <c r="J15" s="992">
        <v>0.08</v>
      </c>
      <c r="K15" s="992">
        <v>0.03</v>
      </c>
      <c r="L15" s="992">
        <v>1.63</v>
      </c>
      <c r="M15" s="992">
        <v>0.52</v>
      </c>
      <c r="N15" s="992">
        <v>2.11</v>
      </c>
      <c r="O15" s="992">
        <v>0.32</v>
      </c>
      <c r="P15" s="992">
        <v>0.47</v>
      </c>
      <c r="Q15" s="992">
        <v>0.68</v>
      </c>
      <c r="R15" s="999"/>
    </row>
    <row r="16" spans="1:18" s="974" customFormat="1" ht="12.6" customHeight="1">
      <c r="A16" s="717">
        <v>2013</v>
      </c>
      <c r="B16" s="998">
        <v>26.59</v>
      </c>
      <c r="C16" s="998">
        <v>16.8</v>
      </c>
      <c r="D16" s="998">
        <v>152.30000000000001</v>
      </c>
      <c r="E16" s="998">
        <v>63.3</v>
      </c>
      <c r="F16" s="998">
        <v>36.880000000000003</v>
      </c>
      <c r="G16" s="998">
        <v>33.24</v>
      </c>
      <c r="H16" s="998">
        <v>5.2</v>
      </c>
      <c r="I16" s="998">
        <v>16.579999999999998</v>
      </c>
      <c r="J16" s="1001">
        <v>3.12</v>
      </c>
      <c r="K16" s="1001">
        <v>1.03</v>
      </c>
      <c r="L16" s="1001">
        <v>1.59</v>
      </c>
      <c r="M16" s="1001">
        <v>0.52</v>
      </c>
      <c r="N16" s="1001">
        <v>2.0299999999999998</v>
      </c>
      <c r="O16" s="1001">
        <v>0.33</v>
      </c>
      <c r="P16" s="1001">
        <v>0.49</v>
      </c>
      <c r="Q16" s="1001">
        <v>0.67</v>
      </c>
      <c r="R16" s="999"/>
    </row>
    <row r="17" spans="1:32" s="974" customFormat="1" ht="12.6" customHeight="1">
      <c r="A17" s="756">
        <v>2014</v>
      </c>
      <c r="B17" s="998">
        <v>27.15</v>
      </c>
      <c r="C17" s="998">
        <v>16.79</v>
      </c>
      <c r="D17" s="998">
        <v>155.6</v>
      </c>
      <c r="E17" s="998">
        <v>62.04</v>
      </c>
      <c r="F17" s="998">
        <v>38.28</v>
      </c>
      <c r="G17" s="998">
        <v>34.22</v>
      </c>
      <c r="H17" s="998">
        <v>4.26</v>
      </c>
      <c r="I17" s="998">
        <v>17.72</v>
      </c>
      <c r="J17" s="845">
        <v>2.15</v>
      </c>
      <c r="K17" s="845">
        <v>0.69</v>
      </c>
      <c r="L17" s="1000">
        <v>1.7</v>
      </c>
      <c r="M17" s="845">
        <v>0.55000000000000004</v>
      </c>
      <c r="N17" s="792">
        <v>2.11</v>
      </c>
      <c r="O17" s="792">
        <v>0.32</v>
      </c>
      <c r="P17" s="792">
        <v>0.47</v>
      </c>
      <c r="Q17" s="792">
        <v>0.68</v>
      </c>
      <c r="R17" s="999"/>
    </row>
    <row r="18" spans="1:32" s="974" customFormat="1" ht="12.6" customHeight="1">
      <c r="A18" s="795">
        <v>2015</v>
      </c>
      <c r="B18" s="998">
        <v>27.6</v>
      </c>
      <c r="C18" s="970">
        <v>16.920000000000002</v>
      </c>
      <c r="D18" s="970">
        <v>157.16</v>
      </c>
      <c r="E18" s="997">
        <v>61.35</v>
      </c>
      <c r="F18" s="997">
        <v>38.76</v>
      </c>
      <c r="G18" s="997">
        <v>35.47</v>
      </c>
      <c r="H18" s="997">
        <v>6.84</v>
      </c>
      <c r="I18" s="997">
        <v>19.170000000000002</v>
      </c>
      <c r="J18" s="845">
        <v>7.11</v>
      </c>
      <c r="K18" s="845">
        <v>2.36</v>
      </c>
      <c r="L18" s="845">
        <v>1.69</v>
      </c>
      <c r="M18" s="845">
        <v>0.56000000000000005</v>
      </c>
      <c r="N18" s="792">
        <v>2.0099999999999998</v>
      </c>
      <c r="O18" s="792">
        <v>0.33</v>
      </c>
      <c r="P18" s="720">
        <v>0.5</v>
      </c>
      <c r="Q18" s="792">
        <v>0.67</v>
      </c>
      <c r="R18"/>
      <c r="S18"/>
      <c r="T18"/>
      <c r="U18"/>
      <c r="V18"/>
      <c r="W18"/>
      <c r="X18"/>
      <c r="Y18"/>
      <c r="Z18"/>
      <c r="AA18"/>
      <c r="AB18"/>
      <c r="AC18"/>
      <c r="AD18"/>
      <c r="AE18"/>
      <c r="AF18"/>
    </row>
    <row r="19" spans="1:32" ht="12.6" customHeight="1">
      <c r="A19" s="795">
        <v>2016</v>
      </c>
      <c r="B19" s="708">
        <v>28.18</v>
      </c>
      <c r="C19" s="708">
        <v>17.02</v>
      </c>
      <c r="D19" s="708">
        <v>159.55000000000001</v>
      </c>
      <c r="E19" s="708">
        <v>60.46</v>
      </c>
      <c r="F19" s="708">
        <v>39.67</v>
      </c>
      <c r="G19" s="708">
        <v>36.549999999999997</v>
      </c>
      <c r="H19" s="708">
        <v>7.17</v>
      </c>
      <c r="I19" s="708">
        <v>20.21</v>
      </c>
      <c r="J19" s="845">
        <v>7.95</v>
      </c>
      <c r="K19" s="845">
        <v>2.71</v>
      </c>
      <c r="L19" s="845">
        <v>1.67</v>
      </c>
      <c r="M19" s="845">
        <v>0.56999999999999995</v>
      </c>
      <c r="N19" s="792">
        <v>1.93</v>
      </c>
      <c r="O19" s="792">
        <v>0.34</v>
      </c>
      <c r="P19" s="720">
        <v>0.52</v>
      </c>
      <c r="Q19" s="792">
        <v>0.66</v>
      </c>
      <c r="R19"/>
      <c r="S19"/>
      <c r="T19"/>
      <c r="U19"/>
      <c r="V19"/>
      <c r="W19"/>
      <c r="X19"/>
      <c r="Y19"/>
      <c r="Z19"/>
      <c r="AA19"/>
      <c r="AB19"/>
      <c r="AC19"/>
      <c r="AD19"/>
      <c r="AE19"/>
      <c r="AF19"/>
    </row>
    <row r="20" spans="1:32" ht="12.6" customHeight="1">
      <c r="A20" s="795">
        <v>2017</v>
      </c>
      <c r="B20" s="708">
        <v>28.99</v>
      </c>
      <c r="C20" s="708">
        <v>17.38</v>
      </c>
      <c r="D20" s="708">
        <v>160.74</v>
      </c>
      <c r="E20" s="708">
        <v>59.95</v>
      </c>
      <c r="F20" s="708">
        <v>40.03</v>
      </c>
      <c r="G20" s="708">
        <v>36.15</v>
      </c>
      <c r="H20" s="708">
        <v>7.3</v>
      </c>
      <c r="I20" s="708">
        <v>21.19</v>
      </c>
      <c r="J20" s="845">
        <v>8.4700000000000006</v>
      </c>
      <c r="K20" s="845">
        <v>2.94</v>
      </c>
      <c r="L20" s="845">
        <v>1.74</v>
      </c>
      <c r="M20" s="845">
        <v>0.6</v>
      </c>
      <c r="N20" s="792">
        <v>1.88</v>
      </c>
      <c r="O20" s="792">
        <v>0.35</v>
      </c>
      <c r="P20" s="720">
        <v>0.53</v>
      </c>
      <c r="Q20" s="792">
        <v>0.65</v>
      </c>
      <c r="R20"/>
      <c r="S20"/>
      <c r="T20"/>
      <c r="U20"/>
      <c r="V20"/>
      <c r="W20"/>
      <c r="X20"/>
      <c r="Y20"/>
      <c r="Z20"/>
      <c r="AA20"/>
      <c r="AB20"/>
      <c r="AC20"/>
      <c r="AD20"/>
      <c r="AE20"/>
      <c r="AF20"/>
    </row>
    <row r="21" spans="1:32" ht="12.6" customHeight="1">
      <c r="A21" s="795">
        <v>2018</v>
      </c>
      <c r="B21" s="996">
        <v>29.305240000000001</v>
      </c>
      <c r="C21" s="995">
        <v>17.925660000000001</v>
      </c>
      <c r="D21" s="995">
        <v>157.44</v>
      </c>
      <c r="E21" s="995">
        <v>61.1</v>
      </c>
      <c r="F21" s="995">
        <v>38.79</v>
      </c>
      <c r="G21" s="995">
        <v>35.97</v>
      </c>
      <c r="H21" s="995">
        <v>7.92</v>
      </c>
      <c r="I21" s="995">
        <v>22.35</v>
      </c>
      <c r="J21" s="992">
        <v>9.67</v>
      </c>
      <c r="K21" s="992">
        <v>3.51</v>
      </c>
      <c r="L21" s="992">
        <v>1.71</v>
      </c>
      <c r="M21" s="991">
        <v>0.62</v>
      </c>
      <c r="N21" s="789">
        <v>1.75</v>
      </c>
      <c r="O21" s="789">
        <v>0.36</v>
      </c>
      <c r="P21" s="714">
        <v>0.56999999999999995</v>
      </c>
      <c r="Q21" s="789">
        <v>0.64</v>
      </c>
      <c r="R21" s="790"/>
      <c r="S21" s="790"/>
      <c r="T21" s="790"/>
      <c r="U21" s="790"/>
      <c r="V21" s="790"/>
      <c r="W21" s="790"/>
      <c r="X21" s="790"/>
      <c r="Y21" s="790"/>
      <c r="Z21" s="790"/>
      <c r="AA21" s="790"/>
      <c r="AB21" s="790"/>
      <c r="AC21" s="790"/>
      <c r="AD21" s="790"/>
      <c r="AE21" s="790"/>
      <c r="AF21" s="790"/>
    </row>
    <row r="22" spans="1:32" ht="12.6" customHeight="1">
      <c r="A22" s="795">
        <v>2019</v>
      </c>
      <c r="B22" s="985">
        <v>24.74024</v>
      </c>
      <c r="C22" s="993">
        <v>14.6594</v>
      </c>
      <c r="D22" s="993">
        <v>129.78</v>
      </c>
      <c r="E22" s="993">
        <v>59.32</v>
      </c>
      <c r="F22" s="993">
        <v>40.79</v>
      </c>
      <c r="G22" s="993">
        <v>37.380000000000003</v>
      </c>
      <c r="H22" s="993">
        <v>8.2100000000000009</v>
      </c>
      <c r="I22" s="993">
        <v>21.82</v>
      </c>
      <c r="J22" s="992">
        <v>8.09</v>
      </c>
      <c r="K22" s="992">
        <v>2.97</v>
      </c>
      <c r="L22" s="992">
        <v>1.68</v>
      </c>
      <c r="M22" s="991">
        <v>0.62</v>
      </c>
      <c r="N22" s="789">
        <v>1.72</v>
      </c>
      <c r="O22" s="789">
        <v>0.37</v>
      </c>
      <c r="P22" s="714">
        <v>0.57999999999999996</v>
      </c>
      <c r="Q22" s="789">
        <v>0.63</v>
      </c>
      <c r="R22" s="790"/>
      <c r="S22" s="790"/>
      <c r="T22" s="790"/>
      <c r="U22" s="790"/>
      <c r="V22" s="790"/>
      <c r="W22" s="790"/>
      <c r="X22" s="790"/>
      <c r="Y22" s="790"/>
      <c r="Z22" s="790"/>
      <c r="AA22" s="790"/>
      <c r="AB22" s="790"/>
      <c r="AC22" s="790"/>
      <c r="AD22" s="790"/>
      <c r="AE22" s="790"/>
      <c r="AF22" s="790"/>
    </row>
    <row r="23" spans="1:32" ht="12.6" customHeight="1">
      <c r="A23" s="795">
        <v>2020</v>
      </c>
      <c r="B23" s="985">
        <v>27.821740000000002</v>
      </c>
      <c r="C23" s="993">
        <v>18.5794</v>
      </c>
      <c r="D23" s="993">
        <v>143.74</v>
      </c>
      <c r="E23" s="993">
        <v>68.13</v>
      </c>
      <c r="F23" s="993">
        <v>33.89</v>
      </c>
      <c r="G23" s="993">
        <v>36.96</v>
      </c>
      <c r="H23" s="993">
        <v>6.03</v>
      </c>
      <c r="I23" s="993">
        <v>22.87</v>
      </c>
      <c r="J23" s="984">
        <v>5.51</v>
      </c>
      <c r="K23" s="984">
        <v>2.13</v>
      </c>
      <c r="L23" s="984">
        <v>1.38</v>
      </c>
      <c r="M23" s="994">
        <v>0.53</v>
      </c>
      <c r="N23" s="792">
        <v>1.59</v>
      </c>
      <c r="O23" s="792">
        <v>0.39</v>
      </c>
      <c r="P23" s="720">
        <v>0.63</v>
      </c>
      <c r="Q23" s="792">
        <v>0.61</v>
      </c>
      <c r="R23" s="795"/>
      <c r="S23" s="790"/>
      <c r="T23" s="790"/>
      <c r="U23" s="790"/>
      <c r="V23" s="790"/>
      <c r="W23" s="790"/>
      <c r="X23" s="790"/>
      <c r="Y23" s="790"/>
      <c r="Z23" s="790"/>
      <c r="AA23" s="790"/>
      <c r="AB23" s="790"/>
      <c r="AC23" s="790"/>
      <c r="AD23" s="790"/>
      <c r="AE23" s="790"/>
      <c r="AF23" s="790"/>
    </row>
    <row r="24" spans="1:32" ht="12.6" customHeight="1">
      <c r="A24" s="795">
        <v>2021</v>
      </c>
      <c r="B24" s="985">
        <v>31.45</v>
      </c>
      <c r="C24" s="993">
        <v>19.739999999999998</v>
      </c>
      <c r="D24" s="993">
        <v>152.71</v>
      </c>
      <c r="E24" s="993">
        <v>64.08</v>
      </c>
      <c r="F24" s="993">
        <v>37.99</v>
      </c>
      <c r="G24" s="993">
        <v>36.840000000000003</v>
      </c>
      <c r="H24" s="993">
        <v>8.19</v>
      </c>
      <c r="I24" s="993">
        <v>21.12</v>
      </c>
      <c r="J24" s="984">
        <v>8.77</v>
      </c>
      <c r="K24" s="984">
        <v>3.45</v>
      </c>
      <c r="L24" s="984">
        <v>1.44</v>
      </c>
      <c r="M24" s="994">
        <v>0.56999999999999995</v>
      </c>
      <c r="N24" s="792">
        <v>1.54</v>
      </c>
      <c r="O24" s="792">
        <v>0.39</v>
      </c>
      <c r="P24" s="720">
        <v>0.65</v>
      </c>
      <c r="Q24" s="792">
        <v>0.61</v>
      </c>
      <c r="R24" s="795"/>
      <c r="S24" s="790"/>
      <c r="T24" s="790"/>
      <c r="U24" s="790"/>
      <c r="V24" s="790"/>
      <c r="W24" s="790"/>
      <c r="X24" s="790"/>
      <c r="Y24" s="790"/>
      <c r="Z24" s="790"/>
      <c r="AA24" s="790"/>
      <c r="AB24" s="790"/>
      <c r="AC24" s="790"/>
      <c r="AD24" s="790"/>
      <c r="AE24" s="790"/>
      <c r="AF24" s="790"/>
    </row>
    <row r="25" spans="1:32" ht="12.6" customHeight="1">
      <c r="A25" s="795">
        <v>2022</v>
      </c>
      <c r="B25" s="985">
        <v>34.994150000000005</v>
      </c>
      <c r="C25" s="993">
        <v>21.166160000000001</v>
      </c>
      <c r="D25" s="993">
        <v>158.69</v>
      </c>
      <c r="E25" s="993">
        <v>60.92</v>
      </c>
      <c r="F25" s="993">
        <v>39.799999999999997</v>
      </c>
      <c r="G25" s="993">
        <v>35.14</v>
      </c>
      <c r="H25" s="993">
        <v>8.51</v>
      </c>
      <c r="I25" s="993">
        <v>22.43</v>
      </c>
      <c r="J25" s="984">
        <v>10.74</v>
      </c>
      <c r="K25" s="984">
        <v>4.3600000000000003</v>
      </c>
      <c r="L25" s="994">
        <v>1.6</v>
      </c>
      <c r="M25" s="994">
        <v>0.65</v>
      </c>
      <c r="N25" s="792">
        <v>1.46</v>
      </c>
      <c r="O25" s="792">
        <v>0.41</v>
      </c>
      <c r="P25" s="720">
        <v>0.68</v>
      </c>
      <c r="Q25" s="792">
        <v>0.59</v>
      </c>
      <c r="R25" s="795"/>
      <c r="S25" s="790"/>
      <c r="T25" s="790"/>
      <c r="U25" s="790"/>
      <c r="V25" s="790"/>
      <c r="W25" s="790"/>
      <c r="X25" s="790"/>
      <c r="Y25" s="790"/>
      <c r="Z25" s="790"/>
      <c r="AA25" s="790"/>
      <c r="AB25" s="790"/>
      <c r="AC25" s="790"/>
      <c r="AD25" s="790"/>
      <c r="AE25" s="790"/>
      <c r="AF25" s="790"/>
    </row>
    <row r="26" spans="1:32" s="974" customFormat="1" ht="12.6" customHeight="1">
      <c r="A26" s="990">
        <v>2023</v>
      </c>
      <c r="B26" s="985"/>
      <c r="C26" s="993"/>
      <c r="D26" s="993"/>
      <c r="E26" s="993"/>
      <c r="F26" s="993"/>
      <c r="G26" s="993"/>
      <c r="H26" s="993"/>
      <c r="I26" s="993"/>
      <c r="J26" s="992"/>
      <c r="K26" s="992"/>
      <c r="L26" s="992"/>
      <c r="M26" s="991"/>
      <c r="N26" s="789"/>
      <c r="O26" s="789"/>
      <c r="P26" s="714"/>
      <c r="Q26" s="789"/>
      <c r="R26" s="990"/>
      <c r="S26"/>
      <c r="T26"/>
      <c r="U26"/>
      <c r="V26"/>
      <c r="W26"/>
      <c r="X26"/>
      <c r="Y26"/>
      <c r="Z26"/>
      <c r="AA26"/>
      <c r="AB26"/>
      <c r="AC26"/>
      <c r="AD26"/>
      <c r="AE26"/>
      <c r="AF26"/>
    </row>
    <row r="27" spans="1:32" s="974" customFormat="1" ht="12.6" customHeight="1">
      <c r="A27" s="989" t="s">
        <v>209</v>
      </c>
      <c r="B27" s="979">
        <v>37.466260000000005</v>
      </c>
      <c r="C27" s="979">
        <v>22.718799999999998</v>
      </c>
      <c r="D27" s="979">
        <v>158.26</v>
      </c>
      <c r="E27" s="979">
        <v>60.94</v>
      </c>
      <c r="F27" s="979">
        <v>39.56</v>
      </c>
      <c r="G27" s="979">
        <v>37.79</v>
      </c>
      <c r="H27" s="979">
        <v>9.6300000000000008</v>
      </c>
      <c r="I27" s="979">
        <v>23.01</v>
      </c>
      <c r="J27" s="979">
        <v>10.59</v>
      </c>
      <c r="K27" s="978">
        <v>4.59</v>
      </c>
      <c r="L27" s="978">
        <v>1.46</v>
      </c>
      <c r="M27" s="978">
        <v>0.63</v>
      </c>
      <c r="N27" s="977">
        <v>1.31</v>
      </c>
      <c r="O27" s="977">
        <v>0.43</v>
      </c>
      <c r="P27" s="977">
        <v>0.76</v>
      </c>
      <c r="Q27" s="977">
        <v>0.56999999999999995</v>
      </c>
      <c r="R27" s="989"/>
      <c r="S27"/>
      <c r="T27"/>
      <c r="U27"/>
      <c r="V27"/>
      <c r="W27"/>
      <c r="X27"/>
      <c r="Y27"/>
      <c r="Z27"/>
      <c r="AA27"/>
      <c r="AB27"/>
      <c r="AC27"/>
      <c r="AD27"/>
      <c r="AE27"/>
      <c r="AF27"/>
    </row>
    <row r="28" spans="1:32" s="974" customFormat="1" ht="12.6" customHeight="1">
      <c r="A28" s="980" t="s">
        <v>990</v>
      </c>
      <c r="B28" s="979">
        <v>28.370150000000002</v>
      </c>
      <c r="C28" s="979">
        <v>14.521750000000001</v>
      </c>
      <c r="D28" s="979">
        <v>181.69</v>
      </c>
      <c r="E28" s="979">
        <v>57.58</v>
      </c>
      <c r="F28" s="979">
        <v>54.91</v>
      </c>
      <c r="G28" s="979">
        <v>31.13</v>
      </c>
      <c r="H28" s="979">
        <v>12.82</v>
      </c>
      <c r="I28" s="979">
        <v>42.88</v>
      </c>
      <c r="J28" s="979">
        <v>7.01</v>
      </c>
      <c r="K28" s="978">
        <v>3.36</v>
      </c>
      <c r="L28" s="978">
        <v>0.81</v>
      </c>
      <c r="M28" s="978">
        <v>0.39</v>
      </c>
      <c r="N28" s="977">
        <v>1.08</v>
      </c>
      <c r="O28" s="977">
        <v>0.48</v>
      </c>
      <c r="P28" s="977">
        <v>0.92</v>
      </c>
      <c r="Q28" s="977">
        <v>0.52</v>
      </c>
      <c r="R28" s="980"/>
      <c r="S28"/>
      <c r="T28"/>
      <c r="U28"/>
      <c r="V28"/>
      <c r="W28"/>
      <c r="X28"/>
      <c r="Y28"/>
      <c r="Z28"/>
      <c r="AA28"/>
      <c r="AB28"/>
      <c r="AC28"/>
      <c r="AD28"/>
      <c r="AE28"/>
      <c r="AF28"/>
    </row>
    <row r="29" spans="1:32" s="974" customFormat="1" ht="12.6" customHeight="1">
      <c r="A29" s="980" t="s">
        <v>989</v>
      </c>
      <c r="B29" s="979">
        <v>63.355150000000002</v>
      </c>
      <c r="C29" s="979">
        <v>32.53396</v>
      </c>
      <c r="D29" s="979">
        <v>190.02</v>
      </c>
      <c r="E29" s="979">
        <v>50.85</v>
      </c>
      <c r="F29" s="979">
        <v>48.18</v>
      </c>
      <c r="G29" s="979">
        <v>38.630000000000003</v>
      </c>
      <c r="H29" s="979">
        <v>7.78</v>
      </c>
      <c r="I29" s="979">
        <v>54.45</v>
      </c>
      <c r="J29" s="979">
        <v>6.44</v>
      </c>
      <c r="K29" s="978">
        <v>3.14</v>
      </c>
      <c r="L29" s="978">
        <v>0.96</v>
      </c>
      <c r="M29" s="978">
        <v>0.47</v>
      </c>
      <c r="N29" s="977">
        <v>1.05</v>
      </c>
      <c r="O29" s="977">
        <v>0.49</v>
      </c>
      <c r="P29" s="977">
        <v>0.95</v>
      </c>
      <c r="Q29" s="977">
        <v>0.51</v>
      </c>
      <c r="R29" s="980"/>
      <c r="S29"/>
      <c r="T29"/>
      <c r="U29"/>
      <c r="V29"/>
      <c r="W29"/>
      <c r="X29"/>
      <c r="Y29"/>
      <c r="Z29"/>
      <c r="AA29"/>
      <c r="AB29"/>
      <c r="AC29"/>
      <c r="AD29"/>
      <c r="AE29"/>
      <c r="AF29"/>
    </row>
    <row r="30" spans="1:32" s="987" customFormat="1" ht="12.6" customHeight="1">
      <c r="A30" s="975" t="s">
        <v>988</v>
      </c>
      <c r="B30" s="979">
        <v>40.97777</v>
      </c>
      <c r="C30" s="979">
        <v>23.745840000000001</v>
      </c>
      <c r="D30" s="979">
        <v>170.86</v>
      </c>
      <c r="E30" s="979">
        <v>58.82</v>
      </c>
      <c r="F30" s="979">
        <v>42.69</v>
      </c>
      <c r="G30" s="979">
        <v>24.78</v>
      </c>
      <c r="H30" s="979">
        <v>7.93</v>
      </c>
      <c r="I30" s="979">
        <v>22.58</v>
      </c>
      <c r="J30" s="979">
        <v>12.59</v>
      </c>
      <c r="K30" s="978">
        <v>6.14</v>
      </c>
      <c r="L30" s="978">
        <v>2.06</v>
      </c>
      <c r="M30" s="978">
        <v>1.01</v>
      </c>
      <c r="N30" s="977">
        <v>1.05</v>
      </c>
      <c r="O30" s="977">
        <v>0.49</v>
      </c>
      <c r="P30" s="977">
        <v>0.95</v>
      </c>
      <c r="Q30" s="977">
        <v>0.51</v>
      </c>
      <c r="R30" s="975"/>
      <c r="S30"/>
      <c r="T30"/>
      <c r="U30"/>
      <c r="V30"/>
      <c r="W30"/>
      <c r="X30"/>
      <c r="Y30"/>
      <c r="Z30"/>
      <c r="AA30"/>
      <c r="AB30"/>
      <c r="AC30"/>
      <c r="AD30"/>
      <c r="AE30"/>
      <c r="AF30"/>
    </row>
    <row r="31" spans="1:32" s="986" customFormat="1" ht="12.6" customHeight="1">
      <c r="A31" s="988">
        <v>10</v>
      </c>
      <c r="B31" s="985">
        <v>37.647410000000001</v>
      </c>
      <c r="C31" s="985">
        <v>20.3598</v>
      </c>
      <c r="D31" s="985">
        <v>182.37</v>
      </c>
      <c r="E31" s="985">
        <v>54.48</v>
      </c>
      <c r="F31" s="985">
        <v>46.26</v>
      </c>
      <c r="G31" s="985">
        <v>19.670000000000002</v>
      </c>
      <c r="H31" s="985">
        <v>5.85</v>
      </c>
      <c r="I31" s="985">
        <v>19.46</v>
      </c>
      <c r="J31" s="985">
        <v>12.23</v>
      </c>
      <c r="K31" s="984">
        <v>5.55</v>
      </c>
      <c r="L31" s="984">
        <v>2.89</v>
      </c>
      <c r="M31" s="984">
        <v>1.31</v>
      </c>
      <c r="N31" s="792">
        <v>1.2</v>
      </c>
      <c r="O31" s="792">
        <v>0.45</v>
      </c>
      <c r="P31" s="792">
        <v>0.83</v>
      </c>
      <c r="Q31" s="792">
        <v>0.55000000000000004</v>
      </c>
      <c r="R31" s="988"/>
      <c r="S31"/>
      <c r="T31"/>
      <c r="U31"/>
      <c r="V31"/>
      <c r="W31"/>
      <c r="X31"/>
      <c r="Y31"/>
      <c r="Z31"/>
      <c r="AA31"/>
      <c r="AB31"/>
      <c r="AC31"/>
      <c r="AD31"/>
      <c r="AE31"/>
      <c r="AF31"/>
    </row>
    <row r="32" spans="1:32" s="986" customFormat="1" ht="12.6" customHeight="1">
      <c r="A32" s="988">
        <v>11</v>
      </c>
      <c r="B32" s="985">
        <v>61.845289999999999</v>
      </c>
      <c r="C32" s="985">
        <v>28.195130000000002</v>
      </c>
      <c r="D32" s="985">
        <v>213.34</v>
      </c>
      <c r="E32" s="985">
        <v>45.91</v>
      </c>
      <c r="F32" s="985">
        <v>54.79</v>
      </c>
      <c r="G32" s="985">
        <v>25.87</v>
      </c>
      <c r="H32" s="985">
        <v>10.19</v>
      </c>
      <c r="I32" s="985">
        <v>30.99</v>
      </c>
      <c r="J32" s="985">
        <v>7.76</v>
      </c>
      <c r="K32" s="984">
        <v>3.76</v>
      </c>
      <c r="L32" s="984">
        <v>1.17</v>
      </c>
      <c r="M32" s="984">
        <v>0.56999999999999995</v>
      </c>
      <c r="N32" s="792">
        <v>1.06</v>
      </c>
      <c r="O32" s="792">
        <v>0.48</v>
      </c>
      <c r="P32" s="792">
        <v>0.94</v>
      </c>
      <c r="Q32" s="792">
        <v>0.52</v>
      </c>
      <c r="R32" s="988"/>
      <c r="S32"/>
      <c r="T32"/>
      <c r="U32"/>
      <c r="V32"/>
      <c r="W32"/>
      <c r="X32"/>
      <c r="Y32"/>
      <c r="Z32"/>
      <c r="AA32"/>
      <c r="AB32"/>
      <c r="AC32"/>
      <c r="AD32"/>
      <c r="AE32"/>
      <c r="AF32"/>
    </row>
    <row r="33" spans="1:32" s="986" customFormat="1" ht="12.6" customHeight="1">
      <c r="A33" s="988">
        <v>12</v>
      </c>
      <c r="B33" s="985">
        <v>768.76509999999996</v>
      </c>
      <c r="C33" s="985">
        <v>54.651199999999996</v>
      </c>
      <c r="D33" s="985">
        <v>1399.93</v>
      </c>
      <c r="E33" s="985">
        <v>7.1</v>
      </c>
      <c r="F33" s="985">
        <v>92.82</v>
      </c>
      <c r="G33" s="985">
        <v>60.8</v>
      </c>
      <c r="H33" s="985">
        <v>49.69</v>
      </c>
      <c r="I33" s="985">
        <v>2.21</v>
      </c>
      <c r="J33" s="985">
        <v>79.94</v>
      </c>
      <c r="K33" s="984">
        <v>70.290000000000006</v>
      </c>
      <c r="L33" s="984">
        <v>1.62</v>
      </c>
      <c r="M33" s="984">
        <v>1.42</v>
      </c>
      <c r="N33" s="792">
        <v>0.14000000000000001</v>
      </c>
      <c r="O33" s="792">
        <v>0.88</v>
      </c>
      <c r="P33" s="792">
        <v>7.28</v>
      </c>
      <c r="Q33" s="792">
        <v>0.12</v>
      </c>
      <c r="R33" s="988"/>
      <c r="S33"/>
      <c r="T33"/>
      <c r="U33"/>
      <c r="V33"/>
      <c r="W33"/>
      <c r="X33"/>
      <c r="Y33"/>
      <c r="Z33"/>
      <c r="AA33"/>
      <c r="AB33"/>
      <c r="AC33"/>
      <c r="AD33"/>
      <c r="AE33"/>
      <c r="AF33"/>
    </row>
    <row r="34" spans="1:32" s="986" customFormat="1" ht="12.6" customHeight="1">
      <c r="A34" s="988">
        <v>13</v>
      </c>
      <c r="B34" s="985">
        <v>28.521619999999999</v>
      </c>
      <c r="C34" s="985">
        <v>20.144400000000001</v>
      </c>
      <c r="D34" s="985">
        <v>140.78</v>
      </c>
      <c r="E34" s="985">
        <v>71.64</v>
      </c>
      <c r="F34" s="985">
        <v>29.79</v>
      </c>
      <c r="G34" s="985">
        <v>31.27</v>
      </c>
      <c r="H34" s="985">
        <v>5.15</v>
      </c>
      <c r="I34" s="985">
        <v>15.05</v>
      </c>
      <c r="J34" s="985">
        <v>4.43</v>
      </c>
      <c r="K34" s="984">
        <v>2.04</v>
      </c>
      <c r="L34" s="984">
        <v>1.62</v>
      </c>
      <c r="M34" s="984">
        <v>0.75</v>
      </c>
      <c r="N34" s="792">
        <v>1.17</v>
      </c>
      <c r="O34" s="792">
        <v>0.46</v>
      </c>
      <c r="P34" s="792">
        <v>0.85</v>
      </c>
      <c r="Q34" s="792">
        <v>0.54</v>
      </c>
      <c r="R34" s="988"/>
      <c r="S34"/>
      <c r="T34"/>
      <c r="U34"/>
      <c r="V34"/>
      <c r="W34"/>
      <c r="X34"/>
      <c r="Y34"/>
      <c r="Z34"/>
      <c r="AA34"/>
      <c r="AB34"/>
      <c r="AC34"/>
      <c r="AD34"/>
      <c r="AE34"/>
      <c r="AF34"/>
    </row>
    <row r="35" spans="1:32" s="986" customFormat="1" ht="12.6" customHeight="1">
      <c r="A35" s="988">
        <v>14</v>
      </c>
      <c r="B35" s="985">
        <v>20.502869999999998</v>
      </c>
      <c r="C35" s="985">
        <v>16.142389999999999</v>
      </c>
      <c r="D35" s="985">
        <v>125.99</v>
      </c>
      <c r="E35" s="985">
        <v>80.260000000000005</v>
      </c>
      <c r="F35" s="985">
        <v>21.68</v>
      </c>
      <c r="G35" s="985">
        <v>36.909999999999997</v>
      </c>
      <c r="H35" s="985">
        <v>5.81</v>
      </c>
      <c r="I35" s="985">
        <v>6.7</v>
      </c>
      <c r="J35" s="985">
        <v>10.54</v>
      </c>
      <c r="K35" s="984">
        <v>4.58</v>
      </c>
      <c r="L35" s="984">
        <v>2.77</v>
      </c>
      <c r="M35" s="720">
        <v>1.2</v>
      </c>
      <c r="N35" s="792">
        <v>1.3</v>
      </c>
      <c r="O35" s="792">
        <v>0.44</v>
      </c>
      <c r="P35" s="792">
        <v>0.77</v>
      </c>
      <c r="Q35" s="792">
        <v>0.56000000000000005</v>
      </c>
      <c r="R35" s="988"/>
      <c r="S35"/>
      <c r="T35"/>
      <c r="U35"/>
      <c r="V35"/>
      <c r="W35"/>
      <c r="X35"/>
      <c r="Y35"/>
      <c r="Z35"/>
      <c r="AA35"/>
      <c r="AB35"/>
      <c r="AC35"/>
      <c r="AD35"/>
      <c r="AE35"/>
      <c r="AF35"/>
    </row>
    <row r="36" spans="1:32" s="986" customFormat="1" ht="12.6" customHeight="1">
      <c r="A36" s="988">
        <v>15</v>
      </c>
      <c r="B36" s="985">
        <v>21.593430000000001</v>
      </c>
      <c r="C36" s="985">
        <v>17.724640000000001</v>
      </c>
      <c r="D36" s="985">
        <v>121.25</v>
      </c>
      <c r="E36" s="985">
        <v>83.83</v>
      </c>
      <c r="F36" s="985">
        <v>18.3</v>
      </c>
      <c r="G36" s="985">
        <v>34.14</v>
      </c>
      <c r="H36" s="985">
        <v>3.35</v>
      </c>
      <c r="I36" s="985">
        <v>10</v>
      </c>
      <c r="J36" s="985">
        <v>5.27</v>
      </c>
      <c r="K36" s="984">
        <v>2.44</v>
      </c>
      <c r="L36" s="984">
        <v>2.67</v>
      </c>
      <c r="M36" s="984">
        <v>1.24</v>
      </c>
      <c r="N36" s="792">
        <v>1.1599999999999999</v>
      </c>
      <c r="O36" s="792">
        <v>0.46</v>
      </c>
      <c r="P36" s="792">
        <v>0.86</v>
      </c>
      <c r="Q36" s="792">
        <v>0.54</v>
      </c>
      <c r="R36" s="988"/>
      <c r="S36"/>
      <c r="T36"/>
      <c r="U36"/>
      <c r="V36"/>
      <c r="W36"/>
      <c r="X36"/>
      <c r="Y36"/>
      <c r="Z36"/>
      <c r="AA36"/>
      <c r="AB36"/>
      <c r="AC36"/>
      <c r="AD36"/>
      <c r="AE36"/>
      <c r="AF36"/>
    </row>
    <row r="37" spans="1:32" s="986" customFormat="1" ht="12.6" customHeight="1">
      <c r="A37" s="988">
        <v>16</v>
      </c>
      <c r="B37" s="985">
        <v>41.855760000000004</v>
      </c>
      <c r="C37" s="985">
        <v>22.52356</v>
      </c>
      <c r="D37" s="985">
        <v>182.9</v>
      </c>
      <c r="E37" s="985">
        <v>54.01</v>
      </c>
      <c r="F37" s="985">
        <v>46.35</v>
      </c>
      <c r="G37" s="985">
        <v>27.55</v>
      </c>
      <c r="H37" s="985">
        <v>9.42</v>
      </c>
      <c r="I37" s="985">
        <v>24.48</v>
      </c>
      <c r="J37" s="985">
        <v>14.76</v>
      </c>
      <c r="K37" s="984">
        <v>6.72</v>
      </c>
      <c r="L37" s="984">
        <v>1.97</v>
      </c>
      <c r="M37" s="984">
        <v>0.89</v>
      </c>
      <c r="N37" s="792">
        <v>1.2</v>
      </c>
      <c r="O37" s="792">
        <v>0.45</v>
      </c>
      <c r="P37" s="792">
        <v>0.83</v>
      </c>
      <c r="Q37" s="792">
        <v>0.55000000000000004</v>
      </c>
      <c r="R37" s="988"/>
      <c r="S37"/>
      <c r="T37"/>
      <c r="U37"/>
      <c r="V37"/>
      <c r="W37"/>
      <c r="X37"/>
      <c r="Y37"/>
      <c r="Z37"/>
      <c r="AA37"/>
      <c r="AB37"/>
      <c r="AC37"/>
      <c r="AD37"/>
      <c r="AE37"/>
      <c r="AF37"/>
    </row>
    <row r="38" spans="1:32" s="986" customFormat="1" ht="12.6" customHeight="1">
      <c r="A38" s="988">
        <v>17</v>
      </c>
      <c r="B38" s="985">
        <v>80.952490000000012</v>
      </c>
      <c r="C38" s="985">
        <v>31.62322</v>
      </c>
      <c r="D38" s="985">
        <v>254.8</v>
      </c>
      <c r="E38" s="985">
        <v>41.05</v>
      </c>
      <c r="F38" s="985">
        <v>64.040000000000006</v>
      </c>
      <c r="G38" s="985">
        <v>21.28</v>
      </c>
      <c r="H38" s="985">
        <v>17.940000000000001</v>
      </c>
      <c r="I38" s="985">
        <v>36.24</v>
      </c>
      <c r="J38" s="985">
        <v>17.14</v>
      </c>
      <c r="K38" s="984">
        <v>10.24</v>
      </c>
      <c r="L38" s="984">
        <v>1.1100000000000001</v>
      </c>
      <c r="M38" s="984">
        <v>0.66</v>
      </c>
      <c r="N38" s="792">
        <v>0.67</v>
      </c>
      <c r="O38" s="792">
        <v>0.6</v>
      </c>
      <c r="P38" s="792">
        <v>1.49</v>
      </c>
      <c r="Q38" s="720">
        <v>0.4</v>
      </c>
      <c r="R38" s="988"/>
      <c r="S38"/>
      <c r="T38"/>
      <c r="U38"/>
      <c r="V38"/>
      <c r="W38"/>
      <c r="X38"/>
      <c r="Y38"/>
      <c r="Z38"/>
      <c r="AA38"/>
      <c r="AB38"/>
      <c r="AC38"/>
      <c r="AD38"/>
      <c r="AE38"/>
      <c r="AF38"/>
    </row>
    <row r="39" spans="1:32" s="986" customFormat="1" ht="12.6" customHeight="1">
      <c r="A39" s="988">
        <v>18</v>
      </c>
      <c r="B39" s="985">
        <v>34.405910000000006</v>
      </c>
      <c r="C39" s="985">
        <v>22.58295</v>
      </c>
      <c r="D39" s="985">
        <v>148.38999999999999</v>
      </c>
      <c r="E39" s="985">
        <v>65.94</v>
      </c>
      <c r="F39" s="985">
        <v>34.520000000000003</v>
      </c>
      <c r="G39" s="985">
        <v>41.94</v>
      </c>
      <c r="H39" s="985">
        <v>12.18</v>
      </c>
      <c r="I39" s="985">
        <v>14.43</v>
      </c>
      <c r="J39" s="985">
        <v>12.73</v>
      </c>
      <c r="K39" s="984">
        <v>6.38</v>
      </c>
      <c r="L39" s="984">
        <v>1.37</v>
      </c>
      <c r="M39" s="984">
        <v>0.68</v>
      </c>
      <c r="N39" s="720">
        <v>1</v>
      </c>
      <c r="O39" s="792">
        <v>0.5</v>
      </c>
      <c r="P39" s="720">
        <v>1</v>
      </c>
      <c r="Q39" s="720">
        <v>0.5</v>
      </c>
      <c r="R39" s="988"/>
      <c r="S39"/>
      <c r="T39"/>
      <c r="U39"/>
      <c r="V39"/>
      <c r="W39"/>
      <c r="X39"/>
      <c r="Y39"/>
      <c r="Z39"/>
      <c r="AA39"/>
      <c r="AB39"/>
      <c r="AC39"/>
      <c r="AD39"/>
      <c r="AE39"/>
      <c r="AF39"/>
    </row>
    <row r="40" spans="1:32" s="986" customFormat="1" ht="12.6" customHeight="1">
      <c r="A40" s="988">
        <v>19</v>
      </c>
      <c r="B40" s="985">
        <v>266.82988</v>
      </c>
      <c r="C40" s="985">
        <v>91.344179999999994</v>
      </c>
      <c r="D40" s="985">
        <v>290.57</v>
      </c>
      <c r="E40" s="985">
        <v>34.21</v>
      </c>
      <c r="F40" s="985">
        <v>65.72</v>
      </c>
      <c r="G40" s="985">
        <v>4.8899999999999997</v>
      </c>
      <c r="H40" s="985">
        <v>7.27</v>
      </c>
      <c r="I40" s="985">
        <v>57.13</v>
      </c>
      <c r="J40" s="985">
        <v>17.68</v>
      </c>
      <c r="K40" s="984">
        <v>8.68</v>
      </c>
      <c r="L40" s="985">
        <v>3.4</v>
      </c>
      <c r="M40" s="984">
        <v>1.67</v>
      </c>
      <c r="N40" s="792">
        <v>1.04</v>
      </c>
      <c r="O40" s="792">
        <v>0.49</v>
      </c>
      <c r="P40" s="792">
        <v>0.96</v>
      </c>
      <c r="Q40" s="792">
        <v>0.51</v>
      </c>
      <c r="R40" s="988"/>
      <c r="S40"/>
      <c r="T40"/>
      <c r="U40"/>
      <c r="V40"/>
      <c r="W40"/>
      <c r="X40"/>
      <c r="Y40"/>
      <c r="Z40"/>
      <c r="AA40"/>
      <c r="AB40"/>
      <c r="AC40"/>
      <c r="AD40"/>
      <c r="AE40"/>
      <c r="AF40"/>
    </row>
    <row r="41" spans="1:32" s="986" customFormat="1" ht="12.6" customHeight="1">
      <c r="A41" s="988">
        <v>20</v>
      </c>
      <c r="B41" s="985">
        <v>70.73657</v>
      </c>
      <c r="C41" s="985">
        <v>35.621780000000001</v>
      </c>
      <c r="D41" s="985">
        <v>195.35</v>
      </c>
      <c r="E41" s="985">
        <v>53.4</v>
      </c>
      <c r="F41" s="985">
        <v>52.64</v>
      </c>
      <c r="G41" s="985">
        <v>16.86</v>
      </c>
      <c r="H41" s="985">
        <v>-0.39</v>
      </c>
      <c r="I41" s="985">
        <v>69.61</v>
      </c>
      <c r="J41" s="985">
        <v>2.2400000000000002</v>
      </c>
      <c r="K41" s="984">
        <v>1.22</v>
      </c>
      <c r="L41" s="984">
        <v>1.73</v>
      </c>
      <c r="M41" s="984">
        <v>0.94</v>
      </c>
      <c r="N41" s="792">
        <v>0.84</v>
      </c>
      <c r="O41" s="792">
        <v>0.54</v>
      </c>
      <c r="P41" s="792">
        <v>1.19</v>
      </c>
      <c r="Q41" s="792">
        <v>0.46</v>
      </c>
      <c r="R41" s="988"/>
      <c r="S41"/>
      <c r="T41"/>
      <c r="U41"/>
      <c r="V41"/>
      <c r="W41"/>
      <c r="X41"/>
      <c r="Y41"/>
      <c r="Z41"/>
      <c r="AA41"/>
      <c r="AB41"/>
      <c r="AC41"/>
      <c r="AD41"/>
      <c r="AE41"/>
      <c r="AF41"/>
    </row>
    <row r="42" spans="1:32" s="986" customFormat="1" ht="12.6" customHeight="1">
      <c r="A42" s="988">
        <v>21</v>
      </c>
      <c r="B42" s="985">
        <v>87.802530000000004</v>
      </c>
      <c r="C42" s="985">
        <v>38.801389999999998</v>
      </c>
      <c r="D42" s="985">
        <v>224.21</v>
      </c>
      <c r="E42" s="985">
        <v>43.67</v>
      </c>
      <c r="F42" s="985">
        <v>55.15</v>
      </c>
      <c r="G42" s="985">
        <v>45.34</v>
      </c>
      <c r="H42" s="985">
        <v>17.14</v>
      </c>
      <c r="I42" s="985">
        <v>21.53</v>
      </c>
      <c r="J42" s="985">
        <v>15.16</v>
      </c>
      <c r="K42" s="984">
        <v>8.07</v>
      </c>
      <c r="L42" s="984">
        <v>1.22</v>
      </c>
      <c r="M42" s="984">
        <v>0.65</v>
      </c>
      <c r="N42" s="792">
        <v>0.88</v>
      </c>
      <c r="O42" s="792">
        <v>0.53</v>
      </c>
      <c r="P42" s="792">
        <v>1.1399999999999999</v>
      </c>
      <c r="Q42" s="792">
        <v>0.47</v>
      </c>
      <c r="R42" s="988"/>
      <c r="S42"/>
      <c r="T42"/>
      <c r="U42"/>
      <c r="V42"/>
      <c r="W42"/>
      <c r="X42"/>
      <c r="Y42"/>
      <c r="Z42"/>
      <c r="AA42"/>
      <c r="AB42"/>
      <c r="AC42"/>
      <c r="AD42"/>
      <c r="AE42"/>
      <c r="AF42"/>
    </row>
    <row r="43" spans="1:32" s="986" customFormat="1" ht="12.6" customHeight="1">
      <c r="A43" s="988">
        <v>22</v>
      </c>
      <c r="B43" s="985">
        <v>56.805959999999999</v>
      </c>
      <c r="C43" s="985">
        <v>26.826599999999999</v>
      </c>
      <c r="D43" s="985">
        <v>210.5</v>
      </c>
      <c r="E43" s="985">
        <v>47.56</v>
      </c>
      <c r="F43" s="985">
        <v>53.15</v>
      </c>
      <c r="G43" s="985">
        <v>30.66</v>
      </c>
      <c r="H43" s="985">
        <v>11.94</v>
      </c>
      <c r="I43" s="985">
        <v>21.99</v>
      </c>
      <c r="J43" s="985">
        <v>16.22</v>
      </c>
      <c r="K43" s="984">
        <v>8.8800000000000008</v>
      </c>
      <c r="L43" s="984">
        <v>1.82</v>
      </c>
      <c r="M43" s="720">
        <v>1</v>
      </c>
      <c r="N43" s="792">
        <v>0.83</v>
      </c>
      <c r="O43" s="792">
        <v>0.55000000000000004</v>
      </c>
      <c r="P43" s="792">
        <v>1.21</v>
      </c>
      <c r="Q43" s="792">
        <v>0.45</v>
      </c>
      <c r="R43" s="988"/>
      <c r="S43"/>
      <c r="T43"/>
      <c r="U43"/>
      <c r="V43"/>
      <c r="W43"/>
      <c r="X43"/>
      <c r="Y43"/>
      <c r="Z43"/>
      <c r="AA43"/>
      <c r="AB43"/>
      <c r="AC43"/>
      <c r="AD43"/>
      <c r="AE43"/>
      <c r="AF43"/>
    </row>
    <row r="44" spans="1:32" s="986" customFormat="1" ht="12.6" customHeight="1">
      <c r="A44" s="988">
        <v>23</v>
      </c>
      <c r="B44" s="985">
        <v>53.183790000000002</v>
      </c>
      <c r="C44" s="985">
        <v>24.021069999999998</v>
      </c>
      <c r="D44" s="985">
        <v>219.53</v>
      </c>
      <c r="E44" s="985">
        <v>48</v>
      </c>
      <c r="F44" s="985">
        <v>58.28</v>
      </c>
      <c r="G44" s="985">
        <v>36.229999999999997</v>
      </c>
      <c r="H44" s="985">
        <v>16.43</v>
      </c>
      <c r="I44" s="985">
        <v>29.98</v>
      </c>
      <c r="J44" s="985">
        <v>19.899999999999999</v>
      </c>
      <c r="K44" s="984">
        <v>9.94</v>
      </c>
      <c r="L44" s="984">
        <v>1.39</v>
      </c>
      <c r="M44" s="984">
        <v>0.69</v>
      </c>
      <c r="N44" s="720">
        <v>1</v>
      </c>
      <c r="O44" s="720">
        <v>0.5</v>
      </c>
      <c r="P44" s="720">
        <v>1</v>
      </c>
      <c r="Q44" s="720">
        <v>0.5</v>
      </c>
      <c r="R44" s="988"/>
      <c r="S44"/>
      <c r="T44"/>
      <c r="U44"/>
      <c r="V44"/>
      <c r="W44"/>
      <c r="X44"/>
      <c r="Y44"/>
      <c r="Z44"/>
      <c r="AA44"/>
      <c r="AB44"/>
      <c r="AC44"/>
      <c r="AD44"/>
      <c r="AE44"/>
      <c r="AF44"/>
    </row>
    <row r="45" spans="1:32" s="986" customFormat="1" ht="12.6" customHeight="1">
      <c r="A45" s="988">
        <v>24</v>
      </c>
      <c r="B45" s="985">
        <v>57.845949999999995</v>
      </c>
      <c r="C45" s="985">
        <v>28.91413</v>
      </c>
      <c r="D45" s="985">
        <v>198.62</v>
      </c>
      <c r="E45" s="985">
        <v>51.54</v>
      </c>
      <c r="F45" s="985">
        <v>51.57</v>
      </c>
      <c r="G45" s="985">
        <v>13.34</v>
      </c>
      <c r="H45" s="985">
        <v>5.12</v>
      </c>
      <c r="I45" s="985">
        <v>22.48</v>
      </c>
      <c r="J45" s="985">
        <v>8.82</v>
      </c>
      <c r="K45" s="984">
        <v>5.32</v>
      </c>
      <c r="L45" s="984">
        <v>2.23</v>
      </c>
      <c r="M45" s="984">
        <v>1.34</v>
      </c>
      <c r="N45" s="792">
        <v>0.66</v>
      </c>
      <c r="O45" s="720">
        <v>0.6</v>
      </c>
      <c r="P45" s="792">
        <v>1.52</v>
      </c>
      <c r="Q45" s="720">
        <v>0.4</v>
      </c>
      <c r="R45" s="988"/>
      <c r="S45"/>
      <c r="T45"/>
      <c r="U45"/>
      <c r="V45"/>
      <c r="W45"/>
      <c r="X45"/>
      <c r="Y45"/>
      <c r="Z45"/>
      <c r="AA45"/>
      <c r="AB45"/>
      <c r="AC45"/>
      <c r="AD45"/>
      <c r="AE45"/>
      <c r="AF45"/>
    </row>
    <row r="46" spans="1:32" s="986" customFormat="1" ht="12.6" customHeight="1">
      <c r="A46" s="988">
        <v>25</v>
      </c>
      <c r="B46" s="985">
        <v>36.790709999999997</v>
      </c>
      <c r="C46" s="985">
        <v>24.302319999999998</v>
      </c>
      <c r="D46" s="985">
        <v>149.91</v>
      </c>
      <c r="E46" s="985">
        <v>66.42</v>
      </c>
      <c r="F46" s="985">
        <v>34.130000000000003</v>
      </c>
      <c r="G46" s="985">
        <v>36.94</v>
      </c>
      <c r="H46" s="985">
        <v>9.2100000000000009</v>
      </c>
      <c r="I46" s="985">
        <v>18.84</v>
      </c>
      <c r="J46" s="985">
        <v>12.36</v>
      </c>
      <c r="K46" s="984">
        <v>5.55</v>
      </c>
      <c r="L46" s="984">
        <v>1.87</v>
      </c>
      <c r="M46" s="984">
        <v>0.84</v>
      </c>
      <c r="N46" s="792">
        <v>1.23</v>
      </c>
      <c r="O46" s="792">
        <v>0.45</v>
      </c>
      <c r="P46" s="792">
        <v>0.81</v>
      </c>
      <c r="Q46" s="792">
        <v>0.55000000000000004</v>
      </c>
      <c r="R46" s="988"/>
      <c r="S46"/>
      <c r="T46"/>
      <c r="U46"/>
      <c r="V46"/>
      <c r="W46"/>
      <c r="X46"/>
      <c r="Y46"/>
      <c r="Z46"/>
      <c r="AA46"/>
      <c r="AB46"/>
      <c r="AC46"/>
      <c r="AD46"/>
      <c r="AE46"/>
      <c r="AF46"/>
    </row>
    <row r="47" spans="1:32" s="986" customFormat="1" ht="12.6" customHeight="1">
      <c r="A47" s="988">
        <v>26</v>
      </c>
      <c r="B47" s="985">
        <v>43.420029999999997</v>
      </c>
      <c r="C47" s="985">
        <v>32.097929999999998</v>
      </c>
      <c r="D47" s="985">
        <v>134.54</v>
      </c>
      <c r="E47" s="985">
        <v>75.03</v>
      </c>
      <c r="F47" s="985">
        <v>26.47</v>
      </c>
      <c r="G47" s="985">
        <v>18.75</v>
      </c>
      <c r="H47" s="985">
        <v>2.71</v>
      </c>
      <c r="I47" s="985">
        <v>31.35</v>
      </c>
      <c r="J47" s="985">
        <v>9.8000000000000007</v>
      </c>
      <c r="K47" s="984">
        <v>3.28</v>
      </c>
      <c r="L47" s="984">
        <v>4.79</v>
      </c>
      <c r="M47" s="985">
        <v>1.6</v>
      </c>
      <c r="N47" s="792">
        <v>1.99</v>
      </c>
      <c r="O47" s="792">
        <v>0.33</v>
      </c>
      <c r="P47" s="985">
        <v>0.5</v>
      </c>
      <c r="Q47" s="792">
        <v>0.67</v>
      </c>
      <c r="R47" s="988"/>
      <c r="S47"/>
      <c r="T47"/>
      <c r="U47"/>
      <c r="V47"/>
      <c r="W47"/>
      <c r="X47"/>
      <c r="Y47"/>
      <c r="Z47"/>
      <c r="AA47"/>
      <c r="AB47"/>
      <c r="AC47"/>
      <c r="AD47"/>
      <c r="AE47"/>
      <c r="AF47"/>
    </row>
    <row r="48" spans="1:32" s="986" customFormat="1" ht="12.6" customHeight="1">
      <c r="A48" s="988">
        <v>27</v>
      </c>
      <c r="B48" s="985">
        <v>43.453089999999996</v>
      </c>
      <c r="C48" s="985">
        <v>29.97222</v>
      </c>
      <c r="D48" s="985">
        <v>144.32</v>
      </c>
      <c r="E48" s="985">
        <v>69.569999999999993</v>
      </c>
      <c r="F48" s="985">
        <v>31.29</v>
      </c>
      <c r="G48" s="985">
        <v>23.9</v>
      </c>
      <c r="H48" s="985">
        <v>5.97</v>
      </c>
      <c r="I48" s="985">
        <v>13.01</v>
      </c>
      <c r="J48" s="985">
        <v>13.74</v>
      </c>
      <c r="K48" s="984">
        <v>6.06</v>
      </c>
      <c r="L48" s="985">
        <v>2.9</v>
      </c>
      <c r="M48" s="984">
        <v>1.28</v>
      </c>
      <c r="N48" s="792">
        <v>1.27</v>
      </c>
      <c r="O48" s="792">
        <v>0.44</v>
      </c>
      <c r="P48" s="792">
        <v>0.79</v>
      </c>
      <c r="Q48" s="792">
        <v>0.56000000000000005</v>
      </c>
      <c r="R48" s="988"/>
      <c r="S48"/>
      <c r="T48"/>
      <c r="U48"/>
      <c r="V48"/>
      <c r="W48"/>
      <c r="X48"/>
      <c r="Y48"/>
      <c r="Z48"/>
      <c r="AA48"/>
      <c r="AB48"/>
      <c r="AC48"/>
      <c r="AD48"/>
      <c r="AE48"/>
      <c r="AF48"/>
    </row>
    <row r="49" spans="1:32" s="986" customFormat="1" ht="12.6" customHeight="1">
      <c r="A49" s="988">
        <v>28</v>
      </c>
      <c r="B49" s="985">
        <v>42.45758</v>
      </c>
      <c r="C49" s="985">
        <v>27.260330000000003</v>
      </c>
      <c r="D49" s="985">
        <v>154.49</v>
      </c>
      <c r="E49" s="985">
        <v>64.7</v>
      </c>
      <c r="F49" s="985">
        <v>36.07</v>
      </c>
      <c r="G49" s="985">
        <v>31.6</v>
      </c>
      <c r="H49" s="985">
        <v>7.23</v>
      </c>
      <c r="I49" s="985">
        <v>16.86</v>
      </c>
      <c r="J49" s="985">
        <v>6.93</v>
      </c>
      <c r="K49" s="984">
        <v>3.81</v>
      </c>
      <c r="L49" s="985">
        <v>1.4</v>
      </c>
      <c r="M49" s="984">
        <v>0.77</v>
      </c>
      <c r="N49" s="792">
        <v>0.82</v>
      </c>
      <c r="O49" s="792">
        <v>0.55000000000000004</v>
      </c>
      <c r="P49" s="792">
        <v>1.22</v>
      </c>
      <c r="Q49" s="792">
        <v>0.45</v>
      </c>
      <c r="R49" s="988"/>
      <c r="S49"/>
      <c r="T49"/>
      <c r="U49"/>
      <c r="V49"/>
      <c r="W49"/>
      <c r="X49"/>
      <c r="Y49"/>
      <c r="Z49"/>
      <c r="AA49"/>
      <c r="AB49"/>
      <c r="AC49"/>
      <c r="AD49"/>
      <c r="AE49"/>
      <c r="AF49"/>
    </row>
    <row r="50" spans="1:32" s="986" customFormat="1" ht="12.6" customHeight="1">
      <c r="A50" s="988">
        <v>29</v>
      </c>
      <c r="B50" s="985">
        <v>43.000279999999997</v>
      </c>
      <c r="C50" s="985">
        <v>27.839599999999997</v>
      </c>
      <c r="D50" s="985">
        <v>154.19999999999999</v>
      </c>
      <c r="E50" s="985">
        <v>64.83</v>
      </c>
      <c r="F50" s="985">
        <v>35.299999999999997</v>
      </c>
      <c r="G50" s="985">
        <v>14.65</v>
      </c>
      <c r="H50" s="985">
        <v>2.97</v>
      </c>
      <c r="I50" s="985">
        <v>20.260000000000002</v>
      </c>
      <c r="J50" s="985">
        <v>11.35</v>
      </c>
      <c r="K50" s="984">
        <v>3.86</v>
      </c>
      <c r="L50" s="984">
        <v>5.67</v>
      </c>
      <c r="M50" s="984">
        <v>1.93</v>
      </c>
      <c r="N50" s="792">
        <v>1.94</v>
      </c>
      <c r="O50" s="792">
        <v>0.34</v>
      </c>
      <c r="P50" s="792">
        <v>0.52</v>
      </c>
      <c r="Q50" s="792">
        <v>0.66</v>
      </c>
      <c r="R50" s="988"/>
      <c r="S50"/>
      <c r="T50"/>
      <c r="U50"/>
      <c r="V50"/>
      <c r="W50"/>
      <c r="X50"/>
      <c r="Y50"/>
      <c r="Z50"/>
      <c r="AA50"/>
      <c r="AB50"/>
      <c r="AC50"/>
      <c r="AD50"/>
      <c r="AE50"/>
      <c r="AF50"/>
    </row>
    <row r="51" spans="1:32" s="986" customFormat="1" ht="12.6" customHeight="1">
      <c r="A51" s="988">
        <v>30</v>
      </c>
      <c r="B51" s="985">
        <v>35.314839999999997</v>
      </c>
      <c r="C51" s="985">
        <v>23.924949999999999</v>
      </c>
      <c r="D51" s="985">
        <v>146.31</v>
      </c>
      <c r="E51" s="985">
        <v>68.27</v>
      </c>
      <c r="F51" s="985">
        <v>32.5</v>
      </c>
      <c r="G51" s="985">
        <v>22.86</v>
      </c>
      <c r="H51" s="985">
        <v>11.65</v>
      </c>
      <c r="I51" s="985">
        <v>16.96</v>
      </c>
      <c r="J51" s="985">
        <v>17.95</v>
      </c>
      <c r="K51" s="984">
        <v>7.54</v>
      </c>
      <c r="L51" s="984">
        <v>1.97</v>
      </c>
      <c r="M51" s="984">
        <v>0.83</v>
      </c>
      <c r="N51" s="792">
        <v>1.38</v>
      </c>
      <c r="O51" s="792">
        <v>0.42</v>
      </c>
      <c r="P51" s="792">
        <v>0.72</v>
      </c>
      <c r="Q51" s="792">
        <v>0.57999999999999996</v>
      </c>
      <c r="R51" s="988"/>
      <c r="S51"/>
      <c r="T51"/>
      <c r="U51"/>
      <c r="V51"/>
      <c r="W51"/>
      <c r="X51"/>
      <c r="Y51"/>
      <c r="Z51"/>
      <c r="AA51"/>
      <c r="AB51"/>
      <c r="AC51"/>
      <c r="AD51"/>
      <c r="AE51"/>
      <c r="AF51"/>
    </row>
    <row r="52" spans="1:32" s="986" customFormat="1" ht="12.6" customHeight="1">
      <c r="A52" s="988">
        <v>31</v>
      </c>
      <c r="B52" s="985">
        <v>25.957810000000002</v>
      </c>
      <c r="C52" s="985">
        <v>18.271639999999998</v>
      </c>
      <c r="D52" s="985">
        <v>140.82</v>
      </c>
      <c r="E52" s="985">
        <v>70.98</v>
      </c>
      <c r="F52" s="985">
        <v>29.86</v>
      </c>
      <c r="G52" s="985">
        <v>37.29</v>
      </c>
      <c r="H52" s="985">
        <v>7.71</v>
      </c>
      <c r="I52" s="985">
        <v>18.510000000000002</v>
      </c>
      <c r="J52" s="985">
        <v>9.6999999999999993</v>
      </c>
      <c r="K52" s="984">
        <v>4.58</v>
      </c>
      <c r="L52" s="984">
        <v>1.69</v>
      </c>
      <c r="M52" s="984">
        <v>0.8</v>
      </c>
      <c r="N52" s="792">
        <v>1.1200000000000001</v>
      </c>
      <c r="O52" s="792">
        <v>0.47</v>
      </c>
      <c r="P52" s="792">
        <v>0.89</v>
      </c>
      <c r="Q52" s="792">
        <v>0.53</v>
      </c>
      <c r="R52" s="988"/>
      <c r="S52"/>
      <c r="T52"/>
      <c r="U52"/>
      <c r="V52"/>
      <c r="W52"/>
      <c r="X52"/>
      <c r="Y52"/>
      <c r="Z52"/>
      <c r="AA52"/>
      <c r="AB52"/>
      <c r="AC52"/>
      <c r="AD52"/>
      <c r="AE52"/>
      <c r="AF52"/>
    </row>
    <row r="53" spans="1:32" s="986" customFormat="1" ht="12.6" customHeight="1">
      <c r="A53" s="988">
        <v>32</v>
      </c>
      <c r="B53" s="985">
        <v>30.379090000000001</v>
      </c>
      <c r="C53" s="985">
        <v>21.949580000000001</v>
      </c>
      <c r="D53" s="985">
        <v>135.41999999999999</v>
      </c>
      <c r="E53" s="985">
        <v>72.709999999999994</v>
      </c>
      <c r="F53" s="985">
        <v>27.92</v>
      </c>
      <c r="G53" s="985">
        <v>39.14</v>
      </c>
      <c r="H53" s="985">
        <v>6.02</v>
      </c>
      <c r="I53" s="985">
        <v>16.350000000000001</v>
      </c>
      <c r="J53" s="985">
        <v>7.65</v>
      </c>
      <c r="K53" s="984">
        <v>3.68</v>
      </c>
      <c r="L53" s="984">
        <v>1.93</v>
      </c>
      <c r="M53" s="984">
        <v>0.93</v>
      </c>
      <c r="N53" s="792">
        <v>1.08</v>
      </c>
      <c r="O53" s="792">
        <v>0.48</v>
      </c>
      <c r="P53" s="792">
        <v>0.93</v>
      </c>
      <c r="Q53" s="792">
        <v>0.52</v>
      </c>
      <c r="R53" s="988"/>
      <c r="S53"/>
      <c r="T53"/>
      <c r="U53"/>
      <c r="V53"/>
      <c r="W53"/>
      <c r="X53"/>
      <c r="Y53"/>
      <c r="Z53"/>
      <c r="AA53"/>
      <c r="AB53"/>
      <c r="AC53"/>
      <c r="AD53"/>
      <c r="AE53"/>
      <c r="AF53"/>
    </row>
    <row r="54" spans="1:32" s="986" customFormat="1" ht="12.6" customHeight="1">
      <c r="A54" s="988">
        <v>33</v>
      </c>
      <c r="B54" s="985">
        <v>48.360169999999997</v>
      </c>
      <c r="C54" s="985">
        <v>29.77974</v>
      </c>
      <c r="D54" s="985">
        <v>159.38999999999999</v>
      </c>
      <c r="E54" s="985">
        <v>61.53</v>
      </c>
      <c r="F54" s="985">
        <v>38.39</v>
      </c>
      <c r="G54" s="985">
        <v>46.64</v>
      </c>
      <c r="H54" s="985">
        <v>10.07</v>
      </c>
      <c r="I54" s="985">
        <v>18.510000000000002</v>
      </c>
      <c r="J54" s="985">
        <v>7.84</v>
      </c>
      <c r="K54" s="984">
        <v>4.3600000000000003</v>
      </c>
      <c r="L54" s="984">
        <v>1.1399999999999999</v>
      </c>
      <c r="M54" s="984">
        <v>0.64</v>
      </c>
      <c r="N54" s="792">
        <v>0.8</v>
      </c>
      <c r="O54" s="792">
        <v>0.56000000000000005</v>
      </c>
      <c r="P54" s="792">
        <v>1.25</v>
      </c>
      <c r="Q54" s="792">
        <v>0.44</v>
      </c>
      <c r="R54" s="988"/>
      <c r="S54"/>
      <c r="T54"/>
      <c r="U54"/>
      <c r="V54"/>
      <c r="W54"/>
      <c r="X54"/>
      <c r="Y54"/>
      <c r="Z54"/>
      <c r="AA54"/>
      <c r="AB54"/>
      <c r="AC54"/>
      <c r="AD54"/>
      <c r="AE54"/>
      <c r="AF54"/>
    </row>
    <row r="55" spans="1:32" s="987" customFormat="1" ht="12.6" customHeight="1">
      <c r="A55" s="975" t="s">
        <v>987</v>
      </c>
      <c r="B55" s="979">
        <v>502.29521999999997</v>
      </c>
      <c r="C55" s="979">
        <v>50.092030000000001</v>
      </c>
      <c r="D55" s="979">
        <v>811.22</v>
      </c>
      <c r="E55" s="979">
        <v>9.73</v>
      </c>
      <c r="F55" s="979">
        <v>87.82</v>
      </c>
      <c r="G55" s="979">
        <v>41.06</v>
      </c>
      <c r="H55" s="979">
        <v>13.86</v>
      </c>
      <c r="I55" s="979">
        <v>35.76</v>
      </c>
      <c r="J55" s="979">
        <v>11.94</v>
      </c>
      <c r="K55" s="978">
        <v>4.83</v>
      </c>
      <c r="L55" s="978">
        <v>0.96</v>
      </c>
      <c r="M55" s="978">
        <v>0.39</v>
      </c>
      <c r="N55" s="977">
        <v>1.47</v>
      </c>
      <c r="O55" s="976">
        <v>0.4</v>
      </c>
      <c r="P55" s="977">
        <v>0.68</v>
      </c>
      <c r="Q55" s="976">
        <v>0.6</v>
      </c>
      <c r="R55" s="975"/>
      <c r="S55"/>
      <c r="T55"/>
      <c r="U55"/>
      <c r="V55"/>
      <c r="W55"/>
      <c r="X55"/>
      <c r="Y55"/>
      <c r="Z55"/>
      <c r="AA55"/>
      <c r="AB55"/>
      <c r="AC55"/>
      <c r="AD55"/>
      <c r="AE55"/>
      <c r="AF55"/>
    </row>
    <row r="56" spans="1:32" s="987" customFormat="1" ht="12.6" customHeight="1">
      <c r="A56" s="975" t="s">
        <v>986</v>
      </c>
      <c r="B56" s="979">
        <v>49.678789999999999</v>
      </c>
      <c r="C56" s="979">
        <v>23.769759999999998</v>
      </c>
      <c r="D56" s="979">
        <v>207.84</v>
      </c>
      <c r="E56" s="979">
        <v>48.67</v>
      </c>
      <c r="F56" s="979">
        <v>53.05</v>
      </c>
      <c r="G56" s="979">
        <v>41.62</v>
      </c>
      <c r="H56" s="979">
        <v>10.47</v>
      </c>
      <c r="I56" s="979">
        <v>32.35</v>
      </c>
      <c r="J56" s="979">
        <v>6.77</v>
      </c>
      <c r="K56" s="978">
        <v>2.88</v>
      </c>
      <c r="L56" s="978">
        <v>0.74</v>
      </c>
      <c r="M56" s="978">
        <v>0.32</v>
      </c>
      <c r="N56" s="977">
        <v>1.35</v>
      </c>
      <c r="O56" s="977">
        <v>0.43</v>
      </c>
      <c r="P56" s="977">
        <v>0.74</v>
      </c>
      <c r="Q56" s="977">
        <v>0.56999999999999995</v>
      </c>
      <c r="R56" s="975"/>
      <c r="S56"/>
      <c r="T56"/>
      <c r="U56"/>
      <c r="V56"/>
      <c r="W56"/>
      <c r="X56"/>
      <c r="Y56"/>
      <c r="Z56"/>
      <c r="AA56"/>
      <c r="AB56"/>
      <c r="AC56"/>
      <c r="AD56"/>
      <c r="AE56"/>
      <c r="AF56"/>
    </row>
    <row r="57" spans="1:32" s="987" customFormat="1" ht="12.6" customHeight="1">
      <c r="A57" s="975" t="s">
        <v>985</v>
      </c>
      <c r="B57" s="979">
        <v>28.995419999999999</v>
      </c>
      <c r="C57" s="979">
        <v>19.835540000000002</v>
      </c>
      <c r="D57" s="979">
        <v>141.33000000000001</v>
      </c>
      <c r="E57" s="979">
        <v>67.31</v>
      </c>
      <c r="F57" s="979">
        <v>31.08</v>
      </c>
      <c r="G57" s="979">
        <v>33.15</v>
      </c>
      <c r="H57" s="979">
        <v>8.9700000000000006</v>
      </c>
      <c r="I57" s="979">
        <v>13.5</v>
      </c>
      <c r="J57" s="979">
        <v>10.19</v>
      </c>
      <c r="K57" s="978">
        <v>3.49</v>
      </c>
      <c r="L57" s="978">
        <v>1.7</v>
      </c>
      <c r="M57" s="978">
        <v>0.57999999999999996</v>
      </c>
      <c r="N57" s="977">
        <v>1.92</v>
      </c>
      <c r="O57" s="977">
        <v>0.34</v>
      </c>
      <c r="P57" s="977">
        <v>0.52</v>
      </c>
      <c r="Q57" s="977">
        <v>0.66</v>
      </c>
      <c r="R57" s="975"/>
      <c r="S57"/>
      <c r="T57"/>
      <c r="U57"/>
      <c r="V57"/>
      <c r="W57"/>
      <c r="X57"/>
      <c r="Y57"/>
      <c r="Z57"/>
      <c r="AA57"/>
      <c r="AB57"/>
      <c r="AC57"/>
      <c r="AD57"/>
      <c r="AE57"/>
      <c r="AF57"/>
    </row>
    <row r="58" spans="1:32" s="987" customFormat="1" ht="12.6" customHeight="1">
      <c r="A58" s="975" t="s">
        <v>984</v>
      </c>
      <c r="B58" s="979">
        <v>35.51117</v>
      </c>
      <c r="C58" s="979">
        <v>22.451990000000002</v>
      </c>
      <c r="D58" s="979">
        <v>153.11000000000001</v>
      </c>
      <c r="E58" s="979">
        <v>62.71</v>
      </c>
      <c r="F58" s="979">
        <v>36.47</v>
      </c>
      <c r="G58" s="979">
        <v>52.01</v>
      </c>
      <c r="H58" s="979">
        <v>4.1399999999999997</v>
      </c>
      <c r="I58" s="979">
        <v>16.850000000000001</v>
      </c>
      <c r="J58" s="979">
        <v>10.08</v>
      </c>
      <c r="K58" s="978">
        <v>4.29</v>
      </c>
      <c r="L58" s="978">
        <v>3.43</v>
      </c>
      <c r="M58" s="978">
        <v>1.46</v>
      </c>
      <c r="N58" s="977">
        <v>1.35</v>
      </c>
      <c r="O58" s="977">
        <v>0.43</v>
      </c>
      <c r="P58" s="977">
        <v>0.74</v>
      </c>
      <c r="Q58" s="977">
        <v>0.56999999999999995</v>
      </c>
      <c r="R58" s="975"/>
      <c r="S58"/>
      <c r="T58"/>
      <c r="U58"/>
      <c r="V58"/>
      <c r="W58"/>
      <c r="X58"/>
      <c r="Y58"/>
      <c r="Z58"/>
      <c r="AA58"/>
      <c r="AB58"/>
      <c r="AC58"/>
      <c r="AD58"/>
      <c r="AE58"/>
      <c r="AF58"/>
    </row>
    <row r="59" spans="1:32" s="986" customFormat="1" ht="12.6" customHeight="1">
      <c r="A59" s="983">
        <v>45</v>
      </c>
      <c r="B59" s="985">
        <v>34.40992</v>
      </c>
      <c r="C59" s="985">
        <v>21.459669999999999</v>
      </c>
      <c r="D59" s="985">
        <v>155.1</v>
      </c>
      <c r="E59" s="985">
        <v>61.52</v>
      </c>
      <c r="F59" s="985">
        <v>37.119999999999997</v>
      </c>
      <c r="G59" s="985">
        <v>54.18</v>
      </c>
      <c r="H59" s="985">
        <v>3.8</v>
      </c>
      <c r="I59" s="985">
        <v>14.79</v>
      </c>
      <c r="J59" s="985">
        <v>13.42</v>
      </c>
      <c r="K59" s="720">
        <v>4.3</v>
      </c>
      <c r="L59" s="984">
        <v>4.93</v>
      </c>
      <c r="M59" s="984">
        <v>1.58</v>
      </c>
      <c r="N59" s="792">
        <v>2.12</v>
      </c>
      <c r="O59" s="792">
        <v>0.32</v>
      </c>
      <c r="P59" s="792">
        <v>0.47</v>
      </c>
      <c r="Q59" s="792">
        <v>0.68</v>
      </c>
      <c r="R59" s="983"/>
      <c r="S59"/>
      <c r="T59"/>
      <c r="U59"/>
      <c r="V59"/>
      <c r="W59"/>
      <c r="X59"/>
      <c r="Y59"/>
      <c r="Z59"/>
      <c r="AA59"/>
      <c r="AB59"/>
      <c r="AC59"/>
      <c r="AD59"/>
      <c r="AE59"/>
      <c r="AF59"/>
    </row>
    <row r="60" spans="1:32" ht="12.6" customHeight="1">
      <c r="A60" s="983">
        <v>46</v>
      </c>
      <c r="B60" s="985">
        <v>50.575519999999997</v>
      </c>
      <c r="C60" s="985">
        <v>28.71002</v>
      </c>
      <c r="D60" s="985">
        <v>169.09</v>
      </c>
      <c r="E60" s="985">
        <v>56.16</v>
      </c>
      <c r="F60" s="985">
        <v>42.77</v>
      </c>
      <c r="G60" s="985">
        <v>48.47</v>
      </c>
      <c r="H60" s="985">
        <v>4.74</v>
      </c>
      <c r="I60" s="985">
        <v>11.97</v>
      </c>
      <c r="J60" s="985">
        <v>9.6</v>
      </c>
      <c r="K60" s="984">
        <v>4.6399999999999997</v>
      </c>
      <c r="L60" s="984">
        <v>2.75</v>
      </c>
      <c r="M60" s="984">
        <v>1.33</v>
      </c>
      <c r="N60" s="792">
        <v>1.07</v>
      </c>
      <c r="O60" s="792">
        <v>0.48</v>
      </c>
      <c r="P60" s="792">
        <v>0.94</v>
      </c>
      <c r="Q60" s="792">
        <v>0.52</v>
      </c>
      <c r="R60" s="983"/>
      <c r="S60"/>
      <c r="T60"/>
      <c r="U60"/>
      <c r="V60"/>
      <c r="W60"/>
      <c r="X60"/>
      <c r="Y60"/>
      <c r="Z60"/>
      <c r="AA60"/>
      <c r="AB60"/>
      <c r="AC60"/>
      <c r="AD60"/>
      <c r="AE60"/>
      <c r="AF60"/>
    </row>
    <row r="61" spans="1:32" ht="12.6" customHeight="1">
      <c r="A61" s="983">
        <v>47</v>
      </c>
      <c r="B61" s="985">
        <v>27.059419999999999</v>
      </c>
      <c r="C61" s="985">
        <v>19.06748</v>
      </c>
      <c r="D61" s="985">
        <v>138.07</v>
      </c>
      <c r="E61" s="985">
        <v>70.19</v>
      </c>
      <c r="F61" s="985">
        <v>29.42</v>
      </c>
      <c r="G61" s="985">
        <v>55.77</v>
      </c>
      <c r="H61" s="985">
        <v>3.42</v>
      </c>
      <c r="I61" s="985">
        <v>22.73</v>
      </c>
      <c r="J61" s="985">
        <v>9.98</v>
      </c>
      <c r="K61" s="984">
        <v>3.65</v>
      </c>
      <c r="L61" s="984">
        <v>4.46</v>
      </c>
      <c r="M61" s="984">
        <v>1.63</v>
      </c>
      <c r="N61" s="792">
        <v>1.73</v>
      </c>
      <c r="O61" s="792">
        <v>0.37</v>
      </c>
      <c r="P61" s="792">
        <v>0.57999999999999996</v>
      </c>
      <c r="Q61" s="792">
        <v>0.63</v>
      </c>
      <c r="R61" s="983"/>
      <c r="S61"/>
      <c r="T61"/>
      <c r="U61"/>
      <c r="V61"/>
      <c r="W61"/>
      <c r="X61"/>
      <c r="Y61"/>
      <c r="Z61"/>
      <c r="AA61"/>
      <c r="AB61"/>
      <c r="AC61"/>
      <c r="AD61"/>
      <c r="AE61"/>
      <c r="AF61"/>
    </row>
    <row r="62" spans="1:32" s="982" customFormat="1" ht="12.6" customHeight="1">
      <c r="A62" s="975" t="s">
        <v>983</v>
      </c>
      <c r="B62" s="979">
        <v>52.079039999999999</v>
      </c>
      <c r="C62" s="979">
        <v>30.30829</v>
      </c>
      <c r="D62" s="979">
        <v>165.99</v>
      </c>
      <c r="E62" s="979">
        <v>59.16</v>
      </c>
      <c r="F62" s="979">
        <v>42.5</v>
      </c>
      <c r="G62" s="979">
        <v>35.18</v>
      </c>
      <c r="H62" s="979">
        <v>8.7200000000000006</v>
      </c>
      <c r="I62" s="979">
        <v>19.809999999999999</v>
      </c>
      <c r="J62" s="979">
        <v>12.39</v>
      </c>
      <c r="K62" s="978">
        <v>3.62</v>
      </c>
      <c r="L62" s="978">
        <v>2.48</v>
      </c>
      <c r="M62" s="978">
        <v>0.72</v>
      </c>
      <c r="N62" s="977">
        <v>2.4300000000000002</v>
      </c>
      <c r="O62" s="977">
        <v>0.28999999999999998</v>
      </c>
      <c r="P62" s="977">
        <v>0.41</v>
      </c>
      <c r="Q62" s="977">
        <v>0.71</v>
      </c>
      <c r="R62" s="975"/>
      <c r="S62"/>
      <c r="T62"/>
      <c r="U62"/>
      <c r="V62"/>
      <c r="W62"/>
      <c r="X62"/>
      <c r="Y62"/>
      <c r="Z62"/>
      <c r="AA62"/>
      <c r="AB62"/>
      <c r="AC62"/>
      <c r="AD62"/>
      <c r="AE62"/>
      <c r="AF62"/>
    </row>
    <row r="63" spans="1:32" s="982" customFormat="1" ht="12.6" customHeight="1">
      <c r="A63" s="975" t="s">
        <v>982</v>
      </c>
      <c r="B63" s="979">
        <v>23.557089999999999</v>
      </c>
      <c r="C63" s="979">
        <v>15.854280000000001</v>
      </c>
      <c r="D63" s="979">
        <v>143.31</v>
      </c>
      <c r="E63" s="979">
        <v>67.099999999999994</v>
      </c>
      <c r="F63" s="979">
        <v>32.6</v>
      </c>
      <c r="G63" s="979">
        <v>43.41</v>
      </c>
      <c r="H63" s="979">
        <v>12.02</v>
      </c>
      <c r="I63" s="979">
        <v>27.86</v>
      </c>
      <c r="J63" s="979">
        <v>11.36</v>
      </c>
      <c r="K63" s="978">
        <v>4.07</v>
      </c>
      <c r="L63" s="978">
        <v>1.4</v>
      </c>
      <c r="M63" s="978">
        <v>0.5</v>
      </c>
      <c r="N63" s="977">
        <v>1.79</v>
      </c>
      <c r="O63" s="977">
        <v>0.36</v>
      </c>
      <c r="P63" s="977">
        <v>0.56000000000000005</v>
      </c>
      <c r="Q63" s="977">
        <v>0.64</v>
      </c>
      <c r="R63" s="975"/>
      <c r="S63"/>
      <c r="T63"/>
      <c r="U63"/>
      <c r="V63"/>
      <c r="W63"/>
      <c r="X63"/>
      <c r="Y63"/>
      <c r="Z63"/>
      <c r="AA63"/>
      <c r="AB63"/>
      <c r="AC63"/>
      <c r="AD63"/>
      <c r="AE63"/>
      <c r="AF63"/>
    </row>
    <row r="64" spans="1:32" s="981" customFormat="1" ht="12.6" customHeight="1">
      <c r="A64" s="975" t="s">
        <v>981</v>
      </c>
      <c r="B64" s="979">
        <v>65.697009999999992</v>
      </c>
      <c r="C64" s="979">
        <v>42.94997</v>
      </c>
      <c r="D64" s="979">
        <v>148.56</v>
      </c>
      <c r="E64" s="979">
        <v>65.349999999999994</v>
      </c>
      <c r="F64" s="979">
        <v>34.61</v>
      </c>
      <c r="G64" s="979">
        <v>51.82</v>
      </c>
      <c r="H64" s="979">
        <v>5.66</v>
      </c>
      <c r="I64" s="979">
        <v>15.57</v>
      </c>
      <c r="J64" s="979">
        <v>6.66</v>
      </c>
      <c r="K64" s="978">
        <v>1.94</v>
      </c>
      <c r="L64" s="978">
        <v>2.19</v>
      </c>
      <c r="M64" s="978">
        <v>0.64</v>
      </c>
      <c r="N64" s="977">
        <v>2.4300000000000002</v>
      </c>
      <c r="O64" s="977">
        <v>0.28999999999999998</v>
      </c>
      <c r="P64" s="977">
        <v>0.41</v>
      </c>
      <c r="Q64" s="977">
        <v>0.71</v>
      </c>
      <c r="R64" s="975"/>
      <c r="S64"/>
      <c r="T64"/>
      <c r="U64"/>
      <c r="V64"/>
      <c r="W64"/>
      <c r="X64"/>
      <c r="Y64"/>
      <c r="Z64"/>
      <c r="AA64"/>
      <c r="AB64"/>
      <c r="AC64"/>
      <c r="AD64"/>
      <c r="AE64"/>
      <c r="AF64"/>
    </row>
    <row r="65" spans="1:32" s="981" customFormat="1" ht="12.6" customHeight="1">
      <c r="A65" s="980" t="s">
        <v>980</v>
      </c>
      <c r="B65" s="979">
        <v>47.294330000000002</v>
      </c>
      <c r="C65" s="979">
        <v>13.55575</v>
      </c>
      <c r="D65" s="979">
        <v>221.47</v>
      </c>
      <c r="E65" s="979">
        <v>26.9</v>
      </c>
      <c r="F65" s="979">
        <v>66.94</v>
      </c>
      <c r="G65" s="979">
        <v>41.73</v>
      </c>
      <c r="H65" s="979">
        <v>30.94</v>
      </c>
      <c r="I65" s="979">
        <v>75.47</v>
      </c>
      <c r="J65" s="979">
        <v>6.57</v>
      </c>
      <c r="K65" s="978">
        <v>2.67</v>
      </c>
      <c r="L65" s="978">
        <v>0.33</v>
      </c>
      <c r="M65" s="978">
        <v>0.13</v>
      </c>
      <c r="N65" s="977">
        <v>1.46</v>
      </c>
      <c r="O65" s="977">
        <v>0.41</v>
      </c>
      <c r="P65" s="977">
        <v>0.68</v>
      </c>
      <c r="Q65" s="977">
        <v>0.59</v>
      </c>
      <c r="R65" s="980"/>
      <c r="S65"/>
      <c r="T65"/>
      <c r="U65"/>
      <c r="V65"/>
      <c r="W65"/>
      <c r="X65"/>
      <c r="Y65"/>
      <c r="Z65"/>
      <c r="AA65"/>
      <c r="AB65"/>
      <c r="AC65"/>
      <c r="AD65"/>
      <c r="AE65"/>
      <c r="AF65"/>
    </row>
    <row r="66" spans="1:32" s="974" customFormat="1" ht="12.6" customHeight="1">
      <c r="A66" s="975" t="s">
        <v>979</v>
      </c>
      <c r="B66" s="979">
        <v>38.373290000000004</v>
      </c>
      <c r="C66" s="979">
        <v>29.375769999999999</v>
      </c>
      <c r="D66" s="979">
        <v>120.68</v>
      </c>
      <c r="E66" s="979">
        <v>77.8</v>
      </c>
      <c r="F66" s="979">
        <v>23.83</v>
      </c>
      <c r="G66" s="979">
        <v>48.28</v>
      </c>
      <c r="H66" s="979">
        <v>57.35</v>
      </c>
      <c r="I66" s="979">
        <v>17.23</v>
      </c>
      <c r="J66" s="979">
        <v>11.75</v>
      </c>
      <c r="K66" s="978">
        <v>6.66</v>
      </c>
      <c r="L66" s="978">
        <v>0.23</v>
      </c>
      <c r="M66" s="978">
        <v>0.13</v>
      </c>
      <c r="N66" s="977">
        <v>0.76</v>
      </c>
      <c r="O66" s="977">
        <v>0.56999999999999995</v>
      </c>
      <c r="P66" s="977">
        <v>1.31</v>
      </c>
      <c r="Q66" s="977">
        <v>0.43</v>
      </c>
      <c r="R66" s="975"/>
      <c r="S66"/>
      <c r="T66"/>
      <c r="U66"/>
      <c r="V66"/>
      <c r="W66"/>
      <c r="X66"/>
      <c r="Y66"/>
      <c r="Z66"/>
      <c r="AA66"/>
      <c r="AB66"/>
      <c r="AC66"/>
      <c r="AD66"/>
      <c r="AE66"/>
      <c r="AF66"/>
    </row>
    <row r="67" spans="1:32" s="974" customFormat="1" ht="12.6" customHeight="1">
      <c r="A67" s="975" t="s">
        <v>978</v>
      </c>
      <c r="B67" s="979">
        <v>23.587569999999999</v>
      </c>
      <c r="C67" s="979">
        <v>17.761839999999999</v>
      </c>
      <c r="D67" s="979">
        <v>130.78</v>
      </c>
      <c r="E67" s="979">
        <v>75.430000000000007</v>
      </c>
      <c r="F67" s="979">
        <v>24.74</v>
      </c>
      <c r="G67" s="979">
        <v>52.88</v>
      </c>
      <c r="H67" s="979">
        <v>8.5500000000000007</v>
      </c>
      <c r="I67" s="979">
        <v>23.31</v>
      </c>
      <c r="J67" s="979">
        <v>13.29</v>
      </c>
      <c r="K67" s="978">
        <v>4.6500000000000004</v>
      </c>
      <c r="L67" s="978">
        <v>2.0699999999999998</v>
      </c>
      <c r="M67" s="978">
        <v>0.72</v>
      </c>
      <c r="N67" s="977">
        <v>1.86</v>
      </c>
      <c r="O67" s="977">
        <v>0.35</v>
      </c>
      <c r="P67" s="977">
        <v>0.54</v>
      </c>
      <c r="Q67" s="977">
        <v>0.65</v>
      </c>
      <c r="R67" s="975"/>
      <c r="S67"/>
      <c r="T67"/>
      <c r="U67"/>
      <c r="V67"/>
      <c r="W67"/>
      <c r="X67"/>
      <c r="Y67"/>
      <c r="Z67"/>
      <c r="AA67"/>
      <c r="AB67"/>
      <c r="AC67"/>
      <c r="AD67"/>
      <c r="AE67"/>
      <c r="AF67"/>
    </row>
    <row r="68" spans="1:32" s="974" customFormat="1" ht="12.6" customHeight="1">
      <c r="A68" s="980" t="s">
        <v>977</v>
      </c>
      <c r="B68" s="979">
        <v>26.712070000000001</v>
      </c>
      <c r="C68" s="979">
        <v>22.289060000000003</v>
      </c>
      <c r="D68" s="979">
        <v>115.58</v>
      </c>
      <c r="E68" s="979">
        <v>107.77</v>
      </c>
      <c r="F68" s="979">
        <v>21.39</v>
      </c>
      <c r="G68" s="979">
        <v>53.78</v>
      </c>
      <c r="H68" s="979">
        <v>6.71</v>
      </c>
      <c r="I68" s="979">
        <v>9.56</v>
      </c>
      <c r="J68" s="979">
        <v>4.3</v>
      </c>
      <c r="K68" s="978">
        <v>1.88</v>
      </c>
      <c r="L68" s="978">
        <v>1.31</v>
      </c>
      <c r="M68" s="978">
        <v>0.56999999999999995</v>
      </c>
      <c r="N68" s="977">
        <v>1.28</v>
      </c>
      <c r="O68" s="977">
        <v>0.44</v>
      </c>
      <c r="P68" s="977">
        <v>0.78</v>
      </c>
      <c r="Q68" s="977">
        <v>0.56000000000000005</v>
      </c>
      <c r="R68" s="980"/>
      <c r="S68"/>
      <c r="T68"/>
      <c r="U68"/>
      <c r="V68"/>
      <c r="W68"/>
      <c r="X68"/>
      <c r="Y68"/>
      <c r="Z68"/>
      <c r="AA68"/>
      <c r="AB68"/>
      <c r="AC68"/>
      <c r="AD68"/>
      <c r="AE68"/>
      <c r="AF68"/>
    </row>
    <row r="69" spans="1:32" s="974" customFormat="1" ht="12.6" customHeight="1">
      <c r="A69" s="975" t="s">
        <v>976</v>
      </c>
      <c r="B69" s="979">
        <v>30.665710000000001</v>
      </c>
      <c r="C69" s="979">
        <v>19.827009999999998</v>
      </c>
      <c r="D69" s="979">
        <v>145.97</v>
      </c>
      <c r="E69" s="979">
        <v>65.09</v>
      </c>
      <c r="F69" s="979">
        <v>35.58</v>
      </c>
      <c r="G69" s="979">
        <v>43.76</v>
      </c>
      <c r="H69" s="979">
        <v>11.83</v>
      </c>
      <c r="I69" s="979">
        <v>18.38</v>
      </c>
      <c r="J69" s="979">
        <v>11.06</v>
      </c>
      <c r="K69" s="978">
        <v>5.22</v>
      </c>
      <c r="L69" s="978">
        <v>1.45</v>
      </c>
      <c r="M69" s="978">
        <v>0.69</v>
      </c>
      <c r="N69" s="977">
        <v>1.1200000000000001</v>
      </c>
      <c r="O69" s="977">
        <v>0.47</v>
      </c>
      <c r="P69" s="977">
        <v>0.89</v>
      </c>
      <c r="Q69" s="977">
        <v>0.53</v>
      </c>
      <c r="R69" s="975"/>
      <c r="S69"/>
      <c r="T69"/>
      <c r="U69"/>
      <c r="V69"/>
      <c r="W69"/>
      <c r="X69"/>
      <c r="Y69"/>
      <c r="Z69"/>
      <c r="AA69"/>
      <c r="AB69"/>
      <c r="AC69"/>
      <c r="AD69"/>
      <c r="AE69"/>
      <c r="AF69"/>
    </row>
    <row r="70" spans="1:32" s="974" customFormat="1" ht="12.6" customHeight="1">
      <c r="A70" s="975" t="s">
        <v>975</v>
      </c>
      <c r="B70" s="979">
        <v>43.399269999999994</v>
      </c>
      <c r="C70" s="979">
        <v>28.931990000000003</v>
      </c>
      <c r="D70" s="979">
        <v>138.79</v>
      </c>
      <c r="E70" s="979">
        <v>63.42</v>
      </c>
      <c r="F70" s="979">
        <v>31.71</v>
      </c>
      <c r="G70" s="979">
        <v>46.65</v>
      </c>
      <c r="H70" s="979">
        <v>13.26</v>
      </c>
      <c r="I70" s="979">
        <v>46.33</v>
      </c>
      <c r="J70" s="979">
        <v>15.75</v>
      </c>
      <c r="K70" s="978">
        <v>4.47</v>
      </c>
      <c r="L70" s="978">
        <v>1.67</v>
      </c>
      <c r="M70" s="978">
        <v>0.47</v>
      </c>
      <c r="N70" s="977">
        <v>2.5299999999999998</v>
      </c>
      <c r="O70" s="977">
        <v>0.28000000000000003</v>
      </c>
      <c r="P70" s="976">
        <v>0.4</v>
      </c>
      <c r="Q70" s="977">
        <v>0.72</v>
      </c>
      <c r="R70" s="975"/>
      <c r="S70"/>
      <c r="T70"/>
      <c r="U70"/>
      <c r="V70"/>
      <c r="W70"/>
      <c r="X70"/>
      <c r="Y70"/>
      <c r="Z70"/>
      <c r="AA70"/>
      <c r="AB70"/>
      <c r="AC70"/>
      <c r="AD70"/>
      <c r="AE70"/>
      <c r="AF70"/>
    </row>
    <row r="71" spans="1:32" s="974" customFormat="1" ht="12.6" customHeight="1">
      <c r="A71" s="975" t="s">
        <v>974</v>
      </c>
      <c r="B71" s="979">
        <v>19.303139999999999</v>
      </c>
      <c r="C71" s="979">
        <v>16.377200000000002</v>
      </c>
      <c r="D71" s="979">
        <v>110.16</v>
      </c>
      <c r="E71" s="979">
        <v>103.4</v>
      </c>
      <c r="F71" s="979">
        <v>18.47</v>
      </c>
      <c r="G71" s="979">
        <v>40.14</v>
      </c>
      <c r="H71" s="976">
        <v>3.09</v>
      </c>
      <c r="I71" s="979">
        <v>23.81</v>
      </c>
      <c r="J71" s="979">
        <v>0.94</v>
      </c>
      <c r="K71" s="978">
        <v>0.47</v>
      </c>
      <c r="L71" s="978">
        <v>1.1399999999999999</v>
      </c>
      <c r="M71" s="978">
        <v>0.56999999999999995</v>
      </c>
      <c r="N71" s="977">
        <v>0.99</v>
      </c>
      <c r="O71" s="976">
        <v>0.5</v>
      </c>
      <c r="P71" s="977">
        <v>1.01</v>
      </c>
      <c r="Q71" s="976">
        <v>0.5</v>
      </c>
      <c r="R71" s="975"/>
      <c r="S71"/>
      <c r="T71"/>
      <c r="U71"/>
      <c r="V71"/>
      <c r="W71"/>
      <c r="X71"/>
      <c r="Y71"/>
      <c r="Z71"/>
      <c r="AA71"/>
      <c r="AB71"/>
      <c r="AC71"/>
      <c r="AD71"/>
      <c r="AE71"/>
      <c r="AF71"/>
    </row>
    <row r="72" spans="1:32" ht="63.75">
      <c r="A72" s="5043"/>
      <c r="B72" s="860" t="s">
        <v>902</v>
      </c>
      <c r="C72" s="860" t="s">
        <v>1037</v>
      </c>
      <c r="D72" s="860" t="s">
        <v>900</v>
      </c>
      <c r="E72" s="860" t="s">
        <v>899</v>
      </c>
      <c r="F72" s="860" t="s">
        <v>898</v>
      </c>
      <c r="G72" s="860" t="s">
        <v>897</v>
      </c>
      <c r="H72" s="860" t="s">
        <v>896</v>
      </c>
      <c r="I72" s="860" t="s">
        <v>895</v>
      </c>
      <c r="J72" s="860" t="s">
        <v>1036</v>
      </c>
      <c r="K72" s="860" t="s">
        <v>1035</v>
      </c>
      <c r="L72" s="860" t="s">
        <v>1034</v>
      </c>
      <c r="M72" s="860" t="s">
        <v>1033</v>
      </c>
      <c r="N72" s="781" t="s">
        <v>1032</v>
      </c>
      <c r="O72" s="860" t="s">
        <v>1031</v>
      </c>
      <c r="P72" s="860" t="s">
        <v>1030</v>
      </c>
      <c r="Q72" s="860" t="s">
        <v>1029</v>
      </c>
      <c r="R72"/>
      <c r="S72"/>
      <c r="T72"/>
      <c r="U72"/>
      <c r="V72"/>
      <c r="W72"/>
      <c r="X72"/>
      <c r="Y72"/>
      <c r="Z72"/>
      <c r="AA72"/>
      <c r="AB72"/>
      <c r="AC72"/>
      <c r="AD72"/>
      <c r="AE72"/>
      <c r="AF72"/>
    </row>
    <row r="73" spans="1:32">
      <c r="A73" s="5044"/>
      <c r="B73" s="5011" t="s">
        <v>790</v>
      </c>
      <c r="C73" s="5013"/>
      <c r="D73" s="5045" t="s">
        <v>208</v>
      </c>
      <c r="E73" s="5045"/>
      <c r="F73" s="5045"/>
      <c r="G73" s="5045"/>
      <c r="H73" s="5045"/>
      <c r="I73" s="5046"/>
      <c r="J73" s="5038" t="s">
        <v>208</v>
      </c>
      <c r="K73" s="5038"/>
      <c r="L73" s="5011" t="s">
        <v>791</v>
      </c>
      <c r="M73" s="5012"/>
      <c r="N73" s="5012"/>
      <c r="O73" s="5012"/>
      <c r="P73" s="5012"/>
      <c r="Q73" s="5013"/>
      <c r="R73"/>
      <c r="S73"/>
      <c r="T73"/>
      <c r="U73"/>
      <c r="V73"/>
      <c r="W73"/>
      <c r="X73"/>
      <c r="Y73"/>
      <c r="Z73"/>
      <c r="AA73"/>
      <c r="AB73"/>
      <c r="AC73"/>
      <c r="AD73"/>
      <c r="AE73"/>
      <c r="AF73"/>
    </row>
    <row r="74" spans="1:32" s="106" customFormat="1" ht="13.5" customHeight="1">
      <c r="A74" s="4813" t="s">
        <v>412</v>
      </c>
      <c r="B74" s="4813"/>
      <c r="C74" s="4813"/>
      <c r="D74" s="4813"/>
      <c r="E74" s="4813"/>
      <c r="F74" s="4813"/>
      <c r="G74" s="4813"/>
      <c r="H74" s="4813"/>
      <c r="I74" s="4813"/>
      <c r="J74" s="4813"/>
      <c r="K74" s="4813"/>
      <c r="L74" s="4813"/>
      <c r="M74" s="4813"/>
      <c r="N74" s="105"/>
      <c r="R74"/>
      <c r="S74"/>
      <c r="T74"/>
      <c r="U74"/>
      <c r="V74"/>
      <c r="W74"/>
      <c r="X74"/>
      <c r="Y74"/>
      <c r="Z74"/>
      <c r="AA74"/>
      <c r="AB74"/>
      <c r="AC74"/>
      <c r="AD74"/>
      <c r="AE74"/>
      <c r="AF74"/>
    </row>
    <row r="75" spans="1:32" ht="9.75" customHeight="1">
      <c r="A75" s="5042" t="s">
        <v>789</v>
      </c>
      <c r="B75" s="5042"/>
      <c r="C75" s="5042"/>
      <c r="D75" s="5042"/>
      <c r="E75" s="5042"/>
      <c r="F75" s="5042"/>
      <c r="G75" s="5042"/>
      <c r="H75" s="5042"/>
      <c r="I75" s="5042"/>
      <c r="R75"/>
      <c r="S75"/>
      <c r="T75"/>
      <c r="U75"/>
      <c r="V75"/>
      <c r="W75"/>
      <c r="X75"/>
      <c r="Y75"/>
      <c r="Z75"/>
      <c r="AA75"/>
      <c r="AB75"/>
      <c r="AC75"/>
      <c r="AD75"/>
      <c r="AE75"/>
      <c r="AF75"/>
    </row>
    <row r="76" spans="1:32" ht="9.75" customHeight="1">
      <c r="A76" s="5007" t="s">
        <v>788</v>
      </c>
      <c r="B76" s="5007"/>
      <c r="C76" s="5007"/>
      <c r="D76" s="5007"/>
      <c r="E76" s="5007"/>
      <c r="F76" s="5007"/>
      <c r="G76" s="5007"/>
      <c r="H76" s="5007"/>
      <c r="I76" s="5007"/>
    </row>
    <row r="77" spans="1:32" ht="9.75" customHeight="1">
      <c r="A77" s="855"/>
      <c r="B77" s="853"/>
      <c r="C77" s="853"/>
      <c r="D77" s="853"/>
      <c r="E77" s="853"/>
      <c r="F77" s="853"/>
      <c r="G77" s="973"/>
      <c r="H77" s="853"/>
      <c r="I77" s="853"/>
    </row>
    <row r="78" spans="1:32" ht="9.75" customHeight="1">
      <c r="A78" s="461" t="s">
        <v>409</v>
      </c>
      <c r="B78" s="461"/>
      <c r="C78" s="461"/>
      <c r="D78" s="972"/>
      <c r="E78" s="972"/>
      <c r="F78" s="972"/>
      <c r="G78" s="972"/>
      <c r="H78" s="972"/>
      <c r="I78" s="972"/>
    </row>
    <row r="79" spans="1:32" ht="12" customHeight="1">
      <c r="A79" s="687" t="s">
        <v>1028</v>
      </c>
      <c r="B79" s="687"/>
      <c r="C79" s="972"/>
      <c r="D79" s="972"/>
      <c r="E79" s="972"/>
      <c r="F79" s="972"/>
      <c r="G79" s="972"/>
      <c r="H79" s="972"/>
      <c r="I79" s="972"/>
    </row>
    <row r="80" spans="1:32" ht="12" customHeight="1">
      <c r="A80" s="687" t="s">
        <v>1027</v>
      </c>
      <c r="B80" s="687"/>
      <c r="C80" s="972"/>
      <c r="D80" s="972"/>
      <c r="E80" s="972"/>
      <c r="F80" s="972"/>
      <c r="G80" s="972"/>
      <c r="H80" s="972"/>
      <c r="I80" s="972"/>
    </row>
    <row r="81" spans="1:9" ht="12" customHeight="1">
      <c r="A81" s="687" t="s">
        <v>1026</v>
      </c>
      <c r="B81" s="687"/>
      <c r="C81" s="972"/>
      <c r="D81" s="972"/>
      <c r="E81" s="972"/>
      <c r="F81" s="972"/>
      <c r="G81" s="972"/>
      <c r="H81" s="972"/>
      <c r="I81" s="972"/>
    </row>
    <row r="82" spans="1:9" ht="12" customHeight="1">
      <c r="A82" s="687" t="s">
        <v>1025</v>
      </c>
      <c r="B82" s="687"/>
      <c r="C82" s="972"/>
      <c r="D82" s="972"/>
      <c r="E82" s="972"/>
      <c r="F82" s="972"/>
      <c r="G82" s="972"/>
      <c r="H82" s="972"/>
      <c r="I82" s="972"/>
    </row>
    <row r="83" spans="1:9" ht="12" customHeight="1">
      <c r="A83" s="687" t="s">
        <v>1024</v>
      </c>
      <c r="B83" s="687"/>
      <c r="C83" s="928"/>
      <c r="D83" s="928"/>
      <c r="E83" s="928"/>
      <c r="F83" s="928"/>
      <c r="G83" s="928"/>
      <c r="H83" s="928"/>
      <c r="I83" s="928"/>
    </row>
    <row r="84" spans="1:9" ht="12" customHeight="1">
      <c r="A84" s="687" t="s">
        <v>1023</v>
      </c>
      <c r="B84" s="687"/>
      <c r="C84" s="928"/>
      <c r="D84" s="928"/>
      <c r="E84" s="928"/>
      <c r="F84" s="928"/>
      <c r="G84" s="928"/>
      <c r="H84" s="928"/>
      <c r="I84" s="928"/>
    </row>
    <row r="85" spans="1:9" ht="12" customHeight="1">
      <c r="A85" s="687" t="s">
        <v>1022</v>
      </c>
      <c r="B85" s="687"/>
      <c r="C85" s="928"/>
      <c r="D85" s="928"/>
      <c r="E85" s="928"/>
      <c r="F85" s="928"/>
      <c r="G85" s="928"/>
      <c r="H85" s="928"/>
      <c r="I85" s="928"/>
    </row>
    <row r="86" spans="1:9" ht="12" customHeight="1">
      <c r="A86" s="687" t="s">
        <v>1021</v>
      </c>
      <c r="B86" s="687"/>
      <c r="C86" s="972"/>
      <c r="D86" s="972"/>
      <c r="E86" s="972"/>
      <c r="F86" s="972"/>
      <c r="G86" s="972"/>
      <c r="H86" s="972"/>
      <c r="I86" s="972"/>
    </row>
    <row r="87" spans="1:9" ht="12" customHeight="1">
      <c r="A87" s="687" t="s">
        <v>1020</v>
      </c>
      <c r="B87" s="687"/>
    </row>
    <row r="88" spans="1:9" ht="12" customHeight="1">
      <c r="A88" s="687" t="s">
        <v>1019</v>
      </c>
      <c r="B88" s="687"/>
    </row>
    <row r="89" spans="1:9" ht="12" customHeight="1">
      <c r="A89" s="687" t="s">
        <v>1018</v>
      </c>
      <c r="B89" s="687"/>
    </row>
    <row r="90" spans="1:9" ht="12" customHeight="1">
      <c r="A90" s="687" t="s">
        <v>1017</v>
      </c>
      <c r="B90" s="687"/>
    </row>
    <row r="91" spans="1:9" ht="12" customHeight="1">
      <c r="A91" s="687" t="s">
        <v>1016</v>
      </c>
      <c r="B91" s="687"/>
    </row>
    <row r="92" spans="1:9" ht="12" customHeight="1">
      <c r="A92" s="687" t="s">
        <v>1015</v>
      </c>
      <c r="B92" s="687"/>
    </row>
    <row r="93" spans="1:9" ht="12" customHeight="1">
      <c r="A93" s="687" t="s">
        <v>1014</v>
      </c>
      <c r="B93" s="687"/>
    </row>
    <row r="94" spans="1:9" ht="12" customHeight="1">
      <c r="A94" s="687" t="s">
        <v>1013</v>
      </c>
      <c r="B94" s="687"/>
    </row>
  </sheetData>
  <mergeCells count="15">
    <mergeCell ref="J5:K5"/>
    <mergeCell ref="L5:Q5"/>
    <mergeCell ref="J73:K73"/>
    <mergeCell ref="L73:Q73"/>
    <mergeCell ref="A1:Q1"/>
    <mergeCell ref="A2:Q2"/>
    <mergeCell ref="A4:A5"/>
    <mergeCell ref="B5:C5"/>
    <mergeCell ref="D5:I5"/>
    <mergeCell ref="A76:I76"/>
    <mergeCell ref="A75:I75"/>
    <mergeCell ref="A72:A73"/>
    <mergeCell ref="B73:C73"/>
    <mergeCell ref="D73:I73"/>
    <mergeCell ref="A74:M74"/>
  </mergeCells>
  <hyperlinks>
    <hyperlink ref="A79" r:id="rId1" xr:uid="{C74F105D-840F-4CCB-9C50-4C8A9CDC7F34}"/>
    <hyperlink ref="A82:A83" r:id="rId2" display="http://www.ine.pt/xurl/ind/0007356" xr:uid="{776231BD-8465-4B0E-9195-E07860F942BF}"/>
    <hyperlink ref="A82" r:id="rId3" xr:uid="{69185FB4-EC00-4915-88B2-FFFE543ADD25}"/>
    <hyperlink ref="A83" r:id="rId4" xr:uid="{9F64D4D3-7212-48DF-B2FC-658B5A0B4674}"/>
    <hyperlink ref="A80" r:id="rId5" xr:uid="{487C86F4-2D27-4990-B571-F696A993C344}"/>
    <hyperlink ref="A84" r:id="rId6" xr:uid="{2936F01E-7D4B-4FE9-96EE-4709CD780CF0}"/>
    <hyperlink ref="A85:A86" r:id="rId7" display="http://www.ine.pt/xurl/ind/0007356" xr:uid="{F0BA17DC-04CD-41F4-98DF-5A8CA24935C1}"/>
    <hyperlink ref="A85" r:id="rId8" xr:uid="{B98BC04F-F713-4132-9AC0-47DED0DF7DD9}"/>
    <hyperlink ref="A86" r:id="rId9" xr:uid="{158A9632-4C2B-46AA-A3B0-52CC924C8787}"/>
    <hyperlink ref="A81" r:id="rId10" xr:uid="{45BA173D-7D42-49D8-AFB2-72BF1B9F5D94}"/>
    <hyperlink ref="A87" r:id="rId11" xr:uid="{64716E46-39A4-4EDA-B800-AC8CBF84684B}"/>
    <hyperlink ref="A90:A91" r:id="rId12" display="http://www.ine.pt/xurl/ind/0007356" xr:uid="{C08888DC-A1C7-48AA-8DB2-671D78C5A845}"/>
    <hyperlink ref="A91" r:id="rId13" xr:uid="{9B6D0103-18CA-4616-B2AB-88644B22FF6D}"/>
    <hyperlink ref="A88:A89" r:id="rId14" display="http://www.ine.pt/xurl/ind/0007388" xr:uid="{C2779AAE-331B-4FE3-97D5-BAD7A4122165}"/>
    <hyperlink ref="A88" r:id="rId15" xr:uid="{F3405229-82AB-408E-8C84-81F218744A0E}"/>
    <hyperlink ref="A89" r:id="rId16" xr:uid="{E7B655FB-A6A7-4CE4-A2E2-5657E3D360BA}"/>
    <hyperlink ref="A92" r:id="rId17" xr:uid="{7609EB00-7BD0-4C7F-BC08-0C8C441CF415}"/>
    <hyperlink ref="A93:A94" r:id="rId18" display="http://www.ine.pt/xurl/ind/0007356" xr:uid="{C92B667C-7EB4-47BE-ACB2-877BB99FA8EB}"/>
    <hyperlink ref="A93" r:id="rId19" xr:uid="{E79CF561-A13B-4942-970B-3AEA7C407F57}"/>
    <hyperlink ref="A94" r:id="rId20" xr:uid="{E8A1D10A-6506-4875-BF61-C183B108F4D2}"/>
    <hyperlink ref="A90" r:id="rId21" xr:uid="{CD5476F9-D768-4E30-88B4-F94A3E7C28BD}"/>
    <hyperlink ref="B72" r:id="rId22" xr:uid="{C61415FD-FD6A-477A-AE98-491ECDB6B1E1}"/>
    <hyperlink ref="B4" r:id="rId23" xr:uid="{C280FC05-9089-4F61-B401-4A3E5EAE2DE0}"/>
    <hyperlink ref="C4" r:id="rId24" xr:uid="{DB1C7C25-9B81-4BED-A33A-A52C8CB53519}"/>
    <hyperlink ref="C72" r:id="rId25" xr:uid="{42E82D80-7C7D-402E-96D3-6ED51A4A5194}"/>
    <hyperlink ref="D4" r:id="rId26" xr:uid="{B20D9CB5-1E9A-40CD-9A21-B84C1DB536A0}"/>
    <hyperlink ref="D72" r:id="rId27" xr:uid="{A91ADA4E-9D08-4FC5-B99B-E38F850BF901}"/>
    <hyperlink ref="E72" r:id="rId28" xr:uid="{C5D8DDAF-ECF2-4CFD-936D-DA10412CF206}"/>
    <hyperlink ref="E4" r:id="rId29" xr:uid="{39D4C905-479F-4887-8370-B682FE91AA12}"/>
    <hyperlink ref="F72" r:id="rId30" xr:uid="{B721441C-B39C-42CA-8ECC-DC41A85C14F0}"/>
    <hyperlink ref="F4" r:id="rId31" xr:uid="{84CC157C-CC1E-4A23-B950-72C3E9CC2F9F}"/>
    <hyperlink ref="G72" r:id="rId32" xr:uid="{31F8D805-FF19-4BF8-8B21-FC2E20A672FC}"/>
    <hyperlink ref="G4" r:id="rId33" xr:uid="{737DF23D-F022-4938-A7E6-8A2C67316DF8}"/>
    <hyperlink ref="H72" r:id="rId34" xr:uid="{871B5446-3CE5-44E4-A0B4-722AEB27F467}"/>
    <hyperlink ref="H4" r:id="rId35" xr:uid="{97284C4D-D0DA-4F77-BC1F-13C17E001385}"/>
    <hyperlink ref="I72" r:id="rId36" xr:uid="{4923E5A9-8EC6-46D2-AD43-4F4BA1BDDBDB}"/>
    <hyperlink ref="I4" r:id="rId37" xr:uid="{8633EA29-3F10-4C90-BE84-21734A6169DB}"/>
    <hyperlink ref="J72" r:id="rId38" xr:uid="{74DFC2B9-449B-4F2E-9669-7D4DA6AABA43}"/>
    <hyperlink ref="J4" r:id="rId39" xr:uid="{E22003E5-F282-44BF-B381-838780BF070F}"/>
    <hyperlink ref="K72" r:id="rId40" xr:uid="{11BEF8A7-52EE-4B76-B06E-A718D08059DC}"/>
    <hyperlink ref="K4" r:id="rId41" xr:uid="{ED5A4BF6-025E-42BC-8EB9-9FAA666D7CAA}"/>
    <hyperlink ref="L72" r:id="rId42" xr:uid="{89091EE8-C6C7-4C42-ACA6-9B69440E67A6}"/>
    <hyperlink ref="L4" r:id="rId43" xr:uid="{36B97BCE-1129-4C36-BF4F-9BAC4FF1FA4C}"/>
    <hyperlink ref="M72" r:id="rId44" xr:uid="{56DCFE9E-6047-4259-8915-328716B10894}"/>
    <hyperlink ref="M4" r:id="rId45" xr:uid="{DBB26D48-F8C3-49C1-B81A-6E8FDF399D94}"/>
    <hyperlink ref="N72" r:id="rId46" xr:uid="{5E69A56D-D6B1-4BA7-9079-43455AA3C8A8}"/>
    <hyperlink ref="N4" r:id="rId47" xr:uid="{925ED5DD-8BA3-48E7-BBD9-ACA828233534}"/>
    <hyperlink ref="O72" r:id="rId48" xr:uid="{4F89E9AE-4678-4FBB-AF67-A7423B6BB646}"/>
    <hyperlink ref="O4" r:id="rId49" xr:uid="{9E7094D0-8826-48E9-A9EC-401974646BB2}"/>
    <hyperlink ref="P72" r:id="rId50" xr:uid="{40A8B5CC-0378-49AE-9404-CBB232251201}"/>
    <hyperlink ref="P4" r:id="rId51" xr:uid="{4EA78AAA-C7F9-4C20-AC40-8C0028B5ED69}"/>
    <hyperlink ref="Q72" r:id="rId52" xr:uid="{B063422A-13A4-488E-AD52-76DF86807B69}"/>
    <hyperlink ref="Q4" r:id="rId53" xr:uid="{BFF27692-4E08-4455-A9A6-CFB5DD99DB60}"/>
  </hyperlinks>
  <pageMargins left="0.39370078740157483" right="0.39370078740157483" top="0.39370078740157483" bottom="0.39370078740157483" header="0" footer="0"/>
  <pageSetup paperSize="9" orientation="landscape" r:id="rId5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8E300-27E7-4C12-A648-A556E82A317C}">
  <sheetPr codeName="Sheet51"/>
  <dimension ref="A1:J84"/>
  <sheetViews>
    <sheetView showGridLines="0" zoomScaleNormal="100" workbookViewId="0">
      <selection sqref="A1:F1"/>
    </sheetView>
  </sheetViews>
  <sheetFormatPr defaultColWidth="9.140625" defaultRowHeight="12.75"/>
  <cols>
    <col min="1" max="1" width="13.85546875" style="99" customWidth="1"/>
    <col min="2" max="3" width="15" style="99" customWidth="1"/>
    <col min="4" max="6" width="13.85546875" style="99" customWidth="1"/>
    <col min="7" max="7" width="7" style="99" customWidth="1"/>
    <col min="8" max="16384" width="9.140625" style="99"/>
  </cols>
  <sheetData>
    <row r="1" spans="1:10" ht="34.5" customHeight="1">
      <c r="A1" s="4836" t="s">
        <v>1063</v>
      </c>
      <c r="B1" s="4836"/>
      <c r="C1" s="4836"/>
      <c r="D1" s="4836"/>
      <c r="E1" s="4836"/>
      <c r="F1" s="4836"/>
      <c r="G1" s="1020"/>
    </row>
    <row r="2" spans="1:10" ht="34.5" customHeight="1">
      <c r="A2" s="4837" t="s">
        <v>1062</v>
      </c>
      <c r="B2" s="4837"/>
      <c r="C2" s="4837"/>
      <c r="D2" s="4837"/>
      <c r="E2" s="4837"/>
      <c r="F2" s="4837"/>
    </row>
    <row r="3" spans="1:10" s="927" customFormat="1" ht="29.25" customHeight="1">
      <c r="A3" s="5050"/>
      <c r="B3" s="781" t="s">
        <v>1061</v>
      </c>
      <c r="C3" s="781" t="s">
        <v>1003</v>
      </c>
      <c r="D3" s="781" t="s">
        <v>1060</v>
      </c>
      <c r="E3" s="781" t="s">
        <v>1059</v>
      </c>
      <c r="F3" s="781" t="s">
        <v>1058</v>
      </c>
    </row>
    <row r="4" spans="1:10" ht="12.75" customHeight="1">
      <c r="A4" s="5050"/>
      <c r="B4" s="5035" t="s">
        <v>804</v>
      </c>
      <c r="C4" s="5051"/>
      <c r="D4" s="5049" t="s">
        <v>803</v>
      </c>
      <c r="E4" s="5036"/>
      <c r="F4" s="5037"/>
    </row>
    <row r="5" spans="1:10" ht="12.75" customHeight="1">
      <c r="A5" s="953" t="s">
        <v>209</v>
      </c>
      <c r="B5" s="268"/>
      <c r="C5" s="268"/>
      <c r="D5" s="268"/>
      <c r="E5" s="268"/>
      <c r="F5" s="268"/>
      <c r="G5" s="711"/>
    </row>
    <row r="6" spans="1:10" ht="12.75" customHeight="1">
      <c r="A6" s="728">
        <v>2004</v>
      </c>
      <c r="B6" s="1010">
        <v>339856</v>
      </c>
      <c r="C6" s="1010">
        <v>2776854</v>
      </c>
      <c r="D6" s="1016" t="s">
        <v>215</v>
      </c>
      <c r="E6" s="1010">
        <v>102473887</v>
      </c>
      <c r="F6" s="1010">
        <v>279484123</v>
      </c>
      <c r="H6" s="1017"/>
      <c r="I6" s="1017"/>
      <c r="J6" s="1017"/>
    </row>
    <row r="7" spans="1:10" ht="12.75" customHeight="1">
      <c r="A7" s="728">
        <v>2005</v>
      </c>
      <c r="B7" s="1010">
        <v>343978</v>
      </c>
      <c r="C7" s="1010">
        <v>2811321</v>
      </c>
      <c r="D7" s="1016" t="s">
        <v>215</v>
      </c>
      <c r="E7" s="1010">
        <v>113607036</v>
      </c>
      <c r="F7" s="1010">
        <v>291258200</v>
      </c>
      <c r="H7" s="1017"/>
      <c r="I7" s="1017"/>
      <c r="J7" s="1017"/>
    </row>
    <row r="8" spans="1:10" ht="12.75" customHeight="1">
      <c r="A8" s="728">
        <v>2006</v>
      </c>
      <c r="B8" s="1010">
        <v>344998</v>
      </c>
      <c r="C8" s="1010">
        <v>2878212</v>
      </c>
      <c r="D8" s="1016" t="s">
        <v>215</v>
      </c>
      <c r="E8" s="1010">
        <v>122732404</v>
      </c>
      <c r="F8" s="1010">
        <v>309579992</v>
      </c>
      <c r="H8" s="1017"/>
      <c r="I8" s="1017"/>
      <c r="J8" s="1017"/>
    </row>
    <row r="9" spans="1:10" ht="12.75" customHeight="1">
      <c r="A9" s="728">
        <v>2007</v>
      </c>
      <c r="B9" s="1010">
        <v>359325</v>
      </c>
      <c r="C9" s="1010">
        <v>2990894</v>
      </c>
      <c r="D9" s="1016" t="s">
        <v>215</v>
      </c>
      <c r="E9" s="1010">
        <v>129315373</v>
      </c>
      <c r="F9" s="1010">
        <v>347492875</v>
      </c>
      <c r="H9" s="1017"/>
      <c r="I9" s="1017"/>
      <c r="J9" s="1017"/>
    </row>
    <row r="10" spans="1:10" ht="12.75" customHeight="1">
      <c r="A10" s="728" t="s">
        <v>802</v>
      </c>
      <c r="B10" s="1010">
        <v>368205</v>
      </c>
      <c r="C10" s="1010">
        <v>2962190</v>
      </c>
      <c r="D10" s="1016" t="s">
        <v>215</v>
      </c>
      <c r="E10" s="1010">
        <v>170350362</v>
      </c>
      <c r="F10" s="1010">
        <v>385066786</v>
      </c>
      <c r="G10" s="1019"/>
      <c r="H10" s="1017"/>
      <c r="I10" s="1017"/>
      <c r="J10" s="1017"/>
    </row>
    <row r="11" spans="1:10" s="96" customFormat="1" ht="12.75" customHeight="1">
      <c r="A11" s="717">
        <v>2009</v>
      </c>
      <c r="B11" s="1010">
        <v>366915</v>
      </c>
      <c r="C11" s="1010">
        <v>2872688</v>
      </c>
      <c r="D11" s="1016" t="s">
        <v>215</v>
      </c>
      <c r="E11" s="1010">
        <v>179058540</v>
      </c>
      <c r="F11" s="1010">
        <v>390892870</v>
      </c>
      <c r="H11" s="1017"/>
      <c r="I11" s="1017"/>
      <c r="J11" s="1017"/>
    </row>
    <row r="12" spans="1:10" ht="12.75" customHeight="1">
      <c r="A12" s="717">
        <v>2010</v>
      </c>
      <c r="B12" s="1010">
        <v>361235</v>
      </c>
      <c r="C12" s="1010">
        <v>2824929</v>
      </c>
      <c r="D12" s="1010">
        <v>262009848</v>
      </c>
      <c r="E12" s="1010">
        <v>203934061</v>
      </c>
      <c r="F12" s="1010">
        <v>398252918</v>
      </c>
      <c r="H12" s="1017"/>
      <c r="I12" s="1017"/>
      <c r="J12" s="1017"/>
    </row>
    <row r="13" spans="1:10" ht="12.75" customHeight="1">
      <c r="A13" s="717">
        <v>2011</v>
      </c>
      <c r="B13" s="1010">
        <v>361851</v>
      </c>
      <c r="C13" s="1010">
        <v>2760265</v>
      </c>
      <c r="D13" s="1010">
        <v>258158459</v>
      </c>
      <c r="E13" s="1010">
        <v>196030010</v>
      </c>
      <c r="F13" s="1010">
        <v>403968348</v>
      </c>
      <c r="H13" s="1017"/>
      <c r="I13" s="1017"/>
      <c r="J13" s="1017"/>
    </row>
    <row r="14" spans="1:10" s="96" customFormat="1" ht="12.75" customHeight="1">
      <c r="A14" s="717">
        <v>2012</v>
      </c>
      <c r="B14" s="1010">
        <v>355769</v>
      </c>
      <c r="C14" s="1010">
        <v>2589309</v>
      </c>
      <c r="D14" s="1010">
        <v>245397688</v>
      </c>
      <c r="E14" s="1010">
        <v>187218805</v>
      </c>
      <c r="F14" s="1010">
        <v>395147423</v>
      </c>
      <c r="G14" s="1018"/>
      <c r="H14" s="1017"/>
      <c r="I14" s="1017"/>
      <c r="J14" s="1017"/>
    </row>
    <row r="15" spans="1:10" s="96" customFormat="1" ht="12.75" customHeight="1">
      <c r="A15" s="717">
        <v>2013</v>
      </c>
      <c r="B15" s="1010">
        <v>356577</v>
      </c>
      <c r="C15" s="1010">
        <v>2542739</v>
      </c>
      <c r="D15" s="1010">
        <v>239859175</v>
      </c>
      <c r="E15" s="1010">
        <v>191007353</v>
      </c>
      <c r="F15" s="1010">
        <v>387600015</v>
      </c>
      <c r="G15" s="1012"/>
      <c r="H15" s="1017"/>
      <c r="I15" s="1017"/>
      <c r="J15" s="1017"/>
    </row>
    <row r="16" spans="1:10" s="96" customFormat="1" ht="12.75" customHeight="1">
      <c r="A16" s="795">
        <v>2014</v>
      </c>
      <c r="B16" s="1010">
        <v>363356</v>
      </c>
      <c r="C16" s="1010">
        <v>2598434</v>
      </c>
      <c r="D16" s="1016">
        <v>245878901</v>
      </c>
      <c r="E16" s="1010">
        <v>181348123</v>
      </c>
      <c r="F16" s="1010">
        <v>382074330</v>
      </c>
      <c r="G16" s="990"/>
      <c r="H16" s="1017"/>
      <c r="I16" s="1017"/>
      <c r="J16" s="1017"/>
    </row>
    <row r="17" spans="1:10" s="96" customFormat="1" ht="12.75" customHeight="1">
      <c r="A17" s="795">
        <v>2015</v>
      </c>
      <c r="B17" s="1010">
        <v>372201</v>
      </c>
      <c r="C17" s="1010">
        <v>2702027</v>
      </c>
      <c r="D17" s="1016">
        <v>247771212</v>
      </c>
      <c r="E17" s="1010">
        <v>187854542</v>
      </c>
      <c r="F17" s="1010">
        <v>378214627</v>
      </c>
      <c r="G17" s="990"/>
      <c r="H17" s="1017"/>
      <c r="I17" s="1017"/>
      <c r="J17" s="1017"/>
    </row>
    <row r="18" spans="1:10" ht="12.75" customHeight="1">
      <c r="A18" s="795">
        <v>2016</v>
      </c>
      <c r="B18" s="1010">
        <v>380935</v>
      </c>
      <c r="C18" s="1010">
        <v>2804923</v>
      </c>
      <c r="D18" s="1016">
        <v>251699881</v>
      </c>
      <c r="E18" s="1010">
        <v>194793896</v>
      </c>
      <c r="F18" s="1010">
        <v>376362846</v>
      </c>
      <c r="G18" s="795"/>
      <c r="H18" s="1017"/>
      <c r="I18" s="1017"/>
      <c r="J18" s="1017"/>
    </row>
    <row r="19" spans="1:10" ht="12.75" customHeight="1">
      <c r="A19" s="795">
        <v>2017</v>
      </c>
      <c r="B19" s="1010">
        <v>394967</v>
      </c>
      <c r="C19" s="1010">
        <v>2955992</v>
      </c>
      <c r="D19" s="1016">
        <v>260373517</v>
      </c>
      <c r="E19" s="1010">
        <v>204878685</v>
      </c>
      <c r="F19" s="1010">
        <v>385103288</v>
      </c>
      <c r="G19" s="795"/>
      <c r="H19" s="1017"/>
      <c r="I19" s="1017"/>
      <c r="J19" s="1017"/>
    </row>
    <row r="20" spans="1:10" ht="12.75" customHeight="1">
      <c r="A20" s="795">
        <v>2018</v>
      </c>
      <c r="B20" s="1014">
        <v>413767</v>
      </c>
      <c r="C20" s="1014">
        <v>3108081</v>
      </c>
      <c r="D20" s="1015">
        <v>266582974.38299999</v>
      </c>
      <c r="E20" s="1014">
        <v>222788927.46399999</v>
      </c>
      <c r="F20" s="1014">
        <v>390551591.75099999</v>
      </c>
      <c r="G20" s="795"/>
      <c r="H20" s="1017"/>
      <c r="I20" s="1017"/>
      <c r="J20" s="1017"/>
    </row>
    <row r="21" spans="1:10" ht="12.75" customHeight="1">
      <c r="A21" s="795">
        <v>2019</v>
      </c>
      <c r="B21" s="1014">
        <v>438959</v>
      </c>
      <c r="C21" s="1014">
        <v>3259007</v>
      </c>
      <c r="D21" s="1015">
        <v>281554074.70700002</v>
      </c>
      <c r="E21" s="1014">
        <v>236166553.20100001</v>
      </c>
      <c r="F21" s="1014">
        <v>406752264.986</v>
      </c>
      <c r="G21" s="795"/>
    </row>
    <row r="22" spans="1:10" ht="12.75" customHeight="1">
      <c r="A22" s="795">
        <v>2020</v>
      </c>
      <c r="B22" s="1010">
        <v>450416</v>
      </c>
      <c r="C22" s="1010">
        <v>3215636</v>
      </c>
      <c r="D22" s="1016">
        <v>283763838.33700001</v>
      </c>
      <c r="E22" s="1010">
        <v>259875416.97099999</v>
      </c>
      <c r="F22" s="1010">
        <v>412281962.37300003</v>
      </c>
      <c r="G22" s="795"/>
    </row>
    <row r="23" spans="1:10" ht="12.75" customHeight="1">
      <c r="A23" s="795">
        <v>2021</v>
      </c>
      <c r="B23" s="1010">
        <v>468746</v>
      </c>
      <c r="C23" s="1010">
        <v>3308335</v>
      </c>
      <c r="D23" s="1016">
        <v>329166314.83099997</v>
      </c>
      <c r="E23" s="1010">
        <v>289385698.07499999</v>
      </c>
      <c r="F23" s="1010">
        <v>446093589.81400001</v>
      </c>
      <c r="G23" s="795"/>
    </row>
    <row r="24" spans="1:10" ht="12.75" customHeight="1">
      <c r="A24" s="795">
        <v>2022</v>
      </c>
      <c r="B24" s="1010">
        <v>488807</v>
      </c>
      <c r="C24" s="1010">
        <v>3479883</v>
      </c>
      <c r="D24" s="1016">
        <v>364469375</v>
      </c>
      <c r="E24" s="1010">
        <v>323030187</v>
      </c>
      <c r="F24" s="1010">
        <v>472576344</v>
      </c>
      <c r="G24" s="795"/>
    </row>
    <row r="25" spans="1:10" s="96" customFormat="1" ht="12.75" customHeight="1">
      <c r="A25" s="990">
        <v>2023</v>
      </c>
      <c r="B25" s="1014"/>
      <c r="C25" s="1014"/>
      <c r="D25" s="1015"/>
      <c r="E25" s="1014"/>
      <c r="F25" s="1014"/>
      <c r="G25" s="990"/>
    </row>
    <row r="26" spans="1:10" s="96" customFormat="1" ht="12.75" customHeight="1">
      <c r="A26" s="1013" t="s">
        <v>209</v>
      </c>
      <c r="B26" s="1009">
        <v>512751</v>
      </c>
      <c r="C26" s="1009">
        <v>3685519</v>
      </c>
      <c r="D26" s="1009">
        <v>377280511.315</v>
      </c>
      <c r="E26" s="1009">
        <v>364612091.27999997</v>
      </c>
      <c r="F26" s="1009">
        <v>476849324.671</v>
      </c>
      <c r="G26" s="1012"/>
    </row>
    <row r="27" spans="1:10" s="96" customFormat="1" ht="12.75" customHeight="1">
      <c r="A27" s="980" t="s">
        <v>990</v>
      </c>
      <c r="B27" s="1009">
        <v>20432</v>
      </c>
      <c r="C27" s="1009">
        <v>102704</v>
      </c>
      <c r="D27" s="1009">
        <v>8719206.8790000007</v>
      </c>
      <c r="E27" s="1009">
        <v>11127381.715</v>
      </c>
      <c r="F27" s="1009">
        <v>12047681.880999999</v>
      </c>
      <c r="G27" s="1012"/>
      <c r="H27" s="99"/>
    </row>
    <row r="28" spans="1:10" s="96" customFormat="1" ht="12.75" customHeight="1">
      <c r="A28" s="980" t="s">
        <v>989</v>
      </c>
      <c r="B28" s="1009">
        <v>764</v>
      </c>
      <c r="C28" s="1009">
        <v>9544</v>
      </c>
      <c r="D28" s="1009">
        <v>1108535.466</v>
      </c>
      <c r="E28" s="1009">
        <v>1630000.7</v>
      </c>
      <c r="F28" s="1009">
        <v>1709451.2960000001</v>
      </c>
      <c r="G28" s="1012"/>
      <c r="H28" s="99"/>
    </row>
    <row r="29" spans="1:10" s="96" customFormat="1" ht="12.75" customHeight="1">
      <c r="A29" s="975" t="s">
        <v>988</v>
      </c>
      <c r="B29" s="1009">
        <v>41561</v>
      </c>
      <c r="C29" s="1009">
        <v>718887</v>
      </c>
      <c r="D29" s="1009">
        <v>65257388.111000001</v>
      </c>
      <c r="E29" s="1009">
        <v>59684562.560999997</v>
      </c>
      <c r="F29" s="1009">
        <v>62648664.397</v>
      </c>
      <c r="G29" s="1012"/>
      <c r="H29" s="99"/>
    </row>
    <row r="30" spans="1:10" ht="12.75" customHeight="1">
      <c r="A30" s="983">
        <v>10</v>
      </c>
      <c r="B30" s="1009">
        <v>5454</v>
      </c>
      <c r="C30" s="1009">
        <v>89377</v>
      </c>
      <c r="D30" s="1009">
        <v>8248869.3689999999</v>
      </c>
      <c r="E30" s="1009">
        <v>6703179.8530000001</v>
      </c>
      <c r="F30" s="1009">
        <v>8065397.818</v>
      </c>
      <c r="G30" s="1012"/>
    </row>
    <row r="31" spans="1:10" ht="12.75" customHeight="1">
      <c r="A31" s="1011">
        <v>11</v>
      </c>
      <c r="B31" s="1009">
        <v>1352</v>
      </c>
      <c r="C31" s="1009">
        <v>17624</v>
      </c>
      <c r="D31" s="1009">
        <v>3897285.1090000002</v>
      </c>
      <c r="E31" s="1009">
        <v>3731875.88</v>
      </c>
      <c r="F31" s="1009">
        <v>3970897.165</v>
      </c>
      <c r="G31" s="1012"/>
    </row>
    <row r="32" spans="1:10" ht="12.75" customHeight="1">
      <c r="A32" s="983">
        <v>12</v>
      </c>
      <c r="B32" s="1009">
        <v>6</v>
      </c>
      <c r="C32" s="1009">
        <v>626</v>
      </c>
      <c r="D32" s="1009">
        <v>476903.40399999998</v>
      </c>
      <c r="E32" s="1009">
        <v>541752.67299999995</v>
      </c>
      <c r="F32" s="1009">
        <v>74386.84</v>
      </c>
      <c r="G32" s="1012"/>
    </row>
    <row r="33" spans="1:7" ht="12.75" customHeight="1">
      <c r="A33" s="983">
        <v>13</v>
      </c>
      <c r="B33" s="1009">
        <v>1937</v>
      </c>
      <c r="C33" s="1009">
        <v>44765</v>
      </c>
      <c r="D33" s="1009">
        <v>3157997.9679999999</v>
      </c>
      <c r="E33" s="1009">
        <v>2564202.4160000002</v>
      </c>
      <c r="F33" s="1009">
        <v>3007460.5129999998</v>
      </c>
      <c r="G33" s="1012"/>
    </row>
    <row r="34" spans="1:7" ht="12.75" customHeight="1">
      <c r="A34" s="1011">
        <v>14</v>
      </c>
      <c r="B34" s="1009">
        <v>3956</v>
      </c>
      <c r="C34" s="1009">
        <v>73126</v>
      </c>
      <c r="D34" s="1009">
        <v>2384597.9040000001</v>
      </c>
      <c r="E34" s="1009">
        <v>1489486.5989999999</v>
      </c>
      <c r="F34" s="1009">
        <v>1934210.899</v>
      </c>
      <c r="G34" s="1012"/>
    </row>
    <row r="35" spans="1:7" ht="12.75" customHeight="1">
      <c r="A35" s="983">
        <v>15</v>
      </c>
      <c r="B35" s="1009">
        <v>1832</v>
      </c>
      <c r="C35" s="1009">
        <v>43010</v>
      </c>
      <c r="D35" s="1009">
        <v>1524006.7960000001</v>
      </c>
      <c r="E35" s="1009">
        <v>1014766.7439999999</v>
      </c>
      <c r="F35" s="1009">
        <v>1173720.8929999999</v>
      </c>
      <c r="G35" s="1012"/>
    </row>
    <row r="36" spans="1:7" ht="12.75" customHeight="1">
      <c r="A36" s="983">
        <v>16</v>
      </c>
      <c r="B36" s="1009">
        <v>2647</v>
      </c>
      <c r="C36" s="1009">
        <v>27986</v>
      </c>
      <c r="D36" s="1009">
        <v>3012866.7990000001</v>
      </c>
      <c r="E36" s="1009">
        <v>2310006.747</v>
      </c>
      <c r="F36" s="1009">
        <v>2768648.6349999998</v>
      </c>
      <c r="G36" s="1010"/>
    </row>
    <row r="37" spans="1:7" ht="12.75" customHeight="1">
      <c r="A37" s="1011">
        <v>17</v>
      </c>
      <c r="B37" s="1009">
        <v>422</v>
      </c>
      <c r="C37" s="1009">
        <v>14653</v>
      </c>
      <c r="D37" s="1009">
        <v>2521760.7719999999</v>
      </c>
      <c r="E37" s="1009">
        <v>4840232.2580000004</v>
      </c>
      <c r="F37" s="1009">
        <v>3256604.0920000002</v>
      </c>
      <c r="G37" s="1010"/>
    </row>
    <row r="38" spans="1:7" ht="12.75" customHeight="1">
      <c r="A38" s="983">
        <v>18</v>
      </c>
      <c r="B38" s="1009">
        <v>1631</v>
      </c>
      <c r="C38" s="1009">
        <v>12418</v>
      </c>
      <c r="D38" s="1009">
        <v>785940.45299999998</v>
      </c>
      <c r="E38" s="1009">
        <v>763231.81700000004</v>
      </c>
      <c r="F38" s="1009">
        <v>760702.87600000005</v>
      </c>
      <c r="G38" s="1010"/>
    </row>
    <row r="39" spans="1:7" ht="12.75" customHeight="1">
      <c r="A39" s="983">
        <v>19</v>
      </c>
      <c r="B39" s="1009">
        <v>21</v>
      </c>
      <c r="C39" s="1009">
        <v>1886</v>
      </c>
      <c r="D39" s="1009">
        <v>2439279.6529999999</v>
      </c>
      <c r="E39" s="1009">
        <v>3063109.2140000002</v>
      </c>
      <c r="F39" s="1009">
        <v>3179108.5690000001</v>
      </c>
      <c r="G39" s="1010"/>
    </row>
    <row r="40" spans="1:7" ht="12.75" customHeight="1">
      <c r="A40" s="1011">
        <v>20</v>
      </c>
      <c r="B40" s="1009">
        <v>792</v>
      </c>
      <c r="C40" s="1009">
        <v>14701</v>
      </c>
      <c r="D40" s="1009">
        <v>2892870.5780000002</v>
      </c>
      <c r="E40" s="1009">
        <v>3513567.7220000001</v>
      </c>
      <c r="F40" s="1009">
        <v>2940682.3909999998</v>
      </c>
      <c r="G40" s="1010"/>
    </row>
    <row r="41" spans="1:7" ht="12.75" customHeight="1">
      <c r="A41" s="983">
        <v>21</v>
      </c>
      <c r="B41" s="1009">
        <v>194</v>
      </c>
      <c r="C41" s="1009">
        <v>10220</v>
      </c>
      <c r="D41" s="1009">
        <v>1611241.4569999999</v>
      </c>
      <c r="E41" s="1009">
        <v>1718184.247</v>
      </c>
      <c r="F41" s="1009">
        <v>1510313.0090000001</v>
      </c>
      <c r="G41" s="1010"/>
    </row>
    <row r="42" spans="1:7" ht="12.75" customHeight="1">
      <c r="A42" s="983">
        <v>22</v>
      </c>
      <c r="B42" s="1009">
        <v>1016</v>
      </c>
      <c r="C42" s="1009">
        <v>33198</v>
      </c>
      <c r="D42" s="1009">
        <v>3242914.2050000001</v>
      </c>
      <c r="E42" s="1009">
        <v>3475840.1910000001</v>
      </c>
      <c r="F42" s="1009">
        <v>2869570.1660000002</v>
      </c>
      <c r="G42" s="1010"/>
    </row>
    <row r="43" spans="1:7" ht="12.75" customHeight="1">
      <c r="A43" s="1011">
        <v>23</v>
      </c>
      <c r="B43" s="1009">
        <v>2347</v>
      </c>
      <c r="C43" s="1009">
        <v>44589</v>
      </c>
      <c r="D43" s="1009">
        <v>3970720.716</v>
      </c>
      <c r="E43" s="1009">
        <v>4631382.1210000003</v>
      </c>
      <c r="F43" s="1009">
        <v>4640084.7910000002</v>
      </c>
      <c r="G43" s="1010"/>
    </row>
    <row r="44" spans="1:7" ht="12.75" customHeight="1">
      <c r="A44" s="983">
        <v>24</v>
      </c>
      <c r="B44" s="1009">
        <v>269</v>
      </c>
      <c r="C44" s="1009">
        <v>9012</v>
      </c>
      <c r="D44" s="1009">
        <v>2068498.4439999999</v>
      </c>
      <c r="E44" s="1009">
        <v>1798305.4669999999</v>
      </c>
      <c r="F44" s="1009">
        <v>1184702.827</v>
      </c>
      <c r="G44" s="1010"/>
    </row>
    <row r="45" spans="1:7" ht="12" customHeight="1">
      <c r="A45" s="983">
        <v>25</v>
      </c>
      <c r="B45" s="1009">
        <v>7707</v>
      </c>
      <c r="C45" s="1009">
        <v>94997</v>
      </c>
      <c r="D45" s="1009">
        <v>7110719.1189999999</v>
      </c>
      <c r="E45" s="1009">
        <v>5302701.9670000002</v>
      </c>
      <c r="F45" s="1009">
        <v>6515519.1069999998</v>
      </c>
      <c r="G45" s="1010"/>
    </row>
    <row r="46" spans="1:7" ht="12" customHeight="1">
      <c r="A46" s="1011">
        <v>26</v>
      </c>
      <c r="B46" s="1009">
        <v>258</v>
      </c>
      <c r="C46" s="1009">
        <v>13226</v>
      </c>
      <c r="D46" s="1009">
        <v>1151049.986</v>
      </c>
      <c r="E46" s="1009">
        <v>641496.35499999998</v>
      </c>
      <c r="F46" s="1009">
        <v>1275833.3970000001</v>
      </c>
      <c r="G46" s="1010"/>
    </row>
    <row r="47" spans="1:7" ht="12" customHeight="1">
      <c r="A47" s="983">
        <v>27</v>
      </c>
      <c r="B47" s="1009">
        <v>510</v>
      </c>
      <c r="C47" s="1009">
        <v>20124</v>
      </c>
      <c r="D47" s="1009">
        <v>1985346.7560000001</v>
      </c>
      <c r="E47" s="1009">
        <v>1343374.7139999999</v>
      </c>
      <c r="F47" s="1009">
        <v>1702702.7039999999</v>
      </c>
      <c r="G47" s="1010"/>
    </row>
    <row r="48" spans="1:7" ht="12" customHeight="1">
      <c r="A48" s="983">
        <v>28</v>
      </c>
      <c r="B48" s="1009">
        <v>1298</v>
      </c>
      <c r="C48" s="1009">
        <v>28480</v>
      </c>
      <c r="D48" s="1009">
        <v>3423993.0440000002</v>
      </c>
      <c r="E48" s="1009">
        <v>2794152.3629999999</v>
      </c>
      <c r="F48" s="1009">
        <v>2289242.574</v>
      </c>
      <c r="G48" s="1010"/>
    </row>
    <row r="49" spans="1:8" ht="12" customHeight="1">
      <c r="A49" s="1011">
        <v>29</v>
      </c>
      <c r="B49" s="1009">
        <v>473</v>
      </c>
      <c r="C49" s="1009">
        <v>42644</v>
      </c>
      <c r="D49" s="1009">
        <v>3880161.1329999999</v>
      </c>
      <c r="E49" s="1009">
        <v>2217792.2289999998</v>
      </c>
      <c r="F49" s="1009">
        <v>4301588.6050000004</v>
      </c>
      <c r="G49" s="1010"/>
    </row>
    <row r="50" spans="1:8" ht="12" customHeight="1">
      <c r="A50" s="983">
        <v>30</v>
      </c>
      <c r="B50" s="1009">
        <v>281</v>
      </c>
      <c r="C50" s="1009">
        <v>8755</v>
      </c>
      <c r="D50" s="1009">
        <v>997649.79</v>
      </c>
      <c r="E50" s="1009">
        <v>682782.82200000004</v>
      </c>
      <c r="F50" s="1009">
        <v>942007.76500000001</v>
      </c>
      <c r="G50" s="1010"/>
    </row>
    <row r="51" spans="1:8" ht="12" customHeight="1">
      <c r="A51" s="983">
        <v>31</v>
      </c>
      <c r="B51" s="1009">
        <v>2580</v>
      </c>
      <c r="C51" s="1009">
        <v>34341</v>
      </c>
      <c r="D51" s="1009">
        <v>1666721.76</v>
      </c>
      <c r="E51" s="1009">
        <v>1500641.8489999999</v>
      </c>
      <c r="F51" s="1009">
        <v>1679740.25</v>
      </c>
      <c r="G51" s="1010"/>
    </row>
    <row r="52" spans="1:8" ht="12" customHeight="1">
      <c r="A52" s="1011">
        <v>32</v>
      </c>
      <c r="B52" s="1009">
        <v>1568</v>
      </c>
      <c r="C52" s="1009">
        <v>14783</v>
      </c>
      <c r="D52" s="1009">
        <v>863276.71699999995</v>
      </c>
      <c r="E52" s="1009">
        <v>644626.03399999999</v>
      </c>
      <c r="F52" s="1009">
        <v>694788.15800000005</v>
      </c>
      <c r="G52" s="1010"/>
    </row>
    <row r="53" spans="1:8" ht="12" customHeight="1">
      <c r="A53" s="1011">
        <v>33</v>
      </c>
      <c r="B53" s="1009">
        <v>3010</v>
      </c>
      <c r="C53" s="1009">
        <v>24346</v>
      </c>
      <c r="D53" s="1009">
        <v>1942716.179</v>
      </c>
      <c r="E53" s="1009">
        <v>2397870.2790000001</v>
      </c>
      <c r="F53" s="1009">
        <v>1910750.3529999999</v>
      </c>
      <c r="G53" s="1010"/>
    </row>
    <row r="54" spans="1:8" s="96" customFormat="1" ht="12" customHeight="1">
      <c r="A54" s="975" t="s">
        <v>987</v>
      </c>
      <c r="B54" s="1009">
        <v>1534</v>
      </c>
      <c r="C54" s="1009">
        <v>12649</v>
      </c>
      <c r="D54" s="1009">
        <v>26210163.857999999</v>
      </c>
      <c r="E54" s="1009">
        <v>29872659.592</v>
      </c>
      <c r="F54" s="1009">
        <v>43893332.381999999</v>
      </c>
      <c r="G54" s="1009"/>
      <c r="H54" s="99"/>
    </row>
    <row r="55" spans="1:8" s="96" customFormat="1" ht="12" customHeight="1">
      <c r="A55" s="975" t="s">
        <v>986</v>
      </c>
      <c r="B55" s="1009">
        <v>1047</v>
      </c>
      <c r="C55" s="1009">
        <v>39213</v>
      </c>
      <c r="D55" s="1009">
        <v>3625575.3309999998</v>
      </c>
      <c r="E55" s="1009">
        <v>6677988.4550000001</v>
      </c>
      <c r="F55" s="1009">
        <v>9016704.2349999994</v>
      </c>
      <c r="G55" s="1009"/>
      <c r="H55" s="99"/>
    </row>
    <row r="56" spans="1:8" s="96" customFormat="1" ht="12" customHeight="1">
      <c r="A56" s="975" t="s">
        <v>985</v>
      </c>
      <c r="B56" s="1009">
        <v>56015</v>
      </c>
      <c r="C56" s="1009">
        <v>372288</v>
      </c>
      <c r="D56" s="1009">
        <v>42401728.362999998</v>
      </c>
      <c r="E56" s="1009">
        <v>20178506.795000002</v>
      </c>
      <c r="F56" s="1009">
        <v>38826244.272</v>
      </c>
      <c r="G56" s="1009"/>
      <c r="H56" s="99"/>
    </row>
    <row r="57" spans="1:8" s="96" customFormat="1" ht="12" customHeight="1">
      <c r="A57" s="975" t="s">
        <v>984</v>
      </c>
      <c r="B57" s="1009">
        <v>105881</v>
      </c>
      <c r="C57" s="1009">
        <v>718079</v>
      </c>
      <c r="D57" s="1009">
        <v>86987515.184</v>
      </c>
      <c r="E57" s="1009">
        <v>55349968.523999996</v>
      </c>
      <c r="F57" s="1009">
        <v>74848082.157000005</v>
      </c>
      <c r="G57" s="1009"/>
      <c r="H57" s="99"/>
    </row>
    <row r="58" spans="1:8" ht="12" customHeight="1">
      <c r="A58" s="983">
        <v>45</v>
      </c>
      <c r="B58" s="1009">
        <v>18097</v>
      </c>
      <c r="C58" s="1009">
        <v>93586</v>
      </c>
      <c r="D58" s="1009">
        <v>12444448.448999999</v>
      </c>
      <c r="E58" s="1009">
        <v>5478700.4289999995</v>
      </c>
      <c r="F58" s="1009">
        <v>11632062.602</v>
      </c>
      <c r="G58" s="1010"/>
    </row>
    <row r="59" spans="1:8" ht="12" customHeight="1">
      <c r="A59" s="983">
        <v>46</v>
      </c>
      <c r="B59" s="1009">
        <v>35868</v>
      </c>
      <c r="C59" s="1009">
        <v>228827</v>
      </c>
      <c r="D59" s="1009">
        <v>52151006.456</v>
      </c>
      <c r="E59" s="1009">
        <v>34909178.726000004</v>
      </c>
      <c r="F59" s="1009">
        <v>37258414.461000003</v>
      </c>
      <c r="G59" s="1010"/>
    </row>
    <row r="60" spans="1:8" ht="12" customHeight="1">
      <c r="A60" s="983">
        <v>47</v>
      </c>
      <c r="B60" s="1009">
        <v>51916</v>
      </c>
      <c r="C60" s="1009">
        <v>395666</v>
      </c>
      <c r="D60" s="1009">
        <v>22392060.278999999</v>
      </c>
      <c r="E60" s="1009">
        <v>14962089.369000001</v>
      </c>
      <c r="F60" s="1009">
        <v>25957605.094000001</v>
      </c>
      <c r="G60" s="1010"/>
    </row>
    <row r="61" spans="1:8" s="96" customFormat="1" ht="12" customHeight="1">
      <c r="A61" s="975" t="s">
        <v>983</v>
      </c>
      <c r="B61" s="1009">
        <v>30155</v>
      </c>
      <c r="C61" s="1009">
        <v>198500</v>
      </c>
      <c r="D61" s="1009">
        <v>19505699.934</v>
      </c>
      <c r="E61" s="1009">
        <v>12047914.643999999</v>
      </c>
      <c r="F61" s="1009">
        <v>29219530.436000001</v>
      </c>
      <c r="G61" s="1009"/>
      <c r="H61" s="99"/>
    </row>
    <row r="62" spans="1:8" s="96" customFormat="1" ht="12" customHeight="1">
      <c r="A62" s="975" t="s">
        <v>982</v>
      </c>
      <c r="B62" s="1009">
        <v>50658</v>
      </c>
      <c r="C62" s="1009">
        <v>356403</v>
      </c>
      <c r="D62" s="1009">
        <v>12415000.066</v>
      </c>
      <c r="E62" s="1009">
        <v>14763744.753</v>
      </c>
      <c r="F62" s="1009">
        <v>26395766.686000001</v>
      </c>
      <c r="G62" s="1009"/>
      <c r="H62" s="99"/>
    </row>
    <row r="63" spans="1:8" s="96" customFormat="1" ht="12" customHeight="1">
      <c r="A63" s="975" t="s">
        <v>981</v>
      </c>
      <c r="B63" s="1009">
        <v>18362</v>
      </c>
      <c r="C63" s="1009">
        <v>166746</v>
      </c>
      <c r="D63" s="1009">
        <v>13329725.566</v>
      </c>
      <c r="E63" s="1009">
        <v>9859221.8080000002</v>
      </c>
      <c r="F63" s="1009">
        <v>23947421.919</v>
      </c>
      <c r="G63" s="1009"/>
      <c r="H63" s="99"/>
    </row>
    <row r="64" spans="1:8" s="96" customFormat="1" ht="12" customHeight="1">
      <c r="A64" s="980" t="s">
        <v>980</v>
      </c>
      <c r="B64" s="1009">
        <v>53033</v>
      </c>
      <c r="C64" s="1009">
        <v>87977</v>
      </c>
      <c r="D64" s="1009">
        <v>42341197.280000001</v>
      </c>
      <c r="E64" s="1009">
        <v>38922346.391999997</v>
      </c>
      <c r="F64" s="1009">
        <v>56840840.700999998</v>
      </c>
      <c r="G64" s="1009"/>
      <c r="H64" s="99"/>
    </row>
    <row r="65" spans="1:8" s="96" customFormat="1" ht="12" customHeight="1">
      <c r="A65" s="975" t="s">
        <v>979</v>
      </c>
      <c r="B65" s="1009">
        <v>56745</v>
      </c>
      <c r="C65" s="1009">
        <v>238489</v>
      </c>
      <c r="D65" s="1009">
        <v>31274457.541000001</v>
      </c>
      <c r="E65" s="1009">
        <v>83204879.509000003</v>
      </c>
      <c r="F65" s="1009">
        <v>63584932.475000001</v>
      </c>
      <c r="G65" s="1009"/>
      <c r="H65" s="99"/>
    </row>
    <row r="66" spans="1:8" s="96" customFormat="1" ht="12" customHeight="1">
      <c r="A66" s="975" t="s">
        <v>978</v>
      </c>
      <c r="B66" s="1009">
        <v>19311</v>
      </c>
      <c r="C66" s="1009">
        <v>381595</v>
      </c>
      <c r="D66" s="1009">
        <v>10818616.623</v>
      </c>
      <c r="E66" s="1009">
        <v>8708959.4719999991</v>
      </c>
      <c r="F66" s="1009">
        <v>16184086.338</v>
      </c>
      <c r="G66" s="1009"/>
      <c r="H66" s="99"/>
    </row>
    <row r="67" spans="1:8" s="96" customFormat="1" ht="12" customHeight="1">
      <c r="A67" s="980" t="s">
        <v>977</v>
      </c>
      <c r="B67" s="1009">
        <v>6321</v>
      </c>
      <c r="C67" s="1009">
        <v>56363</v>
      </c>
      <c r="D67" s="1009">
        <v>1565603.7379999999</v>
      </c>
      <c r="E67" s="1009">
        <v>1657276.7439999999</v>
      </c>
      <c r="F67" s="1009">
        <v>2128573.0589999999</v>
      </c>
      <c r="G67" s="1009"/>
      <c r="H67" s="99"/>
    </row>
    <row r="68" spans="1:8" s="96" customFormat="1" ht="12" customHeight="1">
      <c r="A68" s="975" t="s">
        <v>976</v>
      </c>
      <c r="B68" s="1009">
        <v>29768</v>
      </c>
      <c r="C68" s="1009">
        <v>142816</v>
      </c>
      <c r="D68" s="1009">
        <v>6471988.841</v>
      </c>
      <c r="E68" s="1009">
        <v>6776419.9210000001</v>
      </c>
      <c r="F68" s="1009">
        <v>7577295.6869999999</v>
      </c>
      <c r="G68" s="1009"/>
      <c r="H68" s="99"/>
    </row>
    <row r="69" spans="1:8" s="96" customFormat="1" ht="12" customHeight="1">
      <c r="A69" s="975" t="s">
        <v>975</v>
      </c>
      <c r="B69" s="1009">
        <v>10038</v>
      </c>
      <c r="C69" s="1009">
        <v>42157</v>
      </c>
      <c r="D69" s="1009">
        <v>3585881.4989999998</v>
      </c>
      <c r="E69" s="1009">
        <v>2520232.4309999999</v>
      </c>
      <c r="F69" s="1009">
        <v>6371028.4749999996</v>
      </c>
      <c r="G69" s="1009"/>
      <c r="H69" s="99"/>
    </row>
    <row r="70" spans="1:8" s="96" customFormat="1" ht="12" customHeight="1">
      <c r="A70" s="975" t="s">
        <v>974</v>
      </c>
      <c r="B70" s="1009">
        <v>11126</v>
      </c>
      <c r="C70" s="1009">
        <v>41109</v>
      </c>
      <c r="D70" s="1009">
        <v>1662227.0349999999</v>
      </c>
      <c r="E70" s="1009">
        <v>1630027.264</v>
      </c>
      <c r="F70" s="1009">
        <v>1609688.2749999999</v>
      </c>
      <c r="G70" s="1009"/>
      <c r="H70" s="99"/>
    </row>
    <row r="71" spans="1:8" ht="30" customHeight="1">
      <c r="A71" s="5050"/>
      <c r="B71" s="781" t="s">
        <v>1057</v>
      </c>
      <c r="C71" s="781" t="s">
        <v>972</v>
      </c>
      <c r="D71" s="781" t="s">
        <v>1056</v>
      </c>
      <c r="E71" s="781" t="s">
        <v>1055</v>
      </c>
      <c r="F71" s="781" t="s">
        <v>1054</v>
      </c>
      <c r="G71" s="953"/>
    </row>
    <row r="72" spans="1:8" ht="12.75" customHeight="1">
      <c r="A72" s="5050"/>
      <c r="B72" s="5035" t="s">
        <v>791</v>
      </c>
      <c r="C72" s="5051"/>
      <c r="D72" s="5049" t="s">
        <v>790</v>
      </c>
      <c r="E72" s="5036"/>
      <c r="F72" s="5037"/>
      <c r="G72" s="1008"/>
    </row>
    <row r="73" spans="1:8" s="106" customFormat="1" ht="13.5" customHeight="1">
      <c r="A73" s="4813" t="s">
        <v>412</v>
      </c>
      <c r="B73" s="4813"/>
      <c r="C73" s="4813"/>
      <c r="D73" s="4813"/>
      <c r="E73" s="4813"/>
      <c r="F73" s="4813"/>
      <c r="G73" s="104"/>
      <c r="H73" s="99"/>
    </row>
    <row r="74" spans="1:8" s="982" customFormat="1" ht="9.75" customHeight="1">
      <c r="A74" s="4802" t="s">
        <v>789</v>
      </c>
      <c r="B74" s="4802"/>
      <c r="C74" s="4802"/>
      <c r="D74" s="4802"/>
      <c r="E74" s="4802"/>
      <c r="F74" s="4802"/>
      <c r="G74" s="1007"/>
      <c r="H74" s="99"/>
    </row>
    <row r="75" spans="1:8" ht="9.75" customHeight="1">
      <c r="A75" s="5007" t="s">
        <v>788</v>
      </c>
      <c r="B75" s="5007"/>
      <c r="C75" s="5007"/>
      <c r="D75" s="5007"/>
      <c r="E75" s="5007"/>
      <c r="F75" s="5007"/>
    </row>
    <row r="76" spans="1:8" ht="9.75" customHeight="1">
      <c r="A76" s="855"/>
      <c r="B76" s="853"/>
      <c r="C76" s="853"/>
      <c r="D76" s="853"/>
      <c r="E76" s="853"/>
      <c r="F76" s="853"/>
    </row>
    <row r="77" spans="1:8" ht="9.75" customHeight="1">
      <c r="A77" s="461" t="s">
        <v>409</v>
      </c>
      <c r="B77" s="461"/>
      <c r="C77" s="461"/>
      <c r="D77" s="972"/>
      <c r="E77" s="1006"/>
      <c r="F77" s="1006"/>
    </row>
    <row r="78" spans="1:8" ht="12" customHeight="1">
      <c r="A78" s="687" t="s">
        <v>1053</v>
      </c>
      <c r="B78" s="687"/>
      <c r="C78" s="927"/>
      <c r="D78" s="972"/>
      <c r="E78" s="928"/>
      <c r="F78" s="928"/>
    </row>
    <row r="79" spans="1:8" ht="12" customHeight="1">
      <c r="A79" s="687" t="s">
        <v>1052</v>
      </c>
      <c r="B79" s="687"/>
      <c r="C79" s="927"/>
      <c r="D79" s="972"/>
      <c r="E79" s="928"/>
      <c r="F79" s="928"/>
    </row>
    <row r="80" spans="1:8" ht="12" customHeight="1">
      <c r="A80" s="687" t="s">
        <v>1051</v>
      </c>
      <c r="B80" s="972"/>
      <c r="C80" s="927"/>
      <c r="D80" s="972"/>
      <c r="E80" s="1006"/>
      <c r="F80" s="1006"/>
    </row>
    <row r="81" spans="1:7" ht="12" customHeight="1">
      <c r="A81" s="687" t="s">
        <v>1050</v>
      </c>
      <c r="B81" s="928"/>
      <c r="C81" s="928"/>
      <c r="D81" s="928"/>
      <c r="E81" s="928"/>
      <c r="F81" s="928"/>
      <c r="G81" s="958"/>
    </row>
    <row r="82" spans="1:7" ht="12" customHeight="1">
      <c r="A82" s="687" t="s">
        <v>1049</v>
      </c>
      <c r="B82" s="928"/>
      <c r="C82" s="928"/>
      <c r="D82" s="928"/>
      <c r="E82" s="928"/>
      <c r="F82" s="928"/>
    </row>
    <row r="83" spans="1:7">
      <c r="A83" s="1005"/>
      <c r="B83"/>
      <c r="C83"/>
      <c r="D83"/>
      <c r="E83"/>
      <c r="F83"/>
      <c r="G83"/>
    </row>
    <row r="84" spans="1:7">
      <c r="A84"/>
      <c r="B84"/>
      <c r="C84"/>
      <c r="D84"/>
      <c r="E84"/>
      <c r="F84"/>
      <c r="G84"/>
    </row>
  </sheetData>
  <mergeCells count="11">
    <mergeCell ref="A73:F73"/>
    <mergeCell ref="A75:F75"/>
    <mergeCell ref="A74:F74"/>
    <mergeCell ref="D72:F72"/>
    <mergeCell ref="A1:F1"/>
    <mergeCell ref="D4:F4"/>
    <mergeCell ref="A2:F2"/>
    <mergeCell ref="A3:A4"/>
    <mergeCell ref="B72:C72"/>
    <mergeCell ref="B4:C4"/>
    <mergeCell ref="A71:A72"/>
  </mergeCells>
  <conditionalFormatting sqref="G5">
    <cfRule type="cellIs" dxfId="366" priority="1" operator="between">
      <formula>0.1</formula>
      <formula>0.4</formula>
    </cfRule>
    <cfRule type="cellIs" dxfId="365" priority="2" operator="between">
      <formula>0.1</formula>
      <formula>0.5</formula>
    </cfRule>
  </conditionalFormatting>
  <hyperlinks>
    <hyperlink ref="A78" r:id="rId1" xr:uid="{970B785B-3E5B-44E8-A05B-7A51CBE9B2EA}"/>
    <hyperlink ref="A81:A82" r:id="rId2" display="http://www.ine.pt/xurl/ind/0007356" xr:uid="{A05BFD9C-F82D-4CA4-AFF6-0476AFFD9734}"/>
    <hyperlink ref="A81" r:id="rId3" xr:uid="{3E32A2D1-9271-4BB6-B395-821D882C574F}"/>
    <hyperlink ref="A82" r:id="rId4" xr:uid="{1B0556B9-D810-4B30-AF81-672AC052BB9A}"/>
    <hyperlink ref="A79:A80" r:id="rId5" display="http://www.ine.pt/xurl/ind/0007388" xr:uid="{314BE3A1-DEE1-4985-8E86-98F5BF193991}"/>
    <hyperlink ref="A79" r:id="rId6" xr:uid="{20CB69CD-8FD1-49F0-B780-02D107B68607}"/>
    <hyperlink ref="A80" r:id="rId7" xr:uid="{80EA9503-D247-4EB5-9B4C-2A83D0424BD3}"/>
    <hyperlink ref="B3" r:id="rId8" xr:uid="{B2A0FDA0-3BE3-4B43-8FC3-472402CBBEDA}"/>
    <hyperlink ref="B71" r:id="rId9" xr:uid="{9E21416A-8547-430F-880A-5963C8B02BC4}"/>
    <hyperlink ref="C71" r:id="rId10" xr:uid="{971D8781-8A44-40EF-9E81-90B347BB4B51}"/>
    <hyperlink ref="C3" r:id="rId11" xr:uid="{22C4763B-6AE0-44D2-940E-89B29E495789}"/>
    <hyperlink ref="D71" r:id="rId12" xr:uid="{7D1857F1-D47D-429C-89E2-4FDE53E5BB1C}"/>
    <hyperlink ref="D3" r:id="rId13" xr:uid="{283F3F9B-FEA2-4EE0-AB22-12B9229F512F}"/>
    <hyperlink ref="E71" r:id="rId14" xr:uid="{0AC6686A-BAC4-4B57-8A2B-103F6DE55E86}"/>
    <hyperlink ref="E3" r:id="rId15" xr:uid="{7639E3AC-DA04-4753-A79B-EFF47AB32945}"/>
    <hyperlink ref="F71" r:id="rId16" xr:uid="{75B22BFB-776D-44B3-A640-1F06940F5CBA}"/>
    <hyperlink ref="F3" r:id="rId17" xr:uid="{CDC0C484-0161-4296-9E01-260B90A417DD}"/>
  </hyperlinks>
  <printOptions horizontalCentered="1"/>
  <pageMargins left="0.39370078740157483" right="0.39370078740157483" top="0.39370078740157483" bottom="0.39370078740157483" header="0" footer="0"/>
  <pageSetup paperSize="9" fitToHeight="3" orientation="landscape" horizontalDpi="300" verticalDpi="300" r:id="rId18"/>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81E4-DAA2-48D5-8A9A-E02B739EF170}">
  <sheetPr codeName="Sheet52"/>
  <dimension ref="A1:E45"/>
  <sheetViews>
    <sheetView showGridLines="0" workbookViewId="0">
      <selection sqref="A1:B1"/>
    </sheetView>
  </sheetViews>
  <sheetFormatPr defaultColWidth="9.140625" defaultRowHeight="11.25"/>
  <cols>
    <col min="1" max="1" width="2.85546875" style="1022" customWidth="1"/>
    <col min="2" max="2" width="80.85546875" style="1021" customWidth="1"/>
    <col min="3" max="3" width="2.85546875" style="1021" customWidth="1"/>
    <col min="4" max="4" width="2.85546875" style="1022" customWidth="1"/>
    <col min="5" max="5" width="60.85546875" style="1021" customWidth="1"/>
    <col min="6" max="16384" width="9.140625" style="1021"/>
  </cols>
  <sheetData>
    <row r="1" spans="1:5" ht="34.5" customHeight="1">
      <c r="A1" s="5055" t="s">
        <v>1101</v>
      </c>
      <c r="B1" s="5055"/>
    </row>
    <row r="2" spans="1:5" ht="34.5" customHeight="1">
      <c r="A2" s="5056" t="s">
        <v>1100</v>
      </c>
      <c r="B2" s="5056"/>
    </row>
    <row r="3" spans="1:5" ht="12.75">
      <c r="A3" s="5052" t="s">
        <v>729</v>
      </c>
      <c r="B3" s="5052"/>
      <c r="C3" s="1024"/>
      <c r="D3" s="5052" t="s">
        <v>728</v>
      </c>
      <c r="E3" s="5052"/>
    </row>
    <row r="4" spans="1:5" ht="12.75" customHeight="1">
      <c r="A4" s="5053" t="s">
        <v>1099</v>
      </c>
      <c r="B4" s="5053"/>
      <c r="C4" s="1029"/>
      <c r="D4" s="5054" t="s">
        <v>720</v>
      </c>
      <c r="E4" s="5054"/>
    </row>
    <row r="5" spans="1:5">
      <c r="A5" s="1027" t="s">
        <v>926</v>
      </c>
      <c r="B5" s="1025" t="s">
        <v>1098</v>
      </c>
      <c r="C5" s="1026"/>
      <c r="D5" s="1026" t="s">
        <v>926</v>
      </c>
      <c r="E5" s="1025" t="s">
        <v>243</v>
      </c>
    </row>
    <row r="6" spans="1:5">
      <c r="A6" s="1022" t="s">
        <v>665</v>
      </c>
      <c r="B6" s="1023" t="s">
        <v>666</v>
      </c>
      <c r="C6" s="1024"/>
      <c r="D6" s="1024" t="s">
        <v>665</v>
      </c>
      <c r="E6" s="1023" t="s">
        <v>693</v>
      </c>
    </row>
    <row r="7" spans="1:5">
      <c r="A7" s="1022" t="s">
        <v>662</v>
      </c>
      <c r="B7" s="1023" t="s">
        <v>692</v>
      </c>
      <c r="C7" s="1024"/>
      <c r="D7" s="1024" t="s">
        <v>662</v>
      </c>
      <c r="E7" s="1023" t="s">
        <v>691</v>
      </c>
    </row>
    <row r="8" spans="1:5">
      <c r="A8" s="1022">
        <v>10</v>
      </c>
      <c r="B8" s="1023" t="s">
        <v>660</v>
      </c>
      <c r="C8" s="1024"/>
      <c r="D8" s="1024">
        <v>10</v>
      </c>
      <c r="E8" s="1023" t="s">
        <v>659</v>
      </c>
    </row>
    <row r="9" spans="1:5">
      <c r="A9" s="1022">
        <v>11</v>
      </c>
      <c r="B9" s="1023" t="s">
        <v>658</v>
      </c>
      <c r="C9" s="1024"/>
      <c r="D9" s="1024">
        <v>11</v>
      </c>
      <c r="E9" s="1023" t="s">
        <v>657</v>
      </c>
    </row>
    <row r="10" spans="1:5">
      <c r="A10" s="1022">
        <v>12</v>
      </c>
      <c r="B10" s="1023" t="s">
        <v>656</v>
      </c>
      <c r="C10" s="1024"/>
      <c r="D10" s="1024">
        <v>12</v>
      </c>
      <c r="E10" s="1023" t="s">
        <v>655</v>
      </c>
    </row>
    <row r="11" spans="1:5">
      <c r="A11" s="1022">
        <v>13</v>
      </c>
      <c r="B11" s="1023" t="s">
        <v>654</v>
      </c>
      <c r="C11" s="1024"/>
      <c r="D11" s="1024">
        <v>13</v>
      </c>
      <c r="E11" s="1023" t="s">
        <v>653</v>
      </c>
    </row>
    <row r="12" spans="1:5">
      <c r="A12" s="1022">
        <v>14</v>
      </c>
      <c r="B12" s="1023" t="s">
        <v>652</v>
      </c>
      <c r="C12" s="1024"/>
      <c r="D12" s="1024">
        <v>14</v>
      </c>
      <c r="E12" s="1023" t="s">
        <v>650</v>
      </c>
    </row>
    <row r="13" spans="1:5">
      <c r="A13" s="1022">
        <v>15</v>
      </c>
      <c r="B13" s="1023" t="s">
        <v>649</v>
      </c>
      <c r="C13" s="1024"/>
      <c r="D13" s="1024">
        <v>15</v>
      </c>
      <c r="E13" s="1023" t="s">
        <v>647</v>
      </c>
    </row>
    <row r="14" spans="1:5">
      <c r="A14" s="1022">
        <v>16</v>
      </c>
      <c r="B14" s="1023" t="s">
        <v>1097</v>
      </c>
      <c r="C14" s="1024"/>
      <c r="D14" s="1024">
        <v>16</v>
      </c>
      <c r="E14" s="1023" t="s">
        <v>644</v>
      </c>
    </row>
    <row r="15" spans="1:5">
      <c r="A15" s="1022">
        <v>17</v>
      </c>
      <c r="B15" s="1023" t="s">
        <v>643</v>
      </c>
      <c r="C15" s="1024"/>
      <c r="D15" s="1024">
        <v>17</v>
      </c>
      <c r="E15" s="1023" t="s">
        <v>641</v>
      </c>
    </row>
    <row r="16" spans="1:5">
      <c r="A16" s="1022">
        <v>18</v>
      </c>
      <c r="B16" s="1023" t="s">
        <v>640</v>
      </c>
      <c r="C16" s="1024"/>
      <c r="D16" s="1024">
        <v>18</v>
      </c>
      <c r="E16" s="1023" t="s">
        <v>638</v>
      </c>
    </row>
    <row r="17" spans="1:5">
      <c r="A17" s="1022">
        <v>19</v>
      </c>
      <c r="B17" s="1023" t="s">
        <v>1096</v>
      </c>
      <c r="C17" s="1024"/>
      <c r="D17" s="1024">
        <v>19</v>
      </c>
      <c r="E17" s="1023" t="s">
        <v>1095</v>
      </c>
    </row>
    <row r="18" spans="1:5">
      <c r="A18" s="1022">
        <v>20</v>
      </c>
      <c r="B18" s="1023" t="s">
        <v>1094</v>
      </c>
      <c r="C18" s="1024"/>
      <c r="D18" s="1024">
        <v>20</v>
      </c>
      <c r="E18" s="1023" t="s">
        <v>1093</v>
      </c>
    </row>
    <row r="19" spans="1:5">
      <c r="A19" s="1022">
        <v>21</v>
      </c>
      <c r="B19" s="1023" t="s">
        <v>1092</v>
      </c>
      <c r="C19" s="1024"/>
      <c r="D19" s="1024">
        <v>21</v>
      </c>
      <c r="E19" s="1023" t="s">
        <v>629</v>
      </c>
    </row>
    <row r="20" spans="1:5">
      <c r="A20" s="1022">
        <v>22</v>
      </c>
      <c r="B20" s="1023" t="s">
        <v>628</v>
      </c>
      <c r="C20" s="1024"/>
      <c r="D20" s="1024">
        <v>22</v>
      </c>
      <c r="E20" s="1023" t="s">
        <v>626</v>
      </c>
    </row>
    <row r="21" spans="1:5">
      <c r="A21" s="1022">
        <v>23</v>
      </c>
      <c r="B21" s="1023" t="s">
        <v>1091</v>
      </c>
      <c r="C21" s="1024"/>
      <c r="D21" s="1024">
        <v>23</v>
      </c>
      <c r="E21" s="1023" t="s">
        <v>623</v>
      </c>
    </row>
    <row r="22" spans="1:5">
      <c r="A22" s="1022">
        <v>24</v>
      </c>
      <c r="B22" s="1023" t="s">
        <v>622</v>
      </c>
      <c r="C22" s="1024"/>
      <c r="D22" s="1024">
        <v>24</v>
      </c>
      <c r="E22" s="1023" t="s">
        <v>620</v>
      </c>
    </row>
    <row r="23" spans="1:5">
      <c r="A23" s="1022">
        <v>25</v>
      </c>
      <c r="B23" s="1023" t="s">
        <v>619</v>
      </c>
      <c r="C23" s="1024"/>
      <c r="D23" s="1024">
        <v>25</v>
      </c>
      <c r="E23" s="1023" t="s">
        <v>617</v>
      </c>
    </row>
    <row r="24" spans="1:5">
      <c r="A24" s="1022">
        <v>26</v>
      </c>
      <c r="B24" s="1023" t="s">
        <v>616</v>
      </c>
      <c r="C24" s="1024"/>
      <c r="D24" s="1024">
        <v>26</v>
      </c>
      <c r="E24" s="1023" t="s">
        <v>1090</v>
      </c>
    </row>
    <row r="25" spans="1:5">
      <c r="A25" s="1022">
        <v>27</v>
      </c>
      <c r="B25" s="1023" t="s">
        <v>613</v>
      </c>
      <c r="C25" s="1024"/>
      <c r="D25" s="1024">
        <v>27</v>
      </c>
      <c r="E25" s="1023" t="s">
        <v>611</v>
      </c>
    </row>
    <row r="26" spans="1:5">
      <c r="A26" s="1022">
        <v>28</v>
      </c>
      <c r="B26" s="1023" t="s">
        <v>610</v>
      </c>
      <c r="C26" s="1024"/>
      <c r="D26" s="1024">
        <v>28</v>
      </c>
      <c r="E26" s="1023" t="s">
        <v>608</v>
      </c>
    </row>
    <row r="27" spans="1:5">
      <c r="A27" s="1022">
        <v>29</v>
      </c>
      <c r="B27" s="1023" t="s">
        <v>607</v>
      </c>
      <c r="C27" s="1024"/>
      <c r="D27" s="1024">
        <v>29</v>
      </c>
      <c r="E27" s="1023" t="s">
        <v>1089</v>
      </c>
    </row>
    <row r="28" spans="1:5">
      <c r="A28" s="1022">
        <v>30</v>
      </c>
      <c r="B28" s="1023" t="s">
        <v>604</v>
      </c>
      <c r="C28" s="1024"/>
      <c r="D28" s="1024">
        <v>30</v>
      </c>
      <c r="E28" s="1023" t="s">
        <v>601</v>
      </c>
    </row>
    <row r="29" spans="1:5">
      <c r="A29" s="1022">
        <v>31</v>
      </c>
      <c r="B29" s="1023" t="s">
        <v>1088</v>
      </c>
      <c r="C29" s="1024"/>
      <c r="D29" s="1024">
        <v>31</v>
      </c>
      <c r="E29" s="1023" t="s">
        <v>598</v>
      </c>
    </row>
    <row r="30" spans="1:5">
      <c r="A30" s="1022">
        <v>32</v>
      </c>
      <c r="B30" s="1023" t="s">
        <v>597</v>
      </c>
      <c r="C30" s="1024"/>
      <c r="D30" s="1024">
        <v>32</v>
      </c>
      <c r="E30" s="1023" t="s">
        <v>1087</v>
      </c>
    </row>
    <row r="31" spans="1:5">
      <c r="A31" s="1022">
        <v>33</v>
      </c>
      <c r="B31" s="1023" t="s">
        <v>594</v>
      </c>
      <c r="C31" s="1024"/>
      <c r="D31" s="1024">
        <v>33</v>
      </c>
      <c r="E31" s="1023" t="s">
        <v>1086</v>
      </c>
    </row>
    <row r="32" spans="1:5">
      <c r="A32" s="1022" t="s">
        <v>590</v>
      </c>
      <c r="B32" s="1023" t="s">
        <v>591</v>
      </c>
      <c r="C32" s="1024"/>
      <c r="D32" s="1024" t="s">
        <v>590</v>
      </c>
      <c r="E32" s="1023" t="s">
        <v>1085</v>
      </c>
    </row>
    <row r="33" spans="1:5">
      <c r="A33" s="1022" t="s">
        <v>587</v>
      </c>
      <c r="B33" s="1023" t="s">
        <v>1084</v>
      </c>
      <c r="C33" s="1024"/>
      <c r="D33" s="1024" t="s">
        <v>587</v>
      </c>
      <c r="E33" s="1023" t="s">
        <v>1083</v>
      </c>
    </row>
    <row r="34" spans="1:5">
      <c r="A34" s="1022" t="s">
        <v>925</v>
      </c>
      <c r="B34" s="1023" t="s">
        <v>182</v>
      </c>
      <c r="C34" s="1024"/>
      <c r="D34" s="1024" t="s">
        <v>925</v>
      </c>
      <c r="E34" s="1023" t="s">
        <v>183</v>
      </c>
    </row>
    <row r="35" spans="1:5">
      <c r="A35" s="1022" t="s">
        <v>924</v>
      </c>
      <c r="B35" s="1023" t="s">
        <v>1082</v>
      </c>
      <c r="C35" s="1024"/>
      <c r="D35" s="1024" t="s">
        <v>924</v>
      </c>
      <c r="E35" s="1023" t="s">
        <v>1081</v>
      </c>
    </row>
    <row r="36" spans="1:5">
      <c r="A36" s="1022" t="s">
        <v>923</v>
      </c>
      <c r="B36" s="1023" t="s">
        <v>1080</v>
      </c>
      <c r="C36" s="1024"/>
      <c r="D36" s="1024" t="s">
        <v>923</v>
      </c>
      <c r="E36" s="1023" t="s">
        <v>1079</v>
      </c>
    </row>
    <row r="37" spans="1:5">
      <c r="A37" s="1022" t="s">
        <v>922</v>
      </c>
      <c r="B37" s="1023" t="s">
        <v>1078</v>
      </c>
      <c r="C37" s="1024"/>
      <c r="D37" s="1024" t="s">
        <v>922</v>
      </c>
      <c r="E37" s="1023" t="s">
        <v>1077</v>
      </c>
    </row>
    <row r="38" spans="1:5">
      <c r="A38" s="1022" t="s">
        <v>921</v>
      </c>
      <c r="B38" s="1023" t="s">
        <v>1076</v>
      </c>
      <c r="C38" s="1024"/>
      <c r="D38" s="1024" t="s">
        <v>921</v>
      </c>
      <c r="E38" s="1023" t="s">
        <v>1075</v>
      </c>
    </row>
    <row r="39" spans="1:5">
      <c r="A39" s="1022" t="s">
        <v>920</v>
      </c>
      <c r="B39" s="1023" t="s">
        <v>1074</v>
      </c>
      <c r="C39" s="1024"/>
      <c r="D39" s="1024" t="s">
        <v>920</v>
      </c>
      <c r="E39" s="1023" t="s">
        <v>1073</v>
      </c>
    </row>
    <row r="40" spans="1:5">
      <c r="A40" s="1022" t="s">
        <v>919</v>
      </c>
      <c r="B40" s="1023" t="s">
        <v>1072</v>
      </c>
      <c r="C40" s="1024"/>
      <c r="D40" s="1024" t="s">
        <v>919</v>
      </c>
      <c r="E40" s="1023" t="s">
        <v>1071</v>
      </c>
    </row>
    <row r="41" spans="1:5">
      <c r="A41" s="1022" t="s">
        <v>918</v>
      </c>
      <c r="B41" s="1023" t="s">
        <v>1070</v>
      </c>
      <c r="C41" s="1024"/>
      <c r="D41" s="1024" t="s">
        <v>918</v>
      </c>
      <c r="E41" s="1023" t="s">
        <v>1069</v>
      </c>
    </row>
    <row r="42" spans="1:5">
      <c r="A42" s="1022" t="s">
        <v>917</v>
      </c>
      <c r="B42" s="1023" t="s">
        <v>280</v>
      </c>
      <c r="C42" s="1024"/>
      <c r="D42" s="1024" t="s">
        <v>917</v>
      </c>
      <c r="E42" s="1023" t="s">
        <v>82</v>
      </c>
    </row>
    <row r="43" spans="1:5">
      <c r="A43" s="1022" t="s">
        <v>916</v>
      </c>
      <c r="B43" s="1023" t="s">
        <v>1068</v>
      </c>
      <c r="C43" s="1024"/>
      <c r="D43" s="1024" t="s">
        <v>916</v>
      </c>
      <c r="E43" s="1023" t="s">
        <v>1067</v>
      </c>
    </row>
    <row r="44" spans="1:5">
      <c r="A44" s="1022" t="s">
        <v>915</v>
      </c>
      <c r="B44" s="1023" t="s">
        <v>1066</v>
      </c>
      <c r="C44" s="1024"/>
      <c r="D44" s="1024" t="s">
        <v>915</v>
      </c>
      <c r="E44" s="1023" t="s">
        <v>1065</v>
      </c>
    </row>
    <row r="45" spans="1:5">
      <c r="A45" s="1022" t="s">
        <v>914</v>
      </c>
      <c r="B45" s="1023" t="s">
        <v>306</v>
      </c>
      <c r="C45" s="1024"/>
      <c r="D45" s="1024" t="s">
        <v>914</v>
      </c>
      <c r="E45" s="1023" t="s">
        <v>1064</v>
      </c>
    </row>
  </sheetData>
  <mergeCells count="6">
    <mergeCell ref="A3:B3"/>
    <mergeCell ref="D3:E3"/>
    <mergeCell ref="A4:B4"/>
    <mergeCell ref="D4:E4"/>
    <mergeCell ref="A1:B1"/>
    <mergeCell ref="A2:B2"/>
  </mergeCells>
  <pageMargins left="0.75" right="0.75" top="1" bottom="1" header="0.5" footer="0.5"/>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B36F-8EC1-444F-B3BF-969D3DA2C3B1}">
  <sheetPr codeName="Sheet53">
    <pageSetUpPr fitToPage="1"/>
  </sheetPr>
  <dimension ref="A1:E43"/>
  <sheetViews>
    <sheetView showGridLines="0" zoomScaleNormal="100" workbookViewId="0"/>
  </sheetViews>
  <sheetFormatPr defaultColWidth="9.140625" defaultRowHeight="12.75"/>
  <cols>
    <col min="1" max="4" width="43.85546875" style="1031" customWidth="1"/>
    <col min="5" max="16384" width="9.140625" style="1030"/>
  </cols>
  <sheetData>
    <row r="1" spans="1:5" ht="34.5" customHeight="1">
      <c r="A1" s="4778" t="s">
        <v>1206</v>
      </c>
      <c r="C1" s="1040"/>
    </row>
    <row r="2" spans="1:5" ht="34.5" customHeight="1">
      <c r="A2" s="3575" t="s">
        <v>1205</v>
      </c>
      <c r="C2" s="1039"/>
    </row>
    <row r="3" spans="1:5" s="1037" customFormat="1">
      <c r="A3" s="1038" t="s">
        <v>85</v>
      </c>
      <c r="B3" s="1038" t="s">
        <v>56</v>
      </c>
      <c r="C3" s="1038" t="s">
        <v>86</v>
      </c>
      <c r="D3" s="1038" t="s">
        <v>57</v>
      </c>
    </row>
    <row r="4" spans="1:5" s="1033" customFormat="1">
      <c r="A4" s="1031" t="s">
        <v>813</v>
      </c>
      <c r="B4" s="1031" t="s">
        <v>1204</v>
      </c>
      <c r="C4" s="1031" t="s">
        <v>800</v>
      </c>
      <c r="D4" s="1031" t="s">
        <v>1203</v>
      </c>
    </row>
    <row r="5" spans="1:5" s="1033" customFormat="1">
      <c r="A5" s="1034" t="s">
        <v>835</v>
      </c>
      <c r="B5" s="1034" t="s">
        <v>1202</v>
      </c>
      <c r="C5" s="1034" t="s">
        <v>827</v>
      </c>
      <c r="D5" s="1034" t="s">
        <v>1201</v>
      </c>
    </row>
    <row r="6" spans="1:5" ht="25.5">
      <c r="A6" s="1034" t="s">
        <v>807</v>
      </c>
      <c r="B6" s="1034" t="s">
        <v>1200</v>
      </c>
      <c r="C6" s="1034" t="s">
        <v>1199</v>
      </c>
      <c r="D6" s="1034" t="s">
        <v>1198</v>
      </c>
      <c r="E6" s="1033"/>
    </row>
    <row r="7" spans="1:5" s="1033" customFormat="1" ht="25.5">
      <c r="A7" s="1034" t="s">
        <v>806</v>
      </c>
      <c r="B7" s="1034" t="s">
        <v>1197</v>
      </c>
      <c r="C7" s="1034" t="s">
        <v>1196</v>
      </c>
      <c r="D7" s="1034" t="s">
        <v>1195</v>
      </c>
    </row>
    <row r="8" spans="1:5" s="1033" customFormat="1" ht="51">
      <c r="A8" s="1034" t="s">
        <v>851</v>
      </c>
      <c r="B8" s="1034" t="s">
        <v>1194</v>
      </c>
      <c r="C8" s="1034" t="s">
        <v>844</v>
      </c>
      <c r="D8" s="1034" t="s">
        <v>1193</v>
      </c>
    </row>
    <row r="9" spans="1:5" s="1033" customFormat="1" ht="51">
      <c r="A9" s="1034" t="s">
        <v>852</v>
      </c>
      <c r="B9" s="1034" t="s">
        <v>1192</v>
      </c>
      <c r="C9" s="1034" t="s">
        <v>845</v>
      </c>
      <c r="D9" s="1034" t="s">
        <v>1191</v>
      </c>
    </row>
    <row r="10" spans="1:5" s="1033" customFormat="1" ht="25.5">
      <c r="A10" s="1034" t="s">
        <v>1190</v>
      </c>
      <c r="B10" s="1034" t="s">
        <v>1189</v>
      </c>
      <c r="C10" s="1034" t="s">
        <v>1188</v>
      </c>
      <c r="D10" s="1034" t="s">
        <v>1187</v>
      </c>
    </row>
    <row r="11" spans="1:5" s="1033" customFormat="1">
      <c r="A11" s="1034" t="s">
        <v>809</v>
      </c>
      <c r="B11" s="1034" t="s">
        <v>1186</v>
      </c>
      <c r="C11" s="1034" t="s">
        <v>796</v>
      </c>
      <c r="D11" s="1034" t="s">
        <v>1185</v>
      </c>
    </row>
    <row r="12" spans="1:5" s="1033" customFormat="1" ht="25.5">
      <c r="A12" s="1034" t="s">
        <v>832</v>
      </c>
      <c r="B12" s="1034" t="s">
        <v>1184</v>
      </c>
      <c r="C12" s="1034" t="s">
        <v>1183</v>
      </c>
      <c r="D12" s="1034" t="s">
        <v>1182</v>
      </c>
    </row>
    <row r="13" spans="1:5" s="1033" customFormat="1" ht="25.5">
      <c r="A13" s="1034" t="s">
        <v>812</v>
      </c>
      <c r="B13" s="1034" t="s">
        <v>1181</v>
      </c>
      <c r="C13" s="1034" t="s">
        <v>799</v>
      </c>
      <c r="D13" s="1034" t="s">
        <v>1180</v>
      </c>
    </row>
    <row r="14" spans="1:5" ht="25.5">
      <c r="A14" s="1034" t="s">
        <v>811</v>
      </c>
      <c r="B14" s="1034" t="s">
        <v>1179</v>
      </c>
      <c r="C14" s="1034" t="s">
        <v>798</v>
      </c>
      <c r="D14" s="1034" t="s">
        <v>1178</v>
      </c>
      <c r="E14" s="1033"/>
    </row>
    <row r="15" spans="1:5" s="1033" customFormat="1" ht="25.5">
      <c r="A15" s="1034" t="s">
        <v>810</v>
      </c>
      <c r="B15" s="1034" t="s">
        <v>1177</v>
      </c>
      <c r="C15" s="1034" t="s">
        <v>797</v>
      </c>
      <c r="D15" s="1034" t="s">
        <v>1176</v>
      </c>
    </row>
    <row r="16" spans="1:5" ht="25.5">
      <c r="A16" s="1034" t="s">
        <v>834</v>
      </c>
      <c r="B16" s="1034" t="s">
        <v>1175</v>
      </c>
      <c r="C16" s="1034" t="s">
        <v>1174</v>
      </c>
      <c r="D16" s="1034" t="s">
        <v>1173</v>
      </c>
      <c r="E16" s="1033"/>
    </row>
    <row r="17" spans="1:5" s="1033" customFormat="1" ht="25.5">
      <c r="A17" s="1034" t="s">
        <v>1172</v>
      </c>
      <c r="B17" s="1034" t="s">
        <v>1171</v>
      </c>
      <c r="C17" s="1034" t="s">
        <v>825</v>
      </c>
      <c r="D17" s="1034" t="s">
        <v>1170</v>
      </c>
    </row>
    <row r="18" spans="1:5" s="1033" customFormat="1" ht="38.25">
      <c r="A18" s="1031" t="s">
        <v>1169</v>
      </c>
      <c r="B18" s="1034" t="s">
        <v>1168</v>
      </c>
      <c r="C18" s="1034" t="s">
        <v>1167</v>
      </c>
      <c r="D18" s="1034" t="s">
        <v>1166</v>
      </c>
    </row>
    <row r="19" spans="1:5" ht="51">
      <c r="A19" s="1031" t="s">
        <v>855</v>
      </c>
      <c r="B19" s="1034" t="s">
        <v>1165</v>
      </c>
      <c r="C19" s="1034" t="s">
        <v>848</v>
      </c>
      <c r="D19" s="1034" t="s">
        <v>1164</v>
      </c>
      <c r="E19" s="1033"/>
    </row>
    <row r="20" spans="1:5" s="1032" customFormat="1" ht="42.75" customHeight="1">
      <c r="A20" s="1031" t="s">
        <v>854</v>
      </c>
      <c r="B20" s="1034" t="s">
        <v>1163</v>
      </c>
      <c r="C20" s="1034" t="s">
        <v>847</v>
      </c>
      <c r="D20" s="1034" t="s">
        <v>1162</v>
      </c>
      <c r="E20" s="1033"/>
    </row>
    <row r="21" spans="1:5" ht="38.25">
      <c r="A21" s="1031" t="s">
        <v>853</v>
      </c>
      <c r="B21" s="1031" t="s">
        <v>1161</v>
      </c>
      <c r="C21" s="1031" t="s">
        <v>846</v>
      </c>
      <c r="D21" s="1031" t="s">
        <v>1160</v>
      </c>
      <c r="E21" s="1033"/>
    </row>
    <row r="22" spans="1:5" s="1035" customFormat="1">
      <c r="A22" s="1034" t="s">
        <v>1159</v>
      </c>
      <c r="B22" s="1034" t="s">
        <v>1158</v>
      </c>
      <c r="C22" s="1036" t="s">
        <v>1157</v>
      </c>
      <c r="D22" s="1034" t="s">
        <v>1156</v>
      </c>
      <c r="E22" s="1033"/>
    </row>
    <row r="23" spans="1:5" s="1035" customFormat="1" ht="33" customHeight="1">
      <c r="A23" s="1034" t="s">
        <v>1155</v>
      </c>
      <c r="B23" s="1034" t="s">
        <v>1154</v>
      </c>
      <c r="C23" s="1034" t="s">
        <v>1153</v>
      </c>
      <c r="D23" s="1034" t="s">
        <v>1152</v>
      </c>
      <c r="E23" s="1033"/>
    </row>
    <row r="24" spans="1:5" ht="38.25">
      <c r="A24" s="1031" t="s">
        <v>1151</v>
      </c>
      <c r="B24" s="1031" t="s">
        <v>1150</v>
      </c>
      <c r="C24" s="1031" t="s">
        <v>1149</v>
      </c>
      <c r="D24" s="1031" t="s">
        <v>1148</v>
      </c>
      <c r="E24" s="1033"/>
    </row>
    <row r="25" spans="1:5" ht="30.75" customHeight="1">
      <c r="A25" s="1031" t="s">
        <v>808</v>
      </c>
      <c r="B25" s="1031" t="s">
        <v>1147</v>
      </c>
      <c r="C25" s="1031" t="s">
        <v>795</v>
      </c>
      <c r="D25" s="1031" t="s">
        <v>1146</v>
      </c>
      <c r="E25" s="1033"/>
    </row>
    <row r="26" spans="1:5" s="1032" customFormat="1">
      <c r="A26" s="1034" t="s">
        <v>1038</v>
      </c>
      <c r="B26" s="1034" t="s">
        <v>1145</v>
      </c>
      <c r="C26" s="1034" t="s">
        <v>1144</v>
      </c>
      <c r="D26" s="1034" t="s">
        <v>1143</v>
      </c>
      <c r="E26" s="1033"/>
    </row>
    <row r="27" spans="1:5" s="1032" customFormat="1" ht="25.5">
      <c r="A27" s="1034" t="s">
        <v>879</v>
      </c>
      <c r="B27" s="1034" t="s">
        <v>1142</v>
      </c>
      <c r="C27" s="1034" t="s">
        <v>870</v>
      </c>
      <c r="D27" s="1034" t="s">
        <v>1141</v>
      </c>
      <c r="E27" s="1033"/>
    </row>
    <row r="28" spans="1:5" s="1032" customFormat="1" ht="25.5">
      <c r="A28" s="1034" t="s">
        <v>830</v>
      </c>
      <c r="B28" s="1034" t="s">
        <v>1140</v>
      </c>
      <c r="C28" s="1034" t="s">
        <v>822</v>
      </c>
      <c r="D28" s="1034" t="s">
        <v>1139</v>
      </c>
      <c r="E28" s="1033"/>
    </row>
    <row r="29" spans="1:5" s="1032" customFormat="1" ht="25.5">
      <c r="A29" s="1034" t="s">
        <v>1138</v>
      </c>
      <c r="B29" s="1034" t="s">
        <v>1137</v>
      </c>
      <c r="C29" s="1034" t="s">
        <v>1136</v>
      </c>
      <c r="D29" s="1034" t="s">
        <v>1135</v>
      </c>
      <c r="E29" s="1033"/>
    </row>
    <row r="30" spans="1:5" s="1032" customFormat="1" ht="15.75">
      <c r="A30" s="1034" t="s">
        <v>910</v>
      </c>
      <c r="B30" s="1034" t="s">
        <v>1134</v>
      </c>
      <c r="C30" s="1034" t="s">
        <v>902</v>
      </c>
      <c r="D30" s="1034" t="s">
        <v>1133</v>
      </c>
      <c r="E30" s="1033"/>
    </row>
    <row r="31" spans="1:5" s="1032" customFormat="1">
      <c r="A31" s="1034" t="s">
        <v>1132</v>
      </c>
      <c r="B31" s="1034" t="s">
        <v>1131</v>
      </c>
      <c r="C31" s="1034" t="s">
        <v>901</v>
      </c>
      <c r="D31" s="1034" t="s">
        <v>1130</v>
      </c>
      <c r="E31" s="1033"/>
    </row>
    <row r="32" spans="1:5" s="1032" customFormat="1" ht="28.5">
      <c r="A32" s="1034" t="s">
        <v>908</v>
      </c>
      <c r="B32" s="1034" t="s">
        <v>1129</v>
      </c>
      <c r="C32" s="1034" t="s">
        <v>900</v>
      </c>
      <c r="D32" s="1034" t="s">
        <v>1128</v>
      </c>
      <c r="E32" s="1033"/>
    </row>
    <row r="33" spans="1:5" s="1032" customFormat="1">
      <c r="A33" s="1034" t="s">
        <v>907</v>
      </c>
      <c r="B33" s="1034" t="s">
        <v>1127</v>
      </c>
      <c r="C33" s="1034" t="s">
        <v>899</v>
      </c>
      <c r="D33" s="1034" t="s">
        <v>1126</v>
      </c>
      <c r="E33" s="1033"/>
    </row>
    <row r="34" spans="1:5" s="1032" customFormat="1">
      <c r="A34" s="1034" t="s">
        <v>906</v>
      </c>
      <c r="B34" s="1034" t="s">
        <v>1125</v>
      </c>
      <c r="C34" s="1034" t="s">
        <v>898</v>
      </c>
      <c r="D34" s="1034" t="s">
        <v>1124</v>
      </c>
      <c r="E34" s="1033"/>
    </row>
    <row r="35" spans="1:5" s="1032" customFormat="1">
      <c r="A35" s="1034" t="s">
        <v>905</v>
      </c>
      <c r="B35" s="1034" t="s">
        <v>1123</v>
      </c>
      <c r="C35" s="1034" t="s">
        <v>897</v>
      </c>
      <c r="D35" s="1034" t="s">
        <v>1122</v>
      </c>
      <c r="E35" s="1033"/>
    </row>
    <row r="36" spans="1:5" s="1032" customFormat="1">
      <c r="A36" s="1034" t="s">
        <v>904</v>
      </c>
      <c r="B36" s="1034" t="s">
        <v>1121</v>
      </c>
      <c r="C36" s="1034" t="s">
        <v>1120</v>
      </c>
      <c r="D36" s="1034" t="s">
        <v>1119</v>
      </c>
      <c r="E36" s="1033"/>
    </row>
    <row r="37" spans="1:5" s="1032" customFormat="1" ht="15.75">
      <c r="A37" s="1034" t="s">
        <v>903</v>
      </c>
      <c r="B37" s="1034" t="s">
        <v>1118</v>
      </c>
      <c r="C37" s="1034" t="s">
        <v>895</v>
      </c>
      <c r="D37" s="1034" t="s">
        <v>1117</v>
      </c>
      <c r="E37" s="1033"/>
    </row>
    <row r="38" spans="1:5" s="1032" customFormat="1">
      <c r="A38" s="1034" t="s">
        <v>1045</v>
      </c>
      <c r="B38" s="1034" t="s">
        <v>1116</v>
      </c>
      <c r="C38" s="1034" t="s">
        <v>1036</v>
      </c>
      <c r="D38" s="1034" t="s">
        <v>1115</v>
      </c>
      <c r="E38" s="1033"/>
    </row>
    <row r="39" spans="1:5" s="1032" customFormat="1">
      <c r="A39" s="1034" t="s">
        <v>1044</v>
      </c>
      <c r="B39" s="1034" t="s">
        <v>1114</v>
      </c>
      <c r="C39" s="1034" t="s">
        <v>1035</v>
      </c>
      <c r="D39" s="1034" t="s">
        <v>1113</v>
      </c>
      <c r="E39" s="1033"/>
    </row>
    <row r="40" spans="1:5" s="1032" customFormat="1">
      <c r="A40" s="1034" t="s">
        <v>1043</v>
      </c>
      <c r="B40" s="1034" t="s">
        <v>1112</v>
      </c>
      <c r="C40" s="1034" t="s">
        <v>1111</v>
      </c>
      <c r="D40" s="1034" t="s">
        <v>1110</v>
      </c>
      <c r="E40" s="1033"/>
    </row>
    <row r="41" spans="1:5" s="1032" customFormat="1">
      <c r="A41" s="1034" t="s">
        <v>1109</v>
      </c>
      <c r="B41" s="1034" t="s">
        <v>1108</v>
      </c>
      <c r="C41" s="1034" t="s">
        <v>1107</v>
      </c>
      <c r="D41" s="1034" t="s">
        <v>1106</v>
      </c>
      <c r="E41" s="1033"/>
    </row>
    <row r="42" spans="1:5" s="1032" customFormat="1">
      <c r="A42" s="1034" t="s">
        <v>1040</v>
      </c>
      <c r="B42" s="1034" t="s">
        <v>1105</v>
      </c>
      <c r="C42" s="1034" t="s">
        <v>1031</v>
      </c>
      <c r="D42" s="1034" t="s">
        <v>1104</v>
      </c>
      <c r="E42" s="1033"/>
    </row>
    <row r="43" spans="1:5" s="1032" customFormat="1">
      <c r="A43" s="1034" t="s">
        <v>1039</v>
      </c>
      <c r="B43" s="1034" t="s">
        <v>1103</v>
      </c>
      <c r="C43" s="1034" t="s">
        <v>1030</v>
      </c>
      <c r="D43" s="1034" t="s">
        <v>1102</v>
      </c>
      <c r="E43" s="1033"/>
    </row>
  </sheetData>
  <pageMargins left="0.16" right="0.16" top="0.67" bottom="1" header="0.5" footer="0.5"/>
  <pageSetup paperSize="9" scale="4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1CDC7-0FFF-4CDC-ABA2-C624ADED5955}">
  <sheetPr codeName="Sheet54"/>
  <dimension ref="A1:A21"/>
  <sheetViews>
    <sheetView showGridLines="0" zoomScaleNormal="100" workbookViewId="0"/>
  </sheetViews>
  <sheetFormatPr defaultColWidth="9.140625" defaultRowHeight="12.75"/>
  <cols>
    <col min="1" max="1" width="63.85546875" style="1041" bestFit="1" customWidth="1"/>
    <col min="2" max="16384" width="9.140625" style="1041"/>
  </cols>
  <sheetData>
    <row r="1" spans="1:1" ht="34.5" customHeight="1">
      <c r="A1" s="2041" t="s">
        <v>1213</v>
      </c>
    </row>
    <row r="2" spans="1:1" ht="34.5" customHeight="1">
      <c r="A2" s="4779" t="s">
        <v>1212</v>
      </c>
    </row>
    <row r="3" spans="1:1">
      <c r="A3" s="680"/>
    </row>
    <row r="4" spans="1:1">
      <c r="A4" s="674" t="s">
        <v>776</v>
      </c>
    </row>
    <row r="5" spans="1:1">
      <c r="A5" s="679"/>
    </row>
    <row r="6" spans="1:1">
      <c r="A6" s="675" t="s">
        <v>1211</v>
      </c>
    </row>
    <row r="7" spans="1:1">
      <c r="A7" s="1044" t="s">
        <v>1210</v>
      </c>
    </row>
    <row r="8" spans="1:1">
      <c r="A8" s="675" t="s">
        <v>773</v>
      </c>
    </row>
    <row r="9" spans="1:1">
      <c r="A9" s="675" t="s">
        <v>772</v>
      </c>
    </row>
    <row r="10" spans="1:1">
      <c r="A10" s="675" t="s">
        <v>163</v>
      </c>
    </row>
    <row r="11" spans="1:1">
      <c r="A11" s="675" t="s">
        <v>1209</v>
      </c>
    </row>
    <row r="12" spans="1:1">
      <c r="A12" s="675" t="s">
        <v>1208</v>
      </c>
    </row>
    <row r="13" spans="1:1">
      <c r="A13" s="675" t="s">
        <v>1207</v>
      </c>
    </row>
    <row r="14" spans="1:1">
      <c r="A14" s="675"/>
    </row>
    <row r="15" spans="1:1">
      <c r="A15" s="674" t="s">
        <v>204</v>
      </c>
    </row>
    <row r="16" spans="1:1">
      <c r="A16" s="673"/>
    </row>
    <row r="17" spans="1:1">
      <c r="A17" s="1042" t="s">
        <v>341</v>
      </c>
    </row>
    <row r="18" spans="1:1">
      <c r="A18" s="1042" t="s">
        <v>295</v>
      </c>
    </row>
    <row r="19" spans="1:1">
      <c r="A19" s="1043" t="s">
        <v>315</v>
      </c>
    </row>
    <row r="20" spans="1:1">
      <c r="A20" s="1042" t="s">
        <v>342</v>
      </c>
    </row>
    <row r="21" spans="1:1">
      <c r="A21" s="1042" t="s">
        <v>762</v>
      </c>
    </row>
  </sheetData>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74220-0EF3-4E17-B843-22F93BD3F45B}">
  <sheetPr codeName="Sheet55"/>
  <dimension ref="A1:L7"/>
  <sheetViews>
    <sheetView showGridLines="0" workbookViewId="0">
      <selection sqref="A1:L1"/>
    </sheetView>
  </sheetViews>
  <sheetFormatPr defaultRowHeight="12.75"/>
  <cols>
    <col min="1" max="16384" width="9.140625" style="1045"/>
  </cols>
  <sheetData>
    <row r="1" spans="1:12" ht="34.5" customHeight="1">
      <c r="A1" s="5057" t="s">
        <v>1217</v>
      </c>
      <c r="B1" s="5057"/>
      <c r="C1" s="5057"/>
      <c r="D1" s="5057"/>
      <c r="E1" s="5057"/>
      <c r="F1" s="5057"/>
      <c r="G1" s="5057"/>
      <c r="H1" s="5057"/>
      <c r="I1" s="5057"/>
      <c r="J1" s="5057"/>
      <c r="K1" s="5057"/>
      <c r="L1" s="5057"/>
    </row>
    <row r="2" spans="1:12" ht="34.5" customHeight="1" thickBot="1">
      <c r="A2" s="5060" t="s">
        <v>1216</v>
      </c>
      <c r="B2" s="5060"/>
      <c r="C2" s="5060"/>
      <c r="D2" s="5060"/>
      <c r="E2" s="5060"/>
      <c r="F2" s="5060"/>
      <c r="G2" s="5060"/>
      <c r="H2" s="5060"/>
      <c r="I2" s="5060"/>
      <c r="J2" s="5060"/>
      <c r="K2" s="5060"/>
      <c r="L2" s="5060"/>
    </row>
    <row r="3" spans="1:12" ht="149.25" customHeight="1" thickTop="1" thickBot="1">
      <c r="A3" s="5058" t="s">
        <v>1215</v>
      </c>
      <c r="B3" s="5059"/>
      <c r="C3" s="5059"/>
      <c r="D3" s="5059"/>
      <c r="E3" s="5059"/>
      <c r="F3" s="5059"/>
      <c r="G3" s="5059"/>
      <c r="H3" s="5059"/>
      <c r="I3" s="5059"/>
      <c r="J3" s="5059"/>
      <c r="K3" s="5059"/>
      <c r="L3" s="5059"/>
    </row>
    <row r="4" spans="1:12" ht="145.5" customHeight="1" thickTop="1" thickBot="1">
      <c r="A4" s="5061" t="s">
        <v>1214</v>
      </c>
      <c r="B4" s="5062"/>
      <c r="C4" s="5062"/>
      <c r="D4" s="5062"/>
      <c r="E4" s="5062"/>
      <c r="F4" s="5062"/>
      <c r="G4" s="5062"/>
      <c r="H4" s="5062"/>
      <c r="I4" s="5062"/>
      <c r="J4" s="5062"/>
      <c r="K4" s="5062"/>
      <c r="L4" s="5062"/>
    </row>
    <row r="5" spans="1:12" ht="13.5" thickTop="1">
      <c r="A5" s="1046"/>
    </row>
    <row r="6" spans="1:12">
      <c r="A6" s="1046"/>
    </row>
    <row r="7" spans="1:12">
      <c r="A7" s="1046"/>
    </row>
  </sheetData>
  <mergeCells count="4">
    <mergeCell ref="A1:L1"/>
    <mergeCell ref="A3:L3"/>
    <mergeCell ref="A2:L2"/>
    <mergeCell ref="A4:L4"/>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DE1A-3212-4E79-8C5B-738B0CE81B10}">
  <sheetPr codeName="Sheet56"/>
  <dimension ref="A1:XEO80"/>
  <sheetViews>
    <sheetView showGridLines="0" zoomScaleNormal="100" workbookViewId="0">
      <selection sqref="A1:K1"/>
    </sheetView>
  </sheetViews>
  <sheetFormatPr defaultColWidth="9.140625" defaultRowHeight="12.75"/>
  <cols>
    <col min="1" max="1" width="20.7109375" style="1047" customWidth="1"/>
    <col min="2" max="2" width="11.42578125" style="1047" customWidth="1"/>
    <col min="3" max="3" width="12.7109375" style="1047" customWidth="1"/>
    <col min="4" max="5" width="11.140625" style="1047" customWidth="1"/>
    <col min="6" max="6" width="12" style="1047" customWidth="1"/>
    <col min="7" max="7" width="10" style="1047" customWidth="1"/>
    <col min="8" max="8" width="11.140625" style="1047" customWidth="1"/>
    <col min="9" max="9" width="12.5703125" style="1048" customWidth="1"/>
    <col min="10" max="10" width="7.85546875" style="1047" customWidth="1"/>
    <col min="11" max="11" width="7.7109375" style="1047" customWidth="1"/>
    <col min="12" max="12" width="13.7109375" style="1047" customWidth="1"/>
    <col min="13" max="16384" width="9.140625" style="1047"/>
  </cols>
  <sheetData>
    <row r="1" spans="1:11" s="840" customFormat="1" ht="34.5" customHeight="1">
      <c r="A1" s="4993" t="s">
        <v>1292</v>
      </c>
      <c r="B1" s="4993"/>
      <c r="C1" s="4993"/>
      <c r="D1" s="4993"/>
      <c r="E1" s="4993"/>
      <c r="F1" s="4993"/>
      <c r="G1" s="4993"/>
      <c r="H1" s="4993"/>
      <c r="I1" s="4993"/>
      <c r="J1" s="4993"/>
      <c r="K1" s="4993"/>
    </row>
    <row r="2" spans="1:11" s="840" customFormat="1" ht="34.5" customHeight="1">
      <c r="A2" s="4994" t="s">
        <v>1291</v>
      </c>
      <c r="B2" s="4994"/>
      <c r="C2" s="4994"/>
      <c r="D2" s="4994"/>
      <c r="E2" s="4994"/>
      <c r="F2" s="4994"/>
      <c r="G2" s="4994"/>
      <c r="H2" s="4994"/>
      <c r="I2" s="4994"/>
      <c r="J2" s="4994"/>
      <c r="K2" s="4994"/>
    </row>
    <row r="3" spans="1:11" s="841" customFormat="1" ht="9">
      <c r="A3" s="1114" t="s">
        <v>211</v>
      </c>
      <c r="B3" s="1113"/>
      <c r="C3" s="1113"/>
      <c r="D3" s="1113"/>
      <c r="E3" s="1112"/>
      <c r="F3" s="1112"/>
      <c r="G3" s="1112"/>
      <c r="K3" s="1111"/>
    </row>
    <row r="4" spans="1:11" s="840" customFormat="1" ht="84" customHeight="1">
      <c r="A4" s="1110"/>
      <c r="B4" s="1053" t="s">
        <v>1290</v>
      </c>
      <c r="C4" s="1053" t="s">
        <v>1289</v>
      </c>
      <c r="D4" s="1053" t="s">
        <v>1288</v>
      </c>
      <c r="E4" s="1053" t="s">
        <v>1287</v>
      </c>
      <c r="F4" s="1053" t="s">
        <v>1286</v>
      </c>
      <c r="G4" s="1053" t="s">
        <v>1285</v>
      </c>
      <c r="H4" s="1053" t="s">
        <v>1284</v>
      </c>
      <c r="I4" s="1053" t="s">
        <v>1283</v>
      </c>
      <c r="J4" s="1053" t="s">
        <v>1282</v>
      </c>
      <c r="K4" s="1053" t="s">
        <v>1281</v>
      </c>
    </row>
    <row r="5" spans="1:11">
      <c r="A5" s="1101" t="s">
        <v>209</v>
      </c>
      <c r="B5" s="1101"/>
      <c r="C5" s="1108"/>
      <c r="D5" s="1108"/>
      <c r="E5" s="1108"/>
      <c r="F5" s="1108"/>
      <c r="G5" s="1108"/>
      <c r="H5" s="1108"/>
      <c r="I5" s="1109"/>
      <c r="J5" s="1108"/>
      <c r="K5" s="1108"/>
    </row>
    <row r="6" spans="1:11">
      <c r="A6" s="1107">
        <v>1990</v>
      </c>
      <c r="B6" s="1106">
        <v>65.09</v>
      </c>
      <c r="C6" s="1105">
        <v>58</v>
      </c>
      <c r="D6" s="1105" t="s">
        <v>215</v>
      </c>
      <c r="E6" s="1105">
        <v>13</v>
      </c>
      <c r="F6" s="1105">
        <v>50</v>
      </c>
      <c r="G6" s="1105" t="s">
        <v>215</v>
      </c>
      <c r="H6" s="1105">
        <v>14</v>
      </c>
      <c r="I6" s="1105" t="s">
        <v>215</v>
      </c>
      <c r="J6" s="1105" t="s">
        <v>215</v>
      </c>
      <c r="K6" s="1104" t="s">
        <v>215</v>
      </c>
    </row>
    <row r="7" spans="1:11">
      <c r="A7" s="1107">
        <v>1991</v>
      </c>
      <c r="B7" s="1106">
        <v>61.77</v>
      </c>
      <c r="C7" s="1105">
        <v>59</v>
      </c>
      <c r="D7" s="1105" t="s">
        <v>215</v>
      </c>
      <c r="E7" s="1105">
        <v>15</v>
      </c>
      <c r="F7" s="1105">
        <v>53</v>
      </c>
      <c r="G7" s="1105" t="s">
        <v>215</v>
      </c>
      <c r="H7" s="1105">
        <v>16</v>
      </c>
      <c r="I7" s="1091">
        <v>3.2</v>
      </c>
      <c r="J7" s="1105" t="s">
        <v>215</v>
      </c>
      <c r="K7" s="1104" t="s">
        <v>215</v>
      </c>
    </row>
    <row r="8" spans="1:11">
      <c r="A8" s="1107">
        <v>1992</v>
      </c>
      <c r="B8" s="1106">
        <v>60.55</v>
      </c>
      <c r="C8" s="1105">
        <v>59</v>
      </c>
      <c r="D8" s="1105" t="s">
        <v>215</v>
      </c>
      <c r="E8" s="1105">
        <v>15</v>
      </c>
      <c r="F8" s="1105">
        <v>55</v>
      </c>
      <c r="G8" s="1105" t="s">
        <v>215</v>
      </c>
      <c r="H8" s="1105">
        <v>17</v>
      </c>
      <c r="I8" s="1091">
        <v>3.1</v>
      </c>
      <c r="J8" s="1105" t="s">
        <v>215</v>
      </c>
      <c r="K8" s="1104" t="s">
        <v>215</v>
      </c>
    </row>
    <row r="9" spans="1:11">
      <c r="A9" s="1101">
        <v>1993</v>
      </c>
      <c r="B9" s="1106">
        <v>64.760000000000005</v>
      </c>
      <c r="C9" s="1105">
        <v>61</v>
      </c>
      <c r="D9" s="1105">
        <v>77</v>
      </c>
      <c r="E9" s="1105">
        <v>15</v>
      </c>
      <c r="F9" s="1105">
        <v>55</v>
      </c>
      <c r="G9" s="1105">
        <v>73</v>
      </c>
      <c r="H9" s="1105">
        <v>18</v>
      </c>
      <c r="I9" s="1091">
        <v>2.41</v>
      </c>
      <c r="J9" s="1105" t="s">
        <v>215</v>
      </c>
      <c r="K9" s="1104" t="s">
        <v>215</v>
      </c>
    </row>
    <row r="10" spans="1:11">
      <c r="A10" s="1101">
        <v>1994</v>
      </c>
      <c r="B10" s="1106">
        <v>66.97</v>
      </c>
      <c r="C10" s="1105">
        <v>61</v>
      </c>
      <c r="D10" s="1105">
        <v>77</v>
      </c>
      <c r="E10" s="1105">
        <v>15</v>
      </c>
      <c r="F10" s="1105">
        <v>56</v>
      </c>
      <c r="G10" s="1105">
        <v>73</v>
      </c>
      <c r="H10" s="1105">
        <v>20</v>
      </c>
      <c r="I10" s="1091">
        <v>3.26</v>
      </c>
      <c r="J10" s="1105" t="s">
        <v>215</v>
      </c>
      <c r="K10" s="1104" t="s">
        <v>215</v>
      </c>
    </row>
    <row r="11" spans="1:11" ht="12.75" customHeight="1">
      <c r="A11" s="1101">
        <v>1995</v>
      </c>
      <c r="B11" s="1106">
        <v>68.89</v>
      </c>
      <c r="C11" s="1105">
        <v>62</v>
      </c>
      <c r="D11" s="1105">
        <v>81</v>
      </c>
      <c r="E11" s="1105">
        <v>16</v>
      </c>
      <c r="F11" s="1105">
        <v>57</v>
      </c>
      <c r="G11" s="1105">
        <v>75</v>
      </c>
      <c r="H11" s="1105">
        <v>22</v>
      </c>
      <c r="I11" s="1091">
        <v>4.5599999999999996</v>
      </c>
      <c r="J11" s="1091">
        <v>19.989999999999998</v>
      </c>
      <c r="K11" s="1104">
        <v>49</v>
      </c>
    </row>
    <row r="12" spans="1:11" ht="12.75" customHeight="1">
      <c r="A12" s="1101">
        <v>1996</v>
      </c>
      <c r="B12" s="1106">
        <v>68.680000000000007</v>
      </c>
      <c r="C12" s="1105">
        <v>61</v>
      </c>
      <c r="D12" s="1105">
        <v>81</v>
      </c>
      <c r="E12" s="1105">
        <v>15</v>
      </c>
      <c r="F12" s="1105">
        <v>59</v>
      </c>
      <c r="G12" s="1105">
        <v>77</v>
      </c>
      <c r="H12" s="1105">
        <v>23</v>
      </c>
      <c r="I12" s="1091">
        <v>3.63</v>
      </c>
      <c r="J12" s="1091">
        <v>20.48</v>
      </c>
      <c r="K12" s="1104">
        <v>50</v>
      </c>
    </row>
    <row r="13" spans="1:11">
      <c r="A13" s="1101">
        <v>1997</v>
      </c>
      <c r="B13" s="1106">
        <v>66.650000000000006</v>
      </c>
      <c r="C13" s="1105">
        <v>61</v>
      </c>
      <c r="D13" s="1105">
        <v>81</v>
      </c>
      <c r="E13" s="1105">
        <v>15</v>
      </c>
      <c r="F13" s="1105">
        <v>58</v>
      </c>
      <c r="G13" s="1105">
        <v>77</v>
      </c>
      <c r="H13" s="1105">
        <v>24</v>
      </c>
      <c r="I13" s="1091">
        <v>3.7</v>
      </c>
      <c r="J13" s="1091">
        <v>20.9</v>
      </c>
      <c r="K13" s="1104">
        <v>52</v>
      </c>
    </row>
    <row r="14" spans="1:11">
      <c r="A14" s="1101">
        <v>1998</v>
      </c>
      <c r="B14" s="1106">
        <v>62.96</v>
      </c>
      <c r="C14" s="1105">
        <v>63</v>
      </c>
      <c r="D14" s="1105">
        <v>82</v>
      </c>
      <c r="E14" s="1105">
        <v>17</v>
      </c>
      <c r="F14" s="1105">
        <v>60</v>
      </c>
      <c r="G14" s="1105">
        <v>79</v>
      </c>
      <c r="H14" s="1105">
        <v>25</v>
      </c>
      <c r="I14" s="1091">
        <v>4.07</v>
      </c>
      <c r="J14" s="1091">
        <v>20.5</v>
      </c>
      <c r="K14" s="1104">
        <v>53</v>
      </c>
    </row>
    <row r="15" spans="1:11">
      <c r="A15" s="1101">
        <v>1999</v>
      </c>
      <c r="B15" s="1106">
        <v>59.8</v>
      </c>
      <c r="C15" s="1105">
        <v>64</v>
      </c>
      <c r="D15" s="1105">
        <v>84</v>
      </c>
      <c r="E15" s="1105">
        <v>19</v>
      </c>
      <c r="F15" s="1105">
        <v>60</v>
      </c>
      <c r="G15" s="1105">
        <v>79</v>
      </c>
      <c r="H15" s="1105">
        <v>26</v>
      </c>
      <c r="I15" s="1091">
        <v>4.42</v>
      </c>
      <c r="J15" s="1091">
        <v>19.82</v>
      </c>
      <c r="K15" s="1104">
        <v>53</v>
      </c>
    </row>
    <row r="16" spans="1:11">
      <c r="A16" s="1101">
        <v>2000</v>
      </c>
      <c r="B16" s="1106">
        <v>59.54</v>
      </c>
      <c r="C16" s="1105">
        <v>61</v>
      </c>
      <c r="D16" s="1105">
        <v>81</v>
      </c>
      <c r="E16" s="1105">
        <v>20</v>
      </c>
      <c r="F16" s="1105">
        <v>59</v>
      </c>
      <c r="G16" s="1105">
        <v>76</v>
      </c>
      <c r="H16" s="1105">
        <v>26</v>
      </c>
      <c r="I16" s="1091">
        <v>5.55</v>
      </c>
      <c r="J16" s="1091">
        <v>21.18</v>
      </c>
      <c r="K16" s="1104">
        <v>57</v>
      </c>
    </row>
    <row r="17" spans="1:11">
      <c r="A17" s="1101">
        <v>2001</v>
      </c>
      <c r="B17" s="1106">
        <v>59.83</v>
      </c>
      <c r="C17" s="1105">
        <v>62</v>
      </c>
      <c r="D17" s="1105">
        <v>81</v>
      </c>
      <c r="E17" s="1105">
        <v>20</v>
      </c>
      <c r="F17" s="1105">
        <v>60</v>
      </c>
      <c r="G17" s="1105">
        <v>76</v>
      </c>
      <c r="H17" s="1105">
        <v>28</v>
      </c>
      <c r="I17" s="1091">
        <v>6.89</v>
      </c>
      <c r="J17" s="1091">
        <v>20.51</v>
      </c>
      <c r="K17" s="1104">
        <v>55</v>
      </c>
    </row>
    <row r="18" spans="1:11">
      <c r="A18" s="1101">
        <v>2002</v>
      </c>
      <c r="B18" s="1106">
        <v>63.13</v>
      </c>
      <c r="C18" s="1105">
        <v>63</v>
      </c>
      <c r="D18" s="1105">
        <v>81</v>
      </c>
      <c r="E18" s="1105">
        <v>22</v>
      </c>
      <c r="F18" s="1105">
        <v>62</v>
      </c>
      <c r="G18" s="1105">
        <v>79</v>
      </c>
      <c r="H18" s="1105">
        <v>30</v>
      </c>
      <c r="I18" s="1091">
        <v>6.24</v>
      </c>
      <c r="J18" s="1091">
        <v>19.95</v>
      </c>
      <c r="K18" s="1104">
        <v>52</v>
      </c>
    </row>
    <row r="19" spans="1:11">
      <c r="A19" s="1101">
        <v>2003</v>
      </c>
      <c r="B19" s="1106">
        <v>65.84</v>
      </c>
      <c r="C19" s="1105">
        <v>63</v>
      </c>
      <c r="D19" s="1105">
        <v>80</v>
      </c>
      <c r="E19" s="1105">
        <v>25</v>
      </c>
      <c r="F19" s="1105">
        <v>62</v>
      </c>
      <c r="G19" s="1105">
        <v>79</v>
      </c>
      <c r="H19" s="1105">
        <v>31</v>
      </c>
      <c r="I19" s="1091">
        <v>7.26</v>
      </c>
      <c r="J19" s="1091">
        <v>20.02</v>
      </c>
      <c r="K19" s="1104">
        <v>50</v>
      </c>
    </row>
    <row r="20" spans="1:11">
      <c r="A20" s="1101">
        <v>2004</v>
      </c>
      <c r="B20" s="1106">
        <v>62.77</v>
      </c>
      <c r="C20" s="1105">
        <v>63</v>
      </c>
      <c r="D20" s="1105">
        <v>81</v>
      </c>
      <c r="E20" s="1105">
        <v>26</v>
      </c>
      <c r="F20" s="1105">
        <v>61</v>
      </c>
      <c r="G20" s="1105">
        <v>79</v>
      </c>
      <c r="H20" s="1105">
        <v>31</v>
      </c>
      <c r="I20" s="1091">
        <v>7.71</v>
      </c>
      <c r="J20" s="1091">
        <v>20.29</v>
      </c>
      <c r="K20" s="1104">
        <v>53</v>
      </c>
    </row>
    <row r="21" spans="1:11">
      <c r="A21" s="1101">
        <v>2005</v>
      </c>
      <c r="B21" s="1106">
        <v>60.6</v>
      </c>
      <c r="C21" s="1105">
        <v>62</v>
      </c>
      <c r="D21" s="1105">
        <v>80</v>
      </c>
      <c r="E21" s="1105">
        <v>28</v>
      </c>
      <c r="F21" s="1105">
        <v>60</v>
      </c>
      <c r="G21" s="1105">
        <v>77</v>
      </c>
      <c r="H21" s="1105">
        <v>31</v>
      </c>
      <c r="I21" s="1091">
        <v>7.38</v>
      </c>
      <c r="J21" s="1091">
        <v>19.63</v>
      </c>
      <c r="K21" s="1104">
        <v>52</v>
      </c>
    </row>
    <row r="22" spans="1:11">
      <c r="A22" s="1101">
        <v>2006</v>
      </c>
      <c r="B22" s="1106">
        <v>63.31</v>
      </c>
      <c r="C22" s="1105">
        <v>61</v>
      </c>
      <c r="D22" s="1105">
        <v>78</v>
      </c>
      <c r="E22" s="1105">
        <v>28</v>
      </c>
      <c r="F22" s="1105">
        <v>60</v>
      </c>
      <c r="G22" s="1105">
        <v>77</v>
      </c>
      <c r="H22" s="1105">
        <v>31</v>
      </c>
      <c r="I22" s="1091">
        <v>7.16</v>
      </c>
      <c r="J22" s="1091">
        <v>21.44</v>
      </c>
      <c r="K22" s="1104">
        <v>55</v>
      </c>
    </row>
    <row r="23" spans="1:11">
      <c r="A23" s="1101">
        <v>2007</v>
      </c>
      <c r="B23" s="1106">
        <v>63.9</v>
      </c>
      <c r="C23" s="1105">
        <v>60</v>
      </c>
      <c r="D23" s="1105">
        <v>77</v>
      </c>
      <c r="E23" s="1105">
        <v>29</v>
      </c>
      <c r="F23" s="1105">
        <v>59</v>
      </c>
      <c r="G23" s="1105">
        <v>77</v>
      </c>
      <c r="H23" s="1105">
        <v>31</v>
      </c>
      <c r="I23" s="1091">
        <v>6.83</v>
      </c>
      <c r="J23" s="1091">
        <v>21.82</v>
      </c>
      <c r="K23" s="1104">
        <v>56</v>
      </c>
    </row>
    <row r="24" spans="1:11">
      <c r="A24" s="1101">
        <v>2008</v>
      </c>
      <c r="B24" s="1106">
        <v>60.52</v>
      </c>
      <c r="C24" s="1105">
        <v>58</v>
      </c>
      <c r="D24" s="1105">
        <v>74</v>
      </c>
      <c r="E24" s="1105">
        <v>28</v>
      </c>
      <c r="F24" s="1105">
        <v>58</v>
      </c>
      <c r="G24" s="1105">
        <v>75</v>
      </c>
      <c r="H24" s="1105">
        <v>31</v>
      </c>
      <c r="I24" s="1091">
        <v>6.36</v>
      </c>
      <c r="J24" s="1091">
        <v>21.72</v>
      </c>
      <c r="K24" s="1104">
        <v>58</v>
      </c>
    </row>
    <row r="25" spans="1:11">
      <c r="A25" s="1101">
        <v>2009</v>
      </c>
      <c r="B25" s="1106">
        <v>61.69</v>
      </c>
      <c r="C25" s="1105">
        <v>60</v>
      </c>
      <c r="D25" s="1105">
        <v>75</v>
      </c>
      <c r="E25" s="1105">
        <v>27</v>
      </c>
      <c r="F25" s="1105">
        <v>60</v>
      </c>
      <c r="G25" s="1105">
        <v>79</v>
      </c>
      <c r="H25" s="1105">
        <v>33</v>
      </c>
      <c r="I25" s="1091">
        <v>3.66</v>
      </c>
      <c r="J25" s="1091">
        <v>18.07</v>
      </c>
      <c r="K25" s="1104">
        <v>47</v>
      </c>
    </row>
    <row r="26" spans="1:11" ht="12.75" customHeight="1">
      <c r="A26" s="1101">
        <v>2010</v>
      </c>
      <c r="B26" s="1106">
        <v>63.55</v>
      </c>
      <c r="C26" s="1105">
        <v>58</v>
      </c>
      <c r="D26" s="1105">
        <v>75</v>
      </c>
      <c r="E26" s="1105">
        <v>27</v>
      </c>
      <c r="F26" s="1105">
        <v>59</v>
      </c>
      <c r="G26" s="1105">
        <v>76</v>
      </c>
      <c r="H26" s="1105">
        <v>32</v>
      </c>
      <c r="I26" s="1091">
        <v>3.04</v>
      </c>
      <c r="J26" s="1091">
        <v>20.71</v>
      </c>
      <c r="K26" s="1104">
        <v>53</v>
      </c>
    </row>
    <row r="27" spans="1:11">
      <c r="A27" s="1101">
        <v>2011</v>
      </c>
      <c r="B27" s="1106">
        <v>71.92</v>
      </c>
      <c r="C27" s="1105">
        <v>56.049413287988969</v>
      </c>
      <c r="D27" s="1105">
        <v>74</v>
      </c>
      <c r="E27" s="1105">
        <v>25</v>
      </c>
      <c r="F27" s="1105">
        <v>57</v>
      </c>
      <c r="G27" s="1105">
        <v>73</v>
      </c>
      <c r="H27" s="1105">
        <v>32</v>
      </c>
      <c r="I27" s="1091">
        <v>3.07</v>
      </c>
      <c r="J27" s="1091">
        <v>24.32</v>
      </c>
      <c r="K27" s="1104">
        <v>58</v>
      </c>
    </row>
    <row r="28" spans="1:11">
      <c r="A28" s="1101">
        <v>2012</v>
      </c>
      <c r="B28" s="1091">
        <v>80.2</v>
      </c>
      <c r="C28" s="1105">
        <v>47</v>
      </c>
      <c r="D28" s="1105">
        <v>71</v>
      </c>
      <c r="E28" s="1105">
        <v>22</v>
      </c>
      <c r="F28" s="1105">
        <v>50</v>
      </c>
      <c r="G28" s="1105">
        <v>71</v>
      </c>
      <c r="H28" s="1105">
        <v>32</v>
      </c>
      <c r="I28" s="1091">
        <v>3.3</v>
      </c>
      <c r="J28" s="1091">
        <v>26.87</v>
      </c>
      <c r="K28" s="1104">
        <v>60</v>
      </c>
    </row>
    <row r="29" spans="1:11" s="827" customFormat="1">
      <c r="A29" s="1101">
        <v>2013</v>
      </c>
      <c r="B29" s="1091">
        <v>82.97</v>
      </c>
      <c r="C29" s="1105">
        <v>53</v>
      </c>
      <c r="D29" s="1105">
        <v>70</v>
      </c>
      <c r="E29" s="1105">
        <v>24</v>
      </c>
      <c r="F29" s="1105">
        <v>55</v>
      </c>
      <c r="G29" s="1105">
        <v>72</v>
      </c>
      <c r="H29" s="1105">
        <v>32</v>
      </c>
      <c r="I29" s="1091">
        <v>3.4</v>
      </c>
      <c r="J29" s="1091">
        <v>27.74</v>
      </c>
      <c r="K29" s="1104">
        <v>61</v>
      </c>
    </row>
    <row r="30" spans="1:11" s="827" customFormat="1">
      <c r="A30" s="1101">
        <v>2014</v>
      </c>
      <c r="B30" s="1093">
        <v>81.400000000000006</v>
      </c>
      <c r="C30" s="1103">
        <v>54</v>
      </c>
      <c r="D30" s="1103">
        <v>71</v>
      </c>
      <c r="E30" s="1103">
        <v>23</v>
      </c>
      <c r="F30" s="1103">
        <v>57</v>
      </c>
      <c r="G30" s="1103">
        <v>75</v>
      </c>
      <c r="H30" s="1103">
        <v>33</v>
      </c>
      <c r="I30" s="1093">
        <v>3.62</v>
      </c>
      <c r="J30" s="1093">
        <v>27.77</v>
      </c>
      <c r="K30" s="1102">
        <v>62</v>
      </c>
    </row>
    <row r="31" spans="1:11" s="827" customFormat="1">
      <c r="A31" s="1101">
        <v>2015</v>
      </c>
      <c r="B31" s="1093">
        <v>82.25</v>
      </c>
      <c r="C31" s="1098">
        <v>56</v>
      </c>
      <c r="D31" s="1098">
        <v>73</v>
      </c>
      <c r="E31" s="1098">
        <v>25</v>
      </c>
      <c r="F31" s="1098">
        <v>59</v>
      </c>
      <c r="G31" s="1099">
        <v>77</v>
      </c>
      <c r="H31" s="1098">
        <v>33</v>
      </c>
      <c r="I31" s="1097">
        <v>3.81</v>
      </c>
      <c r="J31" s="1097">
        <v>27.62</v>
      </c>
      <c r="K31" s="1096">
        <v>61</v>
      </c>
    </row>
    <row r="32" spans="1:11" s="827" customFormat="1">
      <c r="A32" s="1101">
        <v>2016</v>
      </c>
      <c r="B32" s="1093">
        <v>81.459999999999994</v>
      </c>
      <c r="C32" s="1100">
        <v>57</v>
      </c>
      <c r="D32" s="1098">
        <v>75</v>
      </c>
      <c r="E32" s="1098">
        <v>26</v>
      </c>
      <c r="F32" s="1098">
        <v>60</v>
      </c>
      <c r="G32" s="1099">
        <v>78</v>
      </c>
      <c r="H32" s="1098">
        <v>33</v>
      </c>
      <c r="I32" s="1097">
        <v>4.4400000000000004</v>
      </c>
      <c r="J32" s="1097">
        <v>26.83</v>
      </c>
      <c r="K32" s="1096">
        <v>60</v>
      </c>
    </row>
    <row r="33" spans="1:16369" s="827" customFormat="1" ht="12.6" customHeight="1">
      <c r="A33" s="836">
        <v>2017</v>
      </c>
      <c r="B33" s="1093">
        <v>78.95</v>
      </c>
      <c r="C33" s="1100">
        <v>56</v>
      </c>
      <c r="D33" s="1098">
        <v>74.06</v>
      </c>
      <c r="E33" s="1098">
        <v>25</v>
      </c>
      <c r="F33" s="1098">
        <v>59</v>
      </c>
      <c r="G33" s="1099">
        <v>76</v>
      </c>
      <c r="H33" s="1098">
        <v>32</v>
      </c>
      <c r="I33" s="1097">
        <v>4.54</v>
      </c>
      <c r="J33" s="1097">
        <v>28.08</v>
      </c>
      <c r="K33" s="1096">
        <v>64</v>
      </c>
    </row>
    <row r="34" spans="1:16369" s="827" customFormat="1">
      <c r="A34" s="836">
        <v>2018</v>
      </c>
      <c r="B34" s="1093">
        <v>76.680000000000007</v>
      </c>
      <c r="C34" s="1100">
        <v>56</v>
      </c>
      <c r="D34" s="1098">
        <v>76</v>
      </c>
      <c r="E34" s="1098">
        <v>25</v>
      </c>
      <c r="F34" s="1098">
        <v>58</v>
      </c>
      <c r="G34" s="1099">
        <v>76</v>
      </c>
      <c r="H34" s="1098">
        <v>32</v>
      </c>
      <c r="I34" s="1097">
        <v>3.97</v>
      </c>
      <c r="J34" s="1097">
        <v>28.37</v>
      </c>
      <c r="K34" s="1096">
        <v>65</v>
      </c>
    </row>
    <row r="35" spans="1:16369" s="827" customFormat="1" ht="12.6" customHeight="1">
      <c r="A35" s="836">
        <v>2019</v>
      </c>
      <c r="B35" s="1093">
        <v>74.900000000000006</v>
      </c>
      <c r="C35" s="1094">
        <v>56</v>
      </c>
      <c r="D35" s="1094">
        <v>77</v>
      </c>
      <c r="E35" s="1094">
        <v>25</v>
      </c>
      <c r="F35" s="1094">
        <v>59</v>
      </c>
      <c r="G35" s="1094">
        <v>76</v>
      </c>
      <c r="H35" s="1094">
        <v>31</v>
      </c>
      <c r="I35" s="1093">
        <v>5.37</v>
      </c>
      <c r="J35" s="1097">
        <v>28.08</v>
      </c>
      <c r="K35" s="1096">
        <v>66</v>
      </c>
    </row>
    <row r="36" spans="1:16369" s="827" customFormat="1" ht="12.6" customHeight="1">
      <c r="A36" s="1095">
        <v>2020</v>
      </c>
      <c r="B36" s="1093">
        <v>78.89</v>
      </c>
      <c r="C36" s="1094">
        <v>57</v>
      </c>
      <c r="D36" s="1094">
        <v>72</v>
      </c>
      <c r="E36" s="1094">
        <v>25</v>
      </c>
      <c r="F36" s="1094">
        <v>59</v>
      </c>
      <c r="G36" s="1094">
        <v>75</v>
      </c>
      <c r="H36" s="1094">
        <v>32</v>
      </c>
      <c r="I36" s="1093">
        <v>5.48</v>
      </c>
      <c r="J36" s="1090">
        <v>26.81</v>
      </c>
      <c r="K36" s="1089">
        <v>61</v>
      </c>
    </row>
    <row r="37" spans="1:16369" s="1080" customFormat="1" ht="12.6" customHeight="1">
      <c r="A37" s="1088">
        <v>2021</v>
      </c>
      <c r="B37" s="1091">
        <v>76.510000000000005</v>
      </c>
      <c r="C37" s="1092">
        <v>56</v>
      </c>
      <c r="D37" s="1092">
        <v>72</v>
      </c>
      <c r="E37" s="1092">
        <v>27</v>
      </c>
      <c r="F37" s="1092">
        <v>57</v>
      </c>
      <c r="G37" s="1092">
        <v>74</v>
      </c>
      <c r="H37" s="1092">
        <v>33</v>
      </c>
      <c r="I37" s="1091">
        <v>4.7</v>
      </c>
      <c r="J37" s="1090">
        <v>30.84</v>
      </c>
      <c r="K37" s="1089">
        <v>71</v>
      </c>
    </row>
    <row r="38" spans="1:16369" s="1080" customFormat="1" ht="12.6" customHeight="1">
      <c r="A38" s="1088" t="s">
        <v>1280</v>
      </c>
      <c r="B38" s="1087">
        <v>71.56</v>
      </c>
      <c r="C38" s="1086">
        <v>56</v>
      </c>
      <c r="D38" s="1084">
        <v>71</v>
      </c>
      <c r="E38" s="1084">
        <v>26</v>
      </c>
      <c r="F38" s="1084">
        <v>54</v>
      </c>
      <c r="G38" s="1085">
        <v>70</v>
      </c>
      <c r="H38" s="1084">
        <v>32</v>
      </c>
      <c r="I38" s="1083">
        <v>5.18</v>
      </c>
      <c r="J38" s="1082">
        <v>32.14</v>
      </c>
      <c r="K38" s="1081">
        <v>77</v>
      </c>
    </row>
    <row r="39" spans="1:16369" s="827" customFormat="1" ht="12.6" customHeight="1">
      <c r="A39" s="1075">
        <v>2023</v>
      </c>
      <c r="B39" s="1074"/>
      <c r="C39" s="1073"/>
      <c r="D39" s="1071"/>
      <c r="E39" s="1071"/>
      <c r="F39" s="1071"/>
      <c r="G39" s="1072"/>
      <c r="H39" s="1071"/>
      <c r="I39" s="1070"/>
      <c r="J39" s="1070"/>
      <c r="K39" s="1069"/>
    </row>
    <row r="40" spans="1:16369" s="827" customFormat="1" ht="12.6" customHeight="1">
      <c r="A40" s="1068" t="s">
        <v>209</v>
      </c>
      <c r="B40" s="1076">
        <v>73.55</v>
      </c>
      <c r="C40" s="1060">
        <v>56</v>
      </c>
      <c r="D40" s="1060">
        <v>70</v>
      </c>
      <c r="E40" s="1060">
        <v>26</v>
      </c>
      <c r="F40" s="1060">
        <v>58</v>
      </c>
      <c r="G40" s="1060">
        <v>75</v>
      </c>
      <c r="H40" s="1060">
        <v>34</v>
      </c>
      <c r="I40" s="1056">
        <v>5.0599999999999996</v>
      </c>
      <c r="J40" s="1056">
        <v>28.92</v>
      </c>
      <c r="K40" s="1060">
        <v>68</v>
      </c>
    </row>
    <row r="41" spans="1:16369" s="838" customFormat="1" ht="12.6" customHeight="1">
      <c r="A41" s="1067" t="s">
        <v>1278</v>
      </c>
      <c r="B41" s="1076">
        <v>75.91</v>
      </c>
      <c r="C41" s="1060">
        <v>57</v>
      </c>
      <c r="D41" s="1060">
        <v>73</v>
      </c>
      <c r="E41" s="1060">
        <v>26</v>
      </c>
      <c r="F41" s="1060">
        <v>58</v>
      </c>
      <c r="G41" s="1060">
        <v>74</v>
      </c>
      <c r="H41" s="1060">
        <v>34</v>
      </c>
      <c r="I41" s="1056">
        <v>4.6100000000000003</v>
      </c>
      <c r="J41" s="1056">
        <v>27.16</v>
      </c>
      <c r="K41" s="1060">
        <v>63</v>
      </c>
    </row>
    <row r="42" spans="1:16369" s="838" customFormat="1" ht="12.6" customHeight="1">
      <c r="A42" s="1059" t="s">
        <v>1275</v>
      </c>
      <c r="B42" s="1076">
        <v>112.87</v>
      </c>
      <c r="C42" s="1060">
        <v>61</v>
      </c>
      <c r="D42" s="1060">
        <v>76</v>
      </c>
      <c r="E42" s="1060">
        <v>26</v>
      </c>
      <c r="F42" s="1060">
        <v>62</v>
      </c>
      <c r="G42" s="1060">
        <v>77</v>
      </c>
      <c r="H42" s="1060">
        <v>38</v>
      </c>
      <c r="I42" s="1056">
        <v>4.92</v>
      </c>
      <c r="J42" s="1056">
        <v>34.5</v>
      </c>
      <c r="K42" s="1060">
        <v>65</v>
      </c>
    </row>
    <row r="43" spans="1:16369" s="838" customFormat="1" ht="12.6" customHeight="1">
      <c r="A43" s="1059" t="s">
        <v>1272</v>
      </c>
      <c r="B43" s="1076">
        <v>114.27</v>
      </c>
      <c r="C43" s="1060">
        <v>60</v>
      </c>
      <c r="D43" s="1060">
        <v>78</v>
      </c>
      <c r="E43" s="1060">
        <v>31</v>
      </c>
      <c r="F43" s="1060">
        <v>64</v>
      </c>
      <c r="G43" s="1060">
        <v>79</v>
      </c>
      <c r="H43" s="1060">
        <v>36</v>
      </c>
      <c r="I43" s="1056">
        <v>4.47</v>
      </c>
      <c r="J43" s="1056">
        <v>33.700000000000003</v>
      </c>
      <c r="K43" s="1060">
        <v>63</v>
      </c>
    </row>
    <row r="44" spans="1:16369" s="838" customFormat="1" ht="12.6" customHeight="1">
      <c r="A44" s="1062" t="s">
        <v>430</v>
      </c>
      <c r="B44" s="1076">
        <v>78.489999999999995</v>
      </c>
      <c r="C44" s="1079">
        <v>58</v>
      </c>
      <c r="D44" s="1060">
        <v>68</v>
      </c>
      <c r="E44" s="1060">
        <v>25</v>
      </c>
      <c r="F44" s="1060">
        <v>66</v>
      </c>
      <c r="G44" s="1060">
        <v>83</v>
      </c>
      <c r="H44" s="1060">
        <v>42</v>
      </c>
      <c r="I44" s="1056">
        <v>2.08</v>
      </c>
      <c r="J44" s="1056">
        <v>25.58</v>
      </c>
      <c r="K44" s="1060">
        <v>58</v>
      </c>
      <c r="L44" s="1077"/>
      <c r="BD44" s="1065"/>
      <c r="BE44" s="1065"/>
      <c r="BF44" s="1065"/>
      <c r="BG44" s="1065"/>
      <c r="BH44" s="1065"/>
      <c r="BI44" s="1065"/>
      <c r="BJ44" s="1065"/>
      <c r="BK44" s="1065"/>
      <c r="BL44" s="1065"/>
      <c r="BM44" s="1065"/>
      <c r="BN44" s="1065"/>
      <c r="BO44" s="1065"/>
      <c r="BP44" s="1065"/>
      <c r="BQ44" s="1065"/>
      <c r="BR44" s="1065"/>
      <c r="BS44" s="1065"/>
      <c r="BT44" s="1065"/>
      <c r="BU44" s="1065"/>
      <c r="BV44" s="1065"/>
      <c r="BW44" s="1065"/>
      <c r="BX44" s="1065"/>
      <c r="BY44" s="1065"/>
      <c r="BZ44" s="1065"/>
      <c r="CA44" s="1065"/>
      <c r="CB44" s="1065"/>
      <c r="CC44" s="1065"/>
      <c r="CD44" s="1065"/>
      <c r="CE44" s="1065"/>
      <c r="CF44" s="1065"/>
      <c r="CG44" s="1065"/>
      <c r="CH44" s="1065"/>
      <c r="CI44" s="1065"/>
      <c r="CJ44" s="1065"/>
      <c r="CK44" s="1065"/>
      <c r="CL44" s="1065"/>
      <c r="CM44" s="1065"/>
      <c r="CN44" s="1065"/>
      <c r="CO44" s="1065"/>
      <c r="CP44" s="1065"/>
      <c r="CQ44" s="1065"/>
      <c r="CR44" s="1065"/>
      <c r="CS44" s="1065"/>
      <c r="CT44" s="1065"/>
      <c r="CU44" s="1065"/>
      <c r="CV44" s="1065"/>
      <c r="CW44" s="1065"/>
      <c r="CX44" s="1065"/>
      <c r="CY44" s="1065"/>
      <c r="CZ44" s="1065"/>
      <c r="DA44" s="1065"/>
      <c r="DB44" s="1065"/>
      <c r="DC44" s="1065"/>
      <c r="DD44" s="1065"/>
      <c r="DE44" s="1065"/>
      <c r="DF44" s="1065"/>
      <c r="DG44" s="1065"/>
      <c r="DH44" s="1065"/>
      <c r="DI44" s="1065"/>
      <c r="DJ44" s="1065"/>
      <c r="DK44" s="1065" t="s">
        <v>430</v>
      </c>
      <c r="DL44" s="1065" t="s">
        <v>430</v>
      </c>
      <c r="DM44" s="1065" t="s">
        <v>430</v>
      </c>
      <c r="DN44" s="1065" t="s">
        <v>430</v>
      </c>
      <c r="DO44" s="1065" t="s">
        <v>430</v>
      </c>
      <c r="DP44" s="1065" t="s">
        <v>430</v>
      </c>
      <c r="DQ44" s="1065" t="s">
        <v>430</v>
      </c>
      <c r="DR44" s="1065" t="s">
        <v>430</v>
      </c>
      <c r="DS44" s="1065" t="s">
        <v>430</v>
      </c>
      <c r="DT44" s="1065" t="s">
        <v>430</v>
      </c>
      <c r="DU44" s="1065" t="s">
        <v>430</v>
      </c>
      <c r="DV44" s="1065" t="s">
        <v>430</v>
      </c>
      <c r="DW44" s="1065" t="s">
        <v>430</v>
      </c>
      <c r="DX44" s="1065" t="s">
        <v>430</v>
      </c>
      <c r="DY44" s="1065" t="s">
        <v>430</v>
      </c>
      <c r="DZ44" s="1065" t="s">
        <v>430</v>
      </c>
      <c r="EA44" s="1065" t="s">
        <v>430</v>
      </c>
      <c r="EB44" s="1065" t="s">
        <v>430</v>
      </c>
      <c r="EC44" s="1065" t="s">
        <v>430</v>
      </c>
      <c r="ED44" s="1065" t="s">
        <v>430</v>
      </c>
      <c r="EE44" s="1065" t="s">
        <v>430</v>
      </c>
      <c r="EF44" s="1065" t="s">
        <v>430</v>
      </c>
      <c r="EG44" s="1065" t="s">
        <v>430</v>
      </c>
      <c r="EH44" s="1065" t="s">
        <v>430</v>
      </c>
      <c r="EI44" s="1065" t="s">
        <v>430</v>
      </c>
      <c r="EJ44" s="1065" t="s">
        <v>430</v>
      </c>
      <c r="EK44" s="1065" t="s">
        <v>430</v>
      </c>
      <c r="EL44" s="1065" t="s">
        <v>430</v>
      </c>
      <c r="EM44" s="1065" t="s">
        <v>430</v>
      </c>
      <c r="EN44" s="1065" t="s">
        <v>430</v>
      </c>
      <c r="EO44" s="1065" t="s">
        <v>430</v>
      </c>
      <c r="EP44" s="1065" t="s">
        <v>430</v>
      </c>
      <c r="EQ44" s="1065" t="s">
        <v>430</v>
      </c>
      <c r="ER44" s="1065" t="s">
        <v>430</v>
      </c>
      <c r="ES44" s="1065" t="s">
        <v>430</v>
      </c>
      <c r="ET44" s="1065" t="s">
        <v>430</v>
      </c>
      <c r="EU44" s="1065" t="s">
        <v>430</v>
      </c>
      <c r="EV44" s="1065" t="s">
        <v>430</v>
      </c>
      <c r="EW44" s="1065" t="s">
        <v>430</v>
      </c>
      <c r="EX44" s="1065" t="s">
        <v>430</v>
      </c>
      <c r="EY44" s="1065" t="s">
        <v>430</v>
      </c>
      <c r="EZ44" s="1065" t="s">
        <v>430</v>
      </c>
      <c r="FA44" s="1065" t="s">
        <v>430</v>
      </c>
      <c r="FB44" s="1065" t="s">
        <v>430</v>
      </c>
      <c r="FC44" s="1065" t="s">
        <v>430</v>
      </c>
      <c r="FD44" s="1065" t="s">
        <v>430</v>
      </c>
      <c r="FE44" s="1065" t="s">
        <v>430</v>
      </c>
      <c r="FF44" s="1065" t="s">
        <v>430</v>
      </c>
      <c r="FG44" s="1065" t="s">
        <v>430</v>
      </c>
      <c r="FH44" s="1065" t="s">
        <v>430</v>
      </c>
      <c r="FI44" s="1065" t="s">
        <v>430</v>
      </c>
      <c r="FJ44" s="1065" t="s">
        <v>430</v>
      </c>
      <c r="FK44" s="1065" t="s">
        <v>430</v>
      </c>
      <c r="FL44" s="1065" t="s">
        <v>430</v>
      </c>
      <c r="FM44" s="1065" t="s">
        <v>430</v>
      </c>
      <c r="FN44" s="1065" t="s">
        <v>430</v>
      </c>
      <c r="FO44" s="1065" t="s">
        <v>430</v>
      </c>
      <c r="FP44" s="1065" t="s">
        <v>430</v>
      </c>
      <c r="FQ44" s="1065" t="s">
        <v>430</v>
      </c>
      <c r="FR44" s="1065" t="s">
        <v>430</v>
      </c>
      <c r="FS44" s="1065" t="s">
        <v>430</v>
      </c>
      <c r="FT44" s="1065" t="s">
        <v>430</v>
      </c>
      <c r="FU44" s="1065" t="s">
        <v>430</v>
      </c>
      <c r="FV44" s="1065" t="s">
        <v>430</v>
      </c>
      <c r="FW44" s="1065" t="s">
        <v>430</v>
      </c>
      <c r="FX44" s="1065" t="s">
        <v>430</v>
      </c>
      <c r="FY44" s="1065" t="s">
        <v>430</v>
      </c>
      <c r="FZ44" s="1065" t="s">
        <v>430</v>
      </c>
      <c r="GA44" s="1065" t="s">
        <v>430</v>
      </c>
      <c r="GB44" s="1065" t="s">
        <v>430</v>
      </c>
      <c r="GC44" s="1065" t="s">
        <v>430</v>
      </c>
      <c r="GD44" s="1065" t="s">
        <v>430</v>
      </c>
      <c r="GE44" s="1065" t="s">
        <v>430</v>
      </c>
      <c r="GF44" s="1065" t="s">
        <v>430</v>
      </c>
      <c r="GG44" s="1065" t="s">
        <v>430</v>
      </c>
      <c r="GH44" s="1065" t="s">
        <v>430</v>
      </c>
      <c r="GI44" s="1065" t="s">
        <v>430</v>
      </c>
      <c r="GJ44" s="1065" t="s">
        <v>430</v>
      </c>
      <c r="GK44" s="1065" t="s">
        <v>430</v>
      </c>
      <c r="GL44" s="1065" t="s">
        <v>430</v>
      </c>
      <c r="GM44" s="1065" t="s">
        <v>430</v>
      </c>
      <c r="GN44" s="1065" t="s">
        <v>430</v>
      </c>
      <c r="GO44" s="1065" t="s">
        <v>430</v>
      </c>
      <c r="GP44" s="1065" t="s">
        <v>430</v>
      </c>
      <c r="GQ44" s="1065" t="s">
        <v>430</v>
      </c>
      <c r="GR44" s="1065" t="s">
        <v>430</v>
      </c>
      <c r="GS44" s="1065" t="s">
        <v>430</v>
      </c>
      <c r="GT44" s="1065" t="s">
        <v>430</v>
      </c>
      <c r="GU44" s="1065" t="s">
        <v>430</v>
      </c>
      <c r="GV44" s="1065" t="s">
        <v>430</v>
      </c>
      <c r="GW44" s="1065" t="s">
        <v>430</v>
      </c>
      <c r="GX44" s="1065" t="s">
        <v>430</v>
      </c>
      <c r="GY44" s="1065" t="s">
        <v>430</v>
      </c>
      <c r="GZ44" s="1065" t="s">
        <v>430</v>
      </c>
      <c r="HA44" s="1065" t="s">
        <v>430</v>
      </c>
      <c r="HB44" s="1065" t="s">
        <v>430</v>
      </c>
      <c r="HC44" s="1065" t="s">
        <v>430</v>
      </c>
      <c r="HD44" s="1065" t="s">
        <v>430</v>
      </c>
      <c r="HE44" s="1065" t="s">
        <v>430</v>
      </c>
      <c r="HF44" s="1065" t="s">
        <v>430</v>
      </c>
      <c r="HG44" s="1065" t="s">
        <v>430</v>
      </c>
      <c r="HH44" s="1065" t="s">
        <v>430</v>
      </c>
      <c r="HI44" s="1065" t="s">
        <v>430</v>
      </c>
      <c r="HJ44" s="1065" t="s">
        <v>430</v>
      </c>
      <c r="HK44" s="1065" t="s">
        <v>430</v>
      </c>
      <c r="HL44" s="1065" t="s">
        <v>430</v>
      </c>
      <c r="HM44" s="1065" t="s">
        <v>430</v>
      </c>
      <c r="HN44" s="1065" t="s">
        <v>430</v>
      </c>
      <c r="HO44" s="1065" t="s">
        <v>430</v>
      </c>
      <c r="HP44" s="1065" t="s">
        <v>430</v>
      </c>
      <c r="HQ44" s="1065" t="s">
        <v>430</v>
      </c>
      <c r="HR44" s="1065" t="s">
        <v>430</v>
      </c>
      <c r="HS44" s="1065" t="s">
        <v>430</v>
      </c>
      <c r="HT44" s="1065" t="s">
        <v>430</v>
      </c>
      <c r="HU44" s="1065" t="s">
        <v>430</v>
      </c>
      <c r="HV44" s="1065" t="s">
        <v>430</v>
      </c>
      <c r="HW44" s="1065" t="s">
        <v>430</v>
      </c>
      <c r="HX44" s="1065" t="s">
        <v>430</v>
      </c>
      <c r="HY44" s="1065" t="s">
        <v>430</v>
      </c>
      <c r="HZ44" s="1065" t="s">
        <v>430</v>
      </c>
      <c r="IA44" s="1065" t="s">
        <v>430</v>
      </c>
      <c r="IB44" s="1065" t="s">
        <v>430</v>
      </c>
      <c r="IC44" s="1065" t="s">
        <v>430</v>
      </c>
      <c r="ID44" s="1065" t="s">
        <v>430</v>
      </c>
      <c r="IE44" s="1065" t="s">
        <v>430</v>
      </c>
      <c r="IF44" s="1065" t="s">
        <v>430</v>
      </c>
      <c r="IG44" s="1065" t="s">
        <v>430</v>
      </c>
      <c r="IH44" s="1065" t="s">
        <v>430</v>
      </c>
      <c r="II44" s="1065" t="s">
        <v>430</v>
      </c>
      <c r="IJ44" s="1065" t="s">
        <v>430</v>
      </c>
      <c r="IK44" s="1065" t="s">
        <v>430</v>
      </c>
      <c r="IL44" s="1065" t="s">
        <v>430</v>
      </c>
      <c r="IM44" s="1065" t="s">
        <v>430</v>
      </c>
      <c r="IN44" s="1065" t="s">
        <v>430</v>
      </c>
      <c r="IO44" s="1065" t="s">
        <v>430</v>
      </c>
      <c r="IP44" s="1065" t="s">
        <v>430</v>
      </c>
      <c r="IQ44" s="1065" t="s">
        <v>430</v>
      </c>
      <c r="IR44" s="1065" t="s">
        <v>430</v>
      </c>
      <c r="IS44" s="1065" t="s">
        <v>430</v>
      </c>
      <c r="IT44" s="1065" t="s">
        <v>430</v>
      </c>
      <c r="IU44" s="1065" t="s">
        <v>430</v>
      </c>
      <c r="IV44" s="1065" t="s">
        <v>430</v>
      </c>
      <c r="IW44" s="1065" t="s">
        <v>430</v>
      </c>
      <c r="IX44" s="1065" t="s">
        <v>430</v>
      </c>
      <c r="IY44" s="1065" t="s">
        <v>430</v>
      </c>
      <c r="IZ44" s="1065" t="s">
        <v>430</v>
      </c>
      <c r="JA44" s="1065" t="s">
        <v>430</v>
      </c>
      <c r="JB44" s="1065" t="s">
        <v>430</v>
      </c>
      <c r="JC44" s="1065" t="s">
        <v>430</v>
      </c>
      <c r="JD44" s="1065" t="s">
        <v>430</v>
      </c>
      <c r="JE44" s="1065" t="s">
        <v>430</v>
      </c>
      <c r="JF44" s="1065" t="s">
        <v>430</v>
      </c>
      <c r="JG44" s="1065" t="s">
        <v>430</v>
      </c>
      <c r="JH44" s="1065" t="s">
        <v>430</v>
      </c>
      <c r="JI44" s="1065" t="s">
        <v>430</v>
      </c>
      <c r="JJ44" s="1065" t="s">
        <v>430</v>
      </c>
      <c r="JK44" s="1065" t="s">
        <v>430</v>
      </c>
      <c r="JL44" s="1065" t="s">
        <v>430</v>
      </c>
      <c r="JM44" s="1065" t="s">
        <v>430</v>
      </c>
      <c r="JN44" s="1065" t="s">
        <v>430</v>
      </c>
      <c r="JO44" s="1065" t="s">
        <v>430</v>
      </c>
      <c r="JP44" s="1065" t="s">
        <v>430</v>
      </c>
      <c r="JQ44" s="1065" t="s">
        <v>430</v>
      </c>
      <c r="JR44" s="1065" t="s">
        <v>430</v>
      </c>
      <c r="JS44" s="1065" t="s">
        <v>430</v>
      </c>
      <c r="JT44" s="1065" t="s">
        <v>430</v>
      </c>
      <c r="JU44" s="1065" t="s">
        <v>430</v>
      </c>
      <c r="JV44" s="1065" t="s">
        <v>430</v>
      </c>
      <c r="JW44" s="1065" t="s">
        <v>430</v>
      </c>
      <c r="JX44" s="1065" t="s">
        <v>430</v>
      </c>
      <c r="JY44" s="1065" t="s">
        <v>430</v>
      </c>
      <c r="JZ44" s="1065" t="s">
        <v>430</v>
      </c>
      <c r="KA44" s="1065" t="s">
        <v>430</v>
      </c>
      <c r="KB44" s="1065" t="s">
        <v>430</v>
      </c>
      <c r="KC44" s="1065" t="s">
        <v>430</v>
      </c>
      <c r="KD44" s="1065" t="s">
        <v>430</v>
      </c>
      <c r="KE44" s="1065" t="s">
        <v>430</v>
      </c>
      <c r="KF44" s="1065" t="s">
        <v>430</v>
      </c>
      <c r="KG44" s="1065" t="s">
        <v>430</v>
      </c>
      <c r="KH44" s="1065" t="s">
        <v>430</v>
      </c>
      <c r="KI44" s="1065" t="s">
        <v>430</v>
      </c>
      <c r="KJ44" s="1065" t="s">
        <v>430</v>
      </c>
      <c r="KK44" s="1065" t="s">
        <v>430</v>
      </c>
      <c r="KL44" s="1065" t="s">
        <v>430</v>
      </c>
      <c r="KM44" s="1065" t="s">
        <v>430</v>
      </c>
      <c r="KN44" s="1065" t="s">
        <v>430</v>
      </c>
      <c r="KO44" s="1065" t="s">
        <v>430</v>
      </c>
      <c r="KP44" s="1065" t="s">
        <v>430</v>
      </c>
      <c r="KQ44" s="1065" t="s">
        <v>430</v>
      </c>
      <c r="KR44" s="1065" t="s">
        <v>430</v>
      </c>
      <c r="KS44" s="1065" t="s">
        <v>430</v>
      </c>
      <c r="KT44" s="1065" t="s">
        <v>430</v>
      </c>
      <c r="KU44" s="1065" t="s">
        <v>430</v>
      </c>
      <c r="KV44" s="1065" t="s">
        <v>430</v>
      </c>
      <c r="KW44" s="1065" t="s">
        <v>430</v>
      </c>
      <c r="KX44" s="1065" t="s">
        <v>430</v>
      </c>
      <c r="KY44" s="1065" t="s">
        <v>430</v>
      </c>
      <c r="KZ44" s="1065" t="s">
        <v>430</v>
      </c>
      <c r="LA44" s="1065" t="s">
        <v>430</v>
      </c>
      <c r="LB44" s="1065" t="s">
        <v>430</v>
      </c>
      <c r="LC44" s="1065" t="s">
        <v>430</v>
      </c>
      <c r="LD44" s="1065" t="s">
        <v>430</v>
      </c>
      <c r="LE44" s="1065" t="s">
        <v>430</v>
      </c>
      <c r="LF44" s="1065" t="s">
        <v>430</v>
      </c>
      <c r="LG44" s="1065" t="s">
        <v>430</v>
      </c>
      <c r="LH44" s="1065" t="s">
        <v>430</v>
      </c>
      <c r="LI44" s="1065" t="s">
        <v>430</v>
      </c>
      <c r="LJ44" s="1065" t="s">
        <v>430</v>
      </c>
      <c r="LK44" s="1065" t="s">
        <v>430</v>
      </c>
      <c r="LL44" s="1065" t="s">
        <v>430</v>
      </c>
      <c r="LM44" s="1065" t="s">
        <v>430</v>
      </c>
      <c r="LN44" s="1065" t="s">
        <v>430</v>
      </c>
      <c r="LO44" s="1065" t="s">
        <v>430</v>
      </c>
      <c r="LP44" s="1065" t="s">
        <v>430</v>
      </c>
      <c r="LQ44" s="1065" t="s">
        <v>430</v>
      </c>
      <c r="LR44" s="1065" t="s">
        <v>430</v>
      </c>
      <c r="LS44" s="1065" t="s">
        <v>430</v>
      </c>
      <c r="LT44" s="1065" t="s">
        <v>430</v>
      </c>
      <c r="LU44" s="1065" t="s">
        <v>430</v>
      </c>
      <c r="LV44" s="1065" t="s">
        <v>430</v>
      </c>
      <c r="LW44" s="1065" t="s">
        <v>430</v>
      </c>
      <c r="LX44" s="1065" t="s">
        <v>430</v>
      </c>
      <c r="LY44" s="1065" t="s">
        <v>430</v>
      </c>
      <c r="LZ44" s="1065" t="s">
        <v>430</v>
      </c>
      <c r="MA44" s="1065" t="s">
        <v>430</v>
      </c>
      <c r="MB44" s="1065" t="s">
        <v>430</v>
      </c>
      <c r="MC44" s="1065" t="s">
        <v>430</v>
      </c>
      <c r="MD44" s="1065" t="s">
        <v>430</v>
      </c>
      <c r="ME44" s="1065" t="s">
        <v>430</v>
      </c>
      <c r="MF44" s="1065" t="s">
        <v>430</v>
      </c>
      <c r="MG44" s="1065" t="s">
        <v>430</v>
      </c>
      <c r="MH44" s="1065" t="s">
        <v>430</v>
      </c>
      <c r="MI44" s="1065" t="s">
        <v>430</v>
      </c>
      <c r="MJ44" s="1065" t="s">
        <v>430</v>
      </c>
      <c r="MK44" s="1065" t="s">
        <v>430</v>
      </c>
      <c r="ML44" s="1065" t="s">
        <v>430</v>
      </c>
      <c r="MM44" s="1065" t="s">
        <v>430</v>
      </c>
      <c r="MN44" s="1065" t="s">
        <v>430</v>
      </c>
      <c r="MO44" s="1065" t="s">
        <v>430</v>
      </c>
      <c r="MP44" s="1065" t="s">
        <v>430</v>
      </c>
      <c r="MQ44" s="1065" t="s">
        <v>430</v>
      </c>
      <c r="MR44" s="1065" t="s">
        <v>430</v>
      </c>
      <c r="MS44" s="1065" t="s">
        <v>430</v>
      </c>
      <c r="MT44" s="1065" t="s">
        <v>430</v>
      </c>
      <c r="MU44" s="1065" t="s">
        <v>430</v>
      </c>
      <c r="MV44" s="1065" t="s">
        <v>430</v>
      </c>
      <c r="MW44" s="1065" t="s">
        <v>430</v>
      </c>
      <c r="MX44" s="1065" t="s">
        <v>430</v>
      </c>
      <c r="MY44" s="1065" t="s">
        <v>430</v>
      </c>
      <c r="MZ44" s="1065" t="s">
        <v>430</v>
      </c>
      <c r="NA44" s="1065" t="s">
        <v>430</v>
      </c>
      <c r="NB44" s="1065" t="s">
        <v>430</v>
      </c>
      <c r="NC44" s="1065" t="s">
        <v>430</v>
      </c>
      <c r="ND44" s="1065" t="s">
        <v>430</v>
      </c>
      <c r="NE44" s="1065" t="s">
        <v>430</v>
      </c>
      <c r="NF44" s="1065" t="s">
        <v>430</v>
      </c>
      <c r="NG44" s="1065" t="s">
        <v>430</v>
      </c>
      <c r="NH44" s="1065" t="s">
        <v>430</v>
      </c>
      <c r="NI44" s="1065" t="s">
        <v>430</v>
      </c>
      <c r="NJ44" s="1065" t="s">
        <v>430</v>
      </c>
      <c r="NK44" s="1065" t="s">
        <v>430</v>
      </c>
      <c r="NL44" s="1065" t="s">
        <v>430</v>
      </c>
      <c r="NM44" s="1065" t="s">
        <v>430</v>
      </c>
      <c r="NN44" s="1065" t="s">
        <v>430</v>
      </c>
      <c r="NO44" s="1065" t="s">
        <v>430</v>
      </c>
      <c r="NP44" s="1065" t="s">
        <v>430</v>
      </c>
      <c r="NQ44" s="1065" t="s">
        <v>430</v>
      </c>
      <c r="NR44" s="1065" t="s">
        <v>430</v>
      </c>
      <c r="NS44" s="1065" t="s">
        <v>430</v>
      </c>
      <c r="NT44" s="1065" t="s">
        <v>430</v>
      </c>
      <c r="NU44" s="1065" t="s">
        <v>430</v>
      </c>
      <c r="NV44" s="1065" t="s">
        <v>430</v>
      </c>
      <c r="NW44" s="1065" t="s">
        <v>430</v>
      </c>
      <c r="NX44" s="1065" t="s">
        <v>430</v>
      </c>
      <c r="NY44" s="1065" t="s">
        <v>430</v>
      </c>
      <c r="NZ44" s="1065" t="s">
        <v>430</v>
      </c>
      <c r="OA44" s="1065" t="s">
        <v>430</v>
      </c>
      <c r="OB44" s="1065" t="s">
        <v>430</v>
      </c>
      <c r="OC44" s="1065" t="s">
        <v>430</v>
      </c>
      <c r="OD44" s="1065" t="s">
        <v>430</v>
      </c>
      <c r="OE44" s="1065" t="s">
        <v>430</v>
      </c>
      <c r="OF44" s="1065" t="s">
        <v>430</v>
      </c>
      <c r="OG44" s="1065" t="s">
        <v>430</v>
      </c>
      <c r="OH44" s="1065" t="s">
        <v>430</v>
      </c>
      <c r="OI44" s="1065" t="s">
        <v>430</v>
      </c>
      <c r="OJ44" s="1065" t="s">
        <v>430</v>
      </c>
      <c r="OK44" s="1065" t="s">
        <v>430</v>
      </c>
      <c r="OL44" s="1065" t="s">
        <v>430</v>
      </c>
      <c r="OM44" s="1065" t="s">
        <v>430</v>
      </c>
      <c r="ON44" s="1065" t="s">
        <v>430</v>
      </c>
      <c r="OO44" s="1065" t="s">
        <v>430</v>
      </c>
      <c r="OP44" s="1065" t="s">
        <v>430</v>
      </c>
      <c r="OQ44" s="1065" t="s">
        <v>430</v>
      </c>
      <c r="OR44" s="1065" t="s">
        <v>430</v>
      </c>
      <c r="OS44" s="1065" t="s">
        <v>430</v>
      </c>
      <c r="OT44" s="1065" t="s">
        <v>430</v>
      </c>
      <c r="OU44" s="1065" t="s">
        <v>430</v>
      </c>
      <c r="OV44" s="1065" t="s">
        <v>430</v>
      </c>
      <c r="OW44" s="1065" t="s">
        <v>430</v>
      </c>
      <c r="OX44" s="1065" t="s">
        <v>430</v>
      </c>
      <c r="OY44" s="1065" t="s">
        <v>430</v>
      </c>
      <c r="OZ44" s="1065" t="s">
        <v>430</v>
      </c>
      <c r="PA44" s="1065" t="s">
        <v>430</v>
      </c>
      <c r="PB44" s="1065" t="s">
        <v>430</v>
      </c>
      <c r="PC44" s="1065" t="s">
        <v>430</v>
      </c>
      <c r="PD44" s="1065" t="s">
        <v>430</v>
      </c>
      <c r="PE44" s="1065" t="s">
        <v>430</v>
      </c>
      <c r="PF44" s="1065" t="s">
        <v>430</v>
      </c>
      <c r="PG44" s="1065" t="s">
        <v>430</v>
      </c>
      <c r="PH44" s="1065" t="s">
        <v>430</v>
      </c>
      <c r="PI44" s="1065" t="s">
        <v>430</v>
      </c>
      <c r="PJ44" s="1065" t="s">
        <v>430</v>
      </c>
      <c r="PK44" s="1065" t="s">
        <v>430</v>
      </c>
      <c r="PL44" s="1065" t="s">
        <v>430</v>
      </c>
      <c r="PM44" s="1065" t="s">
        <v>430</v>
      </c>
      <c r="PN44" s="1065" t="s">
        <v>430</v>
      </c>
      <c r="PO44" s="1065" t="s">
        <v>430</v>
      </c>
      <c r="PP44" s="1065" t="s">
        <v>430</v>
      </c>
      <c r="PQ44" s="1065" t="s">
        <v>430</v>
      </c>
      <c r="PR44" s="1065" t="s">
        <v>430</v>
      </c>
      <c r="PS44" s="1065" t="s">
        <v>430</v>
      </c>
      <c r="PT44" s="1065" t="s">
        <v>430</v>
      </c>
      <c r="PU44" s="1065" t="s">
        <v>430</v>
      </c>
      <c r="PV44" s="1065" t="s">
        <v>430</v>
      </c>
      <c r="PW44" s="1065" t="s">
        <v>430</v>
      </c>
      <c r="PX44" s="1065" t="s">
        <v>430</v>
      </c>
      <c r="PY44" s="1065" t="s">
        <v>430</v>
      </c>
      <c r="PZ44" s="1065" t="s">
        <v>430</v>
      </c>
      <c r="QA44" s="1065" t="s">
        <v>430</v>
      </c>
      <c r="QB44" s="1065" t="s">
        <v>430</v>
      </c>
      <c r="QC44" s="1065" t="s">
        <v>430</v>
      </c>
      <c r="QD44" s="1065" t="s">
        <v>430</v>
      </c>
      <c r="QE44" s="1065" t="s">
        <v>430</v>
      </c>
      <c r="QF44" s="1065" t="s">
        <v>430</v>
      </c>
      <c r="QG44" s="1065" t="s">
        <v>430</v>
      </c>
      <c r="QH44" s="1065" t="s">
        <v>430</v>
      </c>
      <c r="QI44" s="1065" t="s">
        <v>430</v>
      </c>
      <c r="QJ44" s="1065" t="s">
        <v>430</v>
      </c>
      <c r="QK44" s="1065" t="s">
        <v>430</v>
      </c>
      <c r="QL44" s="1065" t="s">
        <v>430</v>
      </c>
      <c r="QM44" s="1065" t="s">
        <v>430</v>
      </c>
      <c r="QN44" s="1065" t="s">
        <v>430</v>
      </c>
      <c r="QO44" s="1065" t="s">
        <v>430</v>
      </c>
      <c r="QP44" s="1065" t="s">
        <v>430</v>
      </c>
      <c r="QQ44" s="1065" t="s">
        <v>430</v>
      </c>
      <c r="QR44" s="1065" t="s">
        <v>430</v>
      </c>
      <c r="QS44" s="1065" t="s">
        <v>430</v>
      </c>
      <c r="QT44" s="1065" t="s">
        <v>430</v>
      </c>
      <c r="QU44" s="1065" t="s">
        <v>430</v>
      </c>
      <c r="QV44" s="1065" t="s">
        <v>430</v>
      </c>
      <c r="QW44" s="1065" t="s">
        <v>430</v>
      </c>
      <c r="QX44" s="1065" t="s">
        <v>430</v>
      </c>
      <c r="QY44" s="1065" t="s">
        <v>430</v>
      </c>
      <c r="QZ44" s="1065" t="s">
        <v>430</v>
      </c>
      <c r="RA44" s="1065" t="s">
        <v>430</v>
      </c>
      <c r="RB44" s="1065" t="s">
        <v>430</v>
      </c>
      <c r="RC44" s="1065" t="s">
        <v>430</v>
      </c>
      <c r="RD44" s="1065" t="s">
        <v>430</v>
      </c>
      <c r="RE44" s="1065" t="s">
        <v>430</v>
      </c>
      <c r="RF44" s="1065" t="s">
        <v>430</v>
      </c>
      <c r="RG44" s="1065" t="s">
        <v>430</v>
      </c>
      <c r="RH44" s="1065" t="s">
        <v>430</v>
      </c>
      <c r="RI44" s="1065" t="s">
        <v>430</v>
      </c>
      <c r="RJ44" s="1065" t="s">
        <v>430</v>
      </c>
      <c r="RK44" s="1065" t="s">
        <v>430</v>
      </c>
      <c r="RL44" s="1065" t="s">
        <v>430</v>
      </c>
      <c r="RM44" s="1065" t="s">
        <v>430</v>
      </c>
      <c r="RN44" s="1065" t="s">
        <v>430</v>
      </c>
      <c r="RO44" s="1065" t="s">
        <v>430</v>
      </c>
      <c r="RP44" s="1065" t="s">
        <v>430</v>
      </c>
      <c r="RQ44" s="1065" t="s">
        <v>430</v>
      </c>
      <c r="RR44" s="1065" t="s">
        <v>430</v>
      </c>
      <c r="RS44" s="1065" t="s">
        <v>430</v>
      </c>
      <c r="RT44" s="1065" t="s">
        <v>430</v>
      </c>
      <c r="RU44" s="1065" t="s">
        <v>430</v>
      </c>
      <c r="RV44" s="1065" t="s">
        <v>430</v>
      </c>
      <c r="RW44" s="1065" t="s">
        <v>430</v>
      </c>
      <c r="RX44" s="1065" t="s">
        <v>430</v>
      </c>
      <c r="RY44" s="1065" t="s">
        <v>430</v>
      </c>
      <c r="RZ44" s="1065" t="s">
        <v>430</v>
      </c>
      <c r="SA44" s="1065" t="s">
        <v>430</v>
      </c>
      <c r="SB44" s="1065" t="s">
        <v>430</v>
      </c>
      <c r="SC44" s="1065" t="s">
        <v>430</v>
      </c>
      <c r="SD44" s="1065" t="s">
        <v>430</v>
      </c>
      <c r="SE44" s="1065" t="s">
        <v>430</v>
      </c>
      <c r="SF44" s="1065" t="s">
        <v>430</v>
      </c>
      <c r="SG44" s="1065" t="s">
        <v>430</v>
      </c>
      <c r="SH44" s="1065" t="s">
        <v>430</v>
      </c>
      <c r="SI44" s="1065" t="s">
        <v>430</v>
      </c>
      <c r="SJ44" s="1065" t="s">
        <v>430</v>
      </c>
      <c r="SK44" s="1065" t="s">
        <v>430</v>
      </c>
      <c r="SL44" s="1065" t="s">
        <v>430</v>
      </c>
      <c r="SM44" s="1065" t="s">
        <v>430</v>
      </c>
      <c r="SN44" s="1065" t="s">
        <v>430</v>
      </c>
      <c r="SO44" s="1065" t="s">
        <v>430</v>
      </c>
      <c r="SP44" s="1065" t="s">
        <v>430</v>
      </c>
      <c r="SQ44" s="1065" t="s">
        <v>430</v>
      </c>
      <c r="SR44" s="1065" t="s">
        <v>430</v>
      </c>
      <c r="SS44" s="1065" t="s">
        <v>430</v>
      </c>
      <c r="ST44" s="1065" t="s">
        <v>430</v>
      </c>
      <c r="SU44" s="1065" t="s">
        <v>430</v>
      </c>
      <c r="SV44" s="1065" t="s">
        <v>430</v>
      </c>
      <c r="SW44" s="1065" t="s">
        <v>430</v>
      </c>
      <c r="SX44" s="1065" t="s">
        <v>430</v>
      </c>
      <c r="SY44" s="1065" t="s">
        <v>430</v>
      </c>
      <c r="SZ44" s="1065" t="s">
        <v>430</v>
      </c>
      <c r="TA44" s="1065" t="s">
        <v>430</v>
      </c>
      <c r="TB44" s="1065" t="s">
        <v>430</v>
      </c>
      <c r="TC44" s="1065" t="s">
        <v>430</v>
      </c>
      <c r="TD44" s="1065" t="s">
        <v>430</v>
      </c>
      <c r="TE44" s="1065" t="s">
        <v>430</v>
      </c>
      <c r="TF44" s="1065" t="s">
        <v>430</v>
      </c>
      <c r="TG44" s="1065" t="s">
        <v>430</v>
      </c>
      <c r="TH44" s="1065" t="s">
        <v>430</v>
      </c>
      <c r="TI44" s="1065" t="s">
        <v>430</v>
      </c>
      <c r="TJ44" s="1065" t="s">
        <v>430</v>
      </c>
      <c r="TK44" s="1065" t="s">
        <v>430</v>
      </c>
      <c r="TL44" s="1065" t="s">
        <v>430</v>
      </c>
      <c r="TM44" s="1065" t="s">
        <v>430</v>
      </c>
      <c r="TN44" s="1065" t="s">
        <v>430</v>
      </c>
      <c r="TO44" s="1065" t="s">
        <v>430</v>
      </c>
      <c r="TP44" s="1065" t="s">
        <v>430</v>
      </c>
      <c r="TQ44" s="1065" t="s">
        <v>430</v>
      </c>
      <c r="TR44" s="1065" t="s">
        <v>430</v>
      </c>
      <c r="TS44" s="1065" t="s">
        <v>430</v>
      </c>
      <c r="TT44" s="1065" t="s">
        <v>430</v>
      </c>
      <c r="TU44" s="1065" t="s">
        <v>430</v>
      </c>
      <c r="TV44" s="1065" t="s">
        <v>430</v>
      </c>
      <c r="TW44" s="1065" t="s">
        <v>430</v>
      </c>
      <c r="TX44" s="1065" t="s">
        <v>430</v>
      </c>
      <c r="TY44" s="1065" t="s">
        <v>430</v>
      </c>
      <c r="TZ44" s="1065" t="s">
        <v>430</v>
      </c>
      <c r="UA44" s="1065" t="s">
        <v>430</v>
      </c>
      <c r="UB44" s="1065" t="s">
        <v>430</v>
      </c>
      <c r="UC44" s="1065" t="s">
        <v>430</v>
      </c>
      <c r="UD44" s="1065" t="s">
        <v>430</v>
      </c>
      <c r="UE44" s="1065" t="s">
        <v>430</v>
      </c>
      <c r="UF44" s="1065" t="s">
        <v>430</v>
      </c>
      <c r="UG44" s="1065" t="s">
        <v>430</v>
      </c>
      <c r="UH44" s="1065" t="s">
        <v>430</v>
      </c>
      <c r="UI44" s="1065" t="s">
        <v>430</v>
      </c>
      <c r="UJ44" s="1065" t="s">
        <v>430</v>
      </c>
      <c r="UK44" s="1065" t="s">
        <v>430</v>
      </c>
      <c r="UL44" s="1065" t="s">
        <v>430</v>
      </c>
      <c r="UM44" s="1065" t="s">
        <v>430</v>
      </c>
      <c r="UN44" s="1065" t="s">
        <v>430</v>
      </c>
      <c r="UO44" s="1065" t="s">
        <v>430</v>
      </c>
      <c r="UP44" s="1065" t="s">
        <v>430</v>
      </c>
      <c r="UQ44" s="1065" t="s">
        <v>430</v>
      </c>
      <c r="UR44" s="1065" t="s">
        <v>430</v>
      </c>
      <c r="US44" s="1065" t="s">
        <v>430</v>
      </c>
      <c r="UT44" s="1065" t="s">
        <v>430</v>
      </c>
      <c r="UU44" s="1065" t="s">
        <v>430</v>
      </c>
      <c r="UV44" s="1065" t="s">
        <v>430</v>
      </c>
      <c r="UW44" s="1065" t="s">
        <v>430</v>
      </c>
      <c r="UX44" s="1065" t="s">
        <v>430</v>
      </c>
      <c r="UY44" s="1065" t="s">
        <v>430</v>
      </c>
      <c r="UZ44" s="1065" t="s">
        <v>430</v>
      </c>
      <c r="VA44" s="1065" t="s">
        <v>430</v>
      </c>
      <c r="VB44" s="1065" t="s">
        <v>430</v>
      </c>
      <c r="VC44" s="1065" t="s">
        <v>430</v>
      </c>
      <c r="VD44" s="1065" t="s">
        <v>430</v>
      </c>
      <c r="VE44" s="1065" t="s">
        <v>430</v>
      </c>
      <c r="VF44" s="1065" t="s">
        <v>430</v>
      </c>
      <c r="VG44" s="1065" t="s">
        <v>430</v>
      </c>
      <c r="VH44" s="1065" t="s">
        <v>430</v>
      </c>
      <c r="VI44" s="1065" t="s">
        <v>430</v>
      </c>
      <c r="VJ44" s="1065" t="s">
        <v>430</v>
      </c>
      <c r="VK44" s="1065" t="s">
        <v>430</v>
      </c>
      <c r="VL44" s="1065" t="s">
        <v>430</v>
      </c>
      <c r="VM44" s="1065" t="s">
        <v>430</v>
      </c>
      <c r="VN44" s="1065" t="s">
        <v>430</v>
      </c>
      <c r="VO44" s="1065" t="s">
        <v>430</v>
      </c>
      <c r="VP44" s="1065" t="s">
        <v>430</v>
      </c>
      <c r="VQ44" s="1065" t="s">
        <v>430</v>
      </c>
      <c r="VR44" s="1065" t="s">
        <v>430</v>
      </c>
      <c r="VS44" s="1065" t="s">
        <v>430</v>
      </c>
      <c r="VT44" s="1065" t="s">
        <v>430</v>
      </c>
      <c r="VU44" s="1065" t="s">
        <v>430</v>
      </c>
      <c r="VV44" s="1065" t="s">
        <v>430</v>
      </c>
      <c r="VW44" s="1065" t="s">
        <v>430</v>
      </c>
      <c r="VX44" s="1065" t="s">
        <v>430</v>
      </c>
      <c r="VY44" s="1065" t="s">
        <v>430</v>
      </c>
      <c r="VZ44" s="1065" t="s">
        <v>430</v>
      </c>
      <c r="WA44" s="1065" t="s">
        <v>430</v>
      </c>
      <c r="WB44" s="1065" t="s">
        <v>430</v>
      </c>
      <c r="WC44" s="1065" t="s">
        <v>430</v>
      </c>
      <c r="WD44" s="1065" t="s">
        <v>430</v>
      </c>
      <c r="WE44" s="1065" t="s">
        <v>430</v>
      </c>
      <c r="WF44" s="1065" t="s">
        <v>430</v>
      </c>
      <c r="WG44" s="1065" t="s">
        <v>430</v>
      </c>
      <c r="WH44" s="1065" t="s">
        <v>430</v>
      </c>
      <c r="WI44" s="1065" t="s">
        <v>430</v>
      </c>
      <c r="WJ44" s="1065" t="s">
        <v>430</v>
      </c>
      <c r="WK44" s="1065" t="s">
        <v>430</v>
      </c>
      <c r="WL44" s="1065" t="s">
        <v>430</v>
      </c>
      <c r="WM44" s="1065" t="s">
        <v>430</v>
      </c>
      <c r="WN44" s="1065" t="s">
        <v>430</v>
      </c>
      <c r="WO44" s="1065" t="s">
        <v>430</v>
      </c>
      <c r="WP44" s="1065" t="s">
        <v>430</v>
      </c>
      <c r="WQ44" s="1065" t="s">
        <v>430</v>
      </c>
      <c r="WR44" s="1065" t="s">
        <v>430</v>
      </c>
      <c r="WS44" s="1065" t="s">
        <v>430</v>
      </c>
      <c r="WT44" s="1065" t="s">
        <v>430</v>
      </c>
      <c r="WU44" s="1065" t="s">
        <v>430</v>
      </c>
      <c r="WV44" s="1065" t="s">
        <v>430</v>
      </c>
      <c r="WW44" s="1065" t="s">
        <v>430</v>
      </c>
      <c r="WX44" s="1065" t="s">
        <v>430</v>
      </c>
      <c r="WY44" s="1065" t="s">
        <v>430</v>
      </c>
      <c r="WZ44" s="1065" t="s">
        <v>430</v>
      </c>
      <c r="XA44" s="1065" t="s">
        <v>430</v>
      </c>
      <c r="XB44" s="1065" t="s">
        <v>430</v>
      </c>
      <c r="XC44" s="1065" t="s">
        <v>430</v>
      </c>
      <c r="XD44" s="1065" t="s">
        <v>430</v>
      </c>
      <c r="XE44" s="1065" t="s">
        <v>430</v>
      </c>
      <c r="XF44" s="1065" t="s">
        <v>430</v>
      </c>
      <c r="XG44" s="1065" t="s">
        <v>430</v>
      </c>
      <c r="XH44" s="1065" t="s">
        <v>430</v>
      </c>
      <c r="XI44" s="1065" t="s">
        <v>430</v>
      </c>
      <c r="XJ44" s="1065" t="s">
        <v>430</v>
      </c>
      <c r="XK44" s="1065" t="s">
        <v>430</v>
      </c>
      <c r="XL44" s="1065" t="s">
        <v>430</v>
      </c>
      <c r="XM44" s="1065" t="s">
        <v>430</v>
      </c>
      <c r="XN44" s="1065" t="s">
        <v>430</v>
      </c>
      <c r="XO44" s="1065" t="s">
        <v>430</v>
      </c>
      <c r="XP44" s="1065" t="s">
        <v>430</v>
      </c>
      <c r="XQ44" s="1065" t="s">
        <v>430</v>
      </c>
      <c r="XR44" s="1065" t="s">
        <v>430</v>
      </c>
      <c r="XS44" s="1065" t="s">
        <v>430</v>
      </c>
      <c r="XT44" s="1065" t="s">
        <v>430</v>
      </c>
      <c r="XU44" s="1065" t="s">
        <v>430</v>
      </c>
      <c r="XV44" s="1065" t="s">
        <v>430</v>
      </c>
      <c r="XW44" s="1065" t="s">
        <v>430</v>
      </c>
      <c r="XX44" s="1065" t="s">
        <v>430</v>
      </c>
      <c r="XY44" s="1065" t="s">
        <v>430</v>
      </c>
      <c r="XZ44" s="1065" t="s">
        <v>430</v>
      </c>
      <c r="YA44" s="1065" t="s">
        <v>430</v>
      </c>
      <c r="YB44" s="1065" t="s">
        <v>430</v>
      </c>
      <c r="YC44" s="1065" t="s">
        <v>430</v>
      </c>
      <c r="YD44" s="1065" t="s">
        <v>430</v>
      </c>
      <c r="YE44" s="1065" t="s">
        <v>430</v>
      </c>
      <c r="YF44" s="1065" t="s">
        <v>430</v>
      </c>
      <c r="YG44" s="1065" t="s">
        <v>430</v>
      </c>
      <c r="YH44" s="1065" t="s">
        <v>430</v>
      </c>
      <c r="YI44" s="1065" t="s">
        <v>430</v>
      </c>
      <c r="YJ44" s="1065" t="s">
        <v>430</v>
      </c>
      <c r="YK44" s="1065" t="s">
        <v>430</v>
      </c>
      <c r="YL44" s="1065" t="s">
        <v>430</v>
      </c>
      <c r="YM44" s="1065" t="s">
        <v>430</v>
      </c>
      <c r="YN44" s="1065" t="s">
        <v>430</v>
      </c>
      <c r="YO44" s="1065" t="s">
        <v>430</v>
      </c>
      <c r="YP44" s="1065" t="s">
        <v>430</v>
      </c>
      <c r="YQ44" s="1065" t="s">
        <v>430</v>
      </c>
      <c r="YR44" s="1065" t="s">
        <v>430</v>
      </c>
      <c r="YS44" s="1065" t="s">
        <v>430</v>
      </c>
      <c r="YT44" s="1065" t="s">
        <v>430</v>
      </c>
      <c r="YU44" s="1065" t="s">
        <v>430</v>
      </c>
      <c r="YV44" s="1065" t="s">
        <v>430</v>
      </c>
      <c r="YW44" s="1065" t="s">
        <v>430</v>
      </c>
      <c r="YX44" s="1065" t="s">
        <v>430</v>
      </c>
      <c r="YY44" s="1065" t="s">
        <v>430</v>
      </c>
      <c r="YZ44" s="1065" t="s">
        <v>430</v>
      </c>
      <c r="ZA44" s="1065" t="s">
        <v>430</v>
      </c>
      <c r="ZB44" s="1065" t="s">
        <v>430</v>
      </c>
      <c r="ZC44" s="1065" t="s">
        <v>430</v>
      </c>
      <c r="ZD44" s="1065" t="s">
        <v>430</v>
      </c>
      <c r="ZE44" s="1065" t="s">
        <v>430</v>
      </c>
      <c r="ZF44" s="1065" t="s">
        <v>430</v>
      </c>
      <c r="ZG44" s="1065" t="s">
        <v>430</v>
      </c>
      <c r="ZH44" s="1065" t="s">
        <v>430</v>
      </c>
      <c r="ZI44" s="1065" t="s">
        <v>430</v>
      </c>
      <c r="ZJ44" s="1065" t="s">
        <v>430</v>
      </c>
      <c r="ZK44" s="1065" t="s">
        <v>430</v>
      </c>
      <c r="ZL44" s="1065" t="s">
        <v>430</v>
      </c>
      <c r="ZM44" s="1065" t="s">
        <v>430</v>
      </c>
      <c r="ZN44" s="1065" t="s">
        <v>430</v>
      </c>
      <c r="ZO44" s="1065" t="s">
        <v>430</v>
      </c>
      <c r="ZP44" s="1065" t="s">
        <v>430</v>
      </c>
      <c r="ZQ44" s="1065" t="s">
        <v>430</v>
      </c>
      <c r="ZR44" s="1065" t="s">
        <v>430</v>
      </c>
      <c r="ZS44" s="1065" t="s">
        <v>430</v>
      </c>
      <c r="ZT44" s="1065" t="s">
        <v>430</v>
      </c>
      <c r="ZU44" s="1065" t="s">
        <v>430</v>
      </c>
      <c r="ZV44" s="1065" t="s">
        <v>430</v>
      </c>
      <c r="ZW44" s="1065" t="s">
        <v>430</v>
      </c>
      <c r="ZX44" s="1065" t="s">
        <v>430</v>
      </c>
      <c r="ZY44" s="1065" t="s">
        <v>430</v>
      </c>
      <c r="ZZ44" s="1065" t="s">
        <v>430</v>
      </c>
      <c r="AAA44" s="1065" t="s">
        <v>430</v>
      </c>
      <c r="AAB44" s="1065" t="s">
        <v>430</v>
      </c>
      <c r="AAC44" s="1065" t="s">
        <v>430</v>
      </c>
      <c r="AAD44" s="1065" t="s">
        <v>430</v>
      </c>
      <c r="AAE44" s="1065" t="s">
        <v>430</v>
      </c>
      <c r="AAF44" s="1065" t="s">
        <v>430</v>
      </c>
      <c r="AAG44" s="1065" t="s">
        <v>430</v>
      </c>
      <c r="AAH44" s="1065" t="s">
        <v>430</v>
      </c>
      <c r="AAI44" s="1065" t="s">
        <v>430</v>
      </c>
      <c r="AAJ44" s="1065" t="s">
        <v>430</v>
      </c>
      <c r="AAK44" s="1065" t="s">
        <v>430</v>
      </c>
      <c r="AAL44" s="1065" t="s">
        <v>430</v>
      </c>
      <c r="AAM44" s="1065" t="s">
        <v>430</v>
      </c>
      <c r="AAN44" s="1065" t="s">
        <v>430</v>
      </c>
      <c r="AAO44" s="1065" t="s">
        <v>430</v>
      </c>
      <c r="AAP44" s="1065" t="s">
        <v>430</v>
      </c>
      <c r="AAQ44" s="1065" t="s">
        <v>430</v>
      </c>
      <c r="AAR44" s="1065" t="s">
        <v>430</v>
      </c>
      <c r="AAS44" s="1065" t="s">
        <v>430</v>
      </c>
      <c r="AAT44" s="1065" t="s">
        <v>430</v>
      </c>
      <c r="AAU44" s="1065" t="s">
        <v>430</v>
      </c>
      <c r="AAV44" s="1065" t="s">
        <v>430</v>
      </c>
      <c r="AAW44" s="1065" t="s">
        <v>430</v>
      </c>
      <c r="AAX44" s="1065" t="s">
        <v>430</v>
      </c>
      <c r="AAY44" s="1065" t="s">
        <v>430</v>
      </c>
      <c r="AAZ44" s="1065" t="s">
        <v>430</v>
      </c>
      <c r="ABA44" s="1065" t="s">
        <v>430</v>
      </c>
      <c r="ABB44" s="1065" t="s">
        <v>430</v>
      </c>
      <c r="ABC44" s="1065" t="s">
        <v>430</v>
      </c>
      <c r="ABD44" s="1065" t="s">
        <v>430</v>
      </c>
      <c r="ABE44" s="1065" t="s">
        <v>430</v>
      </c>
      <c r="ABF44" s="1065" t="s">
        <v>430</v>
      </c>
      <c r="ABG44" s="1065" t="s">
        <v>430</v>
      </c>
      <c r="ABH44" s="1065" t="s">
        <v>430</v>
      </c>
      <c r="ABI44" s="1065" t="s">
        <v>430</v>
      </c>
      <c r="ABJ44" s="1065" t="s">
        <v>430</v>
      </c>
      <c r="ABK44" s="1065" t="s">
        <v>430</v>
      </c>
      <c r="ABL44" s="1065" t="s">
        <v>430</v>
      </c>
      <c r="ABM44" s="1065" t="s">
        <v>430</v>
      </c>
      <c r="ABN44" s="1065" t="s">
        <v>430</v>
      </c>
      <c r="ABO44" s="1065" t="s">
        <v>430</v>
      </c>
      <c r="ABP44" s="1065" t="s">
        <v>430</v>
      </c>
      <c r="ABQ44" s="1065" t="s">
        <v>430</v>
      </c>
      <c r="ABR44" s="1065" t="s">
        <v>430</v>
      </c>
      <c r="ABS44" s="1065" t="s">
        <v>430</v>
      </c>
      <c r="ABT44" s="1065" t="s">
        <v>430</v>
      </c>
      <c r="ABU44" s="1065" t="s">
        <v>430</v>
      </c>
      <c r="ABV44" s="1065" t="s">
        <v>430</v>
      </c>
      <c r="ABW44" s="1065" t="s">
        <v>430</v>
      </c>
      <c r="ABX44" s="1065" t="s">
        <v>430</v>
      </c>
      <c r="ABY44" s="1065" t="s">
        <v>430</v>
      </c>
      <c r="ABZ44" s="1065" t="s">
        <v>430</v>
      </c>
      <c r="ACA44" s="1065" t="s">
        <v>430</v>
      </c>
      <c r="ACB44" s="1065" t="s">
        <v>430</v>
      </c>
      <c r="ACC44" s="1065" t="s">
        <v>430</v>
      </c>
      <c r="ACD44" s="1065" t="s">
        <v>430</v>
      </c>
      <c r="ACE44" s="1065" t="s">
        <v>430</v>
      </c>
      <c r="ACF44" s="1065" t="s">
        <v>430</v>
      </c>
      <c r="ACG44" s="1065" t="s">
        <v>430</v>
      </c>
      <c r="ACH44" s="1065" t="s">
        <v>430</v>
      </c>
      <c r="ACI44" s="1065" t="s">
        <v>430</v>
      </c>
      <c r="ACJ44" s="1065" t="s">
        <v>430</v>
      </c>
      <c r="ACK44" s="1065" t="s">
        <v>430</v>
      </c>
      <c r="ACL44" s="1065" t="s">
        <v>430</v>
      </c>
      <c r="ACM44" s="1065" t="s">
        <v>430</v>
      </c>
      <c r="ACN44" s="1065" t="s">
        <v>430</v>
      </c>
      <c r="ACO44" s="1065" t="s">
        <v>430</v>
      </c>
      <c r="ACP44" s="1065" t="s">
        <v>430</v>
      </c>
      <c r="ACQ44" s="1065" t="s">
        <v>430</v>
      </c>
      <c r="ACR44" s="1065" t="s">
        <v>430</v>
      </c>
      <c r="ACS44" s="1065" t="s">
        <v>430</v>
      </c>
      <c r="ACT44" s="1065" t="s">
        <v>430</v>
      </c>
      <c r="ACU44" s="1065" t="s">
        <v>430</v>
      </c>
      <c r="ACV44" s="1065" t="s">
        <v>430</v>
      </c>
      <c r="ACW44" s="1065" t="s">
        <v>430</v>
      </c>
      <c r="ACX44" s="1065" t="s">
        <v>430</v>
      </c>
      <c r="ACY44" s="1065" t="s">
        <v>430</v>
      </c>
      <c r="ACZ44" s="1065" t="s">
        <v>430</v>
      </c>
      <c r="ADA44" s="1065" t="s">
        <v>430</v>
      </c>
      <c r="ADB44" s="1065" t="s">
        <v>430</v>
      </c>
      <c r="ADC44" s="1065" t="s">
        <v>430</v>
      </c>
      <c r="ADD44" s="1065" t="s">
        <v>430</v>
      </c>
      <c r="ADE44" s="1065" t="s">
        <v>430</v>
      </c>
      <c r="ADF44" s="1065" t="s">
        <v>430</v>
      </c>
      <c r="ADG44" s="1065" t="s">
        <v>430</v>
      </c>
      <c r="ADH44" s="1065" t="s">
        <v>430</v>
      </c>
      <c r="ADI44" s="1065" t="s">
        <v>430</v>
      </c>
      <c r="ADJ44" s="1065" t="s">
        <v>430</v>
      </c>
      <c r="ADK44" s="1065" t="s">
        <v>430</v>
      </c>
      <c r="ADL44" s="1065" t="s">
        <v>430</v>
      </c>
      <c r="ADM44" s="1065" t="s">
        <v>430</v>
      </c>
      <c r="ADN44" s="1065" t="s">
        <v>430</v>
      </c>
      <c r="ADO44" s="1065" t="s">
        <v>430</v>
      </c>
      <c r="ADP44" s="1065" t="s">
        <v>430</v>
      </c>
      <c r="ADQ44" s="1065" t="s">
        <v>430</v>
      </c>
      <c r="ADR44" s="1065" t="s">
        <v>430</v>
      </c>
      <c r="ADS44" s="1065" t="s">
        <v>430</v>
      </c>
      <c r="ADT44" s="1065" t="s">
        <v>430</v>
      </c>
      <c r="ADU44" s="1065" t="s">
        <v>430</v>
      </c>
      <c r="ADV44" s="1065" t="s">
        <v>430</v>
      </c>
      <c r="ADW44" s="1065" t="s">
        <v>430</v>
      </c>
      <c r="ADX44" s="1065" t="s">
        <v>430</v>
      </c>
      <c r="ADY44" s="1065" t="s">
        <v>430</v>
      </c>
      <c r="ADZ44" s="1065" t="s">
        <v>430</v>
      </c>
      <c r="AEA44" s="1065" t="s">
        <v>430</v>
      </c>
      <c r="AEB44" s="1065" t="s">
        <v>430</v>
      </c>
      <c r="AEC44" s="1065" t="s">
        <v>430</v>
      </c>
      <c r="AED44" s="1065" t="s">
        <v>430</v>
      </c>
      <c r="AEE44" s="1065" t="s">
        <v>430</v>
      </c>
      <c r="AEF44" s="1065" t="s">
        <v>430</v>
      </c>
      <c r="AEG44" s="1065" t="s">
        <v>430</v>
      </c>
      <c r="AEH44" s="1065" t="s">
        <v>430</v>
      </c>
      <c r="AEI44" s="1065" t="s">
        <v>430</v>
      </c>
      <c r="AEJ44" s="1065" t="s">
        <v>430</v>
      </c>
      <c r="AEK44" s="1065" t="s">
        <v>430</v>
      </c>
      <c r="AEL44" s="1065" t="s">
        <v>430</v>
      </c>
      <c r="AEM44" s="1065" t="s">
        <v>430</v>
      </c>
      <c r="AEN44" s="1065" t="s">
        <v>430</v>
      </c>
      <c r="AEO44" s="1065" t="s">
        <v>430</v>
      </c>
      <c r="AEP44" s="1065" t="s">
        <v>430</v>
      </c>
      <c r="AEQ44" s="1065" t="s">
        <v>430</v>
      </c>
      <c r="AER44" s="1065" t="s">
        <v>430</v>
      </c>
      <c r="AES44" s="1065" t="s">
        <v>430</v>
      </c>
      <c r="AET44" s="1065" t="s">
        <v>430</v>
      </c>
      <c r="AEU44" s="1065" t="s">
        <v>430</v>
      </c>
      <c r="AEV44" s="1065" t="s">
        <v>430</v>
      </c>
      <c r="AEW44" s="1065" t="s">
        <v>430</v>
      </c>
      <c r="AEX44" s="1065" t="s">
        <v>430</v>
      </c>
      <c r="AEY44" s="1065" t="s">
        <v>430</v>
      </c>
      <c r="AEZ44" s="1065" t="s">
        <v>430</v>
      </c>
      <c r="AFA44" s="1065" t="s">
        <v>430</v>
      </c>
      <c r="AFB44" s="1065" t="s">
        <v>430</v>
      </c>
      <c r="AFC44" s="1065" t="s">
        <v>430</v>
      </c>
      <c r="AFD44" s="1065" t="s">
        <v>430</v>
      </c>
      <c r="AFE44" s="1065" t="s">
        <v>430</v>
      </c>
      <c r="AFF44" s="1065" t="s">
        <v>430</v>
      </c>
      <c r="AFG44" s="1065" t="s">
        <v>430</v>
      </c>
      <c r="AFH44" s="1065" t="s">
        <v>430</v>
      </c>
      <c r="AFI44" s="1065" t="s">
        <v>430</v>
      </c>
      <c r="AFJ44" s="1065" t="s">
        <v>430</v>
      </c>
      <c r="AFK44" s="1065" t="s">
        <v>430</v>
      </c>
      <c r="AFL44" s="1065" t="s">
        <v>430</v>
      </c>
      <c r="AFM44" s="1065" t="s">
        <v>430</v>
      </c>
      <c r="AFN44" s="1065" t="s">
        <v>430</v>
      </c>
      <c r="AFO44" s="1065" t="s">
        <v>430</v>
      </c>
      <c r="AFP44" s="1065" t="s">
        <v>430</v>
      </c>
      <c r="AFQ44" s="1065" t="s">
        <v>430</v>
      </c>
      <c r="AFR44" s="1065" t="s">
        <v>430</v>
      </c>
      <c r="AFS44" s="1065" t="s">
        <v>430</v>
      </c>
      <c r="AFT44" s="1065" t="s">
        <v>430</v>
      </c>
      <c r="AFU44" s="1065" t="s">
        <v>430</v>
      </c>
      <c r="AFV44" s="1065" t="s">
        <v>430</v>
      </c>
      <c r="AFW44" s="1065" t="s">
        <v>430</v>
      </c>
      <c r="AFX44" s="1065" t="s">
        <v>430</v>
      </c>
      <c r="AFY44" s="1065" t="s">
        <v>430</v>
      </c>
      <c r="AFZ44" s="1065" t="s">
        <v>430</v>
      </c>
      <c r="AGA44" s="1065" t="s">
        <v>430</v>
      </c>
      <c r="AGB44" s="1065" t="s">
        <v>430</v>
      </c>
      <c r="AGC44" s="1065" t="s">
        <v>430</v>
      </c>
      <c r="AGD44" s="1065" t="s">
        <v>430</v>
      </c>
      <c r="AGE44" s="1065" t="s">
        <v>430</v>
      </c>
      <c r="AGF44" s="1065" t="s">
        <v>430</v>
      </c>
      <c r="AGG44" s="1065" t="s">
        <v>430</v>
      </c>
      <c r="AGH44" s="1065" t="s">
        <v>430</v>
      </c>
      <c r="AGI44" s="1065" t="s">
        <v>430</v>
      </c>
      <c r="AGJ44" s="1065" t="s">
        <v>430</v>
      </c>
      <c r="AGK44" s="1065" t="s">
        <v>430</v>
      </c>
      <c r="AGL44" s="1065" t="s">
        <v>430</v>
      </c>
      <c r="AGM44" s="1065" t="s">
        <v>430</v>
      </c>
      <c r="AGN44" s="1065" t="s">
        <v>430</v>
      </c>
      <c r="AGO44" s="1065" t="s">
        <v>430</v>
      </c>
      <c r="AGP44" s="1065" t="s">
        <v>430</v>
      </c>
      <c r="AGQ44" s="1065" t="s">
        <v>430</v>
      </c>
      <c r="AGR44" s="1065" t="s">
        <v>430</v>
      </c>
      <c r="AGS44" s="1065" t="s">
        <v>430</v>
      </c>
      <c r="AGT44" s="1065" t="s">
        <v>430</v>
      </c>
      <c r="AGU44" s="1065" t="s">
        <v>430</v>
      </c>
      <c r="AGV44" s="1065" t="s">
        <v>430</v>
      </c>
      <c r="AGW44" s="1065" t="s">
        <v>430</v>
      </c>
      <c r="AGX44" s="1065" t="s">
        <v>430</v>
      </c>
      <c r="AGY44" s="1065" t="s">
        <v>430</v>
      </c>
      <c r="AGZ44" s="1065" t="s">
        <v>430</v>
      </c>
      <c r="AHA44" s="1065" t="s">
        <v>430</v>
      </c>
      <c r="AHB44" s="1065" t="s">
        <v>430</v>
      </c>
      <c r="AHC44" s="1065" t="s">
        <v>430</v>
      </c>
      <c r="AHD44" s="1065" t="s">
        <v>430</v>
      </c>
      <c r="AHE44" s="1065" t="s">
        <v>430</v>
      </c>
      <c r="AHF44" s="1065" t="s">
        <v>430</v>
      </c>
      <c r="AHG44" s="1065" t="s">
        <v>430</v>
      </c>
      <c r="AHH44" s="1065" t="s">
        <v>430</v>
      </c>
      <c r="AHI44" s="1065" t="s">
        <v>430</v>
      </c>
      <c r="AHJ44" s="1065" t="s">
        <v>430</v>
      </c>
      <c r="AHK44" s="1065" t="s">
        <v>430</v>
      </c>
      <c r="AHL44" s="1065" t="s">
        <v>430</v>
      </c>
      <c r="AHM44" s="1065" t="s">
        <v>430</v>
      </c>
      <c r="AHN44" s="1065" t="s">
        <v>430</v>
      </c>
      <c r="AHO44" s="1065" t="s">
        <v>430</v>
      </c>
      <c r="AHP44" s="1065" t="s">
        <v>430</v>
      </c>
      <c r="AHQ44" s="1065" t="s">
        <v>430</v>
      </c>
      <c r="AHR44" s="1065" t="s">
        <v>430</v>
      </c>
      <c r="AHS44" s="1065" t="s">
        <v>430</v>
      </c>
      <c r="AHT44" s="1065" t="s">
        <v>430</v>
      </c>
      <c r="AHU44" s="1065" t="s">
        <v>430</v>
      </c>
      <c r="AHV44" s="1065" t="s">
        <v>430</v>
      </c>
      <c r="AHW44" s="1065" t="s">
        <v>430</v>
      </c>
      <c r="AHX44" s="1065" t="s">
        <v>430</v>
      </c>
      <c r="AHY44" s="1065" t="s">
        <v>430</v>
      </c>
      <c r="AHZ44" s="1065" t="s">
        <v>430</v>
      </c>
      <c r="AIA44" s="1065" t="s">
        <v>430</v>
      </c>
      <c r="AIB44" s="1065" t="s">
        <v>430</v>
      </c>
      <c r="AIC44" s="1065" t="s">
        <v>430</v>
      </c>
      <c r="AID44" s="1065" t="s">
        <v>430</v>
      </c>
      <c r="AIE44" s="1065" t="s">
        <v>430</v>
      </c>
      <c r="AIF44" s="1065" t="s">
        <v>430</v>
      </c>
      <c r="AIG44" s="1065" t="s">
        <v>430</v>
      </c>
      <c r="AIH44" s="1065" t="s">
        <v>430</v>
      </c>
      <c r="AII44" s="1065" t="s">
        <v>430</v>
      </c>
      <c r="AIJ44" s="1065" t="s">
        <v>430</v>
      </c>
      <c r="AIK44" s="1065" t="s">
        <v>430</v>
      </c>
      <c r="AIL44" s="1065" t="s">
        <v>430</v>
      </c>
      <c r="AIM44" s="1065" t="s">
        <v>430</v>
      </c>
      <c r="AIN44" s="1065" t="s">
        <v>430</v>
      </c>
      <c r="AIO44" s="1065" t="s">
        <v>430</v>
      </c>
      <c r="AIP44" s="1065" t="s">
        <v>430</v>
      </c>
      <c r="AIQ44" s="1065" t="s">
        <v>430</v>
      </c>
      <c r="AIR44" s="1065" t="s">
        <v>430</v>
      </c>
      <c r="AIS44" s="1065" t="s">
        <v>430</v>
      </c>
      <c r="AIT44" s="1065" t="s">
        <v>430</v>
      </c>
      <c r="AIU44" s="1065" t="s">
        <v>430</v>
      </c>
      <c r="AIV44" s="1065" t="s">
        <v>430</v>
      </c>
      <c r="AIW44" s="1065" t="s">
        <v>430</v>
      </c>
      <c r="AIX44" s="1065" t="s">
        <v>430</v>
      </c>
      <c r="AIY44" s="1065" t="s">
        <v>430</v>
      </c>
      <c r="AIZ44" s="1065" t="s">
        <v>430</v>
      </c>
      <c r="AJA44" s="1065" t="s">
        <v>430</v>
      </c>
      <c r="AJB44" s="1065" t="s">
        <v>430</v>
      </c>
      <c r="AJC44" s="1065" t="s">
        <v>430</v>
      </c>
      <c r="AJD44" s="1065" t="s">
        <v>430</v>
      </c>
      <c r="AJE44" s="1065" t="s">
        <v>430</v>
      </c>
      <c r="AJF44" s="1065" t="s">
        <v>430</v>
      </c>
      <c r="AJG44" s="1065" t="s">
        <v>430</v>
      </c>
      <c r="AJH44" s="1065" t="s">
        <v>430</v>
      </c>
      <c r="AJI44" s="1065" t="s">
        <v>430</v>
      </c>
      <c r="AJJ44" s="1065" t="s">
        <v>430</v>
      </c>
      <c r="AJK44" s="1065" t="s">
        <v>430</v>
      </c>
      <c r="AJL44" s="1065" t="s">
        <v>430</v>
      </c>
      <c r="AJM44" s="1065" t="s">
        <v>430</v>
      </c>
      <c r="AJN44" s="1065" t="s">
        <v>430</v>
      </c>
      <c r="AJO44" s="1065" t="s">
        <v>430</v>
      </c>
      <c r="AJP44" s="1065" t="s">
        <v>430</v>
      </c>
      <c r="AJQ44" s="1065" t="s">
        <v>430</v>
      </c>
      <c r="AJR44" s="1065" t="s">
        <v>430</v>
      </c>
      <c r="AJS44" s="1065" t="s">
        <v>430</v>
      </c>
      <c r="AJT44" s="1065" t="s">
        <v>430</v>
      </c>
      <c r="AJU44" s="1065" t="s">
        <v>430</v>
      </c>
      <c r="AJV44" s="1065" t="s">
        <v>430</v>
      </c>
      <c r="AJW44" s="1065" t="s">
        <v>430</v>
      </c>
      <c r="AJX44" s="1065" t="s">
        <v>430</v>
      </c>
      <c r="AJY44" s="1065" t="s">
        <v>430</v>
      </c>
      <c r="AJZ44" s="1065" t="s">
        <v>430</v>
      </c>
      <c r="AKA44" s="1065" t="s">
        <v>430</v>
      </c>
      <c r="AKB44" s="1065" t="s">
        <v>430</v>
      </c>
      <c r="AKC44" s="1065" t="s">
        <v>430</v>
      </c>
      <c r="AKD44" s="1065" t="s">
        <v>430</v>
      </c>
      <c r="AKE44" s="1065" t="s">
        <v>430</v>
      </c>
      <c r="AKF44" s="1065" t="s">
        <v>430</v>
      </c>
      <c r="AKG44" s="1065" t="s">
        <v>430</v>
      </c>
      <c r="AKH44" s="1065" t="s">
        <v>430</v>
      </c>
      <c r="AKI44" s="1065" t="s">
        <v>430</v>
      </c>
      <c r="AKJ44" s="1065" t="s">
        <v>430</v>
      </c>
      <c r="AKK44" s="1065" t="s">
        <v>430</v>
      </c>
      <c r="AKL44" s="1065" t="s">
        <v>430</v>
      </c>
      <c r="AKM44" s="1065" t="s">
        <v>430</v>
      </c>
      <c r="AKN44" s="1065" t="s">
        <v>430</v>
      </c>
      <c r="AKO44" s="1065" t="s">
        <v>430</v>
      </c>
      <c r="AKP44" s="1065" t="s">
        <v>430</v>
      </c>
      <c r="AKQ44" s="1065" t="s">
        <v>430</v>
      </c>
      <c r="AKR44" s="1065" t="s">
        <v>430</v>
      </c>
      <c r="AKS44" s="1065" t="s">
        <v>430</v>
      </c>
      <c r="AKT44" s="1065" t="s">
        <v>430</v>
      </c>
      <c r="AKU44" s="1065" t="s">
        <v>430</v>
      </c>
      <c r="AKV44" s="1065" t="s">
        <v>430</v>
      </c>
      <c r="AKW44" s="1065" t="s">
        <v>430</v>
      </c>
      <c r="AKX44" s="1065" t="s">
        <v>430</v>
      </c>
      <c r="AKY44" s="1065" t="s">
        <v>430</v>
      </c>
      <c r="AKZ44" s="1065" t="s">
        <v>430</v>
      </c>
      <c r="ALA44" s="1065" t="s">
        <v>430</v>
      </c>
      <c r="ALB44" s="1065" t="s">
        <v>430</v>
      </c>
      <c r="ALC44" s="1065" t="s">
        <v>430</v>
      </c>
      <c r="ALD44" s="1065" t="s">
        <v>430</v>
      </c>
      <c r="ALE44" s="1065" t="s">
        <v>430</v>
      </c>
      <c r="ALF44" s="1065" t="s">
        <v>430</v>
      </c>
      <c r="ALG44" s="1065" t="s">
        <v>430</v>
      </c>
      <c r="ALH44" s="1065" t="s">
        <v>430</v>
      </c>
      <c r="ALI44" s="1065" t="s">
        <v>430</v>
      </c>
      <c r="ALJ44" s="1065" t="s">
        <v>430</v>
      </c>
      <c r="ALK44" s="1065" t="s">
        <v>430</v>
      </c>
      <c r="ALL44" s="1065" t="s">
        <v>430</v>
      </c>
      <c r="ALM44" s="1065" t="s">
        <v>430</v>
      </c>
      <c r="ALN44" s="1065" t="s">
        <v>430</v>
      </c>
      <c r="ALO44" s="1065" t="s">
        <v>430</v>
      </c>
      <c r="ALP44" s="1065" t="s">
        <v>430</v>
      </c>
      <c r="ALQ44" s="1065" t="s">
        <v>430</v>
      </c>
      <c r="ALR44" s="1065" t="s">
        <v>430</v>
      </c>
      <c r="ALS44" s="1065" t="s">
        <v>430</v>
      </c>
      <c r="ALT44" s="1065" t="s">
        <v>430</v>
      </c>
      <c r="ALU44" s="1065" t="s">
        <v>430</v>
      </c>
      <c r="ALV44" s="1065" t="s">
        <v>430</v>
      </c>
      <c r="ALW44" s="1065" t="s">
        <v>430</v>
      </c>
      <c r="ALX44" s="1065" t="s">
        <v>430</v>
      </c>
      <c r="ALY44" s="1065" t="s">
        <v>430</v>
      </c>
      <c r="ALZ44" s="1065" t="s">
        <v>430</v>
      </c>
      <c r="AMA44" s="1065" t="s">
        <v>430</v>
      </c>
      <c r="AMB44" s="1065" t="s">
        <v>430</v>
      </c>
      <c r="AMC44" s="1065" t="s">
        <v>430</v>
      </c>
      <c r="AMD44" s="1065" t="s">
        <v>430</v>
      </c>
      <c r="AME44" s="1065" t="s">
        <v>430</v>
      </c>
      <c r="AMF44" s="1065" t="s">
        <v>430</v>
      </c>
      <c r="AMG44" s="1065" t="s">
        <v>430</v>
      </c>
      <c r="AMH44" s="1065" t="s">
        <v>430</v>
      </c>
      <c r="AMI44" s="1065" t="s">
        <v>430</v>
      </c>
      <c r="AMJ44" s="1065" t="s">
        <v>430</v>
      </c>
      <c r="AMK44" s="1065" t="s">
        <v>430</v>
      </c>
      <c r="AML44" s="1065" t="s">
        <v>430</v>
      </c>
      <c r="AMM44" s="1065" t="s">
        <v>430</v>
      </c>
      <c r="AMN44" s="1065" t="s">
        <v>430</v>
      </c>
      <c r="AMO44" s="1065" t="s">
        <v>430</v>
      </c>
      <c r="AMP44" s="1065" t="s">
        <v>430</v>
      </c>
      <c r="AMQ44" s="1065" t="s">
        <v>430</v>
      </c>
      <c r="AMR44" s="1065" t="s">
        <v>430</v>
      </c>
      <c r="AMS44" s="1065" t="s">
        <v>430</v>
      </c>
      <c r="AMT44" s="1065" t="s">
        <v>430</v>
      </c>
      <c r="AMU44" s="1065" t="s">
        <v>430</v>
      </c>
      <c r="AMV44" s="1065" t="s">
        <v>430</v>
      </c>
      <c r="AMW44" s="1065" t="s">
        <v>430</v>
      </c>
      <c r="AMX44" s="1065" t="s">
        <v>430</v>
      </c>
      <c r="AMY44" s="1065" t="s">
        <v>430</v>
      </c>
      <c r="AMZ44" s="1065" t="s">
        <v>430</v>
      </c>
      <c r="ANA44" s="1065" t="s">
        <v>430</v>
      </c>
      <c r="ANB44" s="1065" t="s">
        <v>430</v>
      </c>
      <c r="ANC44" s="1065" t="s">
        <v>430</v>
      </c>
      <c r="AND44" s="1065" t="s">
        <v>430</v>
      </c>
      <c r="ANE44" s="1065" t="s">
        <v>430</v>
      </c>
      <c r="ANF44" s="1065" t="s">
        <v>430</v>
      </c>
      <c r="ANG44" s="1065" t="s">
        <v>430</v>
      </c>
      <c r="ANH44" s="1065" t="s">
        <v>430</v>
      </c>
      <c r="ANI44" s="1065" t="s">
        <v>430</v>
      </c>
      <c r="ANJ44" s="1065" t="s">
        <v>430</v>
      </c>
      <c r="ANK44" s="1065" t="s">
        <v>430</v>
      </c>
      <c r="ANL44" s="1065" t="s">
        <v>430</v>
      </c>
      <c r="ANM44" s="1065" t="s">
        <v>430</v>
      </c>
      <c r="ANN44" s="1065" t="s">
        <v>430</v>
      </c>
      <c r="ANO44" s="1065" t="s">
        <v>430</v>
      </c>
      <c r="ANP44" s="1065" t="s">
        <v>430</v>
      </c>
      <c r="ANQ44" s="1065" t="s">
        <v>430</v>
      </c>
      <c r="ANR44" s="1065" t="s">
        <v>430</v>
      </c>
      <c r="ANS44" s="1065" t="s">
        <v>430</v>
      </c>
      <c r="ANT44" s="1065" t="s">
        <v>430</v>
      </c>
      <c r="ANU44" s="1065" t="s">
        <v>430</v>
      </c>
      <c r="ANV44" s="1065" t="s">
        <v>430</v>
      </c>
      <c r="ANW44" s="1065" t="s">
        <v>430</v>
      </c>
      <c r="ANX44" s="1065" t="s">
        <v>430</v>
      </c>
      <c r="ANY44" s="1065" t="s">
        <v>430</v>
      </c>
      <c r="ANZ44" s="1065" t="s">
        <v>430</v>
      </c>
      <c r="AOA44" s="1065" t="s">
        <v>430</v>
      </c>
      <c r="AOB44" s="1065" t="s">
        <v>430</v>
      </c>
      <c r="AOC44" s="1065" t="s">
        <v>430</v>
      </c>
      <c r="AOD44" s="1065" t="s">
        <v>430</v>
      </c>
      <c r="AOE44" s="1065" t="s">
        <v>430</v>
      </c>
      <c r="AOF44" s="1065" t="s">
        <v>430</v>
      </c>
      <c r="AOG44" s="1065" t="s">
        <v>430</v>
      </c>
      <c r="AOH44" s="1065" t="s">
        <v>430</v>
      </c>
      <c r="AOI44" s="1065" t="s">
        <v>430</v>
      </c>
      <c r="AOJ44" s="1065" t="s">
        <v>430</v>
      </c>
      <c r="AOK44" s="1065" t="s">
        <v>430</v>
      </c>
      <c r="AOL44" s="1065" t="s">
        <v>430</v>
      </c>
      <c r="AOM44" s="1065" t="s">
        <v>430</v>
      </c>
      <c r="AON44" s="1065" t="s">
        <v>430</v>
      </c>
      <c r="AOO44" s="1065" t="s">
        <v>430</v>
      </c>
      <c r="AOP44" s="1065" t="s">
        <v>430</v>
      </c>
      <c r="AOQ44" s="1065" t="s">
        <v>430</v>
      </c>
      <c r="AOR44" s="1065" t="s">
        <v>430</v>
      </c>
      <c r="AOS44" s="1065" t="s">
        <v>430</v>
      </c>
      <c r="AOT44" s="1065" t="s">
        <v>430</v>
      </c>
      <c r="AOU44" s="1065" t="s">
        <v>430</v>
      </c>
      <c r="AOV44" s="1065" t="s">
        <v>430</v>
      </c>
      <c r="AOW44" s="1065" t="s">
        <v>430</v>
      </c>
      <c r="AOX44" s="1065" t="s">
        <v>430</v>
      </c>
      <c r="AOY44" s="1065" t="s">
        <v>430</v>
      </c>
      <c r="AOZ44" s="1065" t="s">
        <v>430</v>
      </c>
      <c r="APA44" s="1065" t="s">
        <v>430</v>
      </c>
      <c r="APB44" s="1065" t="s">
        <v>430</v>
      </c>
      <c r="APC44" s="1065" t="s">
        <v>430</v>
      </c>
      <c r="APD44" s="1065" t="s">
        <v>430</v>
      </c>
      <c r="APE44" s="1065" t="s">
        <v>430</v>
      </c>
      <c r="APF44" s="1065" t="s">
        <v>430</v>
      </c>
      <c r="APG44" s="1065" t="s">
        <v>430</v>
      </c>
      <c r="APH44" s="1065" t="s">
        <v>430</v>
      </c>
      <c r="API44" s="1065" t="s">
        <v>430</v>
      </c>
      <c r="APJ44" s="1065" t="s">
        <v>430</v>
      </c>
      <c r="APK44" s="1065" t="s">
        <v>430</v>
      </c>
      <c r="APL44" s="1065" t="s">
        <v>430</v>
      </c>
      <c r="APM44" s="1065" t="s">
        <v>430</v>
      </c>
      <c r="APN44" s="1065" t="s">
        <v>430</v>
      </c>
      <c r="APO44" s="1065" t="s">
        <v>430</v>
      </c>
      <c r="APP44" s="1065" t="s">
        <v>430</v>
      </c>
      <c r="APQ44" s="1065" t="s">
        <v>430</v>
      </c>
      <c r="APR44" s="1065" t="s">
        <v>430</v>
      </c>
      <c r="APS44" s="1065" t="s">
        <v>430</v>
      </c>
      <c r="APT44" s="1065" t="s">
        <v>430</v>
      </c>
      <c r="APU44" s="1065" t="s">
        <v>430</v>
      </c>
      <c r="APV44" s="1065" t="s">
        <v>430</v>
      </c>
      <c r="APW44" s="1065" t="s">
        <v>430</v>
      </c>
      <c r="APX44" s="1065" t="s">
        <v>430</v>
      </c>
      <c r="APY44" s="1065" t="s">
        <v>430</v>
      </c>
      <c r="APZ44" s="1065" t="s">
        <v>430</v>
      </c>
      <c r="AQA44" s="1065" t="s">
        <v>430</v>
      </c>
      <c r="AQB44" s="1065" t="s">
        <v>430</v>
      </c>
      <c r="AQC44" s="1065" t="s">
        <v>430</v>
      </c>
      <c r="AQD44" s="1065" t="s">
        <v>430</v>
      </c>
      <c r="AQE44" s="1065" t="s">
        <v>430</v>
      </c>
      <c r="AQF44" s="1065" t="s">
        <v>430</v>
      </c>
      <c r="AQG44" s="1065" t="s">
        <v>430</v>
      </c>
      <c r="AQH44" s="1065" t="s">
        <v>430</v>
      </c>
      <c r="AQI44" s="1065" t="s">
        <v>430</v>
      </c>
      <c r="AQJ44" s="1065" t="s">
        <v>430</v>
      </c>
      <c r="AQK44" s="1065" t="s">
        <v>430</v>
      </c>
      <c r="AQL44" s="1065" t="s">
        <v>430</v>
      </c>
      <c r="AQM44" s="1065" t="s">
        <v>430</v>
      </c>
      <c r="AQN44" s="1065" t="s">
        <v>430</v>
      </c>
      <c r="AQO44" s="1065" t="s">
        <v>430</v>
      </c>
      <c r="AQP44" s="1065" t="s">
        <v>430</v>
      </c>
      <c r="AQQ44" s="1065" t="s">
        <v>430</v>
      </c>
      <c r="AQR44" s="1065" t="s">
        <v>430</v>
      </c>
      <c r="AQS44" s="1065" t="s">
        <v>430</v>
      </c>
      <c r="AQT44" s="1065" t="s">
        <v>430</v>
      </c>
      <c r="AQU44" s="1065" t="s">
        <v>430</v>
      </c>
      <c r="AQV44" s="1065" t="s">
        <v>430</v>
      </c>
      <c r="AQW44" s="1065" t="s">
        <v>430</v>
      </c>
      <c r="AQX44" s="1065" t="s">
        <v>430</v>
      </c>
      <c r="AQY44" s="1065" t="s">
        <v>430</v>
      </c>
      <c r="AQZ44" s="1065" t="s">
        <v>430</v>
      </c>
      <c r="ARA44" s="1065" t="s">
        <v>430</v>
      </c>
      <c r="ARB44" s="1065" t="s">
        <v>430</v>
      </c>
      <c r="ARC44" s="1065" t="s">
        <v>430</v>
      </c>
      <c r="ARD44" s="1065" t="s">
        <v>430</v>
      </c>
      <c r="ARE44" s="1065" t="s">
        <v>430</v>
      </c>
      <c r="ARF44" s="1065" t="s">
        <v>430</v>
      </c>
      <c r="ARG44" s="1065" t="s">
        <v>430</v>
      </c>
      <c r="ARH44" s="1065" t="s">
        <v>430</v>
      </c>
      <c r="ARI44" s="1065" t="s">
        <v>430</v>
      </c>
      <c r="ARJ44" s="1065" t="s">
        <v>430</v>
      </c>
      <c r="ARK44" s="1065" t="s">
        <v>430</v>
      </c>
      <c r="ARL44" s="1065" t="s">
        <v>430</v>
      </c>
      <c r="ARM44" s="1065" t="s">
        <v>430</v>
      </c>
      <c r="ARN44" s="1065" t="s">
        <v>430</v>
      </c>
      <c r="ARO44" s="1065" t="s">
        <v>430</v>
      </c>
      <c r="ARP44" s="1065" t="s">
        <v>430</v>
      </c>
      <c r="ARQ44" s="1065" t="s">
        <v>430</v>
      </c>
      <c r="ARR44" s="1065" t="s">
        <v>430</v>
      </c>
      <c r="ARS44" s="1065" t="s">
        <v>430</v>
      </c>
      <c r="ART44" s="1065" t="s">
        <v>430</v>
      </c>
      <c r="ARU44" s="1065" t="s">
        <v>430</v>
      </c>
      <c r="ARV44" s="1065" t="s">
        <v>430</v>
      </c>
      <c r="ARW44" s="1065" t="s">
        <v>430</v>
      </c>
      <c r="ARX44" s="1065" t="s">
        <v>430</v>
      </c>
      <c r="ARY44" s="1065" t="s">
        <v>430</v>
      </c>
      <c r="ARZ44" s="1065" t="s">
        <v>430</v>
      </c>
      <c r="ASA44" s="1065" t="s">
        <v>430</v>
      </c>
      <c r="ASB44" s="1065" t="s">
        <v>430</v>
      </c>
      <c r="ASC44" s="1065" t="s">
        <v>430</v>
      </c>
      <c r="ASD44" s="1065" t="s">
        <v>430</v>
      </c>
      <c r="ASE44" s="1065" t="s">
        <v>430</v>
      </c>
      <c r="ASF44" s="1065" t="s">
        <v>430</v>
      </c>
      <c r="ASG44" s="1065" t="s">
        <v>430</v>
      </c>
      <c r="ASH44" s="1065" t="s">
        <v>430</v>
      </c>
      <c r="ASI44" s="1065" t="s">
        <v>430</v>
      </c>
      <c r="ASJ44" s="1065" t="s">
        <v>430</v>
      </c>
      <c r="ASK44" s="1065" t="s">
        <v>430</v>
      </c>
      <c r="ASL44" s="1065" t="s">
        <v>430</v>
      </c>
      <c r="ASM44" s="1065" t="s">
        <v>430</v>
      </c>
      <c r="ASN44" s="1065" t="s">
        <v>430</v>
      </c>
      <c r="ASO44" s="1065" t="s">
        <v>430</v>
      </c>
      <c r="ASP44" s="1065" t="s">
        <v>430</v>
      </c>
      <c r="ASQ44" s="1065" t="s">
        <v>430</v>
      </c>
      <c r="ASR44" s="1065" t="s">
        <v>430</v>
      </c>
      <c r="ASS44" s="1065" t="s">
        <v>430</v>
      </c>
      <c r="AST44" s="1065" t="s">
        <v>430</v>
      </c>
      <c r="ASU44" s="1065" t="s">
        <v>430</v>
      </c>
      <c r="ASV44" s="1065" t="s">
        <v>430</v>
      </c>
      <c r="ASW44" s="1065" t="s">
        <v>430</v>
      </c>
      <c r="ASX44" s="1065" t="s">
        <v>430</v>
      </c>
      <c r="ASY44" s="1065" t="s">
        <v>430</v>
      </c>
      <c r="ASZ44" s="1065" t="s">
        <v>430</v>
      </c>
      <c r="ATA44" s="1065" t="s">
        <v>430</v>
      </c>
      <c r="ATB44" s="1065" t="s">
        <v>430</v>
      </c>
      <c r="ATC44" s="1065" t="s">
        <v>430</v>
      </c>
      <c r="ATD44" s="1065" t="s">
        <v>430</v>
      </c>
      <c r="ATE44" s="1065" t="s">
        <v>430</v>
      </c>
      <c r="ATF44" s="1065" t="s">
        <v>430</v>
      </c>
      <c r="ATG44" s="1065" t="s">
        <v>430</v>
      </c>
      <c r="ATH44" s="1065" t="s">
        <v>430</v>
      </c>
      <c r="ATI44" s="1065" t="s">
        <v>430</v>
      </c>
      <c r="ATJ44" s="1065" t="s">
        <v>430</v>
      </c>
      <c r="ATK44" s="1065" t="s">
        <v>430</v>
      </c>
      <c r="ATL44" s="1065" t="s">
        <v>430</v>
      </c>
      <c r="ATM44" s="1065" t="s">
        <v>430</v>
      </c>
      <c r="ATN44" s="1065" t="s">
        <v>430</v>
      </c>
      <c r="ATO44" s="1065" t="s">
        <v>430</v>
      </c>
      <c r="ATP44" s="1065" t="s">
        <v>430</v>
      </c>
      <c r="ATQ44" s="1065" t="s">
        <v>430</v>
      </c>
      <c r="ATR44" s="1065" t="s">
        <v>430</v>
      </c>
      <c r="ATS44" s="1065" t="s">
        <v>430</v>
      </c>
      <c r="ATT44" s="1065" t="s">
        <v>430</v>
      </c>
      <c r="ATU44" s="1065" t="s">
        <v>430</v>
      </c>
      <c r="ATV44" s="1065" t="s">
        <v>430</v>
      </c>
      <c r="ATW44" s="1065" t="s">
        <v>430</v>
      </c>
      <c r="ATX44" s="1065" t="s">
        <v>430</v>
      </c>
      <c r="ATY44" s="1065" t="s">
        <v>430</v>
      </c>
      <c r="ATZ44" s="1065" t="s">
        <v>430</v>
      </c>
      <c r="AUA44" s="1065" t="s">
        <v>430</v>
      </c>
      <c r="AUB44" s="1065" t="s">
        <v>430</v>
      </c>
      <c r="AUC44" s="1065" t="s">
        <v>430</v>
      </c>
      <c r="AUD44" s="1065" t="s">
        <v>430</v>
      </c>
      <c r="AUE44" s="1065" t="s">
        <v>430</v>
      </c>
      <c r="AUF44" s="1065" t="s">
        <v>430</v>
      </c>
      <c r="AUG44" s="1065" t="s">
        <v>430</v>
      </c>
      <c r="AUH44" s="1065" t="s">
        <v>430</v>
      </c>
      <c r="AUI44" s="1065" t="s">
        <v>430</v>
      </c>
      <c r="AUJ44" s="1065" t="s">
        <v>430</v>
      </c>
      <c r="AUK44" s="1065" t="s">
        <v>430</v>
      </c>
      <c r="AUL44" s="1065" t="s">
        <v>430</v>
      </c>
      <c r="AUM44" s="1065" t="s">
        <v>430</v>
      </c>
      <c r="AUN44" s="1065" t="s">
        <v>430</v>
      </c>
      <c r="AUO44" s="1065" t="s">
        <v>430</v>
      </c>
      <c r="AUP44" s="1065" t="s">
        <v>430</v>
      </c>
      <c r="AUQ44" s="1065" t="s">
        <v>430</v>
      </c>
      <c r="AUR44" s="1065" t="s">
        <v>430</v>
      </c>
      <c r="AUS44" s="1065" t="s">
        <v>430</v>
      </c>
      <c r="AUT44" s="1065" t="s">
        <v>430</v>
      </c>
      <c r="AUU44" s="1065" t="s">
        <v>430</v>
      </c>
      <c r="AUV44" s="1065" t="s">
        <v>430</v>
      </c>
      <c r="AUW44" s="1065" t="s">
        <v>430</v>
      </c>
      <c r="AUX44" s="1065" t="s">
        <v>430</v>
      </c>
      <c r="AUY44" s="1065" t="s">
        <v>430</v>
      </c>
      <c r="AUZ44" s="1065" t="s">
        <v>430</v>
      </c>
      <c r="AVA44" s="1065" t="s">
        <v>430</v>
      </c>
      <c r="AVB44" s="1065" t="s">
        <v>430</v>
      </c>
      <c r="AVC44" s="1065" t="s">
        <v>430</v>
      </c>
      <c r="AVD44" s="1065" t="s">
        <v>430</v>
      </c>
      <c r="AVE44" s="1065" t="s">
        <v>430</v>
      </c>
      <c r="AVF44" s="1065" t="s">
        <v>430</v>
      </c>
      <c r="AVG44" s="1065" t="s">
        <v>430</v>
      </c>
      <c r="AVH44" s="1065" t="s">
        <v>430</v>
      </c>
      <c r="AVI44" s="1065" t="s">
        <v>430</v>
      </c>
      <c r="AVJ44" s="1065" t="s">
        <v>430</v>
      </c>
      <c r="AVK44" s="1065" t="s">
        <v>430</v>
      </c>
      <c r="AVL44" s="1065" t="s">
        <v>430</v>
      </c>
      <c r="AVM44" s="1065" t="s">
        <v>430</v>
      </c>
      <c r="AVN44" s="1065" t="s">
        <v>430</v>
      </c>
      <c r="AVO44" s="1065" t="s">
        <v>430</v>
      </c>
      <c r="AVP44" s="1065" t="s">
        <v>430</v>
      </c>
      <c r="AVQ44" s="1065" t="s">
        <v>430</v>
      </c>
      <c r="AVR44" s="1065" t="s">
        <v>430</v>
      </c>
      <c r="AVS44" s="1065" t="s">
        <v>430</v>
      </c>
      <c r="AVT44" s="1065" t="s">
        <v>430</v>
      </c>
      <c r="AVU44" s="1065" t="s">
        <v>430</v>
      </c>
      <c r="AVV44" s="1065" t="s">
        <v>430</v>
      </c>
      <c r="AVW44" s="1065" t="s">
        <v>430</v>
      </c>
      <c r="AVX44" s="1065" t="s">
        <v>430</v>
      </c>
      <c r="AVY44" s="1065" t="s">
        <v>430</v>
      </c>
      <c r="AVZ44" s="1065" t="s">
        <v>430</v>
      </c>
      <c r="AWA44" s="1065" t="s">
        <v>430</v>
      </c>
      <c r="AWB44" s="1065" t="s">
        <v>430</v>
      </c>
      <c r="AWC44" s="1065" t="s">
        <v>430</v>
      </c>
      <c r="AWD44" s="1065" t="s">
        <v>430</v>
      </c>
      <c r="AWE44" s="1065" t="s">
        <v>430</v>
      </c>
      <c r="AWF44" s="1065" t="s">
        <v>430</v>
      </c>
      <c r="AWG44" s="1065" t="s">
        <v>430</v>
      </c>
      <c r="AWH44" s="1065" t="s">
        <v>430</v>
      </c>
      <c r="AWI44" s="1065" t="s">
        <v>430</v>
      </c>
      <c r="AWJ44" s="1065" t="s">
        <v>430</v>
      </c>
      <c r="AWK44" s="1065" t="s">
        <v>430</v>
      </c>
      <c r="AWL44" s="1065" t="s">
        <v>430</v>
      </c>
      <c r="AWM44" s="1065" t="s">
        <v>430</v>
      </c>
      <c r="AWN44" s="1065" t="s">
        <v>430</v>
      </c>
      <c r="AWO44" s="1065" t="s">
        <v>430</v>
      </c>
      <c r="AWP44" s="1065" t="s">
        <v>430</v>
      </c>
      <c r="AWQ44" s="1065" t="s">
        <v>430</v>
      </c>
      <c r="AWR44" s="1065" t="s">
        <v>430</v>
      </c>
      <c r="AWS44" s="1065" t="s">
        <v>430</v>
      </c>
      <c r="AWT44" s="1065" t="s">
        <v>430</v>
      </c>
      <c r="AWU44" s="1065" t="s">
        <v>430</v>
      </c>
      <c r="AWV44" s="1065" t="s">
        <v>430</v>
      </c>
      <c r="AWW44" s="1065" t="s">
        <v>430</v>
      </c>
      <c r="AWX44" s="1065" t="s">
        <v>430</v>
      </c>
      <c r="AWY44" s="1065" t="s">
        <v>430</v>
      </c>
      <c r="AWZ44" s="1065" t="s">
        <v>430</v>
      </c>
      <c r="AXA44" s="1065" t="s">
        <v>430</v>
      </c>
      <c r="AXB44" s="1065" t="s">
        <v>430</v>
      </c>
      <c r="AXC44" s="1065" t="s">
        <v>430</v>
      </c>
      <c r="AXD44" s="1065" t="s">
        <v>430</v>
      </c>
      <c r="AXE44" s="1065" t="s">
        <v>430</v>
      </c>
      <c r="AXF44" s="1065" t="s">
        <v>430</v>
      </c>
      <c r="AXG44" s="1065" t="s">
        <v>430</v>
      </c>
      <c r="AXH44" s="1065" t="s">
        <v>430</v>
      </c>
      <c r="AXI44" s="1065" t="s">
        <v>430</v>
      </c>
      <c r="AXJ44" s="1065" t="s">
        <v>430</v>
      </c>
      <c r="AXK44" s="1065" t="s">
        <v>430</v>
      </c>
      <c r="AXL44" s="1065" t="s">
        <v>430</v>
      </c>
      <c r="AXM44" s="1065" t="s">
        <v>430</v>
      </c>
      <c r="AXN44" s="1065" t="s">
        <v>430</v>
      </c>
      <c r="AXO44" s="1065" t="s">
        <v>430</v>
      </c>
      <c r="AXP44" s="1065" t="s">
        <v>430</v>
      </c>
      <c r="AXQ44" s="1065" t="s">
        <v>430</v>
      </c>
      <c r="AXR44" s="1065" t="s">
        <v>430</v>
      </c>
      <c r="AXS44" s="1065" t="s">
        <v>430</v>
      </c>
      <c r="AXT44" s="1065" t="s">
        <v>430</v>
      </c>
      <c r="AXU44" s="1065" t="s">
        <v>430</v>
      </c>
      <c r="AXV44" s="1065" t="s">
        <v>430</v>
      </c>
      <c r="AXW44" s="1065" t="s">
        <v>430</v>
      </c>
      <c r="AXX44" s="1065" t="s">
        <v>430</v>
      </c>
      <c r="AXY44" s="1065" t="s">
        <v>430</v>
      </c>
      <c r="AXZ44" s="1065" t="s">
        <v>430</v>
      </c>
      <c r="AYA44" s="1065" t="s">
        <v>430</v>
      </c>
      <c r="AYB44" s="1065" t="s">
        <v>430</v>
      </c>
      <c r="AYC44" s="1065" t="s">
        <v>430</v>
      </c>
      <c r="AYD44" s="1065" t="s">
        <v>430</v>
      </c>
      <c r="AYE44" s="1065" t="s">
        <v>430</v>
      </c>
      <c r="AYF44" s="1065" t="s">
        <v>430</v>
      </c>
      <c r="AYG44" s="1065" t="s">
        <v>430</v>
      </c>
      <c r="AYH44" s="1065" t="s">
        <v>430</v>
      </c>
      <c r="AYI44" s="1065" t="s">
        <v>430</v>
      </c>
      <c r="AYJ44" s="1065" t="s">
        <v>430</v>
      </c>
      <c r="AYK44" s="1065" t="s">
        <v>430</v>
      </c>
      <c r="AYL44" s="1065" t="s">
        <v>430</v>
      </c>
      <c r="AYM44" s="1065" t="s">
        <v>430</v>
      </c>
      <c r="AYN44" s="1065" t="s">
        <v>430</v>
      </c>
      <c r="AYO44" s="1065" t="s">
        <v>430</v>
      </c>
      <c r="AYP44" s="1065" t="s">
        <v>430</v>
      </c>
      <c r="AYQ44" s="1065" t="s">
        <v>430</v>
      </c>
      <c r="AYR44" s="1065" t="s">
        <v>430</v>
      </c>
      <c r="AYS44" s="1065" t="s">
        <v>430</v>
      </c>
      <c r="AYT44" s="1065" t="s">
        <v>430</v>
      </c>
      <c r="AYU44" s="1065" t="s">
        <v>430</v>
      </c>
      <c r="AYV44" s="1065" t="s">
        <v>430</v>
      </c>
      <c r="AYW44" s="1065" t="s">
        <v>430</v>
      </c>
      <c r="AYX44" s="1065" t="s">
        <v>430</v>
      </c>
      <c r="AYY44" s="1065" t="s">
        <v>430</v>
      </c>
      <c r="AYZ44" s="1065" t="s">
        <v>430</v>
      </c>
      <c r="AZA44" s="1065" t="s">
        <v>430</v>
      </c>
      <c r="AZB44" s="1065" t="s">
        <v>430</v>
      </c>
      <c r="AZC44" s="1065" t="s">
        <v>430</v>
      </c>
      <c r="AZD44" s="1065" t="s">
        <v>430</v>
      </c>
      <c r="AZE44" s="1065" t="s">
        <v>430</v>
      </c>
      <c r="AZF44" s="1065" t="s">
        <v>430</v>
      </c>
      <c r="AZG44" s="1065" t="s">
        <v>430</v>
      </c>
      <c r="AZH44" s="1065" t="s">
        <v>430</v>
      </c>
      <c r="AZI44" s="1065" t="s">
        <v>430</v>
      </c>
      <c r="AZJ44" s="1065" t="s">
        <v>430</v>
      </c>
      <c r="AZK44" s="1065" t="s">
        <v>430</v>
      </c>
      <c r="AZL44" s="1065" t="s">
        <v>430</v>
      </c>
      <c r="AZM44" s="1065" t="s">
        <v>430</v>
      </c>
      <c r="AZN44" s="1065" t="s">
        <v>430</v>
      </c>
      <c r="AZO44" s="1065" t="s">
        <v>430</v>
      </c>
      <c r="AZP44" s="1065" t="s">
        <v>430</v>
      </c>
      <c r="AZQ44" s="1065" t="s">
        <v>430</v>
      </c>
      <c r="AZR44" s="1065" t="s">
        <v>430</v>
      </c>
      <c r="AZS44" s="1065" t="s">
        <v>430</v>
      </c>
      <c r="AZT44" s="1065" t="s">
        <v>430</v>
      </c>
      <c r="AZU44" s="1065" t="s">
        <v>430</v>
      </c>
      <c r="AZV44" s="1065" t="s">
        <v>430</v>
      </c>
      <c r="AZW44" s="1065" t="s">
        <v>430</v>
      </c>
      <c r="AZX44" s="1065" t="s">
        <v>430</v>
      </c>
      <c r="AZY44" s="1065" t="s">
        <v>430</v>
      </c>
      <c r="AZZ44" s="1065" t="s">
        <v>430</v>
      </c>
      <c r="BAA44" s="1065" t="s">
        <v>430</v>
      </c>
      <c r="BAB44" s="1065" t="s">
        <v>430</v>
      </c>
      <c r="BAC44" s="1065" t="s">
        <v>430</v>
      </c>
      <c r="BAD44" s="1065" t="s">
        <v>430</v>
      </c>
      <c r="BAE44" s="1065" t="s">
        <v>430</v>
      </c>
      <c r="BAF44" s="1065" t="s">
        <v>430</v>
      </c>
      <c r="BAG44" s="1065" t="s">
        <v>430</v>
      </c>
      <c r="BAH44" s="1065" t="s">
        <v>430</v>
      </c>
      <c r="BAI44" s="1065" t="s">
        <v>430</v>
      </c>
      <c r="BAJ44" s="1065" t="s">
        <v>430</v>
      </c>
      <c r="BAK44" s="1065" t="s">
        <v>430</v>
      </c>
      <c r="BAL44" s="1065" t="s">
        <v>430</v>
      </c>
      <c r="BAM44" s="1065" t="s">
        <v>430</v>
      </c>
      <c r="BAN44" s="1065" t="s">
        <v>430</v>
      </c>
      <c r="BAO44" s="1065" t="s">
        <v>430</v>
      </c>
      <c r="BAP44" s="1065" t="s">
        <v>430</v>
      </c>
      <c r="BAQ44" s="1065" t="s">
        <v>430</v>
      </c>
      <c r="BAR44" s="1065" t="s">
        <v>430</v>
      </c>
      <c r="BAS44" s="1065" t="s">
        <v>430</v>
      </c>
      <c r="BAT44" s="1065" t="s">
        <v>430</v>
      </c>
      <c r="BAU44" s="1065" t="s">
        <v>430</v>
      </c>
      <c r="BAV44" s="1065" t="s">
        <v>430</v>
      </c>
      <c r="BAW44" s="1065" t="s">
        <v>430</v>
      </c>
      <c r="BAX44" s="1065" t="s">
        <v>430</v>
      </c>
      <c r="BAY44" s="1065" t="s">
        <v>430</v>
      </c>
      <c r="BAZ44" s="1065" t="s">
        <v>430</v>
      </c>
      <c r="BBA44" s="1065" t="s">
        <v>430</v>
      </c>
      <c r="BBB44" s="1065" t="s">
        <v>430</v>
      </c>
      <c r="BBC44" s="1065" t="s">
        <v>430</v>
      </c>
      <c r="BBD44" s="1065" t="s">
        <v>430</v>
      </c>
      <c r="BBE44" s="1065" t="s">
        <v>430</v>
      </c>
      <c r="BBF44" s="1065" t="s">
        <v>430</v>
      </c>
      <c r="BBG44" s="1065" t="s">
        <v>430</v>
      </c>
      <c r="BBH44" s="1065" t="s">
        <v>430</v>
      </c>
      <c r="BBI44" s="1065" t="s">
        <v>430</v>
      </c>
      <c r="BBJ44" s="1065" t="s">
        <v>430</v>
      </c>
      <c r="BBK44" s="1065" t="s">
        <v>430</v>
      </c>
      <c r="BBL44" s="1065" t="s">
        <v>430</v>
      </c>
      <c r="BBM44" s="1065" t="s">
        <v>430</v>
      </c>
      <c r="BBN44" s="1065" t="s">
        <v>430</v>
      </c>
      <c r="BBO44" s="1065" t="s">
        <v>430</v>
      </c>
      <c r="BBP44" s="1065" t="s">
        <v>430</v>
      </c>
      <c r="BBQ44" s="1065" t="s">
        <v>430</v>
      </c>
      <c r="BBR44" s="1065" t="s">
        <v>430</v>
      </c>
      <c r="BBS44" s="1065" t="s">
        <v>430</v>
      </c>
      <c r="BBT44" s="1065" t="s">
        <v>430</v>
      </c>
      <c r="BBU44" s="1065" t="s">
        <v>430</v>
      </c>
      <c r="BBV44" s="1065" t="s">
        <v>430</v>
      </c>
      <c r="BBW44" s="1065" t="s">
        <v>430</v>
      </c>
      <c r="BBX44" s="1065" t="s">
        <v>430</v>
      </c>
      <c r="BBY44" s="1065" t="s">
        <v>430</v>
      </c>
      <c r="BBZ44" s="1065" t="s">
        <v>430</v>
      </c>
      <c r="BCA44" s="1065" t="s">
        <v>430</v>
      </c>
      <c r="BCB44" s="1065" t="s">
        <v>430</v>
      </c>
      <c r="BCC44" s="1065" t="s">
        <v>430</v>
      </c>
      <c r="BCD44" s="1065" t="s">
        <v>430</v>
      </c>
      <c r="BCE44" s="1065" t="s">
        <v>430</v>
      </c>
      <c r="BCF44" s="1065" t="s">
        <v>430</v>
      </c>
      <c r="BCG44" s="1065" t="s">
        <v>430</v>
      </c>
      <c r="BCH44" s="1065" t="s">
        <v>430</v>
      </c>
      <c r="BCI44" s="1065" t="s">
        <v>430</v>
      </c>
      <c r="BCJ44" s="1065" t="s">
        <v>430</v>
      </c>
      <c r="BCK44" s="1065" t="s">
        <v>430</v>
      </c>
      <c r="BCL44" s="1065" t="s">
        <v>430</v>
      </c>
      <c r="BCM44" s="1065" t="s">
        <v>430</v>
      </c>
      <c r="BCN44" s="1065" t="s">
        <v>430</v>
      </c>
      <c r="BCO44" s="1065" t="s">
        <v>430</v>
      </c>
      <c r="BCP44" s="1065" t="s">
        <v>430</v>
      </c>
      <c r="BCQ44" s="1065" t="s">
        <v>430</v>
      </c>
      <c r="BCR44" s="1065" t="s">
        <v>430</v>
      </c>
      <c r="BCS44" s="1065" t="s">
        <v>430</v>
      </c>
      <c r="BCT44" s="1065" t="s">
        <v>430</v>
      </c>
      <c r="BCU44" s="1065" t="s">
        <v>430</v>
      </c>
      <c r="BCV44" s="1065" t="s">
        <v>430</v>
      </c>
      <c r="BCW44" s="1065" t="s">
        <v>430</v>
      </c>
      <c r="BCX44" s="1065" t="s">
        <v>430</v>
      </c>
      <c r="BCY44" s="1065" t="s">
        <v>430</v>
      </c>
      <c r="BCZ44" s="1065" t="s">
        <v>430</v>
      </c>
      <c r="BDA44" s="1065" t="s">
        <v>430</v>
      </c>
      <c r="BDB44" s="1065" t="s">
        <v>430</v>
      </c>
      <c r="BDC44" s="1065" t="s">
        <v>430</v>
      </c>
      <c r="BDD44" s="1065" t="s">
        <v>430</v>
      </c>
      <c r="BDE44" s="1065" t="s">
        <v>430</v>
      </c>
      <c r="BDF44" s="1065" t="s">
        <v>430</v>
      </c>
      <c r="BDG44" s="1065" t="s">
        <v>430</v>
      </c>
      <c r="BDH44" s="1065" t="s">
        <v>430</v>
      </c>
      <c r="BDI44" s="1065" t="s">
        <v>430</v>
      </c>
      <c r="BDJ44" s="1065" t="s">
        <v>430</v>
      </c>
      <c r="BDK44" s="1065" t="s">
        <v>430</v>
      </c>
      <c r="BDL44" s="1065" t="s">
        <v>430</v>
      </c>
      <c r="BDM44" s="1065" t="s">
        <v>430</v>
      </c>
      <c r="BDN44" s="1065" t="s">
        <v>430</v>
      </c>
      <c r="BDO44" s="1065" t="s">
        <v>430</v>
      </c>
      <c r="BDP44" s="1065" t="s">
        <v>430</v>
      </c>
      <c r="BDQ44" s="1065" t="s">
        <v>430</v>
      </c>
      <c r="BDR44" s="1065" t="s">
        <v>430</v>
      </c>
      <c r="BDS44" s="1065" t="s">
        <v>430</v>
      </c>
      <c r="BDT44" s="1065" t="s">
        <v>430</v>
      </c>
      <c r="BDU44" s="1065" t="s">
        <v>430</v>
      </c>
      <c r="BDV44" s="1065" t="s">
        <v>430</v>
      </c>
      <c r="BDW44" s="1065" t="s">
        <v>430</v>
      </c>
      <c r="BDX44" s="1065" t="s">
        <v>430</v>
      </c>
      <c r="BDY44" s="1065" t="s">
        <v>430</v>
      </c>
      <c r="BDZ44" s="1065" t="s">
        <v>430</v>
      </c>
      <c r="BEA44" s="1065" t="s">
        <v>430</v>
      </c>
      <c r="BEB44" s="1065" t="s">
        <v>430</v>
      </c>
      <c r="BEC44" s="1065" t="s">
        <v>430</v>
      </c>
      <c r="BED44" s="1065" t="s">
        <v>430</v>
      </c>
      <c r="BEE44" s="1065" t="s">
        <v>430</v>
      </c>
      <c r="BEF44" s="1065" t="s">
        <v>430</v>
      </c>
      <c r="BEG44" s="1065" t="s">
        <v>430</v>
      </c>
      <c r="BEH44" s="1065" t="s">
        <v>430</v>
      </c>
      <c r="BEI44" s="1065" t="s">
        <v>430</v>
      </c>
      <c r="BEJ44" s="1065" t="s">
        <v>430</v>
      </c>
      <c r="BEK44" s="1065" t="s">
        <v>430</v>
      </c>
      <c r="BEL44" s="1065" t="s">
        <v>430</v>
      </c>
      <c r="BEM44" s="1065" t="s">
        <v>430</v>
      </c>
      <c r="BEN44" s="1065" t="s">
        <v>430</v>
      </c>
      <c r="BEO44" s="1065" t="s">
        <v>430</v>
      </c>
      <c r="BEP44" s="1065" t="s">
        <v>430</v>
      </c>
      <c r="BEQ44" s="1065" t="s">
        <v>430</v>
      </c>
      <c r="BER44" s="1065" t="s">
        <v>430</v>
      </c>
      <c r="BES44" s="1065" t="s">
        <v>430</v>
      </c>
      <c r="BET44" s="1065" t="s">
        <v>430</v>
      </c>
      <c r="BEU44" s="1065" t="s">
        <v>430</v>
      </c>
      <c r="BEV44" s="1065" t="s">
        <v>430</v>
      </c>
      <c r="BEW44" s="1065" t="s">
        <v>430</v>
      </c>
      <c r="BEX44" s="1065" t="s">
        <v>430</v>
      </c>
      <c r="BEY44" s="1065" t="s">
        <v>430</v>
      </c>
      <c r="BEZ44" s="1065" t="s">
        <v>430</v>
      </c>
      <c r="BFA44" s="1065" t="s">
        <v>430</v>
      </c>
      <c r="BFB44" s="1065" t="s">
        <v>430</v>
      </c>
      <c r="BFC44" s="1065" t="s">
        <v>430</v>
      </c>
      <c r="BFD44" s="1065" t="s">
        <v>430</v>
      </c>
      <c r="BFE44" s="1065" t="s">
        <v>430</v>
      </c>
      <c r="BFF44" s="1065" t="s">
        <v>430</v>
      </c>
      <c r="BFG44" s="1065" t="s">
        <v>430</v>
      </c>
      <c r="BFH44" s="1065" t="s">
        <v>430</v>
      </c>
      <c r="BFI44" s="1065" t="s">
        <v>430</v>
      </c>
      <c r="BFJ44" s="1065" t="s">
        <v>430</v>
      </c>
      <c r="BFK44" s="1065" t="s">
        <v>430</v>
      </c>
      <c r="BFL44" s="1065" t="s">
        <v>430</v>
      </c>
      <c r="BFM44" s="1065" t="s">
        <v>430</v>
      </c>
      <c r="BFN44" s="1065" t="s">
        <v>430</v>
      </c>
      <c r="BFO44" s="1065" t="s">
        <v>430</v>
      </c>
      <c r="BFP44" s="1065" t="s">
        <v>430</v>
      </c>
      <c r="BFQ44" s="1065" t="s">
        <v>430</v>
      </c>
      <c r="BFR44" s="1065" t="s">
        <v>430</v>
      </c>
      <c r="BFS44" s="1065" t="s">
        <v>430</v>
      </c>
      <c r="BFT44" s="1065" t="s">
        <v>430</v>
      </c>
      <c r="BFU44" s="1065" t="s">
        <v>430</v>
      </c>
      <c r="BFV44" s="1065" t="s">
        <v>430</v>
      </c>
      <c r="BFW44" s="1065" t="s">
        <v>430</v>
      </c>
      <c r="BFX44" s="1065" t="s">
        <v>430</v>
      </c>
      <c r="BFY44" s="1065" t="s">
        <v>430</v>
      </c>
      <c r="BFZ44" s="1065" t="s">
        <v>430</v>
      </c>
      <c r="BGA44" s="1065" t="s">
        <v>430</v>
      </c>
      <c r="BGB44" s="1065" t="s">
        <v>430</v>
      </c>
      <c r="BGC44" s="1065" t="s">
        <v>430</v>
      </c>
      <c r="BGD44" s="1065" t="s">
        <v>430</v>
      </c>
      <c r="BGE44" s="1065" t="s">
        <v>430</v>
      </c>
      <c r="BGF44" s="1065" t="s">
        <v>430</v>
      </c>
      <c r="BGG44" s="1065" t="s">
        <v>430</v>
      </c>
      <c r="BGH44" s="1065" t="s">
        <v>430</v>
      </c>
      <c r="BGI44" s="1065" t="s">
        <v>430</v>
      </c>
      <c r="BGJ44" s="1065" t="s">
        <v>430</v>
      </c>
      <c r="BGK44" s="1065" t="s">
        <v>430</v>
      </c>
      <c r="BGL44" s="1065" t="s">
        <v>430</v>
      </c>
      <c r="BGM44" s="1065" t="s">
        <v>430</v>
      </c>
      <c r="BGN44" s="1065" t="s">
        <v>430</v>
      </c>
      <c r="BGO44" s="1065" t="s">
        <v>430</v>
      </c>
      <c r="BGP44" s="1065" t="s">
        <v>430</v>
      </c>
      <c r="BGQ44" s="1065" t="s">
        <v>430</v>
      </c>
      <c r="BGR44" s="1065" t="s">
        <v>430</v>
      </c>
      <c r="BGS44" s="1065" t="s">
        <v>430</v>
      </c>
      <c r="BGT44" s="1065" t="s">
        <v>430</v>
      </c>
      <c r="BGU44" s="1065" t="s">
        <v>430</v>
      </c>
      <c r="BGV44" s="1065" t="s">
        <v>430</v>
      </c>
      <c r="BGW44" s="1065" t="s">
        <v>430</v>
      </c>
      <c r="BGX44" s="1065" t="s">
        <v>430</v>
      </c>
      <c r="BGY44" s="1065" t="s">
        <v>430</v>
      </c>
      <c r="BGZ44" s="1065" t="s">
        <v>430</v>
      </c>
      <c r="BHA44" s="1065" t="s">
        <v>430</v>
      </c>
      <c r="BHB44" s="1065" t="s">
        <v>430</v>
      </c>
      <c r="BHC44" s="1065" t="s">
        <v>430</v>
      </c>
      <c r="BHD44" s="1065" t="s">
        <v>430</v>
      </c>
      <c r="BHE44" s="1065" t="s">
        <v>430</v>
      </c>
      <c r="BHF44" s="1065" t="s">
        <v>430</v>
      </c>
      <c r="BHG44" s="1065" t="s">
        <v>430</v>
      </c>
      <c r="BHH44" s="1065" t="s">
        <v>430</v>
      </c>
      <c r="BHI44" s="1065" t="s">
        <v>430</v>
      </c>
      <c r="BHJ44" s="1065" t="s">
        <v>430</v>
      </c>
      <c r="BHK44" s="1065" t="s">
        <v>430</v>
      </c>
      <c r="BHL44" s="1065" t="s">
        <v>430</v>
      </c>
      <c r="BHM44" s="1065" t="s">
        <v>430</v>
      </c>
      <c r="BHN44" s="1065" t="s">
        <v>430</v>
      </c>
      <c r="BHO44" s="1065" t="s">
        <v>430</v>
      </c>
      <c r="BHP44" s="1065" t="s">
        <v>430</v>
      </c>
      <c r="BHQ44" s="1065" t="s">
        <v>430</v>
      </c>
      <c r="BHR44" s="1065" t="s">
        <v>430</v>
      </c>
      <c r="BHS44" s="1065" t="s">
        <v>430</v>
      </c>
      <c r="BHT44" s="1065" t="s">
        <v>430</v>
      </c>
      <c r="BHU44" s="1065" t="s">
        <v>430</v>
      </c>
      <c r="BHV44" s="1065" t="s">
        <v>430</v>
      </c>
      <c r="BHW44" s="1065" t="s">
        <v>430</v>
      </c>
      <c r="BHX44" s="1065" t="s">
        <v>430</v>
      </c>
      <c r="BHY44" s="1065" t="s">
        <v>430</v>
      </c>
      <c r="BHZ44" s="1065" t="s">
        <v>430</v>
      </c>
      <c r="BIA44" s="1065" t="s">
        <v>430</v>
      </c>
      <c r="BIB44" s="1065" t="s">
        <v>430</v>
      </c>
      <c r="BIC44" s="1065" t="s">
        <v>430</v>
      </c>
      <c r="BID44" s="1065" t="s">
        <v>430</v>
      </c>
      <c r="BIE44" s="1065" t="s">
        <v>430</v>
      </c>
      <c r="BIF44" s="1065" t="s">
        <v>430</v>
      </c>
      <c r="BIG44" s="1065" t="s">
        <v>430</v>
      </c>
      <c r="BIH44" s="1065" t="s">
        <v>430</v>
      </c>
      <c r="BII44" s="1065" t="s">
        <v>430</v>
      </c>
      <c r="BIJ44" s="1065" t="s">
        <v>430</v>
      </c>
      <c r="BIK44" s="1065" t="s">
        <v>430</v>
      </c>
      <c r="BIL44" s="1065" t="s">
        <v>430</v>
      </c>
      <c r="BIM44" s="1065" t="s">
        <v>430</v>
      </c>
      <c r="BIN44" s="1065" t="s">
        <v>430</v>
      </c>
      <c r="BIO44" s="1065" t="s">
        <v>430</v>
      </c>
      <c r="BIP44" s="1065" t="s">
        <v>430</v>
      </c>
      <c r="BIQ44" s="1065" t="s">
        <v>430</v>
      </c>
      <c r="BIR44" s="1065" t="s">
        <v>430</v>
      </c>
      <c r="BIS44" s="1065" t="s">
        <v>430</v>
      </c>
      <c r="BIT44" s="1065" t="s">
        <v>430</v>
      </c>
      <c r="BIU44" s="1065" t="s">
        <v>430</v>
      </c>
      <c r="BIV44" s="1065" t="s">
        <v>430</v>
      </c>
      <c r="BIW44" s="1065" t="s">
        <v>430</v>
      </c>
      <c r="BIX44" s="1065" t="s">
        <v>430</v>
      </c>
      <c r="BIY44" s="1065" t="s">
        <v>430</v>
      </c>
      <c r="BIZ44" s="1065" t="s">
        <v>430</v>
      </c>
      <c r="BJA44" s="1065" t="s">
        <v>430</v>
      </c>
      <c r="BJB44" s="1065" t="s">
        <v>430</v>
      </c>
      <c r="BJC44" s="1065" t="s">
        <v>430</v>
      </c>
      <c r="BJD44" s="1065" t="s">
        <v>430</v>
      </c>
      <c r="BJE44" s="1065" t="s">
        <v>430</v>
      </c>
      <c r="BJF44" s="1065" t="s">
        <v>430</v>
      </c>
      <c r="BJG44" s="1065" t="s">
        <v>430</v>
      </c>
      <c r="BJH44" s="1065" t="s">
        <v>430</v>
      </c>
      <c r="BJI44" s="1065" t="s">
        <v>430</v>
      </c>
      <c r="BJJ44" s="1065" t="s">
        <v>430</v>
      </c>
      <c r="BJK44" s="1065" t="s">
        <v>430</v>
      </c>
      <c r="BJL44" s="1065" t="s">
        <v>430</v>
      </c>
      <c r="BJM44" s="1065" t="s">
        <v>430</v>
      </c>
      <c r="BJN44" s="1065" t="s">
        <v>430</v>
      </c>
      <c r="BJO44" s="1065" t="s">
        <v>430</v>
      </c>
      <c r="BJP44" s="1065" t="s">
        <v>430</v>
      </c>
      <c r="BJQ44" s="1065" t="s">
        <v>430</v>
      </c>
      <c r="BJR44" s="1065" t="s">
        <v>430</v>
      </c>
      <c r="BJS44" s="1065" t="s">
        <v>430</v>
      </c>
      <c r="BJT44" s="1065" t="s">
        <v>430</v>
      </c>
      <c r="BJU44" s="1065" t="s">
        <v>430</v>
      </c>
      <c r="BJV44" s="1065" t="s">
        <v>430</v>
      </c>
      <c r="BJW44" s="1065" t="s">
        <v>430</v>
      </c>
      <c r="BJX44" s="1065" t="s">
        <v>430</v>
      </c>
      <c r="BJY44" s="1065" t="s">
        <v>430</v>
      </c>
      <c r="BJZ44" s="1065" t="s">
        <v>430</v>
      </c>
      <c r="BKA44" s="1065" t="s">
        <v>430</v>
      </c>
      <c r="BKB44" s="1065" t="s">
        <v>430</v>
      </c>
      <c r="BKC44" s="1065" t="s">
        <v>430</v>
      </c>
      <c r="BKD44" s="1065" t="s">
        <v>430</v>
      </c>
      <c r="BKE44" s="1065" t="s">
        <v>430</v>
      </c>
      <c r="BKF44" s="1065" t="s">
        <v>430</v>
      </c>
      <c r="BKG44" s="1065" t="s">
        <v>430</v>
      </c>
      <c r="BKH44" s="1065" t="s">
        <v>430</v>
      </c>
      <c r="BKI44" s="1065" t="s">
        <v>430</v>
      </c>
      <c r="BKJ44" s="1065" t="s">
        <v>430</v>
      </c>
      <c r="BKK44" s="1065" t="s">
        <v>430</v>
      </c>
      <c r="BKL44" s="1065" t="s">
        <v>430</v>
      </c>
      <c r="BKM44" s="1065" t="s">
        <v>430</v>
      </c>
      <c r="BKN44" s="1065" t="s">
        <v>430</v>
      </c>
      <c r="BKO44" s="1065" t="s">
        <v>430</v>
      </c>
      <c r="BKP44" s="1065" t="s">
        <v>430</v>
      </c>
      <c r="BKQ44" s="1065" t="s">
        <v>430</v>
      </c>
      <c r="BKR44" s="1065" t="s">
        <v>430</v>
      </c>
      <c r="BKS44" s="1065" t="s">
        <v>430</v>
      </c>
      <c r="BKT44" s="1065" t="s">
        <v>430</v>
      </c>
      <c r="BKU44" s="1065" t="s">
        <v>430</v>
      </c>
      <c r="BKV44" s="1065" t="s">
        <v>430</v>
      </c>
      <c r="BKW44" s="1065" t="s">
        <v>430</v>
      </c>
      <c r="BKX44" s="1065" t="s">
        <v>430</v>
      </c>
      <c r="BKY44" s="1065" t="s">
        <v>430</v>
      </c>
      <c r="BKZ44" s="1065" t="s">
        <v>430</v>
      </c>
      <c r="BLA44" s="1065" t="s">
        <v>430</v>
      </c>
      <c r="BLB44" s="1065" t="s">
        <v>430</v>
      </c>
      <c r="BLC44" s="1065" t="s">
        <v>430</v>
      </c>
      <c r="BLD44" s="1065" t="s">
        <v>430</v>
      </c>
      <c r="BLE44" s="1065" t="s">
        <v>430</v>
      </c>
      <c r="BLF44" s="1065" t="s">
        <v>430</v>
      </c>
      <c r="BLG44" s="1065" t="s">
        <v>430</v>
      </c>
      <c r="BLH44" s="1065" t="s">
        <v>430</v>
      </c>
      <c r="BLI44" s="1065" t="s">
        <v>430</v>
      </c>
      <c r="BLJ44" s="1065" t="s">
        <v>430</v>
      </c>
      <c r="BLK44" s="1065" t="s">
        <v>430</v>
      </c>
      <c r="BLL44" s="1065" t="s">
        <v>430</v>
      </c>
      <c r="BLM44" s="1065" t="s">
        <v>430</v>
      </c>
      <c r="BLN44" s="1065" t="s">
        <v>430</v>
      </c>
      <c r="BLO44" s="1065" t="s">
        <v>430</v>
      </c>
      <c r="BLP44" s="1065" t="s">
        <v>430</v>
      </c>
      <c r="BLQ44" s="1065" t="s">
        <v>430</v>
      </c>
      <c r="BLR44" s="1065" t="s">
        <v>430</v>
      </c>
      <c r="BLS44" s="1065" t="s">
        <v>430</v>
      </c>
      <c r="BLT44" s="1065" t="s">
        <v>430</v>
      </c>
      <c r="BLU44" s="1065" t="s">
        <v>430</v>
      </c>
      <c r="BLV44" s="1065" t="s">
        <v>430</v>
      </c>
      <c r="BLW44" s="1065" t="s">
        <v>430</v>
      </c>
      <c r="BLX44" s="1065" t="s">
        <v>430</v>
      </c>
      <c r="BLY44" s="1065" t="s">
        <v>430</v>
      </c>
      <c r="BLZ44" s="1065" t="s">
        <v>430</v>
      </c>
      <c r="BMA44" s="1065" t="s">
        <v>430</v>
      </c>
      <c r="BMB44" s="1065" t="s">
        <v>430</v>
      </c>
      <c r="BMC44" s="1065" t="s">
        <v>430</v>
      </c>
      <c r="BMD44" s="1065" t="s">
        <v>430</v>
      </c>
      <c r="BME44" s="1065" t="s">
        <v>430</v>
      </c>
      <c r="BMF44" s="1065" t="s">
        <v>430</v>
      </c>
      <c r="BMG44" s="1065" t="s">
        <v>430</v>
      </c>
      <c r="BMH44" s="1065" t="s">
        <v>430</v>
      </c>
      <c r="BMI44" s="1065" t="s">
        <v>430</v>
      </c>
      <c r="BMJ44" s="1065" t="s">
        <v>430</v>
      </c>
      <c r="BMK44" s="1065" t="s">
        <v>430</v>
      </c>
      <c r="BML44" s="1065" t="s">
        <v>430</v>
      </c>
      <c r="BMM44" s="1065" t="s">
        <v>430</v>
      </c>
      <c r="BMN44" s="1065" t="s">
        <v>430</v>
      </c>
      <c r="BMO44" s="1065" t="s">
        <v>430</v>
      </c>
      <c r="BMP44" s="1065" t="s">
        <v>430</v>
      </c>
      <c r="BMQ44" s="1065" t="s">
        <v>430</v>
      </c>
      <c r="BMR44" s="1065" t="s">
        <v>430</v>
      </c>
      <c r="BMS44" s="1065" t="s">
        <v>430</v>
      </c>
      <c r="BMT44" s="1065" t="s">
        <v>430</v>
      </c>
      <c r="BMU44" s="1065" t="s">
        <v>430</v>
      </c>
      <c r="BMV44" s="1065" t="s">
        <v>430</v>
      </c>
      <c r="BMW44" s="1065" t="s">
        <v>430</v>
      </c>
      <c r="BMX44" s="1065" t="s">
        <v>430</v>
      </c>
      <c r="BMY44" s="1065" t="s">
        <v>430</v>
      </c>
      <c r="BMZ44" s="1065" t="s">
        <v>430</v>
      </c>
      <c r="BNA44" s="1065" t="s">
        <v>430</v>
      </c>
      <c r="BNB44" s="1065" t="s">
        <v>430</v>
      </c>
      <c r="BNC44" s="1065" t="s">
        <v>430</v>
      </c>
      <c r="BND44" s="1065" t="s">
        <v>430</v>
      </c>
      <c r="BNE44" s="1065" t="s">
        <v>430</v>
      </c>
      <c r="BNF44" s="1065" t="s">
        <v>430</v>
      </c>
      <c r="BNG44" s="1065" t="s">
        <v>430</v>
      </c>
      <c r="BNH44" s="1065" t="s">
        <v>430</v>
      </c>
      <c r="BNI44" s="1065" t="s">
        <v>430</v>
      </c>
      <c r="BNJ44" s="1065" t="s">
        <v>430</v>
      </c>
      <c r="BNK44" s="1065" t="s">
        <v>430</v>
      </c>
      <c r="BNL44" s="1065" t="s">
        <v>430</v>
      </c>
      <c r="BNM44" s="1065" t="s">
        <v>430</v>
      </c>
      <c r="BNN44" s="1065" t="s">
        <v>430</v>
      </c>
      <c r="BNO44" s="1065" t="s">
        <v>430</v>
      </c>
      <c r="BNP44" s="1065" t="s">
        <v>430</v>
      </c>
      <c r="BNQ44" s="1065" t="s">
        <v>430</v>
      </c>
      <c r="BNR44" s="1065" t="s">
        <v>430</v>
      </c>
      <c r="BNS44" s="1065" t="s">
        <v>430</v>
      </c>
      <c r="BNT44" s="1065" t="s">
        <v>430</v>
      </c>
      <c r="BNU44" s="1065" t="s">
        <v>430</v>
      </c>
      <c r="BNV44" s="1065" t="s">
        <v>430</v>
      </c>
      <c r="BNW44" s="1065" t="s">
        <v>430</v>
      </c>
      <c r="BNX44" s="1065" t="s">
        <v>430</v>
      </c>
      <c r="BNY44" s="1065" t="s">
        <v>430</v>
      </c>
      <c r="BNZ44" s="1065" t="s">
        <v>430</v>
      </c>
      <c r="BOA44" s="1065" t="s">
        <v>430</v>
      </c>
      <c r="BOB44" s="1065" t="s">
        <v>430</v>
      </c>
      <c r="BOC44" s="1065" t="s">
        <v>430</v>
      </c>
      <c r="BOD44" s="1065" t="s">
        <v>430</v>
      </c>
      <c r="BOE44" s="1065" t="s">
        <v>430</v>
      </c>
      <c r="BOF44" s="1065" t="s">
        <v>430</v>
      </c>
      <c r="BOG44" s="1065" t="s">
        <v>430</v>
      </c>
      <c r="BOH44" s="1065" t="s">
        <v>430</v>
      </c>
      <c r="BOI44" s="1065" t="s">
        <v>430</v>
      </c>
      <c r="BOJ44" s="1065" t="s">
        <v>430</v>
      </c>
      <c r="BOK44" s="1065" t="s">
        <v>430</v>
      </c>
      <c r="BOL44" s="1065" t="s">
        <v>430</v>
      </c>
      <c r="BOM44" s="1065" t="s">
        <v>430</v>
      </c>
      <c r="BON44" s="1065" t="s">
        <v>430</v>
      </c>
      <c r="BOO44" s="1065" t="s">
        <v>430</v>
      </c>
      <c r="BOP44" s="1065" t="s">
        <v>430</v>
      </c>
      <c r="BOQ44" s="1065" t="s">
        <v>430</v>
      </c>
      <c r="BOR44" s="1065" t="s">
        <v>430</v>
      </c>
      <c r="BOS44" s="1065" t="s">
        <v>430</v>
      </c>
      <c r="BOT44" s="1065" t="s">
        <v>430</v>
      </c>
      <c r="BOU44" s="1065" t="s">
        <v>430</v>
      </c>
      <c r="BOV44" s="1065" t="s">
        <v>430</v>
      </c>
      <c r="BOW44" s="1065" t="s">
        <v>430</v>
      </c>
      <c r="BOX44" s="1065" t="s">
        <v>430</v>
      </c>
      <c r="BOY44" s="1065" t="s">
        <v>430</v>
      </c>
      <c r="BOZ44" s="1065" t="s">
        <v>430</v>
      </c>
      <c r="BPA44" s="1065" t="s">
        <v>430</v>
      </c>
      <c r="BPB44" s="1065" t="s">
        <v>430</v>
      </c>
      <c r="BPC44" s="1065" t="s">
        <v>430</v>
      </c>
      <c r="BPD44" s="1065" t="s">
        <v>430</v>
      </c>
      <c r="BPE44" s="1065" t="s">
        <v>430</v>
      </c>
      <c r="BPF44" s="1065" t="s">
        <v>430</v>
      </c>
      <c r="BPG44" s="1065" t="s">
        <v>430</v>
      </c>
      <c r="BPH44" s="1065" t="s">
        <v>430</v>
      </c>
      <c r="BPI44" s="1065" t="s">
        <v>430</v>
      </c>
      <c r="BPJ44" s="1065" t="s">
        <v>430</v>
      </c>
      <c r="BPK44" s="1065" t="s">
        <v>430</v>
      </c>
      <c r="BPL44" s="1065" t="s">
        <v>430</v>
      </c>
      <c r="BPM44" s="1065" t="s">
        <v>430</v>
      </c>
      <c r="BPN44" s="1065" t="s">
        <v>430</v>
      </c>
      <c r="BPO44" s="1065" t="s">
        <v>430</v>
      </c>
      <c r="BPP44" s="1065" t="s">
        <v>430</v>
      </c>
      <c r="BPQ44" s="1065" t="s">
        <v>430</v>
      </c>
      <c r="BPR44" s="1065" t="s">
        <v>430</v>
      </c>
      <c r="BPS44" s="1065" t="s">
        <v>430</v>
      </c>
      <c r="BPT44" s="1065" t="s">
        <v>430</v>
      </c>
      <c r="BPU44" s="1065" t="s">
        <v>430</v>
      </c>
      <c r="BPV44" s="1065" t="s">
        <v>430</v>
      </c>
      <c r="BPW44" s="1065" t="s">
        <v>430</v>
      </c>
      <c r="BPX44" s="1065" t="s">
        <v>430</v>
      </c>
      <c r="BPY44" s="1065" t="s">
        <v>430</v>
      </c>
      <c r="BPZ44" s="1065" t="s">
        <v>430</v>
      </c>
      <c r="BQA44" s="1065" t="s">
        <v>430</v>
      </c>
      <c r="BQB44" s="1065" t="s">
        <v>430</v>
      </c>
      <c r="BQC44" s="1065" t="s">
        <v>430</v>
      </c>
      <c r="BQD44" s="1065" t="s">
        <v>430</v>
      </c>
      <c r="BQE44" s="1065" t="s">
        <v>430</v>
      </c>
      <c r="BQF44" s="1065" t="s">
        <v>430</v>
      </c>
      <c r="BQG44" s="1065" t="s">
        <v>430</v>
      </c>
      <c r="BQH44" s="1065" t="s">
        <v>430</v>
      </c>
      <c r="BQI44" s="1065" t="s">
        <v>430</v>
      </c>
      <c r="BQJ44" s="1065" t="s">
        <v>430</v>
      </c>
      <c r="BQK44" s="1065" t="s">
        <v>430</v>
      </c>
      <c r="BQL44" s="1065" t="s">
        <v>430</v>
      </c>
      <c r="BQM44" s="1065" t="s">
        <v>430</v>
      </c>
      <c r="BQN44" s="1065" t="s">
        <v>430</v>
      </c>
      <c r="BQO44" s="1065" t="s">
        <v>430</v>
      </c>
      <c r="BQP44" s="1065" t="s">
        <v>430</v>
      </c>
      <c r="BQQ44" s="1065" t="s">
        <v>430</v>
      </c>
      <c r="BQR44" s="1065" t="s">
        <v>430</v>
      </c>
      <c r="BQS44" s="1065" t="s">
        <v>430</v>
      </c>
      <c r="BQT44" s="1065" t="s">
        <v>430</v>
      </c>
      <c r="BQU44" s="1065" t="s">
        <v>430</v>
      </c>
      <c r="BQV44" s="1065" t="s">
        <v>430</v>
      </c>
      <c r="BQW44" s="1065" t="s">
        <v>430</v>
      </c>
      <c r="BQX44" s="1065" t="s">
        <v>430</v>
      </c>
      <c r="BQY44" s="1065" t="s">
        <v>430</v>
      </c>
      <c r="BQZ44" s="1065" t="s">
        <v>430</v>
      </c>
      <c r="BRA44" s="1065" t="s">
        <v>430</v>
      </c>
      <c r="BRB44" s="1065" t="s">
        <v>430</v>
      </c>
      <c r="BRC44" s="1065" t="s">
        <v>430</v>
      </c>
      <c r="BRD44" s="1065" t="s">
        <v>430</v>
      </c>
      <c r="BRE44" s="1065" t="s">
        <v>430</v>
      </c>
      <c r="BRF44" s="1065" t="s">
        <v>430</v>
      </c>
      <c r="BRG44" s="1065" t="s">
        <v>430</v>
      </c>
      <c r="BRH44" s="1065" t="s">
        <v>430</v>
      </c>
      <c r="BRI44" s="1065" t="s">
        <v>430</v>
      </c>
      <c r="BRJ44" s="1065" t="s">
        <v>430</v>
      </c>
      <c r="BRK44" s="1065" t="s">
        <v>430</v>
      </c>
      <c r="BRL44" s="1065" t="s">
        <v>430</v>
      </c>
      <c r="BRM44" s="1065" t="s">
        <v>430</v>
      </c>
      <c r="BRN44" s="1065" t="s">
        <v>430</v>
      </c>
      <c r="BRO44" s="1065" t="s">
        <v>430</v>
      </c>
      <c r="BRP44" s="1065" t="s">
        <v>430</v>
      </c>
      <c r="BRQ44" s="1065" t="s">
        <v>430</v>
      </c>
      <c r="BRR44" s="1065" t="s">
        <v>430</v>
      </c>
      <c r="BRS44" s="1065" t="s">
        <v>430</v>
      </c>
      <c r="BRT44" s="1065" t="s">
        <v>430</v>
      </c>
      <c r="BRU44" s="1065" t="s">
        <v>430</v>
      </c>
      <c r="BRV44" s="1065" t="s">
        <v>430</v>
      </c>
      <c r="BRW44" s="1065" t="s">
        <v>430</v>
      </c>
      <c r="BRX44" s="1065" t="s">
        <v>430</v>
      </c>
      <c r="BRY44" s="1065" t="s">
        <v>430</v>
      </c>
      <c r="BRZ44" s="1065" t="s">
        <v>430</v>
      </c>
      <c r="BSA44" s="1065" t="s">
        <v>430</v>
      </c>
      <c r="BSB44" s="1065" t="s">
        <v>430</v>
      </c>
      <c r="BSC44" s="1065" t="s">
        <v>430</v>
      </c>
      <c r="BSD44" s="1065" t="s">
        <v>430</v>
      </c>
      <c r="BSE44" s="1065" t="s">
        <v>430</v>
      </c>
      <c r="BSF44" s="1065" t="s">
        <v>430</v>
      </c>
      <c r="BSG44" s="1065" t="s">
        <v>430</v>
      </c>
      <c r="BSH44" s="1065" t="s">
        <v>430</v>
      </c>
      <c r="BSI44" s="1065" t="s">
        <v>430</v>
      </c>
      <c r="BSJ44" s="1065" t="s">
        <v>430</v>
      </c>
      <c r="BSK44" s="1065" t="s">
        <v>430</v>
      </c>
      <c r="BSL44" s="1065" t="s">
        <v>430</v>
      </c>
      <c r="BSM44" s="1065" t="s">
        <v>430</v>
      </c>
      <c r="BSN44" s="1065" t="s">
        <v>430</v>
      </c>
      <c r="BSO44" s="1065" t="s">
        <v>430</v>
      </c>
      <c r="BSP44" s="1065" t="s">
        <v>430</v>
      </c>
      <c r="BSQ44" s="1065" t="s">
        <v>430</v>
      </c>
      <c r="BSR44" s="1065" t="s">
        <v>430</v>
      </c>
      <c r="BSS44" s="1065" t="s">
        <v>430</v>
      </c>
      <c r="BST44" s="1065" t="s">
        <v>430</v>
      </c>
      <c r="BSU44" s="1065" t="s">
        <v>430</v>
      </c>
      <c r="BSV44" s="1065" t="s">
        <v>430</v>
      </c>
      <c r="BSW44" s="1065" t="s">
        <v>430</v>
      </c>
      <c r="BSX44" s="1065" t="s">
        <v>430</v>
      </c>
      <c r="BSY44" s="1065" t="s">
        <v>430</v>
      </c>
      <c r="BSZ44" s="1065" t="s">
        <v>430</v>
      </c>
      <c r="BTA44" s="1065" t="s">
        <v>430</v>
      </c>
      <c r="BTB44" s="1065" t="s">
        <v>430</v>
      </c>
      <c r="BTC44" s="1065" t="s">
        <v>430</v>
      </c>
      <c r="BTD44" s="1065" t="s">
        <v>430</v>
      </c>
      <c r="BTE44" s="1065" t="s">
        <v>430</v>
      </c>
      <c r="BTF44" s="1065" t="s">
        <v>430</v>
      </c>
      <c r="BTG44" s="1065" t="s">
        <v>430</v>
      </c>
      <c r="BTH44" s="1065" t="s">
        <v>430</v>
      </c>
      <c r="BTI44" s="1065" t="s">
        <v>430</v>
      </c>
      <c r="BTJ44" s="1065" t="s">
        <v>430</v>
      </c>
      <c r="BTK44" s="1065" t="s">
        <v>430</v>
      </c>
      <c r="BTL44" s="1065" t="s">
        <v>430</v>
      </c>
      <c r="BTM44" s="1065" t="s">
        <v>430</v>
      </c>
      <c r="BTN44" s="1065" t="s">
        <v>430</v>
      </c>
      <c r="BTO44" s="1065" t="s">
        <v>430</v>
      </c>
      <c r="BTP44" s="1065" t="s">
        <v>430</v>
      </c>
      <c r="BTQ44" s="1065" t="s">
        <v>430</v>
      </c>
      <c r="BTR44" s="1065" t="s">
        <v>430</v>
      </c>
      <c r="BTS44" s="1065" t="s">
        <v>430</v>
      </c>
      <c r="BTT44" s="1065" t="s">
        <v>430</v>
      </c>
      <c r="BTU44" s="1065" t="s">
        <v>430</v>
      </c>
      <c r="BTV44" s="1065" t="s">
        <v>430</v>
      </c>
      <c r="BTW44" s="1065" t="s">
        <v>430</v>
      </c>
      <c r="BTX44" s="1065" t="s">
        <v>430</v>
      </c>
      <c r="BTY44" s="1065" t="s">
        <v>430</v>
      </c>
      <c r="BTZ44" s="1065" t="s">
        <v>430</v>
      </c>
      <c r="BUA44" s="1065" t="s">
        <v>430</v>
      </c>
      <c r="BUB44" s="1065" t="s">
        <v>430</v>
      </c>
      <c r="BUC44" s="1065" t="s">
        <v>430</v>
      </c>
      <c r="BUD44" s="1065" t="s">
        <v>430</v>
      </c>
      <c r="BUE44" s="1065" t="s">
        <v>430</v>
      </c>
      <c r="BUF44" s="1065" t="s">
        <v>430</v>
      </c>
      <c r="BUG44" s="1065" t="s">
        <v>430</v>
      </c>
      <c r="BUH44" s="1065" t="s">
        <v>430</v>
      </c>
      <c r="BUI44" s="1065" t="s">
        <v>430</v>
      </c>
      <c r="BUJ44" s="1065" t="s">
        <v>430</v>
      </c>
      <c r="BUK44" s="1065" t="s">
        <v>430</v>
      </c>
      <c r="BUL44" s="1065" t="s">
        <v>430</v>
      </c>
      <c r="BUM44" s="1065" t="s">
        <v>430</v>
      </c>
      <c r="BUN44" s="1065" t="s">
        <v>430</v>
      </c>
      <c r="BUO44" s="1065" t="s">
        <v>430</v>
      </c>
      <c r="BUP44" s="1065" t="s">
        <v>430</v>
      </c>
      <c r="BUQ44" s="1065" t="s">
        <v>430</v>
      </c>
      <c r="BUR44" s="1065" t="s">
        <v>430</v>
      </c>
      <c r="BUS44" s="1065" t="s">
        <v>430</v>
      </c>
      <c r="BUT44" s="1065" t="s">
        <v>430</v>
      </c>
      <c r="BUU44" s="1065" t="s">
        <v>430</v>
      </c>
      <c r="BUV44" s="1065" t="s">
        <v>430</v>
      </c>
      <c r="BUW44" s="1065" t="s">
        <v>430</v>
      </c>
      <c r="BUX44" s="1065" t="s">
        <v>430</v>
      </c>
      <c r="BUY44" s="1065" t="s">
        <v>430</v>
      </c>
      <c r="BUZ44" s="1065" t="s">
        <v>430</v>
      </c>
      <c r="BVA44" s="1065" t="s">
        <v>430</v>
      </c>
      <c r="BVB44" s="1065" t="s">
        <v>430</v>
      </c>
      <c r="BVC44" s="1065" t="s">
        <v>430</v>
      </c>
      <c r="BVD44" s="1065" t="s">
        <v>430</v>
      </c>
      <c r="BVE44" s="1065" t="s">
        <v>430</v>
      </c>
      <c r="BVF44" s="1065" t="s">
        <v>430</v>
      </c>
      <c r="BVG44" s="1065" t="s">
        <v>430</v>
      </c>
      <c r="BVH44" s="1065" t="s">
        <v>430</v>
      </c>
      <c r="BVI44" s="1065" t="s">
        <v>430</v>
      </c>
      <c r="BVJ44" s="1065" t="s">
        <v>430</v>
      </c>
      <c r="BVK44" s="1065" t="s">
        <v>430</v>
      </c>
      <c r="BVL44" s="1065" t="s">
        <v>430</v>
      </c>
      <c r="BVM44" s="1065" t="s">
        <v>430</v>
      </c>
      <c r="BVN44" s="1065" t="s">
        <v>430</v>
      </c>
      <c r="BVO44" s="1065" t="s">
        <v>430</v>
      </c>
      <c r="BVP44" s="1065" t="s">
        <v>430</v>
      </c>
      <c r="BVQ44" s="1065" t="s">
        <v>430</v>
      </c>
      <c r="BVR44" s="1065" t="s">
        <v>430</v>
      </c>
      <c r="BVS44" s="1065" t="s">
        <v>430</v>
      </c>
      <c r="BVT44" s="1065" t="s">
        <v>430</v>
      </c>
      <c r="BVU44" s="1065" t="s">
        <v>430</v>
      </c>
      <c r="BVV44" s="1065" t="s">
        <v>430</v>
      </c>
      <c r="BVW44" s="1065" t="s">
        <v>430</v>
      </c>
      <c r="BVX44" s="1065" t="s">
        <v>430</v>
      </c>
      <c r="BVY44" s="1065" t="s">
        <v>430</v>
      </c>
      <c r="BVZ44" s="1065" t="s">
        <v>430</v>
      </c>
      <c r="BWA44" s="1065" t="s">
        <v>430</v>
      </c>
      <c r="BWB44" s="1065" t="s">
        <v>430</v>
      </c>
      <c r="BWC44" s="1065" t="s">
        <v>430</v>
      </c>
      <c r="BWD44" s="1065" t="s">
        <v>430</v>
      </c>
      <c r="BWE44" s="1065" t="s">
        <v>430</v>
      </c>
      <c r="BWF44" s="1065" t="s">
        <v>430</v>
      </c>
      <c r="BWG44" s="1065" t="s">
        <v>430</v>
      </c>
      <c r="BWH44" s="1065" t="s">
        <v>430</v>
      </c>
      <c r="BWI44" s="1065" t="s">
        <v>430</v>
      </c>
      <c r="BWJ44" s="1065" t="s">
        <v>430</v>
      </c>
      <c r="BWK44" s="1065" t="s">
        <v>430</v>
      </c>
      <c r="BWL44" s="1065" t="s">
        <v>430</v>
      </c>
      <c r="BWM44" s="1065" t="s">
        <v>430</v>
      </c>
      <c r="BWN44" s="1065" t="s">
        <v>430</v>
      </c>
      <c r="BWO44" s="1065" t="s">
        <v>430</v>
      </c>
      <c r="BWP44" s="1065" t="s">
        <v>430</v>
      </c>
      <c r="BWQ44" s="1065" t="s">
        <v>430</v>
      </c>
      <c r="BWR44" s="1065" t="s">
        <v>430</v>
      </c>
      <c r="BWS44" s="1065" t="s">
        <v>430</v>
      </c>
      <c r="BWT44" s="1065" t="s">
        <v>430</v>
      </c>
      <c r="BWU44" s="1065" t="s">
        <v>430</v>
      </c>
      <c r="BWV44" s="1065" t="s">
        <v>430</v>
      </c>
      <c r="BWW44" s="1065" t="s">
        <v>430</v>
      </c>
      <c r="BWX44" s="1065" t="s">
        <v>430</v>
      </c>
      <c r="BWY44" s="1065" t="s">
        <v>430</v>
      </c>
      <c r="BWZ44" s="1065" t="s">
        <v>430</v>
      </c>
      <c r="BXA44" s="1065" t="s">
        <v>430</v>
      </c>
      <c r="BXB44" s="1065" t="s">
        <v>430</v>
      </c>
      <c r="BXC44" s="1065" t="s">
        <v>430</v>
      </c>
      <c r="BXD44" s="1065" t="s">
        <v>430</v>
      </c>
      <c r="BXE44" s="1065" t="s">
        <v>430</v>
      </c>
      <c r="BXF44" s="1065" t="s">
        <v>430</v>
      </c>
      <c r="BXG44" s="1065" t="s">
        <v>430</v>
      </c>
      <c r="BXH44" s="1065" t="s">
        <v>430</v>
      </c>
      <c r="BXI44" s="1065" t="s">
        <v>430</v>
      </c>
      <c r="BXJ44" s="1065" t="s">
        <v>430</v>
      </c>
      <c r="BXK44" s="1065" t="s">
        <v>430</v>
      </c>
      <c r="BXL44" s="1065" t="s">
        <v>430</v>
      </c>
      <c r="BXM44" s="1065" t="s">
        <v>430</v>
      </c>
      <c r="BXN44" s="1065" t="s">
        <v>430</v>
      </c>
      <c r="BXO44" s="1065" t="s">
        <v>430</v>
      </c>
      <c r="BXP44" s="1065" t="s">
        <v>430</v>
      </c>
      <c r="BXQ44" s="1065" t="s">
        <v>430</v>
      </c>
      <c r="BXR44" s="1065" t="s">
        <v>430</v>
      </c>
      <c r="BXS44" s="1065" t="s">
        <v>430</v>
      </c>
      <c r="BXT44" s="1065" t="s">
        <v>430</v>
      </c>
      <c r="BXU44" s="1065" t="s">
        <v>430</v>
      </c>
      <c r="BXV44" s="1065" t="s">
        <v>430</v>
      </c>
      <c r="BXW44" s="1065" t="s">
        <v>430</v>
      </c>
      <c r="BXX44" s="1065" t="s">
        <v>430</v>
      </c>
      <c r="BXY44" s="1065" t="s">
        <v>430</v>
      </c>
      <c r="BXZ44" s="1065" t="s">
        <v>430</v>
      </c>
      <c r="BYA44" s="1065" t="s">
        <v>430</v>
      </c>
      <c r="BYB44" s="1065" t="s">
        <v>430</v>
      </c>
      <c r="BYC44" s="1065" t="s">
        <v>430</v>
      </c>
      <c r="BYD44" s="1065" t="s">
        <v>430</v>
      </c>
      <c r="BYE44" s="1065" t="s">
        <v>430</v>
      </c>
      <c r="BYF44" s="1065" t="s">
        <v>430</v>
      </c>
      <c r="BYG44" s="1065" t="s">
        <v>430</v>
      </c>
      <c r="BYH44" s="1065" t="s">
        <v>430</v>
      </c>
      <c r="BYI44" s="1065" t="s">
        <v>430</v>
      </c>
      <c r="BYJ44" s="1065" t="s">
        <v>430</v>
      </c>
      <c r="BYK44" s="1065" t="s">
        <v>430</v>
      </c>
      <c r="BYL44" s="1065" t="s">
        <v>430</v>
      </c>
      <c r="BYM44" s="1065" t="s">
        <v>430</v>
      </c>
      <c r="BYN44" s="1065" t="s">
        <v>430</v>
      </c>
      <c r="BYO44" s="1065" t="s">
        <v>430</v>
      </c>
      <c r="BYP44" s="1065" t="s">
        <v>430</v>
      </c>
      <c r="BYQ44" s="1065" t="s">
        <v>430</v>
      </c>
      <c r="BYR44" s="1065" t="s">
        <v>430</v>
      </c>
      <c r="BYS44" s="1065" t="s">
        <v>430</v>
      </c>
      <c r="BYT44" s="1065" t="s">
        <v>430</v>
      </c>
      <c r="BYU44" s="1065" t="s">
        <v>430</v>
      </c>
      <c r="BYV44" s="1065" t="s">
        <v>430</v>
      </c>
      <c r="BYW44" s="1065" t="s">
        <v>430</v>
      </c>
      <c r="BYX44" s="1065" t="s">
        <v>430</v>
      </c>
      <c r="BYY44" s="1065" t="s">
        <v>430</v>
      </c>
      <c r="BYZ44" s="1065" t="s">
        <v>430</v>
      </c>
      <c r="BZA44" s="1065" t="s">
        <v>430</v>
      </c>
      <c r="BZB44" s="1065" t="s">
        <v>430</v>
      </c>
      <c r="BZC44" s="1065" t="s">
        <v>430</v>
      </c>
      <c r="BZD44" s="1065" t="s">
        <v>430</v>
      </c>
      <c r="BZE44" s="1065" t="s">
        <v>430</v>
      </c>
      <c r="BZF44" s="1065" t="s">
        <v>430</v>
      </c>
      <c r="BZG44" s="1065" t="s">
        <v>430</v>
      </c>
      <c r="BZH44" s="1065" t="s">
        <v>430</v>
      </c>
      <c r="BZI44" s="1065" t="s">
        <v>430</v>
      </c>
      <c r="BZJ44" s="1065" t="s">
        <v>430</v>
      </c>
      <c r="BZK44" s="1065" t="s">
        <v>430</v>
      </c>
      <c r="BZL44" s="1065" t="s">
        <v>430</v>
      </c>
      <c r="BZM44" s="1065" t="s">
        <v>430</v>
      </c>
      <c r="BZN44" s="1065" t="s">
        <v>430</v>
      </c>
      <c r="BZO44" s="1065" t="s">
        <v>430</v>
      </c>
      <c r="BZP44" s="1065" t="s">
        <v>430</v>
      </c>
      <c r="BZQ44" s="1065" t="s">
        <v>430</v>
      </c>
      <c r="BZR44" s="1065" t="s">
        <v>430</v>
      </c>
      <c r="BZS44" s="1065" t="s">
        <v>430</v>
      </c>
      <c r="BZT44" s="1065" t="s">
        <v>430</v>
      </c>
      <c r="BZU44" s="1065" t="s">
        <v>430</v>
      </c>
      <c r="BZV44" s="1065" t="s">
        <v>430</v>
      </c>
      <c r="BZW44" s="1065" t="s">
        <v>430</v>
      </c>
      <c r="BZX44" s="1065" t="s">
        <v>430</v>
      </c>
      <c r="BZY44" s="1065" t="s">
        <v>430</v>
      </c>
      <c r="BZZ44" s="1065" t="s">
        <v>430</v>
      </c>
      <c r="CAA44" s="1065" t="s">
        <v>430</v>
      </c>
      <c r="CAB44" s="1065" t="s">
        <v>430</v>
      </c>
      <c r="CAC44" s="1065" t="s">
        <v>430</v>
      </c>
      <c r="CAD44" s="1065" t="s">
        <v>430</v>
      </c>
      <c r="CAE44" s="1065" t="s">
        <v>430</v>
      </c>
      <c r="CAF44" s="1065" t="s">
        <v>430</v>
      </c>
      <c r="CAG44" s="1065" t="s">
        <v>430</v>
      </c>
      <c r="CAH44" s="1065" t="s">
        <v>430</v>
      </c>
      <c r="CAI44" s="1065" t="s">
        <v>430</v>
      </c>
      <c r="CAJ44" s="1065" t="s">
        <v>430</v>
      </c>
      <c r="CAK44" s="1065" t="s">
        <v>430</v>
      </c>
      <c r="CAL44" s="1065" t="s">
        <v>430</v>
      </c>
      <c r="CAM44" s="1065" t="s">
        <v>430</v>
      </c>
      <c r="CAN44" s="1065" t="s">
        <v>430</v>
      </c>
      <c r="CAO44" s="1065" t="s">
        <v>430</v>
      </c>
      <c r="CAP44" s="1065" t="s">
        <v>430</v>
      </c>
      <c r="CAQ44" s="1065" t="s">
        <v>430</v>
      </c>
      <c r="CAR44" s="1065" t="s">
        <v>430</v>
      </c>
      <c r="CAS44" s="1065" t="s">
        <v>430</v>
      </c>
      <c r="CAT44" s="1065" t="s">
        <v>430</v>
      </c>
      <c r="CAU44" s="1065" t="s">
        <v>430</v>
      </c>
      <c r="CAV44" s="1065" t="s">
        <v>430</v>
      </c>
      <c r="CAW44" s="1065" t="s">
        <v>430</v>
      </c>
      <c r="CAX44" s="1065" t="s">
        <v>430</v>
      </c>
      <c r="CAY44" s="1065" t="s">
        <v>430</v>
      </c>
      <c r="CAZ44" s="1065" t="s">
        <v>430</v>
      </c>
      <c r="CBA44" s="1065" t="s">
        <v>430</v>
      </c>
      <c r="CBB44" s="1065" t="s">
        <v>430</v>
      </c>
      <c r="CBC44" s="1065" t="s">
        <v>430</v>
      </c>
      <c r="CBD44" s="1065" t="s">
        <v>430</v>
      </c>
      <c r="CBE44" s="1065" t="s">
        <v>430</v>
      </c>
      <c r="CBF44" s="1065" t="s">
        <v>430</v>
      </c>
      <c r="CBG44" s="1065" t="s">
        <v>430</v>
      </c>
      <c r="CBH44" s="1065" t="s">
        <v>430</v>
      </c>
      <c r="CBI44" s="1065" t="s">
        <v>430</v>
      </c>
      <c r="CBJ44" s="1065" t="s">
        <v>430</v>
      </c>
      <c r="CBK44" s="1065" t="s">
        <v>430</v>
      </c>
      <c r="CBL44" s="1065" t="s">
        <v>430</v>
      </c>
      <c r="CBM44" s="1065" t="s">
        <v>430</v>
      </c>
      <c r="CBN44" s="1065" t="s">
        <v>430</v>
      </c>
      <c r="CBO44" s="1065" t="s">
        <v>430</v>
      </c>
      <c r="CBP44" s="1065" t="s">
        <v>430</v>
      </c>
      <c r="CBQ44" s="1065" t="s">
        <v>430</v>
      </c>
      <c r="CBR44" s="1065" t="s">
        <v>430</v>
      </c>
      <c r="CBS44" s="1065" t="s">
        <v>430</v>
      </c>
      <c r="CBT44" s="1065" t="s">
        <v>430</v>
      </c>
      <c r="CBU44" s="1065" t="s">
        <v>430</v>
      </c>
      <c r="CBV44" s="1065" t="s">
        <v>430</v>
      </c>
      <c r="CBW44" s="1065" t="s">
        <v>430</v>
      </c>
      <c r="CBX44" s="1065" t="s">
        <v>430</v>
      </c>
      <c r="CBY44" s="1065" t="s">
        <v>430</v>
      </c>
      <c r="CBZ44" s="1065" t="s">
        <v>430</v>
      </c>
      <c r="CCA44" s="1065" t="s">
        <v>430</v>
      </c>
      <c r="CCB44" s="1065" t="s">
        <v>430</v>
      </c>
      <c r="CCC44" s="1065" t="s">
        <v>430</v>
      </c>
      <c r="CCD44" s="1065" t="s">
        <v>430</v>
      </c>
      <c r="CCE44" s="1065" t="s">
        <v>430</v>
      </c>
      <c r="CCF44" s="1065" t="s">
        <v>430</v>
      </c>
      <c r="CCG44" s="1065" t="s">
        <v>430</v>
      </c>
      <c r="CCH44" s="1065" t="s">
        <v>430</v>
      </c>
      <c r="CCI44" s="1065" t="s">
        <v>430</v>
      </c>
      <c r="CCJ44" s="1065" t="s">
        <v>430</v>
      </c>
      <c r="CCK44" s="1065" t="s">
        <v>430</v>
      </c>
      <c r="CCL44" s="1065" t="s">
        <v>430</v>
      </c>
      <c r="CCM44" s="1065" t="s">
        <v>430</v>
      </c>
      <c r="CCN44" s="1065" t="s">
        <v>430</v>
      </c>
      <c r="CCO44" s="1065" t="s">
        <v>430</v>
      </c>
      <c r="CCP44" s="1065" t="s">
        <v>430</v>
      </c>
      <c r="CCQ44" s="1065" t="s">
        <v>430</v>
      </c>
      <c r="CCR44" s="1065" t="s">
        <v>430</v>
      </c>
      <c r="CCS44" s="1065" t="s">
        <v>430</v>
      </c>
      <c r="CCT44" s="1065" t="s">
        <v>430</v>
      </c>
      <c r="CCU44" s="1065" t="s">
        <v>430</v>
      </c>
      <c r="CCV44" s="1065" t="s">
        <v>430</v>
      </c>
      <c r="CCW44" s="1065" t="s">
        <v>430</v>
      </c>
      <c r="CCX44" s="1065" t="s">
        <v>430</v>
      </c>
      <c r="CCY44" s="1065" t="s">
        <v>430</v>
      </c>
      <c r="CCZ44" s="1065" t="s">
        <v>430</v>
      </c>
      <c r="CDA44" s="1065" t="s">
        <v>430</v>
      </c>
      <c r="CDB44" s="1065" t="s">
        <v>430</v>
      </c>
      <c r="CDC44" s="1065" t="s">
        <v>430</v>
      </c>
      <c r="CDD44" s="1065" t="s">
        <v>430</v>
      </c>
      <c r="CDE44" s="1065" t="s">
        <v>430</v>
      </c>
      <c r="CDF44" s="1065" t="s">
        <v>430</v>
      </c>
      <c r="CDG44" s="1065" t="s">
        <v>430</v>
      </c>
      <c r="CDH44" s="1065" t="s">
        <v>430</v>
      </c>
      <c r="CDI44" s="1065" t="s">
        <v>430</v>
      </c>
      <c r="CDJ44" s="1065" t="s">
        <v>430</v>
      </c>
      <c r="CDK44" s="1065" t="s">
        <v>430</v>
      </c>
      <c r="CDL44" s="1065" t="s">
        <v>430</v>
      </c>
      <c r="CDM44" s="1065" t="s">
        <v>430</v>
      </c>
      <c r="CDN44" s="1065" t="s">
        <v>430</v>
      </c>
      <c r="CDO44" s="1065" t="s">
        <v>430</v>
      </c>
      <c r="CDP44" s="1065" t="s">
        <v>430</v>
      </c>
      <c r="CDQ44" s="1065" t="s">
        <v>430</v>
      </c>
      <c r="CDR44" s="1065" t="s">
        <v>430</v>
      </c>
      <c r="CDS44" s="1065" t="s">
        <v>430</v>
      </c>
      <c r="CDT44" s="1065" t="s">
        <v>430</v>
      </c>
      <c r="CDU44" s="1065" t="s">
        <v>430</v>
      </c>
      <c r="CDV44" s="1065" t="s">
        <v>430</v>
      </c>
      <c r="CDW44" s="1065" t="s">
        <v>430</v>
      </c>
      <c r="CDX44" s="1065" t="s">
        <v>430</v>
      </c>
      <c r="CDY44" s="1065" t="s">
        <v>430</v>
      </c>
      <c r="CDZ44" s="1065" t="s">
        <v>430</v>
      </c>
      <c r="CEA44" s="1065" t="s">
        <v>430</v>
      </c>
      <c r="CEB44" s="1065" t="s">
        <v>430</v>
      </c>
      <c r="CEC44" s="1065" t="s">
        <v>430</v>
      </c>
      <c r="CED44" s="1065" t="s">
        <v>430</v>
      </c>
      <c r="CEE44" s="1065" t="s">
        <v>430</v>
      </c>
      <c r="CEF44" s="1065" t="s">
        <v>430</v>
      </c>
      <c r="CEG44" s="1065" t="s">
        <v>430</v>
      </c>
      <c r="CEH44" s="1065" t="s">
        <v>430</v>
      </c>
      <c r="CEI44" s="1065" t="s">
        <v>430</v>
      </c>
      <c r="CEJ44" s="1065" t="s">
        <v>430</v>
      </c>
      <c r="CEK44" s="1065" t="s">
        <v>430</v>
      </c>
      <c r="CEL44" s="1065" t="s">
        <v>430</v>
      </c>
      <c r="CEM44" s="1065" t="s">
        <v>430</v>
      </c>
      <c r="CEN44" s="1065" t="s">
        <v>430</v>
      </c>
      <c r="CEO44" s="1065" t="s">
        <v>430</v>
      </c>
      <c r="CEP44" s="1065" t="s">
        <v>430</v>
      </c>
      <c r="CEQ44" s="1065" t="s">
        <v>430</v>
      </c>
      <c r="CER44" s="1065" t="s">
        <v>430</v>
      </c>
      <c r="CES44" s="1065" t="s">
        <v>430</v>
      </c>
      <c r="CET44" s="1065" t="s">
        <v>430</v>
      </c>
      <c r="CEU44" s="1065" t="s">
        <v>430</v>
      </c>
      <c r="CEV44" s="1065" t="s">
        <v>430</v>
      </c>
      <c r="CEW44" s="1065" t="s">
        <v>430</v>
      </c>
      <c r="CEX44" s="1065" t="s">
        <v>430</v>
      </c>
      <c r="CEY44" s="1065" t="s">
        <v>430</v>
      </c>
      <c r="CEZ44" s="1065" t="s">
        <v>430</v>
      </c>
      <c r="CFA44" s="1065" t="s">
        <v>430</v>
      </c>
      <c r="CFB44" s="1065" t="s">
        <v>430</v>
      </c>
      <c r="CFC44" s="1065" t="s">
        <v>430</v>
      </c>
      <c r="CFD44" s="1065" t="s">
        <v>430</v>
      </c>
      <c r="CFE44" s="1065" t="s">
        <v>430</v>
      </c>
      <c r="CFF44" s="1065" t="s">
        <v>430</v>
      </c>
      <c r="CFG44" s="1065" t="s">
        <v>430</v>
      </c>
      <c r="CFH44" s="1065" t="s">
        <v>430</v>
      </c>
      <c r="CFI44" s="1065" t="s">
        <v>430</v>
      </c>
      <c r="CFJ44" s="1065" t="s">
        <v>430</v>
      </c>
      <c r="CFK44" s="1065" t="s">
        <v>430</v>
      </c>
      <c r="CFL44" s="1065" t="s">
        <v>430</v>
      </c>
      <c r="CFM44" s="1065" t="s">
        <v>430</v>
      </c>
      <c r="CFN44" s="1065" t="s">
        <v>430</v>
      </c>
      <c r="CFO44" s="1065" t="s">
        <v>430</v>
      </c>
      <c r="CFP44" s="1065" t="s">
        <v>430</v>
      </c>
      <c r="CFQ44" s="1065" t="s">
        <v>430</v>
      </c>
      <c r="CFR44" s="1065" t="s">
        <v>430</v>
      </c>
      <c r="CFS44" s="1065" t="s">
        <v>430</v>
      </c>
      <c r="CFT44" s="1065" t="s">
        <v>430</v>
      </c>
      <c r="CFU44" s="1065" t="s">
        <v>430</v>
      </c>
      <c r="CFV44" s="1065" t="s">
        <v>430</v>
      </c>
      <c r="CFW44" s="1065" t="s">
        <v>430</v>
      </c>
      <c r="CFX44" s="1065" t="s">
        <v>430</v>
      </c>
      <c r="CFY44" s="1065" t="s">
        <v>430</v>
      </c>
      <c r="CFZ44" s="1065" t="s">
        <v>430</v>
      </c>
      <c r="CGA44" s="1065" t="s">
        <v>430</v>
      </c>
      <c r="CGB44" s="1065" t="s">
        <v>430</v>
      </c>
      <c r="CGC44" s="1065" t="s">
        <v>430</v>
      </c>
      <c r="CGD44" s="1065" t="s">
        <v>430</v>
      </c>
      <c r="CGE44" s="1065" t="s">
        <v>430</v>
      </c>
      <c r="CGF44" s="1065" t="s">
        <v>430</v>
      </c>
      <c r="CGG44" s="1065" t="s">
        <v>430</v>
      </c>
      <c r="CGH44" s="1065" t="s">
        <v>430</v>
      </c>
      <c r="CGI44" s="1065" t="s">
        <v>430</v>
      </c>
      <c r="CGJ44" s="1065" t="s">
        <v>430</v>
      </c>
      <c r="CGK44" s="1065" t="s">
        <v>430</v>
      </c>
      <c r="CGL44" s="1065" t="s">
        <v>430</v>
      </c>
      <c r="CGM44" s="1065" t="s">
        <v>430</v>
      </c>
      <c r="CGN44" s="1065" t="s">
        <v>430</v>
      </c>
      <c r="CGO44" s="1065" t="s">
        <v>430</v>
      </c>
      <c r="CGP44" s="1065" t="s">
        <v>430</v>
      </c>
      <c r="CGQ44" s="1065" t="s">
        <v>430</v>
      </c>
      <c r="CGR44" s="1065" t="s">
        <v>430</v>
      </c>
      <c r="CGS44" s="1065" t="s">
        <v>430</v>
      </c>
      <c r="CGT44" s="1065" t="s">
        <v>430</v>
      </c>
      <c r="CGU44" s="1065" t="s">
        <v>430</v>
      </c>
      <c r="CGV44" s="1065" t="s">
        <v>430</v>
      </c>
      <c r="CGW44" s="1065" t="s">
        <v>430</v>
      </c>
      <c r="CGX44" s="1065" t="s">
        <v>430</v>
      </c>
      <c r="CGY44" s="1065" t="s">
        <v>430</v>
      </c>
      <c r="CGZ44" s="1065" t="s">
        <v>430</v>
      </c>
      <c r="CHA44" s="1065" t="s">
        <v>430</v>
      </c>
      <c r="CHB44" s="1065" t="s">
        <v>430</v>
      </c>
      <c r="CHC44" s="1065" t="s">
        <v>430</v>
      </c>
      <c r="CHD44" s="1065" t="s">
        <v>430</v>
      </c>
      <c r="CHE44" s="1065" t="s">
        <v>430</v>
      </c>
      <c r="CHF44" s="1065" t="s">
        <v>430</v>
      </c>
      <c r="CHG44" s="1065" t="s">
        <v>430</v>
      </c>
      <c r="CHH44" s="1065" t="s">
        <v>430</v>
      </c>
      <c r="CHI44" s="1065" t="s">
        <v>430</v>
      </c>
      <c r="CHJ44" s="1065" t="s">
        <v>430</v>
      </c>
      <c r="CHK44" s="1065" t="s">
        <v>430</v>
      </c>
      <c r="CHL44" s="1065" t="s">
        <v>430</v>
      </c>
      <c r="CHM44" s="1065" t="s">
        <v>430</v>
      </c>
      <c r="CHN44" s="1065" t="s">
        <v>430</v>
      </c>
      <c r="CHO44" s="1065" t="s">
        <v>430</v>
      </c>
      <c r="CHP44" s="1065" t="s">
        <v>430</v>
      </c>
      <c r="CHQ44" s="1065" t="s">
        <v>430</v>
      </c>
      <c r="CHR44" s="1065" t="s">
        <v>430</v>
      </c>
      <c r="CHS44" s="1065" t="s">
        <v>430</v>
      </c>
      <c r="CHT44" s="1065" t="s">
        <v>430</v>
      </c>
      <c r="CHU44" s="1065" t="s">
        <v>430</v>
      </c>
      <c r="CHV44" s="1065" t="s">
        <v>430</v>
      </c>
      <c r="CHW44" s="1065" t="s">
        <v>430</v>
      </c>
      <c r="CHX44" s="1065" t="s">
        <v>430</v>
      </c>
      <c r="CHY44" s="1065" t="s">
        <v>430</v>
      </c>
      <c r="CHZ44" s="1065" t="s">
        <v>430</v>
      </c>
      <c r="CIA44" s="1065" t="s">
        <v>430</v>
      </c>
      <c r="CIB44" s="1065" t="s">
        <v>430</v>
      </c>
      <c r="CIC44" s="1065" t="s">
        <v>430</v>
      </c>
      <c r="CID44" s="1065" t="s">
        <v>430</v>
      </c>
      <c r="CIE44" s="1065" t="s">
        <v>430</v>
      </c>
      <c r="CIF44" s="1065" t="s">
        <v>430</v>
      </c>
      <c r="CIG44" s="1065" t="s">
        <v>430</v>
      </c>
      <c r="CIH44" s="1065" t="s">
        <v>430</v>
      </c>
      <c r="CII44" s="1065" t="s">
        <v>430</v>
      </c>
      <c r="CIJ44" s="1065" t="s">
        <v>430</v>
      </c>
      <c r="CIK44" s="1065" t="s">
        <v>430</v>
      </c>
      <c r="CIL44" s="1065" t="s">
        <v>430</v>
      </c>
      <c r="CIM44" s="1065" t="s">
        <v>430</v>
      </c>
      <c r="CIN44" s="1065" t="s">
        <v>430</v>
      </c>
      <c r="CIO44" s="1065" t="s">
        <v>430</v>
      </c>
      <c r="CIP44" s="1065" t="s">
        <v>430</v>
      </c>
      <c r="CIQ44" s="1065" t="s">
        <v>430</v>
      </c>
      <c r="CIR44" s="1065" t="s">
        <v>430</v>
      </c>
      <c r="CIS44" s="1065" t="s">
        <v>430</v>
      </c>
      <c r="CIT44" s="1065" t="s">
        <v>430</v>
      </c>
      <c r="CIU44" s="1065" t="s">
        <v>430</v>
      </c>
      <c r="CIV44" s="1065" t="s">
        <v>430</v>
      </c>
      <c r="CIW44" s="1065" t="s">
        <v>430</v>
      </c>
      <c r="CIX44" s="1065" t="s">
        <v>430</v>
      </c>
      <c r="CIY44" s="1065" t="s">
        <v>430</v>
      </c>
      <c r="CIZ44" s="1065" t="s">
        <v>430</v>
      </c>
      <c r="CJA44" s="1065" t="s">
        <v>430</v>
      </c>
      <c r="CJB44" s="1065" t="s">
        <v>430</v>
      </c>
      <c r="CJC44" s="1065" t="s">
        <v>430</v>
      </c>
      <c r="CJD44" s="1065" t="s">
        <v>430</v>
      </c>
      <c r="CJE44" s="1065" t="s">
        <v>430</v>
      </c>
      <c r="CJF44" s="1065" t="s">
        <v>430</v>
      </c>
      <c r="CJG44" s="1065" t="s">
        <v>430</v>
      </c>
      <c r="CJH44" s="1065" t="s">
        <v>430</v>
      </c>
      <c r="CJI44" s="1065" t="s">
        <v>430</v>
      </c>
      <c r="CJJ44" s="1065" t="s">
        <v>430</v>
      </c>
      <c r="CJK44" s="1065" t="s">
        <v>430</v>
      </c>
      <c r="CJL44" s="1065" t="s">
        <v>430</v>
      </c>
      <c r="CJM44" s="1065" t="s">
        <v>430</v>
      </c>
      <c r="CJN44" s="1065" t="s">
        <v>430</v>
      </c>
      <c r="CJO44" s="1065" t="s">
        <v>430</v>
      </c>
      <c r="CJP44" s="1065" t="s">
        <v>430</v>
      </c>
      <c r="CJQ44" s="1065" t="s">
        <v>430</v>
      </c>
      <c r="CJR44" s="1065" t="s">
        <v>430</v>
      </c>
      <c r="CJS44" s="1065" t="s">
        <v>430</v>
      </c>
      <c r="CJT44" s="1065" t="s">
        <v>430</v>
      </c>
      <c r="CJU44" s="1065" t="s">
        <v>430</v>
      </c>
      <c r="CJV44" s="1065" t="s">
        <v>430</v>
      </c>
      <c r="CJW44" s="1065" t="s">
        <v>430</v>
      </c>
      <c r="CJX44" s="1065" t="s">
        <v>430</v>
      </c>
      <c r="CJY44" s="1065" t="s">
        <v>430</v>
      </c>
      <c r="CJZ44" s="1065" t="s">
        <v>430</v>
      </c>
      <c r="CKA44" s="1065" t="s">
        <v>430</v>
      </c>
      <c r="CKB44" s="1065" t="s">
        <v>430</v>
      </c>
      <c r="CKC44" s="1065" t="s">
        <v>430</v>
      </c>
      <c r="CKD44" s="1065" t="s">
        <v>430</v>
      </c>
      <c r="CKE44" s="1065" t="s">
        <v>430</v>
      </c>
      <c r="CKF44" s="1065" t="s">
        <v>430</v>
      </c>
      <c r="CKG44" s="1065" t="s">
        <v>430</v>
      </c>
      <c r="CKH44" s="1065" t="s">
        <v>430</v>
      </c>
      <c r="CKI44" s="1065" t="s">
        <v>430</v>
      </c>
      <c r="CKJ44" s="1065" t="s">
        <v>430</v>
      </c>
      <c r="CKK44" s="1065" t="s">
        <v>430</v>
      </c>
      <c r="CKL44" s="1065" t="s">
        <v>430</v>
      </c>
      <c r="CKM44" s="1065" t="s">
        <v>430</v>
      </c>
      <c r="CKN44" s="1065" t="s">
        <v>430</v>
      </c>
      <c r="CKO44" s="1065" t="s">
        <v>430</v>
      </c>
      <c r="CKP44" s="1065" t="s">
        <v>430</v>
      </c>
      <c r="CKQ44" s="1065" t="s">
        <v>430</v>
      </c>
      <c r="CKR44" s="1065" t="s">
        <v>430</v>
      </c>
      <c r="CKS44" s="1065" t="s">
        <v>430</v>
      </c>
      <c r="CKT44" s="1065" t="s">
        <v>430</v>
      </c>
      <c r="CKU44" s="1065" t="s">
        <v>430</v>
      </c>
      <c r="CKV44" s="1065" t="s">
        <v>430</v>
      </c>
      <c r="CKW44" s="1065" t="s">
        <v>430</v>
      </c>
      <c r="CKX44" s="1065" t="s">
        <v>430</v>
      </c>
      <c r="CKY44" s="1065" t="s">
        <v>430</v>
      </c>
      <c r="CKZ44" s="1065" t="s">
        <v>430</v>
      </c>
      <c r="CLA44" s="1065" t="s">
        <v>430</v>
      </c>
      <c r="CLB44" s="1065" t="s">
        <v>430</v>
      </c>
      <c r="CLC44" s="1065" t="s">
        <v>430</v>
      </c>
      <c r="CLD44" s="1065" t="s">
        <v>430</v>
      </c>
      <c r="CLE44" s="1065" t="s">
        <v>430</v>
      </c>
      <c r="CLF44" s="1065" t="s">
        <v>430</v>
      </c>
      <c r="CLG44" s="1065" t="s">
        <v>430</v>
      </c>
      <c r="CLH44" s="1065" t="s">
        <v>430</v>
      </c>
      <c r="CLI44" s="1065" t="s">
        <v>430</v>
      </c>
      <c r="CLJ44" s="1065" t="s">
        <v>430</v>
      </c>
      <c r="CLK44" s="1065" t="s">
        <v>430</v>
      </c>
      <c r="CLL44" s="1065" t="s">
        <v>430</v>
      </c>
      <c r="CLM44" s="1065" t="s">
        <v>430</v>
      </c>
      <c r="CLN44" s="1065" t="s">
        <v>430</v>
      </c>
      <c r="CLO44" s="1065" t="s">
        <v>430</v>
      </c>
      <c r="CLP44" s="1065" t="s">
        <v>430</v>
      </c>
      <c r="CLQ44" s="1065" t="s">
        <v>430</v>
      </c>
      <c r="CLR44" s="1065" t="s">
        <v>430</v>
      </c>
      <c r="CLS44" s="1065" t="s">
        <v>430</v>
      </c>
      <c r="CLT44" s="1065" t="s">
        <v>430</v>
      </c>
      <c r="CLU44" s="1065" t="s">
        <v>430</v>
      </c>
      <c r="CLV44" s="1065" t="s">
        <v>430</v>
      </c>
      <c r="CLW44" s="1065" t="s">
        <v>430</v>
      </c>
      <c r="CLX44" s="1065" t="s">
        <v>430</v>
      </c>
      <c r="CLY44" s="1065" t="s">
        <v>430</v>
      </c>
      <c r="CLZ44" s="1065" t="s">
        <v>430</v>
      </c>
      <c r="CMA44" s="1065" t="s">
        <v>430</v>
      </c>
      <c r="CMB44" s="1065" t="s">
        <v>430</v>
      </c>
      <c r="CMC44" s="1065" t="s">
        <v>430</v>
      </c>
      <c r="CMD44" s="1065" t="s">
        <v>430</v>
      </c>
      <c r="CME44" s="1065" t="s">
        <v>430</v>
      </c>
      <c r="CMF44" s="1065" t="s">
        <v>430</v>
      </c>
      <c r="CMG44" s="1065" t="s">
        <v>430</v>
      </c>
      <c r="CMH44" s="1065" t="s">
        <v>430</v>
      </c>
      <c r="CMI44" s="1065" t="s">
        <v>430</v>
      </c>
      <c r="CMJ44" s="1065" t="s">
        <v>430</v>
      </c>
      <c r="CMK44" s="1065" t="s">
        <v>430</v>
      </c>
      <c r="CML44" s="1065" t="s">
        <v>430</v>
      </c>
      <c r="CMM44" s="1065" t="s">
        <v>430</v>
      </c>
      <c r="CMN44" s="1065" t="s">
        <v>430</v>
      </c>
      <c r="CMO44" s="1065" t="s">
        <v>430</v>
      </c>
      <c r="CMP44" s="1065" t="s">
        <v>430</v>
      </c>
      <c r="CMQ44" s="1065" t="s">
        <v>430</v>
      </c>
      <c r="CMR44" s="1065" t="s">
        <v>430</v>
      </c>
      <c r="CMS44" s="1065" t="s">
        <v>430</v>
      </c>
      <c r="CMT44" s="1065" t="s">
        <v>430</v>
      </c>
      <c r="CMU44" s="1065" t="s">
        <v>430</v>
      </c>
      <c r="CMV44" s="1065" t="s">
        <v>430</v>
      </c>
      <c r="CMW44" s="1065" t="s">
        <v>430</v>
      </c>
      <c r="CMX44" s="1065" t="s">
        <v>430</v>
      </c>
      <c r="CMY44" s="1065" t="s">
        <v>430</v>
      </c>
      <c r="CMZ44" s="1065" t="s">
        <v>430</v>
      </c>
      <c r="CNA44" s="1065" t="s">
        <v>430</v>
      </c>
      <c r="CNB44" s="1065" t="s">
        <v>430</v>
      </c>
      <c r="CNC44" s="1065" t="s">
        <v>430</v>
      </c>
      <c r="CND44" s="1065" t="s">
        <v>430</v>
      </c>
      <c r="CNE44" s="1065" t="s">
        <v>430</v>
      </c>
      <c r="CNF44" s="1065" t="s">
        <v>430</v>
      </c>
      <c r="CNG44" s="1065" t="s">
        <v>430</v>
      </c>
      <c r="CNH44" s="1065" t="s">
        <v>430</v>
      </c>
      <c r="CNI44" s="1065" t="s">
        <v>430</v>
      </c>
      <c r="CNJ44" s="1065" t="s">
        <v>430</v>
      </c>
      <c r="CNK44" s="1065" t="s">
        <v>430</v>
      </c>
      <c r="CNL44" s="1065" t="s">
        <v>430</v>
      </c>
      <c r="CNM44" s="1065" t="s">
        <v>430</v>
      </c>
      <c r="CNN44" s="1065" t="s">
        <v>430</v>
      </c>
      <c r="CNO44" s="1065" t="s">
        <v>430</v>
      </c>
      <c r="CNP44" s="1065" t="s">
        <v>430</v>
      </c>
      <c r="CNQ44" s="1065" t="s">
        <v>430</v>
      </c>
      <c r="CNR44" s="1065" t="s">
        <v>430</v>
      </c>
      <c r="CNS44" s="1065" t="s">
        <v>430</v>
      </c>
      <c r="CNT44" s="1065" t="s">
        <v>430</v>
      </c>
      <c r="CNU44" s="1065" t="s">
        <v>430</v>
      </c>
      <c r="CNV44" s="1065" t="s">
        <v>430</v>
      </c>
      <c r="CNW44" s="1065" t="s">
        <v>430</v>
      </c>
      <c r="CNX44" s="1065" t="s">
        <v>430</v>
      </c>
      <c r="CNY44" s="1065" t="s">
        <v>430</v>
      </c>
      <c r="CNZ44" s="1065" t="s">
        <v>430</v>
      </c>
      <c r="COA44" s="1065" t="s">
        <v>430</v>
      </c>
      <c r="COB44" s="1065" t="s">
        <v>430</v>
      </c>
      <c r="COC44" s="1065" t="s">
        <v>430</v>
      </c>
      <c r="COD44" s="1065" t="s">
        <v>430</v>
      </c>
      <c r="COE44" s="1065" t="s">
        <v>430</v>
      </c>
      <c r="COF44" s="1065" t="s">
        <v>430</v>
      </c>
      <c r="COG44" s="1065" t="s">
        <v>430</v>
      </c>
      <c r="COH44" s="1065" t="s">
        <v>430</v>
      </c>
      <c r="COI44" s="1065" t="s">
        <v>430</v>
      </c>
      <c r="COJ44" s="1065" t="s">
        <v>430</v>
      </c>
      <c r="COK44" s="1065" t="s">
        <v>430</v>
      </c>
      <c r="COL44" s="1065" t="s">
        <v>430</v>
      </c>
      <c r="COM44" s="1065" t="s">
        <v>430</v>
      </c>
      <c r="CON44" s="1065" t="s">
        <v>430</v>
      </c>
      <c r="COO44" s="1065" t="s">
        <v>430</v>
      </c>
      <c r="COP44" s="1065" t="s">
        <v>430</v>
      </c>
      <c r="COQ44" s="1065" t="s">
        <v>430</v>
      </c>
      <c r="COR44" s="1065" t="s">
        <v>430</v>
      </c>
      <c r="COS44" s="1065" t="s">
        <v>430</v>
      </c>
      <c r="COT44" s="1065" t="s">
        <v>430</v>
      </c>
      <c r="COU44" s="1065" t="s">
        <v>430</v>
      </c>
      <c r="COV44" s="1065" t="s">
        <v>430</v>
      </c>
      <c r="COW44" s="1065" t="s">
        <v>430</v>
      </c>
      <c r="COX44" s="1065" t="s">
        <v>430</v>
      </c>
      <c r="COY44" s="1065" t="s">
        <v>430</v>
      </c>
      <c r="COZ44" s="1065" t="s">
        <v>430</v>
      </c>
      <c r="CPA44" s="1065" t="s">
        <v>430</v>
      </c>
      <c r="CPB44" s="1065" t="s">
        <v>430</v>
      </c>
      <c r="CPC44" s="1065" t="s">
        <v>430</v>
      </c>
      <c r="CPD44" s="1065" t="s">
        <v>430</v>
      </c>
      <c r="CPE44" s="1065" t="s">
        <v>430</v>
      </c>
      <c r="CPF44" s="1065" t="s">
        <v>430</v>
      </c>
      <c r="CPG44" s="1065" t="s">
        <v>430</v>
      </c>
      <c r="CPH44" s="1065" t="s">
        <v>430</v>
      </c>
      <c r="CPI44" s="1065" t="s">
        <v>430</v>
      </c>
      <c r="CPJ44" s="1065" t="s">
        <v>430</v>
      </c>
      <c r="CPK44" s="1065" t="s">
        <v>430</v>
      </c>
      <c r="CPL44" s="1065" t="s">
        <v>430</v>
      </c>
      <c r="CPM44" s="1065" t="s">
        <v>430</v>
      </c>
      <c r="CPN44" s="1065" t="s">
        <v>430</v>
      </c>
      <c r="CPO44" s="1065" t="s">
        <v>430</v>
      </c>
      <c r="CPP44" s="1065" t="s">
        <v>430</v>
      </c>
      <c r="CPQ44" s="1065" t="s">
        <v>430</v>
      </c>
      <c r="CPR44" s="1065" t="s">
        <v>430</v>
      </c>
      <c r="CPS44" s="1065" t="s">
        <v>430</v>
      </c>
      <c r="CPT44" s="1065" t="s">
        <v>430</v>
      </c>
      <c r="CPU44" s="1065" t="s">
        <v>430</v>
      </c>
      <c r="CPV44" s="1065" t="s">
        <v>430</v>
      </c>
      <c r="CPW44" s="1065" t="s">
        <v>430</v>
      </c>
      <c r="CPX44" s="1065" t="s">
        <v>430</v>
      </c>
      <c r="CPY44" s="1065" t="s">
        <v>430</v>
      </c>
      <c r="CPZ44" s="1065" t="s">
        <v>430</v>
      </c>
      <c r="CQA44" s="1065" t="s">
        <v>430</v>
      </c>
      <c r="CQB44" s="1065" t="s">
        <v>430</v>
      </c>
      <c r="CQC44" s="1065" t="s">
        <v>430</v>
      </c>
      <c r="CQD44" s="1065" t="s">
        <v>430</v>
      </c>
      <c r="CQE44" s="1065" t="s">
        <v>430</v>
      </c>
      <c r="CQF44" s="1065" t="s">
        <v>430</v>
      </c>
      <c r="CQG44" s="1065" t="s">
        <v>430</v>
      </c>
      <c r="CQH44" s="1065" t="s">
        <v>430</v>
      </c>
      <c r="CQI44" s="1065" t="s">
        <v>430</v>
      </c>
      <c r="CQJ44" s="1065" t="s">
        <v>430</v>
      </c>
      <c r="CQK44" s="1065" t="s">
        <v>430</v>
      </c>
      <c r="CQL44" s="1065" t="s">
        <v>430</v>
      </c>
      <c r="CQM44" s="1065" t="s">
        <v>430</v>
      </c>
      <c r="CQN44" s="1065" t="s">
        <v>430</v>
      </c>
      <c r="CQO44" s="1065" t="s">
        <v>430</v>
      </c>
      <c r="CQP44" s="1065" t="s">
        <v>430</v>
      </c>
      <c r="CQQ44" s="1065" t="s">
        <v>430</v>
      </c>
      <c r="CQR44" s="1065" t="s">
        <v>430</v>
      </c>
      <c r="CQS44" s="1065" t="s">
        <v>430</v>
      </c>
      <c r="CQT44" s="1065" t="s">
        <v>430</v>
      </c>
      <c r="CQU44" s="1065" t="s">
        <v>430</v>
      </c>
      <c r="CQV44" s="1065" t="s">
        <v>430</v>
      </c>
      <c r="CQW44" s="1065" t="s">
        <v>430</v>
      </c>
      <c r="CQX44" s="1065" t="s">
        <v>430</v>
      </c>
      <c r="CQY44" s="1065" t="s">
        <v>430</v>
      </c>
      <c r="CQZ44" s="1065" t="s">
        <v>430</v>
      </c>
      <c r="CRA44" s="1065" t="s">
        <v>430</v>
      </c>
      <c r="CRB44" s="1065" t="s">
        <v>430</v>
      </c>
      <c r="CRC44" s="1065" t="s">
        <v>430</v>
      </c>
      <c r="CRD44" s="1065" t="s">
        <v>430</v>
      </c>
      <c r="CRE44" s="1065" t="s">
        <v>430</v>
      </c>
      <c r="CRF44" s="1065" t="s">
        <v>430</v>
      </c>
      <c r="CRG44" s="1065" t="s">
        <v>430</v>
      </c>
      <c r="CRH44" s="1065" t="s">
        <v>430</v>
      </c>
      <c r="CRI44" s="1065" t="s">
        <v>430</v>
      </c>
      <c r="CRJ44" s="1065" t="s">
        <v>430</v>
      </c>
      <c r="CRK44" s="1065" t="s">
        <v>430</v>
      </c>
      <c r="CRL44" s="1065" t="s">
        <v>430</v>
      </c>
      <c r="CRM44" s="1065" t="s">
        <v>430</v>
      </c>
      <c r="CRN44" s="1065" t="s">
        <v>430</v>
      </c>
      <c r="CRO44" s="1065" t="s">
        <v>430</v>
      </c>
      <c r="CRP44" s="1065" t="s">
        <v>430</v>
      </c>
      <c r="CRQ44" s="1065" t="s">
        <v>430</v>
      </c>
      <c r="CRR44" s="1065" t="s">
        <v>430</v>
      </c>
      <c r="CRS44" s="1065" t="s">
        <v>430</v>
      </c>
      <c r="CRT44" s="1065" t="s">
        <v>430</v>
      </c>
      <c r="CRU44" s="1065" t="s">
        <v>430</v>
      </c>
      <c r="CRV44" s="1065" t="s">
        <v>430</v>
      </c>
      <c r="CRW44" s="1065" t="s">
        <v>430</v>
      </c>
      <c r="CRX44" s="1065" t="s">
        <v>430</v>
      </c>
      <c r="CRY44" s="1065" t="s">
        <v>430</v>
      </c>
      <c r="CRZ44" s="1065" t="s">
        <v>430</v>
      </c>
      <c r="CSA44" s="1065" t="s">
        <v>430</v>
      </c>
      <c r="CSB44" s="1065" t="s">
        <v>430</v>
      </c>
      <c r="CSC44" s="1065" t="s">
        <v>430</v>
      </c>
      <c r="CSD44" s="1065" t="s">
        <v>430</v>
      </c>
      <c r="CSE44" s="1065" t="s">
        <v>430</v>
      </c>
      <c r="CSF44" s="1065" t="s">
        <v>430</v>
      </c>
      <c r="CSG44" s="1065" t="s">
        <v>430</v>
      </c>
      <c r="CSH44" s="1065" t="s">
        <v>430</v>
      </c>
      <c r="CSI44" s="1065" t="s">
        <v>430</v>
      </c>
      <c r="CSJ44" s="1065" t="s">
        <v>430</v>
      </c>
      <c r="CSK44" s="1065" t="s">
        <v>430</v>
      </c>
      <c r="CSL44" s="1065" t="s">
        <v>430</v>
      </c>
      <c r="CSM44" s="1065" t="s">
        <v>430</v>
      </c>
      <c r="CSN44" s="1065" t="s">
        <v>430</v>
      </c>
      <c r="CSO44" s="1065" t="s">
        <v>430</v>
      </c>
      <c r="CSP44" s="1065" t="s">
        <v>430</v>
      </c>
      <c r="CSQ44" s="1065" t="s">
        <v>430</v>
      </c>
      <c r="CSR44" s="1065" t="s">
        <v>430</v>
      </c>
      <c r="CSS44" s="1065" t="s">
        <v>430</v>
      </c>
      <c r="CST44" s="1065" t="s">
        <v>430</v>
      </c>
      <c r="CSU44" s="1065" t="s">
        <v>430</v>
      </c>
      <c r="CSV44" s="1065" t="s">
        <v>430</v>
      </c>
      <c r="CSW44" s="1065" t="s">
        <v>430</v>
      </c>
      <c r="CSX44" s="1065" t="s">
        <v>430</v>
      </c>
      <c r="CSY44" s="1065" t="s">
        <v>430</v>
      </c>
      <c r="CSZ44" s="1065" t="s">
        <v>430</v>
      </c>
      <c r="CTA44" s="1065" t="s">
        <v>430</v>
      </c>
      <c r="CTB44" s="1065" t="s">
        <v>430</v>
      </c>
      <c r="CTC44" s="1065" t="s">
        <v>430</v>
      </c>
      <c r="CTD44" s="1065" t="s">
        <v>430</v>
      </c>
      <c r="CTE44" s="1065" t="s">
        <v>430</v>
      </c>
      <c r="CTF44" s="1065" t="s">
        <v>430</v>
      </c>
      <c r="CTG44" s="1065" t="s">
        <v>430</v>
      </c>
      <c r="CTH44" s="1065" t="s">
        <v>430</v>
      </c>
      <c r="CTI44" s="1065" t="s">
        <v>430</v>
      </c>
      <c r="CTJ44" s="1065" t="s">
        <v>430</v>
      </c>
      <c r="CTK44" s="1065" t="s">
        <v>430</v>
      </c>
      <c r="CTL44" s="1065" t="s">
        <v>430</v>
      </c>
      <c r="CTM44" s="1065" t="s">
        <v>430</v>
      </c>
      <c r="CTN44" s="1065" t="s">
        <v>430</v>
      </c>
      <c r="CTO44" s="1065" t="s">
        <v>430</v>
      </c>
      <c r="CTP44" s="1065" t="s">
        <v>430</v>
      </c>
      <c r="CTQ44" s="1065" t="s">
        <v>430</v>
      </c>
      <c r="CTR44" s="1065" t="s">
        <v>430</v>
      </c>
      <c r="CTS44" s="1065" t="s">
        <v>430</v>
      </c>
      <c r="CTT44" s="1065" t="s">
        <v>430</v>
      </c>
      <c r="CTU44" s="1065" t="s">
        <v>430</v>
      </c>
      <c r="CTV44" s="1065" t="s">
        <v>430</v>
      </c>
      <c r="CTW44" s="1065" t="s">
        <v>430</v>
      </c>
      <c r="CTX44" s="1065" t="s">
        <v>430</v>
      </c>
      <c r="CTY44" s="1065" t="s">
        <v>430</v>
      </c>
      <c r="CTZ44" s="1065" t="s">
        <v>430</v>
      </c>
      <c r="CUA44" s="1065" t="s">
        <v>430</v>
      </c>
      <c r="CUB44" s="1065" t="s">
        <v>430</v>
      </c>
      <c r="CUC44" s="1065" t="s">
        <v>430</v>
      </c>
      <c r="CUD44" s="1065" t="s">
        <v>430</v>
      </c>
      <c r="CUE44" s="1065" t="s">
        <v>430</v>
      </c>
      <c r="CUF44" s="1065" t="s">
        <v>430</v>
      </c>
      <c r="CUG44" s="1065" t="s">
        <v>430</v>
      </c>
      <c r="CUH44" s="1065" t="s">
        <v>430</v>
      </c>
      <c r="CUI44" s="1065" t="s">
        <v>430</v>
      </c>
      <c r="CUJ44" s="1065" t="s">
        <v>430</v>
      </c>
      <c r="CUK44" s="1065" t="s">
        <v>430</v>
      </c>
      <c r="CUL44" s="1065" t="s">
        <v>430</v>
      </c>
      <c r="CUM44" s="1065" t="s">
        <v>430</v>
      </c>
      <c r="CUN44" s="1065" t="s">
        <v>430</v>
      </c>
      <c r="CUO44" s="1065" t="s">
        <v>430</v>
      </c>
      <c r="CUP44" s="1065" t="s">
        <v>430</v>
      </c>
      <c r="CUQ44" s="1065" t="s">
        <v>430</v>
      </c>
      <c r="CUR44" s="1065" t="s">
        <v>430</v>
      </c>
      <c r="CUS44" s="1065" t="s">
        <v>430</v>
      </c>
      <c r="CUT44" s="1065" t="s">
        <v>430</v>
      </c>
      <c r="CUU44" s="1065" t="s">
        <v>430</v>
      </c>
      <c r="CUV44" s="1065" t="s">
        <v>430</v>
      </c>
      <c r="CUW44" s="1065" t="s">
        <v>430</v>
      </c>
      <c r="CUX44" s="1065" t="s">
        <v>430</v>
      </c>
      <c r="CUY44" s="1065" t="s">
        <v>430</v>
      </c>
      <c r="CUZ44" s="1065" t="s">
        <v>430</v>
      </c>
      <c r="CVA44" s="1065" t="s">
        <v>430</v>
      </c>
      <c r="CVB44" s="1065" t="s">
        <v>430</v>
      </c>
      <c r="CVC44" s="1065" t="s">
        <v>430</v>
      </c>
      <c r="CVD44" s="1065" t="s">
        <v>430</v>
      </c>
      <c r="CVE44" s="1065" t="s">
        <v>430</v>
      </c>
      <c r="CVF44" s="1065" t="s">
        <v>430</v>
      </c>
      <c r="CVG44" s="1065" t="s">
        <v>430</v>
      </c>
      <c r="CVH44" s="1065" t="s">
        <v>430</v>
      </c>
      <c r="CVI44" s="1065" t="s">
        <v>430</v>
      </c>
      <c r="CVJ44" s="1065" t="s">
        <v>430</v>
      </c>
      <c r="CVK44" s="1065" t="s">
        <v>430</v>
      </c>
      <c r="CVL44" s="1065" t="s">
        <v>430</v>
      </c>
      <c r="CVM44" s="1065" t="s">
        <v>430</v>
      </c>
      <c r="CVN44" s="1065" t="s">
        <v>430</v>
      </c>
      <c r="CVO44" s="1065" t="s">
        <v>430</v>
      </c>
      <c r="CVP44" s="1065" t="s">
        <v>430</v>
      </c>
      <c r="CVQ44" s="1065" t="s">
        <v>430</v>
      </c>
      <c r="CVR44" s="1065" t="s">
        <v>430</v>
      </c>
      <c r="CVS44" s="1065" t="s">
        <v>430</v>
      </c>
      <c r="CVT44" s="1065" t="s">
        <v>430</v>
      </c>
      <c r="CVU44" s="1065" t="s">
        <v>430</v>
      </c>
      <c r="CVV44" s="1065" t="s">
        <v>430</v>
      </c>
      <c r="CVW44" s="1065" t="s">
        <v>430</v>
      </c>
      <c r="CVX44" s="1065" t="s">
        <v>430</v>
      </c>
      <c r="CVY44" s="1065" t="s">
        <v>430</v>
      </c>
      <c r="CVZ44" s="1065" t="s">
        <v>430</v>
      </c>
      <c r="CWA44" s="1065" t="s">
        <v>430</v>
      </c>
      <c r="CWB44" s="1065" t="s">
        <v>430</v>
      </c>
      <c r="CWC44" s="1065" t="s">
        <v>430</v>
      </c>
      <c r="CWD44" s="1065" t="s">
        <v>430</v>
      </c>
      <c r="CWE44" s="1065" t="s">
        <v>430</v>
      </c>
      <c r="CWF44" s="1065" t="s">
        <v>430</v>
      </c>
      <c r="CWG44" s="1065" t="s">
        <v>430</v>
      </c>
      <c r="CWH44" s="1065" t="s">
        <v>430</v>
      </c>
      <c r="CWI44" s="1065" t="s">
        <v>430</v>
      </c>
      <c r="CWJ44" s="1065" t="s">
        <v>430</v>
      </c>
      <c r="CWK44" s="1065" t="s">
        <v>430</v>
      </c>
      <c r="CWL44" s="1065" t="s">
        <v>430</v>
      </c>
      <c r="CWM44" s="1065" t="s">
        <v>430</v>
      </c>
      <c r="CWN44" s="1065" t="s">
        <v>430</v>
      </c>
      <c r="CWO44" s="1065" t="s">
        <v>430</v>
      </c>
      <c r="CWP44" s="1065" t="s">
        <v>430</v>
      </c>
      <c r="CWQ44" s="1065" t="s">
        <v>430</v>
      </c>
      <c r="CWR44" s="1065" t="s">
        <v>430</v>
      </c>
      <c r="CWS44" s="1065" t="s">
        <v>430</v>
      </c>
      <c r="CWT44" s="1065" t="s">
        <v>430</v>
      </c>
      <c r="CWU44" s="1065" t="s">
        <v>430</v>
      </c>
      <c r="CWV44" s="1065" t="s">
        <v>430</v>
      </c>
      <c r="CWW44" s="1065" t="s">
        <v>430</v>
      </c>
      <c r="CWX44" s="1065" t="s">
        <v>430</v>
      </c>
      <c r="CWY44" s="1065" t="s">
        <v>430</v>
      </c>
      <c r="CWZ44" s="1065" t="s">
        <v>430</v>
      </c>
      <c r="CXA44" s="1065" t="s">
        <v>430</v>
      </c>
      <c r="CXB44" s="1065" t="s">
        <v>430</v>
      </c>
      <c r="CXC44" s="1065" t="s">
        <v>430</v>
      </c>
      <c r="CXD44" s="1065" t="s">
        <v>430</v>
      </c>
      <c r="CXE44" s="1065" t="s">
        <v>430</v>
      </c>
      <c r="CXF44" s="1065" t="s">
        <v>430</v>
      </c>
      <c r="CXG44" s="1065" t="s">
        <v>430</v>
      </c>
      <c r="CXH44" s="1065" t="s">
        <v>430</v>
      </c>
      <c r="CXI44" s="1065" t="s">
        <v>430</v>
      </c>
      <c r="CXJ44" s="1065" t="s">
        <v>430</v>
      </c>
      <c r="CXK44" s="1065" t="s">
        <v>430</v>
      </c>
      <c r="CXL44" s="1065" t="s">
        <v>430</v>
      </c>
      <c r="CXM44" s="1065" t="s">
        <v>430</v>
      </c>
      <c r="CXN44" s="1065" t="s">
        <v>430</v>
      </c>
      <c r="CXO44" s="1065" t="s">
        <v>430</v>
      </c>
      <c r="CXP44" s="1065" t="s">
        <v>430</v>
      </c>
      <c r="CXQ44" s="1065" t="s">
        <v>430</v>
      </c>
      <c r="CXR44" s="1065" t="s">
        <v>430</v>
      </c>
      <c r="CXS44" s="1065" t="s">
        <v>430</v>
      </c>
      <c r="CXT44" s="1065" t="s">
        <v>430</v>
      </c>
      <c r="CXU44" s="1065" t="s">
        <v>430</v>
      </c>
      <c r="CXV44" s="1065" t="s">
        <v>430</v>
      </c>
      <c r="CXW44" s="1065" t="s">
        <v>430</v>
      </c>
      <c r="CXX44" s="1065" t="s">
        <v>430</v>
      </c>
      <c r="CXY44" s="1065" t="s">
        <v>430</v>
      </c>
      <c r="CXZ44" s="1065" t="s">
        <v>430</v>
      </c>
      <c r="CYA44" s="1065" t="s">
        <v>430</v>
      </c>
      <c r="CYB44" s="1065" t="s">
        <v>430</v>
      </c>
      <c r="CYC44" s="1065" t="s">
        <v>430</v>
      </c>
      <c r="CYD44" s="1065" t="s">
        <v>430</v>
      </c>
      <c r="CYE44" s="1065" t="s">
        <v>430</v>
      </c>
      <c r="CYF44" s="1065" t="s">
        <v>430</v>
      </c>
      <c r="CYG44" s="1065" t="s">
        <v>430</v>
      </c>
      <c r="CYH44" s="1065" t="s">
        <v>430</v>
      </c>
      <c r="CYI44" s="1065" t="s">
        <v>430</v>
      </c>
      <c r="CYJ44" s="1065" t="s">
        <v>430</v>
      </c>
      <c r="CYK44" s="1065" t="s">
        <v>430</v>
      </c>
      <c r="CYL44" s="1065" t="s">
        <v>430</v>
      </c>
      <c r="CYM44" s="1065" t="s">
        <v>430</v>
      </c>
      <c r="CYN44" s="1065" t="s">
        <v>430</v>
      </c>
      <c r="CYO44" s="1065" t="s">
        <v>430</v>
      </c>
      <c r="CYP44" s="1065" t="s">
        <v>430</v>
      </c>
      <c r="CYQ44" s="1065" t="s">
        <v>430</v>
      </c>
      <c r="CYR44" s="1065" t="s">
        <v>430</v>
      </c>
      <c r="CYS44" s="1065" t="s">
        <v>430</v>
      </c>
      <c r="CYT44" s="1065" t="s">
        <v>430</v>
      </c>
      <c r="CYU44" s="1065" t="s">
        <v>430</v>
      </c>
      <c r="CYV44" s="1065" t="s">
        <v>430</v>
      </c>
      <c r="CYW44" s="1065" t="s">
        <v>430</v>
      </c>
      <c r="CYX44" s="1065" t="s">
        <v>430</v>
      </c>
      <c r="CYY44" s="1065" t="s">
        <v>430</v>
      </c>
      <c r="CYZ44" s="1065" t="s">
        <v>430</v>
      </c>
      <c r="CZA44" s="1065" t="s">
        <v>430</v>
      </c>
      <c r="CZB44" s="1065" t="s">
        <v>430</v>
      </c>
      <c r="CZC44" s="1065" t="s">
        <v>430</v>
      </c>
      <c r="CZD44" s="1065" t="s">
        <v>430</v>
      </c>
      <c r="CZE44" s="1065" t="s">
        <v>430</v>
      </c>
      <c r="CZF44" s="1065" t="s">
        <v>430</v>
      </c>
      <c r="CZG44" s="1065" t="s">
        <v>430</v>
      </c>
      <c r="CZH44" s="1065" t="s">
        <v>430</v>
      </c>
      <c r="CZI44" s="1065" t="s">
        <v>430</v>
      </c>
      <c r="CZJ44" s="1065" t="s">
        <v>430</v>
      </c>
      <c r="CZK44" s="1065" t="s">
        <v>430</v>
      </c>
      <c r="CZL44" s="1065" t="s">
        <v>430</v>
      </c>
      <c r="CZM44" s="1065" t="s">
        <v>430</v>
      </c>
      <c r="CZN44" s="1065" t="s">
        <v>430</v>
      </c>
      <c r="CZO44" s="1065" t="s">
        <v>430</v>
      </c>
      <c r="CZP44" s="1065" t="s">
        <v>430</v>
      </c>
      <c r="CZQ44" s="1065" t="s">
        <v>430</v>
      </c>
      <c r="CZR44" s="1065" t="s">
        <v>430</v>
      </c>
      <c r="CZS44" s="1065" t="s">
        <v>430</v>
      </c>
      <c r="CZT44" s="1065" t="s">
        <v>430</v>
      </c>
      <c r="CZU44" s="1065" t="s">
        <v>430</v>
      </c>
      <c r="CZV44" s="1065" t="s">
        <v>430</v>
      </c>
      <c r="CZW44" s="1065" t="s">
        <v>430</v>
      </c>
      <c r="CZX44" s="1065" t="s">
        <v>430</v>
      </c>
      <c r="CZY44" s="1065" t="s">
        <v>430</v>
      </c>
      <c r="CZZ44" s="1065" t="s">
        <v>430</v>
      </c>
      <c r="DAA44" s="1065" t="s">
        <v>430</v>
      </c>
      <c r="DAB44" s="1065" t="s">
        <v>430</v>
      </c>
      <c r="DAC44" s="1065" t="s">
        <v>430</v>
      </c>
      <c r="DAD44" s="1065" t="s">
        <v>430</v>
      </c>
      <c r="DAE44" s="1065" t="s">
        <v>430</v>
      </c>
      <c r="DAF44" s="1065" t="s">
        <v>430</v>
      </c>
      <c r="DAG44" s="1065" t="s">
        <v>430</v>
      </c>
      <c r="DAH44" s="1065" t="s">
        <v>430</v>
      </c>
      <c r="DAI44" s="1065" t="s">
        <v>430</v>
      </c>
      <c r="DAJ44" s="1065" t="s">
        <v>430</v>
      </c>
      <c r="DAK44" s="1065" t="s">
        <v>430</v>
      </c>
      <c r="DAL44" s="1065" t="s">
        <v>430</v>
      </c>
      <c r="DAM44" s="1065" t="s">
        <v>430</v>
      </c>
      <c r="DAN44" s="1065" t="s">
        <v>430</v>
      </c>
      <c r="DAO44" s="1065" t="s">
        <v>430</v>
      </c>
      <c r="DAP44" s="1065" t="s">
        <v>430</v>
      </c>
      <c r="DAQ44" s="1065" t="s">
        <v>430</v>
      </c>
      <c r="DAR44" s="1065" t="s">
        <v>430</v>
      </c>
      <c r="DAS44" s="1065" t="s">
        <v>430</v>
      </c>
      <c r="DAT44" s="1065" t="s">
        <v>430</v>
      </c>
      <c r="DAU44" s="1065" t="s">
        <v>430</v>
      </c>
      <c r="DAV44" s="1065" t="s">
        <v>430</v>
      </c>
      <c r="DAW44" s="1065" t="s">
        <v>430</v>
      </c>
      <c r="DAX44" s="1065" t="s">
        <v>430</v>
      </c>
      <c r="DAY44" s="1065" t="s">
        <v>430</v>
      </c>
      <c r="DAZ44" s="1065" t="s">
        <v>430</v>
      </c>
      <c r="DBA44" s="1065" t="s">
        <v>430</v>
      </c>
      <c r="DBB44" s="1065" t="s">
        <v>430</v>
      </c>
      <c r="DBC44" s="1065" t="s">
        <v>430</v>
      </c>
      <c r="DBD44" s="1065" t="s">
        <v>430</v>
      </c>
      <c r="DBE44" s="1065" t="s">
        <v>430</v>
      </c>
      <c r="DBF44" s="1065" t="s">
        <v>430</v>
      </c>
      <c r="DBG44" s="1065" t="s">
        <v>430</v>
      </c>
      <c r="DBH44" s="1065" t="s">
        <v>430</v>
      </c>
      <c r="DBI44" s="1065" t="s">
        <v>430</v>
      </c>
      <c r="DBJ44" s="1065" t="s">
        <v>430</v>
      </c>
      <c r="DBK44" s="1065" t="s">
        <v>430</v>
      </c>
      <c r="DBL44" s="1065" t="s">
        <v>430</v>
      </c>
      <c r="DBM44" s="1065" t="s">
        <v>430</v>
      </c>
      <c r="DBN44" s="1065" t="s">
        <v>430</v>
      </c>
      <c r="DBO44" s="1065" t="s">
        <v>430</v>
      </c>
      <c r="DBP44" s="1065" t="s">
        <v>430</v>
      </c>
      <c r="DBQ44" s="1065" t="s">
        <v>430</v>
      </c>
      <c r="DBR44" s="1065" t="s">
        <v>430</v>
      </c>
      <c r="DBS44" s="1065" t="s">
        <v>430</v>
      </c>
      <c r="DBT44" s="1065" t="s">
        <v>430</v>
      </c>
      <c r="DBU44" s="1065" t="s">
        <v>430</v>
      </c>
      <c r="DBV44" s="1065" t="s">
        <v>430</v>
      </c>
      <c r="DBW44" s="1065" t="s">
        <v>430</v>
      </c>
      <c r="DBX44" s="1065" t="s">
        <v>430</v>
      </c>
      <c r="DBY44" s="1065" t="s">
        <v>430</v>
      </c>
      <c r="DBZ44" s="1065" t="s">
        <v>430</v>
      </c>
      <c r="DCA44" s="1065" t="s">
        <v>430</v>
      </c>
      <c r="DCB44" s="1065" t="s">
        <v>430</v>
      </c>
      <c r="DCC44" s="1065" t="s">
        <v>430</v>
      </c>
      <c r="DCD44" s="1065" t="s">
        <v>430</v>
      </c>
      <c r="DCE44" s="1065" t="s">
        <v>430</v>
      </c>
      <c r="DCF44" s="1065" t="s">
        <v>430</v>
      </c>
      <c r="DCG44" s="1065" t="s">
        <v>430</v>
      </c>
      <c r="DCH44" s="1065" t="s">
        <v>430</v>
      </c>
      <c r="DCI44" s="1065" t="s">
        <v>430</v>
      </c>
      <c r="DCJ44" s="1065" t="s">
        <v>430</v>
      </c>
      <c r="DCK44" s="1065" t="s">
        <v>430</v>
      </c>
      <c r="DCL44" s="1065" t="s">
        <v>430</v>
      </c>
      <c r="DCM44" s="1065" t="s">
        <v>430</v>
      </c>
      <c r="DCN44" s="1065" t="s">
        <v>430</v>
      </c>
      <c r="DCO44" s="1065" t="s">
        <v>430</v>
      </c>
      <c r="DCP44" s="1065" t="s">
        <v>430</v>
      </c>
      <c r="DCQ44" s="1065" t="s">
        <v>430</v>
      </c>
      <c r="DCR44" s="1065" t="s">
        <v>430</v>
      </c>
      <c r="DCS44" s="1065" t="s">
        <v>430</v>
      </c>
      <c r="DCT44" s="1065" t="s">
        <v>430</v>
      </c>
      <c r="DCU44" s="1065" t="s">
        <v>430</v>
      </c>
      <c r="DCV44" s="1065" t="s">
        <v>430</v>
      </c>
      <c r="DCW44" s="1065" t="s">
        <v>430</v>
      </c>
      <c r="DCX44" s="1065" t="s">
        <v>430</v>
      </c>
      <c r="DCY44" s="1065" t="s">
        <v>430</v>
      </c>
      <c r="DCZ44" s="1065" t="s">
        <v>430</v>
      </c>
      <c r="DDA44" s="1065" t="s">
        <v>430</v>
      </c>
      <c r="DDB44" s="1065" t="s">
        <v>430</v>
      </c>
      <c r="DDC44" s="1065" t="s">
        <v>430</v>
      </c>
      <c r="DDD44" s="1065" t="s">
        <v>430</v>
      </c>
      <c r="DDE44" s="1065" t="s">
        <v>430</v>
      </c>
      <c r="DDF44" s="1065" t="s">
        <v>430</v>
      </c>
      <c r="DDG44" s="1065" t="s">
        <v>430</v>
      </c>
      <c r="DDH44" s="1065" t="s">
        <v>430</v>
      </c>
      <c r="DDI44" s="1065" t="s">
        <v>430</v>
      </c>
      <c r="DDJ44" s="1065" t="s">
        <v>430</v>
      </c>
      <c r="DDK44" s="1065" t="s">
        <v>430</v>
      </c>
      <c r="DDL44" s="1065" t="s">
        <v>430</v>
      </c>
      <c r="DDM44" s="1065" t="s">
        <v>430</v>
      </c>
      <c r="DDN44" s="1065" t="s">
        <v>430</v>
      </c>
      <c r="DDO44" s="1065" t="s">
        <v>430</v>
      </c>
      <c r="DDP44" s="1065" t="s">
        <v>430</v>
      </c>
      <c r="DDQ44" s="1065" t="s">
        <v>430</v>
      </c>
      <c r="DDR44" s="1065" t="s">
        <v>430</v>
      </c>
      <c r="DDS44" s="1065" t="s">
        <v>430</v>
      </c>
      <c r="DDT44" s="1065" t="s">
        <v>430</v>
      </c>
      <c r="DDU44" s="1065" t="s">
        <v>430</v>
      </c>
      <c r="DDV44" s="1065" t="s">
        <v>430</v>
      </c>
      <c r="DDW44" s="1065" t="s">
        <v>430</v>
      </c>
      <c r="DDX44" s="1065" t="s">
        <v>430</v>
      </c>
      <c r="DDY44" s="1065" t="s">
        <v>430</v>
      </c>
      <c r="DDZ44" s="1065" t="s">
        <v>430</v>
      </c>
      <c r="DEA44" s="1065" t="s">
        <v>430</v>
      </c>
      <c r="DEB44" s="1065" t="s">
        <v>430</v>
      </c>
      <c r="DEC44" s="1065" t="s">
        <v>430</v>
      </c>
      <c r="DED44" s="1065" t="s">
        <v>430</v>
      </c>
      <c r="DEE44" s="1065" t="s">
        <v>430</v>
      </c>
      <c r="DEF44" s="1065" t="s">
        <v>430</v>
      </c>
      <c r="DEG44" s="1065" t="s">
        <v>430</v>
      </c>
      <c r="DEH44" s="1065" t="s">
        <v>430</v>
      </c>
      <c r="DEI44" s="1065" t="s">
        <v>430</v>
      </c>
      <c r="DEJ44" s="1065" t="s">
        <v>430</v>
      </c>
      <c r="DEK44" s="1065" t="s">
        <v>430</v>
      </c>
      <c r="DEL44" s="1065" t="s">
        <v>430</v>
      </c>
      <c r="DEM44" s="1065" t="s">
        <v>430</v>
      </c>
      <c r="DEN44" s="1065" t="s">
        <v>430</v>
      </c>
      <c r="DEO44" s="1065" t="s">
        <v>430</v>
      </c>
      <c r="DEP44" s="1065" t="s">
        <v>430</v>
      </c>
      <c r="DEQ44" s="1065" t="s">
        <v>430</v>
      </c>
      <c r="DER44" s="1065" t="s">
        <v>430</v>
      </c>
      <c r="DES44" s="1065" t="s">
        <v>430</v>
      </c>
      <c r="DET44" s="1065" t="s">
        <v>430</v>
      </c>
      <c r="DEU44" s="1065" t="s">
        <v>430</v>
      </c>
      <c r="DEV44" s="1065" t="s">
        <v>430</v>
      </c>
      <c r="DEW44" s="1065" t="s">
        <v>430</v>
      </c>
      <c r="DEX44" s="1065" t="s">
        <v>430</v>
      </c>
      <c r="DEY44" s="1065" t="s">
        <v>430</v>
      </c>
      <c r="DEZ44" s="1065" t="s">
        <v>430</v>
      </c>
      <c r="DFA44" s="1065" t="s">
        <v>430</v>
      </c>
      <c r="DFB44" s="1065" t="s">
        <v>430</v>
      </c>
      <c r="DFC44" s="1065" t="s">
        <v>430</v>
      </c>
      <c r="DFD44" s="1065" t="s">
        <v>430</v>
      </c>
      <c r="DFE44" s="1065" t="s">
        <v>430</v>
      </c>
      <c r="DFF44" s="1065" t="s">
        <v>430</v>
      </c>
      <c r="DFG44" s="1065" t="s">
        <v>430</v>
      </c>
      <c r="DFH44" s="1065" t="s">
        <v>430</v>
      </c>
      <c r="DFI44" s="1065" t="s">
        <v>430</v>
      </c>
      <c r="DFJ44" s="1065" t="s">
        <v>430</v>
      </c>
      <c r="DFK44" s="1065" t="s">
        <v>430</v>
      </c>
      <c r="DFL44" s="1065" t="s">
        <v>430</v>
      </c>
      <c r="DFM44" s="1065" t="s">
        <v>430</v>
      </c>
      <c r="DFN44" s="1065" t="s">
        <v>430</v>
      </c>
      <c r="DFO44" s="1065" t="s">
        <v>430</v>
      </c>
      <c r="DFP44" s="1065" t="s">
        <v>430</v>
      </c>
      <c r="DFQ44" s="1065" t="s">
        <v>430</v>
      </c>
      <c r="DFR44" s="1065" t="s">
        <v>430</v>
      </c>
      <c r="DFS44" s="1065" t="s">
        <v>430</v>
      </c>
      <c r="DFT44" s="1065" t="s">
        <v>430</v>
      </c>
      <c r="DFU44" s="1065" t="s">
        <v>430</v>
      </c>
      <c r="DFV44" s="1065" t="s">
        <v>430</v>
      </c>
      <c r="DFW44" s="1065" t="s">
        <v>430</v>
      </c>
      <c r="DFX44" s="1065" t="s">
        <v>430</v>
      </c>
      <c r="DFY44" s="1065" t="s">
        <v>430</v>
      </c>
      <c r="DFZ44" s="1065" t="s">
        <v>430</v>
      </c>
      <c r="DGA44" s="1065" t="s">
        <v>430</v>
      </c>
      <c r="DGB44" s="1065" t="s">
        <v>430</v>
      </c>
      <c r="DGC44" s="1065" t="s">
        <v>430</v>
      </c>
      <c r="DGD44" s="1065" t="s">
        <v>430</v>
      </c>
      <c r="DGE44" s="1065" t="s">
        <v>430</v>
      </c>
      <c r="DGF44" s="1065" t="s">
        <v>430</v>
      </c>
      <c r="DGG44" s="1065" t="s">
        <v>430</v>
      </c>
      <c r="DGH44" s="1065" t="s">
        <v>430</v>
      </c>
      <c r="DGI44" s="1065" t="s">
        <v>430</v>
      </c>
      <c r="DGJ44" s="1065" t="s">
        <v>430</v>
      </c>
      <c r="DGK44" s="1065" t="s">
        <v>430</v>
      </c>
      <c r="DGL44" s="1065" t="s">
        <v>430</v>
      </c>
      <c r="DGM44" s="1065" t="s">
        <v>430</v>
      </c>
      <c r="DGN44" s="1065" t="s">
        <v>430</v>
      </c>
      <c r="DGO44" s="1065" t="s">
        <v>430</v>
      </c>
      <c r="DGP44" s="1065" t="s">
        <v>430</v>
      </c>
      <c r="DGQ44" s="1065" t="s">
        <v>430</v>
      </c>
      <c r="DGR44" s="1065" t="s">
        <v>430</v>
      </c>
      <c r="DGS44" s="1065" t="s">
        <v>430</v>
      </c>
      <c r="DGT44" s="1065" t="s">
        <v>430</v>
      </c>
      <c r="DGU44" s="1065" t="s">
        <v>430</v>
      </c>
      <c r="DGV44" s="1065" t="s">
        <v>430</v>
      </c>
      <c r="DGW44" s="1065" t="s">
        <v>430</v>
      </c>
      <c r="DGX44" s="1065" t="s">
        <v>430</v>
      </c>
      <c r="DGY44" s="1065" t="s">
        <v>430</v>
      </c>
      <c r="DGZ44" s="1065" t="s">
        <v>430</v>
      </c>
      <c r="DHA44" s="1065" t="s">
        <v>430</v>
      </c>
      <c r="DHB44" s="1065" t="s">
        <v>430</v>
      </c>
      <c r="DHC44" s="1065" t="s">
        <v>430</v>
      </c>
      <c r="DHD44" s="1065" t="s">
        <v>430</v>
      </c>
      <c r="DHE44" s="1065" t="s">
        <v>430</v>
      </c>
      <c r="DHF44" s="1065" t="s">
        <v>430</v>
      </c>
      <c r="DHG44" s="1065" t="s">
        <v>430</v>
      </c>
      <c r="DHH44" s="1065" t="s">
        <v>430</v>
      </c>
      <c r="DHI44" s="1065" t="s">
        <v>430</v>
      </c>
      <c r="DHJ44" s="1065" t="s">
        <v>430</v>
      </c>
      <c r="DHK44" s="1065" t="s">
        <v>430</v>
      </c>
      <c r="DHL44" s="1065" t="s">
        <v>430</v>
      </c>
      <c r="DHM44" s="1065" t="s">
        <v>430</v>
      </c>
      <c r="DHN44" s="1065" t="s">
        <v>430</v>
      </c>
      <c r="DHO44" s="1065" t="s">
        <v>430</v>
      </c>
      <c r="DHP44" s="1065" t="s">
        <v>430</v>
      </c>
      <c r="DHQ44" s="1065" t="s">
        <v>430</v>
      </c>
      <c r="DHR44" s="1065" t="s">
        <v>430</v>
      </c>
      <c r="DHS44" s="1065" t="s">
        <v>430</v>
      </c>
      <c r="DHT44" s="1065" t="s">
        <v>430</v>
      </c>
      <c r="DHU44" s="1065" t="s">
        <v>430</v>
      </c>
      <c r="DHV44" s="1065" t="s">
        <v>430</v>
      </c>
      <c r="DHW44" s="1065" t="s">
        <v>430</v>
      </c>
      <c r="DHX44" s="1065" t="s">
        <v>430</v>
      </c>
      <c r="DHY44" s="1065" t="s">
        <v>430</v>
      </c>
      <c r="DHZ44" s="1065" t="s">
        <v>430</v>
      </c>
      <c r="DIA44" s="1065" t="s">
        <v>430</v>
      </c>
      <c r="DIB44" s="1065" t="s">
        <v>430</v>
      </c>
      <c r="DIC44" s="1065" t="s">
        <v>430</v>
      </c>
      <c r="DID44" s="1065" t="s">
        <v>430</v>
      </c>
      <c r="DIE44" s="1065" t="s">
        <v>430</v>
      </c>
      <c r="DIF44" s="1065" t="s">
        <v>430</v>
      </c>
      <c r="DIG44" s="1065" t="s">
        <v>430</v>
      </c>
      <c r="DIH44" s="1065" t="s">
        <v>430</v>
      </c>
      <c r="DII44" s="1065" t="s">
        <v>430</v>
      </c>
      <c r="DIJ44" s="1065" t="s">
        <v>430</v>
      </c>
      <c r="DIK44" s="1065" t="s">
        <v>430</v>
      </c>
      <c r="DIL44" s="1065" t="s">
        <v>430</v>
      </c>
      <c r="DIM44" s="1065" t="s">
        <v>430</v>
      </c>
      <c r="DIN44" s="1065" t="s">
        <v>430</v>
      </c>
      <c r="DIO44" s="1065" t="s">
        <v>430</v>
      </c>
      <c r="DIP44" s="1065" t="s">
        <v>430</v>
      </c>
      <c r="DIQ44" s="1065" t="s">
        <v>430</v>
      </c>
      <c r="DIR44" s="1065" t="s">
        <v>430</v>
      </c>
      <c r="DIS44" s="1065" t="s">
        <v>430</v>
      </c>
      <c r="DIT44" s="1065" t="s">
        <v>430</v>
      </c>
      <c r="DIU44" s="1065" t="s">
        <v>430</v>
      </c>
      <c r="DIV44" s="1065" t="s">
        <v>430</v>
      </c>
      <c r="DIW44" s="1065" t="s">
        <v>430</v>
      </c>
      <c r="DIX44" s="1065" t="s">
        <v>430</v>
      </c>
      <c r="DIY44" s="1065" t="s">
        <v>430</v>
      </c>
      <c r="DIZ44" s="1065" t="s">
        <v>430</v>
      </c>
      <c r="DJA44" s="1065" t="s">
        <v>430</v>
      </c>
      <c r="DJB44" s="1065" t="s">
        <v>430</v>
      </c>
      <c r="DJC44" s="1065" t="s">
        <v>430</v>
      </c>
      <c r="DJD44" s="1065" t="s">
        <v>430</v>
      </c>
      <c r="DJE44" s="1065" t="s">
        <v>430</v>
      </c>
      <c r="DJF44" s="1065" t="s">
        <v>430</v>
      </c>
      <c r="DJG44" s="1065" t="s">
        <v>430</v>
      </c>
      <c r="DJH44" s="1065" t="s">
        <v>430</v>
      </c>
      <c r="DJI44" s="1065" t="s">
        <v>430</v>
      </c>
      <c r="DJJ44" s="1065" t="s">
        <v>430</v>
      </c>
      <c r="DJK44" s="1065" t="s">
        <v>430</v>
      </c>
      <c r="DJL44" s="1065" t="s">
        <v>430</v>
      </c>
      <c r="DJM44" s="1065" t="s">
        <v>430</v>
      </c>
      <c r="DJN44" s="1065" t="s">
        <v>430</v>
      </c>
      <c r="DJO44" s="1065" t="s">
        <v>430</v>
      </c>
      <c r="DJP44" s="1065" t="s">
        <v>430</v>
      </c>
      <c r="DJQ44" s="1065" t="s">
        <v>430</v>
      </c>
      <c r="DJR44" s="1065" t="s">
        <v>430</v>
      </c>
      <c r="DJS44" s="1065" t="s">
        <v>430</v>
      </c>
      <c r="DJT44" s="1065" t="s">
        <v>430</v>
      </c>
      <c r="DJU44" s="1065" t="s">
        <v>430</v>
      </c>
      <c r="DJV44" s="1065" t="s">
        <v>430</v>
      </c>
      <c r="DJW44" s="1065" t="s">
        <v>430</v>
      </c>
      <c r="DJX44" s="1065" t="s">
        <v>430</v>
      </c>
      <c r="DJY44" s="1065" t="s">
        <v>430</v>
      </c>
      <c r="DJZ44" s="1065" t="s">
        <v>430</v>
      </c>
      <c r="DKA44" s="1065" t="s">
        <v>430</v>
      </c>
      <c r="DKB44" s="1065" t="s">
        <v>430</v>
      </c>
      <c r="DKC44" s="1065" t="s">
        <v>430</v>
      </c>
      <c r="DKD44" s="1065" t="s">
        <v>430</v>
      </c>
      <c r="DKE44" s="1065" t="s">
        <v>430</v>
      </c>
      <c r="DKF44" s="1065" t="s">
        <v>430</v>
      </c>
      <c r="DKG44" s="1065" t="s">
        <v>430</v>
      </c>
      <c r="DKH44" s="1065" t="s">
        <v>430</v>
      </c>
      <c r="DKI44" s="1065" t="s">
        <v>430</v>
      </c>
      <c r="DKJ44" s="1065" t="s">
        <v>430</v>
      </c>
      <c r="DKK44" s="1065" t="s">
        <v>430</v>
      </c>
      <c r="DKL44" s="1065" t="s">
        <v>430</v>
      </c>
      <c r="DKM44" s="1065" t="s">
        <v>430</v>
      </c>
      <c r="DKN44" s="1065" t="s">
        <v>430</v>
      </c>
      <c r="DKO44" s="1065" t="s">
        <v>430</v>
      </c>
      <c r="DKP44" s="1065" t="s">
        <v>430</v>
      </c>
      <c r="DKQ44" s="1065" t="s">
        <v>430</v>
      </c>
      <c r="DKR44" s="1065" t="s">
        <v>430</v>
      </c>
      <c r="DKS44" s="1065" t="s">
        <v>430</v>
      </c>
      <c r="DKT44" s="1065" t="s">
        <v>430</v>
      </c>
      <c r="DKU44" s="1065" t="s">
        <v>430</v>
      </c>
      <c r="DKV44" s="1065" t="s">
        <v>430</v>
      </c>
      <c r="DKW44" s="1065" t="s">
        <v>430</v>
      </c>
      <c r="DKX44" s="1065" t="s">
        <v>430</v>
      </c>
      <c r="DKY44" s="1065" t="s">
        <v>430</v>
      </c>
      <c r="DKZ44" s="1065" t="s">
        <v>430</v>
      </c>
      <c r="DLA44" s="1065" t="s">
        <v>430</v>
      </c>
      <c r="DLB44" s="1065" t="s">
        <v>430</v>
      </c>
      <c r="DLC44" s="1065" t="s">
        <v>430</v>
      </c>
      <c r="DLD44" s="1065" t="s">
        <v>430</v>
      </c>
      <c r="DLE44" s="1065" t="s">
        <v>430</v>
      </c>
      <c r="DLF44" s="1065" t="s">
        <v>430</v>
      </c>
      <c r="DLG44" s="1065" t="s">
        <v>430</v>
      </c>
      <c r="DLH44" s="1065" t="s">
        <v>430</v>
      </c>
      <c r="DLI44" s="1065" t="s">
        <v>430</v>
      </c>
      <c r="DLJ44" s="1065" t="s">
        <v>430</v>
      </c>
      <c r="DLK44" s="1065" t="s">
        <v>430</v>
      </c>
      <c r="DLL44" s="1065" t="s">
        <v>430</v>
      </c>
      <c r="DLM44" s="1065" t="s">
        <v>430</v>
      </c>
      <c r="DLN44" s="1065" t="s">
        <v>430</v>
      </c>
      <c r="DLO44" s="1065" t="s">
        <v>430</v>
      </c>
      <c r="DLP44" s="1065" t="s">
        <v>430</v>
      </c>
      <c r="DLQ44" s="1065" t="s">
        <v>430</v>
      </c>
      <c r="DLR44" s="1065" t="s">
        <v>430</v>
      </c>
      <c r="DLS44" s="1065" t="s">
        <v>430</v>
      </c>
      <c r="DLT44" s="1065" t="s">
        <v>430</v>
      </c>
      <c r="DLU44" s="1065" t="s">
        <v>430</v>
      </c>
      <c r="DLV44" s="1065" t="s">
        <v>430</v>
      </c>
      <c r="DLW44" s="1065" t="s">
        <v>430</v>
      </c>
      <c r="DLX44" s="1065" t="s">
        <v>430</v>
      </c>
      <c r="DLY44" s="1065" t="s">
        <v>430</v>
      </c>
      <c r="DLZ44" s="1065" t="s">
        <v>430</v>
      </c>
      <c r="DMA44" s="1065" t="s">
        <v>430</v>
      </c>
      <c r="DMB44" s="1065" t="s">
        <v>430</v>
      </c>
      <c r="DMC44" s="1065" t="s">
        <v>430</v>
      </c>
      <c r="DMD44" s="1065" t="s">
        <v>430</v>
      </c>
      <c r="DME44" s="1065" t="s">
        <v>430</v>
      </c>
      <c r="DMF44" s="1065" t="s">
        <v>430</v>
      </c>
      <c r="DMG44" s="1065" t="s">
        <v>430</v>
      </c>
      <c r="DMH44" s="1065" t="s">
        <v>430</v>
      </c>
      <c r="DMI44" s="1065" t="s">
        <v>430</v>
      </c>
      <c r="DMJ44" s="1065" t="s">
        <v>430</v>
      </c>
      <c r="DMK44" s="1065" t="s">
        <v>430</v>
      </c>
      <c r="DML44" s="1065" t="s">
        <v>430</v>
      </c>
      <c r="DMM44" s="1065" t="s">
        <v>430</v>
      </c>
      <c r="DMN44" s="1065" t="s">
        <v>430</v>
      </c>
      <c r="DMO44" s="1065" t="s">
        <v>430</v>
      </c>
      <c r="DMP44" s="1065" t="s">
        <v>430</v>
      </c>
      <c r="DMQ44" s="1065" t="s">
        <v>430</v>
      </c>
      <c r="DMR44" s="1065" t="s">
        <v>430</v>
      </c>
      <c r="DMS44" s="1065" t="s">
        <v>430</v>
      </c>
      <c r="DMT44" s="1065" t="s">
        <v>430</v>
      </c>
      <c r="DMU44" s="1065" t="s">
        <v>430</v>
      </c>
      <c r="DMV44" s="1065" t="s">
        <v>430</v>
      </c>
      <c r="DMW44" s="1065" t="s">
        <v>430</v>
      </c>
      <c r="DMX44" s="1065" t="s">
        <v>430</v>
      </c>
      <c r="DMY44" s="1065" t="s">
        <v>430</v>
      </c>
      <c r="DMZ44" s="1065" t="s">
        <v>430</v>
      </c>
      <c r="DNA44" s="1065" t="s">
        <v>430</v>
      </c>
      <c r="DNB44" s="1065" t="s">
        <v>430</v>
      </c>
      <c r="DNC44" s="1065" t="s">
        <v>430</v>
      </c>
      <c r="DND44" s="1065" t="s">
        <v>430</v>
      </c>
      <c r="DNE44" s="1065" t="s">
        <v>430</v>
      </c>
      <c r="DNF44" s="1065" t="s">
        <v>430</v>
      </c>
      <c r="DNG44" s="1065" t="s">
        <v>430</v>
      </c>
      <c r="DNH44" s="1065" t="s">
        <v>430</v>
      </c>
      <c r="DNI44" s="1065" t="s">
        <v>430</v>
      </c>
      <c r="DNJ44" s="1065" t="s">
        <v>430</v>
      </c>
      <c r="DNK44" s="1065" t="s">
        <v>430</v>
      </c>
      <c r="DNL44" s="1065" t="s">
        <v>430</v>
      </c>
      <c r="DNM44" s="1065" t="s">
        <v>430</v>
      </c>
      <c r="DNN44" s="1065" t="s">
        <v>430</v>
      </c>
      <c r="DNO44" s="1065" t="s">
        <v>430</v>
      </c>
      <c r="DNP44" s="1065" t="s">
        <v>430</v>
      </c>
      <c r="DNQ44" s="1065" t="s">
        <v>430</v>
      </c>
      <c r="DNR44" s="1065" t="s">
        <v>430</v>
      </c>
      <c r="DNS44" s="1065" t="s">
        <v>430</v>
      </c>
      <c r="DNT44" s="1065" t="s">
        <v>430</v>
      </c>
      <c r="DNU44" s="1065" t="s">
        <v>430</v>
      </c>
      <c r="DNV44" s="1065" t="s">
        <v>430</v>
      </c>
      <c r="DNW44" s="1065" t="s">
        <v>430</v>
      </c>
      <c r="DNX44" s="1065" t="s">
        <v>430</v>
      </c>
      <c r="DNY44" s="1065" t="s">
        <v>430</v>
      </c>
      <c r="DNZ44" s="1065" t="s">
        <v>430</v>
      </c>
      <c r="DOA44" s="1065" t="s">
        <v>430</v>
      </c>
      <c r="DOB44" s="1065" t="s">
        <v>430</v>
      </c>
      <c r="DOC44" s="1065" t="s">
        <v>430</v>
      </c>
      <c r="DOD44" s="1065" t="s">
        <v>430</v>
      </c>
      <c r="DOE44" s="1065" t="s">
        <v>430</v>
      </c>
      <c r="DOF44" s="1065" t="s">
        <v>430</v>
      </c>
      <c r="DOG44" s="1065" t="s">
        <v>430</v>
      </c>
      <c r="DOH44" s="1065" t="s">
        <v>430</v>
      </c>
      <c r="DOI44" s="1065" t="s">
        <v>430</v>
      </c>
      <c r="DOJ44" s="1065" t="s">
        <v>430</v>
      </c>
      <c r="DOK44" s="1065" t="s">
        <v>430</v>
      </c>
      <c r="DOL44" s="1065" t="s">
        <v>430</v>
      </c>
      <c r="DOM44" s="1065" t="s">
        <v>430</v>
      </c>
      <c r="DON44" s="1065" t="s">
        <v>430</v>
      </c>
      <c r="DOO44" s="1065" t="s">
        <v>430</v>
      </c>
      <c r="DOP44" s="1065" t="s">
        <v>430</v>
      </c>
      <c r="DOQ44" s="1065" t="s">
        <v>430</v>
      </c>
      <c r="DOR44" s="1065" t="s">
        <v>430</v>
      </c>
      <c r="DOS44" s="1065" t="s">
        <v>430</v>
      </c>
      <c r="DOT44" s="1065" t="s">
        <v>430</v>
      </c>
      <c r="DOU44" s="1065" t="s">
        <v>430</v>
      </c>
      <c r="DOV44" s="1065" t="s">
        <v>430</v>
      </c>
      <c r="DOW44" s="1065" t="s">
        <v>430</v>
      </c>
      <c r="DOX44" s="1065" t="s">
        <v>430</v>
      </c>
      <c r="DOY44" s="1065" t="s">
        <v>430</v>
      </c>
      <c r="DOZ44" s="1065" t="s">
        <v>430</v>
      </c>
      <c r="DPA44" s="1065" t="s">
        <v>430</v>
      </c>
      <c r="DPB44" s="1065" t="s">
        <v>430</v>
      </c>
      <c r="DPC44" s="1065" t="s">
        <v>430</v>
      </c>
      <c r="DPD44" s="1065" t="s">
        <v>430</v>
      </c>
      <c r="DPE44" s="1065" t="s">
        <v>430</v>
      </c>
      <c r="DPF44" s="1065" t="s">
        <v>430</v>
      </c>
      <c r="DPG44" s="1065" t="s">
        <v>430</v>
      </c>
      <c r="DPH44" s="1065" t="s">
        <v>430</v>
      </c>
      <c r="DPI44" s="1065" t="s">
        <v>430</v>
      </c>
      <c r="DPJ44" s="1065" t="s">
        <v>430</v>
      </c>
      <c r="DPK44" s="1065" t="s">
        <v>430</v>
      </c>
      <c r="DPL44" s="1065" t="s">
        <v>430</v>
      </c>
      <c r="DPM44" s="1065" t="s">
        <v>430</v>
      </c>
      <c r="DPN44" s="1065" t="s">
        <v>430</v>
      </c>
      <c r="DPO44" s="1065" t="s">
        <v>430</v>
      </c>
      <c r="DPP44" s="1065" t="s">
        <v>430</v>
      </c>
      <c r="DPQ44" s="1065" t="s">
        <v>430</v>
      </c>
      <c r="DPR44" s="1065" t="s">
        <v>430</v>
      </c>
      <c r="DPS44" s="1065" t="s">
        <v>430</v>
      </c>
      <c r="DPT44" s="1065" t="s">
        <v>430</v>
      </c>
      <c r="DPU44" s="1065" t="s">
        <v>430</v>
      </c>
      <c r="DPV44" s="1065" t="s">
        <v>430</v>
      </c>
      <c r="DPW44" s="1065" t="s">
        <v>430</v>
      </c>
      <c r="DPX44" s="1065" t="s">
        <v>430</v>
      </c>
      <c r="DPY44" s="1065" t="s">
        <v>430</v>
      </c>
      <c r="DPZ44" s="1065" t="s">
        <v>430</v>
      </c>
      <c r="DQA44" s="1065" t="s">
        <v>430</v>
      </c>
      <c r="DQB44" s="1065" t="s">
        <v>430</v>
      </c>
      <c r="DQC44" s="1065" t="s">
        <v>430</v>
      </c>
      <c r="DQD44" s="1065" t="s">
        <v>430</v>
      </c>
      <c r="DQE44" s="1065" t="s">
        <v>430</v>
      </c>
      <c r="DQF44" s="1065" t="s">
        <v>430</v>
      </c>
      <c r="DQG44" s="1065" t="s">
        <v>430</v>
      </c>
      <c r="DQH44" s="1065" t="s">
        <v>430</v>
      </c>
      <c r="DQI44" s="1065" t="s">
        <v>430</v>
      </c>
      <c r="DQJ44" s="1065" t="s">
        <v>430</v>
      </c>
      <c r="DQK44" s="1065" t="s">
        <v>430</v>
      </c>
      <c r="DQL44" s="1065" t="s">
        <v>430</v>
      </c>
      <c r="DQM44" s="1065" t="s">
        <v>430</v>
      </c>
      <c r="DQN44" s="1065" t="s">
        <v>430</v>
      </c>
      <c r="DQO44" s="1065" t="s">
        <v>430</v>
      </c>
      <c r="DQP44" s="1065" t="s">
        <v>430</v>
      </c>
      <c r="DQQ44" s="1065" t="s">
        <v>430</v>
      </c>
      <c r="DQR44" s="1065" t="s">
        <v>430</v>
      </c>
      <c r="DQS44" s="1065" t="s">
        <v>430</v>
      </c>
      <c r="DQT44" s="1065" t="s">
        <v>430</v>
      </c>
      <c r="DQU44" s="1065" t="s">
        <v>430</v>
      </c>
      <c r="DQV44" s="1065" t="s">
        <v>430</v>
      </c>
      <c r="DQW44" s="1065" t="s">
        <v>430</v>
      </c>
      <c r="DQX44" s="1065" t="s">
        <v>430</v>
      </c>
      <c r="DQY44" s="1065" t="s">
        <v>430</v>
      </c>
      <c r="DQZ44" s="1065" t="s">
        <v>430</v>
      </c>
      <c r="DRA44" s="1065" t="s">
        <v>430</v>
      </c>
      <c r="DRB44" s="1065" t="s">
        <v>430</v>
      </c>
      <c r="DRC44" s="1065" t="s">
        <v>430</v>
      </c>
      <c r="DRD44" s="1065" t="s">
        <v>430</v>
      </c>
      <c r="DRE44" s="1065" t="s">
        <v>430</v>
      </c>
      <c r="DRF44" s="1065" t="s">
        <v>430</v>
      </c>
      <c r="DRG44" s="1065" t="s">
        <v>430</v>
      </c>
      <c r="DRH44" s="1065" t="s">
        <v>430</v>
      </c>
      <c r="DRI44" s="1065" t="s">
        <v>430</v>
      </c>
      <c r="DRJ44" s="1065" t="s">
        <v>430</v>
      </c>
      <c r="DRK44" s="1065" t="s">
        <v>430</v>
      </c>
      <c r="DRL44" s="1065" t="s">
        <v>430</v>
      </c>
      <c r="DRM44" s="1065" t="s">
        <v>430</v>
      </c>
      <c r="DRN44" s="1065" t="s">
        <v>430</v>
      </c>
      <c r="DRO44" s="1065" t="s">
        <v>430</v>
      </c>
      <c r="DRP44" s="1065" t="s">
        <v>430</v>
      </c>
      <c r="DRQ44" s="1065" t="s">
        <v>430</v>
      </c>
      <c r="DRR44" s="1065" t="s">
        <v>430</v>
      </c>
      <c r="DRS44" s="1065" t="s">
        <v>430</v>
      </c>
      <c r="DRT44" s="1065" t="s">
        <v>430</v>
      </c>
      <c r="DRU44" s="1065" t="s">
        <v>430</v>
      </c>
      <c r="DRV44" s="1065" t="s">
        <v>430</v>
      </c>
      <c r="DRW44" s="1065" t="s">
        <v>430</v>
      </c>
      <c r="DRX44" s="1065" t="s">
        <v>430</v>
      </c>
      <c r="DRY44" s="1065" t="s">
        <v>430</v>
      </c>
      <c r="DRZ44" s="1065" t="s">
        <v>430</v>
      </c>
      <c r="DSA44" s="1065" t="s">
        <v>430</v>
      </c>
      <c r="DSB44" s="1065" t="s">
        <v>430</v>
      </c>
      <c r="DSC44" s="1065" t="s">
        <v>430</v>
      </c>
      <c r="DSD44" s="1065" t="s">
        <v>430</v>
      </c>
      <c r="DSE44" s="1065" t="s">
        <v>430</v>
      </c>
      <c r="DSF44" s="1065" t="s">
        <v>430</v>
      </c>
      <c r="DSG44" s="1065" t="s">
        <v>430</v>
      </c>
      <c r="DSH44" s="1065" t="s">
        <v>430</v>
      </c>
      <c r="DSI44" s="1065" t="s">
        <v>430</v>
      </c>
      <c r="DSJ44" s="1065" t="s">
        <v>430</v>
      </c>
      <c r="DSK44" s="1065" t="s">
        <v>430</v>
      </c>
      <c r="DSL44" s="1065" t="s">
        <v>430</v>
      </c>
      <c r="DSM44" s="1065" t="s">
        <v>430</v>
      </c>
      <c r="DSN44" s="1065" t="s">
        <v>430</v>
      </c>
      <c r="DSO44" s="1065" t="s">
        <v>430</v>
      </c>
      <c r="DSP44" s="1065" t="s">
        <v>430</v>
      </c>
      <c r="DSQ44" s="1065" t="s">
        <v>430</v>
      </c>
      <c r="DSR44" s="1065" t="s">
        <v>430</v>
      </c>
      <c r="DSS44" s="1065" t="s">
        <v>430</v>
      </c>
      <c r="DST44" s="1065" t="s">
        <v>430</v>
      </c>
      <c r="DSU44" s="1065" t="s">
        <v>430</v>
      </c>
      <c r="DSV44" s="1065" t="s">
        <v>430</v>
      </c>
      <c r="DSW44" s="1065" t="s">
        <v>430</v>
      </c>
      <c r="DSX44" s="1065" t="s">
        <v>430</v>
      </c>
      <c r="DSY44" s="1065" t="s">
        <v>430</v>
      </c>
      <c r="DSZ44" s="1065" t="s">
        <v>430</v>
      </c>
      <c r="DTA44" s="1065" t="s">
        <v>430</v>
      </c>
      <c r="DTB44" s="1065" t="s">
        <v>430</v>
      </c>
      <c r="DTC44" s="1065" t="s">
        <v>430</v>
      </c>
      <c r="DTD44" s="1065" t="s">
        <v>430</v>
      </c>
      <c r="DTE44" s="1065" t="s">
        <v>430</v>
      </c>
      <c r="DTF44" s="1065" t="s">
        <v>430</v>
      </c>
      <c r="DTG44" s="1065" t="s">
        <v>430</v>
      </c>
      <c r="DTH44" s="1065" t="s">
        <v>430</v>
      </c>
      <c r="DTI44" s="1065" t="s">
        <v>430</v>
      </c>
      <c r="DTJ44" s="1065" t="s">
        <v>430</v>
      </c>
      <c r="DTK44" s="1065" t="s">
        <v>430</v>
      </c>
      <c r="DTL44" s="1065" t="s">
        <v>430</v>
      </c>
      <c r="DTM44" s="1065" t="s">
        <v>430</v>
      </c>
      <c r="DTN44" s="1065" t="s">
        <v>430</v>
      </c>
      <c r="DTO44" s="1065" t="s">
        <v>430</v>
      </c>
      <c r="DTP44" s="1065" t="s">
        <v>430</v>
      </c>
      <c r="DTQ44" s="1065" t="s">
        <v>430</v>
      </c>
      <c r="DTR44" s="1065" t="s">
        <v>430</v>
      </c>
      <c r="DTS44" s="1065" t="s">
        <v>430</v>
      </c>
      <c r="DTT44" s="1065" t="s">
        <v>430</v>
      </c>
      <c r="DTU44" s="1065" t="s">
        <v>430</v>
      </c>
      <c r="DTV44" s="1065" t="s">
        <v>430</v>
      </c>
      <c r="DTW44" s="1065" t="s">
        <v>430</v>
      </c>
      <c r="DTX44" s="1065" t="s">
        <v>430</v>
      </c>
      <c r="DTY44" s="1065" t="s">
        <v>430</v>
      </c>
      <c r="DTZ44" s="1065" t="s">
        <v>430</v>
      </c>
      <c r="DUA44" s="1065" t="s">
        <v>430</v>
      </c>
      <c r="DUB44" s="1065" t="s">
        <v>430</v>
      </c>
      <c r="DUC44" s="1065" t="s">
        <v>430</v>
      </c>
      <c r="DUD44" s="1065" t="s">
        <v>430</v>
      </c>
      <c r="DUE44" s="1065" t="s">
        <v>430</v>
      </c>
      <c r="DUF44" s="1065" t="s">
        <v>430</v>
      </c>
      <c r="DUG44" s="1065" t="s">
        <v>430</v>
      </c>
      <c r="DUH44" s="1065" t="s">
        <v>430</v>
      </c>
      <c r="DUI44" s="1065" t="s">
        <v>430</v>
      </c>
      <c r="DUJ44" s="1065" t="s">
        <v>430</v>
      </c>
      <c r="DUK44" s="1065" t="s">
        <v>430</v>
      </c>
      <c r="DUL44" s="1065" t="s">
        <v>430</v>
      </c>
      <c r="DUM44" s="1065" t="s">
        <v>430</v>
      </c>
      <c r="DUN44" s="1065" t="s">
        <v>430</v>
      </c>
      <c r="DUO44" s="1065" t="s">
        <v>430</v>
      </c>
      <c r="DUP44" s="1065" t="s">
        <v>430</v>
      </c>
      <c r="DUQ44" s="1065" t="s">
        <v>430</v>
      </c>
      <c r="DUR44" s="1065" t="s">
        <v>430</v>
      </c>
      <c r="DUS44" s="1065" t="s">
        <v>430</v>
      </c>
      <c r="DUT44" s="1065" t="s">
        <v>430</v>
      </c>
      <c r="DUU44" s="1065" t="s">
        <v>430</v>
      </c>
      <c r="DUV44" s="1065" t="s">
        <v>430</v>
      </c>
      <c r="DUW44" s="1065" t="s">
        <v>430</v>
      </c>
      <c r="DUX44" s="1065" t="s">
        <v>430</v>
      </c>
      <c r="DUY44" s="1065" t="s">
        <v>430</v>
      </c>
      <c r="DUZ44" s="1065" t="s">
        <v>430</v>
      </c>
      <c r="DVA44" s="1065" t="s">
        <v>430</v>
      </c>
      <c r="DVB44" s="1065" t="s">
        <v>430</v>
      </c>
      <c r="DVC44" s="1065" t="s">
        <v>430</v>
      </c>
      <c r="DVD44" s="1065" t="s">
        <v>430</v>
      </c>
      <c r="DVE44" s="1065" t="s">
        <v>430</v>
      </c>
      <c r="DVF44" s="1065" t="s">
        <v>430</v>
      </c>
      <c r="DVG44" s="1065" t="s">
        <v>430</v>
      </c>
      <c r="DVH44" s="1065" t="s">
        <v>430</v>
      </c>
      <c r="DVI44" s="1065" t="s">
        <v>430</v>
      </c>
      <c r="DVJ44" s="1065" t="s">
        <v>430</v>
      </c>
      <c r="DVK44" s="1065" t="s">
        <v>430</v>
      </c>
      <c r="DVL44" s="1065" t="s">
        <v>430</v>
      </c>
      <c r="DVM44" s="1065" t="s">
        <v>430</v>
      </c>
      <c r="DVN44" s="1065" t="s">
        <v>430</v>
      </c>
      <c r="DVO44" s="1065" t="s">
        <v>430</v>
      </c>
      <c r="DVP44" s="1065" t="s">
        <v>430</v>
      </c>
      <c r="DVQ44" s="1065" t="s">
        <v>430</v>
      </c>
      <c r="DVR44" s="1065" t="s">
        <v>430</v>
      </c>
      <c r="DVS44" s="1065" t="s">
        <v>430</v>
      </c>
      <c r="DVT44" s="1065" t="s">
        <v>430</v>
      </c>
      <c r="DVU44" s="1065" t="s">
        <v>430</v>
      </c>
      <c r="DVV44" s="1065" t="s">
        <v>430</v>
      </c>
      <c r="DVW44" s="1065" t="s">
        <v>430</v>
      </c>
      <c r="DVX44" s="1065" t="s">
        <v>430</v>
      </c>
      <c r="DVY44" s="1065" t="s">
        <v>430</v>
      </c>
      <c r="DVZ44" s="1065" t="s">
        <v>430</v>
      </c>
      <c r="DWA44" s="1065" t="s">
        <v>430</v>
      </c>
      <c r="DWB44" s="1065" t="s">
        <v>430</v>
      </c>
      <c r="DWC44" s="1065" t="s">
        <v>430</v>
      </c>
      <c r="DWD44" s="1065" t="s">
        <v>430</v>
      </c>
      <c r="DWE44" s="1065" t="s">
        <v>430</v>
      </c>
      <c r="DWF44" s="1065" t="s">
        <v>430</v>
      </c>
      <c r="DWG44" s="1065" t="s">
        <v>430</v>
      </c>
      <c r="DWH44" s="1065" t="s">
        <v>430</v>
      </c>
      <c r="DWI44" s="1065" t="s">
        <v>430</v>
      </c>
      <c r="DWJ44" s="1065" t="s">
        <v>430</v>
      </c>
      <c r="DWK44" s="1065" t="s">
        <v>430</v>
      </c>
      <c r="DWL44" s="1065" t="s">
        <v>430</v>
      </c>
      <c r="DWM44" s="1065" t="s">
        <v>430</v>
      </c>
      <c r="DWN44" s="1065" t="s">
        <v>430</v>
      </c>
      <c r="DWO44" s="1065" t="s">
        <v>430</v>
      </c>
      <c r="DWP44" s="1065" t="s">
        <v>430</v>
      </c>
      <c r="DWQ44" s="1065" t="s">
        <v>430</v>
      </c>
      <c r="DWR44" s="1065" t="s">
        <v>430</v>
      </c>
      <c r="DWS44" s="1065" t="s">
        <v>430</v>
      </c>
      <c r="DWT44" s="1065" t="s">
        <v>430</v>
      </c>
      <c r="DWU44" s="1065" t="s">
        <v>430</v>
      </c>
      <c r="DWV44" s="1065" t="s">
        <v>430</v>
      </c>
      <c r="DWW44" s="1065" t="s">
        <v>430</v>
      </c>
      <c r="DWX44" s="1065" t="s">
        <v>430</v>
      </c>
      <c r="DWY44" s="1065" t="s">
        <v>430</v>
      </c>
      <c r="DWZ44" s="1065" t="s">
        <v>430</v>
      </c>
      <c r="DXA44" s="1065" t="s">
        <v>430</v>
      </c>
      <c r="DXB44" s="1065" t="s">
        <v>430</v>
      </c>
      <c r="DXC44" s="1065" t="s">
        <v>430</v>
      </c>
      <c r="DXD44" s="1065" t="s">
        <v>430</v>
      </c>
      <c r="DXE44" s="1065" t="s">
        <v>430</v>
      </c>
      <c r="DXF44" s="1065" t="s">
        <v>430</v>
      </c>
      <c r="DXG44" s="1065" t="s">
        <v>430</v>
      </c>
      <c r="DXH44" s="1065" t="s">
        <v>430</v>
      </c>
      <c r="DXI44" s="1065" t="s">
        <v>430</v>
      </c>
      <c r="DXJ44" s="1065" t="s">
        <v>430</v>
      </c>
      <c r="DXK44" s="1065" t="s">
        <v>430</v>
      </c>
      <c r="DXL44" s="1065" t="s">
        <v>430</v>
      </c>
      <c r="DXM44" s="1065" t="s">
        <v>430</v>
      </c>
      <c r="DXN44" s="1065" t="s">
        <v>430</v>
      </c>
      <c r="DXO44" s="1065" t="s">
        <v>430</v>
      </c>
      <c r="DXP44" s="1065" t="s">
        <v>430</v>
      </c>
      <c r="DXQ44" s="1065" t="s">
        <v>430</v>
      </c>
      <c r="DXR44" s="1065" t="s">
        <v>430</v>
      </c>
      <c r="DXS44" s="1065" t="s">
        <v>430</v>
      </c>
      <c r="DXT44" s="1065" t="s">
        <v>430</v>
      </c>
      <c r="DXU44" s="1065" t="s">
        <v>430</v>
      </c>
      <c r="DXV44" s="1065" t="s">
        <v>430</v>
      </c>
      <c r="DXW44" s="1065" t="s">
        <v>430</v>
      </c>
      <c r="DXX44" s="1065" t="s">
        <v>430</v>
      </c>
      <c r="DXY44" s="1065" t="s">
        <v>430</v>
      </c>
      <c r="DXZ44" s="1065" t="s">
        <v>430</v>
      </c>
      <c r="DYA44" s="1065" t="s">
        <v>430</v>
      </c>
      <c r="DYB44" s="1065" t="s">
        <v>430</v>
      </c>
      <c r="DYC44" s="1065" t="s">
        <v>430</v>
      </c>
      <c r="DYD44" s="1065" t="s">
        <v>430</v>
      </c>
      <c r="DYE44" s="1065" t="s">
        <v>430</v>
      </c>
      <c r="DYF44" s="1065" t="s">
        <v>430</v>
      </c>
      <c r="DYG44" s="1065" t="s">
        <v>430</v>
      </c>
      <c r="DYH44" s="1065" t="s">
        <v>430</v>
      </c>
      <c r="DYI44" s="1065" t="s">
        <v>430</v>
      </c>
      <c r="DYJ44" s="1065" t="s">
        <v>430</v>
      </c>
      <c r="DYK44" s="1065" t="s">
        <v>430</v>
      </c>
      <c r="DYL44" s="1065" t="s">
        <v>430</v>
      </c>
      <c r="DYM44" s="1065" t="s">
        <v>430</v>
      </c>
      <c r="DYN44" s="1065" t="s">
        <v>430</v>
      </c>
      <c r="DYO44" s="1065" t="s">
        <v>430</v>
      </c>
      <c r="DYP44" s="1065" t="s">
        <v>430</v>
      </c>
      <c r="DYQ44" s="1065" t="s">
        <v>430</v>
      </c>
      <c r="DYR44" s="1065" t="s">
        <v>430</v>
      </c>
      <c r="DYS44" s="1065" t="s">
        <v>430</v>
      </c>
      <c r="DYT44" s="1065" t="s">
        <v>430</v>
      </c>
      <c r="DYU44" s="1065" t="s">
        <v>430</v>
      </c>
      <c r="DYV44" s="1065" t="s">
        <v>430</v>
      </c>
      <c r="DYW44" s="1065" t="s">
        <v>430</v>
      </c>
      <c r="DYX44" s="1065" t="s">
        <v>430</v>
      </c>
      <c r="DYY44" s="1065" t="s">
        <v>430</v>
      </c>
      <c r="DYZ44" s="1065" t="s">
        <v>430</v>
      </c>
      <c r="DZA44" s="1065" t="s">
        <v>430</v>
      </c>
      <c r="DZB44" s="1065" t="s">
        <v>430</v>
      </c>
      <c r="DZC44" s="1065" t="s">
        <v>430</v>
      </c>
      <c r="DZD44" s="1065" t="s">
        <v>430</v>
      </c>
      <c r="DZE44" s="1065" t="s">
        <v>430</v>
      </c>
      <c r="DZF44" s="1065" t="s">
        <v>430</v>
      </c>
      <c r="DZG44" s="1065" t="s">
        <v>430</v>
      </c>
      <c r="DZH44" s="1065" t="s">
        <v>430</v>
      </c>
      <c r="DZI44" s="1065" t="s">
        <v>430</v>
      </c>
      <c r="DZJ44" s="1065" t="s">
        <v>430</v>
      </c>
      <c r="DZK44" s="1065" t="s">
        <v>430</v>
      </c>
      <c r="DZL44" s="1065" t="s">
        <v>430</v>
      </c>
      <c r="DZM44" s="1065" t="s">
        <v>430</v>
      </c>
      <c r="DZN44" s="1065" t="s">
        <v>430</v>
      </c>
      <c r="DZO44" s="1065" t="s">
        <v>430</v>
      </c>
      <c r="DZP44" s="1065" t="s">
        <v>430</v>
      </c>
      <c r="DZQ44" s="1065" t="s">
        <v>430</v>
      </c>
      <c r="DZR44" s="1065" t="s">
        <v>430</v>
      </c>
      <c r="DZS44" s="1065" t="s">
        <v>430</v>
      </c>
      <c r="DZT44" s="1065" t="s">
        <v>430</v>
      </c>
      <c r="DZU44" s="1065" t="s">
        <v>430</v>
      </c>
      <c r="DZV44" s="1065" t="s">
        <v>430</v>
      </c>
      <c r="DZW44" s="1065" t="s">
        <v>430</v>
      </c>
      <c r="DZX44" s="1065" t="s">
        <v>430</v>
      </c>
      <c r="DZY44" s="1065" t="s">
        <v>430</v>
      </c>
      <c r="DZZ44" s="1065" t="s">
        <v>430</v>
      </c>
      <c r="EAA44" s="1065" t="s">
        <v>430</v>
      </c>
      <c r="EAB44" s="1065" t="s">
        <v>430</v>
      </c>
      <c r="EAC44" s="1065" t="s">
        <v>430</v>
      </c>
      <c r="EAD44" s="1065" t="s">
        <v>430</v>
      </c>
      <c r="EAE44" s="1065" t="s">
        <v>430</v>
      </c>
      <c r="EAF44" s="1065" t="s">
        <v>430</v>
      </c>
      <c r="EAG44" s="1065" t="s">
        <v>430</v>
      </c>
      <c r="EAH44" s="1065" t="s">
        <v>430</v>
      </c>
      <c r="EAI44" s="1065" t="s">
        <v>430</v>
      </c>
      <c r="EAJ44" s="1065" t="s">
        <v>430</v>
      </c>
      <c r="EAK44" s="1065" t="s">
        <v>430</v>
      </c>
      <c r="EAL44" s="1065" t="s">
        <v>430</v>
      </c>
      <c r="EAM44" s="1065" t="s">
        <v>430</v>
      </c>
      <c r="EAN44" s="1065" t="s">
        <v>430</v>
      </c>
      <c r="EAO44" s="1065" t="s">
        <v>430</v>
      </c>
      <c r="EAP44" s="1065" t="s">
        <v>430</v>
      </c>
      <c r="EAQ44" s="1065" t="s">
        <v>430</v>
      </c>
      <c r="EAR44" s="1065" t="s">
        <v>430</v>
      </c>
      <c r="EAS44" s="1065" t="s">
        <v>430</v>
      </c>
      <c r="EAT44" s="1065" t="s">
        <v>430</v>
      </c>
      <c r="EAU44" s="1065" t="s">
        <v>430</v>
      </c>
      <c r="EAV44" s="1065" t="s">
        <v>430</v>
      </c>
      <c r="EAW44" s="1065" t="s">
        <v>430</v>
      </c>
      <c r="EAX44" s="1065" t="s">
        <v>430</v>
      </c>
      <c r="EAY44" s="1065" t="s">
        <v>430</v>
      </c>
      <c r="EAZ44" s="1065" t="s">
        <v>430</v>
      </c>
      <c r="EBA44" s="1065" t="s">
        <v>430</v>
      </c>
      <c r="EBB44" s="1065" t="s">
        <v>430</v>
      </c>
      <c r="EBC44" s="1065" t="s">
        <v>430</v>
      </c>
      <c r="EBD44" s="1065" t="s">
        <v>430</v>
      </c>
      <c r="EBE44" s="1065" t="s">
        <v>430</v>
      </c>
      <c r="EBF44" s="1065" t="s">
        <v>430</v>
      </c>
      <c r="EBG44" s="1065" t="s">
        <v>430</v>
      </c>
      <c r="EBH44" s="1065" t="s">
        <v>430</v>
      </c>
      <c r="EBI44" s="1065" t="s">
        <v>430</v>
      </c>
      <c r="EBJ44" s="1065" t="s">
        <v>430</v>
      </c>
      <c r="EBK44" s="1065" t="s">
        <v>430</v>
      </c>
      <c r="EBL44" s="1065" t="s">
        <v>430</v>
      </c>
      <c r="EBM44" s="1065" t="s">
        <v>430</v>
      </c>
      <c r="EBN44" s="1065" t="s">
        <v>430</v>
      </c>
      <c r="EBO44" s="1065" t="s">
        <v>430</v>
      </c>
      <c r="EBP44" s="1065" t="s">
        <v>430</v>
      </c>
      <c r="EBQ44" s="1065" t="s">
        <v>430</v>
      </c>
      <c r="EBR44" s="1065" t="s">
        <v>430</v>
      </c>
      <c r="EBS44" s="1065" t="s">
        <v>430</v>
      </c>
      <c r="EBT44" s="1065" t="s">
        <v>430</v>
      </c>
      <c r="EBU44" s="1065" t="s">
        <v>430</v>
      </c>
      <c r="EBV44" s="1065" t="s">
        <v>430</v>
      </c>
      <c r="EBW44" s="1065" t="s">
        <v>430</v>
      </c>
      <c r="EBX44" s="1065" t="s">
        <v>430</v>
      </c>
      <c r="EBY44" s="1065" t="s">
        <v>430</v>
      </c>
      <c r="EBZ44" s="1065" t="s">
        <v>430</v>
      </c>
      <c r="ECA44" s="1065" t="s">
        <v>430</v>
      </c>
      <c r="ECB44" s="1065" t="s">
        <v>430</v>
      </c>
      <c r="ECC44" s="1065" t="s">
        <v>430</v>
      </c>
      <c r="ECD44" s="1065" t="s">
        <v>430</v>
      </c>
      <c r="ECE44" s="1065" t="s">
        <v>430</v>
      </c>
      <c r="ECF44" s="1065" t="s">
        <v>430</v>
      </c>
      <c r="ECG44" s="1065" t="s">
        <v>430</v>
      </c>
      <c r="ECH44" s="1065" t="s">
        <v>430</v>
      </c>
      <c r="ECI44" s="1065" t="s">
        <v>430</v>
      </c>
      <c r="ECJ44" s="1065" t="s">
        <v>430</v>
      </c>
      <c r="ECK44" s="1065" t="s">
        <v>430</v>
      </c>
      <c r="ECL44" s="1065" t="s">
        <v>430</v>
      </c>
      <c r="ECM44" s="1065" t="s">
        <v>430</v>
      </c>
      <c r="ECN44" s="1065" t="s">
        <v>430</v>
      </c>
      <c r="ECO44" s="1065" t="s">
        <v>430</v>
      </c>
      <c r="ECP44" s="1065" t="s">
        <v>430</v>
      </c>
      <c r="ECQ44" s="1065" t="s">
        <v>430</v>
      </c>
      <c r="ECR44" s="1065" t="s">
        <v>430</v>
      </c>
      <c r="ECS44" s="1065" t="s">
        <v>430</v>
      </c>
      <c r="ECT44" s="1065" t="s">
        <v>430</v>
      </c>
      <c r="ECU44" s="1065" t="s">
        <v>430</v>
      </c>
      <c r="ECV44" s="1065" t="s">
        <v>430</v>
      </c>
      <c r="ECW44" s="1065" t="s">
        <v>430</v>
      </c>
      <c r="ECX44" s="1065" t="s">
        <v>430</v>
      </c>
      <c r="ECY44" s="1065" t="s">
        <v>430</v>
      </c>
      <c r="ECZ44" s="1065" t="s">
        <v>430</v>
      </c>
      <c r="EDA44" s="1065" t="s">
        <v>430</v>
      </c>
      <c r="EDB44" s="1065" t="s">
        <v>430</v>
      </c>
      <c r="EDC44" s="1065" t="s">
        <v>430</v>
      </c>
      <c r="EDD44" s="1065" t="s">
        <v>430</v>
      </c>
      <c r="EDE44" s="1065" t="s">
        <v>430</v>
      </c>
      <c r="EDF44" s="1065" t="s">
        <v>430</v>
      </c>
      <c r="EDG44" s="1065" t="s">
        <v>430</v>
      </c>
      <c r="EDH44" s="1065" t="s">
        <v>430</v>
      </c>
      <c r="EDI44" s="1065" t="s">
        <v>430</v>
      </c>
      <c r="EDJ44" s="1065" t="s">
        <v>430</v>
      </c>
      <c r="EDK44" s="1065" t="s">
        <v>430</v>
      </c>
      <c r="EDL44" s="1065" t="s">
        <v>430</v>
      </c>
      <c r="EDM44" s="1065" t="s">
        <v>430</v>
      </c>
      <c r="EDN44" s="1065" t="s">
        <v>430</v>
      </c>
      <c r="EDO44" s="1065" t="s">
        <v>430</v>
      </c>
      <c r="EDP44" s="1065" t="s">
        <v>430</v>
      </c>
      <c r="EDQ44" s="1065" t="s">
        <v>430</v>
      </c>
      <c r="EDR44" s="1065" t="s">
        <v>430</v>
      </c>
      <c r="EDS44" s="1065" t="s">
        <v>430</v>
      </c>
      <c r="EDT44" s="1065" t="s">
        <v>430</v>
      </c>
      <c r="EDU44" s="1065" t="s">
        <v>430</v>
      </c>
      <c r="EDV44" s="1065" t="s">
        <v>430</v>
      </c>
      <c r="EDW44" s="1065" t="s">
        <v>430</v>
      </c>
      <c r="EDX44" s="1065" t="s">
        <v>430</v>
      </c>
      <c r="EDY44" s="1065" t="s">
        <v>430</v>
      </c>
      <c r="EDZ44" s="1065" t="s">
        <v>430</v>
      </c>
      <c r="EEA44" s="1065" t="s">
        <v>430</v>
      </c>
      <c r="EEB44" s="1065" t="s">
        <v>430</v>
      </c>
      <c r="EEC44" s="1065" t="s">
        <v>430</v>
      </c>
      <c r="EED44" s="1065" t="s">
        <v>430</v>
      </c>
      <c r="EEE44" s="1065" t="s">
        <v>430</v>
      </c>
      <c r="EEF44" s="1065" t="s">
        <v>430</v>
      </c>
      <c r="EEG44" s="1065" t="s">
        <v>430</v>
      </c>
      <c r="EEH44" s="1065" t="s">
        <v>430</v>
      </c>
      <c r="EEI44" s="1065" t="s">
        <v>430</v>
      </c>
      <c r="EEJ44" s="1065" t="s">
        <v>430</v>
      </c>
      <c r="EEK44" s="1065" t="s">
        <v>430</v>
      </c>
      <c r="EEL44" s="1065" t="s">
        <v>430</v>
      </c>
      <c r="EEM44" s="1065" t="s">
        <v>430</v>
      </c>
      <c r="EEN44" s="1065" t="s">
        <v>430</v>
      </c>
      <c r="EEO44" s="1065" t="s">
        <v>430</v>
      </c>
      <c r="EEP44" s="1065" t="s">
        <v>430</v>
      </c>
      <c r="EEQ44" s="1065" t="s">
        <v>430</v>
      </c>
      <c r="EER44" s="1065" t="s">
        <v>430</v>
      </c>
      <c r="EES44" s="1065" t="s">
        <v>430</v>
      </c>
      <c r="EET44" s="1065" t="s">
        <v>430</v>
      </c>
      <c r="EEU44" s="1065" t="s">
        <v>430</v>
      </c>
      <c r="EEV44" s="1065" t="s">
        <v>430</v>
      </c>
      <c r="EEW44" s="1065" t="s">
        <v>430</v>
      </c>
      <c r="EEX44" s="1065" t="s">
        <v>430</v>
      </c>
      <c r="EEY44" s="1065" t="s">
        <v>430</v>
      </c>
      <c r="EEZ44" s="1065" t="s">
        <v>430</v>
      </c>
      <c r="EFA44" s="1065" t="s">
        <v>430</v>
      </c>
      <c r="EFB44" s="1065" t="s">
        <v>430</v>
      </c>
      <c r="EFC44" s="1065" t="s">
        <v>430</v>
      </c>
      <c r="EFD44" s="1065" t="s">
        <v>430</v>
      </c>
      <c r="EFE44" s="1065" t="s">
        <v>430</v>
      </c>
      <c r="EFF44" s="1065" t="s">
        <v>430</v>
      </c>
      <c r="EFG44" s="1065" t="s">
        <v>430</v>
      </c>
      <c r="EFH44" s="1065" t="s">
        <v>430</v>
      </c>
      <c r="EFI44" s="1065" t="s">
        <v>430</v>
      </c>
      <c r="EFJ44" s="1065" t="s">
        <v>430</v>
      </c>
      <c r="EFK44" s="1065" t="s">
        <v>430</v>
      </c>
      <c r="EFL44" s="1065" t="s">
        <v>430</v>
      </c>
      <c r="EFM44" s="1065" t="s">
        <v>430</v>
      </c>
      <c r="EFN44" s="1065" t="s">
        <v>430</v>
      </c>
      <c r="EFO44" s="1065" t="s">
        <v>430</v>
      </c>
      <c r="EFP44" s="1065" t="s">
        <v>430</v>
      </c>
      <c r="EFQ44" s="1065" t="s">
        <v>430</v>
      </c>
      <c r="EFR44" s="1065" t="s">
        <v>430</v>
      </c>
      <c r="EFS44" s="1065" t="s">
        <v>430</v>
      </c>
      <c r="EFT44" s="1065" t="s">
        <v>430</v>
      </c>
      <c r="EFU44" s="1065" t="s">
        <v>430</v>
      </c>
      <c r="EFV44" s="1065" t="s">
        <v>430</v>
      </c>
      <c r="EFW44" s="1065" t="s">
        <v>430</v>
      </c>
      <c r="EFX44" s="1065" t="s">
        <v>430</v>
      </c>
      <c r="EFY44" s="1065" t="s">
        <v>430</v>
      </c>
      <c r="EFZ44" s="1065" t="s">
        <v>430</v>
      </c>
      <c r="EGA44" s="1065" t="s">
        <v>430</v>
      </c>
      <c r="EGB44" s="1065" t="s">
        <v>430</v>
      </c>
      <c r="EGC44" s="1065" t="s">
        <v>430</v>
      </c>
      <c r="EGD44" s="1065" t="s">
        <v>430</v>
      </c>
      <c r="EGE44" s="1065" t="s">
        <v>430</v>
      </c>
      <c r="EGF44" s="1065" t="s">
        <v>430</v>
      </c>
      <c r="EGG44" s="1065" t="s">
        <v>430</v>
      </c>
      <c r="EGH44" s="1065" t="s">
        <v>430</v>
      </c>
      <c r="EGI44" s="1065" t="s">
        <v>430</v>
      </c>
      <c r="EGJ44" s="1065" t="s">
        <v>430</v>
      </c>
      <c r="EGK44" s="1065" t="s">
        <v>430</v>
      </c>
      <c r="EGL44" s="1065" t="s">
        <v>430</v>
      </c>
      <c r="EGM44" s="1065" t="s">
        <v>430</v>
      </c>
      <c r="EGN44" s="1065" t="s">
        <v>430</v>
      </c>
      <c r="EGO44" s="1065" t="s">
        <v>430</v>
      </c>
      <c r="EGP44" s="1065" t="s">
        <v>430</v>
      </c>
      <c r="EGQ44" s="1065" t="s">
        <v>430</v>
      </c>
      <c r="EGR44" s="1065" t="s">
        <v>430</v>
      </c>
      <c r="EGS44" s="1065" t="s">
        <v>430</v>
      </c>
      <c r="EGT44" s="1065" t="s">
        <v>430</v>
      </c>
      <c r="EGU44" s="1065" t="s">
        <v>430</v>
      </c>
      <c r="EGV44" s="1065" t="s">
        <v>430</v>
      </c>
      <c r="EGW44" s="1065" t="s">
        <v>430</v>
      </c>
      <c r="EGX44" s="1065" t="s">
        <v>430</v>
      </c>
      <c r="EGY44" s="1065" t="s">
        <v>430</v>
      </c>
      <c r="EGZ44" s="1065" t="s">
        <v>430</v>
      </c>
      <c r="EHA44" s="1065" t="s">
        <v>430</v>
      </c>
      <c r="EHB44" s="1065" t="s">
        <v>430</v>
      </c>
      <c r="EHC44" s="1065" t="s">
        <v>430</v>
      </c>
      <c r="EHD44" s="1065" t="s">
        <v>430</v>
      </c>
      <c r="EHE44" s="1065" t="s">
        <v>430</v>
      </c>
      <c r="EHF44" s="1065" t="s">
        <v>430</v>
      </c>
      <c r="EHG44" s="1065" t="s">
        <v>430</v>
      </c>
      <c r="EHH44" s="1065" t="s">
        <v>430</v>
      </c>
      <c r="EHI44" s="1065" t="s">
        <v>430</v>
      </c>
      <c r="EHJ44" s="1065" t="s">
        <v>430</v>
      </c>
      <c r="EHK44" s="1065" t="s">
        <v>430</v>
      </c>
      <c r="EHL44" s="1065" t="s">
        <v>430</v>
      </c>
      <c r="EHM44" s="1065" t="s">
        <v>430</v>
      </c>
      <c r="EHN44" s="1065" t="s">
        <v>430</v>
      </c>
      <c r="EHO44" s="1065" t="s">
        <v>430</v>
      </c>
      <c r="EHP44" s="1065" t="s">
        <v>430</v>
      </c>
      <c r="EHQ44" s="1065" t="s">
        <v>430</v>
      </c>
      <c r="EHR44" s="1065" t="s">
        <v>430</v>
      </c>
      <c r="EHS44" s="1065" t="s">
        <v>430</v>
      </c>
      <c r="EHT44" s="1065" t="s">
        <v>430</v>
      </c>
      <c r="EHU44" s="1065" t="s">
        <v>430</v>
      </c>
      <c r="EHV44" s="1065" t="s">
        <v>430</v>
      </c>
      <c r="EHW44" s="1065" t="s">
        <v>430</v>
      </c>
      <c r="EHX44" s="1065" t="s">
        <v>430</v>
      </c>
      <c r="EHY44" s="1065" t="s">
        <v>430</v>
      </c>
      <c r="EHZ44" s="1065" t="s">
        <v>430</v>
      </c>
      <c r="EIA44" s="1065" t="s">
        <v>430</v>
      </c>
      <c r="EIB44" s="1065" t="s">
        <v>430</v>
      </c>
      <c r="EIC44" s="1065" t="s">
        <v>430</v>
      </c>
      <c r="EID44" s="1065" t="s">
        <v>430</v>
      </c>
      <c r="EIE44" s="1065" t="s">
        <v>430</v>
      </c>
      <c r="EIF44" s="1065" t="s">
        <v>430</v>
      </c>
      <c r="EIG44" s="1065" t="s">
        <v>430</v>
      </c>
      <c r="EIH44" s="1065" t="s">
        <v>430</v>
      </c>
      <c r="EII44" s="1065" t="s">
        <v>430</v>
      </c>
      <c r="EIJ44" s="1065" t="s">
        <v>430</v>
      </c>
      <c r="EIK44" s="1065" t="s">
        <v>430</v>
      </c>
      <c r="EIL44" s="1065" t="s">
        <v>430</v>
      </c>
      <c r="EIM44" s="1065" t="s">
        <v>430</v>
      </c>
      <c r="EIN44" s="1065" t="s">
        <v>430</v>
      </c>
      <c r="EIO44" s="1065" t="s">
        <v>430</v>
      </c>
      <c r="EIP44" s="1065" t="s">
        <v>430</v>
      </c>
      <c r="EIQ44" s="1065" t="s">
        <v>430</v>
      </c>
      <c r="EIR44" s="1065" t="s">
        <v>430</v>
      </c>
      <c r="EIS44" s="1065" t="s">
        <v>430</v>
      </c>
      <c r="EIT44" s="1065" t="s">
        <v>430</v>
      </c>
      <c r="EIU44" s="1065" t="s">
        <v>430</v>
      </c>
      <c r="EIV44" s="1065" t="s">
        <v>430</v>
      </c>
      <c r="EIW44" s="1065" t="s">
        <v>430</v>
      </c>
      <c r="EIX44" s="1065" t="s">
        <v>430</v>
      </c>
      <c r="EIY44" s="1065" t="s">
        <v>430</v>
      </c>
      <c r="EIZ44" s="1065" t="s">
        <v>430</v>
      </c>
      <c r="EJA44" s="1065" t="s">
        <v>430</v>
      </c>
      <c r="EJB44" s="1065" t="s">
        <v>430</v>
      </c>
      <c r="EJC44" s="1065" t="s">
        <v>430</v>
      </c>
      <c r="EJD44" s="1065" t="s">
        <v>430</v>
      </c>
      <c r="EJE44" s="1065" t="s">
        <v>430</v>
      </c>
      <c r="EJF44" s="1065" t="s">
        <v>430</v>
      </c>
      <c r="EJG44" s="1065" t="s">
        <v>430</v>
      </c>
      <c r="EJH44" s="1065" t="s">
        <v>430</v>
      </c>
      <c r="EJI44" s="1065" t="s">
        <v>430</v>
      </c>
      <c r="EJJ44" s="1065" t="s">
        <v>430</v>
      </c>
      <c r="EJK44" s="1065" t="s">
        <v>430</v>
      </c>
      <c r="EJL44" s="1065" t="s">
        <v>430</v>
      </c>
      <c r="EJM44" s="1065" t="s">
        <v>430</v>
      </c>
      <c r="EJN44" s="1065" t="s">
        <v>430</v>
      </c>
      <c r="EJO44" s="1065" t="s">
        <v>430</v>
      </c>
      <c r="EJP44" s="1065" t="s">
        <v>430</v>
      </c>
      <c r="EJQ44" s="1065" t="s">
        <v>430</v>
      </c>
      <c r="EJR44" s="1065" t="s">
        <v>430</v>
      </c>
      <c r="EJS44" s="1065" t="s">
        <v>430</v>
      </c>
      <c r="EJT44" s="1065" t="s">
        <v>430</v>
      </c>
      <c r="EJU44" s="1065" t="s">
        <v>430</v>
      </c>
      <c r="EJV44" s="1065" t="s">
        <v>430</v>
      </c>
      <c r="EJW44" s="1065" t="s">
        <v>430</v>
      </c>
      <c r="EJX44" s="1065" t="s">
        <v>430</v>
      </c>
      <c r="EJY44" s="1065" t="s">
        <v>430</v>
      </c>
      <c r="EJZ44" s="1065" t="s">
        <v>430</v>
      </c>
      <c r="EKA44" s="1065" t="s">
        <v>430</v>
      </c>
      <c r="EKB44" s="1065" t="s">
        <v>430</v>
      </c>
      <c r="EKC44" s="1065" t="s">
        <v>430</v>
      </c>
      <c r="EKD44" s="1065" t="s">
        <v>430</v>
      </c>
      <c r="EKE44" s="1065" t="s">
        <v>430</v>
      </c>
      <c r="EKF44" s="1065" t="s">
        <v>430</v>
      </c>
      <c r="EKG44" s="1065" t="s">
        <v>430</v>
      </c>
      <c r="EKH44" s="1065" t="s">
        <v>430</v>
      </c>
      <c r="EKI44" s="1065" t="s">
        <v>430</v>
      </c>
      <c r="EKJ44" s="1065" t="s">
        <v>430</v>
      </c>
      <c r="EKK44" s="1065" t="s">
        <v>430</v>
      </c>
      <c r="EKL44" s="1065" t="s">
        <v>430</v>
      </c>
      <c r="EKM44" s="1065" t="s">
        <v>430</v>
      </c>
      <c r="EKN44" s="1065" t="s">
        <v>430</v>
      </c>
      <c r="EKO44" s="1065" t="s">
        <v>430</v>
      </c>
      <c r="EKP44" s="1065" t="s">
        <v>430</v>
      </c>
      <c r="EKQ44" s="1065" t="s">
        <v>430</v>
      </c>
      <c r="EKR44" s="1065" t="s">
        <v>430</v>
      </c>
      <c r="EKS44" s="1065" t="s">
        <v>430</v>
      </c>
      <c r="EKT44" s="1065" t="s">
        <v>430</v>
      </c>
      <c r="EKU44" s="1065" t="s">
        <v>430</v>
      </c>
      <c r="EKV44" s="1065" t="s">
        <v>430</v>
      </c>
      <c r="EKW44" s="1065" t="s">
        <v>430</v>
      </c>
      <c r="EKX44" s="1065" t="s">
        <v>430</v>
      </c>
      <c r="EKY44" s="1065" t="s">
        <v>430</v>
      </c>
      <c r="EKZ44" s="1065" t="s">
        <v>430</v>
      </c>
      <c r="ELA44" s="1065" t="s">
        <v>430</v>
      </c>
      <c r="ELB44" s="1065" t="s">
        <v>430</v>
      </c>
      <c r="ELC44" s="1065" t="s">
        <v>430</v>
      </c>
      <c r="ELD44" s="1065" t="s">
        <v>430</v>
      </c>
      <c r="ELE44" s="1065" t="s">
        <v>430</v>
      </c>
      <c r="ELF44" s="1065" t="s">
        <v>430</v>
      </c>
      <c r="ELG44" s="1065" t="s">
        <v>430</v>
      </c>
      <c r="ELH44" s="1065" t="s">
        <v>430</v>
      </c>
      <c r="ELI44" s="1065" t="s">
        <v>430</v>
      </c>
      <c r="ELJ44" s="1065" t="s">
        <v>430</v>
      </c>
      <c r="ELK44" s="1065" t="s">
        <v>430</v>
      </c>
      <c r="ELL44" s="1065" t="s">
        <v>430</v>
      </c>
      <c r="ELM44" s="1065" t="s">
        <v>430</v>
      </c>
      <c r="ELN44" s="1065" t="s">
        <v>430</v>
      </c>
      <c r="ELO44" s="1065" t="s">
        <v>430</v>
      </c>
      <c r="ELP44" s="1065" t="s">
        <v>430</v>
      </c>
      <c r="ELQ44" s="1065" t="s">
        <v>430</v>
      </c>
      <c r="ELR44" s="1065" t="s">
        <v>430</v>
      </c>
      <c r="ELS44" s="1065" t="s">
        <v>430</v>
      </c>
      <c r="ELT44" s="1065" t="s">
        <v>430</v>
      </c>
      <c r="ELU44" s="1065" t="s">
        <v>430</v>
      </c>
      <c r="ELV44" s="1065" t="s">
        <v>430</v>
      </c>
      <c r="ELW44" s="1065" t="s">
        <v>430</v>
      </c>
      <c r="ELX44" s="1065" t="s">
        <v>430</v>
      </c>
      <c r="ELY44" s="1065" t="s">
        <v>430</v>
      </c>
      <c r="ELZ44" s="1065" t="s">
        <v>430</v>
      </c>
      <c r="EMA44" s="1065" t="s">
        <v>430</v>
      </c>
      <c r="EMB44" s="1065" t="s">
        <v>430</v>
      </c>
      <c r="EMC44" s="1065" t="s">
        <v>430</v>
      </c>
      <c r="EMD44" s="1065" t="s">
        <v>430</v>
      </c>
      <c r="EME44" s="1065" t="s">
        <v>430</v>
      </c>
      <c r="EMF44" s="1065" t="s">
        <v>430</v>
      </c>
      <c r="EMG44" s="1065" t="s">
        <v>430</v>
      </c>
      <c r="EMH44" s="1065" t="s">
        <v>430</v>
      </c>
      <c r="EMI44" s="1065" t="s">
        <v>430</v>
      </c>
      <c r="EMJ44" s="1065" t="s">
        <v>430</v>
      </c>
      <c r="EMK44" s="1065" t="s">
        <v>430</v>
      </c>
      <c r="EML44" s="1065" t="s">
        <v>430</v>
      </c>
      <c r="EMM44" s="1065" t="s">
        <v>430</v>
      </c>
      <c r="EMN44" s="1065" t="s">
        <v>430</v>
      </c>
      <c r="EMO44" s="1065" t="s">
        <v>430</v>
      </c>
      <c r="EMP44" s="1065" t="s">
        <v>430</v>
      </c>
      <c r="EMQ44" s="1065" t="s">
        <v>430</v>
      </c>
      <c r="EMR44" s="1065" t="s">
        <v>430</v>
      </c>
      <c r="EMS44" s="1065" t="s">
        <v>430</v>
      </c>
      <c r="EMT44" s="1065" t="s">
        <v>430</v>
      </c>
      <c r="EMU44" s="1065" t="s">
        <v>430</v>
      </c>
      <c r="EMV44" s="1065" t="s">
        <v>430</v>
      </c>
      <c r="EMW44" s="1065" t="s">
        <v>430</v>
      </c>
      <c r="EMX44" s="1065" t="s">
        <v>430</v>
      </c>
      <c r="EMY44" s="1065" t="s">
        <v>430</v>
      </c>
      <c r="EMZ44" s="1065" t="s">
        <v>430</v>
      </c>
      <c r="ENA44" s="1065" t="s">
        <v>430</v>
      </c>
      <c r="ENB44" s="1065" t="s">
        <v>430</v>
      </c>
      <c r="ENC44" s="1065" t="s">
        <v>430</v>
      </c>
      <c r="END44" s="1065" t="s">
        <v>430</v>
      </c>
      <c r="ENE44" s="1065" t="s">
        <v>430</v>
      </c>
      <c r="ENF44" s="1065" t="s">
        <v>430</v>
      </c>
      <c r="ENG44" s="1065" t="s">
        <v>430</v>
      </c>
      <c r="ENH44" s="1065" t="s">
        <v>430</v>
      </c>
      <c r="ENI44" s="1065" t="s">
        <v>430</v>
      </c>
      <c r="ENJ44" s="1065" t="s">
        <v>430</v>
      </c>
      <c r="ENK44" s="1065" t="s">
        <v>430</v>
      </c>
      <c r="ENL44" s="1065" t="s">
        <v>430</v>
      </c>
      <c r="ENM44" s="1065" t="s">
        <v>430</v>
      </c>
      <c r="ENN44" s="1065" t="s">
        <v>430</v>
      </c>
      <c r="ENO44" s="1065" t="s">
        <v>430</v>
      </c>
      <c r="ENP44" s="1065" t="s">
        <v>430</v>
      </c>
      <c r="ENQ44" s="1065" t="s">
        <v>430</v>
      </c>
      <c r="ENR44" s="1065" t="s">
        <v>430</v>
      </c>
      <c r="ENS44" s="1065" t="s">
        <v>430</v>
      </c>
      <c r="ENT44" s="1065" t="s">
        <v>430</v>
      </c>
      <c r="ENU44" s="1065" t="s">
        <v>430</v>
      </c>
      <c r="ENV44" s="1065" t="s">
        <v>430</v>
      </c>
      <c r="ENW44" s="1065" t="s">
        <v>430</v>
      </c>
      <c r="ENX44" s="1065" t="s">
        <v>430</v>
      </c>
      <c r="ENY44" s="1065" t="s">
        <v>430</v>
      </c>
      <c r="ENZ44" s="1065" t="s">
        <v>430</v>
      </c>
      <c r="EOA44" s="1065" t="s">
        <v>430</v>
      </c>
      <c r="EOB44" s="1065" t="s">
        <v>430</v>
      </c>
      <c r="EOC44" s="1065" t="s">
        <v>430</v>
      </c>
      <c r="EOD44" s="1065" t="s">
        <v>430</v>
      </c>
      <c r="EOE44" s="1065" t="s">
        <v>430</v>
      </c>
      <c r="EOF44" s="1065" t="s">
        <v>430</v>
      </c>
      <c r="EOG44" s="1065" t="s">
        <v>430</v>
      </c>
      <c r="EOH44" s="1065" t="s">
        <v>430</v>
      </c>
      <c r="EOI44" s="1065" t="s">
        <v>430</v>
      </c>
      <c r="EOJ44" s="1065" t="s">
        <v>430</v>
      </c>
      <c r="EOK44" s="1065" t="s">
        <v>430</v>
      </c>
      <c r="EOL44" s="1065" t="s">
        <v>430</v>
      </c>
      <c r="EOM44" s="1065" t="s">
        <v>430</v>
      </c>
      <c r="EON44" s="1065" t="s">
        <v>430</v>
      </c>
      <c r="EOO44" s="1065" t="s">
        <v>430</v>
      </c>
      <c r="EOP44" s="1065" t="s">
        <v>430</v>
      </c>
      <c r="EOQ44" s="1065" t="s">
        <v>430</v>
      </c>
      <c r="EOR44" s="1065" t="s">
        <v>430</v>
      </c>
      <c r="EOS44" s="1065" t="s">
        <v>430</v>
      </c>
      <c r="EOT44" s="1065" t="s">
        <v>430</v>
      </c>
      <c r="EOU44" s="1065" t="s">
        <v>430</v>
      </c>
      <c r="EOV44" s="1065" t="s">
        <v>430</v>
      </c>
      <c r="EOW44" s="1065" t="s">
        <v>430</v>
      </c>
      <c r="EOX44" s="1065" t="s">
        <v>430</v>
      </c>
      <c r="EOY44" s="1065" t="s">
        <v>430</v>
      </c>
      <c r="EOZ44" s="1065" t="s">
        <v>430</v>
      </c>
      <c r="EPA44" s="1065" t="s">
        <v>430</v>
      </c>
      <c r="EPB44" s="1065" t="s">
        <v>430</v>
      </c>
      <c r="EPC44" s="1065" t="s">
        <v>430</v>
      </c>
      <c r="EPD44" s="1065" t="s">
        <v>430</v>
      </c>
      <c r="EPE44" s="1065" t="s">
        <v>430</v>
      </c>
      <c r="EPF44" s="1065" t="s">
        <v>430</v>
      </c>
      <c r="EPG44" s="1065" t="s">
        <v>430</v>
      </c>
      <c r="EPH44" s="1065" t="s">
        <v>430</v>
      </c>
      <c r="EPI44" s="1065" t="s">
        <v>430</v>
      </c>
      <c r="EPJ44" s="1065" t="s">
        <v>430</v>
      </c>
      <c r="EPK44" s="1065" t="s">
        <v>430</v>
      </c>
      <c r="EPL44" s="1065" t="s">
        <v>430</v>
      </c>
      <c r="EPM44" s="1065" t="s">
        <v>430</v>
      </c>
      <c r="EPN44" s="1065" t="s">
        <v>430</v>
      </c>
      <c r="EPO44" s="1065" t="s">
        <v>430</v>
      </c>
      <c r="EPP44" s="1065" t="s">
        <v>430</v>
      </c>
      <c r="EPQ44" s="1065" t="s">
        <v>430</v>
      </c>
      <c r="EPR44" s="1065" t="s">
        <v>430</v>
      </c>
      <c r="EPS44" s="1065" t="s">
        <v>430</v>
      </c>
      <c r="EPT44" s="1065" t="s">
        <v>430</v>
      </c>
      <c r="EPU44" s="1065" t="s">
        <v>430</v>
      </c>
      <c r="EPV44" s="1065" t="s">
        <v>430</v>
      </c>
      <c r="EPW44" s="1065" t="s">
        <v>430</v>
      </c>
      <c r="EPX44" s="1065" t="s">
        <v>430</v>
      </c>
      <c r="EPY44" s="1065" t="s">
        <v>430</v>
      </c>
      <c r="EPZ44" s="1065" t="s">
        <v>430</v>
      </c>
      <c r="EQA44" s="1065" t="s">
        <v>430</v>
      </c>
      <c r="EQB44" s="1065" t="s">
        <v>430</v>
      </c>
      <c r="EQC44" s="1065" t="s">
        <v>430</v>
      </c>
      <c r="EQD44" s="1065" t="s">
        <v>430</v>
      </c>
      <c r="EQE44" s="1065" t="s">
        <v>430</v>
      </c>
      <c r="EQF44" s="1065" t="s">
        <v>430</v>
      </c>
      <c r="EQG44" s="1065" t="s">
        <v>430</v>
      </c>
      <c r="EQH44" s="1065" t="s">
        <v>430</v>
      </c>
      <c r="EQI44" s="1065" t="s">
        <v>430</v>
      </c>
      <c r="EQJ44" s="1065" t="s">
        <v>430</v>
      </c>
      <c r="EQK44" s="1065" t="s">
        <v>430</v>
      </c>
      <c r="EQL44" s="1065" t="s">
        <v>430</v>
      </c>
      <c r="EQM44" s="1065" t="s">
        <v>430</v>
      </c>
      <c r="EQN44" s="1065" t="s">
        <v>430</v>
      </c>
      <c r="EQO44" s="1065" t="s">
        <v>430</v>
      </c>
      <c r="EQP44" s="1065" t="s">
        <v>430</v>
      </c>
      <c r="EQQ44" s="1065" t="s">
        <v>430</v>
      </c>
      <c r="EQR44" s="1065" t="s">
        <v>430</v>
      </c>
      <c r="EQS44" s="1065" t="s">
        <v>430</v>
      </c>
      <c r="EQT44" s="1065" t="s">
        <v>430</v>
      </c>
      <c r="EQU44" s="1065" t="s">
        <v>430</v>
      </c>
      <c r="EQV44" s="1065" t="s">
        <v>430</v>
      </c>
      <c r="EQW44" s="1065" t="s">
        <v>430</v>
      </c>
      <c r="EQX44" s="1065" t="s">
        <v>430</v>
      </c>
      <c r="EQY44" s="1065" t="s">
        <v>430</v>
      </c>
      <c r="EQZ44" s="1065" t="s">
        <v>430</v>
      </c>
      <c r="ERA44" s="1065" t="s">
        <v>430</v>
      </c>
      <c r="ERB44" s="1065" t="s">
        <v>430</v>
      </c>
      <c r="ERC44" s="1065" t="s">
        <v>430</v>
      </c>
      <c r="ERD44" s="1065" t="s">
        <v>430</v>
      </c>
      <c r="ERE44" s="1065" t="s">
        <v>430</v>
      </c>
      <c r="ERF44" s="1065" t="s">
        <v>430</v>
      </c>
      <c r="ERG44" s="1065" t="s">
        <v>430</v>
      </c>
      <c r="ERH44" s="1065" t="s">
        <v>430</v>
      </c>
      <c r="ERI44" s="1065" t="s">
        <v>430</v>
      </c>
      <c r="ERJ44" s="1065" t="s">
        <v>430</v>
      </c>
      <c r="ERK44" s="1065" t="s">
        <v>430</v>
      </c>
      <c r="ERL44" s="1065" t="s">
        <v>430</v>
      </c>
      <c r="ERM44" s="1065" t="s">
        <v>430</v>
      </c>
      <c r="ERN44" s="1065" t="s">
        <v>430</v>
      </c>
      <c r="ERO44" s="1065" t="s">
        <v>430</v>
      </c>
      <c r="ERP44" s="1065" t="s">
        <v>430</v>
      </c>
      <c r="ERQ44" s="1065" t="s">
        <v>430</v>
      </c>
      <c r="ERR44" s="1065" t="s">
        <v>430</v>
      </c>
      <c r="ERS44" s="1065" t="s">
        <v>430</v>
      </c>
      <c r="ERT44" s="1065" t="s">
        <v>430</v>
      </c>
      <c r="ERU44" s="1065" t="s">
        <v>430</v>
      </c>
      <c r="ERV44" s="1065" t="s">
        <v>430</v>
      </c>
      <c r="ERW44" s="1065" t="s">
        <v>430</v>
      </c>
      <c r="ERX44" s="1065" t="s">
        <v>430</v>
      </c>
      <c r="ERY44" s="1065" t="s">
        <v>430</v>
      </c>
      <c r="ERZ44" s="1065" t="s">
        <v>430</v>
      </c>
      <c r="ESA44" s="1065" t="s">
        <v>430</v>
      </c>
      <c r="ESB44" s="1065" t="s">
        <v>430</v>
      </c>
      <c r="ESC44" s="1065" t="s">
        <v>430</v>
      </c>
      <c r="ESD44" s="1065" t="s">
        <v>430</v>
      </c>
      <c r="ESE44" s="1065" t="s">
        <v>430</v>
      </c>
      <c r="ESF44" s="1065" t="s">
        <v>430</v>
      </c>
      <c r="ESG44" s="1065" t="s">
        <v>430</v>
      </c>
      <c r="ESH44" s="1065" t="s">
        <v>430</v>
      </c>
      <c r="ESI44" s="1065" t="s">
        <v>430</v>
      </c>
      <c r="ESJ44" s="1065" t="s">
        <v>430</v>
      </c>
      <c r="ESK44" s="1065" t="s">
        <v>430</v>
      </c>
      <c r="ESL44" s="1065" t="s">
        <v>430</v>
      </c>
      <c r="ESM44" s="1065" t="s">
        <v>430</v>
      </c>
      <c r="ESN44" s="1065" t="s">
        <v>430</v>
      </c>
      <c r="ESO44" s="1065" t="s">
        <v>430</v>
      </c>
      <c r="ESP44" s="1065" t="s">
        <v>430</v>
      </c>
      <c r="ESQ44" s="1065" t="s">
        <v>430</v>
      </c>
      <c r="ESR44" s="1065" t="s">
        <v>430</v>
      </c>
      <c r="ESS44" s="1065" t="s">
        <v>430</v>
      </c>
      <c r="EST44" s="1065" t="s">
        <v>430</v>
      </c>
      <c r="ESU44" s="1065" t="s">
        <v>430</v>
      </c>
      <c r="ESV44" s="1065" t="s">
        <v>430</v>
      </c>
      <c r="ESW44" s="1065" t="s">
        <v>430</v>
      </c>
      <c r="ESX44" s="1065" t="s">
        <v>430</v>
      </c>
      <c r="ESY44" s="1065" t="s">
        <v>430</v>
      </c>
      <c r="ESZ44" s="1065" t="s">
        <v>430</v>
      </c>
      <c r="ETA44" s="1065" t="s">
        <v>430</v>
      </c>
      <c r="ETB44" s="1065" t="s">
        <v>430</v>
      </c>
      <c r="ETC44" s="1065" t="s">
        <v>430</v>
      </c>
      <c r="ETD44" s="1065" t="s">
        <v>430</v>
      </c>
      <c r="ETE44" s="1065" t="s">
        <v>430</v>
      </c>
      <c r="ETF44" s="1065" t="s">
        <v>430</v>
      </c>
      <c r="ETG44" s="1065" t="s">
        <v>430</v>
      </c>
      <c r="ETH44" s="1065" t="s">
        <v>430</v>
      </c>
      <c r="ETI44" s="1065" t="s">
        <v>430</v>
      </c>
      <c r="ETJ44" s="1065" t="s">
        <v>430</v>
      </c>
      <c r="ETK44" s="1065" t="s">
        <v>430</v>
      </c>
      <c r="ETL44" s="1065" t="s">
        <v>430</v>
      </c>
      <c r="ETM44" s="1065" t="s">
        <v>430</v>
      </c>
      <c r="ETN44" s="1065" t="s">
        <v>430</v>
      </c>
      <c r="ETO44" s="1065" t="s">
        <v>430</v>
      </c>
      <c r="ETP44" s="1065" t="s">
        <v>430</v>
      </c>
      <c r="ETQ44" s="1065" t="s">
        <v>430</v>
      </c>
      <c r="ETR44" s="1065" t="s">
        <v>430</v>
      </c>
      <c r="ETS44" s="1065" t="s">
        <v>430</v>
      </c>
      <c r="ETT44" s="1065" t="s">
        <v>430</v>
      </c>
      <c r="ETU44" s="1065" t="s">
        <v>430</v>
      </c>
      <c r="ETV44" s="1065" t="s">
        <v>430</v>
      </c>
      <c r="ETW44" s="1065" t="s">
        <v>430</v>
      </c>
      <c r="ETX44" s="1065" t="s">
        <v>430</v>
      </c>
      <c r="ETY44" s="1065" t="s">
        <v>430</v>
      </c>
      <c r="ETZ44" s="1065" t="s">
        <v>430</v>
      </c>
      <c r="EUA44" s="1065" t="s">
        <v>430</v>
      </c>
      <c r="EUB44" s="1065" t="s">
        <v>430</v>
      </c>
      <c r="EUC44" s="1065" t="s">
        <v>430</v>
      </c>
      <c r="EUD44" s="1065" t="s">
        <v>430</v>
      </c>
      <c r="EUE44" s="1065" t="s">
        <v>430</v>
      </c>
      <c r="EUF44" s="1065" t="s">
        <v>430</v>
      </c>
      <c r="EUG44" s="1065" t="s">
        <v>430</v>
      </c>
      <c r="EUH44" s="1065" t="s">
        <v>430</v>
      </c>
      <c r="EUI44" s="1065" t="s">
        <v>430</v>
      </c>
      <c r="EUJ44" s="1065" t="s">
        <v>430</v>
      </c>
      <c r="EUK44" s="1065" t="s">
        <v>430</v>
      </c>
      <c r="EUL44" s="1065" t="s">
        <v>430</v>
      </c>
      <c r="EUM44" s="1065" t="s">
        <v>430</v>
      </c>
      <c r="EUN44" s="1065" t="s">
        <v>430</v>
      </c>
      <c r="EUO44" s="1065" t="s">
        <v>430</v>
      </c>
      <c r="EUP44" s="1065" t="s">
        <v>430</v>
      </c>
      <c r="EUQ44" s="1065" t="s">
        <v>430</v>
      </c>
      <c r="EUR44" s="1065" t="s">
        <v>430</v>
      </c>
      <c r="EUS44" s="1065" t="s">
        <v>430</v>
      </c>
      <c r="EUT44" s="1065" t="s">
        <v>430</v>
      </c>
      <c r="EUU44" s="1065" t="s">
        <v>430</v>
      </c>
      <c r="EUV44" s="1065" t="s">
        <v>430</v>
      </c>
      <c r="EUW44" s="1065" t="s">
        <v>430</v>
      </c>
      <c r="EUX44" s="1065" t="s">
        <v>430</v>
      </c>
      <c r="EUY44" s="1065" t="s">
        <v>430</v>
      </c>
      <c r="EUZ44" s="1065" t="s">
        <v>430</v>
      </c>
      <c r="EVA44" s="1065" t="s">
        <v>430</v>
      </c>
      <c r="EVB44" s="1065" t="s">
        <v>430</v>
      </c>
      <c r="EVC44" s="1065" t="s">
        <v>430</v>
      </c>
      <c r="EVD44" s="1065" t="s">
        <v>430</v>
      </c>
      <c r="EVE44" s="1065" t="s">
        <v>430</v>
      </c>
      <c r="EVF44" s="1065" t="s">
        <v>430</v>
      </c>
      <c r="EVG44" s="1065" t="s">
        <v>430</v>
      </c>
      <c r="EVH44" s="1065" t="s">
        <v>430</v>
      </c>
      <c r="EVI44" s="1065" t="s">
        <v>430</v>
      </c>
      <c r="EVJ44" s="1065" t="s">
        <v>430</v>
      </c>
      <c r="EVK44" s="1065" t="s">
        <v>430</v>
      </c>
      <c r="EVL44" s="1065" t="s">
        <v>430</v>
      </c>
      <c r="EVM44" s="1065" t="s">
        <v>430</v>
      </c>
      <c r="EVN44" s="1065" t="s">
        <v>430</v>
      </c>
      <c r="EVO44" s="1065" t="s">
        <v>430</v>
      </c>
      <c r="EVP44" s="1065" t="s">
        <v>430</v>
      </c>
      <c r="EVQ44" s="1065" t="s">
        <v>430</v>
      </c>
      <c r="EVR44" s="1065" t="s">
        <v>430</v>
      </c>
      <c r="EVS44" s="1065" t="s">
        <v>430</v>
      </c>
      <c r="EVT44" s="1065" t="s">
        <v>430</v>
      </c>
      <c r="EVU44" s="1065" t="s">
        <v>430</v>
      </c>
      <c r="EVV44" s="1065" t="s">
        <v>430</v>
      </c>
      <c r="EVW44" s="1065" t="s">
        <v>430</v>
      </c>
      <c r="EVX44" s="1065" t="s">
        <v>430</v>
      </c>
      <c r="EVY44" s="1065" t="s">
        <v>430</v>
      </c>
      <c r="EVZ44" s="1065" t="s">
        <v>430</v>
      </c>
      <c r="EWA44" s="1065" t="s">
        <v>430</v>
      </c>
      <c r="EWB44" s="1065" t="s">
        <v>430</v>
      </c>
      <c r="EWC44" s="1065" t="s">
        <v>430</v>
      </c>
      <c r="EWD44" s="1065" t="s">
        <v>430</v>
      </c>
      <c r="EWE44" s="1065" t="s">
        <v>430</v>
      </c>
      <c r="EWF44" s="1065" t="s">
        <v>430</v>
      </c>
      <c r="EWG44" s="1065" t="s">
        <v>430</v>
      </c>
      <c r="EWH44" s="1065" t="s">
        <v>430</v>
      </c>
      <c r="EWI44" s="1065" t="s">
        <v>430</v>
      </c>
      <c r="EWJ44" s="1065" t="s">
        <v>430</v>
      </c>
      <c r="EWK44" s="1065" t="s">
        <v>430</v>
      </c>
      <c r="EWL44" s="1065" t="s">
        <v>430</v>
      </c>
      <c r="EWM44" s="1065" t="s">
        <v>430</v>
      </c>
      <c r="EWN44" s="1065" t="s">
        <v>430</v>
      </c>
      <c r="EWO44" s="1065" t="s">
        <v>430</v>
      </c>
      <c r="EWP44" s="1065" t="s">
        <v>430</v>
      </c>
      <c r="EWQ44" s="1065" t="s">
        <v>430</v>
      </c>
      <c r="EWR44" s="1065" t="s">
        <v>430</v>
      </c>
      <c r="EWS44" s="1065" t="s">
        <v>430</v>
      </c>
      <c r="EWT44" s="1065" t="s">
        <v>430</v>
      </c>
      <c r="EWU44" s="1065" t="s">
        <v>430</v>
      </c>
      <c r="EWV44" s="1065" t="s">
        <v>430</v>
      </c>
      <c r="EWW44" s="1065" t="s">
        <v>430</v>
      </c>
      <c r="EWX44" s="1065" t="s">
        <v>430</v>
      </c>
      <c r="EWY44" s="1065" t="s">
        <v>430</v>
      </c>
      <c r="EWZ44" s="1065" t="s">
        <v>430</v>
      </c>
      <c r="EXA44" s="1065" t="s">
        <v>430</v>
      </c>
      <c r="EXB44" s="1065" t="s">
        <v>430</v>
      </c>
      <c r="EXC44" s="1065" t="s">
        <v>430</v>
      </c>
      <c r="EXD44" s="1065" t="s">
        <v>430</v>
      </c>
      <c r="EXE44" s="1065" t="s">
        <v>430</v>
      </c>
      <c r="EXF44" s="1065" t="s">
        <v>430</v>
      </c>
      <c r="EXG44" s="1065" t="s">
        <v>430</v>
      </c>
      <c r="EXH44" s="1065" t="s">
        <v>430</v>
      </c>
      <c r="EXI44" s="1065" t="s">
        <v>430</v>
      </c>
      <c r="EXJ44" s="1065" t="s">
        <v>430</v>
      </c>
      <c r="EXK44" s="1065" t="s">
        <v>430</v>
      </c>
      <c r="EXL44" s="1065" t="s">
        <v>430</v>
      </c>
      <c r="EXM44" s="1065" t="s">
        <v>430</v>
      </c>
      <c r="EXN44" s="1065" t="s">
        <v>430</v>
      </c>
      <c r="EXO44" s="1065" t="s">
        <v>430</v>
      </c>
      <c r="EXP44" s="1065" t="s">
        <v>430</v>
      </c>
      <c r="EXQ44" s="1065" t="s">
        <v>430</v>
      </c>
      <c r="EXR44" s="1065" t="s">
        <v>430</v>
      </c>
      <c r="EXS44" s="1065" t="s">
        <v>430</v>
      </c>
      <c r="EXT44" s="1065" t="s">
        <v>430</v>
      </c>
      <c r="EXU44" s="1065" t="s">
        <v>430</v>
      </c>
      <c r="EXV44" s="1065" t="s">
        <v>430</v>
      </c>
      <c r="EXW44" s="1065" t="s">
        <v>430</v>
      </c>
      <c r="EXX44" s="1065" t="s">
        <v>430</v>
      </c>
      <c r="EXY44" s="1065" t="s">
        <v>430</v>
      </c>
      <c r="EXZ44" s="1065" t="s">
        <v>430</v>
      </c>
      <c r="EYA44" s="1065" t="s">
        <v>430</v>
      </c>
      <c r="EYB44" s="1065" t="s">
        <v>430</v>
      </c>
      <c r="EYC44" s="1065" t="s">
        <v>430</v>
      </c>
      <c r="EYD44" s="1065" t="s">
        <v>430</v>
      </c>
      <c r="EYE44" s="1065" t="s">
        <v>430</v>
      </c>
      <c r="EYF44" s="1065" t="s">
        <v>430</v>
      </c>
      <c r="EYG44" s="1065" t="s">
        <v>430</v>
      </c>
      <c r="EYH44" s="1065" t="s">
        <v>430</v>
      </c>
      <c r="EYI44" s="1065" t="s">
        <v>430</v>
      </c>
      <c r="EYJ44" s="1065" t="s">
        <v>430</v>
      </c>
      <c r="EYK44" s="1065" t="s">
        <v>430</v>
      </c>
      <c r="EYL44" s="1065" t="s">
        <v>430</v>
      </c>
      <c r="EYM44" s="1065" t="s">
        <v>430</v>
      </c>
      <c r="EYN44" s="1065" t="s">
        <v>430</v>
      </c>
      <c r="EYO44" s="1065" t="s">
        <v>430</v>
      </c>
      <c r="EYP44" s="1065" t="s">
        <v>430</v>
      </c>
      <c r="EYQ44" s="1065" t="s">
        <v>430</v>
      </c>
      <c r="EYR44" s="1065" t="s">
        <v>430</v>
      </c>
      <c r="EYS44" s="1065" t="s">
        <v>430</v>
      </c>
      <c r="EYT44" s="1065" t="s">
        <v>430</v>
      </c>
      <c r="EYU44" s="1065" t="s">
        <v>430</v>
      </c>
      <c r="EYV44" s="1065" t="s">
        <v>430</v>
      </c>
      <c r="EYW44" s="1065" t="s">
        <v>430</v>
      </c>
      <c r="EYX44" s="1065" t="s">
        <v>430</v>
      </c>
      <c r="EYY44" s="1065" t="s">
        <v>430</v>
      </c>
      <c r="EYZ44" s="1065" t="s">
        <v>430</v>
      </c>
      <c r="EZA44" s="1065" t="s">
        <v>430</v>
      </c>
      <c r="EZB44" s="1065" t="s">
        <v>430</v>
      </c>
      <c r="EZC44" s="1065" t="s">
        <v>430</v>
      </c>
      <c r="EZD44" s="1065" t="s">
        <v>430</v>
      </c>
      <c r="EZE44" s="1065" t="s">
        <v>430</v>
      </c>
      <c r="EZF44" s="1065" t="s">
        <v>430</v>
      </c>
      <c r="EZG44" s="1065" t="s">
        <v>430</v>
      </c>
      <c r="EZH44" s="1065" t="s">
        <v>430</v>
      </c>
      <c r="EZI44" s="1065" t="s">
        <v>430</v>
      </c>
      <c r="EZJ44" s="1065" t="s">
        <v>430</v>
      </c>
      <c r="EZK44" s="1065" t="s">
        <v>430</v>
      </c>
      <c r="EZL44" s="1065" t="s">
        <v>430</v>
      </c>
      <c r="EZM44" s="1065" t="s">
        <v>430</v>
      </c>
      <c r="EZN44" s="1065" t="s">
        <v>430</v>
      </c>
      <c r="EZO44" s="1065" t="s">
        <v>430</v>
      </c>
      <c r="EZP44" s="1065" t="s">
        <v>430</v>
      </c>
      <c r="EZQ44" s="1065" t="s">
        <v>430</v>
      </c>
      <c r="EZR44" s="1065" t="s">
        <v>430</v>
      </c>
      <c r="EZS44" s="1065" t="s">
        <v>430</v>
      </c>
      <c r="EZT44" s="1065" t="s">
        <v>430</v>
      </c>
      <c r="EZU44" s="1065" t="s">
        <v>430</v>
      </c>
      <c r="EZV44" s="1065" t="s">
        <v>430</v>
      </c>
      <c r="EZW44" s="1065" t="s">
        <v>430</v>
      </c>
      <c r="EZX44" s="1065" t="s">
        <v>430</v>
      </c>
      <c r="EZY44" s="1065" t="s">
        <v>430</v>
      </c>
      <c r="EZZ44" s="1065" t="s">
        <v>430</v>
      </c>
      <c r="FAA44" s="1065" t="s">
        <v>430</v>
      </c>
      <c r="FAB44" s="1065" t="s">
        <v>430</v>
      </c>
      <c r="FAC44" s="1065" t="s">
        <v>430</v>
      </c>
      <c r="FAD44" s="1065" t="s">
        <v>430</v>
      </c>
      <c r="FAE44" s="1065" t="s">
        <v>430</v>
      </c>
      <c r="FAF44" s="1065" t="s">
        <v>430</v>
      </c>
      <c r="FAG44" s="1065" t="s">
        <v>430</v>
      </c>
      <c r="FAH44" s="1065" t="s">
        <v>430</v>
      </c>
      <c r="FAI44" s="1065" t="s">
        <v>430</v>
      </c>
      <c r="FAJ44" s="1065" t="s">
        <v>430</v>
      </c>
      <c r="FAK44" s="1065" t="s">
        <v>430</v>
      </c>
      <c r="FAL44" s="1065" t="s">
        <v>430</v>
      </c>
      <c r="FAM44" s="1065" t="s">
        <v>430</v>
      </c>
      <c r="FAN44" s="1065" t="s">
        <v>430</v>
      </c>
      <c r="FAO44" s="1065" t="s">
        <v>430</v>
      </c>
      <c r="FAP44" s="1065" t="s">
        <v>430</v>
      </c>
      <c r="FAQ44" s="1065" t="s">
        <v>430</v>
      </c>
      <c r="FAR44" s="1065" t="s">
        <v>430</v>
      </c>
      <c r="FAS44" s="1065" t="s">
        <v>430</v>
      </c>
      <c r="FAT44" s="1065" t="s">
        <v>430</v>
      </c>
      <c r="FAU44" s="1065" t="s">
        <v>430</v>
      </c>
      <c r="FAV44" s="1065" t="s">
        <v>430</v>
      </c>
      <c r="FAW44" s="1065" t="s">
        <v>430</v>
      </c>
      <c r="FAX44" s="1065" t="s">
        <v>430</v>
      </c>
      <c r="FAY44" s="1065" t="s">
        <v>430</v>
      </c>
      <c r="FAZ44" s="1065" t="s">
        <v>430</v>
      </c>
      <c r="FBA44" s="1065" t="s">
        <v>430</v>
      </c>
      <c r="FBB44" s="1065" t="s">
        <v>430</v>
      </c>
      <c r="FBC44" s="1065" t="s">
        <v>430</v>
      </c>
      <c r="FBD44" s="1065" t="s">
        <v>430</v>
      </c>
      <c r="FBE44" s="1065" t="s">
        <v>430</v>
      </c>
      <c r="FBF44" s="1065" t="s">
        <v>430</v>
      </c>
      <c r="FBG44" s="1065" t="s">
        <v>430</v>
      </c>
      <c r="FBH44" s="1065" t="s">
        <v>430</v>
      </c>
      <c r="FBI44" s="1065" t="s">
        <v>430</v>
      </c>
      <c r="FBJ44" s="1065" t="s">
        <v>430</v>
      </c>
      <c r="FBK44" s="1065" t="s">
        <v>430</v>
      </c>
      <c r="FBL44" s="1065" t="s">
        <v>430</v>
      </c>
      <c r="FBM44" s="1065" t="s">
        <v>430</v>
      </c>
      <c r="FBN44" s="1065" t="s">
        <v>430</v>
      </c>
      <c r="FBO44" s="1065" t="s">
        <v>430</v>
      </c>
      <c r="FBP44" s="1065" t="s">
        <v>430</v>
      </c>
      <c r="FBQ44" s="1065" t="s">
        <v>430</v>
      </c>
      <c r="FBR44" s="1065" t="s">
        <v>430</v>
      </c>
      <c r="FBS44" s="1065" t="s">
        <v>430</v>
      </c>
      <c r="FBT44" s="1065" t="s">
        <v>430</v>
      </c>
      <c r="FBU44" s="1065" t="s">
        <v>430</v>
      </c>
      <c r="FBV44" s="1065" t="s">
        <v>430</v>
      </c>
      <c r="FBW44" s="1065" t="s">
        <v>430</v>
      </c>
      <c r="FBX44" s="1065" t="s">
        <v>430</v>
      </c>
      <c r="FBY44" s="1065" t="s">
        <v>430</v>
      </c>
      <c r="FBZ44" s="1065" t="s">
        <v>430</v>
      </c>
      <c r="FCA44" s="1065" t="s">
        <v>430</v>
      </c>
      <c r="FCB44" s="1065" t="s">
        <v>430</v>
      </c>
      <c r="FCC44" s="1065" t="s">
        <v>430</v>
      </c>
      <c r="FCD44" s="1065" t="s">
        <v>430</v>
      </c>
      <c r="FCE44" s="1065" t="s">
        <v>430</v>
      </c>
      <c r="FCF44" s="1065" t="s">
        <v>430</v>
      </c>
      <c r="FCG44" s="1065" t="s">
        <v>430</v>
      </c>
      <c r="FCH44" s="1065" t="s">
        <v>430</v>
      </c>
      <c r="FCI44" s="1065" t="s">
        <v>430</v>
      </c>
      <c r="FCJ44" s="1065" t="s">
        <v>430</v>
      </c>
      <c r="FCK44" s="1065" t="s">
        <v>430</v>
      </c>
      <c r="FCL44" s="1065" t="s">
        <v>430</v>
      </c>
      <c r="FCM44" s="1065" t="s">
        <v>430</v>
      </c>
      <c r="FCN44" s="1065" t="s">
        <v>430</v>
      </c>
      <c r="FCO44" s="1065" t="s">
        <v>430</v>
      </c>
      <c r="FCP44" s="1065" t="s">
        <v>430</v>
      </c>
      <c r="FCQ44" s="1065" t="s">
        <v>430</v>
      </c>
      <c r="FCR44" s="1065" t="s">
        <v>430</v>
      </c>
      <c r="FCS44" s="1065" t="s">
        <v>430</v>
      </c>
      <c r="FCT44" s="1065" t="s">
        <v>430</v>
      </c>
      <c r="FCU44" s="1065" t="s">
        <v>430</v>
      </c>
      <c r="FCV44" s="1065" t="s">
        <v>430</v>
      </c>
      <c r="FCW44" s="1065" t="s">
        <v>430</v>
      </c>
      <c r="FCX44" s="1065" t="s">
        <v>430</v>
      </c>
      <c r="FCY44" s="1065" t="s">
        <v>430</v>
      </c>
      <c r="FCZ44" s="1065" t="s">
        <v>430</v>
      </c>
      <c r="FDA44" s="1065" t="s">
        <v>430</v>
      </c>
      <c r="FDB44" s="1065" t="s">
        <v>430</v>
      </c>
      <c r="FDC44" s="1065" t="s">
        <v>430</v>
      </c>
      <c r="FDD44" s="1065" t="s">
        <v>430</v>
      </c>
      <c r="FDE44" s="1065" t="s">
        <v>430</v>
      </c>
      <c r="FDF44" s="1065" t="s">
        <v>430</v>
      </c>
      <c r="FDG44" s="1065" t="s">
        <v>430</v>
      </c>
      <c r="FDH44" s="1065" t="s">
        <v>430</v>
      </c>
      <c r="FDI44" s="1065" t="s">
        <v>430</v>
      </c>
      <c r="FDJ44" s="1065" t="s">
        <v>430</v>
      </c>
      <c r="FDK44" s="1065" t="s">
        <v>430</v>
      </c>
      <c r="FDL44" s="1065" t="s">
        <v>430</v>
      </c>
      <c r="FDM44" s="1065" t="s">
        <v>430</v>
      </c>
      <c r="FDN44" s="1065" t="s">
        <v>430</v>
      </c>
      <c r="FDO44" s="1065" t="s">
        <v>430</v>
      </c>
      <c r="FDP44" s="1065" t="s">
        <v>430</v>
      </c>
      <c r="FDQ44" s="1065" t="s">
        <v>430</v>
      </c>
      <c r="FDR44" s="1065" t="s">
        <v>430</v>
      </c>
      <c r="FDS44" s="1065" t="s">
        <v>430</v>
      </c>
      <c r="FDT44" s="1065" t="s">
        <v>430</v>
      </c>
      <c r="FDU44" s="1065" t="s">
        <v>430</v>
      </c>
      <c r="FDV44" s="1065" t="s">
        <v>430</v>
      </c>
      <c r="FDW44" s="1065" t="s">
        <v>430</v>
      </c>
      <c r="FDX44" s="1065" t="s">
        <v>430</v>
      </c>
      <c r="FDY44" s="1065" t="s">
        <v>430</v>
      </c>
      <c r="FDZ44" s="1065" t="s">
        <v>430</v>
      </c>
      <c r="FEA44" s="1065" t="s">
        <v>430</v>
      </c>
      <c r="FEB44" s="1065" t="s">
        <v>430</v>
      </c>
      <c r="FEC44" s="1065" t="s">
        <v>430</v>
      </c>
      <c r="FED44" s="1065" t="s">
        <v>430</v>
      </c>
      <c r="FEE44" s="1065" t="s">
        <v>430</v>
      </c>
      <c r="FEF44" s="1065" t="s">
        <v>430</v>
      </c>
      <c r="FEG44" s="1065" t="s">
        <v>430</v>
      </c>
      <c r="FEH44" s="1065" t="s">
        <v>430</v>
      </c>
      <c r="FEI44" s="1065" t="s">
        <v>430</v>
      </c>
      <c r="FEJ44" s="1065" t="s">
        <v>430</v>
      </c>
      <c r="FEK44" s="1065" t="s">
        <v>430</v>
      </c>
      <c r="FEL44" s="1065" t="s">
        <v>430</v>
      </c>
      <c r="FEM44" s="1065" t="s">
        <v>430</v>
      </c>
      <c r="FEN44" s="1065" t="s">
        <v>430</v>
      </c>
      <c r="FEO44" s="1065" t="s">
        <v>430</v>
      </c>
      <c r="FEP44" s="1065" t="s">
        <v>430</v>
      </c>
      <c r="FEQ44" s="1065" t="s">
        <v>430</v>
      </c>
      <c r="FER44" s="1065" t="s">
        <v>430</v>
      </c>
      <c r="FES44" s="1065" t="s">
        <v>430</v>
      </c>
      <c r="FET44" s="1065" t="s">
        <v>430</v>
      </c>
      <c r="FEU44" s="1065" t="s">
        <v>430</v>
      </c>
      <c r="FEV44" s="1065" t="s">
        <v>430</v>
      </c>
      <c r="FEW44" s="1065" t="s">
        <v>430</v>
      </c>
      <c r="FEX44" s="1065" t="s">
        <v>430</v>
      </c>
      <c r="FEY44" s="1065" t="s">
        <v>430</v>
      </c>
      <c r="FEZ44" s="1065" t="s">
        <v>430</v>
      </c>
      <c r="FFA44" s="1065" t="s">
        <v>430</v>
      </c>
      <c r="FFB44" s="1065" t="s">
        <v>430</v>
      </c>
      <c r="FFC44" s="1065" t="s">
        <v>430</v>
      </c>
      <c r="FFD44" s="1065" t="s">
        <v>430</v>
      </c>
      <c r="FFE44" s="1065" t="s">
        <v>430</v>
      </c>
      <c r="FFF44" s="1065" t="s">
        <v>430</v>
      </c>
      <c r="FFG44" s="1065" t="s">
        <v>430</v>
      </c>
      <c r="FFH44" s="1065" t="s">
        <v>430</v>
      </c>
      <c r="FFI44" s="1065" t="s">
        <v>430</v>
      </c>
      <c r="FFJ44" s="1065" t="s">
        <v>430</v>
      </c>
      <c r="FFK44" s="1065" t="s">
        <v>430</v>
      </c>
      <c r="FFL44" s="1065" t="s">
        <v>430</v>
      </c>
      <c r="FFM44" s="1065" t="s">
        <v>430</v>
      </c>
      <c r="FFN44" s="1065" t="s">
        <v>430</v>
      </c>
      <c r="FFO44" s="1065" t="s">
        <v>430</v>
      </c>
      <c r="FFP44" s="1065" t="s">
        <v>430</v>
      </c>
      <c r="FFQ44" s="1065" t="s">
        <v>430</v>
      </c>
      <c r="FFR44" s="1065" t="s">
        <v>430</v>
      </c>
      <c r="FFS44" s="1065" t="s">
        <v>430</v>
      </c>
      <c r="FFT44" s="1065" t="s">
        <v>430</v>
      </c>
      <c r="FFU44" s="1065" t="s">
        <v>430</v>
      </c>
      <c r="FFV44" s="1065" t="s">
        <v>430</v>
      </c>
      <c r="FFW44" s="1065" t="s">
        <v>430</v>
      </c>
      <c r="FFX44" s="1065" t="s">
        <v>430</v>
      </c>
      <c r="FFY44" s="1065" t="s">
        <v>430</v>
      </c>
      <c r="FFZ44" s="1065" t="s">
        <v>430</v>
      </c>
      <c r="FGA44" s="1065" t="s">
        <v>430</v>
      </c>
      <c r="FGB44" s="1065" t="s">
        <v>430</v>
      </c>
      <c r="FGC44" s="1065" t="s">
        <v>430</v>
      </c>
      <c r="FGD44" s="1065" t="s">
        <v>430</v>
      </c>
      <c r="FGE44" s="1065" t="s">
        <v>430</v>
      </c>
      <c r="FGF44" s="1065" t="s">
        <v>430</v>
      </c>
      <c r="FGG44" s="1065" t="s">
        <v>430</v>
      </c>
      <c r="FGH44" s="1065" t="s">
        <v>430</v>
      </c>
      <c r="FGI44" s="1065" t="s">
        <v>430</v>
      </c>
      <c r="FGJ44" s="1065" t="s">
        <v>430</v>
      </c>
      <c r="FGK44" s="1065" t="s">
        <v>430</v>
      </c>
      <c r="FGL44" s="1065" t="s">
        <v>430</v>
      </c>
      <c r="FGM44" s="1065" t="s">
        <v>430</v>
      </c>
      <c r="FGN44" s="1065" t="s">
        <v>430</v>
      </c>
      <c r="FGO44" s="1065" t="s">
        <v>430</v>
      </c>
      <c r="FGP44" s="1065" t="s">
        <v>430</v>
      </c>
      <c r="FGQ44" s="1065" t="s">
        <v>430</v>
      </c>
      <c r="FGR44" s="1065" t="s">
        <v>430</v>
      </c>
      <c r="FGS44" s="1065" t="s">
        <v>430</v>
      </c>
      <c r="FGT44" s="1065" t="s">
        <v>430</v>
      </c>
      <c r="FGU44" s="1065" t="s">
        <v>430</v>
      </c>
      <c r="FGV44" s="1065" t="s">
        <v>430</v>
      </c>
      <c r="FGW44" s="1065" t="s">
        <v>430</v>
      </c>
      <c r="FGX44" s="1065" t="s">
        <v>430</v>
      </c>
      <c r="FGY44" s="1065" t="s">
        <v>430</v>
      </c>
      <c r="FGZ44" s="1065" t="s">
        <v>430</v>
      </c>
      <c r="FHA44" s="1065" t="s">
        <v>430</v>
      </c>
      <c r="FHB44" s="1065" t="s">
        <v>430</v>
      </c>
      <c r="FHC44" s="1065" t="s">
        <v>430</v>
      </c>
      <c r="FHD44" s="1065" t="s">
        <v>430</v>
      </c>
      <c r="FHE44" s="1065" t="s">
        <v>430</v>
      </c>
      <c r="FHF44" s="1065" t="s">
        <v>430</v>
      </c>
      <c r="FHG44" s="1065" t="s">
        <v>430</v>
      </c>
      <c r="FHH44" s="1065" t="s">
        <v>430</v>
      </c>
      <c r="FHI44" s="1065" t="s">
        <v>430</v>
      </c>
      <c r="FHJ44" s="1065" t="s">
        <v>430</v>
      </c>
      <c r="FHK44" s="1065" t="s">
        <v>430</v>
      </c>
      <c r="FHL44" s="1065" t="s">
        <v>430</v>
      </c>
      <c r="FHM44" s="1065" t="s">
        <v>430</v>
      </c>
      <c r="FHN44" s="1065" t="s">
        <v>430</v>
      </c>
      <c r="FHO44" s="1065" t="s">
        <v>430</v>
      </c>
      <c r="FHP44" s="1065" t="s">
        <v>430</v>
      </c>
      <c r="FHQ44" s="1065" t="s">
        <v>430</v>
      </c>
      <c r="FHR44" s="1065" t="s">
        <v>430</v>
      </c>
      <c r="FHS44" s="1065" t="s">
        <v>430</v>
      </c>
      <c r="FHT44" s="1065" t="s">
        <v>430</v>
      </c>
      <c r="FHU44" s="1065" t="s">
        <v>430</v>
      </c>
      <c r="FHV44" s="1065" t="s">
        <v>430</v>
      </c>
      <c r="FHW44" s="1065" t="s">
        <v>430</v>
      </c>
      <c r="FHX44" s="1065" t="s">
        <v>430</v>
      </c>
      <c r="FHY44" s="1065" t="s">
        <v>430</v>
      </c>
      <c r="FHZ44" s="1065" t="s">
        <v>430</v>
      </c>
      <c r="FIA44" s="1065" t="s">
        <v>430</v>
      </c>
      <c r="FIB44" s="1065" t="s">
        <v>430</v>
      </c>
      <c r="FIC44" s="1065" t="s">
        <v>430</v>
      </c>
      <c r="FID44" s="1065" t="s">
        <v>430</v>
      </c>
      <c r="FIE44" s="1065" t="s">
        <v>430</v>
      </c>
      <c r="FIF44" s="1065" t="s">
        <v>430</v>
      </c>
      <c r="FIG44" s="1065" t="s">
        <v>430</v>
      </c>
      <c r="FIH44" s="1065" t="s">
        <v>430</v>
      </c>
      <c r="FII44" s="1065" t="s">
        <v>430</v>
      </c>
      <c r="FIJ44" s="1065" t="s">
        <v>430</v>
      </c>
      <c r="FIK44" s="1065" t="s">
        <v>430</v>
      </c>
      <c r="FIL44" s="1065" t="s">
        <v>430</v>
      </c>
      <c r="FIM44" s="1065" t="s">
        <v>430</v>
      </c>
      <c r="FIN44" s="1065" t="s">
        <v>430</v>
      </c>
      <c r="FIO44" s="1065" t="s">
        <v>430</v>
      </c>
      <c r="FIP44" s="1065" t="s">
        <v>430</v>
      </c>
      <c r="FIQ44" s="1065" t="s">
        <v>430</v>
      </c>
      <c r="FIR44" s="1065" t="s">
        <v>430</v>
      </c>
      <c r="FIS44" s="1065" t="s">
        <v>430</v>
      </c>
      <c r="FIT44" s="1065" t="s">
        <v>430</v>
      </c>
      <c r="FIU44" s="1065" t="s">
        <v>430</v>
      </c>
      <c r="FIV44" s="1065" t="s">
        <v>430</v>
      </c>
      <c r="FIW44" s="1065" t="s">
        <v>430</v>
      </c>
      <c r="FIX44" s="1065" t="s">
        <v>430</v>
      </c>
      <c r="FIY44" s="1065" t="s">
        <v>430</v>
      </c>
      <c r="FIZ44" s="1065" t="s">
        <v>430</v>
      </c>
      <c r="FJA44" s="1065" t="s">
        <v>430</v>
      </c>
      <c r="FJB44" s="1065" t="s">
        <v>430</v>
      </c>
      <c r="FJC44" s="1065" t="s">
        <v>430</v>
      </c>
      <c r="FJD44" s="1065" t="s">
        <v>430</v>
      </c>
      <c r="FJE44" s="1065" t="s">
        <v>430</v>
      </c>
      <c r="FJF44" s="1065" t="s">
        <v>430</v>
      </c>
      <c r="FJG44" s="1065" t="s">
        <v>430</v>
      </c>
      <c r="FJH44" s="1065" t="s">
        <v>430</v>
      </c>
      <c r="FJI44" s="1065" t="s">
        <v>430</v>
      </c>
      <c r="FJJ44" s="1065" t="s">
        <v>430</v>
      </c>
      <c r="FJK44" s="1065" t="s">
        <v>430</v>
      </c>
      <c r="FJL44" s="1065" t="s">
        <v>430</v>
      </c>
      <c r="FJM44" s="1065" t="s">
        <v>430</v>
      </c>
      <c r="FJN44" s="1065" t="s">
        <v>430</v>
      </c>
      <c r="FJO44" s="1065" t="s">
        <v>430</v>
      </c>
      <c r="FJP44" s="1065" t="s">
        <v>430</v>
      </c>
      <c r="FJQ44" s="1065" t="s">
        <v>430</v>
      </c>
      <c r="FJR44" s="1065" t="s">
        <v>430</v>
      </c>
      <c r="FJS44" s="1065" t="s">
        <v>430</v>
      </c>
      <c r="FJT44" s="1065" t="s">
        <v>430</v>
      </c>
      <c r="FJU44" s="1065" t="s">
        <v>430</v>
      </c>
      <c r="FJV44" s="1065" t="s">
        <v>430</v>
      </c>
      <c r="FJW44" s="1065" t="s">
        <v>430</v>
      </c>
      <c r="FJX44" s="1065" t="s">
        <v>430</v>
      </c>
      <c r="FJY44" s="1065" t="s">
        <v>430</v>
      </c>
      <c r="FJZ44" s="1065" t="s">
        <v>430</v>
      </c>
      <c r="FKA44" s="1065" t="s">
        <v>430</v>
      </c>
      <c r="FKB44" s="1065" t="s">
        <v>430</v>
      </c>
      <c r="FKC44" s="1065" t="s">
        <v>430</v>
      </c>
      <c r="FKD44" s="1065" t="s">
        <v>430</v>
      </c>
      <c r="FKE44" s="1065" t="s">
        <v>430</v>
      </c>
      <c r="FKF44" s="1065" t="s">
        <v>430</v>
      </c>
      <c r="FKG44" s="1065" t="s">
        <v>430</v>
      </c>
      <c r="FKH44" s="1065" t="s">
        <v>430</v>
      </c>
      <c r="FKI44" s="1065" t="s">
        <v>430</v>
      </c>
      <c r="FKJ44" s="1065" t="s">
        <v>430</v>
      </c>
      <c r="FKK44" s="1065" t="s">
        <v>430</v>
      </c>
      <c r="FKL44" s="1065" t="s">
        <v>430</v>
      </c>
      <c r="FKM44" s="1065" t="s">
        <v>430</v>
      </c>
      <c r="FKN44" s="1065" t="s">
        <v>430</v>
      </c>
      <c r="FKO44" s="1065" t="s">
        <v>430</v>
      </c>
      <c r="FKP44" s="1065" t="s">
        <v>430</v>
      </c>
      <c r="FKQ44" s="1065" t="s">
        <v>430</v>
      </c>
      <c r="FKR44" s="1065" t="s">
        <v>430</v>
      </c>
      <c r="FKS44" s="1065" t="s">
        <v>430</v>
      </c>
      <c r="FKT44" s="1065" t="s">
        <v>430</v>
      </c>
      <c r="FKU44" s="1065" t="s">
        <v>430</v>
      </c>
      <c r="FKV44" s="1065" t="s">
        <v>430</v>
      </c>
      <c r="FKW44" s="1065" t="s">
        <v>430</v>
      </c>
      <c r="FKX44" s="1065" t="s">
        <v>430</v>
      </c>
      <c r="FKY44" s="1065" t="s">
        <v>430</v>
      </c>
      <c r="FKZ44" s="1065" t="s">
        <v>430</v>
      </c>
      <c r="FLA44" s="1065" t="s">
        <v>430</v>
      </c>
      <c r="FLB44" s="1065" t="s">
        <v>430</v>
      </c>
      <c r="FLC44" s="1065" t="s">
        <v>430</v>
      </c>
      <c r="FLD44" s="1065" t="s">
        <v>430</v>
      </c>
      <c r="FLE44" s="1065" t="s">
        <v>430</v>
      </c>
      <c r="FLF44" s="1065" t="s">
        <v>430</v>
      </c>
      <c r="FLG44" s="1065" t="s">
        <v>430</v>
      </c>
      <c r="FLH44" s="1065" t="s">
        <v>430</v>
      </c>
      <c r="FLI44" s="1065" t="s">
        <v>430</v>
      </c>
      <c r="FLJ44" s="1065" t="s">
        <v>430</v>
      </c>
      <c r="FLK44" s="1065" t="s">
        <v>430</v>
      </c>
      <c r="FLL44" s="1065" t="s">
        <v>430</v>
      </c>
      <c r="FLM44" s="1065" t="s">
        <v>430</v>
      </c>
      <c r="FLN44" s="1065" t="s">
        <v>430</v>
      </c>
      <c r="FLO44" s="1065" t="s">
        <v>430</v>
      </c>
      <c r="FLP44" s="1065" t="s">
        <v>430</v>
      </c>
      <c r="FLQ44" s="1065" t="s">
        <v>430</v>
      </c>
      <c r="FLR44" s="1065" t="s">
        <v>430</v>
      </c>
      <c r="FLS44" s="1065" t="s">
        <v>430</v>
      </c>
      <c r="FLT44" s="1065" t="s">
        <v>430</v>
      </c>
      <c r="FLU44" s="1065" t="s">
        <v>430</v>
      </c>
      <c r="FLV44" s="1065" t="s">
        <v>430</v>
      </c>
      <c r="FLW44" s="1065" t="s">
        <v>430</v>
      </c>
      <c r="FLX44" s="1065" t="s">
        <v>430</v>
      </c>
      <c r="FLY44" s="1065" t="s">
        <v>430</v>
      </c>
      <c r="FLZ44" s="1065" t="s">
        <v>430</v>
      </c>
      <c r="FMA44" s="1065" t="s">
        <v>430</v>
      </c>
      <c r="FMB44" s="1065" t="s">
        <v>430</v>
      </c>
      <c r="FMC44" s="1065" t="s">
        <v>430</v>
      </c>
      <c r="FMD44" s="1065" t="s">
        <v>430</v>
      </c>
      <c r="FME44" s="1065" t="s">
        <v>430</v>
      </c>
      <c r="FMF44" s="1065" t="s">
        <v>430</v>
      </c>
      <c r="FMG44" s="1065" t="s">
        <v>430</v>
      </c>
      <c r="FMH44" s="1065" t="s">
        <v>430</v>
      </c>
      <c r="FMI44" s="1065" t="s">
        <v>430</v>
      </c>
      <c r="FMJ44" s="1065" t="s">
        <v>430</v>
      </c>
      <c r="FMK44" s="1065" t="s">
        <v>430</v>
      </c>
      <c r="FML44" s="1065" t="s">
        <v>430</v>
      </c>
      <c r="FMM44" s="1065" t="s">
        <v>430</v>
      </c>
      <c r="FMN44" s="1065" t="s">
        <v>430</v>
      </c>
      <c r="FMO44" s="1065" t="s">
        <v>430</v>
      </c>
      <c r="FMP44" s="1065" t="s">
        <v>430</v>
      </c>
      <c r="FMQ44" s="1065" t="s">
        <v>430</v>
      </c>
      <c r="FMR44" s="1065" t="s">
        <v>430</v>
      </c>
      <c r="FMS44" s="1065" t="s">
        <v>430</v>
      </c>
      <c r="FMT44" s="1065" t="s">
        <v>430</v>
      </c>
      <c r="FMU44" s="1065" t="s">
        <v>430</v>
      </c>
      <c r="FMV44" s="1065" t="s">
        <v>430</v>
      </c>
      <c r="FMW44" s="1065" t="s">
        <v>430</v>
      </c>
      <c r="FMX44" s="1065" t="s">
        <v>430</v>
      </c>
      <c r="FMY44" s="1065" t="s">
        <v>430</v>
      </c>
      <c r="FMZ44" s="1065" t="s">
        <v>430</v>
      </c>
      <c r="FNA44" s="1065" t="s">
        <v>430</v>
      </c>
      <c r="FNB44" s="1065" t="s">
        <v>430</v>
      </c>
      <c r="FNC44" s="1065" t="s">
        <v>430</v>
      </c>
      <c r="FND44" s="1065" t="s">
        <v>430</v>
      </c>
      <c r="FNE44" s="1065" t="s">
        <v>430</v>
      </c>
      <c r="FNF44" s="1065" t="s">
        <v>430</v>
      </c>
      <c r="FNG44" s="1065" t="s">
        <v>430</v>
      </c>
      <c r="FNH44" s="1065" t="s">
        <v>430</v>
      </c>
      <c r="FNI44" s="1065" t="s">
        <v>430</v>
      </c>
      <c r="FNJ44" s="1065" t="s">
        <v>430</v>
      </c>
      <c r="FNK44" s="1065" t="s">
        <v>430</v>
      </c>
      <c r="FNL44" s="1065" t="s">
        <v>430</v>
      </c>
      <c r="FNM44" s="1065" t="s">
        <v>430</v>
      </c>
      <c r="FNN44" s="1065" t="s">
        <v>430</v>
      </c>
      <c r="FNO44" s="1065" t="s">
        <v>430</v>
      </c>
      <c r="FNP44" s="1065" t="s">
        <v>430</v>
      </c>
      <c r="FNQ44" s="1065" t="s">
        <v>430</v>
      </c>
      <c r="FNR44" s="1065" t="s">
        <v>430</v>
      </c>
      <c r="FNS44" s="1065" t="s">
        <v>430</v>
      </c>
      <c r="FNT44" s="1065" t="s">
        <v>430</v>
      </c>
      <c r="FNU44" s="1065" t="s">
        <v>430</v>
      </c>
      <c r="FNV44" s="1065" t="s">
        <v>430</v>
      </c>
      <c r="FNW44" s="1065" t="s">
        <v>430</v>
      </c>
      <c r="FNX44" s="1065" t="s">
        <v>430</v>
      </c>
      <c r="FNY44" s="1065" t="s">
        <v>430</v>
      </c>
      <c r="FNZ44" s="1065" t="s">
        <v>430</v>
      </c>
      <c r="FOA44" s="1065" t="s">
        <v>430</v>
      </c>
      <c r="FOB44" s="1065" t="s">
        <v>430</v>
      </c>
      <c r="FOC44" s="1065" t="s">
        <v>430</v>
      </c>
      <c r="FOD44" s="1065" t="s">
        <v>430</v>
      </c>
      <c r="FOE44" s="1065" t="s">
        <v>430</v>
      </c>
      <c r="FOF44" s="1065" t="s">
        <v>430</v>
      </c>
      <c r="FOG44" s="1065" t="s">
        <v>430</v>
      </c>
      <c r="FOH44" s="1065" t="s">
        <v>430</v>
      </c>
      <c r="FOI44" s="1065" t="s">
        <v>430</v>
      </c>
      <c r="FOJ44" s="1065" t="s">
        <v>430</v>
      </c>
      <c r="FOK44" s="1065" t="s">
        <v>430</v>
      </c>
      <c r="FOL44" s="1065" t="s">
        <v>430</v>
      </c>
      <c r="FOM44" s="1065" t="s">
        <v>430</v>
      </c>
      <c r="FON44" s="1065" t="s">
        <v>430</v>
      </c>
      <c r="FOO44" s="1065" t="s">
        <v>430</v>
      </c>
      <c r="FOP44" s="1065" t="s">
        <v>430</v>
      </c>
      <c r="FOQ44" s="1065" t="s">
        <v>430</v>
      </c>
      <c r="FOR44" s="1065" t="s">
        <v>430</v>
      </c>
      <c r="FOS44" s="1065" t="s">
        <v>430</v>
      </c>
      <c r="FOT44" s="1065" t="s">
        <v>430</v>
      </c>
      <c r="FOU44" s="1065" t="s">
        <v>430</v>
      </c>
      <c r="FOV44" s="1065" t="s">
        <v>430</v>
      </c>
      <c r="FOW44" s="1065" t="s">
        <v>430</v>
      </c>
      <c r="FOX44" s="1065" t="s">
        <v>430</v>
      </c>
      <c r="FOY44" s="1065" t="s">
        <v>430</v>
      </c>
      <c r="FOZ44" s="1065" t="s">
        <v>430</v>
      </c>
      <c r="FPA44" s="1065" t="s">
        <v>430</v>
      </c>
      <c r="FPB44" s="1065" t="s">
        <v>430</v>
      </c>
      <c r="FPC44" s="1065" t="s">
        <v>430</v>
      </c>
      <c r="FPD44" s="1065" t="s">
        <v>430</v>
      </c>
      <c r="FPE44" s="1065" t="s">
        <v>430</v>
      </c>
      <c r="FPF44" s="1065" t="s">
        <v>430</v>
      </c>
      <c r="FPG44" s="1065" t="s">
        <v>430</v>
      </c>
      <c r="FPH44" s="1065" t="s">
        <v>430</v>
      </c>
      <c r="FPI44" s="1065" t="s">
        <v>430</v>
      </c>
      <c r="FPJ44" s="1065" t="s">
        <v>430</v>
      </c>
      <c r="FPK44" s="1065" t="s">
        <v>430</v>
      </c>
      <c r="FPL44" s="1065" t="s">
        <v>430</v>
      </c>
      <c r="FPM44" s="1065" t="s">
        <v>430</v>
      </c>
      <c r="FPN44" s="1065" t="s">
        <v>430</v>
      </c>
      <c r="FPO44" s="1065" t="s">
        <v>430</v>
      </c>
      <c r="FPP44" s="1065" t="s">
        <v>430</v>
      </c>
      <c r="FPQ44" s="1065" t="s">
        <v>430</v>
      </c>
      <c r="FPR44" s="1065" t="s">
        <v>430</v>
      </c>
      <c r="FPS44" s="1065" t="s">
        <v>430</v>
      </c>
      <c r="FPT44" s="1065" t="s">
        <v>430</v>
      </c>
      <c r="FPU44" s="1065" t="s">
        <v>430</v>
      </c>
      <c r="FPV44" s="1065" t="s">
        <v>430</v>
      </c>
      <c r="FPW44" s="1065" t="s">
        <v>430</v>
      </c>
      <c r="FPX44" s="1065" t="s">
        <v>430</v>
      </c>
      <c r="FPY44" s="1065" t="s">
        <v>430</v>
      </c>
      <c r="FPZ44" s="1065" t="s">
        <v>430</v>
      </c>
      <c r="FQA44" s="1065" t="s">
        <v>430</v>
      </c>
      <c r="FQB44" s="1065" t="s">
        <v>430</v>
      </c>
      <c r="FQC44" s="1065" t="s">
        <v>430</v>
      </c>
      <c r="FQD44" s="1065" t="s">
        <v>430</v>
      </c>
      <c r="FQE44" s="1065" t="s">
        <v>430</v>
      </c>
      <c r="FQF44" s="1065" t="s">
        <v>430</v>
      </c>
      <c r="FQG44" s="1065" t="s">
        <v>430</v>
      </c>
      <c r="FQH44" s="1065" t="s">
        <v>430</v>
      </c>
      <c r="FQI44" s="1065" t="s">
        <v>430</v>
      </c>
      <c r="FQJ44" s="1065" t="s">
        <v>430</v>
      </c>
      <c r="FQK44" s="1065" t="s">
        <v>430</v>
      </c>
      <c r="FQL44" s="1065" t="s">
        <v>430</v>
      </c>
      <c r="FQM44" s="1065" t="s">
        <v>430</v>
      </c>
      <c r="FQN44" s="1065" t="s">
        <v>430</v>
      </c>
      <c r="FQO44" s="1065" t="s">
        <v>430</v>
      </c>
      <c r="FQP44" s="1065" t="s">
        <v>430</v>
      </c>
      <c r="FQQ44" s="1065" t="s">
        <v>430</v>
      </c>
      <c r="FQR44" s="1065" t="s">
        <v>430</v>
      </c>
      <c r="FQS44" s="1065" t="s">
        <v>430</v>
      </c>
      <c r="FQT44" s="1065" t="s">
        <v>430</v>
      </c>
      <c r="FQU44" s="1065" t="s">
        <v>430</v>
      </c>
      <c r="FQV44" s="1065" t="s">
        <v>430</v>
      </c>
      <c r="FQW44" s="1065" t="s">
        <v>430</v>
      </c>
      <c r="FQX44" s="1065" t="s">
        <v>430</v>
      </c>
      <c r="FQY44" s="1065" t="s">
        <v>430</v>
      </c>
      <c r="FQZ44" s="1065" t="s">
        <v>430</v>
      </c>
      <c r="FRA44" s="1065" t="s">
        <v>430</v>
      </c>
      <c r="FRB44" s="1065" t="s">
        <v>430</v>
      </c>
      <c r="FRC44" s="1065" t="s">
        <v>430</v>
      </c>
      <c r="FRD44" s="1065" t="s">
        <v>430</v>
      </c>
      <c r="FRE44" s="1065" t="s">
        <v>430</v>
      </c>
      <c r="FRF44" s="1065" t="s">
        <v>430</v>
      </c>
      <c r="FRG44" s="1065" t="s">
        <v>430</v>
      </c>
      <c r="FRH44" s="1065" t="s">
        <v>430</v>
      </c>
      <c r="FRI44" s="1065" t="s">
        <v>430</v>
      </c>
      <c r="FRJ44" s="1065" t="s">
        <v>430</v>
      </c>
      <c r="FRK44" s="1065" t="s">
        <v>430</v>
      </c>
      <c r="FRL44" s="1065" t="s">
        <v>430</v>
      </c>
      <c r="FRM44" s="1065" t="s">
        <v>430</v>
      </c>
      <c r="FRN44" s="1065" t="s">
        <v>430</v>
      </c>
      <c r="FRO44" s="1065" t="s">
        <v>430</v>
      </c>
      <c r="FRP44" s="1065" t="s">
        <v>430</v>
      </c>
      <c r="FRQ44" s="1065" t="s">
        <v>430</v>
      </c>
      <c r="FRR44" s="1065" t="s">
        <v>430</v>
      </c>
      <c r="FRS44" s="1065" t="s">
        <v>430</v>
      </c>
      <c r="FRT44" s="1065" t="s">
        <v>430</v>
      </c>
      <c r="FRU44" s="1065" t="s">
        <v>430</v>
      </c>
      <c r="FRV44" s="1065" t="s">
        <v>430</v>
      </c>
      <c r="FRW44" s="1065" t="s">
        <v>430</v>
      </c>
      <c r="FRX44" s="1065" t="s">
        <v>430</v>
      </c>
      <c r="FRY44" s="1065" t="s">
        <v>430</v>
      </c>
      <c r="FRZ44" s="1065" t="s">
        <v>430</v>
      </c>
      <c r="FSA44" s="1065" t="s">
        <v>430</v>
      </c>
      <c r="FSB44" s="1065" t="s">
        <v>430</v>
      </c>
      <c r="FSC44" s="1065" t="s">
        <v>430</v>
      </c>
      <c r="FSD44" s="1065" t="s">
        <v>430</v>
      </c>
      <c r="FSE44" s="1065" t="s">
        <v>430</v>
      </c>
      <c r="FSF44" s="1065" t="s">
        <v>430</v>
      </c>
      <c r="FSG44" s="1065" t="s">
        <v>430</v>
      </c>
      <c r="FSH44" s="1065" t="s">
        <v>430</v>
      </c>
      <c r="FSI44" s="1065" t="s">
        <v>430</v>
      </c>
      <c r="FSJ44" s="1065" t="s">
        <v>430</v>
      </c>
      <c r="FSK44" s="1065" t="s">
        <v>430</v>
      </c>
      <c r="FSL44" s="1065" t="s">
        <v>430</v>
      </c>
      <c r="FSM44" s="1065" t="s">
        <v>430</v>
      </c>
      <c r="FSN44" s="1065" t="s">
        <v>430</v>
      </c>
      <c r="FSO44" s="1065" t="s">
        <v>430</v>
      </c>
      <c r="FSP44" s="1065" t="s">
        <v>430</v>
      </c>
      <c r="FSQ44" s="1065" t="s">
        <v>430</v>
      </c>
      <c r="FSR44" s="1065" t="s">
        <v>430</v>
      </c>
      <c r="FSS44" s="1065" t="s">
        <v>430</v>
      </c>
      <c r="FST44" s="1065" t="s">
        <v>430</v>
      </c>
      <c r="FSU44" s="1065" t="s">
        <v>430</v>
      </c>
      <c r="FSV44" s="1065" t="s">
        <v>430</v>
      </c>
      <c r="FSW44" s="1065" t="s">
        <v>430</v>
      </c>
      <c r="FSX44" s="1065" t="s">
        <v>430</v>
      </c>
      <c r="FSY44" s="1065" t="s">
        <v>430</v>
      </c>
      <c r="FSZ44" s="1065" t="s">
        <v>430</v>
      </c>
      <c r="FTA44" s="1065" t="s">
        <v>430</v>
      </c>
      <c r="FTB44" s="1065" t="s">
        <v>430</v>
      </c>
      <c r="FTC44" s="1065" t="s">
        <v>430</v>
      </c>
      <c r="FTD44" s="1065" t="s">
        <v>430</v>
      </c>
      <c r="FTE44" s="1065" t="s">
        <v>430</v>
      </c>
      <c r="FTF44" s="1065" t="s">
        <v>430</v>
      </c>
      <c r="FTG44" s="1065" t="s">
        <v>430</v>
      </c>
      <c r="FTH44" s="1065" t="s">
        <v>430</v>
      </c>
      <c r="FTI44" s="1065" t="s">
        <v>430</v>
      </c>
      <c r="FTJ44" s="1065" t="s">
        <v>430</v>
      </c>
      <c r="FTK44" s="1065" t="s">
        <v>430</v>
      </c>
      <c r="FTL44" s="1065" t="s">
        <v>430</v>
      </c>
      <c r="FTM44" s="1065" t="s">
        <v>430</v>
      </c>
      <c r="FTN44" s="1065" t="s">
        <v>430</v>
      </c>
      <c r="FTO44" s="1065" t="s">
        <v>430</v>
      </c>
      <c r="FTP44" s="1065" t="s">
        <v>430</v>
      </c>
      <c r="FTQ44" s="1065" t="s">
        <v>430</v>
      </c>
      <c r="FTR44" s="1065" t="s">
        <v>430</v>
      </c>
      <c r="FTS44" s="1065" t="s">
        <v>430</v>
      </c>
      <c r="FTT44" s="1065" t="s">
        <v>430</v>
      </c>
      <c r="FTU44" s="1065" t="s">
        <v>430</v>
      </c>
      <c r="FTV44" s="1065" t="s">
        <v>430</v>
      </c>
      <c r="FTW44" s="1065" t="s">
        <v>430</v>
      </c>
      <c r="FTX44" s="1065" t="s">
        <v>430</v>
      </c>
      <c r="FTY44" s="1065" t="s">
        <v>430</v>
      </c>
      <c r="FTZ44" s="1065" t="s">
        <v>430</v>
      </c>
      <c r="FUA44" s="1065" t="s">
        <v>430</v>
      </c>
      <c r="FUB44" s="1065" t="s">
        <v>430</v>
      </c>
      <c r="FUC44" s="1065" t="s">
        <v>430</v>
      </c>
      <c r="FUD44" s="1065" t="s">
        <v>430</v>
      </c>
      <c r="FUE44" s="1065" t="s">
        <v>430</v>
      </c>
      <c r="FUF44" s="1065" t="s">
        <v>430</v>
      </c>
      <c r="FUG44" s="1065" t="s">
        <v>430</v>
      </c>
      <c r="FUH44" s="1065" t="s">
        <v>430</v>
      </c>
      <c r="FUI44" s="1065" t="s">
        <v>430</v>
      </c>
      <c r="FUJ44" s="1065" t="s">
        <v>430</v>
      </c>
      <c r="FUK44" s="1065" t="s">
        <v>430</v>
      </c>
      <c r="FUL44" s="1065" t="s">
        <v>430</v>
      </c>
      <c r="FUM44" s="1065" t="s">
        <v>430</v>
      </c>
      <c r="FUN44" s="1065" t="s">
        <v>430</v>
      </c>
      <c r="FUO44" s="1065" t="s">
        <v>430</v>
      </c>
      <c r="FUP44" s="1065" t="s">
        <v>430</v>
      </c>
      <c r="FUQ44" s="1065" t="s">
        <v>430</v>
      </c>
      <c r="FUR44" s="1065" t="s">
        <v>430</v>
      </c>
      <c r="FUS44" s="1065" t="s">
        <v>430</v>
      </c>
      <c r="FUT44" s="1065" t="s">
        <v>430</v>
      </c>
      <c r="FUU44" s="1065" t="s">
        <v>430</v>
      </c>
      <c r="FUV44" s="1065" t="s">
        <v>430</v>
      </c>
      <c r="FUW44" s="1065" t="s">
        <v>430</v>
      </c>
      <c r="FUX44" s="1065" t="s">
        <v>430</v>
      </c>
      <c r="FUY44" s="1065" t="s">
        <v>430</v>
      </c>
      <c r="FUZ44" s="1065" t="s">
        <v>430</v>
      </c>
      <c r="FVA44" s="1065" t="s">
        <v>430</v>
      </c>
      <c r="FVB44" s="1065" t="s">
        <v>430</v>
      </c>
      <c r="FVC44" s="1065" t="s">
        <v>430</v>
      </c>
      <c r="FVD44" s="1065" t="s">
        <v>430</v>
      </c>
      <c r="FVE44" s="1065" t="s">
        <v>430</v>
      </c>
      <c r="FVF44" s="1065" t="s">
        <v>430</v>
      </c>
      <c r="FVG44" s="1065" t="s">
        <v>430</v>
      </c>
      <c r="FVH44" s="1065" t="s">
        <v>430</v>
      </c>
      <c r="FVI44" s="1065" t="s">
        <v>430</v>
      </c>
      <c r="FVJ44" s="1065" t="s">
        <v>430</v>
      </c>
      <c r="FVK44" s="1065" t="s">
        <v>430</v>
      </c>
      <c r="FVL44" s="1065" t="s">
        <v>430</v>
      </c>
      <c r="FVM44" s="1065" t="s">
        <v>430</v>
      </c>
      <c r="FVN44" s="1065" t="s">
        <v>430</v>
      </c>
      <c r="FVO44" s="1065" t="s">
        <v>430</v>
      </c>
      <c r="FVP44" s="1065" t="s">
        <v>430</v>
      </c>
      <c r="FVQ44" s="1065" t="s">
        <v>430</v>
      </c>
      <c r="FVR44" s="1065" t="s">
        <v>430</v>
      </c>
      <c r="FVS44" s="1065" t="s">
        <v>430</v>
      </c>
      <c r="FVT44" s="1065" t="s">
        <v>430</v>
      </c>
      <c r="FVU44" s="1065" t="s">
        <v>430</v>
      </c>
      <c r="FVV44" s="1065" t="s">
        <v>430</v>
      </c>
      <c r="FVW44" s="1065" t="s">
        <v>430</v>
      </c>
      <c r="FVX44" s="1065" t="s">
        <v>430</v>
      </c>
      <c r="FVY44" s="1065" t="s">
        <v>430</v>
      </c>
      <c r="FVZ44" s="1065" t="s">
        <v>430</v>
      </c>
      <c r="FWA44" s="1065" t="s">
        <v>430</v>
      </c>
      <c r="FWB44" s="1065" t="s">
        <v>430</v>
      </c>
      <c r="FWC44" s="1065" t="s">
        <v>430</v>
      </c>
      <c r="FWD44" s="1065" t="s">
        <v>430</v>
      </c>
      <c r="FWE44" s="1065" t="s">
        <v>430</v>
      </c>
      <c r="FWF44" s="1065" t="s">
        <v>430</v>
      </c>
      <c r="FWG44" s="1065" t="s">
        <v>430</v>
      </c>
      <c r="FWH44" s="1065" t="s">
        <v>430</v>
      </c>
      <c r="FWI44" s="1065" t="s">
        <v>430</v>
      </c>
      <c r="FWJ44" s="1065" t="s">
        <v>430</v>
      </c>
      <c r="FWK44" s="1065" t="s">
        <v>430</v>
      </c>
      <c r="FWL44" s="1065" t="s">
        <v>430</v>
      </c>
      <c r="FWM44" s="1065" t="s">
        <v>430</v>
      </c>
      <c r="FWN44" s="1065" t="s">
        <v>430</v>
      </c>
      <c r="FWO44" s="1065" t="s">
        <v>430</v>
      </c>
      <c r="FWP44" s="1065" t="s">
        <v>430</v>
      </c>
      <c r="FWQ44" s="1065" t="s">
        <v>430</v>
      </c>
      <c r="FWR44" s="1065" t="s">
        <v>430</v>
      </c>
      <c r="FWS44" s="1065" t="s">
        <v>430</v>
      </c>
      <c r="FWT44" s="1065" t="s">
        <v>430</v>
      </c>
      <c r="FWU44" s="1065" t="s">
        <v>430</v>
      </c>
      <c r="FWV44" s="1065" t="s">
        <v>430</v>
      </c>
      <c r="FWW44" s="1065" t="s">
        <v>430</v>
      </c>
      <c r="FWX44" s="1065" t="s">
        <v>430</v>
      </c>
      <c r="FWY44" s="1065" t="s">
        <v>430</v>
      </c>
      <c r="FWZ44" s="1065" t="s">
        <v>430</v>
      </c>
      <c r="FXA44" s="1065" t="s">
        <v>430</v>
      </c>
      <c r="FXB44" s="1065" t="s">
        <v>430</v>
      </c>
      <c r="FXC44" s="1065" t="s">
        <v>430</v>
      </c>
      <c r="FXD44" s="1065" t="s">
        <v>430</v>
      </c>
      <c r="FXE44" s="1065" t="s">
        <v>430</v>
      </c>
      <c r="FXF44" s="1065" t="s">
        <v>430</v>
      </c>
      <c r="FXG44" s="1065" t="s">
        <v>430</v>
      </c>
      <c r="FXH44" s="1065" t="s">
        <v>430</v>
      </c>
      <c r="FXI44" s="1065" t="s">
        <v>430</v>
      </c>
      <c r="FXJ44" s="1065" t="s">
        <v>430</v>
      </c>
      <c r="FXK44" s="1065" t="s">
        <v>430</v>
      </c>
      <c r="FXL44" s="1065" t="s">
        <v>430</v>
      </c>
      <c r="FXM44" s="1065" t="s">
        <v>430</v>
      </c>
      <c r="FXN44" s="1065" t="s">
        <v>430</v>
      </c>
      <c r="FXO44" s="1065" t="s">
        <v>430</v>
      </c>
      <c r="FXP44" s="1065" t="s">
        <v>430</v>
      </c>
      <c r="FXQ44" s="1065" t="s">
        <v>430</v>
      </c>
      <c r="FXR44" s="1065" t="s">
        <v>430</v>
      </c>
      <c r="FXS44" s="1065" t="s">
        <v>430</v>
      </c>
      <c r="FXT44" s="1065" t="s">
        <v>430</v>
      </c>
      <c r="FXU44" s="1065" t="s">
        <v>430</v>
      </c>
      <c r="FXV44" s="1065" t="s">
        <v>430</v>
      </c>
      <c r="FXW44" s="1065" t="s">
        <v>430</v>
      </c>
      <c r="FXX44" s="1065" t="s">
        <v>430</v>
      </c>
      <c r="FXY44" s="1065" t="s">
        <v>430</v>
      </c>
      <c r="FXZ44" s="1065" t="s">
        <v>430</v>
      </c>
      <c r="FYA44" s="1065" t="s">
        <v>430</v>
      </c>
      <c r="FYB44" s="1065" t="s">
        <v>430</v>
      </c>
      <c r="FYC44" s="1065" t="s">
        <v>430</v>
      </c>
      <c r="FYD44" s="1065" t="s">
        <v>430</v>
      </c>
      <c r="FYE44" s="1065" t="s">
        <v>430</v>
      </c>
      <c r="FYF44" s="1065" t="s">
        <v>430</v>
      </c>
      <c r="FYG44" s="1065" t="s">
        <v>430</v>
      </c>
      <c r="FYH44" s="1065" t="s">
        <v>430</v>
      </c>
      <c r="FYI44" s="1065" t="s">
        <v>430</v>
      </c>
      <c r="FYJ44" s="1065" t="s">
        <v>430</v>
      </c>
      <c r="FYK44" s="1065" t="s">
        <v>430</v>
      </c>
      <c r="FYL44" s="1065" t="s">
        <v>430</v>
      </c>
      <c r="FYM44" s="1065" t="s">
        <v>430</v>
      </c>
      <c r="FYN44" s="1065" t="s">
        <v>430</v>
      </c>
      <c r="FYO44" s="1065" t="s">
        <v>430</v>
      </c>
      <c r="FYP44" s="1065" t="s">
        <v>430</v>
      </c>
      <c r="FYQ44" s="1065" t="s">
        <v>430</v>
      </c>
      <c r="FYR44" s="1065" t="s">
        <v>430</v>
      </c>
      <c r="FYS44" s="1065" t="s">
        <v>430</v>
      </c>
      <c r="FYT44" s="1065" t="s">
        <v>430</v>
      </c>
      <c r="FYU44" s="1065" t="s">
        <v>430</v>
      </c>
      <c r="FYV44" s="1065" t="s">
        <v>430</v>
      </c>
      <c r="FYW44" s="1065" t="s">
        <v>430</v>
      </c>
      <c r="FYX44" s="1065" t="s">
        <v>430</v>
      </c>
      <c r="FYY44" s="1065" t="s">
        <v>430</v>
      </c>
      <c r="FYZ44" s="1065" t="s">
        <v>430</v>
      </c>
      <c r="FZA44" s="1065" t="s">
        <v>430</v>
      </c>
      <c r="FZB44" s="1065" t="s">
        <v>430</v>
      </c>
      <c r="FZC44" s="1065" t="s">
        <v>430</v>
      </c>
      <c r="FZD44" s="1065" t="s">
        <v>430</v>
      </c>
      <c r="FZE44" s="1065" t="s">
        <v>430</v>
      </c>
      <c r="FZF44" s="1065" t="s">
        <v>430</v>
      </c>
      <c r="FZG44" s="1065" t="s">
        <v>430</v>
      </c>
      <c r="FZH44" s="1065" t="s">
        <v>430</v>
      </c>
      <c r="FZI44" s="1065" t="s">
        <v>430</v>
      </c>
      <c r="FZJ44" s="1065" t="s">
        <v>430</v>
      </c>
      <c r="FZK44" s="1065" t="s">
        <v>430</v>
      </c>
      <c r="FZL44" s="1065" t="s">
        <v>430</v>
      </c>
      <c r="FZM44" s="1065" t="s">
        <v>430</v>
      </c>
      <c r="FZN44" s="1065" t="s">
        <v>430</v>
      </c>
      <c r="FZO44" s="1065" t="s">
        <v>430</v>
      </c>
      <c r="FZP44" s="1065" t="s">
        <v>430</v>
      </c>
      <c r="FZQ44" s="1065" t="s">
        <v>430</v>
      </c>
      <c r="FZR44" s="1065" t="s">
        <v>430</v>
      </c>
      <c r="FZS44" s="1065" t="s">
        <v>430</v>
      </c>
      <c r="FZT44" s="1065" t="s">
        <v>430</v>
      </c>
      <c r="FZU44" s="1065" t="s">
        <v>430</v>
      </c>
      <c r="FZV44" s="1065" t="s">
        <v>430</v>
      </c>
      <c r="FZW44" s="1065" t="s">
        <v>430</v>
      </c>
      <c r="FZX44" s="1065" t="s">
        <v>430</v>
      </c>
      <c r="FZY44" s="1065" t="s">
        <v>430</v>
      </c>
      <c r="FZZ44" s="1065" t="s">
        <v>430</v>
      </c>
      <c r="GAA44" s="1065" t="s">
        <v>430</v>
      </c>
      <c r="GAB44" s="1065" t="s">
        <v>430</v>
      </c>
      <c r="GAC44" s="1065" t="s">
        <v>430</v>
      </c>
      <c r="GAD44" s="1065" t="s">
        <v>430</v>
      </c>
      <c r="GAE44" s="1065" t="s">
        <v>430</v>
      </c>
      <c r="GAF44" s="1065" t="s">
        <v>430</v>
      </c>
      <c r="GAG44" s="1065" t="s">
        <v>430</v>
      </c>
      <c r="GAH44" s="1065" t="s">
        <v>430</v>
      </c>
      <c r="GAI44" s="1065" t="s">
        <v>430</v>
      </c>
      <c r="GAJ44" s="1065" t="s">
        <v>430</v>
      </c>
      <c r="GAK44" s="1065" t="s">
        <v>430</v>
      </c>
      <c r="GAL44" s="1065" t="s">
        <v>430</v>
      </c>
      <c r="GAM44" s="1065" t="s">
        <v>430</v>
      </c>
      <c r="GAN44" s="1065" t="s">
        <v>430</v>
      </c>
      <c r="GAO44" s="1065" t="s">
        <v>430</v>
      </c>
      <c r="GAP44" s="1065" t="s">
        <v>430</v>
      </c>
      <c r="GAQ44" s="1065" t="s">
        <v>430</v>
      </c>
      <c r="GAR44" s="1065" t="s">
        <v>430</v>
      </c>
      <c r="GAS44" s="1065" t="s">
        <v>430</v>
      </c>
      <c r="GAT44" s="1065" t="s">
        <v>430</v>
      </c>
      <c r="GAU44" s="1065" t="s">
        <v>430</v>
      </c>
      <c r="GAV44" s="1065" t="s">
        <v>430</v>
      </c>
      <c r="GAW44" s="1065" t="s">
        <v>430</v>
      </c>
      <c r="GAX44" s="1065" t="s">
        <v>430</v>
      </c>
      <c r="GAY44" s="1065" t="s">
        <v>430</v>
      </c>
      <c r="GAZ44" s="1065" t="s">
        <v>430</v>
      </c>
      <c r="GBA44" s="1065" t="s">
        <v>430</v>
      </c>
      <c r="GBB44" s="1065" t="s">
        <v>430</v>
      </c>
      <c r="GBC44" s="1065" t="s">
        <v>430</v>
      </c>
      <c r="GBD44" s="1065" t="s">
        <v>430</v>
      </c>
      <c r="GBE44" s="1065" t="s">
        <v>430</v>
      </c>
      <c r="GBF44" s="1065" t="s">
        <v>430</v>
      </c>
      <c r="GBG44" s="1065" t="s">
        <v>430</v>
      </c>
      <c r="GBH44" s="1065" t="s">
        <v>430</v>
      </c>
      <c r="GBI44" s="1065" t="s">
        <v>430</v>
      </c>
      <c r="GBJ44" s="1065" t="s">
        <v>430</v>
      </c>
      <c r="GBK44" s="1065" t="s">
        <v>430</v>
      </c>
      <c r="GBL44" s="1065" t="s">
        <v>430</v>
      </c>
      <c r="GBM44" s="1065" t="s">
        <v>430</v>
      </c>
      <c r="GBN44" s="1065" t="s">
        <v>430</v>
      </c>
      <c r="GBO44" s="1065" t="s">
        <v>430</v>
      </c>
      <c r="GBP44" s="1065" t="s">
        <v>430</v>
      </c>
      <c r="GBQ44" s="1065" t="s">
        <v>430</v>
      </c>
      <c r="GBR44" s="1065" t="s">
        <v>430</v>
      </c>
      <c r="GBS44" s="1065" t="s">
        <v>430</v>
      </c>
      <c r="GBT44" s="1065" t="s">
        <v>430</v>
      </c>
      <c r="GBU44" s="1065" t="s">
        <v>430</v>
      </c>
      <c r="GBV44" s="1065" t="s">
        <v>430</v>
      </c>
      <c r="GBW44" s="1065" t="s">
        <v>430</v>
      </c>
      <c r="GBX44" s="1065" t="s">
        <v>430</v>
      </c>
      <c r="GBY44" s="1065" t="s">
        <v>430</v>
      </c>
      <c r="GBZ44" s="1065" t="s">
        <v>430</v>
      </c>
      <c r="GCA44" s="1065" t="s">
        <v>430</v>
      </c>
      <c r="GCB44" s="1065" t="s">
        <v>430</v>
      </c>
      <c r="GCC44" s="1065" t="s">
        <v>430</v>
      </c>
      <c r="GCD44" s="1065" t="s">
        <v>430</v>
      </c>
      <c r="GCE44" s="1065" t="s">
        <v>430</v>
      </c>
      <c r="GCF44" s="1065" t="s">
        <v>430</v>
      </c>
      <c r="GCG44" s="1065" t="s">
        <v>430</v>
      </c>
      <c r="GCH44" s="1065" t="s">
        <v>430</v>
      </c>
      <c r="GCI44" s="1065" t="s">
        <v>430</v>
      </c>
      <c r="GCJ44" s="1065" t="s">
        <v>430</v>
      </c>
      <c r="GCK44" s="1065" t="s">
        <v>430</v>
      </c>
      <c r="GCL44" s="1065" t="s">
        <v>430</v>
      </c>
      <c r="GCM44" s="1065" t="s">
        <v>430</v>
      </c>
      <c r="GCN44" s="1065" t="s">
        <v>430</v>
      </c>
      <c r="GCO44" s="1065" t="s">
        <v>430</v>
      </c>
      <c r="GCP44" s="1065" t="s">
        <v>430</v>
      </c>
      <c r="GCQ44" s="1065" t="s">
        <v>430</v>
      </c>
      <c r="GCR44" s="1065" t="s">
        <v>430</v>
      </c>
      <c r="GCS44" s="1065" t="s">
        <v>430</v>
      </c>
      <c r="GCT44" s="1065" t="s">
        <v>430</v>
      </c>
      <c r="GCU44" s="1065" t="s">
        <v>430</v>
      </c>
      <c r="GCV44" s="1065" t="s">
        <v>430</v>
      </c>
      <c r="GCW44" s="1065" t="s">
        <v>430</v>
      </c>
      <c r="GCX44" s="1065" t="s">
        <v>430</v>
      </c>
      <c r="GCY44" s="1065" t="s">
        <v>430</v>
      </c>
      <c r="GCZ44" s="1065" t="s">
        <v>430</v>
      </c>
      <c r="GDA44" s="1065" t="s">
        <v>430</v>
      </c>
      <c r="GDB44" s="1065" t="s">
        <v>430</v>
      </c>
      <c r="GDC44" s="1065" t="s">
        <v>430</v>
      </c>
      <c r="GDD44" s="1065" t="s">
        <v>430</v>
      </c>
      <c r="GDE44" s="1065" t="s">
        <v>430</v>
      </c>
      <c r="GDF44" s="1065" t="s">
        <v>430</v>
      </c>
      <c r="GDG44" s="1065" t="s">
        <v>430</v>
      </c>
      <c r="GDH44" s="1065" t="s">
        <v>430</v>
      </c>
      <c r="GDI44" s="1065" t="s">
        <v>430</v>
      </c>
      <c r="GDJ44" s="1065" t="s">
        <v>430</v>
      </c>
      <c r="GDK44" s="1065" t="s">
        <v>430</v>
      </c>
      <c r="GDL44" s="1065" t="s">
        <v>430</v>
      </c>
      <c r="GDM44" s="1065" t="s">
        <v>430</v>
      </c>
      <c r="GDN44" s="1065" t="s">
        <v>430</v>
      </c>
      <c r="GDO44" s="1065" t="s">
        <v>430</v>
      </c>
      <c r="GDP44" s="1065" t="s">
        <v>430</v>
      </c>
      <c r="GDQ44" s="1065" t="s">
        <v>430</v>
      </c>
      <c r="GDR44" s="1065" t="s">
        <v>430</v>
      </c>
      <c r="GDS44" s="1065" t="s">
        <v>430</v>
      </c>
      <c r="GDT44" s="1065" t="s">
        <v>430</v>
      </c>
      <c r="GDU44" s="1065" t="s">
        <v>430</v>
      </c>
      <c r="GDV44" s="1065" t="s">
        <v>430</v>
      </c>
      <c r="GDW44" s="1065" t="s">
        <v>430</v>
      </c>
      <c r="GDX44" s="1065" t="s">
        <v>430</v>
      </c>
      <c r="GDY44" s="1065" t="s">
        <v>430</v>
      </c>
      <c r="GDZ44" s="1065" t="s">
        <v>430</v>
      </c>
      <c r="GEA44" s="1065" t="s">
        <v>430</v>
      </c>
      <c r="GEB44" s="1065" t="s">
        <v>430</v>
      </c>
      <c r="GEC44" s="1065" t="s">
        <v>430</v>
      </c>
      <c r="GED44" s="1065" t="s">
        <v>430</v>
      </c>
      <c r="GEE44" s="1065" t="s">
        <v>430</v>
      </c>
      <c r="GEF44" s="1065" t="s">
        <v>430</v>
      </c>
      <c r="GEG44" s="1065" t="s">
        <v>430</v>
      </c>
      <c r="GEH44" s="1065" t="s">
        <v>430</v>
      </c>
      <c r="GEI44" s="1065" t="s">
        <v>430</v>
      </c>
      <c r="GEJ44" s="1065" t="s">
        <v>430</v>
      </c>
      <c r="GEK44" s="1065" t="s">
        <v>430</v>
      </c>
      <c r="GEL44" s="1065" t="s">
        <v>430</v>
      </c>
      <c r="GEM44" s="1065" t="s">
        <v>430</v>
      </c>
      <c r="GEN44" s="1065" t="s">
        <v>430</v>
      </c>
      <c r="GEO44" s="1065" t="s">
        <v>430</v>
      </c>
      <c r="GEP44" s="1065" t="s">
        <v>430</v>
      </c>
      <c r="GEQ44" s="1065" t="s">
        <v>430</v>
      </c>
      <c r="GER44" s="1065" t="s">
        <v>430</v>
      </c>
      <c r="GES44" s="1065" t="s">
        <v>430</v>
      </c>
      <c r="GET44" s="1065" t="s">
        <v>430</v>
      </c>
      <c r="GEU44" s="1065" t="s">
        <v>430</v>
      </c>
      <c r="GEV44" s="1065" t="s">
        <v>430</v>
      </c>
      <c r="GEW44" s="1065" t="s">
        <v>430</v>
      </c>
      <c r="GEX44" s="1065" t="s">
        <v>430</v>
      </c>
      <c r="GEY44" s="1065" t="s">
        <v>430</v>
      </c>
      <c r="GEZ44" s="1065" t="s">
        <v>430</v>
      </c>
      <c r="GFA44" s="1065" t="s">
        <v>430</v>
      </c>
      <c r="GFB44" s="1065" t="s">
        <v>430</v>
      </c>
      <c r="GFC44" s="1065" t="s">
        <v>430</v>
      </c>
      <c r="GFD44" s="1065" t="s">
        <v>430</v>
      </c>
      <c r="GFE44" s="1065" t="s">
        <v>430</v>
      </c>
      <c r="GFF44" s="1065" t="s">
        <v>430</v>
      </c>
      <c r="GFG44" s="1065" t="s">
        <v>430</v>
      </c>
      <c r="GFH44" s="1065" t="s">
        <v>430</v>
      </c>
      <c r="GFI44" s="1065" t="s">
        <v>430</v>
      </c>
      <c r="GFJ44" s="1065" t="s">
        <v>430</v>
      </c>
      <c r="GFK44" s="1065" t="s">
        <v>430</v>
      </c>
      <c r="GFL44" s="1065" t="s">
        <v>430</v>
      </c>
      <c r="GFM44" s="1065" t="s">
        <v>430</v>
      </c>
      <c r="GFN44" s="1065" t="s">
        <v>430</v>
      </c>
      <c r="GFO44" s="1065" t="s">
        <v>430</v>
      </c>
      <c r="GFP44" s="1065" t="s">
        <v>430</v>
      </c>
      <c r="GFQ44" s="1065" t="s">
        <v>430</v>
      </c>
      <c r="GFR44" s="1065" t="s">
        <v>430</v>
      </c>
      <c r="GFS44" s="1065" t="s">
        <v>430</v>
      </c>
      <c r="GFT44" s="1065" t="s">
        <v>430</v>
      </c>
      <c r="GFU44" s="1065" t="s">
        <v>430</v>
      </c>
      <c r="GFV44" s="1065" t="s">
        <v>430</v>
      </c>
      <c r="GFW44" s="1065" t="s">
        <v>430</v>
      </c>
      <c r="GFX44" s="1065" t="s">
        <v>430</v>
      </c>
      <c r="GFY44" s="1065" t="s">
        <v>430</v>
      </c>
      <c r="GFZ44" s="1065" t="s">
        <v>430</v>
      </c>
      <c r="GGA44" s="1065" t="s">
        <v>430</v>
      </c>
      <c r="GGB44" s="1065" t="s">
        <v>430</v>
      </c>
      <c r="GGC44" s="1065" t="s">
        <v>430</v>
      </c>
      <c r="GGD44" s="1065" t="s">
        <v>430</v>
      </c>
      <c r="GGE44" s="1065" t="s">
        <v>430</v>
      </c>
      <c r="GGF44" s="1065" t="s">
        <v>430</v>
      </c>
      <c r="GGG44" s="1065" t="s">
        <v>430</v>
      </c>
      <c r="GGH44" s="1065" t="s">
        <v>430</v>
      </c>
      <c r="GGI44" s="1065" t="s">
        <v>430</v>
      </c>
      <c r="GGJ44" s="1065" t="s">
        <v>430</v>
      </c>
      <c r="GGK44" s="1065" t="s">
        <v>430</v>
      </c>
      <c r="GGL44" s="1065" t="s">
        <v>430</v>
      </c>
      <c r="GGM44" s="1065" t="s">
        <v>430</v>
      </c>
      <c r="GGN44" s="1065" t="s">
        <v>430</v>
      </c>
      <c r="GGO44" s="1065" t="s">
        <v>430</v>
      </c>
      <c r="GGP44" s="1065" t="s">
        <v>430</v>
      </c>
      <c r="GGQ44" s="1065" t="s">
        <v>430</v>
      </c>
      <c r="GGR44" s="1065" t="s">
        <v>430</v>
      </c>
      <c r="GGS44" s="1065" t="s">
        <v>430</v>
      </c>
      <c r="GGT44" s="1065" t="s">
        <v>430</v>
      </c>
      <c r="GGU44" s="1065" t="s">
        <v>430</v>
      </c>
      <c r="GGV44" s="1065" t="s">
        <v>430</v>
      </c>
      <c r="GGW44" s="1065" t="s">
        <v>430</v>
      </c>
      <c r="GGX44" s="1065" t="s">
        <v>430</v>
      </c>
      <c r="GGY44" s="1065" t="s">
        <v>430</v>
      </c>
      <c r="GGZ44" s="1065" t="s">
        <v>430</v>
      </c>
      <c r="GHA44" s="1065" t="s">
        <v>430</v>
      </c>
      <c r="GHB44" s="1065" t="s">
        <v>430</v>
      </c>
      <c r="GHC44" s="1065" t="s">
        <v>430</v>
      </c>
      <c r="GHD44" s="1065" t="s">
        <v>430</v>
      </c>
      <c r="GHE44" s="1065" t="s">
        <v>430</v>
      </c>
      <c r="GHF44" s="1065" t="s">
        <v>430</v>
      </c>
      <c r="GHG44" s="1065" t="s">
        <v>430</v>
      </c>
      <c r="GHH44" s="1065" t="s">
        <v>430</v>
      </c>
      <c r="GHI44" s="1065" t="s">
        <v>430</v>
      </c>
      <c r="GHJ44" s="1065" t="s">
        <v>430</v>
      </c>
      <c r="GHK44" s="1065" t="s">
        <v>430</v>
      </c>
      <c r="GHL44" s="1065" t="s">
        <v>430</v>
      </c>
      <c r="GHM44" s="1065" t="s">
        <v>430</v>
      </c>
      <c r="GHN44" s="1065" t="s">
        <v>430</v>
      </c>
      <c r="GHO44" s="1065" t="s">
        <v>430</v>
      </c>
      <c r="GHP44" s="1065" t="s">
        <v>430</v>
      </c>
      <c r="GHQ44" s="1065" t="s">
        <v>430</v>
      </c>
      <c r="GHR44" s="1065" t="s">
        <v>430</v>
      </c>
      <c r="GHS44" s="1065" t="s">
        <v>430</v>
      </c>
      <c r="GHT44" s="1065" t="s">
        <v>430</v>
      </c>
      <c r="GHU44" s="1065" t="s">
        <v>430</v>
      </c>
      <c r="GHV44" s="1065" t="s">
        <v>430</v>
      </c>
      <c r="GHW44" s="1065" t="s">
        <v>430</v>
      </c>
      <c r="GHX44" s="1065" t="s">
        <v>430</v>
      </c>
      <c r="GHY44" s="1065" t="s">
        <v>430</v>
      </c>
      <c r="GHZ44" s="1065" t="s">
        <v>430</v>
      </c>
      <c r="GIA44" s="1065" t="s">
        <v>430</v>
      </c>
      <c r="GIB44" s="1065" t="s">
        <v>430</v>
      </c>
      <c r="GIC44" s="1065" t="s">
        <v>430</v>
      </c>
      <c r="GID44" s="1065" t="s">
        <v>430</v>
      </c>
      <c r="GIE44" s="1065" t="s">
        <v>430</v>
      </c>
      <c r="GIF44" s="1065" t="s">
        <v>430</v>
      </c>
      <c r="GIG44" s="1065" t="s">
        <v>430</v>
      </c>
      <c r="GIH44" s="1065" t="s">
        <v>430</v>
      </c>
      <c r="GII44" s="1065" t="s">
        <v>430</v>
      </c>
      <c r="GIJ44" s="1065" t="s">
        <v>430</v>
      </c>
      <c r="GIK44" s="1065" t="s">
        <v>430</v>
      </c>
      <c r="GIL44" s="1065" t="s">
        <v>430</v>
      </c>
      <c r="GIM44" s="1065" t="s">
        <v>430</v>
      </c>
      <c r="GIN44" s="1065" t="s">
        <v>430</v>
      </c>
      <c r="GIO44" s="1065" t="s">
        <v>430</v>
      </c>
      <c r="GIP44" s="1065" t="s">
        <v>430</v>
      </c>
      <c r="GIQ44" s="1065" t="s">
        <v>430</v>
      </c>
      <c r="GIR44" s="1065" t="s">
        <v>430</v>
      </c>
      <c r="GIS44" s="1065" t="s">
        <v>430</v>
      </c>
      <c r="GIT44" s="1065" t="s">
        <v>430</v>
      </c>
      <c r="GIU44" s="1065" t="s">
        <v>430</v>
      </c>
      <c r="GIV44" s="1065" t="s">
        <v>430</v>
      </c>
      <c r="GIW44" s="1065" t="s">
        <v>430</v>
      </c>
      <c r="GIX44" s="1065" t="s">
        <v>430</v>
      </c>
      <c r="GIY44" s="1065" t="s">
        <v>430</v>
      </c>
      <c r="GIZ44" s="1065" t="s">
        <v>430</v>
      </c>
      <c r="GJA44" s="1065" t="s">
        <v>430</v>
      </c>
      <c r="GJB44" s="1065" t="s">
        <v>430</v>
      </c>
      <c r="GJC44" s="1065" t="s">
        <v>430</v>
      </c>
      <c r="GJD44" s="1065" t="s">
        <v>430</v>
      </c>
      <c r="GJE44" s="1065" t="s">
        <v>430</v>
      </c>
      <c r="GJF44" s="1065" t="s">
        <v>430</v>
      </c>
      <c r="GJG44" s="1065" t="s">
        <v>430</v>
      </c>
      <c r="GJH44" s="1065" t="s">
        <v>430</v>
      </c>
      <c r="GJI44" s="1065" t="s">
        <v>430</v>
      </c>
      <c r="GJJ44" s="1065" t="s">
        <v>430</v>
      </c>
      <c r="GJK44" s="1065" t="s">
        <v>430</v>
      </c>
      <c r="GJL44" s="1065" t="s">
        <v>430</v>
      </c>
      <c r="GJM44" s="1065" t="s">
        <v>430</v>
      </c>
      <c r="GJN44" s="1065" t="s">
        <v>430</v>
      </c>
      <c r="GJO44" s="1065" t="s">
        <v>430</v>
      </c>
      <c r="GJP44" s="1065" t="s">
        <v>430</v>
      </c>
      <c r="GJQ44" s="1065" t="s">
        <v>430</v>
      </c>
      <c r="GJR44" s="1065" t="s">
        <v>430</v>
      </c>
      <c r="GJS44" s="1065" t="s">
        <v>430</v>
      </c>
      <c r="GJT44" s="1065" t="s">
        <v>430</v>
      </c>
      <c r="GJU44" s="1065" t="s">
        <v>430</v>
      </c>
      <c r="GJV44" s="1065" t="s">
        <v>430</v>
      </c>
      <c r="GJW44" s="1065" t="s">
        <v>430</v>
      </c>
      <c r="GJX44" s="1065" t="s">
        <v>430</v>
      </c>
      <c r="GJY44" s="1065" t="s">
        <v>430</v>
      </c>
      <c r="GJZ44" s="1065" t="s">
        <v>430</v>
      </c>
      <c r="GKA44" s="1065" t="s">
        <v>430</v>
      </c>
      <c r="GKB44" s="1065" t="s">
        <v>430</v>
      </c>
      <c r="GKC44" s="1065" t="s">
        <v>430</v>
      </c>
      <c r="GKD44" s="1065" t="s">
        <v>430</v>
      </c>
      <c r="GKE44" s="1065" t="s">
        <v>430</v>
      </c>
      <c r="GKF44" s="1065" t="s">
        <v>430</v>
      </c>
      <c r="GKG44" s="1065" t="s">
        <v>430</v>
      </c>
      <c r="GKH44" s="1065" t="s">
        <v>430</v>
      </c>
      <c r="GKI44" s="1065" t="s">
        <v>430</v>
      </c>
      <c r="GKJ44" s="1065" t="s">
        <v>430</v>
      </c>
      <c r="GKK44" s="1065" t="s">
        <v>430</v>
      </c>
      <c r="GKL44" s="1065" t="s">
        <v>430</v>
      </c>
      <c r="GKM44" s="1065" t="s">
        <v>430</v>
      </c>
      <c r="GKN44" s="1065" t="s">
        <v>430</v>
      </c>
      <c r="GKO44" s="1065" t="s">
        <v>430</v>
      </c>
      <c r="GKP44" s="1065" t="s">
        <v>430</v>
      </c>
      <c r="GKQ44" s="1065" t="s">
        <v>430</v>
      </c>
      <c r="GKR44" s="1065" t="s">
        <v>430</v>
      </c>
      <c r="GKS44" s="1065" t="s">
        <v>430</v>
      </c>
      <c r="GKT44" s="1065" t="s">
        <v>430</v>
      </c>
      <c r="GKU44" s="1065" t="s">
        <v>430</v>
      </c>
      <c r="GKV44" s="1065" t="s">
        <v>430</v>
      </c>
      <c r="GKW44" s="1065" t="s">
        <v>430</v>
      </c>
      <c r="GKX44" s="1065" t="s">
        <v>430</v>
      </c>
      <c r="GKY44" s="1065" t="s">
        <v>430</v>
      </c>
      <c r="GKZ44" s="1065" t="s">
        <v>430</v>
      </c>
      <c r="GLA44" s="1065" t="s">
        <v>430</v>
      </c>
      <c r="GLB44" s="1065" t="s">
        <v>430</v>
      </c>
      <c r="GLC44" s="1065" t="s">
        <v>430</v>
      </c>
      <c r="GLD44" s="1065" t="s">
        <v>430</v>
      </c>
      <c r="GLE44" s="1065" t="s">
        <v>430</v>
      </c>
      <c r="GLF44" s="1065" t="s">
        <v>430</v>
      </c>
      <c r="GLG44" s="1065" t="s">
        <v>430</v>
      </c>
      <c r="GLH44" s="1065" t="s">
        <v>430</v>
      </c>
      <c r="GLI44" s="1065" t="s">
        <v>430</v>
      </c>
      <c r="GLJ44" s="1065" t="s">
        <v>430</v>
      </c>
      <c r="GLK44" s="1065" t="s">
        <v>430</v>
      </c>
      <c r="GLL44" s="1065" t="s">
        <v>430</v>
      </c>
      <c r="GLM44" s="1065" t="s">
        <v>430</v>
      </c>
      <c r="GLN44" s="1065" t="s">
        <v>430</v>
      </c>
      <c r="GLO44" s="1065" t="s">
        <v>430</v>
      </c>
      <c r="GLP44" s="1065" t="s">
        <v>430</v>
      </c>
      <c r="GLQ44" s="1065" t="s">
        <v>430</v>
      </c>
      <c r="GLR44" s="1065" t="s">
        <v>430</v>
      </c>
      <c r="GLS44" s="1065" t="s">
        <v>430</v>
      </c>
      <c r="GLT44" s="1065" t="s">
        <v>430</v>
      </c>
      <c r="GLU44" s="1065" t="s">
        <v>430</v>
      </c>
      <c r="GLV44" s="1065" t="s">
        <v>430</v>
      </c>
      <c r="GLW44" s="1065" t="s">
        <v>430</v>
      </c>
      <c r="GLX44" s="1065" t="s">
        <v>430</v>
      </c>
      <c r="GLY44" s="1065" t="s">
        <v>430</v>
      </c>
      <c r="GLZ44" s="1065" t="s">
        <v>430</v>
      </c>
      <c r="GMA44" s="1065" t="s">
        <v>430</v>
      </c>
      <c r="GMB44" s="1065" t="s">
        <v>430</v>
      </c>
      <c r="GMC44" s="1065" t="s">
        <v>430</v>
      </c>
      <c r="GMD44" s="1065" t="s">
        <v>430</v>
      </c>
      <c r="GME44" s="1065" t="s">
        <v>430</v>
      </c>
      <c r="GMF44" s="1065" t="s">
        <v>430</v>
      </c>
      <c r="GMG44" s="1065" t="s">
        <v>430</v>
      </c>
      <c r="GMH44" s="1065" t="s">
        <v>430</v>
      </c>
      <c r="GMI44" s="1065" t="s">
        <v>430</v>
      </c>
      <c r="GMJ44" s="1065" t="s">
        <v>430</v>
      </c>
      <c r="GMK44" s="1065" t="s">
        <v>430</v>
      </c>
      <c r="GML44" s="1065" t="s">
        <v>430</v>
      </c>
      <c r="GMM44" s="1065" t="s">
        <v>430</v>
      </c>
      <c r="GMN44" s="1065" t="s">
        <v>430</v>
      </c>
      <c r="GMO44" s="1065" t="s">
        <v>430</v>
      </c>
      <c r="GMP44" s="1065" t="s">
        <v>430</v>
      </c>
      <c r="GMQ44" s="1065" t="s">
        <v>430</v>
      </c>
      <c r="GMR44" s="1065" t="s">
        <v>430</v>
      </c>
      <c r="GMS44" s="1065" t="s">
        <v>430</v>
      </c>
      <c r="GMT44" s="1065" t="s">
        <v>430</v>
      </c>
      <c r="GMU44" s="1065" t="s">
        <v>430</v>
      </c>
      <c r="GMV44" s="1065" t="s">
        <v>430</v>
      </c>
      <c r="GMW44" s="1065" t="s">
        <v>430</v>
      </c>
      <c r="GMX44" s="1065" t="s">
        <v>430</v>
      </c>
      <c r="GMY44" s="1065" t="s">
        <v>430</v>
      </c>
      <c r="GMZ44" s="1065" t="s">
        <v>430</v>
      </c>
      <c r="GNA44" s="1065" t="s">
        <v>430</v>
      </c>
      <c r="GNB44" s="1065" t="s">
        <v>430</v>
      </c>
      <c r="GNC44" s="1065" t="s">
        <v>430</v>
      </c>
      <c r="GND44" s="1065" t="s">
        <v>430</v>
      </c>
      <c r="GNE44" s="1065" t="s">
        <v>430</v>
      </c>
      <c r="GNF44" s="1065" t="s">
        <v>430</v>
      </c>
      <c r="GNG44" s="1065" t="s">
        <v>430</v>
      </c>
      <c r="GNH44" s="1065" t="s">
        <v>430</v>
      </c>
      <c r="GNI44" s="1065" t="s">
        <v>430</v>
      </c>
      <c r="GNJ44" s="1065" t="s">
        <v>430</v>
      </c>
      <c r="GNK44" s="1065" t="s">
        <v>430</v>
      </c>
      <c r="GNL44" s="1065" t="s">
        <v>430</v>
      </c>
      <c r="GNM44" s="1065" t="s">
        <v>430</v>
      </c>
      <c r="GNN44" s="1065" t="s">
        <v>430</v>
      </c>
      <c r="GNO44" s="1065" t="s">
        <v>430</v>
      </c>
      <c r="GNP44" s="1065" t="s">
        <v>430</v>
      </c>
      <c r="GNQ44" s="1065" t="s">
        <v>430</v>
      </c>
      <c r="GNR44" s="1065" t="s">
        <v>430</v>
      </c>
      <c r="GNS44" s="1065" t="s">
        <v>430</v>
      </c>
      <c r="GNT44" s="1065" t="s">
        <v>430</v>
      </c>
      <c r="GNU44" s="1065" t="s">
        <v>430</v>
      </c>
      <c r="GNV44" s="1065" t="s">
        <v>430</v>
      </c>
      <c r="GNW44" s="1065" t="s">
        <v>430</v>
      </c>
      <c r="GNX44" s="1065" t="s">
        <v>430</v>
      </c>
      <c r="GNY44" s="1065" t="s">
        <v>430</v>
      </c>
      <c r="GNZ44" s="1065" t="s">
        <v>430</v>
      </c>
      <c r="GOA44" s="1065" t="s">
        <v>430</v>
      </c>
      <c r="GOB44" s="1065" t="s">
        <v>430</v>
      </c>
      <c r="GOC44" s="1065" t="s">
        <v>430</v>
      </c>
      <c r="GOD44" s="1065" t="s">
        <v>430</v>
      </c>
      <c r="GOE44" s="1065" t="s">
        <v>430</v>
      </c>
      <c r="GOF44" s="1065" t="s">
        <v>430</v>
      </c>
      <c r="GOG44" s="1065" t="s">
        <v>430</v>
      </c>
      <c r="GOH44" s="1065" t="s">
        <v>430</v>
      </c>
      <c r="GOI44" s="1065" t="s">
        <v>430</v>
      </c>
      <c r="GOJ44" s="1065" t="s">
        <v>430</v>
      </c>
      <c r="GOK44" s="1065" t="s">
        <v>430</v>
      </c>
      <c r="GOL44" s="1065" t="s">
        <v>430</v>
      </c>
      <c r="GOM44" s="1065" t="s">
        <v>430</v>
      </c>
      <c r="GON44" s="1065" t="s">
        <v>430</v>
      </c>
      <c r="GOO44" s="1065" t="s">
        <v>430</v>
      </c>
      <c r="GOP44" s="1065" t="s">
        <v>430</v>
      </c>
      <c r="GOQ44" s="1065" t="s">
        <v>430</v>
      </c>
      <c r="GOR44" s="1065" t="s">
        <v>430</v>
      </c>
      <c r="GOS44" s="1065" t="s">
        <v>430</v>
      </c>
      <c r="GOT44" s="1065" t="s">
        <v>430</v>
      </c>
      <c r="GOU44" s="1065" t="s">
        <v>430</v>
      </c>
      <c r="GOV44" s="1065" t="s">
        <v>430</v>
      </c>
      <c r="GOW44" s="1065" t="s">
        <v>430</v>
      </c>
      <c r="GOX44" s="1065" t="s">
        <v>430</v>
      </c>
      <c r="GOY44" s="1065" t="s">
        <v>430</v>
      </c>
      <c r="GOZ44" s="1065" t="s">
        <v>430</v>
      </c>
      <c r="GPA44" s="1065" t="s">
        <v>430</v>
      </c>
      <c r="GPB44" s="1065" t="s">
        <v>430</v>
      </c>
      <c r="GPC44" s="1065" t="s">
        <v>430</v>
      </c>
      <c r="GPD44" s="1065" t="s">
        <v>430</v>
      </c>
      <c r="GPE44" s="1065" t="s">
        <v>430</v>
      </c>
      <c r="GPF44" s="1065" t="s">
        <v>430</v>
      </c>
      <c r="GPG44" s="1065" t="s">
        <v>430</v>
      </c>
      <c r="GPH44" s="1065" t="s">
        <v>430</v>
      </c>
      <c r="GPI44" s="1065" t="s">
        <v>430</v>
      </c>
      <c r="GPJ44" s="1065" t="s">
        <v>430</v>
      </c>
      <c r="GPK44" s="1065" t="s">
        <v>430</v>
      </c>
      <c r="GPL44" s="1065" t="s">
        <v>430</v>
      </c>
      <c r="GPM44" s="1065" t="s">
        <v>430</v>
      </c>
      <c r="GPN44" s="1065" t="s">
        <v>430</v>
      </c>
      <c r="GPO44" s="1065" t="s">
        <v>430</v>
      </c>
      <c r="GPP44" s="1065" t="s">
        <v>430</v>
      </c>
      <c r="GPQ44" s="1065" t="s">
        <v>430</v>
      </c>
      <c r="GPR44" s="1065" t="s">
        <v>430</v>
      </c>
      <c r="GPS44" s="1065" t="s">
        <v>430</v>
      </c>
      <c r="GPT44" s="1065" t="s">
        <v>430</v>
      </c>
      <c r="GPU44" s="1065" t="s">
        <v>430</v>
      </c>
      <c r="GPV44" s="1065" t="s">
        <v>430</v>
      </c>
      <c r="GPW44" s="1065" t="s">
        <v>430</v>
      </c>
      <c r="GPX44" s="1065" t="s">
        <v>430</v>
      </c>
      <c r="GPY44" s="1065" t="s">
        <v>430</v>
      </c>
      <c r="GPZ44" s="1065" t="s">
        <v>430</v>
      </c>
      <c r="GQA44" s="1065" t="s">
        <v>430</v>
      </c>
      <c r="GQB44" s="1065" t="s">
        <v>430</v>
      </c>
      <c r="GQC44" s="1065" t="s">
        <v>430</v>
      </c>
      <c r="GQD44" s="1065" t="s">
        <v>430</v>
      </c>
      <c r="GQE44" s="1065" t="s">
        <v>430</v>
      </c>
      <c r="GQF44" s="1065" t="s">
        <v>430</v>
      </c>
      <c r="GQG44" s="1065" t="s">
        <v>430</v>
      </c>
      <c r="GQH44" s="1065" t="s">
        <v>430</v>
      </c>
      <c r="GQI44" s="1065" t="s">
        <v>430</v>
      </c>
      <c r="GQJ44" s="1065" t="s">
        <v>430</v>
      </c>
      <c r="GQK44" s="1065" t="s">
        <v>430</v>
      </c>
      <c r="GQL44" s="1065" t="s">
        <v>430</v>
      </c>
      <c r="GQM44" s="1065" t="s">
        <v>430</v>
      </c>
      <c r="GQN44" s="1065" t="s">
        <v>430</v>
      </c>
      <c r="GQO44" s="1065" t="s">
        <v>430</v>
      </c>
      <c r="GQP44" s="1065" t="s">
        <v>430</v>
      </c>
      <c r="GQQ44" s="1065" t="s">
        <v>430</v>
      </c>
      <c r="GQR44" s="1065" t="s">
        <v>430</v>
      </c>
      <c r="GQS44" s="1065" t="s">
        <v>430</v>
      </c>
      <c r="GQT44" s="1065" t="s">
        <v>430</v>
      </c>
      <c r="GQU44" s="1065" t="s">
        <v>430</v>
      </c>
      <c r="GQV44" s="1065" t="s">
        <v>430</v>
      </c>
      <c r="GQW44" s="1065" t="s">
        <v>430</v>
      </c>
      <c r="GQX44" s="1065" t="s">
        <v>430</v>
      </c>
      <c r="GQY44" s="1065" t="s">
        <v>430</v>
      </c>
      <c r="GQZ44" s="1065" t="s">
        <v>430</v>
      </c>
      <c r="GRA44" s="1065" t="s">
        <v>430</v>
      </c>
      <c r="GRB44" s="1065" t="s">
        <v>430</v>
      </c>
      <c r="GRC44" s="1065" t="s">
        <v>430</v>
      </c>
      <c r="GRD44" s="1065" t="s">
        <v>430</v>
      </c>
      <c r="GRE44" s="1065" t="s">
        <v>430</v>
      </c>
      <c r="GRF44" s="1065" t="s">
        <v>430</v>
      </c>
      <c r="GRG44" s="1065" t="s">
        <v>430</v>
      </c>
      <c r="GRH44" s="1065" t="s">
        <v>430</v>
      </c>
      <c r="GRI44" s="1065" t="s">
        <v>430</v>
      </c>
      <c r="GRJ44" s="1065" t="s">
        <v>430</v>
      </c>
      <c r="GRK44" s="1065" t="s">
        <v>430</v>
      </c>
      <c r="GRL44" s="1065" t="s">
        <v>430</v>
      </c>
      <c r="GRM44" s="1065" t="s">
        <v>430</v>
      </c>
      <c r="GRN44" s="1065" t="s">
        <v>430</v>
      </c>
      <c r="GRO44" s="1065" t="s">
        <v>430</v>
      </c>
      <c r="GRP44" s="1065" t="s">
        <v>430</v>
      </c>
      <c r="GRQ44" s="1065" t="s">
        <v>430</v>
      </c>
      <c r="GRR44" s="1065" t="s">
        <v>430</v>
      </c>
      <c r="GRS44" s="1065" t="s">
        <v>430</v>
      </c>
      <c r="GRT44" s="1065" t="s">
        <v>430</v>
      </c>
      <c r="GRU44" s="1065" t="s">
        <v>430</v>
      </c>
      <c r="GRV44" s="1065" t="s">
        <v>430</v>
      </c>
      <c r="GRW44" s="1065" t="s">
        <v>430</v>
      </c>
      <c r="GRX44" s="1065" t="s">
        <v>430</v>
      </c>
      <c r="GRY44" s="1065" t="s">
        <v>430</v>
      </c>
      <c r="GRZ44" s="1065" t="s">
        <v>430</v>
      </c>
      <c r="GSA44" s="1065" t="s">
        <v>430</v>
      </c>
      <c r="GSB44" s="1065" t="s">
        <v>430</v>
      </c>
      <c r="GSC44" s="1065" t="s">
        <v>430</v>
      </c>
      <c r="GSD44" s="1065" t="s">
        <v>430</v>
      </c>
      <c r="GSE44" s="1065" t="s">
        <v>430</v>
      </c>
      <c r="GSF44" s="1065" t="s">
        <v>430</v>
      </c>
      <c r="GSG44" s="1065" t="s">
        <v>430</v>
      </c>
      <c r="GSH44" s="1065" t="s">
        <v>430</v>
      </c>
      <c r="GSI44" s="1065" t="s">
        <v>430</v>
      </c>
      <c r="GSJ44" s="1065" t="s">
        <v>430</v>
      </c>
      <c r="GSK44" s="1065" t="s">
        <v>430</v>
      </c>
      <c r="GSL44" s="1065" t="s">
        <v>430</v>
      </c>
      <c r="GSM44" s="1065" t="s">
        <v>430</v>
      </c>
      <c r="GSN44" s="1065" t="s">
        <v>430</v>
      </c>
      <c r="GSO44" s="1065" t="s">
        <v>430</v>
      </c>
      <c r="GSP44" s="1065" t="s">
        <v>430</v>
      </c>
      <c r="GSQ44" s="1065" t="s">
        <v>430</v>
      </c>
      <c r="GSR44" s="1065" t="s">
        <v>430</v>
      </c>
      <c r="GSS44" s="1065" t="s">
        <v>430</v>
      </c>
      <c r="GST44" s="1065" t="s">
        <v>430</v>
      </c>
      <c r="GSU44" s="1065" t="s">
        <v>430</v>
      </c>
      <c r="GSV44" s="1065" t="s">
        <v>430</v>
      </c>
      <c r="GSW44" s="1065" t="s">
        <v>430</v>
      </c>
      <c r="GSX44" s="1065" t="s">
        <v>430</v>
      </c>
      <c r="GSY44" s="1065" t="s">
        <v>430</v>
      </c>
      <c r="GSZ44" s="1065" t="s">
        <v>430</v>
      </c>
      <c r="GTA44" s="1065" t="s">
        <v>430</v>
      </c>
      <c r="GTB44" s="1065" t="s">
        <v>430</v>
      </c>
      <c r="GTC44" s="1065" t="s">
        <v>430</v>
      </c>
      <c r="GTD44" s="1065" t="s">
        <v>430</v>
      </c>
      <c r="GTE44" s="1065" t="s">
        <v>430</v>
      </c>
      <c r="GTF44" s="1065" t="s">
        <v>430</v>
      </c>
      <c r="GTG44" s="1065" t="s">
        <v>430</v>
      </c>
      <c r="GTH44" s="1065" t="s">
        <v>430</v>
      </c>
      <c r="GTI44" s="1065" t="s">
        <v>430</v>
      </c>
      <c r="GTJ44" s="1065" t="s">
        <v>430</v>
      </c>
      <c r="GTK44" s="1065" t="s">
        <v>430</v>
      </c>
      <c r="GTL44" s="1065" t="s">
        <v>430</v>
      </c>
      <c r="GTM44" s="1065" t="s">
        <v>430</v>
      </c>
      <c r="GTN44" s="1065" t="s">
        <v>430</v>
      </c>
      <c r="GTO44" s="1065" t="s">
        <v>430</v>
      </c>
      <c r="GTP44" s="1065" t="s">
        <v>430</v>
      </c>
      <c r="GTQ44" s="1065" t="s">
        <v>430</v>
      </c>
      <c r="GTR44" s="1065" t="s">
        <v>430</v>
      </c>
      <c r="GTS44" s="1065" t="s">
        <v>430</v>
      </c>
      <c r="GTT44" s="1065" t="s">
        <v>430</v>
      </c>
      <c r="GTU44" s="1065" t="s">
        <v>430</v>
      </c>
      <c r="GTV44" s="1065" t="s">
        <v>430</v>
      </c>
      <c r="GTW44" s="1065" t="s">
        <v>430</v>
      </c>
      <c r="GTX44" s="1065" t="s">
        <v>430</v>
      </c>
      <c r="GTY44" s="1065" t="s">
        <v>430</v>
      </c>
      <c r="GTZ44" s="1065" t="s">
        <v>430</v>
      </c>
      <c r="GUA44" s="1065" t="s">
        <v>430</v>
      </c>
      <c r="GUB44" s="1065" t="s">
        <v>430</v>
      </c>
      <c r="GUC44" s="1065" t="s">
        <v>430</v>
      </c>
      <c r="GUD44" s="1065" t="s">
        <v>430</v>
      </c>
      <c r="GUE44" s="1065" t="s">
        <v>430</v>
      </c>
      <c r="GUF44" s="1065" t="s">
        <v>430</v>
      </c>
      <c r="GUG44" s="1065" t="s">
        <v>430</v>
      </c>
      <c r="GUH44" s="1065" t="s">
        <v>430</v>
      </c>
      <c r="GUI44" s="1065" t="s">
        <v>430</v>
      </c>
      <c r="GUJ44" s="1065" t="s">
        <v>430</v>
      </c>
      <c r="GUK44" s="1065" t="s">
        <v>430</v>
      </c>
      <c r="GUL44" s="1065" t="s">
        <v>430</v>
      </c>
      <c r="GUM44" s="1065" t="s">
        <v>430</v>
      </c>
      <c r="GUN44" s="1065" t="s">
        <v>430</v>
      </c>
      <c r="GUO44" s="1065" t="s">
        <v>430</v>
      </c>
      <c r="GUP44" s="1065" t="s">
        <v>430</v>
      </c>
      <c r="GUQ44" s="1065" t="s">
        <v>430</v>
      </c>
      <c r="GUR44" s="1065" t="s">
        <v>430</v>
      </c>
      <c r="GUS44" s="1065" t="s">
        <v>430</v>
      </c>
      <c r="GUT44" s="1065" t="s">
        <v>430</v>
      </c>
      <c r="GUU44" s="1065" t="s">
        <v>430</v>
      </c>
      <c r="GUV44" s="1065" t="s">
        <v>430</v>
      </c>
      <c r="GUW44" s="1065" t="s">
        <v>430</v>
      </c>
      <c r="GUX44" s="1065" t="s">
        <v>430</v>
      </c>
      <c r="GUY44" s="1065" t="s">
        <v>430</v>
      </c>
      <c r="GUZ44" s="1065" t="s">
        <v>430</v>
      </c>
      <c r="GVA44" s="1065" t="s">
        <v>430</v>
      </c>
      <c r="GVB44" s="1065" t="s">
        <v>430</v>
      </c>
      <c r="GVC44" s="1065" t="s">
        <v>430</v>
      </c>
      <c r="GVD44" s="1065" t="s">
        <v>430</v>
      </c>
      <c r="GVE44" s="1065" t="s">
        <v>430</v>
      </c>
      <c r="GVF44" s="1065" t="s">
        <v>430</v>
      </c>
      <c r="GVG44" s="1065" t="s">
        <v>430</v>
      </c>
      <c r="GVH44" s="1065" t="s">
        <v>430</v>
      </c>
      <c r="GVI44" s="1065" t="s">
        <v>430</v>
      </c>
      <c r="GVJ44" s="1065" t="s">
        <v>430</v>
      </c>
      <c r="GVK44" s="1065" t="s">
        <v>430</v>
      </c>
      <c r="GVL44" s="1065" t="s">
        <v>430</v>
      </c>
      <c r="GVM44" s="1065" t="s">
        <v>430</v>
      </c>
      <c r="GVN44" s="1065" t="s">
        <v>430</v>
      </c>
      <c r="GVO44" s="1065" t="s">
        <v>430</v>
      </c>
      <c r="GVP44" s="1065" t="s">
        <v>430</v>
      </c>
      <c r="GVQ44" s="1065" t="s">
        <v>430</v>
      </c>
      <c r="GVR44" s="1065" t="s">
        <v>430</v>
      </c>
      <c r="GVS44" s="1065" t="s">
        <v>430</v>
      </c>
      <c r="GVT44" s="1065" t="s">
        <v>430</v>
      </c>
      <c r="GVU44" s="1065" t="s">
        <v>430</v>
      </c>
      <c r="GVV44" s="1065" t="s">
        <v>430</v>
      </c>
      <c r="GVW44" s="1065" t="s">
        <v>430</v>
      </c>
      <c r="GVX44" s="1065" t="s">
        <v>430</v>
      </c>
      <c r="GVY44" s="1065" t="s">
        <v>430</v>
      </c>
      <c r="GVZ44" s="1065" t="s">
        <v>430</v>
      </c>
      <c r="GWA44" s="1065" t="s">
        <v>430</v>
      </c>
      <c r="GWB44" s="1065" t="s">
        <v>430</v>
      </c>
      <c r="GWC44" s="1065" t="s">
        <v>430</v>
      </c>
      <c r="GWD44" s="1065" t="s">
        <v>430</v>
      </c>
      <c r="GWE44" s="1065" t="s">
        <v>430</v>
      </c>
      <c r="GWF44" s="1065" t="s">
        <v>430</v>
      </c>
      <c r="GWG44" s="1065" t="s">
        <v>430</v>
      </c>
      <c r="GWH44" s="1065" t="s">
        <v>430</v>
      </c>
      <c r="GWI44" s="1065" t="s">
        <v>430</v>
      </c>
      <c r="GWJ44" s="1065" t="s">
        <v>430</v>
      </c>
      <c r="GWK44" s="1065" t="s">
        <v>430</v>
      </c>
      <c r="GWL44" s="1065" t="s">
        <v>430</v>
      </c>
      <c r="GWM44" s="1065" t="s">
        <v>430</v>
      </c>
      <c r="GWN44" s="1065" t="s">
        <v>430</v>
      </c>
      <c r="GWO44" s="1065" t="s">
        <v>430</v>
      </c>
      <c r="GWP44" s="1065" t="s">
        <v>430</v>
      </c>
      <c r="GWQ44" s="1065" t="s">
        <v>430</v>
      </c>
      <c r="GWR44" s="1065" t="s">
        <v>430</v>
      </c>
      <c r="GWS44" s="1065" t="s">
        <v>430</v>
      </c>
      <c r="GWT44" s="1065" t="s">
        <v>430</v>
      </c>
      <c r="GWU44" s="1065" t="s">
        <v>430</v>
      </c>
      <c r="GWV44" s="1065" t="s">
        <v>430</v>
      </c>
      <c r="GWW44" s="1065" t="s">
        <v>430</v>
      </c>
      <c r="GWX44" s="1065" t="s">
        <v>430</v>
      </c>
      <c r="GWY44" s="1065" t="s">
        <v>430</v>
      </c>
      <c r="GWZ44" s="1065" t="s">
        <v>430</v>
      </c>
      <c r="GXA44" s="1065" t="s">
        <v>430</v>
      </c>
      <c r="GXB44" s="1065" t="s">
        <v>430</v>
      </c>
      <c r="GXC44" s="1065" t="s">
        <v>430</v>
      </c>
      <c r="GXD44" s="1065" t="s">
        <v>430</v>
      </c>
      <c r="GXE44" s="1065" t="s">
        <v>430</v>
      </c>
      <c r="GXF44" s="1065" t="s">
        <v>430</v>
      </c>
      <c r="GXG44" s="1065" t="s">
        <v>430</v>
      </c>
      <c r="GXH44" s="1065" t="s">
        <v>430</v>
      </c>
      <c r="GXI44" s="1065" t="s">
        <v>430</v>
      </c>
      <c r="GXJ44" s="1065" t="s">
        <v>430</v>
      </c>
      <c r="GXK44" s="1065" t="s">
        <v>430</v>
      </c>
      <c r="GXL44" s="1065" t="s">
        <v>430</v>
      </c>
      <c r="GXM44" s="1065" t="s">
        <v>430</v>
      </c>
      <c r="GXN44" s="1065" t="s">
        <v>430</v>
      </c>
      <c r="GXO44" s="1065" t="s">
        <v>430</v>
      </c>
      <c r="GXP44" s="1065" t="s">
        <v>430</v>
      </c>
      <c r="GXQ44" s="1065" t="s">
        <v>430</v>
      </c>
      <c r="GXR44" s="1065" t="s">
        <v>430</v>
      </c>
      <c r="GXS44" s="1065" t="s">
        <v>430</v>
      </c>
      <c r="GXT44" s="1065" t="s">
        <v>430</v>
      </c>
      <c r="GXU44" s="1065" t="s">
        <v>430</v>
      </c>
      <c r="GXV44" s="1065" t="s">
        <v>430</v>
      </c>
      <c r="GXW44" s="1065" t="s">
        <v>430</v>
      </c>
      <c r="GXX44" s="1065" t="s">
        <v>430</v>
      </c>
      <c r="GXY44" s="1065" t="s">
        <v>430</v>
      </c>
      <c r="GXZ44" s="1065" t="s">
        <v>430</v>
      </c>
      <c r="GYA44" s="1065" t="s">
        <v>430</v>
      </c>
      <c r="GYB44" s="1065" t="s">
        <v>430</v>
      </c>
      <c r="GYC44" s="1065" t="s">
        <v>430</v>
      </c>
      <c r="GYD44" s="1065" t="s">
        <v>430</v>
      </c>
      <c r="GYE44" s="1065" t="s">
        <v>430</v>
      </c>
      <c r="GYF44" s="1065" t="s">
        <v>430</v>
      </c>
      <c r="GYG44" s="1065" t="s">
        <v>430</v>
      </c>
      <c r="GYH44" s="1065" t="s">
        <v>430</v>
      </c>
      <c r="GYI44" s="1065" t="s">
        <v>430</v>
      </c>
      <c r="GYJ44" s="1065" t="s">
        <v>430</v>
      </c>
      <c r="GYK44" s="1065" t="s">
        <v>430</v>
      </c>
      <c r="GYL44" s="1065" t="s">
        <v>430</v>
      </c>
      <c r="GYM44" s="1065" t="s">
        <v>430</v>
      </c>
      <c r="GYN44" s="1065" t="s">
        <v>430</v>
      </c>
      <c r="GYO44" s="1065" t="s">
        <v>430</v>
      </c>
      <c r="GYP44" s="1065" t="s">
        <v>430</v>
      </c>
      <c r="GYQ44" s="1065" t="s">
        <v>430</v>
      </c>
      <c r="GYR44" s="1065" t="s">
        <v>430</v>
      </c>
      <c r="GYS44" s="1065" t="s">
        <v>430</v>
      </c>
      <c r="GYT44" s="1065" t="s">
        <v>430</v>
      </c>
      <c r="GYU44" s="1065" t="s">
        <v>430</v>
      </c>
      <c r="GYV44" s="1065" t="s">
        <v>430</v>
      </c>
      <c r="GYW44" s="1065" t="s">
        <v>430</v>
      </c>
      <c r="GYX44" s="1065" t="s">
        <v>430</v>
      </c>
      <c r="GYY44" s="1065" t="s">
        <v>430</v>
      </c>
      <c r="GYZ44" s="1065" t="s">
        <v>430</v>
      </c>
      <c r="GZA44" s="1065" t="s">
        <v>430</v>
      </c>
      <c r="GZB44" s="1065" t="s">
        <v>430</v>
      </c>
      <c r="GZC44" s="1065" t="s">
        <v>430</v>
      </c>
      <c r="GZD44" s="1065" t="s">
        <v>430</v>
      </c>
      <c r="GZE44" s="1065" t="s">
        <v>430</v>
      </c>
      <c r="GZF44" s="1065" t="s">
        <v>430</v>
      </c>
      <c r="GZG44" s="1065" t="s">
        <v>430</v>
      </c>
      <c r="GZH44" s="1065" t="s">
        <v>430</v>
      </c>
      <c r="GZI44" s="1065" t="s">
        <v>430</v>
      </c>
      <c r="GZJ44" s="1065" t="s">
        <v>430</v>
      </c>
      <c r="GZK44" s="1065" t="s">
        <v>430</v>
      </c>
      <c r="GZL44" s="1065" t="s">
        <v>430</v>
      </c>
      <c r="GZM44" s="1065" t="s">
        <v>430</v>
      </c>
      <c r="GZN44" s="1065" t="s">
        <v>430</v>
      </c>
      <c r="GZO44" s="1065" t="s">
        <v>430</v>
      </c>
      <c r="GZP44" s="1065" t="s">
        <v>430</v>
      </c>
      <c r="GZQ44" s="1065" t="s">
        <v>430</v>
      </c>
      <c r="GZR44" s="1065" t="s">
        <v>430</v>
      </c>
      <c r="GZS44" s="1065" t="s">
        <v>430</v>
      </c>
      <c r="GZT44" s="1065" t="s">
        <v>430</v>
      </c>
      <c r="GZU44" s="1065" t="s">
        <v>430</v>
      </c>
      <c r="GZV44" s="1065" t="s">
        <v>430</v>
      </c>
      <c r="GZW44" s="1065" t="s">
        <v>430</v>
      </c>
      <c r="GZX44" s="1065" t="s">
        <v>430</v>
      </c>
      <c r="GZY44" s="1065" t="s">
        <v>430</v>
      </c>
      <c r="GZZ44" s="1065" t="s">
        <v>430</v>
      </c>
      <c r="HAA44" s="1065" t="s">
        <v>430</v>
      </c>
      <c r="HAB44" s="1065" t="s">
        <v>430</v>
      </c>
      <c r="HAC44" s="1065" t="s">
        <v>430</v>
      </c>
      <c r="HAD44" s="1065" t="s">
        <v>430</v>
      </c>
      <c r="HAE44" s="1065" t="s">
        <v>430</v>
      </c>
      <c r="HAF44" s="1065" t="s">
        <v>430</v>
      </c>
      <c r="HAG44" s="1065" t="s">
        <v>430</v>
      </c>
      <c r="HAH44" s="1065" t="s">
        <v>430</v>
      </c>
      <c r="HAI44" s="1065" t="s">
        <v>430</v>
      </c>
      <c r="HAJ44" s="1065" t="s">
        <v>430</v>
      </c>
      <c r="HAK44" s="1065" t="s">
        <v>430</v>
      </c>
      <c r="HAL44" s="1065" t="s">
        <v>430</v>
      </c>
      <c r="HAM44" s="1065" t="s">
        <v>430</v>
      </c>
      <c r="HAN44" s="1065" t="s">
        <v>430</v>
      </c>
      <c r="HAO44" s="1065" t="s">
        <v>430</v>
      </c>
      <c r="HAP44" s="1065" t="s">
        <v>430</v>
      </c>
      <c r="HAQ44" s="1065" t="s">
        <v>430</v>
      </c>
      <c r="HAR44" s="1065" t="s">
        <v>430</v>
      </c>
      <c r="HAS44" s="1065" t="s">
        <v>430</v>
      </c>
      <c r="HAT44" s="1065" t="s">
        <v>430</v>
      </c>
      <c r="HAU44" s="1065" t="s">
        <v>430</v>
      </c>
      <c r="HAV44" s="1065" t="s">
        <v>430</v>
      </c>
      <c r="HAW44" s="1065" t="s">
        <v>430</v>
      </c>
      <c r="HAX44" s="1065" t="s">
        <v>430</v>
      </c>
      <c r="HAY44" s="1065" t="s">
        <v>430</v>
      </c>
      <c r="HAZ44" s="1065" t="s">
        <v>430</v>
      </c>
      <c r="HBA44" s="1065" t="s">
        <v>430</v>
      </c>
      <c r="HBB44" s="1065" t="s">
        <v>430</v>
      </c>
      <c r="HBC44" s="1065" t="s">
        <v>430</v>
      </c>
      <c r="HBD44" s="1065" t="s">
        <v>430</v>
      </c>
      <c r="HBE44" s="1065" t="s">
        <v>430</v>
      </c>
      <c r="HBF44" s="1065" t="s">
        <v>430</v>
      </c>
      <c r="HBG44" s="1065" t="s">
        <v>430</v>
      </c>
      <c r="HBH44" s="1065" t="s">
        <v>430</v>
      </c>
      <c r="HBI44" s="1065" t="s">
        <v>430</v>
      </c>
      <c r="HBJ44" s="1065" t="s">
        <v>430</v>
      </c>
      <c r="HBK44" s="1065" t="s">
        <v>430</v>
      </c>
      <c r="HBL44" s="1065" t="s">
        <v>430</v>
      </c>
      <c r="HBM44" s="1065" t="s">
        <v>430</v>
      </c>
      <c r="HBN44" s="1065" t="s">
        <v>430</v>
      </c>
      <c r="HBO44" s="1065" t="s">
        <v>430</v>
      </c>
      <c r="HBP44" s="1065" t="s">
        <v>430</v>
      </c>
      <c r="HBQ44" s="1065" t="s">
        <v>430</v>
      </c>
      <c r="HBR44" s="1065" t="s">
        <v>430</v>
      </c>
      <c r="HBS44" s="1065" t="s">
        <v>430</v>
      </c>
      <c r="HBT44" s="1065" t="s">
        <v>430</v>
      </c>
      <c r="HBU44" s="1065" t="s">
        <v>430</v>
      </c>
      <c r="HBV44" s="1065" t="s">
        <v>430</v>
      </c>
      <c r="HBW44" s="1065" t="s">
        <v>430</v>
      </c>
      <c r="HBX44" s="1065" t="s">
        <v>430</v>
      </c>
      <c r="HBY44" s="1065" t="s">
        <v>430</v>
      </c>
      <c r="HBZ44" s="1065" t="s">
        <v>430</v>
      </c>
      <c r="HCA44" s="1065" t="s">
        <v>430</v>
      </c>
      <c r="HCB44" s="1065" t="s">
        <v>430</v>
      </c>
      <c r="HCC44" s="1065" t="s">
        <v>430</v>
      </c>
      <c r="HCD44" s="1065" t="s">
        <v>430</v>
      </c>
      <c r="HCE44" s="1065" t="s">
        <v>430</v>
      </c>
      <c r="HCF44" s="1065" t="s">
        <v>430</v>
      </c>
      <c r="HCG44" s="1065" t="s">
        <v>430</v>
      </c>
      <c r="HCH44" s="1065" t="s">
        <v>430</v>
      </c>
      <c r="HCI44" s="1065" t="s">
        <v>430</v>
      </c>
      <c r="HCJ44" s="1065" t="s">
        <v>430</v>
      </c>
      <c r="HCK44" s="1065" t="s">
        <v>430</v>
      </c>
      <c r="HCL44" s="1065" t="s">
        <v>430</v>
      </c>
      <c r="HCM44" s="1065" t="s">
        <v>430</v>
      </c>
      <c r="HCN44" s="1065" t="s">
        <v>430</v>
      </c>
      <c r="HCO44" s="1065" t="s">
        <v>430</v>
      </c>
      <c r="HCP44" s="1065" t="s">
        <v>430</v>
      </c>
      <c r="HCQ44" s="1065" t="s">
        <v>430</v>
      </c>
      <c r="HCR44" s="1065" t="s">
        <v>430</v>
      </c>
      <c r="HCS44" s="1065" t="s">
        <v>430</v>
      </c>
      <c r="HCT44" s="1065" t="s">
        <v>430</v>
      </c>
      <c r="HCU44" s="1065" t="s">
        <v>430</v>
      </c>
      <c r="HCV44" s="1065" t="s">
        <v>430</v>
      </c>
      <c r="HCW44" s="1065" t="s">
        <v>430</v>
      </c>
      <c r="HCX44" s="1065" t="s">
        <v>430</v>
      </c>
      <c r="HCY44" s="1065" t="s">
        <v>430</v>
      </c>
      <c r="HCZ44" s="1065" t="s">
        <v>430</v>
      </c>
      <c r="HDA44" s="1065" t="s">
        <v>430</v>
      </c>
      <c r="HDB44" s="1065" t="s">
        <v>430</v>
      </c>
      <c r="HDC44" s="1065" t="s">
        <v>430</v>
      </c>
      <c r="HDD44" s="1065" t="s">
        <v>430</v>
      </c>
      <c r="HDE44" s="1065" t="s">
        <v>430</v>
      </c>
      <c r="HDF44" s="1065" t="s">
        <v>430</v>
      </c>
      <c r="HDG44" s="1065" t="s">
        <v>430</v>
      </c>
      <c r="HDH44" s="1065" t="s">
        <v>430</v>
      </c>
      <c r="HDI44" s="1065" t="s">
        <v>430</v>
      </c>
      <c r="HDJ44" s="1065" t="s">
        <v>430</v>
      </c>
      <c r="HDK44" s="1065" t="s">
        <v>430</v>
      </c>
      <c r="HDL44" s="1065" t="s">
        <v>430</v>
      </c>
      <c r="HDM44" s="1065" t="s">
        <v>430</v>
      </c>
      <c r="HDN44" s="1065" t="s">
        <v>430</v>
      </c>
      <c r="HDO44" s="1065" t="s">
        <v>430</v>
      </c>
      <c r="HDP44" s="1065" t="s">
        <v>430</v>
      </c>
      <c r="HDQ44" s="1065" t="s">
        <v>430</v>
      </c>
      <c r="HDR44" s="1065" t="s">
        <v>430</v>
      </c>
      <c r="HDS44" s="1065" t="s">
        <v>430</v>
      </c>
      <c r="HDT44" s="1065" t="s">
        <v>430</v>
      </c>
      <c r="HDU44" s="1065" t="s">
        <v>430</v>
      </c>
      <c r="HDV44" s="1065" t="s">
        <v>430</v>
      </c>
      <c r="HDW44" s="1065" t="s">
        <v>430</v>
      </c>
      <c r="HDX44" s="1065" t="s">
        <v>430</v>
      </c>
      <c r="HDY44" s="1065" t="s">
        <v>430</v>
      </c>
      <c r="HDZ44" s="1065" t="s">
        <v>430</v>
      </c>
      <c r="HEA44" s="1065" t="s">
        <v>430</v>
      </c>
      <c r="HEB44" s="1065" t="s">
        <v>430</v>
      </c>
      <c r="HEC44" s="1065" t="s">
        <v>430</v>
      </c>
      <c r="HED44" s="1065" t="s">
        <v>430</v>
      </c>
      <c r="HEE44" s="1065" t="s">
        <v>430</v>
      </c>
      <c r="HEF44" s="1065" t="s">
        <v>430</v>
      </c>
      <c r="HEG44" s="1065" t="s">
        <v>430</v>
      </c>
      <c r="HEH44" s="1065" t="s">
        <v>430</v>
      </c>
      <c r="HEI44" s="1065" t="s">
        <v>430</v>
      </c>
      <c r="HEJ44" s="1065" t="s">
        <v>430</v>
      </c>
      <c r="HEK44" s="1065" t="s">
        <v>430</v>
      </c>
      <c r="HEL44" s="1065" t="s">
        <v>430</v>
      </c>
      <c r="HEM44" s="1065" t="s">
        <v>430</v>
      </c>
      <c r="HEN44" s="1065" t="s">
        <v>430</v>
      </c>
      <c r="HEO44" s="1065" t="s">
        <v>430</v>
      </c>
      <c r="HEP44" s="1065" t="s">
        <v>430</v>
      </c>
      <c r="HEQ44" s="1065" t="s">
        <v>430</v>
      </c>
      <c r="HER44" s="1065" t="s">
        <v>430</v>
      </c>
      <c r="HES44" s="1065" t="s">
        <v>430</v>
      </c>
      <c r="HET44" s="1065" t="s">
        <v>430</v>
      </c>
      <c r="HEU44" s="1065" t="s">
        <v>430</v>
      </c>
      <c r="HEV44" s="1065" t="s">
        <v>430</v>
      </c>
      <c r="HEW44" s="1065" t="s">
        <v>430</v>
      </c>
      <c r="HEX44" s="1065" t="s">
        <v>430</v>
      </c>
      <c r="HEY44" s="1065" t="s">
        <v>430</v>
      </c>
      <c r="HEZ44" s="1065" t="s">
        <v>430</v>
      </c>
      <c r="HFA44" s="1065" t="s">
        <v>430</v>
      </c>
      <c r="HFB44" s="1065" t="s">
        <v>430</v>
      </c>
      <c r="HFC44" s="1065" t="s">
        <v>430</v>
      </c>
      <c r="HFD44" s="1065" t="s">
        <v>430</v>
      </c>
      <c r="HFE44" s="1065" t="s">
        <v>430</v>
      </c>
      <c r="HFF44" s="1065" t="s">
        <v>430</v>
      </c>
      <c r="HFG44" s="1065" t="s">
        <v>430</v>
      </c>
      <c r="HFH44" s="1065" t="s">
        <v>430</v>
      </c>
      <c r="HFI44" s="1065" t="s">
        <v>430</v>
      </c>
      <c r="HFJ44" s="1065" t="s">
        <v>430</v>
      </c>
      <c r="HFK44" s="1065" t="s">
        <v>430</v>
      </c>
      <c r="HFL44" s="1065" t="s">
        <v>430</v>
      </c>
      <c r="HFM44" s="1065" t="s">
        <v>430</v>
      </c>
      <c r="HFN44" s="1065" t="s">
        <v>430</v>
      </c>
      <c r="HFO44" s="1065" t="s">
        <v>430</v>
      </c>
      <c r="HFP44" s="1065" t="s">
        <v>430</v>
      </c>
      <c r="HFQ44" s="1065" t="s">
        <v>430</v>
      </c>
      <c r="HFR44" s="1065" t="s">
        <v>430</v>
      </c>
      <c r="HFS44" s="1065" t="s">
        <v>430</v>
      </c>
      <c r="HFT44" s="1065" t="s">
        <v>430</v>
      </c>
      <c r="HFU44" s="1065" t="s">
        <v>430</v>
      </c>
      <c r="HFV44" s="1065" t="s">
        <v>430</v>
      </c>
      <c r="HFW44" s="1065" t="s">
        <v>430</v>
      </c>
      <c r="HFX44" s="1065" t="s">
        <v>430</v>
      </c>
      <c r="HFY44" s="1065" t="s">
        <v>430</v>
      </c>
      <c r="HFZ44" s="1065" t="s">
        <v>430</v>
      </c>
      <c r="HGA44" s="1065" t="s">
        <v>430</v>
      </c>
      <c r="HGB44" s="1065" t="s">
        <v>430</v>
      </c>
      <c r="HGC44" s="1065" t="s">
        <v>430</v>
      </c>
      <c r="HGD44" s="1065" t="s">
        <v>430</v>
      </c>
      <c r="HGE44" s="1065" t="s">
        <v>430</v>
      </c>
      <c r="HGF44" s="1065" t="s">
        <v>430</v>
      </c>
      <c r="HGG44" s="1065" t="s">
        <v>430</v>
      </c>
      <c r="HGH44" s="1065" t="s">
        <v>430</v>
      </c>
      <c r="HGI44" s="1065" t="s">
        <v>430</v>
      </c>
      <c r="HGJ44" s="1065" t="s">
        <v>430</v>
      </c>
      <c r="HGK44" s="1065" t="s">
        <v>430</v>
      </c>
      <c r="HGL44" s="1065" t="s">
        <v>430</v>
      </c>
      <c r="HGM44" s="1065" t="s">
        <v>430</v>
      </c>
      <c r="HGN44" s="1065" t="s">
        <v>430</v>
      </c>
      <c r="HGO44" s="1065" t="s">
        <v>430</v>
      </c>
      <c r="HGP44" s="1065" t="s">
        <v>430</v>
      </c>
      <c r="HGQ44" s="1065" t="s">
        <v>430</v>
      </c>
      <c r="HGR44" s="1065" t="s">
        <v>430</v>
      </c>
      <c r="HGS44" s="1065" t="s">
        <v>430</v>
      </c>
      <c r="HGT44" s="1065" t="s">
        <v>430</v>
      </c>
      <c r="HGU44" s="1065" t="s">
        <v>430</v>
      </c>
      <c r="HGV44" s="1065" t="s">
        <v>430</v>
      </c>
      <c r="HGW44" s="1065" t="s">
        <v>430</v>
      </c>
      <c r="HGX44" s="1065" t="s">
        <v>430</v>
      </c>
      <c r="HGY44" s="1065" t="s">
        <v>430</v>
      </c>
      <c r="HGZ44" s="1065" t="s">
        <v>430</v>
      </c>
      <c r="HHA44" s="1065" t="s">
        <v>430</v>
      </c>
      <c r="HHB44" s="1065" t="s">
        <v>430</v>
      </c>
      <c r="HHC44" s="1065" t="s">
        <v>430</v>
      </c>
      <c r="HHD44" s="1065" t="s">
        <v>430</v>
      </c>
      <c r="HHE44" s="1065" t="s">
        <v>430</v>
      </c>
      <c r="HHF44" s="1065" t="s">
        <v>430</v>
      </c>
      <c r="HHG44" s="1065" t="s">
        <v>430</v>
      </c>
      <c r="HHH44" s="1065" t="s">
        <v>430</v>
      </c>
      <c r="HHI44" s="1065" t="s">
        <v>430</v>
      </c>
      <c r="HHJ44" s="1065" t="s">
        <v>430</v>
      </c>
      <c r="HHK44" s="1065" t="s">
        <v>430</v>
      </c>
      <c r="HHL44" s="1065" t="s">
        <v>430</v>
      </c>
      <c r="HHM44" s="1065" t="s">
        <v>430</v>
      </c>
      <c r="HHN44" s="1065" t="s">
        <v>430</v>
      </c>
      <c r="HHO44" s="1065" t="s">
        <v>430</v>
      </c>
      <c r="HHP44" s="1065" t="s">
        <v>430</v>
      </c>
      <c r="HHQ44" s="1065" t="s">
        <v>430</v>
      </c>
      <c r="HHR44" s="1065" t="s">
        <v>430</v>
      </c>
      <c r="HHS44" s="1065" t="s">
        <v>430</v>
      </c>
      <c r="HHT44" s="1065" t="s">
        <v>430</v>
      </c>
      <c r="HHU44" s="1065" t="s">
        <v>430</v>
      </c>
      <c r="HHV44" s="1065" t="s">
        <v>430</v>
      </c>
      <c r="HHW44" s="1065" t="s">
        <v>430</v>
      </c>
      <c r="HHX44" s="1065" t="s">
        <v>430</v>
      </c>
      <c r="HHY44" s="1065" t="s">
        <v>430</v>
      </c>
      <c r="HHZ44" s="1065" t="s">
        <v>430</v>
      </c>
      <c r="HIA44" s="1065" t="s">
        <v>430</v>
      </c>
      <c r="HIB44" s="1065" t="s">
        <v>430</v>
      </c>
      <c r="HIC44" s="1065" t="s">
        <v>430</v>
      </c>
      <c r="HID44" s="1065" t="s">
        <v>430</v>
      </c>
      <c r="HIE44" s="1065" t="s">
        <v>430</v>
      </c>
      <c r="HIF44" s="1065" t="s">
        <v>430</v>
      </c>
      <c r="HIG44" s="1065" t="s">
        <v>430</v>
      </c>
      <c r="HIH44" s="1065" t="s">
        <v>430</v>
      </c>
      <c r="HII44" s="1065" t="s">
        <v>430</v>
      </c>
      <c r="HIJ44" s="1065" t="s">
        <v>430</v>
      </c>
      <c r="HIK44" s="1065" t="s">
        <v>430</v>
      </c>
      <c r="HIL44" s="1065" t="s">
        <v>430</v>
      </c>
      <c r="HIM44" s="1065" t="s">
        <v>430</v>
      </c>
      <c r="HIN44" s="1065" t="s">
        <v>430</v>
      </c>
      <c r="HIO44" s="1065" t="s">
        <v>430</v>
      </c>
      <c r="HIP44" s="1065" t="s">
        <v>430</v>
      </c>
      <c r="HIQ44" s="1065" t="s">
        <v>430</v>
      </c>
      <c r="HIR44" s="1065" t="s">
        <v>430</v>
      </c>
      <c r="HIS44" s="1065" t="s">
        <v>430</v>
      </c>
      <c r="HIT44" s="1065" t="s">
        <v>430</v>
      </c>
      <c r="HIU44" s="1065" t="s">
        <v>430</v>
      </c>
      <c r="HIV44" s="1065" t="s">
        <v>430</v>
      </c>
      <c r="HIW44" s="1065" t="s">
        <v>430</v>
      </c>
      <c r="HIX44" s="1065" t="s">
        <v>430</v>
      </c>
      <c r="HIY44" s="1065" t="s">
        <v>430</v>
      </c>
      <c r="HIZ44" s="1065" t="s">
        <v>430</v>
      </c>
      <c r="HJA44" s="1065" t="s">
        <v>430</v>
      </c>
      <c r="HJB44" s="1065" t="s">
        <v>430</v>
      </c>
      <c r="HJC44" s="1065" t="s">
        <v>430</v>
      </c>
      <c r="HJD44" s="1065" t="s">
        <v>430</v>
      </c>
      <c r="HJE44" s="1065" t="s">
        <v>430</v>
      </c>
      <c r="HJF44" s="1065" t="s">
        <v>430</v>
      </c>
      <c r="HJG44" s="1065" t="s">
        <v>430</v>
      </c>
      <c r="HJH44" s="1065" t="s">
        <v>430</v>
      </c>
      <c r="HJI44" s="1065" t="s">
        <v>430</v>
      </c>
      <c r="HJJ44" s="1065" t="s">
        <v>430</v>
      </c>
      <c r="HJK44" s="1065" t="s">
        <v>430</v>
      </c>
      <c r="HJL44" s="1065" t="s">
        <v>430</v>
      </c>
      <c r="HJM44" s="1065" t="s">
        <v>430</v>
      </c>
      <c r="HJN44" s="1065" t="s">
        <v>430</v>
      </c>
      <c r="HJO44" s="1065" t="s">
        <v>430</v>
      </c>
      <c r="HJP44" s="1065" t="s">
        <v>430</v>
      </c>
      <c r="HJQ44" s="1065" t="s">
        <v>430</v>
      </c>
      <c r="HJR44" s="1065" t="s">
        <v>430</v>
      </c>
      <c r="HJS44" s="1065" t="s">
        <v>430</v>
      </c>
      <c r="HJT44" s="1065" t="s">
        <v>430</v>
      </c>
      <c r="HJU44" s="1065" t="s">
        <v>430</v>
      </c>
      <c r="HJV44" s="1065" t="s">
        <v>430</v>
      </c>
      <c r="HJW44" s="1065" t="s">
        <v>430</v>
      </c>
      <c r="HJX44" s="1065" t="s">
        <v>430</v>
      </c>
      <c r="HJY44" s="1065" t="s">
        <v>430</v>
      </c>
      <c r="HJZ44" s="1065" t="s">
        <v>430</v>
      </c>
      <c r="HKA44" s="1065" t="s">
        <v>430</v>
      </c>
      <c r="HKB44" s="1065" t="s">
        <v>430</v>
      </c>
      <c r="HKC44" s="1065" t="s">
        <v>430</v>
      </c>
      <c r="HKD44" s="1065" t="s">
        <v>430</v>
      </c>
      <c r="HKE44" s="1065" t="s">
        <v>430</v>
      </c>
      <c r="HKF44" s="1065" t="s">
        <v>430</v>
      </c>
      <c r="HKG44" s="1065" t="s">
        <v>430</v>
      </c>
      <c r="HKH44" s="1065" t="s">
        <v>430</v>
      </c>
      <c r="HKI44" s="1065" t="s">
        <v>430</v>
      </c>
      <c r="HKJ44" s="1065" t="s">
        <v>430</v>
      </c>
      <c r="HKK44" s="1065" t="s">
        <v>430</v>
      </c>
      <c r="HKL44" s="1065" t="s">
        <v>430</v>
      </c>
      <c r="HKM44" s="1065" t="s">
        <v>430</v>
      </c>
      <c r="HKN44" s="1065" t="s">
        <v>430</v>
      </c>
      <c r="HKO44" s="1065" t="s">
        <v>430</v>
      </c>
      <c r="HKP44" s="1065" t="s">
        <v>430</v>
      </c>
      <c r="HKQ44" s="1065" t="s">
        <v>430</v>
      </c>
      <c r="HKR44" s="1065" t="s">
        <v>430</v>
      </c>
      <c r="HKS44" s="1065" t="s">
        <v>430</v>
      </c>
      <c r="HKT44" s="1065" t="s">
        <v>430</v>
      </c>
      <c r="HKU44" s="1065" t="s">
        <v>430</v>
      </c>
      <c r="HKV44" s="1065" t="s">
        <v>430</v>
      </c>
      <c r="HKW44" s="1065" t="s">
        <v>430</v>
      </c>
      <c r="HKX44" s="1065" t="s">
        <v>430</v>
      </c>
      <c r="HKY44" s="1065" t="s">
        <v>430</v>
      </c>
      <c r="HKZ44" s="1065" t="s">
        <v>430</v>
      </c>
      <c r="HLA44" s="1065" t="s">
        <v>430</v>
      </c>
      <c r="HLB44" s="1065" t="s">
        <v>430</v>
      </c>
      <c r="HLC44" s="1065" t="s">
        <v>430</v>
      </c>
      <c r="HLD44" s="1065" t="s">
        <v>430</v>
      </c>
      <c r="HLE44" s="1065" t="s">
        <v>430</v>
      </c>
      <c r="HLF44" s="1065" t="s">
        <v>430</v>
      </c>
      <c r="HLG44" s="1065" t="s">
        <v>430</v>
      </c>
      <c r="HLH44" s="1065" t="s">
        <v>430</v>
      </c>
      <c r="HLI44" s="1065" t="s">
        <v>430</v>
      </c>
      <c r="HLJ44" s="1065" t="s">
        <v>430</v>
      </c>
      <c r="HLK44" s="1065" t="s">
        <v>430</v>
      </c>
      <c r="HLL44" s="1065" t="s">
        <v>430</v>
      </c>
      <c r="HLM44" s="1065" t="s">
        <v>430</v>
      </c>
      <c r="HLN44" s="1065" t="s">
        <v>430</v>
      </c>
      <c r="HLO44" s="1065" t="s">
        <v>430</v>
      </c>
      <c r="HLP44" s="1065" t="s">
        <v>430</v>
      </c>
      <c r="HLQ44" s="1065" t="s">
        <v>430</v>
      </c>
      <c r="HLR44" s="1065" t="s">
        <v>430</v>
      </c>
      <c r="HLS44" s="1065" t="s">
        <v>430</v>
      </c>
      <c r="HLT44" s="1065" t="s">
        <v>430</v>
      </c>
      <c r="HLU44" s="1065" t="s">
        <v>430</v>
      </c>
      <c r="HLV44" s="1065" t="s">
        <v>430</v>
      </c>
      <c r="HLW44" s="1065" t="s">
        <v>430</v>
      </c>
      <c r="HLX44" s="1065" t="s">
        <v>430</v>
      </c>
      <c r="HLY44" s="1065" t="s">
        <v>430</v>
      </c>
      <c r="HLZ44" s="1065" t="s">
        <v>430</v>
      </c>
      <c r="HMA44" s="1065" t="s">
        <v>430</v>
      </c>
      <c r="HMB44" s="1065" t="s">
        <v>430</v>
      </c>
      <c r="HMC44" s="1065" t="s">
        <v>430</v>
      </c>
      <c r="HMD44" s="1065" t="s">
        <v>430</v>
      </c>
      <c r="HME44" s="1065" t="s">
        <v>430</v>
      </c>
      <c r="HMF44" s="1065" t="s">
        <v>430</v>
      </c>
      <c r="HMG44" s="1065" t="s">
        <v>430</v>
      </c>
      <c r="HMH44" s="1065" t="s">
        <v>430</v>
      </c>
      <c r="HMI44" s="1065" t="s">
        <v>430</v>
      </c>
      <c r="HMJ44" s="1065" t="s">
        <v>430</v>
      </c>
      <c r="HMK44" s="1065" t="s">
        <v>430</v>
      </c>
      <c r="HML44" s="1065" t="s">
        <v>430</v>
      </c>
      <c r="HMM44" s="1065" t="s">
        <v>430</v>
      </c>
      <c r="HMN44" s="1065" t="s">
        <v>430</v>
      </c>
      <c r="HMO44" s="1065" t="s">
        <v>430</v>
      </c>
      <c r="HMP44" s="1065" t="s">
        <v>430</v>
      </c>
      <c r="HMQ44" s="1065" t="s">
        <v>430</v>
      </c>
      <c r="HMR44" s="1065" t="s">
        <v>430</v>
      </c>
      <c r="HMS44" s="1065" t="s">
        <v>430</v>
      </c>
      <c r="HMT44" s="1065" t="s">
        <v>430</v>
      </c>
      <c r="HMU44" s="1065" t="s">
        <v>430</v>
      </c>
      <c r="HMV44" s="1065" t="s">
        <v>430</v>
      </c>
      <c r="HMW44" s="1065" t="s">
        <v>430</v>
      </c>
      <c r="HMX44" s="1065" t="s">
        <v>430</v>
      </c>
      <c r="HMY44" s="1065" t="s">
        <v>430</v>
      </c>
      <c r="HMZ44" s="1065" t="s">
        <v>430</v>
      </c>
      <c r="HNA44" s="1065" t="s">
        <v>430</v>
      </c>
      <c r="HNB44" s="1065" t="s">
        <v>430</v>
      </c>
      <c r="HNC44" s="1065" t="s">
        <v>430</v>
      </c>
      <c r="HND44" s="1065" t="s">
        <v>430</v>
      </c>
      <c r="HNE44" s="1065" t="s">
        <v>430</v>
      </c>
      <c r="HNF44" s="1065" t="s">
        <v>430</v>
      </c>
      <c r="HNG44" s="1065" t="s">
        <v>430</v>
      </c>
      <c r="HNH44" s="1065" t="s">
        <v>430</v>
      </c>
      <c r="HNI44" s="1065" t="s">
        <v>430</v>
      </c>
      <c r="HNJ44" s="1065" t="s">
        <v>430</v>
      </c>
      <c r="HNK44" s="1065" t="s">
        <v>430</v>
      </c>
      <c r="HNL44" s="1065" t="s">
        <v>430</v>
      </c>
      <c r="HNM44" s="1065" t="s">
        <v>430</v>
      </c>
      <c r="HNN44" s="1065" t="s">
        <v>430</v>
      </c>
      <c r="HNO44" s="1065" t="s">
        <v>430</v>
      </c>
      <c r="HNP44" s="1065" t="s">
        <v>430</v>
      </c>
      <c r="HNQ44" s="1065" t="s">
        <v>430</v>
      </c>
      <c r="HNR44" s="1065" t="s">
        <v>430</v>
      </c>
      <c r="HNS44" s="1065" t="s">
        <v>430</v>
      </c>
      <c r="HNT44" s="1065" t="s">
        <v>430</v>
      </c>
      <c r="HNU44" s="1065" t="s">
        <v>430</v>
      </c>
      <c r="HNV44" s="1065" t="s">
        <v>430</v>
      </c>
      <c r="HNW44" s="1065" t="s">
        <v>430</v>
      </c>
      <c r="HNX44" s="1065" t="s">
        <v>430</v>
      </c>
      <c r="HNY44" s="1065" t="s">
        <v>430</v>
      </c>
      <c r="HNZ44" s="1065" t="s">
        <v>430</v>
      </c>
      <c r="HOA44" s="1065" t="s">
        <v>430</v>
      </c>
      <c r="HOB44" s="1065" t="s">
        <v>430</v>
      </c>
      <c r="HOC44" s="1065" t="s">
        <v>430</v>
      </c>
      <c r="HOD44" s="1065" t="s">
        <v>430</v>
      </c>
      <c r="HOE44" s="1065" t="s">
        <v>430</v>
      </c>
      <c r="HOF44" s="1065" t="s">
        <v>430</v>
      </c>
      <c r="HOG44" s="1065" t="s">
        <v>430</v>
      </c>
      <c r="HOH44" s="1065" t="s">
        <v>430</v>
      </c>
      <c r="HOI44" s="1065" t="s">
        <v>430</v>
      </c>
      <c r="HOJ44" s="1065" t="s">
        <v>430</v>
      </c>
      <c r="HOK44" s="1065" t="s">
        <v>430</v>
      </c>
      <c r="HOL44" s="1065" t="s">
        <v>430</v>
      </c>
      <c r="HOM44" s="1065" t="s">
        <v>430</v>
      </c>
      <c r="HON44" s="1065" t="s">
        <v>430</v>
      </c>
      <c r="HOO44" s="1065" t="s">
        <v>430</v>
      </c>
      <c r="HOP44" s="1065" t="s">
        <v>430</v>
      </c>
      <c r="HOQ44" s="1065" t="s">
        <v>430</v>
      </c>
      <c r="HOR44" s="1065" t="s">
        <v>430</v>
      </c>
      <c r="HOS44" s="1065" t="s">
        <v>430</v>
      </c>
      <c r="HOT44" s="1065" t="s">
        <v>430</v>
      </c>
      <c r="HOU44" s="1065" t="s">
        <v>430</v>
      </c>
      <c r="HOV44" s="1065" t="s">
        <v>430</v>
      </c>
      <c r="HOW44" s="1065" t="s">
        <v>430</v>
      </c>
      <c r="HOX44" s="1065" t="s">
        <v>430</v>
      </c>
      <c r="HOY44" s="1065" t="s">
        <v>430</v>
      </c>
      <c r="HOZ44" s="1065" t="s">
        <v>430</v>
      </c>
      <c r="HPA44" s="1065" t="s">
        <v>430</v>
      </c>
      <c r="HPB44" s="1065" t="s">
        <v>430</v>
      </c>
      <c r="HPC44" s="1065" t="s">
        <v>430</v>
      </c>
      <c r="HPD44" s="1065" t="s">
        <v>430</v>
      </c>
      <c r="HPE44" s="1065" t="s">
        <v>430</v>
      </c>
      <c r="HPF44" s="1065" t="s">
        <v>430</v>
      </c>
      <c r="HPG44" s="1065" t="s">
        <v>430</v>
      </c>
      <c r="HPH44" s="1065" t="s">
        <v>430</v>
      </c>
      <c r="HPI44" s="1065" t="s">
        <v>430</v>
      </c>
      <c r="HPJ44" s="1065" t="s">
        <v>430</v>
      </c>
      <c r="HPK44" s="1065" t="s">
        <v>430</v>
      </c>
      <c r="HPL44" s="1065" t="s">
        <v>430</v>
      </c>
      <c r="HPM44" s="1065" t="s">
        <v>430</v>
      </c>
      <c r="HPN44" s="1065" t="s">
        <v>430</v>
      </c>
      <c r="HPO44" s="1065" t="s">
        <v>430</v>
      </c>
      <c r="HPP44" s="1065" t="s">
        <v>430</v>
      </c>
      <c r="HPQ44" s="1065" t="s">
        <v>430</v>
      </c>
      <c r="HPR44" s="1065" t="s">
        <v>430</v>
      </c>
      <c r="HPS44" s="1065" t="s">
        <v>430</v>
      </c>
      <c r="HPT44" s="1065" t="s">
        <v>430</v>
      </c>
      <c r="HPU44" s="1065" t="s">
        <v>430</v>
      </c>
      <c r="HPV44" s="1065" t="s">
        <v>430</v>
      </c>
      <c r="HPW44" s="1065" t="s">
        <v>430</v>
      </c>
      <c r="HPX44" s="1065" t="s">
        <v>430</v>
      </c>
      <c r="HPY44" s="1065" t="s">
        <v>430</v>
      </c>
      <c r="HPZ44" s="1065" t="s">
        <v>430</v>
      </c>
      <c r="HQA44" s="1065" t="s">
        <v>430</v>
      </c>
      <c r="HQB44" s="1065" t="s">
        <v>430</v>
      </c>
      <c r="HQC44" s="1065" t="s">
        <v>430</v>
      </c>
      <c r="HQD44" s="1065" t="s">
        <v>430</v>
      </c>
      <c r="HQE44" s="1065" t="s">
        <v>430</v>
      </c>
      <c r="HQF44" s="1065" t="s">
        <v>430</v>
      </c>
      <c r="HQG44" s="1065" t="s">
        <v>430</v>
      </c>
      <c r="HQH44" s="1065" t="s">
        <v>430</v>
      </c>
      <c r="HQI44" s="1065" t="s">
        <v>430</v>
      </c>
      <c r="HQJ44" s="1065" t="s">
        <v>430</v>
      </c>
      <c r="HQK44" s="1065" t="s">
        <v>430</v>
      </c>
      <c r="HQL44" s="1065" t="s">
        <v>430</v>
      </c>
      <c r="HQM44" s="1065" t="s">
        <v>430</v>
      </c>
      <c r="HQN44" s="1065" t="s">
        <v>430</v>
      </c>
      <c r="HQO44" s="1065" t="s">
        <v>430</v>
      </c>
      <c r="HQP44" s="1065" t="s">
        <v>430</v>
      </c>
      <c r="HQQ44" s="1065" t="s">
        <v>430</v>
      </c>
      <c r="HQR44" s="1065" t="s">
        <v>430</v>
      </c>
      <c r="HQS44" s="1065" t="s">
        <v>430</v>
      </c>
      <c r="HQT44" s="1065" t="s">
        <v>430</v>
      </c>
      <c r="HQU44" s="1065" t="s">
        <v>430</v>
      </c>
      <c r="HQV44" s="1065" t="s">
        <v>430</v>
      </c>
      <c r="HQW44" s="1065" t="s">
        <v>430</v>
      </c>
      <c r="HQX44" s="1065" t="s">
        <v>430</v>
      </c>
      <c r="HQY44" s="1065" t="s">
        <v>430</v>
      </c>
      <c r="HQZ44" s="1065" t="s">
        <v>430</v>
      </c>
      <c r="HRA44" s="1065" t="s">
        <v>430</v>
      </c>
      <c r="HRB44" s="1065" t="s">
        <v>430</v>
      </c>
      <c r="HRC44" s="1065" t="s">
        <v>430</v>
      </c>
      <c r="HRD44" s="1065" t="s">
        <v>430</v>
      </c>
      <c r="HRE44" s="1065" t="s">
        <v>430</v>
      </c>
      <c r="HRF44" s="1065" t="s">
        <v>430</v>
      </c>
      <c r="HRG44" s="1065" t="s">
        <v>430</v>
      </c>
      <c r="HRH44" s="1065" t="s">
        <v>430</v>
      </c>
      <c r="HRI44" s="1065" t="s">
        <v>430</v>
      </c>
      <c r="HRJ44" s="1065" t="s">
        <v>430</v>
      </c>
      <c r="HRK44" s="1065" t="s">
        <v>430</v>
      </c>
      <c r="HRL44" s="1065" t="s">
        <v>430</v>
      </c>
      <c r="HRM44" s="1065" t="s">
        <v>430</v>
      </c>
      <c r="HRN44" s="1065" t="s">
        <v>430</v>
      </c>
      <c r="HRO44" s="1065" t="s">
        <v>430</v>
      </c>
      <c r="HRP44" s="1065" t="s">
        <v>430</v>
      </c>
      <c r="HRQ44" s="1065" t="s">
        <v>430</v>
      </c>
      <c r="HRR44" s="1065" t="s">
        <v>430</v>
      </c>
      <c r="HRS44" s="1065" t="s">
        <v>430</v>
      </c>
      <c r="HRT44" s="1065" t="s">
        <v>430</v>
      </c>
      <c r="HRU44" s="1065" t="s">
        <v>430</v>
      </c>
      <c r="HRV44" s="1065" t="s">
        <v>430</v>
      </c>
      <c r="HRW44" s="1065" t="s">
        <v>430</v>
      </c>
      <c r="HRX44" s="1065" t="s">
        <v>430</v>
      </c>
      <c r="HRY44" s="1065" t="s">
        <v>430</v>
      </c>
      <c r="HRZ44" s="1065" t="s">
        <v>430</v>
      </c>
      <c r="HSA44" s="1065" t="s">
        <v>430</v>
      </c>
      <c r="HSB44" s="1065" t="s">
        <v>430</v>
      </c>
      <c r="HSC44" s="1065" t="s">
        <v>430</v>
      </c>
      <c r="HSD44" s="1065" t="s">
        <v>430</v>
      </c>
      <c r="HSE44" s="1065" t="s">
        <v>430</v>
      </c>
      <c r="HSF44" s="1065" t="s">
        <v>430</v>
      </c>
      <c r="HSG44" s="1065" t="s">
        <v>430</v>
      </c>
      <c r="HSH44" s="1065" t="s">
        <v>430</v>
      </c>
      <c r="HSI44" s="1065" t="s">
        <v>430</v>
      </c>
      <c r="HSJ44" s="1065" t="s">
        <v>430</v>
      </c>
      <c r="HSK44" s="1065" t="s">
        <v>430</v>
      </c>
      <c r="HSL44" s="1065" t="s">
        <v>430</v>
      </c>
      <c r="HSM44" s="1065" t="s">
        <v>430</v>
      </c>
      <c r="HSN44" s="1065" t="s">
        <v>430</v>
      </c>
      <c r="HSO44" s="1065" t="s">
        <v>430</v>
      </c>
      <c r="HSP44" s="1065" t="s">
        <v>430</v>
      </c>
      <c r="HSQ44" s="1065" t="s">
        <v>430</v>
      </c>
      <c r="HSR44" s="1065" t="s">
        <v>430</v>
      </c>
      <c r="HSS44" s="1065" t="s">
        <v>430</v>
      </c>
      <c r="HST44" s="1065" t="s">
        <v>430</v>
      </c>
      <c r="HSU44" s="1065" t="s">
        <v>430</v>
      </c>
      <c r="HSV44" s="1065" t="s">
        <v>430</v>
      </c>
      <c r="HSW44" s="1065" t="s">
        <v>430</v>
      </c>
      <c r="HSX44" s="1065" t="s">
        <v>430</v>
      </c>
      <c r="HSY44" s="1065" t="s">
        <v>430</v>
      </c>
      <c r="HSZ44" s="1065" t="s">
        <v>430</v>
      </c>
      <c r="HTA44" s="1065" t="s">
        <v>430</v>
      </c>
      <c r="HTB44" s="1065" t="s">
        <v>430</v>
      </c>
      <c r="HTC44" s="1065" t="s">
        <v>430</v>
      </c>
      <c r="HTD44" s="1065" t="s">
        <v>430</v>
      </c>
      <c r="HTE44" s="1065" t="s">
        <v>430</v>
      </c>
      <c r="HTF44" s="1065" t="s">
        <v>430</v>
      </c>
      <c r="HTG44" s="1065" t="s">
        <v>430</v>
      </c>
      <c r="HTH44" s="1065" t="s">
        <v>430</v>
      </c>
      <c r="HTI44" s="1065" t="s">
        <v>430</v>
      </c>
      <c r="HTJ44" s="1065" t="s">
        <v>430</v>
      </c>
      <c r="HTK44" s="1065" t="s">
        <v>430</v>
      </c>
      <c r="HTL44" s="1065" t="s">
        <v>430</v>
      </c>
      <c r="HTM44" s="1065" t="s">
        <v>430</v>
      </c>
      <c r="HTN44" s="1065" t="s">
        <v>430</v>
      </c>
      <c r="HTO44" s="1065" t="s">
        <v>430</v>
      </c>
      <c r="HTP44" s="1065" t="s">
        <v>430</v>
      </c>
      <c r="HTQ44" s="1065" t="s">
        <v>430</v>
      </c>
      <c r="HTR44" s="1065" t="s">
        <v>430</v>
      </c>
      <c r="HTS44" s="1065" t="s">
        <v>430</v>
      </c>
      <c r="HTT44" s="1065" t="s">
        <v>430</v>
      </c>
      <c r="HTU44" s="1065" t="s">
        <v>430</v>
      </c>
      <c r="HTV44" s="1065" t="s">
        <v>430</v>
      </c>
      <c r="HTW44" s="1065" t="s">
        <v>430</v>
      </c>
      <c r="HTX44" s="1065" t="s">
        <v>430</v>
      </c>
      <c r="HTY44" s="1065" t="s">
        <v>430</v>
      </c>
      <c r="HTZ44" s="1065" t="s">
        <v>430</v>
      </c>
      <c r="HUA44" s="1065" t="s">
        <v>430</v>
      </c>
      <c r="HUB44" s="1065" t="s">
        <v>430</v>
      </c>
      <c r="HUC44" s="1065" t="s">
        <v>430</v>
      </c>
      <c r="HUD44" s="1065" t="s">
        <v>430</v>
      </c>
      <c r="HUE44" s="1065" t="s">
        <v>430</v>
      </c>
      <c r="HUF44" s="1065" t="s">
        <v>430</v>
      </c>
      <c r="HUG44" s="1065" t="s">
        <v>430</v>
      </c>
      <c r="HUH44" s="1065" t="s">
        <v>430</v>
      </c>
      <c r="HUI44" s="1065" t="s">
        <v>430</v>
      </c>
      <c r="HUJ44" s="1065" t="s">
        <v>430</v>
      </c>
      <c r="HUK44" s="1065" t="s">
        <v>430</v>
      </c>
      <c r="HUL44" s="1065" t="s">
        <v>430</v>
      </c>
      <c r="HUM44" s="1065" t="s">
        <v>430</v>
      </c>
      <c r="HUN44" s="1065" t="s">
        <v>430</v>
      </c>
      <c r="HUO44" s="1065" t="s">
        <v>430</v>
      </c>
      <c r="HUP44" s="1065" t="s">
        <v>430</v>
      </c>
      <c r="HUQ44" s="1065" t="s">
        <v>430</v>
      </c>
      <c r="HUR44" s="1065" t="s">
        <v>430</v>
      </c>
      <c r="HUS44" s="1065" t="s">
        <v>430</v>
      </c>
      <c r="HUT44" s="1065" t="s">
        <v>430</v>
      </c>
      <c r="HUU44" s="1065" t="s">
        <v>430</v>
      </c>
      <c r="HUV44" s="1065" t="s">
        <v>430</v>
      </c>
      <c r="HUW44" s="1065" t="s">
        <v>430</v>
      </c>
      <c r="HUX44" s="1065" t="s">
        <v>430</v>
      </c>
      <c r="HUY44" s="1065" t="s">
        <v>430</v>
      </c>
      <c r="HUZ44" s="1065" t="s">
        <v>430</v>
      </c>
      <c r="HVA44" s="1065" t="s">
        <v>430</v>
      </c>
      <c r="HVB44" s="1065" t="s">
        <v>430</v>
      </c>
      <c r="HVC44" s="1065" t="s">
        <v>430</v>
      </c>
      <c r="HVD44" s="1065" t="s">
        <v>430</v>
      </c>
      <c r="HVE44" s="1065" t="s">
        <v>430</v>
      </c>
      <c r="HVF44" s="1065" t="s">
        <v>430</v>
      </c>
      <c r="HVG44" s="1065" t="s">
        <v>430</v>
      </c>
      <c r="HVH44" s="1065" t="s">
        <v>430</v>
      </c>
      <c r="HVI44" s="1065" t="s">
        <v>430</v>
      </c>
      <c r="HVJ44" s="1065" t="s">
        <v>430</v>
      </c>
      <c r="HVK44" s="1065" t="s">
        <v>430</v>
      </c>
      <c r="HVL44" s="1065" t="s">
        <v>430</v>
      </c>
      <c r="HVM44" s="1065" t="s">
        <v>430</v>
      </c>
      <c r="HVN44" s="1065" t="s">
        <v>430</v>
      </c>
      <c r="HVO44" s="1065" t="s">
        <v>430</v>
      </c>
      <c r="HVP44" s="1065" t="s">
        <v>430</v>
      </c>
      <c r="HVQ44" s="1065" t="s">
        <v>430</v>
      </c>
      <c r="HVR44" s="1065" t="s">
        <v>430</v>
      </c>
      <c r="HVS44" s="1065" t="s">
        <v>430</v>
      </c>
      <c r="HVT44" s="1065" t="s">
        <v>430</v>
      </c>
      <c r="HVU44" s="1065" t="s">
        <v>430</v>
      </c>
      <c r="HVV44" s="1065" t="s">
        <v>430</v>
      </c>
      <c r="HVW44" s="1065" t="s">
        <v>430</v>
      </c>
      <c r="HVX44" s="1065" t="s">
        <v>430</v>
      </c>
      <c r="HVY44" s="1065" t="s">
        <v>430</v>
      </c>
      <c r="HVZ44" s="1065" t="s">
        <v>430</v>
      </c>
      <c r="HWA44" s="1065" t="s">
        <v>430</v>
      </c>
      <c r="HWB44" s="1065" t="s">
        <v>430</v>
      </c>
      <c r="HWC44" s="1065" t="s">
        <v>430</v>
      </c>
      <c r="HWD44" s="1065" t="s">
        <v>430</v>
      </c>
      <c r="HWE44" s="1065" t="s">
        <v>430</v>
      </c>
      <c r="HWF44" s="1065" t="s">
        <v>430</v>
      </c>
      <c r="HWG44" s="1065" t="s">
        <v>430</v>
      </c>
      <c r="HWH44" s="1065" t="s">
        <v>430</v>
      </c>
      <c r="HWI44" s="1065" t="s">
        <v>430</v>
      </c>
      <c r="HWJ44" s="1065" t="s">
        <v>430</v>
      </c>
      <c r="HWK44" s="1065" t="s">
        <v>430</v>
      </c>
      <c r="HWL44" s="1065" t="s">
        <v>430</v>
      </c>
      <c r="HWM44" s="1065" t="s">
        <v>430</v>
      </c>
      <c r="HWN44" s="1065" t="s">
        <v>430</v>
      </c>
      <c r="HWO44" s="1065" t="s">
        <v>430</v>
      </c>
      <c r="HWP44" s="1065" t="s">
        <v>430</v>
      </c>
      <c r="HWQ44" s="1065" t="s">
        <v>430</v>
      </c>
      <c r="HWR44" s="1065" t="s">
        <v>430</v>
      </c>
      <c r="HWS44" s="1065" t="s">
        <v>430</v>
      </c>
      <c r="HWT44" s="1065" t="s">
        <v>430</v>
      </c>
      <c r="HWU44" s="1065" t="s">
        <v>430</v>
      </c>
      <c r="HWV44" s="1065" t="s">
        <v>430</v>
      </c>
      <c r="HWW44" s="1065" t="s">
        <v>430</v>
      </c>
      <c r="HWX44" s="1065" t="s">
        <v>430</v>
      </c>
      <c r="HWY44" s="1065" t="s">
        <v>430</v>
      </c>
      <c r="HWZ44" s="1065" t="s">
        <v>430</v>
      </c>
      <c r="HXA44" s="1065" t="s">
        <v>430</v>
      </c>
      <c r="HXB44" s="1065" t="s">
        <v>430</v>
      </c>
      <c r="HXC44" s="1065" t="s">
        <v>430</v>
      </c>
      <c r="HXD44" s="1065" t="s">
        <v>430</v>
      </c>
      <c r="HXE44" s="1065" t="s">
        <v>430</v>
      </c>
      <c r="HXF44" s="1065" t="s">
        <v>430</v>
      </c>
      <c r="HXG44" s="1065" t="s">
        <v>430</v>
      </c>
      <c r="HXH44" s="1065" t="s">
        <v>430</v>
      </c>
      <c r="HXI44" s="1065" t="s">
        <v>430</v>
      </c>
      <c r="HXJ44" s="1065" t="s">
        <v>430</v>
      </c>
      <c r="HXK44" s="1065" t="s">
        <v>430</v>
      </c>
      <c r="HXL44" s="1065" t="s">
        <v>430</v>
      </c>
      <c r="HXM44" s="1065" t="s">
        <v>430</v>
      </c>
      <c r="HXN44" s="1065" t="s">
        <v>430</v>
      </c>
      <c r="HXO44" s="1065" t="s">
        <v>430</v>
      </c>
      <c r="HXP44" s="1065" t="s">
        <v>430</v>
      </c>
      <c r="HXQ44" s="1065" t="s">
        <v>430</v>
      </c>
      <c r="HXR44" s="1065" t="s">
        <v>430</v>
      </c>
      <c r="HXS44" s="1065" t="s">
        <v>430</v>
      </c>
      <c r="HXT44" s="1065" t="s">
        <v>430</v>
      </c>
      <c r="HXU44" s="1065" t="s">
        <v>430</v>
      </c>
      <c r="HXV44" s="1065" t="s">
        <v>430</v>
      </c>
      <c r="HXW44" s="1065" t="s">
        <v>430</v>
      </c>
      <c r="HXX44" s="1065" t="s">
        <v>430</v>
      </c>
      <c r="HXY44" s="1065" t="s">
        <v>430</v>
      </c>
      <c r="HXZ44" s="1065" t="s">
        <v>430</v>
      </c>
      <c r="HYA44" s="1065" t="s">
        <v>430</v>
      </c>
      <c r="HYB44" s="1065" t="s">
        <v>430</v>
      </c>
      <c r="HYC44" s="1065" t="s">
        <v>430</v>
      </c>
      <c r="HYD44" s="1065" t="s">
        <v>430</v>
      </c>
      <c r="HYE44" s="1065" t="s">
        <v>430</v>
      </c>
      <c r="HYF44" s="1065" t="s">
        <v>430</v>
      </c>
      <c r="HYG44" s="1065" t="s">
        <v>430</v>
      </c>
      <c r="HYH44" s="1065" t="s">
        <v>430</v>
      </c>
      <c r="HYI44" s="1065" t="s">
        <v>430</v>
      </c>
      <c r="HYJ44" s="1065" t="s">
        <v>430</v>
      </c>
      <c r="HYK44" s="1065" t="s">
        <v>430</v>
      </c>
      <c r="HYL44" s="1065" t="s">
        <v>430</v>
      </c>
      <c r="HYM44" s="1065" t="s">
        <v>430</v>
      </c>
      <c r="HYN44" s="1065" t="s">
        <v>430</v>
      </c>
      <c r="HYO44" s="1065" t="s">
        <v>430</v>
      </c>
      <c r="HYP44" s="1065" t="s">
        <v>430</v>
      </c>
      <c r="HYQ44" s="1065" t="s">
        <v>430</v>
      </c>
      <c r="HYR44" s="1065" t="s">
        <v>430</v>
      </c>
      <c r="HYS44" s="1065" t="s">
        <v>430</v>
      </c>
      <c r="HYT44" s="1065" t="s">
        <v>430</v>
      </c>
      <c r="HYU44" s="1065" t="s">
        <v>430</v>
      </c>
      <c r="HYV44" s="1065" t="s">
        <v>430</v>
      </c>
      <c r="HYW44" s="1065" t="s">
        <v>430</v>
      </c>
      <c r="HYX44" s="1065" t="s">
        <v>430</v>
      </c>
      <c r="HYY44" s="1065" t="s">
        <v>430</v>
      </c>
      <c r="HYZ44" s="1065" t="s">
        <v>430</v>
      </c>
      <c r="HZA44" s="1065" t="s">
        <v>430</v>
      </c>
      <c r="HZB44" s="1065" t="s">
        <v>430</v>
      </c>
      <c r="HZC44" s="1065" t="s">
        <v>430</v>
      </c>
      <c r="HZD44" s="1065" t="s">
        <v>430</v>
      </c>
      <c r="HZE44" s="1065" t="s">
        <v>430</v>
      </c>
      <c r="HZF44" s="1065" t="s">
        <v>430</v>
      </c>
      <c r="HZG44" s="1065" t="s">
        <v>430</v>
      </c>
      <c r="HZH44" s="1065" t="s">
        <v>430</v>
      </c>
      <c r="HZI44" s="1065" t="s">
        <v>430</v>
      </c>
      <c r="HZJ44" s="1065" t="s">
        <v>430</v>
      </c>
      <c r="HZK44" s="1065" t="s">
        <v>430</v>
      </c>
      <c r="HZL44" s="1065" t="s">
        <v>430</v>
      </c>
      <c r="HZM44" s="1065" t="s">
        <v>430</v>
      </c>
      <c r="HZN44" s="1065" t="s">
        <v>430</v>
      </c>
      <c r="HZO44" s="1065" t="s">
        <v>430</v>
      </c>
      <c r="HZP44" s="1065" t="s">
        <v>430</v>
      </c>
      <c r="HZQ44" s="1065" t="s">
        <v>430</v>
      </c>
      <c r="HZR44" s="1065" t="s">
        <v>430</v>
      </c>
      <c r="HZS44" s="1065" t="s">
        <v>430</v>
      </c>
      <c r="HZT44" s="1065" t="s">
        <v>430</v>
      </c>
      <c r="HZU44" s="1065" t="s">
        <v>430</v>
      </c>
      <c r="HZV44" s="1065" t="s">
        <v>430</v>
      </c>
      <c r="HZW44" s="1065" t="s">
        <v>430</v>
      </c>
      <c r="HZX44" s="1065" t="s">
        <v>430</v>
      </c>
      <c r="HZY44" s="1065" t="s">
        <v>430</v>
      </c>
      <c r="HZZ44" s="1065" t="s">
        <v>430</v>
      </c>
      <c r="IAA44" s="1065" t="s">
        <v>430</v>
      </c>
      <c r="IAB44" s="1065" t="s">
        <v>430</v>
      </c>
      <c r="IAC44" s="1065" t="s">
        <v>430</v>
      </c>
      <c r="IAD44" s="1065" t="s">
        <v>430</v>
      </c>
      <c r="IAE44" s="1065" t="s">
        <v>430</v>
      </c>
      <c r="IAF44" s="1065" t="s">
        <v>430</v>
      </c>
      <c r="IAG44" s="1065" t="s">
        <v>430</v>
      </c>
      <c r="IAH44" s="1065" t="s">
        <v>430</v>
      </c>
      <c r="IAI44" s="1065" t="s">
        <v>430</v>
      </c>
      <c r="IAJ44" s="1065" t="s">
        <v>430</v>
      </c>
      <c r="IAK44" s="1065" t="s">
        <v>430</v>
      </c>
      <c r="IAL44" s="1065" t="s">
        <v>430</v>
      </c>
      <c r="IAM44" s="1065" t="s">
        <v>430</v>
      </c>
      <c r="IAN44" s="1065" t="s">
        <v>430</v>
      </c>
      <c r="IAO44" s="1065" t="s">
        <v>430</v>
      </c>
      <c r="IAP44" s="1065" t="s">
        <v>430</v>
      </c>
      <c r="IAQ44" s="1065" t="s">
        <v>430</v>
      </c>
      <c r="IAR44" s="1065" t="s">
        <v>430</v>
      </c>
      <c r="IAS44" s="1065" t="s">
        <v>430</v>
      </c>
      <c r="IAT44" s="1065" t="s">
        <v>430</v>
      </c>
      <c r="IAU44" s="1065" t="s">
        <v>430</v>
      </c>
      <c r="IAV44" s="1065" t="s">
        <v>430</v>
      </c>
      <c r="IAW44" s="1065" t="s">
        <v>430</v>
      </c>
      <c r="IAX44" s="1065" t="s">
        <v>430</v>
      </c>
      <c r="IAY44" s="1065" t="s">
        <v>430</v>
      </c>
      <c r="IAZ44" s="1065" t="s">
        <v>430</v>
      </c>
      <c r="IBA44" s="1065" t="s">
        <v>430</v>
      </c>
      <c r="IBB44" s="1065" t="s">
        <v>430</v>
      </c>
      <c r="IBC44" s="1065" t="s">
        <v>430</v>
      </c>
      <c r="IBD44" s="1065" t="s">
        <v>430</v>
      </c>
      <c r="IBE44" s="1065" t="s">
        <v>430</v>
      </c>
      <c r="IBF44" s="1065" t="s">
        <v>430</v>
      </c>
      <c r="IBG44" s="1065" t="s">
        <v>430</v>
      </c>
      <c r="IBH44" s="1065" t="s">
        <v>430</v>
      </c>
      <c r="IBI44" s="1065" t="s">
        <v>430</v>
      </c>
      <c r="IBJ44" s="1065" t="s">
        <v>430</v>
      </c>
      <c r="IBK44" s="1065" t="s">
        <v>430</v>
      </c>
      <c r="IBL44" s="1065" t="s">
        <v>430</v>
      </c>
      <c r="IBM44" s="1065" t="s">
        <v>430</v>
      </c>
      <c r="IBN44" s="1065" t="s">
        <v>430</v>
      </c>
      <c r="IBO44" s="1065" t="s">
        <v>430</v>
      </c>
      <c r="IBP44" s="1065" t="s">
        <v>430</v>
      </c>
      <c r="IBQ44" s="1065" t="s">
        <v>430</v>
      </c>
      <c r="IBR44" s="1065" t="s">
        <v>430</v>
      </c>
      <c r="IBS44" s="1065" t="s">
        <v>430</v>
      </c>
      <c r="IBT44" s="1065" t="s">
        <v>430</v>
      </c>
      <c r="IBU44" s="1065" t="s">
        <v>430</v>
      </c>
      <c r="IBV44" s="1065" t="s">
        <v>430</v>
      </c>
      <c r="IBW44" s="1065" t="s">
        <v>430</v>
      </c>
      <c r="IBX44" s="1065" t="s">
        <v>430</v>
      </c>
      <c r="IBY44" s="1065" t="s">
        <v>430</v>
      </c>
      <c r="IBZ44" s="1065" t="s">
        <v>430</v>
      </c>
      <c r="ICA44" s="1065" t="s">
        <v>430</v>
      </c>
      <c r="ICB44" s="1065" t="s">
        <v>430</v>
      </c>
      <c r="ICC44" s="1065" t="s">
        <v>430</v>
      </c>
      <c r="ICD44" s="1065" t="s">
        <v>430</v>
      </c>
      <c r="ICE44" s="1065" t="s">
        <v>430</v>
      </c>
      <c r="ICF44" s="1065" t="s">
        <v>430</v>
      </c>
      <c r="ICG44" s="1065" t="s">
        <v>430</v>
      </c>
      <c r="ICH44" s="1065" t="s">
        <v>430</v>
      </c>
      <c r="ICI44" s="1065" t="s">
        <v>430</v>
      </c>
      <c r="ICJ44" s="1065" t="s">
        <v>430</v>
      </c>
      <c r="ICK44" s="1065" t="s">
        <v>430</v>
      </c>
      <c r="ICL44" s="1065" t="s">
        <v>430</v>
      </c>
      <c r="ICM44" s="1065" t="s">
        <v>430</v>
      </c>
      <c r="ICN44" s="1065" t="s">
        <v>430</v>
      </c>
      <c r="ICO44" s="1065" t="s">
        <v>430</v>
      </c>
      <c r="ICP44" s="1065" t="s">
        <v>430</v>
      </c>
      <c r="ICQ44" s="1065" t="s">
        <v>430</v>
      </c>
      <c r="ICR44" s="1065" t="s">
        <v>430</v>
      </c>
      <c r="ICS44" s="1065" t="s">
        <v>430</v>
      </c>
      <c r="ICT44" s="1065" t="s">
        <v>430</v>
      </c>
      <c r="ICU44" s="1065" t="s">
        <v>430</v>
      </c>
      <c r="ICV44" s="1065" t="s">
        <v>430</v>
      </c>
      <c r="ICW44" s="1065" t="s">
        <v>430</v>
      </c>
      <c r="ICX44" s="1065" t="s">
        <v>430</v>
      </c>
      <c r="ICY44" s="1065" t="s">
        <v>430</v>
      </c>
      <c r="ICZ44" s="1065" t="s">
        <v>430</v>
      </c>
      <c r="IDA44" s="1065" t="s">
        <v>430</v>
      </c>
      <c r="IDB44" s="1065" t="s">
        <v>430</v>
      </c>
      <c r="IDC44" s="1065" t="s">
        <v>430</v>
      </c>
      <c r="IDD44" s="1065" t="s">
        <v>430</v>
      </c>
      <c r="IDE44" s="1065" t="s">
        <v>430</v>
      </c>
      <c r="IDF44" s="1065" t="s">
        <v>430</v>
      </c>
      <c r="IDG44" s="1065" t="s">
        <v>430</v>
      </c>
      <c r="IDH44" s="1065" t="s">
        <v>430</v>
      </c>
      <c r="IDI44" s="1065" t="s">
        <v>430</v>
      </c>
      <c r="IDJ44" s="1065" t="s">
        <v>430</v>
      </c>
      <c r="IDK44" s="1065" t="s">
        <v>430</v>
      </c>
      <c r="IDL44" s="1065" t="s">
        <v>430</v>
      </c>
      <c r="IDM44" s="1065" t="s">
        <v>430</v>
      </c>
      <c r="IDN44" s="1065" t="s">
        <v>430</v>
      </c>
      <c r="IDO44" s="1065" t="s">
        <v>430</v>
      </c>
      <c r="IDP44" s="1065" t="s">
        <v>430</v>
      </c>
      <c r="IDQ44" s="1065" t="s">
        <v>430</v>
      </c>
      <c r="IDR44" s="1065" t="s">
        <v>430</v>
      </c>
      <c r="IDS44" s="1065" t="s">
        <v>430</v>
      </c>
      <c r="IDT44" s="1065" t="s">
        <v>430</v>
      </c>
      <c r="IDU44" s="1065" t="s">
        <v>430</v>
      </c>
      <c r="IDV44" s="1065" t="s">
        <v>430</v>
      </c>
      <c r="IDW44" s="1065" t="s">
        <v>430</v>
      </c>
      <c r="IDX44" s="1065" t="s">
        <v>430</v>
      </c>
      <c r="IDY44" s="1065" t="s">
        <v>430</v>
      </c>
      <c r="IDZ44" s="1065" t="s">
        <v>430</v>
      </c>
      <c r="IEA44" s="1065" t="s">
        <v>430</v>
      </c>
      <c r="IEB44" s="1065" t="s">
        <v>430</v>
      </c>
      <c r="IEC44" s="1065" t="s">
        <v>430</v>
      </c>
      <c r="IED44" s="1065" t="s">
        <v>430</v>
      </c>
      <c r="IEE44" s="1065" t="s">
        <v>430</v>
      </c>
      <c r="IEF44" s="1065" t="s">
        <v>430</v>
      </c>
      <c r="IEG44" s="1065" t="s">
        <v>430</v>
      </c>
      <c r="IEH44" s="1065" t="s">
        <v>430</v>
      </c>
      <c r="IEI44" s="1065" t="s">
        <v>430</v>
      </c>
      <c r="IEJ44" s="1065" t="s">
        <v>430</v>
      </c>
      <c r="IEK44" s="1065" t="s">
        <v>430</v>
      </c>
      <c r="IEL44" s="1065" t="s">
        <v>430</v>
      </c>
      <c r="IEM44" s="1065" t="s">
        <v>430</v>
      </c>
      <c r="IEN44" s="1065" t="s">
        <v>430</v>
      </c>
      <c r="IEO44" s="1065" t="s">
        <v>430</v>
      </c>
      <c r="IEP44" s="1065" t="s">
        <v>430</v>
      </c>
      <c r="IEQ44" s="1065" t="s">
        <v>430</v>
      </c>
      <c r="IER44" s="1065" t="s">
        <v>430</v>
      </c>
      <c r="IES44" s="1065" t="s">
        <v>430</v>
      </c>
      <c r="IET44" s="1065" t="s">
        <v>430</v>
      </c>
      <c r="IEU44" s="1065" t="s">
        <v>430</v>
      </c>
      <c r="IEV44" s="1065" t="s">
        <v>430</v>
      </c>
      <c r="IEW44" s="1065" t="s">
        <v>430</v>
      </c>
      <c r="IEX44" s="1065" t="s">
        <v>430</v>
      </c>
      <c r="IEY44" s="1065" t="s">
        <v>430</v>
      </c>
      <c r="IEZ44" s="1065" t="s">
        <v>430</v>
      </c>
      <c r="IFA44" s="1065" t="s">
        <v>430</v>
      </c>
      <c r="IFB44" s="1065" t="s">
        <v>430</v>
      </c>
      <c r="IFC44" s="1065" t="s">
        <v>430</v>
      </c>
      <c r="IFD44" s="1065" t="s">
        <v>430</v>
      </c>
      <c r="IFE44" s="1065" t="s">
        <v>430</v>
      </c>
      <c r="IFF44" s="1065" t="s">
        <v>430</v>
      </c>
      <c r="IFG44" s="1065" t="s">
        <v>430</v>
      </c>
      <c r="IFH44" s="1065" t="s">
        <v>430</v>
      </c>
      <c r="IFI44" s="1065" t="s">
        <v>430</v>
      </c>
      <c r="IFJ44" s="1065" t="s">
        <v>430</v>
      </c>
      <c r="IFK44" s="1065" t="s">
        <v>430</v>
      </c>
      <c r="IFL44" s="1065" t="s">
        <v>430</v>
      </c>
      <c r="IFM44" s="1065" t="s">
        <v>430</v>
      </c>
      <c r="IFN44" s="1065" t="s">
        <v>430</v>
      </c>
      <c r="IFO44" s="1065" t="s">
        <v>430</v>
      </c>
      <c r="IFP44" s="1065" t="s">
        <v>430</v>
      </c>
      <c r="IFQ44" s="1065" t="s">
        <v>430</v>
      </c>
      <c r="IFR44" s="1065" t="s">
        <v>430</v>
      </c>
      <c r="IFS44" s="1065" t="s">
        <v>430</v>
      </c>
      <c r="IFT44" s="1065" t="s">
        <v>430</v>
      </c>
      <c r="IFU44" s="1065" t="s">
        <v>430</v>
      </c>
      <c r="IFV44" s="1065" t="s">
        <v>430</v>
      </c>
      <c r="IFW44" s="1065" t="s">
        <v>430</v>
      </c>
      <c r="IFX44" s="1065" t="s">
        <v>430</v>
      </c>
      <c r="IFY44" s="1065" t="s">
        <v>430</v>
      </c>
      <c r="IFZ44" s="1065" t="s">
        <v>430</v>
      </c>
      <c r="IGA44" s="1065" t="s">
        <v>430</v>
      </c>
      <c r="IGB44" s="1065" t="s">
        <v>430</v>
      </c>
      <c r="IGC44" s="1065" t="s">
        <v>430</v>
      </c>
      <c r="IGD44" s="1065" t="s">
        <v>430</v>
      </c>
      <c r="IGE44" s="1065" t="s">
        <v>430</v>
      </c>
      <c r="IGF44" s="1065" t="s">
        <v>430</v>
      </c>
      <c r="IGG44" s="1065" t="s">
        <v>430</v>
      </c>
      <c r="IGH44" s="1065" t="s">
        <v>430</v>
      </c>
      <c r="IGI44" s="1065" t="s">
        <v>430</v>
      </c>
      <c r="IGJ44" s="1065" t="s">
        <v>430</v>
      </c>
      <c r="IGK44" s="1065" t="s">
        <v>430</v>
      </c>
      <c r="IGL44" s="1065" t="s">
        <v>430</v>
      </c>
      <c r="IGM44" s="1065" t="s">
        <v>430</v>
      </c>
      <c r="IGN44" s="1065" t="s">
        <v>430</v>
      </c>
      <c r="IGO44" s="1065" t="s">
        <v>430</v>
      </c>
      <c r="IGP44" s="1065" t="s">
        <v>430</v>
      </c>
      <c r="IGQ44" s="1065" t="s">
        <v>430</v>
      </c>
      <c r="IGR44" s="1065" t="s">
        <v>430</v>
      </c>
      <c r="IGS44" s="1065" t="s">
        <v>430</v>
      </c>
      <c r="IGT44" s="1065" t="s">
        <v>430</v>
      </c>
      <c r="IGU44" s="1065" t="s">
        <v>430</v>
      </c>
      <c r="IGV44" s="1065" t="s">
        <v>430</v>
      </c>
      <c r="IGW44" s="1065" t="s">
        <v>430</v>
      </c>
      <c r="IGX44" s="1065" t="s">
        <v>430</v>
      </c>
      <c r="IGY44" s="1065" t="s">
        <v>430</v>
      </c>
      <c r="IGZ44" s="1065" t="s">
        <v>430</v>
      </c>
      <c r="IHA44" s="1065" t="s">
        <v>430</v>
      </c>
      <c r="IHB44" s="1065" t="s">
        <v>430</v>
      </c>
      <c r="IHC44" s="1065" t="s">
        <v>430</v>
      </c>
      <c r="IHD44" s="1065" t="s">
        <v>430</v>
      </c>
      <c r="IHE44" s="1065" t="s">
        <v>430</v>
      </c>
      <c r="IHF44" s="1065" t="s">
        <v>430</v>
      </c>
      <c r="IHG44" s="1065" t="s">
        <v>430</v>
      </c>
      <c r="IHH44" s="1065" t="s">
        <v>430</v>
      </c>
      <c r="IHI44" s="1065" t="s">
        <v>430</v>
      </c>
      <c r="IHJ44" s="1065" t="s">
        <v>430</v>
      </c>
      <c r="IHK44" s="1065" t="s">
        <v>430</v>
      </c>
      <c r="IHL44" s="1065" t="s">
        <v>430</v>
      </c>
      <c r="IHM44" s="1065" t="s">
        <v>430</v>
      </c>
      <c r="IHN44" s="1065" t="s">
        <v>430</v>
      </c>
      <c r="IHO44" s="1065" t="s">
        <v>430</v>
      </c>
      <c r="IHP44" s="1065" t="s">
        <v>430</v>
      </c>
      <c r="IHQ44" s="1065" t="s">
        <v>430</v>
      </c>
      <c r="IHR44" s="1065" t="s">
        <v>430</v>
      </c>
      <c r="IHS44" s="1065" t="s">
        <v>430</v>
      </c>
      <c r="IHT44" s="1065" t="s">
        <v>430</v>
      </c>
      <c r="IHU44" s="1065" t="s">
        <v>430</v>
      </c>
      <c r="IHV44" s="1065" t="s">
        <v>430</v>
      </c>
      <c r="IHW44" s="1065" t="s">
        <v>430</v>
      </c>
      <c r="IHX44" s="1065" t="s">
        <v>430</v>
      </c>
      <c r="IHY44" s="1065" t="s">
        <v>430</v>
      </c>
      <c r="IHZ44" s="1065" t="s">
        <v>430</v>
      </c>
      <c r="IIA44" s="1065" t="s">
        <v>430</v>
      </c>
      <c r="IIB44" s="1065" t="s">
        <v>430</v>
      </c>
      <c r="IIC44" s="1065" t="s">
        <v>430</v>
      </c>
      <c r="IID44" s="1065" t="s">
        <v>430</v>
      </c>
      <c r="IIE44" s="1065" t="s">
        <v>430</v>
      </c>
      <c r="IIF44" s="1065" t="s">
        <v>430</v>
      </c>
      <c r="IIG44" s="1065" t="s">
        <v>430</v>
      </c>
      <c r="IIH44" s="1065" t="s">
        <v>430</v>
      </c>
      <c r="III44" s="1065" t="s">
        <v>430</v>
      </c>
      <c r="IIJ44" s="1065" t="s">
        <v>430</v>
      </c>
      <c r="IIK44" s="1065" t="s">
        <v>430</v>
      </c>
      <c r="IIL44" s="1065" t="s">
        <v>430</v>
      </c>
      <c r="IIM44" s="1065" t="s">
        <v>430</v>
      </c>
      <c r="IIN44" s="1065" t="s">
        <v>430</v>
      </c>
      <c r="IIO44" s="1065" t="s">
        <v>430</v>
      </c>
      <c r="IIP44" s="1065" t="s">
        <v>430</v>
      </c>
      <c r="IIQ44" s="1065" t="s">
        <v>430</v>
      </c>
      <c r="IIR44" s="1065" t="s">
        <v>430</v>
      </c>
      <c r="IIS44" s="1065" t="s">
        <v>430</v>
      </c>
      <c r="IIT44" s="1065" t="s">
        <v>430</v>
      </c>
      <c r="IIU44" s="1065" t="s">
        <v>430</v>
      </c>
      <c r="IIV44" s="1065" t="s">
        <v>430</v>
      </c>
      <c r="IIW44" s="1065" t="s">
        <v>430</v>
      </c>
      <c r="IIX44" s="1065" t="s">
        <v>430</v>
      </c>
      <c r="IIY44" s="1065" t="s">
        <v>430</v>
      </c>
      <c r="IIZ44" s="1065" t="s">
        <v>430</v>
      </c>
      <c r="IJA44" s="1065" t="s">
        <v>430</v>
      </c>
      <c r="IJB44" s="1065" t="s">
        <v>430</v>
      </c>
      <c r="IJC44" s="1065" t="s">
        <v>430</v>
      </c>
      <c r="IJD44" s="1065" t="s">
        <v>430</v>
      </c>
      <c r="IJE44" s="1065" t="s">
        <v>430</v>
      </c>
      <c r="IJF44" s="1065" t="s">
        <v>430</v>
      </c>
      <c r="IJG44" s="1065" t="s">
        <v>430</v>
      </c>
      <c r="IJH44" s="1065" t="s">
        <v>430</v>
      </c>
      <c r="IJI44" s="1065" t="s">
        <v>430</v>
      </c>
      <c r="IJJ44" s="1065" t="s">
        <v>430</v>
      </c>
      <c r="IJK44" s="1065" t="s">
        <v>430</v>
      </c>
      <c r="IJL44" s="1065" t="s">
        <v>430</v>
      </c>
      <c r="IJM44" s="1065" t="s">
        <v>430</v>
      </c>
      <c r="IJN44" s="1065" t="s">
        <v>430</v>
      </c>
      <c r="IJO44" s="1065" t="s">
        <v>430</v>
      </c>
      <c r="IJP44" s="1065" t="s">
        <v>430</v>
      </c>
      <c r="IJQ44" s="1065" t="s">
        <v>430</v>
      </c>
      <c r="IJR44" s="1065" t="s">
        <v>430</v>
      </c>
      <c r="IJS44" s="1065" t="s">
        <v>430</v>
      </c>
      <c r="IJT44" s="1065" t="s">
        <v>430</v>
      </c>
      <c r="IJU44" s="1065" t="s">
        <v>430</v>
      </c>
      <c r="IJV44" s="1065" t="s">
        <v>430</v>
      </c>
      <c r="IJW44" s="1065" t="s">
        <v>430</v>
      </c>
      <c r="IJX44" s="1065" t="s">
        <v>430</v>
      </c>
      <c r="IJY44" s="1065" t="s">
        <v>430</v>
      </c>
      <c r="IJZ44" s="1065" t="s">
        <v>430</v>
      </c>
      <c r="IKA44" s="1065" t="s">
        <v>430</v>
      </c>
      <c r="IKB44" s="1065" t="s">
        <v>430</v>
      </c>
      <c r="IKC44" s="1065" t="s">
        <v>430</v>
      </c>
      <c r="IKD44" s="1065" t="s">
        <v>430</v>
      </c>
      <c r="IKE44" s="1065" t="s">
        <v>430</v>
      </c>
      <c r="IKF44" s="1065" t="s">
        <v>430</v>
      </c>
      <c r="IKG44" s="1065" t="s">
        <v>430</v>
      </c>
      <c r="IKH44" s="1065" t="s">
        <v>430</v>
      </c>
      <c r="IKI44" s="1065" t="s">
        <v>430</v>
      </c>
      <c r="IKJ44" s="1065" t="s">
        <v>430</v>
      </c>
      <c r="IKK44" s="1065" t="s">
        <v>430</v>
      </c>
      <c r="IKL44" s="1065" t="s">
        <v>430</v>
      </c>
      <c r="IKM44" s="1065" t="s">
        <v>430</v>
      </c>
      <c r="IKN44" s="1065" t="s">
        <v>430</v>
      </c>
      <c r="IKO44" s="1065" t="s">
        <v>430</v>
      </c>
      <c r="IKP44" s="1065" t="s">
        <v>430</v>
      </c>
      <c r="IKQ44" s="1065" t="s">
        <v>430</v>
      </c>
      <c r="IKR44" s="1065" t="s">
        <v>430</v>
      </c>
      <c r="IKS44" s="1065" t="s">
        <v>430</v>
      </c>
      <c r="IKT44" s="1065" t="s">
        <v>430</v>
      </c>
      <c r="IKU44" s="1065" t="s">
        <v>430</v>
      </c>
      <c r="IKV44" s="1065" t="s">
        <v>430</v>
      </c>
      <c r="IKW44" s="1065" t="s">
        <v>430</v>
      </c>
      <c r="IKX44" s="1065" t="s">
        <v>430</v>
      </c>
      <c r="IKY44" s="1065" t="s">
        <v>430</v>
      </c>
      <c r="IKZ44" s="1065" t="s">
        <v>430</v>
      </c>
      <c r="ILA44" s="1065" t="s">
        <v>430</v>
      </c>
      <c r="ILB44" s="1065" t="s">
        <v>430</v>
      </c>
      <c r="ILC44" s="1065" t="s">
        <v>430</v>
      </c>
      <c r="ILD44" s="1065" t="s">
        <v>430</v>
      </c>
      <c r="ILE44" s="1065" t="s">
        <v>430</v>
      </c>
      <c r="ILF44" s="1065" t="s">
        <v>430</v>
      </c>
      <c r="ILG44" s="1065" t="s">
        <v>430</v>
      </c>
      <c r="ILH44" s="1065" t="s">
        <v>430</v>
      </c>
      <c r="ILI44" s="1065" t="s">
        <v>430</v>
      </c>
      <c r="ILJ44" s="1065" t="s">
        <v>430</v>
      </c>
      <c r="ILK44" s="1065" t="s">
        <v>430</v>
      </c>
      <c r="ILL44" s="1065" t="s">
        <v>430</v>
      </c>
      <c r="ILM44" s="1065" t="s">
        <v>430</v>
      </c>
      <c r="ILN44" s="1065" t="s">
        <v>430</v>
      </c>
      <c r="ILO44" s="1065" t="s">
        <v>430</v>
      </c>
      <c r="ILP44" s="1065" t="s">
        <v>430</v>
      </c>
      <c r="ILQ44" s="1065" t="s">
        <v>430</v>
      </c>
      <c r="ILR44" s="1065" t="s">
        <v>430</v>
      </c>
      <c r="ILS44" s="1065" t="s">
        <v>430</v>
      </c>
      <c r="ILT44" s="1065" t="s">
        <v>430</v>
      </c>
      <c r="ILU44" s="1065" t="s">
        <v>430</v>
      </c>
      <c r="ILV44" s="1065" t="s">
        <v>430</v>
      </c>
      <c r="ILW44" s="1065" t="s">
        <v>430</v>
      </c>
      <c r="ILX44" s="1065" t="s">
        <v>430</v>
      </c>
      <c r="ILY44" s="1065" t="s">
        <v>430</v>
      </c>
      <c r="ILZ44" s="1065" t="s">
        <v>430</v>
      </c>
      <c r="IMA44" s="1065" t="s">
        <v>430</v>
      </c>
      <c r="IMB44" s="1065" t="s">
        <v>430</v>
      </c>
      <c r="IMC44" s="1065" t="s">
        <v>430</v>
      </c>
      <c r="IMD44" s="1065" t="s">
        <v>430</v>
      </c>
      <c r="IME44" s="1065" t="s">
        <v>430</v>
      </c>
      <c r="IMF44" s="1065" t="s">
        <v>430</v>
      </c>
      <c r="IMG44" s="1065" t="s">
        <v>430</v>
      </c>
      <c r="IMH44" s="1065" t="s">
        <v>430</v>
      </c>
      <c r="IMI44" s="1065" t="s">
        <v>430</v>
      </c>
      <c r="IMJ44" s="1065" t="s">
        <v>430</v>
      </c>
      <c r="IMK44" s="1065" t="s">
        <v>430</v>
      </c>
      <c r="IML44" s="1065" t="s">
        <v>430</v>
      </c>
      <c r="IMM44" s="1065" t="s">
        <v>430</v>
      </c>
      <c r="IMN44" s="1065" t="s">
        <v>430</v>
      </c>
      <c r="IMO44" s="1065" t="s">
        <v>430</v>
      </c>
      <c r="IMP44" s="1065" t="s">
        <v>430</v>
      </c>
      <c r="IMQ44" s="1065" t="s">
        <v>430</v>
      </c>
      <c r="IMR44" s="1065" t="s">
        <v>430</v>
      </c>
      <c r="IMS44" s="1065" t="s">
        <v>430</v>
      </c>
      <c r="IMT44" s="1065" t="s">
        <v>430</v>
      </c>
      <c r="IMU44" s="1065" t="s">
        <v>430</v>
      </c>
      <c r="IMV44" s="1065" t="s">
        <v>430</v>
      </c>
      <c r="IMW44" s="1065" t="s">
        <v>430</v>
      </c>
      <c r="IMX44" s="1065" t="s">
        <v>430</v>
      </c>
      <c r="IMY44" s="1065" t="s">
        <v>430</v>
      </c>
      <c r="IMZ44" s="1065" t="s">
        <v>430</v>
      </c>
      <c r="INA44" s="1065" t="s">
        <v>430</v>
      </c>
      <c r="INB44" s="1065" t="s">
        <v>430</v>
      </c>
      <c r="INC44" s="1065" t="s">
        <v>430</v>
      </c>
      <c r="IND44" s="1065" t="s">
        <v>430</v>
      </c>
      <c r="INE44" s="1065" t="s">
        <v>430</v>
      </c>
      <c r="INF44" s="1065" t="s">
        <v>430</v>
      </c>
      <c r="ING44" s="1065" t="s">
        <v>430</v>
      </c>
      <c r="INH44" s="1065" t="s">
        <v>430</v>
      </c>
      <c r="INI44" s="1065" t="s">
        <v>430</v>
      </c>
      <c r="INJ44" s="1065" t="s">
        <v>430</v>
      </c>
      <c r="INK44" s="1065" t="s">
        <v>430</v>
      </c>
      <c r="INL44" s="1065" t="s">
        <v>430</v>
      </c>
      <c r="INM44" s="1065" t="s">
        <v>430</v>
      </c>
      <c r="INN44" s="1065" t="s">
        <v>430</v>
      </c>
      <c r="INO44" s="1065" t="s">
        <v>430</v>
      </c>
      <c r="INP44" s="1065" t="s">
        <v>430</v>
      </c>
      <c r="INQ44" s="1065" t="s">
        <v>430</v>
      </c>
      <c r="INR44" s="1065" t="s">
        <v>430</v>
      </c>
      <c r="INS44" s="1065" t="s">
        <v>430</v>
      </c>
      <c r="INT44" s="1065" t="s">
        <v>430</v>
      </c>
      <c r="INU44" s="1065" t="s">
        <v>430</v>
      </c>
      <c r="INV44" s="1065" t="s">
        <v>430</v>
      </c>
      <c r="INW44" s="1065" t="s">
        <v>430</v>
      </c>
      <c r="INX44" s="1065" t="s">
        <v>430</v>
      </c>
      <c r="INY44" s="1065" t="s">
        <v>430</v>
      </c>
      <c r="INZ44" s="1065" t="s">
        <v>430</v>
      </c>
      <c r="IOA44" s="1065" t="s">
        <v>430</v>
      </c>
      <c r="IOB44" s="1065" t="s">
        <v>430</v>
      </c>
      <c r="IOC44" s="1065" t="s">
        <v>430</v>
      </c>
      <c r="IOD44" s="1065" t="s">
        <v>430</v>
      </c>
      <c r="IOE44" s="1065" t="s">
        <v>430</v>
      </c>
      <c r="IOF44" s="1065" t="s">
        <v>430</v>
      </c>
      <c r="IOG44" s="1065" t="s">
        <v>430</v>
      </c>
      <c r="IOH44" s="1065" t="s">
        <v>430</v>
      </c>
      <c r="IOI44" s="1065" t="s">
        <v>430</v>
      </c>
      <c r="IOJ44" s="1065" t="s">
        <v>430</v>
      </c>
      <c r="IOK44" s="1065" t="s">
        <v>430</v>
      </c>
      <c r="IOL44" s="1065" t="s">
        <v>430</v>
      </c>
      <c r="IOM44" s="1065" t="s">
        <v>430</v>
      </c>
      <c r="ION44" s="1065" t="s">
        <v>430</v>
      </c>
      <c r="IOO44" s="1065" t="s">
        <v>430</v>
      </c>
      <c r="IOP44" s="1065" t="s">
        <v>430</v>
      </c>
      <c r="IOQ44" s="1065" t="s">
        <v>430</v>
      </c>
      <c r="IOR44" s="1065" t="s">
        <v>430</v>
      </c>
      <c r="IOS44" s="1065" t="s">
        <v>430</v>
      </c>
      <c r="IOT44" s="1065" t="s">
        <v>430</v>
      </c>
      <c r="IOU44" s="1065" t="s">
        <v>430</v>
      </c>
      <c r="IOV44" s="1065" t="s">
        <v>430</v>
      </c>
      <c r="IOW44" s="1065" t="s">
        <v>430</v>
      </c>
      <c r="IOX44" s="1065" t="s">
        <v>430</v>
      </c>
      <c r="IOY44" s="1065" t="s">
        <v>430</v>
      </c>
      <c r="IOZ44" s="1065" t="s">
        <v>430</v>
      </c>
      <c r="IPA44" s="1065" t="s">
        <v>430</v>
      </c>
      <c r="IPB44" s="1065" t="s">
        <v>430</v>
      </c>
      <c r="IPC44" s="1065" t="s">
        <v>430</v>
      </c>
      <c r="IPD44" s="1065" t="s">
        <v>430</v>
      </c>
      <c r="IPE44" s="1065" t="s">
        <v>430</v>
      </c>
      <c r="IPF44" s="1065" t="s">
        <v>430</v>
      </c>
      <c r="IPG44" s="1065" t="s">
        <v>430</v>
      </c>
      <c r="IPH44" s="1065" t="s">
        <v>430</v>
      </c>
      <c r="IPI44" s="1065" t="s">
        <v>430</v>
      </c>
      <c r="IPJ44" s="1065" t="s">
        <v>430</v>
      </c>
      <c r="IPK44" s="1065" t="s">
        <v>430</v>
      </c>
      <c r="IPL44" s="1065" t="s">
        <v>430</v>
      </c>
      <c r="IPM44" s="1065" t="s">
        <v>430</v>
      </c>
      <c r="IPN44" s="1065" t="s">
        <v>430</v>
      </c>
      <c r="IPO44" s="1065" t="s">
        <v>430</v>
      </c>
      <c r="IPP44" s="1065" t="s">
        <v>430</v>
      </c>
      <c r="IPQ44" s="1065" t="s">
        <v>430</v>
      </c>
      <c r="IPR44" s="1065" t="s">
        <v>430</v>
      </c>
      <c r="IPS44" s="1065" t="s">
        <v>430</v>
      </c>
      <c r="IPT44" s="1065" t="s">
        <v>430</v>
      </c>
      <c r="IPU44" s="1065" t="s">
        <v>430</v>
      </c>
      <c r="IPV44" s="1065" t="s">
        <v>430</v>
      </c>
      <c r="IPW44" s="1065" t="s">
        <v>430</v>
      </c>
      <c r="IPX44" s="1065" t="s">
        <v>430</v>
      </c>
      <c r="IPY44" s="1065" t="s">
        <v>430</v>
      </c>
      <c r="IPZ44" s="1065" t="s">
        <v>430</v>
      </c>
      <c r="IQA44" s="1065" t="s">
        <v>430</v>
      </c>
      <c r="IQB44" s="1065" t="s">
        <v>430</v>
      </c>
      <c r="IQC44" s="1065" t="s">
        <v>430</v>
      </c>
      <c r="IQD44" s="1065" t="s">
        <v>430</v>
      </c>
      <c r="IQE44" s="1065" t="s">
        <v>430</v>
      </c>
      <c r="IQF44" s="1065" t="s">
        <v>430</v>
      </c>
      <c r="IQG44" s="1065" t="s">
        <v>430</v>
      </c>
      <c r="IQH44" s="1065" t="s">
        <v>430</v>
      </c>
      <c r="IQI44" s="1065" t="s">
        <v>430</v>
      </c>
      <c r="IQJ44" s="1065" t="s">
        <v>430</v>
      </c>
      <c r="IQK44" s="1065" t="s">
        <v>430</v>
      </c>
      <c r="IQL44" s="1065" t="s">
        <v>430</v>
      </c>
      <c r="IQM44" s="1065" t="s">
        <v>430</v>
      </c>
      <c r="IQN44" s="1065" t="s">
        <v>430</v>
      </c>
      <c r="IQO44" s="1065" t="s">
        <v>430</v>
      </c>
      <c r="IQP44" s="1065" t="s">
        <v>430</v>
      </c>
      <c r="IQQ44" s="1065" t="s">
        <v>430</v>
      </c>
      <c r="IQR44" s="1065" t="s">
        <v>430</v>
      </c>
      <c r="IQS44" s="1065" t="s">
        <v>430</v>
      </c>
      <c r="IQT44" s="1065" t="s">
        <v>430</v>
      </c>
      <c r="IQU44" s="1065" t="s">
        <v>430</v>
      </c>
      <c r="IQV44" s="1065" t="s">
        <v>430</v>
      </c>
      <c r="IQW44" s="1065" t="s">
        <v>430</v>
      </c>
      <c r="IQX44" s="1065" t="s">
        <v>430</v>
      </c>
      <c r="IQY44" s="1065" t="s">
        <v>430</v>
      </c>
      <c r="IQZ44" s="1065" t="s">
        <v>430</v>
      </c>
      <c r="IRA44" s="1065" t="s">
        <v>430</v>
      </c>
      <c r="IRB44" s="1065" t="s">
        <v>430</v>
      </c>
      <c r="IRC44" s="1065" t="s">
        <v>430</v>
      </c>
      <c r="IRD44" s="1065" t="s">
        <v>430</v>
      </c>
      <c r="IRE44" s="1065" t="s">
        <v>430</v>
      </c>
      <c r="IRF44" s="1065" t="s">
        <v>430</v>
      </c>
      <c r="IRG44" s="1065" t="s">
        <v>430</v>
      </c>
      <c r="IRH44" s="1065" t="s">
        <v>430</v>
      </c>
      <c r="IRI44" s="1065" t="s">
        <v>430</v>
      </c>
      <c r="IRJ44" s="1065" t="s">
        <v>430</v>
      </c>
      <c r="IRK44" s="1065" t="s">
        <v>430</v>
      </c>
      <c r="IRL44" s="1065" t="s">
        <v>430</v>
      </c>
      <c r="IRM44" s="1065" t="s">
        <v>430</v>
      </c>
      <c r="IRN44" s="1065" t="s">
        <v>430</v>
      </c>
      <c r="IRO44" s="1065" t="s">
        <v>430</v>
      </c>
      <c r="IRP44" s="1065" t="s">
        <v>430</v>
      </c>
      <c r="IRQ44" s="1065" t="s">
        <v>430</v>
      </c>
      <c r="IRR44" s="1065" t="s">
        <v>430</v>
      </c>
      <c r="IRS44" s="1065" t="s">
        <v>430</v>
      </c>
      <c r="IRT44" s="1065" t="s">
        <v>430</v>
      </c>
      <c r="IRU44" s="1065" t="s">
        <v>430</v>
      </c>
      <c r="IRV44" s="1065" t="s">
        <v>430</v>
      </c>
      <c r="IRW44" s="1065" t="s">
        <v>430</v>
      </c>
      <c r="IRX44" s="1065" t="s">
        <v>430</v>
      </c>
      <c r="IRY44" s="1065" t="s">
        <v>430</v>
      </c>
      <c r="IRZ44" s="1065" t="s">
        <v>430</v>
      </c>
      <c r="ISA44" s="1065" t="s">
        <v>430</v>
      </c>
      <c r="ISB44" s="1065" t="s">
        <v>430</v>
      </c>
      <c r="ISC44" s="1065" t="s">
        <v>430</v>
      </c>
      <c r="ISD44" s="1065" t="s">
        <v>430</v>
      </c>
      <c r="ISE44" s="1065" t="s">
        <v>430</v>
      </c>
      <c r="ISF44" s="1065" t="s">
        <v>430</v>
      </c>
      <c r="ISG44" s="1065" t="s">
        <v>430</v>
      </c>
      <c r="ISH44" s="1065" t="s">
        <v>430</v>
      </c>
      <c r="ISI44" s="1065" t="s">
        <v>430</v>
      </c>
      <c r="ISJ44" s="1065" t="s">
        <v>430</v>
      </c>
      <c r="ISK44" s="1065" t="s">
        <v>430</v>
      </c>
      <c r="ISL44" s="1065" t="s">
        <v>430</v>
      </c>
      <c r="ISM44" s="1065" t="s">
        <v>430</v>
      </c>
      <c r="ISN44" s="1065" t="s">
        <v>430</v>
      </c>
      <c r="ISO44" s="1065" t="s">
        <v>430</v>
      </c>
      <c r="ISP44" s="1065" t="s">
        <v>430</v>
      </c>
      <c r="ISQ44" s="1065" t="s">
        <v>430</v>
      </c>
      <c r="ISR44" s="1065" t="s">
        <v>430</v>
      </c>
      <c r="ISS44" s="1065" t="s">
        <v>430</v>
      </c>
      <c r="IST44" s="1065" t="s">
        <v>430</v>
      </c>
      <c r="ISU44" s="1065" t="s">
        <v>430</v>
      </c>
      <c r="ISV44" s="1065" t="s">
        <v>430</v>
      </c>
      <c r="ISW44" s="1065" t="s">
        <v>430</v>
      </c>
      <c r="ISX44" s="1065" t="s">
        <v>430</v>
      </c>
      <c r="ISY44" s="1065" t="s">
        <v>430</v>
      </c>
      <c r="ISZ44" s="1065" t="s">
        <v>430</v>
      </c>
      <c r="ITA44" s="1065" t="s">
        <v>430</v>
      </c>
      <c r="ITB44" s="1065" t="s">
        <v>430</v>
      </c>
      <c r="ITC44" s="1065" t="s">
        <v>430</v>
      </c>
      <c r="ITD44" s="1065" t="s">
        <v>430</v>
      </c>
      <c r="ITE44" s="1065" t="s">
        <v>430</v>
      </c>
      <c r="ITF44" s="1065" t="s">
        <v>430</v>
      </c>
      <c r="ITG44" s="1065" t="s">
        <v>430</v>
      </c>
      <c r="ITH44" s="1065" t="s">
        <v>430</v>
      </c>
      <c r="ITI44" s="1065" t="s">
        <v>430</v>
      </c>
      <c r="ITJ44" s="1065" t="s">
        <v>430</v>
      </c>
      <c r="ITK44" s="1065" t="s">
        <v>430</v>
      </c>
      <c r="ITL44" s="1065" t="s">
        <v>430</v>
      </c>
      <c r="ITM44" s="1065" t="s">
        <v>430</v>
      </c>
      <c r="ITN44" s="1065" t="s">
        <v>430</v>
      </c>
      <c r="ITO44" s="1065" t="s">
        <v>430</v>
      </c>
      <c r="ITP44" s="1065" t="s">
        <v>430</v>
      </c>
      <c r="ITQ44" s="1065" t="s">
        <v>430</v>
      </c>
      <c r="ITR44" s="1065" t="s">
        <v>430</v>
      </c>
      <c r="ITS44" s="1065" t="s">
        <v>430</v>
      </c>
      <c r="ITT44" s="1065" t="s">
        <v>430</v>
      </c>
      <c r="ITU44" s="1065" t="s">
        <v>430</v>
      </c>
      <c r="ITV44" s="1065" t="s">
        <v>430</v>
      </c>
      <c r="ITW44" s="1065" t="s">
        <v>430</v>
      </c>
      <c r="ITX44" s="1065" t="s">
        <v>430</v>
      </c>
      <c r="ITY44" s="1065" t="s">
        <v>430</v>
      </c>
      <c r="ITZ44" s="1065" t="s">
        <v>430</v>
      </c>
      <c r="IUA44" s="1065" t="s">
        <v>430</v>
      </c>
      <c r="IUB44" s="1065" t="s">
        <v>430</v>
      </c>
      <c r="IUC44" s="1065" t="s">
        <v>430</v>
      </c>
      <c r="IUD44" s="1065" t="s">
        <v>430</v>
      </c>
      <c r="IUE44" s="1065" t="s">
        <v>430</v>
      </c>
      <c r="IUF44" s="1065" t="s">
        <v>430</v>
      </c>
      <c r="IUG44" s="1065" t="s">
        <v>430</v>
      </c>
      <c r="IUH44" s="1065" t="s">
        <v>430</v>
      </c>
      <c r="IUI44" s="1065" t="s">
        <v>430</v>
      </c>
      <c r="IUJ44" s="1065" t="s">
        <v>430</v>
      </c>
      <c r="IUK44" s="1065" t="s">
        <v>430</v>
      </c>
      <c r="IUL44" s="1065" t="s">
        <v>430</v>
      </c>
      <c r="IUM44" s="1065" t="s">
        <v>430</v>
      </c>
      <c r="IUN44" s="1065" t="s">
        <v>430</v>
      </c>
      <c r="IUO44" s="1065" t="s">
        <v>430</v>
      </c>
      <c r="IUP44" s="1065" t="s">
        <v>430</v>
      </c>
      <c r="IUQ44" s="1065" t="s">
        <v>430</v>
      </c>
      <c r="IUR44" s="1065" t="s">
        <v>430</v>
      </c>
      <c r="IUS44" s="1065" t="s">
        <v>430</v>
      </c>
      <c r="IUT44" s="1065" t="s">
        <v>430</v>
      </c>
      <c r="IUU44" s="1065" t="s">
        <v>430</v>
      </c>
      <c r="IUV44" s="1065" t="s">
        <v>430</v>
      </c>
      <c r="IUW44" s="1065" t="s">
        <v>430</v>
      </c>
      <c r="IUX44" s="1065" t="s">
        <v>430</v>
      </c>
      <c r="IUY44" s="1065" t="s">
        <v>430</v>
      </c>
      <c r="IUZ44" s="1065" t="s">
        <v>430</v>
      </c>
      <c r="IVA44" s="1065" t="s">
        <v>430</v>
      </c>
      <c r="IVB44" s="1065" t="s">
        <v>430</v>
      </c>
      <c r="IVC44" s="1065" t="s">
        <v>430</v>
      </c>
      <c r="IVD44" s="1065" t="s">
        <v>430</v>
      </c>
      <c r="IVE44" s="1065" t="s">
        <v>430</v>
      </c>
      <c r="IVF44" s="1065" t="s">
        <v>430</v>
      </c>
      <c r="IVG44" s="1065" t="s">
        <v>430</v>
      </c>
      <c r="IVH44" s="1065" t="s">
        <v>430</v>
      </c>
      <c r="IVI44" s="1065" t="s">
        <v>430</v>
      </c>
      <c r="IVJ44" s="1065" t="s">
        <v>430</v>
      </c>
      <c r="IVK44" s="1065" t="s">
        <v>430</v>
      </c>
      <c r="IVL44" s="1065" t="s">
        <v>430</v>
      </c>
      <c r="IVM44" s="1065" t="s">
        <v>430</v>
      </c>
      <c r="IVN44" s="1065" t="s">
        <v>430</v>
      </c>
      <c r="IVO44" s="1065" t="s">
        <v>430</v>
      </c>
      <c r="IVP44" s="1065" t="s">
        <v>430</v>
      </c>
      <c r="IVQ44" s="1065" t="s">
        <v>430</v>
      </c>
      <c r="IVR44" s="1065" t="s">
        <v>430</v>
      </c>
      <c r="IVS44" s="1065" t="s">
        <v>430</v>
      </c>
      <c r="IVT44" s="1065" t="s">
        <v>430</v>
      </c>
      <c r="IVU44" s="1065" t="s">
        <v>430</v>
      </c>
      <c r="IVV44" s="1065" t="s">
        <v>430</v>
      </c>
      <c r="IVW44" s="1065" t="s">
        <v>430</v>
      </c>
      <c r="IVX44" s="1065" t="s">
        <v>430</v>
      </c>
      <c r="IVY44" s="1065" t="s">
        <v>430</v>
      </c>
      <c r="IVZ44" s="1065" t="s">
        <v>430</v>
      </c>
      <c r="IWA44" s="1065" t="s">
        <v>430</v>
      </c>
      <c r="IWB44" s="1065" t="s">
        <v>430</v>
      </c>
      <c r="IWC44" s="1065" t="s">
        <v>430</v>
      </c>
      <c r="IWD44" s="1065" t="s">
        <v>430</v>
      </c>
      <c r="IWE44" s="1065" t="s">
        <v>430</v>
      </c>
      <c r="IWF44" s="1065" t="s">
        <v>430</v>
      </c>
      <c r="IWG44" s="1065" t="s">
        <v>430</v>
      </c>
      <c r="IWH44" s="1065" t="s">
        <v>430</v>
      </c>
      <c r="IWI44" s="1065" t="s">
        <v>430</v>
      </c>
      <c r="IWJ44" s="1065" t="s">
        <v>430</v>
      </c>
      <c r="IWK44" s="1065" t="s">
        <v>430</v>
      </c>
      <c r="IWL44" s="1065" t="s">
        <v>430</v>
      </c>
      <c r="IWM44" s="1065" t="s">
        <v>430</v>
      </c>
      <c r="IWN44" s="1065" t="s">
        <v>430</v>
      </c>
      <c r="IWO44" s="1065" t="s">
        <v>430</v>
      </c>
      <c r="IWP44" s="1065" t="s">
        <v>430</v>
      </c>
      <c r="IWQ44" s="1065" t="s">
        <v>430</v>
      </c>
      <c r="IWR44" s="1065" t="s">
        <v>430</v>
      </c>
      <c r="IWS44" s="1065" t="s">
        <v>430</v>
      </c>
      <c r="IWT44" s="1065" t="s">
        <v>430</v>
      </c>
      <c r="IWU44" s="1065" t="s">
        <v>430</v>
      </c>
      <c r="IWV44" s="1065" t="s">
        <v>430</v>
      </c>
      <c r="IWW44" s="1065" t="s">
        <v>430</v>
      </c>
      <c r="IWX44" s="1065" t="s">
        <v>430</v>
      </c>
      <c r="IWY44" s="1065" t="s">
        <v>430</v>
      </c>
      <c r="IWZ44" s="1065" t="s">
        <v>430</v>
      </c>
      <c r="IXA44" s="1065" t="s">
        <v>430</v>
      </c>
      <c r="IXB44" s="1065" t="s">
        <v>430</v>
      </c>
      <c r="IXC44" s="1065" t="s">
        <v>430</v>
      </c>
      <c r="IXD44" s="1065" t="s">
        <v>430</v>
      </c>
      <c r="IXE44" s="1065" t="s">
        <v>430</v>
      </c>
      <c r="IXF44" s="1065" t="s">
        <v>430</v>
      </c>
      <c r="IXG44" s="1065" t="s">
        <v>430</v>
      </c>
      <c r="IXH44" s="1065" t="s">
        <v>430</v>
      </c>
      <c r="IXI44" s="1065" t="s">
        <v>430</v>
      </c>
      <c r="IXJ44" s="1065" t="s">
        <v>430</v>
      </c>
      <c r="IXK44" s="1065" t="s">
        <v>430</v>
      </c>
      <c r="IXL44" s="1065" t="s">
        <v>430</v>
      </c>
      <c r="IXM44" s="1065" t="s">
        <v>430</v>
      </c>
      <c r="IXN44" s="1065" t="s">
        <v>430</v>
      </c>
      <c r="IXO44" s="1065" t="s">
        <v>430</v>
      </c>
      <c r="IXP44" s="1065" t="s">
        <v>430</v>
      </c>
      <c r="IXQ44" s="1065" t="s">
        <v>430</v>
      </c>
      <c r="IXR44" s="1065" t="s">
        <v>430</v>
      </c>
      <c r="IXS44" s="1065" t="s">
        <v>430</v>
      </c>
      <c r="IXT44" s="1065" t="s">
        <v>430</v>
      </c>
      <c r="IXU44" s="1065" t="s">
        <v>430</v>
      </c>
      <c r="IXV44" s="1065" t="s">
        <v>430</v>
      </c>
      <c r="IXW44" s="1065" t="s">
        <v>430</v>
      </c>
      <c r="IXX44" s="1065" t="s">
        <v>430</v>
      </c>
      <c r="IXY44" s="1065" t="s">
        <v>430</v>
      </c>
      <c r="IXZ44" s="1065" t="s">
        <v>430</v>
      </c>
      <c r="IYA44" s="1065" t="s">
        <v>430</v>
      </c>
      <c r="IYB44" s="1065" t="s">
        <v>430</v>
      </c>
      <c r="IYC44" s="1065" t="s">
        <v>430</v>
      </c>
      <c r="IYD44" s="1065" t="s">
        <v>430</v>
      </c>
      <c r="IYE44" s="1065" t="s">
        <v>430</v>
      </c>
      <c r="IYF44" s="1065" t="s">
        <v>430</v>
      </c>
      <c r="IYG44" s="1065" t="s">
        <v>430</v>
      </c>
      <c r="IYH44" s="1065" t="s">
        <v>430</v>
      </c>
      <c r="IYI44" s="1065" t="s">
        <v>430</v>
      </c>
      <c r="IYJ44" s="1065" t="s">
        <v>430</v>
      </c>
      <c r="IYK44" s="1065" t="s">
        <v>430</v>
      </c>
      <c r="IYL44" s="1065" t="s">
        <v>430</v>
      </c>
      <c r="IYM44" s="1065" t="s">
        <v>430</v>
      </c>
      <c r="IYN44" s="1065" t="s">
        <v>430</v>
      </c>
      <c r="IYO44" s="1065" t="s">
        <v>430</v>
      </c>
      <c r="IYP44" s="1065" t="s">
        <v>430</v>
      </c>
      <c r="IYQ44" s="1065" t="s">
        <v>430</v>
      </c>
      <c r="IYR44" s="1065" t="s">
        <v>430</v>
      </c>
      <c r="IYS44" s="1065" t="s">
        <v>430</v>
      </c>
      <c r="IYT44" s="1065" t="s">
        <v>430</v>
      </c>
      <c r="IYU44" s="1065" t="s">
        <v>430</v>
      </c>
      <c r="IYV44" s="1065" t="s">
        <v>430</v>
      </c>
      <c r="IYW44" s="1065" t="s">
        <v>430</v>
      </c>
      <c r="IYX44" s="1065" t="s">
        <v>430</v>
      </c>
      <c r="IYY44" s="1065" t="s">
        <v>430</v>
      </c>
      <c r="IYZ44" s="1065" t="s">
        <v>430</v>
      </c>
      <c r="IZA44" s="1065" t="s">
        <v>430</v>
      </c>
      <c r="IZB44" s="1065" t="s">
        <v>430</v>
      </c>
      <c r="IZC44" s="1065" t="s">
        <v>430</v>
      </c>
      <c r="IZD44" s="1065" t="s">
        <v>430</v>
      </c>
      <c r="IZE44" s="1065" t="s">
        <v>430</v>
      </c>
      <c r="IZF44" s="1065" t="s">
        <v>430</v>
      </c>
      <c r="IZG44" s="1065" t="s">
        <v>430</v>
      </c>
      <c r="IZH44" s="1065" t="s">
        <v>430</v>
      </c>
      <c r="IZI44" s="1065" t="s">
        <v>430</v>
      </c>
      <c r="IZJ44" s="1065" t="s">
        <v>430</v>
      </c>
      <c r="IZK44" s="1065" t="s">
        <v>430</v>
      </c>
      <c r="IZL44" s="1065" t="s">
        <v>430</v>
      </c>
      <c r="IZM44" s="1065" t="s">
        <v>430</v>
      </c>
      <c r="IZN44" s="1065" t="s">
        <v>430</v>
      </c>
      <c r="IZO44" s="1065" t="s">
        <v>430</v>
      </c>
      <c r="IZP44" s="1065" t="s">
        <v>430</v>
      </c>
      <c r="IZQ44" s="1065" t="s">
        <v>430</v>
      </c>
      <c r="IZR44" s="1065" t="s">
        <v>430</v>
      </c>
      <c r="IZS44" s="1065" t="s">
        <v>430</v>
      </c>
      <c r="IZT44" s="1065" t="s">
        <v>430</v>
      </c>
      <c r="IZU44" s="1065" t="s">
        <v>430</v>
      </c>
      <c r="IZV44" s="1065" t="s">
        <v>430</v>
      </c>
      <c r="IZW44" s="1065" t="s">
        <v>430</v>
      </c>
      <c r="IZX44" s="1065" t="s">
        <v>430</v>
      </c>
      <c r="IZY44" s="1065" t="s">
        <v>430</v>
      </c>
      <c r="IZZ44" s="1065" t="s">
        <v>430</v>
      </c>
      <c r="JAA44" s="1065" t="s">
        <v>430</v>
      </c>
      <c r="JAB44" s="1065" t="s">
        <v>430</v>
      </c>
      <c r="JAC44" s="1065" t="s">
        <v>430</v>
      </c>
      <c r="JAD44" s="1065" t="s">
        <v>430</v>
      </c>
      <c r="JAE44" s="1065" t="s">
        <v>430</v>
      </c>
      <c r="JAF44" s="1065" t="s">
        <v>430</v>
      </c>
      <c r="JAG44" s="1065" t="s">
        <v>430</v>
      </c>
      <c r="JAH44" s="1065" t="s">
        <v>430</v>
      </c>
      <c r="JAI44" s="1065" t="s">
        <v>430</v>
      </c>
      <c r="JAJ44" s="1065" t="s">
        <v>430</v>
      </c>
      <c r="JAK44" s="1065" t="s">
        <v>430</v>
      </c>
      <c r="JAL44" s="1065" t="s">
        <v>430</v>
      </c>
      <c r="JAM44" s="1065" t="s">
        <v>430</v>
      </c>
      <c r="JAN44" s="1065" t="s">
        <v>430</v>
      </c>
      <c r="JAO44" s="1065" t="s">
        <v>430</v>
      </c>
      <c r="JAP44" s="1065" t="s">
        <v>430</v>
      </c>
      <c r="JAQ44" s="1065" t="s">
        <v>430</v>
      </c>
      <c r="JAR44" s="1065" t="s">
        <v>430</v>
      </c>
      <c r="JAS44" s="1065" t="s">
        <v>430</v>
      </c>
      <c r="JAT44" s="1065" t="s">
        <v>430</v>
      </c>
      <c r="JAU44" s="1065" t="s">
        <v>430</v>
      </c>
      <c r="JAV44" s="1065" t="s">
        <v>430</v>
      </c>
      <c r="JAW44" s="1065" t="s">
        <v>430</v>
      </c>
      <c r="JAX44" s="1065" t="s">
        <v>430</v>
      </c>
      <c r="JAY44" s="1065" t="s">
        <v>430</v>
      </c>
      <c r="JAZ44" s="1065" t="s">
        <v>430</v>
      </c>
      <c r="JBA44" s="1065" t="s">
        <v>430</v>
      </c>
      <c r="JBB44" s="1065" t="s">
        <v>430</v>
      </c>
      <c r="JBC44" s="1065" t="s">
        <v>430</v>
      </c>
      <c r="JBD44" s="1065" t="s">
        <v>430</v>
      </c>
      <c r="JBE44" s="1065" t="s">
        <v>430</v>
      </c>
      <c r="JBF44" s="1065" t="s">
        <v>430</v>
      </c>
      <c r="JBG44" s="1065" t="s">
        <v>430</v>
      </c>
      <c r="JBH44" s="1065" t="s">
        <v>430</v>
      </c>
      <c r="JBI44" s="1065" t="s">
        <v>430</v>
      </c>
      <c r="JBJ44" s="1065" t="s">
        <v>430</v>
      </c>
      <c r="JBK44" s="1065" t="s">
        <v>430</v>
      </c>
      <c r="JBL44" s="1065" t="s">
        <v>430</v>
      </c>
      <c r="JBM44" s="1065" t="s">
        <v>430</v>
      </c>
      <c r="JBN44" s="1065" t="s">
        <v>430</v>
      </c>
      <c r="JBO44" s="1065" t="s">
        <v>430</v>
      </c>
      <c r="JBP44" s="1065" t="s">
        <v>430</v>
      </c>
      <c r="JBQ44" s="1065" t="s">
        <v>430</v>
      </c>
      <c r="JBR44" s="1065" t="s">
        <v>430</v>
      </c>
      <c r="JBS44" s="1065" t="s">
        <v>430</v>
      </c>
      <c r="JBT44" s="1065" t="s">
        <v>430</v>
      </c>
      <c r="JBU44" s="1065" t="s">
        <v>430</v>
      </c>
      <c r="JBV44" s="1065" t="s">
        <v>430</v>
      </c>
      <c r="JBW44" s="1065" t="s">
        <v>430</v>
      </c>
      <c r="JBX44" s="1065" t="s">
        <v>430</v>
      </c>
      <c r="JBY44" s="1065" t="s">
        <v>430</v>
      </c>
      <c r="JBZ44" s="1065" t="s">
        <v>430</v>
      </c>
      <c r="JCA44" s="1065" t="s">
        <v>430</v>
      </c>
      <c r="JCB44" s="1065" t="s">
        <v>430</v>
      </c>
      <c r="JCC44" s="1065" t="s">
        <v>430</v>
      </c>
      <c r="JCD44" s="1065" t="s">
        <v>430</v>
      </c>
      <c r="JCE44" s="1065" t="s">
        <v>430</v>
      </c>
      <c r="JCF44" s="1065" t="s">
        <v>430</v>
      </c>
      <c r="JCG44" s="1065" t="s">
        <v>430</v>
      </c>
      <c r="JCH44" s="1065" t="s">
        <v>430</v>
      </c>
      <c r="JCI44" s="1065" t="s">
        <v>430</v>
      </c>
      <c r="JCJ44" s="1065" t="s">
        <v>430</v>
      </c>
      <c r="JCK44" s="1065" t="s">
        <v>430</v>
      </c>
      <c r="JCL44" s="1065" t="s">
        <v>430</v>
      </c>
      <c r="JCM44" s="1065" t="s">
        <v>430</v>
      </c>
      <c r="JCN44" s="1065" t="s">
        <v>430</v>
      </c>
      <c r="JCO44" s="1065" t="s">
        <v>430</v>
      </c>
      <c r="JCP44" s="1065" t="s">
        <v>430</v>
      </c>
      <c r="JCQ44" s="1065" t="s">
        <v>430</v>
      </c>
      <c r="JCR44" s="1065" t="s">
        <v>430</v>
      </c>
      <c r="JCS44" s="1065" t="s">
        <v>430</v>
      </c>
      <c r="JCT44" s="1065" t="s">
        <v>430</v>
      </c>
      <c r="JCU44" s="1065" t="s">
        <v>430</v>
      </c>
      <c r="JCV44" s="1065" t="s">
        <v>430</v>
      </c>
      <c r="JCW44" s="1065" t="s">
        <v>430</v>
      </c>
      <c r="JCX44" s="1065" t="s">
        <v>430</v>
      </c>
      <c r="JCY44" s="1065" t="s">
        <v>430</v>
      </c>
      <c r="JCZ44" s="1065" t="s">
        <v>430</v>
      </c>
      <c r="JDA44" s="1065" t="s">
        <v>430</v>
      </c>
      <c r="JDB44" s="1065" t="s">
        <v>430</v>
      </c>
      <c r="JDC44" s="1065" t="s">
        <v>430</v>
      </c>
      <c r="JDD44" s="1065" t="s">
        <v>430</v>
      </c>
      <c r="JDE44" s="1065" t="s">
        <v>430</v>
      </c>
      <c r="JDF44" s="1065" t="s">
        <v>430</v>
      </c>
      <c r="JDG44" s="1065" t="s">
        <v>430</v>
      </c>
      <c r="JDH44" s="1065" t="s">
        <v>430</v>
      </c>
      <c r="JDI44" s="1065" t="s">
        <v>430</v>
      </c>
      <c r="JDJ44" s="1065" t="s">
        <v>430</v>
      </c>
      <c r="JDK44" s="1065" t="s">
        <v>430</v>
      </c>
      <c r="JDL44" s="1065" t="s">
        <v>430</v>
      </c>
      <c r="JDM44" s="1065" t="s">
        <v>430</v>
      </c>
      <c r="JDN44" s="1065" t="s">
        <v>430</v>
      </c>
      <c r="JDO44" s="1065" t="s">
        <v>430</v>
      </c>
      <c r="JDP44" s="1065" t="s">
        <v>430</v>
      </c>
      <c r="JDQ44" s="1065" t="s">
        <v>430</v>
      </c>
      <c r="JDR44" s="1065" t="s">
        <v>430</v>
      </c>
      <c r="JDS44" s="1065" t="s">
        <v>430</v>
      </c>
      <c r="JDT44" s="1065" t="s">
        <v>430</v>
      </c>
      <c r="JDU44" s="1065" t="s">
        <v>430</v>
      </c>
      <c r="JDV44" s="1065" t="s">
        <v>430</v>
      </c>
      <c r="JDW44" s="1065" t="s">
        <v>430</v>
      </c>
      <c r="JDX44" s="1065" t="s">
        <v>430</v>
      </c>
      <c r="JDY44" s="1065" t="s">
        <v>430</v>
      </c>
      <c r="JDZ44" s="1065" t="s">
        <v>430</v>
      </c>
      <c r="JEA44" s="1065" t="s">
        <v>430</v>
      </c>
      <c r="JEB44" s="1065" t="s">
        <v>430</v>
      </c>
      <c r="JEC44" s="1065" t="s">
        <v>430</v>
      </c>
      <c r="JED44" s="1065" t="s">
        <v>430</v>
      </c>
      <c r="JEE44" s="1065" t="s">
        <v>430</v>
      </c>
      <c r="JEF44" s="1065" t="s">
        <v>430</v>
      </c>
      <c r="JEG44" s="1065" t="s">
        <v>430</v>
      </c>
      <c r="JEH44" s="1065" t="s">
        <v>430</v>
      </c>
      <c r="JEI44" s="1065" t="s">
        <v>430</v>
      </c>
      <c r="JEJ44" s="1065" t="s">
        <v>430</v>
      </c>
      <c r="JEK44" s="1065" t="s">
        <v>430</v>
      </c>
      <c r="JEL44" s="1065" t="s">
        <v>430</v>
      </c>
      <c r="JEM44" s="1065" t="s">
        <v>430</v>
      </c>
      <c r="JEN44" s="1065" t="s">
        <v>430</v>
      </c>
      <c r="JEO44" s="1065" t="s">
        <v>430</v>
      </c>
      <c r="JEP44" s="1065" t="s">
        <v>430</v>
      </c>
      <c r="JEQ44" s="1065" t="s">
        <v>430</v>
      </c>
      <c r="JER44" s="1065" t="s">
        <v>430</v>
      </c>
      <c r="JES44" s="1065" t="s">
        <v>430</v>
      </c>
      <c r="JET44" s="1065" t="s">
        <v>430</v>
      </c>
      <c r="JEU44" s="1065" t="s">
        <v>430</v>
      </c>
      <c r="JEV44" s="1065" t="s">
        <v>430</v>
      </c>
      <c r="JEW44" s="1065" t="s">
        <v>430</v>
      </c>
      <c r="JEX44" s="1065" t="s">
        <v>430</v>
      </c>
      <c r="JEY44" s="1065" t="s">
        <v>430</v>
      </c>
      <c r="JEZ44" s="1065" t="s">
        <v>430</v>
      </c>
      <c r="JFA44" s="1065" t="s">
        <v>430</v>
      </c>
      <c r="JFB44" s="1065" t="s">
        <v>430</v>
      </c>
      <c r="JFC44" s="1065" t="s">
        <v>430</v>
      </c>
      <c r="JFD44" s="1065" t="s">
        <v>430</v>
      </c>
      <c r="JFE44" s="1065" t="s">
        <v>430</v>
      </c>
      <c r="JFF44" s="1065" t="s">
        <v>430</v>
      </c>
      <c r="JFG44" s="1065" t="s">
        <v>430</v>
      </c>
      <c r="JFH44" s="1065" t="s">
        <v>430</v>
      </c>
      <c r="JFI44" s="1065" t="s">
        <v>430</v>
      </c>
      <c r="JFJ44" s="1065" t="s">
        <v>430</v>
      </c>
      <c r="JFK44" s="1065" t="s">
        <v>430</v>
      </c>
      <c r="JFL44" s="1065" t="s">
        <v>430</v>
      </c>
      <c r="JFM44" s="1065" t="s">
        <v>430</v>
      </c>
      <c r="JFN44" s="1065" t="s">
        <v>430</v>
      </c>
      <c r="JFO44" s="1065" t="s">
        <v>430</v>
      </c>
      <c r="JFP44" s="1065" t="s">
        <v>430</v>
      </c>
      <c r="JFQ44" s="1065" t="s">
        <v>430</v>
      </c>
      <c r="JFR44" s="1065" t="s">
        <v>430</v>
      </c>
      <c r="JFS44" s="1065" t="s">
        <v>430</v>
      </c>
      <c r="JFT44" s="1065" t="s">
        <v>430</v>
      </c>
      <c r="JFU44" s="1065" t="s">
        <v>430</v>
      </c>
      <c r="JFV44" s="1065" t="s">
        <v>430</v>
      </c>
      <c r="JFW44" s="1065" t="s">
        <v>430</v>
      </c>
      <c r="JFX44" s="1065" t="s">
        <v>430</v>
      </c>
      <c r="JFY44" s="1065" t="s">
        <v>430</v>
      </c>
      <c r="JFZ44" s="1065" t="s">
        <v>430</v>
      </c>
      <c r="JGA44" s="1065" t="s">
        <v>430</v>
      </c>
      <c r="JGB44" s="1065" t="s">
        <v>430</v>
      </c>
      <c r="JGC44" s="1065" t="s">
        <v>430</v>
      </c>
      <c r="JGD44" s="1065" t="s">
        <v>430</v>
      </c>
      <c r="JGE44" s="1065" t="s">
        <v>430</v>
      </c>
      <c r="JGF44" s="1065" t="s">
        <v>430</v>
      </c>
      <c r="JGG44" s="1065" t="s">
        <v>430</v>
      </c>
      <c r="JGH44" s="1065" t="s">
        <v>430</v>
      </c>
      <c r="JGI44" s="1065" t="s">
        <v>430</v>
      </c>
      <c r="JGJ44" s="1065" t="s">
        <v>430</v>
      </c>
      <c r="JGK44" s="1065" t="s">
        <v>430</v>
      </c>
      <c r="JGL44" s="1065" t="s">
        <v>430</v>
      </c>
      <c r="JGM44" s="1065" t="s">
        <v>430</v>
      </c>
      <c r="JGN44" s="1065" t="s">
        <v>430</v>
      </c>
      <c r="JGO44" s="1065" t="s">
        <v>430</v>
      </c>
      <c r="JGP44" s="1065" t="s">
        <v>430</v>
      </c>
      <c r="JGQ44" s="1065" t="s">
        <v>430</v>
      </c>
      <c r="JGR44" s="1065" t="s">
        <v>430</v>
      </c>
      <c r="JGS44" s="1065" t="s">
        <v>430</v>
      </c>
      <c r="JGT44" s="1065" t="s">
        <v>430</v>
      </c>
      <c r="JGU44" s="1065" t="s">
        <v>430</v>
      </c>
      <c r="JGV44" s="1065" t="s">
        <v>430</v>
      </c>
      <c r="JGW44" s="1065" t="s">
        <v>430</v>
      </c>
      <c r="JGX44" s="1065" t="s">
        <v>430</v>
      </c>
      <c r="JGY44" s="1065" t="s">
        <v>430</v>
      </c>
      <c r="JGZ44" s="1065" t="s">
        <v>430</v>
      </c>
      <c r="JHA44" s="1065" t="s">
        <v>430</v>
      </c>
      <c r="JHB44" s="1065" t="s">
        <v>430</v>
      </c>
      <c r="JHC44" s="1065" t="s">
        <v>430</v>
      </c>
      <c r="JHD44" s="1065" t="s">
        <v>430</v>
      </c>
      <c r="JHE44" s="1065" t="s">
        <v>430</v>
      </c>
      <c r="JHF44" s="1065" t="s">
        <v>430</v>
      </c>
      <c r="JHG44" s="1065" t="s">
        <v>430</v>
      </c>
      <c r="JHH44" s="1065" t="s">
        <v>430</v>
      </c>
      <c r="JHI44" s="1065" t="s">
        <v>430</v>
      </c>
      <c r="JHJ44" s="1065" t="s">
        <v>430</v>
      </c>
      <c r="JHK44" s="1065" t="s">
        <v>430</v>
      </c>
      <c r="JHL44" s="1065" t="s">
        <v>430</v>
      </c>
      <c r="JHM44" s="1065" t="s">
        <v>430</v>
      </c>
      <c r="JHN44" s="1065" t="s">
        <v>430</v>
      </c>
      <c r="JHO44" s="1065" t="s">
        <v>430</v>
      </c>
      <c r="JHP44" s="1065" t="s">
        <v>430</v>
      </c>
      <c r="JHQ44" s="1065" t="s">
        <v>430</v>
      </c>
      <c r="JHR44" s="1065" t="s">
        <v>430</v>
      </c>
      <c r="JHS44" s="1065" t="s">
        <v>430</v>
      </c>
      <c r="JHT44" s="1065" t="s">
        <v>430</v>
      </c>
      <c r="JHU44" s="1065" t="s">
        <v>430</v>
      </c>
      <c r="JHV44" s="1065" t="s">
        <v>430</v>
      </c>
      <c r="JHW44" s="1065" t="s">
        <v>430</v>
      </c>
      <c r="JHX44" s="1065" t="s">
        <v>430</v>
      </c>
      <c r="JHY44" s="1065" t="s">
        <v>430</v>
      </c>
      <c r="JHZ44" s="1065" t="s">
        <v>430</v>
      </c>
      <c r="JIA44" s="1065" t="s">
        <v>430</v>
      </c>
      <c r="JIB44" s="1065" t="s">
        <v>430</v>
      </c>
      <c r="JIC44" s="1065" t="s">
        <v>430</v>
      </c>
      <c r="JID44" s="1065" t="s">
        <v>430</v>
      </c>
      <c r="JIE44" s="1065" t="s">
        <v>430</v>
      </c>
      <c r="JIF44" s="1065" t="s">
        <v>430</v>
      </c>
      <c r="JIG44" s="1065" t="s">
        <v>430</v>
      </c>
      <c r="JIH44" s="1065" t="s">
        <v>430</v>
      </c>
      <c r="JII44" s="1065" t="s">
        <v>430</v>
      </c>
      <c r="JIJ44" s="1065" t="s">
        <v>430</v>
      </c>
      <c r="JIK44" s="1065" t="s">
        <v>430</v>
      </c>
      <c r="JIL44" s="1065" t="s">
        <v>430</v>
      </c>
      <c r="JIM44" s="1065" t="s">
        <v>430</v>
      </c>
      <c r="JIN44" s="1065" t="s">
        <v>430</v>
      </c>
      <c r="JIO44" s="1065" t="s">
        <v>430</v>
      </c>
      <c r="JIP44" s="1065" t="s">
        <v>430</v>
      </c>
      <c r="JIQ44" s="1065" t="s">
        <v>430</v>
      </c>
      <c r="JIR44" s="1065" t="s">
        <v>430</v>
      </c>
      <c r="JIS44" s="1065" t="s">
        <v>430</v>
      </c>
      <c r="JIT44" s="1065" t="s">
        <v>430</v>
      </c>
      <c r="JIU44" s="1065" t="s">
        <v>430</v>
      </c>
      <c r="JIV44" s="1065" t="s">
        <v>430</v>
      </c>
      <c r="JIW44" s="1065" t="s">
        <v>430</v>
      </c>
      <c r="JIX44" s="1065" t="s">
        <v>430</v>
      </c>
      <c r="JIY44" s="1065" t="s">
        <v>430</v>
      </c>
      <c r="JIZ44" s="1065" t="s">
        <v>430</v>
      </c>
      <c r="JJA44" s="1065" t="s">
        <v>430</v>
      </c>
      <c r="JJB44" s="1065" t="s">
        <v>430</v>
      </c>
      <c r="JJC44" s="1065" t="s">
        <v>430</v>
      </c>
      <c r="JJD44" s="1065" t="s">
        <v>430</v>
      </c>
      <c r="JJE44" s="1065" t="s">
        <v>430</v>
      </c>
      <c r="JJF44" s="1065" t="s">
        <v>430</v>
      </c>
      <c r="JJG44" s="1065" t="s">
        <v>430</v>
      </c>
      <c r="JJH44" s="1065" t="s">
        <v>430</v>
      </c>
      <c r="JJI44" s="1065" t="s">
        <v>430</v>
      </c>
      <c r="JJJ44" s="1065" t="s">
        <v>430</v>
      </c>
      <c r="JJK44" s="1065" t="s">
        <v>430</v>
      </c>
      <c r="JJL44" s="1065" t="s">
        <v>430</v>
      </c>
      <c r="JJM44" s="1065" t="s">
        <v>430</v>
      </c>
      <c r="JJN44" s="1065" t="s">
        <v>430</v>
      </c>
      <c r="JJO44" s="1065" t="s">
        <v>430</v>
      </c>
      <c r="JJP44" s="1065" t="s">
        <v>430</v>
      </c>
      <c r="JJQ44" s="1065" t="s">
        <v>430</v>
      </c>
      <c r="JJR44" s="1065" t="s">
        <v>430</v>
      </c>
      <c r="JJS44" s="1065" t="s">
        <v>430</v>
      </c>
      <c r="JJT44" s="1065" t="s">
        <v>430</v>
      </c>
      <c r="JJU44" s="1065" t="s">
        <v>430</v>
      </c>
      <c r="JJV44" s="1065" t="s">
        <v>430</v>
      </c>
      <c r="JJW44" s="1065" t="s">
        <v>430</v>
      </c>
      <c r="JJX44" s="1065" t="s">
        <v>430</v>
      </c>
      <c r="JJY44" s="1065" t="s">
        <v>430</v>
      </c>
      <c r="JJZ44" s="1065" t="s">
        <v>430</v>
      </c>
      <c r="JKA44" s="1065" t="s">
        <v>430</v>
      </c>
      <c r="JKB44" s="1065" t="s">
        <v>430</v>
      </c>
      <c r="JKC44" s="1065" t="s">
        <v>430</v>
      </c>
      <c r="JKD44" s="1065" t="s">
        <v>430</v>
      </c>
      <c r="JKE44" s="1065" t="s">
        <v>430</v>
      </c>
      <c r="JKF44" s="1065" t="s">
        <v>430</v>
      </c>
      <c r="JKG44" s="1065" t="s">
        <v>430</v>
      </c>
      <c r="JKH44" s="1065" t="s">
        <v>430</v>
      </c>
      <c r="JKI44" s="1065" t="s">
        <v>430</v>
      </c>
      <c r="JKJ44" s="1065" t="s">
        <v>430</v>
      </c>
      <c r="JKK44" s="1065" t="s">
        <v>430</v>
      </c>
      <c r="JKL44" s="1065" t="s">
        <v>430</v>
      </c>
      <c r="JKM44" s="1065" t="s">
        <v>430</v>
      </c>
      <c r="JKN44" s="1065" t="s">
        <v>430</v>
      </c>
      <c r="JKO44" s="1065" t="s">
        <v>430</v>
      </c>
      <c r="JKP44" s="1065" t="s">
        <v>430</v>
      </c>
      <c r="JKQ44" s="1065" t="s">
        <v>430</v>
      </c>
      <c r="JKR44" s="1065" t="s">
        <v>430</v>
      </c>
      <c r="JKS44" s="1065" t="s">
        <v>430</v>
      </c>
      <c r="JKT44" s="1065" t="s">
        <v>430</v>
      </c>
      <c r="JKU44" s="1065" t="s">
        <v>430</v>
      </c>
      <c r="JKV44" s="1065" t="s">
        <v>430</v>
      </c>
      <c r="JKW44" s="1065" t="s">
        <v>430</v>
      </c>
      <c r="JKX44" s="1065" t="s">
        <v>430</v>
      </c>
      <c r="JKY44" s="1065" t="s">
        <v>430</v>
      </c>
      <c r="JKZ44" s="1065" t="s">
        <v>430</v>
      </c>
      <c r="JLA44" s="1065" t="s">
        <v>430</v>
      </c>
      <c r="JLB44" s="1065" t="s">
        <v>430</v>
      </c>
      <c r="JLC44" s="1065" t="s">
        <v>430</v>
      </c>
      <c r="JLD44" s="1065" t="s">
        <v>430</v>
      </c>
      <c r="JLE44" s="1065" t="s">
        <v>430</v>
      </c>
      <c r="JLF44" s="1065" t="s">
        <v>430</v>
      </c>
      <c r="JLG44" s="1065" t="s">
        <v>430</v>
      </c>
      <c r="JLH44" s="1065" t="s">
        <v>430</v>
      </c>
      <c r="JLI44" s="1065" t="s">
        <v>430</v>
      </c>
      <c r="JLJ44" s="1065" t="s">
        <v>430</v>
      </c>
      <c r="JLK44" s="1065" t="s">
        <v>430</v>
      </c>
      <c r="JLL44" s="1065" t="s">
        <v>430</v>
      </c>
      <c r="JLM44" s="1065" t="s">
        <v>430</v>
      </c>
      <c r="JLN44" s="1065" t="s">
        <v>430</v>
      </c>
      <c r="JLO44" s="1065" t="s">
        <v>430</v>
      </c>
      <c r="JLP44" s="1065" t="s">
        <v>430</v>
      </c>
      <c r="JLQ44" s="1065" t="s">
        <v>430</v>
      </c>
      <c r="JLR44" s="1065" t="s">
        <v>430</v>
      </c>
      <c r="JLS44" s="1065" t="s">
        <v>430</v>
      </c>
      <c r="JLT44" s="1065" t="s">
        <v>430</v>
      </c>
      <c r="JLU44" s="1065" t="s">
        <v>430</v>
      </c>
      <c r="JLV44" s="1065" t="s">
        <v>430</v>
      </c>
      <c r="JLW44" s="1065" t="s">
        <v>430</v>
      </c>
      <c r="JLX44" s="1065" t="s">
        <v>430</v>
      </c>
      <c r="JLY44" s="1065" t="s">
        <v>430</v>
      </c>
      <c r="JLZ44" s="1065" t="s">
        <v>430</v>
      </c>
      <c r="JMA44" s="1065" t="s">
        <v>430</v>
      </c>
      <c r="JMB44" s="1065" t="s">
        <v>430</v>
      </c>
      <c r="JMC44" s="1065" t="s">
        <v>430</v>
      </c>
      <c r="JMD44" s="1065" t="s">
        <v>430</v>
      </c>
      <c r="JME44" s="1065" t="s">
        <v>430</v>
      </c>
      <c r="JMF44" s="1065" t="s">
        <v>430</v>
      </c>
      <c r="JMG44" s="1065" t="s">
        <v>430</v>
      </c>
      <c r="JMH44" s="1065" t="s">
        <v>430</v>
      </c>
      <c r="JMI44" s="1065" t="s">
        <v>430</v>
      </c>
      <c r="JMJ44" s="1065" t="s">
        <v>430</v>
      </c>
      <c r="JMK44" s="1065" t="s">
        <v>430</v>
      </c>
      <c r="JML44" s="1065" t="s">
        <v>430</v>
      </c>
      <c r="JMM44" s="1065" t="s">
        <v>430</v>
      </c>
      <c r="JMN44" s="1065" t="s">
        <v>430</v>
      </c>
      <c r="JMO44" s="1065" t="s">
        <v>430</v>
      </c>
      <c r="JMP44" s="1065" t="s">
        <v>430</v>
      </c>
      <c r="JMQ44" s="1065" t="s">
        <v>430</v>
      </c>
      <c r="JMR44" s="1065" t="s">
        <v>430</v>
      </c>
      <c r="JMS44" s="1065" t="s">
        <v>430</v>
      </c>
      <c r="JMT44" s="1065" t="s">
        <v>430</v>
      </c>
      <c r="JMU44" s="1065" t="s">
        <v>430</v>
      </c>
      <c r="JMV44" s="1065" t="s">
        <v>430</v>
      </c>
      <c r="JMW44" s="1065" t="s">
        <v>430</v>
      </c>
      <c r="JMX44" s="1065" t="s">
        <v>430</v>
      </c>
      <c r="JMY44" s="1065" t="s">
        <v>430</v>
      </c>
      <c r="JMZ44" s="1065" t="s">
        <v>430</v>
      </c>
      <c r="JNA44" s="1065" t="s">
        <v>430</v>
      </c>
      <c r="JNB44" s="1065" t="s">
        <v>430</v>
      </c>
      <c r="JNC44" s="1065" t="s">
        <v>430</v>
      </c>
      <c r="JND44" s="1065" t="s">
        <v>430</v>
      </c>
      <c r="JNE44" s="1065" t="s">
        <v>430</v>
      </c>
      <c r="JNF44" s="1065" t="s">
        <v>430</v>
      </c>
      <c r="JNG44" s="1065" t="s">
        <v>430</v>
      </c>
      <c r="JNH44" s="1065" t="s">
        <v>430</v>
      </c>
      <c r="JNI44" s="1065" t="s">
        <v>430</v>
      </c>
      <c r="JNJ44" s="1065" t="s">
        <v>430</v>
      </c>
      <c r="JNK44" s="1065" t="s">
        <v>430</v>
      </c>
      <c r="JNL44" s="1065" t="s">
        <v>430</v>
      </c>
      <c r="JNM44" s="1065" t="s">
        <v>430</v>
      </c>
      <c r="JNN44" s="1065" t="s">
        <v>430</v>
      </c>
      <c r="JNO44" s="1065" t="s">
        <v>430</v>
      </c>
      <c r="JNP44" s="1065" t="s">
        <v>430</v>
      </c>
      <c r="JNQ44" s="1065" t="s">
        <v>430</v>
      </c>
      <c r="JNR44" s="1065" t="s">
        <v>430</v>
      </c>
      <c r="JNS44" s="1065" t="s">
        <v>430</v>
      </c>
      <c r="JNT44" s="1065" t="s">
        <v>430</v>
      </c>
      <c r="JNU44" s="1065" t="s">
        <v>430</v>
      </c>
      <c r="JNV44" s="1065" t="s">
        <v>430</v>
      </c>
      <c r="JNW44" s="1065" t="s">
        <v>430</v>
      </c>
      <c r="JNX44" s="1065" t="s">
        <v>430</v>
      </c>
      <c r="JNY44" s="1065" t="s">
        <v>430</v>
      </c>
      <c r="JNZ44" s="1065" t="s">
        <v>430</v>
      </c>
      <c r="JOA44" s="1065" t="s">
        <v>430</v>
      </c>
      <c r="JOB44" s="1065" t="s">
        <v>430</v>
      </c>
      <c r="JOC44" s="1065" t="s">
        <v>430</v>
      </c>
      <c r="JOD44" s="1065" t="s">
        <v>430</v>
      </c>
      <c r="JOE44" s="1065" t="s">
        <v>430</v>
      </c>
      <c r="JOF44" s="1065" t="s">
        <v>430</v>
      </c>
      <c r="JOG44" s="1065" t="s">
        <v>430</v>
      </c>
      <c r="JOH44" s="1065" t="s">
        <v>430</v>
      </c>
      <c r="JOI44" s="1065" t="s">
        <v>430</v>
      </c>
      <c r="JOJ44" s="1065" t="s">
        <v>430</v>
      </c>
      <c r="JOK44" s="1065" t="s">
        <v>430</v>
      </c>
      <c r="JOL44" s="1065" t="s">
        <v>430</v>
      </c>
      <c r="JOM44" s="1065" t="s">
        <v>430</v>
      </c>
      <c r="JON44" s="1065" t="s">
        <v>430</v>
      </c>
      <c r="JOO44" s="1065" t="s">
        <v>430</v>
      </c>
      <c r="JOP44" s="1065" t="s">
        <v>430</v>
      </c>
      <c r="JOQ44" s="1065" t="s">
        <v>430</v>
      </c>
      <c r="JOR44" s="1065" t="s">
        <v>430</v>
      </c>
      <c r="JOS44" s="1065" t="s">
        <v>430</v>
      </c>
      <c r="JOT44" s="1065" t="s">
        <v>430</v>
      </c>
      <c r="JOU44" s="1065" t="s">
        <v>430</v>
      </c>
      <c r="JOV44" s="1065" t="s">
        <v>430</v>
      </c>
      <c r="JOW44" s="1065" t="s">
        <v>430</v>
      </c>
      <c r="JOX44" s="1065" t="s">
        <v>430</v>
      </c>
      <c r="JOY44" s="1065" t="s">
        <v>430</v>
      </c>
      <c r="JOZ44" s="1065" t="s">
        <v>430</v>
      </c>
      <c r="JPA44" s="1065" t="s">
        <v>430</v>
      </c>
      <c r="JPB44" s="1065" t="s">
        <v>430</v>
      </c>
      <c r="JPC44" s="1065" t="s">
        <v>430</v>
      </c>
      <c r="JPD44" s="1065" t="s">
        <v>430</v>
      </c>
      <c r="JPE44" s="1065" t="s">
        <v>430</v>
      </c>
      <c r="JPF44" s="1065" t="s">
        <v>430</v>
      </c>
      <c r="JPG44" s="1065" t="s">
        <v>430</v>
      </c>
      <c r="JPH44" s="1065" t="s">
        <v>430</v>
      </c>
      <c r="JPI44" s="1065" t="s">
        <v>430</v>
      </c>
      <c r="JPJ44" s="1065" t="s">
        <v>430</v>
      </c>
      <c r="JPK44" s="1065" t="s">
        <v>430</v>
      </c>
      <c r="JPL44" s="1065" t="s">
        <v>430</v>
      </c>
      <c r="JPM44" s="1065" t="s">
        <v>430</v>
      </c>
      <c r="JPN44" s="1065" t="s">
        <v>430</v>
      </c>
      <c r="JPO44" s="1065" t="s">
        <v>430</v>
      </c>
      <c r="JPP44" s="1065" t="s">
        <v>430</v>
      </c>
      <c r="JPQ44" s="1065" t="s">
        <v>430</v>
      </c>
      <c r="JPR44" s="1065" t="s">
        <v>430</v>
      </c>
      <c r="JPS44" s="1065" t="s">
        <v>430</v>
      </c>
      <c r="JPT44" s="1065" t="s">
        <v>430</v>
      </c>
      <c r="JPU44" s="1065" t="s">
        <v>430</v>
      </c>
      <c r="JPV44" s="1065" t="s">
        <v>430</v>
      </c>
      <c r="JPW44" s="1065" t="s">
        <v>430</v>
      </c>
      <c r="JPX44" s="1065" t="s">
        <v>430</v>
      </c>
      <c r="JPY44" s="1065" t="s">
        <v>430</v>
      </c>
      <c r="JPZ44" s="1065" t="s">
        <v>430</v>
      </c>
      <c r="JQA44" s="1065" t="s">
        <v>430</v>
      </c>
      <c r="JQB44" s="1065" t="s">
        <v>430</v>
      </c>
      <c r="JQC44" s="1065" t="s">
        <v>430</v>
      </c>
      <c r="JQD44" s="1065" t="s">
        <v>430</v>
      </c>
      <c r="JQE44" s="1065" t="s">
        <v>430</v>
      </c>
      <c r="JQF44" s="1065" t="s">
        <v>430</v>
      </c>
      <c r="JQG44" s="1065" t="s">
        <v>430</v>
      </c>
      <c r="JQH44" s="1065" t="s">
        <v>430</v>
      </c>
      <c r="JQI44" s="1065" t="s">
        <v>430</v>
      </c>
      <c r="JQJ44" s="1065" t="s">
        <v>430</v>
      </c>
      <c r="JQK44" s="1065" t="s">
        <v>430</v>
      </c>
      <c r="JQL44" s="1065" t="s">
        <v>430</v>
      </c>
      <c r="JQM44" s="1065" t="s">
        <v>430</v>
      </c>
      <c r="JQN44" s="1065" t="s">
        <v>430</v>
      </c>
      <c r="JQO44" s="1065" t="s">
        <v>430</v>
      </c>
      <c r="JQP44" s="1065" t="s">
        <v>430</v>
      </c>
      <c r="JQQ44" s="1065" t="s">
        <v>430</v>
      </c>
      <c r="JQR44" s="1065" t="s">
        <v>430</v>
      </c>
      <c r="JQS44" s="1065" t="s">
        <v>430</v>
      </c>
      <c r="JQT44" s="1065" t="s">
        <v>430</v>
      </c>
      <c r="JQU44" s="1065" t="s">
        <v>430</v>
      </c>
      <c r="JQV44" s="1065" t="s">
        <v>430</v>
      </c>
      <c r="JQW44" s="1065" t="s">
        <v>430</v>
      </c>
      <c r="JQX44" s="1065" t="s">
        <v>430</v>
      </c>
      <c r="JQY44" s="1065" t="s">
        <v>430</v>
      </c>
      <c r="JQZ44" s="1065" t="s">
        <v>430</v>
      </c>
      <c r="JRA44" s="1065" t="s">
        <v>430</v>
      </c>
      <c r="JRB44" s="1065" t="s">
        <v>430</v>
      </c>
      <c r="JRC44" s="1065" t="s">
        <v>430</v>
      </c>
      <c r="JRD44" s="1065" t="s">
        <v>430</v>
      </c>
      <c r="JRE44" s="1065" t="s">
        <v>430</v>
      </c>
      <c r="JRF44" s="1065" t="s">
        <v>430</v>
      </c>
      <c r="JRG44" s="1065" t="s">
        <v>430</v>
      </c>
      <c r="JRH44" s="1065" t="s">
        <v>430</v>
      </c>
      <c r="JRI44" s="1065" t="s">
        <v>430</v>
      </c>
      <c r="JRJ44" s="1065" t="s">
        <v>430</v>
      </c>
      <c r="JRK44" s="1065" t="s">
        <v>430</v>
      </c>
      <c r="JRL44" s="1065" t="s">
        <v>430</v>
      </c>
      <c r="JRM44" s="1065" t="s">
        <v>430</v>
      </c>
      <c r="JRN44" s="1065" t="s">
        <v>430</v>
      </c>
      <c r="JRO44" s="1065" t="s">
        <v>430</v>
      </c>
      <c r="JRP44" s="1065" t="s">
        <v>430</v>
      </c>
      <c r="JRQ44" s="1065" t="s">
        <v>430</v>
      </c>
      <c r="JRR44" s="1065" t="s">
        <v>430</v>
      </c>
      <c r="JRS44" s="1065" t="s">
        <v>430</v>
      </c>
      <c r="JRT44" s="1065" t="s">
        <v>430</v>
      </c>
      <c r="JRU44" s="1065" t="s">
        <v>430</v>
      </c>
      <c r="JRV44" s="1065" t="s">
        <v>430</v>
      </c>
      <c r="JRW44" s="1065" t="s">
        <v>430</v>
      </c>
      <c r="JRX44" s="1065" t="s">
        <v>430</v>
      </c>
      <c r="JRY44" s="1065" t="s">
        <v>430</v>
      </c>
      <c r="JRZ44" s="1065" t="s">
        <v>430</v>
      </c>
      <c r="JSA44" s="1065" t="s">
        <v>430</v>
      </c>
      <c r="JSB44" s="1065" t="s">
        <v>430</v>
      </c>
      <c r="JSC44" s="1065" t="s">
        <v>430</v>
      </c>
      <c r="JSD44" s="1065" t="s">
        <v>430</v>
      </c>
      <c r="JSE44" s="1065" t="s">
        <v>430</v>
      </c>
      <c r="JSF44" s="1065" t="s">
        <v>430</v>
      </c>
      <c r="JSG44" s="1065" t="s">
        <v>430</v>
      </c>
      <c r="JSH44" s="1065" t="s">
        <v>430</v>
      </c>
      <c r="JSI44" s="1065" t="s">
        <v>430</v>
      </c>
      <c r="JSJ44" s="1065" t="s">
        <v>430</v>
      </c>
      <c r="JSK44" s="1065" t="s">
        <v>430</v>
      </c>
      <c r="JSL44" s="1065" t="s">
        <v>430</v>
      </c>
      <c r="JSM44" s="1065" t="s">
        <v>430</v>
      </c>
      <c r="JSN44" s="1065" t="s">
        <v>430</v>
      </c>
      <c r="JSO44" s="1065" t="s">
        <v>430</v>
      </c>
      <c r="JSP44" s="1065" t="s">
        <v>430</v>
      </c>
      <c r="JSQ44" s="1065" t="s">
        <v>430</v>
      </c>
      <c r="JSR44" s="1065" t="s">
        <v>430</v>
      </c>
      <c r="JSS44" s="1065" t="s">
        <v>430</v>
      </c>
      <c r="JST44" s="1065" t="s">
        <v>430</v>
      </c>
      <c r="JSU44" s="1065" t="s">
        <v>430</v>
      </c>
      <c r="JSV44" s="1065" t="s">
        <v>430</v>
      </c>
      <c r="JSW44" s="1065" t="s">
        <v>430</v>
      </c>
      <c r="JSX44" s="1065" t="s">
        <v>430</v>
      </c>
      <c r="JSY44" s="1065" t="s">
        <v>430</v>
      </c>
      <c r="JSZ44" s="1065" t="s">
        <v>430</v>
      </c>
      <c r="JTA44" s="1065" t="s">
        <v>430</v>
      </c>
      <c r="JTB44" s="1065" t="s">
        <v>430</v>
      </c>
      <c r="JTC44" s="1065" t="s">
        <v>430</v>
      </c>
      <c r="JTD44" s="1065" t="s">
        <v>430</v>
      </c>
      <c r="JTE44" s="1065" t="s">
        <v>430</v>
      </c>
      <c r="JTF44" s="1065" t="s">
        <v>430</v>
      </c>
      <c r="JTG44" s="1065" t="s">
        <v>430</v>
      </c>
      <c r="JTH44" s="1065" t="s">
        <v>430</v>
      </c>
      <c r="JTI44" s="1065" t="s">
        <v>430</v>
      </c>
      <c r="JTJ44" s="1065" t="s">
        <v>430</v>
      </c>
      <c r="JTK44" s="1065" t="s">
        <v>430</v>
      </c>
      <c r="JTL44" s="1065" t="s">
        <v>430</v>
      </c>
      <c r="JTM44" s="1065" t="s">
        <v>430</v>
      </c>
      <c r="JTN44" s="1065" t="s">
        <v>430</v>
      </c>
      <c r="JTO44" s="1065" t="s">
        <v>430</v>
      </c>
      <c r="JTP44" s="1065" t="s">
        <v>430</v>
      </c>
      <c r="JTQ44" s="1065" t="s">
        <v>430</v>
      </c>
      <c r="JTR44" s="1065" t="s">
        <v>430</v>
      </c>
      <c r="JTS44" s="1065" t="s">
        <v>430</v>
      </c>
      <c r="JTT44" s="1065" t="s">
        <v>430</v>
      </c>
      <c r="JTU44" s="1065" t="s">
        <v>430</v>
      </c>
      <c r="JTV44" s="1065" t="s">
        <v>430</v>
      </c>
      <c r="JTW44" s="1065" t="s">
        <v>430</v>
      </c>
      <c r="JTX44" s="1065" t="s">
        <v>430</v>
      </c>
      <c r="JTY44" s="1065" t="s">
        <v>430</v>
      </c>
      <c r="JTZ44" s="1065" t="s">
        <v>430</v>
      </c>
      <c r="JUA44" s="1065" t="s">
        <v>430</v>
      </c>
      <c r="JUB44" s="1065" t="s">
        <v>430</v>
      </c>
      <c r="JUC44" s="1065" t="s">
        <v>430</v>
      </c>
      <c r="JUD44" s="1065" t="s">
        <v>430</v>
      </c>
      <c r="JUE44" s="1065" t="s">
        <v>430</v>
      </c>
      <c r="JUF44" s="1065" t="s">
        <v>430</v>
      </c>
      <c r="JUG44" s="1065" t="s">
        <v>430</v>
      </c>
      <c r="JUH44" s="1065" t="s">
        <v>430</v>
      </c>
      <c r="JUI44" s="1065" t="s">
        <v>430</v>
      </c>
      <c r="JUJ44" s="1065" t="s">
        <v>430</v>
      </c>
      <c r="JUK44" s="1065" t="s">
        <v>430</v>
      </c>
      <c r="JUL44" s="1065" t="s">
        <v>430</v>
      </c>
      <c r="JUM44" s="1065" t="s">
        <v>430</v>
      </c>
      <c r="JUN44" s="1065" t="s">
        <v>430</v>
      </c>
      <c r="JUO44" s="1065" t="s">
        <v>430</v>
      </c>
      <c r="JUP44" s="1065" t="s">
        <v>430</v>
      </c>
      <c r="JUQ44" s="1065" t="s">
        <v>430</v>
      </c>
      <c r="JUR44" s="1065" t="s">
        <v>430</v>
      </c>
      <c r="JUS44" s="1065" t="s">
        <v>430</v>
      </c>
      <c r="JUT44" s="1065" t="s">
        <v>430</v>
      </c>
      <c r="JUU44" s="1065" t="s">
        <v>430</v>
      </c>
      <c r="JUV44" s="1065" t="s">
        <v>430</v>
      </c>
      <c r="JUW44" s="1065" t="s">
        <v>430</v>
      </c>
      <c r="JUX44" s="1065" t="s">
        <v>430</v>
      </c>
      <c r="JUY44" s="1065" t="s">
        <v>430</v>
      </c>
      <c r="JUZ44" s="1065" t="s">
        <v>430</v>
      </c>
      <c r="JVA44" s="1065" t="s">
        <v>430</v>
      </c>
      <c r="JVB44" s="1065" t="s">
        <v>430</v>
      </c>
      <c r="JVC44" s="1065" t="s">
        <v>430</v>
      </c>
      <c r="JVD44" s="1065" t="s">
        <v>430</v>
      </c>
      <c r="JVE44" s="1065" t="s">
        <v>430</v>
      </c>
      <c r="JVF44" s="1065" t="s">
        <v>430</v>
      </c>
      <c r="JVG44" s="1065" t="s">
        <v>430</v>
      </c>
      <c r="JVH44" s="1065" t="s">
        <v>430</v>
      </c>
      <c r="JVI44" s="1065" t="s">
        <v>430</v>
      </c>
      <c r="JVJ44" s="1065" t="s">
        <v>430</v>
      </c>
      <c r="JVK44" s="1065" t="s">
        <v>430</v>
      </c>
      <c r="JVL44" s="1065" t="s">
        <v>430</v>
      </c>
      <c r="JVM44" s="1065" t="s">
        <v>430</v>
      </c>
      <c r="JVN44" s="1065" t="s">
        <v>430</v>
      </c>
      <c r="JVO44" s="1065" t="s">
        <v>430</v>
      </c>
      <c r="JVP44" s="1065" t="s">
        <v>430</v>
      </c>
      <c r="JVQ44" s="1065" t="s">
        <v>430</v>
      </c>
      <c r="JVR44" s="1065" t="s">
        <v>430</v>
      </c>
      <c r="JVS44" s="1065" t="s">
        <v>430</v>
      </c>
      <c r="JVT44" s="1065" t="s">
        <v>430</v>
      </c>
      <c r="JVU44" s="1065" t="s">
        <v>430</v>
      </c>
      <c r="JVV44" s="1065" t="s">
        <v>430</v>
      </c>
      <c r="JVW44" s="1065" t="s">
        <v>430</v>
      </c>
      <c r="JVX44" s="1065" t="s">
        <v>430</v>
      </c>
      <c r="JVY44" s="1065" t="s">
        <v>430</v>
      </c>
      <c r="JVZ44" s="1065" t="s">
        <v>430</v>
      </c>
      <c r="JWA44" s="1065" t="s">
        <v>430</v>
      </c>
      <c r="JWB44" s="1065" t="s">
        <v>430</v>
      </c>
      <c r="JWC44" s="1065" t="s">
        <v>430</v>
      </c>
      <c r="JWD44" s="1065" t="s">
        <v>430</v>
      </c>
      <c r="JWE44" s="1065" t="s">
        <v>430</v>
      </c>
      <c r="JWF44" s="1065" t="s">
        <v>430</v>
      </c>
      <c r="JWG44" s="1065" t="s">
        <v>430</v>
      </c>
      <c r="JWH44" s="1065" t="s">
        <v>430</v>
      </c>
      <c r="JWI44" s="1065" t="s">
        <v>430</v>
      </c>
      <c r="JWJ44" s="1065" t="s">
        <v>430</v>
      </c>
      <c r="JWK44" s="1065" t="s">
        <v>430</v>
      </c>
      <c r="JWL44" s="1065" t="s">
        <v>430</v>
      </c>
      <c r="JWM44" s="1065" t="s">
        <v>430</v>
      </c>
      <c r="JWN44" s="1065" t="s">
        <v>430</v>
      </c>
      <c r="JWO44" s="1065" t="s">
        <v>430</v>
      </c>
      <c r="JWP44" s="1065" t="s">
        <v>430</v>
      </c>
      <c r="JWQ44" s="1065" t="s">
        <v>430</v>
      </c>
      <c r="JWR44" s="1065" t="s">
        <v>430</v>
      </c>
      <c r="JWS44" s="1065" t="s">
        <v>430</v>
      </c>
      <c r="JWT44" s="1065" t="s">
        <v>430</v>
      </c>
      <c r="JWU44" s="1065" t="s">
        <v>430</v>
      </c>
      <c r="JWV44" s="1065" t="s">
        <v>430</v>
      </c>
      <c r="JWW44" s="1065" t="s">
        <v>430</v>
      </c>
      <c r="JWX44" s="1065" t="s">
        <v>430</v>
      </c>
      <c r="JWY44" s="1065" t="s">
        <v>430</v>
      </c>
      <c r="JWZ44" s="1065" t="s">
        <v>430</v>
      </c>
      <c r="JXA44" s="1065" t="s">
        <v>430</v>
      </c>
      <c r="JXB44" s="1065" t="s">
        <v>430</v>
      </c>
      <c r="JXC44" s="1065" t="s">
        <v>430</v>
      </c>
      <c r="JXD44" s="1065" t="s">
        <v>430</v>
      </c>
      <c r="JXE44" s="1065" t="s">
        <v>430</v>
      </c>
      <c r="JXF44" s="1065" t="s">
        <v>430</v>
      </c>
      <c r="JXG44" s="1065" t="s">
        <v>430</v>
      </c>
      <c r="JXH44" s="1065" t="s">
        <v>430</v>
      </c>
      <c r="JXI44" s="1065" t="s">
        <v>430</v>
      </c>
      <c r="JXJ44" s="1065" t="s">
        <v>430</v>
      </c>
      <c r="JXK44" s="1065" t="s">
        <v>430</v>
      </c>
      <c r="JXL44" s="1065" t="s">
        <v>430</v>
      </c>
      <c r="JXM44" s="1065" t="s">
        <v>430</v>
      </c>
      <c r="JXN44" s="1065" t="s">
        <v>430</v>
      </c>
      <c r="JXO44" s="1065" t="s">
        <v>430</v>
      </c>
      <c r="JXP44" s="1065" t="s">
        <v>430</v>
      </c>
      <c r="JXQ44" s="1065" t="s">
        <v>430</v>
      </c>
      <c r="JXR44" s="1065" t="s">
        <v>430</v>
      </c>
      <c r="JXS44" s="1065" t="s">
        <v>430</v>
      </c>
      <c r="JXT44" s="1065" t="s">
        <v>430</v>
      </c>
      <c r="JXU44" s="1065" t="s">
        <v>430</v>
      </c>
      <c r="JXV44" s="1065" t="s">
        <v>430</v>
      </c>
      <c r="JXW44" s="1065" t="s">
        <v>430</v>
      </c>
      <c r="JXX44" s="1065" t="s">
        <v>430</v>
      </c>
      <c r="JXY44" s="1065" t="s">
        <v>430</v>
      </c>
      <c r="JXZ44" s="1065" t="s">
        <v>430</v>
      </c>
      <c r="JYA44" s="1065" t="s">
        <v>430</v>
      </c>
      <c r="JYB44" s="1065" t="s">
        <v>430</v>
      </c>
      <c r="JYC44" s="1065" t="s">
        <v>430</v>
      </c>
      <c r="JYD44" s="1065" t="s">
        <v>430</v>
      </c>
      <c r="JYE44" s="1065" t="s">
        <v>430</v>
      </c>
      <c r="JYF44" s="1065" t="s">
        <v>430</v>
      </c>
      <c r="JYG44" s="1065" t="s">
        <v>430</v>
      </c>
      <c r="JYH44" s="1065" t="s">
        <v>430</v>
      </c>
      <c r="JYI44" s="1065" t="s">
        <v>430</v>
      </c>
      <c r="JYJ44" s="1065" t="s">
        <v>430</v>
      </c>
      <c r="JYK44" s="1065" t="s">
        <v>430</v>
      </c>
      <c r="JYL44" s="1065" t="s">
        <v>430</v>
      </c>
      <c r="JYM44" s="1065" t="s">
        <v>430</v>
      </c>
      <c r="JYN44" s="1065" t="s">
        <v>430</v>
      </c>
      <c r="JYO44" s="1065" t="s">
        <v>430</v>
      </c>
      <c r="JYP44" s="1065" t="s">
        <v>430</v>
      </c>
      <c r="JYQ44" s="1065" t="s">
        <v>430</v>
      </c>
      <c r="JYR44" s="1065" t="s">
        <v>430</v>
      </c>
      <c r="JYS44" s="1065" t="s">
        <v>430</v>
      </c>
      <c r="JYT44" s="1065" t="s">
        <v>430</v>
      </c>
      <c r="JYU44" s="1065" t="s">
        <v>430</v>
      </c>
      <c r="JYV44" s="1065" t="s">
        <v>430</v>
      </c>
      <c r="JYW44" s="1065" t="s">
        <v>430</v>
      </c>
      <c r="JYX44" s="1065" t="s">
        <v>430</v>
      </c>
      <c r="JYY44" s="1065" t="s">
        <v>430</v>
      </c>
      <c r="JYZ44" s="1065" t="s">
        <v>430</v>
      </c>
      <c r="JZA44" s="1065" t="s">
        <v>430</v>
      </c>
      <c r="JZB44" s="1065" t="s">
        <v>430</v>
      </c>
      <c r="JZC44" s="1065" t="s">
        <v>430</v>
      </c>
      <c r="JZD44" s="1065" t="s">
        <v>430</v>
      </c>
      <c r="JZE44" s="1065" t="s">
        <v>430</v>
      </c>
      <c r="JZF44" s="1065" t="s">
        <v>430</v>
      </c>
      <c r="JZG44" s="1065" t="s">
        <v>430</v>
      </c>
      <c r="JZH44" s="1065" t="s">
        <v>430</v>
      </c>
      <c r="JZI44" s="1065" t="s">
        <v>430</v>
      </c>
      <c r="JZJ44" s="1065" t="s">
        <v>430</v>
      </c>
      <c r="JZK44" s="1065" t="s">
        <v>430</v>
      </c>
      <c r="JZL44" s="1065" t="s">
        <v>430</v>
      </c>
      <c r="JZM44" s="1065" t="s">
        <v>430</v>
      </c>
      <c r="JZN44" s="1065" t="s">
        <v>430</v>
      </c>
      <c r="JZO44" s="1065" t="s">
        <v>430</v>
      </c>
      <c r="JZP44" s="1065" t="s">
        <v>430</v>
      </c>
      <c r="JZQ44" s="1065" t="s">
        <v>430</v>
      </c>
      <c r="JZR44" s="1065" t="s">
        <v>430</v>
      </c>
      <c r="JZS44" s="1065" t="s">
        <v>430</v>
      </c>
      <c r="JZT44" s="1065" t="s">
        <v>430</v>
      </c>
      <c r="JZU44" s="1065" t="s">
        <v>430</v>
      </c>
      <c r="JZV44" s="1065" t="s">
        <v>430</v>
      </c>
      <c r="JZW44" s="1065" t="s">
        <v>430</v>
      </c>
      <c r="JZX44" s="1065" t="s">
        <v>430</v>
      </c>
      <c r="JZY44" s="1065" t="s">
        <v>430</v>
      </c>
      <c r="JZZ44" s="1065" t="s">
        <v>430</v>
      </c>
      <c r="KAA44" s="1065" t="s">
        <v>430</v>
      </c>
      <c r="KAB44" s="1065" t="s">
        <v>430</v>
      </c>
      <c r="KAC44" s="1065" t="s">
        <v>430</v>
      </c>
      <c r="KAD44" s="1065" t="s">
        <v>430</v>
      </c>
      <c r="KAE44" s="1065" t="s">
        <v>430</v>
      </c>
      <c r="KAF44" s="1065" t="s">
        <v>430</v>
      </c>
      <c r="KAG44" s="1065" t="s">
        <v>430</v>
      </c>
      <c r="KAH44" s="1065" t="s">
        <v>430</v>
      </c>
      <c r="KAI44" s="1065" t="s">
        <v>430</v>
      </c>
      <c r="KAJ44" s="1065" t="s">
        <v>430</v>
      </c>
      <c r="KAK44" s="1065" t="s">
        <v>430</v>
      </c>
      <c r="KAL44" s="1065" t="s">
        <v>430</v>
      </c>
      <c r="KAM44" s="1065" t="s">
        <v>430</v>
      </c>
      <c r="KAN44" s="1065" t="s">
        <v>430</v>
      </c>
      <c r="KAO44" s="1065" t="s">
        <v>430</v>
      </c>
      <c r="KAP44" s="1065" t="s">
        <v>430</v>
      </c>
      <c r="KAQ44" s="1065" t="s">
        <v>430</v>
      </c>
      <c r="KAR44" s="1065" t="s">
        <v>430</v>
      </c>
      <c r="KAS44" s="1065" t="s">
        <v>430</v>
      </c>
      <c r="KAT44" s="1065" t="s">
        <v>430</v>
      </c>
      <c r="KAU44" s="1065" t="s">
        <v>430</v>
      </c>
      <c r="KAV44" s="1065" t="s">
        <v>430</v>
      </c>
      <c r="KAW44" s="1065" t="s">
        <v>430</v>
      </c>
      <c r="KAX44" s="1065" t="s">
        <v>430</v>
      </c>
      <c r="KAY44" s="1065" t="s">
        <v>430</v>
      </c>
      <c r="KAZ44" s="1065" t="s">
        <v>430</v>
      </c>
      <c r="KBA44" s="1065" t="s">
        <v>430</v>
      </c>
      <c r="KBB44" s="1065" t="s">
        <v>430</v>
      </c>
      <c r="KBC44" s="1065" t="s">
        <v>430</v>
      </c>
      <c r="KBD44" s="1065" t="s">
        <v>430</v>
      </c>
      <c r="KBE44" s="1065" t="s">
        <v>430</v>
      </c>
      <c r="KBF44" s="1065" t="s">
        <v>430</v>
      </c>
      <c r="KBG44" s="1065" t="s">
        <v>430</v>
      </c>
      <c r="KBH44" s="1065" t="s">
        <v>430</v>
      </c>
      <c r="KBI44" s="1065" t="s">
        <v>430</v>
      </c>
      <c r="KBJ44" s="1065" t="s">
        <v>430</v>
      </c>
      <c r="KBK44" s="1065" t="s">
        <v>430</v>
      </c>
      <c r="KBL44" s="1065" t="s">
        <v>430</v>
      </c>
      <c r="KBM44" s="1065" t="s">
        <v>430</v>
      </c>
      <c r="KBN44" s="1065" t="s">
        <v>430</v>
      </c>
      <c r="KBO44" s="1065" t="s">
        <v>430</v>
      </c>
      <c r="KBP44" s="1065" t="s">
        <v>430</v>
      </c>
      <c r="KBQ44" s="1065" t="s">
        <v>430</v>
      </c>
      <c r="KBR44" s="1065" t="s">
        <v>430</v>
      </c>
      <c r="KBS44" s="1065" t="s">
        <v>430</v>
      </c>
      <c r="KBT44" s="1065" t="s">
        <v>430</v>
      </c>
      <c r="KBU44" s="1065" t="s">
        <v>430</v>
      </c>
      <c r="KBV44" s="1065" t="s">
        <v>430</v>
      </c>
      <c r="KBW44" s="1065" t="s">
        <v>430</v>
      </c>
      <c r="KBX44" s="1065" t="s">
        <v>430</v>
      </c>
      <c r="KBY44" s="1065" t="s">
        <v>430</v>
      </c>
      <c r="KBZ44" s="1065" t="s">
        <v>430</v>
      </c>
      <c r="KCA44" s="1065" t="s">
        <v>430</v>
      </c>
      <c r="KCB44" s="1065" t="s">
        <v>430</v>
      </c>
      <c r="KCC44" s="1065" t="s">
        <v>430</v>
      </c>
      <c r="KCD44" s="1065" t="s">
        <v>430</v>
      </c>
      <c r="KCE44" s="1065" t="s">
        <v>430</v>
      </c>
      <c r="KCF44" s="1065" t="s">
        <v>430</v>
      </c>
      <c r="KCG44" s="1065" t="s">
        <v>430</v>
      </c>
      <c r="KCH44" s="1065" t="s">
        <v>430</v>
      </c>
      <c r="KCI44" s="1065" t="s">
        <v>430</v>
      </c>
      <c r="KCJ44" s="1065" t="s">
        <v>430</v>
      </c>
      <c r="KCK44" s="1065" t="s">
        <v>430</v>
      </c>
      <c r="KCL44" s="1065" t="s">
        <v>430</v>
      </c>
      <c r="KCM44" s="1065" t="s">
        <v>430</v>
      </c>
      <c r="KCN44" s="1065" t="s">
        <v>430</v>
      </c>
      <c r="KCO44" s="1065" t="s">
        <v>430</v>
      </c>
      <c r="KCP44" s="1065" t="s">
        <v>430</v>
      </c>
      <c r="KCQ44" s="1065" t="s">
        <v>430</v>
      </c>
      <c r="KCR44" s="1065" t="s">
        <v>430</v>
      </c>
      <c r="KCS44" s="1065" t="s">
        <v>430</v>
      </c>
      <c r="KCT44" s="1065" t="s">
        <v>430</v>
      </c>
      <c r="KCU44" s="1065" t="s">
        <v>430</v>
      </c>
      <c r="KCV44" s="1065" t="s">
        <v>430</v>
      </c>
      <c r="KCW44" s="1065" t="s">
        <v>430</v>
      </c>
      <c r="KCX44" s="1065" t="s">
        <v>430</v>
      </c>
      <c r="KCY44" s="1065" t="s">
        <v>430</v>
      </c>
      <c r="KCZ44" s="1065" t="s">
        <v>430</v>
      </c>
      <c r="KDA44" s="1065" t="s">
        <v>430</v>
      </c>
      <c r="KDB44" s="1065" t="s">
        <v>430</v>
      </c>
      <c r="KDC44" s="1065" t="s">
        <v>430</v>
      </c>
      <c r="KDD44" s="1065" t="s">
        <v>430</v>
      </c>
      <c r="KDE44" s="1065" t="s">
        <v>430</v>
      </c>
      <c r="KDF44" s="1065" t="s">
        <v>430</v>
      </c>
      <c r="KDG44" s="1065" t="s">
        <v>430</v>
      </c>
      <c r="KDH44" s="1065" t="s">
        <v>430</v>
      </c>
      <c r="KDI44" s="1065" t="s">
        <v>430</v>
      </c>
      <c r="KDJ44" s="1065" t="s">
        <v>430</v>
      </c>
      <c r="KDK44" s="1065" t="s">
        <v>430</v>
      </c>
      <c r="KDL44" s="1065" t="s">
        <v>430</v>
      </c>
      <c r="KDM44" s="1065" t="s">
        <v>430</v>
      </c>
      <c r="KDN44" s="1065" t="s">
        <v>430</v>
      </c>
      <c r="KDO44" s="1065" t="s">
        <v>430</v>
      </c>
      <c r="KDP44" s="1065" t="s">
        <v>430</v>
      </c>
      <c r="KDQ44" s="1065" t="s">
        <v>430</v>
      </c>
      <c r="KDR44" s="1065" t="s">
        <v>430</v>
      </c>
      <c r="KDS44" s="1065" t="s">
        <v>430</v>
      </c>
      <c r="KDT44" s="1065" t="s">
        <v>430</v>
      </c>
      <c r="KDU44" s="1065" t="s">
        <v>430</v>
      </c>
      <c r="KDV44" s="1065" t="s">
        <v>430</v>
      </c>
      <c r="KDW44" s="1065" t="s">
        <v>430</v>
      </c>
      <c r="KDX44" s="1065" t="s">
        <v>430</v>
      </c>
      <c r="KDY44" s="1065" t="s">
        <v>430</v>
      </c>
      <c r="KDZ44" s="1065" t="s">
        <v>430</v>
      </c>
      <c r="KEA44" s="1065" t="s">
        <v>430</v>
      </c>
      <c r="KEB44" s="1065" t="s">
        <v>430</v>
      </c>
      <c r="KEC44" s="1065" t="s">
        <v>430</v>
      </c>
      <c r="KED44" s="1065" t="s">
        <v>430</v>
      </c>
      <c r="KEE44" s="1065" t="s">
        <v>430</v>
      </c>
      <c r="KEF44" s="1065" t="s">
        <v>430</v>
      </c>
      <c r="KEG44" s="1065" t="s">
        <v>430</v>
      </c>
      <c r="KEH44" s="1065" t="s">
        <v>430</v>
      </c>
      <c r="KEI44" s="1065" t="s">
        <v>430</v>
      </c>
      <c r="KEJ44" s="1065" t="s">
        <v>430</v>
      </c>
      <c r="KEK44" s="1065" t="s">
        <v>430</v>
      </c>
      <c r="KEL44" s="1065" t="s">
        <v>430</v>
      </c>
      <c r="KEM44" s="1065" t="s">
        <v>430</v>
      </c>
      <c r="KEN44" s="1065" t="s">
        <v>430</v>
      </c>
      <c r="KEO44" s="1065" t="s">
        <v>430</v>
      </c>
      <c r="KEP44" s="1065" t="s">
        <v>430</v>
      </c>
      <c r="KEQ44" s="1065" t="s">
        <v>430</v>
      </c>
      <c r="KER44" s="1065" t="s">
        <v>430</v>
      </c>
      <c r="KES44" s="1065" t="s">
        <v>430</v>
      </c>
      <c r="KET44" s="1065" t="s">
        <v>430</v>
      </c>
      <c r="KEU44" s="1065" t="s">
        <v>430</v>
      </c>
      <c r="KEV44" s="1065" t="s">
        <v>430</v>
      </c>
      <c r="KEW44" s="1065" t="s">
        <v>430</v>
      </c>
      <c r="KEX44" s="1065" t="s">
        <v>430</v>
      </c>
      <c r="KEY44" s="1065" t="s">
        <v>430</v>
      </c>
      <c r="KEZ44" s="1065" t="s">
        <v>430</v>
      </c>
      <c r="KFA44" s="1065" t="s">
        <v>430</v>
      </c>
      <c r="KFB44" s="1065" t="s">
        <v>430</v>
      </c>
      <c r="KFC44" s="1065" t="s">
        <v>430</v>
      </c>
      <c r="KFD44" s="1065" t="s">
        <v>430</v>
      </c>
      <c r="KFE44" s="1065" t="s">
        <v>430</v>
      </c>
      <c r="KFF44" s="1065" t="s">
        <v>430</v>
      </c>
      <c r="KFG44" s="1065" t="s">
        <v>430</v>
      </c>
      <c r="KFH44" s="1065" t="s">
        <v>430</v>
      </c>
      <c r="KFI44" s="1065" t="s">
        <v>430</v>
      </c>
      <c r="KFJ44" s="1065" t="s">
        <v>430</v>
      </c>
      <c r="KFK44" s="1065" t="s">
        <v>430</v>
      </c>
      <c r="KFL44" s="1065" t="s">
        <v>430</v>
      </c>
      <c r="KFM44" s="1065" t="s">
        <v>430</v>
      </c>
      <c r="KFN44" s="1065" t="s">
        <v>430</v>
      </c>
      <c r="KFO44" s="1065" t="s">
        <v>430</v>
      </c>
      <c r="KFP44" s="1065" t="s">
        <v>430</v>
      </c>
      <c r="KFQ44" s="1065" t="s">
        <v>430</v>
      </c>
      <c r="KFR44" s="1065" t="s">
        <v>430</v>
      </c>
      <c r="KFS44" s="1065" t="s">
        <v>430</v>
      </c>
      <c r="KFT44" s="1065" t="s">
        <v>430</v>
      </c>
      <c r="KFU44" s="1065" t="s">
        <v>430</v>
      </c>
      <c r="KFV44" s="1065" t="s">
        <v>430</v>
      </c>
      <c r="KFW44" s="1065" t="s">
        <v>430</v>
      </c>
      <c r="KFX44" s="1065" t="s">
        <v>430</v>
      </c>
      <c r="KFY44" s="1065" t="s">
        <v>430</v>
      </c>
      <c r="KFZ44" s="1065" t="s">
        <v>430</v>
      </c>
      <c r="KGA44" s="1065" t="s">
        <v>430</v>
      </c>
      <c r="KGB44" s="1065" t="s">
        <v>430</v>
      </c>
      <c r="KGC44" s="1065" t="s">
        <v>430</v>
      </c>
      <c r="KGD44" s="1065" t="s">
        <v>430</v>
      </c>
      <c r="KGE44" s="1065" t="s">
        <v>430</v>
      </c>
      <c r="KGF44" s="1065" t="s">
        <v>430</v>
      </c>
      <c r="KGG44" s="1065" t="s">
        <v>430</v>
      </c>
      <c r="KGH44" s="1065" t="s">
        <v>430</v>
      </c>
      <c r="KGI44" s="1065" t="s">
        <v>430</v>
      </c>
      <c r="KGJ44" s="1065" t="s">
        <v>430</v>
      </c>
      <c r="KGK44" s="1065" t="s">
        <v>430</v>
      </c>
      <c r="KGL44" s="1065" t="s">
        <v>430</v>
      </c>
      <c r="KGM44" s="1065" t="s">
        <v>430</v>
      </c>
      <c r="KGN44" s="1065" t="s">
        <v>430</v>
      </c>
      <c r="KGO44" s="1065" t="s">
        <v>430</v>
      </c>
      <c r="KGP44" s="1065" t="s">
        <v>430</v>
      </c>
      <c r="KGQ44" s="1065" t="s">
        <v>430</v>
      </c>
      <c r="KGR44" s="1065" t="s">
        <v>430</v>
      </c>
      <c r="KGS44" s="1065" t="s">
        <v>430</v>
      </c>
      <c r="KGT44" s="1065" t="s">
        <v>430</v>
      </c>
      <c r="KGU44" s="1065" t="s">
        <v>430</v>
      </c>
      <c r="KGV44" s="1065" t="s">
        <v>430</v>
      </c>
      <c r="KGW44" s="1065" t="s">
        <v>430</v>
      </c>
      <c r="KGX44" s="1065" t="s">
        <v>430</v>
      </c>
      <c r="KGY44" s="1065" t="s">
        <v>430</v>
      </c>
      <c r="KGZ44" s="1065" t="s">
        <v>430</v>
      </c>
      <c r="KHA44" s="1065" t="s">
        <v>430</v>
      </c>
      <c r="KHB44" s="1065" t="s">
        <v>430</v>
      </c>
      <c r="KHC44" s="1065" t="s">
        <v>430</v>
      </c>
      <c r="KHD44" s="1065" t="s">
        <v>430</v>
      </c>
      <c r="KHE44" s="1065" t="s">
        <v>430</v>
      </c>
      <c r="KHF44" s="1065" t="s">
        <v>430</v>
      </c>
      <c r="KHG44" s="1065" t="s">
        <v>430</v>
      </c>
      <c r="KHH44" s="1065" t="s">
        <v>430</v>
      </c>
      <c r="KHI44" s="1065" t="s">
        <v>430</v>
      </c>
      <c r="KHJ44" s="1065" t="s">
        <v>430</v>
      </c>
      <c r="KHK44" s="1065" t="s">
        <v>430</v>
      </c>
      <c r="KHL44" s="1065" t="s">
        <v>430</v>
      </c>
      <c r="KHM44" s="1065" t="s">
        <v>430</v>
      </c>
      <c r="KHN44" s="1065" t="s">
        <v>430</v>
      </c>
      <c r="KHO44" s="1065" t="s">
        <v>430</v>
      </c>
      <c r="KHP44" s="1065" t="s">
        <v>430</v>
      </c>
      <c r="KHQ44" s="1065" t="s">
        <v>430</v>
      </c>
      <c r="KHR44" s="1065" t="s">
        <v>430</v>
      </c>
      <c r="KHS44" s="1065" t="s">
        <v>430</v>
      </c>
      <c r="KHT44" s="1065" t="s">
        <v>430</v>
      </c>
      <c r="KHU44" s="1065" t="s">
        <v>430</v>
      </c>
      <c r="KHV44" s="1065" t="s">
        <v>430</v>
      </c>
      <c r="KHW44" s="1065" t="s">
        <v>430</v>
      </c>
      <c r="KHX44" s="1065" t="s">
        <v>430</v>
      </c>
      <c r="KHY44" s="1065" t="s">
        <v>430</v>
      </c>
      <c r="KHZ44" s="1065" t="s">
        <v>430</v>
      </c>
      <c r="KIA44" s="1065" t="s">
        <v>430</v>
      </c>
      <c r="KIB44" s="1065" t="s">
        <v>430</v>
      </c>
      <c r="KIC44" s="1065" t="s">
        <v>430</v>
      </c>
      <c r="KID44" s="1065" t="s">
        <v>430</v>
      </c>
      <c r="KIE44" s="1065" t="s">
        <v>430</v>
      </c>
      <c r="KIF44" s="1065" t="s">
        <v>430</v>
      </c>
      <c r="KIG44" s="1065" t="s">
        <v>430</v>
      </c>
      <c r="KIH44" s="1065" t="s">
        <v>430</v>
      </c>
      <c r="KII44" s="1065" t="s">
        <v>430</v>
      </c>
      <c r="KIJ44" s="1065" t="s">
        <v>430</v>
      </c>
      <c r="KIK44" s="1065" t="s">
        <v>430</v>
      </c>
      <c r="KIL44" s="1065" t="s">
        <v>430</v>
      </c>
      <c r="KIM44" s="1065" t="s">
        <v>430</v>
      </c>
      <c r="KIN44" s="1065" t="s">
        <v>430</v>
      </c>
      <c r="KIO44" s="1065" t="s">
        <v>430</v>
      </c>
      <c r="KIP44" s="1065" t="s">
        <v>430</v>
      </c>
      <c r="KIQ44" s="1065" t="s">
        <v>430</v>
      </c>
      <c r="KIR44" s="1065" t="s">
        <v>430</v>
      </c>
      <c r="KIS44" s="1065" t="s">
        <v>430</v>
      </c>
      <c r="KIT44" s="1065" t="s">
        <v>430</v>
      </c>
      <c r="KIU44" s="1065" t="s">
        <v>430</v>
      </c>
      <c r="KIV44" s="1065" t="s">
        <v>430</v>
      </c>
      <c r="KIW44" s="1065" t="s">
        <v>430</v>
      </c>
      <c r="KIX44" s="1065" t="s">
        <v>430</v>
      </c>
      <c r="KIY44" s="1065" t="s">
        <v>430</v>
      </c>
      <c r="KIZ44" s="1065" t="s">
        <v>430</v>
      </c>
      <c r="KJA44" s="1065" t="s">
        <v>430</v>
      </c>
      <c r="KJB44" s="1065" t="s">
        <v>430</v>
      </c>
      <c r="KJC44" s="1065" t="s">
        <v>430</v>
      </c>
      <c r="KJD44" s="1065" t="s">
        <v>430</v>
      </c>
      <c r="KJE44" s="1065" t="s">
        <v>430</v>
      </c>
      <c r="KJF44" s="1065" t="s">
        <v>430</v>
      </c>
      <c r="KJG44" s="1065" t="s">
        <v>430</v>
      </c>
      <c r="KJH44" s="1065" t="s">
        <v>430</v>
      </c>
      <c r="KJI44" s="1065" t="s">
        <v>430</v>
      </c>
      <c r="KJJ44" s="1065" t="s">
        <v>430</v>
      </c>
      <c r="KJK44" s="1065" t="s">
        <v>430</v>
      </c>
      <c r="KJL44" s="1065" t="s">
        <v>430</v>
      </c>
      <c r="KJM44" s="1065" t="s">
        <v>430</v>
      </c>
      <c r="KJN44" s="1065" t="s">
        <v>430</v>
      </c>
      <c r="KJO44" s="1065" t="s">
        <v>430</v>
      </c>
      <c r="KJP44" s="1065" t="s">
        <v>430</v>
      </c>
      <c r="KJQ44" s="1065" t="s">
        <v>430</v>
      </c>
      <c r="KJR44" s="1065" t="s">
        <v>430</v>
      </c>
      <c r="KJS44" s="1065" t="s">
        <v>430</v>
      </c>
      <c r="KJT44" s="1065" t="s">
        <v>430</v>
      </c>
      <c r="KJU44" s="1065" t="s">
        <v>430</v>
      </c>
      <c r="KJV44" s="1065" t="s">
        <v>430</v>
      </c>
      <c r="KJW44" s="1065" t="s">
        <v>430</v>
      </c>
      <c r="KJX44" s="1065" t="s">
        <v>430</v>
      </c>
      <c r="KJY44" s="1065" t="s">
        <v>430</v>
      </c>
      <c r="KJZ44" s="1065" t="s">
        <v>430</v>
      </c>
      <c r="KKA44" s="1065" t="s">
        <v>430</v>
      </c>
      <c r="KKB44" s="1065" t="s">
        <v>430</v>
      </c>
      <c r="KKC44" s="1065" t="s">
        <v>430</v>
      </c>
      <c r="KKD44" s="1065" t="s">
        <v>430</v>
      </c>
      <c r="KKE44" s="1065" t="s">
        <v>430</v>
      </c>
      <c r="KKF44" s="1065" t="s">
        <v>430</v>
      </c>
      <c r="KKG44" s="1065" t="s">
        <v>430</v>
      </c>
      <c r="KKH44" s="1065" t="s">
        <v>430</v>
      </c>
      <c r="KKI44" s="1065" t="s">
        <v>430</v>
      </c>
      <c r="KKJ44" s="1065" t="s">
        <v>430</v>
      </c>
      <c r="KKK44" s="1065" t="s">
        <v>430</v>
      </c>
      <c r="KKL44" s="1065" t="s">
        <v>430</v>
      </c>
      <c r="KKM44" s="1065" t="s">
        <v>430</v>
      </c>
      <c r="KKN44" s="1065" t="s">
        <v>430</v>
      </c>
      <c r="KKO44" s="1065" t="s">
        <v>430</v>
      </c>
      <c r="KKP44" s="1065" t="s">
        <v>430</v>
      </c>
      <c r="KKQ44" s="1065" t="s">
        <v>430</v>
      </c>
      <c r="KKR44" s="1065" t="s">
        <v>430</v>
      </c>
      <c r="KKS44" s="1065" t="s">
        <v>430</v>
      </c>
      <c r="KKT44" s="1065" t="s">
        <v>430</v>
      </c>
      <c r="KKU44" s="1065" t="s">
        <v>430</v>
      </c>
      <c r="KKV44" s="1065" t="s">
        <v>430</v>
      </c>
      <c r="KKW44" s="1065" t="s">
        <v>430</v>
      </c>
      <c r="KKX44" s="1065" t="s">
        <v>430</v>
      </c>
      <c r="KKY44" s="1065" t="s">
        <v>430</v>
      </c>
      <c r="KKZ44" s="1065" t="s">
        <v>430</v>
      </c>
      <c r="KLA44" s="1065" t="s">
        <v>430</v>
      </c>
      <c r="KLB44" s="1065" t="s">
        <v>430</v>
      </c>
      <c r="KLC44" s="1065" t="s">
        <v>430</v>
      </c>
      <c r="KLD44" s="1065" t="s">
        <v>430</v>
      </c>
      <c r="KLE44" s="1065" t="s">
        <v>430</v>
      </c>
      <c r="KLF44" s="1065" t="s">
        <v>430</v>
      </c>
      <c r="KLG44" s="1065" t="s">
        <v>430</v>
      </c>
      <c r="KLH44" s="1065" t="s">
        <v>430</v>
      </c>
      <c r="KLI44" s="1065" t="s">
        <v>430</v>
      </c>
      <c r="KLJ44" s="1065" t="s">
        <v>430</v>
      </c>
      <c r="KLK44" s="1065" t="s">
        <v>430</v>
      </c>
      <c r="KLL44" s="1065" t="s">
        <v>430</v>
      </c>
      <c r="KLM44" s="1065" t="s">
        <v>430</v>
      </c>
      <c r="KLN44" s="1065" t="s">
        <v>430</v>
      </c>
      <c r="KLO44" s="1065" t="s">
        <v>430</v>
      </c>
      <c r="KLP44" s="1065" t="s">
        <v>430</v>
      </c>
      <c r="KLQ44" s="1065" t="s">
        <v>430</v>
      </c>
      <c r="KLR44" s="1065" t="s">
        <v>430</v>
      </c>
      <c r="KLS44" s="1065" t="s">
        <v>430</v>
      </c>
      <c r="KLT44" s="1065" t="s">
        <v>430</v>
      </c>
      <c r="KLU44" s="1065" t="s">
        <v>430</v>
      </c>
      <c r="KLV44" s="1065" t="s">
        <v>430</v>
      </c>
      <c r="KLW44" s="1065" t="s">
        <v>430</v>
      </c>
      <c r="KLX44" s="1065" t="s">
        <v>430</v>
      </c>
      <c r="KLY44" s="1065" t="s">
        <v>430</v>
      </c>
      <c r="KLZ44" s="1065" t="s">
        <v>430</v>
      </c>
      <c r="KMA44" s="1065" t="s">
        <v>430</v>
      </c>
      <c r="KMB44" s="1065" t="s">
        <v>430</v>
      </c>
      <c r="KMC44" s="1065" t="s">
        <v>430</v>
      </c>
      <c r="KMD44" s="1065" t="s">
        <v>430</v>
      </c>
      <c r="KME44" s="1065" t="s">
        <v>430</v>
      </c>
      <c r="KMF44" s="1065" t="s">
        <v>430</v>
      </c>
      <c r="KMG44" s="1065" t="s">
        <v>430</v>
      </c>
      <c r="KMH44" s="1065" t="s">
        <v>430</v>
      </c>
      <c r="KMI44" s="1065" t="s">
        <v>430</v>
      </c>
      <c r="KMJ44" s="1065" t="s">
        <v>430</v>
      </c>
      <c r="KMK44" s="1065" t="s">
        <v>430</v>
      </c>
      <c r="KML44" s="1065" t="s">
        <v>430</v>
      </c>
      <c r="KMM44" s="1065" t="s">
        <v>430</v>
      </c>
      <c r="KMN44" s="1065" t="s">
        <v>430</v>
      </c>
      <c r="KMO44" s="1065" t="s">
        <v>430</v>
      </c>
      <c r="KMP44" s="1065" t="s">
        <v>430</v>
      </c>
      <c r="KMQ44" s="1065" t="s">
        <v>430</v>
      </c>
      <c r="KMR44" s="1065" t="s">
        <v>430</v>
      </c>
      <c r="KMS44" s="1065" t="s">
        <v>430</v>
      </c>
      <c r="KMT44" s="1065" t="s">
        <v>430</v>
      </c>
      <c r="KMU44" s="1065" t="s">
        <v>430</v>
      </c>
      <c r="KMV44" s="1065" t="s">
        <v>430</v>
      </c>
      <c r="KMW44" s="1065" t="s">
        <v>430</v>
      </c>
      <c r="KMX44" s="1065" t="s">
        <v>430</v>
      </c>
      <c r="KMY44" s="1065" t="s">
        <v>430</v>
      </c>
      <c r="KMZ44" s="1065" t="s">
        <v>430</v>
      </c>
      <c r="KNA44" s="1065" t="s">
        <v>430</v>
      </c>
      <c r="KNB44" s="1065" t="s">
        <v>430</v>
      </c>
      <c r="KNC44" s="1065" t="s">
        <v>430</v>
      </c>
      <c r="KND44" s="1065" t="s">
        <v>430</v>
      </c>
      <c r="KNE44" s="1065" t="s">
        <v>430</v>
      </c>
      <c r="KNF44" s="1065" t="s">
        <v>430</v>
      </c>
      <c r="KNG44" s="1065" t="s">
        <v>430</v>
      </c>
      <c r="KNH44" s="1065" t="s">
        <v>430</v>
      </c>
      <c r="KNI44" s="1065" t="s">
        <v>430</v>
      </c>
      <c r="KNJ44" s="1065" t="s">
        <v>430</v>
      </c>
      <c r="KNK44" s="1065" t="s">
        <v>430</v>
      </c>
      <c r="KNL44" s="1065" t="s">
        <v>430</v>
      </c>
      <c r="KNM44" s="1065" t="s">
        <v>430</v>
      </c>
      <c r="KNN44" s="1065" t="s">
        <v>430</v>
      </c>
      <c r="KNO44" s="1065" t="s">
        <v>430</v>
      </c>
      <c r="KNP44" s="1065" t="s">
        <v>430</v>
      </c>
      <c r="KNQ44" s="1065" t="s">
        <v>430</v>
      </c>
      <c r="KNR44" s="1065" t="s">
        <v>430</v>
      </c>
      <c r="KNS44" s="1065" t="s">
        <v>430</v>
      </c>
      <c r="KNT44" s="1065" t="s">
        <v>430</v>
      </c>
      <c r="KNU44" s="1065" t="s">
        <v>430</v>
      </c>
      <c r="KNV44" s="1065" t="s">
        <v>430</v>
      </c>
      <c r="KNW44" s="1065" t="s">
        <v>430</v>
      </c>
      <c r="KNX44" s="1065" t="s">
        <v>430</v>
      </c>
      <c r="KNY44" s="1065" t="s">
        <v>430</v>
      </c>
      <c r="KNZ44" s="1065" t="s">
        <v>430</v>
      </c>
      <c r="KOA44" s="1065" t="s">
        <v>430</v>
      </c>
      <c r="KOB44" s="1065" t="s">
        <v>430</v>
      </c>
      <c r="KOC44" s="1065" t="s">
        <v>430</v>
      </c>
      <c r="KOD44" s="1065" t="s">
        <v>430</v>
      </c>
      <c r="KOE44" s="1065" t="s">
        <v>430</v>
      </c>
      <c r="KOF44" s="1065" t="s">
        <v>430</v>
      </c>
      <c r="KOG44" s="1065" t="s">
        <v>430</v>
      </c>
      <c r="KOH44" s="1065" t="s">
        <v>430</v>
      </c>
      <c r="KOI44" s="1065" t="s">
        <v>430</v>
      </c>
      <c r="KOJ44" s="1065" t="s">
        <v>430</v>
      </c>
      <c r="KOK44" s="1065" t="s">
        <v>430</v>
      </c>
      <c r="KOL44" s="1065" t="s">
        <v>430</v>
      </c>
      <c r="KOM44" s="1065" t="s">
        <v>430</v>
      </c>
      <c r="KON44" s="1065" t="s">
        <v>430</v>
      </c>
      <c r="KOO44" s="1065" t="s">
        <v>430</v>
      </c>
      <c r="KOP44" s="1065" t="s">
        <v>430</v>
      </c>
      <c r="KOQ44" s="1065" t="s">
        <v>430</v>
      </c>
      <c r="KOR44" s="1065" t="s">
        <v>430</v>
      </c>
      <c r="KOS44" s="1065" t="s">
        <v>430</v>
      </c>
      <c r="KOT44" s="1065" t="s">
        <v>430</v>
      </c>
      <c r="KOU44" s="1065" t="s">
        <v>430</v>
      </c>
      <c r="KOV44" s="1065" t="s">
        <v>430</v>
      </c>
      <c r="KOW44" s="1065" t="s">
        <v>430</v>
      </c>
      <c r="KOX44" s="1065" t="s">
        <v>430</v>
      </c>
      <c r="KOY44" s="1065" t="s">
        <v>430</v>
      </c>
      <c r="KOZ44" s="1065" t="s">
        <v>430</v>
      </c>
      <c r="KPA44" s="1065" t="s">
        <v>430</v>
      </c>
      <c r="KPB44" s="1065" t="s">
        <v>430</v>
      </c>
      <c r="KPC44" s="1065" t="s">
        <v>430</v>
      </c>
      <c r="KPD44" s="1065" t="s">
        <v>430</v>
      </c>
      <c r="KPE44" s="1065" t="s">
        <v>430</v>
      </c>
      <c r="KPF44" s="1065" t="s">
        <v>430</v>
      </c>
      <c r="KPG44" s="1065" t="s">
        <v>430</v>
      </c>
      <c r="KPH44" s="1065" t="s">
        <v>430</v>
      </c>
      <c r="KPI44" s="1065" t="s">
        <v>430</v>
      </c>
      <c r="KPJ44" s="1065" t="s">
        <v>430</v>
      </c>
      <c r="KPK44" s="1065" t="s">
        <v>430</v>
      </c>
      <c r="KPL44" s="1065" t="s">
        <v>430</v>
      </c>
      <c r="KPM44" s="1065" t="s">
        <v>430</v>
      </c>
      <c r="KPN44" s="1065" t="s">
        <v>430</v>
      </c>
      <c r="KPO44" s="1065" t="s">
        <v>430</v>
      </c>
      <c r="KPP44" s="1065" t="s">
        <v>430</v>
      </c>
      <c r="KPQ44" s="1065" t="s">
        <v>430</v>
      </c>
      <c r="KPR44" s="1065" t="s">
        <v>430</v>
      </c>
      <c r="KPS44" s="1065" t="s">
        <v>430</v>
      </c>
      <c r="KPT44" s="1065" t="s">
        <v>430</v>
      </c>
      <c r="KPU44" s="1065" t="s">
        <v>430</v>
      </c>
      <c r="KPV44" s="1065" t="s">
        <v>430</v>
      </c>
      <c r="KPW44" s="1065" t="s">
        <v>430</v>
      </c>
      <c r="KPX44" s="1065" t="s">
        <v>430</v>
      </c>
      <c r="KPY44" s="1065" t="s">
        <v>430</v>
      </c>
      <c r="KPZ44" s="1065" t="s">
        <v>430</v>
      </c>
      <c r="KQA44" s="1065" t="s">
        <v>430</v>
      </c>
      <c r="KQB44" s="1065" t="s">
        <v>430</v>
      </c>
      <c r="KQC44" s="1065" t="s">
        <v>430</v>
      </c>
      <c r="KQD44" s="1065" t="s">
        <v>430</v>
      </c>
      <c r="KQE44" s="1065" t="s">
        <v>430</v>
      </c>
      <c r="KQF44" s="1065" t="s">
        <v>430</v>
      </c>
      <c r="KQG44" s="1065" t="s">
        <v>430</v>
      </c>
      <c r="KQH44" s="1065" t="s">
        <v>430</v>
      </c>
      <c r="KQI44" s="1065" t="s">
        <v>430</v>
      </c>
      <c r="KQJ44" s="1065" t="s">
        <v>430</v>
      </c>
      <c r="KQK44" s="1065" t="s">
        <v>430</v>
      </c>
      <c r="KQL44" s="1065" t="s">
        <v>430</v>
      </c>
      <c r="KQM44" s="1065" t="s">
        <v>430</v>
      </c>
      <c r="KQN44" s="1065" t="s">
        <v>430</v>
      </c>
      <c r="KQO44" s="1065" t="s">
        <v>430</v>
      </c>
      <c r="KQP44" s="1065" t="s">
        <v>430</v>
      </c>
      <c r="KQQ44" s="1065" t="s">
        <v>430</v>
      </c>
      <c r="KQR44" s="1065" t="s">
        <v>430</v>
      </c>
      <c r="KQS44" s="1065" t="s">
        <v>430</v>
      </c>
      <c r="KQT44" s="1065" t="s">
        <v>430</v>
      </c>
      <c r="KQU44" s="1065" t="s">
        <v>430</v>
      </c>
      <c r="KQV44" s="1065" t="s">
        <v>430</v>
      </c>
      <c r="KQW44" s="1065" t="s">
        <v>430</v>
      </c>
      <c r="KQX44" s="1065" t="s">
        <v>430</v>
      </c>
      <c r="KQY44" s="1065" t="s">
        <v>430</v>
      </c>
      <c r="KQZ44" s="1065" t="s">
        <v>430</v>
      </c>
      <c r="KRA44" s="1065" t="s">
        <v>430</v>
      </c>
      <c r="KRB44" s="1065" t="s">
        <v>430</v>
      </c>
      <c r="KRC44" s="1065" t="s">
        <v>430</v>
      </c>
      <c r="KRD44" s="1065" t="s">
        <v>430</v>
      </c>
      <c r="KRE44" s="1065" t="s">
        <v>430</v>
      </c>
      <c r="KRF44" s="1065" t="s">
        <v>430</v>
      </c>
      <c r="KRG44" s="1065" t="s">
        <v>430</v>
      </c>
      <c r="KRH44" s="1065" t="s">
        <v>430</v>
      </c>
      <c r="KRI44" s="1065" t="s">
        <v>430</v>
      </c>
      <c r="KRJ44" s="1065" t="s">
        <v>430</v>
      </c>
      <c r="KRK44" s="1065" t="s">
        <v>430</v>
      </c>
      <c r="KRL44" s="1065" t="s">
        <v>430</v>
      </c>
      <c r="KRM44" s="1065" t="s">
        <v>430</v>
      </c>
      <c r="KRN44" s="1065" t="s">
        <v>430</v>
      </c>
      <c r="KRO44" s="1065" t="s">
        <v>430</v>
      </c>
      <c r="KRP44" s="1065" t="s">
        <v>430</v>
      </c>
      <c r="KRQ44" s="1065" t="s">
        <v>430</v>
      </c>
      <c r="KRR44" s="1065" t="s">
        <v>430</v>
      </c>
      <c r="KRS44" s="1065" t="s">
        <v>430</v>
      </c>
      <c r="KRT44" s="1065" t="s">
        <v>430</v>
      </c>
      <c r="KRU44" s="1065" t="s">
        <v>430</v>
      </c>
      <c r="KRV44" s="1065" t="s">
        <v>430</v>
      </c>
      <c r="KRW44" s="1065" t="s">
        <v>430</v>
      </c>
      <c r="KRX44" s="1065" t="s">
        <v>430</v>
      </c>
      <c r="KRY44" s="1065" t="s">
        <v>430</v>
      </c>
      <c r="KRZ44" s="1065" t="s">
        <v>430</v>
      </c>
      <c r="KSA44" s="1065" t="s">
        <v>430</v>
      </c>
      <c r="KSB44" s="1065" t="s">
        <v>430</v>
      </c>
      <c r="KSC44" s="1065" t="s">
        <v>430</v>
      </c>
      <c r="KSD44" s="1065" t="s">
        <v>430</v>
      </c>
      <c r="KSE44" s="1065" t="s">
        <v>430</v>
      </c>
      <c r="KSF44" s="1065" t="s">
        <v>430</v>
      </c>
      <c r="KSG44" s="1065" t="s">
        <v>430</v>
      </c>
      <c r="KSH44" s="1065" t="s">
        <v>430</v>
      </c>
      <c r="KSI44" s="1065" t="s">
        <v>430</v>
      </c>
      <c r="KSJ44" s="1065" t="s">
        <v>430</v>
      </c>
      <c r="KSK44" s="1065" t="s">
        <v>430</v>
      </c>
      <c r="KSL44" s="1065" t="s">
        <v>430</v>
      </c>
      <c r="KSM44" s="1065" t="s">
        <v>430</v>
      </c>
      <c r="KSN44" s="1065" t="s">
        <v>430</v>
      </c>
      <c r="KSO44" s="1065" t="s">
        <v>430</v>
      </c>
      <c r="KSP44" s="1065" t="s">
        <v>430</v>
      </c>
      <c r="KSQ44" s="1065" t="s">
        <v>430</v>
      </c>
      <c r="KSR44" s="1065" t="s">
        <v>430</v>
      </c>
      <c r="KSS44" s="1065" t="s">
        <v>430</v>
      </c>
      <c r="KST44" s="1065" t="s">
        <v>430</v>
      </c>
      <c r="KSU44" s="1065" t="s">
        <v>430</v>
      </c>
      <c r="KSV44" s="1065" t="s">
        <v>430</v>
      </c>
      <c r="KSW44" s="1065" t="s">
        <v>430</v>
      </c>
      <c r="KSX44" s="1065" t="s">
        <v>430</v>
      </c>
      <c r="KSY44" s="1065" t="s">
        <v>430</v>
      </c>
      <c r="KSZ44" s="1065" t="s">
        <v>430</v>
      </c>
      <c r="KTA44" s="1065" t="s">
        <v>430</v>
      </c>
      <c r="KTB44" s="1065" t="s">
        <v>430</v>
      </c>
      <c r="KTC44" s="1065" t="s">
        <v>430</v>
      </c>
      <c r="KTD44" s="1065" t="s">
        <v>430</v>
      </c>
      <c r="KTE44" s="1065" t="s">
        <v>430</v>
      </c>
      <c r="KTF44" s="1065" t="s">
        <v>430</v>
      </c>
      <c r="KTG44" s="1065" t="s">
        <v>430</v>
      </c>
      <c r="KTH44" s="1065" t="s">
        <v>430</v>
      </c>
      <c r="KTI44" s="1065" t="s">
        <v>430</v>
      </c>
      <c r="KTJ44" s="1065" t="s">
        <v>430</v>
      </c>
      <c r="KTK44" s="1065" t="s">
        <v>430</v>
      </c>
      <c r="KTL44" s="1065" t="s">
        <v>430</v>
      </c>
      <c r="KTM44" s="1065" t="s">
        <v>430</v>
      </c>
      <c r="KTN44" s="1065" t="s">
        <v>430</v>
      </c>
      <c r="KTO44" s="1065" t="s">
        <v>430</v>
      </c>
      <c r="KTP44" s="1065" t="s">
        <v>430</v>
      </c>
      <c r="KTQ44" s="1065" t="s">
        <v>430</v>
      </c>
      <c r="KTR44" s="1065" t="s">
        <v>430</v>
      </c>
      <c r="KTS44" s="1065" t="s">
        <v>430</v>
      </c>
      <c r="KTT44" s="1065" t="s">
        <v>430</v>
      </c>
      <c r="KTU44" s="1065" t="s">
        <v>430</v>
      </c>
      <c r="KTV44" s="1065" t="s">
        <v>430</v>
      </c>
      <c r="KTW44" s="1065" t="s">
        <v>430</v>
      </c>
      <c r="KTX44" s="1065" t="s">
        <v>430</v>
      </c>
      <c r="KTY44" s="1065" t="s">
        <v>430</v>
      </c>
      <c r="KTZ44" s="1065" t="s">
        <v>430</v>
      </c>
      <c r="KUA44" s="1065" t="s">
        <v>430</v>
      </c>
      <c r="KUB44" s="1065" t="s">
        <v>430</v>
      </c>
      <c r="KUC44" s="1065" t="s">
        <v>430</v>
      </c>
      <c r="KUD44" s="1065" t="s">
        <v>430</v>
      </c>
      <c r="KUE44" s="1065" t="s">
        <v>430</v>
      </c>
      <c r="KUF44" s="1065" t="s">
        <v>430</v>
      </c>
      <c r="KUG44" s="1065" t="s">
        <v>430</v>
      </c>
      <c r="KUH44" s="1065" t="s">
        <v>430</v>
      </c>
      <c r="KUI44" s="1065" t="s">
        <v>430</v>
      </c>
      <c r="KUJ44" s="1065" t="s">
        <v>430</v>
      </c>
      <c r="KUK44" s="1065" t="s">
        <v>430</v>
      </c>
      <c r="KUL44" s="1065" t="s">
        <v>430</v>
      </c>
      <c r="KUM44" s="1065" t="s">
        <v>430</v>
      </c>
      <c r="KUN44" s="1065" t="s">
        <v>430</v>
      </c>
      <c r="KUO44" s="1065" t="s">
        <v>430</v>
      </c>
      <c r="KUP44" s="1065" t="s">
        <v>430</v>
      </c>
      <c r="KUQ44" s="1065" t="s">
        <v>430</v>
      </c>
      <c r="KUR44" s="1065" t="s">
        <v>430</v>
      </c>
      <c r="KUS44" s="1065" t="s">
        <v>430</v>
      </c>
      <c r="KUT44" s="1065" t="s">
        <v>430</v>
      </c>
      <c r="KUU44" s="1065" t="s">
        <v>430</v>
      </c>
      <c r="KUV44" s="1065" t="s">
        <v>430</v>
      </c>
      <c r="KUW44" s="1065" t="s">
        <v>430</v>
      </c>
      <c r="KUX44" s="1065" t="s">
        <v>430</v>
      </c>
      <c r="KUY44" s="1065" t="s">
        <v>430</v>
      </c>
      <c r="KUZ44" s="1065" t="s">
        <v>430</v>
      </c>
      <c r="KVA44" s="1065" t="s">
        <v>430</v>
      </c>
      <c r="KVB44" s="1065" t="s">
        <v>430</v>
      </c>
      <c r="KVC44" s="1065" t="s">
        <v>430</v>
      </c>
      <c r="KVD44" s="1065" t="s">
        <v>430</v>
      </c>
      <c r="KVE44" s="1065" t="s">
        <v>430</v>
      </c>
      <c r="KVF44" s="1065" t="s">
        <v>430</v>
      </c>
      <c r="KVG44" s="1065" t="s">
        <v>430</v>
      </c>
      <c r="KVH44" s="1065" t="s">
        <v>430</v>
      </c>
      <c r="KVI44" s="1065" t="s">
        <v>430</v>
      </c>
      <c r="KVJ44" s="1065" t="s">
        <v>430</v>
      </c>
      <c r="KVK44" s="1065" t="s">
        <v>430</v>
      </c>
      <c r="KVL44" s="1065" t="s">
        <v>430</v>
      </c>
      <c r="KVM44" s="1065" t="s">
        <v>430</v>
      </c>
      <c r="KVN44" s="1065" t="s">
        <v>430</v>
      </c>
      <c r="KVO44" s="1065" t="s">
        <v>430</v>
      </c>
      <c r="KVP44" s="1065" t="s">
        <v>430</v>
      </c>
      <c r="KVQ44" s="1065" t="s">
        <v>430</v>
      </c>
      <c r="KVR44" s="1065" t="s">
        <v>430</v>
      </c>
      <c r="KVS44" s="1065" t="s">
        <v>430</v>
      </c>
      <c r="KVT44" s="1065" t="s">
        <v>430</v>
      </c>
      <c r="KVU44" s="1065" t="s">
        <v>430</v>
      </c>
      <c r="KVV44" s="1065" t="s">
        <v>430</v>
      </c>
      <c r="KVW44" s="1065" t="s">
        <v>430</v>
      </c>
      <c r="KVX44" s="1065" t="s">
        <v>430</v>
      </c>
      <c r="KVY44" s="1065" t="s">
        <v>430</v>
      </c>
      <c r="KVZ44" s="1065" t="s">
        <v>430</v>
      </c>
      <c r="KWA44" s="1065" t="s">
        <v>430</v>
      </c>
      <c r="KWB44" s="1065" t="s">
        <v>430</v>
      </c>
      <c r="KWC44" s="1065" t="s">
        <v>430</v>
      </c>
      <c r="KWD44" s="1065" t="s">
        <v>430</v>
      </c>
      <c r="KWE44" s="1065" t="s">
        <v>430</v>
      </c>
      <c r="KWF44" s="1065" t="s">
        <v>430</v>
      </c>
      <c r="KWG44" s="1065" t="s">
        <v>430</v>
      </c>
      <c r="KWH44" s="1065" t="s">
        <v>430</v>
      </c>
      <c r="KWI44" s="1065" t="s">
        <v>430</v>
      </c>
      <c r="KWJ44" s="1065" t="s">
        <v>430</v>
      </c>
      <c r="KWK44" s="1065" t="s">
        <v>430</v>
      </c>
      <c r="KWL44" s="1065" t="s">
        <v>430</v>
      </c>
      <c r="KWM44" s="1065" t="s">
        <v>430</v>
      </c>
      <c r="KWN44" s="1065" t="s">
        <v>430</v>
      </c>
      <c r="KWO44" s="1065" t="s">
        <v>430</v>
      </c>
      <c r="KWP44" s="1065" t="s">
        <v>430</v>
      </c>
      <c r="KWQ44" s="1065" t="s">
        <v>430</v>
      </c>
      <c r="KWR44" s="1065" t="s">
        <v>430</v>
      </c>
      <c r="KWS44" s="1065" t="s">
        <v>430</v>
      </c>
      <c r="KWT44" s="1065" t="s">
        <v>430</v>
      </c>
      <c r="KWU44" s="1065" t="s">
        <v>430</v>
      </c>
      <c r="KWV44" s="1065" t="s">
        <v>430</v>
      </c>
      <c r="KWW44" s="1065" t="s">
        <v>430</v>
      </c>
      <c r="KWX44" s="1065" t="s">
        <v>430</v>
      </c>
      <c r="KWY44" s="1065" t="s">
        <v>430</v>
      </c>
      <c r="KWZ44" s="1065" t="s">
        <v>430</v>
      </c>
      <c r="KXA44" s="1065" t="s">
        <v>430</v>
      </c>
      <c r="KXB44" s="1065" t="s">
        <v>430</v>
      </c>
      <c r="KXC44" s="1065" t="s">
        <v>430</v>
      </c>
      <c r="KXD44" s="1065" t="s">
        <v>430</v>
      </c>
      <c r="KXE44" s="1065" t="s">
        <v>430</v>
      </c>
      <c r="KXF44" s="1065" t="s">
        <v>430</v>
      </c>
      <c r="KXG44" s="1065" t="s">
        <v>430</v>
      </c>
      <c r="KXH44" s="1065" t="s">
        <v>430</v>
      </c>
      <c r="KXI44" s="1065" t="s">
        <v>430</v>
      </c>
      <c r="KXJ44" s="1065" t="s">
        <v>430</v>
      </c>
      <c r="KXK44" s="1065" t="s">
        <v>430</v>
      </c>
      <c r="KXL44" s="1065" t="s">
        <v>430</v>
      </c>
      <c r="KXM44" s="1065" t="s">
        <v>430</v>
      </c>
      <c r="KXN44" s="1065" t="s">
        <v>430</v>
      </c>
      <c r="KXO44" s="1065" t="s">
        <v>430</v>
      </c>
      <c r="KXP44" s="1065" t="s">
        <v>430</v>
      </c>
      <c r="KXQ44" s="1065" t="s">
        <v>430</v>
      </c>
      <c r="KXR44" s="1065" t="s">
        <v>430</v>
      </c>
      <c r="KXS44" s="1065" t="s">
        <v>430</v>
      </c>
      <c r="KXT44" s="1065" t="s">
        <v>430</v>
      </c>
      <c r="KXU44" s="1065" t="s">
        <v>430</v>
      </c>
      <c r="KXV44" s="1065" t="s">
        <v>430</v>
      </c>
      <c r="KXW44" s="1065" t="s">
        <v>430</v>
      </c>
      <c r="KXX44" s="1065" t="s">
        <v>430</v>
      </c>
      <c r="KXY44" s="1065" t="s">
        <v>430</v>
      </c>
      <c r="KXZ44" s="1065" t="s">
        <v>430</v>
      </c>
      <c r="KYA44" s="1065" t="s">
        <v>430</v>
      </c>
      <c r="KYB44" s="1065" t="s">
        <v>430</v>
      </c>
      <c r="KYC44" s="1065" t="s">
        <v>430</v>
      </c>
      <c r="KYD44" s="1065" t="s">
        <v>430</v>
      </c>
      <c r="KYE44" s="1065" t="s">
        <v>430</v>
      </c>
      <c r="KYF44" s="1065" t="s">
        <v>430</v>
      </c>
      <c r="KYG44" s="1065" t="s">
        <v>430</v>
      </c>
      <c r="KYH44" s="1065" t="s">
        <v>430</v>
      </c>
      <c r="KYI44" s="1065" t="s">
        <v>430</v>
      </c>
      <c r="KYJ44" s="1065" t="s">
        <v>430</v>
      </c>
      <c r="KYK44" s="1065" t="s">
        <v>430</v>
      </c>
      <c r="KYL44" s="1065" t="s">
        <v>430</v>
      </c>
      <c r="KYM44" s="1065" t="s">
        <v>430</v>
      </c>
      <c r="KYN44" s="1065" t="s">
        <v>430</v>
      </c>
      <c r="KYO44" s="1065" t="s">
        <v>430</v>
      </c>
      <c r="KYP44" s="1065" t="s">
        <v>430</v>
      </c>
      <c r="KYQ44" s="1065" t="s">
        <v>430</v>
      </c>
      <c r="KYR44" s="1065" t="s">
        <v>430</v>
      </c>
      <c r="KYS44" s="1065" t="s">
        <v>430</v>
      </c>
      <c r="KYT44" s="1065" t="s">
        <v>430</v>
      </c>
      <c r="KYU44" s="1065" t="s">
        <v>430</v>
      </c>
      <c r="KYV44" s="1065" t="s">
        <v>430</v>
      </c>
      <c r="KYW44" s="1065" t="s">
        <v>430</v>
      </c>
      <c r="KYX44" s="1065" t="s">
        <v>430</v>
      </c>
      <c r="KYY44" s="1065" t="s">
        <v>430</v>
      </c>
      <c r="KYZ44" s="1065" t="s">
        <v>430</v>
      </c>
      <c r="KZA44" s="1065" t="s">
        <v>430</v>
      </c>
      <c r="KZB44" s="1065" t="s">
        <v>430</v>
      </c>
      <c r="KZC44" s="1065" t="s">
        <v>430</v>
      </c>
      <c r="KZD44" s="1065" t="s">
        <v>430</v>
      </c>
      <c r="KZE44" s="1065" t="s">
        <v>430</v>
      </c>
      <c r="KZF44" s="1065" t="s">
        <v>430</v>
      </c>
      <c r="KZG44" s="1065" t="s">
        <v>430</v>
      </c>
      <c r="KZH44" s="1065" t="s">
        <v>430</v>
      </c>
      <c r="KZI44" s="1065" t="s">
        <v>430</v>
      </c>
      <c r="KZJ44" s="1065" t="s">
        <v>430</v>
      </c>
      <c r="KZK44" s="1065" t="s">
        <v>430</v>
      </c>
      <c r="KZL44" s="1065" t="s">
        <v>430</v>
      </c>
      <c r="KZM44" s="1065" t="s">
        <v>430</v>
      </c>
      <c r="KZN44" s="1065" t="s">
        <v>430</v>
      </c>
      <c r="KZO44" s="1065" t="s">
        <v>430</v>
      </c>
      <c r="KZP44" s="1065" t="s">
        <v>430</v>
      </c>
      <c r="KZQ44" s="1065" t="s">
        <v>430</v>
      </c>
      <c r="KZR44" s="1065" t="s">
        <v>430</v>
      </c>
      <c r="KZS44" s="1065" t="s">
        <v>430</v>
      </c>
      <c r="KZT44" s="1065" t="s">
        <v>430</v>
      </c>
      <c r="KZU44" s="1065" t="s">
        <v>430</v>
      </c>
      <c r="KZV44" s="1065" t="s">
        <v>430</v>
      </c>
      <c r="KZW44" s="1065" t="s">
        <v>430</v>
      </c>
      <c r="KZX44" s="1065" t="s">
        <v>430</v>
      </c>
      <c r="KZY44" s="1065" t="s">
        <v>430</v>
      </c>
      <c r="KZZ44" s="1065" t="s">
        <v>430</v>
      </c>
      <c r="LAA44" s="1065" t="s">
        <v>430</v>
      </c>
      <c r="LAB44" s="1065" t="s">
        <v>430</v>
      </c>
      <c r="LAC44" s="1065" t="s">
        <v>430</v>
      </c>
      <c r="LAD44" s="1065" t="s">
        <v>430</v>
      </c>
      <c r="LAE44" s="1065" t="s">
        <v>430</v>
      </c>
      <c r="LAF44" s="1065" t="s">
        <v>430</v>
      </c>
      <c r="LAG44" s="1065" t="s">
        <v>430</v>
      </c>
      <c r="LAH44" s="1065" t="s">
        <v>430</v>
      </c>
      <c r="LAI44" s="1065" t="s">
        <v>430</v>
      </c>
      <c r="LAJ44" s="1065" t="s">
        <v>430</v>
      </c>
      <c r="LAK44" s="1065" t="s">
        <v>430</v>
      </c>
      <c r="LAL44" s="1065" t="s">
        <v>430</v>
      </c>
      <c r="LAM44" s="1065" t="s">
        <v>430</v>
      </c>
      <c r="LAN44" s="1065" t="s">
        <v>430</v>
      </c>
      <c r="LAO44" s="1065" t="s">
        <v>430</v>
      </c>
      <c r="LAP44" s="1065" t="s">
        <v>430</v>
      </c>
      <c r="LAQ44" s="1065" t="s">
        <v>430</v>
      </c>
      <c r="LAR44" s="1065" t="s">
        <v>430</v>
      </c>
      <c r="LAS44" s="1065" t="s">
        <v>430</v>
      </c>
      <c r="LAT44" s="1065" t="s">
        <v>430</v>
      </c>
      <c r="LAU44" s="1065" t="s">
        <v>430</v>
      </c>
      <c r="LAV44" s="1065" t="s">
        <v>430</v>
      </c>
      <c r="LAW44" s="1065" t="s">
        <v>430</v>
      </c>
      <c r="LAX44" s="1065" t="s">
        <v>430</v>
      </c>
      <c r="LAY44" s="1065" t="s">
        <v>430</v>
      </c>
      <c r="LAZ44" s="1065" t="s">
        <v>430</v>
      </c>
      <c r="LBA44" s="1065" t="s">
        <v>430</v>
      </c>
      <c r="LBB44" s="1065" t="s">
        <v>430</v>
      </c>
      <c r="LBC44" s="1065" t="s">
        <v>430</v>
      </c>
      <c r="LBD44" s="1065" t="s">
        <v>430</v>
      </c>
      <c r="LBE44" s="1065" t="s">
        <v>430</v>
      </c>
      <c r="LBF44" s="1065" t="s">
        <v>430</v>
      </c>
      <c r="LBG44" s="1065" t="s">
        <v>430</v>
      </c>
      <c r="LBH44" s="1065" t="s">
        <v>430</v>
      </c>
      <c r="LBI44" s="1065" t="s">
        <v>430</v>
      </c>
      <c r="LBJ44" s="1065" t="s">
        <v>430</v>
      </c>
      <c r="LBK44" s="1065" t="s">
        <v>430</v>
      </c>
      <c r="LBL44" s="1065" t="s">
        <v>430</v>
      </c>
      <c r="LBM44" s="1065" t="s">
        <v>430</v>
      </c>
      <c r="LBN44" s="1065" t="s">
        <v>430</v>
      </c>
      <c r="LBO44" s="1065" t="s">
        <v>430</v>
      </c>
      <c r="LBP44" s="1065" t="s">
        <v>430</v>
      </c>
      <c r="LBQ44" s="1065" t="s">
        <v>430</v>
      </c>
      <c r="LBR44" s="1065" t="s">
        <v>430</v>
      </c>
      <c r="LBS44" s="1065" t="s">
        <v>430</v>
      </c>
      <c r="LBT44" s="1065" t="s">
        <v>430</v>
      </c>
      <c r="LBU44" s="1065" t="s">
        <v>430</v>
      </c>
      <c r="LBV44" s="1065" t="s">
        <v>430</v>
      </c>
      <c r="LBW44" s="1065" t="s">
        <v>430</v>
      </c>
      <c r="LBX44" s="1065" t="s">
        <v>430</v>
      </c>
      <c r="LBY44" s="1065" t="s">
        <v>430</v>
      </c>
      <c r="LBZ44" s="1065" t="s">
        <v>430</v>
      </c>
      <c r="LCA44" s="1065" t="s">
        <v>430</v>
      </c>
      <c r="LCB44" s="1065" t="s">
        <v>430</v>
      </c>
      <c r="LCC44" s="1065" t="s">
        <v>430</v>
      </c>
      <c r="LCD44" s="1065" t="s">
        <v>430</v>
      </c>
      <c r="LCE44" s="1065" t="s">
        <v>430</v>
      </c>
      <c r="LCF44" s="1065" t="s">
        <v>430</v>
      </c>
      <c r="LCG44" s="1065" t="s">
        <v>430</v>
      </c>
      <c r="LCH44" s="1065" t="s">
        <v>430</v>
      </c>
      <c r="LCI44" s="1065" t="s">
        <v>430</v>
      </c>
      <c r="LCJ44" s="1065" t="s">
        <v>430</v>
      </c>
      <c r="LCK44" s="1065" t="s">
        <v>430</v>
      </c>
      <c r="LCL44" s="1065" t="s">
        <v>430</v>
      </c>
      <c r="LCM44" s="1065" t="s">
        <v>430</v>
      </c>
      <c r="LCN44" s="1065" t="s">
        <v>430</v>
      </c>
      <c r="LCO44" s="1065" t="s">
        <v>430</v>
      </c>
      <c r="LCP44" s="1065" t="s">
        <v>430</v>
      </c>
      <c r="LCQ44" s="1065" t="s">
        <v>430</v>
      </c>
      <c r="LCR44" s="1065" t="s">
        <v>430</v>
      </c>
      <c r="LCS44" s="1065" t="s">
        <v>430</v>
      </c>
      <c r="LCT44" s="1065" t="s">
        <v>430</v>
      </c>
      <c r="LCU44" s="1065" t="s">
        <v>430</v>
      </c>
      <c r="LCV44" s="1065" t="s">
        <v>430</v>
      </c>
      <c r="LCW44" s="1065" t="s">
        <v>430</v>
      </c>
      <c r="LCX44" s="1065" t="s">
        <v>430</v>
      </c>
      <c r="LCY44" s="1065" t="s">
        <v>430</v>
      </c>
      <c r="LCZ44" s="1065" t="s">
        <v>430</v>
      </c>
      <c r="LDA44" s="1065" t="s">
        <v>430</v>
      </c>
      <c r="LDB44" s="1065" t="s">
        <v>430</v>
      </c>
      <c r="LDC44" s="1065" t="s">
        <v>430</v>
      </c>
      <c r="LDD44" s="1065" t="s">
        <v>430</v>
      </c>
      <c r="LDE44" s="1065" t="s">
        <v>430</v>
      </c>
      <c r="LDF44" s="1065" t="s">
        <v>430</v>
      </c>
      <c r="LDG44" s="1065" t="s">
        <v>430</v>
      </c>
      <c r="LDH44" s="1065" t="s">
        <v>430</v>
      </c>
      <c r="LDI44" s="1065" t="s">
        <v>430</v>
      </c>
      <c r="LDJ44" s="1065" t="s">
        <v>430</v>
      </c>
      <c r="LDK44" s="1065" t="s">
        <v>430</v>
      </c>
      <c r="LDL44" s="1065" t="s">
        <v>430</v>
      </c>
      <c r="LDM44" s="1065" t="s">
        <v>430</v>
      </c>
      <c r="LDN44" s="1065" t="s">
        <v>430</v>
      </c>
      <c r="LDO44" s="1065" t="s">
        <v>430</v>
      </c>
      <c r="LDP44" s="1065" t="s">
        <v>430</v>
      </c>
      <c r="LDQ44" s="1065" t="s">
        <v>430</v>
      </c>
      <c r="LDR44" s="1065" t="s">
        <v>430</v>
      </c>
      <c r="LDS44" s="1065" t="s">
        <v>430</v>
      </c>
      <c r="LDT44" s="1065" t="s">
        <v>430</v>
      </c>
      <c r="LDU44" s="1065" t="s">
        <v>430</v>
      </c>
      <c r="LDV44" s="1065" t="s">
        <v>430</v>
      </c>
      <c r="LDW44" s="1065" t="s">
        <v>430</v>
      </c>
      <c r="LDX44" s="1065" t="s">
        <v>430</v>
      </c>
      <c r="LDY44" s="1065" t="s">
        <v>430</v>
      </c>
      <c r="LDZ44" s="1065" t="s">
        <v>430</v>
      </c>
      <c r="LEA44" s="1065" t="s">
        <v>430</v>
      </c>
      <c r="LEB44" s="1065" t="s">
        <v>430</v>
      </c>
      <c r="LEC44" s="1065" t="s">
        <v>430</v>
      </c>
      <c r="LED44" s="1065" t="s">
        <v>430</v>
      </c>
      <c r="LEE44" s="1065" t="s">
        <v>430</v>
      </c>
      <c r="LEF44" s="1065" t="s">
        <v>430</v>
      </c>
      <c r="LEG44" s="1065" t="s">
        <v>430</v>
      </c>
      <c r="LEH44" s="1065" t="s">
        <v>430</v>
      </c>
      <c r="LEI44" s="1065" t="s">
        <v>430</v>
      </c>
      <c r="LEJ44" s="1065" t="s">
        <v>430</v>
      </c>
      <c r="LEK44" s="1065" t="s">
        <v>430</v>
      </c>
      <c r="LEL44" s="1065" t="s">
        <v>430</v>
      </c>
      <c r="LEM44" s="1065" t="s">
        <v>430</v>
      </c>
      <c r="LEN44" s="1065" t="s">
        <v>430</v>
      </c>
      <c r="LEO44" s="1065" t="s">
        <v>430</v>
      </c>
      <c r="LEP44" s="1065" t="s">
        <v>430</v>
      </c>
      <c r="LEQ44" s="1065" t="s">
        <v>430</v>
      </c>
      <c r="LER44" s="1065" t="s">
        <v>430</v>
      </c>
      <c r="LES44" s="1065" t="s">
        <v>430</v>
      </c>
      <c r="LET44" s="1065" t="s">
        <v>430</v>
      </c>
      <c r="LEU44" s="1065" t="s">
        <v>430</v>
      </c>
      <c r="LEV44" s="1065" t="s">
        <v>430</v>
      </c>
      <c r="LEW44" s="1065" t="s">
        <v>430</v>
      </c>
      <c r="LEX44" s="1065" t="s">
        <v>430</v>
      </c>
      <c r="LEY44" s="1065" t="s">
        <v>430</v>
      </c>
      <c r="LEZ44" s="1065" t="s">
        <v>430</v>
      </c>
      <c r="LFA44" s="1065" t="s">
        <v>430</v>
      </c>
      <c r="LFB44" s="1065" t="s">
        <v>430</v>
      </c>
      <c r="LFC44" s="1065" t="s">
        <v>430</v>
      </c>
      <c r="LFD44" s="1065" t="s">
        <v>430</v>
      </c>
      <c r="LFE44" s="1065" t="s">
        <v>430</v>
      </c>
      <c r="LFF44" s="1065" t="s">
        <v>430</v>
      </c>
      <c r="LFG44" s="1065" t="s">
        <v>430</v>
      </c>
      <c r="LFH44" s="1065" t="s">
        <v>430</v>
      </c>
      <c r="LFI44" s="1065" t="s">
        <v>430</v>
      </c>
      <c r="LFJ44" s="1065" t="s">
        <v>430</v>
      </c>
      <c r="LFK44" s="1065" t="s">
        <v>430</v>
      </c>
      <c r="LFL44" s="1065" t="s">
        <v>430</v>
      </c>
      <c r="LFM44" s="1065" t="s">
        <v>430</v>
      </c>
      <c r="LFN44" s="1065" t="s">
        <v>430</v>
      </c>
      <c r="LFO44" s="1065" t="s">
        <v>430</v>
      </c>
      <c r="LFP44" s="1065" t="s">
        <v>430</v>
      </c>
      <c r="LFQ44" s="1065" t="s">
        <v>430</v>
      </c>
      <c r="LFR44" s="1065" t="s">
        <v>430</v>
      </c>
      <c r="LFS44" s="1065" t="s">
        <v>430</v>
      </c>
      <c r="LFT44" s="1065" t="s">
        <v>430</v>
      </c>
      <c r="LFU44" s="1065" t="s">
        <v>430</v>
      </c>
      <c r="LFV44" s="1065" t="s">
        <v>430</v>
      </c>
      <c r="LFW44" s="1065" t="s">
        <v>430</v>
      </c>
      <c r="LFX44" s="1065" t="s">
        <v>430</v>
      </c>
      <c r="LFY44" s="1065" t="s">
        <v>430</v>
      </c>
      <c r="LFZ44" s="1065" t="s">
        <v>430</v>
      </c>
      <c r="LGA44" s="1065" t="s">
        <v>430</v>
      </c>
      <c r="LGB44" s="1065" t="s">
        <v>430</v>
      </c>
      <c r="LGC44" s="1065" t="s">
        <v>430</v>
      </c>
      <c r="LGD44" s="1065" t="s">
        <v>430</v>
      </c>
      <c r="LGE44" s="1065" t="s">
        <v>430</v>
      </c>
      <c r="LGF44" s="1065" t="s">
        <v>430</v>
      </c>
      <c r="LGG44" s="1065" t="s">
        <v>430</v>
      </c>
      <c r="LGH44" s="1065" t="s">
        <v>430</v>
      </c>
      <c r="LGI44" s="1065" t="s">
        <v>430</v>
      </c>
      <c r="LGJ44" s="1065" t="s">
        <v>430</v>
      </c>
      <c r="LGK44" s="1065" t="s">
        <v>430</v>
      </c>
      <c r="LGL44" s="1065" t="s">
        <v>430</v>
      </c>
      <c r="LGM44" s="1065" t="s">
        <v>430</v>
      </c>
      <c r="LGN44" s="1065" t="s">
        <v>430</v>
      </c>
      <c r="LGO44" s="1065" t="s">
        <v>430</v>
      </c>
      <c r="LGP44" s="1065" t="s">
        <v>430</v>
      </c>
      <c r="LGQ44" s="1065" t="s">
        <v>430</v>
      </c>
      <c r="LGR44" s="1065" t="s">
        <v>430</v>
      </c>
      <c r="LGS44" s="1065" t="s">
        <v>430</v>
      </c>
      <c r="LGT44" s="1065" t="s">
        <v>430</v>
      </c>
      <c r="LGU44" s="1065" t="s">
        <v>430</v>
      </c>
      <c r="LGV44" s="1065" t="s">
        <v>430</v>
      </c>
      <c r="LGW44" s="1065" t="s">
        <v>430</v>
      </c>
      <c r="LGX44" s="1065" t="s">
        <v>430</v>
      </c>
      <c r="LGY44" s="1065" t="s">
        <v>430</v>
      </c>
      <c r="LGZ44" s="1065" t="s">
        <v>430</v>
      </c>
      <c r="LHA44" s="1065" t="s">
        <v>430</v>
      </c>
      <c r="LHB44" s="1065" t="s">
        <v>430</v>
      </c>
      <c r="LHC44" s="1065" t="s">
        <v>430</v>
      </c>
      <c r="LHD44" s="1065" t="s">
        <v>430</v>
      </c>
      <c r="LHE44" s="1065" t="s">
        <v>430</v>
      </c>
      <c r="LHF44" s="1065" t="s">
        <v>430</v>
      </c>
      <c r="LHG44" s="1065" t="s">
        <v>430</v>
      </c>
      <c r="LHH44" s="1065" t="s">
        <v>430</v>
      </c>
      <c r="LHI44" s="1065" t="s">
        <v>430</v>
      </c>
      <c r="LHJ44" s="1065" t="s">
        <v>430</v>
      </c>
      <c r="LHK44" s="1065" t="s">
        <v>430</v>
      </c>
      <c r="LHL44" s="1065" t="s">
        <v>430</v>
      </c>
      <c r="LHM44" s="1065" t="s">
        <v>430</v>
      </c>
      <c r="LHN44" s="1065" t="s">
        <v>430</v>
      </c>
      <c r="LHO44" s="1065" t="s">
        <v>430</v>
      </c>
      <c r="LHP44" s="1065" t="s">
        <v>430</v>
      </c>
      <c r="LHQ44" s="1065" t="s">
        <v>430</v>
      </c>
      <c r="LHR44" s="1065" t="s">
        <v>430</v>
      </c>
      <c r="LHS44" s="1065" t="s">
        <v>430</v>
      </c>
      <c r="LHT44" s="1065" t="s">
        <v>430</v>
      </c>
      <c r="LHU44" s="1065" t="s">
        <v>430</v>
      </c>
      <c r="LHV44" s="1065" t="s">
        <v>430</v>
      </c>
      <c r="LHW44" s="1065" t="s">
        <v>430</v>
      </c>
      <c r="LHX44" s="1065" t="s">
        <v>430</v>
      </c>
      <c r="LHY44" s="1065" t="s">
        <v>430</v>
      </c>
      <c r="LHZ44" s="1065" t="s">
        <v>430</v>
      </c>
      <c r="LIA44" s="1065" t="s">
        <v>430</v>
      </c>
      <c r="LIB44" s="1065" t="s">
        <v>430</v>
      </c>
      <c r="LIC44" s="1065" t="s">
        <v>430</v>
      </c>
      <c r="LID44" s="1065" t="s">
        <v>430</v>
      </c>
      <c r="LIE44" s="1065" t="s">
        <v>430</v>
      </c>
      <c r="LIF44" s="1065" t="s">
        <v>430</v>
      </c>
      <c r="LIG44" s="1065" t="s">
        <v>430</v>
      </c>
      <c r="LIH44" s="1065" t="s">
        <v>430</v>
      </c>
      <c r="LII44" s="1065" t="s">
        <v>430</v>
      </c>
      <c r="LIJ44" s="1065" t="s">
        <v>430</v>
      </c>
      <c r="LIK44" s="1065" t="s">
        <v>430</v>
      </c>
      <c r="LIL44" s="1065" t="s">
        <v>430</v>
      </c>
      <c r="LIM44" s="1065" t="s">
        <v>430</v>
      </c>
      <c r="LIN44" s="1065" t="s">
        <v>430</v>
      </c>
      <c r="LIO44" s="1065" t="s">
        <v>430</v>
      </c>
      <c r="LIP44" s="1065" t="s">
        <v>430</v>
      </c>
      <c r="LIQ44" s="1065" t="s">
        <v>430</v>
      </c>
      <c r="LIR44" s="1065" t="s">
        <v>430</v>
      </c>
      <c r="LIS44" s="1065" t="s">
        <v>430</v>
      </c>
      <c r="LIT44" s="1065" t="s">
        <v>430</v>
      </c>
      <c r="LIU44" s="1065" t="s">
        <v>430</v>
      </c>
      <c r="LIV44" s="1065" t="s">
        <v>430</v>
      </c>
      <c r="LIW44" s="1065" t="s">
        <v>430</v>
      </c>
      <c r="LIX44" s="1065" t="s">
        <v>430</v>
      </c>
      <c r="LIY44" s="1065" t="s">
        <v>430</v>
      </c>
      <c r="LIZ44" s="1065" t="s">
        <v>430</v>
      </c>
      <c r="LJA44" s="1065" t="s">
        <v>430</v>
      </c>
      <c r="LJB44" s="1065" t="s">
        <v>430</v>
      </c>
      <c r="LJC44" s="1065" t="s">
        <v>430</v>
      </c>
      <c r="LJD44" s="1065" t="s">
        <v>430</v>
      </c>
      <c r="LJE44" s="1065" t="s">
        <v>430</v>
      </c>
      <c r="LJF44" s="1065" t="s">
        <v>430</v>
      </c>
      <c r="LJG44" s="1065" t="s">
        <v>430</v>
      </c>
      <c r="LJH44" s="1065" t="s">
        <v>430</v>
      </c>
      <c r="LJI44" s="1065" t="s">
        <v>430</v>
      </c>
      <c r="LJJ44" s="1065" t="s">
        <v>430</v>
      </c>
      <c r="LJK44" s="1065" t="s">
        <v>430</v>
      </c>
      <c r="LJL44" s="1065" t="s">
        <v>430</v>
      </c>
      <c r="LJM44" s="1065" t="s">
        <v>430</v>
      </c>
      <c r="LJN44" s="1065" t="s">
        <v>430</v>
      </c>
      <c r="LJO44" s="1065" t="s">
        <v>430</v>
      </c>
      <c r="LJP44" s="1065" t="s">
        <v>430</v>
      </c>
      <c r="LJQ44" s="1065" t="s">
        <v>430</v>
      </c>
      <c r="LJR44" s="1065" t="s">
        <v>430</v>
      </c>
      <c r="LJS44" s="1065" t="s">
        <v>430</v>
      </c>
      <c r="LJT44" s="1065" t="s">
        <v>430</v>
      </c>
      <c r="LJU44" s="1065" t="s">
        <v>430</v>
      </c>
      <c r="LJV44" s="1065" t="s">
        <v>430</v>
      </c>
      <c r="LJW44" s="1065" t="s">
        <v>430</v>
      </c>
      <c r="LJX44" s="1065" t="s">
        <v>430</v>
      </c>
      <c r="LJY44" s="1065" t="s">
        <v>430</v>
      </c>
      <c r="LJZ44" s="1065" t="s">
        <v>430</v>
      </c>
      <c r="LKA44" s="1065" t="s">
        <v>430</v>
      </c>
      <c r="LKB44" s="1065" t="s">
        <v>430</v>
      </c>
      <c r="LKC44" s="1065" t="s">
        <v>430</v>
      </c>
      <c r="LKD44" s="1065" t="s">
        <v>430</v>
      </c>
      <c r="LKE44" s="1065" t="s">
        <v>430</v>
      </c>
      <c r="LKF44" s="1065" t="s">
        <v>430</v>
      </c>
      <c r="LKG44" s="1065" t="s">
        <v>430</v>
      </c>
      <c r="LKH44" s="1065" t="s">
        <v>430</v>
      </c>
      <c r="LKI44" s="1065" t="s">
        <v>430</v>
      </c>
      <c r="LKJ44" s="1065" t="s">
        <v>430</v>
      </c>
      <c r="LKK44" s="1065" t="s">
        <v>430</v>
      </c>
      <c r="LKL44" s="1065" t="s">
        <v>430</v>
      </c>
      <c r="LKM44" s="1065" t="s">
        <v>430</v>
      </c>
      <c r="LKN44" s="1065" t="s">
        <v>430</v>
      </c>
      <c r="LKO44" s="1065" t="s">
        <v>430</v>
      </c>
      <c r="LKP44" s="1065" t="s">
        <v>430</v>
      </c>
      <c r="LKQ44" s="1065" t="s">
        <v>430</v>
      </c>
      <c r="LKR44" s="1065" t="s">
        <v>430</v>
      </c>
      <c r="LKS44" s="1065" t="s">
        <v>430</v>
      </c>
      <c r="LKT44" s="1065" t="s">
        <v>430</v>
      </c>
      <c r="LKU44" s="1065" t="s">
        <v>430</v>
      </c>
      <c r="LKV44" s="1065" t="s">
        <v>430</v>
      </c>
      <c r="LKW44" s="1065" t="s">
        <v>430</v>
      </c>
      <c r="LKX44" s="1065" t="s">
        <v>430</v>
      </c>
      <c r="LKY44" s="1065" t="s">
        <v>430</v>
      </c>
      <c r="LKZ44" s="1065" t="s">
        <v>430</v>
      </c>
      <c r="LLA44" s="1065" t="s">
        <v>430</v>
      </c>
      <c r="LLB44" s="1065" t="s">
        <v>430</v>
      </c>
      <c r="LLC44" s="1065" t="s">
        <v>430</v>
      </c>
      <c r="LLD44" s="1065" t="s">
        <v>430</v>
      </c>
      <c r="LLE44" s="1065" t="s">
        <v>430</v>
      </c>
      <c r="LLF44" s="1065" t="s">
        <v>430</v>
      </c>
      <c r="LLG44" s="1065" t="s">
        <v>430</v>
      </c>
      <c r="LLH44" s="1065" t="s">
        <v>430</v>
      </c>
      <c r="LLI44" s="1065" t="s">
        <v>430</v>
      </c>
      <c r="LLJ44" s="1065" t="s">
        <v>430</v>
      </c>
      <c r="LLK44" s="1065" t="s">
        <v>430</v>
      </c>
      <c r="LLL44" s="1065" t="s">
        <v>430</v>
      </c>
      <c r="LLM44" s="1065" t="s">
        <v>430</v>
      </c>
      <c r="LLN44" s="1065" t="s">
        <v>430</v>
      </c>
      <c r="LLO44" s="1065" t="s">
        <v>430</v>
      </c>
      <c r="LLP44" s="1065" t="s">
        <v>430</v>
      </c>
      <c r="LLQ44" s="1065" t="s">
        <v>430</v>
      </c>
      <c r="LLR44" s="1065" t="s">
        <v>430</v>
      </c>
      <c r="LLS44" s="1065" t="s">
        <v>430</v>
      </c>
      <c r="LLT44" s="1065" t="s">
        <v>430</v>
      </c>
      <c r="LLU44" s="1065" t="s">
        <v>430</v>
      </c>
      <c r="LLV44" s="1065" t="s">
        <v>430</v>
      </c>
      <c r="LLW44" s="1065" t="s">
        <v>430</v>
      </c>
      <c r="LLX44" s="1065" t="s">
        <v>430</v>
      </c>
      <c r="LLY44" s="1065" t="s">
        <v>430</v>
      </c>
      <c r="LLZ44" s="1065" t="s">
        <v>430</v>
      </c>
      <c r="LMA44" s="1065" t="s">
        <v>430</v>
      </c>
      <c r="LMB44" s="1065" t="s">
        <v>430</v>
      </c>
      <c r="LMC44" s="1065" t="s">
        <v>430</v>
      </c>
      <c r="LMD44" s="1065" t="s">
        <v>430</v>
      </c>
      <c r="LME44" s="1065" t="s">
        <v>430</v>
      </c>
      <c r="LMF44" s="1065" t="s">
        <v>430</v>
      </c>
      <c r="LMG44" s="1065" t="s">
        <v>430</v>
      </c>
      <c r="LMH44" s="1065" t="s">
        <v>430</v>
      </c>
      <c r="LMI44" s="1065" t="s">
        <v>430</v>
      </c>
      <c r="LMJ44" s="1065" t="s">
        <v>430</v>
      </c>
      <c r="LMK44" s="1065" t="s">
        <v>430</v>
      </c>
      <c r="LML44" s="1065" t="s">
        <v>430</v>
      </c>
      <c r="LMM44" s="1065" t="s">
        <v>430</v>
      </c>
      <c r="LMN44" s="1065" t="s">
        <v>430</v>
      </c>
      <c r="LMO44" s="1065" t="s">
        <v>430</v>
      </c>
      <c r="LMP44" s="1065" t="s">
        <v>430</v>
      </c>
      <c r="LMQ44" s="1065" t="s">
        <v>430</v>
      </c>
      <c r="LMR44" s="1065" t="s">
        <v>430</v>
      </c>
      <c r="LMS44" s="1065" t="s">
        <v>430</v>
      </c>
      <c r="LMT44" s="1065" t="s">
        <v>430</v>
      </c>
      <c r="LMU44" s="1065" t="s">
        <v>430</v>
      </c>
      <c r="LMV44" s="1065" t="s">
        <v>430</v>
      </c>
      <c r="LMW44" s="1065" t="s">
        <v>430</v>
      </c>
      <c r="LMX44" s="1065" t="s">
        <v>430</v>
      </c>
      <c r="LMY44" s="1065" t="s">
        <v>430</v>
      </c>
      <c r="LMZ44" s="1065" t="s">
        <v>430</v>
      </c>
      <c r="LNA44" s="1065" t="s">
        <v>430</v>
      </c>
      <c r="LNB44" s="1065" t="s">
        <v>430</v>
      </c>
      <c r="LNC44" s="1065" t="s">
        <v>430</v>
      </c>
      <c r="LND44" s="1065" t="s">
        <v>430</v>
      </c>
      <c r="LNE44" s="1065" t="s">
        <v>430</v>
      </c>
      <c r="LNF44" s="1065" t="s">
        <v>430</v>
      </c>
      <c r="LNG44" s="1065" t="s">
        <v>430</v>
      </c>
      <c r="LNH44" s="1065" t="s">
        <v>430</v>
      </c>
      <c r="LNI44" s="1065" t="s">
        <v>430</v>
      </c>
      <c r="LNJ44" s="1065" t="s">
        <v>430</v>
      </c>
      <c r="LNK44" s="1065" t="s">
        <v>430</v>
      </c>
      <c r="LNL44" s="1065" t="s">
        <v>430</v>
      </c>
      <c r="LNM44" s="1065" t="s">
        <v>430</v>
      </c>
      <c r="LNN44" s="1065" t="s">
        <v>430</v>
      </c>
      <c r="LNO44" s="1065" t="s">
        <v>430</v>
      </c>
      <c r="LNP44" s="1065" t="s">
        <v>430</v>
      </c>
      <c r="LNQ44" s="1065" t="s">
        <v>430</v>
      </c>
      <c r="LNR44" s="1065" t="s">
        <v>430</v>
      </c>
      <c r="LNS44" s="1065" t="s">
        <v>430</v>
      </c>
      <c r="LNT44" s="1065" t="s">
        <v>430</v>
      </c>
      <c r="LNU44" s="1065" t="s">
        <v>430</v>
      </c>
      <c r="LNV44" s="1065" t="s">
        <v>430</v>
      </c>
      <c r="LNW44" s="1065" t="s">
        <v>430</v>
      </c>
      <c r="LNX44" s="1065" t="s">
        <v>430</v>
      </c>
      <c r="LNY44" s="1065" t="s">
        <v>430</v>
      </c>
      <c r="LNZ44" s="1065" t="s">
        <v>430</v>
      </c>
      <c r="LOA44" s="1065" t="s">
        <v>430</v>
      </c>
      <c r="LOB44" s="1065" t="s">
        <v>430</v>
      </c>
      <c r="LOC44" s="1065" t="s">
        <v>430</v>
      </c>
      <c r="LOD44" s="1065" t="s">
        <v>430</v>
      </c>
      <c r="LOE44" s="1065" t="s">
        <v>430</v>
      </c>
      <c r="LOF44" s="1065" t="s">
        <v>430</v>
      </c>
      <c r="LOG44" s="1065" t="s">
        <v>430</v>
      </c>
      <c r="LOH44" s="1065" t="s">
        <v>430</v>
      </c>
      <c r="LOI44" s="1065" t="s">
        <v>430</v>
      </c>
      <c r="LOJ44" s="1065" t="s">
        <v>430</v>
      </c>
      <c r="LOK44" s="1065" t="s">
        <v>430</v>
      </c>
      <c r="LOL44" s="1065" t="s">
        <v>430</v>
      </c>
      <c r="LOM44" s="1065" t="s">
        <v>430</v>
      </c>
      <c r="LON44" s="1065" t="s">
        <v>430</v>
      </c>
      <c r="LOO44" s="1065" t="s">
        <v>430</v>
      </c>
      <c r="LOP44" s="1065" t="s">
        <v>430</v>
      </c>
      <c r="LOQ44" s="1065" t="s">
        <v>430</v>
      </c>
      <c r="LOR44" s="1065" t="s">
        <v>430</v>
      </c>
      <c r="LOS44" s="1065" t="s">
        <v>430</v>
      </c>
      <c r="LOT44" s="1065" t="s">
        <v>430</v>
      </c>
      <c r="LOU44" s="1065" t="s">
        <v>430</v>
      </c>
      <c r="LOV44" s="1065" t="s">
        <v>430</v>
      </c>
      <c r="LOW44" s="1065" t="s">
        <v>430</v>
      </c>
      <c r="LOX44" s="1065" t="s">
        <v>430</v>
      </c>
      <c r="LOY44" s="1065" t="s">
        <v>430</v>
      </c>
      <c r="LOZ44" s="1065" t="s">
        <v>430</v>
      </c>
      <c r="LPA44" s="1065" t="s">
        <v>430</v>
      </c>
      <c r="LPB44" s="1065" t="s">
        <v>430</v>
      </c>
      <c r="LPC44" s="1065" t="s">
        <v>430</v>
      </c>
      <c r="LPD44" s="1065" t="s">
        <v>430</v>
      </c>
      <c r="LPE44" s="1065" t="s">
        <v>430</v>
      </c>
      <c r="LPF44" s="1065" t="s">
        <v>430</v>
      </c>
      <c r="LPG44" s="1065" t="s">
        <v>430</v>
      </c>
      <c r="LPH44" s="1065" t="s">
        <v>430</v>
      </c>
      <c r="LPI44" s="1065" t="s">
        <v>430</v>
      </c>
      <c r="LPJ44" s="1065" t="s">
        <v>430</v>
      </c>
      <c r="LPK44" s="1065" t="s">
        <v>430</v>
      </c>
      <c r="LPL44" s="1065" t="s">
        <v>430</v>
      </c>
      <c r="LPM44" s="1065" t="s">
        <v>430</v>
      </c>
      <c r="LPN44" s="1065" t="s">
        <v>430</v>
      </c>
      <c r="LPO44" s="1065" t="s">
        <v>430</v>
      </c>
      <c r="LPP44" s="1065" t="s">
        <v>430</v>
      </c>
      <c r="LPQ44" s="1065" t="s">
        <v>430</v>
      </c>
      <c r="LPR44" s="1065" t="s">
        <v>430</v>
      </c>
      <c r="LPS44" s="1065" t="s">
        <v>430</v>
      </c>
      <c r="LPT44" s="1065" t="s">
        <v>430</v>
      </c>
      <c r="LPU44" s="1065" t="s">
        <v>430</v>
      </c>
      <c r="LPV44" s="1065" t="s">
        <v>430</v>
      </c>
      <c r="LPW44" s="1065" t="s">
        <v>430</v>
      </c>
      <c r="LPX44" s="1065" t="s">
        <v>430</v>
      </c>
      <c r="LPY44" s="1065" t="s">
        <v>430</v>
      </c>
      <c r="LPZ44" s="1065" t="s">
        <v>430</v>
      </c>
      <c r="LQA44" s="1065" t="s">
        <v>430</v>
      </c>
      <c r="LQB44" s="1065" t="s">
        <v>430</v>
      </c>
      <c r="LQC44" s="1065" t="s">
        <v>430</v>
      </c>
      <c r="LQD44" s="1065" t="s">
        <v>430</v>
      </c>
      <c r="LQE44" s="1065" t="s">
        <v>430</v>
      </c>
      <c r="LQF44" s="1065" t="s">
        <v>430</v>
      </c>
      <c r="LQG44" s="1065" t="s">
        <v>430</v>
      </c>
      <c r="LQH44" s="1065" t="s">
        <v>430</v>
      </c>
      <c r="LQI44" s="1065" t="s">
        <v>430</v>
      </c>
      <c r="LQJ44" s="1065" t="s">
        <v>430</v>
      </c>
      <c r="LQK44" s="1065" t="s">
        <v>430</v>
      </c>
      <c r="LQL44" s="1065" t="s">
        <v>430</v>
      </c>
      <c r="LQM44" s="1065" t="s">
        <v>430</v>
      </c>
      <c r="LQN44" s="1065" t="s">
        <v>430</v>
      </c>
      <c r="LQO44" s="1065" t="s">
        <v>430</v>
      </c>
      <c r="LQP44" s="1065" t="s">
        <v>430</v>
      </c>
      <c r="LQQ44" s="1065" t="s">
        <v>430</v>
      </c>
      <c r="LQR44" s="1065" t="s">
        <v>430</v>
      </c>
      <c r="LQS44" s="1065" t="s">
        <v>430</v>
      </c>
      <c r="LQT44" s="1065" t="s">
        <v>430</v>
      </c>
      <c r="LQU44" s="1065" t="s">
        <v>430</v>
      </c>
      <c r="LQV44" s="1065" t="s">
        <v>430</v>
      </c>
      <c r="LQW44" s="1065" t="s">
        <v>430</v>
      </c>
      <c r="LQX44" s="1065" t="s">
        <v>430</v>
      </c>
      <c r="LQY44" s="1065" t="s">
        <v>430</v>
      </c>
      <c r="LQZ44" s="1065" t="s">
        <v>430</v>
      </c>
      <c r="LRA44" s="1065" t="s">
        <v>430</v>
      </c>
      <c r="LRB44" s="1065" t="s">
        <v>430</v>
      </c>
      <c r="LRC44" s="1065" t="s">
        <v>430</v>
      </c>
      <c r="LRD44" s="1065" t="s">
        <v>430</v>
      </c>
      <c r="LRE44" s="1065" t="s">
        <v>430</v>
      </c>
      <c r="LRF44" s="1065" t="s">
        <v>430</v>
      </c>
      <c r="LRG44" s="1065" t="s">
        <v>430</v>
      </c>
      <c r="LRH44" s="1065" t="s">
        <v>430</v>
      </c>
      <c r="LRI44" s="1065" t="s">
        <v>430</v>
      </c>
      <c r="LRJ44" s="1065" t="s">
        <v>430</v>
      </c>
      <c r="LRK44" s="1065" t="s">
        <v>430</v>
      </c>
      <c r="LRL44" s="1065" t="s">
        <v>430</v>
      </c>
      <c r="LRM44" s="1065" t="s">
        <v>430</v>
      </c>
      <c r="LRN44" s="1065" t="s">
        <v>430</v>
      </c>
      <c r="LRO44" s="1065" t="s">
        <v>430</v>
      </c>
      <c r="LRP44" s="1065" t="s">
        <v>430</v>
      </c>
      <c r="LRQ44" s="1065" t="s">
        <v>430</v>
      </c>
      <c r="LRR44" s="1065" t="s">
        <v>430</v>
      </c>
      <c r="LRS44" s="1065" t="s">
        <v>430</v>
      </c>
      <c r="LRT44" s="1065" t="s">
        <v>430</v>
      </c>
      <c r="LRU44" s="1065" t="s">
        <v>430</v>
      </c>
      <c r="LRV44" s="1065" t="s">
        <v>430</v>
      </c>
      <c r="LRW44" s="1065" t="s">
        <v>430</v>
      </c>
      <c r="LRX44" s="1065" t="s">
        <v>430</v>
      </c>
      <c r="LRY44" s="1065" t="s">
        <v>430</v>
      </c>
      <c r="LRZ44" s="1065" t="s">
        <v>430</v>
      </c>
      <c r="LSA44" s="1065" t="s">
        <v>430</v>
      </c>
      <c r="LSB44" s="1065" t="s">
        <v>430</v>
      </c>
      <c r="LSC44" s="1065" t="s">
        <v>430</v>
      </c>
      <c r="LSD44" s="1065" t="s">
        <v>430</v>
      </c>
      <c r="LSE44" s="1065" t="s">
        <v>430</v>
      </c>
      <c r="LSF44" s="1065" t="s">
        <v>430</v>
      </c>
      <c r="LSG44" s="1065" t="s">
        <v>430</v>
      </c>
      <c r="LSH44" s="1065" t="s">
        <v>430</v>
      </c>
      <c r="LSI44" s="1065" t="s">
        <v>430</v>
      </c>
      <c r="LSJ44" s="1065" t="s">
        <v>430</v>
      </c>
      <c r="LSK44" s="1065" t="s">
        <v>430</v>
      </c>
      <c r="LSL44" s="1065" t="s">
        <v>430</v>
      </c>
      <c r="LSM44" s="1065" t="s">
        <v>430</v>
      </c>
      <c r="LSN44" s="1065" t="s">
        <v>430</v>
      </c>
      <c r="LSO44" s="1065" t="s">
        <v>430</v>
      </c>
      <c r="LSP44" s="1065" t="s">
        <v>430</v>
      </c>
      <c r="LSQ44" s="1065" t="s">
        <v>430</v>
      </c>
      <c r="LSR44" s="1065" t="s">
        <v>430</v>
      </c>
      <c r="LSS44" s="1065" t="s">
        <v>430</v>
      </c>
      <c r="LST44" s="1065" t="s">
        <v>430</v>
      </c>
      <c r="LSU44" s="1065" t="s">
        <v>430</v>
      </c>
      <c r="LSV44" s="1065" t="s">
        <v>430</v>
      </c>
      <c r="LSW44" s="1065" t="s">
        <v>430</v>
      </c>
      <c r="LSX44" s="1065" t="s">
        <v>430</v>
      </c>
      <c r="LSY44" s="1065" t="s">
        <v>430</v>
      </c>
      <c r="LSZ44" s="1065" t="s">
        <v>430</v>
      </c>
      <c r="LTA44" s="1065" t="s">
        <v>430</v>
      </c>
      <c r="LTB44" s="1065" t="s">
        <v>430</v>
      </c>
      <c r="LTC44" s="1065" t="s">
        <v>430</v>
      </c>
      <c r="LTD44" s="1065" t="s">
        <v>430</v>
      </c>
      <c r="LTE44" s="1065" t="s">
        <v>430</v>
      </c>
      <c r="LTF44" s="1065" t="s">
        <v>430</v>
      </c>
      <c r="LTG44" s="1065" t="s">
        <v>430</v>
      </c>
      <c r="LTH44" s="1065" t="s">
        <v>430</v>
      </c>
      <c r="LTI44" s="1065" t="s">
        <v>430</v>
      </c>
      <c r="LTJ44" s="1065" t="s">
        <v>430</v>
      </c>
      <c r="LTK44" s="1065" t="s">
        <v>430</v>
      </c>
      <c r="LTL44" s="1065" t="s">
        <v>430</v>
      </c>
      <c r="LTM44" s="1065" t="s">
        <v>430</v>
      </c>
      <c r="LTN44" s="1065" t="s">
        <v>430</v>
      </c>
      <c r="LTO44" s="1065" t="s">
        <v>430</v>
      </c>
      <c r="LTP44" s="1065" t="s">
        <v>430</v>
      </c>
      <c r="LTQ44" s="1065" t="s">
        <v>430</v>
      </c>
      <c r="LTR44" s="1065" t="s">
        <v>430</v>
      </c>
      <c r="LTS44" s="1065" t="s">
        <v>430</v>
      </c>
      <c r="LTT44" s="1065" t="s">
        <v>430</v>
      </c>
      <c r="LTU44" s="1065" t="s">
        <v>430</v>
      </c>
      <c r="LTV44" s="1065" t="s">
        <v>430</v>
      </c>
      <c r="LTW44" s="1065" t="s">
        <v>430</v>
      </c>
      <c r="LTX44" s="1065" t="s">
        <v>430</v>
      </c>
      <c r="LTY44" s="1065" t="s">
        <v>430</v>
      </c>
      <c r="LTZ44" s="1065" t="s">
        <v>430</v>
      </c>
      <c r="LUA44" s="1065" t="s">
        <v>430</v>
      </c>
      <c r="LUB44" s="1065" t="s">
        <v>430</v>
      </c>
      <c r="LUC44" s="1065" t="s">
        <v>430</v>
      </c>
      <c r="LUD44" s="1065" t="s">
        <v>430</v>
      </c>
      <c r="LUE44" s="1065" t="s">
        <v>430</v>
      </c>
      <c r="LUF44" s="1065" t="s">
        <v>430</v>
      </c>
      <c r="LUG44" s="1065" t="s">
        <v>430</v>
      </c>
      <c r="LUH44" s="1065" t="s">
        <v>430</v>
      </c>
      <c r="LUI44" s="1065" t="s">
        <v>430</v>
      </c>
      <c r="LUJ44" s="1065" t="s">
        <v>430</v>
      </c>
      <c r="LUK44" s="1065" t="s">
        <v>430</v>
      </c>
      <c r="LUL44" s="1065" t="s">
        <v>430</v>
      </c>
      <c r="LUM44" s="1065" t="s">
        <v>430</v>
      </c>
      <c r="LUN44" s="1065" t="s">
        <v>430</v>
      </c>
      <c r="LUO44" s="1065" t="s">
        <v>430</v>
      </c>
      <c r="LUP44" s="1065" t="s">
        <v>430</v>
      </c>
      <c r="LUQ44" s="1065" t="s">
        <v>430</v>
      </c>
      <c r="LUR44" s="1065" t="s">
        <v>430</v>
      </c>
      <c r="LUS44" s="1065" t="s">
        <v>430</v>
      </c>
      <c r="LUT44" s="1065" t="s">
        <v>430</v>
      </c>
      <c r="LUU44" s="1065" t="s">
        <v>430</v>
      </c>
      <c r="LUV44" s="1065" t="s">
        <v>430</v>
      </c>
      <c r="LUW44" s="1065" t="s">
        <v>430</v>
      </c>
      <c r="LUX44" s="1065" t="s">
        <v>430</v>
      </c>
      <c r="LUY44" s="1065" t="s">
        <v>430</v>
      </c>
      <c r="LUZ44" s="1065" t="s">
        <v>430</v>
      </c>
      <c r="LVA44" s="1065" t="s">
        <v>430</v>
      </c>
      <c r="LVB44" s="1065" t="s">
        <v>430</v>
      </c>
      <c r="LVC44" s="1065" t="s">
        <v>430</v>
      </c>
      <c r="LVD44" s="1065" t="s">
        <v>430</v>
      </c>
      <c r="LVE44" s="1065" t="s">
        <v>430</v>
      </c>
      <c r="LVF44" s="1065" t="s">
        <v>430</v>
      </c>
      <c r="LVG44" s="1065" t="s">
        <v>430</v>
      </c>
      <c r="LVH44" s="1065" t="s">
        <v>430</v>
      </c>
      <c r="LVI44" s="1065" t="s">
        <v>430</v>
      </c>
      <c r="LVJ44" s="1065" t="s">
        <v>430</v>
      </c>
      <c r="LVK44" s="1065" t="s">
        <v>430</v>
      </c>
      <c r="LVL44" s="1065" t="s">
        <v>430</v>
      </c>
      <c r="LVM44" s="1065" t="s">
        <v>430</v>
      </c>
      <c r="LVN44" s="1065" t="s">
        <v>430</v>
      </c>
      <c r="LVO44" s="1065" t="s">
        <v>430</v>
      </c>
      <c r="LVP44" s="1065" t="s">
        <v>430</v>
      </c>
      <c r="LVQ44" s="1065" t="s">
        <v>430</v>
      </c>
      <c r="LVR44" s="1065" t="s">
        <v>430</v>
      </c>
      <c r="LVS44" s="1065" t="s">
        <v>430</v>
      </c>
      <c r="LVT44" s="1065" t="s">
        <v>430</v>
      </c>
      <c r="LVU44" s="1065" t="s">
        <v>430</v>
      </c>
      <c r="LVV44" s="1065" t="s">
        <v>430</v>
      </c>
      <c r="LVW44" s="1065" t="s">
        <v>430</v>
      </c>
      <c r="LVX44" s="1065" t="s">
        <v>430</v>
      </c>
      <c r="LVY44" s="1065" t="s">
        <v>430</v>
      </c>
      <c r="LVZ44" s="1065" t="s">
        <v>430</v>
      </c>
      <c r="LWA44" s="1065" t="s">
        <v>430</v>
      </c>
      <c r="LWB44" s="1065" t="s">
        <v>430</v>
      </c>
      <c r="LWC44" s="1065" t="s">
        <v>430</v>
      </c>
      <c r="LWD44" s="1065" t="s">
        <v>430</v>
      </c>
      <c r="LWE44" s="1065" t="s">
        <v>430</v>
      </c>
      <c r="LWF44" s="1065" t="s">
        <v>430</v>
      </c>
      <c r="LWG44" s="1065" t="s">
        <v>430</v>
      </c>
      <c r="LWH44" s="1065" t="s">
        <v>430</v>
      </c>
      <c r="LWI44" s="1065" t="s">
        <v>430</v>
      </c>
      <c r="LWJ44" s="1065" t="s">
        <v>430</v>
      </c>
      <c r="LWK44" s="1065" t="s">
        <v>430</v>
      </c>
      <c r="LWL44" s="1065" t="s">
        <v>430</v>
      </c>
      <c r="LWM44" s="1065" t="s">
        <v>430</v>
      </c>
      <c r="LWN44" s="1065" t="s">
        <v>430</v>
      </c>
      <c r="LWO44" s="1065" t="s">
        <v>430</v>
      </c>
      <c r="LWP44" s="1065" t="s">
        <v>430</v>
      </c>
      <c r="LWQ44" s="1065" t="s">
        <v>430</v>
      </c>
      <c r="LWR44" s="1065" t="s">
        <v>430</v>
      </c>
      <c r="LWS44" s="1065" t="s">
        <v>430</v>
      </c>
      <c r="LWT44" s="1065" t="s">
        <v>430</v>
      </c>
      <c r="LWU44" s="1065" t="s">
        <v>430</v>
      </c>
      <c r="LWV44" s="1065" t="s">
        <v>430</v>
      </c>
      <c r="LWW44" s="1065" t="s">
        <v>430</v>
      </c>
      <c r="LWX44" s="1065" t="s">
        <v>430</v>
      </c>
      <c r="LWY44" s="1065" t="s">
        <v>430</v>
      </c>
      <c r="LWZ44" s="1065" t="s">
        <v>430</v>
      </c>
      <c r="LXA44" s="1065" t="s">
        <v>430</v>
      </c>
      <c r="LXB44" s="1065" t="s">
        <v>430</v>
      </c>
      <c r="LXC44" s="1065" t="s">
        <v>430</v>
      </c>
      <c r="LXD44" s="1065" t="s">
        <v>430</v>
      </c>
      <c r="LXE44" s="1065" t="s">
        <v>430</v>
      </c>
      <c r="LXF44" s="1065" t="s">
        <v>430</v>
      </c>
      <c r="LXG44" s="1065" t="s">
        <v>430</v>
      </c>
      <c r="LXH44" s="1065" t="s">
        <v>430</v>
      </c>
      <c r="LXI44" s="1065" t="s">
        <v>430</v>
      </c>
      <c r="LXJ44" s="1065" t="s">
        <v>430</v>
      </c>
      <c r="LXK44" s="1065" t="s">
        <v>430</v>
      </c>
      <c r="LXL44" s="1065" t="s">
        <v>430</v>
      </c>
      <c r="LXM44" s="1065" t="s">
        <v>430</v>
      </c>
      <c r="LXN44" s="1065" t="s">
        <v>430</v>
      </c>
      <c r="LXO44" s="1065" t="s">
        <v>430</v>
      </c>
      <c r="LXP44" s="1065" t="s">
        <v>430</v>
      </c>
      <c r="LXQ44" s="1065" t="s">
        <v>430</v>
      </c>
      <c r="LXR44" s="1065" t="s">
        <v>430</v>
      </c>
      <c r="LXS44" s="1065" t="s">
        <v>430</v>
      </c>
      <c r="LXT44" s="1065" t="s">
        <v>430</v>
      </c>
      <c r="LXU44" s="1065" t="s">
        <v>430</v>
      </c>
      <c r="LXV44" s="1065" t="s">
        <v>430</v>
      </c>
      <c r="LXW44" s="1065" t="s">
        <v>430</v>
      </c>
      <c r="LXX44" s="1065" t="s">
        <v>430</v>
      </c>
      <c r="LXY44" s="1065" t="s">
        <v>430</v>
      </c>
      <c r="LXZ44" s="1065" t="s">
        <v>430</v>
      </c>
      <c r="LYA44" s="1065" t="s">
        <v>430</v>
      </c>
      <c r="LYB44" s="1065" t="s">
        <v>430</v>
      </c>
      <c r="LYC44" s="1065" t="s">
        <v>430</v>
      </c>
      <c r="LYD44" s="1065" t="s">
        <v>430</v>
      </c>
      <c r="LYE44" s="1065" t="s">
        <v>430</v>
      </c>
      <c r="LYF44" s="1065" t="s">
        <v>430</v>
      </c>
      <c r="LYG44" s="1065" t="s">
        <v>430</v>
      </c>
      <c r="LYH44" s="1065" t="s">
        <v>430</v>
      </c>
      <c r="LYI44" s="1065" t="s">
        <v>430</v>
      </c>
      <c r="LYJ44" s="1065" t="s">
        <v>430</v>
      </c>
      <c r="LYK44" s="1065" t="s">
        <v>430</v>
      </c>
      <c r="LYL44" s="1065" t="s">
        <v>430</v>
      </c>
      <c r="LYM44" s="1065" t="s">
        <v>430</v>
      </c>
      <c r="LYN44" s="1065" t="s">
        <v>430</v>
      </c>
      <c r="LYO44" s="1065" t="s">
        <v>430</v>
      </c>
      <c r="LYP44" s="1065" t="s">
        <v>430</v>
      </c>
      <c r="LYQ44" s="1065" t="s">
        <v>430</v>
      </c>
      <c r="LYR44" s="1065" t="s">
        <v>430</v>
      </c>
      <c r="LYS44" s="1065" t="s">
        <v>430</v>
      </c>
      <c r="LYT44" s="1065" t="s">
        <v>430</v>
      </c>
      <c r="LYU44" s="1065" t="s">
        <v>430</v>
      </c>
      <c r="LYV44" s="1065" t="s">
        <v>430</v>
      </c>
      <c r="LYW44" s="1065" t="s">
        <v>430</v>
      </c>
      <c r="LYX44" s="1065" t="s">
        <v>430</v>
      </c>
      <c r="LYY44" s="1065" t="s">
        <v>430</v>
      </c>
      <c r="LYZ44" s="1065" t="s">
        <v>430</v>
      </c>
      <c r="LZA44" s="1065" t="s">
        <v>430</v>
      </c>
      <c r="LZB44" s="1065" t="s">
        <v>430</v>
      </c>
      <c r="LZC44" s="1065" t="s">
        <v>430</v>
      </c>
      <c r="LZD44" s="1065" t="s">
        <v>430</v>
      </c>
      <c r="LZE44" s="1065" t="s">
        <v>430</v>
      </c>
      <c r="LZF44" s="1065" t="s">
        <v>430</v>
      </c>
      <c r="LZG44" s="1065" t="s">
        <v>430</v>
      </c>
      <c r="LZH44" s="1065" t="s">
        <v>430</v>
      </c>
      <c r="LZI44" s="1065" t="s">
        <v>430</v>
      </c>
      <c r="LZJ44" s="1065" t="s">
        <v>430</v>
      </c>
      <c r="LZK44" s="1065" t="s">
        <v>430</v>
      </c>
      <c r="LZL44" s="1065" t="s">
        <v>430</v>
      </c>
      <c r="LZM44" s="1065" t="s">
        <v>430</v>
      </c>
      <c r="LZN44" s="1065" t="s">
        <v>430</v>
      </c>
      <c r="LZO44" s="1065" t="s">
        <v>430</v>
      </c>
      <c r="LZP44" s="1065" t="s">
        <v>430</v>
      </c>
      <c r="LZQ44" s="1065" t="s">
        <v>430</v>
      </c>
      <c r="LZR44" s="1065" t="s">
        <v>430</v>
      </c>
      <c r="LZS44" s="1065" t="s">
        <v>430</v>
      </c>
      <c r="LZT44" s="1065" t="s">
        <v>430</v>
      </c>
      <c r="LZU44" s="1065" t="s">
        <v>430</v>
      </c>
      <c r="LZV44" s="1065" t="s">
        <v>430</v>
      </c>
      <c r="LZW44" s="1065" t="s">
        <v>430</v>
      </c>
      <c r="LZX44" s="1065" t="s">
        <v>430</v>
      </c>
      <c r="LZY44" s="1065" t="s">
        <v>430</v>
      </c>
      <c r="LZZ44" s="1065" t="s">
        <v>430</v>
      </c>
      <c r="MAA44" s="1065" t="s">
        <v>430</v>
      </c>
      <c r="MAB44" s="1065" t="s">
        <v>430</v>
      </c>
      <c r="MAC44" s="1065" t="s">
        <v>430</v>
      </c>
      <c r="MAD44" s="1065" t="s">
        <v>430</v>
      </c>
      <c r="MAE44" s="1065" t="s">
        <v>430</v>
      </c>
      <c r="MAF44" s="1065" t="s">
        <v>430</v>
      </c>
      <c r="MAG44" s="1065" t="s">
        <v>430</v>
      </c>
      <c r="MAH44" s="1065" t="s">
        <v>430</v>
      </c>
      <c r="MAI44" s="1065" t="s">
        <v>430</v>
      </c>
      <c r="MAJ44" s="1065" t="s">
        <v>430</v>
      </c>
      <c r="MAK44" s="1065" t="s">
        <v>430</v>
      </c>
      <c r="MAL44" s="1065" t="s">
        <v>430</v>
      </c>
      <c r="MAM44" s="1065" t="s">
        <v>430</v>
      </c>
      <c r="MAN44" s="1065" t="s">
        <v>430</v>
      </c>
      <c r="MAO44" s="1065" t="s">
        <v>430</v>
      </c>
      <c r="MAP44" s="1065" t="s">
        <v>430</v>
      </c>
      <c r="MAQ44" s="1065" t="s">
        <v>430</v>
      </c>
      <c r="MAR44" s="1065" t="s">
        <v>430</v>
      </c>
      <c r="MAS44" s="1065" t="s">
        <v>430</v>
      </c>
      <c r="MAT44" s="1065" t="s">
        <v>430</v>
      </c>
      <c r="MAU44" s="1065" t="s">
        <v>430</v>
      </c>
      <c r="MAV44" s="1065" t="s">
        <v>430</v>
      </c>
      <c r="MAW44" s="1065" t="s">
        <v>430</v>
      </c>
      <c r="MAX44" s="1065" t="s">
        <v>430</v>
      </c>
      <c r="MAY44" s="1065" t="s">
        <v>430</v>
      </c>
      <c r="MAZ44" s="1065" t="s">
        <v>430</v>
      </c>
      <c r="MBA44" s="1065" t="s">
        <v>430</v>
      </c>
      <c r="MBB44" s="1065" t="s">
        <v>430</v>
      </c>
      <c r="MBC44" s="1065" t="s">
        <v>430</v>
      </c>
      <c r="MBD44" s="1065" t="s">
        <v>430</v>
      </c>
      <c r="MBE44" s="1065" t="s">
        <v>430</v>
      </c>
      <c r="MBF44" s="1065" t="s">
        <v>430</v>
      </c>
      <c r="MBG44" s="1065" t="s">
        <v>430</v>
      </c>
      <c r="MBH44" s="1065" t="s">
        <v>430</v>
      </c>
      <c r="MBI44" s="1065" t="s">
        <v>430</v>
      </c>
      <c r="MBJ44" s="1065" t="s">
        <v>430</v>
      </c>
      <c r="MBK44" s="1065" t="s">
        <v>430</v>
      </c>
      <c r="MBL44" s="1065" t="s">
        <v>430</v>
      </c>
      <c r="MBM44" s="1065" t="s">
        <v>430</v>
      </c>
      <c r="MBN44" s="1065" t="s">
        <v>430</v>
      </c>
      <c r="MBO44" s="1065" t="s">
        <v>430</v>
      </c>
      <c r="MBP44" s="1065" t="s">
        <v>430</v>
      </c>
      <c r="MBQ44" s="1065" t="s">
        <v>430</v>
      </c>
      <c r="MBR44" s="1065" t="s">
        <v>430</v>
      </c>
      <c r="MBS44" s="1065" t="s">
        <v>430</v>
      </c>
      <c r="MBT44" s="1065" t="s">
        <v>430</v>
      </c>
      <c r="MBU44" s="1065" t="s">
        <v>430</v>
      </c>
      <c r="MBV44" s="1065" t="s">
        <v>430</v>
      </c>
      <c r="MBW44" s="1065" t="s">
        <v>430</v>
      </c>
      <c r="MBX44" s="1065" t="s">
        <v>430</v>
      </c>
      <c r="MBY44" s="1065" t="s">
        <v>430</v>
      </c>
      <c r="MBZ44" s="1065" t="s">
        <v>430</v>
      </c>
      <c r="MCA44" s="1065" t="s">
        <v>430</v>
      </c>
      <c r="MCB44" s="1065" t="s">
        <v>430</v>
      </c>
      <c r="MCC44" s="1065" t="s">
        <v>430</v>
      </c>
      <c r="MCD44" s="1065" t="s">
        <v>430</v>
      </c>
      <c r="MCE44" s="1065" t="s">
        <v>430</v>
      </c>
      <c r="MCF44" s="1065" t="s">
        <v>430</v>
      </c>
      <c r="MCG44" s="1065" t="s">
        <v>430</v>
      </c>
      <c r="MCH44" s="1065" t="s">
        <v>430</v>
      </c>
      <c r="MCI44" s="1065" t="s">
        <v>430</v>
      </c>
      <c r="MCJ44" s="1065" t="s">
        <v>430</v>
      </c>
      <c r="MCK44" s="1065" t="s">
        <v>430</v>
      </c>
      <c r="MCL44" s="1065" t="s">
        <v>430</v>
      </c>
      <c r="MCM44" s="1065" t="s">
        <v>430</v>
      </c>
      <c r="MCN44" s="1065" t="s">
        <v>430</v>
      </c>
      <c r="MCO44" s="1065" t="s">
        <v>430</v>
      </c>
      <c r="MCP44" s="1065" t="s">
        <v>430</v>
      </c>
      <c r="MCQ44" s="1065" t="s">
        <v>430</v>
      </c>
      <c r="MCR44" s="1065" t="s">
        <v>430</v>
      </c>
      <c r="MCS44" s="1065" t="s">
        <v>430</v>
      </c>
      <c r="MCT44" s="1065" t="s">
        <v>430</v>
      </c>
      <c r="MCU44" s="1065" t="s">
        <v>430</v>
      </c>
      <c r="MCV44" s="1065" t="s">
        <v>430</v>
      </c>
      <c r="MCW44" s="1065" t="s">
        <v>430</v>
      </c>
      <c r="MCX44" s="1065" t="s">
        <v>430</v>
      </c>
      <c r="MCY44" s="1065" t="s">
        <v>430</v>
      </c>
      <c r="MCZ44" s="1065" t="s">
        <v>430</v>
      </c>
      <c r="MDA44" s="1065" t="s">
        <v>430</v>
      </c>
      <c r="MDB44" s="1065" t="s">
        <v>430</v>
      </c>
      <c r="MDC44" s="1065" t="s">
        <v>430</v>
      </c>
      <c r="MDD44" s="1065" t="s">
        <v>430</v>
      </c>
      <c r="MDE44" s="1065" t="s">
        <v>430</v>
      </c>
      <c r="MDF44" s="1065" t="s">
        <v>430</v>
      </c>
      <c r="MDG44" s="1065" t="s">
        <v>430</v>
      </c>
      <c r="MDH44" s="1065" t="s">
        <v>430</v>
      </c>
      <c r="MDI44" s="1065" t="s">
        <v>430</v>
      </c>
      <c r="MDJ44" s="1065" t="s">
        <v>430</v>
      </c>
      <c r="MDK44" s="1065" t="s">
        <v>430</v>
      </c>
      <c r="MDL44" s="1065" t="s">
        <v>430</v>
      </c>
      <c r="MDM44" s="1065" t="s">
        <v>430</v>
      </c>
      <c r="MDN44" s="1065" t="s">
        <v>430</v>
      </c>
      <c r="MDO44" s="1065" t="s">
        <v>430</v>
      </c>
      <c r="MDP44" s="1065" t="s">
        <v>430</v>
      </c>
      <c r="MDQ44" s="1065" t="s">
        <v>430</v>
      </c>
      <c r="MDR44" s="1065" t="s">
        <v>430</v>
      </c>
      <c r="MDS44" s="1065" t="s">
        <v>430</v>
      </c>
      <c r="MDT44" s="1065" t="s">
        <v>430</v>
      </c>
      <c r="MDU44" s="1065" t="s">
        <v>430</v>
      </c>
      <c r="MDV44" s="1065" t="s">
        <v>430</v>
      </c>
      <c r="MDW44" s="1065" t="s">
        <v>430</v>
      </c>
      <c r="MDX44" s="1065" t="s">
        <v>430</v>
      </c>
      <c r="MDY44" s="1065" t="s">
        <v>430</v>
      </c>
      <c r="MDZ44" s="1065" t="s">
        <v>430</v>
      </c>
      <c r="MEA44" s="1065" t="s">
        <v>430</v>
      </c>
      <c r="MEB44" s="1065" t="s">
        <v>430</v>
      </c>
      <c r="MEC44" s="1065" t="s">
        <v>430</v>
      </c>
      <c r="MED44" s="1065" t="s">
        <v>430</v>
      </c>
      <c r="MEE44" s="1065" t="s">
        <v>430</v>
      </c>
      <c r="MEF44" s="1065" t="s">
        <v>430</v>
      </c>
      <c r="MEG44" s="1065" t="s">
        <v>430</v>
      </c>
      <c r="MEH44" s="1065" t="s">
        <v>430</v>
      </c>
      <c r="MEI44" s="1065" t="s">
        <v>430</v>
      </c>
      <c r="MEJ44" s="1065" t="s">
        <v>430</v>
      </c>
      <c r="MEK44" s="1065" t="s">
        <v>430</v>
      </c>
      <c r="MEL44" s="1065" t="s">
        <v>430</v>
      </c>
      <c r="MEM44" s="1065" t="s">
        <v>430</v>
      </c>
      <c r="MEN44" s="1065" t="s">
        <v>430</v>
      </c>
      <c r="MEO44" s="1065" t="s">
        <v>430</v>
      </c>
      <c r="MEP44" s="1065" t="s">
        <v>430</v>
      </c>
      <c r="MEQ44" s="1065" t="s">
        <v>430</v>
      </c>
      <c r="MER44" s="1065" t="s">
        <v>430</v>
      </c>
      <c r="MES44" s="1065" t="s">
        <v>430</v>
      </c>
      <c r="MET44" s="1065" t="s">
        <v>430</v>
      </c>
      <c r="MEU44" s="1065" t="s">
        <v>430</v>
      </c>
      <c r="MEV44" s="1065" t="s">
        <v>430</v>
      </c>
      <c r="MEW44" s="1065" t="s">
        <v>430</v>
      </c>
      <c r="MEX44" s="1065" t="s">
        <v>430</v>
      </c>
      <c r="MEY44" s="1065" t="s">
        <v>430</v>
      </c>
      <c r="MEZ44" s="1065" t="s">
        <v>430</v>
      </c>
      <c r="MFA44" s="1065" t="s">
        <v>430</v>
      </c>
      <c r="MFB44" s="1065" t="s">
        <v>430</v>
      </c>
      <c r="MFC44" s="1065" t="s">
        <v>430</v>
      </c>
      <c r="MFD44" s="1065" t="s">
        <v>430</v>
      </c>
      <c r="MFE44" s="1065" t="s">
        <v>430</v>
      </c>
      <c r="MFF44" s="1065" t="s">
        <v>430</v>
      </c>
      <c r="MFG44" s="1065" t="s">
        <v>430</v>
      </c>
      <c r="MFH44" s="1065" t="s">
        <v>430</v>
      </c>
      <c r="MFI44" s="1065" t="s">
        <v>430</v>
      </c>
      <c r="MFJ44" s="1065" t="s">
        <v>430</v>
      </c>
      <c r="MFK44" s="1065" t="s">
        <v>430</v>
      </c>
      <c r="MFL44" s="1065" t="s">
        <v>430</v>
      </c>
      <c r="MFM44" s="1065" t="s">
        <v>430</v>
      </c>
      <c r="MFN44" s="1065" t="s">
        <v>430</v>
      </c>
      <c r="MFO44" s="1065" t="s">
        <v>430</v>
      </c>
      <c r="MFP44" s="1065" t="s">
        <v>430</v>
      </c>
      <c r="MFQ44" s="1065" t="s">
        <v>430</v>
      </c>
      <c r="MFR44" s="1065" t="s">
        <v>430</v>
      </c>
      <c r="MFS44" s="1065" t="s">
        <v>430</v>
      </c>
      <c r="MFT44" s="1065" t="s">
        <v>430</v>
      </c>
      <c r="MFU44" s="1065" t="s">
        <v>430</v>
      </c>
      <c r="MFV44" s="1065" t="s">
        <v>430</v>
      </c>
      <c r="MFW44" s="1065" t="s">
        <v>430</v>
      </c>
      <c r="MFX44" s="1065" t="s">
        <v>430</v>
      </c>
      <c r="MFY44" s="1065" t="s">
        <v>430</v>
      </c>
      <c r="MFZ44" s="1065" t="s">
        <v>430</v>
      </c>
      <c r="MGA44" s="1065" t="s">
        <v>430</v>
      </c>
      <c r="MGB44" s="1065" t="s">
        <v>430</v>
      </c>
      <c r="MGC44" s="1065" t="s">
        <v>430</v>
      </c>
      <c r="MGD44" s="1065" t="s">
        <v>430</v>
      </c>
      <c r="MGE44" s="1065" t="s">
        <v>430</v>
      </c>
      <c r="MGF44" s="1065" t="s">
        <v>430</v>
      </c>
      <c r="MGG44" s="1065" t="s">
        <v>430</v>
      </c>
      <c r="MGH44" s="1065" t="s">
        <v>430</v>
      </c>
      <c r="MGI44" s="1065" t="s">
        <v>430</v>
      </c>
      <c r="MGJ44" s="1065" t="s">
        <v>430</v>
      </c>
      <c r="MGK44" s="1065" t="s">
        <v>430</v>
      </c>
      <c r="MGL44" s="1065" t="s">
        <v>430</v>
      </c>
      <c r="MGM44" s="1065" t="s">
        <v>430</v>
      </c>
      <c r="MGN44" s="1065" t="s">
        <v>430</v>
      </c>
      <c r="MGO44" s="1065" t="s">
        <v>430</v>
      </c>
      <c r="MGP44" s="1065" t="s">
        <v>430</v>
      </c>
      <c r="MGQ44" s="1065" t="s">
        <v>430</v>
      </c>
      <c r="MGR44" s="1065" t="s">
        <v>430</v>
      </c>
      <c r="MGS44" s="1065" t="s">
        <v>430</v>
      </c>
      <c r="MGT44" s="1065" t="s">
        <v>430</v>
      </c>
      <c r="MGU44" s="1065" t="s">
        <v>430</v>
      </c>
      <c r="MGV44" s="1065" t="s">
        <v>430</v>
      </c>
      <c r="MGW44" s="1065" t="s">
        <v>430</v>
      </c>
      <c r="MGX44" s="1065" t="s">
        <v>430</v>
      </c>
      <c r="MGY44" s="1065" t="s">
        <v>430</v>
      </c>
      <c r="MGZ44" s="1065" t="s">
        <v>430</v>
      </c>
      <c r="MHA44" s="1065" t="s">
        <v>430</v>
      </c>
      <c r="MHB44" s="1065" t="s">
        <v>430</v>
      </c>
      <c r="MHC44" s="1065" t="s">
        <v>430</v>
      </c>
      <c r="MHD44" s="1065" t="s">
        <v>430</v>
      </c>
      <c r="MHE44" s="1065" t="s">
        <v>430</v>
      </c>
      <c r="MHF44" s="1065" t="s">
        <v>430</v>
      </c>
      <c r="MHG44" s="1065" t="s">
        <v>430</v>
      </c>
      <c r="MHH44" s="1065" t="s">
        <v>430</v>
      </c>
      <c r="MHI44" s="1065" t="s">
        <v>430</v>
      </c>
      <c r="MHJ44" s="1065" t="s">
        <v>430</v>
      </c>
      <c r="MHK44" s="1065" t="s">
        <v>430</v>
      </c>
      <c r="MHL44" s="1065" t="s">
        <v>430</v>
      </c>
      <c r="MHM44" s="1065" t="s">
        <v>430</v>
      </c>
      <c r="MHN44" s="1065" t="s">
        <v>430</v>
      </c>
      <c r="MHO44" s="1065" t="s">
        <v>430</v>
      </c>
      <c r="MHP44" s="1065" t="s">
        <v>430</v>
      </c>
      <c r="MHQ44" s="1065" t="s">
        <v>430</v>
      </c>
      <c r="MHR44" s="1065" t="s">
        <v>430</v>
      </c>
      <c r="MHS44" s="1065" t="s">
        <v>430</v>
      </c>
      <c r="MHT44" s="1065" t="s">
        <v>430</v>
      </c>
      <c r="MHU44" s="1065" t="s">
        <v>430</v>
      </c>
      <c r="MHV44" s="1065" t="s">
        <v>430</v>
      </c>
      <c r="MHW44" s="1065" t="s">
        <v>430</v>
      </c>
      <c r="MHX44" s="1065" t="s">
        <v>430</v>
      </c>
      <c r="MHY44" s="1065" t="s">
        <v>430</v>
      </c>
      <c r="MHZ44" s="1065" t="s">
        <v>430</v>
      </c>
      <c r="MIA44" s="1065" t="s">
        <v>430</v>
      </c>
      <c r="MIB44" s="1065" t="s">
        <v>430</v>
      </c>
      <c r="MIC44" s="1065" t="s">
        <v>430</v>
      </c>
      <c r="MID44" s="1065" t="s">
        <v>430</v>
      </c>
      <c r="MIE44" s="1065" t="s">
        <v>430</v>
      </c>
      <c r="MIF44" s="1065" t="s">
        <v>430</v>
      </c>
      <c r="MIG44" s="1065" t="s">
        <v>430</v>
      </c>
      <c r="MIH44" s="1065" t="s">
        <v>430</v>
      </c>
      <c r="MII44" s="1065" t="s">
        <v>430</v>
      </c>
      <c r="MIJ44" s="1065" t="s">
        <v>430</v>
      </c>
      <c r="MIK44" s="1065" t="s">
        <v>430</v>
      </c>
      <c r="MIL44" s="1065" t="s">
        <v>430</v>
      </c>
      <c r="MIM44" s="1065" t="s">
        <v>430</v>
      </c>
      <c r="MIN44" s="1065" t="s">
        <v>430</v>
      </c>
      <c r="MIO44" s="1065" t="s">
        <v>430</v>
      </c>
      <c r="MIP44" s="1065" t="s">
        <v>430</v>
      </c>
      <c r="MIQ44" s="1065" t="s">
        <v>430</v>
      </c>
      <c r="MIR44" s="1065" t="s">
        <v>430</v>
      </c>
      <c r="MIS44" s="1065" t="s">
        <v>430</v>
      </c>
      <c r="MIT44" s="1065" t="s">
        <v>430</v>
      </c>
      <c r="MIU44" s="1065" t="s">
        <v>430</v>
      </c>
      <c r="MIV44" s="1065" t="s">
        <v>430</v>
      </c>
      <c r="MIW44" s="1065" t="s">
        <v>430</v>
      </c>
      <c r="MIX44" s="1065" t="s">
        <v>430</v>
      </c>
      <c r="MIY44" s="1065" t="s">
        <v>430</v>
      </c>
      <c r="MIZ44" s="1065" t="s">
        <v>430</v>
      </c>
      <c r="MJA44" s="1065" t="s">
        <v>430</v>
      </c>
      <c r="MJB44" s="1065" t="s">
        <v>430</v>
      </c>
      <c r="MJC44" s="1065" t="s">
        <v>430</v>
      </c>
      <c r="MJD44" s="1065" t="s">
        <v>430</v>
      </c>
      <c r="MJE44" s="1065" t="s">
        <v>430</v>
      </c>
      <c r="MJF44" s="1065" t="s">
        <v>430</v>
      </c>
      <c r="MJG44" s="1065" t="s">
        <v>430</v>
      </c>
      <c r="MJH44" s="1065" t="s">
        <v>430</v>
      </c>
      <c r="MJI44" s="1065" t="s">
        <v>430</v>
      </c>
      <c r="MJJ44" s="1065" t="s">
        <v>430</v>
      </c>
      <c r="MJK44" s="1065" t="s">
        <v>430</v>
      </c>
      <c r="MJL44" s="1065" t="s">
        <v>430</v>
      </c>
      <c r="MJM44" s="1065" t="s">
        <v>430</v>
      </c>
      <c r="MJN44" s="1065" t="s">
        <v>430</v>
      </c>
      <c r="MJO44" s="1065" t="s">
        <v>430</v>
      </c>
      <c r="MJP44" s="1065" t="s">
        <v>430</v>
      </c>
      <c r="MJQ44" s="1065" t="s">
        <v>430</v>
      </c>
      <c r="MJR44" s="1065" t="s">
        <v>430</v>
      </c>
      <c r="MJS44" s="1065" t="s">
        <v>430</v>
      </c>
      <c r="MJT44" s="1065" t="s">
        <v>430</v>
      </c>
      <c r="MJU44" s="1065" t="s">
        <v>430</v>
      </c>
      <c r="MJV44" s="1065" t="s">
        <v>430</v>
      </c>
      <c r="MJW44" s="1065" t="s">
        <v>430</v>
      </c>
      <c r="MJX44" s="1065" t="s">
        <v>430</v>
      </c>
      <c r="MJY44" s="1065" t="s">
        <v>430</v>
      </c>
      <c r="MJZ44" s="1065" t="s">
        <v>430</v>
      </c>
      <c r="MKA44" s="1065" t="s">
        <v>430</v>
      </c>
      <c r="MKB44" s="1065" t="s">
        <v>430</v>
      </c>
      <c r="MKC44" s="1065" t="s">
        <v>430</v>
      </c>
      <c r="MKD44" s="1065" t="s">
        <v>430</v>
      </c>
      <c r="MKE44" s="1065" t="s">
        <v>430</v>
      </c>
      <c r="MKF44" s="1065" t="s">
        <v>430</v>
      </c>
      <c r="MKG44" s="1065" t="s">
        <v>430</v>
      </c>
      <c r="MKH44" s="1065" t="s">
        <v>430</v>
      </c>
      <c r="MKI44" s="1065" t="s">
        <v>430</v>
      </c>
      <c r="MKJ44" s="1065" t="s">
        <v>430</v>
      </c>
      <c r="MKK44" s="1065" t="s">
        <v>430</v>
      </c>
      <c r="MKL44" s="1065" t="s">
        <v>430</v>
      </c>
      <c r="MKM44" s="1065" t="s">
        <v>430</v>
      </c>
      <c r="MKN44" s="1065" t="s">
        <v>430</v>
      </c>
      <c r="MKO44" s="1065" t="s">
        <v>430</v>
      </c>
      <c r="MKP44" s="1065" t="s">
        <v>430</v>
      </c>
      <c r="MKQ44" s="1065" t="s">
        <v>430</v>
      </c>
      <c r="MKR44" s="1065" t="s">
        <v>430</v>
      </c>
      <c r="MKS44" s="1065" t="s">
        <v>430</v>
      </c>
      <c r="MKT44" s="1065" t="s">
        <v>430</v>
      </c>
      <c r="MKU44" s="1065" t="s">
        <v>430</v>
      </c>
      <c r="MKV44" s="1065" t="s">
        <v>430</v>
      </c>
      <c r="MKW44" s="1065" t="s">
        <v>430</v>
      </c>
      <c r="MKX44" s="1065" t="s">
        <v>430</v>
      </c>
      <c r="MKY44" s="1065" t="s">
        <v>430</v>
      </c>
      <c r="MKZ44" s="1065" t="s">
        <v>430</v>
      </c>
      <c r="MLA44" s="1065" t="s">
        <v>430</v>
      </c>
      <c r="MLB44" s="1065" t="s">
        <v>430</v>
      </c>
      <c r="MLC44" s="1065" t="s">
        <v>430</v>
      </c>
      <c r="MLD44" s="1065" t="s">
        <v>430</v>
      </c>
      <c r="MLE44" s="1065" t="s">
        <v>430</v>
      </c>
      <c r="MLF44" s="1065" t="s">
        <v>430</v>
      </c>
      <c r="MLG44" s="1065" t="s">
        <v>430</v>
      </c>
      <c r="MLH44" s="1065" t="s">
        <v>430</v>
      </c>
      <c r="MLI44" s="1065" t="s">
        <v>430</v>
      </c>
      <c r="MLJ44" s="1065" t="s">
        <v>430</v>
      </c>
      <c r="MLK44" s="1065" t="s">
        <v>430</v>
      </c>
      <c r="MLL44" s="1065" t="s">
        <v>430</v>
      </c>
      <c r="MLM44" s="1065" t="s">
        <v>430</v>
      </c>
      <c r="MLN44" s="1065" t="s">
        <v>430</v>
      </c>
      <c r="MLO44" s="1065" t="s">
        <v>430</v>
      </c>
      <c r="MLP44" s="1065" t="s">
        <v>430</v>
      </c>
      <c r="MLQ44" s="1065" t="s">
        <v>430</v>
      </c>
      <c r="MLR44" s="1065" t="s">
        <v>430</v>
      </c>
      <c r="MLS44" s="1065" t="s">
        <v>430</v>
      </c>
      <c r="MLT44" s="1065" t="s">
        <v>430</v>
      </c>
      <c r="MLU44" s="1065" t="s">
        <v>430</v>
      </c>
      <c r="MLV44" s="1065" t="s">
        <v>430</v>
      </c>
      <c r="MLW44" s="1065" t="s">
        <v>430</v>
      </c>
      <c r="MLX44" s="1065" t="s">
        <v>430</v>
      </c>
      <c r="MLY44" s="1065" t="s">
        <v>430</v>
      </c>
      <c r="MLZ44" s="1065" t="s">
        <v>430</v>
      </c>
      <c r="MMA44" s="1065" t="s">
        <v>430</v>
      </c>
      <c r="MMB44" s="1065" t="s">
        <v>430</v>
      </c>
      <c r="MMC44" s="1065" t="s">
        <v>430</v>
      </c>
      <c r="MMD44" s="1065" t="s">
        <v>430</v>
      </c>
      <c r="MME44" s="1065" t="s">
        <v>430</v>
      </c>
      <c r="MMF44" s="1065" t="s">
        <v>430</v>
      </c>
      <c r="MMG44" s="1065" t="s">
        <v>430</v>
      </c>
      <c r="MMH44" s="1065" t="s">
        <v>430</v>
      </c>
      <c r="MMI44" s="1065" t="s">
        <v>430</v>
      </c>
      <c r="MMJ44" s="1065" t="s">
        <v>430</v>
      </c>
      <c r="MMK44" s="1065" t="s">
        <v>430</v>
      </c>
      <c r="MML44" s="1065" t="s">
        <v>430</v>
      </c>
      <c r="MMM44" s="1065" t="s">
        <v>430</v>
      </c>
      <c r="MMN44" s="1065" t="s">
        <v>430</v>
      </c>
      <c r="MMO44" s="1065" t="s">
        <v>430</v>
      </c>
      <c r="MMP44" s="1065" t="s">
        <v>430</v>
      </c>
      <c r="MMQ44" s="1065" t="s">
        <v>430</v>
      </c>
      <c r="MMR44" s="1065" t="s">
        <v>430</v>
      </c>
      <c r="MMS44" s="1065" t="s">
        <v>430</v>
      </c>
      <c r="MMT44" s="1065" t="s">
        <v>430</v>
      </c>
      <c r="MMU44" s="1065" t="s">
        <v>430</v>
      </c>
      <c r="MMV44" s="1065" t="s">
        <v>430</v>
      </c>
      <c r="MMW44" s="1065" t="s">
        <v>430</v>
      </c>
      <c r="MMX44" s="1065" t="s">
        <v>430</v>
      </c>
      <c r="MMY44" s="1065" t="s">
        <v>430</v>
      </c>
      <c r="MMZ44" s="1065" t="s">
        <v>430</v>
      </c>
      <c r="MNA44" s="1065" t="s">
        <v>430</v>
      </c>
      <c r="MNB44" s="1065" t="s">
        <v>430</v>
      </c>
      <c r="MNC44" s="1065" t="s">
        <v>430</v>
      </c>
      <c r="MND44" s="1065" t="s">
        <v>430</v>
      </c>
      <c r="MNE44" s="1065" t="s">
        <v>430</v>
      </c>
      <c r="MNF44" s="1065" t="s">
        <v>430</v>
      </c>
      <c r="MNG44" s="1065" t="s">
        <v>430</v>
      </c>
      <c r="MNH44" s="1065" t="s">
        <v>430</v>
      </c>
      <c r="MNI44" s="1065" t="s">
        <v>430</v>
      </c>
      <c r="MNJ44" s="1065" t="s">
        <v>430</v>
      </c>
      <c r="MNK44" s="1065" t="s">
        <v>430</v>
      </c>
      <c r="MNL44" s="1065" t="s">
        <v>430</v>
      </c>
      <c r="MNM44" s="1065" t="s">
        <v>430</v>
      </c>
      <c r="MNN44" s="1065" t="s">
        <v>430</v>
      </c>
      <c r="MNO44" s="1065" t="s">
        <v>430</v>
      </c>
      <c r="MNP44" s="1065" t="s">
        <v>430</v>
      </c>
      <c r="MNQ44" s="1065" t="s">
        <v>430</v>
      </c>
      <c r="MNR44" s="1065" t="s">
        <v>430</v>
      </c>
      <c r="MNS44" s="1065" t="s">
        <v>430</v>
      </c>
      <c r="MNT44" s="1065" t="s">
        <v>430</v>
      </c>
      <c r="MNU44" s="1065" t="s">
        <v>430</v>
      </c>
      <c r="MNV44" s="1065" t="s">
        <v>430</v>
      </c>
      <c r="MNW44" s="1065" t="s">
        <v>430</v>
      </c>
      <c r="MNX44" s="1065" t="s">
        <v>430</v>
      </c>
      <c r="MNY44" s="1065" t="s">
        <v>430</v>
      </c>
      <c r="MNZ44" s="1065" t="s">
        <v>430</v>
      </c>
      <c r="MOA44" s="1065" t="s">
        <v>430</v>
      </c>
      <c r="MOB44" s="1065" t="s">
        <v>430</v>
      </c>
      <c r="MOC44" s="1065" t="s">
        <v>430</v>
      </c>
      <c r="MOD44" s="1065" t="s">
        <v>430</v>
      </c>
      <c r="MOE44" s="1065" t="s">
        <v>430</v>
      </c>
      <c r="MOF44" s="1065" t="s">
        <v>430</v>
      </c>
      <c r="MOG44" s="1065" t="s">
        <v>430</v>
      </c>
      <c r="MOH44" s="1065" t="s">
        <v>430</v>
      </c>
      <c r="MOI44" s="1065" t="s">
        <v>430</v>
      </c>
      <c r="MOJ44" s="1065" t="s">
        <v>430</v>
      </c>
      <c r="MOK44" s="1065" t="s">
        <v>430</v>
      </c>
      <c r="MOL44" s="1065" t="s">
        <v>430</v>
      </c>
      <c r="MOM44" s="1065" t="s">
        <v>430</v>
      </c>
      <c r="MON44" s="1065" t="s">
        <v>430</v>
      </c>
      <c r="MOO44" s="1065" t="s">
        <v>430</v>
      </c>
      <c r="MOP44" s="1065" t="s">
        <v>430</v>
      </c>
      <c r="MOQ44" s="1065" t="s">
        <v>430</v>
      </c>
      <c r="MOR44" s="1065" t="s">
        <v>430</v>
      </c>
      <c r="MOS44" s="1065" t="s">
        <v>430</v>
      </c>
      <c r="MOT44" s="1065" t="s">
        <v>430</v>
      </c>
      <c r="MOU44" s="1065" t="s">
        <v>430</v>
      </c>
      <c r="MOV44" s="1065" t="s">
        <v>430</v>
      </c>
      <c r="MOW44" s="1065" t="s">
        <v>430</v>
      </c>
      <c r="MOX44" s="1065" t="s">
        <v>430</v>
      </c>
      <c r="MOY44" s="1065" t="s">
        <v>430</v>
      </c>
      <c r="MOZ44" s="1065" t="s">
        <v>430</v>
      </c>
      <c r="MPA44" s="1065" t="s">
        <v>430</v>
      </c>
      <c r="MPB44" s="1065" t="s">
        <v>430</v>
      </c>
      <c r="MPC44" s="1065" t="s">
        <v>430</v>
      </c>
      <c r="MPD44" s="1065" t="s">
        <v>430</v>
      </c>
      <c r="MPE44" s="1065" t="s">
        <v>430</v>
      </c>
      <c r="MPF44" s="1065" t="s">
        <v>430</v>
      </c>
      <c r="MPG44" s="1065" t="s">
        <v>430</v>
      </c>
      <c r="MPH44" s="1065" t="s">
        <v>430</v>
      </c>
      <c r="MPI44" s="1065" t="s">
        <v>430</v>
      </c>
      <c r="MPJ44" s="1065" t="s">
        <v>430</v>
      </c>
      <c r="MPK44" s="1065" t="s">
        <v>430</v>
      </c>
      <c r="MPL44" s="1065" t="s">
        <v>430</v>
      </c>
      <c r="MPM44" s="1065" t="s">
        <v>430</v>
      </c>
      <c r="MPN44" s="1065" t="s">
        <v>430</v>
      </c>
      <c r="MPO44" s="1065" t="s">
        <v>430</v>
      </c>
      <c r="MPP44" s="1065" t="s">
        <v>430</v>
      </c>
      <c r="MPQ44" s="1065" t="s">
        <v>430</v>
      </c>
      <c r="MPR44" s="1065" t="s">
        <v>430</v>
      </c>
      <c r="MPS44" s="1065" t="s">
        <v>430</v>
      </c>
      <c r="MPT44" s="1065" t="s">
        <v>430</v>
      </c>
      <c r="MPU44" s="1065" t="s">
        <v>430</v>
      </c>
      <c r="MPV44" s="1065" t="s">
        <v>430</v>
      </c>
      <c r="MPW44" s="1065" t="s">
        <v>430</v>
      </c>
      <c r="MPX44" s="1065" t="s">
        <v>430</v>
      </c>
      <c r="MPY44" s="1065" t="s">
        <v>430</v>
      </c>
      <c r="MPZ44" s="1065" t="s">
        <v>430</v>
      </c>
      <c r="MQA44" s="1065" t="s">
        <v>430</v>
      </c>
      <c r="MQB44" s="1065" t="s">
        <v>430</v>
      </c>
      <c r="MQC44" s="1065" t="s">
        <v>430</v>
      </c>
      <c r="MQD44" s="1065" t="s">
        <v>430</v>
      </c>
      <c r="MQE44" s="1065" t="s">
        <v>430</v>
      </c>
      <c r="MQF44" s="1065" t="s">
        <v>430</v>
      </c>
      <c r="MQG44" s="1065" t="s">
        <v>430</v>
      </c>
      <c r="MQH44" s="1065" t="s">
        <v>430</v>
      </c>
      <c r="MQI44" s="1065" t="s">
        <v>430</v>
      </c>
      <c r="MQJ44" s="1065" t="s">
        <v>430</v>
      </c>
      <c r="MQK44" s="1065" t="s">
        <v>430</v>
      </c>
      <c r="MQL44" s="1065" t="s">
        <v>430</v>
      </c>
      <c r="MQM44" s="1065" t="s">
        <v>430</v>
      </c>
      <c r="MQN44" s="1065" t="s">
        <v>430</v>
      </c>
      <c r="MQO44" s="1065" t="s">
        <v>430</v>
      </c>
      <c r="MQP44" s="1065" t="s">
        <v>430</v>
      </c>
      <c r="MQQ44" s="1065" t="s">
        <v>430</v>
      </c>
      <c r="MQR44" s="1065" t="s">
        <v>430</v>
      </c>
      <c r="MQS44" s="1065" t="s">
        <v>430</v>
      </c>
      <c r="MQT44" s="1065" t="s">
        <v>430</v>
      </c>
      <c r="MQU44" s="1065" t="s">
        <v>430</v>
      </c>
      <c r="MQV44" s="1065" t="s">
        <v>430</v>
      </c>
      <c r="MQW44" s="1065" t="s">
        <v>430</v>
      </c>
      <c r="MQX44" s="1065" t="s">
        <v>430</v>
      </c>
      <c r="MQY44" s="1065" t="s">
        <v>430</v>
      </c>
      <c r="MQZ44" s="1065" t="s">
        <v>430</v>
      </c>
      <c r="MRA44" s="1065" t="s">
        <v>430</v>
      </c>
      <c r="MRB44" s="1065" t="s">
        <v>430</v>
      </c>
      <c r="MRC44" s="1065" t="s">
        <v>430</v>
      </c>
      <c r="MRD44" s="1065" t="s">
        <v>430</v>
      </c>
      <c r="MRE44" s="1065" t="s">
        <v>430</v>
      </c>
      <c r="MRF44" s="1065" t="s">
        <v>430</v>
      </c>
      <c r="MRG44" s="1065" t="s">
        <v>430</v>
      </c>
      <c r="MRH44" s="1065" t="s">
        <v>430</v>
      </c>
      <c r="MRI44" s="1065" t="s">
        <v>430</v>
      </c>
      <c r="MRJ44" s="1065" t="s">
        <v>430</v>
      </c>
      <c r="MRK44" s="1065" t="s">
        <v>430</v>
      </c>
      <c r="MRL44" s="1065" t="s">
        <v>430</v>
      </c>
      <c r="MRM44" s="1065" t="s">
        <v>430</v>
      </c>
      <c r="MRN44" s="1065" t="s">
        <v>430</v>
      </c>
      <c r="MRO44" s="1065" t="s">
        <v>430</v>
      </c>
      <c r="MRP44" s="1065" t="s">
        <v>430</v>
      </c>
      <c r="MRQ44" s="1065" t="s">
        <v>430</v>
      </c>
      <c r="MRR44" s="1065" t="s">
        <v>430</v>
      </c>
      <c r="MRS44" s="1065" t="s">
        <v>430</v>
      </c>
      <c r="MRT44" s="1065" t="s">
        <v>430</v>
      </c>
      <c r="MRU44" s="1065" t="s">
        <v>430</v>
      </c>
      <c r="MRV44" s="1065" t="s">
        <v>430</v>
      </c>
      <c r="MRW44" s="1065" t="s">
        <v>430</v>
      </c>
      <c r="MRX44" s="1065" t="s">
        <v>430</v>
      </c>
      <c r="MRY44" s="1065" t="s">
        <v>430</v>
      </c>
      <c r="MRZ44" s="1065" t="s">
        <v>430</v>
      </c>
      <c r="MSA44" s="1065" t="s">
        <v>430</v>
      </c>
      <c r="MSB44" s="1065" t="s">
        <v>430</v>
      </c>
      <c r="MSC44" s="1065" t="s">
        <v>430</v>
      </c>
      <c r="MSD44" s="1065" t="s">
        <v>430</v>
      </c>
      <c r="MSE44" s="1065" t="s">
        <v>430</v>
      </c>
      <c r="MSF44" s="1065" t="s">
        <v>430</v>
      </c>
      <c r="MSG44" s="1065" t="s">
        <v>430</v>
      </c>
      <c r="MSH44" s="1065" t="s">
        <v>430</v>
      </c>
      <c r="MSI44" s="1065" t="s">
        <v>430</v>
      </c>
      <c r="MSJ44" s="1065" t="s">
        <v>430</v>
      </c>
      <c r="MSK44" s="1065" t="s">
        <v>430</v>
      </c>
      <c r="MSL44" s="1065" t="s">
        <v>430</v>
      </c>
      <c r="MSM44" s="1065" t="s">
        <v>430</v>
      </c>
      <c r="MSN44" s="1065" t="s">
        <v>430</v>
      </c>
      <c r="MSO44" s="1065" t="s">
        <v>430</v>
      </c>
      <c r="MSP44" s="1065" t="s">
        <v>430</v>
      </c>
      <c r="MSQ44" s="1065" t="s">
        <v>430</v>
      </c>
      <c r="MSR44" s="1065" t="s">
        <v>430</v>
      </c>
      <c r="MSS44" s="1065" t="s">
        <v>430</v>
      </c>
      <c r="MST44" s="1065" t="s">
        <v>430</v>
      </c>
      <c r="MSU44" s="1065" t="s">
        <v>430</v>
      </c>
      <c r="MSV44" s="1065" t="s">
        <v>430</v>
      </c>
      <c r="MSW44" s="1065" t="s">
        <v>430</v>
      </c>
      <c r="MSX44" s="1065" t="s">
        <v>430</v>
      </c>
      <c r="MSY44" s="1065" t="s">
        <v>430</v>
      </c>
      <c r="MSZ44" s="1065" t="s">
        <v>430</v>
      </c>
      <c r="MTA44" s="1065" t="s">
        <v>430</v>
      </c>
      <c r="MTB44" s="1065" t="s">
        <v>430</v>
      </c>
      <c r="MTC44" s="1065" t="s">
        <v>430</v>
      </c>
      <c r="MTD44" s="1065" t="s">
        <v>430</v>
      </c>
      <c r="MTE44" s="1065" t="s">
        <v>430</v>
      </c>
      <c r="MTF44" s="1065" t="s">
        <v>430</v>
      </c>
      <c r="MTG44" s="1065" t="s">
        <v>430</v>
      </c>
      <c r="MTH44" s="1065" t="s">
        <v>430</v>
      </c>
      <c r="MTI44" s="1065" t="s">
        <v>430</v>
      </c>
      <c r="MTJ44" s="1065" t="s">
        <v>430</v>
      </c>
      <c r="MTK44" s="1065" t="s">
        <v>430</v>
      </c>
      <c r="MTL44" s="1065" t="s">
        <v>430</v>
      </c>
      <c r="MTM44" s="1065" t="s">
        <v>430</v>
      </c>
      <c r="MTN44" s="1065" t="s">
        <v>430</v>
      </c>
      <c r="MTO44" s="1065" t="s">
        <v>430</v>
      </c>
      <c r="MTP44" s="1065" t="s">
        <v>430</v>
      </c>
      <c r="MTQ44" s="1065" t="s">
        <v>430</v>
      </c>
      <c r="MTR44" s="1065" t="s">
        <v>430</v>
      </c>
      <c r="MTS44" s="1065" t="s">
        <v>430</v>
      </c>
      <c r="MTT44" s="1065" t="s">
        <v>430</v>
      </c>
      <c r="MTU44" s="1065" t="s">
        <v>430</v>
      </c>
      <c r="MTV44" s="1065" t="s">
        <v>430</v>
      </c>
      <c r="MTW44" s="1065" t="s">
        <v>430</v>
      </c>
      <c r="MTX44" s="1065" t="s">
        <v>430</v>
      </c>
      <c r="MTY44" s="1065" t="s">
        <v>430</v>
      </c>
      <c r="MTZ44" s="1065" t="s">
        <v>430</v>
      </c>
      <c r="MUA44" s="1065" t="s">
        <v>430</v>
      </c>
      <c r="MUB44" s="1065" t="s">
        <v>430</v>
      </c>
      <c r="MUC44" s="1065" t="s">
        <v>430</v>
      </c>
      <c r="MUD44" s="1065" t="s">
        <v>430</v>
      </c>
      <c r="MUE44" s="1065" t="s">
        <v>430</v>
      </c>
      <c r="MUF44" s="1065" t="s">
        <v>430</v>
      </c>
      <c r="MUG44" s="1065" t="s">
        <v>430</v>
      </c>
      <c r="MUH44" s="1065" t="s">
        <v>430</v>
      </c>
      <c r="MUI44" s="1065" t="s">
        <v>430</v>
      </c>
      <c r="MUJ44" s="1065" t="s">
        <v>430</v>
      </c>
      <c r="MUK44" s="1065" t="s">
        <v>430</v>
      </c>
      <c r="MUL44" s="1065" t="s">
        <v>430</v>
      </c>
      <c r="MUM44" s="1065" t="s">
        <v>430</v>
      </c>
      <c r="MUN44" s="1065" t="s">
        <v>430</v>
      </c>
      <c r="MUO44" s="1065" t="s">
        <v>430</v>
      </c>
      <c r="MUP44" s="1065" t="s">
        <v>430</v>
      </c>
      <c r="MUQ44" s="1065" t="s">
        <v>430</v>
      </c>
      <c r="MUR44" s="1065" t="s">
        <v>430</v>
      </c>
      <c r="MUS44" s="1065" t="s">
        <v>430</v>
      </c>
      <c r="MUT44" s="1065" t="s">
        <v>430</v>
      </c>
      <c r="MUU44" s="1065" t="s">
        <v>430</v>
      </c>
      <c r="MUV44" s="1065" t="s">
        <v>430</v>
      </c>
      <c r="MUW44" s="1065" t="s">
        <v>430</v>
      </c>
      <c r="MUX44" s="1065" t="s">
        <v>430</v>
      </c>
      <c r="MUY44" s="1065" t="s">
        <v>430</v>
      </c>
      <c r="MUZ44" s="1065" t="s">
        <v>430</v>
      </c>
      <c r="MVA44" s="1065" t="s">
        <v>430</v>
      </c>
      <c r="MVB44" s="1065" t="s">
        <v>430</v>
      </c>
      <c r="MVC44" s="1065" t="s">
        <v>430</v>
      </c>
      <c r="MVD44" s="1065" t="s">
        <v>430</v>
      </c>
      <c r="MVE44" s="1065" t="s">
        <v>430</v>
      </c>
      <c r="MVF44" s="1065" t="s">
        <v>430</v>
      </c>
      <c r="MVG44" s="1065" t="s">
        <v>430</v>
      </c>
      <c r="MVH44" s="1065" t="s">
        <v>430</v>
      </c>
      <c r="MVI44" s="1065" t="s">
        <v>430</v>
      </c>
      <c r="MVJ44" s="1065" t="s">
        <v>430</v>
      </c>
      <c r="MVK44" s="1065" t="s">
        <v>430</v>
      </c>
      <c r="MVL44" s="1065" t="s">
        <v>430</v>
      </c>
      <c r="MVM44" s="1065" t="s">
        <v>430</v>
      </c>
      <c r="MVN44" s="1065" t="s">
        <v>430</v>
      </c>
      <c r="MVO44" s="1065" t="s">
        <v>430</v>
      </c>
      <c r="MVP44" s="1065" t="s">
        <v>430</v>
      </c>
      <c r="MVQ44" s="1065" t="s">
        <v>430</v>
      </c>
      <c r="MVR44" s="1065" t="s">
        <v>430</v>
      </c>
      <c r="MVS44" s="1065" t="s">
        <v>430</v>
      </c>
      <c r="MVT44" s="1065" t="s">
        <v>430</v>
      </c>
      <c r="MVU44" s="1065" t="s">
        <v>430</v>
      </c>
      <c r="MVV44" s="1065" t="s">
        <v>430</v>
      </c>
      <c r="MVW44" s="1065" t="s">
        <v>430</v>
      </c>
      <c r="MVX44" s="1065" t="s">
        <v>430</v>
      </c>
      <c r="MVY44" s="1065" t="s">
        <v>430</v>
      </c>
      <c r="MVZ44" s="1065" t="s">
        <v>430</v>
      </c>
      <c r="MWA44" s="1065" t="s">
        <v>430</v>
      </c>
      <c r="MWB44" s="1065" t="s">
        <v>430</v>
      </c>
      <c r="MWC44" s="1065" t="s">
        <v>430</v>
      </c>
      <c r="MWD44" s="1065" t="s">
        <v>430</v>
      </c>
      <c r="MWE44" s="1065" t="s">
        <v>430</v>
      </c>
      <c r="MWF44" s="1065" t="s">
        <v>430</v>
      </c>
      <c r="MWG44" s="1065" t="s">
        <v>430</v>
      </c>
      <c r="MWH44" s="1065" t="s">
        <v>430</v>
      </c>
      <c r="MWI44" s="1065" t="s">
        <v>430</v>
      </c>
      <c r="MWJ44" s="1065" t="s">
        <v>430</v>
      </c>
      <c r="MWK44" s="1065" t="s">
        <v>430</v>
      </c>
      <c r="MWL44" s="1065" t="s">
        <v>430</v>
      </c>
      <c r="MWM44" s="1065" t="s">
        <v>430</v>
      </c>
      <c r="MWN44" s="1065" t="s">
        <v>430</v>
      </c>
      <c r="MWO44" s="1065" t="s">
        <v>430</v>
      </c>
      <c r="MWP44" s="1065" t="s">
        <v>430</v>
      </c>
      <c r="MWQ44" s="1065" t="s">
        <v>430</v>
      </c>
      <c r="MWR44" s="1065" t="s">
        <v>430</v>
      </c>
      <c r="MWS44" s="1065" t="s">
        <v>430</v>
      </c>
      <c r="MWT44" s="1065" t="s">
        <v>430</v>
      </c>
      <c r="MWU44" s="1065" t="s">
        <v>430</v>
      </c>
      <c r="MWV44" s="1065" t="s">
        <v>430</v>
      </c>
      <c r="MWW44" s="1065" t="s">
        <v>430</v>
      </c>
      <c r="MWX44" s="1065" t="s">
        <v>430</v>
      </c>
      <c r="MWY44" s="1065" t="s">
        <v>430</v>
      </c>
      <c r="MWZ44" s="1065" t="s">
        <v>430</v>
      </c>
      <c r="MXA44" s="1065" t="s">
        <v>430</v>
      </c>
      <c r="MXB44" s="1065" t="s">
        <v>430</v>
      </c>
      <c r="MXC44" s="1065" t="s">
        <v>430</v>
      </c>
      <c r="MXD44" s="1065" t="s">
        <v>430</v>
      </c>
      <c r="MXE44" s="1065" t="s">
        <v>430</v>
      </c>
      <c r="MXF44" s="1065" t="s">
        <v>430</v>
      </c>
      <c r="MXG44" s="1065" t="s">
        <v>430</v>
      </c>
      <c r="MXH44" s="1065" t="s">
        <v>430</v>
      </c>
      <c r="MXI44" s="1065" t="s">
        <v>430</v>
      </c>
      <c r="MXJ44" s="1065" t="s">
        <v>430</v>
      </c>
      <c r="MXK44" s="1065" t="s">
        <v>430</v>
      </c>
      <c r="MXL44" s="1065" t="s">
        <v>430</v>
      </c>
      <c r="MXM44" s="1065" t="s">
        <v>430</v>
      </c>
      <c r="MXN44" s="1065" t="s">
        <v>430</v>
      </c>
      <c r="MXO44" s="1065" t="s">
        <v>430</v>
      </c>
      <c r="MXP44" s="1065" t="s">
        <v>430</v>
      </c>
      <c r="MXQ44" s="1065" t="s">
        <v>430</v>
      </c>
      <c r="MXR44" s="1065" t="s">
        <v>430</v>
      </c>
      <c r="MXS44" s="1065" t="s">
        <v>430</v>
      </c>
      <c r="MXT44" s="1065" t="s">
        <v>430</v>
      </c>
      <c r="MXU44" s="1065" t="s">
        <v>430</v>
      </c>
      <c r="MXV44" s="1065" t="s">
        <v>430</v>
      </c>
      <c r="MXW44" s="1065" t="s">
        <v>430</v>
      </c>
      <c r="MXX44" s="1065" t="s">
        <v>430</v>
      </c>
      <c r="MXY44" s="1065" t="s">
        <v>430</v>
      </c>
      <c r="MXZ44" s="1065" t="s">
        <v>430</v>
      </c>
      <c r="MYA44" s="1065" t="s">
        <v>430</v>
      </c>
      <c r="MYB44" s="1065" t="s">
        <v>430</v>
      </c>
      <c r="MYC44" s="1065" t="s">
        <v>430</v>
      </c>
      <c r="MYD44" s="1065" t="s">
        <v>430</v>
      </c>
      <c r="MYE44" s="1065" t="s">
        <v>430</v>
      </c>
      <c r="MYF44" s="1065" t="s">
        <v>430</v>
      </c>
      <c r="MYG44" s="1065" t="s">
        <v>430</v>
      </c>
      <c r="MYH44" s="1065" t="s">
        <v>430</v>
      </c>
      <c r="MYI44" s="1065" t="s">
        <v>430</v>
      </c>
      <c r="MYJ44" s="1065" t="s">
        <v>430</v>
      </c>
      <c r="MYK44" s="1065" t="s">
        <v>430</v>
      </c>
      <c r="MYL44" s="1065" t="s">
        <v>430</v>
      </c>
      <c r="MYM44" s="1065" t="s">
        <v>430</v>
      </c>
      <c r="MYN44" s="1065" t="s">
        <v>430</v>
      </c>
      <c r="MYO44" s="1065" t="s">
        <v>430</v>
      </c>
      <c r="MYP44" s="1065" t="s">
        <v>430</v>
      </c>
      <c r="MYQ44" s="1065" t="s">
        <v>430</v>
      </c>
      <c r="MYR44" s="1065" t="s">
        <v>430</v>
      </c>
      <c r="MYS44" s="1065" t="s">
        <v>430</v>
      </c>
      <c r="MYT44" s="1065" t="s">
        <v>430</v>
      </c>
      <c r="MYU44" s="1065" t="s">
        <v>430</v>
      </c>
      <c r="MYV44" s="1065" t="s">
        <v>430</v>
      </c>
      <c r="MYW44" s="1065" t="s">
        <v>430</v>
      </c>
      <c r="MYX44" s="1065" t="s">
        <v>430</v>
      </c>
      <c r="MYY44" s="1065" t="s">
        <v>430</v>
      </c>
      <c r="MYZ44" s="1065" t="s">
        <v>430</v>
      </c>
      <c r="MZA44" s="1065" t="s">
        <v>430</v>
      </c>
      <c r="MZB44" s="1065" t="s">
        <v>430</v>
      </c>
      <c r="MZC44" s="1065" t="s">
        <v>430</v>
      </c>
      <c r="MZD44" s="1065" t="s">
        <v>430</v>
      </c>
      <c r="MZE44" s="1065" t="s">
        <v>430</v>
      </c>
      <c r="MZF44" s="1065" t="s">
        <v>430</v>
      </c>
      <c r="MZG44" s="1065" t="s">
        <v>430</v>
      </c>
      <c r="MZH44" s="1065" t="s">
        <v>430</v>
      </c>
      <c r="MZI44" s="1065" t="s">
        <v>430</v>
      </c>
      <c r="MZJ44" s="1065" t="s">
        <v>430</v>
      </c>
      <c r="MZK44" s="1065" t="s">
        <v>430</v>
      </c>
      <c r="MZL44" s="1065" t="s">
        <v>430</v>
      </c>
      <c r="MZM44" s="1065" t="s">
        <v>430</v>
      </c>
      <c r="MZN44" s="1065" t="s">
        <v>430</v>
      </c>
      <c r="MZO44" s="1065" t="s">
        <v>430</v>
      </c>
      <c r="MZP44" s="1065" t="s">
        <v>430</v>
      </c>
      <c r="MZQ44" s="1065" t="s">
        <v>430</v>
      </c>
      <c r="MZR44" s="1065" t="s">
        <v>430</v>
      </c>
      <c r="MZS44" s="1065" t="s">
        <v>430</v>
      </c>
      <c r="MZT44" s="1065" t="s">
        <v>430</v>
      </c>
      <c r="MZU44" s="1065" t="s">
        <v>430</v>
      </c>
      <c r="MZV44" s="1065" t="s">
        <v>430</v>
      </c>
      <c r="MZW44" s="1065" t="s">
        <v>430</v>
      </c>
      <c r="MZX44" s="1065" t="s">
        <v>430</v>
      </c>
      <c r="MZY44" s="1065" t="s">
        <v>430</v>
      </c>
      <c r="MZZ44" s="1065" t="s">
        <v>430</v>
      </c>
      <c r="NAA44" s="1065" t="s">
        <v>430</v>
      </c>
      <c r="NAB44" s="1065" t="s">
        <v>430</v>
      </c>
      <c r="NAC44" s="1065" t="s">
        <v>430</v>
      </c>
      <c r="NAD44" s="1065" t="s">
        <v>430</v>
      </c>
      <c r="NAE44" s="1065" t="s">
        <v>430</v>
      </c>
      <c r="NAF44" s="1065" t="s">
        <v>430</v>
      </c>
      <c r="NAG44" s="1065" t="s">
        <v>430</v>
      </c>
      <c r="NAH44" s="1065" t="s">
        <v>430</v>
      </c>
      <c r="NAI44" s="1065" t="s">
        <v>430</v>
      </c>
      <c r="NAJ44" s="1065" t="s">
        <v>430</v>
      </c>
      <c r="NAK44" s="1065" t="s">
        <v>430</v>
      </c>
      <c r="NAL44" s="1065" t="s">
        <v>430</v>
      </c>
      <c r="NAM44" s="1065" t="s">
        <v>430</v>
      </c>
      <c r="NAN44" s="1065" t="s">
        <v>430</v>
      </c>
      <c r="NAO44" s="1065" t="s">
        <v>430</v>
      </c>
      <c r="NAP44" s="1065" t="s">
        <v>430</v>
      </c>
      <c r="NAQ44" s="1065" t="s">
        <v>430</v>
      </c>
      <c r="NAR44" s="1065" t="s">
        <v>430</v>
      </c>
      <c r="NAS44" s="1065" t="s">
        <v>430</v>
      </c>
      <c r="NAT44" s="1065" t="s">
        <v>430</v>
      </c>
      <c r="NAU44" s="1065" t="s">
        <v>430</v>
      </c>
      <c r="NAV44" s="1065" t="s">
        <v>430</v>
      </c>
      <c r="NAW44" s="1065" t="s">
        <v>430</v>
      </c>
      <c r="NAX44" s="1065" t="s">
        <v>430</v>
      </c>
      <c r="NAY44" s="1065" t="s">
        <v>430</v>
      </c>
      <c r="NAZ44" s="1065" t="s">
        <v>430</v>
      </c>
      <c r="NBA44" s="1065" t="s">
        <v>430</v>
      </c>
      <c r="NBB44" s="1065" t="s">
        <v>430</v>
      </c>
      <c r="NBC44" s="1065" t="s">
        <v>430</v>
      </c>
      <c r="NBD44" s="1065" t="s">
        <v>430</v>
      </c>
      <c r="NBE44" s="1065" t="s">
        <v>430</v>
      </c>
      <c r="NBF44" s="1065" t="s">
        <v>430</v>
      </c>
      <c r="NBG44" s="1065" t="s">
        <v>430</v>
      </c>
      <c r="NBH44" s="1065" t="s">
        <v>430</v>
      </c>
      <c r="NBI44" s="1065" t="s">
        <v>430</v>
      </c>
      <c r="NBJ44" s="1065" t="s">
        <v>430</v>
      </c>
      <c r="NBK44" s="1065" t="s">
        <v>430</v>
      </c>
      <c r="NBL44" s="1065" t="s">
        <v>430</v>
      </c>
      <c r="NBM44" s="1065" t="s">
        <v>430</v>
      </c>
      <c r="NBN44" s="1065" t="s">
        <v>430</v>
      </c>
      <c r="NBO44" s="1065" t="s">
        <v>430</v>
      </c>
      <c r="NBP44" s="1065" t="s">
        <v>430</v>
      </c>
      <c r="NBQ44" s="1065" t="s">
        <v>430</v>
      </c>
      <c r="NBR44" s="1065" t="s">
        <v>430</v>
      </c>
      <c r="NBS44" s="1065" t="s">
        <v>430</v>
      </c>
      <c r="NBT44" s="1065" t="s">
        <v>430</v>
      </c>
      <c r="NBU44" s="1065" t="s">
        <v>430</v>
      </c>
      <c r="NBV44" s="1065" t="s">
        <v>430</v>
      </c>
      <c r="NBW44" s="1065" t="s">
        <v>430</v>
      </c>
      <c r="NBX44" s="1065" t="s">
        <v>430</v>
      </c>
      <c r="NBY44" s="1065" t="s">
        <v>430</v>
      </c>
      <c r="NBZ44" s="1065" t="s">
        <v>430</v>
      </c>
      <c r="NCA44" s="1065" t="s">
        <v>430</v>
      </c>
      <c r="NCB44" s="1065" t="s">
        <v>430</v>
      </c>
      <c r="NCC44" s="1065" t="s">
        <v>430</v>
      </c>
      <c r="NCD44" s="1065" t="s">
        <v>430</v>
      </c>
      <c r="NCE44" s="1065" t="s">
        <v>430</v>
      </c>
      <c r="NCF44" s="1065" t="s">
        <v>430</v>
      </c>
      <c r="NCG44" s="1065" t="s">
        <v>430</v>
      </c>
      <c r="NCH44" s="1065" t="s">
        <v>430</v>
      </c>
      <c r="NCI44" s="1065" t="s">
        <v>430</v>
      </c>
      <c r="NCJ44" s="1065" t="s">
        <v>430</v>
      </c>
      <c r="NCK44" s="1065" t="s">
        <v>430</v>
      </c>
      <c r="NCL44" s="1065" t="s">
        <v>430</v>
      </c>
      <c r="NCM44" s="1065" t="s">
        <v>430</v>
      </c>
      <c r="NCN44" s="1065" t="s">
        <v>430</v>
      </c>
      <c r="NCO44" s="1065" t="s">
        <v>430</v>
      </c>
      <c r="NCP44" s="1065" t="s">
        <v>430</v>
      </c>
      <c r="NCQ44" s="1065" t="s">
        <v>430</v>
      </c>
      <c r="NCR44" s="1065" t="s">
        <v>430</v>
      </c>
      <c r="NCS44" s="1065" t="s">
        <v>430</v>
      </c>
      <c r="NCT44" s="1065" t="s">
        <v>430</v>
      </c>
      <c r="NCU44" s="1065" t="s">
        <v>430</v>
      </c>
      <c r="NCV44" s="1065" t="s">
        <v>430</v>
      </c>
      <c r="NCW44" s="1065" t="s">
        <v>430</v>
      </c>
      <c r="NCX44" s="1065" t="s">
        <v>430</v>
      </c>
      <c r="NCY44" s="1065" t="s">
        <v>430</v>
      </c>
      <c r="NCZ44" s="1065" t="s">
        <v>430</v>
      </c>
      <c r="NDA44" s="1065" t="s">
        <v>430</v>
      </c>
      <c r="NDB44" s="1065" t="s">
        <v>430</v>
      </c>
      <c r="NDC44" s="1065" t="s">
        <v>430</v>
      </c>
      <c r="NDD44" s="1065" t="s">
        <v>430</v>
      </c>
      <c r="NDE44" s="1065" t="s">
        <v>430</v>
      </c>
      <c r="NDF44" s="1065" t="s">
        <v>430</v>
      </c>
      <c r="NDG44" s="1065" t="s">
        <v>430</v>
      </c>
      <c r="NDH44" s="1065" t="s">
        <v>430</v>
      </c>
      <c r="NDI44" s="1065" t="s">
        <v>430</v>
      </c>
      <c r="NDJ44" s="1065" t="s">
        <v>430</v>
      </c>
      <c r="NDK44" s="1065" t="s">
        <v>430</v>
      </c>
      <c r="NDL44" s="1065" t="s">
        <v>430</v>
      </c>
      <c r="NDM44" s="1065" t="s">
        <v>430</v>
      </c>
      <c r="NDN44" s="1065" t="s">
        <v>430</v>
      </c>
      <c r="NDO44" s="1065" t="s">
        <v>430</v>
      </c>
      <c r="NDP44" s="1065" t="s">
        <v>430</v>
      </c>
      <c r="NDQ44" s="1065" t="s">
        <v>430</v>
      </c>
      <c r="NDR44" s="1065" t="s">
        <v>430</v>
      </c>
      <c r="NDS44" s="1065" t="s">
        <v>430</v>
      </c>
      <c r="NDT44" s="1065" t="s">
        <v>430</v>
      </c>
      <c r="NDU44" s="1065" t="s">
        <v>430</v>
      </c>
      <c r="NDV44" s="1065" t="s">
        <v>430</v>
      </c>
      <c r="NDW44" s="1065" t="s">
        <v>430</v>
      </c>
      <c r="NDX44" s="1065" t="s">
        <v>430</v>
      </c>
      <c r="NDY44" s="1065" t="s">
        <v>430</v>
      </c>
      <c r="NDZ44" s="1065" t="s">
        <v>430</v>
      </c>
      <c r="NEA44" s="1065" t="s">
        <v>430</v>
      </c>
      <c r="NEB44" s="1065" t="s">
        <v>430</v>
      </c>
      <c r="NEC44" s="1065" t="s">
        <v>430</v>
      </c>
      <c r="NED44" s="1065" t="s">
        <v>430</v>
      </c>
      <c r="NEE44" s="1065" t="s">
        <v>430</v>
      </c>
      <c r="NEF44" s="1065" t="s">
        <v>430</v>
      </c>
      <c r="NEG44" s="1065" t="s">
        <v>430</v>
      </c>
      <c r="NEH44" s="1065" t="s">
        <v>430</v>
      </c>
      <c r="NEI44" s="1065" t="s">
        <v>430</v>
      </c>
      <c r="NEJ44" s="1065" t="s">
        <v>430</v>
      </c>
      <c r="NEK44" s="1065" t="s">
        <v>430</v>
      </c>
      <c r="NEL44" s="1065" t="s">
        <v>430</v>
      </c>
      <c r="NEM44" s="1065" t="s">
        <v>430</v>
      </c>
      <c r="NEN44" s="1065" t="s">
        <v>430</v>
      </c>
      <c r="NEO44" s="1065" t="s">
        <v>430</v>
      </c>
      <c r="NEP44" s="1065" t="s">
        <v>430</v>
      </c>
      <c r="NEQ44" s="1065" t="s">
        <v>430</v>
      </c>
      <c r="NER44" s="1065" t="s">
        <v>430</v>
      </c>
      <c r="NES44" s="1065" t="s">
        <v>430</v>
      </c>
      <c r="NET44" s="1065" t="s">
        <v>430</v>
      </c>
      <c r="NEU44" s="1065" t="s">
        <v>430</v>
      </c>
      <c r="NEV44" s="1065" t="s">
        <v>430</v>
      </c>
      <c r="NEW44" s="1065" t="s">
        <v>430</v>
      </c>
      <c r="NEX44" s="1065" t="s">
        <v>430</v>
      </c>
      <c r="NEY44" s="1065" t="s">
        <v>430</v>
      </c>
      <c r="NEZ44" s="1065" t="s">
        <v>430</v>
      </c>
      <c r="NFA44" s="1065" t="s">
        <v>430</v>
      </c>
      <c r="NFB44" s="1065" t="s">
        <v>430</v>
      </c>
      <c r="NFC44" s="1065" t="s">
        <v>430</v>
      </c>
      <c r="NFD44" s="1065" t="s">
        <v>430</v>
      </c>
      <c r="NFE44" s="1065" t="s">
        <v>430</v>
      </c>
      <c r="NFF44" s="1065" t="s">
        <v>430</v>
      </c>
      <c r="NFG44" s="1065" t="s">
        <v>430</v>
      </c>
      <c r="NFH44" s="1065" t="s">
        <v>430</v>
      </c>
      <c r="NFI44" s="1065" t="s">
        <v>430</v>
      </c>
      <c r="NFJ44" s="1065" t="s">
        <v>430</v>
      </c>
      <c r="NFK44" s="1065" t="s">
        <v>430</v>
      </c>
      <c r="NFL44" s="1065" t="s">
        <v>430</v>
      </c>
      <c r="NFM44" s="1065" t="s">
        <v>430</v>
      </c>
      <c r="NFN44" s="1065" t="s">
        <v>430</v>
      </c>
      <c r="NFO44" s="1065" t="s">
        <v>430</v>
      </c>
      <c r="NFP44" s="1065" t="s">
        <v>430</v>
      </c>
      <c r="NFQ44" s="1065" t="s">
        <v>430</v>
      </c>
      <c r="NFR44" s="1065" t="s">
        <v>430</v>
      </c>
      <c r="NFS44" s="1065" t="s">
        <v>430</v>
      </c>
      <c r="NFT44" s="1065" t="s">
        <v>430</v>
      </c>
      <c r="NFU44" s="1065" t="s">
        <v>430</v>
      </c>
      <c r="NFV44" s="1065" t="s">
        <v>430</v>
      </c>
      <c r="NFW44" s="1065" t="s">
        <v>430</v>
      </c>
      <c r="NFX44" s="1065" t="s">
        <v>430</v>
      </c>
      <c r="NFY44" s="1065" t="s">
        <v>430</v>
      </c>
      <c r="NFZ44" s="1065" t="s">
        <v>430</v>
      </c>
      <c r="NGA44" s="1065" t="s">
        <v>430</v>
      </c>
      <c r="NGB44" s="1065" t="s">
        <v>430</v>
      </c>
      <c r="NGC44" s="1065" t="s">
        <v>430</v>
      </c>
      <c r="NGD44" s="1065" t="s">
        <v>430</v>
      </c>
      <c r="NGE44" s="1065" t="s">
        <v>430</v>
      </c>
      <c r="NGF44" s="1065" t="s">
        <v>430</v>
      </c>
      <c r="NGG44" s="1065" t="s">
        <v>430</v>
      </c>
      <c r="NGH44" s="1065" t="s">
        <v>430</v>
      </c>
      <c r="NGI44" s="1065" t="s">
        <v>430</v>
      </c>
      <c r="NGJ44" s="1065" t="s">
        <v>430</v>
      </c>
      <c r="NGK44" s="1065" t="s">
        <v>430</v>
      </c>
      <c r="NGL44" s="1065" t="s">
        <v>430</v>
      </c>
      <c r="NGM44" s="1065" t="s">
        <v>430</v>
      </c>
      <c r="NGN44" s="1065" t="s">
        <v>430</v>
      </c>
      <c r="NGO44" s="1065" t="s">
        <v>430</v>
      </c>
      <c r="NGP44" s="1065" t="s">
        <v>430</v>
      </c>
      <c r="NGQ44" s="1065" t="s">
        <v>430</v>
      </c>
      <c r="NGR44" s="1065" t="s">
        <v>430</v>
      </c>
      <c r="NGS44" s="1065" t="s">
        <v>430</v>
      </c>
      <c r="NGT44" s="1065" t="s">
        <v>430</v>
      </c>
      <c r="NGU44" s="1065" t="s">
        <v>430</v>
      </c>
      <c r="NGV44" s="1065" t="s">
        <v>430</v>
      </c>
      <c r="NGW44" s="1065" t="s">
        <v>430</v>
      </c>
      <c r="NGX44" s="1065" t="s">
        <v>430</v>
      </c>
      <c r="NGY44" s="1065" t="s">
        <v>430</v>
      </c>
      <c r="NGZ44" s="1065" t="s">
        <v>430</v>
      </c>
      <c r="NHA44" s="1065" t="s">
        <v>430</v>
      </c>
      <c r="NHB44" s="1065" t="s">
        <v>430</v>
      </c>
      <c r="NHC44" s="1065" t="s">
        <v>430</v>
      </c>
      <c r="NHD44" s="1065" t="s">
        <v>430</v>
      </c>
      <c r="NHE44" s="1065" t="s">
        <v>430</v>
      </c>
      <c r="NHF44" s="1065" t="s">
        <v>430</v>
      </c>
      <c r="NHG44" s="1065" t="s">
        <v>430</v>
      </c>
      <c r="NHH44" s="1065" t="s">
        <v>430</v>
      </c>
      <c r="NHI44" s="1065" t="s">
        <v>430</v>
      </c>
      <c r="NHJ44" s="1065" t="s">
        <v>430</v>
      </c>
      <c r="NHK44" s="1065" t="s">
        <v>430</v>
      </c>
      <c r="NHL44" s="1065" t="s">
        <v>430</v>
      </c>
      <c r="NHM44" s="1065" t="s">
        <v>430</v>
      </c>
      <c r="NHN44" s="1065" t="s">
        <v>430</v>
      </c>
      <c r="NHO44" s="1065" t="s">
        <v>430</v>
      </c>
      <c r="NHP44" s="1065" t="s">
        <v>430</v>
      </c>
      <c r="NHQ44" s="1065" t="s">
        <v>430</v>
      </c>
      <c r="NHR44" s="1065" t="s">
        <v>430</v>
      </c>
      <c r="NHS44" s="1065" t="s">
        <v>430</v>
      </c>
      <c r="NHT44" s="1065" t="s">
        <v>430</v>
      </c>
      <c r="NHU44" s="1065" t="s">
        <v>430</v>
      </c>
      <c r="NHV44" s="1065" t="s">
        <v>430</v>
      </c>
      <c r="NHW44" s="1065" t="s">
        <v>430</v>
      </c>
      <c r="NHX44" s="1065" t="s">
        <v>430</v>
      </c>
      <c r="NHY44" s="1065" t="s">
        <v>430</v>
      </c>
      <c r="NHZ44" s="1065" t="s">
        <v>430</v>
      </c>
      <c r="NIA44" s="1065" t="s">
        <v>430</v>
      </c>
      <c r="NIB44" s="1065" t="s">
        <v>430</v>
      </c>
      <c r="NIC44" s="1065" t="s">
        <v>430</v>
      </c>
      <c r="NID44" s="1065" t="s">
        <v>430</v>
      </c>
      <c r="NIE44" s="1065" t="s">
        <v>430</v>
      </c>
      <c r="NIF44" s="1065" t="s">
        <v>430</v>
      </c>
      <c r="NIG44" s="1065" t="s">
        <v>430</v>
      </c>
      <c r="NIH44" s="1065" t="s">
        <v>430</v>
      </c>
      <c r="NII44" s="1065" t="s">
        <v>430</v>
      </c>
      <c r="NIJ44" s="1065" t="s">
        <v>430</v>
      </c>
      <c r="NIK44" s="1065" t="s">
        <v>430</v>
      </c>
      <c r="NIL44" s="1065" t="s">
        <v>430</v>
      </c>
      <c r="NIM44" s="1065" t="s">
        <v>430</v>
      </c>
      <c r="NIN44" s="1065" t="s">
        <v>430</v>
      </c>
      <c r="NIO44" s="1065" t="s">
        <v>430</v>
      </c>
      <c r="NIP44" s="1065" t="s">
        <v>430</v>
      </c>
      <c r="NIQ44" s="1065" t="s">
        <v>430</v>
      </c>
      <c r="NIR44" s="1065" t="s">
        <v>430</v>
      </c>
      <c r="NIS44" s="1065" t="s">
        <v>430</v>
      </c>
      <c r="NIT44" s="1065" t="s">
        <v>430</v>
      </c>
      <c r="NIU44" s="1065" t="s">
        <v>430</v>
      </c>
      <c r="NIV44" s="1065" t="s">
        <v>430</v>
      </c>
      <c r="NIW44" s="1065" t="s">
        <v>430</v>
      </c>
      <c r="NIX44" s="1065" t="s">
        <v>430</v>
      </c>
      <c r="NIY44" s="1065" t="s">
        <v>430</v>
      </c>
      <c r="NIZ44" s="1065" t="s">
        <v>430</v>
      </c>
      <c r="NJA44" s="1065" t="s">
        <v>430</v>
      </c>
      <c r="NJB44" s="1065" t="s">
        <v>430</v>
      </c>
      <c r="NJC44" s="1065" t="s">
        <v>430</v>
      </c>
      <c r="NJD44" s="1065" t="s">
        <v>430</v>
      </c>
      <c r="NJE44" s="1065" t="s">
        <v>430</v>
      </c>
      <c r="NJF44" s="1065" t="s">
        <v>430</v>
      </c>
      <c r="NJG44" s="1065" t="s">
        <v>430</v>
      </c>
      <c r="NJH44" s="1065" t="s">
        <v>430</v>
      </c>
      <c r="NJI44" s="1065" t="s">
        <v>430</v>
      </c>
      <c r="NJJ44" s="1065" t="s">
        <v>430</v>
      </c>
      <c r="NJK44" s="1065" t="s">
        <v>430</v>
      </c>
      <c r="NJL44" s="1065" t="s">
        <v>430</v>
      </c>
      <c r="NJM44" s="1065" t="s">
        <v>430</v>
      </c>
      <c r="NJN44" s="1065" t="s">
        <v>430</v>
      </c>
      <c r="NJO44" s="1065" t="s">
        <v>430</v>
      </c>
      <c r="NJP44" s="1065" t="s">
        <v>430</v>
      </c>
      <c r="NJQ44" s="1065" t="s">
        <v>430</v>
      </c>
      <c r="NJR44" s="1065" t="s">
        <v>430</v>
      </c>
      <c r="NJS44" s="1065" t="s">
        <v>430</v>
      </c>
      <c r="NJT44" s="1065" t="s">
        <v>430</v>
      </c>
      <c r="NJU44" s="1065" t="s">
        <v>430</v>
      </c>
      <c r="NJV44" s="1065" t="s">
        <v>430</v>
      </c>
      <c r="NJW44" s="1065" t="s">
        <v>430</v>
      </c>
      <c r="NJX44" s="1065" t="s">
        <v>430</v>
      </c>
      <c r="NJY44" s="1065" t="s">
        <v>430</v>
      </c>
      <c r="NJZ44" s="1065" t="s">
        <v>430</v>
      </c>
      <c r="NKA44" s="1065" t="s">
        <v>430</v>
      </c>
      <c r="NKB44" s="1065" t="s">
        <v>430</v>
      </c>
      <c r="NKC44" s="1065" t="s">
        <v>430</v>
      </c>
      <c r="NKD44" s="1065" t="s">
        <v>430</v>
      </c>
      <c r="NKE44" s="1065" t="s">
        <v>430</v>
      </c>
      <c r="NKF44" s="1065" t="s">
        <v>430</v>
      </c>
      <c r="NKG44" s="1065" t="s">
        <v>430</v>
      </c>
      <c r="NKH44" s="1065" t="s">
        <v>430</v>
      </c>
      <c r="NKI44" s="1065" t="s">
        <v>430</v>
      </c>
      <c r="NKJ44" s="1065" t="s">
        <v>430</v>
      </c>
      <c r="NKK44" s="1065" t="s">
        <v>430</v>
      </c>
      <c r="NKL44" s="1065" t="s">
        <v>430</v>
      </c>
      <c r="NKM44" s="1065" t="s">
        <v>430</v>
      </c>
      <c r="NKN44" s="1065" t="s">
        <v>430</v>
      </c>
      <c r="NKO44" s="1065" t="s">
        <v>430</v>
      </c>
      <c r="NKP44" s="1065" t="s">
        <v>430</v>
      </c>
      <c r="NKQ44" s="1065" t="s">
        <v>430</v>
      </c>
      <c r="NKR44" s="1065" t="s">
        <v>430</v>
      </c>
      <c r="NKS44" s="1065" t="s">
        <v>430</v>
      </c>
      <c r="NKT44" s="1065" t="s">
        <v>430</v>
      </c>
      <c r="NKU44" s="1065" t="s">
        <v>430</v>
      </c>
      <c r="NKV44" s="1065" t="s">
        <v>430</v>
      </c>
      <c r="NKW44" s="1065" t="s">
        <v>430</v>
      </c>
      <c r="NKX44" s="1065" t="s">
        <v>430</v>
      </c>
      <c r="NKY44" s="1065" t="s">
        <v>430</v>
      </c>
      <c r="NKZ44" s="1065" t="s">
        <v>430</v>
      </c>
      <c r="NLA44" s="1065" t="s">
        <v>430</v>
      </c>
      <c r="NLB44" s="1065" t="s">
        <v>430</v>
      </c>
      <c r="NLC44" s="1065" t="s">
        <v>430</v>
      </c>
      <c r="NLD44" s="1065" t="s">
        <v>430</v>
      </c>
      <c r="NLE44" s="1065" t="s">
        <v>430</v>
      </c>
      <c r="NLF44" s="1065" t="s">
        <v>430</v>
      </c>
      <c r="NLG44" s="1065" t="s">
        <v>430</v>
      </c>
      <c r="NLH44" s="1065" t="s">
        <v>430</v>
      </c>
      <c r="NLI44" s="1065" t="s">
        <v>430</v>
      </c>
      <c r="NLJ44" s="1065" t="s">
        <v>430</v>
      </c>
      <c r="NLK44" s="1065" t="s">
        <v>430</v>
      </c>
      <c r="NLL44" s="1065" t="s">
        <v>430</v>
      </c>
      <c r="NLM44" s="1065" t="s">
        <v>430</v>
      </c>
      <c r="NLN44" s="1065" t="s">
        <v>430</v>
      </c>
      <c r="NLO44" s="1065" t="s">
        <v>430</v>
      </c>
      <c r="NLP44" s="1065" t="s">
        <v>430</v>
      </c>
      <c r="NLQ44" s="1065" t="s">
        <v>430</v>
      </c>
      <c r="NLR44" s="1065" t="s">
        <v>430</v>
      </c>
      <c r="NLS44" s="1065" t="s">
        <v>430</v>
      </c>
      <c r="NLT44" s="1065" t="s">
        <v>430</v>
      </c>
      <c r="NLU44" s="1065" t="s">
        <v>430</v>
      </c>
      <c r="NLV44" s="1065" t="s">
        <v>430</v>
      </c>
      <c r="NLW44" s="1065" t="s">
        <v>430</v>
      </c>
      <c r="NLX44" s="1065" t="s">
        <v>430</v>
      </c>
      <c r="NLY44" s="1065" t="s">
        <v>430</v>
      </c>
      <c r="NLZ44" s="1065" t="s">
        <v>430</v>
      </c>
      <c r="NMA44" s="1065" t="s">
        <v>430</v>
      </c>
      <c r="NMB44" s="1065" t="s">
        <v>430</v>
      </c>
      <c r="NMC44" s="1065" t="s">
        <v>430</v>
      </c>
      <c r="NMD44" s="1065" t="s">
        <v>430</v>
      </c>
      <c r="NME44" s="1065" t="s">
        <v>430</v>
      </c>
      <c r="NMF44" s="1065" t="s">
        <v>430</v>
      </c>
      <c r="NMG44" s="1065" t="s">
        <v>430</v>
      </c>
      <c r="NMH44" s="1065" t="s">
        <v>430</v>
      </c>
      <c r="NMI44" s="1065" t="s">
        <v>430</v>
      </c>
      <c r="NMJ44" s="1065" t="s">
        <v>430</v>
      </c>
      <c r="NMK44" s="1065" t="s">
        <v>430</v>
      </c>
      <c r="NML44" s="1065" t="s">
        <v>430</v>
      </c>
      <c r="NMM44" s="1065" t="s">
        <v>430</v>
      </c>
      <c r="NMN44" s="1065" t="s">
        <v>430</v>
      </c>
      <c r="NMO44" s="1065" t="s">
        <v>430</v>
      </c>
      <c r="NMP44" s="1065" t="s">
        <v>430</v>
      </c>
      <c r="NMQ44" s="1065" t="s">
        <v>430</v>
      </c>
      <c r="NMR44" s="1065" t="s">
        <v>430</v>
      </c>
      <c r="NMS44" s="1065" t="s">
        <v>430</v>
      </c>
      <c r="NMT44" s="1065" t="s">
        <v>430</v>
      </c>
      <c r="NMU44" s="1065" t="s">
        <v>430</v>
      </c>
      <c r="NMV44" s="1065" t="s">
        <v>430</v>
      </c>
      <c r="NMW44" s="1065" t="s">
        <v>430</v>
      </c>
      <c r="NMX44" s="1065" t="s">
        <v>430</v>
      </c>
      <c r="NMY44" s="1065" t="s">
        <v>430</v>
      </c>
      <c r="NMZ44" s="1065" t="s">
        <v>430</v>
      </c>
      <c r="NNA44" s="1065" t="s">
        <v>430</v>
      </c>
      <c r="NNB44" s="1065" t="s">
        <v>430</v>
      </c>
      <c r="NNC44" s="1065" t="s">
        <v>430</v>
      </c>
      <c r="NND44" s="1065" t="s">
        <v>430</v>
      </c>
      <c r="NNE44" s="1065" t="s">
        <v>430</v>
      </c>
      <c r="NNF44" s="1065" t="s">
        <v>430</v>
      </c>
      <c r="NNG44" s="1065" t="s">
        <v>430</v>
      </c>
      <c r="NNH44" s="1065" t="s">
        <v>430</v>
      </c>
      <c r="NNI44" s="1065" t="s">
        <v>430</v>
      </c>
      <c r="NNJ44" s="1065" t="s">
        <v>430</v>
      </c>
      <c r="NNK44" s="1065" t="s">
        <v>430</v>
      </c>
      <c r="NNL44" s="1065" t="s">
        <v>430</v>
      </c>
      <c r="NNM44" s="1065" t="s">
        <v>430</v>
      </c>
      <c r="NNN44" s="1065" t="s">
        <v>430</v>
      </c>
      <c r="NNO44" s="1065" t="s">
        <v>430</v>
      </c>
      <c r="NNP44" s="1065" t="s">
        <v>430</v>
      </c>
      <c r="NNQ44" s="1065" t="s">
        <v>430</v>
      </c>
      <c r="NNR44" s="1065" t="s">
        <v>430</v>
      </c>
      <c r="NNS44" s="1065" t="s">
        <v>430</v>
      </c>
      <c r="NNT44" s="1065" t="s">
        <v>430</v>
      </c>
      <c r="NNU44" s="1065" t="s">
        <v>430</v>
      </c>
      <c r="NNV44" s="1065" t="s">
        <v>430</v>
      </c>
      <c r="NNW44" s="1065" t="s">
        <v>430</v>
      </c>
      <c r="NNX44" s="1065" t="s">
        <v>430</v>
      </c>
      <c r="NNY44" s="1065" t="s">
        <v>430</v>
      </c>
      <c r="NNZ44" s="1065" t="s">
        <v>430</v>
      </c>
      <c r="NOA44" s="1065" t="s">
        <v>430</v>
      </c>
      <c r="NOB44" s="1065" t="s">
        <v>430</v>
      </c>
      <c r="NOC44" s="1065" t="s">
        <v>430</v>
      </c>
      <c r="NOD44" s="1065" t="s">
        <v>430</v>
      </c>
      <c r="NOE44" s="1065" t="s">
        <v>430</v>
      </c>
      <c r="NOF44" s="1065" t="s">
        <v>430</v>
      </c>
      <c r="NOG44" s="1065" t="s">
        <v>430</v>
      </c>
      <c r="NOH44" s="1065" t="s">
        <v>430</v>
      </c>
      <c r="NOI44" s="1065" t="s">
        <v>430</v>
      </c>
      <c r="NOJ44" s="1065" t="s">
        <v>430</v>
      </c>
      <c r="NOK44" s="1065" t="s">
        <v>430</v>
      </c>
      <c r="NOL44" s="1065" t="s">
        <v>430</v>
      </c>
      <c r="NOM44" s="1065" t="s">
        <v>430</v>
      </c>
      <c r="NON44" s="1065" t="s">
        <v>430</v>
      </c>
      <c r="NOO44" s="1065" t="s">
        <v>430</v>
      </c>
      <c r="NOP44" s="1065" t="s">
        <v>430</v>
      </c>
      <c r="NOQ44" s="1065" t="s">
        <v>430</v>
      </c>
      <c r="NOR44" s="1065" t="s">
        <v>430</v>
      </c>
      <c r="NOS44" s="1065" t="s">
        <v>430</v>
      </c>
      <c r="NOT44" s="1065" t="s">
        <v>430</v>
      </c>
      <c r="NOU44" s="1065" t="s">
        <v>430</v>
      </c>
      <c r="NOV44" s="1065" t="s">
        <v>430</v>
      </c>
      <c r="NOW44" s="1065" t="s">
        <v>430</v>
      </c>
      <c r="NOX44" s="1065" t="s">
        <v>430</v>
      </c>
      <c r="NOY44" s="1065" t="s">
        <v>430</v>
      </c>
      <c r="NOZ44" s="1065" t="s">
        <v>430</v>
      </c>
      <c r="NPA44" s="1065" t="s">
        <v>430</v>
      </c>
      <c r="NPB44" s="1065" t="s">
        <v>430</v>
      </c>
      <c r="NPC44" s="1065" t="s">
        <v>430</v>
      </c>
      <c r="NPD44" s="1065" t="s">
        <v>430</v>
      </c>
      <c r="NPE44" s="1065" t="s">
        <v>430</v>
      </c>
      <c r="NPF44" s="1065" t="s">
        <v>430</v>
      </c>
      <c r="NPG44" s="1065" t="s">
        <v>430</v>
      </c>
      <c r="NPH44" s="1065" t="s">
        <v>430</v>
      </c>
      <c r="NPI44" s="1065" t="s">
        <v>430</v>
      </c>
      <c r="NPJ44" s="1065" t="s">
        <v>430</v>
      </c>
      <c r="NPK44" s="1065" t="s">
        <v>430</v>
      </c>
      <c r="NPL44" s="1065" t="s">
        <v>430</v>
      </c>
      <c r="NPM44" s="1065" t="s">
        <v>430</v>
      </c>
      <c r="NPN44" s="1065" t="s">
        <v>430</v>
      </c>
      <c r="NPO44" s="1065" t="s">
        <v>430</v>
      </c>
      <c r="NPP44" s="1065" t="s">
        <v>430</v>
      </c>
      <c r="NPQ44" s="1065" t="s">
        <v>430</v>
      </c>
      <c r="NPR44" s="1065" t="s">
        <v>430</v>
      </c>
      <c r="NPS44" s="1065" t="s">
        <v>430</v>
      </c>
      <c r="NPT44" s="1065" t="s">
        <v>430</v>
      </c>
      <c r="NPU44" s="1065" t="s">
        <v>430</v>
      </c>
      <c r="NPV44" s="1065" t="s">
        <v>430</v>
      </c>
      <c r="NPW44" s="1065" t="s">
        <v>430</v>
      </c>
      <c r="NPX44" s="1065" t="s">
        <v>430</v>
      </c>
      <c r="NPY44" s="1065" t="s">
        <v>430</v>
      </c>
      <c r="NPZ44" s="1065" t="s">
        <v>430</v>
      </c>
      <c r="NQA44" s="1065" t="s">
        <v>430</v>
      </c>
      <c r="NQB44" s="1065" t="s">
        <v>430</v>
      </c>
      <c r="NQC44" s="1065" t="s">
        <v>430</v>
      </c>
      <c r="NQD44" s="1065" t="s">
        <v>430</v>
      </c>
      <c r="NQE44" s="1065" t="s">
        <v>430</v>
      </c>
      <c r="NQF44" s="1065" t="s">
        <v>430</v>
      </c>
      <c r="NQG44" s="1065" t="s">
        <v>430</v>
      </c>
      <c r="NQH44" s="1065" t="s">
        <v>430</v>
      </c>
      <c r="NQI44" s="1065" t="s">
        <v>430</v>
      </c>
      <c r="NQJ44" s="1065" t="s">
        <v>430</v>
      </c>
      <c r="NQK44" s="1065" t="s">
        <v>430</v>
      </c>
      <c r="NQL44" s="1065" t="s">
        <v>430</v>
      </c>
      <c r="NQM44" s="1065" t="s">
        <v>430</v>
      </c>
      <c r="NQN44" s="1065" t="s">
        <v>430</v>
      </c>
      <c r="NQO44" s="1065" t="s">
        <v>430</v>
      </c>
      <c r="NQP44" s="1065" t="s">
        <v>430</v>
      </c>
      <c r="NQQ44" s="1065" t="s">
        <v>430</v>
      </c>
      <c r="NQR44" s="1065" t="s">
        <v>430</v>
      </c>
      <c r="NQS44" s="1065" t="s">
        <v>430</v>
      </c>
      <c r="NQT44" s="1065" t="s">
        <v>430</v>
      </c>
      <c r="NQU44" s="1065" t="s">
        <v>430</v>
      </c>
      <c r="NQV44" s="1065" t="s">
        <v>430</v>
      </c>
      <c r="NQW44" s="1065" t="s">
        <v>430</v>
      </c>
      <c r="NQX44" s="1065" t="s">
        <v>430</v>
      </c>
      <c r="NQY44" s="1065" t="s">
        <v>430</v>
      </c>
      <c r="NQZ44" s="1065" t="s">
        <v>430</v>
      </c>
      <c r="NRA44" s="1065" t="s">
        <v>430</v>
      </c>
      <c r="NRB44" s="1065" t="s">
        <v>430</v>
      </c>
      <c r="NRC44" s="1065" t="s">
        <v>430</v>
      </c>
      <c r="NRD44" s="1065" t="s">
        <v>430</v>
      </c>
      <c r="NRE44" s="1065" t="s">
        <v>430</v>
      </c>
      <c r="NRF44" s="1065" t="s">
        <v>430</v>
      </c>
      <c r="NRG44" s="1065" t="s">
        <v>430</v>
      </c>
      <c r="NRH44" s="1065" t="s">
        <v>430</v>
      </c>
      <c r="NRI44" s="1065" t="s">
        <v>430</v>
      </c>
      <c r="NRJ44" s="1065" t="s">
        <v>430</v>
      </c>
      <c r="NRK44" s="1065" t="s">
        <v>430</v>
      </c>
      <c r="NRL44" s="1065" t="s">
        <v>430</v>
      </c>
      <c r="NRM44" s="1065" t="s">
        <v>430</v>
      </c>
      <c r="NRN44" s="1065" t="s">
        <v>430</v>
      </c>
      <c r="NRO44" s="1065" t="s">
        <v>430</v>
      </c>
      <c r="NRP44" s="1065" t="s">
        <v>430</v>
      </c>
      <c r="NRQ44" s="1065" t="s">
        <v>430</v>
      </c>
      <c r="NRR44" s="1065" t="s">
        <v>430</v>
      </c>
      <c r="NRS44" s="1065" t="s">
        <v>430</v>
      </c>
      <c r="NRT44" s="1065" t="s">
        <v>430</v>
      </c>
      <c r="NRU44" s="1065" t="s">
        <v>430</v>
      </c>
      <c r="NRV44" s="1065" t="s">
        <v>430</v>
      </c>
      <c r="NRW44" s="1065" t="s">
        <v>430</v>
      </c>
      <c r="NRX44" s="1065" t="s">
        <v>430</v>
      </c>
      <c r="NRY44" s="1065" t="s">
        <v>430</v>
      </c>
      <c r="NRZ44" s="1065" t="s">
        <v>430</v>
      </c>
      <c r="NSA44" s="1065" t="s">
        <v>430</v>
      </c>
      <c r="NSB44" s="1065" t="s">
        <v>430</v>
      </c>
      <c r="NSC44" s="1065" t="s">
        <v>430</v>
      </c>
      <c r="NSD44" s="1065" t="s">
        <v>430</v>
      </c>
      <c r="NSE44" s="1065" t="s">
        <v>430</v>
      </c>
      <c r="NSF44" s="1065" t="s">
        <v>430</v>
      </c>
      <c r="NSG44" s="1065" t="s">
        <v>430</v>
      </c>
      <c r="NSH44" s="1065" t="s">
        <v>430</v>
      </c>
      <c r="NSI44" s="1065" t="s">
        <v>430</v>
      </c>
      <c r="NSJ44" s="1065" t="s">
        <v>430</v>
      </c>
      <c r="NSK44" s="1065" t="s">
        <v>430</v>
      </c>
      <c r="NSL44" s="1065" t="s">
        <v>430</v>
      </c>
      <c r="NSM44" s="1065" t="s">
        <v>430</v>
      </c>
      <c r="NSN44" s="1065" t="s">
        <v>430</v>
      </c>
      <c r="NSO44" s="1065" t="s">
        <v>430</v>
      </c>
      <c r="NSP44" s="1065" t="s">
        <v>430</v>
      </c>
      <c r="NSQ44" s="1065" t="s">
        <v>430</v>
      </c>
      <c r="NSR44" s="1065" t="s">
        <v>430</v>
      </c>
      <c r="NSS44" s="1065" t="s">
        <v>430</v>
      </c>
      <c r="NST44" s="1065" t="s">
        <v>430</v>
      </c>
      <c r="NSU44" s="1065" t="s">
        <v>430</v>
      </c>
      <c r="NSV44" s="1065" t="s">
        <v>430</v>
      </c>
      <c r="NSW44" s="1065" t="s">
        <v>430</v>
      </c>
      <c r="NSX44" s="1065" t="s">
        <v>430</v>
      </c>
      <c r="NSY44" s="1065" t="s">
        <v>430</v>
      </c>
      <c r="NSZ44" s="1065" t="s">
        <v>430</v>
      </c>
      <c r="NTA44" s="1065" t="s">
        <v>430</v>
      </c>
      <c r="NTB44" s="1065" t="s">
        <v>430</v>
      </c>
      <c r="NTC44" s="1065" t="s">
        <v>430</v>
      </c>
      <c r="NTD44" s="1065" t="s">
        <v>430</v>
      </c>
      <c r="NTE44" s="1065" t="s">
        <v>430</v>
      </c>
      <c r="NTF44" s="1065" t="s">
        <v>430</v>
      </c>
      <c r="NTG44" s="1065" t="s">
        <v>430</v>
      </c>
      <c r="NTH44" s="1065" t="s">
        <v>430</v>
      </c>
      <c r="NTI44" s="1065" t="s">
        <v>430</v>
      </c>
      <c r="NTJ44" s="1065" t="s">
        <v>430</v>
      </c>
      <c r="NTK44" s="1065" t="s">
        <v>430</v>
      </c>
      <c r="NTL44" s="1065" t="s">
        <v>430</v>
      </c>
      <c r="NTM44" s="1065" t="s">
        <v>430</v>
      </c>
      <c r="NTN44" s="1065" t="s">
        <v>430</v>
      </c>
      <c r="NTO44" s="1065" t="s">
        <v>430</v>
      </c>
      <c r="NTP44" s="1065" t="s">
        <v>430</v>
      </c>
      <c r="NTQ44" s="1065" t="s">
        <v>430</v>
      </c>
      <c r="NTR44" s="1065" t="s">
        <v>430</v>
      </c>
      <c r="NTS44" s="1065" t="s">
        <v>430</v>
      </c>
      <c r="NTT44" s="1065" t="s">
        <v>430</v>
      </c>
      <c r="NTU44" s="1065" t="s">
        <v>430</v>
      </c>
      <c r="NTV44" s="1065" t="s">
        <v>430</v>
      </c>
      <c r="NTW44" s="1065" t="s">
        <v>430</v>
      </c>
      <c r="NTX44" s="1065" t="s">
        <v>430</v>
      </c>
      <c r="NTY44" s="1065" t="s">
        <v>430</v>
      </c>
      <c r="NTZ44" s="1065" t="s">
        <v>430</v>
      </c>
      <c r="NUA44" s="1065" t="s">
        <v>430</v>
      </c>
      <c r="NUB44" s="1065" t="s">
        <v>430</v>
      </c>
      <c r="NUC44" s="1065" t="s">
        <v>430</v>
      </c>
      <c r="NUD44" s="1065" t="s">
        <v>430</v>
      </c>
      <c r="NUE44" s="1065" t="s">
        <v>430</v>
      </c>
      <c r="NUF44" s="1065" t="s">
        <v>430</v>
      </c>
      <c r="NUG44" s="1065" t="s">
        <v>430</v>
      </c>
      <c r="NUH44" s="1065" t="s">
        <v>430</v>
      </c>
      <c r="NUI44" s="1065" t="s">
        <v>430</v>
      </c>
      <c r="NUJ44" s="1065" t="s">
        <v>430</v>
      </c>
      <c r="NUK44" s="1065" t="s">
        <v>430</v>
      </c>
      <c r="NUL44" s="1065" t="s">
        <v>430</v>
      </c>
      <c r="NUM44" s="1065" t="s">
        <v>430</v>
      </c>
      <c r="NUN44" s="1065" t="s">
        <v>430</v>
      </c>
      <c r="NUO44" s="1065" t="s">
        <v>430</v>
      </c>
      <c r="NUP44" s="1065" t="s">
        <v>430</v>
      </c>
      <c r="NUQ44" s="1065" t="s">
        <v>430</v>
      </c>
      <c r="NUR44" s="1065" t="s">
        <v>430</v>
      </c>
      <c r="NUS44" s="1065" t="s">
        <v>430</v>
      </c>
      <c r="NUT44" s="1065" t="s">
        <v>430</v>
      </c>
      <c r="NUU44" s="1065" t="s">
        <v>430</v>
      </c>
      <c r="NUV44" s="1065" t="s">
        <v>430</v>
      </c>
      <c r="NUW44" s="1065" t="s">
        <v>430</v>
      </c>
      <c r="NUX44" s="1065" t="s">
        <v>430</v>
      </c>
      <c r="NUY44" s="1065" t="s">
        <v>430</v>
      </c>
      <c r="NUZ44" s="1065" t="s">
        <v>430</v>
      </c>
      <c r="NVA44" s="1065" t="s">
        <v>430</v>
      </c>
      <c r="NVB44" s="1065" t="s">
        <v>430</v>
      </c>
      <c r="NVC44" s="1065" t="s">
        <v>430</v>
      </c>
      <c r="NVD44" s="1065" t="s">
        <v>430</v>
      </c>
      <c r="NVE44" s="1065" t="s">
        <v>430</v>
      </c>
      <c r="NVF44" s="1065" t="s">
        <v>430</v>
      </c>
      <c r="NVG44" s="1065" t="s">
        <v>430</v>
      </c>
      <c r="NVH44" s="1065" t="s">
        <v>430</v>
      </c>
      <c r="NVI44" s="1065" t="s">
        <v>430</v>
      </c>
      <c r="NVJ44" s="1065" t="s">
        <v>430</v>
      </c>
      <c r="NVK44" s="1065" t="s">
        <v>430</v>
      </c>
      <c r="NVL44" s="1065" t="s">
        <v>430</v>
      </c>
      <c r="NVM44" s="1065" t="s">
        <v>430</v>
      </c>
      <c r="NVN44" s="1065" t="s">
        <v>430</v>
      </c>
      <c r="NVO44" s="1065" t="s">
        <v>430</v>
      </c>
      <c r="NVP44" s="1065" t="s">
        <v>430</v>
      </c>
      <c r="NVQ44" s="1065" t="s">
        <v>430</v>
      </c>
      <c r="NVR44" s="1065" t="s">
        <v>430</v>
      </c>
      <c r="NVS44" s="1065" t="s">
        <v>430</v>
      </c>
      <c r="NVT44" s="1065" t="s">
        <v>430</v>
      </c>
      <c r="NVU44" s="1065" t="s">
        <v>430</v>
      </c>
      <c r="NVV44" s="1065" t="s">
        <v>430</v>
      </c>
      <c r="NVW44" s="1065" t="s">
        <v>430</v>
      </c>
      <c r="NVX44" s="1065" t="s">
        <v>430</v>
      </c>
      <c r="NVY44" s="1065" t="s">
        <v>430</v>
      </c>
      <c r="NVZ44" s="1065" t="s">
        <v>430</v>
      </c>
      <c r="NWA44" s="1065" t="s">
        <v>430</v>
      </c>
      <c r="NWB44" s="1065" t="s">
        <v>430</v>
      </c>
      <c r="NWC44" s="1065" t="s">
        <v>430</v>
      </c>
      <c r="NWD44" s="1065" t="s">
        <v>430</v>
      </c>
      <c r="NWE44" s="1065" t="s">
        <v>430</v>
      </c>
      <c r="NWF44" s="1065" t="s">
        <v>430</v>
      </c>
      <c r="NWG44" s="1065" t="s">
        <v>430</v>
      </c>
      <c r="NWH44" s="1065" t="s">
        <v>430</v>
      </c>
      <c r="NWI44" s="1065" t="s">
        <v>430</v>
      </c>
      <c r="NWJ44" s="1065" t="s">
        <v>430</v>
      </c>
      <c r="NWK44" s="1065" t="s">
        <v>430</v>
      </c>
      <c r="NWL44" s="1065" t="s">
        <v>430</v>
      </c>
      <c r="NWM44" s="1065" t="s">
        <v>430</v>
      </c>
      <c r="NWN44" s="1065" t="s">
        <v>430</v>
      </c>
      <c r="NWO44" s="1065" t="s">
        <v>430</v>
      </c>
      <c r="NWP44" s="1065" t="s">
        <v>430</v>
      </c>
      <c r="NWQ44" s="1065" t="s">
        <v>430</v>
      </c>
      <c r="NWR44" s="1065" t="s">
        <v>430</v>
      </c>
      <c r="NWS44" s="1065" t="s">
        <v>430</v>
      </c>
      <c r="NWT44" s="1065" t="s">
        <v>430</v>
      </c>
      <c r="NWU44" s="1065" t="s">
        <v>430</v>
      </c>
      <c r="NWV44" s="1065" t="s">
        <v>430</v>
      </c>
      <c r="NWW44" s="1065" t="s">
        <v>430</v>
      </c>
      <c r="NWX44" s="1065" t="s">
        <v>430</v>
      </c>
      <c r="NWY44" s="1065" t="s">
        <v>430</v>
      </c>
      <c r="NWZ44" s="1065" t="s">
        <v>430</v>
      </c>
      <c r="NXA44" s="1065" t="s">
        <v>430</v>
      </c>
      <c r="NXB44" s="1065" t="s">
        <v>430</v>
      </c>
      <c r="NXC44" s="1065" t="s">
        <v>430</v>
      </c>
      <c r="NXD44" s="1065" t="s">
        <v>430</v>
      </c>
      <c r="NXE44" s="1065" t="s">
        <v>430</v>
      </c>
      <c r="NXF44" s="1065" t="s">
        <v>430</v>
      </c>
      <c r="NXG44" s="1065" t="s">
        <v>430</v>
      </c>
      <c r="NXH44" s="1065" t="s">
        <v>430</v>
      </c>
      <c r="NXI44" s="1065" t="s">
        <v>430</v>
      </c>
      <c r="NXJ44" s="1065" t="s">
        <v>430</v>
      </c>
      <c r="NXK44" s="1065" t="s">
        <v>430</v>
      </c>
      <c r="NXL44" s="1065" t="s">
        <v>430</v>
      </c>
      <c r="NXM44" s="1065" t="s">
        <v>430</v>
      </c>
      <c r="NXN44" s="1065" t="s">
        <v>430</v>
      </c>
      <c r="NXO44" s="1065" t="s">
        <v>430</v>
      </c>
      <c r="NXP44" s="1065" t="s">
        <v>430</v>
      </c>
      <c r="NXQ44" s="1065" t="s">
        <v>430</v>
      </c>
      <c r="NXR44" s="1065" t="s">
        <v>430</v>
      </c>
      <c r="NXS44" s="1065" t="s">
        <v>430</v>
      </c>
      <c r="NXT44" s="1065" t="s">
        <v>430</v>
      </c>
      <c r="NXU44" s="1065" t="s">
        <v>430</v>
      </c>
      <c r="NXV44" s="1065" t="s">
        <v>430</v>
      </c>
      <c r="NXW44" s="1065" t="s">
        <v>430</v>
      </c>
      <c r="NXX44" s="1065" t="s">
        <v>430</v>
      </c>
      <c r="NXY44" s="1065" t="s">
        <v>430</v>
      </c>
      <c r="NXZ44" s="1065" t="s">
        <v>430</v>
      </c>
      <c r="NYA44" s="1065" t="s">
        <v>430</v>
      </c>
      <c r="NYB44" s="1065" t="s">
        <v>430</v>
      </c>
      <c r="NYC44" s="1065" t="s">
        <v>430</v>
      </c>
      <c r="NYD44" s="1065" t="s">
        <v>430</v>
      </c>
      <c r="NYE44" s="1065" t="s">
        <v>430</v>
      </c>
      <c r="NYF44" s="1065" t="s">
        <v>430</v>
      </c>
      <c r="NYG44" s="1065" t="s">
        <v>430</v>
      </c>
      <c r="NYH44" s="1065" t="s">
        <v>430</v>
      </c>
      <c r="NYI44" s="1065" t="s">
        <v>430</v>
      </c>
      <c r="NYJ44" s="1065" t="s">
        <v>430</v>
      </c>
      <c r="NYK44" s="1065" t="s">
        <v>430</v>
      </c>
      <c r="NYL44" s="1065" t="s">
        <v>430</v>
      </c>
      <c r="NYM44" s="1065" t="s">
        <v>430</v>
      </c>
      <c r="NYN44" s="1065" t="s">
        <v>430</v>
      </c>
      <c r="NYO44" s="1065" t="s">
        <v>430</v>
      </c>
      <c r="NYP44" s="1065" t="s">
        <v>430</v>
      </c>
      <c r="NYQ44" s="1065" t="s">
        <v>430</v>
      </c>
      <c r="NYR44" s="1065" t="s">
        <v>430</v>
      </c>
      <c r="NYS44" s="1065" t="s">
        <v>430</v>
      </c>
      <c r="NYT44" s="1065" t="s">
        <v>430</v>
      </c>
      <c r="NYU44" s="1065" t="s">
        <v>430</v>
      </c>
      <c r="NYV44" s="1065" t="s">
        <v>430</v>
      </c>
      <c r="NYW44" s="1065" t="s">
        <v>430</v>
      </c>
      <c r="NYX44" s="1065" t="s">
        <v>430</v>
      </c>
      <c r="NYY44" s="1065" t="s">
        <v>430</v>
      </c>
      <c r="NYZ44" s="1065" t="s">
        <v>430</v>
      </c>
      <c r="NZA44" s="1065" t="s">
        <v>430</v>
      </c>
      <c r="NZB44" s="1065" t="s">
        <v>430</v>
      </c>
      <c r="NZC44" s="1065" t="s">
        <v>430</v>
      </c>
      <c r="NZD44" s="1065" t="s">
        <v>430</v>
      </c>
      <c r="NZE44" s="1065" t="s">
        <v>430</v>
      </c>
      <c r="NZF44" s="1065" t="s">
        <v>430</v>
      </c>
      <c r="NZG44" s="1065" t="s">
        <v>430</v>
      </c>
      <c r="NZH44" s="1065" t="s">
        <v>430</v>
      </c>
      <c r="NZI44" s="1065" t="s">
        <v>430</v>
      </c>
      <c r="NZJ44" s="1065" t="s">
        <v>430</v>
      </c>
      <c r="NZK44" s="1065" t="s">
        <v>430</v>
      </c>
      <c r="NZL44" s="1065" t="s">
        <v>430</v>
      </c>
      <c r="NZM44" s="1065" t="s">
        <v>430</v>
      </c>
      <c r="NZN44" s="1065" t="s">
        <v>430</v>
      </c>
      <c r="NZO44" s="1065" t="s">
        <v>430</v>
      </c>
      <c r="NZP44" s="1065" t="s">
        <v>430</v>
      </c>
      <c r="NZQ44" s="1065" t="s">
        <v>430</v>
      </c>
      <c r="NZR44" s="1065" t="s">
        <v>430</v>
      </c>
      <c r="NZS44" s="1065" t="s">
        <v>430</v>
      </c>
      <c r="NZT44" s="1065" t="s">
        <v>430</v>
      </c>
      <c r="NZU44" s="1065" t="s">
        <v>430</v>
      </c>
      <c r="NZV44" s="1065" t="s">
        <v>430</v>
      </c>
      <c r="NZW44" s="1065" t="s">
        <v>430</v>
      </c>
      <c r="NZX44" s="1065" t="s">
        <v>430</v>
      </c>
      <c r="NZY44" s="1065" t="s">
        <v>430</v>
      </c>
      <c r="NZZ44" s="1065" t="s">
        <v>430</v>
      </c>
      <c r="OAA44" s="1065" t="s">
        <v>430</v>
      </c>
      <c r="OAB44" s="1065" t="s">
        <v>430</v>
      </c>
      <c r="OAC44" s="1065" t="s">
        <v>430</v>
      </c>
      <c r="OAD44" s="1065" t="s">
        <v>430</v>
      </c>
      <c r="OAE44" s="1065" t="s">
        <v>430</v>
      </c>
      <c r="OAF44" s="1065" t="s">
        <v>430</v>
      </c>
      <c r="OAG44" s="1065" t="s">
        <v>430</v>
      </c>
      <c r="OAH44" s="1065" t="s">
        <v>430</v>
      </c>
      <c r="OAI44" s="1065" t="s">
        <v>430</v>
      </c>
      <c r="OAJ44" s="1065" t="s">
        <v>430</v>
      </c>
      <c r="OAK44" s="1065" t="s">
        <v>430</v>
      </c>
      <c r="OAL44" s="1065" t="s">
        <v>430</v>
      </c>
      <c r="OAM44" s="1065" t="s">
        <v>430</v>
      </c>
      <c r="OAN44" s="1065" t="s">
        <v>430</v>
      </c>
      <c r="OAO44" s="1065" t="s">
        <v>430</v>
      </c>
      <c r="OAP44" s="1065" t="s">
        <v>430</v>
      </c>
      <c r="OAQ44" s="1065" t="s">
        <v>430</v>
      </c>
      <c r="OAR44" s="1065" t="s">
        <v>430</v>
      </c>
      <c r="OAS44" s="1065" t="s">
        <v>430</v>
      </c>
      <c r="OAT44" s="1065" t="s">
        <v>430</v>
      </c>
      <c r="OAU44" s="1065" t="s">
        <v>430</v>
      </c>
      <c r="OAV44" s="1065" t="s">
        <v>430</v>
      </c>
      <c r="OAW44" s="1065" t="s">
        <v>430</v>
      </c>
      <c r="OAX44" s="1065" t="s">
        <v>430</v>
      </c>
      <c r="OAY44" s="1065" t="s">
        <v>430</v>
      </c>
      <c r="OAZ44" s="1065" t="s">
        <v>430</v>
      </c>
      <c r="OBA44" s="1065" t="s">
        <v>430</v>
      </c>
      <c r="OBB44" s="1065" t="s">
        <v>430</v>
      </c>
      <c r="OBC44" s="1065" t="s">
        <v>430</v>
      </c>
      <c r="OBD44" s="1065" t="s">
        <v>430</v>
      </c>
      <c r="OBE44" s="1065" t="s">
        <v>430</v>
      </c>
      <c r="OBF44" s="1065" t="s">
        <v>430</v>
      </c>
      <c r="OBG44" s="1065" t="s">
        <v>430</v>
      </c>
      <c r="OBH44" s="1065" t="s">
        <v>430</v>
      </c>
      <c r="OBI44" s="1065" t="s">
        <v>430</v>
      </c>
      <c r="OBJ44" s="1065" t="s">
        <v>430</v>
      </c>
      <c r="OBK44" s="1065" t="s">
        <v>430</v>
      </c>
      <c r="OBL44" s="1065" t="s">
        <v>430</v>
      </c>
      <c r="OBM44" s="1065" t="s">
        <v>430</v>
      </c>
      <c r="OBN44" s="1065" t="s">
        <v>430</v>
      </c>
      <c r="OBO44" s="1065" t="s">
        <v>430</v>
      </c>
      <c r="OBP44" s="1065" t="s">
        <v>430</v>
      </c>
      <c r="OBQ44" s="1065" t="s">
        <v>430</v>
      </c>
      <c r="OBR44" s="1065" t="s">
        <v>430</v>
      </c>
      <c r="OBS44" s="1065" t="s">
        <v>430</v>
      </c>
      <c r="OBT44" s="1065" t="s">
        <v>430</v>
      </c>
      <c r="OBU44" s="1065" t="s">
        <v>430</v>
      </c>
      <c r="OBV44" s="1065" t="s">
        <v>430</v>
      </c>
      <c r="OBW44" s="1065" t="s">
        <v>430</v>
      </c>
      <c r="OBX44" s="1065" t="s">
        <v>430</v>
      </c>
      <c r="OBY44" s="1065" t="s">
        <v>430</v>
      </c>
      <c r="OBZ44" s="1065" t="s">
        <v>430</v>
      </c>
      <c r="OCA44" s="1065" t="s">
        <v>430</v>
      </c>
      <c r="OCB44" s="1065" t="s">
        <v>430</v>
      </c>
      <c r="OCC44" s="1065" t="s">
        <v>430</v>
      </c>
      <c r="OCD44" s="1065" t="s">
        <v>430</v>
      </c>
      <c r="OCE44" s="1065" t="s">
        <v>430</v>
      </c>
      <c r="OCF44" s="1065" t="s">
        <v>430</v>
      </c>
      <c r="OCG44" s="1065" t="s">
        <v>430</v>
      </c>
      <c r="OCH44" s="1065" t="s">
        <v>430</v>
      </c>
      <c r="OCI44" s="1065" t="s">
        <v>430</v>
      </c>
      <c r="OCJ44" s="1065" t="s">
        <v>430</v>
      </c>
      <c r="OCK44" s="1065" t="s">
        <v>430</v>
      </c>
      <c r="OCL44" s="1065" t="s">
        <v>430</v>
      </c>
      <c r="OCM44" s="1065" t="s">
        <v>430</v>
      </c>
      <c r="OCN44" s="1065" t="s">
        <v>430</v>
      </c>
      <c r="OCO44" s="1065" t="s">
        <v>430</v>
      </c>
      <c r="OCP44" s="1065" t="s">
        <v>430</v>
      </c>
      <c r="OCQ44" s="1065" t="s">
        <v>430</v>
      </c>
      <c r="OCR44" s="1065" t="s">
        <v>430</v>
      </c>
      <c r="OCS44" s="1065" t="s">
        <v>430</v>
      </c>
      <c r="OCT44" s="1065" t="s">
        <v>430</v>
      </c>
      <c r="OCU44" s="1065" t="s">
        <v>430</v>
      </c>
      <c r="OCV44" s="1065" t="s">
        <v>430</v>
      </c>
      <c r="OCW44" s="1065" t="s">
        <v>430</v>
      </c>
      <c r="OCX44" s="1065" t="s">
        <v>430</v>
      </c>
      <c r="OCY44" s="1065" t="s">
        <v>430</v>
      </c>
      <c r="OCZ44" s="1065" t="s">
        <v>430</v>
      </c>
      <c r="ODA44" s="1065" t="s">
        <v>430</v>
      </c>
      <c r="ODB44" s="1065" t="s">
        <v>430</v>
      </c>
      <c r="ODC44" s="1065" t="s">
        <v>430</v>
      </c>
      <c r="ODD44" s="1065" t="s">
        <v>430</v>
      </c>
      <c r="ODE44" s="1065" t="s">
        <v>430</v>
      </c>
      <c r="ODF44" s="1065" t="s">
        <v>430</v>
      </c>
      <c r="ODG44" s="1065" t="s">
        <v>430</v>
      </c>
      <c r="ODH44" s="1065" t="s">
        <v>430</v>
      </c>
      <c r="ODI44" s="1065" t="s">
        <v>430</v>
      </c>
      <c r="ODJ44" s="1065" t="s">
        <v>430</v>
      </c>
      <c r="ODK44" s="1065" t="s">
        <v>430</v>
      </c>
      <c r="ODL44" s="1065" t="s">
        <v>430</v>
      </c>
      <c r="ODM44" s="1065" t="s">
        <v>430</v>
      </c>
      <c r="ODN44" s="1065" t="s">
        <v>430</v>
      </c>
      <c r="ODO44" s="1065" t="s">
        <v>430</v>
      </c>
      <c r="ODP44" s="1065" t="s">
        <v>430</v>
      </c>
      <c r="ODQ44" s="1065" t="s">
        <v>430</v>
      </c>
      <c r="ODR44" s="1065" t="s">
        <v>430</v>
      </c>
      <c r="ODS44" s="1065" t="s">
        <v>430</v>
      </c>
      <c r="ODT44" s="1065" t="s">
        <v>430</v>
      </c>
      <c r="ODU44" s="1065" t="s">
        <v>430</v>
      </c>
      <c r="ODV44" s="1065" t="s">
        <v>430</v>
      </c>
      <c r="ODW44" s="1065" t="s">
        <v>430</v>
      </c>
      <c r="ODX44" s="1065" t="s">
        <v>430</v>
      </c>
      <c r="ODY44" s="1065" t="s">
        <v>430</v>
      </c>
      <c r="ODZ44" s="1065" t="s">
        <v>430</v>
      </c>
      <c r="OEA44" s="1065" t="s">
        <v>430</v>
      </c>
      <c r="OEB44" s="1065" t="s">
        <v>430</v>
      </c>
      <c r="OEC44" s="1065" t="s">
        <v>430</v>
      </c>
      <c r="OED44" s="1065" t="s">
        <v>430</v>
      </c>
      <c r="OEE44" s="1065" t="s">
        <v>430</v>
      </c>
      <c r="OEF44" s="1065" t="s">
        <v>430</v>
      </c>
      <c r="OEG44" s="1065" t="s">
        <v>430</v>
      </c>
      <c r="OEH44" s="1065" t="s">
        <v>430</v>
      </c>
      <c r="OEI44" s="1065" t="s">
        <v>430</v>
      </c>
      <c r="OEJ44" s="1065" t="s">
        <v>430</v>
      </c>
      <c r="OEK44" s="1065" t="s">
        <v>430</v>
      </c>
      <c r="OEL44" s="1065" t="s">
        <v>430</v>
      </c>
      <c r="OEM44" s="1065" t="s">
        <v>430</v>
      </c>
      <c r="OEN44" s="1065" t="s">
        <v>430</v>
      </c>
      <c r="OEO44" s="1065" t="s">
        <v>430</v>
      </c>
      <c r="OEP44" s="1065" t="s">
        <v>430</v>
      </c>
      <c r="OEQ44" s="1065" t="s">
        <v>430</v>
      </c>
      <c r="OER44" s="1065" t="s">
        <v>430</v>
      </c>
      <c r="OES44" s="1065" t="s">
        <v>430</v>
      </c>
      <c r="OET44" s="1065" t="s">
        <v>430</v>
      </c>
      <c r="OEU44" s="1065" t="s">
        <v>430</v>
      </c>
      <c r="OEV44" s="1065" t="s">
        <v>430</v>
      </c>
      <c r="OEW44" s="1065" t="s">
        <v>430</v>
      </c>
      <c r="OEX44" s="1065" t="s">
        <v>430</v>
      </c>
      <c r="OEY44" s="1065" t="s">
        <v>430</v>
      </c>
      <c r="OEZ44" s="1065" t="s">
        <v>430</v>
      </c>
      <c r="OFA44" s="1065" t="s">
        <v>430</v>
      </c>
      <c r="OFB44" s="1065" t="s">
        <v>430</v>
      </c>
      <c r="OFC44" s="1065" t="s">
        <v>430</v>
      </c>
      <c r="OFD44" s="1065" t="s">
        <v>430</v>
      </c>
      <c r="OFE44" s="1065" t="s">
        <v>430</v>
      </c>
      <c r="OFF44" s="1065" t="s">
        <v>430</v>
      </c>
      <c r="OFG44" s="1065" t="s">
        <v>430</v>
      </c>
      <c r="OFH44" s="1065" t="s">
        <v>430</v>
      </c>
      <c r="OFI44" s="1065" t="s">
        <v>430</v>
      </c>
      <c r="OFJ44" s="1065" t="s">
        <v>430</v>
      </c>
      <c r="OFK44" s="1065" t="s">
        <v>430</v>
      </c>
      <c r="OFL44" s="1065" t="s">
        <v>430</v>
      </c>
      <c r="OFM44" s="1065" t="s">
        <v>430</v>
      </c>
      <c r="OFN44" s="1065" t="s">
        <v>430</v>
      </c>
      <c r="OFO44" s="1065" t="s">
        <v>430</v>
      </c>
      <c r="OFP44" s="1065" t="s">
        <v>430</v>
      </c>
      <c r="OFQ44" s="1065" t="s">
        <v>430</v>
      </c>
      <c r="OFR44" s="1065" t="s">
        <v>430</v>
      </c>
      <c r="OFS44" s="1065" t="s">
        <v>430</v>
      </c>
      <c r="OFT44" s="1065" t="s">
        <v>430</v>
      </c>
      <c r="OFU44" s="1065" t="s">
        <v>430</v>
      </c>
      <c r="OFV44" s="1065" t="s">
        <v>430</v>
      </c>
      <c r="OFW44" s="1065" t="s">
        <v>430</v>
      </c>
      <c r="OFX44" s="1065" t="s">
        <v>430</v>
      </c>
      <c r="OFY44" s="1065" t="s">
        <v>430</v>
      </c>
      <c r="OFZ44" s="1065" t="s">
        <v>430</v>
      </c>
      <c r="OGA44" s="1065" t="s">
        <v>430</v>
      </c>
      <c r="OGB44" s="1065" t="s">
        <v>430</v>
      </c>
      <c r="OGC44" s="1065" t="s">
        <v>430</v>
      </c>
      <c r="OGD44" s="1065" t="s">
        <v>430</v>
      </c>
      <c r="OGE44" s="1065" t="s">
        <v>430</v>
      </c>
      <c r="OGF44" s="1065" t="s">
        <v>430</v>
      </c>
      <c r="OGG44" s="1065" t="s">
        <v>430</v>
      </c>
      <c r="OGH44" s="1065" t="s">
        <v>430</v>
      </c>
      <c r="OGI44" s="1065" t="s">
        <v>430</v>
      </c>
      <c r="OGJ44" s="1065" t="s">
        <v>430</v>
      </c>
      <c r="OGK44" s="1065" t="s">
        <v>430</v>
      </c>
      <c r="OGL44" s="1065" t="s">
        <v>430</v>
      </c>
      <c r="OGM44" s="1065" t="s">
        <v>430</v>
      </c>
      <c r="OGN44" s="1065" t="s">
        <v>430</v>
      </c>
      <c r="OGO44" s="1065" t="s">
        <v>430</v>
      </c>
      <c r="OGP44" s="1065" t="s">
        <v>430</v>
      </c>
      <c r="OGQ44" s="1065" t="s">
        <v>430</v>
      </c>
      <c r="OGR44" s="1065" t="s">
        <v>430</v>
      </c>
      <c r="OGS44" s="1065" t="s">
        <v>430</v>
      </c>
      <c r="OGT44" s="1065" t="s">
        <v>430</v>
      </c>
      <c r="OGU44" s="1065" t="s">
        <v>430</v>
      </c>
      <c r="OGV44" s="1065" t="s">
        <v>430</v>
      </c>
      <c r="OGW44" s="1065" t="s">
        <v>430</v>
      </c>
      <c r="OGX44" s="1065" t="s">
        <v>430</v>
      </c>
      <c r="OGY44" s="1065" t="s">
        <v>430</v>
      </c>
      <c r="OGZ44" s="1065" t="s">
        <v>430</v>
      </c>
      <c r="OHA44" s="1065" t="s">
        <v>430</v>
      </c>
      <c r="OHB44" s="1065" t="s">
        <v>430</v>
      </c>
      <c r="OHC44" s="1065" t="s">
        <v>430</v>
      </c>
      <c r="OHD44" s="1065" t="s">
        <v>430</v>
      </c>
      <c r="OHE44" s="1065" t="s">
        <v>430</v>
      </c>
      <c r="OHF44" s="1065" t="s">
        <v>430</v>
      </c>
      <c r="OHG44" s="1065" t="s">
        <v>430</v>
      </c>
      <c r="OHH44" s="1065" t="s">
        <v>430</v>
      </c>
      <c r="OHI44" s="1065" t="s">
        <v>430</v>
      </c>
      <c r="OHJ44" s="1065" t="s">
        <v>430</v>
      </c>
      <c r="OHK44" s="1065" t="s">
        <v>430</v>
      </c>
      <c r="OHL44" s="1065" t="s">
        <v>430</v>
      </c>
      <c r="OHM44" s="1065" t="s">
        <v>430</v>
      </c>
      <c r="OHN44" s="1065" t="s">
        <v>430</v>
      </c>
      <c r="OHO44" s="1065" t="s">
        <v>430</v>
      </c>
      <c r="OHP44" s="1065" t="s">
        <v>430</v>
      </c>
      <c r="OHQ44" s="1065" t="s">
        <v>430</v>
      </c>
      <c r="OHR44" s="1065" t="s">
        <v>430</v>
      </c>
      <c r="OHS44" s="1065" t="s">
        <v>430</v>
      </c>
      <c r="OHT44" s="1065" t="s">
        <v>430</v>
      </c>
      <c r="OHU44" s="1065" t="s">
        <v>430</v>
      </c>
      <c r="OHV44" s="1065" t="s">
        <v>430</v>
      </c>
      <c r="OHW44" s="1065" t="s">
        <v>430</v>
      </c>
      <c r="OHX44" s="1065" t="s">
        <v>430</v>
      </c>
      <c r="OHY44" s="1065" t="s">
        <v>430</v>
      </c>
      <c r="OHZ44" s="1065" t="s">
        <v>430</v>
      </c>
      <c r="OIA44" s="1065" t="s">
        <v>430</v>
      </c>
      <c r="OIB44" s="1065" t="s">
        <v>430</v>
      </c>
      <c r="OIC44" s="1065" t="s">
        <v>430</v>
      </c>
      <c r="OID44" s="1065" t="s">
        <v>430</v>
      </c>
      <c r="OIE44" s="1065" t="s">
        <v>430</v>
      </c>
      <c r="OIF44" s="1065" t="s">
        <v>430</v>
      </c>
      <c r="OIG44" s="1065" t="s">
        <v>430</v>
      </c>
      <c r="OIH44" s="1065" t="s">
        <v>430</v>
      </c>
      <c r="OII44" s="1065" t="s">
        <v>430</v>
      </c>
      <c r="OIJ44" s="1065" t="s">
        <v>430</v>
      </c>
      <c r="OIK44" s="1065" t="s">
        <v>430</v>
      </c>
      <c r="OIL44" s="1065" t="s">
        <v>430</v>
      </c>
      <c r="OIM44" s="1065" t="s">
        <v>430</v>
      </c>
      <c r="OIN44" s="1065" t="s">
        <v>430</v>
      </c>
      <c r="OIO44" s="1065" t="s">
        <v>430</v>
      </c>
      <c r="OIP44" s="1065" t="s">
        <v>430</v>
      </c>
      <c r="OIQ44" s="1065" t="s">
        <v>430</v>
      </c>
      <c r="OIR44" s="1065" t="s">
        <v>430</v>
      </c>
      <c r="OIS44" s="1065" t="s">
        <v>430</v>
      </c>
      <c r="OIT44" s="1065" t="s">
        <v>430</v>
      </c>
      <c r="OIU44" s="1065" t="s">
        <v>430</v>
      </c>
      <c r="OIV44" s="1065" t="s">
        <v>430</v>
      </c>
      <c r="OIW44" s="1065" t="s">
        <v>430</v>
      </c>
      <c r="OIX44" s="1065" t="s">
        <v>430</v>
      </c>
      <c r="OIY44" s="1065" t="s">
        <v>430</v>
      </c>
      <c r="OIZ44" s="1065" t="s">
        <v>430</v>
      </c>
      <c r="OJA44" s="1065" t="s">
        <v>430</v>
      </c>
      <c r="OJB44" s="1065" t="s">
        <v>430</v>
      </c>
      <c r="OJC44" s="1065" t="s">
        <v>430</v>
      </c>
      <c r="OJD44" s="1065" t="s">
        <v>430</v>
      </c>
      <c r="OJE44" s="1065" t="s">
        <v>430</v>
      </c>
      <c r="OJF44" s="1065" t="s">
        <v>430</v>
      </c>
      <c r="OJG44" s="1065" t="s">
        <v>430</v>
      </c>
      <c r="OJH44" s="1065" t="s">
        <v>430</v>
      </c>
      <c r="OJI44" s="1065" t="s">
        <v>430</v>
      </c>
      <c r="OJJ44" s="1065" t="s">
        <v>430</v>
      </c>
      <c r="OJK44" s="1065" t="s">
        <v>430</v>
      </c>
      <c r="OJL44" s="1065" t="s">
        <v>430</v>
      </c>
      <c r="OJM44" s="1065" t="s">
        <v>430</v>
      </c>
      <c r="OJN44" s="1065" t="s">
        <v>430</v>
      </c>
      <c r="OJO44" s="1065" t="s">
        <v>430</v>
      </c>
      <c r="OJP44" s="1065" t="s">
        <v>430</v>
      </c>
      <c r="OJQ44" s="1065" t="s">
        <v>430</v>
      </c>
      <c r="OJR44" s="1065" t="s">
        <v>430</v>
      </c>
      <c r="OJS44" s="1065" t="s">
        <v>430</v>
      </c>
      <c r="OJT44" s="1065" t="s">
        <v>430</v>
      </c>
      <c r="OJU44" s="1065" t="s">
        <v>430</v>
      </c>
      <c r="OJV44" s="1065" t="s">
        <v>430</v>
      </c>
      <c r="OJW44" s="1065" t="s">
        <v>430</v>
      </c>
      <c r="OJX44" s="1065" t="s">
        <v>430</v>
      </c>
      <c r="OJY44" s="1065" t="s">
        <v>430</v>
      </c>
      <c r="OJZ44" s="1065" t="s">
        <v>430</v>
      </c>
      <c r="OKA44" s="1065" t="s">
        <v>430</v>
      </c>
      <c r="OKB44" s="1065" t="s">
        <v>430</v>
      </c>
      <c r="OKC44" s="1065" t="s">
        <v>430</v>
      </c>
      <c r="OKD44" s="1065" t="s">
        <v>430</v>
      </c>
      <c r="OKE44" s="1065" t="s">
        <v>430</v>
      </c>
      <c r="OKF44" s="1065" t="s">
        <v>430</v>
      </c>
      <c r="OKG44" s="1065" t="s">
        <v>430</v>
      </c>
      <c r="OKH44" s="1065" t="s">
        <v>430</v>
      </c>
      <c r="OKI44" s="1065" t="s">
        <v>430</v>
      </c>
      <c r="OKJ44" s="1065" t="s">
        <v>430</v>
      </c>
      <c r="OKK44" s="1065" t="s">
        <v>430</v>
      </c>
      <c r="OKL44" s="1065" t="s">
        <v>430</v>
      </c>
      <c r="OKM44" s="1065" t="s">
        <v>430</v>
      </c>
      <c r="OKN44" s="1065" t="s">
        <v>430</v>
      </c>
      <c r="OKO44" s="1065" t="s">
        <v>430</v>
      </c>
      <c r="OKP44" s="1065" t="s">
        <v>430</v>
      </c>
      <c r="OKQ44" s="1065" t="s">
        <v>430</v>
      </c>
      <c r="OKR44" s="1065" t="s">
        <v>430</v>
      </c>
      <c r="OKS44" s="1065" t="s">
        <v>430</v>
      </c>
      <c r="OKT44" s="1065" t="s">
        <v>430</v>
      </c>
      <c r="OKU44" s="1065" t="s">
        <v>430</v>
      </c>
      <c r="OKV44" s="1065" t="s">
        <v>430</v>
      </c>
      <c r="OKW44" s="1065" t="s">
        <v>430</v>
      </c>
      <c r="OKX44" s="1065" t="s">
        <v>430</v>
      </c>
      <c r="OKY44" s="1065" t="s">
        <v>430</v>
      </c>
      <c r="OKZ44" s="1065" t="s">
        <v>430</v>
      </c>
      <c r="OLA44" s="1065" t="s">
        <v>430</v>
      </c>
      <c r="OLB44" s="1065" t="s">
        <v>430</v>
      </c>
      <c r="OLC44" s="1065" t="s">
        <v>430</v>
      </c>
      <c r="OLD44" s="1065" t="s">
        <v>430</v>
      </c>
      <c r="OLE44" s="1065" t="s">
        <v>430</v>
      </c>
      <c r="OLF44" s="1065" t="s">
        <v>430</v>
      </c>
      <c r="OLG44" s="1065" t="s">
        <v>430</v>
      </c>
      <c r="OLH44" s="1065" t="s">
        <v>430</v>
      </c>
      <c r="OLI44" s="1065" t="s">
        <v>430</v>
      </c>
      <c r="OLJ44" s="1065" t="s">
        <v>430</v>
      </c>
      <c r="OLK44" s="1065" t="s">
        <v>430</v>
      </c>
      <c r="OLL44" s="1065" t="s">
        <v>430</v>
      </c>
      <c r="OLM44" s="1065" t="s">
        <v>430</v>
      </c>
      <c r="OLN44" s="1065" t="s">
        <v>430</v>
      </c>
      <c r="OLO44" s="1065" t="s">
        <v>430</v>
      </c>
      <c r="OLP44" s="1065" t="s">
        <v>430</v>
      </c>
      <c r="OLQ44" s="1065" t="s">
        <v>430</v>
      </c>
      <c r="OLR44" s="1065" t="s">
        <v>430</v>
      </c>
      <c r="OLS44" s="1065" t="s">
        <v>430</v>
      </c>
      <c r="OLT44" s="1065" t="s">
        <v>430</v>
      </c>
      <c r="OLU44" s="1065" t="s">
        <v>430</v>
      </c>
      <c r="OLV44" s="1065" t="s">
        <v>430</v>
      </c>
      <c r="OLW44" s="1065" t="s">
        <v>430</v>
      </c>
      <c r="OLX44" s="1065" t="s">
        <v>430</v>
      </c>
      <c r="OLY44" s="1065" t="s">
        <v>430</v>
      </c>
      <c r="OLZ44" s="1065" t="s">
        <v>430</v>
      </c>
      <c r="OMA44" s="1065" t="s">
        <v>430</v>
      </c>
      <c r="OMB44" s="1065" t="s">
        <v>430</v>
      </c>
      <c r="OMC44" s="1065" t="s">
        <v>430</v>
      </c>
      <c r="OMD44" s="1065" t="s">
        <v>430</v>
      </c>
      <c r="OME44" s="1065" t="s">
        <v>430</v>
      </c>
      <c r="OMF44" s="1065" t="s">
        <v>430</v>
      </c>
      <c r="OMG44" s="1065" t="s">
        <v>430</v>
      </c>
      <c r="OMH44" s="1065" t="s">
        <v>430</v>
      </c>
      <c r="OMI44" s="1065" t="s">
        <v>430</v>
      </c>
      <c r="OMJ44" s="1065" t="s">
        <v>430</v>
      </c>
      <c r="OMK44" s="1065" t="s">
        <v>430</v>
      </c>
      <c r="OML44" s="1065" t="s">
        <v>430</v>
      </c>
      <c r="OMM44" s="1065" t="s">
        <v>430</v>
      </c>
      <c r="OMN44" s="1065" t="s">
        <v>430</v>
      </c>
      <c r="OMO44" s="1065" t="s">
        <v>430</v>
      </c>
      <c r="OMP44" s="1065" t="s">
        <v>430</v>
      </c>
      <c r="OMQ44" s="1065" t="s">
        <v>430</v>
      </c>
      <c r="OMR44" s="1065" t="s">
        <v>430</v>
      </c>
      <c r="OMS44" s="1065" t="s">
        <v>430</v>
      </c>
      <c r="OMT44" s="1065" t="s">
        <v>430</v>
      </c>
      <c r="OMU44" s="1065" t="s">
        <v>430</v>
      </c>
      <c r="OMV44" s="1065" t="s">
        <v>430</v>
      </c>
      <c r="OMW44" s="1065" t="s">
        <v>430</v>
      </c>
      <c r="OMX44" s="1065" t="s">
        <v>430</v>
      </c>
      <c r="OMY44" s="1065" t="s">
        <v>430</v>
      </c>
      <c r="OMZ44" s="1065" t="s">
        <v>430</v>
      </c>
      <c r="ONA44" s="1065" t="s">
        <v>430</v>
      </c>
      <c r="ONB44" s="1065" t="s">
        <v>430</v>
      </c>
      <c r="ONC44" s="1065" t="s">
        <v>430</v>
      </c>
      <c r="OND44" s="1065" t="s">
        <v>430</v>
      </c>
      <c r="ONE44" s="1065" t="s">
        <v>430</v>
      </c>
      <c r="ONF44" s="1065" t="s">
        <v>430</v>
      </c>
      <c r="ONG44" s="1065" t="s">
        <v>430</v>
      </c>
      <c r="ONH44" s="1065" t="s">
        <v>430</v>
      </c>
      <c r="ONI44" s="1065" t="s">
        <v>430</v>
      </c>
      <c r="ONJ44" s="1065" t="s">
        <v>430</v>
      </c>
      <c r="ONK44" s="1065" t="s">
        <v>430</v>
      </c>
      <c r="ONL44" s="1065" t="s">
        <v>430</v>
      </c>
      <c r="ONM44" s="1065" t="s">
        <v>430</v>
      </c>
      <c r="ONN44" s="1065" t="s">
        <v>430</v>
      </c>
      <c r="ONO44" s="1065" t="s">
        <v>430</v>
      </c>
      <c r="ONP44" s="1065" t="s">
        <v>430</v>
      </c>
      <c r="ONQ44" s="1065" t="s">
        <v>430</v>
      </c>
      <c r="ONR44" s="1065" t="s">
        <v>430</v>
      </c>
      <c r="ONS44" s="1065" t="s">
        <v>430</v>
      </c>
      <c r="ONT44" s="1065" t="s">
        <v>430</v>
      </c>
      <c r="ONU44" s="1065" t="s">
        <v>430</v>
      </c>
      <c r="ONV44" s="1065" t="s">
        <v>430</v>
      </c>
      <c r="ONW44" s="1065" t="s">
        <v>430</v>
      </c>
      <c r="ONX44" s="1065" t="s">
        <v>430</v>
      </c>
      <c r="ONY44" s="1065" t="s">
        <v>430</v>
      </c>
      <c r="ONZ44" s="1065" t="s">
        <v>430</v>
      </c>
      <c r="OOA44" s="1065" t="s">
        <v>430</v>
      </c>
      <c r="OOB44" s="1065" t="s">
        <v>430</v>
      </c>
      <c r="OOC44" s="1065" t="s">
        <v>430</v>
      </c>
      <c r="OOD44" s="1065" t="s">
        <v>430</v>
      </c>
      <c r="OOE44" s="1065" t="s">
        <v>430</v>
      </c>
      <c r="OOF44" s="1065" t="s">
        <v>430</v>
      </c>
      <c r="OOG44" s="1065" t="s">
        <v>430</v>
      </c>
      <c r="OOH44" s="1065" t="s">
        <v>430</v>
      </c>
      <c r="OOI44" s="1065" t="s">
        <v>430</v>
      </c>
      <c r="OOJ44" s="1065" t="s">
        <v>430</v>
      </c>
      <c r="OOK44" s="1065" t="s">
        <v>430</v>
      </c>
      <c r="OOL44" s="1065" t="s">
        <v>430</v>
      </c>
      <c r="OOM44" s="1065" t="s">
        <v>430</v>
      </c>
      <c r="OON44" s="1065" t="s">
        <v>430</v>
      </c>
      <c r="OOO44" s="1065" t="s">
        <v>430</v>
      </c>
      <c r="OOP44" s="1065" t="s">
        <v>430</v>
      </c>
      <c r="OOQ44" s="1065" t="s">
        <v>430</v>
      </c>
      <c r="OOR44" s="1065" t="s">
        <v>430</v>
      </c>
      <c r="OOS44" s="1065" t="s">
        <v>430</v>
      </c>
      <c r="OOT44" s="1065" t="s">
        <v>430</v>
      </c>
      <c r="OOU44" s="1065" t="s">
        <v>430</v>
      </c>
      <c r="OOV44" s="1065" t="s">
        <v>430</v>
      </c>
      <c r="OOW44" s="1065" t="s">
        <v>430</v>
      </c>
      <c r="OOX44" s="1065" t="s">
        <v>430</v>
      </c>
      <c r="OOY44" s="1065" t="s">
        <v>430</v>
      </c>
      <c r="OOZ44" s="1065" t="s">
        <v>430</v>
      </c>
      <c r="OPA44" s="1065" t="s">
        <v>430</v>
      </c>
      <c r="OPB44" s="1065" t="s">
        <v>430</v>
      </c>
      <c r="OPC44" s="1065" t="s">
        <v>430</v>
      </c>
      <c r="OPD44" s="1065" t="s">
        <v>430</v>
      </c>
      <c r="OPE44" s="1065" t="s">
        <v>430</v>
      </c>
      <c r="OPF44" s="1065" t="s">
        <v>430</v>
      </c>
      <c r="OPG44" s="1065" t="s">
        <v>430</v>
      </c>
      <c r="OPH44" s="1065" t="s">
        <v>430</v>
      </c>
      <c r="OPI44" s="1065" t="s">
        <v>430</v>
      </c>
      <c r="OPJ44" s="1065" t="s">
        <v>430</v>
      </c>
      <c r="OPK44" s="1065" t="s">
        <v>430</v>
      </c>
      <c r="OPL44" s="1065" t="s">
        <v>430</v>
      </c>
      <c r="OPM44" s="1065" t="s">
        <v>430</v>
      </c>
      <c r="OPN44" s="1065" t="s">
        <v>430</v>
      </c>
      <c r="OPO44" s="1065" t="s">
        <v>430</v>
      </c>
      <c r="OPP44" s="1065" t="s">
        <v>430</v>
      </c>
      <c r="OPQ44" s="1065" t="s">
        <v>430</v>
      </c>
      <c r="OPR44" s="1065" t="s">
        <v>430</v>
      </c>
      <c r="OPS44" s="1065" t="s">
        <v>430</v>
      </c>
      <c r="OPT44" s="1065" t="s">
        <v>430</v>
      </c>
      <c r="OPU44" s="1065" t="s">
        <v>430</v>
      </c>
      <c r="OPV44" s="1065" t="s">
        <v>430</v>
      </c>
      <c r="OPW44" s="1065" t="s">
        <v>430</v>
      </c>
      <c r="OPX44" s="1065" t="s">
        <v>430</v>
      </c>
      <c r="OPY44" s="1065" t="s">
        <v>430</v>
      </c>
      <c r="OPZ44" s="1065" t="s">
        <v>430</v>
      </c>
      <c r="OQA44" s="1065" t="s">
        <v>430</v>
      </c>
      <c r="OQB44" s="1065" t="s">
        <v>430</v>
      </c>
      <c r="OQC44" s="1065" t="s">
        <v>430</v>
      </c>
      <c r="OQD44" s="1065" t="s">
        <v>430</v>
      </c>
      <c r="OQE44" s="1065" t="s">
        <v>430</v>
      </c>
      <c r="OQF44" s="1065" t="s">
        <v>430</v>
      </c>
      <c r="OQG44" s="1065" t="s">
        <v>430</v>
      </c>
      <c r="OQH44" s="1065" t="s">
        <v>430</v>
      </c>
      <c r="OQI44" s="1065" t="s">
        <v>430</v>
      </c>
      <c r="OQJ44" s="1065" t="s">
        <v>430</v>
      </c>
      <c r="OQK44" s="1065" t="s">
        <v>430</v>
      </c>
      <c r="OQL44" s="1065" t="s">
        <v>430</v>
      </c>
      <c r="OQM44" s="1065" t="s">
        <v>430</v>
      </c>
      <c r="OQN44" s="1065" t="s">
        <v>430</v>
      </c>
      <c r="OQO44" s="1065" t="s">
        <v>430</v>
      </c>
      <c r="OQP44" s="1065" t="s">
        <v>430</v>
      </c>
      <c r="OQQ44" s="1065" t="s">
        <v>430</v>
      </c>
      <c r="OQR44" s="1065" t="s">
        <v>430</v>
      </c>
      <c r="OQS44" s="1065" t="s">
        <v>430</v>
      </c>
      <c r="OQT44" s="1065" t="s">
        <v>430</v>
      </c>
      <c r="OQU44" s="1065" t="s">
        <v>430</v>
      </c>
      <c r="OQV44" s="1065" t="s">
        <v>430</v>
      </c>
      <c r="OQW44" s="1065" t="s">
        <v>430</v>
      </c>
      <c r="OQX44" s="1065" t="s">
        <v>430</v>
      </c>
      <c r="OQY44" s="1065" t="s">
        <v>430</v>
      </c>
      <c r="OQZ44" s="1065" t="s">
        <v>430</v>
      </c>
      <c r="ORA44" s="1065" t="s">
        <v>430</v>
      </c>
      <c r="ORB44" s="1065" t="s">
        <v>430</v>
      </c>
      <c r="ORC44" s="1065" t="s">
        <v>430</v>
      </c>
      <c r="ORD44" s="1065" t="s">
        <v>430</v>
      </c>
      <c r="ORE44" s="1065" t="s">
        <v>430</v>
      </c>
      <c r="ORF44" s="1065" t="s">
        <v>430</v>
      </c>
      <c r="ORG44" s="1065" t="s">
        <v>430</v>
      </c>
      <c r="ORH44" s="1065" t="s">
        <v>430</v>
      </c>
      <c r="ORI44" s="1065" t="s">
        <v>430</v>
      </c>
      <c r="ORJ44" s="1065" t="s">
        <v>430</v>
      </c>
      <c r="ORK44" s="1065" t="s">
        <v>430</v>
      </c>
      <c r="ORL44" s="1065" t="s">
        <v>430</v>
      </c>
      <c r="ORM44" s="1065" t="s">
        <v>430</v>
      </c>
      <c r="ORN44" s="1065" t="s">
        <v>430</v>
      </c>
      <c r="ORO44" s="1065" t="s">
        <v>430</v>
      </c>
      <c r="ORP44" s="1065" t="s">
        <v>430</v>
      </c>
      <c r="ORQ44" s="1065" t="s">
        <v>430</v>
      </c>
      <c r="ORR44" s="1065" t="s">
        <v>430</v>
      </c>
      <c r="ORS44" s="1065" t="s">
        <v>430</v>
      </c>
      <c r="ORT44" s="1065" t="s">
        <v>430</v>
      </c>
      <c r="ORU44" s="1065" t="s">
        <v>430</v>
      </c>
      <c r="ORV44" s="1065" t="s">
        <v>430</v>
      </c>
      <c r="ORW44" s="1065" t="s">
        <v>430</v>
      </c>
      <c r="ORX44" s="1065" t="s">
        <v>430</v>
      </c>
      <c r="ORY44" s="1065" t="s">
        <v>430</v>
      </c>
      <c r="ORZ44" s="1065" t="s">
        <v>430</v>
      </c>
      <c r="OSA44" s="1065" t="s">
        <v>430</v>
      </c>
      <c r="OSB44" s="1065" t="s">
        <v>430</v>
      </c>
      <c r="OSC44" s="1065" t="s">
        <v>430</v>
      </c>
      <c r="OSD44" s="1065" t="s">
        <v>430</v>
      </c>
      <c r="OSE44" s="1065" t="s">
        <v>430</v>
      </c>
      <c r="OSF44" s="1065" t="s">
        <v>430</v>
      </c>
      <c r="OSG44" s="1065" t="s">
        <v>430</v>
      </c>
      <c r="OSH44" s="1065" t="s">
        <v>430</v>
      </c>
      <c r="OSI44" s="1065" t="s">
        <v>430</v>
      </c>
      <c r="OSJ44" s="1065" t="s">
        <v>430</v>
      </c>
      <c r="OSK44" s="1065" t="s">
        <v>430</v>
      </c>
      <c r="OSL44" s="1065" t="s">
        <v>430</v>
      </c>
      <c r="OSM44" s="1065" t="s">
        <v>430</v>
      </c>
      <c r="OSN44" s="1065" t="s">
        <v>430</v>
      </c>
      <c r="OSO44" s="1065" t="s">
        <v>430</v>
      </c>
      <c r="OSP44" s="1065" t="s">
        <v>430</v>
      </c>
      <c r="OSQ44" s="1065" t="s">
        <v>430</v>
      </c>
      <c r="OSR44" s="1065" t="s">
        <v>430</v>
      </c>
      <c r="OSS44" s="1065" t="s">
        <v>430</v>
      </c>
      <c r="OST44" s="1065" t="s">
        <v>430</v>
      </c>
      <c r="OSU44" s="1065" t="s">
        <v>430</v>
      </c>
      <c r="OSV44" s="1065" t="s">
        <v>430</v>
      </c>
      <c r="OSW44" s="1065" t="s">
        <v>430</v>
      </c>
      <c r="OSX44" s="1065" t="s">
        <v>430</v>
      </c>
      <c r="OSY44" s="1065" t="s">
        <v>430</v>
      </c>
      <c r="OSZ44" s="1065" t="s">
        <v>430</v>
      </c>
      <c r="OTA44" s="1065" t="s">
        <v>430</v>
      </c>
      <c r="OTB44" s="1065" t="s">
        <v>430</v>
      </c>
      <c r="OTC44" s="1065" t="s">
        <v>430</v>
      </c>
      <c r="OTD44" s="1065" t="s">
        <v>430</v>
      </c>
      <c r="OTE44" s="1065" t="s">
        <v>430</v>
      </c>
      <c r="OTF44" s="1065" t="s">
        <v>430</v>
      </c>
      <c r="OTG44" s="1065" t="s">
        <v>430</v>
      </c>
      <c r="OTH44" s="1065" t="s">
        <v>430</v>
      </c>
      <c r="OTI44" s="1065" t="s">
        <v>430</v>
      </c>
      <c r="OTJ44" s="1065" t="s">
        <v>430</v>
      </c>
      <c r="OTK44" s="1065" t="s">
        <v>430</v>
      </c>
      <c r="OTL44" s="1065" t="s">
        <v>430</v>
      </c>
      <c r="OTM44" s="1065" t="s">
        <v>430</v>
      </c>
      <c r="OTN44" s="1065" t="s">
        <v>430</v>
      </c>
      <c r="OTO44" s="1065" t="s">
        <v>430</v>
      </c>
      <c r="OTP44" s="1065" t="s">
        <v>430</v>
      </c>
      <c r="OTQ44" s="1065" t="s">
        <v>430</v>
      </c>
      <c r="OTR44" s="1065" t="s">
        <v>430</v>
      </c>
      <c r="OTS44" s="1065" t="s">
        <v>430</v>
      </c>
      <c r="OTT44" s="1065" t="s">
        <v>430</v>
      </c>
      <c r="OTU44" s="1065" t="s">
        <v>430</v>
      </c>
      <c r="OTV44" s="1065" t="s">
        <v>430</v>
      </c>
      <c r="OTW44" s="1065" t="s">
        <v>430</v>
      </c>
      <c r="OTX44" s="1065" t="s">
        <v>430</v>
      </c>
      <c r="OTY44" s="1065" t="s">
        <v>430</v>
      </c>
      <c r="OTZ44" s="1065" t="s">
        <v>430</v>
      </c>
      <c r="OUA44" s="1065" t="s">
        <v>430</v>
      </c>
      <c r="OUB44" s="1065" t="s">
        <v>430</v>
      </c>
      <c r="OUC44" s="1065" t="s">
        <v>430</v>
      </c>
      <c r="OUD44" s="1065" t="s">
        <v>430</v>
      </c>
      <c r="OUE44" s="1065" t="s">
        <v>430</v>
      </c>
      <c r="OUF44" s="1065" t="s">
        <v>430</v>
      </c>
      <c r="OUG44" s="1065" t="s">
        <v>430</v>
      </c>
      <c r="OUH44" s="1065" t="s">
        <v>430</v>
      </c>
      <c r="OUI44" s="1065" t="s">
        <v>430</v>
      </c>
      <c r="OUJ44" s="1065" t="s">
        <v>430</v>
      </c>
      <c r="OUK44" s="1065" t="s">
        <v>430</v>
      </c>
      <c r="OUL44" s="1065" t="s">
        <v>430</v>
      </c>
      <c r="OUM44" s="1065" t="s">
        <v>430</v>
      </c>
      <c r="OUN44" s="1065" t="s">
        <v>430</v>
      </c>
      <c r="OUO44" s="1065" t="s">
        <v>430</v>
      </c>
      <c r="OUP44" s="1065" t="s">
        <v>430</v>
      </c>
      <c r="OUQ44" s="1065" t="s">
        <v>430</v>
      </c>
      <c r="OUR44" s="1065" t="s">
        <v>430</v>
      </c>
      <c r="OUS44" s="1065" t="s">
        <v>430</v>
      </c>
      <c r="OUT44" s="1065" t="s">
        <v>430</v>
      </c>
      <c r="OUU44" s="1065" t="s">
        <v>430</v>
      </c>
      <c r="OUV44" s="1065" t="s">
        <v>430</v>
      </c>
      <c r="OUW44" s="1065" t="s">
        <v>430</v>
      </c>
      <c r="OUX44" s="1065" t="s">
        <v>430</v>
      </c>
      <c r="OUY44" s="1065" t="s">
        <v>430</v>
      </c>
      <c r="OUZ44" s="1065" t="s">
        <v>430</v>
      </c>
      <c r="OVA44" s="1065" t="s">
        <v>430</v>
      </c>
      <c r="OVB44" s="1065" t="s">
        <v>430</v>
      </c>
      <c r="OVC44" s="1065" t="s">
        <v>430</v>
      </c>
      <c r="OVD44" s="1065" t="s">
        <v>430</v>
      </c>
      <c r="OVE44" s="1065" t="s">
        <v>430</v>
      </c>
      <c r="OVF44" s="1065" t="s">
        <v>430</v>
      </c>
      <c r="OVG44" s="1065" t="s">
        <v>430</v>
      </c>
      <c r="OVH44" s="1065" t="s">
        <v>430</v>
      </c>
      <c r="OVI44" s="1065" t="s">
        <v>430</v>
      </c>
      <c r="OVJ44" s="1065" t="s">
        <v>430</v>
      </c>
      <c r="OVK44" s="1065" t="s">
        <v>430</v>
      </c>
      <c r="OVL44" s="1065" t="s">
        <v>430</v>
      </c>
      <c r="OVM44" s="1065" t="s">
        <v>430</v>
      </c>
      <c r="OVN44" s="1065" t="s">
        <v>430</v>
      </c>
      <c r="OVO44" s="1065" t="s">
        <v>430</v>
      </c>
      <c r="OVP44" s="1065" t="s">
        <v>430</v>
      </c>
      <c r="OVQ44" s="1065" t="s">
        <v>430</v>
      </c>
      <c r="OVR44" s="1065" t="s">
        <v>430</v>
      </c>
      <c r="OVS44" s="1065" t="s">
        <v>430</v>
      </c>
      <c r="OVT44" s="1065" t="s">
        <v>430</v>
      </c>
      <c r="OVU44" s="1065" t="s">
        <v>430</v>
      </c>
      <c r="OVV44" s="1065" t="s">
        <v>430</v>
      </c>
      <c r="OVW44" s="1065" t="s">
        <v>430</v>
      </c>
      <c r="OVX44" s="1065" t="s">
        <v>430</v>
      </c>
      <c r="OVY44" s="1065" t="s">
        <v>430</v>
      </c>
      <c r="OVZ44" s="1065" t="s">
        <v>430</v>
      </c>
      <c r="OWA44" s="1065" t="s">
        <v>430</v>
      </c>
      <c r="OWB44" s="1065" t="s">
        <v>430</v>
      </c>
      <c r="OWC44" s="1065" t="s">
        <v>430</v>
      </c>
      <c r="OWD44" s="1065" t="s">
        <v>430</v>
      </c>
      <c r="OWE44" s="1065" t="s">
        <v>430</v>
      </c>
      <c r="OWF44" s="1065" t="s">
        <v>430</v>
      </c>
      <c r="OWG44" s="1065" t="s">
        <v>430</v>
      </c>
      <c r="OWH44" s="1065" t="s">
        <v>430</v>
      </c>
      <c r="OWI44" s="1065" t="s">
        <v>430</v>
      </c>
      <c r="OWJ44" s="1065" t="s">
        <v>430</v>
      </c>
      <c r="OWK44" s="1065" t="s">
        <v>430</v>
      </c>
      <c r="OWL44" s="1065" t="s">
        <v>430</v>
      </c>
      <c r="OWM44" s="1065" t="s">
        <v>430</v>
      </c>
      <c r="OWN44" s="1065" t="s">
        <v>430</v>
      </c>
      <c r="OWO44" s="1065" t="s">
        <v>430</v>
      </c>
      <c r="OWP44" s="1065" t="s">
        <v>430</v>
      </c>
      <c r="OWQ44" s="1065" t="s">
        <v>430</v>
      </c>
      <c r="OWR44" s="1065" t="s">
        <v>430</v>
      </c>
      <c r="OWS44" s="1065" t="s">
        <v>430</v>
      </c>
      <c r="OWT44" s="1065" t="s">
        <v>430</v>
      </c>
      <c r="OWU44" s="1065" t="s">
        <v>430</v>
      </c>
      <c r="OWV44" s="1065" t="s">
        <v>430</v>
      </c>
      <c r="OWW44" s="1065" t="s">
        <v>430</v>
      </c>
      <c r="OWX44" s="1065" t="s">
        <v>430</v>
      </c>
      <c r="OWY44" s="1065" t="s">
        <v>430</v>
      </c>
      <c r="OWZ44" s="1065" t="s">
        <v>430</v>
      </c>
      <c r="OXA44" s="1065" t="s">
        <v>430</v>
      </c>
      <c r="OXB44" s="1065" t="s">
        <v>430</v>
      </c>
      <c r="OXC44" s="1065" t="s">
        <v>430</v>
      </c>
      <c r="OXD44" s="1065" t="s">
        <v>430</v>
      </c>
      <c r="OXE44" s="1065" t="s">
        <v>430</v>
      </c>
      <c r="OXF44" s="1065" t="s">
        <v>430</v>
      </c>
      <c r="OXG44" s="1065" t="s">
        <v>430</v>
      </c>
      <c r="OXH44" s="1065" t="s">
        <v>430</v>
      </c>
      <c r="OXI44" s="1065" t="s">
        <v>430</v>
      </c>
      <c r="OXJ44" s="1065" t="s">
        <v>430</v>
      </c>
      <c r="OXK44" s="1065" t="s">
        <v>430</v>
      </c>
      <c r="OXL44" s="1065" t="s">
        <v>430</v>
      </c>
      <c r="OXM44" s="1065" t="s">
        <v>430</v>
      </c>
      <c r="OXN44" s="1065" t="s">
        <v>430</v>
      </c>
      <c r="OXO44" s="1065" t="s">
        <v>430</v>
      </c>
      <c r="OXP44" s="1065" t="s">
        <v>430</v>
      </c>
      <c r="OXQ44" s="1065" t="s">
        <v>430</v>
      </c>
      <c r="OXR44" s="1065" t="s">
        <v>430</v>
      </c>
      <c r="OXS44" s="1065" t="s">
        <v>430</v>
      </c>
      <c r="OXT44" s="1065" t="s">
        <v>430</v>
      </c>
      <c r="OXU44" s="1065" t="s">
        <v>430</v>
      </c>
      <c r="OXV44" s="1065" t="s">
        <v>430</v>
      </c>
      <c r="OXW44" s="1065" t="s">
        <v>430</v>
      </c>
      <c r="OXX44" s="1065" t="s">
        <v>430</v>
      </c>
      <c r="OXY44" s="1065" t="s">
        <v>430</v>
      </c>
      <c r="OXZ44" s="1065" t="s">
        <v>430</v>
      </c>
      <c r="OYA44" s="1065" t="s">
        <v>430</v>
      </c>
      <c r="OYB44" s="1065" t="s">
        <v>430</v>
      </c>
      <c r="OYC44" s="1065" t="s">
        <v>430</v>
      </c>
      <c r="OYD44" s="1065" t="s">
        <v>430</v>
      </c>
      <c r="OYE44" s="1065" t="s">
        <v>430</v>
      </c>
      <c r="OYF44" s="1065" t="s">
        <v>430</v>
      </c>
      <c r="OYG44" s="1065" t="s">
        <v>430</v>
      </c>
      <c r="OYH44" s="1065" t="s">
        <v>430</v>
      </c>
      <c r="OYI44" s="1065" t="s">
        <v>430</v>
      </c>
      <c r="OYJ44" s="1065" t="s">
        <v>430</v>
      </c>
      <c r="OYK44" s="1065" t="s">
        <v>430</v>
      </c>
      <c r="OYL44" s="1065" t="s">
        <v>430</v>
      </c>
      <c r="OYM44" s="1065" t="s">
        <v>430</v>
      </c>
      <c r="OYN44" s="1065" t="s">
        <v>430</v>
      </c>
      <c r="OYO44" s="1065" t="s">
        <v>430</v>
      </c>
      <c r="OYP44" s="1065" t="s">
        <v>430</v>
      </c>
      <c r="OYQ44" s="1065" t="s">
        <v>430</v>
      </c>
      <c r="OYR44" s="1065" t="s">
        <v>430</v>
      </c>
      <c r="OYS44" s="1065" t="s">
        <v>430</v>
      </c>
      <c r="OYT44" s="1065" t="s">
        <v>430</v>
      </c>
      <c r="OYU44" s="1065" t="s">
        <v>430</v>
      </c>
      <c r="OYV44" s="1065" t="s">
        <v>430</v>
      </c>
      <c r="OYW44" s="1065" t="s">
        <v>430</v>
      </c>
      <c r="OYX44" s="1065" t="s">
        <v>430</v>
      </c>
      <c r="OYY44" s="1065" t="s">
        <v>430</v>
      </c>
      <c r="OYZ44" s="1065" t="s">
        <v>430</v>
      </c>
      <c r="OZA44" s="1065" t="s">
        <v>430</v>
      </c>
      <c r="OZB44" s="1065" t="s">
        <v>430</v>
      </c>
      <c r="OZC44" s="1065" t="s">
        <v>430</v>
      </c>
      <c r="OZD44" s="1065" t="s">
        <v>430</v>
      </c>
      <c r="OZE44" s="1065" t="s">
        <v>430</v>
      </c>
      <c r="OZF44" s="1065" t="s">
        <v>430</v>
      </c>
      <c r="OZG44" s="1065" t="s">
        <v>430</v>
      </c>
      <c r="OZH44" s="1065" t="s">
        <v>430</v>
      </c>
      <c r="OZI44" s="1065" t="s">
        <v>430</v>
      </c>
      <c r="OZJ44" s="1065" t="s">
        <v>430</v>
      </c>
      <c r="OZK44" s="1065" t="s">
        <v>430</v>
      </c>
      <c r="OZL44" s="1065" t="s">
        <v>430</v>
      </c>
      <c r="OZM44" s="1065" t="s">
        <v>430</v>
      </c>
      <c r="OZN44" s="1065" t="s">
        <v>430</v>
      </c>
      <c r="OZO44" s="1065" t="s">
        <v>430</v>
      </c>
      <c r="OZP44" s="1065" t="s">
        <v>430</v>
      </c>
      <c r="OZQ44" s="1065" t="s">
        <v>430</v>
      </c>
      <c r="OZR44" s="1065" t="s">
        <v>430</v>
      </c>
      <c r="OZS44" s="1065" t="s">
        <v>430</v>
      </c>
      <c r="OZT44" s="1065" t="s">
        <v>430</v>
      </c>
      <c r="OZU44" s="1065" t="s">
        <v>430</v>
      </c>
      <c r="OZV44" s="1065" t="s">
        <v>430</v>
      </c>
      <c r="OZW44" s="1065" t="s">
        <v>430</v>
      </c>
      <c r="OZX44" s="1065" t="s">
        <v>430</v>
      </c>
      <c r="OZY44" s="1065" t="s">
        <v>430</v>
      </c>
      <c r="OZZ44" s="1065" t="s">
        <v>430</v>
      </c>
      <c r="PAA44" s="1065" t="s">
        <v>430</v>
      </c>
      <c r="PAB44" s="1065" t="s">
        <v>430</v>
      </c>
      <c r="PAC44" s="1065" t="s">
        <v>430</v>
      </c>
      <c r="PAD44" s="1065" t="s">
        <v>430</v>
      </c>
      <c r="PAE44" s="1065" t="s">
        <v>430</v>
      </c>
      <c r="PAF44" s="1065" t="s">
        <v>430</v>
      </c>
      <c r="PAG44" s="1065" t="s">
        <v>430</v>
      </c>
      <c r="PAH44" s="1065" t="s">
        <v>430</v>
      </c>
      <c r="PAI44" s="1065" t="s">
        <v>430</v>
      </c>
      <c r="PAJ44" s="1065" t="s">
        <v>430</v>
      </c>
      <c r="PAK44" s="1065" t="s">
        <v>430</v>
      </c>
      <c r="PAL44" s="1065" t="s">
        <v>430</v>
      </c>
      <c r="PAM44" s="1065" t="s">
        <v>430</v>
      </c>
      <c r="PAN44" s="1065" t="s">
        <v>430</v>
      </c>
      <c r="PAO44" s="1065" t="s">
        <v>430</v>
      </c>
      <c r="PAP44" s="1065" t="s">
        <v>430</v>
      </c>
      <c r="PAQ44" s="1065" t="s">
        <v>430</v>
      </c>
      <c r="PAR44" s="1065" t="s">
        <v>430</v>
      </c>
      <c r="PAS44" s="1065" t="s">
        <v>430</v>
      </c>
      <c r="PAT44" s="1065" t="s">
        <v>430</v>
      </c>
      <c r="PAU44" s="1065" t="s">
        <v>430</v>
      </c>
      <c r="PAV44" s="1065" t="s">
        <v>430</v>
      </c>
      <c r="PAW44" s="1065" t="s">
        <v>430</v>
      </c>
      <c r="PAX44" s="1065" t="s">
        <v>430</v>
      </c>
      <c r="PAY44" s="1065" t="s">
        <v>430</v>
      </c>
      <c r="PAZ44" s="1065" t="s">
        <v>430</v>
      </c>
      <c r="PBA44" s="1065" t="s">
        <v>430</v>
      </c>
      <c r="PBB44" s="1065" t="s">
        <v>430</v>
      </c>
      <c r="PBC44" s="1065" t="s">
        <v>430</v>
      </c>
      <c r="PBD44" s="1065" t="s">
        <v>430</v>
      </c>
      <c r="PBE44" s="1065" t="s">
        <v>430</v>
      </c>
      <c r="PBF44" s="1065" t="s">
        <v>430</v>
      </c>
      <c r="PBG44" s="1065" t="s">
        <v>430</v>
      </c>
      <c r="PBH44" s="1065" t="s">
        <v>430</v>
      </c>
      <c r="PBI44" s="1065" t="s">
        <v>430</v>
      </c>
      <c r="PBJ44" s="1065" t="s">
        <v>430</v>
      </c>
      <c r="PBK44" s="1065" t="s">
        <v>430</v>
      </c>
      <c r="PBL44" s="1065" t="s">
        <v>430</v>
      </c>
      <c r="PBM44" s="1065" t="s">
        <v>430</v>
      </c>
      <c r="PBN44" s="1065" t="s">
        <v>430</v>
      </c>
      <c r="PBO44" s="1065" t="s">
        <v>430</v>
      </c>
      <c r="PBP44" s="1065" t="s">
        <v>430</v>
      </c>
      <c r="PBQ44" s="1065" t="s">
        <v>430</v>
      </c>
      <c r="PBR44" s="1065" t="s">
        <v>430</v>
      </c>
      <c r="PBS44" s="1065" t="s">
        <v>430</v>
      </c>
      <c r="PBT44" s="1065" t="s">
        <v>430</v>
      </c>
      <c r="PBU44" s="1065" t="s">
        <v>430</v>
      </c>
      <c r="PBV44" s="1065" t="s">
        <v>430</v>
      </c>
      <c r="PBW44" s="1065" t="s">
        <v>430</v>
      </c>
      <c r="PBX44" s="1065" t="s">
        <v>430</v>
      </c>
      <c r="PBY44" s="1065" t="s">
        <v>430</v>
      </c>
      <c r="PBZ44" s="1065" t="s">
        <v>430</v>
      </c>
      <c r="PCA44" s="1065" t="s">
        <v>430</v>
      </c>
      <c r="PCB44" s="1065" t="s">
        <v>430</v>
      </c>
      <c r="PCC44" s="1065" t="s">
        <v>430</v>
      </c>
      <c r="PCD44" s="1065" t="s">
        <v>430</v>
      </c>
      <c r="PCE44" s="1065" t="s">
        <v>430</v>
      </c>
      <c r="PCF44" s="1065" t="s">
        <v>430</v>
      </c>
      <c r="PCG44" s="1065" t="s">
        <v>430</v>
      </c>
      <c r="PCH44" s="1065" t="s">
        <v>430</v>
      </c>
      <c r="PCI44" s="1065" t="s">
        <v>430</v>
      </c>
      <c r="PCJ44" s="1065" t="s">
        <v>430</v>
      </c>
      <c r="PCK44" s="1065" t="s">
        <v>430</v>
      </c>
      <c r="PCL44" s="1065" t="s">
        <v>430</v>
      </c>
      <c r="PCM44" s="1065" t="s">
        <v>430</v>
      </c>
      <c r="PCN44" s="1065" t="s">
        <v>430</v>
      </c>
      <c r="PCO44" s="1065" t="s">
        <v>430</v>
      </c>
      <c r="PCP44" s="1065" t="s">
        <v>430</v>
      </c>
      <c r="PCQ44" s="1065" t="s">
        <v>430</v>
      </c>
      <c r="PCR44" s="1065" t="s">
        <v>430</v>
      </c>
      <c r="PCS44" s="1065" t="s">
        <v>430</v>
      </c>
      <c r="PCT44" s="1065" t="s">
        <v>430</v>
      </c>
      <c r="PCU44" s="1065" t="s">
        <v>430</v>
      </c>
      <c r="PCV44" s="1065" t="s">
        <v>430</v>
      </c>
      <c r="PCW44" s="1065" t="s">
        <v>430</v>
      </c>
      <c r="PCX44" s="1065" t="s">
        <v>430</v>
      </c>
      <c r="PCY44" s="1065" t="s">
        <v>430</v>
      </c>
      <c r="PCZ44" s="1065" t="s">
        <v>430</v>
      </c>
      <c r="PDA44" s="1065" t="s">
        <v>430</v>
      </c>
      <c r="PDB44" s="1065" t="s">
        <v>430</v>
      </c>
      <c r="PDC44" s="1065" t="s">
        <v>430</v>
      </c>
      <c r="PDD44" s="1065" t="s">
        <v>430</v>
      </c>
      <c r="PDE44" s="1065" t="s">
        <v>430</v>
      </c>
      <c r="PDF44" s="1065" t="s">
        <v>430</v>
      </c>
      <c r="PDG44" s="1065" t="s">
        <v>430</v>
      </c>
      <c r="PDH44" s="1065" t="s">
        <v>430</v>
      </c>
      <c r="PDI44" s="1065" t="s">
        <v>430</v>
      </c>
      <c r="PDJ44" s="1065" t="s">
        <v>430</v>
      </c>
      <c r="PDK44" s="1065" t="s">
        <v>430</v>
      </c>
      <c r="PDL44" s="1065" t="s">
        <v>430</v>
      </c>
      <c r="PDM44" s="1065" t="s">
        <v>430</v>
      </c>
      <c r="PDN44" s="1065" t="s">
        <v>430</v>
      </c>
      <c r="PDO44" s="1065" t="s">
        <v>430</v>
      </c>
      <c r="PDP44" s="1065" t="s">
        <v>430</v>
      </c>
      <c r="PDQ44" s="1065" t="s">
        <v>430</v>
      </c>
      <c r="PDR44" s="1065" t="s">
        <v>430</v>
      </c>
      <c r="PDS44" s="1065" t="s">
        <v>430</v>
      </c>
      <c r="PDT44" s="1065" t="s">
        <v>430</v>
      </c>
      <c r="PDU44" s="1065" t="s">
        <v>430</v>
      </c>
      <c r="PDV44" s="1065" t="s">
        <v>430</v>
      </c>
      <c r="PDW44" s="1065" t="s">
        <v>430</v>
      </c>
      <c r="PDX44" s="1065" t="s">
        <v>430</v>
      </c>
      <c r="PDY44" s="1065" t="s">
        <v>430</v>
      </c>
      <c r="PDZ44" s="1065" t="s">
        <v>430</v>
      </c>
      <c r="PEA44" s="1065" t="s">
        <v>430</v>
      </c>
      <c r="PEB44" s="1065" t="s">
        <v>430</v>
      </c>
      <c r="PEC44" s="1065" t="s">
        <v>430</v>
      </c>
      <c r="PED44" s="1065" t="s">
        <v>430</v>
      </c>
      <c r="PEE44" s="1065" t="s">
        <v>430</v>
      </c>
      <c r="PEF44" s="1065" t="s">
        <v>430</v>
      </c>
      <c r="PEG44" s="1065" t="s">
        <v>430</v>
      </c>
      <c r="PEH44" s="1065" t="s">
        <v>430</v>
      </c>
      <c r="PEI44" s="1065" t="s">
        <v>430</v>
      </c>
      <c r="PEJ44" s="1065" t="s">
        <v>430</v>
      </c>
      <c r="PEK44" s="1065" t="s">
        <v>430</v>
      </c>
      <c r="PEL44" s="1065" t="s">
        <v>430</v>
      </c>
      <c r="PEM44" s="1065" t="s">
        <v>430</v>
      </c>
      <c r="PEN44" s="1065" t="s">
        <v>430</v>
      </c>
      <c r="PEO44" s="1065" t="s">
        <v>430</v>
      </c>
      <c r="PEP44" s="1065" t="s">
        <v>430</v>
      </c>
      <c r="PEQ44" s="1065" t="s">
        <v>430</v>
      </c>
      <c r="PER44" s="1065" t="s">
        <v>430</v>
      </c>
      <c r="PES44" s="1065" t="s">
        <v>430</v>
      </c>
      <c r="PET44" s="1065" t="s">
        <v>430</v>
      </c>
      <c r="PEU44" s="1065" t="s">
        <v>430</v>
      </c>
      <c r="PEV44" s="1065" t="s">
        <v>430</v>
      </c>
      <c r="PEW44" s="1065" t="s">
        <v>430</v>
      </c>
      <c r="PEX44" s="1065" t="s">
        <v>430</v>
      </c>
      <c r="PEY44" s="1065" t="s">
        <v>430</v>
      </c>
      <c r="PEZ44" s="1065" t="s">
        <v>430</v>
      </c>
      <c r="PFA44" s="1065" t="s">
        <v>430</v>
      </c>
      <c r="PFB44" s="1065" t="s">
        <v>430</v>
      </c>
      <c r="PFC44" s="1065" t="s">
        <v>430</v>
      </c>
      <c r="PFD44" s="1065" t="s">
        <v>430</v>
      </c>
      <c r="PFE44" s="1065" t="s">
        <v>430</v>
      </c>
      <c r="PFF44" s="1065" t="s">
        <v>430</v>
      </c>
      <c r="PFG44" s="1065" t="s">
        <v>430</v>
      </c>
      <c r="PFH44" s="1065" t="s">
        <v>430</v>
      </c>
      <c r="PFI44" s="1065" t="s">
        <v>430</v>
      </c>
      <c r="PFJ44" s="1065" t="s">
        <v>430</v>
      </c>
      <c r="PFK44" s="1065" t="s">
        <v>430</v>
      </c>
      <c r="PFL44" s="1065" t="s">
        <v>430</v>
      </c>
      <c r="PFM44" s="1065" t="s">
        <v>430</v>
      </c>
      <c r="PFN44" s="1065" t="s">
        <v>430</v>
      </c>
      <c r="PFO44" s="1065" t="s">
        <v>430</v>
      </c>
      <c r="PFP44" s="1065" t="s">
        <v>430</v>
      </c>
      <c r="PFQ44" s="1065" t="s">
        <v>430</v>
      </c>
      <c r="PFR44" s="1065" t="s">
        <v>430</v>
      </c>
      <c r="PFS44" s="1065" t="s">
        <v>430</v>
      </c>
      <c r="PFT44" s="1065" t="s">
        <v>430</v>
      </c>
      <c r="PFU44" s="1065" t="s">
        <v>430</v>
      </c>
      <c r="PFV44" s="1065" t="s">
        <v>430</v>
      </c>
      <c r="PFW44" s="1065" t="s">
        <v>430</v>
      </c>
      <c r="PFX44" s="1065" t="s">
        <v>430</v>
      </c>
      <c r="PFY44" s="1065" t="s">
        <v>430</v>
      </c>
      <c r="PFZ44" s="1065" t="s">
        <v>430</v>
      </c>
      <c r="PGA44" s="1065" t="s">
        <v>430</v>
      </c>
      <c r="PGB44" s="1065" t="s">
        <v>430</v>
      </c>
      <c r="PGC44" s="1065" t="s">
        <v>430</v>
      </c>
      <c r="PGD44" s="1065" t="s">
        <v>430</v>
      </c>
      <c r="PGE44" s="1065" t="s">
        <v>430</v>
      </c>
      <c r="PGF44" s="1065" t="s">
        <v>430</v>
      </c>
      <c r="PGG44" s="1065" t="s">
        <v>430</v>
      </c>
      <c r="PGH44" s="1065" t="s">
        <v>430</v>
      </c>
      <c r="PGI44" s="1065" t="s">
        <v>430</v>
      </c>
      <c r="PGJ44" s="1065" t="s">
        <v>430</v>
      </c>
      <c r="PGK44" s="1065" t="s">
        <v>430</v>
      </c>
      <c r="PGL44" s="1065" t="s">
        <v>430</v>
      </c>
      <c r="PGM44" s="1065" t="s">
        <v>430</v>
      </c>
      <c r="PGN44" s="1065" t="s">
        <v>430</v>
      </c>
      <c r="PGO44" s="1065" t="s">
        <v>430</v>
      </c>
      <c r="PGP44" s="1065" t="s">
        <v>430</v>
      </c>
      <c r="PGQ44" s="1065" t="s">
        <v>430</v>
      </c>
      <c r="PGR44" s="1065" t="s">
        <v>430</v>
      </c>
      <c r="PGS44" s="1065" t="s">
        <v>430</v>
      </c>
      <c r="PGT44" s="1065" t="s">
        <v>430</v>
      </c>
      <c r="PGU44" s="1065" t="s">
        <v>430</v>
      </c>
      <c r="PGV44" s="1065" t="s">
        <v>430</v>
      </c>
      <c r="PGW44" s="1065" t="s">
        <v>430</v>
      </c>
      <c r="PGX44" s="1065" t="s">
        <v>430</v>
      </c>
      <c r="PGY44" s="1065" t="s">
        <v>430</v>
      </c>
      <c r="PGZ44" s="1065" t="s">
        <v>430</v>
      </c>
      <c r="PHA44" s="1065" t="s">
        <v>430</v>
      </c>
      <c r="PHB44" s="1065" t="s">
        <v>430</v>
      </c>
      <c r="PHC44" s="1065" t="s">
        <v>430</v>
      </c>
      <c r="PHD44" s="1065" t="s">
        <v>430</v>
      </c>
      <c r="PHE44" s="1065" t="s">
        <v>430</v>
      </c>
      <c r="PHF44" s="1065" t="s">
        <v>430</v>
      </c>
      <c r="PHG44" s="1065" t="s">
        <v>430</v>
      </c>
      <c r="PHH44" s="1065" t="s">
        <v>430</v>
      </c>
      <c r="PHI44" s="1065" t="s">
        <v>430</v>
      </c>
      <c r="PHJ44" s="1065" t="s">
        <v>430</v>
      </c>
      <c r="PHK44" s="1065" t="s">
        <v>430</v>
      </c>
      <c r="PHL44" s="1065" t="s">
        <v>430</v>
      </c>
      <c r="PHM44" s="1065" t="s">
        <v>430</v>
      </c>
      <c r="PHN44" s="1065" t="s">
        <v>430</v>
      </c>
      <c r="PHO44" s="1065" t="s">
        <v>430</v>
      </c>
      <c r="PHP44" s="1065" t="s">
        <v>430</v>
      </c>
      <c r="PHQ44" s="1065" t="s">
        <v>430</v>
      </c>
      <c r="PHR44" s="1065" t="s">
        <v>430</v>
      </c>
      <c r="PHS44" s="1065" t="s">
        <v>430</v>
      </c>
      <c r="PHT44" s="1065" t="s">
        <v>430</v>
      </c>
      <c r="PHU44" s="1065" t="s">
        <v>430</v>
      </c>
      <c r="PHV44" s="1065" t="s">
        <v>430</v>
      </c>
      <c r="PHW44" s="1065" t="s">
        <v>430</v>
      </c>
      <c r="PHX44" s="1065" t="s">
        <v>430</v>
      </c>
      <c r="PHY44" s="1065" t="s">
        <v>430</v>
      </c>
      <c r="PHZ44" s="1065" t="s">
        <v>430</v>
      </c>
      <c r="PIA44" s="1065" t="s">
        <v>430</v>
      </c>
      <c r="PIB44" s="1065" t="s">
        <v>430</v>
      </c>
      <c r="PIC44" s="1065" t="s">
        <v>430</v>
      </c>
      <c r="PID44" s="1065" t="s">
        <v>430</v>
      </c>
      <c r="PIE44" s="1065" t="s">
        <v>430</v>
      </c>
      <c r="PIF44" s="1065" t="s">
        <v>430</v>
      </c>
      <c r="PIG44" s="1065" t="s">
        <v>430</v>
      </c>
      <c r="PIH44" s="1065" t="s">
        <v>430</v>
      </c>
      <c r="PII44" s="1065" t="s">
        <v>430</v>
      </c>
      <c r="PIJ44" s="1065" t="s">
        <v>430</v>
      </c>
      <c r="PIK44" s="1065" t="s">
        <v>430</v>
      </c>
      <c r="PIL44" s="1065" t="s">
        <v>430</v>
      </c>
      <c r="PIM44" s="1065" t="s">
        <v>430</v>
      </c>
      <c r="PIN44" s="1065" t="s">
        <v>430</v>
      </c>
      <c r="PIO44" s="1065" t="s">
        <v>430</v>
      </c>
      <c r="PIP44" s="1065" t="s">
        <v>430</v>
      </c>
      <c r="PIQ44" s="1065" t="s">
        <v>430</v>
      </c>
      <c r="PIR44" s="1065" t="s">
        <v>430</v>
      </c>
      <c r="PIS44" s="1065" t="s">
        <v>430</v>
      </c>
      <c r="PIT44" s="1065" t="s">
        <v>430</v>
      </c>
      <c r="PIU44" s="1065" t="s">
        <v>430</v>
      </c>
      <c r="PIV44" s="1065" t="s">
        <v>430</v>
      </c>
      <c r="PIW44" s="1065" t="s">
        <v>430</v>
      </c>
      <c r="PIX44" s="1065" t="s">
        <v>430</v>
      </c>
      <c r="PIY44" s="1065" t="s">
        <v>430</v>
      </c>
      <c r="PIZ44" s="1065" t="s">
        <v>430</v>
      </c>
      <c r="PJA44" s="1065" t="s">
        <v>430</v>
      </c>
      <c r="PJB44" s="1065" t="s">
        <v>430</v>
      </c>
      <c r="PJC44" s="1065" t="s">
        <v>430</v>
      </c>
      <c r="PJD44" s="1065" t="s">
        <v>430</v>
      </c>
      <c r="PJE44" s="1065" t="s">
        <v>430</v>
      </c>
      <c r="PJF44" s="1065" t="s">
        <v>430</v>
      </c>
      <c r="PJG44" s="1065" t="s">
        <v>430</v>
      </c>
      <c r="PJH44" s="1065" t="s">
        <v>430</v>
      </c>
      <c r="PJI44" s="1065" t="s">
        <v>430</v>
      </c>
      <c r="PJJ44" s="1065" t="s">
        <v>430</v>
      </c>
      <c r="PJK44" s="1065" t="s">
        <v>430</v>
      </c>
      <c r="PJL44" s="1065" t="s">
        <v>430</v>
      </c>
      <c r="PJM44" s="1065" t="s">
        <v>430</v>
      </c>
      <c r="PJN44" s="1065" t="s">
        <v>430</v>
      </c>
      <c r="PJO44" s="1065" t="s">
        <v>430</v>
      </c>
      <c r="PJP44" s="1065" t="s">
        <v>430</v>
      </c>
      <c r="PJQ44" s="1065" t="s">
        <v>430</v>
      </c>
      <c r="PJR44" s="1065" t="s">
        <v>430</v>
      </c>
      <c r="PJS44" s="1065" t="s">
        <v>430</v>
      </c>
      <c r="PJT44" s="1065" t="s">
        <v>430</v>
      </c>
      <c r="PJU44" s="1065" t="s">
        <v>430</v>
      </c>
      <c r="PJV44" s="1065" t="s">
        <v>430</v>
      </c>
      <c r="PJW44" s="1065" t="s">
        <v>430</v>
      </c>
      <c r="PJX44" s="1065" t="s">
        <v>430</v>
      </c>
      <c r="PJY44" s="1065" t="s">
        <v>430</v>
      </c>
      <c r="PJZ44" s="1065" t="s">
        <v>430</v>
      </c>
      <c r="PKA44" s="1065" t="s">
        <v>430</v>
      </c>
      <c r="PKB44" s="1065" t="s">
        <v>430</v>
      </c>
      <c r="PKC44" s="1065" t="s">
        <v>430</v>
      </c>
      <c r="PKD44" s="1065" t="s">
        <v>430</v>
      </c>
      <c r="PKE44" s="1065" t="s">
        <v>430</v>
      </c>
      <c r="PKF44" s="1065" t="s">
        <v>430</v>
      </c>
      <c r="PKG44" s="1065" t="s">
        <v>430</v>
      </c>
      <c r="PKH44" s="1065" t="s">
        <v>430</v>
      </c>
      <c r="PKI44" s="1065" t="s">
        <v>430</v>
      </c>
      <c r="PKJ44" s="1065" t="s">
        <v>430</v>
      </c>
      <c r="PKK44" s="1065" t="s">
        <v>430</v>
      </c>
      <c r="PKL44" s="1065" t="s">
        <v>430</v>
      </c>
      <c r="PKM44" s="1065" t="s">
        <v>430</v>
      </c>
      <c r="PKN44" s="1065" t="s">
        <v>430</v>
      </c>
      <c r="PKO44" s="1065" t="s">
        <v>430</v>
      </c>
      <c r="PKP44" s="1065" t="s">
        <v>430</v>
      </c>
      <c r="PKQ44" s="1065" t="s">
        <v>430</v>
      </c>
      <c r="PKR44" s="1065" t="s">
        <v>430</v>
      </c>
      <c r="PKS44" s="1065" t="s">
        <v>430</v>
      </c>
      <c r="PKT44" s="1065" t="s">
        <v>430</v>
      </c>
      <c r="PKU44" s="1065" t="s">
        <v>430</v>
      </c>
      <c r="PKV44" s="1065" t="s">
        <v>430</v>
      </c>
      <c r="PKW44" s="1065" t="s">
        <v>430</v>
      </c>
      <c r="PKX44" s="1065" t="s">
        <v>430</v>
      </c>
      <c r="PKY44" s="1065" t="s">
        <v>430</v>
      </c>
      <c r="PKZ44" s="1065" t="s">
        <v>430</v>
      </c>
      <c r="PLA44" s="1065" t="s">
        <v>430</v>
      </c>
      <c r="PLB44" s="1065" t="s">
        <v>430</v>
      </c>
      <c r="PLC44" s="1065" t="s">
        <v>430</v>
      </c>
      <c r="PLD44" s="1065" t="s">
        <v>430</v>
      </c>
      <c r="PLE44" s="1065" t="s">
        <v>430</v>
      </c>
      <c r="PLF44" s="1065" t="s">
        <v>430</v>
      </c>
      <c r="PLG44" s="1065" t="s">
        <v>430</v>
      </c>
      <c r="PLH44" s="1065" t="s">
        <v>430</v>
      </c>
      <c r="PLI44" s="1065" t="s">
        <v>430</v>
      </c>
      <c r="PLJ44" s="1065" t="s">
        <v>430</v>
      </c>
      <c r="PLK44" s="1065" t="s">
        <v>430</v>
      </c>
      <c r="PLL44" s="1065" t="s">
        <v>430</v>
      </c>
      <c r="PLM44" s="1065" t="s">
        <v>430</v>
      </c>
      <c r="PLN44" s="1065" t="s">
        <v>430</v>
      </c>
      <c r="PLO44" s="1065" t="s">
        <v>430</v>
      </c>
      <c r="PLP44" s="1065" t="s">
        <v>430</v>
      </c>
      <c r="PLQ44" s="1065" t="s">
        <v>430</v>
      </c>
      <c r="PLR44" s="1065" t="s">
        <v>430</v>
      </c>
      <c r="PLS44" s="1065" t="s">
        <v>430</v>
      </c>
      <c r="PLT44" s="1065" t="s">
        <v>430</v>
      </c>
      <c r="PLU44" s="1065" t="s">
        <v>430</v>
      </c>
      <c r="PLV44" s="1065" t="s">
        <v>430</v>
      </c>
      <c r="PLW44" s="1065" t="s">
        <v>430</v>
      </c>
      <c r="PLX44" s="1065" t="s">
        <v>430</v>
      </c>
      <c r="PLY44" s="1065" t="s">
        <v>430</v>
      </c>
      <c r="PLZ44" s="1065" t="s">
        <v>430</v>
      </c>
      <c r="PMA44" s="1065" t="s">
        <v>430</v>
      </c>
      <c r="PMB44" s="1065" t="s">
        <v>430</v>
      </c>
      <c r="PMC44" s="1065" t="s">
        <v>430</v>
      </c>
      <c r="PMD44" s="1065" t="s">
        <v>430</v>
      </c>
      <c r="PME44" s="1065" t="s">
        <v>430</v>
      </c>
      <c r="PMF44" s="1065" t="s">
        <v>430</v>
      </c>
      <c r="PMG44" s="1065" t="s">
        <v>430</v>
      </c>
      <c r="PMH44" s="1065" t="s">
        <v>430</v>
      </c>
      <c r="PMI44" s="1065" t="s">
        <v>430</v>
      </c>
      <c r="PMJ44" s="1065" t="s">
        <v>430</v>
      </c>
      <c r="PMK44" s="1065" t="s">
        <v>430</v>
      </c>
      <c r="PML44" s="1065" t="s">
        <v>430</v>
      </c>
      <c r="PMM44" s="1065" t="s">
        <v>430</v>
      </c>
      <c r="PMN44" s="1065" t="s">
        <v>430</v>
      </c>
      <c r="PMO44" s="1065" t="s">
        <v>430</v>
      </c>
      <c r="PMP44" s="1065" t="s">
        <v>430</v>
      </c>
      <c r="PMQ44" s="1065" t="s">
        <v>430</v>
      </c>
      <c r="PMR44" s="1065" t="s">
        <v>430</v>
      </c>
      <c r="PMS44" s="1065" t="s">
        <v>430</v>
      </c>
      <c r="PMT44" s="1065" t="s">
        <v>430</v>
      </c>
      <c r="PMU44" s="1065" t="s">
        <v>430</v>
      </c>
      <c r="PMV44" s="1065" t="s">
        <v>430</v>
      </c>
      <c r="PMW44" s="1065" t="s">
        <v>430</v>
      </c>
      <c r="PMX44" s="1065" t="s">
        <v>430</v>
      </c>
      <c r="PMY44" s="1065" t="s">
        <v>430</v>
      </c>
      <c r="PMZ44" s="1065" t="s">
        <v>430</v>
      </c>
      <c r="PNA44" s="1065" t="s">
        <v>430</v>
      </c>
      <c r="PNB44" s="1065" t="s">
        <v>430</v>
      </c>
      <c r="PNC44" s="1065" t="s">
        <v>430</v>
      </c>
      <c r="PND44" s="1065" t="s">
        <v>430</v>
      </c>
      <c r="PNE44" s="1065" t="s">
        <v>430</v>
      </c>
      <c r="PNF44" s="1065" t="s">
        <v>430</v>
      </c>
      <c r="PNG44" s="1065" t="s">
        <v>430</v>
      </c>
      <c r="PNH44" s="1065" t="s">
        <v>430</v>
      </c>
      <c r="PNI44" s="1065" t="s">
        <v>430</v>
      </c>
      <c r="PNJ44" s="1065" t="s">
        <v>430</v>
      </c>
      <c r="PNK44" s="1065" t="s">
        <v>430</v>
      </c>
      <c r="PNL44" s="1065" t="s">
        <v>430</v>
      </c>
      <c r="PNM44" s="1065" t="s">
        <v>430</v>
      </c>
      <c r="PNN44" s="1065" t="s">
        <v>430</v>
      </c>
      <c r="PNO44" s="1065" t="s">
        <v>430</v>
      </c>
      <c r="PNP44" s="1065" t="s">
        <v>430</v>
      </c>
      <c r="PNQ44" s="1065" t="s">
        <v>430</v>
      </c>
      <c r="PNR44" s="1065" t="s">
        <v>430</v>
      </c>
      <c r="PNS44" s="1065" t="s">
        <v>430</v>
      </c>
      <c r="PNT44" s="1065" t="s">
        <v>430</v>
      </c>
      <c r="PNU44" s="1065" t="s">
        <v>430</v>
      </c>
      <c r="PNV44" s="1065" t="s">
        <v>430</v>
      </c>
      <c r="PNW44" s="1065" t="s">
        <v>430</v>
      </c>
      <c r="PNX44" s="1065" t="s">
        <v>430</v>
      </c>
      <c r="PNY44" s="1065" t="s">
        <v>430</v>
      </c>
      <c r="PNZ44" s="1065" t="s">
        <v>430</v>
      </c>
      <c r="POA44" s="1065" t="s">
        <v>430</v>
      </c>
      <c r="POB44" s="1065" t="s">
        <v>430</v>
      </c>
      <c r="POC44" s="1065" t="s">
        <v>430</v>
      </c>
      <c r="POD44" s="1065" t="s">
        <v>430</v>
      </c>
      <c r="POE44" s="1065" t="s">
        <v>430</v>
      </c>
      <c r="POF44" s="1065" t="s">
        <v>430</v>
      </c>
      <c r="POG44" s="1065" t="s">
        <v>430</v>
      </c>
      <c r="POH44" s="1065" t="s">
        <v>430</v>
      </c>
      <c r="POI44" s="1065" t="s">
        <v>430</v>
      </c>
      <c r="POJ44" s="1065" t="s">
        <v>430</v>
      </c>
      <c r="POK44" s="1065" t="s">
        <v>430</v>
      </c>
      <c r="POL44" s="1065" t="s">
        <v>430</v>
      </c>
      <c r="POM44" s="1065" t="s">
        <v>430</v>
      </c>
      <c r="PON44" s="1065" t="s">
        <v>430</v>
      </c>
      <c r="POO44" s="1065" t="s">
        <v>430</v>
      </c>
      <c r="POP44" s="1065" t="s">
        <v>430</v>
      </c>
      <c r="POQ44" s="1065" t="s">
        <v>430</v>
      </c>
      <c r="POR44" s="1065" t="s">
        <v>430</v>
      </c>
      <c r="POS44" s="1065" t="s">
        <v>430</v>
      </c>
      <c r="POT44" s="1065" t="s">
        <v>430</v>
      </c>
      <c r="POU44" s="1065" t="s">
        <v>430</v>
      </c>
      <c r="POV44" s="1065" t="s">
        <v>430</v>
      </c>
      <c r="POW44" s="1065" t="s">
        <v>430</v>
      </c>
      <c r="POX44" s="1065" t="s">
        <v>430</v>
      </c>
      <c r="POY44" s="1065" t="s">
        <v>430</v>
      </c>
      <c r="POZ44" s="1065" t="s">
        <v>430</v>
      </c>
      <c r="PPA44" s="1065" t="s">
        <v>430</v>
      </c>
      <c r="PPB44" s="1065" t="s">
        <v>430</v>
      </c>
      <c r="PPC44" s="1065" t="s">
        <v>430</v>
      </c>
      <c r="PPD44" s="1065" t="s">
        <v>430</v>
      </c>
      <c r="PPE44" s="1065" t="s">
        <v>430</v>
      </c>
      <c r="PPF44" s="1065" t="s">
        <v>430</v>
      </c>
      <c r="PPG44" s="1065" t="s">
        <v>430</v>
      </c>
      <c r="PPH44" s="1065" t="s">
        <v>430</v>
      </c>
      <c r="PPI44" s="1065" t="s">
        <v>430</v>
      </c>
      <c r="PPJ44" s="1065" t="s">
        <v>430</v>
      </c>
      <c r="PPK44" s="1065" t="s">
        <v>430</v>
      </c>
      <c r="PPL44" s="1065" t="s">
        <v>430</v>
      </c>
      <c r="PPM44" s="1065" t="s">
        <v>430</v>
      </c>
      <c r="PPN44" s="1065" t="s">
        <v>430</v>
      </c>
      <c r="PPO44" s="1065" t="s">
        <v>430</v>
      </c>
      <c r="PPP44" s="1065" t="s">
        <v>430</v>
      </c>
      <c r="PPQ44" s="1065" t="s">
        <v>430</v>
      </c>
      <c r="PPR44" s="1065" t="s">
        <v>430</v>
      </c>
      <c r="PPS44" s="1065" t="s">
        <v>430</v>
      </c>
      <c r="PPT44" s="1065" t="s">
        <v>430</v>
      </c>
      <c r="PPU44" s="1065" t="s">
        <v>430</v>
      </c>
      <c r="PPV44" s="1065" t="s">
        <v>430</v>
      </c>
      <c r="PPW44" s="1065" t="s">
        <v>430</v>
      </c>
      <c r="PPX44" s="1065" t="s">
        <v>430</v>
      </c>
      <c r="PPY44" s="1065" t="s">
        <v>430</v>
      </c>
      <c r="PPZ44" s="1065" t="s">
        <v>430</v>
      </c>
      <c r="PQA44" s="1065" t="s">
        <v>430</v>
      </c>
      <c r="PQB44" s="1065" t="s">
        <v>430</v>
      </c>
      <c r="PQC44" s="1065" t="s">
        <v>430</v>
      </c>
      <c r="PQD44" s="1065" t="s">
        <v>430</v>
      </c>
      <c r="PQE44" s="1065" t="s">
        <v>430</v>
      </c>
      <c r="PQF44" s="1065" t="s">
        <v>430</v>
      </c>
      <c r="PQG44" s="1065" t="s">
        <v>430</v>
      </c>
      <c r="PQH44" s="1065" t="s">
        <v>430</v>
      </c>
      <c r="PQI44" s="1065" t="s">
        <v>430</v>
      </c>
      <c r="PQJ44" s="1065" t="s">
        <v>430</v>
      </c>
      <c r="PQK44" s="1065" t="s">
        <v>430</v>
      </c>
      <c r="PQL44" s="1065" t="s">
        <v>430</v>
      </c>
      <c r="PQM44" s="1065" t="s">
        <v>430</v>
      </c>
      <c r="PQN44" s="1065" t="s">
        <v>430</v>
      </c>
      <c r="PQO44" s="1065" t="s">
        <v>430</v>
      </c>
      <c r="PQP44" s="1065" t="s">
        <v>430</v>
      </c>
      <c r="PQQ44" s="1065" t="s">
        <v>430</v>
      </c>
      <c r="PQR44" s="1065" t="s">
        <v>430</v>
      </c>
      <c r="PQS44" s="1065" t="s">
        <v>430</v>
      </c>
      <c r="PQT44" s="1065" t="s">
        <v>430</v>
      </c>
      <c r="PQU44" s="1065" t="s">
        <v>430</v>
      </c>
      <c r="PQV44" s="1065" t="s">
        <v>430</v>
      </c>
      <c r="PQW44" s="1065" t="s">
        <v>430</v>
      </c>
      <c r="PQX44" s="1065" t="s">
        <v>430</v>
      </c>
      <c r="PQY44" s="1065" t="s">
        <v>430</v>
      </c>
      <c r="PQZ44" s="1065" t="s">
        <v>430</v>
      </c>
      <c r="PRA44" s="1065" t="s">
        <v>430</v>
      </c>
      <c r="PRB44" s="1065" t="s">
        <v>430</v>
      </c>
      <c r="PRC44" s="1065" t="s">
        <v>430</v>
      </c>
      <c r="PRD44" s="1065" t="s">
        <v>430</v>
      </c>
      <c r="PRE44" s="1065" t="s">
        <v>430</v>
      </c>
      <c r="PRF44" s="1065" t="s">
        <v>430</v>
      </c>
      <c r="PRG44" s="1065" t="s">
        <v>430</v>
      </c>
      <c r="PRH44" s="1065" t="s">
        <v>430</v>
      </c>
      <c r="PRI44" s="1065" t="s">
        <v>430</v>
      </c>
      <c r="PRJ44" s="1065" t="s">
        <v>430</v>
      </c>
      <c r="PRK44" s="1065" t="s">
        <v>430</v>
      </c>
      <c r="PRL44" s="1065" t="s">
        <v>430</v>
      </c>
      <c r="PRM44" s="1065" t="s">
        <v>430</v>
      </c>
      <c r="PRN44" s="1065" t="s">
        <v>430</v>
      </c>
      <c r="PRO44" s="1065" t="s">
        <v>430</v>
      </c>
      <c r="PRP44" s="1065" t="s">
        <v>430</v>
      </c>
      <c r="PRQ44" s="1065" t="s">
        <v>430</v>
      </c>
      <c r="PRR44" s="1065" t="s">
        <v>430</v>
      </c>
      <c r="PRS44" s="1065" t="s">
        <v>430</v>
      </c>
      <c r="PRT44" s="1065" t="s">
        <v>430</v>
      </c>
      <c r="PRU44" s="1065" t="s">
        <v>430</v>
      </c>
      <c r="PRV44" s="1065" t="s">
        <v>430</v>
      </c>
      <c r="PRW44" s="1065" t="s">
        <v>430</v>
      </c>
      <c r="PRX44" s="1065" t="s">
        <v>430</v>
      </c>
      <c r="PRY44" s="1065" t="s">
        <v>430</v>
      </c>
      <c r="PRZ44" s="1065" t="s">
        <v>430</v>
      </c>
      <c r="PSA44" s="1065" t="s">
        <v>430</v>
      </c>
      <c r="PSB44" s="1065" t="s">
        <v>430</v>
      </c>
      <c r="PSC44" s="1065" t="s">
        <v>430</v>
      </c>
      <c r="PSD44" s="1065" t="s">
        <v>430</v>
      </c>
      <c r="PSE44" s="1065" t="s">
        <v>430</v>
      </c>
      <c r="PSF44" s="1065" t="s">
        <v>430</v>
      </c>
      <c r="PSG44" s="1065" t="s">
        <v>430</v>
      </c>
      <c r="PSH44" s="1065" t="s">
        <v>430</v>
      </c>
      <c r="PSI44" s="1065" t="s">
        <v>430</v>
      </c>
      <c r="PSJ44" s="1065" t="s">
        <v>430</v>
      </c>
      <c r="PSK44" s="1065" t="s">
        <v>430</v>
      </c>
      <c r="PSL44" s="1065" t="s">
        <v>430</v>
      </c>
      <c r="PSM44" s="1065" t="s">
        <v>430</v>
      </c>
      <c r="PSN44" s="1065" t="s">
        <v>430</v>
      </c>
      <c r="PSO44" s="1065" t="s">
        <v>430</v>
      </c>
      <c r="PSP44" s="1065" t="s">
        <v>430</v>
      </c>
      <c r="PSQ44" s="1065" t="s">
        <v>430</v>
      </c>
      <c r="PSR44" s="1065" t="s">
        <v>430</v>
      </c>
      <c r="PSS44" s="1065" t="s">
        <v>430</v>
      </c>
      <c r="PST44" s="1065" t="s">
        <v>430</v>
      </c>
      <c r="PSU44" s="1065" t="s">
        <v>430</v>
      </c>
      <c r="PSV44" s="1065" t="s">
        <v>430</v>
      </c>
      <c r="PSW44" s="1065" t="s">
        <v>430</v>
      </c>
      <c r="PSX44" s="1065" t="s">
        <v>430</v>
      </c>
      <c r="PSY44" s="1065" t="s">
        <v>430</v>
      </c>
      <c r="PSZ44" s="1065" t="s">
        <v>430</v>
      </c>
      <c r="PTA44" s="1065" t="s">
        <v>430</v>
      </c>
      <c r="PTB44" s="1065" t="s">
        <v>430</v>
      </c>
      <c r="PTC44" s="1065" t="s">
        <v>430</v>
      </c>
      <c r="PTD44" s="1065" t="s">
        <v>430</v>
      </c>
      <c r="PTE44" s="1065" t="s">
        <v>430</v>
      </c>
      <c r="PTF44" s="1065" t="s">
        <v>430</v>
      </c>
      <c r="PTG44" s="1065" t="s">
        <v>430</v>
      </c>
      <c r="PTH44" s="1065" t="s">
        <v>430</v>
      </c>
      <c r="PTI44" s="1065" t="s">
        <v>430</v>
      </c>
      <c r="PTJ44" s="1065" t="s">
        <v>430</v>
      </c>
      <c r="PTK44" s="1065" t="s">
        <v>430</v>
      </c>
      <c r="PTL44" s="1065" t="s">
        <v>430</v>
      </c>
      <c r="PTM44" s="1065" t="s">
        <v>430</v>
      </c>
      <c r="PTN44" s="1065" t="s">
        <v>430</v>
      </c>
      <c r="PTO44" s="1065" t="s">
        <v>430</v>
      </c>
      <c r="PTP44" s="1065" t="s">
        <v>430</v>
      </c>
      <c r="PTQ44" s="1065" t="s">
        <v>430</v>
      </c>
      <c r="PTR44" s="1065" t="s">
        <v>430</v>
      </c>
      <c r="PTS44" s="1065" t="s">
        <v>430</v>
      </c>
      <c r="PTT44" s="1065" t="s">
        <v>430</v>
      </c>
      <c r="PTU44" s="1065" t="s">
        <v>430</v>
      </c>
      <c r="PTV44" s="1065" t="s">
        <v>430</v>
      </c>
      <c r="PTW44" s="1065" t="s">
        <v>430</v>
      </c>
      <c r="PTX44" s="1065" t="s">
        <v>430</v>
      </c>
      <c r="PTY44" s="1065" t="s">
        <v>430</v>
      </c>
      <c r="PTZ44" s="1065" t="s">
        <v>430</v>
      </c>
      <c r="PUA44" s="1065" t="s">
        <v>430</v>
      </c>
      <c r="PUB44" s="1065" t="s">
        <v>430</v>
      </c>
      <c r="PUC44" s="1065" t="s">
        <v>430</v>
      </c>
      <c r="PUD44" s="1065" t="s">
        <v>430</v>
      </c>
      <c r="PUE44" s="1065" t="s">
        <v>430</v>
      </c>
      <c r="PUF44" s="1065" t="s">
        <v>430</v>
      </c>
      <c r="PUG44" s="1065" t="s">
        <v>430</v>
      </c>
      <c r="PUH44" s="1065" t="s">
        <v>430</v>
      </c>
      <c r="PUI44" s="1065" t="s">
        <v>430</v>
      </c>
      <c r="PUJ44" s="1065" t="s">
        <v>430</v>
      </c>
      <c r="PUK44" s="1065" t="s">
        <v>430</v>
      </c>
      <c r="PUL44" s="1065" t="s">
        <v>430</v>
      </c>
      <c r="PUM44" s="1065" t="s">
        <v>430</v>
      </c>
      <c r="PUN44" s="1065" t="s">
        <v>430</v>
      </c>
      <c r="PUO44" s="1065" t="s">
        <v>430</v>
      </c>
      <c r="PUP44" s="1065" t="s">
        <v>430</v>
      </c>
      <c r="PUQ44" s="1065" t="s">
        <v>430</v>
      </c>
      <c r="PUR44" s="1065" t="s">
        <v>430</v>
      </c>
      <c r="PUS44" s="1065" t="s">
        <v>430</v>
      </c>
      <c r="PUT44" s="1065" t="s">
        <v>430</v>
      </c>
      <c r="PUU44" s="1065" t="s">
        <v>430</v>
      </c>
      <c r="PUV44" s="1065" t="s">
        <v>430</v>
      </c>
      <c r="PUW44" s="1065" t="s">
        <v>430</v>
      </c>
      <c r="PUX44" s="1065" t="s">
        <v>430</v>
      </c>
      <c r="PUY44" s="1065" t="s">
        <v>430</v>
      </c>
      <c r="PUZ44" s="1065" t="s">
        <v>430</v>
      </c>
      <c r="PVA44" s="1065" t="s">
        <v>430</v>
      </c>
      <c r="PVB44" s="1065" t="s">
        <v>430</v>
      </c>
      <c r="PVC44" s="1065" t="s">
        <v>430</v>
      </c>
      <c r="PVD44" s="1065" t="s">
        <v>430</v>
      </c>
      <c r="PVE44" s="1065" t="s">
        <v>430</v>
      </c>
      <c r="PVF44" s="1065" t="s">
        <v>430</v>
      </c>
      <c r="PVG44" s="1065" t="s">
        <v>430</v>
      </c>
      <c r="PVH44" s="1065" t="s">
        <v>430</v>
      </c>
      <c r="PVI44" s="1065" t="s">
        <v>430</v>
      </c>
      <c r="PVJ44" s="1065" t="s">
        <v>430</v>
      </c>
      <c r="PVK44" s="1065" t="s">
        <v>430</v>
      </c>
      <c r="PVL44" s="1065" t="s">
        <v>430</v>
      </c>
      <c r="PVM44" s="1065" t="s">
        <v>430</v>
      </c>
      <c r="PVN44" s="1065" t="s">
        <v>430</v>
      </c>
      <c r="PVO44" s="1065" t="s">
        <v>430</v>
      </c>
      <c r="PVP44" s="1065" t="s">
        <v>430</v>
      </c>
      <c r="PVQ44" s="1065" t="s">
        <v>430</v>
      </c>
      <c r="PVR44" s="1065" t="s">
        <v>430</v>
      </c>
      <c r="PVS44" s="1065" t="s">
        <v>430</v>
      </c>
      <c r="PVT44" s="1065" t="s">
        <v>430</v>
      </c>
      <c r="PVU44" s="1065" t="s">
        <v>430</v>
      </c>
      <c r="PVV44" s="1065" t="s">
        <v>430</v>
      </c>
      <c r="PVW44" s="1065" t="s">
        <v>430</v>
      </c>
      <c r="PVX44" s="1065" t="s">
        <v>430</v>
      </c>
      <c r="PVY44" s="1065" t="s">
        <v>430</v>
      </c>
      <c r="PVZ44" s="1065" t="s">
        <v>430</v>
      </c>
      <c r="PWA44" s="1065" t="s">
        <v>430</v>
      </c>
      <c r="PWB44" s="1065" t="s">
        <v>430</v>
      </c>
      <c r="PWC44" s="1065" t="s">
        <v>430</v>
      </c>
      <c r="PWD44" s="1065" t="s">
        <v>430</v>
      </c>
      <c r="PWE44" s="1065" t="s">
        <v>430</v>
      </c>
      <c r="PWF44" s="1065" t="s">
        <v>430</v>
      </c>
      <c r="PWG44" s="1065" t="s">
        <v>430</v>
      </c>
      <c r="PWH44" s="1065" t="s">
        <v>430</v>
      </c>
      <c r="PWI44" s="1065" t="s">
        <v>430</v>
      </c>
      <c r="PWJ44" s="1065" t="s">
        <v>430</v>
      </c>
      <c r="PWK44" s="1065" t="s">
        <v>430</v>
      </c>
      <c r="PWL44" s="1065" t="s">
        <v>430</v>
      </c>
      <c r="PWM44" s="1065" t="s">
        <v>430</v>
      </c>
      <c r="PWN44" s="1065" t="s">
        <v>430</v>
      </c>
      <c r="PWO44" s="1065" t="s">
        <v>430</v>
      </c>
      <c r="PWP44" s="1065" t="s">
        <v>430</v>
      </c>
      <c r="PWQ44" s="1065" t="s">
        <v>430</v>
      </c>
      <c r="PWR44" s="1065" t="s">
        <v>430</v>
      </c>
      <c r="PWS44" s="1065" t="s">
        <v>430</v>
      </c>
      <c r="PWT44" s="1065" t="s">
        <v>430</v>
      </c>
      <c r="PWU44" s="1065" t="s">
        <v>430</v>
      </c>
      <c r="PWV44" s="1065" t="s">
        <v>430</v>
      </c>
      <c r="PWW44" s="1065" t="s">
        <v>430</v>
      </c>
      <c r="PWX44" s="1065" t="s">
        <v>430</v>
      </c>
      <c r="PWY44" s="1065" t="s">
        <v>430</v>
      </c>
      <c r="PWZ44" s="1065" t="s">
        <v>430</v>
      </c>
      <c r="PXA44" s="1065" t="s">
        <v>430</v>
      </c>
      <c r="PXB44" s="1065" t="s">
        <v>430</v>
      </c>
      <c r="PXC44" s="1065" t="s">
        <v>430</v>
      </c>
      <c r="PXD44" s="1065" t="s">
        <v>430</v>
      </c>
      <c r="PXE44" s="1065" t="s">
        <v>430</v>
      </c>
      <c r="PXF44" s="1065" t="s">
        <v>430</v>
      </c>
      <c r="PXG44" s="1065" t="s">
        <v>430</v>
      </c>
      <c r="PXH44" s="1065" t="s">
        <v>430</v>
      </c>
      <c r="PXI44" s="1065" t="s">
        <v>430</v>
      </c>
      <c r="PXJ44" s="1065" t="s">
        <v>430</v>
      </c>
      <c r="PXK44" s="1065" t="s">
        <v>430</v>
      </c>
      <c r="PXL44" s="1065" t="s">
        <v>430</v>
      </c>
      <c r="PXM44" s="1065" t="s">
        <v>430</v>
      </c>
      <c r="PXN44" s="1065" t="s">
        <v>430</v>
      </c>
      <c r="PXO44" s="1065" t="s">
        <v>430</v>
      </c>
      <c r="PXP44" s="1065" t="s">
        <v>430</v>
      </c>
      <c r="PXQ44" s="1065" t="s">
        <v>430</v>
      </c>
      <c r="PXR44" s="1065" t="s">
        <v>430</v>
      </c>
      <c r="PXS44" s="1065" t="s">
        <v>430</v>
      </c>
      <c r="PXT44" s="1065" t="s">
        <v>430</v>
      </c>
      <c r="PXU44" s="1065" t="s">
        <v>430</v>
      </c>
      <c r="PXV44" s="1065" t="s">
        <v>430</v>
      </c>
      <c r="PXW44" s="1065" t="s">
        <v>430</v>
      </c>
      <c r="PXX44" s="1065" t="s">
        <v>430</v>
      </c>
      <c r="PXY44" s="1065" t="s">
        <v>430</v>
      </c>
      <c r="PXZ44" s="1065" t="s">
        <v>430</v>
      </c>
      <c r="PYA44" s="1065" t="s">
        <v>430</v>
      </c>
      <c r="PYB44" s="1065" t="s">
        <v>430</v>
      </c>
      <c r="PYC44" s="1065" t="s">
        <v>430</v>
      </c>
      <c r="PYD44" s="1065" t="s">
        <v>430</v>
      </c>
      <c r="PYE44" s="1065" t="s">
        <v>430</v>
      </c>
      <c r="PYF44" s="1065" t="s">
        <v>430</v>
      </c>
      <c r="PYG44" s="1065" t="s">
        <v>430</v>
      </c>
      <c r="PYH44" s="1065" t="s">
        <v>430</v>
      </c>
      <c r="PYI44" s="1065" t="s">
        <v>430</v>
      </c>
      <c r="PYJ44" s="1065" t="s">
        <v>430</v>
      </c>
      <c r="PYK44" s="1065" t="s">
        <v>430</v>
      </c>
      <c r="PYL44" s="1065" t="s">
        <v>430</v>
      </c>
      <c r="PYM44" s="1065" t="s">
        <v>430</v>
      </c>
      <c r="PYN44" s="1065" t="s">
        <v>430</v>
      </c>
      <c r="PYO44" s="1065" t="s">
        <v>430</v>
      </c>
      <c r="PYP44" s="1065" t="s">
        <v>430</v>
      </c>
      <c r="PYQ44" s="1065" t="s">
        <v>430</v>
      </c>
      <c r="PYR44" s="1065" t="s">
        <v>430</v>
      </c>
      <c r="PYS44" s="1065" t="s">
        <v>430</v>
      </c>
      <c r="PYT44" s="1065" t="s">
        <v>430</v>
      </c>
      <c r="PYU44" s="1065" t="s">
        <v>430</v>
      </c>
      <c r="PYV44" s="1065" t="s">
        <v>430</v>
      </c>
      <c r="PYW44" s="1065" t="s">
        <v>430</v>
      </c>
      <c r="PYX44" s="1065" t="s">
        <v>430</v>
      </c>
      <c r="PYY44" s="1065" t="s">
        <v>430</v>
      </c>
      <c r="PYZ44" s="1065" t="s">
        <v>430</v>
      </c>
      <c r="PZA44" s="1065" t="s">
        <v>430</v>
      </c>
      <c r="PZB44" s="1065" t="s">
        <v>430</v>
      </c>
      <c r="PZC44" s="1065" t="s">
        <v>430</v>
      </c>
      <c r="PZD44" s="1065" t="s">
        <v>430</v>
      </c>
      <c r="PZE44" s="1065" t="s">
        <v>430</v>
      </c>
      <c r="PZF44" s="1065" t="s">
        <v>430</v>
      </c>
      <c r="PZG44" s="1065" t="s">
        <v>430</v>
      </c>
      <c r="PZH44" s="1065" t="s">
        <v>430</v>
      </c>
      <c r="PZI44" s="1065" t="s">
        <v>430</v>
      </c>
      <c r="PZJ44" s="1065" t="s">
        <v>430</v>
      </c>
      <c r="PZK44" s="1065" t="s">
        <v>430</v>
      </c>
      <c r="PZL44" s="1065" t="s">
        <v>430</v>
      </c>
      <c r="PZM44" s="1065" t="s">
        <v>430</v>
      </c>
      <c r="PZN44" s="1065" t="s">
        <v>430</v>
      </c>
      <c r="PZO44" s="1065" t="s">
        <v>430</v>
      </c>
      <c r="PZP44" s="1065" t="s">
        <v>430</v>
      </c>
      <c r="PZQ44" s="1065" t="s">
        <v>430</v>
      </c>
      <c r="PZR44" s="1065" t="s">
        <v>430</v>
      </c>
      <c r="PZS44" s="1065" t="s">
        <v>430</v>
      </c>
      <c r="PZT44" s="1065" t="s">
        <v>430</v>
      </c>
      <c r="PZU44" s="1065" t="s">
        <v>430</v>
      </c>
      <c r="PZV44" s="1065" t="s">
        <v>430</v>
      </c>
      <c r="PZW44" s="1065" t="s">
        <v>430</v>
      </c>
      <c r="PZX44" s="1065" t="s">
        <v>430</v>
      </c>
      <c r="PZY44" s="1065" t="s">
        <v>430</v>
      </c>
      <c r="PZZ44" s="1065" t="s">
        <v>430</v>
      </c>
      <c r="QAA44" s="1065" t="s">
        <v>430</v>
      </c>
      <c r="QAB44" s="1065" t="s">
        <v>430</v>
      </c>
      <c r="QAC44" s="1065" t="s">
        <v>430</v>
      </c>
      <c r="QAD44" s="1065" t="s">
        <v>430</v>
      </c>
      <c r="QAE44" s="1065" t="s">
        <v>430</v>
      </c>
      <c r="QAF44" s="1065" t="s">
        <v>430</v>
      </c>
      <c r="QAG44" s="1065" t="s">
        <v>430</v>
      </c>
      <c r="QAH44" s="1065" t="s">
        <v>430</v>
      </c>
      <c r="QAI44" s="1065" t="s">
        <v>430</v>
      </c>
      <c r="QAJ44" s="1065" t="s">
        <v>430</v>
      </c>
      <c r="QAK44" s="1065" t="s">
        <v>430</v>
      </c>
      <c r="QAL44" s="1065" t="s">
        <v>430</v>
      </c>
      <c r="QAM44" s="1065" t="s">
        <v>430</v>
      </c>
      <c r="QAN44" s="1065" t="s">
        <v>430</v>
      </c>
      <c r="QAO44" s="1065" t="s">
        <v>430</v>
      </c>
      <c r="QAP44" s="1065" t="s">
        <v>430</v>
      </c>
      <c r="QAQ44" s="1065" t="s">
        <v>430</v>
      </c>
      <c r="QAR44" s="1065" t="s">
        <v>430</v>
      </c>
      <c r="QAS44" s="1065" t="s">
        <v>430</v>
      </c>
      <c r="QAT44" s="1065" t="s">
        <v>430</v>
      </c>
      <c r="QAU44" s="1065" t="s">
        <v>430</v>
      </c>
      <c r="QAV44" s="1065" t="s">
        <v>430</v>
      </c>
      <c r="QAW44" s="1065" t="s">
        <v>430</v>
      </c>
      <c r="QAX44" s="1065" t="s">
        <v>430</v>
      </c>
      <c r="QAY44" s="1065" t="s">
        <v>430</v>
      </c>
      <c r="QAZ44" s="1065" t="s">
        <v>430</v>
      </c>
      <c r="QBA44" s="1065" t="s">
        <v>430</v>
      </c>
      <c r="QBB44" s="1065" t="s">
        <v>430</v>
      </c>
      <c r="QBC44" s="1065" t="s">
        <v>430</v>
      </c>
      <c r="QBD44" s="1065" t="s">
        <v>430</v>
      </c>
      <c r="QBE44" s="1065" t="s">
        <v>430</v>
      </c>
      <c r="QBF44" s="1065" t="s">
        <v>430</v>
      </c>
      <c r="QBG44" s="1065" t="s">
        <v>430</v>
      </c>
      <c r="QBH44" s="1065" t="s">
        <v>430</v>
      </c>
      <c r="QBI44" s="1065" t="s">
        <v>430</v>
      </c>
      <c r="QBJ44" s="1065" t="s">
        <v>430</v>
      </c>
      <c r="QBK44" s="1065" t="s">
        <v>430</v>
      </c>
      <c r="QBL44" s="1065" t="s">
        <v>430</v>
      </c>
      <c r="QBM44" s="1065" t="s">
        <v>430</v>
      </c>
      <c r="QBN44" s="1065" t="s">
        <v>430</v>
      </c>
      <c r="QBO44" s="1065" t="s">
        <v>430</v>
      </c>
      <c r="QBP44" s="1065" t="s">
        <v>430</v>
      </c>
      <c r="QBQ44" s="1065" t="s">
        <v>430</v>
      </c>
      <c r="QBR44" s="1065" t="s">
        <v>430</v>
      </c>
      <c r="QBS44" s="1065" t="s">
        <v>430</v>
      </c>
      <c r="QBT44" s="1065" t="s">
        <v>430</v>
      </c>
      <c r="QBU44" s="1065" t="s">
        <v>430</v>
      </c>
      <c r="QBV44" s="1065" t="s">
        <v>430</v>
      </c>
      <c r="QBW44" s="1065" t="s">
        <v>430</v>
      </c>
      <c r="QBX44" s="1065" t="s">
        <v>430</v>
      </c>
      <c r="QBY44" s="1065" t="s">
        <v>430</v>
      </c>
      <c r="QBZ44" s="1065" t="s">
        <v>430</v>
      </c>
      <c r="QCA44" s="1065" t="s">
        <v>430</v>
      </c>
      <c r="QCB44" s="1065" t="s">
        <v>430</v>
      </c>
      <c r="QCC44" s="1065" t="s">
        <v>430</v>
      </c>
      <c r="QCD44" s="1065" t="s">
        <v>430</v>
      </c>
      <c r="QCE44" s="1065" t="s">
        <v>430</v>
      </c>
      <c r="QCF44" s="1065" t="s">
        <v>430</v>
      </c>
      <c r="QCG44" s="1065" t="s">
        <v>430</v>
      </c>
      <c r="QCH44" s="1065" t="s">
        <v>430</v>
      </c>
      <c r="QCI44" s="1065" t="s">
        <v>430</v>
      </c>
      <c r="QCJ44" s="1065" t="s">
        <v>430</v>
      </c>
      <c r="QCK44" s="1065" t="s">
        <v>430</v>
      </c>
      <c r="QCL44" s="1065" t="s">
        <v>430</v>
      </c>
      <c r="QCM44" s="1065" t="s">
        <v>430</v>
      </c>
      <c r="QCN44" s="1065" t="s">
        <v>430</v>
      </c>
      <c r="QCO44" s="1065" t="s">
        <v>430</v>
      </c>
      <c r="QCP44" s="1065" t="s">
        <v>430</v>
      </c>
      <c r="QCQ44" s="1065" t="s">
        <v>430</v>
      </c>
      <c r="QCR44" s="1065" t="s">
        <v>430</v>
      </c>
      <c r="QCS44" s="1065" t="s">
        <v>430</v>
      </c>
      <c r="QCT44" s="1065" t="s">
        <v>430</v>
      </c>
      <c r="QCU44" s="1065" t="s">
        <v>430</v>
      </c>
      <c r="QCV44" s="1065" t="s">
        <v>430</v>
      </c>
      <c r="QCW44" s="1065" t="s">
        <v>430</v>
      </c>
      <c r="QCX44" s="1065" t="s">
        <v>430</v>
      </c>
      <c r="QCY44" s="1065" t="s">
        <v>430</v>
      </c>
      <c r="QCZ44" s="1065" t="s">
        <v>430</v>
      </c>
      <c r="QDA44" s="1065" t="s">
        <v>430</v>
      </c>
      <c r="QDB44" s="1065" t="s">
        <v>430</v>
      </c>
      <c r="QDC44" s="1065" t="s">
        <v>430</v>
      </c>
      <c r="QDD44" s="1065" t="s">
        <v>430</v>
      </c>
      <c r="QDE44" s="1065" t="s">
        <v>430</v>
      </c>
      <c r="QDF44" s="1065" t="s">
        <v>430</v>
      </c>
      <c r="QDG44" s="1065" t="s">
        <v>430</v>
      </c>
      <c r="QDH44" s="1065" t="s">
        <v>430</v>
      </c>
      <c r="QDI44" s="1065" t="s">
        <v>430</v>
      </c>
      <c r="QDJ44" s="1065" t="s">
        <v>430</v>
      </c>
      <c r="QDK44" s="1065" t="s">
        <v>430</v>
      </c>
      <c r="QDL44" s="1065" t="s">
        <v>430</v>
      </c>
      <c r="QDM44" s="1065" t="s">
        <v>430</v>
      </c>
      <c r="QDN44" s="1065" t="s">
        <v>430</v>
      </c>
      <c r="QDO44" s="1065" t="s">
        <v>430</v>
      </c>
      <c r="QDP44" s="1065" t="s">
        <v>430</v>
      </c>
      <c r="QDQ44" s="1065" t="s">
        <v>430</v>
      </c>
      <c r="QDR44" s="1065" t="s">
        <v>430</v>
      </c>
      <c r="QDS44" s="1065" t="s">
        <v>430</v>
      </c>
      <c r="QDT44" s="1065" t="s">
        <v>430</v>
      </c>
      <c r="QDU44" s="1065" t="s">
        <v>430</v>
      </c>
      <c r="QDV44" s="1065" t="s">
        <v>430</v>
      </c>
      <c r="QDW44" s="1065" t="s">
        <v>430</v>
      </c>
      <c r="QDX44" s="1065" t="s">
        <v>430</v>
      </c>
      <c r="QDY44" s="1065" t="s">
        <v>430</v>
      </c>
      <c r="QDZ44" s="1065" t="s">
        <v>430</v>
      </c>
      <c r="QEA44" s="1065" t="s">
        <v>430</v>
      </c>
      <c r="QEB44" s="1065" t="s">
        <v>430</v>
      </c>
      <c r="QEC44" s="1065" t="s">
        <v>430</v>
      </c>
      <c r="QED44" s="1065" t="s">
        <v>430</v>
      </c>
      <c r="QEE44" s="1065" t="s">
        <v>430</v>
      </c>
      <c r="QEF44" s="1065" t="s">
        <v>430</v>
      </c>
      <c r="QEG44" s="1065" t="s">
        <v>430</v>
      </c>
      <c r="QEH44" s="1065" t="s">
        <v>430</v>
      </c>
      <c r="QEI44" s="1065" t="s">
        <v>430</v>
      </c>
      <c r="QEJ44" s="1065" t="s">
        <v>430</v>
      </c>
      <c r="QEK44" s="1065" t="s">
        <v>430</v>
      </c>
      <c r="QEL44" s="1065" t="s">
        <v>430</v>
      </c>
      <c r="QEM44" s="1065" t="s">
        <v>430</v>
      </c>
      <c r="QEN44" s="1065" t="s">
        <v>430</v>
      </c>
      <c r="QEO44" s="1065" t="s">
        <v>430</v>
      </c>
      <c r="QEP44" s="1065" t="s">
        <v>430</v>
      </c>
      <c r="QEQ44" s="1065" t="s">
        <v>430</v>
      </c>
      <c r="QER44" s="1065" t="s">
        <v>430</v>
      </c>
      <c r="QES44" s="1065" t="s">
        <v>430</v>
      </c>
      <c r="QET44" s="1065" t="s">
        <v>430</v>
      </c>
      <c r="QEU44" s="1065" t="s">
        <v>430</v>
      </c>
      <c r="QEV44" s="1065" t="s">
        <v>430</v>
      </c>
      <c r="QEW44" s="1065" t="s">
        <v>430</v>
      </c>
      <c r="QEX44" s="1065" t="s">
        <v>430</v>
      </c>
      <c r="QEY44" s="1065" t="s">
        <v>430</v>
      </c>
      <c r="QEZ44" s="1065" t="s">
        <v>430</v>
      </c>
      <c r="QFA44" s="1065" t="s">
        <v>430</v>
      </c>
      <c r="QFB44" s="1065" t="s">
        <v>430</v>
      </c>
      <c r="QFC44" s="1065" t="s">
        <v>430</v>
      </c>
      <c r="QFD44" s="1065" t="s">
        <v>430</v>
      </c>
      <c r="QFE44" s="1065" t="s">
        <v>430</v>
      </c>
      <c r="QFF44" s="1065" t="s">
        <v>430</v>
      </c>
      <c r="QFG44" s="1065" t="s">
        <v>430</v>
      </c>
      <c r="QFH44" s="1065" t="s">
        <v>430</v>
      </c>
      <c r="QFI44" s="1065" t="s">
        <v>430</v>
      </c>
      <c r="QFJ44" s="1065" t="s">
        <v>430</v>
      </c>
      <c r="QFK44" s="1065" t="s">
        <v>430</v>
      </c>
      <c r="QFL44" s="1065" t="s">
        <v>430</v>
      </c>
      <c r="QFM44" s="1065" t="s">
        <v>430</v>
      </c>
      <c r="QFN44" s="1065" t="s">
        <v>430</v>
      </c>
      <c r="QFO44" s="1065" t="s">
        <v>430</v>
      </c>
      <c r="QFP44" s="1065" t="s">
        <v>430</v>
      </c>
      <c r="QFQ44" s="1065" t="s">
        <v>430</v>
      </c>
      <c r="QFR44" s="1065" t="s">
        <v>430</v>
      </c>
      <c r="QFS44" s="1065" t="s">
        <v>430</v>
      </c>
      <c r="QFT44" s="1065" t="s">
        <v>430</v>
      </c>
      <c r="QFU44" s="1065" t="s">
        <v>430</v>
      </c>
      <c r="QFV44" s="1065" t="s">
        <v>430</v>
      </c>
      <c r="QFW44" s="1065" t="s">
        <v>430</v>
      </c>
      <c r="QFX44" s="1065" t="s">
        <v>430</v>
      </c>
      <c r="QFY44" s="1065" t="s">
        <v>430</v>
      </c>
      <c r="QFZ44" s="1065" t="s">
        <v>430</v>
      </c>
      <c r="QGA44" s="1065" t="s">
        <v>430</v>
      </c>
      <c r="QGB44" s="1065" t="s">
        <v>430</v>
      </c>
      <c r="QGC44" s="1065" t="s">
        <v>430</v>
      </c>
      <c r="QGD44" s="1065" t="s">
        <v>430</v>
      </c>
      <c r="QGE44" s="1065" t="s">
        <v>430</v>
      </c>
      <c r="QGF44" s="1065" t="s">
        <v>430</v>
      </c>
      <c r="QGG44" s="1065" t="s">
        <v>430</v>
      </c>
      <c r="QGH44" s="1065" t="s">
        <v>430</v>
      </c>
      <c r="QGI44" s="1065" t="s">
        <v>430</v>
      </c>
      <c r="QGJ44" s="1065" t="s">
        <v>430</v>
      </c>
      <c r="QGK44" s="1065" t="s">
        <v>430</v>
      </c>
      <c r="QGL44" s="1065" t="s">
        <v>430</v>
      </c>
      <c r="QGM44" s="1065" t="s">
        <v>430</v>
      </c>
      <c r="QGN44" s="1065" t="s">
        <v>430</v>
      </c>
      <c r="QGO44" s="1065" t="s">
        <v>430</v>
      </c>
      <c r="QGP44" s="1065" t="s">
        <v>430</v>
      </c>
      <c r="QGQ44" s="1065" t="s">
        <v>430</v>
      </c>
      <c r="QGR44" s="1065" t="s">
        <v>430</v>
      </c>
      <c r="QGS44" s="1065" t="s">
        <v>430</v>
      </c>
      <c r="QGT44" s="1065" t="s">
        <v>430</v>
      </c>
      <c r="QGU44" s="1065" t="s">
        <v>430</v>
      </c>
      <c r="QGV44" s="1065" t="s">
        <v>430</v>
      </c>
      <c r="QGW44" s="1065" t="s">
        <v>430</v>
      </c>
      <c r="QGX44" s="1065" t="s">
        <v>430</v>
      </c>
      <c r="QGY44" s="1065" t="s">
        <v>430</v>
      </c>
      <c r="QGZ44" s="1065" t="s">
        <v>430</v>
      </c>
      <c r="QHA44" s="1065" t="s">
        <v>430</v>
      </c>
      <c r="QHB44" s="1065" t="s">
        <v>430</v>
      </c>
      <c r="QHC44" s="1065" t="s">
        <v>430</v>
      </c>
      <c r="QHD44" s="1065" t="s">
        <v>430</v>
      </c>
      <c r="QHE44" s="1065" t="s">
        <v>430</v>
      </c>
      <c r="QHF44" s="1065" t="s">
        <v>430</v>
      </c>
      <c r="QHG44" s="1065" t="s">
        <v>430</v>
      </c>
      <c r="QHH44" s="1065" t="s">
        <v>430</v>
      </c>
      <c r="QHI44" s="1065" t="s">
        <v>430</v>
      </c>
      <c r="QHJ44" s="1065" t="s">
        <v>430</v>
      </c>
      <c r="QHK44" s="1065" t="s">
        <v>430</v>
      </c>
      <c r="QHL44" s="1065" t="s">
        <v>430</v>
      </c>
      <c r="QHM44" s="1065" t="s">
        <v>430</v>
      </c>
      <c r="QHN44" s="1065" t="s">
        <v>430</v>
      </c>
      <c r="QHO44" s="1065" t="s">
        <v>430</v>
      </c>
      <c r="QHP44" s="1065" t="s">
        <v>430</v>
      </c>
      <c r="QHQ44" s="1065" t="s">
        <v>430</v>
      </c>
      <c r="QHR44" s="1065" t="s">
        <v>430</v>
      </c>
      <c r="QHS44" s="1065" t="s">
        <v>430</v>
      </c>
      <c r="QHT44" s="1065" t="s">
        <v>430</v>
      </c>
      <c r="QHU44" s="1065" t="s">
        <v>430</v>
      </c>
      <c r="QHV44" s="1065" t="s">
        <v>430</v>
      </c>
      <c r="QHW44" s="1065" t="s">
        <v>430</v>
      </c>
      <c r="QHX44" s="1065" t="s">
        <v>430</v>
      </c>
      <c r="QHY44" s="1065" t="s">
        <v>430</v>
      </c>
      <c r="QHZ44" s="1065" t="s">
        <v>430</v>
      </c>
      <c r="QIA44" s="1065" t="s">
        <v>430</v>
      </c>
      <c r="QIB44" s="1065" t="s">
        <v>430</v>
      </c>
      <c r="QIC44" s="1065" t="s">
        <v>430</v>
      </c>
      <c r="QID44" s="1065" t="s">
        <v>430</v>
      </c>
      <c r="QIE44" s="1065" t="s">
        <v>430</v>
      </c>
      <c r="QIF44" s="1065" t="s">
        <v>430</v>
      </c>
      <c r="QIG44" s="1065" t="s">
        <v>430</v>
      </c>
      <c r="QIH44" s="1065" t="s">
        <v>430</v>
      </c>
      <c r="QII44" s="1065" t="s">
        <v>430</v>
      </c>
      <c r="QIJ44" s="1065" t="s">
        <v>430</v>
      </c>
      <c r="QIK44" s="1065" t="s">
        <v>430</v>
      </c>
      <c r="QIL44" s="1065" t="s">
        <v>430</v>
      </c>
      <c r="QIM44" s="1065" t="s">
        <v>430</v>
      </c>
      <c r="QIN44" s="1065" t="s">
        <v>430</v>
      </c>
      <c r="QIO44" s="1065" t="s">
        <v>430</v>
      </c>
      <c r="QIP44" s="1065" t="s">
        <v>430</v>
      </c>
      <c r="QIQ44" s="1065" t="s">
        <v>430</v>
      </c>
      <c r="QIR44" s="1065" t="s">
        <v>430</v>
      </c>
      <c r="QIS44" s="1065" t="s">
        <v>430</v>
      </c>
      <c r="QIT44" s="1065" t="s">
        <v>430</v>
      </c>
      <c r="QIU44" s="1065" t="s">
        <v>430</v>
      </c>
      <c r="QIV44" s="1065" t="s">
        <v>430</v>
      </c>
      <c r="QIW44" s="1065" t="s">
        <v>430</v>
      </c>
      <c r="QIX44" s="1065" t="s">
        <v>430</v>
      </c>
      <c r="QIY44" s="1065" t="s">
        <v>430</v>
      </c>
      <c r="QIZ44" s="1065" t="s">
        <v>430</v>
      </c>
      <c r="QJA44" s="1065" t="s">
        <v>430</v>
      </c>
      <c r="QJB44" s="1065" t="s">
        <v>430</v>
      </c>
      <c r="QJC44" s="1065" t="s">
        <v>430</v>
      </c>
      <c r="QJD44" s="1065" t="s">
        <v>430</v>
      </c>
      <c r="QJE44" s="1065" t="s">
        <v>430</v>
      </c>
      <c r="QJF44" s="1065" t="s">
        <v>430</v>
      </c>
      <c r="QJG44" s="1065" t="s">
        <v>430</v>
      </c>
      <c r="QJH44" s="1065" t="s">
        <v>430</v>
      </c>
      <c r="QJI44" s="1065" t="s">
        <v>430</v>
      </c>
      <c r="QJJ44" s="1065" t="s">
        <v>430</v>
      </c>
      <c r="QJK44" s="1065" t="s">
        <v>430</v>
      </c>
      <c r="QJL44" s="1065" t="s">
        <v>430</v>
      </c>
      <c r="QJM44" s="1065" t="s">
        <v>430</v>
      </c>
      <c r="QJN44" s="1065" t="s">
        <v>430</v>
      </c>
      <c r="QJO44" s="1065" t="s">
        <v>430</v>
      </c>
      <c r="QJP44" s="1065" t="s">
        <v>430</v>
      </c>
      <c r="QJQ44" s="1065" t="s">
        <v>430</v>
      </c>
      <c r="QJR44" s="1065" t="s">
        <v>430</v>
      </c>
      <c r="QJS44" s="1065" t="s">
        <v>430</v>
      </c>
      <c r="QJT44" s="1065" t="s">
        <v>430</v>
      </c>
      <c r="QJU44" s="1065" t="s">
        <v>430</v>
      </c>
      <c r="QJV44" s="1065" t="s">
        <v>430</v>
      </c>
      <c r="QJW44" s="1065" t="s">
        <v>430</v>
      </c>
      <c r="QJX44" s="1065" t="s">
        <v>430</v>
      </c>
      <c r="QJY44" s="1065" t="s">
        <v>430</v>
      </c>
      <c r="QJZ44" s="1065" t="s">
        <v>430</v>
      </c>
      <c r="QKA44" s="1065" t="s">
        <v>430</v>
      </c>
      <c r="QKB44" s="1065" t="s">
        <v>430</v>
      </c>
      <c r="QKC44" s="1065" t="s">
        <v>430</v>
      </c>
      <c r="QKD44" s="1065" t="s">
        <v>430</v>
      </c>
      <c r="QKE44" s="1065" t="s">
        <v>430</v>
      </c>
      <c r="QKF44" s="1065" t="s">
        <v>430</v>
      </c>
      <c r="QKG44" s="1065" t="s">
        <v>430</v>
      </c>
      <c r="QKH44" s="1065" t="s">
        <v>430</v>
      </c>
      <c r="QKI44" s="1065" t="s">
        <v>430</v>
      </c>
      <c r="QKJ44" s="1065" t="s">
        <v>430</v>
      </c>
      <c r="QKK44" s="1065" t="s">
        <v>430</v>
      </c>
      <c r="QKL44" s="1065" t="s">
        <v>430</v>
      </c>
      <c r="QKM44" s="1065" t="s">
        <v>430</v>
      </c>
      <c r="QKN44" s="1065" t="s">
        <v>430</v>
      </c>
      <c r="QKO44" s="1065" t="s">
        <v>430</v>
      </c>
      <c r="QKP44" s="1065" t="s">
        <v>430</v>
      </c>
      <c r="QKQ44" s="1065" t="s">
        <v>430</v>
      </c>
      <c r="QKR44" s="1065" t="s">
        <v>430</v>
      </c>
      <c r="QKS44" s="1065" t="s">
        <v>430</v>
      </c>
      <c r="QKT44" s="1065" t="s">
        <v>430</v>
      </c>
      <c r="QKU44" s="1065" t="s">
        <v>430</v>
      </c>
      <c r="QKV44" s="1065" t="s">
        <v>430</v>
      </c>
      <c r="QKW44" s="1065" t="s">
        <v>430</v>
      </c>
      <c r="QKX44" s="1065" t="s">
        <v>430</v>
      </c>
      <c r="QKY44" s="1065" t="s">
        <v>430</v>
      </c>
      <c r="QKZ44" s="1065" t="s">
        <v>430</v>
      </c>
      <c r="QLA44" s="1065" t="s">
        <v>430</v>
      </c>
      <c r="QLB44" s="1065" t="s">
        <v>430</v>
      </c>
      <c r="QLC44" s="1065" t="s">
        <v>430</v>
      </c>
      <c r="QLD44" s="1065" t="s">
        <v>430</v>
      </c>
      <c r="QLE44" s="1065" t="s">
        <v>430</v>
      </c>
      <c r="QLF44" s="1065" t="s">
        <v>430</v>
      </c>
      <c r="QLG44" s="1065" t="s">
        <v>430</v>
      </c>
      <c r="QLH44" s="1065" t="s">
        <v>430</v>
      </c>
      <c r="QLI44" s="1065" t="s">
        <v>430</v>
      </c>
      <c r="QLJ44" s="1065" t="s">
        <v>430</v>
      </c>
      <c r="QLK44" s="1065" t="s">
        <v>430</v>
      </c>
      <c r="QLL44" s="1065" t="s">
        <v>430</v>
      </c>
      <c r="QLM44" s="1065" t="s">
        <v>430</v>
      </c>
      <c r="QLN44" s="1065" t="s">
        <v>430</v>
      </c>
      <c r="QLO44" s="1065" t="s">
        <v>430</v>
      </c>
      <c r="QLP44" s="1065" t="s">
        <v>430</v>
      </c>
      <c r="QLQ44" s="1065" t="s">
        <v>430</v>
      </c>
      <c r="QLR44" s="1065" t="s">
        <v>430</v>
      </c>
      <c r="QLS44" s="1065" t="s">
        <v>430</v>
      </c>
      <c r="QLT44" s="1065" t="s">
        <v>430</v>
      </c>
      <c r="QLU44" s="1065" t="s">
        <v>430</v>
      </c>
      <c r="QLV44" s="1065" t="s">
        <v>430</v>
      </c>
      <c r="QLW44" s="1065" t="s">
        <v>430</v>
      </c>
      <c r="QLX44" s="1065" t="s">
        <v>430</v>
      </c>
      <c r="QLY44" s="1065" t="s">
        <v>430</v>
      </c>
      <c r="QLZ44" s="1065" t="s">
        <v>430</v>
      </c>
      <c r="QMA44" s="1065" t="s">
        <v>430</v>
      </c>
      <c r="QMB44" s="1065" t="s">
        <v>430</v>
      </c>
      <c r="QMC44" s="1065" t="s">
        <v>430</v>
      </c>
      <c r="QMD44" s="1065" t="s">
        <v>430</v>
      </c>
      <c r="QME44" s="1065" t="s">
        <v>430</v>
      </c>
      <c r="QMF44" s="1065" t="s">
        <v>430</v>
      </c>
      <c r="QMG44" s="1065" t="s">
        <v>430</v>
      </c>
      <c r="QMH44" s="1065" t="s">
        <v>430</v>
      </c>
      <c r="QMI44" s="1065" t="s">
        <v>430</v>
      </c>
      <c r="QMJ44" s="1065" t="s">
        <v>430</v>
      </c>
      <c r="QMK44" s="1065" t="s">
        <v>430</v>
      </c>
      <c r="QML44" s="1065" t="s">
        <v>430</v>
      </c>
      <c r="QMM44" s="1065" t="s">
        <v>430</v>
      </c>
      <c r="QMN44" s="1065" t="s">
        <v>430</v>
      </c>
      <c r="QMO44" s="1065" t="s">
        <v>430</v>
      </c>
      <c r="QMP44" s="1065" t="s">
        <v>430</v>
      </c>
      <c r="QMQ44" s="1065" t="s">
        <v>430</v>
      </c>
      <c r="QMR44" s="1065" t="s">
        <v>430</v>
      </c>
      <c r="QMS44" s="1065" t="s">
        <v>430</v>
      </c>
      <c r="QMT44" s="1065" t="s">
        <v>430</v>
      </c>
      <c r="QMU44" s="1065" t="s">
        <v>430</v>
      </c>
      <c r="QMV44" s="1065" t="s">
        <v>430</v>
      </c>
      <c r="QMW44" s="1065" t="s">
        <v>430</v>
      </c>
      <c r="QMX44" s="1065" t="s">
        <v>430</v>
      </c>
      <c r="QMY44" s="1065" t="s">
        <v>430</v>
      </c>
      <c r="QMZ44" s="1065" t="s">
        <v>430</v>
      </c>
      <c r="QNA44" s="1065" t="s">
        <v>430</v>
      </c>
      <c r="QNB44" s="1065" t="s">
        <v>430</v>
      </c>
      <c r="QNC44" s="1065" t="s">
        <v>430</v>
      </c>
      <c r="QND44" s="1065" t="s">
        <v>430</v>
      </c>
      <c r="QNE44" s="1065" t="s">
        <v>430</v>
      </c>
      <c r="QNF44" s="1065" t="s">
        <v>430</v>
      </c>
      <c r="QNG44" s="1065" t="s">
        <v>430</v>
      </c>
      <c r="QNH44" s="1065" t="s">
        <v>430</v>
      </c>
      <c r="QNI44" s="1065" t="s">
        <v>430</v>
      </c>
      <c r="QNJ44" s="1065" t="s">
        <v>430</v>
      </c>
      <c r="QNK44" s="1065" t="s">
        <v>430</v>
      </c>
      <c r="QNL44" s="1065" t="s">
        <v>430</v>
      </c>
      <c r="QNM44" s="1065" t="s">
        <v>430</v>
      </c>
      <c r="QNN44" s="1065" t="s">
        <v>430</v>
      </c>
      <c r="QNO44" s="1065" t="s">
        <v>430</v>
      </c>
      <c r="QNP44" s="1065" t="s">
        <v>430</v>
      </c>
      <c r="QNQ44" s="1065" t="s">
        <v>430</v>
      </c>
      <c r="QNR44" s="1065" t="s">
        <v>430</v>
      </c>
      <c r="QNS44" s="1065" t="s">
        <v>430</v>
      </c>
      <c r="QNT44" s="1065" t="s">
        <v>430</v>
      </c>
      <c r="QNU44" s="1065" t="s">
        <v>430</v>
      </c>
      <c r="QNV44" s="1065" t="s">
        <v>430</v>
      </c>
      <c r="QNW44" s="1065" t="s">
        <v>430</v>
      </c>
      <c r="QNX44" s="1065" t="s">
        <v>430</v>
      </c>
      <c r="QNY44" s="1065" t="s">
        <v>430</v>
      </c>
      <c r="QNZ44" s="1065" t="s">
        <v>430</v>
      </c>
      <c r="QOA44" s="1065" t="s">
        <v>430</v>
      </c>
      <c r="QOB44" s="1065" t="s">
        <v>430</v>
      </c>
      <c r="QOC44" s="1065" t="s">
        <v>430</v>
      </c>
      <c r="QOD44" s="1065" t="s">
        <v>430</v>
      </c>
      <c r="QOE44" s="1065" t="s">
        <v>430</v>
      </c>
      <c r="QOF44" s="1065" t="s">
        <v>430</v>
      </c>
      <c r="QOG44" s="1065" t="s">
        <v>430</v>
      </c>
      <c r="QOH44" s="1065" t="s">
        <v>430</v>
      </c>
      <c r="QOI44" s="1065" t="s">
        <v>430</v>
      </c>
      <c r="QOJ44" s="1065" t="s">
        <v>430</v>
      </c>
      <c r="QOK44" s="1065" t="s">
        <v>430</v>
      </c>
      <c r="QOL44" s="1065" t="s">
        <v>430</v>
      </c>
      <c r="QOM44" s="1065" t="s">
        <v>430</v>
      </c>
      <c r="QON44" s="1065" t="s">
        <v>430</v>
      </c>
      <c r="QOO44" s="1065" t="s">
        <v>430</v>
      </c>
      <c r="QOP44" s="1065" t="s">
        <v>430</v>
      </c>
      <c r="QOQ44" s="1065" t="s">
        <v>430</v>
      </c>
      <c r="QOR44" s="1065" t="s">
        <v>430</v>
      </c>
      <c r="QOS44" s="1065" t="s">
        <v>430</v>
      </c>
      <c r="QOT44" s="1065" t="s">
        <v>430</v>
      </c>
      <c r="QOU44" s="1065" t="s">
        <v>430</v>
      </c>
      <c r="QOV44" s="1065" t="s">
        <v>430</v>
      </c>
      <c r="QOW44" s="1065" t="s">
        <v>430</v>
      </c>
      <c r="QOX44" s="1065" t="s">
        <v>430</v>
      </c>
      <c r="QOY44" s="1065" t="s">
        <v>430</v>
      </c>
      <c r="QOZ44" s="1065" t="s">
        <v>430</v>
      </c>
      <c r="QPA44" s="1065" t="s">
        <v>430</v>
      </c>
      <c r="QPB44" s="1065" t="s">
        <v>430</v>
      </c>
      <c r="QPC44" s="1065" t="s">
        <v>430</v>
      </c>
      <c r="QPD44" s="1065" t="s">
        <v>430</v>
      </c>
      <c r="QPE44" s="1065" t="s">
        <v>430</v>
      </c>
      <c r="QPF44" s="1065" t="s">
        <v>430</v>
      </c>
      <c r="QPG44" s="1065" t="s">
        <v>430</v>
      </c>
      <c r="QPH44" s="1065" t="s">
        <v>430</v>
      </c>
      <c r="QPI44" s="1065" t="s">
        <v>430</v>
      </c>
      <c r="QPJ44" s="1065" t="s">
        <v>430</v>
      </c>
      <c r="QPK44" s="1065" t="s">
        <v>430</v>
      </c>
      <c r="QPL44" s="1065" t="s">
        <v>430</v>
      </c>
      <c r="QPM44" s="1065" t="s">
        <v>430</v>
      </c>
      <c r="QPN44" s="1065" t="s">
        <v>430</v>
      </c>
      <c r="QPO44" s="1065" t="s">
        <v>430</v>
      </c>
      <c r="QPP44" s="1065" t="s">
        <v>430</v>
      </c>
      <c r="QPQ44" s="1065" t="s">
        <v>430</v>
      </c>
      <c r="QPR44" s="1065" t="s">
        <v>430</v>
      </c>
      <c r="QPS44" s="1065" t="s">
        <v>430</v>
      </c>
      <c r="QPT44" s="1065" t="s">
        <v>430</v>
      </c>
      <c r="QPU44" s="1065" t="s">
        <v>430</v>
      </c>
      <c r="QPV44" s="1065" t="s">
        <v>430</v>
      </c>
      <c r="QPW44" s="1065" t="s">
        <v>430</v>
      </c>
      <c r="QPX44" s="1065" t="s">
        <v>430</v>
      </c>
      <c r="QPY44" s="1065" t="s">
        <v>430</v>
      </c>
      <c r="QPZ44" s="1065" t="s">
        <v>430</v>
      </c>
      <c r="QQA44" s="1065" t="s">
        <v>430</v>
      </c>
      <c r="QQB44" s="1065" t="s">
        <v>430</v>
      </c>
      <c r="QQC44" s="1065" t="s">
        <v>430</v>
      </c>
      <c r="QQD44" s="1065" t="s">
        <v>430</v>
      </c>
      <c r="QQE44" s="1065" t="s">
        <v>430</v>
      </c>
      <c r="QQF44" s="1065" t="s">
        <v>430</v>
      </c>
      <c r="QQG44" s="1065" t="s">
        <v>430</v>
      </c>
      <c r="QQH44" s="1065" t="s">
        <v>430</v>
      </c>
      <c r="QQI44" s="1065" t="s">
        <v>430</v>
      </c>
      <c r="QQJ44" s="1065" t="s">
        <v>430</v>
      </c>
      <c r="QQK44" s="1065" t="s">
        <v>430</v>
      </c>
      <c r="QQL44" s="1065" t="s">
        <v>430</v>
      </c>
      <c r="QQM44" s="1065" t="s">
        <v>430</v>
      </c>
      <c r="QQN44" s="1065" t="s">
        <v>430</v>
      </c>
      <c r="QQO44" s="1065" t="s">
        <v>430</v>
      </c>
      <c r="QQP44" s="1065" t="s">
        <v>430</v>
      </c>
      <c r="QQQ44" s="1065" t="s">
        <v>430</v>
      </c>
      <c r="QQR44" s="1065" t="s">
        <v>430</v>
      </c>
      <c r="QQS44" s="1065" t="s">
        <v>430</v>
      </c>
      <c r="QQT44" s="1065" t="s">
        <v>430</v>
      </c>
      <c r="QQU44" s="1065" t="s">
        <v>430</v>
      </c>
      <c r="QQV44" s="1065" t="s">
        <v>430</v>
      </c>
      <c r="QQW44" s="1065" t="s">
        <v>430</v>
      </c>
      <c r="QQX44" s="1065" t="s">
        <v>430</v>
      </c>
      <c r="QQY44" s="1065" t="s">
        <v>430</v>
      </c>
      <c r="QQZ44" s="1065" t="s">
        <v>430</v>
      </c>
      <c r="QRA44" s="1065" t="s">
        <v>430</v>
      </c>
      <c r="QRB44" s="1065" t="s">
        <v>430</v>
      </c>
      <c r="QRC44" s="1065" t="s">
        <v>430</v>
      </c>
      <c r="QRD44" s="1065" t="s">
        <v>430</v>
      </c>
      <c r="QRE44" s="1065" t="s">
        <v>430</v>
      </c>
      <c r="QRF44" s="1065" t="s">
        <v>430</v>
      </c>
      <c r="QRG44" s="1065" t="s">
        <v>430</v>
      </c>
      <c r="QRH44" s="1065" t="s">
        <v>430</v>
      </c>
      <c r="QRI44" s="1065" t="s">
        <v>430</v>
      </c>
      <c r="QRJ44" s="1065" t="s">
        <v>430</v>
      </c>
      <c r="QRK44" s="1065" t="s">
        <v>430</v>
      </c>
      <c r="QRL44" s="1065" t="s">
        <v>430</v>
      </c>
      <c r="QRM44" s="1065" t="s">
        <v>430</v>
      </c>
      <c r="QRN44" s="1065" t="s">
        <v>430</v>
      </c>
      <c r="QRO44" s="1065" t="s">
        <v>430</v>
      </c>
      <c r="QRP44" s="1065" t="s">
        <v>430</v>
      </c>
      <c r="QRQ44" s="1065" t="s">
        <v>430</v>
      </c>
      <c r="QRR44" s="1065" t="s">
        <v>430</v>
      </c>
      <c r="QRS44" s="1065" t="s">
        <v>430</v>
      </c>
      <c r="QRT44" s="1065" t="s">
        <v>430</v>
      </c>
      <c r="QRU44" s="1065" t="s">
        <v>430</v>
      </c>
      <c r="QRV44" s="1065" t="s">
        <v>430</v>
      </c>
      <c r="QRW44" s="1065" t="s">
        <v>430</v>
      </c>
      <c r="QRX44" s="1065" t="s">
        <v>430</v>
      </c>
      <c r="QRY44" s="1065" t="s">
        <v>430</v>
      </c>
      <c r="QRZ44" s="1065" t="s">
        <v>430</v>
      </c>
      <c r="QSA44" s="1065" t="s">
        <v>430</v>
      </c>
      <c r="QSB44" s="1065" t="s">
        <v>430</v>
      </c>
      <c r="QSC44" s="1065" t="s">
        <v>430</v>
      </c>
      <c r="QSD44" s="1065" t="s">
        <v>430</v>
      </c>
      <c r="QSE44" s="1065" t="s">
        <v>430</v>
      </c>
      <c r="QSF44" s="1065" t="s">
        <v>430</v>
      </c>
      <c r="QSG44" s="1065" t="s">
        <v>430</v>
      </c>
      <c r="QSH44" s="1065" t="s">
        <v>430</v>
      </c>
      <c r="QSI44" s="1065" t="s">
        <v>430</v>
      </c>
      <c r="QSJ44" s="1065" t="s">
        <v>430</v>
      </c>
      <c r="QSK44" s="1065" t="s">
        <v>430</v>
      </c>
      <c r="QSL44" s="1065" t="s">
        <v>430</v>
      </c>
      <c r="QSM44" s="1065" t="s">
        <v>430</v>
      </c>
      <c r="QSN44" s="1065" t="s">
        <v>430</v>
      </c>
      <c r="QSO44" s="1065" t="s">
        <v>430</v>
      </c>
      <c r="QSP44" s="1065" t="s">
        <v>430</v>
      </c>
      <c r="QSQ44" s="1065" t="s">
        <v>430</v>
      </c>
      <c r="QSR44" s="1065" t="s">
        <v>430</v>
      </c>
      <c r="QSS44" s="1065" t="s">
        <v>430</v>
      </c>
      <c r="QST44" s="1065" t="s">
        <v>430</v>
      </c>
      <c r="QSU44" s="1065" t="s">
        <v>430</v>
      </c>
      <c r="QSV44" s="1065" t="s">
        <v>430</v>
      </c>
      <c r="QSW44" s="1065" t="s">
        <v>430</v>
      </c>
      <c r="QSX44" s="1065" t="s">
        <v>430</v>
      </c>
      <c r="QSY44" s="1065" t="s">
        <v>430</v>
      </c>
      <c r="QSZ44" s="1065" t="s">
        <v>430</v>
      </c>
      <c r="QTA44" s="1065" t="s">
        <v>430</v>
      </c>
      <c r="QTB44" s="1065" t="s">
        <v>430</v>
      </c>
      <c r="QTC44" s="1065" t="s">
        <v>430</v>
      </c>
      <c r="QTD44" s="1065" t="s">
        <v>430</v>
      </c>
      <c r="QTE44" s="1065" t="s">
        <v>430</v>
      </c>
      <c r="QTF44" s="1065" t="s">
        <v>430</v>
      </c>
      <c r="QTG44" s="1065" t="s">
        <v>430</v>
      </c>
      <c r="QTH44" s="1065" t="s">
        <v>430</v>
      </c>
      <c r="QTI44" s="1065" t="s">
        <v>430</v>
      </c>
      <c r="QTJ44" s="1065" t="s">
        <v>430</v>
      </c>
      <c r="QTK44" s="1065" t="s">
        <v>430</v>
      </c>
      <c r="QTL44" s="1065" t="s">
        <v>430</v>
      </c>
      <c r="QTM44" s="1065" t="s">
        <v>430</v>
      </c>
      <c r="QTN44" s="1065" t="s">
        <v>430</v>
      </c>
      <c r="QTO44" s="1065" t="s">
        <v>430</v>
      </c>
      <c r="QTP44" s="1065" t="s">
        <v>430</v>
      </c>
      <c r="QTQ44" s="1065" t="s">
        <v>430</v>
      </c>
      <c r="QTR44" s="1065" t="s">
        <v>430</v>
      </c>
      <c r="QTS44" s="1065" t="s">
        <v>430</v>
      </c>
      <c r="QTT44" s="1065" t="s">
        <v>430</v>
      </c>
      <c r="QTU44" s="1065" t="s">
        <v>430</v>
      </c>
      <c r="QTV44" s="1065" t="s">
        <v>430</v>
      </c>
      <c r="QTW44" s="1065" t="s">
        <v>430</v>
      </c>
      <c r="QTX44" s="1065" t="s">
        <v>430</v>
      </c>
      <c r="QTY44" s="1065" t="s">
        <v>430</v>
      </c>
      <c r="QTZ44" s="1065" t="s">
        <v>430</v>
      </c>
      <c r="QUA44" s="1065" t="s">
        <v>430</v>
      </c>
      <c r="QUB44" s="1065" t="s">
        <v>430</v>
      </c>
      <c r="QUC44" s="1065" t="s">
        <v>430</v>
      </c>
      <c r="QUD44" s="1065" t="s">
        <v>430</v>
      </c>
      <c r="QUE44" s="1065" t="s">
        <v>430</v>
      </c>
      <c r="QUF44" s="1065" t="s">
        <v>430</v>
      </c>
      <c r="QUG44" s="1065" t="s">
        <v>430</v>
      </c>
      <c r="QUH44" s="1065" t="s">
        <v>430</v>
      </c>
      <c r="QUI44" s="1065" t="s">
        <v>430</v>
      </c>
      <c r="QUJ44" s="1065" t="s">
        <v>430</v>
      </c>
      <c r="QUK44" s="1065" t="s">
        <v>430</v>
      </c>
      <c r="QUL44" s="1065" t="s">
        <v>430</v>
      </c>
      <c r="QUM44" s="1065" t="s">
        <v>430</v>
      </c>
      <c r="QUN44" s="1065" t="s">
        <v>430</v>
      </c>
      <c r="QUO44" s="1065" t="s">
        <v>430</v>
      </c>
      <c r="QUP44" s="1065" t="s">
        <v>430</v>
      </c>
      <c r="QUQ44" s="1065" t="s">
        <v>430</v>
      </c>
      <c r="QUR44" s="1065" t="s">
        <v>430</v>
      </c>
      <c r="QUS44" s="1065" t="s">
        <v>430</v>
      </c>
      <c r="QUT44" s="1065" t="s">
        <v>430</v>
      </c>
      <c r="QUU44" s="1065" t="s">
        <v>430</v>
      </c>
      <c r="QUV44" s="1065" t="s">
        <v>430</v>
      </c>
      <c r="QUW44" s="1065" t="s">
        <v>430</v>
      </c>
      <c r="QUX44" s="1065" t="s">
        <v>430</v>
      </c>
      <c r="QUY44" s="1065" t="s">
        <v>430</v>
      </c>
      <c r="QUZ44" s="1065" t="s">
        <v>430</v>
      </c>
      <c r="QVA44" s="1065" t="s">
        <v>430</v>
      </c>
      <c r="QVB44" s="1065" t="s">
        <v>430</v>
      </c>
      <c r="QVC44" s="1065" t="s">
        <v>430</v>
      </c>
      <c r="QVD44" s="1065" t="s">
        <v>430</v>
      </c>
      <c r="QVE44" s="1065" t="s">
        <v>430</v>
      </c>
      <c r="QVF44" s="1065" t="s">
        <v>430</v>
      </c>
      <c r="QVG44" s="1065" t="s">
        <v>430</v>
      </c>
      <c r="QVH44" s="1065" t="s">
        <v>430</v>
      </c>
      <c r="QVI44" s="1065" t="s">
        <v>430</v>
      </c>
      <c r="QVJ44" s="1065" t="s">
        <v>430</v>
      </c>
      <c r="QVK44" s="1065" t="s">
        <v>430</v>
      </c>
      <c r="QVL44" s="1065" t="s">
        <v>430</v>
      </c>
      <c r="QVM44" s="1065" t="s">
        <v>430</v>
      </c>
      <c r="QVN44" s="1065" t="s">
        <v>430</v>
      </c>
      <c r="QVO44" s="1065" t="s">
        <v>430</v>
      </c>
      <c r="QVP44" s="1065" t="s">
        <v>430</v>
      </c>
      <c r="QVQ44" s="1065" t="s">
        <v>430</v>
      </c>
      <c r="QVR44" s="1065" t="s">
        <v>430</v>
      </c>
      <c r="QVS44" s="1065" t="s">
        <v>430</v>
      </c>
      <c r="QVT44" s="1065" t="s">
        <v>430</v>
      </c>
      <c r="QVU44" s="1065" t="s">
        <v>430</v>
      </c>
      <c r="QVV44" s="1065" t="s">
        <v>430</v>
      </c>
      <c r="QVW44" s="1065" t="s">
        <v>430</v>
      </c>
      <c r="QVX44" s="1065" t="s">
        <v>430</v>
      </c>
      <c r="QVY44" s="1065" t="s">
        <v>430</v>
      </c>
      <c r="QVZ44" s="1065" t="s">
        <v>430</v>
      </c>
      <c r="QWA44" s="1065" t="s">
        <v>430</v>
      </c>
      <c r="QWB44" s="1065" t="s">
        <v>430</v>
      </c>
      <c r="QWC44" s="1065" t="s">
        <v>430</v>
      </c>
      <c r="QWD44" s="1065" t="s">
        <v>430</v>
      </c>
      <c r="QWE44" s="1065" t="s">
        <v>430</v>
      </c>
      <c r="QWF44" s="1065" t="s">
        <v>430</v>
      </c>
      <c r="QWG44" s="1065" t="s">
        <v>430</v>
      </c>
      <c r="QWH44" s="1065" t="s">
        <v>430</v>
      </c>
      <c r="QWI44" s="1065" t="s">
        <v>430</v>
      </c>
      <c r="QWJ44" s="1065" t="s">
        <v>430</v>
      </c>
      <c r="QWK44" s="1065" t="s">
        <v>430</v>
      </c>
      <c r="QWL44" s="1065" t="s">
        <v>430</v>
      </c>
      <c r="QWM44" s="1065" t="s">
        <v>430</v>
      </c>
      <c r="QWN44" s="1065" t="s">
        <v>430</v>
      </c>
      <c r="QWO44" s="1065" t="s">
        <v>430</v>
      </c>
      <c r="QWP44" s="1065" t="s">
        <v>430</v>
      </c>
      <c r="QWQ44" s="1065" t="s">
        <v>430</v>
      </c>
      <c r="QWR44" s="1065" t="s">
        <v>430</v>
      </c>
      <c r="QWS44" s="1065" t="s">
        <v>430</v>
      </c>
      <c r="QWT44" s="1065" t="s">
        <v>430</v>
      </c>
      <c r="QWU44" s="1065" t="s">
        <v>430</v>
      </c>
      <c r="QWV44" s="1065" t="s">
        <v>430</v>
      </c>
      <c r="QWW44" s="1065" t="s">
        <v>430</v>
      </c>
      <c r="QWX44" s="1065" t="s">
        <v>430</v>
      </c>
      <c r="QWY44" s="1065" t="s">
        <v>430</v>
      </c>
      <c r="QWZ44" s="1065" t="s">
        <v>430</v>
      </c>
      <c r="QXA44" s="1065" t="s">
        <v>430</v>
      </c>
      <c r="QXB44" s="1065" t="s">
        <v>430</v>
      </c>
      <c r="QXC44" s="1065" t="s">
        <v>430</v>
      </c>
      <c r="QXD44" s="1065" t="s">
        <v>430</v>
      </c>
      <c r="QXE44" s="1065" t="s">
        <v>430</v>
      </c>
      <c r="QXF44" s="1065" t="s">
        <v>430</v>
      </c>
      <c r="QXG44" s="1065" t="s">
        <v>430</v>
      </c>
      <c r="QXH44" s="1065" t="s">
        <v>430</v>
      </c>
      <c r="QXI44" s="1065" t="s">
        <v>430</v>
      </c>
      <c r="QXJ44" s="1065" t="s">
        <v>430</v>
      </c>
      <c r="QXK44" s="1065" t="s">
        <v>430</v>
      </c>
      <c r="QXL44" s="1065" t="s">
        <v>430</v>
      </c>
      <c r="QXM44" s="1065" t="s">
        <v>430</v>
      </c>
      <c r="QXN44" s="1065" t="s">
        <v>430</v>
      </c>
      <c r="QXO44" s="1065" t="s">
        <v>430</v>
      </c>
      <c r="QXP44" s="1065" t="s">
        <v>430</v>
      </c>
      <c r="QXQ44" s="1065" t="s">
        <v>430</v>
      </c>
      <c r="QXR44" s="1065" t="s">
        <v>430</v>
      </c>
      <c r="QXS44" s="1065" t="s">
        <v>430</v>
      </c>
      <c r="QXT44" s="1065" t="s">
        <v>430</v>
      </c>
      <c r="QXU44" s="1065" t="s">
        <v>430</v>
      </c>
      <c r="QXV44" s="1065" t="s">
        <v>430</v>
      </c>
      <c r="QXW44" s="1065" t="s">
        <v>430</v>
      </c>
      <c r="QXX44" s="1065" t="s">
        <v>430</v>
      </c>
      <c r="QXY44" s="1065" t="s">
        <v>430</v>
      </c>
      <c r="QXZ44" s="1065" t="s">
        <v>430</v>
      </c>
      <c r="QYA44" s="1065" t="s">
        <v>430</v>
      </c>
      <c r="QYB44" s="1065" t="s">
        <v>430</v>
      </c>
      <c r="QYC44" s="1065" t="s">
        <v>430</v>
      </c>
      <c r="QYD44" s="1065" t="s">
        <v>430</v>
      </c>
      <c r="QYE44" s="1065" t="s">
        <v>430</v>
      </c>
      <c r="QYF44" s="1065" t="s">
        <v>430</v>
      </c>
      <c r="QYG44" s="1065" t="s">
        <v>430</v>
      </c>
      <c r="QYH44" s="1065" t="s">
        <v>430</v>
      </c>
      <c r="QYI44" s="1065" t="s">
        <v>430</v>
      </c>
      <c r="QYJ44" s="1065" t="s">
        <v>430</v>
      </c>
      <c r="QYK44" s="1065" t="s">
        <v>430</v>
      </c>
      <c r="QYL44" s="1065" t="s">
        <v>430</v>
      </c>
      <c r="QYM44" s="1065" t="s">
        <v>430</v>
      </c>
      <c r="QYN44" s="1065" t="s">
        <v>430</v>
      </c>
      <c r="QYO44" s="1065" t="s">
        <v>430</v>
      </c>
      <c r="QYP44" s="1065" t="s">
        <v>430</v>
      </c>
      <c r="QYQ44" s="1065" t="s">
        <v>430</v>
      </c>
      <c r="QYR44" s="1065" t="s">
        <v>430</v>
      </c>
      <c r="QYS44" s="1065" t="s">
        <v>430</v>
      </c>
      <c r="QYT44" s="1065" t="s">
        <v>430</v>
      </c>
      <c r="QYU44" s="1065" t="s">
        <v>430</v>
      </c>
      <c r="QYV44" s="1065" t="s">
        <v>430</v>
      </c>
      <c r="QYW44" s="1065" t="s">
        <v>430</v>
      </c>
      <c r="QYX44" s="1065" t="s">
        <v>430</v>
      </c>
      <c r="QYY44" s="1065" t="s">
        <v>430</v>
      </c>
      <c r="QYZ44" s="1065" t="s">
        <v>430</v>
      </c>
      <c r="QZA44" s="1065" t="s">
        <v>430</v>
      </c>
      <c r="QZB44" s="1065" t="s">
        <v>430</v>
      </c>
      <c r="QZC44" s="1065" t="s">
        <v>430</v>
      </c>
      <c r="QZD44" s="1065" t="s">
        <v>430</v>
      </c>
      <c r="QZE44" s="1065" t="s">
        <v>430</v>
      </c>
      <c r="QZF44" s="1065" t="s">
        <v>430</v>
      </c>
      <c r="QZG44" s="1065" t="s">
        <v>430</v>
      </c>
      <c r="QZH44" s="1065" t="s">
        <v>430</v>
      </c>
      <c r="QZI44" s="1065" t="s">
        <v>430</v>
      </c>
      <c r="QZJ44" s="1065" t="s">
        <v>430</v>
      </c>
      <c r="QZK44" s="1065" t="s">
        <v>430</v>
      </c>
      <c r="QZL44" s="1065" t="s">
        <v>430</v>
      </c>
      <c r="QZM44" s="1065" t="s">
        <v>430</v>
      </c>
      <c r="QZN44" s="1065" t="s">
        <v>430</v>
      </c>
      <c r="QZO44" s="1065" t="s">
        <v>430</v>
      </c>
      <c r="QZP44" s="1065" t="s">
        <v>430</v>
      </c>
      <c r="QZQ44" s="1065" t="s">
        <v>430</v>
      </c>
      <c r="QZR44" s="1065" t="s">
        <v>430</v>
      </c>
      <c r="QZS44" s="1065" t="s">
        <v>430</v>
      </c>
      <c r="QZT44" s="1065" t="s">
        <v>430</v>
      </c>
      <c r="QZU44" s="1065" t="s">
        <v>430</v>
      </c>
      <c r="QZV44" s="1065" t="s">
        <v>430</v>
      </c>
      <c r="QZW44" s="1065" t="s">
        <v>430</v>
      </c>
      <c r="QZX44" s="1065" t="s">
        <v>430</v>
      </c>
      <c r="QZY44" s="1065" t="s">
        <v>430</v>
      </c>
      <c r="QZZ44" s="1065" t="s">
        <v>430</v>
      </c>
      <c r="RAA44" s="1065" t="s">
        <v>430</v>
      </c>
      <c r="RAB44" s="1065" t="s">
        <v>430</v>
      </c>
      <c r="RAC44" s="1065" t="s">
        <v>430</v>
      </c>
      <c r="RAD44" s="1065" t="s">
        <v>430</v>
      </c>
      <c r="RAE44" s="1065" t="s">
        <v>430</v>
      </c>
      <c r="RAF44" s="1065" t="s">
        <v>430</v>
      </c>
      <c r="RAG44" s="1065" t="s">
        <v>430</v>
      </c>
      <c r="RAH44" s="1065" t="s">
        <v>430</v>
      </c>
      <c r="RAI44" s="1065" t="s">
        <v>430</v>
      </c>
      <c r="RAJ44" s="1065" t="s">
        <v>430</v>
      </c>
      <c r="RAK44" s="1065" t="s">
        <v>430</v>
      </c>
      <c r="RAL44" s="1065" t="s">
        <v>430</v>
      </c>
      <c r="RAM44" s="1065" t="s">
        <v>430</v>
      </c>
      <c r="RAN44" s="1065" t="s">
        <v>430</v>
      </c>
      <c r="RAO44" s="1065" t="s">
        <v>430</v>
      </c>
      <c r="RAP44" s="1065" t="s">
        <v>430</v>
      </c>
      <c r="RAQ44" s="1065" t="s">
        <v>430</v>
      </c>
      <c r="RAR44" s="1065" t="s">
        <v>430</v>
      </c>
      <c r="RAS44" s="1065" t="s">
        <v>430</v>
      </c>
      <c r="RAT44" s="1065" t="s">
        <v>430</v>
      </c>
      <c r="RAU44" s="1065" t="s">
        <v>430</v>
      </c>
      <c r="RAV44" s="1065" t="s">
        <v>430</v>
      </c>
      <c r="RAW44" s="1065" t="s">
        <v>430</v>
      </c>
      <c r="RAX44" s="1065" t="s">
        <v>430</v>
      </c>
      <c r="RAY44" s="1065" t="s">
        <v>430</v>
      </c>
      <c r="RAZ44" s="1065" t="s">
        <v>430</v>
      </c>
      <c r="RBA44" s="1065" t="s">
        <v>430</v>
      </c>
      <c r="RBB44" s="1065" t="s">
        <v>430</v>
      </c>
      <c r="RBC44" s="1065" t="s">
        <v>430</v>
      </c>
      <c r="RBD44" s="1065" t="s">
        <v>430</v>
      </c>
      <c r="RBE44" s="1065" t="s">
        <v>430</v>
      </c>
      <c r="RBF44" s="1065" t="s">
        <v>430</v>
      </c>
      <c r="RBG44" s="1065" t="s">
        <v>430</v>
      </c>
      <c r="RBH44" s="1065" t="s">
        <v>430</v>
      </c>
      <c r="RBI44" s="1065" t="s">
        <v>430</v>
      </c>
      <c r="RBJ44" s="1065" t="s">
        <v>430</v>
      </c>
      <c r="RBK44" s="1065" t="s">
        <v>430</v>
      </c>
      <c r="RBL44" s="1065" t="s">
        <v>430</v>
      </c>
      <c r="RBM44" s="1065" t="s">
        <v>430</v>
      </c>
      <c r="RBN44" s="1065" t="s">
        <v>430</v>
      </c>
      <c r="RBO44" s="1065" t="s">
        <v>430</v>
      </c>
      <c r="RBP44" s="1065" t="s">
        <v>430</v>
      </c>
      <c r="RBQ44" s="1065" t="s">
        <v>430</v>
      </c>
      <c r="RBR44" s="1065" t="s">
        <v>430</v>
      </c>
      <c r="RBS44" s="1065" t="s">
        <v>430</v>
      </c>
      <c r="RBT44" s="1065" t="s">
        <v>430</v>
      </c>
      <c r="RBU44" s="1065" t="s">
        <v>430</v>
      </c>
      <c r="RBV44" s="1065" t="s">
        <v>430</v>
      </c>
      <c r="RBW44" s="1065" t="s">
        <v>430</v>
      </c>
      <c r="RBX44" s="1065" t="s">
        <v>430</v>
      </c>
      <c r="RBY44" s="1065" t="s">
        <v>430</v>
      </c>
      <c r="RBZ44" s="1065" t="s">
        <v>430</v>
      </c>
      <c r="RCA44" s="1065" t="s">
        <v>430</v>
      </c>
      <c r="RCB44" s="1065" t="s">
        <v>430</v>
      </c>
      <c r="RCC44" s="1065" t="s">
        <v>430</v>
      </c>
      <c r="RCD44" s="1065" t="s">
        <v>430</v>
      </c>
      <c r="RCE44" s="1065" t="s">
        <v>430</v>
      </c>
      <c r="RCF44" s="1065" t="s">
        <v>430</v>
      </c>
      <c r="RCG44" s="1065" t="s">
        <v>430</v>
      </c>
      <c r="RCH44" s="1065" t="s">
        <v>430</v>
      </c>
      <c r="RCI44" s="1065" t="s">
        <v>430</v>
      </c>
      <c r="RCJ44" s="1065" t="s">
        <v>430</v>
      </c>
      <c r="RCK44" s="1065" t="s">
        <v>430</v>
      </c>
      <c r="RCL44" s="1065" t="s">
        <v>430</v>
      </c>
      <c r="RCM44" s="1065" t="s">
        <v>430</v>
      </c>
      <c r="RCN44" s="1065" t="s">
        <v>430</v>
      </c>
      <c r="RCO44" s="1065" t="s">
        <v>430</v>
      </c>
      <c r="RCP44" s="1065" t="s">
        <v>430</v>
      </c>
      <c r="RCQ44" s="1065" t="s">
        <v>430</v>
      </c>
      <c r="RCR44" s="1065" t="s">
        <v>430</v>
      </c>
      <c r="RCS44" s="1065" t="s">
        <v>430</v>
      </c>
      <c r="RCT44" s="1065" t="s">
        <v>430</v>
      </c>
      <c r="RCU44" s="1065" t="s">
        <v>430</v>
      </c>
      <c r="RCV44" s="1065" t="s">
        <v>430</v>
      </c>
      <c r="RCW44" s="1065" t="s">
        <v>430</v>
      </c>
      <c r="RCX44" s="1065" t="s">
        <v>430</v>
      </c>
      <c r="RCY44" s="1065" t="s">
        <v>430</v>
      </c>
      <c r="RCZ44" s="1065" t="s">
        <v>430</v>
      </c>
      <c r="RDA44" s="1065" t="s">
        <v>430</v>
      </c>
      <c r="RDB44" s="1065" t="s">
        <v>430</v>
      </c>
      <c r="RDC44" s="1065" t="s">
        <v>430</v>
      </c>
      <c r="RDD44" s="1065" t="s">
        <v>430</v>
      </c>
      <c r="RDE44" s="1065" t="s">
        <v>430</v>
      </c>
      <c r="RDF44" s="1065" t="s">
        <v>430</v>
      </c>
      <c r="RDG44" s="1065" t="s">
        <v>430</v>
      </c>
      <c r="RDH44" s="1065" t="s">
        <v>430</v>
      </c>
      <c r="RDI44" s="1065" t="s">
        <v>430</v>
      </c>
      <c r="RDJ44" s="1065" t="s">
        <v>430</v>
      </c>
      <c r="RDK44" s="1065" t="s">
        <v>430</v>
      </c>
      <c r="RDL44" s="1065" t="s">
        <v>430</v>
      </c>
      <c r="RDM44" s="1065" t="s">
        <v>430</v>
      </c>
      <c r="RDN44" s="1065" t="s">
        <v>430</v>
      </c>
      <c r="RDO44" s="1065" t="s">
        <v>430</v>
      </c>
      <c r="RDP44" s="1065" t="s">
        <v>430</v>
      </c>
      <c r="RDQ44" s="1065" t="s">
        <v>430</v>
      </c>
      <c r="RDR44" s="1065" t="s">
        <v>430</v>
      </c>
      <c r="RDS44" s="1065" t="s">
        <v>430</v>
      </c>
      <c r="RDT44" s="1065" t="s">
        <v>430</v>
      </c>
      <c r="RDU44" s="1065" t="s">
        <v>430</v>
      </c>
      <c r="RDV44" s="1065" t="s">
        <v>430</v>
      </c>
      <c r="RDW44" s="1065" t="s">
        <v>430</v>
      </c>
      <c r="RDX44" s="1065" t="s">
        <v>430</v>
      </c>
      <c r="RDY44" s="1065" t="s">
        <v>430</v>
      </c>
      <c r="RDZ44" s="1065" t="s">
        <v>430</v>
      </c>
      <c r="REA44" s="1065" t="s">
        <v>430</v>
      </c>
      <c r="REB44" s="1065" t="s">
        <v>430</v>
      </c>
      <c r="REC44" s="1065" t="s">
        <v>430</v>
      </c>
      <c r="RED44" s="1065" t="s">
        <v>430</v>
      </c>
      <c r="REE44" s="1065" t="s">
        <v>430</v>
      </c>
      <c r="REF44" s="1065" t="s">
        <v>430</v>
      </c>
      <c r="REG44" s="1065" t="s">
        <v>430</v>
      </c>
      <c r="REH44" s="1065" t="s">
        <v>430</v>
      </c>
      <c r="REI44" s="1065" t="s">
        <v>430</v>
      </c>
      <c r="REJ44" s="1065" t="s">
        <v>430</v>
      </c>
      <c r="REK44" s="1065" t="s">
        <v>430</v>
      </c>
      <c r="REL44" s="1065" t="s">
        <v>430</v>
      </c>
      <c r="REM44" s="1065" t="s">
        <v>430</v>
      </c>
      <c r="REN44" s="1065" t="s">
        <v>430</v>
      </c>
      <c r="REO44" s="1065" t="s">
        <v>430</v>
      </c>
      <c r="REP44" s="1065" t="s">
        <v>430</v>
      </c>
      <c r="REQ44" s="1065" t="s">
        <v>430</v>
      </c>
      <c r="RER44" s="1065" t="s">
        <v>430</v>
      </c>
      <c r="RES44" s="1065" t="s">
        <v>430</v>
      </c>
      <c r="RET44" s="1065" t="s">
        <v>430</v>
      </c>
      <c r="REU44" s="1065" t="s">
        <v>430</v>
      </c>
      <c r="REV44" s="1065" t="s">
        <v>430</v>
      </c>
      <c r="REW44" s="1065" t="s">
        <v>430</v>
      </c>
      <c r="REX44" s="1065" t="s">
        <v>430</v>
      </c>
      <c r="REY44" s="1065" t="s">
        <v>430</v>
      </c>
      <c r="REZ44" s="1065" t="s">
        <v>430</v>
      </c>
      <c r="RFA44" s="1065" t="s">
        <v>430</v>
      </c>
      <c r="RFB44" s="1065" t="s">
        <v>430</v>
      </c>
      <c r="RFC44" s="1065" t="s">
        <v>430</v>
      </c>
      <c r="RFD44" s="1065" t="s">
        <v>430</v>
      </c>
      <c r="RFE44" s="1065" t="s">
        <v>430</v>
      </c>
      <c r="RFF44" s="1065" t="s">
        <v>430</v>
      </c>
      <c r="RFG44" s="1065" t="s">
        <v>430</v>
      </c>
      <c r="RFH44" s="1065" t="s">
        <v>430</v>
      </c>
      <c r="RFI44" s="1065" t="s">
        <v>430</v>
      </c>
      <c r="RFJ44" s="1065" t="s">
        <v>430</v>
      </c>
      <c r="RFK44" s="1065" t="s">
        <v>430</v>
      </c>
      <c r="RFL44" s="1065" t="s">
        <v>430</v>
      </c>
      <c r="RFM44" s="1065" t="s">
        <v>430</v>
      </c>
      <c r="RFN44" s="1065" t="s">
        <v>430</v>
      </c>
      <c r="RFO44" s="1065" t="s">
        <v>430</v>
      </c>
      <c r="RFP44" s="1065" t="s">
        <v>430</v>
      </c>
      <c r="RFQ44" s="1065" t="s">
        <v>430</v>
      </c>
      <c r="RFR44" s="1065" t="s">
        <v>430</v>
      </c>
      <c r="RFS44" s="1065" t="s">
        <v>430</v>
      </c>
      <c r="RFT44" s="1065" t="s">
        <v>430</v>
      </c>
      <c r="RFU44" s="1065" t="s">
        <v>430</v>
      </c>
      <c r="RFV44" s="1065" t="s">
        <v>430</v>
      </c>
      <c r="RFW44" s="1065" t="s">
        <v>430</v>
      </c>
      <c r="RFX44" s="1065" t="s">
        <v>430</v>
      </c>
      <c r="RFY44" s="1065" t="s">
        <v>430</v>
      </c>
      <c r="RFZ44" s="1065" t="s">
        <v>430</v>
      </c>
      <c r="RGA44" s="1065" t="s">
        <v>430</v>
      </c>
      <c r="RGB44" s="1065" t="s">
        <v>430</v>
      </c>
      <c r="RGC44" s="1065" t="s">
        <v>430</v>
      </c>
      <c r="RGD44" s="1065" t="s">
        <v>430</v>
      </c>
      <c r="RGE44" s="1065" t="s">
        <v>430</v>
      </c>
      <c r="RGF44" s="1065" t="s">
        <v>430</v>
      </c>
      <c r="RGG44" s="1065" t="s">
        <v>430</v>
      </c>
      <c r="RGH44" s="1065" t="s">
        <v>430</v>
      </c>
      <c r="RGI44" s="1065" t="s">
        <v>430</v>
      </c>
      <c r="RGJ44" s="1065" t="s">
        <v>430</v>
      </c>
      <c r="RGK44" s="1065" t="s">
        <v>430</v>
      </c>
      <c r="RGL44" s="1065" t="s">
        <v>430</v>
      </c>
      <c r="RGM44" s="1065" t="s">
        <v>430</v>
      </c>
      <c r="RGN44" s="1065" t="s">
        <v>430</v>
      </c>
      <c r="RGO44" s="1065" t="s">
        <v>430</v>
      </c>
      <c r="RGP44" s="1065" t="s">
        <v>430</v>
      </c>
      <c r="RGQ44" s="1065" t="s">
        <v>430</v>
      </c>
      <c r="RGR44" s="1065" t="s">
        <v>430</v>
      </c>
      <c r="RGS44" s="1065" t="s">
        <v>430</v>
      </c>
      <c r="RGT44" s="1065" t="s">
        <v>430</v>
      </c>
      <c r="RGU44" s="1065" t="s">
        <v>430</v>
      </c>
      <c r="RGV44" s="1065" t="s">
        <v>430</v>
      </c>
      <c r="RGW44" s="1065" t="s">
        <v>430</v>
      </c>
      <c r="RGX44" s="1065" t="s">
        <v>430</v>
      </c>
      <c r="RGY44" s="1065" t="s">
        <v>430</v>
      </c>
      <c r="RGZ44" s="1065" t="s">
        <v>430</v>
      </c>
      <c r="RHA44" s="1065" t="s">
        <v>430</v>
      </c>
      <c r="RHB44" s="1065" t="s">
        <v>430</v>
      </c>
      <c r="RHC44" s="1065" t="s">
        <v>430</v>
      </c>
      <c r="RHD44" s="1065" t="s">
        <v>430</v>
      </c>
      <c r="RHE44" s="1065" t="s">
        <v>430</v>
      </c>
      <c r="RHF44" s="1065" t="s">
        <v>430</v>
      </c>
      <c r="RHG44" s="1065" t="s">
        <v>430</v>
      </c>
      <c r="RHH44" s="1065" t="s">
        <v>430</v>
      </c>
      <c r="RHI44" s="1065" t="s">
        <v>430</v>
      </c>
      <c r="RHJ44" s="1065" t="s">
        <v>430</v>
      </c>
      <c r="RHK44" s="1065" t="s">
        <v>430</v>
      </c>
      <c r="RHL44" s="1065" t="s">
        <v>430</v>
      </c>
      <c r="RHM44" s="1065" t="s">
        <v>430</v>
      </c>
      <c r="RHN44" s="1065" t="s">
        <v>430</v>
      </c>
      <c r="RHO44" s="1065" t="s">
        <v>430</v>
      </c>
      <c r="RHP44" s="1065" t="s">
        <v>430</v>
      </c>
      <c r="RHQ44" s="1065" t="s">
        <v>430</v>
      </c>
      <c r="RHR44" s="1065" t="s">
        <v>430</v>
      </c>
      <c r="RHS44" s="1065" t="s">
        <v>430</v>
      </c>
      <c r="RHT44" s="1065" t="s">
        <v>430</v>
      </c>
      <c r="RHU44" s="1065" t="s">
        <v>430</v>
      </c>
      <c r="RHV44" s="1065" t="s">
        <v>430</v>
      </c>
      <c r="RHW44" s="1065" t="s">
        <v>430</v>
      </c>
      <c r="RHX44" s="1065" t="s">
        <v>430</v>
      </c>
      <c r="RHY44" s="1065" t="s">
        <v>430</v>
      </c>
      <c r="RHZ44" s="1065" t="s">
        <v>430</v>
      </c>
      <c r="RIA44" s="1065" t="s">
        <v>430</v>
      </c>
      <c r="RIB44" s="1065" t="s">
        <v>430</v>
      </c>
      <c r="RIC44" s="1065" t="s">
        <v>430</v>
      </c>
      <c r="RID44" s="1065" t="s">
        <v>430</v>
      </c>
      <c r="RIE44" s="1065" t="s">
        <v>430</v>
      </c>
      <c r="RIF44" s="1065" t="s">
        <v>430</v>
      </c>
      <c r="RIG44" s="1065" t="s">
        <v>430</v>
      </c>
      <c r="RIH44" s="1065" t="s">
        <v>430</v>
      </c>
      <c r="RII44" s="1065" t="s">
        <v>430</v>
      </c>
      <c r="RIJ44" s="1065" t="s">
        <v>430</v>
      </c>
      <c r="RIK44" s="1065" t="s">
        <v>430</v>
      </c>
      <c r="RIL44" s="1065" t="s">
        <v>430</v>
      </c>
      <c r="RIM44" s="1065" t="s">
        <v>430</v>
      </c>
      <c r="RIN44" s="1065" t="s">
        <v>430</v>
      </c>
      <c r="RIO44" s="1065" t="s">
        <v>430</v>
      </c>
      <c r="RIP44" s="1065" t="s">
        <v>430</v>
      </c>
      <c r="RIQ44" s="1065" t="s">
        <v>430</v>
      </c>
      <c r="RIR44" s="1065" t="s">
        <v>430</v>
      </c>
      <c r="RIS44" s="1065" t="s">
        <v>430</v>
      </c>
      <c r="RIT44" s="1065" t="s">
        <v>430</v>
      </c>
      <c r="RIU44" s="1065" t="s">
        <v>430</v>
      </c>
      <c r="RIV44" s="1065" t="s">
        <v>430</v>
      </c>
      <c r="RIW44" s="1065" t="s">
        <v>430</v>
      </c>
      <c r="RIX44" s="1065" t="s">
        <v>430</v>
      </c>
      <c r="RIY44" s="1065" t="s">
        <v>430</v>
      </c>
      <c r="RIZ44" s="1065" t="s">
        <v>430</v>
      </c>
      <c r="RJA44" s="1065" t="s">
        <v>430</v>
      </c>
      <c r="RJB44" s="1065" t="s">
        <v>430</v>
      </c>
      <c r="RJC44" s="1065" t="s">
        <v>430</v>
      </c>
      <c r="RJD44" s="1065" t="s">
        <v>430</v>
      </c>
      <c r="RJE44" s="1065" t="s">
        <v>430</v>
      </c>
      <c r="RJF44" s="1065" t="s">
        <v>430</v>
      </c>
      <c r="RJG44" s="1065" t="s">
        <v>430</v>
      </c>
      <c r="RJH44" s="1065" t="s">
        <v>430</v>
      </c>
      <c r="RJI44" s="1065" t="s">
        <v>430</v>
      </c>
      <c r="RJJ44" s="1065" t="s">
        <v>430</v>
      </c>
      <c r="RJK44" s="1065" t="s">
        <v>430</v>
      </c>
      <c r="RJL44" s="1065" t="s">
        <v>430</v>
      </c>
      <c r="RJM44" s="1065" t="s">
        <v>430</v>
      </c>
      <c r="RJN44" s="1065" t="s">
        <v>430</v>
      </c>
      <c r="RJO44" s="1065" t="s">
        <v>430</v>
      </c>
      <c r="RJP44" s="1065" t="s">
        <v>430</v>
      </c>
      <c r="RJQ44" s="1065" t="s">
        <v>430</v>
      </c>
      <c r="RJR44" s="1065" t="s">
        <v>430</v>
      </c>
      <c r="RJS44" s="1065" t="s">
        <v>430</v>
      </c>
      <c r="RJT44" s="1065" t="s">
        <v>430</v>
      </c>
      <c r="RJU44" s="1065" t="s">
        <v>430</v>
      </c>
      <c r="RJV44" s="1065" t="s">
        <v>430</v>
      </c>
      <c r="RJW44" s="1065" t="s">
        <v>430</v>
      </c>
      <c r="RJX44" s="1065" t="s">
        <v>430</v>
      </c>
      <c r="RJY44" s="1065" t="s">
        <v>430</v>
      </c>
      <c r="RJZ44" s="1065" t="s">
        <v>430</v>
      </c>
      <c r="RKA44" s="1065" t="s">
        <v>430</v>
      </c>
      <c r="RKB44" s="1065" t="s">
        <v>430</v>
      </c>
      <c r="RKC44" s="1065" t="s">
        <v>430</v>
      </c>
      <c r="RKD44" s="1065" t="s">
        <v>430</v>
      </c>
      <c r="RKE44" s="1065" t="s">
        <v>430</v>
      </c>
      <c r="RKF44" s="1065" t="s">
        <v>430</v>
      </c>
      <c r="RKG44" s="1065" t="s">
        <v>430</v>
      </c>
      <c r="RKH44" s="1065" t="s">
        <v>430</v>
      </c>
      <c r="RKI44" s="1065" t="s">
        <v>430</v>
      </c>
      <c r="RKJ44" s="1065" t="s">
        <v>430</v>
      </c>
      <c r="RKK44" s="1065" t="s">
        <v>430</v>
      </c>
      <c r="RKL44" s="1065" t="s">
        <v>430</v>
      </c>
      <c r="RKM44" s="1065" t="s">
        <v>430</v>
      </c>
      <c r="RKN44" s="1065" t="s">
        <v>430</v>
      </c>
      <c r="RKO44" s="1065" t="s">
        <v>430</v>
      </c>
      <c r="RKP44" s="1065" t="s">
        <v>430</v>
      </c>
      <c r="RKQ44" s="1065" t="s">
        <v>430</v>
      </c>
      <c r="RKR44" s="1065" t="s">
        <v>430</v>
      </c>
      <c r="RKS44" s="1065" t="s">
        <v>430</v>
      </c>
      <c r="RKT44" s="1065" t="s">
        <v>430</v>
      </c>
      <c r="RKU44" s="1065" t="s">
        <v>430</v>
      </c>
      <c r="RKV44" s="1065" t="s">
        <v>430</v>
      </c>
      <c r="RKW44" s="1065" t="s">
        <v>430</v>
      </c>
      <c r="RKX44" s="1065" t="s">
        <v>430</v>
      </c>
      <c r="RKY44" s="1065" t="s">
        <v>430</v>
      </c>
      <c r="RKZ44" s="1065" t="s">
        <v>430</v>
      </c>
      <c r="RLA44" s="1065" t="s">
        <v>430</v>
      </c>
      <c r="RLB44" s="1065" t="s">
        <v>430</v>
      </c>
      <c r="RLC44" s="1065" t="s">
        <v>430</v>
      </c>
      <c r="RLD44" s="1065" t="s">
        <v>430</v>
      </c>
      <c r="RLE44" s="1065" t="s">
        <v>430</v>
      </c>
      <c r="RLF44" s="1065" t="s">
        <v>430</v>
      </c>
      <c r="RLG44" s="1065" t="s">
        <v>430</v>
      </c>
      <c r="RLH44" s="1065" t="s">
        <v>430</v>
      </c>
      <c r="RLI44" s="1065" t="s">
        <v>430</v>
      </c>
      <c r="RLJ44" s="1065" t="s">
        <v>430</v>
      </c>
      <c r="RLK44" s="1065" t="s">
        <v>430</v>
      </c>
      <c r="RLL44" s="1065" t="s">
        <v>430</v>
      </c>
      <c r="RLM44" s="1065" t="s">
        <v>430</v>
      </c>
      <c r="RLN44" s="1065" t="s">
        <v>430</v>
      </c>
      <c r="RLO44" s="1065" t="s">
        <v>430</v>
      </c>
      <c r="RLP44" s="1065" t="s">
        <v>430</v>
      </c>
      <c r="RLQ44" s="1065" t="s">
        <v>430</v>
      </c>
      <c r="RLR44" s="1065" t="s">
        <v>430</v>
      </c>
      <c r="RLS44" s="1065" t="s">
        <v>430</v>
      </c>
      <c r="RLT44" s="1065" t="s">
        <v>430</v>
      </c>
      <c r="RLU44" s="1065" t="s">
        <v>430</v>
      </c>
      <c r="RLV44" s="1065" t="s">
        <v>430</v>
      </c>
      <c r="RLW44" s="1065" t="s">
        <v>430</v>
      </c>
      <c r="RLX44" s="1065" t="s">
        <v>430</v>
      </c>
      <c r="RLY44" s="1065" t="s">
        <v>430</v>
      </c>
      <c r="RLZ44" s="1065" t="s">
        <v>430</v>
      </c>
      <c r="RMA44" s="1065" t="s">
        <v>430</v>
      </c>
      <c r="RMB44" s="1065" t="s">
        <v>430</v>
      </c>
      <c r="RMC44" s="1065" t="s">
        <v>430</v>
      </c>
      <c r="RMD44" s="1065" t="s">
        <v>430</v>
      </c>
      <c r="RME44" s="1065" t="s">
        <v>430</v>
      </c>
      <c r="RMF44" s="1065" t="s">
        <v>430</v>
      </c>
      <c r="RMG44" s="1065" t="s">
        <v>430</v>
      </c>
      <c r="RMH44" s="1065" t="s">
        <v>430</v>
      </c>
      <c r="RMI44" s="1065" t="s">
        <v>430</v>
      </c>
      <c r="RMJ44" s="1065" t="s">
        <v>430</v>
      </c>
      <c r="RMK44" s="1065" t="s">
        <v>430</v>
      </c>
      <c r="RML44" s="1065" t="s">
        <v>430</v>
      </c>
      <c r="RMM44" s="1065" t="s">
        <v>430</v>
      </c>
      <c r="RMN44" s="1065" t="s">
        <v>430</v>
      </c>
      <c r="RMO44" s="1065" t="s">
        <v>430</v>
      </c>
      <c r="RMP44" s="1065" t="s">
        <v>430</v>
      </c>
      <c r="RMQ44" s="1065" t="s">
        <v>430</v>
      </c>
      <c r="RMR44" s="1065" t="s">
        <v>430</v>
      </c>
      <c r="RMS44" s="1065" t="s">
        <v>430</v>
      </c>
      <c r="RMT44" s="1065" t="s">
        <v>430</v>
      </c>
      <c r="RMU44" s="1065" t="s">
        <v>430</v>
      </c>
      <c r="RMV44" s="1065" t="s">
        <v>430</v>
      </c>
      <c r="RMW44" s="1065" t="s">
        <v>430</v>
      </c>
      <c r="RMX44" s="1065" t="s">
        <v>430</v>
      </c>
      <c r="RMY44" s="1065" t="s">
        <v>430</v>
      </c>
      <c r="RMZ44" s="1065" t="s">
        <v>430</v>
      </c>
      <c r="RNA44" s="1065" t="s">
        <v>430</v>
      </c>
      <c r="RNB44" s="1065" t="s">
        <v>430</v>
      </c>
      <c r="RNC44" s="1065" t="s">
        <v>430</v>
      </c>
      <c r="RND44" s="1065" t="s">
        <v>430</v>
      </c>
      <c r="RNE44" s="1065" t="s">
        <v>430</v>
      </c>
      <c r="RNF44" s="1065" t="s">
        <v>430</v>
      </c>
      <c r="RNG44" s="1065" t="s">
        <v>430</v>
      </c>
      <c r="RNH44" s="1065" t="s">
        <v>430</v>
      </c>
      <c r="RNI44" s="1065" t="s">
        <v>430</v>
      </c>
      <c r="RNJ44" s="1065" t="s">
        <v>430</v>
      </c>
      <c r="RNK44" s="1065" t="s">
        <v>430</v>
      </c>
      <c r="RNL44" s="1065" t="s">
        <v>430</v>
      </c>
      <c r="RNM44" s="1065" t="s">
        <v>430</v>
      </c>
      <c r="RNN44" s="1065" t="s">
        <v>430</v>
      </c>
      <c r="RNO44" s="1065" t="s">
        <v>430</v>
      </c>
      <c r="RNP44" s="1065" t="s">
        <v>430</v>
      </c>
      <c r="RNQ44" s="1065" t="s">
        <v>430</v>
      </c>
      <c r="RNR44" s="1065" t="s">
        <v>430</v>
      </c>
      <c r="RNS44" s="1065" t="s">
        <v>430</v>
      </c>
      <c r="RNT44" s="1065" t="s">
        <v>430</v>
      </c>
      <c r="RNU44" s="1065" t="s">
        <v>430</v>
      </c>
      <c r="RNV44" s="1065" t="s">
        <v>430</v>
      </c>
      <c r="RNW44" s="1065" t="s">
        <v>430</v>
      </c>
      <c r="RNX44" s="1065" t="s">
        <v>430</v>
      </c>
      <c r="RNY44" s="1065" t="s">
        <v>430</v>
      </c>
      <c r="RNZ44" s="1065" t="s">
        <v>430</v>
      </c>
      <c r="ROA44" s="1065" t="s">
        <v>430</v>
      </c>
      <c r="ROB44" s="1065" t="s">
        <v>430</v>
      </c>
      <c r="ROC44" s="1065" t="s">
        <v>430</v>
      </c>
      <c r="ROD44" s="1065" t="s">
        <v>430</v>
      </c>
      <c r="ROE44" s="1065" t="s">
        <v>430</v>
      </c>
      <c r="ROF44" s="1065" t="s">
        <v>430</v>
      </c>
      <c r="ROG44" s="1065" t="s">
        <v>430</v>
      </c>
      <c r="ROH44" s="1065" t="s">
        <v>430</v>
      </c>
      <c r="ROI44" s="1065" t="s">
        <v>430</v>
      </c>
      <c r="ROJ44" s="1065" t="s">
        <v>430</v>
      </c>
      <c r="ROK44" s="1065" t="s">
        <v>430</v>
      </c>
      <c r="ROL44" s="1065" t="s">
        <v>430</v>
      </c>
      <c r="ROM44" s="1065" t="s">
        <v>430</v>
      </c>
      <c r="RON44" s="1065" t="s">
        <v>430</v>
      </c>
      <c r="ROO44" s="1065" t="s">
        <v>430</v>
      </c>
      <c r="ROP44" s="1065" t="s">
        <v>430</v>
      </c>
      <c r="ROQ44" s="1065" t="s">
        <v>430</v>
      </c>
      <c r="ROR44" s="1065" t="s">
        <v>430</v>
      </c>
      <c r="ROS44" s="1065" t="s">
        <v>430</v>
      </c>
      <c r="ROT44" s="1065" t="s">
        <v>430</v>
      </c>
      <c r="ROU44" s="1065" t="s">
        <v>430</v>
      </c>
      <c r="ROV44" s="1065" t="s">
        <v>430</v>
      </c>
      <c r="ROW44" s="1065" t="s">
        <v>430</v>
      </c>
      <c r="ROX44" s="1065" t="s">
        <v>430</v>
      </c>
      <c r="ROY44" s="1065" t="s">
        <v>430</v>
      </c>
      <c r="ROZ44" s="1065" t="s">
        <v>430</v>
      </c>
      <c r="RPA44" s="1065" t="s">
        <v>430</v>
      </c>
      <c r="RPB44" s="1065" t="s">
        <v>430</v>
      </c>
      <c r="RPC44" s="1065" t="s">
        <v>430</v>
      </c>
      <c r="RPD44" s="1065" t="s">
        <v>430</v>
      </c>
      <c r="RPE44" s="1065" t="s">
        <v>430</v>
      </c>
      <c r="RPF44" s="1065" t="s">
        <v>430</v>
      </c>
      <c r="RPG44" s="1065" t="s">
        <v>430</v>
      </c>
      <c r="RPH44" s="1065" t="s">
        <v>430</v>
      </c>
      <c r="RPI44" s="1065" t="s">
        <v>430</v>
      </c>
      <c r="RPJ44" s="1065" t="s">
        <v>430</v>
      </c>
      <c r="RPK44" s="1065" t="s">
        <v>430</v>
      </c>
      <c r="RPL44" s="1065" t="s">
        <v>430</v>
      </c>
      <c r="RPM44" s="1065" t="s">
        <v>430</v>
      </c>
      <c r="RPN44" s="1065" t="s">
        <v>430</v>
      </c>
      <c r="RPO44" s="1065" t="s">
        <v>430</v>
      </c>
      <c r="RPP44" s="1065" t="s">
        <v>430</v>
      </c>
      <c r="RPQ44" s="1065" t="s">
        <v>430</v>
      </c>
      <c r="RPR44" s="1065" t="s">
        <v>430</v>
      </c>
      <c r="RPS44" s="1065" t="s">
        <v>430</v>
      </c>
      <c r="RPT44" s="1065" t="s">
        <v>430</v>
      </c>
      <c r="RPU44" s="1065" t="s">
        <v>430</v>
      </c>
      <c r="RPV44" s="1065" t="s">
        <v>430</v>
      </c>
      <c r="RPW44" s="1065" t="s">
        <v>430</v>
      </c>
      <c r="RPX44" s="1065" t="s">
        <v>430</v>
      </c>
      <c r="RPY44" s="1065" t="s">
        <v>430</v>
      </c>
      <c r="RPZ44" s="1065" t="s">
        <v>430</v>
      </c>
      <c r="RQA44" s="1065" t="s">
        <v>430</v>
      </c>
      <c r="RQB44" s="1065" t="s">
        <v>430</v>
      </c>
      <c r="RQC44" s="1065" t="s">
        <v>430</v>
      </c>
      <c r="RQD44" s="1065" t="s">
        <v>430</v>
      </c>
      <c r="RQE44" s="1065" t="s">
        <v>430</v>
      </c>
      <c r="RQF44" s="1065" t="s">
        <v>430</v>
      </c>
      <c r="RQG44" s="1065" t="s">
        <v>430</v>
      </c>
      <c r="RQH44" s="1065" t="s">
        <v>430</v>
      </c>
      <c r="RQI44" s="1065" t="s">
        <v>430</v>
      </c>
      <c r="RQJ44" s="1065" t="s">
        <v>430</v>
      </c>
      <c r="RQK44" s="1065" t="s">
        <v>430</v>
      </c>
      <c r="RQL44" s="1065" t="s">
        <v>430</v>
      </c>
      <c r="RQM44" s="1065" t="s">
        <v>430</v>
      </c>
      <c r="RQN44" s="1065" t="s">
        <v>430</v>
      </c>
      <c r="RQO44" s="1065" t="s">
        <v>430</v>
      </c>
      <c r="RQP44" s="1065" t="s">
        <v>430</v>
      </c>
      <c r="RQQ44" s="1065" t="s">
        <v>430</v>
      </c>
      <c r="RQR44" s="1065" t="s">
        <v>430</v>
      </c>
      <c r="RQS44" s="1065" t="s">
        <v>430</v>
      </c>
      <c r="RQT44" s="1065" t="s">
        <v>430</v>
      </c>
      <c r="RQU44" s="1065" t="s">
        <v>430</v>
      </c>
      <c r="RQV44" s="1065" t="s">
        <v>430</v>
      </c>
      <c r="RQW44" s="1065" t="s">
        <v>430</v>
      </c>
      <c r="RQX44" s="1065" t="s">
        <v>430</v>
      </c>
      <c r="RQY44" s="1065" t="s">
        <v>430</v>
      </c>
      <c r="RQZ44" s="1065" t="s">
        <v>430</v>
      </c>
      <c r="RRA44" s="1065" t="s">
        <v>430</v>
      </c>
      <c r="RRB44" s="1065" t="s">
        <v>430</v>
      </c>
      <c r="RRC44" s="1065" t="s">
        <v>430</v>
      </c>
      <c r="RRD44" s="1065" t="s">
        <v>430</v>
      </c>
      <c r="RRE44" s="1065" t="s">
        <v>430</v>
      </c>
      <c r="RRF44" s="1065" t="s">
        <v>430</v>
      </c>
      <c r="RRG44" s="1065" t="s">
        <v>430</v>
      </c>
      <c r="RRH44" s="1065" t="s">
        <v>430</v>
      </c>
      <c r="RRI44" s="1065" t="s">
        <v>430</v>
      </c>
      <c r="RRJ44" s="1065" t="s">
        <v>430</v>
      </c>
      <c r="RRK44" s="1065" t="s">
        <v>430</v>
      </c>
      <c r="RRL44" s="1065" t="s">
        <v>430</v>
      </c>
      <c r="RRM44" s="1065" t="s">
        <v>430</v>
      </c>
      <c r="RRN44" s="1065" t="s">
        <v>430</v>
      </c>
      <c r="RRO44" s="1065" t="s">
        <v>430</v>
      </c>
      <c r="RRP44" s="1065" t="s">
        <v>430</v>
      </c>
      <c r="RRQ44" s="1065" t="s">
        <v>430</v>
      </c>
      <c r="RRR44" s="1065" t="s">
        <v>430</v>
      </c>
      <c r="RRS44" s="1065" t="s">
        <v>430</v>
      </c>
      <c r="RRT44" s="1065" t="s">
        <v>430</v>
      </c>
      <c r="RRU44" s="1065" t="s">
        <v>430</v>
      </c>
      <c r="RRV44" s="1065" t="s">
        <v>430</v>
      </c>
      <c r="RRW44" s="1065" t="s">
        <v>430</v>
      </c>
      <c r="RRX44" s="1065" t="s">
        <v>430</v>
      </c>
      <c r="RRY44" s="1065" t="s">
        <v>430</v>
      </c>
      <c r="RRZ44" s="1065" t="s">
        <v>430</v>
      </c>
      <c r="RSA44" s="1065" t="s">
        <v>430</v>
      </c>
      <c r="RSB44" s="1065" t="s">
        <v>430</v>
      </c>
      <c r="RSC44" s="1065" t="s">
        <v>430</v>
      </c>
      <c r="RSD44" s="1065" t="s">
        <v>430</v>
      </c>
      <c r="RSE44" s="1065" t="s">
        <v>430</v>
      </c>
      <c r="RSF44" s="1065" t="s">
        <v>430</v>
      </c>
      <c r="RSG44" s="1065" t="s">
        <v>430</v>
      </c>
      <c r="RSH44" s="1065" t="s">
        <v>430</v>
      </c>
      <c r="RSI44" s="1065" t="s">
        <v>430</v>
      </c>
      <c r="RSJ44" s="1065" t="s">
        <v>430</v>
      </c>
      <c r="RSK44" s="1065" t="s">
        <v>430</v>
      </c>
      <c r="RSL44" s="1065" t="s">
        <v>430</v>
      </c>
      <c r="RSM44" s="1065" t="s">
        <v>430</v>
      </c>
      <c r="RSN44" s="1065" t="s">
        <v>430</v>
      </c>
      <c r="RSO44" s="1065" t="s">
        <v>430</v>
      </c>
      <c r="RSP44" s="1065" t="s">
        <v>430</v>
      </c>
      <c r="RSQ44" s="1065" t="s">
        <v>430</v>
      </c>
      <c r="RSR44" s="1065" t="s">
        <v>430</v>
      </c>
      <c r="RSS44" s="1065" t="s">
        <v>430</v>
      </c>
      <c r="RST44" s="1065" t="s">
        <v>430</v>
      </c>
      <c r="RSU44" s="1065" t="s">
        <v>430</v>
      </c>
      <c r="RSV44" s="1065" t="s">
        <v>430</v>
      </c>
      <c r="RSW44" s="1065" t="s">
        <v>430</v>
      </c>
      <c r="RSX44" s="1065" t="s">
        <v>430</v>
      </c>
      <c r="RSY44" s="1065" t="s">
        <v>430</v>
      </c>
      <c r="RSZ44" s="1065" t="s">
        <v>430</v>
      </c>
      <c r="RTA44" s="1065" t="s">
        <v>430</v>
      </c>
      <c r="RTB44" s="1065" t="s">
        <v>430</v>
      </c>
      <c r="RTC44" s="1065" t="s">
        <v>430</v>
      </c>
      <c r="RTD44" s="1065" t="s">
        <v>430</v>
      </c>
      <c r="RTE44" s="1065" t="s">
        <v>430</v>
      </c>
      <c r="RTF44" s="1065" t="s">
        <v>430</v>
      </c>
      <c r="RTG44" s="1065" t="s">
        <v>430</v>
      </c>
      <c r="RTH44" s="1065" t="s">
        <v>430</v>
      </c>
      <c r="RTI44" s="1065" t="s">
        <v>430</v>
      </c>
      <c r="RTJ44" s="1065" t="s">
        <v>430</v>
      </c>
      <c r="RTK44" s="1065" t="s">
        <v>430</v>
      </c>
      <c r="RTL44" s="1065" t="s">
        <v>430</v>
      </c>
      <c r="RTM44" s="1065" t="s">
        <v>430</v>
      </c>
      <c r="RTN44" s="1065" t="s">
        <v>430</v>
      </c>
      <c r="RTO44" s="1065" t="s">
        <v>430</v>
      </c>
      <c r="RTP44" s="1065" t="s">
        <v>430</v>
      </c>
      <c r="RTQ44" s="1065" t="s">
        <v>430</v>
      </c>
      <c r="RTR44" s="1065" t="s">
        <v>430</v>
      </c>
      <c r="RTS44" s="1065" t="s">
        <v>430</v>
      </c>
      <c r="RTT44" s="1065" t="s">
        <v>430</v>
      </c>
      <c r="RTU44" s="1065" t="s">
        <v>430</v>
      </c>
      <c r="RTV44" s="1065" t="s">
        <v>430</v>
      </c>
      <c r="RTW44" s="1065" t="s">
        <v>430</v>
      </c>
      <c r="RTX44" s="1065" t="s">
        <v>430</v>
      </c>
      <c r="RTY44" s="1065" t="s">
        <v>430</v>
      </c>
      <c r="RTZ44" s="1065" t="s">
        <v>430</v>
      </c>
      <c r="RUA44" s="1065" t="s">
        <v>430</v>
      </c>
      <c r="RUB44" s="1065" t="s">
        <v>430</v>
      </c>
      <c r="RUC44" s="1065" t="s">
        <v>430</v>
      </c>
      <c r="RUD44" s="1065" t="s">
        <v>430</v>
      </c>
      <c r="RUE44" s="1065" t="s">
        <v>430</v>
      </c>
      <c r="RUF44" s="1065" t="s">
        <v>430</v>
      </c>
      <c r="RUG44" s="1065" t="s">
        <v>430</v>
      </c>
      <c r="RUH44" s="1065" t="s">
        <v>430</v>
      </c>
      <c r="RUI44" s="1065" t="s">
        <v>430</v>
      </c>
      <c r="RUJ44" s="1065" t="s">
        <v>430</v>
      </c>
      <c r="RUK44" s="1065" t="s">
        <v>430</v>
      </c>
      <c r="RUL44" s="1065" t="s">
        <v>430</v>
      </c>
      <c r="RUM44" s="1065" t="s">
        <v>430</v>
      </c>
      <c r="RUN44" s="1065" t="s">
        <v>430</v>
      </c>
      <c r="RUO44" s="1065" t="s">
        <v>430</v>
      </c>
      <c r="RUP44" s="1065" t="s">
        <v>430</v>
      </c>
      <c r="RUQ44" s="1065" t="s">
        <v>430</v>
      </c>
      <c r="RUR44" s="1065" t="s">
        <v>430</v>
      </c>
      <c r="RUS44" s="1065" t="s">
        <v>430</v>
      </c>
      <c r="RUT44" s="1065" t="s">
        <v>430</v>
      </c>
      <c r="RUU44" s="1065" t="s">
        <v>430</v>
      </c>
      <c r="RUV44" s="1065" t="s">
        <v>430</v>
      </c>
      <c r="RUW44" s="1065" t="s">
        <v>430</v>
      </c>
      <c r="RUX44" s="1065" t="s">
        <v>430</v>
      </c>
      <c r="RUY44" s="1065" t="s">
        <v>430</v>
      </c>
      <c r="RUZ44" s="1065" t="s">
        <v>430</v>
      </c>
      <c r="RVA44" s="1065" t="s">
        <v>430</v>
      </c>
      <c r="RVB44" s="1065" t="s">
        <v>430</v>
      </c>
      <c r="RVC44" s="1065" t="s">
        <v>430</v>
      </c>
      <c r="RVD44" s="1065" t="s">
        <v>430</v>
      </c>
      <c r="RVE44" s="1065" t="s">
        <v>430</v>
      </c>
      <c r="RVF44" s="1065" t="s">
        <v>430</v>
      </c>
      <c r="RVG44" s="1065" t="s">
        <v>430</v>
      </c>
      <c r="RVH44" s="1065" t="s">
        <v>430</v>
      </c>
      <c r="RVI44" s="1065" t="s">
        <v>430</v>
      </c>
      <c r="RVJ44" s="1065" t="s">
        <v>430</v>
      </c>
      <c r="RVK44" s="1065" t="s">
        <v>430</v>
      </c>
      <c r="RVL44" s="1065" t="s">
        <v>430</v>
      </c>
      <c r="RVM44" s="1065" t="s">
        <v>430</v>
      </c>
      <c r="RVN44" s="1065" t="s">
        <v>430</v>
      </c>
      <c r="RVO44" s="1065" t="s">
        <v>430</v>
      </c>
      <c r="RVP44" s="1065" t="s">
        <v>430</v>
      </c>
      <c r="RVQ44" s="1065" t="s">
        <v>430</v>
      </c>
      <c r="RVR44" s="1065" t="s">
        <v>430</v>
      </c>
      <c r="RVS44" s="1065" t="s">
        <v>430</v>
      </c>
      <c r="RVT44" s="1065" t="s">
        <v>430</v>
      </c>
      <c r="RVU44" s="1065" t="s">
        <v>430</v>
      </c>
      <c r="RVV44" s="1065" t="s">
        <v>430</v>
      </c>
      <c r="RVW44" s="1065" t="s">
        <v>430</v>
      </c>
      <c r="RVX44" s="1065" t="s">
        <v>430</v>
      </c>
      <c r="RVY44" s="1065" t="s">
        <v>430</v>
      </c>
      <c r="RVZ44" s="1065" t="s">
        <v>430</v>
      </c>
      <c r="RWA44" s="1065" t="s">
        <v>430</v>
      </c>
      <c r="RWB44" s="1065" t="s">
        <v>430</v>
      </c>
      <c r="RWC44" s="1065" t="s">
        <v>430</v>
      </c>
      <c r="RWD44" s="1065" t="s">
        <v>430</v>
      </c>
      <c r="RWE44" s="1065" t="s">
        <v>430</v>
      </c>
      <c r="RWF44" s="1065" t="s">
        <v>430</v>
      </c>
      <c r="RWG44" s="1065" t="s">
        <v>430</v>
      </c>
      <c r="RWH44" s="1065" t="s">
        <v>430</v>
      </c>
      <c r="RWI44" s="1065" t="s">
        <v>430</v>
      </c>
      <c r="RWJ44" s="1065" t="s">
        <v>430</v>
      </c>
      <c r="RWK44" s="1065" t="s">
        <v>430</v>
      </c>
      <c r="RWL44" s="1065" t="s">
        <v>430</v>
      </c>
      <c r="RWM44" s="1065" t="s">
        <v>430</v>
      </c>
      <c r="RWN44" s="1065" t="s">
        <v>430</v>
      </c>
      <c r="RWO44" s="1065" t="s">
        <v>430</v>
      </c>
      <c r="RWP44" s="1065" t="s">
        <v>430</v>
      </c>
      <c r="RWQ44" s="1065" t="s">
        <v>430</v>
      </c>
      <c r="RWR44" s="1065" t="s">
        <v>430</v>
      </c>
      <c r="RWS44" s="1065" t="s">
        <v>430</v>
      </c>
      <c r="RWT44" s="1065" t="s">
        <v>430</v>
      </c>
      <c r="RWU44" s="1065" t="s">
        <v>430</v>
      </c>
      <c r="RWV44" s="1065" t="s">
        <v>430</v>
      </c>
      <c r="RWW44" s="1065" t="s">
        <v>430</v>
      </c>
      <c r="RWX44" s="1065" t="s">
        <v>430</v>
      </c>
      <c r="RWY44" s="1065" t="s">
        <v>430</v>
      </c>
      <c r="RWZ44" s="1065" t="s">
        <v>430</v>
      </c>
      <c r="RXA44" s="1065" t="s">
        <v>430</v>
      </c>
      <c r="RXB44" s="1065" t="s">
        <v>430</v>
      </c>
      <c r="RXC44" s="1065" t="s">
        <v>430</v>
      </c>
      <c r="RXD44" s="1065" t="s">
        <v>430</v>
      </c>
      <c r="RXE44" s="1065" t="s">
        <v>430</v>
      </c>
      <c r="RXF44" s="1065" t="s">
        <v>430</v>
      </c>
      <c r="RXG44" s="1065" t="s">
        <v>430</v>
      </c>
      <c r="RXH44" s="1065" t="s">
        <v>430</v>
      </c>
      <c r="RXI44" s="1065" t="s">
        <v>430</v>
      </c>
      <c r="RXJ44" s="1065" t="s">
        <v>430</v>
      </c>
      <c r="RXK44" s="1065" t="s">
        <v>430</v>
      </c>
      <c r="RXL44" s="1065" t="s">
        <v>430</v>
      </c>
      <c r="RXM44" s="1065" t="s">
        <v>430</v>
      </c>
      <c r="RXN44" s="1065" t="s">
        <v>430</v>
      </c>
      <c r="RXO44" s="1065" t="s">
        <v>430</v>
      </c>
      <c r="RXP44" s="1065" t="s">
        <v>430</v>
      </c>
      <c r="RXQ44" s="1065" t="s">
        <v>430</v>
      </c>
      <c r="RXR44" s="1065" t="s">
        <v>430</v>
      </c>
      <c r="RXS44" s="1065" t="s">
        <v>430</v>
      </c>
      <c r="RXT44" s="1065" t="s">
        <v>430</v>
      </c>
      <c r="RXU44" s="1065" t="s">
        <v>430</v>
      </c>
      <c r="RXV44" s="1065" t="s">
        <v>430</v>
      </c>
      <c r="RXW44" s="1065" t="s">
        <v>430</v>
      </c>
      <c r="RXX44" s="1065" t="s">
        <v>430</v>
      </c>
      <c r="RXY44" s="1065" t="s">
        <v>430</v>
      </c>
      <c r="RXZ44" s="1065" t="s">
        <v>430</v>
      </c>
      <c r="RYA44" s="1065" t="s">
        <v>430</v>
      </c>
      <c r="RYB44" s="1065" t="s">
        <v>430</v>
      </c>
      <c r="RYC44" s="1065" t="s">
        <v>430</v>
      </c>
      <c r="RYD44" s="1065" t="s">
        <v>430</v>
      </c>
      <c r="RYE44" s="1065" t="s">
        <v>430</v>
      </c>
      <c r="RYF44" s="1065" t="s">
        <v>430</v>
      </c>
      <c r="RYG44" s="1065" t="s">
        <v>430</v>
      </c>
      <c r="RYH44" s="1065" t="s">
        <v>430</v>
      </c>
      <c r="RYI44" s="1065" t="s">
        <v>430</v>
      </c>
      <c r="RYJ44" s="1065" t="s">
        <v>430</v>
      </c>
      <c r="RYK44" s="1065" t="s">
        <v>430</v>
      </c>
      <c r="RYL44" s="1065" t="s">
        <v>430</v>
      </c>
      <c r="RYM44" s="1065" t="s">
        <v>430</v>
      </c>
      <c r="RYN44" s="1065" t="s">
        <v>430</v>
      </c>
      <c r="RYO44" s="1065" t="s">
        <v>430</v>
      </c>
      <c r="RYP44" s="1065" t="s">
        <v>430</v>
      </c>
      <c r="RYQ44" s="1065" t="s">
        <v>430</v>
      </c>
      <c r="RYR44" s="1065" t="s">
        <v>430</v>
      </c>
      <c r="RYS44" s="1065" t="s">
        <v>430</v>
      </c>
      <c r="RYT44" s="1065" t="s">
        <v>430</v>
      </c>
      <c r="RYU44" s="1065" t="s">
        <v>430</v>
      </c>
      <c r="RYV44" s="1065" t="s">
        <v>430</v>
      </c>
      <c r="RYW44" s="1065" t="s">
        <v>430</v>
      </c>
      <c r="RYX44" s="1065" t="s">
        <v>430</v>
      </c>
      <c r="RYY44" s="1065" t="s">
        <v>430</v>
      </c>
      <c r="RYZ44" s="1065" t="s">
        <v>430</v>
      </c>
      <c r="RZA44" s="1065" t="s">
        <v>430</v>
      </c>
      <c r="RZB44" s="1065" t="s">
        <v>430</v>
      </c>
      <c r="RZC44" s="1065" t="s">
        <v>430</v>
      </c>
      <c r="RZD44" s="1065" t="s">
        <v>430</v>
      </c>
      <c r="RZE44" s="1065" t="s">
        <v>430</v>
      </c>
      <c r="RZF44" s="1065" t="s">
        <v>430</v>
      </c>
      <c r="RZG44" s="1065" t="s">
        <v>430</v>
      </c>
      <c r="RZH44" s="1065" t="s">
        <v>430</v>
      </c>
      <c r="RZI44" s="1065" t="s">
        <v>430</v>
      </c>
      <c r="RZJ44" s="1065" t="s">
        <v>430</v>
      </c>
      <c r="RZK44" s="1065" t="s">
        <v>430</v>
      </c>
      <c r="RZL44" s="1065" t="s">
        <v>430</v>
      </c>
      <c r="RZM44" s="1065" t="s">
        <v>430</v>
      </c>
      <c r="RZN44" s="1065" t="s">
        <v>430</v>
      </c>
      <c r="RZO44" s="1065" t="s">
        <v>430</v>
      </c>
      <c r="RZP44" s="1065" t="s">
        <v>430</v>
      </c>
      <c r="RZQ44" s="1065" t="s">
        <v>430</v>
      </c>
      <c r="RZR44" s="1065" t="s">
        <v>430</v>
      </c>
      <c r="RZS44" s="1065" t="s">
        <v>430</v>
      </c>
      <c r="RZT44" s="1065" t="s">
        <v>430</v>
      </c>
      <c r="RZU44" s="1065" t="s">
        <v>430</v>
      </c>
      <c r="RZV44" s="1065" t="s">
        <v>430</v>
      </c>
      <c r="RZW44" s="1065" t="s">
        <v>430</v>
      </c>
      <c r="RZX44" s="1065" t="s">
        <v>430</v>
      </c>
      <c r="RZY44" s="1065" t="s">
        <v>430</v>
      </c>
      <c r="RZZ44" s="1065" t="s">
        <v>430</v>
      </c>
      <c r="SAA44" s="1065" t="s">
        <v>430</v>
      </c>
      <c r="SAB44" s="1065" t="s">
        <v>430</v>
      </c>
      <c r="SAC44" s="1065" t="s">
        <v>430</v>
      </c>
      <c r="SAD44" s="1065" t="s">
        <v>430</v>
      </c>
      <c r="SAE44" s="1065" t="s">
        <v>430</v>
      </c>
      <c r="SAF44" s="1065" t="s">
        <v>430</v>
      </c>
      <c r="SAG44" s="1065" t="s">
        <v>430</v>
      </c>
      <c r="SAH44" s="1065" t="s">
        <v>430</v>
      </c>
      <c r="SAI44" s="1065" t="s">
        <v>430</v>
      </c>
      <c r="SAJ44" s="1065" t="s">
        <v>430</v>
      </c>
      <c r="SAK44" s="1065" t="s">
        <v>430</v>
      </c>
      <c r="SAL44" s="1065" t="s">
        <v>430</v>
      </c>
      <c r="SAM44" s="1065" t="s">
        <v>430</v>
      </c>
      <c r="SAN44" s="1065" t="s">
        <v>430</v>
      </c>
      <c r="SAO44" s="1065" t="s">
        <v>430</v>
      </c>
      <c r="SAP44" s="1065" t="s">
        <v>430</v>
      </c>
      <c r="SAQ44" s="1065" t="s">
        <v>430</v>
      </c>
      <c r="SAR44" s="1065" t="s">
        <v>430</v>
      </c>
      <c r="SAS44" s="1065" t="s">
        <v>430</v>
      </c>
      <c r="SAT44" s="1065" t="s">
        <v>430</v>
      </c>
      <c r="SAU44" s="1065" t="s">
        <v>430</v>
      </c>
      <c r="SAV44" s="1065" t="s">
        <v>430</v>
      </c>
      <c r="SAW44" s="1065" t="s">
        <v>430</v>
      </c>
      <c r="SAX44" s="1065" t="s">
        <v>430</v>
      </c>
      <c r="SAY44" s="1065" t="s">
        <v>430</v>
      </c>
      <c r="SAZ44" s="1065" t="s">
        <v>430</v>
      </c>
      <c r="SBA44" s="1065" t="s">
        <v>430</v>
      </c>
      <c r="SBB44" s="1065" t="s">
        <v>430</v>
      </c>
      <c r="SBC44" s="1065" t="s">
        <v>430</v>
      </c>
      <c r="SBD44" s="1065" t="s">
        <v>430</v>
      </c>
      <c r="SBE44" s="1065" t="s">
        <v>430</v>
      </c>
      <c r="SBF44" s="1065" t="s">
        <v>430</v>
      </c>
      <c r="SBG44" s="1065" t="s">
        <v>430</v>
      </c>
      <c r="SBH44" s="1065" t="s">
        <v>430</v>
      </c>
      <c r="SBI44" s="1065" t="s">
        <v>430</v>
      </c>
      <c r="SBJ44" s="1065" t="s">
        <v>430</v>
      </c>
      <c r="SBK44" s="1065" t="s">
        <v>430</v>
      </c>
      <c r="SBL44" s="1065" t="s">
        <v>430</v>
      </c>
      <c r="SBM44" s="1065" t="s">
        <v>430</v>
      </c>
      <c r="SBN44" s="1065" t="s">
        <v>430</v>
      </c>
      <c r="SBO44" s="1065" t="s">
        <v>430</v>
      </c>
      <c r="SBP44" s="1065" t="s">
        <v>430</v>
      </c>
      <c r="SBQ44" s="1065" t="s">
        <v>430</v>
      </c>
      <c r="SBR44" s="1065" t="s">
        <v>430</v>
      </c>
      <c r="SBS44" s="1065" t="s">
        <v>430</v>
      </c>
      <c r="SBT44" s="1065" t="s">
        <v>430</v>
      </c>
      <c r="SBU44" s="1065" t="s">
        <v>430</v>
      </c>
      <c r="SBV44" s="1065" t="s">
        <v>430</v>
      </c>
      <c r="SBW44" s="1065" t="s">
        <v>430</v>
      </c>
      <c r="SBX44" s="1065" t="s">
        <v>430</v>
      </c>
      <c r="SBY44" s="1065" t="s">
        <v>430</v>
      </c>
      <c r="SBZ44" s="1065" t="s">
        <v>430</v>
      </c>
      <c r="SCA44" s="1065" t="s">
        <v>430</v>
      </c>
      <c r="SCB44" s="1065" t="s">
        <v>430</v>
      </c>
      <c r="SCC44" s="1065" t="s">
        <v>430</v>
      </c>
      <c r="SCD44" s="1065" t="s">
        <v>430</v>
      </c>
      <c r="SCE44" s="1065" t="s">
        <v>430</v>
      </c>
      <c r="SCF44" s="1065" t="s">
        <v>430</v>
      </c>
      <c r="SCG44" s="1065" t="s">
        <v>430</v>
      </c>
      <c r="SCH44" s="1065" t="s">
        <v>430</v>
      </c>
      <c r="SCI44" s="1065" t="s">
        <v>430</v>
      </c>
      <c r="SCJ44" s="1065" t="s">
        <v>430</v>
      </c>
      <c r="SCK44" s="1065" t="s">
        <v>430</v>
      </c>
      <c r="SCL44" s="1065" t="s">
        <v>430</v>
      </c>
      <c r="SCM44" s="1065" t="s">
        <v>430</v>
      </c>
      <c r="SCN44" s="1065" t="s">
        <v>430</v>
      </c>
      <c r="SCO44" s="1065" t="s">
        <v>430</v>
      </c>
      <c r="SCP44" s="1065" t="s">
        <v>430</v>
      </c>
      <c r="SCQ44" s="1065" t="s">
        <v>430</v>
      </c>
      <c r="SCR44" s="1065" t="s">
        <v>430</v>
      </c>
      <c r="SCS44" s="1065" t="s">
        <v>430</v>
      </c>
      <c r="SCT44" s="1065" t="s">
        <v>430</v>
      </c>
      <c r="SCU44" s="1065" t="s">
        <v>430</v>
      </c>
      <c r="SCV44" s="1065" t="s">
        <v>430</v>
      </c>
      <c r="SCW44" s="1065" t="s">
        <v>430</v>
      </c>
      <c r="SCX44" s="1065" t="s">
        <v>430</v>
      </c>
      <c r="SCY44" s="1065" t="s">
        <v>430</v>
      </c>
      <c r="SCZ44" s="1065" t="s">
        <v>430</v>
      </c>
      <c r="SDA44" s="1065" t="s">
        <v>430</v>
      </c>
      <c r="SDB44" s="1065" t="s">
        <v>430</v>
      </c>
      <c r="SDC44" s="1065" t="s">
        <v>430</v>
      </c>
      <c r="SDD44" s="1065" t="s">
        <v>430</v>
      </c>
      <c r="SDE44" s="1065" t="s">
        <v>430</v>
      </c>
      <c r="SDF44" s="1065" t="s">
        <v>430</v>
      </c>
      <c r="SDG44" s="1065" t="s">
        <v>430</v>
      </c>
      <c r="SDH44" s="1065" t="s">
        <v>430</v>
      </c>
      <c r="SDI44" s="1065" t="s">
        <v>430</v>
      </c>
      <c r="SDJ44" s="1065" t="s">
        <v>430</v>
      </c>
      <c r="SDK44" s="1065" t="s">
        <v>430</v>
      </c>
      <c r="SDL44" s="1065" t="s">
        <v>430</v>
      </c>
      <c r="SDM44" s="1065" t="s">
        <v>430</v>
      </c>
      <c r="SDN44" s="1065" t="s">
        <v>430</v>
      </c>
      <c r="SDO44" s="1065" t="s">
        <v>430</v>
      </c>
      <c r="SDP44" s="1065" t="s">
        <v>430</v>
      </c>
      <c r="SDQ44" s="1065" t="s">
        <v>430</v>
      </c>
      <c r="SDR44" s="1065" t="s">
        <v>430</v>
      </c>
      <c r="SDS44" s="1065" t="s">
        <v>430</v>
      </c>
      <c r="SDT44" s="1065" t="s">
        <v>430</v>
      </c>
      <c r="SDU44" s="1065" t="s">
        <v>430</v>
      </c>
      <c r="SDV44" s="1065" t="s">
        <v>430</v>
      </c>
      <c r="SDW44" s="1065" t="s">
        <v>430</v>
      </c>
      <c r="SDX44" s="1065" t="s">
        <v>430</v>
      </c>
      <c r="SDY44" s="1065" t="s">
        <v>430</v>
      </c>
      <c r="SDZ44" s="1065" t="s">
        <v>430</v>
      </c>
      <c r="SEA44" s="1065" t="s">
        <v>430</v>
      </c>
      <c r="SEB44" s="1065" t="s">
        <v>430</v>
      </c>
      <c r="SEC44" s="1065" t="s">
        <v>430</v>
      </c>
      <c r="SED44" s="1065" t="s">
        <v>430</v>
      </c>
      <c r="SEE44" s="1065" t="s">
        <v>430</v>
      </c>
      <c r="SEF44" s="1065" t="s">
        <v>430</v>
      </c>
      <c r="SEG44" s="1065" t="s">
        <v>430</v>
      </c>
      <c r="SEH44" s="1065" t="s">
        <v>430</v>
      </c>
      <c r="SEI44" s="1065" t="s">
        <v>430</v>
      </c>
      <c r="SEJ44" s="1065" t="s">
        <v>430</v>
      </c>
      <c r="SEK44" s="1065" t="s">
        <v>430</v>
      </c>
      <c r="SEL44" s="1065" t="s">
        <v>430</v>
      </c>
      <c r="SEM44" s="1065" t="s">
        <v>430</v>
      </c>
      <c r="SEN44" s="1065" t="s">
        <v>430</v>
      </c>
      <c r="SEO44" s="1065" t="s">
        <v>430</v>
      </c>
      <c r="SEP44" s="1065" t="s">
        <v>430</v>
      </c>
      <c r="SEQ44" s="1065" t="s">
        <v>430</v>
      </c>
      <c r="SER44" s="1065" t="s">
        <v>430</v>
      </c>
      <c r="SES44" s="1065" t="s">
        <v>430</v>
      </c>
      <c r="SET44" s="1065" t="s">
        <v>430</v>
      </c>
      <c r="SEU44" s="1065" t="s">
        <v>430</v>
      </c>
      <c r="SEV44" s="1065" t="s">
        <v>430</v>
      </c>
      <c r="SEW44" s="1065" t="s">
        <v>430</v>
      </c>
      <c r="SEX44" s="1065" t="s">
        <v>430</v>
      </c>
      <c r="SEY44" s="1065" t="s">
        <v>430</v>
      </c>
      <c r="SEZ44" s="1065" t="s">
        <v>430</v>
      </c>
      <c r="SFA44" s="1065" t="s">
        <v>430</v>
      </c>
      <c r="SFB44" s="1065" t="s">
        <v>430</v>
      </c>
      <c r="SFC44" s="1065" t="s">
        <v>430</v>
      </c>
      <c r="SFD44" s="1065" t="s">
        <v>430</v>
      </c>
      <c r="SFE44" s="1065" t="s">
        <v>430</v>
      </c>
      <c r="SFF44" s="1065" t="s">
        <v>430</v>
      </c>
      <c r="SFG44" s="1065" t="s">
        <v>430</v>
      </c>
      <c r="SFH44" s="1065" t="s">
        <v>430</v>
      </c>
      <c r="SFI44" s="1065" t="s">
        <v>430</v>
      </c>
      <c r="SFJ44" s="1065" t="s">
        <v>430</v>
      </c>
      <c r="SFK44" s="1065" t="s">
        <v>430</v>
      </c>
      <c r="SFL44" s="1065" t="s">
        <v>430</v>
      </c>
      <c r="SFM44" s="1065" t="s">
        <v>430</v>
      </c>
      <c r="SFN44" s="1065" t="s">
        <v>430</v>
      </c>
      <c r="SFO44" s="1065" t="s">
        <v>430</v>
      </c>
      <c r="SFP44" s="1065" t="s">
        <v>430</v>
      </c>
      <c r="SFQ44" s="1065" t="s">
        <v>430</v>
      </c>
      <c r="SFR44" s="1065" t="s">
        <v>430</v>
      </c>
      <c r="SFS44" s="1065" t="s">
        <v>430</v>
      </c>
      <c r="SFT44" s="1065" t="s">
        <v>430</v>
      </c>
      <c r="SFU44" s="1065" t="s">
        <v>430</v>
      </c>
      <c r="SFV44" s="1065" t="s">
        <v>430</v>
      </c>
      <c r="SFW44" s="1065" t="s">
        <v>430</v>
      </c>
      <c r="SFX44" s="1065" t="s">
        <v>430</v>
      </c>
      <c r="SFY44" s="1065" t="s">
        <v>430</v>
      </c>
      <c r="SFZ44" s="1065" t="s">
        <v>430</v>
      </c>
      <c r="SGA44" s="1065" t="s">
        <v>430</v>
      </c>
      <c r="SGB44" s="1065" t="s">
        <v>430</v>
      </c>
      <c r="SGC44" s="1065" t="s">
        <v>430</v>
      </c>
      <c r="SGD44" s="1065" t="s">
        <v>430</v>
      </c>
      <c r="SGE44" s="1065" t="s">
        <v>430</v>
      </c>
      <c r="SGF44" s="1065" t="s">
        <v>430</v>
      </c>
      <c r="SGG44" s="1065" t="s">
        <v>430</v>
      </c>
      <c r="SGH44" s="1065" t="s">
        <v>430</v>
      </c>
      <c r="SGI44" s="1065" t="s">
        <v>430</v>
      </c>
      <c r="SGJ44" s="1065" t="s">
        <v>430</v>
      </c>
      <c r="SGK44" s="1065" t="s">
        <v>430</v>
      </c>
      <c r="SGL44" s="1065" t="s">
        <v>430</v>
      </c>
      <c r="SGM44" s="1065" t="s">
        <v>430</v>
      </c>
      <c r="SGN44" s="1065" t="s">
        <v>430</v>
      </c>
      <c r="SGO44" s="1065" t="s">
        <v>430</v>
      </c>
      <c r="SGP44" s="1065" t="s">
        <v>430</v>
      </c>
      <c r="SGQ44" s="1065" t="s">
        <v>430</v>
      </c>
      <c r="SGR44" s="1065" t="s">
        <v>430</v>
      </c>
      <c r="SGS44" s="1065" t="s">
        <v>430</v>
      </c>
      <c r="SGT44" s="1065" t="s">
        <v>430</v>
      </c>
      <c r="SGU44" s="1065" t="s">
        <v>430</v>
      </c>
      <c r="SGV44" s="1065" t="s">
        <v>430</v>
      </c>
      <c r="SGW44" s="1065" t="s">
        <v>430</v>
      </c>
      <c r="SGX44" s="1065" t="s">
        <v>430</v>
      </c>
      <c r="SGY44" s="1065" t="s">
        <v>430</v>
      </c>
      <c r="SGZ44" s="1065" t="s">
        <v>430</v>
      </c>
      <c r="SHA44" s="1065" t="s">
        <v>430</v>
      </c>
      <c r="SHB44" s="1065" t="s">
        <v>430</v>
      </c>
      <c r="SHC44" s="1065" t="s">
        <v>430</v>
      </c>
      <c r="SHD44" s="1065" t="s">
        <v>430</v>
      </c>
      <c r="SHE44" s="1065" t="s">
        <v>430</v>
      </c>
      <c r="SHF44" s="1065" t="s">
        <v>430</v>
      </c>
      <c r="SHG44" s="1065" t="s">
        <v>430</v>
      </c>
      <c r="SHH44" s="1065" t="s">
        <v>430</v>
      </c>
      <c r="SHI44" s="1065" t="s">
        <v>430</v>
      </c>
      <c r="SHJ44" s="1065" t="s">
        <v>430</v>
      </c>
      <c r="SHK44" s="1065" t="s">
        <v>430</v>
      </c>
      <c r="SHL44" s="1065" t="s">
        <v>430</v>
      </c>
      <c r="SHM44" s="1065" t="s">
        <v>430</v>
      </c>
      <c r="SHN44" s="1065" t="s">
        <v>430</v>
      </c>
      <c r="SHO44" s="1065" t="s">
        <v>430</v>
      </c>
      <c r="SHP44" s="1065" t="s">
        <v>430</v>
      </c>
      <c r="SHQ44" s="1065" t="s">
        <v>430</v>
      </c>
      <c r="SHR44" s="1065" t="s">
        <v>430</v>
      </c>
      <c r="SHS44" s="1065" t="s">
        <v>430</v>
      </c>
      <c r="SHT44" s="1065" t="s">
        <v>430</v>
      </c>
      <c r="SHU44" s="1065" t="s">
        <v>430</v>
      </c>
      <c r="SHV44" s="1065" t="s">
        <v>430</v>
      </c>
      <c r="SHW44" s="1065" t="s">
        <v>430</v>
      </c>
      <c r="SHX44" s="1065" t="s">
        <v>430</v>
      </c>
      <c r="SHY44" s="1065" t="s">
        <v>430</v>
      </c>
      <c r="SHZ44" s="1065" t="s">
        <v>430</v>
      </c>
      <c r="SIA44" s="1065" t="s">
        <v>430</v>
      </c>
      <c r="SIB44" s="1065" t="s">
        <v>430</v>
      </c>
      <c r="SIC44" s="1065" t="s">
        <v>430</v>
      </c>
      <c r="SID44" s="1065" t="s">
        <v>430</v>
      </c>
      <c r="SIE44" s="1065" t="s">
        <v>430</v>
      </c>
      <c r="SIF44" s="1065" t="s">
        <v>430</v>
      </c>
      <c r="SIG44" s="1065" t="s">
        <v>430</v>
      </c>
      <c r="SIH44" s="1065" t="s">
        <v>430</v>
      </c>
      <c r="SII44" s="1065" t="s">
        <v>430</v>
      </c>
      <c r="SIJ44" s="1065" t="s">
        <v>430</v>
      </c>
      <c r="SIK44" s="1065" t="s">
        <v>430</v>
      </c>
      <c r="SIL44" s="1065" t="s">
        <v>430</v>
      </c>
      <c r="SIM44" s="1065" t="s">
        <v>430</v>
      </c>
      <c r="SIN44" s="1065" t="s">
        <v>430</v>
      </c>
      <c r="SIO44" s="1065" t="s">
        <v>430</v>
      </c>
      <c r="SIP44" s="1065" t="s">
        <v>430</v>
      </c>
      <c r="SIQ44" s="1065" t="s">
        <v>430</v>
      </c>
      <c r="SIR44" s="1065" t="s">
        <v>430</v>
      </c>
      <c r="SIS44" s="1065" t="s">
        <v>430</v>
      </c>
      <c r="SIT44" s="1065" t="s">
        <v>430</v>
      </c>
      <c r="SIU44" s="1065" t="s">
        <v>430</v>
      </c>
      <c r="SIV44" s="1065" t="s">
        <v>430</v>
      </c>
      <c r="SIW44" s="1065" t="s">
        <v>430</v>
      </c>
      <c r="SIX44" s="1065" t="s">
        <v>430</v>
      </c>
      <c r="SIY44" s="1065" t="s">
        <v>430</v>
      </c>
      <c r="SIZ44" s="1065" t="s">
        <v>430</v>
      </c>
      <c r="SJA44" s="1065" t="s">
        <v>430</v>
      </c>
      <c r="SJB44" s="1065" t="s">
        <v>430</v>
      </c>
      <c r="SJC44" s="1065" t="s">
        <v>430</v>
      </c>
      <c r="SJD44" s="1065" t="s">
        <v>430</v>
      </c>
      <c r="SJE44" s="1065" t="s">
        <v>430</v>
      </c>
      <c r="SJF44" s="1065" t="s">
        <v>430</v>
      </c>
      <c r="SJG44" s="1065" t="s">
        <v>430</v>
      </c>
      <c r="SJH44" s="1065" t="s">
        <v>430</v>
      </c>
      <c r="SJI44" s="1065" t="s">
        <v>430</v>
      </c>
      <c r="SJJ44" s="1065" t="s">
        <v>430</v>
      </c>
      <c r="SJK44" s="1065" t="s">
        <v>430</v>
      </c>
      <c r="SJL44" s="1065" t="s">
        <v>430</v>
      </c>
      <c r="SJM44" s="1065" t="s">
        <v>430</v>
      </c>
      <c r="SJN44" s="1065" t="s">
        <v>430</v>
      </c>
      <c r="SJO44" s="1065" t="s">
        <v>430</v>
      </c>
      <c r="SJP44" s="1065" t="s">
        <v>430</v>
      </c>
      <c r="SJQ44" s="1065" t="s">
        <v>430</v>
      </c>
      <c r="SJR44" s="1065" t="s">
        <v>430</v>
      </c>
      <c r="SJS44" s="1065" t="s">
        <v>430</v>
      </c>
      <c r="SJT44" s="1065" t="s">
        <v>430</v>
      </c>
      <c r="SJU44" s="1065" t="s">
        <v>430</v>
      </c>
      <c r="SJV44" s="1065" t="s">
        <v>430</v>
      </c>
      <c r="SJW44" s="1065" t="s">
        <v>430</v>
      </c>
      <c r="SJX44" s="1065" t="s">
        <v>430</v>
      </c>
      <c r="SJY44" s="1065" t="s">
        <v>430</v>
      </c>
      <c r="SJZ44" s="1065" t="s">
        <v>430</v>
      </c>
      <c r="SKA44" s="1065" t="s">
        <v>430</v>
      </c>
      <c r="SKB44" s="1065" t="s">
        <v>430</v>
      </c>
      <c r="SKC44" s="1065" t="s">
        <v>430</v>
      </c>
      <c r="SKD44" s="1065" t="s">
        <v>430</v>
      </c>
      <c r="SKE44" s="1065" t="s">
        <v>430</v>
      </c>
      <c r="SKF44" s="1065" t="s">
        <v>430</v>
      </c>
      <c r="SKG44" s="1065" t="s">
        <v>430</v>
      </c>
      <c r="SKH44" s="1065" t="s">
        <v>430</v>
      </c>
      <c r="SKI44" s="1065" t="s">
        <v>430</v>
      </c>
      <c r="SKJ44" s="1065" t="s">
        <v>430</v>
      </c>
      <c r="SKK44" s="1065" t="s">
        <v>430</v>
      </c>
      <c r="SKL44" s="1065" t="s">
        <v>430</v>
      </c>
      <c r="SKM44" s="1065" t="s">
        <v>430</v>
      </c>
      <c r="SKN44" s="1065" t="s">
        <v>430</v>
      </c>
      <c r="SKO44" s="1065" t="s">
        <v>430</v>
      </c>
      <c r="SKP44" s="1065" t="s">
        <v>430</v>
      </c>
      <c r="SKQ44" s="1065" t="s">
        <v>430</v>
      </c>
      <c r="SKR44" s="1065" t="s">
        <v>430</v>
      </c>
      <c r="SKS44" s="1065" t="s">
        <v>430</v>
      </c>
      <c r="SKT44" s="1065" t="s">
        <v>430</v>
      </c>
      <c r="SKU44" s="1065" t="s">
        <v>430</v>
      </c>
      <c r="SKV44" s="1065" t="s">
        <v>430</v>
      </c>
      <c r="SKW44" s="1065" t="s">
        <v>430</v>
      </c>
      <c r="SKX44" s="1065" t="s">
        <v>430</v>
      </c>
      <c r="SKY44" s="1065" t="s">
        <v>430</v>
      </c>
      <c r="SKZ44" s="1065" t="s">
        <v>430</v>
      </c>
      <c r="SLA44" s="1065" t="s">
        <v>430</v>
      </c>
      <c r="SLB44" s="1065" t="s">
        <v>430</v>
      </c>
      <c r="SLC44" s="1065" t="s">
        <v>430</v>
      </c>
      <c r="SLD44" s="1065" t="s">
        <v>430</v>
      </c>
      <c r="SLE44" s="1065" t="s">
        <v>430</v>
      </c>
      <c r="SLF44" s="1065" t="s">
        <v>430</v>
      </c>
      <c r="SLG44" s="1065" t="s">
        <v>430</v>
      </c>
      <c r="SLH44" s="1065" t="s">
        <v>430</v>
      </c>
      <c r="SLI44" s="1065" t="s">
        <v>430</v>
      </c>
      <c r="SLJ44" s="1065" t="s">
        <v>430</v>
      </c>
      <c r="SLK44" s="1065" t="s">
        <v>430</v>
      </c>
      <c r="SLL44" s="1065" t="s">
        <v>430</v>
      </c>
      <c r="SLM44" s="1065" t="s">
        <v>430</v>
      </c>
      <c r="SLN44" s="1065" t="s">
        <v>430</v>
      </c>
      <c r="SLO44" s="1065" t="s">
        <v>430</v>
      </c>
      <c r="SLP44" s="1065" t="s">
        <v>430</v>
      </c>
      <c r="SLQ44" s="1065" t="s">
        <v>430</v>
      </c>
      <c r="SLR44" s="1065" t="s">
        <v>430</v>
      </c>
      <c r="SLS44" s="1065" t="s">
        <v>430</v>
      </c>
      <c r="SLT44" s="1065" t="s">
        <v>430</v>
      </c>
      <c r="SLU44" s="1065" t="s">
        <v>430</v>
      </c>
      <c r="SLV44" s="1065" t="s">
        <v>430</v>
      </c>
      <c r="SLW44" s="1065" t="s">
        <v>430</v>
      </c>
      <c r="SLX44" s="1065" t="s">
        <v>430</v>
      </c>
      <c r="SLY44" s="1065" t="s">
        <v>430</v>
      </c>
      <c r="SLZ44" s="1065" t="s">
        <v>430</v>
      </c>
      <c r="SMA44" s="1065" t="s">
        <v>430</v>
      </c>
      <c r="SMB44" s="1065" t="s">
        <v>430</v>
      </c>
      <c r="SMC44" s="1065" t="s">
        <v>430</v>
      </c>
      <c r="SMD44" s="1065" t="s">
        <v>430</v>
      </c>
      <c r="SME44" s="1065" t="s">
        <v>430</v>
      </c>
      <c r="SMF44" s="1065" t="s">
        <v>430</v>
      </c>
      <c r="SMG44" s="1065" t="s">
        <v>430</v>
      </c>
      <c r="SMH44" s="1065" t="s">
        <v>430</v>
      </c>
      <c r="SMI44" s="1065" t="s">
        <v>430</v>
      </c>
      <c r="SMJ44" s="1065" t="s">
        <v>430</v>
      </c>
      <c r="SMK44" s="1065" t="s">
        <v>430</v>
      </c>
      <c r="SML44" s="1065" t="s">
        <v>430</v>
      </c>
      <c r="SMM44" s="1065" t="s">
        <v>430</v>
      </c>
      <c r="SMN44" s="1065" t="s">
        <v>430</v>
      </c>
      <c r="SMO44" s="1065" t="s">
        <v>430</v>
      </c>
      <c r="SMP44" s="1065" t="s">
        <v>430</v>
      </c>
      <c r="SMQ44" s="1065" t="s">
        <v>430</v>
      </c>
      <c r="SMR44" s="1065" t="s">
        <v>430</v>
      </c>
      <c r="SMS44" s="1065" t="s">
        <v>430</v>
      </c>
      <c r="SMT44" s="1065" t="s">
        <v>430</v>
      </c>
      <c r="SMU44" s="1065" t="s">
        <v>430</v>
      </c>
      <c r="SMV44" s="1065" t="s">
        <v>430</v>
      </c>
      <c r="SMW44" s="1065" t="s">
        <v>430</v>
      </c>
      <c r="SMX44" s="1065" t="s">
        <v>430</v>
      </c>
      <c r="SMY44" s="1065" t="s">
        <v>430</v>
      </c>
      <c r="SMZ44" s="1065" t="s">
        <v>430</v>
      </c>
      <c r="SNA44" s="1065" t="s">
        <v>430</v>
      </c>
      <c r="SNB44" s="1065" t="s">
        <v>430</v>
      </c>
      <c r="SNC44" s="1065" t="s">
        <v>430</v>
      </c>
      <c r="SND44" s="1065" t="s">
        <v>430</v>
      </c>
      <c r="SNE44" s="1065" t="s">
        <v>430</v>
      </c>
      <c r="SNF44" s="1065" t="s">
        <v>430</v>
      </c>
      <c r="SNG44" s="1065" t="s">
        <v>430</v>
      </c>
      <c r="SNH44" s="1065" t="s">
        <v>430</v>
      </c>
      <c r="SNI44" s="1065" t="s">
        <v>430</v>
      </c>
      <c r="SNJ44" s="1065" t="s">
        <v>430</v>
      </c>
      <c r="SNK44" s="1065" t="s">
        <v>430</v>
      </c>
      <c r="SNL44" s="1065" t="s">
        <v>430</v>
      </c>
      <c r="SNM44" s="1065" t="s">
        <v>430</v>
      </c>
      <c r="SNN44" s="1065" t="s">
        <v>430</v>
      </c>
      <c r="SNO44" s="1065" t="s">
        <v>430</v>
      </c>
      <c r="SNP44" s="1065" t="s">
        <v>430</v>
      </c>
      <c r="SNQ44" s="1065" t="s">
        <v>430</v>
      </c>
      <c r="SNR44" s="1065" t="s">
        <v>430</v>
      </c>
      <c r="SNS44" s="1065" t="s">
        <v>430</v>
      </c>
      <c r="SNT44" s="1065" t="s">
        <v>430</v>
      </c>
      <c r="SNU44" s="1065" t="s">
        <v>430</v>
      </c>
      <c r="SNV44" s="1065" t="s">
        <v>430</v>
      </c>
      <c r="SNW44" s="1065" t="s">
        <v>430</v>
      </c>
      <c r="SNX44" s="1065" t="s">
        <v>430</v>
      </c>
      <c r="SNY44" s="1065" t="s">
        <v>430</v>
      </c>
      <c r="SNZ44" s="1065" t="s">
        <v>430</v>
      </c>
      <c r="SOA44" s="1065" t="s">
        <v>430</v>
      </c>
      <c r="SOB44" s="1065" t="s">
        <v>430</v>
      </c>
      <c r="SOC44" s="1065" t="s">
        <v>430</v>
      </c>
      <c r="SOD44" s="1065" t="s">
        <v>430</v>
      </c>
      <c r="SOE44" s="1065" t="s">
        <v>430</v>
      </c>
      <c r="SOF44" s="1065" t="s">
        <v>430</v>
      </c>
      <c r="SOG44" s="1065" t="s">
        <v>430</v>
      </c>
      <c r="SOH44" s="1065" t="s">
        <v>430</v>
      </c>
      <c r="SOI44" s="1065" t="s">
        <v>430</v>
      </c>
      <c r="SOJ44" s="1065" t="s">
        <v>430</v>
      </c>
      <c r="SOK44" s="1065" t="s">
        <v>430</v>
      </c>
      <c r="SOL44" s="1065" t="s">
        <v>430</v>
      </c>
      <c r="SOM44" s="1065" t="s">
        <v>430</v>
      </c>
      <c r="SON44" s="1065" t="s">
        <v>430</v>
      </c>
      <c r="SOO44" s="1065" t="s">
        <v>430</v>
      </c>
      <c r="SOP44" s="1065" t="s">
        <v>430</v>
      </c>
      <c r="SOQ44" s="1065" t="s">
        <v>430</v>
      </c>
      <c r="SOR44" s="1065" t="s">
        <v>430</v>
      </c>
      <c r="SOS44" s="1065" t="s">
        <v>430</v>
      </c>
      <c r="SOT44" s="1065" t="s">
        <v>430</v>
      </c>
      <c r="SOU44" s="1065" t="s">
        <v>430</v>
      </c>
      <c r="SOV44" s="1065" t="s">
        <v>430</v>
      </c>
      <c r="SOW44" s="1065" t="s">
        <v>430</v>
      </c>
      <c r="SOX44" s="1065" t="s">
        <v>430</v>
      </c>
      <c r="SOY44" s="1065" t="s">
        <v>430</v>
      </c>
      <c r="SOZ44" s="1065" t="s">
        <v>430</v>
      </c>
      <c r="SPA44" s="1065" t="s">
        <v>430</v>
      </c>
      <c r="SPB44" s="1065" t="s">
        <v>430</v>
      </c>
      <c r="SPC44" s="1065" t="s">
        <v>430</v>
      </c>
      <c r="SPD44" s="1065" t="s">
        <v>430</v>
      </c>
      <c r="SPE44" s="1065" t="s">
        <v>430</v>
      </c>
      <c r="SPF44" s="1065" t="s">
        <v>430</v>
      </c>
      <c r="SPG44" s="1065" t="s">
        <v>430</v>
      </c>
      <c r="SPH44" s="1065" t="s">
        <v>430</v>
      </c>
      <c r="SPI44" s="1065" t="s">
        <v>430</v>
      </c>
      <c r="SPJ44" s="1065" t="s">
        <v>430</v>
      </c>
      <c r="SPK44" s="1065" t="s">
        <v>430</v>
      </c>
      <c r="SPL44" s="1065" t="s">
        <v>430</v>
      </c>
      <c r="SPM44" s="1065" t="s">
        <v>430</v>
      </c>
      <c r="SPN44" s="1065" t="s">
        <v>430</v>
      </c>
      <c r="SPO44" s="1065" t="s">
        <v>430</v>
      </c>
      <c r="SPP44" s="1065" t="s">
        <v>430</v>
      </c>
      <c r="SPQ44" s="1065" t="s">
        <v>430</v>
      </c>
      <c r="SPR44" s="1065" t="s">
        <v>430</v>
      </c>
      <c r="SPS44" s="1065" t="s">
        <v>430</v>
      </c>
      <c r="SPT44" s="1065" t="s">
        <v>430</v>
      </c>
      <c r="SPU44" s="1065" t="s">
        <v>430</v>
      </c>
      <c r="SPV44" s="1065" t="s">
        <v>430</v>
      </c>
      <c r="SPW44" s="1065" t="s">
        <v>430</v>
      </c>
      <c r="SPX44" s="1065" t="s">
        <v>430</v>
      </c>
      <c r="SPY44" s="1065" t="s">
        <v>430</v>
      </c>
      <c r="SPZ44" s="1065" t="s">
        <v>430</v>
      </c>
      <c r="SQA44" s="1065" t="s">
        <v>430</v>
      </c>
      <c r="SQB44" s="1065" t="s">
        <v>430</v>
      </c>
      <c r="SQC44" s="1065" t="s">
        <v>430</v>
      </c>
      <c r="SQD44" s="1065" t="s">
        <v>430</v>
      </c>
      <c r="SQE44" s="1065" t="s">
        <v>430</v>
      </c>
      <c r="SQF44" s="1065" t="s">
        <v>430</v>
      </c>
      <c r="SQG44" s="1065" t="s">
        <v>430</v>
      </c>
      <c r="SQH44" s="1065" t="s">
        <v>430</v>
      </c>
      <c r="SQI44" s="1065" t="s">
        <v>430</v>
      </c>
      <c r="SQJ44" s="1065" t="s">
        <v>430</v>
      </c>
      <c r="SQK44" s="1065" t="s">
        <v>430</v>
      </c>
      <c r="SQL44" s="1065" t="s">
        <v>430</v>
      </c>
      <c r="SQM44" s="1065" t="s">
        <v>430</v>
      </c>
      <c r="SQN44" s="1065" t="s">
        <v>430</v>
      </c>
      <c r="SQO44" s="1065" t="s">
        <v>430</v>
      </c>
      <c r="SQP44" s="1065" t="s">
        <v>430</v>
      </c>
      <c r="SQQ44" s="1065" t="s">
        <v>430</v>
      </c>
      <c r="SQR44" s="1065" t="s">
        <v>430</v>
      </c>
      <c r="SQS44" s="1065" t="s">
        <v>430</v>
      </c>
      <c r="SQT44" s="1065" t="s">
        <v>430</v>
      </c>
      <c r="SQU44" s="1065" t="s">
        <v>430</v>
      </c>
      <c r="SQV44" s="1065" t="s">
        <v>430</v>
      </c>
      <c r="SQW44" s="1065" t="s">
        <v>430</v>
      </c>
      <c r="SQX44" s="1065" t="s">
        <v>430</v>
      </c>
      <c r="SQY44" s="1065" t="s">
        <v>430</v>
      </c>
      <c r="SQZ44" s="1065" t="s">
        <v>430</v>
      </c>
      <c r="SRA44" s="1065" t="s">
        <v>430</v>
      </c>
      <c r="SRB44" s="1065" t="s">
        <v>430</v>
      </c>
      <c r="SRC44" s="1065" t="s">
        <v>430</v>
      </c>
      <c r="SRD44" s="1065" t="s">
        <v>430</v>
      </c>
      <c r="SRE44" s="1065" t="s">
        <v>430</v>
      </c>
      <c r="SRF44" s="1065" t="s">
        <v>430</v>
      </c>
      <c r="SRG44" s="1065" t="s">
        <v>430</v>
      </c>
      <c r="SRH44" s="1065" t="s">
        <v>430</v>
      </c>
      <c r="SRI44" s="1065" t="s">
        <v>430</v>
      </c>
      <c r="SRJ44" s="1065" t="s">
        <v>430</v>
      </c>
      <c r="SRK44" s="1065" t="s">
        <v>430</v>
      </c>
      <c r="SRL44" s="1065" t="s">
        <v>430</v>
      </c>
      <c r="SRM44" s="1065" t="s">
        <v>430</v>
      </c>
      <c r="SRN44" s="1065" t="s">
        <v>430</v>
      </c>
      <c r="SRO44" s="1065" t="s">
        <v>430</v>
      </c>
      <c r="SRP44" s="1065" t="s">
        <v>430</v>
      </c>
      <c r="SRQ44" s="1065" t="s">
        <v>430</v>
      </c>
      <c r="SRR44" s="1065" t="s">
        <v>430</v>
      </c>
      <c r="SRS44" s="1065" t="s">
        <v>430</v>
      </c>
      <c r="SRT44" s="1065" t="s">
        <v>430</v>
      </c>
      <c r="SRU44" s="1065" t="s">
        <v>430</v>
      </c>
      <c r="SRV44" s="1065" t="s">
        <v>430</v>
      </c>
      <c r="SRW44" s="1065" t="s">
        <v>430</v>
      </c>
      <c r="SRX44" s="1065" t="s">
        <v>430</v>
      </c>
      <c r="SRY44" s="1065" t="s">
        <v>430</v>
      </c>
      <c r="SRZ44" s="1065" t="s">
        <v>430</v>
      </c>
      <c r="SSA44" s="1065" t="s">
        <v>430</v>
      </c>
      <c r="SSB44" s="1065" t="s">
        <v>430</v>
      </c>
      <c r="SSC44" s="1065" t="s">
        <v>430</v>
      </c>
      <c r="SSD44" s="1065" t="s">
        <v>430</v>
      </c>
      <c r="SSE44" s="1065" t="s">
        <v>430</v>
      </c>
      <c r="SSF44" s="1065" t="s">
        <v>430</v>
      </c>
      <c r="SSG44" s="1065" t="s">
        <v>430</v>
      </c>
      <c r="SSH44" s="1065" t="s">
        <v>430</v>
      </c>
      <c r="SSI44" s="1065" t="s">
        <v>430</v>
      </c>
      <c r="SSJ44" s="1065" t="s">
        <v>430</v>
      </c>
      <c r="SSK44" s="1065" t="s">
        <v>430</v>
      </c>
      <c r="SSL44" s="1065" t="s">
        <v>430</v>
      </c>
      <c r="SSM44" s="1065" t="s">
        <v>430</v>
      </c>
      <c r="SSN44" s="1065" t="s">
        <v>430</v>
      </c>
      <c r="SSO44" s="1065" t="s">
        <v>430</v>
      </c>
      <c r="SSP44" s="1065" t="s">
        <v>430</v>
      </c>
      <c r="SSQ44" s="1065" t="s">
        <v>430</v>
      </c>
      <c r="SSR44" s="1065" t="s">
        <v>430</v>
      </c>
      <c r="SSS44" s="1065" t="s">
        <v>430</v>
      </c>
      <c r="SST44" s="1065" t="s">
        <v>430</v>
      </c>
      <c r="SSU44" s="1065" t="s">
        <v>430</v>
      </c>
      <c r="SSV44" s="1065" t="s">
        <v>430</v>
      </c>
      <c r="SSW44" s="1065" t="s">
        <v>430</v>
      </c>
      <c r="SSX44" s="1065" t="s">
        <v>430</v>
      </c>
      <c r="SSY44" s="1065" t="s">
        <v>430</v>
      </c>
      <c r="SSZ44" s="1065" t="s">
        <v>430</v>
      </c>
      <c r="STA44" s="1065" t="s">
        <v>430</v>
      </c>
      <c r="STB44" s="1065" t="s">
        <v>430</v>
      </c>
      <c r="STC44" s="1065" t="s">
        <v>430</v>
      </c>
      <c r="STD44" s="1065" t="s">
        <v>430</v>
      </c>
      <c r="STE44" s="1065" t="s">
        <v>430</v>
      </c>
      <c r="STF44" s="1065" t="s">
        <v>430</v>
      </c>
      <c r="STG44" s="1065" t="s">
        <v>430</v>
      </c>
      <c r="STH44" s="1065" t="s">
        <v>430</v>
      </c>
      <c r="STI44" s="1065" t="s">
        <v>430</v>
      </c>
      <c r="STJ44" s="1065" t="s">
        <v>430</v>
      </c>
      <c r="STK44" s="1065" t="s">
        <v>430</v>
      </c>
      <c r="STL44" s="1065" t="s">
        <v>430</v>
      </c>
      <c r="STM44" s="1065" t="s">
        <v>430</v>
      </c>
      <c r="STN44" s="1065" t="s">
        <v>430</v>
      </c>
      <c r="STO44" s="1065" t="s">
        <v>430</v>
      </c>
      <c r="STP44" s="1065" t="s">
        <v>430</v>
      </c>
      <c r="STQ44" s="1065" t="s">
        <v>430</v>
      </c>
      <c r="STR44" s="1065" t="s">
        <v>430</v>
      </c>
      <c r="STS44" s="1065" t="s">
        <v>430</v>
      </c>
      <c r="STT44" s="1065" t="s">
        <v>430</v>
      </c>
      <c r="STU44" s="1065" t="s">
        <v>430</v>
      </c>
      <c r="STV44" s="1065" t="s">
        <v>430</v>
      </c>
      <c r="STW44" s="1065" t="s">
        <v>430</v>
      </c>
      <c r="STX44" s="1065" t="s">
        <v>430</v>
      </c>
      <c r="STY44" s="1065" t="s">
        <v>430</v>
      </c>
      <c r="STZ44" s="1065" t="s">
        <v>430</v>
      </c>
      <c r="SUA44" s="1065" t="s">
        <v>430</v>
      </c>
      <c r="SUB44" s="1065" t="s">
        <v>430</v>
      </c>
      <c r="SUC44" s="1065" t="s">
        <v>430</v>
      </c>
      <c r="SUD44" s="1065" t="s">
        <v>430</v>
      </c>
      <c r="SUE44" s="1065" t="s">
        <v>430</v>
      </c>
      <c r="SUF44" s="1065" t="s">
        <v>430</v>
      </c>
      <c r="SUG44" s="1065" t="s">
        <v>430</v>
      </c>
      <c r="SUH44" s="1065" t="s">
        <v>430</v>
      </c>
      <c r="SUI44" s="1065" t="s">
        <v>430</v>
      </c>
      <c r="SUJ44" s="1065" t="s">
        <v>430</v>
      </c>
      <c r="SUK44" s="1065" t="s">
        <v>430</v>
      </c>
      <c r="SUL44" s="1065" t="s">
        <v>430</v>
      </c>
      <c r="SUM44" s="1065" t="s">
        <v>430</v>
      </c>
      <c r="SUN44" s="1065" t="s">
        <v>430</v>
      </c>
      <c r="SUO44" s="1065" t="s">
        <v>430</v>
      </c>
      <c r="SUP44" s="1065" t="s">
        <v>430</v>
      </c>
      <c r="SUQ44" s="1065" t="s">
        <v>430</v>
      </c>
      <c r="SUR44" s="1065" t="s">
        <v>430</v>
      </c>
      <c r="SUS44" s="1065" t="s">
        <v>430</v>
      </c>
      <c r="SUT44" s="1065" t="s">
        <v>430</v>
      </c>
      <c r="SUU44" s="1065" t="s">
        <v>430</v>
      </c>
      <c r="SUV44" s="1065" t="s">
        <v>430</v>
      </c>
      <c r="SUW44" s="1065" t="s">
        <v>430</v>
      </c>
      <c r="SUX44" s="1065" t="s">
        <v>430</v>
      </c>
      <c r="SUY44" s="1065" t="s">
        <v>430</v>
      </c>
      <c r="SUZ44" s="1065" t="s">
        <v>430</v>
      </c>
      <c r="SVA44" s="1065" t="s">
        <v>430</v>
      </c>
      <c r="SVB44" s="1065" t="s">
        <v>430</v>
      </c>
      <c r="SVC44" s="1065" t="s">
        <v>430</v>
      </c>
      <c r="SVD44" s="1065" t="s">
        <v>430</v>
      </c>
      <c r="SVE44" s="1065" t="s">
        <v>430</v>
      </c>
      <c r="SVF44" s="1065" t="s">
        <v>430</v>
      </c>
      <c r="SVG44" s="1065" t="s">
        <v>430</v>
      </c>
      <c r="SVH44" s="1065" t="s">
        <v>430</v>
      </c>
      <c r="SVI44" s="1065" t="s">
        <v>430</v>
      </c>
      <c r="SVJ44" s="1065" t="s">
        <v>430</v>
      </c>
      <c r="SVK44" s="1065" t="s">
        <v>430</v>
      </c>
      <c r="SVL44" s="1065" t="s">
        <v>430</v>
      </c>
      <c r="SVM44" s="1065" t="s">
        <v>430</v>
      </c>
      <c r="SVN44" s="1065" t="s">
        <v>430</v>
      </c>
      <c r="SVO44" s="1065" t="s">
        <v>430</v>
      </c>
      <c r="SVP44" s="1065" t="s">
        <v>430</v>
      </c>
      <c r="SVQ44" s="1065" t="s">
        <v>430</v>
      </c>
      <c r="SVR44" s="1065" t="s">
        <v>430</v>
      </c>
      <c r="SVS44" s="1065" t="s">
        <v>430</v>
      </c>
      <c r="SVT44" s="1065" t="s">
        <v>430</v>
      </c>
      <c r="SVU44" s="1065" t="s">
        <v>430</v>
      </c>
      <c r="SVV44" s="1065" t="s">
        <v>430</v>
      </c>
      <c r="SVW44" s="1065" t="s">
        <v>430</v>
      </c>
      <c r="SVX44" s="1065" t="s">
        <v>430</v>
      </c>
      <c r="SVY44" s="1065" t="s">
        <v>430</v>
      </c>
      <c r="SVZ44" s="1065" t="s">
        <v>430</v>
      </c>
      <c r="SWA44" s="1065" t="s">
        <v>430</v>
      </c>
      <c r="SWB44" s="1065" t="s">
        <v>430</v>
      </c>
      <c r="SWC44" s="1065" t="s">
        <v>430</v>
      </c>
      <c r="SWD44" s="1065" t="s">
        <v>430</v>
      </c>
      <c r="SWE44" s="1065" t="s">
        <v>430</v>
      </c>
      <c r="SWF44" s="1065" t="s">
        <v>430</v>
      </c>
      <c r="SWG44" s="1065" t="s">
        <v>430</v>
      </c>
      <c r="SWH44" s="1065" t="s">
        <v>430</v>
      </c>
      <c r="SWI44" s="1065" t="s">
        <v>430</v>
      </c>
      <c r="SWJ44" s="1065" t="s">
        <v>430</v>
      </c>
      <c r="SWK44" s="1065" t="s">
        <v>430</v>
      </c>
      <c r="SWL44" s="1065" t="s">
        <v>430</v>
      </c>
      <c r="SWM44" s="1065" t="s">
        <v>430</v>
      </c>
      <c r="SWN44" s="1065" t="s">
        <v>430</v>
      </c>
      <c r="SWO44" s="1065" t="s">
        <v>430</v>
      </c>
      <c r="SWP44" s="1065" t="s">
        <v>430</v>
      </c>
      <c r="SWQ44" s="1065" t="s">
        <v>430</v>
      </c>
      <c r="SWR44" s="1065" t="s">
        <v>430</v>
      </c>
      <c r="SWS44" s="1065" t="s">
        <v>430</v>
      </c>
      <c r="SWT44" s="1065" t="s">
        <v>430</v>
      </c>
      <c r="SWU44" s="1065" t="s">
        <v>430</v>
      </c>
      <c r="SWV44" s="1065" t="s">
        <v>430</v>
      </c>
      <c r="SWW44" s="1065" t="s">
        <v>430</v>
      </c>
      <c r="SWX44" s="1065" t="s">
        <v>430</v>
      </c>
      <c r="SWY44" s="1065" t="s">
        <v>430</v>
      </c>
      <c r="SWZ44" s="1065" t="s">
        <v>430</v>
      </c>
      <c r="SXA44" s="1065" t="s">
        <v>430</v>
      </c>
      <c r="SXB44" s="1065" t="s">
        <v>430</v>
      </c>
      <c r="SXC44" s="1065" t="s">
        <v>430</v>
      </c>
      <c r="SXD44" s="1065" t="s">
        <v>430</v>
      </c>
      <c r="SXE44" s="1065" t="s">
        <v>430</v>
      </c>
      <c r="SXF44" s="1065" t="s">
        <v>430</v>
      </c>
      <c r="SXG44" s="1065" t="s">
        <v>430</v>
      </c>
      <c r="SXH44" s="1065" t="s">
        <v>430</v>
      </c>
      <c r="SXI44" s="1065" t="s">
        <v>430</v>
      </c>
      <c r="SXJ44" s="1065" t="s">
        <v>430</v>
      </c>
      <c r="SXK44" s="1065" t="s">
        <v>430</v>
      </c>
      <c r="SXL44" s="1065" t="s">
        <v>430</v>
      </c>
      <c r="SXM44" s="1065" t="s">
        <v>430</v>
      </c>
      <c r="SXN44" s="1065" t="s">
        <v>430</v>
      </c>
      <c r="SXO44" s="1065" t="s">
        <v>430</v>
      </c>
      <c r="SXP44" s="1065" t="s">
        <v>430</v>
      </c>
      <c r="SXQ44" s="1065" t="s">
        <v>430</v>
      </c>
      <c r="SXR44" s="1065" t="s">
        <v>430</v>
      </c>
      <c r="SXS44" s="1065" t="s">
        <v>430</v>
      </c>
      <c r="SXT44" s="1065" t="s">
        <v>430</v>
      </c>
      <c r="SXU44" s="1065" t="s">
        <v>430</v>
      </c>
      <c r="SXV44" s="1065" t="s">
        <v>430</v>
      </c>
      <c r="SXW44" s="1065" t="s">
        <v>430</v>
      </c>
      <c r="SXX44" s="1065" t="s">
        <v>430</v>
      </c>
      <c r="SXY44" s="1065" t="s">
        <v>430</v>
      </c>
      <c r="SXZ44" s="1065" t="s">
        <v>430</v>
      </c>
      <c r="SYA44" s="1065" t="s">
        <v>430</v>
      </c>
      <c r="SYB44" s="1065" t="s">
        <v>430</v>
      </c>
      <c r="SYC44" s="1065" t="s">
        <v>430</v>
      </c>
      <c r="SYD44" s="1065" t="s">
        <v>430</v>
      </c>
      <c r="SYE44" s="1065" t="s">
        <v>430</v>
      </c>
      <c r="SYF44" s="1065" t="s">
        <v>430</v>
      </c>
      <c r="SYG44" s="1065" t="s">
        <v>430</v>
      </c>
      <c r="SYH44" s="1065" t="s">
        <v>430</v>
      </c>
      <c r="SYI44" s="1065" t="s">
        <v>430</v>
      </c>
      <c r="SYJ44" s="1065" t="s">
        <v>430</v>
      </c>
      <c r="SYK44" s="1065" t="s">
        <v>430</v>
      </c>
      <c r="SYL44" s="1065" t="s">
        <v>430</v>
      </c>
      <c r="SYM44" s="1065" t="s">
        <v>430</v>
      </c>
      <c r="SYN44" s="1065" t="s">
        <v>430</v>
      </c>
      <c r="SYO44" s="1065" t="s">
        <v>430</v>
      </c>
      <c r="SYP44" s="1065" t="s">
        <v>430</v>
      </c>
      <c r="SYQ44" s="1065" t="s">
        <v>430</v>
      </c>
      <c r="SYR44" s="1065" t="s">
        <v>430</v>
      </c>
      <c r="SYS44" s="1065" t="s">
        <v>430</v>
      </c>
      <c r="SYT44" s="1065" t="s">
        <v>430</v>
      </c>
      <c r="SYU44" s="1065" t="s">
        <v>430</v>
      </c>
      <c r="SYV44" s="1065" t="s">
        <v>430</v>
      </c>
      <c r="SYW44" s="1065" t="s">
        <v>430</v>
      </c>
      <c r="SYX44" s="1065" t="s">
        <v>430</v>
      </c>
      <c r="SYY44" s="1065" t="s">
        <v>430</v>
      </c>
      <c r="SYZ44" s="1065" t="s">
        <v>430</v>
      </c>
      <c r="SZA44" s="1065" t="s">
        <v>430</v>
      </c>
      <c r="SZB44" s="1065" t="s">
        <v>430</v>
      </c>
      <c r="SZC44" s="1065" t="s">
        <v>430</v>
      </c>
      <c r="SZD44" s="1065" t="s">
        <v>430</v>
      </c>
      <c r="SZE44" s="1065" t="s">
        <v>430</v>
      </c>
      <c r="SZF44" s="1065" t="s">
        <v>430</v>
      </c>
      <c r="SZG44" s="1065" t="s">
        <v>430</v>
      </c>
      <c r="SZH44" s="1065" t="s">
        <v>430</v>
      </c>
      <c r="SZI44" s="1065" t="s">
        <v>430</v>
      </c>
      <c r="SZJ44" s="1065" t="s">
        <v>430</v>
      </c>
      <c r="SZK44" s="1065" t="s">
        <v>430</v>
      </c>
      <c r="SZL44" s="1065" t="s">
        <v>430</v>
      </c>
      <c r="SZM44" s="1065" t="s">
        <v>430</v>
      </c>
      <c r="SZN44" s="1065" t="s">
        <v>430</v>
      </c>
      <c r="SZO44" s="1065" t="s">
        <v>430</v>
      </c>
      <c r="SZP44" s="1065" t="s">
        <v>430</v>
      </c>
      <c r="SZQ44" s="1065" t="s">
        <v>430</v>
      </c>
      <c r="SZR44" s="1065" t="s">
        <v>430</v>
      </c>
      <c r="SZS44" s="1065" t="s">
        <v>430</v>
      </c>
      <c r="SZT44" s="1065" t="s">
        <v>430</v>
      </c>
      <c r="SZU44" s="1065" t="s">
        <v>430</v>
      </c>
      <c r="SZV44" s="1065" t="s">
        <v>430</v>
      </c>
      <c r="SZW44" s="1065" t="s">
        <v>430</v>
      </c>
      <c r="SZX44" s="1065" t="s">
        <v>430</v>
      </c>
      <c r="SZY44" s="1065" t="s">
        <v>430</v>
      </c>
      <c r="SZZ44" s="1065" t="s">
        <v>430</v>
      </c>
      <c r="TAA44" s="1065" t="s">
        <v>430</v>
      </c>
      <c r="TAB44" s="1065" t="s">
        <v>430</v>
      </c>
      <c r="TAC44" s="1065" t="s">
        <v>430</v>
      </c>
      <c r="TAD44" s="1065" t="s">
        <v>430</v>
      </c>
      <c r="TAE44" s="1065" t="s">
        <v>430</v>
      </c>
      <c r="TAF44" s="1065" t="s">
        <v>430</v>
      </c>
      <c r="TAG44" s="1065" t="s">
        <v>430</v>
      </c>
      <c r="TAH44" s="1065" t="s">
        <v>430</v>
      </c>
      <c r="TAI44" s="1065" t="s">
        <v>430</v>
      </c>
      <c r="TAJ44" s="1065" t="s">
        <v>430</v>
      </c>
      <c r="TAK44" s="1065" t="s">
        <v>430</v>
      </c>
      <c r="TAL44" s="1065" t="s">
        <v>430</v>
      </c>
      <c r="TAM44" s="1065" t="s">
        <v>430</v>
      </c>
      <c r="TAN44" s="1065" t="s">
        <v>430</v>
      </c>
      <c r="TAO44" s="1065" t="s">
        <v>430</v>
      </c>
      <c r="TAP44" s="1065" t="s">
        <v>430</v>
      </c>
      <c r="TAQ44" s="1065" t="s">
        <v>430</v>
      </c>
      <c r="TAR44" s="1065" t="s">
        <v>430</v>
      </c>
      <c r="TAS44" s="1065" t="s">
        <v>430</v>
      </c>
      <c r="TAT44" s="1065" t="s">
        <v>430</v>
      </c>
      <c r="TAU44" s="1065" t="s">
        <v>430</v>
      </c>
      <c r="TAV44" s="1065" t="s">
        <v>430</v>
      </c>
      <c r="TAW44" s="1065" t="s">
        <v>430</v>
      </c>
      <c r="TAX44" s="1065" t="s">
        <v>430</v>
      </c>
      <c r="TAY44" s="1065" t="s">
        <v>430</v>
      </c>
      <c r="TAZ44" s="1065" t="s">
        <v>430</v>
      </c>
      <c r="TBA44" s="1065" t="s">
        <v>430</v>
      </c>
      <c r="TBB44" s="1065" t="s">
        <v>430</v>
      </c>
      <c r="TBC44" s="1065" t="s">
        <v>430</v>
      </c>
      <c r="TBD44" s="1065" t="s">
        <v>430</v>
      </c>
      <c r="TBE44" s="1065" t="s">
        <v>430</v>
      </c>
      <c r="TBF44" s="1065" t="s">
        <v>430</v>
      </c>
      <c r="TBG44" s="1065" t="s">
        <v>430</v>
      </c>
      <c r="TBH44" s="1065" t="s">
        <v>430</v>
      </c>
      <c r="TBI44" s="1065" t="s">
        <v>430</v>
      </c>
      <c r="TBJ44" s="1065" t="s">
        <v>430</v>
      </c>
      <c r="TBK44" s="1065" t="s">
        <v>430</v>
      </c>
      <c r="TBL44" s="1065" t="s">
        <v>430</v>
      </c>
      <c r="TBM44" s="1065" t="s">
        <v>430</v>
      </c>
      <c r="TBN44" s="1065" t="s">
        <v>430</v>
      </c>
      <c r="TBO44" s="1065" t="s">
        <v>430</v>
      </c>
      <c r="TBP44" s="1065" t="s">
        <v>430</v>
      </c>
      <c r="TBQ44" s="1065" t="s">
        <v>430</v>
      </c>
      <c r="TBR44" s="1065" t="s">
        <v>430</v>
      </c>
      <c r="TBS44" s="1065" t="s">
        <v>430</v>
      </c>
      <c r="TBT44" s="1065" t="s">
        <v>430</v>
      </c>
      <c r="TBU44" s="1065" t="s">
        <v>430</v>
      </c>
      <c r="TBV44" s="1065" t="s">
        <v>430</v>
      </c>
      <c r="TBW44" s="1065" t="s">
        <v>430</v>
      </c>
      <c r="TBX44" s="1065" t="s">
        <v>430</v>
      </c>
      <c r="TBY44" s="1065" t="s">
        <v>430</v>
      </c>
      <c r="TBZ44" s="1065" t="s">
        <v>430</v>
      </c>
      <c r="TCA44" s="1065" t="s">
        <v>430</v>
      </c>
      <c r="TCB44" s="1065" t="s">
        <v>430</v>
      </c>
      <c r="TCC44" s="1065" t="s">
        <v>430</v>
      </c>
      <c r="TCD44" s="1065" t="s">
        <v>430</v>
      </c>
      <c r="TCE44" s="1065" t="s">
        <v>430</v>
      </c>
      <c r="TCF44" s="1065" t="s">
        <v>430</v>
      </c>
      <c r="TCG44" s="1065" t="s">
        <v>430</v>
      </c>
      <c r="TCH44" s="1065" t="s">
        <v>430</v>
      </c>
      <c r="TCI44" s="1065" t="s">
        <v>430</v>
      </c>
      <c r="TCJ44" s="1065" t="s">
        <v>430</v>
      </c>
      <c r="TCK44" s="1065" t="s">
        <v>430</v>
      </c>
      <c r="TCL44" s="1065" t="s">
        <v>430</v>
      </c>
      <c r="TCM44" s="1065" t="s">
        <v>430</v>
      </c>
      <c r="TCN44" s="1065" t="s">
        <v>430</v>
      </c>
      <c r="TCO44" s="1065" t="s">
        <v>430</v>
      </c>
      <c r="TCP44" s="1065" t="s">
        <v>430</v>
      </c>
      <c r="TCQ44" s="1065" t="s">
        <v>430</v>
      </c>
      <c r="TCR44" s="1065" t="s">
        <v>430</v>
      </c>
      <c r="TCS44" s="1065" t="s">
        <v>430</v>
      </c>
      <c r="TCT44" s="1065" t="s">
        <v>430</v>
      </c>
      <c r="TCU44" s="1065" t="s">
        <v>430</v>
      </c>
      <c r="TCV44" s="1065" t="s">
        <v>430</v>
      </c>
      <c r="TCW44" s="1065" t="s">
        <v>430</v>
      </c>
      <c r="TCX44" s="1065" t="s">
        <v>430</v>
      </c>
      <c r="TCY44" s="1065" t="s">
        <v>430</v>
      </c>
      <c r="TCZ44" s="1065" t="s">
        <v>430</v>
      </c>
      <c r="TDA44" s="1065" t="s">
        <v>430</v>
      </c>
      <c r="TDB44" s="1065" t="s">
        <v>430</v>
      </c>
      <c r="TDC44" s="1065" t="s">
        <v>430</v>
      </c>
      <c r="TDD44" s="1065" t="s">
        <v>430</v>
      </c>
      <c r="TDE44" s="1065" t="s">
        <v>430</v>
      </c>
      <c r="TDF44" s="1065" t="s">
        <v>430</v>
      </c>
      <c r="TDG44" s="1065" t="s">
        <v>430</v>
      </c>
      <c r="TDH44" s="1065" t="s">
        <v>430</v>
      </c>
      <c r="TDI44" s="1065" t="s">
        <v>430</v>
      </c>
      <c r="TDJ44" s="1065" t="s">
        <v>430</v>
      </c>
      <c r="TDK44" s="1065" t="s">
        <v>430</v>
      </c>
      <c r="TDL44" s="1065" t="s">
        <v>430</v>
      </c>
      <c r="TDM44" s="1065" t="s">
        <v>430</v>
      </c>
      <c r="TDN44" s="1065" t="s">
        <v>430</v>
      </c>
      <c r="TDO44" s="1065" t="s">
        <v>430</v>
      </c>
      <c r="TDP44" s="1065" t="s">
        <v>430</v>
      </c>
      <c r="TDQ44" s="1065" t="s">
        <v>430</v>
      </c>
      <c r="TDR44" s="1065" t="s">
        <v>430</v>
      </c>
      <c r="TDS44" s="1065" t="s">
        <v>430</v>
      </c>
      <c r="TDT44" s="1065" t="s">
        <v>430</v>
      </c>
      <c r="TDU44" s="1065" t="s">
        <v>430</v>
      </c>
      <c r="TDV44" s="1065" t="s">
        <v>430</v>
      </c>
      <c r="TDW44" s="1065" t="s">
        <v>430</v>
      </c>
      <c r="TDX44" s="1065" t="s">
        <v>430</v>
      </c>
      <c r="TDY44" s="1065" t="s">
        <v>430</v>
      </c>
      <c r="TDZ44" s="1065" t="s">
        <v>430</v>
      </c>
      <c r="TEA44" s="1065" t="s">
        <v>430</v>
      </c>
      <c r="TEB44" s="1065" t="s">
        <v>430</v>
      </c>
      <c r="TEC44" s="1065" t="s">
        <v>430</v>
      </c>
      <c r="TED44" s="1065" t="s">
        <v>430</v>
      </c>
      <c r="TEE44" s="1065" t="s">
        <v>430</v>
      </c>
      <c r="TEF44" s="1065" t="s">
        <v>430</v>
      </c>
      <c r="TEG44" s="1065" t="s">
        <v>430</v>
      </c>
      <c r="TEH44" s="1065" t="s">
        <v>430</v>
      </c>
      <c r="TEI44" s="1065" t="s">
        <v>430</v>
      </c>
      <c r="TEJ44" s="1065" t="s">
        <v>430</v>
      </c>
      <c r="TEK44" s="1065" t="s">
        <v>430</v>
      </c>
      <c r="TEL44" s="1065" t="s">
        <v>430</v>
      </c>
      <c r="TEM44" s="1065" t="s">
        <v>430</v>
      </c>
      <c r="TEN44" s="1065" t="s">
        <v>430</v>
      </c>
      <c r="TEO44" s="1065" t="s">
        <v>430</v>
      </c>
      <c r="TEP44" s="1065" t="s">
        <v>430</v>
      </c>
      <c r="TEQ44" s="1065" t="s">
        <v>430</v>
      </c>
      <c r="TER44" s="1065" t="s">
        <v>430</v>
      </c>
      <c r="TES44" s="1065" t="s">
        <v>430</v>
      </c>
      <c r="TET44" s="1065" t="s">
        <v>430</v>
      </c>
      <c r="TEU44" s="1065" t="s">
        <v>430</v>
      </c>
      <c r="TEV44" s="1065" t="s">
        <v>430</v>
      </c>
      <c r="TEW44" s="1065" t="s">
        <v>430</v>
      </c>
      <c r="TEX44" s="1065" t="s">
        <v>430</v>
      </c>
      <c r="TEY44" s="1065" t="s">
        <v>430</v>
      </c>
      <c r="TEZ44" s="1065" t="s">
        <v>430</v>
      </c>
      <c r="TFA44" s="1065" t="s">
        <v>430</v>
      </c>
      <c r="TFB44" s="1065" t="s">
        <v>430</v>
      </c>
      <c r="TFC44" s="1065" t="s">
        <v>430</v>
      </c>
      <c r="TFD44" s="1065" t="s">
        <v>430</v>
      </c>
      <c r="TFE44" s="1065" t="s">
        <v>430</v>
      </c>
      <c r="TFF44" s="1065" t="s">
        <v>430</v>
      </c>
      <c r="TFG44" s="1065" t="s">
        <v>430</v>
      </c>
      <c r="TFH44" s="1065" t="s">
        <v>430</v>
      </c>
      <c r="TFI44" s="1065" t="s">
        <v>430</v>
      </c>
      <c r="TFJ44" s="1065" t="s">
        <v>430</v>
      </c>
      <c r="TFK44" s="1065" t="s">
        <v>430</v>
      </c>
      <c r="TFL44" s="1065" t="s">
        <v>430</v>
      </c>
      <c r="TFM44" s="1065" t="s">
        <v>430</v>
      </c>
      <c r="TFN44" s="1065" t="s">
        <v>430</v>
      </c>
      <c r="TFO44" s="1065" t="s">
        <v>430</v>
      </c>
      <c r="TFP44" s="1065" t="s">
        <v>430</v>
      </c>
      <c r="TFQ44" s="1065" t="s">
        <v>430</v>
      </c>
      <c r="TFR44" s="1065" t="s">
        <v>430</v>
      </c>
      <c r="TFS44" s="1065" t="s">
        <v>430</v>
      </c>
      <c r="TFT44" s="1065" t="s">
        <v>430</v>
      </c>
      <c r="TFU44" s="1065" t="s">
        <v>430</v>
      </c>
      <c r="TFV44" s="1065" t="s">
        <v>430</v>
      </c>
      <c r="TFW44" s="1065" t="s">
        <v>430</v>
      </c>
      <c r="TFX44" s="1065" t="s">
        <v>430</v>
      </c>
      <c r="TFY44" s="1065" t="s">
        <v>430</v>
      </c>
      <c r="TFZ44" s="1065" t="s">
        <v>430</v>
      </c>
      <c r="TGA44" s="1065" t="s">
        <v>430</v>
      </c>
      <c r="TGB44" s="1065" t="s">
        <v>430</v>
      </c>
      <c r="TGC44" s="1065" t="s">
        <v>430</v>
      </c>
      <c r="TGD44" s="1065" t="s">
        <v>430</v>
      </c>
      <c r="TGE44" s="1065" t="s">
        <v>430</v>
      </c>
      <c r="TGF44" s="1065" t="s">
        <v>430</v>
      </c>
      <c r="TGG44" s="1065" t="s">
        <v>430</v>
      </c>
      <c r="TGH44" s="1065" t="s">
        <v>430</v>
      </c>
      <c r="TGI44" s="1065" t="s">
        <v>430</v>
      </c>
      <c r="TGJ44" s="1065" t="s">
        <v>430</v>
      </c>
      <c r="TGK44" s="1065" t="s">
        <v>430</v>
      </c>
      <c r="TGL44" s="1065" t="s">
        <v>430</v>
      </c>
      <c r="TGM44" s="1065" t="s">
        <v>430</v>
      </c>
      <c r="TGN44" s="1065" t="s">
        <v>430</v>
      </c>
      <c r="TGO44" s="1065" t="s">
        <v>430</v>
      </c>
      <c r="TGP44" s="1065" t="s">
        <v>430</v>
      </c>
      <c r="TGQ44" s="1065" t="s">
        <v>430</v>
      </c>
      <c r="TGR44" s="1065" t="s">
        <v>430</v>
      </c>
      <c r="TGS44" s="1065" t="s">
        <v>430</v>
      </c>
      <c r="TGT44" s="1065" t="s">
        <v>430</v>
      </c>
      <c r="TGU44" s="1065" t="s">
        <v>430</v>
      </c>
      <c r="TGV44" s="1065" t="s">
        <v>430</v>
      </c>
      <c r="TGW44" s="1065" t="s">
        <v>430</v>
      </c>
      <c r="TGX44" s="1065" t="s">
        <v>430</v>
      </c>
      <c r="TGY44" s="1065" t="s">
        <v>430</v>
      </c>
      <c r="TGZ44" s="1065" t="s">
        <v>430</v>
      </c>
      <c r="THA44" s="1065" t="s">
        <v>430</v>
      </c>
      <c r="THB44" s="1065" t="s">
        <v>430</v>
      </c>
      <c r="THC44" s="1065" t="s">
        <v>430</v>
      </c>
      <c r="THD44" s="1065" t="s">
        <v>430</v>
      </c>
      <c r="THE44" s="1065" t="s">
        <v>430</v>
      </c>
      <c r="THF44" s="1065" t="s">
        <v>430</v>
      </c>
      <c r="THG44" s="1065" t="s">
        <v>430</v>
      </c>
      <c r="THH44" s="1065" t="s">
        <v>430</v>
      </c>
      <c r="THI44" s="1065" t="s">
        <v>430</v>
      </c>
      <c r="THJ44" s="1065" t="s">
        <v>430</v>
      </c>
      <c r="THK44" s="1065" t="s">
        <v>430</v>
      </c>
      <c r="THL44" s="1065" t="s">
        <v>430</v>
      </c>
      <c r="THM44" s="1065" t="s">
        <v>430</v>
      </c>
      <c r="THN44" s="1065" t="s">
        <v>430</v>
      </c>
      <c r="THO44" s="1065" t="s">
        <v>430</v>
      </c>
      <c r="THP44" s="1065" t="s">
        <v>430</v>
      </c>
      <c r="THQ44" s="1065" t="s">
        <v>430</v>
      </c>
      <c r="THR44" s="1065" t="s">
        <v>430</v>
      </c>
      <c r="THS44" s="1065" t="s">
        <v>430</v>
      </c>
      <c r="THT44" s="1065" t="s">
        <v>430</v>
      </c>
      <c r="THU44" s="1065" t="s">
        <v>430</v>
      </c>
      <c r="THV44" s="1065" t="s">
        <v>430</v>
      </c>
      <c r="THW44" s="1065" t="s">
        <v>430</v>
      </c>
      <c r="THX44" s="1065" t="s">
        <v>430</v>
      </c>
      <c r="THY44" s="1065" t="s">
        <v>430</v>
      </c>
      <c r="THZ44" s="1065" t="s">
        <v>430</v>
      </c>
      <c r="TIA44" s="1065" t="s">
        <v>430</v>
      </c>
      <c r="TIB44" s="1065" t="s">
        <v>430</v>
      </c>
      <c r="TIC44" s="1065" t="s">
        <v>430</v>
      </c>
      <c r="TID44" s="1065" t="s">
        <v>430</v>
      </c>
      <c r="TIE44" s="1065" t="s">
        <v>430</v>
      </c>
      <c r="TIF44" s="1065" t="s">
        <v>430</v>
      </c>
      <c r="TIG44" s="1065" t="s">
        <v>430</v>
      </c>
      <c r="TIH44" s="1065" t="s">
        <v>430</v>
      </c>
      <c r="TII44" s="1065" t="s">
        <v>430</v>
      </c>
      <c r="TIJ44" s="1065" t="s">
        <v>430</v>
      </c>
      <c r="TIK44" s="1065" t="s">
        <v>430</v>
      </c>
      <c r="TIL44" s="1065" t="s">
        <v>430</v>
      </c>
      <c r="TIM44" s="1065" t="s">
        <v>430</v>
      </c>
      <c r="TIN44" s="1065" t="s">
        <v>430</v>
      </c>
      <c r="TIO44" s="1065" t="s">
        <v>430</v>
      </c>
      <c r="TIP44" s="1065" t="s">
        <v>430</v>
      </c>
      <c r="TIQ44" s="1065" t="s">
        <v>430</v>
      </c>
      <c r="TIR44" s="1065" t="s">
        <v>430</v>
      </c>
      <c r="TIS44" s="1065" t="s">
        <v>430</v>
      </c>
      <c r="TIT44" s="1065" t="s">
        <v>430</v>
      </c>
      <c r="TIU44" s="1065" t="s">
        <v>430</v>
      </c>
      <c r="TIV44" s="1065" t="s">
        <v>430</v>
      </c>
      <c r="TIW44" s="1065" t="s">
        <v>430</v>
      </c>
      <c r="TIX44" s="1065" t="s">
        <v>430</v>
      </c>
      <c r="TIY44" s="1065" t="s">
        <v>430</v>
      </c>
      <c r="TIZ44" s="1065" t="s">
        <v>430</v>
      </c>
      <c r="TJA44" s="1065" t="s">
        <v>430</v>
      </c>
      <c r="TJB44" s="1065" t="s">
        <v>430</v>
      </c>
      <c r="TJC44" s="1065" t="s">
        <v>430</v>
      </c>
      <c r="TJD44" s="1065" t="s">
        <v>430</v>
      </c>
      <c r="TJE44" s="1065" t="s">
        <v>430</v>
      </c>
      <c r="TJF44" s="1065" t="s">
        <v>430</v>
      </c>
      <c r="TJG44" s="1065" t="s">
        <v>430</v>
      </c>
      <c r="TJH44" s="1065" t="s">
        <v>430</v>
      </c>
      <c r="TJI44" s="1065" t="s">
        <v>430</v>
      </c>
      <c r="TJJ44" s="1065" t="s">
        <v>430</v>
      </c>
      <c r="TJK44" s="1065" t="s">
        <v>430</v>
      </c>
      <c r="TJL44" s="1065" t="s">
        <v>430</v>
      </c>
      <c r="TJM44" s="1065" t="s">
        <v>430</v>
      </c>
      <c r="TJN44" s="1065" t="s">
        <v>430</v>
      </c>
      <c r="TJO44" s="1065" t="s">
        <v>430</v>
      </c>
      <c r="TJP44" s="1065" t="s">
        <v>430</v>
      </c>
      <c r="TJQ44" s="1065" t="s">
        <v>430</v>
      </c>
      <c r="TJR44" s="1065" t="s">
        <v>430</v>
      </c>
      <c r="TJS44" s="1065" t="s">
        <v>430</v>
      </c>
      <c r="TJT44" s="1065" t="s">
        <v>430</v>
      </c>
      <c r="TJU44" s="1065" t="s">
        <v>430</v>
      </c>
      <c r="TJV44" s="1065" t="s">
        <v>430</v>
      </c>
      <c r="TJW44" s="1065" t="s">
        <v>430</v>
      </c>
      <c r="TJX44" s="1065" t="s">
        <v>430</v>
      </c>
      <c r="TJY44" s="1065" t="s">
        <v>430</v>
      </c>
      <c r="TJZ44" s="1065" t="s">
        <v>430</v>
      </c>
      <c r="TKA44" s="1065" t="s">
        <v>430</v>
      </c>
      <c r="TKB44" s="1065" t="s">
        <v>430</v>
      </c>
      <c r="TKC44" s="1065" t="s">
        <v>430</v>
      </c>
      <c r="TKD44" s="1065" t="s">
        <v>430</v>
      </c>
      <c r="TKE44" s="1065" t="s">
        <v>430</v>
      </c>
      <c r="TKF44" s="1065" t="s">
        <v>430</v>
      </c>
      <c r="TKG44" s="1065" t="s">
        <v>430</v>
      </c>
      <c r="TKH44" s="1065" t="s">
        <v>430</v>
      </c>
      <c r="TKI44" s="1065" t="s">
        <v>430</v>
      </c>
      <c r="TKJ44" s="1065" t="s">
        <v>430</v>
      </c>
      <c r="TKK44" s="1065" t="s">
        <v>430</v>
      </c>
      <c r="TKL44" s="1065" t="s">
        <v>430</v>
      </c>
      <c r="TKM44" s="1065" t="s">
        <v>430</v>
      </c>
      <c r="TKN44" s="1065" t="s">
        <v>430</v>
      </c>
      <c r="TKO44" s="1065" t="s">
        <v>430</v>
      </c>
      <c r="TKP44" s="1065" t="s">
        <v>430</v>
      </c>
      <c r="TKQ44" s="1065" t="s">
        <v>430</v>
      </c>
      <c r="TKR44" s="1065" t="s">
        <v>430</v>
      </c>
      <c r="TKS44" s="1065" t="s">
        <v>430</v>
      </c>
      <c r="TKT44" s="1065" t="s">
        <v>430</v>
      </c>
      <c r="TKU44" s="1065" t="s">
        <v>430</v>
      </c>
      <c r="TKV44" s="1065" t="s">
        <v>430</v>
      </c>
      <c r="TKW44" s="1065" t="s">
        <v>430</v>
      </c>
      <c r="TKX44" s="1065" t="s">
        <v>430</v>
      </c>
      <c r="TKY44" s="1065" t="s">
        <v>430</v>
      </c>
      <c r="TKZ44" s="1065" t="s">
        <v>430</v>
      </c>
      <c r="TLA44" s="1065" t="s">
        <v>430</v>
      </c>
      <c r="TLB44" s="1065" t="s">
        <v>430</v>
      </c>
      <c r="TLC44" s="1065" t="s">
        <v>430</v>
      </c>
      <c r="TLD44" s="1065" t="s">
        <v>430</v>
      </c>
      <c r="TLE44" s="1065" t="s">
        <v>430</v>
      </c>
      <c r="TLF44" s="1065" t="s">
        <v>430</v>
      </c>
      <c r="TLG44" s="1065" t="s">
        <v>430</v>
      </c>
      <c r="TLH44" s="1065" t="s">
        <v>430</v>
      </c>
      <c r="TLI44" s="1065" t="s">
        <v>430</v>
      </c>
      <c r="TLJ44" s="1065" t="s">
        <v>430</v>
      </c>
      <c r="TLK44" s="1065" t="s">
        <v>430</v>
      </c>
      <c r="TLL44" s="1065" t="s">
        <v>430</v>
      </c>
      <c r="TLM44" s="1065" t="s">
        <v>430</v>
      </c>
      <c r="TLN44" s="1065" t="s">
        <v>430</v>
      </c>
      <c r="TLO44" s="1065" t="s">
        <v>430</v>
      </c>
      <c r="TLP44" s="1065" t="s">
        <v>430</v>
      </c>
      <c r="TLQ44" s="1065" t="s">
        <v>430</v>
      </c>
      <c r="TLR44" s="1065" t="s">
        <v>430</v>
      </c>
      <c r="TLS44" s="1065" t="s">
        <v>430</v>
      </c>
      <c r="TLT44" s="1065" t="s">
        <v>430</v>
      </c>
      <c r="TLU44" s="1065" t="s">
        <v>430</v>
      </c>
      <c r="TLV44" s="1065" t="s">
        <v>430</v>
      </c>
      <c r="TLW44" s="1065" t="s">
        <v>430</v>
      </c>
      <c r="TLX44" s="1065" t="s">
        <v>430</v>
      </c>
      <c r="TLY44" s="1065" t="s">
        <v>430</v>
      </c>
      <c r="TLZ44" s="1065" t="s">
        <v>430</v>
      </c>
      <c r="TMA44" s="1065" t="s">
        <v>430</v>
      </c>
      <c r="TMB44" s="1065" t="s">
        <v>430</v>
      </c>
      <c r="TMC44" s="1065" t="s">
        <v>430</v>
      </c>
      <c r="TMD44" s="1065" t="s">
        <v>430</v>
      </c>
      <c r="TME44" s="1065" t="s">
        <v>430</v>
      </c>
      <c r="TMF44" s="1065" t="s">
        <v>430</v>
      </c>
      <c r="TMG44" s="1065" t="s">
        <v>430</v>
      </c>
      <c r="TMH44" s="1065" t="s">
        <v>430</v>
      </c>
      <c r="TMI44" s="1065" t="s">
        <v>430</v>
      </c>
      <c r="TMJ44" s="1065" t="s">
        <v>430</v>
      </c>
      <c r="TMK44" s="1065" t="s">
        <v>430</v>
      </c>
      <c r="TML44" s="1065" t="s">
        <v>430</v>
      </c>
      <c r="TMM44" s="1065" t="s">
        <v>430</v>
      </c>
      <c r="TMN44" s="1065" t="s">
        <v>430</v>
      </c>
      <c r="TMO44" s="1065" t="s">
        <v>430</v>
      </c>
      <c r="TMP44" s="1065" t="s">
        <v>430</v>
      </c>
      <c r="TMQ44" s="1065" t="s">
        <v>430</v>
      </c>
      <c r="TMR44" s="1065" t="s">
        <v>430</v>
      </c>
      <c r="TMS44" s="1065" t="s">
        <v>430</v>
      </c>
      <c r="TMT44" s="1065" t="s">
        <v>430</v>
      </c>
      <c r="TMU44" s="1065" t="s">
        <v>430</v>
      </c>
      <c r="TMV44" s="1065" t="s">
        <v>430</v>
      </c>
      <c r="TMW44" s="1065" t="s">
        <v>430</v>
      </c>
      <c r="TMX44" s="1065" t="s">
        <v>430</v>
      </c>
      <c r="TMY44" s="1065" t="s">
        <v>430</v>
      </c>
      <c r="TMZ44" s="1065" t="s">
        <v>430</v>
      </c>
      <c r="TNA44" s="1065" t="s">
        <v>430</v>
      </c>
      <c r="TNB44" s="1065" t="s">
        <v>430</v>
      </c>
      <c r="TNC44" s="1065" t="s">
        <v>430</v>
      </c>
      <c r="TND44" s="1065" t="s">
        <v>430</v>
      </c>
      <c r="TNE44" s="1065" t="s">
        <v>430</v>
      </c>
      <c r="TNF44" s="1065" t="s">
        <v>430</v>
      </c>
      <c r="TNG44" s="1065" t="s">
        <v>430</v>
      </c>
      <c r="TNH44" s="1065" t="s">
        <v>430</v>
      </c>
      <c r="TNI44" s="1065" t="s">
        <v>430</v>
      </c>
      <c r="TNJ44" s="1065" t="s">
        <v>430</v>
      </c>
      <c r="TNK44" s="1065" t="s">
        <v>430</v>
      </c>
      <c r="TNL44" s="1065" t="s">
        <v>430</v>
      </c>
      <c r="TNM44" s="1065" t="s">
        <v>430</v>
      </c>
      <c r="TNN44" s="1065" t="s">
        <v>430</v>
      </c>
      <c r="TNO44" s="1065" t="s">
        <v>430</v>
      </c>
      <c r="TNP44" s="1065" t="s">
        <v>430</v>
      </c>
      <c r="TNQ44" s="1065" t="s">
        <v>430</v>
      </c>
      <c r="TNR44" s="1065" t="s">
        <v>430</v>
      </c>
      <c r="TNS44" s="1065" t="s">
        <v>430</v>
      </c>
      <c r="TNT44" s="1065" t="s">
        <v>430</v>
      </c>
      <c r="TNU44" s="1065" t="s">
        <v>430</v>
      </c>
      <c r="TNV44" s="1065" t="s">
        <v>430</v>
      </c>
      <c r="TNW44" s="1065" t="s">
        <v>430</v>
      </c>
      <c r="TNX44" s="1065" t="s">
        <v>430</v>
      </c>
      <c r="TNY44" s="1065" t="s">
        <v>430</v>
      </c>
      <c r="TNZ44" s="1065" t="s">
        <v>430</v>
      </c>
      <c r="TOA44" s="1065" t="s">
        <v>430</v>
      </c>
      <c r="TOB44" s="1065" t="s">
        <v>430</v>
      </c>
      <c r="TOC44" s="1065" t="s">
        <v>430</v>
      </c>
      <c r="TOD44" s="1065" t="s">
        <v>430</v>
      </c>
      <c r="TOE44" s="1065" t="s">
        <v>430</v>
      </c>
      <c r="TOF44" s="1065" t="s">
        <v>430</v>
      </c>
      <c r="TOG44" s="1065" t="s">
        <v>430</v>
      </c>
      <c r="TOH44" s="1065" t="s">
        <v>430</v>
      </c>
      <c r="TOI44" s="1065" t="s">
        <v>430</v>
      </c>
      <c r="TOJ44" s="1065" t="s">
        <v>430</v>
      </c>
      <c r="TOK44" s="1065" t="s">
        <v>430</v>
      </c>
      <c r="TOL44" s="1065" t="s">
        <v>430</v>
      </c>
      <c r="TOM44" s="1065" t="s">
        <v>430</v>
      </c>
      <c r="TON44" s="1065" t="s">
        <v>430</v>
      </c>
      <c r="TOO44" s="1065" t="s">
        <v>430</v>
      </c>
      <c r="TOP44" s="1065" t="s">
        <v>430</v>
      </c>
      <c r="TOQ44" s="1065" t="s">
        <v>430</v>
      </c>
      <c r="TOR44" s="1065" t="s">
        <v>430</v>
      </c>
      <c r="TOS44" s="1065" t="s">
        <v>430</v>
      </c>
      <c r="TOT44" s="1065" t="s">
        <v>430</v>
      </c>
      <c r="TOU44" s="1065" t="s">
        <v>430</v>
      </c>
      <c r="TOV44" s="1065" t="s">
        <v>430</v>
      </c>
      <c r="TOW44" s="1065" t="s">
        <v>430</v>
      </c>
      <c r="TOX44" s="1065" t="s">
        <v>430</v>
      </c>
      <c r="TOY44" s="1065" t="s">
        <v>430</v>
      </c>
      <c r="TOZ44" s="1065" t="s">
        <v>430</v>
      </c>
      <c r="TPA44" s="1065" t="s">
        <v>430</v>
      </c>
      <c r="TPB44" s="1065" t="s">
        <v>430</v>
      </c>
      <c r="TPC44" s="1065" t="s">
        <v>430</v>
      </c>
      <c r="TPD44" s="1065" t="s">
        <v>430</v>
      </c>
      <c r="TPE44" s="1065" t="s">
        <v>430</v>
      </c>
      <c r="TPF44" s="1065" t="s">
        <v>430</v>
      </c>
      <c r="TPG44" s="1065" t="s">
        <v>430</v>
      </c>
      <c r="TPH44" s="1065" t="s">
        <v>430</v>
      </c>
      <c r="TPI44" s="1065" t="s">
        <v>430</v>
      </c>
      <c r="TPJ44" s="1065" t="s">
        <v>430</v>
      </c>
      <c r="TPK44" s="1065" t="s">
        <v>430</v>
      </c>
      <c r="TPL44" s="1065" t="s">
        <v>430</v>
      </c>
      <c r="TPM44" s="1065" t="s">
        <v>430</v>
      </c>
      <c r="TPN44" s="1065" t="s">
        <v>430</v>
      </c>
      <c r="TPO44" s="1065" t="s">
        <v>430</v>
      </c>
      <c r="TPP44" s="1065" t="s">
        <v>430</v>
      </c>
      <c r="TPQ44" s="1065" t="s">
        <v>430</v>
      </c>
      <c r="TPR44" s="1065" t="s">
        <v>430</v>
      </c>
      <c r="TPS44" s="1065" t="s">
        <v>430</v>
      </c>
      <c r="TPT44" s="1065" t="s">
        <v>430</v>
      </c>
      <c r="TPU44" s="1065" t="s">
        <v>430</v>
      </c>
      <c r="TPV44" s="1065" t="s">
        <v>430</v>
      </c>
      <c r="TPW44" s="1065" t="s">
        <v>430</v>
      </c>
      <c r="TPX44" s="1065" t="s">
        <v>430</v>
      </c>
      <c r="TPY44" s="1065" t="s">
        <v>430</v>
      </c>
      <c r="TPZ44" s="1065" t="s">
        <v>430</v>
      </c>
      <c r="TQA44" s="1065" t="s">
        <v>430</v>
      </c>
      <c r="TQB44" s="1065" t="s">
        <v>430</v>
      </c>
      <c r="TQC44" s="1065" t="s">
        <v>430</v>
      </c>
      <c r="TQD44" s="1065" t="s">
        <v>430</v>
      </c>
      <c r="TQE44" s="1065" t="s">
        <v>430</v>
      </c>
      <c r="TQF44" s="1065" t="s">
        <v>430</v>
      </c>
      <c r="TQG44" s="1065" t="s">
        <v>430</v>
      </c>
      <c r="TQH44" s="1065" t="s">
        <v>430</v>
      </c>
      <c r="TQI44" s="1065" t="s">
        <v>430</v>
      </c>
      <c r="TQJ44" s="1065" t="s">
        <v>430</v>
      </c>
      <c r="TQK44" s="1065" t="s">
        <v>430</v>
      </c>
      <c r="TQL44" s="1065" t="s">
        <v>430</v>
      </c>
      <c r="TQM44" s="1065" t="s">
        <v>430</v>
      </c>
      <c r="TQN44" s="1065" t="s">
        <v>430</v>
      </c>
      <c r="TQO44" s="1065" t="s">
        <v>430</v>
      </c>
      <c r="TQP44" s="1065" t="s">
        <v>430</v>
      </c>
      <c r="TQQ44" s="1065" t="s">
        <v>430</v>
      </c>
      <c r="TQR44" s="1065" t="s">
        <v>430</v>
      </c>
      <c r="TQS44" s="1065" t="s">
        <v>430</v>
      </c>
      <c r="TQT44" s="1065" t="s">
        <v>430</v>
      </c>
      <c r="TQU44" s="1065" t="s">
        <v>430</v>
      </c>
      <c r="TQV44" s="1065" t="s">
        <v>430</v>
      </c>
      <c r="TQW44" s="1065" t="s">
        <v>430</v>
      </c>
      <c r="TQX44" s="1065" t="s">
        <v>430</v>
      </c>
      <c r="TQY44" s="1065" t="s">
        <v>430</v>
      </c>
      <c r="TQZ44" s="1065" t="s">
        <v>430</v>
      </c>
      <c r="TRA44" s="1065" t="s">
        <v>430</v>
      </c>
      <c r="TRB44" s="1065" t="s">
        <v>430</v>
      </c>
      <c r="TRC44" s="1065" t="s">
        <v>430</v>
      </c>
      <c r="TRD44" s="1065" t="s">
        <v>430</v>
      </c>
      <c r="TRE44" s="1065" t="s">
        <v>430</v>
      </c>
      <c r="TRF44" s="1065" t="s">
        <v>430</v>
      </c>
      <c r="TRG44" s="1065" t="s">
        <v>430</v>
      </c>
      <c r="TRH44" s="1065" t="s">
        <v>430</v>
      </c>
      <c r="TRI44" s="1065" t="s">
        <v>430</v>
      </c>
      <c r="TRJ44" s="1065" t="s">
        <v>430</v>
      </c>
      <c r="TRK44" s="1065" t="s">
        <v>430</v>
      </c>
      <c r="TRL44" s="1065" t="s">
        <v>430</v>
      </c>
      <c r="TRM44" s="1065" t="s">
        <v>430</v>
      </c>
      <c r="TRN44" s="1065" t="s">
        <v>430</v>
      </c>
      <c r="TRO44" s="1065" t="s">
        <v>430</v>
      </c>
      <c r="TRP44" s="1065" t="s">
        <v>430</v>
      </c>
      <c r="TRQ44" s="1065" t="s">
        <v>430</v>
      </c>
      <c r="TRR44" s="1065" t="s">
        <v>430</v>
      </c>
      <c r="TRS44" s="1065" t="s">
        <v>430</v>
      </c>
      <c r="TRT44" s="1065" t="s">
        <v>430</v>
      </c>
      <c r="TRU44" s="1065" t="s">
        <v>430</v>
      </c>
      <c r="TRV44" s="1065" t="s">
        <v>430</v>
      </c>
      <c r="TRW44" s="1065" t="s">
        <v>430</v>
      </c>
      <c r="TRX44" s="1065" t="s">
        <v>430</v>
      </c>
      <c r="TRY44" s="1065" t="s">
        <v>430</v>
      </c>
      <c r="TRZ44" s="1065" t="s">
        <v>430</v>
      </c>
      <c r="TSA44" s="1065" t="s">
        <v>430</v>
      </c>
      <c r="TSB44" s="1065" t="s">
        <v>430</v>
      </c>
      <c r="TSC44" s="1065" t="s">
        <v>430</v>
      </c>
      <c r="TSD44" s="1065" t="s">
        <v>430</v>
      </c>
      <c r="TSE44" s="1065" t="s">
        <v>430</v>
      </c>
      <c r="TSF44" s="1065" t="s">
        <v>430</v>
      </c>
      <c r="TSG44" s="1065" t="s">
        <v>430</v>
      </c>
      <c r="TSH44" s="1065" t="s">
        <v>430</v>
      </c>
      <c r="TSI44" s="1065" t="s">
        <v>430</v>
      </c>
      <c r="TSJ44" s="1065" t="s">
        <v>430</v>
      </c>
      <c r="TSK44" s="1065" t="s">
        <v>430</v>
      </c>
      <c r="TSL44" s="1065" t="s">
        <v>430</v>
      </c>
      <c r="TSM44" s="1065" t="s">
        <v>430</v>
      </c>
      <c r="TSN44" s="1065" t="s">
        <v>430</v>
      </c>
      <c r="TSO44" s="1065" t="s">
        <v>430</v>
      </c>
      <c r="TSP44" s="1065" t="s">
        <v>430</v>
      </c>
      <c r="TSQ44" s="1065" t="s">
        <v>430</v>
      </c>
      <c r="TSR44" s="1065" t="s">
        <v>430</v>
      </c>
      <c r="TSS44" s="1065" t="s">
        <v>430</v>
      </c>
      <c r="TST44" s="1065" t="s">
        <v>430</v>
      </c>
      <c r="TSU44" s="1065" t="s">
        <v>430</v>
      </c>
      <c r="TSV44" s="1065" t="s">
        <v>430</v>
      </c>
      <c r="TSW44" s="1065" t="s">
        <v>430</v>
      </c>
      <c r="TSX44" s="1065" t="s">
        <v>430</v>
      </c>
      <c r="TSY44" s="1065" t="s">
        <v>430</v>
      </c>
      <c r="TSZ44" s="1065" t="s">
        <v>430</v>
      </c>
      <c r="TTA44" s="1065" t="s">
        <v>430</v>
      </c>
      <c r="TTB44" s="1065" t="s">
        <v>430</v>
      </c>
      <c r="TTC44" s="1065" t="s">
        <v>430</v>
      </c>
      <c r="TTD44" s="1065" t="s">
        <v>430</v>
      </c>
      <c r="TTE44" s="1065" t="s">
        <v>430</v>
      </c>
      <c r="TTF44" s="1065" t="s">
        <v>430</v>
      </c>
      <c r="TTG44" s="1065" t="s">
        <v>430</v>
      </c>
      <c r="TTH44" s="1065" t="s">
        <v>430</v>
      </c>
      <c r="TTI44" s="1065" t="s">
        <v>430</v>
      </c>
      <c r="TTJ44" s="1065" t="s">
        <v>430</v>
      </c>
      <c r="TTK44" s="1065" t="s">
        <v>430</v>
      </c>
      <c r="TTL44" s="1065" t="s">
        <v>430</v>
      </c>
      <c r="TTM44" s="1065" t="s">
        <v>430</v>
      </c>
      <c r="TTN44" s="1065" t="s">
        <v>430</v>
      </c>
      <c r="TTO44" s="1065" t="s">
        <v>430</v>
      </c>
      <c r="TTP44" s="1065" t="s">
        <v>430</v>
      </c>
      <c r="TTQ44" s="1065" t="s">
        <v>430</v>
      </c>
      <c r="TTR44" s="1065" t="s">
        <v>430</v>
      </c>
      <c r="TTS44" s="1065" t="s">
        <v>430</v>
      </c>
      <c r="TTT44" s="1065" t="s">
        <v>430</v>
      </c>
      <c r="TTU44" s="1065" t="s">
        <v>430</v>
      </c>
      <c r="TTV44" s="1065" t="s">
        <v>430</v>
      </c>
      <c r="TTW44" s="1065" t="s">
        <v>430</v>
      </c>
      <c r="TTX44" s="1065" t="s">
        <v>430</v>
      </c>
      <c r="TTY44" s="1065" t="s">
        <v>430</v>
      </c>
      <c r="TTZ44" s="1065" t="s">
        <v>430</v>
      </c>
      <c r="TUA44" s="1065" t="s">
        <v>430</v>
      </c>
      <c r="TUB44" s="1065" t="s">
        <v>430</v>
      </c>
      <c r="TUC44" s="1065" t="s">
        <v>430</v>
      </c>
      <c r="TUD44" s="1065" t="s">
        <v>430</v>
      </c>
      <c r="TUE44" s="1065" t="s">
        <v>430</v>
      </c>
      <c r="TUF44" s="1065" t="s">
        <v>430</v>
      </c>
      <c r="TUG44" s="1065" t="s">
        <v>430</v>
      </c>
      <c r="TUH44" s="1065" t="s">
        <v>430</v>
      </c>
      <c r="TUI44" s="1065" t="s">
        <v>430</v>
      </c>
      <c r="TUJ44" s="1065" t="s">
        <v>430</v>
      </c>
      <c r="TUK44" s="1065" t="s">
        <v>430</v>
      </c>
      <c r="TUL44" s="1065" t="s">
        <v>430</v>
      </c>
      <c r="TUM44" s="1065" t="s">
        <v>430</v>
      </c>
      <c r="TUN44" s="1065" t="s">
        <v>430</v>
      </c>
      <c r="TUO44" s="1065" t="s">
        <v>430</v>
      </c>
      <c r="TUP44" s="1065" t="s">
        <v>430</v>
      </c>
      <c r="TUQ44" s="1065" t="s">
        <v>430</v>
      </c>
      <c r="TUR44" s="1065" t="s">
        <v>430</v>
      </c>
      <c r="TUS44" s="1065" t="s">
        <v>430</v>
      </c>
      <c r="TUT44" s="1065" t="s">
        <v>430</v>
      </c>
      <c r="TUU44" s="1065" t="s">
        <v>430</v>
      </c>
      <c r="TUV44" s="1065" t="s">
        <v>430</v>
      </c>
      <c r="TUW44" s="1065" t="s">
        <v>430</v>
      </c>
      <c r="TUX44" s="1065" t="s">
        <v>430</v>
      </c>
      <c r="TUY44" s="1065" t="s">
        <v>430</v>
      </c>
      <c r="TUZ44" s="1065" t="s">
        <v>430</v>
      </c>
      <c r="TVA44" s="1065" t="s">
        <v>430</v>
      </c>
      <c r="TVB44" s="1065" t="s">
        <v>430</v>
      </c>
      <c r="TVC44" s="1065" t="s">
        <v>430</v>
      </c>
      <c r="TVD44" s="1065" t="s">
        <v>430</v>
      </c>
      <c r="TVE44" s="1065" t="s">
        <v>430</v>
      </c>
      <c r="TVF44" s="1065" t="s">
        <v>430</v>
      </c>
      <c r="TVG44" s="1065" t="s">
        <v>430</v>
      </c>
      <c r="TVH44" s="1065" t="s">
        <v>430</v>
      </c>
      <c r="TVI44" s="1065" t="s">
        <v>430</v>
      </c>
      <c r="TVJ44" s="1065" t="s">
        <v>430</v>
      </c>
      <c r="TVK44" s="1065" t="s">
        <v>430</v>
      </c>
      <c r="TVL44" s="1065" t="s">
        <v>430</v>
      </c>
      <c r="TVM44" s="1065" t="s">
        <v>430</v>
      </c>
      <c r="TVN44" s="1065" t="s">
        <v>430</v>
      </c>
      <c r="TVO44" s="1065" t="s">
        <v>430</v>
      </c>
      <c r="TVP44" s="1065" t="s">
        <v>430</v>
      </c>
      <c r="TVQ44" s="1065" t="s">
        <v>430</v>
      </c>
      <c r="TVR44" s="1065" t="s">
        <v>430</v>
      </c>
      <c r="TVS44" s="1065" t="s">
        <v>430</v>
      </c>
      <c r="TVT44" s="1065" t="s">
        <v>430</v>
      </c>
      <c r="TVU44" s="1065" t="s">
        <v>430</v>
      </c>
      <c r="TVV44" s="1065" t="s">
        <v>430</v>
      </c>
      <c r="TVW44" s="1065" t="s">
        <v>430</v>
      </c>
      <c r="TVX44" s="1065" t="s">
        <v>430</v>
      </c>
      <c r="TVY44" s="1065" t="s">
        <v>430</v>
      </c>
      <c r="TVZ44" s="1065" t="s">
        <v>430</v>
      </c>
      <c r="TWA44" s="1065" t="s">
        <v>430</v>
      </c>
      <c r="TWB44" s="1065" t="s">
        <v>430</v>
      </c>
      <c r="TWC44" s="1065" t="s">
        <v>430</v>
      </c>
      <c r="TWD44" s="1065" t="s">
        <v>430</v>
      </c>
      <c r="TWE44" s="1065" t="s">
        <v>430</v>
      </c>
      <c r="TWF44" s="1065" t="s">
        <v>430</v>
      </c>
      <c r="TWG44" s="1065" t="s">
        <v>430</v>
      </c>
      <c r="TWH44" s="1065" t="s">
        <v>430</v>
      </c>
      <c r="TWI44" s="1065" t="s">
        <v>430</v>
      </c>
      <c r="TWJ44" s="1065" t="s">
        <v>430</v>
      </c>
      <c r="TWK44" s="1065" t="s">
        <v>430</v>
      </c>
      <c r="TWL44" s="1065" t="s">
        <v>430</v>
      </c>
      <c r="TWM44" s="1065" t="s">
        <v>430</v>
      </c>
      <c r="TWN44" s="1065" t="s">
        <v>430</v>
      </c>
      <c r="TWO44" s="1065" t="s">
        <v>430</v>
      </c>
      <c r="TWP44" s="1065" t="s">
        <v>430</v>
      </c>
      <c r="TWQ44" s="1065" t="s">
        <v>430</v>
      </c>
      <c r="TWR44" s="1065" t="s">
        <v>430</v>
      </c>
      <c r="TWS44" s="1065" t="s">
        <v>430</v>
      </c>
      <c r="TWT44" s="1065" t="s">
        <v>430</v>
      </c>
      <c r="TWU44" s="1065" t="s">
        <v>430</v>
      </c>
      <c r="TWV44" s="1065" t="s">
        <v>430</v>
      </c>
      <c r="TWW44" s="1065" t="s">
        <v>430</v>
      </c>
      <c r="TWX44" s="1065" t="s">
        <v>430</v>
      </c>
      <c r="TWY44" s="1065" t="s">
        <v>430</v>
      </c>
      <c r="TWZ44" s="1065" t="s">
        <v>430</v>
      </c>
      <c r="TXA44" s="1065" t="s">
        <v>430</v>
      </c>
      <c r="TXB44" s="1065" t="s">
        <v>430</v>
      </c>
      <c r="TXC44" s="1065" t="s">
        <v>430</v>
      </c>
      <c r="TXD44" s="1065" t="s">
        <v>430</v>
      </c>
      <c r="TXE44" s="1065" t="s">
        <v>430</v>
      </c>
      <c r="TXF44" s="1065" t="s">
        <v>430</v>
      </c>
      <c r="TXG44" s="1065" t="s">
        <v>430</v>
      </c>
      <c r="TXH44" s="1065" t="s">
        <v>430</v>
      </c>
      <c r="TXI44" s="1065" t="s">
        <v>430</v>
      </c>
      <c r="TXJ44" s="1065" t="s">
        <v>430</v>
      </c>
      <c r="TXK44" s="1065" t="s">
        <v>430</v>
      </c>
      <c r="TXL44" s="1065" t="s">
        <v>430</v>
      </c>
      <c r="TXM44" s="1065" t="s">
        <v>430</v>
      </c>
      <c r="TXN44" s="1065" t="s">
        <v>430</v>
      </c>
      <c r="TXO44" s="1065" t="s">
        <v>430</v>
      </c>
      <c r="TXP44" s="1065" t="s">
        <v>430</v>
      </c>
      <c r="TXQ44" s="1065" t="s">
        <v>430</v>
      </c>
      <c r="TXR44" s="1065" t="s">
        <v>430</v>
      </c>
      <c r="TXS44" s="1065" t="s">
        <v>430</v>
      </c>
      <c r="TXT44" s="1065" t="s">
        <v>430</v>
      </c>
      <c r="TXU44" s="1065" t="s">
        <v>430</v>
      </c>
      <c r="TXV44" s="1065" t="s">
        <v>430</v>
      </c>
      <c r="TXW44" s="1065" t="s">
        <v>430</v>
      </c>
      <c r="TXX44" s="1065" t="s">
        <v>430</v>
      </c>
      <c r="TXY44" s="1065" t="s">
        <v>430</v>
      </c>
      <c r="TXZ44" s="1065" t="s">
        <v>430</v>
      </c>
      <c r="TYA44" s="1065" t="s">
        <v>430</v>
      </c>
      <c r="TYB44" s="1065" t="s">
        <v>430</v>
      </c>
      <c r="TYC44" s="1065" t="s">
        <v>430</v>
      </c>
      <c r="TYD44" s="1065" t="s">
        <v>430</v>
      </c>
      <c r="TYE44" s="1065" t="s">
        <v>430</v>
      </c>
      <c r="TYF44" s="1065" t="s">
        <v>430</v>
      </c>
      <c r="TYG44" s="1065" t="s">
        <v>430</v>
      </c>
      <c r="TYH44" s="1065" t="s">
        <v>430</v>
      </c>
      <c r="TYI44" s="1065" t="s">
        <v>430</v>
      </c>
      <c r="TYJ44" s="1065" t="s">
        <v>430</v>
      </c>
      <c r="TYK44" s="1065" t="s">
        <v>430</v>
      </c>
      <c r="TYL44" s="1065" t="s">
        <v>430</v>
      </c>
      <c r="TYM44" s="1065" t="s">
        <v>430</v>
      </c>
      <c r="TYN44" s="1065" t="s">
        <v>430</v>
      </c>
      <c r="TYO44" s="1065" t="s">
        <v>430</v>
      </c>
      <c r="TYP44" s="1065" t="s">
        <v>430</v>
      </c>
      <c r="TYQ44" s="1065" t="s">
        <v>430</v>
      </c>
      <c r="TYR44" s="1065" t="s">
        <v>430</v>
      </c>
      <c r="TYS44" s="1065" t="s">
        <v>430</v>
      </c>
      <c r="TYT44" s="1065" t="s">
        <v>430</v>
      </c>
      <c r="TYU44" s="1065" t="s">
        <v>430</v>
      </c>
      <c r="TYV44" s="1065" t="s">
        <v>430</v>
      </c>
      <c r="TYW44" s="1065" t="s">
        <v>430</v>
      </c>
      <c r="TYX44" s="1065" t="s">
        <v>430</v>
      </c>
      <c r="TYY44" s="1065" t="s">
        <v>430</v>
      </c>
      <c r="TYZ44" s="1065" t="s">
        <v>430</v>
      </c>
      <c r="TZA44" s="1065" t="s">
        <v>430</v>
      </c>
      <c r="TZB44" s="1065" t="s">
        <v>430</v>
      </c>
      <c r="TZC44" s="1065" t="s">
        <v>430</v>
      </c>
      <c r="TZD44" s="1065" t="s">
        <v>430</v>
      </c>
      <c r="TZE44" s="1065" t="s">
        <v>430</v>
      </c>
      <c r="TZF44" s="1065" t="s">
        <v>430</v>
      </c>
      <c r="TZG44" s="1065" t="s">
        <v>430</v>
      </c>
      <c r="TZH44" s="1065" t="s">
        <v>430</v>
      </c>
      <c r="TZI44" s="1065" t="s">
        <v>430</v>
      </c>
      <c r="TZJ44" s="1065" t="s">
        <v>430</v>
      </c>
      <c r="TZK44" s="1065" t="s">
        <v>430</v>
      </c>
      <c r="TZL44" s="1065" t="s">
        <v>430</v>
      </c>
      <c r="TZM44" s="1065" t="s">
        <v>430</v>
      </c>
      <c r="TZN44" s="1065" t="s">
        <v>430</v>
      </c>
      <c r="TZO44" s="1065" t="s">
        <v>430</v>
      </c>
      <c r="TZP44" s="1065" t="s">
        <v>430</v>
      </c>
      <c r="TZQ44" s="1065" t="s">
        <v>430</v>
      </c>
      <c r="TZR44" s="1065" t="s">
        <v>430</v>
      </c>
      <c r="TZS44" s="1065" t="s">
        <v>430</v>
      </c>
      <c r="TZT44" s="1065" t="s">
        <v>430</v>
      </c>
      <c r="TZU44" s="1065" t="s">
        <v>430</v>
      </c>
      <c r="TZV44" s="1065" t="s">
        <v>430</v>
      </c>
      <c r="TZW44" s="1065" t="s">
        <v>430</v>
      </c>
      <c r="TZX44" s="1065" t="s">
        <v>430</v>
      </c>
      <c r="TZY44" s="1065" t="s">
        <v>430</v>
      </c>
      <c r="TZZ44" s="1065" t="s">
        <v>430</v>
      </c>
      <c r="UAA44" s="1065" t="s">
        <v>430</v>
      </c>
      <c r="UAB44" s="1065" t="s">
        <v>430</v>
      </c>
      <c r="UAC44" s="1065" t="s">
        <v>430</v>
      </c>
      <c r="UAD44" s="1065" t="s">
        <v>430</v>
      </c>
      <c r="UAE44" s="1065" t="s">
        <v>430</v>
      </c>
      <c r="UAF44" s="1065" t="s">
        <v>430</v>
      </c>
      <c r="UAG44" s="1065" t="s">
        <v>430</v>
      </c>
      <c r="UAH44" s="1065" t="s">
        <v>430</v>
      </c>
      <c r="UAI44" s="1065" t="s">
        <v>430</v>
      </c>
      <c r="UAJ44" s="1065" t="s">
        <v>430</v>
      </c>
      <c r="UAK44" s="1065" t="s">
        <v>430</v>
      </c>
      <c r="UAL44" s="1065" t="s">
        <v>430</v>
      </c>
      <c r="UAM44" s="1065" t="s">
        <v>430</v>
      </c>
      <c r="UAN44" s="1065" t="s">
        <v>430</v>
      </c>
      <c r="UAO44" s="1065" t="s">
        <v>430</v>
      </c>
      <c r="UAP44" s="1065" t="s">
        <v>430</v>
      </c>
      <c r="UAQ44" s="1065" t="s">
        <v>430</v>
      </c>
      <c r="UAR44" s="1065" t="s">
        <v>430</v>
      </c>
      <c r="UAS44" s="1065" t="s">
        <v>430</v>
      </c>
      <c r="UAT44" s="1065" t="s">
        <v>430</v>
      </c>
      <c r="UAU44" s="1065" t="s">
        <v>430</v>
      </c>
      <c r="UAV44" s="1065" t="s">
        <v>430</v>
      </c>
      <c r="UAW44" s="1065" t="s">
        <v>430</v>
      </c>
      <c r="UAX44" s="1065" t="s">
        <v>430</v>
      </c>
      <c r="UAY44" s="1065" t="s">
        <v>430</v>
      </c>
      <c r="UAZ44" s="1065" t="s">
        <v>430</v>
      </c>
      <c r="UBA44" s="1065" t="s">
        <v>430</v>
      </c>
      <c r="UBB44" s="1065" t="s">
        <v>430</v>
      </c>
      <c r="UBC44" s="1065" t="s">
        <v>430</v>
      </c>
      <c r="UBD44" s="1065" t="s">
        <v>430</v>
      </c>
      <c r="UBE44" s="1065" t="s">
        <v>430</v>
      </c>
      <c r="UBF44" s="1065" t="s">
        <v>430</v>
      </c>
      <c r="UBG44" s="1065" t="s">
        <v>430</v>
      </c>
      <c r="UBH44" s="1065" t="s">
        <v>430</v>
      </c>
      <c r="UBI44" s="1065" t="s">
        <v>430</v>
      </c>
      <c r="UBJ44" s="1065" t="s">
        <v>430</v>
      </c>
      <c r="UBK44" s="1065" t="s">
        <v>430</v>
      </c>
      <c r="UBL44" s="1065" t="s">
        <v>430</v>
      </c>
      <c r="UBM44" s="1065" t="s">
        <v>430</v>
      </c>
      <c r="UBN44" s="1065" t="s">
        <v>430</v>
      </c>
      <c r="UBO44" s="1065" t="s">
        <v>430</v>
      </c>
      <c r="UBP44" s="1065" t="s">
        <v>430</v>
      </c>
      <c r="UBQ44" s="1065" t="s">
        <v>430</v>
      </c>
      <c r="UBR44" s="1065" t="s">
        <v>430</v>
      </c>
      <c r="UBS44" s="1065" t="s">
        <v>430</v>
      </c>
      <c r="UBT44" s="1065" t="s">
        <v>430</v>
      </c>
      <c r="UBU44" s="1065" t="s">
        <v>430</v>
      </c>
      <c r="UBV44" s="1065" t="s">
        <v>430</v>
      </c>
      <c r="UBW44" s="1065" t="s">
        <v>430</v>
      </c>
      <c r="UBX44" s="1065" t="s">
        <v>430</v>
      </c>
      <c r="UBY44" s="1065" t="s">
        <v>430</v>
      </c>
      <c r="UBZ44" s="1065" t="s">
        <v>430</v>
      </c>
      <c r="UCA44" s="1065" t="s">
        <v>430</v>
      </c>
      <c r="UCB44" s="1065" t="s">
        <v>430</v>
      </c>
      <c r="UCC44" s="1065" t="s">
        <v>430</v>
      </c>
      <c r="UCD44" s="1065" t="s">
        <v>430</v>
      </c>
      <c r="UCE44" s="1065" t="s">
        <v>430</v>
      </c>
      <c r="UCF44" s="1065" t="s">
        <v>430</v>
      </c>
      <c r="UCG44" s="1065" t="s">
        <v>430</v>
      </c>
      <c r="UCH44" s="1065" t="s">
        <v>430</v>
      </c>
      <c r="UCI44" s="1065" t="s">
        <v>430</v>
      </c>
      <c r="UCJ44" s="1065" t="s">
        <v>430</v>
      </c>
      <c r="UCK44" s="1065" t="s">
        <v>430</v>
      </c>
      <c r="UCL44" s="1065" t="s">
        <v>430</v>
      </c>
      <c r="UCM44" s="1065" t="s">
        <v>430</v>
      </c>
      <c r="UCN44" s="1065" t="s">
        <v>430</v>
      </c>
      <c r="UCO44" s="1065" t="s">
        <v>430</v>
      </c>
      <c r="UCP44" s="1065" t="s">
        <v>430</v>
      </c>
      <c r="UCQ44" s="1065" t="s">
        <v>430</v>
      </c>
      <c r="UCR44" s="1065" t="s">
        <v>430</v>
      </c>
      <c r="UCS44" s="1065" t="s">
        <v>430</v>
      </c>
      <c r="UCT44" s="1065" t="s">
        <v>430</v>
      </c>
      <c r="UCU44" s="1065" t="s">
        <v>430</v>
      </c>
      <c r="UCV44" s="1065" t="s">
        <v>430</v>
      </c>
      <c r="UCW44" s="1065" t="s">
        <v>430</v>
      </c>
      <c r="UCX44" s="1065" t="s">
        <v>430</v>
      </c>
      <c r="UCY44" s="1065" t="s">
        <v>430</v>
      </c>
      <c r="UCZ44" s="1065" t="s">
        <v>430</v>
      </c>
      <c r="UDA44" s="1065" t="s">
        <v>430</v>
      </c>
      <c r="UDB44" s="1065" t="s">
        <v>430</v>
      </c>
      <c r="UDC44" s="1065" t="s">
        <v>430</v>
      </c>
      <c r="UDD44" s="1065" t="s">
        <v>430</v>
      </c>
      <c r="UDE44" s="1065" t="s">
        <v>430</v>
      </c>
      <c r="UDF44" s="1065" t="s">
        <v>430</v>
      </c>
      <c r="UDG44" s="1065" t="s">
        <v>430</v>
      </c>
      <c r="UDH44" s="1065" t="s">
        <v>430</v>
      </c>
      <c r="UDI44" s="1065" t="s">
        <v>430</v>
      </c>
      <c r="UDJ44" s="1065" t="s">
        <v>430</v>
      </c>
      <c r="UDK44" s="1065" t="s">
        <v>430</v>
      </c>
      <c r="UDL44" s="1065" t="s">
        <v>430</v>
      </c>
      <c r="UDM44" s="1065" t="s">
        <v>430</v>
      </c>
      <c r="UDN44" s="1065" t="s">
        <v>430</v>
      </c>
      <c r="UDO44" s="1065" t="s">
        <v>430</v>
      </c>
      <c r="UDP44" s="1065" t="s">
        <v>430</v>
      </c>
      <c r="UDQ44" s="1065" t="s">
        <v>430</v>
      </c>
      <c r="UDR44" s="1065" t="s">
        <v>430</v>
      </c>
      <c r="UDS44" s="1065" t="s">
        <v>430</v>
      </c>
      <c r="UDT44" s="1065" t="s">
        <v>430</v>
      </c>
      <c r="UDU44" s="1065" t="s">
        <v>430</v>
      </c>
      <c r="UDV44" s="1065" t="s">
        <v>430</v>
      </c>
      <c r="UDW44" s="1065" t="s">
        <v>430</v>
      </c>
      <c r="UDX44" s="1065" t="s">
        <v>430</v>
      </c>
      <c r="UDY44" s="1065" t="s">
        <v>430</v>
      </c>
      <c r="UDZ44" s="1065" t="s">
        <v>430</v>
      </c>
      <c r="UEA44" s="1065" t="s">
        <v>430</v>
      </c>
      <c r="UEB44" s="1065" t="s">
        <v>430</v>
      </c>
      <c r="UEC44" s="1065" t="s">
        <v>430</v>
      </c>
      <c r="UED44" s="1065" t="s">
        <v>430</v>
      </c>
      <c r="UEE44" s="1065" t="s">
        <v>430</v>
      </c>
      <c r="UEF44" s="1065" t="s">
        <v>430</v>
      </c>
      <c r="UEG44" s="1065" t="s">
        <v>430</v>
      </c>
      <c r="UEH44" s="1065" t="s">
        <v>430</v>
      </c>
      <c r="UEI44" s="1065" t="s">
        <v>430</v>
      </c>
      <c r="UEJ44" s="1065" t="s">
        <v>430</v>
      </c>
      <c r="UEK44" s="1065" t="s">
        <v>430</v>
      </c>
      <c r="UEL44" s="1065" t="s">
        <v>430</v>
      </c>
      <c r="UEM44" s="1065" t="s">
        <v>430</v>
      </c>
      <c r="UEN44" s="1065" t="s">
        <v>430</v>
      </c>
      <c r="UEO44" s="1065" t="s">
        <v>430</v>
      </c>
      <c r="UEP44" s="1065" t="s">
        <v>430</v>
      </c>
      <c r="UEQ44" s="1065" t="s">
        <v>430</v>
      </c>
      <c r="UER44" s="1065" t="s">
        <v>430</v>
      </c>
      <c r="UES44" s="1065" t="s">
        <v>430</v>
      </c>
      <c r="UET44" s="1065" t="s">
        <v>430</v>
      </c>
      <c r="UEU44" s="1065" t="s">
        <v>430</v>
      </c>
      <c r="UEV44" s="1065" t="s">
        <v>430</v>
      </c>
      <c r="UEW44" s="1065" t="s">
        <v>430</v>
      </c>
      <c r="UEX44" s="1065" t="s">
        <v>430</v>
      </c>
      <c r="UEY44" s="1065" t="s">
        <v>430</v>
      </c>
      <c r="UEZ44" s="1065" t="s">
        <v>430</v>
      </c>
      <c r="UFA44" s="1065" t="s">
        <v>430</v>
      </c>
      <c r="UFB44" s="1065" t="s">
        <v>430</v>
      </c>
      <c r="UFC44" s="1065" t="s">
        <v>430</v>
      </c>
      <c r="UFD44" s="1065" t="s">
        <v>430</v>
      </c>
      <c r="UFE44" s="1065" t="s">
        <v>430</v>
      </c>
      <c r="UFF44" s="1065" t="s">
        <v>430</v>
      </c>
      <c r="UFG44" s="1065" t="s">
        <v>430</v>
      </c>
      <c r="UFH44" s="1065" t="s">
        <v>430</v>
      </c>
      <c r="UFI44" s="1065" t="s">
        <v>430</v>
      </c>
      <c r="UFJ44" s="1065" t="s">
        <v>430</v>
      </c>
      <c r="UFK44" s="1065" t="s">
        <v>430</v>
      </c>
      <c r="UFL44" s="1065" t="s">
        <v>430</v>
      </c>
      <c r="UFM44" s="1065" t="s">
        <v>430</v>
      </c>
      <c r="UFN44" s="1065" t="s">
        <v>430</v>
      </c>
      <c r="UFO44" s="1065" t="s">
        <v>430</v>
      </c>
      <c r="UFP44" s="1065" t="s">
        <v>430</v>
      </c>
      <c r="UFQ44" s="1065" t="s">
        <v>430</v>
      </c>
      <c r="UFR44" s="1065" t="s">
        <v>430</v>
      </c>
      <c r="UFS44" s="1065" t="s">
        <v>430</v>
      </c>
      <c r="UFT44" s="1065" t="s">
        <v>430</v>
      </c>
      <c r="UFU44" s="1065" t="s">
        <v>430</v>
      </c>
      <c r="UFV44" s="1065" t="s">
        <v>430</v>
      </c>
      <c r="UFW44" s="1065" t="s">
        <v>430</v>
      </c>
      <c r="UFX44" s="1065" t="s">
        <v>430</v>
      </c>
      <c r="UFY44" s="1065" t="s">
        <v>430</v>
      </c>
      <c r="UFZ44" s="1065" t="s">
        <v>430</v>
      </c>
      <c r="UGA44" s="1065" t="s">
        <v>430</v>
      </c>
      <c r="UGB44" s="1065" t="s">
        <v>430</v>
      </c>
      <c r="UGC44" s="1065" t="s">
        <v>430</v>
      </c>
      <c r="UGD44" s="1065" t="s">
        <v>430</v>
      </c>
      <c r="UGE44" s="1065" t="s">
        <v>430</v>
      </c>
      <c r="UGF44" s="1065" t="s">
        <v>430</v>
      </c>
      <c r="UGG44" s="1065" t="s">
        <v>430</v>
      </c>
      <c r="UGH44" s="1065" t="s">
        <v>430</v>
      </c>
      <c r="UGI44" s="1065" t="s">
        <v>430</v>
      </c>
      <c r="UGJ44" s="1065" t="s">
        <v>430</v>
      </c>
      <c r="UGK44" s="1065" t="s">
        <v>430</v>
      </c>
      <c r="UGL44" s="1065" t="s">
        <v>430</v>
      </c>
      <c r="UGM44" s="1065" t="s">
        <v>430</v>
      </c>
      <c r="UGN44" s="1065" t="s">
        <v>430</v>
      </c>
      <c r="UGO44" s="1065" t="s">
        <v>430</v>
      </c>
      <c r="UGP44" s="1065" t="s">
        <v>430</v>
      </c>
      <c r="UGQ44" s="1065" t="s">
        <v>430</v>
      </c>
      <c r="UGR44" s="1065" t="s">
        <v>430</v>
      </c>
      <c r="UGS44" s="1065" t="s">
        <v>430</v>
      </c>
      <c r="UGT44" s="1065" t="s">
        <v>430</v>
      </c>
      <c r="UGU44" s="1065" t="s">
        <v>430</v>
      </c>
      <c r="UGV44" s="1065" t="s">
        <v>430</v>
      </c>
      <c r="UGW44" s="1065" t="s">
        <v>430</v>
      </c>
      <c r="UGX44" s="1065" t="s">
        <v>430</v>
      </c>
      <c r="UGY44" s="1065" t="s">
        <v>430</v>
      </c>
      <c r="UGZ44" s="1065" t="s">
        <v>430</v>
      </c>
      <c r="UHA44" s="1065" t="s">
        <v>430</v>
      </c>
      <c r="UHB44" s="1065" t="s">
        <v>430</v>
      </c>
      <c r="UHC44" s="1065" t="s">
        <v>430</v>
      </c>
      <c r="UHD44" s="1065" t="s">
        <v>430</v>
      </c>
      <c r="UHE44" s="1065" t="s">
        <v>430</v>
      </c>
      <c r="UHF44" s="1065" t="s">
        <v>430</v>
      </c>
      <c r="UHG44" s="1065" t="s">
        <v>430</v>
      </c>
      <c r="UHH44" s="1065" t="s">
        <v>430</v>
      </c>
      <c r="UHI44" s="1065" t="s">
        <v>430</v>
      </c>
      <c r="UHJ44" s="1065" t="s">
        <v>430</v>
      </c>
      <c r="UHK44" s="1065" t="s">
        <v>430</v>
      </c>
      <c r="UHL44" s="1065" t="s">
        <v>430</v>
      </c>
      <c r="UHM44" s="1065" t="s">
        <v>430</v>
      </c>
      <c r="UHN44" s="1065" t="s">
        <v>430</v>
      </c>
      <c r="UHO44" s="1065" t="s">
        <v>430</v>
      </c>
      <c r="UHP44" s="1065" t="s">
        <v>430</v>
      </c>
      <c r="UHQ44" s="1065" t="s">
        <v>430</v>
      </c>
      <c r="UHR44" s="1065" t="s">
        <v>430</v>
      </c>
      <c r="UHS44" s="1065" t="s">
        <v>430</v>
      </c>
      <c r="UHT44" s="1065" t="s">
        <v>430</v>
      </c>
      <c r="UHU44" s="1065" t="s">
        <v>430</v>
      </c>
      <c r="UHV44" s="1065" t="s">
        <v>430</v>
      </c>
      <c r="UHW44" s="1065" t="s">
        <v>430</v>
      </c>
      <c r="UHX44" s="1065" t="s">
        <v>430</v>
      </c>
      <c r="UHY44" s="1065" t="s">
        <v>430</v>
      </c>
      <c r="UHZ44" s="1065" t="s">
        <v>430</v>
      </c>
      <c r="UIA44" s="1065" t="s">
        <v>430</v>
      </c>
      <c r="UIB44" s="1065" t="s">
        <v>430</v>
      </c>
      <c r="UIC44" s="1065" t="s">
        <v>430</v>
      </c>
      <c r="UID44" s="1065" t="s">
        <v>430</v>
      </c>
      <c r="UIE44" s="1065" t="s">
        <v>430</v>
      </c>
      <c r="UIF44" s="1065" t="s">
        <v>430</v>
      </c>
      <c r="UIG44" s="1065" t="s">
        <v>430</v>
      </c>
      <c r="UIH44" s="1065" t="s">
        <v>430</v>
      </c>
      <c r="UII44" s="1065" t="s">
        <v>430</v>
      </c>
      <c r="UIJ44" s="1065" t="s">
        <v>430</v>
      </c>
      <c r="UIK44" s="1065" t="s">
        <v>430</v>
      </c>
      <c r="UIL44" s="1065" t="s">
        <v>430</v>
      </c>
      <c r="UIM44" s="1065" t="s">
        <v>430</v>
      </c>
      <c r="UIN44" s="1065" t="s">
        <v>430</v>
      </c>
      <c r="UIO44" s="1065" t="s">
        <v>430</v>
      </c>
      <c r="UIP44" s="1065" t="s">
        <v>430</v>
      </c>
      <c r="UIQ44" s="1065" t="s">
        <v>430</v>
      </c>
      <c r="UIR44" s="1065" t="s">
        <v>430</v>
      </c>
      <c r="UIS44" s="1065" t="s">
        <v>430</v>
      </c>
      <c r="UIT44" s="1065" t="s">
        <v>430</v>
      </c>
      <c r="UIU44" s="1065" t="s">
        <v>430</v>
      </c>
      <c r="UIV44" s="1065" t="s">
        <v>430</v>
      </c>
      <c r="UIW44" s="1065" t="s">
        <v>430</v>
      </c>
      <c r="UIX44" s="1065" t="s">
        <v>430</v>
      </c>
      <c r="UIY44" s="1065" t="s">
        <v>430</v>
      </c>
      <c r="UIZ44" s="1065" t="s">
        <v>430</v>
      </c>
      <c r="UJA44" s="1065" t="s">
        <v>430</v>
      </c>
      <c r="UJB44" s="1065" t="s">
        <v>430</v>
      </c>
      <c r="UJC44" s="1065" t="s">
        <v>430</v>
      </c>
      <c r="UJD44" s="1065" t="s">
        <v>430</v>
      </c>
      <c r="UJE44" s="1065" t="s">
        <v>430</v>
      </c>
      <c r="UJF44" s="1065" t="s">
        <v>430</v>
      </c>
      <c r="UJG44" s="1065" t="s">
        <v>430</v>
      </c>
      <c r="UJH44" s="1065" t="s">
        <v>430</v>
      </c>
      <c r="UJI44" s="1065" t="s">
        <v>430</v>
      </c>
      <c r="UJJ44" s="1065" t="s">
        <v>430</v>
      </c>
      <c r="UJK44" s="1065" t="s">
        <v>430</v>
      </c>
      <c r="UJL44" s="1065" t="s">
        <v>430</v>
      </c>
      <c r="UJM44" s="1065" t="s">
        <v>430</v>
      </c>
      <c r="UJN44" s="1065" t="s">
        <v>430</v>
      </c>
      <c r="UJO44" s="1065" t="s">
        <v>430</v>
      </c>
      <c r="UJP44" s="1065" t="s">
        <v>430</v>
      </c>
      <c r="UJQ44" s="1065" t="s">
        <v>430</v>
      </c>
      <c r="UJR44" s="1065" t="s">
        <v>430</v>
      </c>
      <c r="UJS44" s="1065" t="s">
        <v>430</v>
      </c>
      <c r="UJT44" s="1065" t="s">
        <v>430</v>
      </c>
      <c r="UJU44" s="1065" t="s">
        <v>430</v>
      </c>
      <c r="UJV44" s="1065" t="s">
        <v>430</v>
      </c>
      <c r="UJW44" s="1065" t="s">
        <v>430</v>
      </c>
      <c r="UJX44" s="1065" t="s">
        <v>430</v>
      </c>
      <c r="UJY44" s="1065" t="s">
        <v>430</v>
      </c>
      <c r="UJZ44" s="1065" t="s">
        <v>430</v>
      </c>
      <c r="UKA44" s="1065" t="s">
        <v>430</v>
      </c>
      <c r="UKB44" s="1065" t="s">
        <v>430</v>
      </c>
      <c r="UKC44" s="1065" t="s">
        <v>430</v>
      </c>
      <c r="UKD44" s="1065" t="s">
        <v>430</v>
      </c>
      <c r="UKE44" s="1065" t="s">
        <v>430</v>
      </c>
      <c r="UKF44" s="1065" t="s">
        <v>430</v>
      </c>
      <c r="UKG44" s="1065" t="s">
        <v>430</v>
      </c>
      <c r="UKH44" s="1065" t="s">
        <v>430</v>
      </c>
      <c r="UKI44" s="1065" t="s">
        <v>430</v>
      </c>
      <c r="UKJ44" s="1065" t="s">
        <v>430</v>
      </c>
      <c r="UKK44" s="1065" t="s">
        <v>430</v>
      </c>
      <c r="UKL44" s="1065" t="s">
        <v>430</v>
      </c>
      <c r="UKM44" s="1065" t="s">
        <v>430</v>
      </c>
      <c r="UKN44" s="1065" t="s">
        <v>430</v>
      </c>
      <c r="UKO44" s="1065" t="s">
        <v>430</v>
      </c>
      <c r="UKP44" s="1065" t="s">
        <v>430</v>
      </c>
      <c r="UKQ44" s="1065" t="s">
        <v>430</v>
      </c>
      <c r="UKR44" s="1065" t="s">
        <v>430</v>
      </c>
      <c r="UKS44" s="1065" t="s">
        <v>430</v>
      </c>
      <c r="UKT44" s="1065" t="s">
        <v>430</v>
      </c>
      <c r="UKU44" s="1065" t="s">
        <v>430</v>
      </c>
      <c r="UKV44" s="1065" t="s">
        <v>430</v>
      </c>
      <c r="UKW44" s="1065" t="s">
        <v>430</v>
      </c>
      <c r="UKX44" s="1065" t="s">
        <v>430</v>
      </c>
      <c r="UKY44" s="1065" t="s">
        <v>430</v>
      </c>
      <c r="UKZ44" s="1065" t="s">
        <v>430</v>
      </c>
      <c r="ULA44" s="1065" t="s">
        <v>430</v>
      </c>
      <c r="ULB44" s="1065" t="s">
        <v>430</v>
      </c>
      <c r="ULC44" s="1065" t="s">
        <v>430</v>
      </c>
      <c r="ULD44" s="1065" t="s">
        <v>430</v>
      </c>
      <c r="ULE44" s="1065" t="s">
        <v>430</v>
      </c>
      <c r="ULF44" s="1065" t="s">
        <v>430</v>
      </c>
      <c r="ULG44" s="1065" t="s">
        <v>430</v>
      </c>
      <c r="ULH44" s="1065" t="s">
        <v>430</v>
      </c>
      <c r="ULI44" s="1065" t="s">
        <v>430</v>
      </c>
      <c r="ULJ44" s="1065" t="s">
        <v>430</v>
      </c>
      <c r="ULK44" s="1065" t="s">
        <v>430</v>
      </c>
      <c r="ULL44" s="1065" t="s">
        <v>430</v>
      </c>
      <c r="ULM44" s="1065" t="s">
        <v>430</v>
      </c>
      <c r="ULN44" s="1065" t="s">
        <v>430</v>
      </c>
      <c r="ULO44" s="1065" t="s">
        <v>430</v>
      </c>
      <c r="ULP44" s="1065" t="s">
        <v>430</v>
      </c>
      <c r="ULQ44" s="1065" t="s">
        <v>430</v>
      </c>
      <c r="ULR44" s="1065" t="s">
        <v>430</v>
      </c>
      <c r="ULS44" s="1065" t="s">
        <v>430</v>
      </c>
      <c r="ULT44" s="1065" t="s">
        <v>430</v>
      </c>
      <c r="ULU44" s="1065" t="s">
        <v>430</v>
      </c>
      <c r="ULV44" s="1065" t="s">
        <v>430</v>
      </c>
      <c r="ULW44" s="1065" t="s">
        <v>430</v>
      </c>
      <c r="ULX44" s="1065" t="s">
        <v>430</v>
      </c>
      <c r="ULY44" s="1065" t="s">
        <v>430</v>
      </c>
      <c r="ULZ44" s="1065" t="s">
        <v>430</v>
      </c>
      <c r="UMA44" s="1065" t="s">
        <v>430</v>
      </c>
      <c r="UMB44" s="1065" t="s">
        <v>430</v>
      </c>
      <c r="UMC44" s="1065" t="s">
        <v>430</v>
      </c>
      <c r="UMD44" s="1065" t="s">
        <v>430</v>
      </c>
      <c r="UME44" s="1065" t="s">
        <v>430</v>
      </c>
      <c r="UMF44" s="1065" t="s">
        <v>430</v>
      </c>
      <c r="UMG44" s="1065" t="s">
        <v>430</v>
      </c>
      <c r="UMH44" s="1065" t="s">
        <v>430</v>
      </c>
      <c r="UMI44" s="1065" t="s">
        <v>430</v>
      </c>
      <c r="UMJ44" s="1065" t="s">
        <v>430</v>
      </c>
      <c r="UMK44" s="1065" t="s">
        <v>430</v>
      </c>
      <c r="UML44" s="1065" t="s">
        <v>430</v>
      </c>
      <c r="UMM44" s="1065" t="s">
        <v>430</v>
      </c>
      <c r="UMN44" s="1065" t="s">
        <v>430</v>
      </c>
      <c r="UMO44" s="1065" t="s">
        <v>430</v>
      </c>
      <c r="UMP44" s="1065" t="s">
        <v>430</v>
      </c>
      <c r="UMQ44" s="1065" t="s">
        <v>430</v>
      </c>
      <c r="UMR44" s="1065" t="s">
        <v>430</v>
      </c>
      <c r="UMS44" s="1065" t="s">
        <v>430</v>
      </c>
      <c r="UMT44" s="1065" t="s">
        <v>430</v>
      </c>
      <c r="UMU44" s="1065" t="s">
        <v>430</v>
      </c>
      <c r="UMV44" s="1065" t="s">
        <v>430</v>
      </c>
      <c r="UMW44" s="1065" t="s">
        <v>430</v>
      </c>
      <c r="UMX44" s="1065" t="s">
        <v>430</v>
      </c>
      <c r="UMY44" s="1065" t="s">
        <v>430</v>
      </c>
      <c r="UMZ44" s="1065" t="s">
        <v>430</v>
      </c>
      <c r="UNA44" s="1065" t="s">
        <v>430</v>
      </c>
      <c r="UNB44" s="1065" t="s">
        <v>430</v>
      </c>
      <c r="UNC44" s="1065" t="s">
        <v>430</v>
      </c>
      <c r="UND44" s="1065" t="s">
        <v>430</v>
      </c>
      <c r="UNE44" s="1065" t="s">
        <v>430</v>
      </c>
      <c r="UNF44" s="1065" t="s">
        <v>430</v>
      </c>
      <c r="UNG44" s="1065" t="s">
        <v>430</v>
      </c>
      <c r="UNH44" s="1065" t="s">
        <v>430</v>
      </c>
      <c r="UNI44" s="1065" t="s">
        <v>430</v>
      </c>
      <c r="UNJ44" s="1065" t="s">
        <v>430</v>
      </c>
      <c r="UNK44" s="1065" t="s">
        <v>430</v>
      </c>
      <c r="UNL44" s="1065" t="s">
        <v>430</v>
      </c>
      <c r="UNM44" s="1065" t="s">
        <v>430</v>
      </c>
      <c r="UNN44" s="1065" t="s">
        <v>430</v>
      </c>
      <c r="UNO44" s="1065" t="s">
        <v>430</v>
      </c>
      <c r="UNP44" s="1065" t="s">
        <v>430</v>
      </c>
      <c r="UNQ44" s="1065" t="s">
        <v>430</v>
      </c>
      <c r="UNR44" s="1065" t="s">
        <v>430</v>
      </c>
      <c r="UNS44" s="1065" t="s">
        <v>430</v>
      </c>
      <c r="UNT44" s="1065" t="s">
        <v>430</v>
      </c>
      <c r="UNU44" s="1065" t="s">
        <v>430</v>
      </c>
      <c r="UNV44" s="1065" t="s">
        <v>430</v>
      </c>
      <c r="UNW44" s="1065" t="s">
        <v>430</v>
      </c>
      <c r="UNX44" s="1065" t="s">
        <v>430</v>
      </c>
      <c r="UNY44" s="1065" t="s">
        <v>430</v>
      </c>
      <c r="UNZ44" s="1065" t="s">
        <v>430</v>
      </c>
      <c r="UOA44" s="1065" t="s">
        <v>430</v>
      </c>
      <c r="UOB44" s="1065" t="s">
        <v>430</v>
      </c>
      <c r="UOC44" s="1065" t="s">
        <v>430</v>
      </c>
      <c r="UOD44" s="1065" t="s">
        <v>430</v>
      </c>
      <c r="UOE44" s="1065" t="s">
        <v>430</v>
      </c>
      <c r="UOF44" s="1065" t="s">
        <v>430</v>
      </c>
      <c r="UOG44" s="1065" t="s">
        <v>430</v>
      </c>
      <c r="UOH44" s="1065" t="s">
        <v>430</v>
      </c>
      <c r="UOI44" s="1065" t="s">
        <v>430</v>
      </c>
      <c r="UOJ44" s="1065" t="s">
        <v>430</v>
      </c>
      <c r="UOK44" s="1065" t="s">
        <v>430</v>
      </c>
      <c r="UOL44" s="1065" t="s">
        <v>430</v>
      </c>
      <c r="UOM44" s="1065" t="s">
        <v>430</v>
      </c>
      <c r="UON44" s="1065" t="s">
        <v>430</v>
      </c>
      <c r="UOO44" s="1065" t="s">
        <v>430</v>
      </c>
      <c r="UOP44" s="1065" t="s">
        <v>430</v>
      </c>
      <c r="UOQ44" s="1065" t="s">
        <v>430</v>
      </c>
      <c r="UOR44" s="1065" t="s">
        <v>430</v>
      </c>
      <c r="UOS44" s="1065" t="s">
        <v>430</v>
      </c>
      <c r="UOT44" s="1065" t="s">
        <v>430</v>
      </c>
      <c r="UOU44" s="1065" t="s">
        <v>430</v>
      </c>
      <c r="UOV44" s="1065" t="s">
        <v>430</v>
      </c>
      <c r="UOW44" s="1065" t="s">
        <v>430</v>
      </c>
      <c r="UOX44" s="1065" t="s">
        <v>430</v>
      </c>
      <c r="UOY44" s="1065" t="s">
        <v>430</v>
      </c>
      <c r="UOZ44" s="1065" t="s">
        <v>430</v>
      </c>
      <c r="UPA44" s="1065" t="s">
        <v>430</v>
      </c>
      <c r="UPB44" s="1065" t="s">
        <v>430</v>
      </c>
      <c r="UPC44" s="1065" t="s">
        <v>430</v>
      </c>
      <c r="UPD44" s="1065" t="s">
        <v>430</v>
      </c>
      <c r="UPE44" s="1065" t="s">
        <v>430</v>
      </c>
      <c r="UPF44" s="1065" t="s">
        <v>430</v>
      </c>
      <c r="UPG44" s="1065" t="s">
        <v>430</v>
      </c>
      <c r="UPH44" s="1065" t="s">
        <v>430</v>
      </c>
      <c r="UPI44" s="1065" t="s">
        <v>430</v>
      </c>
      <c r="UPJ44" s="1065" t="s">
        <v>430</v>
      </c>
      <c r="UPK44" s="1065" t="s">
        <v>430</v>
      </c>
      <c r="UPL44" s="1065" t="s">
        <v>430</v>
      </c>
      <c r="UPM44" s="1065" t="s">
        <v>430</v>
      </c>
      <c r="UPN44" s="1065" t="s">
        <v>430</v>
      </c>
      <c r="UPO44" s="1065" t="s">
        <v>430</v>
      </c>
      <c r="UPP44" s="1065" t="s">
        <v>430</v>
      </c>
      <c r="UPQ44" s="1065" t="s">
        <v>430</v>
      </c>
      <c r="UPR44" s="1065" t="s">
        <v>430</v>
      </c>
      <c r="UPS44" s="1065" t="s">
        <v>430</v>
      </c>
      <c r="UPT44" s="1065" t="s">
        <v>430</v>
      </c>
      <c r="UPU44" s="1065" t="s">
        <v>430</v>
      </c>
      <c r="UPV44" s="1065" t="s">
        <v>430</v>
      </c>
      <c r="UPW44" s="1065" t="s">
        <v>430</v>
      </c>
      <c r="UPX44" s="1065" t="s">
        <v>430</v>
      </c>
      <c r="UPY44" s="1065" t="s">
        <v>430</v>
      </c>
      <c r="UPZ44" s="1065" t="s">
        <v>430</v>
      </c>
      <c r="UQA44" s="1065" t="s">
        <v>430</v>
      </c>
      <c r="UQB44" s="1065" t="s">
        <v>430</v>
      </c>
      <c r="UQC44" s="1065" t="s">
        <v>430</v>
      </c>
      <c r="UQD44" s="1065" t="s">
        <v>430</v>
      </c>
      <c r="UQE44" s="1065" t="s">
        <v>430</v>
      </c>
      <c r="UQF44" s="1065" t="s">
        <v>430</v>
      </c>
      <c r="UQG44" s="1065" t="s">
        <v>430</v>
      </c>
      <c r="UQH44" s="1065" t="s">
        <v>430</v>
      </c>
      <c r="UQI44" s="1065" t="s">
        <v>430</v>
      </c>
      <c r="UQJ44" s="1065" t="s">
        <v>430</v>
      </c>
      <c r="UQK44" s="1065" t="s">
        <v>430</v>
      </c>
      <c r="UQL44" s="1065" t="s">
        <v>430</v>
      </c>
      <c r="UQM44" s="1065" t="s">
        <v>430</v>
      </c>
      <c r="UQN44" s="1065" t="s">
        <v>430</v>
      </c>
      <c r="UQO44" s="1065" t="s">
        <v>430</v>
      </c>
      <c r="UQP44" s="1065" t="s">
        <v>430</v>
      </c>
      <c r="UQQ44" s="1065" t="s">
        <v>430</v>
      </c>
      <c r="UQR44" s="1065" t="s">
        <v>430</v>
      </c>
      <c r="UQS44" s="1065" t="s">
        <v>430</v>
      </c>
      <c r="UQT44" s="1065" t="s">
        <v>430</v>
      </c>
      <c r="UQU44" s="1065" t="s">
        <v>430</v>
      </c>
      <c r="UQV44" s="1065" t="s">
        <v>430</v>
      </c>
      <c r="UQW44" s="1065" t="s">
        <v>430</v>
      </c>
      <c r="UQX44" s="1065" t="s">
        <v>430</v>
      </c>
      <c r="UQY44" s="1065" t="s">
        <v>430</v>
      </c>
      <c r="UQZ44" s="1065" t="s">
        <v>430</v>
      </c>
      <c r="URA44" s="1065" t="s">
        <v>430</v>
      </c>
      <c r="URB44" s="1065" t="s">
        <v>430</v>
      </c>
      <c r="URC44" s="1065" t="s">
        <v>430</v>
      </c>
      <c r="URD44" s="1065" t="s">
        <v>430</v>
      </c>
      <c r="URE44" s="1065" t="s">
        <v>430</v>
      </c>
      <c r="URF44" s="1065" t="s">
        <v>430</v>
      </c>
      <c r="URG44" s="1065" t="s">
        <v>430</v>
      </c>
      <c r="URH44" s="1065" t="s">
        <v>430</v>
      </c>
      <c r="URI44" s="1065" t="s">
        <v>430</v>
      </c>
      <c r="URJ44" s="1065" t="s">
        <v>430</v>
      </c>
      <c r="URK44" s="1065" t="s">
        <v>430</v>
      </c>
      <c r="URL44" s="1065" t="s">
        <v>430</v>
      </c>
      <c r="URM44" s="1065" t="s">
        <v>430</v>
      </c>
      <c r="URN44" s="1065" t="s">
        <v>430</v>
      </c>
      <c r="URO44" s="1065" t="s">
        <v>430</v>
      </c>
      <c r="URP44" s="1065" t="s">
        <v>430</v>
      </c>
      <c r="URQ44" s="1065" t="s">
        <v>430</v>
      </c>
      <c r="URR44" s="1065" t="s">
        <v>430</v>
      </c>
      <c r="URS44" s="1065" t="s">
        <v>430</v>
      </c>
      <c r="URT44" s="1065" t="s">
        <v>430</v>
      </c>
      <c r="URU44" s="1065" t="s">
        <v>430</v>
      </c>
      <c r="URV44" s="1065" t="s">
        <v>430</v>
      </c>
      <c r="URW44" s="1065" t="s">
        <v>430</v>
      </c>
      <c r="URX44" s="1065" t="s">
        <v>430</v>
      </c>
      <c r="URY44" s="1065" t="s">
        <v>430</v>
      </c>
      <c r="URZ44" s="1065" t="s">
        <v>430</v>
      </c>
      <c r="USA44" s="1065" t="s">
        <v>430</v>
      </c>
      <c r="USB44" s="1065" t="s">
        <v>430</v>
      </c>
      <c r="USC44" s="1065" t="s">
        <v>430</v>
      </c>
      <c r="USD44" s="1065" t="s">
        <v>430</v>
      </c>
      <c r="USE44" s="1065" t="s">
        <v>430</v>
      </c>
      <c r="USF44" s="1065" t="s">
        <v>430</v>
      </c>
      <c r="USG44" s="1065" t="s">
        <v>430</v>
      </c>
      <c r="USH44" s="1065" t="s">
        <v>430</v>
      </c>
      <c r="USI44" s="1065" t="s">
        <v>430</v>
      </c>
      <c r="USJ44" s="1065" t="s">
        <v>430</v>
      </c>
      <c r="USK44" s="1065" t="s">
        <v>430</v>
      </c>
      <c r="USL44" s="1065" t="s">
        <v>430</v>
      </c>
      <c r="USM44" s="1065" t="s">
        <v>430</v>
      </c>
      <c r="USN44" s="1065" t="s">
        <v>430</v>
      </c>
      <c r="USO44" s="1065" t="s">
        <v>430</v>
      </c>
      <c r="USP44" s="1065" t="s">
        <v>430</v>
      </c>
      <c r="USQ44" s="1065" t="s">
        <v>430</v>
      </c>
      <c r="USR44" s="1065" t="s">
        <v>430</v>
      </c>
      <c r="USS44" s="1065" t="s">
        <v>430</v>
      </c>
      <c r="UST44" s="1065" t="s">
        <v>430</v>
      </c>
      <c r="USU44" s="1065" t="s">
        <v>430</v>
      </c>
      <c r="USV44" s="1065" t="s">
        <v>430</v>
      </c>
      <c r="USW44" s="1065" t="s">
        <v>430</v>
      </c>
      <c r="USX44" s="1065" t="s">
        <v>430</v>
      </c>
      <c r="USY44" s="1065" t="s">
        <v>430</v>
      </c>
      <c r="USZ44" s="1065" t="s">
        <v>430</v>
      </c>
      <c r="UTA44" s="1065" t="s">
        <v>430</v>
      </c>
      <c r="UTB44" s="1065" t="s">
        <v>430</v>
      </c>
      <c r="UTC44" s="1065" t="s">
        <v>430</v>
      </c>
      <c r="UTD44" s="1065" t="s">
        <v>430</v>
      </c>
      <c r="UTE44" s="1065" t="s">
        <v>430</v>
      </c>
      <c r="UTF44" s="1065" t="s">
        <v>430</v>
      </c>
      <c r="UTG44" s="1065" t="s">
        <v>430</v>
      </c>
      <c r="UTH44" s="1065" t="s">
        <v>430</v>
      </c>
      <c r="UTI44" s="1065" t="s">
        <v>430</v>
      </c>
      <c r="UTJ44" s="1065" t="s">
        <v>430</v>
      </c>
      <c r="UTK44" s="1065" t="s">
        <v>430</v>
      </c>
      <c r="UTL44" s="1065" t="s">
        <v>430</v>
      </c>
      <c r="UTM44" s="1065" t="s">
        <v>430</v>
      </c>
      <c r="UTN44" s="1065" t="s">
        <v>430</v>
      </c>
      <c r="UTO44" s="1065" t="s">
        <v>430</v>
      </c>
      <c r="UTP44" s="1065" t="s">
        <v>430</v>
      </c>
      <c r="UTQ44" s="1065" t="s">
        <v>430</v>
      </c>
      <c r="UTR44" s="1065" t="s">
        <v>430</v>
      </c>
      <c r="UTS44" s="1065" t="s">
        <v>430</v>
      </c>
      <c r="UTT44" s="1065" t="s">
        <v>430</v>
      </c>
      <c r="UTU44" s="1065" t="s">
        <v>430</v>
      </c>
      <c r="UTV44" s="1065" t="s">
        <v>430</v>
      </c>
      <c r="UTW44" s="1065" t="s">
        <v>430</v>
      </c>
      <c r="UTX44" s="1065" t="s">
        <v>430</v>
      </c>
      <c r="UTY44" s="1065" t="s">
        <v>430</v>
      </c>
      <c r="UTZ44" s="1065" t="s">
        <v>430</v>
      </c>
      <c r="UUA44" s="1065" t="s">
        <v>430</v>
      </c>
      <c r="UUB44" s="1065" t="s">
        <v>430</v>
      </c>
      <c r="UUC44" s="1065" t="s">
        <v>430</v>
      </c>
      <c r="UUD44" s="1065" t="s">
        <v>430</v>
      </c>
      <c r="UUE44" s="1065" t="s">
        <v>430</v>
      </c>
      <c r="UUF44" s="1065" t="s">
        <v>430</v>
      </c>
      <c r="UUG44" s="1065" t="s">
        <v>430</v>
      </c>
      <c r="UUH44" s="1065" t="s">
        <v>430</v>
      </c>
      <c r="UUI44" s="1065" t="s">
        <v>430</v>
      </c>
      <c r="UUJ44" s="1065" t="s">
        <v>430</v>
      </c>
      <c r="UUK44" s="1065" t="s">
        <v>430</v>
      </c>
      <c r="UUL44" s="1065" t="s">
        <v>430</v>
      </c>
      <c r="UUM44" s="1065" t="s">
        <v>430</v>
      </c>
      <c r="UUN44" s="1065" t="s">
        <v>430</v>
      </c>
      <c r="UUO44" s="1065" t="s">
        <v>430</v>
      </c>
      <c r="UUP44" s="1065" t="s">
        <v>430</v>
      </c>
      <c r="UUQ44" s="1065" t="s">
        <v>430</v>
      </c>
      <c r="UUR44" s="1065" t="s">
        <v>430</v>
      </c>
      <c r="UUS44" s="1065" t="s">
        <v>430</v>
      </c>
      <c r="UUT44" s="1065" t="s">
        <v>430</v>
      </c>
      <c r="UUU44" s="1065" t="s">
        <v>430</v>
      </c>
      <c r="UUV44" s="1065" t="s">
        <v>430</v>
      </c>
      <c r="UUW44" s="1065" t="s">
        <v>430</v>
      </c>
      <c r="UUX44" s="1065" t="s">
        <v>430</v>
      </c>
      <c r="UUY44" s="1065" t="s">
        <v>430</v>
      </c>
      <c r="UUZ44" s="1065" t="s">
        <v>430</v>
      </c>
      <c r="UVA44" s="1065" t="s">
        <v>430</v>
      </c>
      <c r="UVB44" s="1065" t="s">
        <v>430</v>
      </c>
      <c r="UVC44" s="1065" t="s">
        <v>430</v>
      </c>
      <c r="UVD44" s="1065" t="s">
        <v>430</v>
      </c>
      <c r="UVE44" s="1065" t="s">
        <v>430</v>
      </c>
      <c r="UVF44" s="1065" t="s">
        <v>430</v>
      </c>
      <c r="UVG44" s="1065" t="s">
        <v>430</v>
      </c>
      <c r="UVH44" s="1065" t="s">
        <v>430</v>
      </c>
      <c r="UVI44" s="1065" t="s">
        <v>430</v>
      </c>
      <c r="UVJ44" s="1065" t="s">
        <v>430</v>
      </c>
      <c r="UVK44" s="1065" t="s">
        <v>430</v>
      </c>
      <c r="UVL44" s="1065" t="s">
        <v>430</v>
      </c>
      <c r="UVM44" s="1065" t="s">
        <v>430</v>
      </c>
      <c r="UVN44" s="1065" t="s">
        <v>430</v>
      </c>
      <c r="UVO44" s="1065" t="s">
        <v>430</v>
      </c>
      <c r="UVP44" s="1065" t="s">
        <v>430</v>
      </c>
      <c r="UVQ44" s="1065" t="s">
        <v>430</v>
      </c>
      <c r="UVR44" s="1065" t="s">
        <v>430</v>
      </c>
      <c r="UVS44" s="1065" t="s">
        <v>430</v>
      </c>
      <c r="UVT44" s="1065" t="s">
        <v>430</v>
      </c>
      <c r="UVU44" s="1065" t="s">
        <v>430</v>
      </c>
      <c r="UVV44" s="1065" t="s">
        <v>430</v>
      </c>
      <c r="UVW44" s="1065" t="s">
        <v>430</v>
      </c>
      <c r="UVX44" s="1065" t="s">
        <v>430</v>
      </c>
      <c r="UVY44" s="1065" t="s">
        <v>430</v>
      </c>
      <c r="UVZ44" s="1065" t="s">
        <v>430</v>
      </c>
      <c r="UWA44" s="1065" t="s">
        <v>430</v>
      </c>
      <c r="UWB44" s="1065" t="s">
        <v>430</v>
      </c>
      <c r="UWC44" s="1065" t="s">
        <v>430</v>
      </c>
      <c r="UWD44" s="1065" t="s">
        <v>430</v>
      </c>
      <c r="UWE44" s="1065" t="s">
        <v>430</v>
      </c>
      <c r="UWF44" s="1065" t="s">
        <v>430</v>
      </c>
      <c r="UWG44" s="1065" t="s">
        <v>430</v>
      </c>
      <c r="UWH44" s="1065" t="s">
        <v>430</v>
      </c>
      <c r="UWI44" s="1065" t="s">
        <v>430</v>
      </c>
      <c r="UWJ44" s="1065" t="s">
        <v>430</v>
      </c>
      <c r="UWK44" s="1065" t="s">
        <v>430</v>
      </c>
      <c r="UWL44" s="1065" t="s">
        <v>430</v>
      </c>
      <c r="UWM44" s="1065" t="s">
        <v>430</v>
      </c>
      <c r="UWN44" s="1065" t="s">
        <v>430</v>
      </c>
      <c r="UWO44" s="1065" t="s">
        <v>430</v>
      </c>
      <c r="UWP44" s="1065" t="s">
        <v>430</v>
      </c>
      <c r="UWQ44" s="1065" t="s">
        <v>430</v>
      </c>
      <c r="UWR44" s="1065" t="s">
        <v>430</v>
      </c>
      <c r="UWS44" s="1065" t="s">
        <v>430</v>
      </c>
      <c r="UWT44" s="1065" t="s">
        <v>430</v>
      </c>
      <c r="UWU44" s="1065" t="s">
        <v>430</v>
      </c>
      <c r="UWV44" s="1065" t="s">
        <v>430</v>
      </c>
      <c r="UWW44" s="1065" t="s">
        <v>430</v>
      </c>
      <c r="UWX44" s="1065" t="s">
        <v>430</v>
      </c>
      <c r="UWY44" s="1065" t="s">
        <v>430</v>
      </c>
      <c r="UWZ44" s="1065" t="s">
        <v>430</v>
      </c>
      <c r="UXA44" s="1065" t="s">
        <v>430</v>
      </c>
      <c r="UXB44" s="1065" t="s">
        <v>430</v>
      </c>
      <c r="UXC44" s="1065" t="s">
        <v>430</v>
      </c>
      <c r="UXD44" s="1065" t="s">
        <v>430</v>
      </c>
      <c r="UXE44" s="1065" t="s">
        <v>430</v>
      </c>
      <c r="UXF44" s="1065" t="s">
        <v>430</v>
      </c>
      <c r="UXG44" s="1065" t="s">
        <v>430</v>
      </c>
      <c r="UXH44" s="1065" t="s">
        <v>430</v>
      </c>
      <c r="UXI44" s="1065" t="s">
        <v>430</v>
      </c>
      <c r="UXJ44" s="1065" t="s">
        <v>430</v>
      </c>
      <c r="UXK44" s="1065" t="s">
        <v>430</v>
      </c>
      <c r="UXL44" s="1065" t="s">
        <v>430</v>
      </c>
      <c r="UXM44" s="1065" t="s">
        <v>430</v>
      </c>
      <c r="UXN44" s="1065" t="s">
        <v>430</v>
      </c>
      <c r="UXO44" s="1065" t="s">
        <v>430</v>
      </c>
      <c r="UXP44" s="1065" t="s">
        <v>430</v>
      </c>
      <c r="UXQ44" s="1065" t="s">
        <v>430</v>
      </c>
      <c r="UXR44" s="1065" t="s">
        <v>430</v>
      </c>
      <c r="UXS44" s="1065" t="s">
        <v>430</v>
      </c>
      <c r="UXT44" s="1065" t="s">
        <v>430</v>
      </c>
      <c r="UXU44" s="1065" t="s">
        <v>430</v>
      </c>
      <c r="UXV44" s="1065" t="s">
        <v>430</v>
      </c>
      <c r="UXW44" s="1065" t="s">
        <v>430</v>
      </c>
      <c r="UXX44" s="1065" t="s">
        <v>430</v>
      </c>
      <c r="UXY44" s="1065" t="s">
        <v>430</v>
      </c>
      <c r="UXZ44" s="1065" t="s">
        <v>430</v>
      </c>
      <c r="UYA44" s="1065" t="s">
        <v>430</v>
      </c>
      <c r="UYB44" s="1065" t="s">
        <v>430</v>
      </c>
      <c r="UYC44" s="1065" t="s">
        <v>430</v>
      </c>
      <c r="UYD44" s="1065" t="s">
        <v>430</v>
      </c>
      <c r="UYE44" s="1065" t="s">
        <v>430</v>
      </c>
      <c r="UYF44" s="1065" t="s">
        <v>430</v>
      </c>
      <c r="UYG44" s="1065" t="s">
        <v>430</v>
      </c>
      <c r="UYH44" s="1065" t="s">
        <v>430</v>
      </c>
      <c r="UYI44" s="1065" t="s">
        <v>430</v>
      </c>
      <c r="UYJ44" s="1065" t="s">
        <v>430</v>
      </c>
      <c r="UYK44" s="1065" t="s">
        <v>430</v>
      </c>
      <c r="UYL44" s="1065" t="s">
        <v>430</v>
      </c>
      <c r="UYM44" s="1065" t="s">
        <v>430</v>
      </c>
      <c r="UYN44" s="1065" t="s">
        <v>430</v>
      </c>
      <c r="UYO44" s="1065" t="s">
        <v>430</v>
      </c>
      <c r="UYP44" s="1065" t="s">
        <v>430</v>
      </c>
      <c r="UYQ44" s="1065" t="s">
        <v>430</v>
      </c>
      <c r="UYR44" s="1065" t="s">
        <v>430</v>
      </c>
      <c r="UYS44" s="1065" t="s">
        <v>430</v>
      </c>
      <c r="UYT44" s="1065" t="s">
        <v>430</v>
      </c>
      <c r="UYU44" s="1065" t="s">
        <v>430</v>
      </c>
      <c r="UYV44" s="1065" t="s">
        <v>430</v>
      </c>
      <c r="UYW44" s="1065" t="s">
        <v>430</v>
      </c>
      <c r="UYX44" s="1065" t="s">
        <v>430</v>
      </c>
      <c r="UYY44" s="1065" t="s">
        <v>430</v>
      </c>
      <c r="UYZ44" s="1065" t="s">
        <v>430</v>
      </c>
      <c r="UZA44" s="1065" t="s">
        <v>430</v>
      </c>
      <c r="UZB44" s="1065" t="s">
        <v>430</v>
      </c>
      <c r="UZC44" s="1065" t="s">
        <v>430</v>
      </c>
      <c r="UZD44" s="1065" t="s">
        <v>430</v>
      </c>
      <c r="UZE44" s="1065" t="s">
        <v>430</v>
      </c>
      <c r="UZF44" s="1065" t="s">
        <v>430</v>
      </c>
      <c r="UZG44" s="1065" t="s">
        <v>430</v>
      </c>
      <c r="UZH44" s="1065" t="s">
        <v>430</v>
      </c>
      <c r="UZI44" s="1065" t="s">
        <v>430</v>
      </c>
      <c r="UZJ44" s="1065" t="s">
        <v>430</v>
      </c>
      <c r="UZK44" s="1065" t="s">
        <v>430</v>
      </c>
      <c r="UZL44" s="1065" t="s">
        <v>430</v>
      </c>
      <c r="UZM44" s="1065" t="s">
        <v>430</v>
      </c>
      <c r="UZN44" s="1065" t="s">
        <v>430</v>
      </c>
      <c r="UZO44" s="1065" t="s">
        <v>430</v>
      </c>
      <c r="UZP44" s="1065" t="s">
        <v>430</v>
      </c>
      <c r="UZQ44" s="1065" t="s">
        <v>430</v>
      </c>
      <c r="UZR44" s="1065" t="s">
        <v>430</v>
      </c>
      <c r="UZS44" s="1065" t="s">
        <v>430</v>
      </c>
      <c r="UZT44" s="1065" t="s">
        <v>430</v>
      </c>
      <c r="UZU44" s="1065" t="s">
        <v>430</v>
      </c>
      <c r="UZV44" s="1065" t="s">
        <v>430</v>
      </c>
      <c r="UZW44" s="1065" t="s">
        <v>430</v>
      </c>
      <c r="UZX44" s="1065" t="s">
        <v>430</v>
      </c>
      <c r="UZY44" s="1065" t="s">
        <v>430</v>
      </c>
      <c r="UZZ44" s="1065" t="s">
        <v>430</v>
      </c>
      <c r="VAA44" s="1065" t="s">
        <v>430</v>
      </c>
      <c r="VAB44" s="1065" t="s">
        <v>430</v>
      </c>
      <c r="VAC44" s="1065" t="s">
        <v>430</v>
      </c>
      <c r="VAD44" s="1065" t="s">
        <v>430</v>
      </c>
      <c r="VAE44" s="1065" t="s">
        <v>430</v>
      </c>
      <c r="VAF44" s="1065" t="s">
        <v>430</v>
      </c>
      <c r="VAG44" s="1065" t="s">
        <v>430</v>
      </c>
      <c r="VAH44" s="1065" t="s">
        <v>430</v>
      </c>
      <c r="VAI44" s="1065" t="s">
        <v>430</v>
      </c>
      <c r="VAJ44" s="1065" t="s">
        <v>430</v>
      </c>
      <c r="VAK44" s="1065" t="s">
        <v>430</v>
      </c>
      <c r="VAL44" s="1065" t="s">
        <v>430</v>
      </c>
      <c r="VAM44" s="1065" t="s">
        <v>430</v>
      </c>
      <c r="VAN44" s="1065" t="s">
        <v>430</v>
      </c>
      <c r="VAO44" s="1065" t="s">
        <v>430</v>
      </c>
      <c r="VAP44" s="1065" t="s">
        <v>430</v>
      </c>
      <c r="VAQ44" s="1065" t="s">
        <v>430</v>
      </c>
      <c r="VAR44" s="1065" t="s">
        <v>430</v>
      </c>
      <c r="VAS44" s="1065" t="s">
        <v>430</v>
      </c>
      <c r="VAT44" s="1065" t="s">
        <v>430</v>
      </c>
      <c r="VAU44" s="1065" t="s">
        <v>430</v>
      </c>
      <c r="VAV44" s="1065" t="s">
        <v>430</v>
      </c>
      <c r="VAW44" s="1065" t="s">
        <v>430</v>
      </c>
      <c r="VAX44" s="1065" t="s">
        <v>430</v>
      </c>
      <c r="VAY44" s="1065" t="s">
        <v>430</v>
      </c>
      <c r="VAZ44" s="1065" t="s">
        <v>430</v>
      </c>
      <c r="VBA44" s="1065" t="s">
        <v>430</v>
      </c>
      <c r="VBB44" s="1065" t="s">
        <v>430</v>
      </c>
      <c r="VBC44" s="1065" t="s">
        <v>430</v>
      </c>
      <c r="VBD44" s="1065" t="s">
        <v>430</v>
      </c>
      <c r="VBE44" s="1065" t="s">
        <v>430</v>
      </c>
      <c r="VBF44" s="1065" t="s">
        <v>430</v>
      </c>
      <c r="VBG44" s="1065" t="s">
        <v>430</v>
      </c>
      <c r="VBH44" s="1065" t="s">
        <v>430</v>
      </c>
      <c r="VBI44" s="1065" t="s">
        <v>430</v>
      </c>
      <c r="VBJ44" s="1065" t="s">
        <v>430</v>
      </c>
      <c r="VBK44" s="1065" t="s">
        <v>430</v>
      </c>
      <c r="VBL44" s="1065" t="s">
        <v>430</v>
      </c>
      <c r="VBM44" s="1065" t="s">
        <v>430</v>
      </c>
      <c r="VBN44" s="1065" t="s">
        <v>430</v>
      </c>
      <c r="VBO44" s="1065" t="s">
        <v>430</v>
      </c>
      <c r="VBP44" s="1065" t="s">
        <v>430</v>
      </c>
      <c r="VBQ44" s="1065" t="s">
        <v>430</v>
      </c>
      <c r="VBR44" s="1065" t="s">
        <v>430</v>
      </c>
      <c r="VBS44" s="1065" t="s">
        <v>430</v>
      </c>
      <c r="VBT44" s="1065" t="s">
        <v>430</v>
      </c>
      <c r="VBU44" s="1065" t="s">
        <v>430</v>
      </c>
      <c r="VBV44" s="1065" t="s">
        <v>430</v>
      </c>
      <c r="VBW44" s="1065" t="s">
        <v>430</v>
      </c>
      <c r="VBX44" s="1065" t="s">
        <v>430</v>
      </c>
      <c r="VBY44" s="1065" t="s">
        <v>430</v>
      </c>
      <c r="VBZ44" s="1065" t="s">
        <v>430</v>
      </c>
      <c r="VCA44" s="1065" t="s">
        <v>430</v>
      </c>
      <c r="VCB44" s="1065" t="s">
        <v>430</v>
      </c>
      <c r="VCC44" s="1065" t="s">
        <v>430</v>
      </c>
      <c r="VCD44" s="1065" t="s">
        <v>430</v>
      </c>
      <c r="VCE44" s="1065" t="s">
        <v>430</v>
      </c>
      <c r="VCF44" s="1065" t="s">
        <v>430</v>
      </c>
      <c r="VCG44" s="1065" t="s">
        <v>430</v>
      </c>
      <c r="VCH44" s="1065" t="s">
        <v>430</v>
      </c>
      <c r="VCI44" s="1065" t="s">
        <v>430</v>
      </c>
      <c r="VCJ44" s="1065" t="s">
        <v>430</v>
      </c>
      <c r="VCK44" s="1065" t="s">
        <v>430</v>
      </c>
      <c r="VCL44" s="1065" t="s">
        <v>430</v>
      </c>
      <c r="VCM44" s="1065" t="s">
        <v>430</v>
      </c>
      <c r="VCN44" s="1065" t="s">
        <v>430</v>
      </c>
      <c r="VCO44" s="1065" t="s">
        <v>430</v>
      </c>
      <c r="VCP44" s="1065" t="s">
        <v>430</v>
      </c>
      <c r="VCQ44" s="1065" t="s">
        <v>430</v>
      </c>
      <c r="VCR44" s="1065" t="s">
        <v>430</v>
      </c>
      <c r="VCS44" s="1065" t="s">
        <v>430</v>
      </c>
      <c r="VCT44" s="1065" t="s">
        <v>430</v>
      </c>
      <c r="VCU44" s="1065" t="s">
        <v>430</v>
      </c>
      <c r="VCV44" s="1065" t="s">
        <v>430</v>
      </c>
      <c r="VCW44" s="1065" t="s">
        <v>430</v>
      </c>
      <c r="VCX44" s="1065" t="s">
        <v>430</v>
      </c>
      <c r="VCY44" s="1065" t="s">
        <v>430</v>
      </c>
      <c r="VCZ44" s="1065" t="s">
        <v>430</v>
      </c>
      <c r="VDA44" s="1065" t="s">
        <v>430</v>
      </c>
      <c r="VDB44" s="1065" t="s">
        <v>430</v>
      </c>
      <c r="VDC44" s="1065" t="s">
        <v>430</v>
      </c>
      <c r="VDD44" s="1065" t="s">
        <v>430</v>
      </c>
      <c r="VDE44" s="1065" t="s">
        <v>430</v>
      </c>
      <c r="VDF44" s="1065" t="s">
        <v>430</v>
      </c>
      <c r="VDG44" s="1065" t="s">
        <v>430</v>
      </c>
      <c r="VDH44" s="1065" t="s">
        <v>430</v>
      </c>
      <c r="VDI44" s="1065" t="s">
        <v>430</v>
      </c>
      <c r="VDJ44" s="1065" t="s">
        <v>430</v>
      </c>
      <c r="VDK44" s="1065" t="s">
        <v>430</v>
      </c>
      <c r="VDL44" s="1065" t="s">
        <v>430</v>
      </c>
      <c r="VDM44" s="1065" t="s">
        <v>430</v>
      </c>
      <c r="VDN44" s="1065" t="s">
        <v>430</v>
      </c>
      <c r="VDO44" s="1065" t="s">
        <v>430</v>
      </c>
      <c r="VDP44" s="1065" t="s">
        <v>430</v>
      </c>
      <c r="VDQ44" s="1065" t="s">
        <v>430</v>
      </c>
      <c r="VDR44" s="1065" t="s">
        <v>430</v>
      </c>
      <c r="VDS44" s="1065" t="s">
        <v>430</v>
      </c>
      <c r="VDT44" s="1065" t="s">
        <v>430</v>
      </c>
      <c r="VDU44" s="1065" t="s">
        <v>430</v>
      </c>
      <c r="VDV44" s="1065" t="s">
        <v>430</v>
      </c>
      <c r="VDW44" s="1065" t="s">
        <v>430</v>
      </c>
      <c r="VDX44" s="1065" t="s">
        <v>430</v>
      </c>
      <c r="VDY44" s="1065" t="s">
        <v>430</v>
      </c>
      <c r="VDZ44" s="1065" t="s">
        <v>430</v>
      </c>
      <c r="VEA44" s="1065" t="s">
        <v>430</v>
      </c>
      <c r="VEB44" s="1065" t="s">
        <v>430</v>
      </c>
      <c r="VEC44" s="1065" t="s">
        <v>430</v>
      </c>
      <c r="VED44" s="1065" t="s">
        <v>430</v>
      </c>
      <c r="VEE44" s="1065" t="s">
        <v>430</v>
      </c>
      <c r="VEF44" s="1065" t="s">
        <v>430</v>
      </c>
      <c r="VEG44" s="1065" t="s">
        <v>430</v>
      </c>
      <c r="VEH44" s="1065" t="s">
        <v>430</v>
      </c>
      <c r="VEI44" s="1065" t="s">
        <v>430</v>
      </c>
      <c r="VEJ44" s="1065" t="s">
        <v>430</v>
      </c>
      <c r="VEK44" s="1065" t="s">
        <v>430</v>
      </c>
      <c r="VEL44" s="1065" t="s">
        <v>430</v>
      </c>
      <c r="VEM44" s="1065" t="s">
        <v>430</v>
      </c>
      <c r="VEN44" s="1065" t="s">
        <v>430</v>
      </c>
      <c r="VEO44" s="1065" t="s">
        <v>430</v>
      </c>
      <c r="VEP44" s="1065" t="s">
        <v>430</v>
      </c>
      <c r="VEQ44" s="1065" t="s">
        <v>430</v>
      </c>
      <c r="VER44" s="1065" t="s">
        <v>430</v>
      </c>
      <c r="VES44" s="1065" t="s">
        <v>430</v>
      </c>
      <c r="VET44" s="1065" t="s">
        <v>430</v>
      </c>
      <c r="VEU44" s="1065" t="s">
        <v>430</v>
      </c>
      <c r="VEV44" s="1065" t="s">
        <v>430</v>
      </c>
      <c r="VEW44" s="1065" t="s">
        <v>430</v>
      </c>
      <c r="VEX44" s="1065" t="s">
        <v>430</v>
      </c>
      <c r="VEY44" s="1065" t="s">
        <v>430</v>
      </c>
      <c r="VEZ44" s="1065" t="s">
        <v>430</v>
      </c>
      <c r="VFA44" s="1065" t="s">
        <v>430</v>
      </c>
      <c r="VFB44" s="1065" t="s">
        <v>430</v>
      </c>
      <c r="VFC44" s="1065" t="s">
        <v>430</v>
      </c>
      <c r="VFD44" s="1065" t="s">
        <v>430</v>
      </c>
      <c r="VFE44" s="1065" t="s">
        <v>430</v>
      </c>
      <c r="VFF44" s="1065" t="s">
        <v>430</v>
      </c>
      <c r="VFG44" s="1065" t="s">
        <v>430</v>
      </c>
      <c r="VFH44" s="1065" t="s">
        <v>430</v>
      </c>
      <c r="VFI44" s="1065" t="s">
        <v>430</v>
      </c>
      <c r="VFJ44" s="1065" t="s">
        <v>430</v>
      </c>
      <c r="VFK44" s="1065" t="s">
        <v>430</v>
      </c>
      <c r="VFL44" s="1065" t="s">
        <v>430</v>
      </c>
      <c r="VFM44" s="1065" t="s">
        <v>430</v>
      </c>
      <c r="VFN44" s="1065" t="s">
        <v>430</v>
      </c>
      <c r="VFO44" s="1065" t="s">
        <v>430</v>
      </c>
      <c r="VFP44" s="1065" t="s">
        <v>430</v>
      </c>
      <c r="VFQ44" s="1065" t="s">
        <v>430</v>
      </c>
      <c r="VFR44" s="1065" t="s">
        <v>430</v>
      </c>
      <c r="VFS44" s="1065" t="s">
        <v>430</v>
      </c>
      <c r="VFT44" s="1065" t="s">
        <v>430</v>
      </c>
      <c r="VFU44" s="1065" t="s">
        <v>430</v>
      </c>
      <c r="VFV44" s="1065" t="s">
        <v>430</v>
      </c>
      <c r="VFW44" s="1065" t="s">
        <v>430</v>
      </c>
      <c r="VFX44" s="1065" t="s">
        <v>430</v>
      </c>
      <c r="VFY44" s="1065" t="s">
        <v>430</v>
      </c>
      <c r="VFZ44" s="1065" t="s">
        <v>430</v>
      </c>
      <c r="VGA44" s="1065" t="s">
        <v>430</v>
      </c>
      <c r="VGB44" s="1065" t="s">
        <v>430</v>
      </c>
      <c r="VGC44" s="1065" t="s">
        <v>430</v>
      </c>
      <c r="VGD44" s="1065" t="s">
        <v>430</v>
      </c>
      <c r="VGE44" s="1065" t="s">
        <v>430</v>
      </c>
      <c r="VGF44" s="1065" t="s">
        <v>430</v>
      </c>
      <c r="VGG44" s="1065" t="s">
        <v>430</v>
      </c>
      <c r="VGH44" s="1065" t="s">
        <v>430</v>
      </c>
      <c r="VGI44" s="1065" t="s">
        <v>430</v>
      </c>
      <c r="VGJ44" s="1065" t="s">
        <v>430</v>
      </c>
      <c r="VGK44" s="1065" t="s">
        <v>430</v>
      </c>
      <c r="VGL44" s="1065" t="s">
        <v>430</v>
      </c>
      <c r="VGM44" s="1065" t="s">
        <v>430</v>
      </c>
      <c r="VGN44" s="1065" t="s">
        <v>430</v>
      </c>
      <c r="VGO44" s="1065" t="s">
        <v>430</v>
      </c>
      <c r="VGP44" s="1065" t="s">
        <v>430</v>
      </c>
      <c r="VGQ44" s="1065" t="s">
        <v>430</v>
      </c>
      <c r="VGR44" s="1065" t="s">
        <v>430</v>
      </c>
      <c r="VGS44" s="1065" t="s">
        <v>430</v>
      </c>
      <c r="VGT44" s="1065" t="s">
        <v>430</v>
      </c>
      <c r="VGU44" s="1065" t="s">
        <v>430</v>
      </c>
      <c r="VGV44" s="1065" t="s">
        <v>430</v>
      </c>
      <c r="VGW44" s="1065" t="s">
        <v>430</v>
      </c>
      <c r="VGX44" s="1065" t="s">
        <v>430</v>
      </c>
      <c r="VGY44" s="1065" t="s">
        <v>430</v>
      </c>
      <c r="VGZ44" s="1065" t="s">
        <v>430</v>
      </c>
      <c r="VHA44" s="1065" t="s">
        <v>430</v>
      </c>
      <c r="VHB44" s="1065" t="s">
        <v>430</v>
      </c>
      <c r="VHC44" s="1065" t="s">
        <v>430</v>
      </c>
      <c r="VHD44" s="1065" t="s">
        <v>430</v>
      </c>
      <c r="VHE44" s="1065" t="s">
        <v>430</v>
      </c>
      <c r="VHF44" s="1065" t="s">
        <v>430</v>
      </c>
      <c r="VHG44" s="1065" t="s">
        <v>430</v>
      </c>
      <c r="VHH44" s="1065" t="s">
        <v>430</v>
      </c>
      <c r="VHI44" s="1065" t="s">
        <v>430</v>
      </c>
      <c r="VHJ44" s="1065" t="s">
        <v>430</v>
      </c>
      <c r="VHK44" s="1065" t="s">
        <v>430</v>
      </c>
      <c r="VHL44" s="1065" t="s">
        <v>430</v>
      </c>
      <c r="VHM44" s="1065" t="s">
        <v>430</v>
      </c>
      <c r="VHN44" s="1065" t="s">
        <v>430</v>
      </c>
      <c r="VHO44" s="1065" t="s">
        <v>430</v>
      </c>
      <c r="VHP44" s="1065" t="s">
        <v>430</v>
      </c>
      <c r="VHQ44" s="1065" t="s">
        <v>430</v>
      </c>
      <c r="VHR44" s="1065" t="s">
        <v>430</v>
      </c>
      <c r="VHS44" s="1065" t="s">
        <v>430</v>
      </c>
      <c r="VHT44" s="1065" t="s">
        <v>430</v>
      </c>
      <c r="VHU44" s="1065" t="s">
        <v>430</v>
      </c>
      <c r="VHV44" s="1065" t="s">
        <v>430</v>
      </c>
      <c r="VHW44" s="1065" t="s">
        <v>430</v>
      </c>
      <c r="VHX44" s="1065" t="s">
        <v>430</v>
      </c>
      <c r="VHY44" s="1065" t="s">
        <v>430</v>
      </c>
      <c r="VHZ44" s="1065" t="s">
        <v>430</v>
      </c>
      <c r="VIA44" s="1065" t="s">
        <v>430</v>
      </c>
      <c r="VIB44" s="1065" t="s">
        <v>430</v>
      </c>
      <c r="VIC44" s="1065" t="s">
        <v>430</v>
      </c>
      <c r="VID44" s="1065" t="s">
        <v>430</v>
      </c>
      <c r="VIE44" s="1065" t="s">
        <v>430</v>
      </c>
      <c r="VIF44" s="1065" t="s">
        <v>430</v>
      </c>
      <c r="VIG44" s="1065" t="s">
        <v>430</v>
      </c>
      <c r="VIH44" s="1065" t="s">
        <v>430</v>
      </c>
      <c r="VII44" s="1065" t="s">
        <v>430</v>
      </c>
      <c r="VIJ44" s="1065" t="s">
        <v>430</v>
      </c>
      <c r="VIK44" s="1065" t="s">
        <v>430</v>
      </c>
      <c r="VIL44" s="1065" t="s">
        <v>430</v>
      </c>
      <c r="VIM44" s="1065" t="s">
        <v>430</v>
      </c>
      <c r="VIN44" s="1065" t="s">
        <v>430</v>
      </c>
      <c r="VIO44" s="1065" t="s">
        <v>430</v>
      </c>
      <c r="VIP44" s="1065" t="s">
        <v>430</v>
      </c>
      <c r="VIQ44" s="1065" t="s">
        <v>430</v>
      </c>
      <c r="VIR44" s="1065" t="s">
        <v>430</v>
      </c>
      <c r="VIS44" s="1065" t="s">
        <v>430</v>
      </c>
      <c r="VIT44" s="1065" t="s">
        <v>430</v>
      </c>
      <c r="VIU44" s="1065" t="s">
        <v>430</v>
      </c>
      <c r="VIV44" s="1065" t="s">
        <v>430</v>
      </c>
      <c r="VIW44" s="1065" t="s">
        <v>430</v>
      </c>
      <c r="VIX44" s="1065" t="s">
        <v>430</v>
      </c>
      <c r="VIY44" s="1065" t="s">
        <v>430</v>
      </c>
      <c r="VIZ44" s="1065" t="s">
        <v>430</v>
      </c>
      <c r="VJA44" s="1065" t="s">
        <v>430</v>
      </c>
      <c r="VJB44" s="1065" t="s">
        <v>430</v>
      </c>
      <c r="VJC44" s="1065" t="s">
        <v>430</v>
      </c>
      <c r="VJD44" s="1065" t="s">
        <v>430</v>
      </c>
      <c r="VJE44" s="1065" t="s">
        <v>430</v>
      </c>
      <c r="VJF44" s="1065" t="s">
        <v>430</v>
      </c>
      <c r="VJG44" s="1065" t="s">
        <v>430</v>
      </c>
      <c r="VJH44" s="1065" t="s">
        <v>430</v>
      </c>
      <c r="VJI44" s="1065" t="s">
        <v>430</v>
      </c>
      <c r="VJJ44" s="1065" t="s">
        <v>430</v>
      </c>
      <c r="VJK44" s="1065" t="s">
        <v>430</v>
      </c>
      <c r="VJL44" s="1065" t="s">
        <v>430</v>
      </c>
      <c r="VJM44" s="1065" t="s">
        <v>430</v>
      </c>
      <c r="VJN44" s="1065" t="s">
        <v>430</v>
      </c>
      <c r="VJO44" s="1065" t="s">
        <v>430</v>
      </c>
      <c r="VJP44" s="1065" t="s">
        <v>430</v>
      </c>
      <c r="VJQ44" s="1065" t="s">
        <v>430</v>
      </c>
      <c r="VJR44" s="1065" t="s">
        <v>430</v>
      </c>
      <c r="VJS44" s="1065" t="s">
        <v>430</v>
      </c>
      <c r="VJT44" s="1065" t="s">
        <v>430</v>
      </c>
      <c r="VJU44" s="1065" t="s">
        <v>430</v>
      </c>
      <c r="VJV44" s="1065" t="s">
        <v>430</v>
      </c>
      <c r="VJW44" s="1065" t="s">
        <v>430</v>
      </c>
      <c r="VJX44" s="1065" t="s">
        <v>430</v>
      </c>
      <c r="VJY44" s="1065" t="s">
        <v>430</v>
      </c>
      <c r="VJZ44" s="1065" t="s">
        <v>430</v>
      </c>
      <c r="VKA44" s="1065" t="s">
        <v>430</v>
      </c>
      <c r="VKB44" s="1065" t="s">
        <v>430</v>
      </c>
      <c r="VKC44" s="1065" t="s">
        <v>430</v>
      </c>
      <c r="VKD44" s="1065" t="s">
        <v>430</v>
      </c>
      <c r="VKE44" s="1065" t="s">
        <v>430</v>
      </c>
      <c r="VKF44" s="1065" t="s">
        <v>430</v>
      </c>
      <c r="VKG44" s="1065" t="s">
        <v>430</v>
      </c>
      <c r="VKH44" s="1065" t="s">
        <v>430</v>
      </c>
      <c r="VKI44" s="1065" t="s">
        <v>430</v>
      </c>
      <c r="VKJ44" s="1065" t="s">
        <v>430</v>
      </c>
      <c r="VKK44" s="1065" t="s">
        <v>430</v>
      </c>
      <c r="VKL44" s="1065" t="s">
        <v>430</v>
      </c>
      <c r="VKM44" s="1065" t="s">
        <v>430</v>
      </c>
      <c r="VKN44" s="1065" t="s">
        <v>430</v>
      </c>
      <c r="VKO44" s="1065" t="s">
        <v>430</v>
      </c>
      <c r="VKP44" s="1065" t="s">
        <v>430</v>
      </c>
      <c r="VKQ44" s="1065" t="s">
        <v>430</v>
      </c>
      <c r="VKR44" s="1065" t="s">
        <v>430</v>
      </c>
      <c r="VKS44" s="1065" t="s">
        <v>430</v>
      </c>
      <c r="VKT44" s="1065" t="s">
        <v>430</v>
      </c>
      <c r="VKU44" s="1065" t="s">
        <v>430</v>
      </c>
      <c r="VKV44" s="1065" t="s">
        <v>430</v>
      </c>
      <c r="VKW44" s="1065" t="s">
        <v>430</v>
      </c>
      <c r="VKX44" s="1065" t="s">
        <v>430</v>
      </c>
      <c r="VKY44" s="1065" t="s">
        <v>430</v>
      </c>
      <c r="VKZ44" s="1065" t="s">
        <v>430</v>
      </c>
      <c r="VLA44" s="1065" t="s">
        <v>430</v>
      </c>
      <c r="VLB44" s="1065" t="s">
        <v>430</v>
      </c>
      <c r="VLC44" s="1065" t="s">
        <v>430</v>
      </c>
      <c r="VLD44" s="1065" t="s">
        <v>430</v>
      </c>
      <c r="VLE44" s="1065" t="s">
        <v>430</v>
      </c>
      <c r="VLF44" s="1065" t="s">
        <v>430</v>
      </c>
      <c r="VLG44" s="1065" t="s">
        <v>430</v>
      </c>
      <c r="VLH44" s="1065" t="s">
        <v>430</v>
      </c>
      <c r="VLI44" s="1065" t="s">
        <v>430</v>
      </c>
      <c r="VLJ44" s="1065" t="s">
        <v>430</v>
      </c>
      <c r="VLK44" s="1065" t="s">
        <v>430</v>
      </c>
      <c r="VLL44" s="1065" t="s">
        <v>430</v>
      </c>
      <c r="VLM44" s="1065" t="s">
        <v>430</v>
      </c>
      <c r="VLN44" s="1065" t="s">
        <v>430</v>
      </c>
      <c r="VLO44" s="1065" t="s">
        <v>430</v>
      </c>
      <c r="VLP44" s="1065" t="s">
        <v>430</v>
      </c>
      <c r="VLQ44" s="1065" t="s">
        <v>430</v>
      </c>
      <c r="VLR44" s="1065" t="s">
        <v>430</v>
      </c>
      <c r="VLS44" s="1065" t="s">
        <v>430</v>
      </c>
      <c r="VLT44" s="1065" t="s">
        <v>430</v>
      </c>
      <c r="VLU44" s="1065" t="s">
        <v>430</v>
      </c>
      <c r="VLV44" s="1065" t="s">
        <v>430</v>
      </c>
      <c r="VLW44" s="1065" t="s">
        <v>430</v>
      </c>
      <c r="VLX44" s="1065" t="s">
        <v>430</v>
      </c>
      <c r="VLY44" s="1065" t="s">
        <v>430</v>
      </c>
      <c r="VLZ44" s="1065" t="s">
        <v>430</v>
      </c>
      <c r="VMA44" s="1065" t="s">
        <v>430</v>
      </c>
      <c r="VMB44" s="1065" t="s">
        <v>430</v>
      </c>
      <c r="VMC44" s="1065" t="s">
        <v>430</v>
      </c>
      <c r="VMD44" s="1065" t="s">
        <v>430</v>
      </c>
      <c r="VME44" s="1065" t="s">
        <v>430</v>
      </c>
      <c r="VMF44" s="1065" t="s">
        <v>430</v>
      </c>
      <c r="VMG44" s="1065" t="s">
        <v>430</v>
      </c>
      <c r="VMH44" s="1065" t="s">
        <v>430</v>
      </c>
      <c r="VMI44" s="1065" t="s">
        <v>430</v>
      </c>
      <c r="VMJ44" s="1065" t="s">
        <v>430</v>
      </c>
      <c r="VMK44" s="1065" t="s">
        <v>430</v>
      </c>
      <c r="VML44" s="1065" t="s">
        <v>430</v>
      </c>
      <c r="VMM44" s="1065" t="s">
        <v>430</v>
      </c>
      <c r="VMN44" s="1065" t="s">
        <v>430</v>
      </c>
      <c r="VMO44" s="1065" t="s">
        <v>430</v>
      </c>
      <c r="VMP44" s="1065" t="s">
        <v>430</v>
      </c>
      <c r="VMQ44" s="1065" t="s">
        <v>430</v>
      </c>
      <c r="VMR44" s="1065" t="s">
        <v>430</v>
      </c>
      <c r="VMS44" s="1065" t="s">
        <v>430</v>
      </c>
      <c r="VMT44" s="1065" t="s">
        <v>430</v>
      </c>
      <c r="VMU44" s="1065" t="s">
        <v>430</v>
      </c>
      <c r="VMV44" s="1065" t="s">
        <v>430</v>
      </c>
      <c r="VMW44" s="1065" t="s">
        <v>430</v>
      </c>
      <c r="VMX44" s="1065" t="s">
        <v>430</v>
      </c>
      <c r="VMY44" s="1065" t="s">
        <v>430</v>
      </c>
      <c r="VMZ44" s="1065" t="s">
        <v>430</v>
      </c>
      <c r="VNA44" s="1065" t="s">
        <v>430</v>
      </c>
      <c r="VNB44" s="1065" t="s">
        <v>430</v>
      </c>
      <c r="VNC44" s="1065" t="s">
        <v>430</v>
      </c>
      <c r="VND44" s="1065" t="s">
        <v>430</v>
      </c>
      <c r="VNE44" s="1065" t="s">
        <v>430</v>
      </c>
      <c r="VNF44" s="1065" t="s">
        <v>430</v>
      </c>
      <c r="VNG44" s="1065" t="s">
        <v>430</v>
      </c>
      <c r="VNH44" s="1065" t="s">
        <v>430</v>
      </c>
      <c r="VNI44" s="1065" t="s">
        <v>430</v>
      </c>
      <c r="VNJ44" s="1065" t="s">
        <v>430</v>
      </c>
      <c r="VNK44" s="1065" t="s">
        <v>430</v>
      </c>
      <c r="VNL44" s="1065" t="s">
        <v>430</v>
      </c>
      <c r="VNM44" s="1065" t="s">
        <v>430</v>
      </c>
      <c r="VNN44" s="1065" t="s">
        <v>430</v>
      </c>
      <c r="VNO44" s="1065" t="s">
        <v>430</v>
      </c>
      <c r="VNP44" s="1065" t="s">
        <v>430</v>
      </c>
      <c r="VNQ44" s="1065" t="s">
        <v>430</v>
      </c>
      <c r="VNR44" s="1065" t="s">
        <v>430</v>
      </c>
      <c r="VNS44" s="1065" t="s">
        <v>430</v>
      </c>
      <c r="VNT44" s="1065" t="s">
        <v>430</v>
      </c>
      <c r="VNU44" s="1065" t="s">
        <v>430</v>
      </c>
      <c r="VNV44" s="1065" t="s">
        <v>430</v>
      </c>
      <c r="VNW44" s="1065" t="s">
        <v>430</v>
      </c>
      <c r="VNX44" s="1065" t="s">
        <v>430</v>
      </c>
      <c r="VNY44" s="1065" t="s">
        <v>430</v>
      </c>
      <c r="VNZ44" s="1065" t="s">
        <v>430</v>
      </c>
      <c r="VOA44" s="1065" t="s">
        <v>430</v>
      </c>
      <c r="VOB44" s="1065" t="s">
        <v>430</v>
      </c>
      <c r="VOC44" s="1065" t="s">
        <v>430</v>
      </c>
      <c r="VOD44" s="1065" t="s">
        <v>430</v>
      </c>
      <c r="VOE44" s="1065" t="s">
        <v>430</v>
      </c>
      <c r="VOF44" s="1065" t="s">
        <v>430</v>
      </c>
      <c r="VOG44" s="1065" t="s">
        <v>430</v>
      </c>
      <c r="VOH44" s="1065" t="s">
        <v>430</v>
      </c>
      <c r="VOI44" s="1065" t="s">
        <v>430</v>
      </c>
      <c r="VOJ44" s="1065" t="s">
        <v>430</v>
      </c>
      <c r="VOK44" s="1065" t="s">
        <v>430</v>
      </c>
      <c r="VOL44" s="1065" t="s">
        <v>430</v>
      </c>
      <c r="VOM44" s="1065" t="s">
        <v>430</v>
      </c>
      <c r="VON44" s="1065" t="s">
        <v>430</v>
      </c>
      <c r="VOO44" s="1065" t="s">
        <v>430</v>
      </c>
      <c r="VOP44" s="1065" t="s">
        <v>430</v>
      </c>
      <c r="VOQ44" s="1065" t="s">
        <v>430</v>
      </c>
      <c r="VOR44" s="1065" t="s">
        <v>430</v>
      </c>
      <c r="VOS44" s="1065" t="s">
        <v>430</v>
      </c>
      <c r="VOT44" s="1065" t="s">
        <v>430</v>
      </c>
      <c r="VOU44" s="1065" t="s">
        <v>430</v>
      </c>
      <c r="VOV44" s="1065" t="s">
        <v>430</v>
      </c>
      <c r="VOW44" s="1065" t="s">
        <v>430</v>
      </c>
      <c r="VOX44" s="1065" t="s">
        <v>430</v>
      </c>
      <c r="VOY44" s="1065" t="s">
        <v>430</v>
      </c>
      <c r="VOZ44" s="1065" t="s">
        <v>430</v>
      </c>
      <c r="VPA44" s="1065" t="s">
        <v>430</v>
      </c>
      <c r="VPB44" s="1065" t="s">
        <v>430</v>
      </c>
      <c r="VPC44" s="1065" t="s">
        <v>430</v>
      </c>
      <c r="VPD44" s="1065" t="s">
        <v>430</v>
      </c>
      <c r="VPE44" s="1065" t="s">
        <v>430</v>
      </c>
      <c r="VPF44" s="1065" t="s">
        <v>430</v>
      </c>
      <c r="VPG44" s="1065" t="s">
        <v>430</v>
      </c>
      <c r="VPH44" s="1065" t="s">
        <v>430</v>
      </c>
      <c r="VPI44" s="1065" t="s">
        <v>430</v>
      </c>
      <c r="VPJ44" s="1065" t="s">
        <v>430</v>
      </c>
      <c r="VPK44" s="1065" t="s">
        <v>430</v>
      </c>
      <c r="VPL44" s="1065" t="s">
        <v>430</v>
      </c>
      <c r="VPM44" s="1065" t="s">
        <v>430</v>
      </c>
      <c r="VPN44" s="1065" t="s">
        <v>430</v>
      </c>
      <c r="VPO44" s="1065" t="s">
        <v>430</v>
      </c>
      <c r="VPP44" s="1065" t="s">
        <v>430</v>
      </c>
      <c r="VPQ44" s="1065" t="s">
        <v>430</v>
      </c>
      <c r="VPR44" s="1065" t="s">
        <v>430</v>
      </c>
      <c r="VPS44" s="1065" t="s">
        <v>430</v>
      </c>
      <c r="VPT44" s="1065" t="s">
        <v>430</v>
      </c>
      <c r="VPU44" s="1065" t="s">
        <v>430</v>
      </c>
      <c r="VPV44" s="1065" t="s">
        <v>430</v>
      </c>
      <c r="VPW44" s="1065" t="s">
        <v>430</v>
      </c>
      <c r="VPX44" s="1065" t="s">
        <v>430</v>
      </c>
      <c r="VPY44" s="1065" t="s">
        <v>430</v>
      </c>
      <c r="VPZ44" s="1065" t="s">
        <v>430</v>
      </c>
      <c r="VQA44" s="1065" t="s">
        <v>430</v>
      </c>
      <c r="VQB44" s="1065" t="s">
        <v>430</v>
      </c>
      <c r="VQC44" s="1065" t="s">
        <v>430</v>
      </c>
      <c r="VQD44" s="1065" t="s">
        <v>430</v>
      </c>
      <c r="VQE44" s="1065" t="s">
        <v>430</v>
      </c>
      <c r="VQF44" s="1065" t="s">
        <v>430</v>
      </c>
      <c r="VQG44" s="1065" t="s">
        <v>430</v>
      </c>
      <c r="VQH44" s="1065" t="s">
        <v>430</v>
      </c>
      <c r="VQI44" s="1065" t="s">
        <v>430</v>
      </c>
      <c r="VQJ44" s="1065" t="s">
        <v>430</v>
      </c>
      <c r="VQK44" s="1065" t="s">
        <v>430</v>
      </c>
      <c r="VQL44" s="1065" t="s">
        <v>430</v>
      </c>
      <c r="VQM44" s="1065" t="s">
        <v>430</v>
      </c>
      <c r="VQN44" s="1065" t="s">
        <v>430</v>
      </c>
      <c r="VQO44" s="1065" t="s">
        <v>430</v>
      </c>
      <c r="VQP44" s="1065" t="s">
        <v>430</v>
      </c>
      <c r="VQQ44" s="1065" t="s">
        <v>430</v>
      </c>
      <c r="VQR44" s="1065" t="s">
        <v>430</v>
      </c>
      <c r="VQS44" s="1065" t="s">
        <v>430</v>
      </c>
      <c r="VQT44" s="1065" t="s">
        <v>430</v>
      </c>
      <c r="VQU44" s="1065" t="s">
        <v>430</v>
      </c>
      <c r="VQV44" s="1065" t="s">
        <v>430</v>
      </c>
      <c r="VQW44" s="1065" t="s">
        <v>430</v>
      </c>
      <c r="VQX44" s="1065" t="s">
        <v>430</v>
      </c>
      <c r="VQY44" s="1065" t="s">
        <v>430</v>
      </c>
      <c r="VQZ44" s="1065" t="s">
        <v>430</v>
      </c>
      <c r="VRA44" s="1065" t="s">
        <v>430</v>
      </c>
      <c r="VRB44" s="1065" t="s">
        <v>430</v>
      </c>
      <c r="VRC44" s="1065" t="s">
        <v>430</v>
      </c>
      <c r="VRD44" s="1065" t="s">
        <v>430</v>
      </c>
      <c r="VRE44" s="1065" t="s">
        <v>430</v>
      </c>
      <c r="VRF44" s="1065" t="s">
        <v>430</v>
      </c>
      <c r="VRG44" s="1065" t="s">
        <v>430</v>
      </c>
      <c r="VRH44" s="1065" t="s">
        <v>430</v>
      </c>
      <c r="VRI44" s="1065" t="s">
        <v>430</v>
      </c>
      <c r="VRJ44" s="1065" t="s">
        <v>430</v>
      </c>
      <c r="VRK44" s="1065" t="s">
        <v>430</v>
      </c>
      <c r="VRL44" s="1065" t="s">
        <v>430</v>
      </c>
      <c r="VRM44" s="1065" t="s">
        <v>430</v>
      </c>
      <c r="VRN44" s="1065" t="s">
        <v>430</v>
      </c>
      <c r="VRO44" s="1065" t="s">
        <v>430</v>
      </c>
      <c r="VRP44" s="1065" t="s">
        <v>430</v>
      </c>
      <c r="VRQ44" s="1065" t="s">
        <v>430</v>
      </c>
      <c r="VRR44" s="1065" t="s">
        <v>430</v>
      </c>
      <c r="VRS44" s="1065" t="s">
        <v>430</v>
      </c>
      <c r="VRT44" s="1065" t="s">
        <v>430</v>
      </c>
      <c r="VRU44" s="1065" t="s">
        <v>430</v>
      </c>
      <c r="VRV44" s="1065" t="s">
        <v>430</v>
      </c>
      <c r="VRW44" s="1065" t="s">
        <v>430</v>
      </c>
      <c r="VRX44" s="1065" t="s">
        <v>430</v>
      </c>
      <c r="VRY44" s="1065" t="s">
        <v>430</v>
      </c>
      <c r="VRZ44" s="1065" t="s">
        <v>430</v>
      </c>
      <c r="VSA44" s="1065" t="s">
        <v>430</v>
      </c>
      <c r="VSB44" s="1065" t="s">
        <v>430</v>
      </c>
      <c r="VSC44" s="1065" t="s">
        <v>430</v>
      </c>
      <c r="VSD44" s="1065" t="s">
        <v>430</v>
      </c>
      <c r="VSE44" s="1065" t="s">
        <v>430</v>
      </c>
      <c r="VSF44" s="1065" t="s">
        <v>430</v>
      </c>
      <c r="VSG44" s="1065" t="s">
        <v>430</v>
      </c>
      <c r="VSH44" s="1065" t="s">
        <v>430</v>
      </c>
      <c r="VSI44" s="1065" t="s">
        <v>430</v>
      </c>
      <c r="VSJ44" s="1065" t="s">
        <v>430</v>
      </c>
      <c r="VSK44" s="1065" t="s">
        <v>430</v>
      </c>
      <c r="VSL44" s="1065" t="s">
        <v>430</v>
      </c>
      <c r="VSM44" s="1065" t="s">
        <v>430</v>
      </c>
      <c r="VSN44" s="1065" t="s">
        <v>430</v>
      </c>
      <c r="VSO44" s="1065" t="s">
        <v>430</v>
      </c>
      <c r="VSP44" s="1065" t="s">
        <v>430</v>
      </c>
      <c r="VSQ44" s="1065" t="s">
        <v>430</v>
      </c>
      <c r="VSR44" s="1065" t="s">
        <v>430</v>
      </c>
      <c r="VSS44" s="1065" t="s">
        <v>430</v>
      </c>
      <c r="VST44" s="1065" t="s">
        <v>430</v>
      </c>
      <c r="VSU44" s="1065" t="s">
        <v>430</v>
      </c>
      <c r="VSV44" s="1065" t="s">
        <v>430</v>
      </c>
      <c r="VSW44" s="1065" t="s">
        <v>430</v>
      </c>
      <c r="VSX44" s="1065" t="s">
        <v>430</v>
      </c>
      <c r="VSY44" s="1065" t="s">
        <v>430</v>
      </c>
      <c r="VSZ44" s="1065" t="s">
        <v>430</v>
      </c>
      <c r="VTA44" s="1065" t="s">
        <v>430</v>
      </c>
      <c r="VTB44" s="1065" t="s">
        <v>430</v>
      </c>
      <c r="VTC44" s="1065" t="s">
        <v>430</v>
      </c>
      <c r="VTD44" s="1065" t="s">
        <v>430</v>
      </c>
      <c r="VTE44" s="1065" t="s">
        <v>430</v>
      </c>
      <c r="VTF44" s="1065" t="s">
        <v>430</v>
      </c>
      <c r="VTG44" s="1065" t="s">
        <v>430</v>
      </c>
      <c r="VTH44" s="1065" t="s">
        <v>430</v>
      </c>
      <c r="VTI44" s="1065" t="s">
        <v>430</v>
      </c>
      <c r="VTJ44" s="1065" t="s">
        <v>430</v>
      </c>
      <c r="VTK44" s="1065" t="s">
        <v>430</v>
      </c>
      <c r="VTL44" s="1065" t="s">
        <v>430</v>
      </c>
      <c r="VTM44" s="1065" t="s">
        <v>430</v>
      </c>
      <c r="VTN44" s="1065" t="s">
        <v>430</v>
      </c>
      <c r="VTO44" s="1065" t="s">
        <v>430</v>
      </c>
      <c r="VTP44" s="1065" t="s">
        <v>430</v>
      </c>
      <c r="VTQ44" s="1065" t="s">
        <v>430</v>
      </c>
      <c r="VTR44" s="1065" t="s">
        <v>430</v>
      </c>
      <c r="VTS44" s="1065" t="s">
        <v>430</v>
      </c>
      <c r="VTT44" s="1065" t="s">
        <v>430</v>
      </c>
      <c r="VTU44" s="1065" t="s">
        <v>430</v>
      </c>
      <c r="VTV44" s="1065" t="s">
        <v>430</v>
      </c>
      <c r="VTW44" s="1065" t="s">
        <v>430</v>
      </c>
      <c r="VTX44" s="1065" t="s">
        <v>430</v>
      </c>
      <c r="VTY44" s="1065" t="s">
        <v>430</v>
      </c>
      <c r="VTZ44" s="1065" t="s">
        <v>430</v>
      </c>
      <c r="VUA44" s="1065" t="s">
        <v>430</v>
      </c>
      <c r="VUB44" s="1065" t="s">
        <v>430</v>
      </c>
      <c r="VUC44" s="1065" t="s">
        <v>430</v>
      </c>
      <c r="VUD44" s="1065" t="s">
        <v>430</v>
      </c>
      <c r="VUE44" s="1065" t="s">
        <v>430</v>
      </c>
      <c r="VUF44" s="1065" t="s">
        <v>430</v>
      </c>
      <c r="VUG44" s="1065" t="s">
        <v>430</v>
      </c>
      <c r="VUH44" s="1065" t="s">
        <v>430</v>
      </c>
      <c r="VUI44" s="1065" t="s">
        <v>430</v>
      </c>
      <c r="VUJ44" s="1065" t="s">
        <v>430</v>
      </c>
      <c r="VUK44" s="1065" t="s">
        <v>430</v>
      </c>
      <c r="VUL44" s="1065" t="s">
        <v>430</v>
      </c>
      <c r="VUM44" s="1065" t="s">
        <v>430</v>
      </c>
      <c r="VUN44" s="1065" t="s">
        <v>430</v>
      </c>
      <c r="VUO44" s="1065" t="s">
        <v>430</v>
      </c>
      <c r="VUP44" s="1065" t="s">
        <v>430</v>
      </c>
      <c r="VUQ44" s="1065" t="s">
        <v>430</v>
      </c>
      <c r="VUR44" s="1065" t="s">
        <v>430</v>
      </c>
      <c r="VUS44" s="1065" t="s">
        <v>430</v>
      </c>
      <c r="VUT44" s="1065" t="s">
        <v>430</v>
      </c>
      <c r="VUU44" s="1065" t="s">
        <v>430</v>
      </c>
      <c r="VUV44" s="1065" t="s">
        <v>430</v>
      </c>
      <c r="VUW44" s="1065" t="s">
        <v>430</v>
      </c>
      <c r="VUX44" s="1065" t="s">
        <v>430</v>
      </c>
      <c r="VUY44" s="1065" t="s">
        <v>430</v>
      </c>
      <c r="VUZ44" s="1065" t="s">
        <v>430</v>
      </c>
      <c r="VVA44" s="1065" t="s">
        <v>430</v>
      </c>
      <c r="VVB44" s="1065" t="s">
        <v>430</v>
      </c>
      <c r="VVC44" s="1065" t="s">
        <v>430</v>
      </c>
      <c r="VVD44" s="1065" t="s">
        <v>430</v>
      </c>
      <c r="VVE44" s="1065" t="s">
        <v>430</v>
      </c>
      <c r="VVF44" s="1065" t="s">
        <v>430</v>
      </c>
      <c r="VVG44" s="1065" t="s">
        <v>430</v>
      </c>
      <c r="VVH44" s="1065" t="s">
        <v>430</v>
      </c>
      <c r="VVI44" s="1065" t="s">
        <v>430</v>
      </c>
      <c r="VVJ44" s="1065" t="s">
        <v>430</v>
      </c>
      <c r="VVK44" s="1065" t="s">
        <v>430</v>
      </c>
      <c r="VVL44" s="1065" t="s">
        <v>430</v>
      </c>
      <c r="VVM44" s="1065" t="s">
        <v>430</v>
      </c>
      <c r="VVN44" s="1065" t="s">
        <v>430</v>
      </c>
      <c r="VVO44" s="1065" t="s">
        <v>430</v>
      </c>
      <c r="VVP44" s="1065" t="s">
        <v>430</v>
      </c>
      <c r="VVQ44" s="1065" t="s">
        <v>430</v>
      </c>
      <c r="VVR44" s="1065" t="s">
        <v>430</v>
      </c>
      <c r="VVS44" s="1065" t="s">
        <v>430</v>
      </c>
      <c r="VVT44" s="1065" t="s">
        <v>430</v>
      </c>
      <c r="VVU44" s="1065" t="s">
        <v>430</v>
      </c>
      <c r="VVV44" s="1065" t="s">
        <v>430</v>
      </c>
      <c r="VVW44" s="1065" t="s">
        <v>430</v>
      </c>
      <c r="VVX44" s="1065" t="s">
        <v>430</v>
      </c>
      <c r="VVY44" s="1065" t="s">
        <v>430</v>
      </c>
      <c r="VVZ44" s="1065" t="s">
        <v>430</v>
      </c>
      <c r="VWA44" s="1065" t="s">
        <v>430</v>
      </c>
      <c r="VWB44" s="1065" t="s">
        <v>430</v>
      </c>
      <c r="VWC44" s="1065" t="s">
        <v>430</v>
      </c>
      <c r="VWD44" s="1065" t="s">
        <v>430</v>
      </c>
      <c r="VWE44" s="1065" t="s">
        <v>430</v>
      </c>
      <c r="VWF44" s="1065" t="s">
        <v>430</v>
      </c>
      <c r="VWG44" s="1065" t="s">
        <v>430</v>
      </c>
      <c r="VWH44" s="1065" t="s">
        <v>430</v>
      </c>
      <c r="VWI44" s="1065" t="s">
        <v>430</v>
      </c>
      <c r="VWJ44" s="1065" t="s">
        <v>430</v>
      </c>
      <c r="VWK44" s="1065" t="s">
        <v>430</v>
      </c>
      <c r="VWL44" s="1065" t="s">
        <v>430</v>
      </c>
      <c r="VWM44" s="1065" t="s">
        <v>430</v>
      </c>
      <c r="VWN44" s="1065" t="s">
        <v>430</v>
      </c>
      <c r="VWO44" s="1065" t="s">
        <v>430</v>
      </c>
      <c r="VWP44" s="1065" t="s">
        <v>430</v>
      </c>
      <c r="VWQ44" s="1065" t="s">
        <v>430</v>
      </c>
      <c r="VWR44" s="1065" t="s">
        <v>430</v>
      </c>
      <c r="VWS44" s="1065" t="s">
        <v>430</v>
      </c>
      <c r="VWT44" s="1065" t="s">
        <v>430</v>
      </c>
      <c r="VWU44" s="1065" t="s">
        <v>430</v>
      </c>
      <c r="VWV44" s="1065" t="s">
        <v>430</v>
      </c>
      <c r="VWW44" s="1065" t="s">
        <v>430</v>
      </c>
      <c r="VWX44" s="1065" t="s">
        <v>430</v>
      </c>
      <c r="VWY44" s="1065" t="s">
        <v>430</v>
      </c>
      <c r="VWZ44" s="1065" t="s">
        <v>430</v>
      </c>
      <c r="VXA44" s="1065" t="s">
        <v>430</v>
      </c>
      <c r="VXB44" s="1065" t="s">
        <v>430</v>
      </c>
      <c r="VXC44" s="1065" t="s">
        <v>430</v>
      </c>
      <c r="VXD44" s="1065" t="s">
        <v>430</v>
      </c>
      <c r="VXE44" s="1065" t="s">
        <v>430</v>
      </c>
      <c r="VXF44" s="1065" t="s">
        <v>430</v>
      </c>
      <c r="VXG44" s="1065" t="s">
        <v>430</v>
      </c>
      <c r="VXH44" s="1065" t="s">
        <v>430</v>
      </c>
      <c r="VXI44" s="1065" t="s">
        <v>430</v>
      </c>
      <c r="VXJ44" s="1065" t="s">
        <v>430</v>
      </c>
      <c r="VXK44" s="1065" t="s">
        <v>430</v>
      </c>
      <c r="VXL44" s="1065" t="s">
        <v>430</v>
      </c>
      <c r="VXM44" s="1065" t="s">
        <v>430</v>
      </c>
      <c r="VXN44" s="1065" t="s">
        <v>430</v>
      </c>
      <c r="VXO44" s="1065" t="s">
        <v>430</v>
      </c>
      <c r="VXP44" s="1065" t="s">
        <v>430</v>
      </c>
      <c r="VXQ44" s="1065" t="s">
        <v>430</v>
      </c>
      <c r="VXR44" s="1065" t="s">
        <v>430</v>
      </c>
      <c r="VXS44" s="1065" t="s">
        <v>430</v>
      </c>
      <c r="VXT44" s="1065" t="s">
        <v>430</v>
      </c>
      <c r="VXU44" s="1065" t="s">
        <v>430</v>
      </c>
      <c r="VXV44" s="1065" t="s">
        <v>430</v>
      </c>
      <c r="VXW44" s="1065" t="s">
        <v>430</v>
      </c>
      <c r="VXX44" s="1065" t="s">
        <v>430</v>
      </c>
      <c r="VXY44" s="1065" t="s">
        <v>430</v>
      </c>
      <c r="VXZ44" s="1065" t="s">
        <v>430</v>
      </c>
      <c r="VYA44" s="1065" t="s">
        <v>430</v>
      </c>
      <c r="VYB44" s="1065" t="s">
        <v>430</v>
      </c>
      <c r="VYC44" s="1065" t="s">
        <v>430</v>
      </c>
      <c r="VYD44" s="1065" t="s">
        <v>430</v>
      </c>
      <c r="VYE44" s="1065" t="s">
        <v>430</v>
      </c>
      <c r="VYF44" s="1065" t="s">
        <v>430</v>
      </c>
      <c r="VYG44" s="1065" t="s">
        <v>430</v>
      </c>
      <c r="VYH44" s="1065" t="s">
        <v>430</v>
      </c>
      <c r="VYI44" s="1065" t="s">
        <v>430</v>
      </c>
      <c r="VYJ44" s="1065" t="s">
        <v>430</v>
      </c>
      <c r="VYK44" s="1065" t="s">
        <v>430</v>
      </c>
      <c r="VYL44" s="1065" t="s">
        <v>430</v>
      </c>
      <c r="VYM44" s="1065" t="s">
        <v>430</v>
      </c>
      <c r="VYN44" s="1065" t="s">
        <v>430</v>
      </c>
      <c r="VYO44" s="1065" t="s">
        <v>430</v>
      </c>
      <c r="VYP44" s="1065" t="s">
        <v>430</v>
      </c>
      <c r="VYQ44" s="1065" t="s">
        <v>430</v>
      </c>
      <c r="VYR44" s="1065" t="s">
        <v>430</v>
      </c>
      <c r="VYS44" s="1065" t="s">
        <v>430</v>
      </c>
      <c r="VYT44" s="1065" t="s">
        <v>430</v>
      </c>
      <c r="VYU44" s="1065" t="s">
        <v>430</v>
      </c>
      <c r="VYV44" s="1065" t="s">
        <v>430</v>
      </c>
      <c r="VYW44" s="1065" t="s">
        <v>430</v>
      </c>
      <c r="VYX44" s="1065" t="s">
        <v>430</v>
      </c>
      <c r="VYY44" s="1065" t="s">
        <v>430</v>
      </c>
      <c r="VYZ44" s="1065" t="s">
        <v>430</v>
      </c>
      <c r="VZA44" s="1065" t="s">
        <v>430</v>
      </c>
      <c r="VZB44" s="1065" t="s">
        <v>430</v>
      </c>
      <c r="VZC44" s="1065" t="s">
        <v>430</v>
      </c>
      <c r="VZD44" s="1065" t="s">
        <v>430</v>
      </c>
      <c r="VZE44" s="1065" t="s">
        <v>430</v>
      </c>
      <c r="VZF44" s="1065" t="s">
        <v>430</v>
      </c>
      <c r="VZG44" s="1065" t="s">
        <v>430</v>
      </c>
      <c r="VZH44" s="1065" t="s">
        <v>430</v>
      </c>
      <c r="VZI44" s="1065" t="s">
        <v>430</v>
      </c>
      <c r="VZJ44" s="1065" t="s">
        <v>430</v>
      </c>
      <c r="VZK44" s="1065" t="s">
        <v>430</v>
      </c>
      <c r="VZL44" s="1065" t="s">
        <v>430</v>
      </c>
      <c r="VZM44" s="1065" t="s">
        <v>430</v>
      </c>
      <c r="VZN44" s="1065" t="s">
        <v>430</v>
      </c>
      <c r="VZO44" s="1065" t="s">
        <v>430</v>
      </c>
      <c r="VZP44" s="1065" t="s">
        <v>430</v>
      </c>
      <c r="VZQ44" s="1065" t="s">
        <v>430</v>
      </c>
      <c r="VZR44" s="1065" t="s">
        <v>430</v>
      </c>
      <c r="VZS44" s="1065" t="s">
        <v>430</v>
      </c>
      <c r="VZT44" s="1065" t="s">
        <v>430</v>
      </c>
      <c r="VZU44" s="1065" t="s">
        <v>430</v>
      </c>
      <c r="VZV44" s="1065" t="s">
        <v>430</v>
      </c>
      <c r="VZW44" s="1065" t="s">
        <v>430</v>
      </c>
      <c r="VZX44" s="1065" t="s">
        <v>430</v>
      </c>
      <c r="VZY44" s="1065" t="s">
        <v>430</v>
      </c>
      <c r="VZZ44" s="1065" t="s">
        <v>430</v>
      </c>
      <c r="WAA44" s="1065" t="s">
        <v>430</v>
      </c>
      <c r="WAB44" s="1065" t="s">
        <v>430</v>
      </c>
      <c r="WAC44" s="1065" t="s">
        <v>430</v>
      </c>
      <c r="WAD44" s="1065" t="s">
        <v>430</v>
      </c>
      <c r="WAE44" s="1065" t="s">
        <v>430</v>
      </c>
      <c r="WAF44" s="1065" t="s">
        <v>430</v>
      </c>
      <c r="WAG44" s="1065" t="s">
        <v>430</v>
      </c>
      <c r="WAH44" s="1065" t="s">
        <v>430</v>
      </c>
      <c r="WAI44" s="1065" t="s">
        <v>430</v>
      </c>
      <c r="WAJ44" s="1065" t="s">
        <v>430</v>
      </c>
      <c r="WAK44" s="1065" t="s">
        <v>430</v>
      </c>
      <c r="WAL44" s="1065" t="s">
        <v>430</v>
      </c>
      <c r="WAM44" s="1065" t="s">
        <v>430</v>
      </c>
      <c r="WAN44" s="1065" t="s">
        <v>430</v>
      </c>
      <c r="WAO44" s="1065" t="s">
        <v>430</v>
      </c>
      <c r="WAP44" s="1065" t="s">
        <v>430</v>
      </c>
      <c r="WAQ44" s="1065" t="s">
        <v>430</v>
      </c>
      <c r="WAR44" s="1065" t="s">
        <v>430</v>
      </c>
      <c r="WAS44" s="1065" t="s">
        <v>430</v>
      </c>
      <c r="WAT44" s="1065" t="s">
        <v>430</v>
      </c>
      <c r="WAU44" s="1065" t="s">
        <v>430</v>
      </c>
      <c r="WAV44" s="1065" t="s">
        <v>430</v>
      </c>
      <c r="WAW44" s="1065" t="s">
        <v>430</v>
      </c>
      <c r="WAX44" s="1065" t="s">
        <v>430</v>
      </c>
      <c r="WAY44" s="1065" t="s">
        <v>430</v>
      </c>
      <c r="WAZ44" s="1065" t="s">
        <v>430</v>
      </c>
      <c r="WBA44" s="1065" t="s">
        <v>430</v>
      </c>
      <c r="WBB44" s="1065" t="s">
        <v>430</v>
      </c>
      <c r="WBC44" s="1065" t="s">
        <v>430</v>
      </c>
      <c r="WBD44" s="1065" t="s">
        <v>430</v>
      </c>
      <c r="WBE44" s="1065" t="s">
        <v>430</v>
      </c>
      <c r="WBF44" s="1065" t="s">
        <v>430</v>
      </c>
      <c r="WBG44" s="1065" t="s">
        <v>430</v>
      </c>
      <c r="WBH44" s="1065" t="s">
        <v>430</v>
      </c>
      <c r="WBI44" s="1065" t="s">
        <v>430</v>
      </c>
      <c r="WBJ44" s="1065" t="s">
        <v>430</v>
      </c>
      <c r="WBK44" s="1065" t="s">
        <v>430</v>
      </c>
      <c r="WBL44" s="1065" t="s">
        <v>430</v>
      </c>
      <c r="WBM44" s="1065" t="s">
        <v>430</v>
      </c>
      <c r="WBN44" s="1065" t="s">
        <v>430</v>
      </c>
      <c r="WBO44" s="1065" t="s">
        <v>430</v>
      </c>
      <c r="WBP44" s="1065" t="s">
        <v>430</v>
      </c>
      <c r="WBQ44" s="1065" t="s">
        <v>430</v>
      </c>
      <c r="WBR44" s="1065" t="s">
        <v>430</v>
      </c>
      <c r="WBS44" s="1065" t="s">
        <v>430</v>
      </c>
      <c r="WBT44" s="1065" t="s">
        <v>430</v>
      </c>
      <c r="WBU44" s="1065" t="s">
        <v>430</v>
      </c>
      <c r="WBV44" s="1065" t="s">
        <v>430</v>
      </c>
      <c r="WBW44" s="1065" t="s">
        <v>430</v>
      </c>
      <c r="WBX44" s="1065" t="s">
        <v>430</v>
      </c>
      <c r="WBY44" s="1065" t="s">
        <v>430</v>
      </c>
      <c r="WBZ44" s="1065" t="s">
        <v>430</v>
      </c>
      <c r="WCA44" s="1065" t="s">
        <v>430</v>
      </c>
      <c r="WCB44" s="1065" t="s">
        <v>430</v>
      </c>
      <c r="WCC44" s="1065" t="s">
        <v>430</v>
      </c>
      <c r="WCD44" s="1065" t="s">
        <v>430</v>
      </c>
      <c r="WCE44" s="1065" t="s">
        <v>430</v>
      </c>
      <c r="WCF44" s="1065" t="s">
        <v>430</v>
      </c>
      <c r="WCG44" s="1065" t="s">
        <v>430</v>
      </c>
      <c r="WCH44" s="1065" t="s">
        <v>430</v>
      </c>
      <c r="WCI44" s="1065" t="s">
        <v>430</v>
      </c>
      <c r="WCJ44" s="1065" t="s">
        <v>430</v>
      </c>
      <c r="WCK44" s="1065" t="s">
        <v>430</v>
      </c>
      <c r="WCL44" s="1065" t="s">
        <v>430</v>
      </c>
      <c r="WCM44" s="1065" t="s">
        <v>430</v>
      </c>
      <c r="WCN44" s="1065" t="s">
        <v>430</v>
      </c>
      <c r="WCO44" s="1065" t="s">
        <v>430</v>
      </c>
      <c r="WCP44" s="1065" t="s">
        <v>430</v>
      </c>
      <c r="WCQ44" s="1065" t="s">
        <v>430</v>
      </c>
      <c r="WCR44" s="1065" t="s">
        <v>430</v>
      </c>
      <c r="WCS44" s="1065" t="s">
        <v>430</v>
      </c>
      <c r="WCT44" s="1065" t="s">
        <v>430</v>
      </c>
      <c r="WCU44" s="1065" t="s">
        <v>430</v>
      </c>
      <c r="WCV44" s="1065" t="s">
        <v>430</v>
      </c>
      <c r="WCW44" s="1065" t="s">
        <v>430</v>
      </c>
      <c r="WCX44" s="1065" t="s">
        <v>430</v>
      </c>
      <c r="WCY44" s="1065" t="s">
        <v>430</v>
      </c>
      <c r="WCZ44" s="1065" t="s">
        <v>430</v>
      </c>
      <c r="WDA44" s="1065" t="s">
        <v>430</v>
      </c>
      <c r="WDB44" s="1065" t="s">
        <v>430</v>
      </c>
      <c r="WDC44" s="1065" t="s">
        <v>430</v>
      </c>
      <c r="WDD44" s="1065" t="s">
        <v>430</v>
      </c>
      <c r="WDE44" s="1065" t="s">
        <v>430</v>
      </c>
      <c r="WDF44" s="1065" t="s">
        <v>430</v>
      </c>
      <c r="WDG44" s="1065" t="s">
        <v>430</v>
      </c>
      <c r="WDH44" s="1065" t="s">
        <v>430</v>
      </c>
      <c r="WDI44" s="1065" t="s">
        <v>430</v>
      </c>
      <c r="WDJ44" s="1065" t="s">
        <v>430</v>
      </c>
      <c r="WDK44" s="1065" t="s">
        <v>430</v>
      </c>
      <c r="WDL44" s="1065" t="s">
        <v>430</v>
      </c>
      <c r="WDM44" s="1065" t="s">
        <v>430</v>
      </c>
      <c r="WDN44" s="1065" t="s">
        <v>430</v>
      </c>
      <c r="WDO44" s="1065" t="s">
        <v>430</v>
      </c>
      <c r="WDP44" s="1065" t="s">
        <v>430</v>
      </c>
      <c r="WDQ44" s="1065" t="s">
        <v>430</v>
      </c>
      <c r="WDR44" s="1065" t="s">
        <v>430</v>
      </c>
      <c r="WDS44" s="1065" t="s">
        <v>430</v>
      </c>
      <c r="WDT44" s="1065" t="s">
        <v>430</v>
      </c>
      <c r="WDU44" s="1065" t="s">
        <v>430</v>
      </c>
      <c r="WDV44" s="1065" t="s">
        <v>430</v>
      </c>
      <c r="WDW44" s="1065" t="s">
        <v>430</v>
      </c>
      <c r="WDX44" s="1065" t="s">
        <v>430</v>
      </c>
      <c r="WDY44" s="1065" t="s">
        <v>430</v>
      </c>
      <c r="WDZ44" s="1065" t="s">
        <v>430</v>
      </c>
      <c r="WEA44" s="1065" t="s">
        <v>430</v>
      </c>
      <c r="WEB44" s="1065" t="s">
        <v>430</v>
      </c>
      <c r="WEC44" s="1065" t="s">
        <v>430</v>
      </c>
      <c r="WED44" s="1065" t="s">
        <v>430</v>
      </c>
      <c r="WEE44" s="1065" t="s">
        <v>430</v>
      </c>
      <c r="WEF44" s="1065" t="s">
        <v>430</v>
      </c>
      <c r="WEG44" s="1065" t="s">
        <v>430</v>
      </c>
      <c r="WEH44" s="1065" t="s">
        <v>430</v>
      </c>
      <c r="WEI44" s="1065" t="s">
        <v>430</v>
      </c>
      <c r="WEJ44" s="1065" t="s">
        <v>430</v>
      </c>
      <c r="WEK44" s="1065" t="s">
        <v>430</v>
      </c>
      <c r="WEL44" s="1065" t="s">
        <v>430</v>
      </c>
      <c r="WEM44" s="1065" t="s">
        <v>430</v>
      </c>
      <c r="WEN44" s="1065" t="s">
        <v>430</v>
      </c>
      <c r="WEO44" s="1065" t="s">
        <v>430</v>
      </c>
      <c r="WEP44" s="1065" t="s">
        <v>430</v>
      </c>
      <c r="WEQ44" s="1065" t="s">
        <v>430</v>
      </c>
      <c r="WER44" s="1065" t="s">
        <v>430</v>
      </c>
      <c r="WES44" s="1065" t="s">
        <v>430</v>
      </c>
      <c r="WET44" s="1065" t="s">
        <v>430</v>
      </c>
      <c r="WEU44" s="1065" t="s">
        <v>430</v>
      </c>
      <c r="WEV44" s="1065" t="s">
        <v>430</v>
      </c>
      <c r="WEW44" s="1065" t="s">
        <v>430</v>
      </c>
      <c r="WEX44" s="1065" t="s">
        <v>430</v>
      </c>
      <c r="WEY44" s="1065" t="s">
        <v>430</v>
      </c>
      <c r="WEZ44" s="1065" t="s">
        <v>430</v>
      </c>
      <c r="WFA44" s="1065" t="s">
        <v>430</v>
      </c>
      <c r="WFB44" s="1065" t="s">
        <v>430</v>
      </c>
      <c r="WFC44" s="1065" t="s">
        <v>430</v>
      </c>
      <c r="WFD44" s="1065" t="s">
        <v>430</v>
      </c>
      <c r="WFE44" s="1065" t="s">
        <v>430</v>
      </c>
      <c r="WFF44" s="1065" t="s">
        <v>430</v>
      </c>
      <c r="WFG44" s="1065" t="s">
        <v>430</v>
      </c>
      <c r="WFH44" s="1065" t="s">
        <v>430</v>
      </c>
      <c r="WFI44" s="1065" t="s">
        <v>430</v>
      </c>
      <c r="WFJ44" s="1065" t="s">
        <v>430</v>
      </c>
      <c r="WFK44" s="1065" t="s">
        <v>430</v>
      </c>
      <c r="WFL44" s="1065" t="s">
        <v>430</v>
      </c>
      <c r="WFM44" s="1065" t="s">
        <v>430</v>
      </c>
      <c r="WFN44" s="1065" t="s">
        <v>430</v>
      </c>
      <c r="WFO44" s="1065" t="s">
        <v>430</v>
      </c>
      <c r="WFP44" s="1065" t="s">
        <v>430</v>
      </c>
      <c r="WFQ44" s="1065" t="s">
        <v>430</v>
      </c>
      <c r="WFR44" s="1065" t="s">
        <v>430</v>
      </c>
      <c r="WFS44" s="1065" t="s">
        <v>430</v>
      </c>
      <c r="WFT44" s="1065" t="s">
        <v>430</v>
      </c>
      <c r="WFU44" s="1065" t="s">
        <v>430</v>
      </c>
      <c r="WFV44" s="1065" t="s">
        <v>430</v>
      </c>
      <c r="WFW44" s="1065" t="s">
        <v>430</v>
      </c>
      <c r="WFX44" s="1065" t="s">
        <v>430</v>
      </c>
      <c r="WFY44" s="1065" t="s">
        <v>430</v>
      </c>
      <c r="WFZ44" s="1065" t="s">
        <v>430</v>
      </c>
      <c r="WGA44" s="1065" t="s">
        <v>430</v>
      </c>
      <c r="WGB44" s="1065" t="s">
        <v>430</v>
      </c>
      <c r="WGC44" s="1065" t="s">
        <v>430</v>
      </c>
      <c r="WGD44" s="1065" t="s">
        <v>430</v>
      </c>
      <c r="WGE44" s="1065" t="s">
        <v>430</v>
      </c>
      <c r="WGF44" s="1065" t="s">
        <v>430</v>
      </c>
      <c r="WGG44" s="1065" t="s">
        <v>430</v>
      </c>
      <c r="WGH44" s="1065" t="s">
        <v>430</v>
      </c>
      <c r="WGI44" s="1065" t="s">
        <v>430</v>
      </c>
      <c r="WGJ44" s="1065" t="s">
        <v>430</v>
      </c>
      <c r="WGK44" s="1065" t="s">
        <v>430</v>
      </c>
      <c r="WGL44" s="1065" t="s">
        <v>430</v>
      </c>
      <c r="WGM44" s="1065" t="s">
        <v>430</v>
      </c>
      <c r="WGN44" s="1065" t="s">
        <v>430</v>
      </c>
      <c r="WGO44" s="1065" t="s">
        <v>430</v>
      </c>
      <c r="WGP44" s="1065" t="s">
        <v>430</v>
      </c>
      <c r="WGQ44" s="1065" t="s">
        <v>430</v>
      </c>
      <c r="WGR44" s="1065" t="s">
        <v>430</v>
      </c>
      <c r="WGS44" s="1065" t="s">
        <v>430</v>
      </c>
      <c r="WGT44" s="1065" t="s">
        <v>430</v>
      </c>
      <c r="WGU44" s="1065" t="s">
        <v>430</v>
      </c>
      <c r="WGV44" s="1065" t="s">
        <v>430</v>
      </c>
      <c r="WGW44" s="1065" t="s">
        <v>430</v>
      </c>
      <c r="WGX44" s="1065" t="s">
        <v>430</v>
      </c>
      <c r="WGY44" s="1065" t="s">
        <v>430</v>
      </c>
      <c r="WGZ44" s="1065" t="s">
        <v>430</v>
      </c>
      <c r="WHA44" s="1065" t="s">
        <v>430</v>
      </c>
      <c r="WHB44" s="1065" t="s">
        <v>430</v>
      </c>
      <c r="WHC44" s="1065" t="s">
        <v>430</v>
      </c>
      <c r="WHD44" s="1065" t="s">
        <v>430</v>
      </c>
      <c r="WHE44" s="1065" t="s">
        <v>430</v>
      </c>
      <c r="WHF44" s="1065" t="s">
        <v>430</v>
      </c>
      <c r="WHG44" s="1065" t="s">
        <v>430</v>
      </c>
      <c r="WHH44" s="1065" t="s">
        <v>430</v>
      </c>
      <c r="WHI44" s="1065" t="s">
        <v>430</v>
      </c>
      <c r="WHJ44" s="1065" t="s">
        <v>430</v>
      </c>
      <c r="WHK44" s="1065" t="s">
        <v>430</v>
      </c>
      <c r="WHL44" s="1065" t="s">
        <v>430</v>
      </c>
      <c r="WHM44" s="1065" t="s">
        <v>430</v>
      </c>
      <c r="WHN44" s="1065" t="s">
        <v>430</v>
      </c>
      <c r="WHO44" s="1065" t="s">
        <v>430</v>
      </c>
      <c r="WHP44" s="1065" t="s">
        <v>430</v>
      </c>
      <c r="WHQ44" s="1065" t="s">
        <v>430</v>
      </c>
      <c r="WHR44" s="1065" t="s">
        <v>430</v>
      </c>
      <c r="WHS44" s="1065" t="s">
        <v>430</v>
      </c>
      <c r="WHT44" s="1065" t="s">
        <v>430</v>
      </c>
      <c r="WHU44" s="1065" t="s">
        <v>430</v>
      </c>
      <c r="WHV44" s="1065" t="s">
        <v>430</v>
      </c>
      <c r="WHW44" s="1065" t="s">
        <v>430</v>
      </c>
      <c r="WHX44" s="1065" t="s">
        <v>430</v>
      </c>
      <c r="WHY44" s="1065" t="s">
        <v>430</v>
      </c>
      <c r="WHZ44" s="1065" t="s">
        <v>430</v>
      </c>
      <c r="WIA44" s="1065" t="s">
        <v>430</v>
      </c>
      <c r="WIB44" s="1065" t="s">
        <v>430</v>
      </c>
      <c r="WIC44" s="1065" t="s">
        <v>430</v>
      </c>
      <c r="WID44" s="1065" t="s">
        <v>430</v>
      </c>
      <c r="WIE44" s="1065" t="s">
        <v>430</v>
      </c>
      <c r="WIF44" s="1065" t="s">
        <v>430</v>
      </c>
      <c r="WIG44" s="1065" t="s">
        <v>430</v>
      </c>
      <c r="WIH44" s="1065" t="s">
        <v>430</v>
      </c>
      <c r="WII44" s="1065" t="s">
        <v>430</v>
      </c>
      <c r="WIJ44" s="1065" t="s">
        <v>430</v>
      </c>
      <c r="WIK44" s="1065" t="s">
        <v>430</v>
      </c>
      <c r="WIL44" s="1065" t="s">
        <v>430</v>
      </c>
      <c r="WIM44" s="1065" t="s">
        <v>430</v>
      </c>
      <c r="WIN44" s="1065" t="s">
        <v>430</v>
      </c>
      <c r="WIO44" s="1065" t="s">
        <v>430</v>
      </c>
      <c r="WIP44" s="1065" t="s">
        <v>430</v>
      </c>
      <c r="WIQ44" s="1065" t="s">
        <v>430</v>
      </c>
      <c r="WIR44" s="1065" t="s">
        <v>430</v>
      </c>
      <c r="WIS44" s="1065" t="s">
        <v>430</v>
      </c>
      <c r="WIT44" s="1065" t="s">
        <v>430</v>
      </c>
      <c r="WIU44" s="1065" t="s">
        <v>430</v>
      </c>
      <c r="WIV44" s="1065" t="s">
        <v>430</v>
      </c>
      <c r="WIW44" s="1065" t="s">
        <v>430</v>
      </c>
      <c r="WIX44" s="1065" t="s">
        <v>430</v>
      </c>
      <c r="WIY44" s="1065" t="s">
        <v>430</v>
      </c>
      <c r="WIZ44" s="1065" t="s">
        <v>430</v>
      </c>
      <c r="WJA44" s="1065" t="s">
        <v>430</v>
      </c>
      <c r="WJB44" s="1065" t="s">
        <v>430</v>
      </c>
      <c r="WJC44" s="1065" t="s">
        <v>430</v>
      </c>
      <c r="WJD44" s="1065" t="s">
        <v>430</v>
      </c>
      <c r="WJE44" s="1065" t="s">
        <v>430</v>
      </c>
      <c r="WJF44" s="1065" t="s">
        <v>430</v>
      </c>
      <c r="WJG44" s="1065" t="s">
        <v>430</v>
      </c>
      <c r="WJH44" s="1065" t="s">
        <v>430</v>
      </c>
      <c r="WJI44" s="1065" t="s">
        <v>430</v>
      </c>
      <c r="WJJ44" s="1065" t="s">
        <v>430</v>
      </c>
      <c r="WJK44" s="1065" t="s">
        <v>430</v>
      </c>
      <c r="WJL44" s="1065" t="s">
        <v>430</v>
      </c>
      <c r="WJM44" s="1065" t="s">
        <v>430</v>
      </c>
      <c r="WJN44" s="1065" t="s">
        <v>430</v>
      </c>
      <c r="WJO44" s="1065" t="s">
        <v>430</v>
      </c>
      <c r="WJP44" s="1065" t="s">
        <v>430</v>
      </c>
      <c r="WJQ44" s="1065" t="s">
        <v>430</v>
      </c>
      <c r="WJR44" s="1065" t="s">
        <v>430</v>
      </c>
      <c r="WJS44" s="1065" t="s">
        <v>430</v>
      </c>
      <c r="WJT44" s="1065" t="s">
        <v>430</v>
      </c>
      <c r="WJU44" s="1065" t="s">
        <v>430</v>
      </c>
      <c r="WJV44" s="1065" t="s">
        <v>430</v>
      </c>
      <c r="WJW44" s="1065" t="s">
        <v>430</v>
      </c>
      <c r="WJX44" s="1065" t="s">
        <v>430</v>
      </c>
      <c r="WJY44" s="1065" t="s">
        <v>430</v>
      </c>
      <c r="WJZ44" s="1065" t="s">
        <v>430</v>
      </c>
      <c r="WKA44" s="1065" t="s">
        <v>430</v>
      </c>
      <c r="WKB44" s="1065" t="s">
        <v>430</v>
      </c>
      <c r="WKC44" s="1065" t="s">
        <v>430</v>
      </c>
      <c r="WKD44" s="1065" t="s">
        <v>430</v>
      </c>
      <c r="WKE44" s="1065" t="s">
        <v>430</v>
      </c>
      <c r="WKF44" s="1065" t="s">
        <v>430</v>
      </c>
      <c r="WKG44" s="1065" t="s">
        <v>430</v>
      </c>
      <c r="WKH44" s="1065" t="s">
        <v>430</v>
      </c>
      <c r="WKI44" s="1065" t="s">
        <v>430</v>
      </c>
      <c r="WKJ44" s="1065" t="s">
        <v>430</v>
      </c>
      <c r="WKK44" s="1065" t="s">
        <v>430</v>
      </c>
      <c r="WKL44" s="1065" t="s">
        <v>430</v>
      </c>
      <c r="WKM44" s="1065" t="s">
        <v>430</v>
      </c>
      <c r="WKN44" s="1065" t="s">
        <v>430</v>
      </c>
      <c r="WKO44" s="1065" t="s">
        <v>430</v>
      </c>
      <c r="WKP44" s="1065" t="s">
        <v>430</v>
      </c>
      <c r="WKQ44" s="1065" t="s">
        <v>430</v>
      </c>
      <c r="WKR44" s="1065" t="s">
        <v>430</v>
      </c>
      <c r="WKS44" s="1065" t="s">
        <v>430</v>
      </c>
      <c r="WKT44" s="1065" t="s">
        <v>430</v>
      </c>
      <c r="WKU44" s="1065" t="s">
        <v>430</v>
      </c>
      <c r="WKV44" s="1065" t="s">
        <v>430</v>
      </c>
      <c r="WKW44" s="1065" t="s">
        <v>430</v>
      </c>
      <c r="WKX44" s="1065" t="s">
        <v>430</v>
      </c>
      <c r="WKY44" s="1065" t="s">
        <v>430</v>
      </c>
      <c r="WKZ44" s="1065" t="s">
        <v>430</v>
      </c>
      <c r="WLA44" s="1065" t="s">
        <v>430</v>
      </c>
      <c r="WLB44" s="1065" t="s">
        <v>430</v>
      </c>
      <c r="WLC44" s="1065" t="s">
        <v>430</v>
      </c>
      <c r="WLD44" s="1065" t="s">
        <v>430</v>
      </c>
      <c r="WLE44" s="1065" t="s">
        <v>430</v>
      </c>
      <c r="WLF44" s="1065" t="s">
        <v>430</v>
      </c>
      <c r="WLG44" s="1065" t="s">
        <v>430</v>
      </c>
      <c r="WLH44" s="1065" t="s">
        <v>430</v>
      </c>
      <c r="WLI44" s="1065" t="s">
        <v>430</v>
      </c>
      <c r="WLJ44" s="1065" t="s">
        <v>430</v>
      </c>
      <c r="WLK44" s="1065" t="s">
        <v>430</v>
      </c>
      <c r="WLL44" s="1065" t="s">
        <v>430</v>
      </c>
      <c r="WLM44" s="1065" t="s">
        <v>430</v>
      </c>
      <c r="WLN44" s="1065" t="s">
        <v>430</v>
      </c>
      <c r="WLO44" s="1065" t="s">
        <v>430</v>
      </c>
      <c r="WLP44" s="1065" t="s">
        <v>430</v>
      </c>
      <c r="WLQ44" s="1065" t="s">
        <v>430</v>
      </c>
      <c r="WLR44" s="1065" t="s">
        <v>430</v>
      </c>
      <c r="WLS44" s="1065" t="s">
        <v>430</v>
      </c>
      <c r="WLT44" s="1065" t="s">
        <v>430</v>
      </c>
      <c r="WLU44" s="1065" t="s">
        <v>430</v>
      </c>
      <c r="WLV44" s="1065" t="s">
        <v>430</v>
      </c>
      <c r="WLW44" s="1065" t="s">
        <v>430</v>
      </c>
      <c r="WLX44" s="1065" t="s">
        <v>430</v>
      </c>
      <c r="WLY44" s="1065" t="s">
        <v>430</v>
      </c>
      <c r="WLZ44" s="1065" t="s">
        <v>430</v>
      </c>
      <c r="WMA44" s="1065" t="s">
        <v>430</v>
      </c>
      <c r="WMB44" s="1065" t="s">
        <v>430</v>
      </c>
      <c r="WMC44" s="1065" t="s">
        <v>430</v>
      </c>
      <c r="WMD44" s="1065" t="s">
        <v>430</v>
      </c>
      <c r="WME44" s="1065" t="s">
        <v>430</v>
      </c>
      <c r="WMF44" s="1065" t="s">
        <v>430</v>
      </c>
      <c r="WMG44" s="1065" t="s">
        <v>430</v>
      </c>
      <c r="WMH44" s="1065" t="s">
        <v>430</v>
      </c>
      <c r="WMI44" s="1065" t="s">
        <v>430</v>
      </c>
      <c r="WMJ44" s="1065" t="s">
        <v>430</v>
      </c>
      <c r="WMK44" s="1065" t="s">
        <v>430</v>
      </c>
      <c r="WML44" s="1065" t="s">
        <v>430</v>
      </c>
      <c r="WMM44" s="1065" t="s">
        <v>430</v>
      </c>
      <c r="WMN44" s="1065" t="s">
        <v>430</v>
      </c>
      <c r="WMO44" s="1065" t="s">
        <v>430</v>
      </c>
      <c r="WMP44" s="1065" t="s">
        <v>430</v>
      </c>
      <c r="WMQ44" s="1065" t="s">
        <v>430</v>
      </c>
      <c r="WMR44" s="1065" t="s">
        <v>430</v>
      </c>
      <c r="WMS44" s="1065" t="s">
        <v>430</v>
      </c>
      <c r="WMT44" s="1065" t="s">
        <v>430</v>
      </c>
      <c r="WMU44" s="1065" t="s">
        <v>430</v>
      </c>
      <c r="WMV44" s="1065" t="s">
        <v>430</v>
      </c>
      <c r="WMW44" s="1065" t="s">
        <v>430</v>
      </c>
      <c r="WMX44" s="1065" t="s">
        <v>430</v>
      </c>
      <c r="WMY44" s="1065" t="s">
        <v>430</v>
      </c>
      <c r="WMZ44" s="1065" t="s">
        <v>430</v>
      </c>
      <c r="WNA44" s="1065" t="s">
        <v>430</v>
      </c>
      <c r="WNB44" s="1065" t="s">
        <v>430</v>
      </c>
      <c r="WNC44" s="1065" t="s">
        <v>430</v>
      </c>
      <c r="WND44" s="1065" t="s">
        <v>430</v>
      </c>
      <c r="WNE44" s="1065" t="s">
        <v>430</v>
      </c>
      <c r="WNF44" s="1065" t="s">
        <v>430</v>
      </c>
      <c r="WNG44" s="1065" t="s">
        <v>430</v>
      </c>
      <c r="WNH44" s="1065" t="s">
        <v>430</v>
      </c>
      <c r="WNI44" s="1065" t="s">
        <v>430</v>
      </c>
      <c r="WNJ44" s="1065" t="s">
        <v>430</v>
      </c>
      <c r="WNK44" s="1065" t="s">
        <v>430</v>
      </c>
      <c r="WNL44" s="1065" t="s">
        <v>430</v>
      </c>
      <c r="WNM44" s="1065" t="s">
        <v>430</v>
      </c>
      <c r="WNN44" s="1065" t="s">
        <v>430</v>
      </c>
      <c r="WNO44" s="1065" t="s">
        <v>430</v>
      </c>
      <c r="WNP44" s="1065" t="s">
        <v>430</v>
      </c>
      <c r="WNQ44" s="1065" t="s">
        <v>430</v>
      </c>
      <c r="WNR44" s="1065" t="s">
        <v>430</v>
      </c>
      <c r="WNS44" s="1065" t="s">
        <v>430</v>
      </c>
      <c r="WNT44" s="1065" t="s">
        <v>430</v>
      </c>
      <c r="WNU44" s="1065" t="s">
        <v>430</v>
      </c>
      <c r="WNV44" s="1065" t="s">
        <v>430</v>
      </c>
      <c r="WNW44" s="1065" t="s">
        <v>430</v>
      </c>
      <c r="WNX44" s="1065" t="s">
        <v>430</v>
      </c>
      <c r="WNY44" s="1065" t="s">
        <v>430</v>
      </c>
      <c r="WNZ44" s="1065" t="s">
        <v>430</v>
      </c>
      <c r="WOA44" s="1065" t="s">
        <v>430</v>
      </c>
      <c r="WOB44" s="1065" t="s">
        <v>430</v>
      </c>
      <c r="WOC44" s="1065" t="s">
        <v>430</v>
      </c>
      <c r="WOD44" s="1065" t="s">
        <v>430</v>
      </c>
      <c r="WOE44" s="1065" t="s">
        <v>430</v>
      </c>
      <c r="WOF44" s="1065" t="s">
        <v>430</v>
      </c>
      <c r="WOG44" s="1065" t="s">
        <v>430</v>
      </c>
      <c r="WOH44" s="1065" t="s">
        <v>430</v>
      </c>
      <c r="WOI44" s="1065" t="s">
        <v>430</v>
      </c>
      <c r="WOJ44" s="1065" t="s">
        <v>430</v>
      </c>
      <c r="WOK44" s="1065" t="s">
        <v>430</v>
      </c>
      <c r="WOL44" s="1065" t="s">
        <v>430</v>
      </c>
      <c r="WOM44" s="1065" t="s">
        <v>430</v>
      </c>
      <c r="WON44" s="1065" t="s">
        <v>430</v>
      </c>
      <c r="WOO44" s="1065" t="s">
        <v>430</v>
      </c>
      <c r="WOP44" s="1065" t="s">
        <v>430</v>
      </c>
      <c r="WOQ44" s="1065" t="s">
        <v>430</v>
      </c>
      <c r="WOR44" s="1065" t="s">
        <v>430</v>
      </c>
      <c r="WOS44" s="1065" t="s">
        <v>430</v>
      </c>
      <c r="WOT44" s="1065" t="s">
        <v>430</v>
      </c>
      <c r="WOU44" s="1065" t="s">
        <v>430</v>
      </c>
      <c r="WOV44" s="1065" t="s">
        <v>430</v>
      </c>
      <c r="WOW44" s="1065" t="s">
        <v>430</v>
      </c>
      <c r="WOX44" s="1065" t="s">
        <v>430</v>
      </c>
      <c r="WOY44" s="1065" t="s">
        <v>430</v>
      </c>
      <c r="WOZ44" s="1065" t="s">
        <v>430</v>
      </c>
      <c r="WPA44" s="1065" t="s">
        <v>430</v>
      </c>
      <c r="WPB44" s="1065" t="s">
        <v>430</v>
      </c>
      <c r="WPC44" s="1065" t="s">
        <v>430</v>
      </c>
      <c r="WPD44" s="1065" t="s">
        <v>430</v>
      </c>
      <c r="WPE44" s="1065" t="s">
        <v>430</v>
      </c>
      <c r="WPF44" s="1065" t="s">
        <v>430</v>
      </c>
      <c r="WPG44" s="1065" t="s">
        <v>430</v>
      </c>
      <c r="WPH44" s="1065" t="s">
        <v>430</v>
      </c>
      <c r="WPI44" s="1065" t="s">
        <v>430</v>
      </c>
      <c r="WPJ44" s="1065" t="s">
        <v>430</v>
      </c>
      <c r="WPK44" s="1065" t="s">
        <v>430</v>
      </c>
      <c r="WPL44" s="1065" t="s">
        <v>430</v>
      </c>
      <c r="WPM44" s="1065" t="s">
        <v>430</v>
      </c>
      <c r="WPN44" s="1065" t="s">
        <v>430</v>
      </c>
      <c r="WPO44" s="1065" t="s">
        <v>430</v>
      </c>
      <c r="WPP44" s="1065" t="s">
        <v>430</v>
      </c>
      <c r="WPQ44" s="1065" t="s">
        <v>430</v>
      </c>
      <c r="WPR44" s="1065" t="s">
        <v>430</v>
      </c>
      <c r="WPS44" s="1065" t="s">
        <v>430</v>
      </c>
      <c r="WPT44" s="1065" t="s">
        <v>430</v>
      </c>
      <c r="WPU44" s="1065" t="s">
        <v>430</v>
      </c>
      <c r="WPV44" s="1065" t="s">
        <v>430</v>
      </c>
      <c r="WPW44" s="1065" t="s">
        <v>430</v>
      </c>
      <c r="WPX44" s="1065" t="s">
        <v>430</v>
      </c>
      <c r="WPY44" s="1065" t="s">
        <v>430</v>
      </c>
      <c r="WPZ44" s="1065" t="s">
        <v>430</v>
      </c>
      <c r="WQA44" s="1065" t="s">
        <v>430</v>
      </c>
      <c r="WQB44" s="1065" t="s">
        <v>430</v>
      </c>
      <c r="WQC44" s="1065" t="s">
        <v>430</v>
      </c>
      <c r="WQD44" s="1065" t="s">
        <v>430</v>
      </c>
      <c r="WQE44" s="1065" t="s">
        <v>430</v>
      </c>
      <c r="WQF44" s="1065" t="s">
        <v>430</v>
      </c>
      <c r="WQG44" s="1065" t="s">
        <v>430</v>
      </c>
      <c r="WQH44" s="1065" t="s">
        <v>430</v>
      </c>
      <c r="WQI44" s="1065" t="s">
        <v>430</v>
      </c>
      <c r="WQJ44" s="1065" t="s">
        <v>430</v>
      </c>
      <c r="WQK44" s="1065" t="s">
        <v>430</v>
      </c>
      <c r="WQL44" s="1065" t="s">
        <v>430</v>
      </c>
      <c r="WQM44" s="1065" t="s">
        <v>430</v>
      </c>
      <c r="WQN44" s="1065" t="s">
        <v>430</v>
      </c>
      <c r="WQO44" s="1065" t="s">
        <v>430</v>
      </c>
      <c r="WQP44" s="1065" t="s">
        <v>430</v>
      </c>
      <c r="WQQ44" s="1065" t="s">
        <v>430</v>
      </c>
      <c r="WQR44" s="1065" t="s">
        <v>430</v>
      </c>
      <c r="WQS44" s="1065" t="s">
        <v>430</v>
      </c>
      <c r="WQT44" s="1065" t="s">
        <v>430</v>
      </c>
      <c r="WQU44" s="1065" t="s">
        <v>430</v>
      </c>
      <c r="WQV44" s="1065" t="s">
        <v>430</v>
      </c>
      <c r="WQW44" s="1065" t="s">
        <v>430</v>
      </c>
      <c r="WQX44" s="1065" t="s">
        <v>430</v>
      </c>
      <c r="WQY44" s="1065" t="s">
        <v>430</v>
      </c>
      <c r="WQZ44" s="1065" t="s">
        <v>430</v>
      </c>
      <c r="WRA44" s="1065" t="s">
        <v>430</v>
      </c>
      <c r="WRB44" s="1065" t="s">
        <v>430</v>
      </c>
      <c r="WRC44" s="1065" t="s">
        <v>430</v>
      </c>
      <c r="WRD44" s="1065" t="s">
        <v>430</v>
      </c>
      <c r="WRE44" s="1065" t="s">
        <v>430</v>
      </c>
      <c r="WRF44" s="1065" t="s">
        <v>430</v>
      </c>
      <c r="WRG44" s="1065" t="s">
        <v>430</v>
      </c>
      <c r="WRH44" s="1065" t="s">
        <v>430</v>
      </c>
      <c r="WRI44" s="1065" t="s">
        <v>430</v>
      </c>
      <c r="WRJ44" s="1065" t="s">
        <v>430</v>
      </c>
      <c r="WRK44" s="1065" t="s">
        <v>430</v>
      </c>
      <c r="WRL44" s="1065" t="s">
        <v>430</v>
      </c>
      <c r="WRM44" s="1065" t="s">
        <v>430</v>
      </c>
      <c r="WRN44" s="1065" t="s">
        <v>430</v>
      </c>
      <c r="WRO44" s="1065" t="s">
        <v>430</v>
      </c>
      <c r="WRP44" s="1065" t="s">
        <v>430</v>
      </c>
      <c r="WRQ44" s="1065" t="s">
        <v>430</v>
      </c>
      <c r="WRR44" s="1065" t="s">
        <v>430</v>
      </c>
      <c r="WRS44" s="1065" t="s">
        <v>430</v>
      </c>
      <c r="WRT44" s="1065" t="s">
        <v>430</v>
      </c>
      <c r="WRU44" s="1065" t="s">
        <v>430</v>
      </c>
      <c r="WRV44" s="1065" t="s">
        <v>430</v>
      </c>
      <c r="WRW44" s="1065" t="s">
        <v>430</v>
      </c>
      <c r="WRX44" s="1065" t="s">
        <v>430</v>
      </c>
      <c r="WRY44" s="1065" t="s">
        <v>430</v>
      </c>
      <c r="WRZ44" s="1065" t="s">
        <v>430</v>
      </c>
      <c r="WSA44" s="1065" t="s">
        <v>430</v>
      </c>
      <c r="WSB44" s="1065" t="s">
        <v>430</v>
      </c>
      <c r="WSC44" s="1065" t="s">
        <v>430</v>
      </c>
      <c r="WSD44" s="1065" t="s">
        <v>430</v>
      </c>
      <c r="WSE44" s="1065" t="s">
        <v>430</v>
      </c>
      <c r="WSF44" s="1065" t="s">
        <v>430</v>
      </c>
      <c r="WSG44" s="1065" t="s">
        <v>430</v>
      </c>
      <c r="WSH44" s="1065" t="s">
        <v>430</v>
      </c>
      <c r="WSI44" s="1065" t="s">
        <v>430</v>
      </c>
      <c r="WSJ44" s="1065" t="s">
        <v>430</v>
      </c>
      <c r="WSK44" s="1065" t="s">
        <v>430</v>
      </c>
      <c r="WSL44" s="1065" t="s">
        <v>430</v>
      </c>
      <c r="WSM44" s="1065" t="s">
        <v>430</v>
      </c>
      <c r="WSN44" s="1065" t="s">
        <v>430</v>
      </c>
      <c r="WSO44" s="1065" t="s">
        <v>430</v>
      </c>
      <c r="WSP44" s="1065" t="s">
        <v>430</v>
      </c>
      <c r="WSQ44" s="1065" t="s">
        <v>430</v>
      </c>
      <c r="WSR44" s="1065" t="s">
        <v>430</v>
      </c>
      <c r="WSS44" s="1065" t="s">
        <v>430</v>
      </c>
      <c r="WST44" s="1065" t="s">
        <v>430</v>
      </c>
      <c r="WSU44" s="1065" t="s">
        <v>430</v>
      </c>
      <c r="WSV44" s="1065" t="s">
        <v>430</v>
      </c>
      <c r="WSW44" s="1065" t="s">
        <v>430</v>
      </c>
      <c r="WSX44" s="1065" t="s">
        <v>430</v>
      </c>
      <c r="WSY44" s="1065" t="s">
        <v>430</v>
      </c>
      <c r="WSZ44" s="1065" t="s">
        <v>430</v>
      </c>
      <c r="WTA44" s="1065" t="s">
        <v>430</v>
      </c>
      <c r="WTB44" s="1065" t="s">
        <v>430</v>
      </c>
      <c r="WTC44" s="1065" t="s">
        <v>430</v>
      </c>
      <c r="WTD44" s="1065" t="s">
        <v>430</v>
      </c>
      <c r="WTE44" s="1065" t="s">
        <v>430</v>
      </c>
      <c r="WTF44" s="1065" t="s">
        <v>430</v>
      </c>
      <c r="WTG44" s="1065" t="s">
        <v>430</v>
      </c>
      <c r="WTH44" s="1065" t="s">
        <v>430</v>
      </c>
      <c r="WTI44" s="1065" t="s">
        <v>430</v>
      </c>
      <c r="WTJ44" s="1065" t="s">
        <v>430</v>
      </c>
      <c r="WTK44" s="1065" t="s">
        <v>430</v>
      </c>
      <c r="WTL44" s="1065" t="s">
        <v>430</v>
      </c>
      <c r="WTM44" s="1065" t="s">
        <v>430</v>
      </c>
      <c r="WTN44" s="1065" t="s">
        <v>430</v>
      </c>
      <c r="WTO44" s="1065" t="s">
        <v>430</v>
      </c>
      <c r="WTP44" s="1065" t="s">
        <v>430</v>
      </c>
      <c r="WTQ44" s="1065" t="s">
        <v>430</v>
      </c>
      <c r="WTR44" s="1065" t="s">
        <v>430</v>
      </c>
      <c r="WTS44" s="1065" t="s">
        <v>430</v>
      </c>
      <c r="WTT44" s="1065" t="s">
        <v>430</v>
      </c>
      <c r="WTU44" s="1065" t="s">
        <v>430</v>
      </c>
      <c r="WTV44" s="1065" t="s">
        <v>430</v>
      </c>
      <c r="WTW44" s="1065" t="s">
        <v>430</v>
      </c>
      <c r="WTX44" s="1065" t="s">
        <v>430</v>
      </c>
      <c r="WTY44" s="1065" t="s">
        <v>430</v>
      </c>
      <c r="WTZ44" s="1065" t="s">
        <v>430</v>
      </c>
      <c r="WUA44" s="1065" t="s">
        <v>430</v>
      </c>
      <c r="WUB44" s="1065" t="s">
        <v>430</v>
      </c>
      <c r="WUC44" s="1065" t="s">
        <v>430</v>
      </c>
      <c r="WUD44" s="1065" t="s">
        <v>430</v>
      </c>
      <c r="WUE44" s="1065" t="s">
        <v>430</v>
      </c>
      <c r="WUF44" s="1065" t="s">
        <v>430</v>
      </c>
      <c r="WUG44" s="1065" t="s">
        <v>430</v>
      </c>
      <c r="WUH44" s="1065" t="s">
        <v>430</v>
      </c>
      <c r="WUI44" s="1065" t="s">
        <v>430</v>
      </c>
      <c r="WUJ44" s="1065" t="s">
        <v>430</v>
      </c>
      <c r="WUK44" s="1065" t="s">
        <v>430</v>
      </c>
      <c r="WUL44" s="1065" t="s">
        <v>430</v>
      </c>
      <c r="WUM44" s="1065" t="s">
        <v>430</v>
      </c>
      <c r="WUN44" s="1065" t="s">
        <v>430</v>
      </c>
      <c r="WUO44" s="1065" t="s">
        <v>430</v>
      </c>
      <c r="WUP44" s="1065" t="s">
        <v>430</v>
      </c>
      <c r="WUQ44" s="1065" t="s">
        <v>430</v>
      </c>
      <c r="WUR44" s="1065" t="s">
        <v>430</v>
      </c>
      <c r="WUS44" s="1065" t="s">
        <v>430</v>
      </c>
      <c r="WUT44" s="1065" t="s">
        <v>430</v>
      </c>
      <c r="WUU44" s="1065" t="s">
        <v>430</v>
      </c>
      <c r="WUV44" s="1065" t="s">
        <v>430</v>
      </c>
      <c r="WUW44" s="1065" t="s">
        <v>430</v>
      </c>
      <c r="WUX44" s="1065" t="s">
        <v>430</v>
      </c>
      <c r="WUY44" s="1065" t="s">
        <v>430</v>
      </c>
      <c r="WUZ44" s="1065" t="s">
        <v>430</v>
      </c>
      <c r="WVA44" s="1065" t="s">
        <v>430</v>
      </c>
      <c r="WVB44" s="1065" t="s">
        <v>430</v>
      </c>
      <c r="WVC44" s="1065" t="s">
        <v>430</v>
      </c>
      <c r="WVD44" s="1065" t="s">
        <v>430</v>
      </c>
      <c r="WVE44" s="1065" t="s">
        <v>430</v>
      </c>
      <c r="WVF44" s="1065" t="s">
        <v>430</v>
      </c>
      <c r="WVG44" s="1065" t="s">
        <v>430</v>
      </c>
      <c r="WVH44" s="1065" t="s">
        <v>430</v>
      </c>
      <c r="WVI44" s="1065" t="s">
        <v>430</v>
      </c>
      <c r="WVJ44" s="1065" t="s">
        <v>430</v>
      </c>
      <c r="WVK44" s="1065" t="s">
        <v>430</v>
      </c>
      <c r="WVL44" s="1065" t="s">
        <v>430</v>
      </c>
      <c r="WVM44" s="1065" t="s">
        <v>430</v>
      </c>
      <c r="WVN44" s="1065" t="s">
        <v>430</v>
      </c>
      <c r="WVO44" s="1065" t="s">
        <v>430</v>
      </c>
      <c r="WVP44" s="1065" t="s">
        <v>430</v>
      </c>
      <c r="WVQ44" s="1065" t="s">
        <v>430</v>
      </c>
      <c r="WVR44" s="1065" t="s">
        <v>430</v>
      </c>
      <c r="WVS44" s="1065" t="s">
        <v>430</v>
      </c>
      <c r="WVT44" s="1065" t="s">
        <v>430</v>
      </c>
      <c r="WVU44" s="1065" t="s">
        <v>430</v>
      </c>
      <c r="WVV44" s="1065" t="s">
        <v>430</v>
      </c>
      <c r="WVW44" s="1065" t="s">
        <v>430</v>
      </c>
      <c r="WVX44" s="1065" t="s">
        <v>430</v>
      </c>
      <c r="WVY44" s="1065" t="s">
        <v>430</v>
      </c>
      <c r="WVZ44" s="1065" t="s">
        <v>430</v>
      </c>
      <c r="WWA44" s="1065" t="s">
        <v>430</v>
      </c>
      <c r="WWB44" s="1065" t="s">
        <v>430</v>
      </c>
      <c r="WWC44" s="1065" t="s">
        <v>430</v>
      </c>
      <c r="WWD44" s="1065" t="s">
        <v>430</v>
      </c>
      <c r="WWE44" s="1065" t="s">
        <v>430</v>
      </c>
      <c r="WWF44" s="1065" t="s">
        <v>430</v>
      </c>
      <c r="WWG44" s="1065" t="s">
        <v>430</v>
      </c>
      <c r="WWH44" s="1065" t="s">
        <v>430</v>
      </c>
      <c r="WWI44" s="1065" t="s">
        <v>430</v>
      </c>
      <c r="WWJ44" s="1065" t="s">
        <v>430</v>
      </c>
      <c r="WWK44" s="1065" t="s">
        <v>430</v>
      </c>
      <c r="WWL44" s="1065" t="s">
        <v>430</v>
      </c>
      <c r="WWM44" s="1065" t="s">
        <v>430</v>
      </c>
      <c r="WWN44" s="1065" t="s">
        <v>430</v>
      </c>
      <c r="WWO44" s="1065" t="s">
        <v>430</v>
      </c>
      <c r="WWP44" s="1065" t="s">
        <v>430</v>
      </c>
      <c r="WWQ44" s="1065" t="s">
        <v>430</v>
      </c>
      <c r="WWR44" s="1065" t="s">
        <v>430</v>
      </c>
      <c r="WWS44" s="1065" t="s">
        <v>430</v>
      </c>
      <c r="WWT44" s="1065" t="s">
        <v>430</v>
      </c>
      <c r="WWU44" s="1065" t="s">
        <v>430</v>
      </c>
      <c r="WWV44" s="1065" t="s">
        <v>430</v>
      </c>
      <c r="WWW44" s="1065" t="s">
        <v>430</v>
      </c>
      <c r="WWX44" s="1065" t="s">
        <v>430</v>
      </c>
      <c r="WWY44" s="1065" t="s">
        <v>430</v>
      </c>
      <c r="WWZ44" s="1065" t="s">
        <v>430</v>
      </c>
      <c r="WXA44" s="1065" t="s">
        <v>430</v>
      </c>
      <c r="WXB44" s="1065" t="s">
        <v>430</v>
      </c>
      <c r="WXC44" s="1065" t="s">
        <v>430</v>
      </c>
      <c r="WXD44" s="1065" t="s">
        <v>430</v>
      </c>
      <c r="WXE44" s="1065" t="s">
        <v>430</v>
      </c>
      <c r="WXF44" s="1065" t="s">
        <v>430</v>
      </c>
      <c r="WXG44" s="1065" t="s">
        <v>430</v>
      </c>
      <c r="WXH44" s="1065" t="s">
        <v>430</v>
      </c>
      <c r="WXI44" s="1065" t="s">
        <v>430</v>
      </c>
      <c r="WXJ44" s="1065" t="s">
        <v>430</v>
      </c>
      <c r="WXK44" s="1065" t="s">
        <v>430</v>
      </c>
      <c r="WXL44" s="1065" t="s">
        <v>430</v>
      </c>
      <c r="WXM44" s="1065" t="s">
        <v>430</v>
      </c>
      <c r="WXN44" s="1065" t="s">
        <v>430</v>
      </c>
      <c r="WXO44" s="1065" t="s">
        <v>430</v>
      </c>
      <c r="WXP44" s="1065" t="s">
        <v>430</v>
      </c>
      <c r="WXQ44" s="1065" t="s">
        <v>430</v>
      </c>
      <c r="WXR44" s="1065" t="s">
        <v>430</v>
      </c>
      <c r="WXS44" s="1065" t="s">
        <v>430</v>
      </c>
      <c r="WXT44" s="1065" t="s">
        <v>430</v>
      </c>
      <c r="WXU44" s="1065" t="s">
        <v>430</v>
      </c>
      <c r="WXV44" s="1065" t="s">
        <v>430</v>
      </c>
      <c r="WXW44" s="1065" t="s">
        <v>430</v>
      </c>
      <c r="WXX44" s="1065" t="s">
        <v>430</v>
      </c>
      <c r="WXY44" s="1065" t="s">
        <v>430</v>
      </c>
      <c r="WXZ44" s="1065" t="s">
        <v>430</v>
      </c>
      <c r="WYA44" s="1065" t="s">
        <v>430</v>
      </c>
      <c r="WYB44" s="1065" t="s">
        <v>430</v>
      </c>
      <c r="WYC44" s="1065" t="s">
        <v>430</v>
      </c>
      <c r="WYD44" s="1065" t="s">
        <v>430</v>
      </c>
      <c r="WYE44" s="1065" t="s">
        <v>430</v>
      </c>
      <c r="WYF44" s="1065" t="s">
        <v>430</v>
      </c>
      <c r="WYG44" s="1065" t="s">
        <v>430</v>
      </c>
      <c r="WYH44" s="1065" t="s">
        <v>430</v>
      </c>
      <c r="WYI44" s="1065" t="s">
        <v>430</v>
      </c>
      <c r="WYJ44" s="1065" t="s">
        <v>430</v>
      </c>
      <c r="WYK44" s="1065" t="s">
        <v>430</v>
      </c>
      <c r="WYL44" s="1065" t="s">
        <v>430</v>
      </c>
      <c r="WYM44" s="1065" t="s">
        <v>430</v>
      </c>
      <c r="WYN44" s="1065" t="s">
        <v>430</v>
      </c>
      <c r="WYO44" s="1065" t="s">
        <v>430</v>
      </c>
      <c r="WYP44" s="1065" t="s">
        <v>430</v>
      </c>
      <c r="WYQ44" s="1065" t="s">
        <v>430</v>
      </c>
      <c r="WYR44" s="1065" t="s">
        <v>430</v>
      </c>
      <c r="WYS44" s="1065" t="s">
        <v>430</v>
      </c>
      <c r="WYT44" s="1065" t="s">
        <v>430</v>
      </c>
      <c r="WYU44" s="1065" t="s">
        <v>430</v>
      </c>
      <c r="WYV44" s="1065" t="s">
        <v>430</v>
      </c>
      <c r="WYW44" s="1065" t="s">
        <v>430</v>
      </c>
      <c r="WYX44" s="1065" t="s">
        <v>430</v>
      </c>
      <c r="WYY44" s="1065" t="s">
        <v>430</v>
      </c>
      <c r="WYZ44" s="1065" t="s">
        <v>430</v>
      </c>
      <c r="WZA44" s="1065" t="s">
        <v>430</v>
      </c>
      <c r="WZB44" s="1065" t="s">
        <v>430</v>
      </c>
      <c r="WZC44" s="1065" t="s">
        <v>430</v>
      </c>
      <c r="WZD44" s="1065" t="s">
        <v>430</v>
      </c>
      <c r="WZE44" s="1065" t="s">
        <v>430</v>
      </c>
      <c r="WZF44" s="1065" t="s">
        <v>430</v>
      </c>
      <c r="WZG44" s="1065" t="s">
        <v>430</v>
      </c>
      <c r="WZH44" s="1065" t="s">
        <v>430</v>
      </c>
      <c r="WZI44" s="1065" t="s">
        <v>430</v>
      </c>
      <c r="WZJ44" s="1065" t="s">
        <v>430</v>
      </c>
      <c r="WZK44" s="1065" t="s">
        <v>430</v>
      </c>
      <c r="WZL44" s="1065" t="s">
        <v>430</v>
      </c>
      <c r="WZM44" s="1065" t="s">
        <v>430</v>
      </c>
      <c r="WZN44" s="1065" t="s">
        <v>430</v>
      </c>
      <c r="WZO44" s="1065" t="s">
        <v>430</v>
      </c>
      <c r="WZP44" s="1065" t="s">
        <v>430</v>
      </c>
      <c r="WZQ44" s="1065" t="s">
        <v>430</v>
      </c>
      <c r="WZR44" s="1065" t="s">
        <v>430</v>
      </c>
      <c r="WZS44" s="1065" t="s">
        <v>430</v>
      </c>
      <c r="WZT44" s="1065" t="s">
        <v>430</v>
      </c>
      <c r="WZU44" s="1065" t="s">
        <v>430</v>
      </c>
      <c r="WZV44" s="1065" t="s">
        <v>430</v>
      </c>
      <c r="WZW44" s="1065" t="s">
        <v>430</v>
      </c>
      <c r="WZX44" s="1065" t="s">
        <v>430</v>
      </c>
      <c r="WZY44" s="1065" t="s">
        <v>430</v>
      </c>
      <c r="WZZ44" s="1065" t="s">
        <v>430</v>
      </c>
      <c r="XAA44" s="1065" t="s">
        <v>430</v>
      </c>
      <c r="XAB44" s="1065" t="s">
        <v>430</v>
      </c>
      <c r="XAC44" s="1065" t="s">
        <v>430</v>
      </c>
      <c r="XAD44" s="1065" t="s">
        <v>430</v>
      </c>
      <c r="XAE44" s="1065" t="s">
        <v>430</v>
      </c>
      <c r="XAF44" s="1065" t="s">
        <v>430</v>
      </c>
      <c r="XAG44" s="1065" t="s">
        <v>430</v>
      </c>
      <c r="XAH44" s="1065" t="s">
        <v>430</v>
      </c>
      <c r="XAI44" s="1065" t="s">
        <v>430</v>
      </c>
      <c r="XAJ44" s="1065" t="s">
        <v>430</v>
      </c>
      <c r="XAK44" s="1065" t="s">
        <v>430</v>
      </c>
      <c r="XAL44" s="1065" t="s">
        <v>430</v>
      </c>
      <c r="XAM44" s="1065" t="s">
        <v>430</v>
      </c>
      <c r="XAN44" s="1065" t="s">
        <v>430</v>
      </c>
      <c r="XAO44" s="1065" t="s">
        <v>430</v>
      </c>
      <c r="XAP44" s="1065" t="s">
        <v>430</v>
      </c>
      <c r="XAQ44" s="1065" t="s">
        <v>430</v>
      </c>
      <c r="XAR44" s="1065" t="s">
        <v>430</v>
      </c>
      <c r="XAS44" s="1065" t="s">
        <v>430</v>
      </c>
      <c r="XAT44" s="1065" t="s">
        <v>430</v>
      </c>
      <c r="XAU44" s="1065" t="s">
        <v>430</v>
      </c>
      <c r="XAV44" s="1065" t="s">
        <v>430</v>
      </c>
      <c r="XAW44" s="1065" t="s">
        <v>430</v>
      </c>
      <c r="XAX44" s="1065" t="s">
        <v>430</v>
      </c>
      <c r="XAY44" s="1065" t="s">
        <v>430</v>
      </c>
      <c r="XAZ44" s="1065" t="s">
        <v>430</v>
      </c>
      <c r="XBA44" s="1065" t="s">
        <v>430</v>
      </c>
      <c r="XBB44" s="1065" t="s">
        <v>430</v>
      </c>
      <c r="XBC44" s="1065" t="s">
        <v>430</v>
      </c>
      <c r="XBD44" s="1065" t="s">
        <v>430</v>
      </c>
      <c r="XBE44" s="1065" t="s">
        <v>430</v>
      </c>
      <c r="XBF44" s="1065" t="s">
        <v>430</v>
      </c>
      <c r="XBG44" s="1065" t="s">
        <v>430</v>
      </c>
      <c r="XBH44" s="1065" t="s">
        <v>430</v>
      </c>
      <c r="XBI44" s="1065" t="s">
        <v>430</v>
      </c>
      <c r="XBJ44" s="1065" t="s">
        <v>430</v>
      </c>
      <c r="XBK44" s="1065" t="s">
        <v>430</v>
      </c>
      <c r="XBL44" s="1065" t="s">
        <v>430</v>
      </c>
      <c r="XBM44" s="1065" t="s">
        <v>430</v>
      </c>
      <c r="XBN44" s="1065" t="s">
        <v>430</v>
      </c>
      <c r="XBO44" s="1065" t="s">
        <v>430</v>
      </c>
      <c r="XBP44" s="1065" t="s">
        <v>430</v>
      </c>
      <c r="XBQ44" s="1065" t="s">
        <v>430</v>
      </c>
      <c r="XBR44" s="1065" t="s">
        <v>430</v>
      </c>
      <c r="XBS44" s="1065" t="s">
        <v>430</v>
      </c>
      <c r="XBT44" s="1065" t="s">
        <v>430</v>
      </c>
      <c r="XBU44" s="1065" t="s">
        <v>430</v>
      </c>
      <c r="XBV44" s="1065" t="s">
        <v>430</v>
      </c>
      <c r="XBW44" s="1065" t="s">
        <v>430</v>
      </c>
      <c r="XBX44" s="1065" t="s">
        <v>430</v>
      </c>
      <c r="XBY44" s="1065" t="s">
        <v>430</v>
      </c>
      <c r="XBZ44" s="1065" t="s">
        <v>430</v>
      </c>
      <c r="XCA44" s="1065" t="s">
        <v>430</v>
      </c>
      <c r="XCB44" s="1065" t="s">
        <v>430</v>
      </c>
      <c r="XCC44" s="1065" t="s">
        <v>430</v>
      </c>
      <c r="XCD44" s="1065" t="s">
        <v>430</v>
      </c>
      <c r="XCE44" s="1065" t="s">
        <v>430</v>
      </c>
      <c r="XCF44" s="1065" t="s">
        <v>430</v>
      </c>
      <c r="XCG44" s="1065" t="s">
        <v>430</v>
      </c>
      <c r="XCH44" s="1065" t="s">
        <v>430</v>
      </c>
      <c r="XCI44" s="1065" t="s">
        <v>430</v>
      </c>
      <c r="XCJ44" s="1065" t="s">
        <v>430</v>
      </c>
      <c r="XCK44" s="1065" t="s">
        <v>430</v>
      </c>
      <c r="XCL44" s="1065" t="s">
        <v>430</v>
      </c>
      <c r="XCM44" s="1065" t="s">
        <v>430</v>
      </c>
      <c r="XCN44" s="1065" t="s">
        <v>430</v>
      </c>
      <c r="XCO44" s="1065" t="s">
        <v>430</v>
      </c>
      <c r="XCP44" s="1065" t="s">
        <v>430</v>
      </c>
      <c r="XCQ44" s="1065" t="s">
        <v>430</v>
      </c>
      <c r="XCR44" s="1065" t="s">
        <v>430</v>
      </c>
      <c r="XCS44" s="1065" t="s">
        <v>430</v>
      </c>
      <c r="XCT44" s="1065" t="s">
        <v>430</v>
      </c>
      <c r="XCU44" s="1065" t="s">
        <v>430</v>
      </c>
      <c r="XCV44" s="1065" t="s">
        <v>430</v>
      </c>
      <c r="XCW44" s="1065" t="s">
        <v>430</v>
      </c>
      <c r="XCX44" s="1065" t="s">
        <v>430</v>
      </c>
      <c r="XCY44" s="1065" t="s">
        <v>430</v>
      </c>
      <c r="XCZ44" s="1065" t="s">
        <v>430</v>
      </c>
      <c r="XDA44" s="1065" t="s">
        <v>430</v>
      </c>
      <c r="XDB44" s="1065" t="s">
        <v>430</v>
      </c>
      <c r="XDC44" s="1065" t="s">
        <v>430</v>
      </c>
      <c r="XDD44" s="1065" t="s">
        <v>430</v>
      </c>
      <c r="XDE44" s="1065" t="s">
        <v>430</v>
      </c>
      <c r="XDF44" s="1065" t="s">
        <v>430</v>
      </c>
      <c r="XDG44" s="1065" t="s">
        <v>430</v>
      </c>
      <c r="XDH44" s="1065" t="s">
        <v>430</v>
      </c>
      <c r="XDI44" s="1065" t="s">
        <v>430</v>
      </c>
      <c r="XDJ44" s="1065" t="s">
        <v>430</v>
      </c>
      <c r="XDK44" s="1065" t="s">
        <v>430</v>
      </c>
      <c r="XDL44" s="1065" t="s">
        <v>430</v>
      </c>
      <c r="XDM44" s="1065" t="s">
        <v>430</v>
      </c>
      <c r="XDN44" s="1065" t="s">
        <v>430</v>
      </c>
      <c r="XDO44" s="1065" t="s">
        <v>430</v>
      </c>
      <c r="XDP44" s="1065" t="s">
        <v>430</v>
      </c>
      <c r="XDQ44" s="1065" t="s">
        <v>430</v>
      </c>
      <c r="XDR44" s="1065" t="s">
        <v>430</v>
      </c>
      <c r="XDS44" s="1065" t="s">
        <v>430</v>
      </c>
      <c r="XDT44" s="1065" t="s">
        <v>430</v>
      </c>
      <c r="XDU44" s="1065" t="s">
        <v>430</v>
      </c>
      <c r="XDV44" s="1065" t="s">
        <v>430</v>
      </c>
      <c r="XDW44" s="1065" t="s">
        <v>430</v>
      </c>
      <c r="XDX44" s="1065" t="s">
        <v>430</v>
      </c>
      <c r="XDY44" s="1065" t="s">
        <v>430</v>
      </c>
      <c r="XDZ44" s="1065" t="s">
        <v>430</v>
      </c>
      <c r="XEA44" s="1065" t="s">
        <v>430</v>
      </c>
      <c r="XEB44" s="1065" t="s">
        <v>430</v>
      </c>
      <c r="XEC44" s="1065" t="s">
        <v>430</v>
      </c>
      <c r="XED44" s="1065" t="s">
        <v>430</v>
      </c>
      <c r="XEE44" s="1065" t="s">
        <v>430</v>
      </c>
      <c r="XEF44" s="1065" t="s">
        <v>430</v>
      </c>
      <c r="XEG44" s="1065" t="s">
        <v>430</v>
      </c>
      <c r="XEH44" s="1065" t="s">
        <v>430</v>
      </c>
      <c r="XEI44" s="1065" t="s">
        <v>430</v>
      </c>
      <c r="XEJ44" s="1065" t="s">
        <v>430</v>
      </c>
      <c r="XEK44" s="1065" t="s">
        <v>430</v>
      </c>
      <c r="XEL44" s="1065" t="s">
        <v>430</v>
      </c>
      <c r="XEM44" s="1065" t="s">
        <v>430</v>
      </c>
      <c r="XEN44" s="1065" t="s">
        <v>430</v>
      </c>
      <c r="XEO44" s="1065" t="s">
        <v>430</v>
      </c>
    </row>
    <row r="45" spans="1:16369" s="838" customFormat="1" ht="12.6" customHeight="1">
      <c r="A45" s="1062" t="s">
        <v>429</v>
      </c>
      <c r="B45" s="1076">
        <v>34.35</v>
      </c>
      <c r="C45" s="1078">
        <v>49</v>
      </c>
      <c r="D45" s="1060">
        <v>60</v>
      </c>
      <c r="E45" s="1060">
        <v>23</v>
      </c>
      <c r="F45" s="1060">
        <v>54</v>
      </c>
      <c r="G45" s="1060">
        <v>69</v>
      </c>
      <c r="H45" s="1060">
        <v>31</v>
      </c>
      <c r="I45" s="1056">
        <v>6.26</v>
      </c>
      <c r="J45" s="1056">
        <v>17.420000000000002</v>
      </c>
      <c r="K45" s="1060">
        <v>68</v>
      </c>
      <c r="L45" s="1077"/>
    </row>
    <row r="46" spans="1:16369" s="838" customFormat="1" ht="12.6" customHeight="1">
      <c r="A46" s="1062" t="s">
        <v>428</v>
      </c>
      <c r="B46" s="1076">
        <v>114.51</v>
      </c>
      <c r="C46" s="1060">
        <v>61</v>
      </c>
      <c r="D46" s="1060">
        <v>79</v>
      </c>
      <c r="E46" s="1060">
        <v>21</v>
      </c>
      <c r="F46" s="1060">
        <v>57</v>
      </c>
      <c r="G46" s="1060">
        <v>78</v>
      </c>
      <c r="H46" s="1060">
        <v>22</v>
      </c>
      <c r="I46" s="1056">
        <v>2.98</v>
      </c>
      <c r="J46" s="1056">
        <v>48.96</v>
      </c>
      <c r="K46" s="1060">
        <v>92</v>
      </c>
      <c r="L46" s="1077"/>
    </row>
    <row r="47" spans="1:16369" s="827" customFormat="1" ht="12.6" customHeight="1">
      <c r="A47" s="1059" t="s">
        <v>1262</v>
      </c>
      <c r="B47" s="1076">
        <v>230.24</v>
      </c>
      <c r="C47" s="1060">
        <v>56</v>
      </c>
      <c r="D47" s="1060">
        <v>76</v>
      </c>
      <c r="E47" s="1060">
        <v>33</v>
      </c>
      <c r="F47" s="1060">
        <v>66</v>
      </c>
      <c r="G47" s="1060">
        <v>75</v>
      </c>
      <c r="H47" s="1060">
        <v>45</v>
      </c>
      <c r="I47" s="1056">
        <v>2.0299999999999998</v>
      </c>
      <c r="J47" s="1056">
        <v>31.63</v>
      </c>
      <c r="K47" s="1060">
        <v>45</v>
      </c>
    </row>
    <row r="48" spans="1:16369" s="838" customFormat="1" ht="12.6" customHeight="1">
      <c r="A48" s="1059" t="s">
        <v>1257</v>
      </c>
      <c r="B48" s="1076">
        <v>53.25</v>
      </c>
      <c r="C48" s="1060">
        <v>72</v>
      </c>
      <c r="D48" s="1060">
        <v>88</v>
      </c>
      <c r="E48" s="1060">
        <v>38</v>
      </c>
      <c r="F48" s="1060">
        <v>73</v>
      </c>
      <c r="G48" s="1060">
        <v>88</v>
      </c>
      <c r="H48" s="1060">
        <v>52</v>
      </c>
      <c r="I48" s="1056">
        <v>5.21</v>
      </c>
      <c r="J48" s="1056">
        <v>2.23</v>
      </c>
      <c r="K48" s="1060">
        <v>6</v>
      </c>
    </row>
    <row r="49" spans="1:16369" s="838" customFormat="1" ht="12.6" customHeight="1">
      <c r="A49" s="1059" t="s">
        <v>425</v>
      </c>
      <c r="B49" s="1076">
        <v>62.46</v>
      </c>
      <c r="C49" s="1060">
        <v>64</v>
      </c>
      <c r="D49" s="1060">
        <v>72</v>
      </c>
      <c r="E49" s="1060">
        <v>41</v>
      </c>
      <c r="F49" s="1060">
        <v>75</v>
      </c>
      <c r="G49" s="1060">
        <v>76</v>
      </c>
      <c r="H49" s="1060">
        <v>27</v>
      </c>
      <c r="I49" s="1056">
        <v>0.38</v>
      </c>
      <c r="J49" s="1056">
        <v>2.81</v>
      </c>
      <c r="K49" s="1060">
        <v>7</v>
      </c>
    </row>
    <row r="50" spans="1:16369" s="838" customFormat="1" ht="11.25" customHeight="1">
      <c r="A50" s="1059" t="s">
        <v>424</v>
      </c>
      <c r="B50" s="1076">
        <v>128.34</v>
      </c>
      <c r="C50" s="1060">
        <v>71</v>
      </c>
      <c r="D50" s="1060">
        <v>37</v>
      </c>
      <c r="E50" s="1060">
        <v>6</v>
      </c>
      <c r="F50" s="1060">
        <v>64</v>
      </c>
      <c r="G50" s="1060">
        <v>77</v>
      </c>
      <c r="H50" s="1060">
        <v>39</v>
      </c>
      <c r="I50" s="1056">
        <v>8.32</v>
      </c>
      <c r="J50" s="1056">
        <v>5.0199999999999996</v>
      </c>
      <c r="K50" s="1060">
        <v>9</v>
      </c>
    </row>
    <row r="51" spans="1:16369" s="827" customFormat="1" ht="12.6" customHeight="1">
      <c r="A51" s="1075">
        <v>2024</v>
      </c>
      <c r="B51" s="1074"/>
      <c r="C51" s="1073"/>
      <c r="D51" s="1071"/>
      <c r="E51" s="1071"/>
      <c r="F51" s="1071"/>
      <c r="G51" s="1072"/>
      <c r="H51" s="1071"/>
      <c r="I51" s="1056"/>
      <c r="J51" s="1070"/>
      <c r="K51" s="1069"/>
    </row>
    <row r="52" spans="1:16369" s="827" customFormat="1" ht="12.6" customHeight="1">
      <c r="A52" s="1068" t="s">
        <v>209</v>
      </c>
      <c r="B52" s="1058">
        <v>73.7</v>
      </c>
      <c r="C52" s="1057" t="s">
        <v>1276</v>
      </c>
      <c r="D52" s="1057" t="s">
        <v>1279</v>
      </c>
      <c r="E52" s="1057" t="s">
        <v>615</v>
      </c>
      <c r="F52" s="1057" t="s">
        <v>1276</v>
      </c>
      <c r="G52" s="1057" t="s">
        <v>1250</v>
      </c>
      <c r="H52" s="1057" t="s">
        <v>593</v>
      </c>
      <c r="I52" s="1056">
        <v>5</v>
      </c>
      <c r="J52" s="1055" t="s">
        <v>503</v>
      </c>
      <c r="K52" s="1055" t="s">
        <v>503</v>
      </c>
    </row>
    <row r="53" spans="1:16369" s="838" customFormat="1" ht="12.6" customHeight="1">
      <c r="A53" s="1067" t="s">
        <v>1278</v>
      </c>
      <c r="B53" s="1058">
        <v>75.95</v>
      </c>
      <c r="C53" s="1057" t="s">
        <v>1276</v>
      </c>
      <c r="D53" s="1057" t="s">
        <v>1277</v>
      </c>
      <c r="E53" s="1057" t="s">
        <v>615</v>
      </c>
      <c r="F53" s="1057" t="s">
        <v>1276</v>
      </c>
      <c r="G53" s="1057" t="s">
        <v>1255</v>
      </c>
      <c r="H53" s="1057" t="s">
        <v>593</v>
      </c>
      <c r="I53" s="1056">
        <v>4.6500000000000004</v>
      </c>
      <c r="J53" s="1055" t="s">
        <v>503</v>
      </c>
      <c r="K53" s="1055" t="s">
        <v>503</v>
      </c>
    </row>
    <row r="54" spans="1:16369" s="838" customFormat="1" ht="12.6" customHeight="1">
      <c r="A54" s="1059" t="s">
        <v>1275</v>
      </c>
      <c r="B54" s="1058">
        <v>109.61</v>
      </c>
      <c r="C54" s="1057" t="s">
        <v>1270</v>
      </c>
      <c r="D54" s="1057" t="s">
        <v>1250</v>
      </c>
      <c r="E54" s="1057" t="s">
        <v>615</v>
      </c>
      <c r="F54" s="1057" t="s">
        <v>1274</v>
      </c>
      <c r="G54" s="1057" t="s">
        <v>1269</v>
      </c>
      <c r="H54" s="1057" t="s">
        <v>1273</v>
      </c>
      <c r="I54" s="1056">
        <v>5.56</v>
      </c>
      <c r="J54" s="1055" t="s">
        <v>503</v>
      </c>
      <c r="K54" s="1055" t="s">
        <v>503</v>
      </c>
    </row>
    <row r="55" spans="1:16369" s="838" customFormat="1" ht="12.6" customHeight="1">
      <c r="A55" s="1059" t="s">
        <v>1272</v>
      </c>
      <c r="B55" s="1058">
        <v>112.79</v>
      </c>
      <c r="C55" s="1057" t="s">
        <v>1271</v>
      </c>
      <c r="D55" s="1057" t="s">
        <v>1252</v>
      </c>
      <c r="E55" s="1057" t="s">
        <v>593</v>
      </c>
      <c r="F55" s="1057" t="s">
        <v>1270</v>
      </c>
      <c r="G55" s="1057" t="s">
        <v>1269</v>
      </c>
      <c r="H55" s="1057" t="s">
        <v>1242</v>
      </c>
      <c r="I55" s="1056">
        <v>4.04</v>
      </c>
      <c r="J55" s="1055" t="s">
        <v>503</v>
      </c>
      <c r="K55" s="1055" t="s">
        <v>503</v>
      </c>
    </row>
    <row r="56" spans="1:16369" s="838" customFormat="1" ht="12.6" customHeight="1">
      <c r="A56" s="1062" t="s">
        <v>430</v>
      </c>
      <c r="B56" s="1058">
        <v>79.31</v>
      </c>
      <c r="C56" s="1064" t="s">
        <v>1261</v>
      </c>
      <c r="D56" s="1064" t="s">
        <v>1244</v>
      </c>
      <c r="E56" s="1064" t="s">
        <v>618</v>
      </c>
      <c r="F56" s="1064" t="s">
        <v>1268</v>
      </c>
      <c r="G56" s="1064" t="s">
        <v>1243</v>
      </c>
      <c r="H56" s="1064" t="s">
        <v>1251</v>
      </c>
      <c r="I56" s="1056">
        <v>2.4500000000000002</v>
      </c>
      <c r="J56" s="1066" t="s">
        <v>503</v>
      </c>
      <c r="K56" s="1066" t="s">
        <v>503</v>
      </c>
      <c r="BD56" s="1065"/>
      <c r="BE56" s="1065"/>
      <c r="BF56" s="1065"/>
      <c r="BG56" s="1065"/>
      <c r="BH56" s="1065"/>
      <c r="BI56" s="1065"/>
      <c r="BJ56" s="1065"/>
      <c r="BK56" s="1065"/>
      <c r="BL56" s="1065"/>
      <c r="BM56" s="1065"/>
      <c r="BN56" s="1065"/>
      <c r="BO56" s="1065"/>
      <c r="BP56" s="1065"/>
      <c r="BQ56" s="1065"/>
      <c r="BR56" s="1065"/>
      <c r="BS56" s="1065"/>
      <c r="BT56" s="1065"/>
      <c r="BU56" s="1065"/>
      <c r="BV56" s="1065"/>
      <c r="BW56" s="1065"/>
      <c r="BX56" s="1065"/>
      <c r="BY56" s="1065"/>
      <c r="BZ56" s="1065"/>
      <c r="CA56" s="1065"/>
      <c r="CB56" s="1065"/>
      <c r="CC56" s="1065"/>
      <c r="CD56" s="1065"/>
      <c r="CE56" s="1065"/>
      <c r="CF56" s="1065"/>
      <c r="CG56" s="1065"/>
      <c r="CH56" s="1065"/>
      <c r="CI56" s="1065"/>
      <c r="CJ56" s="1065"/>
      <c r="CK56" s="1065"/>
      <c r="CL56" s="1065"/>
      <c r="CM56" s="1065"/>
      <c r="CN56" s="1065"/>
      <c r="CO56" s="1065"/>
      <c r="CP56" s="1065"/>
      <c r="CQ56" s="1065"/>
      <c r="CR56" s="1065"/>
      <c r="CS56" s="1065"/>
      <c r="CT56" s="1065"/>
      <c r="CU56" s="1065"/>
      <c r="CV56" s="1065"/>
      <c r="CW56" s="1065"/>
      <c r="CX56" s="1065"/>
      <c r="CY56" s="1065"/>
      <c r="CZ56" s="1065"/>
      <c r="DA56" s="1065"/>
      <c r="DB56" s="1065"/>
      <c r="DC56" s="1065"/>
      <c r="DD56" s="1065"/>
      <c r="DE56" s="1065"/>
      <c r="DF56" s="1065"/>
      <c r="DG56" s="1065"/>
      <c r="DH56" s="1065"/>
      <c r="DI56" s="1065"/>
      <c r="DJ56" s="1065"/>
      <c r="DK56" s="1065" t="s">
        <v>430</v>
      </c>
      <c r="DL56" s="1065" t="s">
        <v>430</v>
      </c>
      <c r="DM56" s="1065" t="s">
        <v>430</v>
      </c>
      <c r="DN56" s="1065" t="s">
        <v>430</v>
      </c>
      <c r="DO56" s="1065" t="s">
        <v>430</v>
      </c>
      <c r="DP56" s="1065" t="s">
        <v>430</v>
      </c>
      <c r="DQ56" s="1065" t="s">
        <v>430</v>
      </c>
      <c r="DR56" s="1065" t="s">
        <v>430</v>
      </c>
      <c r="DS56" s="1065" t="s">
        <v>430</v>
      </c>
      <c r="DT56" s="1065" t="s">
        <v>430</v>
      </c>
      <c r="DU56" s="1065" t="s">
        <v>430</v>
      </c>
      <c r="DV56" s="1065" t="s">
        <v>430</v>
      </c>
      <c r="DW56" s="1065" t="s">
        <v>430</v>
      </c>
      <c r="DX56" s="1065" t="s">
        <v>430</v>
      </c>
      <c r="DY56" s="1065" t="s">
        <v>430</v>
      </c>
      <c r="DZ56" s="1065" t="s">
        <v>430</v>
      </c>
      <c r="EA56" s="1065" t="s">
        <v>430</v>
      </c>
      <c r="EB56" s="1065" t="s">
        <v>430</v>
      </c>
      <c r="EC56" s="1065" t="s">
        <v>430</v>
      </c>
      <c r="ED56" s="1065" t="s">
        <v>430</v>
      </c>
      <c r="EE56" s="1065" t="s">
        <v>430</v>
      </c>
      <c r="EF56" s="1065" t="s">
        <v>430</v>
      </c>
      <c r="EG56" s="1065" t="s">
        <v>430</v>
      </c>
      <c r="EH56" s="1065" t="s">
        <v>430</v>
      </c>
      <c r="EI56" s="1065" t="s">
        <v>430</v>
      </c>
      <c r="EJ56" s="1065" t="s">
        <v>430</v>
      </c>
      <c r="EK56" s="1065" t="s">
        <v>430</v>
      </c>
      <c r="EL56" s="1065" t="s">
        <v>430</v>
      </c>
      <c r="EM56" s="1065" t="s">
        <v>430</v>
      </c>
      <c r="EN56" s="1065" t="s">
        <v>430</v>
      </c>
      <c r="EO56" s="1065" t="s">
        <v>430</v>
      </c>
      <c r="EP56" s="1065" t="s">
        <v>430</v>
      </c>
      <c r="EQ56" s="1065" t="s">
        <v>430</v>
      </c>
      <c r="ER56" s="1065" t="s">
        <v>430</v>
      </c>
      <c r="ES56" s="1065" t="s">
        <v>430</v>
      </c>
      <c r="ET56" s="1065" t="s">
        <v>430</v>
      </c>
      <c r="EU56" s="1065" t="s">
        <v>430</v>
      </c>
      <c r="EV56" s="1065" t="s">
        <v>430</v>
      </c>
      <c r="EW56" s="1065" t="s">
        <v>430</v>
      </c>
      <c r="EX56" s="1065" t="s">
        <v>430</v>
      </c>
      <c r="EY56" s="1065" t="s">
        <v>430</v>
      </c>
      <c r="EZ56" s="1065" t="s">
        <v>430</v>
      </c>
      <c r="FA56" s="1065" t="s">
        <v>430</v>
      </c>
      <c r="FB56" s="1065" t="s">
        <v>430</v>
      </c>
      <c r="FC56" s="1065" t="s">
        <v>430</v>
      </c>
      <c r="FD56" s="1065" t="s">
        <v>430</v>
      </c>
      <c r="FE56" s="1065" t="s">
        <v>430</v>
      </c>
      <c r="FF56" s="1065" t="s">
        <v>430</v>
      </c>
      <c r="FG56" s="1065" t="s">
        <v>430</v>
      </c>
      <c r="FH56" s="1065" t="s">
        <v>430</v>
      </c>
      <c r="FI56" s="1065" t="s">
        <v>430</v>
      </c>
      <c r="FJ56" s="1065" t="s">
        <v>430</v>
      </c>
      <c r="FK56" s="1065" t="s">
        <v>430</v>
      </c>
      <c r="FL56" s="1065" t="s">
        <v>430</v>
      </c>
      <c r="FM56" s="1065" t="s">
        <v>430</v>
      </c>
      <c r="FN56" s="1065" t="s">
        <v>430</v>
      </c>
      <c r="FO56" s="1065" t="s">
        <v>430</v>
      </c>
      <c r="FP56" s="1065" t="s">
        <v>430</v>
      </c>
      <c r="FQ56" s="1065" t="s">
        <v>430</v>
      </c>
      <c r="FR56" s="1065" t="s">
        <v>430</v>
      </c>
      <c r="FS56" s="1065" t="s">
        <v>430</v>
      </c>
      <c r="FT56" s="1065" t="s">
        <v>430</v>
      </c>
      <c r="FU56" s="1065" t="s">
        <v>430</v>
      </c>
      <c r="FV56" s="1065" t="s">
        <v>430</v>
      </c>
      <c r="FW56" s="1065" t="s">
        <v>430</v>
      </c>
      <c r="FX56" s="1065" t="s">
        <v>430</v>
      </c>
      <c r="FY56" s="1065" t="s">
        <v>430</v>
      </c>
      <c r="FZ56" s="1065" t="s">
        <v>430</v>
      </c>
      <c r="GA56" s="1065" t="s">
        <v>430</v>
      </c>
      <c r="GB56" s="1065" t="s">
        <v>430</v>
      </c>
      <c r="GC56" s="1065" t="s">
        <v>430</v>
      </c>
      <c r="GD56" s="1065" t="s">
        <v>430</v>
      </c>
      <c r="GE56" s="1065" t="s">
        <v>430</v>
      </c>
      <c r="GF56" s="1065" t="s">
        <v>430</v>
      </c>
      <c r="GG56" s="1065" t="s">
        <v>430</v>
      </c>
      <c r="GH56" s="1065" t="s">
        <v>430</v>
      </c>
      <c r="GI56" s="1065" t="s">
        <v>430</v>
      </c>
      <c r="GJ56" s="1065" t="s">
        <v>430</v>
      </c>
      <c r="GK56" s="1065" t="s">
        <v>430</v>
      </c>
      <c r="GL56" s="1065" t="s">
        <v>430</v>
      </c>
      <c r="GM56" s="1065" t="s">
        <v>430</v>
      </c>
      <c r="GN56" s="1065" t="s">
        <v>430</v>
      </c>
      <c r="GO56" s="1065" t="s">
        <v>430</v>
      </c>
      <c r="GP56" s="1065" t="s">
        <v>430</v>
      </c>
      <c r="GQ56" s="1065" t="s">
        <v>430</v>
      </c>
      <c r="GR56" s="1065" t="s">
        <v>430</v>
      </c>
      <c r="GS56" s="1065" t="s">
        <v>430</v>
      </c>
      <c r="GT56" s="1065" t="s">
        <v>430</v>
      </c>
      <c r="GU56" s="1065" t="s">
        <v>430</v>
      </c>
      <c r="GV56" s="1065" t="s">
        <v>430</v>
      </c>
      <c r="GW56" s="1065" t="s">
        <v>430</v>
      </c>
      <c r="GX56" s="1065" t="s">
        <v>430</v>
      </c>
      <c r="GY56" s="1065" t="s">
        <v>430</v>
      </c>
      <c r="GZ56" s="1065" t="s">
        <v>430</v>
      </c>
      <c r="HA56" s="1065" t="s">
        <v>430</v>
      </c>
      <c r="HB56" s="1065" t="s">
        <v>430</v>
      </c>
      <c r="HC56" s="1065" t="s">
        <v>430</v>
      </c>
      <c r="HD56" s="1065" t="s">
        <v>430</v>
      </c>
      <c r="HE56" s="1065" t="s">
        <v>430</v>
      </c>
      <c r="HF56" s="1065" t="s">
        <v>430</v>
      </c>
      <c r="HG56" s="1065" t="s">
        <v>430</v>
      </c>
      <c r="HH56" s="1065" t="s">
        <v>430</v>
      </c>
      <c r="HI56" s="1065" t="s">
        <v>430</v>
      </c>
      <c r="HJ56" s="1065" t="s">
        <v>430</v>
      </c>
      <c r="HK56" s="1065" t="s">
        <v>430</v>
      </c>
      <c r="HL56" s="1065" t="s">
        <v>430</v>
      </c>
      <c r="HM56" s="1065" t="s">
        <v>430</v>
      </c>
      <c r="HN56" s="1065" t="s">
        <v>430</v>
      </c>
      <c r="HO56" s="1065" t="s">
        <v>430</v>
      </c>
      <c r="HP56" s="1065" t="s">
        <v>430</v>
      </c>
      <c r="HQ56" s="1065" t="s">
        <v>430</v>
      </c>
      <c r="HR56" s="1065" t="s">
        <v>430</v>
      </c>
      <c r="HS56" s="1065" t="s">
        <v>430</v>
      </c>
      <c r="HT56" s="1065" t="s">
        <v>430</v>
      </c>
      <c r="HU56" s="1065" t="s">
        <v>430</v>
      </c>
      <c r="HV56" s="1065" t="s">
        <v>430</v>
      </c>
      <c r="HW56" s="1065" t="s">
        <v>430</v>
      </c>
      <c r="HX56" s="1065" t="s">
        <v>430</v>
      </c>
      <c r="HY56" s="1065" t="s">
        <v>430</v>
      </c>
      <c r="HZ56" s="1065" t="s">
        <v>430</v>
      </c>
      <c r="IA56" s="1065" t="s">
        <v>430</v>
      </c>
      <c r="IB56" s="1065" t="s">
        <v>430</v>
      </c>
      <c r="IC56" s="1065" t="s">
        <v>430</v>
      </c>
      <c r="ID56" s="1065" t="s">
        <v>430</v>
      </c>
      <c r="IE56" s="1065" t="s">
        <v>430</v>
      </c>
      <c r="IF56" s="1065" t="s">
        <v>430</v>
      </c>
      <c r="IG56" s="1065" t="s">
        <v>430</v>
      </c>
      <c r="IH56" s="1065" t="s">
        <v>430</v>
      </c>
      <c r="II56" s="1065" t="s">
        <v>430</v>
      </c>
      <c r="IJ56" s="1065" t="s">
        <v>430</v>
      </c>
      <c r="IK56" s="1065" t="s">
        <v>430</v>
      </c>
      <c r="IL56" s="1065" t="s">
        <v>430</v>
      </c>
      <c r="IM56" s="1065" t="s">
        <v>430</v>
      </c>
      <c r="IN56" s="1065" t="s">
        <v>430</v>
      </c>
      <c r="IO56" s="1065" t="s">
        <v>430</v>
      </c>
      <c r="IP56" s="1065" t="s">
        <v>430</v>
      </c>
      <c r="IQ56" s="1065" t="s">
        <v>430</v>
      </c>
      <c r="IR56" s="1065" t="s">
        <v>430</v>
      </c>
      <c r="IS56" s="1065" t="s">
        <v>430</v>
      </c>
      <c r="IT56" s="1065" t="s">
        <v>430</v>
      </c>
      <c r="IU56" s="1065" t="s">
        <v>430</v>
      </c>
      <c r="IV56" s="1065" t="s">
        <v>430</v>
      </c>
      <c r="IW56" s="1065" t="s">
        <v>430</v>
      </c>
      <c r="IX56" s="1065" t="s">
        <v>430</v>
      </c>
      <c r="IY56" s="1065" t="s">
        <v>430</v>
      </c>
      <c r="IZ56" s="1065" t="s">
        <v>430</v>
      </c>
      <c r="JA56" s="1065" t="s">
        <v>430</v>
      </c>
      <c r="JB56" s="1065" t="s">
        <v>430</v>
      </c>
      <c r="JC56" s="1065" t="s">
        <v>430</v>
      </c>
      <c r="JD56" s="1065" t="s">
        <v>430</v>
      </c>
      <c r="JE56" s="1065" t="s">
        <v>430</v>
      </c>
      <c r="JF56" s="1065" t="s">
        <v>430</v>
      </c>
      <c r="JG56" s="1065" t="s">
        <v>430</v>
      </c>
      <c r="JH56" s="1065" t="s">
        <v>430</v>
      </c>
      <c r="JI56" s="1065" t="s">
        <v>430</v>
      </c>
      <c r="JJ56" s="1065" t="s">
        <v>430</v>
      </c>
      <c r="JK56" s="1065" t="s">
        <v>430</v>
      </c>
      <c r="JL56" s="1065" t="s">
        <v>430</v>
      </c>
      <c r="JM56" s="1065" t="s">
        <v>430</v>
      </c>
      <c r="JN56" s="1065" t="s">
        <v>430</v>
      </c>
      <c r="JO56" s="1065" t="s">
        <v>430</v>
      </c>
      <c r="JP56" s="1065" t="s">
        <v>430</v>
      </c>
      <c r="JQ56" s="1065" t="s">
        <v>430</v>
      </c>
      <c r="JR56" s="1065" t="s">
        <v>430</v>
      </c>
      <c r="JS56" s="1065" t="s">
        <v>430</v>
      </c>
      <c r="JT56" s="1065" t="s">
        <v>430</v>
      </c>
      <c r="JU56" s="1065" t="s">
        <v>430</v>
      </c>
      <c r="JV56" s="1065" t="s">
        <v>430</v>
      </c>
      <c r="JW56" s="1065" t="s">
        <v>430</v>
      </c>
      <c r="JX56" s="1065" t="s">
        <v>430</v>
      </c>
      <c r="JY56" s="1065" t="s">
        <v>430</v>
      </c>
      <c r="JZ56" s="1065" t="s">
        <v>430</v>
      </c>
      <c r="KA56" s="1065" t="s">
        <v>430</v>
      </c>
      <c r="KB56" s="1065" t="s">
        <v>430</v>
      </c>
      <c r="KC56" s="1065" t="s">
        <v>430</v>
      </c>
      <c r="KD56" s="1065" t="s">
        <v>430</v>
      </c>
      <c r="KE56" s="1065" t="s">
        <v>430</v>
      </c>
      <c r="KF56" s="1065" t="s">
        <v>430</v>
      </c>
      <c r="KG56" s="1065" t="s">
        <v>430</v>
      </c>
      <c r="KH56" s="1065" t="s">
        <v>430</v>
      </c>
      <c r="KI56" s="1065" t="s">
        <v>430</v>
      </c>
      <c r="KJ56" s="1065" t="s">
        <v>430</v>
      </c>
      <c r="KK56" s="1065" t="s">
        <v>430</v>
      </c>
      <c r="KL56" s="1065" t="s">
        <v>430</v>
      </c>
      <c r="KM56" s="1065" t="s">
        <v>430</v>
      </c>
      <c r="KN56" s="1065" t="s">
        <v>430</v>
      </c>
      <c r="KO56" s="1065" t="s">
        <v>430</v>
      </c>
      <c r="KP56" s="1065" t="s">
        <v>430</v>
      </c>
      <c r="KQ56" s="1065" t="s">
        <v>430</v>
      </c>
      <c r="KR56" s="1065" t="s">
        <v>430</v>
      </c>
      <c r="KS56" s="1065" t="s">
        <v>430</v>
      </c>
      <c r="KT56" s="1065" t="s">
        <v>430</v>
      </c>
      <c r="KU56" s="1065" t="s">
        <v>430</v>
      </c>
      <c r="KV56" s="1065" t="s">
        <v>430</v>
      </c>
      <c r="KW56" s="1065" t="s">
        <v>430</v>
      </c>
      <c r="KX56" s="1065" t="s">
        <v>430</v>
      </c>
      <c r="KY56" s="1065" t="s">
        <v>430</v>
      </c>
      <c r="KZ56" s="1065" t="s">
        <v>430</v>
      </c>
      <c r="LA56" s="1065" t="s">
        <v>430</v>
      </c>
      <c r="LB56" s="1065" t="s">
        <v>430</v>
      </c>
      <c r="LC56" s="1065" t="s">
        <v>430</v>
      </c>
      <c r="LD56" s="1065" t="s">
        <v>430</v>
      </c>
      <c r="LE56" s="1065" t="s">
        <v>430</v>
      </c>
      <c r="LF56" s="1065" t="s">
        <v>430</v>
      </c>
      <c r="LG56" s="1065" t="s">
        <v>430</v>
      </c>
      <c r="LH56" s="1065" t="s">
        <v>430</v>
      </c>
      <c r="LI56" s="1065" t="s">
        <v>430</v>
      </c>
      <c r="LJ56" s="1065" t="s">
        <v>430</v>
      </c>
      <c r="LK56" s="1065" t="s">
        <v>430</v>
      </c>
      <c r="LL56" s="1065" t="s">
        <v>430</v>
      </c>
      <c r="LM56" s="1065" t="s">
        <v>430</v>
      </c>
      <c r="LN56" s="1065" t="s">
        <v>430</v>
      </c>
      <c r="LO56" s="1065" t="s">
        <v>430</v>
      </c>
      <c r="LP56" s="1065" t="s">
        <v>430</v>
      </c>
      <c r="LQ56" s="1065" t="s">
        <v>430</v>
      </c>
      <c r="LR56" s="1065" t="s">
        <v>430</v>
      </c>
      <c r="LS56" s="1065" t="s">
        <v>430</v>
      </c>
      <c r="LT56" s="1065" t="s">
        <v>430</v>
      </c>
      <c r="LU56" s="1065" t="s">
        <v>430</v>
      </c>
      <c r="LV56" s="1065" t="s">
        <v>430</v>
      </c>
      <c r="LW56" s="1065" t="s">
        <v>430</v>
      </c>
      <c r="LX56" s="1065" t="s">
        <v>430</v>
      </c>
      <c r="LY56" s="1065" t="s">
        <v>430</v>
      </c>
      <c r="LZ56" s="1065" t="s">
        <v>430</v>
      </c>
      <c r="MA56" s="1065" t="s">
        <v>430</v>
      </c>
      <c r="MB56" s="1065" t="s">
        <v>430</v>
      </c>
      <c r="MC56" s="1065" t="s">
        <v>430</v>
      </c>
      <c r="MD56" s="1065" t="s">
        <v>430</v>
      </c>
      <c r="ME56" s="1065" t="s">
        <v>430</v>
      </c>
      <c r="MF56" s="1065" t="s">
        <v>430</v>
      </c>
      <c r="MG56" s="1065" t="s">
        <v>430</v>
      </c>
      <c r="MH56" s="1065" t="s">
        <v>430</v>
      </c>
      <c r="MI56" s="1065" t="s">
        <v>430</v>
      </c>
      <c r="MJ56" s="1065" t="s">
        <v>430</v>
      </c>
      <c r="MK56" s="1065" t="s">
        <v>430</v>
      </c>
      <c r="ML56" s="1065" t="s">
        <v>430</v>
      </c>
      <c r="MM56" s="1065" t="s">
        <v>430</v>
      </c>
      <c r="MN56" s="1065" t="s">
        <v>430</v>
      </c>
      <c r="MO56" s="1065" t="s">
        <v>430</v>
      </c>
      <c r="MP56" s="1065" t="s">
        <v>430</v>
      </c>
      <c r="MQ56" s="1065" t="s">
        <v>430</v>
      </c>
      <c r="MR56" s="1065" t="s">
        <v>430</v>
      </c>
      <c r="MS56" s="1065" t="s">
        <v>430</v>
      </c>
      <c r="MT56" s="1065" t="s">
        <v>430</v>
      </c>
      <c r="MU56" s="1065" t="s">
        <v>430</v>
      </c>
      <c r="MV56" s="1065" t="s">
        <v>430</v>
      </c>
      <c r="MW56" s="1065" t="s">
        <v>430</v>
      </c>
      <c r="MX56" s="1065" t="s">
        <v>430</v>
      </c>
      <c r="MY56" s="1065" t="s">
        <v>430</v>
      </c>
      <c r="MZ56" s="1065" t="s">
        <v>430</v>
      </c>
      <c r="NA56" s="1065" t="s">
        <v>430</v>
      </c>
      <c r="NB56" s="1065" t="s">
        <v>430</v>
      </c>
      <c r="NC56" s="1065" t="s">
        <v>430</v>
      </c>
      <c r="ND56" s="1065" t="s">
        <v>430</v>
      </c>
      <c r="NE56" s="1065" t="s">
        <v>430</v>
      </c>
      <c r="NF56" s="1065" t="s">
        <v>430</v>
      </c>
      <c r="NG56" s="1065" t="s">
        <v>430</v>
      </c>
      <c r="NH56" s="1065" t="s">
        <v>430</v>
      </c>
      <c r="NI56" s="1065" t="s">
        <v>430</v>
      </c>
      <c r="NJ56" s="1065" t="s">
        <v>430</v>
      </c>
      <c r="NK56" s="1065" t="s">
        <v>430</v>
      </c>
      <c r="NL56" s="1065" t="s">
        <v>430</v>
      </c>
      <c r="NM56" s="1065" t="s">
        <v>430</v>
      </c>
      <c r="NN56" s="1065" t="s">
        <v>430</v>
      </c>
      <c r="NO56" s="1065" t="s">
        <v>430</v>
      </c>
      <c r="NP56" s="1065" t="s">
        <v>430</v>
      </c>
      <c r="NQ56" s="1065" t="s">
        <v>430</v>
      </c>
      <c r="NR56" s="1065" t="s">
        <v>430</v>
      </c>
      <c r="NS56" s="1065" t="s">
        <v>430</v>
      </c>
      <c r="NT56" s="1065" t="s">
        <v>430</v>
      </c>
      <c r="NU56" s="1065" t="s">
        <v>430</v>
      </c>
      <c r="NV56" s="1065" t="s">
        <v>430</v>
      </c>
      <c r="NW56" s="1065" t="s">
        <v>430</v>
      </c>
      <c r="NX56" s="1065" t="s">
        <v>430</v>
      </c>
      <c r="NY56" s="1065" t="s">
        <v>430</v>
      </c>
      <c r="NZ56" s="1065" t="s">
        <v>430</v>
      </c>
      <c r="OA56" s="1065" t="s">
        <v>430</v>
      </c>
      <c r="OB56" s="1065" t="s">
        <v>430</v>
      </c>
      <c r="OC56" s="1065" t="s">
        <v>430</v>
      </c>
      <c r="OD56" s="1065" t="s">
        <v>430</v>
      </c>
      <c r="OE56" s="1065" t="s">
        <v>430</v>
      </c>
      <c r="OF56" s="1065" t="s">
        <v>430</v>
      </c>
      <c r="OG56" s="1065" t="s">
        <v>430</v>
      </c>
      <c r="OH56" s="1065" t="s">
        <v>430</v>
      </c>
      <c r="OI56" s="1065" t="s">
        <v>430</v>
      </c>
      <c r="OJ56" s="1065" t="s">
        <v>430</v>
      </c>
      <c r="OK56" s="1065" t="s">
        <v>430</v>
      </c>
      <c r="OL56" s="1065" t="s">
        <v>430</v>
      </c>
      <c r="OM56" s="1065" t="s">
        <v>430</v>
      </c>
      <c r="ON56" s="1065" t="s">
        <v>430</v>
      </c>
      <c r="OO56" s="1065" t="s">
        <v>430</v>
      </c>
      <c r="OP56" s="1065" t="s">
        <v>430</v>
      </c>
      <c r="OQ56" s="1065" t="s">
        <v>430</v>
      </c>
      <c r="OR56" s="1065" t="s">
        <v>430</v>
      </c>
      <c r="OS56" s="1065" t="s">
        <v>430</v>
      </c>
      <c r="OT56" s="1065" t="s">
        <v>430</v>
      </c>
      <c r="OU56" s="1065" t="s">
        <v>430</v>
      </c>
      <c r="OV56" s="1065" t="s">
        <v>430</v>
      </c>
      <c r="OW56" s="1065" t="s">
        <v>430</v>
      </c>
      <c r="OX56" s="1065" t="s">
        <v>430</v>
      </c>
      <c r="OY56" s="1065" t="s">
        <v>430</v>
      </c>
      <c r="OZ56" s="1065" t="s">
        <v>430</v>
      </c>
      <c r="PA56" s="1065" t="s">
        <v>430</v>
      </c>
      <c r="PB56" s="1065" t="s">
        <v>430</v>
      </c>
      <c r="PC56" s="1065" t="s">
        <v>430</v>
      </c>
      <c r="PD56" s="1065" t="s">
        <v>430</v>
      </c>
      <c r="PE56" s="1065" t="s">
        <v>430</v>
      </c>
      <c r="PF56" s="1065" t="s">
        <v>430</v>
      </c>
      <c r="PG56" s="1065" t="s">
        <v>430</v>
      </c>
      <c r="PH56" s="1065" t="s">
        <v>430</v>
      </c>
      <c r="PI56" s="1065" t="s">
        <v>430</v>
      </c>
      <c r="PJ56" s="1065" t="s">
        <v>430</v>
      </c>
      <c r="PK56" s="1065" t="s">
        <v>430</v>
      </c>
      <c r="PL56" s="1065" t="s">
        <v>430</v>
      </c>
      <c r="PM56" s="1065" t="s">
        <v>430</v>
      </c>
      <c r="PN56" s="1065" t="s">
        <v>430</v>
      </c>
      <c r="PO56" s="1065" t="s">
        <v>430</v>
      </c>
      <c r="PP56" s="1065" t="s">
        <v>430</v>
      </c>
      <c r="PQ56" s="1065" t="s">
        <v>430</v>
      </c>
      <c r="PR56" s="1065" t="s">
        <v>430</v>
      </c>
      <c r="PS56" s="1065" t="s">
        <v>430</v>
      </c>
      <c r="PT56" s="1065" t="s">
        <v>430</v>
      </c>
      <c r="PU56" s="1065" t="s">
        <v>430</v>
      </c>
      <c r="PV56" s="1065" t="s">
        <v>430</v>
      </c>
      <c r="PW56" s="1065" t="s">
        <v>430</v>
      </c>
      <c r="PX56" s="1065" t="s">
        <v>430</v>
      </c>
      <c r="PY56" s="1065" t="s">
        <v>430</v>
      </c>
      <c r="PZ56" s="1065" t="s">
        <v>430</v>
      </c>
      <c r="QA56" s="1065" t="s">
        <v>430</v>
      </c>
      <c r="QB56" s="1065" t="s">
        <v>430</v>
      </c>
      <c r="QC56" s="1065" t="s">
        <v>430</v>
      </c>
      <c r="QD56" s="1065" t="s">
        <v>430</v>
      </c>
      <c r="QE56" s="1065" t="s">
        <v>430</v>
      </c>
      <c r="QF56" s="1065" t="s">
        <v>430</v>
      </c>
      <c r="QG56" s="1065" t="s">
        <v>430</v>
      </c>
      <c r="QH56" s="1065" t="s">
        <v>430</v>
      </c>
      <c r="QI56" s="1065" t="s">
        <v>430</v>
      </c>
      <c r="QJ56" s="1065" t="s">
        <v>430</v>
      </c>
      <c r="QK56" s="1065" t="s">
        <v>430</v>
      </c>
      <c r="QL56" s="1065" t="s">
        <v>430</v>
      </c>
      <c r="QM56" s="1065" t="s">
        <v>430</v>
      </c>
      <c r="QN56" s="1065" t="s">
        <v>430</v>
      </c>
      <c r="QO56" s="1065" t="s">
        <v>430</v>
      </c>
      <c r="QP56" s="1065" t="s">
        <v>430</v>
      </c>
      <c r="QQ56" s="1065" t="s">
        <v>430</v>
      </c>
      <c r="QR56" s="1065" t="s">
        <v>430</v>
      </c>
      <c r="QS56" s="1065" t="s">
        <v>430</v>
      </c>
      <c r="QT56" s="1065" t="s">
        <v>430</v>
      </c>
      <c r="QU56" s="1065" t="s">
        <v>430</v>
      </c>
      <c r="QV56" s="1065" t="s">
        <v>430</v>
      </c>
      <c r="QW56" s="1065" t="s">
        <v>430</v>
      </c>
      <c r="QX56" s="1065" t="s">
        <v>430</v>
      </c>
      <c r="QY56" s="1065" t="s">
        <v>430</v>
      </c>
      <c r="QZ56" s="1065" t="s">
        <v>430</v>
      </c>
      <c r="RA56" s="1065" t="s">
        <v>430</v>
      </c>
      <c r="RB56" s="1065" t="s">
        <v>430</v>
      </c>
      <c r="RC56" s="1065" t="s">
        <v>430</v>
      </c>
      <c r="RD56" s="1065" t="s">
        <v>430</v>
      </c>
      <c r="RE56" s="1065" t="s">
        <v>430</v>
      </c>
      <c r="RF56" s="1065" t="s">
        <v>430</v>
      </c>
      <c r="RG56" s="1065" t="s">
        <v>430</v>
      </c>
      <c r="RH56" s="1065" t="s">
        <v>430</v>
      </c>
      <c r="RI56" s="1065" t="s">
        <v>430</v>
      </c>
      <c r="RJ56" s="1065" t="s">
        <v>430</v>
      </c>
      <c r="RK56" s="1065" t="s">
        <v>430</v>
      </c>
      <c r="RL56" s="1065" t="s">
        <v>430</v>
      </c>
      <c r="RM56" s="1065" t="s">
        <v>430</v>
      </c>
      <c r="RN56" s="1065" t="s">
        <v>430</v>
      </c>
      <c r="RO56" s="1065" t="s">
        <v>430</v>
      </c>
      <c r="RP56" s="1065" t="s">
        <v>430</v>
      </c>
      <c r="RQ56" s="1065" t="s">
        <v>430</v>
      </c>
      <c r="RR56" s="1065" t="s">
        <v>430</v>
      </c>
      <c r="RS56" s="1065" t="s">
        <v>430</v>
      </c>
      <c r="RT56" s="1065" t="s">
        <v>430</v>
      </c>
      <c r="RU56" s="1065" t="s">
        <v>430</v>
      </c>
      <c r="RV56" s="1065" t="s">
        <v>430</v>
      </c>
      <c r="RW56" s="1065" t="s">
        <v>430</v>
      </c>
      <c r="RX56" s="1065" t="s">
        <v>430</v>
      </c>
      <c r="RY56" s="1065" t="s">
        <v>430</v>
      </c>
      <c r="RZ56" s="1065" t="s">
        <v>430</v>
      </c>
      <c r="SA56" s="1065" t="s">
        <v>430</v>
      </c>
      <c r="SB56" s="1065" t="s">
        <v>430</v>
      </c>
      <c r="SC56" s="1065" t="s">
        <v>430</v>
      </c>
      <c r="SD56" s="1065" t="s">
        <v>430</v>
      </c>
      <c r="SE56" s="1065" t="s">
        <v>430</v>
      </c>
      <c r="SF56" s="1065" t="s">
        <v>430</v>
      </c>
      <c r="SG56" s="1065" t="s">
        <v>430</v>
      </c>
      <c r="SH56" s="1065" t="s">
        <v>430</v>
      </c>
      <c r="SI56" s="1065" t="s">
        <v>430</v>
      </c>
      <c r="SJ56" s="1065" t="s">
        <v>430</v>
      </c>
      <c r="SK56" s="1065" t="s">
        <v>430</v>
      </c>
      <c r="SL56" s="1065" t="s">
        <v>430</v>
      </c>
      <c r="SM56" s="1065" t="s">
        <v>430</v>
      </c>
      <c r="SN56" s="1065" t="s">
        <v>430</v>
      </c>
      <c r="SO56" s="1065" t="s">
        <v>430</v>
      </c>
      <c r="SP56" s="1065" t="s">
        <v>430</v>
      </c>
      <c r="SQ56" s="1065" t="s">
        <v>430</v>
      </c>
      <c r="SR56" s="1065" t="s">
        <v>430</v>
      </c>
      <c r="SS56" s="1065" t="s">
        <v>430</v>
      </c>
      <c r="ST56" s="1065" t="s">
        <v>430</v>
      </c>
      <c r="SU56" s="1065" t="s">
        <v>430</v>
      </c>
      <c r="SV56" s="1065" t="s">
        <v>430</v>
      </c>
      <c r="SW56" s="1065" t="s">
        <v>430</v>
      </c>
      <c r="SX56" s="1065" t="s">
        <v>430</v>
      </c>
      <c r="SY56" s="1065" t="s">
        <v>430</v>
      </c>
      <c r="SZ56" s="1065" t="s">
        <v>430</v>
      </c>
      <c r="TA56" s="1065" t="s">
        <v>430</v>
      </c>
      <c r="TB56" s="1065" t="s">
        <v>430</v>
      </c>
      <c r="TC56" s="1065" t="s">
        <v>430</v>
      </c>
      <c r="TD56" s="1065" t="s">
        <v>430</v>
      </c>
      <c r="TE56" s="1065" t="s">
        <v>430</v>
      </c>
      <c r="TF56" s="1065" t="s">
        <v>430</v>
      </c>
      <c r="TG56" s="1065" t="s">
        <v>430</v>
      </c>
      <c r="TH56" s="1065" t="s">
        <v>430</v>
      </c>
      <c r="TI56" s="1065" t="s">
        <v>430</v>
      </c>
      <c r="TJ56" s="1065" t="s">
        <v>430</v>
      </c>
      <c r="TK56" s="1065" t="s">
        <v>430</v>
      </c>
      <c r="TL56" s="1065" t="s">
        <v>430</v>
      </c>
      <c r="TM56" s="1065" t="s">
        <v>430</v>
      </c>
      <c r="TN56" s="1065" t="s">
        <v>430</v>
      </c>
      <c r="TO56" s="1065" t="s">
        <v>430</v>
      </c>
      <c r="TP56" s="1065" t="s">
        <v>430</v>
      </c>
      <c r="TQ56" s="1065" t="s">
        <v>430</v>
      </c>
      <c r="TR56" s="1065" t="s">
        <v>430</v>
      </c>
      <c r="TS56" s="1065" t="s">
        <v>430</v>
      </c>
      <c r="TT56" s="1065" t="s">
        <v>430</v>
      </c>
      <c r="TU56" s="1065" t="s">
        <v>430</v>
      </c>
      <c r="TV56" s="1065" t="s">
        <v>430</v>
      </c>
      <c r="TW56" s="1065" t="s">
        <v>430</v>
      </c>
      <c r="TX56" s="1065" t="s">
        <v>430</v>
      </c>
      <c r="TY56" s="1065" t="s">
        <v>430</v>
      </c>
      <c r="TZ56" s="1065" t="s">
        <v>430</v>
      </c>
      <c r="UA56" s="1065" t="s">
        <v>430</v>
      </c>
      <c r="UB56" s="1065" t="s">
        <v>430</v>
      </c>
      <c r="UC56" s="1065" t="s">
        <v>430</v>
      </c>
      <c r="UD56" s="1065" t="s">
        <v>430</v>
      </c>
      <c r="UE56" s="1065" t="s">
        <v>430</v>
      </c>
      <c r="UF56" s="1065" t="s">
        <v>430</v>
      </c>
      <c r="UG56" s="1065" t="s">
        <v>430</v>
      </c>
      <c r="UH56" s="1065" t="s">
        <v>430</v>
      </c>
      <c r="UI56" s="1065" t="s">
        <v>430</v>
      </c>
      <c r="UJ56" s="1065" t="s">
        <v>430</v>
      </c>
      <c r="UK56" s="1065" t="s">
        <v>430</v>
      </c>
      <c r="UL56" s="1065" t="s">
        <v>430</v>
      </c>
      <c r="UM56" s="1065" t="s">
        <v>430</v>
      </c>
      <c r="UN56" s="1065" t="s">
        <v>430</v>
      </c>
      <c r="UO56" s="1065" t="s">
        <v>430</v>
      </c>
      <c r="UP56" s="1065" t="s">
        <v>430</v>
      </c>
      <c r="UQ56" s="1065" t="s">
        <v>430</v>
      </c>
      <c r="UR56" s="1065" t="s">
        <v>430</v>
      </c>
      <c r="US56" s="1065" t="s">
        <v>430</v>
      </c>
      <c r="UT56" s="1065" t="s">
        <v>430</v>
      </c>
      <c r="UU56" s="1065" t="s">
        <v>430</v>
      </c>
      <c r="UV56" s="1065" t="s">
        <v>430</v>
      </c>
      <c r="UW56" s="1065" t="s">
        <v>430</v>
      </c>
      <c r="UX56" s="1065" t="s">
        <v>430</v>
      </c>
      <c r="UY56" s="1065" t="s">
        <v>430</v>
      </c>
      <c r="UZ56" s="1065" t="s">
        <v>430</v>
      </c>
      <c r="VA56" s="1065" t="s">
        <v>430</v>
      </c>
      <c r="VB56" s="1065" t="s">
        <v>430</v>
      </c>
      <c r="VC56" s="1065" t="s">
        <v>430</v>
      </c>
      <c r="VD56" s="1065" t="s">
        <v>430</v>
      </c>
      <c r="VE56" s="1065" t="s">
        <v>430</v>
      </c>
      <c r="VF56" s="1065" t="s">
        <v>430</v>
      </c>
      <c r="VG56" s="1065" t="s">
        <v>430</v>
      </c>
      <c r="VH56" s="1065" t="s">
        <v>430</v>
      </c>
      <c r="VI56" s="1065" t="s">
        <v>430</v>
      </c>
      <c r="VJ56" s="1065" t="s">
        <v>430</v>
      </c>
      <c r="VK56" s="1065" t="s">
        <v>430</v>
      </c>
      <c r="VL56" s="1065" t="s">
        <v>430</v>
      </c>
      <c r="VM56" s="1065" t="s">
        <v>430</v>
      </c>
      <c r="VN56" s="1065" t="s">
        <v>430</v>
      </c>
      <c r="VO56" s="1065" t="s">
        <v>430</v>
      </c>
      <c r="VP56" s="1065" t="s">
        <v>430</v>
      </c>
      <c r="VQ56" s="1065" t="s">
        <v>430</v>
      </c>
      <c r="VR56" s="1065" t="s">
        <v>430</v>
      </c>
      <c r="VS56" s="1065" t="s">
        <v>430</v>
      </c>
      <c r="VT56" s="1065" t="s">
        <v>430</v>
      </c>
      <c r="VU56" s="1065" t="s">
        <v>430</v>
      </c>
      <c r="VV56" s="1065" t="s">
        <v>430</v>
      </c>
      <c r="VW56" s="1065" t="s">
        <v>430</v>
      </c>
      <c r="VX56" s="1065" t="s">
        <v>430</v>
      </c>
      <c r="VY56" s="1065" t="s">
        <v>430</v>
      </c>
      <c r="VZ56" s="1065" t="s">
        <v>430</v>
      </c>
      <c r="WA56" s="1065" t="s">
        <v>430</v>
      </c>
      <c r="WB56" s="1065" t="s">
        <v>430</v>
      </c>
      <c r="WC56" s="1065" t="s">
        <v>430</v>
      </c>
      <c r="WD56" s="1065" t="s">
        <v>430</v>
      </c>
      <c r="WE56" s="1065" t="s">
        <v>430</v>
      </c>
      <c r="WF56" s="1065" t="s">
        <v>430</v>
      </c>
      <c r="WG56" s="1065" t="s">
        <v>430</v>
      </c>
      <c r="WH56" s="1065" t="s">
        <v>430</v>
      </c>
      <c r="WI56" s="1065" t="s">
        <v>430</v>
      </c>
      <c r="WJ56" s="1065" t="s">
        <v>430</v>
      </c>
      <c r="WK56" s="1065" t="s">
        <v>430</v>
      </c>
      <c r="WL56" s="1065" t="s">
        <v>430</v>
      </c>
      <c r="WM56" s="1065" t="s">
        <v>430</v>
      </c>
      <c r="WN56" s="1065" t="s">
        <v>430</v>
      </c>
      <c r="WO56" s="1065" t="s">
        <v>430</v>
      </c>
      <c r="WP56" s="1065" t="s">
        <v>430</v>
      </c>
      <c r="WQ56" s="1065" t="s">
        <v>430</v>
      </c>
      <c r="WR56" s="1065" t="s">
        <v>430</v>
      </c>
      <c r="WS56" s="1065" t="s">
        <v>430</v>
      </c>
      <c r="WT56" s="1065" t="s">
        <v>430</v>
      </c>
      <c r="WU56" s="1065" t="s">
        <v>430</v>
      </c>
      <c r="WV56" s="1065" t="s">
        <v>430</v>
      </c>
      <c r="WW56" s="1065" t="s">
        <v>430</v>
      </c>
      <c r="WX56" s="1065" t="s">
        <v>430</v>
      </c>
      <c r="WY56" s="1065" t="s">
        <v>430</v>
      </c>
      <c r="WZ56" s="1065" t="s">
        <v>430</v>
      </c>
      <c r="XA56" s="1065" t="s">
        <v>430</v>
      </c>
      <c r="XB56" s="1065" t="s">
        <v>430</v>
      </c>
      <c r="XC56" s="1065" t="s">
        <v>430</v>
      </c>
      <c r="XD56" s="1065" t="s">
        <v>430</v>
      </c>
      <c r="XE56" s="1065" t="s">
        <v>430</v>
      </c>
      <c r="XF56" s="1065" t="s">
        <v>430</v>
      </c>
      <c r="XG56" s="1065" t="s">
        <v>430</v>
      </c>
      <c r="XH56" s="1065" t="s">
        <v>430</v>
      </c>
      <c r="XI56" s="1065" t="s">
        <v>430</v>
      </c>
      <c r="XJ56" s="1065" t="s">
        <v>430</v>
      </c>
      <c r="XK56" s="1065" t="s">
        <v>430</v>
      </c>
      <c r="XL56" s="1065" t="s">
        <v>430</v>
      </c>
      <c r="XM56" s="1065" t="s">
        <v>430</v>
      </c>
      <c r="XN56" s="1065" t="s">
        <v>430</v>
      </c>
      <c r="XO56" s="1065" t="s">
        <v>430</v>
      </c>
      <c r="XP56" s="1065" t="s">
        <v>430</v>
      </c>
      <c r="XQ56" s="1065" t="s">
        <v>430</v>
      </c>
      <c r="XR56" s="1065" t="s">
        <v>430</v>
      </c>
      <c r="XS56" s="1065" t="s">
        <v>430</v>
      </c>
      <c r="XT56" s="1065" t="s">
        <v>430</v>
      </c>
      <c r="XU56" s="1065" t="s">
        <v>430</v>
      </c>
      <c r="XV56" s="1065" t="s">
        <v>430</v>
      </c>
      <c r="XW56" s="1065" t="s">
        <v>430</v>
      </c>
      <c r="XX56" s="1065" t="s">
        <v>430</v>
      </c>
      <c r="XY56" s="1065" t="s">
        <v>430</v>
      </c>
      <c r="XZ56" s="1065" t="s">
        <v>430</v>
      </c>
      <c r="YA56" s="1065" t="s">
        <v>430</v>
      </c>
      <c r="YB56" s="1065" t="s">
        <v>430</v>
      </c>
      <c r="YC56" s="1065" t="s">
        <v>430</v>
      </c>
      <c r="YD56" s="1065" t="s">
        <v>430</v>
      </c>
      <c r="YE56" s="1065" t="s">
        <v>430</v>
      </c>
      <c r="YF56" s="1065" t="s">
        <v>430</v>
      </c>
      <c r="YG56" s="1065" t="s">
        <v>430</v>
      </c>
      <c r="YH56" s="1065" t="s">
        <v>430</v>
      </c>
      <c r="YI56" s="1065" t="s">
        <v>430</v>
      </c>
      <c r="YJ56" s="1065" t="s">
        <v>430</v>
      </c>
      <c r="YK56" s="1065" t="s">
        <v>430</v>
      </c>
      <c r="YL56" s="1065" t="s">
        <v>430</v>
      </c>
      <c r="YM56" s="1065" t="s">
        <v>430</v>
      </c>
      <c r="YN56" s="1065" t="s">
        <v>430</v>
      </c>
      <c r="YO56" s="1065" t="s">
        <v>430</v>
      </c>
      <c r="YP56" s="1065" t="s">
        <v>430</v>
      </c>
      <c r="YQ56" s="1065" t="s">
        <v>430</v>
      </c>
      <c r="YR56" s="1065" t="s">
        <v>430</v>
      </c>
      <c r="YS56" s="1065" t="s">
        <v>430</v>
      </c>
      <c r="YT56" s="1065" t="s">
        <v>430</v>
      </c>
      <c r="YU56" s="1065" t="s">
        <v>430</v>
      </c>
      <c r="YV56" s="1065" t="s">
        <v>430</v>
      </c>
      <c r="YW56" s="1065" t="s">
        <v>430</v>
      </c>
      <c r="YX56" s="1065" t="s">
        <v>430</v>
      </c>
      <c r="YY56" s="1065" t="s">
        <v>430</v>
      </c>
      <c r="YZ56" s="1065" t="s">
        <v>430</v>
      </c>
      <c r="ZA56" s="1065" t="s">
        <v>430</v>
      </c>
      <c r="ZB56" s="1065" t="s">
        <v>430</v>
      </c>
      <c r="ZC56" s="1065" t="s">
        <v>430</v>
      </c>
      <c r="ZD56" s="1065" t="s">
        <v>430</v>
      </c>
      <c r="ZE56" s="1065" t="s">
        <v>430</v>
      </c>
      <c r="ZF56" s="1065" t="s">
        <v>430</v>
      </c>
      <c r="ZG56" s="1065" t="s">
        <v>430</v>
      </c>
      <c r="ZH56" s="1065" t="s">
        <v>430</v>
      </c>
      <c r="ZI56" s="1065" t="s">
        <v>430</v>
      </c>
      <c r="ZJ56" s="1065" t="s">
        <v>430</v>
      </c>
      <c r="ZK56" s="1065" t="s">
        <v>430</v>
      </c>
      <c r="ZL56" s="1065" t="s">
        <v>430</v>
      </c>
      <c r="ZM56" s="1065" t="s">
        <v>430</v>
      </c>
      <c r="ZN56" s="1065" t="s">
        <v>430</v>
      </c>
      <c r="ZO56" s="1065" t="s">
        <v>430</v>
      </c>
      <c r="ZP56" s="1065" t="s">
        <v>430</v>
      </c>
      <c r="ZQ56" s="1065" t="s">
        <v>430</v>
      </c>
      <c r="ZR56" s="1065" t="s">
        <v>430</v>
      </c>
      <c r="ZS56" s="1065" t="s">
        <v>430</v>
      </c>
      <c r="ZT56" s="1065" t="s">
        <v>430</v>
      </c>
      <c r="ZU56" s="1065" t="s">
        <v>430</v>
      </c>
      <c r="ZV56" s="1065" t="s">
        <v>430</v>
      </c>
      <c r="ZW56" s="1065" t="s">
        <v>430</v>
      </c>
      <c r="ZX56" s="1065" t="s">
        <v>430</v>
      </c>
      <c r="ZY56" s="1065" t="s">
        <v>430</v>
      </c>
      <c r="ZZ56" s="1065" t="s">
        <v>430</v>
      </c>
      <c r="AAA56" s="1065" t="s">
        <v>430</v>
      </c>
      <c r="AAB56" s="1065" t="s">
        <v>430</v>
      </c>
      <c r="AAC56" s="1065" t="s">
        <v>430</v>
      </c>
      <c r="AAD56" s="1065" t="s">
        <v>430</v>
      </c>
      <c r="AAE56" s="1065" t="s">
        <v>430</v>
      </c>
      <c r="AAF56" s="1065" t="s">
        <v>430</v>
      </c>
      <c r="AAG56" s="1065" t="s">
        <v>430</v>
      </c>
      <c r="AAH56" s="1065" t="s">
        <v>430</v>
      </c>
      <c r="AAI56" s="1065" t="s">
        <v>430</v>
      </c>
      <c r="AAJ56" s="1065" t="s">
        <v>430</v>
      </c>
      <c r="AAK56" s="1065" t="s">
        <v>430</v>
      </c>
      <c r="AAL56" s="1065" t="s">
        <v>430</v>
      </c>
      <c r="AAM56" s="1065" t="s">
        <v>430</v>
      </c>
      <c r="AAN56" s="1065" t="s">
        <v>430</v>
      </c>
      <c r="AAO56" s="1065" t="s">
        <v>430</v>
      </c>
      <c r="AAP56" s="1065" t="s">
        <v>430</v>
      </c>
      <c r="AAQ56" s="1065" t="s">
        <v>430</v>
      </c>
      <c r="AAR56" s="1065" t="s">
        <v>430</v>
      </c>
      <c r="AAS56" s="1065" t="s">
        <v>430</v>
      </c>
      <c r="AAT56" s="1065" t="s">
        <v>430</v>
      </c>
      <c r="AAU56" s="1065" t="s">
        <v>430</v>
      </c>
      <c r="AAV56" s="1065" t="s">
        <v>430</v>
      </c>
      <c r="AAW56" s="1065" t="s">
        <v>430</v>
      </c>
      <c r="AAX56" s="1065" t="s">
        <v>430</v>
      </c>
      <c r="AAY56" s="1065" t="s">
        <v>430</v>
      </c>
      <c r="AAZ56" s="1065" t="s">
        <v>430</v>
      </c>
      <c r="ABA56" s="1065" t="s">
        <v>430</v>
      </c>
      <c r="ABB56" s="1065" t="s">
        <v>430</v>
      </c>
      <c r="ABC56" s="1065" t="s">
        <v>430</v>
      </c>
      <c r="ABD56" s="1065" t="s">
        <v>430</v>
      </c>
      <c r="ABE56" s="1065" t="s">
        <v>430</v>
      </c>
      <c r="ABF56" s="1065" t="s">
        <v>430</v>
      </c>
      <c r="ABG56" s="1065" t="s">
        <v>430</v>
      </c>
      <c r="ABH56" s="1065" t="s">
        <v>430</v>
      </c>
      <c r="ABI56" s="1065" t="s">
        <v>430</v>
      </c>
      <c r="ABJ56" s="1065" t="s">
        <v>430</v>
      </c>
      <c r="ABK56" s="1065" t="s">
        <v>430</v>
      </c>
      <c r="ABL56" s="1065" t="s">
        <v>430</v>
      </c>
      <c r="ABM56" s="1065" t="s">
        <v>430</v>
      </c>
      <c r="ABN56" s="1065" t="s">
        <v>430</v>
      </c>
      <c r="ABO56" s="1065" t="s">
        <v>430</v>
      </c>
      <c r="ABP56" s="1065" t="s">
        <v>430</v>
      </c>
      <c r="ABQ56" s="1065" t="s">
        <v>430</v>
      </c>
      <c r="ABR56" s="1065" t="s">
        <v>430</v>
      </c>
      <c r="ABS56" s="1065" t="s">
        <v>430</v>
      </c>
      <c r="ABT56" s="1065" t="s">
        <v>430</v>
      </c>
      <c r="ABU56" s="1065" t="s">
        <v>430</v>
      </c>
      <c r="ABV56" s="1065" t="s">
        <v>430</v>
      </c>
      <c r="ABW56" s="1065" t="s">
        <v>430</v>
      </c>
      <c r="ABX56" s="1065" t="s">
        <v>430</v>
      </c>
      <c r="ABY56" s="1065" t="s">
        <v>430</v>
      </c>
      <c r="ABZ56" s="1065" t="s">
        <v>430</v>
      </c>
      <c r="ACA56" s="1065" t="s">
        <v>430</v>
      </c>
      <c r="ACB56" s="1065" t="s">
        <v>430</v>
      </c>
      <c r="ACC56" s="1065" t="s">
        <v>430</v>
      </c>
      <c r="ACD56" s="1065" t="s">
        <v>430</v>
      </c>
      <c r="ACE56" s="1065" t="s">
        <v>430</v>
      </c>
      <c r="ACF56" s="1065" t="s">
        <v>430</v>
      </c>
      <c r="ACG56" s="1065" t="s">
        <v>430</v>
      </c>
      <c r="ACH56" s="1065" t="s">
        <v>430</v>
      </c>
      <c r="ACI56" s="1065" t="s">
        <v>430</v>
      </c>
      <c r="ACJ56" s="1065" t="s">
        <v>430</v>
      </c>
      <c r="ACK56" s="1065" t="s">
        <v>430</v>
      </c>
      <c r="ACL56" s="1065" t="s">
        <v>430</v>
      </c>
      <c r="ACM56" s="1065" t="s">
        <v>430</v>
      </c>
      <c r="ACN56" s="1065" t="s">
        <v>430</v>
      </c>
      <c r="ACO56" s="1065" t="s">
        <v>430</v>
      </c>
      <c r="ACP56" s="1065" t="s">
        <v>430</v>
      </c>
      <c r="ACQ56" s="1065" t="s">
        <v>430</v>
      </c>
      <c r="ACR56" s="1065" t="s">
        <v>430</v>
      </c>
      <c r="ACS56" s="1065" t="s">
        <v>430</v>
      </c>
      <c r="ACT56" s="1065" t="s">
        <v>430</v>
      </c>
      <c r="ACU56" s="1065" t="s">
        <v>430</v>
      </c>
      <c r="ACV56" s="1065" t="s">
        <v>430</v>
      </c>
      <c r="ACW56" s="1065" t="s">
        <v>430</v>
      </c>
      <c r="ACX56" s="1065" t="s">
        <v>430</v>
      </c>
      <c r="ACY56" s="1065" t="s">
        <v>430</v>
      </c>
      <c r="ACZ56" s="1065" t="s">
        <v>430</v>
      </c>
      <c r="ADA56" s="1065" t="s">
        <v>430</v>
      </c>
      <c r="ADB56" s="1065" t="s">
        <v>430</v>
      </c>
      <c r="ADC56" s="1065" t="s">
        <v>430</v>
      </c>
      <c r="ADD56" s="1065" t="s">
        <v>430</v>
      </c>
      <c r="ADE56" s="1065" t="s">
        <v>430</v>
      </c>
      <c r="ADF56" s="1065" t="s">
        <v>430</v>
      </c>
      <c r="ADG56" s="1065" t="s">
        <v>430</v>
      </c>
      <c r="ADH56" s="1065" t="s">
        <v>430</v>
      </c>
      <c r="ADI56" s="1065" t="s">
        <v>430</v>
      </c>
      <c r="ADJ56" s="1065" t="s">
        <v>430</v>
      </c>
      <c r="ADK56" s="1065" t="s">
        <v>430</v>
      </c>
      <c r="ADL56" s="1065" t="s">
        <v>430</v>
      </c>
      <c r="ADM56" s="1065" t="s">
        <v>430</v>
      </c>
      <c r="ADN56" s="1065" t="s">
        <v>430</v>
      </c>
      <c r="ADO56" s="1065" t="s">
        <v>430</v>
      </c>
      <c r="ADP56" s="1065" t="s">
        <v>430</v>
      </c>
      <c r="ADQ56" s="1065" t="s">
        <v>430</v>
      </c>
      <c r="ADR56" s="1065" t="s">
        <v>430</v>
      </c>
      <c r="ADS56" s="1065" t="s">
        <v>430</v>
      </c>
      <c r="ADT56" s="1065" t="s">
        <v>430</v>
      </c>
      <c r="ADU56" s="1065" t="s">
        <v>430</v>
      </c>
      <c r="ADV56" s="1065" t="s">
        <v>430</v>
      </c>
      <c r="ADW56" s="1065" t="s">
        <v>430</v>
      </c>
      <c r="ADX56" s="1065" t="s">
        <v>430</v>
      </c>
      <c r="ADY56" s="1065" t="s">
        <v>430</v>
      </c>
      <c r="ADZ56" s="1065" t="s">
        <v>430</v>
      </c>
      <c r="AEA56" s="1065" t="s">
        <v>430</v>
      </c>
      <c r="AEB56" s="1065" t="s">
        <v>430</v>
      </c>
      <c r="AEC56" s="1065" t="s">
        <v>430</v>
      </c>
      <c r="AED56" s="1065" t="s">
        <v>430</v>
      </c>
      <c r="AEE56" s="1065" t="s">
        <v>430</v>
      </c>
      <c r="AEF56" s="1065" t="s">
        <v>430</v>
      </c>
      <c r="AEG56" s="1065" t="s">
        <v>430</v>
      </c>
      <c r="AEH56" s="1065" t="s">
        <v>430</v>
      </c>
      <c r="AEI56" s="1065" t="s">
        <v>430</v>
      </c>
      <c r="AEJ56" s="1065" t="s">
        <v>430</v>
      </c>
      <c r="AEK56" s="1065" t="s">
        <v>430</v>
      </c>
      <c r="AEL56" s="1065" t="s">
        <v>430</v>
      </c>
      <c r="AEM56" s="1065" t="s">
        <v>430</v>
      </c>
      <c r="AEN56" s="1065" t="s">
        <v>430</v>
      </c>
      <c r="AEO56" s="1065" t="s">
        <v>430</v>
      </c>
      <c r="AEP56" s="1065" t="s">
        <v>430</v>
      </c>
      <c r="AEQ56" s="1065" t="s">
        <v>430</v>
      </c>
      <c r="AER56" s="1065" t="s">
        <v>430</v>
      </c>
      <c r="AES56" s="1065" t="s">
        <v>430</v>
      </c>
      <c r="AET56" s="1065" t="s">
        <v>430</v>
      </c>
      <c r="AEU56" s="1065" t="s">
        <v>430</v>
      </c>
      <c r="AEV56" s="1065" t="s">
        <v>430</v>
      </c>
      <c r="AEW56" s="1065" t="s">
        <v>430</v>
      </c>
      <c r="AEX56" s="1065" t="s">
        <v>430</v>
      </c>
      <c r="AEY56" s="1065" t="s">
        <v>430</v>
      </c>
      <c r="AEZ56" s="1065" t="s">
        <v>430</v>
      </c>
      <c r="AFA56" s="1065" t="s">
        <v>430</v>
      </c>
      <c r="AFB56" s="1065" t="s">
        <v>430</v>
      </c>
      <c r="AFC56" s="1065" t="s">
        <v>430</v>
      </c>
      <c r="AFD56" s="1065" t="s">
        <v>430</v>
      </c>
      <c r="AFE56" s="1065" t="s">
        <v>430</v>
      </c>
      <c r="AFF56" s="1065" t="s">
        <v>430</v>
      </c>
      <c r="AFG56" s="1065" t="s">
        <v>430</v>
      </c>
      <c r="AFH56" s="1065" t="s">
        <v>430</v>
      </c>
      <c r="AFI56" s="1065" t="s">
        <v>430</v>
      </c>
      <c r="AFJ56" s="1065" t="s">
        <v>430</v>
      </c>
      <c r="AFK56" s="1065" t="s">
        <v>430</v>
      </c>
      <c r="AFL56" s="1065" t="s">
        <v>430</v>
      </c>
      <c r="AFM56" s="1065" t="s">
        <v>430</v>
      </c>
      <c r="AFN56" s="1065" t="s">
        <v>430</v>
      </c>
      <c r="AFO56" s="1065" t="s">
        <v>430</v>
      </c>
      <c r="AFP56" s="1065" t="s">
        <v>430</v>
      </c>
      <c r="AFQ56" s="1065" t="s">
        <v>430</v>
      </c>
      <c r="AFR56" s="1065" t="s">
        <v>430</v>
      </c>
      <c r="AFS56" s="1065" t="s">
        <v>430</v>
      </c>
      <c r="AFT56" s="1065" t="s">
        <v>430</v>
      </c>
      <c r="AFU56" s="1065" t="s">
        <v>430</v>
      </c>
      <c r="AFV56" s="1065" t="s">
        <v>430</v>
      </c>
      <c r="AFW56" s="1065" t="s">
        <v>430</v>
      </c>
      <c r="AFX56" s="1065" t="s">
        <v>430</v>
      </c>
      <c r="AFY56" s="1065" t="s">
        <v>430</v>
      </c>
      <c r="AFZ56" s="1065" t="s">
        <v>430</v>
      </c>
      <c r="AGA56" s="1065" t="s">
        <v>430</v>
      </c>
      <c r="AGB56" s="1065" t="s">
        <v>430</v>
      </c>
      <c r="AGC56" s="1065" t="s">
        <v>430</v>
      </c>
      <c r="AGD56" s="1065" t="s">
        <v>430</v>
      </c>
      <c r="AGE56" s="1065" t="s">
        <v>430</v>
      </c>
      <c r="AGF56" s="1065" t="s">
        <v>430</v>
      </c>
      <c r="AGG56" s="1065" t="s">
        <v>430</v>
      </c>
      <c r="AGH56" s="1065" t="s">
        <v>430</v>
      </c>
      <c r="AGI56" s="1065" t="s">
        <v>430</v>
      </c>
      <c r="AGJ56" s="1065" t="s">
        <v>430</v>
      </c>
      <c r="AGK56" s="1065" t="s">
        <v>430</v>
      </c>
      <c r="AGL56" s="1065" t="s">
        <v>430</v>
      </c>
      <c r="AGM56" s="1065" t="s">
        <v>430</v>
      </c>
      <c r="AGN56" s="1065" t="s">
        <v>430</v>
      </c>
      <c r="AGO56" s="1065" t="s">
        <v>430</v>
      </c>
      <c r="AGP56" s="1065" t="s">
        <v>430</v>
      </c>
      <c r="AGQ56" s="1065" t="s">
        <v>430</v>
      </c>
      <c r="AGR56" s="1065" t="s">
        <v>430</v>
      </c>
      <c r="AGS56" s="1065" t="s">
        <v>430</v>
      </c>
      <c r="AGT56" s="1065" t="s">
        <v>430</v>
      </c>
      <c r="AGU56" s="1065" t="s">
        <v>430</v>
      </c>
      <c r="AGV56" s="1065" t="s">
        <v>430</v>
      </c>
      <c r="AGW56" s="1065" t="s">
        <v>430</v>
      </c>
      <c r="AGX56" s="1065" t="s">
        <v>430</v>
      </c>
      <c r="AGY56" s="1065" t="s">
        <v>430</v>
      </c>
      <c r="AGZ56" s="1065" t="s">
        <v>430</v>
      </c>
      <c r="AHA56" s="1065" t="s">
        <v>430</v>
      </c>
      <c r="AHB56" s="1065" t="s">
        <v>430</v>
      </c>
      <c r="AHC56" s="1065" t="s">
        <v>430</v>
      </c>
      <c r="AHD56" s="1065" t="s">
        <v>430</v>
      </c>
      <c r="AHE56" s="1065" t="s">
        <v>430</v>
      </c>
      <c r="AHF56" s="1065" t="s">
        <v>430</v>
      </c>
      <c r="AHG56" s="1065" t="s">
        <v>430</v>
      </c>
      <c r="AHH56" s="1065" t="s">
        <v>430</v>
      </c>
      <c r="AHI56" s="1065" t="s">
        <v>430</v>
      </c>
      <c r="AHJ56" s="1065" t="s">
        <v>430</v>
      </c>
      <c r="AHK56" s="1065" t="s">
        <v>430</v>
      </c>
      <c r="AHL56" s="1065" t="s">
        <v>430</v>
      </c>
      <c r="AHM56" s="1065" t="s">
        <v>430</v>
      </c>
      <c r="AHN56" s="1065" t="s">
        <v>430</v>
      </c>
      <c r="AHO56" s="1065" t="s">
        <v>430</v>
      </c>
      <c r="AHP56" s="1065" t="s">
        <v>430</v>
      </c>
      <c r="AHQ56" s="1065" t="s">
        <v>430</v>
      </c>
      <c r="AHR56" s="1065" t="s">
        <v>430</v>
      </c>
      <c r="AHS56" s="1065" t="s">
        <v>430</v>
      </c>
      <c r="AHT56" s="1065" t="s">
        <v>430</v>
      </c>
      <c r="AHU56" s="1065" t="s">
        <v>430</v>
      </c>
      <c r="AHV56" s="1065" t="s">
        <v>430</v>
      </c>
      <c r="AHW56" s="1065" t="s">
        <v>430</v>
      </c>
      <c r="AHX56" s="1065" t="s">
        <v>430</v>
      </c>
      <c r="AHY56" s="1065" t="s">
        <v>430</v>
      </c>
      <c r="AHZ56" s="1065" t="s">
        <v>430</v>
      </c>
      <c r="AIA56" s="1065" t="s">
        <v>430</v>
      </c>
      <c r="AIB56" s="1065" t="s">
        <v>430</v>
      </c>
      <c r="AIC56" s="1065" t="s">
        <v>430</v>
      </c>
      <c r="AID56" s="1065" t="s">
        <v>430</v>
      </c>
      <c r="AIE56" s="1065" t="s">
        <v>430</v>
      </c>
      <c r="AIF56" s="1065" t="s">
        <v>430</v>
      </c>
      <c r="AIG56" s="1065" t="s">
        <v>430</v>
      </c>
      <c r="AIH56" s="1065" t="s">
        <v>430</v>
      </c>
      <c r="AII56" s="1065" t="s">
        <v>430</v>
      </c>
      <c r="AIJ56" s="1065" t="s">
        <v>430</v>
      </c>
      <c r="AIK56" s="1065" t="s">
        <v>430</v>
      </c>
      <c r="AIL56" s="1065" t="s">
        <v>430</v>
      </c>
      <c r="AIM56" s="1065" t="s">
        <v>430</v>
      </c>
      <c r="AIN56" s="1065" t="s">
        <v>430</v>
      </c>
      <c r="AIO56" s="1065" t="s">
        <v>430</v>
      </c>
      <c r="AIP56" s="1065" t="s">
        <v>430</v>
      </c>
      <c r="AIQ56" s="1065" t="s">
        <v>430</v>
      </c>
      <c r="AIR56" s="1065" t="s">
        <v>430</v>
      </c>
      <c r="AIS56" s="1065" t="s">
        <v>430</v>
      </c>
      <c r="AIT56" s="1065" t="s">
        <v>430</v>
      </c>
      <c r="AIU56" s="1065" t="s">
        <v>430</v>
      </c>
      <c r="AIV56" s="1065" t="s">
        <v>430</v>
      </c>
      <c r="AIW56" s="1065" t="s">
        <v>430</v>
      </c>
      <c r="AIX56" s="1065" t="s">
        <v>430</v>
      </c>
      <c r="AIY56" s="1065" t="s">
        <v>430</v>
      </c>
      <c r="AIZ56" s="1065" t="s">
        <v>430</v>
      </c>
      <c r="AJA56" s="1065" t="s">
        <v>430</v>
      </c>
      <c r="AJB56" s="1065" t="s">
        <v>430</v>
      </c>
      <c r="AJC56" s="1065" t="s">
        <v>430</v>
      </c>
      <c r="AJD56" s="1065" t="s">
        <v>430</v>
      </c>
      <c r="AJE56" s="1065" t="s">
        <v>430</v>
      </c>
      <c r="AJF56" s="1065" t="s">
        <v>430</v>
      </c>
      <c r="AJG56" s="1065" t="s">
        <v>430</v>
      </c>
      <c r="AJH56" s="1065" t="s">
        <v>430</v>
      </c>
      <c r="AJI56" s="1065" t="s">
        <v>430</v>
      </c>
      <c r="AJJ56" s="1065" t="s">
        <v>430</v>
      </c>
      <c r="AJK56" s="1065" t="s">
        <v>430</v>
      </c>
      <c r="AJL56" s="1065" t="s">
        <v>430</v>
      </c>
      <c r="AJM56" s="1065" t="s">
        <v>430</v>
      </c>
      <c r="AJN56" s="1065" t="s">
        <v>430</v>
      </c>
      <c r="AJO56" s="1065" t="s">
        <v>430</v>
      </c>
      <c r="AJP56" s="1065" t="s">
        <v>430</v>
      </c>
      <c r="AJQ56" s="1065" t="s">
        <v>430</v>
      </c>
      <c r="AJR56" s="1065" t="s">
        <v>430</v>
      </c>
      <c r="AJS56" s="1065" t="s">
        <v>430</v>
      </c>
      <c r="AJT56" s="1065" t="s">
        <v>430</v>
      </c>
      <c r="AJU56" s="1065" t="s">
        <v>430</v>
      </c>
      <c r="AJV56" s="1065" t="s">
        <v>430</v>
      </c>
      <c r="AJW56" s="1065" t="s">
        <v>430</v>
      </c>
      <c r="AJX56" s="1065" t="s">
        <v>430</v>
      </c>
      <c r="AJY56" s="1065" t="s">
        <v>430</v>
      </c>
      <c r="AJZ56" s="1065" t="s">
        <v>430</v>
      </c>
      <c r="AKA56" s="1065" t="s">
        <v>430</v>
      </c>
      <c r="AKB56" s="1065" t="s">
        <v>430</v>
      </c>
      <c r="AKC56" s="1065" t="s">
        <v>430</v>
      </c>
      <c r="AKD56" s="1065" t="s">
        <v>430</v>
      </c>
      <c r="AKE56" s="1065" t="s">
        <v>430</v>
      </c>
      <c r="AKF56" s="1065" t="s">
        <v>430</v>
      </c>
      <c r="AKG56" s="1065" t="s">
        <v>430</v>
      </c>
      <c r="AKH56" s="1065" t="s">
        <v>430</v>
      </c>
      <c r="AKI56" s="1065" t="s">
        <v>430</v>
      </c>
      <c r="AKJ56" s="1065" t="s">
        <v>430</v>
      </c>
      <c r="AKK56" s="1065" t="s">
        <v>430</v>
      </c>
      <c r="AKL56" s="1065" t="s">
        <v>430</v>
      </c>
      <c r="AKM56" s="1065" t="s">
        <v>430</v>
      </c>
      <c r="AKN56" s="1065" t="s">
        <v>430</v>
      </c>
      <c r="AKO56" s="1065" t="s">
        <v>430</v>
      </c>
      <c r="AKP56" s="1065" t="s">
        <v>430</v>
      </c>
      <c r="AKQ56" s="1065" t="s">
        <v>430</v>
      </c>
      <c r="AKR56" s="1065" t="s">
        <v>430</v>
      </c>
      <c r="AKS56" s="1065" t="s">
        <v>430</v>
      </c>
      <c r="AKT56" s="1065" t="s">
        <v>430</v>
      </c>
      <c r="AKU56" s="1065" t="s">
        <v>430</v>
      </c>
      <c r="AKV56" s="1065" t="s">
        <v>430</v>
      </c>
      <c r="AKW56" s="1065" t="s">
        <v>430</v>
      </c>
      <c r="AKX56" s="1065" t="s">
        <v>430</v>
      </c>
      <c r="AKY56" s="1065" t="s">
        <v>430</v>
      </c>
      <c r="AKZ56" s="1065" t="s">
        <v>430</v>
      </c>
      <c r="ALA56" s="1065" t="s">
        <v>430</v>
      </c>
      <c r="ALB56" s="1065" t="s">
        <v>430</v>
      </c>
      <c r="ALC56" s="1065" t="s">
        <v>430</v>
      </c>
      <c r="ALD56" s="1065" t="s">
        <v>430</v>
      </c>
      <c r="ALE56" s="1065" t="s">
        <v>430</v>
      </c>
      <c r="ALF56" s="1065" t="s">
        <v>430</v>
      </c>
      <c r="ALG56" s="1065" t="s">
        <v>430</v>
      </c>
      <c r="ALH56" s="1065" t="s">
        <v>430</v>
      </c>
      <c r="ALI56" s="1065" t="s">
        <v>430</v>
      </c>
      <c r="ALJ56" s="1065" t="s">
        <v>430</v>
      </c>
      <c r="ALK56" s="1065" t="s">
        <v>430</v>
      </c>
      <c r="ALL56" s="1065" t="s">
        <v>430</v>
      </c>
      <c r="ALM56" s="1065" t="s">
        <v>430</v>
      </c>
      <c r="ALN56" s="1065" t="s">
        <v>430</v>
      </c>
      <c r="ALO56" s="1065" t="s">
        <v>430</v>
      </c>
      <c r="ALP56" s="1065" t="s">
        <v>430</v>
      </c>
      <c r="ALQ56" s="1065" t="s">
        <v>430</v>
      </c>
      <c r="ALR56" s="1065" t="s">
        <v>430</v>
      </c>
      <c r="ALS56" s="1065" t="s">
        <v>430</v>
      </c>
      <c r="ALT56" s="1065" t="s">
        <v>430</v>
      </c>
      <c r="ALU56" s="1065" t="s">
        <v>430</v>
      </c>
      <c r="ALV56" s="1065" t="s">
        <v>430</v>
      </c>
      <c r="ALW56" s="1065" t="s">
        <v>430</v>
      </c>
      <c r="ALX56" s="1065" t="s">
        <v>430</v>
      </c>
      <c r="ALY56" s="1065" t="s">
        <v>430</v>
      </c>
      <c r="ALZ56" s="1065" t="s">
        <v>430</v>
      </c>
      <c r="AMA56" s="1065" t="s">
        <v>430</v>
      </c>
      <c r="AMB56" s="1065" t="s">
        <v>430</v>
      </c>
      <c r="AMC56" s="1065" t="s">
        <v>430</v>
      </c>
      <c r="AMD56" s="1065" t="s">
        <v>430</v>
      </c>
      <c r="AME56" s="1065" t="s">
        <v>430</v>
      </c>
      <c r="AMF56" s="1065" t="s">
        <v>430</v>
      </c>
      <c r="AMG56" s="1065" t="s">
        <v>430</v>
      </c>
      <c r="AMH56" s="1065" t="s">
        <v>430</v>
      </c>
      <c r="AMI56" s="1065" t="s">
        <v>430</v>
      </c>
      <c r="AMJ56" s="1065" t="s">
        <v>430</v>
      </c>
      <c r="AMK56" s="1065" t="s">
        <v>430</v>
      </c>
      <c r="AML56" s="1065" t="s">
        <v>430</v>
      </c>
      <c r="AMM56" s="1065" t="s">
        <v>430</v>
      </c>
      <c r="AMN56" s="1065" t="s">
        <v>430</v>
      </c>
      <c r="AMO56" s="1065" t="s">
        <v>430</v>
      </c>
      <c r="AMP56" s="1065" t="s">
        <v>430</v>
      </c>
      <c r="AMQ56" s="1065" t="s">
        <v>430</v>
      </c>
      <c r="AMR56" s="1065" t="s">
        <v>430</v>
      </c>
      <c r="AMS56" s="1065" t="s">
        <v>430</v>
      </c>
      <c r="AMT56" s="1065" t="s">
        <v>430</v>
      </c>
      <c r="AMU56" s="1065" t="s">
        <v>430</v>
      </c>
      <c r="AMV56" s="1065" t="s">
        <v>430</v>
      </c>
      <c r="AMW56" s="1065" t="s">
        <v>430</v>
      </c>
      <c r="AMX56" s="1065" t="s">
        <v>430</v>
      </c>
      <c r="AMY56" s="1065" t="s">
        <v>430</v>
      </c>
      <c r="AMZ56" s="1065" t="s">
        <v>430</v>
      </c>
      <c r="ANA56" s="1065" t="s">
        <v>430</v>
      </c>
      <c r="ANB56" s="1065" t="s">
        <v>430</v>
      </c>
      <c r="ANC56" s="1065" t="s">
        <v>430</v>
      </c>
      <c r="AND56" s="1065" t="s">
        <v>430</v>
      </c>
      <c r="ANE56" s="1065" t="s">
        <v>430</v>
      </c>
      <c r="ANF56" s="1065" t="s">
        <v>430</v>
      </c>
      <c r="ANG56" s="1065" t="s">
        <v>430</v>
      </c>
      <c r="ANH56" s="1065" t="s">
        <v>430</v>
      </c>
      <c r="ANI56" s="1065" t="s">
        <v>430</v>
      </c>
      <c r="ANJ56" s="1065" t="s">
        <v>430</v>
      </c>
      <c r="ANK56" s="1065" t="s">
        <v>430</v>
      </c>
      <c r="ANL56" s="1065" t="s">
        <v>430</v>
      </c>
      <c r="ANM56" s="1065" t="s">
        <v>430</v>
      </c>
      <c r="ANN56" s="1065" t="s">
        <v>430</v>
      </c>
      <c r="ANO56" s="1065" t="s">
        <v>430</v>
      </c>
      <c r="ANP56" s="1065" t="s">
        <v>430</v>
      </c>
      <c r="ANQ56" s="1065" t="s">
        <v>430</v>
      </c>
      <c r="ANR56" s="1065" t="s">
        <v>430</v>
      </c>
      <c r="ANS56" s="1065" t="s">
        <v>430</v>
      </c>
      <c r="ANT56" s="1065" t="s">
        <v>430</v>
      </c>
      <c r="ANU56" s="1065" t="s">
        <v>430</v>
      </c>
      <c r="ANV56" s="1065" t="s">
        <v>430</v>
      </c>
      <c r="ANW56" s="1065" t="s">
        <v>430</v>
      </c>
      <c r="ANX56" s="1065" t="s">
        <v>430</v>
      </c>
      <c r="ANY56" s="1065" t="s">
        <v>430</v>
      </c>
      <c r="ANZ56" s="1065" t="s">
        <v>430</v>
      </c>
      <c r="AOA56" s="1065" t="s">
        <v>430</v>
      </c>
      <c r="AOB56" s="1065" t="s">
        <v>430</v>
      </c>
      <c r="AOC56" s="1065" t="s">
        <v>430</v>
      </c>
      <c r="AOD56" s="1065" t="s">
        <v>430</v>
      </c>
      <c r="AOE56" s="1065" t="s">
        <v>430</v>
      </c>
      <c r="AOF56" s="1065" t="s">
        <v>430</v>
      </c>
      <c r="AOG56" s="1065" t="s">
        <v>430</v>
      </c>
      <c r="AOH56" s="1065" t="s">
        <v>430</v>
      </c>
      <c r="AOI56" s="1065" t="s">
        <v>430</v>
      </c>
      <c r="AOJ56" s="1065" t="s">
        <v>430</v>
      </c>
      <c r="AOK56" s="1065" t="s">
        <v>430</v>
      </c>
      <c r="AOL56" s="1065" t="s">
        <v>430</v>
      </c>
      <c r="AOM56" s="1065" t="s">
        <v>430</v>
      </c>
      <c r="AON56" s="1065" t="s">
        <v>430</v>
      </c>
      <c r="AOO56" s="1065" t="s">
        <v>430</v>
      </c>
      <c r="AOP56" s="1065" t="s">
        <v>430</v>
      </c>
      <c r="AOQ56" s="1065" t="s">
        <v>430</v>
      </c>
      <c r="AOR56" s="1065" t="s">
        <v>430</v>
      </c>
      <c r="AOS56" s="1065" t="s">
        <v>430</v>
      </c>
      <c r="AOT56" s="1065" t="s">
        <v>430</v>
      </c>
      <c r="AOU56" s="1065" t="s">
        <v>430</v>
      </c>
      <c r="AOV56" s="1065" t="s">
        <v>430</v>
      </c>
      <c r="AOW56" s="1065" t="s">
        <v>430</v>
      </c>
      <c r="AOX56" s="1065" t="s">
        <v>430</v>
      </c>
      <c r="AOY56" s="1065" t="s">
        <v>430</v>
      </c>
      <c r="AOZ56" s="1065" t="s">
        <v>430</v>
      </c>
      <c r="APA56" s="1065" t="s">
        <v>430</v>
      </c>
      <c r="APB56" s="1065" t="s">
        <v>430</v>
      </c>
      <c r="APC56" s="1065" t="s">
        <v>430</v>
      </c>
      <c r="APD56" s="1065" t="s">
        <v>430</v>
      </c>
      <c r="APE56" s="1065" t="s">
        <v>430</v>
      </c>
      <c r="APF56" s="1065" t="s">
        <v>430</v>
      </c>
      <c r="APG56" s="1065" t="s">
        <v>430</v>
      </c>
      <c r="APH56" s="1065" t="s">
        <v>430</v>
      </c>
      <c r="API56" s="1065" t="s">
        <v>430</v>
      </c>
      <c r="APJ56" s="1065" t="s">
        <v>430</v>
      </c>
      <c r="APK56" s="1065" t="s">
        <v>430</v>
      </c>
      <c r="APL56" s="1065" t="s">
        <v>430</v>
      </c>
      <c r="APM56" s="1065" t="s">
        <v>430</v>
      </c>
      <c r="APN56" s="1065" t="s">
        <v>430</v>
      </c>
      <c r="APO56" s="1065" t="s">
        <v>430</v>
      </c>
      <c r="APP56" s="1065" t="s">
        <v>430</v>
      </c>
      <c r="APQ56" s="1065" t="s">
        <v>430</v>
      </c>
      <c r="APR56" s="1065" t="s">
        <v>430</v>
      </c>
      <c r="APS56" s="1065" t="s">
        <v>430</v>
      </c>
      <c r="APT56" s="1065" t="s">
        <v>430</v>
      </c>
      <c r="APU56" s="1065" t="s">
        <v>430</v>
      </c>
      <c r="APV56" s="1065" t="s">
        <v>430</v>
      </c>
      <c r="APW56" s="1065" t="s">
        <v>430</v>
      </c>
      <c r="APX56" s="1065" t="s">
        <v>430</v>
      </c>
      <c r="APY56" s="1065" t="s">
        <v>430</v>
      </c>
      <c r="APZ56" s="1065" t="s">
        <v>430</v>
      </c>
      <c r="AQA56" s="1065" t="s">
        <v>430</v>
      </c>
      <c r="AQB56" s="1065" t="s">
        <v>430</v>
      </c>
      <c r="AQC56" s="1065" t="s">
        <v>430</v>
      </c>
      <c r="AQD56" s="1065" t="s">
        <v>430</v>
      </c>
      <c r="AQE56" s="1065" t="s">
        <v>430</v>
      </c>
      <c r="AQF56" s="1065" t="s">
        <v>430</v>
      </c>
      <c r="AQG56" s="1065" t="s">
        <v>430</v>
      </c>
      <c r="AQH56" s="1065" t="s">
        <v>430</v>
      </c>
      <c r="AQI56" s="1065" t="s">
        <v>430</v>
      </c>
      <c r="AQJ56" s="1065" t="s">
        <v>430</v>
      </c>
      <c r="AQK56" s="1065" t="s">
        <v>430</v>
      </c>
      <c r="AQL56" s="1065" t="s">
        <v>430</v>
      </c>
      <c r="AQM56" s="1065" t="s">
        <v>430</v>
      </c>
      <c r="AQN56" s="1065" t="s">
        <v>430</v>
      </c>
      <c r="AQO56" s="1065" t="s">
        <v>430</v>
      </c>
      <c r="AQP56" s="1065" t="s">
        <v>430</v>
      </c>
      <c r="AQQ56" s="1065" t="s">
        <v>430</v>
      </c>
      <c r="AQR56" s="1065" t="s">
        <v>430</v>
      </c>
      <c r="AQS56" s="1065" t="s">
        <v>430</v>
      </c>
      <c r="AQT56" s="1065" t="s">
        <v>430</v>
      </c>
      <c r="AQU56" s="1065" t="s">
        <v>430</v>
      </c>
      <c r="AQV56" s="1065" t="s">
        <v>430</v>
      </c>
      <c r="AQW56" s="1065" t="s">
        <v>430</v>
      </c>
      <c r="AQX56" s="1065" t="s">
        <v>430</v>
      </c>
      <c r="AQY56" s="1065" t="s">
        <v>430</v>
      </c>
      <c r="AQZ56" s="1065" t="s">
        <v>430</v>
      </c>
      <c r="ARA56" s="1065" t="s">
        <v>430</v>
      </c>
      <c r="ARB56" s="1065" t="s">
        <v>430</v>
      </c>
      <c r="ARC56" s="1065" t="s">
        <v>430</v>
      </c>
      <c r="ARD56" s="1065" t="s">
        <v>430</v>
      </c>
      <c r="ARE56" s="1065" t="s">
        <v>430</v>
      </c>
      <c r="ARF56" s="1065" t="s">
        <v>430</v>
      </c>
      <c r="ARG56" s="1065" t="s">
        <v>430</v>
      </c>
      <c r="ARH56" s="1065" t="s">
        <v>430</v>
      </c>
      <c r="ARI56" s="1065" t="s">
        <v>430</v>
      </c>
      <c r="ARJ56" s="1065" t="s">
        <v>430</v>
      </c>
      <c r="ARK56" s="1065" t="s">
        <v>430</v>
      </c>
      <c r="ARL56" s="1065" t="s">
        <v>430</v>
      </c>
      <c r="ARM56" s="1065" t="s">
        <v>430</v>
      </c>
      <c r="ARN56" s="1065" t="s">
        <v>430</v>
      </c>
      <c r="ARO56" s="1065" t="s">
        <v>430</v>
      </c>
      <c r="ARP56" s="1065" t="s">
        <v>430</v>
      </c>
      <c r="ARQ56" s="1065" t="s">
        <v>430</v>
      </c>
      <c r="ARR56" s="1065" t="s">
        <v>430</v>
      </c>
      <c r="ARS56" s="1065" t="s">
        <v>430</v>
      </c>
      <c r="ART56" s="1065" t="s">
        <v>430</v>
      </c>
      <c r="ARU56" s="1065" t="s">
        <v>430</v>
      </c>
      <c r="ARV56" s="1065" t="s">
        <v>430</v>
      </c>
      <c r="ARW56" s="1065" t="s">
        <v>430</v>
      </c>
      <c r="ARX56" s="1065" t="s">
        <v>430</v>
      </c>
      <c r="ARY56" s="1065" t="s">
        <v>430</v>
      </c>
      <c r="ARZ56" s="1065" t="s">
        <v>430</v>
      </c>
      <c r="ASA56" s="1065" t="s">
        <v>430</v>
      </c>
      <c r="ASB56" s="1065" t="s">
        <v>430</v>
      </c>
      <c r="ASC56" s="1065" t="s">
        <v>430</v>
      </c>
      <c r="ASD56" s="1065" t="s">
        <v>430</v>
      </c>
      <c r="ASE56" s="1065" t="s">
        <v>430</v>
      </c>
      <c r="ASF56" s="1065" t="s">
        <v>430</v>
      </c>
      <c r="ASG56" s="1065" t="s">
        <v>430</v>
      </c>
      <c r="ASH56" s="1065" t="s">
        <v>430</v>
      </c>
      <c r="ASI56" s="1065" t="s">
        <v>430</v>
      </c>
      <c r="ASJ56" s="1065" t="s">
        <v>430</v>
      </c>
      <c r="ASK56" s="1065" t="s">
        <v>430</v>
      </c>
      <c r="ASL56" s="1065" t="s">
        <v>430</v>
      </c>
      <c r="ASM56" s="1065" t="s">
        <v>430</v>
      </c>
      <c r="ASN56" s="1065" t="s">
        <v>430</v>
      </c>
      <c r="ASO56" s="1065" t="s">
        <v>430</v>
      </c>
      <c r="ASP56" s="1065" t="s">
        <v>430</v>
      </c>
      <c r="ASQ56" s="1065" t="s">
        <v>430</v>
      </c>
      <c r="ASR56" s="1065" t="s">
        <v>430</v>
      </c>
      <c r="ASS56" s="1065" t="s">
        <v>430</v>
      </c>
      <c r="AST56" s="1065" t="s">
        <v>430</v>
      </c>
      <c r="ASU56" s="1065" t="s">
        <v>430</v>
      </c>
      <c r="ASV56" s="1065" t="s">
        <v>430</v>
      </c>
      <c r="ASW56" s="1065" t="s">
        <v>430</v>
      </c>
      <c r="ASX56" s="1065" t="s">
        <v>430</v>
      </c>
      <c r="ASY56" s="1065" t="s">
        <v>430</v>
      </c>
      <c r="ASZ56" s="1065" t="s">
        <v>430</v>
      </c>
      <c r="ATA56" s="1065" t="s">
        <v>430</v>
      </c>
      <c r="ATB56" s="1065" t="s">
        <v>430</v>
      </c>
      <c r="ATC56" s="1065" t="s">
        <v>430</v>
      </c>
      <c r="ATD56" s="1065" t="s">
        <v>430</v>
      </c>
      <c r="ATE56" s="1065" t="s">
        <v>430</v>
      </c>
      <c r="ATF56" s="1065" t="s">
        <v>430</v>
      </c>
      <c r="ATG56" s="1065" t="s">
        <v>430</v>
      </c>
      <c r="ATH56" s="1065" t="s">
        <v>430</v>
      </c>
      <c r="ATI56" s="1065" t="s">
        <v>430</v>
      </c>
      <c r="ATJ56" s="1065" t="s">
        <v>430</v>
      </c>
      <c r="ATK56" s="1065" t="s">
        <v>430</v>
      </c>
      <c r="ATL56" s="1065" t="s">
        <v>430</v>
      </c>
      <c r="ATM56" s="1065" t="s">
        <v>430</v>
      </c>
      <c r="ATN56" s="1065" t="s">
        <v>430</v>
      </c>
      <c r="ATO56" s="1065" t="s">
        <v>430</v>
      </c>
      <c r="ATP56" s="1065" t="s">
        <v>430</v>
      </c>
      <c r="ATQ56" s="1065" t="s">
        <v>430</v>
      </c>
      <c r="ATR56" s="1065" t="s">
        <v>430</v>
      </c>
      <c r="ATS56" s="1065" t="s">
        <v>430</v>
      </c>
      <c r="ATT56" s="1065" t="s">
        <v>430</v>
      </c>
      <c r="ATU56" s="1065" t="s">
        <v>430</v>
      </c>
      <c r="ATV56" s="1065" t="s">
        <v>430</v>
      </c>
      <c r="ATW56" s="1065" t="s">
        <v>430</v>
      </c>
      <c r="ATX56" s="1065" t="s">
        <v>430</v>
      </c>
      <c r="ATY56" s="1065" t="s">
        <v>430</v>
      </c>
      <c r="ATZ56" s="1065" t="s">
        <v>430</v>
      </c>
      <c r="AUA56" s="1065" t="s">
        <v>430</v>
      </c>
      <c r="AUB56" s="1065" t="s">
        <v>430</v>
      </c>
      <c r="AUC56" s="1065" t="s">
        <v>430</v>
      </c>
      <c r="AUD56" s="1065" t="s">
        <v>430</v>
      </c>
      <c r="AUE56" s="1065" t="s">
        <v>430</v>
      </c>
      <c r="AUF56" s="1065" t="s">
        <v>430</v>
      </c>
      <c r="AUG56" s="1065" t="s">
        <v>430</v>
      </c>
      <c r="AUH56" s="1065" t="s">
        <v>430</v>
      </c>
      <c r="AUI56" s="1065" t="s">
        <v>430</v>
      </c>
      <c r="AUJ56" s="1065" t="s">
        <v>430</v>
      </c>
      <c r="AUK56" s="1065" t="s">
        <v>430</v>
      </c>
      <c r="AUL56" s="1065" t="s">
        <v>430</v>
      </c>
      <c r="AUM56" s="1065" t="s">
        <v>430</v>
      </c>
      <c r="AUN56" s="1065" t="s">
        <v>430</v>
      </c>
      <c r="AUO56" s="1065" t="s">
        <v>430</v>
      </c>
      <c r="AUP56" s="1065" t="s">
        <v>430</v>
      </c>
      <c r="AUQ56" s="1065" t="s">
        <v>430</v>
      </c>
      <c r="AUR56" s="1065" t="s">
        <v>430</v>
      </c>
      <c r="AUS56" s="1065" t="s">
        <v>430</v>
      </c>
      <c r="AUT56" s="1065" t="s">
        <v>430</v>
      </c>
      <c r="AUU56" s="1065" t="s">
        <v>430</v>
      </c>
      <c r="AUV56" s="1065" t="s">
        <v>430</v>
      </c>
      <c r="AUW56" s="1065" t="s">
        <v>430</v>
      </c>
      <c r="AUX56" s="1065" t="s">
        <v>430</v>
      </c>
      <c r="AUY56" s="1065" t="s">
        <v>430</v>
      </c>
      <c r="AUZ56" s="1065" t="s">
        <v>430</v>
      </c>
      <c r="AVA56" s="1065" t="s">
        <v>430</v>
      </c>
      <c r="AVB56" s="1065" t="s">
        <v>430</v>
      </c>
      <c r="AVC56" s="1065" t="s">
        <v>430</v>
      </c>
      <c r="AVD56" s="1065" t="s">
        <v>430</v>
      </c>
      <c r="AVE56" s="1065" t="s">
        <v>430</v>
      </c>
      <c r="AVF56" s="1065" t="s">
        <v>430</v>
      </c>
      <c r="AVG56" s="1065" t="s">
        <v>430</v>
      </c>
      <c r="AVH56" s="1065" t="s">
        <v>430</v>
      </c>
      <c r="AVI56" s="1065" t="s">
        <v>430</v>
      </c>
      <c r="AVJ56" s="1065" t="s">
        <v>430</v>
      </c>
      <c r="AVK56" s="1065" t="s">
        <v>430</v>
      </c>
      <c r="AVL56" s="1065" t="s">
        <v>430</v>
      </c>
      <c r="AVM56" s="1065" t="s">
        <v>430</v>
      </c>
      <c r="AVN56" s="1065" t="s">
        <v>430</v>
      </c>
      <c r="AVO56" s="1065" t="s">
        <v>430</v>
      </c>
      <c r="AVP56" s="1065" t="s">
        <v>430</v>
      </c>
      <c r="AVQ56" s="1065" t="s">
        <v>430</v>
      </c>
      <c r="AVR56" s="1065" t="s">
        <v>430</v>
      </c>
      <c r="AVS56" s="1065" t="s">
        <v>430</v>
      </c>
      <c r="AVT56" s="1065" t="s">
        <v>430</v>
      </c>
      <c r="AVU56" s="1065" t="s">
        <v>430</v>
      </c>
      <c r="AVV56" s="1065" t="s">
        <v>430</v>
      </c>
      <c r="AVW56" s="1065" t="s">
        <v>430</v>
      </c>
      <c r="AVX56" s="1065" t="s">
        <v>430</v>
      </c>
      <c r="AVY56" s="1065" t="s">
        <v>430</v>
      </c>
      <c r="AVZ56" s="1065" t="s">
        <v>430</v>
      </c>
      <c r="AWA56" s="1065" t="s">
        <v>430</v>
      </c>
      <c r="AWB56" s="1065" t="s">
        <v>430</v>
      </c>
      <c r="AWC56" s="1065" t="s">
        <v>430</v>
      </c>
      <c r="AWD56" s="1065" t="s">
        <v>430</v>
      </c>
      <c r="AWE56" s="1065" t="s">
        <v>430</v>
      </c>
      <c r="AWF56" s="1065" t="s">
        <v>430</v>
      </c>
      <c r="AWG56" s="1065" t="s">
        <v>430</v>
      </c>
      <c r="AWH56" s="1065" t="s">
        <v>430</v>
      </c>
      <c r="AWI56" s="1065" t="s">
        <v>430</v>
      </c>
      <c r="AWJ56" s="1065" t="s">
        <v>430</v>
      </c>
      <c r="AWK56" s="1065" t="s">
        <v>430</v>
      </c>
      <c r="AWL56" s="1065" t="s">
        <v>430</v>
      </c>
      <c r="AWM56" s="1065" t="s">
        <v>430</v>
      </c>
      <c r="AWN56" s="1065" t="s">
        <v>430</v>
      </c>
      <c r="AWO56" s="1065" t="s">
        <v>430</v>
      </c>
      <c r="AWP56" s="1065" t="s">
        <v>430</v>
      </c>
      <c r="AWQ56" s="1065" t="s">
        <v>430</v>
      </c>
      <c r="AWR56" s="1065" t="s">
        <v>430</v>
      </c>
      <c r="AWS56" s="1065" t="s">
        <v>430</v>
      </c>
      <c r="AWT56" s="1065" t="s">
        <v>430</v>
      </c>
      <c r="AWU56" s="1065" t="s">
        <v>430</v>
      </c>
      <c r="AWV56" s="1065" t="s">
        <v>430</v>
      </c>
      <c r="AWW56" s="1065" t="s">
        <v>430</v>
      </c>
      <c r="AWX56" s="1065" t="s">
        <v>430</v>
      </c>
      <c r="AWY56" s="1065" t="s">
        <v>430</v>
      </c>
      <c r="AWZ56" s="1065" t="s">
        <v>430</v>
      </c>
      <c r="AXA56" s="1065" t="s">
        <v>430</v>
      </c>
      <c r="AXB56" s="1065" t="s">
        <v>430</v>
      </c>
      <c r="AXC56" s="1065" t="s">
        <v>430</v>
      </c>
      <c r="AXD56" s="1065" t="s">
        <v>430</v>
      </c>
      <c r="AXE56" s="1065" t="s">
        <v>430</v>
      </c>
      <c r="AXF56" s="1065" t="s">
        <v>430</v>
      </c>
      <c r="AXG56" s="1065" t="s">
        <v>430</v>
      </c>
      <c r="AXH56" s="1065" t="s">
        <v>430</v>
      </c>
      <c r="AXI56" s="1065" t="s">
        <v>430</v>
      </c>
      <c r="AXJ56" s="1065" t="s">
        <v>430</v>
      </c>
      <c r="AXK56" s="1065" t="s">
        <v>430</v>
      </c>
      <c r="AXL56" s="1065" t="s">
        <v>430</v>
      </c>
      <c r="AXM56" s="1065" t="s">
        <v>430</v>
      </c>
      <c r="AXN56" s="1065" t="s">
        <v>430</v>
      </c>
      <c r="AXO56" s="1065" t="s">
        <v>430</v>
      </c>
      <c r="AXP56" s="1065" t="s">
        <v>430</v>
      </c>
      <c r="AXQ56" s="1065" t="s">
        <v>430</v>
      </c>
      <c r="AXR56" s="1065" t="s">
        <v>430</v>
      </c>
      <c r="AXS56" s="1065" t="s">
        <v>430</v>
      </c>
      <c r="AXT56" s="1065" t="s">
        <v>430</v>
      </c>
      <c r="AXU56" s="1065" t="s">
        <v>430</v>
      </c>
      <c r="AXV56" s="1065" t="s">
        <v>430</v>
      </c>
      <c r="AXW56" s="1065" t="s">
        <v>430</v>
      </c>
      <c r="AXX56" s="1065" t="s">
        <v>430</v>
      </c>
      <c r="AXY56" s="1065" t="s">
        <v>430</v>
      </c>
      <c r="AXZ56" s="1065" t="s">
        <v>430</v>
      </c>
      <c r="AYA56" s="1065" t="s">
        <v>430</v>
      </c>
      <c r="AYB56" s="1065" t="s">
        <v>430</v>
      </c>
      <c r="AYC56" s="1065" t="s">
        <v>430</v>
      </c>
      <c r="AYD56" s="1065" t="s">
        <v>430</v>
      </c>
      <c r="AYE56" s="1065" t="s">
        <v>430</v>
      </c>
      <c r="AYF56" s="1065" t="s">
        <v>430</v>
      </c>
      <c r="AYG56" s="1065" t="s">
        <v>430</v>
      </c>
      <c r="AYH56" s="1065" t="s">
        <v>430</v>
      </c>
      <c r="AYI56" s="1065" t="s">
        <v>430</v>
      </c>
      <c r="AYJ56" s="1065" t="s">
        <v>430</v>
      </c>
      <c r="AYK56" s="1065" t="s">
        <v>430</v>
      </c>
      <c r="AYL56" s="1065" t="s">
        <v>430</v>
      </c>
      <c r="AYM56" s="1065" t="s">
        <v>430</v>
      </c>
      <c r="AYN56" s="1065" t="s">
        <v>430</v>
      </c>
      <c r="AYO56" s="1065" t="s">
        <v>430</v>
      </c>
      <c r="AYP56" s="1065" t="s">
        <v>430</v>
      </c>
      <c r="AYQ56" s="1065" t="s">
        <v>430</v>
      </c>
      <c r="AYR56" s="1065" t="s">
        <v>430</v>
      </c>
      <c r="AYS56" s="1065" t="s">
        <v>430</v>
      </c>
      <c r="AYT56" s="1065" t="s">
        <v>430</v>
      </c>
      <c r="AYU56" s="1065" t="s">
        <v>430</v>
      </c>
      <c r="AYV56" s="1065" t="s">
        <v>430</v>
      </c>
      <c r="AYW56" s="1065" t="s">
        <v>430</v>
      </c>
      <c r="AYX56" s="1065" t="s">
        <v>430</v>
      </c>
      <c r="AYY56" s="1065" t="s">
        <v>430</v>
      </c>
      <c r="AYZ56" s="1065" t="s">
        <v>430</v>
      </c>
      <c r="AZA56" s="1065" t="s">
        <v>430</v>
      </c>
      <c r="AZB56" s="1065" t="s">
        <v>430</v>
      </c>
      <c r="AZC56" s="1065" t="s">
        <v>430</v>
      </c>
      <c r="AZD56" s="1065" t="s">
        <v>430</v>
      </c>
      <c r="AZE56" s="1065" t="s">
        <v>430</v>
      </c>
      <c r="AZF56" s="1065" t="s">
        <v>430</v>
      </c>
      <c r="AZG56" s="1065" t="s">
        <v>430</v>
      </c>
      <c r="AZH56" s="1065" t="s">
        <v>430</v>
      </c>
      <c r="AZI56" s="1065" t="s">
        <v>430</v>
      </c>
      <c r="AZJ56" s="1065" t="s">
        <v>430</v>
      </c>
      <c r="AZK56" s="1065" t="s">
        <v>430</v>
      </c>
      <c r="AZL56" s="1065" t="s">
        <v>430</v>
      </c>
      <c r="AZM56" s="1065" t="s">
        <v>430</v>
      </c>
      <c r="AZN56" s="1065" t="s">
        <v>430</v>
      </c>
      <c r="AZO56" s="1065" t="s">
        <v>430</v>
      </c>
      <c r="AZP56" s="1065" t="s">
        <v>430</v>
      </c>
      <c r="AZQ56" s="1065" t="s">
        <v>430</v>
      </c>
      <c r="AZR56" s="1065" t="s">
        <v>430</v>
      </c>
      <c r="AZS56" s="1065" t="s">
        <v>430</v>
      </c>
      <c r="AZT56" s="1065" t="s">
        <v>430</v>
      </c>
      <c r="AZU56" s="1065" t="s">
        <v>430</v>
      </c>
      <c r="AZV56" s="1065" t="s">
        <v>430</v>
      </c>
      <c r="AZW56" s="1065" t="s">
        <v>430</v>
      </c>
      <c r="AZX56" s="1065" t="s">
        <v>430</v>
      </c>
      <c r="AZY56" s="1065" t="s">
        <v>430</v>
      </c>
      <c r="AZZ56" s="1065" t="s">
        <v>430</v>
      </c>
      <c r="BAA56" s="1065" t="s">
        <v>430</v>
      </c>
      <c r="BAB56" s="1065" t="s">
        <v>430</v>
      </c>
      <c r="BAC56" s="1065" t="s">
        <v>430</v>
      </c>
      <c r="BAD56" s="1065" t="s">
        <v>430</v>
      </c>
      <c r="BAE56" s="1065" t="s">
        <v>430</v>
      </c>
      <c r="BAF56" s="1065" t="s">
        <v>430</v>
      </c>
      <c r="BAG56" s="1065" t="s">
        <v>430</v>
      </c>
      <c r="BAH56" s="1065" t="s">
        <v>430</v>
      </c>
      <c r="BAI56" s="1065" t="s">
        <v>430</v>
      </c>
      <c r="BAJ56" s="1065" t="s">
        <v>430</v>
      </c>
      <c r="BAK56" s="1065" t="s">
        <v>430</v>
      </c>
      <c r="BAL56" s="1065" t="s">
        <v>430</v>
      </c>
      <c r="BAM56" s="1065" t="s">
        <v>430</v>
      </c>
      <c r="BAN56" s="1065" t="s">
        <v>430</v>
      </c>
      <c r="BAO56" s="1065" t="s">
        <v>430</v>
      </c>
      <c r="BAP56" s="1065" t="s">
        <v>430</v>
      </c>
      <c r="BAQ56" s="1065" t="s">
        <v>430</v>
      </c>
      <c r="BAR56" s="1065" t="s">
        <v>430</v>
      </c>
      <c r="BAS56" s="1065" t="s">
        <v>430</v>
      </c>
      <c r="BAT56" s="1065" t="s">
        <v>430</v>
      </c>
      <c r="BAU56" s="1065" t="s">
        <v>430</v>
      </c>
      <c r="BAV56" s="1065" t="s">
        <v>430</v>
      </c>
      <c r="BAW56" s="1065" t="s">
        <v>430</v>
      </c>
      <c r="BAX56" s="1065" t="s">
        <v>430</v>
      </c>
      <c r="BAY56" s="1065" t="s">
        <v>430</v>
      </c>
      <c r="BAZ56" s="1065" t="s">
        <v>430</v>
      </c>
      <c r="BBA56" s="1065" t="s">
        <v>430</v>
      </c>
      <c r="BBB56" s="1065" t="s">
        <v>430</v>
      </c>
      <c r="BBC56" s="1065" t="s">
        <v>430</v>
      </c>
      <c r="BBD56" s="1065" t="s">
        <v>430</v>
      </c>
      <c r="BBE56" s="1065" t="s">
        <v>430</v>
      </c>
      <c r="BBF56" s="1065" t="s">
        <v>430</v>
      </c>
      <c r="BBG56" s="1065" t="s">
        <v>430</v>
      </c>
      <c r="BBH56" s="1065" t="s">
        <v>430</v>
      </c>
      <c r="BBI56" s="1065" t="s">
        <v>430</v>
      </c>
      <c r="BBJ56" s="1065" t="s">
        <v>430</v>
      </c>
      <c r="BBK56" s="1065" t="s">
        <v>430</v>
      </c>
      <c r="BBL56" s="1065" t="s">
        <v>430</v>
      </c>
      <c r="BBM56" s="1065" t="s">
        <v>430</v>
      </c>
      <c r="BBN56" s="1065" t="s">
        <v>430</v>
      </c>
      <c r="BBO56" s="1065" t="s">
        <v>430</v>
      </c>
      <c r="BBP56" s="1065" t="s">
        <v>430</v>
      </c>
      <c r="BBQ56" s="1065" t="s">
        <v>430</v>
      </c>
      <c r="BBR56" s="1065" t="s">
        <v>430</v>
      </c>
      <c r="BBS56" s="1065" t="s">
        <v>430</v>
      </c>
      <c r="BBT56" s="1065" t="s">
        <v>430</v>
      </c>
      <c r="BBU56" s="1065" t="s">
        <v>430</v>
      </c>
      <c r="BBV56" s="1065" t="s">
        <v>430</v>
      </c>
      <c r="BBW56" s="1065" t="s">
        <v>430</v>
      </c>
      <c r="BBX56" s="1065" t="s">
        <v>430</v>
      </c>
      <c r="BBY56" s="1065" t="s">
        <v>430</v>
      </c>
      <c r="BBZ56" s="1065" t="s">
        <v>430</v>
      </c>
      <c r="BCA56" s="1065" t="s">
        <v>430</v>
      </c>
      <c r="BCB56" s="1065" t="s">
        <v>430</v>
      </c>
      <c r="BCC56" s="1065" t="s">
        <v>430</v>
      </c>
      <c r="BCD56" s="1065" t="s">
        <v>430</v>
      </c>
      <c r="BCE56" s="1065" t="s">
        <v>430</v>
      </c>
      <c r="BCF56" s="1065" t="s">
        <v>430</v>
      </c>
      <c r="BCG56" s="1065" t="s">
        <v>430</v>
      </c>
      <c r="BCH56" s="1065" t="s">
        <v>430</v>
      </c>
      <c r="BCI56" s="1065" t="s">
        <v>430</v>
      </c>
      <c r="BCJ56" s="1065" t="s">
        <v>430</v>
      </c>
      <c r="BCK56" s="1065" t="s">
        <v>430</v>
      </c>
      <c r="BCL56" s="1065" t="s">
        <v>430</v>
      </c>
      <c r="BCM56" s="1065" t="s">
        <v>430</v>
      </c>
      <c r="BCN56" s="1065" t="s">
        <v>430</v>
      </c>
      <c r="BCO56" s="1065" t="s">
        <v>430</v>
      </c>
      <c r="BCP56" s="1065" t="s">
        <v>430</v>
      </c>
      <c r="BCQ56" s="1065" t="s">
        <v>430</v>
      </c>
      <c r="BCR56" s="1065" t="s">
        <v>430</v>
      </c>
      <c r="BCS56" s="1065" t="s">
        <v>430</v>
      </c>
      <c r="BCT56" s="1065" t="s">
        <v>430</v>
      </c>
      <c r="BCU56" s="1065" t="s">
        <v>430</v>
      </c>
      <c r="BCV56" s="1065" t="s">
        <v>430</v>
      </c>
      <c r="BCW56" s="1065" t="s">
        <v>430</v>
      </c>
      <c r="BCX56" s="1065" t="s">
        <v>430</v>
      </c>
      <c r="BCY56" s="1065" t="s">
        <v>430</v>
      </c>
      <c r="BCZ56" s="1065" t="s">
        <v>430</v>
      </c>
      <c r="BDA56" s="1065" t="s">
        <v>430</v>
      </c>
      <c r="BDB56" s="1065" t="s">
        <v>430</v>
      </c>
      <c r="BDC56" s="1065" t="s">
        <v>430</v>
      </c>
      <c r="BDD56" s="1065" t="s">
        <v>430</v>
      </c>
      <c r="BDE56" s="1065" t="s">
        <v>430</v>
      </c>
      <c r="BDF56" s="1065" t="s">
        <v>430</v>
      </c>
      <c r="BDG56" s="1065" t="s">
        <v>430</v>
      </c>
      <c r="BDH56" s="1065" t="s">
        <v>430</v>
      </c>
      <c r="BDI56" s="1065" t="s">
        <v>430</v>
      </c>
      <c r="BDJ56" s="1065" t="s">
        <v>430</v>
      </c>
      <c r="BDK56" s="1065" t="s">
        <v>430</v>
      </c>
      <c r="BDL56" s="1065" t="s">
        <v>430</v>
      </c>
      <c r="BDM56" s="1065" t="s">
        <v>430</v>
      </c>
      <c r="BDN56" s="1065" t="s">
        <v>430</v>
      </c>
      <c r="BDO56" s="1065" t="s">
        <v>430</v>
      </c>
      <c r="BDP56" s="1065" t="s">
        <v>430</v>
      </c>
      <c r="BDQ56" s="1065" t="s">
        <v>430</v>
      </c>
      <c r="BDR56" s="1065" t="s">
        <v>430</v>
      </c>
      <c r="BDS56" s="1065" t="s">
        <v>430</v>
      </c>
      <c r="BDT56" s="1065" t="s">
        <v>430</v>
      </c>
      <c r="BDU56" s="1065" t="s">
        <v>430</v>
      </c>
      <c r="BDV56" s="1065" t="s">
        <v>430</v>
      </c>
      <c r="BDW56" s="1065" t="s">
        <v>430</v>
      </c>
      <c r="BDX56" s="1065" t="s">
        <v>430</v>
      </c>
      <c r="BDY56" s="1065" t="s">
        <v>430</v>
      </c>
      <c r="BDZ56" s="1065" t="s">
        <v>430</v>
      </c>
      <c r="BEA56" s="1065" t="s">
        <v>430</v>
      </c>
      <c r="BEB56" s="1065" t="s">
        <v>430</v>
      </c>
      <c r="BEC56" s="1065" t="s">
        <v>430</v>
      </c>
      <c r="BED56" s="1065" t="s">
        <v>430</v>
      </c>
      <c r="BEE56" s="1065" t="s">
        <v>430</v>
      </c>
      <c r="BEF56" s="1065" t="s">
        <v>430</v>
      </c>
      <c r="BEG56" s="1065" t="s">
        <v>430</v>
      </c>
      <c r="BEH56" s="1065" t="s">
        <v>430</v>
      </c>
      <c r="BEI56" s="1065" t="s">
        <v>430</v>
      </c>
      <c r="BEJ56" s="1065" t="s">
        <v>430</v>
      </c>
      <c r="BEK56" s="1065" t="s">
        <v>430</v>
      </c>
      <c r="BEL56" s="1065" t="s">
        <v>430</v>
      </c>
      <c r="BEM56" s="1065" t="s">
        <v>430</v>
      </c>
      <c r="BEN56" s="1065" t="s">
        <v>430</v>
      </c>
      <c r="BEO56" s="1065" t="s">
        <v>430</v>
      </c>
      <c r="BEP56" s="1065" t="s">
        <v>430</v>
      </c>
      <c r="BEQ56" s="1065" t="s">
        <v>430</v>
      </c>
      <c r="BER56" s="1065" t="s">
        <v>430</v>
      </c>
      <c r="BES56" s="1065" t="s">
        <v>430</v>
      </c>
      <c r="BET56" s="1065" t="s">
        <v>430</v>
      </c>
      <c r="BEU56" s="1065" t="s">
        <v>430</v>
      </c>
      <c r="BEV56" s="1065" t="s">
        <v>430</v>
      </c>
      <c r="BEW56" s="1065" t="s">
        <v>430</v>
      </c>
      <c r="BEX56" s="1065" t="s">
        <v>430</v>
      </c>
      <c r="BEY56" s="1065" t="s">
        <v>430</v>
      </c>
      <c r="BEZ56" s="1065" t="s">
        <v>430</v>
      </c>
      <c r="BFA56" s="1065" t="s">
        <v>430</v>
      </c>
      <c r="BFB56" s="1065" t="s">
        <v>430</v>
      </c>
      <c r="BFC56" s="1065" t="s">
        <v>430</v>
      </c>
      <c r="BFD56" s="1065" t="s">
        <v>430</v>
      </c>
      <c r="BFE56" s="1065" t="s">
        <v>430</v>
      </c>
      <c r="BFF56" s="1065" t="s">
        <v>430</v>
      </c>
      <c r="BFG56" s="1065" t="s">
        <v>430</v>
      </c>
      <c r="BFH56" s="1065" t="s">
        <v>430</v>
      </c>
      <c r="BFI56" s="1065" t="s">
        <v>430</v>
      </c>
      <c r="BFJ56" s="1065" t="s">
        <v>430</v>
      </c>
      <c r="BFK56" s="1065" t="s">
        <v>430</v>
      </c>
      <c r="BFL56" s="1065" t="s">
        <v>430</v>
      </c>
      <c r="BFM56" s="1065" t="s">
        <v>430</v>
      </c>
      <c r="BFN56" s="1065" t="s">
        <v>430</v>
      </c>
      <c r="BFO56" s="1065" t="s">
        <v>430</v>
      </c>
      <c r="BFP56" s="1065" t="s">
        <v>430</v>
      </c>
      <c r="BFQ56" s="1065" t="s">
        <v>430</v>
      </c>
      <c r="BFR56" s="1065" t="s">
        <v>430</v>
      </c>
      <c r="BFS56" s="1065" t="s">
        <v>430</v>
      </c>
      <c r="BFT56" s="1065" t="s">
        <v>430</v>
      </c>
      <c r="BFU56" s="1065" t="s">
        <v>430</v>
      </c>
      <c r="BFV56" s="1065" t="s">
        <v>430</v>
      </c>
      <c r="BFW56" s="1065" t="s">
        <v>430</v>
      </c>
      <c r="BFX56" s="1065" t="s">
        <v>430</v>
      </c>
      <c r="BFY56" s="1065" t="s">
        <v>430</v>
      </c>
      <c r="BFZ56" s="1065" t="s">
        <v>430</v>
      </c>
      <c r="BGA56" s="1065" t="s">
        <v>430</v>
      </c>
      <c r="BGB56" s="1065" t="s">
        <v>430</v>
      </c>
      <c r="BGC56" s="1065" t="s">
        <v>430</v>
      </c>
      <c r="BGD56" s="1065" t="s">
        <v>430</v>
      </c>
      <c r="BGE56" s="1065" t="s">
        <v>430</v>
      </c>
      <c r="BGF56" s="1065" t="s">
        <v>430</v>
      </c>
      <c r="BGG56" s="1065" t="s">
        <v>430</v>
      </c>
      <c r="BGH56" s="1065" t="s">
        <v>430</v>
      </c>
      <c r="BGI56" s="1065" t="s">
        <v>430</v>
      </c>
      <c r="BGJ56" s="1065" t="s">
        <v>430</v>
      </c>
      <c r="BGK56" s="1065" t="s">
        <v>430</v>
      </c>
      <c r="BGL56" s="1065" t="s">
        <v>430</v>
      </c>
      <c r="BGM56" s="1065" t="s">
        <v>430</v>
      </c>
      <c r="BGN56" s="1065" t="s">
        <v>430</v>
      </c>
      <c r="BGO56" s="1065" t="s">
        <v>430</v>
      </c>
      <c r="BGP56" s="1065" t="s">
        <v>430</v>
      </c>
      <c r="BGQ56" s="1065" t="s">
        <v>430</v>
      </c>
      <c r="BGR56" s="1065" t="s">
        <v>430</v>
      </c>
      <c r="BGS56" s="1065" t="s">
        <v>430</v>
      </c>
      <c r="BGT56" s="1065" t="s">
        <v>430</v>
      </c>
      <c r="BGU56" s="1065" t="s">
        <v>430</v>
      </c>
      <c r="BGV56" s="1065" t="s">
        <v>430</v>
      </c>
      <c r="BGW56" s="1065" t="s">
        <v>430</v>
      </c>
      <c r="BGX56" s="1065" t="s">
        <v>430</v>
      </c>
      <c r="BGY56" s="1065" t="s">
        <v>430</v>
      </c>
      <c r="BGZ56" s="1065" t="s">
        <v>430</v>
      </c>
      <c r="BHA56" s="1065" t="s">
        <v>430</v>
      </c>
      <c r="BHB56" s="1065" t="s">
        <v>430</v>
      </c>
      <c r="BHC56" s="1065" t="s">
        <v>430</v>
      </c>
      <c r="BHD56" s="1065" t="s">
        <v>430</v>
      </c>
      <c r="BHE56" s="1065" t="s">
        <v>430</v>
      </c>
      <c r="BHF56" s="1065" t="s">
        <v>430</v>
      </c>
      <c r="BHG56" s="1065" t="s">
        <v>430</v>
      </c>
      <c r="BHH56" s="1065" t="s">
        <v>430</v>
      </c>
      <c r="BHI56" s="1065" t="s">
        <v>430</v>
      </c>
      <c r="BHJ56" s="1065" t="s">
        <v>430</v>
      </c>
      <c r="BHK56" s="1065" t="s">
        <v>430</v>
      </c>
      <c r="BHL56" s="1065" t="s">
        <v>430</v>
      </c>
      <c r="BHM56" s="1065" t="s">
        <v>430</v>
      </c>
      <c r="BHN56" s="1065" t="s">
        <v>430</v>
      </c>
      <c r="BHO56" s="1065" t="s">
        <v>430</v>
      </c>
      <c r="BHP56" s="1065" t="s">
        <v>430</v>
      </c>
      <c r="BHQ56" s="1065" t="s">
        <v>430</v>
      </c>
      <c r="BHR56" s="1065" t="s">
        <v>430</v>
      </c>
      <c r="BHS56" s="1065" t="s">
        <v>430</v>
      </c>
      <c r="BHT56" s="1065" t="s">
        <v>430</v>
      </c>
      <c r="BHU56" s="1065" t="s">
        <v>430</v>
      </c>
      <c r="BHV56" s="1065" t="s">
        <v>430</v>
      </c>
      <c r="BHW56" s="1065" t="s">
        <v>430</v>
      </c>
      <c r="BHX56" s="1065" t="s">
        <v>430</v>
      </c>
      <c r="BHY56" s="1065" t="s">
        <v>430</v>
      </c>
      <c r="BHZ56" s="1065" t="s">
        <v>430</v>
      </c>
      <c r="BIA56" s="1065" t="s">
        <v>430</v>
      </c>
      <c r="BIB56" s="1065" t="s">
        <v>430</v>
      </c>
      <c r="BIC56" s="1065" t="s">
        <v>430</v>
      </c>
      <c r="BID56" s="1065" t="s">
        <v>430</v>
      </c>
      <c r="BIE56" s="1065" t="s">
        <v>430</v>
      </c>
      <c r="BIF56" s="1065" t="s">
        <v>430</v>
      </c>
      <c r="BIG56" s="1065" t="s">
        <v>430</v>
      </c>
      <c r="BIH56" s="1065" t="s">
        <v>430</v>
      </c>
      <c r="BII56" s="1065" t="s">
        <v>430</v>
      </c>
      <c r="BIJ56" s="1065" t="s">
        <v>430</v>
      </c>
      <c r="BIK56" s="1065" t="s">
        <v>430</v>
      </c>
      <c r="BIL56" s="1065" t="s">
        <v>430</v>
      </c>
      <c r="BIM56" s="1065" t="s">
        <v>430</v>
      </c>
      <c r="BIN56" s="1065" t="s">
        <v>430</v>
      </c>
      <c r="BIO56" s="1065" t="s">
        <v>430</v>
      </c>
      <c r="BIP56" s="1065" t="s">
        <v>430</v>
      </c>
      <c r="BIQ56" s="1065" t="s">
        <v>430</v>
      </c>
      <c r="BIR56" s="1065" t="s">
        <v>430</v>
      </c>
      <c r="BIS56" s="1065" t="s">
        <v>430</v>
      </c>
      <c r="BIT56" s="1065" t="s">
        <v>430</v>
      </c>
      <c r="BIU56" s="1065" t="s">
        <v>430</v>
      </c>
      <c r="BIV56" s="1065" t="s">
        <v>430</v>
      </c>
      <c r="BIW56" s="1065" t="s">
        <v>430</v>
      </c>
      <c r="BIX56" s="1065" t="s">
        <v>430</v>
      </c>
      <c r="BIY56" s="1065" t="s">
        <v>430</v>
      </c>
      <c r="BIZ56" s="1065" t="s">
        <v>430</v>
      </c>
      <c r="BJA56" s="1065" t="s">
        <v>430</v>
      </c>
      <c r="BJB56" s="1065" t="s">
        <v>430</v>
      </c>
      <c r="BJC56" s="1065" t="s">
        <v>430</v>
      </c>
      <c r="BJD56" s="1065" t="s">
        <v>430</v>
      </c>
      <c r="BJE56" s="1065" t="s">
        <v>430</v>
      </c>
      <c r="BJF56" s="1065" t="s">
        <v>430</v>
      </c>
      <c r="BJG56" s="1065" t="s">
        <v>430</v>
      </c>
      <c r="BJH56" s="1065" t="s">
        <v>430</v>
      </c>
      <c r="BJI56" s="1065" t="s">
        <v>430</v>
      </c>
      <c r="BJJ56" s="1065" t="s">
        <v>430</v>
      </c>
      <c r="BJK56" s="1065" t="s">
        <v>430</v>
      </c>
      <c r="BJL56" s="1065" t="s">
        <v>430</v>
      </c>
      <c r="BJM56" s="1065" t="s">
        <v>430</v>
      </c>
      <c r="BJN56" s="1065" t="s">
        <v>430</v>
      </c>
      <c r="BJO56" s="1065" t="s">
        <v>430</v>
      </c>
      <c r="BJP56" s="1065" t="s">
        <v>430</v>
      </c>
      <c r="BJQ56" s="1065" t="s">
        <v>430</v>
      </c>
      <c r="BJR56" s="1065" t="s">
        <v>430</v>
      </c>
      <c r="BJS56" s="1065" t="s">
        <v>430</v>
      </c>
      <c r="BJT56" s="1065" t="s">
        <v>430</v>
      </c>
      <c r="BJU56" s="1065" t="s">
        <v>430</v>
      </c>
      <c r="BJV56" s="1065" t="s">
        <v>430</v>
      </c>
      <c r="BJW56" s="1065" t="s">
        <v>430</v>
      </c>
      <c r="BJX56" s="1065" t="s">
        <v>430</v>
      </c>
      <c r="BJY56" s="1065" t="s">
        <v>430</v>
      </c>
      <c r="BJZ56" s="1065" t="s">
        <v>430</v>
      </c>
      <c r="BKA56" s="1065" t="s">
        <v>430</v>
      </c>
      <c r="BKB56" s="1065" t="s">
        <v>430</v>
      </c>
      <c r="BKC56" s="1065" t="s">
        <v>430</v>
      </c>
      <c r="BKD56" s="1065" t="s">
        <v>430</v>
      </c>
      <c r="BKE56" s="1065" t="s">
        <v>430</v>
      </c>
      <c r="BKF56" s="1065" t="s">
        <v>430</v>
      </c>
      <c r="BKG56" s="1065" t="s">
        <v>430</v>
      </c>
      <c r="BKH56" s="1065" t="s">
        <v>430</v>
      </c>
      <c r="BKI56" s="1065" t="s">
        <v>430</v>
      </c>
      <c r="BKJ56" s="1065" t="s">
        <v>430</v>
      </c>
      <c r="BKK56" s="1065" t="s">
        <v>430</v>
      </c>
      <c r="BKL56" s="1065" t="s">
        <v>430</v>
      </c>
      <c r="BKM56" s="1065" t="s">
        <v>430</v>
      </c>
      <c r="BKN56" s="1065" t="s">
        <v>430</v>
      </c>
      <c r="BKO56" s="1065" t="s">
        <v>430</v>
      </c>
      <c r="BKP56" s="1065" t="s">
        <v>430</v>
      </c>
      <c r="BKQ56" s="1065" t="s">
        <v>430</v>
      </c>
      <c r="BKR56" s="1065" t="s">
        <v>430</v>
      </c>
      <c r="BKS56" s="1065" t="s">
        <v>430</v>
      </c>
      <c r="BKT56" s="1065" t="s">
        <v>430</v>
      </c>
      <c r="BKU56" s="1065" t="s">
        <v>430</v>
      </c>
      <c r="BKV56" s="1065" t="s">
        <v>430</v>
      </c>
      <c r="BKW56" s="1065" t="s">
        <v>430</v>
      </c>
      <c r="BKX56" s="1065" t="s">
        <v>430</v>
      </c>
      <c r="BKY56" s="1065" t="s">
        <v>430</v>
      </c>
      <c r="BKZ56" s="1065" t="s">
        <v>430</v>
      </c>
      <c r="BLA56" s="1065" t="s">
        <v>430</v>
      </c>
      <c r="BLB56" s="1065" t="s">
        <v>430</v>
      </c>
      <c r="BLC56" s="1065" t="s">
        <v>430</v>
      </c>
      <c r="BLD56" s="1065" t="s">
        <v>430</v>
      </c>
      <c r="BLE56" s="1065" t="s">
        <v>430</v>
      </c>
      <c r="BLF56" s="1065" t="s">
        <v>430</v>
      </c>
      <c r="BLG56" s="1065" t="s">
        <v>430</v>
      </c>
      <c r="BLH56" s="1065" t="s">
        <v>430</v>
      </c>
      <c r="BLI56" s="1065" t="s">
        <v>430</v>
      </c>
      <c r="BLJ56" s="1065" t="s">
        <v>430</v>
      </c>
      <c r="BLK56" s="1065" t="s">
        <v>430</v>
      </c>
      <c r="BLL56" s="1065" t="s">
        <v>430</v>
      </c>
      <c r="BLM56" s="1065" t="s">
        <v>430</v>
      </c>
      <c r="BLN56" s="1065" t="s">
        <v>430</v>
      </c>
      <c r="BLO56" s="1065" t="s">
        <v>430</v>
      </c>
      <c r="BLP56" s="1065" t="s">
        <v>430</v>
      </c>
      <c r="BLQ56" s="1065" t="s">
        <v>430</v>
      </c>
      <c r="BLR56" s="1065" t="s">
        <v>430</v>
      </c>
      <c r="BLS56" s="1065" t="s">
        <v>430</v>
      </c>
      <c r="BLT56" s="1065" t="s">
        <v>430</v>
      </c>
      <c r="BLU56" s="1065" t="s">
        <v>430</v>
      </c>
      <c r="BLV56" s="1065" t="s">
        <v>430</v>
      </c>
      <c r="BLW56" s="1065" t="s">
        <v>430</v>
      </c>
      <c r="BLX56" s="1065" t="s">
        <v>430</v>
      </c>
      <c r="BLY56" s="1065" t="s">
        <v>430</v>
      </c>
      <c r="BLZ56" s="1065" t="s">
        <v>430</v>
      </c>
      <c r="BMA56" s="1065" t="s">
        <v>430</v>
      </c>
      <c r="BMB56" s="1065" t="s">
        <v>430</v>
      </c>
      <c r="BMC56" s="1065" t="s">
        <v>430</v>
      </c>
      <c r="BMD56" s="1065" t="s">
        <v>430</v>
      </c>
      <c r="BME56" s="1065" t="s">
        <v>430</v>
      </c>
      <c r="BMF56" s="1065" t="s">
        <v>430</v>
      </c>
      <c r="BMG56" s="1065" t="s">
        <v>430</v>
      </c>
      <c r="BMH56" s="1065" t="s">
        <v>430</v>
      </c>
      <c r="BMI56" s="1065" t="s">
        <v>430</v>
      </c>
      <c r="BMJ56" s="1065" t="s">
        <v>430</v>
      </c>
      <c r="BMK56" s="1065" t="s">
        <v>430</v>
      </c>
      <c r="BML56" s="1065" t="s">
        <v>430</v>
      </c>
      <c r="BMM56" s="1065" t="s">
        <v>430</v>
      </c>
      <c r="BMN56" s="1065" t="s">
        <v>430</v>
      </c>
      <c r="BMO56" s="1065" t="s">
        <v>430</v>
      </c>
      <c r="BMP56" s="1065" t="s">
        <v>430</v>
      </c>
      <c r="BMQ56" s="1065" t="s">
        <v>430</v>
      </c>
      <c r="BMR56" s="1065" t="s">
        <v>430</v>
      </c>
      <c r="BMS56" s="1065" t="s">
        <v>430</v>
      </c>
      <c r="BMT56" s="1065" t="s">
        <v>430</v>
      </c>
      <c r="BMU56" s="1065" t="s">
        <v>430</v>
      </c>
      <c r="BMV56" s="1065" t="s">
        <v>430</v>
      </c>
      <c r="BMW56" s="1065" t="s">
        <v>430</v>
      </c>
      <c r="BMX56" s="1065" t="s">
        <v>430</v>
      </c>
      <c r="BMY56" s="1065" t="s">
        <v>430</v>
      </c>
      <c r="BMZ56" s="1065" t="s">
        <v>430</v>
      </c>
      <c r="BNA56" s="1065" t="s">
        <v>430</v>
      </c>
      <c r="BNB56" s="1065" t="s">
        <v>430</v>
      </c>
      <c r="BNC56" s="1065" t="s">
        <v>430</v>
      </c>
      <c r="BND56" s="1065" t="s">
        <v>430</v>
      </c>
      <c r="BNE56" s="1065" t="s">
        <v>430</v>
      </c>
      <c r="BNF56" s="1065" t="s">
        <v>430</v>
      </c>
      <c r="BNG56" s="1065" t="s">
        <v>430</v>
      </c>
      <c r="BNH56" s="1065" t="s">
        <v>430</v>
      </c>
      <c r="BNI56" s="1065" t="s">
        <v>430</v>
      </c>
      <c r="BNJ56" s="1065" t="s">
        <v>430</v>
      </c>
      <c r="BNK56" s="1065" t="s">
        <v>430</v>
      </c>
      <c r="BNL56" s="1065" t="s">
        <v>430</v>
      </c>
      <c r="BNM56" s="1065" t="s">
        <v>430</v>
      </c>
      <c r="BNN56" s="1065" t="s">
        <v>430</v>
      </c>
      <c r="BNO56" s="1065" t="s">
        <v>430</v>
      </c>
      <c r="BNP56" s="1065" t="s">
        <v>430</v>
      </c>
      <c r="BNQ56" s="1065" t="s">
        <v>430</v>
      </c>
      <c r="BNR56" s="1065" t="s">
        <v>430</v>
      </c>
      <c r="BNS56" s="1065" t="s">
        <v>430</v>
      </c>
      <c r="BNT56" s="1065" t="s">
        <v>430</v>
      </c>
      <c r="BNU56" s="1065" t="s">
        <v>430</v>
      </c>
      <c r="BNV56" s="1065" t="s">
        <v>430</v>
      </c>
      <c r="BNW56" s="1065" t="s">
        <v>430</v>
      </c>
      <c r="BNX56" s="1065" t="s">
        <v>430</v>
      </c>
      <c r="BNY56" s="1065" t="s">
        <v>430</v>
      </c>
      <c r="BNZ56" s="1065" t="s">
        <v>430</v>
      </c>
      <c r="BOA56" s="1065" t="s">
        <v>430</v>
      </c>
      <c r="BOB56" s="1065" t="s">
        <v>430</v>
      </c>
      <c r="BOC56" s="1065" t="s">
        <v>430</v>
      </c>
      <c r="BOD56" s="1065" t="s">
        <v>430</v>
      </c>
      <c r="BOE56" s="1065" t="s">
        <v>430</v>
      </c>
      <c r="BOF56" s="1065" t="s">
        <v>430</v>
      </c>
      <c r="BOG56" s="1065" t="s">
        <v>430</v>
      </c>
      <c r="BOH56" s="1065" t="s">
        <v>430</v>
      </c>
      <c r="BOI56" s="1065" t="s">
        <v>430</v>
      </c>
      <c r="BOJ56" s="1065" t="s">
        <v>430</v>
      </c>
      <c r="BOK56" s="1065" t="s">
        <v>430</v>
      </c>
      <c r="BOL56" s="1065" t="s">
        <v>430</v>
      </c>
      <c r="BOM56" s="1065" t="s">
        <v>430</v>
      </c>
      <c r="BON56" s="1065" t="s">
        <v>430</v>
      </c>
      <c r="BOO56" s="1065" t="s">
        <v>430</v>
      </c>
      <c r="BOP56" s="1065" t="s">
        <v>430</v>
      </c>
      <c r="BOQ56" s="1065" t="s">
        <v>430</v>
      </c>
      <c r="BOR56" s="1065" t="s">
        <v>430</v>
      </c>
      <c r="BOS56" s="1065" t="s">
        <v>430</v>
      </c>
      <c r="BOT56" s="1065" t="s">
        <v>430</v>
      </c>
      <c r="BOU56" s="1065" t="s">
        <v>430</v>
      </c>
      <c r="BOV56" s="1065" t="s">
        <v>430</v>
      </c>
      <c r="BOW56" s="1065" t="s">
        <v>430</v>
      </c>
      <c r="BOX56" s="1065" t="s">
        <v>430</v>
      </c>
      <c r="BOY56" s="1065" t="s">
        <v>430</v>
      </c>
      <c r="BOZ56" s="1065" t="s">
        <v>430</v>
      </c>
      <c r="BPA56" s="1065" t="s">
        <v>430</v>
      </c>
      <c r="BPB56" s="1065" t="s">
        <v>430</v>
      </c>
      <c r="BPC56" s="1065" t="s">
        <v>430</v>
      </c>
      <c r="BPD56" s="1065" t="s">
        <v>430</v>
      </c>
      <c r="BPE56" s="1065" t="s">
        <v>430</v>
      </c>
      <c r="BPF56" s="1065" t="s">
        <v>430</v>
      </c>
      <c r="BPG56" s="1065" t="s">
        <v>430</v>
      </c>
      <c r="BPH56" s="1065" t="s">
        <v>430</v>
      </c>
      <c r="BPI56" s="1065" t="s">
        <v>430</v>
      </c>
      <c r="BPJ56" s="1065" t="s">
        <v>430</v>
      </c>
      <c r="BPK56" s="1065" t="s">
        <v>430</v>
      </c>
      <c r="BPL56" s="1065" t="s">
        <v>430</v>
      </c>
      <c r="BPM56" s="1065" t="s">
        <v>430</v>
      </c>
      <c r="BPN56" s="1065" t="s">
        <v>430</v>
      </c>
      <c r="BPO56" s="1065" t="s">
        <v>430</v>
      </c>
      <c r="BPP56" s="1065" t="s">
        <v>430</v>
      </c>
      <c r="BPQ56" s="1065" t="s">
        <v>430</v>
      </c>
      <c r="BPR56" s="1065" t="s">
        <v>430</v>
      </c>
      <c r="BPS56" s="1065" t="s">
        <v>430</v>
      </c>
      <c r="BPT56" s="1065" t="s">
        <v>430</v>
      </c>
      <c r="BPU56" s="1065" t="s">
        <v>430</v>
      </c>
      <c r="BPV56" s="1065" t="s">
        <v>430</v>
      </c>
      <c r="BPW56" s="1065" t="s">
        <v>430</v>
      </c>
      <c r="BPX56" s="1065" t="s">
        <v>430</v>
      </c>
      <c r="BPY56" s="1065" t="s">
        <v>430</v>
      </c>
      <c r="BPZ56" s="1065" t="s">
        <v>430</v>
      </c>
      <c r="BQA56" s="1065" t="s">
        <v>430</v>
      </c>
      <c r="BQB56" s="1065" t="s">
        <v>430</v>
      </c>
      <c r="BQC56" s="1065" t="s">
        <v>430</v>
      </c>
      <c r="BQD56" s="1065" t="s">
        <v>430</v>
      </c>
      <c r="BQE56" s="1065" t="s">
        <v>430</v>
      </c>
      <c r="BQF56" s="1065" t="s">
        <v>430</v>
      </c>
      <c r="BQG56" s="1065" t="s">
        <v>430</v>
      </c>
      <c r="BQH56" s="1065" t="s">
        <v>430</v>
      </c>
      <c r="BQI56" s="1065" t="s">
        <v>430</v>
      </c>
      <c r="BQJ56" s="1065" t="s">
        <v>430</v>
      </c>
      <c r="BQK56" s="1065" t="s">
        <v>430</v>
      </c>
      <c r="BQL56" s="1065" t="s">
        <v>430</v>
      </c>
      <c r="BQM56" s="1065" t="s">
        <v>430</v>
      </c>
      <c r="BQN56" s="1065" t="s">
        <v>430</v>
      </c>
      <c r="BQO56" s="1065" t="s">
        <v>430</v>
      </c>
      <c r="BQP56" s="1065" t="s">
        <v>430</v>
      </c>
      <c r="BQQ56" s="1065" t="s">
        <v>430</v>
      </c>
      <c r="BQR56" s="1065" t="s">
        <v>430</v>
      </c>
      <c r="BQS56" s="1065" t="s">
        <v>430</v>
      </c>
      <c r="BQT56" s="1065" t="s">
        <v>430</v>
      </c>
      <c r="BQU56" s="1065" t="s">
        <v>430</v>
      </c>
      <c r="BQV56" s="1065" t="s">
        <v>430</v>
      </c>
      <c r="BQW56" s="1065" t="s">
        <v>430</v>
      </c>
      <c r="BQX56" s="1065" t="s">
        <v>430</v>
      </c>
      <c r="BQY56" s="1065" t="s">
        <v>430</v>
      </c>
      <c r="BQZ56" s="1065" t="s">
        <v>430</v>
      </c>
      <c r="BRA56" s="1065" t="s">
        <v>430</v>
      </c>
      <c r="BRB56" s="1065" t="s">
        <v>430</v>
      </c>
      <c r="BRC56" s="1065" t="s">
        <v>430</v>
      </c>
      <c r="BRD56" s="1065" t="s">
        <v>430</v>
      </c>
      <c r="BRE56" s="1065" t="s">
        <v>430</v>
      </c>
      <c r="BRF56" s="1065" t="s">
        <v>430</v>
      </c>
      <c r="BRG56" s="1065" t="s">
        <v>430</v>
      </c>
      <c r="BRH56" s="1065" t="s">
        <v>430</v>
      </c>
      <c r="BRI56" s="1065" t="s">
        <v>430</v>
      </c>
      <c r="BRJ56" s="1065" t="s">
        <v>430</v>
      </c>
      <c r="BRK56" s="1065" t="s">
        <v>430</v>
      </c>
      <c r="BRL56" s="1065" t="s">
        <v>430</v>
      </c>
      <c r="BRM56" s="1065" t="s">
        <v>430</v>
      </c>
      <c r="BRN56" s="1065" t="s">
        <v>430</v>
      </c>
      <c r="BRO56" s="1065" t="s">
        <v>430</v>
      </c>
      <c r="BRP56" s="1065" t="s">
        <v>430</v>
      </c>
      <c r="BRQ56" s="1065" t="s">
        <v>430</v>
      </c>
      <c r="BRR56" s="1065" t="s">
        <v>430</v>
      </c>
      <c r="BRS56" s="1065" t="s">
        <v>430</v>
      </c>
      <c r="BRT56" s="1065" t="s">
        <v>430</v>
      </c>
      <c r="BRU56" s="1065" t="s">
        <v>430</v>
      </c>
      <c r="BRV56" s="1065" t="s">
        <v>430</v>
      </c>
      <c r="BRW56" s="1065" t="s">
        <v>430</v>
      </c>
      <c r="BRX56" s="1065" t="s">
        <v>430</v>
      </c>
      <c r="BRY56" s="1065" t="s">
        <v>430</v>
      </c>
      <c r="BRZ56" s="1065" t="s">
        <v>430</v>
      </c>
      <c r="BSA56" s="1065" t="s">
        <v>430</v>
      </c>
      <c r="BSB56" s="1065" t="s">
        <v>430</v>
      </c>
      <c r="BSC56" s="1065" t="s">
        <v>430</v>
      </c>
      <c r="BSD56" s="1065" t="s">
        <v>430</v>
      </c>
      <c r="BSE56" s="1065" t="s">
        <v>430</v>
      </c>
      <c r="BSF56" s="1065" t="s">
        <v>430</v>
      </c>
      <c r="BSG56" s="1065" t="s">
        <v>430</v>
      </c>
      <c r="BSH56" s="1065" t="s">
        <v>430</v>
      </c>
      <c r="BSI56" s="1065" t="s">
        <v>430</v>
      </c>
      <c r="BSJ56" s="1065" t="s">
        <v>430</v>
      </c>
      <c r="BSK56" s="1065" t="s">
        <v>430</v>
      </c>
      <c r="BSL56" s="1065" t="s">
        <v>430</v>
      </c>
      <c r="BSM56" s="1065" t="s">
        <v>430</v>
      </c>
      <c r="BSN56" s="1065" t="s">
        <v>430</v>
      </c>
      <c r="BSO56" s="1065" t="s">
        <v>430</v>
      </c>
      <c r="BSP56" s="1065" t="s">
        <v>430</v>
      </c>
      <c r="BSQ56" s="1065" t="s">
        <v>430</v>
      </c>
      <c r="BSR56" s="1065" t="s">
        <v>430</v>
      </c>
      <c r="BSS56" s="1065" t="s">
        <v>430</v>
      </c>
      <c r="BST56" s="1065" t="s">
        <v>430</v>
      </c>
      <c r="BSU56" s="1065" t="s">
        <v>430</v>
      </c>
      <c r="BSV56" s="1065" t="s">
        <v>430</v>
      </c>
      <c r="BSW56" s="1065" t="s">
        <v>430</v>
      </c>
      <c r="BSX56" s="1065" t="s">
        <v>430</v>
      </c>
      <c r="BSY56" s="1065" t="s">
        <v>430</v>
      </c>
      <c r="BSZ56" s="1065" t="s">
        <v>430</v>
      </c>
      <c r="BTA56" s="1065" t="s">
        <v>430</v>
      </c>
      <c r="BTB56" s="1065" t="s">
        <v>430</v>
      </c>
      <c r="BTC56" s="1065" t="s">
        <v>430</v>
      </c>
      <c r="BTD56" s="1065" t="s">
        <v>430</v>
      </c>
      <c r="BTE56" s="1065" t="s">
        <v>430</v>
      </c>
      <c r="BTF56" s="1065" t="s">
        <v>430</v>
      </c>
      <c r="BTG56" s="1065" t="s">
        <v>430</v>
      </c>
      <c r="BTH56" s="1065" t="s">
        <v>430</v>
      </c>
      <c r="BTI56" s="1065" t="s">
        <v>430</v>
      </c>
      <c r="BTJ56" s="1065" t="s">
        <v>430</v>
      </c>
      <c r="BTK56" s="1065" t="s">
        <v>430</v>
      </c>
      <c r="BTL56" s="1065" t="s">
        <v>430</v>
      </c>
      <c r="BTM56" s="1065" t="s">
        <v>430</v>
      </c>
      <c r="BTN56" s="1065" t="s">
        <v>430</v>
      </c>
      <c r="BTO56" s="1065" t="s">
        <v>430</v>
      </c>
      <c r="BTP56" s="1065" t="s">
        <v>430</v>
      </c>
      <c r="BTQ56" s="1065" t="s">
        <v>430</v>
      </c>
      <c r="BTR56" s="1065" t="s">
        <v>430</v>
      </c>
      <c r="BTS56" s="1065" t="s">
        <v>430</v>
      </c>
      <c r="BTT56" s="1065" t="s">
        <v>430</v>
      </c>
      <c r="BTU56" s="1065" t="s">
        <v>430</v>
      </c>
      <c r="BTV56" s="1065" t="s">
        <v>430</v>
      </c>
      <c r="BTW56" s="1065" t="s">
        <v>430</v>
      </c>
      <c r="BTX56" s="1065" t="s">
        <v>430</v>
      </c>
      <c r="BTY56" s="1065" t="s">
        <v>430</v>
      </c>
      <c r="BTZ56" s="1065" t="s">
        <v>430</v>
      </c>
      <c r="BUA56" s="1065" t="s">
        <v>430</v>
      </c>
      <c r="BUB56" s="1065" t="s">
        <v>430</v>
      </c>
      <c r="BUC56" s="1065" t="s">
        <v>430</v>
      </c>
      <c r="BUD56" s="1065" t="s">
        <v>430</v>
      </c>
      <c r="BUE56" s="1065" t="s">
        <v>430</v>
      </c>
      <c r="BUF56" s="1065" t="s">
        <v>430</v>
      </c>
      <c r="BUG56" s="1065" t="s">
        <v>430</v>
      </c>
      <c r="BUH56" s="1065" t="s">
        <v>430</v>
      </c>
      <c r="BUI56" s="1065" t="s">
        <v>430</v>
      </c>
      <c r="BUJ56" s="1065" t="s">
        <v>430</v>
      </c>
      <c r="BUK56" s="1065" t="s">
        <v>430</v>
      </c>
      <c r="BUL56" s="1065" t="s">
        <v>430</v>
      </c>
      <c r="BUM56" s="1065" t="s">
        <v>430</v>
      </c>
      <c r="BUN56" s="1065" t="s">
        <v>430</v>
      </c>
      <c r="BUO56" s="1065" t="s">
        <v>430</v>
      </c>
      <c r="BUP56" s="1065" t="s">
        <v>430</v>
      </c>
      <c r="BUQ56" s="1065" t="s">
        <v>430</v>
      </c>
      <c r="BUR56" s="1065" t="s">
        <v>430</v>
      </c>
      <c r="BUS56" s="1065" t="s">
        <v>430</v>
      </c>
      <c r="BUT56" s="1065" t="s">
        <v>430</v>
      </c>
      <c r="BUU56" s="1065" t="s">
        <v>430</v>
      </c>
      <c r="BUV56" s="1065" t="s">
        <v>430</v>
      </c>
      <c r="BUW56" s="1065" t="s">
        <v>430</v>
      </c>
      <c r="BUX56" s="1065" t="s">
        <v>430</v>
      </c>
      <c r="BUY56" s="1065" t="s">
        <v>430</v>
      </c>
      <c r="BUZ56" s="1065" t="s">
        <v>430</v>
      </c>
      <c r="BVA56" s="1065" t="s">
        <v>430</v>
      </c>
      <c r="BVB56" s="1065" t="s">
        <v>430</v>
      </c>
      <c r="BVC56" s="1065" t="s">
        <v>430</v>
      </c>
      <c r="BVD56" s="1065" t="s">
        <v>430</v>
      </c>
      <c r="BVE56" s="1065" t="s">
        <v>430</v>
      </c>
      <c r="BVF56" s="1065" t="s">
        <v>430</v>
      </c>
      <c r="BVG56" s="1065" t="s">
        <v>430</v>
      </c>
      <c r="BVH56" s="1065" t="s">
        <v>430</v>
      </c>
      <c r="BVI56" s="1065" t="s">
        <v>430</v>
      </c>
      <c r="BVJ56" s="1065" t="s">
        <v>430</v>
      </c>
      <c r="BVK56" s="1065" t="s">
        <v>430</v>
      </c>
      <c r="BVL56" s="1065" t="s">
        <v>430</v>
      </c>
      <c r="BVM56" s="1065" t="s">
        <v>430</v>
      </c>
      <c r="BVN56" s="1065" t="s">
        <v>430</v>
      </c>
      <c r="BVO56" s="1065" t="s">
        <v>430</v>
      </c>
      <c r="BVP56" s="1065" t="s">
        <v>430</v>
      </c>
      <c r="BVQ56" s="1065" t="s">
        <v>430</v>
      </c>
      <c r="BVR56" s="1065" t="s">
        <v>430</v>
      </c>
      <c r="BVS56" s="1065" t="s">
        <v>430</v>
      </c>
      <c r="BVT56" s="1065" t="s">
        <v>430</v>
      </c>
      <c r="BVU56" s="1065" t="s">
        <v>430</v>
      </c>
      <c r="BVV56" s="1065" t="s">
        <v>430</v>
      </c>
      <c r="BVW56" s="1065" t="s">
        <v>430</v>
      </c>
      <c r="BVX56" s="1065" t="s">
        <v>430</v>
      </c>
      <c r="BVY56" s="1065" t="s">
        <v>430</v>
      </c>
      <c r="BVZ56" s="1065" t="s">
        <v>430</v>
      </c>
      <c r="BWA56" s="1065" t="s">
        <v>430</v>
      </c>
      <c r="BWB56" s="1065" t="s">
        <v>430</v>
      </c>
      <c r="BWC56" s="1065" t="s">
        <v>430</v>
      </c>
      <c r="BWD56" s="1065" t="s">
        <v>430</v>
      </c>
      <c r="BWE56" s="1065" t="s">
        <v>430</v>
      </c>
      <c r="BWF56" s="1065" t="s">
        <v>430</v>
      </c>
      <c r="BWG56" s="1065" t="s">
        <v>430</v>
      </c>
      <c r="BWH56" s="1065" t="s">
        <v>430</v>
      </c>
      <c r="BWI56" s="1065" t="s">
        <v>430</v>
      </c>
      <c r="BWJ56" s="1065" t="s">
        <v>430</v>
      </c>
      <c r="BWK56" s="1065" t="s">
        <v>430</v>
      </c>
      <c r="BWL56" s="1065" t="s">
        <v>430</v>
      </c>
      <c r="BWM56" s="1065" t="s">
        <v>430</v>
      </c>
      <c r="BWN56" s="1065" t="s">
        <v>430</v>
      </c>
      <c r="BWO56" s="1065" t="s">
        <v>430</v>
      </c>
      <c r="BWP56" s="1065" t="s">
        <v>430</v>
      </c>
      <c r="BWQ56" s="1065" t="s">
        <v>430</v>
      </c>
      <c r="BWR56" s="1065" t="s">
        <v>430</v>
      </c>
      <c r="BWS56" s="1065" t="s">
        <v>430</v>
      </c>
      <c r="BWT56" s="1065" t="s">
        <v>430</v>
      </c>
      <c r="BWU56" s="1065" t="s">
        <v>430</v>
      </c>
      <c r="BWV56" s="1065" t="s">
        <v>430</v>
      </c>
      <c r="BWW56" s="1065" t="s">
        <v>430</v>
      </c>
      <c r="BWX56" s="1065" t="s">
        <v>430</v>
      </c>
      <c r="BWY56" s="1065" t="s">
        <v>430</v>
      </c>
      <c r="BWZ56" s="1065" t="s">
        <v>430</v>
      </c>
      <c r="BXA56" s="1065" t="s">
        <v>430</v>
      </c>
      <c r="BXB56" s="1065" t="s">
        <v>430</v>
      </c>
      <c r="BXC56" s="1065" t="s">
        <v>430</v>
      </c>
      <c r="BXD56" s="1065" t="s">
        <v>430</v>
      </c>
      <c r="BXE56" s="1065" t="s">
        <v>430</v>
      </c>
      <c r="BXF56" s="1065" t="s">
        <v>430</v>
      </c>
      <c r="BXG56" s="1065" t="s">
        <v>430</v>
      </c>
      <c r="BXH56" s="1065" t="s">
        <v>430</v>
      </c>
      <c r="BXI56" s="1065" t="s">
        <v>430</v>
      </c>
      <c r="BXJ56" s="1065" t="s">
        <v>430</v>
      </c>
      <c r="BXK56" s="1065" t="s">
        <v>430</v>
      </c>
      <c r="BXL56" s="1065" t="s">
        <v>430</v>
      </c>
      <c r="BXM56" s="1065" t="s">
        <v>430</v>
      </c>
      <c r="BXN56" s="1065" t="s">
        <v>430</v>
      </c>
      <c r="BXO56" s="1065" t="s">
        <v>430</v>
      </c>
      <c r="BXP56" s="1065" t="s">
        <v>430</v>
      </c>
      <c r="BXQ56" s="1065" t="s">
        <v>430</v>
      </c>
      <c r="BXR56" s="1065" t="s">
        <v>430</v>
      </c>
      <c r="BXS56" s="1065" t="s">
        <v>430</v>
      </c>
      <c r="BXT56" s="1065" t="s">
        <v>430</v>
      </c>
      <c r="BXU56" s="1065" t="s">
        <v>430</v>
      </c>
      <c r="BXV56" s="1065" t="s">
        <v>430</v>
      </c>
      <c r="BXW56" s="1065" t="s">
        <v>430</v>
      </c>
      <c r="BXX56" s="1065" t="s">
        <v>430</v>
      </c>
      <c r="BXY56" s="1065" t="s">
        <v>430</v>
      </c>
      <c r="BXZ56" s="1065" t="s">
        <v>430</v>
      </c>
      <c r="BYA56" s="1065" t="s">
        <v>430</v>
      </c>
      <c r="BYB56" s="1065" t="s">
        <v>430</v>
      </c>
      <c r="BYC56" s="1065" t="s">
        <v>430</v>
      </c>
      <c r="BYD56" s="1065" t="s">
        <v>430</v>
      </c>
      <c r="BYE56" s="1065" t="s">
        <v>430</v>
      </c>
      <c r="BYF56" s="1065" t="s">
        <v>430</v>
      </c>
      <c r="BYG56" s="1065" t="s">
        <v>430</v>
      </c>
      <c r="BYH56" s="1065" t="s">
        <v>430</v>
      </c>
      <c r="BYI56" s="1065" t="s">
        <v>430</v>
      </c>
      <c r="BYJ56" s="1065" t="s">
        <v>430</v>
      </c>
      <c r="BYK56" s="1065" t="s">
        <v>430</v>
      </c>
      <c r="BYL56" s="1065" t="s">
        <v>430</v>
      </c>
      <c r="BYM56" s="1065" t="s">
        <v>430</v>
      </c>
      <c r="BYN56" s="1065" t="s">
        <v>430</v>
      </c>
      <c r="BYO56" s="1065" t="s">
        <v>430</v>
      </c>
      <c r="BYP56" s="1065" t="s">
        <v>430</v>
      </c>
      <c r="BYQ56" s="1065" t="s">
        <v>430</v>
      </c>
      <c r="BYR56" s="1065" t="s">
        <v>430</v>
      </c>
      <c r="BYS56" s="1065" t="s">
        <v>430</v>
      </c>
      <c r="BYT56" s="1065" t="s">
        <v>430</v>
      </c>
      <c r="BYU56" s="1065" t="s">
        <v>430</v>
      </c>
      <c r="BYV56" s="1065" t="s">
        <v>430</v>
      </c>
      <c r="BYW56" s="1065" t="s">
        <v>430</v>
      </c>
      <c r="BYX56" s="1065" t="s">
        <v>430</v>
      </c>
      <c r="BYY56" s="1065" t="s">
        <v>430</v>
      </c>
      <c r="BYZ56" s="1065" t="s">
        <v>430</v>
      </c>
      <c r="BZA56" s="1065" t="s">
        <v>430</v>
      </c>
      <c r="BZB56" s="1065" t="s">
        <v>430</v>
      </c>
      <c r="BZC56" s="1065" t="s">
        <v>430</v>
      </c>
      <c r="BZD56" s="1065" t="s">
        <v>430</v>
      </c>
      <c r="BZE56" s="1065" t="s">
        <v>430</v>
      </c>
      <c r="BZF56" s="1065" t="s">
        <v>430</v>
      </c>
      <c r="BZG56" s="1065" t="s">
        <v>430</v>
      </c>
      <c r="BZH56" s="1065" t="s">
        <v>430</v>
      </c>
      <c r="BZI56" s="1065" t="s">
        <v>430</v>
      </c>
      <c r="BZJ56" s="1065" t="s">
        <v>430</v>
      </c>
      <c r="BZK56" s="1065" t="s">
        <v>430</v>
      </c>
      <c r="BZL56" s="1065" t="s">
        <v>430</v>
      </c>
      <c r="BZM56" s="1065" t="s">
        <v>430</v>
      </c>
      <c r="BZN56" s="1065" t="s">
        <v>430</v>
      </c>
      <c r="BZO56" s="1065" t="s">
        <v>430</v>
      </c>
      <c r="BZP56" s="1065" t="s">
        <v>430</v>
      </c>
      <c r="BZQ56" s="1065" t="s">
        <v>430</v>
      </c>
      <c r="BZR56" s="1065" t="s">
        <v>430</v>
      </c>
      <c r="BZS56" s="1065" t="s">
        <v>430</v>
      </c>
      <c r="BZT56" s="1065" t="s">
        <v>430</v>
      </c>
      <c r="BZU56" s="1065" t="s">
        <v>430</v>
      </c>
      <c r="BZV56" s="1065" t="s">
        <v>430</v>
      </c>
      <c r="BZW56" s="1065" t="s">
        <v>430</v>
      </c>
      <c r="BZX56" s="1065" t="s">
        <v>430</v>
      </c>
      <c r="BZY56" s="1065" t="s">
        <v>430</v>
      </c>
      <c r="BZZ56" s="1065" t="s">
        <v>430</v>
      </c>
      <c r="CAA56" s="1065" t="s">
        <v>430</v>
      </c>
      <c r="CAB56" s="1065" t="s">
        <v>430</v>
      </c>
      <c r="CAC56" s="1065" t="s">
        <v>430</v>
      </c>
      <c r="CAD56" s="1065" t="s">
        <v>430</v>
      </c>
      <c r="CAE56" s="1065" t="s">
        <v>430</v>
      </c>
      <c r="CAF56" s="1065" t="s">
        <v>430</v>
      </c>
      <c r="CAG56" s="1065" t="s">
        <v>430</v>
      </c>
      <c r="CAH56" s="1065" t="s">
        <v>430</v>
      </c>
      <c r="CAI56" s="1065" t="s">
        <v>430</v>
      </c>
      <c r="CAJ56" s="1065" t="s">
        <v>430</v>
      </c>
      <c r="CAK56" s="1065" t="s">
        <v>430</v>
      </c>
      <c r="CAL56" s="1065" t="s">
        <v>430</v>
      </c>
      <c r="CAM56" s="1065" t="s">
        <v>430</v>
      </c>
      <c r="CAN56" s="1065" t="s">
        <v>430</v>
      </c>
      <c r="CAO56" s="1065" t="s">
        <v>430</v>
      </c>
      <c r="CAP56" s="1065" t="s">
        <v>430</v>
      </c>
      <c r="CAQ56" s="1065" t="s">
        <v>430</v>
      </c>
      <c r="CAR56" s="1065" t="s">
        <v>430</v>
      </c>
      <c r="CAS56" s="1065" t="s">
        <v>430</v>
      </c>
      <c r="CAT56" s="1065" t="s">
        <v>430</v>
      </c>
      <c r="CAU56" s="1065" t="s">
        <v>430</v>
      </c>
      <c r="CAV56" s="1065" t="s">
        <v>430</v>
      </c>
      <c r="CAW56" s="1065" t="s">
        <v>430</v>
      </c>
      <c r="CAX56" s="1065" t="s">
        <v>430</v>
      </c>
      <c r="CAY56" s="1065" t="s">
        <v>430</v>
      </c>
      <c r="CAZ56" s="1065" t="s">
        <v>430</v>
      </c>
      <c r="CBA56" s="1065" t="s">
        <v>430</v>
      </c>
      <c r="CBB56" s="1065" t="s">
        <v>430</v>
      </c>
      <c r="CBC56" s="1065" t="s">
        <v>430</v>
      </c>
      <c r="CBD56" s="1065" t="s">
        <v>430</v>
      </c>
      <c r="CBE56" s="1065" t="s">
        <v>430</v>
      </c>
      <c r="CBF56" s="1065" t="s">
        <v>430</v>
      </c>
      <c r="CBG56" s="1065" t="s">
        <v>430</v>
      </c>
      <c r="CBH56" s="1065" t="s">
        <v>430</v>
      </c>
      <c r="CBI56" s="1065" t="s">
        <v>430</v>
      </c>
      <c r="CBJ56" s="1065" t="s">
        <v>430</v>
      </c>
      <c r="CBK56" s="1065" t="s">
        <v>430</v>
      </c>
      <c r="CBL56" s="1065" t="s">
        <v>430</v>
      </c>
      <c r="CBM56" s="1065" t="s">
        <v>430</v>
      </c>
      <c r="CBN56" s="1065" t="s">
        <v>430</v>
      </c>
      <c r="CBO56" s="1065" t="s">
        <v>430</v>
      </c>
      <c r="CBP56" s="1065" t="s">
        <v>430</v>
      </c>
      <c r="CBQ56" s="1065" t="s">
        <v>430</v>
      </c>
      <c r="CBR56" s="1065" t="s">
        <v>430</v>
      </c>
      <c r="CBS56" s="1065" t="s">
        <v>430</v>
      </c>
      <c r="CBT56" s="1065" t="s">
        <v>430</v>
      </c>
      <c r="CBU56" s="1065" t="s">
        <v>430</v>
      </c>
      <c r="CBV56" s="1065" t="s">
        <v>430</v>
      </c>
      <c r="CBW56" s="1065" t="s">
        <v>430</v>
      </c>
      <c r="CBX56" s="1065" t="s">
        <v>430</v>
      </c>
      <c r="CBY56" s="1065" t="s">
        <v>430</v>
      </c>
      <c r="CBZ56" s="1065" t="s">
        <v>430</v>
      </c>
      <c r="CCA56" s="1065" t="s">
        <v>430</v>
      </c>
      <c r="CCB56" s="1065" t="s">
        <v>430</v>
      </c>
      <c r="CCC56" s="1065" t="s">
        <v>430</v>
      </c>
      <c r="CCD56" s="1065" t="s">
        <v>430</v>
      </c>
      <c r="CCE56" s="1065" t="s">
        <v>430</v>
      </c>
      <c r="CCF56" s="1065" t="s">
        <v>430</v>
      </c>
      <c r="CCG56" s="1065" t="s">
        <v>430</v>
      </c>
      <c r="CCH56" s="1065" t="s">
        <v>430</v>
      </c>
      <c r="CCI56" s="1065" t="s">
        <v>430</v>
      </c>
      <c r="CCJ56" s="1065" t="s">
        <v>430</v>
      </c>
      <c r="CCK56" s="1065" t="s">
        <v>430</v>
      </c>
      <c r="CCL56" s="1065" t="s">
        <v>430</v>
      </c>
      <c r="CCM56" s="1065" t="s">
        <v>430</v>
      </c>
      <c r="CCN56" s="1065" t="s">
        <v>430</v>
      </c>
      <c r="CCO56" s="1065" t="s">
        <v>430</v>
      </c>
      <c r="CCP56" s="1065" t="s">
        <v>430</v>
      </c>
      <c r="CCQ56" s="1065" t="s">
        <v>430</v>
      </c>
      <c r="CCR56" s="1065" t="s">
        <v>430</v>
      </c>
      <c r="CCS56" s="1065" t="s">
        <v>430</v>
      </c>
      <c r="CCT56" s="1065" t="s">
        <v>430</v>
      </c>
      <c r="CCU56" s="1065" t="s">
        <v>430</v>
      </c>
      <c r="CCV56" s="1065" t="s">
        <v>430</v>
      </c>
      <c r="CCW56" s="1065" t="s">
        <v>430</v>
      </c>
      <c r="CCX56" s="1065" t="s">
        <v>430</v>
      </c>
      <c r="CCY56" s="1065" t="s">
        <v>430</v>
      </c>
      <c r="CCZ56" s="1065" t="s">
        <v>430</v>
      </c>
      <c r="CDA56" s="1065" t="s">
        <v>430</v>
      </c>
      <c r="CDB56" s="1065" t="s">
        <v>430</v>
      </c>
      <c r="CDC56" s="1065" t="s">
        <v>430</v>
      </c>
      <c r="CDD56" s="1065" t="s">
        <v>430</v>
      </c>
      <c r="CDE56" s="1065" t="s">
        <v>430</v>
      </c>
      <c r="CDF56" s="1065" t="s">
        <v>430</v>
      </c>
      <c r="CDG56" s="1065" t="s">
        <v>430</v>
      </c>
      <c r="CDH56" s="1065" t="s">
        <v>430</v>
      </c>
      <c r="CDI56" s="1065" t="s">
        <v>430</v>
      </c>
      <c r="CDJ56" s="1065" t="s">
        <v>430</v>
      </c>
      <c r="CDK56" s="1065" t="s">
        <v>430</v>
      </c>
      <c r="CDL56" s="1065" t="s">
        <v>430</v>
      </c>
      <c r="CDM56" s="1065" t="s">
        <v>430</v>
      </c>
      <c r="CDN56" s="1065" t="s">
        <v>430</v>
      </c>
      <c r="CDO56" s="1065" t="s">
        <v>430</v>
      </c>
      <c r="CDP56" s="1065" t="s">
        <v>430</v>
      </c>
      <c r="CDQ56" s="1065" t="s">
        <v>430</v>
      </c>
      <c r="CDR56" s="1065" t="s">
        <v>430</v>
      </c>
      <c r="CDS56" s="1065" t="s">
        <v>430</v>
      </c>
      <c r="CDT56" s="1065" t="s">
        <v>430</v>
      </c>
      <c r="CDU56" s="1065" t="s">
        <v>430</v>
      </c>
      <c r="CDV56" s="1065" t="s">
        <v>430</v>
      </c>
      <c r="CDW56" s="1065" t="s">
        <v>430</v>
      </c>
      <c r="CDX56" s="1065" t="s">
        <v>430</v>
      </c>
      <c r="CDY56" s="1065" t="s">
        <v>430</v>
      </c>
      <c r="CDZ56" s="1065" t="s">
        <v>430</v>
      </c>
      <c r="CEA56" s="1065" t="s">
        <v>430</v>
      </c>
      <c r="CEB56" s="1065" t="s">
        <v>430</v>
      </c>
      <c r="CEC56" s="1065" t="s">
        <v>430</v>
      </c>
      <c r="CED56" s="1065" t="s">
        <v>430</v>
      </c>
      <c r="CEE56" s="1065" t="s">
        <v>430</v>
      </c>
      <c r="CEF56" s="1065" t="s">
        <v>430</v>
      </c>
      <c r="CEG56" s="1065" t="s">
        <v>430</v>
      </c>
      <c r="CEH56" s="1065" t="s">
        <v>430</v>
      </c>
      <c r="CEI56" s="1065" t="s">
        <v>430</v>
      </c>
      <c r="CEJ56" s="1065" t="s">
        <v>430</v>
      </c>
      <c r="CEK56" s="1065" t="s">
        <v>430</v>
      </c>
      <c r="CEL56" s="1065" t="s">
        <v>430</v>
      </c>
      <c r="CEM56" s="1065" t="s">
        <v>430</v>
      </c>
      <c r="CEN56" s="1065" t="s">
        <v>430</v>
      </c>
      <c r="CEO56" s="1065" t="s">
        <v>430</v>
      </c>
      <c r="CEP56" s="1065" t="s">
        <v>430</v>
      </c>
      <c r="CEQ56" s="1065" t="s">
        <v>430</v>
      </c>
      <c r="CER56" s="1065" t="s">
        <v>430</v>
      </c>
      <c r="CES56" s="1065" t="s">
        <v>430</v>
      </c>
      <c r="CET56" s="1065" t="s">
        <v>430</v>
      </c>
      <c r="CEU56" s="1065" t="s">
        <v>430</v>
      </c>
      <c r="CEV56" s="1065" t="s">
        <v>430</v>
      </c>
      <c r="CEW56" s="1065" t="s">
        <v>430</v>
      </c>
      <c r="CEX56" s="1065" t="s">
        <v>430</v>
      </c>
      <c r="CEY56" s="1065" t="s">
        <v>430</v>
      </c>
      <c r="CEZ56" s="1065" t="s">
        <v>430</v>
      </c>
      <c r="CFA56" s="1065" t="s">
        <v>430</v>
      </c>
      <c r="CFB56" s="1065" t="s">
        <v>430</v>
      </c>
      <c r="CFC56" s="1065" t="s">
        <v>430</v>
      </c>
      <c r="CFD56" s="1065" t="s">
        <v>430</v>
      </c>
      <c r="CFE56" s="1065" t="s">
        <v>430</v>
      </c>
      <c r="CFF56" s="1065" t="s">
        <v>430</v>
      </c>
      <c r="CFG56" s="1065" t="s">
        <v>430</v>
      </c>
      <c r="CFH56" s="1065" t="s">
        <v>430</v>
      </c>
      <c r="CFI56" s="1065" t="s">
        <v>430</v>
      </c>
      <c r="CFJ56" s="1065" t="s">
        <v>430</v>
      </c>
      <c r="CFK56" s="1065" t="s">
        <v>430</v>
      </c>
      <c r="CFL56" s="1065" t="s">
        <v>430</v>
      </c>
      <c r="CFM56" s="1065" t="s">
        <v>430</v>
      </c>
      <c r="CFN56" s="1065" t="s">
        <v>430</v>
      </c>
      <c r="CFO56" s="1065" t="s">
        <v>430</v>
      </c>
      <c r="CFP56" s="1065" t="s">
        <v>430</v>
      </c>
      <c r="CFQ56" s="1065" t="s">
        <v>430</v>
      </c>
      <c r="CFR56" s="1065" t="s">
        <v>430</v>
      </c>
      <c r="CFS56" s="1065" t="s">
        <v>430</v>
      </c>
      <c r="CFT56" s="1065" t="s">
        <v>430</v>
      </c>
      <c r="CFU56" s="1065" t="s">
        <v>430</v>
      </c>
      <c r="CFV56" s="1065" t="s">
        <v>430</v>
      </c>
      <c r="CFW56" s="1065" t="s">
        <v>430</v>
      </c>
      <c r="CFX56" s="1065" t="s">
        <v>430</v>
      </c>
      <c r="CFY56" s="1065" t="s">
        <v>430</v>
      </c>
      <c r="CFZ56" s="1065" t="s">
        <v>430</v>
      </c>
      <c r="CGA56" s="1065" t="s">
        <v>430</v>
      </c>
      <c r="CGB56" s="1065" t="s">
        <v>430</v>
      </c>
      <c r="CGC56" s="1065" t="s">
        <v>430</v>
      </c>
      <c r="CGD56" s="1065" t="s">
        <v>430</v>
      </c>
      <c r="CGE56" s="1065" t="s">
        <v>430</v>
      </c>
      <c r="CGF56" s="1065" t="s">
        <v>430</v>
      </c>
      <c r="CGG56" s="1065" t="s">
        <v>430</v>
      </c>
      <c r="CGH56" s="1065" t="s">
        <v>430</v>
      </c>
      <c r="CGI56" s="1065" t="s">
        <v>430</v>
      </c>
      <c r="CGJ56" s="1065" t="s">
        <v>430</v>
      </c>
      <c r="CGK56" s="1065" t="s">
        <v>430</v>
      </c>
      <c r="CGL56" s="1065" t="s">
        <v>430</v>
      </c>
      <c r="CGM56" s="1065" t="s">
        <v>430</v>
      </c>
      <c r="CGN56" s="1065" t="s">
        <v>430</v>
      </c>
      <c r="CGO56" s="1065" t="s">
        <v>430</v>
      </c>
      <c r="CGP56" s="1065" t="s">
        <v>430</v>
      </c>
      <c r="CGQ56" s="1065" t="s">
        <v>430</v>
      </c>
      <c r="CGR56" s="1065" t="s">
        <v>430</v>
      </c>
      <c r="CGS56" s="1065" t="s">
        <v>430</v>
      </c>
      <c r="CGT56" s="1065" t="s">
        <v>430</v>
      </c>
      <c r="CGU56" s="1065" t="s">
        <v>430</v>
      </c>
      <c r="CGV56" s="1065" t="s">
        <v>430</v>
      </c>
      <c r="CGW56" s="1065" t="s">
        <v>430</v>
      </c>
      <c r="CGX56" s="1065" t="s">
        <v>430</v>
      </c>
      <c r="CGY56" s="1065" t="s">
        <v>430</v>
      </c>
      <c r="CGZ56" s="1065" t="s">
        <v>430</v>
      </c>
      <c r="CHA56" s="1065" t="s">
        <v>430</v>
      </c>
      <c r="CHB56" s="1065" t="s">
        <v>430</v>
      </c>
      <c r="CHC56" s="1065" t="s">
        <v>430</v>
      </c>
      <c r="CHD56" s="1065" t="s">
        <v>430</v>
      </c>
      <c r="CHE56" s="1065" t="s">
        <v>430</v>
      </c>
      <c r="CHF56" s="1065" t="s">
        <v>430</v>
      </c>
      <c r="CHG56" s="1065" t="s">
        <v>430</v>
      </c>
      <c r="CHH56" s="1065" t="s">
        <v>430</v>
      </c>
      <c r="CHI56" s="1065" t="s">
        <v>430</v>
      </c>
      <c r="CHJ56" s="1065" t="s">
        <v>430</v>
      </c>
      <c r="CHK56" s="1065" t="s">
        <v>430</v>
      </c>
      <c r="CHL56" s="1065" t="s">
        <v>430</v>
      </c>
      <c r="CHM56" s="1065" t="s">
        <v>430</v>
      </c>
      <c r="CHN56" s="1065" t="s">
        <v>430</v>
      </c>
      <c r="CHO56" s="1065" t="s">
        <v>430</v>
      </c>
      <c r="CHP56" s="1065" t="s">
        <v>430</v>
      </c>
      <c r="CHQ56" s="1065" t="s">
        <v>430</v>
      </c>
      <c r="CHR56" s="1065" t="s">
        <v>430</v>
      </c>
      <c r="CHS56" s="1065" t="s">
        <v>430</v>
      </c>
      <c r="CHT56" s="1065" t="s">
        <v>430</v>
      </c>
      <c r="CHU56" s="1065" t="s">
        <v>430</v>
      </c>
      <c r="CHV56" s="1065" t="s">
        <v>430</v>
      </c>
      <c r="CHW56" s="1065" t="s">
        <v>430</v>
      </c>
      <c r="CHX56" s="1065" t="s">
        <v>430</v>
      </c>
      <c r="CHY56" s="1065" t="s">
        <v>430</v>
      </c>
      <c r="CHZ56" s="1065" t="s">
        <v>430</v>
      </c>
      <c r="CIA56" s="1065" t="s">
        <v>430</v>
      </c>
      <c r="CIB56" s="1065" t="s">
        <v>430</v>
      </c>
      <c r="CIC56" s="1065" t="s">
        <v>430</v>
      </c>
      <c r="CID56" s="1065" t="s">
        <v>430</v>
      </c>
      <c r="CIE56" s="1065" t="s">
        <v>430</v>
      </c>
      <c r="CIF56" s="1065" t="s">
        <v>430</v>
      </c>
      <c r="CIG56" s="1065" t="s">
        <v>430</v>
      </c>
      <c r="CIH56" s="1065" t="s">
        <v>430</v>
      </c>
      <c r="CII56" s="1065" t="s">
        <v>430</v>
      </c>
      <c r="CIJ56" s="1065" t="s">
        <v>430</v>
      </c>
      <c r="CIK56" s="1065" t="s">
        <v>430</v>
      </c>
      <c r="CIL56" s="1065" t="s">
        <v>430</v>
      </c>
      <c r="CIM56" s="1065" t="s">
        <v>430</v>
      </c>
      <c r="CIN56" s="1065" t="s">
        <v>430</v>
      </c>
      <c r="CIO56" s="1065" t="s">
        <v>430</v>
      </c>
      <c r="CIP56" s="1065" t="s">
        <v>430</v>
      </c>
      <c r="CIQ56" s="1065" t="s">
        <v>430</v>
      </c>
      <c r="CIR56" s="1065" t="s">
        <v>430</v>
      </c>
      <c r="CIS56" s="1065" t="s">
        <v>430</v>
      </c>
      <c r="CIT56" s="1065" t="s">
        <v>430</v>
      </c>
      <c r="CIU56" s="1065" t="s">
        <v>430</v>
      </c>
      <c r="CIV56" s="1065" t="s">
        <v>430</v>
      </c>
      <c r="CIW56" s="1065" t="s">
        <v>430</v>
      </c>
      <c r="CIX56" s="1065" t="s">
        <v>430</v>
      </c>
      <c r="CIY56" s="1065" t="s">
        <v>430</v>
      </c>
      <c r="CIZ56" s="1065" t="s">
        <v>430</v>
      </c>
      <c r="CJA56" s="1065" t="s">
        <v>430</v>
      </c>
      <c r="CJB56" s="1065" t="s">
        <v>430</v>
      </c>
      <c r="CJC56" s="1065" t="s">
        <v>430</v>
      </c>
      <c r="CJD56" s="1065" t="s">
        <v>430</v>
      </c>
      <c r="CJE56" s="1065" t="s">
        <v>430</v>
      </c>
      <c r="CJF56" s="1065" t="s">
        <v>430</v>
      </c>
      <c r="CJG56" s="1065" t="s">
        <v>430</v>
      </c>
      <c r="CJH56" s="1065" t="s">
        <v>430</v>
      </c>
      <c r="CJI56" s="1065" t="s">
        <v>430</v>
      </c>
      <c r="CJJ56" s="1065" t="s">
        <v>430</v>
      </c>
      <c r="CJK56" s="1065" t="s">
        <v>430</v>
      </c>
      <c r="CJL56" s="1065" t="s">
        <v>430</v>
      </c>
      <c r="CJM56" s="1065" t="s">
        <v>430</v>
      </c>
      <c r="CJN56" s="1065" t="s">
        <v>430</v>
      </c>
      <c r="CJO56" s="1065" t="s">
        <v>430</v>
      </c>
      <c r="CJP56" s="1065" t="s">
        <v>430</v>
      </c>
      <c r="CJQ56" s="1065" t="s">
        <v>430</v>
      </c>
      <c r="CJR56" s="1065" t="s">
        <v>430</v>
      </c>
      <c r="CJS56" s="1065" t="s">
        <v>430</v>
      </c>
      <c r="CJT56" s="1065" t="s">
        <v>430</v>
      </c>
      <c r="CJU56" s="1065" t="s">
        <v>430</v>
      </c>
      <c r="CJV56" s="1065" t="s">
        <v>430</v>
      </c>
      <c r="CJW56" s="1065" t="s">
        <v>430</v>
      </c>
      <c r="CJX56" s="1065" t="s">
        <v>430</v>
      </c>
      <c r="CJY56" s="1065" t="s">
        <v>430</v>
      </c>
      <c r="CJZ56" s="1065" t="s">
        <v>430</v>
      </c>
      <c r="CKA56" s="1065" t="s">
        <v>430</v>
      </c>
      <c r="CKB56" s="1065" t="s">
        <v>430</v>
      </c>
      <c r="CKC56" s="1065" t="s">
        <v>430</v>
      </c>
      <c r="CKD56" s="1065" t="s">
        <v>430</v>
      </c>
      <c r="CKE56" s="1065" t="s">
        <v>430</v>
      </c>
      <c r="CKF56" s="1065" t="s">
        <v>430</v>
      </c>
      <c r="CKG56" s="1065" t="s">
        <v>430</v>
      </c>
      <c r="CKH56" s="1065" t="s">
        <v>430</v>
      </c>
      <c r="CKI56" s="1065" t="s">
        <v>430</v>
      </c>
      <c r="CKJ56" s="1065" t="s">
        <v>430</v>
      </c>
      <c r="CKK56" s="1065" t="s">
        <v>430</v>
      </c>
      <c r="CKL56" s="1065" t="s">
        <v>430</v>
      </c>
      <c r="CKM56" s="1065" t="s">
        <v>430</v>
      </c>
      <c r="CKN56" s="1065" t="s">
        <v>430</v>
      </c>
      <c r="CKO56" s="1065" t="s">
        <v>430</v>
      </c>
      <c r="CKP56" s="1065" t="s">
        <v>430</v>
      </c>
      <c r="CKQ56" s="1065" t="s">
        <v>430</v>
      </c>
      <c r="CKR56" s="1065" t="s">
        <v>430</v>
      </c>
      <c r="CKS56" s="1065" t="s">
        <v>430</v>
      </c>
      <c r="CKT56" s="1065" t="s">
        <v>430</v>
      </c>
      <c r="CKU56" s="1065" t="s">
        <v>430</v>
      </c>
      <c r="CKV56" s="1065" t="s">
        <v>430</v>
      </c>
      <c r="CKW56" s="1065" t="s">
        <v>430</v>
      </c>
      <c r="CKX56" s="1065" t="s">
        <v>430</v>
      </c>
      <c r="CKY56" s="1065" t="s">
        <v>430</v>
      </c>
      <c r="CKZ56" s="1065" t="s">
        <v>430</v>
      </c>
      <c r="CLA56" s="1065" t="s">
        <v>430</v>
      </c>
      <c r="CLB56" s="1065" t="s">
        <v>430</v>
      </c>
      <c r="CLC56" s="1065" t="s">
        <v>430</v>
      </c>
      <c r="CLD56" s="1065" t="s">
        <v>430</v>
      </c>
      <c r="CLE56" s="1065" t="s">
        <v>430</v>
      </c>
      <c r="CLF56" s="1065" t="s">
        <v>430</v>
      </c>
      <c r="CLG56" s="1065" t="s">
        <v>430</v>
      </c>
      <c r="CLH56" s="1065" t="s">
        <v>430</v>
      </c>
      <c r="CLI56" s="1065" t="s">
        <v>430</v>
      </c>
      <c r="CLJ56" s="1065" t="s">
        <v>430</v>
      </c>
      <c r="CLK56" s="1065" t="s">
        <v>430</v>
      </c>
      <c r="CLL56" s="1065" t="s">
        <v>430</v>
      </c>
      <c r="CLM56" s="1065" t="s">
        <v>430</v>
      </c>
      <c r="CLN56" s="1065" t="s">
        <v>430</v>
      </c>
      <c r="CLO56" s="1065" t="s">
        <v>430</v>
      </c>
      <c r="CLP56" s="1065" t="s">
        <v>430</v>
      </c>
      <c r="CLQ56" s="1065" t="s">
        <v>430</v>
      </c>
      <c r="CLR56" s="1065" t="s">
        <v>430</v>
      </c>
      <c r="CLS56" s="1065" t="s">
        <v>430</v>
      </c>
      <c r="CLT56" s="1065" t="s">
        <v>430</v>
      </c>
      <c r="CLU56" s="1065" t="s">
        <v>430</v>
      </c>
      <c r="CLV56" s="1065" t="s">
        <v>430</v>
      </c>
      <c r="CLW56" s="1065" t="s">
        <v>430</v>
      </c>
      <c r="CLX56" s="1065" t="s">
        <v>430</v>
      </c>
      <c r="CLY56" s="1065" t="s">
        <v>430</v>
      </c>
      <c r="CLZ56" s="1065" t="s">
        <v>430</v>
      </c>
      <c r="CMA56" s="1065" t="s">
        <v>430</v>
      </c>
      <c r="CMB56" s="1065" t="s">
        <v>430</v>
      </c>
      <c r="CMC56" s="1065" t="s">
        <v>430</v>
      </c>
      <c r="CMD56" s="1065" t="s">
        <v>430</v>
      </c>
      <c r="CME56" s="1065" t="s">
        <v>430</v>
      </c>
      <c r="CMF56" s="1065" t="s">
        <v>430</v>
      </c>
      <c r="CMG56" s="1065" t="s">
        <v>430</v>
      </c>
      <c r="CMH56" s="1065" t="s">
        <v>430</v>
      </c>
      <c r="CMI56" s="1065" t="s">
        <v>430</v>
      </c>
      <c r="CMJ56" s="1065" t="s">
        <v>430</v>
      </c>
      <c r="CMK56" s="1065" t="s">
        <v>430</v>
      </c>
      <c r="CML56" s="1065" t="s">
        <v>430</v>
      </c>
      <c r="CMM56" s="1065" t="s">
        <v>430</v>
      </c>
      <c r="CMN56" s="1065" t="s">
        <v>430</v>
      </c>
      <c r="CMO56" s="1065" t="s">
        <v>430</v>
      </c>
      <c r="CMP56" s="1065" t="s">
        <v>430</v>
      </c>
      <c r="CMQ56" s="1065" t="s">
        <v>430</v>
      </c>
      <c r="CMR56" s="1065" t="s">
        <v>430</v>
      </c>
      <c r="CMS56" s="1065" t="s">
        <v>430</v>
      </c>
      <c r="CMT56" s="1065" t="s">
        <v>430</v>
      </c>
      <c r="CMU56" s="1065" t="s">
        <v>430</v>
      </c>
      <c r="CMV56" s="1065" t="s">
        <v>430</v>
      </c>
      <c r="CMW56" s="1065" t="s">
        <v>430</v>
      </c>
      <c r="CMX56" s="1065" t="s">
        <v>430</v>
      </c>
      <c r="CMY56" s="1065" t="s">
        <v>430</v>
      </c>
      <c r="CMZ56" s="1065" t="s">
        <v>430</v>
      </c>
      <c r="CNA56" s="1065" t="s">
        <v>430</v>
      </c>
      <c r="CNB56" s="1065" t="s">
        <v>430</v>
      </c>
      <c r="CNC56" s="1065" t="s">
        <v>430</v>
      </c>
      <c r="CND56" s="1065" t="s">
        <v>430</v>
      </c>
      <c r="CNE56" s="1065" t="s">
        <v>430</v>
      </c>
      <c r="CNF56" s="1065" t="s">
        <v>430</v>
      </c>
      <c r="CNG56" s="1065" t="s">
        <v>430</v>
      </c>
      <c r="CNH56" s="1065" t="s">
        <v>430</v>
      </c>
      <c r="CNI56" s="1065" t="s">
        <v>430</v>
      </c>
      <c r="CNJ56" s="1065" t="s">
        <v>430</v>
      </c>
      <c r="CNK56" s="1065" t="s">
        <v>430</v>
      </c>
      <c r="CNL56" s="1065" t="s">
        <v>430</v>
      </c>
      <c r="CNM56" s="1065" t="s">
        <v>430</v>
      </c>
      <c r="CNN56" s="1065" t="s">
        <v>430</v>
      </c>
      <c r="CNO56" s="1065" t="s">
        <v>430</v>
      </c>
      <c r="CNP56" s="1065" t="s">
        <v>430</v>
      </c>
      <c r="CNQ56" s="1065" t="s">
        <v>430</v>
      </c>
      <c r="CNR56" s="1065" t="s">
        <v>430</v>
      </c>
      <c r="CNS56" s="1065" t="s">
        <v>430</v>
      </c>
      <c r="CNT56" s="1065" t="s">
        <v>430</v>
      </c>
      <c r="CNU56" s="1065" t="s">
        <v>430</v>
      </c>
      <c r="CNV56" s="1065" t="s">
        <v>430</v>
      </c>
      <c r="CNW56" s="1065" t="s">
        <v>430</v>
      </c>
      <c r="CNX56" s="1065" t="s">
        <v>430</v>
      </c>
      <c r="CNY56" s="1065" t="s">
        <v>430</v>
      </c>
      <c r="CNZ56" s="1065" t="s">
        <v>430</v>
      </c>
      <c r="COA56" s="1065" t="s">
        <v>430</v>
      </c>
      <c r="COB56" s="1065" t="s">
        <v>430</v>
      </c>
      <c r="COC56" s="1065" t="s">
        <v>430</v>
      </c>
      <c r="COD56" s="1065" t="s">
        <v>430</v>
      </c>
      <c r="COE56" s="1065" t="s">
        <v>430</v>
      </c>
      <c r="COF56" s="1065" t="s">
        <v>430</v>
      </c>
      <c r="COG56" s="1065" t="s">
        <v>430</v>
      </c>
      <c r="COH56" s="1065" t="s">
        <v>430</v>
      </c>
      <c r="COI56" s="1065" t="s">
        <v>430</v>
      </c>
      <c r="COJ56" s="1065" t="s">
        <v>430</v>
      </c>
      <c r="COK56" s="1065" t="s">
        <v>430</v>
      </c>
      <c r="COL56" s="1065" t="s">
        <v>430</v>
      </c>
      <c r="COM56" s="1065" t="s">
        <v>430</v>
      </c>
      <c r="CON56" s="1065" t="s">
        <v>430</v>
      </c>
      <c r="COO56" s="1065" t="s">
        <v>430</v>
      </c>
      <c r="COP56" s="1065" t="s">
        <v>430</v>
      </c>
      <c r="COQ56" s="1065" t="s">
        <v>430</v>
      </c>
      <c r="COR56" s="1065" t="s">
        <v>430</v>
      </c>
      <c r="COS56" s="1065" t="s">
        <v>430</v>
      </c>
      <c r="COT56" s="1065" t="s">
        <v>430</v>
      </c>
      <c r="COU56" s="1065" t="s">
        <v>430</v>
      </c>
      <c r="COV56" s="1065" t="s">
        <v>430</v>
      </c>
      <c r="COW56" s="1065" t="s">
        <v>430</v>
      </c>
      <c r="COX56" s="1065" t="s">
        <v>430</v>
      </c>
      <c r="COY56" s="1065" t="s">
        <v>430</v>
      </c>
      <c r="COZ56" s="1065" t="s">
        <v>430</v>
      </c>
      <c r="CPA56" s="1065" t="s">
        <v>430</v>
      </c>
      <c r="CPB56" s="1065" t="s">
        <v>430</v>
      </c>
      <c r="CPC56" s="1065" t="s">
        <v>430</v>
      </c>
      <c r="CPD56" s="1065" t="s">
        <v>430</v>
      </c>
      <c r="CPE56" s="1065" t="s">
        <v>430</v>
      </c>
      <c r="CPF56" s="1065" t="s">
        <v>430</v>
      </c>
      <c r="CPG56" s="1065" t="s">
        <v>430</v>
      </c>
      <c r="CPH56" s="1065" t="s">
        <v>430</v>
      </c>
      <c r="CPI56" s="1065" t="s">
        <v>430</v>
      </c>
      <c r="CPJ56" s="1065" t="s">
        <v>430</v>
      </c>
      <c r="CPK56" s="1065" t="s">
        <v>430</v>
      </c>
      <c r="CPL56" s="1065" t="s">
        <v>430</v>
      </c>
      <c r="CPM56" s="1065" t="s">
        <v>430</v>
      </c>
      <c r="CPN56" s="1065" t="s">
        <v>430</v>
      </c>
      <c r="CPO56" s="1065" t="s">
        <v>430</v>
      </c>
      <c r="CPP56" s="1065" t="s">
        <v>430</v>
      </c>
      <c r="CPQ56" s="1065" t="s">
        <v>430</v>
      </c>
      <c r="CPR56" s="1065" t="s">
        <v>430</v>
      </c>
      <c r="CPS56" s="1065" t="s">
        <v>430</v>
      </c>
      <c r="CPT56" s="1065" t="s">
        <v>430</v>
      </c>
      <c r="CPU56" s="1065" t="s">
        <v>430</v>
      </c>
      <c r="CPV56" s="1065" t="s">
        <v>430</v>
      </c>
      <c r="CPW56" s="1065" t="s">
        <v>430</v>
      </c>
      <c r="CPX56" s="1065" t="s">
        <v>430</v>
      </c>
      <c r="CPY56" s="1065" t="s">
        <v>430</v>
      </c>
      <c r="CPZ56" s="1065" t="s">
        <v>430</v>
      </c>
      <c r="CQA56" s="1065" t="s">
        <v>430</v>
      </c>
      <c r="CQB56" s="1065" t="s">
        <v>430</v>
      </c>
      <c r="CQC56" s="1065" t="s">
        <v>430</v>
      </c>
      <c r="CQD56" s="1065" t="s">
        <v>430</v>
      </c>
      <c r="CQE56" s="1065" t="s">
        <v>430</v>
      </c>
      <c r="CQF56" s="1065" t="s">
        <v>430</v>
      </c>
      <c r="CQG56" s="1065" t="s">
        <v>430</v>
      </c>
      <c r="CQH56" s="1065" t="s">
        <v>430</v>
      </c>
      <c r="CQI56" s="1065" t="s">
        <v>430</v>
      </c>
      <c r="CQJ56" s="1065" t="s">
        <v>430</v>
      </c>
      <c r="CQK56" s="1065" t="s">
        <v>430</v>
      </c>
      <c r="CQL56" s="1065" t="s">
        <v>430</v>
      </c>
      <c r="CQM56" s="1065" t="s">
        <v>430</v>
      </c>
      <c r="CQN56" s="1065" t="s">
        <v>430</v>
      </c>
      <c r="CQO56" s="1065" t="s">
        <v>430</v>
      </c>
      <c r="CQP56" s="1065" t="s">
        <v>430</v>
      </c>
      <c r="CQQ56" s="1065" t="s">
        <v>430</v>
      </c>
      <c r="CQR56" s="1065" t="s">
        <v>430</v>
      </c>
      <c r="CQS56" s="1065" t="s">
        <v>430</v>
      </c>
      <c r="CQT56" s="1065" t="s">
        <v>430</v>
      </c>
      <c r="CQU56" s="1065" t="s">
        <v>430</v>
      </c>
      <c r="CQV56" s="1065" t="s">
        <v>430</v>
      </c>
      <c r="CQW56" s="1065" t="s">
        <v>430</v>
      </c>
      <c r="CQX56" s="1065" t="s">
        <v>430</v>
      </c>
      <c r="CQY56" s="1065" t="s">
        <v>430</v>
      </c>
      <c r="CQZ56" s="1065" t="s">
        <v>430</v>
      </c>
      <c r="CRA56" s="1065" t="s">
        <v>430</v>
      </c>
      <c r="CRB56" s="1065" t="s">
        <v>430</v>
      </c>
      <c r="CRC56" s="1065" t="s">
        <v>430</v>
      </c>
      <c r="CRD56" s="1065" t="s">
        <v>430</v>
      </c>
      <c r="CRE56" s="1065" t="s">
        <v>430</v>
      </c>
      <c r="CRF56" s="1065" t="s">
        <v>430</v>
      </c>
      <c r="CRG56" s="1065" t="s">
        <v>430</v>
      </c>
      <c r="CRH56" s="1065" t="s">
        <v>430</v>
      </c>
      <c r="CRI56" s="1065" t="s">
        <v>430</v>
      </c>
      <c r="CRJ56" s="1065" t="s">
        <v>430</v>
      </c>
      <c r="CRK56" s="1065" t="s">
        <v>430</v>
      </c>
      <c r="CRL56" s="1065" t="s">
        <v>430</v>
      </c>
      <c r="CRM56" s="1065" t="s">
        <v>430</v>
      </c>
      <c r="CRN56" s="1065" t="s">
        <v>430</v>
      </c>
      <c r="CRO56" s="1065" t="s">
        <v>430</v>
      </c>
      <c r="CRP56" s="1065" t="s">
        <v>430</v>
      </c>
      <c r="CRQ56" s="1065" t="s">
        <v>430</v>
      </c>
      <c r="CRR56" s="1065" t="s">
        <v>430</v>
      </c>
      <c r="CRS56" s="1065" t="s">
        <v>430</v>
      </c>
      <c r="CRT56" s="1065" t="s">
        <v>430</v>
      </c>
      <c r="CRU56" s="1065" t="s">
        <v>430</v>
      </c>
      <c r="CRV56" s="1065" t="s">
        <v>430</v>
      </c>
      <c r="CRW56" s="1065" t="s">
        <v>430</v>
      </c>
      <c r="CRX56" s="1065" t="s">
        <v>430</v>
      </c>
      <c r="CRY56" s="1065" t="s">
        <v>430</v>
      </c>
      <c r="CRZ56" s="1065" t="s">
        <v>430</v>
      </c>
      <c r="CSA56" s="1065" t="s">
        <v>430</v>
      </c>
      <c r="CSB56" s="1065" t="s">
        <v>430</v>
      </c>
      <c r="CSC56" s="1065" t="s">
        <v>430</v>
      </c>
      <c r="CSD56" s="1065" t="s">
        <v>430</v>
      </c>
      <c r="CSE56" s="1065" t="s">
        <v>430</v>
      </c>
      <c r="CSF56" s="1065" t="s">
        <v>430</v>
      </c>
      <c r="CSG56" s="1065" t="s">
        <v>430</v>
      </c>
      <c r="CSH56" s="1065" t="s">
        <v>430</v>
      </c>
      <c r="CSI56" s="1065" t="s">
        <v>430</v>
      </c>
      <c r="CSJ56" s="1065" t="s">
        <v>430</v>
      </c>
      <c r="CSK56" s="1065" t="s">
        <v>430</v>
      </c>
      <c r="CSL56" s="1065" t="s">
        <v>430</v>
      </c>
      <c r="CSM56" s="1065" t="s">
        <v>430</v>
      </c>
      <c r="CSN56" s="1065" t="s">
        <v>430</v>
      </c>
      <c r="CSO56" s="1065" t="s">
        <v>430</v>
      </c>
      <c r="CSP56" s="1065" t="s">
        <v>430</v>
      </c>
      <c r="CSQ56" s="1065" t="s">
        <v>430</v>
      </c>
      <c r="CSR56" s="1065" t="s">
        <v>430</v>
      </c>
      <c r="CSS56" s="1065" t="s">
        <v>430</v>
      </c>
      <c r="CST56" s="1065" t="s">
        <v>430</v>
      </c>
      <c r="CSU56" s="1065" t="s">
        <v>430</v>
      </c>
      <c r="CSV56" s="1065" t="s">
        <v>430</v>
      </c>
      <c r="CSW56" s="1065" t="s">
        <v>430</v>
      </c>
      <c r="CSX56" s="1065" t="s">
        <v>430</v>
      </c>
      <c r="CSY56" s="1065" t="s">
        <v>430</v>
      </c>
      <c r="CSZ56" s="1065" t="s">
        <v>430</v>
      </c>
      <c r="CTA56" s="1065" t="s">
        <v>430</v>
      </c>
      <c r="CTB56" s="1065" t="s">
        <v>430</v>
      </c>
      <c r="CTC56" s="1065" t="s">
        <v>430</v>
      </c>
      <c r="CTD56" s="1065" t="s">
        <v>430</v>
      </c>
      <c r="CTE56" s="1065" t="s">
        <v>430</v>
      </c>
      <c r="CTF56" s="1065" t="s">
        <v>430</v>
      </c>
      <c r="CTG56" s="1065" t="s">
        <v>430</v>
      </c>
      <c r="CTH56" s="1065" t="s">
        <v>430</v>
      </c>
      <c r="CTI56" s="1065" t="s">
        <v>430</v>
      </c>
      <c r="CTJ56" s="1065" t="s">
        <v>430</v>
      </c>
      <c r="CTK56" s="1065" t="s">
        <v>430</v>
      </c>
      <c r="CTL56" s="1065" t="s">
        <v>430</v>
      </c>
      <c r="CTM56" s="1065" t="s">
        <v>430</v>
      </c>
      <c r="CTN56" s="1065" t="s">
        <v>430</v>
      </c>
      <c r="CTO56" s="1065" t="s">
        <v>430</v>
      </c>
      <c r="CTP56" s="1065" t="s">
        <v>430</v>
      </c>
      <c r="CTQ56" s="1065" t="s">
        <v>430</v>
      </c>
      <c r="CTR56" s="1065" t="s">
        <v>430</v>
      </c>
      <c r="CTS56" s="1065" t="s">
        <v>430</v>
      </c>
      <c r="CTT56" s="1065" t="s">
        <v>430</v>
      </c>
      <c r="CTU56" s="1065" t="s">
        <v>430</v>
      </c>
      <c r="CTV56" s="1065" t="s">
        <v>430</v>
      </c>
      <c r="CTW56" s="1065" t="s">
        <v>430</v>
      </c>
      <c r="CTX56" s="1065" t="s">
        <v>430</v>
      </c>
      <c r="CTY56" s="1065" t="s">
        <v>430</v>
      </c>
      <c r="CTZ56" s="1065" t="s">
        <v>430</v>
      </c>
      <c r="CUA56" s="1065" t="s">
        <v>430</v>
      </c>
      <c r="CUB56" s="1065" t="s">
        <v>430</v>
      </c>
      <c r="CUC56" s="1065" t="s">
        <v>430</v>
      </c>
      <c r="CUD56" s="1065" t="s">
        <v>430</v>
      </c>
      <c r="CUE56" s="1065" t="s">
        <v>430</v>
      </c>
      <c r="CUF56" s="1065" t="s">
        <v>430</v>
      </c>
      <c r="CUG56" s="1065" t="s">
        <v>430</v>
      </c>
      <c r="CUH56" s="1065" t="s">
        <v>430</v>
      </c>
      <c r="CUI56" s="1065" t="s">
        <v>430</v>
      </c>
      <c r="CUJ56" s="1065" t="s">
        <v>430</v>
      </c>
      <c r="CUK56" s="1065" t="s">
        <v>430</v>
      </c>
      <c r="CUL56" s="1065" t="s">
        <v>430</v>
      </c>
      <c r="CUM56" s="1065" t="s">
        <v>430</v>
      </c>
      <c r="CUN56" s="1065" t="s">
        <v>430</v>
      </c>
      <c r="CUO56" s="1065" t="s">
        <v>430</v>
      </c>
      <c r="CUP56" s="1065" t="s">
        <v>430</v>
      </c>
      <c r="CUQ56" s="1065" t="s">
        <v>430</v>
      </c>
      <c r="CUR56" s="1065" t="s">
        <v>430</v>
      </c>
      <c r="CUS56" s="1065" t="s">
        <v>430</v>
      </c>
      <c r="CUT56" s="1065" t="s">
        <v>430</v>
      </c>
      <c r="CUU56" s="1065" t="s">
        <v>430</v>
      </c>
      <c r="CUV56" s="1065" t="s">
        <v>430</v>
      </c>
      <c r="CUW56" s="1065" t="s">
        <v>430</v>
      </c>
      <c r="CUX56" s="1065" t="s">
        <v>430</v>
      </c>
      <c r="CUY56" s="1065" t="s">
        <v>430</v>
      </c>
      <c r="CUZ56" s="1065" t="s">
        <v>430</v>
      </c>
      <c r="CVA56" s="1065" t="s">
        <v>430</v>
      </c>
      <c r="CVB56" s="1065" t="s">
        <v>430</v>
      </c>
      <c r="CVC56" s="1065" t="s">
        <v>430</v>
      </c>
      <c r="CVD56" s="1065" t="s">
        <v>430</v>
      </c>
      <c r="CVE56" s="1065" t="s">
        <v>430</v>
      </c>
      <c r="CVF56" s="1065" t="s">
        <v>430</v>
      </c>
      <c r="CVG56" s="1065" t="s">
        <v>430</v>
      </c>
      <c r="CVH56" s="1065" t="s">
        <v>430</v>
      </c>
      <c r="CVI56" s="1065" t="s">
        <v>430</v>
      </c>
      <c r="CVJ56" s="1065" t="s">
        <v>430</v>
      </c>
      <c r="CVK56" s="1065" t="s">
        <v>430</v>
      </c>
      <c r="CVL56" s="1065" t="s">
        <v>430</v>
      </c>
      <c r="CVM56" s="1065" t="s">
        <v>430</v>
      </c>
      <c r="CVN56" s="1065" t="s">
        <v>430</v>
      </c>
      <c r="CVO56" s="1065" t="s">
        <v>430</v>
      </c>
      <c r="CVP56" s="1065" t="s">
        <v>430</v>
      </c>
      <c r="CVQ56" s="1065" t="s">
        <v>430</v>
      </c>
      <c r="CVR56" s="1065" t="s">
        <v>430</v>
      </c>
      <c r="CVS56" s="1065" t="s">
        <v>430</v>
      </c>
      <c r="CVT56" s="1065" t="s">
        <v>430</v>
      </c>
      <c r="CVU56" s="1065" t="s">
        <v>430</v>
      </c>
      <c r="CVV56" s="1065" t="s">
        <v>430</v>
      </c>
      <c r="CVW56" s="1065" t="s">
        <v>430</v>
      </c>
      <c r="CVX56" s="1065" t="s">
        <v>430</v>
      </c>
      <c r="CVY56" s="1065" t="s">
        <v>430</v>
      </c>
      <c r="CVZ56" s="1065" t="s">
        <v>430</v>
      </c>
      <c r="CWA56" s="1065" t="s">
        <v>430</v>
      </c>
      <c r="CWB56" s="1065" t="s">
        <v>430</v>
      </c>
      <c r="CWC56" s="1065" t="s">
        <v>430</v>
      </c>
      <c r="CWD56" s="1065" t="s">
        <v>430</v>
      </c>
      <c r="CWE56" s="1065" t="s">
        <v>430</v>
      </c>
      <c r="CWF56" s="1065" t="s">
        <v>430</v>
      </c>
      <c r="CWG56" s="1065" t="s">
        <v>430</v>
      </c>
      <c r="CWH56" s="1065" t="s">
        <v>430</v>
      </c>
      <c r="CWI56" s="1065" t="s">
        <v>430</v>
      </c>
      <c r="CWJ56" s="1065" t="s">
        <v>430</v>
      </c>
      <c r="CWK56" s="1065" t="s">
        <v>430</v>
      </c>
      <c r="CWL56" s="1065" t="s">
        <v>430</v>
      </c>
      <c r="CWM56" s="1065" t="s">
        <v>430</v>
      </c>
      <c r="CWN56" s="1065" t="s">
        <v>430</v>
      </c>
      <c r="CWO56" s="1065" t="s">
        <v>430</v>
      </c>
      <c r="CWP56" s="1065" t="s">
        <v>430</v>
      </c>
      <c r="CWQ56" s="1065" t="s">
        <v>430</v>
      </c>
      <c r="CWR56" s="1065" t="s">
        <v>430</v>
      </c>
      <c r="CWS56" s="1065" t="s">
        <v>430</v>
      </c>
      <c r="CWT56" s="1065" t="s">
        <v>430</v>
      </c>
      <c r="CWU56" s="1065" t="s">
        <v>430</v>
      </c>
      <c r="CWV56" s="1065" t="s">
        <v>430</v>
      </c>
      <c r="CWW56" s="1065" t="s">
        <v>430</v>
      </c>
      <c r="CWX56" s="1065" t="s">
        <v>430</v>
      </c>
      <c r="CWY56" s="1065" t="s">
        <v>430</v>
      </c>
      <c r="CWZ56" s="1065" t="s">
        <v>430</v>
      </c>
      <c r="CXA56" s="1065" t="s">
        <v>430</v>
      </c>
      <c r="CXB56" s="1065" t="s">
        <v>430</v>
      </c>
      <c r="CXC56" s="1065" t="s">
        <v>430</v>
      </c>
      <c r="CXD56" s="1065" t="s">
        <v>430</v>
      </c>
      <c r="CXE56" s="1065" t="s">
        <v>430</v>
      </c>
      <c r="CXF56" s="1065" t="s">
        <v>430</v>
      </c>
      <c r="CXG56" s="1065" t="s">
        <v>430</v>
      </c>
      <c r="CXH56" s="1065" t="s">
        <v>430</v>
      </c>
      <c r="CXI56" s="1065" t="s">
        <v>430</v>
      </c>
      <c r="CXJ56" s="1065" t="s">
        <v>430</v>
      </c>
      <c r="CXK56" s="1065" t="s">
        <v>430</v>
      </c>
      <c r="CXL56" s="1065" t="s">
        <v>430</v>
      </c>
      <c r="CXM56" s="1065" t="s">
        <v>430</v>
      </c>
      <c r="CXN56" s="1065" t="s">
        <v>430</v>
      </c>
      <c r="CXO56" s="1065" t="s">
        <v>430</v>
      </c>
      <c r="CXP56" s="1065" t="s">
        <v>430</v>
      </c>
      <c r="CXQ56" s="1065" t="s">
        <v>430</v>
      </c>
      <c r="CXR56" s="1065" t="s">
        <v>430</v>
      </c>
      <c r="CXS56" s="1065" t="s">
        <v>430</v>
      </c>
      <c r="CXT56" s="1065" t="s">
        <v>430</v>
      </c>
      <c r="CXU56" s="1065" t="s">
        <v>430</v>
      </c>
      <c r="CXV56" s="1065" t="s">
        <v>430</v>
      </c>
      <c r="CXW56" s="1065" t="s">
        <v>430</v>
      </c>
      <c r="CXX56" s="1065" t="s">
        <v>430</v>
      </c>
      <c r="CXY56" s="1065" t="s">
        <v>430</v>
      </c>
      <c r="CXZ56" s="1065" t="s">
        <v>430</v>
      </c>
      <c r="CYA56" s="1065" t="s">
        <v>430</v>
      </c>
      <c r="CYB56" s="1065" t="s">
        <v>430</v>
      </c>
      <c r="CYC56" s="1065" t="s">
        <v>430</v>
      </c>
      <c r="CYD56" s="1065" t="s">
        <v>430</v>
      </c>
      <c r="CYE56" s="1065" t="s">
        <v>430</v>
      </c>
      <c r="CYF56" s="1065" t="s">
        <v>430</v>
      </c>
      <c r="CYG56" s="1065" t="s">
        <v>430</v>
      </c>
      <c r="CYH56" s="1065" t="s">
        <v>430</v>
      </c>
      <c r="CYI56" s="1065" t="s">
        <v>430</v>
      </c>
      <c r="CYJ56" s="1065" t="s">
        <v>430</v>
      </c>
      <c r="CYK56" s="1065" t="s">
        <v>430</v>
      </c>
      <c r="CYL56" s="1065" t="s">
        <v>430</v>
      </c>
      <c r="CYM56" s="1065" t="s">
        <v>430</v>
      </c>
      <c r="CYN56" s="1065" t="s">
        <v>430</v>
      </c>
      <c r="CYO56" s="1065" t="s">
        <v>430</v>
      </c>
      <c r="CYP56" s="1065" t="s">
        <v>430</v>
      </c>
      <c r="CYQ56" s="1065" t="s">
        <v>430</v>
      </c>
      <c r="CYR56" s="1065" t="s">
        <v>430</v>
      </c>
      <c r="CYS56" s="1065" t="s">
        <v>430</v>
      </c>
      <c r="CYT56" s="1065" t="s">
        <v>430</v>
      </c>
      <c r="CYU56" s="1065" t="s">
        <v>430</v>
      </c>
      <c r="CYV56" s="1065" t="s">
        <v>430</v>
      </c>
      <c r="CYW56" s="1065" t="s">
        <v>430</v>
      </c>
      <c r="CYX56" s="1065" t="s">
        <v>430</v>
      </c>
      <c r="CYY56" s="1065" t="s">
        <v>430</v>
      </c>
      <c r="CYZ56" s="1065" t="s">
        <v>430</v>
      </c>
      <c r="CZA56" s="1065" t="s">
        <v>430</v>
      </c>
      <c r="CZB56" s="1065" t="s">
        <v>430</v>
      </c>
      <c r="CZC56" s="1065" t="s">
        <v>430</v>
      </c>
      <c r="CZD56" s="1065" t="s">
        <v>430</v>
      </c>
      <c r="CZE56" s="1065" t="s">
        <v>430</v>
      </c>
      <c r="CZF56" s="1065" t="s">
        <v>430</v>
      </c>
      <c r="CZG56" s="1065" t="s">
        <v>430</v>
      </c>
      <c r="CZH56" s="1065" t="s">
        <v>430</v>
      </c>
      <c r="CZI56" s="1065" t="s">
        <v>430</v>
      </c>
      <c r="CZJ56" s="1065" t="s">
        <v>430</v>
      </c>
      <c r="CZK56" s="1065" t="s">
        <v>430</v>
      </c>
      <c r="CZL56" s="1065" t="s">
        <v>430</v>
      </c>
      <c r="CZM56" s="1065" t="s">
        <v>430</v>
      </c>
      <c r="CZN56" s="1065" t="s">
        <v>430</v>
      </c>
      <c r="CZO56" s="1065" t="s">
        <v>430</v>
      </c>
      <c r="CZP56" s="1065" t="s">
        <v>430</v>
      </c>
      <c r="CZQ56" s="1065" t="s">
        <v>430</v>
      </c>
      <c r="CZR56" s="1065" t="s">
        <v>430</v>
      </c>
      <c r="CZS56" s="1065" t="s">
        <v>430</v>
      </c>
      <c r="CZT56" s="1065" t="s">
        <v>430</v>
      </c>
      <c r="CZU56" s="1065" t="s">
        <v>430</v>
      </c>
      <c r="CZV56" s="1065" t="s">
        <v>430</v>
      </c>
      <c r="CZW56" s="1065" t="s">
        <v>430</v>
      </c>
      <c r="CZX56" s="1065" t="s">
        <v>430</v>
      </c>
      <c r="CZY56" s="1065" t="s">
        <v>430</v>
      </c>
      <c r="CZZ56" s="1065" t="s">
        <v>430</v>
      </c>
      <c r="DAA56" s="1065" t="s">
        <v>430</v>
      </c>
      <c r="DAB56" s="1065" t="s">
        <v>430</v>
      </c>
      <c r="DAC56" s="1065" t="s">
        <v>430</v>
      </c>
      <c r="DAD56" s="1065" t="s">
        <v>430</v>
      </c>
      <c r="DAE56" s="1065" t="s">
        <v>430</v>
      </c>
      <c r="DAF56" s="1065" t="s">
        <v>430</v>
      </c>
      <c r="DAG56" s="1065" t="s">
        <v>430</v>
      </c>
      <c r="DAH56" s="1065" t="s">
        <v>430</v>
      </c>
      <c r="DAI56" s="1065" t="s">
        <v>430</v>
      </c>
      <c r="DAJ56" s="1065" t="s">
        <v>430</v>
      </c>
      <c r="DAK56" s="1065" t="s">
        <v>430</v>
      </c>
      <c r="DAL56" s="1065" t="s">
        <v>430</v>
      </c>
      <c r="DAM56" s="1065" t="s">
        <v>430</v>
      </c>
      <c r="DAN56" s="1065" t="s">
        <v>430</v>
      </c>
      <c r="DAO56" s="1065" t="s">
        <v>430</v>
      </c>
      <c r="DAP56" s="1065" t="s">
        <v>430</v>
      </c>
      <c r="DAQ56" s="1065" t="s">
        <v>430</v>
      </c>
      <c r="DAR56" s="1065" t="s">
        <v>430</v>
      </c>
      <c r="DAS56" s="1065" t="s">
        <v>430</v>
      </c>
      <c r="DAT56" s="1065" t="s">
        <v>430</v>
      </c>
      <c r="DAU56" s="1065" t="s">
        <v>430</v>
      </c>
      <c r="DAV56" s="1065" t="s">
        <v>430</v>
      </c>
      <c r="DAW56" s="1065" t="s">
        <v>430</v>
      </c>
      <c r="DAX56" s="1065" t="s">
        <v>430</v>
      </c>
      <c r="DAY56" s="1065" t="s">
        <v>430</v>
      </c>
      <c r="DAZ56" s="1065" t="s">
        <v>430</v>
      </c>
      <c r="DBA56" s="1065" t="s">
        <v>430</v>
      </c>
      <c r="DBB56" s="1065" t="s">
        <v>430</v>
      </c>
      <c r="DBC56" s="1065" t="s">
        <v>430</v>
      </c>
      <c r="DBD56" s="1065" t="s">
        <v>430</v>
      </c>
      <c r="DBE56" s="1065" t="s">
        <v>430</v>
      </c>
      <c r="DBF56" s="1065" t="s">
        <v>430</v>
      </c>
      <c r="DBG56" s="1065" t="s">
        <v>430</v>
      </c>
      <c r="DBH56" s="1065" t="s">
        <v>430</v>
      </c>
      <c r="DBI56" s="1065" t="s">
        <v>430</v>
      </c>
      <c r="DBJ56" s="1065" t="s">
        <v>430</v>
      </c>
      <c r="DBK56" s="1065" t="s">
        <v>430</v>
      </c>
      <c r="DBL56" s="1065" t="s">
        <v>430</v>
      </c>
      <c r="DBM56" s="1065" t="s">
        <v>430</v>
      </c>
      <c r="DBN56" s="1065" t="s">
        <v>430</v>
      </c>
      <c r="DBO56" s="1065" t="s">
        <v>430</v>
      </c>
      <c r="DBP56" s="1065" t="s">
        <v>430</v>
      </c>
      <c r="DBQ56" s="1065" t="s">
        <v>430</v>
      </c>
      <c r="DBR56" s="1065" t="s">
        <v>430</v>
      </c>
      <c r="DBS56" s="1065" t="s">
        <v>430</v>
      </c>
      <c r="DBT56" s="1065" t="s">
        <v>430</v>
      </c>
      <c r="DBU56" s="1065" t="s">
        <v>430</v>
      </c>
      <c r="DBV56" s="1065" t="s">
        <v>430</v>
      </c>
      <c r="DBW56" s="1065" t="s">
        <v>430</v>
      </c>
      <c r="DBX56" s="1065" t="s">
        <v>430</v>
      </c>
      <c r="DBY56" s="1065" t="s">
        <v>430</v>
      </c>
      <c r="DBZ56" s="1065" t="s">
        <v>430</v>
      </c>
      <c r="DCA56" s="1065" t="s">
        <v>430</v>
      </c>
      <c r="DCB56" s="1065" t="s">
        <v>430</v>
      </c>
      <c r="DCC56" s="1065" t="s">
        <v>430</v>
      </c>
      <c r="DCD56" s="1065" t="s">
        <v>430</v>
      </c>
      <c r="DCE56" s="1065" t="s">
        <v>430</v>
      </c>
      <c r="DCF56" s="1065" t="s">
        <v>430</v>
      </c>
      <c r="DCG56" s="1065" t="s">
        <v>430</v>
      </c>
      <c r="DCH56" s="1065" t="s">
        <v>430</v>
      </c>
      <c r="DCI56" s="1065" t="s">
        <v>430</v>
      </c>
      <c r="DCJ56" s="1065" t="s">
        <v>430</v>
      </c>
      <c r="DCK56" s="1065" t="s">
        <v>430</v>
      </c>
      <c r="DCL56" s="1065" t="s">
        <v>430</v>
      </c>
      <c r="DCM56" s="1065" t="s">
        <v>430</v>
      </c>
      <c r="DCN56" s="1065" t="s">
        <v>430</v>
      </c>
      <c r="DCO56" s="1065" t="s">
        <v>430</v>
      </c>
      <c r="DCP56" s="1065" t="s">
        <v>430</v>
      </c>
      <c r="DCQ56" s="1065" t="s">
        <v>430</v>
      </c>
      <c r="DCR56" s="1065" t="s">
        <v>430</v>
      </c>
      <c r="DCS56" s="1065" t="s">
        <v>430</v>
      </c>
      <c r="DCT56" s="1065" t="s">
        <v>430</v>
      </c>
      <c r="DCU56" s="1065" t="s">
        <v>430</v>
      </c>
      <c r="DCV56" s="1065" t="s">
        <v>430</v>
      </c>
      <c r="DCW56" s="1065" t="s">
        <v>430</v>
      </c>
      <c r="DCX56" s="1065" t="s">
        <v>430</v>
      </c>
      <c r="DCY56" s="1065" t="s">
        <v>430</v>
      </c>
      <c r="DCZ56" s="1065" t="s">
        <v>430</v>
      </c>
      <c r="DDA56" s="1065" t="s">
        <v>430</v>
      </c>
      <c r="DDB56" s="1065" t="s">
        <v>430</v>
      </c>
      <c r="DDC56" s="1065" t="s">
        <v>430</v>
      </c>
      <c r="DDD56" s="1065" t="s">
        <v>430</v>
      </c>
      <c r="DDE56" s="1065" t="s">
        <v>430</v>
      </c>
      <c r="DDF56" s="1065" t="s">
        <v>430</v>
      </c>
      <c r="DDG56" s="1065" t="s">
        <v>430</v>
      </c>
      <c r="DDH56" s="1065" t="s">
        <v>430</v>
      </c>
      <c r="DDI56" s="1065" t="s">
        <v>430</v>
      </c>
      <c r="DDJ56" s="1065" t="s">
        <v>430</v>
      </c>
      <c r="DDK56" s="1065" t="s">
        <v>430</v>
      </c>
      <c r="DDL56" s="1065" t="s">
        <v>430</v>
      </c>
      <c r="DDM56" s="1065" t="s">
        <v>430</v>
      </c>
      <c r="DDN56" s="1065" t="s">
        <v>430</v>
      </c>
      <c r="DDO56" s="1065" t="s">
        <v>430</v>
      </c>
      <c r="DDP56" s="1065" t="s">
        <v>430</v>
      </c>
      <c r="DDQ56" s="1065" t="s">
        <v>430</v>
      </c>
      <c r="DDR56" s="1065" t="s">
        <v>430</v>
      </c>
      <c r="DDS56" s="1065" t="s">
        <v>430</v>
      </c>
      <c r="DDT56" s="1065" t="s">
        <v>430</v>
      </c>
      <c r="DDU56" s="1065" t="s">
        <v>430</v>
      </c>
      <c r="DDV56" s="1065" t="s">
        <v>430</v>
      </c>
      <c r="DDW56" s="1065" t="s">
        <v>430</v>
      </c>
      <c r="DDX56" s="1065" t="s">
        <v>430</v>
      </c>
      <c r="DDY56" s="1065" t="s">
        <v>430</v>
      </c>
      <c r="DDZ56" s="1065" t="s">
        <v>430</v>
      </c>
      <c r="DEA56" s="1065" t="s">
        <v>430</v>
      </c>
      <c r="DEB56" s="1065" t="s">
        <v>430</v>
      </c>
      <c r="DEC56" s="1065" t="s">
        <v>430</v>
      </c>
      <c r="DED56" s="1065" t="s">
        <v>430</v>
      </c>
      <c r="DEE56" s="1065" t="s">
        <v>430</v>
      </c>
      <c r="DEF56" s="1065" t="s">
        <v>430</v>
      </c>
      <c r="DEG56" s="1065" t="s">
        <v>430</v>
      </c>
      <c r="DEH56" s="1065" t="s">
        <v>430</v>
      </c>
      <c r="DEI56" s="1065" t="s">
        <v>430</v>
      </c>
      <c r="DEJ56" s="1065" t="s">
        <v>430</v>
      </c>
      <c r="DEK56" s="1065" t="s">
        <v>430</v>
      </c>
      <c r="DEL56" s="1065" t="s">
        <v>430</v>
      </c>
      <c r="DEM56" s="1065" t="s">
        <v>430</v>
      </c>
      <c r="DEN56" s="1065" t="s">
        <v>430</v>
      </c>
      <c r="DEO56" s="1065" t="s">
        <v>430</v>
      </c>
      <c r="DEP56" s="1065" t="s">
        <v>430</v>
      </c>
      <c r="DEQ56" s="1065" t="s">
        <v>430</v>
      </c>
      <c r="DER56" s="1065" t="s">
        <v>430</v>
      </c>
      <c r="DES56" s="1065" t="s">
        <v>430</v>
      </c>
      <c r="DET56" s="1065" t="s">
        <v>430</v>
      </c>
      <c r="DEU56" s="1065" t="s">
        <v>430</v>
      </c>
      <c r="DEV56" s="1065" t="s">
        <v>430</v>
      </c>
      <c r="DEW56" s="1065" t="s">
        <v>430</v>
      </c>
      <c r="DEX56" s="1065" t="s">
        <v>430</v>
      </c>
      <c r="DEY56" s="1065" t="s">
        <v>430</v>
      </c>
      <c r="DEZ56" s="1065" t="s">
        <v>430</v>
      </c>
      <c r="DFA56" s="1065" t="s">
        <v>430</v>
      </c>
      <c r="DFB56" s="1065" t="s">
        <v>430</v>
      </c>
      <c r="DFC56" s="1065" t="s">
        <v>430</v>
      </c>
      <c r="DFD56" s="1065" t="s">
        <v>430</v>
      </c>
      <c r="DFE56" s="1065" t="s">
        <v>430</v>
      </c>
      <c r="DFF56" s="1065" t="s">
        <v>430</v>
      </c>
      <c r="DFG56" s="1065" t="s">
        <v>430</v>
      </c>
      <c r="DFH56" s="1065" t="s">
        <v>430</v>
      </c>
      <c r="DFI56" s="1065" t="s">
        <v>430</v>
      </c>
      <c r="DFJ56" s="1065" t="s">
        <v>430</v>
      </c>
      <c r="DFK56" s="1065" t="s">
        <v>430</v>
      </c>
      <c r="DFL56" s="1065" t="s">
        <v>430</v>
      </c>
      <c r="DFM56" s="1065" t="s">
        <v>430</v>
      </c>
      <c r="DFN56" s="1065" t="s">
        <v>430</v>
      </c>
      <c r="DFO56" s="1065" t="s">
        <v>430</v>
      </c>
      <c r="DFP56" s="1065" t="s">
        <v>430</v>
      </c>
      <c r="DFQ56" s="1065" t="s">
        <v>430</v>
      </c>
      <c r="DFR56" s="1065" t="s">
        <v>430</v>
      </c>
      <c r="DFS56" s="1065" t="s">
        <v>430</v>
      </c>
      <c r="DFT56" s="1065" t="s">
        <v>430</v>
      </c>
      <c r="DFU56" s="1065" t="s">
        <v>430</v>
      </c>
      <c r="DFV56" s="1065" t="s">
        <v>430</v>
      </c>
      <c r="DFW56" s="1065" t="s">
        <v>430</v>
      </c>
      <c r="DFX56" s="1065" t="s">
        <v>430</v>
      </c>
      <c r="DFY56" s="1065" t="s">
        <v>430</v>
      </c>
      <c r="DFZ56" s="1065" t="s">
        <v>430</v>
      </c>
      <c r="DGA56" s="1065" t="s">
        <v>430</v>
      </c>
      <c r="DGB56" s="1065" t="s">
        <v>430</v>
      </c>
      <c r="DGC56" s="1065" t="s">
        <v>430</v>
      </c>
      <c r="DGD56" s="1065" t="s">
        <v>430</v>
      </c>
      <c r="DGE56" s="1065" t="s">
        <v>430</v>
      </c>
      <c r="DGF56" s="1065" t="s">
        <v>430</v>
      </c>
      <c r="DGG56" s="1065" t="s">
        <v>430</v>
      </c>
      <c r="DGH56" s="1065" t="s">
        <v>430</v>
      </c>
      <c r="DGI56" s="1065" t="s">
        <v>430</v>
      </c>
      <c r="DGJ56" s="1065" t="s">
        <v>430</v>
      </c>
      <c r="DGK56" s="1065" t="s">
        <v>430</v>
      </c>
      <c r="DGL56" s="1065" t="s">
        <v>430</v>
      </c>
      <c r="DGM56" s="1065" t="s">
        <v>430</v>
      </c>
      <c r="DGN56" s="1065" t="s">
        <v>430</v>
      </c>
      <c r="DGO56" s="1065" t="s">
        <v>430</v>
      </c>
      <c r="DGP56" s="1065" t="s">
        <v>430</v>
      </c>
      <c r="DGQ56" s="1065" t="s">
        <v>430</v>
      </c>
      <c r="DGR56" s="1065" t="s">
        <v>430</v>
      </c>
      <c r="DGS56" s="1065" t="s">
        <v>430</v>
      </c>
      <c r="DGT56" s="1065" t="s">
        <v>430</v>
      </c>
      <c r="DGU56" s="1065" t="s">
        <v>430</v>
      </c>
      <c r="DGV56" s="1065" t="s">
        <v>430</v>
      </c>
      <c r="DGW56" s="1065" t="s">
        <v>430</v>
      </c>
      <c r="DGX56" s="1065" t="s">
        <v>430</v>
      </c>
      <c r="DGY56" s="1065" t="s">
        <v>430</v>
      </c>
      <c r="DGZ56" s="1065" t="s">
        <v>430</v>
      </c>
      <c r="DHA56" s="1065" t="s">
        <v>430</v>
      </c>
      <c r="DHB56" s="1065" t="s">
        <v>430</v>
      </c>
      <c r="DHC56" s="1065" t="s">
        <v>430</v>
      </c>
      <c r="DHD56" s="1065" t="s">
        <v>430</v>
      </c>
      <c r="DHE56" s="1065" t="s">
        <v>430</v>
      </c>
      <c r="DHF56" s="1065" t="s">
        <v>430</v>
      </c>
      <c r="DHG56" s="1065" t="s">
        <v>430</v>
      </c>
      <c r="DHH56" s="1065" t="s">
        <v>430</v>
      </c>
      <c r="DHI56" s="1065" t="s">
        <v>430</v>
      </c>
      <c r="DHJ56" s="1065" t="s">
        <v>430</v>
      </c>
      <c r="DHK56" s="1065" t="s">
        <v>430</v>
      </c>
      <c r="DHL56" s="1065" t="s">
        <v>430</v>
      </c>
      <c r="DHM56" s="1065" t="s">
        <v>430</v>
      </c>
      <c r="DHN56" s="1065" t="s">
        <v>430</v>
      </c>
      <c r="DHO56" s="1065" t="s">
        <v>430</v>
      </c>
      <c r="DHP56" s="1065" t="s">
        <v>430</v>
      </c>
      <c r="DHQ56" s="1065" t="s">
        <v>430</v>
      </c>
      <c r="DHR56" s="1065" t="s">
        <v>430</v>
      </c>
      <c r="DHS56" s="1065" t="s">
        <v>430</v>
      </c>
      <c r="DHT56" s="1065" t="s">
        <v>430</v>
      </c>
      <c r="DHU56" s="1065" t="s">
        <v>430</v>
      </c>
      <c r="DHV56" s="1065" t="s">
        <v>430</v>
      </c>
      <c r="DHW56" s="1065" t="s">
        <v>430</v>
      </c>
      <c r="DHX56" s="1065" t="s">
        <v>430</v>
      </c>
      <c r="DHY56" s="1065" t="s">
        <v>430</v>
      </c>
      <c r="DHZ56" s="1065" t="s">
        <v>430</v>
      </c>
      <c r="DIA56" s="1065" t="s">
        <v>430</v>
      </c>
      <c r="DIB56" s="1065" t="s">
        <v>430</v>
      </c>
      <c r="DIC56" s="1065" t="s">
        <v>430</v>
      </c>
      <c r="DID56" s="1065" t="s">
        <v>430</v>
      </c>
      <c r="DIE56" s="1065" t="s">
        <v>430</v>
      </c>
      <c r="DIF56" s="1065" t="s">
        <v>430</v>
      </c>
      <c r="DIG56" s="1065" t="s">
        <v>430</v>
      </c>
      <c r="DIH56" s="1065" t="s">
        <v>430</v>
      </c>
      <c r="DII56" s="1065" t="s">
        <v>430</v>
      </c>
      <c r="DIJ56" s="1065" t="s">
        <v>430</v>
      </c>
      <c r="DIK56" s="1065" t="s">
        <v>430</v>
      </c>
      <c r="DIL56" s="1065" t="s">
        <v>430</v>
      </c>
      <c r="DIM56" s="1065" t="s">
        <v>430</v>
      </c>
      <c r="DIN56" s="1065" t="s">
        <v>430</v>
      </c>
      <c r="DIO56" s="1065" t="s">
        <v>430</v>
      </c>
      <c r="DIP56" s="1065" t="s">
        <v>430</v>
      </c>
      <c r="DIQ56" s="1065" t="s">
        <v>430</v>
      </c>
      <c r="DIR56" s="1065" t="s">
        <v>430</v>
      </c>
      <c r="DIS56" s="1065" t="s">
        <v>430</v>
      </c>
      <c r="DIT56" s="1065" t="s">
        <v>430</v>
      </c>
      <c r="DIU56" s="1065" t="s">
        <v>430</v>
      </c>
      <c r="DIV56" s="1065" t="s">
        <v>430</v>
      </c>
      <c r="DIW56" s="1065" t="s">
        <v>430</v>
      </c>
      <c r="DIX56" s="1065" t="s">
        <v>430</v>
      </c>
      <c r="DIY56" s="1065" t="s">
        <v>430</v>
      </c>
      <c r="DIZ56" s="1065" t="s">
        <v>430</v>
      </c>
      <c r="DJA56" s="1065" t="s">
        <v>430</v>
      </c>
      <c r="DJB56" s="1065" t="s">
        <v>430</v>
      </c>
      <c r="DJC56" s="1065" t="s">
        <v>430</v>
      </c>
      <c r="DJD56" s="1065" t="s">
        <v>430</v>
      </c>
      <c r="DJE56" s="1065" t="s">
        <v>430</v>
      </c>
      <c r="DJF56" s="1065" t="s">
        <v>430</v>
      </c>
      <c r="DJG56" s="1065" t="s">
        <v>430</v>
      </c>
      <c r="DJH56" s="1065" t="s">
        <v>430</v>
      </c>
      <c r="DJI56" s="1065" t="s">
        <v>430</v>
      </c>
      <c r="DJJ56" s="1065" t="s">
        <v>430</v>
      </c>
      <c r="DJK56" s="1065" t="s">
        <v>430</v>
      </c>
      <c r="DJL56" s="1065" t="s">
        <v>430</v>
      </c>
      <c r="DJM56" s="1065" t="s">
        <v>430</v>
      </c>
      <c r="DJN56" s="1065" t="s">
        <v>430</v>
      </c>
      <c r="DJO56" s="1065" t="s">
        <v>430</v>
      </c>
      <c r="DJP56" s="1065" t="s">
        <v>430</v>
      </c>
      <c r="DJQ56" s="1065" t="s">
        <v>430</v>
      </c>
      <c r="DJR56" s="1065" t="s">
        <v>430</v>
      </c>
      <c r="DJS56" s="1065" t="s">
        <v>430</v>
      </c>
      <c r="DJT56" s="1065" t="s">
        <v>430</v>
      </c>
      <c r="DJU56" s="1065" t="s">
        <v>430</v>
      </c>
      <c r="DJV56" s="1065" t="s">
        <v>430</v>
      </c>
      <c r="DJW56" s="1065" t="s">
        <v>430</v>
      </c>
      <c r="DJX56" s="1065" t="s">
        <v>430</v>
      </c>
      <c r="DJY56" s="1065" t="s">
        <v>430</v>
      </c>
      <c r="DJZ56" s="1065" t="s">
        <v>430</v>
      </c>
      <c r="DKA56" s="1065" t="s">
        <v>430</v>
      </c>
      <c r="DKB56" s="1065" t="s">
        <v>430</v>
      </c>
      <c r="DKC56" s="1065" t="s">
        <v>430</v>
      </c>
      <c r="DKD56" s="1065" t="s">
        <v>430</v>
      </c>
      <c r="DKE56" s="1065" t="s">
        <v>430</v>
      </c>
      <c r="DKF56" s="1065" t="s">
        <v>430</v>
      </c>
      <c r="DKG56" s="1065" t="s">
        <v>430</v>
      </c>
      <c r="DKH56" s="1065" t="s">
        <v>430</v>
      </c>
      <c r="DKI56" s="1065" t="s">
        <v>430</v>
      </c>
      <c r="DKJ56" s="1065" t="s">
        <v>430</v>
      </c>
      <c r="DKK56" s="1065" t="s">
        <v>430</v>
      </c>
      <c r="DKL56" s="1065" t="s">
        <v>430</v>
      </c>
      <c r="DKM56" s="1065" t="s">
        <v>430</v>
      </c>
      <c r="DKN56" s="1065" t="s">
        <v>430</v>
      </c>
      <c r="DKO56" s="1065" t="s">
        <v>430</v>
      </c>
      <c r="DKP56" s="1065" t="s">
        <v>430</v>
      </c>
      <c r="DKQ56" s="1065" t="s">
        <v>430</v>
      </c>
      <c r="DKR56" s="1065" t="s">
        <v>430</v>
      </c>
      <c r="DKS56" s="1065" t="s">
        <v>430</v>
      </c>
      <c r="DKT56" s="1065" t="s">
        <v>430</v>
      </c>
      <c r="DKU56" s="1065" t="s">
        <v>430</v>
      </c>
      <c r="DKV56" s="1065" t="s">
        <v>430</v>
      </c>
      <c r="DKW56" s="1065" t="s">
        <v>430</v>
      </c>
      <c r="DKX56" s="1065" t="s">
        <v>430</v>
      </c>
      <c r="DKY56" s="1065" t="s">
        <v>430</v>
      </c>
      <c r="DKZ56" s="1065" t="s">
        <v>430</v>
      </c>
      <c r="DLA56" s="1065" t="s">
        <v>430</v>
      </c>
      <c r="DLB56" s="1065" t="s">
        <v>430</v>
      </c>
      <c r="DLC56" s="1065" t="s">
        <v>430</v>
      </c>
      <c r="DLD56" s="1065" t="s">
        <v>430</v>
      </c>
      <c r="DLE56" s="1065" t="s">
        <v>430</v>
      </c>
      <c r="DLF56" s="1065" t="s">
        <v>430</v>
      </c>
      <c r="DLG56" s="1065" t="s">
        <v>430</v>
      </c>
      <c r="DLH56" s="1065" t="s">
        <v>430</v>
      </c>
      <c r="DLI56" s="1065" t="s">
        <v>430</v>
      </c>
      <c r="DLJ56" s="1065" t="s">
        <v>430</v>
      </c>
      <c r="DLK56" s="1065" t="s">
        <v>430</v>
      </c>
      <c r="DLL56" s="1065" t="s">
        <v>430</v>
      </c>
      <c r="DLM56" s="1065" t="s">
        <v>430</v>
      </c>
      <c r="DLN56" s="1065" t="s">
        <v>430</v>
      </c>
      <c r="DLO56" s="1065" t="s">
        <v>430</v>
      </c>
      <c r="DLP56" s="1065" t="s">
        <v>430</v>
      </c>
      <c r="DLQ56" s="1065" t="s">
        <v>430</v>
      </c>
      <c r="DLR56" s="1065" t="s">
        <v>430</v>
      </c>
      <c r="DLS56" s="1065" t="s">
        <v>430</v>
      </c>
      <c r="DLT56" s="1065" t="s">
        <v>430</v>
      </c>
      <c r="DLU56" s="1065" t="s">
        <v>430</v>
      </c>
      <c r="DLV56" s="1065" t="s">
        <v>430</v>
      </c>
      <c r="DLW56" s="1065" t="s">
        <v>430</v>
      </c>
      <c r="DLX56" s="1065" t="s">
        <v>430</v>
      </c>
      <c r="DLY56" s="1065" t="s">
        <v>430</v>
      </c>
      <c r="DLZ56" s="1065" t="s">
        <v>430</v>
      </c>
      <c r="DMA56" s="1065" t="s">
        <v>430</v>
      </c>
      <c r="DMB56" s="1065" t="s">
        <v>430</v>
      </c>
      <c r="DMC56" s="1065" t="s">
        <v>430</v>
      </c>
      <c r="DMD56" s="1065" t="s">
        <v>430</v>
      </c>
      <c r="DME56" s="1065" t="s">
        <v>430</v>
      </c>
      <c r="DMF56" s="1065" t="s">
        <v>430</v>
      </c>
      <c r="DMG56" s="1065" t="s">
        <v>430</v>
      </c>
      <c r="DMH56" s="1065" t="s">
        <v>430</v>
      </c>
      <c r="DMI56" s="1065" t="s">
        <v>430</v>
      </c>
      <c r="DMJ56" s="1065" t="s">
        <v>430</v>
      </c>
      <c r="DMK56" s="1065" t="s">
        <v>430</v>
      </c>
      <c r="DML56" s="1065" t="s">
        <v>430</v>
      </c>
      <c r="DMM56" s="1065" t="s">
        <v>430</v>
      </c>
      <c r="DMN56" s="1065" t="s">
        <v>430</v>
      </c>
      <c r="DMO56" s="1065" t="s">
        <v>430</v>
      </c>
      <c r="DMP56" s="1065" t="s">
        <v>430</v>
      </c>
      <c r="DMQ56" s="1065" t="s">
        <v>430</v>
      </c>
      <c r="DMR56" s="1065" t="s">
        <v>430</v>
      </c>
      <c r="DMS56" s="1065" t="s">
        <v>430</v>
      </c>
      <c r="DMT56" s="1065" t="s">
        <v>430</v>
      </c>
      <c r="DMU56" s="1065" t="s">
        <v>430</v>
      </c>
      <c r="DMV56" s="1065" t="s">
        <v>430</v>
      </c>
      <c r="DMW56" s="1065" t="s">
        <v>430</v>
      </c>
      <c r="DMX56" s="1065" t="s">
        <v>430</v>
      </c>
      <c r="DMY56" s="1065" t="s">
        <v>430</v>
      </c>
      <c r="DMZ56" s="1065" t="s">
        <v>430</v>
      </c>
      <c r="DNA56" s="1065" t="s">
        <v>430</v>
      </c>
      <c r="DNB56" s="1065" t="s">
        <v>430</v>
      </c>
      <c r="DNC56" s="1065" t="s">
        <v>430</v>
      </c>
      <c r="DND56" s="1065" t="s">
        <v>430</v>
      </c>
      <c r="DNE56" s="1065" t="s">
        <v>430</v>
      </c>
      <c r="DNF56" s="1065" t="s">
        <v>430</v>
      </c>
      <c r="DNG56" s="1065" t="s">
        <v>430</v>
      </c>
      <c r="DNH56" s="1065" t="s">
        <v>430</v>
      </c>
      <c r="DNI56" s="1065" t="s">
        <v>430</v>
      </c>
      <c r="DNJ56" s="1065" t="s">
        <v>430</v>
      </c>
      <c r="DNK56" s="1065" t="s">
        <v>430</v>
      </c>
      <c r="DNL56" s="1065" t="s">
        <v>430</v>
      </c>
      <c r="DNM56" s="1065" t="s">
        <v>430</v>
      </c>
      <c r="DNN56" s="1065" t="s">
        <v>430</v>
      </c>
      <c r="DNO56" s="1065" t="s">
        <v>430</v>
      </c>
      <c r="DNP56" s="1065" t="s">
        <v>430</v>
      </c>
      <c r="DNQ56" s="1065" t="s">
        <v>430</v>
      </c>
      <c r="DNR56" s="1065" t="s">
        <v>430</v>
      </c>
      <c r="DNS56" s="1065" t="s">
        <v>430</v>
      </c>
      <c r="DNT56" s="1065" t="s">
        <v>430</v>
      </c>
      <c r="DNU56" s="1065" t="s">
        <v>430</v>
      </c>
      <c r="DNV56" s="1065" t="s">
        <v>430</v>
      </c>
      <c r="DNW56" s="1065" t="s">
        <v>430</v>
      </c>
      <c r="DNX56" s="1065" t="s">
        <v>430</v>
      </c>
      <c r="DNY56" s="1065" t="s">
        <v>430</v>
      </c>
      <c r="DNZ56" s="1065" t="s">
        <v>430</v>
      </c>
      <c r="DOA56" s="1065" t="s">
        <v>430</v>
      </c>
      <c r="DOB56" s="1065" t="s">
        <v>430</v>
      </c>
      <c r="DOC56" s="1065" t="s">
        <v>430</v>
      </c>
      <c r="DOD56" s="1065" t="s">
        <v>430</v>
      </c>
      <c r="DOE56" s="1065" t="s">
        <v>430</v>
      </c>
      <c r="DOF56" s="1065" t="s">
        <v>430</v>
      </c>
      <c r="DOG56" s="1065" t="s">
        <v>430</v>
      </c>
      <c r="DOH56" s="1065" t="s">
        <v>430</v>
      </c>
      <c r="DOI56" s="1065" t="s">
        <v>430</v>
      </c>
      <c r="DOJ56" s="1065" t="s">
        <v>430</v>
      </c>
      <c r="DOK56" s="1065" t="s">
        <v>430</v>
      </c>
      <c r="DOL56" s="1065" t="s">
        <v>430</v>
      </c>
      <c r="DOM56" s="1065" t="s">
        <v>430</v>
      </c>
      <c r="DON56" s="1065" t="s">
        <v>430</v>
      </c>
      <c r="DOO56" s="1065" t="s">
        <v>430</v>
      </c>
      <c r="DOP56" s="1065" t="s">
        <v>430</v>
      </c>
      <c r="DOQ56" s="1065" t="s">
        <v>430</v>
      </c>
      <c r="DOR56" s="1065" t="s">
        <v>430</v>
      </c>
      <c r="DOS56" s="1065" t="s">
        <v>430</v>
      </c>
      <c r="DOT56" s="1065" t="s">
        <v>430</v>
      </c>
      <c r="DOU56" s="1065" t="s">
        <v>430</v>
      </c>
      <c r="DOV56" s="1065" t="s">
        <v>430</v>
      </c>
      <c r="DOW56" s="1065" t="s">
        <v>430</v>
      </c>
      <c r="DOX56" s="1065" t="s">
        <v>430</v>
      </c>
      <c r="DOY56" s="1065" t="s">
        <v>430</v>
      </c>
      <c r="DOZ56" s="1065" t="s">
        <v>430</v>
      </c>
      <c r="DPA56" s="1065" t="s">
        <v>430</v>
      </c>
      <c r="DPB56" s="1065" t="s">
        <v>430</v>
      </c>
      <c r="DPC56" s="1065" t="s">
        <v>430</v>
      </c>
      <c r="DPD56" s="1065" t="s">
        <v>430</v>
      </c>
      <c r="DPE56" s="1065" t="s">
        <v>430</v>
      </c>
      <c r="DPF56" s="1065" t="s">
        <v>430</v>
      </c>
      <c r="DPG56" s="1065" t="s">
        <v>430</v>
      </c>
      <c r="DPH56" s="1065" t="s">
        <v>430</v>
      </c>
      <c r="DPI56" s="1065" t="s">
        <v>430</v>
      </c>
      <c r="DPJ56" s="1065" t="s">
        <v>430</v>
      </c>
      <c r="DPK56" s="1065" t="s">
        <v>430</v>
      </c>
      <c r="DPL56" s="1065" t="s">
        <v>430</v>
      </c>
      <c r="DPM56" s="1065" t="s">
        <v>430</v>
      </c>
      <c r="DPN56" s="1065" t="s">
        <v>430</v>
      </c>
      <c r="DPO56" s="1065" t="s">
        <v>430</v>
      </c>
      <c r="DPP56" s="1065" t="s">
        <v>430</v>
      </c>
      <c r="DPQ56" s="1065" t="s">
        <v>430</v>
      </c>
      <c r="DPR56" s="1065" t="s">
        <v>430</v>
      </c>
      <c r="DPS56" s="1065" t="s">
        <v>430</v>
      </c>
      <c r="DPT56" s="1065" t="s">
        <v>430</v>
      </c>
      <c r="DPU56" s="1065" t="s">
        <v>430</v>
      </c>
      <c r="DPV56" s="1065" t="s">
        <v>430</v>
      </c>
      <c r="DPW56" s="1065" t="s">
        <v>430</v>
      </c>
      <c r="DPX56" s="1065" t="s">
        <v>430</v>
      </c>
      <c r="DPY56" s="1065" t="s">
        <v>430</v>
      </c>
      <c r="DPZ56" s="1065" t="s">
        <v>430</v>
      </c>
      <c r="DQA56" s="1065" t="s">
        <v>430</v>
      </c>
      <c r="DQB56" s="1065" t="s">
        <v>430</v>
      </c>
      <c r="DQC56" s="1065" t="s">
        <v>430</v>
      </c>
      <c r="DQD56" s="1065" t="s">
        <v>430</v>
      </c>
      <c r="DQE56" s="1065" t="s">
        <v>430</v>
      </c>
      <c r="DQF56" s="1065" t="s">
        <v>430</v>
      </c>
      <c r="DQG56" s="1065" t="s">
        <v>430</v>
      </c>
      <c r="DQH56" s="1065" t="s">
        <v>430</v>
      </c>
      <c r="DQI56" s="1065" t="s">
        <v>430</v>
      </c>
      <c r="DQJ56" s="1065" t="s">
        <v>430</v>
      </c>
      <c r="DQK56" s="1065" t="s">
        <v>430</v>
      </c>
      <c r="DQL56" s="1065" t="s">
        <v>430</v>
      </c>
      <c r="DQM56" s="1065" t="s">
        <v>430</v>
      </c>
      <c r="DQN56" s="1065" t="s">
        <v>430</v>
      </c>
      <c r="DQO56" s="1065" t="s">
        <v>430</v>
      </c>
      <c r="DQP56" s="1065" t="s">
        <v>430</v>
      </c>
      <c r="DQQ56" s="1065" t="s">
        <v>430</v>
      </c>
      <c r="DQR56" s="1065" t="s">
        <v>430</v>
      </c>
      <c r="DQS56" s="1065" t="s">
        <v>430</v>
      </c>
      <c r="DQT56" s="1065" t="s">
        <v>430</v>
      </c>
      <c r="DQU56" s="1065" t="s">
        <v>430</v>
      </c>
      <c r="DQV56" s="1065" t="s">
        <v>430</v>
      </c>
      <c r="DQW56" s="1065" t="s">
        <v>430</v>
      </c>
      <c r="DQX56" s="1065" t="s">
        <v>430</v>
      </c>
      <c r="DQY56" s="1065" t="s">
        <v>430</v>
      </c>
      <c r="DQZ56" s="1065" t="s">
        <v>430</v>
      </c>
      <c r="DRA56" s="1065" t="s">
        <v>430</v>
      </c>
      <c r="DRB56" s="1065" t="s">
        <v>430</v>
      </c>
      <c r="DRC56" s="1065" t="s">
        <v>430</v>
      </c>
      <c r="DRD56" s="1065" t="s">
        <v>430</v>
      </c>
      <c r="DRE56" s="1065" t="s">
        <v>430</v>
      </c>
      <c r="DRF56" s="1065" t="s">
        <v>430</v>
      </c>
      <c r="DRG56" s="1065" t="s">
        <v>430</v>
      </c>
      <c r="DRH56" s="1065" t="s">
        <v>430</v>
      </c>
      <c r="DRI56" s="1065" t="s">
        <v>430</v>
      </c>
      <c r="DRJ56" s="1065" t="s">
        <v>430</v>
      </c>
      <c r="DRK56" s="1065" t="s">
        <v>430</v>
      </c>
      <c r="DRL56" s="1065" t="s">
        <v>430</v>
      </c>
      <c r="DRM56" s="1065" t="s">
        <v>430</v>
      </c>
      <c r="DRN56" s="1065" t="s">
        <v>430</v>
      </c>
      <c r="DRO56" s="1065" t="s">
        <v>430</v>
      </c>
      <c r="DRP56" s="1065" t="s">
        <v>430</v>
      </c>
      <c r="DRQ56" s="1065" t="s">
        <v>430</v>
      </c>
      <c r="DRR56" s="1065" t="s">
        <v>430</v>
      </c>
      <c r="DRS56" s="1065" t="s">
        <v>430</v>
      </c>
      <c r="DRT56" s="1065" t="s">
        <v>430</v>
      </c>
      <c r="DRU56" s="1065" t="s">
        <v>430</v>
      </c>
      <c r="DRV56" s="1065" t="s">
        <v>430</v>
      </c>
      <c r="DRW56" s="1065" t="s">
        <v>430</v>
      </c>
      <c r="DRX56" s="1065" t="s">
        <v>430</v>
      </c>
      <c r="DRY56" s="1065" t="s">
        <v>430</v>
      </c>
      <c r="DRZ56" s="1065" t="s">
        <v>430</v>
      </c>
      <c r="DSA56" s="1065" t="s">
        <v>430</v>
      </c>
      <c r="DSB56" s="1065" t="s">
        <v>430</v>
      </c>
      <c r="DSC56" s="1065" t="s">
        <v>430</v>
      </c>
      <c r="DSD56" s="1065" t="s">
        <v>430</v>
      </c>
      <c r="DSE56" s="1065" t="s">
        <v>430</v>
      </c>
      <c r="DSF56" s="1065" t="s">
        <v>430</v>
      </c>
      <c r="DSG56" s="1065" t="s">
        <v>430</v>
      </c>
      <c r="DSH56" s="1065" t="s">
        <v>430</v>
      </c>
      <c r="DSI56" s="1065" t="s">
        <v>430</v>
      </c>
      <c r="DSJ56" s="1065" t="s">
        <v>430</v>
      </c>
      <c r="DSK56" s="1065" t="s">
        <v>430</v>
      </c>
      <c r="DSL56" s="1065" t="s">
        <v>430</v>
      </c>
      <c r="DSM56" s="1065" t="s">
        <v>430</v>
      </c>
      <c r="DSN56" s="1065" t="s">
        <v>430</v>
      </c>
      <c r="DSO56" s="1065" t="s">
        <v>430</v>
      </c>
      <c r="DSP56" s="1065" t="s">
        <v>430</v>
      </c>
      <c r="DSQ56" s="1065" t="s">
        <v>430</v>
      </c>
      <c r="DSR56" s="1065" t="s">
        <v>430</v>
      </c>
      <c r="DSS56" s="1065" t="s">
        <v>430</v>
      </c>
      <c r="DST56" s="1065" t="s">
        <v>430</v>
      </c>
      <c r="DSU56" s="1065" t="s">
        <v>430</v>
      </c>
      <c r="DSV56" s="1065" t="s">
        <v>430</v>
      </c>
      <c r="DSW56" s="1065" t="s">
        <v>430</v>
      </c>
      <c r="DSX56" s="1065" t="s">
        <v>430</v>
      </c>
      <c r="DSY56" s="1065" t="s">
        <v>430</v>
      </c>
      <c r="DSZ56" s="1065" t="s">
        <v>430</v>
      </c>
      <c r="DTA56" s="1065" t="s">
        <v>430</v>
      </c>
      <c r="DTB56" s="1065" t="s">
        <v>430</v>
      </c>
      <c r="DTC56" s="1065" t="s">
        <v>430</v>
      </c>
      <c r="DTD56" s="1065" t="s">
        <v>430</v>
      </c>
      <c r="DTE56" s="1065" t="s">
        <v>430</v>
      </c>
      <c r="DTF56" s="1065" t="s">
        <v>430</v>
      </c>
      <c r="DTG56" s="1065" t="s">
        <v>430</v>
      </c>
      <c r="DTH56" s="1065" t="s">
        <v>430</v>
      </c>
      <c r="DTI56" s="1065" t="s">
        <v>430</v>
      </c>
      <c r="DTJ56" s="1065" t="s">
        <v>430</v>
      </c>
      <c r="DTK56" s="1065" t="s">
        <v>430</v>
      </c>
      <c r="DTL56" s="1065" t="s">
        <v>430</v>
      </c>
      <c r="DTM56" s="1065" t="s">
        <v>430</v>
      </c>
      <c r="DTN56" s="1065" t="s">
        <v>430</v>
      </c>
      <c r="DTO56" s="1065" t="s">
        <v>430</v>
      </c>
      <c r="DTP56" s="1065" t="s">
        <v>430</v>
      </c>
      <c r="DTQ56" s="1065" t="s">
        <v>430</v>
      </c>
      <c r="DTR56" s="1065" t="s">
        <v>430</v>
      </c>
      <c r="DTS56" s="1065" t="s">
        <v>430</v>
      </c>
      <c r="DTT56" s="1065" t="s">
        <v>430</v>
      </c>
      <c r="DTU56" s="1065" t="s">
        <v>430</v>
      </c>
      <c r="DTV56" s="1065" t="s">
        <v>430</v>
      </c>
      <c r="DTW56" s="1065" t="s">
        <v>430</v>
      </c>
      <c r="DTX56" s="1065" t="s">
        <v>430</v>
      </c>
      <c r="DTY56" s="1065" t="s">
        <v>430</v>
      </c>
      <c r="DTZ56" s="1065" t="s">
        <v>430</v>
      </c>
      <c r="DUA56" s="1065" t="s">
        <v>430</v>
      </c>
      <c r="DUB56" s="1065" t="s">
        <v>430</v>
      </c>
      <c r="DUC56" s="1065" t="s">
        <v>430</v>
      </c>
      <c r="DUD56" s="1065" t="s">
        <v>430</v>
      </c>
      <c r="DUE56" s="1065" t="s">
        <v>430</v>
      </c>
      <c r="DUF56" s="1065" t="s">
        <v>430</v>
      </c>
      <c r="DUG56" s="1065" t="s">
        <v>430</v>
      </c>
      <c r="DUH56" s="1065" t="s">
        <v>430</v>
      </c>
      <c r="DUI56" s="1065" t="s">
        <v>430</v>
      </c>
      <c r="DUJ56" s="1065" t="s">
        <v>430</v>
      </c>
      <c r="DUK56" s="1065" t="s">
        <v>430</v>
      </c>
      <c r="DUL56" s="1065" t="s">
        <v>430</v>
      </c>
      <c r="DUM56" s="1065" t="s">
        <v>430</v>
      </c>
      <c r="DUN56" s="1065" t="s">
        <v>430</v>
      </c>
      <c r="DUO56" s="1065" t="s">
        <v>430</v>
      </c>
      <c r="DUP56" s="1065" t="s">
        <v>430</v>
      </c>
      <c r="DUQ56" s="1065" t="s">
        <v>430</v>
      </c>
      <c r="DUR56" s="1065" t="s">
        <v>430</v>
      </c>
      <c r="DUS56" s="1065" t="s">
        <v>430</v>
      </c>
      <c r="DUT56" s="1065" t="s">
        <v>430</v>
      </c>
      <c r="DUU56" s="1065" t="s">
        <v>430</v>
      </c>
      <c r="DUV56" s="1065" t="s">
        <v>430</v>
      </c>
      <c r="DUW56" s="1065" t="s">
        <v>430</v>
      </c>
      <c r="DUX56" s="1065" t="s">
        <v>430</v>
      </c>
      <c r="DUY56" s="1065" t="s">
        <v>430</v>
      </c>
      <c r="DUZ56" s="1065" t="s">
        <v>430</v>
      </c>
      <c r="DVA56" s="1065" t="s">
        <v>430</v>
      </c>
      <c r="DVB56" s="1065" t="s">
        <v>430</v>
      </c>
      <c r="DVC56" s="1065" t="s">
        <v>430</v>
      </c>
      <c r="DVD56" s="1065" t="s">
        <v>430</v>
      </c>
      <c r="DVE56" s="1065" t="s">
        <v>430</v>
      </c>
      <c r="DVF56" s="1065" t="s">
        <v>430</v>
      </c>
      <c r="DVG56" s="1065" t="s">
        <v>430</v>
      </c>
      <c r="DVH56" s="1065" t="s">
        <v>430</v>
      </c>
      <c r="DVI56" s="1065" t="s">
        <v>430</v>
      </c>
      <c r="DVJ56" s="1065" t="s">
        <v>430</v>
      </c>
      <c r="DVK56" s="1065" t="s">
        <v>430</v>
      </c>
      <c r="DVL56" s="1065" t="s">
        <v>430</v>
      </c>
      <c r="DVM56" s="1065" t="s">
        <v>430</v>
      </c>
      <c r="DVN56" s="1065" t="s">
        <v>430</v>
      </c>
      <c r="DVO56" s="1065" t="s">
        <v>430</v>
      </c>
      <c r="DVP56" s="1065" t="s">
        <v>430</v>
      </c>
      <c r="DVQ56" s="1065" t="s">
        <v>430</v>
      </c>
      <c r="DVR56" s="1065" t="s">
        <v>430</v>
      </c>
      <c r="DVS56" s="1065" t="s">
        <v>430</v>
      </c>
      <c r="DVT56" s="1065" t="s">
        <v>430</v>
      </c>
      <c r="DVU56" s="1065" t="s">
        <v>430</v>
      </c>
      <c r="DVV56" s="1065" t="s">
        <v>430</v>
      </c>
      <c r="DVW56" s="1065" t="s">
        <v>430</v>
      </c>
      <c r="DVX56" s="1065" t="s">
        <v>430</v>
      </c>
      <c r="DVY56" s="1065" t="s">
        <v>430</v>
      </c>
      <c r="DVZ56" s="1065" t="s">
        <v>430</v>
      </c>
      <c r="DWA56" s="1065" t="s">
        <v>430</v>
      </c>
      <c r="DWB56" s="1065" t="s">
        <v>430</v>
      </c>
      <c r="DWC56" s="1065" t="s">
        <v>430</v>
      </c>
      <c r="DWD56" s="1065" t="s">
        <v>430</v>
      </c>
      <c r="DWE56" s="1065" t="s">
        <v>430</v>
      </c>
      <c r="DWF56" s="1065" t="s">
        <v>430</v>
      </c>
      <c r="DWG56" s="1065" t="s">
        <v>430</v>
      </c>
      <c r="DWH56" s="1065" t="s">
        <v>430</v>
      </c>
      <c r="DWI56" s="1065" t="s">
        <v>430</v>
      </c>
      <c r="DWJ56" s="1065" t="s">
        <v>430</v>
      </c>
      <c r="DWK56" s="1065" t="s">
        <v>430</v>
      </c>
      <c r="DWL56" s="1065" t="s">
        <v>430</v>
      </c>
      <c r="DWM56" s="1065" t="s">
        <v>430</v>
      </c>
      <c r="DWN56" s="1065" t="s">
        <v>430</v>
      </c>
      <c r="DWO56" s="1065" t="s">
        <v>430</v>
      </c>
      <c r="DWP56" s="1065" t="s">
        <v>430</v>
      </c>
      <c r="DWQ56" s="1065" t="s">
        <v>430</v>
      </c>
      <c r="DWR56" s="1065" t="s">
        <v>430</v>
      </c>
      <c r="DWS56" s="1065" t="s">
        <v>430</v>
      </c>
      <c r="DWT56" s="1065" t="s">
        <v>430</v>
      </c>
      <c r="DWU56" s="1065" t="s">
        <v>430</v>
      </c>
      <c r="DWV56" s="1065" t="s">
        <v>430</v>
      </c>
      <c r="DWW56" s="1065" t="s">
        <v>430</v>
      </c>
      <c r="DWX56" s="1065" t="s">
        <v>430</v>
      </c>
      <c r="DWY56" s="1065" t="s">
        <v>430</v>
      </c>
      <c r="DWZ56" s="1065" t="s">
        <v>430</v>
      </c>
      <c r="DXA56" s="1065" t="s">
        <v>430</v>
      </c>
      <c r="DXB56" s="1065" t="s">
        <v>430</v>
      </c>
      <c r="DXC56" s="1065" t="s">
        <v>430</v>
      </c>
      <c r="DXD56" s="1065" t="s">
        <v>430</v>
      </c>
      <c r="DXE56" s="1065" t="s">
        <v>430</v>
      </c>
      <c r="DXF56" s="1065" t="s">
        <v>430</v>
      </c>
      <c r="DXG56" s="1065" t="s">
        <v>430</v>
      </c>
      <c r="DXH56" s="1065" t="s">
        <v>430</v>
      </c>
      <c r="DXI56" s="1065" t="s">
        <v>430</v>
      </c>
      <c r="DXJ56" s="1065" t="s">
        <v>430</v>
      </c>
      <c r="DXK56" s="1065" t="s">
        <v>430</v>
      </c>
      <c r="DXL56" s="1065" t="s">
        <v>430</v>
      </c>
      <c r="DXM56" s="1065" t="s">
        <v>430</v>
      </c>
      <c r="DXN56" s="1065" t="s">
        <v>430</v>
      </c>
      <c r="DXO56" s="1065" t="s">
        <v>430</v>
      </c>
      <c r="DXP56" s="1065" t="s">
        <v>430</v>
      </c>
      <c r="DXQ56" s="1065" t="s">
        <v>430</v>
      </c>
      <c r="DXR56" s="1065" t="s">
        <v>430</v>
      </c>
      <c r="DXS56" s="1065" t="s">
        <v>430</v>
      </c>
      <c r="DXT56" s="1065" t="s">
        <v>430</v>
      </c>
      <c r="DXU56" s="1065" t="s">
        <v>430</v>
      </c>
      <c r="DXV56" s="1065" t="s">
        <v>430</v>
      </c>
      <c r="DXW56" s="1065" t="s">
        <v>430</v>
      </c>
      <c r="DXX56" s="1065" t="s">
        <v>430</v>
      </c>
      <c r="DXY56" s="1065" t="s">
        <v>430</v>
      </c>
      <c r="DXZ56" s="1065" t="s">
        <v>430</v>
      </c>
      <c r="DYA56" s="1065" t="s">
        <v>430</v>
      </c>
      <c r="DYB56" s="1065" t="s">
        <v>430</v>
      </c>
      <c r="DYC56" s="1065" t="s">
        <v>430</v>
      </c>
      <c r="DYD56" s="1065" t="s">
        <v>430</v>
      </c>
      <c r="DYE56" s="1065" t="s">
        <v>430</v>
      </c>
      <c r="DYF56" s="1065" t="s">
        <v>430</v>
      </c>
      <c r="DYG56" s="1065" t="s">
        <v>430</v>
      </c>
      <c r="DYH56" s="1065" t="s">
        <v>430</v>
      </c>
      <c r="DYI56" s="1065" t="s">
        <v>430</v>
      </c>
      <c r="DYJ56" s="1065" t="s">
        <v>430</v>
      </c>
      <c r="DYK56" s="1065" t="s">
        <v>430</v>
      </c>
      <c r="DYL56" s="1065" t="s">
        <v>430</v>
      </c>
      <c r="DYM56" s="1065" t="s">
        <v>430</v>
      </c>
      <c r="DYN56" s="1065" t="s">
        <v>430</v>
      </c>
      <c r="DYO56" s="1065" t="s">
        <v>430</v>
      </c>
      <c r="DYP56" s="1065" t="s">
        <v>430</v>
      </c>
      <c r="DYQ56" s="1065" t="s">
        <v>430</v>
      </c>
      <c r="DYR56" s="1065" t="s">
        <v>430</v>
      </c>
      <c r="DYS56" s="1065" t="s">
        <v>430</v>
      </c>
      <c r="DYT56" s="1065" t="s">
        <v>430</v>
      </c>
      <c r="DYU56" s="1065" t="s">
        <v>430</v>
      </c>
      <c r="DYV56" s="1065" t="s">
        <v>430</v>
      </c>
      <c r="DYW56" s="1065" t="s">
        <v>430</v>
      </c>
      <c r="DYX56" s="1065" t="s">
        <v>430</v>
      </c>
      <c r="DYY56" s="1065" t="s">
        <v>430</v>
      </c>
      <c r="DYZ56" s="1065" t="s">
        <v>430</v>
      </c>
      <c r="DZA56" s="1065" t="s">
        <v>430</v>
      </c>
      <c r="DZB56" s="1065" t="s">
        <v>430</v>
      </c>
      <c r="DZC56" s="1065" t="s">
        <v>430</v>
      </c>
      <c r="DZD56" s="1065" t="s">
        <v>430</v>
      </c>
      <c r="DZE56" s="1065" t="s">
        <v>430</v>
      </c>
      <c r="DZF56" s="1065" t="s">
        <v>430</v>
      </c>
      <c r="DZG56" s="1065" t="s">
        <v>430</v>
      </c>
      <c r="DZH56" s="1065" t="s">
        <v>430</v>
      </c>
      <c r="DZI56" s="1065" t="s">
        <v>430</v>
      </c>
      <c r="DZJ56" s="1065" t="s">
        <v>430</v>
      </c>
      <c r="DZK56" s="1065" t="s">
        <v>430</v>
      </c>
      <c r="DZL56" s="1065" t="s">
        <v>430</v>
      </c>
      <c r="DZM56" s="1065" t="s">
        <v>430</v>
      </c>
      <c r="DZN56" s="1065" t="s">
        <v>430</v>
      </c>
      <c r="DZO56" s="1065" t="s">
        <v>430</v>
      </c>
      <c r="DZP56" s="1065" t="s">
        <v>430</v>
      </c>
      <c r="DZQ56" s="1065" t="s">
        <v>430</v>
      </c>
      <c r="DZR56" s="1065" t="s">
        <v>430</v>
      </c>
      <c r="DZS56" s="1065" t="s">
        <v>430</v>
      </c>
      <c r="DZT56" s="1065" t="s">
        <v>430</v>
      </c>
      <c r="DZU56" s="1065" t="s">
        <v>430</v>
      </c>
      <c r="DZV56" s="1065" t="s">
        <v>430</v>
      </c>
      <c r="DZW56" s="1065" t="s">
        <v>430</v>
      </c>
      <c r="DZX56" s="1065" t="s">
        <v>430</v>
      </c>
      <c r="DZY56" s="1065" t="s">
        <v>430</v>
      </c>
      <c r="DZZ56" s="1065" t="s">
        <v>430</v>
      </c>
      <c r="EAA56" s="1065" t="s">
        <v>430</v>
      </c>
      <c r="EAB56" s="1065" t="s">
        <v>430</v>
      </c>
      <c r="EAC56" s="1065" t="s">
        <v>430</v>
      </c>
      <c r="EAD56" s="1065" t="s">
        <v>430</v>
      </c>
      <c r="EAE56" s="1065" t="s">
        <v>430</v>
      </c>
      <c r="EAF56" s="1065" t="s">
        <v>430</v>
      </c>
      <c r="EAG56" s="1065" t="s">
        <v>430</v>
      </c>
      <c r="EAH56" s="1065" t="s">
        <v>430</v>
      </c>
      <c r="EAI56" s="1065" t="s">
        <v>430</v>
      </c>
      <c r="EAJ56" s="1065" t="s">
        <v>430</v>
      </c>
      <c r="EAK56" s="1065" t="s">
        <v>430</v>
      </c>
      <c r="EAL56" s="1065" t="s">
        <v>430</v>
      </c>
      <c r="EAM56" s="1065" t="s">
        <v>430</v>
      </c>
      <c r="EAN56" s="1065" t="s">
        <v>430</v>
      </c>
      <c r="EAO56" s="1065" t="s">
        <v>430</v>
      </c>
      <c r="EAP56" s="1065" t="s">
        <v>430</v>
      </c>
      <c r="EAQ56" s="1065" t="s">
        <v>430</v>
      </c>
      <c r="EAR56" s="1065" t="s">
        <v>430</v>
      </c>
      <c r="EAS56" s="1065" t="s">
        <v>430</v>
      </c>
      <c r="EAT56" s="1065" t="s">
        <v>430</v>
      </c>
      <c r="EAU56" s="1065" t="s">
        <v>430</v>
      </c>
      <c r="EAV56" s="1065" t="s">
        <v>430</v>
      </c>
      <c r="EAW56" s="1065" t="s">
        <v>430</v>
      </c>
      <c r="EAX56" s="1065" t="s">
        <v>430</v>
      </c>
      <c r="EAY56" s="1065" t="s">
        <v>430</v>
      </c>
      <c r="EAZ56" s="1065" t="s">
        <v>430</v>
      </c>
      <c r="EBA56" s="1065" t="s">
        <v>430</v>
      </c>
      <c r="EBB56" s="1065" t="s">
        <v>430</v>
      </c>
      <c r="EBC56" s="1065" t="s">
        <v>430</v>
      </c>
      <c r="EBD56" s="1065" t="s">
        <v>430</v>
      </c>
      <c r="EBE56" s="1065" t="s">
        <v>430</v>
      </c>
      <c r="EBF56" s="1065" t="s">
        <v>430</v>
      </c>
      <c r="EBG56" s="1065" t="s">
        <v>430</v>
      </c>
      <c r="EBH56" s="1065" t="s">
        <v>430</v>
      </c>
      <c r="EBI56" s="1065" t="s">
        <v>430</v>
      </c>
      <c r="EBJ56" s="1065" t="s">
        <v>430</v>
      </c>
      <c r="EBK56" s="1065" t="s">
        <v>430</v>
      </c>
      <c r="EBL56" s="1065" t="s">
        <v>430</v>
      </c>
      <c r="EBM56" s="1065" t="s">
        <v>430</v>
      </c>
      <c r="EBN56" s="1065" t="s">
        <v>430</v>
      </c>
      <c r="EBO56" s="1065" t="s">
        <v>430</v>
      </c>
      <c r="EBP56" s="1065" t="s">
        <v>430</v>
      </c>
      <c r="EBQ56" s="1065" t="s">
        <v>430</v>
      </c>
      <c r="EBR56" s="1065" t="s">
        <v>430</v>
      </c>
      <c r="EBS56" s="1065" t="s">
        <v>430</v>
      </c>
      <c r="EBT56" s="1065" t="s">
        <v>430</v>
      </c>
      <c r="EBU56" s="1065" t="s">
        <v>430</v>
      </c>
      <c r="EBV56" s="1065" t="s">
        <v>430</v>
      </c>
      <c r="EBW56" s="1065" t="s">
        <v>430</v>
      </c>
      <c r="EBX56" s="1065" t="s">
        <v>430</v>
      </c>
      <c r="EBY56" s="1065" t="s">
        <v>430</v>
      </c>
      <c r="EBZ56" s="1065" t="s">
        <v>430</v>
      </c>
      <c r="ECA56" s="1065" t="s">
        <v>430</v>
      </c>
      <c r="ECB56" s="1065" t="s">
        <v>430</v>
      </c>
      <c r="ECC56" s="1065" t="s">
        <v>430</v>
      </c>
      <c r="ECD56" s="1065" t="s">
        <v>430</v>
      </c>
      <c r="ECE56" s="1065" t="s">
        <v>430</v>
      </c>
      <c r="ECF56" s="1065" t="s">
        <v>430</v>
      </c>
      <c r="ECG56" s="1065" t="s">
        <v>430</v>
      </c>
      <c r="ECH56" s="1065" t="s">
        <v>430</v>
      </c>
      <c r="ECI56" s="1065" t="s">
        <v>430</v>
      </c>
      <c r="ECJ56" s="1065" t="s">
        <v>430</v>
      </c>
      <c r="ECK56" s="1065" t="s">
        <v>430</v>
      </c>
      <c r="ECL56" s="1065" t="s">
        <v>430</v>
      </c>
      <c r="ECM56" s="1065" t="s">
        <v>430</v>
      </c>
      <c r="ECN56" s="1065" t="s">
        <v>430</v>
      </c>
      <c r="ECO56" s="1065" t="s">
        <v>430</v>
      </c>
      <c r="ECP56" s="1065" t="s">
        <v>430</v>
      </c>
      <c r="ECQ56" s="1065" t="s">
        <v>430</v>
      </c>
      <c r="ECR56" s="1065" t="s">
        <v>430</v>
      </c>
      <c r="ECS56" s="1065" t="s">
        <v>430</v>
      </c>
      <c r="ECT56" s="1065" t="s">
        <v>430</v>
      </c>
      <c r="ECU56" s="1065" t="s">
        <v>430</v>
      </c>
      <c r="ECV56" s="1065" t="s">
        <v>430</v>
      </c>
      <c r="ECW56" s="1065" t="s">
        <v>430</v>
      </c>
      <c r="ECX56" s="1065" t="s">
        <v>430</v>
      </c>
      <c r="ECY56" s="1065" t="s">
        <v>430</v>
      </c>
      <c r="ECZ56" s="1065" t="s">
        <v>430</v>
      </c>
      <c r="EDA56" s="1065" t="s">
        <v>430</v>
      </c>
      <c r="EDB56" s="1065" t="s">
        <v>430</v>
      </c>
      <c r="EDC56" s="1065" t="s">
        <v>430</v>
      </c>
      <c r="EDD56" s="1065" t="s">
        <v>430</v>
      </c>
      <c r="EDE56" s="1065" t="s">
        <v>430</v>
      </c>
      <c r="EDF56" s="1065" t="s">
        <v>430</v>
      </c>
      <c r="EDG56" s="1065" t="s">
        <v>430</v>
      </c>
      <c r="EDH56" s="1065" t="s">
        <v>430</v>
      </c>
      <c r="EDI56" s="1065" t="s">
        <v>430</v>
      </c>
      <c r="EDJ56" s="1065" t="s">
        <v>430</v>
      </c>
      <c r="EDK56" s="1065" t="s">
        <v>430</v>
      </c>
      <c r="EDL56" s="1065" t="s">
        <v>430</v>
      </c>
      <c r="EDM56" s="1065" t="s">
        <v>430</v>
      </c>
      <c r="EDN56" s="1065" t="s">
        <v>430</v>
      </c>
      <c r="EDO56" s="1065" t="s">
        <v>430</v>
      </c>
      <c r="EDP56" s="1065" t="s">
        <v>430</v>
      </c>
      <c r="EDQ56" s="1065" t="s">
        <v>430</v>
      </c>
      <c r="EDR56" s="1065" t="s">
        <v>430</v>
      </c>
      <c r="EDS56" s="1065" t="s">
        <v>430</v>
      </c>
      <c r="EDT56" s="1065" t="s">
        <v>430</v>
      </c>
      <c r="EDU56" s="1065" t="s">
        <v>430</v>
      </c>
      <c r="EDV56" s="1065" t="s">
        <v>430</v>
      </c>
      <c r="EDW56" s="1065" t="s">
        <v>430</v>
      </c>
      <c r="EDX56" s="1065" t="s">
        <v>430</v>
      </c>
      <c r="EDY56" s="1065" t="s">
        <v>430</v>
      </c>
      <c r="EDZ56" s="1065" t="s">
        <v>430</v>
      </c>
      <c r="EEA56" s="1065" t="s">
        <v>430</v>
      </c>
      <c r="EEB56" s="1065" t="s">
        <v>430</v>
      </c>
      <c r="EEC56" s="1065" t="s">
        <v>430</v>
      </c>
      <c r="EED56" s="1065" t="s">
        <v>430</v>
      </c>
      <c r="EEE56" s="1065" t="s">
        <v>430</v>
      </c>
      <c r="EEF56" s="1065" t="s">
        <v>430</v>
      </c>
      <c r="EEG56" s="1065" t="s">
        <v>430</v>
      </c>
      <c r="EEH56" s="1065" t="s">
        <v>430</v>
      </c>
      <c r="EEI56" s="1065" t="s">
        <v>430</v>
      </c>
      <c r="EEJ56" s="1065" t="s">
        <v>430</v>
      </c>
      <c r="EEK56" s="1065" t="s">
        <v>430</v>
      </c>
      <c r="EEL56" s="1065" t="s">
        <v>430</v>
      </c>
      <c r="EEM56" s="1065" t="s">
        <v>430</v>
      </c>
      <c r="EEN56" s="1065" t="s">
        <v>430</v>
      </c>
      <c r="EEO56" s="1065" t="s">
        <v>430</v>
      </c>
      <c r="EEP56" s="1065" t="s">
        <v>430</v>
      </c>
      <c r="EEQ56" s="1065" t="s">
        <v>430</v>
      </c>
      <c r="EER56" s="1065" t="s">
        <v>430</v>
      </c>
      <c r="EES56" s="1065" t="s">
        <v>430</v>
      </c>
      <c r="EET56" s="1065" t="s">
        <v>430</v>
      </c>
      <c r="EEU56" s="1065" t="s">
        <v>430</v>
      </c>
      <c r="EEV56" s="1065" t="s">
        <v>430</v>
      </c>
      <c r="EEW56" s="1065" t="s">
        <v>430</v>
      </c>
      <c r="EEX56" s="1065" t="s">
        <v>430</v>
      </c>
      <c r="EEY56" s="1065" t="s">
        <v>430</v>
      </c>
      <c r="EEZ56" s="1065" t="s">
        <v>430</v>
      </c>
      <c r="EFA56" s="1065" t="s">
        <v>430</v>
      </c>
      <c r="EFB56" s="1065" t="s">
        <v>430</v>
      </c>
      <c r="EFC56" s="1065" t="s">
        <v>430</v>
      </c>
      <c r="EFD56" s="1065" t="s">
        <v>430</v>
      </c>
      <c r="EFE56" s="1065" t="s">
        <v>430</v>
      </c>
      <c r="EFF56" s="1065" t="s">
        <v>430</v>
      </c>
      <c r="EFG56" s="1065" t="s">
        <v>430</v>
      </c>
      <c r="EFH56" s="1065" t="s">
        <v>430</v>
      </c>
      <c r="EFI56" s="1065" t="s">
        <v>430</v>
      </c>
      <c r="EFJ56" s="1065" t="s">
        <v>430</v>
      </c>
      <c r="EFK56" s="1065" t="s">
        <v>430</v>
      </c>
      <c r="EFL56" s="1065" t="s">
        <v>430</v>
      </c>
      <c r="EFM56" s="1065" t="s">
        <v>430</v>
      </c>
      <c r="EFN56" s="1065" t="s">
        <v>430</v>
      </c>
      <c r="EFO56" s="1065" t="s">
        <v>430</v>
      </c>
      <c r="EFP56" s="1065" t="s">
        <v>430</v>
      </c>
      <c r="EFQ56" s="1065" t="s">
        <v>430</v>
      </c>
      <c r="EFR56" s="1065" t="s">
        <v>430</v>
      </c>
      <c r="EFS56" s="1065" t="s">
        <v>430</v>
      </c>
      <c r="EFT56" s="1065" t="s">
        <v>430</v>
      </c>
      <c r="EFU56" s="1065" t="s">
        <v>430</v>
      </c>
      <c r="EFV56" s="1065" t="s">
        <v>430</v>
      </c>
      <c r="EFW56" s="1065" t="s">
        <v>430</v>
      </c>
      <c r="EFX56" s="1065" t="s">
        <v>430</v>
      </c>
      <c r="EFY56" s="1065" t="s">
        <v>430</v>
      </c>
      <c r="EFZ56" s="1065" t="s">
        <v>430</v>
      </c>
      <c r="EGA56" s="1065" t="s">
        <v>430</v>
      </c>
      <c r="EGB56" s="1065" t="s">
        <v>430</v>
      </c>
      <c r="EGC56" s="1065" t="s">
        <v>430</v>
      </c>
      <c r="EGD56" s="1065" t="s">
        <v>430</v>
      </c>
      <c r="EGE56" s="1065" t="s">
        <v>430</v>
      </c>
      <c r="EGF56" s="1065" t="s">
        <v>430</v>
      </c>
      <c r="EGG56" s="1065" t="s">
        <v>430</v>
      </c>
      <c r="EGH56" s="1065" t="s">
        <v>430</v>
      </c>
      <c r="EGI56" s="1065" t="s">
        <v>430</v>
      </c>
      <c r="EGJ56" s="1065" t="s">
        <v>430</v>
      </c>
      <c r="EGK56" s="1065" t="s">
        <v>430</v>
      </c>
      <c r="EGL56" s="1065" t="s">
        <v>430</v>
      </c>
      <c r="EGM56" s="1065" t="s">
        <v>430</v>
      </c>
      <c r="EGN56" s="1065" t="s">
        <v>430</v>
      </c>
      <c r="EGO56" s="1065" t="s">
        <v>430</v>
      </c>
      <c r="EGP56" s="1065" t="s">
        <v>430</v>
      </c>
      <c r="EGQ56" s="1065" t="s">
        <v>430</v>
      </c>
      <c r="EGR56" s="1065" t="s">
        <v>430</v>
      </c>
      <c r="EGS56" s="1065" t="s">
        <v>430</v>
      </c>
      <c r="EGT56" s="1065" t="s">
        <v>430</v>
      </c>
      <c r="EGU56" s="1065" t="s">
        <v>430</v>
      </c>
      <c r="EGV56" s="1065" t="s">
        <v>430</v>
      </c>
      <c r="EGW56" s="1065" t="s">
        <v>430</v>
      </c>
      <c r="EGX56" s="1065" t="s">
        <v>430</v>
      </c>
      <c r="EGY56" s="1065" t="s">
        <v>430</v>
      </c>
      <c r="EGZ56" s="1065" t="s">
        <v>430</v>
      </c>
      <c r="EHA56" s="1065" t="s">
        <v>430</v>
      </c>
      <c r="EHB56" s="1065" t="s">
        <v>430</v>
      </c>
      <c r="EHC56" s="1065" t="s">
        <v>430</v>
      </c>
      <c r="EHD56" s="1065" t="s">
        <v>430</v>
      </c>
      <c r="EHE56" s="1065" t="s">
        <v>430</v>
      </c>
      <c r="EHF56" s="1065" t="s">
        <v>430</v>
      </c>
      <c r="EHG56" s="1065" t="s">
        <v>430</v>
      </c>
      <c r="EHH56" s="1065" t="s">
        <v>430</v>
      </c>
      <c r="EHI56" s="1065" t="s">
        <v>430</v>
      </c>
      <c r="EHJ56" s="1065" t="s">
        <v>430</v>
      </c>
      <c r="EHK56" s="1065" t="s">
        <v>430</v>
      </c>
      <c r="EHL56" s="1065" t="s">
        <v>430</v>
      </c>
      <c r="EHM56" s="1065" t="s">
        <v>430</v>
      </c>
      <c r="EHN56" s="1065" t="s">
        <v>430</v>
      </c>
      <c r="EHO56" s="1065" t="s">
        <v>430</v>
      </c>
      <c r="EHP56" s="1065" t="s">
        <v>430</v>
      </c>
      <c r="EHQ56" s="1065" t="s">
        <v>430</v>
      </c>
      <c r="EHR56" s="1065" t="s">
        <v>430</v>
      </c>
      <c r="EHS56" s="1065" t="s">
        <v>430</v>
      </c>
      <c r="EHT56" s="1065" t="s">
        <v>430</v>
      </c>
      <c r="EHU56" s="1065" t="s">
        <v>430</v>
      </c>
      <c r="EHV56" s="1065" t="s">
        <v>430</v>
      </c>
      <c r="EHW56" s="1065" t="s">
        <v>430</v>
      </c>
      <c r="EHX56" s="1065" t="s">
        <v>430</v>
      </c>
      <c r="EHY56" s="1065" t="s">
        <v>430</v>
      </c>
      <c r="EHZ56" s="1065" t="s">
        <v>430</v>
      </c>
      <c r="EIA56" s="1065" t="s">
        <v>430</v>
      </c>
      <c r="EIB56" s="1065" t="s">
        <v>430</v>
      </c>
      <c r="EIC56" s="1065" t="s">
        <v>430</v>
      </c>
      <c r="EID56" s="1065" t="s">
        <v>430</v>
      </c>
      <c r="EIE56" s="1065" t="s">
        <v>430</v>
      </c>
      <c r="EIF56" s="1065" t="s">
        <v>430</v>
      </c>
      <c r="EIG56" s="1065" t="s">
        <v>430</v>
      </c>
      <c r="EIH56" s="1065" t="s">
        <v>430</v>
      </c>
      <c r="EII56" s="1065" t="s">
        <v>430</v>
      </c>
      <c r="EIJ56" s="1065" t="s">
        <v>430</v>
      </c>
      <c r="EIK56" s="1065" t="s">
        <v>430</v>
      </c>
      <c r="EIL56" s="1065" t="s">
        <v>430</v>
      </c>
      <c r="EIM56" s="1065" t="s">
        <v>430</v>
      </c>
      <c r="EIN56" s="1065" t="s">
        <v>430</v>
      </c>
      <c r="EIO56" s="1065" t="s">
        <v>430</v>
      </c>
      <c r="EIP56" s="1065" t="s">
        <v>430</v>
      </c>
      <c r="EIQ56" s="1065" t="s">
        <v>430</v>
      </c>
      <c r="EIR56" s="1065" t="s">
        <v>430</v>
      </c>
      <c r="EIS56" s="1065" t="s">
        <v>430</v>
      </c>
      <c r="EIT56" s="1065" t="s">
        <v>430</v>
      </c>
      <c r="EIU56" s="1065" t="s">
        <v>430</v>
      </c>
      <c r="EIV56" s="1065" t="s">
        <v>430</v>
      </c>
      <c r="EIW56" s="1065" t="s">
        <v>430</v>
      </c>
      <c r="EIX56" s="1065" t="s">
        <v>430</v>
      </c>
      <c r="EIY56" s="1065" t="s">
        <v>430</v>
      </c>
      <c r="EIZ56" s="1065" t="s">
        <v>430</v>
      </c>
      <c r="EJA56" s="1065" t="s">
        <v>430</v>
      </c>
      <c r="EJB56" s="1065" t="s">
        <v>430</v>
      </c>
      <c r="EJC56" s="1065" t="s">
        <v>430</v>
      </c>
      <c r="EJD56" s="1065" t="s">
        <v>430</v>
      </c>
      <c r="EJE56" s="1065" t="s">
        <v>430</v>
      </c>
      <c r="EJF56" s="1065" t="s">
        <v>430</v>
      </c>
      <c r="EJG56" s="1065" t="s">
        <v>430</v>
      </c>
      <c r="EJH56" s="1065" t="s">
        <v>430</v>
      </c>
      <c r="EJI56" s="1065" t="s">
        <v>430</v>
      </c>
      <c r="EJJ56" s="1065" t="s">
        <v>430</v>
      </c>
      <c r="EJK56" s="1065" t="s">
        <v>430</v>
      </c>
      <c r="EJL56" s="1065" t="s">
        <v>430</v>
      </c>
      <c r="EJM56" s="1065" t="s">
        <v>430</v>
      </c>
      <c r="EJN56" s="1065" t="s">
        <v>430</v>
      </c>
      <c r="EJO56" s="1065" t="s">
        <v>430</v>
      </c>
      <c r="EJP56" s="1065" t="s">
        <v>430</v>
      </c>
      <c r="EJQ56" s="1065" t="s">
        <v>430</v>
      </c>
      <c r="EJR56" s="1065" t="s">
        <v>430</v>
      </c>
      <c r="EJS56" s="1065" t="s">
        <v>430</v>
      </c>
      <c r="EJT56" s="1065" t="s">
        <v>430</v>
      </c>
      <c r="EJU56" s="1065" t="s">
        <v>430</v>
      </c>
      <c r="EJV56" s="1065" t="s">
        <v>430</v>
      </c>
      <c r="EJW56" s="1065" t="s">
        <v>430</v>
      </c>
      <c r="EJX56" s="1065" t="s">
        <v>430</v>
      </c>
      <c r="EJY56" s="1065" t="s">
        <v>430</v>
      </c>
      <c r="EJZ56" s="1065" t="s">
        <v>430</v>
      </c>
      <c r="EKA56" s="1065" t="s">
        <v>430</v>
      </c>
      <c r="EKB56" s="1065" t="s">
        <v>430</v>
      </c>
      <c r="EKC56" s="1065" t="s">
        <v>430</v>
      </c>
      <c r="EKD56" s="1065" t="s">
        <v>430</v>
      </c>
      <c r="EKE56" s="1065" t="s">
        <v>430</v>
      </c>
      <c r="EKF56" s="1065" t="s">
        <v>430</v>
      </c>
      <c r="EKG56" s="1065" t="s">
        <v>430</v>
      </c>
      <c r="EKH56" s="1065" t="s">
        <v>430</v>
      </c>
      <c r="EKI56" s="1065" t="s">
        <v>430</v>
      </c>
      <c r="EKJ56" s="1065" t="s">
        <v>430</v>
      </c>
      <c r="EKK56" s="1065" t="s">
        <v>430</v>
      </c>
      <c r="EKL56" s="1065" t="s">
        <v>430</v>
      </c>
      <c r="EKM56" s="1065" t="s">
        <v>430</v>
      </c>
      <c r="EKN56" s="1065" t="s">
        <v>430</v>
      </c>
      <c r="EKO56" s="1065" t="s">
        <v>430</v>
      </c>
      <c r="EKP56" s="1065" t="s">
        <v>430</v>
      </c>
      <c r="EKQ56" s="1065" t="s">
        <v>430</v>
      </c>
      <c r="EKR56" s="1065" t="s">
        <v>430</v>
      </c>
      <c r="EKS56" s="1065" t="s">
        <v>430</v>
      </c>
      <c r="EKT56" s="1065" t="s">
        <v>430</v>
      </c>
      <c r="EKU56" s="1065" t="s">
        <v>430</v>
      </c>
      <c r="EKV56" s="1065" t="s">
        <v>430</v>
      </c>
      <c r="EKW56" s="1065" t="s">
        <v>430</v>
      </c>
      <c r="EKX56" s="1065" t="s">
        <v>430</v>
      </c>
      <c r="EKY56" s="1065" t="s">
        <v>430</v>
      </c>
      <c r="EKZ56" s="1065" t="s">
        <v>430</v>
      </c>
      <c r="ELA56" s="1065" t="s">
        <v>430</v>
      </c>
      <c r="ELB56" s="1065" t="s">
        <v>430</v>
      </c>
      <c r="ELC56" s="1065" t="s">
        <v>430</v>
      </c>
      <c r="ELD56" s="1065" t="s">
        <v>430</v>
      </c>
      <c r="ELE56" s="1065" t="s">
        <v>430</v>
      </c>
      <c r="ELF56" s="1065" t="s">
        <v>430</v>
      </c>
      <c r="ELG56" s="1065" t="s">
        <v>430</v>
      </c>
      <c r="ELH56" s="1065" t="s">
        <v>430</v>
      </c>
      <c r="ELI56" s="1065" t="s">
        <v>430</v>
      </c>
      <c r="ELJ56" s="1065" t="s">
        <v>430</v>
      </c>
      <c r="ELK56" s="1065" t="s">
        <v>430</v>
      </c>
      <c r="ELL56" s="1065" t="s">
        <v>430</v>
      </c>
      <c r="ELM56" s="1065" t="s">
        <v>430</v>
      </c>
      <c r="ELN56" s="1065" t="s">
        <v>430</v>
      </c>
      <c r="ELO56" s="1065" t="s">
        <v>430</v>
      </c>
      <c r="ELP56" s="1065" t="s">
        <v>430</v>
      </c>
      <c r="ELQ56" s="1065" t="s">
        <v>430</v>
      </c>
      <c r="ELR56" s="1065" t="s">
        <v>430</v>
      </c>
      <c r="ELS56" s="1065" t="s">
        <v>430</v>
      </c>
      <c r="ELT56" s="1065" t="s">
        <v>430</v>
      </c>
      <c r="ELU56" s="1065" t="s">
        <v>430</v>
      </c>
      <c r="ELV56" s="1065" t="s">
        <v>430</v>
      </c>
      <c r="ELW56" s="1065" t="s">
        <v>430</v>
      </c>
      <c r="ELX56" s="1065" t="s">
        <v>430</v>
      </c>
      <c r="ELY56" s="1065" t="s">
        <v>430</v>
      </c>
      <c r="ELZ56" s="1065" t="s">
        <v>430</v>
      </c>
      <c r="EMA56" s="1065" t="s">
        <v>430</v>
      </c>
      <c r="EMB56" s="1065" t="s">
        <v>430</v>
      </c>
      <c r="EMC56" s="1065" t="s">
        <v>430</v>
      </c>
      <c r="EMD56" s="1065" t="s">
        <v>430</v>
      </c>
      <c r="EME56" s="1065" t="s">
        <v>430</v>
      </c>
      <c r="EMF56" s="1065" t="s">
        <v>430</v>
      </c>
      <c r="EMG56" s="1065" t="s">
        <v>430</v>
      </c>
      <c r="EMH56" s="1065" t="s">
        <v>430</v>
      </c>
      <c r="EMI56" s="1065" t="s">
        <v>430</v>
      </c>
      <c r="EMJ56" s="1065" t="s">
        <v>430</v>
      </c>
      <c r="EMK56" s="1065" t="s">
        <v>430</v>
      </c>
      <c r="EML56" s="1065" t="s">
        <v>430</v>
      </c>
      <c r="EMM56" s="1065" t="s">
        <v>430</v>
      </c>
      <c r="EMN56" s="1065" t="s">
        <v>430</v>
      </c>
      <c r="EMO56" s="1065" t="s">
        <v>430</v>
      </c>
      <c r="EMP56" s="1065" t="s">
        <v>430</v>
      </c>
      <c r="EMQ56" s="1065" t="s">
        <v>430</v>
      </c>
      <c r="EMR56" s="1065" t="s">
        <v>430</v>
      </c>
      <c r="EMS56" s="1065" t="s">
        <v>430</v>
      </c>
      <c r="EMT56" s="1065" t="s">
        <v>430</v>
      </c>
      <c r="EMU56" s="1065" t="s">
        <v>430</v>
      </c>
      <c r="EMV56" s="1065" t="s">
        <v>430</v>
      </c>
      <c r="EMW56" s="1065" t="s">
        <v>430</v>
      </c>
      <c r="EMX56" s="1065" t="s">
        <v>430</v>
      </c>
      <c r="EMY56" s="1065" t="s">
        <v>430</v>
      </c>
      <c r="EMZ56" s="1065" t="s">
        <v>430</v>
      </c>
      <c r="ENA56" s="1065" t="s">
        <v>430</v>
      </c>
      <c r="ENB56" s="1065" t="s">
        <v>430</v>
      </c>
      <c r="ENC56" s="1065" t="s">
        <v>430</v>
      </c>
      <c r="END56" s="1065" t="s">
        <v>430</v>
      </c>
      <c r="ENE56" s="1065" t="s">
        <v>430</v>
      </c>
      <c r="ENF56" s="1065" t="s">
        <v>430</v>
      </c>
      <c r="ENG56" s="1065" t="s">
        <v>430</v>
      </c>
      <c r="ENH56" s="1065" t="s">
        <v>430</v>
      </c>
      <c r="ENI56" s="1065" t="s">
        <v>430</v>
      </c>
      <c r="ENJ56" s="1065" t="s">
        <v>430</v>
      </c>
      <c r="ENK56" s="1065" t="s">
        <v>430</v>
      </c>
      <c r="ENL56" s="1065" t="s">
        <v>430</v>
      </c>
      <c r="ENM56" s="1065" t="s">
        <v>430</v>
      </c>
      <c r="ENN56" s="1065" t="s">
        <v>430</v>
      </c>
      <c r="ENO56" s="1065" t="s">
        <v>430</v>
      </c>
      <c r="ENP56" s="1065" t="s">
        <v>430</v>
      </c>
      <c r="ENQ56" s="1065" t="s">
        <v>430</v>
      </c>
      <c r="ENR56" s="1065" t="s">
        <v>430</v>
      </c>
      <c r="ENS56" s="1065" t="s">
        <v>430</v>
      </c>
      <c r="ENT56" s="1065" t="s">
        <v>430</v>
      </c>
      <c r="ENU56" s="1065" t="s">
        <v>430</v>
      </c>
      <c r="ENV56" s="1065" t="s">
        <v>430</v>
      </c>
      <c r="ENW56" s="1065" t="s">
        <v>430</v>
      </c>
      <c r="ENX56" s="1065" t="s">
        <v>430</v>
      </c>
      <c r="ENY56" s="1065" t="s">
        <v>430</v>
      </c>
      <c r="ENZ56" s="1065" t="s">
        <v>430</v>
      </c>
      <c r="EOA56" s="1065" t="s">
        <v>430</v>
      </c>
      <c r="EOB56" s="1065" t="s">
        <v>430</v>
      </c>
      <c r="EOC56" s="1065" t="s">
        <v>430</v>
      </c>
      <c r="EOD56" s="1065" t="s">
        <v>430</v>
      </c>
      <c r="EOE56" s="1065" t="s">
        <v>430</v>
      </c>
      <c r="EOF56" s="1065" t="s">
        <v>430</v>
      </c>
      <c r="EOG56" s="1065" t="s">
        <v>430</v>
      </c>
      <c r="EOH56" s="1065" t="s">
        <v>430</v>
      </c>
      <c r="EOI56" s="1065" t="s">
        <v>430</v>
      </c>
      <c r="EOJ56" s="1065" t="s">
        <v>430</v>
      </c>
      <c r="EOK56" s="1065" t="s">
        <v>430</v>
      </c>
      <c r="EOL56" s="1065" t="s">
        <v>430</v>
      </c>
      <c r="EOM56" s="1065" t="s">
        <v>430</v>
      </c>
      <c r="EON56" s="1065" t="s">
        <v>430</v>
      </c>
      <c r="EOO56" s="1065" t="s">
        <v>430</v>
      </c>
      <c r="EOP56" s="1065" t="s">
        <v>430</v>
      </c>
      <c r="EOQ56" s="1065" t="s">
        <v>430</v>
      </c>
      <c r="EOR56" s="1065" t="s">
        <v>430</v>
      </c>
      <c r="EOS56" s="1065" t="s">
        <v>430</v>
      </c>
      <c r="EOT56" s="1065" t="s">
        <v>430</v>
      </c>
      <c r="EOU56" s="1065" t="s">
        <v>430</v>
      </c>
      <c r="EOV56" s="1065" t="s">
        <v>430</v>
      </c>
      <c r="EOW56" s="1065" t="s">
        <v>430</v>
      </c>
      <c r="EOX56" s="1065" t="s">
        <v>430</v>
      </c>
      <c r="EOY56" s="1065" t="s">
        <v>430</v>
      </c>
      <c r="EOZ56" s="1065" t="s">
        <v>430</v>
      </c>
      <c r="EPA56" s="1065" t="s">
        <v>430</v>
      </c>
      <c r="EPB56" s="1065" t="s">
        <v>430</v>
      </c>
      <c r="EPC56" s="1065" t="s">
        <v>430</v>
      </c>
      <c r="EPD56" s="1065" t="s">
        <v>430</v>
      </c>
      <c r="EPE56" s="1065" t="s">
        <v>430</v>
      </c>
      <c r="EPF56" s="1065" t="s">
        <v>430</v>
      </c>
      <c r="EPG56" s="1065" t="s">
        <v>430</v>
      </c>
      <c r="EPH56" s="1065" t="s">
        <v>430</v>
      </c>
      <c r="EPI56" s="1065" t="s">
        <v>430</v>
      </c>
      <c r="EPJ56" s="1065" t="s">
        <v>430</v>
      </c>
      <c r="EPK56" s="1065" t="s">
        <v>430</v>
      </c>
      <c r="EPL56" s="1065" t="s">
        <v>430</v>
      </c>
      <c r="EPM56" s="1065" t="s">
        <v>430</v>
      </c>
      <c r="EPN56" s="1065" t="s">
        <v>430</v>
      </c>
      <c r="EPO56" s="1065" t="s">
        <v>430</v>
      </c>
      <c r="EPP56" s="1065" t="s">
        <v>430</v>
      </c>
      <c r="EPQ56" s="1065" t="s">
        <v>430</v>
      </c>
      <c r="EPR56" s="1065" t="s">
        <v>430</v>
      </c>
      <c r="EPS56" s="1065" t="s">
        <v>430</v>
      </c>
      <c r="EPT56" s="1065" t="s">
        <v>430</v>
      </c>
      <c r="EPU56" s="1065" t="s">
        <v>430</v>
      </c>
      <c r="EPV56" s="1065" t="s">
        <v>430</v>
      </c>
      <c r="EPW56" s="1065" t="s">
        <v>430</v>
      </c>
      <c r="EPX56" s="1065" t="s">
        <v>430</v>
      </c>
      <c r="EPY56" s="1065" t="s">
        <v>430</v>
      </c>
      <c r="EPZ56" s="1065" t="s">
        <v>430</v>
      </c>
      <c r="EQA56" s="1065" t="s">
        <v>430</v>
      </c>
      <c r="EQB56" s="1065" t="s">
        <v>430</v>
      </c>
      <c r="EQC56" s="1065" t="s">
        <v>430</v>
      </c>
      <c r="EQD56" s="1065" t="s">
        <v>430</v>
      </c>
      <c r="EQE56" s="1065" t="s">
        <v>430</v>
      </c>
      <c r="EQF56" s="1065" t="s">
        <v>430</v>
      </c>
      <c r="EQG56" s="1065" t="s">
        <v>430</v>
      </c>
      <c r="EQH56" s="1065" t="s">
        <v>430</v>
      </c>
      <c r="EQI56" s="1065" t="s">
        <v>430</v>
      </c>
      <c r="EQJ56" s="1065" t="s">
        <v>430</v>
      </c>
      <c r="EQK56" s="1065" t="s">
        <v>430</v>
      </c>
      <c r="EQL56" s="1065" t="s">
        <v>430</v>
      </c>
      <c r="EQM56" s="1065" t="s">
        <v>430</v>
      </c>
      <c r="EQN56" s="1065" t="s">
        <v>430</v>
      </c>
      <c r="EQO56" s="1065" t="s">
        <v>430</v>
      </c>
      <c r="EQP56" s="1065" t="s">
        <v>430</v>
      </c>
      <c r="EQQ56" s="1065" t="s">
        <v>430</v>
      </c>
      <c r="EQR56" s="1065" t="s">
        <v>430</v>
      </c>
      <c r="EQS56" s="1065" t="s">
        <v>430</v>
      </c>
      <c r="EQT56" s="1065" t="s">
        <v>430</v>
      </c>
      <c r="EQU56" s="1065" t="s">
        <v>430</v>
      </c>
      <c r="EQV56" s="1065" t="s">
        <v>430</v>
      </c>
      <c r="EQW56" s="1065" t="s">
        <v>430</v>
      </c>
      <c r="EQX56" s="1065" t="s">
        <v>430</v>
      </c>
      <c r="EQY56" s="1065" t="s">
        <v>430</v>
      </c>
      <c r="EQZ56" s="1065" t="s">
        <v>430</v>
      </c>
      <c r="ERA56" s="1065" t="s">
        <v>430</v>
      </c>
      <c r="ERB56" s="1065" t="s">
        <v>430</v>
      </c>
      <c r="ERC56" s="1065" t="s">
        <v>430</v>
      </c>
      <c r="ERD56" s="1065" t="s">
        <v>430</v>
      </c>
      <c r="ERE56" s="1065" t="s">
        <v>430</v>
      </c>
      <c r="ERF56" s="1065" t="s">
        <v>430</v>
      </c>
      <c r="ERG56" s="1065" t="s">
        <v>430</v>
      </c>
      <c r="ERH56" s="1065" t="s">
        <v>430</v>
      </c>
      <c r="ERI56" s="1065" t="s">
        <v>430</v>
      </c>
      <c r="ERJ56" s="1065" t="s">
        <v>430</v>
      </c>
      <c r="ERK56" s="1065" t="s">
        <v>430</v>
      </c>
      <c r="ERL56" s="1065" t="s">
        <v>430</v>
      </c>
      <c r="ERM56" s="1065" t="s">
        <v>430</v>
      </c>
      <c r="ERN56" s="1065" t="s">
        <v>430</v>
      </c>
      <c r="ERO56" s="1065" t="s">
        <v>430</v>
      </c>
      <c r="ERP56" s="1065" t="s">
        <v>430</v>
      </c>
      <c r="ERQ56" s="1065" t="s">
        <v>430</v>
      </c>
      <c r="ERR56" s="1065" t="s">
        <v>430</v>
      </c>
      <c r="ERS56" s="1065" t="s">
        <v>430</v>
      </c>
      <c r="ERT56" s="1065" t="s">
        <v>430</v>
      </c>
      <c r="ERU56" s="1065" t="s">
        <v>430</v>
      </c>
      <c r="ERV56" s="1065" t="s">
        <v>430</v>
      </c>
      <c r="ERW56" s="1065" t="s">
        <v>430</v>
      </c>
      <c r="ERX56" s="1065" t="s">
        <v>430</v>
      </c>
      <c r="ERY56" s="1065" t="s">
        <v>430</v>
      </c>
      <c r="ERZ56" s="1065" t="s">
        <v>430</v>
      </c>
      <c r="ESA56" s="1065" t="s">
        <v>430</v>
      </c>
      <c r="ESB56" s="1065" t="s">
        <v>430</v>
      </c>
      <c r="ESC56" s="1065" t="s">
        <v>430</v>
      </c>
      <c r="ESD56" s="1065" t="s">
        <v>430</v>
      </c>
      <c r="ESE56" s="1065" t="s">
        <v>430</v>
      </c>
      <c r="ESF56" s="1065" t="s">
        <v>430</v>
      </c>
      <c r="ESG56" s="1065" t="s">
        <v>430</v>
      </c>
      <c r="ESH56" s="1065" t="s">
        <v>430</v>
      </c>
      <c r="ESI56" s="1065" t="s">
        <v>430</v>
      </c>
      <c r="ESJ56" s="1065" t="s">
        <v>430</v>
      </c>
      <c r="ESK56" s="1065" t="s">
        <v>430</v>
      </c>
      <c r="ESL56" s="1065" t="s">
        <v>430</v>
      </c>
      <c r="ESM56" s="1065" t="s">
        <v>430</v>
      </c>
      <c r="ESN56" s="1065" t="s">
        <v>430</v>
      </c>
      <c r="ESO56" s="1065" t="s">
        <v>430</v>
      </c>
      <c r="ESP56" s="1065" t="s">
        <v>430</v>
      </c>
      <c r="ESQ56" s="1065" t="s">
        <v>430</v>
      </c>
      <c r="ESR56" s="1065" t="s">
        <v>430</v>
      </c>
      <c r="ESS56" s="1065" t="s">
        <v>430</v>
      </c>
      <c r="EST56" s="1065" t="s">
        <v>430</v>
      </c>
      <c r="ESU56" s="1065" t="s">
        <v>430</v>
      </c>
      <c r="ESV56" s="1065" t="s">
        <v>430</v>
      </c>
      <c r="ESW56" s="1065" t="s">
        <v>430</v>
      </c>
      <c r="ESX56" s="1065" t="s">
        <v>430</v>
      </c>
      <c r="ESY56" s="1065" t="s">
        <v>430</v>
      </c>
      <c r="ESZ56" s="1065" t="s">
        <v>430</v>
      </c>
      <c r="ETA56" s="1065" t="s">
        <v>430</v>
      </c>
      <c r="ETB56" s="1065" t="s">
        <v>430</v>
      </c>
      <c r="ETC56" s="1065" t="s">
        <v>430</v>
      </c>
      <c r="ETD56" s="1065" t="s">
        <v>430</v>
      </c>
      <c r="ETE56" s="1065" t="s">
        <v>430</v>
      </c>
      <c r="ETF56" s="1065" t="s">
        <v>430</v>
      </c>
      <c r="ETG56" s="1065" t="s">
        <v>430</v>
      </c>
      <c r="ETH56" s="1065" t="s">
        <v>430</v>
      </c>
      <c r="ETI56" s="1065" t="s">
        <v>430</v>
      </c>
      <c r="ETJ56" s="1065" t="s">
        <v>430</v>
      </c>
      <c r="ETK56" s="1065" t="s">
        <v>430</v>
      </c>
      <c r="ETL56" s="1065" t="s">
        <v>430</v>
      </c>
      <c r="ETM56" s="1065" t="s">
        <v>430</v>
      </c>
      <c r="ETN56" s="1065" t="s">
        <v>430</v>
      </c>
      <c r="ETO56" s="1065" t="s">
        <v>430</v>
      </c>
      <c r="ETP56" s="1065" t="s">
        <v>430</v>
      </c>
      <c r="ETQ56" s="1065" t="s">
        <v>430</v>
      </c>
      <c r="ETR56" s="1065" t="s">
        <v>430</v>
      </c>
      <c r="ETS56" s="1065" t="s">
        <v>430</v>
      </c>
      <c r="ETT56" s="1065" t="s">
        <v>430</v>
      </c>
      <c r="ETU56" s="1065" t="s">
        <v>430</v>
      </c>
      <c r="ETV56" s="1065" t="s">
        <v>430</v>
      </c>
      <c r="ETW56" s="1065" t="s">
        <v>430</v>
      </c>
      <c r="ETX56" s="1065" t="s">
        <v>430</v>
      </c>
      <c r="ETY56" s="1065" t="s">
        <v>430</v>
      </c>
      <c r="ETZ56" s="1065" t="s">
        <v>430</v>
      </c>
      <c r="EUA56" s="1065" t="s">
        <v>430</v>
      </c>
      <c r="EUB56" s="1065" t="s">
        <v>430</v>
      </c>
      <c r="EUC56" s="1065" t="s">
        <v>430</v>
      </c>
      <c r="EUD56" s="1065" t="s">
        <v>430</v>
      </c>
      <c r="EUE56" s="1065" t="s">
        <v>430</v>
      </c>
      <c r="EUF56" s="1065" t="s">
        <v>430</v>
      </c>
      <c r="EUG56" s="1065" t="s">
        <v>430</v>
      </c>
      <c r="EUH56" s="1065" t="s">
        <v>430</v>
      </c>
      <c r="EUI56" s="1065" t="s">
        <v>430</v>
      </c>
      <c r="EUJ56" s="1065" t="s">
        <v>430</v>
      </c>
      <c r="EUK56" s="1065" t="s">
        <v>430</v>
      </c>
      <c r="EUL56" s="1065" t="s">
        <v>430</v>
      </c>
      <c r="EUM56" s="1065" t="s">
        <v>430</v>
      </c>
      <c r="EUN56" s="1065" t="s">
        <v>430</v>
      </c>
      <c r="EUO56" s="1065" t="s">
        <v>430</v>
      </c>
      <c r="EUP56" s="1065" t="s">
        <v>430</v>
      </c>
      <c r="EUQ56" s="1065" t="s">
        <v>430</v>
      </c>
      <c r="EUR56" s="1065" t="s">
        <v>430</v>
      </c>
      <c r="EUS56" s="1065" t="s">
        <v>430</v>
      </c>
      <c r="EUT56" s="1065" t="s">
        <v>430</v>
      </c>
      <c r="EUU56" s="1065" t="s">
        <v>430</v>
      </c>
      <c r="EUV56" s="1065" t="s">
        <v>430</v>
      </c>
      <c r="EUW56" s="1065" t="s">
        <v>430</v>
      </c>
      <c r="EUX56" s="1065" t="s">
        <v>430</v>
      </c>
      <c r="EUY56" s="1065" t="s">
        <v>430</v>
      </c>
      <c r="EUZ56" s="1065" t="s">
        <v>430</v>
      </c>
      <c r="EVA56" s="1065" t="s">
        <v>430</v>
      </c>
      <c r="EVB56" s="1065" t="s">
        <v>430</v>
      </c>
      <c r="EVC56" s="1065" t="s">
        <v>430</v>
      </c>
      <c r="EVD56" s="1065" t="s">
        <v>430</v>
      </c>
      <c r="EVE56" s="1065" t="s">
        <v>430</v>
      </c>
      <c r="EVF56" s="1065" t="s">
        <v>430</v>
      </c>
      <c r="EVG56" s="1065" t="s">
        <v>430</v>
      </c>
      <c r="EVH56" s="1065" t="s">
        <v>430</v>
      </c>
      <c r="EVI56" s="1065" t="s">
        <v>430</v>
      </c>
      <c r="EVJ56" s="1065" t="s">
        <v>430</v>
      </c>
      <c r="EVK56" s="1065" t="s">
        <v>430</v>
      </c>
      <c r="EVL56" s="1065" t="s">
        <v>430</v>
      </c>
      <c r="EVM56" s="1065" t="s">
        <v>430</v>
      </c>
      <c r="EVN56" s="1065" t="s">
        <v>430</v>
      </c>
      <c r="EVO56" s="1065" t="s">
        <v>430</v>
      </c>
      <c r="EVP56" s="1065" t="s">
        <v>430</v>
      </c>
      <c r="EVQ56" s="1065" t="s">
        <v>430</v>
      </c>
      <c r="EVR56" s="1065" t="s">
        <v>430</v>
      </c>
      <c r="EVS56" s="1065" t="s">
        <v>430</v>
      </c>
      <c r="EVT56" s="1065" t="s">
        <v>430</v>
      </c>
      <c r="EVU56" s="1065" t="s">
        <v>430</v>
      </c>
      <c r="EVV56" s="1065" t="s">
        <v>430</v>
      </c>
      <c r="EVW56" s="1065" t="s">
        <v>430</v>
      </c>
      <c r="EVX56" s="1065" t="s">
        <v>430</v>
      </c>
      <c r="EVY56" s="1065" t="s">
        <v>430</v>
      </c>
      <c r="EVZ56" s="1065" t="s">
        <v>430</v>
      </c>
      <c r="EWA56" s="1065" t="s">
        <v>430</v>
      </c>
      <c r="EWB56" s="1065" t="s">
        <v>430</v>
      </c>
      <c r="EWC56" s="1065" t="s">
        <v>430</v>
      </c>
      <c r="EWD56" s="1065" t="s">
        <v>430</v>
      </c>
      <c r="EWE56" s="1065" t="s">
        <v>430</v>
      </c>
      <c r="EWF56" s="1065" t="s">
        <v>430</v>
      </c>
      <c r="EWG56" s="1065" t="s">
        <v>430</v>
      </c>
      <c r="EWH56" s="1065" t="s">
        <v>430</v>
      </c>
      <c r="EWI56" s="1065" t="s">
        <v>430</v>
      </c>
      <c r="EWJ56" s="1065" t="s">
        <v>430</v>
      </c>
      <c r="EWK56" s="1065" t="s">
        <v>430</v>
      </c>
      <c r="EWL56" s="1065" t="s">
        <v>430</v>
      </c>
      <c r="EWM56" s="1065" t="s">
        <v>430</v>
      </c>
      <c r="EWN56" s="1065" t="s">
        <v>430</v>
      </c>
      <c r="EWO56" s="1065" t="s">
        <v>430</v>
      </c>
      <c r="EWP56" s="1065" t="s">
        <v>430</v>
      </c>
      <c r="EWQ56" s="1065" t="s">
        <v>430</v>
      </c>
      <c r="EWR56" s="1065" t="s">
        <v>430</v>
      </c>
      <c r="EWS56" s="1065" t="s">
        <v>430</v>
      </c>
      <c r="EWT56" s="1065" t="s">
        <v>430</v>
      </c>
      <c r="EWU56" s="1065" t="s">
        <v>430</v>
      </c>
      <c r="EWV56" s="1065" t="s">
        <v>430</v>
      </c>
      <c r="EWW56" s="1065" t="s">
        <v>430</v>
      </c>
      <c r="EWX56" s="1065" t="s">
        <v>430</v>
      </c>
      <c r="EWY56" s="1065" t="s">
        <v>430</v>
      </c>
      <c r="EWZ56" s="1065" t="s">
        <v>430</v>
      </c>
      <c r="EXA56" s="1065" t="s">
        <v>430</v>
      </c>
      <c r="EXB56" s="1065" t="s">
        <v>430</v>
      </c>
      <c r="EXC56" s="1065" t="s">
        <v>430</v>
      </c>
      <c r="EXD56" s="1065" t="s">
        <v>430</v>
      </c>
      <c r="EXE56" s="1065" t="s">
        <v>430</v>
      </c>
      <c r="EXF56" s="1065" t="s">
        <v>430</v>
      </c>
      <c r="EXG56" s="1065" t="s">
        <v>430</v>
      </c>
      <c r="EXH56" s="1065" t="s">
        <v>430</v>
      </c>
      <c r="EXI56" s="1065" t="s">
        <v>430</v>
      </c>
      <c r="EXJ56" s="1065" t="s">
        <v>430</v>
      </c>
      <c r="EXK56" s="1065" t="s">
        <v>430</v>
      </c>
      <c r="EXL56" s="1065" t="s">
        <v>430</v>
      </c>
      <c r="EXM56" s="1065" t="s">
        <v>430</v>
      </c>
      <c r="EXN56" s="1065" t="s">
        <v>430</v>
      </c>
      <c r="EXO56" s="1065" t="s">
        <v>430</v>
      </c>
      <c r="EXP56" s="1065" t="s">
        <v>430</v>
      </c>
      <c r="EXQ56" s="1065" t="s">
        <v>430</v>
      </c>
      <c r="EXR56" s="1065" t="s">
        <v>430</v>
      </c>
      <c r="EXS56" s="1065" t="s">
        <v>430</v>
      </c>
      <c r="EXT56" s="1065" t="s">
        <v>430</v>
      </c>
      <c r="EXU56" s="1065" t="s">
        <v>430</v>
      </c>
      <c r="EXV56" s="1065" t="s">
        <v>430</v>
      </c>
      <c r="EXW56" s="1065" t="s">
        <v>430</v>
      </c>
      <c r="EXX56" s="1065" t="s">
        <v>430</v>
      </c>
      <c r="EXY56" s="1065" t="s">
        <v>430</v>
      </c>
      <c r="EXZ56" s="1065" t="s">
        <v>430</v>
      </c>
      <c r="EYA56" s="1065" t="s">
        <v>430</v>
      </c>
      <c r="EYB56" s="1065" t="s">
        <v>430</v>
      </c>
      <c r="EYC56" s="1065" t="s">
        <v>430</v>
      </c>
      <c r="EYD56" s="1065" t="s">
        <v>430</v>
      </c>
      <c r="EYE56" s="1065" t="s">
        <v>430</v>
      </c>
      <c r="EYF56" s="1065" t="s">
        <v>430</v>
      </c>
      <c r="EYG56" s="1065" t="s">
        <v>430</v>
      </c>
      <c r="EYH56" s="1065" t="s">
        <v>430</v>
      </c>
      <c r="EYI56" s="1065" t="s">
        <v>430</v>
      </c>
      <c r="EYJ56" s="1065" t="s">
        <v>430</v>
      </c>
      <c r="EYK56" s="1065" t="s">
        <v>430</v>
      </c>
      <c r="EYL56" s="1065" t="s">
        <v>430</v>
      </c>
      <c r="EYM56" s="1065" t="s">
        <v>430</v>
      </c>
      <c r="EYN56" s="1065" t="s">
        <v>430</v>
      </c>
      <c r="EYO56" s="1065" t="s">
        <v>430</v>
      </c>
      <c r="EYP56" s="1065" t="s">
        <v>430</v>
      </c>
      <c r="EYQ56" s="1065" t="s">
        <v>430</v>
      </c>
      <c r="EYR56" s="1065" t="s">
        <v>430</v>
      </c>
      <c r="EYS56" s="1065" t="s">
        <v>430</v>
      </c>
      <c r="EYT56" s="1065" t="s">
        <v>430</v>
      </c>
      <c r="EYU56" s="1065" t="s">
        <v>430</v>
      </c>
      <c r="EYV56" s="1065" t="s">
        <v>430</v>
      </c>
      <c r="EYW56" s="1065" t="s">
        <v>430</v>
      </c>
      <c r="EYX56" s="1065" t="s">
        <v>430</v>
      </c>
      <c r="EYY56" s="1065" t="s">
        <v>430</v>
      </c>
      <c r="EYZ56" s="1065" t="s">
        <v>430</v>
      </c>
      <c r="EZA56" s="1065" t="s">
        <v>430</v>
      </c>
      <c r="EZB56" s="1065" t="s">
        <v>430</v>
      </c>
      <c r="EZC56" s="1065" t="s">
        <v>430</v>
      </c>
      <c r="EZD56" s="1065" t="s">
        <v>430</v>
      </c>
      <c r="EZE56" s="1065" t="s">
        <v>430</v>
      </c>
      <c r="EZF56" s="1065" t="s">
        <v>430</v>
      </c>
      <c r="EZG56" s="1065" t="s">
        <v>430</v>
      </c>
      <c r="EZH56" s="1065" t="s">
        <v>430</v>
      </c>
      <c r="EZI56" s="1065" t="s">
        <v>430</v>
      </c>
      <c r="EZJ56" s="1065" t="s">
        <v>430</v>
      </c>
      <c r="EZK56" s="1065" t="s">
        <v>430</v>
      </c>
      <c r="EZL56" s="1065" t="s">
        <v>430</v>
      </c>
      <c r="EZM56" s="1065" t="s">
        <v>430</v>
      </c>
      <c r="EZN56" s="1065" t="s">
        <v>430</v>
      </c>
      <c r="EZO56" s="1065" t="s">
        <v>430</v>
      </c>
      <c r="EZP56" s="1065" t="s">
        <v>430</v>
      </c>
      <c r="EZQ56" s="1065" t="s">
        <v>430</v>
      </c>
      <c r="EZR56" s="1065" t="s">
        <v>430</v>
      </c>
      <c r="EZS56" s="1065" t="s">
        <v>430</v>
      </c>
      <c r="EZT56" s="1065" t="s">
        <v>430</v>
      </c>
      <c r="EZU56" s="1065" t="s">
        <v>430</v>
      </c>
      <c r="EZV56" s="1065" t="s">
        <v>430</v>
      </c>
      <c r="EZW56" s="1065" t="s">
        <v>430</v>
      </c>
      <c r="EZX56" s="1065" t="s">
        <v>430</v>
      </c>
      <c r="EZY56" s="1065" t="s">
        <v>430</v>
      </c>
      <c r="EZZ56" s="1065" t="s">
        <v>430</v>
      </c>
      <c r="FAA56" s="1065" t="s">
        <v>430</v>
      </c>
      <c r="FAB56" s="1065" t="s">
        <v>430</v>
      </c>
      <c r="FAC56" s="1065" t="s">
        <v>430</v>
      </c>
      <c r="FAD56" s="1065" t="s">
        <v>430</v>
      </c>
      <c r="FAE56" s="1065" t="s">
        <v>430</v>
      </c>
      <c r="FAF56" s="1065" t="s">
        <v>430</v>
      </c>
      <c r="FAG56" s="1065" t="s">
        <v>430</v>
      </c>
      <c r="FAH56" s="1065" t="s">
        <v>430</v>
      </c>
      <c r="FAI56" s="1065" t="s">
        <v>430</v>
      </c>
      <c r="FAJ56" s="1065" t="s">
        <v>430</v>
      </c>
      <c r="FAK56" s="1065" t="s">
        <v>430</v>
      </c>
      <c r="FAL56" s="1065" t="s">
        <v>430</v>
      </c>
      <c r="FAM56" s="1065" t="s">
        <v>430</v>
      </c>
      <c r="FAN56" s="1065" t="s">
        <v>430</v>
      </c>
      <c r="FAO56" s="1065" t="s">
        <v>430</v>
      </c>
      <c r="FAP56" s="1065" t="s">
        <v>430</v>
      </c>
      <c r="FAQ56" s="1065" t="s">
        <v>430</v>
      </c>
      <c r="FAR56" s="1065" t="s">
        <v>430</v>
      </c>
      <c r="FAS56" s="1065" t="s">
        <v>430</v>
      </c>
      <c r="FAT56" s="1065" t="s">
        <v>430</v>
      </c>
      <c r="FAU56" s="1065" t="s">
        <v>430</v>
      </c>
      <c r="FAV56" s="1065" t="s">
        <v>430</v>
      </c>
      <c r="FAW56" s="1065" t="s">
        <v>430</v>
      </c>
      <c r="FAX56" s="1065" t="s">
        <v>430</v>
      </c>
      <c r="FAY56" s="1065" t="s">
        <v>430</v>
      </c>
      <c r="FAZ56" s="1065" t="s">
        <v>430</v>
      </c>
      <c r="FBA56" s="1065" t="s">
        <v>430</v>
      </c>
      <c r="FBB56" s="1065" t="s">
        <v>430</v>
      </c>
      <c r="FBC56" s="1065" t="s">
        <v>430</v>
      </c>
      <c r="FBD56" s="1065" t="s">
        <v>430</v>
      </c>
      <c r="FBE56" s="1065" t="s">
        <v>430</v>
      </c>
      <c r="FBF56" s="1065" t="s">
        <v>430</v>
      </c>
      <c r="FBG56" s="1065" t="s">
        <v>430</v>
      </c>
      <c r="FBH56" s="1065" t="s">
        <v>430</v>
      </c>
      <c r="FBI56" s="1065" t="s">
        <v>430</v>
      </c>
      <c r="FBJ56" s="1065" t="s">
        <v>430</v>
      </c>
      <c r="FBK56" s="1065" t="s">
        <v>430</v>
      </c>
      <c r="FBL56" s="1065" t="s">
        <v>430</v>
      </c>
      <c r="FBM56" s="1065" t="s">
        <v>430</v>
      </c>
      <c r="FBN56" s="1065" t="s">
        <v>430</v>
      </c>
      <c r="FBO56" s="1065" t="s">
        <v>430</v>
      </c>
      <c r="FBP56" s="1065" t="s">
        <v>430</v>
      </c>
      <c r="FBQ56" s="1065" t="s">
        <v>430</v>
      </c>
      <c r="FBR56" s="1065" t="s">
        <v>430</v>
      </c>
      <c r="FBS56" s="1065" t="s">
        <v>430</v>
      </c>
      <c r="FBT56" s="1065" t="s">
        <v>430</v>
      </c>
      <c r="FBU56" s="1065" t="s">
        <v>430</v>
      </c>
      <c r="FBV56" s="1065" t="s">
        <v>430</v>
      </c>
      <c r="FBW56" s="1065" t="s">
        <v>430</v>
      </c>
      <c r="FBX56" s="1065" t="s">
        <v>430</v>
      </c>
      <c r="FBY56" s="1065" t="s">
        <v>430</v>
      </c>
      <c r="FBZ56" s="1065" t="s">
        <v>430</v>
      </c>
      <c r="FCA56" s="1065" t="s">
        <v>430</v>
      </c>
      <c r="FCB56" s="1065" t="s">
        <v>430</v>
      </c>
      <c r="FCC56" s="1065" t="s">
        <v>430</v>
      </c>
      <c r="FCD56" s="1065" t="s">
        <v>430</v>
      </c>
      <c r="FCE56" s="1065" t="s">
        <v>430</v>
      </c>
      <c r="FCF56" s="1065" t="s">
        <v>430</v>
      </c>
      <c r="FCG56" s="1065" t="s">
        <v>430</v>
      </c>
      <c r="FCH56" s="1065" t="s">
        <v>430</v>
      </c>
      <c r="FCI56" s="1065" t="s">
        <v>430</v>
      </c>
      <c r="FCJ56" s="1065" t="s">
        <v>430</v>
      </c>
      <c r="FCK56" s="1065" t="s">
        <v>430</v>
      </c>
      <c r="FCL56" s="1065" t="s">
        <v>430</v>
      </c>
      <c r="FCM56" s="1065" t="s">
        <v>430</v>
      </c>
      <c r="FCN56" s="1065" t="s">
        <v>430</v>
      </c>
      <c r="FCO56" s="1065" t="s">
        <v>430</v>
      </c>
      <c r="FCP56" s="1065" t="s">
        <v>430</v>
      </c>
      <c r="FCQ56" s="1065" t="s">
        <v>430</v>
      </c>
      <c r="FCR56" s="1065" t="s">
        <v>430</v>
      </c>
      <c r="FCS56" s="1065" t="s">
        <v>430</v>
      </c>
      <c r="FCT56" s="1065" t="s">
        <v>430</v>
      </c>
      <c r="FCU56" s="1065" t="s">
        <v>430</v>
      </c>
      <c r="FCV56" s="1065" t="s">
        <v>430</v>
      </c>
      <c r="FCW56" s="1065" t="s">
        <v>430</v>
      </c>
      <c r="FCX56" s="1065" t="s">
        <v>430</v>
      </c>
      <c r="FCY56" s="1065" t="s">
        <v>430</v>
      </c>
      <c r="FCZ56" s="1065" t="s">
        <v>430</v>
      </c>
      <c r="FDA56" s="1065" t="s">
        <v>430</v>
      </c>
      <c r="FDB56" s="1065" t="s">
        <v>430</v>
      </c>
      <c r="FDC56" s="1065" t="s">
        <v>430</v>
      </c>
      <c r="FDD56" s="1065" t="s">
        <v>430</v>
      </c>
      <c r="FDE56" s="1065" t="s">
        <v>430</v>
      </c>
      <c r="FDF56" s="1065" t="s">
        <v>430</v>
      </c>
      <c r="FDG56" s="1065" t="s">
        <v>430</v>
      </c>
      <c r="FDH56" s="1065" t="s">
        <v>430</v>
      </c>
      <c r="FDI56" s="1065" t="s">
        <v>430</v>
      </c>
      <c r="FDJ56" s="1065" t="s">
        <v>430</v>
      </c>
      <c r="FDK56" s="1065" t="s">
        <v>430</v>
      </c>
      <c r="FDL56" s="1065" t="s">
        <v>430</v>
      </c>
      <c r="FDM56" s="1065" t="s">
        <v>430</v>
      </c>
      <c r="FDN56" s="1065" t="s">
        <v>430</v>
      </c>
      <c r="FDO56" s="1065" t="s">
        <v>430</v>
      </c>
      <c r="FDP56" s="1065" t="s">
        <v>430</v>
      </c>
      <c r="FDQ56" s="1065" t="s">
        <v>430</v>
      </c>
      <c r="FDR56" s="1065" t="s">
        <v>430</v>
      </c>
      <c r="FDS56" s="1065" t="s">
        <v>430</v>
      </c>
      <c r="FDT56" s="1065" t="s">
        <v>430</v>
      </c>
      <c r="FDU56" s="1065" t="s">
        <v>430</v>
      </c>
      <c r="FDV56" s="1065" t="s">
        <v>430</v>
      </c>
      <c r="FDW56" s="1065" t="s">
        <v>430</v>
      </c>
      <c r="FDX56" s="1065" t="s">
        <v>430</v>
      </c>
      <c r="FDY56" s="1065" t="s">
        <v>430</v>
      </c>
      <c r="FDZ56" s="1065" t="s">
        <v>430</v>
      </c>
      <c r="FEA56" s="1065" t="s">
        <v>430</v>
      </c>
      <c r="FEB56" s="1065" t="s">
        <v>430</v>
      </c>
      <c r="FEC56" s="1065" t="s">
        <v>430</v>
      </c>
      <c r="FED56" s="1065" t="s">
        <v>430</v>
      </c>
      <c r="FEE56" s="1065" t="s">
        <v>430</v>
      </c>
      <c r="FEF56" s="1065" t="s">
        <v>430</v>
      </c>
      <c r="FEG56" s="1065" t="s">
        <v>430</v>
      </c>
      <c r="FEH56" s="1065" t="s">
        <v>430</v>
      </c>
      <c r="FEI56" s="1065" t="s">
        <v>430</v>
      </c>
      <c r="FEJ56" s="1065" t="s">
        <v>430</v>
      </c>
      <c r="FEK56" s="1065" t="s">
        <v>430</v>
      </c>
      <c r="FEL56" s="1065" t="s">
        <v>430</v>
      </c>
      <c r="FEM56" s="1065" t="s">
        <v>430</v>
      </c>
      <c r="FEN56" s="1065" t="s">
        <v>430</v>
      </c>
      <c r="FEO56" s="1065" t="s">
        <v>430</v>
      </c>
      <c r="FEP56" s="1065" t="s">
        <v>430</v>
      </c>
      <c r="FEQ56" s="1065" t="s">
        <v>430</v>
      </c>
      <c r="FER56" s="1065" t="s">
        <v>430</v>
      </c>
      <c r="FES56" s="1065" t="s">
        <v>430</v>
      </c>
      <c r="FET56" s="1065" t="s">
        <v>430</v>
      </c>
      <c r="FEU56" s="1065" t="s">
        <v>430</v>
      </c>
      <c r="FEV56" s="1065" t="s">
        <v>430</v>
      </c>
      <c r="FEW56" s="1065" t="s">
        <v>430</v>
      </c>
      <c r="FEX56" s="1065" t="s">
        <v>430</v>
      </c>
      <c r="FEY56" s="1065" t="s">
        <v>430</v>
      </c>
      <c r="FEZ56" s="1065" t="s">
        <v>430</v>
      </c>
      <c r="FFA56" s="1065" t="s">
        <v>430</v>
      </c>
      <c r="FFB56" s="1065" t="s">
        <v>430</v>
      </c>
      <c r="FFC56" s="1065" t="s">
        <v>430</v>
      </c>
      <c r="FFD56" s="1065" t="s">
        <v>430</v>
      </c>
      <c r="FFE56" s="1065" t="s">
        <v>430</v>
      </c>
      <c r="FFF56" s="1065" t="s">
        <v>430</v>
      </c>
      <c r="FFG56" s="1065" t="s">
        <v>430</v>
      </c>
      <c r="FFH56" s="1065" t="s">
        <v>430</v>
      </c>
      <c r="FFI56" s="1065" t="s">
        <v>430</v>
      </c>
      <c r="FFJ56" s="1065" t="s">
        <v>430</v>
      </c>
      <c r="FFK56" s="1065" t="s">
        <v>430</v>
      </c>
      <c r="FFL56" s="1065" t="s">
        <v>430</v>
      </c>
      <c r="FFM56" s="1065" t="s">
        <v>430</v>
      </c>
      <c r="FFN56" s="1065" t="s">
        <v>430</v>
      </c>
      <c r="FFO56" s="1065" t="s">
        <v>430</v>
      </c>
      <c r="FFP56" s="1065" t="s">
        <v>430</v>
      </c>
      <c r="FFQ56" s="1065" t="s">
        <v>430</v>
      </c>
      <c r="FFR56" s="1065" t="s">
        <v>430</v>
      </c>
      <c r="FFS56" s="1065" t="s">
        <v>430</v>
      </c>
      <c r="FFT56" s="1065" t="s">
        <v>430</v>
      </c>
      <c r="FFU56" s="1065" t="s">
        <v>430</v>
      </c>
      <c r="FFV56" s="1065" t="s">
        <v>430</v>
      </c>
      <c r="FFW56" s="1065" t="s">
        <v>430</v>
      </c>
      <c r="FFX56" s="1065" t="s">
        <v>430</v>
      </c>
      <c r="FFY56" s="1065" t="s">
        <v>430</v>
      </c>
      <c r="FFZ56" s="1065" t="s">
        <v>430</v>
      </c>
      <c r="FGA56" s="1065" t="s">
        <v>430</v>
      </c>
      <c r="FGB56" s="1065" t="s">
        <v>430</v>
      </c>
      <c r="FGC56" s="1065" t="s">
        <v>430</v>
      </c>
      <c r="FGD56" s="1065" t="s">
        <v>430</v>
      </c>
      <c r="FGE56" s="1065" t="s">
        <v>430</v>
      </c>
      <c r="FGF56" s="1065" t="s">
        <v>430</v>
      </c>
      <c r="FGG56" s="1065" t="s">
        <v>430</v>
      </c>
      <c r="FGH56" s="1065" t="s">
        <v>430</v>
      </c>
      <c r="FGI56" s="1065" t="s">
        <v>430</v>
      </c>
      <c r="FGJ56" s="1065" t="s">
        <v>430</v>
      </c>
      <c r="FGK56" s="1065" t="s">
        <v>430</v>
      </c>
      <c r="FGL56" s="1065" t="s">
        <v>430</v>
      </c>
      <c r="FGM56" s="1065" t="s">
        <v>430</v>
      </c>
      <c r="FGN56" s="1065" t="s">
        <v>430</v>
      </c>
      <c r="FGO56" s="1065" t="s">
        <v>430</v>
      </c>
      <c r="FGP56" s="1065" t="s">
        <v>430</v>
      </c>
      <c r="FGQ56" s="1065" t="s">
        <v>430</v>
      </c>
      <c r="FGR56" s="1065" t="s">
        <v>430</v>
      </c>
      <c r="FGS56" s="1065" t="s">
        <v>430</v>
      </c>
      <c r="FGT56" s="1065" t="s">
        <v>430</v>
      </c>
      <c r="FGU56" s="1065" t="s">
        <v>430</v>
      </c>
      <c r="FGV56" s="1065" t="s">
        <v>430</v>
      </c>
      <c r="FGW56" s="1065" t="s">
        <v>430</v>
      </c>
      <c r="FGX56" s="1065" t="s">
        <v>430</v>
      </c>
      <c r="FGY56" s="1065" t="s">
        <v>430</v>
      </c>
      <c r="FGZ56" s="1065" t="s">
        <v>430</v>
      </c>
      <c r="FHA56" s="1065" t="s">
        <v>430</v>
      </c>
      <c r="FHB56" s="1065" t="s">
        <v>430</v>
      </c>
      <c r="FHC56" s="1065" t="s">
        <v>430</v>
      </c>
      <c r="FHD56" s="1065" t="s">
        <v>430</v>
      </c>
      <c r="FHE56" s="1065" t="s">
        <v>430</v>
      </c>
      <c r="FHF56" s="1065" t="s">
        <v>430</v>
      </c>
      <c r="FHG56" s="1065" t="s">
        <v>430</v>
      </c>
      <c r="FHH56" s="1065" t="s">
        <v>430</v>
      </c>
      <c r="FHI56" s="1065" t="s">
        <v>430</v>
      </c>
      <c r="FHJ56" s="1065" t="s">
        <v>430</v>
      </c>
      <c r="FHK56" s="1065" t="s">
        <v>430</v>
      </c>
      <c r="FHL56" s="1065" t="s">
        <v>430</v>
      </c>
      <c r="FHM56" s="1065" t="s">
        <v>430</v>
      </c>
      <c r="FHN56" s="1065" t="s">
        <v>430</v>
      </c>
      <c r="FHO56" s="1065" t="s">
        <v>430</v>
      </c>
      <c r="FHP56" s="1065" t="s">
        <v>430</v>
      </c>
      <c r="FHQ56" s="1065" t="s">
        <v>430</v>
      </c>
      <c r="FHR56" s="1065" t="s">
        <v>430</v>
      </c>
      <c r="FHS56" s="1065" t="s">
        <v>430</v>
      </c>
      <c r="FHT56" s="1065" t="s">
        <v>430</v>
      </c>
      <c r="FHU56" s="1065" t="s">
        <v>430</v>
      </c>
      <c r="FHV56" s="1065" t="s">
        <v>430</v>
      </c>
      <c r="FHW56" s="1065" t="s">
        <v>430</v>
      </c>
      <c r="FHX56" s="1065" t="s">
        <v>430</v>
      </c>
      <c r="FHY56" s="1065" t="s">
        <v>430</v>
      </c>
      <c r="FHZ56" s="1065" t="s">
        <v>430</v>
      </c>
      <c r="FIA56" s="1065" t="s">
        <v>430</v>
      </c>
      <c r="FIB56" s="1065" t="s">
        <v>430</v>
      </c>
      <c r="FIC56" s="1065" t="s">
        <v>430</v>
      </c>
      <c r="FID56" s="1065" t="s">
        <v>430</v>
      </c>
      <c r="FIE56" s="1065" t="s">
        <v>430</v>
      </c>
      <c r="FIF56" s="1065" t="s">
        <v>430</v>
      </c>
      <c r="FIG56" s="1065" t="s">
        <v>430</v>
      </c>
      <c r="FIH56" s="1065" t="s">
        <v>430</v>
      </c>
      <c r="FII56" s="1065" t="s">
        <v>430</v>
      </c>
      <c r="FIJ56" s="1065" t="s">
        <v>430</v>
      </c>
      <c r="FIK56" s="1065" t="s">
        <v>430</v>
      </c>
      <c r="FIL56" s="1065" t="s">
        <v>430</v>
      </c>
      <c r="FIM56" s="1065" t="s">
        <v>430</v>
      </c>
      <c r="FIN56" s="1065" t="s">
        <v>430</v>
      </c>
      <c r="FIO56" s="1065" t="s">
        <v>430</v>
      </c>
      <c r="FIP56" s="1065" t="s">
        <v>430</v>
      </c>
      <c r="FIQ56" s="1065" t="s">
        <v>430</v>
      </c>
      <c r="FIR56" s="1065" t="s">
        <v>430</v>
      </c>
      <c r="FIS56" s="1065" t="s">
        <v>430</v>
      </c>
      <c r="FIT56" s="1065" t="s">
        <v>430</v>
      </c>
      <c r="FIU56" s="1065" t="s">
        <v>430</v>
      </c>
      <c r="FIV56" s="1065" t="s">
        <v>430</v>
      </c>
      <c r="FIW56" s="1065" t="s">
        <v>430</v>
      </c>
      <c r="FIX56" s="1065" t="s">
        <v>430</v>
      </c>
      <c r="FIY56" s="1065" t="s">
        <v>430</v>
      </c>
      <c r="FIZ56" s="1065" t="s">
        <v>430</v>
      </c>
      <c r="FJA56" s="1065" t="s">
        <v>430</v>
      </c>
      <c r="FJB56" s="1065" t="s">
        <v>430</v>
      </c>
      <c r="FJC56" s="1065" t="s">
        <v>430</v>
      </c>
      <c r="FJD56" s="1065" t="s">
        <v>430</v>
      </c>
      <c r="FJE56" s="1065" t="s">
        <v>430</v>
      </c>
      <c r="FJF56" s="1065" t="s">
        <v>430</v>
      </c>
      <c r="FJG56" s="1065" t="s">
        <v>430</v>
      </c>
      <c r="FJH56" s="1065" t="s">
        <v>430</v>
      </c>
      <c r="FJI56" s="1065" t="s">
        <v>430</v>
      </c>
      <c r="FJJ56" s="1065" t="s">
        <v>430</v>
      </c>
      <c r="FJK56" s="1065" t="s">
        <v>430</v>
      </c>
      <c r="FJL56" s="1065" t="s">
        <v>430</v>
      </c>
      <c r="FJM56" s="1065" t="s">
        <v>430</v>
      </c>
      <c r="FJN56" s="1065" t="s">
        <v>430</v>
      </c>
      <c r="FJO56" s="1065" t="s">
        <v>430</v>
      </c>
      <c r="FJP56" s="1065" t="s">
        <v>430</v>
      </c>
      <c r="FJQ56" s="1065" t="s">
        <v>430</v>
      </c>
      <c r="FJR56" s="1065" t="s">
        <v>430</v>
      </c>
      <c r="FJS56" s="1065" t="s">
        <v>430</v>
      </c>
      <c r="FJT56" s="1065" t="s">
        <v>430</v>
      </c>
      <c r="FJU56" s="1065" t="s">
        <v>430</v>
      </c>
      <c r="FJV56" s="1065" t="s">
        <v>430</v>
      </c>
      <c r="FJW56" s="1065" t="s">
        <v>430</v>
      </c>
      <c r="FJX56" s="1065" t="s">
        <v>430</v>
      </c>
      <c r="FJY56" s="1065" t="s">
        <v>430</v>
      </c>
      <c r="FJZ56" s="1065" t="s">
        <v>430</v>
      </c>
      <c r="FKA56" s="1065" t="s">
        <v>430</v>
      </c>
      <c r="FKB56" s="1065" t="s">
        <v>430</v>
      </c>
      <c r="FKC56" s="1065" t="s">
        <v>430</v>
      </c>
      <c r="FKD56" s="1065" t="s">
        <v>430</v>
      </c>
      <c r="FKE56" s="1065" t="s">
        <v>430</v>
      </c>
      <c r="FKF56" s="1065" t="s">
        <v>430</v>
      </c>
      <c r="FKG56" s="1065" t="s">
        <v>430</v>
      </c>
      <c r="FKH56" s="1065" t="s">
        <v>430</v>
      </c>
      <c r="FKI56" s="1065" t="s">
        <v>430</v>
      </c>
      <c r="FKJ56" s="1065" t="s">
        <v>430</v>
      </c>
      <c r="FKK56" s="1065" t="s">
        <v>430</v>
      </c>
      <c r="FKL56" s="1065" t="s">
        <v>430</v>
      </c>
      <c r="FKM56" s="1065" t="s">
        <v>430</v>
      </c>
      <c r="FKN56" s="1065" t="s">
        <v>430</v>
      </c>
      <c r="FKO56" s="1065" t="s">
        <v>430</v>
      </c>
      <c r="FKP56" s="1065" t="s">
        <v>430</v>
      </c>
      <c r="FKQ56" s="1065" t="s">
        <v>430</v>
      </c>
      <c r="FKR56" s="1065" t="s">
        <v>430</v>
      </c>
      <c r="FKS56" s="1065" t="s">
        <v>430</v>
      </c>
      <c r="FKT56" s="1065" t="s">
        <v>430</v>
      </c>
      <c r="FKU56" s="1065" t="s">
        <v>430</v>
      </c>
      <c r="FKV56" s="1065" t="s">
        <v>430</v>
      </c>
      <c r="FKW56" s="1065" t="s">
        <v>430</v>
      </c>
      <c r="FKX56" s="1065" t="s">
        <v>430</v>
      </c>
      <c r="FKY56" s="1065" t="s">
        <v>430</v>
      </c>
      <c r="FKZ56" s="1065" t="s">
        <v>430</v>
      </c>
      <c r="FLA56" s="1065" t="s">
        <v>430</v>
      </c>
      <c r="FLB56" s="1065" t="s">
        <v>430</v>
      </c>
      <c r="FLC56" s="1065" t="s">
        <v>430</v>
      </c>
      <c r="FLD56" s="1065" t="s">
        <v>430</v>
      </c>
      <c r="FLE56" s="1065" t="s">
        <v>430</v>
      </c>
      <c r="FLF56" s="1065" t="s">
        <v>430</v>
      </c>
      <c r="FLG56" s="1065" t="s">
        <v>430</v>
      </c>
      <c r="FLH56" s="1065" t="s">
        <v>430</v>
      </c>
      <c r="FLI56" s="1065" t="s">
        <v>430</v>
      </c>
      <c r="FLJ56" s="1065" t="s">
        <v>430</v>
      </c>
      <c r="FLK56" s="1065" t="s">
        <v>430</v>
      </c>
      <c r="FLL56" s="1065" t="s">
        <v>430</v>
      </c>
      <c r="FLM56" s="1065" t="s">
        <v>430</v>
      </c>
      <c r="FLN56" s="1065" t="s">
        <v>430</v>
      </c>
      <c r="FLO56" s="1065" t="s">
        <v>430</v>
      </c>
      <c r="FLP56" s="1065" t="s">
        <v>430</v>
      </c>
      <c r="FLQ56" s="1065" t="s">
        <v>430</v>
      </c>
      <c r="FLR56" s="1065" t="s">
        <v>430</v>
      </c>
      <c r="FLS56" s="1065" t="s">
        <v>430</v>
      </c>
      <c r="FLT56" s="1065" t="s">
        <v>430</v>
      </c>
      <c r="FLU56" s="1065" t="s">
        <v>430</v>
      </c>
      <c r="FLV56" s="1065" t="s">
        <v>430</v>
      </c>
      <c r="FLW56" s="1065" t="s">
        <v>430</v>
      </c>
      <c r="FLX56" s="1065" t="s">
        <v>430</v>
      </c>
      <c r="FLY56" s="1065" t="s">
        <v>430</v>
      </c>
      <c r="FLZ56" s="1065" t="s">
        <v>430</v>
      </c>
      <c r="FMA56" s="1065" t="s">
        <v>430</v>
      </c>
      <c r="FMB56" s="1065" t="s">
        <v>430</v>
      </c>
      <c r="FMC56" s="1065" t="s">
        <v>430</v>
      </c>
      <c r="FMD56" s="1065" t="s">
        <v>430</v>
      </c>
      <c r="FME56" s="1065" t="s">
        <v>430</v>
      </c>
      <c r="FMF56" s="1065" t="s">
        <v>430</v>
      </c>
      <c r="FMG56" s="1065" t="s">
        <v>430</v>
      </c>
      <c r="FMH56" s="1065" t="s">
        <v>430</v>
      </c>
      <c r="FMI56" s="1065" t="s">
        <v>430</v>
      </c>
      <c r="FMJ56" s="1065" t="s">
        <v>430</v>
      </c>
      <c r="FMK56" s="1065" t="s">
        <v>430</v>
      </c>
      <c r="FML56" s="1065" t="s">
        <v>430</v>
      </c>
      <c r="FMM56" s="1065" t="s">
        <v>430</v>
      </c>
      <c r="FMN56" s="1065" t="s">
        <v>430</v>
      </c>
      <c r="FMO56" s="1065" t="s">
        <v>430</v>
      </c>
      <c r="FMP56" s="1065" t="s">
        <v>430</v>
      </c>
      <c r="FMQ56" s="1065" t="s">
        <v>430</v>
      </c>
      <c r="FMR56" s="1065" t="s">
        <v>430</v>
      </c>
      <c r="FMS56" s="1065" t="s">
        <v>430</v>
      </c>
      <c r="FMT56" s="1065" t="s">
        <v>430</v>
      </c>
      <c r="FMU56" s="1065" t="s">
        <v>430</v>
      </c>
      <c r="FMV56" s="1065" t="s">
        <v>430</v>
      </c>
      <c r="FMW56" s="1065" t="s">
        <v>430</v>
      </c>
      <c r="FMX56" s="1065" t="s">
        <v>430</v>
      </c>
      <c r="FMY56" s="1065" t="s">
        <v>430</v>
      </c>
      <c r="FMZ56" s="1065" t="s">
        <v>430</v>
      </c>
      <c r="FNA56" s="1065" t="s">
        <v>430</v>
      </c>
      <c r="FNB56" s="1065" t="s">
        <v>430</v>
      </c>
      <c r="FNC56" s="1065" t="s">
        <v>430</v>
      </c>
      <c r="FND56" s="1065" t="s">
        <v>430</v>
      </c>
      <c r="FNE56" s="1065" t="s">
        <v>430</v>
      </c>
      <c r="FNF56" s="1065" t="s">
        <v>430</v>
      </c>
      <c r="FNG56" s="1065" t="s">
        <v>430</v>
      </c>
      <c r="FNH56" s="1065" t="s">
        <v>430</v>
      </c>
      <c r="FNI56" s="1065" t="s">
        <v>430</v>
      </c>
      <c r="FNJ56" s="1065" t="s">
        <v>430</v>
      </c>
      <c r="FNK56" s="1065" t="s">
        <v>430</v>
      </c>
      <c r="FNL56" s="1065" t="s">
        <v>430</v>
      </c>
      <c r="FNM56" s="1065" t="s">
        <v>430</v>
      </c>
      <c r="FNN56" s="1065" t="s">
        <v>430</v>
      </c>
      <c r="FNO56" s="1065" t="s">
        <v>430</v>
      </c>
      <c r="FNP56" s="1065" t="s">
        <v>430</v>
      </c>
      <c r="FNQ56" s="1065" t="s">
        <v>430</v>
      </c>
      <c r="FNR56" s="1065" t="s">
        <v>430</v>
      </c>
      <c r="FNS56" s="1065" t="s">
        <v>430</v>
      </c>
      <c r="FNT56" s="1065" t="s">
        <v>430</v>
      </c>
      <c r="FNU56" s="1065" t="s">
        <v>430</v>
      </c>
      <c r="FNV56" s="1065" t="s">
        <v>430</v>
      </c>
      <c r="FNW56" s="1065" t="s">
        <v>430</v>
      </c>
      <c r="FNX56" s="1065" t="s">
        <v>430</v>
      </c>
      <c r="FNY56" s="1065" t="s">
        <v>430</v>
      </c>
      <c r="FNZ56" s="1065" t="s">
        <v>430</v>
      </c>
      <c r="FOA56" s="1065" t="s">
        <v>430</v>
      </c>
      <c r="FOB56" s="1065" t="s">
        <v>430</v>
      </c>
      <c r="FOC56" s="1065" t="s">
        <v>430</v>
      </c>
      <c r="FOD56" s="1065" t="s">
        <v>430</v>
      </c>
      <c r="FOE56" s="1065" t="s">
        <v>430</v>
      </c>
      <c r="FOF56" s="1065" t="s">
        <v>430</v>
      </c>
      <c r="FOG56" s="1065" t="s">
        <v>430</v>
      </c>
      <c r="FOH56" s="1065" t="s">
        <v>430</v>
      </c>
      <c r="FOI56" s="1065" t="s">
        <v>430</v>
      </c>
      <c r="FOJ56" s="1065" t="s">
        <v>430</v>
      </c>
      <c r="FOK56" s="1065" t="s">
        <v>430</v>
      </c>
      <c r="FOL56" s="1065" t="s">
        <v>430</v>
      </c>
      <c r="FOM56" s="1065" t="s">
        <v>430</v>
      </c>
      <c r="FON56" s="1065" t="s">
        <v>430</v>
      </c>
      <c r="FOO56" s="1065" t="s">
        <v>430</v>
      </c>
      <c r="FOP56" s="1065" t="s">
        <v>430</v>
      </c>
      <c r="FOQ56" s="1065" t="s">
        <v>430</v>
      </c>
      <c r="FOR56" s="1065" t="s">
        <v>430</v>
      </c>
      <c r="FOS56" s="1065" t="s">
        <v>430</v>
      </c>
      <c r="FOT56" s="1065" t="s">
        <v>430</v>
      </c>
      <c r="FOU56" s="1065" t="s">
        <v>430</v>
      </c>
      <c r="FOV56" s="1065" t="s">
        <v>430</v>
      </c>
      <c r="FOW56" s="1065" t="s">
        <v>430</v>
      </c>
      <c r="FOX56" s="1065" t="s">
        <v>430</v>
      </c>
      <c r="FOY56" s="1065" t="s">
        <v>430</v>
      </c>
      <c r="FOZ56" s="1065" t="s">
        <v>430</v>
      </c>
      <c r="FPA56" s="1065" t="s">
        <v>430</v>
      </c>
      <c r="FPB56" s="1065" t="s">
        <v>430</v>
      </c>
      <c r="FPC56" s="1065" t="s">
        <v>430</v>
      </c>
      <c r="FPD56" s="1065" t="s">
        <v>430</v>
      </c>
      <c r="FPE56" s="1065" t="s">
        <v>430</v>
      </c>
      <c r="FPF56" s="1065" t="s">
        <v>430</v>
      </c>
      <c r="FPG56" s="1065" t="s">
        <v>430</v>
      </c>
      <c r="FPH56" s="1065" t="s">
        <v>430</v>
      </c>
      <c r="FPI56" s="1065" t="s">
        <v>430</v>
      </c>
      <c r="FPJ56" s="1065" t="s">
        <v>430</v>
      </c>
      <c r="FPK56" s="1065" t="s">
        <v>430</v>
      </c>
      <c r="FPL56" s="1065" t="s">
        <v>430</v>
      </c>
      <c r="FPM56" s="1065" t="s">
        <v>430</v>
      </c>
      <c r="FPN56" s="1065" t="s">
        <v>430</v>
      </c>
      <c r="FPO56" s="1065" t="s">
        <v>430</v>
      </c>
      <c r="FPP56" s="1065" t="s">
        <v>430</v>
      </c>
      <c r="FPQ56" s="1065" t="s">
        <v>430</v>
      </c>
      <c r="FPR56" s="1065" t="s">
        <v>430</v>
      </c>
      <c r="FPS56" s="1065" t="s">
        <v>430</v>
      </c>
      <c r="FPT56" s="1065" t="s">
        <v>430</v>
      </c>
      <c r="FPU56" s="1065" t="s">
        <v>430</v>
      </c>
      <c r="FPV56" s="1065" t="s">
        <v>430</v>
      </c>
      <c r="FPW56" s="1065" t="s">
        <v>430</v>
      </c>
      <c r="FPX56" s="1065" t="s">
        <v>430</v>
      </c>
      <c r="FPY56" s="1065" t="s">
        <v>430</v>
      </c>
      <c r="FPZ56" s="1065" t="s">
        <v>430</v>
      </c>
      <c r="FQA56" s="1065" t="s">
        <v>430</v>
      </c>
      <c r="FQB56" s="1065" t="s">
        <v>430</v>
      </c>
      <c r="FQC56" s="1065" t="s">
        <v>430</v>
      </c>
      <c r="FQD56" s="1065" t="s">
        <v>430</v>
      </c>
      <c r="FQE56" s="1065" t="s">
        <v>430</v>
      </c>
      <c r="FQF56" s="1065" t="s">
        <v>430</v>
      </c>
      <c r="FQG56" s="1065" t="s">
        <v>430</v>
      </c>
      <c r="FQH56" s="1065" t="s">
        <v>430</v>
      </c>
      <c r="FQI56" s="1065" t="s">
        <v>430</v>
      </c>
      <c r="FQJ56" s="1065" t="s">
        <v>430</v>
      </c>
      <c r="FQK56" s="1065" t="s">
        <v>430</v>
      </c>
      <c r="FQL56" s="1065" t="s">
        <v>430</v>
      </c>
      <c r="FQM56" s="1065" t="s">
        <v>430</v>
      </c>
      <c r="FQN56" s="1065" t="s">
        <v>430</v>
      </c>
      <c r="FQO56" s="1065" t="s">
        <v>430</v>
      </c>
      <c r="FQP56" s="1065" t="s">
        <v>430</v>
      </c>
      <c r="FQQ56" s="1065" t="s">
        <v>430</v>
      </c>
      <c r="FQR56" s="1065" t="s">
        <v>430</v>
      </c>
      <c r="FQS56" s="1065" t="s">
        <v>430</v>
      </c>
      <c r="FQT56" s="1065" t="s">
        <v>430</v>
      </c>
      <c r="FQU56" s="1065" t="s">
        <v>430</v>
      </c>
      <c r="FQV56" s="1065" t="s">
        <v>430</v>
      </c>
      <c r="FQW56" s="1065" t="s">
        <v>430</v>
      </c>
      <c r="FQX56" s="1065" t="s">
        <v>430</v>
      </c>
      <c r="FQY56" s="1065" t="s">
        <v>430</v>
      </c>
      <c r="FQZ56" s="1065" t="s">
        <v>430</v>
      </c>
      <c r="FRA56" s="1065" t="s">
        <v>430</v>
      </c>
      <c r="FRB56" s="1065" t="s">
        <v>430</v>
      </c>
      <c r="FRC56" s="1065" t="s">
        <v>430</v>
      </c>
      <c r="FRD56" s="1065" t="s">
        <v>430</v>
      </c>
      <c r="FRE56" s="1065" t="s">
        <v>430</v>
      </c>
      <c r="FRF56" s="1065" t="s">
        <v>430</v>
      </c>
      <c r="FRG56" s="1065" t="s">
        <v>430</v>
      </c>
      <c r="FRH56" s="1065" t="s">
        <v>430</v>
      </c>
      <c r="FRI56" s="1065" t="s">
        <v>430</v>
      </c>
      <c r="FRJ56" s="1065" t="s">
        <v>430</v>
      </c>
      <c r="FRK56" s="1065" t="s">
        <v>430</v>
      </c>
      <c r="FRL56" s="1065" t="s">
        <v>430</v>
      </c>
      <c r="FRM56" s="1065" t="s">
        <v>430</v>
      </c>
      <c r="FRN56" s="1065" t="s">
        <v>430</v>
      </c>
      <c r="FRO56" s="1065" t="s">
        <v>430</v>
      </c>
      <c r="FRP56" s="1065" t="s">
        <v>430</v>
      </c>
      <c r="FRQ56" s="1065" t="s">
        <v>430</v>
      </c>
      <c r="FRR56" s="1065" t="s">
        <v>430</v>
      </c>
      <c r="FRS56" s="1065" t="s">
        <v>430</v>
      </c>
      <c r="FRT56" s="1065" t="s">
        <v>430</v>
      </c>
      <c r="FRU56" s="1065" t="s">
        <v>430</v>
      </c>
      <c r="FRV56" s="1065" t="s">
        <v>430</v>
      </c>
      <c r="FRW56" s="1065" t="s">
        <v>430</v>
      </c>
      <c r="FRX56" s="1065" t="s">
        <v>430</v>
      </c>
      <c r="FRY56" s="1065" t="s">
        <v>430</v>
      </c>
      <c r="FRZ56" s="1065" t="s">
        <v>430</v>
      </c>
      <c r="FSA56" s="1065" t="s">
        <v>430</v>
      </c>
      <c r="FSB56" s="1065" t="s">
        <v>430</v>
      </c>
      <c r="FSC56" s="1065" t="s">
        <v>430</v>
      </c>
      <c r="FSD56" s="1065" t="s">
        <v>430</v>
      </c>
      <c r="FSE56" s="1065" t="s">
        <v>430</v>
      </c>
      <c r="FSF56" s="1065" t="s">
        <v>430</v>
      </c>
      <c r="FSG56" s="1065" t="s">
        <v>430</v>
      </c>
      <c r="FSH56" s="1065" t="s">
        <v>430</v>
      </c>
      <c r="FSI56" s="1065" t="s">
        <v>430</v>
      </c>
      <c r="FSJ56" s="1065" t="s">
        <v>430</v>
      </c>
      <c r="FSK56" s="1065" t="s">
        <v>430</v>
      </c>
      <c r="FSL56" s="1065" t="s">
        <v>430</v>
      </c>
      <c r="FSM56" s="1065" t="s">
        <v>430</v>
      </c>
      <c r="FSN56" s="1065" t="s">
        <v>430</v>
      </c>
      <c r="FSO56" s="1065" t="s">
        <v>430</v>
      </c>
      <c r="FSP56" s="1065" t="s">
        <v>430</v>
      </c>
      <c r="FSQ56" s="1065" t="s">
        <v>430</v>
      </c>
      <c r="FSR56" s="1065" t="s">
        <v>430</v>
      </c>
      <c r="FSS56" s="1065" t="s">
        <v>430</v>
      </c>
      <c r="FST56" s="1065" t="s">
        <v>430</v>
      </c>
      <c r="FSU56" s="1065" t="s">
        <v>430</v>
      </c>
      <c r="FSV56" s="1065" t="s">
        <v>430</v>
      </c>
      <c r="FSW56" s="1065" t="s">
        <v>430</v>
      </c>
      <c r="FSX56" s="1065" t="s">
        <v>430</v>
      </c>
      <c r="FSY56" s="1065" t="s">
        <v>430</v>
      </c>
      <c r="FSZ56" s="1065" t="s">
        <v>430</v>
      </c>
      <c r="FTA56" s="1065" t="s">
        <v>430</v>
      </c>
      <c r="FTB56" s="1065" t="s">
        <v>430</v>
      </c>
      <c r="FTC56" s="1065" t="s">
        <v>430</v>
      </c>
      <c r="FTD56" s="1065" t="s">
        <v>430</v>
      </c>
      <c r="FTE56" s="1065" t="s">
        <v>430</v>
      </c>
      <c r="FTF56" s="1065" t="s">
        <v>430</v>
      </c>
      <c r="FTG56" s="1065" t="s">
        <v>430</v>
      </c>
      <c r="FTH56" s="1065" t="s">
        <v>430</v>
      </c>
      <c r="FTI56" s="1065" t="s">
        <v>430</v>
      </c>
      <c r="FTJ56" s="1065" t="s">
        <v>430</v>
      </c>
      <c r="FTK56" s="1065" t="s">
        <v>430</v>
      </c>
      <c r="FTL56" s="1065" t="s">
        <v>430</v>
      </c>
      <c r="FTM56" s="1065" t="s">
        <v>430</v>
      </c>
      <c r="FTN56" s="1065" t="s">
        <v>430</v>
      </c>
      <c r="FTO56" s="1065" t="s">
        <v>430</v>
      </c>
      <c r="FTP56" s="1065" t="s">
        <v>430</v>
      </c>
      <c r="FTQ56" s="1065" t="s">
        <v>430</v>
      </c>
      <c r="FTR56" s="1065" t="s">
        <v>430</v>
      </c>
      <c r="FTS56" s="1065" t="s">
        <v>430</v>
      </c>
      <c r="FTT56" s="1065" t="s">
        <v>430</v>
      </c>
      <c r="FTU56" s="1065" t="s">
        <v>430</v>
      </c>
      <c r="FTV56" s="1065" t="s">
        <v>430</v>
      </c>
      <c r="FTW56" s="1065" t="s">
        <v>430</v>
      </c>
      <c r="FTX56" s="1065" t="s">
        <v>430</v>
      </c>
      <c r="FTY56" s="1065" t="s">
        <v>430</v>
      </c>
      <c r="FTZ56" s="1065" t="s">
        <v>430</v>
      </c>
      <c r="FUA56" s="1065" t="s">
        <v>430</v>
      </c>
      <c r="FUB56" s="1065" t="s">
        <v>430</v>
      </c>
      <c r="FUC56" s="1065" t="s">
        <v>430</v>
      </c>
      <c r="FUD56" s="1065" t="s">
        <v>430</v>
      </c>
      <c r="FUE56" s="1065" t="s">
        <v>430</v>
      </c>
      <c r="FUF56" s="1065" t="s">
        <v>430</v>
      </c>
      <c r="FUG56" s="1065" t="s">
        <v>430</v>
      </c>
      <c r="FUH56" s="1065" t="s">
        <v>430</v>
      </c>
      <c r="FUI56" s="1065" t="s">
        <v>430</v>
      </c>
      <c r="FUJ56" s="1065" t="s">
        <v>430</v>
      </c>
      <c r="FUK56" s="1065" t="s">
        <v>430</v>
      </c>
      <c r="FUL56" s="1065" t="s">
        <v>430</v>
      </c>
      <c r="FUM56" s="1065" t="s">
        <v>430</v>
      </c>
      <c r="FUN56" s="1065" t="s">
        <v>430</v>
      </c>
      <c r="FUO56" s="1065" t="s">
        <v>430</v>
      </c>
      <c r="FUP56" s="1065" t="s">
        <v>430</v>
      </c>
      <c r="FUQ56" s="1065" t="s">
        <v>430</v>
      </c>
      <c r="FUR56" s="1065" t="s">
        <v>430</v>
      </c>
      <c r="FUS56" s="1065" t="s">
        <v>430</v>
      </c>
      <c r="FUT56" s="1065" t="s">
        <v>430</v>
      </c>
      <c r="FUU56" s="1065" t="s">
        <v>430</v>
      </c>
      <c r="FUV56" s="1065" t="s">
        <v>430</v>
      </c>
      <c r="FUW56" s="1065" t="s">
        <v>430</v>
      </c>
      <c r="FUX56" s="1065" t="s">
        <v>430</v>
      </c>
      <c r="FUY56" s="1065" t="s">
        <v>430</v>
      </c>
      <c r="FUZ56" s="1065" t="s">
        <v>430</v>
      </c>
      <c r="FVA56" s="1065" t="s">
        <v>430</v>
      </c>
      <c r="FVB56" s="1065" t="s">
        <v>430</v>
      </c>
      <c r="FVC56" s="1065" t="s">
        <v>430</v>
      </c>
      <c r="FVD56" s="1065" t="s">
        <v>430</v>
      </c>
      <c r="FVE56" s="1065" t="s">
        <v>430</v>
      </c>
      <c r="FVF56" s="1065" t="s">
        <v>430</v>
      </c>
      <c r="FVG56" s="1065" t="s">
        <v>430</v>
      </c>
      <c r="FVH56" s="1065" t="s">
        <v>430</v>
      </c>
      <c r="FVI56" s="1065" t="s">
        <v>430</v>
      </c>
      <c r="FVJ56" s="1065" t="s">
        <v>430</v>
      </c>
      <c r="FVK56" s="1065" t="s">
        <v>430</v>
      </c>
      <c r="FVL56" s="1065" t="s">
        <v>430</v>
      </c>
      <c r="FVM56" s="1065" t="s">
        <v>430</v>
      </c>
      <c r="FVN56" s="1065" t="s">
        <v>430</v>
      </c>
      <c r="FVO56" s="1065" t="s">
        <v>430</v>
      </c>
      <c r="FVP56" s="1065" t="s">
        <v>430</v>
      </c>
      <c r="FVQ56" s="1065" t="s">
        <v>430</v>
      </c>
      <c r="FVR56" s="1065" t="s">
        <v>430</v>
      </c>
      <c r="FVS56" s="1065" t="s">
        <v>430</v>
      </c>
      <c r="FVT56" s="1065" t="s">
        <v>430</v>
      </c>
      <c r="FVU56" s="1065" t="s">
        <v>430</v>
      </c>
      <c r="FVV56" s="1065" t="s">
        <v>430</v>
      </c>
      <c r="FVW56" s="1065" t="s">
        <v>430</v>
      </c>
      <c r="FVX56" s="1065" t="s">
        <v>430</v>
      </c>
      <c r="FVY56" s="1065" t="s">
        <v>430</v>
      </c>
      <c r="FVZ56" s="1065" t="s">
        <v>430</v>
      </c>
      <c r="FWA56" s="1065" t="s">
        <v>430</v>
      </c>
      <c r="FWB56" s="1065" t="s">
        <v>430</v>
      </c>
      <c r="FWC56" s="1065" t="s">
        <v>430</v>
      </c>
      <c r="FWD56" s="1065" t="s">
        <v>430</v>
      </c>
      <c r="FWE56" s="1065" t="s">
        <v>430</v>
      </c>
      <c r="FWF56" s="1065" t="s">
        <v>430</v>
      </c>
      <c r="FWG56" s="1065" t="s">
        <v>430</v>
      </c>
      <c r="FWH56" s="1065" t="s">
        <v>430</v>
      </c>
      <c r="FWI56" s="1065" t="s">
        <v>430</v>
      </c>
      <c r="FWJ56" s="1065" t="s">
        <v>430</v>
      </c>
      <c r="FWK56" s="1065" t="s">
        <v>430</v>
      </c>
      <c r="FWL56" s="1065" t="s">
        <v>430</v>
      </c>
      <c r="FWM56" s="1065" t="s">
        <v>430</v>
      </c>
      <c r="FWN56" s="1065" t="s">
        <v>430</v>
      </c>
      <c r="FWO56" s="1065" t="s">
        <v>430</v>
      </c>
      <c r="FWP56" s="1065" t="s">
        <v>430</v>
      </c>
      <c r="FWQ56" s="1065" t="s">
        <v>430</v>
      </c>
      <c r="FWR56" s="1065" t="s">
        <v>430</v>
      </c>
      <c r="FWS56" s="1065" t="s">
        <v>430</v>
      </c>
      <c r="FWT56" s="1065" t="s">
        <v>430</v>
      </c>
      <c r="FWU56" s="1065" t="s">
        <v>430</v>
      </c>
      <c r="FWV56" s="1065" t="s">
        <v>430</v>
      </c>
      <c r="FWW56" s="1065" t="s">
        <v>430</v>
      </c>
      <c r="FWX56" s="1065" t="s">
        <v>430</v>
      </c>
      <c r="FWY56" s="1065" t="s">
        <v>430</v>
      </c>
      <c r="FWZ56" s="1065" t="s">
        <v>430</v>
      </c>
      <c r="FXA56" s="1065" t="s">
        <v>430</v>
      </c>
      <c r="FXB56" s="1065" t="s">
        <v>430</v>
      </c>
      <c r="FXC56" s="1065" t="s">
        <v>430</v>
      </c>
      <c r="FXD56" s="1065" t="s">
        <v>430</v>
      </c>
      <c r="FXE56" s="1065" t="s">
        <v>430</v>
      </c>
      <c r="FXF56" s="1065" t="s">
        <v>430</v>
      </c>
      <c r="FXG56" s="1065" t="s">
        <v>430</v>
      </c>
      <c r="FXH56" s="1065" t="s">
        <v>430</v>
      </c>
      <c r="FXI56" s="1065" t="s">
        <v>430</v>
      </c>
      <c r="FXJ56" s="1065" t="s">
        <v>430</v>
      </c>
      <c r="FXK56" s="1065" t="s">
        <v>430</v>
      </c>
      <c r="FXL56" s="1065" t="s">
        <v>430</v>
      </c>
      <c r="FXM56" s="1065" t="s">
        <v>430</v>
      </c>
      <c r="FXN56" s="1065" t="s">
        <v>430</v>
      </c>
      <c r="FXO56" s="1065" t="s">
        <v>430</v>
      </c>
      <c r="FXP56" s="1065" t="s">
        <v>430</v>
      </c>
      <c r="FXQ56" s="1065" t="s">
        <v>430</v>
      </c>
      <c r="FXR56" s="1065" t="s">
        <v>430</v>
      </c>
      <c r="FXS56" s="1065" t="s">
        <v>430</v>
      </c>
      <c r="FXT56" s="1065" t="s">
        <v>430</v>
      </c>
      <c r="FXU56" s="1065" t="s">
        <v>430</v>
      </c>
      <c r="FXV56" s="1065" t="s">
        <v>430</v>
      </c>
      <c r="FXW56" s="1065" t="s">
        <v>430</v>
      </c>
      <c r="FXX56" s="1065" t="s">
        <v>430</v>
      </c>
      <c r="FXY56" s="1065" t="s">
        <v>430</v>
      </c>
      <c r="FXZ56" s="1065" t="s">
        <v>430</v>
      </c>
      <c r="FYA56" s="1065" t="s">
        <v>430</v>
      </c>
      <c r="FYB56" s="1065" t="s">
        <v>430</v>
      </c>
      <c r="FYC56" s="1065" t="s">
        <v>430</v>
      </c>
      <c r="FYD56" s="1065" t="s">
        <v>430</v>
      </c>
      <c r="FYE56" s="1065" t="s">
        <v>430</v>
      </c>
      <c r="FYF56" s="1065" t="s">
        <v>430</v>
      </c>
      <c r="FYG56" s="1065" t="s">
        <v>430</v>
      </c>
      <c r="FYH56" s="1065" t="s">
        <v>430</v>
      </c>
      <c r="FYI56" s="1065" t="s">
        <v>430</v>
      </c>
      <c r="FYJ56" s="1065" t="s">
        <v>430</v>
      </c>
      <c r="FYK56" s="1065" t="s">
        <v>430</v>
      </c>
      <c r="FYL56" s="1065" t="s">
        <v>430</v>
      </c>
      <c r="FYM56" s="1065" t="s">
        <v>430</v>
      </c>
      <c r="FYN56" s="1065" t="s">
        <v>430</v>
      </c>
      <c r="FYO56" s="1065" t="s">
        <v>430</v>
      </c>
      <c r="FYP56" s="1065" t="s">
        <v>430</v>
      </c>
      <c r="FYQ56" s="1065" t="s">
        <v>430</v>
      </c>
      <c r="FYR56" s="1065" t="s">
        <v>430</v>
      </c>
      <c r="FYS56" s="1065" t="s">
        <v>430</v>
      </c>
      <c r="FYT56" s="1065" t="s">
        <v>430</v>
      </c>
      <c r="FYU56" s="1065" t="s">
        <v>430</v>
      </c>
      <c r="FYV56" s="1065" t="s">
        <v>430</v>
      </c>
      <c r="FYW56" s="1065" t="s">
        <v>430</v>
      </c>
      <c r="FYX56" s="1065" t="s">
        <v>430</v>
      </c>
      <c r="FYY56" s="1065" t="s">
        <v>430</v>
      </c>
      <c r="FYZ56" s="1065" t="s">
        <v>430</v>
      </c>
      <c r="FZA56" s="1065" t="s">
        <v>430</v>
      </c>
      <c r="FZB56" s="1065" t="s">
        <v>430</v>
      </c>
      <c r="FZC56" s="1065" t="s">
        <v>430</v>
      </c>
      <c r="FZD56" s="1065" t="s">
        <v>430</v>
      </c>
      <c r="FZE56" s="1065" t="s">
        <v>430</v>
      </c>
      <c r="FZF56" s="1065" t="s">
        <v>430</v>
      </c>
      <c r="FZG56" s="1065" t="s">
        <v>430</v>
      </c>
      <c r="FZH56" s="1065" t="s">
        <v>430</v>
      </c>
      <c r="FZI56" s="1065" t="s">
        <v>430</v>
      </c>
      <c r="FZJ56" s="1065" t="s">
        <v>430</v>
      </c>
      <c r="FZK56" s="1065" t="s">
        <v>430</v>
      </c>
      <c r="FZL56" s="1065" t="s">
        <v>430</v>
      </c>
      <c r="FZM56" s="1065" t="s">
        <v>430</v>
      </c>
      <c r="FZN56" s="1065" t="s">
        <v>430</v>
      </c>
      <c r="FZO56" s="1065" t="s">
        <v>430</v>
      </c>
      <c r="FZP56" s="1065" t="s">
        <v>430</v>
      </c>
      <c r="FZQ56" s="1065" t="s">
        <v>430</v>
      </c>
      <c r="FZR56" s="1065" t="s">
        <v>430</v>
      </c>
      <c r="FZS56" s="1065" t="s">
        <v>430</v>
      </c>
      <c r="FZT56" s="1065" t="s">
        <v>430</v>
      </c>
      <c r="FZU56" s="1065" t="s">
        <v>430</v>
      </c>
      <c r="FZV56" s="1065" t="s">
        <v>430</v>
      </c>
      <c r="FZW56" s="1065" t="s">
        <v>430</v>
      </c>
      <c r="FZX56" s="1065" t="s">
        <v>430</v>
      </c>
      <c r="FZY56" s="1065" t="s">
        <v>430</v>
      </c>
      <c r="FZZ56" s="1065" t="s">
        <v>430</v>
      </c>
      <c r="GAA56" s="1065" t="s">
        <v>430</v>
      </c>
      <c r="GAB56" s="1065" t="s">
        <v>430</v>
      </c>
      <c r="GAC56" s="1065" t="s">
        <v>430</v>
      </c>
      <c r="GAD56" s="1065" t="s">
        <v>430</v>
      </c>
      <c r="GAE56" s="1065" t="s">
        <v>430</v>
      </c>
      <c r="GAF56" s="1065" t="s">
        <v>430</v>
      </c>
      <c r="GAG56" s="1065" t="s">
        <v>430</v>
      </c>
      <c r="GAH56" s="1065" t="s">
        <v>430</v>
      </c>
      <c r="GAI56" s="1065" t="s">
        <v>430</v>
      </c>
      <c r="GAJ56" s="1065" t="s">
        <v>430</v>
      </c>
      <c r="GAK56" s="1065" t="s">
        <v>430</v>
      </c>
      <c r="GAL56" s="1065" t="s">
        <v>430</v>
      </c>
      <c r="GAM56" s="1065" t="s">
        <v>430</v>
      </c>
      <c r="GAN56" s="1065" t="s">
        <v>430</v>
      </c>
      <c r="GAO56" s="1065" t="s">
        <v>430</v>
      </c>
      <c r="GAP56" s="1065" t="s">
        <v>430</v>
      </c>
      <c r="GAQ56" s="1065" t="s">
        <v>430</v>
      </c>
      <c r="GAR56" s="1065" t="s">
        <v>430</v>
      </c>
      <c r="GAS56" s="1065" t="s">
        <v>430</v>
      </c>
      <c r="GAT56" s="1065" t="s">
        <v>430</v>
      </c>
      <c r="GAU56" s="1065" t="s">
        <v>430</v>
      </c>
      <c r="GAV56" s="1065" t="s">
        <v>430</v>
      </c>
      <c r="GAW56" s="1065" t="s">
        <v>430</v>
      </c>
      <c r="GAX56" s="1065" t="s">
        <v>430</v>
      </c>
      <c r="GAY56" s="1065" t="s">
        <v>430</v>
      </c>
      <c r="GAZ56" s="1065" t="s">
        <v>430</v>
      </c>
      <c r="GBA56" s="1065" t="s">
        <v>430</v>
      </c>
      <c r="GBB56" s="1065" t="s">
        <v>430</v>
      </c>
      <c r="GBC56" s="1065" t="s">
        <v>430</v>
      </c>
      <c r="GBD56" s="1065" t="s">
        <v>430</v>
      </c>
      <c r="GBE56" s="1065" t="s">
        <v>430</v>
      </c>
      <c r="GBF56" s="1065" t="s">
        <v>430</v>
      </c>
      <c r="GBG56" s="1065" t="s">
        <v>430</v>
      </c>
      <c r="GBH56" s="1065" t="s">
        <v>430</v>
      </c>
      <c r="GBI56" s="1065" t="s">
        <v>430</v>
      </c>
      <c r="GBJ56" s="1065" t="s">
        <v>430</v>
      </c>
      <c r="GBK56" s="1065" t="s">
        <v>430</v>
      </c>
      <c r="GBL56" s="1065" t="s">
        <v>430</v>
      </c>
      <c r="GBM56" s="1065" t="s">
        <v>430</v>
      </c>
      <c r="GBN56" s="1065" t="s">
        <v>430</v>
      </c>
      <c r="GBO56" s="1065" t="s">
        <v>430</v>
      </c>
      <c r="GBP56" s="1065" t="s">
        <v>430</v>
      </c>
      <c r="GBQ56" s="1065" t="s">
        <v>430</v>
      </c>
      <c r="GBR56" s="1065" t="s">
        <v>430</v>
      </c>
      <c r="GBS56" s="1065" t="s">
        <v>430</v>
      </c>
      <c r="GBT56" s="1065" t="s">
        <v>430</v>
      </c>
      <c r="GBU56" s="1065" t="s">
        <v>430</v>
      </c>
      <c r="GBV56" s="1065" t="s">
        <v>430</v>
      </c>
      <c r="GBW56" s="1065" t="s">
        <v>430</v>
      </c>
      <c r="GBX56" s="1065" t="s">
        <v>430</v>
      </c>
      <c r="GBY56" s="1065" t="s">
        <v>430</v>
      </c>
      <c r="GBZ56" s="1065" t="s">
        <v>430</v>
      </c>
      <c r="GCA56" s="1065" t="s">
        <v>430</v>
      </c>
      <c r="GCB56" s="1065" t="s">
        <v>430</v>
      </c>
      <c r="GCC56" s="1065" t="s">
        <v>430</v>
      </c>
      <c r="GCD56" s="1065" t="s">
        <v>430</v>
      </c>
      <c r="GCE56" s="1065" t="s">
        <v>430</v>
      </c>
      <c r="GCF56" s="1065" t="s">
        <v>430</v>
      </c>
      <c r="GCG56" s="1065" t="s">
        <v>430</v>
      </c>
      <c r="GCH56" s="1065" t="s">
        <v>430</v>
      </c>
      <c r="GCI56" s="1065" t="s">
        <v>430</v>
      </c>
      <c r="GCJ56" s="1065" t="s">
        <v>430</v>
      </c>
      <c r="GCK56" s="1065" t="s">
        <v>430</v>
      </c>
      <c r="GCL56" s="1065" t="s">
        <v>430</v>
      </c>
      <c r="GCM56" s="1065" t="s">
        <v>430</v>
      </c>
      <c r="GCN56" s="1065" t="s">
        <v>430</v>
      </c>
      <c r="GCO56" s="1065" t="s">
        <v>430</v>
      </c>
      <c r="GCP56" s="1065" t="s">
        <v>430</v>
      </c>
      <c r="GCQ56" s="1065" t="s">
        <v>430</v>
      </c>
      <c r="GCR56" s="1065" t="s">
        <v>430</v>
      </c>
      <c r="GCS56" s="1065" t="s">
        <v>430</v>
      </c>
      <c r="GCT56" s="1065" t="s">
        <v>430</v>
      </c>
      <c r="GCU56" s="1065" t="s">
        <v>430</v>
      </c>
      <c r="GCV56" s="1065" t="s">
        <v>430</v>
      </c>
      <c r="GCW56" s="1065" t="s">
        <v>430</v>
      </c>
      <c r="GCX56" s="1065" t="s">
        <v>430</v>
      </c>
      <c r="GCY56" s="1065" t="s">
        <v>430</v>
      </c>
      <c r="GCZ56" s="1065" t="s">
        <v>430</v>
      </c>
      <c r="GDA56" s="1065" t="s">
        <v>430</v>
      </c>
      <c r="GDB56" s="1065" t="s">
        <v>430</v>
      </c>
      <c r="GDC56" s="1065" t="s">
        <v>430</v>
      </c>
      <c r="GDD56" s="1065" t="s">
        <v>430</v>
      </c>
      <c r="GDE56" s="1065" t="s">
        <v>430</v>
      </c>
      <c r="GDF56" s="1065" t="s">
        <v>430</v>
      </c>
      <c r="GDG56" s="1065" t="s">
        <v>430</v>
      </c>
      <c r="GDH56" s="1065" t="s">
        <v>430</v>
      </c>
      <c r="GDI56" s="1065" t="s">
        <v>430</v>
      </c>
      <c r="GDJ56" s="1065" t="s">
        <v>430</v>
      </c>
      <c r="GDK56" s="1065" t="s">
        <v>430</v>
      </c>
      <c r="GDL56" s="1065" t="s">
        <v>430</v>
      </c>
      <c r="GDM56" s="1065" t="s">
        <v>430</v>
      </c>
      <c r="GDN56" s="1065" t="s">
        <v>430</v>
      </c>
      <c r="GDO56" s="1065" t="s">
        <v>430</v>
      </c>
      <c r="GDP56" s="1065" t="s">
        <v>430</v>
      </c>
      <c r="GDQ56" s="1065" t="s">
        <v>430</v>
      </c>
      <c r="GDR56" s="1065" t="s">
        <v>430</v>
      </c>
      <c r="GDS56" s="1065" t="s">
        <v>430</v>
      </c>
      <c r="GDT56" s="1065" t="s">
        <v>430</v>
      </c>
      <c r="GDU56" s="1065" t="s">
        <v>430</v>
      </c>
      <c r="GDV56" s="1065" t="s">
        <v>430</v>
      </c>
      <c r="GDW56" s="1065" t="s">
        <v>430</v>
      </c>
      <c r="GDX56" s="1065" t="s">
        <v>430</v>
      </c>
      <c r="GDY56" s="1065" t="s">
        <v>430</v>
      </c>
      <c r="GDZ56" s="1065" t="s">
        <v>430</v>
      </c>
      <c r="GEA56" s="1065" t="s">
        <v>430</v>
      </c>
      <c r="GEB56" s="1065" t="s">
        <v>430</v>
      </c>
      <c r="GEC56" s="1065" t="s">
        <v>430</v>
      </c>
      <c r="GED56" s="1065" t="s">
        <v>430</v>
      </c>
      <c r="GEE56" s="1065" t="s">
        <v>430</v>
      </c>
      <c r="GEF56" s="1065" t="s">
        <v>430</v>
      </c>
      <c r="GEG56" s="1065" t="s">
        <v>430</v>
      </c>
      <c r="GEH56" s="1065" t="s">
        <v>430</v>
      </c>
      <c r="GEI56" s="1065" t="s">
        <v>430</v>
      </c>
      <c r="GEJ56" s="1065" t="s">
        <v>430</v>
      </c>
      <c r="GEK56" s="1065" t="s">
        <v>430</v>
      </c>
      <c r="GEL56" s="1065" t="s">
        <v>430</v>
      </c>
      <c r="GEM56" s="1065" t="s">
        <v>430</v>
      </c>
      <c r="GEN56" s="1065" t="s">
        <v>430</v>
      </c>
      <c r="GEO56" s="1065" t="s">
        <v>430</v>
      </c>
      <c r="GEP56" s="1065" t="s">
        <v>430</v>
      </c>
      <c r="GEQ56" s="1065" t="s">
        <v>430</v>
      </c>
      <c r="GER56" s="1065" t="s">
        <v>430</v>
      </c>
      <c r="GES56" s="1065" t="s">
        <v>430</v>
      </c>
      <c r="GET56" s="1065" t="s">
        <v>430</v>
      </c>
      <c r="GEU56" s="1065" t="s">
        <v>430</v>
      </c>
      <c r="GEV56" s="1065" t="s">
        <v>430</v>
      </c>
      <c r="GEW56" s="1065" t="s">
        <v>430</v>
      </c>
      <c r="GEX56" s="1065" t="s">
        <v>430</v>
      </c>
      <c r="GEY56" s="1065" t="s">
        <v>430</v>
      </c>
      <c r="GEZ56" s="1065" t="s">
        <v>430</v>
      </c>
      <c r="GFA56" s="1065" t="s">
        <v>430</v>
      </c>
      <c r="GFB56" s="1065" t="s">
        <v>430</v>
      </c>
      <c r="GFC56" s="1065" t="s">
        <v>430</v>
      </c>
      <c r="GFD56" s="1065" t="s">
        <v>430</v>
      </c>
      <c r="GFE56" s="1065" t="s">
        <v>430</v>
      </c>
      <c r="GFF56" s="1065" t="s">
        <v>430</v>
      </c>
      <c r="GFG56" s="1065" t="s">
        <v>430</v>
      </c>
      <c r="GFH56" s="1065" t="s">
        <v>430</v>
      </c>
      <c r="GFI56" s="1065" t="s">
        <v>430</v>
      </c>
      <c r="GFJ56" s="1065" t="s">
        <v>430</v>
      </c>
      <c r="GFK56" s="1065" t="s">
        <v>430</v>
      </c>
      <c r="GFL56" s="1065" t="s">
        <v>430</v>
      </c>
      <c r="GFM56" s="1065" t="s">
        <v>430</v>
      </c>
      <c r="GFN56" s="1065" t="s">
        <v>430</v>
      </c>
      <c r="GFO56" s="1065" t="s">
        <v>430</v>
      </c>
      <c r="GFP56" s="1065" t="s">
        <v>430</v>
      </c>
      <c r="GFQ56" s="1065" t="s">
        <v>430</v>
      </c>
      <c r="GFR56" s="1065" t="s">
        <v>430</v>
      </c>
      <c r="GFS56" s="1065" t="s">
        <v>430</v>
      </c>
      <c r="GFT56" s="1065" t="s">
        <v>430</v>
      </c>
      <c r="GFU56" s="1065" t="s">
        <v>430</v>
      </c>
      <c r="GFV56" s="1065" t="s">
        <v>430</v>
      </c>
      <c r="GFW56" s="1065" t="s">
        <v>430</v>
      </c>
      <c r="GFX56" s="1065" t="s">
        <v>430</v>
      </c>
      <c r="GFY56" s="1065" t="s">
        <v>430</v>
      </c>
      <c r="GFZ56" s="1065" t="s">
        <v>430</v>
      </c>
      <c r="GGA56" s="1065" t="s">
        <v>430</v>
      </c>
      <c r="GGB56" s="1065" t="s">
        <v>430</v>
      </c>
      <c r="GGC56" s="1065" t="s">
        <v>430</v>
      </c>
      <c r="GGD56" s="1065" t="s">
        <v>430</v>
      </c>
      <c r="GGE56" s="1065" t="s">
        <v>430</v>
      </c>
      <c r="GGF56" s="1065" t="s">
        <v>430</v>
      </c>
      <c r="GGG56" s="1065" t="s">
        <v>430</v>
      </c>
      <c r="GGH56" s="1065" t="s">
        <v>430</v>
      </c>
      <c r="GGI56" s="1065" t="s">
        <v>430</v>
      </c>
      <c r="GGJ56" s="1065" t="s">
        <v>430</v>
      </c>
      <c r="GGK56" s="1065" t="s">
        <v>430</v>
      </c>
      <c r="GGL56" s="1065" t="s">
        <v>430</v>
      </c>
      <c r="GGM56" s="1065" t="s">
        <v>430</v>
      </c>
      <c r="GGN56" s="1065" t="s">
        <v>430</v>
      </c>
      <c r="GGO56" s="1065" t="s">
        <v>430</v>
      </c>
      <c r="GGP56" s="1065" t="s">
        <v>430</v>
      </c>
      <c r="GGQ56" s="1065" t="s">
        <v>430</v>
      </c>
      <c r="GGR56" s="1065" t="s">
        <v>430</v>
      </c>
      <c r="GGS56" s="1065" t="s">
        <v>430</v>
      </c>
      <c r="GGT56" s="1065" t="s">
        <v>430</v>
      </c>
      <c r="GGU56" s="1065" t="s">
        <v>430</v>
      </c>
      <c r="GGV56" s="1065" t="s">
        <v>430</v>
      </c>
      <c r="GGW56" s="1065" t="s">
        <v>430</v>
      </c>
      <c r="GGX56" s="1065" t="s">
        <v>430</v>
      </c>
      <c r="GGY56" s="1065" t="s">
        <v>430</v>
      </c>
      <c r="GGZ56" s="1065" t="s">
        <v>430</v>
      </c>
      <c r="GHA56" s="1065" t="s">
        <v>430</v>
      </c>
      <c r="GHB56" s="1065" t="s">
        <v>430</v>
      </c>
      <c r="GHC56" s="1065" t="s">
        <v>430</v>
      </c>
      <c r="GHD56" s="1065" t="s">
        <v>430</v>
      </c>
      <c r="GHE56" s="1065" t="s">
        <v>430</v>
      </c>
      <c r="GHF56" s="1065" t="s">
        <v>430</v>
      </c>
      <c r="GHG56" s="1065" t="s">
        <v>430</v>
      </c>
      <c r="GHH56" s="1065" t="s">
        <v>430</v>
      </c>
      <c r="GHI56" s="1065" t="s">
        <v>430</v>
      </c>
      <c r="GHJ56" s="1065" t="s">
        <v>430</v>
      </c>
      <c r="GHK56" s="1065" t="s">
        <v>430</v>
      </c>
      <c r="GHL56" s="1065" t="s">
        <v>430</v>
      </c>
      <c r="GHM56" s="1065" t="s">
        <v>430</v>
      </c>
      <c r="GHN56" s="1065" t="s">
        <v>430</v>
      </c>
      <c r="GHO56" s="1065" t="s">
        <v>430</v>
      </c>
      <c r="GHP56" s="1065" t="s">
        <v>430</v>
      </c>
      <c r="GHQ56" s="1065" t="s">
        <v>430</v>
      </c>
      <c r="GHR56" s="1065" t="s">
        <v>430</v>
      </c>
      <c r="GHS56" s="1065" t="s">
        <v>430</v>
      </c>
      <c r="GHT56" s="1065" t="s">
        <v>430</v>
      </c>
      <c r="GHU56" s="1065" t="s">
        <v>430</v>
      </c>
      <c r="GHV56" s="1065" t="s">
        <v>430</v>
      </c>
      <c r="GHW56" s="1065" t="s">
        <v>430</v>
      </c>
      <c r="GHX56" s="1065" t="s">
        <v>430</v>
      </c>
      <c r="GHY56" s="1065" t="s">
        <v>430</v>
      </c>
      <c r="GHZ56" s="1065" t="s">
        <v>430</v>
      </c>
      <c r="GIA56" s="1065" t="s">
        <v>430</v>
      </c>
      <c r="GIB56" s="1065" t="s">
        <v>430</v>
      </c>
      <c r="GIC56" s="1065" t="s">
        <v>430</v>
      </c>
      <c r="GID56" s="1065" t="s">
        <v>430</v>
      </c>
      <c r="GIE56" s="1065" t="s">
        <v>430</v>
      </c>
      <c r="GIF56" s="1065" t="s">
        <v>430</v>
      </c>
      <c r="GIG56" s="1065" t="s">
        <v>430</v>
      </c>
      <c r="GIH56" s="1065" t="s">
        <v>430</v>
      </c>
      <c r="GII56" s="1065" t="s">
        <v>430</v>
      </c>
      <c r="GIJ56" s="1065" t="s">
        <v>430</v>
      </c>
      <c r="GIK56" s="1065" t="s">
        <v>430</v>
      </c>
      <c r="GIL56" s="1065" t="s">
        <v>430</v>
      </c>
      <c r="GIM56" s="1065" t="s">
        <v>430</v>
      </c>
      <c r="GIN56" s="1065" t="s">
        <v>430</v>
      </c>
      <c r="GIO56" s="1065" t="s">
        <v>430</v>
      </c>
      <c r="GIP56" s="1065" t="s">
        <v>430</v>
      </c>
      <c r="GIQ56" s="1065" t="s">
        <v>430</v>
      </c>
      <c r="GIR56" s="1065" t="s">
        <v>430</v>
      </c>
      <c r="GIS56" s="1065" t="s">
        <v>430</v>
      </c>
      <c r="GIT56" s="1065" t="s">
        <v>430</v>
      </c>
      <c r="GIU56" s="1065" t="s">
        <v>430</v>
      </c>
      <c r="GIV56" s="1065" t="s">
        <v>430</v>
      </c>
      <c r="GIW56" s="1065" t="s">
        <v>430</v>
      </c>
      <c r="GIX56" s="1065" t="s">
        <v>430</v>
      </c>
      <c r="GIY56" s="1065" t="s">
        <v>430</v>
      </c>
      <c r="GIZ56" s="1065" t="s">
        <v>430</v>
      </c>
      <c r="GJA56" s="1065" t="s">
        <v>430</v>
      </c>
      <c r="GJB56" s="1065" t="s">
        <v>430</v>
      </c>
      <c r="GJC56" s="1065" t="s">
        <v>430</v>
      </c>
      <c r="GJD56" s="1065" t="s">
        <v>430</v>
      </c>
      <c r="GJE56" s="1065" t="s">
        <v>430</v>
      </c>
      <c r="GJF56" s="1065" t="s">
        <v>430</v>
      </c>
      <c r="GJG56" s="1065" t="s">
        <v>430</v>
      </c>
      <c r="GJH56" s="1065" t="s">
        <v>430</v>
      </c>
      <c r="GJI56" s="1065" t="s">
        <v>430</v>
      </c>
      <c r="GJJ56" s="1065" t="s">
        <v>430</v>
      </c>
      <c r="GJK56" s="1065" t="s">
        <v>430</v>
      </c>
      <c r="GJL56" s="1065" t="s">
        <v>430</v>
      </c>
      <c r="GJM56" s="1065" t="s">
        <v>430</v>
      </c>
      <c r="GJN56" s="1065" t="s">
        <v>430</v>
      </c>
      <c r="GJO56" s="1065" t="s">
        <v>430</v>
      </c>
      <c r="GJP56" s="1065" t="s">
        <v>430</v>
      </c>
      <c r="GJQ56" s="1065" t="s">
        <v>430</v>
      </c>
      <c r="GJR56" s="1065" t="s">
        <v>430</v>
      </c>
      <c r="GJS56" s="1065" t="s">
        <v>430</v>
      </c>
      <c r="GJT56" s="1065" t="s">
        <v>430</v>
      </c>
      <c r="GJU56" s="1065" t="s">
        <v>430</v>
      </c>
      <c r="GJV56" s="1065" t="s">
        <v>430</v>
      </c>
      <c r="GJW56" s="1065" t="s">
        <v>430</v>
      </c>
      <c r="GJX56" s="1065" t="s">
        <v>430</v>
      </c>
      <c r="GJY56" s="1065" t="s">
        <v>430</v>
      </c>
      <c r="GJZ56" s="1065" t="s">
        <v>430</v>
      </c>
      <c r="GKA56" s="1065" t="s">
        <v>430</v>
      </c>
      <c r="GKB56" s="1065" t="s">
        <v>430</v>
      </c>
      <c r="GKC56" s="1065" t="s">
        <v>430</v>
      </c>
      <c r="GKD56" s="1065" t="s">
        <v>430</v>
      </c>
      <c r="GKE56" s="1065" t="s">
        <v>430</v>
      </c>
      <c r="GKF56" s="1065" t="s">
        <v>430</v>
      </c>
      <c r="GKG56" s="1065" t="s">
        <v>430</v>
      </c>
      <c r="GKH56" s="1065" t="s">
        <v>430</v>
      </c>
      <c r="GKI56" s="1065" t="s">
        <v>430</v>
      </c>
      <c r="GKJ56" s="1065" t="s">
        <v>430</v>
      </c>
      <c r="GKK56" s="1065" t="s">
        <v>430</v>
      </c>
      <c r="GKL56" s="1065" t="s">
        <v>430</v>
      </c>
      <c r="GKM56" s="1065" t="s">
        <v>430</v>
      </c>
      <c r="GKN56" s="1065" t="s">
        <v>430</v>
      </c>
      <c r="GKO56" s="1065" t="s">
        <v>430</v>
      </c>
      <c r="GKP56" s="1065" t="s">
        <v>430</v>
      </c>
      <c r="GKQ56" s="1065" t="s">
        <v>430</v>
      </c>
      <c r="GKR56" s="1065" t="s">
        <v>430</v>
      </c>
      <c r="GKS56" s="1065" t="s">
        <v>430</v>
      </c>
      <c r="GKT56" s="1065" t="s">
        <v>430</v>
      </c>
      <c r="GKU56" s="1065" t="s">
        <v>430</v>
      </c>
      <c r="GKV56" s="1065" t="s">
        <v>430</v>
      </c>
      <c r="GKW56" s="1065" t="s">
        <v>430</v>
      </c>
      <c r="GKX56" s="1065" t="s">
        <v>430</v>
      </c>
      <c r="GKY56" s="1065" t="s">
        <v>430</v>
      </c>
      <c r="GKZ56" s="1065" t="s">
        <v>430</v>
      </c>
      <c r="GLA56" s="1065" t="s">
        <v>430</v>
      </c>
      <c r="GLB56" s="1065" t="s">
        <v>430</v>
      </c>
      <c r="GLC56" s="1065" t="s">
        <v>430</v>
      </c>
      <c r="GLD56" s="1065" t="s">
        <v>430</v>
      </c>
      <c r="GLE56" s="1065" t="s">
        <v>430</v>
      </c>
      <c r="GLF56" s="1065" t="s">
        <v>430</v>
      </c>
      <c r="GLG56" s="1065" t="s">
        <v>430</v>
      </c>
      <c r="GLH56" s="1065" t="s">
        <v>430</v>
      </c>
      <c r="GLI56" s="1065" t="s">
        <v>430</v>
      </c>
      <c r="GLJ56" s="1065" t="s">
        <v>430</v>
      </c>
      <c r="GLK56" s="1065" t="s">
        <v>430</v>
      </c>
      <c r="GLL56" s="1065" t="s">
        <v>430</v>
      </c>
      <c r="GLM56" s="1065" t="s">
        <v>430</v>
      </c>
      <c r="GLN56" s="1065" t="s">
        <v>430</v>
      </c>
      <c r="GLO56" s="1065" t="s">
        <v>430</v>
      </c>
      <c r="GLP56" s="1065" t="s">
        <v>430</v>
      </c>
      <c r="GLQ56" s="1065" t="s">
        <v>430</v>
      </c>
      <c r="GLR56" s="1065" t="s">
        <v>430</v>
      </c>
      <c r="GLS56" s="1065" t="s">
        <v>430</v>
      </c>
      <c r="GLT56" s="1065" t="s">
        <v>430</v>
      </c>
      <c r="GLU56" s="1065" t="s">
        <v>430</v>
      </c>
      <c r="GLV56" s="1065" t="s">
        <v>430</v>
      </c>
      <c r="GLW56" s="1065" t="s">
        <v>430</v>
      </c>
      <c r="GLX56" s="1065" t="s">
        <v>430</v>
      </c>
      <c r="GLY56" s="1065" t="s">
        <v>430</v>
      </c>
      <c r="GLZ56" s="1065" t="s">
        <v>430</v>
      </c>
      <c r="GMA56" s="1065" t="s">
        <v>430</v>
      </c>
      <c r="GMB56" s="1065" t="s">
        <v>430</v>
      </c>
      <c r="GMC56" s="1065" t="s">
        <v>430</v>
      </c>
      <c r="GMD56" s="1065" t="s">
        <v>430</v>
      </c>
      <c r="GME56" s="1065" t="s">
        <v>430</v>
      </c>
      <c r="GMF56" s="1065" t="s">
        <v>430</v>
      </c>
      <c r="GMG56" s="1065" t="s">
        <v>430</v>
      </c>
      <c r="GMH56" s="1065" t="s">
        <v>430</v>
      </c>
      <c r="GMI56" s="1065" t="s">
        <v>430</v>
      </c>
      <c r="GMJ56" s="1065" t="s">
        <v>430</v>
      </c>
      <c r="GMK56" s="1065" t="s">
        <v>430</v>
      </c>
      <c r="GML56" s="1065" t="s">
        <v>430</v>
      </c>
      <c r="GMM56" s="1065" t="s">
        <v>430</v>
      </c>
      <c r="GMN56" s="1065" t="s">
        <v>430</v>
      </c>
      <c r="GMO56" s="1065" t="s">
        <v>430</v>
      </c>
      <c r="GMP56" s="1065" t="s">
        <v>430</v>
      </c>
      <c r="GMQ56" s="1065" t="s">
        <v>430</v>
      </c>
      <c r="GMR56" s="1065" t="s">
        <v>430</v>
      </c>
      <c r="GMS56" s="1065" t="s">
        <v>430</v>
      </c>
      <c r="GMT56" s="1065" t="s">
        <v>430</v>
      </c>
      <c r="GMU56" s="1065" t="s">
        <v>430</v>
      </c>
      <c r="GMV56" s="1065" t="s">
        <v>430</v>
      </c>
      <c r="GMW56" s="1065" t="s">
        <v>430</v>
      </c>
      <c r="GMX56" s="1065" t="s">
        <v>430</v>
      </c>
      <c r="GMY56" s="1065" t="s">
        <v>430</v>
      </c>
      <c r="GMZ56" s="1065" t="s">
        <v>430</v>
      </c>
      <c r="GNA56" s="1065" t="s">
        <v>430</v>
      </c>
      <c r="GNB56" s="1065" t="s">
        <v>430</v>
      </c>
      <c r="GNC56" s="1065" t="s">
        <v>430</v>
      </c>
      <c r="GND56" s="1065" t="s">
        <v>430</v>
      </c>
      <c r="GNE56" s="1065" t="s">
        <v>430</v>
      </c>
      <c r="GNF56" s="1065" t="s">
        <v>430</v>
      </c>
      <c r="GNG56" s="1065" t="s">
        <v>430</v>
      </c>
      <c r="GNH56" s="1065" t="s">
        <v>430</v>
      </c>
      <c r="GNI56" s="1065" t="s">
        <v>430</v>
      </c>
      <c r="GNJ56" s="1065" t="s">
        <v>430</v>
      </c>
      <c r="GNK56" s="1065" t="s">
        <v>430</v>
      </c>
      <c r="GNL56" s="1065" t="s">
        <v>430</v>
      </c>
      <c r="GNM56" s="1065" t="s">
        <v>430</v>
      </c>
      <c r="GNN56" s="1065" t="s">
        <v>430</v>
      </c>
      <c r="GNO56" s="1065" t="s">
        <v>430</v>
      </c>
      <c r="GNP56" s="1065" t="s">
        <v>430</v>
      </c>
      <c r="GNQ56" s="1065" t="s">
        <v>430</v>
      </c>
      <c r="GNR56" s="1065" t="s">
        <v>430</v>
      </c>
      <c r="GNS56" s="1065" t="s">
        <v>430</v>
      </c>
      <c r="GNT56" s="1065" t="s">
        <v>430</v>
      </c>
      <c r="GNU56" s="1065" t="s">
        <v>430</v>
      </c>
      <c r="GNV56" s="1065" t="s">
        <v>430</v>
      </c>
      <c r="GNW56" s="1065" t="s">
        <v>430</v>
      </c>
      <c r="GNX56" s="1065" t="s">
        <v>430</v>
      </c>
      <c r="GNY56" s="1065" t="s">
        <v>430</v>
      </c>
      <c r="GNZ56" s="1065" t="s">
        <v>430</v>
      </c>
      <c r="GOA56" s="1065" t="s">
        <v>430</v>
      </c>
      <c r="GOB56" s="1065" t="s">
        <v>430</v>
      </c>
      <c r="GOC56" s="1065" t="s">
        <v>430</v>
      </c>
      <c r="GOD56" s="1065" t="s">
        <v>430</v>
      </c>
      <c r="GOE56" s="1065" t="s">
        <v>430</v>
      </c>
      <c r="GOF56" s="1065" t="s">
        <v>430</v>
      </c>
      <c r="GOG56" s="1065" t="s">
        <v>430</v>
      </c>
      <c r="GOH56" s="1065" t="s">
        <v>430</v>
      </c>
      <c r="GOI56" s="1065" t="s">
        <v>430</v>
      </c>
      <c r="GOJ56" s="1065" t="s">
        <v>430</v>
      </c>
      <c r="GOK56" s="1065" t="s">
        <v>430</v>
      </c>
      <c r="GOL56" s="1065" t="s">
        <v>430</v>
      </c>
      <c r="GOM56" s="1065" t="s">
        <v>430</v>
      </c>
      <c r="GON56" s="1065" t="s">
        <v>430</v>
      </c>
      <c r="GOO56" s="1065" t="s">
        <v>430</v>
      </c>
      <c r="GOP56" s="1065" t="s">
        <v>430</v>
      </c>
      <c r="GOQ56" s="1065" t="s">
        <v>430</v>
      </c>
      <c r="GOR56" s="1065" t="s">
        <v>430</v>
      </c>
      <c r="GOS56" s="1065" t="s">
        <v>430</v>
      </c>
      <c r="GOT56" s="1065" t="s">
        <v>430</v>
      </c>
      <c r="GOU56" s="1065" t="s">
        <v>430</v>
      </c>
      <c r="GOV56" s="1065" t="s">
        <v>430</v>
      </c>
      <c r="GOW56" s="1065" t="s">
        <v>430</v>
      </c>
      <c r="GOX56" s="1065" t="s">
        <v>430</v>
      </c>
      <c r="GOY56" s="1065" t="s">
        <v>430</v>
      </c>
      <c r="GOZ56" s="1065" t="s">
        <v>430</v>
      </c>
      <c r="GPA56" s="1065" t="s">
        <v>430</v>
      </c>
      <c r="GPB56" s="1065" t="s">
        <v>430</v>
      </c>
      <c r="GPC56" s="1065" t="s">
        <v>430</v>
      </c>
      <c r="GPD56" s="1065" t="s">
        <v>430</v>
      </c>
      <c r="GPE56" s="1065" t="s">
        <v>430</v>
      </c>
      <c r="GPF56" s="1065" t="s">
        <v>430</v>
      </c>
      <c r="GPG56" s="1065" t="s">
        <v>430</v>
      </c>
      <c r="GPH56" s="1065" t="s">
        <v>430</v>
      </c>
      <c r="GPI56" s="1065" t="s">
        <v>430</v>
      </c>
      <c r="GPJ56" s="1065" t="s">
        <v>430</v>
      </c>
      <c r="GPK56" s="1065" t="s">
        <v>430</v>
      </c>
      <c r="GPL56" s="1065" t="s">
        <v>430</v>
      </c>
      <c r="GPM56" s="1065" t="s">
        <v>430</v>
      </c>
      <c r="GPN56" s="1065" t="s">
        <v>430</v>
      </c>
      <c r="GPO56" s="1065" t="s">
        <v>430</v>
      </c>
      <c r="GPP56" s="1065" t="s">
        <v>430</v>
      </c>
      <c r="GPQ56" s="1065" t="s">
        <v>430</v>
      </c>
      <c r="GPR56" s="1065" t="s">
        <v>430</v>
      </c>
      <c r="GPS56" s="1065" t="s">
        <v>430</v>
      </c>
      <c r="GPT56" s="1065" t="s">
        <v>430</v>
      </c>
      <c r="GPU56" s="1065" t="s">
        <v>430</v>
      </c>
      <c r="GPV56" s="1065" t="s">
        <v>430</v>
      </c>
      <c r="GPW56" s="1065" t="s">
        <v>430</v>
      </c>
      <c r="GPX56" s="1065" t="s">
        <v>430</v>
      </c>
      <c r="GPY56" s="1065" t="s">
        <v>430</v>
      </c>
      <c r="GPZ56" s="1065" t="s">
        <v>430</v>
      </c>
      <c r="GQA56" s="1065" t="s">
        <v>430</v>
      </c>
      <c r="GQB56" s="1065" t="s">
        <v>430</v>
      </c>
      <c r="GQC56" s="1065" t="s">
        <v>430</v>
      </c>
      <c r="GQD56" s="1065" t="s">
        <v>430</v>
      </c>
      <c r="GQE56" s="1065" t="s">
        <v>430</v>
      </c>
      <c r="GQF56" s="1065" t="s">
        <v>430</v>
      </c>
      <c r="GQG56" s="1065" t="s">
        <v>430</v>
      </c>
      <c r="GQH56" s="1065" t="s">
        <v>430</v>
      </c>
      <c r="GQI56" s="1065" t="s">
        <v>430</v>
      </c>
      <c r="GQJ56" s="1065" t="s">
        <v>430</v>
      </c>
      <c r="GQK56" s="1065" t="s">
        <v>430</v>
      </c>
      <c r="GQL56" s="1065" t="s">
        <v>430</v>
      </c>
      <c r="GQM56" s="1065" t="s">
        <v>430</v>
      </c>
      <c r="GQN56" s="1065" t="s">
        <v>430</v>
      </c>
      <c r="GQO56" s="1065" t="s">
        <v>430</v>
      </c>
      <c r="GQP56" s="1065" t="s">
        <v>430</v>
      </c>
      <c r="GQQ56" s="1065" t="s">
        <v>430</v>
      </c>
      <c r="GQR56" s="1065" t="s">
        <v>430</v>
      </c>
      <c r="GQS56" s="1065" t="s">
        <v>430</v>
      </c>
      <c r="GQT56" s="1065" t="s">
        <v>430</v>
      </c>
      <c r="GQU56" s="1065" t="s">
        <v>430</v>
      </c>
      <c r="GQV56" s="1065" t="s">
        <v>430</v>
      </c>
      <c r="GQW56" s="1065" t="s">
        <v>430</v>
      </c>
      <c r="GQX56" s="1065" t="s">
        <v>430</v>
      </c>
      <c r="GQY56" s="1065" t="s">
        <v>430</v>
      </c>
      <c r="GQZ56" s="1065" t="s">
        <v>430</v>
      </c>
      <c r="GRA56" s="1065" t="s">
        <v>430</v>
      </c>
      <c r="GRB56" s="1065" t="s">
        <v>430</v>
      </c>
      <c r="GRC56" s="1065" t="s">
        <v>430</v>
      </c>
      <c r="GRD56" s="1065" t="s">
        <v>430</v>
      </c>
      <c r="GRE56" s="1065" t="s">
        <v>430</v>
      </c>
      <c r="GRF56" s="1065" t="s">
        <v>430</v>
      </c>
      <c r="GRG56" s="1065" t="s">
        <v>430</v>
      </c>
      <c r="GRH56" s="1065" t="s">
        <v>430</v>
      </c>
      <c r="GRI56" s="1065" t="s">
        <v>430</v>
      </c>
      <c r="GRJ56" s="1065" t="s">
        <v>430</v>
      </c>
      <c r="GRK56" s="1065" t="s">
        <v>430</v>
      </c>
      <c r="GRL56" s="1065" t="s">
        <v>430</v>
      </c>
      <c r="GRM56" s="1065" t="s">
        <v>430</v>
      </c>
      <c r="GRN56" s="1065" t="s">
        <v>430</v>
      </c>
      <c r="GRO56" s="1065" t="s">
        <v>430</v>
      </c>
      <c r="GRP56" s="1065" t="s">
        <v>430</v>
      </c>
      <c r="GRQ56" s="1065" t="s">
        <v>430</v>
      </c>
      <c r="GRR56" s="1065" t="s">
        <v>430</v>
      </c>
      <c r="GRS56" s="1065" t="s">
        <v>430</v>
      </c>
      <c r="GRT56" s="1065" t="s">
        <v>430</v>
      </c>
      <c r="GRU56" s="1065" t="s">
        <v>430</v>
      </c>
      <c r="GRV56" s="1065" t="s">
        <v>430</v>
      </c>
      <c r="GRW56" s="1065" t="s">
        <v>430</v>
      </c>
      <c r="GRX56" s="1065" t="s">
        <v>430</v>
      </c>
      <c r="GRY56" s="1065" t="s">
        <v>430</v>
      </c>
      <c r="GRZ56" s="1065" t="s">
        <v>430</v>
      </c>
      <c r="GSA56" s="1065" t="s">
        <v>430</v>
      </c>
      <c r="GSB56" s="1065" t="s">
        <v>430</v>
      </c>
      <c r="GSC56" s="1065" t="s">
        <v>430</v>
      </c>
      <c r="GSD56" s="1065" t="s">
        <v>430</v>
      </c>
      <c r="GSE56" s="1065" t="s">
        <v>430</v>
      </c>
      <c r="GSF56" s="1065" t="s">
        <v>430</v>
      </c>
      <c r="GSG56" s="1065" t="s">
        <v>430</v>
      </c>
      <c r="GSH56" s="1065" t="s">
        <v>430</v>
      </c>
      <c r="GSI56" s="1065" t="s">
        <v>430</v>
      </c>
      <c r="GSJ56" s="1065" t="s">
        <v>430</v>
      </c>
      <c r="GSK56" s="1065" t="s">
        <v>430</v>
      </c>
      <c r="GSL56" s="1065" t="s">
        <v>430</v>
      </c>
      <c r="GSM56" s="1065" t="s">
        <v>430</v>
      </c>
      <c r="GSN56" s="1065" t="s">
        <v>430</v>
      </c>
      <c r="GSO56" s="1065" t="s">
        <v>430</v>
      </c>
      <c r="GSP56" s="1065" t="s">
        <v>430</v>
      </c>
      <c r="GSQ56" s="1065" t="s">
        <v>430</v>
      </c>
      <c r="GSR56" s="1065" t="s">
        <v>430</v>
      </c>
      <c r="GSS56" s="1065" t="s">
        <v>430</v>
      </c>
      <c r="GST56" s="1065" t="s">
        <v>430</v>
      </c>
      <c r="GSU56" s="1065" t="s">
        <v>430</v>
      </c>
      <c r="GSV56" s="1065" t="s">
        <v>430</v>
      </c>
      <c r="GSW56" s="1065" t="s">
        <v>430</v>
      </c>
      <c r="GSX56" s="1065" t="s">
        <v>430</v>
      </c>
      <c r="GSY56" s="1065" t="s">
        <v>430</v>
      </c>
      <c r="GSZ56" s="1065" t="s">
        <v>430</v>
      </c>
      <c r="GTA56" s="1065" t="s">
        <v>430</v>
      </c>
      <c r="GTB56" s="1065" t="s">
        <v>430</v>
      </c>
      <c r="GTC56" s="1065" t="s">
        <v>430</v>
      </c>
      <c r="GTD56" s="1065" t="s">
        <v>430</v>
      </c>
      <c r="GTE56" s="1065" t="s">
        <v>430</v>
      </c>
      <c r="GTF56" s="1065" t="s">
        <v>430</v>
      </c>
      <c r="GTG56" s="1065" t="s">
        <v>430</v>
      </c>
      <c r="GTH56" s="1065" t="s">
        <v>430</v>
      </c>
      <c r="GTI56" s="1065" t="s">
        <v>430</v>
      </c>
      <c r="GTJ56" s="1065" t="s">
        <v>430</v>
      </c>
      <c r="GTK56" s="1065" t="s">
        <v>430</v>
      </c>
      <c r="GTL56" s="1065" t="s">
        <v>430</v>
      </c>
      <c r="GTM56" s="1065" t="s">
        <v>430</v>
      </c>
      <c r="GTN56" s="1065" t="s">
        <v>430</v>
      </c>
      <c r="GTO56" s="1065" t="s">
        <v>430</v>
      </c>
      <c r="GTP56" s="1065" t="s">
        <v>430</v>
      </c>
      <c r="GTQ56" s="1065" t="s">
        <v>430</v>
      </c>
      <c r="GTR56" s="1065" t="s">
        <v>430</v>
      </c>
      <c r="GTS56" s="1065" t="s">
        <v>430</v>
      </c>
      <c r="GTT56" s="1065" t="s">
        <v>430</v>
      </c>
      <c r="GTU56" s="1065" t="s">
        <v>430</v>
      </c>
      <c r="GTV56" s="1065" t="s">
        <v>430</v>
      </c>
      <c r="GTW56" s="1065" t="s">
        <v>430</v>
      </c>
      <c r="GTX56" s="1065" t="s">
        <v>430</v>
      </c>
      <c r="GTY56" s="1065" t="s">
        <v>430</v>
      </c>
      <c r="GTZ56" s="1065" t="s">
        <v>430</v>
      </c>
      <c r="GUA56" s="1065" t="s">
        <v>430</v>
      </c>
      <c r="GUB56" s="1065" t="s">
        <v>430</v>
      </c>
      <c r="GUC56" s="1065" t="s">
        <v>430</v>
      </c>
      <c r="GUD56" s="1065" t="s">
        <v>430</v>
      </c>
      <c r="GUE56" s="1065" t="s">
        <v>430</v>
      </c>
      <c r="GUF56" s="1065" t="s">
        <v>430</v>
      </c>
      <c r="GUG56" s="1065" t="s">
        <v>430</v>
      </c>
      <c r="GUH56" s="1065" t="s">
        <v>430</v>
      </c>
      <c r="GUI56" s="1065" t="s">
        <v>430</v>
      </c>
      <c r="GUJ56" s="1065" t="s">
        <v>430</v>
      </c>
      <c r="GUK56" s="1065" t="s">
        <v>430</v>
      </c>
      <c r="GUL56" s="1065" t="s">
        <v>430</v>
      </c>
      <c r="GUM56" s="1065" t="s">
        <v>430</v>
      </c>
      <c r="GUN56" s="1065" t="s">
        <v>430</v>
      </c>
      <c r="GUO56" s="1065" t="s">
        <v>430</v>
      </c>
      <c r="GUP56" s="1065" t="s">
        <v>430</v>
      </c>
      <c r="GUQ56" s="1065" t="s">
        <v>430</v>
      </c>
      <c r="GUR56" s="1065" t="s">
        <v>430</v>
      </c>
      <c r="GUS56" s="1065" t="s">
        <v>430</v>
      </c>
      <c r="GUT56" s="1065" t="s">
        <v>430</v>
      </c>
      <c r="GUU56" s="1065" t="s">
        <v>430</v>
      </c>
      <c r="GUV56" s="1065" t="s">
        <v>430</v>
      </c>
      <c r="GUW56" s="1065" t="s">
        <v>430</v>
      </c>
      <c r="GUX56" s="1065" t="s">
        <v>430</v>
      </c>
      <c r="GUY56" s="1065" t="s">
        <v>430</v>
      </c>
      <c r="GUZ56" s="1065" t="s">
        <v>430</v>
      </c>
      <c r="GVA56" s="1065" t="s">
        <v>430</v>
      </c>
      <c r="GVB56" s="1065" t="s">
        <v>430</v>
      </c>
      <c r="GVC56" s="1065" t="s">
        <v>430</v>
      </c>
      <c r="GVD56" s="1065" t="s">
        <v>430</v>
      </c>
      <c r="GVE56" s="1065" t="s">
        <v>430</v>
      </c>
      <c r="GVF56" s="1065" t="s">
        <v>430</v>
      </c>
      <c r="GVG56" s="1065" t="s">
        <v>430</v>
      </c>
      <c r="GVH56" s="1065" t="s">
        <v>430</v>
      </c>
      <c r="GVI56" s="1065" t="s">
        <v>430</v>
      </c>
      <c r="GVJ56" s="1065" t="s">
        <v>430</v>
      </c>
      <c r="GVK56" s="1065" t="s">
        <v>430</v>
      </c>
      <c r="GVL56" s="1065" t="s">
        <v>430</v>
      </c>
      <c r="GVM56" s="1065" t="s">
        <v>430</v>
      </c>
      <c r="GVN56" s="1065" t="s">
        <v>430</v>
      </c>
      <c r="GVO56" s="1065" t="s">
        <v>430</v>
      </c>
      <c r="GVP56" s="1065" t="s">
        <v>430</v>
      </c>
      <c r="GVQ56" s="1065" t="s">
        <v>430</v>
      </c>
      <c r="GVR56" s="1065" t="s">
        <v>430</v>
      </c>
      <c r="GVS56" s="1065" t="s">
        <v>430</v>
      </c>
      <c r="GVT56" s="1065" t="s">
        <v>430</v>
      </c>
      <c r="GVU56" s="1065" t="s">
        <v>430</v>
      </c>
      <c r="GVV56" s="1065" t="s">
        <v>430</v>
      </c>
      <c r="GVW56" s="1065" t="s">
        <v>430</v>
      </c>
      <c r="GVX56" s="1065" t="s">
        <v>430</v>
      </c>
      <c r="GVY56" s="1065" t="s">
        <v>430</v>
      </c>
      <c r="GVZ56" s="1065" t="s">
        <v>430</v>
      </c>
      <c r="GWA56" s="1065" t="s">
        <v>430</v>
      </c>
      <c r="GWB56" s="1065" t="s">
        <v>430</v>
      </c>
      <c r="GWC56" s="1065" t="s">
        <v>430</v>
      </c>
      <c r="GWD56" s="1065" t="s">
        <v>430</v>
      </c>
      <c r="GWE56" s="1065" t="s">
        <v>430</v>
      </c>
      <c r="GWF56" s="1065" t="s">
        <v>430</v>
      </c>
      <c r="GWG56" s="1065" t="s">
        <v>430</v>
      </c>
      <c r="GWH56" s="1065" t="s">
        <v>430</v>
      </c>
      <c r="GWI56" s="1065" t="s">
        <v>430</v>
      </c>
      <c r="GWJ56" s="1065" t="s">
        <v>430</v>
      </c>
      <c r="GWK56" s="1065" t="s">
        <v>430</v>
      </c>
      <c r="GWL56" s="1065" t="s">
        <v>430</v>
      </c>
      <c r="GWM56" s="1065" t="s">
        <v>430</v>
      </c>
      <c r="GWN56" s="1065" t="s">
        <v>430</v>
      </c>
      <c r="GWO56" s="1065" t="s">
        <v>430</v>
      </c>
      <c r="GWP56" s="1065" t="s">
        <v>430</v>
      </c>
      <c r="GWQ56" s="1065" t="s">
        <v>430</v>
      </c>
      <c r="GWR56" s="1065" t="s">
        <v>430</v>
      </c>
      <c r="GWS56" s="1065" t="s">
        <v>430</v>
      </c>
      <c r="GWT56" s="1065" t="s">
        <v>430</v>
      </c>
      <c r="GWU56" s="1065" t="s">
        <v>430</v>
      </c>
      <c r="GWV56" s="1065" t="s">
        <v>430</v>
      </c>
      <c r="GWW56" s="1065" t="s">
        <v>430</v>
      </c>
      <c r="GWX56" s="1065" t="s">
        <v>430</v>
      </c>
      <c r="GWY56" s="1065" t="s">
        <v>430</v>
      </c>
      <c r="GWZ56" s="1065" t="s">
        <v>430</v>
      </c>
      <c r="GXA56" s="1065" t="s">
        <v>430</v>
      </c>
      <c r="GXB56" s="1065" t="s">
        <v>430</v>
      </c>
      <c r="GXC56" s="1065" t="s">
        <v>430</v>
      </c>
      <c r="GXD56" s="1065" t="s">
        <v>430</v>
      </c>
      <c r="GXE56" s="1065" t="s">
        <v>430</v>
      </c>
      <c r="GXF56" s="1065" t="s">
        <v>430</v>
      </c>
      <c r="GXG56" s="1065" t="s">
        <v>430</v>
      </c>
      <c r="GXH56" s="1065" t="s">
        <v>430</v>
      </c>
      <c r="GXI56" s="1065" t="s">
        <v>430</v>
      </c>
      <c r="GXJ56" s="1065" t="s">
        <v>430</v>
      </c>
      <c r="GXK56" s="1065" t="s">
        <v>430</v>
      </c>
      <c r="GXL56" s="1065" t="s">
        <v>430</v>
      </c>
      <c r="GXM56" s="1065" t="s">
        <v>430</v>
      </c>
      <c r="GXN56" s="1065" t="s">
        <v>430</v>
      </c>
      <c r="GXO56" s="1065" t="s">
        <v>430</v>
      </c>
      <c r="GXP56" s="1065" t="s">
        <v>430</v>
      </c>
      <c r="GXQ56" s="1065" t="s">
        <v>430</v>
      </c>
      <c r="GXR56" s="1065" t="s">
        <v>430</v>
      </c>
      <c r="GXS56" s="1065" t="s">
        <v>430</v>
      </c>
      <c r="GXT56" s="1065" t="s">
        <v>430</v>
      </c>
      <c r="GXU56" s="1065" t="s">
        <v>430</v>
      </c>
      <c r="GXV56" s="1065" t="s">
        <v>430</v>
      </c>
      <c r="GXW56" s="1065" t="s">
        <v>430</v>
      </c>
      <c r="GXX56" s="1065" t="s">
        <v>430</v>
      </c>
      <c r="GXY56" s="1065" t="s">
        <v>430</v>
      </c>
      <c r="GXZ56" s="1065" t="s">
        <v>430</v>
      </c>
      <c r="GYA56" s="1065" t="s">
        <v>430</v>
      </c>
      <c r="GYB56" s="1065" t="s">
        <v>430</v>
      </c>
      <c r="GYC56" s="1065" t="s">
        <v>430</v>
      </c>
      <c r="GYD56" s="1065" t="s">
        <v>430</v>
      </c>
      <c r="GYE56" s="1065" t="s">
        <v>430</v>
      </c>
      <c r="GYF56" s="1065" t="s">
        <v>430</v>
      </c>
      <c r="GYG56" s="1065" t="s">
        <v>430</v>
      </c>
      <c r="GYH56" s="1065" t="s">
        <v>430</v>
      </c>
      <c r="GYI56" s="1065" t="s">
        <v>430</v>
      </c>
      <c r="GYJ56" s="1065" t="s">
        <v>430</v>
      </c>
      <c r="GYK56" s="1065" t="s">
        <v>430</v>
      </c>
      <c r="GYL56" s="1065" t="s">
        <v>430</v>
      </c>
      <c r="GYM56" s="1065" t="s">
        <v>430</v>
      </c>
      <c r="GYN56" s="1065" t="s">
        <v>430</v>
      </c>
      <c r="GYO56" s="1065" t="s">
        <v>430</v>
      </c>
      <c r="GYP56" s="1065" t="s">
        <v>430</v>
      </c>
      <c r="GYQ56" s="1065" t="s">
        <v>430</v>
      </c>
      <c r="GYR56" s="1065" t="s">
        <v>430</v>
      </c>
      <c r="GYS56" s="1065" t="s">
        <v>430</v>
      </c>
      <c r="GYT56" s="1065" t="s">
        <v>430</v>
      </c>
      <c r="GYU56" s="1065" t="s">
        <v>430</v>
      </c>
      <c r="GYV56" s="1065" t="s">
        <v>430</v>
      </c>
      <c r="GYW56" s="1065" t="s">
        <v>430</v>
      </c>
      <c r="GYX56" s="1065" t="s">
        <v>430</v>
      </c>
      <c r="GYY56" s="1065" t="s">
        <v>430</v>
      </c>
      <c r="GYZ56" s="1065" t="s">
        <v>430</v>
      </c>
      <c r="GZA56" s="1065" t="s">
        <v>430</v>
      </c>
      <c r="GZB56" s="1065" t="s">
        <v>430</v>
      </c>
      <c r="GZC56" s="1065" t="s">
        <v>430</v>
      </c>
      <c r="GZD56" s="1065" t="s">
        <v>430</v>
      </c>
      <c r="GZE56" s="1065" t="s">
        <v>430</v>
      </c>
      <c r="GZF56" s="1065" t="s">
        <v>430</v>
      </c>
      <c r="GZG56" s="1065" t="s">
        <v>430</v>
      </c>
      <c r="GZH56" s="1065" t="s">
        <v>430</v>
      </c>
      <c r="GZI56" s="1065" t="s">
        <v>430</v>
      </c>
      <c r="GZJ56" s="1065" t="s">
        <v>430</v>
      </c>
      <c r="GZK56" s="1065" t="s">
        <v>430</v>
      </c>
      <c r="GZL56" s="1065" t="s">
        <v>430</v>
      </c>
      <c r="GZM56" s="1065" t="s">
        <v>430</v>
      </c>
      <c r="GZN56" s="1065" t="s">
        <v>430</v>
      </c>
      <c r="GZO56" s="1065" t="s">
        <v>430</v>
      </c>
      <c r="GZP56" s="1065" t="s">
        <v>430</v>
      </c>
      <c r="GZQ56" s="1065" t="s">
        <v>430</v>
      </c>
      <c r="GZR56" s="1065" t="s">
        <v>430</v>
      </c>
      <c r="GZS56" s="1065" t="s">
        <v>430</v>
      </c>
      <c r="GZT56" s="1065" t="s">
        <v>430</v>
      </c>
      <c r="GZU56" s="1065" t="s">
        <v>430</v>
      </c>
      <c r="GZV56" s="1065" t="s">
        <v>430</v>
      </c>
      <c r="GZW56" s="1065" t="s">
        <v>430</v>
      </c>
      <c r="GZX56" s="1065" t="s">
        <v>430</v>
      </c>
      <c r="GZY56" s="1065" t="s">
        <v>430</v>
      </c>
      <c r="GZZ56" s="1065" t="s">
        <v>430</v>
      </c>
      <c r="HAA56" s="1065" t="s">
        <v>430</v>
      </c>
      <c r="HAB56" s="1065" t="s">
        <v>430</v>
      </c>
      <c r="HAC56" s="1065" t="s">
        <v>430</v>
      </c>
      <c r="HAD56" s="1065" t="s">
        <v>430</v>
      </c>
      <c r="HAE56" s="1065" t="s">
        <v>430</v>
      </c>
      <c r="HAF56" s="1065" t="s">
        <v>430</v>
      </c>
      <c r="HAG56" s="1065" t="s">
        <v>430</v>
      </c>
      <c r="HAH56" s="1065" t="s">
        <v>430</v>
      </c>
      <c r="HAI56" s="1065" t="s">
        <v>430</v>
      </c>
      <c r="HAJ56" s="1065" t="s">
        <v>430</v>
      </c>
      <c r="HAK56" s="1065" t="s">
        <v>430</v>
      </c>
      <c r="HAL56" s="1065" t="s">
        <v>430</v>
      </c>
      <c r="HAM56" s="1065" t="s">
        <v>430</v>
      </c>
      <c r="HAN56" s="1065" t="s">
        <v>430</v>
      </c>
      <c r="HAO56" s="1065" t="s">
        <v>430</v>
      </c>
      <c r="HAP56" s="1065" t="s">
        <v>430</v>
      </c>
      <c r="HAQ56" s="1065" t="s">
        <v>430</v>
      </c>
      <c r="HAR56" s="1065" t="s">
        <v>430</v>
      </c>
      <c r="HAS56" s="1065" t="s">
        <v>430</v>
      </c>
      <c r="HAT56" s="1065" t="s">
        <v>430</v>
      </c>
      <c r="HAU56" s="1065" t="s">
        <v>430</v>
      </c>
      <c r="HAV56" s="1065" t="s">
        <v>430</v>
      </c>
      <c r="HAW56" s="1065" t="s">
        <v>430</v>
      </c>
      <c r="HAX56" s="1065" t="s">
        <v>430</v>
      </c>
      <c r="HAY56" s="1065" t="s">
        <v>430</v>
      </c>
      <c r="HAZ56" s="1065" t="s">
        <v>430</v>
      </c>
      <c r="HBA56" s="1065" t="s">
        <v>430</v>
      </c>
      <c r="HBB56" s="1065" t="s">
        <v>430</v>
      </c>
      <c r="HBC56" s="1065" t="s">
        <v>430</v>
      </c>
      <c r="HBD56" s="1065" t="s">
        <v>430</v>
      </c>
      <c r="HBE56" s="1065" t="s">
        <v>430</v>
      </c>
      <c r="HBF56" s="1065" t="s">
        <v>430</v>
      </c>
      <c r="HBG56" s="1065" t="s">
        <v>430</v>
      </c>
      <c r="HBH56" s="1065" t="s">
        <v>430</v>
      </c>
      <c r="HBI56" s="1065" t="s">
        <v>430</v>
      </c>
      <c r="HBJ56" s="1065" t="s">
        <v>430</v>
      </c>
      <c r="HBK56" s="1065" t="s">
        <v>430</v>
      </c>
      <c r="HBL56" s="1065" t="s">
        <v>430</v>
      </c>
      <c r="HBM56" s="1065" t="s">
        <v>430</v>
      </c>
      <c r="HBN56" s="1065" t="s">
        <v>430</v>
      </c>
      <c r="HBO56" s="1065" t="s">
        <v>430</v>
      </c>
      <c r="HBP56" s="1065" t="s">
        <v>430</v>
      </c>
      <c r="HBQ56" s="1065" t="s">
        <v>430</v>
      </c>
      <c r="HBR56" s="1065" t="s">
        <v>430</v>
      </c>
      <c r="HBS56" s="1065" t="s">
        <v>430</v>
      </c>
      <c r="HBT56" s="1065" t="s">
        <v>430</v>
      </c>
      <c r="HBU56" s="1065" t="s">
        <v>430</v>
      </c>
      <c r="HBV56" s="1065" t="s">
        <v>430</v>
      </c>
      <c r="HBW56" s="1065" t="s">
        <v>430</v>
      </c>
      <c r="HBX56" s="1065" t="s">
        <v>430</v>
      </c>
      <c r="HBY56" s="1065" t="s">
        <v>430</v>
      </c>
      <c r="HBZ56" s="1065" t="s">
        <v>430</v>
      </c>
      <c r="HCA56" s="1065" t="s">
        <v>430</v>
      </c>
      <c r="HCB56" s="1065" t="s">
        <v>430</v>
      </c>
      <c r="HCC56" s="1065" t="s">
        <v>430</v>
      </c>
      <c r="HCD56" s="1065" t="s">
        <v>430</v>
      </c>
      <c r="HCE56" s="1065" t="s">
        <v>430</v>
      </c>
      <c r="HCF56" s="1065" t="s">
        <v>430</v>
      </c>
      <c r="HCG56" s="1065" t="s">
        <v>430</v>
      </c>
      <c r="HCH56" s="1065" t="s">
        <v>430</v>
      </c>
      <c r="HCI56" s="1065" t="s">
        <v>430</v>
      </c>
      <c r="HCJ56" s="1065" t="s">
        <v>430</v>
      </c>
      <c r="HCK56" s="1065" t="s">
        <v>430</v>
      </c>
      <c r="HCL56" s="1065" t="s">
        <v>430</v>
      </c>
      <c r="HCM56" s="1065" t="s">
        <v>430</v>
      </c>
      <c r="HCN56" s="1065" t="s">
        <v>430</v>
      </c>
      <c r="HCO56" s="1065" t="s">
        <v>430</v>
      </c>
      <c r="HCP56" s="1065" t="s">
        <v>430</v>
      </c>
      <c r="HCQ56" s="1065" t="s">
        <v>430</v>
      </c>
      <c r="HCR56" s="1065" t="s">
        <v>430</v>
      </c>
      <c r="HCS56" s="1065" t="s">
        <v>430</v>
      </c>
      <c r="HCT56" s="1065" t="s">
        <v>430</v>
      </c>
      <c r="HCU56" s="1065" t="s">
        <v>430</v>
      </c>
      <c r="HCV56" s="1065" t="s">
        <v>430</v>
      </c>
      <c r="HCW56" s="1065" t="s">
        <v>430</v>
      </c>
      <c r="HCX56" s="1065" t="s">
        <v>430</v>
      </c>
      <c r="HCY56" s="1065" t="s">
        <v>430</v>
      </c>
      <c r="HCZ56" s="1065" t="s">
        <v>430</v>
      </c>
      <c r="HDA56" s="1065" t="s">
        <v>430</v>
      </c>
      <c r="HDB56" s="1065" t="s">
        <v>430</v>
      </c>
      <c r="HDC56" s="1065" t="s">
        <v>430</v>
      </c>
      <c r="HDD56" s="1065" t="s">
        <v>430</v>
      </c>
      <c r="HDE56" s="1065" t="s">
        <v>430</v>
      </c>
      <c r="HDF56" s="1065" t="s">
        <v>430</v>
      </c>
      <c r="HDG56" s="1065" t="s">
        <v>430</v>
      </c>
      <c r="HDH56" s="1065" t="s">
        <v>430</v>
      </c>
      <c r="HDI56" s="1065" t="s">
        <v>430</v>
      </c>
      <c r="HDJ56" s="1065" t="s">
        <v>430</v>
      </c>
      <c r="HDK56" s="1065" t="s">
        <v>430</v>
      </c>
      <c r="HDL56" s="1065" t="s">
        <v>430</v>
      </c>
      <c r="HDM56" s="1065" t="s">
        <v>430</v>
      </c>
      <c r="HDN56" s="1065" t="s">
        <v>430</v>
      </c>
      <c r="HDO56" s="1065" t="s">
        <v>430</v>
      </c>
      <c r="HDP56" s="1065" t="s">
        <v>430</v>
      </c>
      <c r="HDQ56" s="1065" t="s">
        <v>430</v>
      </c>
      <c r="HDR56" s="1065" t="s">
        <v>430</v>
      </c>
      <c r="HDS56" s="1065" t="s">
        <v>430</v>
      </c>
      <c r="HDT56" s="1065" t="s">
        <v>430</v>
      </c>
      <c r="HDU56" s="1065" t="s">
        <v>430</v>
      </c>
      <c r="HDV56" s="1065" t="s">
        <v>430</v>
      </c>
      <c r="HDW56" s="1065" t="s">
        <v>430</v>
      </c>
      <c r="HDX56" s="1065" t="s">
        <v>430</v>
      </c>
      <c r="HDY56" s="1065" t="s">
        <v>430</v>
      </c>
      <c r="HDZ56" s="1065" t="s">
        <v>430</v>
      </c>
      <c r="HEA56" s="1065" t="s">
        <v>430</v>
      </c>
      <c r="HEB56" s="1065" t="s">
        <v>430</v>
      </c>
      <c r="HEC56" s="1065" t="s">
        <v>430</v>
      </c>
      <c r="HED56" s="1065" t="s">
        <v>430</v>
      </c>
      <c r="HEE56" s="1065" t="s">
        <v>430</v>
      </c>
      <c r="HEF56" s="1065" t="s">
        <v>430</v>
      </c>
      <c r="HEG56" s="1065" t="s">
        <v>430</v>
      </c>
      <c r="HEH56" s="1065" t="s">
        <v>430</v>
      </c>
      <c r="HEI56" s="1065" t="s">
        <v>430</v>
      </c>
      <c r="HEJ56" s="1065" t="s">
        <v>430</v>
      </c>
      <c r="HEK56" s="1065" t="s">
        <v>430</v>
      </c>
      <c r="HEL56" s="1065" t="s">
        <v>430</v>
      </c>
      <c r="HEM56" s="1065" t="s">
        <v>430</v>
      </c>
      <c r="HEN56" s="1065" t="s">
        <v>430</v>
      </c>
      <c r="HEO56" s="1065" t="s">
        <v>430</v>
      </c>
      <c r="HEP56" s="1065" t="s">
        <v>430</v>
      </c>
      <c r="HEQ56" s="1065" t="s">
        <v>430</v>
      </c>
      <c r="HER56" s="1065" t="s">
        <v>430</v>
      </c>
      <c r="HES56" s="1065" t="s">
        <v>430</v>
      </c>
      <c r="HET56" s="1065" t="s">
        <v>430</v>
      </c>
      <c r="HEU56" s="1065" t="s">
        <v>430</v>
      </c>
      <c r="HEV56" s="1065" t="s">
        <v>430</v>
      </c>
      <c r="HEW56" s="1065" t="s">
        <v>430</v>
      </c>
      <c r="HEX56" s="1065" t="s">
        <v>430</v>
      </c>
      <c r="HEY56" s="1065" t="s">
        <v>430</v>
      </c>
      <c r="HEZ56" s="1065" t="s">
        <v>430</v>
      </c>
      <c r="HFA56" s="1065" t="s">
        <v>430</v>
      </c>
      <c r="HFB56" s="1065" t="s">
        <v>430</v>
      </c>
      <c r="HFC56" s="1065" t="s">
        <v>430</v>
      </c>
      <c r="HFD56" s="1065" t="s">
        <v>430</v>
      </c>
      <c r="HFE56" s="1065" t="s">
        <v>430</v>
      </c>
      <c r="HFF56" s="1065" t="s">
        <v>430</v>
      </c>
      <c r="HFG56" s="1065" t="s">
        <v>430</v>
      </c>
      <c r="HFH56" s="1065" t="s">
        <v>430</v>
      </c>
      <c r="HFI56" s="1065" t="s">
        <v>430</v>
      </c>
      <c r="HFJ56" s="1065" t="s">
        <v>430</v>
      </c>
      <c r="HFK56" s="1065" t="s">
        <v>430</v>
      </c>
      <c r="HFL56" s="1065" t="s">
        <v>430</v>
      </c>
      <c r="HFM56" s="1065" t="s">
        <v>430</v>
      </c>
      <c r="HFN56" s="1065" t="s">
        <v>430</v>
      </c>
      <c r="HFO56" s="1065" t="s">
        <v>430</v>
      </c>
      <c r="HFP56" s="1065" t="s">
        <v>430</v>
      </c>
      <c r="HFQ56" s="1065" t="s">
        <v>430</v>
      </c>
      <c r="HFR56" s="1065" t="s">
        <v>430</v>
      </c>
      <c r="HFS56" s="1065" t="s">
        <v>430</v>
      </c>
      <c r="HFT56" s="1065" t="s">
        <v>430</v>
      </c>
      <c r="HFU56" s="1065" t="s">
        <v>430</v>
      </c>
      <c r="HFV56" s="1065" t="s">
        <v>430</v>
      </c>
      <c r="HFW56" s="1065" t="s">
        <v>430</v>
      </c>
      <c r="HFX56" s="1065" t="s">
        <v>430</v>
      </c>
      <c r="HFY56" s="1065" t="s">
        <v>430</v>
      </c>
      <c r="HFZ56" s="1065" t="s">
        <v>430</v>
      </c>
      <c r="HGA56" s="1065" t="s">
        <v>430</v>
      </c>
      <c r="HGB56" s="1065" t="s">
        <v>430</v>
      </c>
      <c r="HGC56" s="1065" t="s">
        <v>430</v>
      </c>
      <c r="HGD56" s="1065" t="s">
        <v>430</v>
      </c>
      <c r="HGE56" s="1065" t="s">
        <v>430</v>
      </c>
      <c r="HGF56" s="1065" t="s">
        <v>430</v>
      </c>
      <c r="HGG56" s="1065" t="s">
        <v>430</v>
      </c>
      <c r="HGH56" s="1065" t="s">
        <v>430</v>
      </c>
      <c r="HGI56" s="1065" t="s">
        <v>430</v>
      </c>
      <c r="HGJ56" s="1065" t="s">
        <v>430</v>
      </c>
      <c r="HGK56" s="1065" t="s">
        <v>430</v>
      </c>
      <c r="HGL56" s="1065" t="s">
        <v>430</v>
      </c>
      <c r="HGM56" s="1065" t="s">
        <v>430</v>
      </c>
      <c r="HGN56" s="1065" t="s">
        <v>430</v>
      </c>
      <c r="HGO56" s="1065" t="s">
        <v>430</v>
      </c>
      <c r="HGP56" s="1065" t="s">
        <v>430</v>
      </c>
      <c r="HGQ56" s="1065" t="s">
        <v>430</v>
      </c>
      <c r="HGR56" s="1065" t="s">
        <v>430</v>
      </c>
      <c r="HGS56" s="1065" t="s">
        <v>430</v>
      </c>
      <c r="HGT56" s="1065" t="s">
        <v>430</v>
      </c>
      <c r="HGU56" s="1065" t="s">
        <v>430</v>
      </c>
      <c r="HGV56" s="1065" t="s">
        <v>430</v>
      </c>
      <c r="HGW56" s="1065" t="s">
        <v>430</v>
      </c>
      <c r="HGX56" s="1065" t="s">
        <v>430</v>
      </c>
      <c r="HGY56" s="1065" t="s">
        <v>430</v>
      </c>
      <c r="HGZ56" s="1065" t="s">
        <v>430</v>
      </c>
      <c r="HHA56" s="1065" t="s">
        <v>430</v>
      </c>
      <c r="HHB56" s="1065" t="s">
        <v>430</v>
      </c>
      <c r="HHC56" s="1065" t="s">
        <v>430</v>
      </c>
      <c r="HHD56" s="1065" t="s">
        <v>430</v>
      </c>
      <c r="HHE56" s="1065" t="s">
        <v>430</v>
      </c>
      <c r="HHF56" s="1065" t="s">
        <v>430</v>
      </c>
      <c r="HHG56" s="1065" t="s">
        <v>430</v>
      </c>
      <c r="HHH56" s="1065" t="s">
        <v>430</v>
      </c>
      <c r="HHI56" s="1065" t="s">
        <v>430</v>
      </c>
      <c r="HHJ56" s="1065" t="s">
        <v>430</v>
      </c>
      <c r="HHK56" s="1065" t="s">
        <v>430</v>
      </c>
      <c r="HHL56" s="1065" t="s">
        <v>430</v>
      </c>
      <c r="HHM56" s="1065" t="s">
        <v>430</v>
      </c>
      <c r="HHN56" s="1065" t="s">
        <v>430</v>
      </c>
      <c r="HHO56" s="1065" t="s">
        <v>430</v>
      </c>
      <c r="HHP56" s="1065" t="s">
        <v>430</v>
      </c>
      <c r="HHQ56" s="1065" t="s">
        <v>430</v>
      </c>
      <c r="HHR56" s="1065" t="s">
        <v>430</v>
      </c>
      <c r="HHS56" s="1065" t="s">
        <v>430</v>
      </c>
      <c r="HHT56" s="1065" t="s">
        <v>430</v>
      </c>
      <c r="HHU56" s="1065" t="s">
        <v>430</v>
      </c>
      <c r="HHV56" s="1065" t="s">
        <v>430</v>
      </c>
      <c r="HHW56" s="1065" t="s">
        <v>430</v>
      </c>
      <c r="HHX56" s="1065" t="s">
        <v>430</v>
      </c>
      <c r="HHY56" s="1065" t="s">
        <v>430</v>
      </c>
      <c r="HHZ56" s="1065" t="s">
        <v>430</v>
      </c>
      <c r="HIA56" s="1065" t="s">
        <v>430</v>
      </c>
      <c r="HIB56" s="1065" t="s">
        <v>430</v>
      </c>
      <c r="HIC56" s="1065" t="s">
        <v>430</v>
      </c>
      <c r="HID56" s="1065" t="s">
        <v>430</v>
      </c>
      <c r="HIE56" s="1065" t="s">
        <v>430</v>
      </c>
      <c r="HIF56" s="1065" t="s">
        <v>430</v>
      </c>
      <c r="HIG56" s="1065" t="s">
        <v>430</v>
      </c>
      <c r="HIH56" s="1065" t="s">
        <v>430</v>
      </c>
      <c r="HII56" s="1065" t="s">
        <v>430</v>
      </c>
      <c r="HIJ56" s="1065" t="s">
        <v>430</v>
      </c>
      <c r="HIK56" s="1065" t="s">
        <v>430</v>
      </c>
      <c r="HIL56" s="1065" t="s">
        <v>430</v>
      </c>
      <c r="HIM56" s="1065" t="s">
        <v>430</v>
      </c>
      <c r="HIN56" s="1065" t="s">
        <v>430</v>
      </c>
      <c r="HIO56" s="1065" t="s">
        <v>430</v>
      </c>
      <c r="HIP56" s="1065" t="s">
        <v>430</v>
      </c>
      <c r="HIQ56" s="1065" t="s">
        <v>430</v>
      </c>
      <c r="HIR56" s="1065" t="s">
        <v>430</v>
      </c>
      <c r="HIS56" s="1065" t="s">
        <v>430</v>
      </c>
      <c r="HIT56" s="1065" t="s">
        <v>430</v>
      </c>
      <c r="HIU56" s="1065" t="s">
        <v>430</v>
      </c>
      <c r="HIV56" s="1065" t="s">
        <v>430</v>
      </c>
      <c r="HIW56" s="1065" t="s">
        <v>430</v>
      </c>
      <c r="HIX56" s="1065" t="s">
        <v>430</v>
      </c>
      <c r="HIY56" s="1065" t="s">
        <v>430</v>
      </c>
      <c r="HIZ56" s="1065" t="s">
        <v>430</v>
      </c>
      <c r="HJA56" s="1065" t="s">
        <v>430</v>
      </c>
      <c r="HJB56" s="1065" t="s">
        <v>430</v>
      </c>
      <c r="HJC56" s="1065" t="s">
        <v>430</v>
      </c>
      <c r="HJD56" s="1065" t="s">
        <v>430</v>
      </c>
      <c r="HJE56" s="1065" t="s">
        <v>430</v>
      </c>
      <c r="HJF56" s="1065" t="s">
        <v>430</v>
      </c>
      <c r="HJG56" s="1065" t="s">
        <v>430</v>
      </c>
      <c r="HJH56" s="1065" t="s">
        <v>430</v>
      </c>
      <c r="HJI56" s="1065" t="s">
        <v>430</v>
      </c>
      <c r="HJJ56" s="1065" t="s">
        <v>430</v>
      </c>
      <c r="HJK56" s="1065" t="s">
        <v>430</v>
      </c>
      <c r="HJL56" s="1065" t="s">
        <v>430</v>
      </c>
      <c r="HJM56" s="1065" t="s">
        <v>430</v>
      </c>
      <c r="HJN56" s="1065" t="s">
        <v>430</v>
      </c>
      <c r="HJO56" s="1065" t="s">
        <v>430</v>
      </c>
      <c r="HJP56" s="1065" t="s">
        <v>430</v>
      </c>
      <c r="HJQ56" s="1065" t="s">
        <v>430</v>
      </c>
      <c r="HJR56" s="1065" t="s">
        <v>430</v>
      </c>
      <c r="HJS56" s="1065" t="s">
        <v>430</v>
      </c>
      <c r="HJT56" s="1065" t="s">
        <v>430</v>
      </c>
      <c r="HJU56" s="1065" t="s">
        <v>430</v>
      </c>
      <c r="HJV56" s="1065" t="s">
        <v>430</v>
      </c>
      <c r="HJW56" s="1065" t="s">
        <v>430</v>
      </c>
      <c r="HJX56" s="1065" t="s">
        <v>430</v>
      </c>
      <c r="HJY56" s="1065" t="s">
        <v>430</v>
      </c>
      <c r="HJZ56" s="1065" t="s">
        <v>430</v>
      </c>
      <c r="HKA56" s="1065" t="s">
        <v>430</v>
      </c>
      <c r="HKB56" s="1065" t="s">
        <v>430</v>
      </c>
      <c r="HKC56" s="1065" t="s">
        <v>430</v>
      </c>
      <c r="HKD56" s="1065" t="s">
        <v>430</v>
      </c>
      <c r="HKE56" s="1065" t="s">
        <v>430</v>
      </c>
      <c r="HKF56" s="1065" t="s">
        <v>430</v>
      </c>
      <c r="HKG56" s="1065" t="s">
        <v>430</v>
      </c>
      <c r="HKH56" s="1065" t="s">
        <v>430</v>
      </c>
      <c r="HKI56" s="1065" t="s">
        <v>430</v>
      </c>
      <c r="HKJ56" s="1065" t="s">
        <v>430</v>
      </c>
      <c r="HKK56" s="1065" t="s">
        <v>430</v>
      </c>
      <c r="HKL56" s="1065" t="s">
        <v>430</v>
      </c>
      <c r="HKM56" s="1065" t="s">
        <v>430</v>
      </c>
      <c r="HKN56" s="1065" t="s">
        <v>430</v>
      </c>
      <c r="HKO56" s="1065" t="s">
        <v>430</v>
      </c>
      <c r="HKP56" s="1065" t="s">
        <v>430</v>
      </c>
      <c r="HKQ56" s="1065" t="s">
        <v>430</v>
      </c>
      <c r="HKR56" s="1065" t="s">
        <v>430</v>
      </c>
      <c r="HKS56" s="1065" t="s">
        <v>430</v>
      </c>
      <c r="HKT56" s="1065" t="s">
        <v>430</v>
      </c>
      <c r="HKU56" s="1065" t="s">
        <v>430</v>
      </c>
      <c r="HKV56" s="1065" t="s">
        <v>430</v>
      </c>
      <c r="HKW56" s="1065" t="s">
        <v>430</v>
      </c>
      <c r="HKX56" s="1065" t="s">
        <v>430</v>
      </c>
      <c r="HKY56" s="1065" t="s">
        <v>430</v>
      </c>
      <c r="HKZ56" s="1065" t="s">
        <v>430</v>
      </c>
      <c r="HLA56" s="1065" t="s">
        <v>430</v>
      </c>
      <c r="HLB56" s="1065" t="s">
        <v>430</v>
      </c>
      <c r="HLC56" s="1065" t="s">
        <v>430</v>
      </c>
      <c r="HLD56" s="1065" t="s">
        <v>430</v>
      </c>
      <c r="HLE56" s="1065" t="s">
        <v>430</v>
      </c>
      <c r="HLF56" s="1065" t="s">
        <v>430</v>
      </c>
      <c r="HLG56" s="1065" t="s">
        <v>430</v>
      </c>
      <c r="HLH56" s="1065" t="s">
        <v>430</v>
      </c>
      <c r="HLI56" s="1065" t="s">
        <v>430</v>
      </c>
      <c r="HLJ56" s="1065" t="s">
        <v>430</v>
      </c>
      <c r="HLK56" s="1065" t="s">
        <v>430</v>
      </c>
      <c r="HLL56" s="1065" t="s">
        <v>430</v>
      </c>
      <c r="HLM56" s="1065" t="s">
        <v>430</v>
      </c>
      <c r="HLN56" s="1065" t="s">
        <v>430</v>
      </c>
      <c r="HLO56" s="1065" t="s">
        <v>430</v>
      </c>
      <c r="HLP56" s="1065" t="s">
        <v>430</v>
      </c>
      <c r="HLQ56" s="1065" t="s">
        <v>430</v>
      </c>
      <c r="HLR56" s="1065" t="s">
        <v>430</v>
      </c>
      <c r="HLS56" s="1065" t="s">
        <v>430</v>
      </c>
      <c r="HLT56" s="1065" t="s">
        <v>430</v>
      </c>
      <c r="HLU56" s="1065" t="s">
        <v>430</v>
      </c>
      <c r="HLV56" s="1065" t="s">
        <v>430</v>
      </c>
      <c r="HLW56" s="1065" t="s">
        <v>430</v>
      </c>
      <c r="HLX56" s="1065" t="s">
        <v>430</v>
      </c>
      <c r="HLY56" s="1065" t="s">
        <v>430</v>
      </c>
      <c r="HLZ56" s="1065" t="s">
        <v>430</v>
      </c>
      <c r="HMA56" s="1065" t="s">
        <v>430</v>
      </c>
      <c r="HMB56" s="1065" t="s">
        <v>430</v>
      </c>
      <c r="HMC56" s="1065" t="s">
        <v>430</v>
      </c>
      <c r="HMD56" s="1065" t="s">
        <v>430</v>
      </c>
      <c r="HME56" s="1065" t="s">
        <v>430</v>
      </c>
      <c r="HMF56" s="1065" t="s">
        <v>430</v>
      </c>
      <c r="HMG56" s="1065" t="s">
        <v>430</v>
      </c>
      <c r="HMH56" s="1065" t="s">
        <v>430</v>
      </c>
      <c r="HMI56" s="1065" t="s">
        <v>430</v>
      </c>
      <c r="HMJ56" s="1065" t="s">
        <v>430</v>
      </c>
      <c r="HMK56" s="1065" t="s">
        <v>430</v>
      </c>
      <c r="HML56" s="1065" t="s">
        <v>430</v>
      </c>
      <c r="HMM56" s="1065" t="s">
        <v>430</v>
      </c>
      <c r="HMN56" s="1065" t="s">
        <v>430</v>
      </c>
      <c r="HMO56" s="1065" t="s">
        <v>430</v>
      </c>
      <c r="HMP56" s="1065" t="s">
        <v>430</v>
      </c>
      <c r="HMQ56" s="1065" t="s">
        <v>430</v>
      </c>
      <c r="HMR56" s="1065" t="s">
        <v>430</v>
      </c>
      <c r="HMS56" s="1065" t="s">
        <v>430</v>
      </c>
      <c r="HMT56" s="1065" t="s">
        <v>430</v>
      </c>
      <c r="HMU56" s="1065" t="s">
        <v>430</v>
      </c>
      <c r="HMV56" s="1065" t="s">
        <v>430</v>
      </c>
      <c r="HMW56" s="1065" t="s">
        <v>430</v>
      </c>
      <c r="HMX56" s="1065" t="s">
        <v>430</v>
      </c>
      <c r="HMY56" s="1065" t="s">
        <v>430</v>
      </c>
      <c r="HMZ56" s="1065" t="s">
        <v>430</v>
      </c>
      <c r="HNA56" s="1065" t="s">
        <v>430</v>
      </c>
      <c r="HNB56" s="1065" t="s">
        <v>430</v>
      </c>
      <c r="HNC56" s="1065" t="s">
        <v>430</v>
      </c>
      <c r="HND56" s="1065" t="s">
        <v>430</v>
      </c>
      <c r="HNE56" s="1065" t="s">
        <v>430</v>
      </c>
      <c r="HNF56" s="1065" t="s">
        <v>430</v>
      </c>
      <c r="HNG56" s="1065" t="s">
        <v>430</v>
      </c>
      <c r="HNH56" s="1065" t="s">
        <v>430</v>
      </c>
      <c r="HNI56" s="1065" t="s">
        <v>430</v>
      </c>
      <c r="HNJ56" s="1065" t="s">
        <v>430</v>
      </c>
      <c r="HNK56" s="1065" t="s">
        <v>430</v>
      </c>
      <c r="HNL56" s="1065" t="s">
        <v>430</v>
      </c>
      <c r="HNM56" s="1065" t="s">
        <v>430</v>
      </c>
      <c r="HNN56" s="1065" t="s">
        <v>430</v>
      </c>
      <c r="HNO56" s="1065" t="s">
        <v>430</v>
      </c>
      <c r="HNP56" s="1065" t="s">
        <v>430</v>
      </c>
      <c r="HNQ56" s="1065" t="s">
        <v>430</v>
      </c>
      <c r="HNR56" s="1065" t="s">
        <v>430</v>
      </c>
      <c r="HNS56" s="1065" t="s">
        <v>430</v>
      </c>
      <c r="HNT56" s="1065" t="s">
        <v>430</v>
      </c>
      <c r="HNU56" s="1065" t="s">
        <v>430</v>
      </c>
      <c r="HNV56" s="1065" t="s">
        <v>430</v>
      </c>
      <c r="HNW56" s="1065" t="s">
        <v>430</v>
      </c>
      <c r="HNX56" s="1065" t="s">
        <v>430</v>
      </c>
      <c r="HNY56" s="1065" t="s">
        <v>430</v>
      </c>
      <c r="HNZ56" s="1065" t="s">
        <v>430</v>
      </c>
      <c r="HOA56" s="1065" t="s">
        <v>430</v>
      </c>
      <c r="HOB56" s="1065" t="s">
        <v>430</v>
      </c>
      <c r="HOC56" s="1065" t="s">
        <v>430</v>
      </c>
      <c r="HOD56" s="1065" t="s">
        <v>430</v>
      </c>
      <c r="HOE56" s="1065" t="s">
        <v>430</v>
      </c>
      <c r="HOF56" s="1065" t="s">
        <v>430</v>
      </c>
      <c r="HOG56" s="1065" t="s">
        <v>430</v>
      </c>
      <c r="HOH56" s="1065" t="s">
        <v>430</v>
      </c>
      <c r="HOI56" s="1065" t="s">
        <v>430</v>
      </c>
      <c r="HOJ56" s="1065" t="s">
        <v>430</v>
      </c>
      <c r="HOK56" s="1065" t="s">
        <v>430</v>
      </c>
      <c r="HOL56" s="1065" t="s">
        <v>430</v>
      </c>
      <c r="HOM56" s="1065" t="s">
        <v>430</v>
      </c>
      <c r="HON56" s="1065" t="s">
        <v>430</v>
      </c>
      <c r="HOO56" s="1065" t="s">
        <v>430</v>
      </c>
      <c r="HOP56" s="1065" t="s">
        <v>430</v>
      </c>
      <c r="HOQ56" s="1065" t="s">
        <v>430</v>
      </c>
      <c r="HOR56" s="1065" t="s">
        <v>430</v>
      </c>
      <c r="HOS56" s="1065" t="s">
        <v>430</v>
      </c>
      <c r="HOT56" s="1065" t="s">
        <v>430</v>
      </c>
      <c r="HOU56" s="1065" t="s">
        <v>430</v>
      </c>
      <c r="HOV56" s="1065" t="s">
        <v>430</v>
      </c>
      <c r="HOW56" s="1065" t="s">
        <v>430</v>
      </c>
      <c r="HOX56" s="1065" t="s">
        <v>430</v>
      </c>
      <c r="HOY56" s="1065" t="s">
        <v>430</v>
      </c>
      <c r="HOZ56" s="1065" t="s">
        <v>430</v>
      </c>
      <c r="HPA56" s="1065" t="s">
        <v>430</v>
      </c>
      <c r="HPB56" s="1065" t="s">
        <v>430</v>
      </c>
      <c r="HPC56" s="1065" t="s">
        <v>430</v>
      </c>
      <c r="HPD56" s="1065" t="s">
        <v>430</v>
      </c>
      <c r="HPE56" s="1065" t="s">
        <v>430</v>
      </c>
      <c r="HPF56" s="1065" t="s">
        <v>430</v>
      </c>
      <c r="HPG56" s="1065" t="s">
        <v>430</v>
      </c>
      <c r="HPH56" s="1065" t="s">
        <v>430</v>
      </c>
      <c r="HPI56" s="1065" t="s">
        <v>430</v>
      </c>
      <c r="HPJ56" s="1065" t="s">
        <v>430</v>
      </c>
      <c r="HPK56" s="1065" t="s">
        <v>430</v>
      </c>
      <c r="HPL56" s="1065" t="s">
        <v>430</v>
      </c>
      <c r="HPM56" s="1065" t="s">
        <v>430</v>
      </c>
      <c r="HPN56" s="1065" t="s">
        <v>430</v>
      </c>
      <c r="HPO56" s="1065" t="s">
        <v>430</v>
      </c>
      <c r="HPP56" s="1065" t="s">
        <v>430</v>
      </c>
      <c r="HPQ56" s="1065" t="s">
        <v>430</v>
      </c>
      <c r="HPR56" s="1065" t="s">
        <v>430</v>
      </c>
      <c r="HPS56" s="1065" t="s">
        <v>430</v>
      </c>
      <c r="HPT56" s="1065" t="s">
        <v>430</v>
      </c>
      <c r="HPU56" s="1065" t="s">
        <v>430</v>
      </c>
      <c r="HPV56" s="1065" t="s">
        <v>430</v>
      </c>
      <c r="HPW56" s="1065" t="s">
        <v>430</v>
      </c>
      <c r="HPX56" s="1065" t="s">
        <v>430</v>
      </c>
      <c r="HPY56" s="1065" t="s">
        <v>430</v>
      </c>
      <c r="HPZ56" s="1065" t="s">
        <v>430</v>
      </c>
      <c r="HQA56" s="1065" t="s">
        <v>430</v>
      </c>
      <c r="HQB56" s="1065" t="s">
        <v>430</v>
      </c>
      <c r="HQC56" s="1065" t="s">
        <v>430</v>
      </c>
      <c r="HQD56" s="1065" t="s">
        <v>430</v>
      </c>
      <c r="HQE56" s="1065" t="s">
        <v>430</v>
      </c>
      <c r="HQF56" s="1065" t="s">
        <v>430</v>
      </c>
      <c r="HQG56" s="1065" t="s">
        <v>430</v>
      </c>
      <c r="HQH56" s="1065" t="s">
        <v>430</v>
      </c>
      <c r="HQI56" s="1065" t="s">
        <v>430</v>
      </c>
      <c r="HQJ56" s="1065" t="s">
        <v>430</v>
      </c>
      <c r="HQK56" s="1065" t="s">
        <v>430</v>
      </c>
      <c r="HQL56" s="1065" t="s">
        <v>430</v>
      </c>
      <c r="HQM56" s="1065" t="s">
        <v>430</v>
      </c>
      <c r="HQN56" s="1065" t="s">
        <v>430</v>
      </c>
      <c r="HQO56" s="1065" t="s">
        <v>430</v>
      </c>
      <c r="HQP56" s="1065" t="s">
        <v>430</v>
      </c>
      <c r="HQQ56" s="1065" t="s">
        <v>430</v>
      </c>
      <c r="HQR56" s="1065" t="s">
        <v>430</v>
      </c>
      <c r="HQS56" s="1065" t="s">
        <v>430</v>
      </c>
      <c r="HQT56" s="1065" t="s">
        <v>430</v>
      </c>
      <c r="HQU56" s="1065" t="s">
        <v>430</v>
      </c>
      <c r="HQV56" s="1065" t="s">
        <v>430</v>
      </c>
      <c r="HQW56" s="1065" t="s">
        <v>430</v>
      </c>
      <c r="HQX56" s="1065" t="s">
        <v>430</v>
      </c>
      <c r="HQY56" s="1065" t="s">
        <v>430</v>
      </c>
      <c r="HQZ56" s="1065" t="s">
        <v>430</v>
      </c>
      <c r="HRA56" s="1065" t="s">
        <v>430</v>
      </c>
      <c r="HRB56" s="1065" t="s">
        <v>430</v>
      </c>
      <c r="HRC56" s="1065" t="s">
        <v>430</v>
      </c>
      <c r="HRD56" s="1065" t="s">
        <v>430</v>
      </c>
      <c r="HRE56" s="1065" t="s">
        <v>430</v>
      </c>
      <c r="HRF56" s="1065" t="s">
        <v>430</v>
      </c>
      <c r="HRG56" s="1065" t="s">
        <v>430</v>
      </c>
      <c r="HRH56" s="1065" t="s">
        <v>430</v>
      </c>
      <c r="HRI56" s="1065" t="s">
        <v>430</v>
      </c>
      <c r="HRJ56" s="1065" t="s">
        <v>430</v>
      </c>
      <c r="HRK56" s="1065" t="s">
        <v>430</v>
      </c>
      <c r="HRL56" s="1065" t="s">
        <v>430</v>
      </c>
      <c r="HRM56" s="1065" t="s">
        <v>430</v>
      </c>
      <c r="HRN56" s="1065" t="s">
        <v>430</v>
      </c>
      <c r="HRO56" s="1065" t="s">
        <v>430</v>
      </c>
      <c r="HRP56" s="1065" t="s">
        <v>430</v>
      </c>
      <c r="HRQ56" s="1065" t="s">
        <v>430</v>
      </c>
      <c r="HRR56" s="1065" t="s">
        <v>430</v>
      </c>
      <c r="HRS56" s="1065" t="s">
        <v>430</v>
      </c>
      <c r="HRT56" s="1065" t="s">
        <v>430</v>
      </c>
      <c r="HRU56" s="1065" t="s">
        <v>430</v>
      </c>
      <c r="HRV56" s="1065" t="s">
        <v>430</v>
      </c>
      <c r="HRW56" s="1065" t="s">
        <v>430</v>
      </c>
      <c r="HRX56" s="1065" t="s">
        <v>430</v>
      </c>
      <c r="HRY56" s="1065" t="s">
        <v>430</v>
      </c>
      <c r="HRZ56" s="1065" t="s">
        <v>430</v>
      </c>
      <c r="HSA56" s="1065" t="s">
        <v>430</v>
      </c>
      <c r="HSB56" s="1065" t="s">
        <v>430</v>
      </c>
      <c r="HSC56" s="1065" t="s">
        <v>430</v>
      </c>
      <c r="HSD56" s="1065" t="s">
        <v>430</v>
      </c>
      <c r="HSE56" s="1065" t="s">
        <v>430</v>
      </c>
      <c r="HSF56" s="1065" t="s">
        <v>430</v>
      </c>
      <c r="HSG56" s="1065" t="s">
        <v>430</v>
      </c>
      <c r="HSH56" s="1065" t="s">
        <v>430</v>
      </c>
      <c r="HSI56" s="1065" t="s">
        <v>430</v>
      </c>
      <c r="HSJ56" s="1065" t="s">
        <v>430</v>
      </c>
      <c r="HSK56" s="1065" t="s">
        <v>430</v>
      </c>
      <c r="HSL56" s="1065" t="s">
        <v>430</v>
      </c>
      <c r="HSM56" s="1065" t="s">
        <v>430</v>
      </c>
      <c r="HSN56" s="1065" t="s">
        <v>430</v>
      </c>
      <c r="HSO56" s="1065" t="s">
        <v>430</v>
      </c>
      <c r="HSP56" s="1065" t="s">
        <v>430</v>
      </c>
      <c r="HSQ56" s="1065" t="s">
        <v>430</v>
      </c>
      <c r="HSR56" s="1065" t="s">
        <v>430</v>
      </c>
      <c r="HSS56" s="1065" t="s">
        <v>430</v>
      </c>
      <c r="HST56" s="1065" t="s">
        <v>430</v>
      </c>
      <c r="HSU56" s="1065" t="s">
        <v>430</v>
      </c>
      <c r="HSV56" s="1065" t="s">
        <v>430</v>
      </c>
      <c r="HSW56" s="1065" t="s">
        <v>430</v>
      </c>
      <c r="HSX56" s="1065" t="s">
        <v>430</v>
      </c>
      <c r="HSY56" s="1065" t="s">
        <v>430</v>
      </c>
      <c r="HSZ56" s="1065" t="s">
        <v>430</v>
      </c>
      <c r="HTA56" s="1065" t="s">
        <v>430</v>
      </c>
      <c r="HTB56" s="1065" t="s">
        <v>430</v>
      </c>
      <c r="HTC56" s="1065" t="s">
        <v>430</v>
      </c>
      <c r="HTD56" s="1065" t="s">
        <v>430</v>
      </c>
      <c r="HTE56" s="1065" t="s">
        <v>430</v>
      </c>
      <c r="HTF56" s="1065" t="s">
        <v>430</v>
      </c>
      <c r="HTG56" s="1065" t="s">
        <v>430</v>
      </c>
      <c r="HTH56" s="1065" t="s">
        <v>430</v>
      </c>
      <c r="HTI56" s="1065" t="s">
        <v>430</v>
      </c>
      <c r="HTJ56" s="1065" t="s">
        <v>430</v>
      </c>
      <c r="HTK56" s="1065" t="s">
        <v>430</v>
      </c>
      <c r="HTL56" s="1065" t="s">
        <v>430</v>
      </c>
      <c r="HTM56" s="1065" t="s">
        <v>430</v>
      </c>
      <c r="HTN56" s="1065" t="s">
        <v>430</v>
      </c>
      <c r="HTO56" s="1065" t="s">
        <v>430</v>
      </c>
      <c r="HTP56" s="1065" t="s">
        <v>430</v>
      </c>
      <c r="HTQ56" s="1065" t="s">
        <v>430</v>
      </c>
      <c r="HTR56" s="1065" t="s">
        <v>430</v>
      </c>
      <c r="HTS56" s="1065" t="s">
        <v>430</v>
      </c>
      <c r="HTT56" s="1065" t="s">
        <v>430</v>
      </c>
      <c r="HTU56" s="1065" t="s">
        <v>430</v>
      </c>
      <c r="HTV56" s="1065" t="s">
        <v>430</v>
      </c>
      <c r="HTW56" s="1065" t="s">
        <v>430</v>
      </c>
      <c r="HTX56" s="1065" t="s">
        <v>430</v>
      </c>
      <c r="HTY56" s="1065" t="s">
        <v>430</v>
      </c>
      <c r="HTZ56" s="1065" t="s">
        <v>430</v>
      </c>
      <c r="HUA56" s="1065" t="s">
        <v>430</v>
      </c>
      <c r="HUB56" s="1065" t="s">
        <v>430</v>
      </c>
      <c r="HUC56" s="1065" t="s">
        <v>430</v>
      </c>
      <c r="HUD56" s="1065" t="s">
        <v>430</v>
      </c>
      <c r="HUE56" s="1065" t="s">
        <v>430</v>
      </c>
      <c r="HUF56" s="1065" t="s">
        <v>430</v>
      </c>
      <c r="HUG56" s="1065" t="s">
        <v>430</v>
      </c>
      <c r="HUH56" s="1065" t="s">
        <v>430</v>
      </c>
      <c r="HUI56" s="1065" t="s">
        <v>430</v>
      </c>
      <c r="HUJ56" s="1065" t="s">
        <v>430</v>
      </c>
      <c r="HUK56" s="1065" t="s">
        <v>430</v>
      </c>
      <c r="HUL56" s="1065" t="s">
        <v>430</v>
      </c>
      <c r="HUM56" s="1065" t="s">
        <v>430</v>
      </c>
      <c r="HUN56" s="1065" t="s">
        <v>430</v>
      </c>
      <c r="HUO56" s="1065" t="s">
        <v>430</v>
      </c>
      <c r="HUP56" s="1065" t="s">
        <v>430</v>
      </c>
      <c r="HUQ56" s="1065" t="s">
        <v>430</v>
      </c>
      <c r="HUR56" s="1065" t="s">
        <v>430</v>
      </c>
      <c r="HUS56" s="1065" t="s">
        <v>430</v>
      </c>
      <c r="HUT56" s="1065" t="s">
        <v>430</v>
      </c>
      <c r="HUU56" s="1065" t="s">
        <v>430</v>
      </c>
      <c r="HUV56" s="1065" t="s">
        <v>430</v>
      </c>
      <c r="HUW56" s="1065" t="s">
        <v>430</v>
      </c>
      <c r="HUX56" s="1065" t="s">
        <v>430</v>
      </c>
      <c r="HUY56" s="1065" t="s">
        <v>430</v>
      </c>
      <c r="HUZ56" s="1065" t="s">
        <v>430</v>
      </c>
      <c r="HVA56" s="1065" t="s">
        <v>430</v>
      </c>
      <c r="HVB56" s="1065" t="s">
        <v>430</v>
      </c>
      <c r="HVC56" s="1065" t="s">
        <v>430</v>
      </c>
      <c r="HVD56" s="1065" t="s">
        <v>430</v>
      </c>
      <c r="HVE56" s="1065" t="s">
        <v>430</v>
      </c>
      <c r="HVF56" s="1065" t="s">
        <v>430</v>
      </c>
      <c r="HVG56" s="1065" t="s">
        <v>430</v>
      </c>
      <c r="HVH56" s="1065" t="s">
        <v>430</v>
      </c>
      <c r="HVI56" s="1065" t="s">
        <v>430</v>
      </c>
      <c r="HVJ56" s="1065" t="s">
        <v>430</v>
      </c>
      <c r="HVK56" s="1065" t="s">
        <v>430</v>
      </c>
      <c r="HVL56" s="1065" t="s">
        <v>430</v>
      </c>
      <c r="HVM56" s="1065" t="s">
        <v>430</v>
      </c>
      <c r="HVN56" s="1065" t="s">
        <v>430</v>
      </c>
      <c r="HVO56" s="1065" t="s">
        <v>430</v>
      </c>
      <c r="HVP56" s="1065" t="s">
        <v>430</v>
      </c>
      <c r="HVQ56" s="1065" t="s">
        <v>430</v>
      </c>
      <c r="HVR56" s="1065" t="s">
        <v>430</v>
      </c>
      <c r="HVS56" s="1065" t="s">
        <v>430</v>
      </c>
      <c r="HVT56" s="1065" t="s">
        <v>430</v>
      </c>
      <c r="HVU56" s="1065" t="s">
        <v>430</v>
      </c>
      <c r="HVV56" s="1065" t="s">
        <v>430</v>
      </c>
      <c r="HVW56" s="1065" t="s">
        <v>430</v>
      </c>
      <c r="HVX56" s="1065" t="s">
        <v>430</v>
      </c>
      <c r="HVY56" s="1065" t="s">
        <v>430</v>
      </c>
      <c r="HVZ56" s="1065" t="s">
        <v>430</v>
      </c>
      <c r="HWA56" s="1065" t="s">
        <v>430</v>
      </c>
      <c r="HWB56" s="1065" t="s">
        <v>430</v>
      </c>
      <c r="HWC56" s="1065" t="s">
        <v>430</v>
      </c>
      <c r="HWD56" s="1065" t="s">
        <v>430</v>
      </c>
      <c r="HWE56" s="1065" t="s">
        <v>430</v>
      </c>
      <c r="HWF56" s="1065" t="s">
        <v>430</v>
      </c>
      <c r="HWG56" s="1065" t="s">
        <v>430</v>
      </c>
      <c r="HWH56" s="1065" t="s">
        <v>430</v>
      </c>
      <c r="HWI56" s="1065" t="s">
        <v>430</v>
      </c>
      <c r="HWJ56" s="1065" t="s">
        <v>430</v>
      </c>
      <c r="HWK56" s="1065" t="s">
        <v>430</v>
      </c>
      <c r="HWL56" s="1065" t="s">
        <v>430</v>
      </c>
      <c r="HWM56" s="1065" t="s">
        <v>430</v>
      </c>
      <c r="HWN56" s="1065" t="s">
        <v>430</v>
      </c>
      <c r="HWO56" s="1065" t="s">
        <v>430</v>
      </c>
      <c r="HWP56" s="1065" t="s">
        <v>430</v>
      </c>
      <c r="HWQ56" s="1065" t="s">
        <v>430</v>
      </c>
      <c r="HWR56" s="1065" t="s">
        <v>430</v>
      </c>
      <c r="HWS56" s="1065" t="s">
        <v>430</v>
      </c>
      <c r="HWT56" s="1065" t="s">
        <v>430</v>
      </c>
      <c r="HWU56" s="1065" t="s">
        <v>430</v>
      </c>
      <c r="HWV56" s="1065" t="s">
        <v>430</v>
      </c>
      <c r="HWW56" s="1065" t="s">
        <v>430</v>
      </c>
      <c r="HWX56" s="1065" t="s">
        <v>430</v>
      </c>
      <c r="HWY56" s="1065" t="s">
        <v>430</v>
      </c>
      <c r="HWZ56" s="1065" t="s">
        <v>430</v>
      </c>
      <c r="HXA56" s="1065" t="s">
        <v>430</v>
      </c>
      <c r="HXB56" s="1065" t="s">
        <v>430</v>
      </c>
      <c r="HXC56" s="1065" t="s">
        <v>430</v>
      </c>
      <c r="HXD56" s="1065" t="s">
        <v>430</v>
      </c>
      <c r="HXE56" s="1065" t="s">
        <v>430</v>
      </c>
      <c r="HXF56" s="1065" t="s">
        <v>430</v>
      </c>
      <c r="HXG56" s="1065" t="s">
        <v>430</v>
      </c>
      <c r="HXH56" s="1065" t="s">
        <v>430</v>
      </c>
      <c r="HXI56" s="1065" t="s">
        <v>430</v>
      </c>
      <c r="HXJ56" s="1065" t="s">
        <v>430</v>
      </c>
      <c r="HXK56" s="1065" t="s">
        <v>430</v>
      </c>
      <c r="HXL56" s="1065" t="s">
        <v>430</v>
      </c>
      <c r="HXM56" s="1065" t="s">
        <v>430</v>
      </c>
      <c r="HXN56" s="1065" t="s">
        <v>430</v>
      </c>
      <c r="HXO56" s="1065" t="s">
        <v>430</v>
      </c>
      <c r="HXP56" s="1065" t="s">
        <v>430</v>
      </c>
      <c r="HXQ56" s="1065" t="s">
        <v>430</v>
      </c>
      <c r="HXR56" s="1065" t="s">
        <v>430</v>
      </c>
      <c r="HXS56" s="1065" t="s">
        <v>430</v>
      </c>
      <c r="HXT56" s="1065" t="s">
        <v>430</v>
      </c>
      <c r="HXU56" s="1065" t="s">
        <v>430</v>
      </c>
      <c r="HXV56" s="1065" t="s">
        <v>430</v>
      </c>
      <c r="HXW56" s="1065" t="s">
        <v>430</v>
      </c>
      <c r="HXX56" s="1065" t="s">
        <v>430</v>
      </c>
      <c r="HXY56" s="1065" t="s">
        <v>430</v>
      </c>
      <c r="HXZ56" s="1065" t="s">
        <v>430</v>
      </c>
      <c r="HYA56" s="1065" t="s">
        <v>430</v>
      </c>
      <c r="HYB56" s="1065" t="s">
        <v>430</v>
      </c>
      <c r="HYC56" s="1065" t="s">
        <v>430</v>
      </c>
      <c r="HYD56" s="1065" t="s">
        <v>430</v>
      </c>
      <c r="HYE56" s="1065" t="s">
        <v>430</v>
      </c>
      <c r="HYF56" s="1065" t="s">
        <v>430</v>
      </c>
      <c r="HYG56" s="1065" t="s">
        <v>430</v>
      </c>
      <c r="HYH56" s="1065" t="s">
        <v>430</v>
      </c>
      <c r="HYI56" s="1065" t="s">
        <v>430</v>
      </c>
      <c r="HYJ56" s="1065" t="s">
        <v>430</v>
      </c>
      <c r="HYK56" s="1065" t="s">
        <v>430</v>
      </c>
      <c r="HYL56" s="1065" t="s">
        <v>430</v>
      </c>
      <c r="HYM56" s="1065" t="s">
        <v>430</v>
      </c>
      <c r="HYN56" s="1065" t="s">
        <v>430</v>
      </c>
      <c r="HYO56" s="1065" t="s">
        <v>430</v>
      </c>
      <c r="HYP56" s="1065" t="s">
        <v>430</v>
      </c>
      <c r="HYQ56" s="1065" t="s">
        <v>430</v>
      </c>
      <c r="HYR56" s="1065" t="s">
        <v>430</v>
      </c>
      <c r="HYS56" s="1065" t="s">
        <v>430</v>
      </c>
      <c r="HYT56" s="1065" t="s">
        <v>430</v>
      </c>
      <c r="HYU56" s="1065" t="s">
        <v>430</v>
      </c>
      <c r="HYV56" s="1065" t="s">
        <v>430</v>
      </c>
      <c r="HYW56" s="1065" t="s">
        <v>430</v>
      </c>
      <c r="HYX56" s="1065" t="s">
        <v>430</v>
      </c>
      <c r="HYY56" s="1065" t="s">
        <v>430</v>
      </c>
      <c r="HYZ56" s="1065" t="s">
        <v>430</v>
      </c>
      <c r="HZA56" s="1065" t="s">
        <v>430</v>
      </c>
      <c r="HZB56" s="1065" t="s">
        <v>430</v>
      </c>
      <c r="HZC56" s="1065" t="s">
        <v>430</v>
      </c>
      <c r="HZD56" s="1065" t="s">
        <v>430</v>
      </c>
      <c r="HZE56" s="1065" t="s">
        <v>430</v>
      </c>
      <c r="HZF56" s="1065" t="s">
        <v>430</v>
      </c>
      <c r="HZG56" s="1065" t="s">
        <v>430</v>
      </c>
      <c r="HZH56" s="1065" t="s">
        <v>430</v>
      </c>
      <c r="HZI56" s="1065" t="s">
        <v>430</v>
      </c>
      <c r="HZJ56" s="1065" t="s">
        <v>430</v>
      </c>
      <c r="HZK56" s="1065" t="s">
        <v>430</v>
      </c>
      <c r="HZL56" s="1065" t="s">
        <v>430</v>
      </c>
      <c r="HZM56" s="1065" t="s">
        <v>430</v>
      </c>
      <c r="HZN56" s="1065" t="s">
        <v>430</v>
      </c>
      <c r="HZO56" s="1065" t="s">
        <v>430</v>
      </c>
      <c r="HZP56" s="1065" t="s">
        <v>430</v>
      </c>
      <c r="HZQ56" s="1065" t="s">
        <v>430</v>
      </c>
      <c r="HZR56" s="1065" t="s">
        <v>430</v>
      </c>
      <c r="HZS56" s="1065" t="s">
        <v>430</v>
      </c>
      <c r="HZT56" s="1065" t="s">
        <v>430</v>
      </c>
      <c r="HZU56" s="1065" t="s">
        <v>430</v>
      </c>
      <c r="HZV56" s="1065" t="s">
        <v>430</v>
      </c>
      <c r="HZW56" s="1065" t="s">
        <v>430</v>
      </c>
      <c r="HZX56" s="1065" t="s">
        <v>430</v>
      </c>
      <c r="HZY56" s="1065" t="s">
        <v>430</v>
      </c>
      <c r="HZZ56" s="1065" t="s">
        <v>430</v>
      </c>
      <c r="IAA56" s="1065" t="s">
        <v>430</v>
      </c>
      <c r="IAB56" s="1065" t="s">
        <v>430</v>
      </c>
      <c r="IAC56" s="1065" t="s">
        <v>430</v>
      </c>
      <c r="IAD56" s="1065" t="s">
        <v>430</v>
      </c>
      <c r="IAE56" s="1065" t="s">
        <v>430</v>
      </c>
      <c r="IAF56" s="1065" t="s">
        <v>430</v>
      </c>
      <c r="IAG56" s="1065" t="s">
        <v>430</v>
      </c>
      <c r="IAH56" s="1065" t="s">
        <v>430</v>
      </c>
      <c r="IAI56" s="1065" t="s">
        <v>430</v>
      </c>
      <c r="IAJ56" s="1065" t="s">
        <v>430</v>
      </c>
      <c r="IAK56" s="1065" t="s">
        <v>430</v>
      </c>
      <c r="IAL56" s="1065" t="s">
        <v>430</v>
      </c>
      <c r="IAM56" s="1065" t="s">
        <v>430</v>
      </c>
      <c r="IAN56" s="1065" t="s">
        <v>430</v>
      </c>
      <c r="IAO56" s="1065" t="s">
        <v>430</v>
      </c>
      <c r="IAP56" s="1065" t="s">
        <v>430</v>
      </c>
      <c r="IAQ56" s="1065" t="s">
        <v>430</v>
      </c>
      <c r="IAR56" s="1065" t="s">
        <v>430</v>
      </c>
      <c r="IAS56" s="1065" t="s">
        <v>430</v>
      </c>
      <c r="IAT56" s="1065" t="s">
        <v>430</v>
      </c>
      <c r="IAU56" s="1065" t="s">
        <v>430</v>
      </c>
      <c r="IAV56" s="1065" t="s">
        <v>430</v>
      </c>
      <c r="IAW56" s="1065" t="s">
        <v>430</v>
      </c>
      <c r="IAX56" s="1065" t="s">
        <v>430</v>
      </c>
      <c r="IAY56" s="1065" t="s">
        <v>430</v>
      </c>
      <c r="IAZ56" s="1065" t="s">
        <v>430</v>
      </c>
      <c r="IBA56" s="1065" t="s">
        <v>430</v>
      </c>
      <c r="IBB56" s="1065" t="s">
        <v>430</v>
      </c>
      <c r="IBC56" s="1065" t="s">
        <v>430</v>
      </c>
      <c r="IBD56" s="1065" t="s">
        <v>430</v>
      </c>
      <c r="IBE56" s="1065" t="s">
        <v>430</v>
      </c>
      <c r="IBF56" s="1065" t="s">
        <v>430</v>
      </c>
      <c r="IBG56" s="1065" t="s">
        <v>430</v>
      </c>
      <c r="IBH56" s="1065" t="s">
        <v>430</v>
      </c>
      <c r="IBI56" s="1065" t="s">
        <v>430</v>
      </c>
      <c r="IBJ56" s="1065" t="s">
        <v>430</v>
      </c>
      <c r="IBK56" s="1065" t="s">
        <v>430</v>
      </c>
      <c r="IBL56" s="1065" t="s">
        <v>430</v>
      </c>
      <c r="IBM56" s="1065" t="s">
        <v>430</v>
      </c>
      <c r="IBN56" s="1065" t="s">
        <v>430</v>
      </c>
      <c r="IBO56" s="1065" t="s">
        <v>430</v>
      </c>
      <c r="IBP56" s="1065" t="s">
        <v>430</v>
      </c>
      <c r="IBQ56" s="1065" t="s">
        <v>430</v>
      </c>
      <c r="IBR56" s="1065" t="s">
        <v>430</v>
      </c>
      <c r="IBS56" s="1065" t="s">
        <v>430</v>
      </c>
      <c r="IBT56" s="1065" t="s">
        <v>430</v>
      </c>
      <c r="IBU56" s="1065" t="s">
        <v>430</v>
      </c>
      <c r="IBV56" s="1065" t="s">
        <v>430</v>
      </c>
      <c r="IBW56" s="1065" t="s">
        <v>430</v>
      </c>
      <c r="IBX56" s="1065" t="s">
        <v>430</v>
      </c>
      <c r="IBY56" s="1065" t="s">
        <v>430</v>
      </c>
      <c r="IBZ56" s="1065" t="s">
        <v>430</v>
      </c>
      <c r="ICA56" s="1065" t="s">
        <v>430</v>
      </c>
      <c r="ICB56" s="1065" t="s">
        <v>430</v>
      </c>
      <c r="ICC56" s="1065" t="s">
        <v>430</v>
      </c>
      <c r="ICD56" s="1065" t="s">
        <v>430</v>
      </c>
      <c r="ICE56" s="1065" t="s">
        <v>430</v>
      </c>
      <c r="ICF56" s="1065" t="s">
        <v>430</v>
      </c>
      <c r="ICG56" s="1065" t="s">
        <v>430</v>
      </c>
      <c r="ICH56" s="1065" t="s">
        <v>430</v>
      </c>
      <c r="ICI56" s="1065" t="s">
        <v>430</v>
      </c>
      <c r="ICJ56" s="1065" t="s">
        <v>430</v>
      </c>
      <c r="ICK56" s="1065" t="s">
        <v>430</v>
      </c>
      <c r="ICL56" s="1065" t="s">
        <v>430</v>
      </c>
      <c r="ICM56" s="1065" t="s">
        <v>430</v>
      </c>
      <c r="ICN56" s="1065" t="s">
        <v>430</v>
      </c>
      <c r="ICO56" s="1065" t="s">
        <v>430</v>
      </c>
      <c r="ICP56" s="1065" t="s">
        <v>430</v>
      </c>
      <c r="ICQ56" s="1065" t="s">
        <v>430</v>
      </c>
      <c r="ICR56" s="1065" t="s">
        <v>430</v>
      </c>
      <c r="ICS56" s="1065" t="s">
        <v>430</v>
      </c>
      <c r="ICT56" s="1065" t="s">
        <v>430</v>
      </c>
      <c r="ICU56" s="1065" t="s">
        <v>430</v>
      </c>
      <c r="ICV56" s="1065" t="s">
        <v>430</v>
      </c>
      <c r="ICW56" s="1065" t="s">
        <v>430</v>
      </c>
      <c r="ICX56" s="1065" t="s">
        <v>430</v>
      </c>
      <c r="ICY56" s="1065" t="s">
        <v>430</v>
      </c>
      <c r="ICZ56" s="1065" t="s">
        <v>430</v>
      </c>
      <c r="IDA56" s="1065" t="s">
        <v>430</v>
      </c>
      <c r="IDB56" s="1065" t="s">
        <v>430</v>
      </c>
      <c r="IDC56" s="1065" t="s">
        <v>430</v>
      </c>
      <c r="IDD56" s="1065" t="s">
        <v>430</v>
      </c>
      <c r="IDE56" s="1065" t="s">
        <v>430</v>
      </c>
      <c r="IDF56" s="1065" t="s">
        <v>430</v>
      </c>
      <c r="IDG56" s="1065" t="s">
        <v>430</v>
      </c>
      <c r="IDH56" s="1065" t="s">
        <v>430</v>
      </c>
      <c r="IDI56" s="1065" t="s">
        <v>430</v>
      </c>
      <c r="IDJ56" s="1065" t="s">
        <v>430</v>
      </c>
      <c r="IDK56" s="1065" t="s">
        <v>430</v>
      </c>
      <c r="IDL56" s="1065" t="s">
        <v>430</v>
      </c>
      <c r="IDM56" s="1065" t="s">
        <v>430</v>
      </c>
      <c r="IDN56" s="1065" t="s">
        <v>430</v>
      </c>
      <c r="IDO56" s="1065" t="s">
        <v>430</v>
      </c>
      <c r="IDP56" s="1065" t="s">
        <v>430</v>
      </c>
      <c r="IDQ56" s="1065" t="s">
        <v>430</v>
      </c>
      <c r="IDR56" s="1065" t="s">
        <v>430</v>
      </c>
      <c r="IDS56" s="1065" t="s">
        <v>430</v>
      </c>
      <c r="IDT56" s="1065" t="s">
        <v>430</v>
      </c>
      <c r="IDU56" s="1065" t="s">
        <v>430</v>
      </c>
      <c r="IDV56" s="1065" t="s">
        <v>430</v>
      </c>
      <c r="IDW56" s="1065" t="s">
        <v>430</v>
      </c>
      <c r="IDX56" s="1065" t="s">
        <v>430</v>
      </c>
      <c r="IDY56" s="1065" t="s">
        <v>430</v>
      </c>
      <c r="IDZ56" s="1065" t="s">
        <v>430</v>
      </c>
      <c r="IEA56" s="1065" t="s">
        <v>430</v>
      </c>
      <c r="IEB56" s="1065" t="s">
        <v>430</v>
      </c>
      <c r="IEC56" s="1065" t="s">
        <v>430</v>
      </c>
      <c r="IED56" s="1065" t="s">
        <v>430</v>
      </c>
      <c r="IEE56" s="1065" t="s">
        <v>430</v>
      </c>
      <c r="IEF56" s="1065" t="s">
        <v>430</v>
      </c>
      <c r="IEG56" s="1065" t="s">
        <v>430</v>
      </c>
      <c r="IEH56" s="1065" t="s">
        <v>430</v>
      </c>
      <c r="IEI56" s="1065" t="s">
        <v>430</v>
      </c>
      <c r="IEJ56" s="1065" t="s">
        <v>430</v>
      </c>
      <c r="IEK56" s="1065" t="s">
        <v>430</v>
      </c>
      <c r="IEL56" s="1065" t="s">
        <v>430</v>
      </c>
      <c r="IEM56" s="1065" t="s">
        <v>430</v>
      </c>
      <c r="IEN56" s="1065" t="s">
        <v>430</v>
      </c>
      <c r="IEO56" s="1065" t="s">
        <v>430</v>
      </c>
      <c r="IEP56" s="1065" t="s">
        <v>430</v>
      </c>
      <c r="IEQ56" s="1065" t="s">
        <v>430</v>
      </c>
      <c r="IER56" s="1065" t="s">
        <v>430</v>
      </c>
      <c r="IES56" s="1065" t="s">
        <v>430</v>
      </c>
      <c r="IET56" s="1065" t="s">
        <v>430</v>
      </c>
      <c r="IEU56" s="1065" t="s">
        <v>430</v>
      </c>
      <c r="IEV56" s="1065" t="s">
        <v>430</v>
      </c>
      <c r="IEW56" s="1065" t="s">
        <v>430</v>
      </c>
      <c r="IEX56" s="1065" t="s">
        <v>430</v>
      </c>
      <c r="IEY56" s="1065" t="s">
        <v>430</v>
      </c>
      <c r="IEZ56" s="1065" t="s">
        <v>430</v>
      </c>
      <c r="IFA56" s="1065" t="s">
        <v>430</v>
      </c>
      <c r="IFB56" s="1065" t="s">
        <v>430</v>
      </c>
      <c r="IFC56" s="1065" t="s">
        <v>430</v>
      </c>
      <c r="IFD56" s="1065" t="s">
        <v>430</v>
      </c>
      <c r="IFE56" s="1065" t="s">
        <v>430</v>
      </c>
      <c r="IFF56" s="1065" t="s">
        <v>430</v>
      </c>
      <c r="IFG56" s="1065" t="s">
        <v>430</v>
      </c>
      <c r="IFH56" s="1065" t="s">
        <v>430</v>
      </c>
      <c r="IFI56" s="1065" t="s">
        <v>430</v>
      </c>
      <c r="IFJ56" s="1065" t="s">
        <v>430</v>
      </c>
      <c r="IFK56" s="1065" t="s">
        <v>430</v>
      </c>
      <c r="IFL56" s="1065" t="s">
        <v>430</v>
      </c>
      <c r="IFM56" s="1065" t="s">
        <v>430</v>
      </c>
      <c r="IFN56" s="1065" t="s">
        <v>430</v>
      </c>
      <c r="IFO56" s="1065" t="s">
        <v>430</v>
      </c>
      <c r="IFP56" s="1065" t="s">
        <v>430</v>
      </c>
      <c r="IFQ56" s="1065" t="s">
        <v>430</v>
      </c>
      <c r="IFR56" s="1065" t="s">
        <v>430</v>
      </c>
      <c r="IFS56" s="1065" t="s">
        <v>430</v>
      </c>
      <c r="IFT56" s="1065" t="s">
        <v>430</v>
      </c>
      <c r="IFU56" s="1065" t="s">
        <v>430</v>
      </c>
      <c r="IFV56" s="1065" t="s">
        <v>430</v>
      </c>
      <c r="IFW56" s="1065" t="s">
        <v>430</v>
      </c>
      <c r="IFX56" s="1065" t="s">
        <v>430</v>
      </c>
      <c r="IFY56" s="1065" t="s">
        <v>430</v>
      </c>
      <c r="IFZ56" s="1065" t="s">
        <v>430</v>
      </c>
      <c r="IGA56" s="1065" t="s">
        <v>430</v>
      </c>
      <c r="IGB56" s="1065" t="s">
        <v>430</v>
      </c>
      <c r="IGC56" s="1065" t="s">
        <v>430</v>
      </c>
      <c r="IGD56" s="1065" t="s">
        <v>430</v>
      </c>
      <c r="IGE56" s="1065" t="s">
        <v>430</v>
      </c>
      <c r="IGF56" s="1065" t="s">
        <v>430</v>
      </c>
      <c r="IGG56" s="1065" t="s">
        <v>430</v>
      </c>
      <c r="IGH56" s="1065" t="s">
        <v>430</v>
      </c>
      <c r="IGI56" s="1065" t="s">
        <v>430</v>
      </c>
      <c r="IGJ56" s="1065" t="s">
        <v>430</v>
      </c>
      <c r="IGK56" s="1065" t="s">
        <v>430</v>
      </c>
      <c r="IGL56" s="1065" t="s">
        <v>430</v>
      </c>
      <c r="IGM56" s="1065" t="s">
        <v>430</v>
      </c>
      <c r="IGN56" s="1065" t="s">
        <v>430</v>
      </c>
      <c r="IGO56" s="1065" t="s">
        <v>430</v>
      </c>
      <c r="IGP56" s="1065" t="s">
        <v>430</v>
      </c>
      <c r="IGQ56" s="1065" t="s">
        <v>430</v>
      </c>
      <c r="IGR56" s="1065" t="s">
        <v>430</v>
      </c>
      <c r="IGS56" s="1065" t="s">
        <v>430</v>
      </c>
      <c r="IGT56" s="1065" t="s">
        <v>430</v>
      </c>
      <c r="IGU56" s="1065" t="s">
        <v>430</v>
      </c>
      <c r="IGV56" s="1065" t="s">
        <v>430</v>
      </c>
      <c r="IGW56" s="1065" t="s">
        <v>430</v>
      </c>
      <c r="IGX56" s="1065" t="s">
        <v>430</v>
      </c>
      <c r="IGY56" s="1065" t="s">
        <v>430</v>
      </c>
      <c r="IGZ56" s="1065" t="s">
        <v>430</v>
      </c>
      <c r="IHA56" s="1065" t="s">
        <v>430</v>
      </c>
      <c r="IHB56" s="1065" t="s">
        <v>430</v>
      </c>
      <c r="IHC56" s="1065" t="s">
        <v>430</v>
      </c>
      <c r="IHD56" s="1065" t="s">
        <v>430</v>
      </c>
      <c r="IHE56" s="1065" t="s">
        <v>430</v>
      </c>
      <c r="IHF56" s="1065" t="s">
        <v>430</v>
      </c>
      <c r="IHG56" s="1065" t="s">
        <v>430</v>
      </c>
      <c r="IHH56" s="1065" t="s">
        <v>430</v>
      </c>
      <c r="IHI56" s="1065" t="s">
        <v>430</v>
      </c>
      <c r="IHJ56" s="1065" t="s">
        <v>430</v>
      </c>
      <c r="IHK56" s="1065" t="s">
        <v>430</v>
      </c>
      <c r="IHL56" s="1065" t="s">
        <v>430</v>
      </c>
      <c r="IHM56" s="1065" t="s">
        <v>430</v>
      </c>
      <c r="IHN56" s="1065" t="s">
        <v>430</v>
      </c>
      <c r="IHO56" s="1065" t="s">
        <v>430</v>
      </c>
      <c r="IHP56" s="1065" t="s">
        <v>430</v>
      </c>
      <c r="IHQ56" s="1065" t="s">
        <v>430</v>
      </c>
      <c r="IHR56" s="1065" t="s">
        <v>430</v>
      </c>
      <c r="IHS56" s="1065" t="s">
        <v>430</v>
      </c>
      <c r="IHT56" s="1065" t="s">
        <v>430</v>
      </c>
      <c r="IHU56" s="1065" t="s">
        <v>430</v>
      </c>
      <c r="IHV56" s="1065" t="s">
        <v>430</v>
      </c>
      <c r="IHW56" s="1065" t="s">
        <v>430</v>
      </c>
      <c r="IHX56" s="1065" t="s">
        <v>430</v>
      </c>
      <c r="IHY56" s="1065" t="s">
        <v>430</v>
      </c>
      <c r="IHZ56" s="1065" t="s">
        <v>430</v>
      </c>
      <c r="IIA56" s="1065" t="s">
        <v>430</v>
      </c>
      <c r="IIB56" s="1065" t="s">
        <v>430</v>
      </c>
      <c r="IIC56" s="1065" t="s">
        <v>430</v>
      </c>
      <c r="IID56" s="1065" t="s">
        <v>430</v>
      </c>
      <c r="IIE56" s="1065" t="s">
        <v>430</v>
      </c>
      <c r="IIF56" s="1065" t="s">
        <v>430</v>
      </c>
      <c r="IIG56" s="1065" t="s">
        <v>430</v>
      </c>
      <c r="IIH56" s="1065" t="s">
        <v>430</v>
      </c>
      <c r="III56" s="1065" t="s">
        <v>430</v>
      </c>
      <c r="IIJ56" s="1065" t="s">
        <v>430</v>
      </c>
      <c r="IIK56" s="1065" t="s">
        <v>430</v>
      </c>
      <c r="IIL56" s="1065" t="s">
        <v>430</v>
      </c>
      <c r="IIM56" s="1065" t="s">
        <v>430</v>
      </c>
      <c r="IIN56" s="1065" t="s">
        <v>430</v>
      </c>
      <c r="IIO56" s="1065" t="s">
        <v>430</v>
      </c>
      <c r="IIP56" s="1065" t="s">
        <v>430</v>
      </c>
      <c r="IIQ56" s="1065" t="s">
        <v>430</v>
      </c>
      <c r="IIR56" s="1065" t="s">
        <v>430</v>
      </c>
      <c r="IIS56" s="1065" t="s">
        <v>430</v>
      </c>
      <c r="IIT56" s="1065" t="s">
        <v>430</v>
      </c>
      <c r="IIU56" s="1065" t="s">
        <v>430</v>
      </c>
      <c r="IIV56" s="1065" t="s">
        <v>430</v>
      </c>
      <c r="IIW56" s="1065" t="s">
        <v>430</v>
      </c>
      <c r="IIX56" s="1065" t="s">
        <v>430</v>
      </c>
      <c r="IIY56" s="1065" t="s">
        <v>430</v>
      </c>
      <c r="IIZ56" s="1065" t="s">
        <v>430</v>
      </c>
      <c r="IJA56" s="1065" t="s">
        <v>430</v>
      </c>
      <c r="IJB56" s="1065" t="s">
        <v>430</v>
      </c>
      <c r="IJC56" s="1065" t="s">
        <v>430</v>
      </c>
      <c r="IJD56" s="1065" t="s">
        <v>430</v>
      </c>
      <c r="IJE56" s="1065" t="s">
        <v>430</v>
      </c>
      <c r="IJF56" s="1065" t="s">
        <v>430</v>
      </c>
      <c r="IJG56" s="1065" t="s">
        <v>430</v>
      </c>
      <c r="IJH56" s="1065" t="s">
        <v>430</v>
      </c>
      <c r="IJI56" s="1065" t="s">
        <v>430</v>
      </c>
      <c r="IJJ56" s="1065" t="s">
        <v>430</v>
      </c>
      <c r="IJK56" s="1065" t="s">
        <v>430</v>
      </c>
      <c r="IJL56" s="1065" t="s">
        <v>430</v>
      </c>
      <c r="IJM56" s="1065" t="s">
        <v>430</v>
      </c>
      <c r="IJN56" s="1065" t="s">
        <v>430</v>
      </c>
      <c r="IJO56" s="1065" t="s">
        <v>430</v>
      </c>
      <c r="IJP56" s="1065" t="s">
        <v>430</v>
      </c>
      <c r="IJQ56" s="1065" t="s">
        <v>430</v>
      </c>
      <c r="IJR56" s="1065" t="s">
        <v>430</v>
      </c>
      <c r="IJS56" s="1065" t="s">
        <v>430</v>
      </c>
      <c r="IJT56" s="1065" t="s">
        <v>430</v>
      </c>
      <c r="IJU56" s="1065" t="s">
        <v>430</v>
      </c>
      <c r="IJV56" s="1065" t="s">
        <v>430</v>
      </c>
      <c r="IJW56" s="1065" t="s">
        <v>430</v>
      </c>
      <c r="IJX56" s="1065" t="s">
        <v>430</v>
      </c>
      <c r="IJY56" s="1065" t="s">
        <v>430</v>
      </c>
      <c r="IJZ56" s="1065" t="s">
        <v>430</v>
      </c>
      <c r="IKA56" s="1065" t="s">
        <v>430</v>
      </c>
      <c r="IKB56" s="1065" t="s">
        <v>430</v>
      </c>
      <c r="IKC56" s="1065" t="s">
        <v>430</v>
      </c>
      <c r="IKD56" s="1065" t="s">
        <v>430</v>
      </c>
      <c r="IKE56" s="1065" t="s">
        <v>430</v>
      </c>
      <c r="IKF56" s="1065" t="s">
        <v>430</v>
      </c>
      <c r="IKG56" s="1065" t="s">
        <v>430</v>
      </c>
      <c r="IKH56" s="1065" t="s">
        <v>430</v>
      </c>
      <c r="IKI56" s="1065" t="s">
        <v>430</v>
      </c>
      <c r="IKJ56" s="1065" t="s">
        <v>430</v>
      </c>
      <c r="IKK56" s="1065" t="s">
        <v>430</v>
      </c>
      <c r="IKL56" s="1065" t="s">
        <v>430</v>
      </c>
      <c r="IKM56" s="1065" t="s">
        <v>430</v>
      </c>
      <c r="IKN56" s="1065" t="s">
        <v>430</v>
      </c>
      <c r="IKO56" s="1065" t="s">
        <v>430</v>
      </c>
      <c r="IKP56" s="1065" t="s">
        <v>430</v>
      </c>
      <c r="IKQ56" s="1065" t="s">
        <v>430</v>
      </c>
      <c r="IKR56" s="1065" t="s">
        <v>430</v>
      </c>
      <c r="IKS56" s="1065" t="s">
        <v>430</v>
      </c>
      <c r="IKT56" s="1065" t="s">
        <v>430</v>
      </c>
      <c r="IKU56" s="1065" t="s">
        <v>430</v>
      </c>
      <c r="IKV56" s="1065" t="s">
        <v>430</v>
      </c>
      <c r="IKW56" s="1065" t="s">
        <v>430</v>
      </c>
      <c r="IKX56" s="1065" t="s">
        <v>430</v>
      </c>
      <c r="IKY56" s="1065" t="s">
        <v>430</v>
      </c>
      <c r="IKZ56" s="1065" t="s">
        <v>430</v>
      </c>
      <c r="ILA56" s="1065" t="s">
        <v>430</v>
      </c>
      <c r="ILB56" s="1065" t="s">
        <v>430</v>
      </c>
      <c r="ILC56" s="1065" t="s">
        <v>430</v>
      </c>
      <c r="ILD56" s="1065" t="s">
        <v>430</v>
      </c>
      <c r="ILE56" s="1065" t="s">
        <v>430</v>
      </c>
      <c r="ILF56" s="1065" t="s">
        <v>430</v>
      </c>
      <c r="ILG56" s="1065" t="s">
        <v>430</v>
      </c>
      <c r="ILH56" s="1065" t="s">
        <v>430</v>
      </c>
      <c r="ILI56" s="1065" t="s">
        <v>430</v>
      </c>
      <c r="ILJ56" s="1065" t="s">
        <v>430</v>
      </c>
      <c r="ILK56" s="1065" t="s">
        <v>430</v>
      </c>
      <c r="ILL56" s="1065" t="s">
        <v>430</v>
      </c>
      <c r="ILM56" s="1065" t="s">
        <v>430</v>
      </c>
      <c r="ILN56" s="1065" t="s">
        <v>430</v>
      </c>
      <c r="ILO56" s="1065" t="s">
        <v>430</v>
      </c>
      <c r="ILP56" s="1065" t="s">
        <v>430</v>
      </c>
      <c r="ILQ56" s="1065" t="s">
        <v>430</v>
      </c>
      <c r="ILR56" s="1065" t="s">
        <v>430</v>
      </c>
      <c r="ILS56" s="1065" t="s">
        <v>430</v>
      </c>
      <c r="ILT56" s="1065" t="s">
        <v>430</v>
      </c>
      <c r="ILU56" s="1065" t="s">
        <v>430</v>
      </c>
      <c r="ILV56" s="1065" t="s">
        <v>430</v>
      </c>
      <c r="ILW56" s="1065" t="s">
        <v>430</v>
      </c>
      <c r="ILX56" s="1065" t="s">
        <v>430</v>
      </c>
      <c r="ILY56" s="1065" t="s">
        <v>430</v>
      </c>
      <c r="ILZ56" s="1065" t="s">
        <v>430</v>
      </c>
      <c r="IMA56" s="1065" t="s">
        <v>430</v>
      </c>
      <c r="IMB56" s="1065" t="s">
        <v>430</v>
      </c>
      <c r="IMC56" s="1065" t="s">
        <v>430</v>
      </c>
      <c r="IMD56" s="1065" t="s">
        <v>430</v>
      </c>
      <c r="IME56" s="1065" t="s">
        <v>430</v>
      </c>
      <c r="IMF56" s="1065" t="s">
        <v>430</v>
      </c>
      <c r="IMG56" s="1065" t="s">
        <v>430</v>
      </c>
      <c r="IMH56" s="1065" t="s">
        <v>430</v>
      </c>
      <c r="IMI56" s="1065" t="s">
        <v>430</v>
      </c>
      <c r="IMJ56" s="1065" t="s">
        <v>430</v>
      </c>
      <c r="IMK56" s="1065" t="s">
        <v>430</v>
      </c>
      <c r="IML56" s="1065" t="s">
        <v>430</v>
      </c>
      <c r="IMM56" s="1065" t="s">
        <v>430</v>
      </c>
      <c r="IMN56" s="1065" t="s">
        <v>430</v>
      </c>
      <c r="IMO56" s="1065" t="s">
        <v>430</v>
      </c>
      <c r="IMP56" s="1065" t="s">
        <v>430</v>
      </c>
      <c r="IMQ56" s="1065" t="s">
        <v>430</v>
      </c>
      <c r="IMR56" s="1065" t="s">
        <v>430</v>
      </c>
      <c r="IMS56" s="1065" t="s">
        <v>430</v>
      </c>
      <c r="IMT56" s="1065" t="s">
        <v>430</v>
      </c>
      <c r="IMU56" s="1065" t="s">
        <v>430</v>
      </c>
      <c r="IMV56" s="1065" t="s">
        <v>430</v>
      </c>
      <c r="IMW56" s="1065" t="s">
        <v>430</v>
      </c>
      <c r="IMX56" s="1065" t="s">
        <v>430</v>
      </c>
      <c r="IMY56" s="1065" t="s">
        <v>430</v>
      </c>
      <c r="IMZ56" s="1065" t="s">
        <v>430</v>
      </c>
      <c r="INA56" s="1065" t="s">
        <v>430</v>
      </c>
      <c r="INB56" s="1065" t="s">
        <v>430</v>
      </c>
      <c r="INC56" s="1065" t="s">
        <v>430</v>
      </c>
      <c r="IND56" s="1065" t="s">
        <v>430</v>
      </c>
      <c r="INE56" s="1065" t="s">
        <v>430</v>
      </c>
      <c r="INF56" s="1065" t="s">
        <v>430</v>
      </c>
      <c r="ING56" s="1065" t="s">
        <v>430</v>
      </c>
      <c r="INH56" s="1065" t="s">
        <v>430</v>
      </c>
      <c r="INI56" s="1065" t="s">
        <v>430</v>
      </c>
      <c r="INJ56" s="1065" t="s">
        <v>430</v>
      </c>
      <c r="INK56" s="1065" t="s">
        <v>430</v>
      </c>
      <c r="INL56" s="1065" t="s">
        <v>430</v>
      </c>
      <c r="INM56" s="1065" t="s">
        <v>430</v>
      </c>
      <c r="INN56" s="1065" t="s">
        <v>430</v>
      </c>
      <c r="INO56" s="1065" t="s">
        <v>430</v>
      </c>
      <c r="INP56" s="1065" t="s">
        <v>430</v>
      </c>
      <c r="INQ56" s="1065" t="s">
        <v>430</v>
      </c>
      <c r="INR56" s="1065" t="s">
        <v>430</v>
      </c>
      <c r="INS56" s="1065" t="s">
        <v>430</v>
      </c>
      <c r="INT56" s="1065" t="s">
        <v>430</v>
      </c>
      <c r="INU56" s="1065" t="s">
        <v>430</v>
      </c>
      <c r="INV56" s="1065" t="s">
        <v>430</v>
      </c>
      <c r="INW56" s="1065" t="s">
        <v>430</v>
      </c>
      <c r="INX56" s="1065" t="s">
        <v>430</v>
      </c>
      <c r="INY56" s="1065" t="s">
        <v>430</v>
      </c>
      <c r="INZ56" s="1065" t="s">
        <v>430</v>
      </c>
      <c r="IOA56" s="1065" t="s">
        <v>430</v>
      </c>
      <c r="IOB56" s="1065" t="s">
        <v>430</v>
      </c>
      <c r="IOC56" s="1065" t="s">
        <v>430</v>
      </c>
      <c r="IOD56" s="1065" t="s">
        <v>430</v>
      </c>
      <c r="IOE56" s="1065" t="s">
        <v>430</v>
      </c>
      <c r="IOF56" s="1065" t="s">
        <v>430</v>
      </c>
      <c r="IOG56" s="1065" t="s">
        <v>430</v>
      </c>
      <c r="IOH56" s="1065" t="s">
        <v>430</v>
      </c>
      <c r="IOI56" s="1065" t="s">
        <v>430</v>
      </c>
      <c r="IOJ56" s="1065" t="s">
        <v>430</v>
      </c>
      <c r="IOK56" s="1065" t="s">
        <v>430</v>
      </c>
      <c r="IOL56" s="1065" t="s">
        <v>430</v>
      </c>
      <c r="IOM56" s="1065" t="s">
        <v>430</v>
      </c>
      <c r="ION56" s="1065" t="s">
        <v>430</v>
      </c>
      <c r="IOO56" s="1065" t="s">
        <v>430</v>
      </c>
      <c r="IOP56" s="1065" t="s">
        <v>430</v>
      </c>
      <c r="IOQ56" s="1065" t="s">
        <v>430</v>
      </c>
      <c r="IOR56" s="1065" t="s">
        <v>430</v>
      </c>
      <c r="IOS56" s="1065" t="s">
        <v>430</v>
      </c>
      <c r="IOT56" s="1065" t="s">
        <v>430</v>
      </c>
      <c r="IOU56" s="1065" t="s">
        <v>430</v>
      </c>
      <c r="IOV56" s="1065" t="s">
        <v>430</v>
      </c>
      <c r="IOW56" s="1065" t="s">
        <v>430</v>
      </c>
      <c r="IOX56" s="1065" t="s">
        <v>430</v>
      </c>
      <c r="IOY56" s="1065" t="s">
        <v>430</v>
      </c>
      <c r="IOZ56" s="1065" t="s">
        <v>430</v>
      </c>
      <c r="IPA56" s="1065" t="s">
        <v>430</v>
      </c>
      <c r="IPB56" s="1065" t="s">
        <v>430</v>
      </c>
      <c r="IPC56" s="1065" t="s">
        <v>430</v>
      </c>
      <c r="IPD56" s="1065" t="s">
        <v>430</v>
      </c>
      <c r="IPE56" s="1065" t="s">
        <v>430</v>
      </c>
      <c r="IPF56" s="1065" t="s">
        <v>430</v>
      </c>
      <c r="IPG56" s="1065" t="s">
        <v>430</v>
      </c>
      <c r="IPH56" s="1065" t="s">
        <v>430</v>
      </c>
      <c r="IPI56" s="1065" t="s">
        <v>430</v>
      </c>
      <c r="IPJ56" s="1065" t="s">
        <v>430</v>
      </c>
      <c r="IPK56" s="1065" t="s">
        <v>430</v>
      </c>
      <c r="IPL56" s="1065" t="s">
        <v>430</v>
      </c>
      <c r="IPM56" s="1065" t="s">
        <v>430</v>
      </c>
      <c r="IPN56" s="1065" t="s">
        <v>430</v>
      </c>
      <c r="IPO56" s="1065" t="s">
        <v>430</v>
      </c>
      <c r="IPP56" s="1065" t="s">
        <v>430</v>
      </c>
      <c r="IPQ56" s="1065" t="s">
        <v>430</v>
      </c>
      <c r="IPR56" s="1065" t="s">
        <v>430</v>
      </c>
      <c r="IPS56" s="1065" t="s">
        <v>430</v>
      </c>
      <c r="IPT56" s="1065" t="s">
        <v>430</v>
      </c>
      <c r="IPU56" s="1065" t="s">
        <v>430</v>
      </c>
      <c r="IPV56" s="1065" t="s">
        <v>430</v>
      </c>
      <c r="IPW56" s="1065" t="s">
        <v>430</v>
      </c>
      <c r="IPX56" s="1065" t="s">
        <v>430</v>
      </c>
      <c r="IPY56" s="1065" t="s">
        <v>430</v>
      </c>
      <c r="IPZ56" s="1065" t="s">
        <v>430</v>
      </c>
      <c r="IQA56" s="1065" t="s">
        <v>430</v>
      </c>
      <c r="IQB56" s="1065" t="s">
        <v>430</v>
      </c>
      <c r="IQC56" s="1065" t="s">
        <v>430</v>
      </c>
      <c r="IQD56" s="1065" t="s">
        <v>430</v>
      </c>
      <c r="IQE56" s="1065" t="s">
        <v>430</v>
      </c>
      <c r="IQF56" s="1065" t="s">
        <v>430</v>
      </c>
      <c r="IQG56" s="1065" t="s">
        <v>430</v>
      </c>
      <c r="IQH56" s="1065" t="s">
        <v>430</v>
      </c>
      <c r="IQI56" s="1065" t="s">
        <v>430</v>
      </c>
      <c r="IQJ56" s="1065" t="s">
        <v>430</v>
      </c>
      <c r="IQK56" s="1065" t="s">
        <v>430</v>
      </c>
      <c r="IQL56" s="1065" t="s">
        <v>430</v>
      </c>
      <c r="IQM56" s="1065" t="s">
        <v>430</v>
      </c>
      <c r="IQN56" s="1065" t="s">
        <v>430</v>
      </c>
      <c r="IQO56" s="1065" t="s">
        <v>430</v>
      </c>
      <c r="IQP56" s="1065" t="s">
        <v>430</v>
      </c>
      <c r="IQQ56" s="1065" t="s">
        <v>430</v>
      </c>
      <c r="IQR56" s="1065" t="s">
        <v>430</v>
      </c>
      <c r="IQS56" s="1065" t="s">
        <v>430</v>
      </c>
      <c r="IQT56" s="1065" t="s">
        <v>430</v>
      </c>
      <c r="IQU56" s="1065" t="s">
        <v>430</v>
      </c>
      <c r="IQV56" s="1065" t="s">
        <v>430</v>
      </c>
      <c r="IQW56" s="1065" t="s">
        <v>430</v>
      </c>
      <c r="IQX56" s="1065" t="s">
        <v>430</v>
      </c>
      <c r="IQY56" s="1065" t="s">
        <v>430</v>
      </c>
      <c r="IQZ56" s="1065" t="s">
        <v>430</v>
      </c>
      <c r="IRA56" s="1065" t="s">
        <v>430</v>
      </c>
      <c r="IRB56" s="1065" t="s">
        <v>430</v>
      </c>
      <c r="IRC56" s="1065" t="s">
        <v>430</v>
      </c>
      <c r="IRD56" s="1065" t="s">
        <v>430</v>
      </c>
      <c r="IRE56" s="1065" t="s">
        <v>430</v>
      </c>
      <c r="IRF56" s="1065" t="s">
        <v>430</v>
      </c>
      <c r="IRG56" s="1065" t="s">
        <v>430</v>
      </c>
      <c r="IRH56" s="1065" t="s">
        <v>430</v>
      </c>
      <c r="IRI56" s="1065" t="s">
        <v>430</v>
      </c>
      <c r="IRJ56" s="1065" t="s">
        <v>430</v>
      </c>
      <c r="IRK56" s="1065" t="s">
        <v>430</v>
      </c>
      <c r="IRL56" s="1065" t="s">
        <v>430</v>
      </c>
      <c r="IRM56" s="1065" t="s">
        <v>430</v>
      </c>
      <c r="IRN56" s="1065" t="s">
        <v>430</v>
      </c>
      <c r="IRO56" s="1065" t="s">
        <v>430</v>
      </c>
      <c r="IRP56" s="1065" t="s">
        <v>430</v>
      </c>
      <c r="IRQ56" s="1065" t="s">
        <v>430</v>
      </c>
      <c r="IRR56" s="1065" t="s">
        <v>430</v>
      </c>
      <c r="IRS56" s="1065" t="s">
        <v>430</v>
      </c>
      <c r="IRT56" s="1065" t="s">
        <v>430</v>
      </c>
      <c r="IRU56" s="1065" t="s">
        <v>430</v>
      </c>
      <c r="IRV56" s="1065" t="s">
        <v>430</v>
      </c>
      <c r="IRW56" s="1065" t="s">
        <v>430</v>
      </c>
      <c r="IRX56" s="1065" t="s">
        <v>430</v>
      </c>
      <c r="IRY56" s="1065" t="s">
        <v>430</v>
      </c>
      <c r="IRZ56" s="1065" t="s">
        <v>430</v>
      </c>
      <c r="ISA56" s="1065" t="s">
        <v>430</v>
      </c>
      <c r="ISB56" s="1065" t="s">
        <v>430</v>
      </c>
      <c r="ISC56" s="1065" t="s">
        <v>430</v>
      </c>
      <c r="ISD56" s="1065" t="s">
        <v>430</v>
      </c>
      <c r="ISE56" s="1065" t="s">
        <v>430</v>
      </c>
      <c r="ISF56" s="1065" t="s">
        <v>430</v>
      </c>
      <c r="ISG56" s="1065" t="s">
        <v>430</v>
      </c>
      <c r="ISH56" s="1065" t="s">
        <v>430</v>
      </c>
      <c r="ISI56" s="1065" t="s">
        <v>430</v>
      </c>
      <c r="ISJ56" s="1065" t="s">
        <v>430</v>
      </c>
      <c r="ISK56" s="1065" t="s">
        <v>430</v>
      </c>
      <c r="ISL56" s="1065" t="s">
        <v>430</v>
      </c>
      <c r="ISM56" s="1065" t="s">
        <v>430</v>
      </c>
      <c r="ISN56" s="1065" t="s">
        <v>430</v>
      </c>
      <c r="ISO56" s="1065" t="s">
        <v>430</v>
      </c>
      <c r="ISP56" s="1065" t="s">
        <v>430</v>
      </c>
      <c r="ISQ56" s="1065" t="s">
        <v>430</v>
      </c>
      <c r="ISR56" s="1065" t="s">
        <v>430</v>
      </c>
      <c r="ISS56" s="1065" t="s">
        <v>430</v>
      </c>
      <c r="IST56" s="1065" t="s">
        <v>430</v>
      </c>
      <c r="ISU56" s="1065" t="s">
        <v>430</v>
      </c>
      <c r="ISV56" s="1065" t="s">
        <v>430</v>
      </c>
      <c r="ISW56" s="1065" t="s">
        <v>430</v>
      </c>
      <c r="ISX56" s="1065" t="s">
        <v>430</v>
      </c>
      <c r="ISY56" s="1065" t="s">
        <v>430</v>
      </c>
      <c r="ISZ56" s="1065" t="s">
        <v>430</v>
      </c>
      <c r="ITA56" s="1065" t="s">
        <v>430</v>
      </c>
      <c r="ITB56" s="1065" t="s">
        <v>430</v>
      </c>
      <c r="ITC56" s="1065" t="s">
        <v>430</v>
      </c>
      <c r="ITD56" s="1065" t="s">
        <v>430</v>
      </c>
      <c r="ITE56" s="1065" t="s">
        <v>430</v>
      </c>
      <c r="ITF56" s="1065" t="s">
        <v>430</v>
      </c>
      <c r="ITG56" s="1065" t="s">
        <v>430</v>
      </c>
      <c r="ITH56" s="1065" t="s">
        <v>430</v>
      </c>
      <c r="ITI56" s="1065" t="s">
        <v>430</v>
      </c>
      <c r="ITJ56" s="1065" t="s">
        <v>430</v>
      </c>
      <c r="ITK56" s="1065" t="s">
        <v>430</v>
      </c>
      <c r="ITL56" s="1065" t="s">
        <v>430</v>
      </c>
      <c r="ITM56" s="1065" t="s">
        <v>430</v>
      </c>
      <c r="ITN56" s="1065" t="s">
        <v>430</v>
      </c>
      <c r="ITO56" s="1065" t="s">
        <v>430</v>
      </c>
      <c r="ITP56" s="1065" t="s">
        <v>430</v>
      </c>
      <c r="ITQ56" s="1065" t="s">
        <v>430</v>
      </c>
      <c r="ITR56" s="1065" t="s">
        <v>430</v>
      </c>
      <c r="ITS56" s="1065" t="s">
        <v>430</v>
      </c>
      <c r="ITT56" s="1065" t="s">
        <v>430</v>
      </c>
      <c r="ITU56" s="1065" t="s">
        <v>430</v>
      </c>
      <c r="ITV56" s="1065" t="s">
        <v>430</v>
      </c>
      <c r="ITW56" s="1065" t="s">
        <v>430</v>
      </c>
      <c r="ITX56" s="1065" t="s">
        <v>430</v>
      </c>
      <c r="ITY56" s="1065" t="s">
        <v>430</v>
      </c>
      <c r="ITZ56" s="1065" t="s">
        <v>430</v>
      </c>
      <c r="IUA56" s="1065" t="s">
        <v>430</v>
      </c>
      <c r="IUB56" s="1065" t="s">
        <v>430</v>
      </c>
      <c r="IUC56" s="1065" t="s">
        <v>430</v>
      </c>
      <c r="IUD56" s="1065" t="s">
        <v>430</v>
      </c>
      <c r="IUE56" s="1065" t="s">
        <v>430</v>
      </c>
      <c r="IUF56" s="1065" t="s">
        <v>430</v>
      </c>
      <c r="IUG56" s="1065" t="s">
        <v>430</v>
      </c>
      <c r="IUH56" s="1065" t="s">
        <v>430</v>
      </c>
      <c r="IUI56" s="1065" t="s">
        <v>430</v>
      </c>
      <c r="IUJ56" s="1065" t="s">
        <v>430</v>
      </c>
      <c r="IUK56" s="1065" t="s">
        <v>430</v>
      </c>
      <c r="IUL56" s="1065" t="s">
        <v>430</v>
      </c>
      <c r="IUM56" s="1065" t="s">
        <v>430</v>
      </c>
      <c r="IUN56" s="1065" t="s">
        <v>430</v>
      </c>
      <c r="IUO56" s="1065" t="s">
        <v>430</v>
      </c>
      <c r="IUP56" s="1065" t="s">
        <v>430</v>
      </c>
      <c r="IUQ56" s="1065" t="s">
        <v>430</v>
      </c>
      <c r="IUR56" s="1065" t="s">
        <v>430</v>
      </c>
      <c r="IUS56" s="1065" t="s">
        <v>430</v>
      </c>
      <c r="IUT56" s="1065" t="s">
        <v>430</v>
      </c>
      <c r="IUU56" s="1065" t="s">
        <v>430</v>
      </c>
      <c r="IUV56" s="1065" t="s">
        <v>430</v>
      </c>
      <c r="IUW56" s="1065" t="s">
        <v>430</v>
      </c>
      <c r="IUX56" s="1065" t="s">
        <v>430</v>
      </c>
      <c r="IUY56" s="1065" t="s">
        <v>430</v>
      </c>
      <c r="IUZ56" s="1065" t="s">
        <v>430</v>
      </c>
      <c r="IVA56" s="1065" t="s">
        <v>430</v>
      </c>
      <c r="IVB56" s="1065" t="s">
        <v>430</v>
      </c>
      <c r="IVC56" s="1065" t="s">
        <v>430</v>
      </c>
      <c r="IVD56" s="1065" t="s">
        <v>430</v>
      </c>
      <c r="IVE56" s="1065" t="s">
        <v>430</v>
      </c>
      <c r="IVF56" s="1065" t="s">
        <v>430</v>
      </c>
      <c r="IVG56" s="1065" t="s">
        <v>430</v>
      </c>
      <c r="IVH56" s="1065" t="s">
        <v>430</v>
      </c>
      <c r="IVI56" s="1065" t="s">
        <v>430</v>
      </c>
      <c r="IVJ56" s="1065" t="s">
        <v>430</v>
      </c>
      <c r="IVK56" s="1065" t="s">
        <v>430</v>
      </c>
      <c r="IVL56" s="1065" t="s">
        <v>430</v>
      </c>
      <c r="IVM56" s="1065" t="s">
        <v>430</v>
      </c>
      <c r="IVN56" s="1065" t="s">
        <v>430</v>
      </c>
      <c r="IVO56" s="1065" t="s">
        <v>430</v>
      </c>
      <c r="IVP56" s="1065" t="s">
        <v>430</v>
      </c>
      <c r="IVQ56" s="1065" t="s">
        <v>430</v>
      </c>
      <c r="IVR56" s="1065" t="s">
        <v>430</v>
      </c>
      <c r="IVS56" s="1065" t="s">
        <v>430</v>
      </c>
      <c r="IVT56" s="1065" t="s">
        <v>430</v>
      </c>
      <c r="IVU56" s="1065" t="s">
        <v>430</v>
      </c>
      <c r="IVV56" s="1065" t="s">
        <v>430</v>
      </c>
      <c r="IVW56" s="1065" t="s">
        <v>430</v>
      </c>
      <c r="IVX56" s="1065" t="s">
        <v>430</v>
      </c>
      <c r="IVY56" s="1065" t="s">
        <v>430</v>
      </c>
      <c r="IVZ56" s="1065" t="s">
        <v>430</v>
      </c>
      <c r="IWA56" s="1065" t="s">
        <v>430</v>
      </c>
      <c r="IWB56" s="1065" t="s">
        <v>430</v>
      </c>
      <c r="IWC56" s="1065" t="s">
        <v>430</v>
      </c>
      <c r="IWD56" s="1065" t="s">
        <v>430</v>
      </c>
      <c r="IWE56" s="1065" t="s">
        <v>430</v>
      </c>
      <c r="IWF56" s="1065" t="s">
        <v>430</v>
      </c>
      <c r="IWG56" s="1065" t="s">
        <v>430</v>
      </c>
      <c r="IWH56" s="1065" t="s">
        <v>430</v>
      </c>
      <c r="IWI56" s="1065" t="s">
        <v>430</v>
      </c>
      <c r="IWJ56" s="1065" t="s">
        <v>430</v>
      </c>
      <c r="IWK56" s="1065" t="s">
        <v>430</v>
      </c>
      <c r="IWL56" s="1065" t="s">
        <v>430</v>
      </c>
      <c r="IWM56" s="1065" t="s">
        <v>430</v>
      </c>
      <c r="IWN56" s="1065" t="s">
        <v>430</v>
      </c>
      <c r="IWO56" s="1065" t="s">
        <v>430</v>
      </c>
      <c r="IWP56" s="1065" t="s">
        <v>430</v>
      </c>
      <c r="IWQ56" s="1065" t="s">
        <v>430</v>
      </c>
      <c r="IWR56" s="1065" t="s">
        <v>430</v>
      </c>
      <c r="IWS56" s="1065" t="s">
        <v>430</v>
      </c>
      <c r="IWT56" s="1065" t="s">
        <v>430</v>
      </c>
      <c r="IWU56" s="1065" t="s">
        <v>430</v>
      </c>
      <c r="IWV56" s="1065" t="s">
        <v>430</v>
      </c>
      <c r="IWW56" s="1065" t="s">
        <v>430</v>
      </c>
      <c r="IWX56" s="1065" t="s">
        <v>430</v>
      </c>
      <c r="IWY56" s="1065" t="s">
        <v>430</v>
      </c>
      <c r="IWZ56" s="1065" t="s">
        <v>430</v>
      </c>
      <c r="IXA56" s="1065" t="s">
        <v>430</v>
      </c>
      <c r="IXB56" s="1065" t="s">
        <v>430</v>
      </c>
      <c r="IXC56" s="1065" t="s">
        <v>430</v>
      </c>
      <c r="IXD56" s="1065" t="s">
        <v>430</v>
      </c>
      <c r="IXE56" s="1065" t="s">
        <v>430</v>
      </c>
      <c r="IXF56" s="1065" t="s">
        <v>430</v>
      </c>
      <c r="IXG56" s="1065" t="s">
        <v>430</v>
      </c>
      <c r="IXH56" s="1065" t="s">
        <v>430</v>
      </c>
      <c r="IXI56" s="1065" t="s">
        <v>430</v>
      </c>
      <c r="IXJ56" s="1065" t="s">
        <v>430</v>
      </c>
      <c r="IXK56" s="1065" t="s">
        <v>430</v>
      </c>
      <c r="IXL56" s="1065" t="s">
        <v>430</v>
      </c>
      <c r="IXM56" s="1065" t="s">
        <v>430</v>
      </c>
      <c r="IXN56" s="1065" t="s">
        <v>430</v>
      </c>
      <c r="IXO56" s="1065" t="s">
        <v>430</v>
      </c>
      <c r="IXP56" s="1065" t="s">
        <v>430</v>
      </c>
      <c r="IXQ56" s="1065" t="s">
        <v>430</v>
      </c>
      <c r="IXR56" s="1065" t="s">
        <v>430</v>
      </c>
      <c r="IXS56" s="1065" t="s">
        <v>430</v>
      </c>
      <c r="IXT56" s="1065" t="s">
        <v>430</v>
      </c>
      <c r="IXU56" s="1065" t="s">
        <v>430</v>
      </c>
      <c r="IXV56" s="1065" t="s">
        <v>430</v>
      </c>
      <c r="IXW56" s="1065" t="s">
        <v>430</v>
      </c>
      <c r="IXX56" s="1065" t="s">
        <v>430</v>
      </c>
      <c r="IXY56" s="1065" t="s">
        <v>430</v>
      </c>
      <c r="IXZ56" s="1065" t="s">
        <v>430</v>
      </c>
      <c r="IYA56" s="1065" t="s">
        <v>430</v>
      </c>
      <c r="IYB56" s="1065" t="s">
        <v>430</v>
      </c>
      <c r="IYC56" s="1065" t="s">
        <v>430</v>
      </c>
      <c r="IYD56" s="1065" t="s">
        <v>430</v>
      </c>
      <c r="IYE56" s="1065" t="s">
        <v>430</v>
      </c>
      <c r="IYF56" s="1065" t="s">
        <v>430</v>
      </c>
      <c r="IYG56" s="1065" t="s">
        <v>430</v>
      </c>
      <c r="IYH56" s="1065" t="s">
        <v>430</v>
      </c>
      <c r="IYI56" s="1065" t="s">
        <v>430</v>
      </c>
      <c r="IYJ56" s="1065" t="s">
        <v>430</v>
      </c>
      <c r="IYK56" s="1065" t="s">
        <v>430</v>
      </c>
      <c r="IYL56" s="1065" t="s">
        <v>430</v>
      </c>
      <c r="IYM56" s="1065" t="s">
        <v>430</v>
      </c>
      <c r="IYN56" s="1065" t="s">
        <v>430</v>
      </c>
      <c r="IYO56" s="1065" t="s">
        <v>430</v>
      </c>
      <c r="IYP56" s="1065" t="s">
        <v>430</v>
      </c>
      <c r="IYQ56" s="1065" t="s">
        <v>430</v>
      </c>
      <c r="IYR56" s="1065" t="s">
        <v>430</v>
      </c>
      <c r="IYS56" s="1065" t="s">
        <v>430</v>
      </c>
      <c r="IYT56" s="1065" t="s">
        <v>430</v>
      </c>
      <c r="IYU56" s="1065" t="s">
        <v>430</v>
      </c>
      <c r="IYV56" s="1065" t="s">
        <v>430</v>
      </c>
      <c r="IYW56" s="1065" t="s">
        <v>430</v>
      </c>
      <c r="IYX56" s="1065" t="s">
        <v>430</v>
      </c>
      <c r="IYY56" s="1065" t="s">
        <v>430</v>
      </c>
      <c r="IYZ56" s="1065" t="s">
        <v>430</v>
      </c>
      <c r="IZA56" s="1065" t="s">
        <v>430</v>
      </c>
      <c r="IZB56" s="1065" t="s">
        <v>430</v>
      </c>
      <c r="IZC56" s="1065" t="s">
        <v>430</v>
      </c>
      <c r="IZD56" s="1065" t="s">
        <v>430</v>
      </c>
      <c r="IZE56" s="1065" t="s">
        <v>430</v>
      </c>
      <c r="IZF56" s="1065" t="s">
        <v>430</v>
      </c>
      <c r="IZG56" s="1065" t="s">
        <v>430</v>
      </c>
      <c r="IZH56" s="1065" t="s">
        <v>430</v>
      </c>
      <c r="IZI56" s="1065" t="s">
        <v>430</v>
      </c>
      <c r="IZJ56" s="1065" t="s">
        <v>430</v>
      </c>
      <c r="IZK56" s="1065" t="s">
        <v>430</v>
      </c>
      <c r="IZL56" s="1065" t="s">
        <v>430</v>
      </c>
      <c r="IZM56" s="1065" t="s">
        <v>430</v>
      </c>
      <c r="IZN56" s="1065" t="s">
        <v>430</v>
      </c>
      <c r="IZO56" s="1065" t="s">
        <v>430</v>
      </c>
      <c r="IZP56" s="1065" t="s">
        <v>430</v>
      </c>
      <c r="IZQ56" s="1065" t="s">
        <v>430</v>
      </c>
      <c r="IZR56" s="1065" t="s">
        <v>430</v>
      </c>
      <c r="IZS56" s="1065" t="s">
        <v>430</v>
      </c>
      <c r="IZT56" s="1065" t="s">
        <v>430</v>
      </c>
      <c r="IZU56" s="1065" t="s">
        <v>430</v>
      </c>
      <c r="IZV56" s="1065" t="s">
        <v>430</v>
      </c>
      <c r="IZW56" s="1065" t="s">
        <v>430</v>
      </c>
      <c r="IZX56" s="1065" t="s">
        <v>430</v>
      </c>
      <c r="IZY56" s="1065" t="s">
        <v>430</v>
      </c>
      <c r="IZZ56" s="1065" t="s">
        <v>430</v>
      </c>
      <c r="JAA56" s="1065" t="s">
        <v>430</v>
      </c>
      <c r="JAB56" s="1065" t="s">
        <v>430</v>
      </c>
      <c r="JAC56" s="1065" t="s">
        <v>430</v>
      </c>
      <c r="JAD56" s="1065" t="s">
        <v>430</v>
      </c>
      <c r="JAE56" s="1065" t="s">
        <v>430</v>
      </c>
      <c r="JAF56" s="1065" t="s">
        <v>430</v>
      </c>
      <c r="JAG56" s="1065" t="s">
        <v>430</v>
      </c>
      <c r="JAH56" s="1065" t="s">
        <v>430</v>
      </c>
      <c r="JAI56" s="1065" t="s">
        <v>430</v>
      </c>
      <c r="JAJ56" s="1065" t="s">
        <v>430</v>
      </c>
      <c r="JAK56" s="1065" t="s">
        <v>430</v>
      </c>
      <c r="JAL56" s="1065" t="s">
        <v>430</v>
      </c>
      <c r="JAM56" s="1065" t="s">
        <v>430</v>
      </c>
      <c r="JAN56" s="1065" t="s">
        <v>430</v>
      </c>
      <c r="JAO56" s="1065" t="s">
        <v>430</v>
      </c>
      <c r="JAP56" s="1065" t="s">
        <v>430</v>
      </c>
      <c r="JAQ56" s="1065" t="s">
        <v>430</v>
      </c>
      <c r="JAR56" s="1065" t="s">
        <v>430</v>
      </c>
      <c r="JAS56" s="1065" t="s">
        <v>430</v>
      </c>
      <c r="JAT56" s="1065" t="s">
        <v>430</v>
      </c>
      <c r="JAU56" s="1065" t="s">
        <v>430</v>
      </c>
      <c r="JAV56" s="1065" t="s">
        <v>430</v>
      </c>
      <c r="JAW56" s="1065" t="s">
        <v>430</v>
      </c>
      <c r="JAX56" s="1065" t="s">
        <v>430</v>
      </c>
      <c r="JAY56" s="1065" t="s">
        <v>430</v>
      </c>
      <c r="JAZ56" s="1065" t="s">
        <v>430</v>
      </c>
      <c r="JBA56" s="1065" t="s">
        <v>430</v>
      </c>
      <c r="JBB56" s="1065" t="s">
        <v>430</v>
      </c>
      <c r="JBC56" s="1065" t="s">
        <v>430</v>
      </c>
      <c r="JBD56" s="1065" t="s">
        <v>430</v>
      </c>
      <c r="JBE56" s="1065" t="s">
        <v>430</v>
      </c>
      <c r="JBF56" s="1065" t="s">
        <v>430</v>
      </c>
      <c r="JBG56" s="1065" t="s">
        <v>430</v>
      </c>
      <c r="JBH56" s="1065" t="s">
        <v>430</v>
      </c>
      <c r="JBI56" s="1065" t="s">
        <v>430</v>
      </c>
      <c r="JBJ56" s="1065" t="s">
        <v>430</v>
      </c>
      <c r="JBK56" s="1065" t="s">
        <v>430</v>
      </c>
      <c r="JBL56" s="1065" t="s">
        <v>430</v>
      </c>
      <c r="JBM56" s="1065" t="s">
        <v>430</v>
      </c>
      <c r="JBN56" s="1065" t="s">
        <v>430</v>
      </c>
      <c r="JBO56" s="1065" t="s">
        <v>430</v>
      </c>
      <c r="JBP56" s="1065" t="s">
        <v>430</v>
      </c>
      <c r="JBQ56" s="1065" t="s">
        <v>430</v>
      </c>
      <c r="JBR56" s="1065" t="s">
        <v>430</v>
      </c>
      <c r="JBS56" s="1065" t="s">
        <v>430</v>
      </c>
      <c r="JBT56" s="1065" t="s">
        <v>430</v>
      </c>
      <c r="JBU56" s="1065" t="s">
        <v>430</v>
      </c>
      <c r="JBV56" s="1065" t="s">
        <v>430</v>
      </c>
      <c r="JBW56" s="1065" t="s">
        <v>430</v>
      </c>
      <c r="JBX56" s="1065" t="s">
        <v>430</v>
      </c>
      <c r="JBY56" s="1065" t="s">
        <v>430</v>
      </c>
      <c r="JBZ56" s="1065" t="s">
        <v>430</v>
      </c>
      <c r="JCA56" s="1065" t="s">
        <v>430</v>
      </c>
      <c r="JCB56" s="1065" t="s">
        <v>430</v>
      </c>
      <c r="JCC56" s="1065" t="s">
        <v>430</v>
      </c>
      <c r="JCD56" s="1065" t="s">
        <v>430</v>
      </c>
      <c r="JCE56" s="1065" t="s">
        <v>430</v>
      </c>
      <c r="JCF56" s="1065" t="s">
        <v>430</v>
      </c>
      <c r="JCG56" s="1065" t="s">
        <v>430</v>
      </c>
      <c r="JCH56" s="1065" t="s">
        <v>430</v>
      </c>
      <c r="JCI56" s="1065" t="s">
        <v>430</v>
      </c>
      <c r="JCJ56" s="1065" t="s">
        <v>430</v>
      </c>
      <c r="JCK56" s="1065" t="s">
        <v>430</v>
      </c>
      <c r="JCL56" s="1065" t="s">
        <v>430</v>
      </c>
      <c r="JCM56" s="1065" t="s">
        <v>430</v>
      </c>
      <c r="JCN56" s="1065" t="s">
        <v>430</v>
      </c>
      <c r="JCO56" s="1065" t="s">
        <v>430</v>
      </c>
      <c r="JCP56" s="1065" t="s">
        <v>430</v>
      </c>
      <c r="JCQ56" s="1065" t="s">
        <v>430</v>
      </c>
      <c r="JCR56" s="1065" t="s">
        <v>430</v>
      </c>
      <c r="JCS56" s="1065" t="s">
        <v>430</v>
      </c>
      <c r="JCT56" s="1065" t="s">
        <v>430</v>
      </c>
      <c r="JCU56" s="1065" t="s">
        <v>430</v>
      </c>
      <c r="JCV56" s="1065" t="s">
        <v>430</v>
      </c>
      <c r="JCW56" s="1065" t="s">
        <v>430</v>
      </c>
      <c r="JCX56" s="1065" t="s">
        <v>430</v>
      </c>
      <c r="JCY56" s="1065" t="s">
        <v>430</v>
      </c>
      <c r="JCZ56" s="1065" t="s">
        <v>430</v>
      </c>
      <c r="JDA56" s="1065" t="s">
        <v>430</v>
      </c>
      <c r="JDB56" s="1065" t="s">
        <v>430</v>
      </c>
      <c r="JDC56" s="1065" t="s">
        <v>430</v>
      </c>
      <c r="JDD56" s="1065" t="s">
        <v>430</v>
      </c>
      <c r="JDE56" s="1065" t="s">
        <v>430</v>
      </c>
      <c r="JDF56" s="1065" t="s">
        <v>430</v>
      </c>
      <c r="JDG56" s="1065" t="s">
        <v>430</v>
      </c>
      <c r="JDH56" s="1065" t="s">
        <v>430</v>
      </c>
      <c r="JDI56" s="1065" t="s">
        <v>430</v>
      </c>
      <c r="JDJ56" s="1065" t="s">
        <v>430</v>
      </c>
      <c r="JDK56" s="1065" t="s">
        <v>430</v>
      </c>
      <c r="JDL56" s="1065" t="s">
        <v>430</v>
      </c>
      <c r="JDM56" s="1065" t="s">
        <v>430</v>
      </c>
      <c r="JDN56" s="1065" t="s">
        <v>430</v>
      </c>
      <c r="JDO56" s="1065" t="s">
        <v>430</v>
      </c>
      <c r="JDP56" s="1065" t="s">
        <v>430</v>
      </c>
      <c r="JDQ56" s="1065" t="s">
        <v>430</v>
      </c>
      <c r="JDR56" s="1065" t="s">
        <v>430</v>
      </c>
      <c r="JDS56" s="1065" t="s">
        <v>430</v>
      </c>
      <c r="JDT56" s="1065" t="s">
        <v>430</v>
      </c>
      <c r="JDU56" s="1065" t="s">
        <v>430</v>
      </c>
      <c r="JDV56" s="1065" t="s">
        <v>430</v>
      </c>
      <c r="JDW56" s="1065" t="s">
        <v>430</v>
      </c>
      <c r="JDX56" s="1065" t="s">
        <v>430</v>
      </c>
      <c r="JDY56" s="1065" t="s">
        <v>430</v>
      </c>
      <c r="JDZ56" s="1065" t="s">
        <v>430</v>
      </c>
      <c r="JEA56" s="1065" t="s">
        <v>430</v>
      </c>
      <c r="JEB56" s="1065" t="s">
        <v>430</v>
      </c>
      <c r="JEC56" s="1065" t="s">
        <v>430</v>
      </c>
      <c r="JED56" s="1065" t="s">
        <v>430</v>
      </c>
      <c r="JEE56" s="1065" t="s">
        <v>430</v>
      </c>
      <c r="JEF56" s="1065" t="s">
        <v>430</v>
      </c>
      <c r="JEG56" s="1065" t="s">
        <v>430</v>
      </c>
      <c r="JEH56" s="1065" t="s">
        <v>430</v>
      </c>
      <c r="JEI56" s="1065" t="s">
        <v>430</v>
      </c>
      <c r="JEJ56" s="1065" t="s">
        <v>430</v>
      </c>
      <c r="JEK56" s="1065" t="s">
        <v>430</v>
      </c>
      <c r="JEL56" s="1065" t="s">
        <v>430</v>
      </c>
      <c r="JEM56" s="1065" t="s">
        <v>430</v>
      </c>
      <c r="JEN56" s="1065" t="s">
        <v>430</v>
      </c>
      <c r="JEO56" s="1065" t="s">
        <v>430</v>
      </c>
      <c r="JEP56" s="1065" t="s">
        <v>430</v>
      </c>
      <c r="JEQ56" s="1065" t="s">
        <v>430</v>
      </c>
      <c r="JER56" s="1065" t="s">
        <v>430</v>
      </c>
      <c r="JES56" s="1065" t="s">
        <v>430</v>
      </c>
      <c r="JET56" s="1065" t="s">
        <v>430</v>
      </c>
      <c r="JEU56" s="1065" t="s">
        <v>430</v>
      </c>
      <c r="JEV56" s="1065" t="s">
        <v>430</v>
      </c>
      <c r="JEW56" s="1065" t="s">
        <v>430</v>
      </c>
      <c r="JEX56" s="1065" t="s">
        <v>430</v>
      </c>
      <c r="JEY56" s="1065" t="s">
        <v>430</v>
      </c>
      <c r="JEZ56" s="1065" t="s">
        <v>430</v>
      </c>
      <c r="JFA56" s="1065" t="s">
        <v>430</v>
      </c>
      <c r="JFB56" s="1065" t="s">
        <v>430</v>
      </c>
      <c r="JFC56" s="1065" t="s">
        <v>430</v>
      </c>
      <c r="JFD56" s="1065" t="s">
        <v>430</v>
      </c>
      <c r="JFE56" s="1065" t="s">
        <v>430</v>
      </c>
      <c r="JFF56" s="1065" t="s">
        <v>430</v>
      </c>
      <c r="JFG56" s="1065" t="s">
        <v>430</v>
      </c>
      <c r="JFH56" s="1065" t="s">
        <v>430</v>
      </c>
      <c r="JFI56" s="1065" t="s">
        <v>430</v>
      </c>
      <c r="JFJ56" s="1065" t="s">
        <v>430</v>
      </c>
      <c r="JFK56" s="1065" t="s">
        <v>430</v>
      </c>
      <c r="JFL56" s="1065" t="s">
        <v>430</v>
      </c>
      <c r="JFM56" s="1065" t="s">
        <v>430</v>
      </c>
      <c r="JFN56" s="1065" t="s">
        <v>430</v>
      </c>
      <c r="JFO56" s="1065" t="s">
        <v>430</v>
      </c>
      <c r="JFP56" s="1065" t="s">
        <v>430</v>
      </c>
      <c r="JFQ56" s="1065" t="s">
        <v>430</v>
      </c>
      <c r="JFR56" s="1065" t="s">
        <v>430</v>
      </c>
      <c r="JFS56" s="1065" t="s">
        <v>430</v>
      </c>
      <c r="JFT56" s="1065" t="s">
        <v>430</v>
      </c>
      <c r="JFU56" s="1065" t="s">
        <v>430</v>
      </c>
      <c r="JFV56" s="1065" t="s">
        <v>430</v>
      </c>
      <c r="JFW56" s="1065" t="s">
        <v>430</v>
      </c>
      <c r="JFX56" s="1065" t="s">
        <v>430</v>
      </c>
      <c r="JFY56" s="1065" t="s">
        <v>430</v>
      </c>
      <c r="JFZ56" s="1065" t="s">
        <v>430</v>
      </c>
      <c r="JGA56" s="1065" t="s">
        <v>430</v>
      </c>
      <c r="JGB56" s="1065" t="s">
        <v>430</v>
      </c>
      <c r="JGC56" s="1065" t="s">
        <v>430</v>
      </c>
      <c r="JGD56" s="1065" t="s">
        <v>430</v>
      </c>
      <c r="JGE56" s="1065" t="s">
        <v>430</v>
      </c>
      <c r="JGF56" s="1065" t="s">
        <v>430</v>
      </c>
      <c r="JGG56" s="1065" t="s">
        <v>430</v>
      </c>
      <c r="JGH56" s="1065" t="s">
        <v>430</v>
      </c>
      <c r="JGI56" s="1065" t="s">
        <v>430</v>
      </c>
      <c r="JGJ56" s="1065" t="s">
        <v>430</v>
      </c>
      <c r="JGK56" s="1065" t="s">
        <v>430</v>
      </c>
      <c r="JGL56" s="1065" t="s">
        <v>430</v>
      </c>
      <c r="JGM56" s="1065" t="s">
        <v>430</v>
      </c>
      <c r="JGN56" s="1065" t="s">
        <v>430</v>
      </c>
      <c r="JGO56" s="1065" t="s">
        <v>430</v>
      </c>
      <c r="JGP56" s="1065" t="s">
        <v>430</v>
      </c>
      <c r="JGQ56" s="1065" t="s">
        <v>430</v>
      </c>
      <c r="JGR56" s="1065" t="s">
        <v>430</v>
      </c>
      <c r="JGS56" s="1065" t="s">
        <v>430</v>
      </c>
      <c r="JGT56" s="1065" t="s">
        <v>430</v>
      </c>
      <c r="JGU56" s="1065" t="s">
        <v>430</v>
      </c>
      <c r="JGV56" s="1065" t="s">
        <v>430</v>
      </c>
      <c r="JGW56" s="1065" t="s">
        <v>430</v>
      </c>
      <c r="JGX56" s="1065" t="s">
        <v>430</v>
      </c>
      <c r="JGY56" s="1065" t="s">
        <v>430</v>
      </c>
      <c r="JGZ56" s="1065" t="s">
        <v>430</v>
      </c>
      <c r="JHA56" s="1065" t="s">
        <v>430</v>
      </c>
      <c r="JHB56" s="1065" t="s">
        <v>430</v>
      </c>
      <c r="JHC56" s="1065" t="s">
        <v>430</v>
      </c>
      <c r="JHD56" s="1065" t="s">
        <v>430</v>
      </c>
      <c r="JHE56" s="1065" t="s">
        <v>430</v>
      </c>
      <c r="JHF56" s="1065" t="s">
        <v>430</v>
      </c>
      <c r="JHG56" s="1065" t="s">
        <v>430</v>
      </c>
      <c r="JHH56" s="1065" t="s">
        <v>430</v>
      </c>
      <c r="JHI56" s="1065" t="s">
        <v>430</v>
      </c>
      <c r="JHJ56" s="1065" t="s">
        <v>430</v>
      </c>
      <c r="JHK56" s="1065" t="s">
        <v>430</v>
      </c>
      <c r="JHL56" s="1065" t="s">
        <v>430</v>
      </c>
      <c r="JHM56" s="1065" t="s">
        <v>430</v>
      </c>
      <c r="JHN56" s="1065" t="s">
        <v>430</v>
      </c>
      <c r="JHO56" s="1065" t="s">
        <v>430</v>
      </c>
      <c r="JHP56" s="1065" t="s">
        <v>430</v>
      </c>
      <c r="JHQ56" s="1065" t="s">
        <v>430</v>
      </c>
      <c r="JHR56" s="1065" t="s">
        <v>430</v>
      </c>
      <c r="JHS56" s="1065" t="s">
        <v>430</v>
      </c>
      <c r="JHT56" s="1065" t="s">
        <v>430</v>
      </c>
      <c r="JHU56" s="1065" t="s">
        <v>430</v>
      </c>
      <c r="JHV56" s="1065" t="s">
        <v>430</v>
      </c>
      <c r="JHW56" s="1065" t="s">
        <v>430</v>
      </c>
      <c r="JHX56" s="1065" t="s">
        <v>430</v>
      </c>
      <c r="JHY56" s="1065" t="s">
        <v>430</v>
      </c>
      <c r="JHZ56" s="1065" t="s">
        <v>430</v>
      </c>
      <c r="JIA56" s="1065" t="s">
        <v>430</v>
      </c>
      <c r="JIB56" s="1065" t="s">
        <v>430</v>
      </c>
      <c r="JIC56" s="1065" t="s">
        <v>430</v>
      </c>
      <c r="JID56" s="1065" t="s">
        <v>430</v>
      </c>
      <c r="JIE56" s="1065" t="s">
        <v>430</v>
      </c>
      <c r="JIF56" s="1065" t="s">
        <v>430</v>
      </c>
      <c r="JIG56" s="1065" t="s">
        <v>430</v>
      </c>
      <c r="JIH56" s="1065" t="s">
        <v>430</v>
      </c>
      <c r="JII56" s="1065" t="s">
        <v>430</v>
      </c>
      <c r="JIJ56" s="1065" t="s">
        <v>430</v>
      </c>
      <c r="JIK56" s="1065" t="s">
        <v>430</v>
      </c>
      <c r="JIL56" s="1065" t="s">
        <v>430</v>
      </c>
      <c r="JIM56" s="1065" t="s">
        <v>430</v>
      </c>
      <c r="JIN56" s="1065" t="s">
        <v>430</v>
      </c>
      <c r="JIO56" s="1065" t="s">
        <v>430</v>
      </c>
      <c r="JIP56" s="1065" t="s">
        <v>430</v>
      </c>
      <c r="JIQ56" s="1065" t="s">
        <v>430</v>
      </c>
      <c r="JIR56" s="1065" t="s">
        <v>430</v>
      </c>
      <c r="JIS56" s="1065" t="s">
        <v>430</v>
      </c>
      <c r="JIT56" s="1065" t="s">
        <v>430</v>
      </c>
      <c r="JIU56" s="1065" t="s">
        <v>430</v>
      </c>
      <c r="JIV56" s="1065" t="s">
        <v>430</v>
      </c>
      <c r="JIW56" s="1065" t="s">
        <v>430</v>
      </c>
      <c r="JIX56" s="1065" t="s">
        <v>430</v>
      </c>
      <c r="JIY56" s="1065" t="s">
        <v>430</v>
      </c>
      <c r="JIZ56" s="1065" t="s">
        <v>430</v>
      </c>
      <c r="JJA56" s="1065" t="s">
        <v>430</v>
      </c>
      <c r="JJB56" s="1065" t="s">
        <v>430</v>
      </c>
      <c r="JJC56" s="1065" t="s">
        <v>430</v>
      </c>
      <c r="JJD56" s="1065" t="s">
        <v>430</v>
      </c>
      <c r="JJE56" s="1065" t="s">
        <v>430</v>
      </c>
      <c r="JJF56" s="1065" t="s">
        <v>430</v>
      </c>
      <c r="JJG56" s="1065" t="s">
        <v>430</v>
      </c>
      <c r="JJH56" s="1065" t="s">
        <v>430</v>
      </c>
      <c r="JJI56" s="1065" t="s">
        <v>430</v>
      </c>
      <c r="JJJ56" s="1065" t="s">
        <v>430</v>
      </c>
      <c r="JJK56" s="1065" t="s">
        <v>430</v>
      </c>
      <c r="JJL56" s="1065" t="s">
        <v>430</v>
      </c>
      <c r="JJM56" s="1065" t="s">
        <v>430</v>
      </c>
      <c r="JJN56" s="1065" t="s">
        <v>430</v>
      </c>
      <c r="JJO56" s="1065" t="s">
        <v>430</v>
      </c>
      <c r="JJP56" s="1065" t="s">
        <v>430</v>
      </c>
      <c r="JJQ56" s="1065" t="s">
        <v>430</v>
      </c>
      <c r="JJR56" s="1065" t="s">
        <v>430</v>
      </c>
      <c r="JJS56" s="1065" t="s">
        <v>430</v>
      </c>
      <c r="JJT56" s="1065" t="s">
        <v>430</v>
      </c>
      <c r="JJU56" s="1065" t="s">
        <v>430</v>
      </c>
      <c r="JJV56" s="1065" t="s">
        <v>430</v>
      </c>
      <c r="JJW56" s="1065" t="s">
        <v>430</v>
      </c>
      <c r="JJX56" s="1065" t="s">
        <v>430</v>
      </c>
      <c r="JJY56" s="1065" t="s">
        <v>430</v>
      </c>
      <c r="JJZ56" s="1065" t="s">
        <v>430</v>
      </c>
      <c r="JKA56" s="1065" t="s">
        <v>430</v>
      </c>
      <c r="JKB56" s="1065" t="s">
        <v>430</v>
      </c>
      <c r="JKC56" s="1065" t="s">
        <v>430</v>
      </c>
      <c r="JKD56" s="1065" t="s">
        <v>430</v>
      </c>
      <c r="JKE56" s="1065" t="s">
        <v>430</v>
      </c>
      <c r="JKF56" s="1065" t="s">
        <v>430</v>
      </c>
      <c r="JKG56" s="1065" t="s">
        <v>430</v>
      </c>
      <c r="JKH56" s="1065" t="s">
        <v>430</v>
      </c>
      <c r="JKI56" s="1065" t="s">
        <v>430</v>
      </c>
      <c r="JKJ56" s="1065" t="s">
        <v>430</v>
      </c>
      <c r="JKK56" s="1065" t="s">
        <v>430</v>
      </c>
      <c r="JKL56" s="1065" t="s">
        <v>430</v>
      </c>
      <c r="JKM56" s="1065" t="s">
        <v>430</v>
      </c>
      <c r="JKN56" s="1065" t="s">
        <v>430</v>
      </c>
      <c r="JKO56" s="1065" t="s">
        <v>430</v>
      </c>
      <c r="JKP56" s="1065" t="s">
        <v>430</v>
      </c>
      <c r="JKQ56" s="1065" t="s">
        <v>430</v>
      </c>
      <c r="JKR56" s="1065" t="s">
        <v>430</v>
      </c>
      <c r="JKS56" s="1065" t="s">
        <v>430</v>
      </c>
      <c r="JKT56" s="1065" t="s">
        <v>430</v>
      </c>
      <c r="JKU56" s="1065" t="s">
        <v>430</v>
      </c>
      <c r="JKV56" s="1065" t="s">
        <v>430</v>
      </c>
      <c r="JKW56" s="1065" t="s">
        <v>430</v>
      </c>
      <c r="JKX56" s="1065" t="s">
        <v>430</v>
      </c>
      <c r="JKY56" s="1065" t="s">
        <v>430</v>
      </c>
      <c r="JKZ56" s="1065" t="s">
        <v>430</v>
      </c>
      <c r="JLA56" s="1065" t="s">
        <v>430</v>
      </c>
      <c r="JLB56" s="1065" t="s">
        <v>430</v>
      </c>
      <c r="JLC56" s="1065" t="s">
        <v>430</v>
      </c>
      <c r="JLD56" s="1065" t="s">
        <v>430</v>
      </c>
      <c r="JLE56" s="1065" t="s">
        <v>430</v>
      </c>
      <c r="JLF56" s="1065" t="s">
        <v>430</v>
      </c>
      <c r="JLG56" s="1065" t="s">
        <v>430</v>
      </c>
      <c r="JLH56" s="1065" t="s">
        <v>430</v>
      </c>
      <c r="JLI56" s="1065" t="s">
        <v>430</v>
      </c>
      <c r="JLJ56" s="1065" t="s">
        <v>430</v>
      </c>
      <c r="JLK56" s="1065" t="s">
        <v>430</v>
      </c>
      <c r="JLL56" s="1065" t="s">
        <v>430</v>
      </c>
      <c r="JLM56" s="1065" t="s">
        <v>430</v>
      </c>
      <c r="JLN56" s="1065" t="s">
        <v>430</v>
      </c>
      <c r="JLO56" s="1065" t="s">
        <v>430</v>
      </c>
      <c r="JLP56" s="1065" t="s">
        <v>430</v>
      </c>
      <c r="JLQ56" s="1065" t="s">
        <v>430</v>
      </c>
      <c r="JLR56" s="1065" t="s">
        <v>430</v>
      </c>
      <c r="JLS56" s="1065" t="s">
        <v>430</v>
      </c>
      <c r="JLT56" s="1065" t="s">
        <v>430</v>
      </c>
      <c r="JLU56" s="1065" t="s">
        <v>430</v>
      </c>
      <c r="JLV56" s="1065" t="s">
        <v>430</v>
      </c>
      <c r="JLW56" s="1065" t="s">
        <v>430</v>
      </c>
      <c r="JLX56" s="1065" t="s">
        <v>430</v>
      </c>
      <c r="JLY56" s="1065" t="s">
        <v>430</v>
      </c>
      <c r="JLZ56" s="1065" t="s">
        <v>430</v>
      </c>
      <c r="JMA56" s="1065" t="s">
        <v>430</v>
      </c>
      <c r="JMB56" s="1065" t="s">
        <v>430</v>
      </c>
      <c r="JMC56" s="1065" t="s">
        <v>430</v>
      </c>
      <c r="JMD56" s="1065" t="s">
        <v>430</v>
      </c>
      <c r="JME56" s="1065" t="s">
        <v>430</v>
      </c>
      <c r="JMF56" s="1065" t="s">
        <v>430</v>
      </c>
      <c r="JMG56" s="1065" t="s">
        <v>430</v>
      </c>
      <c r="JMH56" s="1065" t="s">
        <v>430</v>
      </c>
      <c r="JMI56" s="1065" t="s">
        <v>430</v>
      </c>
      <c r="JMJ56" s="1065" t="s">
        <v>430</v>
      </c>
      <c r="JMK56" s="1065" t="s">
        <v>430</v>
      </c>
      <c r="JML56" s="1065" t="s">
        <v>430</v>
      </c>
      <c r="JMM56" s="1065" t="s">
        <v>430</v>
      </c>
      <c r="JMN56" s="1065" t="s">
        <v>430</v>
      </c>
      <c r="JMO56" s="1065" t="s">
        <v>430</v>
      </c>
      <c r="JMP56" s="1065" t="s">
        <v>430</v>
      </c>
      <c r="JMQ56" s="1065" t="s">
        <v>430</v>
      </c>
      <c r="JMR56" s="1065" t="s">
        <v>430</v>
      </c>
      <c r="JMS56" s="1065" t="s">
        <v>430</v>
      </c>
      <c r="JMT56" s="1065" t="s">
        <v>430</v>
      </c>
      <c r="JMU56" s="1065" t="s">
        <v>430</v>
      </c>
      <c r="JMV56" s="1065" t="s">
        <v>430</v>
      </c>
      <c r="JMW56" s="1065" t="s">
        <v>430</v>
      </c>
      <c r="JMX56" s="1065" t="s">
        <v>430</v>
      </c>
      <c r="JMY56" s="1065" t="s">
        <v>430</v>
      </c>
      <c r="JMZ56" s="1065" t="s">
        <v>430</v>
      </c>
      <c r="JNA56" s="1065" t="s">
        <v>430</v>
      </c>
      <c r="JNB56" s="1065" t="s">
        <v>430</v>
      </c>
      <c r="JNC56" s="1065" t="s">
        <v>430</v>
      </c>
      <c r="JND56" s="1065" t="s">
        <v>430</v>
      </c>
      <c r="JNE56" s="1065" t="s">
        <v>430</v>
      </c>
      <c r="JNF56" s="1065" t="s">
        <v>430</v>
      </c>
      <c r="JNG56" s="1065" t="s">
        <v>430</v>
      </c>
      <c r="JNH56" s="1065" t="s">
        <v>430</v>
      </c>
      <c r="JNI56" s="1065" t="s">
        <v>430</v>
      </c>
      <c r="JNJ56" s="1065" t="s">
        <v>430</v>
      </c>
      <c r="JNK56" s="1065" t="s">
        <v>430</v>
      </c>
      <c r="JNL56" s="1065" t="s">
        <v>430</v>
      </c>
      <c r="JNM56" s="1065" t="s">
        <v>430</v>
      </c>
      <c r="JNN56" s="1065" t="s">
        <v>430</v>
      </c>
      <c r="JNO56" s="1065" t="s">
        <v>430</v>
      </c>
      <c r="JNP56" s="1065" t="s">
        <v>430</v>
      </c>
      <c r="JNQ56" s="1065" t="s">
        <v>430</v>
      </c>
      <c r="JNR56" s="1065" t="s">
        <v>430</v>
      </c>
      <c r="JNS56" s="1065" t="s">
        <v>430</v>
      </c>
      <c r="JNT56" s="1065" t="s">
        <v>430</v>
      </c>
      <c r="JNU56" s="1065" t="s">
        <v>430</v>
      </c>
      <c r="JNV56" s="1065" t="s">
        <v>430</v>
      </c>
      <c r="JNW56" s="1065" t="s">
        <v>430</v>
      </c>
      <c r="JNX56" s="1065" t="s">
        <v>430</v>
      </c>
      <c r="JNY56" s="1065" t="s">
        <v>430</v>
      </c>
      <c r="JNZ56" s="1065" t="s">
        <v>430</v>
      </c>
      <c r="JOA56" s="1065" t="s">
        <v>430</v>
      </c>
      <c r="JOB56" s="1065" t="s">
        <v>430</v>
      </c>
      <c r="JOC56" s="1065" t="s">
        <v>430</v>
      </c>
      <c r="JOD56" s="1065" t="s">
        <v>430</v>
      </c>
      <c r="JOE56" s="1065" t="s">
        <v>430</v>
      </c>
      <c r="JOF56" s="1065" t="s">
        <v>430</v>
      </c>
      <c r="JOG56" s="1065" t="s">
        <v>430</v>
      </c>
      <c r="JOH56" s="1065" t="s">
        <v>430</v>
      </c>
      <c r="JOI56" s="1065" t="s">
        <v>430</v>
      </c>
      <c r="JOJ56" s="1065" t="s">
        <v>430</v>
      </c>
      <c r="JOK56" s="1065" t="s">
        <v>430</v>
      </c>
      <c r="JOL56" s="1065" t="s">
        <v>430</v>
      </c>
      <c r="JOM56" s="1065" t="s">
        <v>430</v>
      </c>
      <c r="JON56" s="1065" t="s">
        <v>430</v>
      </c>
      <c r="JOO56" s="1065" t="s">
        <v>430</v>
      </c>
      <c r="JOP56" s="1065" t="s">
        <v>430</v>
      </c>
      <c r="JOQ56" s="1065" t="s">
        <v>430</v>
      </c>
      <c r="JOR56" s="1065" t="s">
        <v>430</v>
      </c>
      <c r="JOS56" s="1065" t="s">
        <v>430</v>
      </c>
      <c r="JOT56" s="1065" t="s">
        <v>430</v>
      </c>
      <c r="JOU56" s="1065" t="s">
        <v>430</v>
      </c>
      <c r="JOV56" s="1065" t="s">
        <v>430</v>
      </c>
      <c r="JOW56" s="1065" t="s">
        <v>430</v>
      </c>
      <c r="JOX56" s="1065" t="s">
        <v>430</v>
      </c>
      <c r="JOY56" s="1065" t="s">
        <v>430</v>
      </c>
      <c r="JOZ56" s="1065" t="s">
        <v>430</v>
      </c>
      <c r="JPA56" s="1065" t="s">
        <v>430</v>
      </c>
      <c r="JPB56" s="1065" t="s">
        <v>430</v>
      </c>
      <c r="JPC56" s="1065" t="s">
        <v>430</v>
      </c>
      <c r="JPD56" s="1065" t="s">
        <v>430</v>
      </c>
      <c r="JPE56" s="1065" t="s">
        <v>430</v>
      </c>
      <c r="JPF56" s="1065" t="s">
        <v>430</v>
      </c>
      <c r="JPG56" s="1065" t="s">
        <v>430</v>
      </c>
      <c r="JPH56" s="1065" t="s">
        <v>430</v>
      </c>
      <c r="JPI56" s="1065" t="s">
        <v>430</v>
      </c>
      <c r="JPJ56" s="1065" t="s">
        <v>430</v>
      </c>
      <c r="JPK56" s="1065" t="s">
        <v>430</v>
      </c>
      <c r="JPL56" s="1065" t="s">
        <v>430</v>
      </c>
      <c r="JPM56" s="1065" t="s">
        <v>430</v>
      </c>
      <c r="JPN56" s="1065" t="s">
        <v>430</v>
      </c>
      <c r="JPO56" s="1065" t="s">
        <v>430</v>
      </c>
      <c r="JPP56" s="1065" t="s">
        <v>430</v>
      </c>
      <c r="JPQ56" s="1065" t="s">
        <v>430</v>
      </c>
      <c r="JPR56" s="1065" t="s">
        <v>430</v>
      </c>
      <c r="JPS56" s="1065" t="s">
        <v>430</v>
      </c>
      <c r="JPT56" s="1065" t="s">
        <v>430</v>
      </c>
      <c r="JPU56" s="1065" t="s">
        <v>430</v>
      </c>
      <c r="JPV56" s="1065" t="s">
        <v>430</v>
      </c>
      <c r="JPW56" s="1065" t="s">
        <v>430</v>
      </c>
      <c r="JPX56" s="1065" t="s">
        <v>430</v>
      </c>
      <c r="JPY56" s="1065" t="s">
        <v>430</v>
      </c>
      <c r="JPZ56" s="1065" t="s">
        <v>430</v>
      </c>
      <c r="JQA56" s="1065" t="s">
        <v>430</v>
      </c>
      <c r="JQB56" s="1065" t="s">
        <v>430</v>
      </c>
      <c r="JQC56" s="1065" t="s">
        <v>430</v>
      </c>
      <c r="JQD56" s="1065" t="s">
        <v>430</v>
      </c>
      <c r="JQE56" s="1065" t="s">
        <v>430</v>
      </c>
      <c r="JQF56" s="1065" t="s">
        <v>430</v>
      </c>
      <c r="JQG56" s="1065" t="s">
        <v>430</v>
      </c>
      <c r="JQH56" s="1065" t="s">
        <v>430</v>
      </c>
      <c r="JQI56" s="1065" t="s">
        <v>430</v>
      </c>
      <c r="JQJ56" s="1065" t="s">
        <v>430</v>
      </c>
      <c r="JQK56" s="1065" t="s">
        <v>430</v>
      </c>
      <c r="JQL56" s="1065" t="s">
        <v>430</v>
      </c>
      <c r="JQM56" s="1065" t="s">
        <v>430</v>
      </c>
      <c r="JQN56" s="1065" t="s">
        <v>430</v>
      </c>
      <c r="JQO56" s="1065" t="s">
        <v>430</v>
      </c>
      <c r="JQP56" s="1065" t="s">
        <v>430</v>
      </c>
      <c r="JQQ56" s="1065" t="s">
        <v>430</v>
      </c>
      <c r="JQR56" s="1065" t="s">
        <v>430</v>
      </c>
      <c r="JQS56" s="1065" t="s">
        <v>430</v>
      </c>
      <c r="JQT56" s="1065" t="s">
        <v>430</v>
      </c>
      <c r="JQU56" s="1065" t="s">
        <v>430</v>
      </c>
      <c r="JQV56" s="1065" t="s">
        <v>430</v>
      </c>
      <c r="JQW56" s="1065" t="s">
        <v>430</v>
      </c>
      <c r="JQX56" s="1065" t="s">
        <v>430</v>
      </c>
      <c r="JQY56" s="1065" t="s">
        <v>430</v>
      </c>
      <c r="JQZ56" s="1065" t="s">
        <v>430</v>
      </c>
      <c r="JRA56" s="1065" t="s">
        <v>430</v>
      </c>
      <c r="JRB56" s="1065" t="s">
        <v>430</v>
      </c>
      <c r="JRC56" s="1065" t="s">
        <v>430</v>
      </c>
      <c r="JRD56" s="1065" t="s">
        <v>430</v>
      </c>
      <c r="JRE56" s="1065" t="s">
        <v>430</v>
      </c>
      <c r="JRF56" s="1065" t="s">
        <v>430</v>
      </c>
      <c r="JRG56" s="1065" t="s">
        <v>430</v>
      </c>
      <c r="JRH56" s="1065" t="s">
        <v>430</v>
      </c>
      <c r="JRI56" s="1065" t="s">
        <v>430</v>
      </c>
      <c r="JRJ56" s="1065" t="s">
        <v>430</v>
      </c>
      <c r="JRK56" s="1065" t="s">
        <v>430</v>
      </c>
      <c r="JRL56" s="1065" t="s">
        <v>430</v>
      </c>
      <c r="JRM56" s="1065" t="s">
        <v>430</v>
      </c>
      <c r="JRN56" s="1065" t="s">
        <v>430</v>
      </c>
      <c r="JRO56" s="1065" t="s">
        <v>430</v>
      </c>
      <c r="JRP56" s="1065" t="s">
        <v>430</v>
      </c>
      <c r="JRQ56" s="1065" t="s">
        <v>430</v>
      </c>
      <c r="JRR56" s="1065" t="s">
        <v>430</v>
      </c>
      <c r="JRS56" s="1065" t="s">
        <v>430</v>
      </c>
      <c r="JRT56" s="1065" t="s">
        <v>430</v>
      </c>
      <c r="JRU56" s="1065" t="s">
        <v>430</v>
      </c>
      <c r="JRV56" s="1065" t="s">
        <v>430</v>
      </c>
      <c r="JRW56" s="1065" t="s">
        <v>430</v>
      </c>
      <c r="JRX56" s="1065" t="s">
        <v>430</v>
      </c>
      <c r="JRY56" s="1065" t="s">
        <v>430</v>
      </c>
      <c r="JRZ56" s="1065" t="s">
        <v>430</v>
      </c>
      <c r="JSA56" s="1065" t="s">
        <v>430</v>
      </c>
      <c r="JSB56" s="1065" t="s">
        <v>430</v>
      </c>
      <c r="JSC56" s="1065" t="s">
        <v>430</v>
      </c>
      <c r="JSD56" s="1065" t="s">
        <v>430</v>
      </c>
      <c r="JSE56" s="1065" t="s">
        <v>430</v>
      </c>
      <c r="JSF56" s="1065" t="s">
        <v>430</v>
      </c>
      <c r="JSG56" s="1065" t="s">
        <v>430</v>
      </c>
      <c r="JSH56" s="1065" t="s">
        <v>430</v>
      </c>
      <c r="JSI56" s="1065" t="s">
        <v>430</v>
      </c>
      <c r="JSJ56" s="1065" t="s">
        <v>430</v>
      </c>
      <c r="JSK56" s="1065" t="s">
        <v>430</v>
      </c>
      <c r="JSL56" s="1065" t="s">
        <v>430</v>
      </c>
      <c r="JSM56" s="1065" t="s">
        <v>430</v>
      </c>
      <c r="JSN56" s="1065" t="s">
        <v>430</v>
      </c>
      <c r="JSO56" s="1065" t="s">
        <v>430</v>
      </c>
      <c r="JSP56" s="1065" t="s">
        <v>430</v>
      </c>
      <c r="JSQ56" s="1065" t="s">
        <v>430</v>
      </c>
      <c r="JSR56" s="1065" t="s">
        <v>430</v>
      </c>
      <c r="JSS56" s="1065" t="s">
        <v>430</v>
      </c>
      <c r="JST56" s="1065" t="s">
        <v>430</v>
      </c>
      <c r="JSU56" s="1065" t="s">
        <v>430</v>
      </c>
      <c r="JSV56" s="1065" t="s">
        <v>430</v>
      </c>
      <c r="JSW56" s="1065" t="s">
        <v>430</v>
      </c>
      <c r="JSX56" s="1065" t="s">
        <v>430</v>
      </c>
      <c r="JSY56" s="1065" t="s">
        <v>430</v>
      </c>
      <c r="JSZ56" s="1065" t="s">
        <v>430</v>
      </c>
      <c r="JTA56" s="1065" t="s">
        <v>430</v>
      </c>
      <c r="JTB56" s="1065" t="s">
        <v>430</v>
      </c>
      <c r="JTC56" s="1065" t="s">
        <v>430</v>
      </c>
      <c r="JTD56" s="1065" t="s">
        <v>430</v>
      </c>
      <c r="JTE56" s="1065" t="s">
        <v>430</v>
      </c>
      <c r="JTF56" s="1065" t="s">
        <v>430</v>
      </c>
      <c r="JTG56" s="1065" t="s">
        <v>430</v>
      </c>
      <c r="JTH56" s="1065" t="s">
        <v>430</v>
      </c>
      <c r="JTI56" s="1065" t="s">
        <v>430</v>
      </c>
      <c r="JTJ56" s="1065" t="s">
        <v>430</v>
      </c>
      <c r="JTK56" s="1065" t="s">
        <v>430</v>
      </c>
      <c r="JTL56" s="1065" t="s">
        <v>430</v>
      </c>
      <c r="JTM56" s="1065" t="s">
        <v>430</v>
      </c>
      <c r="JTN56" s="1065" t="s">
        <v>430</v>
      </c>
      <c r="JTO56" s="1065" t="s">
        <v>430</v>
      </c>
      <c r="JTP56" s="1065" t="s">
        <v>430</v>
      </c>
      <c r="JTQ56" s="1065" t="s">
        <v>430</v>
      </c>
      <c r="JTR56" s="1065" t="s">
        <v>430</v>
      </c>
      <c r="JTS56" s="1065" t="s">
        <v>430</v>
      </c>
      <c r="JTT56" s="1065" t="s">
        <v>430</v>
      </c>
      <c r="JTU56" s="1065" t="s">
        <v>430</v>
      </c>
      <c r="JTV56" s="1065" t="s">
        <v>430</v>
      </c>
      <c r="JTW56" s="1065" t="s">
        <v>430</v>
      </c>
      <c r="JTX56" s="1065" t="s">
        <v>430</v>
      </c>
      <c r="JTY56" s="1065" t="s">
        <v>430</v>
      </c>
      <c r="JTZ56" s="1065" t="s">
        <v>430</v>
      </c>
      <c r="JUA56" s="1065" t="s">
        <v>430</v>
      </c>
      <c r="JUB56" s="1065" t="s">
        <v>430</v>
      </c>
      <c r="JUC56" s="1065" t="s">
        <v>430</v>
      </c>
      <c r="JUD56" s="1065" t="s">
        <v>430</v>
      </c>
      <c r="JUE56" s="1065" t="s">
        <v>430</v>
      </c>
      <c r="JUF56" s="1065" t="s">
        <v>430</v>
      </c>
      <c r="JUG56" s="1065" t="s">
        <v>430</v>
      </c>
      <c r="JUH56" s="1065" t="s">
        <v>430</v>
      </c>
      <c r="JUI56" s="1065" t="s">
        <v>430</v>
      </c>
      <c r="JUJ56" s="1065" t="s">
        <v>430</v>
      </c>
      <c r="JUK56" s="1065" t="s">
        <v>430</v>
      </c>
      <c r="JUL56" s="1065" t="s">
        <v>430</v>
      </c>
      <c r="JUM56" s="1065" t="s">
        <v>430</v>
      </c>
      <c r="JUN56" s="1065" t="s">
        <v>430</v>
      </c>
      <c r="JUO56" s="1065" t="s">
        <v>430</v>
      </c>
      <c r="JUP56" s="1065" t="s">
        <v>430</v>
      </c>
      <c r="JUQ56" s="1065" t="s">
        <v>430</v>
      </c>
      <c r="JUR56" s="1065" t="s">
        <v>430</v>
      </c>
      <c r="JUS56" s="1065" t="s">
        <v>430</v>
      </c>
      <c r="JUT56" s="1065" t="s">
        <v>430</v>
      </c>
      <c r="JUU56" s="1065" t="s">
        <v>430</v>
      </c>
      <c r="JUV56" s="1065" t="s">
        <v>430</v>
      </c>
      <c r="JUW56" s="1065" t="s">
        <v>430</v>
      </c>
      <c r="JUX56" s="1065" t="s">
        <v>430</v>
      </c>
      <c r="JUY56" s="1065" t="s">
        <v>430</v>
      </c>
      <c r="JUZ56" s="1065" t="s">
        <v>430</v>
      </c>
      <c r="JVA56" s="1065" t="s">
        <v>430</v>
      </c>
      <c r="JVB56" s="1065" t="s">
        <v>430</v>
      </c>
      <c r="JVC56" s="1065" t="s">
        <v>430</v>
      </c>
      <c r="JVD56" s="1065" t="s">
        <v>430</v>
      </c>
      <c r="JVE56" s="1065" t="s">
        <v>430</v>
      </c>
      <c r="JVF56" s="1065" t="s">
        <v>430</v>
      </c>
      <c r="JVG56" s="1065" t="s">
        <v>430</v>
      </c>
      <c r="JVH56" s="1065" t="s">
        <v>430</v>
      </c>
      <c r="JVI56" s="1065" t="s">
        <v>430</v>
      </c>
      <c r="JVJ56" s="1065" t="s">
        <v>430</v>
      </c>
      <c r="JVK56" s="1065" t="s">
        <v>430</v>
      </c>
      <c r="JVL56" s="1065" t="s">
        <v>430</v>
      </c>
      <c r="JVM56" s="1065" t="s">
        <v>430</v>
      </c>
      <c r="JVN56" s="1065" t="s">
        <v>430</v>
      </c>
      <c r="JVO56" s="1065" t="s">
        <v>430</v>
      </c>
      <c r="JVP56" s="1065" t="s">
        <v>430</v>
      </c>
      <c r="JVQ56" s="1065" t="s">
        <v>430</v>
      </c>
      <c r="JVR56" s="1065" t="s">
        <v>430</v>
      </c>
      <c r="JVS56" s="1065" t="s">
        <v>430</v>
      </c>
      <c r="JVT56" s="1065" t="s">
        <v>430</v>
      </c>
      <c r="JVU56" s="1065" t="s">
        <v>430</v>
      </c>
      <c r="JVV56" s="1065" t="s">
        <v>430</v>
      </c>
      <c r="JVW56" s="1065" t="s">
        <v>430</v>
      </c>
      <c r="JVX56" s="1065" t="s">
        <v>430</v>
      </c>
      <c r="JVY56" s="1065" t="s">
        <v>430</v>
      </c>
      <c r="JVZ56" s="1065" t="s">
        <v>430</v>
      </c>
      <c r="JWA56" s="1065" t="s">
        <v>430</v>
      </c>
      <c r="JWB56" s="1065" t="s">
        <v>430</v>
      </c>
      <c r="JWC56" s="1065" t="s">
        <v>430</v>
      </c>
      <c r="JWD56" s="1065" t="s">
        <v>430</v>
      </c>
      <c r="JWE56" s="1065" t="s">
        <v>430</v>
      </c>
      <c r="JWF56" s="1065" t="s">
        <v>430</v>
      </c>
      <c r="JWG56" s="1065" t="s">
        <v>430</v>
      </c>
      <c r="JWH56" s="1065" t="s">
        <v>430</v>
      </c>
      <c r="JWI56" s="1065" t="s">
        <v>430</v>
      </c>
      <c r="JWJ56" s="1065" t="s">
        <v>430</v>
      </c>
      <c r="JWK56" s="1065" t="s">
        <v>430</v>
      </c>
      <c r="JWL56" s="1065" t="s">
        <v>430</v>
      </c>
      <c r="JWM56" s="1065" t="s">
        <v>430</v>
      </c>
      <c r="JWN56" s="1065" t="s">
        <v>430</v>
      </c>
      <c r="JWO56" s="1065" t="s">
        <v>430</v>
      </c>
      <c r="JWP56" s="1065" t="s">
        <v>430</v>
      </c>
      <c r="JWQ56" s="1065" t="s">
        <v>430</v>
      </c>
      <c r="JWR56" s="1065" t="s">
        <v>430</v>
      </c>
      <c r="JWS56" s="1065" t="s">
        <v>430</v>
      </c>
      <c r="JWT56" s="1065" t="s">
        <v>430</v>
      </c>
      <c r="JWU56" s="1065" t="s">
        <v>430</v>
      </c>
      <c r="JWV56" s="1065" t="s">
        <v>430</v>
      </c>
      <c r="JWW56" s="1065" t="s">
        <v>430</v>
      </c>
      <c r="JWX56" s="1065" t="s">
        <v>430</v>
      </c>
      <c r="JWY56" s="1065" t="s">
        <v>430</v>
      </c>
      <c r="JWZ56" s="1065" t="s">
        <v>430</v>
      </c>
      <c r="JXA56" s="1065" t="s">
        <v>430</v>
      </c>
      <c r="JXB56" s="1065" t="s">
        <v>430</v>
      </c>
      <c r="JXC56" s="1065" t="s">
        <v>430</v>
      </c>
      <c r="JXD56" s="1065" t="s">
        <v>430</v>
      </c>
      <c r="JXE56" s="1065" t="s">
        <v>430</v>
      </c>
      <c r="JXF56" s="1065" t="s">
        <v>430</v>
      </c>
      <c r="JXG56" s="1065" t="s">
        <v>430</v>
      </c>
      <c r="JXH56" s="1065" t="s">
        <v>430</v>
      </c>
      <c r="JXI56" s="1065" t="s">
        <v>430</v>
      </c>
      <c r="JXJ56" s="1065" t="s">
        <v>430</v>
      </c>
      <c r="JXK56" s="1065" t="s">
        <v>430</v>
      </c>
      <c r="JXL56" s="1065" t="s">
        <v>430</v>
      </c>
      <c r="JXM56" s="1065" t="s">
        <v>430</v>
      </c>
      <c r="JXN56" s="1065" t="s">
        <v>430</v>
      </c>
      <c r="JXO56" s="1065" t="s">
        <v>430</v>
      </c>
      <c r="JXP56" s="1065" t="s">
        <v>430</v>
      </c>
      <c r="JXQ56" s="1065" t="s">
        <v>430</v>
      </c>
      <c r="JXR56" s="1065" t="s">
        <v>430</v>
      </c>
      <c r="JXS56" s="1065" t="s">
        <v>430</v>
      </c>
      <c r="JXT56" s="1065" t="s">
        <v>430</v>
      </c>
      <c r="JXU56" s="1065" t="s">
        <v>430</v>
      </c>
      <c r="JXV56" s="1065" t="s">
        <v>430</v>
      </c>
      <c r="JXW56" s="1065" t="s">
        <v>430</v>
      </c>
      <c r="JXX56" s="1065" t="s">
        <v>430</v>
      </c>
      <c r="JXY56" s="1065" t="s">
        <v>430</v>
      </c>
      <c r="JXZ56" s="1065" t="s">
        <v>430</v>
      </c>
      <c r="JYA56" s="1065" t="s">
        <v>430</v>
      </c>
      <c r="JYB56" s="1065" t="s">
        <v>430</v>
      </c>
      <c r="JYC56" s="1065" t="s">
        <v>430</v>
      </c>
      <c r="JYD56" s="1065" t="s">
        <v>430</v>
      </c>
      <c r="JYE56" s="1065" t="s">
        <v>430</v>
      </c>
      <c r="JYF56" s="1065" t="s">
        <v>430</v>
      </c>
      <c r="JYG56" s="1065" t="s">
        <v>430</v>
      </c>
      <c r="JYH56" s="1065" t="s">
        <v>430</v>
      </c>
      <c r="JYI56" s="1065" t="s">
        <v>430</v>
      </c>
      <c r="JYJ56" s="1065" t="s">
        <v>430</v>
      </c>
      <c r="JYK56" s="1065" t="s">
        <v>430</v>
      </c>
      <c r="JYL56" s="1065" t="s">
        <v>430</v>
      </c>
      <c r="JYM56" s="1065" t="s">
        <v>430</v>
      </c>
      <c r="JYN56" s="1065" t="s">
        <v>430</v>
      </c>
      <c r="JYO56" s="1065" t="s">
        <v>430</v>
      </c>
      <c r="JYP56" s="1065" t="s">
        <v>430</v>
      </c>
      <c r="JYQ56" s="1065" t="s">
        <v>430</v>
      </c>
      <c r="JYR56" s="1065" t="s">
        <v>430</v>
      </c>
      <c r="JYS56" s="1065" t="s">
        <v>430</v>
      </c>
      <c r="JYT56" s="1065" t="s">
        <v>430</v>
      </c>
      <c r="JYU56" s="1065" t="s">
        <v>430</v>
      </c>
      <c r="JYV56" s="1065" t="s">
        <v>430</v>
      </c>
      <c r="JYW56" s="1065" t="s">
        <v>430</v>
      </c>
      <c r="JYX56" s="1065" t="s">
        <v>430</v>
      </c>
      <c r="JYY56" s="1065" t="s">
        <v>430</v>
      </c>
      <c r="JYZ56" s="1065" t="s">
        <v>430</v>
      </c>
      <c r="JZA56" s="1065" t="s">
        <v>430</v>
      </c>
      <c r="JZB56" s="1065" t="s">
        <v>430</v>
      </c>
      <c r="JZC56" s="1065" t="s">
        <v>430</v>
      </c>
      <c r="JZD56" s="1065" t="s">
        <v>430</v>
      </c>
      <c r="JZE56" s="1065" t="s">
        <v>430</v>
      </c>
      <c r="JZF56" s="1065" t="s">
        <v>430</v>
      </c>
      <c r="JZG56" s="1065" t="s">
        <v>430</v>
      </c>
      <c r="JZH56" s="1065" t="s">
        <v>430</v>
      </c>
      <c r="JZI56" s="1065" t="s">
        <v>430</v>
      </c>
      <c r="JZJ56" s="1065" t="s">
        <v>430</v>
      </c>
      <c r="JZK56" s="1065" t="s">
        <v>430</v>
      </c>
      <c r="JZL56" s="1065" t="s">
        <v>430</v>
      </c>
      <c r="JZM56" s="1065" t="s">
        <v>430</v>
      </c>
      <c r="JZN56" s="1065" t="s">
        <v>430</v>
      </c>
      <c r="JZO56" s="1065" t="s">
        <v>430</v>
      </c>
      <c r="JZP56" s="1065" t="s">
        <v>430</v>
      </c>
      <c r="JZQ56" s="1065" t="s">
        <v>430</v>
      </c>
      <c r="JZR56" s="1065" t="s">
        <v>430</v>
      </c>
      <c r="JZS56" s="1065" t="s">
        <v>430</v>
      </c>
      <c r="JZT56" s="1065" t="s">
        <v>430</v>
      </c>
      <c r="JZU56" s="1065" t="s">
        <v>430</v>
      </c>
      <c r="JZV56" s="1065" t="s">
        <v>430</v>
      </c>
      <c r="JZW56" s="1065" t="s">
        <v>430</v>
      </c>
      <c r="JZX56" s="1065" t="s">
        <v>430</v>
      </c>
      <c r="JZY56" s="1065" t="s">
        <v>430</v>
      </c>
      <c r="JZZ56" s="1065" t="s">
        <v>430</v>
      </c>
      <c r="KAA56" s="1065" t="s">
        <v>430</v>
      </c>
      <c r="KAB56" s="1065" t="s">
        <v>430</v>
      </c>
      <c r="KAC56" s="1065" t="s">
        <v>430</v>
      </c>
      <c r="KAD56" s="1065" t="s">
        <v>430</v>
      </c>
      <c r="KAE56" s="1065" t="s">
        <v>430</v>
      </c>
      <c r="KAF56" s="1065" t="s">
        <v>430</v>
      </c>
      <c r="KAG56" s="1065" t="s">
        <v>430</v>
      </c>
      <c r="KAH56" s="1065" t="s">
        <v>430</v>
      </c>
      <c r="KAI56" s="1065" t="s">
        <v>430</v>
      </c>
      <c r="KAJ56" s="1065" t="s">
        <v>430</v>
      </c>
      <c r="KAK56" s="1065" t="s">
        <v>430</v>
      </c>
      <c r="KAL56" s="1065" t="s">
        <v>430</v>
      </c>
      <c r="KAM56" s="1065" t="s">
        <v>430</v>
      </c>
      <c r="KAN56" s="1065" t="s">
        <v>430</v>
      </c>
      <c r="KAO56" s="1065" t="s">
        <v>430</v>
      </c>
      <c r="KAP56" s="1065" t="s">
        <v>430</v>
      </c>
      <c r="KAQ56" s="1065" t="s">
        <v>430</v>
      </c>
      <c r="KAR56" s="1065" t="s">
        <v>430</v>
      </c>
      <c r="KAS56" s="1065" t="s">
        <v>430</v>
      </c>
      <c r="KAT56" s="1065" t="s">
        <v>430</v>
      </c>
      <c r="KAU56" s="1065" t="s">
        <v>430</v>
      </c>
      <c r="KAV56" s="1065" t="s">
        <v>430</v>
      </c>
      <c r="KAW56" s="1065" t="s">
        <v>430</v>
      </c>
      <c r="KAX56" s="1065" t="s">
        <v>430</v>
      </c>
      <c r="KAY56" s="1065" t="s">
        <v>430</v>
      </c>
      <c r="KAZ56" s="1065" t="s">
        <v>430</v>
      </c>
      <c r="KBA56" s="1065" t="s">
        <v>430</v>
      </c>
      <c r="KBB56" s="1065" t="s">
        <v>430</v>
      </c>
      <c r="KBC56" s="1065" t="s">
        <v>430</v>
      </c>
      <c r="KBD56" s="1065" t="s">
        <v>430</v>
      </c>
      <c r="KBE56" s="1065" t="s">
        <v>430</v>
      </c>
      <c r="KBF56" s="1065" t="s">
        <v>430</v>
      </c>
      <c r="KBG56" s="1065" t="s">
        <v>430</v>
      </c>
      <c r="KBH56" s="1065" t="s">
        <v>430</v>
      </c>
      <c r="KBI56" s="1065" t="s">
        <v>430</v>
      </c>
      <c r="KBJ56" s="1065" t="s">
        <v>430</v>
      </c>
      <c r="KBK56" s="1065" t="s">
        <v>430</v>
      </c>
      <c r="KBL56" s="1065" t="s">
        <v>430</v>
      </c>
      <c r="KBM56" s="1065" t="s">
        <v>430</v>
      </c>
      <c r="KBN56" s="1065" t="s">
        <v>430</v>
      </c>
      <c r="KBO56" s="1065" t="s">
        <v>430</v>
      </c>
      <c r="KBP56" s="1065" t="s">
        <v>430</v>
      </c>
      <c r="KBQ56" s="1065" t="s">
        <v>430</v>
      </c>
      <c r="KBR56" s="1065" t="s">
        <v>430</v>
      </c>
      <c r="KBS56" s="1065" t="s">
        <v>430</v>
      </c>
      <c r="KBT56" s="1065" t="s">
        <v>430</v>
      </c>
      <c r="KBU56" s="1065" t="s">
        <v>430</v>
      </c>
      <c r="KBV56" s="1065" t="s">
        <v>430</v>
      </c>
      <c r="KBW56" s="1065" t="s">
        <v>430</v>
      </c>
      <c r="KBX56" s="1065" t="s">
        <v>430</v>
      </c>
      <c r="KBY56" s="1065" t="s">
        <v>430</v>
      </c>
      <c r="KBZ56" s="1065" t="s">
        <v>430</v>
      </c>
      <c r="KCA56" s="1065" t="s">
        <v>430</v>
      </c>
      <c r="KCB56" s="1065" t="s">
        <v>430</v>
      </c>
      <c r="KCC56" s="1065" t="s">
        <v>430</v>
      </c>
      <c r="KCD56" s="1065" t="s">
        <v>430</v>
      </c>
      <c r="KCE56" s="1065" t="s">
        <v>430</v>
      </c>
      <c r="KCF56" s="1065" t="s">
        <v>430</v>
      </c>
      <c r="KCG56" s="1065" t="s">
        <v>430</v>
      </c>
      <c r="KCH56" s="1065" t="s">
        <v>430</v>
      </c>
      <c r="KCI56" s="1065" t="s">
        <v>430</v>
      </c>
      <c r="KCJ56" s="1065" t="s">
        <v>430</v>
      </c>
      <c r="KCK56" s="1065" t="s">
        <v>430</v>
      </c>
      <c r="KCL56" s="1065" t="s">
        <v>430</v>
      </c>
      <c r="KCM56" s="1065" t="s">
        <v>430</v>
      </c>
      <c r="KCN56" s="1065" t="s">
        <v>430</v>
      </c>
      <c r="KCO56" s="1065" t="s">
        <v>430</v>
      </c>
      <c r="KCP56" s="1065" t="s">
        <v>430</v>
      </c>
      <c r="KCQ56" s="1065" t="s">
        <v>430</v>
      </c>
      <c r="KCR56" s="1065" t="s">
        <v>430</v>
      </c>
      <c r="KCS56" s="1065" t="s">
        <v>430</v>
      </c>
      <c r="KCT56" s="1065" t="s">
        <v>430</v>
      </c>
      <c r="KCU56" s="1065" t="s">
        <v>430</v>
      </c>
      <c r="KCV56" s="1065" t="s">
        <v>430</v>
      </c>
      <c r="KCW56" s="1065" t="s">
        <v>430</v>
      </c>
      <c r="KCX56" s="1065" t="s">
        <v>430</v>
      </c>
      <c r="KCY56" s="1065" t="s">
        <v>430</v>
      </c>
      <c r="KCZ56" s="1065" t="s">
        <v>430</v>
      </c>
      <c r="KDA56" s="1065" t="s">
        <v>430</v>
      </c>
      <c r="KDB56" s="1065" t="s">
        <v>430</v>
      </c>
      <c r="KDC56" s="1065" t="s">
        <v>430</v>
      </c>
      <c r="KDD56" s="1065" t="s">
        <v>430</v>
      </c>
      <c r="KDE56" s="1065" t="s">
        <v>430</v>
      </c>
      <c r="KDF56" s="1065" t="s">
        <v>430</v>
      </c>
      <c r="KDG56" s="1065" t="s">
        <v>430</v>
      </c>
      <c r="KDH56" s="1065" t="s">
        <v>430</v>
      </c>
      <c r="KDI56" s="1065" t="s">
        <v>430</v>
      </c>
      <c r="KDJ56" s="1065" t="s">
        <v>430</v>
      </c>
      <c r="KDK56" s="1065" t="s">
        <v>430</v>
      </c>
      <c r="KDL56" s="1065" t="s">
        <v>430</v>
      </c>
      <c r="KDM56" s="1065" t="s">
        <v>430</v>
      </c>
      <c r="KDN56" s="1065" t="s">
        <v>430</v>
      </c>
      <c r="KDO56" s="1065" t="s">
        <v>430</v>
      </c>
      <c r="KDP56" s="1065" t="s">
        <v>430</v>
      </c>
      <c r="KDQ56" s="1065" t="s">
        <v>430</v>
      </c>
      <c r="KDR56" s="1065" t="s">
        <v>430</v>
      </c>
      <c r="KDS56" s="1065" t="s">
        <v>430</v>
      </c>
      <c r="KDT56" s="1065" t="s">
        <v>430</v>
      </c>
      <c r="KDU56" s="1065" t="s">
        <v>430</v>
      </c>
      <c r="KDV56" s="1065" t="s">
        <v>430</v>
      </c>
      <c r="KDW56" s="1065" t="s">
        <v>430</v>
      </c>
      <c r="KDX56" s="1065" t="s">
        <v>430</v>
      </c>
      <c r="KDY56" s="1065" t="s">
        <v>430</v>
      </c>
      <c r="KDZ56" s="1065" t="s">
        <v>430</v>
      </c>
      <c r="KEA56" s="1065" t="s">
        <v>430</v>
      </c>
      <c r="KEB56" s="1065" t="s">
        <v>430</v>
      </c>
      <c r="KEC56" s="1065" t="s">
        <v>430</v>
      </c>
      <c r="KED56" s="1065" t="s">
        <v>430</v>
      </c>
      <c r="KEE56" s="1065" t="s">
        <v>430</v>
      </c>
      <c r="KEF56" s="1065" t="s">
        <v>430</v>
      </c>
      <c r="KEG56" s="1065" t="s">
        <v>430</v>
      </c>
      <c r="KEH56" s="1065" t="s">
        <v>430</v>
      </c>
      <c r="KEI56" s="1065" t="s">
        <v>430</v>
      </c>
      <c r="KEJ56" s="1065" t="s">
        <v>430</v>
      </c>
      <c r="KEK56" s="1065" t="s">
        <v>430</v>
      </c>
      <c r="KEL56" s="1065" t="s">
        <v>430</v>
      </c>
      <c r="KEM56" s="1065" t="s">
        <v>430</v>
      </c>
      <c r="KEN56" s="1065" t="s">
        <v>430</v>
      </c>
      <c r="KEO56" s="1065" t="s">
        <v>430</v>
      </c>
      <c r="KEP56" s="1065" t="s">
        <v>430</v>
      </c>
      <c r="KEQ56" s="1065" t="s">
        <v>430</v>
      </c>
      <c r="KER56" s="1065" t="s">
        <v>430</v>
      </c>
      <c r="KES56" s="1065" t="s">
        <v>430</v>
      </c>
      <c r="KET56" s="1065" t="s">
        <v>430</v>
      </c>
      <c r="KEU56" s="1065" t="s">
        <v>430</v>
      </c>
      <c r="KEV56" s="1065" t="s">
        <v>430</v>
      </c>
      <c r="KEW56" s="1065" t="s">
        <v>430</v>
      </c>
      <c r="KEX56" s="1065" t="s">
        <v>430</v>
      </c>
      <c r="KEY56" s="1065" t="s">
        <v>430</v>
      </c>
      <c r="KEZ56" s="1065" t="s">
        <v>430</v>
      </c>
      <c r="KFA56" s="1065" t="s">
        <v>430</v>
      </c>
      <c r="KFB56" s="1065" t="s">
        <v>430</v>
      </c>
      <c r="KFC56" s="1065" t="s">
        <v>430</v>
      </c>
      <c r="KFD56" s="1065" t="s">
        <v>430</v>
      </c>
      <c r="KFE56" s="1065" t="s">
        <v>430</v>
      </c>
      <c r="KFF56" s="1065" t="s">
        <v>430</v>
      </c>
      <c r="KFG56" s="1065" t="s">
        <v>430</v>
      </c>
      <c r="KFH56" s="1065" t="s">
        <v>430</v>
      </c>
      <c r="KFI56" s="1065" t="s">
        <v>430</v>
      </c>
      <c r="KFJ56" s="1065" t="s">
        <v>430</v>
      </c>
      <c r="KFK56" s="1065" t="s">
        <v>430</v>
      </c>
      <c r="KFL56" s="1065" t="s">
        <v>430</v>
      </c>
      <c r="KFM56" s="1065" t="s">
        <v>430</v>
      </c>
      <c r="KFN56" s="1065" t="s">
        <v>430</v>
      </c>
      <c r="KFO56" s="1065" t="s">
        <v>430</v>
      </c>
      <c r="KFP56" s="1065" t="s">
        <v>430</v>
      </c>
      <c r="KFQ56" s="1065" t="s">
        <v>430</v>
      </c>
      <c r="KFR56" s="1065" t="s">
        <v>430</v>
      </c>
      <c r="KFS56" s="1065" t="s">
        <v>430</v>
      </c>
      <c r="KFT56" s="1065" t="s">
        <v>430</v>
      </c>
      <c r="KFU56" s="1065" t="s">
        <v>430</v>
      </c>
      <c r="KFV56" s="1065" t="s">
        <v>430</v>
      </c>
      <c r="KFW56" s="1065" t="s">
        <v>430</v>
      </c>
      <c r="KFX56" s="1065" t="s">
        <v>430</v>
      </c>
      <c r="KFY56" s="1065" t="s">
        <v>430</v>
      </c>
      <c r="KFZ56" s="1065" t="s">
        <v>430</v>
      </c>
      <c r="KGA56" s="1065" t="s">
        <v>430</v>
      </c>
      <c r="KGB56" s="1065" t="s">
        <v>430</v>
      </c>
      <c r="KGC56" s="1065" t="s">
        <v>430</v>
      </c>
      <c r="KGD56" s="1065" t="s">
        <v>430</v>
      </c>
      <c r="KGE56" s="1065" t="s">
        <v>430</v>
      </c>
      <c r="KGF56" s="1065" t="s">
        <v>430</v>
      </c>
      <c r="KGG56" s="1065" t="s">
        <v>430</v>
      </c>
      <c r="KGH56" s="1065" t="s">
        <v>430</v>
      </c>
      <c r="KGI56" s="1065" t="s">
        <v>430</v>
      </c>
      <c r="KGJ56" s="1065" t="s">
        <v>430</v>
      </c>
      <c r="KGK56" s="1065" t="s">
        <v>430</v>
      </c>
      <c r="KGL56" s="1065" t="s">
        <v>430</v>
      </c>
      <c r="KGM56" s="1065" t="s">
        <v>430</v>
      </c>
      <c r="KGN56" s="1065" t="s">
        <v>430</v>
      </c>
      <c r="KGO56" s="1065" t="s">
        <v>430</v>
      </c>
      <c r="KGP56" s="1065" t="s">
        <v>430</v>
      </c>
      <c r="KGQ56" s="1065" t="s">
        <v>430</v>
      </c>
      <c r="KGR56" s="1065" t="s">
        <v>430</v>
      </c>
      <c r="KGS56" s="1065" t="s">
        <v>430</v>
      </c>
      <c r="KGT56" s="1065" t="s">
        <v>430</v>
      </c>
      <c r="KGU56" s="1065" t="s">
        <v>430</v>
      </c>
      <c r="KGV56" s="1065" t="s">
        <v>430</v>
      </c>
      <c r="KGW56" s="1065" t="s">
        <v>430</v>
      </c>
      <c r="KGX56" s="1065" t="s">
        <v>430</v>
      </c>
      <c r="KGY56" s="1065" t="s">
        <v>430</v>
      </c>
      <c r="KGZ56" s="1065" t="s">
        <v>430</v>
      </c>
      <c r="KHA56" s="1065" t="s">
        <v>430</v>
      </c>
      <c r="KHB56" s="1065" t="s">
        <v>430</v>
      </c>
      <c r="KHC56" s="1065" t="s">
        <v>430</v>
      </c>
      <c r="KHD56" s="1065" t="s">
        <v>430</v>
      </c>
      <c r="KHE56" s="1065" t="s">
        <v>430</v>
      </c>
      <c r="KHF56" s="1065" t="s">
        <v>430</v>
      </c>
      <c r="KHG56" s="1065" t="s">
        <v>430</v>
      </c>
      <c r="KHH56" s="1065" t="s">
        <v>430</v>
      </c>
      <c r="KHI56" s="1065" t="s">
        <v>430</v>
      </c>
      <c r="KHJ56" s="1065" t="s">
        <v>430</v>
      </c>
      <c r="KHK56" s="1065" t="s">
        <v>430</v>
      </c>
      <c r="KHL56" s="1065" t="s">
        <v>430</v>
      </c>
      <c r="KHM56" s="1065" t="s">
        <v>430</v>
      </c>
      <c r="KHN56" s="1065" t="s">
        <v>430</v>
      </c>
      <c r="KHO56" s="1065" t="s">
        <v>430</v>
      </c>
      <c r="KHP56" s="1065" t="s">
        <v>430</v>
      </c>
      <c r="KHQ56" s="1065" t="s">
        <v>430</v>
      </c>
      <c r="KHR56" s="1065" t="s">
        <v>430</v>
      </c>
      <c r="KHS56" s="1065" t="s">
        <v>430</v>
      </c>
      <c r="KHT56" s="1065" t="s">
        <v>430</v>
      </c>
      <c r="KHU56" s="1065" t="s">
        <v>430</v>
      </c>
      <c r="KHV56" s="1065" t="s">
        <v>430</v>
      </c>
      <c r="KHW56" s="1065" t="s">
        <v>430</v>
      </c>
      <c r="KHX56" s="1065" t="s">
        <v>430</v>
      </c>
      <c r="KHY56" s="1065" t="s">
        <v>430</v>
      </c>
      <c r="KHZ56" s="1065" t="s">
        <v>430</v>
      </c>
      <c r="KIA56" s="1065" t="s">
        <v>430</v>
      </c>
      <c r="KIB56" s="1065" t="s">
        <v>430</v>
      </c>
      <c r="KIC56" s="1065" t="s">
        <v>430</v>
      </c>
      <c r="KID56" s="1065" t="s">
        <v>430</v>
      </c>
      <c r="KIE56" s="1065" t="s">
        <v>430</v>
      </c>
      <c r="KIF56" s="1065" t="s">
        <v>430</v>
      </c>
      <c r="KIG56" s="1065" t="s">
        <v>430</v>
      </c>
      <c r="KIH56" s="1065" t="s">
        <v>430</v>
      </c>
      <c r="KII56" s="1065" t="s">
        <v>430</v>
      </c>
      <c r="KIJ56" s="1065" t="s">
        <v>430</v>
      </c>
      <c r="KIK56" s="1065" t="s">
        <v>430</v>
      </c>
      <c r="KIL56" s="1065" t="s">
        <v>430</v>
      </c>
      <c r="KIM56" s="1065" t="s">
        <v>430</v>
      </c>
      <c r="KIN56" s="1065" t="s">
        <v>430</v>
      </c>
      <c r="KIO56" s="1065" t="s">
        <v>430</v>
      </c>
      <c r="KIP56" s="1065" t="s">
        <v>430</v>
      </c>
      <c r="KIQ56" s="1065" t="s">
        <v>430</v>
      </c>
      <c r="KIR56" s="1065" t="s">
        <v>430</v>
      </c>
      <c r="KIS56" s="1065" t="s">
        <v>430</v>
      </c>
      <c r="KIT56" s="1065" t="s">
        <v>430</v>
      </c>
      <c r="KIU56" s="1065" t="s">
        <v>430</v>
      </c>
      <c r="KIV56" s="1065" t="s">
        <v>430</v>
      </c>
      <c r="KIW56" s="1065" t="s">
        <v>430</v>
      </c>
      <c r="KIX56" s="1065" t="s">
        <v>430</v>
      </c>
      <c r="KIY56" s="1065" t="s">
        <v>430</v>
      </c>
      <c r="KIZ56" s="1065" t="s">
        <v>430</v>
      </c>
      <c r="KJA56" s="1065" t="s">
        <v>430</v>
      </c>
      <c r="KJB56" s="1065" t="s">
        <v>430</v>
      </c>
      <c r="KJC56" s="1065" t="s">
        <v>430</v>
      </c>
      <c r="KJD56" s="1065" t="s">
        <v>430</v>
      </c>
      <c r="KJE56" s="1065" t="s">
        <v>430</v>
      </c>
      <c r="KJF56" s="1065" t="s">
        <v>430</v>
      </c>
      <c r="KJG56" s="1065" t="s">
        <v>430</v>
      </c>
      <c r="KJH56" s="1065" t="s">
        <v>430</v>
      </c>
      <c r="KJI56" s="1065" t="s">
        <v>430</v>
      </c>
      <c r="KJJ56" s="1065" t="s">
        <v>430</v>
      </c>
      <c r="KJK56" s="1065" t="s">
        <v>430</v>
      </c>
      <c r="KJL56" s="1065" t="s">
        <v>430</v>
      </c>
      <c r="KJM56" s="1065" t="s">
        <v>430</v>
      </c>
      <c r="KJN56" s="1065" t="s">
        <v>430</v>
      </c>
      <c r="KJO56" s="1065" t="s">
        <v>430</v>
      </c>
      <c r="KJP56" s="1065" t="s">
        <v>430</v>
      </c>
      <c r="KJQ56" s="1065" t="s">
        <v>430</v>
      </c>
      <c r="KJR56" s="1065" t="s">
        <v>430</v>
      </c>
      <c r="KJS56" s="1065" t="s">
        <v>430</v>
      </c>
      <c r="KJT56" s="1065" t="s">
        <v>430</v>
      </c>
      <c r="KJU56" s="1065" t="s">
        <v>430</v>
      </c>
      <c r="KJV56" s="1065" t="s">
        <v>430</v>
      </c>
      <c r="KJW56" s="1065" t="s">
        <v>430</v>
      </c>
      <c r="KJX56" s="1065" t="s">
        <v>430</v>
      </c>
      <c r="KJY56" s="1065" t="s">
        <v>430</v>
      </c>
      <c r="KJZ56" s="1065" t="s">
        <v>430</v>
      </c>
      <c r="KKA56" s="1065" t="s">
        <v>430</v>
      </c>
      <c r="KKB56" s="1065" t="s">
        <v>430</v>
      </c>
      <c r="KKC56" s="1065" t="s">
        <v>430</v>
      </c>
      <c r="KKD56" s="1065" t="s">
        <v>430</v>
      </c>
      <c r="KKE56" s="1065" t="s">
        <v>430</v>
      </c>
      <c r="KKF56" s="1065" t="s">
        <v>430</v>
      </c>
      <c r="KKG56" s="1065" t="s">
        <v>430</v>
      </c>
      <c r="KKH56" s="1065" t="s">
        <v>430</v>
      </c>
      <c r="KKI56" s="1065" t="s">
        <v>430</v>
      </c>
      <c r="KKJ56" s="1065" t="s">
        <v>430</v>
      </c>
      <c r="KKK56" s="1065" t="s">
        <v>430</v>
      </c>
      <c r="KKL56" s="1065" t="s">
        <v>430</v>
      </c>
      <c r="KKM56" s="1065" t="s">
        <v>430</v>
      </c>
      <c r="KKN56" s="1065" t="s">
        <v>430</v>
      </c>
      <c r="KKO56" s="1065" t="s">
        <v>430</v>
      </c>
      <c r="KKP56" s="1065" t="s">
        <v>430</v>
      </c>
      <c r="KKQ56" s="1065" t="s">
        <v>430</v>
      </c>
      <c r="KKR56" s="1065" t="s">
        <v>430</v>
      </c>
      <c r="KKS56" s="1065" t="s">
        <v>430</v>
      </c>
      <c r="KKT56" s="1065" t="s">
        <v>430</v>
      </c>
      <c r="KKU56" s="1065" t="s">
        <v>430</v>
      </c>
      <c r="KKV56" s="1065" t="s">
        <v>430</v>
      </c>
      <c r="KKW56" s="1065" t="s">
        <v>430</v>
      </c>
      <c r="KKX56" s="1065" t="s">
        <v>430</v>
      </c>
      <c r="KKY56" s="1065" t="s">
        <v>430</v>
      </c>
      <c r="KKZ56" s="1065" t="s">
        <v>430</v>
      </c>
      <c r="KLA56" s="1065" t="s">
        <v>430</v>
      </c>
      <c r="KLB56" s="1065" t="s">
        <v>430</v>
      </c>
      <c r="KLC56" s="1065" t="s">
        <v>430</v>
      </c>
      <c r="KLD56" s="1065" t="s">
        <v>430</v>
      </c>
      <c r="KLE56" s="1065" t="s">
        <v>430</v>
      </c>
      <c r="KLF56" s="1065" t="s">
        <v>430</v>
      </c>
      <c r="KLG56" s="1065" t="s">
        <v>430</v>
      </c>
      <c r="KLH56" s="1065" t="s">
        <v>430</v>
      </c>
      <c r="KLI56" s="1065" t="s">
        <v>430</v>
      </c>
      <c r="KLJ56" s="1065" t="s">
        <v>430</v>
      </c>
      <c r="KLK56" s="1065" t="s">
        <v>430</v>
      </c>
      <c r="KLL56" s="1065" t="s">
        <v>430</v>
      </c>
      <c r="KLM56" s="1065" t="s">
        <v>430</v>
      </c>
      <c r="KLN56" s="1065" t="s">
        <v>430</v>
      </c>
      <c r="KLO56" s="1065" t="s">
        <v>430</v>
      </c>
      <c r="KLP56" s="1065" t="s">
        <v>430</v>
      </c>
      <c r="KLQ56" s="1065" t="s">
        <v>430</v>
      </c>
      <c r="KLR56" s="1065" t="s">
        <v>430</v>
      </c>
      <c r="KLS56" s="1065" t="s">
        <v>430</v>
      </c>
      <c r="KLT56" s="1065" t="s">
        <v>430</v>
      </c>
      <c r="KLU56" s="1065" t="s">
        <v>430</v>
      </c>
      <c r="KLV56" s="1065" t="s">
        <v>430</v>
      </c>
      <c r="KLW56" s="1065" t="s">
        <v>430</v>
      </c>
      <c r="KLX56" s="1065" t="s">
        <v>430</v>
      </c>
      <c r="KLY56" s="1065" t="s">
        <v>430</v>
      </c>
      <c r="KLZ56" s="1065" t="s">
        <v>430</v>
      </c>
      <c r="KMA56" s="1065" t="s">
        <v>430</v>
      </c>
      <c r="KMB56" s="1065" t="s">
        <v>430</v>
      </c>
      <c r="KMC56" s="1065" t="s">
        <v>430</v>
      </c>
      <c r="KMD56" s="1065" t="s">
        <v>430</v>
      </c>
      <c r="KME56" s="1065" t="s">
        <v>430</v>
      </c>
      <c r="KMF56" s="1065" t="s">
        <v>430</v>
      </c>
      <c r="KMG56" s="1065" t="s">
        <v>430</v>
      </c>
      <c r="KMH56" s="1065" t="s">
        <v>430</v>
      </c>
      <c r="KMI56" s="1065" t="s">
        <v>430</v>
      </c>
      <c r="KMJ56" s="1065" t="s">
        <v>430</v>
      </c>
      <c r="KMK56" s="1065" t="s">
        <v>430</v>
      </c>
      <c r="KML56" s="1065" t="s">
        <v>430</v>
      </c>
      <c r="KMM56" s="1065" t="s">
        <v>430</v>
      </c>
      <c r="KMN56" s="1065" t="s">
        <v>430</v>
      </c>
      <c r="KMO56" s="1065" t="s">
        <v>430</v>
      </c>
      <c r="KMP56" s="1065" t="s">
        <v>430</v>
      </c>
      <c r="KMQ56" s="1065" t="s">
        <v>430</v>
      </c>
      <c r="KMR56" s="1065" t="s">
        <v>430</v>
      </c>
      <c r="KMS56" s="1065" t="s">
        <v>430</v>
      </c>
      <c r="KMT56" s="1065" t="s">
        <v>430</v>
      </c>
      <c r="KMU56" s="1065" t="s">
        <v>430</v>
      </c>
      <c r="KMV56" s="1065" t="s">
        <v>430</v>
      </c>
      <c r="KMW56" s="1065" t="s">
        <v>430</v>
      </c>
      <c r="KMX56" s="1065" t="s">
        <v>430</v>
      </c>
      <c r="KMY56" s="1065" t="s">
        <v>430</v>
      </c>
      <c r="KMZ56" s="1065" t="s">
        <v>430</v>
      </c>
      <c r="KNA56" s="1065" t="s">
        <v>430</v>
      </c>
      <c r="KNB56" s="1065" t="s">
        <v>430</v>
      </c>
      <c r="KNC56" s="1065" t="s">
        <v>430</v>
      </c>
      <c r="KND56" s="1065" t="s">
        <v>430</v>
      </c>
      <c r="KNE56" s="1065" t="s">
        <v>430</v>
      </c>
      <c r="KNF56" s="1065" t="s">
        <v>430</v>
      </c>
      <c r="KNG56" s="1065" t="s">
        <v>430</v>
      </c>
      <c r="KNH56" s="1065" t="s">
        <v>430</v>
      </c>
      <c r="KNI56" s="1065" t="s">
        <v>430</v>
      </c>
      <c r="KNJ56" s="1065" t="s">
        <v>430</v>
      </c>
      <c r="KNK56" s="1065" t="s">
        <v>430</v>
      </c>
      <c r="KNL56" s="1065" t="s">
        <v>430</v>
      </c>
      <c r="KNM56" s="1065" t="s">
        <v>430</v>
      </c>
      <c r="KNN56" s="1065" t="s">
        <v>430</v>
      </c>
      <c r="KNO56" s="1065" t="s">
        <v>430</v>
      </c>
      <c r="KNP56" s="1065" t="s">
        <v>430</v>
      </c>
      <c r="KNQ56" s="1065" t="s">
        <v>430</v>
      </c>
      <c r="KNR56" s="1065" t="s">
        <v>430</v>
      </c>
      <c r="KNS56" s="1065" t="s">
        <v>430</v>
      </c>
      <c r="KNT56" s="1065" t="s">
        <v>430</v>
      </c>
      <c r="KNU56" s="1065" t="s">
        <v>430</v>
      </c>
      <c r="KNV56" s="1065" t="s">
        <v>430</v>
      </c>
      <c r="KNW56" s="1065" t="s">
        <v>430</v>
      </c>
      <c r="KNX56" s="1065" t="s">
        <v>430</v>
      </c>
      <c r="KNY56" s="1065" t="s">
        <v>430</v>
      </c>
      <c r="KNZ56" s="1065" t="s">
        <v>430</v>
      </c>
      <c r="KOA56" s="1065" t="s">
        <v>430</v>
      </c>
      <c r="KOB56" s="1065" t="s">
        <v>430</v>
      </c>
      <c r="KOC56" s="1065" t="s">
        <v>430</v>
      </c>
      <c r="KOD56" s="1065" t="s">
        <v>430</v>
      </c>
      <c r="KOE56" s="1065" t="s">
        <v>430</v>
      </c>
      <c r="KOF56" s="1065" t="s">
        <v>430</v>
      </c>
      <c r="KOG56" s="1065" t="s">
        <v>430</v>
      </c>
      <c r="KOH56" s="1065" t="s">
        <v>430</v>
      </c>
      <c r="KOI56" s="1065" t="s">
        <v>430</v>
      </c>
      <c r="KOJ56" s="1065" t="s">
        <v>430</v>
      </c>
      <c r="KOK56" s="1065" t="s">
        <v>430</v>
      </c>
      <c r="KOL56" s="1065" t="s">
        <v>430</v>
      </c>
      <c r="KOM56" s="1065" t="s">
        <v>430</v>
      </c>
      <c r="KON56" s="1065" t="s">
        <v>430</v>
      </c>
      <c r="KOO56" s="1065" t="s">
        <v>430</v>
      </c>
      <c r="KOP56" s="1065" t="s">
        <v>430</v>
      </c>
      <c r="KOQ56" s="1065" t="s">
        <v>430</v>
      </c>
      <c r="KOR56" s="1065" t="s">
        <v>430</v>
      </c>
      <c r="KOS56" s="1065" t="s">
        <v>430</v>
      </c>
      <c r="KOT56" s="1065" t="s">
        <v>430</v>
      </c>
      <c r="KOU56" s="1065" t="s">
        <v>430</v>
      </c>
      <c r="KOV56" s="1065" t="s">
        <v>430</v>
      </c>
      <c r="KOW56" s="1065" t="s">
        <v>430</v>
      </c>
      <c r="KOX56" s="1065" t="s">
        <v>430</v>
      </c>
      <c r="KOY56" s="1065" t="s">
        <v>430</v>
      </c>
      <c r="KOZ56" s="1065" t="s">
        <v>430</v>
      </c>
      <c r="KPA56" s="1065" t="s">
        <v>430</v>
      </c>
      <c r="KPB56" s="1065" t="s">
        <v>430</v>
      </c>
      <c r="KPC56" s="1065" t="s">
        <v>430</v>
      </c>
      <c r="KPD56" s="1065" t="s">
        <v>430</v>
      </c>
      <c r="KPE56" s="1065" t="s">
        <v>430</v>
      </c>
      <c r="KPF56" s="1065" t="s">
        <v>430</v>
      </c>
      <c r="KPG56" s="1065" t="s">
        <v>430</v>
      </c>
      <c r="KPH56" s="1065" t="s">
        <v>430</v>
      </c>
      <c r="KPI56" s="1065" t="s">
        <v>430</v>
      </c>
      <c r="KPJ56" s="1065" t="s">
        <v>430</v>
      </c>
      <c r="KPK56" s="1065" t="s">
        <v>430</v>
      </c>
      <c r="KPL56" s="1065" t="s">
        <v>430</v>
      </c>
      <c r="KPM56" s="1065" t="s">
        <v>430</v>
      </c>
      <c r="KPN56" s="1065" t="s">
        <v>430</v>
      </c>
      <c r="KPO56" s="1065" t="s">
        <v>430</v>
      </c>
      <c r="KPP56" s="1065" t="s">
        <v>430</v>
      </c>
      <c r="KPQ56" s="1065" t="s">
        <v>430</v>
      </c>
      <c r="KPR56" s="1065" t="s">
        <v>430</v>
      </c>
      <c r="KPS56" s="1065" t="s">
        <v>430</v>
      </c>
      <c r="KPT56" s="1065" t="s">
        <v>430</v>
      </c>
      <c r="KPU56" s="1065" t="s">
        <v>430</v>
      </c>
      <c r="KPV56" s="1065" t="s">
        <v>430</v>
      </c>
      <c r="KPW56" s="1065" t="s">
        <v>430</v>
      </c>
      <c r="KPX56" s="1065" t="s">
        <v>430</v>
      </c>
      <c r="KPY56" s="1065" t="s">
        <v>430</v>
      </c>
      <c r="KPZ56" s="1065" t="s">
        <v>430</v>
      </c>
      <c r="KQA56" s="1065" t="s">
        <v>430</v>
      </c>
      <c r="KQB56" s="1065" t="s">
        <v>430</v>
      </c>
      <c r="KQC56" s="1065" t="s">
        <v>430</v>
      </c>
      <c r="KQD56" s="1065" t="s">
        <v>430</v>
      </c>
      <c r="KQE56" s="1065" t="s">
        <v>430</v>
      </c>
      <c r="KQF56" s="1065" t="s">
        <v>430</v>
      </c>
      <c r="KQG56" s="1065" t="s">
        <v>430</v>
      </c>
      <c r="KQH56" s="1065" t="s">
        <v>430</v>
      </c>
      <c r="KQI56" s="1065" t="s">
        <v>430</v>
      </c>
      <c r="KQJ56" s="1065" t="s">
        <v>430</v>
      </c>
      <c r="KQK56" s="1065" t="s">
        <v>430</v>
      </c>
      <c r="KQL56" s="1065" t="s">
        <v>430</v>
      </c>
      <c r="KQM56" s="1065" t="s">
        <v>430</v>
      </c>
      <c r="KQN56" s="1065" t="s">
        <v>430</v>
      </c>
      <c r="KQO56" s="1065" t="s">
        <v>430</v>
      </c>
      <c r="KQP56" s="1065" t="s">
        <v>430</v>
      </c>
      <c r="KQQ56" s="1065" t="s">
        <v>430</v>
      </c>
      <c r="KQR56" s="1065" t="s">
        <v>430</v>
      </c>
      <c r="KQS56" s="1065" t="s">
        <v>430</v>
      </c>
      <c r="KQT56" s="1065" t="s">
        <v>430</v>
      </c>
      <c r="KQU56" s="1065" t="s">
        <v>430</v>
      </c>
      <c r="KQV56" s="1065" t="s">
        <v>430</v>
      </c>
      <c r="KQW56" s="1065" t="s">
        <v>430</v>
      </c>
      <c r="KQX56" s="1065" t="s">
        <v>430</v>
      </c>
      <c r="KQY56" s="1065" t="s">
        <v>430</v>
      </c>
      <c r="KQZ56" s="1065" t="s">
        <v>430</v>
      </c>
      <c r="KRA56" s="1065" t="s">
        <v>430</v>
      </c>
      <c r="KRB56" s="1065" t="s">
        <v>430</v>
      </c>
      <c r="KRC56" s="1065" t="s">
        <v>430</v>
      </c>
      <c r="KRD56" s="1065" t="s">
        <v>430</v>
      </c>
      <c r="KRE56" s="1065" t="s">
        <v>430</v>
      </c>
      <c r="KRF56" s="1065" t="s">
        <v>430</v>
      </c>
      <c r="KRG56" s="1065" t="s">
        <v>430</v>
      </c>
      <c r="KRH56" s="1065" t="s">
        <v>430</v>
      </c>
      <c r="KRI56" s="1065" t="s">
        <v>430</v>
      </c>
      <c r="KRJ56" s="1065" t="s">
        <v>430</v>
      </c>
      <c r="KRK56" s="1065" t="s">
        <v>430</v>
      </c>
      <c r="KRL56" s="1065" t="s">
        <v>430</v>
      </c>
      <c r="KRM56" s="1065" t="s">
        <v>430</v>
      </c>
      <c r="KRN56" s="1065" t="s">
        <v>430</v>
      </c>
      <c r="KRO56" s="1065" t="s">
        <v>430</v>
      </c>
      <c r="KRP56" s="1065" t="s">
        <v>430</v>
      </c>
      <c r="KRQ56" s="1065" t="s">
        <v>430</v>
      </c>
      <c r="KRR56" s="1065" t="s">
        <v>430</v>
      </c>
      <c r="KRS56" s="1065" t="s">
        <v>430</v>
      </c>
      <c r="KRT56" s="1065" t="s">
        <v>430</v>
      </c>
      <c r="KRU56" s="1065" t="s">
        <v>430</v>
      </c>
      <c r="KRV56" s="1065" t="s">
        <v>430</v>
      </c>
      <c r="KRW56" s="1065" t="s">
        <v>430</v>
      </c>
      <c r="KRX56" s="1065" t="s">
        <v>430</v>
      </c>
      <c r="KRY56" s="1065" t="s">
        <v>430</v>
      </c>
      <c r="KRZ56" s="1065" t="s">
        <v>430</v>
      </c>
      <c r="KSA56" s="1065" t="s">
        <v>430</v>
      </c>
      <c r="KSB56" s="1065" t="s">
        <v>430</v>
      </c>
      <c r="KSC56" s="1065" t="s">
        <v>430</v>
      </c>
      <c r="KSD56" s="1065" t="s">
        <v>430</v>
      </c>
      <c r="KSE56" s="1065" t="s">
        <v>430</v>
      </c>
      <c r="KSF56" s="1065" t="s">
        <v>430</v>
      </c>
      <c r="KSG56" s="1065" t="s">
        <v>430</v>
      </c>
      <c r="KSH56" s="1065" t="s">
        <v>430</v>
      </c>
      <c r="KSI56" s="1065" t="s">
        <v>430</v>
      </c>
      <c r="KSJ56" s="1065" t="s">
        <v>430</v>
      </c>
      <c r="KSK56" s="1065" t="s">
        <v>430</v>
      </c>
      <c r="KSL56" s="1065" t="s">
        <v>430</v>
      </c>
      <c r="KSM56" s="1065" t="s">
        <v>430</v>
      </c>
      <c r="KSN56" s="1065" t="s">
        <v>430</v>
      </c>
      <c r="KSO56" s="1065" t="s">
        <v>430</v>
      </c>
      <c r="KSP56" s="1065" t="s">
        <v>430</v>
      </c>
      <c r="KSQ56" s="1065" t="s">
        <v>430</v>
      </c>
      <c r="KSR56" s="1065" t="s">
        <v>430</v>
      </c>
      <c r="KSS56" s="1065" t="s">
        <v>430</v>
      </c>
      <c r="KST56" s="1065" t="s">
        <v>430</v>
      </c>
      <c r="KSU56" s="1065" t="s">
        <v>430</v>
      </c>
      <c r="KSV56" s="1065" t="s">
        <v>430</v>
      </c>
      <c r="KSW56" s="1065" t="s">
        <v>430</v>
      </c>
      <c r="KSX56" s="1065" t="s">
        <v>430</v>
      </c>
      <c r="KSY56" s="1065" t="s">
        <v>430</v>
      </c>
      <c r="KSZ56" s="1065" t="s">
        <v>430</v>
      </c>
      <c r="KTA56" s="1065" t="s">
        <v>430</v>
      </c>
      <c r="KTB56" s="1065" t="s">
        <v>430</v>
      </c>
      <c r="KTC56" s="1065" t="s">
        <v>430</v>
      </c>
      <c r="KTD56" s="1065" t="s">
        <v>430</v>
      </c>
      <c r="KTE56" s="1065" t="s">
        <v>430</v>
      </c>
      <c r="KTF56" s="1065" t="s">
        <v>430</v>
      </c>
      <c r="KTG56" s="1065" t="s">
        <v>430</v>
      </c>
      <c r="KTH56" s="1065" t="s">
        <v>430</v>
      </c>
      <c r="KTI56" s="1065" t="s">
        <v>430</v>
      </c>
      <c r="KTJ56" s="1065" t="s">
        <v>430</v>
      </c>
      <c r="KTK56" s="1065" t="s">
        <v>430</v>
      </c>
      <c r="KTL56" s="1065" t="s">
        <v>430</v>
      </c>
      <c r="KTM56" s="1065" t="s">
        <v>430</v>
      </c>
      <c r="KTN56" s="1065" t="s">
        <v>430</v>
      </c>
      <c r="KTO56" s="1065" t="s">
        <v>430</v>
      </c>
      <c r="KTP56" s="1065" t="s">
        <v>430</v>
      </c>
      <c r="KTQ56" s="1065" t="s">
        <v>430</v>
      </c>
      <c r="KTR56" s="1065" t="s">
        <v>430</v>
      </c>
      <c r="KTS56" s="1065" t="s">
        <v>430</v>
      </c>
      <c r="KTT56" s="1065" t="s">
        <v>430</v>
      </c>
      <c r="KTU56" s="1065" t="s">
        <v>430</v>
      </c>
      <c r="KTV56" s="1065" t="s">
        <v>430</v>
      </c>
      <c r="KTW56" s="1065" t="s">
        <v>430</v>
      </c>
      <c r="KTX56" s="1065" t="s">
        <v>430</v>
      </c>
      <c r="KTY56" s="1065" t="s">
        <v>430</v>
      </c>
      <c r="KTZ56" s="1065" t="s">
        <v>430</v>
      </c>
      <c r="KUA56" s="1065" t="s">
        <v>430</v>
      </c>
      <c r="KUB56" s="1065" t="s">
        <v>430</v>
      </c>
      <c r="KUC56" s="1065" t="s">
        <v>430</v>
      </c>
      <c r="KUD56" s="1065" t="s">
        <v>430</v>
      </c>
      <c r="KUE56" s="1065" t="s">
        <v>430</v>
      </c>
      <c r="KUF56" s="1065" t="s">
        <v>430</v>
      </c>
      <c r="KUG56" s="1065" t="s">
        <v>430</v>
      </c>
      <c r="KUH56" s="1065" t="s">
        <v>430</v>
      </c>
      <c r="KUI56" s="1065" t="s">
        <v>430</v>
      </c>
      <c r="KUJ56" s="1065" t="s">
        <v>430</v>
      </c>
      <c r="KUK56" s="1065" t="s">
        <v>430</v>
      </c>
      <c r="KUL56" s="1065" t="s">
        <v>430</v>
      </c>
      <c r="KUM56" s="1065" t="s">
        <v>430</v>
      </c>
      <c r="KUN56" s="1065" t="s">
        <v>430</v>
      </c>
      <c r="KUO56" s="1065" t="s">
        <v>430</v>
      </c>
      <c r="KUP56" s="1065" t="s">
        <v>430</v>
      </c>
      <c r="KUQ56" s="1065" t="s">
        <v>430</v>
      </c>
      <c r="KUR56" s="1065" t="s">
        <v>430</v>
      </c>
      <c r="KUS56" s="1065" t="s">
        <v>430</v>
      </c>
      <c r="KUT56" s="1065" t="s">
        <v>430</v>
      </c>
      <c r="KUU56" s="1065" t="s">
        <v>430</v>
      </c>
      <c r="KUV56" s="1065" t="s">
        <v>430</v>
      </c>
      <c r="KUW56" s="1065" t="s">
        <v>430</v>
      </c>
      <c r="KUX56" s="1065" t="s">
        <v>430</v>
      </c>
      <c r="KUY56" s="1065" t="s">
        <v>430</v>
      </c>
      <c r="KUZ56" s="1065" t="s">
        <v>430</v>
      </c>
      <c r="KVA56" s="1065" t="s">
        <v>430</v>
      </c>
      <c r="KVB56" s="1065" t="s">
        <v>430</v>
      </c>
      <c r="KVC56" s="1065" t="s">
        <v>430</v>
      </c>
      <c r="KVD56" s="1065" t="s">
        <v>430</v>
      </c>
      <c r="KVE56" s="1065" t="s">
        <v>430</v>
      </c>
      <c r="KVF56" s="1065" t="s">
        <v>430</v>
      </c>
      <c r="KVG56" s="1065" t="s">
        <v>430</v>
      </c>
      <c r="KVH56" s="1065" t="s">
        <v>430</v>
      </c>
      <c r="KVI56" s="1065" t="s">
        <v>430</v>
      </c>
      <c r="KVJ56" s="1065" t="s">
        <v>430</v>
      </c>
      <c r="KVK56" s="1065" t="s">
        <v>430</v>
      </c>
      <c r="KVL56" s="1065" t="s">
        <v>430</v>
      </c>
      <c r="KVM56" s="1065" t="s">
        <v>430</v>
      </c>
      <c r="KVN56" s="1065" t="s">
        <v>430</v>
      </c>
      <c r="KVO56" s="1065" t="s">
        <v>430</v>
      </c>
      <c r="KVP56" s="1065" t="s">
        <v>430</v>
      </c>
      <c r="KVQ56" s="1065" t="s">
        <v>430</v>
      </c>
      <c r="KVR56" s="1065" t="s">
        <v>430</v>
      </c>
      <c r="KVS56" s="1065" t="s">
        <v>430</v>
      </c>
      <c r="KVT56" s="1065" t="s">
        <v>430</v>
      </c>
      <c r="KVU56" s="1065" t="s">
        <v>430</v>
      </c>
      <c r="KVV56" s="1065" t="s">
        <v>430</v>
      </c>
      <c r="KVW56" s="1065" t="s">
        <v>430</v>
      </c>
      <c r="KVX56" s="1065" t="s">
        <v>430</v>
      </c>
      <c r="KVY56" s="1065" t="s">
        <v>430</v>
      </c>
      <c r="KVZ56" s="1065" t="s">
        <v>430</v>
      </c>
      <c r="KWA56" s="1065" t="s">
        <v>430</v>
      </c>
      <c r="KWB56" s="1065" t="s">
        <v>430</v>
      </c>
      <c r="KWC56" s="1065" t="s">
        <v>430</v>
      </c>
      <c r="KWD56" s="1065" t="s">
        <v>430</v>
      </c>
      <c r="KWE56" s="1065" t="s">
        <v>430</v>
      </c>
      <c r="KWF56" s="1065" t="s">
        <v>430</v>
      </c>
      <c r="KWG56" s="1065" t="s">
        <v>430</v>
      </c>
      <c r="KWH56" s="1065" t="s">
        <v>430</v>
      </c>
      <c r="KWI56" s="1065" t="s">
        <v>430</v>
      </c>
      <c r="KWJ56" s="1065" t="s">
        <v>430</v>
      </c>
      <c r="KWK56" s="1065" t="s">
        <v>430</v>
      </c>
      <c r="KWL56" s="1065" t="s">
        <v>430</v>
      </c>
      <c r="KWM56" s="1065" t="s">
        <v>430</v>
      </c>
      <c r="KWN56" s="1065" t="s">
        <v>430</v>
      </c>
      <c r="KWO56" s="1065" t="s">
        <v>430</v>
      </c>
      <c r="KWP56" s="1065" t="s">
        <v>430</v>
      </c>
      <c r="KWQ56" s="1065" t="s">
        <v>430</v>
      </c>
      <c r="KWR56" s="1065" t="s">
        <v>430</v>
      </c>
      <c r="KWS56" s="1065" t="s">
        <v>430</v>
      </c>
      <c r="KWT56" s="1065" t="s">
        <v>430</v>
      </c>
      <c r="KWU56" s="1065" t="s">
        <v>430</v>
      </c>
      <c r="KWV56" s="1065" t="s">
        <v>430</v>
      </c>
      <c r="KWW56" s="1065" t="s">
        <v>430</v>
      </c>
      <c r="KWX56" s="1065" t="s">
        <v>430</v>
      </c>
      <c r="KWY56" s="1065" t="s">
        <v>430</v>
      </c>
      <c r="KWZ56" s="1065" t="s">
        <v>430</v>
      </c>
      <c r="KXA56" s="1065" t="s">
        <v>430</v>
      </c>
      <c r="KXB56" s="1065" t="s">
        <v>430</v>
      </c>
      <c r="KXC56" s="1065" t="s">
        <v>430</v>
      </c>
      <c r="KXD56" s="1065" t="s">
        <v>430</v>
      </c>
      <c r="KXE56" s="1065" t="s">
        <v>430</v>
      </c>
      <c r="KXF56" s="1065" t="s">
        <v>430</v>
      </c>
      <c r="KXG56" s="1065" t="s">
        <v>430</v>
      </c>
      <c r="KXH56" s="1065" t="s">
        <v>430</v>
      </c>
      <c r="KXI56" s="1065" t="s">
        <v>430</v>
      </c>
      <c r="KXJ56" s="1065" t="s">
        <v>430</v>
      </c>
      <c r="KXK56" s="1065" t="s">
        <v>430</v>
      </c>
      <c r="KXL56" s="1065" t="s">
        <v>430</v>
      </c>
      <c r="KXM56" s="1065" t="s">
        <v>430</v>
      </c>
      <c r="KXN56" s="1065" t="s">
        <v>430</v>
      </c>
      <c r="KXO56" s="1065" t="s">
        <v>430</v>
      </c>
      <c r="KXP56" s="1065" t="s">
        <v>430</v>
      </c>
      <c r="KXQ56" s="1065" t="s">
        <v>430</v>
      </c>
      <c r="KXR56" s="1065" t="s">
        <v>430</v>
      </c>
      <c r="KXS56" s="1065" t="s">
        <v>430</v>
      </c>
      <c r="KXT56" s="1065" t="s">
        <v>430</v>
      </c>
      <c r="KXU56" s="1065" t="s">
        <v>430</v>
      </c>
      <c r="KXV56" s="1065" t="s">
        <v>430</v>
      </c>
      <c r="KXW56" s="1065" t="s">
        <v>430</v>
      </c>
      <c r="KXX56" s="1065" t="s">
        <v>430</v>
      </c>
      <c r="KXY56" s="1065" t="s">
        <v>430</v>
      </c>
      <c r="KXZ56" s="1065" t="s">
        <v>430</v>
      </c>
      <c r="KYA56" s="1065" t="s">
        <v>430</v>
      </c>
      <c r="KYB56" s="1065" t="s">
        <v>430</v>
      </c>
      <c r="KYC56" s="1065" t="s">
        <v>430</v>
      </c>
      <c r="KYD56" s="1065" t="s">
        <v>430</v>
      </c>
      <c r="KYE56" s="1065" t="s">
        <v>430</v>
      </c>
      <c r="KYF56" s="1065" t="s">
        <v>430</v>
      </c>
      <c r="KYG56" s="1065" t="s">
        <v>430</v>
      </c>
      <c r="KYH56" s="1065" t="s">
        <v>430</v>
      </c>
      <c r="KYI56" s="1065" t="s">
        <v>430</v>
      </c>
      <c r="KYJ56" s="1065" t="s">
        <v>430</v>
      </c>
      <c r="KYK56" s="1065" t="s">
        <v>430</v>
      </c>
      <c r="KYL56" s="1065" t="s">
        <v>430</v>
      </c>
      <c r="KYM56" s="1065" t="s">
        <v>430</v>
      </c>
      <c r="KYN56" s="1065" t="s">
        <v>430</v>
      </c>
      <c r="KYO56" s="1065" t="s">
        <v>430</v>
      </c>
      <c r="KYP56" s="1065" t="s">
        <v>430</v>
      </c>
      <c r="KYQ56" s="1065" t="s">
        <v>430</v>
      </c>
      <c r="KYR56" s="1065" t="s">
        <v>430</v>
      </c>
      <c r="KYS56" s="1065" t="s">
        <v>430</v>
      </c>
      <c r="KYT56" s="1065" t="s">
        <v>430</v>
      </c>
      <c r="KYU56" s="1065" t="s">
        <v>430</v>
      </c>
      <c r="KYV56" s="1065" t="s">
        <v>430</v>
      </c>
      <c r="KYW56" s="1065" t="s">
        <v>430</v>
      </c>
      <c r="KYX56" s="1065" t="s">
        <v>430</v>
      </c>
      <c r="KYY56" s="1065" t="s">
        <v>430</v>
      </c>
      <c r="KYZ56" s="1065" t="s">
        <v>430</v>
      </c>
      <c r="KZA56" s="1065" t="s">
        <v>430</v>
      </c>
      <c r="KZB56" s="1065" t="s">
        <v>430</v>
      </c>
      <c r="KZC56" s="1065" t="s">
        <v>430</v>
      </c>
      <c r="KZD56" s="1065" t="s">
        <v>430</v>
      </c>
      <c r="KZE56" s="1065" t="s">
        <v>430</v>
      </c>
      <c r="KZF56" s="1065" t="s">
        <v>430</v>
      </c>
      <c r="KZG56" s="1065" t="s">
        <v>430</v>
      </c>
      <c r="KZH56" s="1065" t="s">
        <v>430</v>
      </c>
      <c r="KZI56" s="1065" t="s">
        <v>430</v>
      </c>
      <c r="KZJ56" s="1065" t="s">
        <v>430</v>
      </c>
      <c r="KZK56" s="1065" t="s">
        <v>430</v>
      </c>
      <c r="KZL56" s="1065" t="s">
        <v>430</v>
      </c>
      <c r="KZM56" s="1065" t="s">
        <v>430</v>
      </c>
      <c r="KZN56" s="1065" t="s">
        <v>430</v>
      </c>
      <c r="KZO56" s="1065" t="s">
        <v>430</v>
      </c>
      <c r="KZP56" s="1065" t="s">
        <v>430</v>
      </c>
      <c r="KZQ56" s="1065" t="s">
        <v>430</v>
      </c>
      <c r="KZR56" s="1065" t="s">
        <v>430</v>
      </c>
      <c r="KZS56" s="1065" t="s">
        <v>430</v>
      </c>
      <c r="KZT56" s="1065" t="s">
        <v>430</v>
      </c>
      <c r="KZU56" s="1065" t="s">
        <v>430</v>
      </c>
      <c r="KZV56" s="1065" t="s">
        <v>430</v>
      </c>
      <c r="KZW56" s="1065" t="s">
        <v>430</v>
      </c>
      <c r="KZX56" s="1065" t="s">
        <v>430</v>
      </c>
      <c r="KZY56" s="1065" t="s">
        <v>430</v>
      </c>
      <c r="KZZ56" s="1065" t="s">
        <v>430</v>
      </c>
      <c r="LAA56" s="1065" t="s">
        <v>430</v>
      </c>
      <c r="LAB56" s="1065" t="s">
        <v>430</v>
      </c>
      <c r="LAC56" s="1065" t="s">
        <v>430</v>
      </c>
      <c r="LAD56" s="1065" t="s">
        <v>430</v>
      </c>
      <c r="LAE56" s="1065" t="s">
        <v>430</v>
      </c>
      <c r="LAF56" s="1065" t="s">
        <v>430</v>
      </c>
      <c r="LAG56" s="1065" t="s">
        <v>430</v>
      </c>
      <c r="LAH56" s="1065" t="s">
        <v>430</v>
      </c>
      <c r="LAI56" s="1065" t="s">
        <v>430</v>
      </c>
      <c r="LAJ56" s="1065" t="s">
        <v>430</v>
      </c>
      <c r="LAK56" s="1065" t="s">
        <v>430</v>
      </c>
      <c r="LAL56" s="1065" t="s">
        <v>430</v>
      </c>
      <c r="LAM56" s="1065" t="s">
        <v>430</v>
      </c>
      <c r="LAN56" s="1065" t="s">
        <v>430</v>
      </c>
      <c r="LAO56" s="1065" t="s">
        <v>430</v>
      </c>
      <c r="LAP56" s="1065" t="s">
        <v>430</v>
      </c>
      <c r="LAQ56" s="1065" t="s">
        <v>430</v>
      </c>
      <c r="LAR56" s="1065" t="s">
        <v>430</v>
      </c>
      <c r="LAS56" s="1065" t="s">
        <v>430</v>
      </c>
      <c r="LAT56" s="1065" t="s">
        <v>430</v>
      </c>
      <c r="LAU56" s="1065" t="s">
        <v>430</v>
      </c>
      <c r="LAV56" s="1065" t="s">
        <v>430</v>
      </c>
      <c r="LAW56" s="1065" t="s">
        <v>430</v>
      </c>
      <c r="LAX56" s="1065" t="s">
        <v>430</v>
      </c>
      <c r="LAY56" s="1065" t="s">
        <v>430</v>
      </c>
      <c r="LAZ56" s="1065" t="s">
        <v>430</v>
      </c>
      <c r="LBA56" s="1065" t="s">
        <v>430</v>
      </c>
      <c r="LBB56" s="1065" t="s">
        <v>430</v>
      </c>
      <c r="LBC56" s="1065" t="s">
        <v>430</v>
      </c>
      <c r="LBD56" s="1065" t="s">
        <v>430</v>
      </c>
      <c r="LBE56" s="1065" t="s">
        <v>430</v>
      </c>
      <c r="LBF56" s="1065" t="s">
        <v>430</v>
      </c>
      <c r="LBG56" s="1065" t="s">
        <v>430</v>
      </c>
      <c r="LBH56" s="1065" t="s">
        <v>430</v>
      </c>
      <c r="LBI56" s="1065" t="s">
        <v>430</v>
      </c>
      <c r="LBJ56" s="1065" t="s">
        <v>430</v>
      </c>
      <c r="LBK56" s="1065" t="s">
        <v>430</v>
      </c>
      <c r="LBL56" s="1065" t="s">
        <v>430</v>
      </c>
      <c r="LBM56" s="1065" t="s">
        <v>430</v>
      </c>
      <c r="LBN56" s="1065" t="s">
        <v>430</v>
      </c>
      <c r="LBO56" s="1065" t="s">
        <v>430</v>
      </c>
      <c r="LBP56" s="1065" t="s">
        <v>430</v>
      </c>
      <c r="LBQ56" s="1065" t="s">
        <v>430</v>
      </c>
      <c r="LBR56" s="1065" t="s">
        <v>430</v>
      </c>
      <c r="LBS56" s="1065" t="s">
        <v>430</v>
      </c>
      <c r="LBT56" s="1065" t="s">
        <v>430</v>
      </c>
      <c r="LBU56" s="1065" t="s">
        <v>430</v>
      </c>
      <c r="LBV56" s="1065" t="s">
        <v>430</v>
      </c>
      <c r="LBW56" s="1065" t="s">
        <v>430</v>
      </c>
      <c r="LBX56" s="1065" t="s">
        <v>430</v>
      </c>
      <c r="LBY56" s="1065" t="s">
        <v>430</v>
      </c>
      <c r="LBZ56" s="1065" t="s">
        <v>430</v>
      </c>
      <c r="LCA56" s="1065" t="s">
        <v>430</v>
      </c>
      <c r="LCB56" s="1065" t="s">
        <v>430</v>
      </c>
      <c r="LCC56" s="1065" t="s">
        <v>430</v>
      </c>
      <c r="LCD56" s="1065" t="s">
        <v>430</v>
      </c>
      <c r="LCE56" s="1065" t="s">
        <v>430</v>
      </c>
      <c r="LCF56" s="1065" t="s">
        <v>430</v>
      </c>
      <c r="LCG56" s="1065" t="s">
        <v>430</v>
      </c>
      <c r="LCH56" s="1065" t="s">
        <v>430</v>
      </c>
      <c r="LCI56" s="1065" t="s">
        <v>430</v>
      </c>
      <c r="LCJ56" s="1065" t="s">
        <v>430</v>
      </c>
      <c r="LCK56" s="1065" t="s">
        <v>430</v>
      </c>
      <c r="LCL56" s="1065" t="s">
        <v>430</v>
      </c>
      <c r="LCM56" s="1065" t="s">
        <v>430</v>
      </c>
      <c r="LCN56" s="1065" t="s">
        <v>430</v>
      </c>
      <c r="LCO56" s="1065" t="s">
        <v>430</v>
      </c>
      <c r="LCP56" s="1065" t="s">
        <v>430</v>
      </c>
      <c r="LCQ56" s="1065" t="s">
        <v>430</v>
      </c>
      <c r="LCR56" s="1065" t="s">
        <v>430</v>
      </c>
      <c r="LCS56" s="1065" t="s">
        <v>430</v>
      </c>
      <c r="LCT56" s="1065" t="s">
        <v>430</v>
      </c>
      <c r="LCU56" s="1065" t="s">
        <v>430</v>
      </c>
      <c r="LCV56" s="1065" t="s">
        <v>430</v>
      </c>
      <c r="LCW56" s="1065" t="s">
        <v>430</v>
      </c>
      <c r="LCX56" s="1065" t="s">
        <v>430</v>
      </c>
      <c r="LCY56" s="1065" t="s">
        <v>430</v>
      </c>
      <c r="LCZ56" s="1065" t="s">
        <v>430</v>
      </c>
      <c r="LDA56" s="1065" t="s">
        <v>430</v>
      </c>
      <c r="LDB56" s="1065" t="s">
        <v>430</v>
      </c>
      <c r="LDC56" s="1065" t="s">
        <v>430</v>
      </c>
      <c r="LDD56" s="1065" t="s">
        <v>430</v>
      </c>
      <c r="LDE56" s="1065" t="s">
        <v>430</v>
      </c>
      <c r="LDF56" s="1065" t="s">
        <v>430</v>
      </c>
      <c r="LDG56" s="1065" t="s">
        <v>430</v>
      </c>
      <c r="LDH56" s="1065" t="s">
        <v>430</v>
      </c>
      <c r="LDI56" s="1065" t="s">
        <v>430</v>
      </c>
      <c r="LDJ56" s="1065" t="s">
        <v>430</v>
      </c>
      <c r="LDK56" s="1065" t="s">
        <v>430</v>
      </c>
      <c r="LDL56" s="1065" t="s">
        <v>430</v>
      </c>
      <c r="LDM56" s="1065" t="s">
        <v>430</v>
      </c>
      <c r="LDN56" s="1065" t="s">
        <v>430</v>
      </c>
      <c r="LDO56" s="1065" t="s">
        <v>430</v>
      </c>
      <c r="LDP56" s="1065" t="s">
        <v>430</v>
      </c>
      <c r="LDQ56" s="1065" t="s">
        <v>430</v>
      </c>
      <c r="LDR56" s="1065" t="s">
        <v>430</v>
      </c>
      <c r="LDS56" s="1065" t="s">
        <v>430</v>
      </c>
      <c r="LDT56" s="1065" t="s">
        <v>430</v>
      </c>
      <c r="LDU56" s="1065" t="s">
        <v>430</v>
      </c>
      <c r="LDV56" s="1065" t="s">
        <v>430</v>
      </c>
      <c r="LDW56" s="1065" t="s">
        <v>430</v>
      </c>
      <c r="LDX56" s="1065" t="s">
        <v>430</v>
      </c>
      <c r="LDY56" s="1065" t="s">
        <v>430</v>
      </c>
      <c r="LDZ56" s="1065" t="s">
        <v>430</v>
      </c>
      <c r="LEA56" s="1065" t="s">
        <v>430</v>
      </c>
      <c r="LEB56" s="1065" t="s">
        <v>430</v>
      </c>
      <c r="LEC56" s="1065" t="s">
        <v>430</v>
      </c>
      <c r="LED56" s="1065" t="s">
        <v>430</v>
      </c>
      <c r="LEE56" s="1065" t="s">
        <v>430</v>
      </c>
      <c r="LEF56" s="1065" t="s">
        <v>430</v>
      </c>
      <c r="LEG56" s="1065" t="s">
        <v>430</v>
      </c>
      <c r="LEH56" s="1065" t="s">
        <v>430</v>
      </c>
      <c r="LEI56" s="1065" t="s">
        <v>430</v>
      </c>
      <c r="LEJ56" s="1065" t="s">
        <v>430</v>
      </c>
      <c r="LEK56" s="1065" t="s">
        <v>430</v>
      </c>
      <c r="LEL56" s="1065" t="s">
        <v>430</v>
      </c>
      <c r="LEM56" s="1065" t="s">
        <v>430</v>
      </c>
      <c r="LEN56" s="1065" t="s">
        <v>430</v>
      </c>
      <c r="LEO56" s="1065" t="s">
        <v>430</v>
      </c>
      <c r="LEP56" s="1065" t="s">
        <v>430</v>
      </c>
      <c r="LEQ56" s="1065" t="s">
        <v>430</v>
      </c>
      <c r="LER56" s="1065" t="s">
        <v>430</v>
      </c>
      <c r="LES56" s="1065" t="s">
        <v>430</v>
      </c>
      <c r="LET56" s="1065" t="s">
        <v>430</v>
      </c>
      <c r="LEU56" s="1065" t="s">
        <v>430</v>
      </c>
      <c r="LEV56" s="1065" t="s">
        <v>430</v>
      </c>
      <c r="LEW56" s="1065" t="s">
        <v>430</v>
      </c>
      <c r="LEX56" s="1065" t="s">
        <v>430</v>
      </c>
      <c r="LEY56" s="1065" t="s">
        <v>430</v>
      </c>
      <c r="LEZ56" s="1065" t="s">
        <v>430</v>
      </c>
      <c r="LFA56" s="1065" t="s">
        <v>430</v>
      </c>
      <c r="LFB56" s="1065" t="s">
        <v>430</v>
      </c>
      <c r="LFC56" s="1065" t="s">
        <v>430</v>
      </c>
      <c r="LFD56" s="1065" t="s">
        <v>430</v>
      </c>
      <c r="LFE56" s="1065" t="s">
        <v>430</v>
      </c>
      <c r="LFF56" s="1065" t="s">
        <v>430</v>
      </c>
      <c r="LFG56" s="1065" t="s">
        <v>430</v>
      </c>
      <c r="LFH56" s="1065" t="s">
        <v>430</v>
      </c>
      <c r="LFI56" s="1065" t="s">
        <v>430</v>
      </c>
      <c r="LFJ56" s="1065" t="s">
        <v>430</v>
      </c>
      <c r="LFK56" s="1065" t="s">
        <v>430</v>
      </c>
      <c r="LFL56" s="1065" t="s">
        <v>430</v>
      </c>
      <c r="LFM56" s="1065" t="s">
        <v>430</v>
      </c>
      <c r="LFN56" s="1065" t="s">
        <v>430</v>
      </c>
      <c r="LFO56" s="1065" t="s">
        <v>430</v>
      </c>
      <c r="LFP56" s="1065" t="s">
        <v>430</v>
      </c>
      <c r="LFQ56" s="1065" t="s">
        <v>430</v>
      </c>
      <c r="LFR56" s="1065" t="s">
        <v>430</v>
      </c>
      <c r="LFS56" s="1065" t="s">
        <v>430</v>
      </c>
      <c r="LFT56" s="1065" t="s">
        <v>430</v>
      </c>
      <c r="LFU56" s="1065" t="s">
        <v>430</v>
      </c>
      <c r="LFV56" s="1065" t="s">
        <v>430</v>
      </c>
      <c r="LFW56" s="1065" t="s">
        <v>430</v>
      </c>
      <c r="LFX56" s="1065" t="s">
        <v>430</v>
      </c>
      <c r="LFY56" s="1065" t="s">
        <v>430</v>
      </c>
      <c r="LFZ56" s="1065" t="s">
        <v>430</v>
      </c>
      <c r="LGA56" s="1065" t="s">
        <v>430</v>
      </c>
      <c r="LGB56" s="1065" t="s">
        <v>430</v>
      </c>
      <c r="LGC56" s="1065" t="s">
        <v>430</v>
      </c>
      <c r="LGD56" s="1065" t="s">
        <v>430</v>
      </c>
      <c r="LGE56" s="1065" t="s">
        <v>430</v>
      </c>
      <c r="LGF56" s="1065" t="s">
        <v>430</v>
      </c>
      <c r="LGG56" s="1065" t="s">
        <v>430</v>
      </c>
      <c r="LGH56" s="1065" t="s">
        <v>430</v>
      </c>
      <c r="LGI56" s="1065" t="s">
        <v>430</v>
      </c>
      <c r="LGJ56" s="1065" t="s">
        <v>430</v>
      </c>
      <c r="LGK56" s="1065" t="s">
        <v>430</v>
      </c>
      <c r="LGL56" s="1065" t="s">
        <v>430</v>
      </c>
      <c r="LGM56" s="1065" t="s">
        <v>430</v>
      </c>
      <c r="LGN56" s="1065" t="s">
        <v>430</v>
      </c>
      <c r="LGO56" s="1065" t="s">
        <v>430</v>
      </c>
      <c r="LGP56" s="1065" t="s">
        <v>430</v>
      </c>
      <c r="LGQ56" s="1065" t="s">
        <v>430</v>
      </c>
      <c r="LGR56" s="1065" t="s">
        <v>430</v>
      </c>
      <c r="LGS56" s="1065" t="s">
        <v>430</v>
      </c>
      <c r="LGT56" s="1065" t="s">
        <v>430</v>
      </c>
      <c r="LGU56" s="1065" t="s">
        <v>430</v>
      </c>
      <c r="LGV56" s="1065" t="s">
        <v>430</v>
      </c>
      <c r="LGW56" s="1065" t="s">
        <v>430</v>
      </c>
      <c r="LGX56" s="1065" t="s">
        <v>430</v>
      </c>
      <c r="LGY56" s="1065" t="s">
        <v>430</v>
      </c>
      <c r="LGZ56" s="1065" t="s">
        <v>430</v>
      </c>
      <c r="LHA56" s="1065" t="s">
        <v>430</v>
      </c>
      <c r="LHB56" s="1065" t="s">
        <v>430</v>
      </c>
      <c r="LHC56" s="1065" t="s">
        <v>430</v>
      </c>
      <c r="LHD56" s="1065" t="s">
        <v>430</v>
      </c>
      <c r="LHE56" s="1065" t="s">
        <v>430</v>
      </c>
      <c r="LHF56" s="1065" t="s">
        <v>430</v>
      </c>
      <c r="LHG56" s="1065" t="s">
        <v>430</v>
      </c>
      <c r="LHH56" s="1065" t="s">
        <v>430</v>
      </c>
      <c r="LHI56" s="1065" t="s">
        <v>430</v>
      </c>
      <c r="LHJ56" s="1065" t="s">
        <v>430</v>
      </c>
      <c r="LHK56" s="1065" t="s">
        <v>430</v>
      </c>
      <c r="LHL56" s="1065" t="s">
        <v>430</v>
      </c>
      <c r="LHM56" s="1065" t="s">
        <v>430</v>
      </c>
      <c r="LHN56" s="1065" t="s">
        <v>430</v>
      </c>
      <c r="LHO56" s="1065" t="s">
        <v>430</v>
      </c>
      <c r="LHP56" s="1065" t="s">
        <v>430</v>
      </c>
      <c r="LHQ56" s="1065" t="s">
        <v>430</v>
      </c>
      <c r="LHR56" s="1065" t="s">
        <v>430</v>
      </c>
      <c r="LHS56" s="1065" t="s">
        <v>430</v>
      </c>
      <c r="LHT56" s="1065" t="s">
        <v>430</v>
      </c>
      <c r="LHU56" s="1065" t="s">
        <v>430</v>
      </c>
      <c r="LHV56" s="1065" t="s">
        <v>430</v>
      </c>
      <c r="LHW56" s="1065" t="s">
        <v>430</v>
      </c>
      <c r="LHX56" s="1065" t="s">
        <v>430</v>
      </c>
      <c r="LHY56" s="1065" t="s">
        <v>430</v>
      </c>
      <c r="LHZ56" s="1065" t="s">
        <v>430</v>
      </c>
      <c r="LIA56" s="1065" t="s">
        <v>430</v>
      </c>
      <c r="LIB56" s="1065" t="s">
        <v>430</v>
      </c>
      <c r="LIC56" s="1065" t="s">
        <v>430</v>
      </c>
      <c r="LID56" s="1065" t="s">
        <v>430</v>
      </c>
      <c r="LIE56" s="1065" t="s">
        <v>430</v>
      </c>
      <c r="LIF56" s="1065" t="s">
        <v>430</v>
      </c>
      <c r="LIG56" s="1065" t="s">
        <v>430</v>
      </c>
      <c r="LIH56" s="1065" t="s">
        <v>430</v>
      </c>
      <c r="LII56" s="1065" t="s">
        <v>430</v>
      </c>
      <c r="LIJ56" s="1065" t="s">
        <v>430</v>
      </c>
      <c r="LIK56" s="1065" t="s">
        <v>430</v>
      </c>
      <c r="LIL56" s="1065" t="s">
        <v>430</v>
      </c>
      <c r="LIM56" s="1065" t="s">
        <v>430</v>
      </c>
      <c r="LIN56" s="1065" t="s">
        <v>430</v>
      </c>
      <c r="LIO56" s="1065" t="s">
        <v>430</v>
      </c>
      <c r="LIP56" s="1065" t="s">
        <v>430</v>
      </c>
      <c r="LIQ56" s="1065" t="s">
        <v>430</v>
      </c>
      <c r="LIR56" s="1065" t="s">
        <v>430</v>
      </c>
      <c r="LIS56" s="1065" t="s">
        <v>430</v>
      </c>
      <c r="LIT56" s="1065" t="s">
        <v>430</v>
      </c>
      <c r="LIU56" s="1065" t="s">
        <v>430</v>
      </c>
      <c r="LIV56" s="1065" t="s">
        <v>430</v>
      </c>
      <c r="LIW56" s="1065" t="s">
        <v>430</v>
      </c>
      <c r="LIX56" s="1065" t="s">
        <v>430</v>
      </c>
      <c r="LIY56" s="1065" t="s">
        <v>430</v>
      </c>
      <c r="LIZ56" s="1065" t="s">
        <v>430</v>
      </c>
      <c r="LJA56" s="1065" t="s">
        <v>430</v>
      </c>
      <c r="LJB56" s="1065" t="s">
        <v>430</v>
      </c>
      <c r="LJC56" s="1065" t="s">
        <v>430</v>
      </c>
      <c r="LJD56" s="1065" t="s">
        <v>430</v>
      </c>
      <c r="LJE56" s="1065" t="s">
        <v>430</v>
      </c>
      <c r="LJF56" s="1065" t="s">
        <v>430</v>
      </c>
      <c r="LJG56" s="1065" t="s">
        <v>430</v>
      </c>
      <c r="LJH56" s="1065" t="s">
        <v>430</v>
      </c>
      <c r="LJI56" s="1065" t="s">
        <v>430</v>
      </c>
      <c r="LJJ56" s="1065" t="s">
        <v>430</v>
      </c>
      <c r="LJK56" s="1065" t="s">
        <v>430</v>
      </c>
      <c r="LJL56" s="1065" t="s">
        <v>430</v>
      </c>
      <c r="LJM56" s="1065" t="s">
        <v>430</v>
      </c>
      <c r="LJN56" s="1065" t="s">
        <v>430</v>
      </c>
      <c r="LJO56" s="1065" t="s">
        <v>430</v>
      </c>
      <c r="LJP56" s="1065" t="s">
        <v>430</v>
      </c>
      <c r="LJQ56" s="1065" t="s">
        <v>430</v>
      </c>
      <c r="LJR56" s="1065" t="s">
        <v>430</v>
      </c>
      <c r="LJS56" s="1065" t="s">
        <v>430</v>
      </c>
      <c r="LJT56" s="1065" t="s">
        <v>430</v>
      </c>
      <c r="LJU56" s="1065" t="s">
        <v>430</v>
      </c>
      <c r="LJV56" s="1065" t="s">
        <v>430</v>
      </c>
      <c r="LJW56" s="1065" t="s">
        <v>430</v>
      </c>
      <c r="LJX56" s="1065" t="s">
        <v>430</v>
      </c>
      <c r="LJY56" s="1065" t="s">
        <v>430</v>
      </c>
      <c r="LJZ56" s="1065" t="s">
        <v>430</v>
      </c>
      <c r="LKA56" s="1065" t="s">
        <v>430</v>
      </c>
      <c r="LKB56" s="1065" t="s">
        <v>430</v>
      </c>
      <c r="LKC56" s="1065" t="s">
        <v>430</v>
      </c>
      <c r="LKD56" s="1065" t="s">
        <v>430</v>
      </c>
      <c r="LKE56" s="1065" t="s">
        <v>430</v>
      </c>
      <c r="LKF56" s="1065" t="s">
        <v>430</v>
      </c>
      <c r="LKG56" s="1065" t="s">
        <v>430</v>
      </c>
      <c r="LKH56" s="1065" t="s">
        <v>430</v>
      </c>
      <c r="LKI56" s="1065" t="s">
        <v>430</v>
      </c>
      <c r="LKJ56" s="1065" t="s">
        <v>430</v>
      </c>
      <c r="LKK56" s="1065" t="s">
        <v>430</v>
      </c>
      <c r="LKL56" s="1065" t="s">
        <v>430</v>
      </c>
      <c r="LKM56" s="1065" t="s">
        <v>430</v>
      </c>
      <c r="LKN56" s="1065" t="s">
        <v>430</v>
      </c>
      <c r="LKO56" s="1065" t="s">
        <v>430</v>
      </c>
      <c r="LKP56" s="1065" t="s">
        <v>430</v>
      </c>
      <c r="LKQ56" s="1065" t="s">
        <v>430</v>
      </c>
      <c r="LKR56" s="1065" t="s">
        <v>430</v>
      </c>
      <c r="LKS56" s="1065" t="s">
        <v>430</v>
      </c>
      <c r="LKT56" s="1065" t="s">
        <v>430</v>
      </c>
      <c r="LKU56" s="1065" t="s">
        <v>430</v>
      </c>
      <c r="LKV56" s="1065" t="s">
        <v>430</v>
      </c>
      <c r="LKW56" s="1065" t="s">
        <v>430</v>
      </c>
      <c r="LKX56" s="1065" t="s">
        <v>430</v>
      </c>
      <c r="LKY56" s="1065" t="s">
        <v>430</v>
      </c>
      <c r="LKZ56" s="1065" t="s">
        <v>430</v>
      </c>
      <c r="LLA56" s="1065" t="s">
        <v>430</v>
      </c>
      <c r="LLB56" s="1065" t="s">
        <v>430</v>
      </c>
      <c r="LLC56" s="1065" t="s">
        <v>430</v>
      </c>
      <c r="LLD56" s="1065" t="s">
        <v>430</v>
      </c>
      <c r="LLE56" s="1065" t="s">
        <v>430</v>
      </c>
      <c r="LLF56" s="1065" t="s">
        <v>430</v>
      </c>
      <c r="LLG56" s="1065" t="s">
        <v>430</v>
      </c>
      <c r="LLH56" s="1065" t="s">
        <v>430</v>
      </c>
      <c r="LLI56" s="1065" t="s">
        <v>430</v>
      </c>
      <c r="LLJ56" s="1065" t="s">
        <v>430</v>
      </c>
      <c r="LLK56" s="1065" t="s">
        <v>430</v>
      </c>
      <c r="LLL56" s="1065" t="s">
        <v>430</v>
      </c>
      <c r="LLM56" s="1065" t="s">
        <v>430</v>
      </c>
      <c r="LLN56" s="1065" t="s">
        <v>430</v>
      </c>
      <c r="LLO56" s="1065" t="s">
        <v>430</v>
      </c>
      <c r="LLP56" s="1065" t="s">
        <v>430</v>
      </c>
      <c r="LLQ56" s="1065" t="s">
        <v>430</v>
      </c>
      <c r="LLR56" s="1065" t="s">
        <v>430</v>
      </c>
      <c r="LLS56" s="1065" t="s">
        <v>430</v>
      </c>
      <c r="LLT56" s="1065" t="s">
        <v>430</v>
      </c>
      <c r="LLU56" s="1065" t="s">
        <v>430</v>
      </c>
      <c r="LLV56" s="1065" t="s">
        <v>430</v>
      </c>
      <c r="LLW56" s="1065" t="s">
        <v>430</v>
      </c>
      <c r="LLX56" s="1065" t="s">
        <v>430</v>
      </c>
      <c r="LLY56" s="1065" t="s">
        <v>430</v>
      </c>
      <c r="LLZ56" s="1065" t="s">
        <v>430</v>
      </c>
      <c r="LMA56" s="1065" t="s">
        <v>430</v>
      </c>
      <c r="LMB56" s="1065" t="s">
        <v>430</v>
      </c>
      <c r="LMC56" s="1065" t="s">
        <v>430</v>
      </c>
      <c r="LMD56" s="1065" t="s">
        <v>430</v>
      </c>
      <c r="LME56" s="1065" t="s">
        <v>430</v>
      </c>
      <c r="LMF56" s="1065" t="s">
        <v>430</v>
      </c>
      <c r="LMG56" s="1065" t="s">
        <v>430</v>
      </c>
      <c r="LMH56" s="1065" t="s">
        <v>430</v>
      </c>
      <c r="LMI56" s="1065" t="s">
        <v>430</v>
      </c>
      <c r="LMJ56" s="1065" t="s">
        <v>430</v>
      </c>
      <c r="LMK56" s="1065" t="s">
        <v>430</v>
      </c>
      <c r="LML56" s="1065" t="s">
        <v>430</v>
      </c>
      <c r="LMM56" s="1065" t="s">
        <v>430</v>
      </c>
      <c r="LMN56" s="1065" t="s">
        <v>430</v>
      </c>
      <c r="LMO56" s="1065" t="s">
        <v>430</v>
      </c>
      <c r="LMP56" s="1065" t="s">
        <v>430</v>
      </c>
      <c r="LMQ56" s="1065" t="s">
        <v>430</v>
      </c>
      <c r="LMR56" s="1065" t="s">
        <v>430</v>
      </c>
      <c r="LMS56" s="1065" t="s">
        <v>430</v>
      </c>
      <c r="LMT56" s="1065" t="s">
        <v>430</v>
      </c>
      <c r="LMU56" s="1065" t="s">
        <v>430</v>
      </c>
      <c r="LMV56" s="1065" t="s">
        <v>430</v>
      </c>
      <c r="LMW56" s="1065" t="s">
        <v>430</v>
      </c>
      <c r="LMX56" s="1065" t="s">
        <v>430</v>
      </c>
      <c r="LMY56" s="1065" t="s">
        <v>430</v>
      </c>
      <c r="LMZ56" s="1065" t="s">
        <v>430</v>
      </c>
      <c r="LNA56" s="1065" t="s">
        <v>430</v>
      </c>
      <c r="LNB56" s="1065" t="s">
        <v>430</v>
      </c>
      <c r="LNC56" s="1065" t="s">
        <v>430</v>
      </c>
      <c r="LND56" s="1065" t="s">
        <v>430</v>
      </c>
      <c r="LNE56" s="1065" t="s">
        <v>430</v>
      </c>
      <c r="LNF56" s="1065" t="s">
        <v>430</v>
      </c>
      <c r="LNG56" s="1065" t="s">
        <v>430</v>
      </c>
      <c r="LNH56" s="1065" t="s">
        <v>430</v>
      </c>
      <c r="LNI56" s="1065" t="s">
        <v>430</v>
      </c>
      <c r="LNJ56" s="1065" t="s">
        <v>430</v>
      </c>
      <c r="LNK56" s="1065" t="s">
        <v>430</v>
      </c>
      <c r="LNL56" s="1065" t="s">
        <v>430</v>
      </c>
      <c r="LNM56" s="1065" t="s">
        <v>430</v>
      </c>
      <c r="LNN56" s="1065" t="s">
        <v>430</v>
      </c>
      <c r="LNO56" s="1065" t="s">
        <v>430</v>
      </c>
      <c r="LNP56" s="1065" t="s">
        <v>430</v>
      </c>
      <c r="LNQ56" s="1065" t="s">
        <v>430</v>
      </c>
      <c r="LNR56" s="1065" t="s">
        <v>430</v>
      </c>
      <c r="LNS56" s="1065" t="s">
        <v>430</v>
      </c>
      <c r="LNT56" s="1065" t="s">
        <v>430</v>
      </c>
      <c r="LNU56" s="1065" t="s">
        <v>430</v>
      </c>
      <c r="LNV56" s="1065" t="s">
        <v>430</v>
      </c>
      <c r="LNW56" s="1065" t="s">
        <v>430</v>
      </c>
      <c r="LNX56" s="1065" t="s">
        <v>430</v>
      </c>
      <c r="LNY56" s="1065" t="s">
        <v>430</v>
      </c>
      <c r="LNZ56" s="1065" t="s">
        <v>430</v>
      </c>
      <c r="LOA56" s="1065" t="s">
        <v>430</v>
      </c>
      <c r="LOB56" s="1065" t="s">
        <v>430</v>
      </c>
      <c r="LOC56" s="1065" t="s">
        <v>430</v>
      </c>
      <c r="LOD56" s="1065" t="s">
        <v>430</v>
      </c>
      <c r="LOE56" s="1065" t="s">
        <v>430</v>
      </c>
      <c r="LOF56" s="1065" t="s">
        <v>430</v>
      </c>
      <c r="LOG56" s="1065" t="s">
        <v>430</v>
      </c>
      <c r="LOH56" s="1065" t="s">
        <v>430</v>
      </c>
      <c r="LOI56" s="1065" t="s">
        <v>430</v>
      </c>
      <c r="LOJ56" s="1065" t="s">
        <v>430</v>
      </c>
      <c r="LOK56" s="1065" t="s">
        <v>430</v>
      </c>
      <c r="LOL56" s="1065" t="s">
        <v>430</v>
      </c>
      <c r="LOM56" s="1065" t="s">
        <v>430</v>
      </c>
      <c r="LON56" s="1065" t="s">
        <v>430</v>
      </c>
      <c r="LOO56" s="1065" t="s">
        <v>430</v>
      </c>
      <c r="LOP56" s="1065" t="s">
        <v>430</v>
      </c>
      <c r="LOQ56" s="1065" t="s">
        <v>430</v>
      </c>
      <c r="LOR56" s="1065" t="s">
        <v>430</v>
      </c>
      <c r="LOS56" s="1065" t="s">
        <v>430</v>
      </c>
      <c r="LOT56" s="1065" t="s">
        <v>430</v>
      </c>
      <c r="LOU56" s="1065" t="s">
        <v>430</v>
      </c>
      <c r="LOV56" s="1065" t="s">
        <v>430</v>
      </c>
      <c r="LOW56" s="1065" t="s">
        <v>430</v>
      </c>
      <c r="LOX56" s="1065" t="s">
        <v>430</v>
      </c>
      <c r="LOY56" s="1065" t="s">
        <v>430</v>
      </c>
      <c r="LOZ56" s="1065" t="s">
        <v>430</v>
      </c>
      <c r="LPA56" s="1065" t="s">
        <v>430</v>
      </c>
      <c r="LPB56" s="1065" t="s">
        <v>430</v>
      </c>
      <c r="LPC56" s="1065" t="s">
        <v>430</v>
      </c>
      <c r="LPD56" s="1065" t="s">
        <v>430</v>
      </c>
      <c r="LPE56" s="1065" t="s">
        <v>430</v>
      </c>
      <c r="LPF56" s="1065" t="s">
        <v>430</v>
      </c>
      <c r="LPG56" s="1065" t="s">
        <v>430</v>
      </c>
      <c r="LPH56" s="1065" t="s">
        <v>430</v>
      </c>
      <c r="LPI56" s="1065" t="s">
        <v>430</v>
      </c>
      <c r="LPJ56" s="1065" t="s">
        <v>430</v>
      </c>
      <c r="LPK56" s="1065" t="s">
        <v>430</v>
      </c>
      <c r="LPL56" s="1065" t="s">
        <v>430</v>
      </c>
      <c r="LPM56" s="1065" t="s">
        <v>430</v>
      </c>
      <c r="LPN56" s="1065" t="s">
        <v>430</v>
      </c>
      <c r="LPO56" s="1065" t="s">
        <v>430</v>
      </c>
      <c r="LPP56" s="1065" t="s">
        <v>430</v>
      </c>
      <c r="LPQ56" s="1065" t="s">
        <v>430</v>
      </c>
      <c r="LPR56" s="1065" t="s">
        <v>430</v>
      </c>
      <c r="LPS56" s="1065" t="s">
        <v>430</v>
      </c>
      <c r="LPT56" s="1065" t="s">
        <v>430</v>
      </c>
      <c r="LPU56" s="1065" t="s">
        <v>430</v>
      </c>
      <c r="LPV56" s="1065" t="s">
        <v>430</v>
      </c>
      <c r="LPW56" s="1065" t="s">
        <v>430</v>
      </c>
      <c r="LPX56" s="1065" t="s">
        <v>430</v>
      </c>
      <c r="LPY56" s="1065" t="s">
        <v>430</v>
      </c>
      <c r="LPZ56" s="1065" t="s">
        <v>430</v>
      </c>
      <c r="LQA56" s="1065" t="s">
        <v>430</v>
      </c>
      <c r="LQB56" s="1065" t="s">
        <v>430</v>
      </c>
      <c r="LQC56" s="1065" t="s">
        <v>430</v>
      </c>
      <c r="LQD56" s="1065" t="s">
        <v>430</v>
      </c>
      <c r="LQE56" s="1065" t="s">
        <v>430</v>
      </c>
      <c r="LQF56" s="1065" t="s">
        <v>430</v>
      </c>
      <c r="LQG56" s="1065" t="s">
        <v>430</v>
      </c>
      <c r="LQH56" s="1065" t="s">
        <v>430</v>
      </c>
      <c r="LQI56" s="1065" t="s">
        <v>430</v>
      </c>
      <c r="LQJ56" s="1065" t="s">
        <v>430</v>
      </c>
      <c r="LQK56" s="1065" t="s">
        <v>430</v>
      </c>
      <c r="LQL56" s="1065" t="s">
        <v>430</v>
      </c>
      <c r="LQM56" s="1065" t="s">
        <v>430</v>
      </c>
      <c r="LQN56" s="1065" t="s">
        <v>430</v>
      </c>
      <c r="LQO56" s="1065" t="s">
        <v>430</v>
      </c>
      <c r="LQP56" s="1065" t="s">
        <v>430</v>
      </c>
      <c r="LQQ56" s="1065" t="s">
        <v>430</v>
      </c>
      <c r="LQR56" s="1065" t="s">
        <v>430</v>
      </c>
      <c r="LQS56" s="1065" t="s">
        <v>430</v>
      </c>
      <c r="LQT56" s="1065" t="s">
        <v>430</v>
      </c>
      <c r="LQU56" s="1065" t="s">
        <v>430</v>
      </c>
      <c r="LQV56" s="1065" t="s">
        <v>430</v>
      </c>
      <c r="LQW56" s="1065" t="s">
        <v>430</v>
      </c>
      <c r="LQX56" s="1065" t="s">
        <v>430</v>
      </c>
      <c r="LQY56" s="1065" t="s">
        <v>430</v>
      </c>
      <c r="LQZ56" s="1065" t="s">
        <v>430</v>
      </c>
      <c r="LRA56" s="1065" t="s">
        <v>430</v>
      </c>
      <c r="LRB56" s="1065" t="s">
        <v>430</v>
      </c>
      <c r="LRC56" s="1065" t="s">
        <v>430</v>
      </c>
      <c r="LRD56" s="1065" t="s">
        <v>430</v>
      </c>
      <c r="LRE56" s="1065" t="s">
        <v>430</v>
      </c>
      <c r="LRF56" s="1065" t="s">
        <v>430</v>
      </c>
      <c r="LRG56" s="1065" t="s">
        <v>430</v>
      </c>
      <c r="LRH56" s="1065" t="s">
        <v>430</v>
      </c>
      <c r="LRI56" s="1065" t="s">
        <v>430</v>
      </c>
      <c r="LRJ56" s="1065" t="s">
        <v>430</v>
      </c>
      <c r="LRK56" s="1065" t="s">
        <v>430</v>
      </c>
      <c r="LRL56" s="1065" t="s">
        <v>430</v>
      </c>
      <c r="LRM56" s="1065" t="s">
        <v>430</v>
      </c>
      <c r="LRN56" s="1065" t="s">
        <v>430</v>
      </c>
      <c r="LRO56" s="1065" t="s">
        <v>430</v>
      </c>
      <c r="LRP56" s="1065" t="s">
        <v>430</v>
      </c>
      <c r="LRQ56" s="1065" t="s">
        <v>430</v>
      </c>
      <c r="LRR56" s="1065" t="s">
        <v>430</v>
      </c>
      <c r="LRS56" s="1065" t="s">
        <v>430</v>
      </c>
      <c r="LRT56" s="1065" t="s">
        <v>430</v>
      </c>
      <c r="LRU56" s="1065" t="s">
        <v>430</v>
      </c>
      <c r="LRV56" s="1065" t="s">
        <v>430</v>
      </c>
      <c r="LRW56" s="1065" t="s">
        <v>430</v>
      </c>
      <c r="LRX56" s="1065" t="s">
        <v>430</v>
      </c>
      <c r="LRY56" s="1065" t="s">
        <v>430</v>
      </c>
      <c r="LRZ56" s="1065" t="s">
        <v>430</v>
      </c>
      <c r="LSA56" s="1065" t="s">
        <v>430</v>
      </c>
      <c r="LSB56" s="1065" t="s">
        <v>430</v>
      </c>
      <c r="LSC56" s="1065" t="s">
        <v>430</v>
      </c>
      <c r="LSD56" s="1065" t="s">
        <v>430</v>
      </c>
      <c r="LSE56" s="1065" t="s">
        <v>430</v>
      </c>
      <c r="LSF56" s="1065" t="s">
        <v>430</v>
      </c>
      <c r="LSG56" s="1065" t="s">
        <v>430</v>
      </c>
      <c r="LSH56" s="1065" t="s">
        <v>430</v>
      </c>
      <c r="LSI56" s="1065" t="s">
        <v>430</v>
      </c>
      <c r="LSJ56" s="1065" t="s">
        <v>430</v>
      </c>
      <c r="LSK56" s="1065" t="s">
        <v>430</v>
      </c>
      <c r="LSL56" s="1065" t="s">
        <v>430</v>
      </c>
      <c r="LSM56" s="1065" t="s">
        <v>430</v>
      </c>
      <c r="LSN56" s="1065" t="s">
        <v>430</v>
      </c>
      <c r="LSO56" s="1065" t="s">
        <v>430</v>
      </c>
      <c r="LSP56" s="1065" t="s">
        <v>430</v>
      </c>
      <c r="LSQ56" s="1065" t="s">
        <v>430</v>
      </c>
      <c r="LSR56" s="1065" t="s">
        <v>430</v>
      </c>
      <c r="LSS56" s="1065" t="s">
        <v>430</v>
      </c>
      <c r="LST56" s="1065" t="s">
        <v>430</v>
      </c>
      <c r="LSU56" s="1065" t="s">
        <v>430</v>
      </c>
      <c r="LSV56" s="1065" t="s">
        <v>430</v>
      </c>
      <c r="LSW56" s="1065" t="s">
        <v>430</v>
      </c>
      <c r="LSX56" s="1065" t="s">
        <v>430</v>
      </c>
      <c r="LSY56" s="1065" t="s">
        <v>430</v>
      </c>
      <c r="LSZ56" s="1065" t="s">
        <v>430</v>
      </c>
      <c r="LTA56" s="1065" t="s">
        <v>430</v>
      </c>
      <c r="LTB56" s="1065" t="s">
        <v>430</v>
      </c>
      <c r="LTC56" s="1065" t="s">
        <v>430</v>
      </c>
      <c r="LTD56" s="1065" t="s">
        <v>430</v>
      </c>
      <c r="LTE56" s="1065" t="s">
        <v>430</v>
      </c>
      <c r="LTF56" s="1065" t="s">
        <v>430</v>
      </c>
      <c r="LTG56" s="1065" t="s">
        <v>430</v>
      </c>
      <c r="LTH56" s="1065" t="s">
        <v>430</v>
      </c>
      <c r="LTI56" s="1065" t="s">
        <v>430</v>
      </c>
      <c r="LTJ56" s="1065" t="s">
        <v>430</v>
      </c>
      <c r="LTK56" s="1065" t="s">
        <v>430</v>
      </c>
      <c r="LTL56" s="1065" t="s">
        <v>430</v>
      </c>
      <c r="LTM56" s="1065" t="s">
        <v>430</v>
      </c>
      <c r="LTN56" s="1065" t="s">
        <v>430</v>
      </c>
      <c r="LTO56" s="1065" t="s">
        <v>430</v>
      </c>
      <c r="LTP56" s="1065" t="s">
        <v>430</v>
      </c>
      <c r="LTQ56" s="1065" t="s">
        <v>430</v>
      </c>
      <c r="LTR56" s="1065" t="s">
        <v>430</v>
      </c>
      <c r="LTS56" s="1065" t="s">
        <v>430</v>
      </c>
      <c r="LTT56" s="1065" t="s">
        <v>430</v>
      </c>
      <c r="LTU56" s="1065" t="s">
        <v>430</v>
      </c>
      <c r="LTV56" s="1065" t="s">
        <v>430</v>
      </c>
      <c r="LTW56" s="1065" t="s">
        <v>430</v>
      </c>
      <c r="LTX56" s="1065" t="s">
        <v>430</v>
      </c>
      <c r="LTY56" s="1065" t="s">
        <v>430</v>
      </c>
      <c r="LTZ56" s="1065" t="s">
        <v>430</v>
      </c>
      <c r="LUA56" s="1065" t="s">
        <v>430</v>
      </c>
      <c r="LUB56" s="1065" t="s">
        <v>430</v>
      </c>
      <c r="LUC56" s="1065" t="s">
        <v>430</v>
      </c>
      <c r="LUD56" s="1065" t="s">
        <v>430</v>
      </c>
      <c r="LUE56" s="1065" t="s">
        <v>430</v>
      </c>
      <c r="LUF56" s="1065" t="s">
        <v>430</v>
      </c>
      <c r="LUG56" s="1065" t="s">
        <v>430</v>
      </c>
      <c r="LUH56" s="1065" t="s">
        <v>430</v>
      </c>
      <c r="LUI56" s="1065" t="s">
        <v>430</v>
      </c>
      <c r="LUJ56" s="1065" t="s">
        <v>430</v>
      </c>
      <c r="LUK56" s="1065" t="s">
        <v>430</v>
      </c>
      <c r="LUL56" s="1065" t="s">
        <v>430</v>
      </c>
      <c r="LUM56" s="1065" t="s">
        <v>430</v>
      </c>
      <c r="LUN56" s="1065" t="s">
        <v>430</v>
      </c>
      <c r="LUO56" s="1065" t="s">
        <v>430</v>
      </c>
      <c r="LUP56" s="1065" t="s">
        <v>430</v>
      </c>
      <c r="LUQ56" s="1065" t="s">
        <v>430</v>
      </c>
      <c r="LUR56" s="1065" t="s">
        <v>430</v>
      </c>
      <c r="LUS56" s="1065" t="s">
        <v>430</v>
      </c>
      <c r="LUT56" s="1065" t="s">
        <v>430</v>
      </c>
      <c r="LUU56" s="1065" t="s">
        <v>430</v>
      </c>
      <c r="LUV56" s="1065" t="s">
        <v>430</v>
      </c>
      <c r="LUW56" s="1065" t="s">
        <v>430</v>
      </c>
      <c r="LUX56" s="1065" t="s">
        <v>430</v>
      </c>
      <c r="LUY56" s="1065" t="s">
        <v>430</v>
      </c>
      <c r="LUZ56" s="1065" t="s">
        <v>430</v>
      </c>
      <c r="LVA56" s="1065" t="s">
        <v>430</v>
      </c>
      <c r="LVB56" s="1065" t="s">
        <v>430</v>
      </c>
      <c r="LVC56" s="1065" t="s">
        <v>430</v>
      </c>
      <c r="LVD56" s="1065" t="s">
        <v>430</v>
      </c>
      <c r="LVE56" s="1065" t="s">
        <v>430</v>
      </c>
      <c r="LVF56" s="1065" t="s">
        <v>430</v>
      </c>
      <c r="LVG56" s="1065" t="s">
        <v>430</v>
      </c>
      <c r="LVH56" s="1065" t="s">
        <v>430</v>
      </c>
      <c r="LVI56" s="1065" t="s">
        <v>430</v>
      </c>
      <c r="LVJ56" s="1065" t="s">
        <v>430</v>
      </c>
      <c r="LVK56" s="1065" t="s">
        <v>430</v>
      </c>
      <c r="LVL56" s="1065" t="s">
        <v>430</v>
      </c>
      <c r="LVM56" s="1065" t="s">
        <v>430</v>
      </c>
      <c r="LVN56" s="1065" t="s">
        <v>430</v>
      </c>
      <c r="LVO56" s="1065" t="s">
        <v>430</v>
      </c>
      <c r="LVP56" s="1065" t="s">
        <v>430</v>
      </c>
      <c r="LVQ56" s="1065" t="s">
        <v>430</v>
      </c>
      <c r="LVR56" s="1065" t="s">
        <v>430</v>
      </c>
      <c r="LVS56" s="1065" t="s">
        <v>430</v>
      </c>
      <c r="LVT56" s="1065" t="s">
        <v>430</v>
      </c>
      <c r="LVU56" s="1065" t="s">
        <v>430</v>
      </c>
      <c r="LVV56" s="1065" t="s">
        <v>430</v>
      </c>
      <c r="LVW56" s="1065" t="s">
        <v>430</v>
      </c>
      <c r="LVX56" s="1065" t="s">
        <v>430</v>
      </c>
      <c r="LVY56" s="1065" t="s">
        <v>430</v>
      </c>
      <c r="LVZ56" s="1065" t="s">
        <v>430</v>
      </c>
      <c r="LWA56" s="1065" t="s">
        <v>430</v>
      </c>
      <c r="LWB56" s="1065" t="s">
        <v>430</v>
      </c>
      <c r="LWC56" s="1065" t="s">
        <v>430</v>
      </c>
      <c r="LWD56" s="1065" t="s">
        <v>430</v>
      </c>
      <c r="LWE56" s="1065" t="s">
        <v>430</v>
      </c>
      <c r="LWF56" s="1065" t="s">
        <v>430</v>
      </c>
      <c r="LWG56" s="1065" t="s">
        <v>430</v>
      </c>
      <c r="LWH56" s="1065" t="s">
        <v>430</v>
      </c>
      <c r="LWI56" s="1065" t="s">
        <v>430</v>
      </c>
      <c r="LWJ56" s="1065" t="s">
        <v>430</v>
      </c>
      <c r="LWK56" s="1065" t="s">
        <v>430</v>
      </c>
      <c r="LWL56" s="1065" t="s">
        <v>430</v>
      </c>
      <c r="LWM56" s="1065" t="s">
        <v>430</v>
      </c>
      <c r="LWN56" s="1065" t="s">
        <v>430</v>
      </c>
      <c r="LWO56" s="1065" t="s">
        <v>430</v>
      </c>
      <c r="LWP56" s="1065" t="s">
        <v>430</v>
      </c>
      <c r="LWQ56" s="1065" t="s">
        <v>430</v>
      </c>
      <c r="LWR56" s="1065" t="s">
        <v>430</v>
      </c>
      <c r="LWS56" s="1065" t="s">
        <v>430</v>
      </c>
      <c r="LWT56" s="1065" t="s">
        <v>430</v>
      </c>
      <c r="LWU56" s="1065" t="s">
        <v>430</v>
      </c>
      <c r="LWV56" s="1065" t="s">
        <v>430</v>
      </c>
      <c r="LWW56" s="1065" t="s">
        <v>430</v>
      </c>
      <c r="LWX56" s="1065" t="s">
        <v>430</v>
      </c>
      <c r="LWY56" s="1065" t="s">
        <v>430</v>
      </c>
      <c r="LWZ56" s="1065" t="s">
        <v>430</v>
      </c>
      <c r="LXA56" s="1065" t="s">
        <v>430</v>
      </c>
      <c r="LXB56" s="1065" t="s">
        <v>430</v>
      </c>
      <c r="LXC56" s="1065" t="s">
        <v>430</v>
      </c>
      <c r="LXD56" s="1065" t="s">
        <v>430</v>
      </c>
      <c r="LXE56" s="1065" t="s">
        <v>430</v>
      </c>
      <c r="LXF56" s="1065" t="s">
        <v>430</v>
      </c>
      <c r="LXG56" s="1065" t="s">
        <v>430</v>
      </c>
      <c r="LXH56" s="1065" t="s">
        <v>430</v>
      </c>
      <c r="LXI56" s="1065" t="s">
        <v>430</v>
      </c>
      <c r="LXJ56" s="1065" t="s">
        <v>430</v>
      </c>
      <c r="LXK56" s="1065" t="s">
        <v>430</v>
      </c>
      <c r="LXL56" s="1065" t="s">
        <v>430</v>
      </c>
      <c r="LXM56" s="1065" t="s">
        <v>430</v>
      </c>
      <c r="LXN56" s="1065" t="s">
        <v>430</v>
      </c>
      <c r="LXO56" s="1065" t="s">
        <v>430</v>
      </c>
      <c r="LXP56" s="1065" t="s">
        <v>430</v>
      </c>
      <c r="LXQ56" s="1065" t="s">
        <v>430</v>
      </c>
      <c r="LXR56" s="1065" t="s">
        <v>430</v>
      </c>
      <c r="LXS56" s="1065" t="s">
        <v>430</v>
      </c>
      <c r="LXT56" s="1065" t="s">
        <v>430</v>
      </c>
      <c r="LXU56" s="1065" t="s">
        <v>430</v>
      </c>
      <c r="LXV56" s="1065" t="s">
        <v>430</v>
      </c>
      <c r="LXW56" s="1065" t="s">
        <v>430</v>
      </c>
      <c r="LXX56" s="1065" t="s">
        <v>430</v>
      </c>
      <c r="LXY56" s="1065" t="s">
        <v>430</v>
      </c>
      <c r="LXZ56" s="1065" t="s">
        <v>430</v>
      </c>
      <c r="LYA56" s="1065" t="s">
        <v>430</v>
      </c>
      <c r="LYB56" s="1065" t="s">
        <v>430</v>
      </c>
      <c r="LYC56" s="1065" t="s">
        <v>430</v>
      </c>
      <c r="LYD56" s="1065" t="s">
        <v>430</v>
      </c>
      <c r="LYE56" s="1065" t="s">
        <v>430</v>
      </c>
      <c r="LYF56" s="1065" t="s">
        <v>430</v>
      </c>
      <c r="LYG56" s="1065" t="s">
        <v>430</v>
      </c>
      <c r="LYH56" s="1065" t="s">
        <v>430</v>
      </c>
      <c r="LYI56" s="1065" t="s">
        <v>430</v>
      </c>
      <c r="LYJ56" s="1065" t="s">
        <v>430</v>
      </c>
      <c r="LYK56" s="1065" t="s">
        <v>430</v>
      </c>
      <c r="LYL56" s="1065" t="s">
        <v>430</v>
      </c>
      <c r="LYM56" s="1065" t="s">
        <v>430</v>
      </c>
      <c r="LYN56" s="1065" t="s">
        <v>430</v>
      </c>
      <c r="LYO56" s="1065" t="s">
        <v>430</v>
      </c>
      <c r="LYP56" s="1065" t="s">
        <v>430</v>
      </c>
      <c r="LYQ56" s="1065" t="s">
        <v>430</v>
      </c>
      <c r="LYR56" s="1065" t="s">
        <v>430</v>
      </c>
      <c r="LYS56" s="1065" t="s">
        <v>430</v>
      </c>
      <c r="LYT56" s="1065" t="s">
        <v>430</v>
      </c>
      <c r="LYU56" s="1065" t="s">
        <v>430</v>
      </c>
      <c r="LYV56" s="1065" t="s">
        <v>430</v>
      </c>
      <c r="LYW56" s="1065" t="s">
        <v>430</v>
      </c>
      <c r="LYX56" s="1065" t="s">
        <v>430</v>
      </c>
      <c r="LYY56" s="1065" t="s">
        <v>430</v>
      </c>
      <c r="LYZ56" s="1065" t="s">
        <v>430</v>
      </c>
      <c r="LZA56" s="1065" t="s">
        <v>430</v>
      </c>
      <c r="LZB56" s="1065" t="s">
        <v>430</v>
      </c>
      <c r="LZC56" s="1065" t="s">
        <v>430</v>
      </c>
      <c r="LZD56" s="1065" t="s">
        <v>430</v>
      </c>
      <c r="LZE56" s="1065" t="s">
        <v>430</v>
      </c>
      <c r="LZF56" s="1065" t="s">
        <v>430</v>
      </c>
      <c r="LZG56" s="1065" t="s">
        <v>430</v>
      </c>
      <c r="LZH56" s="1065" t="s">
        <v>430</v>
      </c>
      <c r="LZI56" s="1065" t="s">
        <v>430</v>
      </c>
      <c r="LZJ56" s="1065" t="s">
        <v>430</v>
      </c>
      <c r="LZK56" s="1065" t="s">
        <v>430</v>
      </c>
      <c r="LZL56" s="1065" t="s">
        <v>430</v>
      </c>
      <c r="LZM56" s="1065" t="s">
        <v>430</v>
      </c>
      <c r="LZN56" s="1065" t="s">
        <v>430</v>
      </c>
      <c r="LZO56" s="1065" t="s">
        <v>430</v>
      </c>
      <c r="LZP56" s="1065" t="s">
        <v>430</v>
      </c>
      <c r="LZQ56" s="1065" t="s">
        <v>430</v>
      </c>
      <c r="LZR56" s="1065" t="s">
        <v>430</v>
      </c>
      <c r="LZS56" s="1065" t="s">
        <v>430</v>
      </c>
      <c r="LZT56" s="1065" t="s">
        <v>430</v>
      </c>
      <c r="LZU56" s="1065" t="s">
        <v>430</v>
      </c>
      <c r="LZV56" s="1065" t="s">
        <v>430</v>
      </c>
      <c r="LZW56" s="1065" t="s">
        <v>430</v>
      </c>
      <c r="LZX56" s="1065" t="s">
        <v>430</v>
      </c>
      <c r="LZY56" s="1065" t="s">
        <v>430</v>
      </c>
      <c r="LZZ56" s="1065" t="s">
        <v>430</v>
      </c>
      <c r="MAA56" s="1065" t="s">
        <v>430</v>
      </c>
      <c r="MAB56" s="1065" t="s">
        <v>430</v>
      </c>
      <c r="MAC56" s="1065" t="s">
        <v>430</v>
      </c>
      <c r="MAD56" s="1065" t="s">
        <v>430</v>
      </c>
      <c r="MAE56" s="1065" t="s">
        <v>430</v>
      </c>
      <c r="MAF56" s="1065" t="s">
        <v>430</v>
      </c>
      <c r="MAG56" s="1065" t="s">
        <v>430</v>
      </c>
      <c r="MAH56" s="1065" t="s">
        <v>430</v>
      </c>
      <c r="MAI56" s="1065" t="s">
        <v>430</v>
      </c>
      <c r="MAJ56" s="1065" t="s">
        <v>430</v>
      </c>
      <c r="MAK56" s="1065" t="s">
        <v>430</v>
      </c>
      <c r="MAL56" s="1065" t="s">
        <v>430</v>
      </c>
      <c r="MAM56" s="1065" t="s">
        <v>430</v>
      </c>
      <c r="MAN56" s="1065" t="s">
        <v>430</v>
      </c>
      <c r="MAO56" s="1065" t="s">
        <v>430</v>
      </c>
      <c r="MAP56" s="1065" t="s">
        <v>430</v>
      </c>
      <c r="MAQ56" s="1065" t="s">
        <v>430</v>
      </c>
      <c r="MAR56" s="1065" t="s">
        <v>430</v>
      </c>
      <c r="MAS56" s="1065" t="s">
        <v>430</v>
      </c>
      <c r="MAT56" s="1065" t="s">
        <v>430</v>
      </c>
      <c r="MAU56" s="1065" t="s">
        <v>430</v>
      </c>
      <c r="MAV56" s="1065" t="s">
        <v>430</v>
      </c>
      <c r="MAW56" s="1065" t="s">
        <v>430</v>
      </c>
      <c r="MAX56" s="1065" t="s">
        <v>430</v>
      </c>
      <c r="MAY56" s="1065" t="s">
        <v>430</v>
      </c>
      <c r="MAZ56" s="1065" t="s">
        <v>430</v>
      </c>
      <c r="MBA56" s="1065" t="s">
        <v>430</v>
      </c>
      <c r="MBB56" s="1065" t="s">
        <v>430</v>
      </c>
      <c r="MBC56" s="1065" t="s">
        <v>430</v>
      </c>
      <c r="MBD56" s="1065" t="s">
        <v>430</v>
      </c>
      <c r="MBE56" s="1065" t="s">
        <v>430</v>
      </c>
      <c r="MBF56" s="1065" t="s">
        <v>430</v>
      </c>
      <c r="MBG56" s="1065" t="s">
        <v>430</v>
      </c>
      <c r="MBH56" s="1065" t="s">
        <v>430</v>
      </c>
      <c r="MBI56" s="1065" t="s">
        <v>430</v>
      </c>
      <c r="MBJ56" s="1065" t="s">
        <v>430</v>
      </c>
      <c r="MBK56" s="1065" t="s">
        <v>430</v>
      </c>
      <c r="MBL56" s="1065" t="s">
        <v>430</v>
      </c>
      <c r="MBM56" s="1065" t="s">
        <v>430</v>
      </c>
      <c r="MBN56" s="1065" t="s">
        <v>430</v>
      </c>
      <c r="MBO56" s="1065" t="s">
        <v>430</v>
      </c>
      <c r="MBP56" s="1065" t="s">
        <v>430</v>
      </c>
      <c r="MBQ56" s="1065" t="s">
        <v>430</v>
      </c>
      <c r="MBR56" s="1065" t="s">
        <v>430</v>
      </c>
      <c r="MBS56" s="1065" t="s">
        <v>430</v>
      </c>
      <c r="MBT56" s="1065" t="s">
        <v>430</v>
      </c>
      <c r="MBU56" s="1065" t="s">
        <v>430</v>
      </c>
      <c r="MBV56" s="1065" t="s">
        <v>430</v>
      </c>
      <c r="MBW56" s="1065" t="s">
        <v>430</v>
      </c>
      <c r="MBX56" s="1065" t="s">
        <v>430</v>
      </c>
      <c r="MBY56" s="1065" t="s">
        <v>430</v>
      </c>
      <c r="MBZ56" s="1065" t="s">
        <v>430</v>
      </c>
      <c r="MCA56" s="1065" t="s">
        <v>430</v>
      </c>
      <c r="MCB56" s="1065" t="s">
        <v>430</v>
      </c>
      <c r="MCC56" s="1065" t="s">
        <v>430</v>
      </c>
      <c r="MCD56" s="1065" t="s">
        <v>430</v>
      </c>
      <c r="MCE56" s="1065" t="s">
        <v>430</v>
      </c>
      <c r="MCF56" s="1065" t="s">
        <v>430</v>
      </c>
      <c r="MCG56" s="1065" t="s">
        <v>430</v>
      </c>
      <c r="MCH56" s="1065" t="s">
        <v>430</v>
      </c>
      <c r="MCI56" s="1065" t="s">
        <v>430</v>
      </c>
      <c r="MCJ56" s="1065" t="s">
        <v>430</v>
      </c>
      <c r="MCK56" s="1065" t="s">
        <v>430</v>
      </c>
      <c r="MCL56" s="1065" t="s">
        <v>430</v>
      </c>
      <c r="MCM56" s="1065" t="s">
        <v>430</v>
      </c>
      <c r="MCN56" s="1065" t="s">
        <v>430</v>
      </c>
      <c r="MCO56" s="1065" t="s">
        <v>430</v>
      </c>
      <c r="MCP56" s="1065" t="s">
        <v>430</v>
      </c>
      <c r="MCQ56" s="1065" t="s">
        <v>430</v>
      </c>
      <c r="MCR56" s="1065" t="s">
        <v>430</v>
      </c>
      <c r="MCS56" s="1065" t="s">
        <v>430</v>
      </c>
      <c r="MCT56" s="1065" t="s">
        <v>430</v>
      </c>
      <c r="MCU56" s="1065" t="s">
        <v>430</v>
      </c>
      <c r="MCV56" s="1065" t="s">
        <v>430</v>
      </c>
      <c r="MCW56" s="1065" t="s">
        <v>430</v>
      </c>
      <c r="MCX56" s="1065" t="s">
        <v>430</v>
      </c>
      <c r="MCY56" s="1065" t="s">
        <v>430</v>
      </c>
      <c r="MCZ56" s="1065" t="s">
        <v>430</v>
      </c>
      <c r="MDA56" s="1065" t="s">
        <v>430</v>
      </c>
      <c r="MDB56" s="1065" t="s">
        <v>430</v>
      </c>
      <c r="MDC56" s="1065" t="s">
        <v>430</v>
      </c>
      <c r="MDD56" s="1065" t="s">
        <v>430</v>
      </c>
      <c r="MDE56" s="1065" t="s">
        <v>430</v>
      </c>
      <c r="MDF56" s="1065" t="s">
        <v>430</v>
      </c>
      <c r="MDG56" s="1065" t="s">
        <v>430</v>
      </c>
      <c r="MDH56" s="1065" t="s">
        <v>430</v>
      </c>
      <c r="MDI56" s="1065" t="s">
        <v>430</v>
      </c>
      <c r="MDJ56" s="1065" t="s">
        <v>430</v>
      </c>
      <c r="MDK56" s="1065" t="s">
        <v>430</v>
      </c>
      <c r="MDL56" s="1065" t="s">
        <v>430</v>
      </c>
      <c r="MDM56" s="1065" t="s">
        <v>430</v>
      </c>
      <c r="MDN56" s="1065" t="s">
        <v>430</v>
      </c>
      <c r="MDO56" s="1065" t="s">
        <v>430</v>
      </c>
      <c r="MDP56" s="1065" t="s">
        <v>430</v>
      </c>
      <c r="MDQ56" s="1065" t="s">
        <v>430</v>
      </c>
      <c r="MDR56" s="1065" t="s">
        <v>430</v>
      </c>
      <c r="MDS56" s="1065" t="s">
        <v>430</v>
      </c>
      <c r="MDT56" s="1065" t="s">
        <v>430</v>
      </c>
      <c r="MDU56" s="1065" t="s">
        <v>430</v>
      </c>
      <c r="MDV56" s="1065" t="s">
        <v>430</v>
      </c>
      <c r="MDW56" s="1065" t="s">
        <v>430</v>
      </c>
      <c r="MDX56" s="1065" t="s">
        <v>430</v>
      </c>
      <c r="MDY56" s="1065" t="s">
        <v>430</v>
      </c>
      <c r="MDZ56" s="1065" t="s">
        <v>430</v>
      </c>
      <c r="MEA56" s="1065" t="s">
        <v>430</v>
      </c>
      <c r="MEB56" s="1065" t="s">
        <v>430</v>
      </c>
      <c r="MEC56" s="1065" t="s">
        <v>430</v>
      </c>
      <c r="MED56" s="1065" t="s">
        <v>430</v>
      </c>
      <c r="MEE56" s="1065" t="s">
        <v>430</v>
      </c>
      <c r="MEF56" s="1065" t="s">
        <v>430</v>
      </c>
      <c r="MEG56" s="1065" t="s">
        <v>430</v>
      </c>
      <c r="MEH56" s="1065" t="s">
        <v>430</v>
      </c>
      <c r="MEI56" s="1065" t="s">
        <v>430</v>
      </c>
      <c r="MEJ56" s="1065" t="s">
        <v>430</v>
      </c>
      <c r="MEK56" s="1065" t="s">
        <v>430</v>
      </c>
      <c r="MEL56" s="1065" t="s">
        <v>430</v>
      </c>
      <c r="MEM56" s="1065" t="s">
        <v>430</v>
      </c>
      <c r="MEN56" s="1065" t="s">
        <v>430</v>
      </c>
      <c r="MEO56" s="1065" t="s">
        <v>430</v>
      </c>
      <c r="MEP56" s="1065" t="s">
        <v>430</v>
      </c>
      <c r="MEQ56" s="1065" t="s">
        <v>430</v>
      </c>
      <c r="MER56" s="1065" t="s">
        <v>430</v>
      </c>
      <c r="MES56" s="1065" t="s">
        <v>430</v>
      </c>
      <c r="MET56" s="1065" t="s">
        <v>430</v>
      </c>
      <c r="MEU56" s="1065" t="s">
        <v>430</v>
      </c>
      <c r="MEV56" s="1065" t="s">
        <v>430</v>
      </c>
      <c r="MEW56" s="1065" t="s">
        <v>430</v>
      </c>
      <c r="MEX56" s="1065" t="s">
        <v>430</v>
      </c>
      <c r="MEY56" s="1065" t="s">
        <v>430</v>
      </c>
      <c r="MEZ56" s="1065" t="s">
        <v>430</v>
      </c>
      <c r="MFA56" s="1065" t="s">
        <v>430</v>
      </c>
      <c r="MFB56" s="1065" t="s">
        <v>430</v>
      </c>
      <c r="MFC56" s="1065" t="s">
        <v>430</v>
      </c>
      <c r="MFD56" s="1065" t="s">
        <v>430</v>
      </c>
      <c r="MFE56" s="1065" t="s">
        <v>430</v>
      </c>
      <c r="MFF56" s="1065" t="s">
        <v>430</v>
      </c>
      <c r="MFG56" s="1065" t="s">
        <v>430</v>
      </c>
      <c r="MFH56" s="1065" t="s">
        <v>430</v>
      </c>
      <c r="MFI56" s="1065" t="s">
        <v>430</v>
      </c>
      <c r="MFJ56" s="1065" t="s">
        <v>430</v>
      </c>
      <c r="MFK56" s="1065" t="s">
        <v>430</v>
      </c>
      <c r="MFL56" s="1065" t="s">
        <v>430</v>
      </c>
      <c r="MFM56" s="1065" t="s">
        <v>430</v>
      </c>
      <c r="MFN56" s="1065" t="s">
        <v>430</v>
      </c>
      <c r="MFO56" s="1065" t="s">
        <v>430</v>
      </c>
      <c r="MFP56" s="1065" t="s">
        <v>430</v>
      </c>
      <c r="MFQ56" s="1065" t="s">
        <v>430</v>
      </c>
      <c r="MFR56" s="1065" t="s">
        <v>430</v>
      </c>
      <c r="MFS56" s="1065" t="s">
        <v>430</v>
      </c>
      <c r="MFT56" s="1065" t="s">
        <v>430</v>
      </c>
      <c r="MFU56" s="1065" t="s">
        <v>430</v>
      </c>
      <c r="MFV56" s="1065" t="s">
        <v>430</v>
      </c>
      <c r="MFW56" s="1065" t="s">
        <v>430</v>
      </c>
      <c r="MFX56" s="1065" t="s">
        <v>430</v>
      </c>
      <c r="MFY56" s="1065" t="s">
        <v>430</v>
      </c>
      <c r="MFZ56" s="1065" t="s">
        <v>430</v>
      </c>
      <c r="MGA56" s="1065" t="s">
        <v>430</v>
      </c>
      <c r="MGB56" s="1065" t="s">
        <v>430</v>
      </c>
      <c r="MGC56" s="1065" t="s">
        <v>430</v>
      </c>
      <c r="MGD56" s="1065" t="s">
        <v>430</v>
      </c>
      <c r="MGE56" s="1065" t="s">
        <v>430</v>
      </c>
      <c r="MGF56" s="1065" t="s">
        <v>430</v>
      </c>
      <c r="MGG56" s="1065" t="s">
        <v>430</v>
      </c>
      <c r="MGH56" s="1065" t="s">
        <v>430</v>
      </c>
      <c r="MGI56" s="1065" t="s">
        <v>430</v>
      </c>
      <c r="MGJ56" s="1065" t="s">
        <v>430</v>
      </c>
      <c r="MGK56" s="1065" t="s">
        <v>430</v>
      </c>
      <c r="MGL56" s="1065" t="s">
        <v>430</v>
      </c>
      <c r="MGM56" s="1065" t="s">
        <v>430</v>
      </c>
      <c r="MGN56" s="1065" t="s">
        <v>430</v>
      </c>
      <c r="MGO56" s="1065" t="s">
        <v>430</v>
      </c>
      <c r="MGP56" s="1065" t="s">
        <v>430</v>
      </c>
      <c r="MGQ56" s="1065" t="s">
        <v>430</v>
      </c>
      <c r="MGR56" s="1065" t="s">
        <v>430</v>
      </c>
      <c r="MGS56" s="1065" t="s">
        <v>430</v>
      </c>
      <c r="MGT56" s="1065" t="s">
        <v>430</v>
      </c>
      <c r="MGU56" s="1065" t="s">
        <v>430</v>
      </c>
      <c r="MGV56" s="1065" t="s">
        <v>430</v>
      </c>
      <c r="MGW56" s="1065" t="s">
        <v>430</v>
      </c>
      <c r="MGX56" s="1065" t="s">
        <v>430</v>
      </c>
      <c r="MGY56" s="1065" t="s">
        <v>430</v>
      </c>
      <c r="MGZ56" s="1065" t="s">
        <v>430</v>
      </c>
      <c r="MHA56" s="1065" t="s">
        <v>430</v>
      </c>
      <c r="MHB56" s="1065" t="s">
        <v>430</v>
      </c>
      <c r="MHC56" s="1065" t="s">
        <v>430</v>
      </c>
      <c r="MHD56" s="1065" t="s">
        <v>430</v>
      </c>
      <c r="MHE56" s="1065" t="s">
        <v>430</v>
      </c>
      <c r="MHF56" s="1065" t="s">
        <v>430</v>
      </c>
      <c r="MHG56" s="1065" t="s">
        <v>430</v>
      </c>
      <c r="MHH56" s="1065" t="s">
        <v>430</v>
      </c>
      <c r="MHI56" s="1065" t="s">
        <v>430</v>
      </c>
      <c r="MHJ56" s="1065" t="s">
        <v>430</v>
      </c>
      <c r="MHK56" s="1065" t="s">
        <v>430</v>
      </c>
      <c r="MHL56" s="1065" t="s">
        <v>430</v>
      </c>
      <c r="MHM56" s="1065" t="s">
        <v>430</v>
      </c>
      <c r="MHN56" s="1065" t="s">
        <v>430</v>
      </c>
      <c r="MHO56" s="1065" t="s">
        <v>430</v>
      </c>
      <c r="MHP56" s="1065" t="s">
        <v>430</v>
      </c>
      <c r="MHQ56" s="1065" t="s">
        <v>430</v>
      </c>
      <c r="MHR56" s="1065" t="s">
        <v>430</v>
      </c>
      <c r="MHS56" s="1065" t="s">
        <v>430</v>
      </c>
      <c r="MHT56" s="1065" t="s">
        <v>430</v>
      </c>
      <c r="MHU56" s="1065" t="s">
        <v>430</v>
      </c>
      <c r="MHV56" s="1065" t="s">
        <v>430</v>
      </c>
      <c r="MHW56" s="1065" t="s">
        <v>430</v>
      </c>
      <c r="MHX56" s="1065" t="s">
        <v>430</v>
      </c>
      <c r="MHY56" s="1065" t="s">
        <v>430</v>
      </c>
      <c r="MHZ56" s="1065" t="s">
        <v>430</v>
      </c>
      <c r="MIA56" s="1065" t="s">
        <v>430</v>
      </c>
      <c r="MIB56" s="1065" t="s">
        <v>430</v>
      </c>
      <c r="MIC56" s="1065" t="s">
        <v>430</v>
      </c>
      <c r="MID56" s="1065" t="s">
        <v>430</v>
      </c>
      <c r="MIE56" s="1065" t="s">
        <v>430</v>
      </c>
      <c r="MIF56" s="1065" t="s">
        <v>430</v>
      </c>
      <c r="MIG56" s="1065" t="s">
        <v>430</v>
      </c>
      <c r="MIH56" s="1065" t="s">
        <v>430</v>
      </c>
      <c r="MII56" s="1065" t="s">
        <v>430</v>
      </c>
      <c r="MIJ56" s="1065" t="s">
        <v>430</v>
      </c>
      <c r="MIK56" s="1065" t="s">
        <v>430</v>
      </c>
      <c r="MIL56" s="1065" t="s">
        <v>430</v>
      </c>
      <c r="MIM56" s="1065" t="s">
        <v>430</v>
      </c>
      <c r="MIN56" s="1065" t="s">
        <v>430</v>
      </c>
      <c r="MIO56" s="1065" t="s">
        <v>430</v>
      </c>
      <c r="MIP56" s="1065" t="s">
        <v>430</v>
      </c>
      <c r="MIQ56" s="1065" t="s">
        <v>430</v>
      </c>
      <c r="MIR56" s="1065" t="s">
        <v>430</v>
      </c>
      <c r="MIS56" s="1065" t="s">
        <v>430</v>
      </c>
      <c r="MIT56" s="1065" t="s">
        <v>430</v>
      </c>
      <c r="MIU56" s="1065" t="s">
        <v>430</v>
      </c>
      <c r="MIV56" s="1065" t="s">
        <v>430</v>
      </c>
      <c r="MIW56" s="1065" t="s">
        <v>430</v>
      </c>
      <c r="MIX56" s="1065" t="s">
        <v>430</v>
      </c>
      <c r="MIY56" s="1065" t="s">
        <v>430</v>
      </c>
      <c r="MIZ56" s="1065" t="s">
        <v>430</v>
      </c>
      <c r="MJA56" s="1065" t="s">
        <v>430</v>
      </c>
      <c r="MJB56" s="1065" t="s">
        <v>430</v>
      </c>
      <c r="MJC56" s="1065" t="s">
        <v>430</v>
      </c>
      <c r="MJD56" s="1065" t="s">
        <v>430</v>
      </c>
      <c r="MJE56" s="1065" t="s">
        <v>430</v>
      </c>
      <c r="MJF56" s="1065" t="s">
        <v>430</v>
      </c>
      <c r="MJG56" s="1065" t="s">
        <v>430</v>
      </c>
      <c r="MJH56" s="1065" t="s">
        <v>430</v>
      </c>
      <c r="MJI56" s="1065" t="s">
        <v>430</v>
      </c>
      <c r="MJJ56" s="1065" t="s">
        <v>430</v>
      </c>
      <c r="MJK56" s="1065" t="s">
        <v>430</v>
      </c>
      <c r="MJL56" s="1065" t="s">
        <v>430</v>
      </c>
      <c r="MJM56" s="1065" t="s">
        <v>430</v>
      </c>
      <c r="MJN56" s="1065" t="s">
        <v>430</v>
      </c>
      <c r="MJO56" s="1065" t="s">
        <v>430</v>
      </c>
      <c r="MJP56" s="1065" t="s">
        <v>430</v>
      </c>
      <c r="MJQ56" s="1065" t="s">
        <v>430</v>
      </c>
      <c r="MJR56" s="1065" t="s">
        <v>430</v>
      </c>
      <c r="MJS56" s="1065" t="s">
        <v>430</v>
      </c>
      <c r="MJT56" s="1065" t="s">
        <v>430</v>
      </c>
      <c r="MJU56" s="1065" t="s">
        <v>430</v>
      </c>
      <c r="MJV56" s="1065" t="s">
        <v>430</v>
      </c>
      <c r="MJW56" s="1065" t="s">
        <v>430</v>
      </c>
      <c r="MJX56" s="1065" t="s">
        <v>430</v>
      </c>
      <c r="MJY56" s="1065" t="s">
        <v>430</v>
      </c>
      <c r="MJZ56" s="1065" t="s">
        <v>430</v>
      </c>
      <c r="MKA56" s="1065" t="s">
        <v>430</v>
      </c>
      <c r="MKB56" s="1065" t="s">
        <v>430</v>
      </c>
      <c r="MKC56" s="1065" t="s">
        <v>430</v>
      </c>
      <c r="MKD56" s="1065" t="s">
        <v>430</v>
      </c>
      <c r="MKE56" s="1065" t="s">
        <v>430</v>
      </c>
      <c r="MKF56" s="1065" t="s">
        <v>430</v>
      </c>
      <c r="MKG56" s="1065" t="s">
        <v>430</v>
      </c>
      <c r="MKH56" s="1065" t="s">
        <v>430</v>
      </c>
      <c r="MKI56" s="1065" t="s">
        <v>430</v>
      </c>
      <c r="MKJ56" s="1065" t="s">
        <v>430</v>
      </c>
      <c r="MKK56" s="1065" t="s">
        <v>430</v>
      </c>
      <c r="MKL56" s="1065" t="s">
        <v>430</v>
      </c>
      <c r="MKM56" s="1065" t="s">
        <v>430</v>
      </c>
      <c r="MKN56" s="1065" t="s">
        <v>430</v>
      </c>
      <c r="MKO56" s="1065" t="s">
        <v>430</v>
      </c>
      <c r="MKP56" s="1065" t="s">
        <v>430</v>
      </c>
      <c r="MKQ56" s="1065" t="s">
        <v>430</v>
      </c>
      <c r="MKR56" s="1065" t="s">
        <v>430</v>
      </c>
      <c r="MKS56" s="1065" t="s">
        <v>430</v>
      </c>
      <c r="MKT56" s="1065" t="s">
        <v>430</v>
      </c>
      <c r="MKU56" s="1065" t="s">
        <v>430</v>
      </c>
      <c r="MKV56" s="1065" t="s">
        <v>430</v>
      </c>
      <c r="MKW56" s="1065" t="s">
        <v>430</v>
      </c>
      <c r="MKX56" s="1065" t="s">
        <v>430</v>
      </c>
      <c r="MKY56" s="1065" t="s">
        <v>430</v>
      </c>
      <c r="MKZ56" s="1065" t="s">
        <v>430</v>
      </c>
      <c r="MLA56" s="1065" t="s">
        <v>430</v>
      </c>
      <c r="MLB56" s="1065" t="s">
        <v>430</v>
      </c>
      <c r="MLC56" s="1065" t="s">
        <v>430</v>
      </c>
      <c r="MLD56" s="1065" t="s">
        <v>430</v>
      </c>
      <c r="MLE56" s="1065" t="s">
        <v>430</v>
      </c>
      <c r="MLF56" s="1065" t="s">
        <v>430</v>
      </c>
      <c r="MLG56" s="1065" t="s">
        <v>430</v>
      </c>
      <c r="MLH56" s="1065" t="s">
        <v>430</v>
      </c>
      <c r="MLI56" s="1065" t="s">
        <v>430</v>
      </c>
      <c r="MLJ56" s="1065" t="s">
        <v>430</v>
      </c>
      <c r="MLK56" s="1065" t="s">
        <v>430</v>
      </c>
      <c r="MLL56" s="1065" t="s">
        <v>430</v>
      </c>
      <c r="MLM56" s="1065" t="s">
        <v>430</v>
      </c>
      <c r="MLN56" s="1065" t="s">
        <v>430</v>
      </c>
      <c r="MLO56" s="1065" t="s">
        <v>430</v>
      </c>
      <c r="MLP56" s="1065" t="s">
        <v>430</v>
      </c>
      <c r="MLQ56" s="1065" t="s">
        <v>430</v>
      </c>
      <c r="MLR56" s="1065" t="s">
        <v>430</v>
      </c>
      <c r="MLS56" s="1065" t="s">
        <v>430</v>
      </c>
      <c r="MLT56" s="1065" t="s">
        <v>430</v>
      </c>
      <c r="MLU56" s="1065" t="s">
        <v>430</v>
      </c>
      <c r="MLV56" s="1065" t="s">
        <v>430</v>
      </c>
      <c r="MLW56" s="1065" t="s">
        <v>430</v>
      </c>
      <c r="MLX56" s="1065" t="s">
        <v>430</v>
      </c>
      <c r="MLY56" s="1065" t="s">
        <v>430</v>
      </c>
      <c r="MLZ56" s="1065" t="s">
        <v>430</v>
      </c>
      <c r="MMA56" s="1065" t="s">
        <v>430</v>
      </c>
      <c r="MMB56" s="1065" t="s">
        <v>430</v>
      </c>
      <c r="MMC56" s="1065" t="s">
        <v>430</v>
      </c>
      <c r="MMD56" s="1065" t="s">
        <v>430</v>
      </c>
      <c r="MME56" s="1065" t="s">
        <v>430</v>
      </c>
      <c r="MMF56" s="1065" t="s">
        <v>430</v>
      </c>
      <c r="MMG56" s="1065" t="s">
        <v>430</v>
      </c>
      <c r="MMH56" s="1065" t="s">
        <v>430</v>
      </c>
      <c r="MMI56" s="1065" t="s">
        <v>430</v>
      </c>
      <c r="MMJ56" s="1065" t="s">
        <v>430</v>
      </c>
      <c r="MMK56" s="1065" t="s">
        <v>430</v>
      </c>
      <c r="MML56" s="1065" t="s">
        <v>430</v>
      </c>
      <c r="MMM56" s="1065" t="s">
        <v>430</v>
      </c>
      <c r="MMN56" s="1065" t="s">
        <v>430</v>
      </c>
      <c r="MMO56" s="1065" t="s">
        <v>430</v>
      </c>
      <c r="MMP56" s="1065" t="s">
        <v>430</v>
      </c>
      <c r="MMQ56" s="1065" t="s">
        <v>430</v>
      </c>
      <c r="MMR56" s="1065" t="s">
        <v>430</v>
      </c>
      <c r="MMS56" s="1065" t="s">
        <v>430</v>
      </c>
      <c r="MMT56" s="1065" t="s">
        <v>430</v>
      </c>
      <c r="MMU56" s="1065" t="s">
        <v>430</v>
      </c>
      <c r="MMV56" s="1065" t="s">
        <v>430</v>
      </c>
      <c r="MMW56" s="1065" t="s">
        <v>430</v>
      </c>
      <c r="MMX56" s="1065" t="s">
        <v>430</v>
      </c>
      <c r="MMY56" s="1065" t="s">
        <v>430</v>
      </c>
      <c r="MMZ56" s="1065" t="s">
        <v>430</v>
      </c>
      <c r="MNA56" s="1065" t="s">
        <v>430</v>
      </c>
      <c r="MNB56" s="1065" t="s">
        <v>430</v>
      </c>
      <c r="MNC56" s="1065" t="s">
        <v>430</v>
      </c>
      <c r="MND56" s="1065" t="s">
        <v>430</v>
      </c>
      <c r="MNE56" s="1065" t="s">
        <v>430</v>
      </c>
      <c r="MNF56" s="1065" t="s">
        <v>430</v>
      </c>
      <c r="MNG56" s="1065" t="s">
        <v>430</v>
      </c>
      <c r="MNH56" s="1065" t="s">
        <v>430</v>
      </c>
      <c r="MNI56" s="1065" t="s">
        <v>430</v>
      </c>
      <c r="MNJ56" s="1065" t="s">
        <v>430</v>
      </c>
      <c r="MNK56" s="1065" t="s">
        <v>430</v>
      </c>
      <c r="MNL56" s="1065" t="s">
        <v>430</v>
      </c>
      <c r="MNM56" s="1065" t="s">
        <v>430</v>
      </c>
      <c r="MNN56" s="1065" t="s">
        <v>430</v>
      </c>
      <c r="MNO56" s="1065" t="s">
        <v>430</v>
      </c>
      <c r="MNP56" s="1065" t="s">
        <v>430</v>
      </c>
      <c r="MNQ56" s="1065" t="s">
        <v>430</v>
      </c>
      <c r="MNR56" s="1065" t="s">
        <v>430</v>
      </c>
      <c r="MNS56" s="1065" t="s">
        <v>430</v>
      </c>
      <c r="MNT56" s="1065" t="s">
        <v>430</v>
      </c>
      <c r="MNU56" s="1065" t="s">
        <v>430</v>
      </c>
      <c r="MNV56" s="1065" t="s">
        <v>430</v>
      </c>
      <c r="MNW56" s="1065" t="s">
        <v>430</v>
      </c>
      <c r="MNX56" s="1065" t="s">
        <v>430</v>
      </c>
      <c r="MNY56" s="1065" t="s">
        <v>430</v>
      </c>
      <c r="MNZ56" s="1065" t="s">
        <v>430</v>
      </c>
      <c r="MOA56" s="1065" t="s">
        <v>430</v>
      </c>
      <c r="MOB56" s="1065" t="s">
        <v>430</v>
      </c>
      <c r="MOC56" s="1065" t="s">
        <v>430</v>
      </c>
      <c r="MOD56" s="1065" t="s">
        <v>430</v>
      </c>
      <c r="MOE56" s="1065" t="s">
        <v>430</v>
      </c>
      <c r="MOF56" s="1065" t="s">
        <v>430</v>
      </c>
      <c r="MOG56" s="1065" t="s">
        <v>430</v>
      </c>
      <c r="MOH56" s="1065" t="s">
        <v>430</v>
      </c>
      <c r="MOI56" s="1065" t="s">
        <v>430</v>
      </c>
      <c r="MOJ56" s="1065" t="s">
        <v>430</v>
      </c>
      <c r="MOK56" s="1065" t="s">
        <v>430</v>
      </c>
      <c r="MOL56" s="1065" t="s">
        <v>430</v>
      </c>
      <c r="MOM56" s="1065" t="s">
        <v>430</v>
      </c>
      <c r="MON56" s="1065" t="s">
        <v>430</v>
      </c>
      <c r="MOO56" s="1065" t="s">
        <v>430</v>
      </c>
      <c r="MOP56" s="1065" t="s">
        <v>430</v>
      </c>
      <c r="MOQ56" s="1065" t="s">
        <v>430</v>
      </c>
      <c r="MOR56" s="1065" t="s">
        <v>430</v>
      </c>
      <c r="MOS56" s="1065" t="s">
        <v>430</v>
      </c>
      <c r="MOT56" s="1065" t="s">
        <v>430</v>
      </c>
      <c r="MOU56" s="1065" t="s">
        <v>430</v>
      </c>
      <c r="MOV56" s="1065" t="s">
        <v>430</v>
      </c>
      <c r="MOW56" s="1065" t="s">
        <v>430</v>
      </c>
      <c r="MOX56" s="1065" t="s">
        <v>430</v>
      </c>
      <c r="MOY56" s="1065" t="s">
        <v>430</v>
      </c>
      <c r="MOZ56" s="1065" t="s">
        <v>430</v>
      </c>
      <c r="MPA56" s="1065" t="s">
        <v>430</v>
      </c>
      <c r="MPB56" s="1065" t="s">
        <v>430</v>
      </c>
      <c r="MPC56" s="1065" t="s">
        <v>430</v>
      </c>
      <c r="MPD56" s="1065" t="s">
        <v>430</v>
      </c>
      <c r="MPE56" s="1065" t="s">
        <v>430</v>
      </c>
      <c r="MPF56" s="1065" t="s">
        <v>430</v>
      </c>
      <c r="MPG56" s="1065" t="s">
        <v>430</v>
      </c>
      <c r="MPH56" s="1065" t="s">
        <v>430</v>
      </c>
      <c r="MPI56" s="1065" t="s">
        <v>430</v>
      </c>
      <c r="MPJ56" s="1065" t="s">
        <v>430</v>
      </c>
      <c r="MPK56" s="1065" t="s">
        <v>430</v>
      </c>
      <c r="MPL56" s="1065" t="s">
        <v>430</v>
      </c>
      <c r="MPM56" s="1065" t="s">
        <v>430</v>
      </c>
      <c r="MPN56" s="1065" t="s">
        <v>430</v>
      </c>
      <c r="MPO56" s="1065" t="s">
        <v>430</v>
      </c>
      <c r="MPP56" s="1065" t="s">
        <v>430</v>
      </c>
      <c r="MPQ56" s="1065" t="s">
        <v>430</v>
      </c>
      <c r="MPR56" s="1065" t="s">
        <v>430</v>
      </c>
      <c r="MPS56" s="1065" t="s">
        <v>430</v>
      </c>
      <c r="MPT56" s="1065" t="s">
        <v>430</v>
      </c>
      <c r="MPU56" s="1065" t="s">
        <v>430</v>
      </c>
      <c r="MPV56" s="1065" t="s">
        <v>430</v>
      </c>
      <c r="MPW56" s="1065" t="s">
        <v>430</v>
      </c>
      <c r="MPX56" s="1065" t="s">
        <v>430</v>
      </c>
      <c r="MPY56" s="1065" t="s">
        <v>430</v>
      </c>
      <c r="MPZ56" s="1065" t="s">
        <v>430</v>
      </c>
      <c r="MQA56" s="1065" t="s">
        <v>430</v>
      </c>
      <c r="MQB56" s="1065" t="s">
        <v>430</v>
      </c>
      <c r="MQC56" s="1065" t="s">
        <v>430</v>
      </c>
      <c r="MQD56" s="1065" t="s">
        <v>430</v>
      </c>
      <c r="MQE56" s="1065" t="s">
        <v>430</v>
      </c>
      <c r="MQF56" s="1065" t="s">
        <v>430</v>
      </c>
      <c r="MQG56" s="1065" t="s">
        <v>430</v>
      </c>
      <c r="MQH56" s="1065" t="s">
        <v>430</v>
      </c>
      <c r="MQI56" s="1065" t="s">
        <v>430</v>
      </c>
      <c r="MQJ56" s="1065" t="s">
        <v>430</v>
      </c>
      <c r="MQK56" s="1065" t="s">
        <v>430</v>
      </c>
      <c r="MQL56" s="1065" t="s">
        <v>430</v>
      </c>
      <c r="MQM56" s="1065" t="s">
        <v>430</v>
      </c>
      <c r="MQN56" s="1065" t="s">
        <v>430</v>
      </c>
      <c r="MQO56" s="1065" t="s">
        <v>430</v>
      </c>
      <c r="MQP56" s="1065" t="s">
        <v>430</v>
      </c>
      <c r="MQQ56" s="1065" t="s">
        <v>430</v>
      </c>
      <c r="MQR56" s="1065" t="s">
        <v>430</v>
      </c>
      <c r="MQS56" s="1065" t="s">
        <v>430</v>
      </c>
      <c r="MQT56" s="1065" t="s">
        <v>430</v>
      </c>
      <c r="MQU56" s="1065" t="s">
        <v>430</v>
      </c>
      <c r="MQV56" s="1065" t="s">
        <v>430</v>
      </c>
      <c r="MQW56" s="1065" t="s">
        <v>430</v>
      </c>
      <c r="MQX56" s="1065" t="s">
        <v>430</v>
      </c>
      <c r="MQY56" s="1065" t="s">
        <v>430</v>
      </c>
      <c r="MQZ56" s="1065" t="s">
        <v>430</v>
      </c>
      <c r="MRA56" s="1065" t="s">
        <v>430</v>
      </c>
      <c r="MRB56" s="1065" t="s">
        <v>430</v>
      </c>
      <c r="MRC56" s="1065" t="s">
        <v>430</v>
      </c>
      <c r="MRD56" s="1065" t="s">
        <v>430</v>
      </c>
      <c r="MRE56" s="1065" t="s">
        <v>430</v>
      </c>
      <c r="MRF56" s="1065" t="s">
        <v>430</v>
      </c>
      <c r="MRG56" s="1065" t="s">
        <v>430</v>
      </c>
      <c r="MRH56" s="1065" t="s">
        <v>430</v>
      </c>
      <c r="MRI56" s="1065" t="s">
        <v>430</v>
      </c>
      <c r="MRJ56" s="1065" t="s">
        <v>430</v>
      </c>
      <c r="MRK56" s="1065" t="s">
        <v>430</v>
      </c>
      <c r="MRL56" s="1065" t="s">
        <v>430</v>
      </c>
      <c r="MRM56" s="1065" t="s">
        <v>430</v>
      </c>
      <c r="MRN56" s="1065" t="s">
        <v>430</v>
      </c>
      <c r="MRO56" s="1065" t="s">
        <v>430</v>
      </c>
      <c r="MRP56" s="1065" t="s">
        <v>430</v>
      </c>
      <c r="MRQ56" s="1065" t="s">
        <v>430</v>
      </c>
      <c r="MRR56" s="1065" t="s">
        <v>430</v>
      </c>
      <c r="MRS56" s="1065" t="s">
        <v>430</v>
      </c>
      <c r="MRT56" s="1065" t="s">
        <v>430</v>
      </c>
      <c r="MRU56" s="1065" t="s">
        <v>430</v>
      </c>
      <c r="MRV56" s="1065" t="s">
        <v>430</v>
      </c>
      <c r="MRW56" s="1065" t="s">
        <v>430</v>
      </c>
      <c r="MRX56" s="1065" t="s">
        <v>430</v>
      </c>
      <c r="MRY56" s="1065" t="s">
        <v>430</v>
      </c>
      <c r="MRZ56" s="1065" t="s">
        <v>430</v>
      </c>
      <c r="MSA56" s="1065" t="s">
        <v>430</v>
      </c>
      <c r="MSB56" s="1065" t="s">
        <v>430</v>
      </c>
      <c r="MSC56" s="1065" t="s">
        <v>430</v>
      </c>
      <c r="MSD56" s="1065" t="s">
        <v>430</v>
      </c>
      <c r="MSE56" s="1065" t="s">
        <v>430</v>
      </c>
      <c r="MSF56" s="1065" t="s">
        <v>430</v>
      </c>
      <c r="MSG56" s="1065" t="s">
        <v>430</v>
      </c>
      <c r="MSH56" s="1065" t="s">
        <v>430</v>
      </c>
      <c r="MSI56" s="1065" t="s">
        <v>430</v>
      </c>
      <c r="MSJ56" s="1065" t="s">
        <v>430</v>
      </c>
      <c r="MSK56" s="1065" t="s">
        <v>430</v>
      </c>
      <c r="MSL56" s="1065" t="s">
        <v>430</v>
      </c>
      <c r="MSM56" s="1065" t="s">
        <v>430</v>
      </c>
      <c r="MSN56" s="1065" t="s">
        <v>430</v>
      </c>
      <c r="MSO56" s="1065" t="s">
        <v>430</v>
      </c>
      <c r="MSP56" s="1065" t="s">
        <v>430</v>
      </c>
      <c r="MSQ56" s="1065" t="s">
        <v>430</v>
      </c>
      <c r="MSR56" s="1065" t="s">
        <v>430</v>
      </c>
      <c r="MSS56" s="1065" t="s">
        <v>430</v>
      </c>
      <c r="MST56" s="1065" t="s">
        <v>430</v>
      </c>
      <c r="MSU56" s="1065" t="s">
        <v>430</v>
      </c>
      <c r="MSV56" s="1065" t="s">
        <v>430</v>
      </c>
      <c r="MSW56" s="1065" t="s">
        <v>430</v>
      </c>
      <c r="MSX56" s="1065" t="s">
        <v>430</v>
      </c>
      <c r="MSY56" s="1065" t="s">
        <v>430</v>
      </c>
      <c r="MSZ56" s="1065" t="s">
        <v>430</v>
      </c>
      <c r="MTA56" s="1065" t="s">
        <v>430</v>
      </c>
      <c r="MTB56" s="1065" t="s">
        <v>430</v>
      </c>
      <c r="MTC56" s="1065" t="s">
        <v>430</v>
      </c>
      <c r="MTD56" s="1065" t="s">
        <v>430</v>
      </c>
      <c r="MTE56" s="1065" t="s">
        <v>430</v>
      </c>
      <c r="MTF56" s="1065" t="s">
        <v>430</v>
      </c>
      <c r="MTG56" s="1065" t="s">
        <v>430</v>
      </c>
      <c r="MTH56" s="1065" t="s">
        <v>430</v>
      </c>
      <c r="MTI56" s="1065" t="s">
        <v>430</v>
      </c>
      <c r="MTJ56" s="1065" t="s">
        <v>430</v>
      </c>
      <c r="MTK56" s="1065" t="s">
        <v>430</v>
      </c>
      <c r="MTL56" s="1065" t="s">
        <v>430</v>
      </c>
      <c r="MTM56" s="1065" t="s">
        <v>430</v>
      </c>
      <c r="MTN56" s="1065" t="s">
        <v>430</v>
      </c>
      <c r="MTO56" s="1065" t="s">
        <v>430</v>
      </c>
      <c r="MTP56" s="1065" t="s">
        <v>430</v>
      </c>
      <c r="MTQ56" s="1065" t="s">
        <v>430</v>
      </c>
      <c r="MTR56" s="1065" t="s">
        <v>430</v>
      </c>
      <c r="MTS56" s="1065" t="s">
        <v>430</v>
      </c>
      <c r="MTT56" s="1065" t="s">
        <v>430</v>
      </c>
      <c r="MTU56" s="1065" t="s">
        <v>430</v>
      </c>
      <c r="MTV56" s="1065" t="s">
        <v>430</v>
      </c>
      <c r="MTW56" s="1065" t="s">
        <v>430</v>
      </c>
      <c r="MTX56" s="1065" t="s">
        <v>430</v>
      </c>
      <c r="MTY56" s="1065" t="s">
        <v>430</v>
      </c>
      <c r="MTZ56" s="1065" t="s">
        <v>430</v>
      </c>
      <c r="MUA56" s="1065" t="s">
        <v>430</v>
      </c>
      <c r="MUB56" s="1065" t="s">
        <v>430</v>
      </c>
      <c r="MUC56" s="1065" t="s">
        <v>430</v>
      </c>
      <c r="MUD56" s="1065" t="s">
        <v>430</v>
      </c>
      <c r="MUE56" s="1065" t="s">
        <v>430</v>
      </c>
      <c r="MUF56" s="1065" t="s">
        <v>430</v>
      </c>
      <c r="MUG56" s="1065" t="s">
        <v>430</v>
      </c>
      <c r="MUH56" s="1065" t="s">
        <v>430</v>
      </c>
      <c r="MUI56" s="1065" t="s">
        <v>430</v>
      </c>
      <c r="MUJ56" s="1065" t="s">
        <v>430</v>
      </c>
      <c r="MUK56" s="1065" t="s">
        <v>430</v>
      </c>
      <c r="MUL56" s="1065" t="s">
        <v>430</v>
      </c>
      <c r="MUM56" s="1065" t="s">
        <v>430</v>
      </c>
      <c r="MUN56" s="1065" t="s">
        <v>430</v>
      </c>
      <c r="MUO56" s="1065" t="s">
        <v>430</v>
      </c>
      <c r="MUP56" s="1065" t="s">
        <v>430</v>
      </c>
      <c r="MUQ56" s="1065" t="s">
        <v>430</v>
      </c>
      <c r="MUR56" s="1065" t="s">
        <v>430</v>
      </c>
      <c r="MUS56" s="1065" t="s">
        <v>430</v>
      </c>
      <c r="MUT56" s="1065" t="s">
        <v>430</v>
      </c>
      <c r="MUU56" s="1065" t="s">
        <v>430</v>
      </c>
      <c r="MUV56" s="1065" t="s">
        <v>430</v>
      </c>
      <c r="MUW56" s="1065" t="s">
        <v>430</v>
      </c>
      <c r="MUX56" s="1065" t="s">
        <v>430</v>
      </c>
      <c r="MUY56" s="1065" t="s">
        <v>430</v>
      </c>
      <c r="MUZ56" s="1065" t="s">
        <v>430</v>
      </c>
      <c r="MVA56" s="1065" t="s">
        <v>430</v>
      </c>
      <c r="MVB56" s="1065" t="s">
        <v>430</v>
      </c>
      <c r="MVC56" s="1065" t="s">
        <v>430</v>
      </c>
      <c r="MVD56" s="1065" t="s">
        <v>430</v>
      </c>
      <c r="MVE56" s="1065" t="s">
        <v>430</v>
      </c>
      <c r="MVF56" s="1065" t="s">
        <v>430</v>
      </c>
      <c r="MVG56" s="1065" t="s">
        <v>430</v>
      </c>
      <c r="MVH56" s="1065" t="s">
        <v>430</v>
      </c>
      <c r="MVI56" s="1065" t="s">
        <v>430</v>
      </c>
      <c r="MVJ56" s="1065" t="s">
        <v>430</v>
      </c>
      <c r="MVK56" s="1065" t="s">
        <v>430</v>
      </c>
      <c r="MVL56" s="1065" t="s">
        <v>430</v>
      </c>
      <c r="MVM56" s="1065" t="s">
        <v>430</v>
      </c>
      <c r="MVN56" s="1065" t="s">
        <v>430</v>
      </c>
      <c r="MVO56" s="1065" t="s">
        <v>430</v>
      </c>
      <c r="MVP56" s="1065" t="s">
        <v>430</v>
      </c>
      <c r="MVQ56" s="1065" t="s">
        <v>430</v>
      </c>
      <c r="MVR56" s="1065" t="s">
        <v>430</v>
      </c>
      <c r="MVS56" s="1065" t="s">
        <v>430</v>
      </c>
      <c r="MVT56" s="1065" t="s">
        <v>430</v>
      </c>
      <c r="MVU56" s="1065" t="s">
        <v>430</v>
      </c>
      <c r="MVV56" s="1065" t="s">
        <v>430</v>
      </c>
      <c r="MVW56" s="1065" t="s">
        <v>430</v>
      </c>
      <c r="MVX56" s="1065" t="s">
        <v>430</v>
      </c>
      <c r="MVY56" s="1065" t="s">
        <v>430</v>
      </c>
      <c r="MVZ56" s="1065" t="s">
        <v>430</v>
      </c>
      <c r="MWA56" s="1065" t="s">
        <v>430</v>
      </c>
      <c r="MWB56" s="1065" t="s">
        <v>430</v>
      </c>
      <c r="MWC56" s="1065" t="s">
        <v>430</v>
      </c>
      <c r="MWD56" s="1065" t="s">
        <v>430</v>
      </c>
      <c r="MWE56" s="1065" t="s">
        <v>430</v>
      </c>
      <c r="MWF56" s="1065" t="s">
        <v>430</v>
      </c>
      <c r="MWG56" s="1065" t="s">
        <v>430</v>
      </c>
      <c r="MWH56" s="1065" t="s">
        <v>430</v>
      </c>
      <c r="MWI56" s="1065" t="s">
        <v>430</v>
      </c>
      <c r="MWJ56" s="1065" t="s">
        <v>430</v>
      </c>
      <c r="MWK56" s="1065" t="s">
        <v>430</v>
      </c>
      <c r="MWL56" s="1065" t="s">
        <v>430</v>
      </c>
      <c r="MWM56" s="1065" t="s">
        <v>430</v>
      </c>
      <c r="MWN56" s="1065" t="s">
        <v>430</v>
      </c>
      <c r="MWO56" s="1065" t="s">
        <v>430</v>
      </c>
      <c r="MWP56" s="1065" t="s">
        <v>430</v>
      </c>
      <c r="MWQ56" s="1065" t="s">
        <v>430</v>
      </c>
      <c r="MWR56" s="1065" t="s">
        <v>430</v>
      </c>
      <c r="MWS56" s="1065" t="s">
        <v>430</v>
      </c>
      <c r="MWT56" s="1065" t="s">
        <v>430</v>
      </c>
      <c r="MWU56" s="1065" t="s">
        <v>430</v>
      </c>
      <c r="MWV56" s="1065" t="s">
        <v>430</v>
      </c>
      <c r="MWW56" s="1065" t="s">
        <v>430</v>
      </c>
      <c r="MWX56" s="1065" t="s">
        <v>430</v>
      </c>
      <c r="MWY56" s="1065" t="s">
        <v>430</v>
      </c>
      <c r="MWZ56" s="1065" t="s">
        <v>430</v>
      </c>
      <c r="MXA56" s="1065" t="s">
        <v>430</v>
      </c>
      <c r="MXB56" s="1065" t="s">
        <v>430</v>
      </c>
      <c r="MXC56" s="1065" t="s">
        <v>430</v>
      </c>
      <c r="MXD56" s="1065" t="s">
        <v>430</v>
      </c>
      <c r="MXE56" s="1065" t="s">
        <v>430</v>
      </c>
      <c r="MXF56" s="1065" t="s">
        <v>430</v>
      </c>
      <c r="MXG56" s="1065" t="s">
        <v>430</v>
      </c>
      <c r="MXH56" s="1065" t="s">
        <v>430</v>
      </c>
      <c r="MXI56" s="1065" t="s">
        <v>430</v>
      </c>
      <c r="MXJ56" s="1065" t="s">
        <v>430</v>
      </c>
      <c r="MXK56" s="1065" t="s">
        <v>430</v>
      </c>
      <c r="MXL56" s="1065" t="s">
        <v>430</v>
      </c>
      <c r="MXM56" s="1065" t="s">
        <v>430</v>
      </c>
      <c r="MXN56" s="1065" t="s">
        <v>430</v>
      </c>
      <c r="MXO56" s="1065" t="s">
        <v>430</v>
      </c>
      <c r="MXP56" s="1065" t="s">
        <v>430</v>
      </c>
      <c r="MXQ56" s="1065" t="s">
        <v>430</v>
      </c>
      <c r="MXR56" s="1065" t="s">
        <v>430</v>
      </c>
      <c r="MXS56" s="1065" t="s">
        <v>430</v>
      </c>
      <c r="MXT56" s="1065" t="s">
        <v>430</v>
      </c>
      <c r="MXU56" s="1065" t="s">
        <v>430</v>
      </c>
      <c r="MXV56" s="1065" t="s">
        <v>430</v>
      </c>
      <c r="MXW56" s="1065" t="s">
        <v>430</v>
      </c>
      <c r="MXX56" s="1065" t="s">
        <v>430</v>
      </c>
      <c r="MXY56" s="1065" t="s">
        <v>430</v>
      </c>
      <c r="MXZ56" s="1065" t="s">
        <v>430</v>
      </c>
      <c r="MYA56" s="1065" t="s">
        <v>430</v>
      </c>
      <c r="MYB56" s="1065" t="s">
        <v>430</v>
      </c>
      <c r="MYC56" s="1065" t="s">
        <v>430</v>
      </c>
      <c r="MYD56" s="1065" t="s">
        <v>430</v>
      </c>
      <c r="MYE56" s="1065" t="s">
        <v>430</v>
      </c>
      <c r="MYF56" s="1065" t="s">
        <v>430</v>
      </c>
      <c r="MYG56" s="1065" t="s">
        <v>430</v>
      </c>
      <c r="MYH56" s="1065" t="s">
        <v>430</v>
      </c>
      <c r="MYI56" s="1065" t="s">
        <v>430</v>
      </c>
      <c r="MYJ56" s="1065" t="s">
        <v>430</v>
      </c>
      <c r="MYK56" s="1065" t="s">
        <v>430</v>
      </c>
      <c r="MYL56" s="1065" t="s">
        <v>430</v>
      </c>
      <c r="MYM56" s="1065" t="s">
        <v>430</v>
      </c>
      <c r="MYN56" s="1065" t="s">
        <v>430</v>
      </c>
      <c r="MYO56" s="1065" t="s">
        <v>430</v>
      </c>
      <c r="MYP56" s="1065" t="s">
        <v>430</v>
      </c>
      <c r="MYQ56" s="1065" t="s">
        <v>430</v>
      </c>
      <c r="MYR56" s="1065" t="s">
        <v>430</v>
      </c>
      <c r="MYS56" s="1065" t="s">
        <v>430</v>
      </c>
      <c r="MYT56" s="1065" t="s">
        <v>430</v>
      </c>
      <c r="MYU56" s="1065" t="s">
        <v>430</v>
      </c>
      <c r="MYV56" s="1065" t="s">
        <v>430</v>
      </c>
      <c r="MYW56" s="1065" t="s">
        <v>430</v>
      </c>
      <c r="MYX56" s="1065" t="s">
        <v>430</v>
      </c>
      <c r="MYY56" s="1065" t="s">
        <v>430</v>
      </c>
      <c r="MYZ56" s="1065" t="s">
        <v>430</v>
      </c>
      <c r="MZA56" s="1065" t="s">
        <v>430</v>
      </c>
      <c r="MZB56" s="1065" t="s">
        <v>430</v>
      </c>
      <c r="MZC56" s="1065" t="s">
        <v>430</v>
      </c>
      <c r="MZD56" s="1065" t="s">
        <v>430</v>
      </c>
      <c r="MZE56" s="1065" t="s">
        <v>430</v>
      </c>
      <c r="MZF56" s="1065" t="s">
        <v>430</v>
      </c>
      <c r="MZG56" s="1065" t="s">
        <v>430</v>
      </c>
      <c r="MZH56" s="1065" t="s">
        <v>430</v>
      </c>
      <c r="MZI56" s="1065" t="s">
        <v>430</v>
      </c>
      <c r="MZJ56" s="1065" t="s">
        <v>430</v>
      </c>
      <c r="MZK56" s="1065" t="s">
        <v>430</v>
      </c>
      <c r="MZL56" s="1065" t="s">
        <v>430</v>
      </c>
      <c r="MZM56" s="1065" t="s">
        <v>430</v>
      </c>
      <c r="MZN56" s="1065" t="s">
        <v>430</v>
      </c>
      <c r="MZO56" s="1065" t="s">
        <v>430</v>
      </c>
      <c r="MZP56" s="1065" t="s">
        <v>430</v>
      </c>
      <c r="MZQ56" s="1065" t="s">
        <v>430</v>
      </c>
      <c r="MZR56" s="1065" t="s">
        <v>430</v>
      </c>
      <c r="MZS56" s="1065" t="s">
        <v>430</v>
      </c>
      <c r="MZT56" s="1065" t="s">
        <v>430</v>
      </c>
      <c r="MZU56" s="1065" t="s">
        <v>430</v>
      </c>
      <c r="MZV56" s="1065" t="s">
        <v>430</v>
      </c>
      <c r="MZW56" s="1065" t="s">
        <v>430</v>
      </c>
      <c r="MZX56" s="1065" t="s">
        <v>430</v>
      </c>
      <c r="MZY56" s="1065" t="s">
        <v>430</v>
      </c>
      <c r="MZZ56" s="1065" t="s">
        <v>430</v>
      </c>
      <c r="NAA56" s="1065" t="s">
        <v>430</v>
      </c>
      <c r="NAB56" s="1065" t="s">
        <v>430</v>
      </c>
      <c r="NAC56" s="1065" t="s">
        <v>430</v>
      </c>
      <c r="NAD56" s="1065" t="s">
        <v>430</v>
      </c>
      <c r="NAE56" s="1065" t="s">
        <v>430</v>
      </c>
      <c r="NAF56" s="1065" t="s">
        <v>430</v>
      </c>
      <c r="NAG56" s="1065" t="s">
        <v>430</v>
      </c>
      <c r="NAH56" s="1065" t="s">
        <v>430</v>
      </c>
      <c r="NAI56" s="1065" t="s">
        <v>430</v>
      </c>
      <c r="NAJ56" s="1065" t="s">
        <v>430</v>
      </c>
      <c r="NAK56" s="1065" t="s">
        <v>430</v>
      </c>
      <c r="NAL56" s="1065" t="s">
        <v>430</v>
      </c>
      <c r="NAM56" s="1065" t="s">
        <v>430</v>
      </c>
      <c r="NAN56" s="1065" t="s">
        <v>430</v>
      </c>
      <c r="NAO56" s="1065" t="s">
        <v>430</v>
      </c>
      <c r="NAP56" s="1065" t="s">
        <v>430</v>
      </c>
      <c r="NAQ56" s="1065" t="s">
        <v>430</v>
      </c>
      <c r="NAR56" s="1065" t="s">
        <v>430</v>
      </c>
      <c r="NAS56" s="1065" t="s">
        <v>430</v>
      </c>
      <c r="NAT56" s="1065" t="s">
        <v>430</v>
      </c>
      <c r="NAU56" s="1065" t="s">
        <v>430</v>
      </c>
      <c r="NAV56" s="1065" t="s">
        <v>430</v>
      </c>
      <c r="NAW56" s="1065" t="s">
        <v>430</v>
      </c>
      <c r="NAX56" s="1065" t="s">
        <v>430</v>
      </c>
      <c r="NAY56" s="1065" t="s">
        <v>430</v>
      </c>
      <c r="NAZ56" s="1065" t="s">
        <v>430</v>
      </c>
      <c r="NBA56" s="1065" t="s">
        <v>430</v>
      </c>
      <c r="NBB56" s="1065" t="s">
        <v>430</v>
      </c>
      <c r="NBC56" s="1065" t="s">
        <v>430</v>
      </c>
      <c r="NBD56" s="1065" t="s">
        <v>430</v>
      </c>
      <c r="NBE56" s="1065" t="s">
        <v>430</v>
      </c>
      <c r="NBF56" s="1065" t="s">
        <v>430</v>
      </c>
      <c r="NBG56" s="1065" t="s">
        <v>430</v>
      </c>
      <c r="NBH56" s="1065" t="s">
        <v>430</v>
      </c>
      <c r="NBI56" s="1065" t="s">
        <v>430</v>
      </c>
      <c r="NBJ56" s="1065" t="s">
        <v>430</v>
      </c>
      <c r="NBK56" s="1065" t="s">
        <v>430</v>
      </c>
      <c r="NBL56" s="1065" t="s">
        <v>430</v>
      </c>
      <c r="NBM56" s="1065" t="s">
        <v>430</v>
      </c>
      <c r="NBN56" s="1065" t="s">
        <v>430</v>
      </c>
      <c r="NBO56" s="1065" t="s">
        <v>430</v>
      </c>
      <c r="NBP56" s="1065" t="s">
        <v>430</v>
      </c>
      <c r="NBQ56" s="1065" t="s">
        <v>430</v>
      </c>
      <c r="NBR56" s="1065" t="s">
        <v>430</v>
      </c>
      <c r="NBS56" s="1065" t="s">
        <v>430</v>
      </c>
      <c r="NBT56" s="1065" t="s">
        <v>430</v>
      </c>
      <c r="NBU56" s="1065" t="s">
        <v>430</v>
      </c>
      <c r="NBV56" s="1065" t="s">
        <v>430</v>
      </c>
      <c r="NBW56" s="1065" t="s">
        <v>430</v>
      </c>
      <c r="NBX56" s="1065" t="s">
        <v>430</v>
      </c>
      <c r="NBY56" s="1065" t="s">
        <v>430</v>
      </c>
      <c r="NBZ56" s="1065" t="s">
        <v>430</v>
      </c>
      <c r="NCA56" s="1065" t="s">
        <v>430</v>
      </c>
      <c r="NCB56" s="1065" t="s">
        <v>430</v>
      </c>
      <c r="NCC56" s="1065" t="s">
        <v>430</v>
      </c>
      <c r="NCD56" s="1065" t="s">
        <v>430</v>
      </c>
      <c r="NCE56" s="1065" t="s">
        <v>430</v>
      </c>
      <c r="NCF56" s="1065" t="s">
        <v>430</v>
      </c>
      <c r="NCG56" s="1065" t="s">
        <v>430</v>
      </c>
      <c r="NCH56" s="1065" t="s">
        <v>430</v>
      </c>
      <c r="NCI56" s="1065" t="s">
        <v>430</v>
      </c>
      <c r="NCJ56" s="1065" t="s">
        <v>430</v>
      </c>
      <c r="NCK56" s="1065" t="s">
        <v>430</v>
      </c>
      <c r="NCL56" s="1065" t="s">
        <v>430</v>
      </c>
      <c r="NCM56" s="1065" t="s">
        <v>430</v>
      </c>
      <c r="NCN56" s="1065" t="s">
        <v>430</v>
      </c>
      <c r="NCO56" s="1065" t="s">
        <v>430</v>
      </c>
      <c r="NCP56" s="1065" t="s">
        <v>430</v>
      </c>
      <c r="NCQ56" s="1065" t="s">
        <v>430</v>
      </c>
      <c r="NCR56" s="1065" t="s">
        <v>430</v>
      </c>
      <c r="NCS56" s="1065" t="s">
        <v>430</v>
      </c>
      <c r="NCT56" s="1065" t="s">
        <v>430</v>
      </c>
      <c r="NCU56" s="1065" t="s">
        <v>430</v>
      </c>
      <c r="NCV56" s="1065" t="s">
        <v>430</v>
      </c>
      <c r="NCW56" s="1065" t="s">
        <v>430</v>
      </c>
      <c r="NCX56" s="1065" t="s">
        <v>430</v>
      </c>
      <c r="NCY56" s="1065" t="s">
        <v>430</v>
      </c>
      <c r="NCZ56" s="1065" t="s">
        <v>430</v>
      </c>
      <c r="NDA56" s="1065" t="s">
        <v>430</v>
      </c>
      <c r="NDB56" s="1065" t="s">
        <v>430</v>
      </c>
      <c r="NDC56" s="1065" t="s">
        <v>430</v>
      </c>
      <c r="NDD56" s="1065" t="s">
        <v>430</v>
      </c>
      <c r="NDE56" s="1065" t="s">
        <v>430</v>
      </c>
      <c r="NDF56" s="1065" t="s">
        <v>430</v>
      </c>
      <c r="NDG56" s="1065" t="s">
        <v>430</v>
      </c>
      <c r="NDH56" s="1065" t="s">
        <v>430</v>
      </c>
      <c r="NDI56" s="1065" t="s">
        <v>430</v>
      </c>
      <c r="NDJ56" s="1065" t="s">
        <v>430</v>
      </c>
      <c r="NDK56" s="1065" t="s">
        <v>430</v>
      </c>
      <c r="NDL56" s="1065" t="s">
        <v>430</v>
      </c>
      <c r="NDM56" s="1065" t="s">
        <v>430</v>
      </c>
      <c r="NDN56" s="1065" t="s">
        <v>430</v>
      </c>
      <c r="NDO56" s="1065" t="s">
        <v>430</v>
      </c>
      <c r="NDP56" s="1065" t="s">
        <v>430</v>
      </c>
      <c r="NDQ56" s="1065" t="s">
        <v>430</v>
      </c>
      <c r="NDR56" s="1065" t="s">
        <v>430</v>
      </c>
      <c r="NDS56" s="1065" t="s">
        <v>430</v>
      </c>
      <c r="NDT56" s="1065" t="s">
        <v>430</v>
      </c>
      <c r="NDU56" s="1065" t="s">
        <v>430</v>
      </c>
      <c r="NDV56" s="1065" t="s">
        <v>430</v>
      </c>
      <c r="NDW56" s="1065" t="s">
        <v>430</v>
      </c>
      <c r="NDX56" s="1065" t="s">
        <v>430</v>
      </c>
      <c r="NDY56" s="1065" t="s">
        <v>430</v>
      </c>
      <c r="NDZ56" s="1065" t="s">
        <v>430</v>
      </c>
      <c r="NEA56" s="1065" t="s">
        <v>430</v>
      </c>
      <c r="NEB56" s="1065" t="s">
        <v>430</v>
      </c>
      <c r="NEC56" s="1065" t="s">
        <v>430</v>
      </c>
      <c r="NED56" s="1065" t="s">
        <v>430</v>
      </c>
      <c r="NEE56" s="1065" t="s">
        <v>430</v>
      </c>
      <c r="NEF56" s="1065" t="s">
        <v>430</v>
      </c>
      <c r="NEG56" s="1065" t="s">
        <v>430</v>
      </c>
      <c r="NEH56" s="1065" t="s">
        <v>430</v>
      </c>
      <c r="NEI56" s="1065" t="s">
        <v>430</v>
      </c>
      <c r="NEJ56" s="1065" t="s">
        <v>430</v>
      </c>
      <c r="NEK56" s="1065" t="s">
        <v>430</v>
      </c>
      <c r="NEL56" s="1065" t="s">
        <v>430</v>
      </c>
      <c r="NEM56" s="1065" t="s">
        <v>430</v>
      </c>
      <c r="NEN56" s="1065" t="s">
        <v>430</v>
      </c>
      <c r="NEO56" s="1065" t="s">
        <v>430</v>
      </c>
      <c r="NEP56" s="1065" t="s">
        <v>430</v>
      </c>
      <c r="NEQ56" s="1065" t="s">
        <v>430</v>
      </c>
      <c r="NER56" s="1065" t="s">
        <v>430</v>
      </c>
      <c r="NES56" s="1065" t="s">
        <v>430</v>
      </c>
      <c r="NET56" s="1065" t="s">
        <v>430</v>
      </c>
      <c r="NEU56" s="1065" t="s">
        <v>430</v>
      </c>
      <c r="NEV56" s="1065" t="s">
        <v>430</v>
      </c>
      <c r="NEW56" s="1065" t="s">
        <v>430</v>
      </c>
      <c r="NEX56" s="1065" t="s">
        <v>430</v>
      </c>
      <c r="NEY56" s="1065" t="s">
        <v>430</v>
      </c>
      <c r="NEZ56" s="1065" t="s">
        <v>430</v>
      </c>
      <c r="NFA56" s="1065" t="s">
        <v>430</v>
      </c>
      <c r="NFB56" s="1065" t="s">
        <v>430</v>
      </c>
      <c r="NFC56" s="1065" t="s">
        <v>430</v>
      </c>
      <c r="NFD56" s="1065" t="s">
        <v>430</v>
      </c>
      <c r="NFE56" s="1065" t="s">
        <v>430</v>
      </c>
      <c r="NFF56" s="1065" t="s">
        <v>430</v>
      </c>
      <c r="NFG56" s="1065" t="s">
        <v>430</v>
      </c>
      <c r="NFH56" s="1065" t="s">
        <v>430</v>
      </c>
      <c r="NFI56" s="1065" t="s">
        <v>430</v>
      </c>
      <c r="NFJ56" s="1065" t="s">
        <v>430</v>
      </c>
      <c r="NFK56" s="1065" t="s">
        <v>430</v>
      </c>
      <c r="NFL56" s="1065" t="s">
        <v>430</v>
      </c>
      <c r="NFM56" s="1065" t="s">
        <v>430</v>
      </c>
      <c r="NFN56" s="1065" t="s">
        <v>430</v>
      </c>
      <c r="NFO56" s="1065" t="s">
        <v>430</v>
      </c>
      <c r="NFP56" s="1065" t="s">
        <v>430</v>
      </c>
      <c r="NFQ56" s="1065" t="s">
        <v>430</v>
      </c>
      <c r="NFR56" s="1065" t="s">
        <v>430</v>
      </c>
      <c r="NFS56" s="1065" t="s">
        <v>430</v>
      </c>
      <c r="NFT56" s="1065" t="s">
        <v>430</v>
      </c>
      <c r="NFU56" s="1065" t="s">
        <v>430</v>
      </c>
      <c r="NFV56" s="1065" t="s">
        <v>430</v>
      </c>
      <c r="NFW56" s="1065" t="s">
        <v>430</v>
      </c>
      <c r="NFX56" s="1065" t="s">
        <v>430</v>
      </c>
      <c r="NFY56" s="1065" t="s">
        <v>430</v>
      </c>
      <c r="NFZ56" s="1065" t="s">
        <v>430</v>
      </c>
      <c r="NGA56" s="1065" t="s">
        <v>430</v>
      </c>
      <c r="NGB56" s="1065" t="s">
        <v>430</v>
      </c>
      <c r="NGC56" s="1065" t="s">
        <v>430</v>
      </c>
      <c r="NGD56" s="1065" t="s">
        <v>430</v>
      </c>
      <c r="NGE56" s="1065" t="s">
        <v>430</v>
      </c>
      <c r="NGF56" s="1065" t="s">
        <v>430</v>
      </c>
      <c r="NGG56" s="1065" t="s">
        <v>430</v>
      </c>
      <c r="NGH56" s="1065" t="s">
        <v>430</v>
      </c>
      <c r="NGI56" s="1065" t="s">
        <v>430</v>
      </c>
      <c r="NGJ56" s="1065" t="s">
        <v>430</v>
      </c>
      <c r="NGK56" s="1065" t="s">
        <v>430</v>
      </c>
      <c r="NGL56" s="1065" t="s">
        <v>430</v>
      </c>
      <c r="NGM56" s="1065" t="s">
        <v>430</v>
      </c>
      <c r="NGN56" s="1065" t="s">
        <v>430</v>
      </c>
      <c r="NGO56" s="1065" t="s">
        <v>430</v>
      </c>
      <c r="NGP56" s="1065" t="s">
        <v>430</v>
      </c>
      <c r="NGQ56" s="1065" t="s">
        <v>430</v>
      </c>
      <c r="NGR56" s="1065" t="s">
        <v>430</v>
      </c>
      <c r="NGS56" s="1065" t="s">
        <v>430</v>
      </c>
      <c r="NGT56" s="1065" t="s">
        <v>430</v>
      </c>
      <c r="NGU56" s="1065" t="s">
        <v>430</v>
      </c>
      <c r="NGV56" s="1065" t="s">
        <v>430</v>
      </c>
      <c r="NGW56" s="1065" t="s">
        <v>430</v>
      </c>
      <c r="NGX56" s="1065" t="s">
        <v>430</v>
      </c>
      <c r="NGY56" s="1065" t="s">
        <v>430</v>
      </c>
      <c r="NGZ56" s="1065" t="s">
        <v>430</v>
      </c>
      <c r="NHA56" s="1065" t="s">
        <v>430</v>
      </c>
      <c r="NHB56" s="1065" t="s">
        <v>430</v>
      </c>
      <c r="NHC56" s="1065" t="s">
        <v>430</v>
      </c>
      <c r="NHD56" s="1065" t="s">
        <v>430</v>
      </c>
      <c r="NHE56" s="1065" t="s">
        <v>430</v>
      </c>
      <c r="NHF56" s="1065" t="s">
        <v>430</v>
      </c>
      <c r="NHG56" s="1065" t="s">
        <v>430</v>
      </c>
      <c r="NHH56" s="1065" t="s">
        <v>430</v>
      </c>
      <c r="NHI56" s="1065" t="s">
        <v>430</v>
      </c>
      <c r="NHJ56" s="1065" t="s">
        <v>430</v>
      </c>
      <c r="NHK56" s="1065" t="s">
        <v>430</v>
      </c>
      <c r="NHL56" s="1065" t="s">
        <v>430</v>
      </c>
      <c r="NHM56" s="1065" t="s">
        <v>430</v>
      </c>
      <c r="NHN56" s="1065" t="s">
        <v>430</v>
      </c>
      <c r="NHO56" s="1065" t="s">
        <v>430</v>
      </c>
      <c r="NHP56" s="1065" t="s">
        <v>430</v>
      </c>
      <c r="NHQ56" s="1065" t="s">
        <v>430</v>
      </c>
      <c r="NHR56" s="1065" t="s">
        <v>430</v>
      </c>
      <c r="NHS56" s="1065" t="s">
        <v>430</v>
      </c>
      <c r="NHT56" s="1065" t="s">
        <v>430</v>
      </c>
      <c r="NHU56" s="1065" t="s">
        <v>430</v>
      </c>
      <c r="NHV56" s="1065" t="s">
        <v>430</v>
      </c>
      <c r="NHW56" s="1065" t="s">
        <v>430</v>
      </c>
      <c r="NHX56" s="1065" t="s">
        <v>430</v>
      </c>
      <c r="NHY56" s="1065" t="s">
        <v>430</v>
      </c>
      <c r="NHZ56" s="1065" t="s">
        <v>430</v>
      </c>
      <c r="NIA56" s="1065" t="s">
        <v>430</v>
      </c>
      <c r="NIB56" s="1065" t="s">
        <v>430</v>
      </c>
      <c r="NIC56" s="1065" t="s">
        <v>430</v>
      </c>
      <c r="NID56" s="1065" t="s">
        <v>430</v>
      </c>
      <c r="NIE56" s="1065" t="s">
        <v>430</v>
      </c>
      <c r="NIF56" s="1065" t="s">
        <v>430</v>
      </c>
      <c r="NIG56" s="1065" t="s">
        <v>430</v>
      </c>
      <c r="NIH56" s="1065" t="s">
        <v>430</v>
      </c>
      <c r="NII56" s="1065" t="s">
        <v>430</v>
      </c>
      <c r="NIJ56" s="1065" t="s">
        <v>430</v>
      </c>
      <c r="NIK56" s="1065" t="s">
        <v>430</v>
      </c>
      <c r="NIL56" s="1065" t="s">
        <v>430</v>
      </c>
      <c r="NIM56" s="1065" t="s">
        <v>430</v>
      </c>
      <c r="NIN56" s="1065" t="s">
        <v>430</v>
      </c>
      <c r="NIO56" s="1065" t="s">
        <v>430</v>
      </c>
      <c r="NIP56" s="1065" t="s">
        <v>430</v>
      </c>
      <c r="NIQ56" s="1065" t="s">
        <v>430</v>
      </c>
      <c r="NIR56" s="1065" t="s">
        <v>430</v>
      </c>
      <c r="NIS56" s="1065" t="s">
        <v>430</v>
      </c>
      <c r="NIT56" s="1065" t="s">
        <v>430</v>
      </c>
      <c r="NIU56" s="1065" t="s">
        <v>430</v>
      </c>
      <c r="NIV56" s="1065" t="s">
        <v>430</v>
      </c>
      <c r="NIW56" s="1065" t="s">
        <v>430</v>
      </c>
      <c r="NIX56" s="1065" t="s">
        <v>430</v>
      </c>
      <c r="NIY56" s="1065" t="s">
        <v>430</v>
      </c>
      <c r="NIZ56" s="1065" t="s">
        <v>430</v>
      </c>
      <c r="NJA56" s="1065" t="s">
        <v>430</v>
      </c>
      <c r="NJB56" s="1065" t="s">
        <v>430</v>
      </c>
      <c r="NJC56" s="1065" t="s">
        <v>430</v>
      </c>
      <c r="NJD56" s="1065" t="s">
        <v>430</v>
      </c>
      <c r="NJE56" s="1065" t="s">
        <v>430</v>
      </c>
      <c r="NJF56" s="1065" t="s">
        <v>430</v>
      </c>
      <c r="NJG56" s="1065" t="s">
        <v>430</v>
      </c>
      <c r="NJH56" s="1065" t="s">
        <v>430</v>
      </c>
      <c r="NJI56" s="1065" t="s">
        <v>430</v>
      </c>
      <c r="NJJ56" s="1065" t="s">
        <v>430</v>
      </c>
      <c r="NJK56" s="1065" t="s">
        <v>430</v>
      </c>
      <c r="NJL56" s="1065" t="s">
        <v>430</v>
      </c>
      <c r="NJM56" s="1065" t="s">
        <v>430</v>
      </c>
      <c r="NJN56" s="1065" t="s">
        <v>430</v>
      </c>
      <c r="NJO56" s="1065" t="s">
        <v>430</v>
      </c>
      <c r="NJP56" s="1065" t="s">
        <v>430</v>
      </c>
      <c r="NJQ56" s="1065" t="s">
        <v>430</v>
      </c>
      <c r="NJR56" s="1065" t="s">
        <v>430</v>
      </c>
      <c r="NJS56" s="1065" t="s">
        <v>430</v>
      </c>
      <c r="NJT56" s="1065" t="s">
        <v>430</v>
      </c>
      <c r="NJU56" s="1065" t="s">
        <v>430</v>
      </c>
      <c r="NJV56" s="1065" t="s">
        <v>430</v>
      </c>
      <c r="NJW56" s="1065" t="s">
        <v>430</v>
      </c>
      <c r="NJX56" s="1065" t="s">
        <v>430</v>
      </c>
      <c r="NJY56" s="1065" t="s">
        <v>430</v>
      </c>
      <c r="NJZ56" s="1065" t="s">
        <v>430</v>
      </c>
      <c r="NKA56" s="1065" t="s">
        <v>430</v>
      </c>
      <c r="NKB56" s="1065" t="s">
        <v>430</v>
      </c>
      <c r="NKC56" s="1065" t="s">
        <v>430</v>
      </c>
      <c r="NKD56" s="1065" t="s">
        <v>430</v>
      </c>
      <c r="NKE56" s="1065" t="s">
        <v>430</v>
      </c>
      <c r="NKF56" s="1065" t="s">
        <v>430</v>
      </c>
      <c r="NKG56" s="1065" t="s">
        <v>430</v>
      </c>
      <c r="NKH56" s="1065" t="s">
        <v>430</v>
      </c>
      <c r="NKI56" s="1065" t="s">
        <v>430</v>
      </c>
      <c r="NKJ56" s="1065" t="s">
        <v>430</v>
      </c>
      <c r="NKK56" s="1065" t="s">
        <v>430</v>
      </c>
      <c r="NKL56" s="1065" t="s">
        <v>430</v>
      </c>
      <c r="NKM56" s="1065" t="s">
        <v>430</v>
      </c>
      <c r="NKN56" s="1065" t="s">
        <v>430</v>
      </c>
      <c r="NKO56" s="1065" t="s">
        <v>430</v>
      </c>
      <c r="NKP56" s="1065" t="s">
        <v>430</v>
      </c>
      <c r="NKQ56" s="1065" t="s">
        <v>430</v>
      </c>
      <c r="NKR56" s="1065" t="s">
        <v>430</v>
      </c>
      <c r="NKS56" s="1065" t="s">
        <v>430</v>
      </c>
      <c r="NKT56" s="1065" t="s">
        <v>430</v>
      </c>
      <c r="NKU56" s="1065" t="s">
        <v>430</v>
      </c>
      <c r="NKV56" s="1065" t="s">
        <v>430</v>
      </c>
      <c r="NKW56" s="1065" t="s">
        <v>430</v>
      </c>
      <c r="NKX56" s="1065" t="s">
        <v>430</v>
      </c>
      <c r="NKY56" s="1065" t="s">
        <v>430</v>
      </c>
      <c r="NKZ56" s="1065" t="s">
        <v>430</v>
      </c>
      <c r="NLA56" s="1065" t="s">
        <v>430</v>
      </c>
      <c r="NLB56" s="1065" t="s">
        <v>430</v>
      </c>
      <c r="NLC56" s="1065" t="s">
        <v>430</v>
      </c>
      <c r="NLD56" s="1065" t="s">
        <v>430</v>
      </c>
      <c r="NLE56" s="1065" t="s">
        <v>430</v>
      </c>
      <c r="NLF56" s="1065" t="s">
        <v>430</v>
      </c>
      <c r="NLG56" s="1065" t="s">
        <v>430</v>
      </c>
      <c r="NLH56" s="1065" t="s">
        <v>430</v>
      </c>
      <c r="NLI56" s="1065" t="s">
        <v>430</v>
      </c>
      <c r="NLJ56" s="1065" t="s">
        <v>430</v>
      </c>
      <c r="NLK56" s="1065" t="s">
        <v>430</v>
      </c>
      <c r="NLL56" s="1065" t="s">
        <v>430</v>
      </c>
      <c r="NLM56" s="1065" t="s">
        <v>430</v>
      </c>
      <c r="NLN56" s="1065" t="s">
        <v>430</v>
      </c>
      <c r="NLO56" s="1065" t="s">
        <v>430</v>
      </c>
      <c r="NLP56" s="1065" t="s">
        <v>430</v>
      </c>
      <c r="NLQ56" s="1065" t="s">
        <v>430</v>
      </c>
      <c r="NLR56" s="1065" t="s">
        <v>430</v>
      </c>
      <c r="NLS56" s="1065" t="s">
        <v>430</v>
      </c>
      <c r="NLT56" s="1065" t="s">
        <v>430</v>
      </c>
      <c r="NLU56" s="1065" t="s">
        <v>430</v>
      </c>
      <c r="NLV56" s="1065" t="s">
        <v>430</v>
      </c>
      <c r="NLW56" s="1065" t="s">
        <v>430</v>
      </c>
      <c r="NLX56" s="1065" t="s">
        <v>430</v>
      </c>
      <c r="NLY56" s="1065" t="s">
        <v>430</v>
      </c>
      <c r="NLZ56" s="1065" t="s">
        <v>430</v>
      </c>
      <c r="NMA56" s="1065" t="s">
        <v>430</v>
      </c>
      <c r="NMB56" s="1065" t="s">
        <v>430</v>
      </c>
      <c r="NMC56" s="1065" t="s">
        <v>430</v>
      </c>
      <c r="NMD56" s="1065" t="s">
        <v>430</v>
      </c>
      <c r="NME56" s="1065" t="s">
        <v>430</v>
      </c>
      <c r="NMF56" s="1065" t="s">
        <v>430</v>
      </c>
      <c r="NMG56" s="1065" t="s">
        <v>430</v>
      </c>
      <c r="NMH56" s="1065" t="s">
        <v>430</v>
      </c>
      <c r="NMI56" s="1065" t="s">
        <v>430</v>
      </c>
      <c r="NMJ56" s="1065" t="s">
        <v>430</v>
      </c>
      <c r="NMK56" s="1065" t="s">
        <v>430</v>
      </c>
      <c r="NML56" s="1065" t="s">
        <v>430</v>
      </c>
      <c r="NMM56" s="1065" t="s">
        <v>430</v>
      </c>
      <c r="NMN56" s="1065" t="s">
        <v>430</v>
      </c>
      <c r="NMO56" s="1065" t="s">
        <v>430</v>
      </c>
      <c r="NMP56" s="1065" t="s">
        <v>430</v>
      </c>
      <c r="NMQ56" s="1065" t="s">
        <v>430</v>
      </c>
      <c r="NMR56" s="1065" t="s">
        <v>430</v>
      </c>
      <c r="NMS56" s="1065" t="s">
        <v>430</v>
      </c>
      <c r="NMT56" s="1065" t="s">
        <v>430</v>
      </c>
      <c r="NMU56" s="1065" t="s">
        <v>430</v>
      </c>
      <c r="NMV56" s="1065" t="s">
        <v>430</v>
      </c>
      <c r="NMW56" s="1065" t="s">
        <v>430</v>
      </c>
      <c r="NMX56" s="1065" t="s">
        <v>430</v>
      </c>
      <c r="NMY56" s="1065" t="s">
        <v>430</v>
      </c>
      <c r="NMZ56" s="1065" t="s">
        <v>430</v>
      </c>
      <c r="NNA56" s="1065" t="s">
        <v>430</v>
      </c>
      <c r="NNB56" s="1065" t="s">
        <v>430</v>
      </c>
      <c r="NNC56" s="1065" t="s">
        <v>430</v>
      </c>
      <c r="NND56" s="1065" t="s">
        <v>430</v>
      </c>
      <c r="NNE56" s="1065" t="s">
        <v>430</v>
      </c>
      <c r="NNF56" s="1065" t="s">
        <v>430</v>
      </c>
      <c r="NNG56" s="1065" t="s">
        <v>430</v>
      </c>
      <c r="NNH56" s="1065" t="s">
        <v>430</v>
      </c>
      <c r="NNI56" s="1065" t="s">
        <v>430</v>
      </c>
      <c r="NNJ56" s="1065" t="s">
        <v>430</v>
      </c>
      <c r="NNK56" s="1065" t="s">
        <v>430</v>
      </c>
      <c r="NNL56" s="1065" t="s">
        <v>430</v>
      </c>
      <c r="NNM56" s="1065" t="s">
        <v>430</v>
      </c>
      <c r="NNN56" s="1065" t="s">
        <v>430</v>
      </c>
      <c r="NNO56" s="1065" t="s">
        <v>430</v>
      </c>
      <c r="NNP56" s="1065" t="s">
        <v>430</v>
      </c>
      <c r="NNQ56" s="1065" t="s">
        <v>430</v>
      </c>
      <c r="NNR56" s="1065" t="s">
        <v>430</v>
      </c>
      <c r="NNS56" s="1065" t="s">
        <v>430</v>
      </c>
      <c r="NNT56" s="1065" t="s">
        <v>430</v>
      </c>
      <c r="NNU56" s="1065" t="s">
        <v>430</v>
      </c>
      <c r="NNV56" s="1065" t="s">
        <v>430</v>
      </c>
      <c r="NNW56" s="1065" t="s">
        <v>430</v>
      </c>
      <c r="NNX56" s="1065" t="s">
        <v>430</v>
      </c>
      <c r="NNY56" s="1065" t="s">
        <v>430</v>
      </c>
      <c r="NNZ56" s="1065" t="s">
        <v>430</v>
      </c>
      <c r="NOA56" s="1065" t="s">
        <v>430</v>
      </c>
      <c r="NOB56" s="1065" t="s">
        <v>430</v>
      </c>
      <c r="NOC56" s="1065" t="s">
        <v>430</v>
      </c>
      <c r="NOD56" s="1065" t="s">
        <v>430</v>
      </c>
      <c r="NOE56" s="1065" t="s">
        <v>430</v>
      </c>
      <c r="NOF56" s="1065" t="s">
        <v>430</v>
      </c>
      <c r="NOG56" s="1065" t="s">
        <v>430</v>
      </c>
      <c r="NOH56" s="1065" t="s">
        <v>430</v>
      </c>
      <c r="NOI56" s="1065" t="s">
        <v>430</v>
      </c>
      <c r="NOJ56" s="1065" t="s">
        <v>430</v>
      </c>
      <c r="NOK56" s="1065" t="s">
        <v>430</v>
      </c>
      <c r="NOL56" s="1065" t="s">
        <v>430</v>
      </c>
      <c r="NOM56" s="1065" t="s">
        <v>430</v>
      </c>
      <c r="NON56" s="1065" t="s">
        <v>430</v>
      </c>
      <c r="NOO56" s="1065" t="s">
        <v>430</v>
      </c>
      <c r="NOP56" s="1065" t="s">
        <v>430</v>
      </c>
      <c r="NOQ56" s="1065" t="s">
        <v>430</v>
      </c>
      <c r="NOR56" s="1065" t="s">
        <v>430</v>
      </c>
      <c r="NOS56" s="1065" t="s">
        <v>430</v>
      </c>
      <c r="NOT56" s="1065" t="s">
        <v>430</v>
      </c>
      <c r="NOU56" s="1065" t="s">
        <v>430</v>
      </c>
      <c r="NOV56" s="1065" t="s">
        <v>430</v>
      </c>
      <c r="NOW56" s="1065" t="s">
        <v>430</v>
      </c>
      <c r="NOX56" s="1065" t="s">
        <v>430</v>
      </c>
      <c r="NOY56" s="1065" t="s">
        <v>430</v>
      </c>
      <c r="NOZ56" s="1065" t="s">
        <v>430</v>
      </c>
      <c r="NPA56" s="1065" t="s">
        <v>430</v>
      </c>
      <c r="NPB56" s="1065" t="s">
        <v>430</v>
      </c>
      <c r="NPC56" s="1065" t="s">
        <v>430</v>
      </c>
      <c r="NPD56" s="1065" t="s">
        <v>430</v>
      </c>
      <c r="NPE56" s="1065" t="s">
        <v>430</v>
      </c>
      <c r="NPF56" s="1065" t="s">
        <v>430</v>
      </c>
      <c r="NPG56" s="1065" t="s">
        <v>430</v>
      </c>
      <c r="NPH56" s="1065" t="s">
        <v>430</v>
      </c>
      <c r="NPI56" s="1065" t="s">
        <v>430</v>
      </c>
      <c r="NPJ56" s="1065" t="s">
        <v>430</v>
      </c>
      <c r="NPK56" s="1065" t="s">
        <v>430</v>
      </c>
      <c r="NPL56" s="1065" t="s">
        <v>430</v>
      </c>
      <c r="NPM56" s="1065" t="s">
        <v>430</v>
      </c>
      <c r="NPN56" s="1065" t="s">
        <v>430</v>
      </c>
      <c r="NPO56" s="1065" t="s">
        <v>430</v>
      </c>
      <c r="NPP56" s="1065" t="s">
        <v>430</v>
      </c>
      <c r="NPQ56" s="1065" t="s">
        <v>430</v>
      </c>
      <c r="NPR56" s="1065" t="s">
        <v>430</v>
      </c>
      <c r="NPS56" s="1065" t="s">
        <v>430</v>
      </c>
      <c r="NPT56" s="1065" t="s">
        <v>430</v>
      </c>
      <c r="NPU56" s="1065" t="s">
        <v>430</v>
      </c>
      <c r="NPV56" s="1065" t="s">
        <v>430</v>
      </c>
      <c r="NPW56" s="1065" t="s">
        <v>430</v>
      </c>
      <c r="NPX56" s="1065" t="s">
        <v>430</v>
      </c>
      <c r="NPY56" s="1065" t="s">
        <v>430</v>
      </c>
      <c r="NPZ56" s="1065" t="s">
        <v>430</v>
      </c>
      <c r="NQA56" s="1065" t="s">
        <v>430</v>
      </c>
      <c r="NQB56" s="1065" t="s">
        <v>430</v>
      </c>
      <c r="NQC56" s="1065" t="s">
        <v>430</v>
      </c>
      <c r="NQD56" s="1065" t="s">
        <v>430</v>
      </c>
      <c r="NQE56" s="1065" t="s">
        <v>430</v>
      </c>
      <c r="NQF56" s="1065" t="s">
        <v>430</v>
      </c>
      <c r="NQG56" s="1065" t="s">
        <v>430</v>
      </c>
      <c r="NQH56" s="1065" t="s">
        <v>430</v>
      </c>
      <c r="NQI56" s="1065" t="s">
        <v>430</v>
      </c>
      <c r="NQJ56" s="1065" t="s">
        <v>430</v>
      </c>
      <c r="NQK56" s="1065" t="s">
        <v>430</v>
      </c>
      <c r="NQL56" s="1065" t="s">
        <v>430</v>
      </c>
      <c r="NQM56" s="1065" t="s">
        <v>430</v>
      </c>
      <c r="NQN56" s="1065" t="s">
        <v>430</v>
      </c>
      <c r="NQO56" s="1065" t="s">
        <v>430</v>
      </c>
      <c r="NQP56" s="1065" t="s">
        <v>430</v>
      </c>
      <c r="NQQ56" s="1065" t="s">
        <v>430</v>
      </c>
      <c r="NQR56" s="1065" t="s">
        <v>430</v>
      </c>
      <c r="NQS56" s="1065" t="s">
        <v>430</v>
      </c>
      <c r="NQT56" s="1065" t="s">
        <v>430</v>
      </c>
      <c r="NQU56" s="1065" t="s">
        <v>430</v>
      </c>
      <c r="NQV56" s="1065" t="s">
        <v>430</v>
      </c>
      <c r="NQW56" s="1065" t="s">
        <v>430</v>
      </c>
      <c r="NQX56" s="1065" t="s">
        <v>430</v>
      </c>
      <c r="NQY56" s="1065" t="s">
        <v>430</v>
      </c>
      <c r="NQZ56" s="1065" t="s">
        <v>430</v>
      </c>
      <c r="NRA56" s="1065" t="s">
        <v>430</v>
      </c>
      <c r="NRB56" s="1065" t="s">
        <v>430</v>
      </c>
      <c r="NRC56" s="1065" t="s">
        <v>430</v>
      </c>
      <c r="NRD56" s="1065" t="s">
        <v>430</v>
      </c>
      <c r="NRE56" s="1065" t="s">
        <v>430</v>
      </c>
      <c r="NRF56" s="1065" t="s">
        <v>430</v>
      </c>
      <c r="NRG56" s="1065" t="s">
        <v>430</v>
      </c>
      <c r="NRH56" s="1065" t="s">
        <v>430</v>
      </c>
      <c r="NRI56" s="1065" t="s">
        <v>430</v>
      </c>
      <c r="NRJ56" s="1065" t="s">
        <v>430</v>
      </c>
      <c r="NRK56" s="1065" t="s">
        <v>430</v>
      </c>
      <c r="NRL56" s="1065" t="s">
        <v>430</v>
      </c>
      <c r="NRM56" s="1065" t="s">
        <v>430</v>
      </c>
      <c r="NRN56" s="1065" t="s">
        <v>430</v>
      </c>
      <c r="NRO56" s="1065" t="s">
        <v>430</v>
      </c>
      <c r="NRP56" s="1065" t="s">
        <v>430</v>
      </c>
      <c r="NRQ56" s="1065" t="s">
        <v>430</v>
      </c>
      <c r="NRR56" s="1065" t="s">
        <v>430</v>
      </c>
      <c r="NRS56" s="1065" t="s">
        <v>430</v>
      </c>
      <c r="NRT56" s="1065" t="s">
        <v>430</v>
      </c>
      <c r="NRU56" s="1065" t="s">
        <v>430</v>
      </c>
      <c r="NRV56" s="1065" t="s">
        <v>430</v>
      </c>
      <c r="NRW56" s="1065" t="s">
        <v>430</v>
      </c>
      <c r="NRX56" s="1065" t="s">
        <v>430</v>
      </c>
      <c r="NRY56" s="1065" t="s">
        <v>430</v>
      </c>
      <c r="NRZ56" s="1065" t="s">
        <v>430</v>
      </c>
      <c r="NSA56" s="1065" t="s">
        <v>430</v>
      </c>
      <c r="NSB56" s="1065" t="s">
        <v>430</v>
      </c>
      <c r="NSC56" s="1065" t="s">
        <v>430</v>
      </c>
      <c r="NSD56" s="1065" t="s">
        <v>430</v>
      </c>
      <c r="NSE56" s="1065" t="s">
        <v>430</v>
      </c>
      <c r="NSF56" s="1065" t="s">
        <v>430</v>
      </c>
      <c r="NSG56" s="1065" t="s">
        <v>430</v>
      </c>
      <c r="NSH56" s="1065" t="s">
        <v>430</v>
      </c>
      <c r="NSI56" s="1065" t="s">
        <v>430</v>
      </c>
      <c r="NSJ56" s="1065" t="s">
        <v>430</v>
      </c>
      <c r="NSK56" s="1065" t="s">
        <v>430</v>
      </c>
      <c r="NSL56" s="1065" t="s">
        <v>430</v>
      </c>
      <c r="NSM56" s="1065" t="s">
        <v>430</v>
      </c>
      <c r="NSN56" s="1065" t="s">
        <v>430</v>
      </c>
      <c r="NSO56" s="1065" t="s">
        <v>430</v>
      </c>
      <c r="NSP56" s="1065" t="s">
        <v>430</v>
      </c>
      <c r="NSQ56" s="1065" t="s">
        <v>430</v>
      </c>
      <c r="NSR56" s="1065" t="s">
        <v>430</v>
      </c>
      <c r="NSS56" s="1065" t="s">
        <v>430</v>
      </c>
      <c r="NST56" s="1065" t="s">
        <v>430</v>
      </c>
      <c r="NSU56" s="1065" t="s">
        <v>430</v>
      </c>
      <c r="NSV56" s="1065" t="s">
        <v>430</v>
      </c>
      <c r="NSW56" s="1065" t="s">
        <v>430</v>
      </c>
      <c r="NSX56" s="1065" t="s">
        <v>430</v>
      </c>
      <c r="NSY56" s="1065" t="s">
        <v>430</v>
      </c>
      <c r="NSZ56" s="1065" t="s">
        <v>430</v>
      </c>
      <c r="NTA56" s="1065" t="s">
        <v>430</v>
      </c>
      <c r="NTB56" s="1065" t="s">
        <v>430</v>
      </c>
      <c r="NTC56" s="1065" t="s">
        <v>430</v>
      </c>
      <c r="NTD56" s="1065" t="s">
        <v>430</v>
      </c>
      <c r="NTE56" s="1065" t="s">
        <v>430</v>
      </c>
      <c r="NTF56" s="1065" t="s">
        <v>430</v>
      </c>
      <c r="NTG56" s="1065" t="s">
        <v>430</v>
      </c>
      <c r="NTH56" s="1065" t="s">
        <v>430</v>
      </c>
      <c r="NTI56" s="1065" t="s">
        <v>430</v>
      </c>
      <c r="NTJ56" s="1065" t="s">
        <v>430</v>
      </c>
      <c r="NTK56" s="1065" t="s">
        <v>430</v>
      </c>
      <c r="NTL56" s="1065" t="s">
        <v>430</v>
      </c>
      <c r="NTM56" s="1065" t="s">
        <v>430</v>
      </c>
      <c r="NTN56" s="1065" t="s">
        <v>430</v>
      </c>
      <c r="NTO56" s="1065" t="s">
        <v>430</v>
      </c>
      <c r="NTP56" s="1065" t="s">
        <v>430</v>
      </c>
      <c r="NTQ56" s="1065" t="s">
        <v>430</v>
      </c>
      <c r="NTR56" s="1065" t="s">
        <v>430</v>
      </c>
      <c r="NTS56" s="1065" t="s">
        <v>430</v>
      </c>
      <c r="NTT56" s="1065" t="s">
        <v>430</v>
      </c>
      <c r="NTU56" s="1065" t="s">
        <v>430</v>
      </c>
      <c r="NTV56" s="1065" t="s">
        <v>430</v>
      </c>
      <c r="NTW56" s="1065" t="s">
        <v>430</v>
      </c>
      <c r="NTX56" s="1065" t="s">
        <v>430</v>
      </c>
      <c r="NTY56" s="1065" t="s">
        <v>430</v>
      </c>
      <c r="NTZ56" s="1065" t="s">
        <v>430</v>
      </c>
      <c r="NUA56" s="1065" t="s">
        <v>430</v>
      </c>
      <c r="NUB56" s="1065" t="s">
        <v>430</v>
      </c>
      <c r="NUC56" s="1065" t="s">
        <v>430</v>
      </c>
      <c r="NUD56" s="1065" t="s">
        <v>430</v>
      </c>
      <c r="NUE56" s="1065" t="s">
        <v>430</v>
      </c>
      <c r="NUF56" s="1065" t="s">
        <v>430</v>
      </c>
      <c r="NUG56" s="1065" t="s">
        <v>430</v>
      </c>
      <c r="NUH56" s="1065" t="s">
        <v>430</v>
      </c>
      <c r="NUI56" s="1065" t="s">
        <v>430</v>
      </c>
      <c r="NUJ56" s="1065" t="s">
        <v>430</v>
      </c>
      <c r="NUK56" s="1065" t="s">
        <v>430</v>
      </c>
      <c r="NUL56" s="1065" t="s">
        <v>430</v>
      </c>
      <c r="NUM56" s="1065" t="s">
        <v>430</v>
      </c>
      <c r="NUN56" s="1065" t="s">
        <v>430</v>
      </c>
      <c r="NUO56" s="1065" t="s">
        <v>430</v>
      </c>
      <c r="NUP56" s="1065" t="s">
        <v>430</v>
      </c>
      <c r="NUQ56" s="1065" t="s">
        <v>430</v>
      </c>
      <c r="NUR56" s="1065" t="s">
        <v>430</v>
      </c>
      <c r="NUS56" s="1065" t="s">
        <v>430</v>
      </c>
      <c r="NUT56" s="1065" t="s">
        <v>430</v>
      </c>
      <c r="NUU56" s="1065" t="s">
        <v>430</v>
      </c>
      <c r="NUV56" s="1065" t="s">
        <v>430</v>
      </c>
      <c r="NUW56" s="1065" t="s">
        <v>430</v>
      </c>
      <c r="NUX56" s="1065" t="s">
        <v>430</v>
      </c>
      <c r="NUY56" s="1065" t="s">
        <v>430</v>
      </c>
      <c r="NUZ56" s="1065" t="s">
        <v>430</v>
      </c>
      <c r="NVA56" s="1065" t="s">
        <v>430</v>
      </c>
      <c r="NVB56" s="1065" t="s">
        <v>430</v>
      </c>
      <c r="NVC56" s="1065" t="s">
        <v>430</v>
      </c>
      <c r="NVD56" s="1065" t="s">
        <v>430</v>
      </c>
      <c r="NVE56" s="1065" t="s">
        <v>430</v>
      </c>
      <c r="NVF56" s="1065" t="s">
        <v>430</v>
      </c>
      <c r="NVG56" s="1065" t="s">
        <v>430</v>
      </c>
      <c r="NVH56" s="1065" t="s">
        <v>430</v>
      </c>
      <c r="NVI56" s="1065" t="s">
        <v>430</v>
      </c>
      <c r="NVJ56" s="1065" t="s">
        <v>430</v>
      </c>
      <c r="NVK56" s="1065" t="s">
        <v>430</v>
      </c>
      <c r="NVL56" s="1065" t="s">
        <v>430</v>
      </c>
      <c r="NVM56" s="1065" t="s">
        <v>430</v>
      </c>
      <c r="NVN56" s="1065" t="s">
        <v>430</v>
      </c>
      <c r="NVO56" s="1065" t="s">
        <v>430</v>
      </c>
      <c r="NVP56" s="1065" t="s">
        <v>430</v>
      </c>
      <c r="NVQ56" s="1065" t="s">
        <v>430</v>
      </c>
      <c r="NVR56" s="1065" t="s">
        <v>430</v>
      </c>
      <c r="NVS56" s="1065" t="s">
        <v>430</v>
      </c>
      <c r="NVT56" s="1065" t="s">
        <v>430</v>
      </c>
      <c r="NVU56" s="1065" t="s">
        <v>430</v>
      </c>
      <c r="NVV56" s="1065" t="s">
        <v>430</v>
      </c>
      <c r="NVW56" s="1065" t="s">
        <v>430</v>
      </c>
      <c r="NVX56" s="1065" t="s">
        <v>430</v>
      </c>
      <c r="NVY56" s="1065" t="s">
        <v>430</v>
      </c>
      <c r="NVZ56" s="1065" t="s">
        <v>430</v>
      </c>
      <c r="NWA56" s="1065" t="s">
        <v>430</v>
      </c>
      <c r="NWB56" s="1065" t="s">
        <v>430</v>
      </c>
      <c r="NWC56" s="1065" t="s">
        <v>430</v>
      </c>
      <c r="NWD56" s="1065" t="s">
        <v>430</v>
      </c>
      <c r="NWE56" s="1065" t="s">
        <v>430</v>
      </c>
      <c r="NWF56" s="1065" t="s">
        <v>430</v>
      </c>
      <c r="NWG56" s="1065" t="s">
        <v>430</v>
      </c>
      <c r="NWH56" s="1065" t="s">
        <v>430</v>
      </c>
      <c r="NWI56" s="1065" t="s">
        <v>430</v>
      </c>
      <c r="NWJ56" s="1065" t="s">
        <v>430</v>
      </c>
      <c r="NWK56" s="1065" t="s">
        <v>430</v>
      </c>
      <c r="NWL56" s="1065" t="s">
        <v>430</v>
      </c>
      <c r="NWM56" s="1065" t="s">
        <v>430</v>
      </c>
      <c r="NWN56" s="1065" t="s">
        <v>430</v>
      </c>
      <c r="NWO56" s="1065" t="s">
        <v>430</v>
      </c>
      <c r="NWP56" s="1065" t="s">
        <v>430</v>
      </c>
      <c r="NWQ56" s="1065" t="s">
        <v>430</v>
      </c>
      <c r="NWR56" s="1065" t="s">
        <v>430</v>
      </c>
      <c r="NWS56" s="1065" t="s">
        <v>430</v>
      </c>
      <c r="NWT56" s="1065" t="s">
        <v>430</v>
      </c>
      <c r="NWU56" s="1065" t="s">
        <v>430</v>
      </c>
      <c r="NWV56" s="1065" t="s">
        <v>430</v>
      </c>
      <c r="NWW56" s="1065" t="s">
        <v>430</v>
      </c>
      <c r="NWX56" s="1065" t="s">
        <v>430</v>
      </c>
      <c r="NWY56" s="1065" t="s">
        <v>430</v>
      </c>
      <c r="NWZ56" s="1065" t="s">
        <v>430</v>
      </c>
      <c r="NXA56" s="1065" t="s">
        <v>430</v>
      </c>
      <c r="NXB56" s="1065" t="s">
        <v>430</v>
      </c>
      <c r="NXC56" s="1065" t="s">
        <v>430</v>
      </c>
      <c r="NXD56" s="1065" t="s">
        <v>430</v>
      </c>
      <c r="NXE56" s="1065" t="s">
        <v>430</v>
      </c>
      <c r="NXF56" s="1065" t="s">
        <v>430</v>
      </c>
      <c r="NXG56" s="1065" t="s">
        <v>430</v>
      </c>
      <c r="NXH56" s="1065" t="s">
        <v>430</v>
      </c>
      <c r="NXI56" s="1065" t="s">
        <v>430</v>
      </c>
      <c r="NXJ56" s="1065" t="s">
        <v>430</v>
      </c>
      <c r="NXK56" s="1065" t="s">
        <v>430</v>
      </c>
      <c r="NXL56" s="1065" t="s">
        <v>430</v>
      </c>
      <c r="NXM56" s="1065" t="s">
        <v>430</v>
      </c>
      <c r="NXN56" s="1065" t="s">
        <v>430</v>
      </c>
      <c r="NXO56" s="1065" t="s">
        <v>430</v>
      </c>
      <c r="NXP56" s="1065" t="s">
        <v>430</v>
      </c>
      <c r="NXQ56" s="1065" t="s">
        <v>430</v>
      </c>
      <c r="NXR56" s="1065" t="s">
        <v>430</v>
      </c>
      <c r="NXS56" s="1065" t="s">
        <v>430</v>
      </c>
      <c r="NXT56" s="1065" t="s">
        <v>430</v>
      </c>
      <c r="NXU56" s="1065" t="s">
        <v>430</v>
      </c>
      <c r="NXV56" s="1065" t="s">
        <v>430</v>
      </c>
      <c r="NXW56" s="1065" t="s">
        <v>430</v>
      </c>
      <c r="NXX56" s="1065" t="s">
        <v>430</v>
      </c>
      <c r="NXY56" s="1065" t="s">
        <v>430</v>
      </c>
      <c r="NXZ56" s="1065" t="s">
        <v>430</v>
      </c>
      <c r="NYA56" s="1065" t="s">
        <v>430</v>
      </c>
      <c r="NYB56" s="1065" t="s">
        <v>430</v>
      </c>
      <c r="NYC56" s="1065" t="s">
        <v>430</v>
      </c>
      <c r="NYD56" s="1065" t="s">
        <v>430</v>
      </c>
      <c r="NYE56" s="1065" t="s">
        <v>430</v>
      </c>
      <c r="NYF56" s="1065" t="s">
        <v>430</v>
      </c>
      <c r="NYG56" s="1065" t="s">
        <v>430</v>
      </c>
      <c r="NYH56" s="1065" t="s">
        <v>430</v>
      </c>
      <c r="NYI56" s="1065" t="s">
        <v>430</v>
      </c>
      <c r="NYJ56" s="1065" t="s">
        <v>430</v>
      </c>
      <c r="NYK56" s="1065" t="s">
        <v>430</v>
      </c>
      <c r="NYL56" s="1065" t="s">
        <v>430</v>
      </c>
      <c r="NYM56" s="1065" t="s">
        <v>430</v>
      </c>
      <c r="NYN56" s="1065" t="s">
        <v>430</v>
      </c>
      <c r="NYO56" s="1065" t="s">
        <v>430</v>
      </c>
      <c r="NYP56" s="1065" t="s">
        <v>430</v>
      </c>
      <c r="NYQ56" s="1065" t="s">
        <v>430</v>
      </c>
      <c r="NYR56" s="1065" t="s">
        <v>430</v>
      </c>
      <c r="NYS56" s="1065" t="s">
        <v>430</v>
      </c>
      <c r="NYT56" s="1065" t="s">
        <v>430</v>
      </c>
      <c r="NYU56" s="1065" t="s">
        <v>430</v>
      </c>
      <c r="NYV56" s="1065" t="s">
        <v>430</v>
      </c>
      <c r="NYW56" s="1065" t="s">
        <v>430</v>
      </c>
      <c r="NYX56" s="1065" t="s">
        <v>430</v>
      </c>
      <c r="NYY56" s="1065" t="s">
        <v>430</v>
      </c>
      <c r="NYZ56" s="1065" t="s">
        <v>430</v>
      </c>
      <c r="NZA56" s="1065" t="s">
        <v>430</v>
      </c>
      <c r="NZB56" s="1065" t="s">
        <v>430</v>
      </c>
      <c r="NZC56" s="1065" t="s">
        <v>430</v>
      </c>
      <c r="NZD56" s="1065" t="s">
        <v>430</v>
      </c>
      <c r="NZE56" s="1065" t="s">
        <v>430</v>
      </c>
      <c r="NZF56" s="1065" t="s">
        <v>430</v>
      </c>
      <c r="NZG56" s="1065" t="s">
        <v>430</v>
      </c>
      <c r="NZH56" s="1065" t="s">
        <v>430</v>
      </c>
      <c r="NZI56" s="1065" t="s">
        <v>430</v>
      </c>
      <c r="NZJ56" s="1065" t="s">
        <v>430</v>
      </c>
      <c r="NZK56" s="1065" t="s">
        <v>430</v>
      </c>
      <c r="NZL56" s="1065" t="s">
        <v>430</v>
      </c>
      <c r="NZM56" s="1065" t="s">
        <v>430</v>
      </c>
      <c r="NZN56" s="1065" t="s">
        <v>430</v>
      </c>
      <c r="NZO56" s="1065" t="s">
        <v>430</v>
      </c>
      <c r="NZP56" s="1065" t="s">
        <v>430</v>
      </c>
      <c r="NZQ56" s="1065" t="s">
        <v>430</v>
      </c>
      <c r="NZR56" s="1065" t="s">
        <v>430</v>
      </c>
      <c r="NZS56" s="1065" t="s">
        <v>430</v>
      </c>
      <c r="NZT56" s="1065" t="s">
        <v>430</v>
      </c>
      <c r="NZU56" s="1065" t="s">
        <v>430</v>
      </c>
      <c r="NZV56" s="1065" t="s">
        <v>430</v>
      </c>
      <c r="NZW56" s="1065" t="s">
        <v>430</v>
      </c>
      <c r="NZX56" s="1065" t="s">
        <v>430</v>
      </c>
      <c r="NZY56" s="1065" t="s">
        <v>430</v>
      </c>
      <c r="NZZ56" s="1065" t="s">
        <v>430</v>
      </c>
      <c r="OAA56" s="1065" t="s">
        <v>430</v>
      </c>
      <c r="OAB56" s="1065" t="s">
        <v>430</v>
      </c>
      <c r="OAC56" s="1065" t="s">
        <v>430</v>
      </c>
      <c r="OAD56" s="1065" t="s">
        <v>430</v>
      </c>
      <c r="OAE56" s="1065" t="s">
        <v>430</v>
      </c>
      <c r="OAF56" s="1065" t="s">
        <v>430</v>
      </c>
      <c r="OAG56" s="1065" t="s">
        <v>430</v>
      </c>
      <c r="OAH56" s="1065" t="s">
        <v>430</v>
      </c>
      <c r="OAI56" s="1065" t="s">
        <v>430</v>
      </c>
      <c r="OAJ56" s="1065" t="s">
        <v>430</v>
      </c>
      <c r="OAK56" s="1065" t="s">
        <v>430</v>
      </c>
      <c r="OAL56" s="1065" t="s">
        <v>430</v>
      </c>
      <c r="OAM56" s="1065" t="s">
        <v>430</v>
      </c>
      <c r="OAN56" s="1065" t="s">
        <v>430</v>
      </c>
      <c r="OAO56" s="1065" t="s">
        <v>430</v>
      </c>
      <c r="OAP56" s="1065" t="s">
        <v>430</v>
      </c>
      <c r="OAQ56" s="1065" t="s">
        <v>430</v>
      </c>
      <c r="OAR56" s="1065" t="s">
        <v>430</v>
      </c>
      <c r="OAS56" s="1065" t="s">
        <v>430</v>
      </c>
      <c r="OAT56" s="1065" t="s">
        <v>430</v>
      </c>
      <c r="OAU56" s="1065" t="s">
        <v>430</v>
      </c>
      <c r="OAV56" s="1065" t="s">
        <v>430</v>
      </c>
      <c r="OAW56" s="1065" t="s">
        <v>430</v>
      </c>
      <c r="OAX56" s="1065" t="s">
        <v>430</v>
      </c>
      <c r="OAY56" s="1065" t="s">
        <v>430</v>
      </c>
      <c r="OAZ56" s="1065" t="s">
        <v>430</v>
      </c>
      <c r="OBA56" s="1065" t="s">
        <v>430</v>
      </c>
      <c r="OBB56" s="1065" t="s">
        <v>430</v>
      </c>
      <c r="OBC56" s="1065" t="s">
        <v>430</v>
      </c>
      <c r="OBD56" s="1065" t="s">
        <v>430</v>
      </c>
      <c r="OBE56" s="1065" t="s">
        <v>430</v>
      </c>
      <c r="OBF56" s="1065" t="s">
        <v>430</v>
      </c>
      <c r="OBG56" s="1065" t="s">
        <v>430</v>
      </c>
      <c r="OBH56" s="1065" t="s">
        <v>430</v>
      </c>
      <c r="OBI56" s="1065" t="s">
        <v>430</v>
      </c>
      <c r="OBJ56" s="1065" t="s">
        <v>430</v>
      </c>
      <c r="OBK56" s="1065" t="s">
        <v>430</v>
      </c>
      <c r="OBL56" s="1065" t="s">
        <v>430</v>
      </c>
      <c r="OBM56" s="1065" t="s">
        <v>430</v>
      </c>
      <c r="OBN56" s="1065" t="s">
        <v>430</v>
      </c>
      <c r="OBO56" s="1065" t="s">
        <v>430</v>
      </c>
      <c r="OBP56" s="1065" t="s">
        <v>430</v>
      </c>
      <c r="OBQ56" s="1065" t="s">
        <v>430</v>
      </c>
      <c r="OBR56" s="1065" t="s">
        <v>430</v>
      </c>
      <c r="OBS56" s="1065" t="s">
        <v>430</v>
      </c>
      <c r="OBT56" s="1065" t="s">
        <v>430</v>
      </c>
      <c r="OBU56" s="1065" t="s">
        <v>430</v>
      </c>
      <c r="OBV56" s="1065" t="s">
        <v>430</v>
      </c>
      <c r="OBW56" s="1065" t="s">
        <v>430</v>
      </c>
      <c r="OBX56" s="1065" t="s">
        <v>430</v>
      </c>
      <c r="OBY56" s="1065" t="s">
        <v>430</v>
      </c>
      <c r="OBZ56" s="1065" t="s">
        <v>430</v>
      </c>
      <c r="OCA56" s="1065" t="s">
        <v>430</v>
      </c>
      <c r="OCB56" s="1065" t="s">
        <v>430</v>
      </c>
      <c r="OCC56" s="1065" t="s">
        <v>430</v>
      </c>
      <c r="OCD56" s="1065" t="s">
        <v>430</v>
      </c>
      <c r="OCE56" s="1065" t="s">
        <v>430</v>
      </c>
      <c r="OCF56" s="1065" t="s">
        <v>430</v>
      </c>
      <c r="OCG56" s="1065" t="s">
        <v>430</v>
      </c>
      <c r="OCH56" s="1065" t="s">
        <v>430</v>
      </c>
      <c r="OCI56" s="1065" t="s">
        <v>430</v>
      </c>
      <c r="OCJ56" s="1065" t="s">
        <v>430</v>
      </c>
      <c r="OCK56" s="1065" t="s">
        <v>430</v>
      </c>
      <c r="OCL56" s="1065" t="s">
        <v>430</v>
      </c>
      <c r="OCM56" s="1065" t="s">
        <v>430</v>
      </c>
      <c r="OCN56" s="1065" t="s">
        <v>430</v>
      </c>
      <c r="OCO56" s="1065" t="s">
        <v>430</v>
      </c>
      <c r="OCP56" s="1065" t="s">
        <v>430</v>
      </c>
      <c r="OCQ56" s="1065" t="s">
        <v>430</v>
      </c>
      <c r="OCR56" s="1065" t="s">
        <v>430</v>
      </c>
      <c r="OCS56" s="1065" t="s">
        <v>430</v>
      </c>
      <c r="OCT56" s="1065" t="s">
        <v>430</v>
      </c>
      <c r="OCU56" s="1065" t="s">
        <v>430</v>
      </c>
      <c r="OCV56" s="1065" t="s">
        <v>430</v>
      </c>
      <c r="OCW56" s="1065" t="s">
        <v>430</v>
      </c>
      <c r="OCX56" s="1065" t="s">
        <v>430</v>
      </c>
      <c r="OCY56" s="1065" t="s">
        <v>430</v>
      </c>
      <c r="OCZ56" s="1065" t="s">
        <v>430</v>
      </c>
      <c r="ODA56" s="1065" t="s">
        <v>430</v>
      </c>
      <c r="ODB56" s="1065" t="s">
        <v>430</v>
      </c>
      <c r="ODC56" s="1065" t="s">
        <v>430</v>
      </c>
      <c r="ODD56" s="1065" t="s">
        <v>430</v>
      </c>
      <c r="ODE56" s="1065" t="s">
        <v>430</v>
      </c>
      <c r="ODF56" s="1065" t="s">
        <v>430</v>
      </c>
      <c r="ODG56" s="1065" t="s">
        <v>430</v>
      </c>
      <c r="ODH56" s="1065" t="s">
        <v>430</v>
      </c>
      <c r="ODI56" s="1065" t="s">
        <v>430</v>
      </c>
      <c r="ODJ56" s="1065" t="s">
        <v>430</v>
      </c>
      <c r="ODK56" s="1065" t="s">
        <v>430</v>
      </c>
      <c r="ODL56" s="1065" t="s">
        <v>430</v>
      </c>
      <c r="ODM56" s="1065" t="s">
        <v>430</v>
      </c>
      <c r="ODN56" s="1065" t="s">
        <v>430</v>
      </c>
      <c r="ODO56" s="1065" t="s">
        <v>430</v>
      </c>
      <c r="ODP56" s="1065" t="s">
        <v>430</v>
      </c>
      <c r="ODQ56" s="1065" t="s">
        <v>430</v>
      </c>
      <c r="ODR56" s="1065" t="s">
        <v>430</v>
      </c>
      <c r="ODS56" s="1065" t="s">
        <v>430</v>
      </c>
      <c r="ODT56" s="1065" t="s">
        <v>430</v>
      </c>
      <c r="ODU56" s="1065" t="s">
        <v>430</v>
      </c>
      <c r="ODV56" s="1065" t="s">
        <v>430</v>
      </c>
      <c r="ODW56" s="1065" t="s">
        <v>430</v>
      </c>
      <c r="ODX56" s="1065" t="s">
        <v>430</v>
      </c>
      <c r="ODY56" s="1065" t="s">
        <v>430</v>
      </c>
      <c r="ODZ56" s="1065" t="s">
        <v>430</v>
      </c>
      <c r="OEA56" s="1065" t="s">
        <v>430</v>
      </c>
      <c r="OEB56" s="1065" t="s">
        <v>430</v>
      </c>
      <c r="OEC56" s="1065" t="s">
        <v>430</v>
      </c>
      <c r="OED56" s="1065" t="s">
        <v>430</v>
      </c>
      <c r="OEE56" s="1065" t="s">
        <v>430</v>
      </c>
      <c r="OEF56" s="1065" t="s">
        <v>430</v>
      </c>
      <c r="OEG56" s="1065" t="s">
        <v>430</v>
      </c>
      <c r="OEH56" s="1065" t="s">
        <v>430</v>
      </c>
      <c r="OEI56" s="1065" t="s">
        <v>430</v>
      </c>
      <c r="OEJ56" s="1065" t="s">
        <v>430</v>
      </c>
      <c r="OEK56" s="1065" t="s">
        <v>430</v>
      </c>
      <c r="OEL56" s="1065" t="s">
        <v>430</v>
      </c>
      <c r="OEM56" s="1065" t="s">
        <v>430</v>
      </c>
      <c r="OEN56" s="1065" t="s">
        <v>430</v>
      </c>
      <c r="OEO56" s="1065" t="s">
        <v>430</v>
      </c>
      <c r="OEP56" s="1065" t="s">
        <v>430</v>
      </c>
      <c r="OEQ56" s="1065" t="s">
        <v>430</v>
      </c>
      <c r="OER56" s="1065" t="s">
        <v>430</v>
      </c>
      <c r="OES56" s="1065" t="s">
        <v>430</v>
      </c>
      <c r="OET56" s="1065" t="s">
        <v>430</v>
      </c>
      <c r="OEU56" s="1065" t="s">
        <v>430</v>
      </c>
      <c r="OEV56" s="1065" t="s">
        <v>430</v>
      </c>
      <c r="OEW56" s="1065" t="s">
        <v>430</v>
      </c>
      <c r="OEX56" s="1065" t="s">
        <v>430</v>
      </c>
      <c r="OEY56" s="1065" t="s">
        <v>430</v>
      </c>
      <c r="OEZ56" s="1065" t="s">
        <v>430</v>
      </c>
      <c r="OFA56" s="1065" t="s">
        <v>430</v>
      </c>
      <c r="OFB56" s="1065" t="s">
        <v>430</v>
      </c>
      <c r="OFC56" s="1065" t="s">
        <v>430</v>
      </c>
      <c r="OFD56" s="1065" t="s">
        <v>430</v>
      </c>
      <c r="OFE56" s="1065" t="s">
        <v>430</v>
      </c>
      <c r="OFF56" s="1065" t="s">
        <v>430</v>
      </c>
      <c r="OFG56" s="1065" t="s">
        <v>430</v>
      </c>
      <c r="OFH56" s="1065" t="s">
        <v>430</v>
      </c>
      <c r="OFI56" s="1065" t="s">
        <v>430</v>
      </c>
      <c r="OFJ56" s="1065" t="s">
        <v>430</v>
      </c>
      <c r="OFK56" s="1065" t="s">
        <v>430</v>
      </c>
      <c r="OFL56" s="1065" t="s">
        <v>430</v>
      </c>
      <c r="OFM56" s="1065" t="s">
        <v>430</v>
      </c>
      <c r="OFN56" s="1065" t="s">
        <v>430</v>
      </c>
      <c r="OFO56" s="1065" t="s">
        <v>430</v>
      </c>
      <c r="OFP56" s="1065" t="s">
        <v>430</v>
      </c>
      <c r="OFQ56" s="1065" t="s">
        <v>430</v>
      </c>
      <c r="OFR56" s="1065" t="s">
        <v>430</v>
      </c>
      <c r="OFS56" s="1065" t="s">
        <v>430</v>
      </c>
      <c r="OFT56" s="1065" t="s">
        <v>430</v>
      </c>
      <c r="OFU56" s="1065" t="s">
        <v>430</v>
      </c>
      <c r="OFV56" s="1065" t="s">
        <v>430</v>
      </c>
      <c r="OFW56" s="1065" t="s">
        <v>430</v>
      </c>
      <c r="OFX56" s="1065" t="s">
        <v>430</v>
      </c>
      <c r="OFY56" s="1065" t="s">
        <v>430</v>
      </c>
      <c r="OFZ56" s="1065" t="s">
        <v>430</v>
      </c>
      <c r="OGA56" s="1065" t="s">
        <v>430</v>
      </c>
      <c r="OGB56" s="1065" t="s">
        <v>430</v>
      </c>
      <c r="OGC56" s="1065" t="s">
        <v>430</v>
      </c>
      <c r="OGD56" s="1065" t="s">
        <v>430</v>
      </c>
      <c r="OGE56" s="1065" t="s">
        <v>430</v>
      </c>
      <c r="OGF56" s="1065" t="s">
        <v>430</v>
      </c>
      <c r="OGG56" s="1065" t="s">
        <v>430</v>
      </c>
      <c r="OGH56" s="1065" t="s">
        <v>430</v>
      </c>
      <c r="OGI56" s="1065" t="s">
        <v>430</v>
      </c>
      <c r="OGJ56" s="1065" t="s">
        <v>430</v>
      </c>
      <c r="OGK56" s="1065" t="s">
        <v>430</v>
      </c>
      <c r="OGL56" s="1065" t="s">
        <v>430</v>
      </c>
      <c r="OGM56" s="1065" t="s">
        <v>430</v>
      </c>
      <c r="OGN56" s="1065" t="s">
        <v>430</v>
      </c>
      <c r="OGO56" s="1065" t="s">
        <v>430</v>
      </c>
      <c r="OGP56" s="1065" t="s">
        <v>430</v>
      </c>
      <c r="OGQ56" s="1065" t="s">
        <v>430</v>
      </c>
      <c r="OGR56" s="1065" t="s">
        <v>430</v>
      </c>
      <c r="OGS56" s="1065" t="s">
        <v>430</v>
      </c>
      <c r="OGT56" s="1065" t="s">
        <v>430</v>
      </c>
      <c r="OGU56" s="1065" t="s">
        <v>430</v>
      </c>
      <c r="OGV56" s="1065" t="s">
        <v>430</v>
      </c>
      <c r="OGW56" s="1065" t="s">
        <v>430</v>
      </c>
      <c r="OGX56" s="1065" t="s">
        <v>430</v>
      </c>
      <c r="OGY56" s="1065" t="s">
        <v>430</v>
      </c>
      <c r="OGZ56" s="1065" t="s">
        <v>430</v>
      </c>
      <c r="OHA56" s="1065" t="s">
        <v>430</v>
      </c>
      <c r="OHB56" s="1065" t="s">
        <v>430</v>
      </c>
      <c r="OHC56" s="1065" t="s">
        <v>430</v>
      </c>
      <c r="OHD56" s="1065" t="s">
        <v>430</v>
      </c>
      <c r="OHE56" s="1065" t="s">
        <v>430</v>
      </c>
      <c r="OHF56" s="1065" t="s">
        <v>430</v>
      </c>
      <c r="OHG56" s="1065" t="s">
        <v>430</v>
      </c>
      <c r="OHH56" s="1065" t="s">
        <v>430</v>
      </c>
      <c r="OHI56" s="1065" t="s">
        <v>430</v>
      </c>
      <c r="OHJ56" s="1065" t="s">
        <v>430</v>
      </c>
      <c r="OHK56" s="1065" t="s">
        <v>430</v>
      </c>
      <c r="OHL56" s="1065" t="s">
        <v>430</v>
      </c>
      <c r="OHM56" s="1065" t="s">
        <v>430</v>
      </c>
      <c r="OHN56" s="1065" t="s">
        <v>430</v>
      </c>
      <c r="OHO56" s="1065" t="s">
        <v>430</v>
      </c>
      <c r="OHP56" s="1065" t="s">
        <v>430</v>
      </c>
      <c r="OHQ56" s="1065" t="s">
        <v>430</v>
      </c>
      <c r="OHR56" s="1065" t="s">
        <v>430</v>
      </c>
      <c r="OHS56" s="1065" t="s">
        <v>430</v>
      </c>
      <c r="OHT56" s="1065" t="s">
        <v>430</v>
      </c>
      <c r="OHU56" s="1065" t="s">
        <v>430</v>
      </c>
      <c r="OHV56" s="1065" t="s">
        <v>430</v>
      </c>
      <c r="OHW56" s="1065" t="s">
        <v>430</v>
      </c>
      <c r="OHX56" s="1065" t="s">
        <v>430</v>
      </c>
      <c r="OHY56" s="1065" t="s">
        <v>430</v>
      </c>
      <c r="OHZ56" s="1065" t="s">
        <v>430</v>
      </c>
      <c r="OIA56" s="1065" t="s">
        <v>430</v>
      </c>
      <c r="OIB56" s="1065" t="s">
        <v>430</v>
      </c>
      <c r="OIC56" s="1065" t="s">
        <v>430</v>
      </c>
      <c r="OID56" s="1065" t="s">
        <v>430</v>
      </c>
      <c r="OIE56" s="1065" t="s">
        <v>430</v>
      </c>
      <c r="OIF56" s="1065" t="s">
        <v>430</v>
      </c>
      <c r="OIG56" s="1065" t="s">
        <v>430</v>
      </c>
      <c r="OIH56" s="1065" t="s">
        <v>430</v>
      </c>
      <c r="OII56" s="1065" t="s">
        <v>430</v>
      </c>
      <c r="OIJ56" s="1065" t="s">
        <v>430</v>
      </c>
      <c r="OIK56" s="1065" t="s">
        <v>430</v>
      </c>
      <c r="OIL56" s="1065" t="s">
        <v>430</v>
      </c>
      <c r="OIM56" s="1065" t="s">
        <v>430</v>
      </c>
      <c r="OIN56" s="1065" t="s">
        <v>430</v>
      </c>
      <c r="OIO56" s="1065" t="s">
        <v>430</v>
      </c>
      <c r="OIP56" s="1065" t="s">
        <v>430</v>
      </c>
      <c r="OIQ56" s="1065" t="s">
        <v>430</v>
      </c>
      <c r="OIR56" s="1065" t="s">
        <v>430</v>
      </c>
      <c r="OIS56" s="1065" t="s">
        <v>430</v>
      </c>
      <c r="OIT56" s="1065" t="s">
        <v>430</v>
      </c>
      <c r="OIU56" s="1065" t="s">
        <v>430</v>
      </c>
      <c r="OIV56" s="1065" t="s">
        <v>430</v>
      </c>
      <c r="OIW56" s="1065" t="s">
        <v>430</v>
      </c>
      <c r="OIX56" s="1065" t="s">
        <v>430</v>
      </c>
      <c r="OIY56" s="1065" t="s">
        <v>430</v>
      </c>
      <c r="OIZ56" s="1065" t="s">
        <v>430</v>
      </c>
      <c r="OJA56" s="1065" t="s">
        <v>430</v>
      </c>
      <c r="OJB56" s="1065" t="s">
        <v>430</v>
      </c>
      <c r="OJC56" s="1065" t="s">
        <v>430</v>
      </c>
      <c r="OJD56" s="1065" t="s">
        <v>430</v>
      </c>
      <c r="OJE56" s="1065" t="s">
        <v>430</v>
      </c>
      <c r="OJF56" s="1065" t="s">
        <v>430</v>
      </c>
      <c r="OJG56" s="1065" t="s">
        <v>430</v>
      </c>
      <c r="OJH56" s="1065" t="s">
        <v>430</v>
      </c>
      <c r="OJI56" s="1065" t="s">
        <v>430</v>
      </c>
      <c r="OJJ56" s="1065" t="s">
        <v>430</v>
      </c>
      <c r="OJK56" s="1065" t="s">
        <v>430</v>
      </c>
      <c r="OJL56" s="1065" t="s">
        <v>430</v>
      </c>
      <c r="OJM56" s="1065" t="s">
        <v>430</v>
      </c>
      <c r="OJN56" s="1065" t="s">
        <v>430</v>
      </c>
      <c r="OJO56" s="1065" t="s">
        <v>430</v>
      </c>
      <c r="OJP56" s="1065" t="s">
        <v>430</v>
      </c>
      <c r="OJQ56" s="1065" t="s">
        <v>430</v>
      </c>
      <c r="OJR56" s="1065" t="s">
        <v>430</v>
      </c>
      <c r="OJS56" s="1065" t="s">
        <v>430</v>
      </c>
      <c r="OJT56" s="1065" t="s">
        <v>430</v>
      </c>
      <c r="OJU56" s="1065" t="s">
        <v>430</v>
      </c>
      <c r="OJV56" s="1065" t="s">
        <v>430</v>
      </c>
      <c r="OJW56" s="1065" t="s">
        <v>430</v>
      </c>
      <c r="OJX56" s="1065" t="s">
        <v>430</v>
      </c>
      <c r="OJY56" s="1065" t="s">
        <v>430</v>
      </c>
      <c r="OJZ56" s="1065" t="s">
        <v>430</v>
      </c>
      <c r="OKA56" s="1065" t="s">
        <v>430</v>
      </c>
      <c r="OKB56" s="1065" t="s">
        <v>430</v>
      </c>
      <c r="OKC56" s="1065" t="s">
        <v>430</v>
      </c>
      <c r="OKD56" s="1065" t="s">
        <v>430</v>
      </c>
      <c r="OKE56" s="1065" t="s">
        <v>430</v>
      </c>
      <c r="OKF56" s="1065" t="s">
        <v>430</v>
      </c>
      <c r="OKG56" s="1065" t="s">
        <v>430</v>
      </c>
      <c r="OKH56" s="1065" t="s">
        <v>430</v>
      </c>
      <c r="OKI56" s="1065" t="s">
        <v>430</v>
      </c>
      <c r="OKJ56" s="1065" t="s">
        <v>430</v>
      </c>
      <c r="OKK56" s="1065" t="s">
        <v>430</v>
      </c>
      <c r="OKL56" s="1065" t="s">
        <v>430</v>
      </c>
      <c r="OKM56" s="1065" t="s">
        <v>430</v>
      </c>
      <c r="OKN56" s="1065" t="s">
        <v>430</v>
      </c>
      <c r="OKO56" s="1065" t="s">
        <v>430</v>
      </c>
      <c r="OKP56" s="1065" t="s">
        <v>430</v>
      </c>
      <c r="OKQ56" s="1065" t="s">
        <v>430</v>
      </c>
      <c r="OKR56" s="1065" t="s">
        <v>430</v>
      </c>
      <c r="OKS56" s="1065" t="s">
        <v>430</v>
      </c>
      <c r="OKT56" s="1065" t="s">
        <v>430</v>
      </c>
      <c r="OKU56" s="1065" t="s">
        <v>430</v>
      </c>
      <c r="OKV56" s="1065" t="s">
        <v>430</v>
      </c>
      <c r="OKW56" s="1065" t="s">
        <v>430</v>
      </c>
      <c r="OKX56" s="1065" t="s">
        <v>430</v>
      </c>
      <c r="OKY56" s="1065" t="s">
        <v>430</v>
      </c>
      <c r="OKZ56" s="1065" t="s">
        <v>430</v>
      </c>
      <c r="OLA56" s="1065" t="s">
        <v>430</v>
      </c>
      <c r="OLB56" s="1065" t="s">
        <v>430</v>
      </c>
      <c r="OLC56" s="1065" t="s">
        <v>430</v>
      </c>
      <c r="OLD56" s="1065" t="s">
        <v>430</v>
      </c>
      <c r="OLE56" s="1065" t="s">
        <v>430</v>
      </c>
      <c r="OLF56" s="1065" t="s">
        <v>430</v>
      </c>
      <c r="OLG56" s="1065" t="s">
        <v>430</v>
      </c>
      <c r="OLH56" s="1065" t="s">
        <v>430</v>
      </c>
      <c r="OLI56" s="1065" t="s">
        <v>430</v>
      </c>
      <c r="OLJ56" s="1065" t="s">
        <v>430</v>
      </c>
      <c r="OLK56" s="1065" t="s">
        <v>430</v>
      </c>
      <c r="OLL56" s="1065" t="s">
        <v>430</v>
      </c>
      <c r="OLM56" s="1065" t="s">
        <v>430</v>
      </c>
      <c r="OLN56" s="1065" t="s">
        <v>430</v>
      </c>
      <c r="OLO56" s="1065" t="s">
        <v>430</v>
      </c>
      <c r="OLP56" s="1065" t="s">
        <v>430</v>
      </c>
      <c r="OLQ56" s="1065" t="s">
        <v>430</v>
      </c>
      <c r="OLR56" s="1065" t="s">
        <v>430</v>
      </c>
      <c r="OLS56" s="1065" t="s">
        <v>430</v>
      </c>
      <c r="OLT56" s="1065" t="s">
        <v>430</v>
      </c>
      <c r="OLU56" s="1065" t="s">
        <v>430</v>
      </c>
      <c r="OLV56" s="1065" t="s">
        <v>430</v>
      </c>
      <c r="OLW56" s="1065" t="s">
        <v>430</v>
      </c>
      <c r="OLX56" s="1065" t="s">
        <v>430</v>
      </c>
      <c r="OLY56" s="1065" t="s">
        <v>430</v>
      </c>
      <c r="OLZ56" s="1065" t="s">
        <v>430</v>
      </c>
      <c r="OMA56" s="1065" t="s">
        <v>430</v>
      </c>
      <c r="OMB56" s="1065" t="s">
        <v>430</v>
      </c>
      <c r="OMC56" s="1065" t="s">
        <v>430</v>
      </c>
      <c r="OMD56" s="1065" t="s">
        <v>430</v>
      </c>
      <c r="OME56" s="1065" t="s">
        <v>430</v>
      </c>
      <c r="OMF56" s="1065" t="s">
        <v>430</v>
      </c>
      <c r="OMG56" s="1065" t="s">
        <v>430</v>
      </c>
      <c r="OMH56" s="1065" t="s">
        <v>430</v>
      </c>
      <c r="OMI56" s="1065" t="s">
        <v>430</v>
      </c>
      <c r="OMJ56" s="1065" t="s">
        <v>430</v>
      </c>
      <c r="OMK56" s="1065" t="s">
        <v>430</v>
      </c>
      <c r="OML56" s="1065" t="s">
        <v>430</v>
      </c>
      <c r="OMM56" s="1065" t="s">
        <v>430</v>
      </c>
      <c r="OMN56" s="1065" t="s">
        <v>430</v>
      </c>
      <c r="OMO56" s="1065" t="s">
        <v>430</v>
      </c>
      <c r="OMP56" s="1065" t="s">
        <v>430</v>
      </c>
      <c r="OMQ56" s="1065" t="s">
        <v>430</v>
      </c>
      <c r="OMR56" s="1065" t="s">
        <v>430</v>
      </c>
      <c r="OMS56" s="1065" t="s">
        <v>430</v>
      </c>
      <c r="OMT56" s="1065" t="s">
        <v>430</v>
      </c>
      <c r="OMU56" s="1065" t="s">
        <v>430</v>
      </c>
      <c r="OMV56" s="1065" t="s">
        <v>430</v>
      </c>
      <c r="OMW56" s="1065" t="s">
        <v>430</v>
      </c>
      <c r="OMX56" s="1065" t="s">
        <v>430</v>
      </c>
      <c r="OMY56" s="1065" t="s">
        <v>430</v>
      </c>
      <c r="OMZ56" s="1065" t="s">
        <v>430</v>
      </c>
      <c r="ONA56" s="1065" t="s">
        <v>430</v>
      </c>
      <c r="ONB56" s="1065" t="s">
        <v>430</v>
      </c>
      <c r="ONC56" s="1065" t="s">
        <v>430</v>
      </c>
      <c r="OND56" s="1065" t="s">
        <v>430</v>
      </c>
      <c r="ONE56" s="1065" t="s">
        <v>430</v>
      </c>
      <c r="ONF56" s="1065" t="s">
        <v>430</v>
      </c>
      <c r="ONG56" s="1065" t="s">
        <v>430</v>
      </c>
      <c r="ONH56" s="1065" t="s">
        <v>430</v>
      </c>
      <c r="ONI56" s="1065" t="s">
        <v>430</v>
      </c>
      <c r="ONJ56" s="1065" t="s">
        <v>430</v>
      </c>
      <c r="ONK56" s="1065" t="s">
        <v>430</v>
      </c>
      <c r="ONL56" s="1065" t="s">
        <v>430</v>
      </c>
      <c r="ONM56" s="1065" t="s">
        <v>430</v>
      </c>
      <c r="ONN56" s="1065" t="s">
        <v>430</v>
      </c>
      <c r="ONO56" s="1065" t="s">
        <v>430</v>
      </c>
      <c r="ONP56" s="1065" t="s">
        <v>430</v>
      </c>
      <c r="ONQ56" s="1065" t="s">
        <v>430</v>
      </c>
      <c r="ONR56" s="1065" t="s">
        <v>430</v>
      </c>
      <c r="ONS56" s="1065" t="s">
        <v>430</v>
      </c>
      <c r="ONT56" s="1065" t="s">
        <v>430</v>
      </c>
      <c r="ONU56" s="1065" t="s">
        <v>430</v>
      </c>
      <c r="ONV56" s="1065" t="s">
        <v>430</v>
      </c>
      <c r="ONW56" s="1065" t="s">
        <v>430</v>
      </c>
      <c r="ONX56" s="1065" t="s">
        <v>430</v>
      </c>
      <c r="ONY56" s="1065" t="s">
        <v>430</v>
      </c>
      <c r="ONZ56" s="1065" t="s">
        <v>430</v>
      </c>
      <c r="OOA56" s="1065" t="s">
        <v>430</v>
      </c>
      <c r="OOB56" s="1065" t="s">
        <v>430</v>
      </c>
      <c r="OOC56" s="1065" t="s">
        <v>430</v>
      </c>
      <c r="OOD56" s="1065" t="s">
        <v>430</v>
      </c>
      <c r="OOE56" s="1065" t="s">
        <v>430</v>
      </c>
      <c r="OOF56" s="1065" t="s">
        <v>430</v>
      </c>
      <c r="OOG56" s="1065" t="s">
        <v>430</v>
      </c>
      <c r="OOH56" s="1065" t="s">
        <v>430</v>
      </c>
      <c r="OOI56" s="1065" t="s">
        <v>430</v>
      </c>
      <c r="OOJ56" s="1065" t="s">
        <v>430</v>
      </c>
      <c r="OOK56" s="1065" t="s">
        <v>430</v>
      </c>
      <c r="OOL56" s="1065" t="s">
        <v>430</v>
      </c>
      <c r="OOM56" s="1065" t="s">
        <v>430</v>
      </c>
      <c r="OON56" s="1065" t="s">
        <v>430</v>
      </c>
      <c r="OOO56" s="1065" t="s">
        <v>430</v>
      </c>
      <c r="OOP56" s="1065" t="s">
        <v>430</v>
      </c>
      <c r="OOQ56" s="1065" t="s">
        <v>430</v>
      </c>
      <c r="OOR56" s="1065" t="s">
        <v>430</v>
      </c>
      <c r="OOS56" s="1065" t="s">
        <v>430</v>
      </c>
      <c r="OOT56" s="1065" t="s">
        <v>430</v>
      </c>
      <c r="OOU56" s="1065" t="s">
        <v>430</v>
      </c>
      <c r="OOV56" s="1065" t="s">
        <v>430</v>
      </c>
      <c r="OOW56" s="1065" t="s">
        <v>430</v>
      </c>
      <c r="OOX56" s="1065" t="s">
        <v>430</v>
      </c>
      <c r="OOY56" s="1065" t="s">
        <v>430</v>
      </c>
      <c r="OOZ56" s="1065" t="s">
        <v>430</v>
      </c>
      <c r="OPA56" s="1065" t="s">
        <v>430</v>
      </c>
      <c r="OPB56" s="1065" t="s">
        <v>430</v>
      </c>
      <c r="OPC56" s="1065" t="s">
        <v>430</v>
      </c>
      <c r="OPD56" s="1065" t="s">
        <v>430</v>
      </c>
      <c r="OPE56" s="1065" t="s">
        <v>430</v>
      </c>
      <c r="OPF56" s="1065" t="s">
        <v>430</v>
      </c>
      <c r="OPG56" s="1065" t="s">
        <v>430</v>
      </c>
      <c r="OPH56" s="1065" t="s">
        <v>430</v>
      </c>
      <c r="OPI56" s="1065" t="s">
        <v>430</v>
      </c>
      <c r="OPJ56" s="1065" t="s">
        <v>430</v>
      </c>
      <c r="OPK56" s="1065" t="s">
        <v>430</v>
      </c>
      <c r="OPL56" s="1065" t="s">
        <v>430</v>
      </c>
      <c r="OPM56" s="1065" t="s">
        <v>430</v>
      </c>
      <c r="OPN56" s="1065" t="s">
        <v>430</v>
      </c>
      <c r="OPO56" s="1065" t="s">
        <v>430</v>
      </c>
      <c r="OPP56" s="1065" t="s">
        <v>430</v>
      </c>
      <c r="OPQ56" s="1065" t="s">
        <v>430</v>
      </c>
      <c r="OPR56" s="1065" t="s">
        <v>430</v>
      </c>
      <c r="OPS56" s="1065" t="s">
        <v>430</v>
      </c>
      <c r="OPT56" s="1065" t="s">
        <v>430</v>
      </c>
      <c r="OPU56" s="1065" t="s">
        <v>430</v>
      </c>
      <c r="OPV56" s="1065" t="s">
        <v>430</v>
      </c>
      <c r="OPW56" s="1065" t="s">
        <v>430</v>
      </c>
      <c r="OPX56" s="1065" t="s">
        <v>430</v>
      </c>
      <c r="OPY56" s="1065" t="s">
        <v>430</v>
      </c>
      <c r="OPZ56" s="1065" t="s">
        <v>430</v>
      </c>
      <c r="OQA56" s="1065" t="s">
        <v>430</v>
      </c>
      <c r="OQB56" s="1065" t="s">
        <v>430</v>
      </c>
      <c r="OQC56" s="1065" t="s">
        <v>430</v>
      </c>
      <c r="OQD56" s="1065" t="s">
        <v>430</v>
      </c>
      <c r="OQE56" s="1065" t="s">
        <v>430</v>
      </c>
      <c r="OQF56" s="1065" t="s">
        <v>430</v>
      </c>
      <c r="OQG56" s="1065" t="s">
        <v>430</v>
      </c>
      <c r="OQH56" s="1065" t="s">
        <v>430</v>
      </c>
      <c r="OQI56" s="1065" t="s">
        <v>430</v>
      </c>
      <c r="OQJ56" s="1065" t="s">
        <v>430</v>
      </c>
      <c r="OQK56" s="1065" t="s">
        <v>430</v>
      </c>
      <c r="OQL56" s="1065" t="s">
        <v>430</v>
      </c>
      <c r="OQM56" s="1065" t="s">
        <v>430</v>
      </c>
      <c r="OQN56" s="1065" t="s">
        <v>430</v>
      </c>
      <c r="OQO56" s="1065" t="s">
        <v>430</v>
      </c>
      <c r="OQP56" s="1065" t="s">
        <v>430</v>
      </c>
      <c r="OQQ56" s="1065" t="s">
        <v>430</v>
      </c>
      <c r="OQR56" s="1065" t="s">
        <v>430</v>
      </c>
      <c r="OQS56" s="1065" t="s">
        <v>430</v>
      </c>
      <c r="OQT56" s="1065" t="s">
        <v>430</v>
      </c>
      <c r="OQU56" s="1065" t="s">
        <v>430</v>
      </c>
      <c r="OQV56" s="1065" t="s">
        <v>430</v>
      </c>
      <c r="OQW56" s="1065" t="s">
        <v>430</v>
      </c>
      <c r="OQX56" s="1065" t="s">
        <v>430</v>
      </c>
      <c r="OQY56" s="1065" t="s">
        <v>430</v>
      </c>
      <c r="OQZ56" s="1065" t="s">
        <v>430</v>
      </c>
      <c r="ORA56" s="1065" t="s">
        <v>430</v>
      </c>
      <c r="ORB56" s="1065" t="s">
        <v>430</v>
      </c>
      <c r="ORC56" s="1065" t="s">
        <v>430</v>
      </c>
      <c r="ORD56" s="1065" t="s">
        <v>430</v>
      </c>
      <c r="ORE56" s="1065" t="s">
        <v>430</v>
      </c>
      <c r="ORF56" s="1065" t="s">
        <v>430</v>
      </c>
      <c r="ORG56" s="1065" t="s">
        <v>430</v>
      </c>
      <c r="ORH56" s="1065" t="s">
        <v>430</v>
      </c>
      <c r="ORI56" s="1065" t="s">
        <v>430</v>
      </c>
      <c r="ORJ56" s="1065" t="s">
        <v>430</v>
      </c>
      <c r="ORK56" s="1065" t="s">
        <v>430</v>
      </c>
      <c r="ORL56" s="1065" t="s">
        <v>430</v>
      </c>
      <c r="ORM56" s="1065" t="s">
        <v>430</v>
      </c>
      <c r="ORN56" s="1065" t="s">
        <v>430</v>
      </c>
      <c r="ORO56" s="1065" t="s">
        <v>430</v>
      </c>
      <c r="ORP56" s="1065" t="s">
        <v>430</v>
      </c>
      <c r="ORQ56" s="1065" t="s">
        <v>430</v>
      </c>
      <c r="ORR56" s="1065" t="s">
        <v>430</v>
      </c>
      <c r="ORS56" s="1065" t="s">
        <v>430</v>
      </c>
      <c r="ORT56" s="1065" t="s">
        <v>430</v>
      </c>
      <c r="ORU56" s="1065" t="s">
        <v>430</v>
      </c>
      <c r="ORV56" s="1065" t="s">
        <v>430</v>
      </c>
      <c r="ORW56" s="1065" t="s">
        <v>430</v>
      </c>
      <c r="ORX56" s="1065" t="s">
        <v>430</v>
      </c>
      <c r="ORY56" s="1065" t="s">
        <v>430</v>
      </c>
      <c r="ORZ56" s="1065" t="s">
        <v>430</v>
      </c>
      <c r="OSA56" s="1065" t="s">
        <v>430</v>
      </c>
      <c r="OSB56" s="1065" t="s">
        <v>430</v>
      </c>
      <c r="OSC56" s="1065" t="s">
        <v>430</v>
      </c>
      <c r="OSD56" s="1065" t="s">
        <v>430</v>
      </c>
      <c r="OSE56" s="1065" t="s">
        <v>430</v>
      </c>
      <c r="OSF56" s="1065" t="s">
        <v>430</v>
      </c>
      <c r="OSG56" s="1065" t="s">
        <v>430</v>
      </c>
      <c r="OSH56" s="1065" t="s">
        <v>430</v>
      </c>
      <c r="OSI56" s="1065" t="s">
        <v>430</v>
      </c>
      <c r="OSJ56" s="1065" t="s">
        <v>430</v>
      </c>
      <c r="OSK56" s="1065" t="s">
        <v>430</v>
      </c>
      <c r="OSL56" s="1065" t="s">
        <v>430</v>
      </c>
      <c r="OSM56" s="1065" t="s">
        <v>430</v>
      </c>
      <c r="OSN56" s="1065" t="s">
        <v>430</v>
      </c>
      <c r="OSO56" s="1065" t="s">
        <v>430</v>
      </c>
      <c r="OSP56" s="1065" t="s">
        <v>430</v>
      </c>
      <c r="OSQ56" s="1065" t="s">
        <v>430</v>
      </c>
      <c r="OSR56" s="1065" t="s">
        <v>430</v>
      </c>
      <c r="OSS56" s="1065" t="s">
        <v>430</v>
      </c>
      <c r="OST56" s="1065" t="s">
        <v>430</v>
      </c>
      <c r="OSU56" s="1065" t="s">
        <v>430</v>
      </c>
      <c r="OSV56" s="1065" t="s">
        <v>430</v>
      </c>
      <c r="OSW56" s="1065" t="s">
        <v>430</v>
      </c>
      <c r="OSX56" s="1065" t="s">
        <v>430</v>
      </c>
      <c r="OSY56" s="1065" t="s">
        <v>430</v>
      </c>
      <c r="OSZ56" s="1065" t="s">
        <v>430</v>
      </c>
      <c r="OTA56" s="1065" t="s">
        <v>430</v>
      </c>
      <c r="OTB56" s="1065" t="s">
        <v>430</v>
      </c>
      <c r="OTC56" s="1065" t="s">
        <v>430</v>
      </c>
      <c r="OTD56" s="1065" t="s">
        <v>430</v>
      </c>
      <c r="OTE56" s="1065" t="s">
        <v>430</v>
      </c>
      <c r="OTF56" s="1065" t="s">
        <v>430</v>
      </c>
      <c r="OTG56" s="1065" t="s">
        <v>430</v>
      </c>
      <c r="OTH56" s="1065" t="s">
        <v>430</v>
      </c>
      <c r="OTI56" s="1065" t="s">
        <v>430</v>
      </c>
      <c r="OTJ56" s="1065" t="s">
        <v>430</v>
      </c>
      <c r="OTK56" s="1065" t="s">
        <v>430</v>
      </c>
      <c r="OTL56" s="1065" t="s">
        <v>430</v>
      </c>
      <c r="OTM56" s="1065" t="s">
        <v>430</v>
      </c>
      <c r="OTN56" s="1065" t="s">
        <v>430</v>
      </c>
      <c r="OTO56" s="1065" t="s">
        <v>430</v>
      </c>
      <c r="OTP56" s="1065" t="s">
        <v>430</v>
      </c>
      <c r="OTQ56" s="1065" t="s">
        <v>430</v>
      </c>
      <c r="OTR56" s="1065" t="s">
        <v>430</v>
      </c>
      <c r="OTS56" s="1065" t="s">
        <v>430</v>
      </c>
      <c r="OTT56" s="1065" t="s">
        <v>430</v>
      </c>
      <c r="OTU56" s="1065" t="s">
        <v>430</v>
      </c>
      <c r="OTV56" s="1065" t="s">
        <v>430</v>
      </c>
      <c r="OTW56" s="1065" t="s">
        <v>430</v>
      </c>
      <c r="OTX56" s="1065" t="s">
        <v>430</v>
      </c>
      <c r="OTY56" s="1065" t="s">
        <v>430</v>
      </c>
      <c r="OTZ56" s="1065" t="s">
        <v>430</v>
      </c>
      <c r="OUA56" s="1065" t="s">
        <v>430</v>
      </c>
      <c r="OUB56" s="1065" t="s">
        <v>430</v>
      </c>
      <c r="OUC56" s="1065" t="s">
        <v>430</v>
      </c>
      <c r="OUD56" s="1065" t="s">
        <v>430</v>
      </c>
      <c r="OUE56" s="1065" t="s">
        <v>430</v>
      </c>
      <c r="OUF56" s="1065" t="s">
        <v>430</v>
      </c>
      <c r="OUG56" s="1065" t="s">
        <v>430</v>
      </c>
      <c r="OUH56" s="1065" t="s">
        <v>430</v>
      </c>
      <c r="OUI56" s="1065" t="s">
        <v>430</v>
      </c>
      <c r="OUJ56" s="1065" t="s">
        <v>430</v>
      </c>
      <c r="OUK56" s="1065" t="s">
        <v>430</v>
      </c>
      <c r="OUL56" s="1065" t="s">
        <v>430</v>
      </c>
      <c r="OUM56" s="1065" t="s">
        <v>430</v>
      </c>
      <c r="OUN56" s="1065" t="s">
        <v>430</v>
      </c>
      <c r="OUO56" s="1065" t="s">
        <v>430</v>
      </c>
      <c r="OUP56" s="1065" t="s">
        <v>430</v>
      </c>
      <c r="OUQ56" s="1065" t="s">
        <v>430</v>
      </c>
      <c r="OUR56" s="1065" t="s">
        <v>430</v>
      </c>
      <c r="OUS56" s="1065" t="s">
        <v>430</v>
      </c>
      <c r="OUT56" s="1065" t="s">
        <v>430</v>
      </c>
      <c r="OUU56" s="1065" t="s">
        <v>430</v>
      </c>
      <c r="OUV56" s="1065" t="s">
        <v>430</v>
      </c>
      <c r="OUW56" s="1065" t="s">
        <v>430</v>
      </c>
      <c r="OUX56" s="1065" t="s">
        <v>430</v>
      </c>
      <c r="OUY56" s="1065" t="s">
        <v>430</v>
      </c>
      <c r="OUZ56" s="1065" t="s">
        <v>430</v>
      </c>
      <c r="OVA56" s="1065" t="s">
        <v>430</v>
      </c>
      <c r="OVB56" s="1065" t="s">
        <v>430</v>
      </c>
      <c r="OVC56" s="1065" t="s">
        <v>430</v>
      </c>
      <c r="OVD56" s="1065" t="s">
        <v>430</v>
      </c>
      <c r="OVE56" s="1065" t="s">
        <v>430</v>
      </c>
      <c r="OVF56" s="1065" t="s">
        <v>430</v>
      </c>
      <c r="OVG56" s="1065" t="s">
        <v>430</v>
      </c>
      <c r="OVH56" s="1065" t="s">
        <v>430</v>
      </c>
      <c r="OVI56" s="1065" t="s">
        <v>430</v>
      </c>
      <c r="OVJ56" s="1065" t="s">
        <v>430</v>
      </c>
      <c r="OVK56" s="1065" t="s">
        <v>430</v>
      </c>
      <c r="OVL56" s="1065" t="s">
        <v>430</v>
      </c>
      <c r="OVM56" s="1065" t="s">
        <v>430</v>
      </c>
      <c r="OVN56" s="1065" t="s">
        <v>430</v>
      </c>
      <c r="OVO56" s="1065" t="s">
        <v>430</v>
      </c>
      <c r="OVP56" s="1065" t="s">
        <v>430</v>
      </c>
      <c r="OVQ56" s="1065" t="s">
        <v>430</v>
      </c>
      <c r="OVR56" s="1065" t="s">
        <v>430</v>
      </c>
      <c r="OVS56" s="1065" t="s">
        <v>430</v>
      </c>
      <c r="OVT56" s="1065" t="s">
        <v>430</v>
      </c>
      <c r="OVU56" s="1065" t="s">
        <v>430</v>
      </c>
      <c r="OVV56" s="1065" t="s">
        <v>430</v>
      </c>
      <c r="OVW56" s="1065" t="s">
        <v>430</v>
      </c>
      <c r="OVX56" s="1065" t="s">
        <v>430</v>
      </c>
      <c r="OVY56" s="1065" t="s">
        <v>430</v>
      </c>
      <c r="OVZ56" s="1065" t="s">
        <v>430</v>
      </c>
      <c r="OWA56" s="1065" t="s">
        <v>430</v>
      </c>
      <c r="OWB56" s="1065" t="s">
        <v>430</v>
      </c>
      <c r="OWC56" s="1065" t="s">
        <v>430</v>
      </c>
      <c r="OWD56" s="1065" t="s">
        <v>430</v>
      </c>
      <c r="OWE56" s="1065" t="s">
        <v>430</v>
      </c>
      <c r="OWF56" s="1065" t="s">
        <v>430</v>
      </c>
      <c r="OWG56" s="1065" t="s">
        <v>430</v>
      </c>
      <c r="OWH56" s="1065" t="s">
        <v>430</v>
      </c>
      <c r="OWI56" s="1065" t="s">
        <v>430</v>
      </c>
      <c r="OWJ56" s="1065" t="s">
        <v>430</v>
      </c>
      <c r="OWK56" s="1065" t="s">
        <v>430</v>
      </c>
      <c r="OWL56" s="1065" t="s">
        <v>430</v>
      </c>
      <c r="OWM56" s="1065" t="s">
        <v>430</v>
      </c>
      <c r="OWN56" s="1065" t="s">
        <v>430</v>
      </c>
      <c r="OWO56" s="1065" t="s">
        <v>430</v>
      </c>
      <c r="OWP56" s="1065" t="s">
        <v>430</v>
      </c>
      <c r="OWQ56" s="1065" t="s">
        <v>430</v>
      </c>
      <c r="OWR56" s="1065" t="s">
        <v>430</v>
      </c>
      <c r="OWS56" s="1065" t="s">
        <v>430</v>
      </c>
      <c r="OWT56" s="1065" t="s">
        <v>430</v>
      </c>
      <c r="OWU56" s="1065" t="s">
        <v>430</v>
      </c>
      <c r="OWV56" s="1065" t="s">
        <v>430</v>
      </c>
      <c r="OWW56" s="1065" t="s">
        <v>430</v>
      </c>
      <c r="OWX56" s="1065" t="s">
        <v>430</v>
      </c>
      <c r="OWY56" s="1065" t="s">
        <v>430</v>
      </c>
      <c r="OWZ56" s="1065" t="s">
        <v>430</v>
      </c>
      <c r="OXA56" s="1065" t="s">
        <v>430</v>
      </c>
      <c r="OXB56" s="1065" t="s">
        <v>430</v>
      </c>
      <c r="OXC56" s="1065" t="s">
        <v>430</v>
      </c>
      <c r="OXD56" s="1065" t="s">
        <v>430</v>
      </c>
      <c r="OXE56" s="1065" t="s">
        <v>430</v>
      </c>
      <c r="OXF56" s="1065" t="s">
        <v>430</v>
      </c>
      <c r="OXG56" s="1065" t="s">
        <v>430</v>
      </c>
      <c r="OXH56" s="1065" t="s">
        <v>430</v>
      </c>
      <c r="OXI56" s="1065" t="s">
        <v>430</v>
      </c>
      <c r="OXJ56" s="1065" t="s">
        <v>430</v>
      </c>
      <c r="OXK56" s="1065" t="s">
        <v>430</v>
      </c>
      <c r="OXL56" s="1065" t="s">
        <v>430</v>
      </c>
      <c r="OXM56" s="1065" t="s">
        <v>430</v>
      </c>
      <c r="OXN56" s="1065" t="s">
        <v>430</v>
      </c>
      <c r="OXO56" s="1065" t="s">
        <v>430</v>
      </c>
      <c r="OXP56" s="1065" t="s">
        <v>430</v>
      </c>
      <c r="OXQ56" s="1065" t="s">
        <v>430</v>
      </c>
      <c r="OXR56" s="1065" t="s">
        <v>430</v>
      </c>
      <c r="OXS56" s="1065" t="s">
        <v>430</v>
      </c>
      <c r="OXT56" s="1065" t="s">
        <v>430</v>
      </c>
      <c r="OXU56" s="1065" t="s">
        <v>430</v>
      </c>
      <c r="OXV56" s="1065" t="s">
        <v>430</v>
      </c>
      <c r="OXW56" s="1065" t="s">
        <v>430</v>
      </c>
      <c r="OXX56" s="1065" t="s">
        <v>430</v>
      </c>
      <c r="OXY56" s="1065" t="s">
        <v>430</v>
      </c>
      <c r="OXZ56" s="1065" t="s">
        <v>430</v>
      </c>
      <c r="OYA56" s="1065" t="s">
        <v>430</v>
      </c>
      <c r="OYB56" s="1065" t="s">
        <v>430</v>
      </c>
      <c r="OYC56" s="1065" t="s">
        <v>430</v>
      </c>
      <c r="OYD56" s="1065" t="s">
        <v>430</v>
      </c>
      <c r="OYE56" s="1065" t="s">
        <v>430</v>
      </c>
      <c r="OYF56" s="1065" t="s">
        <v>430</v>
      </c>
      <c r="OYG56" s="1065" t="s">
        <v>430</v>
      </c>
      <c r="OYH56" s="1065" t="s">
        <v>430</v>
      </c>
      <c r="OYI56" s="1065" t="s">
        <v>430</v>
      </c>
      <c r="OYJ56" s="1065" t="s">
        <v>430</v>
      </c>
      <c r="OYK56" s="1065" t="s">
        <v>430</v>
      </c>
      <c r="OYL56" s="1065" t="s">
        <v>430</v>
      </c>
      <c r="OYM56" s="1065" t="s">
        <v>430</v>
      </c>
      <c r="OYN56" s="1065" t="s">
        <v>430</v>
      </c>
      <c r="OYO56" s="1065" t="s">
        <v>430</v>
      </c>
      <c r="OYP56" s="1065" t="s">
        <v>430</v>
      </c>
      <c r="OYQ56" s="1065" t="s">
        <v>430</v>
      </c>
      <c r="OYR56" s="1065" t="s">
        <v>430</v>
      </c>
      <c r="OYS56" s="1065" t="s">
        <v>430</v>
      </c>
      <c r="OYT56" s="1065" t="s">
        <v>430</v>
      </c>
      <c r="OYU56" s="1065" t="s">
        <v>430</v>
      </c>
      <c r="OYV56" s="1065" t="s">
        <v>430</v>
      </c>
      <c r="OYW56" s="1065" t="s">
        <v>430</v>
      </c>
      <c r="OYX56" s="1065" t="s">
        <v>430</v>
      </c>
      <c r="OYY56" s="1065" t="s">
        <v>430</v>
      </c>
      <c r="OYZ56" s="1065" t="s">
        <v>430</v>
      </c>
      <c r="OZA56" s="1065" t="s">
        <v>430</v>
      </c>
      <c r="OZB56" s="1065" t="s">
        <v>430</v>
      </c>
      <c r="OZC56" s="1065" t="s">
        <v>430</v>
      </c>
      <c r="OZD56" s="1065" t="s">
        <v>430</v>
      </c>
      <c r="OZE56" s="1065" t="s">
        <v>430</v>
      </c>
      <c r="OZF56" s="1065" t="s">
        <v>430</v>
      </c>
      <c r="OZG56" s="1065" t="s">
        <v>430</v>
      </c>
      <c r="OZH56" s="1065" t="s">
        <v>430</v>
      </c>
      <c r="OZI56" s="1065" t="s">
        <v>430</v>
      </c>
      <c r="OZJ56" s="1065" t="s">
        <v>430</v>
      </c>
      <c r="OZK56" s="1065" t="s">
        <v>430</v>
      </c>
      <c r="OZL56" s="1065" t="s">
        <v>430</v>
      </c>
      <c r="OZM56" s="1065" t="s">
        <v>430</v>
      </c>
      <c r="OZN56" s="1065" t="s">
        <v>430</v>
      </c>
      <c r="OZO56" s="1065" t="s">
        <v>430</v>
      </c>
      <c r="OZP56" s="1065" t="s">
        <v>430</v>
      </c>
      <c r="OZQ56" s="1065" t="s">
        <v>430</v>
      </c>
      <c r="OZR56" s="1065" t="s">
        <v>430</v>
      </c>
      <c r="OZS56" s="1065" t="s">
        <v>430</v>
      </c>
      <c r="OZT56" s="1065" t="s">
        <v>430</v>
      </c>
      <c r="OZU56" s="1065" t="s">
        <v>430</v>
      </c>
      <c r="OZV56" s="1065" t="s">
        <v>430</v>
      </c>
      <c r="OZW56" s="1065" t="s">
        <v>430</v>
      </c>
      <c r="OZX56" s="1065" t="s">
        <v>430</v>
      </c>
      <c r="OZY56" s="1065" t="s">
        <v>430</v>
      </c>
      <c r="OZZ56" s="1065" t="s">
        <v>430</v>
      </c>
      <c r="PAA56" s="1065" t="s">
        <v>430</v>
      </c>
      <c r="PAB56" s="1065" t="s">
        <v>430</v>
      </c>
      <c r="PAC56" s="1065" t="s">
        <v>430</v>
      </c>
      <c r="PAD56" s="1065" t="s">
        <v>430</v>
      </c>
      <c r="PAE56" s="1065" t="s">
        <v>430</v>
      </c>
      <c r="PAF56" s="1065" t="s">
        <v>430</v>
      </c>
      <c r="PAG56" s="1065" t="s">
        <v>430</v>
      </c>
      <c r="PAH56" s="1065" t="s">
        <v>430</v>
      </c>
      <c r="PAI56" s="1065" t="s">
        <v>430</v>
      </c>
      <c r="PAJ56" s="1065" t="s">
        <v>430</v>
      </c>
      <c r="PAK56" s="1065" t="s">
        <v>430</v>
      </c>
      <c r="PAL56" s="1065" t="s">
        <v>430</v>
      </c>
      <c r="PAM56" s="1065" t="s">
        <v>430</v>
      </c>
      <c r="PAN56" s="1065" t="s">
        <v>430</v>
      </c>
      <c r="PAO56" s="1065" t="s">
        <v>430</v>
      </c>
      <c r="PAP56" s="1065" t="s">
        <v>430</v>
      </c>
      <c r="PAQ56" s="1065" t="s">
        <v>430</v>
      </c>
      <c r="PAR56" s="1065" t="s">
        <v>430</v>
      </c>
      <c r="PAS56" s="1065" t="s">
        <v>430</v>
      </c>
      <c r="PAT56" s="1065" t="s">
        <v>430</v>
      </c>
      <c r="PAU56" s="1065" t="s">
        <v>430</v>
      </c>
      <c r="PAV56" s="1065" t="s">
        <v>430</v>
      </c>
      <c r="PAW56" s="1065" t="s">
        <v>430</v>
      </c>
      <c r="PAX56" s="1065" t="s">
        <v>430</v>
      </c>
      <c r="PAY56" s="1065" t="s">
        <v>430</v>
      </c>
      <c r="PAZ56" s="1065" t="s">
        <v>430</v>
      </c>
      <c r="PBA56" s="1065" t="s">
        <v>430</v>
      </c>
      <c r="PBB56" s="1065" t="s">
        <v>430</v>
      </c>
      <c r="PBC56" s="1065" t="s">
        <v>430</v>
      </c>
      <c r="PBD56" s="1065" t="s">
        <v>430</v>
      </c>
      <c r="PBE56" s="1065" t="s">
        <v>430</v>
      </c>
      <c r="PBF56" s="1065" t="s">
        <v>430</v>
      </c>
      <c r="PBG56" s="1065" t="s">
        <v>430</v>
      </c>
      <c r="PBH56" s="1065" t="s">
        <v>430</v>
      </c>
      <c r="PBI56" s="1065" t="s">
        <v>430</v>
      </c>
      <c r="PBJ56" s="1065" t="s">
        <v>430</v>
      </c>
      <c r="PBK56" s="1065" t="s">
        <v>430</v>
      </c>
      <c r="PBL56" s="1065" t="s">
        <v>430</v>
      </c>
      <c r="PBM56" s="1065" t="s">
        <v>430</v>
      </c>
      <c r="PBN56" s="1065" t="s">
        <v>430</v>
      </c>
      <c r="PBO56" s="1065" t="s">
        <v>430</v>
      </c>
      <c r="PBP56" s="1065" t="s">
        <v>430</v>
      </c>
      <c r="PBQ56" s="1065" t="s">
        <v>430</v>
      </c>
      <c r="PBR56" s="1065" t="s">
        <v>430</v>
      </c>
      <c r="PBS56" s="1065" t="s">
        <v>430</v>
      </c>
      <c r="PBT56" s="1065" t="s">
        <v>430</v>
      </c>
      <c r="PBU56" s="1065" t="s">
        <v>430</v>
      </c>
      <c r="PBV56" s="1065" t="s">
        <v>430</v>
      </c>
      <c r="PBW56" s="1065" t="s">
        <v>430</v>
      </c>
      <c r="PBX56" s="1065" t="s">
        <v>430</v>
      </c>
      <c r="PBY56" s="1065" t="s">
        <v>430</v>
      </c>
      <c r="PBZ56" s="1065" t="s">
        <v>430</v>
      </c>
      <c r="PCA56" s="1065" t="s">
        <v>430</v>
      </c>
      <c r="PCB56" s="1065" t="s">
        <v>430</v>
      </c>
      <c r="PCC56" s="1065" t="s">
        <v>430</v>
      </c>
      <c r="PCD56" s="1065" t="s">
        <v>430</v>
      </c>
      <c r="PCE56" s="1065" t="s">
        <v>430</v>
      </c>
      <c r="PCF56" s="1065" t="s">
        <v>430</v>
      </c>
      <c r="PCG56" s="1065" t="s">
        <v>430</v>
      </c>
      <c r="PCH56" s="1065" t="s">
        <v>430</v>
      </c>
      <c r="PCI56" s="1065" t="s">
        <v>430</v>
      </c>
      <c r="PCJ56" s="1065" t="s">
        <v>430</v>
      </c>
      <c r="PCK56" s="1065" t="s">
        <v>430</v>
      </c>
      <c r="PCL56" s="1065" t="s">
        <v>430</v>
      </c>
      <c r="PCM56" s="1065" t="s">
        <v>430</v>
      </c>
      <c r="PCN56" s="1065" t="s">
        <v>430</v>
      </c>
      <c r="PCO56" s="1065" t="s">
        <v>430</v>
      </c>
      <c r="PCP56" s="1065" t="s">
        <v>430</v>
      </c>
      <c r="PCQ56" s="1065" t="s">
        <v>430</v>
      </c>
      <c r="PCR56" s="1065" t="s">
        <v>430</v>
      </c>
      <c r="PCS56" s="1065" t="s">
        <v>430</v>
      </c>
      <c r="PCT56" s="1065" t="s">
        <v>430</v>
      </c>
      <c r="PCU56" s="1065" t="s">
        <v>430</v>
      </c>
      <c r="PCV56" s="1065" t="s">
        <v>430</v>
      </c>
      <c r="PCW56" s="1065" t="s">
        <v>430</v>
      </c>
      <c r="PCX56" s="1065" t="s">
        <v>430</v>
      </c>
      <c r="PCY56" s="1065" t="s">
        <v>430</v>
      </c>
      <c r="PCZ56" s="1065" t="s">
        <v>430</v>
      </c>
      <c r="PDA56" s="1065" t="s">
        <v>430</v>
      </c>
      <c r="PDB56" s="1065" t="s">
        <v>430</v>
      </c>
      <c r="PDC56" s="1065" t="s">
        <v>430</v>
      </c>
      <c r="PDD56" s="1065" t="s">
        <v>430</v>
      </c>
      <c r="PDE56" s="1065" t="s">
        <v>430</v>
      </c>
      <c r="PDF56" s="1065" t="s">
        <v>430</v>
      </c>
      <c r="PDG56" s="1065" t="s">
        <v>430</v>
      </c>
      <c r="PDH56" s="1065" t="s">
        <v>430</v>
      </c>
      <c r="PDI56" s="1065" t="s">
        <v>430</v>
      </c>
      <c r="PDJ56" s="1065" t="s">
        <v>430</v>
      </c>
      <c r="PDK56" s="1065" t="s">
        <v>430</v>
      </c>
      <c r="PDL56" s="1065" t="s">
        <v>430</v>
      </c>
      <c r="PDM56" s="1065" t="s">
        <v>430</v>
      </c>
      <c r="PDN56" s="1065" t="s">
        <v>430</v>
      </c>
      <c r="PDO56" s="1065" t="s">
        <v>430</v>
      </c>
      <c r="PDP56" s="1065" t="s">
        <v>430</v>
      </c>
      <c r="PDQ56" s="1065" t="s">
        <v>430</v>
      </c>
      <c r="PDR56" s="1065" t="s">
        <v>430</v>
      </c>
      <c r="PDS56" s="1065" t="s">
        <v>430</v>
      </c>
      <c r="PDT56" s="1065" t="s">
        <v>430</v>
      </c>
      <c r="PDU56" s="1065" t="s">
        <v>430</v>
      </c>
      <c r="PDV56" s="1065" t="s">
        <v>430</v>
      </c>
      <c r="PDW56" s="1065" t="s">
        <v>430</v>
      </c>
      <c r="PDX56" s="1065" t="s">
        <v>430</v>
      </c>
      <c r="PDY56" s="1065" t="s">
        <v>430</v>
      </c>
      <c r="PDZ56" s="1065" t="s">
        <v>430</v>
      </c>
      <c r="PEA56" s="1065" t="s">
        <v>430</v>
      </c>
      <c r="PEB56" s="1065" t="s">
        <v>430</v>
      </c>
      <c r="PEC56" s="1065" t="s">
        <v>430</v>
      </c>
      <c r="PED56" s="1065" t="s">
        <v>430</v>
      </c>
      <c r="PEE56" s="1065" t="s">
        <v>430</v>
      </c>
      <c r="PEF56" s="1065" t="s">
        <v>430</v>
      </c>
      <c r="PEG56" s="1065" t="s">
        <v>430</v>
      </c>
      <c r="PEH56" s="1065" t="s">
        <v>430</v>
      </c>
      <c r="PEI56" s="1065" t="s">
        <v>430</v>
      </c>
      <c r="PEJ56" s="1065" t="s">
        <v>430</v>
      </c>
      <c r="PEK56" s="1065" t="s">
        <v>430</v>
      </c>
      <c r="PEL56" s="1065" t="s">
        <v>430</v>
      </c>
      <c r="PEM56" s="1065" t="s">
        <v>430</v>
      </c>
      <c r="PEN56" s="1065" t="s">
        <v>430</v>
      </c>
      <c r="PEO56" s="1065" t="s">
        <v>430</v>
      </c>
      <c r="PEP56" s="1065" t="s">
        <v>430</v>
      </c>
      <c r="PEQ56" s="1065" t="s">
        <v>430</v>
      </c>
      <c r="PER56" s="1065" t="s">
        <v>430</v>
      </c>
      <c r="PES56" s="1065" t="s">
        <v>430</v>
      </c>
      <c r="PET56" s="1065" t="s">
        <v>430</v>
      </c>
      <c r="PEU56" s="1065" t="s">
        <v>430</v>
      </c>
      <c r="PEV56" s="1065" t="s">
        <v>430</v>
      </c>
      <c r="PEW56" s="1065" t="s">
        <v>430</v>
      </c>
      <c r="PEX56" s="1065" t="s">
        <v>430</v>
      </c>
      <c r="PEY56" s="1065" t="s">
        <v>430</v>
      </c>
      <c r="PEZ56" s="1065" t="s">
        <v>430</v>
      </c>
      <c r="PFA56" s="1065" t="s">
        <v>430</v>
      </c>
      <c r="PFB56" s="1065" t="s">
        <v>430</v>
      </c>
      <c r="PFC56" s="1065" t="s">
        <v>430</v>
      </c>
      <c r="PFD56" s="1065" t="s">
        <v>430</v>
      </c>
      <c r="PFE56" s="1065" t="s">
        <v>430</v>
      </c>
      <c r="PFF56" s="1065" t="s">
        <v>430</v>
      </c>
      <c r="PFG56" s="1065" t="s">
        <v>430</v>
      </c>
      <c r="PFH56" s="1065" t="s">
        <v>430</v>
      </c>
      <c r="PFI56" s="1065" t="s">
        <v>430</v>
      </c>
      <c r="PFJ56" s="1065" t="s">
        <v>430</v>
      </c>
      <c r="PFK56" s="1065" t="s">
        <v>430</v>
      </c>
      <c r="PFL56" s="1065" t="s">
        <v>430</v>
      </c>
      <c r="PFM56" s="1065" t="s">
        <v>430</v>
      </c>
      <c r="PFN56" s="1065" t="s">
        <v>430</v>
      </c>
      <c r="PFO56" s="1065" t="s">
        <v>430</v>
      </c>
      <c r="PFP56" s="1065" t="s">
        <v>430</v>
      </c>
      <c r="PFQ56" s="1065" t="s">
        <v>430</v>
      </c>
      <c r="PFR56" s="1065" t="s">
        <v>430</v>
      </c>
      <c r="PFS56" s="1065" t="s">
        <v>430</v>
      </c>
      <c r="PFT56" s="1065" t="s">
        <v>430</v>
      </c>
      <c r="PFU56" s="1065" t="s">
        <v>430</v>
      </c>
      <c r="PFV56" s="1065" t="s">
        <v>430</v>
      </c>
      <c r="PFW56" s="1065" t="s">
        <v>430</v>
      </c>
      <c r="PFX56" s="1065" t="s">
        <v>430</v>
      </c>
      <c r="PFY56" s="1065" t="s">
        <v>430</v>
      </c>
      <c r="PFZ56" s="1065" t="s">
        <v>430</v>
      </c>
      <c r="PGA56" s="1065" t="s">
        <v>430</v>
      </c>
      <c r="PGB56" s="1065" t="s">
        <v>430</v>
      </c>
      <c r="PGC56" s="1065" t="s">
        <v>430</v>
      </c>
      <c r="PGD56" s="1065" t="s">
        <v>430</v>
      </c>
      <c r="PGE56" s="1065" t="s">
        <v>430</v>
      </c>
      <c r="PGF56" s="1065" t="s">
        <v>430</v>
      </c>
      <c r="PGG56" s="1065" t="s">
        <v>430</v>
      </c>
      <c r="PGH56" s="1065" t="s">
        <v>430</v>
      </c>
      <c r="PGI56" s="1065" t="s">
        <v>430</v>
      </c>
      <c r="PGJ56" s="1065" t="s">
        <v>430</v>
      </c>
      <c r="PGK56" s="1065" t="s">
        <v>430</v>
      </c>
      <c r="PGL56" s="1065" t="s">
        <v>430</v>
      </c>
      <c r="PGM56" s="1065" t="s">
        <v>430</v>
      </c>
      <c r="PGN56" s="1065" t="s">
        <v>430</v>
      </c>
      <c r="PGO56" s="1065" t="s">
        <v>430</v>
      </c>
      <c r="PGP56" s="1065" t="s">
        <v>430</v>
      </c>
      <c r="PGQ56" s="1065" t="s">
        <v>430</v>
      </c>
      <c r="PGR56" s="1065" t="s">
        <v>430</v>
      </c>
      <c r="PGS56" s="1065" t="s">
        <v>430</v>
      </c>
      <c r="PGT56" s="1065" t="s">
        <v>430</v>
      </c>
      <c r="PGU56" s="1065" t="s">
        <v>430</v>
      </c>
      <c r="PGV56" s="1065" t="s">
        <v>430</v>
      </c>
      <c r="PGW56" s="1065" t="s">
        <v>430</v>
      </c>
      <c r="PGX56" s="1065" t="s">
        <v>430</v>
      </c>
      <c r="PGY56" s="1065" t="s">
        <v>430</v>
      </c>
      <c r="PGZ56" s="1065" t="s">
        <v>430</v>
      </c>
      <c r="PHA56" s="1065" t="s">
        <v>430</v>
      </c>
      <c r="PHB56" s="1065" t="s">
        <v>430</v>
      </c>
      <c r="PHC56" s="1065" t="s">
        <v>430</v>
      </c>
      <c r="PHD56" s="1065" t="s">
        <v>430</v>
      </c>
      <c r="PHE56" s="1065" t="s">
        <v>430</v>
      </c>
      <c r="PHF56" s="1065" t="s">
        <v>430</v>
      </c>
      <c r="PHG56" s="1065" t="s">
        <v>430</v>
      </c>
      <c r="PHH56" s="1065" t="s">
        <v>430</v>
      </c>
      <c r="PHI56" s="1065" t="s">
        <v>430</v>
      </c>
      <c r="PHJ56" s="1065" t="s">
        <v>430</v>
      </c>
      <c r="PHK56" s="1065" t="s">
        <v>430</v>
      </c>
      <c r="PHL56" s="1065" t="s">
        <v>430</v>
      </c>
      <c r="PHM56" s="1065" t="s">
        <v>430</v>
      </c>
      <c r="PHN56" s="1065" t="s">
        <v>430</v>
      </c>
      <c r="PHO56" s="1065" t="s">
        <v>430</v>
      </c>
      <c r="PHP56" s="1065" t="s">
        <v>430</v>
      </c>
      <c r="PHQ56" s="1065" t="s">
        <v>430</v>
      </c>
      <c r="PHR56" s="1065" t="s">
        <v>430</v>
      </c>
      <c r="PHS56" s="1065" t="s">
        <v>430</v>
      </c>
      <c r="PHT56" s="1065" t="s">
        <v>430</v>
      </c>
      <c r="PHU56" s="1065" t="s">
        <v>430</v>
      </c>
      <c r="PHV56" s="1065" t="s">
        <v>430</v>
      </c>
      <c r="PHW56" s="1065" t="s">
        <v>430</v>
      </c>
      <c r="PHX56" s="1065" t="s">
        <v>430</v>
      </c>
      <c r="PHY56" s="1065" t="s">
        <v>430</v>
      </c>
      <c r="PHZ56" s="1065" t="s">
        <v>430</v>
      </c>
      <c r="PIA56" s="1065" t="s">
        <v>430</v>
      </c>
      <c r="PIB56" s="1065" t="s">
        <v>430</v>
      </c>
      <c r="PIC56" s="1065" t="s">
        <v>430</v>
      </c>
      <c r="PID56" s="1065" t="s">
        <v>430</v>
      </c>
      <c r="PIE56" s="1065" t="s">
        <v>430</v>
      </c>
      <c r="PIF56" s="1065" t="s">
        <v>430</v>
      </c>
      <c r="PIG56" s="1065" t="s">
        <v>430</v>
      </c>
      <c r="PIH56" s="1065" t="s">
        <v>430</v>
      </c>
      <c r="PII56" s="1065" t="s">
        <v>430</v>
      </c>
      <c r="PIJ56" s="1065" t="s">
        <v>430</v>
      </c>
      <c r="PIK56" s="1065" t="s">
        <v>430</v>
      </c>
      <c r="PIL56" s="1065" t="s">
        <v>430</v>
      </c>
      <c r="PIM56" s="1065" t="s">
        <v>430</v>
      </c>
      <c r="PIN56" s="1065" t="s">
        <v>430</v>
      </c>
      <c r="PIO56" s="1065" t="s">
        <v>430</v>
      </c>
      <c r="PIP56" s="1065" t="s">
        <v>430</v>
      </c>
      <c r="PIQ56" s="1065" t="s">
        <v>430</v>
      </c>
      <c r="PIR56" s="1065" t="s">
        <v>430</v>
      </c>
      <c r="PIS56" s="1065" t="s">
        <v>430</v>
      </c>
      <c r="PIT56" s="1065" t="s">
        <v>430</v>
      </c>
      <c r="PIU56" s="1065" t="s">
        <v>430</v>
      </c>
      <c r="PIV56" s="1065" t="s">
        <v>430</v>
      </c>
      <c r="PIW56" s="1065" t="s">
        <v>430</v>
      </c>
      <c r="PIX56" s="1065" t="s">
        <v>430</v>
      </c>
      <c r="PIY56" s="1065" t="s">
        <v>430</v>
      </c>
      <c r="PIZ56" s="1065" t="s">
        <v>430</v>
      </c>
      <c r="PJA56" s="1065" t="s">
        <v>430</v>
      </c>
      <c r="PJB56" s="1065" t="s">
        <v>430</v>
      </c>
      <c r="PJC56" s="1065" t="s">
        <v>430</v>
      </c>
      <c r="PJD56" s="1065" t="s">
        <v>430</v>
      </c>
      <c r="PJE56" s="1065" t="s">
        <v>430</v>
      </c>
      <c r="PJF56" s="1065" t="s">
        <v>430</v>
      </c>
      <c r="PJG56" s="1065" t="s">
        <v>430</v>
      </c>
      <c r="PJH56" s="1065" t="s">
        <v>430</v>
      </c>
      <c r="PJI56" s="1065" t="s">
        <v>430</v>
      </c>
      <c r="PJJ56" s="1065" t="s">
        <v>430</v>
      </c>
      <c r="PJK56" s="1065" t="s">
        <v>430</v>
      </c>
      <c r="PJL56" s="1065" t="s">
        <v>430</v>
      </c>
      <c r="PJM56" s="1065" t="s">
        <v>430</v>
      </c>
      <c r="PJN56" s="1065" t="s">
        <v>430</v>
      </c>
      <c r="PJO56" s="1065" t="s">
        <v>430</v>
      </c>
      <c r="PJP56" s="1065" t="s">
        <v>430</v>
      </c>
      <c r="PJQ56" s="1065" t="s">
        <v>430</v>
      </c>
      <c r="PJR56" s="1065" t="s">
        <v>430</v>
      </c>
      <c r="PJS56" s="1065" t="s">
        <v>430</v>
      </c>
      <c r="PJT56" s="1065" t="s">
        <v>430</v>
      </c>
      <c r="PJU56" s="1065" t="s">
        <v>430</v>
      </c>
      <c r="PJV56" s="1065" t="s">
        <v>430</v>
      </c>
      <c r="PJW56" s="1065" t="s">
        <v>430</v>
      </c>
      <c r="PJX56" s="1065" t="s">
        <v>430</v>
      </c>
      <c r="PJY56" s="1065" t="s">
        <v>430</v>
      </c>
      <c r="PJZ56" s="1065" t="s">
        <v>430</v>
      </c>
      <c r="PKA56" s="1065" t="s">
        <v>430</v>
      </c>
      <c r="PKB56" s="1065" t="s">
        <v>430</v>
      </c>
      <c r="PKC56" s="1065" t="s">
        <v>430</v>
      </c>
      <c r="PKD56" s="1065" t="s">
        <v>430</v>
      </c>
      <c r="PKE56" s="1065" t="s">
        <v>430</v>
      </c>
      <c r="PKF56" s="1065" t="s">
        <v>430</v>
      </c>
      <c r="PKG56" s="1065" t="s">
        <v>430</v>
      </c>
      <c r="PKH56" s="1065" t="s">
        <v>430</v>
      </c>
      <c r="PKI56" s="1065" t="s">
        <v>430</v>
      </c>
      <c r="PKJ56" s="1065" t="s">
        <v>430</v>
      </c>
      <c r="PKK56" s="1065" t="s">
        <v>430</v>
      </c>
      <c r="PKL56" s="1065" t="s">
        <v>430</v>
      </c>
      <c r="PKM56" s="1065" t="s">
        <v>430</v>
      </c>
      <c r="PKN56" s="1065" t="s">
        <v>430</v>
      </c>
      <c r="PKO56" s="1065" t="s">
        <v>430</v>
      </c>
      <c r="PKP56" s="1065" t="s">
        <v>430</v>
      </c>
      <c r="PKQ56" s="1065" t="s">
        <v>430</v>
      </c>
      <c r="PKR56" s="1065" t="s">
        <v>430</v>
      </c>
      <c r="PKS56" s="1065" t="s">
        <v>430</v>
      </c>
      <c r="PKT56" s="1065" t="s">
        <v>430</v>
      </c>
      <c r="PKU56" s="1065" t="s">
        <v>430</v>
      </c>
      <c r="PKV56" s="1065" t="s">
        <v>430</v>
      </c>
      <c r="PKW56" s="1065" t="s">
        <v>430</v>
      </c>
      <c r="PKX56" s="1065" t="s">
        <v>430</v>
      </c>
      <c r="PKY56" s="1065" t="s">
        <v>430</v>
      </c>
      <c r="PKZ56" s="1065" t="s">
        <v>430</v>
      </c>
      <c r="PLA56" s="1065" t="s">
        <v>430</v>
      </c>
      <c r="PLB56" s="1065" t="s">
        <v>430</v>
      </c>
      <c r="PLC56" s="1065" t="s">
        <v>430</v>
      </c>
      <c r="PLD56" s="1065" t="s">
        <v>430</v>
      </c>
      <c r="PLE56" s="1065" t="s">
        <v>430</v>
      </c>
      <c r="PLF56" s="1065" t="s">
        <v>430</v>
      </c>
      <c r="PLG56" s="1065" t="s">
        <v>430</v>
      </c>
      <c r="PLH56" s="1065" t="s">
        <v>430</v>
      </c>
      <c r="PLI56" s="1065" t="s">
        <v>430</v>
      </c>
      <c r="PLJ56" s="1065" t="s">
        <v>430</v>
      </c>
      <c r="PLK56" s="1065" t="s">
        <v>430</v>
      </c>
      <c r="PLL56" s="1065" t="s">
        <v>430</v>
      </c>
      <c r="PLM56" s="1065" t="s">
        <v>430</v>
      </c>
      <c r="PLN56" s="1065" t="s">
        <v>430</v>
      </c>
      <c r="PLO56" s="1065" t="s">
        <v>430</v>
      </c>
      <c r="PLP56" s="1065" t="s">
        <v>430</v>
      </c>
      <c r="PLQ56" s="1065" t="s">
        <v>430</v>
      </c>
      <c r="PLR56" s="1065" t="s">
        <v>430</v>
      </c>
      <c r="PLS56" s="1065" t="s">
        <v>430</v>
      </c>
      <c r="PLT56" s="1065" t="s">
        <v>430</v>
      </c>
      <c r="PLU56" s="1065" t="s">
        <v>430</v>
      </c>
      <c r="PLV56" s="1065" t="s">
        <v>430</v>
      </c>
      <c r="PLW56" s="1065" t="s">
        <v>430</v>
      </c>
      <c r="PLX56" s="1065" t="s">
        <v>430</v>
      </c>
      <c r="PLY56" s="1065" t="s">
        <v>430</v>
      </c>
      <c r="PLZ56" s="1065" t="s">
        <v>430</v>
      </c>
      <c r="PMA56" s="1065" t="s">
        <v>430</v>
      </c>
      <c r="PMB56" s="1065" t="s">
        <v>430</v>
      </c>
      <c r="PMC56" s="1065" t="s">
        <v>430</v>
      </c>
      <c r="PMD56" s="1065" t="s">
        <v>430</v>
      </c>
      <c r="PME56" s="1065" t="s">
        <v>430</v>
      </c>
      <c r="PMF56" s="1065" t="s">
        <v>430</v>
      </c>
      <c r="PMG56" s="1065" t="s">
        <v>430</v>
      </c>
      <c r="PMH56" s="1065" t="s">
        <v>430</v>
      </c>
      <c r="PMI56" s="1065" t="s">
        <v>430</v>
      </c>
      <c r="PMJ56" s="1065" t="s">
        <v>430</v>
      </c>
      <c r="PMK56" s="1065" t="s">
        <v>430</v>
      </c>
      <c r="PML56" s="1065" t="s">
        <v>430</v>
      </c>
      <c r="PMM56" s="1065" t="s">
        <v>430</v>
      </c>
      <c r="PMN56" s="1065" t="s">
        <v>430</v>
      </c>
      <c r="PMO56" s="1065" t="s">
        <v>430</v>
      </c>
      <c r="PMP56" s="1065" t="s">
        <v>430</v>
      </c>
      <c r="PMQ56" s="1065" t="s">
        <v>430</v>
      </c>
      <c r="PMR56" s="1065" t="s">
        <v>430</v>
      </c>
      <c r="PMS56" s="1065" t="s">
        <v>430</v>
      </c>
      <c r="PMT56" s="1065" t="s">
        <v>430</v>
      </c>
      <c r="PMU56" s="1065" t="s">
        <v>430</v>
      </c>
      <c r="PMV56" s="1065" t="s">
        <v>430</v>
      </c>
      <c r="PMW56" s="1065" t="s">
        <v>430</v>
      </c>
      <c r="PMX56" s="1065" t="s">
        <v>430</v>
      </c>
      <c r="PMY56" s="1065" t="s">
        <v>430</v>
      </c>
      <c r="PMZ56" s="1065" t="s">
        <v>430</v>
      </c>
      <c r="PNA56" s="1065" t="s">
        <v>430</v>
      </c>
      <c r="PNB56" s="1065" t="s">
        <v>430</v>
      </c>
      <c r="PNC56" s="1065" t="s">
        <v>430</v>
      </c>
      <c r="PND56" s="1065" t="s">
        <v>430</v>
      </c>
      <c r="PNE56" s="1065" t="s">
        <v>430</v>
      </c>
      <c r="PNF56" s="1065" t="s">
        <v>430</v>
      </c>
      <c r="PNG56" s="1065" t="s">
        <v>430</v>
      </c>
      <c r="PNH56" s="1065" t="s">
        <v>430</v>
      </c>
      <c r="PNI56" s="1065" t="s">
        <v>430</v>
      </c>
      <c r="PNJ56" s="1065" t="s">
        <v>430</v>
      </c>
      <c r="PNK56" s="1065" t="s">
        <v>430</v>
      </c>
      <c r="PNL56" s="1065" t="s">
        <v>430</v>
      </c>
      <c r="PNM56" s="1065" t="s">
        <v>430</v>
      </c>
      <c r="PNN56" s="1065" t="s">
        <v>430</v>
      </c>
      <c r="PNO56" s="1065" t="s">
        <v>430</v>
      </c>
      <c r="PNP56" s="1065" t="s">
        <v>430</v>
      </c>
      <c r="PNQ56" s="1065" t="s">
        <v>430</v>
      </c>
      <c r="PNR56" s="1065" t="s">
        <v>430</v>
      </c>
      <c r="PNS56" s="1065" t="s">
        <v>430</v>
      </c>
      <c r="PNT56" s="1065" t="s">
        <v>430</v>
      </c>
      <c r="PNU56" s="1065" t="s">
        <v>430</v>
      </c>
      <c r="PNV56" s="1065" t="s">
        <v>430</v>
      </c>
      <c r="PNW56" s="1065" t="s">
        <v>430</v>
      </c>
      <c r="PNX56" s="1065" t="s">
        <v>430</v>
      </c>
      <c r="PNY56" s="1065" t="s">
        <v>430</v>
      </c>
      <c r="PNZ56" s="1065" t="s">
        <v>430</v>
      </c>
      <c r="POA56" s="1065" t="s">
        <v>430</v>
      </c>
      <c r="POB56" s="1065" t="s">
        <v>430</v>
      </c>
      <c r="POC56" s="1065" t="s">
        <v>430</v>
      </c>
      <c r="POD56" s="1065" t="s">
        <v>430</v>
      </c>
      <c r="POE56" s="1065" t="s">
        <v>430</v>
      </c>
      <c r="POF56" s="1065" t="s">
        <v>430</v>
      </c>
      <c r="POG56" s="1065" t="s">
        <v>430</v>
      </c>
      <c r="POH56" s="1065" t="s">
        <v>430</v>
      </c>
      <c r="POI56" s="1065" t="s">
        <v>430</v>
      </c>
      <c r="POJ56" s="1065" t="s">
        <v>430</v>
      </c>
      <c r="POK56" s="1065" t="s">
        <v>430</v>
      </c>
      <c r="POL56" s="1065" t="s">
        <v>430</v>
      </c>
      <c r="POM56" s="1065" t="s">
        <v>430</v>
      </c>
      <c r="PON56" s="1065" t="s">
        <v>430</v>
      </c>
      <c r="POO56" s="1065" t="s">
        <v>430</v>
      </c>
      <c r="POP56" s="1065" t="s">
        <v>430</v>
      </c>
      <c r="POQ56" s="1065" t="s">
        <v>430</v>
      </c>
      <c r="POR56" s="1065" t="s">
        <v>430</v>
      </c>
      <c r="POS56" s="1065" t="s">
        <v>430</v>
      </c>
      <c r="POT56" s="1065" t="s">
        <v>430</v>
      </c>
      <c r="POU56" s="1065" t="s">
        <v>430</v>
      </c>
      <c r="POV56" s="1065" t="s">
        <v>430</v>
      </c>
      <c r="POW56" s="1065" t="s">
        <v>430</v>
      </c>
      <c r="POX56" s="1065" t="s">
        <v>430</v>
      </c>
      <c r="POY56" s="1065" t="s">
        <v>430</v>
      </c>
      <c r="POZ56" s="1065" t="s">
        <v>430</v>
      </c>
      <c r="PPA56" s="1065" t="s">
        <v>430</v>
      </c>
      <c r="PPB56" s="1065" t="s">
        <v>430</v>
      </c>
      <c r="PPC56" s="1065" t="s">
        <v>430</v>
      </c>
      <c r="PPD56" s="1065" t="s">
        <v>430</v>
      </c>
      <c r="PPE56" s="1065" t="s">
        <v>430</v>
      </c>
      <c r="PPF56" s="1065" t="s">
        <v>430</v>
      </c>
      <c r="PPG56" s="1065" t="s">
        <v>430</v>
      </c>
      <c r="PPH56" s="1065" t="s">
        <v>430</v>
      </c>
      <c r="PPI56" s="1065" t="s">
        <v>430</v>
      </c>
      <c r="PPJ56" s="1065" t="s">
        <v>430</v>
      </c>
      <c r="PPK56" s="1065" t="s">
        <v>430</v>
      </c>
      <c r="PPL56" s="1065" t="s">
        <v>430</v>
      </c>
      <c r="PPM56" s="1065" t="s">
        <v>430</v>
      </c>
      <c r="PPN56" s="1065" t="s">
        <v>430</v>
      </c>
      <c r="PPO56" s="1065" t="s">
        <v>430</v>
      </c>
      <c r="PPP56" s="1065" t="s">
        <v>430</v>
      </c>
      <c r="PPQ56" s="1065" t="s">
        <v>430</v>
      </c>
      <c r="PPR56" s="1065" t="s">
        <v>430</v>
      </c>
      <c r="PPS56" s="1065" t="s">
        <v>430</v>
      </c>
      <c r="PPT56" s="1065" t="s">
        <v>430</v>
      </c>
      <c r="PPU56" s="1065" t="s">
        <v>430</v>
      </c>
      <c r="PPV56" s="1065" t="s">
        <v>430</v>
      </c>
      <c r="PPW56" s="1065" t="s">
        <v>430</v>
      </c>
      <c r="PPX56" s="1065" t="s">
        <v>430</v>
      </c>
      <c r="PPY56" s="1065" t="s">
        <v>430</v>
      </c>
      <c r="PPZ56" s="1065" t="s">
        <v>430</v>
      </c>
      <c r="PQA56" s="1065" t="s">
        <v>430</v>
      </c>
      <c r="PQB56" s="1065" t="s">
        <v>430</v>
      </c>
      <c r="PQC56" s="1065" t="s">
        <v>430</v>
      </c>
      <c r="PQD56" s="1065" t="s">
        <v>430</v>
      </c>
      <c r="PQE56" s="1065" t="s">
        <v>430</v>
      </c>
      <c r="PQF56" s="1065" t="s">
        <v>430</v>
      </c>
      <c r="PQG56" s="1065" t="s">
        <v>430</v>
      </c>
      <c r="PQH56" s="1065" t="s">
        <v>430</v>
      </c>
      <c r="PQI56" s="1065" t="s">
        <v>430</v>
      </c>
      <c r="PQJ56" s="1065" t="s">
        <v>430</v>
      </c>
      <c r="PQK56" s="1065" t="s">
        <v>430</v>
      </c>
      <c r="PQL56" s="1065" t="s">
        <v>430</v>
      </c>
      <c r="PQM56" s="1065" t="s">
        <v>430</v>
      </c>
      <c r="PQN56" s="1065" t="s">
        <v>430</v>
      </c>
      <c r="PQO56" s="1065" t="s">
        <v>430</v>
      </c>
      <c r="PQP56" s="1065" t="s">
        <v>430</v>
      </c>
      <c r="PQQ56" s="1065" t="s">
        <v>430</v>
      </c>
      <c r="PQR56" s="1065" t="s">
        <v>430</v>
      </c>
      <c r="PQS56" s="1065" t="s">
        <v>430</v>
      </c>
      <c r="PQT56" s="1065" t="s">
        <v>430</v>
      </c>
      <c r="PQU56" s="1065" t="s">
        <v>430</v>
      </c>
      <c r="PQV56" s="1065" t="s">
        <v>430</v>
      </c>
      <c r="PQW56" s="1065" t="s">
        <v>430</v>
      </c>
      <c r="PQX56" s="1065" t="s">
        <v>430</v>
      </c>
      <c r="PQY56" s="1065" t="s">
        <v>430</v>
      </c>
      <c r="PQZ56" s="1065" t="s">
        <v>430</v>
      </c>
      <c r="PRA56" s="1065" t="s">
        <v>430</v>
      </c>
      <c r="PRB56" s="1065" t="s">
        <v>430</v>
      </c>
      <c r="PRC56" s="1065" t="s">
        <v>430</v>
      </c>
      <c r="PRD56" s="1065" t="s">
        <v>430</v>
      </c>
      <c r="PRE56" s="1065" t="s">
        <v>430</v>
      </c>
      <c r="PRF56" s="1065" t="s">
        <v>430</v>
      </c>
      <c r="PRG56" s="1065" t="s">
        <v>430</v>
      </c>
      <c r="PRH56" s="1065" t="s">
        <v>430</v>
      </c>
      <c r="PRI56" s="1065" t="s">
        <v>430</v>
      </c>
      <c r="PRJ56" s="1065" t="s">
        <v>430</v>
      </c>
      <c r="PRK56" s="1065" t="s">
        <v>430</v>
      </c>
      <c r="PRL56" s="1065" t="s">
        <v>430</v>
      </c>
      <c r="PRM56" s="1065" t="s">
        <v>430</v>
      </c>
      <c r="PRN56" s="1065" t="s">
        <v>430</v>
      </c>
      <c r="PRO56" s="1065" t="s">
        <v>430</v>
      </c>
      <c r="PRP56" s="1065" t="s">
        <v>430</v>
      </c>
      <c r="PRQ56" s="1065" t="s">
        <v>430</v>
      </c>
      <c r="PRR56" s="1065" t="s">
        <v>430</v>
      </c>
      <c r="PRS56" s="1065" t="s">
        <v>430</v>
      </c>
      <c r="PRT56" s="1065" t="s">
        <v>430</v>
      </c>
      <c r="PRU56" s="1065" t="s">
        <v>430</v>
      </c>
      <c r="PRV56" s="1065" t="s">
        <v>430</v>
      </c>
      <c r="PRW56" s="1065" t="s">
        <v>430</v>
      </c>
      <c r="PRX56" s="1065" t="s">
        <v>430</v>
      </c>
      <c r="PRY56" s="1065" t="s">
        <v>430</v>
      </c>
      <c r="PRZ56" s="1065" t="s">
        <v>430</v>
      </c>
      <c r="PSA56" s="1065" t="s">
        <v>430</v>
      </c>
      <c r="PSB56" s="1065" t="s">
        <v>430</v>
      </c>
      <c r="PSC56" s="1065" t="s">
        <v>430</v>
      </c>
      <c r="PSD56" s="1065" t="s">
        <v>430</v>
      </c>
      <c r="PSE56" s="1065" t="s">
        <v>430</v>
      </c>
      <c r="PSF56" s="1065" t="s">
        <v>430</v>
      </c>
      <c r="PSG56" s="1065" t="s">
        <v>430</v>
      </c>
      <c r="PSH56" s="1065" t="s">
        <v>430</v>
      </c>
      <c r="PSI56" s="1065" t="s">
        <v>430</v>
      </c>
      <c r="PSJ56" s="1065" t="s">
        <v>430</v>
      </c>
      <c r="PSK56" s="1065" t="s">
        <v>430</v>
      </c>
      <c r="PSL56" s="1065" t="s">
        <v>430</v>
      </c>
      <c r="PSM56" s="1065" t="s">
        <v>430</v>
      </c>
      <c r="PSN56" s="1065" t="s">
        <v>430</v>
      </c>
      <c r="PSO56" s="1065" t="s">
        <v>430</v>
      </c>
      <c r="PSP56" s="1065" t="s">
        <v>430</v>
      </c>
      <c r="PSQ56" s="1065" t="s">
        <v>430</v>
      </c>
      <c r="PSR56" s="1065" t="s">
        <v>430</v>
      </c>
      <c r="PSS56" s="1065" t="s">
        <v>430</v>
      </c>
      <c r="PST56" s="1065" t="s">
        <v>430</v>
      </c>
      <c r="PSU56" s="1065" t="s">
        <v>430</v>
      </c>
      <c r="PSV56" s="1065" t="s">
        <v>430</v>
      </c>
      <c r="PSW56" s="1065" t="s">
        <v>430</v>
      </c>
      <c r="PSX56" s="1065" t="s">
        <v>430</v>
      </c>
      <c r="PSY56" s="1065" t="s">
        <v>430</v>
      </c>
      <c r="PSZ56" s="1065" t="s">
        <v>430</v>
      </c>
      <c r="PTA56" s="1065" t="s">
        <v>430</v>
      </c>
      <c r="PTB56" s="1065" t="s">
        <v>430</v>
      </c>
      <c r="PTC56" s="1065" t="s">
        <v>430</v>
      </c>
      <c r="PTD56" s="1065" t="s">
        <v>430</v>
      </c>
      <c r="PTE56" s="1065" t="s">
        <v>430</v>
      </c>
      <c r="PTF56" s="1065" t="s">
        <v>430</v>
      </c>
      <c r="PTG56" s="1065" t="s">
        <v>430</v>
      </c>
      <c r="PTH56" s="1065" t="s">
        <v>430</v>
      </c>
      <c r="PTI56" s="1065" t="s">
        <v>430</v>
      </c>
      <c r="PTJ56" s="1065" t="s">
        <v>430</v>
      </c>
      <c r="PTK56" s="1065" t="s">
        <v>430</v>
      </c>
      <c r="PTL56" s="1065" t="s">
        <v>430</v>
      </c>
      <c r="PTM56" s="1065" t="s">
        <v>430</v>
      </c>
      <c r="PTN56" s="1065" t="s">
        <v>430</v>
      </c>
      <c r="PTO56" s="1065" t="s">
        <v>430</v>
      </c>
      <c r="PTP56" s="1065" t="s">
        <v>430</v>
      </c>
      <c r="PTQ56" s="1065" t="s">
        <v>430</v>
      </c>
      <c r="PTR56" s="1065" t="s">
        <v>430</v>
      </c>
      <c r="PTS56" s="1065" t="s">
        <v>430</v>
      </c>
      <c r="PTT56" s="1065" t="s">
        <v>430</v>
      </c>
      <c r="PTU56" s="1065" t="s">
        <v>430</v>
      </c>
      <c r="PTV56" s="1065" t="s">
        <v>430</v>
      </c>
      <c r="PTW56" s="1065" t="s">
        <v>430</v>
      </c>
      <c r="PTX56" s="1065" t="s">
        <v>430</v>
      </c>
      <c r="PTY56" s="1065" t="s">
        <v>430</v>
      </c>
      <c r="PTZ56" s="1065" t="s">
        <v>430</v>
      </c>
      <c r="PUA56" s="1065" t="s">
        <v>430</v>
      </c>
      <c r="PUB56" s="1065" t="s">
        <v>430</v>
      </c>
      <c r="PUC56" s="1065" t="s">
        <v>430</v>
      </c>
      <c r="PUD56" s="1065" t="s">
        <v>430</v>
      </c>
      <c r="PUE56" s="1065" t="s">
        <v>430</v>
      </c>
      <c r="PUF56" s="1065" t="s">
        <v>430</v>
      </c>
      <c r="PUG56" s="1065" t="s">
        <v>430</v>
      </c>
      <c r="PUH56" s="1065" t="s">
        <v>430</v>
      </c>
      <c r="PUI56" s="1065" t="s">
        <v>430</v>
      </c>
      <c r="PUJ56" s="1065" t="s">
        <v>430</v>
      </c>
      <c r="PUK56" s="1065" t="s">
        <v>430</v>
      </c>
      <c r="PUL56" s="1065" t="s">
        <v>430</v>
      </c>
      <c r="PUM56" s="1065" t="s">
        <v>430</v>
      </c>
      <c r="PUN56" s="1065" t="s">
        <v>430</v>
      </c>
      <c r="PUO56" s="1065" t="s">
        <v>430</v>
      </c>
      <c r="PUP56" s="1065" t="s">
        <v>430</v>
      </c>
      <c r="PUQ56" s="1065" t="s">
        <v>430</v>
      </c>
      <c r="PUR56" s="1065" t="s">
        <v>430</v>
      </c>
      <c r="PUS56" s="1065" t="s">
        <v>430</v>
      </c>
      <c r="PUT56" s="1065" t="s">
        <v>430</v>
      </c>
      <c r="PUU56" s="1065" t="s">
        <v>430</v>
      </c>
      <c r="PUV56" s="1065" t="s">
        <v>430</v>
      </c>
      <c r="PUW56" s="1065" t="s">
        <v>430</v>
      </c>
      <c r="PUX56" s="1065" t="s">
        <v>430</v>
      </c>
      <c r="PUY56" s="1065" t="s">
        <v>430</v>
      </c>
      <c r="PUZ56" s="1065" t="s">
        <v>430</v>
      </c>
      <c r="PVA56" s="1065" t="s">
        <v>430</v>
      </c>
      <c r="PVB56" s="1065" t="s">
        <v>430</v>
      </c>
      <c r="PVC56" s="1065" t="s">
        <v>430</v>
      </c>
      <c r="PVD56" s="1065" t="s">
        <v>430</v>
      </c>
      <c r="PVE56" s="1065" t="s">
        <v>430</v>
      </c>
      <c r="PVF56" s="1065" t="s">
        <v>430</v>
      </c>
      <c r="PVG56" s="1065" t="s">
        <v>430</v>
      </c>
      <c r="PVH56" s="1065" t="s">
        <v>430</v>
      </c>
      <c r="PVI56" s="1065" t="s">
        <v>430</v>
      </c>
      <c r="PVJ56" s="1065" t="s">
        <v>430</v>
      </c>
      <c r="PVK56" s="1065" t="s">
        <v>430</v>
      </c>
      <c r="PVL56" s="1065" t="s">
        <v>430</v>
      </c>
      <c r="PVM56" s="1065" t="s">
        <v>430</v>
      </c>
      <c r="PVN56" s="1065" t="s">
        <v>430</v>
      </c>
      <c r="PVO56" s="1065" t="s">
        <v>430</v>
      </c>
      <c r="PVP56" s="1065" t="s">
        <v>430</v>
      </c>
      <c r="PVQ56" s="1065" t="s">
        <v>430</v>
      </c>
      <c r="PVR56" s="1065" t="s">
        <v>430</v>
      </c>
      <c r="PVS56" s="1065" t="s">
        <v>430</v>
      </c>
      <c r="PVT56" s="1065" t="s">
        <v>430</v>
      </c>
      <c r="PVU56" s="1065" t="s">
        <v>430</v>
      </c>
      <c r="PVV56" s="1065" t="s">
        <v>430</v>
      </c>
      <c r="PVW56" s="1065" t="s">
        <v>430</v>
      </c>
      <c r="PVX56" s="1065" t="s">
        <v>430</v>
      </c>
      <c r="PVY56" s="1065" t="s">
        <v>430</v>
      </c>
      <c r="PVZ56" s="1065" t="s">
        <v>430</v>
      </c>
      <c r="PWA56" s="1065" t="s">
        <v>430</v>
      </c>
      <c r="PWB56" s="1065" t="s">
        <v>430</v>
      </c>
      <c r="PWC56" s="1065" t="s">
        <v>430</v>
      </c>
      <c r="PWD56" s="1065" t="s">
        <v>430</v>
      </c>
      <c r="PWE56" s="1065" t="s">
        <v>430</v>
      </c>
      <c r="PWF56" s="1065" t="s">
        <v>430</v>
      </c>
      <c r="PWG56" s="1065" t="s">
        <v>430</v>
      </c>
      <c r="PWH56" s="1065" t="s">
        <v>430</v>
      </c>
      <c r="PWI56" s="1065" t="s">
        <v>430</v>
      </c>
      <c r="PWJ56" s="1065" t="s">
        <v>430</v>
      </c>
      <c r="PWK56" s="1065" t="s">
        <v>430</v>
      </c>
      <c r="PWL56" s="1065" t="s">
        <v>430</v>
      </c>
      <c r="PWM56" s="1065" t="s">
        <v>430</v>
      </c>
      <c r="PWN56" s="1065" t="s">
        <v>430</v>
      </c>
      <c r="PWO56" s="1065" t="s">
        <v>430</v>
      </c>
      <c r="PWP56" s="1065" t="s">
        <v>430</v>
      </c>
      <c r="PWQ56" s="1065" t="s">
        <v>430</v>
      </c>
      <c r="PWR56" s="1065" t="s">
        <v>430</v>
      </c>
      <c r="PWS56" s="1065" t="s">
        <v>430</v>
      </c>
      <c r="PWT56" s="1065" t="s">
        <v>430</v>
      </c>
      <c r="PWU56" s="1065" t="s">
        <v>430</v>
      </c>
      <c r="PWV56" s="1065" t="s">
        <v>430</v>
      </c>
      <c r="PWW56" s="1065" t="s">
        <v>430</v>
      </c>
      <c r="PWX56" s="1065" t="s">
        <v>430</v>
      </c>
      <c r="PWY56" s="1065" t="s">
        <v>430</v>
      </c>
      <c r="PWZ56" s="1065" t="s">
        <v>430</v>
      </c>
      <c r="PXA56" s="1065" t="s">
        <v>430</v>
      </c>
      <c r="PXB56" s="1065" t="s">
        <v>430</v>
      </c>
      <c r="PXC56" s="1065" t="s">
        <v>430</v>
      </c>
      <c r="PXD56" s="1065" t="s">
        <v>430</v>
      </c>
      <c r="PXE56" s="1065" t="s">
        <v>430</v>
      </c>
      <c r="PXF56" s="1065" t="s">
        <v>430</v>
      </c>
      <c r="PXG56" s="1065" t="s">
        <v>430</v>
      </c>
      <c r="PXH56" s="1065" t="s">
        <v>430</v>
      </c>
      <c r="PXI56" s="1065" t="s">
        <v>430</v>
      </c>
      <c r="PXJ56" s="1065" t="s">
        <v>430</v>
      </c>
      <c r="PXK56" s="1065" t="s">
        <v>430</v>
      </c>
      <c r="PXL56" s="1065" t="s">
        <v>430</v>
      </c>
      <c r="PXM56" s="1065" t="s">
        <v>430</v>
      </c>
      <c r="PXN56" s="1065" t="s">
        <v>430</v>
      </c>
      <c r="PXO56" s="1065" t="s">
        <v>430</v>
      </c>
      <c r="PXP56" s="1065" t="s">
        <v>430</v>
      </c>
      <c r="PXQ56" s="1065" t="s">
        <v>430</v>
      </c>
      <c r="PXR56" s="1065" t="s">
        <v>430</v>
      </c>
      <c r="PXS56" s="1065" t="s">
        <v>430</v>
      </c>
      <c r="PXT56" s="1065" t="s">
        <v>430</v>
      </c>
      <c r="PXU56" s="1065" t="s">
        <v>430</v>
      </c>
      <c r="PXV56" s="1065" t="s">
        <v>430</v>
      </c>
      <c r="PXW56" s="1065" t="s">
        <v>430</v>
      </c>
      <c r="PXX56" s="1065" t="s">
        <v>430</v>
      </c>
      <c r="PXY56" s="1065" t="s">
        <v>430</v>
      </c>
      <c r="PXZ56" s="1065" t="s">
        <v>430</v>
      </c>
      <c r="PYA56" s="1065" t="s">
        <v>430</v>
      </c>
      <c r="PYB56" s="1065" t="s">
        <v>430</v>
      </c>
      <c r="PYC56" s="1065" t="s">
        <v>430</v>
      </c>
      <c r="PYD56" s="1065" t="s">
        <v>430</v>
      </c>
      <c r="PYE56" s="1065" t="s">
        <v>430</v>
      </c>
      <c r="PYF56" s="1065" t="s">
        <v>430</v>
      </c>
      <c r="PYG56" s="1065" t="s">
        <v>430</v>
      </c>
      <c r="PYH56" s="1065" t="s">
        <v>430</v>
      </c>
      <c r="PYI56" s="1065" t="s">
        <v>430</v>
      </c>
      <c r="PYJ56" s="1065" t="s">
        <v>430</v>
      </c>
      <c r="PYK56" s="1065" t="s">
        <v>430</v>
      </c>
      <c r="PYL56" s="1065" t="s">
        <v>430</v>
      </c>
      <c r="PYM56" s="1065" t="s">
        <v>430</v>
      </c>
      <c r="PYN56" s="1065" t="s">
        <v>430</v>
      </c>
      <c r="PYO56" s="1065" t="s">
        <v>430</v>
      </c>
      <c r="PYP56" s="1065" t="s">
        <v>430</v>
      </c>
      <c r="PYQ56" s="1065" t="s">
        <v>430</v>
      </c>
      <c r="PYR56" s="1065" t="s">
        <v>430</v>
      </c>
      <c r="PYS56" s="1065" t="s">
        <v>430</v>
      </c>
      <c r="PYT56" s="1065" t="s">
        <v>430</v>
      </c>
      <c r="PYU56" s="1065" t="s">
        <v>430</v>
      </c>
      <c r="PYV56" s="1065" t="s">
        <v>430</v>
      </c>
      <c r="PYW56" s="1065" t="s">
        <v>430</v>
      </c>
      <c r="PYX56" s="1065" t="s">
        <v>430</v>
      </c>
      <c r="PYY56" s="1065" t="s">
        <v>430</v>
      </c>
      <c r="PYZ56" s="1065" t="s">
        <v>430</v>
      </c>
      <c r="PZA56" s="1065" t="s">
        <v>430</v>
      </c>
      <c r="PZB56" s="1065" t="s">
        <v>430</v>
      </c>
      <c r="PZC56" s="1065" t="s">
        <v>430</v>
      </c>
      <c r="PZD56" s="1065" t="s">
        <v>430</v>
      </c>
      <c r="PZE56" s="1065" t="s">
        <v>430</v>
      </c>
      <c r="PZF56" s="1065" t="s">
        <v>430</v>
      </c>
      <c r="PZG56" s="1065" t="s">
        <v>430</v>
      </c>
      <c r="PZH56" s="1065" t="s">
        <v>430</v>
      </c>
      <c r="PZI56" s="1065" t="s">
        <v>430</v>
      </c>
      <c r="PZJ56" s="1065" t="s">
        <v>430</v>
      </c>
      <c r="PZK56" s="1065" t="s">
        <v>430</v>
      </c>
      <c r="PZL56" s="1065" t="s">
        <v>430</v>
      </c>
      <c r="PZM56" s="1065" t="s">
        <v>430</v>
      </c>
      <c r="PZN56" s="1065" t="s">
        <v>430</v>
      </c>
      <c r="PZO56" s="1065" t="s">
        <v>430</v>
      </c>
      <c r="PZP56" s="1065" t="s">
        <v>430</v>
      </c>
      <c r="PZQ56" s="1065" t="s">
        <v>430</v>
      </c>
      <c r="PZR56" s="1065" t="s">
        <v>430</v>
      </c>
      <c r="PZS56" s="1065" t="s">
        <v>430</v>
      </c>
      <c r="PZT56" s="1065" t="s">
        <v>430</v>
      </c>
      <c r="PZU56" s="1065" t="s">
        <v>430</v>
      </c>
      <c r="PZV56" s="1065" t="s">
        <v>430</v>
      </c>
      <c r="PZW56" s="1065" t="s">
        <v>430</v>
      </c>
      <c r="PZX56" s="1065" t="s">
        <v>430</v>
      </c>
      <c r="PZY56" s="1065" t="s">
        <v>430</v>
      </c>
      <c r="PZZ56" s="1065" t="s">
        <v>430</v>
      </c>
      <c r="QAA56" s="1065" t="s">
        <v>430</v>
      </c>
      <c r="QAB56" s="1065" t="s">
        <v>430</v>
      </c>
      <c r="QAC56" s="1065" t="s">
        <v>430</v>
      </c>
      <c r="QAD56" s="1065" t="s">
        <v>430</v>
      </c>
      <c r="QAE56" s="1065" t="s">
        <v>430</v>
      </c>
      <c r="QAF56" s="1065" t="s">
        <v>430</v>
      </c>
      <c r="QAG56" s="1065" t="s">
        <v>430</v>
      </c>
      <c r="QAH56" s="1065" t="s">
        <v>430</v>
      </c>
      <c r="QAI56" s="1065" t="s">
        <v>430</v>
      </c>
      <c r="QAJ56" s="1065" t="s">
        <v>430</v>
      </c>
      <c r="QAK56" s="1065" t="s">
        <v>430</v>
      </c>
      <c r="QAL56" s="1065" t="s">
        <v>430</v>
      </c>
      <c r="QAM56" s="1065" t="s">
        <v>430</v>
      </c>
      <c r="QAN56" s="1065" t="s">
        <v>430</v>
      </c>
      <c r="QAO56" s="1065" t="s">
        <v>430</v>
      </c>
      <c r="QAP56" s="1065" t="s">
        <v>430</v>
      </c>
      <c r="QAQ56" s="1065" t="s">
        <v>430</v>
      </c>
      <c r="QAR56" s="1065" t="s">
        <v>430</v>
      </c>
      <c r="QAS56" s="1065" t="s">
        <v>430</v>
      </c>
      <c r="QAT56" s="1065" t="s">
        <v>430</v>
      </c>
      <c r="QAU56" s="1065" t="s">
        <v>430</v>
      </c>
      <c r="QAV56" s="1065" t="s">
        <v>430</v>
      </c>
      <c r="QAW56" s="1065" t="s">
        <v>430</v>
      </c>
      <c r="QAX56" s="1065" t="s">
        <v>430</v>
      </c>
      <c r="QAY56" s="1065" t="s">
        <v>430</v>
      </c>
      <c r="QAZ56" s="1065" t="s">
        <v>430</v>
      </c>
      <c r="QBA56" s="1065" t="s">
        <v>430</v>
      </c>
      <c r="QBB56" s="1065" t="s">
        <v>430</v>
      </c>
      <c r="QBC56" s="1065" t="s">
        <v>430</v>
      </c>
      <c r="QBD56" s="1065" t="s">
        <v>430</v>
      </c>
      <c r="QBE56" s="1065" t="s">
        <v>430</v>
      </c>
      <c r="QBF56" s="1065" t="s">
        <v>430</v>
      </c>
      <c r="QBG56" s="1065" t="s">
        <v>430</v>
      </c>
      <c r="QBH56" s="1065" t="s">
        <v>430</v>
      </c>
      <c r="QBI56" s="1065" t="s">
        <v>430</v>
      </c>
      <c r="QBJ56" s="1065" t="s">
        <v>430</v>
      </c>
      <c r="QBK56" s="1065" t="s">
        <v>430</v>
      </c>
      <c r="QBL56" s="1065" t="s">
        <v>430</v>
      </c>
      <c r="QBM56" s="1065" t="s">
        <v>430</v>
      </c>
      <c r="QBN56" s="1065" t="s">
        <v>430</v>
      </c>
      <c r="QBO56" s="1065" t="s">
        <v>430</v>
      </c>
      <c r="QBP56" s="1065" t="s">
        <v>430</v>
      </c>
      <c r="QBQ56" s="1065" t="s">
        <v>430</v>
      </c>
      <c r="QBR56" s="1065" t="s">
        <v>430</v>
      </c>
      <c r="QBS56" s="1065" t="s">
        <v>430</v>
      </c>
      <c r="QBT56" s="1065" t="s">
        <v>430</v>
      </c>
      <c r="QBU56" s="1065" t="s">
        <v>430</v>
      </c>
      <c r="QBV56" s="1065" t="s">
        <v>430</v>
      </c>
      <c r="QBW56" s="1065" t="s">
        <v>430</v>
      </c>
      <c r="QBX56" s="1065" t="s">
        <v>430</v>
      </c>
      <c r="QBY56" s="1065" t="s">
        <v>430</v>
      </c>
      <c r="QBZ56" s="1065" t="s">
        <v>430</v>
      </c>
      <c r="QCA56" s="1065" t="s">
        <v>430</v>
      </c>
      <c r="QCB56" s="1065" t="s">
        <v>430</v>
      </c>
      <c r="QCC56" s="1065" t="s">
        <v>430</v>
      </c>
      <c r="QCD56" s="1065" t="s">
        <v>430</v>
      </c>
      <c r="QCE56" s="1065" t="s">
        <v>430</v>
      </c>
      <c r="QCF56" s="1065" t="s">
        <v>430</v>
      </c>
      <c r="QCG56" s="1065" t="s">
        <v>430</v>
      </c>
      <c r="QCH56" s="1065" t="s">
        <v>430</v>
      </c>
      <c r="QCI56" s="1065" t="s">
        <v>430</v>
      </c>
      <c r="QCJ56" s="1065" t="s">
        <v>430</v>
      </c>
      <c r="QCK56" s="1065" t="s">
        <v>430</v>
      </c>
      <c r="QCL56" s="1065" t="s">
        <v>430</v>
      </c>
      <c r="QCM56" s="1065" t="s">
        <v>430</v>
      </c>
      <c r="QCN56" s="1065" t="s">
        <v>430</v>
      </c>
      <c r="QCO56" s="1065" t="s">
        <v>430</v>
      </c>
      <c r="QCP56" s="1065" t="s">
        <v>430</v>
      </c>
      <c r="QCQ56" s="1065" t="s">
        <v>430</v>
      </c>
      <c r="QCR56" s="1065" t="s">
        <v>430</v>
      </c>
      <c r="QCS56" s="1065" t="s">
        <v>430</v>
      </c>
      <c r="QCT56" s="1065" t="s">
        <v>430</v>
      </c>
      <c r="QCU56" s="1065" t="s">
        <v>430</v>
      </c>
      <c r="QCV56" s="1065" t="s">
        <v>430</v>
      </c>
      <c r="QCW56" s="1065" t="s">
        <v>430</v>
      </c>
      <c r="QCX56" s="1065" t="s">
        <v>430</v>
      </c>
      <c r="QCY56" s="1065" t="s">
        <v>430</v>
      </c>
      <c r="QCZ56" s="1065" t="s">
        <v>430</v>
      </c>
      <c r="QDA56" s="1065" t="s">
        <v>430</v>
      </c>
      <c r="QDB56" s="1065" t="s">
        <v>430</v>
      </c>
      <c r="QDC56" s="1065" t="s">
        <v>430</v>
      </c>
      <c r="QDD56" s="1065" t="s">
        <v>430</v>
      </c>
      <c r="QDE56" s="1065" t="s">
        <v>430</v>
      </c>
      <c r="QDF56" s="1065" t="s">
        <v>430</v>
      </c>
      <c r="QDG56" s="1065" t="s">
        <v>430</v>
      </c>
      <c r="QDH56" s="1065" t="s">
        <v>430</v>
      </c>
      <c r="QDI56" s="1065" t="s">
        <v>430</v>
      </c>
      <c r="QDJ56" s="1065" t="s">
        <v>430</v>
      </c>
      <c r="QDK56" s="1065" t="s">
        <v>430</v>
      </c>
      <c r="QDL56" s="1065" t="s">
        <v>430</v>
      </c>
      <c r="QDM56" s="1065" t="s">
        <v>430</v>
      </c>
      <c r="QDN56" s="1065" t="s">
        <v>430</v>
      </c>
      <c r="QDO56" s="1065" t="s">
        <v>430</v>
      </c>
      <c r="QDP56" s="1065" t="s">
        <v>430</v>
      </c>
      <c r="QDQ56" s="1065" t="s">
        <v>430</v>
      </c>
      <c r="QDR56" s="1065" t="s">
        <v>430</v>
      </c>
      <c r="QDS56" s="1065" t="s">
        <v>430</v>
      </c>
      <c r="QDT56" s="1065" t="s">
        <v>430</v>
      </c>
      <c r="QDU56" s="1065" t="s">
        <v>430</v>
      </c>
      <c r="QDV56" s="1065" t="s">
        <v>430</v>
      </c>
      <c r="QDW56" s="1065" t="s">
        <v>430</v>
      </c>
      <c r="QDX56" s="1065" t="s">
        <v>430</v>
      </c>
      <c r="QDY56" s="1065" t="s">
        <v>430</v>
      </c>
      <c r="QDZ56" s="1065" t="s">
        <v>430</v>
      </c>
      <c r="QEA56" s="1065" t="s">
        <v>430</v>
      </c>
      <c r="QEB56" s="1065" t="s">
        <v>430</v>
      </c>
      <c r="QEC56" s="1065" t="s">
        <v>430</v>
      </c>
      <c r="QED56" s="1065" t="s">
        <v>430</v>
      </c>
      <c r="QEE56" s="1065" t="s">
        <v>430</v>
      </c>
      <c r="QEF56" s="1065" t="s">
        <v>430</v>
      </c>
      <c r="QEG56" s="1065" t="s">
        <v>430</v>
      </c>
      <c r="QEH56" s="1065" t="s">
        <v>430</v>
      </c>
      <c r="QEI56" s="1065" t="s">
        <v>430</v>
      </c>
      <c r="QEJ56" s="1065" t="s">
        <v>430</v>
      </c>
      <c r="QEK56" s="1065" t="s">
        <v>430</v>
      </c>
      <c r="QEL56" s="1065" t="s">
        <v>430</v>
      </c>
      <c r="QEM56" s="1065" t="s">
        <v>430</v>
      </c>
      <c r="QEN56" s="1065" t="s">
        <v>430</v>
      </c>
      <c r="QEO56" s="1065" t="s">
        <v>430</v>
      </c>
      <c r="QEP56" s="1065" t="s">
        <v>430</v>
      </c>
      <c r="QEQ56" s="1065" t="s">
        <v>430</v>
      </c>
      <c r="QER56" s="1065" t="s">
        <v>430</v>
      </c>
      <c r="QES56" s="1065" t="s">
        <v>430</v>
      </c>
      <c r="QET56" s="1065" t="s">
        <v>430</v>
      </c>
      <c r="QEU56" s="1065" t="s">
        <v>430</v>
      </c>
      <c r="QEV56" s="1065" t="s">
        <v>430</v>
      </c>
      <c r="QEW56" s="1065" t="s">
        <v>430</v>
      </c>
      <c r="QEX56" s="1065" t="s">
        <v>430</v>
      </c>
      <c r="QEY56" s="1065" t="s">
        <v>430</v>
      </c>
      <c r="QEZ56" s="1065" t="s">
        <v>430</v>
      </c>
      <c r="QFA56" s="1065" t="s">
        <v>430</v>
      </c>
      <c r="QFB56" s="1065" t="s">
        <v>430</v>
      </c>
      <c r="QFC56" s="1065" t="s">
        <v>430</v>
      </c>
      <c r="QFD56" s="1065" t="s">
        <v>430</v>
      </c>
      <c r="QFE56" s="1065" t="s">
        <v>430</v>
      </c>
      <c r="QFF56" s="1065" t="s">
        <v>430</v>
      </c>
      <c r="QFG56" s="1065" t="s">
        <v>430</v>
      </c>
      <c r="QFH56" s="1065" t="s">
        <v>430</v>
      </c>
      <c r="QFI56" s="1065" t="s">
        <v>430</v>
      </c>
      <c r="QFJ56" s="1065" t="s">
        <v>430</v>
      </c>
      <c r="QFK56" s="1065" t="s">
        <v>430</v>
      </c>
      <c r="QFL56" s="1065" t="s">
        <v>430</v>
      </c>
      <c r="QFM56" s="1065" t="s">
        <v>430</v>
      </c>
      <c r="QFN56" s="1065" t="s">
        <v>430</v>
      </c>
      <c r="QFO56" s="1065" t="s">
        <v>430</v>
      </c>
      <c r="QFP56" s="1065" t="s">
        <v>430</v>
      </c>
      <c r="QFQ56" s="1065" t="s">
        <v>430</v>
      </c>
      <c r="QFR56" s="1065" t="s">
        <v>430</v>
      </c>
      <c r="QFS56" s="1065" t="s">
        <v>430</v>
      </c>
      <c r="QFT56" s="1065" t="s">
        <v>430</v>
      </c>
      <c r="QFU56" s="1065" t="s">
        <v>430</v>
      </c>
      <c r="QFV56" s="1065" t="s">
        <v>430</v>
      </c>
      <c r="QFW56" s="1065" t="s">
        <v>430</v>
      </c>
      <c r="QFX56" s="1065" t="s">
        <v>430</v>
      </c>
      <c r="QFY56" s="1065" t="s">
        <v>430</v>
      </c>
      <c r="QFZ56" s="1065" t="s">
        <v>430</v>
      </c>
      <c r="QGA56" s="1065" t="s">
        <v>430</v>
      </c>
      <c r="QGB56" s="1065" t="s">
        <v>430</v>
      </c>
      <c r="QGC56" s="1065" t="s">
        <v>430</v>
      </c>
      <c r="QGD56" s="1065" t="s">
        <v>430</v>
      </c>
      <c r="QGE56" s="1065" t="s">
        <v>430</v>
      </c>
      <c r="QGF56" s="1065" t="s">
        <v>430</v>
      </c>
      <c r="QGG56" s="1065" t="s">
        <v>430</v>
      </c>
      <c r="QGH56" s="1065" t="s">
        <v>430</v>
      </c>
      <c r="QGI56" s="1065" t="s">
        <v>430</v>
      </c>
      <c r="QGJ56" s="1065" t="s">
        <v>430</v>
      </c>
      <c r="QGK56" s="1065" t="s">
        <v>430</v>
      </c>
      <c r="QGL56" s="1065" t="s">
        <v>430</v>
      </c>
      <c r="QGM56" s="1065" t="s">
        <v>430</v>
      </c>
      <c r="QGN56" s="1065" t="s">
        <v>430</v>
      </c>
      <c r="QGO56" s="1065" t="s">
        <v>430</v>
      </c>
      <c r="QGP56" s="1065" t="s">
        <v>430</v>
      </c>
      <c r="QGQ56" s="1065" t="s">
        <v>430</v>
      </c>
      <c r="QGR56" s="1065" t="s">
        <v>430</v>
      </c>
      <c r="QGS56" s="1065" t="s">
        <v>430</v>
      </c>
      <c r="QGT56" s="1065" t="s">
        <v>430</v>
      </c>
      <c r="QGU56" s="1065" t="s">
        <v>430</v>
      </c>
      <c r="QGV56" s="1065" t="s">
        <v>430</v>
      </c>
      <c r="QGW56" s="1065" t="s">
        <v>430</v>
      </c>
      <c r="QGX56" s="1065" t="s">
        <v>430</v>
      </c>
      <c r="QGY56" s="1065" t="s">
        <v>430</v>
      </c>
      <c r="QGZ56" s="1065" t="s">
        <v>430</v>
      </c>
      <c r="QHA56" s="1065" t="s">
        <v>430</v>
      </c>
      <c r="QHB56" s="1065" t="s">
        <v>430</v>
      </c>
      <c r="QHC56" s="1065" t="s">
        <v>430</v>
      </c>
      <c r="QHD56" s="1065" t="s">
        <v>430</v>
      </c>
      <c r="QHE56" s="1065" t="s">
        <v>430</v>
      </c>
      <c r="QHF56" s="1065" t="s">
        <v>430</v>
      </c>
      <c r="QHG56" s="1065" t="s">
        <v>430</v>
      </c>
      <c r="QHH56" s="1065" t="s">
        <v>430</v>
      </c>
      <c r="QHI56" s="1065" t="s">
        <v>430</v>
      </c>
      <c r="QHJ56" s="1065" t="s">
        <v>430</v>
      </c>
      <c r="QHK56" s="1065" t="s">
        <v>430</v>
      </c>
      <c r="QHL56" s="1065" t="s">
        <v>430</v>
      </c>
      <c r="QHM56" s="1065" t="s">
        <v>430</v>
      </c>
      <c r="QHN56" s="1065" t="s">
        <v>430</v>
      </c>
      <c r="QHO56" s="1065" t="s">
        <v>430</v>
      </c>
      <c r="QHP56" s="1065" t="s">
        <v>430</v>
      </c>
      <c r="QHQ56" s="1065" t="s">
        <v>430</v>
      </c>
      <c r="QHR56" s="1065" t="s">
        <v>430</v>
      </c>
      <c r="QHS56" s="1065" t="s">
        <v>430</v>
      </c>
      <c r="QHT56" s="1065" t="s">
        <v>430</v>
      </c>
      <c r="QHU56" s="1065" t="s">
        <v>430</v>
      </c>
      <c r="QHV56" s="1065" t="s">
        <v>430</v>
      </c>
      <c r="QHW56" s="1065" t="s">
        <v>430</v>
      </c>
      <c r="QHX56" s="1065" t="s">
        <v>430</v>
      </c>
      <c r="QHY56" s="1065" t="s">
        <v>430</v>
      </c>
      <c r="QHZ56" s="1065" t="s">
        <v>430</v>
      </c>
      <c r="QIA56" s="1065" t="s">
        <v>430</v>
      </c>
      <c r="QIB56" s="1065" t="s">
        <v>430</v>
      </c>
      <c r="QIC56" s="1065" t="s">
        <v>430</v>
      </c>
      <c r="QID56" s="1065" t="s">
        <v>430</v>
      </c>
      <c r="QIE56" s="1065" t="s">
        <v>430</v>
      </c>
      <c r="QIF56" s="1065" t="s">
        <v>430</v>
      </c>
      <c r="QIG56" s="1065" t="s">
        <v>430</v>
      </c>
      <c r="QIH56" s="1065" t="s">
        <v>430</v>
      </c>
      <c r="QII56" s="1065" t="s">
        <v>430</v>
      </c>
      <c r="QIJ56" s="1065" t="s">
        <v>430</v>
      </c>
      <c r="QIK56" s="1065" t="s">
        <v>430</v>
      </c>
      <c r="QIL56" s="1065" t="s">
        <v>430</v>
      </c>
      <c r="QIM56" s="1065" t="s">
        <v>430</v>
      </c>
      <c r="QIN56" s="1065" t="s">
        <v>430</v>
      </c>
      <c r="QIO56" s="1065" t="s">
        <v>430</v>
      </c>
      <c r="QIP56" s="1065" t="s">
        <v>430</v>
      </c>
      <c r="QIQ56" s="1065" t="s">
        <v>430</v>
      </c>
      <c r="QIR56" s="1065" t="s">
        <v>430</v>
      </c>
      <c r="QIS56" s="1065" t="s">
        <v>430</v>
      </c>
      <c r="QIT56" s="1065" t="s">
        <v>430</v>
      </c>
      <c r="QIU56" s="1065" t="s">
        <v>430</v>
      </c>
      <c r="QIV56" s="1065" t="s">
        <v>430</v>
      </c>
      <c r="QIW56" s="1065" t="s">
        <v>430</v>
      </c>
      <c r="QIX56" s="1065" t="s">
        <v>430</v>
      </c>
      <c r="QIY56" s="1065" t="s">
        <v>430</v>
      </c>
      <c r="QIZ56" s="1065" t="s">
        <v>430</v>
      </c>
      <c r="QJA56" s="1065" t="s">
        <v>430</v>
      </c>
      <c r="QJB56" s="1065" t="s">
        <v>430</v>
      </c>
      <c r="QJC56" s="1065" t="s">
        <v>430</v>
      </c>
      <c r="QJD56" s="1065" t="s">
        <v>430</v>
      </c>
      <c r="QJE56" s="1065" t="s">
        <v>430</v>
      </c>
      <c r="QJF56" s="1065" t="s">
        <v>430</v>
      </c>
      <c r="QJG56" s="1065" t="s">
        <v>430</v>
      </c>
      <c r="QJH56" s="1065" t="s">
        <v>430</v>
      </c>
      <c r="QJI56" s="1065" t="s">
        <v>430</v>
      </c>
      <c r="QJJ56" s="1065" t="s">
        <v>430</v>
      </c>
      <c r="QJK56" s="1065" t="s">
        <v>430</v>
      </c>
      <c r="QJL56" s="1065" t="s">
        <v>430</v>
      </c>
      <c r="QJM56" s="1065" t="s">
        <v>430</v>
      </c>
      <c r="QJN56" s="1065" t="s">
        <v>430</v>
      </c>
      <c r="QJO56" s="1065" t="s">
        <v>430</v>
      </c>
      <c r="QJP56" s="1065" t="s">
        <v>430</v>
      </c>
      <c r="QJQ56" s="1065" t="s">
        <v>430</v>
      </c>
      <c r="QJR56" s="1065" t="s">
        <v>430</v>
      </c>
      <c r="QJS56" s="1065" t="s">
        <v>430</v>
      </c>
      <c r="QJT56" s="1065" t="s">
        <v>430</v>
      </c>
      <c r="QJU56" s="1065" t="s">
        <v>430</v>
      </c>
      <c r="QJV56" s="1065" t="s">
        <v>430</v>
      </c>
      <c r="QJW56" s="1065" t="s">
        <v>430</v>
      </c>
      <c r="QJX56" s="1065" t="s">
        <v>430</v>
      </c>
      <c r="QJY56" s="1065" t="s">
        <v>430</v>
      </c>
      <c r="QJZ56" s="1065" t="s">
        <v>430</v>
      </c>
      <c r="QKA56" s="1065" t="s">
        <v>430</v>
      </c>
      <c r="QKB56" s="1065" t="s">
        <v>430</v>
      </c>
      <c r="QKC56" s="1065" t="s">
        <v>430</v>
      </c>
      <c r="QKD56" s="1065" t="s">
        <v>430</v>
      </c>
      <c r="QKE56" s="1065" t="s">
        <v>430</v>
      </c>
      <c r="QKF56" s="1065" t="s">
        <v>430</v>
      </c>
      <c r="QKG56" s="1065" t="s">
        <v>430</v>
      </c>
      <c r="QKH56" s="1065" t="s">
        <v>430</v>
      </c>
      <c r="QKI56" s="1065" t="s">
        <v>430</v>
      </c>
      <c r="QKJ56" s="1065" t="s">
        <v>430</v>
      </c>
      <c r="QKK56" s="1065" t="s">
        <v>430</v>
      </c>
      <c r="QKL56" s="1065" t="s">
        <v>430</v>
      </c>
      <c r="QKM56" s="1065" t="s">
        <v>430</v>
      </c>
      <c r="QKN56" s="1065" t="s">
        <v>430</v>
      </c>
      <c r="QKO56" s="1065" t="s">
        <v>430</v>
      </c>
      <c r="QKP56" s="1065" t="s">
        <v>430</v>
      </c>
      <c r="QKQ56" s="1065" t="s">
        <v>430</v>
      </c>
      <c r="QKR56" s="1065" t="s">
        <v>430</v>
      </c>
      <c r="QKS56" s="1065" t="s">
        <v>430</v>
      </c>
      <c r="QKT56" s="1065" t="s">
        <v>430</v>
      </c>
      <c r="QKU56" s="1065" t="s">
        <v>430</v>
      </c>
      <c r="QKV56" s="1065" t="s">
        <v>430</v>
      </c>
      <c r="QKW56" s="1065" t="s">
        <v>430</v>
      </c>
      <c r="QKX56" s="1065" t="s">
        <v>430</v>
      </c>
      <c r="QKY56" s="1065" t="s">
        <v>430</v>
      </c>
      <c r="QKZ56" s="1065" t="s">
        <v>430</v>
      </c>
      <c r="QLA56" s="1065" t="s">
        <v>430</v>
      </c>
      <c r="QLB56" s="1065" t="s">
        <v>430</v>
      </c>
      <c r="QLC56" s="1065" t="s">
        <v>430</v>
      </c>
      <c r="QLD56" s="1065" t="s">
        <v>430</v>
      </c>
      <c r="QLE56" s="1065" t="s">
        <v>430</v>
      </c>
      <c r="QLF56" s="1065" t="s">
        <v>430</v>
      </c>
      <c r="QLG56" s="1065" t="s">
        <v>430</v>
      </c>
      <c r="QLH56" s="1065" t="s">
        <v>430</v>
      </c>
      <c r="QLI56" s="1065" t="s">
        <v>430</v>
      </c>
      <c r="QLJ56" s="1065" t="s">
        <v>430</v>
      </c>
      <c r="QLK56" s="1065" t="s">
        <v>430</v>
      </c>
      <c r="QLL56" s="1065" t="s">
        <v>430</v>
      </c>
      <c r="QLM56" s="1065" t="s">
        <v>430</v>
      </c>
      <c r="QLN56" s="1065" t="s">
        <v>430</v>
      </c>
      <c r="QLO56" s="1065" t="s">
        <v>430</v>
      </c>
      <c r="QLP56" s="1065" t="s">
        <v>430</v>
      </c>
      <c r="QLQ56" s="1065" t="s">
        <v>430</v>
      </c>
      <c r="QLR56" s="1065" t="s">
        <v>430</v>
      </c>
      <c r="QLS56" s="1065" t="s">
        <v>430</v>
      </c>
      <c r="QLT56" s="1065" t="s">
        <v>430</v>
      </c>
      <c r="QLU56" s="1065" t="s">
        <v>430</v>
      </c>
      <c r="QLV56" s="1065" t="s">
        <v>430</v>
      </c>
      <c r="QLW56" s="1065" t="s">
        <v>430</v>
      </c>
      <c r="QLX56" s="1065" t="s">
        <v>430</v>
      </c>
      <c r="QLY56" s="1065" t="s">
        <v>430</v>
      </c>
      <c r="QLZ56" s="1065" t="s">
        <v>430</v>
      </c>
      <c r="QMA56" s="1065" t="s">
        <v>430</v>
      </c>
      <c r="QMB56" s="1065" t="s">
        <v>430</v>
      </c>
      <c r="QMC56" s="1065" t="s">
        <v>430</v>
      </c>
      <c r="QMD56" s="1065" t="s">
        <v>430</v>
      </c>
      <c r="QME56" s="1065" t="s">
        <v>430</v>
      </c>
      <c r="QMF56" s="1065" t="s">
        <v>430</v>
      </c>
      <c r="QMG56" s="1065" t="s">
        <v>430</v>
      </c>
      <c r="QMH56" s="1065" t="s">
        <v>430</v>
      </c>
      <c r="QMI56" s="1065" t="s">
        <v>430</v>
      </c>
      <c r="QMJ56" s="1065" t="s">
        <v>430</v>
      </c>
      <c r="QMK56" s="1065" t="s">
        <v>430</v>
      </c>
      <c r="QML56" s="1065" t="s">
        <v>430</v>
      </c>
      <c r="QMM56" s="1065" t="s">
        <v>430</v>
      </c>
      <c r="QMN56" s="1065" t="s">
        <v>430</v>
      </c>
      <c r="QMO56" s="1065" t="s">
        <v>430</v>
      </c>
      <c r="QMP56" s="1065" t="s">
        <v>430</v>
      </c>
      <c r="QMQ56" s="1065" t="s">
        <v>430</v>
      </c>
      <c r="QMR56" s="1065" t="s">
        <v>430</v>
      </c>
      <c r="QMS56" s="1065" t="s">
        <v>430</v>
      </c>
      <c r="QMT56" s="1065" t="s">
        <v>430</v>
      </c>
      <c r="QMU56" s="1065" t="s">
        <v>430</v>
      </c>
      <c r="QMV56" s="1065" t="s">
        <v>430</v>
      </c>
      <c r="QMW56" s="1065" t="s">
        <v>430</v>
      </c>
      <c r="QMX56" s="1065" t="s">
        <v>430</v>
      </c>
      <c r="QMY56" s="1065" t="s">
        <v>430</v>
      </c>
      <c r="QMZ56" s="1065" t="s">
        <v>430</v>
      </c>
      <c r="QNA56" s="1065" t="s">
        <v>430</v>
      </c>
      <c r="QNB56" s="1065" t="s">
        <v>430</v>
      </c>
      <c r="QNC56" s="1065" t="s">
        <v>430</v>
      </c>
      <c r="QND56" s="1065" t="s">
        <v>430</v>
      </c>
      <c r="QNE56" s="1065" t="s">
        <v>430</v>
      </c>
      <c r="QNF56" s="1065" t="s">
        <v>430</v>
      </c>
      <c r="QNG56" s="1065" t="s">
        <v>430</v>
      </c>
      <c r="QNH56" s="1065" t="s">
        <v>430</v>
      </c>
      <c r="QNI56" s="1065" t="s">
        <v>430</v>
      </c>
      <c r="QNJ56" s="1065" t="s">
        <v>430</v>
      </c>
      <c r="QNK56" s="1065" t="s">
        <v>430</v>
      </c>
      <c r="QNL56" s="1065" t="s">
        <v>430</v>
      </c>
      <c r="QNM56" s="1065" t="s">
        <v>430</v>
      </c>
      <c r="QNN56" s="1065" t="s">
        <v>430</v>
      </c>
      <c r="QNO56" s="1065" t="s">
        <v>430</v>
      </c>
      <c r="QNP56" s="1065" t="s">
        <v>430</v>
      </c>
      <c r="QNQ56" s="1065" t="s">
        <v>430</v>
      </c>
      <c r="QNR56" s="1065" t="s">
        <v>430</v>
      </c>
      <c r="QNS56" s="1065" t="s">
        <v>430</v>
      </c>
      <c r="QNT56" s="1065" t="s">
        <v>430</v>
      </c>
      <c r="QNU56" s="1065" t="s">
        <v>430</v>
      </c>
      <c r="QNV56" s="1065" t="s">
        <v>430</v>
      </c>
      <c r="QNW56" s="1065" t="s">
        <v>430</v>
      </c>
      <c r="QNX56" s="1065" t="s">
        <v>430</v>
      </c>
      <c r="QNY56" s="1065" t="s">
        <v>430</v>
      </c>
      <c r="QNZ56" s="1065" t="s">
        <v>430</v>
      </c>
      <c r="QOA56" s="1065" t="s">
        <v>430</v>
      </c>
      <c r="QOB56" s="1065" t="s">
        <v>430</v>
      </c>
      <c r="QOC56" s="1065" t="s">
        <v>430</v>
      </c>
      <c r="QOD56" s="1065" t="s">
        <v>430</v>
      </c>
      <c r="QOE56" s="1065" t="s">
        <v>430</v>
      </c>
      <c r="QOF56" s="1065" t="s">
        <v>430</v>
      </c>
      <c r="QOG56" s="1065" t="s">
        <v>430</v>
      </c>
      <c r="QOH56" s="1065" t="s">
        <v>430</v>
      </c>
      <c r="QOI56" s="1065" t="s">
        <v>430</v>
      </c>
      <c r="QOJ56" s="1065" t="s">
        <v>430</v>
      </c>
      <c r="QOK56" s="1065" t="s">
        <v>430</v>
      </c>
      <c r="QOL56" s="1065" t="s">
        <v>430</v>
      </c>
      <c r="QOM56" s="1065" t="s">
        <v>430</v>
      </c>
      <c r="QON56" s="1065" t="s">
        <v>430</v>
      </c>
      <c r="QOO56" s="1065" t="s">
        <v>430</v>
      </c>
      <c r="QOP56" s="1065" t="s">
        <v>430</v>
      </c>
      <c r="QOQ56" s="1065" t="s">
        <v>430</v>
      </c>
      <c r="QOR56" s="1065" t="s">
        <v>430</v>
      </c>
      <c r="QOS56" s="1065" t="s">
        <v>430</v>
      </c>
      <c r="QOT56" s="1065" t="s">
        <v>430</v>
      </c>
      <c r="QOU56" s="1065" t="s">
        <v>430</v>
      </c>
      <c r="QOV56" s="1065" t="s">
        <v>430</v>
      </c>
      <c r="QOW56" s="1065" t="s">
        <v>430</v>
      </c>
      <c r="QOX56" s="1065" t="s">
        <v>430</v>
      </c>
      <c r="QOY56" s="1065" t="s">
        <v>430</v>
      </c>
      <c r="QOZ56" s="1065" t="s">
        <v>430</v>
      </c>
      <c r="QPA56" s="1065" t="s">
        <v>430</v>
      </c>
      <c r="QPB56" s="1065" t="s">
        <v>430</v>
      </c>
      <c r="QPC56" s="1065" t="s">
        <v>430</v>
      </c>
      <c r="QPD56" s="1065" t="s">
        <v>430</v>
      </c>
      <c r="QPE56" s="1065" t="s">
        <v>430</v>
      </c>
      <c r="QPF56" s="1065" t="s">
        <v>430</v>
      </c>
      <c r="QPG56" s="1065" t="s">
        <v>430</v>
      </c>
      <c r="QPH56" s="1065" t="s">
        <v>430</v>
      </c>
      <c r="QPI56" s="1065" t="s">
        <v>430</v>
      </c>
      <c r="QPJ56" s="1065" t="s">
        <v>430</v>
      </c>
      <c r="QPK56" s="1065" t="s">
        <v>430</v>
      </c>
      <c r="QPL56" s="1065" t="s">
        <v>430</v>
      </c>
      <c r="QPM56" s="1065" t="s">
        <v>430</v>
      </c>
      <c r="QPN56" s="1065" t="s">
        <v>430</v>
      </c>
      <c r="QPO56" s="1065" t="s">
        <v>430</v>
      </c>
      <c r="QPP56" s="1065" t="s">
        <v>430</v>
      </c>
      <c r="QPQ56" s="1065" t="s">
        <v>430</v>
      </c>
      <c r="QPR56" s="1065" t="s">
        <v>430</v>
      </c>
      <c r="QPS56" s="1065" t="s">
        <v>430</v>
      </c>
      <c r="QPT56" s="1065" t="s">
        <v>430</v>
      </c>
      <c r="QPU56" s="1065" t="s">
        <v>430</v>
      </c>
      <c r="QPV56" s="1065" t="s">
        <v>430</v>
      </c>
      <c r="QPW56" s="1065" t="s">
        <v>430</v>
      </c>
      <c r="QPX56" s="1065" t="s">
        <v>430</v>
      </c>
      <c r="QPY56" s="1065" t="s">
        <v>430</v>
      </c>
      <c r="QPZ56" s="1065" t="s">
        <v>430</v>
      </c>
      <c r="QQA56" s="1065" t="s">
        <v>430</v>
      </c>
      <c r="QQB56" s="1065" t="s">
        <v>430</v>
      </c>
      <c r="QQC56" s="1065" t="s">
        <v>430</v>
      </c>
      <c r="QQD56" s="1065" t="s">
        <v>430</v>
      </c>
      <c r="QQE56" s="1065" t="s">
        <v>430</v>
      </c>
      <c r="QQF56" s="1065" t="s">
        <v>430</v>
      </c>
      <c r="QQG56" s="1065" t="s">
        <v>430</v>
      </c>
      <c r="QQH56" s="1065" t="s">
        <v>430</v>
      </c>
      <c r="QQI56" s="1065" t="s">
        <v>430</v>
      </c>
      <c r="QQJ56" s="1065" t="s">
        <v>430</v>
      </c>
      <c r="QQK56" s="1065" t="s">
        <v>430</v>
      </c>
      <c r="QQL56" s="1065" t="s">
        <v>430</v>
      </c>
      <c r="QQM56" s="1065" t="s">
        <v>430</v>
      </c>
      <c r="QQN56" s="1065" t="s">
        <v>430</v>
      </c>
      <c r="QQO56" s="1065" t="s">
        <v>430</v>
      </c>
      <c r="QQP56" s="1065" t="s">
        <v>430</v>
      </c>
      <c r="QQQ56" s="1065" t="s">
        <v>430</v>
      </c>
      <c r="QQR56" s="1065" t="s">
        <v>430</v>
      </c>
      <c r="QQS56" s="1065" t="s">
        <v>430</v>
      </c>
      <c r="QQT56" s="1065" t="s">
        <v>430</v>
      </c>
      <c r="QQU56" s="1065" t="s">
        <v>430</v>
      </c>
      <c r="QQV56" s="1065" t="s">
        <v>430</v>
      </c>
      <c r="QQW56" s="1065" t="s">
        <v>430</v>
      </c>
      <c r="QQX56" s="1065" t="s">
        <v>430</v>
      </c>
      <c r="QQY56" s="1065" t="s">
        <v>430</v>
      </c>
      <c r="QQZ56" s="1065" t="s">
        <v>430</v>
      </c>
      <c r="QRA56" s="1065" t="s">
        <v>430</v>
      </c>
      <c r="QRB56" s="1065" t="s">
        <v>430</v>
      </c>
      <c r="QRC56" s="1065" t="s">
        <v>430</v>
      </c>
      <c r="QRD56" s="1065" t="s">
        <v>430</v>
      </c>
      <c r="QRE56" s="1065" t="s">
        <v>430</v>
      </c>
      <c r="QRF56" s="1065" t="s">
        <v>430</v>
      </c>
      <c r="QRG56" s="1065" t="s">
        <v>430</v>
      </c>
      <c r="QRH56" s="1065" t="s">
        <v>430</v>
      </c>
      <c r="QRI56" s="1065" t="s">
        <v>430</v>
      </c>
      <c r="QRJ56" s="1065" t="s">
        <v>430</v>
      </c>
      <c r="QRK56" s="1065" t="s">
        <v>430</v>
      </c>
      <c r="QRL56" s="1065" t="s">
        <v>430</v>
      </c>
      <c r="QRM56" s="1065" t="s">
        <v>430</v>
      </c>
      <c r="QRN56" s="1065" t="s">
        <v>430</v>
      </c>
      <c r="QRO56" s="1065" t="s">
        <v>430</v>
      </c>
      <c r="QRP56" s="1065" t="s">
        <v>430</v>
      </c>
      <c r="QRQ56" s="1065" t="s">
        <v>430</v>
      </c>
      <c r="QRR56" s="1065" t="s">
        <v>430</v>
      </c>
      <c r="QRS56" s="1065" t="s">
        <v>430</v>
      </c>
      <c r="QRT56" s="1065" t="s">
        <v>430</v>
      </c>
      <c r="QRU56" s="1065" t="s">
        <v>430</v>
      </c>
      <c r="QRV56" s="1065" t="s">
        <v>430</v>
      </c>
      <c r="QRW56" s="1065" t="s">
        <v>430</v>
      </c>
      <c r="QRX56" s="1065" t="s">
        <v>430</v>
      </c>
      <c r="QRY56" s="1065" t="s">
        <v>430</v>
      </c>
      <c r="QRZ56" s="1065" t="s">
        <v>430</v>
      </c>
      <c r="QSA56" s="1065" t="s">
        <v>430</v>
      </c>
      <c r="QSB56" s="1065" t="s">
        <v>430</v>
      </c>
      <c r="QSC56" s="1065" t="s">
        <v>430</v>
      </c>
      <c r="QSD56" s="1065" t="s">
        <v>430</v>
      </c>
      <c r="QSE56" s="1065" t="s">
        <v>430</v>
      </c>
      <c r="QSF56" s="1065" t="s">
        <v>430</v>
      </c>
      <c r="QSG56" s="1065" t="s">
        <v>430</v>
      </c>
      <c r="QSH56" s="1065" t="s">
        <v>430</v>
      </c>
      <c r="QSI56" s="1065" t="s">
        <v>430</v>
      </c>
      <c r="QSJ56" s="1065" t="s">
        <v>430</v>
      </c>
      <c r="QSK56" s="1065" t="s">
        <v>430</v>
      </c>
      <c r="QSL56" s="1065" t="s">
        <v>430</v>
      </c>
      <c r="QSM56" s="1065" t="s">
        <v>430</v>
      </c>
      <c r="QSN56" s="1065" t="s">
        <v>430</v>
      </c>
      <c r="QSO56" s="1065" t="s">
        <v>430</v>
      </c>
      <c r="QSP56" s="1065" t="s">
        <v>430</v>
      </c>
      <c r="QSQ56" s="1065" t="s">
        <v>430</v>
      </c>
      <c r="QSR56" s="1065" t="s">
        <v>430</v>
      </c>
      <c r="QSS56" s="1065" t="s">
        <v>430</v>
      </c>
      <c r="QST56" s="1065" t="s">
        <v>430</v>
      </c>
      <c r="QSU56" s="1065" t="s">
        <v>430</v>
      </c>
      <c r="QSV56" s="1065" t="s">
        <v>430</v>
      </c>
      <c r="QSW56" s="1065" t="s">
        <v>430</v>
      </c>
      <c r="QSX56" s="1065" t="s">
        <v>430</v>
      </c>
      <c r="QSY56" s="1065" t="s">
        <v>430</v>
      </c>
      <c r="QSZ56" s="1065" t="s">
        <v>430</v>
      </c>
      <c r="QTA56" s="1065" t="s">
        <v>430</v>
      </c>
      <c r="QTB56" s="1065" t="s">
        <v>430</v>
      </c>
      <c r="QTC56" s="1065" t="s">
        <v>430</v>
      </c>
      <c r="QTD56" s="1065" t="s">
        <v>430</v>
      </c>
      <c r="QTE56" s="1065" t="s">
        <v>430</v>
      </c>
      <c r="QTF56" s="1065" t="s">
        <v>430</v>
      </c>
      <c r="QTG56" s="1065" t="s">
        <v>430</v>
      </c>
      <c r="QTH56" s="1065" t="s">
        <v>430</v>
      </c>
      <c r="QTI56" s="1065" t="s">
        <v>430</v>
      </c>
      <c r="QTJ56" s="1065" t="s">
        <v>430</v>
      </c>
      <c r="QTK56" s="1065" t="s">
        <v>430</v>
      </c>
      <c r="QTL56" s="1065" t="s">
        <v>430</v>
      </c>
      <c r="QTM56" s="1065" t="s">
        <v>430</v>
      </c>
      <c r="QTN56" s="1065" t="s">
        <v>430</v>
      </c>
      <c r="QTO56" s="1065" t="s">
        <v>430</v>
      </c>
      <c r="QTP56" s="1065" t="s">
        <v>430</v>
      </c>
      <c r="QTQ56" s="1065" t="s">
        <v>430</v>
      </c>
      <c r="QTR56" s="1065" t="s">
        <v>430</v>
      </c>
      <c r="QTS56" s="1065" t="s">
        <v>430</v>
      </c>
      <c r="QTT56" s="1065" t="s">
        <v>430</v>
      </c>
      <c r="QTU56" s="1065" t="s">
        <v>430</v>
      </c>
      <c r="QTV56" s="1065" t="s">
        <v>430</v>
      </c>
      <c r="QTW56" s="1065" t="s">
        <v>430</v>
      </c>
      <c r="QTX56" s="1065" t="s">
        <v>430</v>
      </c>
      <c r="QTY56" s="1065" t="s">
        <v>430</v>
      </c>
      <c r="QTZ56" s="1065" t="s">
        <v>430</v>
      </c>
      <c r="QUA56" s="1065" t="s">
        <v>430</v>
      </c>
      <c r="QUB56" s="1065" t="s">
        <v>430</v>
      </c>
      <c r="QUC56" s="1065" t="s">
        <v>430</v>
      </c>
      <c r="QUD56" s="1065" t="s">
        <v>430</v>
      </c>
      <c r="QUE56" s="1065" t="s">
        <v>430</v>
      </c>
      <c r="QUF56" s="1065" t="s">
        <v>430</v>
      </c>
      <c r="QUG56" s="1065" t="s">
        <v>430</v>
      </c>
      <c r="QUH56" s="1065" t="s">
        <v>430</v>
      </c>
      <c r="QUI56" s="1065" t="s">
        <v>430</v>
      </c>
      <c r="QUJ56" s="1065" t="s">
        <v>430</v>
      </c>
      <c r="QUK56" s="1065" t="s">
        <v>430</v>
      </c>
      <c r="QUL56" s="1065" t="s">
        <v>430</v>
      </c>
      <c r="QUM56" s="1065" t="s">
        <v>430</v>
      </c>
      <c r="QUN56" s="1065" t="s">
        <v>430</v>
      </c>
      <c r="QUO56" s="1065" t="s">
        <v>430</v>
      </c>
      <c r="QUP56" s="1065" t="s">
        <v>430</v>
      </c>
      <c r="QUQ56" s="1065" t="s">
        <v>430</v>
      </c>
      <c r="QUR56" s="1065" t="s">
        <v>430</v>
      </c>
      <c r="QUS56" s="1065" t="s">
        <v>430</v>
      </c>
      <c r="QUT56" s="1065" t="s">
        <v>430</v>
      </c>
      <c r="QUU56" s="1065" t="s">
        <v>430</v>
      </c>
      <c r="QUV56" s="1065" t="s">
        <v>430</v>
      </c>
      <c r="QUW56" s="1065" t="s">
        <v>430</v>
      </c>
      <c r="QUX56" s="1065" t="s">
        <v>430</v>
      </c>
      <c r="QUY56" s="1065" t="s">
        <v>430</v>
      </c>
      <c r="QUZ56" s="1065" t="s">
        <v>430</v>
      </c>
      <c r="QVA56" s="1065" t="s">
        <v>430</v>
      </c>
      <c r="QVB56" s="1065" t="s">
        <v>430</v>
      </c>
      <c r="QVC56" s="1065" t="s">
        <v>430</v>
      </c>
      <c r="QVD56" s="1065" t="s">
        <v>430</v>
      </c>
      <c r="QVE56" s="1065" t="s">
        <v>430</v>
      </c>
      <c r="QVF56" s="1065" t="s">
        <v>430</v>
      </c>
      <c r="QVG56" s="1065" t="s">
        <v>430</v>
      </c>
      <c r="QVH56" s="1065" t="s">
        <v>430</v>
      </c>
      <c r="QVI56" s="1065" t="s">
        <v>430</v>
      </c>
      <c r="QVJ56" s="1065" t="s">
        <v>430</v>
      </c>
      <c r="QVK56" s="1065" t="s">
        <v>430</v>
      </c>
      <c r="QVL56" s="1065" t="s">
        <v>430</v>
      </c>
      <c r="QVM56" s="1065" t="s">
        <v>430</v>
      </c>
      <c r="QVN56" s="1065" t="s">
        <v>430</v>
      </c>
      <c r="QVO56" s="1065" t="s">
        <v>430</v>
      </c>
      <c r="QVP56" s="1065" t="s">
        <v>430</v>
      </c>
      <c r="QVQ56" s="1065" t="s">
        <v>430</v>
      </c>
      <c r="QVR56" s="1065" t="s">
        <v>430</v>
      </c>
      <c r="QVS56" s="1065" t="s">
        <v>430</v>
      </c>
      <c r="QVT56" s="1065" t="s">
        <v>430</v>
      </c>
      <c r="QVU56" s="1065" t="s">
        <v>430</v>
      </c>
      <c r="QVV56" s="1065" t="s">
        <v>430</v>
      </c>
      <c r="QVW56" s="1065" t="s">
        <v>430</v>
      </c>
      <c r="QVX56" s="1065" t="s">
        <v>430</v>
      </c>
      <c r="QVY56" s="1065" t="s">
        <v>430</v>
      </c>
      <c r="QVZ56" s="1065" t="s">
        <v>430</v>
      </c>
      <c r="QWA56" s="1065" t="s">
        <v>430</v>
      </c>
      <c r="QWB56" s="1065" t="s">
        <v>430</v>
      </c>
      <c r="QWC56" s="1065" t="s">
        <v>430</v>
      </c>
      <c r="QWD56" s="1065" t="s">
        <v>430</v>
      </c>
      <c r="QWE56" s="1065" t="s">
        <v>430</v>
      </c>
      <c r="QWF56" s="1065" t="s">
        <v>430</v>
      </c>
      <c r="QWG56" s="1065" t="s">
        <v>430</v>
      </c>
      <c r="QWH56" s="1065" t="s">
        <v>430</v>
      </c>
      <c r="QWI56" s="1065" t="s">
        <v>430</v>
      </c>
      <c r="QWJ56" s="1065" t="s">
        <v>430</v>
      </c>
      <c r="QWK56" s="1065" t="s">
        <v>430</v>
      </c>
      <c r="QWL56" s="1065" t="s">
        <v>430</v>
      </c>
      <c r="QWM56" s="1065" t="s">
        <v>430</v>
      </c>
      <c r="QWN56" s="1065" t="s">
        <v>430</v>
      </c>
      <c r="QWO56" s="1065" t="s">
        <v>430</v>
      </c>
      <c r="QWP56" s="1065" t="s">
        <v>430</v>
      </c>
      <c r="QWQ56" s="1065" t="s">
        <v>430</v>
      </c>
      <c r="QWR56" s="1065" t="s">
        <v>430</v>
      </c>
      <c r="QWS56" s="1065" t="s">
        <v>430</v>
      </c>
      <c r="QWT56" s="1065" t="s">
        <v>430</v>
      </c>
      <c r="QWU56" s="1065" t="s">
        <v>430</v>
      </c>
      <c r="QWV56" s="1065" t="s">
        <v>430</v>
      </c>
      <c r="QWW56" s="1065" t="s">
        <v>430</v>
      </c>
      <c r="QWX56" s="1065" t="s">
        <v>430</v>
      </c>
      <c r="QWY56" s="1065" t="s">
        <v>430</v>
      </c>
      <c r="QWZ56" s="1065" t="s">
        <v>430</v>
      </c>
      <c r="QXA56" s="1065" t="s">
        <v>430</v>
      </c>
      <c r="QXB56" s="1065" t="s">
        <v>430</v>
      </c>
      <c r="QXC56" s="1065" t="s">
        <v>430</v>
      </c>
      <c r="QXD56" s="1065" t="s">
        <v>430</v>
      </c>
      <c r="QXE56" s="1065" t="s">
        <v>430</v>
      </c>
      <c r="QXF56" s="1065" t="s">
        <v>430</v>
      </c>
      <c r="QXG56" s="1065" t="s">
        <v>430</v>
      </c>
      <c r="QXH56" s="1065" t="s">
        <v>430</v>
      </c>
      <c r="QXI56" s="1065" t="s">
        <v>430</v>
      </c>
      <c r="QXJ56" s="1065" t="s">
        <v>430</v>
      </c>
      <c r="QXK56" s="1065" t="s">
        <v>430</v>
      </c>
      <c r="QXL56" s="1065" t="s">
        <v>430</v>
      </c>
      <c r="QXM56" s="1065" t="s">
        <v>430</v>
      </c>
      <c r="QXN56" s="1065" t="s">
        <v>430</v>
      </c>
      <c r="QXO56" s="1065" t="s">
        <v>430</v>
      </c>
      <c r="QXP56" s="1065" t="s">
        <v>430</v>
      </c>
      <c r="QXQ56" s="1065" t="s">
        <v>430</v>
      </c>
      <c r="QXR56" s="1065" t="s">
        <v>430</v>
      </c>
      <c r="QXS56" s="1065" t="s">
        <v>430</v>
      </c>
      <c r="QXT56" s="1065" t="s">
        <v>430</v>
      </c>
      <c r="QXU56" s="1065" t="s">
        <v>430</v>
      </c>
      <c r="QXV56" s="1065" t="s">
        <v>430</v>
      </c>
      <c r="QXW56" s="1065" t="s">
        <v>430</v>
      </c>
      <c r="QXX56" s="1065" t="s">
        <v>430</v>
      </c>
      <c r="QXY56" s="1065" t="s">
        <v>430</v>
      </c>
      <c r="QXZ56" s="1065" t="s">
        <v>430</v>
      </c>
      <c r="QYA56" s="1065" t="s">
        <v>430</v>
      </c>
      <c r="QYB56" s="1065" t="s">
        <v>430</v>
      </c>
      <c r="QYC56" s="1065" t="s">
        <v>430</v>
      </c>
      <c r="QYD56" s="1065" t="s">
        <v>430</v>
      </c>
      <c r="QYE56" s="1065" t="s">
        <v>430</v>
      </c>
      <c r="QYF56" s="1065" t="s">
        <v>430</v>
      </c>
      <c r="QYG56" s="1065" t="s">
        <v>430</v>
      </c>
      <c r="QYH56" s="1065" t="s">
        <v>430</v>
      </c>
      <c r="QYI56" s="1065" t="s">
        <v>430</v>
      </c>
      <c r="QYJ56" s="1065" t="s">
        <v>430</v>
      </c>
      <c r="QYK56" s="1065" t="s">
        <v>430</v>
      </c>
      <c r="QYL56" s="1065" t="s">
        <v>430</v>
      </c>
      <c r="QYM56" s="1065" t="s">
        <v>430</v>
      </c>
      <c r="QYN56" s="1065" t="s">
        <v>430</v>
      </c>
      <c r="QYO56" s="1065" t="s">
        <v>430</v>
      </c>
      <c r="QYP56" s="1065" t="s">
        <v>430</v>
      </c>
      <c r="QYQ56" s="1065" t="s">
        <v>430</v>
      </c>
      <c r="QYR56" s="1065" t="s">
        <v>430</v>
      </c>
      <c r="QYS56" s="1065" t="s">
        <v>430</v>
      </c>
      <c r="QYT56" s="1065" t="s">
        <v>430</v>
      </c>
      <c r="QYU56" s="1065" t="s">
        <v>430</v>
      </c>
      <c r="QYV56" s="1065" t="s">
        <v>430</v>
      </c>
      <c r="QYW56" s="1065" t="s">
        <v>430</v>
      </c>
      <c r="QYX56" s="1065" t="s">
        <v>430</v>
      </c>
      <c r="QYY56" s="1065" t="s">
        <v>430</v>
      </c>
      <c r="QYZ56" s="1065" t="s">
        <v>430</v>
      </c>
      <c r="QZA56" s="1065" t="s">
        <v>430</v>
      </c>
      <c r="QZB56" s="1065" t="s">
        <v>430</v>
      </c>
      <c r="QZC56" s="1065" t="s">
        <v>430</v>
      </c>
      <c r="QZD56" s="1065" t="s">
        <v>430</v>
      </c>
      <c r="QZE56" s="1065" t="s">
        <v>430</v>
      </c>
      <c r="QZF56" s="1065" t="s">
        <v>430</v>
      </c>
      <c r="QZG56" s="1065" t="s">
        <v>430</v>
      </c>
      <c r="QZH56" s="1065" t="s">
        <v>430</v>
      </c>
      <c r="QZI56" s="1065" t="s">
        <v>430</v>
      </c>
      <c r="QZJ56" s="1065" t="s">
        <v>430</v>
      </c>
      <c r="QZK56" s="1065" t="s">
        <v>430</v>
      </c>
      <c r="QZL56" s="1065" t="s">
        <v>430</v>
      </c>
      <c r="QZM56" s="1065" t="s">
        <v>430</v>
      </c>
      <c r="QZN56" s="1065" t="s">
        <v>430</v>
      </c>
      <c r="QZO56" s="1065" t="s">
        <v>430</v>
      </c>
      <c r="QZP56" s="1065" t="s">
        <v>430</v>
      </c>
      <c r="QZQ56" s="1065" t="s">
        <v>430</v>
      </c>
      <c r="QZR56" s="1065" t="s">
        <v>430</v>
      </c>
      <c r="QZS56" s="1065" t="s">
        <v>430</v>
      </c>
      <c r="QZT56" s="1065" t="s">
        <v>430</v>
      </c>
      <c r="QZU56" s="1065" t="s">
        <v>430</v>
      </c>
      <c r="QZV56" s="1065" t="s">
        <v>430</v>
      </c>
      <c r="QZW56" s="1065" t="s">
        <v>430</v>
      </c>
      <c r="QZX56" s="1065" t="s">
        <v>430</v>
      </c>
      <c r="QZY56" s="1065" t="s">
        <v>430</v>
      </c>
      <c r="QZZ56" s="1065" t="s">
        <v>430</v>
      </c>
      <c r="RAA56" s="1065" t="s">
        <v>430</v>
      </c>
      <c r="RAB56" s="1065" t="s">
        <v>430</v>
      </c>
      <c r="RAC56" s="1065" t="s">
        <v>430</v>
      </c>
      <c r="RAD56" s="1065" t="s">
        <v>430</v>
      </c>
      <c r="RAE56" s="1065" t="s">
        <v>430</v>
      </c>
      <c r="RAF56" s="1065" t="s">
        <v>430</v>
      </c>
      <c r="RAG56" s="1065" t="s">
        <v>430</v>
      </c>
      <c r="RAH56" s="1065" t="s">
        <v>430</v>
      </c>
      <c r="RAI56" s="1065" t="s">
        <v>430</v>
      </c>
      <c r="RAJ56" s="1065" t="s">
        <v>430</v>
      </c>
      <c r="RAK56" s="1065" t="s">
        <v>430</v>
      </c>
      <c r="RAL56" s="1065" t="s">
        <v>430</v>
      </c>
      <c r="RAM56" s="1065" t="s">
        <v>430</v>
      </c>
      <c r="RAN56" s="1065" t="s">
        <v>430</v>
      </c>
      <c r="RAO56" s="1065" t="s">
        <v>430</v>
      </c>
      <c r="RAP56" s="1065" t="s">
        <v>430</v>
      </c>
      <c r="RAQ56" s="1065" t="s">
        <v>430</v>
      </c>
      <c r="RAR56" s="1065" t="s">
        <v>430</v>
      </c>
      <c r="RAS56" s="1065" t="s">
        <v>430</v>
      </c>
      <c r="RAT56" s="1065" t="s">
        <v>430</v>
      </c>
      <c r="RAU56" s="1065" t="s">
        <v>430</v>
      </c>
      <c r="RAV56" s="1065" t="s">
        <v>430</v>
      </c>
      <c r="RAW56" s="1065" t="s">
        <v>430</v>
      </c>
      <c r="RAX56" s="1065" t="s">
        <v>430</v>
      </c>
      <c r="RAY56" s="1065" t="s">
        <v>430</v>
      </c>
      <c r="RAZ56" s="1065" t="s">
        <v>430</v>
      </c>
      <c r="RBA56" s="1065" t="s">
        <v>430</v>
      </c>
      <c r="RBB56" s="1065" t="s">
        <v>430</v>
      </c>
      <c r="RBC56" s="1065" t="s">
        <v>430</v>
      </c>
      <c r="RBD56" s="1065" t="s">
        <v>430</v>
      </c>
      <c r="RBE56" s="1065" t="s">
        <v>430</v>
      </c>
      <c r="RBF56" s="1065" t="s">
        <v>430</v>
      </c>
      <c r="RBG56" s="1065" t="s">
        <v>430</v>
      </c>
      <c r="RBH56" s="1065" t="s">
        <v>430</v>
      </c>
      <c r="RBI56" s="1065" t="s">
        <v>430</v>
      </c>
      <c r="RBJ56" s="1065" t="s">
        <v>430</v>
      </c>
      <c r="RBK56" s="1065" t="s">
        <v>430</v>
      </c>
      <c r="RBL56" s="1065" t="s">
        <v>430</v>
      </c>
      <c r="RBM56" s="1065" t="s">
        <v>430</v>
      </c>
      <c r="RBN56" s="1065" t="s">
        <v>430</v>
      </c>
      <c r="RBO56" s="1065" t="s">
        <v>430</v>
      </c>
      <c r="RBP56" s="1065" t="s">
        <v>430</v>
      </c>
      <c r="RBQ56" s="1065" t="s">
        <v>430</v>
      </c>
      <c r="RBR56" s="1065" t="s">
        <v>430</v>
      </c>
      <c r="RBS56" s="1065" t="s">
        <v>430</v>
      </c>
      <c r="RBT56" s="1065" t="s">
        <v>430</v>
      </c>
      <c r="RBU56" s="1065" t="s">
        <v>430</v>
      </c>
      <c r="RBV56" s="1065" t="s">
        <v>430</v>
      </c>
      <c r="RBW56" s="1065" t="s">
        <v>430</v>
      </c>
      <c r="RBX56" s="1065" t="s">
        <v>430</v>
      </c>
      <c r="RBY56" s="1065" t="s">
        <v>430</v>
      </c>
      <c r="RBZ56" s="1065" t="s">
        <v>430</v>
      </c>
      <c r="RCA56" s="1065" t="s">
        <v>430</v>
      </c>
      <c r="RCB56" s="1065" t="s">
        <v>430</v>
      </c>
      <c r="RCC56" s="1065" t="s">
        <v>430</v>
      </c>
      <c r="RCD56" s="1065" t="s">
        <v>430</v>
      </c>
      <c r="RCE56" s="1065" t="s">
        <v>430</v>
      </c>
      <c r="RCF56" s="1065" t="s">
        <v>430</v>
      </c>
      <c r="RCG56" s="1065" t="s">
        <v>430</v>
      </c>
      <c r="RCH56" s="1065" t="s">
        <v>430</v>
      </c>
      <c r="RCI56" s="1065" t="s">
        <v>430</v>
      </c>
      <c r="RCJ56" s="1065" t="s">
        <v>430</v>
      </c>
      <c r="RCK56" s="1065" t="s">
        <v>430</v>
      </c>
      <c r="RCL56" s="1065" t="s">
        <v>430</v>
      </c>
      <c r="RCM56" s="1065" t="s">
        <v>430</v>
      </c>
      <c r="RCN56" s="1065" t="s">
        <v>430</v>
      </c>
      <c r="RCO56" s="1065" t="s">
        <v>430</v>
      </c>
      <c r="RCP56" s="1065" t="s">
        <v>430</v>
      </c>
      <c r="RCQ56" s="1065" t="s">
        <v>430</v>
      </c>
      <c r="RCR56" s="1065" t="s">
        <v>430</v>
      </c>
      <c r="RCS56" s="1065" t="s">
        <v>430</v>
      </c>
      <c r="RCT56" s="1065" t="s">
        <v>430</v>
      </c>
      <c r="RCU56" s="1065" t="s">
        <v>430</v>
      </c>
      <c r="RCV56" s="1065" t="s">
        <v>430</v>
      </c>
      <c r="RCW56" s="1065" t="s">
        <v>430</v>
      </c>
      <c r="RCX56" s="1065" t="s">
        <v>430</v>
      </c>
      <c r="RCY56" s="1065" t="s">
        <v>430</v>
      </c>
      <c r="RCZ56" s="1065" t="s">
        <v>430</v>
      </c>
      <c r="RDA56" s="1065" t="s">
        <v>430</v>
      </c>
      <c r="RDB56" s="1065" t="s">
        <v>430</v>
      </c>
      <c r="RDC56" s="1065" t="s">
        <v>430</v>
      </c>
      <c r="RDD56" s="1065" t="s">
        <v>430</v>
      </c>
      <c r="RDE56" s="1065" t="s">
        <v>430</v>
      </c>
      <c r="RDF56" s="1065" t="s">
        <v>430</v>
      </c>
      <c r="RDG56" s="1065" t="s">
        <v>430</v>
      </c>
      <c r="RDH56" s="1065" t="s">
        <v>430</v>
      </c>
      <c r="RDI56" s="1065" t="s">
        <v>430</v>
      </c>
      <c r="RDJ56" s="1065" t="s">
        <v>430</v>
      </c>
      <c r="RDK56" s="1065" t="s">
        <v>430</v>
      </c>
      <c r="RDL56" s="1065" t="s">
        <v>430</v>
      </c>
      <c r="RDM56" s="1065" t="s">
        <v>430</v>
      </c>
      <c r="RDN56" s="1065" t="s">
        <v>430</v>
      </c>
      <c r="RDO56" s="1065" t="s">
        <v>430</v>
      </c>
      <c r="RDP56" s="1065" t="s">
        <v>430</v>
      </c>
      <c r="RDQ56" s="1065" t="s">
        <v>430</v>
      </c>
      <c r="RDR56" s="1065" t="s">
        <v>430</v>
      </c>
      <c r="RDS56" s="1065" t="s">
        <v>430</v>
      </c>
      <c r="RDT56" s="1065" t="s">
        <v>430</v>
      </c>
      <c r="RDU56" s="1065" t="s">
        <v>430</v>
      </c>
      <c r="RDV56" s="1065" t="s">
        <v>430</v>
      </c>
      <c r="RDW56" s="1065" t="s">
        <v>430</v>
      </c>
      <c r="RDX56" s="1065" t="s">
        <v>430</v>
      </c>
      <c r="RDY56" s="1065" t="s">
        <v>430</v>
      </c>
      <c r="RDZ56" s="1065" t="s">
        <v>430</v>
      </c>
      <c r="REA56" s="1065" t="s">
        <v>430</v>
      </c>
      <c r="REB56" s="1065" t="s">
        <v>430</v>
      </c>
      <c r="REC56" s="1065" t="s">
        <v>430</v>
      </c>
      <c r="RED56" s="1065" t="s">
        <v>430</v>
      </c>
      <c r="REE56" s="1065" t="s">
        <v>430</v>
      </c>
      <c r="REF56" s="1065" t="s">
        <v>430</v>
      </c>
      <c r="REG56" s="1065" t="s">
        <v>430</v>
      </c>
      <c r="REH56" s="1065" t="s">
        <v>430</v>
      </c>
      <c r="REI56" s="1065" t="s">
        <v>430</v>
      </c>
      <c r="REJ56" s="1065" t="s">
        <v>430</v>
      </c>
      <c r="REK56" s="1065" t="s">
        <v>430</v>
      </c>
      <c r="REL56" s="1065" t="s">
        <v>430</v>
      </c>
      <c r="REM56" s="1065" t="s">
        <v>430</v>
      </c>
      <c r="REN56" s="1065" t="s">
        <v>430</v>
      </c>
      <c r="REO56" s="1065" t="s">
        <v>430</v>
      </c>
      <c r="REP56" s="1065" t="s">
        <v>430</v>
      </c>
      <c r="REQ56" s="1065" t="s">
        <v>430</v>
      </c>
      <c r="RER56" s="1065" t="s">
        <v>430</v>
      </c>
      <c r="RES56" s="1065" t="s">
        <v>430</v>
      </c>
      <c r="RET56" s="1065" t="s">
        <v>430</v>
      </c>
      <c r="REU56" s="1065" t="s">
        <v>430</v>
      </c>
      <c r="REV56" s="1065" t="s">
        <v>430</v>
      </c>
      <c r="REW56" s="1065" t="s">
        <v>430</v>
      </c>
      <c r="REX56" s="1065" t="s">
        <v>430</v>
      </c>
      <c r="REY56" s="1065" t="s">
        <v>430</v>
      </c>
      <c r="REZ56" s="1065" t="s">
        <v>430</v>
      </c>
      <c r="RFA56" s="1065" t="s">
        <v>430</v>
      </c>
      <c r="RFB56" s="1065" t="s">
        <v>430</v>
      </c>
      <c r="RFC56" s="1065" t="s">
        <v>430</v>
      </c>
      <c r="RFD56" s="1065" t="s">
        <v>430</v>
      </c>
      <c r="RFE56" s="1065" t="s">
        <v>430</v>
      </c>
      <c r="RFF56" s="1065" t="s">
        <v>430</v>
      </c>
      <c r="RFG56" s="1065" t="s">
        <v>430</v>
      </c>
      <c r="RFH56" s="1065" t="s">
        <v>430</v>
      </c>
      <c r="RFI56" s="1065" t="s">
        <v>430</v>
      </c>
      <c r="RFJ56" s="1065" t="s">
        <v>430</v>
      </c>
      <c r="RFK56" s="1065" t="s">
        <v>430</v>
      </c>
      <c r="RFL56" s="1065" t="s">
        <v>430</v>
      </c>
      <c r="RFM56" s="1065" t="s">
        <v>430</v>
      </c>
      <c r="RFN56" s="1065" t="s">
        <v>430</v>
      </c>
      <c r="RFO56" s="1065" t="s">
        <v>430</v>
      </c>
      <c r="RFP56" s="1065" t="s">
        <v>430</v>
      </c>
      <c r="RFQ56" s="1065" t="s">
        <v>430</v>
      </c>
      <c r="RFR56" s="1065" t="s">
        <v>430</v>
      </c>
      <c r="RFS56" s="1065" t="s">
        <v>430</v>
      </c>
      <c r="RFT56" s="1065" t="s">
        <v>430</v>
      </c>
      <c r="RFU56" s="1065" t="s">
        <v>430</v>
      </c>
      <c r="RFV56" s="1065" t="s">
        <v>430</v>
      </c>
      <c r="RFW56" s="1065" t="s">
        <v>430</v>
      </c>
      <c r="RFX56" s="1065" t="s">
        <v>430</v>
      </c>
      <c r="RFY56" s="1065" t="s">
        <v>430</v>
      </c>
      <c r="RFZ56" s="1065" t="s">
        <v>430</v>
      </c>
      <c r="RGA56" s="1065" t="s">
        <v>430</v>
      </c>
      <c r="RGB56" s="1065" t="s">
        <v>430</v>
      </c>
      <c r="RGC56" s="1065" t="s">
        <v>430</v>
      </c>
      <c r="RGD56" s="1065" t="s">
        <v>430</v>
      </c>
      <c r="RGE56" s="1065" t="s">
        <v>430</v>
      </c>
      <c r="RGF56" s="1065" t="s">
        <v>430</v>
      </c>
      <c r="RGG56" s="1065" t="s">
        <v>430</v>
      </c>
      <c r="RGH56" s="1065" t="s">
        <v>430</v>
      </c>
      <c r="RGI56" s="1065" t="s">
        <v>430</v>
      </c>
      <c r="RGJ56" s="1065" t="s">
        <v>430</v>
      </c>
      <c r="RGK56" s="1065" t="s">
        <v>430</v>
      </c>
      <c r="RGL56" s="1065" t="s">
        <v>430</v>
      </c>
      <c r="RGM56" s="1065" t="s">
        <v>430</v>
      </c>
      <c r="RGN56" s="1065" t="s">
        <v>430</v>
      </c>
      <c r="RGO56" s="1065" t="s">
        <v>430</v>
      </c>
      <c r="RGP56" s="1065" t="s">
        <v>430</v>
      </c>
      <c r="RGQ56" s="1065" t="s">
        <v>430</v>
      </c>
      <c r="RGR56" s="1065" t="s">
        <v>430</v>
      </c>
      <c r="RGS56" s="1065" t="s">
        <v>430</v>
      </c>
      <c r="RGT56" s="1065" t="s">
        <v>430</v>
      </c>
      <c r="RGU56" s="1065" t="s">
        <v>430</v>
      </c>
      <c r="RGV56" s="1065" t="s">
        <v>430</v>
      </c>
      <c r="RGW56" s="1065" t="s">
        <v>430</v>
      </c>
      <c r="RGX56" s="1065" t="s">
        <v>430</v>
      </c>
      <c r="RGY56" s="1065" t="s">
        <v>430</v>
      </c>
      <c r="RGZ56" s="1065" t="s">
        <v>430</v>
      </c>
      <c r="RHA56" s="1065" t="s">
        <v>430</v>
      </c>
      <c r="RHB56" s="1065" t="s">
        <v>430</v>
      </c>
      <c r="RHC56" s="1065" t="s">
        <v>430</v>
      </c>
      <c r="RHD56" s="1065" t="s">
        <v>430</v>
      </c>
      <c r="RHE56" s="1065" t="s">
        <v>430</v>
      </c>
      <c r="RHF56" s="1065" t="s">
        <v>430</v>
      </c>
      <c r="RHG56" s="1065" t="s">
        <v>430</v>
      </c>
      <c r="RHH56" s="1065" t="s">
        <v>430</v>
      </c>
      <c r="RHI56" s="1065" t="s">
        <v>430</v>
      </c>
      <c r="RHJ56" s="1065" t="s">
        <v>430</v>
      </c>
      <c r="RHK56" s="1065" t="s">
        <v>430</v>
      </c>
      <c r="RHL56" s="1065" t="s">
        <v>430</v>
      </c>
      <c r="RHM56" s="1065" t="s">
        <v>430</v>
      </c>
      <c r="RHN56" s="1065" t="s">
        <v>430</v>
      </c>
      <c r="RHO56" s="1065" t="s">
        <v>430</v>
      </c>
      <c r="RHP56" s="1065" t="s">
        <v>430</v>
      </c>
      <c r="RHQ56" s="1065" t="s">
        <v>430</v>
      </c>
      <c r="RHR56" s="1065" t="s">
        <v>430</v>
      </c>
      <c r="RHS56" s="1065" t="s">
        <v>430</v>
      </c>
      <c r="RHT56" s="1065" t="s">
        <v>430</v>
      </c>
      <c r="RHU56" s="1065" t="s">
        <v>430</v>
      </c>
      <c r="RHV56" s="1065" t="s">
        <v>430</v>
      </c>
      <c r="RHW56" s="1065" t="s">
        <v>430</v>
      </c>
      <c r="RHX56" s="1065" t="s">
        <v>430</v>
      </c>
      <c r="RHY56" s="1065" t="s">
        <v>430</v>
      </c>
      <c r="RHZ56" s="1065" t="s">
        <v>430</v>
      </c>
      <c r="RIA56" s="1065" t="s">
        <v>430</v>
      </c>
      <c r="RIB56" s="1065" t="s">
        <v>430</v>
      </c>
      <c r="RIC56" s="1065" t="s">
        <v>430</v>
      </c>
      <c r="RID56" s="1065" t="s">
        <v>430</v>
      </c>
      <c r="RIE56" s="1065" t="s">
        <v>430</v>
      </c>
      <c r="RIF56" s="1065" t="s">
        <v>430</v>
      </c>
      <c r="RIG56" s="1065" t="s">
        <v>430</v>
      </c>
      <c r="RIH56" s="1065" t="s">
        <v>430</v>
      </c>
      <c r="RII56" s="1065" t="s">
        <v>430</v>
      </c>
      <c r="RIJ56" s="1065" t="s">
        <v>430</v>
      </c>
      <c r="RIK56" s="1065" t="s">
        <v>430</v>
      </c>
      <c r="RIL56" s="1065" t="s">
        <v>430</v>
      </c>
      <c r="RIM56" s="1065" t="s">
        <v>430</v>
      </c>
      <c r="RIN56" s="1065" t="s">
        <v>430</v>
      </c>
      <c r="RIO56" s="1065" t="s">
        <v>430</v>
      </c>
      <c r="RIP56" s="1065" t="s">
        <v>430</v>
      </c>
      <c r="RIQ56" s="1065" t="s">
        <v>430</v>
      </c>
      <c r="RIR56" s="1065" t="s">
        <v>430</v>
      </c>
      <c r="RIS56" s="1065" t="s">
        <v>430</v>
      </c>
      <c r="RIT56" s="1065" t="s">
        <v>430</v>
      </c>
      <c r="RIU56" s="1065" t="s">
        <v>430</v>
      </c>
      <c r="RIV56" s="1065" t="s">
        <v>430</v>
      </c>
      <c r="RIW56" s="1065" t="s">
        <v>430</v>
      </c>
      <c r="RIX56" s="1065" t="s">
        <v>430</v>
      </c>
      <c r="RIY56" s="1065" t="s">
        <v>430</v>
      </c>
      <c r="RIZ56" s="1065" t="s">
        <v>430</v>
      </c>
      <c r="RJA56" s="1065" t="s">
        <v>430</v>
      </c>
      <c r="RJB56" s="1065" t="s">
        <v>430</v>
      </c>
      <c r="RJC56" s="1065" t="s">
        <v>430</v>
      </c>
      <c r="RJD56" s="1065" t="s">
        <v>430</v>
      </c>
      <c r="RJE56" s="1065" t="s">
        <v>430</v>
      </c>
      <c r="RJF56" s="1065" t="s">
        <v>430</v>
      </c>
      <c r="RJG56" s="1065" t="s">
        <v>430</v>
      </c>
      <c r="RJH56" s="1065" t="s">
        <v>430</v>
      </c>
      <c r="RJI56" s="1065" t="s">
        <v>430</v>
      </c>
      <c r="RJJ56" s="1065" t="s">
        <v>430</v>
      </c>
      <c r="RJK56" s="1065" t="s">
        <v>430</v>
      </c>
      <c r="RJL56" s="1065" t="s">
        <v>430</v>
      </c>
      <c r="RJM56" s="1065" t="s">
        <v>430</v>
      </c>
      <c r="RJN56" s="1065" t="s">
        <v>430</v>
      </c>
      <c r="RJO56" s="1065" t="s">
        <v>430</v>
      </c>
      <c r="RJP56" s="1065" t="s">
        <v>430</v>
      </c>
      <c r="RJQ56" s="1065" t="s">
        <v>430</v>
      </c>
      <c r="RJR56" s="1065" t="s">
        <v>430</v>
      </c>
      <c r="RJS56" s="1065" t="s">
        <v>430</v>
      </c>
      <c r="RJT56" s="1065" t="s">
        <v>430</v>
      </c>
      <c r="RJU56" s="1065" t="s">
        <v>430</v>
      </c>
      <c r="RJV56" s="1065" t="s">
        <v>430</v>
      </c>
      <c r="RJW56" s="1065" t="s">
        <v>430</v>
      </c>
      <c r="RJX56" s="1065" t="s">
        <v>430</v>
      </c>
      <c r="RJY56" s="1065" t="s">
        <v>430</v>
      </c>
      <c r="RJZ56" s="1065" t="s">
        <v>430</v>
      </c>
      <c r="RKA56" s="1065" t="s">
        <v>430</v>
      </c>
      <c r="RKB56" s="1065" t="s">
        <v>430</v>
      </c>
      <c r="RKC56" s="1065" t="s">
        <v>430</v>
      </c>
      <c r="RKD56" s="1065" t="s">
        <v>430</v>
      </c>
      <c r="RKE56" s="1065" t="s">
        <v>430</v>
      </c>
      <c r="RKF56" s="1065" t="s">
        <v>430</v>
      </c>
      <c r="RKG56" s="1065" t="s">
        <v>430</v>
      </c>
      <c r="RKH56" s="1065" t="s">
        <v>430</v>
      </c>
      <c r="RKI56" s="1065" t="s">
        <v>430</v>
      </c>
      <c r="RKJ56" s="1065" t="s">
        <v>430</v>
      </c>
      <c r="RKK56" s="1065" t="s">
        <v>430</v>
      </c>
      <c r="RKL56" s="1065" t="s">
        <v>430</v>
      </c>
      <c r="RKM56" s="1065" t="s">
        <v>430</v>
      </c>
      <c r="RKN56" s="1065" t="s">
        <v>430</v>
      </c>
      <c r="RKO56" s="1065" t="s">
        <v>430</v>
      </c>
      <c r="RKP56" s="1065" t="s">
        <v>430</v>
      </c>
      <c r="RKQ56" s="1065" t="s">
        <v>430</v>
      </c>
      <c r="RKR56" s="1065" t="s">
        <v>430</v>
      </c>
      <c r="RKS56" s="1065" t="s">
        <v>430</v>
      </c>
      <c r="RKT56" s="1065" t="s">
        <v>430</v>
      </c>
      <c r="RKU56" s="1065" t="s">
        <v>430</v>
      </c>
      <c r="RKV56" s="1065" t="s">
        <v>430</v>
      </c>
      <c r="RKW56" s="1065" t="s">
        <v>430</v>
      </c>
      <c r="RKX56" s="1065" t="s">
        <v>430</v>
      </c>
      <c r="RKY56" s="1065" t="s">
        <v>430</v>
      </c>
      <c r="RKZ56" s="1065" t="s">
        <v>430</v>
      </c>
      <c r="RLA56" s="1065" t="s">
        <v>430</v>
      </c>
      <c r="RLB56" s="1065" t="s">
        <v>430</v>
      </c>
      <c r="RLC56" s="1065" t="s">
        <v>430</v>
      </c>
      <c r="RLD56" s="1065" t="s">
        <v>430</v>
      </c>
      <c r="RLE56" s="1065" t="s">
        <v>430</v>
      </c>
      <c r="RLF56" s="1065" t="s">
        <v>430</v>
      </c>
      <c r="RLG56" s="1065" t="s">
        <v>430</v>
      </c>
      <c r="RLH56" s="1065" t="s">
        <v>430</v>
      </c>
      <c r="RLI56" s="1065" t="s">
        <v>430</v>
      </c>
      <c r="RLJ56" s="1065" t="s">
        <v>430</v>
      </c>
      <c r="RLK56" s="1065" t="s">
        <v>430</v>
      </c>
      <c r="RLL56" s="1065" t="s">
        <v>430</v>
      </c>
      <c r="RLM56" s="1065" t="s">
        <v>430</v>
      </c>
      <c r="RLN56" s="1065" t="s">
        <v>430</v>
      </c>
      <c r="RLO56" s="1065" t="s">
        <v>430</v>
      </c>
      <c r="RLP56" s="1065" t="s">
        <v>430</v>
      </c>
      <c r="RLQ56" s="1065" t="s">
        <v>430</v>
      </c>
      <c r="RLR56" s="1065" t="s">
        <v>430</v>
      </c>
      <c r="RLS56" s="1065" t="s">
        <v>430</v>
      </c>
      <c r="RLT56" s="1065" t="s">
        <v>430</v>
      </c>
      <c r="RLU56" s="1065" t="s">
        <v>430</v>
      </c>
      <c r="RLV56" s="1065" t="s">
        <v>430</v>
      </c>
      <c r="RLW56" s="1065" t="s">
        <v>430</v>
      </c>
      <c r="RLX56" s="1065" t="s">
        <v>430</v>
      </c>
      <c r="RLY56" s="1065" t="s">
        <v>430</v>
      </c>
      <c r="RLZ56" s="1065" t="s">
        <v>430</v>
      </c>
      <c r="RMA56" s="1065" t="s">
        <v>430</v>
      </c>
      <c r="RMB56" s="1065" t="s">
        <v>430</v>
      </c>
      <c r="RMC56" s="1065" t="s">
        <v>430</v>
      </c>
      <c r="RMD56" s="1065" t="s">
        <v>430</v>
      </c>
      <c r="RME56" s="1065" t="s">
        <v>430</v>
      </c>
      <c r="RMF56" s="1065" t="s">
        <v>430</v>
      </c>
      <c r="RMG56" s="1065" t="s">
        <v>430</v>
      </c>
      <c r="RMH56" s="1065" t="s">
        <v>430</v>
      </c>
      <c r="RMI56" s="1065" t="s">
        <v>430</v>
      </c>
      <c r="RMJ56" s="1065" t="s">
        <v>430</v>
      </c>
      <c r="RMK56" s="1065" t="s">
        <v>430</v>
      </c>
      <c r="RML56" s="1065" t="s">
        <v>430</v>
      </c>
      <c r="RMM56" s="1065" t="s">
        <v>430</v>
      </c>
      <c r="RMN56" s="1065" t="s">
        <v>430</v>
      </c>
      <c r="RMO56" s="1065" t="s">
        <v>430</v>
      </c>
      <c r="RMP56" s="1065" t="s">
        <v>430</v>
      </c>
      <c r="RMQ56" s="1065" t="s">
        <v>430</v>
      </c>
      <c r="RMR56" s="1065" t="s">
        <v>430</v>
      </c>
      <c r="RMS56" s="1065" t="s">
        <v>430</v>
      </c>
      <c r="RMT56" s="1065" t="s">
        <v>430</v>
      </c>
      <c r="RMU56" s="1065" t="s">
        <v>430</v>
      </c>
      <c r="RMV56" s="1065" t="s">
        <v>430</v>
      </c>
      <c r="RMW56" s="1065" t="s">
        <v>430</v>
      </c>
      <c r="RMX56" s="1065" t="s">
        <v>430</v>
      </c>
      <c r="RMY56" s="1065" t="s">
        <v>430</v>
      </c>
      <c r="RMZ56" s="1065" t="s">
        <v>430</v>
      </c>
      <c r="RNA56" s="1065" t="s">
        <v>430</v>
      </c>
      <c r="RNB56" s="1065" t="s">
        <v>430</v>
      </c>
      <c r="RNC56" s="1065" t="s">
        <v>430</v>
      </c>
      <c r="RND56" s="1065" t="s">
        <v>430</v>
      </c>
      <c r="RNE56" s="1065" t="s">
        <v>430</v>
      </c>
      <c r="RNF56" s="1065" t="s">
        <v>430</v>
      </c>
      <c r="RNG56" s="1065" t="s">
        <v>430</v>
      </c>
      <c r="RNH56" s="1065" t="s">
        <v>430</v>
      </c>
      <c r="RNI56" s="1065" t="s">
        <v>430</v>
      </c>
      <c r="RNJ56" s="1065" t="s">
        <v>430</v>
      </c>
      <c r="RNK56" s="1065" t="s">
        <v>430</v>
      </c>
      <c r="RNL56" s="1065" t="s">
        <v>430</v>
      </c>
      <c r="RNM56" s="1065" t="s">
        <v>430</v>
      </c>
      <c r="RNN56" s="1065" t="s">
        <v>430</v>
      </c>
      <c r="RNO56" s="1065" t="s">
        <v>430</v>
      </c>
      <c r="RNP56" s="1065" t="s">
        <v>430</v>
      </c>
      <c r="RNQ56" s="1065" t="s">
        <v>430</v>
      </c>
      <c r="RNR56" s="1065" t="s">
        <v>430</v>
      </c>
      <c r="RNS56" s="1065" t="s">
        <v>430</v>
      </c>
      <c r="RNT56" s="1065" t="s">
        <v>430</v>
      </c>
      <c r="RNU56" s="1065" t="s">
        <v>430</v>
      </c>
      <c r="RNV56" s="1065" t="s">
        <v>430</v>
      </c>
      <c r="RNW56" s="1065" t="s">
        <v>430</v>
      </c>
      <c r="RNX56" s="1065" t="s">
        <v>430</v>
      </c>
      <c r="RNY56" s="1065" t="s">
        <v>430</v>
      </c>
      <c r="RNZ56" s="1065" t="s">
        <v>430</v>
      </c>
      <c r="ROA56" s="1065" t="s">
        <v>430</v>
      </c>
      <c r="ROB56" s="1065" t="s">
        <v>430</v>
      </c>
      <c r="ROC56" s="1065" t="s">
        <v>430</v>
      </c>
      <c r="ROD56" s="1065" t="s">
        <v>430</v>
      </c>
      <c r="ROE56" s="1065" t="s">
        <v>430</v>
      </c>
      <c r="ROF56" s="1065" t="s">
        <v>430</v>
      </c>
      <c r="ROG56" s="1065" t="s">
        <v>430</v>
      </c>
      <c r="ROH56" s="1065" t="s">
        <v>430</v>
      </c>
      <c r="ROI56" s="1065" t="s">
        <v>430</v>
      </c>
      <c r="ROJ56" s="1065" t="s">
        <v>430</v>
      </c>
      <c r="ROK56" s="1065" t="s">
        <v>430</v>
      </c>
      <c r="ROL56" s="1065" t="s">
        <v>430</v>
      </c>
      <c r="ROM56" s="1065" t="s">
        <v>430</v>
      </c>
      <c r="RON56" s="1065" t="s">
        <v>430</v>
      </c>
      <c r="ROO56" s="1065" t="s">
        <v>430</v>
      </c>
      <c r="ROP56" s="1065" t="s">
        <v>430</v>
      </c>
      <c r="ROQ56" s="1065" t="s">
        <v>430</v>
      </c>
      <c r="ROR56" s="1065" t="s">
        <v>430</v>
      </c>
      <c r="ROS56" s="1065" t="s">
        <v>430</v>
      </c>
      <c r="ROT56" s="1065" t="s">
        <v>430</v>
      </c>
      <c r="ROU56" s="1065" t="s">
        <v>430</v>
      </c>
      <c r="ROV56" s="1065" t="s">
        <v>430</v>
      </c>
      <c r="ROW56" s="1065" t="s">
        <v>430</v>
      </c>
      <c r="ROX56" s="1065" t="s">
        <v>430</v>
      </c>
      <c r="ROY56" s="1065" t="s">
        <v>430</v>
      </c>
      <c r="ROZ56" s="1065" t="s">
        <v>430</v>
      </c>
      <c r="RPA56" s="1065" t="s">
        <v>430</v>
      </c>
      <c r="RPB56" s="1065" t="s">
        <v>430</v>
      </c>
      <c r="RPC56" s="1065" t="s">
        <v>430</v>
      </c>
      <c r="RPD56" s="1065" t="s">
        <v>430</v>
      </c>
      <c r="RPE56" s="1065" t="s">
        <v>430</v>
      </c>
      <c r="RPF56" s="1065" t="s">
        <v>430</v>
      </c>
      <c r="RPG56" s="1065" t="s">
        <v>430</v>
      </c>
      <c r="RPH56" s="1065" t="s">
        <v>430</v>
      </c>
      <c r="RPI56" s="1065" t="s">
        <v>430</v>
      </c>
      <c r="RPJ56" s="1065" t="s">
        <v>430</v>
      </c>
      <c r="RPK56" s="1065" t="s">
        <v>430</v>
      </c>
      <c r="RPL56" s="1065" t="s">
        <v>430</v>
      </c>
      <c r="RPM56" s="1065" t="s">
        <v>430</v>
      </c>
      <c r="RPN56" s="1065" t="s">
        <v>430</v>
      </c>
      <c r="RPO56" s="1065" t="s">
        <v>430</v>
      </c>
      <c r="RPP56" s="1065" t="s">
        <v>430</v>
      </c>
      <c r="RPQ56" s="1065" t="s">
        <v>430</v>
      </c>
      <c r="RPR56" s="1065" t="s">
        <v>430</v>
      </c>
      <c r="RPS56" s="1065" t="s">
        <v>430</v>
      </c>
      <c r="RPT56" s="1065" t="s">
        <v>430</v>
      </c>
      <c r="RPU56" s="1065" t="s">
        <v>430</v>
      </c>
      <c r="RPV56" s="1065" t="s">
        <v>430</v>
      </c>
      <c r="RPW56" s="1065" t="s">
        <v>430</v>
      </c>
      <c r="RPX56" s="1065" t="s">
        <v>430</v>
      </c>
      <c r="RPY56" s="1065" t="s">
        <v>430</v>
      </c>
      <c r="RPZ56" s="1065" t="s">
        <v>430</v>
      </c>
      <c r="RQA56" s="1065" t="s">
        <v>430</v>
      </c>
      <c r="RQB56" s="1065" t="s">
        <v>430</v>
      </c>
      <c r="RQC56" s="1065" t="s">
        <v>430</v>
      </c>
      <c r="RQD56" s="1065" t="s">
        <v>430</v>
      </c>
      <c r="RQE56" s="1065" t="s">
        <v>430</v>
      </c>
      <c r="RQF56" s="1065" t="s">
        <v>430</v>
      </c>
      <c r="RQG56" s="1065" t="s">
        <v>430</v>
      </c>
      <c r="RQH56" s="1065" t="s">
        <v>430</v>
      </c>
      <c r="RQI56" s="1065" t="s">
        <v>430</v>
      </c>
      <c r="RQJ56" s="1065" t="s">
        <v>430</v>
      </c>
      <c r="RQK56" s="1065" t="s">
        <v>430</v>
      </c>
      <c r="RQL56" s="1065" t="s">
        <v>430</v>
      </c>
      <c r="RQM56" s="1065" t="s">
        <v>430</v>
      </c>
      <c r="RQN56" s="1065" t="s">
        <v>430</v>
      </c>
      <c r="RQO56" s="1065" t="s">
        <v>430</v>
      </c>
      <c r="RQP56" s="1065" t="s">
        <v>430</v>
      </c>
      <c r="RQQ56" s="1065" t="s">
        <v>430</v>
      </c>
      <c r="RQR56" s="1065" t="s">
        <v>430</v>
      </c>
      <c r="RQS56" s="1065" t="s">
        <v>430</v>
      </c>
      <c r="RQT56" s="1065" t="s">
        <v>430</v>
      </c>
      <c r="RQU56" s="1065" t="s">
        <v>430</v>
      </c>
      <c r="RQV56" s="1065" t="s">
        <v>430</v>
      </c>
      <c r="RQW56" s="1065" t="s">
        <v>430</v>
      </c>
      <c r="RQX56" s="1065" t="s">
        <v>430</v>
      </c>
      <c r="RQY56" s="1065" t="s">
        <v>430</v>
      </c>
      <c r="RQZ56" s="1065" t="s">
        <v>430</v>
      </c>
      <c r="RRA56" s="1065" t="s">
        <v>430</v>
      </c>
      <c r="RRB56" s="1065" t="s">
        <v>430</v>
      </c>
      <c r="RRC56" s="1065" t="s">
        <v>430</v>
      </c>
      <c r="RRD56" s="1065" t="s">
        <v>430</v>
      </c>
      <c r="RRE56" s="1065" t="s">
        <v>430</v>
      </c>
      <c r="RRF56" s="1065" t="s">
        <v>430</v>
      </c>
      <c r="RRG56" s="1065" t="s">
        <v>430</v>
      </c>
      <c r="RRH56" s="1065" t="s">
        <v>430</v>
      </c>
      <c r="RRI56" s="1065" t="s">
        <v>430</v>
      </c>
      <c r="RRJ56" s="1065" t="s">
        <v>430</v>
      </c>
      <c r="RRK56" s="1065" t="s">
        <v>430</v>
      </c>
      <c r="RRL56" s="1065" t="s">
        <v>430</v>
      </c>
      <c r="RRM56" s="1065" t="s">
        <v>430</v>
      </c>
      <c r="RRN56" s="1065" t="s">
        <v>430</v>
      </c>
      <c r="RRO56" s="1065" t="s">
        <v>430</v>
      </c>
      <c r="RRP56" s="1065" t="s">
        <v>430</v>
      </c>
      <c r="RRQ56" s="1065" t="s">
        <v>430</v>
      </c>
      <c r="RRR56" s="1065" t="s">
        <v>430</v>
      </c>
      <c r="RRS56" s="1065" t="s">
        <v>430</v>
      </c>
      <c r="RRT56" s="1065" t="s">
        <v>430</v>
      </c>
      <c r="RRU56" s="1065" t="s">
        <v>430</v>
      </c>
      <c r="RRV56" s="1065" t="s">
        <v>430</v>
      </c>
      <c r="RRW56" s="1065" t="s">
        <v>430</v>
      </c>
      <c r="RRX56" s="1065" t="s">
        <v>430</v>
      </c>
      <c r="RRY56" s="1065" t="s">
        <v>430</v>
      </c>
      <c r="RRZ56" s="1065" t="s">
        <v>430</v>
      </c>
      <c r="RSA56" s="1065" t="s">
        <v>430</v>
      </c>
      <c r="RSB56" s="1065" t="s">
        <v>430</v>
      </c>
      <c r="RSC56" s="1065" t="s">
        <v>430</v>
      </c>
      <c r="RSD56" s="1065" t="s">
        <v>430</v>
      </c>
      <c r="RSE56" s="1065" t="s">
        <v>430</v>
      </c>
      <c r="RSF56" s="1065" t="s">
        <v>430</v>
      </c>
      <c r="RSG56" s="1065" t="s">
        <v>430</v>
      </c>
      <c r="RSH56" s="1065" t="s">
        <v>430</v>
      </c>
      <c r="RSI56" s="1065" t="s">
        <v>430</v>
      </c>
      <c r="RSJ56" s="1065" t="s">
        <v>430</v>
      </c>
      <c r="RSK56" s="1065" t="s">
        <v>430</v>
      </c>
      <c r="RSL56" s="1065" t="s">
        <v>430</v>
      </c>
      <c r="RSM56" s="1065" t="s">
        <v>430</v>
      </c>
      <c r="RSN56" s="1065" t="s">
        <v>430</v>
      </c>
      <c r="RSO56" s="1065" t="s">
        <v>430</v>
      </c>
      <c r="RSP56" s="1065" t="s">
        <v>430</v>
      </c>
      <c r="RSQ56" s="1065" t="s">
        <v>430</v>
      </c>
      <c r="RSR56" s="1065" t="s">
        <v>430</v>
      </c>
      <c r="RSS56" s="1065" t="s">
        <v>430</v>
      </c>
      <c r="RST56" s="1065" t="s">
        <v>430</v>
      </c>
      <c r="RSU56" s="1065" t="s">
        <v>430</v>
      </c>
      <c r="RSV56" s="1065" t="s">
        <v>430</v>
      </c>
      <c r="RSW56" s="1065" t="s">
        <v>430</v>
      </c>
      <c r="RSX56" s="1065" t="s">
        <v>430</v>
      </c>
      <c r="RSY56" s="1065" t="s">
        <v>430</v>
      </c>
      <c r="RSZ56" s="1065" t="s">
        <v>430</v>
      </c>
      <c r="RTA56" s="1065" t="s">
        <v>430</v>
      </c>
      <c r="RTB56" s="1065" t="s">
        <v>430</v>
      </c>
      <c r="RTC56" s="1065" t="s">
        <v>430</v>
      </c>
      <c r="RTD56" s="1065" t="s">
        <v>430</v>
      </c>
      <c r="RTE56" s="1065" t="s">
        <v>430</v>
      </c>
      <c r="RTF56" s="1065" t="s">
        <v>430</v>
      </c>
      <c r="RTG56" s="1065" t="s">
        <v>430</v>
      </c>
      <c r="RTH56" s="1065" t="s">
        <v>430</v>
      </c>
      <c r="RTI56" s="1065" t="s">
        <v>430</v>
      </c>
      <c r="RTJ56" s="1065" t="s">
        <v>430</v>
      </c>
      <c r="RTK56" s="1065" t="s">
        <v>430</v>
      </c>
      <c r="RTL56" s="1065" t="s">
        <v>430</v>
      </c>
      <c r="RTM56" s="1065" t="s">
        <v>430</v>
      </c>
      <c r="RTN56" s="1065" t="s">
        <v>430</v>
      </c>
      <c r="RTO56" s="1065" t="s">
        <v>430</v>
      </c>
      <c r="RTP56" s="1065" t="s">
        <v>430</v>
      </c>
      <c r="RTQ56" s="1065" t="s">
        <v>430</v>
      </c>
      <c r="RTR56" s="1065" t="s">
        <v>430</v>
      </c>
      <c r="RTS56" s="1065" t="s">
        <v>430</v>
      </c>
      <c r="RTT56" s="1065" t="s">
        <v>430</v>
      </c>
      <c r="RTU56" s="1065" t="s">
        <v>430</v>
      </c>
      <c r="RTV56" s="1065" t="s">
        <v>430</v>
      </c>
      <c r="RTW56" s="1065" t="s">
        <v>430</v>
      </c>
      <c r="RTX56" s="1065" t="s">
        <v>430</v>
      </c>
      <c r="RTY56" s="1065" t="s">
        <v>430</v>
      </c>
      <c r="RTZ56" s="1065" t="s">
        <v>430</v>
      </c>
      <c r="RUA56" s="1065" t="s">
        <v>430</v>
      </c>
      <c r="RUB56" s="1065" t="s">
        <v>430</v>
      </c>
      <c r="RUC56" s="1065" t="s">
        <v>430</v>
      </c>
      <c r="RUD56" s="1065" t="s">
        <v>430</v>
      </c>
      <c r="RUE56" s="1065" t="s">
        <v>430</v>
      </c>
      <c r="RUF56" s="1065" t="s">
        <v>430</v>
      </c>
      <c r="RUG56" s="1065" t="s">
        <v>430</v>
      </c>
      <c r="RUH56" s="1065" t="s">
        <v>430</v>
      </c>
      <c r="RUI56" s="1065" t="s">
        <v>430</v>
      </c>
      <c r="RUJ56" s="1065" t="s">
        <v>430</v>
      </c>
      <c r="RUK56" s="1065" t="s">
        <v>430</v>
      </c>
      <c r="RUL56" s="1065" t="s">
        <v>430</v>
      </c>
      <c r="RUM56" s="1065" t="s">
        <v>430</v>
      </c>
      <c r="RUN56" s="1065" t="s">
        <v>430</v>
      </c>
      <c r="RUO56" s="1065" t="s">
        <v>430</v>
      </c>
      <c r="RUP56" s="1065" t="s">
        <v>430</v>
      </c>
      <c r="RUQ56" s="1065" t="s">
        <v>430</v>
      </c>
      <c r="RUR56" s="1065" t="s">
        <v>430</v>
      </c>
      <c r="RUS56" s="1065" t="s">
        <v>430</v>
      </c>
      <c r="RUT56" s="1065" t="s">
        <v>430</v>
      </c>
      <c r="RUU56" s="1065" t="s">
        <v>430</v>
      </c>
      <c r="RUV56" s="1065" t="s">
        <v>430</v>
      </c>
      <c r="RUW56" s="1065" t="s">
        <v>430</v>
      </c>
      <c r="RUX56" s="1065" t="s">
        <v>430</v>
      </c>
      <c r="RUY56" s="1065" t="s">
        <v>430</v>
      </c>
      <c r="RUZ56" s="1065" t="s">
        <v>430</v>
      </c>
      <c r="RVA56" s="1065" t="s">
        <v>430</v>
      </c>
      <c r="RVB56" s="1065" t="s">
        <v>430</v>
      </c>
      <c r="RVC56" s="1065" t="s">
        <v>430</v>
      </c>
      <c r="RVD56" s="1065" t="s">
        <v>430</v>
      </c>
      <c r="RVE56" s="1065" t="s">
        <v>430</v>
      </c>
      <c r="RVF56" s="1065" t="s">
        <v>430</v>
      </c>
      <c r="RVG56" s="1065" t="s">
        <v>430</v>
      </c>
      <c r="RVH56" s="1065" t="s">
        <v>430</v>
      </c>
      <c r="RVI56" s="1065" t="s">
        <v>430</v>
      </c>
      <c r="RVJ56" s="1065" t="s">
        <v>430</v>
      </c>
      <c r="RVK56" s="1065" t="s">
        <v>430</v>
      </c>
      <c r="RVL56" s="1065" t="s">
        <v>430</v>
      </c>
      <c r="RVM56" s="1065" t="s">
        <v>430</v>
      </c>
      <c r="RVN56" s="1065" t="s">
        <v>430</v>
      </c>
      <c r="RVO56" s="1065" t="s">
        <v>430</v>
      </c>
      <c r="RVP56" s="1065" t="s">
        <v>430</v>
      </c>
      <c r="RVQ56" s="1065" t="s">
        <v>430</v>
      </c>
      <c r="RVR56" s="1065" t="s">
        <v>430</v>
      </c>
      <c r="RVS56" s="1065" t="s">
        <v>430</v>
      </c>
      <c r="RVT56" s="1065" t="s">
        <v>430</v>
      </c>
      <c r="RVU56" s="1065" t="s">
        <v>430</v>
      </c>
      <c r="RVV56" s="1065" t="s">
        <v>430</v>
      </c>
      <c r="RVW56" s="1065" t="s">
        <v>430</v>
      </c>
      <c r="RVX56" s="1065" t="s">
        <v>430</v>
      </c>
      <c r="RVY56" s="1065" t="s">
        <v>430</v>
      </c>
      <c r="RVZ56" s="1065" t="s">
        <v>430</v>
      </c>
      <c r="RWA56" s="1065" t="s">
        <v>430</v>
      </c>
      <c r="RWB56" s="1065" t="s">
        <v>430</v>
      </c>
      <c r="RWC56" s="1065" t="s">
        <v>430</v>
      </c>
      <c r="RWD56" s="1065" t="s">
        <v>430</v>
      </c>
      <c r="RWE56" s="1065" t="s">
        <v>430</v>
      </c>
      <c r="RWF56" s="1065" t="s">
        <v>430</v>
      </c>
      <c r="RWG56" s="1065" t="s">
        <v>430</v>
      </c>
      <c r="RWH56" s="1065" t="s">
        <v>430</v>
      </c>
      <c r="RWI56" s="1065" t="s">
        <v>430</v>
      </c>
      <c r="RWJ56" s="1065" t="s">
        <v>430</v>
      </c>
      <c r="RWK56" s="1065" t="s">
        <v>430</v>
      </c>
      <c r="RWL56" s="1065" t="s">
        <v>430</v>
      </c>
      <c r="RWM56" s="1065" t="s">
        <v>430</v>
      </c>
      <c r="RWN56" s="1065" t="s">
        <v>430</v>
      </c>
      <c r="RWO56" s="1065" t="s">
        <v>430</v>
      </c>
      <c r="RWP56" s="1065" t="s">
        <v>430</v>
      </c>
      <c r="RWQ56" s="1065" t="s">
        <v>430</v>
      </c>
      <c r="RWR56" s="1065" t="s">
        <v>430</v>
      </c>
      <c r="RWS56" s="1065" t="s">
        <v>430</v>
      </c>
      <c r="RWT56" s="1065" t="s">
        <v>430</v>
      </c>
      <c r="RWU56" s="1065" t="s">
        <v>430</v>
      </c>
      <c r="RWV56" s="1065" t="s">
        <v>430</v>
      </c>
      <c r="RWW56" s="1065" t="s">
        <v>430</v>
      </c>
      <c r="RWX56" s="1065" t="s">
        <v>430</v>
      </c>
      <c r="RWY56" s="1065" t="s">
        <v>430</v>
      </c>
      <c r="RWZ56" s="1065" t="s">
        <v>430</v>
      </c>
      <c r="RXA56" s="1065" t="s">
        <v>430</v>
      </c>
      <c r="RXB56" s="1065" t="s">
        <v>430</v>
      </c>
      <c r="RXC56" s="1065" t="s">
        <v>430</v>
      </c>
      <c r="RXD56" s="1065" t="s">
        <v>430</v>
      </c>
      <c r="RXE56" s="1065" t="s">
        <v>430</v>
      </c>
      <c r="RXF56" s="1065" t="s">
        <v>430</v>
      </c>
      <c r="RXG56" s="1065" t="s">
        <v>430</v>
      </c>
      <c r="RXH56" s="1065" t="s">
        <v>430</v>
      </c>
      <c r="RXI56" s="1065" t="s">
        <v>430</v>
      </c>
      <c r="RXJ56" s="1065" t="s">
        <v>430</v>
      </c>
      <c r="RXK56" s="1065" t="s">
        <v>430</v>
      </c>
      <c r="RXL56" s="1065" t="s">
        <v>430</v>
      </c>
      <c r="RXM56" s="1065" t="s">
        <v>430</v>
      </c>
      <c r="RXN56" s="1065" t="s">
        <v>430</v>
      </c>
      <c r="RXO56" s="1065" t="s">
        <v>430</v>
      </c>
      <c r="RXP56" s="1065" t="s">
        <v>430</v>
      </c>
      <c r="RXQ56" s="1065" t="s">
        <v>430</v>
      </c>
      <c r="RXR56" s="1065" t="s">
        <v>430</v>
      </c>
      <c r="RXS56" s="1065" t="s">
        <v>430</v>
      </c>
      <c r="RXT56" s="1065" t="s">
        <v>430</v>
      </c>
      <c r="RXU56" s="1065" t="s">
        <v>430</v>
      </c>
      <c r="RXV56" s="1065" t="s">
        <v>430</v>
      </c>
      <c r="RXW56" s="1065" t="s">
        <v>430</v>
      </c>
      <c r="RXX56" s="1065" t="s">
        <v>430</v>
      </c>
      <c r="RXY56" s="1065" t="s">
        <v>430</v>
      </c>
      <c r="RXZ56" s="1065" t="s">
        <v>430</v>
      </c>
      <c r="RYA56" s="1065" t="s">
        <v>430</v>
      </c>
      <c r="RYB56" s="1065" t="s">
        <v>430</v>
      </c>
      <c r="RYC56" s="1065" t="s">
        <v>430</v>
      </c>
      <c r="RYD56" s="1065" t="s">
        <v>430</v>
      </c>
      <c r="RYE56" s="1065" t="s">
        <v>430</v>
      </c>
      <c r="RYF56" s="1065" t="s">
        <v>430</v>
      </c>
      <c r="RYG56" s="1065" t="s">
        <v>430</v>
      </c>
      <c r="RYH56" s="1065" t="s">
        <v>430</v>
      </c>
      <c r="RYI56" s="1065" t="s">
        <v>430</v>
      </c>
      <c r="RYJ56" s="1065" t="s">
        <v>430</v>
      </c>
      <c r="RYK56" s="1065" t="s">
        <v>430</v>
      </c>
      <c r="RYL56" s="1065" t="s">
        <v>430</v>
      </c>
      <c r="RYM56" s="1065" t="s">
        <v>430</v>
      </c>
      <c r="RYN56" s="1065" t="s">
        <v>430</v>
      </c>
      <c r="RYO56" s="1065" t="s">
        <v>430</v>
      </c>
      <c r="RYP56" s="1065" t="s">
        <v>430</v>
      </c>
      <c r="RYQ56" s="1065" t="s">
        <v>430</v>
      </c>
      <c r="RYR56" s="1065" t="s">
        <v>430</v>
      </c>
      <c r="RYS56" s="1065" t="s">
        <v>430</v>
      </c>
      <c r="RYT56" s="1065" t="s">
        <v>430</v>
      </c>
      <c r="RYU56" s="1065" t="s">
        <v>430</v>
      </c>
      <c r="RYV56" s="1065" t="s">
        <v>430</v>
      </c>
      <c r="RYW56" s="1065" t="s">
        <v>430</v>
      </c>
      <c r="RYX56" s="1065" t="s">
        <v>430</v>
      </c>
      <c r="RYY56" s="1065" t="s">
        <v>430</v>
      </c>
      <c r="RYZ56" s="1065" t="s">
        <v>430</v>
      </c>
      <c r="RZA56" s="1065" t="s">
        <v>430</v>
      </c>
      <c r="RZB56" s="1065" t="s">
        <v>430</v>
      </c>
      <c r="RZC56" s="1065" t="s">
        <v>430</v>
      </c>
      <c r="RZD56" s="1065" t="s">
        <v>430</v>
      </c>
      <c r="RZE56" s="1065" t="s">
        <v>430</v>
      </c>
      <c r="RZF56" s="1065" t="s">
        <v>430</v>
      </c>
      <c r="RZG56" s="1065" t="s">
        <v>430</v>
      </c>
      <c r="RZH56" s="1065" t="s">
        <v>430</v>
      </c>
      <c r="RZI56" s="1065" t="s">
        <v>430</v>
      </c>
      <c r="RZJ56" s="1065" t="s">
        <v>430</v>
      </c>
      <c r="RZK56" s="1065" t="s">
        <v>430</v>
      </c>
      <c r="RZL56" s="1065" t="s">
        <v>430</v>
      </c>
      <c r="RZM56" s="1065" t="s">
        <v>430</v>
      </c>
      <c r="RZN56" s="1065" t="s">
        <v>430</v>
      </c>
      <c r="RZO56" s="1065" t="s">
        <v>430</v>
      </c>
      <c r="RZP56" s="1065" t="s">
        <v>430</v>
      </c>
      <c r="RZQ56" s="1065" t="s">
        <v>430</v>
      </c>
      <c r="RZR56" s="1065" t="s">
        <v>430</v>
      </c>
      <c r="RZS56" s="1065" t="s">
        <v>430</v>
      </c>
      <c r="RZT56" s="1065" t="s">
        <v>430</v>
      </c>
      <c r="RZU56" s="1065" t="s">
        <v>430</v>
      </c>
      <c r="RZV56" s="1065" t="s">
        <v>430</v>
      </c>
      <c r="RZW56" s="1065" t="s">
        <v>430</v>
      </c>
      <c r="RZX56" s="1065" t="s">
        <v>430</v>
      </c>
      <c r="RZY56" s="1065" t="s">
        <v>430</v>
      </c>
      <c r="RZZ56" s="1065" t="s">
        <v>430</v>
      </c>
      <c r="SAA56" s="1065" t="s">
        <v>430</v>
      </c>
      <c r="SAB56" s="1065" t="s">
        <v>430</v>
      </c>
      <c r="SAC56" s="1065" t="s">
        <v>430</v>
      </c>
      <c r="SAD56" s="1065" t="s">
        <v>430</v>
      </c>
      <c r="SAE56" s="1065" t="s">
        <v>430</v>
      </c>
      <c r="SAF56" s="1065" t="s">
        <v>430</v>
      </c>
      <c r="SAG56" s="1065" t="s">
        <v>430</v>
      </c>
      <c r="SAH56" s="1065" t="s">
        <v>430</v>
      </c>
      <c r="SAI56" s="1065" t="s">
        <v>430</v>
      </c>
      <c r="SAJ56" s="1065" t="s">
        <v>430</v>
      </c>
      <c r="SAK56" s="1065" t="s">
        <v>430</v>
      </c>
      <c r="SAL56" s="1065" t="s">
        <v>430</v>
      </c>
      <c r="SAM56" s="1065" t="s">
        <v>430</v>
      </c>
      <c r="SAN56" s="1065" t="s">
        <v>430</v>
      </c>
      <c r="SAO56" s="1065" t="s">
        <v>430</v>
      </c>
      <c r="SAP56" s="1065" t="s">
        <v>430</v>
      </c>
      <c r="SAQ56" s="1065" t="s">
        <v>430</v>
      </c>
      <c r="SAR56" s="1065" t="s">
        <v>430</v>
      </c>
      <c r="SAS56" s="1065" t="s">
        <v>430</v>
      </c>
      <c r="SAT56" s="1065" t="s">
        <v>430</v>
      </c>
      <c r="SAU56" s="1065" t="s">
        <v>430</v>
      </c>
      <c r="SAV56" s="1065" t="s">
        <v>430</v>
      </c>
      <c r="SAW56" s="1065" t="s">
        <v>430</v>
      </c>
      <c r="SAX56" s="1065" t="s">
        <v>430</v>
      </c>
      <c r="SAY56" s="1065" t="s">
        <v>430</v>
      </c>
      <c r="SAZ56" s="1065" t="s">
        <v>430</v>
      </c>
      <c r="SBA56" s="1065" t="s">
        <v>430</v>
      </c>
      <c r="SBB56" s="1065" t="s">
        <v>430</v>
      </c>
      <c r="SBC56" s="1065" t="s">
        <v>430</v>
      </c>
      <c r="SBD56" s="1065" t="s">
        <v>430</v>
      </c>
      <c r="SBE56" s="1065" t="s">
        <v>430</v>
      </c>
      <c r="SBF56" s="1065" t="s">
        <v>430</v>
      </c>
      <c r="SBG56" s="1065" t="s">
        <v>430</v>
      </c>
      <c r="SBH56" s="1065" t="s">
        <v>430</v>
      </c>
      <c r="SBI56" s="1065" t="s">
        <v>430</v>
      </c>
      <c r="SBJ56" s="1065" t="s">
        <v>430</v>
      </c>
      <c r="SBK56" s="1065" t="s">
        <v>430</v>
      </c>
      <c r="SBL56" s="1065" t="s">
        <v>430</v>
      </c>
      <c r="SBM56" s="1065" t="s">
        <v>430</v>
      </c>
      <c r="SBN56" s="1065" t="s">
        <v>430</v>
      </c>
      <c r="SBO56" s="1065" t="s">
        <v>430</v>
      </c>
      <c r="SBP56" s="1065" t="s">
        <v>430</v>
      </c>
      <c r="SBQ56" s="1065" t="s">
        <v>430</v>
      </c>
      <c r="SBR56" s="1065" t="s">
        <v>430</v>
      </c>
      <c r="SBS56" s="1065" t="s">
        <v>430</v>
      </c>
      <c r="SBT56" s="1065" t="s">
        <v>430</v>
      </c>
      <c r="SBU56" s="1065" t="s">
        <v>430</v>
      </c>
      <c r="SBV56" s="1065" t="s">
        <v>430</v>
      </c>
      <c r="SBW56" s="1065" t="s">
        <v>430</v>
      </c>
      <c r="SBX56" s="1065" t="s">
        <v>430</v>
      </c>
      <c r="SBY56" s="1065" t="s">
        <v>430</v>
      </c>
      <c r="SBZ56" s="1065" t="s">
        <v>430</v>
      </c>
      <c r="SCA56" s="1065" t="s">
        <v>430</v>
      </c>
      <c r="SCB56" s="1065" t="s">
        <v>430</v>
      </c>
      <c r="SCC56" s="1065" t="s">
        <v>430</v>
      </c>
      <c r="SCD56" s="1065" t="s">
        <v>430</v>
      </c>
      <c r="SCE56" s="1065" t="s">
        <v>430</v>
      </c>
      <c r="SCF56" s="1065" t="s">
        <v>430</v>
      </c>
      <c r="SCG56" s="1065" t="s">
        <v>430</v>
      </c>
      <c r="SCH56" s="1065" t="s">
        <v>430</v>
      </c>
      <c r="SCI56" s="1065" t="s">
        <v>430</v>
      </c>
      <c r="SCJ56" s="1065" t="s">
        <v>430</v>
      </c>
      <c r="SCK56" s="1065" t="s">
        <v>430</v>
      </c>
      <c r="SCL56" s="1065" t="s">
        <v>430</v>
      </c>
      <c r="SCM56" s="1065" t="s">
        <v>430</v>
      </c>
      <c r="SCN56" s="1065" t="s">
        <v>430</v>
      </c>
      <c r="SCO56" s="1065" t="s">
        <v>430</v>
      </c>
      <c r="SCP56" s="1065" t="s">
        <v>430</v>
      </c>
      <c r="SCQ56" s="1065" t="s">
        <v>430</v>
      </c>
      <c r="SCR56" s="1065" t="s">
        <v>430</v>
      </c>
      <c r="SCS56" s="1065" t="s">
        <v>430</v>
      </c>
      <c r="SCT56" s="1065" t="s">
        <v>430</v>
      </c>
      <c r="SCU56" s="1065" t="s">
        <v>430</v>
      </c>
      <c r="SCV56" s="1065" t="s">
        <v>430</v>
      </c>
      <c r="SCW56" s="1065" t="s">
        <v>430</v>
      </c>
      <c r="SCX56" s="1065" t="s">
        <v>430</v>
      </c>
      <c r="SCY56" s="1065" t="s">
        <v>430</v>
      </c>
      <c r="SCZ56" s="1065" t="s">
        <v>430</v>
      </c>
      <c r="SDA56" s="1065" t="s">
        <v>430</v>
      </c>
      <c r="SDB56" s="1065" t="s">
        <v>430</v>
      </c>
      <c r="SDC56" s="1065" t="s">
        <v>430</v>
      </c>
      <c r="SDD56" s="1065" t="s">
        <v>430</v>
      </c>
      <c r="SDE56" s="1065" t="s">
        <v>430</v>
      </c>
      <c r="SDF56" s="1065" t="s">
        <v>430</v>
      </c>
      <c r="SDG56" s="1065" t="s">
        <v>430</v>
      </c>
      <c r="SDH56" s="1065" t="s">
        <v>430</v>
      </c>
      <c r="SDI56" s="1065" t="s">
        <v>430</v>
      </c>
      <c r="SDJ56" s="1065" t="s">
        <v>430</v>
      </c>
      <c r="SDK56" s="1065" t="s">
        <v>430</v>
      </c>
      <c r="SDL56" s="1065" t="s">
        <v>430</v>
      </c>
      <c r="SDM56" s="1065" t="s">
        <v>430</v>
      </c>
      <c r="SDN56" s="1065" t="s">
        <v>430</v>
      </c>
      <c r="SDO56" s="1065" t="s">
        <v>430</v>
      </c>
      <c r="SDP56" s="1065" t="s">
        <v>430</v>
      </c>
      <c r="SDQ56" s="1065" t="s">
        <v>430</v>
      </c>
      <c r="SDR56" s="1065" t="s">
        <v>430</v>
      </c>
      <c r="SDS56" s="1065" t="s">
        <v>430</v>
      </c>
      <c r="SDT56" s="1065" t="s">
        <v>430</v>
      </c>
      <c r="SDU56" s="1065" t="s">
        <v>430</v>
      </c>
      <c r="SDV56" s="1065" t="s">
        <v>430</v>
      </c>
      <c r="SDW56" s="1065" t="s">
        <v>430</v>
      </c>
      <c r="SDX56" s="1065" t="s">
        <v>430</v>
      </c>
      <c r="SDY56" s="1065" t="s">
        <v>430</v>
      </c>
      <c r="SDZ56" s="1065" t="s">
        <v>430</v>
      </c>
      <c r="SEA56" s="1065" t="s">
        <v>430</v>
      </c>
      <c r="SEB56" s="1065" t="s">
        <v>430</v>
      </c>
      <c r="SEC56" s="1065" t="s">
        <v>430</v>
      </c>
      <c r="SED56" s="1065" t="s">
        <v>430</v>
      </c>
      <c r="SEE56" s="1065" t="s">
        <v>430</v>
      </c>
      <c r="SEF56" s="1065" t="s">
        <v>430</v>
      </c>
      <c r="SEG56" s="1065" t="s">
        <v>430</v>
      </c>
      <c r="SEH56" s="1065" t="s">
        <v>430</v>
      </c>
      <c r="SEI56" s="1065" t="s">
        <v>430</v>
      </c>
      <c r="SEJ56" s="1065" t="s">
        <v>430</v>
      </c>
      <c r="SEK56" s="1065" t="s">
        <v>430</v>
      </c>
      <c r="SEL56" s="1065" t="s">
        <v>430</v>
      </c>
      <c r="SEM56" s="1065" t="s">
        <v>430</v>
      </c>
      <c r="SEN56" s="1065" t="s">
        <v>430</v>
      </c>
      <c r="SEO56" s="1065" t="s">
        <v>430</v>
      </c>
      <c r="SEP56" s="1065" t="s">
        <v>430</v>
      </c>
      <c r="SEQ56" s="1065" t="s">
        <v>430</v>
      </c>
      <c r="SER56" s="1065" t="s">
        <v>430</v>
      </c>
      <c r="SES56" s="1065" t="s">
        <v>430</v>
      </c>
      <c r="SET56" s="1065" t="s">
        <v>430</v>
      </c>
      <c r="SEU56" s="1065" t="s">
        <v>430</v>
      </c>
      <c r="SEV56" s="1065" t="s">
        <v>430</v>
      </c>
      <c r="SEW56" s="1065" t="s">
        <v>430</v>
      </c>
      <c r="SEX56" s="1065" t="s">
        <v>430</v>
      </c>
      <c r="SEY56" s="1065" t="s">
        <v>430</v>
      </c>
      <c r="SEZ56" s="1065" t="s">
        <v>430</v>
      </c>
      <c r="SFA56" s="1065" t="s">
        <v>430</v>
      </c>
      <c r="SFB56" s="1065" t="s">
        <v>430</v>
      </c>
      <c r="SFC56" s="1065" t="s">
        <v>430</v>
      </c>
      <c r="SFD56" s="1065" t="s">
        <v>430</v>
      </c>
      <c r="SFE56" s="1065" t="s">
        <v>430</v>
      </c>
      <c r="SFF56" s="1065" t="s">
        <v>430</v>
      </c>
      <c r="SFG56" s="1065" t="s">
        <v>430</v>
      </c>
      <c r="SFH56" s="1065" t="s">
        <v>430</v>
      </c>
      <c r="SFI56" s="1065" t="s">
        <v>430</v>
      </c>
      <c r="SFJ56" s="1065" t="s">
        <v>430</v>
      </c>
      <c r="SFK56" s="1065" t="s">
        <v>430</v>
      </c>
      <c r="SFL56" s="1065" t="s">
        <v>430</v>
      </c>
      <c r="SFM56" s="1065" t="s">
        <v>430</v>
      </c>
      <c r="SFN56" s="1065" t="s">
        <v>430</v>
      </c>
      <c r="SFO56" s="1065" t="s">
        <v>430</v>
      </c>
      <c r="SFP56" s="1065" t="s">
        <v>430</v>
      </c>
      <c r="SFQ56" s="1065" t="s">
        <v>430</v>
      </c>
      <c r="SFR56" s="1065" t="s">
        <v>430</v>
      </c>
      <c r="SFS56" s="1065" t="s">
        <v>430</v>
      </c>
      <c r="SFT56" s="1065" t="s">
        <v>430</v>
      </c>
      <c r="SFU56" s="1065" t="s">
        <v>430</v>
      </c>
      <c r="SFV56" s="1065" t="s">
        <v>430</v>
      </c>
      <c r="SFW56" s="1065" t="s">
        <v>430</v>
      </c>
      <c r="SFX56" s="1065" t="s">
        <v>430</v>
      </c>
      <c r="SFY56" s="1065" t="s">
        <v>430</v>
      </c>
      <c r="SFZ56" s="1065" t="s">
        <v>430</v>
      </c>
      <c r="SGA56" s="1065" t="s">
        <v>430</v>
      </c>
      <c r="SGB56" s="1065" t="s">
        <v>430</v>
      </c>
      <c r="SGC56" s="1065" t="s">
        <v>430</v>
      </c>
      <c r="SGD56" s="1065" t="s">
        <v>430</v>
      </c>
      <c r="SGE56" s="1065" t="s">
        <v>430</v>
      </c>
      <c r="SGF56" s="1065" t="s">
        <v>430</v>
      </c>
      <c r="SGG56" s="1065" t="s">
        <v>430</v>
      </c>
      <c r="SGH56" s="1065" t="s">
        <v>430</v>
      </c>
      <c r="SGI56" s="1065" t="s">
        <v>430</v>
      </c>
      <c r="SGJ56" s="1065" t="s">
        <v>430</v>
      </c>
      <c r="SGK56" s="1065" t="s">
        <v>430</v>
      </c>
      <c r="SGL56" s="1065" t="s">
        <v>430</v>
      </c>
      <c r="SGM56" s="1065" t="s">
        <v>430</v>
      </c>
      <c r="SGN56" s="1065" t="s">
        <v>430</v>
      </c>
      <c r="SGO56" s="1065" t="s">
        <v>430</v>
      </c>
      <c r="SGP56" s="1065" t="s">
        <v>430</v>
      </c>
      <c r="SGQ56" s="1065" t="s">
        <v>430</v>
      </c>
      <c r="SGR56" s="1065" t="s">
        <v>430</v>
      </c>
      <c r="SGS56" s="1065" t="s">
        <v>430</v>
      </c>
      <c r="SGT56" s="1065" t="s">
        <v>430</v>
      </c>
      <c r="SGU56" s="1065" t="s">
        <v>430</v>
      </c>
      <c r="SGV56" s="1065" t="s">
        <v>430</v>
      </c>
      <c r="SGW56" s="1065" t="s">
        <v>430</v>
      </c>
      <c r="SGX56" s="1065" t="s">
        <v>430</v>
      </c>
      <c r="SGY56" s="1065" t="s">
        <v>430</v>
      </c>
      <c r="SGZ56" s="1065" t="s">
        <v>430</v>
      </c>
      <c r="SHA56" s="1065" t="s">
        <v>430</v>
      </c>
      <c r="SHB56" s="1065" t="s">
        <v>430</v>
      </c>
      <c r="SHC56" s="1065" t="s">
        <v>430</v>
      </c>
      <c r="SHD56" s="1065" t="s">
        <v>430</v>
      </c>
      <c r="SHE56" s="1065" t="s">
        <v>430</v>
      </c>
      <c r="SHF56" s="1065" t="s">
        <v>430</v>
      </c>
      <c r="SHG56" s="1065" t="s">
        <v>430</v>
      </c>
      <c r="SHH56" s="1065" t="s">
        <v>430</v>
      </c>
      <c r="SHI56" s="1065" t="s">
        <v>430</v>
      </c>
      <c r="SHJ56" s="1065" t="s">
        <v>430</v>
      </c>
      <c r="SHK56" s="1065" t="s">
        <v>430</v>
      </c>
      <c r="SHL56" s="1065" t="s">
        <v>430</v>
      </c>
      <c r="SHM56" s="1065" t="s">
        <v>430</v>
      </c>
      <c r="SHN56" s="1065" t="s">
        <v>430</v>
      </c>
      <c r="SHO56" s="1065" t="s">
        <v>430</v>
      </c>
      <c r="SHP56" s="1065" t="s">
        <v>430</v>
      </c>
      <c r="SHQ56" s="1065" t="s">
        <v>430</v>
      </c>
      <c r="SHR56" s="1065" t="s">
        <v>430</v>
      </c>
      <c r="SHS56" s="1065" t="s">
        <v>430</v>
      </c>
      <c r="SHT56" s="1065" t="s">
        <v>430</v>
      </c>
      <c r="SHU56" s="1065" t="s">
        <v>430</v>
      </c>
      <c r="SHV56" s="1065" t="s">
        <v>430</v>
      </c>
      <c r="SHW56" s="1065" t="s">
        <v>430</v>
      </c>
      <c r="SHX56" s="1065" t="s">
        <v>430</v>
      </c>
      <c r="SHY56" s="1065" t="s">
        <v>430</v>
      </c>
      <c r="SHZ56" s="1065" t="s">
        <v>430</v>
      </c>
      <c r="SIA56" s="1065" t="s">
        <v>430</v>
      </c>
      <c r="SIB56" s="1065" t="s">
        <v>430</v>
      </c>
      <c r="SIC56" s="1065" t="s">
        <v>430</v>
      </c>
      <c r="SID56" s="1065" t="s">
        <v>430</v>
      </c>
      <c r="SIE56" s="1065" t="s">
        <v>430</v>
      </c>
      <c r="SIF56" s="1065" t="s">
        <v>430</v>
      </c>
      <c r="SIG56" s="1065" t="s">
        <v>430</v>
      </c>
      <c r="SIH56" s="1065" t="s">
        <v>430</v>
      </c>
      <c r="SII56" s="1065" t="s">
        <v>430</v>
      </c>
      <c r="SIJ56" s="1065" t="s">
        <v>430</v>
      </c>
      <c r="SIK56" s="1065" t="s">
        <v>430</v>
      </c>
      <c r="SIL56" s="1065" t="s">
        <v>430</v>
      </c>
      <c r="SIM56" s="1065" t="s">
        <v>430</v>
      </c>
      <c r="SIN56" s="1065" t="s">
        <v>430</v>
      </c>
      <c r="SIO56" s="1065" t="s">
        <v>430</v>
      </c>
      <c r="SIP56" s="1065" t="s">
        <v>430</v>
      </c>
      <c r="SIQ56" s="1065" t="s">
        <v>430</v>
      </c>
      <c r="SIR56" s="1065" t="s">
        <v>430</v>
      </c>
      <c r="SIS56" s="1065" t="s">
        <v>430</v>
      </c>
      <c r="SIT56" s="1065" t="s">
        <v>430</v>
      </c>
      <c r="SIU56" s="1065" t="s">
        <v>430</v>
      </c>
      <c r="SIV56" s="1065" t="s">
        <v>430</v>
      </c>
      <c r="SIW56" s="1065" t="s">
        <v>430</v>
      </c>
      <c r="SIX56" s="1065" t="s">
        <v>430</v>
      </c>
      <c r="SIY56" s="1065" t="s">
        <v>430</v>
      </c>
      <c r="SIZ56" s="1065" t="s">
        <v>430</v>
      </c>
      <c r="SJA56" s="1065" t="s">
        <v>430</v>
      </c>
      <c r="SJB56" s="1065" t="s">
        <v>430</v>
      </c>
      <c r="SJC56" s="1065" t="s">
        <v>430</v>
      </c>
      <c r="SJD56" s="1065" t="s">
        <v>430</v>
      </c>
      <c r="SJE56" s="1065" t="s">
        <v>430</v>
      </c>
      <c r="SJF56" s="1065" t="s">
        <v>430</v>
      </c>
      <c r="SJG56" s="1065" t="s">
        <v>430</v>
      </c>
      <c r="SJH56" s="1065" t="s">
        <v>430</v>
      </c>
      <c r="SJI56" s="1065" t="s">
        <v>430</v>
      </c>
      <c r="SJJ56" s="1065" t="s">
        <v>430</v>
      </c>
      <c r="SJK56" s="1065" t="s">
        <v>430</v>
      </c>
      <c r="SJL56" s="1065" t="s">
        <v>430</v>
      </c>
      <c r="SJM56" s="1065" t="s">
        <v>430</v>
      </c>
      <c r="SJN56" s="1065" t="s">
        <v>430</v>
      </c>
      <c r="SJO56" s="1065" t="s">
        <v>430</v>
      </c>
      <c r="SJP56" s="1065" t="s">
        <v>430</v>
      </c>
      <c r="SJQ56" s="1065" t="s">
        <v>430</v>
      </c>
      <c r="SJR56" s="1065" t="s">
        <v>430</v>
      </c>
      <c r="SJS56" s="1065" t="s">
        <v>430</v>
      </c>
      <c r="SJT56" s="1065" t="s">
        <v>430</v>
      </c>
      <c r="SJU56" s="1065" t="s">
        <v>430</v>
      </c>
      <c r="SJV56" s="1065" t="s">
        <v>430</v>
      </c>
      <c r="SJW56" s="1065" t="s">
        <v>430</v>
      </c>
      <c r="SJX56" s="1065" t="s">
        <v>430</v>
      </c>
      <c r="SJY56" s="1065" t="s">
        <v>430</v>
      </c>
      <c r="SJZ56" s="1065" t="s">
        <v>430</v>
      </c>
      <c r="SKA56" s="1065" t="s">
        <v>430</v>
      </c>
      <c r="SKB56" s="1065" t="s">
        <v>430</v>
      </c>
      <c r="SKC56" s="1065" t="s">
        <v>430</v>
      </c>
      <c r="SKD56" s="1065" t="s">
        <v>430</v>
      </c>
      <c r="SKE56" s="1065" t="s">
        <v>430</v>
      </c>
      <c r="SKF56" s="1065" t="s">
        <v>430</v>
      </c>
      <c r="SKG56" s="1065" t="s">
        <v>430</v>
      </c>
      <c r="SKH56" s="1065" t="s">
        <v>430</v>
      </c>
      <c r="SKI56" s="1065" t="s">
        <v>430</v>
      </c>
      <c r="SKJ56" s="1065" t="s">
        <v>430</v>
      </c>
      <c r="SKK56" s="1065" t="s">
        <v>430</v>
      </c>
      <c r="SKL56" s="1065" t="s">
        <v>430</v>
      </c>
      <c r="SKM56" s="1065" t="s">
        <v>430</v>
      </c>
      <c r="SKN56" s="1065" t="s">
        <v>430</v>
      </c>
      <c r="SKO56" s="1065" t="s">
        <v>430</v>
      </c>
      <c r="SKP56" s="1065" t="s">
        <v>430</v>
      </c>
      <c r="SKQ56" s="1065" t="s">
        <v>430</v>
      </c>
      <c r="SKR56" s="1065" t="s">
        <v>430</v>
      </c>
      <c r="SKS56" s="1065" t="s">
        <v>430</v>
      </c>
      <c r="SKT56" s="1065" t="s">
        <v>430</v>
      </c>
      <c r="SKU56" s="1065" t="s">
        <v>430</v>
      </c>
      <c r="SKV56" s="1065" t="s">
        <v>430</v>
      </c>
      <c r="SKW56" s="1065" t="s">
        <v>430</v>
      </c>
      <c r="SKX56" s="1065" t="s">
        <v>430</v>
      </c>
      <c r="SKY56" s="1065" t="s">
        <v>430</v>
      </c>
      <c r="SKZ56" s="1065" t="s">
        <v>430</v>
      </c>
      <c r="SLA56" s="1065" t="s">
        <v>430</v>
      </c>
      <c r="SLB56" s="1065" t="s">
        <v>430</v>
      </c>
      <c r="SLC56" s="1065" t="s">
        <v>430</v>
      </c>
      <c r="SLD56" s="1065" t="s">
        <v>430</v>
      </c>
      <c r="SLE56" s="1065" t="s">
        <v>430</v>
      </c>
      <c r="SLF56" s="1065" t="s">
        <v>430</v>
      </c>
      <c r="SLG56" s="1065" t="s">
        <v>430</v>
      </c>
      <c r="SLH56" s="1065" t="s">
        <v>430</v>
      </c>
      <c r="SLI56" s="1065" t="s">
        <v>430</v>
      </c>
      <c r="SLJ56" s="1065" t="s">
        <v>430</v>
      </c>
      <c r="SLK56" s="1065" t="s">
        <v>430</v>
      </c>
      <c r="SLL56" s="1065" t="s">
        <v>430</v>
      </c>
      <c r="SLM56" s="1065" t="s">
        <v>430</v>
      </c>
      <c r="SLN56" s="1065" t="s">
        <v>430</v>
      </c>
      <c r="SLO56" s="1065" t="s">
        <v>430</v>
      </c>
      <c r="SLP56" s="1065" t="s">
        <v>430</v>
      </c>
      <c r="SLQ56" s="1065" t="s">
        <v>430</v>
      </c>
      <c r="SLR56" s="1065" t="s">
        <v>430</v>
      </c>
      <c r="SLS56" s="1065" t="s">
        <v>430</v>
      </c>
      <c r="SLT56" s="1065" t="s">
        <v>430</v>
      </c>
      <c r="SLU56" s="1065" t="s">
        <v>430</v>
      </c>
      <c r="SLV56" s="1065" t="s">
        <v>430</v>
      </c>
      <c r="SLW56" s="1065" t="s">
        <v>430</v>
      </c>
      <c r="SLX56" s="1065" t="s">
        <v>430</v>
      </c>
      <c r="SLY56" s="1065" t="s">
        <v>430</v>
      </c>
      <c r="SLZ56" s="1065" t="s">
        <v>430</v>
      </c>
      <c r="SMA56" s="1065" t="s">
        <v>430</v>
      </c>
      <c r="SMB56" s="1065" t="s">
        <v>430</v>
      </c>
      <c r="SMC56" s="1065" t="s">
        <v>430</v>
      </c>
      <c r="SMD56" s="1065" t="s">
        <v>430</v>
      </c>
      <c r="SME56" s="1065" t="s">
        <v>430</v>
      </c>
      <c r="SMF56" s="1065" t="s">
        <v>430</v>
      </c>
      <c r="SMG56" s="1065" t="s">
        <v>430</v>
      </c>
      <c r="SMH56" s="1065" t="s">
        <v>430</v>
      </c>
      <c r="SMI56" s="1065" t="s">
        <v>430</v>
      </c>
      <c r="SMJ56" s="1065" t="s">
        <v>430</v>
      </c>
      <c r="SMK56" s="1065" t="s">
        <v>430</v>
      </c>
      <c r="SML56" s="1065" t="s">
        <v>430</v>
      </c>
      <c r="SMM56" s="1065" t="s">
        <v>430</v>
      </c>
      <c r="SMN56" s="1065" t="s">
        <v>430</v>
      </c>
      <c r="SMO56" s="1065" t="s">
        <v>430</v>
      </c>
      <c r="SMP56" s="1065" t="s">
        <v>430</v>
      </c>
      <c r="SMQ56" s="1065" t="s">
        <v>430</v>
      </c>
      <c r="SMR56" s="1065" t="s">
        <v>430</v>
      </c>
      <c r="SMS56" s="1065" t="s">
        <v>430</v>
      </c>
      <c r="SMT56" s="1065" t="s">
        <v>430</v>
      </c>
      <c r="SMU56" s="1065" t="s">
        <v>430</v>
      </c>
      <c r="SMV56" s="1065" t="s">
        <v>430</v>
      </c>
      <c r="SMW56" s="1065" t="s">
        <v>430</v>
      </c>
      <c r="SMX56" s="1065" t="s">
        <v>430</v>
      </c>
      <c r="SMY56" s="1065" t="s">
        <v>430</v>
      </c>
      <c r="SMZ56" s="1065" t="s">
        <v>430</v>
      </c>
      <c r="SNA56" s="1065" t="s">
        <v>430</v>
      </c>
      <c r="SNB56" s="1065" t="s">
        <v>430</v>
      </c>
      <c r="SNC56" s="1065" t="s">
        <v>430</v>
      </c>
      <c r="SND56" s="1065" t="s">
        <v>430</v>
      </c>
      <c r="SNE56" s="1065" t="s">
        <v>430</v>
      </c>
      <c r="SNF56" s="1065" t="s">
        <v>430</v>
      </c>
      <c r="SNG56" s="1065" t="s">
        <v>430</v>
      </c>
      <c r="SNH56" s="1065" t="s">
        <v>430</v>
      </c>
      <c r="SNI56" s="1065" t="s">
        <v>430</v>
      </c>
      <c r="SNJ56" s="1065" t="s">
        <v>430</v>
      </c>
      <c r="SNK56" s="1065" t="s">
        <v>430</v>
      </c>
      <c r="SNL56" s="1065" t="s">
        <v>430</v>
      </c>
      <c r="SNM56" s="1065" t="s">
        <v>430</v>
      </c>
      <c r="SNN56" s="1065" t="s">
        <v>430</v>
      </c>
      <c r="SNO56" s="1065" t="s">
        <v>430</v>
      </c>
      <c r="SNP56" s="1065" t="s">
        <v>430</v>
      </c>
      <c r="SNQ56" s="1065" t="s">
        <v>430</v>
      </c>
      <c r="SNR56" s="1065" t="s">
        <v>430</v>
      </c>
      <c r="SNS56" s="1065" t="s">
        <v>430</v>
      </c>
      <c r="SNT56" s="1065" t="s">
        <v>430</v>
      </c>
      <c r="SNU56" s="1065" t="s">
        <v>430</v>
      </c>
      <c r="SNV56" s="1065" t="s">
        <v>430</v>
      </c>
      <c r="SNW56" s="1065" t="s">
        <v>430</v>
      </c>
      <c r="SNX56" s="1065" t="s">
        <v>430</v>
      </c>
      <c r="SNY56" s="1065" t="s">
        <v>430</v>
      </c>
      <c r="SNZ56" s="1065" t="s">
        <v>430</v>
      </c>
      <c r="SOA56" s="1065" t="s">
        <v>430</v>
      </c>
      <c r="SOB56" s="1065" t="s">
        <v>430</v>
      </c>
      <c r="SOC56" s="1065" t="s">
        <v>430</v>
      </c>
      <c r="SOD56" s="1065" t="s">
        <v>430</v>
      </c>
      <c r="SOE56" s="1065" t="s">
        <v>430</v>
      </c>
      <c r="SOF56" s="1065" t="s">
        <v>430</v>
      </c>
      <c r="SOG56" s="1065" t="s">
        <v>430</v>
      </c>
      <c r="SOH56" s="1065" t="s">
        <v>430</v>
      </c>
      <c r="SOI56" s="1065" t="s">
        <v>430</v>
      </c>
      <c r="SOJ56" s="1065" t="s">
        <v>430</v>
      </c>
      <c r="SOK56" s="1065" t="s">
        <v>430</v>
      </c>
      <c r="SOL56" s="1065" t="s">
        <v>430</v>
      </c>
      <c r="SOM56" s="1065" t="s">
        <v>430</v>
      </c>
      <c r="SON56" s="1065" t="s">
        <v>430</v>
      </c>
      <c r="SOO56" s="1065" t="s">
        <v>430</v>
      </c>
      <c r="SOP56" s="1065" t="s">
        <v>430</v>
      </c>
      <c r="SOQ56" s="1065" t="s">
        <v>430</v>
      </c>
      <c r="SOR56" s="1065" t="s">
        <v>430</v>
      </c>
      <c r="SOS56" s="1065" t="s">
        <v>430</v>
      </c>
      <c r="SOT56" s="1065" t="s">
        <v>430</v>
      </c>
      <c r="SOU56" s="1065" t="s">
        <v>430</v>
      </c>
      <c r="SOV56" s="1065" t="s">
        <v>430</v>
      </c>
      <c r="SOW56" s="1065" t="s">
        <v>430</v>
      </c>
      <c r="SOX56" s="1065" t="s">
        <v>430</v>
      </c>
      <c r="SOY56" s="1065" t="s">
        <v>430</v>
      </c>
      <c r="SOZ56" s="1065" t="s">
        <v>430</v>
      </c>
      <c r="SPA56" s="1065" t="s">
        <v>430</v>
      </c>
      <c r="SPB56" s="1065" t="s">
        <v>430</v>
      </c>
      <c r="SPC56" s="1065" t="s">
        <v>430</v>
      </c>
      <c r="SPD56" s="1065" t="s">
        <v>430</v>
      </c>
      <c r="SPE56" s="1065" t="s">
        <v>430</v>
      </c>
      <c r="SPF56" s="1065" t="s">
        <v>430</v>
      </c>
      <c r="SPG56" s="1065" t="s">
        <v>430</v>
      </c>
      <c r="SPH56" s="1065" t="s">
        <v>430</v>
      </c>
      <c r="SPI56" s="1065" t="s">
        <v>430</v>
      </c>
      <c r="SPJ56" s="1065" t="s">
        <v>430</v>
      </c>
      <c r="SPK56" s="1065" t="s">
        <v>430</v>
      </c>
      <c r="SPL56" s="1065" t="s">
        <v>430</v>
      </c>
      <c r="SPM56" s="1065" t="s">
        <v>430</v>
      </c>
      <c r="SPN56" s="1065" t="s">
        <v>430</v>
      </c>
      <c r="SPO56" s="1065" t="s">
        <v>430</v>
      </c>
      <c r="SPP56" s="1065" t="s">
        <v>430</v>
      </c>
      <c r="SPQ56" s="1065" t="s">
        <v>430</v>
      </c>
      <c r="SPR56" s="1065" t="s">
        <v>430</v>
      </c>
      <c r="SPS56" s="1065" t="s">
        <v>430</v>
      </c>
      <c r="SPT56" s="1065" t="s">
        <v>430</v>
      </c>
      <c r="SPU56" s="1065" t="s">
        <v>430</v>
      </c>
      <c r="SPV56" s="1065" t="s">
        <v>430</v>
      </c>
      <c r="SPW56" s="1065" t="s">
        <v>430</v>
      </c>
      <c r="SPX56" s="1065" t="s">
        <v>430</v>
      </c>
      <c r="SPY56" s="1065" t="s">
        <v>430</v>
      </c>
      <c r="SPZ56" s="1065" t="s">
        <v>430</v>
      </c>
      <c r="SQA56" s="1065" t="s">
        <v>430</v>
      </c>
      <c r="SQB56" s="1065" t="s">
        <v>430</v>
      </c>
      <c r="SQC56" s="1065" t="s">
        <v>430</v>
      </c>
      <c r="SQD56" s="1065" t="s">
        <v>430</v>
      </c>
      <c r="SQE56" s="1065" t="s">
        <v>430</v>
      </c>
      <c r="SQF56" s="1065" t="s">
        <v>430</v>
      </c>
      <c r="SQG56" s="1065" t="s">
        <v>430</v>
      </c>
      <c r="SQH56" s="1065" t="s">
        <v>430</v>
      </c>
      <c r="SQI56" s="1065" t="s">
        <v>430</v>
      </c>
      <c r="SQJ56" s="1065" t="s">
        <v>430</v>
      </c>
      <c r="SQK56" s="1065" t="s">
        <v>430</v>
      </c>
      <c r="SQL56" s="1065" t="s">
        <v>430</v>
      </c>
      <c r="SQM56" s="1065" t="s">
        <v>430</v>
      </c>
      <c r="SQN56" s="1065" t="s">
        <v>430</v>
      </c>
      <c r="SQO56" s="1065" t="s">
        <v>430</v>
      </c>
      <c r="SQP56" s="1065" t="s">
        <v>430</v>
      </c>
      <c r="SQQ56" s="1065" t="s">
        <v>430</v>
      </c>
      <c r="SQR56" s="1065" t="s">
        <v>430</v>
      </c>
      <c r="SQS56" s="1065" t="s">
        <v>430</v>
      </c>
      <c r="SQT56" s="1065" t="s">
        <v>430</v>
      </c>
      <c r="SQU56" s="1065" t="s">
        <v>430</v>
      </c>
      <c r="SQV56" s="1065" t="s">
        <v>430</v>
      </c>
      <c r="SQW56" s="1065" t="s">
        <v>430</v>
      </c>
      <c r="SQX56" s="1065" t="s">
        <v>430</v>
      </c>
      <c r="SQY56" s="1065" t="s">
        <v>430</v>
      </c>
      <c r="SQZ56" s="1065" t="s">
        <v>430</v>
      </c>
      <c r="SRA56" s="1065" t="s">
        <v>430</v>
      </c>
      <c r="SRB56" s="1065" t="s">
        <v>430</v>
      </c>
      <c r="SRC56" s="1065" t="s">
        <v>430</v>
      </c>
      <c r="SRD56" s="1065" t="s">
        <v>430</v>
      </c>
      <c r="SRE56" s="1065" t="s">
        <v>430</v>
      </c>
      <c r="SRF56" s="1065" t="s">
        <v>430</v>
      </c>
      <c r="SRG56" s="1065" t="s">
        <v>430</v>
      </c>
      <c r="SRH56" s="1065" t="s">
        <v>430</v>
      </c>
      <c r="SRI56" s="1065" t="s">
        <v>430</v>
      </c>
      <c r="SRJ56" s="1065" t="s">
        <v>430</v>
      </c>
      <c r="SRK56" s="1065" t="s">
        <v>430</v>
      </c>
      <c r="SRL56" s="1065" t="s">
        <v>430</v>
      </c>
      <c r="SRM56" s="1065" t="s">
        <v>430</v>
      </c>
      <c r="SRN56" s="1065" t="s">
        <v>430</v>
      </c>
      <c r="SRO56" s="1065" t="s">
        <v>430</v>
      </c>
      <c r="SRP56" s="1065" t="s">
        <v>430</v>
      </c>
      <c r="SRQ56" s="1065" t="s">
        <v>430</v>
      </c>
      <c r="SRR56" s="1065" t="s">
        <v>430</v>
      </c>
      <c r="SRS56" s="1065" t="s">
        <v>430</v>
      </c>
      <c r="SRT56" s="1065" t="s">
        <v>430</v>
      </c>
      <c r="SRU56" s="1065" t="s">
        <v>430</v>
      </c>
      <c r="SRV56" s="1065" t="s">
        <v>430</v>
      </c>
      <c r="SRW56" s="1065" t="s">
        <v>430</v>
      </c>
      <c r="SRX56" s="1065" t="s">
        <v>430</v>
      </c>
      <c r="SRY56" s="1065" t="s">
        <v>430</v>
      </c>
      <c r="SRZ56" s="1065" t="s">
        <v>430</v>
      </c>
      <c r="SSA56" s="1065" t="s">
        <v>430</v>
      </c>
      <c r="SSB56" s="1065" t="s">
        <v>430</v>
      </c>
      <c r="SSC56" s="1065" t="s">
        <v>430</v>
      </c>
      <c r="SSD56" s="1065" t="s">
        <v>430</v>
      </c>
      <c r="SSE56" s="1065" t="s">
        <v>430</v>
      </c>
      <c r="SSF56" s="1065" t="s">
        <v>430</v>
      </c>
      <c r="SSG56" s="1065" t="s">
        <v>430</v>
      </c>
      <c r="SSH56" s="1065" t="s">
        <v>430</v>
      </c>
      <c r="SSI56" s="1065" t="s">
        <v>430</v>
      </c>
      <c r="SSJ56" s="1065" t="s">
        <v>430</v>
      </c>
      <c r="SSK56" s="1065" t="s">
        <v>430</v>
      </c>
      <c r="SSL56" s="1065" t="s">
        <v>430</v>
      </c>
      <c r="SSM56" s="1065" t="s">
        <v>430</v>
      </c>
      <c r="SSN56" s="1065" t="s">
        <v>430</v>
      </c>
      <c r="SSO56" s="1065" t="s">
        <v>430</v>
      </c>
      <c r="SSP56" s="1065" t="s">
        <v>430</v>
      </c>
      <c r="SSQ56" s="1065" t="s">
        <v>430</v>
      </c>
      <c r="SSR56" s="1065" t="s">
        <v>430</v>
      </c>
      <c r="SSS56" s="1065" t="s">
        <v>430</v>
      </c>
      <c r="SST56" s="1065" t="s">
        <v>430</v>
      </c>
      <c r="SSU56" s="1065" t="s">
        <v>430</v>
      </c>
      <c r="SSV56" s="1065" t="s">
        <v>430</v>
      </c>
      <c r="SSW56" s="1065" t="s">
        <v>430</v>
      </c>
      <c r="SSX56" s="1065" t="s">
        <v>430</v>
      </c>
      <c r="SSY56" s="1065" t="s">
        <v>430</v>
      </c>
      <c r="SSZ56" s="1065" t="s">
        <v>430</v>
      </c>
      <c r="STA56" s="1065" t="s">
        <v>430</v>
      </c>
      <c r="STB56" s="1065" t="s">
        <v>430</v>
      </c>
      <c r="STC56" s="1065" t="s">
        <v>430</v>
      </c>
      <c r="STD56" s="1065" t="s">
        <v>430</v>
      </c>
      <c r="STE56" s="1065" t="s">
        <v>430</v>
      </c>
      <c r="STF56" s="1065" t="s">
        <v>430</v>
      </c>
      <c r="STG56" s="1065" t="s">
        <v>430</v>
      </c>
      <c r="STH56" s="1065" t="s">
        <v>430</v>
      </c>
      <c r="STI56" s="1065" t="s">
        <v>430</v>
      </c>
      <c r="STJ56" s="1065" t="s">
        <v>430</v>
      </c>
      <c r="STK56" s="1065" t="s">
        <v>430</v>
      </c>
      <c r="STL56" s="1065" t="s">
        <v>430</v>
      </c>
      <c r="STM56" s="1065" t="s">
        <v>430</v>
      </c>
      <c r="STN56" s="1065" t="s">
        <v>430</v>
      </c>
      <c r="STO56" s="1065" t="s">
        <v>430</v>
      </c>
      <c r="STP56" s="1065" t="s">
        <v>430</v>
      </c>
      <c r="STQ56" s="1065" t="s">
        <v>430</v>
      </c>
      <c r="STR56" s="1065" t="s">
        <v>430</v>
      </c>
      <c r="STS56" s="1065" t="s">
        <v>430</v>
      </c>
      <c r="STT56" s="1065" t="s">
        <v>430</v>
      </c>
      <c r="STU56" s="1065" t="s">
        <v>430</v>
      </c>
      <c r="STV56" s="1065" t="s">
        <v>430</v>
      </c>
      <c r="STW56" s="1065" t="s">
        <v>430</v>
      </c>
      <c r="STX56" s="1065" t="s">
        <v>430</v>
      </c>
      <c r="STY56" s="1065" t="s">
        <v>430</v>
      </c>
      <c r="STZ56" s="1065" t="s">
        <v>430</v>
      </c>
      <c r="SUA56" s="1065" t="s">
        <v>430</v>
      </c>
      <c r="SUB56" s="1065" t="s">
        <v>430</v>
      </c>
      <c r="SUC56" s="1065" t="s">
        <v>430</v>
      </c>
      <c r="SUD56" s="1065" t="s">
        <v>430</v>
      </c>
      <c r="SUE56" s="1065" t="s">
        <v>430</v>
      </c>
      <c r="SUF56" s="1065" t="s">
        <v>430</v>
      </c>
      <c r="SUG56" s="1065" t="s">
        <v>430</v>
      </c>
      <c r="SUH56" s="1065" t="s">
        <v>430</v>
      </c>
      <c r="SUI56" s="1065" t="s">
        <v>430</v>
      </c>
      <c r="SUJ56" s="1065" t="s">
        <v>430</v>
      </c>
      <c r="SUK56" s="1065" t="s">
        <v>430</v>
      </c>
      <c r="SUL56" s="1065" t="s">
        <v>430</v>
      </c>
      <c r="SUM56" s="1065" t="s">
        <v>430</v>
      </c>
      <c r="SUN56" s="1065" t="s">
        <v>430</v>
      </c>
      <c r="SUO56" s="1065" t="s">
        <v>430</v>
      </c>
      <c r="SUP56" s="1065" t="s">
        <v>430</v>
      </c>
      <c r="SUQ56" s="1065" t="s">
        <v>430</v>
      </c>
      <c r="SUR56" s="1065" t="s">
        <v>430</v>
      </c>
      <c r="SUS56" s="1065" t="s">
        <v>430</v>
      </c>
      <c r="SUT56" s="1065" t="s">
        <v>430</v>
      </c>
      <c r="SUU56" s="1065" t="s">
        <v>430</v>
      </c>
      <c r="SUV56" s="1065" t="s">
        <v>430</v>
      </c>
      <c r="SUW56" s="1065" t="s">
        <v>430</v>
      </c>
      <c r="SUX56" s="1065" t="s">
        <v>430</v>
      </c>
      <c r="SUY56" s="1065" t="s">
        <v>430</v>
      </c>
      <c r="SUZ56" s="1065" t="s">
        <v>430</v>
      </c>
      <c r="SVA56" s="1065" t="s">
        <v>430</v>
      </c>
      <c r="SVB56" s="1065" t="s">
        <v>430</v>
      </c>
      <c r="SVC56" s="1065" t="s">
        <v>430</v>
      </c>
      <c r="SVD56" s="1065" t="s">
        <v>430</v>
      </c>
      <c r="SVE56" s="1065" t="s">
        <v>430</v>
      </c>
      <c r="SVF56" s="1065" t="s">
        <v>430</v>
      </c>
      <c r="SVG56" s="1065" t="s">
        <v>430</v>
      </c>
      <c r="SVH56" s="1065" t="s">
        <v>430</v>
      </c>
      <c r="SVI56" s="1065" t="s">
        <v>430</v>
      </c>
      <c r="SVJ56" s="1065" t="s">
        <v>430</v>
      </c>
      <c r="SVK56" s="1065" t="s">
        <v>430</v>
      </c>
      <c r="SVL56" s="1065" t="s">
        <v>430</v>
      </c>
      <c r="SVM56" s="1065" t="s">
        <v>430</v>
      </c>
      <c r="SVN56" s="1065" t="s">
        <v>430</v>
      </c>
      <c r="SVO56" s="1065" t="s">
        <v>430</v>
      </c>
      <c r="SVP56" s="1065" t="s">
        <v>430</v>
      </c>
      <c r="SVQ56" s="1065" t="s">
        <v>430</v>
      </c>
      <c r="SVR56" s="1065" t="s">
        <v>430</v>
      </c>
      <c r="SVS56" s="1065" t="s">
        <v>430</v>
      </c>
      <c r="SVT56" s="1065" t="s">
        <v>430</v>
      </c>
      <c r="SVU56" s="1065" t="s">
        <v>430</v>
      </c>
      <c r="SVV56" s="1065" t="s">
        <v>430</v>
      </c>
      <c r="SVW56" s="1065" t="s">
        <v>430</v>
      </c>
      <c r="SVX56" s="1065" t="s">
        <v>430</v>
      </c>
      <c r="SVY56" s="1065" t="s">
        <v>430</v>
      </c>
      <c r="SVZ56" s="1065" t="s">
        <v>430</v>
      </c>
      <c r="SWA56" s="1065" t="s">
        <v>430</v>
      </c>
      <c r="SWB56" s="1065" t="s">
        <v>430</v>
      </c>
      <c r="SWC56" s="1065" t="s">
        <v>430</v>
      </c>
      <c r="SWD56" s="1065" t="s">
        <v>430</v>
      </c>
      <c r="SWE56" s="1065" t="s">
        <v>430</v>
      </c>
      <c r="SWF56" s="1065" t="s">
        <v>430</v>
      </c>
      <c r="SWG56" s="1065" t="s">
        <v>430</v>
      </c>
      <c r="SWH56" s="1065" t="s">
        <v>430</v>
      </c>
      <c r="SWI56" s="1065" t="s">
        <v>430</v>
      </c>
      <c r="SWJ56" s="1065" t="s">
        <v>430</v>
      </c>
      <c r="SWK56" s="1065" t="s">
        <v>430</v>
      </c>
      <c r="SWL56" s="1065" t="s">
        <v>430</v>
      </c>
      <c r="SWM56" s="1065" t="s">
        <v>430</v>
      </c>
      <c r="SWN56" s="1065" t="s">
        <v>430</v>
      </c>
      <c r="SWO56" s="1065" t="s">
        <v>430</v>
      </c>
      <c r="SWP56" s="1065" t="s">
        <v>430</v>
      </c>
      <c r="SWQ56" s="1065" t="s">
        <v>430</v>
      </c>
      <c r="SWR56" s="1065" t="s">
        <v>430</v>
      </c>
      <c r="SWS56" s="1065" t="s">
        <v>430</v>
      </c>
      <c r="SWT56" s="1065" t="s">
        <v>430</v>
      </c>
      <c r="SWU56" s="1065" t="s">
        <v>430</v>
      </c>
      <c r="SWV56" s="1065" t="s">
        <v>430</v>
      </c>
      <c r="SWW56" s="1065" t="s">
        <v>430</v>
      </c>
      <c r="SWX56" s="1065" t="s">
        <v>430</v>
      </c>
      <c r="SWY56" s="1065" t="s">
        <v>430</v>
      </c>
      <c r="SWZ56" s="1065" t="s">
        <v>430</v>
      </c>
      <c r="SXA56" s="1065" t="s">
        <v>430</v>
      </c>
      <c r="SXB56" s="1065" t="s">
        <v>430</v>
      </c>
      <c r="SXC56" s="1065" t="s">
        <v>430</v>
      </c>
      <c r="SXD56" s="1065" t="s">
        <v>430</v>
      </c>
      <c r="SXE56" s="1065" t="s">
        <v>430</v>
      </c>
      <c r="SXF56" s="1065" t="s">
        <v>430</v>
      </c>
      <c r="SXG56" s="1065" t="s">
        <v>430</v>
      </c>
      <c r="SXH56" s="1065" t="s">
        <v>430</v>
      </c>
      <c r="SXI56" s="1065" t="s">
        <v>430</v>
      </c>
      <c r="SXJ56" s="1065" t="s">
        <v>430</v>
      </c>
      <c r="SXK56" s="1065" t="s">
        <v>430</v>
      </c>
      <c r="SXL56" s="1065" t="s">
        <v>430</v>
      </c>
      <c r="SXM56" s="1065" t="s">
        <v>430</v>
      </c>
      <c r="SXN56" s="1065" t="s">
        <v>430</v>
      </c>
      <c r="SXO56" s="1065" t="s">
        <v>430</v>
      </c>
      <c r="SXP56" s="1065" t="s">
        <v>430</v>
      </c>
      <c r="SXQ56" s="1065" t="s">
        <v>430</v>
      </c>
      <c r="SXR56" s="1065" t="s">
        <v>430</v>
      </c>
      <c r="SXS56" s="1065" t="s">
        <v>430</v>
      </c>
      <c r="SXT56" s="1065" t="s">
        <v>430</v>
      </c>
      <c r="SXU56" s="1065" t="s">
        <v>430</v>
      </c>
      <c r="SXV56" s="1065" t="s">
        <v>430</v>
      </c>
      <c r="SXW56" s="1065" t="s">
        <v>430</v>
      </c>
      <c r="SXX56" s="1065" t="s">
        <v>430</v>
      </c>
      <c r="SXY56" s="1065" t="s">
        <v>430</v>
      </c>
      <c r="SXZ56" s="1065" t="s">
        <v>430</v>
      </c>
      <c r="SYA56" s="1065" t="s">
        <v>430</v>
      </c>
      <c r="SYB56" s="1065" t="s">
        <v>430</v>
      </c>
      <c r="SYC56" s="1065" t="s">
        <v>430</v>
      </c>
      <c r="SYD56" s="1065" t="s">
        <v>430</v>
      </c>
      <c r="SYE56" s="1065" t="s">
        <v>430</v>
      </c>
      <c r="SYF56" s="1065" t="s">
        <v>430</v>
      </c>
      <c r="SYG56" s="1065" t="s">
        <v>430</v>
      </c>
      <c r="SYH56" s="1065" t="s">
        <v>430</v>
      </c>
      <c r="SYI56" s="1065" t="s">
        <v>430</v>
      </c>
      <c r="SYJ56" s="1065" t="s">
        <v>430</v>
      </c>
      <c r="SYK56" s="1065" t="s">
        <v>430</v>
      </c>
      <c r="SYL56" s="1065" t="s">
        <v>430</v>
      </c>
      <c r="SYM56" s="1065" t="s">
        <v>430</v>
      </c>
      <c r="SYN56" s="1065" t="s">
        <v>430</v>
      </c>
      <c r="SYO56" s="1065" t="s">
        <v>430</v>
      </c>
      <c r="SYP56" s="1065" t="s">
        <v>430</v>
      </c>
      <c r="SYQ56" s="1065" t="s">
        <v>430</v>
      </c>
      <c r="SYR56" s="1065" t="s">
        <v>430</v>
      </c>
      <c r="SYS56" s="1065" t="s">
        <v>430</v>
      </c>
      <c r="SYT56" s="1065" t="s">
        <v>430</v>
      </c>
      <c r="SYU56" s="1065" t="s">
        <v>430</v>
      </c>
      <c r="SYV56" s="1065" t="s">
        <v>430</v>
      </c>
      <c r="SYW56" s="1065" t="s">
        <v>430</v>
      </c>
      <c r="SYX56" s="1065" t="s">
        <v>430</v>
      </c>
      <c r="SYY56" s="1065" t="s">
        <v>430</v>
      </c>
      <c r="SYZ56" s="1065" t="s">
        <v>430</v>
      </c>
      <c r="SZA56" s="1065" t="s">
        <v>430</v>
      </c>
      <c r="SZB56" s="1065" t="s">
        <v>430</v>
      </c>
      <c r="SZC56" s="1065" t="s">
        <v>430</v>
      </c>
      <c r="SZD56" s="1065" t="s">
        <v>430</v>
      </c>
      <c r="SZE56" s="1065" t="s">
        <v>430</v>
      </c>
      <c r="SZF56" s="1065" t="s">
        <v>430</v>
      </c>
      <c r="SZG56" s="1065" t="s">
        <v>430</v>
      </c>
      <c r="SZH56" s="1065" t="s">
        <v>430</v>
      </c>
      <c r="SZI56" s="1065" t="s">
        <v>430</v>
      </c>
      <c r="SZJ56" s="1065" t="s">
        <v>430</v>
      </c>
      <c r="SZK56" s="1065" t="s">
        <v>430</v>
      </c>
      <c r="SZL56" s="1065" t="s">
        <v>430</v>
      </c>
      <c r="SZM56" s="1065" t="s">
        <v>430</v>
      </c>
      <c r="SZN56" s="1065" t="s">
        <v>430</v>
      </c>
      <c r="SZO56" s="1065" t="s">
        <v>430</v>
      </c>
      <c r="SZP56" s="1065" t="s">
        <v>430</v>
      </c>
      <c r="SZQ56" s="1065" t="s">
        <v>430</v>
      </c>
      <c r="SZR56" s="1065" t="s">
        <v>430</v>
      </c>
      <c r="SZS56" s="1065" t="s">
        <v>430</v>
      </c>
      <c r="SZT56" s="1065" t="s">
        <v>430</v>
      </c>
      <c r="SZU56" s="1065" t="s">
        <v>430</v>
      </c>
      <c r="SZV56" s="1065" t="s">
        <v>430</v>
      </c>
      <c r="SZW56" s="1065" t="s">
        <v>430</v>
      </c>
      <c r="SZX56" s="1065" t="s">
        <v>430</v>
      </c>
      <c r="SZY56" s="1065" t="s">
        <v>430</v>
      </c>
      <c r="SZZ56" s="1065" t="s">
        <v>430</v>
      </c>
      <c r="TAA56" s="1065" t="s">
        <v>430</v>
      </c>
      <c r="TAB56" s="1065" t="s">
        <v>430</v>
      </c>
      <c r="TAC56" s="1065" t="s">
        <v>430</v>
      </c>
      <c r="TAD56" s="1065" t="s">
        <v>430</v>
      </c>
      <c r="TAE56" s="1065" t="s">
        <v>430</v>
      </c>
      <c r="TAF56" s="1065" t="s">
        <v>430</v>
      </c>
      <c r="TAG56" s="1065" t="s">
        <v>430</v>
      </c>
      <c r="TAH56" s="1065" t="s">
        <v>430</v>
      </c>
      <c r="TAI56" s="1065" t="s">
        <v>430</v>
      </c>
      <c r="TAJ56" s="1065" t="s">
        <v>430</v>
      </c>
      <c r="TAK56" s="1065" t="s">
        <v>430</v>
      </c>
      <c r="TAL56" s="1065" t="s">
        <v>430</v>
      </c>
      <c r="TAM56" s="1065" t="s">
        <v>430</v>
      </c>
      <c r="TAN56" s="1065" t="s">
        <v>430</v>
      </c>
      <c r="TAO56" s="1065" t="s">
        <v>430</v>
      </c>
      <c r="TAP56" s="1065" t="s">
        <v>430</v>
      </c>
      <c r="TAQ56" s="1065" t="s">
        <v>430</v>
      </c>
      <c r="TAR56" s="1065" t="s">
        <v>430</v>
      </c>
      <c r="TAS56" s="1065" t="s">
        <v>430</v>
      </c>
      <c r="TAT56" s="1065" t="s">
        <v>430</v>
      </c>
      <c r="TAU56" s="1065" t="s">
        <v>430</v>
      </c>
      <c r="TAV56" s="1065" t="s">
        <v>430</v>
      </c>
      <c r="TAW56" s="1065" t="s">
        <v>430</v>
      </c>
      <c r="TAX56" s="1065" t="s">
        <v>430</v>
      </c>
      <c r="TAY56" s="1065" t="s">
        <v>430</v>
      </c>
      <c r="TAZ56" s="1065" t="s">
        <v>430</v>
      </c>
      <c r="TBA56" s="1065" t="s">
        <v>430</v>
      </c>
      <c r="TBB56" s="1065" t="s">
        <v>430</v>
      </c>
      <c r="TBC56" s="1065" t="s">
        <v>430</v>
      </c>
      <c r="TBD56" s="1065" t="s">
        <v>430</v>
      </c>
      <c r="TBE56" s="1065" t="s">
        <v>430</v>
      </c>
      <c r="TBF56" s="1065" t="s">
        <v>430</v>
      </c>
      <c r="TBG56" s="1065" t="s">
        <v>430</v>
      </c>
      <c r="TBH56" s="1065" t="s">
        <v>430</v>
      </c>
      <c r="TBI56" s="1065" t="s">
        <v>430</v>
      </c>
      <c r="TBJ56" s="1065" t="s">
        <v>430</v>
      </c>
      <c r="TBK56" s="1065" t="s">
        <v>430</v>
      </c>
      <c r="TBL56" s="1065" t="s">
        <v>430</v>
      </c>
      <c r="TBM56" s="1065" t="s">
        <v>430</v>
      </c>
      <c r="TBN56" s="1065" t="s">
        <v>430</v>
      </c>
      <c r="TBO56" s="1065" t="s">
        <v>430</v>
      </c>
      <c r="TBP56" s="1065" t="s">
        <v>430</v>
      </c>
      <c r="TBQ56" s="1065" t="s">
        <v>430</v>
      </c>
      <c r="TBR56" s="1065" t="s">
        <v>430</v>
      </c>
      <c r="TBS56" s="1065" t="s">
        <v>430</v>
      </c>
      <c r="TBT56" s="1065" t="s">
        <v>430</v>
      </c>
      <c r="TBU56" s="1065" t="s">
        <v>430</v>
      </c>
      <c r="TBV56" s="1065" t="s">
        <v>430</v>
      </c>
      <c r="TBW56" s="1065" t="s">
        <v>430</v>
      </c>
      <c r="TBX56" s="1065" t="s">
        <v>430</v>
      </c>
      <c r="TBY56" s="1065" t="s">
        <v>430</v>
      </c>
      <c r="TBZ56" s="1065" t="s">
        <v>430</v>
      </c>
      <c r="TCA56" s="1065" t="s">
        <v>430</v>
      </c>
      <c r="TCB56" s="1065" t="s">
        <v>430</v>
      </c>
      <c r="TCC56" s="1065" t="s">
        <v>430</v>
      </c>
      <c r="TCD56" s="1065" t="s">
        <v>430</v>
      </c>
      <c r="TCE56" s="1065" t="s">
        <v>430</v>
      </c>
      <c r="TCF56" s="1065" t="s">
        <v>430</v>
      </c>
      <c r="TCG56" s="1065" t="s">
        <v>430</v>
      </c>
      <c r="TCH56" s="1065" t="s">
        <v>430</v>
      </c>
      <c r="TCI56" s="1065" t="s">
        <v>430</v>
      </c>
      <c r="TCJ56" s="1065" t="s">
        <v>430</v>
      </c>
      <c r="TCK56" s="1065" t="s">
        <v>430</v>
      </c>
      <c r="TCL56" s="1065" t="s">
        <v>430</v>
      </c>
      <c r="TCM56" s="1065" t="s">
        <v>430</v>
      </c>
      <c r="TCN56" s="1065" t="s">
        <v>430</v>
      </c>
      <c r="TCO56" s="1065" t="s">
        <v>430</v>
      </c>
      <c r="TCP56" s="1065" t="s">
        <v>430</v>
      </c>
      <c r="TCQ56" s="1065" t="s">
        <v>430</v>
      </c>
      <c r="TCR56" s="1065" t="s">
        <v>430</v>
      </c>
      <c r="TCS56" s="1065" t="s">
        <v>430</v>
      </c>
      <c r="TCT56" s="1065" t="s">
        <v>430</v>
      </c>
      <c r="TCU56" s="1065" t="s">
        <v>430</v>
      </c>
      <c r="TCV56" s="1065" t="s">
        <v>430</v>
      </c>
      <c r="TCW56" s="1065" t="s">
        <v>430</v>
      </c>
      <c r="TCX56" s="1065" t="s">
        <v>430</v>
      </c>
      <c r="TCY56" s="1065" t="s">
        <v>430</v>
      </c>
      <c r="TCZ56" s="1065" t="s">
        <v>430</v>
      </c>
      <c r="TDA56" s="1065" t="s">
        <v>430</v>
      </c>
      <c r="TDB56" s="1065" t="s">
        <v>430</v>
      </c>
      <c r="TDC56" s="1065" t="s">
        <v>430</v>
      </c>
      <c r="TDD56" s="1065" t="s">
        <v>430</v>
      </c>
      <c r="TDE56" s="1065" t="s">
        <v>430</v>
      </c>
      <c r="TDF56" s="1065" t="s">
        <v>430</v>
      </c>
      <c r="TDG56" s="1065" t="s">
        <v>430</v>
      </c>
      <c r="TDH56" s="1065" t="s">
        <v>430</v>
      </c>
      <c r="TDI56" s="1065" t="s">
        <v>430</v>
      </c>
      <c r="TDJ56" s="1065" t="s">
        <v>430</v>
      </c>
      <c r="TDK56" s="1065" t="s">
        <v>430</v>
      </c>
      <c r="TDL56" s="1065" t="s">
        <v>430</v>
      </c>
      <c r="TDM56" s="1065" t="s">
        <v>430</v>
      </c>
      <c r="TDN56" s="1065" t="s">
        <v>430</v>
      </c>
      <c r="TDO56" s="1065" t="s">
        <v>430</v>
      </c>
      <c r="TDP56" s="1065" t="s">
        <v>430</v>
      </c>
      <c r="TDQ56" s="1065" t="s">
        <v>430</v>
      </c>
      <c r="TDR56" s="1065" t="s">
        <v>430</v>
      </c>
      <c r="TDS56" s="1065" t="s">
        <v>430</v>
      </c>
      <c r="TDT56" s="1065" t="s">
        <v>430</v>
      </c>
      <c r="TDU56" s="1065" t="s">
        <v>430</v>
      </c>
      <c r="TDV56" s="1065" t="s">
        <v>430</v>
      </c>
      <c r="TDW56" s="1065" t="s">
        <v>430</v>
      </c>
      <c r="TDX56" s="1065" t="s">
        <v>430</v>
      </c>
      <c r="TDY56" s="1065" t="s">
        <v>430</v>
      </c>
      <c r="TDZ56" s="1065" t="s">
        <v>430</v>
      </c>
      <c r="TEA56" s="1065" t="s">
        <v>430</v>
      </c>
      <c r="TEB56" s="1065" t="s">
        <v>430</v>
      </c>
      <c r="TEC56" s="1065" t="s">
        <v>430</v>
      </c>
      <c r="TED56" s="1065" t="s">
        <v>430</v>
      </c>
      <c r="TEE56" s="1065" t="s">
        <v>430</v>
      </c>
      <c r="TEF56" s="1065" t="s">
        <v>430</v>
      </c>
      <c r="TEG56" s="1065" t="s">
        <v>430</v>
      </c>
      <c r="TEH56" s="1065" t="s">
        <v>430</v>
      </c>
      <c r="TEI56" s="1065" t="s">
        <v>430</v>
      </c>
      <c r="TEJ56" s="1065" t="s">
        <v>430</v>
      </c>
      <c r="TEK56" s="1065" t="s">
        <v>430</v>
      </c>
      <c r="TEL56" s="1065" t="s">
        <v>430</v>
      </c>
      <c r="TEM56" s="1065" t="s">
        <v>430</v>
      </c>
      <c r="TEN56" s="1065" t="s">
        <v>430</v>
      </c>
      <c r="TEO56" s="1065" t="s">
        <v>430</v>
      </c>
      <c r="TEP56" s="1065" t="s">
        <v>430</v>
      </c>
      <c r="TEQ56" s="1065" t="s">
        <v>430</v>
      </c>
      <c r="TER56" s="1065" t="s">
        <v>430</v>
      </c>
      <c r="TES56" s="1065" t="s">
        <v>430</v>
      </c>
      <c r="TET56" s="1065" t="s">
        <v>430</v>
      </c>
      <c r="TEU56" s="1065" t="s">
        <v>430</v>
      </c>
      <c r="TEV56" s="1065" t="s">
        <v>430</v>
      </c>
      <c r="TEW56" s="1065" t="s">
        <v>430</v>
      </c>
      <c r="TEX56" s="1065" t="s">
        <v>430</v>
      </c>
      <c r="TEY56" s="1065" t="s">
        <v>430</v>
      </c>
      <c r="TEZ56" s="1065" t="s">
        <v>430</v>
      </c>
      <c r="TFA56" s="1065" t="s">
        <v>430</v>
      </c>
      <c r="TFB56" s="1065" t="s">
        <v>430</v>
      </c>
      <c r="TFC56" s="1065" t="s">
        <v>430</v>
      </c>
      <c r="TFD56" s="1065" t="s">
        <v>430</v>
      </c>
      <c r="TFE56" s="1065" t="s">
        <v>430</v>
      </c>
      <c r="TFF56" s="1065" t="s">
        <v>430</v>
      </c>
      <c r="TFG56" s="1065" t="s">
        <v>430</v>
      </c>
      <c r="TFH56" s="1065" t="s">
        <v>430</v>
      </c>
      <c r="TFI56" s="1065" t="s">
        <v>430</v>
      </c>
      <c r="TFJ56" s="1065" t="s">
        <v>430</v>
      </c>
      <c r="TFK56" s="1065" t="s">
        <v>430</v>
      </c>
      <c r="TFL56" s="1065" t="s">
        <v>430</v>
      </c>
      <c r="TFM56" s="1065" t="s">
        <v>430</v>
      </c>
      <c r="TFN56" s="1065" t="s">
        <v>430</v>
      </c>
      <c r="TFO56" s="1065" t="s">
        <v>430</v>
      </c>
      <c r="TFP56" s="1065" t="s">
        <v>430</v>
      </c>
      <c r="TFQ56" s="1065" t="s">
        <v>430</v>
      </c>
      <c r="TFR56" s="1065" t="s">
        <v>430</v>
      </c>
      <c r="TFS56" s="1065" t="s">
        <v>430</v>
      </c>
      <c r="TFT56" s="1065" t="s">
        <v>430</v>
      </c>
      <c r="TFU56" s="1065" t="s">
        <v>430</v>
      </c>
      <c r="TFV56" s="1065" t="s">
        <v>430</v>
      </c>
      <c r="TFW56" s="1065" t="s">
        <v>430</v>
      </c>
      <c r="TFX56" s="1065" t="s">
        <v>430</v>
      </c>
      <c r="TFY56" s="1065" t="s">
        <v>430</v>
      </c>
      <c r="TFZ56" s="1065" t="s">
        <v>430</v>
      </c>
      <c r="TGA56" s="1065" t="s">
        <v>430</v>
      </c>
      <c r="TGB56" s="1065" t="s">
        <v>430</v>
      </c>
      <c r="TGC56" s="1065" t="s">
        <v>430</v>
      </c>
      <c r="TGD56" s="1065" t="s">
        <v>430</v>
      </c>
      <c r="TGE56" s="1065" t="s">
        <v>430</v>
      </c>
      <c r="TGF56" s="1065" t="s">
        <v>430</v>
      </c>
      <c r="TGG56" s="1065" t="s">
        <v>430</v>
      </c>
      <c r="TGH56" s="1065" t="s">
        <v>430</v>
      </c>
      <c r="TGI56" s="1065" t="s">
        <v>430</v>
      </c>
      <c r="TGJ56" s="1065" t="s">
        <v>430</v>
      </c>
      <c r="TGK56" s="1065" t="s">
        <v>430</v>
      </c>
      <c r="TGL56" s="1065" t="s">
        <v>430</v>
      </c>
      <c r="TGM56" s="1065" t="s">
        <v>430</v>
      </c>
      <c r="TGN56" s="1065" t="s">
        <v>430</v>
      </c>
      <c r="TGO56" s="1065" t="s">
        <v>430</v>
      </c>
      <c r="TGP56" s="1065" t="s">
        <v>430</v>
      </c>
      <c r="TGQ56" s="1065" t="s">
        <v>430</v>
      </c>
      <c r="TGR56" s="1065" t="s">
        <v>430</v>
      </c>
      <c r="TGS56" s="1065" t="s">
        <v>430</v>
      </c>
      <c r="TGT56" s="1065" t="s">
        <v>430</v>
      </c>
      <c r="TGU56" s="1065" t="s">
        <v>430</v>
      </c>
      <c r="TGV56" s="1065" t="s">
        <v>430</v>
      </c>
      <c r="TGW56" s="1065" t="s">
        <v>430</v>
      </c>
      <c r="TGX56" s="1065" t="s">
        <v>430</v>
      </c>
      <c r="TGY56" s="1065" t="s">
        <v>430</v>
      </c>
      <c r="TGZ56" s="1065" t="s">
        <v>430</v>
      </c>
      <c r="THA56" s="1065" t="s">
        <v>430</v>
      </c>
      <c r="THB56" s="1065" t="s">
        <v>430</v>
      </c>
      <c r="THC56" s="1065" t="s">
        <v>430</v>
      </c>
      <c r="THD56" s="1065" t="s">
        <v>430</v>
      </c>
      <c r="THE56" s="1065" t="s">
        <v>430</v>
      </c>
      <c r="THF56" s="1065" t="s">
        <v>430</v>
      </c>
      <c r="THG56" s="1065" t="s">
        <v>430</v>
      </c>
      <c r="THH56" s="1065" t="s">
        <v>430</v>
      </c>
      <c r="THI56" s="1065" t="s">
        <v>430</v>
      </c>
      <c r="THJ56" s="1065" t="s">
        <v>430</v>
      </c>
      <c r="THK56" s="1065" t="s">
        <v>430</v>
      </c>
      <c r="THL56" s="1065" t="s">
        <v>430</v>
      </c>
      <c r="THM56" s="1065" t="s">
        <v>430</v>
      </c>
      <c r="THN56" s="1065" t="s">
        <v>430</v>
      </c>
      <c r="THO56" s="1065" t="s">
        <v>430</v>
      </c>
      <c r="THP56" s="1065" t="s">
        <v>430</v>
      </c>
      <c r="THQ56" s="1065" t="s">
        <v>430</v>
      </c>
      <c r="THR56" s="1065" t="s">
        <v>430</v>
      </c>
      <c r="THS56" s="1065" t="s">
        <v>430</v>
      </c>
      <c r="THT56" s="1065" t="s">
        <v>430</v>
      </c>
      <c r="THU56" s="1065" t="s">
        <v>430</v>
      </c>
      <c r="THV56" s="1065" t="s">
        <v>430</v>
      </c>
      <c r="THW56" s="1065" t="s">
        <v>430</v>
      </c>
      <c r="THX56" s="1065" t="s">
        <v>430</v>
      </c>
      <c r="THY56" s="1065" t="s">
        <v>430</v>
      </c>
      <c r="THZ56" s="1065" t="s">
        <v>430</v>
      </c>
      <c r="TIA56" s="1065" t="s">
        <v>430</v>
      </c>
      <c r="TIB56" s="1065" t="s">
        <v>430</v>
      </c>
      <c r="TIC56" s="1065" t="s">
        <v>430</v>
      </c>
      <c r="TID56" s="1065" t="s">
        <v>430</v>
      </c>
      <c r="TIE56" s="1065" t="s">
        <v>430</v>
      </c>
      <c r="TIF56" s="1065" t="s">
        <v>430</v>
      </c>
      <c r="TIG56" s="1065" t="s">
        <v>430</v>
      </c>
      <c r="TIH56" s="1065" t="s">
        <v>430</v>
      </c>
      <c r="TII56" s="1065" t="s">
        <v>430</v>
      </c>
      <c r="TIJ56" s="1065" t="s">
        <v>430</v>
      </c>
      <c r="TIK56" s="1065" t="s">
        <v>430</v>
      </c>
      <c r="TIL56" s="1065" t="s">
        <v>430</v>
      </c>
      <c r="TIM56" s="1065" t="s">
        <v>430</v>
      </c>
      <c r="TIN56" s="1065" t="s">
        <v>430</v>
      </c>
      <c r="TIO56" s="1065" t="s">
        <v>430</v>
      </c>
      <c r="TIP56" s="1065" t="s">
        <v>430</v>
      </c>
      <c r="TIQ56" s="1065" t="s">
        <v>430</v>
      </c>
      <c r="TIR56" s="1065" t="s">
        <v>430</v>
      </c>
      <c r="TIS56" s="1065" t="s">
        <v>430</v>
      </c>
      <c r="TIT56" s="1065" t="s">
        <v>430</v>
      </c>
      <c r="TIU56" s="1065" t="s">
        <v>430</v>
      </c>
      <c r="TIV56" s="1065" t="s">
        <v>430</v>
      </c>
      <c r="TIW56" s="1065" t="s">
        <v>430</v>
      </c>
      <c r="TIX56" s="1065" t="s">
        <v>430</v>
      </c>
      <c r="TIY56" s="1065" t="s">
        <v>430</v>
      </c>
      <c r="TIZ56" s="1065" t="s">
        <v>430</v>
      </c>
      <c r="TJA56" s="1065" t="s">
        <v>430</v>
      </c>
      <c r="TJB56" s="1065" t="s">
        <v>430</v>
      </c>
      <c r="TJC56" s="1065" t="s">
        <v>430</v>
      </c>
      <c r="TJD56" s="1065" t="s">
        <v>430</v>
      </c>
      <c r="TJE56" s="1065" t="s">
        <v>430</v>
      </c>
      <c r="TJF56" s="1065" t="s">
        <v>430</v>
      </c>
      <c r="TJG56" s="1065" t="s">
        <v>430</v>
      </c>
      <c r="TJH56" s="1065" t="s">
        <v>430</v>
      </c>
      <c r="TJI56" s="1065" t="s">
        <v>430</v>
      </c>
      <c r="TJJ56" s="1065" t="s">
        <v>430</v>
      </c>
      <c r="TJK56" s="1065" t="s">
        <v>430</v>
      </c>
      <c r="TJL56" s="1065" t="s">
        <v>430</v>
      </c>
      <c r="TJM56" s="1065" t="s">
        <v>430</v>
      </c>
      <c r="TJN56" s="1065" t="s">
        <v>430</v>
      </c>
      <c r="TJO56" s="1065" t="s">
        <v>430</v>
      </c>
      <c r="TJP56" s="1065" t="s">
        <v>430</v>
      </c>
      <c r="TJQ56" s="1065" t="s">
        <v>430</v>
      </c>
      <c r="TJR56" s="1065" t="s">
        <v>430</v>
      </c>
      <c r="TJS56" s="1065" t="s">
        <v>430</v>
      </c>
      <c r="TJT56" s="1065" t="s">
        <v>430</v>
      </c>
      <c r="TJU56" s="1065" t="s">
        <v>430</v>
      </c>
      <c r="TJV56" s="1065" t="s">
        <v>430</v>
      </c>
      <c r="TJW56" s="1065" t="s">
        <v>430</v>
      </c>
      <c r="TJX56" s="1065" t="s">
        <v>430</v>
      </c>
      <c r="TJY56" s="1065" t="s">
        <v>430</v>
      </c>
      <c r="TJZ56" s="1065" t="s">
        <v>430</v>
      </c>
      <c r="TKA56" s="1065" t="s">
        <v>430</v>
      </c>
      <c r="TKB56" s="1065" t="s">
        <v>430</v>
      </c>
      <c r="TKC56" s="1065" t="s">
        <v>430</v>
      </c>
      <c r="TKD56" s="1065" t="s">
        <v>430</v>
      </c>
      <c r="TKE56" s="1065" t="s">
        <v>430</v>
      </c>
      <c r="TKF56" s="1065" t="s">
        <v>430</v>
      </c>
      <c r="TKG56" s="1065" t="s">
        <v>430</v>
      </c>
      <c r="TKH56" s="1065" t="s">
        <v>430</v>
      </c>
      <c r="TKI56" s="1065" t="s">
        <v>430</v>
      </c>
      <c r="TKJ56" s="1065" t="s">
        <v>430</v>
      </c>
      <c r="TKK56" s="1065" t="s">
        <v>430</v>
      </c>
      <c r="TKL56" s="1065" t="s">
        <v>430</v>
      </c>
      <c r="TKM56" s="1065" t="s">
        <v>430</v>
      </c>
      <c r="TKN56" s="1065" t="s">
        <v>430</v>
      </c>
      <c r="TKO56" s="1065" t="s">
        <v>430</v>
      </c>
      <c r="TKP56" s="1065" t="s">
        <v>430</v>
      </c>
      <c r="TKQ56" s="1065" t="s">
        <v>430</v>
      </c>
      <c r="TKR56" s="1065" t="s">
        <v>430</v>
      </c>
      <c r="TKS56" s="1065" t="s">
        <v>430</v>
      </c>
      <c r="TKT56" s="1065" t="s">
        <v>430</v>
      </c>
      <c r="TKU56" s="1065" t="s">
        <v>430</v>
      </c>
      <c r="TKV56" s="1065" t="s">
        <v>430</v>
      </c>
      <c r="TKW56" s="1065" t="s">
        <v>430</v>
      </c>
      <c r="TKX56" s="1065" t="s">
        <v>430</v>
      </c>
      <c r="TKY56" s="1065" t="s">
        <v>430</v>
      </c>
      <c r="TKZ56" s="1065" t="s">
        <v>430</v>
      </c>
      <c r="TLA56" s="1065" t="s">
        <v>430</v>
      </c>
      <c r="TLB56" s="1065" t="s">
        <v>430</v>
      </c>
      <c r="TLC56" s="1065" t="s">
        <v>430</v>
      </c>
      <c r="TLD56" s="1065" t="s">
        <v>430</v>
      </c>
      <c r="TLE56" s="1065" t="s">
        <v>430</v>
      </c>
      <c r="TLF56" s="1065" t="s">
        <v>430</v>
      </c>
      <c r="TLG56" s="1065" t="s">
        <v>430</v>
      </c>
      <c r="TLH56" s="1065" t="s">
        <v>430</v>
      </c>
      <c r="TLI56" s="1065" t="s">
        <v>430</v>
      </c>
      <c r="TLJ56" s="1065" t="s">
        <v>430</v>
      </c>
      <c r="TLK56" s="1065" t="s">
        <v>430</v>
      </c>
      <c r="TLL56" s="1065" t="s">
        <v>430</v>
      </c>
      <c r="TLM56" s="1065" t="s">
        <v>430</v>
      </c>
      <c r="TLN56" s="1065" t="s">
        <v>430</v>
      </c>
      <c r="TLO56" s="1065" t="s">
        <v>430</v>
      </c>
      <c r="TLP56" s="1065" t="s">
        <v>430</v>
      </c>
      <c r="TLQ56" s="1065" t="s">
        <v>430</v>
      </c>
      <c r="TLR56" s="1065" t="s">
        <v>430</v>
      </c>
      <c r="TLS56" s="1065" t="s">
        <v>430</v>
      </c>
      <c r="TLT56" s="1065" t="s">
        <v>430</v>
      </c>
      <c r="TLU56" s="1065" t="s">
        <v>430</v>
      </c>
      <c r="TLV56" s="1065" t="s">
        <v>430</v>
      </c>
      <c r="TLW56" s="1065" t="s">
        <v>430</v>
      </c>
      <c r="TLX56" s="1065" t="s">
        <v>430</v>
      </c>
      <c r="TLY56" s="1065" t="s">
        <v>430</v>
      </c>
      <c r="TLZ56" s="1065" t="s">
        <v>430</v>
      </c>
      <c r="TMA56" s="1065" t="s">
        <v>430</v>
      </c>
      <c r="TMB56" s="1065" t="s">
        <v>430</v>
      </c>
      <c r="TMC56" s="1065" t="s">
        <v>430</v>
      </c>
      <c r="TMD56" s="1065" t="s">
        <v>430</v>
      </c>
      <c r="TME56" s="1065" t="s">
        <v>430</v>
      </c>
      <c r="TMF56" s="1065" t="s">
        <v>430</v>
      </c>
      <c r="TMG56" s="1065" t="s">
        <v>430</v>
      </c>
      <c r="TMH56" s="1065" t="s">
        <v>430</v>
      </c>
      <c r="TMI56" s="1065" t="s">
        <v>430</v>
      </c>
      <c r="TMJ56" s="1065" t="s">
        <v>430</v>
      </c>
      <c r="TMK56" s="1065" t="s">
        <v>430</v>
      </c>
      <c r="TML56" s="1065" t="s">
        <v>430</v>
      </c>
      <c r="TMM56" s="1065" t="s">
        <v>430</v>
      </c>
      <c r="TMN56" s="1065" t="s">
        <v>430</v>
      </c>
      <c r="TMO56" s="1065" t="s">
        <v>430</v>
      </c>
      <c r="TMP56" s="1065" t="s">
        <v>430</v>
      </c>
      <c r="TMQ56" s="1065" t="s">
        <v>430</v>
      </c>
      <c r="TMR56" s="1065" t="s">
        <v>430</v>
      </c>
      <c r="TMS56" s="1065" t="s">
        <v>430</v>
      </c>
      <c r="TMT56" s="1065" t="s">
        <v>430</v>
      </c>
      <c r="TMU56" s="1065" t="s">
        <v>430</v>
      </c>
      <c r="TMV56" s="1065" t="s">
        <v>430</v>
      </c>
      <c r="TMW56" s="1065" t="s">
        <v>430</v>
      </c>
      <c r="TMX56" s="1065" t="s">
        <v>430</v>
      </c>
      <c r="TMY56" s="1065" t="s">
        <v>430</v>
      </c>
      <c r="TMZ56" s="1065" t="s">
        <v>430</v>
      </c>
      <c r="TNA56" s="1065" t="s">
        <v>430</v>
      </c>
      <c r="TNB56" s="1065" t="s">
        <v>430</v>
      </c>
      <c r="TNC56" s="1065" t="s">
        <v>430</v>
      </c>
      <c r="TND56" s="1065" t="s">
        <v>430</v>
      </c>
      <c r="TNE56" s="1065" t="s">
        <v>430</v>
      </c>
      <c r="TNF56" s="1065" t="s">
        <v>430</v>
      </c>
      <c r="TNG56" s="1065" t="s">
        <v>430</v>
      </c>
      <c r="TNH56" s="1065" t="s">
        <v>430</v>
      </c>
      <c r="TNI56" s="1065" t="s">
        <v>430</v>
      </c>
      <c r="TNJ56" s="1065" t="s">
        <v>430</v>
      </c>
      <c r="TNK56" s="1065" t="s">
        <v>430</v>
      </c>
      <c r="TNL56" s="1065" t="s">
        <v>430</v>
      </c>
      <c r="TNM56" s="1065" t="s">
        <v>430</v>
      </c>
      <c r="TNN56" s="1065" t="s">
        <v>430</v>
      </c>
      <c r="TNO56" s="1065" t="s">
        <v>430</v>
      </c>
      <c r="TNP56" s="1065" t="s">
        <v>430</v>
      </c>
      <c r="TNQ56" s="1065" t="s">
        <v>430</v>
      </c>
      <c r="TNR56" s="1065" t="s">
        <v>430</v>
      </c>
      <c r="TNS56" s="1065" t="s">
        <v>430</v>
      </c>
      <c r="TNT56" s="1065" t="s">
        <v>430</v>
      </c>
      <c r="TNU56" s="1065" t="s">
        <v>430</v>
      </c>
      <c r="TNV56" s="1065" t="s">
        <v>430</v>
      </c>
      <c r="TNW56" s="1065" t="s">
        <v>430</v>
      </c>
      <c r="TNX56" s="1065" t="s">
        <v>430</v>
      </c>
      <c r="TNY56" s="1065" t="s">
        <v>430</v>
      </c>
      <c r="TNZ56" s="1065" t="s">
        <v>430</v>
      </c>
      <c r="TOA56" s="1065" t="s">
        <v>430</v>
      </c>
      <c r="TOB56" s="1065" t="s">
        <v>430</v>
      </c>
      <c r="TOC56" s="1065" t="s">
        <v>430</v>
      </c>
      <c r="TOD56" s="1065" t="s">
        <v>430</v>
      </c>
      <c r="TOE56" s="1065" t="s">
        <v>430</v>
      </c>
      <c r="TOF56" s="1065" t="s">
        <v>430</v>
      </c>
      <c r="TOG56" s="1065" t="s">
        <v>430</v>
      </c>
      <c r="TOH56" s="1065" t="s">
        <v>430</v>
      </c>
      <c r="TOI56" s="1065" t="s">
        <v>430</v>
      </c>
      <c r="TOJ56" s="1065" t="s">
        <v>430</v>
      </c>
      <c r="TOK56" s="1065" t="s">
        <v>430</v>
      </c>
      <c r="TOL56" s="1065" t="s">
        <v>430</v>
      </c>
      <c r="TOM56" s="1065" t="s">
        <v>430</v>
      </c>
      <c r="TON56" s="1065" t="s">
        <v>430</v>
      </c>
      <c r="TOO56" s="1065" t="s">
        <v>430</v>
      </c>
      <c r="TOP56" s="1065" t="s">
        <v>430</v>
      </c>
      <c r="TOQ56" s="1065" t="s">
        <v>430</v>
      </c>
      <c r="TOR56" s="1065" t="s">
        <v>430</v>
      </c>
      <c r="TOS56" s="1065" t="s">
        <v>430</v>
      </c>
      <c r="TOT56" s="1065" t="s">
        <v>430</v>
      </c>
      <c r="TOU56" s="1065" t="s">
        <v>430</v>
      </c>
      <c r="TOV56" s="1065" t="s">
        <v>430</v>
      </c>
      <c r="TOW56" s="1065" t="s">
        <v>430</v>
      </c>
      <c r="TOX56" s="1065" t="s">
        <v>430</v>
      </c>
      <c r="TOY56" s="1065" t="s">
        <v>430</v>
      </c>
      <c r="TOZ56" s="1065" t="s">
        <v>430</v>
      </c>
      <c r="TPA56" s="1065" t="s">
        <v>430</v>
      </c>
      <c r="TPB56" s="1065" t="s">
        <v>430</v>
      </c>
      <c r="TPC56" s="1065" t="s">
        <v>430</v>
      </c>
      <c r="TPD56" s="1065" t="s">
        <v>430</v>
      </c>
      <c r="TPE56" s="1065" t="s">
        <v>430</v>
      </c>
      <c r="TPF56" s="1065" t="s">
        <v>430</v>
      </c>
      <c r="TPG56" s="1065" t="s">
        <v>430</v>
      </c>
      <c r="TPH56" s="1065" t="s">
        <v>430</v>
      </c>
      <c r="TPI56" s="1065" t="s">
        <v>430</v>
      </c>
      <c r="TPJ56" s="1065" t="s">
        <v>430</v>
      </c>
      <c r="TPK56" s="1065" t="s">
        <v>430</v>
      </c>
      <c r="TPL56" s="1065" t="s">
        <v>430</v>
      </c>
      <c r="TPM56" s="1065" t="s">
        <v>430</v>
      </c>
      <c r="TPN56" s="1065" t="s">
        <v>430</v>
      </c>
      <c r="TPO56" s="1065" t="s">
        <v>430</v>
      </c>
      <c r="TPP56" s="1065" t="s">
        <v>430</v>
      </c>
      <c r="TPQ56" s="1065" t="s">
        <v>430</v>
      </c>
      <c r="TPR56" s="1065" t="s">
        <v>430</v>
      </c>
      <c r="TPS56" s="1065" t="s">
        <v>430</v>
      </c>
      <c r="TPT56" s="1065" t="s">
        <v>430</v>
      </c>
      <c r="TPU56" s="1065" t="s">
        <v>430</v>
      </c>
      <c r="TPV56" s="1065" t="s">
        <v>430</v>
      </c>
      <c r="TPW56" s="1065" t="s">
        <v>430</v>
      </c>
      <c r="TPX56" s="1065" t="s">
        <v>430</v>
      </c>
      <c r="TPY56" s="1065" t="s">
        <v>430</v>
      </c>
      <c r="TPZ56" s="1065" t="s">
        <v>430</v>
      </c>
      <c r="TQA56" s="1065" t="s">
        <v>430</v>
      </c>
      <c r="TQB56" s="1065" t="s">
        <v>430</v>
      </c>
      <c r="TQC56" s="1065" t="s">
        <v>430</v>
      </c>
      <c r="TQD56" s="1065" t="s">
        <v>430</v>
      </c>
      <c r="TQE56" s="1065" t="s">
        <v>430</v>
      </c>
      <c r="TQF56" s="1065" t="s">
        <v>430</v>
      </c>
      <c r="TQG56" s="1065" t="s">
        <v>430</v>
      </c>
      <c r="TQH56" s="1065" t="s">
        <v>430</v>
      </c>
      <c r="TQI56" s="1065" t="s">
        <v>430</v>
      </c>
      <c r="TQJ56" s="1065" t="s">
        <v>430</v>
      </c>
      <c r="TQK56" s="1065" t="s">
        <v>430</v>
      </c>
      <c r="TQL56" s="1065" t="s">
        <v>430</v>
      </c>
      <c r="TQM56" s="1065" t="s">
        <v>430</v>
      </c>
      <c r="TQN56" s="1065" t="s">
        <v>430</v>
      </c>
      <c r="TQO56" s="1065" t="s">
        <v>430</v>
      </c>
      <c r="TQP56" s="1065" t="s">
        <v>430</v>
      </c>
      <c r="TQQ56" s="1065" t="s">
        <v>430</v>
      </c>
      <c r="TQR56" s="1065" t="s">
        <v>430</v>
      </c>
      <c r="TQS56" s="1065" t="s">
        <v>430</v>
      </c>
      <c r="TQT56" s="1065" t="s">
        <v>430</v>
      </c>
      <c r="TQU56" s="1065" t="s">
        <v>430</v>
      </c>
      <c r="TQV56" s="1065" t="s">
        <v>430</v>
      </c>
      <c r="TQW56" s="1065" t="s">
        <v>430</v>
      </c>
      <c r="TQX56" s="1065" t="s">
        <v>430</v>
      </c>
      <c r="TQY56" s="1065" t="s">
        <v>430</v>
      </c>
      <c r="TQZ56" s="1065" t="s">
        <v>430</v>
      </c>
      <c r="TRA56" s="1065" t="s">
        <v>430</v>
      </c>
      <c r="TRB56" s="1065" t="s">
        <v>430</v>
      </c>
      <c r="TRC56" s="1065" t="s">
        <v>430</v>
      </c>
      <c r="TRD56" s="1065" t="s">
        <v>430</v>
      </c>
      <c r="TRE56" s="1065" t="s">
        <v>430</v>
      </c>
      <c r="TRF56" s="1065" t="s">
        <v>430</v>
      </c>
      <c r="TRG56" s="1065" t="s">
        <v>430</v>
      </c>
      <c r="TRH56" s="1065" t="s">
        <v>430</v>
      </c>
      <c r="TRI56" s="1065" t="s">
        <v>430</v>
      </c>
      <c r="TRJ56" s="1065" t="s">
        <v>430</v>
      </c>
      <c r="TRK56" s="1065" t="s">
        <v>430</v>
      </c>
      <c r="TRL56" s="1065" t="s">
        <v>430</v>
      </c>
      <c r="TRM56" s="1065" t="s">
        <v>430</v>
      </c>
      <c r="TRN56" s="1065" t="s">
        <v>430</v>
      </c>
      <c r="TRO56" s="1065" t="s">
        <v>430</v>
      </c>
      <c r="TRP56" s="1065" t="s">
        <v>430</v>
      </c>
      <c r="TRQ56" s="1065" t="s">
        <v>430</v>
      </c>
      <c r="TRR56" s="1065" t="s">
        <v>430</v>
      </c>
      <c r="TRS56" s="1065" t="s">
        <v>430</v>
      </c>
      <c r="TRT56" s="1065" t="s">
        <v>430</v>
      </c>
      <c r="TRU56" s="1065" t="s">
        <v>430</v>
      </c>
      <c r="TRV56" s="1065" t="s">
        <v>430</v>
      </c>
      <c r="TRW56" s="1065" t="s">
        <v>430</v>
      </c>
      <c r="TRX56" s="1065" t="s">
        <v>430</v>
      </c>
      <c r="TRY56" s="1065" t="s">
        <v>430</v>
      </c>
      <c r="TRZ56" s="1065" t="s">
        <v>430</v>
      </c>
      <c r="TSA56" s="1065" t="s">
        <v>430</v>
      </c>
      <c r="TSB56" s="1065" t="s">
        <v>430</v>
      </c>
      <c r="TSC56" s="1065" t="s">
        <v>430</v>
      </c>
      <c r="TSD56" s="1065" t="s">
        <v>430</v>
      </c>
      <c r="TSE56" s="1065" t="s">
        <v>430</v>
      </c>
      <c r="TSF56" s="1065" t="s">
        <v>430</v>
      </c>
      <c r="TSG56" s="1065" t="s">
        <v>430</v>
      </c>
      <c r="TSH56" s="1065" t="s">
        <v>430</v>
      </c>
      <c r="TSI56" s="1065" t="s">
        <v>430</v>
      </c>
      <c r="TSJ56" s="1065" t="s">
        <v>430</v>
      </c>
      <c r="TSK56" s="1065" t="s">
        <v>430</v>
      </c>
      <c r="TSL56" s="1065" t="s">
        <v>430</v>
      </c>
      <c r="TSM56" s="1065" t="s">
        <v>430</v>
      </c>
      <c r="TSN56" s="1065" t="s">
        <v>430</v>
      </c>
      <c r="TSO56" s="1065" t="s">
        <v>430</v>
      </c>
      <c r="TSP56" s="1065" t="s">
        <v>430</v>
      </c>
      <c r="TSQ56" s="1065" t="s">
        <v>430</v>
      </c>
      <c r="TSR56" s="1065" t="s">
        <v>430</v>
      </c>
      <c r="TSS56" s="1065" t="s">
        <v>430</v>
      </c>
      <c r="TST56" s="1065" t="s">
        <v>430</v>
      </c>
      <c r="TSU56" s="1065" t="s">
        <v>430</v>
      </c>
      <c r="TSV56" s="1065" t="s">
        <v>430</v>
      </c>
      <c r="TSW56" s="1065" t="s">
        <v>430</v>
      </c>
      <c r="TSX56" s="1065" t="s">
        <v>430</v>
      </c>
      <c r="TSY56" s="1065" t="s">
        <v>430</v>
      </c>
      <c r="TSZ56" s="1065" t="s">
        <v>430</v>
      </c>
      <c r="TTA56" s="1065" t="s">
        <v>430</v>
      </c>
      <c r="TTB56" s="1065" t="s">
        <v>430</v>
      </c>
      <c r="TTC56" s="1065" t="s">
        <v>430</v>
      </c>
      <c r="TTD56" s="1065" t="s">
        <v>430</v>
      </c>
      <c r="TTE56" s="1065" t="s">
        <v>430</v>
      </c>
      <c r="TTF56" s="1065" t="s">
        <v>430</v>
      </c>
      <c r="TTG56" s="1065" t="s">
        <v>430</v>
      </c>
      <c r="TTH56" s="1065" t="s">
        <v>430</v>
      </c>
      <c r="TTI56" s="1065" t="s">
        <v>430</v>
      </c>
      <c r="TTJ56" s="1065" t="s">
        <v>430</v>
      </c>
      <c r="TTK56" s="1065" t="s">
        <v>430</v>
      </c>
      <c r="TTL56" s="1065" t="s">
        <v>430</v>
      </c>
      <c r="TTM56" s="1065" t="s">
        <v>430</v>
      </c>
      <c r="TTN56" s="1065" t="s">
        <v>430</v>
      </c>
      <c r="TTO56" s="1065" t="s">
        <v>430</v>
      </c>
      <c r="TTP56" s="1065" t="s">
        <v>430</v>
      </c>
      <c r="TTQ56" s="1065" t="s">
        <v>430</v>
      </c>
      <c r="TTR56" s="1065" t="s">
        <v>430</v>
      </c>
      <c r="TTS56" s="1065" t="s">
        <v>430</v>
      </c>
      <c r="TTT56" s="1065" t="s">
        <v>430</v>
      </c>
      <c r="TTU56" s="1065" t="s">
        <v>430</v>
      </c>
      <c r="TTV56" s="1065" t="s">
        <v>430</v>
      </c>
      <c r="TTW56" s="1065" t="s">
        <v>430</v>
      </c>
      <c r="TTX56" s="1065" t="s">
        <v>430</v>
      </c>
      <c r="TTY56" s="1065" t="s">
        <v>430</v>
      </c>
      <c r="TTZ56" s="1065" t="s">
        <v>430</v>
      </c>
      <c r="TUA56" s="1065" t="s">
        <v>430</v>
      </c>
      <c r="TUB56" s="1065" t="s">
        <v>430</v>
      </c>
      <c r="TUC56" s="1065" t="s">
        <v>430</v>
      </c>
      <c r="TUD56" s="1065" t="s">
        <v>430</v>
      </c>
      <c r="TUE56" s="1065" t="s">
        <v>430</v>
      </c>
      <c r="TUF56" s="1065" t="s">
        <v>430</v>
      </c>
      <c r="TUG56" s="1065" t="s">
        <v>430</v>
      </c>
      <c r="TUH56" s="1065" t="s">
        <v>430</v>
      </c>
      <c r="TUI56" s="1065" t="s">
        <v>430</v>
      </c>
      <c r="TUJ56" s="1065" t="s">
        <v>430</v>
      </c>
      <c r="TUK56" s="1065" t="s">
        <v>430</v>
      </c>
      <c r="TUL56" s="1065" t="s">
        <v>430</v>
      </c>
      <c r="TUM56" s="1065" t="s">
        <v>430</v>
      </c>
      <c r="TUN56" s="1065" t="s">
        <v>430</v>
      </c>
      <c r="TUO56" s="1065" t="s">
        <v>430</v>
      </c>
      <c r="TUP56" s="1065" t="s">
        <v>430</v>
      </c>
      <c r="TUQ56" s="1065" t="s">
        <v>430</v>
      </c>
      <c r="TUR56" s="1065" t="s">
        <v>430</v>
      </c>
      <c r="TUS56" s="1065" t="s">
        <v>430</v>
      </c>
      <c r="TUT56" s="1065" t="s">
        <v>430</v>
      </c>
      <c r="TUU56" s="1065" t="s">
        <v>430</v>
      </c>
      <c r="TUV56" s="1065" t="s">
        <v>430</v>
      </c>
      <c r="TUW56" s="1065" t="s">
        <v>430</v>
      </c>
      <c r="TUX56" s="1065" t="s">
        <v>430</v>
      </c>
      <c r="TUY56" s="1065" t="s">
        <v>430</v>
      </c>
      <c r="TUZ56" s="1065" t="s">
        <v>430</v>
      </c>
      <c r="TVA56" s="1065" t="s">
        <v>430</v>
      </c>
      <c r="TVB56" s="1065" t="s">
        <v>430</v>
      </c>
      <c r="TVC56" s="1065" t="s">
        <v>430</v>
      </c>
      <c r="TVD56" s="1065" t="s">
        <v>430</v>
      </c>
      <c r="TVE56" s="1065" t="s">
        <v>430</v>
      </c>
      <c r="TVF56" s="1065" t="s">
        <v>430</v>
      </c>
      <c r="TVG56" s="1065" t="s">
        <v>430</v>
      </c>
      <c r="TVH56" s="1065" t="s">
        <v>430</v>
      </c>
      <c r="TVI56" s="1065" t="s">
        <v>430</v>
      </c>
      <c r="TVJ56" s="1065" t="s">
        <v>430</v>
      </c>
      <c r="TVK56" s="1065" t="s">
        <v>430</v>
      </c>
      <c r="TVL56" s="1065" t="s">
        <v>430</v>
      </c>
      <c r="TVM56" s="1065" t="s">
        <v>430</v>
      </c>
      <c r="TVN56" s="1065" t="s">
        <v>430</v>
      </c>
      <c r="TVO56" s="1065" t="s">
        <v>430</v>
      </c>
      <c r="TVP56" s="1065" t="s">
        <v>430</v>
      </c>
      <c r="TVQ56" s="1065" t="s">
        <v>430</v>
      </c>
      <c r="TVR56" s="1065" t="s">
        <v>430</v>
      </c>
      <c r="TVS56" s="1065" t="s">
        <v>430</v>
      </c>
      <c r="TVT56" s="1065" t="s">
        <v>430</v>
      </c>
      <c r="TVU56" s="1065" t="s">
        <v>430</v>
      </c>
      <c r="TVV56" s="1065" t="s">
        <v>430</v>
      </c>
      <c r="TVW56" s="1065" t="s">
        <v>430</v>
      </c>
      <c r="TVX56" s="1065" t="s">
        <v>430</v>
      </c>
      <c r="TVY56" s="1065" t="s">
        <v>430</v>
      </c>
      <c r="TVZ56" s="1065" t="s">
        <v>430</v>
      </c>
      <c r="TWA56" s="1065" t="s">
        <v>430</v>
      </c>
      <c r="TWB56" s="1065" t="s">
        <v>430</v>
      </c>
      <c r="TWC56" s="1065" t="s">
        <v>430</v>
      </c>
      <c r="TWD56" s="1065" t="s">
        <v>430</v>
      </c>
      <c r="TWE56" s="1065" t="s">
        <v>430</v>
      </c>
      <c r="TWF56" s="1065" t="s">
        <v>430</v>
      </c>
      <c r="TWG56" s="1065" t="s">
        <v>430</v>
      </c>
      <c r="TWH56" s="1065" t="s">
        <v>430</v>
      </c>
      <c r="TWI56" s="1065" t="s">
        <v>430</v>
      </c>
      <c r="TWJ56" s="1065" t="s">
        <v>430</v>
      </c>
      <c r="TWK56" s="1065" t="s">
        <v>430</v>
      </c>
      <c r="TWL56" s="1065" t="s">
        <v>430</v>
      </c>
      <c r="TWM56" s="1065" t="s">
        <v>430</v>
      </c>
      <c r="TWN56" s="1065" t="s">
        <v>430</v>
      </c>
      <c r="TWO56" s="1065" t="s">
        <v>430</v>
      </c>
      <c r="TWP56" s="1065" t="s">
        <v>430</v>
      </c>
      <c r="TWQ56" s="1065" t="s">
        <v>430</v>
      </c>
      <c r="TWR56" s="1065" t="s">
        <v>430</v>
      </c>
      <c r="TWS56" s="1065" t="s">
        <v>430</v>
      </c>
      <c r="TWT56" s="1065" t="s">
        <v>430</v>
      </c>
      <c r="TWU56" s="1065" t="s">
        <v>430</v>
      </c>
      <c r="TWV56" s="1065" t="s">
        <v>430</v>
      </c>
      <c r="TWW56" s="1065" t="s">
        <v>430</v>
      </c>
      <c r="TWX56" s="1065" t="s">
        <v>430</v>
      </c>
      <c r="TWY56" s="1065" t="s">
        <v>430</v>
      </c>
      <c r="TWZ56" s="1065" t="s">
        <v>430</v>
      </c>
      <c r="TXA56" s="1065" t="s">
        <v>430</v>
      </c>
      <c r="TXB56" s="1065" t="s">
        <v>430</v>
      </c>
      <c r="TXC56" s="1065" t="s">
        <v>430</v>
      </c>
      <c r="TXD56" s="1065" t="s">
        <v>430</v>
      </c>
      <c r="TXE56" s="1065" t="s">
        <v>430</v>
      </c>
      <c r="TXF56" s="1065" t="s">
        <v>430</v>
      </c>
      <c r="TXG56" s="1065" t="s">
        <v>430</v>
      </c>
      <c r="TXH56" s="1065" t="s">
        <v>430</v>
      </c>
      <c r="TXI56" s="1065" t="s">
        <v>430</v>
      </c>
      <c r="TXJ56" s="1065" t="s">
        <v>430</v>
      </c>
      <c r="TXK56" s="1065" t="s">
        <v>430</v>
      </c>
      <c r="TXL56" s="1065" t="s">
        <v>430</v>
      </c>
      <c r="TXM56" s="1065" t="s">
        <v>430</v>
      </c>
      <c r="TXN56" s="1065" t="s">
        <v>430</v>
      </c>
      <c r="TXO56" s="1065" t="s">
        <v>430</v>
      </c>
      <c r="TXP56" s="1065" t="s">
        <v>430</v>
      </c>
      <c r="TXQ56" s="1065" t="s">
        <v>430</v>
      </c>
      <c r="TXR56" s="1065" t="s">
        <v>430</v>
      </c>
      <c r="TXS56" s="1065" t="s">
        <v>430</v>
      </c>
      <c r="TXT56" s="1065" t="s">
        <v>430</v>
      </c>
      <c r="TXU56" s="1065" t="s">
        <v>430</v>
      </c>
      <c r="TXV56" s="1065" t="s">
        <v>430</v>
      </c>
      <c r="TXW56" s="1065" t="s">
        <v>430</v>
      </c>
      <c r="TXX56" s="1065" t="s">
        <v>430</v>
      </c>
      <c r="TXY56" s="1065" t="s">
        <v>430</v>
      </c>
      <c r="TXZ56" s="1065" t="s">
        <v>430</v>
      </c>
      <c r="TYA56" s="1065" t="s">
        <v>430</v>
      </c>
      <c r="TYB56" s="1065" t="s">
        <v>430</v>
      </c>
      <c r="TYC56" s="1065" t="s">
        <v>430</v>
      </c>
      <c r="TYD56" s="1065" t="s">
        <v>430</v>
      </c>
      <c r="TYE56" s="1065" t="s">
        <v>430</v>
      </c>
      <c r="TYF56" s="1065" t="s">
        <v>430</v>
      </c>
      <c r="TYG56" s="1065" t="s">
        <v>430</v>
      </c>
      <c r="TYH56" s="1065" t="s">
        <v>430</v>
      </c>
      <c r="TYI56" s="1065" t="s">
        <v>430</v>
      </c>
      <c r="TYJ56" s="1065" t="s">
        <v>430</v>
      </c>
      <c r="TYK56" s="1065" t="s">
        <v>430</v>
      </c>
      <c r="TYL56" s="1065" t="s">
        <v>430</v>
      </c>
      <c r="TYM56" s="1065" t="s">
        <v>430</v>
      </c>
      <c r="TYN56" s="1065" t="s">
        <v>430</v>
      </c>
      <c r="TYO56" s="1065" t="s">
        <v>430</v>
      </c>
      <c r="TYP56" s="1065" t="s">
        <v>430</v>
      </c>
      <c r="TYQ56" s="1065" t="s">
        <v>430</v>
      </c>
      <c r="TYR56" s="1065" t="s">
        <v>430</v>
      </c>
      <c r="TYS56" s="1065" t="s">
        <v>430</v>
      </c>
      <c r="TYT56" s="1065" t="s">
        <v>430</v>
      </c>
      <c r="TYU56" s="1065" t="s">
        <v>430</v>
      </c>
      <c r="TYV56" s="1065" t="s">
        <v>430</v>
      </c>
      <c r="TYW56" s="1065" t="s">
        <v>430</v>
      </c>
      <c r="TYX56" s="1065" t="s">
        <v>430</v>
      </c>
      <c r="TYY56" s="1065" t="s">
        <v>430</v>
      </c>
      <c r="TYZ56" s="1065" t="s">
        <v>430</v>
      </c>
      <c r="TZA56" s="1065" t="s">
        <v>430</v>
      </c>
      <c r="TZB56" s="1065" t="s">
        <v>430</v>
      </c>
      <c r="TZC56" s="1065" t="s">
        <v>430</v>
      </c>
      <c r="TZD56" s="1065" t="s">
        <v>430</v>
      </c>
      <c r="TZE56" s="1065" t="s">
        <v>430</v>
      </c>
      <c r="TZF56" s="1065" t="s">
        <v>430</v>
      </c>
      <c r="TZG56" s="1065" t="s">
        <v>430</v>
      </c>
      <c r="TZH56" s="1065" t="s">
        <v>430</v>
      </c>
      <c r="TZI56" s="1065" t="s">
        <v>430</v>
      </c>
      <c r="TZJ56" s="1065" t="s">
        <v>430</v>
      </c>
      <c r="TZK56" s="1065" t="s">
        <v>430</v>
      </c>
      <c r="TZL56" s="1065" t="s">
        <v>430</v>
      </c>
      <c r="TZM56" s="1065" t="s">
        <v>430</v>
      </c>
      <c r="TZN56" s="1065" t="s">
        <v>430</v>
      </c>
      <c r="TZO56" s="1065" t="s">
        <v>430</v>
      </c>
      <c r="TZP56" s="1065" t="s">
        <v>430</v>
      </c>
      <c r="TZQ56" s="1065" t="s">
        <v>430</v>
      </c>
      <c r="TZR56" s="1065" t="s">
        <v>430</v>
      </c>
      <c r="TZS56" s="1065" t="s">
        <v>430</v>
      </c>
      <c r="TZT56" s="1065" t="s">
        <v>430</v>
      </c>
      <c r="TZU56" s="1065" t="s">
        <v>430</v>
      </c>
      <c r="TZV56" s="1065" t="s">
        <v>430</v>
      </c>
      <c r="TZW56" s="1065" t="s">
        <v>430</v>
      </c>
      <c r="TZX56" s="1065" t="s">
        <v>430</v>
      </c>
      <c r="TZY56" s="1065" t="s">
        <v>430</v>
      </c>
      <c r="TZZ56" s="1065" t="s">
        <v>430</v>
      </c>
      <c r="UAA56" s="1065" t="s">
        <v>430</v>
      </c>
      <c r="UAB56" s="1065" t="s">
        <v>430</v>
      </c>
      <c r="UAC56" s="1065" t="s">
        <v>430</v>
      </c>
      <c r="UAD56" s="1065" t="s">
        <v>430</v>
      </c>
      <c r="UAE56" s="1065" t="s">
        <v>430</v>
      </c>
      <c r="UAF56" s="1065" t="s">
        <v>430</v>
      </c>
      <c r="UAG56" s="1065" t="s">
        <v>430</v>
      </c>
      <c r="UAH56" s="1065" t="s">
        <v>430</v>
      </c>
      <c r="UAI56" s="1065" t="s">
        <v>430</v>
      </c>
      <c r="UAJ56" s="1065" t="s">
        <v>430</v>
      </c>
      <c r="UAK56" s="1065" t="s">
        <v>430</v>
      </c>
      <c r="UAL56" s="1065" t="s">
        <v>430</v>
      </c>
      <c r="UAM56" s="1065" t="s">
        <v>430</v>
      </c>
      <c r="UAN56" s="1065" t="s">
        <v>430</v>
      </c>
      <c r="UAO56" s="1065" t="s">
        <v>430</v>
      </c>
      <c r="UAP56" s="1065" t="s">
        <v>430</v>
      </c>
      <c r="UAQ56" s="1065" t="s">
        <v>430</v>
      </c>
      <c r="UAR56" s="1065" t="s">
        <v>430</v>
      </c>
      <c r="UAS56" s="1065" t="s">
        <v>430</v>
      </c>
      <c r="UAT56" s="1065" t="s">
        <v>430</v>
      </c>
      <c r="UAU56" s="1065" t="s">
        <v>430</v>
      </c>
      <c r="UAV56" s="1065" t="s">
        <v>430</v>
      </c>
      <c r="UAW56" s="1065" t="s">
        <v>430</v>
      </c>
      <c r="UAX56" s="1065" t="s">
        <v>430</v>
      </c>
      <c r="UAY56" s="1065" t="s">
        <v>430</v>
      </c>
      <c r="UAZ56" s="1065" t="s">
        <v>430</v>
      </c>
      <c r="UBA56" s="1065" t="s">
        <v>430</v>
      </c>
      <c r="UBB56" s="1065" t="s">
        <v>430</v>
      </c>
      <c r="UBC56" s="1065" t="s">
        <v>430</v>
      </c>
      <c r="UBD56" s="1065" t="s">
        <v>430</v>
      </c>
      <c r="UBE56" s="1065" t="s">
        <v>430</v>
      </c>
      <c r="UBF56" s="1065" t="s">
        <v>430</v>
      </c>
      <c r="UBG56" s="1065" t="s">
        <v>430</v>
      </c>
      <c r="UBH56" s="1065" t="s">
        <v>430</v>
      </c>
      <c r="UBI56" s="1065" t="s">
        <v>430</v>
      </c>
      <c r="UBJ56" s="1065" t="s">
        <v>430</v>
      </c>
      <c r="UBK56" s="1065" t="s">
        <v>430</v>
      </c>
      <c r="UBL56" s="1065" t="s">
        <v>430</v>
      </c>
      <c r="UBM56" s="1065" t="s">
        <v>430</v>
      </c>
      <c r="UBN56" s="1065" t="s">
        <v>430</v>
      </c>
      <c r="UBO56" s="1065" t="s">
        <v>430</v>
      </c>
      <c r="UBP56" s="1065" t="s">
        <v>430</v>
      </c>
      <c r="UBQ56" s="1065" t="s">
        <v>430</v>
      </c>
      <c r="UBR56" s="1065" t="s">
        <v>430</v>
      </c>
      <c r="UBS56" s="1065" t="s">
        <v>430</v>
      </c>
      <c r="UBT56" s="1065" t="s">
        <v>430</v>
      </c>
      <c r="UBU56" s="1065" t="s">
        <v>430</v>
      </c>
      <c r="UBV56" s="1065" t="s">
        <v>430</v>
      </c>
      <c r="UBW56" s="1065" t="s">
        <v>430</v>
      </c>
      <c r="UBX56" s="1065" t="s">
        <v>430</v>
      </c>
      <c r="UBY56" s="1065" t="s">
        <v>430</v>
      </c>
      <c r="UBZ56" s="1065" t="s">
        <v>430</v>
      </c>
      <c r="UCA56" s="1065" t="s">
        <v>430</v>
      </c>
      <c r="UCB56" s="1065" t="s">
        <v>430</v>
      </c>
      <c r="UCC56" s="1065" t="s">
        <v>430</v>
      </c>
      <c r="UCD56" s="1065" t="s">
        <v>430</v>
      </c>
      <c r="UCE56" s="1065" t="s">
        <v>430</v>
      </c>
      <c r="UCF56" s="1065" t="s">
        <v>430</v>
      </c>
      <c r="UCG56" s="1065" t="s">
        <v>430</v>
      </c>
      <c r="UCH56" s="1065" t="s">
        <v>430</v>
      </c>
      <c r="UCI56" s="1065" t="s">
        <v>430</v>
      </c>
      <c r="UCJ56" s="1065" t="s">
        <v>430</v>
      </c>
      <c r="UCK56" s="1065" t="s">
        <v>430</v>
      </c>
      <c r="UCL56" s="1065" t="s">
        <v>430</v>
      </c>
      <c r="UCM56" s="1065" t="s">
        <v>430</v>
      </c>
      <c r="UCN56" s="1065" t="s">
        <v>430</v>
      </c>
      <c r="UCO56" s="1065" t="s">
        <v>430</v>
      </c>
      <c r="UCP56" s="1065" t="s">
        <v>430</v>
      </c>
      <c r="UCQ56" s="1065" t="s">
        <v>430</v>
      </c>
      <c r="UCR56" s="1065" t="s">
        <v>430</v>
      </c>
      <c r="UCS56" s="1065" t="s">
        <v>430</v>
      </c>
      <c r="UCT56" s="1065" t="s">
        <v>430</v>
      </c>
      <c r="UCU56" s="1065" t="s">
        <v>430</v>
      </c>
      <c r="UCV56" s="1065" t="s">
        <v>430</v>
      </c>
      <c r="UCW56" s="1065" t="s">
        <v>430</v>
      </c>
      <c r="UCX56" s="1065" t="s">
        <v>430</v>
      </c>
      <c r="UCY56" s="1065" t="s">
        <v>430</v>
      </c>
      <c r="UCZ56" s="1065" t="s">
        <v>430</v>
      </c>
      <c r="UDA56" s="1065" t="s">
        <v>430</v>
      </c>
      <c r="UDB56" s="1065" t="s">
        <v>430</v>
      </c>
      <c r="UDC56" s="1065" t="s">
        <v>430</v>
      </c>
      <c r="UDD56" s="1065" t="s">
        <v>430</v>
      </c>
      <c r="UDE56" s="1065" t="s">
        <v>430</v>
      </c>
      <c r="UDF56" s="1065" t="s">
        <v>430</v>
      </c>
      <c r="UDG56" s="1065" t="s">
        <v>430</v>
      </c>
      <c r="UDH56" s="1065" t="s">
        <v>430</v>
      </c>
      <c r="UDI56" s="1065" t="s">
        <v>430</v>
      </c>
      <c r="UDJ56" s="1065" t="s">
        <v>430</v>
      </c>
      <c r="UDK56" s="1065" t="s">
        <v>430</v>
      </c>
      <c r="UDL56" s="1065" t="s">
        <v>430</v>
      </c>
      <c r="UDM56" s="1065" t="s">
        <v>430</v>
      </c>
      <c r="UDN56" s="1065" t="s">
        <v>430</v>
      </c>
      <c r="UDO56" s="1065" t="s">
        <v>430</v>
      </c>
      <c r="UDP56" s="1065" t="s">
        <v>430</v>
      </c>
      <c r="UDQ56" s="1065" t="s">
        <v>430</v>
      </c>
      <c r="UDR56" s="1065" t="s">
        <v>430</v>
      </c>
      <c r="UDS56" s="1065" t="s">
        <v>430</v>
      </c>
      <c r="UDT56" s="1065" t="s">
        <v>430</v>
      </c>
      <c r="UDU56" s="1065" t="s">
        <v>430</v>
      </c>
      <c r="UDV56" s="1065" t="s">
        <v>430</v>
      </c>
      <c r="UDW56" s="1065" t="s">
        <v>430</v>
      </c>
      <c r="UDX56" s="1065" t="s">
        <v>430</v>
      </c>
      <c r="UDY56" s="1065" t="s">
        <v>430</v>
      </c>
      <c r="UDZ56" s="1065" t="s">
        <v>430</v>
      </c>
      <c r="UEA56" s="1065" t="s">
        <v>430</v>
      </c>
      <c r="UEB56" s="1065" t="s">
        <v>430</v>
      </c>
      <c r="UEC56" s="1065" t="s">
        <v>430</v>
      </c>
      <c r="UED56" s="1065" t="s">
        <v>430</v>
      </c>
      <c r="UEE56" s="1065" t="s">
        <v>430</v>
      </c>
      <c r="UEF56" s="1065" t="s">
        <v>430</v>
      </c>
      <c r="UEG56" s="1065" t="s">
        <v>430</v>
      </c>
      <c r="UEH56" s="1065" t="s">
        <v>430</v>
      </c>
      <c r="UEI56" s="1065" t="s">
        <v>430</v>
      </c>
      <c r="UEJ56" s="1065" t="s">
        <v>430</v>
      </c>
      <c r="UEK56" s="1065" t="s">
        <v>430</v>
      </c>
      <c r="UEL56" s="1065" t="s">
        <v>430</v>
      </c>
      <c r="UEM56" s="1065" t="s">
        <v>430</v>
      </c>
      <c r="UEN56" s="1065" t="s">
        <v>430</v>
      </c>
      <c r="UEO56" s="1065" t="s">
        <v>430</v>
      </c>
      <c r="UEP56" s="1065" t="s">
        <v>430</v>
      </c>
      <c r="UEQ56" s="1065" t="s">
        <v>430</v>
      </c>
      <c r="UER56" s="1065" t="s">
        <v>430</v>
      </c>
      <c r="UES56" s="1065" t="s">
        <v>430</v>
      </c>
      <c r="UET56" s="1065" t="s">
        <v>430</v>
      </c>
      <c r="UEU56" s="1065" t="s">
        <v>430</v>
      </c>
      <c r="UEV56" s="1065" t="s">
        <v>430</v>
      </c>
      <c r="UEW56" s="1065" t="s">
        <v>430</v>
      </c>
      <c r="UEX56" s="1065" t="s">
        <v>430</v>
      </c>
      <c r="UEY56" s="1065" t="s">
        <v>430</v>
      </c>
      <c r="UEZ56" s="1065" t="s">
        <v>430</v>
      </c>
      <c r="UFA56" s="1065" t="s">
        <v>430</v>
      </c>
      <c r="UFB56" s="1065" t="s">
        <v>430</v>
      </c>
      <c r="UFC56" s="1065" t="s">
        <v>430</v>
      </c>
      <c r="UFD56" s="1065" t="s">
        <v>430</v>
      </c>
      <c r="UFE56" s="1065" t="s">
        <v>430</v>
      </c>
      <c r="UFF56" s="1065" t="s">
        <v>430</v>
      </c>
      <c r="UFG56" s="1065" t="s">
        <v>430</v>
      </c>
      <c r="UFH56" s="1065" t="s">
        <v>430</v>
      </c>
      <c r="UFI56" s="1065" t="s">
        <v>430</v>
      </c>
      <c r="UFJ56" s="1065" t="s">
        <v>430</v>
      </c>
      <c r="UFK56" s="1065" t="s">
        <v>430</v>
      </c>
      <c r="UFL56" s="1065" t="s">
        <v>430</v>
      </c>
      <c r="UFM56" s="1065" t="s">
        <v>430</v>
      </c>
      <c r="UFN56" s="1065" t="s">
        <v>430</v>
      </c>
      <c r="UFO56" s="1065" t="s">
        <v>430</v>
      </c>
      <c r="UFP56" s="1065" t="s">
        <v>430</v>
      </c>
      <c r="UFQ56" s="1065" t="s">
        <v>430</v>
      </c>
      <c r="UFR56" s="1065" t="s">
        <v>430</v>
      </c>
      <c r="UFS56" s="1065" t="s">
        <v>430</v>
      </c>
      <c r="UFT56" s="1065" t="s">
        <v>430</v>
      </c>
      <c r="UFU56" s="1065" t="s">
        <v>430</v>
      </c>
      <c r="UFV56" s="1065" t="s">
        <v>430</v>
      </c>
      <c r="UFW56" s="1065" t="s">
        <v>430</v>
      </c>
      <c r="UFX56" s="1065" t="s">
        <v>430</v>
      </c>
      <c r="UFY56" s="1065" t="s">
        <v>430</v>
      </c>
      <c r="UFZ56" s="1065" t="s">
        <v>430</v>
      </c>
      <c r="UGA56" s="1065" t="s">
        <v>430</v>
      </c>
      <c r="UGB56" s="1065" t="s">
        <v>430</v>
      </c>
      <c r="UGC56" s="1065" t="s">
        <v>430</v>
      </c>
      <c r="UGD56" s="1065" t="s">
        <v>430</v>
      </c>
      <c r="UGE56" s="1065" t="s">
        <v>430</v>
      </c>
      <c r="UGF56" s="1065" t="s">
        <v>430</v>
      </c>
      <c r="UGG56" s="1065" t="s">
        <v>430</v>
      </c>
      <c r="UGH56" s="1065" t="s">
        <v>430</v>
      </c>
      <c r="UGI56" s="1065" t="s">
        <v>430</v>
      </c>
      <c r="UGJ56" s="1065" t="s">
        <v>430</v>
      </c>
      <c r="UGK56" s="1065" t="s">
        <v>430</v>
      </c>
      <c r="UGL56" s="1065" t="s">
        <v>430</v>
      </c>
      <c r="UGM56" s="1065" t="s">
        <v>430</v>
      </c>
      <c r="UGN56" s="1065" t="s">
        <v>430</v>
      </c>
      <c r="UGO56" s="1065" t="s">
        <v>430</v>
      </c>
      <c r="UGP56" s="1065" t="s">
        <v>430</v>
      </c>
      <c r="UGQ56" s="1065" t="s">
        <v>430</v>
      </c>
      <c r="UGR56" s="1065" t="s">
        <v>430</v>
      </c>
      <c r="UGS56" s="1065" t="s">
        <v>430</v>
      </c>
      <c r="UGT56" s="1065" t="s">
        <v>430</v>
      </c>
      <c r="UGU56" s="1065" t="s">
        <v>430</v>
      </c>
      <c r="UGV56" s="1065" t="s">
        <v>430</v>
      </c>
      <c r="UGW56" s="1065" t="s">
        <v>430</v>
      </c>
      <c r="UGX56" s="1065" t="s">
        <v>430</v>
      </c>
      <c r="UGY56" s="1065" t="s">
        <v>430</v>
      </c>
      <c r="UGZ56" s="1065" t="s">
        <v>430</v>
      </c>
      <c r="UHA56" s="1065" t="s">
        <v>430</v>
      </c>
      <c r="UHB56" s="1065" t="s">
        <v>430</v>
      </c>
      <c r="UHC56" s="1065" t="s">
        <v>430</v>
      </c>
      <c r="UHD56" s="1065" t="s">
        <v>430</v>
      </c>
      <c r="UHE56" s="1065" t="s">
        <v>430</v>
      </c>
      <c r="UHF56" s="1065" t="s">
        <v>430</v>
      </c>
      <c r="UHG56" s="1065" t="s">
        <v>430</v>
      </c>
      <c r="UHH56" s="1065" t="s">
        <v>430</v>
      </c>
      <c r="UHI56" s="1065" t="s">
        <v>430</v>
      </c>
      <c r="UHJ56" s="1065" t="s">
        <v>430</v>
      </c>
      <c r="UHK56" s="1065" t="s">
        <v>430</v>
      </c>
      <c r="UHL56" s="1065" t="s">
        <v>430</v>
      </c>
      <c r="UHM56" s="1065" t="s">
        <v>430</v>
      </c>
      <c r="UHN56" s="1065" t="s">
        <v>430</v>
      </c>
      <c r="UHO56" s="1065" t="s">
        <v>430</v>
      </c>
      <c r="UHP56" s="1065" t="s">
        <v>430</v>
      </c>
      <c r="UHQ56" s="1065" t="s">
        <v>430</v>
      </c>
      <c r="UHR56" s="1065" t="s">
        <v>430</v>
      </c>
      <c r="UHS56" s="1065" t="s">
        <v>430</v>
      </c>
      <c r="UHT56" s="1065" t="s">
        <v>430</v>
      </c>
      <c r="UHU56" s="1065" t="s">
        <v>430</v>
      </c>
      <c r="UHV56" s="1065" t="s">
        <v>430</v>
      </c>
      <c r="UHW56" s="1065" t="s">
        <v>430</v>
      </c>
      <c r="UHX56" s="1065" t="s">
        <v>430</v>
      </c>
      <c r="UHY56" s="1065" t="s">
        <v>430</v>
      </c>
      <c r="UHZ56" s="1065" t="s">
        <v>430</v>
      </c>
      <c r="UIA56" s="1065" t="s">
        <v>430</v>
      </c>
      <c r="UIB56" s="1065" t="s">
        <v>430</v>
      </c>
      <c r="UIC56" s="1065" t="s">
        <v>430</v>
      </c>
      <c r="UID56" s="1065" t="s">
        <v>430</v>
      </c>
      <c r="UIE56" s="1065" t="s">
        <v>430</v>
      </c>
      <c r="UIF56" s="1065" t="s">
        <v>430</v>
      </c>
      <c r="UIG56" s="1065" t="s">
        <v>430</v>
      </c>
      <c r="UIH56" s="1065" t="s">
        <v>430</v>
      </c>
      <c r="UII56" s="1065" t="s">
        <v>430</v>
      </c>
      <c r="UIJ56" s="1065" t="s">
        <v>430</v>
      </c>
      <c r="UIK56" s="1065" t="s">
        <v>430</v>
      </c>
      <c r="UIL56" s="1065" t="s">
        <v>430</v>
      </c>
      <c r="UIM56" s="1065" t="s">
        <v>430</v>
      </c>
      <c r="UIN56" s="1065" t="s">
        <v>430</v>
      </c>
      <c r="UIO56" s="1065" t="s">
        <v>430</v>
      </c>
      <c r="UIP56" s="1065" t="s">
        <v>430</v>
      </c>
      <c r="UIQ56" s="1065" t="s">
        <v>430</v>
      </c>
      <c r="UIR56" s="1065" t="s">
        <v>430</v>
      </c>
      <c r="UIS56" s="1065" t="s">
        <v>430</v>
      </c>
      <c r="UIT56" s="1065" t="s">
        <v>430</v>
      </c>
      <c r="UIU56" s="1065" t="s">
        <v>430</v>
      </c>
      <c r="UIV56" s="1065" t="s">
        <v>430</v>
      </c>
      <c r="UIW56" s="1065" t="s">
        <v>430</v>
      </c>
      <c r="UIX56" s="1065" t="s">
        <v>430</v>
      </c>
      <c r="UIY56" s="1065" t="s">
        <v>430</v>
      </c>
      <c r="UIZ56" s="1065" t="s">
        <v>430</v>
      </c>
      <c r="UJA56" s="1065" t="s">
        <v>430</v>
      </c>
      <c r="UJB56" s="1065" t="s">
        <v>430</v>
      </c>
      <c r="UJC56" s="1065" t="s">
        <v>430</v>
      </c>
      <c r="UJD56" s="1065" t="s">
        <v>430</v>
      </c>
      <c r="UJE56" s="1065" t="s">
        <v>430</v>
      </c>
      <c r="UJF56" s="1065" t="s">
        <v>430</v>
      </c>
      <c r="UJG56" s="1065" t="s">
        <v>430</v>
      </c>
      <c r="UJH56" s="1065" t="s">
        <v>430</v>
      </c>
      <c r="UJI56" s="1065" t="s">
        <v>430</v>
      </c>
      <c r="UJJ56" s="1065" t="s">
        <v>430</v>
      </c>
      <c r="UJK56" s="1065" t="s">
        <v>430</v>
      </c>
      <c r="UJL56" s="1065" t="s">
        <v>430</v>
      </c>
      <c r="UJM56" s="1065" t="s">
        <v>430</v>
      </c>
      <c r="UJN56" s="1065" t="s">
        <v>430</v>
      </c>
      <c r="UJO56" s="1065" t="s">
        <v>430</v>
      </c>
      <c r="UJP56" s="1065" t="s">
        <v>430</v>
      </c>
      <c r="UJQ56" s="1065" t="s">
        <v>430</v>
      </c>
      <c r="UJR56" s="1065" t="s">
        <v>430</v>
      </c>
      <c r="UJS56" s="1065" t="s">
        <v>430</v>
      </c>
      <c r="UJT56" s="1065" t="s">
        <v>430</v>
      </c>
      <c r="UJU56" s="1065" t="s">
        <v>430</v>
      </c>
      <c r="UJV56" s="1065" t="s">
        <v>430</v>
      </c>
      <c r="UJW56" s="1065" t="s">
        <v>430</v>
      </c>
      <c r="UJX56" s="1065" t="s">
        <v>430</v>
      </c>
      <c r="UJY56" s="1065" t="s">
        <v>430</v>
      </c>
      <c r="UJZ56" s="1065" t="s">
        <v>430</v>
      </c>
      <c r="UKA56" s="1065" t="s">
        <v>430</v>
      </c>
      <c r="UKB56" s="1065" t="s">
        <v>430</v>
      </c>
      <c r="UKC56" s="1065" t="s">
        <v>430</v>
      </c>
      <c r="UKD56" s="1065" t="s">
        <v>430</v>
      </c>
      <c r="UKE56" s="1065" t="s">
        <v>430</v>
      </c>
      <c r="UKF56" s="1065" t="s">
        <v>430</v>
      </c>
      <c r="UKG56" s="1065" t="s">
        <v>430</v>
      </c>
      <c r="UKH56" s="1065" t="s">
        <v>430</v>
      </c>
      <c r="UKI56" s="1065" t="s">
        <v>430</v>
      </c>
      <c r="UKJ56" s="1065" t="s">
        <v>430</v>
      </c>
      <c r="UKK56" s="1065" t="s">
        <v>430</v>
      </c>
      <c r="UKL56" s="1065" t="s">
        <v>430</v>
      </c>
      <c r="UKM56" s="1065" t="s">
        <v>430</v>
      </c>
      <c r="UKN56" s="1065" t="s">
        <v>430</v>
      </c>
      <c r="UKO56" s="1065" t="s">
        <v>430</v>
      </c>
      <c r="UKP56" s="1065" t="s">
        <v>430</v>
      </c>
      <c r="UKQ56" s="1065" t="s">
        <v>430</v>
      </c>
      <c r="UKR56" s="1065" t="s">
        <v>430</v>
      </c>
      <c r="UKS56" s="1065" t="s">
        <v>430</v>
      </c>
      <c r="UKT56" s="1065" t="s">
        <v>430</v>
      </c>
      <c r="UKU56" s="1065" t="s">
        <v>430</v>
      </c>
      <c r="UKV56" s="1065" t="s">
        <v>430</v>
      </c>
      <c r="UKW56" s="1065" t="s">
        <v>430</v>
      </c>
      <c r="UKX56" s="1065" t="s">
        <v>430</v>
      </c>
      <c r="UKY56" s="1065" t="s">
        <v>430</v>
      </c>
      <c r="UKZ56" s="1065" t="s">
        <v>430</v>
      </c>
      <c r="ULA56" s="1065" t="s">
        <v>430</v>
      </c>
      <c r="ULB56" s="1065" t="s">
        <v>430</v>
      </c>
      <c r="ULC56" s="1065" t="s">
        <v>430</v>
      </c>
      <c r="ULD56" s="1065" t="s">
        <v>430</v>
      </c>
      <c r="ULE56" s="1065" t="s">
        <v>430</v>
      </c>
      <c r="ULF56" s="1065" t="s">
        <v>430</v>
      </c>
      <c r="ULG56" s="1065" t="s">
        <v>430</v>
      </c>
      <c r="ULH56" s="1065" t="s">
        <v>430</v>
      </c>
      <c r="ULI56" s="1065" t="s">
        <v>430</v>
      </c>
      <c r="ULJ56" s="1065" t="s">
        <v>430</v>
      </c>
      <c r="ULK56" s="1065" t="s">
        <v>430</v>
      </c>
      <c r="ULL56" s="1065" t="s">
        <v>430</v>
      </c>
      <c r="ULM56" s="1065" t="s">
        <v>430</v>
      </c>
      <c r="ULN56" s="1065" t="s">
        <v>430</v>
      </c>
      <c r="ULO56" s="1065" t="s">
        <v>430</v>
      </c>
      <c r="ULP56" s="1065" t="s">
        <v>430</v>
      </c>
      <c r="ULQ56" s="1065" t="s">
        <v>430</v>
      </c>
      <c r="ULR56" s="1065" t="s">
        <v>430</v>
      </c>
      <c r="ULS56" s="1065" t="s">
        <v>430</v>
      </c>
      <c r="ULT56" s="1065" t="s">
        <v>430</v>
      </c>
      <c r="ULU56" s="1065" t="s">
        <v>430</v>
      </c>
      <c r="ULV56" s="1065" t="s">
        <v>430</v>
      </c>
      <c r="ULW56" s="1065" t="s">
        <v>430</v>
      </c>
      <c r="ULX56" s="1065" t="s">
        <v>430</v>
      </c>
      <c r="ULY56" s="1065" t="s">
        <v>430</v>
      </c>
      <c r="ULZ56" s="1065" t="s">
        <v>430</v>
      </c>
      <c r="UMA56" s="1065" t="s">
        <v>430</v>
      </c>
      <c r="UMB56" s="1065" t="s">
        <v>430</v>
      </c>
      <c r="UMC56" s="1065" t="s">
        <v>430</v>
      </c>
      <c r="UMD56" s="1065" t="s">
        <v>430</v>
      </c>
      <c r="UME56" s="1065" t="s">
        <v>430</v>
      </c>
      <c r="UMF56" s="1065" t="s">
        <v>430</v>
      </c>
      <c r="UMG56" s="1065" t="s">
        <v>430</v>
      </c>
      <c r="UMH56" s="1065" t="s">
        <v>430</v>
      </c>
      <c r="UMI56" s="1065" t="s">
        <v>430</v>
      </c>
      <c r="UMJ56" s="1065" t="s">
        <v>430</v>
      </c>
      <c r="UMK56" s="1065" t="s">
        <v>430</v>
      </c>
      <c r="UML56" s="1065" t="s">
        <v>430</v>
      </c>
      <c r="UMM56" s="1065" t="s">
        <v>430</v>
      </c>
      <c r="UMN56" s="1065" t="s">
        <v>430</v>
      </c>
      <c r="UMO56" s="1065" t="s">
        <v>430</v>
      </c>
      <c r="UMP56" s="1065" t="s">
        <v>430</v>
      </c>
      <c r="UMQ56" s="1065" t="s">
        <v>430</v>
      </c>
      <c r="UMR56" s="1065" t="s">
        <v>430</v>
      </c>
      <c r="UMS56" s="1065" t="s">
        <v>430</v>
      </c>
      <c r="UMT56" s="1065" t="s">
        <v>430</v>
      </c>
      <c r="UMU56" s="1065" t="s">
        <v>430</v>
      </c>
      <c r="UMV56" s="1065" t="s">
        <v>430</v>
      </c>
      <c r="UMW56" s="1065" t="s">
        <v>430</v>
      </c>
      <c r="UMX56" s="1065" t="s">
        <v>430</v>
      </c>
      <c r="UMY56" s="1065" t="s">
        <v>430</v>
      </c>
      <c r="UMZ56" s="1065" t="s">
        <v>430</v>
      </c>
      <c r="UNA56" s="1065" t="s">
        <v>430</v>
      </c>
      <c r="UNB56" s="1065" t="s">
        <v>430</v>
      </c>
      <c r="UNC56" s="1065" t="s">
        <v>430</v>
      </c>
      <c r="UND56" s="1065" t="s">
        <v>430</v>
      </c>
      <c r="UNE56" s="1065" t="s">
        <v>430</v>
      </c>
      <c r="UNF56" s="1065" t="s">
        <v>430</v>
      </c>
      <c r="UNG56" s="1065" t="s">
        <v>430</v>
      </c>
      <c r="UNH56" s="1065" t="s">
        <v>430</v>
      </c>
      <c r="UNI56" s="1065" t="s">
        <v>430</v>
      </c>
      <c r="UNJ56" s="1065" t="s">
        <v>430</v>
      </c>
      <c r="UNK56" s="1065" t="s">
        <v>430</v>
      </c>
      <c r="UNL56" s="1065" t="s">
        <v>430</v>
      </c>
      <c r="UNM56" s="1065" t="s">
        <v>430</v>
      </c>
      <c r="UNN56" s="1065" t="s">
        <v>430</v>
      </c>
      <c r="UNO56" s="1065" t="s">
        <v>430</v>
      </c>
      <c r="UNP56" s="1065" t="s">
        <v>430</v>
      </c>
      <c r="UNQ56" s="1065" t="s">
        <v>430</v>
      </c>
      <c r="UNR56" s="1065" t="s">
        <v>430</v>
      </c>
      <c r="UNS56" s="1065" t="s">
        <v>430</v>
      </c>
      <c r="UNT56" s="1065" t="s">
        <v>430</v>
      </c>
      <c r="UNU56" s="1065" t="s">
        <v>430</v>
      </c>
      <c r="UNV56" s="1065" t="s">
        <v>430</v>
      </c>
      <c r="UNW56" s="1065" t="s">
        <v>430</v>
      </c>
      <c r="UNX56" s="1065" t="s">
        <v>430</v>
      </c>
      <c r="UNY56" s="1065" t="s">
        <v>430</v>
      </c>
      <c r="UNZ56" s="1065" t="s">
        <v>430</v>
      </c>
      <c r="UOA56" s="1065" t="s">
        <v>430</v>
      </c>
      <c r="UOB56" s="1065" t="s">
        <v>430</v>
      </c>
      <c r="UOC56" s="1065" t="s">
        <v>430</v>
      </c>
      <c r="UOD56" s="1065" t="s">
        <v>430</v>
      </c>
      <c r="UOE56" s="1065" t="s">
        <v>430</v>
      </c>
      <c r="UOF56" s="1065" t="s">
        <v>430</v>
      </c>
      <c r="UOG56" s="1065" t="s">
        <v>430</v>
      </c>
      <c r="UOH56" s="1065" t="s">
        <v>430</v>
      </c>
      <c r="UOI56" s="1065" t="s">
        <v>430</v>
      </c>
      <c r="UOJ56" s="1065" t="s">
        <v>430</v>
      </c>
      <c r="UOK56" s="1065" t="s">
        <v>430</v>
      </c>
      <c r="UOL56" s="1065" t="s">
        <v>430</v>
      </c>
      <c r="UOM56" s="1065" t="s">
        <v>430</v>
      </c>
      <c r="UON56" s="1065" t="s">
        <v>430</v>
      </c>
      <c r="UOO56" s="1065" t="s">
        <v>430</v>
      </c>
      <c r="UOP56" s="1065" t="s">
        <v>430</v>
      </c>
      <c r="UOQ56" s="1065" t="s">
        <v>430</v>
      </c>
      <c r="UOR56" s="1065" t="s">
        <v>430</v>
      </c>
      <c r="UOS56" s="1065" t="s">
        <v>430</v>
      </c>
      <c r="UOT56" s="1065" t="s">
        <v>430</v>
      </c>
      <c r="UOU56" s="1065" t="s">
        <v>430</v>
      </c>
      <c r="UOV56" s="1065" t="s">
        <v>430</v>
      </c>
      <c r="UOW56" s="1065" t="s">
        <v>430</v>
      </c>
      <c r="UOX56" s="1065" t="s">
        <v>430</v>
      </c>
      <c r="UOY56" s="1065" t="s">
        <v>430</v>
      </c>
      <c r="UOZ56" s="1065" t="s">
        <v>430</v>
      </c>
      <c r="UPA56" s="1065" t="s">
        <v>430</v>
      </c>
      <c r="UPB56" s="1065" t="s">
        <v>430</v>
      </c>
      <c r="UPC56" s="1065" t="s">
        <v>430</v>
      </c>
      <c r="UPD56" s="1065" t="s">
        <v>430</v>
      </c>
      <c r="UPE56" s="1065" t="s">
        <v>430</v>
      </c>
      <c r="UPF56" s="1065" t="s">
        <v>430</v>
      </c>
      <c r="UPG56" s="1065" t="s">
        <v>430</v>
      </c>
      <c r="UPH56" s="1065" t="s">
        <v>430</v>
      </c>
      <c r="UPI56" s="1065" t="s">
        <v>430</v>
      </c>
      <c r="UPJ56" s="1065" t="s">
        <v>430</v>
      </c>
      <c r="UPK56" s="1065" t="s">
        <v>430</v>
      </c>
      <c r="UPL56" s="1065" t="s">
        <v>430</v>
      </c>
      <c r="UPM56" s="1065" t="s">
        <v>430</v>
      </c>
      <c r="UPN56" s="1065" t="s">
        <v>430</v>
      </c>
      <c r="UPO56" s="1065" t="s">
        <v>430</v>
      </c>
      <c r="UPP56" s="1065" t="s">
        <v>430</v>
      </c>
      <c r="UPQ56" s="1065" t="s">
        <v>430</v>
      </c>
      <c r="UPR56" s="1065" t="s">
        <v>430</v>
      </c>
      <c r="UPS56" s="1065" t="s">
        <v>430</v>
      </c>
      <c r="UPT56" s="1065" t="s">
        <v>430</v>
      </c>
      <c r="UPU56" s="1065" t="s">
        <v>430</v>
      </c>
      <c r="UPV56" s="1065" t="s">
        <v>430</v>
      </c>
      <c r="UPW56" s="1065" t="s">
        <v>430</v>
      </c>
      <c r="UPX56" s="1065" t="s">
        <v>430</v>
      </c>
      <c r="UPY56" s="1065" t="s">
        <v>430</v>
      </c>
      <c r="UPZ56" s="1065" t="s">
        <v>430</v>
      </c>
      <c r="UQA56" s="1065" t="s">
        <v>430</v>
      </c>
      <c r="UQB56" s="1065" t="s">
        <v>430</v>
      </c>
      <c r="UQC56" s="1065" t="s">
        <v>430</v>
      </c>
      <c r="UQD56" s="1065" t="s">
        <v>430</v>
      </c>
      <c r="UQE56" s="1065" t="s">
        <v>430</v>
      </c>
      <c r="UQF56" s="1065" t="s">
        <v>430</v>
      </c>
      <c r="UQG56" s="1065" t="s">
        <v>430</v>
      </c>
      <c r="UQH56" s="1065" t="s">
        <v>430</v>
      </c>
      <c r="UQI56" s="1065" t="s">
        <v>430</v>
      </c>
      <c r="UQJ56" s="1065" t="s">
        <v>430</v>
      </c>
      <c r="UQK56" s="1065" t="s">
        <v>430</v>
      </c>
      <c r="UQL56" s="1065" t="s">
        <v>430</v>
      </c>
      <c r="UQM56" s="1065" t="s">
        <v>430</v>
      </c>
      <c r="UQN56" s="1065" t="s">
        <v>430</v>
      </c>
      <c r="UQO56" s="1065" t="s">
        <v>430</v>
      </c>
      <c r="UQP56" s="1065" t="s">
        <v>430</v>
      </c>
      <c r="UQQ56" s="1065" t="s">
        <v>430</v>
      </c>
      <c r="UQR56" s="1065" t="s">
        <v>430</v>
      </c>
      <c r="UQS56" s="1065" t="s">
        <v>430</v>
      </c>
      <c r="UQT56" s="1065" t="s">
        <v>430</v>
      </c>
      <c r="UQU56" s="1065" t="s">
        <v>430</v>
      </c>
      <c r="UQV56" s="1065" t="s">
        <v>430</v>
      </c>
      <c r="UQW56" s="1065" t="s">
        <v>430</v>
      </c>
      <c r="UQX56" s="1065" t="s">
        <v>430</v>
      </c>
      <c r="UQY56" s="1065" t="s">
        <v>430</v>
      </c>
      <c r="UQZ56" s="1065" t="s">
        <v>430</v>
      </c>
      <c r="URA56" s="1065" t="s">
        <v>430</v>
      </c>
      <c r="URB56" s="1065" t="s">
        <v>430</v>
      </c>
      <c r="URC56" s="1065" t="s">
        <v>430</v>
      </c>
      <c r="URD56" s="1065" t="s">
        <v>430</v>
      </c>
      <c r="URE56" s="1065" t="s">
        <v>430</v>
      </c>
      <c r="URF56" s="1065" t="s">
        <v>430</v>
      </c>
      <c r="URG56" s="1065" t="s">
        <v>430</v>
      </c>
      <c r="URH56" s="1065" t="s">
        <v>430</v>
      </c>
      <c r="URI56" s="1065" t="s">
        <v>430</v>
      </c>
      <c r="URJ56" s="1065" t="s">
        <v>430</v>
      </c>
      <c r="URK56" s="1065" t="s">
        <v>430</v>
      </c>
      <c r="URL56" s="1065" t="s">
        <v>430</v>
      </c>
      <c r="URM56" s="1065" t="s">
        <v>430</v>
      </c>
      <c r="URN56" s="1065" t="s">
        <v>430</v>
      </c>
      <c r="URO56" s="1065" t="s">
        <v>430</v>
      </c>
      <c r="URP56" s="1065" t="s">
        <v>430</v>
      </c>
      <c r="URQ56" s="1065" t="s">
        <v>430</v>
      </c>
      <c r="URR56" s="1065" t="s">
        <v>430</v>
      </c>
      <c r="URS56" s="1065" t="s">
        <v>430</v>
      </c>
      <c r="URT56" s="1065" t="s">
        <v>430</v>
      </c>
      <c r="URU56" s="1065" t="s">
        <v>430</v>
      </c>
      <c r="URV56" s="1065" t="s">
        <v>430</v>
      </c>
      <c r="URW56" s="1065" t="s">
        <v>430</v>
      </c>
      <c r="URX56" s="1065" t="s">
        <v>430</v>
      </c>
      <c r="URY56" s="1065" t="s">
        <v>430</v>
      </c>
      <c r="URZ56" s="1065" t="s">
        <v>430</v>
      </c>
      <c r="USA56" s="1065" t="s">
        <v>430</v>
      </c>
      <c r="USB56" s="1065" t="s">
        <v>430</v>
      </c>
      <c r="USC56" s="1065" t="s">
        <v>430</v>
      </c>
      <c r="USD56" s="1065" t="s">
        <v>430</v>
      </c>
      <c r="USE56" s="1065" t="s">
        <v>430</v>
      </c>
      <c r="USF56" s="1065" t="s">
        <v>430</v>
      </c>
      <c r="USG56" s="1065" t="s">
        <v>430</v>
      </c>
      <c r="USH56" s="1065" t="s">
        <v>430</v>
      </c>
      <c r="USI56" s="1065" t="s">
        <v>430</v>
      </c>
      <c r="USJ56" s="1065" t="s">
        <v>430</v>
      </c>
      <c r="USK56" s="1065" t="s">
        <v>430</v>
      </c>
      <c r="USL56" s="1065" t="s">
        <v>430</v>
      </c>
      <c r="USM56" s="1065" t="s">
        <v>430</v>
      </c>
      <c r="USN56" s="1065" t="s">
        <v>430</v>
      </c>
      <c r="USO56" s="1065" t="s">
        <v>430</v>
      </c>
      <c r="USP56" s="1065" t="s">
        <v>430</v>
      </c>
      <c r="USQ56" s="1065" t="s">
        <v>430</v>
      </c>
      <c r="USR56" s="1065" t="s">
        <v>430</v>
      </c>
      <c r="USS56" s="1065" t="s">
        <v>430</v>
      </c>
      <c r="UST56" s="1065" t="s">
        <v>430</v>
      </c>
      <c r="USU56" s="1065" t="s">
        <v>430</v>
      </c>
      <c r="USV56" s="1065" t="s">
        <v>430</v>
      </c>
      <c r="USW56" s="1065" t="s">
        <v>430</v>
      </c>
      <c r="USX56" s="1065" t="s">
        <v>430</v>
      </c>
      <c r="USY56" s="1065" t="s">
        <v>430</v>
      </c>
      <c r="USZ56" s="1065" t="s">
        <v>430</v>
      </c>
      <c r="UTA56" s="1065" t="s">
        <v>430</v>
      </c>
      <c r="UTB56" s="1065" t="s">
        <v>430</v>
      </c>
      <c r="UTC56" s="1065" t="s">
        <v>430</v>
      </c>
      <c r="UTD56" s="1065" t="s">
        <v>430</v>
      </c>
      <c r="UTE56" s="1065" t="s">
        <v>430</v>
      </c>
      <c r="UTF56" s="1065" t="s">
        <v>430</v>
      </c>
      <c r="UTG56" s="1065" t="s">
        <v>430</v>
      </c>
      <c r="UTH56" s="1065" t="s">
        <v>430</v>
      </c>
      <c r="UTI56" s="1065" t="s">
        <v>430</v>
      </c>
      <c r="UTJ56" s="1065" t="s">
        <v>430</v>
      </c>
      <c r="UTK56" s="1065" t="s">
        <v>430</v>
      </c>
      <c r="UTL56" s="1065" t="s">
        <v>430</v>
      </c>
      <c r="UTM56" s="1065" t="s">
        <v>430</v>
      </c>
      <c r="UTN56" s="1065" t="s">
        <v>430</v>
      </c>
      <c r="UTO56" s="1065" t="s">
        <v>430</v>
      </c>
      <c r="UTP56" s="1065" t="s">
        <v>430</v>
      </c>
      <c r="UTQ56" s="1065" t="s">
        <v>430</v>
      </c>
      <c r="UTR56" s="1065" t="s">
        <v>430</v>
      </c>
      <c r="UTS56" s="1065" t="s">
        <v>430</v>
      </c>
      <c r="UTT56" s="1065" t="s">
        <v>430</v>
      </c>
      <c r="UTU56" s="1065" t="s">
        <v>430</v>
      </c>
      <c r="UTV56" s="1065" t="s">
        <v>430</v>
      </c>
      <c r="UTW56" s="1065" t="s">
        <v>430</v>
      </c>
      <c r="UTX56" s="1065" t="s">
        <v>430</v>
      </c>
      <c r="UTY56" s="1065" t="s">
        <v>430</v>
      </c>
      <c r="UTZ56" s="1065" t="s">
        <v>430</v>
      </c>
      <c r="UUA56" s="1065" t="s">
        <v>430</v>
      </c>
      <c r="UUB56" s="1065" t="s">
        <v>430</v>
      </c>
      <c r="UUC56" s="1065" t="s">
        <v>430</v>
      </c>
      <c r="UUD56" s="1065" t="s">
        <v>430</v>
      </c>
      <c r="UUE56" s="1065" t="s">
        <v>430</v>
      </c>
      <c r="UUF56" s="1065" t="s">
        <v>430</v>
      </c>
      <c r="UUG56" s="1065" t="s">
        <v>430</v>
      </c>
      <c r="UUH56" s="1065" t="s">
        <v>430</v>
      </c>
      <c r="UUI56" s="1065" t="s">
        <v>430</v>
      </c>
      <c r="UUJ56" s="1065" t="s">
        <v>430</v>
      </c>
      <c r="UUK56" s="1065" t="s">
        <v>430</v>
      </c>
      <c r="UUL56" s="1065" t="s">
        <v>430</v>
      </c>
      <c r="UUM56" s="1065" t="s">
        <v>430</v>
      </c>
      <c r="UUN56" s="1065" t="s">
        <v>430</v>
      </c>
      <c r="UUO56" s="1065" t="s">
        <v>430</v>
      </c>
      <c r="UUP56" s="1065" t="s">
        <v>430</v>
      </c>
      <c r="UUQ56" s="1065" t="s">
        <v>430</v>
      </c>
      <c r="UUR56" s="1065" t="s">
        <v>430</v>
      </c>
      <c r="UUS56" s="1065" t="s">
        <v>430</v>
      </c>
      <c r="UUT56" s="1065" t="s">
        <v>430</v>
      </c>
      <c r="UUU56" s="1065" t="s">
        <v>430</v>
      </c>
      <c r="UUV56" s="1065" t="s">
        <v>430</v>
      </c>
      <c r="UUW56" s="1065" t="s">
        <v>430</v>
      </c>
      <c r="UUX56" s="1065" t="s">
        <v>430</v>
      </c>
      <c r="UUY56" s="1065" t="s">
        <v>430</v>
      </c>
      <c r="UUZ56" s="1065" t="s">
        <v>430</v>
      </c>
      <c r="UVA56" s="1065" t="s">
        <v>430</v>
      </c>
      <c r="UVB56" s="1065" t="s">
        <v>430</v>
      </c>
      <c r="UVC56" s="1065" t="s">
        <v>430</v>
      </c>
      <c r="UVD56" s="1065" t="s">
        <v>430</v>
      </c>
      <c r="UVE56" s="1065" t="s">
        <v>430</v>
      </c>
      <c r="UVF56" s="1065" t="s">
        <v>430</v>
      </c>
      <c r="UVG56" s="1065" t="s">
        <v>430</v>
      </c>
      <c r="UVH56" s="1065" t="s">
        <v>430</v>
      </c>
      <c r="UVI56" s="1065" t="s">
        <v>430</v>
      </c>
      <c r="UVJ56" s="1065" t="s">
        <v>430</v>
      </c>
      <c r="UVK56" s="1065" t="s">
        <v>430</v>
      </c>
      <c r="UVL56" s="1065" t="s">
        <v>430</v>
      </c>
      <c r="UVM56" s="1065" t="s">
        <v>430</v>
      </c>
      <c r="UVN56" s="1065" t="s">
        <v>430</v>
      </c>
      <c r="UVO56" s="1065" t="s">
        <v>430</v>
      </c>
      <c r="UVP56" s="1065" t="s">
        <v>430</v>
      </c>
      <c r="UVQ56" s="1065" t="s">
        <v>430</v>
      </c>
      <c r="UVR56" s="1065" t="s">
        <v>430</v>
      </c>
      <c r="UVS56" s="1065" t="s">
        <v>430</v>
      </c>
      <c r="UVT56" s="1065" t="s">
        <v>430</v>
      </c>
      <c r="UVU56" s="1065" t="s">
        <v>430</v>
      </c>
      <c r="UVV56" s="1065" t="s">
        <v>430</v>
      </c>
      <c r="UVW56" s="1065" t="s">
        <v>430</v>
      </c>
      <c r="UVX56" s="1065" t="s">
        <v>430</v>
      </c>
      <c r="UVY56" s="1065" t="s">
        <v>430</v>
      </c>
      <c r="UVZ56" s="1065" t="s">
        <v>430</v>
      </c>
      <c r="UWA56" s="1065" t="s">
        <v>430</v>
      </c>
      <c r="UWB56" s="1065" t="s">
        <v>430</v>
      </c>
      <c r="UWC56" s="1065" t="s">
        <v>430</v>
      </c>
      <c r="UWD56" s="1065" t="s">
        <v>430</v>
      </c>
      <c r="UWE56" s="1065" t="s">
        <v>430</v>
      </c>
      <c r="UWF56" s="1065" t="s">
        <v>430</v>
      </c>
      <c r="UWG56" s="1065" t="s">
        <v>430</v>
      </c>
      <c r="UWH56" s="1065" t="s">
        <v>430</v>
      </c>
      <c r="UWI56" s="1065" t="s">
        <v>430</v>
      </c>
      <c r="UWJ56" s="1065" t="s">
        <v>430</v>
      </c>
      <c r="UWK56" s="1065" t="s">
        <v>430</v>
      </c>
      <c r="UWL56" s="1065" t="s">
        <v>430</v>
      </c>
      <c r="UWM56" s="1065" t="s">
        <v>430</v>
      </c>
      <c r="UWN56" s="1065" t="s">
        <v>430</v>
      </c>
      <c r="UWO56" s="1065" t="s">
        <v>430</v>
      </c>
      <c r="UWP56" s="1065" t="s">
        <v>430</v>
      </c>
      <c r="UWQ56" s="1065" t="s">
        <v>430</v>
      </c>
      <c r="UWR56" s="1065" t="s">
        <v>430</v>
      </c>
      <c r="UWS56" s="1065" t="s">
        <v>430</v>
      </c>
      <c r="UWT56" s="1065" t="s">
        <v>430</v>
      </c>
      <c r="UWU56" s="1065" t="s">
        <v>430</v>
      </c>
      <c r="UWV56" s="1065" t="s">
        <v>430</v>
      </c>
      <c r="UWW56" s="1065" t="s">
        <v>430</v>
      </c>
      <c r="UWX56" s="1065" t="s">
        <v>430</v>
      </c>
      <c r="UWY56" s="1065" t="s">
        <v>430</v>
      </c>
      <c r="UWZ56" s="1065" t="s">
        <v>430</v>
      </c>
      <c r="UXA56" s="1065" t="s">
        <v>430</v>
      </c>
      <c r="UXB56" s="1065" t="s">
        <v>430</v>
      </c>
      <c r="UXC56" s="1065" t="s">
        <v>430</v>
      </c>
      <c r="UXD56" s="1065" t="s">
        <v>430</v>
      </c>
      <c r="UXE56" s="1065" t="s">
        <v>430</v>
      </c>
      <c r="UXF56" s="1065" t="s">
        <v>430</v>
      </c>
      <c r="UXG56" s="1065" t="s">
        <v>430</v>
      </c>
      <c r="UXH56" s="1065" t="s">
        <v>430</v>
      </c>
      <c r="UXI56" s="1065" t="s">
        <v>430</v>
      </c>
      <c r="UXJ56" s="1065" t="s">
        <v>430</v>
      </c>
      <c r="UXK56" s="1065" t="s">
        <v>430</v>
      </c>
      <c r="UXL56" s="1065" t="s">
        <v>430</v>
      </c>
      <c r="UXM56" s="1065" t="s">
        <v>430</v>
      </c>
      <c r="UXN56" s="1065" t="s">
        <v>430</v>
      </c>
      <c r="UXO56" s="1065" t="s">
        <v>430</v>
      </c>
      <c r="UXP56" s="1065" t="s">
        <v>430</v>
      </c>
      <c r="UXQ56" s="1065" t="s">
        <v>430</v>
      </c>
      <c r="UXR56" s="1065" t="s">
        <v>430</v>
      </c>
      <c r="UXS56" s="1065" t="s">
        <v>430</v>
      </c>
      <c r="UXT56" s="1065" t="s">
        <v>430</v>
      </c>
      <c r="UXU56" s="1065" t="s">
        <v>430</v>
      </c>
      <c r="UXV56" s="1065" t="s">
        <v>430</v>
      </c>
      <c r="UXW56" s="1065" t="s">
        <v>430</v>
      </c>
      <c r="UXX56" s="1065" t="s">
        <v>430</v>
      </c>
      <c r="UXY56" s="1065" t="s">
        <v>430</v>
      </c>
      <c r="UXZ56" s="1065" t="s">
        <v>430</v>
      </c>
      <c r="UYA56" s="1065" t="s">
        <v>430</v>
      </c>
      <c r="UYB56" s="1065" t="s">
        <v>430</v>
      </c>
      <c r="UYC56" s="1065" t="s">
        <v>430</v>
      </c>
      <c r="UYD56" s="1065" t="s">
        <v>430</v>
      </c>
      <c r="UYE56" s="1065" t="s">
        <v>430</v>
      </c>
      <c r="UYF56" s="1065" t="s">
        <v>430</v>
      </c>
      <c r="UYG56" s="1065" t="s">
        <v>430</v>
      </c>
      <c r="UYH56" s="1065" t="s">
        <v>430</v>
      </c>
      <c r="UYI56" s="1065" t="s">
        <v>430</v>
      </c>
      <c r="UYJ56" s="1065" t="s">
        <v>430</v>
      </c>
      <c r="UYK56" s="1065" t="s">
        <v>430</v>
      </c>
      <c r="UYL56" s="1065" t="s">
        <v>430</v>
      </c>
      <c r="UYM56" s="1065" t="s">
        <v>430</v>
      </c>
      <c r="UYN56" s="1065" t="s">
        <v>430</v>
      </c>
      <c r="UYO56" s="1065" t="s">
        <v>430</v>
      </c>
      <c r="UYP56" s="1065" t="s">
        <v>430</v>
      </c>
      <c r="UYQ56" s="1065" t="s">
        <v>430</v>
      </c>
      <c r="UYR56" s="1065" t="s">
        <v>430</v>
      </c>
      <c r="UYS56" s="1065" t="s">
        <v>430</v>
      </c>
      <c r="UYT56" s="1065" t="s">
        <v>430</v>
      </c>
      <c r="UYU56" s="1065" t="s">
        <v>430</v>
      </c>
      <c r="UYV56" s="1065" t="s">
        <v>430</v>
      </c>
      <c r="UYW56" s="1065" t="s">
        <v>430</v>
      </c>
      <c r="UYX56" s="1065" t="s">
        <v>430</v>
      </c>
      <c r="UYY56" s="1065" t="s">
        <v>430</v>
      </c>
      <c r="UYZ56" s="1065" t="s">
        <v>430</v>
      </c>
      <c r="UZA56" s="1065" t="s">
        <v>430</v>
      </c>
      <c r="UZB56" s="1065" t="s">
        <v>430</v>
      </c>
      <c r="UZC56" s="1065" t="s">
        <v>430</v>
      </c>
      <c r="UZD56" s="1065" t="s">
        <v>430</v>
      </c>
      <c r="UZE56" s="1065" t="s">
        <v>430</v>
      </c>
      <c r="UZF56" s="1065" t="s">
        <v>430</v>
      </c>
      <c r="UZG56" s="1065" t="s">
        <v>430</v>
      </c>
      <c r="UZH56" s="1065" t="s">
        <v>430</v>
      </c>
      <c r="UZI56" s="1065" t="s">
        <v>430</v>
      </c>
      <c r="UZJ56" s="1065" t="s">
        <v>430</v>
      </c>
      <c r="UZK56" s="1065" t="s">
        <v>430</v>
      </c>
      <c r="UZL56" s="1065" t="s">
        <v>430</v>
      </c>
      <c r="UZM56" s="1065" t="s">
        <v>430</v>
      </c>
      <c r="UZN56" s="1065" t="s">
        <v>430</v>
      </c>
      <c r="UZO56" s="1065" t="s">
        <v>430</v>
      </c>
      <c r="UZP56" s="1065" t="s">
        <v>430</v>
      </c>
      <c r="UZQ56" s="1065" t="s">
        <v>430</v>
      </c>
      <c r="UZR56" s="1065" t="s">
        <v>430</v>
      </c>
      <c r="UZS56" s="1065" t="s">
        <v>430</v>
      </c>
      <c r="UZT56" s="1065" t="s">
        <v>430</v>
      </c>
      <c r="UZU56" s="1065" t="s">
        <v>430</v>
      </c>
      <c r="UZV56" s="1065" t="s">
        <v>430</v>
      </c>
      <c r="UZW56" s="1065" t="s">
        <v>430</v>
      </c>
      <c r="UZX56" s="1065" t="s">
        <v>430</v>
      </c>
      <c r="UZY56" s="1065" t="s">
        <v>430</v>
      </c>
      <c r="UZZ56" s="1065" t="s">
        <v>430</v>
      </c>
      <c r="VAA56" s="1065" t="s">
        <v>430</v>
      </c>
      <c r="VAB56" s="1065" t="s">
        <v>430</v>
      </c>
      <c r="VAC56" s="1065" t="s">
        <v>430</v>
      </c>
      <c r="VAD56" s="1065" t="s">
        <v>430</v>
      </c>
      <c r="VAE56" s="1065" t="s">
        <v>430</v>
      </c>
      <c r="VAF56" s="1065" t="s">
        <v>430</v>
      </c>
      <c r="VAG56" s="1065" t="s">
        <v>430</v>
      </c>
      <c r="VAH56" s="1065" t="s">
        <v>430</v>
      </c>
      <c r="VAI56" s="1065" t="s">
        <v>430</v>
      </c>
      <c r="VAJ56" s="1065" t="s">
        <v>430</v>
      </c>
      <c r="VAK56" s="1065" t="s">
        <v>430</v>
      </c>
      <c r="VAL56" s="1065" t="s">
        <v>430</v>
      </c>
      <c r="VAM56" s="1065" t="s">
        <v>430</v>
      </c>
      <c r="VAN56" s="1065" t="s">
        <v>430</v>
      </c>
      <c r="VAO56" s="1065" t="s">
        <v>430</v>
      </c>
      <c r="VAP56" s="1065" t="s">
        <v>430</v>
      </c>
      <c r="VAQ56" s="1065" t="s">
        <v>430</v>
      </c>
      <c r="VAR56" s="1065" t="s">
        <v>430</v>
      </c>
      <c r="VAS56" s="1065" t="s">
        <v>430</v>
      </c>
      <c r="VAT56" s="1065" t="s">
        <v>430</v>
      </c>
      <c r="VAU56" s="1065" t="s">
        <v>430</v>
      </c>
      <c r="VAV56" s="1065" t="s">
        <v>430</v>
      </c>
      <c r="VAW56" s="1065" t="s">
        <v>430</v>
      </c>
      <c r="VAX56" s="1065" t="s">
        <v>430</v>
      </c>
      <c r="VAY56" s="1065" t="s">
        <v>430</v>
      </c>
      <c r="VAZ56" s="1065" t="s">
        <v>430</v>
      </c>
      <c r="VBA56" s="1065" t="s">
        <v>430</v>
      </c>
      <c r="VBB56" s="1065" t="s">
        <v>430</v>
      </c>
      <c r="VBC56" s="1065" t="s">
        <v>430</v>
      </c>
      <c r="VBD56" s="1065" t="s">
        <v>430</v>
      </c>
      <c r="VBE56" s="1065" t="s">
        <v>430</v>
      </c>
      <c r="VBF56" s="1065" t="s">
        <v>430</v>
      </c>
      <c r="VBG56" s="1065" t="s">
        <v>430</v>
      </c>
      <c r="VBH56" s="1065" t="s">
        <v>430</v>
      </c>
      <c r="VBI56" s="1065" t="s">
        <v>430</v>
      </c>
      <c r="VBJ56" s="1065" t="s">
        <v>430</v>
      </c>
      <c r="VBK56" s="1065" t="s">
        <v>430</v>
      </c>
      <c r="VBL56" s="1065" t="s">
        <v>430</v>
      </c>
      <c r="VBM56" s="1065" t="s">
        <v>430</v>
      </c>
      <c r="VBN56" s="1065" t="s">
        <v>430</v>
      </c>
      <c r="VBO56" s="1065" t="s">
        <v>430</v>
      </c>
      <c r="VBP56" s="1065" t="s">
        <v>430</v>
      </c>
      <c r="VBQ56" s="1065" t="s">
        <v>430</v>
      </c>
      <c r="VBR56" s="1065" t="s">
        <v>430</v>
      </c>
      <c r="VBS56" s="1065" t="s">
        <v>430</v>
      </c>
      <c r="VBT56" s="1065" t="s">
        <v>430</v>
      </c>
      <c r="VBU56" s="1065" t="s">
        <v>430</v>
      </c>
      <c r="VBV56" s="1065" t="s">
        <v>430</v>
      </c>
      <c r="VBW56" s="1065" t="s">
        <v>430</v>
      </c>
      <c r="VBX56" s="1065" t="s">
        <v>430</v>
      </c>
      <c r="VBY56" s="1065" t="s">
        <v>430</v>
      </c>
      <c r="VBZ56" s="1065" t="s">
        <v>430</v>
      </c>
      <c r="VCA56" s="1065" t="s">
        <v>430</v>
      </c>
      <c r="VCB56" s="1065" t="s">
        <v>430</v>
      </c>
      <c r="VCC56" s="1065" t="s">
        <v>430</v>
      </c>
      <c r="VCD56" s="1065" t="s">
        <v>430</v>
      </c>
      <c r="VCE56" s="1065" t="s">
        <v>430</v>
      </c>
      <c r="VCF56" s="1065" t="s">
        <v>430</v>
      </c>
      <c r="VCG56" s="1065" t="s">
        <v>430</v>
      </c>
      <c r="VCH56" s="1065" t="s">
        <v>430</v>
      </c>
      <c r="VCI56" s="1065" t="s">
        <v>430</v>
      </c>
      <c r="VCJ56" s="1065" t="s">
        <v>430</v>
      </c>
      <c r="VCK56" s="1065" t="s">
        <v>430</v>
      </c>
      <c r="VCL56" s="1065" t="s">
        <v>430</v>
      </c>
      <c r="VCM56" s="1065" t="s">
        <v>430</v>
      </c>
      <c r="VCN56" s="1065" t="s">
        <v>430</v>
      </c>
      <c r="VCO56" s="1065" t="s">
        <v>430</v>
      </c>
      <c r="VCP56" s="1065" t="s">
        <v>430</v>
      </c>
      <c r="VCQ56" s="1065" t="s">
        <v>430</v>
      </c>
      <c r="VCR56" s="1065" t="s">
        <v>430</v>
      </c>
      <c r="VCS56" s="1065" t="s">
        <v>430</v>
      </c>
      <c r="VCT56" s="1065" t="s">
        <v>430</v>
      </c>
      <c r="VCU56" s="1065" t="s">
        <v>430</v>
      </c>
      <c r="VCV56" s="1065" t="s">
        <v>430</v>
      </c>
      <c r="VCW56" s="1065" t="s">
        <v>430</v>
      </c>
      <c r="VCX56" s="1065" t="s">
        <v>430</v>
      </c>
      <c r="VCY56" s="1065" t="s">
        <v>430</v>
      </c>
      <c r="VCZ56" s="1065" t="s">
        <v>430</v>
      </c>
      <c r="VDA56" s="1065" t="s">
        <v>430</v>
      </c>
      <c r="VDB56" s="1065" t="s">
        <v>430</v>
      </c>
      <c r="VDC56" s="1065" t="s">
        <v>430</v>
      </c>
      <c r="VDD56" s="1065" t="s">
        <v>430</v>
      </c>
      <c r="VDE56" s="1065" t="s">
        <v>430</v>
      </c>
      <c r="VDF56" s="1065" t="s">
        <v>430</v>
      </c>
      <c r="VDG56" s="1065" t="s">
        <v>430</v>
      </c>
      <c r="VDH56" s="1065" t="s">
        <v>430</v>
      </c>
      <c r="VDI56" s="1065" t="s">
        <v>430</v>
      </c>
      <c r="VDJ56" s="1065" t="s">
        <v>430</v>
      </c>
      <c r="VDK56" s="1065" t="s">
        <v>430</v>
      </c>
      <c r="VDL56" s="1065" t="s">
        <v>430</v>
      </c>
      <c r="VDM56" s="1065" t="s">
        <v>430</v>
      </c>
      <c r="VDN56" s="1065" t="s">
        <v>430</v>
      </c>
      <c r="VDO56" s="1065" t="s">
        <v>430</v>
      </c>
      <c r="VDP56" s="1065" t="s">
        <v>430</v>
      </c>
      <c r="VDQ56" s="1065" t="s">
        <v>430</v>
      </c>
      <c r="VDR56" s="1065" t="s">
        <v>430</v>
      </c>
      <c r="VDS56" s="1065" t="s">
        <v>430</v>
      </c>
      <c r="VDT56" s="1065" t="s">
        <v>430</v>
      </c>
      <c r="VDU56" s="1065" t="s">
        <v>430</v>
      </c>
      <c r="VDV56" s="1065" t="s">
        <v>430</v>
      </c>
      <c r="VDW56" s="1065" t="s">
        <v>430</v>
      </c>
      <c r="VDX56" s="1065" t="s">
        <v>430</v>
      </c>
      <c r="VDY56" s="1065" t="s">
        <v>430</v>
      </c>
      <c r="VDZ56" s="1065" t="s">
        <v>430</v>
      </c>
      <c r="VEA56" s="1065" t="s">
        <v>430</v>
      </c>
      <c r="VEB56" s="1065" t="s">
        <v>430</v>
      </c>
      <c r="VEC56" s="1065" t="s">
        <v>430</v>
      </c>
      <c r="VED56" s="1065" t="s">
        <v>430</v>
      </c>
      <c r="VEE56" s="1065" t="s">
        <v>430</v>
      </c>
      <c r="VEF56" s="1065" t="s">
        <v>430</v>
      </c>
      <c r="VEG56" s="1065" t="s">
        <v>430</v>
      </c>
      <c r="VEH56" s="1065" t="s">
        <v>430</v>
      </c>
      <c r="VEI56" s="1065" t="s">
        <v>430</v>
      </c>
      <c r="VEJ56" s="1065" t="s">
        <v>430</v>
      </c>
      <c r="VEK56" s="1065" t="s">
        <v>430</v>
      </c>
      <c r="VEL56" s="1065" t="s">
        <v>430</v>
      </c>
      <c r="VEM56" s="1065" t="s">
        <v>430</v>
      </c>
      <c r="VEN56" s="1065" t="s">
        <v>430</v>
      </c>
      <c r="VEO56" s="1065" t="s">
        <v>430</v>
      </c>
      <c r="VEP56" s="1065" t="s">
        <v>430</v>
      </c>
      <c r="VEQ56" s="1065" t="s">
        <v>430</v>
      </c>
      <c r="VER56" s="1065" t="s">
        <v>430</v>
      </c>
      <c r="VES56" s="1065" t="s">
        <v>430</v>
      </c>
      <c r="VET56" s="1065" t="s">
        <v>430</v>
      </c>
      <c r="VEU56" s="1065" t="s">
        <v>430</v>
      </c>
      <c r="VEV56" s="1065" t="s">
        <v>430</v>
      </c>
      <c r="VEW56" s="1065" t="s">
        <v>430</v>
      </c>
      <c r="VEX56" s="1065" t="s">
        <v>430</v>
      </c>
      <c r="VEY56" s="1065" t="s">
        <v>430</v>
      </c>
      <c r="VEZ56" s="1065" t="s">
        <v>430</v>
      </c>
      <c r="VFA56" s="1065" t="s">
        <v>430</v>
      </c>
      <c r="VFB56" s="1065" t="s">
        <v>430</v>
      </c>
      <c r="VFC56" s="1065" t="s">
        <v>430</v>
      </c>
      <c r="VFD56" s="1065" t="s">
        <v>430</v>
      </c>
      <c r="VFE56" s="1065" t="s">
        <v>430</v>
      </c>
      <c r="VFF56" s="1065" t="s">
        <v>430</v>
      </c>
      <c r="VFG56" s="1065" t="s">
        <v>430</v>
      </c>
      <c r="VFH56" s="1065" t="s">
        <v>430</v>
      </c>
      <c r="VFI56" s="1065" t="s">
        <v>430</v>
      </c>
      <c r="VFJ56" s="1065" t="s">
        <v>430</v>
      </c>
      <c r="VFK56" s="1065" t="s">
        <v>430</v>
      </c>
      <c r="VFL56" s="1065" t="s">
        <v>430</v>
      </c>
      <c r="VFM56" s="1065" t="s">
        <v>430</v>
      </c>
      <c r="VFN56" s="1065" t="s">
        <v>430</v>
      </c>
      <c r="VFO56" s="1065" t="s">
        <v>430</v>
      </c>
      <c r="VFP56" s="1065" t="s">
        <v>430</v>
      </c>
      <c r="VFQ56" s="1065" t="s">
        <v>430</v>
      </c>
      <c r="VFR56" s="1065" t="s">
        <v>430</v>
      </c>
      <c r="VFS56" s="1065" t="s">
        <v>430</v>
      </c>
      <c r="VFT56" s="1065" t="s">
        <v>430</v>
      </c>
      <c r="VFU56" s="1065" t="s">
        <v>430</v>
      </c>
      <c r="VFV56" s="1065" t="s">
        <v>430</v>
      </c>
      <c r="VFW56" s="1065" t="s">
        <v>430</v>
      </c>
      <c r="VFX56" s="1065" t="s">
        <v>430</v>
      </c>
      <c r="VFY56" s="1065" t="s">
        <v>430</v>
      </c>
      <c r="VFZ56" s="1065" t="s">
        <v>430</v>
      </c>
      <c r="VGA56" s="1065" t="s">
        <v>430</v>
      </c>
      <c r="VGB56" s="1065" t="s">
        <v>430</v>
      </c>
      <c r="VGC56" s="1065" t="s">
        <v>430</v>
      </c>
      <c r="VGD56" s="1065" t="s">
        <v>430</v>
      </c>
      <c r="VGE56" s="1065" t="s">
        <v>430</v>
      </c>
      <c r="VGF56" s="1065" t="s">
        <v>430</v>
      </c>
      <c r="VGG56" s="1065" t="s">
        <v>430</v>
      </c>
      <c r="VGH56" s="1065" t="s">
        <v>430</v>
      </c>
      <c r="VGI56" s="1065" t="s">
        <v>430</v>
      </c>
      <c r="VGJ56" s="1065" t="s">
        <v>430</v>
      </c>
      <c r="VGK56" s="1065" t="s">
        <v>430</v>
      </c>
      <c r="VGL56" s="1065" t="s">
        <v>430</v>
      </c>
      <c r="VGM56" s="1065" t="s">
        <v>430</v>
      </c>
      <c r="VGN56" s="1065" t="s">
        <v>430</v>
      </c>
      <c r="VGO56" s="1065" t="s">
        <v>430</v>
      </c>
      <c r="VGP56" s="1065" t="s">
        <v>430</v>
      </c>
      <c r="VGQ56" s="1065" t="s">
        <v>430</v>
      </c>
      <c r="VGR56" s="1065" t="s">
        <v>430</v>
      </c>
      <c r="VGS56" s="1065" t="s">
        <v>430</v>
      </c>
      <c r="VGT56" s="1065" t="s">
        <v>430</v>
      </c>
      <c r="VGU56" s="1065" t="s">
        <v>430</v>
      </c>
      <c r="VGV56" s="1065" t="s">
        <v>430</v>
      </c>
      <c r="VGW56" s="1065" t="s">
        <v>430</v>
      </c>
      <c r="VGX56" s="1065" t="s">
        <v>430</v>
      </c>
      <c r="VGY56" s="1065" t="s">
        <v>430</v>
      </c>
      <c r="VGZ56" s="1065" t="s">
        <v>430</v>
      </c>
      <c r="VHA56" s="1065" t="s">
        <v>430</v>
      </c>
      <c r="VHB56" s="1065" t="s">
        <v>430</v>
      </c>
      <c r="VHC56" s="1065" t="s">
        <v>430</v>
      </c>
      <c r="VHD56" s="1065" t="s">
        <v>430</v>
      </c>
      <c r="VHE56" s="1065" t="s">
        <v>430</v>
      </c>
      <c r="VHF56" s="1065" t="s">
        <v>430</v>
      </c>
      <c r="VHG56" s="1065" t="s">
        <v>430</v>
      </c>
      <c r="VHH56" s="1065" t="s">
        <v>430</v>
      </c>
      <c r="VHI56" s="1065" t="s">
        <v>430</v>
      </c>
      <c r="VHJ56" s="1065" t="s">
        <v>430</v>
      </c>
      <c r="VHK56" s="1065" t="s">
        <v>430</v>
      </c>
      <c r="VHL56" s="1065" t="s">
        <v>430</v>
      </c>
      <c r="VHM56" s="1065" t="s">
        <v>430</v>
      </c>
      <c r="VHN56" s="1065" t="s">
        <v>430</v>
      </c>
      <c r="VHO56" s="1065" t="s">
        <v>430</v>
      </c>
      <c r="VHP56" s="1065" t="s">
        <v>430</v>
      </c>
      <c r="VHQ56" s="1065" t="s">
        <v>430</v>
      </c>
      <c r="VHR56" s="1065" t="s">
        <v>430</v>
      </c>
      <c r="VHS56" s="1065" t="s">
        <v>430</v>
      </c>
      <c r="VHT56" s="1065" t="s">
        <v>430</v>
      </c>
      <c r="VHU56" s="1065" t="s">
        <v>430</v>
      </c>
      <c r="VHV56" s="1065" t="s">
        <v>430</v>
      </c>
      <c r="VHW56" s="1065" t="s">
        <v>430</v>
      </c>
      <c r="VHX56" s="1065" t="s">
        <v>430</v>
      </c>
      <c r="VHY56" s="1065" t="s">
        <v>430</v>
      </c>
      <c r="VHZ56" s="1065" t="s">
        <v>430</v>
      </c>
      <c r="VIA56" s="1065" t="s">
        <v>430</v>
      </c>
      <c r="VIB56" s="1065" t="s">
        <v>430</v>
      </c>
      <c r="VIC56" s="1065" t="s">
        <v>430</v>
      </c>
      <c r="VID56" s="1065" t="s">
        <v>430</v>
      </c>
      <c r="VIE56" s="1065" t="s">
        <v>430</v>
      </c>
      <c r="VIF56" s="1065" t="s">
        <v>430</v>
      </c>
      <c r="VIG56" s="1065" t="s">
        <v>430</v>
      </c>
      <c r="VIH56" s="1065" t="s">
        <v>430</v>
      </c>
      <c r="VII56" s="1065" t="s">
        <v>430</v>
      </c>
      <c r="VIJ56" s="1065" t="s">
        <v>430</v>
      </c>
      <c r="VIK56" s="1065" t="s">
        <v>430</v>
      </c>
      <c r="VIL56" s="1065" t="s">
        <v>430</v>
      </c>
      <c r="VIM56" s="1065" t="s">
        <v>430</v>
      </c>
      <c r="VIN56" s="1065" t="s">
        <v>430</v>
      </c>
      <c r="VIO56" s="1065" t="s">
        <v>430</v>
      </c>
      <c r="VIP56" s="1065" t="s">
        <v>430</v>
      </c>
      <c r="VIQ56" s="1065" t="s">
        <v>430</v>
      </c>
      <c r="VIR56" s="1065" t="s">
        <v>430</v>
      </c>
      <c r="VIS56" s="1065" t="s">
        <v>430</v>
      </c>
      <c r="VIT56" s="1065" t="s">
        <v>430</v>
      </c>
      <c r="VIU56" s="1065" t="s">
        <v>430</v>
      </c>
      <c r="VIV56" s="1065" t="s">
        <v>430</v>
      </c>
      <c r="VIW56" s="1065" t="s">
        <v>430</v>
      </c>
      <c r="VIX56" s="1065" t="s">
        <v>430</v>
      </c>
      <c r="VIY56" s="1065" t="s">
        <v>430</v>
      </c>
      <c r="VIZ56" s="1065" t="s">
        <v>430</v>
      </c>
      <c r="VJA56" s="1065" t="s">
        <v>430</v>
      </c>
      <c r="VJB56" s="1065" t="s">
        <v>430</v>
      </c>
      <c r="VJC56" s="1065" t="s">
        <v>430</v>
      </c>
      <c r="VJD56" s="1065" t="s">
        <v>430</v>
      </c>
      <c r="VJE56" s="1065" t="s">
        <v>430</v>
      </c>
      <c r="VJF56" s="1065" t="s">
        <v>430</v>
      </c>
      <c r="VJG56" s="1065" t="s">
        <v>430</v>
      </c>
      <c r="VJH56" s="1065" t="s">
        <v>430</v>
      </c>
      <c r="VJI56" s="1065" t="s">
        <v>430</v>
      </c>
      <c r="VJJ56" s="1065" t="s">
        <v>430</v>
      </c>
      <c r="VJK56" s="1065" t="s">
        <v>430</v>
      </c>
      <c r="VJL56" s="1065" t="s">
        <v>430</v>
      </c>
      <c r="VJM56" s="1065" t="s">
        <v>430</v>
      </c>
      <c r="VJN56" s="1065" t="s">
        <v>430</v>
      </c>
      <c r="VJO56" s="1065" t="s">
        <v>430</v>
      </c>
      <c r="VJP56" s="1065" t="s">
        <v>430</v>
      </c>
      <c r="VJQ56" s="1065" t="s">
        <v>430</v>
      </c>
      <c r="VJR56" s="1065" t="s">
        <v>430</v>
      </c>
      <c r="VJS56" s="1065" t="s">
        <v>430</v>
      </c>
      <c r="VJT56" s="1065" t="s">
        <v>430</v>
      </c>
      <c r="VJU56" s="1065" t="s">
        <v>430</v>
      </c>
      <c r="VJV56" s="1065" t="s">
        <v>430</v>
      </c>
      <c r="VJW56" s="1065" t="s">
        <v>430</v>
      </c>
      <c r="VJX56" s="1065" t="s">
        <v>430</v>
      </c>
      <c r="VJY56" s="1065" t="s">
        <v>430</v>
      </c>
      <c r="VJZ56" s="1065" t="s">
        <v>430</v>
      </c>
      <c r="VKA56" s="1065" t="s">
        <v>430</v>
      </c>
      <c r="VKB56" s="1065" t="s">
        <v>430</v>
      </c>
      <c r="VKC56" s="1065" t="s">
        <v>430</v>
      </c>
      <c r="VKD56" s="1065" t="s">
        <v>430</v>
      </c>
      <c r="VKE56" s="1065" t="s">
        <v>430</v>
      </c>
      <c r="VKF56" s="1065" t="s">
        <v>430</v>
      </c>
      <c r="VKG56" s="1065" t="s">
        <v>430</v>
      </c>
      <c r="VKH56" s="1065" t="s">
        <v>430</v>
      </c>
      <c r="VKI56" s="1065" t="s">
        <v>430</v>
      </c>
      <c r="VKJ56" s="1065" t="s">
        <v>430</v>
      </c>
      <c r="VKK56" s="1065" t="s">
        <v>430</v>
      </c>
      <c r="VKL56" s="1065" t="s">
        <v>430</v>
      </c>
      <c r="VKM56" s="1065" t="s">
        <v>430</v>
      </c>
      <c r="VKN56" s="1065" t="s">
        <v>430</v>
      </c>
      <c r="VKO56" s="1065" t="s">
        <v>430</v>
      </c>
      <c r="VKP56" s="1065" t="s">
        <v>430</v>
      </c>
      <c r="VKQ56" s="1065" t="s">
        <v>430</v>
      </c>
      <c r="VKR56" s="1065" t="s">
        <v>430</v>
      </c>
      <c r="VKS56" s="1065" t="s">
        <v>430</v>
      </c>
      <c r="VKT56" s="1065" t="s">
        <v>430</v>
      </c>
      <c r="VKU56" s="1065" t="s">
        <v>430</v>
      </c>
      <c r="VKV56" s="1065" t="s">
        <v>430</v>
      </c>
      <c r="VKW56" s="1065" t="s">
        <v>430</v>
      </c>
      <c r="VKX56" s="1065" t="s">
        <v>430</v>
      </c>
      <c r="VKY56" s="1065" t="s">
        <v>430</v>
      </c>
      <c r="VKZ56" s="1065" t="s">
        <v>430</v>
      </c>
      <c r="VLA56" s="1065" t="s">
        <v>430</v>
      </c>
      <c r="VLB56" s="1065" t="s">
        <v>430</v>
      </c>
      <c r="VLC56" s="1065" t="s">
        <v>430</v>
      </c>
      <c r="VLD56" s="1065" t="s">
        <v>430</v>
      </c>
      <c r="VLE56" s="1065" t="s">
        <v>430</v>
      </c>
      <c r="VLF56" s="1065" t="s">
        <v>430</v>
      </c>
      <c r="VLG56" s="1065" t="s">
        <v>430</v>
      </c>
      <c r="VLH56" s="1065" t="s">
        <v>430</v>
      </c>
      <c r="VLI56" s="1065" t="s">
        <v>430</v>
      </c>
      <c r="VLJ56" s="1065" t="s">
        <v>430</v>
      </c>
      <c r="VLK56" s="1065" t="s">
        <v>430</v>
      </c>
      <c r="VLL56" s="1065" t="s">
        <v>430</v>
      </c>
      <c r="VLM56" s="1065" t="s">
        <v>430</v>
      </c>
      <c r="VLN56" s="1065" t="s">
        <v>430</v>
      </c>
      <c r="VLO56" s="1065" t="s">
        <v>430</v>
      </c>
      <c r="VLP56" s="1065" t="s">
        <v>430</v>
      </c>
      <c r="VLQ56" s="1065" t="s">
        <v>430</v>
      </c>
      <c r="VLR56" s="1065" t="s">
        <v>430</v>
      </c>
      <c r="VLS56" s="1065" t="s">
        <v>430</v>
      </c>
      <c r="VLT56" s="1065" t="s">
        <v>430</v>
      </c>
      <c r="VLU56" s="1065" t="s">
        <v>430</v>
      </c>
      <c r="VLV56" s="1065" t="s">
        <v>430</v>
      </c>
      <c r="VLW56" s="1065" t="s">
        <v>430</v>
      </c>
      <c r="VLX56" s="1065" t="s">
        <v>430</v>
      </c>
      <c r="VLY56" s="1065" t="s">
        <v>430</v>
      </c>
      <c r="VLZ56" s="1065" t="s">
        <v>430</v>
      </c>
      <c r="VMA56" s="1065" t="s">
        <v>430</v>
      </c>
      <c r="VMB56" s="1065" t="s">
        <v>430</v>
      </c>
      <c r="VMC56" s="1065" t="s">
        <v>430</v>
      </c>
      <c r="VMD56" s="1065" t="s">
        <v>430</v>
      </c>
      <c r="VME56" s="1065" t="s">
        <v>430</v>
      </c>
      <c r="VMF56" s="1065" t="s">
        <v>430</v>
      </c>
      <c r="VMG56" s="1065" t="s">
        <v>430</v>
      </c>
      <c r="VMH56" s="1065" t="s">
        <v>430</v>
      </c>
      <c r="VMI56" s="1065" t="s">
        <v>430</v>
      </c>
      <c r="VMJ56" s="1065" t="s">
        <v>430</v>
      </c>
      <c r="VMK56" s="1065" t="s">
        <v>430</v>
      </c>
      <c r="VML56" s="1065" t="s">
        <v>430</v>
      </c>
      <c r="VMM56" s="1065" t="s">
        <v>430</v>
      </c>
      <c r="VMN56" s="1065" t="s">
        <v>430</v>
      </c>
      <c r="VMO56" s="1065" t="s">
        <v>430</v>
      </c>
      <c r="VMP56" s="1065" t="s">
        <v>430</v>
      </c>
      <c r="VMQ56" s="1065" t="s">
        <v>430</v>
      </c>
      <c r="VMR56" s="1065" t="s">
        <v>430</v>
      </c>
      <c r="VMS56" s="1065" t="s">
        <v>430</v>
      </c>
      <c r="VMT56" s="1065" t="s">
        <v>430</v>
      </c>
      <c r="VMU56" s="1065" t="s">
        <v>430</v>
      </c>
      <c r="VMV56" s="1065" t="s">
        <v>430</v>
      </c>
      <c r="VMW56" s="1065" t="s">
        <v>430</v>
      </c>
      <c r="VMX56" s="1065" t="s">
        <v>430</v>
      </c>
      <c r="VMY56" s="1065" t="s">
        <v>430</v>
      </c>
      <c r="VMZ56" s="1065" t="s">
        <v>430</v>
      </c>
      <c r="VNA56" s="1065" t="s">
        <v>430</v>
      </c>
      <c r="VNB56" s="1065" t="s">
        <v>430</v>
      </c>
      <c r="VNC56" s="1065" t="s">
        <v>430</v>
      </c>
      <c r="VND56" s="1065" t="s">
        <v>430</v>
      </c>
      <c r="VNE56" s="1065" t="s">
        <v>430</v>
      </c>
      <c r="VNF56" s="1065" t="s">
        <v>430</v>
      </c>
      <c r="VNG56" s="1065" t="s">
        <v>430</v>
      </c>
      <c r="VNH56" s="1065" t="s">
        <v>430</v>
      </c>
      <c r="VNI56" s="1065" t="s">
        <v>430</v>
      </c>
      <c r="VNJ56" s="1065" t="s">
        <v>430</v>
      </c>
      <c r="VNK56" s="1065" t="s">
        <v>430</v>
      </c>
      <c r="VNL56" s="1065" t="s">
        <v>430</v>
      </c>
      <c r="VNM56" s="1065" t="s">
        <v>430</v>
      </c>
      <c r="VNN56" s="1065" t="s">
        <v>430</v>
      </c>
      <c r="VNO56" s="1065" t="s">
        <v>430</v>
      </c>
      <c r="VNP56" s="1065" t="s">
        <v>430</v>
      </c>
      <c r="VNQ56" s="1065" t="s">
        <v>430</v>
      </c>
      <c r="VNR56" s="1065" t="s">
        <v>430</v>
      </c>
      <c r="VNS56" s="1065" t="s">
        <v>430</v>
      </c>
      <c r="VNT56" s="1065" t="s">
        <v>430</v>
      </c>
      <c r="VNU56" s="1065" t="s">
        <v>430</v>
      </c>
      <c r="VNV56" s="1065" t="s">
        <v>430</v>
      </c>
      <c r="VNW56" s="1065" t="s">
        <v>430</v>
      </c>
      <c r="VNX56" s="1065" t="s">
        <v>430</v>
      </c>
      <c r="VNY56" s="1065" t="s">
        <v>430</v>
      </c>
      <c r="VNZ56" s="1065" t="s">
        <v>430</v>
      </c>
      <c r="VOA56" s="1065" t="s">
        <v>430</v>
      </c>
      <c r="VOB56" s="1065" t="s">
        <v>430</v>
      </c>
      <c r="VOC56" s="1065" t="s">
        <v>430</v>
      </c>
      <c r="VOD56" s="1065" t="s">
        <v>430</v>
      </c>
      <c r="VOE56" s="1065" t="s">
        <v>430</v>
      </c>
      <c r="VOF56" s="1065" t="s">
        <v>430</v>
      </c>
      <c r="VOG56" s="1065" t="s">
        <v>430</v>
      </c>
      <c r="VOH56" s="1065" t="s">
        <v>430</v>
      </c>
      <c r="VOI56" s="1065" t="s">
        <v>430</v>
      </c>
      <c r="VOJ56" s="1065" t="s">
        <v>430</v>
      </c>
      <c r="VOK56" s="1065" t="s">
        <v>430</v>
      </c>
      <c r="VOL56" s="1065" t="s">
        <v>430</v>
      </c>
      <c r="VOM56" s="1065" t="s">
        <v>430</v>
      </c>
      <c r="VON56" s="1065" t="s">
        <v>430</v>
      </c>
      <c r="VOO56" s="1065" t="s">
        <v>430</v>
      </c>
      <c r="VOP56" s="1065" t="s">
        <v>430</v>
      </c>
      <c r="VOQ56" s="1065" t="s">
        <v>430</v>
      </c>
      <c r="VOR56" s="1065" t="s">
        <v>430</v>
      </c>
      <c r="VOS56" s="1065" t="s">
        <v>430</v>
      </c>
      <c r="VOT56" s="1065" t="s">
        <v>430</v>
      </c>
      <c r="VOU56" s="1065" t="s">
        <v>430</v>
      </c>
      <c r="VOV56" s="1065" t="s">
        <v>430</v>
      </c>
      <c r="VOW56" s="1065" t="s">
        <v>430</v>
      </c>
      <c r="VOX56" s="1065" t="s">
        <v>430</v>
      </c>
      <c r="VOY56" s="1065" t="s">
        <v>430</v>
      </c>
      <c r="VOZ56" s="1065" t="s">
        <v>430</v>
      </c>
      <c r="VPA56" s="1065" t="s">
        <v>430</v>
      </c>
      <c r="VPB56" s="1065" t="s">
        <v>430</v>
      </c>
      <c r="VPC56" s="1065" t="s">
        <v>430</v>
      </c>
      <c r="VPD56" s="1065" t="s">
        <v>430</v>
      </c>
      <c r="VPE56" s="1065" t="s">
        <v>430</v>
      </c>
      <c r="VPF56" s="1065" t="s">
        <v>430</v>
      </c>
      <c r="VPG56" s="1065" t="s">
        <v>430</v>
      </c>
      <c r="VPH56" s="1065" t="s">
        <v>430</v>
      </c>
      <c r="VPI56" s="1065" t="s">
        <v>430</v>
      </c>
      <c r="VPJ56" s="1065" t="s">
        <v>430</v>
      </c>
      <c r="VPK56" s="1065" t="s">
        <v>430</v>
      </c>
      <c r="VPL56" s="1065" t="s">
        <v>430</v>
      </c>
      <c r="VPM56" s="1065" t="s">
        <v>430</v>
      </c>
      <c r="VPN56" s="1065" t="s">
        <v>430</v>
      </c>
      <c r="VPO56" s="1065" t="s">
        <v>430</v>
      </c>
      <c r="VPP56" s="1065" t="s">
        <v>430</v>
      </c>
      <c r="VPQ56" s="1065" t="s">
        <v>430</v>
      </c>
      <c r="VPR56" s="1065" t="s">
        <v>430</v>
      </c>
      <c r="VPS56" s="1065" t="s">
        <v>430</v>
      </c>
      <c r="VPT56" s="1065" t="s">
        <v>430</v>
      </c>
      <c r="VPU56" s="1065" t="s">
        <v>430</v>
      </c>
      <c r="VPV56" s="1065" t="s">
        <v>430</v>
      </c>
      <c r="VPW56" s="1065" t="s">
        <v>430</v>
      </c>
      <c r="VPX56" s="1065" t="s">
        <v>430</v>
      </c>
      <c r="VPY56" s="1065" t="s">
        <v>430</v>
      </c>
      <c r="VPZ56" s="1065" t="s">
        <v>430</v>
      </c>
      <c r="VQA56" s="1065" t="s">
        <v>430</v>
      </c>
      <c r="VQB56" s="1065" t="s">
        <v>430</v>
      </c>
      <c r="VQC56" s="1065" t="s">
        <v>430</v>
      </c>
      <c r="VQD56" s="1065" t="s">
        <v>430</v>
      </c>
      <c r="VQE56" s="1065" t="s">
        <v>430</v>
      </c>
      <c r="VQF56" s="1065" t="s">
        <v>430</v>
      </c>
      <c r="VQG56" s="1065" t="s">
        <v>430</v>
      </c>
      <c r="VQH56" s="1065" t="s">
        <v>430</v>
      </c>
      <c r="VQI56" s="1065" t="s">
        <v>430</v>
      </c>
      <c r="VQJ56" s="1065" t="s">
        <v>430</v>
      </c>
      <c r="VQK56" s="1065" t="s">
        <v>430</v>
      </c>
      <c r="VQL56" s="1065" t="s">
        <v>430</v>
      </c>
      <c r="VQM56" s="1065" t="s">
        <v>430</v>
      </c>
      <c r="VQN56" s="1065" t="s">
        <v>430</v>
      </c>
      <c r="VQO56" s="1065" t="s">
        <v>430</v>
      </c>
      <c r="VQP56" s="1065" t="s">
        <v>430</v>
      </c>
      <c r="VQQ56" s="1065" t="s">
        <v>430</v>
      </c>
      <c r="VQR56" s="1065" t="s">
        <v>430</v>
      </c>
      <c r="VQS56" s="1065" t="s">
        <v>430</v>
      </c>
      <c r="VQT56" s="1065" t="s">
        <v>430</v>
      </c>
      <c r="VQU56" s="1065" t="s">
        <v>430</v>
      </c>
      <c r="VQV56" s="1065" t="s">
        <v>430</v>
      </c>
      <c r="VQW56" s="1065" t="s">
        <v>430</v>
      </c>
      <c r="VQX56" s="1065" t="s">
        <v>430</v>
      </c>
      <c r="VQY56" s="1065" t="s">
        <v>430</v>
      </c>
      <c r="VQZ56" s="1065" t="s">
        <v>430</v>
      </c>
      <c r="VRA56" s="1065" t="s">
        <v>430</v>
      </c>
      <c r="VRB56" s="1065" t="s">
        <v>430</v>
      </c>
      <c r="VRC56" s="1065" t="s">
        <v>430</v>
      </c>
      <c r="VRD56" s="1065" t="s">
        <v>430</v>
      </c>
      <c r="VRE56" s="1065" t="s">
        <v>430</v>
      </c>
      <c r="VRF56" s="1065" t="s">
        <v>430</v>
      </c>
      <c r="VRG56" s="1065" t="s">
        <v>430</v>
      </c>
      <c r="VRH56" s="1065" t="s">
        <v>430</v>
      </c>
      <c r="VRI56" s="1065" t="s">
        <v>430</v>
      </c>
      <c r="VRJ56" s="1065" t="s">
        <v>430</v>
      </c>
      <c r="VRK56" s="1065" t="s">
        <v>430</v>
      </c>
      <c r="VRL56" s="1065" t="s">
        <v>430</v>
      </c>
      <c r="VRM56" s="1065" t="s">
        <v>430</v>
      </c>
      <c r="VRN56" s="1065" t="s">
        <v>430</v>
      </c>
      <c r="VRO56" s="1065" t="s">
        <v>430</v>
      </c>
      <c r="VRP56" s="1065" t="s">
        <v>430</v>
      </c>
      <c r="VRQ56" s="1065" t="s">
        <v>430</v>
      </c>
      <c r="VRR56" s="1065" t="s">
        <v>430</v>
      </c>
      <c r="VRS56" s="1065" t="s">
        <v>430</v>
      </c>
      <c r="VRT56" s="1065" t="s">
        <v>430</v>
      </c>
      <c r="VRU56" s="1065" t="s">
        <v>430</v>
      </c>
      <c r="VRV56" s="1065" t="s">
        <v>430</v>
      </c>
      <c r="VRW56" s="1065" t="s">
        <v>430</v>
      </c>
      <c r="VRX56" s="1065" t="s">
        <v>430</v>
      </c>
      <c r="VRY56" s="1065" t="s">
        <v>430</v>
      </c>
      <c r="VRZ56" s="1065" t="s">
        <v>430</v>
      </c>
      <c r="VSA56" s="1065" t="s">
        <v>430</v>
      </c>
      <c r="VSB56" s="1065" t="s">
        <v>430</v>
      </c>
      <c r="VSC56" s="1065" t="s">
        <v>430</v>
      </c>
      <c r="VSD56" s="1065" t="s">
        <v>430</v>
      </c>
      <c r="VSE56" s="1065" t="s">
        <v>430</v>
      </c>
      <c r="VSF56" s="1065" t="s">
        <v>430</v>
      </c>
      <c r="VSG56" s="1065" t="s">
        <v>430</v>
      </c>
      <c r="VSH56" s="1065" t="s">
        <v>430</v>
      </c>
      <c r="VSI56" s="1065" t="s">
        <v>430</v>
      </c>
      <c r="VSJ56" s="1065" t="s">
        <v>430</v>
      </c>
      <c r="VSK56" s="1065" t="s">
        <v>430</v>
      </c>
      <c r="VSL56" s="1065" t="s">
        <v>430</v>
      </c>
      <c r="VSM56" s="1065" t="s">
        <v>430</v>
      </c>
      <c r="VSN56" s="1065" t="s">
        <v>430</v>
      </c>
      <c r="VSO56" s="1065" t="s">
        <v>430</v>
      </c>
      <c r="VSP56" s="1065" t="s">
        <v>430</v>
      </c>
      <c r="VSQ56" s="1065" t="s">
        <v>430</v>
      </c>
      <c r="VSR56" s="1065" t="s">
        <v>430</v>
      </c>
      <c r="VSS56" s="1065" t="s">
        <v>430</v>
      </c>
      <c r="VST56" s="1065" t="s">
        <v>430</v>
      </c>
      <c r="VSU56" s="1065" t="s">
        <v>430</v>
      </c>
      <c r="VSV56" s="1065" t="s">
        <v>430</v>
      </c>
      <c r="VSW56" s="1065" t="s">
        <v>430</v>
      </c>
      <c r="VSX56" s="1065" t="s">
        <v>430</v>
      </c>
      <c r="VSY56" s="1065" t="s">
        <v>430</v>
      </c>
      <c r="VSZ56" s="1065" t="s">
        <v>430</v>
      </c>
      <c r="VTA56" s="1065" t="s">
        <v>430</v>
      </c>
      <c r="VTB56" s="1065" t="s">
        <v>430</v>
      </c>
      <c r="VTC56" s="1065" t="s">
        <v>430</v>
      </c>
      <c r="VTD56" s="1065" t="s">
        <v>430</v>
      </c>
      <c r="VTE56" s="1065" t="s">
        <v>430</v>
      </c>
      <c r="VTF56" s="1065" t="s">
        <v>430</v>
      </c>
      <c r="VTG56" s="1065" t="s">
        <v>430</v>
      </c>
      <c r="VTH56" s="1065" t="s">
        <v>430</v>
      </c>
      <c r="VTI56" s="1065" t="s">
        <v>430</v>
      </c>
      <c r="VTJ56" s="1065" t="s">
        <v>430</v>
      </c>
      <c r="VTK56" s="1065" t="s">
        <v>430</v>
      </c>
      <c r="VTL56" s="1065" t="s">
        <v>430</v>
      </c>
      <c r="VTM56" s="1065" t="s">
        <v>430</v>
      </c>
      <c r="VTN56" s="1065" t="s">
        <v>430</v>
      </c>
      <c r="VTO56" s="1065" t="s">
        <v>430</v>
      </c>
      <c r="VTP56" s="1065" t="s">
        <v>430</v>
      </c>
      <c r="VTQ56" s="1065" t="s">
        <v>430</v>
      </c>
      <c r="VTR56" s="1065" t="s">
        <v>430</v>
      </c>
      <c r="VTS56" s="1065" t="s">
        <v>430</v>
      </c>
      <c r="VTT56" s="1065" t="s">
        <v>430</v>
      </c>
      <c r="VTU56" s="1065" t="s">
        <v>430</v>
      </c>
      <c r="VTV56" s="1065" t="s">
        <v>430</v>
      </c>
      <c r="VTW56" s="1065" t="s">
        <v>430</v>
      </c>
      <c r="VTX56" s="1065" t="s">
        <v>430</v>
      </c>
      <c r="VTY56" s="1065" t="s">
        <v>430</v>
      </c>
      <c r="VTZ56" s="1065" t="s">
        <v>430</v>
      </c>
      <c r="VUA56" s="1065" t="s">
        <v>430</v>
      </c>
      <c r="VUB56" s="1065" t="s">
        <v>430</v>
      </c>
      <c r="VUC56" s="1065" t="s">
        <v>430</v>
      </c>
      <c r="VUD56" s="1065" t="s">
        <v>430</v>
      </c>
      <c r="VUE56" s="1065" t="s">
        <v>430</v>
      </c>
      <c r="VUF56" s="1065" t="s">
        <v>430</v>
      </c>
      <c r="VUG56" s="1065" t="s">
        <v>430</v>
      </c>
      <c r="VUH56" s="1065" t="s">
        <v>430</v>
      </c>
      <c r="VUI56" s="1065" t="s">
        <v>430</v>
      </c>
      <c r="VUJ56" s="1065" t="s">
        <v>430</v>
      </c>
      <c r="VUK56" s="1065" t="s">
        <v>430</v>
      </c>
      <c r="VUL56" s="1065" t="s">
        <v>430</v>
      </c>
      <c r="VUM56" s="1065" t="s">
        <v>430</v>
      </c>
      <c r="VUN56" s="1065" t="s">
        <v>430</v>
      </c>
      <c r="VUO56" s="1065" t="s">
        <v>430</v>
      </c>
      <c r="VUP56" s="1065" t="s">
        <v>430</v>
      </c>
      <c r="VUQ56" s="1065" t="s">
        <v>430</v>
      </c>
      <c r="VUR56" s="1065" t="s">
        <v>430</v>
      </c>
      <c r="VUS56" s="1065" t="s">
        <v>430</v>
      </c>
      <c r="VUT56" s="1065" t="s">
        <v>430</v>
      </c>
      <c r="VUU56" s="1065" t="s">
        <v>430</v>
      </c>
      <c r="VUV56" s="1065" t="s">
        <v>430</v>
      </c>
      <c r="VUW56" s="1065" t="s">
        <v>430</v>
      </c>
      <c r="VUX56" s="1065" t="s">
        <v>430</v>
      </c>
      <c r="VUY56" s="1065" t="s">
        <v>430</v>
      </c>
      <c r="VUZ56" s="1065" t="s">
        <v>430</v>
      </c>
      <c r="VVA56" s="1065" t="s">
        <v>430</v>
      </c>
      <c r="VVB56" s="1065" t="s">
        <v>430</v>
      </c>
      <c r="VVC56" s="1065" t="s">
        <v>430</v>
      </c>
      <c r="VVD56" s="1065" t="s">
        <v>430</v>
      </c>
      <c r="VVE56" s="1065" t="s">
        <v>430</v>
      </c>
      <c r="VVF56" s="1065" t="s">
        <v>430</v>
      </c>
      <c r="VVG56" s="1065" t="s">
        <v>430</v>
      </c>
      <c r="VVH56" s="1065" t="s">
        <v>430</v>
      </c>
      <c r="VVI56" s="1065" t="s">
        <v>430</v>
      </c>
      <c r="VVJ56" s="1065" t="s">
        <v>430</v>
      </c>
      <c r="VVK56" s="1065" t="s">
        <v>430</v>
      </c>
      <c r="VVL56" s="1065" t="s">
        <v>430</v>
      </c>
      <c r="VVM56" s="1065" t="s">
        <v>430</v>
      </c>
      <c r="VVN56" s="1065" t="s">
        <v>430</v>
      </c>
      <c r="VVO56" s="1065" t="s">
        <v>430</v>
      </c>
      <c r="VVP56" s="1065" t="s">
        <v>430</v>
      </c>
      <c r="VVQ56" s="1065" t="s">
        <v>430</v>
      </c>
      <c r="VVR56" s="1065" t="s">
        <v>430</v>
      </c>
      <c r="VVS56" s="1065" t="s">
        <v>430</v>
      </c>
      <c r="VVT56" s="1065" t="s">
        <v>430</v>
      </c>
      <c r="VVU56" s="1065" t="s">
        <v>430</v>
      </c>
      <c r="VVV56" s="1065" t="s">
        <v>430</v>
      </c>
      <c r="VVW56" s="1065" t="s">
        <v>430</v>
      </c>
      <c r="VVX56" s="1065" t="s">
        <v>430</v>
      </c>
      <c r="VVY56" s="1065" t="s">
        <v>430</v>
      </c>
      <c r="VVZ56" s="1065" t="s">
        <v>430</v>
      </c>
      <c r="VWA56" s="1065" t="s">
        <v>430</v>
      </c>
      <c r="VWB56" s="1065" t="s">
        <v>430</v>
      </c>
      <c r="VWC56" s="1065" t="s">
        <v>430</v>
      </c>
      <c r="VWD56" s="1065" t="s">
        <v>430</v>
      </c>
      <c r="VWE56" s="1065" t="s">
        <v>430</v>
      </c>
      <c r="VWF56" s="1065" t="s">
        <v>430</v>
      </c>
      <c r="VWG56" s="1065" t="s">
        <v>430</v>
      </c>
      <c r="VWH56" s="1065" t="s">
        <v>430</v>
      </c>
      <c r="VWI56" s="1065" t="s">
        <v>430</v>
      </c>
      <c r="VWJ56" s="1065" t="s">
        <v>430</v>
      </c>
      <c r="VWK56" s="1065" t="s">
        <v>430</v>
      </c>
      <c r="VWL56" s="1065" t="s">
        <v>430</v>
      </c>
      <c r="VWM56" s="1065" t="s">
        <v>430</v>
      </c>
      <c r="VWN56" s="1065" t="s">
        <v>430</v>
      </c>
      <c r="VWO56" s="1065" t="s">
        <v>430</v>
      </c>
      <c r="VWP56" s="1065" t="s">
        <v>430</v>
      </c>
      <c r="VWQ56" s="1065" t="s">
        <v>430</v>
      </c>
      <c r="VWR56" s="1065" t="s">
        <v>430</v>
      </c>
      <c r="VWS56" s="1065" t="s">
        <v>430</v>
      </c>
      <c r="VWT56" s="1065" t="s">
        <v>430</v>
      </c>
      <c r="VWU56" s="1065" t="s">
        <v>430</v>
      </c>
      <c r="VWV56" s="1065" t="s">
        <v>430</v>
      </c>
      <c r="VWW56" s="1065" t="s">
        <v>430</v>
      </c>
      <c r="VWX56" s="1065" t="s">
        <v>430</v>
      </c>
      <c r="VWY56" s="1065" t="s">
        <v>430</v>
      </c>
      <c r="VWZ56" s="1065" t="s">
        <v>430</v>
      </c>
      <c r="VXA56" s="1065" t="s">
        <v>430</v>
      </c>
      <c r="VXB56" s="1065" t="s">
        <v>430</v>
      </c>
      <c r="VXC56" s="1065" t="s">
        <v>430</v>
      </c>
      <c r="VXD56" s="1065" t="s">
        <v>430</v>
      </c>
      <c r="VXE56" s="1065" t="s">
        <v>430</v>
      </c>
      <c r="VXF56" s="1065" t="s">
        <v>430</v>
      </c>
      <c r="VXG56" s="1065" t="s">
        <v>430</v>
      </c>
      <c r="VXH56" s="1065" t="s">
        <v>430</v>
      </c>
      <c r="VXI56" s="1065" t="s">
        <v>430</v>
      </c>
      <c r="VXJ56" s="1065" t="s">
        <v>430</v>
      </c>
      <c r="VXK56" s="1065" t="s">
        <v>430</v>
      </c>
      <c r="VXL56" s="1065" t="s">
        <v>430</v>
      </c>
      <c r="VXM56" s="1065" t="s">
        <v>430</v>
      </c>
      <c r="VXN56" s="1065" t="s">
        <v>430</v>
      </c>
      <c r="VXO56" s="1065" t="s">
        <v>430</v>
      </c>
      <c r="VXP56" s="1065" t="s">
        <v>430</v>
      </c>
      <c r="VXQ56" s="1065" t="s">
        <v>430</v>
      </c>
      <c r="VXR56" s="1065" t="s">
        <v>430</v>
      </c>
      <c r="VXS56" s="1065" t="s">
        <v>430</v>
      </c>
      <c r="VXT56" s="1065" t="s">
        <v>430</v>
      </c>
      <c r="VXU56" s="1065" t="s">
        <v>430</v>
      </c>
      <c r="VXV56" s="1065" t="s">
        <v>430</v>
      </c>
      <c r="VXW56" s="1065" t="s">
        <v>430</v>
      </c>
      <c r="VXX56" s="1065" t="s">
        <v>430</v>
      </c>
      <c r="VXY56" s="1065" t="s">
        <v>430</v>
      </c>
      <c r="VXZ56" s="1065" t="s">
        <v>430</v>
      </c>
      <c r="VYA56" s="1065" t="s">
        <v>430</v>
      </c>
      <c r="VYB56" s="1065" t="s">
        <v>430</v>
      </c>
      <c r="VYC56" s="1065" t="s">
        <v>430</v>
      </c>
      <c r="VYD56" s="1065" t="s">
        <v>430</v>
      </c>
      <c r="VYE56" s="1065" t="s">
        <v>430</v>
      </c>
      <c r="VYF56" s="1065" t="s">
        <v>430</v>
      </c>
      <c r="VYG56" s="1065" t="s">
        <v>430</v>
      </c>
      <c r="VYH56" s="1065" t="s">
        <v>430</v>
      </c>
      <c r="VYI56" s="1065" t="s">
        <v>430</v>
      </c>
      <c r="VYJ56" s="1065" t="s">
        <v>430</v>
      </c>
      <c r="VYK56" s="1065" t="s">
        <v>430</v>
      </c>
      <c r="VYL56" s="1065" t="s">
        <v>430</v>
      </c>
      <c r="VYM56" s="1065" t="s">
        <v>430</v>
      </c>
      <c r="VYN56" s="1065" t="s">
        <v>430</v>
      </c>
      <c r="VYO56" s="1065" t="s">
        <v>430</v>
      </c>
      <c r="VYP56" s="1065" t="s">
        <v>430</v>
      </c>
      <c r="VYQ56" s="1065" t="s">
        <v>430</v>
      </c>
      <c r="VYR56" s="1065" t="s">
        <v>430</v>
      </c>
      <c r="VYS56" s="1065" t="s">
        <v>430</v>
      </c>
      <c r="VYT56" s="1065" t="s">
        <v>430</v>
      </c>
      <c r="VYU56" s="1065" t="s">
        <v>430</v>
      </c>
      <c r="VYV56" s="1065" t="s">
        <v>430</v>
      </c>
      <c r="VYW56" s="1065" t="s">
        <v>430</v>
      </c>
      <c r="VYX56" s="1065" t="s">
        <v>430</v>
      </c>
      <c r="VYY56" s="1065" t="s">
        <v>430</v>
      </c>
      <c r="VYZ56" s="1065" t="s">
        <v>430</v>
      </c>
      <c r="VZA56" s="1065" t="s">
        <v>430</v>
      </c>
      <c r="VZB56" s="1065" t="s">
        <v>430</v>
      </c>
      <c r="VZC56" s="1065" t="s">
        <v>430</v>
      </c>
      <c r="VZD56" s="1065" t="s">
        <v>430</v>
      </c>
      <c r="VZE56" s="1065" t="s">
        <v>430</v>
      </c>
      <c r="VZF56" s="1065" t="s">
        <v>430</v>
      </c>
      <c r="VZG56" s="1065" t="s">
        <v>430</v>
      </c>
      <c r="VZH56" s="1065" t="s">
        <v>430</v>
      </c>
      <c r="VZI56" s="1065" t="s">
        <v>430</v>
      </c>
      <c r="VZJ56" s="1065" t="s">
        <v>430</v>
      </c>
      <c r="VZK56" s="1065" t="s">
        <v>430</v>
      </c>
      <c r="VZL56" s="1065" t="s">
        <v>430</v>
      </c>
      <c r="VZM56" s="1065" t="s">
        <v>430</v>
      </c>
      <c r="VZN56" s="1065" t="s">
        <v>430</v>
      </c>
      <c r="VZO56" s="1065" t="s">
        <v>430</v>
      </c>
      <c r="VZP56" s="1065" t="s">
        <v>430</v>
      </c>
      <c r="VZQ56" s="1065" t="s">
        <v>430</v>
      </c>
      <c r="VZR56" s="1065" t="s">
        <v>430</v>
      </c>
      <c r="VZS56" s="1065" t="s">
        <v>430</v>
      </c>
      <c r="VZT56" s="1065" t="s">
        <v>430</v>
      </c>
      <c r="VZU56" s="1065" t="s">
        <v>430</v>
      </c>
      <c r="VZV56" s="1065" t="s">
        <v>430</v>
      </c>
      <c r="VZW56" s="1065" t="s">
        <v>430</v>
      </c>
      <c r="VZX56" s="1065" t="s">
        <v>430</v>
      </c>
      <c r="VZY56" s="1065" t="s">
        <v>430</v>
      </c>
      <c r="VZZ56" s="1065" t="s">
        <v>430</v>
      </c>
      <c r="WAA56" s="1065" t="s">
        <v>430</v>
      </c>
      <c r="WAB56" s="1065" t="s">
        <v>430</v>
      </c>
      <c r="WAC56" s="1065" t="s">
        <v>430</v>
      </c>
      <c r="WAD56" s="1065" t="s">
        <v>430</v>
      </c>
      <c r="WAE56" s="1065" t="s">
        <v>430</v>
      </c>
      <c r="WAF56" s="1065" t="s">
        <v>430</v>
      </c>
      <c r="WAG56" s="1065" t="s">
        <v>430</v>
      </c>
      <c r="WAH56" s="1065" t="s">
        <v>430</v>
      </c>
      <c r="WAI56" s="1065" t="s">
        <v>430</v>
      </c>
      <c r="WAJ56" s="1065" t="s">
        <v>430</v>
      </c>
      <c r="WAK56" s="1065" t="s">
        <v>430</v>
      </c>
      <c r="WAL56" s="1065" t="s">
        <v>430</v>
      </c>
      <c r="WAM56" s="1065" t="s">
        <v>430</v>
      </c>
      <c r="WAN56" s="1065" t="s">
        <v>430</v>
      </c>
      <c r="WAO56" s="1065" t="s">
        <v>430</v>
      </c>
      <c r="WAP56" s="1065" t="s">
        <v>430</v>
      </c>
      <c r="WAQ56" s="1065" t="s">
        <v>430</v>
      </c>
      <c r="WAR56" s="1065" t="s">
        <v>430</v>
      </c>
      <c r="WAS56" s="1065" t="s">
        <v>430</v>
      </c>
      <c r="WAT56" s="1065" t="s">
        <v>430</v>
      </c>
      <c r="WAU56" s="1065" t="s">
        <v>430</v>
      </c>
      <c r="WAV56" s="1065" t="s">
        <v>430</v>
      </c>
      <c r="WAW56" s="1065" t="s">
        <v>430</v>
      </c>
      <c r="WAX56" s="1065" t="s">
        <v>430</v>
      </c>
      <c r="WAY56" s="1065" t="s">
        <v>430</v>
      </c>
      <c r="WAZ56" s="1065" t="s">
        <v>430</v>
      </c>
      <c r="WBA56" s="1065" t="s">
        <v>430</v>
      </c>
      <c r="WBB56" s="1065" t="s">
        <v>430</v>
      </c>
      <c r="WBC56" s="1065" t="s">
        <v>430</v>
      </c>
      <c r="WBD56" s="1065" t="s">
        <v>430</v>
      </c>
      <c r="WBE56" s="1065" t="s">
        <v>430</v>
      </c>
      <c r="WBF56" s="1065" t="s">
        <v>430</v>
      </c>
      <c r="WBG56" s="1065" t="s">
        <v>430</v>
      </c>
      <c r="WBH56" s="1065" t="s">
        <v>430</v>
      </c>
      <c r="WBI56" s="1065" t="s">
        <v>430</v>
      </c>
      <c r="WBJ56" s="1065" t="s">
        <v>430</v>
      </c>
      <c r="WBK56" s="1065" t="s">
        <v>430</v>
      </c>
      <c r="WBL56" s="1065" t="s">
        <v>430</v>
      </c>
      <c r="WBM56" s="1065" t="s">
        <v>430</v>
      </c>
      <c r="WBN56" s="1065" t="s">
        <v>430</v>
      </c>
      <c r="WBO56" s="1065" t="s">
        <v>430</v>
      </c>
      <c r="WBP56" s="1065" t="s">
        <v>430</v>
      </c>
      <c r="WBQ56" s="1065" t="s">
        <v>430</v>
      </c>
      <c r="WBR56" s="1065" t="s">
        <v>430</v>
      </c>
      <c r="WBS56" s="1065" t="s">
        <v>430</v>
      </c>
      <c r="WBT56" s="1065" t="s">
        <v>430</v>
      </c>
      <c r="WBU56" s="1065" t="s">
        <v>430</v>
      </c>
      <c r="WBV56" s="1065" t="s">
        <v>430</v>
      </c>
      <c r="WBW56" s="1065" t="s">
        <v>430</v>
      </c>
      <c r="WBX56" s="1065" t="s">
        <v>430</v>
      </c>
      <c r="WBY56" s="1065" t="s">
        <v>430</v>
      </c>
      <c r="WBZ56" s="1065" t="s">
        <v>430</v>
      </c>
      <c r="WCA56" s="1065" t="s">
        <v>430</v>
      </c>
      <c r="WCB56" s="1065" t="s">
        <v>430</v>
      </c>
      <c r="WCC56" s="1065" t="s">
        <v>430</v>
      </c>
      <c r="WCD56" s="1065" t="s">
        <v>430</v>
      </c>
      <c r="WCE56" s="1065" t="s">
        <v>430</v>
      </c>
      <c r="WCF56" s="1065" t="s">
        <v>430</v>
      </c>
      <c r="WCG56" s="1065" t="s">
        <v>430</v>
      </c>
      <c r="WCH56" s="1065" t="s">
        <v>430</v>
      </c>
      <c r="WCI56" s="1065" t="s">
        <v>430</v>
      </c>
      <c r="WCJ56" s="1065" t="s">
        <v>430</v>
      </c>
      <c r="WCK56" s="1065" t="s">
        <v>430</v>
      </c>
      <c r="WCL56" s="1065" t="s">
        <v>430</v>
      </c>
      <c r="WCM56" s="1065" t="s">
        <v>430</v>
      </c>
      <c r="WCN56" s="1065" t="s">
        <v>430</v>
      </c>
      <c r="WCO56" s="1065" t="s">
        <v>430</v>
      </c>
      <c r="WCP56" s="1065" t="s">
        <v>430</v>
      </c>
      <c r="WCQ56" s="1065" t="s">
        <v>430</v>
      </c>
      <c r="WCR56" s="1065" t="s">
        <v>430</v>
      </c>
      <c r="WCS56" s="1065" t="s">
        <v>430</v>
      </c>
      <c r="WCT56" s="1065" t="s">
        <v>430</v>
      </c>
      <c r="WCU56" s="1065" t="s">
        <v>430</v>
      </c>
      <c r="WCV56" s="1065" t="s">
        <v>430</v>
      </c>
      <c r="WCW56" s="1065" t="s">
        <v>430</v>
      </c>
      <c r="WCX56" s="1065" t="s">
        <v>430</v>
      </c>
      <c r="WCY56" s="1065" t="s">
        <v>430</v>
      </c>
      <c r="WCZ56" s="1065" t="s">
        <v>430</v>
      </c>
      <c r="WDA56" s="1065" t="s">
        <v>430</v>
      </c>
      <c r="WDB56" s="1065" t="s">
        <v>430</v>
      </c>
      <c r="WDC56" s="1065" t="s">
        <v>430</v>
      </c>
      <c r="WDD56" s="1065" t="s">
        <v>430</v>
      </c>
      <c r="WDE56" s="1065" t="s">
        <v>430</v>
      </c>
      <c r="WDF56" s="1065" t="s">
        <v>430</v>
      </c>
      <c r="WDG56" s="1065" t="s">
        <v>430</v>
      </c>
      <c r="WDH56" s="1065" t="s">
        <v>430</v>
      </c>
      <c r="WDI56" s="1065" t="s">
        <v>430</v>
      </c>
      <c r="WDJ56" s="1065" t="s">
        <v>430</v>
      </c>
      <c r="WDK56" s="1065" t="s">
        <v>430</v>
      </c>
      <c r="WDL56" s="1065" t="s">
        <v>430</v>
      </c>
      <c r="WDM56" s="1065" t="s">
        <v>430</v>
      </c>
      <c r="WDN56" s="1065" t="s">
        <v>430</v>
      </c>
      <c r="WDO56" s="1065" t="s">
        <v>430</v>
      </c>
      <c r="WDP56" s="1065" t="s">
        <v>430</v>
      </c>
      <c r="WDQ56" s="1065" t="s">
        <v>430</v>
      </c>
      <c r="WDR56" s="1065" t="s">
        <v>430</v>
      </c>
      <c r="WDS56" s="1065" t="s">
        <v>430</v>
      </c>
      <c r="WDT56" s="1065" t="s">
        <v>430</v>
      </c>
      <c r="WDU56" s="1065" t="s">
        <v>430</v>
      </c>
      <c r="WDV56" s="1065" t="s">
        <v>430</v>
      </c>
      <c r="WDW56" s="1065" t="s">
        <v>430</v>
      </c>
      <c r="WDX56" s="1065" t="s">
        <v>430</v>
      </c>
      <c r="WDY56" s="1065" t="s">
        <v>430</v>
      </c>
      <c r="WDZ56" s="1065" t="s">
        <v>430</v>
      </c>
      <c r="WEA56" s="1065" t="s">
        <v>430</v>
      </c>
      <c r="WEB56" s="1065" t="s">
        <v>430</v>
      </c>
      <c r="WEC56" s="1065" t="s">
        <v>430</v>
      </c>
      <c r="WED56" s="1065" t="s">
        <v>430</v>
      </c>
      <c r="WEE56" s="1065" t="s">
        <v>430</v>
      </c>
      <c r="WEF56" s="1065" t="s">
        <v>430</v>
      </c>
      <c r="WEG56" s="1065" t="s">
        <v>430</v>
      </c>
      <c r="WEH56" s="1065" t="s">
        <v>430</v>
      </c>
      <c r="WEI56" s="1065" t="s">
        <v>430</v>
      </c>
      <c r="WEJ56" s="1065" t="s">
        <v>430</v>
      </c>
      <c r="WEK56" s="1065" t="s">
        <v>430</v>
      </c>
      <c r="WEL56" s="1065" t="s">
        <v>430</v>
      </c>
      <c r="WEM56" s="1065" t="s">
        <v>430</v>
      </c>
      <c r="WEN56" s="1065" t="s">
        <v>430</v>
      </c>
      <c r="WEO56" s="1065" t="s">
        <v>430</v>
      </c>
      <c r="WEP56" s="1065" t="s">
        <v>430</v>
      </c>
      <c r="WEQ56" s="1065" t="s">
        <v>430</v>
      </c>
      <c r="WER56" s="1065" t="s">
        <v>430</v>
      </c>
      <c r="WES56" s="1065" t="s">
        <v>430</v>
      </c>
      <c r="WET56" s="1065" t="s">
        <v>430</v>
      </c>
      <c r="WEU56" s="1065" t="s">
        <v>430</v>
      </c>
      <c r="WEV56" s="1065" t="s">
        <v>430</v>
      </c>
      <c r="WEW56" s="1065" t="s">
        <v>430</v>
      </c>
      <c r="WEX56" s="1065" t="s">
        <v>430</v>
      </c>
      <c r="WEY56" s="1065" t="s">
        <v>430</v>
      </c>
      <c r="WEZ56" s="1065" t="s">
        <v>430</v>
      </c>
      <c r="WFA56" s="1065" t="s">
        <v>430</v>
      </c>
      <c r="WFB56" s="1065" t="s">
        <v>430</v>
      </c>
      <c r="WFC56" s="1065" t="s">
        <v>430</v>
      </c>
      <c r="WFD56" s="1065" t="s">
        <v>430</v>
      </c>
      <c r="WFE56" s="1065" t="s">
        <v>430</v>
      </c>
      <c r="WFF56" s="1065" t="s">
        <v>430</v>
      </c>
      <c r="WFG56" s="1065" t="s">
        <v>430</v>
      </c>
      <c r="WFH56" s="1065" t="s">
        <v>430</v>
      </c>
      <c r="WFI56" s="1065" t="s">
        <v>430</v>
      </c>
      <c r="WFJ56" s="1065" t="s">
        <v>430</v>
      </c>
      <c r="WFK56" s="1065" t="s">
        <v>430</v>
      </c>
      <c r="WFL56" s="1065" t="s">
        <v>430</v>
      </c>
      <c r="WFM56" s="1065" t="s">
        <v>430</v>
      </c>
      <c r="WFN56" s="1065" t="s">
        <v>430</v>
      </c>
      <c r="WFO56" s="1065" t="s">
        <v>430</v>
      </c>
      <c r="WFP56" s="1065" t="s">
        <v>430</v>
      </c>
      <c r="WFQ56" s="1065" t="s">
        <v>430</v>
      </c>
      <c r="WFR56" s="1065" t="s">
        <v>430</v>
      </c>
      <c r="WFS56" s="1065" t="s">
        <v>430</v>
      </c>
      <c r="WFT56" s="1065" t="s">
        <v>430</v>
      </c>
      <c r="WFU56" s="1065" t="s">
        <v>430</v>
      </c>
      <c r="WFV56" s="1065" t="s">
        <v>430</v>
      </c>
      <c r="WFW56" s="1065" t="s">
        <v>430</v>
      </c>
      <c r="WFX56" s="1065" t="s">
        <v>430</v>
      </c>
      <c r="WFY56" s="1065" t="s">
        <v>430</v>
      </c>
      <c r="WFZ56" s="1065" t="s">
        <v>430</v>
      </c>
      <c r="WGA56" s="1065" t="s">
        <v>430</v>
      </c>
      <c r="WGB56" s="1065" t="s">
        <v>430</v>
      </c>
      <c r="WGC56" s="1065" t="s">
        <v>430</v>
      </c>
      <c r="WGD56" s="1065" t="s">
        <v>430</v>
      </c>
      <c r="WGE56" s="1065" t="s">
        <v>430</v>
      </c>
      <c r="WGF56" s="1065" t="s">
        <v>430</v>
      </c>
      <c r="WGG56" s="1065" t="s">
        <v>430</v>
      </c>
      <c r="WGH56" s="1065" t="s">
        <v>430</v>
      </c>
      <c r="WGI56" s="1065" t="s">
        <v>430</v>
      </c>
      <c r="WGJ56" s="1065" t="s">
        <v>430</v>
      </c>
      <c r="WGK56" s="1065" t="s">
        <v>430</v>
      </c>
      <c r="WGL56" s="1065" t="s">
        <v>430</v>
      </c>
      <c r="WGM56" s="1065" t="s">
        <v>430</v>
      </c>
      <c r="WGN56" s="1065" t="s">
        <v>430</v>
      </c>
      <c r="WGO56" s="1065" t="s">
        <v>430</v>
      </c>
      <c r="WGP56" s="1065" t="s">
        <v>430</v>
      </c>
      <c r="WGQ56" s="1065" t="s">
        <v>430</v>
      </c>
      <c r="WGR56" s="1065" t="s">
        <v>430</v>
      </c>
      <c r="WGS56" s="1065" t="s">
        <v>430</v>
      </c>
      <c r="WGT56" s="1065" t="s">
        <v>430</v>
      </c>
      <c r="WGU56" s="1065" t="s">
        <v>430</v>
      </c>
      <c r="WGV56" s="1065" t="s">
        <v>430</v>
      </c>
      <c r="WGW56" s="1065" t="s">
        <v>430</v>
      </c>
      <c r="WGX56" s="1065" t="s">
        <v>430</v>
      </c>
      <c r="WGY56" s="1065" t="s">
        <v>430</v>
      </c>
      <c r="WGZ56" s="1065" t="s">
        <v>430</v>
      </c>
      <c r="WHA56" s="1065" t="s">
        <v>430</v>
      </c>
      <c r="WHB56" s="1065" t="s">
        <v>430</v>
      </c>
      <c r="WHC56" s="1065" t="s">
        <v>430</v>
      </c>
      <c r="WHD56" s="1065" t="s">
        <v>430</v>
      </c>
      <c r="WHE56" s="1065" t="s">
        <v>430</v>
      </c>
      <c r="WHF56" s="1065" t="s">
        <v>430</v>
      </c>
      <c r="WHG56" s="1065" t="s">
        <v>430</v>
      </c>
      <c r="WHH56" s="1065" t="s">
        <v>430</v>
      </c>
      <c r="WHI56" s="1065" t="s">
        <v>430</v>
      </c>
      <c r="WHJ56" s="1065" t="s">
        <v>430</v>
      </c>
      <c r="WHK56" s="1065" t="s">
        <v>430</v>
      </c>
      <c r="WHL56" s="1065" t="s">
        <v>430</v>
      </c>
      <c r="WHM56" s="1065" t="s">
        <v>430</v>
      </c>
      <c r="WHN56" s="1065" t="s">
        <v>430</v>
      </c>
      <c r="WHO56" s="1065" t="s">
        <v>430</v>
      </c>
      <c r="WHP56" s="1065" t="s">
        <v>430</v>
      </c>
      <c r="WHQ56" s="1065" t="s">
        <v>430</v>
      </c>
      <c r="WHR56" s="1065" t="s">
        <v>430</v>
      </c>
      <c r="WHS56" s="1065" t="s">
        <v>430</v>
      </c>
      <c r="WHT56" s="1065" t="s">
        <v>430</v>
      </c>
      <c r="WHU56" s="1065" t="s">
        <v>430</v>
      </c>
      <c r="WHV56" s="1065" t="s">
        <v>430</v>
      </c>
      <c r="WHW56" s="1065" t="s">
        <v>430</v>
      </c>
      <c r="WHX56" s="1065" t="s">
        <v>430</v>
      </c>
      <c r="WHY56" s="1065" t="s">
        <v>430</v>
      </c>
      <c r="WHZ56" s="1065" t="s">
        <v>430</v>
      </c>
      <c r="WIA56" s="1065" t="s">
        <v>430</v>
      </c>
      <c r="WIB56" s="1065" t="s">
        <v>430</v>
      </c>
      <c r="WIC56" s="1065" t="s">
        <v>430</v>
      </c>
      <c r="WID56" s="1065" t="s">
        <v>430</v>
      </c>
      <c r="WIE56" s="1065" t="s">
        <v>430</v>
      </c>
      <c r="WIF56" s="1065" t="s">
        <v>430</v>
      </c>
      <c r="WIG56" s="1065" t="s">
        <v>430</v>
      </c>
      <c r="WIH56" s="1065" t="s">
        <v>430</v>
      </c>
      <c r="WII56" s="1065" t="s">
        <v>430</v>
      </c>
      <c r="WIJ56" s="1065" t="s">
        <v>430</v>
      </c>
      <c r="WIK56" s="1065" t="s">
        <v>430</v>
      </c>
      <c r="WIL56" s="1065" t="s">
        <v>430</v>
      </c>
      <c r="WIM56" s="1065" t="s">
        <v>430</v>
      </c>
      <c r="WIN56" s="1065" t="s">
        <v>430</v>
      </c>
      <c r="WIO56" s="1065" t="s">
        <v>430</v>
      </c>
      <c r="WIP56" s="1065" t="s">
        <v>430</v>
      </c>
      <c r="WIQ56" s="1065" t="s">
        <v>430</v>
      </c>
      <c r="WIR56" s="1065" t="s">
        <v>430</v>
      </c>
      <c r="WIS56" s="1065" t="s">
        <v>430</v>
      </c>
      <c r="WIT56" s="1065" t="s">
        <v>430</v>
      </c>
      <c r="WIU56" s="1065" t="s">
        <v>430</v>
      </c>
      <c r="WIV56" s="1065" t="s">
        <v>430</v>
      </c>
      <c r="WIW56" s="1065" t="s">
        <v>430</v>
      </c>
      <c r="WIX56" s="1065" t="s">
        <v>430</v>
      </c>
      <c r="WIY56" s="1065" t="s">
        <v>430</v>
      </c>
      <c r="WIZ56" s="1065" t="s">
        <v>430</v>
      </c>
      <c r="WJA56" s="1065" t="s">
        <v>430</v>
      </c>
      <c r="WJB56" s="1065" t="s">
        <v>430</v>
      </c>
      <c r="WJC56" s="1065" t="s">
        <v>430</v>
      </c>
      <c r="WJD56" s="1065" t="s">
        <v>430</v>
      </c>
      <c r="WJE56" s="1065" t="s">
        <v>430</v>
      </c>
      <c r="WJF56" s="1065" t="s">
        <v>430</v>
      </c>
      <c r="WJG56" s="1065" t="s">
        <v>430</v>
      </c>
      <c r="WJH56" s="1065" t="s">
        <v>430</v>
      </c>
      <c r="WJI56" s="1065" t="s">
        <v>430</v>
      </c>
      <c r="WJJ56" s="1065" t="s">
        <v>430</v>
      </c>
      <c r="WJK56" s="1065" t="s">
        <v>430</v>
      </c>
      <c r="WJL56" s="1065" t="s">
        <v>430</v>
      </c>
      <c r="WJM56" s="1065" t="s">
        <v>430</v>
      </c>
      <c r="WJN56" s="1065" t="s">
        <v>430</v>
      </c>
      <c r="WJO56" s="1065" t="s">
        <v>430</v>
      </c>
      <c r="WJP56" s="1065" t="s">
        <v>430</v>
      </c>
      <c r="WJQ56" s="1065" t="s">
        <v>430</v>
      </c>
      <c r="WJR56" s="1065" t="s">
        <v>430</v>
      </c>
      <c r="WJS56" s="1065" t="s">
        <v>430</v>
      </c>
      <c r="WJT56" s="1065" t="s">
        <v>430</v>
      </c>
      <c r="WJU56" s="1065" t="s">
        <v>430</v>
      </c>
      <c r="WJV56" s="1065" t="s">
        <v>430</v>
      </c>
      <c r="WJW56" s="1065" t="s">
        <v>430</v>
      </c>
      <c r="WJX56" s="1065" t="s">
        <v>430</v>
      </c>
      <c r="WJY56" s="1065" t="s">
        <v>430</v>
      </c>
      <c r="WJZ56" s="1065" t="s">
        <v>430</v>
      </c>
      <c r="WKA56" s="1065" t="s">
        <v>430</v>
      </c>
      <c r="WKB56" s="1065" t="s">
        <v>430</v>
      </c>
      <c r="WKC56" s="1065" t="s">
        <v>430</v>
      </c>
      <c r="WKD56" s="1065" t="s">
        <v>430</v>
      </c>
      <c r="WKE56" s="1065" t="s">
        <v>430</v>
      </c>
      <c r="WKF56" s="1065" t="s">
        <v>430</v>
      </c>
      <c r="WKG56" s="1065" t="s">
        <v>430</v>
      </c>
      <c r="WKH56" s="1065" t="s">
        <v>430</v>
      </c>
      <c r="WKI56" s="1065" t="s">
        <v>430</v>
      </c>
      <c r="WKJ56" s="1065" t="s">
        <v>430</v>
      </c>
      <c r="WKK56" s="1065" t="s">
        <v>430</v>
      </c>
      <c r="WKL56" s="1065" t="s">
        <v>430</v>
      </c>
      <c r="WKM56" s="1065" t="s">
        <v>430</v>
      </c>
      <c r="WKN56" s="1065" t="s">
        <v>430</v>
      </c>
      <c r="WKO56" s="1065" t="s">
        <v>430</v>
      </c>
      <c r="WKP56" s="1065" t="s">
        <v>430</v>
      </c>
      <c r="WKQ56" s="1065" t="s">
        <v>430</v>
      </c>
      <c r="WKR56" s="1065" t="s">
        <v>430</v>
      </c>
      <c r="WKS56" s="1065" t="s">
        <v>430</v>
      </c>
      <c r="WKT56" s="1065" t="s">
        <v>430</v>
      </c>
      <c r="WKU56" s="1065" t="s">
        <v>430</v>
      </c>
      <c r="WKV56" s="1065" t="s">
        <v>430</v>
      </c>
      <c r="WKW56" s="1065" t="s">
        <v>430</v>
      </c>
      <c r="WKX56" s="1065" t="s">
        <v>430</v>
      </c>
      <c r="WKY56" s="1065" t="s">
        <v>430</v>
      </c>
      <c r="WKZ56" s="1065" t="s">
        <v>430</v>
      </c>
      <c r="WLA56" s="1065" t="s">
        <v>430</v>
      </c>
      <c r="WLB56" s="1065" t="s">
        <v>430</v>
      </c>
      <c r="WLC56" s="1065" t="s">
        <v>430</v>
      </c>
      <c r="WLD56" s="1065" t="s">
        <v>430</v>
      </c>
      <c r="WLE56" s="1065" t="s">
        <v>430</v>
      </c>
      <c r="WLF56" s="1065" t="s">
        <v>430</v>
      </c>
      <c r="WLG56" s="1065" t="s">
        <v>430</v>
      </c>
      <c r="WLH56" s="1065" t="s">
        <v>430</v>
      </c>
      <c r="WLI56" s="1065" t="s">
        <v>430</v>
      </c>
      <c r="WLJ56" s="1065" t="s">
        <v>430</v>
      </c>
      <c r="WLK56" s="1065" t="s">
        <v>430</v>
      </c>
      <c r="WLL56" s="1065" t="s">
        <v>430</v>
      </c>
      <c r="WLM56" s="1065" t="s">
        <v>430</v>
      </c>
      <c r="WLN56" s="1065" t="s">
        <v>430</v>
      </c>
      <c r="WLO56" s="1065" t="s">
        <v>430</v>
      </c>
      <c r="WLP56" s="1065" t="s">
        <v>430</v>
      </c>
      <c r="WLQ56" s="1065" t="s">
        <v>430</v>
      </c>
      <c r="WLR56" s="1065" t="s">
        <v>430</v>
      </c>
      <c r="WLS56" s="1065" t="s">
        <v>430</v>
      </c>
      <c r="WLT56" s="1065" t="s">
        <v>430</v>
      </c>
      <c r="WLU56" s="1065" t="s">
        <v>430</v>
      </c>
      <c r="WLV56" s="1065" t="s">
        <v>430</v>
      </c>
      <c r="WLW56" s="1065" t="s">
        <v>430</v>
      </c>
      <c r="WLX56" s="1065" t="s">
        <v>430</v>
      </c>
      <c r="WLY56" s="1065" t="s">
        <v>430</v>
      </c>
      <c r="WLZ56" s="1065" t="s">
        <v>430</v>
      </c>
      <c r="WMA56" s="1065" t="s">
        <v>430</v>
      </c>
      <c r="WMB56" s="1065" t="s">
        <v>430</v>
      </c>
      <c r="WMC56" s="1065" t="s">
        <v>430</v>
      </c>
      <c r="WMD56" s="1065" t="s">
        <v>430</v>
      </c>
      <c r="WME56" s="1065" t="s">
        <v>430</v>
      </c>
      <c r="WMF56" s="1065" t="s">
        <v>430</v>
      </c>
      <c r="WMG56" s="1065" t="s">
        <v>430</v>
      </c>
      <c r="WMH56" s="1065" t="s">
        <v>430</v>
      </c>
      <c r="WMI56" s="1065" t="s">
        <v>430</v>
      </c>
      <c r="WMJ56" s="1065" t="s">
        <v>430</v>
      </c>
      <c r="WMK56" s="1065" t="s">
        <v>430</v>
      </c>
      <c r="WML56" s="1065" t="s">
        <v>430</v>
      </c>
      <c r="WMM56" s="1065" t="s">
        <v>430</v>
      </c>
      <c r="WMN56" s="1065" t="s">
        <v>430</v>
      </c>
      <c r="WMO56" s="1065" t="s">
        <v>430</v>
      </c>
      <c r="WMP56" s="1065" t="s">
        <v>430</v>
      </c>
      <c r="WMQ56" s="1065" t="s">
        <v>430</v>
      </c>
      <c r="WMR56" s="1065" t="s">
        <v>430</v>
      </c>
      <c r="WMS56" s="1065" t="s">
        <v>430</v>
      </c>
      <c r="WMT56" s="1065" t="s">
        <v>430</v>
      </c>
      <c r="WMU56" s="1065" t="s">
        <v>430</v>
      </c>
      <c r="WMV56" s="1065" t="s">
        <v>430</v>
      </c>
      <c r="WMW56" s="1065" t="s">
        <v>430</v>
      </c>
      <c r="WMX56" s="1065" t="s">
        <v>430</v>
      </c>
      <c r="WMY56" s="1065" t="s">
        <v>430</v>
      </c>
      <c r="WMZ56" s="1065" t="s">
        <v>430</v>
      </c>
      <c r="WNA56" s="1065" t="s">
        <v>430</v>
      </c>
      <c r="WNB56" s="1065" t="s">
        <v>430</v>
      </c>
      <c r="WNC56" s="1065" t="s">
        <v>430</v>
      </c>
      <c r="WND56" s="1065" t="s">
        <v>430</v>
      </c>
      <c r="WNE56" s="1065" t="s">
        <v>430</v>
      </c>
      <c r="WNF56" s="1065" t="s">
        <v>430</v>
      </c>
      <c r="WNG56" s="1065" t="s">
        <v>430</v>
      </c>
      <c r="WNH56" s="1065" t="s">
        <v>430</v>
      </c>
      <c r="WNI56" s="1065" t="s">
        <v>430</v>
      </c>
      <c r="WNJ56" s="1065" t="s">
        <v>430</v>
      </c>
      <c r="WNK56" s="1065" t="s">
        <v>430</v>
      </c>
      <c r="WNL56" s="1065" t="s">
        <v>430</v>
      </c>
      <c r="WNM56" s="1065" t="s">
        <v>430</v>
      </c>
      <c r="WNN56" s="1065" t="s">
        <v>430</v>
      </c>
      <c r="WNO56" s="1065" t="s">
        <v>430</v>
      </c>
      <c r="WNP56" s="1065" t="s">
        <v>430</v>
      </c>
      <c r="WNQ56" s="1065" t="s">
        <v>430</v>
      </c>
      <c r="WNR56" s="1065" t="s">
        <v>430</v>
      </c>
      <c r="WNS56" s="1065" t="s">
        <v>430</v>
      </c>
      <c r="WNT56" s="1065" t="s">
        <v>430</v>
      </c>
      <c r="WNU56" s="1065" t="s">
        <v>430</v>
      </c>
      <c r="WNV56" s="1065" t="s">
        <v>430</v>
      </c>
      <c r="WNW56" s="1065" t="s">
        <v>430</v>
      </c>
      <c r="WNX56" s="1065" t="s">
        <v>430</v>
      </c>
      <c r="WNY56" s="1065" t="s">
        <v>430</v>
      </c>
      <c r="WNZ56" s="1065" t="s">
        <v>430</v>
      </c>
      <c r="WOA56" s="1065" t="s">
        <v>430</v>
      </c>
      <c r="WOB56" s="1065" t="s">
        <v>430</v>
      </c>
      <c r="WOC56" s="1065" t="s">
        <v>430</v>
      </c>
      <c r="WOD56" s="1065" t="s">
        <v>430</v>
      </c>
      <c r="WOE56" s="1065" t="s">
        <v>430</v>
      </c>
      <c r="WOF56" s="1065" t="s">
        <v>430</v>
      </c>
      <c r="WOG56" s="1065" t="s">
        <v>430</v>
      </c>
      <c r="WOH56" s="1065" t="s">
        <v>430</v>
      </c>
      <c r="WOI56" s="1065" t="s">
        <v>430</v>
      </c>
      <c r="WOJ56" s="1065" t="s">
        <v>430</v>
      </c>
      <c r="WOK56" s="1065" t="s">
        <v>430</v>
      </c>
      <c r="WOL56" s="1065" t="s">
        <v>430</v>
      </c>
      <c r="WOM56" s="1065" t="s">
        <v>430</v>
      </c>
      <c r="WON56" s="1065" t="s">
        <v>430</v>
      </c>
      <c r="WOO56" s="1065" t="s">
        <v>430</v>
      </c>
      <c r="WOP56" s="1065" t="s">
        <v>430</v>
      </c>
      <c r="WOQ56" s="1065" t="s">
        <v>430</v>
      </c>
      <c r="WOR56" s="1065" t="s">
        <v>430</v>
      </c>
      <c r="WOS56" s="1065" t="s">
        <v>430</v>
      </c>
      <c r="WOT56" s="1065" t="s">
        <v>430</v>
      </c>
      <c r="WOU56" s="1065" t="s">
        <v>430</v>
      </c>
      <c r="WOV56" s="1065" t="s">
        <v>430</v>
      </c>
      <c r="WOW56" s="1065" t="s">
        <v>430</v>
      </c>
      <c r="WOX56" s="1065" t="s">
        <v>430</v>
      </c>
      <c r="WOY56" s="1065" t="s">
        <v>430</v>
      </c>
      <c r="WOZ56" s="1065" t="s">
        <v>430</v>
      </c>
      <c r="WPA56" s="1065" t="s">
        <v>430</v>
      </c>
      <c r="WPB56" s="1065" t="s">
        <v>430</v>
      </c>
      <c r="WPC56" s="1065" t="s">
        <v>430</v>
      </c>
      <c r="WPD56" s="1065" t="s">
        <v>430</v>
      </c>
      <c r="WPE56" s="1065" t="s">
        <v>430</v>
      </c>
      <c r="WPF56" s="1065" t="s">
        <v>430</v>
      </c>
      <c r="WPG56" s="1065" t="s">
        <v>430</v>
      </c>
      <c r="WPH56" s="1065" t="s">
        <v>430</v>
      </c>
      <c r="WPI56" s="1065" t="s">
        <v>430</v>
      </c>
      <c r="WPJ56" s="1065" t="s">
        <v>430</v>
      </c>
      <c r="WPK56" s="1065" t="s">
        <v>430</v>
      </c>
      <c r="WPL56" s="1065" t="s">
        <v>430</v>
      </c>
      <c r="WPM56" s="1065" t="s">
        <v>430</v>
      </c>
      <c r="WPN56" s="1065" t="s">
        <v>430</v>
      </c>
      <c r="WPO56" s="1065" t="s">
        <v>430</v>
      </c>
      <c r="WPP56" s="1065" t="s">
        <v>430</v>
      </c>
      <c r="WPQ56" s="1065" t="s">
        <v>430</v>
      </c>
      <c r="WPR56" s="1065" t="s">
        <v>430</v>
      </c>
      <c r="WPS56" s="1065" t="s">
        <v>430</v>
      </c>
      <c r="WPT56" s="1065" t="s">
        <v>430</v>
      </c>
      <c r="WPU56" s="1065" t="s">
        <v>430</v>
      </c>
      <c r="WPV56" s="1065" t="s">
        <v>430</v>
      </c>
      <c r="WPW56" s="1065" t="s">
        <v>430</v>
      </c>
      <c r="WPX56" s="1065" t="s">
        <v>430</v>
      </c>
      <c r="WPY56" s="1065" t="s">
        <v>430</v>
      </c>
      <c r="WPZ56" s="1065" t="s">
        <v>430</v>
      </c>
      <c r="WQA56" s="1065" t="s">
        <v>430</v>
      </c>
      <c r="WQB56" s="1065" t="s">
        <v>430</v>
      </c>
      <c r="WQC56" s="1065" t="s">
        <v>430</v>
      </c>
      <c r="WQD56" s="1065" t="s">
        <v>430</v>
      </c>
      <c r="WQE56" s="1065" t="s">
        <v>430</v>
      </c>
      <c r="WQF56" s="1065" t="s">
        <v>430</v>
      </c>
      <c r="WQG56" s="1065" t="s">
        <v>430</v>
      </c>
      <c r="WQH56" s="1065" t="s">
        <v>430</v>
      </c>
      <c r="WQI56" s="1065" t="s">
        <v>430</v>
      </c>
      <c r="WQJ56" s="1065" t="s">
        <v>430</v>
      </c>
      <c r="WQK56" s="1065" t="s">
        <v>430</v>
      </c>
      <c r="WQL56" s="1065" t="s">
        <v>430</v>
      </c>
      <c r="WQM56" s="1065" t="s">
        <v>430</v>
      </c>
      <c r="WQN56" s="1065" t="s">
        <v>430</v>
      </c>
      <c r="WQO56" s="1065" t="s">
        <v>430</v>
      </c>
      <c r="WQP56" s="1065" t="s">
        <v>430</v>
      </c>
      <c r="WQQ56" s="1065" t="s">
        <v>430</v>
      </c>
      <c r="WQR56" s="1065" t="s">
        <v>430</v>
      </c>
      <c r="WQS56" s="1065" t="s">
        <v>430</v>
      </c>
      <c r="WQT56" s="1065" t="s">
        <v>430</v>
      </c>
      <c r="WQU56" s="1065" t="s">
        <v>430</v>
      </c>
      <c r="WQV56" s="1065" t="s">
        <v>430</v>
      </c>
      <c r="WQW56" s="1065" t="s">
        <v>430</v>
      </c>
      <c r="WQX56" s="1065" t="s">
        <v>430</v>
      </c>
      <c r="WQY56" s="1065" t="s">
        <v>430</v>
      </c>
      <c r="WQZ56" s="1065" t="s">
        <v>430</v>
      </c>
      <c r="WRA56" s="1065" t="s">
        <v>430</v>
      </c>
      <c r="WRB56" s="1065" t="s">
        <v>430</v>
      </c>
      <c r="WRC56" s="1065" t="s">
        <v>430</v>
      </c>
      <c r="WRD56" s="1065" t="s">
        <v>430</v>
      </c>
      <c r="WRE56" s="1065" t="s">
        <v>430</v>
      </c>
      <c r="WRF56" s="1065" t="s">
        <v>430</v>
      </c>
      <c r="WRG56" s="1065" t="s">
        <v>430</v>
      </c>
      <c r="WRH56" s="1065" t="s">
        <v>430</v>
      </c>
      <c r="WRI56" s="1065" t="s">
        <v>430</v>
      </c>
      <c r="WRJ56" s="1065" t="s">
        <v>430</v>
      </c>
      <c r="WRK56" s="1065" t="s">
        <v>430</v>
      </c>
      <c r="WRL56" s="1065" t="s">
        <v>430</v>
      </c>
      <c r="WRM56" s="1065" t="s">
        <v>430</v>
      </c>
      <c r="WRN56" s="1065" t="s">
        <v>430</v>
      </c>
      <c r="WRO56" s="1065" t="s">
        <v>430</v>
      </c>
      <c r="WRP56" s="1065" t="s">
        <v>430</v>
      </c>
      <c r="WRQ56" s="1065" t="s">
        <v>430</v>
      </c>
      <c r="WRR56" s="1065" t="s">
        <v>430</v>
      </c>
      <c r="WRS56" s="1065" t="s">
        <v>430</v>
      </c>
      <c r="WRT56" s="1065" t="s">
        <v>430</v>
      </c>
      <c r="WRU56" s="1065" t="s">
        <v>430</v>
      </c>
      <c r="WRV56" s="1065" t="s">
        <v>430</v>
      </c>
      <c r="WRW56" s="1065" t="s">
        <v>430</v>
      </c>
      <c r="WRX56" s="1065" t="s">
        <v>430</v>
      </c>
      <c r="WRY56" s="1065" t="s">
        <v>430</v>
      </c>
      <c r="WRZ56" s="1065" t="s">
        <v>430</v>
      </c>
      <c r="WSA56" s="1065" t="s">
        <v>430</v>
      </c>
      <c r="WSB56" s="1065" t="s">
        <v>430</v>
      </c>
      <c r="WSC56" s="1065" t="s">
        <v>430</v>
      </c>
      <c r="WSD56" s="1065" t="s">
        <v>430</v>
      </c>
      <c r="WSE56" s="1065" t="s">
        <v>430</v>
      </c>
      <c r="WSF56" s="1065" t="s">
        <v>430</v>
      </c>
      <c r="WSG56" s="1065" t="s">
        <v>430</v>
      </c>
      <c r="WSH56" s="1065" t="s">
        <v>430</v>
      </c>
      <c r="WSI56" s="1065" t="s">
        <v>430</v>
      </c>
      <c r="WSJ56" s="1065" t="s">
        <v>430</v>
      </c>
      <c r="WSK56" s="1065" t="s">
        <v>430</v>
      </c>
      <c r="WSL56" s="1065" t="s">
        <v>430</v>
      </c>
      <c r="WSM56" s="1065" t="s">
        <v>430</v>
      </c>
      <c r="WSN56" s="1065" t="s">
        <v>430</v>
      </c>
      <c r="WSO56" s="1065" t="s">
        <v>430</v>
      </c>
      <c r="WSP56" s="1065" t="s">
        <v>430</v>
      </c>
      <c r="WSQ56" s="1065" t="s">
        <v>430</v>
      </c>
      <c r="WSR56" s="1065" t="s">
        <v>430</v>
      </c>
      <c r="WSS56" s="1065" t="s">
        <v>430</v>
      </c>
      <c r="WST56" s="1065" t="s">
        <v>430</v>
      </c>
      <c r="WSU56" s="1065" t="s">
        <v>430</v>
      </c>
      <c r="WSV56" s="1065" t="s">
        <v>430</v>
      </c>
      <c r="WSW56" s="1065" t="s">
        <v>430</v>
      </c>
      <c r="WSX56" s="1065" t="s">
        <v>430</v>
      </c>
      <c r="WSY56" s="1065" t="s">
        <v>430</v>
      </c>
      <c r="WSZ56" s="1065" t="s">
        <v>430</v>
      </c>
      <c r="WTA56" s="1065" t="s">
        <v>430</v>
      </c>
      <c r="WTB56" s="1065" t="s">
        <v>430</v>
      </c>
      <c r="WTC56" s="1065" t="s">
        <v>430</v>
      </c>
      <c r="WTD56" s="1065" t="s">
        <v>430</v>
      </c>
      <c r="WTE56" s="1065" t="s">
        <v>430</v>
      </c>
      <c r="WTF56" s="1065" t="s">
        <v>430</v>
      </c>
      <c r="WTG56" s="1065" t="s">
        <v>430</v>
      </c>
      <c r="WTH56" s="1065" t="s">
        <v>430</v>
      </c>
      <c r="WTI56" s="1065" t="s">
        <v>430</v>
      </c>
      <c r="WTJ56" s="1065" t="s">
        <v>430</v>
      </c>
      <c r="WTK56" s="1065" t="s">
        <v>430</v>
      </c>
      <c r="WTL56" s="1065" t="s">
        <v>430</v>
      </c>
      <c r="WTM56" s="1065" t="s">
        <v>430</v>
      </c>
      <c r="WTN56" s="1065" t="s">
        <v>430</v>
      </c>
      <c r="WTO56" s="1065" t="s">
        <v>430</v>
      </c>
      <c r="WTP56" s="1065" t="s">
        <v>430</v>
      </c>
      <c r="WTQ56" s="1065" t="s">
        <v>430</v>
      </c>
      <c r="WTR56" s="1065" t="s">
        <v>430</v>
      </c>
      <c r="WTS56" s="1065" t="s">
        <v>430</v>
      </c>
      <c r="WTT56" s="1065" t="s">
        <v>430</v>
      </c>
      <c r="WTU56" s="1065" t="s">
        <v>430</v>
      </c>
      <c r="WTV56" s="1065" t="s">
        <v>430</v>
      </c>
      <c r="WTW56" s="1065" t="s">
        <v>430</v>
      </c>
      <c r="WTX56" s="1065" t="s">
        <v>430</v>
      </c>
      <c r="WTY56" s="1065" t="s">
        <v>430</v>
      </c>
      <c r="WTZ56" s="1065" t="s">
        <v>430</v>
      </c>
      <c r="WUA56" s="1065" t="s">
        <v>430</v>
      </c>
      <c r="WUB56" s="1065" t="s">
        <v>430</v>
      </c>
      <c r="WUC56" s="1065" t="s">
        <v>430</v>
      </c>
      <c r="WUD56" s="1065" t="s">
        <v>430</v>
      </c>
      <c r="WUE56" s="1065" t="s">
        <v>430</v>
      </c>
      <c r="WUF56" s="1065" t="s">
        <v>430</v>
      </c>
      <c r="WUG56" s="1065" t="s">
        <v>430</v>
      </c>
      <c r="WUH56" s="1065" t="s">
        <v>430</v>
      </c>
      <c r="WUI56" s="1065" t="s">
        <v>430</v>
      </c>
      <c r="WUJ56" s="1065" t="s">
        <v>430</v>
      </c>
      <c r="WUK56" s="1065" t="s">
        <v>430</v>
      </c>
      <c r="WUL56" s="1065" t="s">
        <v>430</v>
      </c>
      <c r="WUM56" s="1065" t="s">
        <v>430</v>
      </c>
      <c r="WUN56" s="1065" t="s">
        <v>430</v>
      </c>
      <c r="WUO56" s="1065" t="s">
        <v>430</v>
      </c>
      <c r="WUP56" s="1065" t="s">
        <v>430</v>
      </c>
      <c r="WUQ56" s="1065" t="s">
        <v>430</v>
      </c>
      <c r="WUR56" s="1065" t="s">
        <v>430</v>
      </c>
      <c r="WUS56" s="1065" t="s">
        <v>430</v>
      </c>
      <c r="WUT56" s="1065" t="s">
        <v>430</v>
      </c>
      <c r="WUU56" s="1065" t="s">
        <v>430</v>
      </c>
      <c r="WUV56" s="1065" t="s">
        <v>430</v>
      </c>
      <c r="WUW56" s="1065" t="s">
        <v>430</v>
      </c>
      <c r="WUX56" s="1065" t="s">
        <v>430</v>
      </c>
      <c r="WUY56" s="1065" t="s">
        <v>430</v>
      </c>
      <c r="WUZ56" s="1065" t="s">
        <v>430</v>
      </c>
      <c r="WVA56" s="1065" t="s">
        <v>430</v>
      </c>
      <c r="WVB56" s="1065" t="s">
        <v>430</v>
      </c>
      <c r="WVC56" s="1065" t="s">
        <v>430</v>
      </c>
      <c r="WVD56" s="1065" t="s">
        <v>430</v>
      </c>
      <c r="WVE56" s="1065" t="s">
        <v>430</v>
      </c>
      <c r="WVF56" s="1065" t="s">
        <v>430</v>
      </c>
      <c r="WVG56" s="1065" t="s">
        <v>430</v>
      </c>
      <c r="WVH56" s="1065" t="s">
        <v>430</v>
      </c>
      <c r="WVI56" s="1065" t="s">
        <v>430</v>
      </c>
      <c r="WVJ56" s="1065" t="s">
        <v>430</v>
      </c>
      <c r="WVK56" s="1065" t="s">
        <v>430</v>
      </c>
      <c r="WVL56" s="1065" t="s">
        <v>430</v>
      </c>
      <c r="WVM56" s="1065" t="s">
        <v>430</v>
      </c>
      <c r="WVN56" s="1065" t="s">
        <v>430</v>
      </c>
      <c r="WVO56" s="1065" t="s">
        <v>430</v>
      </c>
      <c r="WVP56" s="1065" t="s">
        <v>430</v>
      </c>
      <c r="WVQ56" s="1065" t="s">
        <v>430</v>
      </c>
      <c r="WVR56" s="1065" t="s">
        <v>430</v>
      </c>
      <c r="WVS56" s="1065" t="s">
        <v>430</v>
      </c>
      <c r="WVT56" s="1065" t="s">
        <v>430</v>
      </c>
      <c r="WVU56" s="1065" t="s">
        <v>430</v>
      </c>
      <c r="WVV56" s="1065" t="s">
        <v>430</v>
      </c>
      <c r="WVW56" s="1065" t="s">
        <v>430</v>
      </c>
      <c r="WVX56" s="1065" t="s">
        <v>430</v>
      </c>
      <c r="WVY56" s="1065" t="s">
        <v>430</v>
      </c>
      <c r="WVZ56" s="1065" t="s">
        <v>430</v>
      </c>
      <c r="WWA56" s="1065" t="s">
        <v>430</v>
      </c>
      <c r="WWB56" s="1065" t="s">
        <v>430</v>
      </c>
      <c r="WWC56" s="1065" t="s">
        <v>430</v>
      </c>
      <c r="WWD56" s="1065" t="s">
        <v>430</v>
      </c>
      <c r="WWE56" s="1065" t="s">
        <v>430</v>
      </c>
      <c r="WWF56" s="1065" t="s">
        <v>430</v>
      </c>
      <c r="WWG56" s="1065" t="s">
        <v>430</v>
      </c>
      <c r="WWH56" s="1065" t="s">
        <v>430</v>
      </c>
      <c r="WWI56" s="1065" t="s">
        <v>430</v>
      </c>
      <c r="WWJ56" s="1065" t="s">
        <v>430</v>
      </c>
      <c r="WWK56" s="1065" t="s">
        <v>430</v>
      </c>
      <c r="WWL56" s="1065" t="s">
        <v>430</v>
      </c>
      <c r="WWM56" s="1065" t="s">
        <v>430</v>
      </c>
      <c r="WWN56" s="1065" t="s">
        <v>430</v>
      </c>
      <c r="WWO56" s="1065" t="s">
        <v>430</v>
      </c>
      <c r="WWP56" s="1065" t="s">
        <v>430</v>
      </c>
      <c r="WWQ56" s="1065" t="s">
        <v>430</v>
      </c>
      <c r="WWR56" s="1065" t="s">
        <v>430</v>
      </c>
      <c r="WWS56" s="1065" t="s">
        <v>430</v>
      </c>
      <c r="WWT56" s="1065" t="s">
        <v>430</v>
      </c>
      <c r="WWU56" s="1065" t="s">
        <v>430</v>
      </c>
      <c r="WWV56" s="1065" t="s">
        <v>430</v>
      </c>
      <c r="WWW56" s="1065" t="s">
        <v>430</v>
      </c>
      <c r="WWX56" s="1065" t="s">
        <v>430</v>
      </c>
      <c r="WWY56" s="1065" t="s">
        <v>430</v>
      </c>
      <c r="WWZ56" s="1065" t="s">
        <v>430</v>
      </c>
      <c r="WXA56" s="1065" t="s">
        <v>430</v>
      </c>
      <c r="WXB56" s="1065" t="s">
        <v>430</v>
      </c>
      <c r="WXC56" s="1065" t="s">
        <v>430</v>
      </c>
      <c r="WXD56" s="1065" t="s">
        <v>430</v>
      </c>
      <c r="WXE56" s="1065" t="s">
        <v>430</v>
      </c>
      <c r="WXF56" s="1065" t="s">
        <v>430</v>
      </c>
      <c r="WXG56" s="1065" t="s">
        <v>430</v>
      </c>
      <c r="WXH56" s="1065" t="s">
        <v>430</v>
      </c>
      <c r="WXI56" s="1065" t="s">
        <v>430</v>
      </c>
      <c r="WXJ56" s="1065" t="s">
        <v>430</v>
      </c>
      <c r="WXK56" s="1065" t="s">
        <v>430</v>
      </c>
      <c r="WXL56" s="1065" t="s">
        <v>430</v>
      </c>
      <c r="WXM56" s="1065" t="s">
        <v>430</v>
      </c>
      <c r="WXN56" s="1065" t="s">
        <v>430</v>
      </c>
      <c r="WXO56" s="1065" t="s">
        <v>430</v>
      </c>
      <c r="WXP56" s="1065" t="s">
        <v>430</v>
      </c>
      <c r="WXQ56" s="1065" t="s">
        <v>430</v>
      </c>
      <c r="WXR56" s="1065" t="s">
        <v>430</v>
      </c>
      <c r="WXS56" s="1065" t="s">
        <v>430</v>
      </c>
      <c r="WXT56" s="1065" t="s">
        <v>430</v>
      </c>
      <c r="WXU56" s="1065" t="s">
        <v>430</v>
      </c>
      <c r="WXV56" s="1065" t="s">
        <v>430</v>
      </c>
      <c r="WXW56" s="1065" t="s">
        <v>430</v>
      </c>
      <c r="WXX56" s="1065" t="s">
        <v>430</v>
      </c>
      <c r="WXY56" s="1065" t="s">
        <v>430</v>
      </c>
      <c r="WXZ56" s="1065" t="s">
        <v>430</v>
      </c>
      <c r="WYA56" s="1065" t="s">
        <v>430</v>
      </c>
      <c r="WYB56" s="1065" t="s">
        <v>430</v>
      </c>
      <c r="WYC56" s="1065" t="s">
        <v>430</v>
      </c>
      <c r="WYD56" s="1065" t="s">
        <v>430</v>
      </c>
      <c r="WYE56" s="1065" t="s">
        <v>430</v>
      </c>
      <c r="WYF56" s="1065" t="s">
        <v>430</v>
      </c>
      <c r="WYG56" s="1065" t="s">
        <v>430</v>
      </c>
      <c r="WYH56" s="1065" t="s">
        <v>430</v>
      </c>
      <c r="WYI56" s="1065" t="s">
        <v>430</v>
      </c>
      <c r="WYJ56" s="1065" t="s">
        <v>430</v>
      </c>
      <c r="WYK56" s="1065" t="s">
        <v>430</v>
      </c>
      <c r="WYL56" s="1065" t="s">
        <v>430</v>
      </c>
      <c r="WYM56" s="1065" t="s">
        <v>430</v>
      </c>
      <c r="WYN56" s="1065" t="s">
        <v>430</v>
      </c>
      <c r="WYO56" s="1065" t="s">
        <v>430</v>
      </c>
      <c r="WYP56" s="1065" t="s">
        <v>430</v>
      </c>
      <c r="WYQ56" s="1065" t="s">
        <v>430</v>
      </c>
      <c r="WYR56" s="1065" t="s">
        <v>430</v>
      </c>
      <c r="WYS56" s="1065" t="s">
        <v>430</v>
      </c>
      <c r="WYT56" s="1065" t="s">
        <v>430</v>
      </c>
      <c r="WYU56" s="1065" t="s">
        <v>430</v>
      </c>
      <c r="WYV56" s="1065" t="s">
        <v>430</v>
      </c>
      <c r="WYW56" s="1065" t="s">
        <v>430</v>
      </c>
      <c r="WYX56" s="1065" t="s">
        <v>430</v>
      </c>
      <c r="WYY56" s="1065" t="s">
        <v>430</v>
      </c>
      <c r="WYZ56" s="1065" t="s">
        <v>430</v>
      </c>
      <c r="WZA56" s="1065" t="s">
        <v>430</v>
      </c>
      <c r="WZB56" s="1065" t="s">
        <v>430</v>
      </c>
      <c r="WZC56" s="1065" t="s">
        <v>430</v>
      </c>
      <c r="WZD56" s="1065" t="s">
        <v>430</v>
      </c>
      <c r="WZE56" s="1065" t="s">
        <v>430</v>
      </c>
      <c r="WZF56" s="1065" t="s">
        <v>430</v>
      </c>
      <c r="WZG56" s="1065" t="s">
        <v>430</v>
      </c>
      <c r="WZH56" s="1065" t="s">
        <v>430</v>
      </c>
      <c r="WZI56" s="1065" t="s">
        <v>430</v>
      </c>
      <c r="WZJ56" s="1065" t="s">
        <v>430</v>
      </c>
      <c r="WZK56" s="1065" t="s">
        <v>430</v>
      </c>
      <c r="WZL56" s="1065" t="s">
        <v>430</v>
      </c>
      <c r="WZM56" s="1065" t="s">
        <v>430</v>
      </c>
      <c r="WZN56" s="1065" t="s">
        <v>430</v>
      </c>
      <c r="WZO56" s="1065" t="s">
        <v>430</v>
      </c>
      <c r="WZP56" s="1065" t="s">
        <v>430</v>
      </c>
      <c r="WZQ56" s="1065" t="s">
        <v>430</v>
      </c>
      <c r="WZR56" s="1065" t="s">
        <v>430</v>
      </c>
      <c r="WZS56" s="1065" t="s">
        <v>430</v>
      </c>
      <c r="WZT56" s="1065" t="s">
        <v>430</v>
      </c>
      <c r="WZU56" s="1065" t="s">
        <v>430</v>
      </c>
      <c r="WZV56" s="1065" t="s">
        <v>430</v>
      </c>
      <c r="WZW56" s="1065" t="s">
        <v>430</v>
      </c>
      <c r="WZX56" s="1065" t="s">
        <v>430</v>
      </c>
      <c r="WZY56" s="1065" t="s">
        <v>430</v>
      </c>
      <c r="WZZ56" s="1065" t="s">
        <v>430</v>
      </c>
      <c r="XAA56" s="1065" t="s">
        <v>430</v>
      </c>
      <c r="XAB56" s="1065" t="s">
        <v>430</v>
      </c>
      <c r="XAC56" s="1065" t="s">
        <v>430</v>
      </c>
      <c r="XAD56" s="1065" t="s">
        <v>430</v>
      </c>
      <c r="XAE56" s="1065" t="s">
        <v>430</v>
      </c>
      <c r="XAF56" s="1065" t="s">
        <v>430</v>
      </c>
      <c r="XAG56" s="1065" t="s">
        <v>430</v>
      </c>
      <c r="XAH56" s="1065" t="s">
        <v>430</v>
      </c>
      <c r="XAI56" s="1065" t="s">
        <v>430</v>
      </c>
      <c r="XAJ56" s="1065" t="s">
        <v>430</v>
      </c>
      <c r="XAK56" s="1065" t="s">
        <v>430</v>
      </c>
      <c r="XAL56" s="1065" t="s">
        <v>430</v>
      </c>
      <c r="XAM56" s="1065" t="s">
        <v>430</v>
      </c>
      <c r="XAN56" s="1065" t="s">
        <v>430</v>
      </c>
      <c r="XAO56" s="1065" t="s">
        <v>430</v>
      </c>
      <c r="XAP56" s="1065" t="s">
        <v>430</v>
      </c>
      <c r="XAQ56" s="1065" t="s">
        <v>430</v>
      </c>
      <c r="XAR56" s="1065" t="s">
        <v>430</v>
      </c>
      <c r="XAS56" s="1065" t="s">
        <v>430</v>
      </c>
      <c r="XAT56" s="1065" t="s">
        <v>430</v>
      </c>
      <c r="XAU56" s="1065" t="s">
        <v>430</v>
      </c>
      <c r="XAV56" s="1065" t="s">
        <v>430</v>
      </c>
      <c r="XAW56" s="1065" t="s">
        <v>430</v>
      </c>
      <c r="XAX56" s="1065" t="s">
        <v>430</v>
      </c>
      <c r="XAY56" s="1065" t="s">
        <v>430</v>
      </c>
      <c r="XAZ56" s="1065" t="s">
        <v>430</v>
      </c>
      <c r="XBA56" s="1065" t="s">
        <v>430</v>
      </c>
      <c r="XBB56" s="1065" t="s">
        <v>430</v>
      </c>
      <c r="XBC56" s="1065" t="s">
        <v>430</v>
      </c>
      <c r="XBD56" s="1065" t="s">
        <v>430</v>
      </c>
      <c r="XBE56" s="1065" t="s">
        <v>430</v>
      </c>
      <c r="XBF56" s="1065" t="s">
        <v>430</v>
      </c>
      <c r="XBG56" s="1065" t="s">
        <v>430</v>
      </c>
      <c r="XBH56" s="1065" t="s">
        <v>430</v>
      </c>
      <c r="XBI56" s="1065" t="s">
        <v>430</v>
      </c>
      <c r="XBJ56" s="1065" t="s">
        <v>430</v>
      </c>
      <c r="XBK56" s="1065" t="s">
        <v>430</v>
      </c>
      <c r="XBL56" s="1065" t="s">
        <v>430</v>
      </c>
      <c r="XBM56" s="1065" t="s">
        <v>430</v>
      </c>
      <c r="XBN56" s="1065" t="s">
        <v>430</v>
      </c>
      <c r="XBO56" s="1065" t="s">
        <v>430</v>
      </c>
      <c r="XBP56" s="1065" t="s">
        <v>430</v>
      </c>
      <c r="XBQ56" s="1065" t="s">
        <v>430</v>
      </c>
      <c r="XBR56" s="1065" t="s">
        <v>430</v>
      </c>
      <c r="XBS56" s="1065" t="s">
        <v>430</v>
      </c>
      <c r="XBT56" s="1065" t="s">
        <v>430</v>
      </c>
      <c r="XBU56" s="1065" t="s">
        <v>430</v>
      </c>
      <c r="XBV56" s="1065" t="s">
        <v>430</v>
      </c>
      <c r="XBW56" s="1065" t="s">
        <v>430</v>
      </c>
      <c r="XBX56" s="1065" t="s">
        <v>430</v>
      </c>
      <c r="XBY56" s="1065" t="s">
        <v>430</v>
      </c>
      <c r="XBZ56" s="1065" t="s">
        <v>430</v>
      </c>
      <c r="XCA56" s="1065" t="s">
        <v>430</v>
      </c>
      <c r="XCB56" s="1065" t="s">
        <v>430</v>
      </c>
      <c r="XCC56" s="1065" t="s">
        <v>430</v>
      </c>
      <c r="XCD56" s="1065" t="s">
        <v>430</v>
      </c>
      <c r="XCE56" s="1065" t="s">
        <v>430</v>
      </c>
      <c r="XCF56" s="1065" t="s">
        <v>430</v>
      </c>
      <c r="XCG56" s="1065" t="s">
        <v>430</v>
      </c>
      <c r="XCH56" s="1065" t="s">
        <v>430</v>
      </c>
      <c r="XCI56" s="1065" t="s">
        <v>430</v>
      </c>
      <c r="XCJ56" s="1065" t="s">
        <v>430</v>
      </c>
      <c r="XCK56" s="1065" t="s">
        <v>430</v>
      </c>
      <c r="XCL56" s="1065" t="s">
        <v>430</v>
      </c>
      <c r="XCM56" s="1065" t="s">
        <v>430</v>
      </c>
      <c r="XCN56" s="1065" t="s">
        <v>430</v>
      </c>
      <c r="XCO56" s="1065" t="s">
        <v>430</v>
      </c>
      <c r="XCP56" s="1065" t="s">
        <v>430</v>
      </c>
      <c r="XCQ56" s="1065" t="s">
        <v>430</v>
      </c>
      <c r="XCR56" s="1065" t="s">
        <v>430</v>
      </c>
      <c r="XCS56" s="1065" t="s">
        <v>430</v>
      </c>
      <c r="XCT56" s="1065" t="s">
        <v>430</v>
      </c>
      <c r="XCU56" s="1065" t="s">
        <v>430</v>
      </c>
      <c r="XCV56" s="1065" t="s">
        <v>430</v>
      </c>
      <c r="XCW56" s="1065" t="s">
        <v>430</v>
      </c>
      <c r="XCX56" s="1065" t="s">
        <v>430</v>
      </c>
      <c r="XCY56" s="1065" t="s">
        <v>430</v>
      </c>
      <c r="XCZ56" s="1065" t="s">
        <v>430</v>
      </c>
      <c r="XDA56" s="1065" t="s">
        <v>430</v>
      </c>
      <c r="XDB56" s="1065" t="s">
        <v>430</v>
      </c>
      <c r="XDC56" s="1065" t="s">
        <v>430</v>
      </c>
      <c r="XDD56" s="1065" t="s">
        <v>430</v>
      </c>
      <c r="XDE56" s="1065" t="s">
        <v>430</v>
      </c>
      <c r="XDF56" s="1065" t="s">
        <v>430</v>
      </c>
      <c r="XDG56" s="1065" t="s">
        <v>430</v>
      </c>
      <c r="XDH56" s="1065" t="s">
        <v>430</v>
      </c>
      <c r="XDI56" s="1065" t="s">
        <v>430</v>
      </c>
      <c r="XDJ56" s="1065" t="s">
        <v>430</v>
      </c>
      <c r="XDK56" s="1065" t="s">
        <v>430</v>
      </c>
      <c r="XDL56" s="1065" t="s">
        <v>430</v>
      </c>
      <c r="XDM56" s="1065" t="s">
        <v>430</v>
      </c>
      <c r="XDN56" s="1065" t="s">
        <v>430</v>
      </c>
      <c r="XDO56" s="1065" t="s">
        <v>430</v>
      </c>
      <c r="XDP56" s="1065" t="s">
        <v>430</v>
      </c>
      <c r="XDQ56" s="1065" t="s">
        <v>430</v>
      </c>
      <c r="XDR56" s="1065" t="s">
        <v>430</v>
      </c>
      <c r="XDS56" s="1065" t="s">
        <v>430</v>
      </c>
      <c r="XDT56" s="1065" t="s">
        <v>430</v>
      </c>
      <c r="XDU56" s="1065" t="s">
        <v>430</v>
      </c>
      <c r="XDV56" s="1065" t="s">
        <v>430</v>
      </c>
      <c r="XDW56" s="1065" t="s">
        <v>430</v>
      </c>
      <c r="XDX56" s="1065" t="s">
        <v>430</v>
      </c>
      <c r="XDY56" s="1065" t="s">
        <v>430</v>
      </c>
      <c r="XDZ56" s="1065" t="s">
        <v>430</v>
      </c>
      <c r="XEA56" s="1065" t="s">
        <v>430</v>
      </c>
      <c r="XEB56" s="1065" t="s">
        <v>430</v>
      </c>
      <c r="XEC56" s="1065" t="s">
        <v>430</v>
      </c>
      <c r="XED56" s="1065" t="s">
        <v>430</v>
      </c>
      <c r="XEE56" s="1065" t="s">
        <v>430</v>
      </c>
      <c r="XEF56" s="1065" t="s">
        <v>430</v>
      </c>
      <c r="XEG56" s="1065" t="s">
        <v>430</v>
      </c>
      <c r="XEH56" s="1065" t="s">
        <v>430</v>
      </c>
      <c r="XEI56" s="1065" t="s">
        <v>430</v>
      </c>
      <c r="XEJ56" s="1065" t="s">
        <v>430</v>
      </c>
      <c r="XEK56" s="1065" t="s">
        <v>430</v>
      </c>
      <c r="XEL56" s="1065" t="s">
        <v>430</v>
      </c>
      <c r="XEM56" s="1065" t="s">
        <v>430</v>
      </c>
      <c r="XEN56" s="1065" t="s">
        <v>430</v>
      </c>
      <c r="XEO56" s="1065" t="s">
        <v>430</v>
      </c>
    </row>
    <row r="57" spans="1:16369" s="838" customFormat="1" ht="12.6" customHeight="1">
      <c r="A57" s="1062" t="s">
        <v>429</v>
      </c>
      <c r="B57" s="1058">
        <v>35.549999999999997</v>
      </c>
      <c r="C57" s="1064" t="s">
        <v>1267</v>
      </c>
      <c r="D57" s="1064" t="s">
        <v>1256</v>
      </c>
      <c r="E57" s="1064" t="s">
        <v>627</v>
      </c>
      <c r="F57" s="1064" t="s">
        <v>1261</v>
      </c>
      <c r="G57" s="1064" t="s">
        <v>1266</v>
      </c>
      <c r="H57" s="1064" t="s">
        <v>603</v>
      </c>
      <c r="I57" s="1056">
        <v>5.7</v>
      </c>
      <c r="J57" s="1063" t="s">
        <v>503</v>
      </c>
      <c r="K57" s="1063" t="s">
        <v>503</v>
      </c>
    </row>
    <row r="58" spans="1:16369" s="1060" customFormat="1" ht="12.6" customHeight="1">
      <c r="A58" s="1062" t="s">
        <v>428</v>
      </c>
      <c r="B58" s="1058">
        <v>120.24</v>
      </c>
      <c r="C58" s="1057" t="s">
        <v>1261</v>
      </c>
      <c r="D58" s="1057" t="s">
        <v>1265</v>
      </c>
      <c r="E58" s="1057" t="s">
        <v>633</v>
      </c>
      <c r="F58" s="1057" t="s">
        <v>1264</v>
      </c>
      <c r="G58" s="1057" t="s">
        <v>1263</v>
      </c>
      <c r="H58" s="1057" t="s">
        <v>630</v>
      </c>
      <c r="I58" s="1056">
        <v>2.81</v>
      </c>
      <c r="J58" s="1061" t="s">
        <v>503</v>
      </c>
      <c r="K58" s="1061" t="s">
        <v>503</v>
      </c>
    </row>
    <row r="59" spans="1:16369" s="827" customFormat="1" ht="12.6" customHeight="1">
      <c r="A59" s="1059" t="s">
        <v>1262</v>
      </c>
      <c r="B59" s="1058">
        <v>233.63</v>
      </c>
      <c r="C59" s="1057" t="s">
        <v>1261</v>
      </c>
      <c r="D59" s="1057" t="s">
        <v>1249</v>
      </c>
      <c r="E59" s="1057" t="s">
        <v>1260</v>
      </c>
      <c r="F59" s="1057" t="s">
        <v>1244</v>
      </c>
      <c r="G59" s="1057" t="s">
        <v>1259</v>
      </c>
      <c r="H59" s="1057" t="s">
        <v>1258</v>
      </c>
      <c r="I59" s="1056">
        <v>1.78</v>
      </c>
      <c r="J59" s="1055" t="s">
        <v>503</v>
      </c>
      <c r="K59" s="1055" t="s">
        <v>503</v>
      </c>
    </row>
    <row r="60" spans="1:16369" s="838" customFormat="1" ht="12.6" customHeight="1">
      <c r="A60" s="1059" t="s">
        <v>1257</v>
      </c>
      <c r="B60" s="1058">
        <v>51.05</v>
      </c>
      <c r="C60" s="1057" t="s">
        <v>1256</v>
      </c>
      <c r="D60" s="1057" t="s">
        <v>1254</v>
      </c>
      <c r="E60" s="1057" t="s">
        <v>593</v>
      </c>
      <c r="F60" s="1057" t="s">
        <v>1255</v>
      </c>
      <c r="G60" s="1057" t="s">
        <v>1254</v>
      </c>
      <c r="H60" s="1057" t="s">
        <v>1253</v>
      </c>
      <c r="I60" s="1056">
        <v>3.67</v>
      </c>
      <c r="J60" s="1055" t="s">
        <v>503</v>
      </c>
      <c r="K60" s="1055" t="s">
        <v>503</v>
      </c>
    </row>
    <row r="61" spans="1:16369" s="838" customFormat="1" ht="12.6" customHeight="1">
      <c r="A61" s="1059" t="s">
        <v>425</v>
      </c>
      <c r="B61" s="1058">
        <v>57.54</v>
      </c>
      <c r="C61" s="1057" t="s">
        <v>1244</v>
      </c>
      <c r="D61" s="1057" t="s">
        <v>1252</v>
      </c>
      <c r="E61" s="1057" t="s">
        <v>1251</v>
      </c>
      <c r="F61" s="1057" t="s">
        <v>1250</v>
      </c>
      <c r="G61" s="1057" t="s">
        <v>1249</v>
      </c>
      <c r="H61" s="1057" t="s">
        <v>1248</v>
      </c>
      <c r="I61" s="1056">
        <v>1.4</v>
      </c>
      <c r="J61" s="1055" t="s">
        <v>503</v>
      </c>
      <c r="K61" s="1055" t="s">
        <v>503</v>
      </c>
    </row>
    <row r="62" spans="1:16369" s="838" customFormat="1" ht="11.25" customHeight="1">
      <c r="A62" s="1059" t="s">
        <v>424</v>
      </c>
      <c r="B62" s="1058">
        <v>129.79</v>
      </c>
      <c r="C62" s="1057" t="s">
        <v>1247</v>
      </c>
      <c r="D62" s="1057" t="s">
        <v>1246</v>
      </c>
      <c r="E62" s="1057" t="s">
        <v>1245</v>
      </c>
      <c r="F62" s="1057" t="s">
        <v>1244</v>
      </c>
      <c r="G62" s="1057" t="s">
        <v>1243</v>
      </c>
      <c r="H62" s="1057" t="s">
        <v>1242</v>
      </c>
      <c r="I62" s="1056">
        <v>8.9600000000000009</v>
      </c>
      <c r="J62" s="1055" t="s">
        <v>503</v>
      </c>
      <c r="K62" s="1055" t="s">
        <v>503</v>
      </c>
    </row>
    <row r="63" spans="1:16369" ht="71.25" customHeight="1">
      <c r="A63" s="1054"/>
      <c r="B63" s="1053" t="s">
        <v>1241</v>
      </c>
      <c r="C63" s="1053" t="s">
        <v>1240</v>
      </c>
      <c r="D63" s="1053" t="s">
        <v>1239</v>
      </c>
      <c r="E63" s="1053" t="s">
        <v>1238</v>
      </c>
      <c r="F63" s="1053" t="s">
        <v>1237</v>
      </c>
      <c r="G63" s="1053" t="s">
        <v>1236</v>
      </c>
      <c r="H63" s="1053" t="s">
        <v>1235</v>
      </c>
      <c r="I63" s="1053" t="s">
        <v>1234</v>
      </c>
      <c r="J63" s="1053" t="s">
        <v>1233</v>
      </c>
      <c r="K63" s="1053" t="s">
        <v>1232</v>
      </c>
    </row>
    <row r="64" spans="1:16369">
      <c r="A64" s="5065" t="s">
        <v>412</v>
      </c>
      <c r="B64" s="5065"/>
      <c r="C64" s="5065"/>
      <c r="D64" s="5065"/>
      <c r="E64" s="5065"/>
      <c r="F64" s="5065"/>
      <c r="G64" s="5065"/>
      <c r="H64" s="5065"/>
      <c r="I64" s="5065"/>
      <c r="J64" s="5065"/>
      <c r="K64" s="5065"/>
    </row>
    <row r="65" spans="1:11" ht="9.6" customHeight="1">
      <c r="A65" s="5063" t="s">
        <v>1231</v>
      </c>
      <c r="B65" s="5063"/>
      <c r="C65" s="5063"/>
      <c r="D65" s="5063"/>
      <c r="E65" s="5063"/>
      <c r="F65" s="5063"/>
      <c r="G65" s="5063"/>
      <c r="H65" s="5063"/>
      <c r="I65" s="5063"/>
      <c r="J65" s="5063"/>
      <c r="K65" s="5063"/>
    </row>
    <row r="66" spans="1:11" ht="9.6" customHeight="1">
      <c r="A66" s="5063" t="s">
        <v>1230</v>
      </c>
      <c r="B66" s="5063"/>
      <c r="C66" s="5063"/>
      <c r="D66" s="5063"/>
      <c r="E66" s="5063"/>
      <c r="F66" s="5063"/>
      <c r="G66" s="5063"/>
      <c r="H66" s="5063"/>
      <c r="I66" s="5063"/>
      <c r="J66" s="5063"/>
      <c r="K66" s="5063"/>
    </row>
    <row r="67" spans="1:11" ht="22.5" customHeight="1">
      <c r="A67" s="5063" t="s">
        <v>1229</v>
      </c>
      <c r="B67" s="5063"/>
      <c r="C67" s="5063"/>
      <c r="D67" s="5063"/>
      <c r="E67" s="5063"/>
      <c r="F67" s="5063"/>
      <c r="G67" s="5063"/>
      <c r="H67" s="5063"/>
      <c r="I67" s="5063"/>
      <c r="J67" s="5063"/>
      <c r="K67" s="5063"/>
    </row>
    <row r="68" spans="1:11" ht="21.75" customHeight="1">
      <c r="A68" s="5063" t="s">
        <v>1228</v>
      </c>
      <c r="B68" s="5064"/>
      <c r="C68" s="5064"/>
      <c r="D68" s="5064"/>
      <c r="E68" s="5064"/>
      <c r="F68" s="5064"/>
      <c r="G68" s="5064"/>
      <c r="H68" s="5064"/>
      <c r="I68" s="5064"/>
      <c r="J68" s="5064"/>
      <c r="K68" s="5064"/>
    </row>
    <row r="69" spans="1:11" ht="13.5">
      <c r="A69" s="1050"/>
      <c r="B69" s="1050"/>
      <c r="C69" s="1050"/>
      <c r="D69" s="1050"/>
      <c r="E69" s="1050"/>
      <c r="F69" s="1050"/>
      <c r="G69" s="1050"/>
      <c r="H69" s="1050"/>
      <c r="I69" s="1051"/>
      <c r="J69" s="1050"/>
    </row>
    <row r="70" spans="1:11" ht="13.5">
      <c r="A70" s="1052" t="s">
        <v>409</v>
      </c>
      <c r="B70" s="1050"/>
      <c r="C70" s="1052"/>
      <c r="E70" s="1050"/>
      <c r="F70" s="1050"/>
      <c r="G70" s="1050"/>
      <c r="H70" s="1050"/>
      <c r="I70" s="1051"/>
      <c r="J70" s="1050"/>
    </row>
    <row r="71" spans="1:11" ht="13.5">
      <c r="A71" s="1049" t="s">
        <v>1227</v>
      </c>
      <c r="B71" s="1050"/>
      <c r="E71" s="1050"/>
      <c r="G71" s="1050"/>
      <c r="I71" s="1051"/>
    </row>
    <row r="72" spans="1:11" ht="13.5">
      <c r="A72" s="1049" t="s">
        <v>1226</v>
      </c>
      <c r="I72" s="1050"/>
    </row>
    <row r="73" spans="1:11" ht="15.75" customHeight="1">
      <c r="A73" s="1049" t="s">
        <v>1225</v>
      </c>
    </row>
    <row r="74" spans="1:11">
      <c r="A74" s="1049" t="s">
        <v>1224</v>
      </c>
    </row>
    <row r="75" spans="1:11">
      <c r="A75" s="1049" t="s">
        <v>1223</v>
      </c>
    </row>
    <row r="76" spans="1:11">
      <c r="A76" s="1049" t="s">
        <v>1222</v>
      </c>
    </row>
    <row r="77" spans="1:11">
      <c r="A77" s="1049" t="s">
        <v>1221</v>
      </c>
    </row>
    <row r="78" spans="1:11">
      <c r="A78" s="1049" t="s">
        <v>1220</v>
      </c>
    </row>
    <row r="79" spans="1:11">
      <c r="A79" s="1049" t="s">
        <v>1219</v>
      </c>
    </row>
    <row r="80" spans="1:11">
      <c r="A80" s="1049" t="s">
        <v>1218</v>
      </c>
    </row>
  </sheetData>
  <mergeCells count="7">
    <mergeCell ref="A68:K68"/>
    <mergeCell ref="A67:K67"/>
    <mergeCell ref="A64:K64"/>
    <mergeCell ref="A65:K65"/>
    <mergeCell ref="A1:K1"/>
    <mergeCell ref="A2:K2"/>
    <mergeCell ref="A66:K66"/>
  </mergeCells>
  <hyperlinks>
    <hyperlink ref="B4" r:id="rId1" xr:uid="{C3B15F0F-7177-4E62-A27E-160727F16D1D}"/>
    <hyperlink ref="I4" r:id="rId2" xr:uid="{912B8AD3-F42D-4753-875A-E1A301A7FCAE}"/>
    <hyperlink ref="J4" r:id="rId3" xr:uid="{6DE62FAA-9FAE-482C-B13F-365EF0D20DF6}"/>
    <hyperlink ref="K4" r:id="rId4" xr:uid="{E9207DD9-9A0C-4E0D-ACC1-9A81E4B2279A}"/>
    <hyperlink ref="J63" r:id="rId5" xr:uid="{442132D3-CA7C-4C56-A81E-187A07FD2E47}"/>
    <hyperlink ref="K63" r:id="rId6" xr:uid="{EDADF72E-1132-4263-AACC-98095691BCEB}"/>
    <hyperlink ref="G63" r:id="rId7" xr:uid="{13F356F9-CDCC-4E84-935E-2A71255F5C38}"/>
    <hyperlink ref="E63" r:id="rId8" xr:uid="{396715B1-9A4D-4FE2-8767-572A0162F123}"/>
    <hyperlink ref="H4" r:id="rId9" xr:uid="{8435871F-9278-44A5-B896-3CF93512547B}"/>
    <hyperlink ref="H63" r:id="rId10" xr:uid="{AC5D838D-FE25-4C7C-B0E9-6EADA0E1C86E}"/>
    <hyperlink ref="C4" r:id="rId11" xr:uid="{8A501F56-3632-42F9-8B2C-A4FFF35194FB}"/>
    <hyperlink ref="C63" r:id="rId12" xr:uid="{028A8B4F-2EEA-47E3-88D7-A928C3969A14}"/>
    <hyperlink ref="D63" r:id="rId13" xr:uid="{5BEF8287-6AFE-44B0-B03F-7C0FB1A3B342}"/>
    <hyperlink ref="G4" r:id="rId14" xr:uid="{1FB94EC1-C760-491A-A209-A5B5FAA179AE}"/>
    <hyperlink ref="D4" r:id="rId15" xr:uid="{A3483B7C-D744-4224-88DB-AF3547B55FED}"/>
    <hyperlink ref="F4" r:id="rId16" xr:uid="{020A9368-9DA0-4E84-BCD2-55C506E30521}"/>
    <hyperlink ref="E4" r:id="rId17" xr:uid="{BC05C2B1-E930-42F3-ABCA-FE649F800C1F}"/>
    <hyperlink ref="A71" r:id="rId18" xr:uid="{A3DBCA69-9B1B-4249-AD13-59AAC23C499D}"/>
    <hyperlink ref="A76" r:id="rId19" xr:uid="{84E08A84-30A7-46EF-A60B-4ED328BA6D6D}"/>
    <hyperlink ref="A74" r:id="rId20" xr:uid="{91FB4E35-1053-43A1-890A-64C629F9D8F6}"/>
    <hyperlink ref="A77" r:id="rId21" xr:uid="{25E5BEB2-9316-4E01-8E6F-1FDE5FC50456}"/>
    <hyperlink ref="A75" r:id="rId22" xr:uid="{B3B262B5-CC50-4E97-B9B8-2049C80D7773}"/>
    <hyperlink ref="A73" r:id="rId23" xr:uid="{251F3D59-7D41-47FF-ABB6-A0E57409FE03}"/>
    <hyperlink ref="A79" r:id="rId24" xr:uid="{81C8000B-4BAD-49AF-A390-CCD3C06D9D3C}"/>
    <hyperlink ref="A80" r:id="rId25" xr:uid="{6781CF9B-1C11-494B-949F-C712FA3C2E08}"/>
    <hyperlink ref="A78" r:id="rId26" xr:uid="{F1FA233C-22AE-4395-AFBB-F7090E94DC7D}"/>
    <hyperlink ref="A72" r:id="rId27" xr:uid="{B51718E9-4365-47C9-B460-5E47D6F28852}"/>
    <hyperlink ref="F63" r:id="rId28" xr:uid="{B74EC0B9-C49D-4C11-9DD6-C0B5803925B3}"/>
    <hyperlink ref="B63" r:id="rId29" xr:uid="{3F46486D-FDAC-48F9-86F9-8A6C04C0C023}"/>
    <hyperlink ref="I63" r:id="rId30" xr:uid="{16019CBE-6A78-4639-8316-6402C7D93FC3}"/>
  </hyperlinks>
  <pageMargins left="0.7" right="0.7" top="0.75" bottom="0.75" header="0.3" footer="0.3"/>
  <pageSetup paperSize="9" orientation="portrait" r:id="rId3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D8FF6-538F-4132-B58B-6DE92FAAB697}">
  <sheetPr codeName="Sheet57"/>
  <dimension ref="A1:H73"/>
  <sheetViews>
    <sheetView showGridLines="0" zoomScaleNormal="100" workbookViewId="0">
      <selection sqref="A1:H1"/>
    </sheetView>
  </sheetViews>
  <sheetFormatPr defaultColWidth="9.140625" defaultRowHeight="12.75"/>
  <cols>
    <col min="1" max="1" width="12.28515625" style="1115" customWidth="1"/>
    <col min="2" max="8" width="12.140625" style="1115" customWidth="1"/>
    <col min="9" max="16384" width="9.140625" style="1115"/>
  </cols>
  <sheetData>
    <row r="1" spans="1:8" s="1121" customFormat="1" ht="34.5" customHeight="1">
      <c r="A1" s="5066" t="s">
        <v>1351</v>
      </c>
      <c r="B1" s="5066"/>
      <c r="C1" s="5066"/>
      <c r="D1" s="5066"/>
      <c r="E1" s="5066"/>
      <c r="F1" s="5066"/>
      <c r="G1" s="5066"/>
      <c r="H1" s="5066"/>
    </row>
    <row r="2" spans="1:8" s="1121" customFormat="1" ht="34.5" customHeight="1">
      <c r="A2" s="5067" t="s">
        <v>1350</v>
      </c>
      <c r="B2" s="5067"/>
      <c r="C2" s="5067"/>
      <c r="D2" s="5067"/>
      <c r="E2" s="5067"/>
      <c r="F2" s="5067"/>
      <c r="G2" s="5067"/>
      <c r="H2" s="5067"/>
    </row>
    <row r="3" spans="1:8" s="1121" customFormat="1" ht="9.75" customHeight="1">
      <c r="A3" s="1152" t="s">
        <v>951</v>
      </c>
      <c r="B3" s="1151"/>
      <c r="C3" s="1151"/>
      <c r="D3" s="1151"/>
      <c r="E3" s="1151"/>
      <c r="F3" s="1151"/>
      <c r="G3" s="1150"/>
      <c r="H3" s="1149" t="s">
        <v>950</v>
      </c>
    </row>
    <row r="4" spans="1:8" s="1121" customFormat="1" ht="13.5" customHeight="1">
      <c r="A4" s="5068"/>
      <c r="B4" s="5070" t="s">
        <v>88</v>
      </c>
      <c r="C4" s="5070"/>
      <c r="D4" s="5071" t="s">
        <v>1349</v>
      </c>
      <c r="E4" s="5071"/>
      <c r="F4" s="5071" t="s">
        <v>1348</v>
      </c>
      <c r="G4" s="5071"/>
      <c r="H4" s="5072"/>
    </row>
    <row r="5" spans="1:8" s="1121" customFormat="1" ht="13.5" customHeight="1">
      <c r="A5" s="5069"/>
      <c r="B5" s="1122" t="s">
        <v>1347</v>
      </c>
      <c r="C5" s="1122" t="s">
        <v>1346</v>
      </c>
      <c r="D5" s="1122" t="s">
        <v>1347</v>
      </c>
      <c r="E5" s="1122" t="s">
        <v>1346</v>
      </c>
      <c r="F5" s="1122" t="s">
        <v>1347</v>
      </c>
      <c r="G5" s="1122" t="s">
        <v>1346</v>
      </c>
      <c r="H5" s="5073"/>
    </row>
    <row r="6" spans="1:8" s="1121" customFormat="1" ht="12.75" customHeight="1">
      <c r="A6" s="1148" t="s">
        <v>209</v>
      </c>
      <c r="B6" s="1148"/>
      <c r="C6" s="1148"/>
      <c r="D6" s="1147"/>
      <c r="E6" s="1147"/>
      <c r="F6" s="1147"/>
      <c r="G6" s="1147"/>
      <c r="H6" s="1146" t="s">
        <v>209</v>
      </c>
    </row>
    <row r="7" spans="1:8" s="1121" customFormat="1" ht="12.75" customHeight="1">
      <c r="A7" s="1107">
        <v>1990</v>
      </c>
      <c r="B7" s="1142">
        <v>11654207</v>
      </c>
      <c r="C7" s="1142">
        <v>17905482</v>
      </c>
      <c r="D7" s="1145" t="s">
        <v>215</v>
      </c>
      <c r="E7" s="1145" t="s">
        <v>215</v>
      </c>
      <c r="F7" s="1145" t="s">
        <v>215</v>
      </c>
      <c r="G7" s="1145" t="s">
        <v>215</v>
      </c>
      <c r="H7" s="1141">
        <v>1990</v>
      </c>
    </row>
    <row r="8" spans="1:8" s="1121" customFormat="1" ht="12.75" customHeight="1">
      <c r="A8" s="1107">
        <v>1991</v>
      </c>
      <c r="B8" s="1142">
        <v>11742119</v>
      </c>
      <c r="C8" s="1142">
        <v>19009567</v>
      </c>
      <c r="D8" s="1145" t="s">
        <v>215</v>
      </c>
      <c r="E8" s="1145" t="s">
        <v>215</v>
      </c>
      <c r="F8" s="1145" t="s">
        <v>215</v>
      </c>
      <c r="G8" s="1145" t="s">
        <v>215</v>
      </c>
      <c r="H8" s="1141">
        <v>1991</v>
      </c>
    </row>
    <row r="9" spans="1:8" s="1121" customFormat="1" ht="12.75" customHeight="1">
      <c r="A9" s="1107">
        <v>1992</v>
      </c>
      <c r="B9" s="1142">
        <v>12346255</v>
      </c>
      <c r="C9" s="1142">
        <v>20388749</v>
      </c>
      <c r="D9" s="1145" t="s">
        <v>215</v>
      </c>
      <c r="E9" s="1145" t="s">
        <v>215</v>
      </c>
      <c r="F9" s="1145" t="s">
        <v>215</v>
      </c>
      <c r="G9" s="1145" t="s">
        <v>215</v>
      </c>
      <c r="H9" s="1141">
        <v>1992</v>
      </c>
    </row>
    <row r="10" spans="1:8" s="1121" customFormat="1" ht="12.75" customHeight="1">
      <c r="A10" s="1101">
        <v>1993</v>
      </c>
      <c r="B10" s="1142">
        <v>13084857</v>
      </c>
      <c r="C10" s="1142">
        <v>20205748</v>
      </c>
      <c r="D10" s="1142">
        <v>10011849</v>
      </c>
      <c r="E10" s="1142">
        <v>14746381</v>
      </c>
      <c r="F10" s="1142">
        <v>3073008</v>
      </c>
      <c r="G10" s="1142">
        <v>5459367</v>
      </c>
      <c r="H10" s="1141">
        <v>1993</v>
      </c>
    </row>
    <row r="11" spans="1:8" s="1121" customFormat="1" ht="12.75" customHeight="1">
      <c r="A11" s="1101">
        <v>1994</v>
      </c>
      <c r="B11" s="1142">
        <v>15747815</v>
      </c>
      <c r="C11" s="1142">
        <v>23512987</v>
      </c>
      <c r="D11" s="1142">
        <v>12093308</v>
      </c>
      <c r="E11" s="1142">
        <v>17048779</v>
      </c>
      <c r="F11" s="1142">
        <v>3654507</v>
      </c>
      <c r="G11" s="1142">
        <v>6464208</v>
      </c>
      <c r="H11" s="1141">
        <v>1994</v>
      </c>
    </row>
    <row r="12" spans="1:8" s="1121" customFormat="1" ht="12.75" customHeight="1">
      <c r="A12" s="1101">
        <v>1995</v>
      </c>
      <c r="B12" s="1142">
        <v>17799038</v>
      </c>
      <c r="C12" s="1142">
        <v>25837502</v>
      </c>
      <c r="D12" s="1142">
        <v>14401821</v>
      </c>
      <c r="E12" s="1142">
        <v>19447479</v>
      </c>
      <c r="F12" s="1142">
        <v>3397217</v>
      </c>
      <c r="G12" s="1142">
        <v>6390023</v>
      </c>
      <c r="H12" s="1141">
        <v>1995</v>
      </c>
    </row>
    <row r="13" spans="1:8" s="1121" customFormat="1" ht="12.75" customHeight="1">
      <c r="A13" s="1101">
        <v>1996</v>
      </c>
      <c r="B13" s="1142">
        <v>19322877</v>
      </c>
      <c r="C13" s="1142">
        <v>28133142</v>
      </c>
      <c r="D13" s="1142">
        <v>15646366</v>
      </c>
      <c r="E13" s="1142">
        <v>21715417</v>
      </c>
      <c r="F13" s="1142">
        <v>3676511</v>
      </c>
      <c r="G13" s="1142">
        <v>6417725</v>
      </c>
      <c r="H13" s="1141">
        <v>1996</v>
      </c>
    </row>
    <row r="14" spans="1:8" s="1121" customFormat="1" ht="12.75" customHeight="1">
      <c r="A14" s="1101">
        <v>1997</v>
      </c>
      <c r="B14" s="1142">
        <v>21395156</v>
      </c>
      <c r="C14" s="1142">
        <v>32098794</v>
      </c>
      <c r="D14" s="1142">
        <v>17378318</v>
      </c>
      <c r="E14" s="1142">
        <v>24840269</v>
      </c>
      <c r="F14" s="1142">
        <v>4016838</v>
      </c>
      <c r="G14" s="1142">
        <v>7258526</v>
      </c>
      <c r="H14" s="1141">
        <v>1997</v>
      </c>
    </row>
    <row r="15" spans="1:8" s="1121" customFormat="1" ht="12.75" customHeight="1">
      <c r="A15" s="1101">
        <v>1998</v>
      </c>
      <c r="B15" s="1142">
        <v>22830218</v>
      </c>
      <c r="C15" s="1142">
        <v>36264084</v>
      </c>
      <c r="D15" s="1142">
        <v>18825299</v>
      </c>
      <c r="E15" s="1142">
        <v>28719735</v>
      </c>
      <c r="F15" s="1142">
        <v>4004919</v>
      </c>
      <c r="G15" s="1142">
        <v>7544349</v>
      </c>
      <c r="H15" s="1141">
        <v>1998</v>
      </c>
    </row>
    <row r="16" spans="1:8" s="1121" customFormat="1" ht="12.75" customHeight="1">
      <c r="A16" s="1101">
        <v>1999</v>
      </c>
      <c r="B16" s="1142">
        <v>23710695</v>
      </c>
      <c r="C16" s="1142">
        <v>39649521</v>
      </c>
      <c r="D16" s="1142">
        <v>19845560</v>
      </c>
      <c r="E16" s="1142">
        <v>31443393</v>
      </c>
      <c r="F16" s="1142">
        <v>3865136</v>
      </c>
      <c r="G16" s="1142">
        <v>8206129</v>
      </c>
      <c r="H16" s="1141">
        <v>1999</v>
      </c>
    </row>
    <row r="17" spans="1:8" s="1121" customFormat="1" ht="12.75" customHeight="1">
      <c r="A17" s="1101">
        <v>2000</v>
      </c>
      <c r="B17" s="1142">
        <v>27214763</v>
      </c>
      <c r="C17" s="1142">
        <v>45705780</v>
      </c>
      <c r="D17" s="1142">
        <v>22009477</v>
      </c>
      <c r="E17" s="1142">
        <v>34942170</v>
      </c>
      <c r="F17" s="1142">
        <v>5205286</v>
      </c>
      <c r="G17" s="1142">
        <v>10763610</v>
      </c>
      <c r="H17" s="1141">
        <v>2000</v>
      </c>
    </row>
    <row r="18" spans="1:8" s="1121" customFormat="1" ht="12.75" customHeight="1">
      <c r="A18" s="1101">
        <v>2001</v>
      </c>
      <c r="B18" s="1142">
        <v>27858858</v>
      </c>
      <c r="C18" s="1142">
        <v>46560017</v>
      </c>
      <c r="D18" s="1142">
        <v>22429535</v>
      </c>
      <c r="E18" s="1142">
        <v>35585495</v>
      </c>
      <c r="F18" s="1142">
        <v>5429323</v>
      </c>
      <c r="G18" s="1142">
        <v>10974522</v>
      </c>
      <c r="H18" s="1141">
        <v>2001</v>
      </c>
    </row>
    <row r="19" spans="1:8" s="1121" customFormat="1" ht="12.75" customHeight="1">
      <c r="A19" s="1101">
        <v>2002</v>
      </c>
      <c r="B19" s="1142">
        <v>28460850</v>
      </c>
      <c r="C19" s="1142">
        <v>45079921</v>
      </c>
      <c r="D19" s="1142">
        <v>22932560</v>
      </c>
      <c r="E19" s="1142">
        <v>35692499</v>
      </c>
      <c r="F19" s="1142">
        <v>5528290</v>
      </c>
      <c r="G19" s="1142">
        <v>9387422</v>
      </c>
      <c r="H19" s="1141">
        <v>2002</v>
      </c>
    </row>
    <row r="20" spans="1:8" s="1121" customFormat="1" ht="12.75" customHeight="1">
      <c r="A20" s="1101">
        <v>2003</v>
      </c>
      <c r="B20" s="1142">
        <v>29260273</v>
      </c>
      <c r="C20" s="1142">
        <v>44441320.020000003</v>
      </c>
      <c r="D20" s="1142">
        <v>23465881</v>
      </c>
      <c r="E20" s="1142">
        <v>35118590.520000003</v>
      </c>
      <c r="F20" s="1142">
        <v>5794392</v>
      </c>
      <c r="G20" s="1142">
        <v>9322729.5</v>
      </c>
      <c r="H20" s="1141">
        <v>2003</v>
      </c>
    </row>
    <row r="21" spans="1:8" s="1121" customFormat="1" ht="12.75" customHeight="1">
      <c r="A21" s="1101">
        <v>2004</v>
      </c>
      <c r="B21" s="1142">
        <v>30920098</v>
      </c>
      <c r="C21" s="1142">
        <v>49259655</v>
      </c>
      <c r="D21" s="1144">
        <v>24996962</v>
      </c>
      <c r="E21" s="1144">
        <v>38882025</v>
      </c>
      <c r="F21" s="1144">
        <v>5923135</v>
      </c>
      <c r="G21" s="1144">
        <v>10377630</v>
      </c>
      <c r="H21" s="1141">
        <v>2004</v>
      </c>
    </row>
    <row r="22" spans="1:8" s="1121" customFormat="1" ht="12.75" customHeight="1">
      <c r="A22" s="1101">
        <v>2005</v>
      </c>
      <c r="B22" s="1142">
        <v>31137084.364999998</v>
      </c>
      <c r="C22" s="1142">
        <v>51379218.325999998</v>
      </c>
      <c r="D22" s="1139">
        <v>24923678.318</v>
      </c>
      <c r="E22" s="1139">
        <v>39774365.127999999</v>
      </c>
      <c r="F22" s="1139">
        <v>6213406.0470000003</v>
      </c>
      <c r="G22" s="1139">
        <v>11604853.198000001</v>
      </c>
      <c r="H22" s="1141">
        <v>2005</v>
      </c>
    </row>
    <row r="23" spans="1:8" s="1121" customFormat="1" ht="12.75" customHeight="1">
      <c r="A23" s="1101">
        <v>2006</v>
      </c>
      <c r="B23" s="1142">
        <v>35640473.472000003</v>
      </c>
      <c r="C23" s="1142">
        <v>56294640.651000001</v>
      </c>
      <c r="D23" s="1139">
        <v>27754733.181000002</v>
      </c>
      <c r="E23" s="1139">
        <v>43265144.718999997</v>
      </c>
      <c r="F23" s="1139">
        <v>7885740.2910000002</v>
      </c>
      <c r="G23" s="1139">
        <v>13029495.932</v>
      </c>
      <c r="H23" s="1143">
        <v>2006</v>
      </c>
    </row>
    <row r="24" spans="1:8" s="1130" customFormat="1" ht="12.75" customHeight="1">
      <c r="A24" s="1101">
        <v>2007</v>
      </c>
      <c r="B24" s="1142">
        <v>38294061.544</v>
      </c>
      <c r="C24" s="1142">
        <v>59926542.840000004</v>
      </c>
      <c r="D24" s="1139">
        <v>29525105.539000001</v>
      </c>
      <c r="E24" s="1139">
        <v>45886786.346000001</v>
      </c>
      <c r="F24" s="1139">
        <v>8768956.0050000008</v>
      </c>
      <c r="G24" s="1139">
        <v>14039756.494000001</v>
      </c>
      <c r="H24" s="1141">
        <v>2007</v>
      </c>
    </row>
    <row r="25" spans="1:8" s="1130" customFormat="1" ht="12.75" customHeight="1">
      <c r="A25" s="1101">
        <v>2008</v>
      </c>
      <c r="B25" s="1142">
        <v>38847346.197999999</v>
      </c>
      <c r="C25" s="1142">
        <v>64193885.647</v>
      </c>
      <c r="D25" s="1139">
        <v>28904038.135000002</v>
      </c>
      <c r="E25" s="1139">
        <v>48006906.489</v>
      </c>
      <c r="F25" s="1139">
        <v>9943308.0629999992</v>
      </c>
      <c r="G25" s="1139">
        <v>16186979.158</v>
      </c>
      <c r="H25" s="1141">
        <v>2008</v>
      </c>
    </row>
    <row r="26" spans="1:8" s="1130" customFormat="1" ht="12.75" customHeight="1">
      <c r="A26" s="1101">
        <v>2009</v>
      </c>
      <c r="B26" s="1136">
        <v>31696763.401999999</v>
      </c>
      <c r="C26" s="1136">
        <v>51378500.642999999</v>
      </c>
      <c r="D26" s="1139">
        <v>23892397.848999999</v>
      </c>
      <c r="E26" s="1139">
        <v>40375992.004000001</v>
      </c>
      <c r="F26" s="1139">
        <v>7804365.5530000003</v>
      </c>
      <c r="G26" s="1139">
        <v>11002508.639</v>
      </c>
      <c r="H26" s="1141">
        <v>2009</v>
      </c>
    </row>
    <row r="27" spans="1:8" s="1130" customFormat="1" ht="12.75" customHeight="1">
      <c r="A27" s="1101">
        <v>2010</v>
      </c>
      <c r="B27" s="1136">
        <v>37267906.508000001</v>
      </c>
      <c r="C27" s="1136">
        <v>58647391.261</v>
      </c>
      <c r="D27" s="1136">
        <v>28104163.842999998</v>
      </c>
      <c r="E27" s="1136">
        <v>44798107.982000001</v>
      </c>
      <c r="F27" s="1136">
        <v>9163742.6649999991</v>
      </c>
      <c r="G27" s="1136">
        <v>13849283.278999999</v>
      </c>
      <c r="H27" s="1141">
        <v>2010</v>
      </c>
    </row>
    <row r="28" spans="1:8" s="1130" customFormat="1" ht="12.75" customHeight="1">
      <c r="A28" s="1101">
        <v>2011</v>
      </c>
      <c r="B28" s="1138">
        <v>42828033.391999997</v>
      </c>
      <c r="C28" s="1138">
        <v>59551441.805</v>
      </c>
      <c r="D28" s="1138">
        <v>31872738.055</v>
      </c>
      <c r="E28" s="1138">
        <v>43668892.355999999</v>
      </c>
      <c r="F28" s="1138">
        <v>10955295.336999999</v>
      </c>
      <c r="G28" s="1138">
        <v>15882549.448999999</v>
      </c>
      <c r="H28" s="1141">
        <v>2011</v>
      </c>
    </row>
    <row r="29" spans="1:8" s="1121" customFormat="1" ht="12.75" customHeight="1">
      <c r="A29" s="1101">
        <v>2012</v>
      </c>
      <c r="B29" s="1138">
        <v>45213015.627999999</v>
      </c>
      <c r="C29" s="1138">
        <v>56374082.888999999</v>
      </c>
      <c r="D29" s="1138">
        <v>32108269.688999999</v>
      </c>
      <c r="E29" s="1138">
        <v>40288417.013999999</v>
      </c>
      <c r="F29" s="1138">
        <v>13104745.938999999</v>
      </c>
      <c r="G29" s="1138">
        <v>16085665.875</v>
      </c>
      <c r="H29" s="1141">
        <v>2012</v>
      </c>
    </row>
    <row r="30" spans="1:8" s="1130" customFormat="1" ht="12.75" customHeight="1">
      <c r="A30" s="1101">
        <v>2013</v>
      </c>
      <c r="B30" s="1138">
        <v>47302913.319000006</v>
      </c>
      <c r="C30" s="1138">
        <v>57012824.865000002</v>
      </c>
      <c r="D30" s="1138">
        <v>33267665.009000003</v>
      </c>
      <c r="E30" s="1138">
        <v>41060807.783</v>
      </c>
      <c r="F30" s="1138">
        <v>14035248.310000001</v>
      </c>
      <c r="G30" s="1138">
        <v>15952017.082</v>
      </c>
      <c r="H30" s="1140">
        <v>2013</v>
      </c>
    </row>
    <row r="31" spans="1:8" s="1130" customFormat="1" ht="12.75" customHeight="1">
      <c r="A31" s="1101">
        <v>2014</v>
      </c>
      <c r="B31" s="1139">
        <v>48053695.643999994</v>
      </c>
      <c r="C31" s="1139">
        <v>59032120.693999998</v>
      </c>
      <c r="D31" s="1139">
        <v>34044795.075999998</v>
      </c>
      <c r="E31" s="1139">
        <v>44142640.833999999</v>
      </c>
      <c r="F31" s="1139">
        <v>14008900.568</v>
      </c>
      <c r="G31" s="1139">
        <v>14889479.859999999</v>
      </c>
      <c r="H31" s="1140">
        <v>2014</v>
      </c>
    </row>
    <row r="32" spans="1:8" s="1130" customFormat="1" ht="12.75" customHeight="1">
      <c r="A32" s="1101">
        <v>2015</v>
      </c>
      <c r="B32" s="1139">
        <v>49634001.363000005</v>
      </c>
      <c r="C32" s="1139">
        <v>60344799.543000005</v>
      </c>
      <c r="D32" s="1139">
        <v>36071085.203000002</v>
      </c>
      <c r="E32" s="1139">
        <v>46186038.814000003</v>
      </c>
      <c r="F32" s="1139">
        <v>13562916.16</v>
      </c>
      <c r="G32" s="1139">
        <v>14158760.729</v>
      </c>
      <c r="H32" s="1140">
        <v>2015</v>
      </c>
    </row>
    <row r="33" spans="1:8" s="1130" customFormat="1" ht="12.75" customHeight="1">
      <c r="A33" s="1101">
        <v>2016</v>
      </c>
      <c r="B33" s="1136">
        <v>50038841.229999997</v>
      </c>
      <c r="C33" s="1136">
        <v>61424014.898999996</v>
      </c>
      <c r="D33" s="1136">
        <v>37589611.377999999</v>
      </c>
      <c r="E33" s="1136">
        <v>47816039.526000001</v>
      </c>
      <c r="F33" s="1136">
        <v>12449229.852</v>
      </c>
      <c r="G33" s="1136">
        <v>13607975.373</v>
      </c>
      <c r="H33" s="1140">
        <v>2016</v>
      </c>
    </row>
    <row r="34" spans="1:8" s="1121" customFormat="1" ht="12.75" customHeight="1">
      <c r="A34" s="1101">
        <v>2017</v>
      </c>
      <c r="B34" s="1139">
        <v>55017987.696999997</v>
      </c>
      <c r="C34" s="1139">
        <v>69688564.626000002</v>
      </c>
      <c r="D34" s="1139">
        <v>40790904.708999999</v>
      </c>
      <c r="E34" s="1139">
        <v>53193860.480999999</v>
      </c>
      <c r="F34" s="1139">
        <v>14227082.988</v>
      </c>
      <c r="G34" s="1139">
        <v>16494704.145</v>
      </c>
      <c r="H34" s="1140">
        <v>2017</v>
      </c>
    </row>
    <row r="35" spans="1:8" s="1121" customFormat="1" ht="12.75" customHeight="1">
      <c r="A35" s="1101">
        <v>2018</v>
      </c>
      <c r="B35" s="1139">
        <v>57849991.618000001</v>
      </c>
      <c r="C35" s="1139">
        <v>75439246.299999997</v>
      </c>
      <c r="D35" s="1139">
        <v>44055183.357000001</v>
      </c>
      <c r="E35" s="1139">
        <v>57289156.299000002</v>
      </c>
      <c r="F35" s="1139">
        <v>13794808.261</v>
      </c>
      <c r="G35" s="1139">
        <v>18150090.000999998</v>
      </c>
      <c r="H35" s="1137">
        <v>2018</v>
      </c>
    </row>
    <row r="36" spans="1:8" s="1121" customFormat="1" ht="12.75" customHeight="1">
      <c r="A36" s="1101">
        <v>2019</v>
      </c>
      <c r="B36" s="1138">
        <v>59902809.943999998</v>
      </c>
      <c r="C36" s="1138">
        <v>79977128.344999999</v>
      </c>
      <c r="D36" s="1138">
        <v>45996230.559</v>
      </c>
      <c r="E36" s="1138">
        <v>61092743.071000002</v>
      </c>
      <c r="F36" s="1138">
        <v>13906579.385</v>
      </c>
      <c r="G36" s="1138">
        <v>18884385.274</v>
      </c>
      <c r="H36" s="1137">
        <v>2019</v>
      </c>
    </row>
    <row r="37" spans="1:8" s="1121" customFormat="1" ht="12.75" customHeight="1">
      <c r="A37" s="1095">
        <v>2020</v>
      </c>
      <c r="B37" s="1138">
        <v>53757392.563999996</v>
      </c>
      <c r="C37" s="1138">
        <v>68145567.972000003</v>
      </c>
      <c r="D37" s="1138">
        <v>38663569.75</v>
      </c>
      <c r="E37" s="1138">
        <v>51076813.754000001</v>
      </c>
      <c r="F37" s="1138">
        <v>15093822.813999999</v>
      </c>
      <c r="G37" s="1138">
        <v>17068754.217999991</v>
      </c>
      <c r="H37" s="1137">
        <v>2020</v>
      </c>
    </row>
    <row r="38" spans="1:8" s="1121" customFormat="1" ht="12.75" customHeight="1">
      <c r="A38" s="1095">
        <v>2021</v>
      </c>
      <c r="B38" s="1136">
        <v>63618525.288000003</v>
      </c>
      <c r="C38" s="1136">
        <v>83145714.809</v>
      </c>
      <c r="D38" s="1136">
        <v>45509729.829000004</v>
      </c>
      <c r="E38" s="1136">
        <v>61233151.336000003</v>
      </c>
      <c r="F38" s="1136">
        <v>18108795.458999999</v>
      </c>
      <c r="G38" s="1136">
        <v>21912563.473000001</v>
      </c>
      <c r="H38" s="1135">
        <v>2021</v>
      </c>
    </row>
    <row r="39" spans="1:8" s="1121" customFormat="1" ht="12.75" customHeight="1">
      <c r="A39" s="1132" t="s">
        <v>1345</v>
      </c>
      <c r="B39" s="1133">
        <v>78402738.371000007</v>
      </c>
      <c r="C39" s="1133">
        <v>109561561.35699999</v>
      </c>
      <c r="D39" s="1133">
        <v>55290955.906000003</v>
      </c>
      <c r="E39" s="1133">
        <v>76166514.329999998</v>
      </c>
      <c r="F39" s="1133">
        <v>23111782.465</v>
      </c>
      <c r="G39" s="1133">
        <v>33395047.026999999</v>
      </c>
      <c r="H39" s="1134">
        <v>2022</v>
      </c>
    </row>
    <row r="40" spans="1:8" s="1121" customFormat="1" ht="12.75" customHeight="1">
      <c r="A40" s="1132">
        <v>2023</v>
      </c>
      <c r="B40" s="1133">
        <v>77340161.393000007</v>
      </c>
      <c r="C40" s="1133">
        <v>105148409.435</v>
      </c>
      <c r="D40" s="1133">
        <v>54244619.987000003</v>
      </c>
      <c r="E40" s="1133">
        <v>78395963.775000006</v>
      </c>
      <c r="F40" s="1133">
        <v>23095541.405999999</v>
      </c>
      <c r="G40" s="1133">
        <v>26752445.66</v>
      </c>
      <c r="H40" s="1132"/>
    </row>
    <row r="41" spans="1:8" s="1130" customFormat="1" ht="12.75" customHeight="1">
      <c r="A41" s="1131">
        <v>2024</v>
      </c>
      <c r="B41" s="1125">
        <v>79223124.947000012</v>
      </c>
      <c r="C41" s="1126">
        <v>107501118.46300001</v>
      </c>
      <c r="D41" s="1125">
        <v>56338238.520000011</v>
      </c>
      <c r="E41" s="1125">
        <v>80141645.227000013</v>
      </c>
      <c r="F41" s="1125">
        <v>22884886.427000001</v>
      </c>
      <c r="G41" s="1125">
        <v>27359473.236000005</v>
      </c>
      <c r="H41" s="1075"/>
    </row>
    <row r="42" spans="1:8" s="1121" customFormat="1" ht="12.75" customHeight="1">
      <c r="A42" s="1129" t="s">
        <v>1344</v>
      </c>
      <c r="B42" s="1125">
        <v>2259467.2220000001</v>
      </c>
      <c r="C42" s="1126">
        <v>5436443.9040000001</v>
      </c>
      <c r="D42" s="1125">
        <v>1741853.7879999999</v>
      </c>
      <c r="E42" s="1125">
        <v>4661008.7319999998</v>
      </c>
      <c r="F42" s="1125">
        <v>517613.43400000001</v>
      </c>
      <c r="G42" s="1125">
        <v>775435.17200000002</v>
      </c>
      <c r="H42" s="1128" t="s">
        <v>1343</v>
      </c>
    </row>
    <row r="43" spans="1:8" s="1121" customFormat="1" ht="12.75" customHeight="1">
      <c r="A43" s="1127" t="s">
        <v>1342</v>
      </c>
      <c r="B43" s="1125">
        <v>2294113.0550000002</v>
      </c>
      <c r="C43" s="1126">
        <v>4718292.8689999999</v>
      </c>
      <c r="D43" s="1125">
        <v>1942683.145</v>
      </c>
      <c r="E43" s="1125">
        <v>2918188.8930000002</v>
      </c>
      <c r="F43" s="1125">
        <v>351429.91</v>
      </c>
      <c r="G43" s="1125">
        <v>1800103.976</v>
      </c>
      <c r="H43" s="1124" t="s">
        <v>1341</v>
      </c>
    </row>
    <row r="44" spans="1:8" s="1121" customFormat="1" ht="12.75" customHeight="1">
      <c r="A44" s="1127" t="s">
        <v>1340</v>
      </c>
      <c r="B44" s="1125">
        <v>2037430.8559999999</v>
      </c>
      <c r="C44" s="1126">
        <v>1162288.561</v>
      </c>
      <c r="D44" s="1125">
        <v>1412063.7</v>
      </c>
      <c r="E44" s="1125">
        <v>1020946.7389999999</v>
      </c>
      <c r="F44" s="1125">
        <v>625367.15599999996</v>
      </c>
      <c r="G44" s="1125">
        <v>141341.82199999999</v>
      </c>
      <c r="H44" s="1124" t="s">
        <v>1339</v>
      </c>
    </row>
    <row r="45" spans="1:8" s="1121" customFormat="1" ht="12.75" customHeight="1">
      <c r="A45" s="1127" t="s">
        <v>1338</v>
      </c>
      <c r="B45" s="1125">
        <v>5063700.4160000002</v>
      </c>
      <c r="C45" s="1126">
        <v>5592553.5719999997</v>
      </c>
      <c r="D45" s="1125">
        <v>3459316.9909999999</v>
      </c>
      <c r="E45" s="1125">
        <v>4911220.5449999999</v>
      </c>
      <c r="F45" s="1125">
        <v>1604383.425</v>
      </c>
      <c r="G45" s="1125">
        <v>681333.027</v>
      </c>
      <c r="H45" s="1124" t="s">
        <v>1337</v>
      </c>
    </row>
    <row r="46" spans="1:8" s="1121" customFormat="1" ht="12.75" customHeight="1">
      <c r="A46" s="1127" t="s">
        <v>1336</v>
      </c>
      <c r="B46" s="1125">
        <v>6522027.2719999999</v>
      </c>
      <c r="C46" s="1126">
        <v>11881411.761</v>
      </c>
      <c r="D46" s="1125">
        <v>3069118.16</v>
      </c>
      <c r="E46" s="1125">
        <v>3426646.642</v>
      </c>
      <c r="F46" s="1125">
        <v>3452909.1120000002</v>
      </c>
      <c r="G46" s="1125">
        <v>8454765.1190000009</v>
      </c>
      <c r="H46" s="1124" t="s">
        <v>1335</v>
      </c>
    </row>
    <row r="47" spans="1:8" s="1121" customFormat="1" ht="12.75" customHeight="1">
      <c r="A47" s="1127" t="s">
        <v>1334</v>
      </c>
      <c r="B47" s="1125">
        <v>5950673.074</v>
      </c>
      <c r="C47" s="1126">
        <v>12902965.798</v>
      </c>
      <c r="D47" s="1125">
        <v>3607022.3629999999</v>
      </c>
      <c r="E47" s="1125">
        <v>11174054.275</v>
      </c>
      <c r="F47" s="1125">
        <v>2343650.7110000001</v>
      </c>
      <c r="G47" s="1125">
        <v>1728911.523</v>
      </c>
      <c r="H47" s="1124" t="s">
        <v>1333</v>
      </c>
    </row>
    <row r="48" spans="1:8" s="1121" customFormat="1" ht="12.75" customHeight="1">
      <c r="A48" s="1127" t="s">
        <v>1332</v>
      </c>
      <c r="B48" s="1125">
        <v>5451833.6909999996</v>
      </c>
      <c r="C48" s="1126">
        <v>5962166.6720000003</v>
      </c>
      <c r="D48" s="1125">
        <v>4042613.608</v>
      </c>
      <c r="E48" s="1125">
        <v>4728302.5930000003</v>
      </c>
      <c r="F48" s="1125">
        <v>1409220.0830000001</v>
      </c>
      <c r="G48" s="1125">
        <v>1233864.0789999999</v>
      </c>
      <c r="H48" s="1124" t="s">
        <v>1331</v>
      </c>
    </row>
    <row r="49" spans="1:8" s="1121" customFormat="1" ht="12.75" customHeight="1">
      <c r="A49" s="1127" t="s">
        <v>1330</v>
      </c>
      <c r="B49" s="1125">
        <v>457518.95500000002</v>
      </c>
      <c r="C49" s="1126">
        <v>957338.80599999998</v>
      </c>
      <c r="D49" s="1125">
        <v>370232.98800000001</v>
      </c>
      <c r="E49" s="1125">
        <v>728455.85499999998</v>
      </c>
      <c r="F49" s="1125">
        <v>87285.967000000004</v>
      </c>
      <c r="G49" s="1125">
        <v>228882.951</v>
      </c>
      <c r="H49" s="1124" t="s">
        <v>1329</v>
      </c>
    </row>
    <row r="50" spans="1:8" s="1121" customFormat="1" ht="12.75" customHeight="1">
      <c r="A50" s="1127" t="s">
        <v>1328</v>
      </c>
      <c r="B50" s="1125">
        <v>2018955.4350000001</v>
      </c>
      <c r="C50" s="1126">
        <v>1356973.7779999999</v>
      </c>
      <c r="D50" s="1125">
        <v>1370759.9779999999</v>
      </c>
      <c r="E50" s="1125">
        <v>959446.20600000001</v>
      </c>
      <c r="F50" s="1125">
        <v>648195.45700000005</v>
      </c>
      <c r="G50" s="1125">
        <v>397527.57199999999</v>
      </c>
      <c r="H50" s="1124" t="s">
        <v>1327</v>
      </c>
    </row>
    <row r="51" spans="1:8" s="1121" customFormat="1" ht="12.75" customHeight="1">
      <c r="A51" s="1127" t="s">
        <v>1326</v>
      </c>
      <c r="B51" s="1125">
        <v>3366733.9220000003</v>
      </c>
      <c r="C51" s="1126">
        <v>1707879.8800000001</v>
      </c>
      <c r="D51" s="1125">
        <v>2187364.9700000002</v>
      </c>
      <c r="E51" s="1125">
        <v>1520936.6540000001</v>
      </c>
      <c r="F51" s="1125">
        <v>1179368.952</v>
      </c>
      <c r="G51" s="1125">
        <v>186943.226</v>
      </c>
      <c r="H51" s="1124" t="s">
        <v>1325</v>
      </c>
    </row>
    <row r="52" spans="1:8" s="1121" customFormat="1" ht="12.75" customHeight="1">
      <c r="A52" s="1127" t="s">
        <v>1324</v>
      </c>
      <c r="B52" s="1125">
        <v>5577442.8619999997</v>
      </c>
      <c r="C52" s="1126">
        <v>5243646.8599999994</v>
      </c>
      <c r="D52" s="1125">
        <v>4046426.6770000001</v>
      </c>
      <c r="E52" s="1125">
        <v>3726733.4849999999</v>
      </c>
      <c r="F52" s="1125">
        <v>1531016.1850000001</v>
      </c>
      <c r="G52" s="1125">
        <v>1516913.375</v>
      </c>
      <c r="H52" s="1124" t="s">
        <v>1323</v>
      </c>
    </row>
    <row r="53" spans="1:8" s="1121" customFormat="1" ht="12.75" customHeight="1">
      <c r="A53" s="1127" t="s">
        <v>1322</v>
      </c>
      <c r="B53" s="1125">
        <v>1915846.8939999999</v>
      </c>
      <c r="C53" s="1126">
        <v>1109031.4720000001</v>
      </c>
      <c r="D53" s="1125">
        <v>1518916.612</v>
      </c>
      <c r="E53" s="1125">
        <v>857703.91299999994</v>
      </c>
      <c r="F53" s="1125">
        <v>396930.28200000001</v>
      </c>
      <c r="G53" s="1125">
        <v>251327.55900000001</v>
      </c>
      <c r="H53" s="1124" t="s">
        <v>1321</v>
      </c>
    </row>
    <row r="54" spans="1:8" s="1121" customFormat="1" ht="12.75" customHeight="1">
      <c r="A54" s="1127" t="s">
        <v>1320</v>
      </c>
      <c r="B54" s="1125">
        <v>2253549.997</v>
      </c>
      <c r="C54" s="1126">
        <v>1336499.9449999998</v>
      </c>
      <c r="D54" s="1125">
        <v>1658487.581</v>
      </c>
      <c r="E54" s="1125">
        <v>1123146.95</v>
      </c>
      <c r="F54" s="1125">
        <v>595062.41599999997</v>
      </c>
      <c r="G54" s="1125">
        <v>213352.995</v>
      </c>
      <c r="H54" s="1124" t="s">
        <v>1319</v>
      </c>
    </row>
    <row r="55" spans="1:8" s="1121" customFormat="1" ht="12.75" customHeight="1">
      <c r="A55" s="1127" t="s">
        <v>1318</v>
      </c>
      <c r="B55" s="1125">
        <v>379257.52100000001</v>
      </c>
      <c r="C55" s="1126">
        <v>382820.255</v>
      </c>
      <c r="D55" s="1125">
        <v>332110.40600000002</v>
      </c>
      <c r="E55" s="1125">
        <v>324642.41800000001</v>
      </c>
      <c r="F55" s="1125">
        <v>47147.114999999998</v>
      </c>
      <c r="G55" s="1125">
        <v>58177.837</v>
      </c>
      <c r="H55" s="1124" t="s">
        <v>1317</v>
      </c>
    </row>
    <row r="56" spans="1:8" s="1121" customFormat="1" ht="12.75" customHeight="1">
      <c r="A56" s="1127" t="s">
        <v>1316</v>
      </c>
      <c r="B56" s="1125">
        <v>6476991.6370000001</v>
      </c>
      <c r="C56" s="1126">
        <v>8708297.1270000003</v>
      </c>
      <c r="D56" s="1125">
        <v>4831758.7980000004</v>
      </c>
      <c r="E56" s="1125">
        <v>6622258.3820000002</v>
      </c>
      <c r="F56" s="1125">
        <v>1645232.8389999999</v>
      </c>
      <c r="G56" s="1125">
        <v>2086038.7450000001</v>
      </c>
      <c r="H56" s="1124" t="s">
        <v>1315</v>
      </c>
    </row>
    <row r="57" spans="1:8" s="1121" customFormat="1" ht="12.75" customHeight="1">
      <c r="A57" s="1127" t="s">
        <v>1314</v>
      </c>
      <c r="B57" s="1125">
        <v>11773838.195</v>
      </c>
      <c r="C57" s="1126">
        <v>19793665.684</v>
      </c>
      <c r="D57" s="1125">
        <v>8719205.6640000008</v>
      </c>
      <c r="E57" s="1125">
        <v>14913507.038000001</v>
      </c>
      <c r="F57" s="1125">
        <v>3054632.531</v>
      </c>
      <c r="G57" s="1125">
        <v>4880158.6459999997</v>
      </c>
      <c r="H57" s="1124" t="s">
        <v>1313</v>
      </c>
    </row>
    <row r="58" spans="1:8" s="1121" customFormat="1" ht="12.75" customHeight="1">
      <c r="A58" s="1127" t="s">
        <v>1312</v>
      </c>
      <c r="B58" s="1125">
        <v>10137717.135</v>
      </c>
      <c r="C58" s="1126">
        <v>13916896.731000001</v>
      </c>
      <c r="D58" s="1125">
        <v>7938201.4670000002</v>
      </c>
      <c r="E58" s="1125">
        <v>11997938.492000001</v>
      </c>
      <c r="F58" s="1125">
        <v>2199515.6680000001</v>
      </c>
      <c r="G58" s="1125">
        <v>1918958.2390000001</v>
      </c>
      <c r="H58" s="1124" t="s">
        <v>1311</v>
      </c>
    </row>
    <row r="59" spans="1:8" s="1121" customFormat="1" ht="12.75" customHeight="1">
      <c r="A59" s="1127" t="s">
        <v>1310</v>
      </c>
      <c r="B59" s="1125">
        <v>2459030.7879999997</v>
      </c>
      <c r="C59" s="1126">
        <v>2713577.4449999998</v>
      </c>
      <c r="D59" s="1125">
        <v>1931805.9979999999</v>
      </c>
      <c r="E59" s="1125">
        <v>2336489.963</v>
      </c>
      <c r="F59" s="1125">
        <v>527224.79</v>
      </c>
      <c r="G59" s="1125">
        <v>377087.48200000002</v>
      </c>
      <c r="H59" s="1124" t="s">
        <v>1309</v>
      </c>
    </row>
    <row r="60" spans="1:8" s="1121" customFormat="1" ht="12.75" customHeight="1">
      <c r="A60" s="1127" t="s">
        <v>1308</v>
      </c>
      <c r="B60" s="1125">
        <v>84982.918000000005</v>
      </c>
      <c r="C60" s="1126">
        <v>42806.957999999999</v>
      </c>
      <c r="D60" s="1125">
        <v>19814.095000000001</v>
      </c>
      <c r="E60" s="1125">
        <v>32274.164000000001</v>
      </c>
      <c r="F60" s="1125">
        <v>65168.822999999997</v>
      </c>
      <c r="G60" s="1125">
        <v>10532.794</v>
      </c>
      <c r="H60" s="1124" t="s">
        <v>1307</v>
      </c>
    </row>
    <row r="61" spans="1:8" s="1121" customFormat="1" ht="12.75" customHeight="1">
      <c r="A61" s="1127" t="s">
        <v>1306</v>
      </c>
      <c r="B61" s="1125">
        <v>2603301.142</v>
      </c>
      <c r="C61" s="1126">
        <v>2544182.9739999999</v>
      </c>
      <c r="D61" s="1125">
        <v>2033054.851</v>
      </c>
      <c r="E61" s="1125">
        <v>2154939.12</v>
      </c>
      <c r="F61" s="1125">
        <v>570246.29099999997</v>
      </c>
      <c r="G61" s="1125">
        <v>389243.85399999999</v>
      </c>
      <c r="H61" s="1124" t="s">
        <v>1305</v>
      </c>
    </row>
    <row r="62" spans="1:8" s="1121" customFormat="1" ht="12.75" customHeight="1">
      <c r="A62" s="1127" t="s">
        <v>1304</v>
      </c>
      <c r="B62" s="1125">
        <v>138711.96</v>
      </c>
      <c r="C62" s="1126">
        <v>31377.411</v>
      </c>
      <c r="D62" s="1125">
        <v>105426.68</v>
      </c>
      <c r="E62" s="1125">
        <v>2804.1680000000001</v>
      </c>
      <c r="F62" s="1125">
        <v>33285.279999999999</v>
      </c>
      <c r="G62" s="1125">
        <v>28573.242999999999</v>
      </c>
      <c r="H62" s="1124" t="s">
        <v>1303</v>
      </c>
    </row>
    <row r="63" spans="1:8" s="1121" customFormat="1" ht="13.5" customHeight="1">
      <c r="A63" s="5068"/>
      <c r="B63" s="5070" t="s">
        <v>88</v>
      </c>
      <c r="C63" s="5070"/>
      <c r="D63" s="5071" t="s">
        <v>1302</v>
      </c>
      <c r="E63" s="5071"/>
      <c r="F63" s="5071" t="s">
        <v>1301</v>
      </c>
      <c r="G63" s="5071"/>
      <c r="H63" s="5072"/>
    </row>
    <row r="64" spans="1:8" s="1121" customFormat="1" ht="13.5" customHeight="1">
      <c r="A64" s="5069"/>
      <c r="B64" s="1122" t="s">
        <v>1300</v>
      </c>
      <c r="C64" s="1122" t="s">
        <v>1299</v>
      </c>
      <c r="D64" s="1122" t="s">
        <v>1300</v>
      </c>
      <c r="E64" s="1122" t="s">
        <v>1299</v>
      </c>
      <c r="F64" s="1122" t="s">
        <v>1300</v>
      </c>
      <c r="G64" s="1122" t="s">
        <v>1299</v>
      </c>
      <c r="H64" s="5073"/>
    </row>
    <row r="65" spans="1:8" s="1121" customFormat="1" ht="13.5" customHeight="1">
      <c r="A65" s="5076" t="s">
        <v>412</v>
      </c>
      <c r="B65" s="5076"/>
      <c r="C65" s="5076"/>
      <c r="D65" s="5076"/>
      <c r="E65" s="5076"/>
      <c r="F65" s="5076"/>
      <c r="G65" s="5076"/>
      <c r="H65" s="5076"/>
    </row>
    <row r="66" spans="1:8" s="1119" customFormat="1" ht="9.75" customHeight="1">
      <c r="A66" s="5074" t="s">
        <v>1298</v>
      </c>
      <c r="B66" s="5074"/>
      <c r="C66" s="5074"/>
      <c r="D66" s="5074"/>
      <c r="E66" s="5074"/>
      <c r="F66" s="5074"/>
      <c r="G66" s="5074"/>
      <c r="H66" s="5074"/>
    </row>
    <row r="67" spans="1:8" s="1119" customFormat="1" ht="9.75" customHeight="1">
      <c r="A67" s="5074" t="s">
        <v>1297</v>
      </c>
      <c r="B67" s="5074"/>
      <c r="C67" s="5074"/>
      <c r="D67" s="5074"/>
      <c r="E67" s="5074"/>
      <c r="F67" s="5074"/>
      <c r="G67" s="5074"/>
      <c r="H67" s="5074"/>
    </row>
    <row r="68" spans="1:8" ht="14.25" customHeight="1">
      <c r="A68" s="5075" t="s">
        <v>1296</v>
      </c>
      <c r="B68" s="5075"/>
      <c r="C68" s="5075"/>
      <c r="D68" s="5075"/>
      <c r="E68" s="5075"/>
      <c r="F68" s="5075"/>
      <c r="G68" s="5075"/>
      <c r="H68" s="5075"/>
    </row>
    <row r="69" spans="1:8" ht="15" customHeight="1">
      <c r="A69" s="5075" t="s">
        <v>1295</v>
      </c>
      <c r="B69" s="5075"/>
      <c r="C69" s="5075"/>
      <c r="D69" s="5075"/>
      <c r="E69" s="5075"/>
      <c r="F69" s="5075"/>
      <c r="G69" s="5075"/>
      <c r="H69" s="5075"/>
    </row>
    <row r="70" spans="1:8" ht="11.25" customHeight="1">
      <c r="A70" s="1118"/>
      <c r="B70" s="1118"/>
      <c r="C70" s="1118"/>
      <c r="D70" s="1118"/>
      <c r="E70" s="1118"/>
      <c r="F70" s="1118"/>
      <c r="G70" s="1118"/>
      <c r="H70" s="1118"/>
    </row>
    <row r="71" spans="1:8" ht="9.75" customHeight="1">
      <c r="A71" s="1052" t="s">
        <v>409</v>
      </c>
    </row>
    <row r="72" spans="1:8" s="1116" customFormat="1" ht="12" customHeight="1">
      <c r="A72" s="1117" t="s">
        <v>1294</v>
      </c>
    </row>
    <row r="73" spans="1:8" s="1116" customFormat="1" ht="12.75" customHeight="1">
      <c r="A73" s="1117" t="s">
        <v>1293</v>
      </c>
    </row>
  </sheetData>
  <mergeCells count="17">
    <mergeCell ref="A67:H67"/>
    <mergeCell ref="A68:H68"/>
    <mergeCell ref="A65:H65"/>
    <mergeCell ref="A69:H69"/>
    <mergeCell ref="A63:A64"/>
    <mergeCell ref="B63:C63"/>
    <mergeCell ref="D63:E63"/>
    <mergeCell ref="F63:G63"/>
    <mergeCell ref="H63:H64"/>
    <mergeCell ref="A66:H66"/>
    <mergeCell ref="A1:H1"/>
    <mergeCell ref="A2:H2"/>
    <mergeCell ref="A4:A5"/>
    <mergeCell ref="B4:C4"/>
    <mergeCell ref="D4:E4"/>
    <mergeCell ref="F4:G4"/>
    <mergeCell ref="H4:H5"/>
  </mergeCells>
  <conditionalFormatting sqref="B39:G62">
    <cfRule type="cellIs" dxfId="364" priority="1" operator="between">
      <formula>0.001</formula>
      <formula>0.499</formula>
    </cfRule>
  </conditionalFormatting>
  <hyperlinks>
    <hyperlink ref="C5" r:id="rId1" xr:uid="{7F967A1A-8BF9-4E2F-A4F0-6C3FB3ABE16C}"/>
    <hyperlink ref="E5" r:id="rId2" xr:uid="{AD56BF98-2E70-496C-A15C-39C59C12BF41}"/>
    <hyperlink ref="G5" r:id="rId3" xr:uid="{8FF12122-4D5D-4568-902C-820CD51735BC}"/>
    <hyperlink ref="C64" r:id="rId4" xr:uid="{8F28DD71-4697-4493-AA8E-5656C1D1E698}"/>
    <hyperlink ref="E64" r:id="rId5" xr:uid="{EF410A5E-61EF-4F67-93A2-121B9D8B604E}"/>
    <hyperlink ref="G64" r:id="rId6" xr:uid="{B2810CF5-60AC-4C9E-A20D-878569DFDA99}"/>
    <hyperlink ref="B5" r:id="rId7" xr:uid="{6BA832A9-234E-4969-A159-8F15D9DA3D5F}"/>
    <hyperlink ref="F5" r:id="rId8" xr:uid="{838AFE74-80A6-4BF6-9F1F-7CAE1A40E478}"/>
    <hyperlink ref="B64" r:id="rId9" xr:uid="{8995C1F0-2336-48C4-A1CB-231C2FF902F7}"/>
    <hyperlink ref="D64" r:id="rId10" xr:uid="{2BE41546-3D16-4D33-94F5-D8D4FA48DF0A}"/>
    <hyperlink ref="F64" r:id="rId11" xr:uid="{3E9D605F-F47A-4025-B099-CC7616F278D3}"/>
    <hyperlink ref="D5" r:id="rId12" xr:uid="{8F9394DE-F8B9-4AAC-8823-A019A8000810}"/>
    <hyperlink ref="A72" r:id="rId13" xr:uid="{332F7D59-8DB5-4F5B-829A-C541CB0B98ED}"/>
    <hyperlink ref="A73" r:id="rId14" xr:uid="{6AAA427E-A6DD-4331-B727-7F9A5F99A49C}"/>
  </hyperlinks>
  <pageMargins left="0.11811023622047245" right="0.11811023622047245" top="0" bottom="0" header="0.31496062992125984" footer="0.31496062992125984"/>
  <pageSetup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L42"/>
  <sheetViews>
    <sheetView showGridLines="0" zoomScaleNormal="100" workbookViewId="0">
      <selection sqref="A1:K1"/>
    </sheetView>
  </sheetViews>
  <sheetFormatPr defaultColWidth="9.28515625" defaultRowHeight="12.75"/>
  <cols>
    <col min="1" max="1" width="19.7109375" style="256" customWidth="1"/>
    <col min="2" max="11" width="7.7109375" style="256" customWidth="1"/>
    <col min="12" max="12" width="4.7109375" style="256" customWidth="1"/>
    <col min="13" max="16384" width="9.28515625" style="256"/>
  </cols>
  <sheetData>
    <row r="1" spans="1:12" s="340" customFormat="1" ht="34.5" customHeight="1">
      <c r="A1" s="4818" t="s">
        <v>390</v>
      </c>
      <c r="B1" s="4827"/>
      <c r="C1" s="4827"/>
      <c r="D1" s="4827"/>
      <c r="E1" s="4827"/>
      <c r="F1" s="4827"/>
      <c r="G1" s="4827"/>
      <c r="H1" s="4827"/>
      <c r="I1" s="4827"/>
      <c r="J1" s="4827"/>
      <c r="K1" s="4827"/>
    </row>
    <row r="2" spans="1:12" s="340" customFormat="1" ht="34.5" customHeight="1">
      <c r="A2" s="4820" t="s">
        <v>371</v>
      </c>
      <c r="B2" s="4834"/>
      <c r="C2" s="4834"/>
      <c r="D2" s="4834"/>
      <c r="E2" s="4834"/>
      <c r="F2" s="4834"/>
      <c r="G2" s="4834"/>
      <c r="H2" s="4834"/>
      <c r="I2" s="4834"/>
      <c r="J2" s="4834"/>
      <c r="K2" s="4834"/>
    </row>
    <row r="3" spans="1:12" ht="13.5">
      <c r="A3" s="341" t="s">
        <v>211</v>
      </c>
      <c r="B3" s="342"/>
      <c r="C3" s="342"/>
      <c r="D3" s="342"/>
      <c r="E3" s="342"/>
      <c r="F3" s="342"/>
      <c r="G3" s="342"/>
      <c r="H3" s="342"/>
      <c r="I3" s="269"/>
      <c r="J3" s="269"/>
      <c r="K3" s="343" t="s">
        <v>212</v>
      </c>
    </row>
    <row r="4" spans="1:12" ht="25.5" customHeight="1">
      <c r="A4" s="4804"/>
      <c r="B4" s="4823" t="s">
        <v>62</v>
      </c>
      <c r="C4" s="4825"/>
      <c r="D4" s="4825"/>
      <c r="E4" s="4825"/>
      <c r="F4" s="4825"/>
      <c r="G4" s="4823" t="s">
        <v>218</v>
      </c>
      <c r="H4" s="4825"/>
      <c r="I4" s="4825"/>
      <c r="J4" s="4825"/>
      <c r="K4" s="4826"/>
    </row>
    <row r="5" spans="1:12" ht="25.5">
      <c r="A5" s="4822"/>
      <c r="B5" s="79" t="s">
        <v>165</v>
      </c>
      <c r="C5" s="79" t="s">
        <v>168</v>
      </c>
      <c r="D5" s="79" t="s">
        <v>170</v>
      </c>
      <c r="E5" s="79" t="s">
        <v>173</v>
      </c>
      <c r="F5" s="79" t="s">
        <v>220</v>
      </c>
      <c r="G5" s="79" t="s">
        <v>165</v>
      </c>
      <c r="H5" s="79" t="s">
        <v>168</v>
      </c>
      <c r="I5" s="79" t="s">
        <v>170</v>
      </c>
      <c r="J5" s="79" t="s">
        <v>173</v>
      </c>
      <c r="K5" s="79" t="s">
        <v>220</v>
      </c>
    </row>
    <row r="6" spans="1:12">
      <c r="A6" s="342" t="s">
        <v>209</v>
      </c>
      <c r="B6" s="344"/>
      <c r="C6" s="345"/>
      <c r="D6" s="345"/>
      <c r="E6" s="345"/>
      <c r="F6" s="345"/>
      <c r="G6" s="345"/>
      <c r="H6" s="345"/>
      <c r="I6" s="345"/>
      <c r="J6" s="345"/>
      <c r="K6" s="345"/>
    </row>
    <row r="7" spans="1:12">
      <c r="A7" s="95">
        <v>1995</v>
      </c>
      <c r="B7" s="89">
        <v>23.3</v>
      </c>
      <c r="C7" s="89">
        <v>9.5</v>
      </c>
      <c r="D7" s="89">
        <v>1</v>
      </c>
      <c r="E7" s="89">
        <v>4.4000000000000004</v>
      </c>
      <c r="F7" s="89">
        <v>8.4</v>
      </c>
      <c r="G7" s="89">
        <v>-1</v>
      </c>
      <c r="H7" s="89">
        <v>-0.8</v>
      </c>
      <c r="I7" s="89">
        <v>1.2</v>
      </c>
      <c r="J7" s="89">
        <v>-5.2</v>
      </c>
      <c r="K7" s="89">
        <v>3.8</v>
      </c>
    </row>
    <row r="8" spans="1:12">
      <c r="A8" s="95">
        <v>1996</v>
      </c>
      <c r="B8" s="89">
        <v>23.8</v>
      </c>
      <c r="C8" s="89">
        <v>9.9</v>
      </c>
      <c r="D8" s="89">
        <v>1.1000000000000001</v>
      </c>
      <c r="E8" s="89">
        <v>4.9000000000000004</v>
      </c>
      <c r="F8" s="89">
        <v>7.9</v>
      </c>
      <c r="G8" s="89">
        <v>-2.5</v>
      </c>
      <c r="H8" s="89">
        <v>-1.2</v>
      </c>
      <c r="I8" s="89">
        <v>0.4</v>
      </c>
      <c r="J8" s="89">
        <v>-4.7</v>
      </c>
      <c r="K8" s="89">
        <v>3.1</v>
      </c>
    </row>
    <row r="9" spans="1:12">
      <c r="A9" s="95">
        <v>1997</v>
      </c>
      <c r="B9" s="89">
        <v>26</v>
      </c>
      <c r="C9" s="89">
        <v>11</v>
      </c>
      <c r="D9" s="89">
        <v>1</v>
      </c>
      <c r="E9" s="89">
        <v>5.6</v>
      </c>
      <c r="F9" s="89">
        <v>8.4</v>
      </c>
      <c r="G9" s="89">
        <v>-3.6</v>
      </c>
      <c r="H9" s="89">
        <v>-2.9</v>
      </c>
      <c r="I9" s="89">
        <v>0.7</v>
      </c>
      <c r="J9" s="89">
        <v>-3.7</v>
      </c>
      <c r="K9" s="89">
        <v>2.2999999999999998</v>
      </c>
    </row>
    <row r="10" spans="1:12">
      <c r="A10" s="95">
        <v>1998</v>
      </c>
      <c r="B10" s="89">
        <v>27.3</v>
      </c>
      <c r="C10" s="89">
        <v>12.6</v>
      </c>
      <c r="D10" s="89">
        <v>1</v>
      </c>
      <c r="E10" s="89">
        <v>5.0999999999999996</v>
      </c>
      <c r="F10" s="89">
        <v>8.6999999999999993</v>
      </c>
      <c r="G10" s="89">
        <v>-5.5</v>
      </c>
      <c r="H10" s="89">
        <v>-5.0999999999999996</v>
      </c>
      <c r="I10" s="89">
        <v>0.9</v>
      </c>
      <c r="J10" s="89">
        <v>-4.4000000000000004</v>
      </c>
      <c r="K10" s="89">
        <v>3.1</v>
      </c>
    </row>
    <row r="11" spans="1:12">
      <c r="A11" s="95">
        <v>1999</v>
      </c>
      <c r="B11" s="89">
        <v>27.6</v>
      </c>
      <c r="C11" s="89">
        <v>12.9</v>
      </c>
      <c r="D11" s="89">
        <v>0.7</v>
      </c>
      <c r="E11" s="89">
        <v>4.9000000000000004</v>
      </c>
      <c r="F11" s="89">
        <v>9</v>
      </c>
      <c r="G11" s="89">
        <v>-6.6</v>
      </c>
      <c r="H11" s="89">
        <v>-6.5</v>
      </c>
      <c r="I11" s="89">
        <v>0.8</v>
      </c>
      <c r="J11" s="89">
        <v>-3</v>
      </c>
      <c r="K11" s="89">
        <v>2</v>
      </c>
    </row>
    <row r="12" spans="1:12">
      <c r="A12" s="95">
        <v>2000</v>
      </c>
      <c r="B12" s="89">
        <v>28</v>
      </c>
      <c r="C12" s="89">
        <v>13.7</v>
      </c>
      <c r="D12" s="89">
        <v>0.6</v>
      </c>
      <c r="E12" s="89">
        <v>4.5999999999999996</v>
      </c>
      <c r="F12" s="89">
        <v>9.1</v>
      </c>
      <c r="G12" s="89">
        <v>-9.4</v>
      </c>
      <c r="H12" s="89">
        <v>-8.1</v>
      </c>
      <c r="I12" s="89">
        <v>0.6</v>
      </c>
      <c r="J12" s="89">
        <v>-3.2</v>
      </c>
      <c r="K12" s="89">
        <v>1.2</v>
      </c>
      <c r="L12" s="346"/>
    </row>
    <row r="13" spans="1:12">
      <c r="A13" s="95">
        <v>2001</v>
      </c>
      <c r="B13" s="89">
        <v>27.4</v>
      </c>
      <c r="C13" s="89">
        <v>12.9</v>
      </c>
      <c r="D13" s="89">
        <v>0.7</v>
      </c>
      <c r="E13" s="89">
        <v>5</v>
      </c>
      <c r="F13" s="89">
        <v>8.6999999999999993</v>
      </c>
      <c r="G13" s="89">
        <v>-8.6</v>
      </c>
      <c r="H13" s="89">
        <v>-7.5</v>
      </c>
      <c r="I13" s="89">
        <v>1.5</v>
      </c>
      <c r="J13" s="89">
        <v>-4.7</v>
      </c>
      <c r="K13" s="89">
        <v>2.2000000000000002</v>
      </c>
      <c r="L13" s="346"/>
    </row>
    <row r="14" spans="1:12">
      <c r="A14" s="95">
        <v>2002</v>
      </c>
      <c r="B14" s="89">
        <v>25.9</v>
      </c>
      <c r="C14" s="89">
        <v>12.1</v>
      </c>
      <c r="D14" s="89">
        <v>0.9</v>
      </c>
      <c r="E14" s="89">
        <v>4.5999999999999996</v>
      </c>
      <c r="F14" s="89">
        <v>8.3000000000000007</v>
      </c>
      <c r="G14" s="89">
        <v>-6.7</v>
      </c>
      <c r="H14" s="89">
        <v>-6.4</v>
      </c>
      <c r="I14" s="89">
        <v>0.8</v>
      </c>
      <c r="J14" s="89">
        <v>-3.3</v>
      </c>
      <c r="K14" s="89">
        <v>2.2000000000000002</v>
      </c>
      <c r="L14" s="346"/>
    </row>
    <row r="15" spans="1:12">
      <c r="A15" s="95">
        <v>2003</v>
      </c>
      <c r="B15" s="89">
        <v>23.8</v>
      </c>
      <c r="C15" s="89">
        <v>11.7</v>
      </c>
      <c r="D15" s="89">
        <v>0.6</v>
      </c>
      <c r="E15" s="89">
        <v>4.4000000000000004</v>
      </c>
      <c r="F15" s="89">
        <v>7.1</v>
      </c>
      <c r="G15" s="89">
        <v>-4.5</v>
      </c>
      <c r="H15" s="89">
        <v>-2.9</v>
      </c>
      <c r="I15" s="89">
        <v>1.4</v>
      </c>
      <c r="J15" s="89">
        <v>-5.7</v>
      </c>
      <c r="K15" s="89">
        <v>2.8</v>
      </c>
      <c r="L15" s="346"/>
    </row>
    <row r="16" spans="1:12">
      <c r="A16" s="95">
        <v>2004</v>
      </c>
      <c r="B16" s="89">
        <v>23.4</v>
      </c>
      <c r="C16" s="89">
        <v>11.3</v>
      </c>
      <c r="D16" s="89">
        <v>0.7</v>
      </c>
      <c r="E16" s="89">
        <v>4.4000000000000004</v>
      </c>
      <c r="F16" s="89">
        <v>6.9</v>
      </c>
      <c r="G16" s="89">
        <v>-6.5</v>
      </c>
      <c r="H16" s="89">
        <v>-4.5</v>
      </c>
      <c r="I16" s="89">
        <v>1.8</v>
      </c>
      <c r="J16" s="89">
        <v>-6.2</v>
      </c>
      <c r="K16" s="89">
        <v>2.4</v>
      </c>
      <c r="L16" s="346"/>
    </row>
    <row r="17" spans="1:12" s="348" customFormat="1">
      <c r="A17" s="95">
        <v>2005</v>
      </c>
      <c r="B17" s="89">
        <v>23.1</v>
      </c>
      <c r="C17" s="89">
        <v>11.8</v>
      </c>
      <c r="D17" s="89">
        <v>0.5</v>
      </c>
      <c r="E17" s="89">
        <v>4.0999999999999996</v>
      </c>
      <c r="F17" s="89">
        <v>6.8</v>
      </c>
      <c r="G17" s="89">
        <v>-8.4</v>
      </c>
      <c r="H17" s="89">
        <v>-5.6</v>
      </c>
      <c r="I17" s="89">
        <v>2.4</v>
      </c>
      <c r="J17" s="89">
        <v>-6.1</v>
      </c>
      <c r="K17" s="89">
        <v>0.9</v>
      </c>
      <c r="L17" s="347"/>
    </row>
    <row r="18" spans="1:12">
      <c r="A18" s="95">
        <v>2006</v>
      </c>
      <c r="B18" s="89">
        <v>22.5</v>
      </c>
      <c r="C18" s="89">
        <v>11.9</v>
      </c>
      <c r="D18" s="89">
        <v>1</v>
      </c>
      <c r="E18" s="89">
        <v>3.4</v>
      </c>
      <c r="F18" s="89">
        <v>6.3</v>
      </c>
      <c r="G18" s="89">
        <v>-8.9</v>
      </c>
      <c r="H18" s="89">
        <v>-5.9</v>
      </c>
      <c r="I18" s="89">
        <v>0.4</v>
      </c>
      <c r="J18" s="89">
        <v>-4.2</v>
      </c>
      <c r="K18" s="89">
        <v>0.8</v>
      </c>
      <c r="L18" s="349"/>
    </row>
    <row r="19" spans="1:12">
      <c r="A19" s="95">
        <v>2007</v>
      </c>
      <c r="B19" s="89">
        <v>22.5</v>
      </c>
      <c r="C19" s="89">
        <v>12.7</v>
      </c>
      <c r="D19" s="89">
        <v>0.7</v>
      </c>
      <c r="E19" s="89">
        <v>3.2</v>
      </c>
      <c r="F19" s="89">
        <v>5.9</v>
      </c>
      <c r="G19" s="89">
        <v>-8.6</v>
      </c>
      <c r="H19" s="89">
        <v>-6.9</v>
      </c>
      <c r="I19" s="89">
        <v>1.4</v>
      </c>
      <c r="J19" s="89">
        <v>-2.9</v>
      </c>
      <c r="K19" s="89">
        <v>-0.1</v>
      </c>
      <c r="L19" s="349"/>
    </row>
    <row r="20" spans="1:12" s="348" customFormat="1">
      <c r="A20" s="95">
        <v>2008</v>
      </c>
      <c r="B20" s="89">
        <v>22.9</v>
      </c>
      <c r="C20" s="89">
        <v>12.9</v>
      </c>
      <c r="D20" s="89">
        <v>0.9</v>
      </c>
      <c r="E20" s="89">
        <v>3.7</v>
      </c>
      <c r="F20" s="89">
        <v>5.3</v>
      </c>
      <c r="G20" s="89">
        <v>-11.2</v>
      </c>
      <c r="H20" s="89">
        <v>-8.4</v>
      </c>
      <c r="I20" s="89">
        <v>1.3</v>
      </c>
      <c r="J20" s="89">
        <v>-3.8</v>
      </c>
      <c r="K20" s="89">
        <v>-0.3</v>
      </c>
      <c r="L20" s="347"/>
    </row>
    <row r="21" spans="1:12" s="350" customFormat="1">
      <c r="A21" s="95">
        <v>2009</v>
      </c>
      <c r="B21" s="89">
        <v>21.2</v>
      </c>
      <c r="C21" s="89">
        <v>11.7</v>
      </c>
      <c r="D21" s="89">
        <v>0.7</v>
      </c>
      <c r="E21" s="89">
        <v>4.0999999999999996</v>
      </c>
      <c r="F21" s="89">
        <v>4.7</v>
      </c>
      <c r="G21" s="89">
        <v>-8.6999999999999993</v>
      </c>
      <c r="H21" s="89">
        <v>-4.5999999999999996</v>
      </c>
      <c r="I21" s="89">
        <v>1.3</v>
      </c>
      <c r="J21" s="89">
        <v>-9.9</v>
      </c>
      <c r="K21" s="89">
        <v>4.5</v>
      </c>
      <c r="L21" s="349"/>
    </row>
    <row r="22" spans="1:12">
      <c r="A22" s="95">
        <v>2010</v>
      </c>
      <c r="B22" s="89">
        <v>20.6</v>
      </c>
      <c r="C22" s="89">
        <v>10.3</v>
      </c>
      <c r="D22" s="89">
        <v>0.5</v>
      </c>
      <c r="E22" s="89">
        <v>5.3</v>
      </c>
      <c r="F22" s="89">
        <v>4.7</v>
      </c>
      <c r="G22" s="89">
        <v>-8.9</v>
      </c>
      <c r="H22" s="89">
        <v>-2.2000000000000002</v>
      </c>
      <c r="I22" s="89">
        <v>2.2000000000000002</v>
      </c>
      <c r="J22" s="89">
        <v>-11.4</v>
      </c>
      <c r="K22" s="89">
        <v>2.5</v>
      </c>
      <c r="L22" s="349"/>
    </row>
    <row r="23" spans="1:12">
      <c r="A23" s="92">
        <v>2011</v>
      </c>
      <c r="B23" s="89">
        <v>18.5</v>
      </c>
      <c r="C23" s="89">
        <v>10.199999999999999</v>
      </c>
      <c r="D23" s="89">
        <v>0.5</v>
      </c>
      <c r="E23" s="89">
        <v>3.5</v>
      </c>
      <c r="F23" s="89">
        <v>4.3</v>
      </c>
      <c r="G23" s="89">
        <v>-3.7</v>
      </c>
      <c r="H23" s="89">
        <v>-2.2999999999999998</v>
      </c>
      <c r="I23" s="89">
        <v>3.7</v>
      </c>
      <c r="J23" s="89">
        <v>-7.7</v>
      </c>
      <c r="K23" s="89">
        <v>2.6</v>
      </c>
      <c r="L23" s="349"/>
    </row>
    <row r="24" spans="1:12" s="348" customFormat="1">
      <c r="A24" s="95">
        <v>2012</v>
      </c>
      <c r="B24" s="89">
        <v>15.9</v>
      </c>
      <c r="C24" s="89">
        <v>9.3000000000000007</v>
      </c>
      <c r="D24" s="89">
        <v>0.3</v>
      </c>
      <c r="E24" s="89">
        <v>2.5</v>
      </c>
      <c r="F24" s="89">
        <v>3.8</v>
      </c>
      <c r="G24" s="89">
        <v>0.3</v>
      </c>
      <c r="H24" s="89">
        <v>-0.4</v>
      </c>
      <c r="I24" s="89">
        <v>3</v>
      </c>
      <c r="J24" s="89">
        <v>-6.2</v>
      </c>
      <c r="K24" s="89">
        <v>3.9</v>
      </c>
      <c r="L24" s="347"/>
    </row>
    <row r="25" spans="1:12" s="99" customFormat="1">
      <c r="A25" s="92">
        <v>2013</v>
      </c>
      <c r="B25" s="89">
        <v>14.8</v>
      </c>
      <c r="C25" s="89">
        <v>9.1</v>
      </c>
      <c r="D25" s="89">
        <v>0.5</v>
      </c>
      <c r="E25" s="89">
        <v>2.2000000000000002</v>
      </c>
      <c r="F25" s="89">
        <v>3.1</v>
      </c>
      <c r="G25" s="89">
        <v>2.5</v>
      </c>
      <c r="H25" s="89">
        <v>1.2</v>
      </c>
      <c r="I25" s="89">
        <v>2.6</v>
      </c>
      <c r="J25" s="89">
        <v>-5.2</v>
      </c>
      <c r="K25" s="89">
        <v>4</v>
      </c>
    </row>
    <row r="26" spans="1:12" s="96" customFormat="1">
      <c r="A26" s="95">
        <v>2014</v>
      </c>
      <c r="B26" s="89">
        <v>15.1</v>
      </c>
      <c r="C26" s="89">
        <v>10.1</v>
      </c>
      <c r="D26" s="89">
        <v>0.1</v>
      </c>
      <c r="E26" s="89">
        <v>2</v>
      </c>
      <c r="F26" s="89">
        <v>2.9</v>
      </c>
      <c r="G26" s="89">
        <v>1.3</v>
      </c>
      <c r="H26" s="89">
        <v>2</v>
      </c>
      <c r="I26" s="89">
        <v>4.5999999999999996</v>
      </c>
      <c r="J26" s="89">
        <v>-7.4</v>
      </c>
      <c r="K26" s="89">
        <v>2.1</v>
      </c>
    </row>
    <row r="27" spans="1:12" s="96" customFormat="1">
      <c r="A27" s="95">
        <v>2015</v>
      </c>
      <c r="B27" s="89">
        <v>15.7</v>
      </c>
      <c r="C27" s="89">
        <v>10.6</v>
      </c>
      <c r="D27" s="89">
        <v>-0.2</v>
      </c>
      <c r="E27" s="89">
        <v>2.2999999999999998</v>
      </c>
      <c r="F27" s="89">
        <v>3</v>
      </c>
      <c r="G27" s="89">
        <v>1.5</v>
      </c>
      <c r="H27" s="89">
        <v>0.4</v>
      </c>
      <c r="I27" s="89">
        <v>3.1</v>
      </c>
      <c r="J27" s="89">
        <v>-4.5</v>
      </c>
      <c r="K27" s="89">
        <v>2.5</v>
      </c>
    </row>
    <row r="28" spans="1:12" s="93" customFormat="1">
      <c r="A28" s="95">
        <v>2016</v>
      </c>
      <c r="B28" s="89">
        <v>15.7</v>
      </c>
      <c r="C28" s="89">
        <v>10.7</v>
      </c>
      <c r="D28" s="89">
        <v>0.2</v>
      </c>
      <c r="E28" s="89">
        <v>1.6</v>
      </c>
      <c r="F28" s="89">
        <v>3.3</v>
      </c>
      <c r="G28" s="89">
        <v>1.8</v>
      </c>
      <c r="H28" s="89">
        <v>-0.4</v>
      </c>
      <c r="I28" s="89">
        <v>1.9</v>
      </c>
      <c r="J28" s="89">
        <v>-1.9</v>
      </c>
      <c r="K28" s="89">
        <v>2.2999999999999998</v>
      </c>
      <c r="L28" s="99"/>
    </row>
    <row r="29" spans="1:12" s="93" customFormat="1">
      <c r="A29" s="95">
        <v>2017</v>
      </c>
      <c r="B29" s="89">
        <v>17.100000000000001</v>
      </c>
      <c r="C29" s="89">
        <v>11.9</v>
      </c>
      <c r="D29" s="89">
        <v>0.1</v>
      </c>
      <c r="E29" s="89">
        <v>1.8</v>
      </c>
      <c r="F29" s="89">
        <v>3.3</v>
      </c>
      <c r="G29" s="89">
        <v>2</v>
      </c>
      <c r="H29" s="89">
        <v>-0.7</v>
      </c>
      <c r="I29" s="89">
        <v>4.0999999999999996</v>
      </c>
      <c r="J29" s="89">
        <v>-3</v>
      </c>
      <c r="K29" s="89">
        <v>1.6</v>
      </c>
      <c r="L29" s="96"/>
    </row>
    <row r="30" spans="1:12" s="94" customFormat="1">
      <c r="A30" s="95">
        <v>2018</v>
      </c>
      <c r="B30" s="89">
        <v>17.8</v>
      </c>
      <c r="C30" s="89">
        <v>12.3</v>
      </c>
      <c r="D30" s="89">
        <v>0.1</v>
      </c>
      <c r="E30" s="89">
        <v>1.9</v>
      </c>
      <c r="F30" s="89">
        <v>3.6</v>
      </c>
      <c r="G30" s="89">
        <v>1.5</v>
      </c>
      <c r="H30" s="89">
        <v>-2.2999999999999998</v>
      </c>
      <c r="I30" s="89">
        <v>2.5</v>
      </c>
      <c r="J30" s="89">
        <v>-0.4</v>
      </c>
      <c r="K30" s="89">
        <v>1.8</v>
      </c>
      <c r="L30" s="99"/>
    </row>
    <row r="31" spans="1:12" s="94" customFormat="1">
      <c r="A31" s="98">
        <v>2019</v>
      </c>
      <c r="B31" s="89">
        <v>18.399999999999999</v>
      </c>
      <c r="C31" s="89">
        <v>12.7</v>
      </c>
      <c r="D31" s="89">
        <v>0.2</v>
      </c>
      <c r="E31" s="89">
        <v>1.8</v>
      </c>
      <c r="F31" s="89">
        <v>3.7</v>
      </c>
      <c r="G31" s="89">
        <v>1.3</v>
      </c>
      <c r="H31" s="89">
        <v>-3</v>
      </c>
      <c r="I31" s="89">
        <v>2.8</v>
      </c>
      <c r="J31" s="89">
        <v>0.1</v>
      </c>
      <c r="K31" s="89">
        <v>1.4</v>
      </c>
      <c r="L31" s="99"/>
    </row>
    <row r="32" spans="1:12" s="94" customFormat="1">
      <c r="A32" s="95">
        <v>2020</v>
      </c>
      <c r="B32" s="89">
        <v>19.5</v>
      </c>
      <c r="C32" s="89">
        <v>12.8</v>
      </c>
      <c r="D32" s="89">
        <v>0.4</v>
      </c>
      <c r="E32" s="89">
        <v>2.2999999999999998</v>
      </c>
      <c r="F32" s="89">
        <v>3.9</v>
      </c>
      <c r="G32" s="89">
        <v>0.1</v>
      </c>
      <c r="H32" s="89">
        <v>-2.1</v>
      </c>
      <c r="I32" s="89">
        <v>2.9</v>
      </c>
      <c r="J32" s="89">
        <v>-5.8</v>
      </c>
      <c r="K32" s="89">
        <v>5.0999999999999996</v>
      </c>
      <c r="L32" s="99"/>
    </row>
    <row r="33" spans="1:12" s="94" customFormat="1">
      <c r="A33" s="95">
        <v>2021</v>
      </c>
      <c r="B33" s="89">
        <v>20.5</v>
      </c>
      <c r="C33" s="89">
        <v>13.6</v>
      </c>
      <c r="D33" s="89">
        <v>0.2</v>
      </c>
      <c r="E33" s="89">
        <v>2.6</v>
      </c>
      <c r="F33" s="89">
        <v>4.2</v>
      </c>
      <c r="G33" s="89">
        <v>0.8</v>
      </c>
      <c r="H33" s="89">
        <v>-2.8</v>
      </c>
      <c r="I33" s="89">
        <v>2.5</v>
      </c>
      <c r="J33" s="89">
        <v>-2.8</v>
      </c>
      <c r="K33" s="89">
        <v>4</v>
      </c>
      <c r="L33" s="99"/>
    </row>
    <row r="34" spans="1:12" s="94" customFormat="1">
      <c r="A34" s="95">
        <v>2022</v>
      </c>
      <c r="B34" s="89">
        <v>20.6</v>
      </c>
      <c r="C34" s="89">
        <v>13.9</v>
      </c>
      <c r="D34" s="89">
        <v>0.2</v>
      </c>
      <c r="E34" s="89">
        <v>2.4</v>
      </c>
      <c r="F34" s="89">
        <v>4.0999999999999996</v>
      </c>
      <c r="G34" s="89">
        <v>-1.3</v>
      </c>
      <c r="H34" s="89">
        <v>-4.4000000000000004</v>
      </c>
      <c r="I34" s="89">
        <v>2.1</v>
      </c>
      <c r="J34" s="89">
        <v>-0.3</v>
      </c>
      <c r="K34" s="89">
        <v>1.3</v>
      </c>
      <c r="L34" s="99"/>
    </row>
    <row r="35" spans="1:12" s="93" customFormat="1">
      <c r="A35" s="95" t="s">
        <v>387</v>
      </c>
      <c r="B35" s="89">
        <v>20.100000000000001</v>
      </c>
      <c r="C35" s="89">
        <v>13.4</v>
      </c>
      <c r="D35" s="89">
        <v>0.2</v>
      </c>
      <c r="E35" s="89">
        <v>2.6</v>
      </c>
      <c r="F35" s="89">
        <v>3.9</v>
      </c>
      <c r="G35" s="89">
        <v>1.7</v>
      </c>
      <c r="H35" s="89">
        <v>-3.8</v>
      </c>
      <c r="I35" s="89">
        <v>2.1</v>
      </c>
      <c r="J35" s="89">
        <v>1.2</v>
      </c>
      <c r="K35" s="89">
        <v>2.2000000000000002</v>
      </c>
      <c r="L35" s="96"/>
    </row>
    <row r="36" spans="1:12" s="93" customFormat="1">
      <c r="A36" s="100" t="s">
        <v>375</v>
      </c>
      <c r="B36" s="97">
        <v>19.899999999999999</v>
      </c>
      <c r="C36" s="97">
        <v>13</v>
      </c>
      <c r="D36" s="97">
        <v>0.1</v>
      </c>
      <c r="E36" s="97">
        <v>2.7</v>
      </c>
      <c r="F36" s="97">
        <v>4</v>
      </c>
      <c r="G36" s="97">
        <v>2.8</v>
      </c>
      <c r="H36" s="97">
        <v>-5.2</v>
      </c>
      <c r="I36" s="97">
        <v>2.6</v>
      </c>
      <c r="J36" s="97">
        <v>0.7</v>
      </c>
      <c r="K36" s="97">
        <v>4.5999999999999996</v>
      </c>
      <c r="L36" s="96"/>
    </row>
    <row r="37" spans="1:12" ht="18.75" customHeight="1">
      <c r="A37" s="4804"/>
      <c r="B37" s="4823" t="s">
        <v>63</v>
      </c>
      <c r="C37" s="4825"/>
      <c r="D37" s="4825"/>
      <c r="E37" s="4825"/>
      <c r="F37" s="4825"/>
      <c r="G37" s="4823" t="s">
        <v>219</v>
      </c>
      <c r="H37" s="4825"/>
      <c r="I37" s="4825"/>
      <c r="J37" s="4825"/>
      <c r="K37" s="4826"/>
    </row>
    <row r="38" spans="1:12" ht="25.5">
      <c r="A38" s="4822"/>
      <c r="B38" s="79" t="s">
        <v>167</v>
      </c>
      <c r="C38" s="79" t="s">
        <v>168</v>
      </c>
      <c r="D38" s="79" t="s">
        <v>170</v>
      </c>
      <c r="E38" s="79" t="s">
        <v>173</v>
      </c>
      <c r="F38" s="79" t="s">
        <v>220</v>
      </c>
      <c r="G38" s="79" t="s">
        <v>167</v>
      </c>
      <c r="H38" s="79" t="s">
        <v>168</v>
      </c>
      <c r="I38" s="79" t="s">
        <v>170</v>
      </c>
      <c r="J38" s="79" t="s">
        <v>173</v>
      </c>
      <c r="K38" s="79" t="s">
        <v>220</v>
      </c>
      <c r="L38" s="351"/>
    </row>
    <row r="39" spans="1:12" s="106" customFormat="1" ht="13.5" customHeight="1">
      <c r="A39" s="4813" t="s">
        <v>374</v>
      </c>
      <c r="B39" s="4813"/>
      <c r="C39" s="4813"/>
      <c r="D39" s="4813"/>
      <c r="E39" s="4813"/>
      <c r="F39" s="4813"/>
      <c r="G39" s="4813"/>
      <c r="H39" s="4813"/>
      <c r="I39" s="4813"/>
      <c r="J39" s="4813"/>
      <c r="K39" s="4813"/>
      <c r="L39" s="4833"/>
    </row>
    <row r="40" spans="1:12" s="107" customFormat="1" ht="12.75" customHeight="1">
      <c r="A40" s="4830" t="s">
        <v>335</v>
      </c>
      <c r="B40" s="4831"/>
      <c r="C40" s="4830"/>
      <c r="D40" s="4830"/>
      <c r="E40" s="4830"/>
      <c r="F40" s="4830"/>
      <c r="G40" s="4830"/>
      <c r="H40" s="4830"/>
      <c r="I40" s="4830"/>
    </row>
    <row r="41" spans="1:12" s="107" customFormat="1" ht="12.75" customHeight="1">
      <c r="A41" s="4830" t="s">
        <v>336</v>
      </c>
      <c r="B41" s="4831"/>
      <c r="C41" s="4830"/>
      <c r="D41" s="4830"/>
      <c r="E41" s="4830"/>
      <c r="F41" s="4830"/>
      <c r="G41" s="4830"/>
      <c r="H41" s="4830"/>
      <c r="I41" s="4830"/>
    </row>
    <row r="42" spans="1:12" s="86" customFormat="1">
      <c r="A42" s="4830"/>
      <c r="B42" s="4832"/>
      <c r="C42" s="4832"/>
      <c r="D42" s="4832"/>
      <c r="E42" s="4832"/>
      <c r="F42" s="4832"/>
      <c r="G42" s="4832"/>
      <c r="H42" s="4832"/>
      <c r="I42" s="4832"/>
      <c r="J42" s="4832"/>
      <c r="K42" s="4832"/>
    </row>
  </sheetData>
  <mergeCells count="12">
    <mergeCell ref="A1:K1"/>
    <mergeCell ref="A2:K2"/>
    <mergeCell ref="A4:A5"/>
    <mergeCell ref="B4:F4"/>
    <mergeCell ref="G4:K4"/>
    <mergeCell ref="A42:K42"/>
    <mergeCell ref="A37:A38"/>
    <mergeCell ref="B37:F37"/>
    <mergeCell ref="G37:K37"/>
    <mergeCell ref="A39:L39"/>
    <mergeCell ref="A40:I40"/>
    <mergeCell ref="A41:I41"/>
  </mergeCells>
  <phoneticPr fontId="24" type="noConversion"/>
  <printOptions horizontalCentered="1"/>
  <pageMargins left="0.24" right="0.24" top="0.33" bottom="0.23" header="0" footer="0"/>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CC969-908B-4E3B-8644-FA7A3B440AB9}">
  <sheetPr codeName="Sheet58"/>
  <dimension ref="A1:H37"/>
  <sheetViews>
    <sheetView showGridLines="0" workbookViewId="0">
      <selection sqref="A1:H1"/>
    </sheetView>
  </sheetViews>
  <sheetFormatPr defaultColWidth="9.140625" defaultRowHeight="12.75"/>
  <cols>
    <col min="1" max="1" width="50.42578125" style="1121" customWidth="1"/>
    <col min="2" max="7" width="10.7109375" style="1121" customWidth="1"/>
    <col min="8" max="8" width="51.28515625" style="1121" customWidth="1"/>
    <col min="9" max="16384" width="9.140625" style="1121"/>
  </cols>
  <sheetData>
    <row r="1" spans="1:8" ht="34.5" customHeight="1">
      <c r="A1" s="5066" t="s">
        <v>1373</v>
      </c>
      <c r="B1" s="5066"/>
      <c r="C1" s="5066"/>
      <c r="D1" s="5066"/>
      <c r="E1" s="5066"/>
      <c r="F1" s="5066"/>
      <c r="G1" s="5066"/>
      <c r="H1" s="5066"/>
    </row>
    <row r="2" spans="1:8" ht="34.5" customHeight="1">
      <c r="A2" s="5067" t="s">
        <v>1372</v>
      </c>
      <c r="B2" s="5067"/>
      <c r="C2" s="5067"/>
      <c r="D2" s="5067"/>
      <c r="E2" s="5067"/>
      <c r="F2" s="5067"/>
      <c r="G2" s="5067"/>
      <c r="H2" s="5067"/>
    </row>
    <row r="3" spans="1:8" ht="9.75" customHeight="1">
      <c r="A3" s="1152" t="s">
        <v>951</v>
      </c>
      <c r="B3" s="1151"/>
      <c r="C3" s="1151"/>
      <c r="D3" s="1151"/>
      <c r="E3" s="1151"/>
      <c r="F3" s="1151"/>
      <c r="G3" s="1150"/>
      <c r="H3" s="1149" t="s">
        <v>950</v>
      </c>
    </row>
    <row r="4" spans="1:8" ht="13.5" customHeight="1">
      <c r="A4" s="5068"/>
      <c r="B4" s="5070" t="s">
        <v>88</v>
      </c>
      <c r="C4" s="5070"/>
      <c r="D4" s="5071" t="s">
        <v>1349</v>
      </c>
      <c r="E4" s="5071"/>
      <c r="F4" s="5071" t="s">
        <v>1348</v>
      </c>
      <c r="G4" s="5071"/>
      <c r="H4" s="5072"/>
    </row>
    <row r="5" spans="1:8" ht="13.5" customHeight="1">
      <c r="A5" s="5069"/>
      <c r="B5" s="1122" t="s">
        <v>1347</v>
      </c>
      <c r="C5" s="1122" t="s">
        <v>1346</v>
      </c>
      <c r="D5" s="1122" t="s">
        <v>1347</v>
      </c>
      <c r="E5" s="1122" t="s">
        <v>1346</v>
      </c>
      <c r="F5" s="1122" t="s">
        <v>1347</v>
      </c>
      <c r="G5" s="1122" t="s">
        <v>1346</v>
      </c>
      <c r="H5" s="5073"/>
    </row>
    <row r="6" spans="1:8" ht="13.5" customHeight="1">
      <c r="A6" s="1167">
        <v>2017</v>
      </c>
      <c r="B6" s="1166">
        <v>55017987.696999997</v>
      </c>
      <c r="C6" s="1166">
        <v>69688564.626000002</v>
      </c>
      <c r="D6" s="1166">
        <v>40790904.708999999</v>
      </c>
      <c r="E6" s="1166">
        <v>53193860.480999999</v>
      </c>
      <c r="F6" s="1166">
        <v>14227082.988</v>
      </c>
      <c r="G6" s="1166">
        <v>16494704.145</v>
      </c>
      <c r="H6" s="1167">
        <v>2017</v>
      </c>
    </row>
    <row r="7" spans="1:8" ht="13.5" customHeight="1">
      <c r="A7" s="1167">
        <v>2018</v>
      </c>
      <c r="B7" s="1166">
        <v>57849991.618000001</v>
      </c>
      <c r="C7" s="1166">
        <v>75439246.299999997</v>
      </c>
      <c r="D7" s="1166">
        <v>44055183.357000001</v>
      </c>
      <c r="E7" s="1166">
        <v>57289156.299000002</v>
      </c>
      <c r="F7" s="1166">
        <v>13794808.261</v>
      </c>
      <c r="G7" s="1166">
        <v>18150090.000999998</v>
      </c>
      <c r="H7" s="1167">
        <v>2018</v>
      </c>
    </row>
    <row r="8" spans="1:8" ht="13.5" customHeight="1">
      <c r="A8" s="1101">
        <v>2019</v>
      </c>
      <c r="B8" s="1166">
        <v>59902809.943999998</v>
      </c>
      <c r="C8" s="1166">
        <v>79977128.344999999</v>
      </c>
      <c r="D8" s="1166">
        <v>45996230.559</v>
      </c>
      <c r="E8" s="1166">
        <v>61092743.071000002</v>
      </c>
      <c r="F8" s="1166">
        <v>13906579.385</v>
      </c>
      <c r="G8" s="1166">
        <v>18884385.274</v>
      </c>
      <c r="H8" s="1101">
        <v>2019</v>
      </c>
    </row>
    <row r="9" spans="1:8" ht="13.5" customHeight="1">
      <c r="A9" s="1095">
        <v>2020</v>
      </c>
      <c r="B9" s="1138">
        <v>53757392.563999996</v>
      </c>
      <c r="C9" s="1138">
        <v>68145567.972000003</v>
      </c>
      <c r="D9" s="1138">
        <v>38663569.75</v>
      </c>
      <c r="E9" s="1138">
        <v>51076813.754000001</v>
      </c>
      <c r="F9" s="1138">
        <v>15093822.813999999</v>
      </c>
      <c r="G9" s="1138">
        <v>17068754.217999991</v>
      </c>
      <c r="H9" s="1095">
        <v>2020</v>
      </c>
    </row>
    <row r="10" spans="1:8" ht="13.5" customHeight="1">
      <c r="A10" s="1095">
        <v>2021</v>
      </c>
      <c r="B10" s="1165">
        <v>63618525.288000003</v>
      </c>
      <c r="C10" s="1165">
        <v>83145714.809</v>
      </c>
      <c r="D10" s="1165">
        <v>45509729.829000004</v>
      </c>
      <c r="E10" s="1165">
        <v>61233151.336000003</v>
      </c>
      <c r="F10" s="1165">
        <v>18108795.458999999</v>
      </c>
      <c r="G10" s="1165">
        <v>21912563.473000001</v>
      </c>
      <c r="H10" s="1095">
        <v>2021</v>
      </c>
    </row>
    <row r="11" spans="1:8" ht="13.5" customHeight="1">
      <c r="A11" s="1095" t="s">
        <v>1345</v>
      </c>
      <c r="B11" s="1159">
        <v>78402738.371000007</v>
      </c>
      <c r="C11" s="1159">
        <v>109561561.35699999</v>
      </c>
      <c r="D11" s="1159">
        <v>55290955.906000003</v>
      </c>
      <c r="E11" s="1159">
        <v>76166514.329999998</v>
      </c>
      <c r="F11" s="1159">
        <v>23111782.465</v>
      </c>
      <c r="G11" s="1159">
        <v>33395047.026999999</v>
      </c>
      <c r="H11" s="1095">
        <v>2022</v>
      </c>
    </row>
    <row r="12" spans="1:8" ht="13.5" customHeight="1">
      <c r="A12" s="1095">
        <v>2023</v>
      </c>
      <c r="B12" s="1163">
        <v>77340161.393000007</v>
      </c>
      <c r="C12" s="1163">
        <v>105148409.435</v>
      </c>
      <c r="D12" s="1163">
        <v>54244619.987000003</v>
      </c>
      <c r="E12" s="1163">
        <v>78395963.775000006</v>
      </c>
      <c r="F12" s="1163">
        <v>23095541.405999999</v>
      </c>
      <c r="G12" s="1163">
        <v>26752445.66</v>
      </c>
      <c r="H12" s="1095">
        <v>2023</v>
      </c>
    </row>
    <row r="13" spans="1:8" ht="13.5" customHeight="1">
      <c r="A13" s="1075">
        <v>2024</v>
      </c>
      <c r="B13" s="1163"/>
      <c r="C13" s="1163"/>
      <c r="D13" s="1163"/>
      <c r="E13" s="1163"/>
      <c r="F13" s="1163"/>
      <c r="G13" s="1163"/>
      <c r="H13" s="1075">
        <v>2024</v>
      </c>
    </row>
    <row r="14" spans="1:8" ht="12.75" customHeight="1">
      <c r="A14" s="1164" t="s">
        <v>209</v>
      </c>
      <c r="B14" s="1163">
        <f t="shared" ref="B14:C21" si="0">D14+F14</f>
        <v>79223124.946999997</v>
      </c>
      <c r="C14" s="1163">
        <f t="shared" si="0"/>
        <v>107501118.46300001</v>
      </c>
      <c r="D14" s="1163">
        <v>56338238.520000003</v>
      </c>
      <c r="E14" s="1163">
        <v>80141645.227000013</v>
      </c>
      <c r="F14" s="1163">
        <v>22884886.426999997</v>
      </c>
      <c r="G14" s="1163">
        <v>27359473.236000001</v>
      </c>
      <c r="H14" s="1162" t="s">
        <v>209</v>
      </c>
    </row>
    <row r="15" spans="1:8" ht="12.75" customHeight="1">
      <c r="A15" s="1161" t="s">
        <v>1371</v>
      </c>
      <c r="B15" s="1160">
        <f t="shared" si="0"/>
        <v>9964798.5580000002</v>
      </c>
      <c r="C15" s="1159">
        <f t="shared" si="0"/>
        <v>14613681.214000002</v>
      </c>
      <c r="D15" s="1159">
        <v>7121659.6960000005</v>
      </c>
      <c r="E15" s="1159">
        <v>11847506.969000001</v>
      </c>
      <c r="F15" s="1158">
        <v>2843138.8620000002</v>
      </c>
      <c r="G15" s="1158">
        <v>2766174.2450000001</v>
      </c>
      <c r="H15" s="1146" t="s">
        <v>1370</v>
      </c>
    </row>
    <row r="16" spans="1:8" ht="12.75" customHeight="1">
      <c r="A16" s="1161" t="s">
        <v>1369</v>
      </c>
      <c r="B16" s="1160">
        <f t="shared" si="0"/>
        <v>25251437.336000003</v>
      </c>
      <c r="C16" s="1159">
        <f t="shared" si="0"/>
        <v>30830920.526000001</v>
      </c>
      <c r="D16" s="1159">
        <v>17753548.280000001</v>
      </c>
      <c r="E16" s="1159">
        <v>23769965.530999999</v>
      </c>
      <c r="F16" s="1158">
        <v>7497889.0559999999</v>
      </c>
      <c r="G16" s="1158">
        <v>7060954.9950000001</v>
      </c>
      <c r="H16" s="1146" t="s">
        <v>1368</v>
      </c>
    </row>
    <row r="17" spans="1:8" ht="12.75" customHeight="1">
      <c r="A17" s="1161" t="s">
        <v>1367</v>
      </c>
      <c r="B17" s="1160">
        <f t="shared" si="0"/>
        <v>5415086.1069999998</v>
      </c>
      <c r="C17" s="1159">
        <f t="shared" si="0"/>
        <v>11401211.75</v>
      </c>
      <c r="D17" s="1159">
        <v>2292337.6839999999</v>
      </c>
      <c r="E17" s="1159">
        <v>3016128.03</v>
      </c>
      <c r="F17" s="1158">
        <v>3122748.423</v>
      </c>
      <c r="G17" s="1158">
        <v>8385083.7199999997</v>
      </c>
      <c r="H17" s="1146" t="s">
        <v>1366</v>
      </c>
    </row>
    <row r="18" spans="1:8" ht="12.75" customHeight="1">
      <c r="A18" s="1161" t="s">
        <v>1365</v>
      </c>
      <c r="B18" s="1160">
        <f t="shared" si="0"/>
        <v>11517601.642999999</v>
      </c>
      <c r="C18" s="1159">
        <f t="shared" si="0"/>
        <v>18564784.280999999</v>
      </c>
      <c r="D18" s="1159">
        <v>8417778.8289999999</v>
      </c>
      <c r="E18" s="1159">
        <v>13991047.914000001</v>
      </c>
      <c r="F18" s="1158">
        <v>3099822.8139999998</v>
      </c>
      <c r="G18" s="1158">
        <v>4573736.3669999996</v>
      </c>
      <c r="H18" s="1146" t="s">
        <v>1364</v>
      </c>
    </row>
    <row r="19" spans="1:8" ht="12.75" customHeight="1">
      <c r="A19" s="1161" t="s">
        <v>1363</v>
      </c>
      <c r="B19" s="1160">
        <f t="shared" si="0"/>
        <v>13552243.867999999</v>
      </c>
      <c r="C19" s="1159">
        <f t="shared" si="0"/>
        <v>16347514.756000001</v>
      </c>
      <c r="D19" s="1159">
        <v>10502939.780999999</v>
      </c>
      <c r="E19" s="1159">
        <v>14106710.637</v>
      </c>
      <c r="F19" s="1158">
        <v>3049304.0869999998</v>
      </c>
      <c r="G19" s="1158">
        <v>2240804.1189999999</v>
      </c>
      <c r="H19" s="1146" t="s">
        <v>1362</v>
      </c>
    </row>
    <row r="20" spans="1:8" ht="12.75" customHeight="1">
      <c r="A20" s="1161" t="s">
        <v>1361</v>
      </c>
      <c r="B20" s="1160">
        <f t="shared" si="0"/>
        <v>13477676.069</v>
      </c>
      <c r="C20" s="1159">
        <f t="shared" si="0"/>
        <v>15717410.745999999</v>
      </c>
      <c r="D20" s="1159">
        <v>10234725.885</v>
      </c>
      <c r="E20" s="1159">
        <v>13389335.023</v>
      </c>
      <c r="F20" s="1158">
        <v>3242950.1839999999</v>
      </c>
      <c r="G20" s="1158">
        <v>2328075.7230000002</v>
      </c>
      <c r="H20" s="1146" t="s">
        <v>1360</v>
      </c>
    </row>
    <row r="21" spans="1:8" ht="12.75" customHeight="1">
      <c r="A21" s="1161" t="s">
        <v>1359</v>
      </c>
      <c r="B21" s="1160">
        <f t="shared" si="0"/>
        <v>42393.73</v>
      </c>
      <c r="C21" s="1159">
        <f t="shared" si="0"/>
        <v>22595.031999999999</v>
      </c>
      <c r="D21" s="1159">
        <v>13571.811</v>
      </c>
      <c r="E21" s="1159">
        <v>19356.789000000001</v>
      </c>
      <c r="F21" s="1158">
        <v>28821.919000000002</v>
      </c>
      <c r="G21" s="1158">
        <v>3238.2429999999999</v>
      </c>
      <c r="H21" s="1146" t="s">
        <v>1358</v>
      </c>
    </row>
    <row r="22" spans="1:8" ht="13.5" customHeight="1">
      <c r="A22" s="5068"/>
      <c r="B22" s="5079" t="s">
        <v>88</v>
      </c>
      <c r="C22" s="5079"/>
      <c r="D22" s="5080" t="s">
        <v>1357</v>
      </c>
      <c r="E22" s="5080"/>
      <c r="F22" s="5080" t="s">
        <v>1356</v>
      </c>
      <c r="G22" s="5080"/>
      <c r="H22" s="5072"/>
    </row>
    <row r="23" spans="1:8" s="1157" customFormat="1" ht="13.5" customHeight="1">
      <c r="A23" s="5069"/>
      <c r="B23" s="1122" t="s">
        <v>1300</v>
      </c>
      <c r="C23" s="1122" t="s">
        <v>1299</v>
      </c>
      <c r="D23" s="1122" t="s">
        <v>1300</v>
      </c>
      <c r="E23" s="1122" t="s">
        <v>1299</v>
      </c>
      <c r="F23" s="1122" t="s">
        <v>1300</v>
      </c>
      <c r="G23" s="1122" t="s">
        <v>1299</v>
      </c>
      <c r="H23" s="5073"/>
    </row>
    <row r="24" spans="1:8" s="1157" customFormat="1" ht="13.5" customHeight="1">
      <c r="A24" s="5076" t="s">
        <v>412</v>
      </c>
      <c r="B24" s="5076"/>
      <c r="C24" s="5076"/>
      <c r="D24" s="5076"/>
      <c r="E24" s="5076"/>
      <c r="F24" s="5076"/>
      <c r="G24" s="5076"/>
      <c r="H24" s="5076"/>
    </row>
    <row r="25" spans="1:8" ht="9.75" customHeight="1">
      <c r="A25" s="5077" t="s">
        <v>1298</v>
      </c>
      <c r="B25" s="5077"/>
      <c r="C25" s="5077"/>
      <c r="D25" s="5077"/>
      <c r="E25" s="5077"/>
      <c r="F25" s="5077"/>
      <c r="G25" s="5077"/>
      <c r="H25" s="5077"/>
    </row>
    <row r="26" spans="1:8" ht="12" customHeight="1">
      <c r="A26" s="5077" t="s">
        <v>1297</v>
      </c>
      <c r="B26" s="5077"/>
      <c r="C26" s="5077"/>
      <c r="D26" s="5077"/>
      <c r="E26" s="5077"/>
      <c r="F26" s="5077"/>
      <c r="G26" s="5077"/>
      <c r="H26" s="5077"/>
    </row>
    <row r="27" spans="1:8" ht="36.75" customHeight="1">
      <c r="A27" s="5078" t="s">
        <v>1355</v>
      </c>
      <c r="B27" s="5078"/>
      <c r="C27" s="5078"/>
      <c r="D27" s="5078"/>
      <c r="E27" s="5078"/>
      <c r="F27" s="5078"/>
      <c r="G27" s="5078"/>
      <c r="H27" s="5078"/>
    </row>
    <row r="28" spans="1:8" ht="19.899999999999999" customHeight="1">
      <c r="A28" s="5078" t="s">
        <v>1354</v>
      </c>
      <c r="B28" s="5078"/>
      <c r="C28" s="5078"/>
      <c r="D28" s="5078"/>
      <c r="E28" s="5078"/>
      <c r="F28" s="5078"/>
      <c r="G28" s="5078"/>
      <c r="H28" s="5078"/>
    </row>
    <row r="29" spans="1:8" s="1155" customFormat="1" ht="9">
      <c r="A29" s="1154"/>
      <c r="B29" s="1154"/>
      <c r="C29" s="1154"/>
      <c r="D29" s="1154"/>
      <c r="E29" s="1154"/>
      <c r="F29" s="1154"/>
      <c r="G29" s="1154"/>
      <c r="H29" s="1154"/>
    </row>
    <row r="30" spans="1:8" s="1155" customFormat="1" ht="9">
      <c r="A30" s="808" t="s">
        <v>409</v>
      </c>
      <c r="B30" s="1154"/>
      <c r="C30" s="1154"/>
      <c r="D30" s="1154"/>
      <c r="E30" s="1154"/>
      <c r="F30" s="1154"/>
      <c r="G30" s="1154"/>
      <c r="H30" s="1154"/>
    </row>
    <row r="31" spans="1:8" s="1155" customFormat="1" ht="9">
      <c r="A31" s="1117" t="s">
        <v>1353</v>
      </c>
      <c r="B31" s="1154"/>
      <c r="C31" s="1154"/>
      <c r="D31" s="1154"/>
      <c r="E31" s="1154"/>
      <c r="F31" s="1154"/>
      <c r="G31" s="1154"/>
      <c r="H31" s="1154"/>
    </row>
    <row r="32" spans="1:8">
      <c r="A32" s="1117" t="s">
        <v>1352</v>
      </c>
      <c r="B32" s="1154"/>
      <c r="C32" s="1154"/>
      <c r="D32" s="1154"/>
      <c r="E32" s="1154"/>
      <c r="F32" s="1154"/>
      <c r="G32" s="1154"/>
      <c r="H32" s="1154"/>
    </row>
    <row r="33" spans="2:8">
      <c r="B33" s="1116"/>
      <c r="C33" s="1116"/>
      <c r="D33" s="1116"/>
      <c r="E33" s="1116"/>
      <c r="F33" s="1116"/>
      <c r="G33" s="1116"/>
      <c r="H33" s="1116"/>
    </row>
    <row r="35" spans="2:8">
      <c r="B35" s="1153"/>
      <c r="C35" s="1153"/>
      <c r="D35" s="1153"/>
      <c r="E35" s="1153"/>
      <c r="F35" s="1153"/>
      <c r="G35" s="1153"/>
    </row>
    <row r="37" spans="2:8">
      <c r="B37" s="1153"/>
      <c r="C37" s="1153"/>
      <c r="D37" s="1153"/>
      <c r="E37" s="1153"/>
      <c r="F37" s="1153"/>
      <c r="G37" s="1153"/>
    </row>
  </sheetData>
  <mergeCells count="17">
    <mergeCell ref="A25:H25"/>
    <mergeCell ref="A26:H26"/>
    <mergeCell ref="A27:H27"/>
    <mergeCell ref="A28:H28"/>
    <mergeCell ref="A22:A23"/>
    <mergeCell ref="B22:C22"/>
    <mergeCell ref="D22:E22"/>
    <mergeCell ref="F22:G22"/>
    <mergeCell ref="H22:H23"/>
    <mergeCell ref="A24:H24"/>
    <mergeCell ref="A1:H1"/>
    <mergeCell ref="A2:H2"/>
    <mergeCell ref="A4:A5"/>
    <mergeCell ref="B4:C4"/>
    <mergeCell ref="D4:E4"/>
    <mergeCell ref="F4:G4"/>
    <mergeCell ref="H4:H5"/>
  </mergeCells>
  <hyperlinks>
    <hyperlink ref="A32" r:id="rId1" xr:uid="{9BC6A5E6-1801-45F0-9D77-2B807F768FF4}"/>
    <hyperlink ref="A31" r:id="rId2" xr:uid="{03EF93DA-59A1-45F3-A187-AFED3333DAA9}"/>
    <hyperlink ref="B5" r:id="rId3" xr:uid="{8B54194A-49E2-4CE2-B8D0-C1A6A00C4104}"/>
    <hyperlink ref="C5" r:id="rId4" xr:uid="{444EC491-9067-4028-985D-C161C41937A6}"/>
    <hyperlink ref="B23" r:id="rId5" xr:uid="{9246FFFC-C63E-492C-B906-B041169BE0B4}"/>
    <hyperlink ref="C23" r:id="rId6" xr:uid="{C71B1B7B-88A3-4505-A8A5-C5881DFF63B2}"/>
    <hyperlink ref="D5" r:id="rId7" xr:uid="{9C4286FD-7284-4349-B6DF-5AFAE31CF999}"/>
    <hyperlink ref="F5" r:id="rId8" xr:uid="{651DB3EF-1531-41E2-9B96-08887DACCB0F}"/>
    <hyperlink ref="E5" r:id="rId9" xr:uid="{6EC1D75F-74F1-458D-8EB2-AF5BE3B6FBDB}"/>
    <hyperlink ref="G5" r:id="rId10" xr:uid="{D5CCFA79-00A5-4165-8FDA-FAC026AD2AD1}"/>
    <hyperlink ref="D23" r:id="rId11" xr:uid="{FE3DA195-8FA5-41ED-B8BE-13843B66C50D}"/>
    <hyperlink ref="F23" r:id="rId12" xr:uid="{92ED012A-7D74-4704-A5CD-FAA798DD59B5}"/>
    <hyperlink ref="E23" r:id="rId13" xr:uid="{911850AD-8DAB-4764-8E12-1EC93497448A}"/>
    <hyperlink ref="G23" r:id="rId14" xr:uid="{29675D26-AB40-4C13-90AE-6900EEDBE881}"/>
  </hyperlinks>
  <pageMargins left="0.11811023622047245" right="0.31496062992125984" top="0.74803149606299213" bottom="0.74803149606299213" header="0.31496062992125984" footer="0.31496062992125984"/>
  <pageSetup orientation="portrait" r:id="rId15"/>
  <ignoredErrors>
    <ignoredError sqref="B14:D21" unlockedFormula="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B92F-CB12-4798-AB6D-F2B9D2B070F5}">
  <sheetPr codeName="Sheet59"/>
  <dimension ref="A1:D74"/>
  <sheetViews>
    <sheetView showGridLines="0" zoomScaleNormal="100" workbookViewId="0">
      <selection sqref="A1:D1"/>
    </sheetView>
  </sheetViews>
  <sheetFormatPr defaultColWidth="9.140625" defaultRowHeight="12.75"/>
  <cols>
    <col min="1" max="1" width="22.5703125" style="1168" customWidth="1"/>
    <col min="2" max="3" width="25" style="1168" customWidth="1"/>
    <col min="4" max="4" width="25.140625" style="1168" customWidth="1"/>
    <col min="5" max="16384" width="9.140625" style="1168"/>
  </cols>
  <sheetData>
    <row r="1" spans="1:4" ht="34.5" customHeight="1">
      <c r="A1" s="5086" t="s">
        <v>1481</v>
      </c>
      <c r="B1" s="5086"/>
      <c r="C1" s="5086"/>
      <c r="D1" s="5086"/>
    </row>
    <row r="2" spans="1:4" ht="34.5" customHeight="1">
      <c r="A2" s="5087" t="s">
        <v>1480</v>
      </c>
      <c r="B2" s="5087"/>
      <c r="C2" s="5087"/>
      <c r="D2" s="5087"/>
    </row>
    <row r="3" spans="1:4" ht="9.75" customHeight="1">
      <c r="A3" s="1192" t="s">
        <v>951</v>
      </c>
      <c r="B3" s="1191"/>
      <c r="C3" s="1190"/>
      <c r="D3" s="1149" t="s">
        <v>950</v>
      </c>
    </row>
    <row r="4" spans="1:4" ht="13.5" customHeight="1">
      <c r="A4" s="5081"/>
      <c r="B4" s="5083" t="s">
        <v>209</v>
      </c>
      <c r="C4" s="5084"/>
      <c r="D4" s="5081"/>
    </row>
    <row r="5" spans="1:4" ht="13.5" customHeight="1">
      <c r="A5" s="5082"/>
      <c r="B5" s="1122" t="s">
        <v>1347</v>
      </c>
      <c r="C5" s="1122" t="s">
        <v>1346</v>
      </c>
      <c r="D5" s="5082"/>
    </row>
    <row r="6" spans="1:4" ht="13.5" customHeight="1">
      <c r="A6" s="1132" t="s">
        <v>1345</v>
      </c>
      <c r="B6" s="1133">
        <v>78402738.371000007</v>
      </c>
      <c r="C6" s="1133">
        <v>109561561.35699999</v>
      </c>
      <c r="D6" s="1132">
        <v>2022</v>
      </c>
    </row>
    <row r="7" spans="1:4" ht="13.5" customHeight="1">
      <c r="A7" s="1132">
        <v>2023</v>
      </c>
      <c r="B7" s="1126">
        <v>77340161.393000007</v>
      </c>
      <c r="C7" s="1126">
        <v>105148409.435</v>
      </c>
      <c r="D7" s="1132">
        <v>2023</v>
      </c>
    </row>
    <row r="8" spans="1:4" ht="13.5" customHeight="1">
      <c r="A8" s="1131" t="s">
        <v>375</v>
      </c>
      <c r="B8" s="1126">
        <v>79223124.947000012</v>
      </c>
      <c r="C8" s="1126">
        <v>107501118.46300001</v>
      </c>
      <c r="D8" s="1131" t="s">
        <v>375</v>
      </c>
    </row>
    <row r="9" spans="1:4" ht="12.75" customHeight="1">
      <c r="A9" s="1189" t="s">
        <v>1479</v>
      </c>
      <c r="B9" s="1126">
        <v>56338238.520000011</v>
      </c>
      <c r="C9" s="1126">
        <v>80141645.227000013</v>
      </c>
      <c r="D9" s="1188" t="s">
        <v>1478</v>
      </c>
    </row>
    <row r="10" spans="1:4">
      <c r="A10" s="1177" t="s">
        <v>1477</v>
      </c>
      <c r="B10" s="1160">
        <v>9780812.4890000001</v>
      </c>
      <c r="C10" s="1160">
        <v>12193812.642000001</v>
      </c>
      <c r="D10" s="1182" t="s">
        <v>1476</v>
      </c>
    </row>
    <row r="11" spans="1:4">
      <c r="A11" s="1177" t="s">
        <v>1475</v>
      </c>
      <c r="B11" s="1160">
        <v>459898.62599999999</v>
      </c>
      <c r="C11" s="1160">
        <v>713018.20900000003</v>
      </c>
      <c r="D11" s="1182" t="s">
        <v>1474</v>
      </c>
    </row>
    <row r="12" spans="1:4">
      <c r="A12" s="1177" t="s">
        <v>1473</v>
      </c>
      <c r="B12" s="1160">
        <v>2035939.3910000001</v>
      </c>
      <c r="C12" s="1160">
        <v>3375683.923</v>
      </c>
      <c r="D12" s="1182" t="s">
        <v>1472</v>
      </c>
    </row>
    <row r="13" spans="1:4">
      <c r="A13" s="1177" t="s">
        <v>1471</v>
      </c>
      <c r="B13" s="1160">
        <v>137238.07500000001</v>
      </c>
      <c r="C13" s="1160">
        <v>119103.728</v>
      </c>
      <c r="D13" s="1182" t="s">
        <v>1470</v>
      </c>
    </row>
    <row r="14" spans="1:4">
      <c r="A14" s="1177" t="s">
        <v>1469</v>
      </c>
      <c r="B14" s="1160">
        <v>61898.29</v>
      </c>
      <c r="C14" s="1160">
        <v>12252.037</v>
      </c>
      <c r="D14" s="1182" t="s">
        <v>1468</v>
      </c>
    </row>
    <row r="15" spans="1:4">
      <c r="A15" s="1177" t="s">
        <v>1467</v>
      </c>
      <c r="B15" s="1160">
        <v>77671.798999999999</v>
      </c>
      <c r="C15" s="1160">
        <v>69489.133000000002</v>
      </c>
      <c r="D15" s="1182" t="s">
        <v>1466</v>
      </c>
    </row>
    <row r="16" spans="1:4">
      <c r="A16" s="1177" t="s">
        <v>1465</v>
      </c>
      <c r="B16" s="1160">
        <v>563031.06900000002</v>
      </c>
      <c r="C16" s="1160">
        <v>517681.32</v>
      </c>
      <c r="D16" s="1182" t="s">
        <v>1464</v>
      </c>
    </row>
    <row r="17" spans="1:4">
      <c r="A17" s="1177" t="s">
        <v>1463</v>
      </c>
      <c r="B17" s="1160">
        <v>474875.45699999999</v>
      </c>
      <c r="C17" s="1160">
        <v>326621.66200000001</v>
      </c>
      <c r="D17" s="1182" t="s">
        <v>1462</v>
      </c>
    </row>
    <row r="18" spans="1:4">
      <c r="A18" s="1177" t="s">
        <v>1461</v>
      </c>
      <c r="B18" s="1160">
        <v>79078.710999999996</v>
      </c>
      <c r="C18" s="1160">
        <v>211663.679</v>
      </c>
      <c r="D18" s="1182" t="s">
        <v>1460</v>
      </c>
    </row>
    <row r="19" spans="1:4">
      <c r="A19" s="1177" t="s">
        <v>1459</v>
      </c>
      <c r="B19" s="1160">
        <v>20558884.938000001</v>
      </c>
      <c r="C19" s="1160">
        <v>35539396.497000001</v>
      </c>
      <c r="D19" s="1182" t="s">
        <v>1458</v>
      </c>
    </row>
    <row r="20" spans="1:4">
      <c r="A20" s="1177" t="s">
        <v>1457</v>
      </c>
      <c r="B20" s="1160">
        <v>72940.448999999993</v>
      </c>
      <c r="C20" s="1160">
        <v>50061.574999999997</v>
      </c>
      <c r="D20" s="1182" t="s">
        <v>1456</v>
      </c>
    </row>
    <row r="21" spans="1:4">
      <c r="A21" s="1177" t="s">
        <v>1455</v>
      </c>
      <c r="B21" s="1160">
        <v>502214.299</v>
      </c>
      <c r="C21" s="1160">
        <v>315043.31199999998</v>
      </c>
      <c r="D21" s="1182" t="s">
        <v>1454</v>
      </c>
    </row>
    <row r="22" spans="1:4">
      <c r="A22" s="1177" t="s">
        <v>1453</v>
      </c>
      <c r="B22" s="1160">
        <v>9603530.7829999998</v>
      </c>
      <c r="C22" s="1160">
        <v>7771858.3940000003</v>
      </c>
      <c r="D22" s="1182" t="s">
        <v>1452</v>
      </c>
    </row>
    <row r="23" spans="1:4">
      <c r="A23" s="1177" t="s">
        <v>1451</v>
      </c>
      <c r="B23" s="1160">
        <v>250741.66</v>
      </c>
      <c r="C23" s="1160">
        <v>214875.62899999999</v>
      </c>
      <c r="D23" s="1182" t="s">
        <v>1450</v>
      </c>
    </row>
    <row r="24" spans="1:4">
      <c r="A24" s="1177" t="s">
        <v>1449</v>
      </c>
      <c r="B24" s="1160">
        <v>419407.614</v>
      </c>
      <c r="C24" s="1160">
        <v>612940.26199999999</v>
      </c>
      <c r="D24" s="1182" t="s">
        <v>1448</v>
      </c>
    </row>
    <row r="25" spans="1:4">
      <c r="A25" s="1177" t="s">
        <v>1447</v>
      </c>
      <c r="B25" s="1160">
        <v>471899.00599999999</v>
      </c>
      <c r="C25" s="1160">
        <v>1985981.956</v>
      </c>
      <c r="D25" s="1182" t="s">
        <v>1446</v>
      </c>
    </row>
    <row r="26" spans="1:4">
      <c r="A26" s="1177" t="s">
        <v>1445</v>
      </c>
      <c r="B26" s="1160">
        <v>3561738.8429999999</v>
      </c>
      <c r="C26" s="1160">
        <v>5546849.2920000004</v>
      </c>
      <c r="D26" s="1182" t="s">
        <v>1444</v>
      </c>
    </row>
    <row r="27" spans="1:4">
      <c r="A27" s="1177" t="s">
        <v>1443</v>
      </c>
      <c r="B27" s="1160">
        <v>68003.210000000006</v>
      </c>
      <c r="C27" s="1160">
        <v>46007.235000000001</v>
      </c>
      <c r="D27" s="1182" t="s">
        <v>1442</v>
      </c>
    </row>
    <row r="28" spans="1:4">
      <c r="A28" s="1177" t="s">
        <v>1441</v>
      </c>
      <c r="B28" s="1160">
        <v>90846.031000000003</v>
      </c>
      <c r="C28" s="1160">
        <v>94352.846999999994</v>
      </c>
      <c r="D28" s="1182" t="s">
        <v>1440</v>
      </c>
    </row>
    <row r="29" spans="1:4">
      <c r="A29" s="1177" t="s">
        <v>1439</v>
      </c>
      <c r="B29" s="1160">
        <v>131229.34700000001</v>
      </c>
      <c r="C29" s="1160">
        <v>92646.448999999993</v>
      </c>
      <c r="D29" s="1182" t="s">
        <v>1438</v>
      </c>
    </row>
    <row r="30" spans="1:4">
      <c r="A30" s="1177" t="s">
        <v>1437</v>
      </c>
      <c r="B30" s="1160">
        <v>48150.824000000001</v>
      </c>
      <c r="C30" s="1160">
        <v>117333.01</v>
      </c>
      <c r="D30" s="1182" t="s">
        <v>1437</v>
      </c>
    </row>
    <row r="31" spans="1:4">
      <c r="A31" s="1177" t="s">
        <v>1436</v>
      </c>
      <c r="B31" s="1160">
        <v>2840065.9240000001</v>
      </c>
      <c r="C31" s="1160">
        <v>6021028.1560000004</v>
      </c>
      <c r="D31" s="1182" t="s">
        <v>1435</v>
      </c>
    </row>
    <row r="32" spans="1:4">
      <c r="A32" s="1177" t="s">
        <v>1434</v>
      </c>
      <c r="B32" s="1160">
        <v>1183905.057</v>
      </c>
      <c r="C32" s="1160">
        <v>1813171.5220000001</v>
      </c>
      <c r="D32" s="1182" t="s">
        <v>1433</v>
      </c>
    </row>
    <row r="33" spans="1:4">
      <c r="A33" s="1177" t="s">
        <v>1432</v>
      </c>
      <c r="B33" s="1160">
        <v>675969.79599999997</v>
      </c>
      <c r="C33" s="1160">
        <v>827028.71499999997</v>
      </c>
      <c r="D33" s="1182" t="s">
        <v>1431</v>
      </c>
    </row>
    <row r="34" spans="1:4">
      <c r="A34" s="1177" t="s">
        <v>1430</v>
      </c>
      <c r="B34" s="1160">
        <v>560524.94799999997</v>
      </c>
      <c r="C34" s="1160">
        <v>538759.777</v>
      </c>
      <c r="D34" s="1182" t="s">
        <v>1429</v>
      </c>
    </row>
    <row r="35" spans="1:4">
      <c r="A35" s="1177" t="s">
        <v>1428</v>
      </c>
      <c r="B35" s="1160">
        <v>1083708.9879999999</v>
      </c>
      <c r="C35" s="1160">
        <v>1014349.624</v>
      </c>
      <c r="D35" s="1182" t="s">
        <v>1427</v>
      </c>
    </row>
    <row r="36" spans="1:4">
      <c r="A36" s="1187" t="s">
        <v>1426</v>
      </c>
      <c r="B36" s="1126">
        <v>22884886.426999997</v>
      </c>
      <c r="C36" s="1126">
        <v>27359473.235999979</v>
      </c>
      <c r="D36" s="1188" t="s">
        <v>1425</v>
      </c>
    </row>
    <row r="37" spans="1:4">
      <c r="A37" s="1187" t="s">
        <v>1424</v>
      </c>
      <c r="B37" s="1179"/>
      <c r="C37" s="1186"/>
      <c r="D37" s="1185" t="s">
        <v>1423</v>
      </c>
    </row>
    <row r="38" spans="1:4" ht="25.5">
      <c r="A38" s="1184" t="s">
        <v>1422</v>
      </c>
      <c r="B38" s="1126">
        <v>1819466.11</v>
      </c>
      <c r="C38" s="1126">
        <v>133554.14600000001</v>
      </c>
      <c r="D38" s="1183" t="s">
        <v>1421</v>
      </c>
    </row>
    <row r="39" spans="1:4">
      <c r="A39" s="1177" t="s">
        <v>1420</v>
      </c>
      <c r="B39" s="1160">
        <v>1027702.777</v>
      </c>
      <c r="C39" s="1160">
        <v>95571.611000000004</v>
      </c>
      <c r="D39" s="1182" t="s">
        <v>1420</v>
      </c>
    </row>
    <row r="40" spans="1:4">
      <c r="A40" s="1177" t="s">
        <v>1419</v>
      </c>
      <c r="B40" s="1160">
        <v>391920.50900000002</v>
      </c>
      <c r="C40" s="1160">
        <v>10492.902</v>
      </c>
      <c r="D40" s="1177" t="s">
        <v>1419</v>
      </c>
    </row>
    <row r="41" spans="1:4">
      <c r="A41" s="1177" t="s">
        <v>1418</v>
      </c>
      <c r="B41" s="1160">
        <v>121520.757</v>
      </c>
      <c r="C41" s="1160">
        <v>358.07799999999997</v>
      </c>
      <c r="D41" s="1182" t="s">
        <v>1417</v>
      </c>
    </row>
    <row r="42" spans="1:4">
      <c r="A42" s="1177" t="s">
        <v>1416</v>
      </c>
      <c r="B42" s="1160">
        <v>216503.55</v>
      </c>
      <c r="C42" s="1160">
        <v>26212.393</v>
      </c>
      <c r="D42" s="1182" t="s">
        <v>1415</v>
      </c>
    </row>
    <row r="43" spans="1:4">
      <c r="A43" s="1177" t="s">
        <v>1414</v>
      </c>
      <c r="B43" s="1160">
        <v>61818.517</v>
      </c>
      <c r="C43" s="1160">
        <v>919.16200000000003</v>
      </c>
      <c r="D43" s="1182" t="s">
        <v>1413</v>
      </c>
    </row>
    <row r="44" spans="1:4" ht="25.5" customHeight="1">
      <c r="A44" s="1180" t="s">
        <v>1412</v>
      </c>
      <c r="B44" s="1179"/>
      <c r="C44" s="1179"/>
      <c r="D44" s="1178" t="s">
        <v>1411</v>
      </c>
    </row>
    <row r="45" spans="1:4" s="1175" customFormat="1" ht="38.25">
      <c r="A45" s="1181" t="s">
        <v>1410</v>
      </c>
      <c r="B45" s="1126">
        <v>1094231.6359999999</v>
      </c>
      <c r="C45" s="1126">
        <v>0</v>
      </c>
      <c r="D45" s="1176" t="s">
        <v>1409</v>
      </c>
    </row>
    <row r="46" spans="1:4" s="1175" customFormat="1">
      <c r="A46" s="1177" t="s">
        <v>1408</v>
      </c>
      <c r="B46" s="1160">
        <v>478753.77299999999</v>
      </c>
      <c r="C46" s="1160">
        <v>1199261.4739999999</v>
      </c>
      <c r="D46" s="1176" t="s">
        <v>1407</v>
      </c>
    </row>
    <row r="47" spans="1:4" s="1175" customFormat="1">
      <c r="A47" s="1177" t="s">
        <v>1406</v>
      </c>
      <c r="B47" s="1160">
        <v>1139578.4509999999</v>
      </c>
      <c r="C47" s="1160">
        <v>3729524.3110000002</v>
      </c>
      <c r="D47" s="1176" t="s">
        <v>1405</v>
      </c>
    </row>
    <row r="48" spans="1:4" s="1175" customFormat="1">
      <c r="A48" s="1177" t="s">
        <v>1404</v>
      </c>
      <c r="B48" s="1160">
        <v>613431.07700000005</v>
      </c>
      <c r="C48" s="1160">
        <v>5123332.0880000005</v>
      </c>
      <c r="D48" s="1176" t="s">
        <v>1404</v>
      </c>
    </row>
    <row r="49" spans="1:4" s="1175" customFormat="1">
      <c r="A49" s="1177" t="s">
        <v>1403</v>
      </c>
      <c r="B49" s="1160">
        <v>182212.522</v>
      </c>
      <c r="C49" s="1160">
        <v>860260.54799999995</v>
      </c>
      <c r="D49" s="1176" t="s">
        <v>1402</v>
      </c>
    </row>
    <row r="50" spans="1:4" s="1175" customFormat="1">
      <c r="A50" s="1177" t="s">
        <v>1401</v>
      </c>
      <c r="B50" s="1160">
        <v>5317938.1409999998</v>
      </c>
      <c r="C50" s="1160">
        <v>2413948.9569999999</v>
      </c>
      <c r="D50" s="1176" t="s">
        <v>1400</v>
      </c>
    </row>
    <row r="51" spans="1:4" s="1175" customFormat="1">
      <c r="A51" s="1177" t="s">
        <v>1399</v>
      </c>
      <c r="B51" s="1160">
        <v>179292.541</v>
      </c>
      <c r="C51" s="1160">
        <v>1068318.1599999999</v>
      </c>
      <c r="D51" s="1176" t="s">
        <v>1398</v>
      </c>
    </row>
    <row r="52" spans="1:4" s="1175" customFormat="1">
      <c r="A52" s="1177" t="s">
        <v>1397</v>
      </c>
      <c r="B52" s="1160">
        <v>1175395.81</v>
      </c>
      <c r="C52" s="1160">
        <v>535327.42200000002</v>
      </c>
      <c r="D52" s="1176" t="s">
        <v>1396</v>
      </c>
    </row>
    <row r="53" spans="1:4" s="1175" customFormat="1">
      <c r="A53" s="1177" t="s">
        <v>1395</v>
      </c>
      <c r="B53" s="1160">
        <v>40197.659</v>
      </c>
      <c r="C53" s="1160">
        <v>1162499.6070000001</v>
      </c>
      <c r="D53" s="1176" t="s">
        <v>1394</v>
      </c>
    </row>
    <row r="54" spans="1:4" s="1175" customFormat="1" ht="25.5">
      <c r="A54" s="1177" t="s">
        <v>1393</v>
      </c>
      <c r="B54" s="1160">
        <v>3611574.15</v>
      </c>
      <c r="C54" s="1160">
        <v>1213432.463</v>
      </c>
      <c r="D54" s="1176" t="s">
        <v>1392</v>
      </c>
    </row>
    <row r="55" spans="1:4" s="1175" customFormat="1" ht="12" customHeight="1">
      <c r="A55" s="1177" t="s">
        <v>1391</v>
      </c>
      <c r="B55" s="1160">
        <v>804499.35100000002</v>
      </c>
      <c r="C55" s="1160">
        <v>551792.88500000001</v>
      </c>
      <c r="D55" s="1176" t="s">
        <v>1390</v>
      </c>
    </row>
    <row r="56" spans="1:4" s="1175" customFormat="1">
      <c r="A56" s="1177" t="s">
        <v>1389</v>
      </c>
      <c r="B56" s="1160">
        <v>687261.42099999997</v>
      </c>
      <c r="C56" s="1160">
        <v>1525945.9509999999</v>
      </c>
      <c r="D56" s="1176" t="s">
        <v>1388</v>
      </c>
    </row>
    <row r="57" spans="1:4" ht="25.5" customHeight="1">
      <c r="A57" s="1180" t="s">
        <v>1387</v>
      </c>
      <c r="B57" s="1179"/>
      <c r="C57" s="1179"/>
      <c r="D57" s="1178" t="s">
        <v>1386</v>
      </c>
    </row>
    <row r="58" spans="1:4" s="1175" customFormat="1" ht="12.75" customHeight="1">
      <c r="A58" s="1177" t="s">
        <v>1385</v>
      </c>
      <c r="B58" s="1160">
        <v>177924.50700000001</v>
      </c>
      <c r="C58" s="1160">
        <v>514654.86300000001</v>
      </c>
      <c r="D58" s="1176" t="s">
        <v>1384</v>
      </c>
    </row>
    <row r="59" spans="1:4" s="1175" customFormat="1" ht="12.75" customHeight="1">
      <c r="A59" s="1177" t="s">
        <v>1383</v>
      </c>
      <c r="B59" s="1160">
        <v>7611.7730000000001</v>
      </c>
      <c r="C59" s="1160">
        <v>692433.95499999996</v>
      </c>
      <c r="D59" s="1176" t="s">
        <v>1382</v>
      </c>
    </row>
    <row r="60" spans="1:4" s="1175" customFormat="1" ht="12.75" customHeight="1">
      <c r="A60" s="1177" t="s">
        <v>1381</v>
      </c>
      <c r="B60" s="1160">
        <v>292287.00199999998</v>
      </c>
      <c r="C60" s="1160">
        <v>502126.91800000001</v>
      </c>
      <c r="D60" s="1176" t="s">
        <v>1380</v>
      </c>
    </row>
    <row r="61" spans="1:4" s="1175" customFormat="1" ht="12.75" customHeight="1">
      <c r="A61" s="1177" t="s">
        <v>1379</v>
      </c>
      <c r="B61" s="1160">
        <v>226721.321</v>
      </c>
      <c r="C61" s="1160">
        <v>503000.652</v>
      </c>
      <c r="D61" s="1176" t="s">
        <v>1378</v>
      </c>
    </row>
    <row r="62" spans="1:4" s="1175" customFormat="1" ht="12.75" customHeight="1">
      <c r="A62" s="1177" t="s">
        <v>1377</v>
      </c>
      <c r="B62" s="1160">
        <v>151491.14499999999</v>
      </c>
      <c r="C62" s="1160">
        <v>631478.00399999996</v>
      </c>
      <c r="D62" s="1176" t="s">
        <v>1376</v>
      </c>
    </row>
    <row r="63" spans="1:4" ht="13.5" customHeight="1">
      <c r="A63" s="5081"/>
      <c r="B63" s="5083" t="s">
        <v>209</v>
      </c>
      <c r="C63" s="5084"/>
      <c r="D63" s="5081"/>
    </row>
    <row r="64" spans="1:4" ht="13.5" customHeight="1">
      <c r="A64" s="5082"/>
      <c r="B64" s="1122" t="s">
        <v>1300</v>
      </c>
      <c r="C64" s="1122" t="s">
        <v>1299</v>
      </c>
      <c r="D64" s="5082"/>
    </row>
    <row r="65" spans="1:4" ht="13.5" customHeight="1">
      <c r="A65" s="5089" t="s">
        <v>412</v>
      </c>
      <c r="B65" s="5089"/>
      <c r="C65" s="5089"/>
      <c r="D65" s="5089"/>
    </row>
    <row r="66" spans="1:4" ht="9.75" customHeight="1">
      <c r="A66" s="5088" t="s">
        <v>1298</v>
      </c>
      <c r="B66" s="5088"/>
      <c r="C66" s="5088"/>
      <c r="D66" s="5088"/>
    </row>
    <row r="67" spans="1:4" ht="12.75" customHeight="1">
      <c r="A67" s="5077" t="s">
        <v>1297</v>
      </c>
      <c r="B67" s="5077"/>
      <c r="C67" s="5077"/>
      <c r="D67" s="5077"/>
    </row>
    <row r="68" spans="1:4" ht="27.75" customHeight="1">
      <c r="A68" s="5085" t="s">
        <v>1375</v>
      </c>
      <c r="B68" s="5085"/>
      <c r="C68" s="5085"/>
      <c r="D68" s="5085"/>
    </row>
    <row r="69" spans="1:4" ht="23.25" customHeight="1">
      <c r="A69" s="5085" t="s">
        <v>1374</v>
      </c>
      <c r="B69" s="5085"/>
      <c r="C69" s="5085"/>
      <c r="D69" s="5085"/>
    </row>
    <row r="70" spans="1:4" s="1169" customFormat="1" ht="9">
      <c r="A70" s="1174"/>
      <c r="B70" s="1173"/>
      <c r="C70" s="1173"/>
      <c r="D70" s="1173"/>
    </row>
    <row r="71" spans="1:4" s="1169" customFormat="1" ht="9">
      <c r="A71" s="808" t="s">
        <v>409</v>
      </c>
      <c r="B71" s="1172"/>
      <c r="C71" s="1172"/>
    </row>
    <row r="72" spans="1:4" s="1169" customFormat="1" ht="9">
      <c r="A72" s="1049" t="s">
        <v>1294</v>
      </c>
      <c r="B72" s="1171"/>
      <c r="C72" s="1171"/>
    </row>
    <row r="73" spans="1:4">
      <c r="A73" s="1049" t="s">
        <v>1293</v>
      </c>
      <c r="B73" s="1170"/>
      <c r="C73" s="1170"/>
      <c r="D73" s="1169"/>
    </row>
    <row r="74" spans="1:4">
      <c r="A74" s="1049"/>
      <c r="B74" s="1169"/>
      <c r="C74" s="1169"/>
      <c r="D74" s="1169"/>
    </row>
  </sheetData>
  <mergeCells count="13">
    <mergeCell ref="D63:D64"/>
    <mergeCell ref="B4:C4"/>
    <mergeCell ref="B63:C63"/>
    <mergeCell ref="A69:D69"/>
    <mergeCell ref="A1:D1"/>
    <mergeCell ref="A2:D2"/>
    <mergeCell ref="A67:D67"/>
    <mergeCell ref="A68:D68"/>
    <mergeCell ref="A66:D66"/>
    <mergeCell ref="A65:D65"/>
    <mergeCell ref="A4:A5"/>
    <mergeCell ref="D4:D5"/>
    <mergeCell ref="A63:A64"/>
  </mergeCells>
  <conditionalFormatting sqref="A45:A56">
    <cfRule type="cellIs" dxfId="363" priority="5" operator="lessThan">
      <formula>0.499</formula>
    </cfRule>
  </conditionalFormatting>
  <conditionalFormatting sqref="A58:A62">
    <cfRule type="cellIs" dxfId="362" priority="4" operator="lessThan">
      <formula>0.499</formula>
    </cfRule>
  </conditionalFormatting>
  <conditionalFormatting sqref="B6:C62">
    <cfRule type="cellIs" dxfId="361" priority="1" operator="between">
      <formula>0.001</formula>
      <formula>0.499</formula>
    </cfRule>
  </conditionalFormatting>
  <conditionalFormatting sqref="D45:D56">
    <cfRule type="cellIs" dxfId="360" priority="2" operator="lessThan">
      <formula>0.499</formula>
    </cfRule>
  </conditionalFormatting>
  <conditionalFormatting sqref="D58:D62">
    <cfRule type="cellIs" dxfId="359" priority="3" operator="lessThan">
      <formula>0.499</formula>
    </cfRule>
  </conditionalFormatting>
  <hyperlinks>
    <hyperlink ref="A72" r:id="rId1" xr:uid="{F88E6C79-8994-42D1-B031-7CC50B65AB31}"/>
    <hyperlink ref="C5" r:id="rId2" xr:uid="{ECB7D94E-BE49-4677-AED0-C02B9DC36E96}"/>
    <hyperlink ref="C64" r:id="rId3" xr:uid="{B3134FED-50D8-4013-B300-B5D909384287}"/>
    <hyperlink ref="B5" r:id="rId4" xr:uid="{AB5D0C4B-D4D5-4363-8645-29F345CEC848}"/>
    <hyperlink ref="B64" r:id="rId5" xr:uid="{1A7D78E2-B643-40E0-A5B4-3C8AD7D1B57E}"/>
    <hyperlink ref="A73" r:id="rId6" xr:uid="{24BA9D04-A343-44C1-9487-EFED04EAA941}"/>
  </hyperlinks>
  <printOptions horizontalCentered="1"/>
  <pageMargins left="0.19685039370078741" right="0" top="0.19685039370078741" bottom="0.19685039370078741" header="0" footer="0"/>
  <pageSetup paperSize="9" scale="85" orientation="portrait" horizontalDpi="300" verticalDpi="300" r:id="rId7"/>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A309D-8B03-4DF0-9377-A1F112258DE8}">
  <sheetPr codeName="Sheet60"/>
  <dimension ref="A1:H45"/>
  <sheetViews>
    <sheetView showGridLines="0" workbookViewId="0">
      <selection sqref="A1:G1"/>
    </sheetView>
  </sheetViews>
  <sheetFormatPr defaultColWidth="7.85546875" defaultRowHeight="12.75"/>
  <cols>
    <col min="1" max="1" width="17" style="1193" customWidth="1"/>
    <col min="2" max="7" width="13.28515625" style="1193" customWidth="1"/>
    <col min="8" max="16384" width="7.85546875" style="1193"/>
  </cols>
  <sheetData>
    <row r="1" spans="1:7" s="840" customFormat="1" ht="34.5" customHeight="1">
      <c r="A1" s="4993" t="s">
        <v>1487</v>
      </c>
      <c r="B1" s="4993"/>
      <c r="C1" s="4993"/>
      <c r="D1" s="4993"/>
      <c r="E1" s="4993"/>
      <c r="F1" s="4993"/>
      <c r="G1" s="4993"/>
    </row>
    <row r="2" spans="1:7" s="840" customFormat="1" ht="34.5" customHeight="1">
      <c r="A2" s="4994" t="s">
        <v>1486</v>
      </c>
      <c r="B2" s="4994"/>
      <c r="C2" s="4994"/>
      <c r="D2" s="4994"/>
      <c r="E2" s="4994"/>
      <c r="F2" s="4994"/>
      <c r="G2" s="4994"/>
    </row>
    <row r="3" spans="1:7" s="840" customFormat="1" ht="16.5">
      <c r="A3" s="1210" t="s">
        <v>951</v>
      </c>
      <c r="B3" s="1209"/>
      <c r="C3" s="1209"/>
      <c r="D3" s="1209"/>
      <c r="E3" s="1209"/>
      <c r="F3" s="1209"/>
      <c r="G3" s="1149" t="s">
        <v>950</v>
      </c>
    </row>
    <row r="4" spans="1:7" s="1200" customFormat="1" ht="12.6" customHeight="1">
      <c r="A4" s="5094"/>
      <c r="B4" s="5091" t="s">
        <v>1347</v>
      </c>
      <c r="C4" s="5092"/>
      <c r="D4" s="5093"/>
      <c r="E4" s="5091" t="s">
        <v>1346</v>
      </c>
      <c r="F4" s="5092"/>
      <c r="G4" s="5093"/>
    </row>
    <row r="5" spans="1:7" s="1200" customFormat="1" ht="12.6" customHeight="1">
      <c r="A5" s="5095"/>
      <c r="B5" s="381" t="s">
        <v>88</v>
      </c>
      <c r="C5" s="381" t="s">
        <v>1349</v>
      </c>
      <c r="D5" s="381" t="s">
        <v>1348</v>
      </c>
      <c r="E5" s="381" t="s">
        <v>88</v>
      </c>
      <c r="F5" s="381" t="s">
        <v>1349</v>
      </c>
      <c r="G5" s="381" t="s">
        <v>1348</v>
      </c>
    </row>
    <row r="6" spans="1:7" s="827" customFormat="1" ht="12.6" customHeight="1">
      <c r="A6" s="1101">
        <v>2007</v>
      </c>
      <c r="B6" s="1208">
        <v>38294061.544</v>
      </c>
      <c r="C6" s="1208">
        <v>29525105.539000001</v>
      </c>
      <c r="D6" s="1208">
        <v>8768956.0050000008</v>
      </c>
      <c r="E6" s="1136">
        <v>59926542.840000004</v>
      </c>
      <c r="F6" s="1208">
        <v>45886786.346000001</v>
      </c>
      <c r="G6" s="1208">
        <v>14039756.494000001</v>
      </c>
    </row>
    <row r="7" spans="1:7" s="827" customFormat="1" ht="12.6" customHeight="1">
      <c r="A7" s="1101">
        <v>2008</v>
      </c>
      <c r="B7" s="1208">
        <v>38847346.197999999</v>
      </c>
      <c r="C7" s="1208">
        <v>28904038.135000002</v>
      </c>
      <c r="D7" s="1208">
        <v>9943308.0629999992</v>
      </c>
      <c r="E7" s="1136">
        <v>64193885.647</v>
      </c>
      <c r="F7" s="1208">
        <v>48006906.489</v>
      </c>
      <c r="G7" s="1208">
        <v>16186979.158</v>
      </c>
    </row>
    <row r="8" spans="1:7" s="838" customFormat="1" ht="12.6" customHeight="1">
      <c r="A8" s="1101">
        <v>2009</v>
      </c>
      <c r="B8" s="1208">
        <v>31696763.401999999</v>
      </c>
      <c r="C8" s="1208">
        <v>23892397.848999999</v>
      </c>
      <c r="D8" s="1208">
        <v>7804365.5530000003</v>
      </c>
      <c r="E8" s="1208">
        <v>51378500.642999999</v>
      </c>
      <c r="F8" s="1208">
        <v>40375992.004000001</v>
      </c>
      <c r="G8" s="1208">
        <v>11002508.639</v>
      </c>
    </row>
    <row r="9" spans="1:7" s="838" customFormat="1" ht="12.6" customHeight="1">
      <c r="A9" s="1101">
        <v>2010</v>
      </c>
      <c r="B9" s="1208">
        <v>37267906.508000001</v>
      </c>
      <c r="C9" s="1208">
        <v>28104163.842999998</v>
      </c>
      <c r="D9" s="1208">
        <v>9163742.6649999991</v>
      </c>
      <c r="E9" s="1208">
        <v>58647391.261</v>
      </c>
      <c r="F9" s="1208">
        <v>44798107.982000001</v>
      </c>
      <c r="G9" s="1208">
        <v>13849283.278999999</v>
      </c>
    </row>
    <row r="10" spans="1:7" s="838" customFormat="1" ht="12.6" customHeight="1">
      <c r="A10" s="1101">
        <v>2011</v>
      </c>
      <c r="B10" s="1208">
        <v>42828033.391999997</v>
      </c>
      <c r="C10" s="1208">
        <v>31872738.055</v>
      </c>
      <c r="D10" s="1208">
        <v>10955295.336999999</v>
      </c>
      <c r="E10" s="1208">
        <v>59551441.805</v>
      </c>
      <c r="F10" s="1208">
        <v>43668892.355999999</v>
      </c>
      <c r="G10" s="1208">
        <v>15882549.448999999</v>
      </c>
    </row>
    <row r="11" spans="1:7" s="838" customFormat="1" ht="12.6" customHeight="1">
      <c r="A11" s="1101">
        <v>2012</v>
      </c>
      <c r="B11" s="1208">
        <v>45213015.627999999</v>
      </c>
      <c r="C11" s="1208">
        <v>32108269.688999999</v>
      </c>
      <c r="D11" s="1208">
        <v>13104745.938999999</v>
      </c>
      <c r="E11" s="1208">
        <v>56374082.888999999</v>
      </c>
      <c r="F11" s="1208">
        <v>40288417.013999999</v>
      </c>
      <c r="G11" s="1208">
        <v>16085665.875</v>
      </c>
    </row>
    <row r="12" spans="1:7" s="838" customFormat="1" ht="12.6" customHeight="1">
      <c r="A12" s="1101">
        <v>2013</v>
      </c>
      <c r="B12" s="1208">
        <v>47302913.319000006</v>
      </c>
      <c r="C12" s="1208">
        <v>33267665.009000003</v>
      </c>
      <c r="D12" s="1208">
        <v>14035248.310000001</v>
      </c>
      <c r="E12" s="1208">
        <v>57012824.865000002</v>
      </c>
      <c r="F12" s="1208">
        <v>41060807.783</v>
      </c>
      <c r="G12" s="1208">
        <v>15952017.082</v>
      </c>
    </row>
    <row r="13" spans="1:7" s="838" customFormat="1" ht="12.6" customHeight="1">
      <c r="A13" s="824">
        <v>2014</v>
      </c>
      <c r="B13" s="1206">
        <v>48053695.643999994</v>
      </c>
      <c r="C13" s="1206">
        <v>34044795.075999998</v>
      </c>
      <c r="D13" s="1206">
        <v>14008900.568</v>
      </c>
      <c r="E13" s="1206">
        <v>59032120.693999998</v>
      </c>
      <c r="F13" s="1206">
        <v>44142640.833999999</v>
      </c>
      <c r="G13" s="1206">
        <v>14889479.859999999</v>
      </c>
    </row>
    <row r="14" spans="1:7" s="838" customFormat="1" ht="12.6" customHeight="1">
      <c r="A14" s="1207">
        <v>2015</v>
      </c>
      <c r="B14" s="1206">
        <v>49634001.363000005</v>
      </c>
      <c r="C14" s="1206">
        <v>36071085.203000002</v>
      </c>
      <c r="D14" s="1206">
        <v>13562916.16</v>
      </c>
      <c r="E14" s="1206">
        <v>60344799.543000005</v>
      </c>
      <c r="F14" s="1206">
        <v>46186038.814000003</v>
      </c>
      <c r="G14" s="1206">
        <v>14158760.729</v>
      </c>
    </row>
    <row r="15" spans="1:7" s="838" customFormat="1" ht="12.6" customHeight="1">
      <c r="A15" s="1207">
        <v>2016</v>
      </c>
      <c r="B15" s="1136">
        <v>50038841.229999997</v>
      </c>
      <c r="C15" s="1136">
        <v>37589611.377999999</v>
      </c>
      <c r="D15" s="1136">
        <v>12449229.852</v>
      </c>
      <c r="E15" s="1136">
        <v>61424014.898999996</v>
      </c>
      <c r="F15" s="1136">
        <v>47816039.526000001</v>
      </c>
      <c r="G15" s="1136">
        <v>13607975.373</v>
      </c>
    </row>
    <row r="16" spans="1:7" s="1204" customFormat="1">
      <c r="A16" s="1095">
        <v>2017</v>
      </c>
      <c r="B16" s="1206">
        <v>55017987.696999997</v>
      </c>
      <c r="C16" s="1206">
        <v>40790904.708999999</v>
      </c>
      <c r="D16" s="1206">
        <v>14227082.988</v>
      </c>
      <c r="E16" s="1206">
        <v>69688564.626000002</v>
      </c>
      <c r="F16" s="1206">
        <v>53193860.480999999</v>
      </c>
      <c r="G16" s="1206">
        <v>16494704.145</v>
      </c>
    </row>
    <row r="17" spans="1:8" s="1204" customFormat="1">
      <c r="A17" s="1095">
        <v>2018</v>
      </c>
      <c r="B17" s="1206">
        <v>57849991.618000001</v>
      </c>
      <c r="C17" s="1206">
        <v>44055183.357000001</v>
      </c>
      <c r="D17" s="1206">
        <v>13794808.261</v>
      </c>
      <c r="E17" s="1206">
        <v>75439246.299999997</v>
      </c>
      <c r="F17" s="1206">
        <v>57289156.299000002</v>
      </c>
      <c r="G17" s="1206">
        <v>18150090.000999998</v>
      </c>
    </row>
    <row r="18" spans="1:8" s="1204" customFormat="1">
      <c r="A18" s="1095">
        <v>2019</v>
      </c>
      <c r="B18" s="1205">
        <v>59902809.943999998</v>
      </c>
      <c r="C18" s="1205">
        <v>45996230.559</v>
      </c>
      <c r="D18" s="1205">
        <v>13906579.385</v>
      </c>
      <c r="E18" s="1205">
        <v>79977128.344999999</v>
      </c>
      <c r="F18" s="1205">
        <v>61092743.071000002</v>
      </c>
      <c r="G18" s="1205">
        <v>18884385.274</v>
      </c>
    </row>
    <row r="19" spans="1:8" s="1204" customFormat="1">
      <c r="A19" s="1095">
        <v>2020</v>
      </c>
      <c r="B19" s="1205">
        <v>53757392.563999996</v>
      </c>
      <c r="C19" s="1205">
        <v>38663569.75</v>
      </c>
      <c r="D19" s="1205">
        <v>15093822.813999999</v>
      </c>
      <c r="E19" s="1205">
        <v>68145567.972000003</v>
      </c>
      <c r="F19" s="1205">
        <v>51076813.754000001</v>
      </c>
      <c r="G19" s="1205">
        <v>17068754.217999991</v>
      </c>
    </row>
    <row r="20" spans="1:8" s="1204" customFormat="1">
      <c r="A20" s="1095">
        <v>2021</v>
      </c>
      <c r="B20" s="1205">
        <v>63618525.288000003</v>
      </c>
      <c r="C20" s="1205">
        <v>45509729.829000004</v>
      </c>
      <c r="D20" s="1205">
        <v>18108795.458999999</v>
      </c>
      <c r="E20" s="1205">
        <v>83145714.809</v>
      </c>
      <c r="F20" s="1205">
        <v>61233151.336000003</v>
      </c>
      <c r="G20" s="1205">
        <v>21912563.473000001</v>
      </c>
    </row>
    <row r="21" spans="1:8" s="1200" customFormat="1">
      <c r="A21" s="1095" t="s">
        <v>1345</v>
      </c>
      <c r="B21" s="1202">
        <v>78402738.371000007</v>
      </c>
      <c r="C21" s="1202">
        <v>55290955.906000003</v>
      </c>
      <c r="D21" s="1202">
        <v>23111782.465</v>
      </c>
      <c r="E21" s="1202">
        <v>109561561.35699999</v>
      </c>
      <c r="F21" s="1202">
        <v>76166514.329999998</v>
      </c>
      <c r="G21" s="1202">
        <v>33395047.026999999</v>
      </c>
    </row>
    <row r="22" spans="1:8" s="1200" customFormat="1">
      <c r="A22" s="1095">
        <v>2023</v>
      </c>
      <c r="B22" s="1202">
        <v>77340161.393000007</v>
      </c>
      <c r="C22" s="1202">
        <v>54244619.987000003</v>
      </c>
      <c r="D22" s="1202">
        <v>23095541.405999999</v>
      </c>
      <c r="E22" s="1202">
        <v>105148409.435</v>
      </c>
      <c r="F22" s="1202">
        <v>78395963.775000006</v>
      </c>
      <c r="G22" s="1202">
        <v>26752445.66</v>
      </c>
      <c r="H22" s="1203"/>
    </row>
    <row r="23" spans="1:8" s="1200" customFormat="1">
      <c r="A23" s="1075">
        <v>2024</v>
      </c>
      <c r="B23" s="1202"/>
      <c r="C23" s="1201"/>
      <c r="D23" s="1201"/>
      <c r="E23" s="1201"/>
      <c r="F23" s="1201"/>
      <c r="G23" s="1198"/>
    </row>
    <row r="24" spans="1:8" s="838" customFormat="1">
      <c r="A24" s="1068" t="s">
        <v>209</v>
      </c>
      <c r="B24" s="1197">
        <v>79223124.946999997</v>
      </c>
      <c r="C24" s="1197">
        <v>56338238.520000003</v>
      </c>
      <c r="D24" s="1198">
        <v>22884886.427000001</v>
      </c>
      <c r="E24" s="1198">
        <v>107501118.463</v>
      </c>
      <c r="F24" s="1198">
        <v>80141645.226999998</v>
      </c>
      <c r="G24" s="1198">
        <v>27359473.236000001</v>
      </c>
    </row>
    <row r="25" spans="1:8" s="838" customFormat="1">
      <c r="A25" s="1067" t="s">
        <v>1278</v>
      </c>
      <c r="B25" s="1197">
        <v>69583100.938999996</v>
      </c>
      <c r="C25" s="1197">
        <v>50221516.314000003</v>
      </c>
      <c r="D25" s="1197">
        <v>19361584.625</v>
      </c>
      <c r="E25" s="1197">
        <v>91620760.673999995</v>
      </c>
      <c r="F25" s="1197">
        <v>67236508.635000005</v>
      </c>
      <c r="G25" s="1197">
        <v>24384252.039000001</v>
      </c>
    </row>
    <row r="26" spans="1:8" s="838" customFormat="1" ht="12.6" customHeight="1">
      <c r="A26" s="1059" t="s">
        <v>1275</v>
      </c>
      <c r="B26" s="1197">
        <v>26744803.853999998</v>
      </c>
      <c r="C26" s="1197">
        <v>20055735.462000001</v>
      </c>
      <c r="D26" s="1198">
        <v>6689068.392</v>
      </c>
      <c r="E26" s="1198">
        <v>24399596.760000002</v>
      </c>
      <c r="F26" s="1197">
        <v>18466895.103</v>
      </c>
      <c r="G26" s="1197">
        <v>5932701.6569999997</v>
      </c>
    </row>
    <row r="27" spans="1:8" s="838" customFormat="1" ht="12.6" customHeight="1">
      <c r="A27" s="1059" t="s">
        <v>1272</v>
      </c>
      <c r="B27" s="1197">
        <v>12207460.76</v>
      </c>
      <c r="C27" s="1197">
        <v>9363372.4859999996</v>
      </c>
      <c r="D27" s="1198">
        <v>2844088.2740000002</v>
      </c>
      <c r="E27" s="1198">
        <v>10823168.834000001</v>
      </c>
      <c r="F27" s="1197">
        <v>8254721.1689999998</v>
      </c>
      <c r="G27" s="1197">
        <v>2568447.665</v>
      </c>
    </row>
    <row r="28" spans="1:8" s="1065" customFormat="1" ht="12.6" customHeight="1">
      <c r="A28" s="1062" t="s">
        <v>430</v>
      </c>
      <c r="B28" s="1197">
        <v>4114589.8319999999</v>
      </c>
      <c r="C28" s="1198">
        <v>2749372.9840000002</v>
      </c>
      <c r="D28" s="1198">
        <v>1365216.848</v>
      </c>
      <c r="E28" s="1198">
        <v>5188280.2980000004</v>
      </c>
      <c r="F28" s="1198">
        <v>4276763.443</v>
      </c>
      <c r="G28" s="1198">
        <v>911516.85499999998</v>
      </c>
    </row>
    <row r="29" spans="1:8" s="838" customFormat="1" ht="12.6" customHeight="1">
      <c r="A29" s="1062" t="s">
        <v>429</v>
      </c>
      <c r="B29" s="1197">
        <v>15317741.105</v>
      </c>
      <c r="C29" s="1197">
        <v>9009917.9379999992</v>
      </c>
      <c r="D29" s="1198">
        <v>6307823.1670000004</v>
      </c>
      <c r="E29" s="1198">
        <v>43089068.181999996</v>
      </c>
      <c r="F29" s="1197">
        <v>29861759.919</v>
      </c>
      <c r="G29" s="1197">
        <v>13227308.263</v>
      </c>
    </row>
    <row r="30" spans="1:8" s="1060" customFormat="1" ht="12.6" customHeight="1">
      <c r="A30" s="1062" t="s">
        <v>428</v>
      </c>
      <c r="B30" s="1197">
        <v>7148552.4380000001</v>
      </c>
      <c r="C30" s="1199">
        <v>5789228.7319999998</v>
      </c>
      <c r="D30" s="1199">
        <v>1359323.706</v>
      </c>
      <c r="E30" s="1198">
        <v>5945263.6859999998</v>
      </c>
      <c r="F30" s="1199">
        <v>4621430.142</v>
      </c>
      <c r="G30" s="1199">
        <v>1323833.544</v>
      </c>
    </row>
    <row r="31" spans="1:8" s="827" customFormat="1" ht="12.6" customHeight="1">
      <c r="A31" s="1059" t="s">
        <v>1262</v>
      </c>
      <c r="B31" s="1197">
        <v>3761252.9210000001</v>
      </c>
      <c r="C31" s="1197">
        <v>3006419.8689999999</v>
      </c>
      <c r="D31" s="1198">
        <v>754833.05200000003</v>
      </c>
      <c r="E31" s="1198">
        <v>1609896.87</v>
      </c>
      <c r="F31" s="1197">
        <v>1267715.497</v>
      </c>
      <c r="G31" s="1197">
        <v>342181.37300000002</v>
      </c>
    </row>
    <row r="32" spans="1:8" s="827" customFormat="1" ht="12.6" customHeight="1">
      <c r="A32" s="1059" t="s">
        <v>1257</v>
      </c>
      <c r="B32" s="1197">
        <v>288700.02899999998</v>
      </c>
      <c r="C32" s="1197">
        <v>247468.84299999999</v>
      </c>
      <c r="D32" s="1198">
        <v>41231.186000000002</v>
      </c>
      <c r="E32" s="1198">
        <v>565486.04399999999</v>
      </c>
      <c r="F32" s="1197">
        <v>487223.36200000002</v>
      </c>
      <c r="G32" s="1197">
        <v>78262.682000000001</v>
      </c>
    </row>
    <row r="33" spans="1:7" s="827" customFormat="1" ht="12.6" customHeight="1">
      <c r="A33" s="1059" t="s">
        <v>425</v>
      </c>
      <c r="B33" s="1197">
        <v>159954.76500000001</v>
      </c>
      <c r="C33" s="1197">
        <v>123379.696</v>
      </c>
      <c r="D33" s="1198">
        <v>36575.069000000003</v>
      </c>
      <c r="E33" s="1198">
        <v>278005.03100000002</v>
      </c>
      <c r="F33" s="1197">
        <v>221391.44699999999</v>
      </c>
      <c r="G33" s="1197">
        <v>56613.584000000003</v>
      </c>
    </row>
    <row r="34" spans="1:7" s="827" customFormat="1" ht="12.6" customHeight="1">
      <c r="A34" s="1059" t="s">
        <v>424</v>
      </c>
      <c r="B34" s="1197">
        <v>364203.38699999999</v>
      </c>
      <c r="C34" s="1197">
        <v>158783.33300000001</v>
      </c>
      <c r="D34" s="1198">
        <v>205420.054</v>
      </c>
      <c r="E34" s="1198">
        <v>280608.34499999997</v>
      </c>
      <c r="F34" s="1197">
        <v>228793.383</v>
      </c>
      <c r="G34" s="1197">
        <v>51814.962</v>
      </c>
    </row>
    <row r="35" spans="1:7" ht="12.6" customHeight="1">
      <c r="A35" s="5090"/>
      <c r="B35" s="5091" t="s">
        <v>1300</v>
      </c>
      <c r="C35" s="5092"/>
      <c r="D35" s="5093"/>
      <c r="E35" s="5091" t="s">
        <v>1299</v>
      </c>
      <c r="F35" s="5092"/>
      <c r="G35" s="5093"/>
    </row>
    <row r="36" spans="1:7" ht="12.6" customHeight="1">
      <c r="A36" s="5090"/>
      <c r="B36" s="381" t="s">
        <v>88</v>
      </c>
      <c r="C36" s="381" t="s">
        <v>1302</v>
      </c>
      <c r="D36" s="381" t="s">
        <v>1301</v>
      </c>
      <c r="E36" s="381" t="s">
        <v>88</v>
      </c>
      <c r="F36" s="381" t="s">
        <v>1302</v>
      </c>
      <c r="G36" s="381" t="s">
        <v>1301</v>
      </c>
    </row>
    <row r="37" spans="1:7" ht="12.6" customHeight="1">
      <c r="A37" s="5096" t="s">
        <v>412</v>
      </c>
      <c r="B37" s="5096"/>
      <c r="C37" s="5096"/>
      <c r="D37" s="5096"/>
      <c r="E37" s="5096"/>
      <c r="F37" s="5096"/>
      <c r="G37" s="5096"/>
    </row>
    <row r="38" spans="1:7" s="1196" customFormat="1" ht="9">
      <c r="A38" s="5074" t="s">
        <v>1298</v>
      </c>
      <c r="B38" s="5074"/>
      <c r="C38" s="5074"/>
      <c r="D38" s="5074"/>
      <c r="E38" s="5074"/>
      <c r="F38" s="5074"/>
      <c r="G38" s="5074"/>
    </row>
    <row r="39" spans="1:7" s="1196" customFormat="1" ht="12" customHeight="1">
      <c r="A39" s="5074" t="s">
        <v>1297</v>
      </c>
      <c r="B39" s="5074"/>
      <c r="C39" s="5074"/>
      <c r="D39" s="5074"/>
      <c r="E39" s="5074"/>
      <c r="F39" s="5074"/>
      <c r="G39" s="5074"/>
    </row>
    <row r="40" spans="1:7" ht="22.5" customHeight="1">
      <c r="A40" s="5098" t="s">
        <v>1485</v>
      </c>
      <c r="B40" s="5099"/>
      <c r="C40" s="5099"/>
      <c r="D40" s="5099"/>
      <c r="E40" s="5099"/>
      <c r="F40" s="5099"/>
      <c r="G40" s="5099"/>
    </row>
    <row r="41" spans="1:7" ht="18" customHeight="1">
      <c r="A41" s="5097" t="s">
        <v>1484</v>
      </c>
      <c r="B41" s="5097"/>
      <c r="C41" s="5097"/>
      <c r="D41" s="5097"/>
      <c r="E41" s="5097"/>
      <c r="F41" s="5097"/>
      <c r="G41" s="5097"/>
    </row>
    <row r="42" spans="1:7">
      <c r="A42" s="1194"/>
      <c r="B42" s="1194"/>
      <c r="C42" s="1194"/>
      <c r="D42" s="1194"/>
      <c r="E42" s="1194"/>
      <c r="F42" s="1194"/>
      <c r="G42" s="1194"/>
    </row>
    <row r="43" spans="1:7">
      <c r="A43" s="1116" t="s">
        <v>409</v>
      </c>
      <c r="B43" s="1194"/>
      <c r="C43" s="1194"/>
      <c r="D43" s="1194"/>
      <c r="E43" s="1194"/>
      <c r="F43" s="1194"/>
      <c r="G43" s="1194"/>
    </row>
    <row r="44" spans="1:7">
      <c r="A44" s="1195" t="s">
        <v>1483</v>
      </c>
      <c r="B44" s="1194"/>
      <c r="C44" s="1194"/>
      <c r="D44" s="1194"/>
      <c r="E44" s="1194"/>
      <c r="F44" s="1194"/>
      <c r="G44" s="1194"/>
    </row>
    <row r="45" spans="1:7">
      <c r="A45" s="1195" t="s">
        <v>1482</v>
      </c>
      <c r="B45" s="1194"/>
      <c r="C45" s="1194"/>
      <c r="D45" s="1194"/>
      <c r="E45" s="1194"/>
      <c r="F45" s="1194"/>
      <c r="G45" s="1194"/>
    </row>
  </sheetData>
  <mergeCells count="13">
    <mergeCell ref="A38:G38"/>
    <mergeCell ref="A39:G39"/>
    <mergeCell ref="A37:G37"/>
    <mergeCell ref="A41:G41"/>
    <mergeCell ref="A40:G40"/>
    <mergeCell ref="A35:A36"/>
    <mergeCell ref="B35:D35"/>
    <mergeCell ref="E35:G35"/>
    <mergeCell ref="A1:G1"/>
    <mergeCell ref="A2:G2"/>
    <mergeCell ref="A4:A5"/>
    <mergeCell ref="B4:D4"/>
    <mergeCell ref="E4:G4"/>
  </mergeCells>
  <conditionalFormatting sqref="B8:G9 B11:G12">
    <cfRule type="cellIs" dxfId="358" priority="1" stopIfTrue="1" operator="between">
      <formula>0.00000000000001</formula>
      <formula>0.5</formula>
    </cfRule>
  </conditionalFormatting>
  <hyperlinks>
    <hyperlink ref="B35:D35" r:id="rId1" display="Exports" xr:uid="{6D252C2B-D360-46FF-BB71-494A082E04AB}"/>
    <hyperlink ref="E35:G35" r:id="rId2" display="Imports" xr:uid="{A50D4302-A847-43E6-8D04-3F6A0CD55B5D}"/>
    <hyperlink ref="B4:D4" r:id="rId3" display="Exportações" xr:uid="{F06303C3-4D5B-43E3-BF00-337BAD5EF750}"/>
    <hyperlink ref="E4:G4" r:id="rId4" display="Importações" xr:uid="{102C35A2-F1EA-4241-8BF9-B3D3B3340354}"/>
    <hyperlink ref="A44" r:id="rId5" xr:uid="{C5B582DE-20D4-4D20-A9DB-DDBD028AFF06}"/>
    <hyperlink ref="A45" r:id="rId6" xr:uid="{6E382B7B-BA19-44EF-A1C8-5294CAD4ABC7}"/>
  </hyperlinks>
  <pageMargins left="0.7" right="0.7" top="0.75" bottom="0.75" header="0.3" footer="0.3"/>
  <pageSetup orientation="portrait"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F2A91-47C0-4FC9-AE09-27716F2027FE}">
  <sheetPr codeName="Sheet61"/>
  <dimension ref="A1:K58"/>
  <sheetViews>
    <sheetView showGridLines="0" zoomScaleNormal="100" workbookViewId="0">
      <selection sqref="A1:K1"/>
    </sheetView>
  </sheetViews>
  <sheetFormatPr defaultColWidth="9.140625" defaultRowHeight="12.75"/>
  <cols>
    <col min="1" max="1" width="10" style="1211" customWidth="1"/>
    <col min="2" max="3" width="9.7109375" style="1211" bestFit="1" customWidth="1"/>
    <col min="4" max="5" width="10.140625" style="1211" bestFit="1" customWidth="1"/>
    <col min="6" max="6" width="8.42578125" style="1211" customWidth="1"/>
    <col min="7" max="7" width="8.85546875" style="1211" customWidth="1"/>
    <col min="8" max="8" width="8.42578125" style="1211" customWidth="1"/>
    <col min="9" max="9" width="8.85546875" style="1211" customWidth="1"/>
    <col min="10" max="10" width="9" style="1211" bestFit="1" customWidth="1"/>
    <col min="11" max="11" width="8.85546875" style="1211" customWidth="1"/>
    <col min="12" max="16384" width="9.140625" style="1211"/>
  </cols>
  <sheetData>
    <row r="1" spans="1:11" ht="34.5" customHeight="1">
      <c r="A1" s="5113" t="s">
        <v>1501</v>
      </c>
      <c r="B1" s="5113"/>
      <c r="C1" s="5113"/>
      <c r="D1" s="5113"/>
      <c r="E1" s="5113"/>
      <c r="F1" s="5113"/>
      <c r="G1" s="5113"/>
      <c r="H1" s="5113"/>
      <c r="I1" s="5113"/>
      <c r="J1" s="5113"/>
      <c r="K1" s="5113"/>
    </row>
    <row r="2" spans="1:11" ht="34.5" customHeight="1">
      <c r="A2" s="5114" t="s">
        <v>1500</v>
      </c>
      <c r="B2" s="5114"/>
      <c r="C2" s="5114"/>
      <c r="D2" s="5114"/>
      <c r="E2" s="5114"/>
      <c r="F2" s="5114"/>
      <c r="G2" s="5114"/>
      <c r="H2" s="5114"/>
      <c r="I2" s="5114"/>
      <c r="J2" s="5114"/>
      <c r="K2" s="5114"/>
    </row>
    <row r="3" spans="1:11" s="1216" customFormat="1" ht="9.75" customHeight="1">
      <c r="A3" s="5115" t="s">
        <v>951</v>
      </c>
      <c r="B3" s="5115"/>
      <c r="C3" s="1239"/>
      <c r="D3" s="1239"/>
      <c r="E3" s="1239"/>
      <c r="F3" s="1239"/>
      <c r="G3" s="1239"/>
      <c r="H3" s="1239"/>
      <c r="I3" s="1239"/>
      <c r="J3" s="5116" t="s">
        <v>950</v>
      </c>
      <c r="K3" s="5116"/>
    </row>
    <row r="4" spans="1:11" ht="13.5" customHeight="1">
      <c r="A4" s="5118"/>
      <c r="B4" s="5107" t="s">
        <v>1499</v>
      </c>
      <c r="C4" s="5108"/>
      <c r="D4" s="5108"/>
      <c r="E4" s="5109"/>
      <c r="F4" s="5117" t="s">
        <v>1495</v>
      </c>
      <c r="G4" s="5117"/>
      <c r="H4" s="5117" t="s">
        <v>1494</v>
      </c>
      <c r="I4" s="5117"/>
      <c r="J4" s="5117" t="s">
        <v>1498</v>
      </c>
      <c r="K4" s="5117"/>
    </row>
    <row r="5" spans="1:11" ht="15" customHeight="1">
      <c r="A5" s="5118"/>
      <c r="B5" s="5102" t="s">
        <v>1346</v>
      </c>
      <c r="C5" s="5102" t="s">
        <v>1347</v>
      </c>
      <c r="D5" s="5117" t="s">
        <v>1497</v>
      </c>
      <c r="E5" s="5117"/>
      <c r="F5" s="5102" t="s">
        <v>1346</v>
      </c>
      <c r="G5" s="5102" t="s">
        <v>1347</v>
      </c>
      <c r="H5" s="5102" t="s">
        <v>1346</v>
      </c>
      <c r="I5" s="5102" t="s">
        <v>1347</v>
      </c>
      <c r="J5" s="5102" t="s">
        <v>1346</v>
      </c>
      <c r="K5" s="5102" t="s">
        <v>1347</v>
      </c>
    </row>
    <row r="6" spans="1:11" ht="15.6" customHeight="1">
      <c r="A6" s="5118"/>
      <c r="B6" s="5103"/>
      <c r="C6" s="5103"/>
      <c r="D6" s="1223" t="s">
        <v>1346</v>
      </c>
      <c r="E6" s="1223" t="s">
        <v>1347</v>
      </c>
      <c r="F6" s="5103"/>
      <c r="G6" s="5103"/>
      <c r="H6" s="5103"/>
      <c r="I6" s="5103"/>
      <c r="J6" s="5103"/>
      <c r="K6" s="5103"/>
    </row>
    <row r="7" spans="1:11" ht="12.75" customHeight="1">
      <c r="A7" s="1237" t="s">
        <v>209</v>
      </c>
      <c r="B7" s="1238"/>
      <c r="C7" s="1238"/>
      <c r="D7" s="1238"/>
      <c r="E7" s="1238"/>
      <c r="F7" s="1238"/>
      <c r="G7" s="1238"/>
      <c r="H7" s="1238"/>
      <c r="I7" s="1238"/>
      <c r="J7" s="1238"/>
      <c r="K7" s="1238"/>
    </row>
    <row r="8" spans="1:11" ht="12.75" customHeight="1">
      <c r="A8" s="1237">
        <v>1990</v>
      </c>
      <c r="B8" s="1236" t="s">
        <v>215</v>
      </c>
      <c r="C8" s="1236" t="s">
        <v>215</v>
      </c>
      <c r="D8" s="1236" t="s">
        <v>215</v>
      </c>
      <c r="E8" s="1236" t="s">
        <v>215</v>
      </c>
      <c r="F8" s="1215">
        <v>601227</v>
      </c>
      <c r="G8" s="1215">
        <v>392027</v>
      </c>
      <c r="H8" s="1234">
        <v>77597</v>
      </c>
      <c r="I8" s="1234">
        <v>396246</v>
      </c>
      <c r="J8" s="1234">
        <v>1212281</v>
      </c>
      <c r="K8" s="1234">
        <v>354356</v>
      </c>
    </row>
    <row r="9" spans="1:11" ht="12.75" customHeight="1">
      <c r="A9" s="1237">
        <v>1991</v>
      </c>
      <c r="B9" s="1236" t="s">
        <v>215</v>
      </c>
      <c r="C9" s="1236" t="s">
        <v>215</v>
      </c>
      <c r="D9" s="1236" t="s">
        <v>215</v>
      </c>
      <c r="E9" s="1236" t="s">
        <v>215</v>
      </c>
      <c r="F9" s="1215">
        <v>616192</v>
      </c>
      <c r="G9" s="1215">
        <v>384813</v>
      </c>
      <c r="H9" s="1234">
        <v>90096</v>
      </c>
      <c r="I9" s="1234">
        <v>490603</v>
      </c>
      <c r="J9" s="1234">
        <v>940099</v>
      </c>
      <c r="K9" s="1234">
        <v>456435</v>
      </c>
    </row>
    <row r="10" spans="1:11" ht="12.75" customHeight="1">
      <c r="A10" s="1237">
        <v>1992</v>
      </c>
      <c r="B10" s="1236" t="s">
        <v>215</v>
      </c>
      <c r="C10" s="1236" t="s">
        <v>215</v>
      </c>
      <c r="D10" s="1236" t="s">
        <v>215</v>
      </c>
      <c r="E10" s="1236" t="s">
        <v>215</v>
      </c>
      <c r="F10" s="1215">
        <v>662015</v>
      </c>
      <c r="G10" s="1215">
        <v>372044</v>
      </c>
      <c r="H10" s="1234">
        <v>107238</v>
      </c>
      <c r="I10" s="1234">
        <v>638474</v>
      </c>
      <c r="J10" s="1234">
        <v>814108</v>
      </c>
      <c r="K10" s="1234">
        <v>621847</v>
      </c>
    </row>
    <row r="11" spans="1:11" ht="12.75" customHeight="1">
      <c r="A11" s="1101">
        <v>1993</v>
      </c>
      <c r="B11" s="1215">
        <v>14746381</v>
      </c>
      <c r="C11" s="1215">
        <v>10011849</v>
      </c>
      <c r="D11" s="1236">
        <v>13380193</v>
      </c>
      <c r="E11" s="1236">
        <v>8510239</v>
      </c>
      <c r="F11" s="1215">
        <v>1186706.4669999999</v>
      </c>
      <c r="G11" s="1215">
        <v>979561.09</v>
      </c>
      <c r="H11" s="1234">
        <v>25384.252</v>
      </c>
      <c r="I11" s="1234">
        <v>383491.19400000002</v>
      </c>
      <c r="J11" s="1234">
        <v>967697.13800000004</v>
      </c>
      <c r="K11" s="1234">
        <v>116821.208</v>
      </c>
    </row>
    <row r="12" spans="1:11" ht="12.75" customHeight="1">
      <c r="A12" s="1101">
        <v>1994</v>
      </c>
      <c r="B12" s="1215">
        <v>17048779</v>
      </c>
      <c r="C12" s="1215">
        <v>12093308</v>
      </c>
      <c r="D12" s="1236">
        <v>15581826</v>
      </c>
      <c r="E12" s="1236">
        <v>10190518</v>
      </c>
      <c r="F12" s="1215">
        <v>1277357.1710000001</v>
      </c>
      <c r="G12" s="1215">
        <v>1109873.325</v>
      </c>
      <c r="H12" s="1234">
        <v>32274.879000000001</v>
      </c>
      <c r="I12" s="1234">
        <v>383487.98300000001</v>
      </c>
      <c r="J12" s="1234">
        <v>1282422.2849999999</v>
      </c>
      <c r="K12" s="1234">
        <v>124410.47500000001</v>
      </c>
    </row>
    <row r="13" spans="1:11" ht="12.75" customHeight="1">
      <c r="A13" s="1101">
        <v>1995</v>
      </c>
      <c r="B13" s="1215">
        <v>19447479</v>
      </c>
      <c r="C13" s="1215">
        <v>14401821</v>
      </c>
      <c r="D13" s="1236">
        <v>17281816</v>
      </c>
      <c r="E13" s="1236">
        <v>11691459</v>
      </c>
      <c r="F13" s="1215">
        <v>712132.31099999999</v>
      </c>
      <c r="G13" s="1215">
        <v>519307.36800000002</v>
      </c>
      <c r="H13" s="1234">
        <v>43038.161999999997</v>
      </c>
      <c r="I13" s="1234">
        <v>421296.06099999999</v>
      </c>
      <c r="J13" s="1234">
        <v>1286660.8419999999</v>
      </c>
      <c r="K13" s="1234">
        <v>114038.75199999999</v>
      </c>
    </row>
    <row r="14" spans="1:11" ht="12.75" customHeight="1">
      <c r="A14" s="1101">
        <v>1996</v>
      </c>
      <c r="B14" s="1215">
        <v>21715417</v>
      </c>
      <c r="C14" s="1215">
        <v>15646366</v>
      </c>
      <c r="D14" s="1236">
        <v>19325414</v>
      </c>
      <c r="E14" s="1236">
        <v>12841097</v>
      </c>
      <c r="F14" s="1215">
        <v>623519.92299999995</v>
      </c>
      <c r="G14" s="1215">
        <v>497608.86099999998</v>
      </c>
      <c r="H14" s="1234">
        <v>45431.324999999997</v>
      </c>
      <c r="I14" s="1234">
        <v>476238.56699999998</v>
      </c>
      <c r="J14" s="1234">
        <v>1223166.6040000001</v>
      </c>
      <c r="K14" s="1234">
        <v>114682.06299999999</v>
      </c>
    </row>
    <row r="15" spans="1:11" ht="12.75" customHeight="1">
      <c r="A15" s="1101">
        <v>1997</v>
      </c>
      <c r="B15" s="1215">
        <v>24840269</v>
      </c>
      <c r="C15" s="1215">
        <v>17378318</v>
      </c>
      <c r="D15" s="1236">
        <v>22011151</v>
      </c>
      <c r="E15" s="1236">
        <v>13985401</v>
      </c>
      <c r="F15" s="1215">
        <v>652807.47400000005</v>
      </c>
      <c r="G15" s="1215">
        <v>451287.527</v>
      </c>
      <c r="H15" s="1234">
        <v>78676.626999999993</v>
      </c>
      <c r="I15" s="1234">
        <v>584144.06299999997</v>
      </c>
      <c r="J15" s="1234">
        <v>1374921.5</v>
      </c>
      <c r="K15" s="1234">
        <v>117939.848</v>
      </c>
    </row>
    <row r="16" spans="1:11" ht="12.75" customHeight="1">
      <c r="A16" s="1101">
        <v>1998</v>
      </c>
      <c r="B16" s="1215">
        <v>28719735</v>
      </c>
      <c r="C16" s="1215">
        <v>18825299</v>
      </c>
      <c r="D16" s="1236">
        <v>25572841</v>
      </c>
      <c r="E16" s="1236">
        <v>15352945</v>
      </c>
      <c r="F16" s="1215">
        <v>790199.64399999997</v>
      </c>
      <c r="G16" s="1215">
        <v>449859.54200000002</v>
      </c>
      <c r="H16" s="1234">
        <v>62520.017999999996</v>
      </c>
      <c r="I16" s="1234">
        <v>579961.27800000005</v>
      </c>
      <c r="J16" s="1234">
        <v>945018.01800000004</v>
      </c>
      <c r="K16" s="1234">
        <v>117708.22500000001</v>
      </c>
    </row>
    <row r="17" spans="1:11" ht="12.75" customHeight="1">
      <c r="A17" s="1101">
        <v>1999</v>
      </c>
      <c r="B17" s="1215">
        <v>31443393</v>
      </c>
      <c r="C17" s="1215">
        <v>19845560</v>
      </c>
      <c r="D17" s="1215">
        <v>28060338</v>
      </c>
      <c r="E17" s="1215">
        <v>16279682</v>
      </c>
      <c r="F17" s="1215">
        <v>986319.83</v>
      </c>
      <c r="G17" s="1215">
        <v>422497.04499999998</v>
      </c>
      <c r="H17" s="1234">
        <v>63723.165999999997</v>
      </c>
      <c r="I17" s="1234">
        <v>517410.56300000002</v>
      </c>
      <c r="J17" s="1234">
        <v>1154553.0060000001</v>
      </c>
      <c r="K17" s="1234">
        <v>116389.584</v>
      </c>
    </row>
    <row r="18" spans="1:11" ht="12.75" customHeight="1">
      <c r="A18" s="1101">
        <v>2000</v>
      </c>
      <c r="B18" s="1215">
        <v>34942170</v>
      </c>
      <c r="C18" s="1215">
        <v>22009477</v>
      </c>
      <c r="D18" s="1235">
        <v>31426760</v>
      </c>
      <c r="E18" s="1235">
        <v>18323636</v>
      </c>
      <c r="F18" s="1215">
        <v>1232645.4069999999</v>
      </c>
      <c r="G18" s="1215">
        <v>615074.89099999995</v>
      </c>
      <c r="H18" s="1234">
        <v>123024.72</v>
      </c>
      <c r="I18" s="1234">
        <v>656756.49300000002</v>
      </c>
      <c r="J18" s="1234">
        <v>2140379.1880000001</v>
      </c>
      <c r="K18" s="1234">
        <v>158475.552</v>
      </c>
    </row>
    <row r="19" spans="1:11" ht="12.75" customHeight="1">
      <c r="A19" s="1101">
        <v>2001</v>
      </c>
      <c r="B19" s="1215">
        <v>35585495</v>
      </c>
      <c r="C19" s="1215">
        <v>22429535</v>
      </c>
      <c r="D19" s="1235">
        <v>32550620</v>
      </c>
      <c r="E19" s="1235">
        <v>18928784</v>
      </c>
      <c r="F19" s="1215">
        <v>1361139.047</v>
      </c>
      <c r="G19" s="1215">
        <v>594933.38300000003</v>
      </c>
      <c r="H19" s="1234">
        <v>181541.75700000001</v>
      </c>
      <c r="I19" s="1234">
        <v>745408.73400000005</v>
      </c>
      <c r="J19" s="1234">
        <v>2004337.5789999999</v>
      </c>
      <c r="K19" s="1234">
        <v>213411.56</v>
      </c>
    </row>
    <row r="20" spans="1:11" ht="12.75" customHeight="1">
      <c r="A20" s="1101">
        <v>2002</v>
      </c>
      <c r="B20" s="1215">
        <v>35692499</v>
      </c>
      <c r="C20" s="1215">
        <v>22932560</v>
      </c>
      <c r="D20" s="1235">
        <v>32643357</v>
      </c>
      <c r="E20" s="1235">
        <v>19346414</v>
      </c>
      <c r="F20" s="1215">
        <v>927965.71499999997</v>
      </c>
      <c r="G20" s="1215">
        <v>516362.42700000003</v>
      </c>
      <c r="H20" s="1234">
        <v>119849.897</v>
      </c>
      <c r="I20" s="1234">
        <v>821940.82499999995</v>
      </c>
      <c r="J20" s="1234">
        <v>1638506.9509999999</v>
      </c>
      <c r="K20" s="1234">
        <v>196180.61600000001</v>
      </c>
    </row>
    <row r="21" spans="1:11" ht="12.75" customHeight="1">
      <c r="A21" s="1101">
        <v>2003</v>
      </c>
      <c r="B21" s="1215">
        <v>35118590.520000003</v>
      </c>
      <c r="C21" s="1215">
        <v>23465881</v>
      </c>
      <c r="D21" s="1235">
        <v>32274415</v>
      </c>
      <c r="E21" s="1235">
        <v>19871278</v>
      </c>
      <c r="F21" s="1215">
        <v>949168.31599999999</v>
      </c>
      <c r="G21" s="1215">
        <v>532120.41099999996</v>
      </c>
      <c r="H21" s="1234">
        <v>51803.125</v>
      </c>
      <c r="I21" s="1234">
        <v>884759.71100000001</v>
      </c>
      <c r="J21" s="1234">
        <v>1771283.68</v>
      </c>
      <c r="K21" s="1234">
        <v>199346.818</v>
      </c>
    </row>
    <row r="22" spans="1:11" ht="12.75" customHeight="1">
      <c r="A22" s="1101">
        <v>2004</v>
      </c>
      <c r="B22" s="1215">
        <v>38882025</v>
      </c>
      <c r="C22" s="1215">
        <v>24996962</v>
      </c>
      <c r="D22" s="1235">
        <v>35196797</v>
      </c>
      <c r="E22" s="1235">
        <v>21252085</v>
      </c>
      <c r="F22" s="1215">
        <v>877690.94</v>
      </c>
      <c r="G22" s="1215">
        <v>375433.842</v>
      </c>
      <c r="H22" s="1234">
        <v>39813.074000000001</v>
      </c>
      <c r="I22" s="1234">
        <v>907469.196</v>
      </c>
      <c r="J22" s="1234">
        <v>2197217.199</v>
      </c>
      <c r="K22" s="1234">
        <v>231620.74100000001</v>
      </c>
    </row>
    <row r="23" spans="1:11" ht="12.75" customHeight="1">
      <c r="A23" s="1101">
        <v>2005</v>
      </c>
      <c r="B23" s="1213">
        <v>39774365.127999999</v>
      </c>
      <c r="C23" s="1213">
        <v>24923678.318</v>
      </c>
      <c r="D23" s="1227">
        <v>35843594</v>
      </c>
      <c r="E23" s="1227">
        <v>21317356</v>
      </c>
      <c r="F23" s="1213">
        <v>887241.85699999996</v>
      </c>
      <c r="G23" s="1213">
        <v>354738.51699999999</v>
      </c>
      <c r="H23" s="1228">
        <v>65514.597999999998</v>
      </c>
      <c r="I23" s="1228">
        <v>1062603.304</v>
      </c>
      <c r="J23" s="1228">
        <v>3280358.463</v>
      </c>
      <c r="K23" s="1228">
        <v>1119174.605</v>
      </c>
    </row>
    <row r="24" spans="1:11" ht="12.75" customHeight="1">
      <c r="A24" s="1101">
        <v>2006</v>
      </c>
      <c r="B24" s="1213">
        <v>43265144.718999997</v>
      </c>
      <c r="C24" s="1213">
        <v>27754733.181000002</v>
      </c>
      <c r="D24" s="1227">
        <v>39241622</v>
      </c>
      <c r="E24" s="1227">
        <v>24054686</v>
      </c>
      <c r="F24" s="1228">
        <v>1078154.8019999999</v>
      </c>
      <c r="G24" s="1228">
        <v>392159.03</v>
      </c>
      <c r="H24" s="1228">
        <v>90401.028000000006</v>
      </c>
      <c r="I24" s="1228">
        <v>1528039.9069999999</v>
      </c>
      <c r="J24" s="1228">
        <v>3527221.8650000002</v>
      </c>
      <c r="K24" s="1228">
        <v>1458531.4920000001</v>
      </c>
    </row>
    <row r="25" spans="1:11" ht="12.75" customHeight="1">
      <c r="A25" s="1101">
        <v>2007</v>
      </c>
      <c r="B25" s="1227">
        <v>45886786.346000001</v>
      </c>
      <c r="C25" s="1227">
        <v>29525105.539000001</v>
      </c>
      <c r="D25" s="1227">
        <v>41772813</v>
      </c>
      <c r="E25" s="1227">
        <v>25633918</v>
      </c>
      <c r="F25" s="1228">
        <v>1131931.861</v>
      </c>
      <c r="G25" s="1228">
        <v>371876.24900000001</v>
      </c>
      <c r="H25" s="1228">
        <v>403000.614</v>
      </c>
      <c r="I25" s="1228">
        <v>2066185.8559999999</v>
      </c>
      <c r="J25" s="1228">
        <v>3863188.818</v>
      </c>
      <c r="K25" s="1228">
        <v>1955168.199</v>
      </c>
    </row>
    <row r="26" spans="1:11" ht="12.75" customHeight="1">
      <c r="A26" s="1101">
        <v>2008</v>
      </c>
      <c r="B26" s="1227">
        <v>48006906.489</v>
      </c>
      <c r="C26" s="1227">
        <v>28904038.135000002</v>
      </c>
      <c r="D26" s="1227">
        <v>43700305</v>
      </c>
      <c r="E26" s="1227">
        <v>25087870</v>
      </c>
      <c r="F26" s="1228">
        <v>1113445.6669999999</v>
      </c>
      <c r="G26" s="1228">
        <v>409427.35200000001</v>
      </c>
      <c r="H26" s="1228">
        <v>451519.11800000002</v>
      </c>
      <c r="I26" s="1228">
        <v>2685003.2239999999</v>
      </c>
      <c r="J26" s="1228">
        <v>5427669.4709999999</v>
      </c>
      <c r="K26" s="1228">
        <v>2829509.8330000001</v>
      </c>
    </row>
    <row r="27" spans="1:11" ht="12.75" customHeight="1">
      <c r="A27" s="1101">
        <v>2009</v>
      </c>
      <c r="B27" s="1227">
        <v>40375992.004000001</v>
      </c>
      <c r="C27" s="1227">
        <v>23892397.848999999</v>
      </c>
      <c r="D27" s="1227">
        <v>36771943</v>
      </c>
      <c r="E27" s="1227">
        <v>20494058</v>
      </c>
      <c r="F27" s="1227">
        <v>929944.46900000004</v>
      </c>
      <c r="G27" s="1227">
        <v>372086.50099999999</v>
      </c>
      <c r="H27" s="1227">
        <v>202968.02100000001</v>
      </c>
      <c r="I27" s="1227">
        <v>2648607.682</v>
      </c>
      <c r="J27" s="1227">
        <v>2893215.8730000001</v>
      </c>
      <c r="K27" s="1227">
        <v>2813756.2489999998</v>
      </c>
    </row>
    <row r="28" spans="1:11" s="1233" customFormat="1" ht="12.75" customHeight="1">
      <c r="A28" s="836">
        <v>2010</v>
      </c>
      <c r="B28" s="1227">
        <v>44798107.982000001</v>
      </c>
      <c r="C28" s="1227">
        <v>28104163.842999998</v>
      </c>
      <c r="D28" s="1227">
        <v>40454187</v>
      </c>
      <c r="E28" s="1227">
        <v>24067630</v>
      </c>
      <c r="F28" s="1227">
        <v>905720.7</v>
      </c>
      <c r="G28" s="1227">
        <v>413620.37</v>
      </c>
      <c r="H28" s="1227">
        <v>600792.65399999998</v>
      </c>
      <c r="I28" s="1227">
        <v>2398239.7170000002</v>
      </c>
      <c r="J28" s="1227">
        <v>3811773.335</v>
      </c>
      <c r="K28" s="1227">
        <v>2592846.9700000002</v>
      </c>
    </row>
    <row r="29" spans="1:11" s="1232" customFormat="1" ht="12.75" customHeight="1">
      <c r="A29" s="836">
        <v>2011</v>
      </c>
      <c r="B29" s="1227">
        <v>43668892.355999999</v>
      </c>
      <c r="C29" s="1227">
        <v>31872738.055</v>
      </c>
      <c r="D29" s="1227">
        <v>39482580</v>
      </c>
      <c r="E29" s="1227">
        <v>27260914</v>
      </c>
      <c r="F29" s="1227">
        <v>802699.98499999999</v>
      </c>
      <c r="G29" s="1227">
        <v>467004.72499999998</v>
      </c>
      <c r="H29" s="1227">
        <v>1229984.825</v>
      </c>
      <c r="I29" s="1227">
        <v>2911494.2749999999</v>
      </c>
      <c r="J29" s="1227">
        <v>4611107.199</v>
      </c>
      <c r="K29" s="1227">
        <v>3191387.3390000002</v>
      </c>
    </row>
    <row r="30" spans="1:11" s="1232" customFormat="1" ht="12.75" customHeight="1">
      <c r="A30" s="836">
        <v>2012</v>
      </c>
      <c r="B30" s="1227">
        <v>40288417.013999999</v>
      </c>
      <c r="C30" s="1227">
        <v>32108269.688999999</v>
      </c>
      <c r="D30" s="1227">
        <v>36467698</v>
      </c>
      <c r="E30" s="1227">
        <v>27135411</v>
      </c>
      <c r="F30" s="1227">
        <v>501868.81099999999</v>
      </c>
      <c r="G30" s="1227">
        <v>513168.34899999999</v>
      </c>
      <c r="H30" s="1227">
        <v>1806704.1359999999</v>
      </c>
      <c r="I30" s="1227">
        <v>3608871.952</v>
      </c>
      <c r="J30" s="1227">
        <v>5300610.2850000001</v>
      </c>
      <c r="K30" s="1227">
        <v>4150584.304</v>
      </c>
    </row>
    <row r="31" spans="1:11" ht="12.75" customHeight="1">
      <c r="A31" s="1229">
        <v>2013</v>
      </c>
      <c r="B31" s="1231">
        <v>41060807.783</v>
      </c>
      <c r="C31" s="1231">
        <v>33267665.009000003</v>
      </c>
      <c r="D31" s="1227">
        <v>37338459</v>
      </c>
      <c r="E31" s="1227">
        <v>28123011</v>
      </c>
      <c r="F31" s="1227">
        <v>414861.96600000001</v>
      </c>
      <c r="G31" s="1227">
        <v>539211.25699999998</v>
      </c>
      <c r="H31" s="1227">
        <v>2706067.38</v>
      </c>
      <c r="I31" s="1227">
        <v>3762592.8530000001</v>
      </c>
      <c r="J31" s="1227">
        <v>5035973.2319999998</v>
      </c>
      <c r="K31" s="1227">
        <v>4307343.8030000003</v>
      </c>
    </row>
    <row r="32" spans="1:11" ht="12.75" customHeight="1">
      <c r="A32" s="1229">
        <v>2014</v>
      </c>
      <c r="B32" s="1231">
        <v>44142640.833999999</v>
      </c>
      <c r="C32" s="1231">
        <v>34044795.075999998</v>
      </c>
      <c r="D32" s="1228">
        <v>39954421</v>
      </c>
      <c r="E32" s="1228">
        <v>28552876</v>
      </c>
      <c r="F32" s="1227">
        <v>332476.44</v>
      </c>
      <c r="G32" s="1227">
        <v>590164.59600000002</v>
      </c>
      <c r="H32" s="1227">
        <v>1652080.5530000001</v>
      </c>
      <c r="I32" s="1227">
        <v>3832352.8879999998</v>
      </c>
      <c r="J32" s="1227">
        <v>3883312.9249999998</v>
      </c>
      <c r="K32" s="1227">
        <v>4349006.0820000004</v>
      </c>
    </row>
    <row r="33" spans="1:11" ht="12.75" customHeight="1">
      <c r="A33" s="1230">
        <v>2015</v>
      </c>
      <c r="B33" s="1231">
        <v>46186038.814000003</v>
      </c>
      <c r="C33" s="1231">
        <v>36071085.203000002</v>
      </c>
      <c r="D33" s="1228">
        <v>41765100</v>
      </c>
      <c r="E33" s="1228">
        <v>30393482</v>
      </c>
      <c r="F33" s="1227">
        <v>357606.06300000002</v>
      </c>
      <c r="G33" s="1227">
        <v>679245.41299999994</v>
      </c>
      <c r="H33" s="1227">
        <v>1191348.4950000001</v>
      </c>
      <c r="I33" s="1227">
        <v>2799806.1189999999</v>
      </c>
      <c r="J33" s="1227">
        <v>2795471.3220000002</v>
      </c>
      <c r="K33" s="1227">
        <v>3246532.7829999998</v>
      </c>
    </row>
    <row r="34" spans="1:11" ht="12.75" customHeight="1">
      <c r="A34" s="1230">
        <v>2016</v>
      </c>
      <c r="B34" s="1228">
        <v>47816039.526000001</v>
      </c>
      <c r="C34" s="1228">
        <v>37589611.377999999</v>
      </c>
      <c r="D34" s="1228">
        <v>43228054.758000016</v>
      </c>
      <c r="E34" s="1228">
        <v>31385725.956999995</v>
      </c>
      <c r="F34" s="1228">
        <v>383924.13500000001</v>
      </c>
      <c r="G34" s="1228">
        <v>728279.56700000004</v>
      </c>
      <c r="H34" s="1228">
        <v>857564.08799999999</v>
      </c>
      <c r="I34" s="1228">
        <v>2117404.6359999999</v>
      </c>
      <c r="J34" s="1228">
        <v>2104891.6409999998</v>
      </c>
      <c r="K34" s="1228">
        <v>2513497.2829999998</v>
      </c>
    </row>
    <row r="35" spans="1:11" ht="12.75" customHeight="1">
      <c r="A35" s="1229">
        <v>2017</v>
      </c>
      <c r="B35" s="1227">
        <v>53193860.480999999</v>
      </c>
      <c r="C35" s="1227">
        <v>40790904.708999999</v>
      </c>
      <c r="D35" s="1227">
        <v>48299683.085000001</v>
      </c>
      <c r="E35" s="1227">
        <v>34598976.325999998</v>
      </c>
      <c r="F35" s="1227">
        <v>367438.87</v>
      </c>
      <c r="G35" s="1227">
        <v>774969.81200000003</v>
      </c>
      <c r="H35" s="1227">
        <v>335833.02100000001</v>
      </c>
      <c r="I35" s="1227">
        <v>2380892.7209999999</v>
      </c>
      <c r="J35" s="1227">
        <v>1841101.871</v>
      </c>
      <c r="K35" s="1227">
        <v>2587550.7689999999</v>
      </c>
    </row>
    <row r="36" spans="1:11" ht="12.75" customHeight="1">
      <c r="A36" s="1229">
        <v>2018</v>
      </c>
      <c r="B36" s="1227">
        <v>57289156.299000002</v>
      </c>
      <c r="C36" s="1227">
        <v>44055183.357000001</v>
      </c>
      <c r="D36" s="1227">
        <v>52012046.546000004</v>
      </c>
      <c r="E36" s="1227">
        <v>37435244.232000008</v>
      </c>
      <c r="F36" s="1227">
        <v>484849.67599999998</v>
      </c>
      <c r="G36" s="1227">
        <v>758483.81099999999</v>
      </c>
      <c r="H36" s="1227">
        <v>984221.62699999998</v>
      </c>
      <c r="I36" s="1227">
        <v>2107368.3670000001</v>
      </c>
      <c r="J36" s="1228">
        <v>3684127.926</v>
      </c>
      <c r="K36" s="1228">
        <v>2222897.0010000002</v>
      </c>
    </row>
    <row r="37" spans="1:11" ht="12.75" customHeight="1">
      <c r="A37" s="1095">
        <v>2019</v>
      </c>
      <c r="B37" s="1166">
        <v>61092743.071000002</v>
      </c>
      <c r="C37" s="1166">
        <v>45996230.559</v>
      </c>
      <c r="D37" s="1227">
        <v>55269066.859999999</v>
      </c>
      <c r="E37" s="1227">
        <v>39230104.329999998</v>
      </c>
      <c r="F37" s="1227">
        <v>494578.592</v>
      </c>
      <c r="G37" s="1227">
        <v>828346.75399999996</v>
      </c>
      <c r="H37" s="1227">
        <v>1129418.844</v>
      </c>
      <c r="I37" s="1227">
        <v>1866361.537</v>
      </c>
      <c r="J37" s="1227">
        <v>4078387.7379999999</v>
      </c>
      <c r="K37" s="1227">
        <v>1896675.2990000001</v>
      </c>
    </row>
    <row r="38" spans="1:11" ht="12.75" customHeight="1">
      <c r="A38" s="1095">
        <v>2020</v>
      </c>
      <c r="B38" s="1227">
        <v>51076813.754000001</v>
      </c>
      <c r="C38" s="1227">
        <v>38663569.75</v>
      </c>
      <c r="D38" s="1227">
        <v>47229221.404000007</v>
      </c>
      <c r="E38" s="1227">
        <v>35249435.177000001</v>
      </c>
      <c r="F38" s="1227">
        <v>474498.11599999998</v>
      </c>
      <c r="G38" s="1227">
        <v>832870.90099999995</v>
      </c>
      <c r="H38" s="1227">
        <v>436353.08399999997</v>
      </c>
      <c r="I38" s="1227">
        <v>1494747.365</v>
      </c>
      <c r="J38" s="1227">
        <v>2664492.7489999998</v>
      </c>
      <c r="K38" s="1227">
        <v>1442916.7379999999</v>
      </c>
    </row>
    <row r="39" spans="1:11" ht="12.75" customHeight="1">
      <c r="A39" s="1095">
        <v>2021</v>
      </c>
      <c r="B39" s="1227">
        <v>61233151.336000003</v>
      </c>
      <c r="C39" s="1227">
        <v>45509729.829000004</v>
      </c>
      <c r="D39" s="1227">
        <v>56779802.179000005</v>
      </c>
      <c r="E39" s="1227">
        <v>41852719.802999996</v>
      </c>
      <c r="F39" s="1227">
        <v>513239.47100000002</v>
      </c>
      <c r="G39" s="1227">
        <v>894882.63300000003</v>
      </c>
      <c r="H39" s="1227">
        <v>132187.07</v>
      </c>
      <c r="I39" s="1227">
        <v>1595224.76</v>
      </c>
      <c r="J39" s="1227">
        <v>2475127.33</v>
      </c>
      <c r="K39" s="1227">
        <v>1568520.1</v>
      </c>
    </row>
    <row r="40" spans="1:11" ht="12.75" customHeight="1">
      <c r="A40" s="1095">
        <v>2022</v>
      </c>
      <c r="B40" s="1226">
        <v>76166514.329999998</v>
      </c>
      <c r="C40" s="1226">
        <v>55290955.906000003</v>
      </c>
      <c r="D40" s="1226">
        <v>70815968.224999994</v>
      </c>
      <c r="E40" s="1226">
        <v>50923773.529999994</v>
      </c>
      <c r="F40" s="1226">
        <v>596194.21900000004</v>
      </c>
      <c r="G40" s="1226">
        <v>1062825.166</v>
      </c>
      <c r="H40" s="1226">
        <v>695406.01300000004</v>
      </c>
      <c r="I40" s="1226">
        <v>2212947.0189999999</v>
      </c>
      <c r="J40" s="1226">
        <v>4914689.3049999997</v>
      </c>
      <c r="K40" s="1226">
        <v>2251494.2119999998</v>
      </c>
    </row>
    <row r="41" spans="1:11" ht="12.75" customHeight="1">
      <c r="A41" s="1095">
        <v>2023</v>
      </c>
      <c r="B41" s="1226">
        <v>78395963.775000006</v>
      </c>
      <c r="C41" s="1226">
        <v>54244619.987000003</v>
      </c>
      <c r="D41" s="1226">
        <v>72802226.184999987</v>
      </c>
      <c r="E41" s="1226">
        <v>49705324.979000002</v>
      </c>
      <c r="F41" s="1226">
        <v>802952.32799999998</v>
      </c>
      <c r="G41" s="1226">
        <v>1022136.388</v>
      </c>
      <c r="H41" s="1226">
        <v>317601.234</v>
      </c>
      <c r="I41" s="1226">
        <v>2013180.7339999999</v>
      </c>
      <c r="J41" s="1226">
        <v>3521626.1779999998</v>
      </c>
      <c r="K41" s="1226">
        <v>2433047.6230000001</v>
      </c>
    </row>
    <row r="42" spans="1:11" ht="12.75" customHeight="1">
      <c r="A42" s="1225">
        <v>2024</v>
      </c>
      <c r="B42" s="1224">
        <v>80141645.226999998</v>
      </c>
      <c r="C42" s="1126">
        <v>56338238.520000003</v>
      </c>
      <c r="D42" s="1224">
        <v>74629121.146000013</v>
      </c>
      <c r="E42" s="1224">
        <v>51636781.17400001</v>
      </c>
      <c r="F42" s="1224">
        <v>1073125.7649999999</v>
      </c>
      <c r="G42" s="1224">
        <v>1048017.446</v>
      </c>
      <c r="H42" s="1224">
        <v>133554.14600000001</v>
      </c>
      <c r="I42" s="1224">
        <v>1819466.11</v>
      </c>
      <c r="J42" s="1224">
        <v>3195258.236</v>
      </c>
      <c r="K42" s="1224">
        <v>1100944.338</v>
      </c>
    </row>
    <row r="43" spans="1:11" ht="12.75" customHeight="1">
      <c r="A43" s="5104"/>
      <c r="B43" s="5107" t="s">
        <v>1496</v>
      </c>
      <c r="C43" s="5108"/>
      <c r="D43" s="5108"/>
      <c r="E43" s="5109"/>
      <c r="F43" s="5107" t="s">
        <v>1495</v>
      </c>
      <c r="G43" s="5109"/>
      <c r="H43" s="5110" t="s">
        <v>1494</v>
      </c>
      <c r="I43" s="5111"/>
      <c r="J43" s="5107" t="s">
        <v>1493</v>
      </c>
      <c r="K43" s="5109"/>
    </row>
    <row r="44" spans="1:11" ht="12.75" customHeight="1">
      <c r="A44" s="5105"/>
      <c r="B44" s="5102" t="s">
        <v>1299</v>
      </c>
      <c r="C44" s="5102" t="s">
        <v>1300</v>
      </c>
      <c r="D44" s="5107" t="s">
        <v>1492</v>
      </c>
      <c r="E44" s="5109"/>
      <c r="F44" s="5102" t="s">
        <v>1299</v>
      </c>
      <c r="G44" s="5102" t="s">
        <v>1300</v>
      </c>
      <c r="H44" s="5102" t="s">
        <v>1299</v>
      </c>
      <c r="I44" s="5102" t="s">
        <v>1300</v>
      </c>
      <c r="J44" s="5102" t="s">
        <v>1299</v>
      </c>
      <c r="K44" s="5102" t="s">
        <v>1300</v>
      </c>
    </row>
    <row r="45" spans="1:11" s="1222" customFormat="1" ht="13.5" customHeight="1">
      <c r="A45" s="5106"/>
      <c r="B45" s="5103"/>
      <c r="C45" s="5103"/>
      <c r="D45" s="1223" t="s">
        <v>1299</v>
      </c>
      <c r="E45" s="1223" t="s">
        <v>1300</v>
      </c>
      <c r="F45" s="5103"/>
      <c r="G45" s="5103"/>
      <c r="H45" s="5103"/>
      <c r="I45" s="5103"/>
      <c r="J45" s="5103"/>
      <c r="K45" s="5103"/>
    </row>
    <row r="46" spans="1:11" s="1222" customFormat="1" ht="13.5" customHeight="1">
      <c r="A46" s="5112" t="s">
        <v>412</v>
      </c>
      <c r="B46" s="5112"/>
      <c r="C46" s="5112"/>
      <c r="D46" s="5112"/>
      <c r="E46" s="5112"/>
      <c r="F46" s="5112"/>
      <c r="G46" s="5112"/>
      <c r="H46" s="5112"/>
      <c r="I46" s="5112"/>
      <c r="J46" s="5112"/>
      <c r="K46" s="5112"/>
    </row>
    <row r="47" spans="1:11" ht="9.75" customHeight="1">
      <c r="A47" s="5088" t="s">
        <v>1298</v>
      </c>
      <c r="B47" s="5088"/>
      <c r="C47" s="5088"/>
      <c r="D47" s="5088"/>
      <c r="E47" s="5088"/>
      <c r="F47" s="5088"/>
      <c r="G47" s="5088"/>
      <c r="H47" s="5088"/>
      <c r="I47" s="5088"/>
      <c r="J47" s="5088"/>
      <c r="K47" s="5088"/>
    </row>
    <row r="48" spans="1:11" ht="12.75" customHeight="1">
      <c r="A48" s="5077" t="s">
        <v>1297</v>
      </c>
      <c r="B48" s="5077"/>
      <c r="C48" s="5077"/>
      <c r="D48" s="5077"/>
      <c r="E48" s="5077"/>
      <c r="F48" s="5077"/>
      <c r="G48" s="5077"/>
      <c r="H48" s="5077"/>
      <c r="I48" s="5077"/>
      <c r="J48" s="5077"/>
      <c r="K48" s="5077"/>
    </row>
    <row r="49" spans="1:11" ht="28.5" customHeight="1">
      <c r="A49" s="5100" t="s">
        <v>1491</v>
      </c>
      <c r="B49" s="5101"/>
      <c r="C49" s="5101"/>
      <c r="D49" s="5101"/>
      <c r="E49" s="5101"/>
      <c r="F49" s="5101"/>
      <c r="G49" s="5101"/>
      <c r="H49" s="5101"/>
      <c r="I49" s="5101"/>
      <c r="J49" s="5101"/>
      <c r="K49" s="5101"/>
    </row>
    <row r="50" spans="1:11" ht="29.25" customHeight="1">
      <c r="A50" s="5100" t="s">
        <v>1490</v>
      </c>
      <c r="B50" s="5101"/>
      <c r="C50" s="5101"/>
      <c r="D50" s="5101"/>
      <c r="E50" s="5101"/>
      <c r="F50" s="5101"/>
      <c r="G50" s="5101"/>
      <c r="H50" s="5101"/>
      <c r="I50" s="5101"/>
      <c r="J50" s="5101"/>
      <c r="K50" s="5101"/>
    </row>
    <row r="51" spans="1:11" ht="12" customHeight="1">
      <c r="A51" s="1221"/>
      <c r="B51" s="1220"/>
      <c r="C51" s="1220"/>
      <c r="D51" s="1220"/>
      <c r="E51" s="1220"/>
      <c r="F51" s="1220"/>
      <c r="G51" s="1220"/>
      <c r="H51" s="1220"/>
      <c r="I51" s="1220"/>
      <c r="J51" s="1220"/>
      <c r="K51" s="1220"/>
    </row>
    <row r="52" spans="1:11" s="1216" customFormat="1" ht="9">
      <c r="A52" s="1219" t="s">
        <v>409</v>
      </c>
      <c r="D52" s="1114"/>
      <c r="E52" s="1217"/>
      <c r="F52" s="1218"/>
      <c r="G52" s="1217"/>
      <c r="H52" s="1218"/>
      <c r="I52" s="1217"/>
      <c r="J52" s="1217"/>
    </row>
    <row r="53" spans="1:11">
      <c r="A53" s="1214" t="s">
        <v>1489</v>
      </c>
      <c r="D53" s="1101"/>
      <c r="E53" s="1212"/>
      <c r="F53" s="1215"/>
      <c r="G53" s="1212"/>
      <c r="H53" s="1215"/>
      <c r="I53" s="1212"/>
      <c r="J53" s="1212"/>
    </row>
    <row r="54" spans="1:11">
      <c r="A54" s="1214" t="s">
        <v>1488</v>
      </c>
      <c r="D54" s="1101"/>
      <c r="E54" s="1212"/>
      <c r="F54" s="1213"/>
      <c r="G54" s="1212"/>
      <c r="H54" s="1213"/>
      <c r="I54" s="1212"/>
      <c r="J54" s="1212"/>
    </row>
    <row r="55" spans="1:11">
      <c r="A55" s="1169"/>
      <c r="D55" s="1101"/>
      <c r="E55" s="1212"/>
      <c r="F55" s="1213"/>
      <c r="G55" s="1213"/>
      <c r="H55" s="1213"/>
      <c r="I55" s="1213"/>
      <c r="J55" s="1213"/>
      <c r="K55" s="1213"/>
    </row>
    <row r="56" spans="1:11">
      <c r="A56" s="1168"/>
      <c r="D56" s="1101"/>
      <c r="E56" s="1212"/>
      <c r="F56" s="1213"/>
      <c r="G56" s="1213"/>
      <c r="H56" s="1213"/>
      <c r="I56" s="1213"/>
      <c r="J56" s="1213"/>
      <c r="K56" s="1213"/>
    </row>
    <row r="57" spans="1:11">
      <c r="D57" s="1101"/>
      <c r="E57" s="1212"/>
      <c r="F57" s="1213"/>
      <c r="G57" s="1212"/>
      <c r="H57" s="1213"/>
      <c r="I57" s="1212"/>
      <c r="J57" s="1212"/>
    </row>
    <row r="58" spans="1:11">
      <c r="E58" s="1212"/>
      <c r="G58" s="1212"/>
    </row>
  </sheetData>
  <mergeCells count="37">
    <mergeCell ref="J5:J6"/>
    <mergeCell ref="B5:B6"/>
    <mergeCell ref="C5:C6"/>
    <mergeCell ref="G5:G6"/>
    <mergeCell ref="H5:H6"/>
    <mergeCell ref="B44:B45"/>
    <mergeCell ref="C44:C45"/>
    <mergeCell ref="A46:K46"/>
    <mergeCell ref="A1:K1"/>
    <mergeCell ref="A2:K2"/>
    <mergeCell ref="A3:B3"/>
    <mergeCell ref="J3:K3"/>
    <mergeCell ref="K5:K6"/>
    <mergeCell ref="J4:K4"/>
    <mergeCell ref="A4:A6"/>
    <mergeCell ref="I5:I6"/>
    <mergeCell ref="D5:E5"/>
    <mergeCell ref="F5:F6"/>
    <mergeCell ref="B4:E4"/>
    <mergeCell ref="F4:G4"/>
    <mergeCell ref="H4:I4"/>
    <mergeCell ref="A49:K49"/>
    <mergeCell ref="J44:J45"/>
    <mergeCell ref="A50:K50"/>
    <mergeCell ref="A48:K48"/>
    <mergeCell ref="F44:F45"/>
    <mergeCell ref="A47:K47"/>
    <mergeCell ref="A43:A45"/>
    <mergeCell ref="B43:E43"/>
    <mergeCell ref="F43:G43"/>
    <mergeCell ref="H43:I43"/>
    <mergeCell ref="D44:E44"/>
    <mergeCell ref="K44:K45"/>
    <mergeCell ref="G44:G45"/>
    <mergeCell ref="H44:H45"/>
    <mergeCell ref="I44:I45"/>
    <mergeCell ref="J43:K43"/>
  </mergeCells>
  <hyperlinks>
    <hyperlink ref="A54" r:id="rId1" xr:uid="{CF94DA9E-D148-446D-9B9D-38D2BDEC09C3}"/>
    <hyperlink ref="A53" r:id="rId2" xr:uid="{AAD4B3A8-0870-4EE8-A242-F198DED39FEA}"/>
    <hyperlink ref="B5:B6" r:id="rId3" display="Importações" xr:uid="{2FFB3A5A-9B2C-4512-AFDC-A2C55C70DFB5}"/>
    <hyperlink ref="F5:F6" r:id="rId4" display="Importações" xr:uid="{72DEB82A-C393-4C5D-90F6-53153E2A5A52}"/>
    <hyperlink ref="H5:H6" r:id="rId5" display="Importações" xr:uid="{E56FAEFA-24FC-4ED7-8D7C-545B0EBF0E3F}"/>
    <hyperlink ref="J5:J6" r:id="rId6" display="Importações" xr:uid="{08B7AB79-14EB-4D04-A318-553A1645C727}"/>
    <hyperlink ref="C5:C6" r:id="rId7" display="Exportações" xr:uid="{43D14D65-7159-4EDA-9510-9A8C5FAE2BDF}"/>
    <hyperlink ref="G5:G6" r:id="rId8" display="Exportações" xr:uid="{BEF8D1D1-DA9D-47F6-B7F1-3CC24E98CEA8}"/>
    <hyperlink ref="I5:I6" r:id="rId9" display="Exportações" xr:uid="{8684A2E5-C65F-40B1-BBEC-3869C87E6902}"/>
    <hyperlink ref="K5:K6" r:id="rId10" display="Exportações" xr:uid="{80669FE3-DC3C-413B-B80B-216449CD1A80}"/>
    <hyperlink ref="C44:C45" r:id="rId11" display="Exports" xr:uid="{0550D536-C2E7-49DF-8F42-9AD247FDFBAA}"/>
    <hyperlink ref="G44:G45" r:id="rId12" display="Exports" xr:uid="{3D2F7C9D-60F3-45FA-92A0-8DED910D7A8F}"/>
    <hyperlink ref="I44:I45" r:id="rId13" display="Exports" xr:uid="{D6B45C13-5649-46E1-89A8-B465BB31CDF6}"/>
    <hyperlink ref="K44:K45" r:id="rId14" display="Exports" xr:uid="{E877D98E-14D0-4428-98F5-985DBA7C33F3}"/>
    <hyperlink ref="F44:F45" r:id="rId15" display="Imports" xr:uid="{07608A5E-B103-429D-A8AE-4904BBB6B1F3}"/>
    <hyperlink ref="H44:H45" r:id="rId16" display="Imports" xr:uid="{14685774-55B8-4F5A-847F-DCF0CDD87F94}"/>
    <hyperlink ref="J44:J45" r:id="rId17" display="Imports" xr:uid="{AC22242A-CACB-4A05-BB01-9335913B939F}"/>
    <hyperlink ref="B44:B45" r:id="rId18" display="Imports" xr:uid="{CB319178-7241-46A9-A3DF-6576F489578C}"/>
  </hyperlinks>
  <printOptions horizontalCentered="1"/>
  <pageMargins left="0.19685039370078741" right="0.19685039370078741" top="0.39370078740157483" bottom="0.19685039370078741" header="0" footer="0"/>
  <pageSetup paperSize="9" orientation="portrait" horizontalDpi="300" verticalDpi="300" r:id="rId1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E5783-DC9A-43C9-B06C-3460F82CD9C2}">
  <sheetPr codeName="Sheet62"/>
  <dimension ref="A1:AN35"/>
  <sheetViews>
    <sheetView showGridLines="0" zoomScaleNormal="100" workbookViewId="0">
      <selection sqref="A1:AH1"/>
    </sheetView>
  </sheetViews>
  <sheetFormatPr defaultColWidth="9.140625" defaultRowHeight="13.5" customHeight="1"/>
  <cols>
    <col min="1" max="1" width="24.42578125" style="1240" customWidth="1"/>
    <col min="2" max="2" width="5.5703125" style="1240" customWidth="1"/>
    <col min="3" max="3" width="7.5703125" style="1240" customWidth="1"/>
    <col min="4" max="29" width="9" style="1240" customWidth="1"/>
    <col min="30" max="30" width="9" style="1241" customWidth="1"/>
    <col min="31" max="33" width="10.85546875" style="1241" customWidth="1"/>
    <col min="34" max="34" width="21" style="1240" customWidth="1"/>
    <col min="35" max="16384" width="9.140625" style="1240"/>
  </cols>
  <sheetData>
    <row r="1" spans="1:40" ht="34.5" customHeight="1">
      <c r="A1" s="5119" t="s">
        <v>1533</v>
      </c>
      <c r="B1" s="5119"/>
      <c r="C1" s="5119"/>
      <c r="D1" s="5119"/>
      <c r="E1" s="5119"/>
      <c r="F1" s="5119"/>
      <c r="G1" s="5119"/>
      <c r="H1" s="5119"/>
      <c r="I1" s="5119"/>
      <c r="J1" s="5119"/>
      <c r="K1" s="5119"/>
      <c r="L1" s="5119"/>
      <c r="M1" s="5119"/>
      <c r="N1" s="5119"/>
      <c r="O1" s="5119"/>
      <c r="P1" s="5119"/>
      <c r="Q1" s="5119"/>
      <c r="R1" s="5119"/>
      <c r="S1" s="5119"/>
      <c r="T1" s="5119"/>
      <c r="U1" s="5119"/>
      <c r="V1" s="5119"/>
      <c r="W1" s="5119"/>
      <c r="X1" s="5119"/>
      <c r="Y1" s="5119"/>
      <c r="Z1" s="5119"/>
      <c r="AA1" s="5119"/>
      <c r="AB1" s="5119"/>
      <c r="AC1" s="5119"/>
      <c r="AD1" s="5119"/>
      <c r="AE1" s="5119"/>
      <c r="AF1" s="5119"/>
      <c r="AG1" s="5119"/>
      <c r="AH1" s="5119"/>
    </row>
    <row r="2" spans="1:40" ht="34.5" customHeight="1">
      <c r="A2" s="5120" t="s">
        <v>1532</v>
      </c>
      <c r="B2" s="5120"/>
      <c r="C2" s="5120"/>
      <c r="D2" s="5120"/>
      <c r="E2" s="5120"/>
      <c r="F2" s="5120"/>
      <c r="G2" s="5120"/>
      <c r="H2" s="5120"/>
      <c r="I2" s="5120"/>
      <c r="J2" s="5120"/>
      <c r="K2" s="5120"/>
      <c r="L2" s="5120"/>
      <c r="M2" s="5120"/>
      <c r="N2" s="5120"/>
      <c r="O2" s="5120"/>
      <c r="P2" s="5120"/>
      <c r="Q2" s="5120"/>
      <c r="R2" s="5120"/>
      <c r="S2" s="5120"/>
      <c r="T2" s="5120"/>
      <c r="U2" s="5120"/>
      <c r="V2" s="5120"/>
      <c r="W2" s="5120"/>
      <c r="X2" s="5120"/>
      <c r="Y2" s="5120"/>
      <c r="Z2" s="5120"/>
      <c r="AA2" s="5120"/>
      <c r="AB2" s="5120"/>
      <c r="AC2" s="5120"/>
      <c r="AD2" s="5120"/>
      <c r="AE2" s="5120"/>
      <c r="AF2" s="5120"/>
      <c r="AG2" s="5120"/>
      <c r="AH2" s="5120"/>
    </row>
    <row r="3" spans="1:40" s="1268" customFormat="1" ht="9.75" customHeight="1">
      <c r="A3" s="1273" t="s">
        <v>951</v>
      </c>
      <c r="B3" s="1273"/>
      <c r="C3" s="1273"/>
      <c r="D3" s="1273"/>
      <c r="E3" s="1273"/>
      <c r="F3" s="1273"/>
      <c r="G3" s="1273"/>
      <c r="H3" s="1273"/>
      <c r="I3" s="1273"/>
      <c r="J3" s="1273"/>
      <c r="K3" s="1273"/>
      <c r="L3" s="1273"/>
      <c r="M3" s="1273"/>
      <c r="N3" s="1273"/>
      <c r="O3" s="1273"/>
      <c r="P3" s="1273"/>
      <c r="Q3" s="1273"/>
      <c r="R3" s="1273"/>
      <c r="S3" s="1272"/>
      <c r="T3" s="1272"/>
      <c r="U3" s="1272"/>
      <c r="V3" s="1272"/>
      <c r="W3" s="1272"/>
      <c r="X3" s="1272"/>
      <c r="Y3" s="1272"/>
      <c r="Z3" s="1272"/>
      <c r="AA3" s="1272"/>
      <c r="AB3" s="1272"/>
      <c r="AC3" s="1270"/>
      <c r="AD3" s="1270"/>
      <c r="AE3" s="1271"/>
      <c r="AF3" s="1270"/>
      <c r="AG3" s="1270"/>
      <c r="AH3" s="1269" t="s">
        <v>950</v>
      </c>
    </row>
    <row r="4" spans="1:40" ht="25.5" customHeight="1">
      <c r="A4" s="5125" t="s">
        <v>1531</v>
      </c>
      <c r="B4" s="5127" t="s">
        <v>1507</v>
      </c>
      <c r="C4" s="5128"/>
      <c r="D4" s="5130" t="s">
        <v>1346</v>
      </c>
      <c r="E4" s="5131"/>
      <c r="F4" s="5131"/>
      <c r="G4" s="5131"/>
      <c r="H4" s="5131"/>
      <c r="I4" s="5131"/>
      <c r="J4" s="5131"/>
      <c r="K4" s="5131"/>
      <c r="L4" s="5131"/>
      <c r="M4" s="5131"/>
      <c r="N4" s="5131"/>
      <c r="O4" s="5131"/>
      <c r="P4" s="5131"/>
      <c r="Q4" s="5131"/>
      <c r="R4" s="5131"/>
      <c r="S4" s="5131"/>
      <c r="T4" s="5131"/>
      <c r="U4" s="5131"/>
      <c r="V4" s="5131"/>
      <c r="W4" s="5131"/>
      <c r="X4" s="5131"/>
      <c r="Y4" s="5131"/>
      <c r="Z4" s="5131"/>
      <c r="AA4" s="5131"/>
      <c r="AB4" s="5131"/>
      <c r="AC4" s="5131"/>
      <c r="AD4" s="5131"/>
      <c r="AE4" s="5131"/>
      <c r="AF4" s="5131"/>
      <c r="AG4" s="5132"/>
      <c r="AH4" s="5123"/>
    </row>
    <row r="5" spans="1:40" ht="12.75" customHeight="1">
      <c r="A5" s="5126"/>
      <c r="B5" s="1257" t="s">
        <v>1530</v>
      </c>
      <c r="C5" s="1257" t="s">
        <v>1529</v>
      </c>
      <c r="D5" s="1251">
        <v>1995</v>
      </c>
      <c r="E5" s="1251">
        <v>1996</v>
      </c>
      <c r="F5" s="1251">
        <v>1997</v>
      </c>
      <c r="G5" s="1251">
        <v>1998</v>
      </c>
      <c r="H5" s="1251">
        <v>1999</v>
      </c>
      <c r="I5" s="1251">
        <v>2000</v>
      </c>
      <c r="J5" s="1251">
        <v>2001</v>
      </c>
      <c r="K5" s="1251">
        <v>2002</v>
      </c>
      <c r="L5" s="1251">
        <v>2003</v>
      </c>
      <c r="M5" s="1267">
        <v>2004</v>
      </c>
      <c r="N5" s="1267">
        <v>2005</v>
      </c>
      <c r="O5" s="1267">
        <v>2006</v>
      </c>
      <c r="P5" s="1267">
        <v>2007</v>
      </c>
      <c r="Q5" s="1267">
        <v>2008</v>
      </c>
      <c r="R5" s="1267">
        <v>2009</v>
      </c>
      <c r="S5" s="1251">
        <v>2010</v>
      </c>
      <c r="T5" s="1252">
        <v>2011</v>
      </c>
      <c r="U5" s="1252">
        <v>2012</v>
      </c>
      <c r="V5" s="1266">
        <v>2013</v>
      </c>
      <c r="W5" s="1252">
        <v>2014</v>
      </c>
      <c r="X5" s="1253">
        <v>2015</v>
      </c>
      <c r="Y5" s="1253">
        <v>2016</v>
      </c>
      <c r="Z5" s="1251">
        <v>2017</v>
      </c>
      <c r="AA5" s="1251">
        <v>2018</v>
      </c>
      <c r="AB5" s="1251">
        <v>2019</v>
      </c>
      <c r="AC5" s="1251">
        <v>2020</v>
      </c>
      <c r="AD5" s="1250">
        <v>2021</v>
      </c>
      <c r="AE5" s="1249" t="s">
        <v>1345</v>
      </c>
      <c r="AF5" s="1248">
        <v>2023</v>
      </c>
      <c r="AG5" s="1265" t="s">
        <v>375</v>
      </c>
      <c r="AH5" s="5124"/>
      <c r="AJ5" s="1045"/>
      <c r="AK5" s="1242"/>
      <c r="AL5" s="1242"/>
    </row>
    <row r="6" spans="1:40" ht="26.25" customHeight="1">
      <c r="A6" s="1259" t="s">
        <v>1528</v>
      </c>
      <c r="B6" s="1264" t="s">
        <v>926</v>
      </c>
      <c r="C6" s="1264" t="s">
        <v>1527</v>
      </c>
      <c r="D6" s="1263">
        <v>1694359</v>
      </c>
      <c r="E6" s="1263">
        <v>1784406</v>
      </c>
      <c r="F6" s="1263">
        <v>1858071</v>
      </c>
      <c r="G6" s="1263">
        <v>2085920</v>
      </c>
      <c r="H6" s="1263">
        <v>1862226</v>
      </c>
      <c r="I6" s="1263">
        <v>2011478</v>
      </c>
      <c r="J6" s="1263">
        <v>2196311</v>
      </c>
      <c r="K6" s="1263">
        <v>2126728</v>
      </c>
      <c r="L6" s="1263">
        <v>2011155</v>
      </c>
      <c r="M6" s="1263">
        <v>2070460</v>
      </c>
      <c r="N6" s="1263">
        <v>2021718</v>
      </c>
      <c r="O6" s="1263">
        <v>2069924</v>
      </c>
      <c r="P6" s="1263">
        <v>2546635</v>
      </c>
      <c r="Q6" s="1263">
        <v>2825233</v>
      </c>
      <c r="R6" s="1263">
        <v>2272133</v>
      </c>
      <c r="S6" s="1263">
        <v>2619211</v>
      </c>
      <c r="T6" s="1262">
        <v>2973379</v>
      </c>
      <c r="U6" s="1262">
        <v>2903722</v>
      </c>
      <c r="V6" s="1262">
        <v>3045368</v>
      </c>
      <c r="W6" s="1262">
        <v>2858469</v>
      </c>
      <c r="X6" s="1262">
        <v>2996847</v>
      </c>
      <c r="Y6" s="1263">
        <v>3098157</v>
      </c>
      <c r="Z6" s="1263">
        <v>3313740.9980000015</v>
      </c>
      <c r="AA6" s="1262">
        <v>3483690.5570000019</v>
      </c>
      <c r="AB6" s="1261">
        <v>3426878.8789999988</v>
      </c>
      <c r="AC6" s="1258">
        <v>3508068.2070000027</v>
      </c>
      <c r="AD6" s="1261">
        <v>3994742.8139999988</v>
      </c>
      <c r="AE6" s="1258">
        <v>5181858.0999999978</v>
      </c>
      <c r="AF6" s="1258">
        <v>5086915.9820000026</v>
      </c>
      <c r="AG6" s="1260">
        <v>4891380.9810000015</v>
      </c>
      <c r="AH6" s="1259" t="s">
        <v>1526</v>
      </c>
      <c r="AJ6" s="1045"/>
      <c r="AK6" s="1242"/>
      <c r="AL6" s="1242"/>
      <c r="AN6" s="1258"/>
    </row>
    <row r="7" spans="1:40" ht="13.5" customHeight="1">
      <c r="A7" s="1259" t="s">
        <v>1525</v>
      </c>
      <c r="B7" s="1264" t="s">
        <v>665</v>
      </c>
      <c r="C7" s="1264" t="s">
        <v>1524</v>
      </c>
      <c r="D7" s="1263">
        <v>68016</v>
      </c>
      <c r="E7" s="1263">
        <v>84767</v>
      </c>
      <c r="F7" s="1263">
        <v>95655</v>
      </c>
      <c r="G7" s="1263">
        <v>115586</v>
      </c>
      <c r="H7" s="1263">
        <v>149808</v>
      </c>
      <c r="I7" s="1263">
        <v>167920</v>
      </c>
      <c r="J7" s="1263">
        <v>179547</v>
      </c>
      <c r="K7" s="1263">
        <v>177186</v>
      </c>
      <c r="L7" s="1263">
        <v>173143</v>
      </c>
      <c r="M7" s="1263">
        <v>198550</v>
      </c>
      <c r="N7" s="1263">
        <v>203902</v>
      </c>
      <c r="O7" s="1263">
        <v>224280</v>
      </c>
      <c r="P7" s="1263">
        <v>245757</v>
      </c>
      <c r="Q7" s="1263">
        <v>241064</v>
      </c>
      <c r="R7" s="1263">
        <v>251946</v>
      </c>
      <c r="S7" s="1263">
        <v>276164</v>
      </c>
      <c r="T7" s="1262">
        <v>280324</v>
      </c>
      <c r="U7" s="1262">
        <v>272834</v>
      </c>
      <c r="V7" s="1262">
        <v>280908</v>
      </c>
      <c r="W7" s="1262">
        <v>308812</v>
      </c>
      <c r="X7" s="1262">
        <v>361852</v>
      </c>
      <c r="Y7" s="1263">
        <v>388230</v>
      </c>
      <c r="Z7" s="1263">
        <v>387326.13299999997</v>
      </c>
      <c r="AA7" s="1262">
        <v>394597.989</v>
      </c>
      <c r="AB7" s="1261">
        <v>396148.98900000012</v>
      </c>
      <c r="AC7" s="1258">
        <v>386239.89900000009</v>
      </c>
      <c r="AD7" s="1261">
        <v>418025.64700000006</v>
      </c>
      <c r="AE7" s="1258">
        <v>531095.78700000001</v>
      </c>
      <c r="AF7" s="1258">
        <v>526131.07299999997</v>
      </c>
      <c r="AG7" s="1260">
        <v>547358.91199999978</v>
      </c>
      <c r="AH7" s="1259" t="s">
        <v>1523</v>
      </c>
      <c r="AJ7" s="1045"/>
      <c r="AK7" s="1242"/>
      <c r="AL7" s="1242"/>
      <c r="AN7" s="1258"/>
    </row>
    <row r="8" spans="1:40" ht="13.5" customHeight="1">
      <c r="A8" s="1259" t="s">
        <v>1522</v>
      </c>
      <c r="B8" s="1264" t="s">
        <v>662</v>
      </c>
      <c r="C8" s="1264" t="s">
        <v>1521</v>
      </c>
      <c r="D8" s="1263">
        <v>1459302</v>
      </c>
      <c r="E8" s="1263">
        <v>1464262</v>
      </c>
      <c r="F8" s="1263">
        <v>1758677</v>
      </c>
      <c r="G8" s="1263">
        <v>1325704</v>
      </c>
      <c r="H8" s="1263">
        <v>1891710</v>
      </c>
      <c r="I8" s="1263">
        <v>3190138</v>
      </c>
      <c r="J8" s="1263">
        <v>3127446</v>
      </c>
      <c r="K8" s="1263">
        <v>2837609</v>
      </c>
      <c r="L8" s="1263">
        <v>3057838</v>
      </c>
      <c r="M8" s="1263">
        <v>3669477</v>
      </c>
      <c r="N8" s="1263">
        <v>5009193</v>
      </c>
      <c r="O8" s="1263">
        <v>6129079</v>
      </c>
      <c r="P8" s="1263">
        <v>5819468</v>
      </c>
      <c r="Q8" s="1263">
        <v>7608923</v>
      </c>
      <c r="R8" s="1263">
        <v>4679653</v>
      </c>
      <c r="S8" s="1263">
        <v>6353123</v>
      </c>
      <c r="T8" s="1262">
        <v>7691033</v>
      </c>
      <c r="U8" s="1262">
        <v>9154355</v>
      </c>
      <c r="V8" s="1262">
        <v>8772200</v>
      </c>
      <c r="W8" s="1262">
        <v>7736558</v>
      </c>
      <c r="X8" s="1262">
        <v>6342489</v>
      </c>
      <c r="Y8" s="1263">
        <v>5037846</v>
      </c>
      <c r="Z8" s="1263">
        <v>6540579.1510000005</v>
      </c>
      <c r="AA8" s="1262">
        <v>7165336.5190000003</v>
      </c>
      <c r="AB8" s="1261">
        <v>6422795.0300000003</v>
      </c>
      <c r="AC8" s="1258">
        <v>4451224.3080000002</v>
      </c>
      <c r="AD8" s="1261">
        <v>5626088.7880000006</v>
      </c>
      <c r="AE8" s="1258">
        <v>11677196.378</v>
      </c>
      <c r="AF8" s="1258">
        <v>7444596.7549999999</v>
      </c>
      <c r="AG8" s="1260">
        <v>7495685.3670000006</v>
      </c>
      <c r="AH8" s="1259" t="s">
        <v>1520</v>
      </c>
      <c r="AJ8" s="1045"/>
      <c r="AK8" s="1242"/>
      <c r="AL8" s="1242"/>
      <c r="AN8" s="1258"/>
    </row>
    <row r="9" spans="1:40" ht="13.5" customHeight="1">
      <c r="A9" s="1259"/>
      <c r="B9" s="1264"/>
      <c r="C9" s="1264" t="s">
        <v>1519</v>
      </c>
      <c r="D9" s="1263">
        <v>114543</v>
      </c>
      <c r="E9" s="1263">
        <v>121250</v>
      </c>
      <c r="F9" s="1263">
        <v>166280</v>
      </c>
      <c r="G9" s="1263">
        <v>138301</v>
      </c>
      <c r="H9" s="1263">
        <v>129364</v>
      </c>
      <c r="I9" s="1263">
        <v>150054</v>
      </c>
      <c r="J9" s="1263">
        <v>149989</v>
      </c>
      <c r="K9" s="1263">
        <v>153876</v>
      </c>
      <c r="L9" s="1263">
        <v>139685</v>
      </c>
      <c r="M9" s="1263">
        <v>129416</v>
      </c>
      <c r="N9" s="1263">
        <v>122246</v>
      </c>
      <c r="O9" s="1263">
        <v>114000</v>
      </c>
      <c r="P9" s="1263">
        <v>125296</v>
      </c>
      <c r="Q9" s="1263">
        <v>138408</v>
      </c>
      <c r="R9" s="1263">
        <v>101229</v>
      </c>
      <c r="S9" s="1263">
        <v>111009</v>
      </c>
      <c r="T9" s="1262">
        <v>111687</v>
      </c>
      <c r="U9" s="1262">
        <v>109426</v>
      </c>
      <c r="V9" s="1262">
        <v>102610</v>
      </c>
      <c r="W9" s="1262">
        <v>117623</v>
      </c>
      <c r="X9" s="1262">
        <v>118567</v>
      </c>
      <c r="Y9" s="1263">
        <v>110704</v>
      </c>
      <c r="Z9" s="1263">
        <v>128890.38700000003</v>
      </c>
      <c r="AA9" s="1262">
        <v>149097.04199999996</v>
      </c>
      <c r="AB9" s="1261">
        <v>151980.71799999996</v>
      </c>
      <c r="AC9" s="1258">
        <v>138506.12900000002</v>
      </c>
      <c r="AD9" s="1261">
        <v>172626.44500000009</v>
      </c>
      <c r="AE9" s="1258">
        <v>208042.50999999995</v>
      </c>
      <c r="AF9" s="1258">
        <v>209983.603</v>
      </c>
      <c r="AG9" s="1260">
        <v>212266.56400000007</v>
      </c>
      <c r="AH9" s="1259"/>
      <c r="AJ9" s="1045"/>
      <c r="AK9" s="1242"/>
      <c r="AL9" s="1242"/>
      <c r="AN9" s="1258"/>
    </row>
    <row r="10" spans="1:40" ht="13.5" customHeight="1">
      <c r="A10" s="1259" t="s">
        <v>1518</v>
      </c>
      <c r="B10" s="1264" t="s">
        <v>590</v>
      </c>
      <c r="C10" s="1264"/>
      <c r="D10" s="1263">
        <v>22433239</v>
      </c>
      <c r="E10" s="1263">
        <v>24599158</v>
      </c>
      <c r="F10" s="1263">
        <v>28098367</v>
      </c>
      <c r="G10" s="1263">
        <v>32506790</v>
      </c>
      <c r="H10" s="1263">
        <v>35507020</v>
      </c>
      <c r="I10" s="1263">
        <v>40070516</v>
      </c>
      <c r="J10" s="1263">
        <v>40688540</v>
      </c>
      <c r="K10" s="1263">
        <v>39512067</v>
      </c>
      <c r="L10" s="1263">
        <v>38798827</v>
      </c>
      <c r="M10" s="1263">
        <v>42773040</v>
      </c>
      <c r="N10" s="1263">
        <v>43405890</v>
      </c>
      <c r="O10" s="1263">
        <v>47190956</v>
      </c>
      <c r="P10" s="1263">
        <v>50675148</v>
      </c>
      <c r="Q10" s="1263">
        <v>52636467</v>
      </c>
      <c r="R10" s="1263">
        <v>43814195</v>
      </c>
      <c r="S10" s="1263">
        <v>49073434</v>
      </c>
      <c r="T10" s="1262">
        <v>48159236</v>
      </c>
      <c r="U10" s="1262">
        <v>43468935</v>
      </c>
      <c r="V10" s="1262">
        <v>44489886</v>
      </c>
      <c r="W10" s="1262">
        <v>47747501</v>
      </c>
      <c r="X10" s="1262">
        <v>50223916</v>
      </c>
      <c r="Y10" s="1263">
        <v>52637354</v>
      </c>
      <c r="Z10" s="1263">
        <v>59081736.856999978</v>
      </c>
      <c r="AA10" s="1262">
        <v>63995739.327</v>
      </c>
      <c r="AB10" s="1261">
        <v>69151548.596999988</v>
      </c>
      <c r="AC10" s="1258">
        <v>59380554.331000023</v>
      </c>
      <c r="AD10" s="1261">
        <v>71758745.853999883</v>
      </c>
      <c r="AE10" s="1258">
        <v>89762618.541999981</v>
      </c>
      <c r="AF10" s="1258">
        <v>90603529.501999989</v>
      </c>
      <c r="AG10" s="1260">
        <v>93241884.275000006</v>
      </c>
      <c r="AH10" s="1259" t="s">
        <v>691</v>
      </c>
      <c r="AJ10" s="1045"/>
      <c r="AK10" s="1242"/>
      <c r="AL10" s="1242"/>
      <c r="AN10" s="1258"/>
    </row>
    <row r="11" spans="1:40" ht="25.5" customHeight="1">
      <c r="A11" s="1259" t="s">
        <v>1517</v>
      </c>
      <c r="B11" s="1264" t="s">
        <v>587</v>
      </c>
      <c r="C11" s="1264" t="s">
        <v>499</v>
      </c>
      <c r="D11" s="1263" t="s">
        <v>602</v>
      </c>
      <c r="E11" s="1263" t="s">
        <v>602</v>
      </c>
      <c r="F11" s="1263" t="s">
        <v>602</v>
      </c>
      <c r="G11" s="1263" t="s">
        <v>602</v>
      </c>
      <c r="H11" s="1263" t="s">
        <v>602</v>
      </c>
      <c r="I11" s="1263">
        <v>37258</v>
      </c>
      <c r="J11" s="1263">
        <v>109331</v>
      </c>
      <c r="K11" s="1263">
        <v>183519</v>
      </c>
      <c r="L11" s="1263">
        <v>200619</v>
      </c>
      <c r="M11" s="1263">
        <v>370973</v>
      </c>
      <c r="N11" s="1263">
        <v>433755</v>
      </c>
      <c r="O11" s="1263">
        <v>359106</v>
      </c>
      <c r="P11" s="1263">
        <v>411800</v>
      </c>
      <c r="Q11" s="1263">
        <v>640207</v>
      </c>
      <c r="R11" s="1263">
        <v>213676</v>
      </c>
      <c r="S11" s="1263">
        <v>175672</v>
      </c>
      <c r="T11" s="1262">
        <v>226700</v>
      </c>
      <c r="U11" s="1262">
        <v>395827</v>
      </c>
      <c r="V11" s="1262">
        <v>257355</v>
      </c>
      <c r="W11" s="1262">
        <v>198081</v>
      </c>
      <c r="X11" s="1262">
        <v>235069</v>
      </c>
      <c r="Y11" s="1263">
        <v>88184</v>
      </c>
      <c r="Z11" s="1263">
        <v>167580.09300000002</v>
      </c>
      <c r="AA11" s="1262">
        <v>174513.41400000002</v>
      </c>
      <c r="AB11" s="1261">
        <v>342543.26399999997</v>
      </c>
      <c r="AC11" s="1258">
        <v>206694.378</v>
      </c>
      <c r="AD11" s="1261">
        <v>1088596.3189999999</v>
      </c>
      <c r="AE11" s="1258">
        <v>2116048.6040000003</v>
      </c>
      <c r="AF11" s="1258">
        <v>1198350.6670000001</v>
      </c>
      <c r="AG11" s="1260">
        <v>1034340.3529999999</v>
      </c>
      <c r="AH11" s="1259" t="s">
        <v>1516</v>
      </c>
      <c r="AJ11" s="1045"/>
      <c r="AK11" s="1242"/>
      <c r="AL11" s="1242"/>
      <c r="AN11" s="1258"/>
    </row>
    <row r="12" spans="1:40" ht="32.25" customHeight="1">
      <c r="A12" s="1259" t="s">
        <v>1515</v>
      </c>
      <c r="B12" s="1264" t="s">
        <v>1514</v>
      </c>
      <c r="C12" s="1264" t="s">
        <v>1513</v>
      </c>
      <c r="D12" s="1263">
        <v>39804</v>
      </c>
      <c r="E12" s="1263">
        <v>48039</v>
      </c>
      <c r="F12" s="1263">
        <v>64213</v>
      </c>
      <c r="G12" s="1263">
        <v>71925</v>
      </c>
      <c r="H12" s="1263">
        <v>84259</v>
      </c>
      <c r="I12" s="1263">
        <v>65673</v>
      </c>
      <c r="J12" s="1263">
        <v>97046</v>
      </c>
      <c r="K12" s="1263">
        <v>73117</v>
      </c>
      <c r="L12" s="1263">
        <v>49875</v>
      </c>
      <c r="M12" s="1263">
        <v>35763</v>
      </c>
      <c r="N12" s="1263">
        <v>22666</v>
      </c>
      <c r="O12" s="1263">
        <v>32226</v>
      </c>
      <c r="P12" s="1263">
        <v>70961</v>
      </c>
      <c r="Q12" s="1263">
        <v>61314</v>
      </c>
      <c r="R12" s="1263">
        <v>33595</v>
      </c>
      <c r="S12" s="1263">
        <v>29250</v>
      </c>
      <c r="T12" s="1262">
        <v>18133</v>
      </c>
      <c r="U12" s="1262">
        <v>17057</v>
      </c>
      <c r="V12" s="1262">
        <v>16335</v>
      </c>
      <c r="W12" s="1262">
        <v>18185</v>
      </c>
      <c r="X12" s="1262">
        <v>21954</v>
      </c>
      <c r="Y12" s="1263">
        <v>14985</v>
      </c>
      <c r="Z12" s="1263">
        <v>7160.7970000000005</v>
      </c>
      <c r="AA12" s="1262">
        <v>5204.6319999999996</v>
      </c>
      <c r="AB12" s="1261">
        <v>9084.5659999999989</v>
      </c>
      <c r="AC12" s="1258">
        <v>4804.848</v>
      </c>
      <c r="AD12" s="1261">
        <v>4836.9380000000001</v>
      </c>
      <c r="AE12" s="1258">
        <v>5965.9830000000002</v>
      </c>
      <c r="AF12" s="1258">
        <v>1972.6320000000001</v>
      </c>
      <c r="AG12" s="1260">
        <v>2862.3119999999999</v>
      </c>
      <c r="AH12" s="1259" t="s">
        <v>1512</v>
      </c>
      <c r="AJ12" s="1045"/>
      <c r="AK12" s="1242"/>
      <c r="AL12" s="1242"/>
      <c r="AN12" s="1258"/>
    </row>
    <row r="13" spans="1:40" ht="32.25" customHeight="1">
      <c r="A13" s="1259" t="s">
        <v>1511</v>
      </c>
      <c r="B13" s="1264" t="s">
        <v>1510</v>
      </c>
      <c r="C13" s="1264" t="s">
        <v>1509</v>
      </c>
      <c r="D13" s="1263">
        <v>17083</v>
      </c>
      <c r="E13" s="1263">
        <v>8749</v>
      </c>
      <c r="F13" s="1263">
        <v>6957</v>
      </c>
      <c r="G13" s="1263">
        <v>8608</v>
      </c>
      <c r="H13" s="1263">
        <v>10020</v>
      </c>
      <c r="I13" s="1263">
        <v>12743</v>
      </c>
      <c r="J13" s="1263">
        <v>11807</v>
      </c>
      <c r="K13" s="1263">
        <v>15819</v>
      </c>
      <c r="L13" s="1263">
        <v>10178</v>
      </c>
      <c r="M13" s="1263">
        <v>11977</v>
      </c>
      <c r="N13" s="1263">
        <v>159849</v>
      </c>
      <c r="O13" s="1263">
        <v>175069</v>
      </c>
      <c r="P13" s="1263">
        <v>31478</v>
      </c>
      <c r="Q13" s="1263">
        <v>42270</v>
      </c>
      <c r="R13" s="1263">
        <v>12073</v>
      </c>
      <c r="S13" s="1263">
        <v>9528</v>
      </c>
      <c r="T13" s="1262">
        <v>90949</v>
      </c>
      <c r="U13" s="1262">
        <v>51926</v>
      </c>
      <c r="V13" s="1262">
        <v>48164</v>
      </c>
      <c r="W13" s="1262">
        <v>46892</v>
      </c>
      <c r="X13" s="1262">
        <v>44106</v>
      </c>
      <c r="Y13" s="1263">
        <v>48555</v>
      </c>
      <c r="Z13" s="1263">
        <v>61550.210000000006</v>
      </c>
      <c r="AA13" s="1262">
        <v>71066.819999999992</v>
      </c>
      <c r="AB13" s="1261">
        <v>76148.302000000011</v>
      </c>
      <c r="AC13" s="1258">
        <v>69475.872000000003</v>
      </c>
      <c r="AD13" s="1261">
        <v>82052.003999999986</v>
      </c>
      <c r="AE13" s="1258">
        <v>78735.452999999994</v>
      </c>
      <c r="AF13" s="1258">
        <v>76929.221000000005</v>
      </c>
      <c r="AG13" s="1260">
        <v>75339.699000000008</v>
      </c>
      <c r="AH13" s="1259" t="s">
        <v>1508</v>
      </c>
      <c r="AJ13" s="1045"/>
      <c r="AK13" s="1242"/>
      <c r="AL13" s="1242"/>
      <c r="AN13" s="1258"/>
    </row>
    <row r="14" spans="1:40" ht="25.5" customHeight="1">
      <c r="A14" s="5125"/>
      <c r="B14" s="5127" t="s">
        <v>1507</v>
      </c>
      <c r="C14" s="5128"/>
      <c r="D14" s="5130" t="s">
        <v>1299</v>
      </c>
      <c r="E14" s="5131"/>
      <c r="F14" s="5131"/>
      <c r="G14" s="5131"/>
      <c r="H14" s="5131"/>
      <c r="I14" s="5131"/>
      <c r="J14" s="5131"/>
      <c r="K14" s="5131"/>
      <c r="L14" s="5131"/>
      <c r="M14" s="5131"/>
      <c r="N14" s="5131"/>
      <c r="O14" s="5131"/>
      <c r="P14" s="5131"/>
      <c r="Q14" s="5131"/>
      <c r="R14" s="5131"/>
      <c r="S14" s="5131"/>
      <c r="T14" s="5131"/>
      <c r="U14" s="5131"/>
      <c r="V14" s="5131"/>
      <c r="W14" s="5131"/>
      <c r="X14" s="5131"/>
      <c r="Y14" s="5131"/>
      <c r="Z14" s="5131"/>
      <c r="AA14" s="5131"/>
      <c r="AB14" s="5131"/>
      <c r="AC14" s="5131"/>
      <c r="AD14" s="5131"/>
      <c r="AE14" s="5131"/>
      <c r="AF14" s="5131"/>
      <c r="AG14" s="5132"/>
      <c r="AH14" s="5123" t="s">
        <v>1506</v>
      </c>
      <c r="AJ14" s="1045"/>
      <c r="AK14" s="1242"/>
      <c r="AL14" s="1242"/>
    </row>
    <row r="15" spans="1:40" ht="12.75" customHeight="1">
      <c r="A15" s="5126"/>
      <c r="B15" s="1257" t="s">
        <v>1505</v>
      </c>
      <c r="C15" s="1257" t="s">
        <v>1504</v>
      </c>
      <c r="D15" s="1255">
        <v>1995</v>
      </c>
      <c r="E15" s="1255">
        <v>1996</v>
      </c>
      <c r="F15" s="1255">
        <v>1997</v>
      </c>
      <c r="G15" s="1255">
        <v>1998</v>
      </c>
      <c r="H15" s="1255">
        <v>1999</v>
      </c>
      <c r="I15" s="1255">
        <v>2000</v>
      </c>
      <c r="J15" s="1255">
        <v>2001</v>
      </c>
      <c r="K15" s="1255">
        <v>2002</v>
      </c>
      <c r="L15" s="1255">
        <v>2003</v>
      </c>
      <c r="M15" s="1256">
        <v>2004</v>
      </c>
      <c r="N15" s="1256">
        <v>2005</v>
      </c>
      <c r="O15" s="1256">
        <v>2006</v>
      </c>
      <c r="P15" s="1256">
        <v>2007</v>
      </c>
      <c r="Q15" s="1256">
        <v>2008</v>
      </c>
      <c r="R15" s="1256">
        <v>2009</v>
      </c>
      <c r="S15" s="1255">
        <v>2010</v>
      </c>
      <c r="T15" s="1253">
        <v>2011</v>
      </c>
      <c r="U15" s="1253">
        <v>2012</v>
      </c>
      <c r="V15" s="1254">
        <v>2013</v>
      </c>
      <c r="W15" s="1253">
        <v>2014</v>
      </c>
      <c r="X15" s="1253">
        <v>2015</v>
      </c>
      <c r="Y15" s="1253">
        <v>2016</v>
      </c>
      <c r="Z15" s="1252">
        <v>2017</v>
      </c>
      <c r="AA15" s="1252">
        <v>2018</v>
      </c>
      <c r="AB15" s="1251">
        <v>2019</v>
      </c>
      <c r="AC15" s="1251">
        <v>2020</v>
      </c>
      <c r="AD15" s="1250">
        <v>2021</v>
      </c>
      <c r="AE15" s="1249" t="s">
        <v>1345</v>
      </c>
      <c r="AF15" s="1248">
        <v>2023</v>
      </c>
      <c r="AG15" s="1247" t="s">
        <v>375</v>
      </c>
      <c r="AH15" s="5124"/>
      <c r="AJ15" s="1045"/>
      <c r="AK15" s="1242"/>
      <c r="AL15" s="1242"/>
    </row>
    <row r="16" spans="1:40" ht="12.75" customHeight="1">
      <c r="A16" s="5129" t="s">
        <v>412</v>
      </c>
      <c r="B16" s="5129"/>
      <c r="C16" s="5129"/>
      <c r="D16" s="5129"/>
      <c r="E16" s="5129"/>
      <c r="F16" s="5129"/>
      <c r="G16" s="5129"/>
      <c r="H16" s="5129"/>
      <c r="I16" s="5129"/>
      <c r="J16" s="5129"/>
      <c r="K16" s="5129"/>
      <c r="L16" s="5129"/>
      <c r="M16" s="5129"/>
      <c r="N16" s="5129"/>
      <c r="O16" s="5129"/>
      <c r="P16" s="5129"/>
      <c r="Q16" s="5129"/>
      <c r="R16" s="5129"/>
      <c r="S16" s="5129"/>
      <c r="T16" s="5129"/>
      <c r="U16" s="5129"/>
      <c r="V16" s="5129"/>
      <c r="W16" s="5129"/>
      <c r="X16" s="5129"/>
      <c r="Y16" s="5129"/>
      <c r="Z16" s="5129"/>
      <c r="AA16" s="5129"/>
      <c r="AB16" s="5129"/>
      <c r="AC16" s="5129"/>
      <c r="AD16" s="5129"/>
      <c r="AE16" s="5129"/>
      <c r="AF16" s="5129"/>
      <c r="AG16" s="5129"/>
      <c r="AH16" s="5129"/>
      <c r="AJ16" s="1045"/>
      <c r="AK16" s="1242"/>
      <c r="AL16" s="1242"/>
    </row>
    <row r="17" spans="1:38" ht="9.75" customHeight="1">
      <c r="A17" s="5121" t="s">
        <v>1298</v>
      </c>
      <c r="B17" s="5121"/>
      <c r="C17" s="5121"/>
      <c r="D17" s="5121"/>
      <c r="E17" s="5121"/>
      <c r="F17" s="5121"/>
      <c r="G17" s="5121"/>
      <c r="H17" s="5121"/>
      <c r="I17" s="5121"/>
      <c r="J17" s="5121"/>
      <c r="K17" s="5121"/>
      <c r="L17" s="5121"/>
      <c r="M17" s="5121"/>
      <c r="N17" s="5121"/>
      <c r="O17" s="5121"/>
      <c r="P17" s="5121"/>
      <c r="Q17" s="5121"/>
      <c r="R17" s="5121"/>
      <c r="S17" s="5121"/>
      <c r="T17" s="5121"/>
      <c r="U17" s="5121"/>
      <c r="V17" s="5121"/>
      <c r="W17" s="5121"/>
      <c r="X17" s="5121"/>
      <c r="Y17" s="5121"/>
      <c r="Z17" s="5121"/>
      <c r="AA17" s="5121"/>
      <c r="AB17" s="5121"/>
      <c r="AC17" s="5121"/>
      <c r="AD17" s="5121"/>
      <c r="AE17" s="5121"/>
      <c r="AF17" s="5121"/>
      <c r="AG17" s="5121"/>
      <c r="AH17" s="5121"/>
      <c r="AJ17" s="1045"/>
      <c r="AK17" s="1242"/>
      <c r="AL17" s="1242"/>
    </row>
    <row r="18" spans="1:38" ht="9.75" customHeight="1">
      <c r="A18" s="5121" t="s">
        <v>1297</v>
      </c>
      <c r="B18" s="5121"/>
      <c r="C18" s="5121"/>
      <c r="D18" s="5121"/>
      <c r="E18" s="5121"/>
      <c r="F18" s="5121"/>
      <c r="G18" s="5121"/>
      <c r="H18" s="5121"/>
      <c r="I18" s="5121"/>
      <c r="J18" s="5121"/>
      <c r="K18" s="5121"/>
      <c r="L18" s="5121"/>
      <c r="M18" s="5121"/>
      <c r="N18" s="5121"/>
      <c r="O18" s="5121"/>
      <c r="P18" s="5121"/>
      <c r="Q18" s="5121"/>
      <c r="R18" s="5121"/>
      <c r="S18" s="5121"/>
      <c r="T18" s="5121"/>
      <c r="U18" s="5121"/>
      <c r="V18" s="5121"/>
      <c r="W18" s="5121"/>
      <c r="X18" s="5121"/>
      <c r="Y18" s="5121"/>
      <c r="Z18" s="5121"/>
      <c r="AA18" s="5121"/>
      <c r="AB18" s="5121"/>
      <c r="AC18" s="5121"/>
      <c r="AD18" s="5121"/>
      <c r="AE18" s="5121"/>
      <c r="AF18" s="5121"/>
      <c r="AG18" s="5121"/>
      <c r="AH18" s="5121"/>
      <c r="AJ18" s="1045"/>
      <c r="AK18" s="1242"/>
      <c r="AL18" s="1242"/>
    </row>
    <row r="19" spans="1:38" ht="19.5" customHeight="1">
      <c r="A19" s="5122" t="s">
        <v>1503</v>
      </c>
      <c r="B19" s="5122"/>
      <c r="C19" s="5122"/>
      <c r="D19" s="5122"/>
      <c r="E19" s="5122"/>
      <c r="F19" s="5122"/>
      <c r="G19" s="5122"/>
      <c r="H19" s="5122"/>
      <c r="I19" s="5122"/>
      <c r="J19" s="5122"/>
      <c r="K19" s="5122"/>
      <c r="L19" s="5122"/>
      <c r="M19" s="5122"/>
      <c r="N19" s="5122"/>
      <c r="O19" s="5122"/>
      <c r="P19" s="5122"/>
      <c r="Q19" s="5122"/>
      <c r="R19" s="5122"/>
      <c r="S19" s="5122"/>
      <c r="T19" s="5122"/>
      <c r="U19" s="5122"/>
      <c r="V19" s="5122"/>
      <c r="W19" s="5122"/>
      <c r="X19" s="5122"/>
      <c r="Y19" s="5122"/>
      <c r="Z19" s="5122"/>
      <c r="AA19" s="5122"/>
      <c r="AB19" s="5122"/>
      <c r="AC19" s="5122"/>
      <c r="AD19" s="5122"/>
      <c r="AE19" s="5122"/>
      <c r="AF19" s="5122"/>
      <c r="AG19" s="5122"/>
      <c r="AH19" s="5122"/>
      <c r="AJ19" s="1045"/>
      <c r="AK19" s="1242"/>
      <c r="AL19" s="1242"/>
    </row>
    <row r="20" spans="1:38" ht="12.75">
      <c r="A20" s="5122" t="s">
        <v>1502</v>
      </c>
      <c r="B20" s="5122"/>
      <c r="C20" s="5122"/>
      <c r="D20" s="5122"/>
      <c r="E20" s="5122"/>
      <c r="F20" s="5122"/>
      <c r="G20" s="5122"/>
      <c r="H20" s="5122"/>
      <c r="I20" s="5122"/>
      <c r="J20" s="5122"/>
      <c r="K20" s="5122"/>
      <c r="L20" s="5122"/>
      <c r="M20" s="5122"/>
      <c r="N20" s="5122"/>
      <c r="O20" s="5122"/>
      <c r="P20" s="5122"/>
      <c r="Q20" s="5122"/>
      <c r="R20" s="5122"/>
      <c r="S20" s="5122"/>
      <c r="T20" s="5122"/>
      <c r="U20" s="5122"/>
      <c r="V20" s="5122"/>
      <c r="W20" s="5122"/>
      <c r="X20" s="5122"/>
      <c r="Y20" s="5122"/>
      <c r="Z20" s="5122"/>
      <c r="AA20" s="5122"/>
      <c r="AB20" s="5122"/>
      <c r="AC20" s="5122"/>
      <c r="AD20" s="5122"/>
      <c r="AE20" s="5122"/>
      <c r="AF20" s="5122"/>
      <c r="AG20" s="5122"/>
      <c r="AH20" s="5122"/>
      <c r="AJ20" s="1045"/>
      <c r="AK20" s="1242"/>
      <c r="AL20" s="1242"/>
    </row>
    <row r="21" spans="1:38" ht="12.75">
      <c r="A21" s="1246"/>
      <c r="B21" s="1246"/>
      <c r="C21" s="1246"/>
      <c r="D21" s="1246"/>
      <c r="E21" s="1246"/>
      <c r="F21" s="1246"/>
      <c r="G21" s="1246"/>
      <c r="H21" s="1246"/>
      <c r="I21" s="1246"/>
      <c r="J21" s="1246"/>
      <c r="K21" s="1246"/>
      <c r="L21" s="1246"/>
      <c r="M21" s="1246"/>
      <c r="N21" s="1246"/>
      <c r="O21" s="1246"/>
      <c r="P21" s="1246"/>
      <c r="Q21" s="1246"/>
      <c r="R21" s="1246"/>
      <c r="S21" s="1246"/>
      <c r="T21" s="1246"/>
      <c r="U21" s="1246"/>
      <c r="V21" s="1246"/>
      <c r="W21" s="1246"/>
      <c r="X21" s="1246"/>
      <c r="Y21" s="1246"/>
      <c r="Z21" s="1246"/>
      <c r="AA21" s="1246"/>
      <c r="AB21" s="1246"/>
      <c r="AC21" s="1246"/>
      <c r="AD21" s="1246"/>
      <c r="AE21" s="1246"/>
      <c r="AF21" s="1246"/>
      <c r="AG21" s="1246"/>
      <c r="AH21" s="1246"/>
      <c r="AJ21" s="1045"/>
      <c r="AK21" s="1242"/>
      <c r="AL21" s="1242"/>
    </row>
    <row r="22" spans="1:38" ht="13.5" customHeight="1">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4"/>
      <c r="AE22" s="1244"/>
      <c r="AF22" s="1244"/>
      <c r="AG22" s="1244"/>
      <c r="AH22" s="1243"/>
      <c r="AJ22" s="1045"/>
      <c r="AK22" s="1242"/>
      <c r="AL22" s="1242"/>
    </row>
    <row r="23" spans="1:38" ht="13.5" customHeight="1">
      <c r="D23" s="1243"/>
      <c r="E23" s="1243"/>
      <c r="F23" s="1243"/>
      <c r="G23" s="1243"/>
      <c r="H23" s="1243"/>
      <c r="I23" s="1243"/>
      <c r="J23" s="1243"/>
      <c r="K23" s="1243"/>
      <c r="L23" s="1243"/>
      <c r="M23" s="1243"/>
      <c r="N23" s="1243"/>
      <c r="O23" s="1243"/>
      <c r="P23" s="1243"/>
      <c r="Q23" s="1243"/>
      <c r="R23" s="1243"/>
      <c r="S23" s="1243"/>
      <c r="T23" s="1243"/>
      <c r="U23" s="1243"/>
      <c r="V23" s="1243"/>
      <c r="W23" s="1243"/>
      <c r="X23" s="1243"/>
      <c r="Y23" s="1243"/>
      <c r="Z23" s="1243"/>
      <c r="AA23" s="1243"/>
      <c r="AB23" s="1243"/>
      <c r="AC23" s="1243"/>
      <c r="AD23" s="1244"/>
      <c r="AE23" s="1244"/>
      <c r="AF23" s="1244"/>
      <c r="AG23" s="1244"/>
      <c r="AJ23" s="1045"/>
      <c r="AK23" s="1242"/>
      <c r="AL23" s="1242"/>
    </row>
    <row r="24" spans="1:38" ht="13.5" customHeight="1">
      <c r="D24" s="1243"/>
      <c r="E24" s="1243"/>
      <c r="F24" s="1243"/>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4"/>
      <c r="AE24" s="1245"/>
      <c r="AF24" s="1245"/>
      <c r="AG24" s="1245"/>
      <c r="AJ24" s="1045"/>
      <c r="AK24" s="1242"/>
      <c r="AL24" s="1242"/>
    </row>
    <row r="25" spans="1:38" ht="13.5" customHeight="1">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4"/>
      <c r="AE25" s="1244"/>
      <c r="AF25" s="1244"/>
      <c r="AG25" s="1244"/>
      <c r="AJ25" s="1045"/>
      <c r="AK25" s="1242"/>
      <c r="AL25" s="1242"/>
    </row>
    <row r="26" spans="1:38" ht="13.5" customHeight="1">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4"/>
      <c r="AE26" s="1244"/>
      <c r="AF26" s="1244"/>
      <c r="AG26" s="1244"/>
      <c r="AJ26" s="1045"/>
      <c r="AK26" s="1242"/>
      <c r="AL26" s="1242"/>
    </row>
    <row r="27" spans="1:38" ht="13.5" customHeight="1">
      <c r="D27" s="1243"/>
      <c r="AJ27" s="1045"/>
      <c r="AK27" s="1242"/>
      <c r="AL27" s="1242"/>
    </row>
    <row r="28" spans="1:38" ht="13.5" customHeight="1">
      <c r="D28" s="1243"/>
      <c r="AJ28" s="1045"/>
      <c r="AK28" s="1242"/>
      <c r="AL28" s="1242"/>
    </row>
    <row r="29" spans="1:38" ht="13.5" customHeight="1">
      <c r="D29" s="1243"/>
      <c r="AJ29" s="1045"/>
      <c r="AK29" s="1242"/>
      <c r="AL29" s="1242"/>
    </row>
    <row r="30" spans="1:38" ht="13.5" customHeight="1">
      <c r="D30" s="1243"/>
      <c r="AJ30" s="1045"/>
      <c r="AK30" s="1242"/>
      <c r="AL30" s="1242"/>
    </row>
    <row r="31" spans="1:38" ht="13.5" customHeight="1">
      <c r="D31" s="1243"/>
      <c r="AJ31" s="1045"/>
      <c r="AK31" s="1242"/>
      <c r="AL31" s="1242"/>
    </row>
    <row r="32" spans="1:38" ht="13.5" customHeight="1">
      <c r="D32" s="1243"/>
      <c r="AJ32" s="1045"/>
      <c r="AK32" s="1242"/>
      <c r="AL32" s="1242"/>
    </row>
    <row r="33" spans="4:38" ht="13.5" customHeight="1">
      <c r="D33" s="1243"/>
      <c r="AJ33" s="1045"/>
      <c r="AK33" s="1242"/>
      <c r="AL33" s="1242"/>
    </row>
    <row r="34" spans="4:38" ht="13.5" customHeight="1">
      <c r="D34" s="1243"/>
      <c r="AJ34" s="1045"/>
      <c r="AK34" s="1242"/>
      <c r="AL34" s="1242"/>
    </row>
    <row r="35" spans="4:38" ht="13.5" customHeight="1">
      <c r="AJ35" s="1045"/>
      <c r="AK35" s="1242"/>
      <c r="AL35" s="1242"/>
    </row>
  </sheetData>
  <mergeCells count="15">
    <mergeCell ref="A1:AH1"/>
    <mergeCell ref="A2:AH2"/>
    <mergeCell ref="A18:AH18"/>
    <mergeCell ref="A19:AH19"/>
    <mergeCell ref="A20:AH20"/>
    <mergeCell ref="AH4:AH5"/>
    <mergeCell ref="AH14:AH15"/>
    <mergeCell ref="A17:AH17"/>
    <mergeCell ref="A4:A5"/>
    <mergeCell ref="B4:C4"/>
    <mergeCell ref="A14:A15"/>
    <mergeCell ref="B14:C14"/>
    <mergeCell ref="A16:AH16"/>
    <mergeCell ref="D4:AG4"/>
    <mergeCell ref="D14:AG14"/>
  </mergeCells>
  <conditionalFormatting sqref="E23:AG26 D23:D34">
    <cfRule type="cellIs" dxfId="357" priority="1" operator="equal">
      <formula>TRUE</formula>
    </cfRule>
  </conditionalFormatting>
  <printOptions horizontalCentered="1"/>
  <pageMargins left="0" right="0" top="0.39370078740157483" bottom="0.39370078740157483" header="0" footer="0"/>
  <pageSetup paperSize="9" scale="70" orientation="landscape"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B63C3-6934-4595-94C9-28E0AC20CD74}">
  <sheetPr codeName="Sheet63">
    <pageSetUpPr fitToPage="1"/>
  </sheetPr>
  <dimension ref="A1:AJ25"/>
  <sheetViews>
    <sheetView showGridLines="0" zoomScaleNormal="100" workbookViewId="0">
      <selection sqref="A1:AH1"/>
    </sheetView>
  </sheetViews>
  <sheetFormatPr defaultColWidth="9.140625" defaultRowHeight="13.5" customHeight="1"/>
  <cols>
    <col min="1" max="1" width="24.42578125" style="1241" customWidth="1"/>
    <col min="2" max="2" width="5.5703125" style="1241" customWidth="1"/>
    <col min="3" max="4" width="7.5703125" style="1241" customWidth="1"/>
    <col min="5" max="27" width="8.28515625" style="1241" customWidth="1"/>
    <col min="28" max="28" width="9.28515625" style="1241" customWidth="1"/>
    <col min="29" max="29" width="8.85546875" style="1276" customWidth="1"/>
    <col min="30" max="30" width="8.85546875" style="1241" customWidth="1"/>
    <col min="31" max="31" width="8.85546875" style="1274" customWidth="1"/>
    <col min="32" max="32" width="11.42578125" style="1275" customWidth="1"/>
    <col min="33" max="33" width="9.5703125" style="1275" customWidth="1"/>
    <col min="34" max="34" width="25.5703125" style="1274" customWidth="1"/>
    <col min="35" max="37" width="9.140625" style="1241"/>
    <col min="38" max="38" width="14.5703125" style="1241" customWidth="1"/>
    <col min="39" max="16384" width="9.140625" style="1241"/>
  </cols>
  <sheetData>
    <row r="1" spans="1:36" ht="34.5" customHeight="1">
      <c r="A1" s="5142" t="s">
        <v>1539</v>
      </c>
      <c r="B1" s="5142"/>
      <c r="C1" s="5142"/>
      <c r="D1" s="5142"/>
      <c r="E1" s="5142"/>
      <c r="F1" s="5142"/>
      <c r="G1" s="5142"/>
      <c r="H1" s="5142"/>
      <c r="I1" s="5142"/>
      <c r="J1" s="5142"/>
      <c r="K1" s="5142"/>
      <c r="L1" s="5142"/>
      <c r="M1" s="5142"/>
      <c r="N1" s="5142"/>
      <c r="O1" s="5142"/>
      <c r="P1" s="5142"/>
      <c r="Q1" s="5142"/>
      <c r="R1" s="5142"/>
      <c r="S1" s="5142"/>
      <c r="T1" s="5142"/>
      <c r="U1" s="5142"/>
      <c r="V1" s="5142"/>
      <c r="W1" s="5142"/>
      <c r="X1" s="5142"/>
      <c r="Y1" s="5142"/>
      <c r="Z1" s="5142"/>
      <c r="AA1" s="5142"/>
      <c r="AB1" s="5142"/>
      <c r="AC1" s="5142"/>
      <c r="AD1" s="5142"/>
      <c r="AE1" s="5142"/>
      <c r="AF1" s="5142"/>
      <c r="AG1" s="5142"/>
      <c r="AH1" s="5142"/>
    </row>
    <row r="2" spans="1:36" ht="34.5" customHeight="1">
      <c r="A2" s="5143" t="s">
        <v>1538</v>
      </c>
      <c r="B2" s="5143"/>
      <c r="C2" s="5143"/>
      <c r="D2" s="5143"/>
      <c r="E2" s="5143"/>
      <c r="F2" s="5143"/>
      <c r="G2" s="5143"/>
      <c r="H2" s="5143"/>
      <c r="I2" s="5143"/>
      <c r="J2" s="5143"/>
      <c r="K2" s="5143"/>
      <c r="L2" s="5143"/>
      <c r="M2" s="5143"/>
      <c r="N2" s="5143"/>
      <c r="O2" s="5143"/>
      <c r="P2" s="5143"/>
      <c r="Q2" s="5143"/>
      <c r="R2" s="5143"/>
      <c r="S2" s="5143"/>
      <c r="T2" s="5143"/>
      <c r="U2" s="5143"/>
      <c r="V2" s="5143"/>
      <c r="W2" s="5143"/>
      <c r="X2" s="5143"/>
      <c r="Y2" s="5143"/>
      <c r="Z2" s="5143"/>
      <c r="AA2" s="5143"/>
      <c r="AB2" s="5143"/>
      <c r="AC2" s="5143"/>
      <c r="AD2" s="5143"/>
      <c r="AE2" s="5143"/>
      <c r="AF2" s="5143"/>
      <c r="AG2" s="5143"/>
      <c r="AH2" s="5143"/>
    </row>
    <row r="3" spans="1:36" s="1293" customFormat="1" ht="9.75" customHeight="1">
      <c r="A3" s="1300" t="s">
        <v>951</v>
      </c>
      <c r="B3" s="1300"/>
      <c r="C3" s="1300"/>
      <c r="D3" s="1300"/>
      <c r="E3" s="1300"/>
      <c r="F3" s="1300"/>
      <c r="G3" s="1300"/>
      <c r="H3" s="1300"/>
      <c r="I3" s="1300"/>
      <c r="J3" s="1300"/>
      <c r="K3" s="1300"/>
      <c r="L3" s="1300"/>
      <c r="M3" s="1300"/>
      <c r="N3" s="1300"/>
      <c r="O3" s="1300"/>
      <c r="P3" s="1300"/>
      <c r="Q3" s="1300"/>
      <c r="R3" s="1300"/>
      <c r="S3" s="1299"/>
      <c r="T3" s="1299"/>
      <c r="U3" s="1299"/>
      <c r="V3" s="1299"/>
      <c r="W3" s="1299"/>
      <c r="X3" s="1299"/>
      <c r="Y3" s="1299"/>
      <c r="Z3" s="1299"/>
      <c r="AA3" s="1299"/>
      <c r="AB3" s="1299"/>
      <c r="AC3" s="1298"/>
      <c r="AD3" s="1298"/>
      <c r="AE3" s="1297"/>
      <c r="AF3" s="1296"/>
      <c r="AG3" s="1296"/>
      <c r="AH3" s="1295" t="s">
        <v>950</v>
      </c>
      <c r="AI3" s="1294"/>
      <c r="AJ3" s="1294"/>
    </row>
    <row r="4" spans="1:36" ht="25.5" customHeight="1">
      <c r="A4" s="5134" t="s">
        <v>1531</v>
      </c>
      <c r="B4" s="5136" t="s">
        <v>1507</v>
      </c>
      <c r="C4" s="5137"/>
      <c r="D4" s="5136" t="s">
        <v>1347</v>
      </c>
      <c r="E4" s="5141"/>
      <c r="F4" s="5141"/>
      <c r="G4" s="5141"/>
      <c r="H4" s="5141"/>
      <c r="I4" s="5141"/>
      <c r="J4" s="5141"/>
      <c r="K4" s="5141"/>
      <c r="L4" s="5141"/>
      <c r="M4" s="5141"/>
      <c r="N4" s="5141"/>
      <c r="O4" s="5141"/>
      <c r="P4" s="5141"/>
      <c r="Q4" s="5141"/>
      <c r="R4" s="5141"/>
      <c r="S4" s="5141"/>
      <c r="T4" s="5141"/>
      <c r="U4" s="5141"/>
      <c r="V4" s="5141"/>
      <c r="W4" s="5141"/>
      <c r="X4" s="5141"/>
      <c r="Y4" s="5141"/>
      <c r="Z4" s="5141"/>
      <c r="AA4" s="5141"/>
      <c r="AB4" s="5141"/>
      <c r="AC4" s="5141"/>
      <c r="AD4" s="5141"/>
      <c r="AE4" s="5141"/>
      <c r="AF4" s="5141"/>
      <c r="AG4" s="5137"/>
      <c r="AH4" s="5138"/>
    </row>
    <row r="5" spans="1:36" ht="12.75" customHeight="1">
      <c r="A5" s="5135"/>
      <c r="B5" s="1248" t="s">
        <v>1530</v>
      </c>
      <c r="C5" s="1248" t="s">
        <v>1529</v>
      </c>
      <c r="D5" s="1248">
        <v>1995</v>
      </c>
      <c r="E5" s="1248">
        <v>1996</v>
      </c>
      <c r="F5" s="1248">
        <v>1997</v>
      </c>
      <c r="G5" s="1248">
        <v>1998</v>
      </c>
      <c r="H5" s="1248">
        <v>1999</v>
      </c>
      <c r="I5" s="1248">
        <v>2000</v>
      </c>
      <c r="J5" s="1248">
        <v>2001</v>
      </c>
      <c r="K5" s="1248">
        <v>2002</v>
      </c>
      <c r="L5" s="1248">
        <v>2003</v>
      </c>
      <c r="M5" s="1289">
        <v>2004</v>
      </c>
      <c r="N5" s="1289">
        <v>2005</v>
      </c>
      <c r="O5" s="1289">
        <v>2006</v>
      </c>
      <c r="P5" s="1289">
        <v>2007</v>
      </c>
      <c r="Q5" s="1289">
        <v>2008</v>
      </c>
      <c r="R5" s="1289">
        <v>2009</v>
      </c>
      <c r="S5" s="1248">
        <v>2010</v>
      </c>
      <c r="T5" s="1287">
        <v>2011</v>
      </c>
      <c r="U5" s="1287">
        <v>2012</v>
      </c>
      <c r="V5" s="1287">
        <v>2013</v>
      </c>
      <c r="W5" s="1287">
        <v>2014</v>
      </c>
      <c r="X5" s="1287">
        <v>2015</v>
      </c>
      <c r="Y5" s="1287">
        <v>2016</v>
      </c>
      <c r="Z5" s="1248">
        <v>2017</v>
      </c>
      <c r="AA5" s="1248">
        <v>2018</v>
      </c>
      <c r="AB5" s="1248">
        <v>2019</v>
      </c>
      <c r="AC5" s="1248">
        <v>2020</v>
      </c>
      <c r="AD5" s="1248">
        <v>2021</v>
      </c>
      <c r="AE5" s="1287">
        <v>2022</v>
      </c>
      <c r="AF5" s="1248">
        <v>2023</v>
      </c>
      <c r="AG5" s="1265" t="s">
        <v>375</v>
      </c>
      <c r="AH5" s="5139"/>
    </row>
    <row r="6" spans="1:36" ht="26.25" customHeight="1">
      <c r="A6" s="1292" t="s">
        <v>1528</v>
      </c>
      <c r="B6" s="1291" t="s">
        <v>926</v>
      </c>
      <c r="C6" s="1291" t="s">
        <v>1527</v>
      </c>
      <c r="D6" s="1258">
        <v>173580</v>
      </c>
      <c r="E6" s="1258">
        <v>167530</v>
      </c>
      <c r="F6" s="1258">
        <v>219882</v>
      </c>
      <c r="G6" s="1258">
        <v>218108</v>
      </c>
      <c r="H6" s="1258">
        <v>219484</v>
      </c>
      <c r="I6" s="1258">
        <v>265477</v>
      </c>
      <c r="J6" s="1258">
        <v>354158</v>
      </c>
      <c r="K6" s="1258">
        <v>384940</v>
      </c>
      <c r="L6" s="1258">
        <v>417034</v>
      </c>
      <c r="M6" s="1258">
        <v>466192</v>
      </c>
      <c r="N6" s="1258">
        <v>479670</v>
      </c>
      <c r="O6" s="1258">
        <v>549246</v>
      </c>
      <c r="P6" s="1258">
        <v>608802</v>
      </c>
      <c r="Q6" s="1258">
        <v>748450</v>
      </c>
      <c r="R6" s="1258">
        <v>704333</v>
      </c>
      <c r="S6" s="1258">
        <v>783470</v>
      </c>
      <c r="T6" s="1261">
        <v>819550</v>
      </c>
      <c r="U6" s="1261">
        <v>890414</v>
      </c>
      <c r="V6" s="1261">
        <v>939174</v>
      </c>
      <c r="W6" s="1261">
        <v>1053683</v>
      </c>
      <c r="X6" s="1261">
        <v>1084366</v>
      </c>
      <c r="Y6" s="1258">
        <v>1116231</v>
      </c>
      <c r="Z6" s="1258">
        <v>1317880.9349999998</v>
      </c>
      <c r="AA6" s="1261">
        <v>1386310.7149999996</v>
      </c>
      <c r="AB6" s="1261">
        <v>1484313.4189999993</v>
      </c>
      <c r="AC6" s="1258">
        <v>1585229.8039999995</v>
      </c>
      <c r="AD6" s="1261">
        <v>1690851.349999998</v>
      </c>
      <c r="AE6" s="1261">
        <v>2074052.665</v>
      </c>
      <c r="AF6" s="1258">
        <v>2188812.1100000008</v>
      </c>
      <c r="AG6" s="1260">
        <v>2263144.7339999988</v>
      </c>
      <c r="AH6" s="1290" t="s">
        <v>1537</v>
      </c>
      <c r="AI6" s="1244"/>
      <c r="AJ6" s="1244"/>
    </row>
    <row r="7" spans="1:36" ht="13.5" customHeight="1">
      <c r="A7" s="1292" t="s">
        <v>1525</v>
      </c>
      <c r="B7" s="1291" t="s">
        <v>665</v>
      </c>
      <c r="C7" s="1291" t="s">
        <v>1524</v>
      </c>
      <c r="D7" s="1258">
        <v>43659</v>
      </c>
      <c r="E7" s="1258">
        <v>53886</v>
      </c>
      <c r="F7" s="1258">
        <v>63618</v>
      </c>
      <c r="G7" s="1258">
        <v>66196</v>
      </c>
      <c r="H7" s="1258">
        <v>73550</v>
      </c>
      <c r="I7" s="1258">
        <v>86295</v>
      </c>
      <c r="J7" s="1258">
        <v>85023</v>
      </c>
      <c r="K7" s="1258">
        <v>92971</v>
      </c>
      <c r="L7" s="1258">
        <v>90643</v>
      </c>
      <c r="M7" s="1258">
        <v>109295</v>
      </c>
      <c r="N7" s="1258">
        <v>99280</v>
      </c>
      <c r="O7" s="1258">
        <v>115977</v>
      </c>
      <c r="P7" s="1258">
        <v>126515</v>
      </c>
      <c r="Q7" s="1258">
        <v>153730</v>
      </c>
      <c r="R7" s="1258">
        <v>133919</v>
      </c>
      <c r="S7" s="1258">
        <v>166652</v>
      </c>
      <c r="T7" s="1261">
        <v>189640</v>
      </c>
      <c r="U7" s="1261">
        <v>180003</v>
      </c>
      <c r="V7" s="1261">
        <v>159309</v>
      </c>
      <c r="W7" s="1261">
        <v>174488</v>
      </c>
      <c r="X7" s="1261">
        <v>203931</v>
      </c>
      <c r="Y7" s="1258">
        <v>217423</v>
      </c>
      <c r="Z7" s="1258">
        <v>216688.86699999997</v>
      </c>
      <c r="AA7" s="1261">
        <v>210907.55800000002</v>
      </c>
      <c r="AB7" s="1261">
        <v>221711.867</v>
      </c>
      <c r="AC7" s="1258">
        <v>187644.86700000009</v>
      </c>
      <c r="AD7" s="1261">
        <v>277276.34500000003</v>
      </c>
      <c r="AE7" s="1261">
        <v>275472.61599999998</v>
      </c>
      <c r="AF7" s="1258">
        <v>304087.29799999989</v>
      </c>
      <c r="AG7" s="1260">
        <v>308275.75900000008</v>
      </c>
      <c r="AH7" s="1290" t="s">
        <v>1523</v>
      </c>
      <c r="AI7" s="1244"/>
      <c r="AJ7" s="1244"/>
    </row>
    <row r="8" spans="1:36" ht="13.5" customHeight="1">
      <c r="A8" s="1292" t="s">
        <v>1522</v>
      </c>
      <c r="B8" s="1291" t="s">
        <v>662</v>
      </c>
      <c r="C8" s="1291" t="s">
        <v>1521</v>
      </c>
      <c r="D8" s="1258">
        <v>768</v>
      </c>
      <c r="E8" s="1258">
        <v>2071</v>
      </c>
      <c r="F8" s="1258">
        <v>2579</v>
      </c>
      <c r="G8" s="1258">
        <v>1831</v>
      </c>
      <c r="H8" s="1258">
        <v>741</v>
      </c>
      <c r="I8" s="1258">
        <v>2417</v>
      </c>
      <c r="J8" s="1258">
        <v>645</v>
      </c>
      <c r="K8" s="1258">
        <v>66</v>
      </c>
      <c r="L8" s="1258">
        <v>169</v>
      </c>
      <c r="M8" s="1258">
        <v>4362</v>
      </c>
      <c r="N8" s="1258">
        <v>64</v>
      </c>
      <c r="O8" s="1258">
        <v>1259</v>
      </c>
      <c r="P8" s="1258">
        <v>60016</v>
      </c>
      <c r="Q8" s="1258">
        <v>214541</v>
      </c>
      <c r="R8" s="1258">
        <v>4344</v>
      </c>
      <c r="S8" s="1258">
        <v>2875</v>
      </c>
      <c r="T8" s="1261">
        <v>4278</v>
      </c>
      <c r="U8" s="1261">
        <v>41673</v>
      </c>
      <c r="V8" s="1261">
        <v>123749</v>
      </c>
      <c r="W8" s="1261">
        <v>6819</v>
      </c>
      <c r="X8" s="1261">
        <v>1305</v>
      </c>
      <c r="Y8" s="1258">
        <v>2309</v>
      </c>
      <c r="Z8" s="1258">
        <v>1197.152</v>
      </c>
      <c r="AA8" s="1261">
        <v>2629.2799999999997</v>
      </c>
      <c r="AB8" s="1261">
        <v>37038.966000000008</v>
      </c>
      <c r="AC8" s="1258">
        <v>27736.209000000003</v>
      </c>
      <c r="AD8" s="1261">
        <v>141386.68300000002</v>
      </c>
      <c r="AE8" s="1261">
        <v>421228.52600000001</v>
      </c>
      <c r="AF8" s="1258">
        <v>372909.11099999998</v>
      </c>
      <c r="AG8" s="1260">
        <v>421894.95199999999</v>
      </c>
      <c r="AH8" s="1290" t="s">
        <v>1520</v>
      </c>
      <c r="AI8" s="1244"/>
      <c r="AJ8" s="1244"/>
    </row>
    <row r="9" spans="1:36" ht="13.5" customHeight="1">
      <c r="A9" s="1292"/>
      <c r="B9" s="1291"/>
      <c r="C9" s="1291" t="s">
        <v>1519</v>
      </c>
      <c r="D9" s="1258">
        <v>258068</v>
      </c>
      <c r="E9" s="1258">
        <v>213822</v>
      </c>
      <c r="F9" s="1258">
        <v>239706</v>
      </c>
      <c r="G9" s="1258">
        <v>171977</v>
      </c>
      <c r="H9" s="1258">
        <v>166419</v>
      </c>
      <c r="I9" s="1258">
        <v>181325</v>
      </c>
      <c r="J9" s="1258">
        <v>174454</v>
      </c>
      <c r="K9" s="1258">
        <v>169252</v>
      </c>
      <c r="L9" s="1258">
        <v>164880</v>
      </c>
      <c r="M9" s="1258">
        <v>264580</v>
      </c>
      <c r="N9" s="1258">
        <v>328215</v>
      </c>
      <c r="O9" s="1258">
        <v>538937</v>
      </c>
      <c r="P9" s="1258">
        <v>607140</v>
      </c>
      <c r="Q9" s="1258">
        <v>523833</v>
      </c>
      <c r="R9" s="1258">
        <v>399983</v>
      </c>
      <c r="S9" s="1258">
        <v>546769</v>
      </c>
      <c r="T9" s="1261">
        <v>621841</v>
      </c>
      <c r="U9" s="1261">
        <v>604584</v>
      </c>
      <c r="V9" s="1261">
        <v>576181</v>
      </c>
      <c r="W9" s="1261">
        <v>558165</v>
      </c>
      <c r="X9" s="1261">
        <v>564422</v>
      </c>
      <c r="Y9" s="1258">
        <v>494352</v>
      </c>
      <c r="Z9" s="1258">
        <v>587398.68899999978</v>
      </c>
      <c r="AA9" s="1261">
        <v>695448.56800000032</v>
      </c>
      <c r="AB9" s="1261">
        <v>668293.47700000007</v>
      </c>
      <c r="AC9" s="1258">
        <v>555360.44900000002</v>
      </c>
      <c r="AD9" s="1261">
        <v>836550.2510000004</v>
      </c>
      <c r="AE9" s="1261">
        <v>934665.93500000006</v>
      </c>
      <c r="AF9" s="1258">
        <v>826764.10699999996</v>
      </c>
      <c r="AG9" s="1260">
        <v>829533.56700000004</v>
      </c>
      <c r="AH9" s="1290"/>
      <c r="AI9" s="1244"/>
      <c r="AJ9" s="1244"/>
    </row>
    <row r="10" spans="1:36" ht="13.5" customHeight="1">
      <c r="A10" s="1292" t="s">
        <v>1518</v>
      </c>
      <c r="B10" s="1291" t="s">
        <v>590</v>
      </c>
      <c r="C10" s="1291"/>
      <c r="D10" s="1258">
        <v>17319565</v>
      </c>
      <c r="E10" s="1258">
        <v>18878860</v>
      </c>
      <c r="F10" s="1258">
        <v>20859619</v>
      </c>
      <c r="G10" s="1258">
        <v>22363945</v>
      </c>
      <c r="H10" s="1258">
        <v>23203429</v>
      </c>
      <c r="I10" s="1258">
        <v>26637424</v>
      </c>
      <c r="J10" s="1258">
        <v>27136789</v>
      </c>
      <c r="K10" s="1258">
        <v>27630962</v>
      </c>
      <c r="L10" s="1258">
        <v>28496762</v>
      </c>
      <c r="M10" s="1258">
        <v>30016825</v>
      </c>
      <c r="N10" s="1258">
        <v>30126163</v>
      </c>
      <c r="O10" s="1258">
        <v>34252096</v>
      </c>
      <c r="P10" s="1258">
        <v>36786679</v>
      </c>
      <c r="Q10" s="1258">
        <v>37179428</v>
      </c>
      <c r="R10" s="1258">
        <v>30391007</v>
      </c>
      <c r="S10" s="1258">
        <v>35680691</v>
      </c>
      <c r="T10" s="1261">
        <v>41090406</v>
      </c>
      <c r="U10" s="1261">
        <v>43450010</v>
      </c>
      <c r="V10" s="1261">
        <v>45356919</v>
      </c>
      <c r="W10" s="1261">
        <v>46082193</v>
      </c>
      <c r="X10" s="1261">
        <v>47647940</v>
      </c>
      <c r="Y10" s="1258">
        <v>47927168</v>
      </c>
      <c r="Z10" s="1258">
        <v>52573583.270000003</v>
      </c>
      <c r="AA10" s="1261">
        <v>55220553.864000008</v>
      </c>
      <c r="AB10" s="1261">
        <v>57308367.430999994</v>
      </c>
      <c r="AC10" s="1258">
        <v>51197152.945999995</v>
      </c>
      <c r="AD10" s="1261">
        <v>60274401.826999806</v>
      </c>
      <c r="AE10" s="1261">
        <v>74213235.037</v>
      </c>
      <c r="AF10" s="1258">
        <v>73336753.817000031</v>
      </c>
      <c r="AG10" s="1260">
        <v>75163168.979999974</v>
      </c>
      <c r="AH10" s="1290" t="s">
        <v>691</v>
      </c>
      <c r="AI10" s="1244"/>
      <c r="AJ10" s="1244"/>
    </row>
    <row r="11" spans="1:36" ht="25.5" customHeight="1">
      <c r="A11" s="1292" t="s">
        <v>1517</v>
      </c>
      <c r="B11" s="1291" t="s">
        <v>587</v>
      </c>
      <c r="C11" s="1291" t="s">
        <v>499</v>
      </c>
      <c r="D11" s="1258">
        <v>157</v>
      </c>
      <c r="E11" s="1258">
        <v>779</v>
      </c>
      <c r="F11" s="1258" t="s">
        <v>602</v>
      </c>
      <c r="G11" s="1258" t="s">
        <v>215</v>
      </c>
      <c r="H11" s="1258" t="s">
        <v>1536</v>
      </c>
      <c r="I11" s="1258" t="s">
        <v>1536</v>
      </c>
      <c r="J11" s="1258">
        <v>94673</v>
      </c>
      <c r="K11" s="1258">
        <v>165408</v>
      </c>
      <c r="L11" s="1258">
        <v>72562</v>
      </c>
      <c r="M11" s="1258">
        <v>45133</v>
      </c>
      <c r="N11" s="1258">
        <v>85387</v>
      </c>
      <c r="O11" s="1258">
        <v>157623</v>
      </c>
      <c r="P11" s="1258">
        <v>80487</v>
      </c>
      <c r="Q11" s="1258">
        <v>2771</v>
      </c>
      <c r="R11" s="1258">
        <v>32095</v>
      </c>
      <c r="S11" s="1258">
        <v>68956</v>
      </c>
      <c r="T11" s="1261">
        <v>84029</v>
      </c>
      <c r="U11" s="1261">
        <v>20734</v>
      </c>
      <c r="V11" s="1261">
        <v>124524</v>
      </c>
      <c r="W11" s="1261">
        <v>154212</v>
      </c>
      <c r="X11" s="1261">
        <v>110876</v>
      </c>
      <c r="Y11" s="1258">
        <v>259559</v>
      </c>
      <c r="Z11" s="1258">
        <v>298965.92599999998</v>
      </c>
      <c r="AA11" s="1261">
        <v>315782.125</v>
      </c>
      <c r="AB11" s="1261">
        <v>162178.948</v>
      </c>
      <c r="AC11" s="1258">
        <v>185031.16</v>
      </c>
      <c r="AD11" s="1261">
        <v>378186.39799999999</v>
      </c>
      <c r="AE11" s="1261">
        <v>457206.304</v>
      </c>
      <c r="AF11" s="1258">
        <v>289387.67300000001</v>
      </c>
      <c r="AG11" s="1260">
        <v>216536.255</v>
      </c>
      <c r="AH11" s="1290" t="s">
        <v>1516</v>
      </c>
      <c r="AI11" s="1244"/>
      <c r="AJ11" s="1244"/>
    </row>
    <row r="12" spans="1:36" ht="32.25" customHeight="1">
      <c r="A12" s="1292" t="s">
        <v>1515</v>
      </c>
      <c r="B12" s="1291" t="s">
        <v>1514</v>
      </c>
      <c r="C12" s="1291" t="s">
        <v>1513</v>
      </c>
      <c r="D12" s="1258">
        <v>1226</v>
      </c>
      <c r="E12" s="1258">
        <v>2579</v>
      </c>
      <c r="F12" s="1258">
        <v>5303</v>
      </c>
      <c r="G12" s="1258">
        <v>2779</v>
      </c>
      <c r="H12" s="1258">
        <v>8533</v>
      </c>
      <c r="I12" s="1258">
        <v>6763</v>
      </c>
      <c r="J12" s="1258">
        <v>3189</v>
      </c>
      <c r="K12" s="1258">
        <v>4900</v>
      </c>
      <c r="L12" s="1258">
        <v>6581</v>
      </c>
      <c r="M12" s="1258">
        <v>5515</v>
      </c>
      <c r="N12" s="1258">
        <v>5123</v>
      </c>
      <c r="O12" s="1258">
        <v>9894</v>
      </c>
      <c r="P12" s="1258">
        <v>13496</v>
      </c>
      <c r="Q12" s="1258">
        <v>13901</v>
      </c>
      <c r="R12" s="1258">
        <v>26414</v>
      </c>
      <c r="S12" s="1258">
        <v>10346</v>
      </c>
      <c r="T12" s="1261">
        <v>3774</v>
      </c>
      <c r="U12" s="1261">
        <v>4714</v>
      </c>
      <c r="V12" s="1261">
        <v>4342</v>
      </c>
      <c r="W12" s="1261">
        <v>4016</v>
      </c>
      <c r="X12" s="1261">
        <v>5740</v>
      </c>
      <c r="Y12" s="1258">
        <v>5463</v>
      </c>
      <c r="Z12" s="1258">
        <v>1672.0419999999999</v>
      </c>
      <c r="AA12" s="1261">
        <v>2764.4739999999997</v>
      </c>
      <c r="AB12" s="1261">
        <v>2781.8029999999999</v>
      </c>
      <c r="AC12" s="1258">
        <v>976.88800000000015</v>
      </c>
      <c r="AD12" s="1261">
        <v>1686.3820000000001</v>
      </c>
      <c r="AE12" s="1261">
        <v>1745.5170000000001</v>
      </c>
      <c r="AF12" s="1258">
        <v>2421.5219999999999</v>
      </c>
      <c r="AG12" s="1260">
        <v>837.42899999999986</v>
      </c>
      <c r="AH12" s="1290" t="s">
        <v>1512</v>
      </c>
      <c r="AI12" s="1244"/>
      <c r="AJ12" s="1244"/>
    </row>
    <row r="13" spans="1:36" ht="32.25" customHeight="1">
      <c r="A13" s="1292" t="s">
        <v>1511</v>
      </c>
      <c r="B13" s="1291" t="s">
        <v>1510</v>
      </c>
      <c r="C13" s="1291" t="s">
        <v>1509</v>
      </c>
      <c r="D13" s="1258">
        <v>2016</v>
      </c>
      <c r="E13" s="1258">
        <v>3350</v>
      </c>
      <c r="F13" s="1258">
        <v>4449</v>
      </c>
      <c r="G13" s="1258">
        <v>5381</v>
      </c>
      <c r="H13" s="1258">
        <v>4993</v>
      </c>
      <c r="I13" s="1258">
        <v>7159</v>
      </c>
      <c r="J13" s="1258">
        <v>9927</v>
      </c>
      <c r="K13" s="1258">
        <v>12351</v>
      </c>
      <c r="L13" s="1258">
        <v>11642</v>
      </c>
      <c r="M13" s="1258">
        <v>8196</v>
      </c>
      <c r="N13" s="1258">
        <v>13182</v>
      </c>
      <c r="O13" s="1258">
        <v>15441</v>
      </c>
      <c r="P13" s="1258">
        <v>10926</v>
      </c>
      <c r="Q13" s="1258">
        <v>10692</v>
      </c>
      <c r="R13" s="1258">
        <v>4669</v>
      </c>
      <c r="S13" s="1258">
        <v>8146</v>
      </c>
      <c r="T13" s="1261">
        <v>14515</v>
      </c>
      <c r="U13" s="1261">
        <v>20882</v>
      </c>
      <c r="V13" s="1261">
        <v>18714</v>
      </c>
      <c r="W13" s="1261">
        <v>20119</v>
      </c>
      <c r="X13" s="1261">
        <v>15423</v>
      </c>
      <c r="Y13" s="1258">
        <v>16337</v>
      </c>
      <c r="Z13" s="1258">
        <v>20600.815999999999</v>
      </c>
      <c r="AA13" s="1261">
        <v>15595.034</v>
      </c>
      <c r="AB13" s="1261">
        <v>18124.032999999999</v>
      </c>
      <c r="AC13" s="1258">
        <v>18260.240999999998</v>
      </c>
      <c r="AD13" s="1261">
        <v>18186.052000000003</v>
      </c>
      <c r="AE13" s="1261">
        <v>25131.771000000001</v>
      </c>
      <c r="AF13" s="1258">
        <v>19025.755000000005</v>
      </c>
      <c r="AG13" s="1260">
        <v>19733.271000000001</v>
      </c>
      <c r="AH13" s="1290" t="s">
        <v>1508</v>
      </c>
      <c r="AI13" s="1244"/>
      <c r="AJ13" s="1244"/>
    </row>
    <row r="14" spans="1:36" ht="25.5" customHeight="1">
      <c r="A14" s="5134"/>
      <c r="B14" s="5136" t="s">
        <v>1507</v>
      </c>
      <c r="C14" s="5137"/>
      <c r="D14" s="5136" t="s">
        <v>1300</v>
      </c>
      <c r="E14" s="5141"/>
      <c r="F14" s="5141"/>
      <c r="G14" s="5141"/>
      <c r="H14" s="5141"/>
      <c r="I14" s="5141"/>
      <c r="J14" s="5141"/>
      <c r="K14" s="5141"/>
      <c r="L14" s="5141"/>
      <c r="M14" s="5141"/>
      <c r="N14" s="5141"/>
      <c r="O14" s="5141"/>
      <c r="P14" s="5141"/>
      <c r="Q14" s="5141"/>
      <c r="R14" s="5141"/>
      <c r="S14" s="5141"/>
      <c r="T14" s="5141"/>
      <c r="U14" s="5141"/>
      <c r="V14" s="5141"/>
      <c r="W14" s="5141"/>
      <c r="X14" s="5141"/>
      <c r="Y14" s="5141"/>
      <c r="Z14" s="5141"/>
      <c r="AA14" s="5141"/>
      <c r="AB14" s="5141"/>
      <c r="AC14" s="5141"/>
      <c r="AD14" s="5141"/>
      <c r="AE14" s="5141"/>
      <c r="AF14" s="5141"/>
      <c r="AG14" s="5137"/>
      <c r="AH14" s="5138" t="s">
        <v>1506</v>
      </c>
    </row>
    <row r="15" spans="1:36" ht="12.75" customHeight="1">
      <c r="A15" s="5135"/>
      <c r="B15" s="1248" t="s">
        <v>1505</v>
      </c>
      <c r="C15" s="1248" t="s">
        <v>1504</v>
      </c>
      <c r="D15" s="1250">
        <v>1995</v>
      </c>
      <c r="E15" s="1250">
        <v>1996</v>
      </c>
      <c r="F15" s="1250">
        <v>1997</v>
      </c>
      <c r="G15" s="1250">
        <v>1998</v>
      </c>
      <c r="H15" s="1250">
        <v>1999</v>
      </c>
      <c r="I15" s="1250">
        <v>2000</v>
      </c>
      <c r="J15" s="1250">
        <v>2001</v>
      </c>
      <c r="K15" s="1250">
        <v>2002</v>
      </c>
      <c r="L15" s="1250">
        <v>2003</v>
      </c>
      <c r="M15" s="1288">
        <v>2004</v>
      </c>
      <c r="N15" s="1288">
        <v>2005</v>
      </c>
      <c r="O15" s="1288">
        <v>2006</v>
      </c>
      <c r="P15" s="1288">
        <v>2007</v>
      </c>
      <c r="Q15" s="1288">
        <v>2008</v>
      </c>
      <c r="R15" s="1288">
        <v>2009</v>
      </c>
      <c r="S15" s="1250">
        <v>2010</v>
      </c>
      <c r="T15" s="1285">
        <v>2011</v>
      </c>
      <c r="U15" s="1285">
        <v>2012</v>
      </c>
      <c r="V15" s="1285">
        <v>2013</v>
      </c>
      <c r="W15" s="1285">
        <v>2014</v>
      </c>
      <c r="X15" s="1285">
        <v>2015</v>
      </c>
      <c r="Y15" s="1285">
        <v>2016</v>
      </c>
      <c r="Z15" s="1285">
        <v>2017</v>
      </c>
      <c r="AA15" s="1285">
        <v>2018</v>
      </c>
      <c r="AB15" s="1285" t="s">
        <v>1535</v>
      </c>
      <c r="AC15" s="1248">
        <v>2020</v>
      </c>
      <c r="AD15" s="1248">
        <v>2021</v>
      </c>
      <c r="AE15" s="1287">
        <v>2022</v>
      </c>
      <c r="AF15" s="1287">
        <v>2023</v>
      </c>
      <c r="AG15" s="1286" t="s">
        <v>1534</v>
      </c>
      <c r="AH15" s="5139"/>
    </row>
    <row r="16" spans="1:36" ht="12.75" customHeight="1">
      <c r="A16" s="5144" t="s">
        <v>412</v>
      </c>
      <c r="B16" s="5144"/>
      <c r="C16" s="5144"/>
      <c r="D16" s="5144"/>
      <c r="E16" s="5144"/>
      <c r="F16" s="5144"/>
      <c r="G16" s="5144"/>
      <c r="H16" s="5144"/>
      <c r="I16" s="5144"/>
      <c r="J16" s="5144"/>
      <c r="K16" s="5144"/>
      <c r="L16" s="5144"/>
      <c r="M16" s="5144"/>
      <c r="N16" s="5144"/>
      <c r="O16" s="5144"/>
      <c r="P16" s="5144"/>
      <c r="Q16" s="5144"/>
      <c r="R16" s="5144"/>
      <c r="S16" s="5144"/>
      <c r="T16" s="5144"/>
      <c r="U16" s="5144"/>
      <c r="V16" s="5144"/>
      <c r="W16" s="5144"/>
      <c r="X16" s="5144"/>
      <c r="Y16" s="5144"/>
      <c r="Z16" s="5144"/>
      <c r="AA16" s="5144"/>
      <c r="AB16" s="5144"/>
      <c r="AC16" s="5144"/>
      <c r="AD16" s="5144"/>
      <c r="AE16" s="5144"/>
      <c r="AF16" s="5144"/>
      <c r="AG16" s="5144"/>
      <c r="AH16" s="5144"/>
    </row>
    <row r="17" spans="1:34" ht="9.75" customHeight="1">
      <c r="A17" s="5140" t="s">
        <v>1298</v>
      </c>
      <c r="B17" s="5140"/>
      <c r="C17" s="5140"/>
      <c r="D17" s="5140"/>
      <c r="E17" s="5140"/>
      <c r="F17" s="5140"/>
      <c r="G17" s="5140"/>
      <c r="H17" s="5140"/>
      <c r="I17" s="5140"/>
      <c r="J17" s="5140"/>
      <c r="K17" s="5140"/>
      <c r="L17" s="5140"/>
      <c r="M17" s="5140"/>
      <c r="N17" s="5140"/>
      <c r="O17" s="5140"/>
      <c r="P17" s="5140"/>
      <c r="Q17" s="5140"/>
      <c r="R17" s="5140"/>
      <c r="S17" s="5140"/>
      <c r="T17" s="5140"/>
      <c r="U17" s="5140"/>
      <c r="V17" s="5140"/>
      <c r="W17" s="5140"/>
      <c r="X17" s="5140"/>
      <c r="Y17" s="5140"/>
      <c r="Z17" s="5140"/>
      <c r="AA17" s="5140"/>
      <c r="AB17" s="5140"/>
      <c r="AC17" s="5140"/>
      <c r="AD17" s="5140"/>
      <c r="AE17" s="5140"/>
      <c r="AF17" s="5140"/>
      <c r="AG17" s="5140"/>
      <c r="AH17" s="5140"/>
    </row>
    <row r="18" spans="1:34" ht="9.75" customHeight="1">
      <c r="A18" s="5140" t="s">
        <v>1297</v>
      </c>
      <c r="B18" s="5140"/>
      <c r="C18" s="5140"/>
      <c r="D18" s="5140"/>
      <c r="E18" s="5140"/>
      <c r="F18" s="5140"/>
      <c r="G18" s="5140"/>
      <c r="H18" s="5140"/>
      <c r="I18" s="5140"/>
      <c r="J18" s="5140"/>
      <c r="K18" s="5140"/>
      <c r="L18" s="5140"/>
      <c r="M18" s="5140"/>
      <c r="N18" s="5140"/>
      <c r="O18" s="5140"/>
      <c r="P18" s="5140"/>
      <c r="Q18" s="5140"/>
      <c r="R18" s="5140"/>
      <c r="S18" s="5140"/>
      <c r="T18" s="5140"/>
      <c r="U18" s="5140"/>
      <c r="V18" s="5140"/>
      <c r="W18" s="5140"/>
      <c r="X18" s="5140"/>
      <c r="Y18" s="5140"/>
      <c r="Z18" s="5140"/>
      <c r="AA18" s="5140"/>
      <c r="AB18" s="5140"/>
      <c r="AC18" s="5140"/>
      <c r="AD18" s="5140"/>
      <c r="AE18" s="5140"/>
      <c r="AF18" s="5140"/>
      <c r="AG18" s="5140"/>
      <c r="AH18" s="5140"/>
    </row>
    <row r="19" spans="1:34" ht="9.75" customHeight="1">
      <c r="A19" s="5133" t="s">
        <v>1503</v>
      </c>
      <c r="B19" s="5133"/>
      <c r="C19" s="5133"/>
      <c r="D19" s="5133"/>
      <c r="E19" s="5133"/>
      <c r="F19" s="5133"/>
      <c r="G19" s="5133"/>
      <c r="H19" s="5133"/>
      <c r="I19" s="5133"/>
      <c r="J19" s="5133"/>
      <c r="K19" s="5133"/>
      <c r="L19" s="5133"/>
      <c r="M19" s="5133"/>
      <c r="N19" s="5133"/>
      <c r="O19" s="5133"/>
      <c r="P19" s="5133"/>
      <c r="Q19" s="5133"/>
      <c r="R19" s="5133"/>
      <c r="S19" s="5133"/>
      <c r="T19" s="5133"/>
      <c r="U19" s="5133"/>
      <c r="V19" s="5133"/>
      <c r="W19" s="5133"/>
      <c r="X19" s="5133"/>
      <c r="Y19" s="5133"/>
      <c r="Z19" s="5133"/>
      <c r="AA19" s="5133"/>
      <c r="AB19" s="5133"/>
      <c r="AC19" s="5133"/>
      <c r="AD19" s="5133"/>
      <c r="AE19" s="5133"/>
      <c r="AF19" s="5133"/>
      <c r="AG19" s="5133"/>
      <c r="AH19" s="5133"/>
    </row>
    <row r="20" spans="1:34" ht="13.5" customHeight="1">
      <c r="A20" s="5133" t="s">
        <v>1502</v>
      </c>
      <c r="B20" s="5133"/>
      <c r="C20" s="5133"/>
      <c r="D20" s="5133"/>
      <c r="E20" s="5133"/>
      <c r="F20" s="5133"/>
      <c r="G20" s="5133"/>
      <c r="H20" s="5133"/>
      <c r="I20" s="5133"/>
      <c r="J20" s="5133"/>
      <c r="K20" s="5133"/>
      <c r="L20" s="5133"/>
      <c r="M20" s="5133"/>
      <c r="N20" s="5133"/>
      <c r="O20" s="5133"/>
      <c r="P20" s="5133"/>
      <c r="Q20" s="5133"/>
      <c r="R20" s="5133"/>
      <c r="S20" s="5133"/>
      <c r="T20" s="5133"/>
      <c r="U20" s="5133"/>
      <c r="V20" s="5133"/>
      <c r="W20" s="5133"/>
      <c r="X20" s="5133"/>
      <c r="Y20" s="5133"/>
      <c r="Z20" s="5133"/>
      <c r="AA20" s="5133"/>
      <c r="AB20" s="5133"/>
      <c r="AC20" s="5133"/>
      <c r="AD20" s="5133"/>
      <c r="AE20" s="5133"/>
      <c r="AF20" s="5133"/>
      <c r="AG20" s="5133"/>
      <c r="AH20" s="5133"/>
    </row>
    <row r="21" spans="1:34" ht="13.5" customHeight="1">
      <c r="A21" s="1284"/>
      <c r="B21" s="1284"/>
      <c r="C21" s="1284"/>
      <c r="D21" s="1284"/>
      <c r="E21" s="1284"/>
      <c r="F21" s="1284"/>
      <c r="G21" s="1284"/>
      <c r="H21" s="1284"/>
      <c r="I21" s="1284"/>
      <c r="J21" s="1284"/>
      <c r="K21" s="1284"/>
      <c r="L21" s="1284"/>
      <c r="M21" s="1284"/>
      <c r="N21" s="1284"/>
      <c r="O21" s="1284"/>
      <c r="P21" s="1284"/>
      <c r="Q21" s="1284"/>
      <c r="R21" s="1284"/>
      <c r="S21" s="1284"/>
      <c r="T21" s="1284"/>
      <c r="U21" s="1284"/>
      <c r="V21" s="1284"/>
      <c r="W21" s="1284"/>
      <c r="X21" s="1284"/>
      <c r="Y21" s="1284"/>
      <c r="Z21" s="1284"/>
      <c r="AA21" s="1284"/>
      <c r="AB21" s="1284"/>
      <c r="AC21" s="1284"/>
      <c r="AD21" s="1284"/>
      <c r="AE21" s="1174"/>
      <c r="AF21" s="1283"/>
      <c r="AG21" s="1283"/>
      <c r="AH21" s="1283"/>
    </row>
    <row r="22" spans="1:34" ht="13.5" customHeight="1">
      <c r="A22" s="1282"/>
      <c r="T22" s="1244"/>
      <c r="U22" s="1244"/>
      <c r="V22" s="1244"/>
      <c r="W22" s="1244"/>
      <c r="X22" s="1244"/>
      <c r="Y22" s="1244"/>
      <c r="Z22" s="1244"/>
      <c r="AA22" s="1244"/>
      <c r="AB22" s="1244"/>
      <c r="AC22" s="1280"/>
      <c r="AD22" s="1244"/>
      <c r="AE22" s="1281"/>
      <c r="AF22" s="1281"/>
      <c r="AG22" s="1281"/>
    </row>
    <row r="23" spans="1:34" ht="13.5" customHeight="1">
      <c r="Y23" s="1244"/>
      <c r="Z23" s="1244"/>
      <c r="AA23" s="1244"/>
      <c r="AB23" s="1244"/>
      <c r="AC23" s="1280"/>
      <c r="AD23" s="1244"/>
      <c r="AE23" s="1279"/>
      <c r="AF23" s="1279"/>
      <c r="AG23" s="1279"/>
    </row>
    <row r="25" spans="1:34" ht="13.5" customHeight="1">
      <c r="AD25" s="1278"/>
      <c r="AE25" s="1277"/>
      <c r="AF25" s="1277"/>
      <c r="AG25" s="1277"/>
    </row>
  </sheetData>
  <mergeCells count="15">
    <mergeCell ref="A1:AH1"/>
    <mergeCell ref="A2:AH2"/>
    <mergeCell ref="A18:AH18"/>
    <mergeCell ref="A19:AH19"/>
    <mergeCell ref="A16:AH16"/>
    <mergeCell ref="A20:AH20"/>
    <mergeCell ref="A14:A15"/>
    <mergeCell ref="B14:C14"/>
    <mergeCell ref="A4:A5"/>
    <mergeCell ref="B4:C4"/>
    <mergeCell ref="AH4:AH5"/>
    <mergeCell ref="AH14:AH15"/>
    <mergeCell ref="A17:AH17"/>
    <mergeCell ref="D4:AG4"/>
    <mergeCell ref="D14:AG14"/>
  </mergeCells>
  <conditionalFormatting sqref="AE23:AG23">
    <cfRule type="cellIs" dxfId="356" priority="1" operator="equal">
      <formula>TRUE</formula>
    </cfRule>
  </conditionalFormatting>
  <printOptions horizontalCentered="1"/>
  <pageMargins left="0" right="0" top="0.39370078740157483" bottom="0.39370078740157483" header="0" footer="0"/>
  <pageSetup paperSize="9" scale="71" orientation="landscape" horizontalDpi="300" verticalDpi="300"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53A11-076E-4CD6-83A3-E69B125E0309}">
  <sheetPr codeName="Sheet64"/>
  <dimension ref="A1:I48"/>
  <sheetViews>
    <sheetView showGridLines="0" zoomScaleNormal="100" workbookViewId="0">
      <selection sqref="A1:I1"/>
    </sheetView>
  </sheetViews>
  <sheetFormatPr defaultRowHeight="12.75"/>
  <cols>
    <col min="1" max="1" width="13.140625" style="1301" customWidth="1"/>
    <col min="2" max="8" width="12.7109375" style="1301" customWidth="1"/>
    <col min="9" max="9" width="13.140625" style="1301" customWidth="1"/>
    <col min="10" max="129" width="9.140625" style="1301"/>
    <col min="130" max="130" width="12.5703125" style="1301" customWidth="1"/>
    <col min="131" max="144" width="8.7109375" style="1301" customWidth="1"/>
    <col min="145" max="145" width="9.28515625" style="1301" customWidth="1"/>
    <col min="146" max="385" width="9.140625" style="1301"/>
    <col min="386" max="386" width="12.5703125" style="1301" customWidth="1"/>
    <col min="387" max="400" width="8.7109375" style="1301" customWidth="1"/>
    <col min="401" max="401" width="9.28515625" style="1301" customWidth="1"/>
    <col min="402" max="641" width="9.140625" style="1301"/>
    <col min="642" max="642" width="12.5703125" style="1301" customWidth="1"/>
    <col min="643" max="656" width="8.7109375" style="1301" customWidth="1"/>
    <col min="657" max="657" width="9.28515625" style="1301" customWidth="1"/>
    <col min="658" max="897" width="9.140625" style="1301"/>
    <col min="898" max="898" width="12.5703125" style="1301" customWidth="1"/>
    <col min="899" max="912" width="8.7109375" style="1301" customWidth="1"/>
    <col min="913" max="913" width="9.28515625" style="1301" customWidth="1"/>
    <col min="914" max="1153" width="9.140625" style="1301"/>
    <col min="1154" max="1154" width="12.5703125" style="1301" customWidth="1"/>
    <col min="1155" max="1168" width="8.7109375" style="1301" customWidth="1"/>
    <col min="1169" max="1169" width="9.28515625" style="1301" customWidth="1"/>
    <col min="1170" max="1409" width="9.140625" style="1301"/>
    <col min="1410" max="1410" width="12.5703125" style="1301" customWidth="1"/>
    <col min="1411" max="1424" width="8.7109375" style="1301" customWidth="1"/>
    <col min="1425" max="1425" width="9.28515625" style="1301" customWidth="1"/>
    <col min="1426" max="1665" width="9.140625" style="1301"/>
    <col min="1666" max="1666" width="12.5703125" style="1301" customWidth="1"/>
    <col min="1667" max="1680" width="8.7109375" style="1301" customWidth="1"/>
    <col min="1681" max="1681" width="9.28515625" style="1301" customWidth="1"/>
    <col min="1682" max="1921" width="9.140625" style="1301"/>
    <col min="1922" max="1922" width="12.5703125" style="1301" customWidth="1"/>
    <col min="1923" max="1936" width="8.7109375" style="1301" customWidth="1"/>
    <col min="1937" max="1937" width="9.28515625" style="1301" customWidth="1"/>
    <col min="1938" max="2177" width="9.140625" style="1301"/>
    <col min="2178" max="2178" width="12.5703125" style="1301" customWidth="1"/>
    <col min="2179" max="2192" width="8.7109375" style="1301" customWidth="1"/>
    <col min="2193" max="2193" width="9.28515625" style="1301" customWidth="1"/>
    <col min="2194" max="2433" width="9.140625" style="1301"/>
    <col min="2434" max="2434" width="12.5703125" style="1301" customWidth="1"/>
    <col min="2435" max="2448" width="8.7109375" style="1301" customWidth="1"/>
    <col min="2449" max="2449" width="9.28515625" style="1301" customWidth="1"/>
    <col min="2450" max="2689" width="9.140625" style="1301"/>
    <col min="2690" max="2690" width="12.5703125" style="1301" customWidth="1"/>
    <col min="2691" max="2704" width="8.7109375" style="1301" customWidth="1"/>
    <col min="2705" max="2705" width="9.28515625" style="1301" customWidth="1"/>
    <col min="2706" max="2945" width="9.140625" style="1301"/>
    <col min="2946" max="2946" width="12.5703125" style="1301" customWidth="1"/>
    <col min="2947" max="2960" width="8.7109375" style="1301" customWidth="1"/>
    <col min="2961" max="2961" width="9.28515625" style="1301" customWidth="1"/>
    <col min="2962" max="3201" width="9.140625" style="1301"/>
    <col min="3202" max="3202" width="12.5703125" style="1301" customWidth="1"/>
    <col min="3203" max="3216" width="8.7109375" style="1301" customWidth="1"/>
    <col min="3217" max="3217" width="9.28515625" style="1301" customWidth="1"/>
    <col min="3218" max="3457" width="9.140625" style="1301"/>
    <col min="3458" max="3458" width="12.5703125" style="1301" customWidth="1"/>
    <col min="3459" max="3472" width="8.7109375" style="1301" customWidth="1"/>
    <col min="3473" max="3473" width="9.28515625" style="1301" customWidth="1"/>
    <col min="3474" max="3713" width="9.140625" style="1301"/>
    <col min="3714" max="3714" width="12.5703125" style="1301" customWidth="1"/>
    <col min="3715" max="3728" width="8.7109375" style="1301" customWidth="1"/>
    <col min="3729" max="3729" width="9.28515625" style="1301" customWidth="1"/>
    <col min="3730" max="3969" width="9.140625" style="1301"/>
    <col min="3970" max="3970" width="12.5703125" style="1301" customWidth="1"/>
    <col min="3971" max="3984" width="8.7109375" style="1301" customWidth="1"/>
    <col min="3985" max="3985" width="9.28515625" style="1301" customWidth="1"/>
    <col min="3986" max="4225" width="9.140625" style="1301"/>
    <col min="4226" max="4226" width="12.5703125" style="1301" customWidth="1"/>
    <col min="4227" max="4240" width="8.7109375" style="1301" customWidth="1"/>
    <col min="4241" max="4241" width="9.28515625" style="1301" customWidth="1"/>
    <col min="4242" max="4481" width="9.140625" style="1301"/>
    <col min="4482" max="4482" width="12.5703125" style="1301" customWidth="1"/>
    <col min="4483" max="4496" width="8.7109375" style="1301" customWidth="1"/>
    <col min="4497" max="4497" width="9.28515625" style="1301" customWidth="1"/>
    <col min="4498" max="4737" width="9.140625" style="1301"/>
    <col min="4738" max="4738" width="12.5703125" style="1301" customWidth="1"/>
    <col min="4739" max="4752" width="8.7109375" style="1301" customWidth="1"/>
    <col min="4753" max="4753" width="9.28515625" style="1301" customWidth="1"/>
    <col min="4754" max="4993" width="9.140625" style="1301"/>
    <col min="4994" max="4994" width="12.5703125" style="1301" customWidth="1"/>
    <col min="4995" max="5008" width="8.7109375" style="1301" customWidth="1"/>
    <col min="5009" max="5009" width="9.28515625" style="1301" customWidth="1"/>
    <col min="5010" max="5249" width="9.140625" style="1301"/>
    <col min="5250" max="5250" width="12.5703125" style="1301" customWidth="1"/>
    <col min="5251" max="5264" width="8.7109375" style="1301" customWidth="1"/>
    <col min="5265" max="5265" width="9.28515625" style="1301" customWidth="1"/>
    <col min="5266" max="5505" width="9.140625" style="1301"/>
    <col min="5506" max="5506" width="12.5703125" style="1301" customWidth="1"/>
    <col min="5507" max="5520" width="8.7109375" style="1301" customWidth="1"/>
    <col min="5521" max="5521" width="9.28515625" style="1301" customWidth="1"/>
    <col min="5522" max="5761" width="9.140625" style="1301"/>
    <col min="5762" max="5762" width="12.5703125" style="1301" customWidth="1"/>
    <col min="5763" max="5776" width="8.7109375" style="1301" customWidth="1"/>
    <col min="5777" max="5777" width="9.28515625" style="1301" customWidth="1"/>
    <col min="5778" max="6017" width="9.140625" style="1301"/>
    <col min="6018" max="6018" width="12.5703125" style="1301" customWidth="1"/>
    <col min="6019" max="6032" width="8.7109375" style="1301" customWidth="1"/>
    <col min="6033" max="6033" width="9.28515625" style="1301" customWidth="1"/>
    <col min="6034" max="6273" width="9.140625" style="1301"/>
    <col min="6274" max="6274" width="12.5703125" style="1301" customWidth="1"/>
    <col min="6275" max="6288" width="8.7109375" style="1301" customWidth="1"/>
    <col min="6289" max="6289" width="9.28515625" style="1301" customWidth="1"/>
    <col min="6290" max="6529" width="9.140625" style="1301"/>
    <col min="6530" max="6530" width="12.5703125" style="1301" customWidth="1"/>
    <col min="6531" max="6544" width="8.7109375" style="1301" customWidth="1"/>
    <col min="6545" max="6545" width="9.28515625" style="1301" customWidth="1"/>
    <col min="6546" max="6785" width="9.140625" style="1301"/>
    <col min="6786" max="6786" width="12.5703125" style="1301" customWidth="1"/>
    <col min="6787" max="6800" width="8.7109375" style="1301" customWidth="1"/>
    <col min="6801" max="6801" width="9.28515625" style="1301" customWidth="1"/>
    <col min="6802" max="7041" width="9.140625" style="1301"/>
    <col min="7042" max="7042" width="12.5703125" style="1301" customWidth="1"/>
    <col min="7043" max="7056" width="8.7109375" style="1301" customWidth="1"/>
    <col min="7057" max="7057" width="9.28515625" style="1301" customWidth="1"/>
    <col min="7058" max="7297" width="9.140625" style="1301"/>
    <col min="7298" max="7298" width="12.5703125" style="1301" customWidth="1"/>
    <col min="7299" max="7312" width="8.7109375" style="1301" customWidth="1"/>
    <col min="7313" max="7313" width="9.28515625" style="1301" customWidth="1"/>
    <col min="7314" max="7553" width="9.140625" style="1301"/>
    <col min="7554" max="7554" width="12.5703125" style="1301" customWidth="1"/>
    <col min="7555" max="7568" width="8.7109375" style="1301" customWidth="1"/>
    <col min="7569" max="7569" width="9.28515625" style="1301" customWidth="1"/>
    <col min="7570" max="7809" width="9.140625" style="1301"/>
    <col min="7810" max="7810" width="12.5703125" style="1301" customWidth="1"/>
    <col min="7811" max="7824" width="8.7109375" style="1301" customWidth="1"/>
    <col min="7825" max="7825" width="9.28515625" style="1301" customWidth="1"/>
    <col min="7826" max="8065" width="9.140625" style="1301"/>
    <col min="8066" max="8066" width="12.5703125" style="1301" customWidth="1"/>
    <col min="8067" max="8080" width="8.7109375" style="1301" customWidth="1"/>
    <col min="8081" max="8081" width="9.28515625" style="1301" customWidth="1"/>
    <col min="8082" max="8321" width="9.140625" style="1301"/>
    <col min="8322" max="8322" width="12.5703125" style="1301" customWidth="1"/>
    <col min="8323" max="8336" width="8.7109375" style="1301" customWidth="1"/>
    <col min="8337" max="8337" width="9.28515625" style="1301" customWidth="1"/>
    <col min="8338" max="8577" width="9.140625" style="1301"/>
    <col min="8578" max="8578" width="12.5703125" style="1301" customWidth="1"/>
    <col min="8579" max="8592" width="8.7109375" style="1301" customWidth="1"/>
    <col min="8593" max="8593" width="9.28515625" style="1301" customWidth="1"/>
    <col min="8594" max="8833" width="9.140625" style="1301"/>
    <col min="8834" max="8834" width="12.5703125" style="1301" customWidth="1"/>
    <col min="8835" max="8848" width="8.7109375" style="1301" customWidth="1"/>
    <col min="8849" max="8849" width="9.28515625" style="1301" customWidth="1"/>
    <col min="8850" max="9089" width="9.140625" style="1301"/>
    <col min="9090" max="9090" width="12.5703125" style="1301" customWidth="1"/>
    <col min="9091" max="9104" width="8.7109375" style="1301" customWidth="1"/>
    <col min="9105" max="9105" width="9.28515625" style="1301" customWidth="1"/>
    <col min="9106" max="9345" width="9.140625" style="1301"/>
    <col min="9346" max="9346" width="12.5703125" style="1301" customWidth="1"/>
    <col min="9347" max="9360" width="8.7109375" style="1301" customWidth="1"/>
    <col min="9361" max="9361" width="9.28515625" style="1301" customWidth="1"/>
    <col min="9362" max="9601" width="9.140625" style="1301"/>
    <col min="9602" max="9602" width="12.5703125" style="1301" customWidth="1"/>
    <col min="9603" max="9616" width="8.7109375" style="1301" customWidth="1"/>
    <col min="9617" max="9617" width="9.28515625" style="1301" customWidth="1"/>
    <col min="9618" max="9857" width="9.140625" style="1301"/>
    <col min="9858" max="9858" width="12.5703125" style="1301" customWidth="1"/>
    <col min="9859" max="9872" width="8.7109375" style="1301" customWidth="1"/>
    <col min="9873" max="9873" width="9.28515625" style="1301" customWidth="1"/>
    <col min="9874" max="10113" width="9.140625" style="1301"/>
    <col min="10114" max="10114" width="12.5703125" style="1301" customWidth="1"/>
    <col min="10115" max="10128" width="8.7109375" style="1301" customWidth="1"/>
    <col min="10129" max="10129" width="9.28515625" style="1301" customWidth="1"/>
    <col min="10130" max="10369" width="9.140625" style="1301"/>
    <col min="10370" max="10370" width="12.5703125" style="1301" customWidth="1"/>
    <col min="10371" max="10384" width="8.7109375" style="1301" customWidth="1"/>
    <col min="10385" max="10385" width="9.28515625" style="1301" customWidth="1"/>
    <col min="10386" max="10625" width="9.140625" style="1301"/>
    <col min="10626" max="10626" width="12.5703125" style="1301" customWidth="1"/>
    <col min="10627" max="10640" width="8.7109375" style="1301" customWidth="1"/>
    <col min="10641" max="10641" width="9.28515625" style="1301" customWidth="1"/>
    <col min="10642" max="10881" width="9.140625" style="1301"/>
    <col min="10882" max="10882" width="12.5703125" style="1301" customWidth="1"/>
    <col min="10883" max="10896" width="8.7109375" style="1301" customWidth="1"/>
    <col min="10897" max="10897" width="9.28515625" style="1301" customWidth="1"/>
    <col min="10898" max="11137" width="9.140625" style="1301"/>
    <col min="11138" max="11138" width="12.5703125" style="1301" customWidth="1"/>
    <col min="11139" max="11152" width="8.7109375" style="1301" customWidth="1"/>
    <col min="11153" max="11153" width="9.28515625" style="1301" customWidth="1"/>
    <col min="11154" max="11393" width="9.140625" style="1301"/>
    <col min="11394" max="11394" width="12.5703125" style="1301" customWidth="1"/>
    <col min="11395" max="11408" width="8.7109375" style="1301" customWidth="1"/>
    <col min="11409" max="11409" width="9.28515625" style="1301" customWidth="1"/>
    <col min="11410" max="11649" width="9.140625" style="1301"/>
    <col min="11650" max="11650" width="12.5703125" style="1301" customWidth="1"/>
    <col min="11651" max="11664" width="8.7109375" style="1301" customWidth="1"/>
    <col min="11665" max="11665" width="9.28515625" style="1301" customWidth="1"/>
    <col min="11666" max="11905" width="9.140625" style="1301"/>
    <col min="11906" max="11906" width="12.5703125" style="1301" customWidth="1"/>
    <col min="11907" max="11920" width="8.7109375" style="1301" customWidth="1"/>
    <col min="11921" max="11921" width="9.28515625" style="1301" customWidth="1"/>
    <col min="11922" max="12161" width="9.140625" style="1301"/>
    <col min="12162" max="12162" width="12.5703125" style="1301" customWidth="1"/>
    <col min="12163" max="12176" width="8.7109375" style="1301" customWidth="1"/>
    <col min="12177" max="12177" width="9.28515625" style="1301" customWidth="1"/>
    <col min="12178" max="12417" width="9.140625" style="1301"/>
    <col min="12418" max="12418" width="12.5703125" style="1301" customWidth="1"/>
    <col min="12419" max="12432" width="8.7109375" style="1301" customWidth="1"/>
    <col min="12433" max="12433" width="9.28515625" style="1301" customWidth="1"/>
    <col min="12434" max="12673" width="9.140625" style="1301"/>
    <col min="12674" max="12674" width="12.5703125" style="1301" customWidth="1"/>
    <col min="12675" max="12688" width="8.7109375" style="1301" customWidth="1"/>
    <col min="12689" max="12689" width="9.28515625" style="1301" customWidth="1"/>
    <col min="12690" max="12929" width="9.140625" style="1301"/>
    <col min="12930" max="12930" width="12.5703125" style="1301" customWidth="1"/>
    <col min="12931" max="12944" width="8.7109375" style="1301" customWidth="1"/>
    <col min="12945" max="12945" width="9.28515625" style="1301" customWidth="1"/>
    <col min="12946" max="13185" width="9.140625" style="1301"/>
    <col min="13186" max="13186" width="12.5703125" style="1301" customWidth="1"/>
    <col min="13187" max="13200" width="8.7109375" style="1301" customWidth="1"/>
    <col min="13201" max="13201" width="9.28515625" style="1301" customWidth="1"/>
    <col min="13202" max="13441" width="9.140625" style="1301"/>
    <col min="13442" max="13442" width="12.5703125" style="1301" customWidth="1"/>
    <col min="13443" max="13456" width="8.7109375" style="1301" customWidth="1"/>
    <col min="13457" max="13457" width="9.28515625" style="1301" customWidth="1"/>
    <col min="13458" max="13697" width="9.140625" style="1301"/>
    <col min="13698" max="13698" width="12.5703125" style="1301" customWidth="1"/>
    <col min="13699" max="13712" width="8.7109375" style="1301" customWidth="1"/>
    <col min="13713" max="13713" width="9.28515625" style="1301" customWidth="1"/>
    <col min="13714" max="13953" width="9.140625" style="1301"/>
    <col min="13954" max="13954" width="12.5703125" style="1301" customWidth="1"/>
    <col min="13955" max="13968" width="8.7109375" style="1301" customWidth="1"/>
    <col min="13969" max="13969" width="9.28515625" style="1301" customWidth="1"/>
    <col min="13970" max="14209" width="9.140625" style="1301"/>
    <col min="14210" max="14210" width="12.5703125" style="1301" customWidth="1"/>
    <col min="14211" max="14224" width="8.7109375" style="1301" customWidth="1"/>
    <col min="14225" max="14225" width="9.28515625" style="1301" customWidth="1"/>
    <col min="14226" max="14465" width="9.140625" style="1301"/>
    <col min="14466" max="14466" width="12.5703125" style="1301" customWidth="1"/>
    <col min="14467" max="14480" width="8.7109375" style="1301" customWidth="1"/>
    <col min="14481" max="14481" width="9.28515625" style="1301" customWidth="1"/>
    <col min="14482" max="14721" width="9.140625" style="1301"/>
    <col min="14722" max="14722" width="12.5703125" style="1301" customWidth="1"/>
    <col min="14723" max="14736" width="8.7109375" style="1301" customWidth="1"/>
    <col min="14737" max="14737" width="9.28515625" style="1301" customWidth="1"/>
    <col min="14738" max="14977" width="9.140625" style="1301"/>
    <col min="14978" max="14978" width="12.5703125" style="1301" customWidth="1"/>
    <col min="14979" max="14992" width="8.7109375" style="1301" customWidth="1"/>
    <col min="14993" max="14993" width="9.28515625" style="1301" customWidth="1"/>
    <col min="14994" max="15233" width="9.140625" style="1301"/>
    <col min="15234" max="15234" width="12.5703125" style="1301" customWidth="1"/>
    <col min="15235" max="15248" width="8.7109375" style="1301" customWidth="1"/>
    <col min="15249" max="15249" width="9.28515625" style="1301" customWidth="1"/>
    <col min="15250" max="15489" width="9.140625" style="1301"/>
    <col min="15490" max="15490" width="12.5703125" style="1301" customWidth="1"/>
    <col min="15491" max="15504" width="8.7109375" style="1301" customWidth="1"/>
    <col min="15505" max="15505" width="9.28515625" style="1301" customWidth="1"/>
    <col min="15506" max="15745" width="9.140625" style="1301"/>
    <col min="15746" max="15746" width="12.5703125" style="1301" customWidth="1"/>
    <col min="15747" max="15760" width="8.7109375" style="1301" customWidth="1"/>
    <col min="15761" max="15761" width="9.28515625" style="1301" customWidth="1"/>
    <col min="15762" max="16001" width="9.140625" style="1301"/>
    <col min="16002" max="16002" width="12.5703125" style="1301" customWidth="1"/>
    <col min="16003" max="16016" width="8.7109375" style="1301" customWidth="1"/>
    <col min="16017" max="16017" width="9.28515625" style="1301" customWidth="1"/>
    <col min="16018" max="16339" width="9.140625" style="1301"/>
    <col min="16340" max="16353" width="9.140625" style="1301" customWidth="1"/>
    <col min="16354" max="16384" width="9.140625" style="1301"/>
  </cols>
  <sheetData>
    <row r="1" spans="1:9" ht="34.5" customHeight="1">
      <c r="A1" s="5152" t="s">
        <v>1570</v>
      </c>
      <c r="B1" s="5152"/>
      <c r="C1" s="5152"/>
      <c r="D1" s="5152"/>
      <c r="E1" s="5152"/>
      <c r="F1" s="5152"/>
      <c r="G1" s="5152"/>
      <c r="H1" s="5152"/>
      <c r="I1" s="5152"/>
    </row>
    <row r="2" spans="1:9" ht="34.5" customHeight="1">
      <c r="A2" s="5153" t="s">
        <v>1569</v>
      </c>
      <c r="B2" s="5153"/>
      <c r="C2" s="5153"/>
      <c r="D2" s="5153"/>
      <c r="E2" s="5153"/>
      <c r="F2" s="5153"/>
      <c r="G2" s="5153"/>
      <c r="H2" s="5153"/>
      <c r="I2" s="5153"/>
    </row>
    <row r="3" spans="1:9" ht="9.75" customHeight="1">
      <c r="A3" s="1319" t="s">
        <v>951</v>
      </c>
    </row>
    <row r="4" spans="1:9" ht="169.5" customHeight="1">
      <c r="A4" s="5125"/>
      <c r="B4" s="1318" t="s">
        <v>88</v>
      </c>
      <c r="C4" s="1318" t="s">
        <v>1568</v>
      </c>
      <c r="D4" s="1318" t="s">
        <v>1567</v>
      </c>
      <c r="E4" s="1318" t="s">
        <v>1566</v>
      </c>
      <c r="F4" s="1318" t="s">
        <v>1565</v>
      </c>
      <c r="G4" s="1318" t="s">
        <v>1564</v>
      </c>
      <c r="H4" s="1318" t="s">
        <v>1563</v>
      </c>
      <c r="I4" s="5125"/>
    </row>
    <row r="5" spans="1:9" ht="13.5" customHeight="1">
      <c r="A5" s="5126"/>
      <c r="B5" s="5016" t="s">
        <v>1347</v>
      </c>
      <c r="C5" s="5148"/>
      <c r="D5" s="5148"/>
      <c r="E5" s="5148"/>
      <c r="F5" s="5148"/>
      <c r="G5" s="5148"/>
      <c r="H5" s="5149"/>
      <c r="I5" s="5124"/>
    </row>
    <row r="6" spans="1:9" ht="12.75" customHeight="1">
      <c r="A6" s="1317">
        <v>2010</v>
      </c>
      <c r="B6" s="1263">
        <v>37267906.508000001</v>
      </c>
      <c r="C6" s="1263">
        <v>36353955.298</v>
      </c>
      <c r="D6" s="1263">
        <v>28980858.452</v>
      </c>
      <c r="E6" s="1263">
        <v>5938595.5980000002</v>
      </c>
      <c r="F6" s="1263">
        <v>1434501.2479999999</v>
      </c>
      <c r="G6" s="1263">
        <v>14893.027</v>
      </c>
      <c r="H6" s="1263">
        <v>899058.18299999996</v>
      </c>
      <c r="I6" s="1317">
        <v>2010</v>
      </c>
    </row>
    <row r="7" spans="1:9" ht="12.75" customHeight="1">
      <c r="A7" s="1317">
        <v>2011</v>
      </c>
      <c r="B7" s="1263">
        <v>42828033.391999997</v>
      </c>
      <c r="C7" s="1263">
        <v>42132700.232000001</v>
      </c>
      <c r="D7" s="1263">
        <v>32795803.708999999</v>
      </c>
      <c r="E7" s="1263">
        <v>7605753.5429999996</v>
      </c>
      <c r="F7" s="1263">
        <v>1731142.98</v>
      </c>
      <c r="G7" s="1263">
        <v>13986.712</v>
      </c>
      <c r="H7" s="1263">
        <v>681346.44799999997</v>
      </c>
      <c r="I7" s="1317">
        <v>2011</v>
      </c>
    </row>
    <row r="8" spans="1:9" ht="12.75" customHeight="1">
      <c r="A8" s="1317">
        <v>2012</v>
      </c>
      <c r="B8" s="1263">
        <v>45213015.627999999</v>
      </c>
      <c r="C8" s="1263">
        <v>44524701.151000001</v>
      </c>
      <c r="D8" s="1263">
        <v>33438489.429000001</v>
      </c>
      <c r="E8" s="1263">
        <v>8848704.3920000009</v>
      </c>
      <c r="F8" s="1263">
        <v>2237507.33</v>
      </c>
      <c r="G8" s="1263">
        <v>14652.859</v>
      </c>
      <c r="H8" s="1263">
        <v>673661.61800000002</v>
      </c>
      <c r="I8" s="1317">
        <v>2012</v>
      </c>
    </row>
    <row r="9" spans="1:9" ht="12.75" customHeight="1">
      <c r="A9" s="1314">
        <v>2013</v>
      </c>
      <c r="B9" s="1263">
        <v>47302913.318999998</v>
      </c>
      <c r="C9" s="1263">
        <v>46404766.891000003</v>
      </c>
      <c r="D9" s="1263">
        <v>35385996.196000002</v>
      </c>
      <c r="E9" s="1263">
        <v>8925284.3910000008</v>
      </c>
      <c r="F9" s="1263">
        <v>2093486.304</v>
      </c>
      <c r="G9" s="1263">
        <v>10407.307000000001</v>
      </c>
      <c r="H9" s="1263">
        <v>887739.12100000004</v>
      </c>
      <c r="I9" s="1314">
        <v>2013</v>
      </c>
    </row>
    <row r="10" spans="1:9" ht="12.75" customHeight="1">
      <c r="A10" s="1314">
        <v>2014</v>
      </c>
      <c r="B10" s="1263">
        <v>48053695.644000001</v>
      </c>
      <c r="C10" s="1263">
        <v>47004395.327</v>
      </c>
      <c r="D10" s="1263">
        <v>35413178.865000002</v>
      </c>
      <c r="E10" s="1263">
        <v>9225215.7410000004</v>
      </c>
      <c r="F10" s="1263">
        <v>2366000.7209999999</v>
      </c>
      <c r="G10" s="1263">
        <v>7420.835</v>
      </c>
      <c r="H10" s="1263">
        <v>1041879.482</v>
      </c>
      <c r="I10" s="1314">
        <v>2014</v>
      </c>
    </row>
    <row r="11" spans="1:9" ht="12.75" customHeight="1">
      <c r="A11" s="1316">
        <v>2015</v>
      </c>
      <c r="B11" s="1263">
        <v>49634001.362999998</v>
      </c>
      <c r="C11" s="1263">
        <v>48563302.381999999</v>
      </c>
      <c r="D11" s="1263">
        <v>37123349.079000004</v>
      </c>
      <c r="E11" s="1263">
        <v>9213813.4580000006</v>
      </c>
      <c r="F11" s="1263">
        <v>2226139.8450000002</v>
      </c>
      <c r="G11" s="1263">
        <v>22216.651000000002</v>
      </c>
      <c r="H11" s="1263">
        <v>1048482.33</v>
      </c>
      <c r="I11" s="1314">
        <v>2015</v>
      </c>
    </row>
    <row r="12" spans="1:9" ht="12.75" customHeight="1">
      <c r="A12" s="1314">
        <v>2016</v>
      </c>
      <c r="B12" s="1263">
        <v>50038841.229999997</v>
      </c>
      <c r="C12" s="1263">
        <v>48972941.614</v>
      </c>
      <c r="D12" s="1263">
        <v>36942135.596000001</v>
      </c>
      <c r="E12" s="1263">
        <v>9938799.8350000009</v>
      </c>
      <c r="F12" s="1263">
        <v>2087883.2409999999</v>
      </c>
      <c r="G12" s="1263">
        <v>4935.9750000000004</v>
      </c>
      <c r="H12" s="1263">
        <v>1060963.6410000001</v>
      </c>
      <c r="I12" s="1314">
        <v>2016</v>
      </c>
    </row>
    <row r="13" spans="1:9" ht="12.75" customHeight="1">
      <c r="A13" s="1314">
        <v>2017</v>
      </c>
      <c r="B13" s="1263">
        <v>55017987.696999997</v>
      </c>
      <c r="C13" s="1263">
        <v>53771229.934</v>
      </c>
      <c r="D13" s="1263">
        <v>40962753.935000002</v>
      </c>
      <c r="E13" s="1263">
        <v>10596970.484999999</v>
      </c>
      <c r="F13" s="1263">
        <v>2211499.2919999999</v>
      </c>
      <c r="G13" s="1263">
        <v>6601.3770000000004</v>
      </c>
      <c r="H13" s="1263">
        <v>1240156.3859999999</v>
      </c>
      <c r="I13" s="1314">
        <v>2017</v>
      </c>
    </row>
    <row r="14" spans="1:9" ht="12.75" customHeight="1">
      <c r="A14" s="1314">
        <v>2018</v>
      </c>
      <c r="B14" s="1263">
        <v>57849991.618000001</v>
      </c>
      <c r="C14" s="1263">
        <v>56609730.483999997</v>
      </c>
      <c r="D14" s="1263">
        <v>43625158.042999998</v>
      </c>
      <c r="E14" s="1263">
        <v>10746857.867000001</v>
      </c>
      <c r="F14" s="1263">
        <v>2237714.574</v>
      </c>
      <c r="G14" s="1263">
        <v>4860.6469999999999</v>
      </c>
      <c r="H14" s="1263">
        <v>1235381.341</v>
      </c>
      <c r="I14" s="1314">
        <v>2018</v>
      </c>
    </row>
    <row r="15" spans="1:9" ht="12.75" customHeight="1">
      <c r="A15" s="1314">
        <v>2019</v>
      </c>
      <c r="B15" s="1263">
        <v>59902809.943999998</v>
      </c>
      <c r="C15" s="1263">
        <v>54555265.296999998</v>
      </c>
      <c r="D15" s="1263">
        <v>43741582.721000001</v>
      </c>
      <c r="E15" s="1263">
        <v>8253771.8250000002</v>
      </c>
      <c r="F15" s="1263">
        <v>2559910.7510000002</v>
      </c>
      <c r="G15" s="1263">
        <v>5148715.4979999997</v>
      </c>
      <c r="H15" s="1263">
        <v>198829.149</v>
      </c>
      <c r="I15" s="1314">
        <v>2019</v>
      </c>
    </row>
    <row r="16" spans="1:9" ht="12.75" customHeight="1">
      <c r="A16" s="1314">
        <v>2020</v>
      </c>
      <c r="B16" s="1263">
        <v>53757392.564000003</v>
      </c>
      <c r="C16" s="1263">
        <v>47735515.994000003</v>
      </c>
      <c r="D16" s="1263">
        <v>38105479.741999999</v>
      </c>
      <c r="E16" s="1263">
        <v>7605726.8650000002</v>
      </c>
      <c r="F16" s="1263">
        <v>2024309.3870000001</v>
      </c>
      <c r="G16" s="1263">
        <v>5804096.2350000003</v>
      </c>
      <c r="H16" s="1263">
        <v>217780.33499999999</v>
      </c>
      <c r="I16" s="1314">
        <v>2020</v>
      </c>
    </row>
    <row r="17" spans="1:9" ht="12.75" customHeight="1">
      <c r="A17" s="1314">
        <v>2021</v>
      </c>
      <c r="B17" s="1263">
        <v>63618525.288000003</v>
      </c>
      <c r="C17" s="1263">
        <v>56020753.067000002</v>
      </c>
      <c r="D17" s="1263">
        <v>46211882.923</v>
      </c>
      <c r="E17" s="1263">
        <v>7518232.2929999996</v>
      </c>
      <c r="F17" s="1263">
        <v>2290637.8509999998</v>
      </c>
      <c r="G17" s="1263">
        <v>7044759.0010000002</v>
      </c>
      <c r="H17" s="1263">
        <v>553013.22</v>
      </c>
      <c r="I17" s="1314">
        <v>2021</v>
      </c>
    </row>
    <row r="18" spans="1:9" ht="12.75" customHeight="1">
      <c r="A18" s="1316">
        <v>2022</v>
      </c>
      <c r="B18" s="1315">
        <v>78402738.371000007</v>
      </c>
      <c r="C18" s="1315">
        <v>69312255.203999996</v>
      </c>
      <c r="D18" s="1315">
        <v>57190266.571000002</v>
      </c>
      <c r="E18" s="1315">
        <v>9087957.7359999996</v>
      </c>
      <c r="F18" s="1315">
        <v>3034030.8969999999</v>
      </c>
      <c r="G18" s="1263">
        <v>9027952.7170000002</v>
      </c>
      <c r="H18" s="1315">
        <v>62530.45</v>
      </c>
      <c r="I18" s="1314">
        <v>2022</v>
      </c>
    </row>
    <row r="19" spans="1:9" ht="12.75" customHeight="1">
      <c r="A19" s="1313">
        <v>2023</v>
      </c>
      <c r="B19" s="1263"/>
      <c r="C19" s="1263"/>
      <c r="D19" s="1263"/>
      <c r="E19" s="1263"/>
      <c r="F19" s="1263"/>
      <c r="G19" s="1263"/>
      <c r="H19" s="1263"/>
      <c r="I19" s="1313">
        <v>2023</v>
      </c>
    </row>
    <row r="20" spans="1:9" ht="12.75" customHeight="1">
      <c r="A20" s="1312" t="s">
        <v>88</v>
      </c>
      <c r="B20" s="1260">
        <v>77340161.393000007</v>
      </c>
      <c r="C20" s="1260">
        <v>66862042.259999998</v>
      </c>
      <c r="D20" s="1260">
        <v>54602428.630000003</v>
      </c>
      <c r="E20" s="1260">
        <v>9141994.9289999995</v>
      </c>
      <c r="F20" s="1260">
        <v>3117618.7009999999</v>
      </c>
      <c r="G20" s="1260">
        <v>10372542.414000001</v>
      </c>
      <c r="H20" s="1260">
        <v>105576.719</v>
      </c>
      <c r="I20" s="1312" t="s">
        <v>88</v>
      </c>
    </row>
    <row r="21" spans="1:9" ht="12.75" customHeight="1">
      <c r="A21" s="1311" t="s">
        <v>1562</v>
      </c>
      <c r="B21" s="1260">
        <v>9775731.8560000006</v>
      </c>
      <c r="C21" s="1260">
        <v>9775731.8560000006</v>
      </c>
      <c r="D21" s="1260">
        <v>9775731.8560000006</v>
      </c>
      <c r="E21" s="1260">
        <v>710503.59499999997</v>
      </c>
      <c r="F21" s="1260">
        <v>732010.46100000001</v>
      </c>
      <c r="G21" s="1260" t="s">
        <v>710</v>
      </c>
      <c r="H21" s="1260" t="s">
        <v>710</v>
      </c>
      <c r="I21" s="1311" t="s">
        <v>1561</v>
      </c>
    </row>
    <row r="22" spans="1:9" ht="12.75" customHeight="1">
      <c r="A22" s="1311" t="s">
        <v>1560</v>
      </c>
      <c r="B22" s="1260">
        <v>12941701.880999999</v>
      </c>
      <c r="C22" s="1260">
        <v>12941701.880999999</v>
      </c>
      <c r="D22" s="1260">
        <v>12941701.880999999</v>
      </c>
      <c r="E22" s="1260">
        <v>1128544.0519999999</v>
      </c>
      <c r="F22" s="1260">
        <v>951537.397</v>
      </c>
      <c r="G22" s="1260" t="s">
        <v>710</v>
      </c>
      <c r="H22" s="1260" t="s">
        <v>710</v>
      </c>
      <c r="I22" s="1311" t="s">
        <v>1559</v>
      </c>
    </row>
    <row r="23" spans="1:9" ht="12.75" customHeight="1">
      <c r="A23" s="1311" t="s">
        <v>1558</v>
      </c>
      <c r="B23" s="1260">
        <v>16480482.312999999</v>
      </c>
      <c r="C23" s="1260">
        <v>16480482.312999999</v>
      </c>
      <c r="D23" s="1260">
        <v>16438540.494999999</v>
      </c>
      <c r="E23" s="1260">
        <v>1593718.175</v>
      </c>
      <c r="F23" s="1260">
        <v>1207231.297</v>
      </c>
      <c r="G23" s="1260" t="s">
        <v>710</v>
      </c>
      <c r="H23" s="1260" t="s">
        <v>710</v>
      </c>
      <c r="I23" s="1311" t="s">
        <v>1557</v>
      </c>
    </row>
    <row r="24" spans="1:9" ht="12.75" customHeight="1">
      <c r="A24" s="1311" t="s">
        <v>1556</v>
      </c>
      <c r="B24" s="1260">
        <v>22678125.666000001</v>
      </c>
      <c r="C24" s="1260">
        <v>22678125.666000001</v>
      </c>
      <c r="D24" s="1260">
        <v>22385468.640999999</v>
      </c>
      <c r="E24" s="1260">
        <v>2388224.5490000001</v>
      </c>
      <c r="F24" s="1260">
        <v>1588525.53</v>
      </c>
      <c r="G24" s="1260" t="s">
        <v>710</v>
      </c>
      <c r="H24" s="1260" t="s">
        <v>710</v>
      </c>
      <c r="I24" s="1311" t="s">
        <v>1555</v>
      </c>
    </row>
    <row r="25" spans="1:9" ht="12.75" customHeight="1">
      <c r="A25" s="1311" t="s">
        <v>1554</v>
      </c>
      <c r="B25" s="1260">
        <v>28215061.140999999</v>
      </c>
      <c r="C25" s="1260">
        <v>28215061.140999999</v>
      </c>
      <c r="D25" s="1260">
        <v>27526265.738000002</v>
      </c>
      <c r="E25" s="1260">
        <v>3246461.219</v>
      </c>
      <c r="F25" s="1260">
        <v>1888867.165</v>
      </c>
      <c r="G25" s="1260" t="s">
        <v>710</v>
      </c>
      <c r="H25" s="1260" t="s">
        <v>710</v>
      </c>
      <c r="I25" s="1311" t="s">
        <v>1553</v>
      </c>
    </row>
    <row r="26" spans="1:9" ht="12.75" customHeight="1">
      <c r="A26" s="1311" t="s">
        <v>1552</v>
      </c>
      <c r="B26" s="1260">
        <v>43515468.483999997</v>
      </c>
      <c r="C26" s="1260">
        <v>43515468.483999997</v>
      </c>
      <c r="D26" s="1260">
        <v>41197997.689999998</v>
      </c>
      <c r="E26" s="1260">
        <v>5817337.0060000001</v>
      </c>
      <c r="F26" s="1260">
        <v>2555821.1850000001</v>
      </c>
      <c r="G26" s="1260" t="s">
        <v>710</v>
      </c>
      <c r="H26" s="1260" t="s">
        <v>710</v>
      </c>
      <c r="I26" s="1311" t="s">
        <v>1551</v>
      </c>
    </row>
    <row r="27" spans="1:9" ht="12.75" customHeight="1">
      <c r="A27" s="1311" t="s">
        <v>1550</v>
      </c>
      <c r="B27" s="1260">
        <v>50320147.737999998</v>
      </c>
      <c r="C27" s="1260">
        <v>50320147.737999998</v>
      </c>
      <c r="D27" s="1260">
        <v>46546282.137999997</v>
      </c>
      <c r="E27" s="1260">
        <v>7006923.3990000002</v>
      </c>
      <c r="F27" s="1260">
        <v>2799215.4040000001</v>
      </c>
      <c r="G27" s="1260" t="s">
        <v>710</v>
      </c>
      <c r="H27" s="1260" t="s">
        <v>710</v>
      </c>
      <c r="I27" s="1311" t="s">
        <v>1549</v>
      </c>
    </row>
    <row r="28" spans="1:9" ht="169.5" customHeight="1">
      <c r="A28" s="5146"/>
      <c r="B28" s="1309" t="s">
        <v>88</v>
      </c>
      <c r="C28" s="1310" t="s">
        <v>1548</v>
      </c>
      <c r="D28" s="513" t="s">
        <v>1547</v>
      </c>
      <c r="E28" s="1309" t="s">
        <v>1546</v>
      </c>
      <c r="F28" s="513" t="s">
        <v>1545</v>
      </c>
      <c r="G28" s="1309" t="s">
        <v>1544</v>
      </c>
      <c r="H28" s="513" t="s">
        <v>1543</v>
      </c>
      <c r="I28" s="5125"/>
    </row>
    <row r="29" spans="1:9" s="1308" customFormat="1" ht="13.5" customHeight="1">
      <c r="A29" s="5147"/>
      <c r="B29" s="5016" t="s">
        <v>1300</v>
      </c>
      <c r="C29" s="5148"/>
      <c r="D29" s="5148"/>
      <c r="E29" s="5148"/>
      <c r="F29" s="5148"/>
      <c r="G29" s="5148"/>
      <c r="H29" s="5149"/>
      <c r="I29" s="5126"/>
    </row>
    <row r="30" spans="1:9" s="1308" customFormat="1" ht="13.5" customHeight="1">
      <c r="A30" s="5150" t="s">
        <v>412</v>
      </c>
      <c r="B30" s="5150"/>
      <c r="C30" s="5150"/>
      <c r="D30" s="5150"/>
      <c r="E30" s="5150"/>
      <c r="F30" s="5150"/>
      <c r="G30" s="5150"/>
      <c r="H30" s="5150"/>
      <c r="I30" s="5150"/>
    </row>
    <row r="31" spans="1:9" s="1308" customFormat="1" ht="9.75" customHeight="1">
      <c r="A31" s="5151" t="s">
        <v>1298</v>
      </c>
      <c r="B31" s="5151"/>
      <c r="C31" s="5151"/>
      <c r="D31" s="5151"/>
      <c r="E31" s="5151"/>
    </row>
    <row r="32" spans="1:9" ht="9.75" customHeight="1">
      <c r="A32" s="5151" t="s">
        <v>1297</v>
      </c>
      <c r="B32" s="5151"/>
      <c r="C32" s="5151"/>
      <c r="D32" s="5151"/>
      <c r="E32" s="5151"/>
      <c r="F32" s="1306"/>
      <c r="G32" s="1306"/>
      <c r="H32" s="1306"/>
      <c r="I32" s="1306"/>
    </row>
    <row r="33" spans="1:9" ht="30" customHeight="1">
      <c r="A33" s="5063" t="s">
        <v>1542</v>
      </c>
      <c r="B33" s="5063"/>
      <c r="C33" s="5063"/>
      <c r="D33" s="5063"/>
      <c r="E33" s="5063"/>
      <c r="F33" s="5145"/>
      <c r="G33" s="5145"/>
      <c r="H33" s="5145"/>
      <c r="I33" s="5145"/>
    </row>
    <row r="34" spans="1:9" ht="36" customHeight="1">
      <c r="A34" s="5063" t="s">
        <v>1541</v>
      </c>
      <c r="B34" s="5063"/>
      <c r="C34" s="5063"/>
      <c r="D34" s="5063"/>
      <c r="E34" s="5063"/>
      <c r="F34" s="5145"/>
      <c r="G34" s="5145"/>
      <c r="H34" s="5145"/>
      <c r="I34" s="5145"/>
    </row>
    <row r="35" spans="1:9" ht="11.25" customHeight="1"/>
    <row r="36" spans="1:9" ht="12.75" customHeight="1">
      <c r="A36" s="1305" t="s">
        <v>409</v>
      </c>
    </row>
    <row r="37" spans="1:9">
      <c r="A37" s="1214" t="s">
        <v>1540</v>
      </c>
    </row>
    <row r="41" spans="1:9">
      <c r="B41" s="1304"/>
      <c r="C41" s="1304"/>
      <c r="D41" s="1304"/>
      <c r="E41" s="1303"/>
      <c r="F41" s="1303"/>
      <c r="G41" s="1303"/>
      <c r="H41" s="1302"/>
    </row>
    <row r="42" spans="1:9">
      <c r="B42" s="1304"/>
      <c r="C42" s="1304"/>
      <c r="D42" s="1304"/>
      <c r="E42" s="1303"/>
      <c r="F42" s="1303"/>
      <c r="G42" s="1303"/>
      <c r="H42" s="1302"/>
    </row>
    <row r="43" spans="1:9">
      <c r="B43" s="1304"/>
      <c r="C43" s="1304"/>
      <c r="D43" s="1304"/>
      <c r="E43" s="1303"/>
      <c r="F43" s="1303"/>
      <c r="G43" s="1303"/>
      <c r="H43" s="1302"/>
    </row>
    <row r="44" spans="1:9">
      <c r="B44" s="1304"/>
      <c r="C44" s="1304"/>
      <c r="D44" s="1304"/>
      <c r="E44" s="1303"/>
      <c r="F44" s="1303"/>
      <c r="G44" s="1303"/>
      <c r="H44" s="1302"/>
    </row>
    <row r="45" spans="1:9">
      <c r="B45" s="1304"/>
      <c r="C45" s="1304"/>
      <c r="D45" s="1304"/>
      <c r="E45" s="1303"/>
      <c r="F45" s="1303"/>
      <c r="G45" s="1303"/>
      <c r="H45" s="1302"/>
    </row>
    <row r="46" spans="1:9">
      <c r="B46" s="1304"/>
      <c r="C46" s="1304"/>
      <c r="D46" s="1304"/>
      <c r="E46" s="1303"/>
      <c r="F46" s="1303"/>
      <c r="G46" s="1303"/>
      <c r="H46" s="1302"/>
    </row>
    <row r="47" spans="1:9">
      <c r="B47" s="1304"/>
      <c r="C47" s="1304"/>
      <c r="D47" s="1304"/>
      <c r="E47" s="1303"/>
      <c r="F47" s="1303"/>
      <c r="G47" s="1303"/>
      <c r="H47" s="1302"/>
    </row>
    <row r="48" spans="1:9">
      <c r="B48" s="1304"/>
      <c r="C48" s="1304"/>
      <c r="D48" s="1304"/>
      <c r="E48" s="1303"/>
      <c r="F48" s="1303"/>
      <c r="G48" s="1303"/>
      <c r="H48" s="1302"/>
    </row>
  </sheetData>
  <mergeCells count="13">
    <mergeCell ref="A1:I1"/>
    <mergeCell ref="A2:I2"/>
    <mergeCell ref="A4:A5"/>
    <mergeCell ref="I4:I5"/>
    <mergeCell ref="B5:H5"/>
    <mergeCell ref="A34:I34"/>
    <mergeCell ref="A28:A29"/>
    <mergeCell ref="I28:I29"/>
    <mergeCell ref="B29:H29"/>
    <mergeCell ref="A30:I30"/>
    <mergeCell ref="A31:E31"/>
    <mergeCell ref="A32:E32"/>
    <mergeCell ref="A33:I33"/>
  </mergeCells>
  <conditionalFormatting sqref="I4 I28">
    <cfRule type="cellIs" priority="1" stopIfTrue="1" operator="notEqual">
      <formula>0</formula>
    </cfRule>
  </conditionalFormatting>
  <hyperlinks>
    <hyperlink ref="A37" r:id="rId1" xr:uid="{C6D06836-90AB-4BF7-9E79-796E401F93BA}"/>
    <hyperlink ref="B5:H5" r:id="rId2" display="Exportações" xr:uid="{2C1DC9B1-61FA-460A-B6D9-FC4148EE3EA5}"/>
    <hyperlink ref="B29:H29" r:id="rId3" display="Exports" xr:uid="{1709B230-DEF9-49CF-8DBA-0929598390E8}"/>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67CD5-51B5-4FBA-847B-258D0DAC4FFF}">
  <sheetPr codeName="Sheet65"/>
  <dimension ref="A1:Y38"/>
  <sheetViews>
    <sheetView showGridLines="0" zoomScaleNormal="100" workbookViewId="0">
      <selection sqref="A1:I1"/>
    </sheetView>
  </sheetViews>
  <sheetFormatPr defaultRowHeight="12.75"/>
  <cols>
    <col min="1" max="1" width="13.140625" style="1301" customWidth="1"/>
    <col min="2" max="8" width="12.7109375" style="1301" customWidth="1"/>
    <col min="9" max="9" width="13.140625" style="1301" customWidth="1"/>
    <col min="10" max="10" width="10.85546875" style="1301" bestFit="1" customWidth="1"/>
    <col min="11" max="13" width="9.140625" style="1301"/>
    <col min="14" max="15" width="11.7109375" style="1301" bestFit="1" customWidth="1"/>
    <col min="16" max="16" width="10.85546875" style="1301" bestFit="1" customWidth="1"/>
    <col min="17" max="17" width="9.28515625" style="1301" bestFit="1" customWidth="1"/>
    <col min="18" max="18" width="11.7109375" style="1301" bestFit="1" customWidth="1"/>
    <col min="19" max="139" width="9.140625" style="1301"/>
    <col min="140" max="140" width="12.5703125" style="1301" customWidth="1"/>
    <col min="141" max="154" width="8.7109375" style="1301" customWidth="1"/>
    <col min="155" max="155" width="9.28515625" style="1301" customWidth="1"/>
    <col min="156" max="395" width="9.140625" style="1301"/>
    <col min="396" max="396" width="12.5703125" style="1301" customWidth="1"/>
    <col min="397" max="410" width="8.7109375" style="1301" customWidth="1"/>
    <col min="411" max="411" width="9.28515625" style="1301" customWidth="1"/>
    <col min="412" max="651" width="9.140625" style="1301"/>
    <col min="652" max="652" width="12.5703125" style="1301" customWidth="1"/>
    <col min="653" max="666" width="8.7109375" style="1301" customWidth="1"/>
    <col min="667" max="667" width="9.28515625" style="1301" customWidth="1"/>
    <col min="668" max="907" width="9.140625" style="1301"/>
    <col min="908" max="908" width="12.5703125" style="1301" customWidth="1"/>
    <col min="909" max="922" width="8.7109375" style="1301" customWidth="1"/>
    <col min="923" max="923" width="9.28515625" style="1301" customWidth="1"/>
    <col min="924" max="1163" width="9.140625" style="1301"/>
    <col min="1164" max="1164" width="12.5703125" style="1301" customWidth="1"/>
    <col min="1165" max="1178" width="8.7109375" style="1301" customWidth="1"/>
    <col min="1179" max="1179" width="9.28515625" style="1301" customWidth="1"/>
    <col min="1180" max="1419" width="9.140625" style="1301"/>
    <col min="1420" max="1420" width="12.5703125" style="1301" customWidth="1"/>
    <col min="1421" max="1434" width="8.7109375" style="1301" customWidth="1"/>
    <col min="1435" max="1435" width="9.28515625" style="1301" customWidth="1"/>
    <col min="1436" max="1675" width="9.140625" style="1301"/>
    <col min="1676" max="1676" width="12.5703125" style="1301" customWidth="1"/>
    <col min="1677" max="1690" width="8.7109375" style="1301" customWidth="1"/>
    <col min="1691" max="1691" width="9.28515625" style="1301" customWidth="1"/>
    <col min="1692" max="1931" width="9.140625" style="1301"/>
    <col min="1932" max="1932" width="12.5703125" style="1301" customWidth="1"/>
    <col min="1933" max="1946" width="8.7109375" style="1301" customWidth="1"/>
    <col min="1947" max="1947" width="9.28515625" style="1301" customWidth="1"/>
    <col min="1948" max="2187" width="9.140625" style="1301"/>
    <col min="2188" max="2188" width="12.5703125" style="1301" customWidth="1"/>
    <col min="2189" max="2202" width="8.7109375" style="1301" customWidth="1"/>
    <col min="2203" max="2203" width="9.28515625" style="1301" customWidth="1"/>
    <col min="2204" max="2443" width="9.140625" style="1301"/>
    <col min="2444" max="2444" width="12.5703125" style="1301" customWidth="1"/>
    <col min="2445" max="2458" width="8.7109375" style="1301" customWidth="1"/>
    <col min="2459" max="2459" width="9.28515625" style="1301" customWidth="1"/>
    <col min="2460" max="2699" width="9.140625" style="1301"/>
    <col min="2700" max="2700" width="12.5703125" style="1301" customWidth="1"/>
    <col min="2701" max="2714" width="8.7109375" style="1301" customWidth="1"/>
    <col min="2715" max="2715" width="9.28515625" style="1301" customWidth="1"/>
    <col min="2716" max="2955" width="9.140625" style="1301"/>
    <col min="2956" max="2956" width="12.5703125" style="1301" customWidth="1"/>
    <col min="2957" max="2970" width="8.7109375" style="1301" customWidth="1"/>
    <col min="2971" max="2971" width="9.28515625" style="1301" customWidth="1"/>
    <col min="2972" max="3211" width="9.140625" style="1301"/>
    <col min="3212" max="3212" width="12.5703125" style="1301" customWidth="1"/>
    <col min="3213" max="3226" width="8.7109375" style="1301" customWidth="1"/>
    <col min="3227" max="3227" width="9.28515625" style="1301" customWidth="1"/>
    <col min="3228" max="3467" width="9.140625" style="1301"/>
    <col min="3468" max="3468" width="12.5703125" style="1301" customWidth="1"/>
    <col min="3469" max="3482" width="8.7109375" style="1301" customWidth="1"/>
    <col min="3483" max="3483" width="9.28515625" style="1301" customWidth="1"/>
    <col min="3484" max="3723" width="9.140625" style="1301"/>
    <col min="3724" max="3724" width="12.5703125" style="1301" customWidth="1"/>
    <col min="3725" max="3738" width="8.7109375" style="1301" customWidth="1"/>
    <col min="3739" max="3739" width="9.28515625" style="1301" customWidth="1"/>
    <col min="3740" max="3979" width="9.140625" style="1301"/>
    <col min="3980" max="3980" width="12.5703125" style="1301" customWidth="1"/>
    <col min="3981" max="3994" width="8.7109375" style="1301" customWidth="1"/>
    <col min="3995" max="3995" width="9.28515625" style="1301" customWidth="1"/>
    <col min="3996" max="4235" width="9.140625" style="1301"/>
    <col min="4236" max="4236" width="12.5703125" style="1301" customWidth="1"/>
    <col min="4237" max="4250" width="8.7109375" style="1301" customWidth="1"/>
    <col min="4251" max="4251" width="9.28515625" style="1301" customWidth="1"/>
    <col min="4252" max="4491" width="9.140625" style="1301"/>
    <col min="4492" max="4492" width="12.5703125" style="1301" customWidth="1"/>
    <col min="4493" max="4506" width="8.7109375" style="1301" customWidth="1"/>
    <col min="4507" max="4507" width="9.28515625" style="1301" customWidth="1"/>
    <col min="4508" max="4747" width="9.140625" style="1301"/>
    <col min="4748" max="4748" width="12.5703125" style="1301" customWidth="1"/>
    <col min="4749" max="4762" width="8.7109375" style="1301" customWidth="1"/>
    <col min="4763" max="4763" width="9.28515625" style="1301" customWidth="1"/>
    <col min="4764" max="5003" width="9.140625" style="1301"/>
    <col min="5004" max="5004" width="12.5703125" style="1301" customWidth="1"/>
    <col min="5005" max="5018" width="8.7109375" style="1301" customWidth="1"/>
    <col min="5019" max="5019" width="9.28515625" style="1301" customWidth="1"/>
    <col min="5020" max="5259" width="9.140625" style="1301"/>
    <col min="5260" max="5260" width="12.5703125" style="1301" customWidth="1"/>
    <col min="5261" max="5274" width="8.7109375" style="1301" customWidth="1"/>
    <col min="5275" max="5275" width="9.28515625" style="1301" customWidth="1"/>
    <col min="5276" max="5515" width="9.140625" style="1301"/>
    <col min="5516" max="5516" width="12.5703125" style="1301" customWidth="1"/>
    <col min="5517" max="5530" width="8.7109375" style="1301" customWidth="1"/>
    <col min="5531" max="5531" width="9.28515625" style="1301" customWidth="1"/>
    <col min="5532" max="5771" width="9.140625" style="1301"/>
    <col min="5772" max="5772" width="12.5703125" style="1301" customWidth="1"/>
    <col min="5773" max="5786" width="8.7109375" style="1301" customWidth="1"/>
    <col min="5787" max="5787" width="9.28515625" style="1301" customWidth="1"/>
    <col min="5788" max="6027" width="9.140625" style="1301"/>
    <col min="6028" max="6028" width="12.5703125" style="1301" customWidth="1"/>
    <col min="6029" max="6042" width="8.7109375" style="1301" customWidth="1"/>
    <col min="6043" max="6043" width="9.28515625" style="1301" customWidth="1"/>
    <col min="6044" max="6283" width="9.140625" style="1301"/>
    <col min="6284" max="6284" width="12.5703125" style="1301" customWidth="1"/>
    <col min="6285" max="6298" width="8.7109375" style="1301" customWidth="1"/>
    <col min="6299" max="6299" width="9.28515625" style="1301" customWidth="1"/>
    <col min="6300" max="6539" width="9.140625" style="1301"/>
    <col min="6540" max="6540" width="12.5703125" style="1301" customWidth="1"/>
    <col min="6541" max="6554" width="8.7109375" style="1301" customWidth="1"/>
    <col min="6555" max="6555" width="9.28515625" style="1301" customWidth="1"/>
    <col min="6556" max="6795" width="9.140625" style="1301"/>
    <col min="6796" max="6796" width="12.5703125" style="1301" customWidth="1"/>
    <col min="6797" max="6810" width="8.7109375" style="1301" customWidth="1"/>
    <col min="6811" max="6811" width="9.28515625" style="1301" customWidth="1"/>
    <col min="6812" max="7051" width="9.140625" style="1301"/>
    <col min="7052" max="7052" width="12.5703125" style="1301" customWidth="1"/>
    <col min="7053" max="7066" width="8.7109375" style="1301" customWidth="1"/>
    <col min="7067" max="7067" width="9.28515625" style="1301" customWidth="1"/>
    <col min="7068" max="7307" width="9.140625" style="1301"/>
    <col min="7308" max="7308" width="12.5703125" style="1301" customWidth="1"/>
    <col min="7309" max="7322" width="8.7109375" style="1301" customWidth="1"/>
    <col min="7323" max="7323" width="9.28515625" style="1301" customWidth="1"/>
    <col min="7324" max="7563" width="9.140625" style="1301"/>
    <col min="7564" max="7564" width="12.5703125" style="1301" customWidth="1"/>
    <col min="7565" max="7578" width="8.7109375" style="1301" customWidth="1"/>
    <col min="7579" max="7579" width="9.28515625" style="1301" customWidth="1"/>
    <col min="7580" max="7819" width="9.140625" style="1301"/>
    <col min="7820" max="7820" width="12.5703125" style="1301" customWidth="1"/>
    <col min="7821" max="7834" width="8.7109375" style="1301" customWidth="1"/>
    <col min="7835" max="7835" width="9.28515625" style="1301" customWidth="1"/>
    <col min="7836" max="8075" width="9.140625" style="1301"/>
    <col min="8076" max="8076" width="12.5703125" style="1301" customWidth="1"/>
    <col min="8077" max="8090" width="8.7109375" style="1301" customWidth="1"/>
    <col min="8091" max="8091" width="9.28515625" style="1301" customWidth="1"/>
    <col min="8092" max="8331" width="9.140625" style="1301"/>
    <col min="8332" max="8332" width="12.5703125" style="1301" customWidth="1"/>
    <col min="8333" max="8346" width="8.7109375" style="1301" customWidth="1"/>
    <col min="8347" max="8347" width="9.28515625" style="1301" customWidth="1"/>
    <col min="8348" max="8587" width="9.140625" style="1301"/>
    <col min="8588" max="8588" width="12.5703125" style="1301" customWidth="1"/>
    <col min="8589" max="8602" width="8.7109375" style="1301" customWidth="1"/>
    <col min="8603" max="8603" width="9.28515625" style="1301" customWidth="1"/>
    <col min="8604" max="8843" width="9.140625" style="1301"/>
    <col min="8844" max="8844" width="12.5703125" style="1301" customWidth="1"/>
    <col min="8845" max="8858" width="8.7109375" style="1301" customWidth="1"/>
    <col min="8859" max="8859" width="9.28515625" style="1301" customWidth="1"/>
    <col min="8860" max="9099" width="9.140625" style="1301"/>
    <col min="9100" max="9100" width="12.5703125" style="1301" customWidth="1"/>
    <col min="9101" max="9114" width="8.7109375" style="1301" customWidth="1"/>
    <col min="9115" max="9115" width="9.28515625" style="1301" customWidth="1"/>
    <col min="9116" max="9355" width="9.140625" style="1301"/>
    <col min="9356" max="9356" width="12.5703125" style="1301" customWidth="1"/>
    <col min="9357" max="9370" width="8.7109375" style="1301" customWidth="1"/>
    <col min="9371" max="9371" width="9.28515625" style="1301" customWidth="1"/>
    <col min="9372" max="9611" width="9.140625" style="1301"/>
    <col min="9612" max="9612" width="12.5703125" style="1301" customWidth="1"/>
    <col min="9613" max="9626" width="8.7109375" style="1301" customWidth="1"/>
    <col min="9627" max="9627" width="9.28515625" style="1301" customWidth="1"/>
    <col min="9628" max="9867" width="9.140625" style="1301"/>
    <col min="9868" max="9868" width="12.5703125" style="1301" customWidth="1"/>
    <col min="9869" max="9882" width="8.7109375" style="1301" customWidth="1"/>
    <col min="9883" max="9883" width="9.28515625" style="1301" customWidth="1"/>
    <col min="9884" max="10123" width="9.140625" style="1301"/>
    <col min="10124" max="10124" width="12.5703125" style="1301" customWidth="1"/>
    <col min="10125" max="10138" width="8.7109375" style="1301" customWidth="1"/>
    <col min="10139" max="10139" width="9.28515625" style="1301" customWidth="1"/>
    <col min="10140" max="10379" width="9.140625" style="1301"/>
    <col min="10380" max="10380" width="12.5703125" style="1301" customWidth="1"/>
    <col min="10381" max="10394" width="8.7109375" style="1301" customWidth="1"/>
    <col min="10395" max="10395" width="9.28515625" style="1301" customWidth="1"/>
    <col min="10396" max="10635" width="9.140625" style="1301"/>
    <col min="10636" max="10636" width="12.5703125" style="1301" customWidth="1"/>
    <col min="10637" max="10650" width="8.7109375" style="1301" customWidth="1"/>
    <col min="10651" max="10651" width="9.28515625" style="1301" customWidth="1"/>
    <col min="10652" max="10891" width="9.140625" style="1301"/>
    <col min="10892" max="10892" width="12.5703125" style="1301" customWidth="1"/>
    <col min="10893" max="10906" width="8.7109375" style="1301" customWidth="1"/>
    <col min="10907" max="10907" width="9.28515625" style="1301" customWidth="1"/>
    <col min="10908" max="11147" width="9.140625" style="1301"/>
    <col min="11148" max="11148" width="12.5703125" style="1301" customWidth="1"/>
    <col min="11149" max="11162" width="8.7109375" style="1301" customWidth="1"/>
    <col min="11163" max="11163" width="9.28515625" style="1301" customWidth="1"/>
    <col min="11164" max="11403" width="9.140625" style="1301"/>
    <col min="11404" max="11404" width="12.5703125" style="1301" customWidth="1"/>
    <col min="11405" max="11418" width="8.7109375" style="1301" customWidth="1"/>
    <col min="11419" max="11419" width="9.28515625" style="1301" customWidth="1"/>
    <col min="11420" max="11659" width="9.140625" style="1301"/>
    <col min="11660" max="11660" width="12.5703125" style="1301" customWidth="1"/>
    <col min="11661" max="11674" width="8.7109375" style="1301" customWidth="1"/>
    <col min="11675" max="11675" width="9.28515625" style="1301" customWidth="1"/>
    <col min="11676" max="11915" width="9.140625" style="1301"/>
    <col min="11916" max="11916" width="12.5703125" style="1301" customWidth="1"/>
    <col min="11917" max="11930" width="8.7109375" style="1301" customWidth="1"/>
    <col min="11931" max="11931" width="9.28515625" style="1301" customWidth="1"/>
    <col min="11932" max="12171" width="9.140625" style="1301"/>
    <col min="12172" max="12172" width="12.5703125" style="1301" customWidth="1"/>
    <col min="12173" max="12186" width="8.7109375" style="1301" customWidth="1"/>
    <col min="12187" max="12187" width="9.28515625" style="1301" customWidth="1"/>
    <col min="12188" max="12427" width="9.140625" style="1301"/>
    <col min="12428" max="12428" width="12.5703125" style="1301" customWidth="1"/>
    <col min="12429" max="12442" width="8.7109375" style="1301" customWidth="1"/>
    <col min="12443" max="12443" width="9.28515625" style="1301" customWidth="1"/>
    <col min="12444" max="12683" width="9.140625" style="1301"/>
    <col min="12684" max="12684" width="12.5703125" style="1301" customWidth="1"/>
    <col min="12685" max="12698" width="8.7109375" style="1301" customWidth="1"/>
    <col min="12699" max="12699" width="9.28515625" style="1301" customWidth="1"/>
    <col min="12700" max="12939" width="9.140625" style="1301"/>
    <col min="12940" max="12940" width="12.5703125" style="1301" customWidth="1"/>
    <col min="12941" max="12954" width="8.7109375" style="1301" customWidth="1"/>
    <col min="12955" max="12955" width="9.28515625" style="1301" customWidth="1"/>
    <col min="12956" max="13195" width="9.140625" style="1301"/>
    <col min="13196" max="13196" width="12.5703125" style="1301" customWidth="1"/>
    <col min="13197" max="13210" width="8.7109375" style="1301" customWidth="1"/>
    <col min="13211" max="13211" width="9.28515625" style="1301" customWidth="1"/>
    <col min="13212" max="13451" width="9.140625" style="1301"/>
    <col min="13452" max="13452" width="12.5703125" style="1301" customWidth="1"/>
    <col min="13453" max="13466" width="8.7109375" style="1301" customWidth="1"/>
    <col min="13467" max="13467" width="9.28515625" style="1301" customWidth="1"/>
    <col min="13468" max="13707" width="9.140625" style="1301"/>
    <col min="13708" max="13708" width="12.5703125" style="1301" customWidth="1"/>
    <col min="13709" max="13722" width="8.7109375" style="1301" customWidth="1"/>
    <col min="13723" max="13723" width="9.28515625" style="1301" customWidth="1"/>
    <col min="13724" max="13963" width="9.140625" style="1301"/>
    <col min="13964" max="13964" width="12.5703125" style="1301" customWidth="1"/>
    <col min="13965" max="13978" width="8.7109375" style="1301" customWidth="1"/>
    <col min="13979" max="13979" width="9.28515625" style="1301" customWidth="1"/>
    <col min="13980" max="14219" width="9.140625" style="1301"/>
    <col min="14220" max="14220" width="12.5703125" style="1301" customWidth="1"/>
    <col min="14221" max="14234" width="8.7109375" style="1301" customWidth="1"/>
    <col min="14235" max="14235" width="9.28515625" style="1301" customWidth="1"/>
    <col min="14236" max="14475" width="9.140625" style="1301"/>
    <col min="14476" max="14476" width="12.5703125" style="1301" customWidth="1"/>
    <col min="14477" max="14490" width="8.7109375" style="1301" customWidth="1"/>
    <col min="14491" max="14491" width="9.28515625" style="1301" customWidth="1"/>
    <col min="14492" max="14731" width="9.140625" style="1301"/>
    <col min="14732" max="14732" width="12.5703125" style="1301" customWidth="1"/>
    <col min="14733" max="14746" width="8.7109375" style="1301" customWidth="1"/>
    <col min="14747" max="14747" width="9.28515625" style="1301" customWidth="1"/>
    <col min="14748" max="14987" width="9.140625" style="1301"/>
    <col min="14988" max="14988" width="12.5703125" style="1301" customWidth="1"/>
    <col min="14989" max="15002" width="8.7109375" style="1301" customWidth="1"/>
    <col min="15003" max="15003" width="9.28515625" style="1301" customWidth="1"/>
    <col min="15004" max="15243" width="9.140625" style="1301"/>
    <col min="15244" max="15244" width="12.5703125" style="1301" customWidth="1"/>
    <col min="15245" max="15258" width="8.7109375" style="1301" customWidth="1"/>
    <col min="15259" max="15259" width="9.28515625" style="1301" customWidth="1"/>
    <col min="15260" max="15499" width="9.140625" style="1301"/>
    <col min="15500" max="15500" width="12.5703125" style="1301" customWidth="1"/>
    <col min="15501" max="15514" width="8.7109375" style="1301" customWidth="1"/>
    <col min="15515" max="15515" width="9.28515625" style="1301" customWidth="1"/>
    <col min="15516" max="15755" width="9.140625" style="1301"/>
    <col min="15756" max="15756" width="12.5703125" style="1301" customWidth="1"/>
    <col min="15757" max="15770" width="8.7109375" style="1301" customWidth="1"/>
    <col min="15771" max="15771" width="9.28515625" style="1301" customWidth="1"/>
    <col min="15772" max="16011" width="9.140625" style="1301"/>
    <col min="16012" max="16012" width="12.5703125" style="1301" customWidth="1"/>
    <col min="16013" max="16026" width="8.7109375" style="1301" customWidth="1"/>
    <col min="16027" max="16027" width="9.28515625" style="1301" customWidth="1"/>
    <col min="16028" max="16382" width="9.140625" style="1301"/>
    <col min="16383" max="16383" width="9.140625" style="1301" customWidth="1"/>
    <col min="16384" max="16384" width="9.140625" style="1301"/>
  </cols>
  <sheetData>
    <row r="1" spans="1:23" ht="34.5" customHeight="1">
      <c r="A1" s="5152" t="s">
        <v>1573</v>
      </c>
      <c r="B1" s="5152"/>
      <c r="C1" s="5152"/>
      <c r="D1" s="5152"/>
      <c r="E1" s="5152"/>
      <c r="F1" s="5152"/>
      <c r="G1" s="5152"/>
      <c r="H1" s="5152"/>
      <c r="I1" s="5152"/>
    </row>
    <row r="2" spans="1:23" ht="34.5" customHeight="1">
      <c r="A2" s="5153" t="s">
        <v>1572</v>
      </c>
      <c r="B2" s="5153"/>
      <c r="C2" s="5153"/>
      <c r="D2" s="5153"/>
      <c r="E2" s="5153"/>
      <c r="F2" s="5153"/>
      <c r="G2" s="5153"/>
      <c r="H2" s="5153"/>
      <c r="I2" s="5153"/>
    </row>
    <row r="3" spans="1:23" ht="9.75" customHeight="1">
      <c r="A3" s="1319" t="s">
        <v>951</v>
      </c>
    </row>
    <row r="4" spans="1:23" ht="169.5" customHeight="1">
      <c r="A4" s="5125"/>
      <c r="B4" s="1318" t="s">
        <v>88</v>
      </c>
      <c r="C4" s="1318" t="s">
        <v>1568</v>
      </c>
      <c r="D4" s="1318" t="s">
        <v>1567</v>
      </c>
      <c r="E4" s="1318" t="s">
        <v>1566</v>
      </c>
      <c r="F4" s="1318" t="s">
        <v>1565</v>
      </c>
      <c r="G4" s="1318" t="s">
        <v>1564</v>
      </c>
      <c r="H4" s="1318" t="s">
        <v>1563</v>
      </c>
      <c r="I4" s="5125"/>
    </row>
    <row r="5" spans="1:23" ht="13.5" customHeight="1">
      <c r="A5" s="5126"/>
      <c r="B5" s="5016" t="s">
        <v>1346</v>
      </c>
      <c r="C5" s="5148"/>
      <c r="D5" s="5148"/>
      <c r="E5" s="5148"/>
      <c r="F5" s="5148"/>
      <c r="G5" s="5148"/>
      <c r="H5" s="5149"/>
      <c r="I5" s="5124"/>
      <c r="L5" s="5154"/>
      <c r="M5" s="1342"/>
      <c r="N5" s="1341"/>
      <c r="O5" s="1341"/>
      <c r="P5" s="1341"/>
      <c r="Q5" s="1341"/>
      <c r="R5" s="1340"/>
      <c r="S5" s="1121"/>
      <c r="T5" s="1121"/>
      <c r="U5" s="1121"/>
      <c r="V5" s="1121"/>
      <c r="W5" s="1121"/>
    </row>
    <row r="6" spans="1:23" ht="12.75" customHeight="1">
      <c r="A6" s="1317">
        <v>2010</v>
      </c>
      <c r="B6" s="1336">
        <v>58647391.261</v>
      </c>
      <c r="C6" s="1336">
        <v>57911229.747000001</v>
      </c>
      <c r="D6" s="1336">
        <v>24052507.300000001</v>
      </c>
      <c r="E6" s="1336">
        <v>29918194.401999999</v>
      </c>
      <c r="F6" s="1336">
        <v>3940528.0449999999</v>
      </c>
      <c r="G6" s="1336">
        <v>77141.305999999997</v>
      </c>
      <c r="H6" s="1336">
        <v>659020.20799999998</v>
      </c>
      <c r="I6" s="1317">
        <v>2010</v>
      </c>
      <c r="L6" s="5154"/>
      <c r="M6" s="1342"/>
      <c r="N6" s="1341"/>
      <c r="O6" s="1341"/>
      <c r="P6" s="1341"/>
      <c r="Q6" s="1341"/>
      <c r="R6" s="1340"/>
      <c r="S6" s="1121"/>
      <c r="T6" s="1121"/>
      <c r="U6" s="1121"/>
      <c r="V6" s="1121"/>
      <c r="W6" s="1121"/>
    </row>
    <row r="7" spans="1:23" ht="12.75" customHeight="1">
      <c r="A7" s="1317">
        <v>2011</v>
      </c>
      <c r="B7" s="1336">
        <v>59551441.805</v>
      </c>
      <c r="C7" s="1336">
        <v>58768908.93</v>
      </c>
      <c r="D7" s="1336">
        <v>27958971.848999999</v>
      </c>
      <c r="E7" s="1336">
        <v>28233832.423999999</v>
      </c>
      <c r="F7" s="1336">
        <v>2576104.6570000001</v>
      </c>
      <c r="G7" s="1336">
        <v>56145.16</v>
      </c>
      <c r="H7" s="1336">
        <v>726387.71499999997</v>
      </c>
      <c r="I7" s="1317">
        <v>2011</v>
      </c>
      <c r="L7" s="5154"/>
      <c r="M7" s="1342"/>
      <c r="N7" s="1341"/>
      <c r="O7" s="1341"/>
      <c r="P7" s="1341"/>
      <c r="Q7" s="1341"/>
      <c r="R7" s="1340"/>
      <c r="S7" s="1121"/>
      <c r="T7" s="1121"/>
      <c r="U7" s="1121"/>
      <c r="V7" s="1121"/>
      <c r="W7" s="1121"/>
    </row>
    <row r="8" spans="1:23" ht="12.75" customHeight="1">
      <c r="A8" s="1317">
        <v>2012</v>
      </c>
      <c r="B8" s="1336">
        <v>56374082.888999999</v>
      </c>
      <c r="C8" s="1336">
        <v>55555799.531999998</v>
      </c>
      <c r="D8" s="1336">
        <v>27645693.734999999</v>
      </c>
      <c r="E8" s="1336">
        <v>25621899.465999998</v>
      </c>
      <c r="F8" s="1336">
        <v>2288206.3309999998</v>
      </c>
      <c r="G8" s="1336">
        <v>58420.821000000004</v>
      </c>
      <c r="H8" s="1336">
        <v>759862.53599999996</v>
      </c>
      <c r="I8" s="1317">
        <v>2012</v>
      </c>
      <c r="L8" s="5154"/>
      <c r="M8" s="1342"/>
      <c r="N8" s="1341"/>
      <c r="O8" s="1341"/>
      <c r="P8" s="1341"/>
      <c r="Q8" s="1341"/>
      <c r="R8" s="1340"/>
      <c r="S8" s="1121"/>
      <c r="T8" s="1121"/>
      <c r="U8" s="1121"/>
      <c r="V8" s="1121"/>
      <c r="W8" s="1121"/>
    </row>
    <row r="9" spans="1:23" ht="12.75" customHeight="1">
      <c r="A9" s="1314">
        <v>2013</v>
      </c>
      <c r="B9" s="1336">
        <v>57012824.865000002</v>
      </c>
      <c r="C9" s="1336">
        <v>56338174.394000001</v>
      </c>
      <c r="D9" s="1336">
        <v>28918296.392000001</v>
      </c>
      <c r="E9" s="1336">
        <v>25013587.693</v>
      </c>
      <c r="F9" s="1336">
        <v>2406290.3089999999</v>
      </c>
      <c r="G9" s="1336">
        <v>51708.802000000003</v>
      </c>
      <c r="H9" s="1336">
        <v>622941.66899999999</v>
      </c>
      <c r="I9" s="1314">
        <v>2013</v>
      </c>
      <c r="L9" s="5154"/>
      <c r="M9" s="1342"/>
      <c r="N9" s="1341"/>
      <c r="O9" s="1341"/>
      <c r="P9" s="1341"/>
      <c r="Q9" s="1341"/>
      <c r="R9" s="1340"/>
      <c r="S9" s="1121"/>
      <c r="T9" s="1121"/>
      <c r="U9" s="1121"/>
      <c r="V9" s="1121"/>
      <c r="W9" s="1121"/>
    </row>
    <row r="10" spans="1:23" ht="12.75" customHeight="1">
      <c r="A10" s="1314">
        <v>2014</v>
      </c>
      <c r="B10" s="1336">
        <v>59032120.693999998</v>
      </c>
      <c r="C10" s="1336">
        <v>58269253.156000003</v>
      </c>
      <c r="D10" s="1336">
        <v>28868869.239999998</v>
      </c>
      <c r="E10" s="1336">
        <v>26896684.114</v>
      </c>
      <c r="F10" s="1336">
        <v>2503699.8020000001</v>
      </c>
      <c r="G10" s="1336">
        <v>55730.8</v>
      </c>
      <c r="H10" s="1336">
        <v>707136.73800000001</v>
      </c>
      <c r="I10" s="1314">
        <v>2014</v>
      </c>
      <c r="L10" s="5154"/>
      <c r="M10" s="1342"/>
      <c r="N10" s="1341"/>
      <c r="O10" s="1341"/>
      <c r="P10" s="1341"/>
      <c r="Q10" s="1341"/>
      <c r="R10" s="1340"/>
      <c r="S10" s="1121"/>
      <c r="T10" s="1121"/>
      <c r="U10" s="1121"/>
      <c r="V10" s="1121"/>
      <c r="W10" s="1121"/>
    </row>
    <row r="11" spans="1:23" ht="12.75" customHeight="1">
      <c r="A11" s="1316">
        <v>2015</v>
      </c>
      <c r="B11" s="1336">
        <v>60344799.542999998</v>
      </c>
      <c r="C11" s="1336">
        <v>59383728.098999999</v>
      </c>
      <c r="D11" s="1336">
        <v>27949552.208000001</v>
      </c>
      <c r="E11" s="1336">
        <v>28888229.103</v>
      </c>
      <c r="F11" s="1336">
        <v>2545946.7880000002</v>
      </c>
      <c r="G11" s="1336">
        <v>67511.286999999997</v>
      </c>
      <c r="H11" s="1336">
        <v>893560.15700000001</v>
      </c>
      <c r="I11" s="1314">
        <v>2015</v>
      </c>
      <c r="L11" s="5154"/>
      <c r="M11" s="1342"/>
      <c r="N11" s="1341"/>
      <c r="O11" s="1341"/>
      <c r="P11" s="1341"/>
      <c r="Q11" s="1341"/>
      <c r="R11" s="1340"/>
      <c r="S11" s="1121"/>
      <c r="T11" s="1121"/>
      <c r="U11" s="1121"/>
      <c r="V11" s="1121"/>
      <c r="W11" s="1121"/>
    </row>
    <row r="12" spans="1:23" ht="12.75" customHeight="1">
      <c r="A12" s="1314">
        <v>2016</v>
      </c>
      <c r="B12" s="1335">
        <v>61424014.898999996</v>
      </c>
      <c r="C12" s="1335">
        <v>60422755.644000001</v>
      </c>
      <c r="D12" s="1336">
        <v>26641682.344999999</v>
      </c>
      <c r="E12" s="1336">
        <v>30640893.988000002</v>
      </c>
      <c r="F12" s="1336">
        <v>3111165.091</v>
      </c>
      <c r="G12" s="1335">
        <v>11413.025</v>
      </c>
      <c r="H12" s="1335">
        <v>989846.23</v>
      </c>
      <c r="I12" s="1314">
        <v>2016</v>
      </c>
      <c r="L12" s="5154"/>
      <c r="M12" s="1339"/>
      <c r="N12" s="1337"/>
      <c r="O12" s="1337"/>
      <c r="P12" s="1337"/>
      <c r="Q12" s="1338"/>
      <c r="R12" s="1337"/>
      <c r="S12" s="1121"/>
      <c r="T12" s="1121"/>
      <c r="U12" s="1121"/>
      <c r="V12" s="1121"/>
      <c r="W12" s="1121"/>
    </row>
    <row r="13" spans="1:23" ht="12.75" customHeight="1">
      <c r="A13" s="1314">
        <v>2017</v>
      </c>
      <c r="B13" s="1334">
        <v>69688564.626000002</v>
      </c>
      <c r="C13" s="1334">
        <v>68246738.621999994</v>
      </c>
      <c r="D13" s="1331">
        <v>31225223.048</v>
      </c>
      <c r="E13" s="1331">
        <v>33530843.879000001</v>
      </c>
      <c r="F13" s="1331">
        <v>3490618.733</v>
      </c>
      <c r="G13" s="1334">
        <v>19615.788</v>
      </c>
      <c r="H13" s="1334">
        <v>1422210.216</v>
      </c>
      <c r="I13" s="1314">
        <v>2017</v>
      </c>
    </row>
    <row r="14" spans="1:23" ht="12.75" customHeight="1">
      <c r="A14" s="1314">
        <v>2018</v>
      </c>
      <c r="B14" s="1335">
        <v>75439246.299999997</v>
      </c>
      <c r="C14" s="1335">
        <v>73885601.491999999</v>
      </c>
      <c r="D14" s="1336">
        <v>33967864.645999998</v>
      </c>
      <c r="E14" s="1336">
        <v>36014011.413000003</v>
      </c>
      <c r="F14" s="1336">
        <v>3903725.4330000002</v>
      </c>
      <c r="G14" s="1335">
        <v>44705.296999999999</v>
      </c>
      <c r="H14" s="1335">
        <v>1508909.034</v>
      </c>
      <c r="I14" s="1314">
        <v>2018</v>
      </c>
    </row>
    <row r="15" spans="1:23" ht="12.75" customHeight="1">
      <c r="A15" s="1314">
        <v>2019</v>
      </c>
      <c r="B15" s="1333">
        <v>79977128.345000014</v>
      </c>
      <c r="C15" s="1333">
        <v>73063692.238000005</v>
      </c>
      <c r="D15" s="1333">
        <v>33610179.049999997</v>
      </c>
      <c r="E15" s="1333">
        <v>33237387.730999999</v>
      </c>
      <c r="F15" s="1333">
        <v>6216125.4570000004</v>
      </c>
      <c r="G15" s="1333">
        <v>5716440.7010000004</v>
      </c>
      <c r="H15" s="1333">
        <v>1196995.406</v>
      </c>
      <c r="I15" s="1314">
        <v>2019</v>
      </c>
    </row>
    <row r="16" spans="1:23" ht="12.75" customHeight="1">
      <c r="A16" s="1314">
        <v>2020</v>
      </c>
      <c r="B16" s="1334">
        <v>68145567.972000003</v>
      </c>
      <c r="C16" s="1333">
        <v>61936831.583999999</v>
      </c>
      <c r="D16" s="1334">
        <v>28350488.846000001</v>
      </c>
      <c r="E16" s="1334">
        <v>29794619.396000002</v>
      </c>
      <c r="F16" s="1334">
        <v>3791723.3420000002</v>
      </c>
      <c r="G16" s="1334">
        <v>5405817.2300000004</v>
      </c>
      <c r="H16" s="1334">
        <v>802919.15800000005</v>
      </c>
      <c r="I16" s="1314">
        <v>2020</v>
      </c>
    </row>
    <row r="17" spans="1:25" s="1329" customFormat="1" ht="12.75" customHeight="1">
      <c r="A17" s="1314">
        <v>2021</v>
      </c>
      <c r="B17" s="1334">
        <v>83145714.809</v>
      </c>
      <c r="C17" s="1333">
        <v>74721221.674999997</v>
      </c>
      <c r="D17" s="1333">
        <v>36122949.083999999</v>
      </c>
      <c r="E17" s="1333">
        <v>34515300.196000002</v>
      </c>
      <c r="F17" s="1333">
        <v>4082972.395</v>
      </c>
      <c r="G17" s="1333">
        <v>6391821.5630000001</v>
      </c>
      <c r="H17" s="1333">
        <v>2032671.571</v>
      </c>
      <c r="I17" s="1314">
        <v>2021</v>
      </c>
      <c r="J17" s="1332"/>
    </row>
    <row r="18" spans="1:25" s="1329" customFormat="1" ht="12.75" customHeight="1">
      <c r="A18" s="1314">
        <v>2022</v>
      </c>
      <c r="B18" s="1315">
        <v>109561561.35699999</v>
      </c>
      <c r="C18" s="1331">
        <v>97547450.538000003</v>
      </c>
      <c r="D18" s="1331">
        <v>47488517.495999999</v>
      </c>
      <c r="E18" s="1331">
        <v>42383423.215999998</v>
      </c>
      <c r="F18" s="1331">
        <v>7675509.8260000004</v>
      </c>
      <c r="G18" s="1331">
        <v>11972021.42</v>
      </c>
      <c r="H18" s="1331">
        <v>42089.398999999998</v>
      </c>
      <c r="I18" s="1314">
        <v>2022</v>
      </c>
      <c r="J18" s="1325"/>
      <c r="K18" s="1325"/>
      <c r="L18" s="1325"/>
      <c r="M18" s="1325"/>
      <c r="N18" s="1325"/>
      <c r="O18" s="1325"/>
      <c r="P18" s="1325"/>
      <c r="Q18" s="1330"/>
    </row>
    <row r="19" spans="1:25" s="1329" customFormat="1" ht="12.75" customHeight="1">
      <c r="A19" s="1313">
        <v>2023</v>
      </c>
      <c r="B19" s="1325"/>
      <c r="C19" s="1325"/>
      <c r="D19" s="1325"/>
      <c r="E19" s="1325"/>
      <c r="F19" s="1325"/>
      <c r="G19" s="1325"/>
      <c r="H19" s="1325"/>
      <c r="I19" s="1312"/>
      <c r="J19" s="1325"/>
      <c r="K19" s="1325"/>
      <c r="L19" s="1325"/>
      <c r="M19" s="1325"/>
      <c r="N19" s="1325"/>
      <c r="O19" s="1325"/>
      <c r="P19" s="1325"/>
    </row>
    <row r="20" spans="1:25" ht="12.75" customHeight="1">
      <c r="A20" s="1312" t="s">
        <v>88</v>
      </c>
      <c r="B20" s="1326">
        <v>105148409.435</v>
      </c>
      <c r="C20" s="1326">
        <v>92796159.593999997</v>
      </c>
      <c r="D20" s="1326">
        <v>42436425.020000003</v>
      </c>
      <c r="E20" s="1326">
        <v>44421977.909999996</v>
      </c>
      <c r="F20" s="1326">
        <v>5937756.6639999999</v>
      </c>
      <c r="G20" s="1326">
        <v>12196813.527000001</v>
      </c>
      <c r="H20" s="1326">
        <v>155436.31400000001</v>
      </c>
      <c r="I20" s="1312" t="s">
        <v>88</v>
      </c>
      <c r="J20" s="1325"/>
      <c r="K20" s="1325"/>
      <c r="L20" s="1325"/>
      <c r="M20" s="1325"/>
      <c r="N20" s="1325"/>
      <c r="O20" s="1325"/>
      <c r="P20" s="1325"/>
      <c r="Q20" s="1322"/>
      <c r="R20" s="1322"/>
      <c r="S20" s="1322"/>
      <c r="T20" s="1322"/>
      <c r="U20" s="1322"/>
      <c r="V20" s="1322"/>
      <c r="W20" s="1322"/>
      <c r="X20" s="1322"/>
      <c r="Y20" s="1322"/>
    </row>
    <row r="21" spans="1:25" ht="12.75" customHeight="1">
      <c r="A21" s="1311" t="s">
        <v>1562</v>
      </c>
      <c r="B21" s="1326">
        <v>11212723.702</v>
      </c>
      <c r="C21" s="1326">
        <v>11212723.702</v>
      </c>
      <c r="D21" s="1326">
        <v>10957734.971000001</v>
      </c>
      <c r="E21" s="1326">
        <v>4120503.952</v>
      </c>
      <c r="F21" s="1326">
        <v>1122380.0319999999</v>
      </c>
      <c r="G21" s="1327" t="s">
        <v>710</v>
      </c>
      <c r="H21" s="1327" t="s">
        <v>710</v>
      </c>
      <c r="I21" s="1311" t="s">
        <v>1561</v>
      </c>
      <c r="J21" s="1326"/>
      <c r="K21" s="1325"/>
      <c r="L21" s="1325"/>
      <c r="M21" s="1325"/>
      <c r="N21" s="1325"/>
      <c r="O21" s="1324"/>
      <c r="P21" s="1324"/>
      <c r="Q21" s="1322"/>
      <c r="R21" s="1322"/>
      <c r="S21" s="1322"/>
      <c r="T21" s="1322"/>
      <c r="U21" s="1322"/>
      <c r="V21" s="1322"/>
      <c r="W21" s="1322"/>
      <c r="X21" s="1322"/>
      <c r="Y21" s="1322"/>
    </row>
    <row r="22" spans="1:25" ht="12.75" customHeight="1">
      <c r="A22" s="1311" t="s">
        <v>1560</v>
      </c>
      <c r="B22" s="1326">
        <v>15078238.923</v>
      </c>
      <c r="C22" s="1326">
        <v>15078238.923</v>
      </c>
      <c r="D22" s="1326">
        <v>13575194.355</v>
      </c>
      <c r="E22" s="1326">
        <v>7116832.4589999998</v>
      </c>
      <c r="F22" s="1326">
        <v>1486303.2039999999</v>
      </c>
      <c r="G22" s="1327" t="s">
        <v>710</v>
      </c>
      <c r="H22" s="1327" t="s">
        <v>710</v>
      </c>
      <c r="I22" s="1311" t="s">
        <v>1559</v>
      </c>
      <c r="J22" s="1326"/>
      <c r="K22" s="1325"/>
      <c r="L22" s="1325"/>
      <c r="M22" s="1325"/>
      <c r="N22" s="1325"/>
      <c r="O22" s="1324"/>
      <c r="P22" s="1324"/>
      <c r="Q22" s="1322"/>
      <c r="R22" s="1322"/>
      <c r="S22" s="1322"/>
      <c r="T22" s="1322"/>
      <c r="U22" s="1322"/>
      <c r="V22" s="1322"/>
      <c r="W22" s="1322"/>
      <c r="X22" s="1322"/>
      <c r="Y22" s="1322"/>
    </row>
    <row r="23" spans="1:25" ht="12.75" customHeight="1">
      <c r="A23" s="1311" t="s">
        <v>1558</v>
      </c>
      <c r="B23" s="1326">
        <v>20692026.813999999</v>
      </c>
      <c r="C23" s="1326">
        <v>20692026.813999999</v>
      </c>
      <c r="D23" s="1326">
        <v>16789192.076000001</v>
      </c>
      <c r="E23" s="1326">
        <v>10430897.541999999</v>
      </c>
      <c r="F23" s="1326">
        <v>1884990.5220000001</v>
      </c>
      <c r="G23" s="1327" t="s">
        <v>710</v>
      </c>
      <c r="H23" s="1327" t="s">
        <v>710</v>
      </c>
      <c r="I23" s="1328" t="s">
        <v>1557</v>
      </c>
      <c r="J23" s="1326"/>
      <c r="K23" s="1325"/>
      <c r="L23" s="1325"/>
      <c r="M23" s="1325"/>
      <c r="N23" s="1325"/>
      <c r="O23" s="1324"/>
      <c r="P23" s="1324"/>
      <c r="Q23" s="1322"/>
      <c r="R23" s="1322"/>
      <c r="S23" s="1322"/>
      <c r="T23" s="1322"/>
      <c r="U23" s="1322"/>
      <c r="V23" s="1322"/>
      <c r="W23" s="1322"/>
      <c r="X23" s="1322"/>
      <c r="Y23" s="1322"/>
    </row>
    <row r="24" spans="1:25" ht="12.75" customHeight="1">
      <c r="A24" s="1311" t="s">
        <v>1556</v>
      </c>
      <c r="B24" s="1326">
        <v>29810759.204</v>
      </c>
      <c r="C24" s="1326">
        <v>29810759.204</v>
      </c>
      <c r="D24" s="1326">
        <v>22024892.978999998</v>
      </c>
      <c r="E24" s="1326">
        <v>14951604.845000001</v>
      </c>
      <c r="F24" s="1326">
        <v>2461840.662</v>
      </c>
      <c r="G24" s="1327" t="s">
        <v>710</v>
      </c>
      <c r="H24" s="1327" t="s">
        <v>710</v>
      </c>
      <c r="I24" s="1311" t="s">
        <v>1555</v>
      </c>
      <c r="J24" s="1326"/>
      <c r="K24" s="1325"/>
      <c r="L24" s="1325"/>
      <c r="M24" s="1325"/>
      <c r="N24" s="1325"/>
      <c r="O24" s="1324"/>
      <c r="P24" s="1324"/>
      <c r="Q24" s="1322"/>
      <c r="R24" s="1322"/>
      <c r="S24" s="1322"/>
      <c r="T24" s="1322"/>
      <c r="U24" s="1322"/>
      <c r="V24" s="1322"/>
      <c r="W24" s="1322"/>
      <c r="X24" s="1322"/>
      <c r="Y24" s="1322"/>
    </row>
    <row r="25" spans="1:25" ht="12.75" customHeight="1">
      <c r="A25" s="1311" t="s">
        <v>1554</v>
      </c>
      <c r="B25" s="1326">
        <v>37521304.619000003</v>
      </c>
      <c r="C25" s="1326">
        <v>37521304.619000003</v>
      </c>
      <c r="D25" s="1326">
        <v>26048766.704</v>
      </c>
      <c r="E25" s="1326">
        <v>18874284.791999999</v>
      </c>
      <c r="F25" s="1326">
        <v>2983026.0109999999</v>
      </c>
      <c r="G25" s="1327" t="s">
        <v>710</v>
      </c>
      <c r="H25" s="1327" t="s">
        <v>710</v>
      </c>
      <c r="I25" s="1311" t="s">
        <v>1553</v>
      </c>
      <c r="J25" s="1326"/>
      <c r="K25" s="1325"/>
      <c r="L25" s="1325"/>
      <c r="M25" s="1325"/>
      <c r="N25" s="1325"/>
      <c r="O25" s="1324"/>
      <c r="P25" s="1324"/>
      <c r="Q25" s="1322"/>
      <c r="R25" s="1322"/>
      <c r="S25" s="1322"/>
      <c r="T25" s="1322"/>
      <c r="U25" s="1322"/>
      <c r="V25" s="1322"/>
      <c r="W25" s="1322"/>
      <c r="X25" s="1322"/>
      <c r="Y25" s="1322"/>
    </row>
    <row r="26" spans="1:25" ht="12.75" customHeight="1">
      <c r="A26" s="1311" t="s">
        <v>1552</v>
      </c>
      <c r="B26" s="1326">
        <v>57415849.642999999</v>
      </c>
      <c r="C26" s="1326">
        <v>57415849.642999999</v>
      </c>
      <c r="D26" s="1326">
        <v>35150716.266000003</v>
      </c>
      <c r="E26" s="1326">
        <v>29096241.884</v>
      </c>
      <c r="F26" s="1326">
        <v>4134674.9569999999</v>
      </c>
      <c r="G26" s="1327" t="s">
        <v>710</v>
      </c>
      <c r="H26" s="1327" t="s">
        <v>710</v>
      </c>
      <c r="I26" s="1311" t="s">
        <v>1551</v>
      </c>
      <c r="J26" s="1326"/>
      <c r="K26" s="1325"/>
      <c r="L26" s="1325"/>
      <c r="M26" s="1325"/>
      <c r="N26" s="1325"/>
      <c r="O26" s="1324"/>
      <c r="P26" s="1324"/>
      <c r="Q26" s="1322"/>
      <c r="R26" s="1322"/>
      <c r="S26" s="1322"/>
      <c r="T26" s="1322"/>
      <c r="U26" s="1322"/>
      <c r="V26" s="1322"/>
      <c r="W26" s="1322"/>
      <c r="X26" s="1322"/>
      <c r="Y26" s="1322"/>
    </row>
    <row r="27" spans="1:25" ht="12.75" customHeight="1">
      <c r="A27" s="1311" t="s">
        <v>1550</v>
      </c>
      <c r="B27" s="1326">
        <v>66176900.498999998</v>
      </c>
      <c r="C27" s="1326">
        <v>66176900.498999998</v>
      </c>
      <c r="D27" s="1326">
        <v>38205019.111000001</v>
      </c>
      <c r="E27" s="1326">
        <v>33461448.491999999</v>
      </c>
      <c r="F27" s="1326">
        <v>4571086.7829999998</v>
      </c>
      <c r="G27" s="1327" t="s">
        <v>710</v>
      </c>
      <c r="H27" s="1327" t="s">
        <v>710</v>
      </c>
      <c r="I27" s="1311" t="s">
        <v>1549</v>
      </c>
      <c r="J27" s="1326"/>
      <c r="K27" s="1325"/>
      <c r="L27" s="1325"/>
      <c r="M27" s="1325"/>
      <c r="N27" s="1325"/>
      <c r="O27" s="1324"/>
      <c r="P27" s="1324"/>
      <c r="Q27" s="1322"/>
      <c r="R27" s="1322"/>
      <c r="S27" s="1322"/>
      <c r="T27" s="1322"/>
      <c r="U27" s="1322"/>
      <c r="V27" s="1322"/>
      <c r="W27" s="1322"/>
      <c r="X27" s="1322"/>
      <c r="Y27" s="1322"/>
    </row>
    <row r="28" spans="1:25" ht="169.5" customHeight="1">
      <c r="A28" s="5146"/>
      <c r="B28" s="514" t="s">
        <v>88</v>
      </c>
      <c r="C28" s="1323" t="s">
        <v>1548</v>
      </c>
      <c r="D28" s="384" t="s">
        <v>1547</v>
      </c>
      <c r="E28" s="514" t="s">
        <v>1546</v>
      </c>
      <c r="F28" s="384" t="s">
        <v>1545</v>
      </c>
      <c r="G28" s="514" t="s">
        <v>1544</v>
      </c>
      <c r="H28" s="384" t="s">
        <v>1543</v>
      </c>
      <c r="I28" s="5125"/>
      <c r="Q28" s="1322"/>
    </row>
    <row r="29" spans="1:25" s="1308" customFormat="1" ht="13.5" customHeight="1">
      <c r="A29" s="5147"/>
      <c r="B29" s="5016" t="s">
        <v>1299</v>
      </c>
      <c r="C29" s="5148"/>
      <c r="D29" s="5148"/>
      <c r="E29" s="5148"/>
      <c r="F29" s="5148"/>
      <c r="G29" s="5148"/>
      <c r="H29" s="5149"/>
      <c r="I29" s="5126"/>
      <c r="Q29" s="1322"/>
    </row>
    <row r="30" spans="1:25" s="1308" customFormat="1" ht="13.5" customHeight="1">
      <c r="A30" s="5150" t="s">
        <v>412</v>
      </c>
      <c r="B30" s="5150"/>
      <c r="C30" s="5150"/>
      <c r="D30" s="5150"/>
      <c r="E30" s="5150"/>
      <c r="F30" s="5150"/>
      <c r="G30" s="5150"/>
      <c r="H30" s="5150"/>
      <c r="I30" s="5150"/>
      <c r="Q30" s="1322"/>
    </row>
    <row r="31" spans="1:25" s="1308" customFormat="1" ht="9.75" customHeight="1">
      <c r="A31" s="5151" t="s">
        <v>1298</v>
      </c>
      <c r="B31" s="5151"/>
      <c r="C31" s="5151"/>
      <c r="D31" s="5151"/>
      <c r="E31" s="5151"/>
      <c r="Q31" s="1322"/>
    </row>
    <row r="32" spans="1:25" ht="9.75" customHeight="1">
      <c r="A32" s="5151" t="s">
        <v>1297</v>
      </c>
      <c r="B32" s="5151"/>
      <c r="C32" s="5151"/>
      <c r="D32" s="5151"/>
      <c r="E32" s="5151"/>
      <c r="F32" s="1306"/>
      <c r="G32" s="1306"/>
      <c r="H32" s="1306"/>
      <c r="I32" s="1306"/>
      <c r="Q32" s="1322"/>
    </row>
    <row r="33" spans="1:17" ht="36" customHeight="1">
      <c r="A33" s="5063" t="s">
        <v>1542</v>
      </c>
      <c r="B33" s="5063"/>
      <c r="C33" s="5063"/>
      <c r="D33" s="5063"/>
      <c r="E33" s="5063"/>
      <c r="F33" s="5145"/>
      <c r="G33" s="5145"/>
      <c r="H33" s="5145"/>
      <c r="I33" s="5145"/>
      <c r="Q33" s="1322"/>
    </row>
    <row r="34" spans="1:17" ht="36" customHeight="1">
      <c r="A34" s="5063" t="s">
        <v>1541</v>
      </c>
      <c r="B34" s="5063"/>
      <c r="C34" s="5063"/>
      <c r="D34" s="5063"/>
      <c r="E34" s="5063"/>
      <c r="F34" s="5145"/>
      <c r="G34" s="5145"/>
      <c r="H34" s="5145"/>
      <c r="I34" s="5145"/>
      <c r="Q34" s="1322"/>
    </row>
    <row r="35" spans="1:17" ht="8.25" customHeight="1"/>
    <row r="36" spans="1:17">
      <c r="A36" s="1305" t="s">
        <v>409</v>
      </c>
    </row>
    <row r="37" spans="1:17" s="1321" customFormat="1" ht="9">
      <c r="A37" s="1214" t="s">
        <v>1571</v>
      </c>
    </row>
    <row r="38" spans="1:17" ht="15">
      <c r="A38" s="1320"/>
    </row>
  </sheetData>
  <mergeCells count="14">
    <mergeCell ref="A1:I1"/>
    <mergeCell ref="A2:I2"/>
    <mergeCell ref="A4:A5"/>
    <mergeCell ref="I4:I5"/>
    <mergeCell ref="B5:H5"/>
    <mergeCell ref="L5:L12"/>
    <mergeCell ref="A31:E31"/>
    <mergeCell ref="A32:E32"/>
    <mergeCell ref="A33:I33"/>
    <mergeCell ref="A34:I34"/>
    <mergeCell ref="A28:A29"/>
    <mergeCell ref="I28:I29"/>
    <mergeCell ref="B29:H29"/>
    <mergeCell ref="A30:I30"/>
  </mergeCells>
  <conditionalFormatting sqref="I4 I28">
    <cfRule type="cellIs" priority="1" stopIfTrue="1" operator="notEqual">
      <formula>0</formula>
    </cfRule>
  </conditionalFormatting>
  <hyperlinks>
    <hyperlink ref="A37" r:id="rId1" xr:uid="{EE2BC93B-53C2-4D67-87DB-E8E56AF1C1A1}"/>
    <hyperlink ref="B29:H29" r:id="rId2" display="Imports" xr:uid="{700F3196-D994-458B-BF33-3F15C66E4EF6}"/>
    <hyperlink ref="B5:H5" r:id="rId3" display="Importações" xr:uid="{46E4FABC-07FB-4620-82DA-BC9D9E9459BA}"/>
  </hyperlinks>
  <printOptions horizontalCentered="1"/>
  <pageMargins left="0" right="0" top="0.39370078740157483" bottom="0.19685039370078741" header="0" footer="0"/>
  <pageSetup paperSize="9" scale="85" orientation="portrait" horizontalDpi="300" verticalDpi="300" r:id="rId4"/>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43477-07E3-48C6-B4B9-6DFA5CE222B2}">
  <sheetPr codeName="Sheet66"/>
  <dimension ref="A1:J189"/>
  <sheetViews>
    <sheetView workbookViewId="0">
      <selection sqref="A1:C1"/>
    </sheetView>
  </sheetViews>
  <sheetFormatPr defaultRowHeight="23.25" customHeight="1"/>
  <cols>
    <col min="1" max="1" width="42.7109375" style="1344" customWidth="1"/>
    <col min="2" max="2" width="12.28515625" style="1345" customWidth="1"/>
    <col min="3" max="3" width="51.85546875" style="1344" customWidth="1"/>
    <col min="4" max="4" width="27.7109375" style="1343" customWidth="1"/>
    <col min="5" max="5" width="9.140625" style="1343"/>
    <col min="6" max="6" width="4.28515625" style="1343" bestFit="1" customWidth="1"/>
    <col min="7" max="256" width="9.140625" style="1343"/>
    <col min="257" max="257" width="37.42578125" style="1343" customWidth="1"/>
    <col min="258" max="258" width="12.28515625" style="1343" customWidth="1"/>
    <col min="259" max="259" width="42.5703125" style="1343" customWidth="1"/>
    <col min="260" max="260" width="27.7109375" style="1343" customWidth="1"/>
    <col min="261" max="261" width="9.140625" style="1343"/>
    <col min="262" max="262" width="4.28515625" style="1343" bestFit="1" customWidth="1"/>
    <col min="263" max="512" width="9.140625" style="1343"/>
    <col min="513" max="513" width="37.42578125" style="1343" customWidth="1"/>
    <col min="514" max="514" width="12.28515625" style="1343" customWidth="1"/>
    <col min="515" max="515" width="42.5703125" style="1343" customWidth="1"/>
    <col min="516" max="516" width="27.7109375" style="1343" customWidth="1"/>
    <col min="517" max="517" width="9.140625" style="1343"/>
    <col min="518" max="518" width="4.28515625" style="1343" bestFit="1" customWidth="1"/>
    <col min="519" max="768" width="9.140625" style="1343"/>
    <col min="769" max="769" width="37.42578125" style="1343" customWidth="1"/>
    <col min="770" max="770" width="12.28515625" style="1343" customWidth="1"/>
    <col min="771" max="771" width="42.5703125" style="1343" customWidth="1"/>
    <col min="772" max="772" width="27.7109375" style="1343" customWidth="1"/>
    <col min="773" max="773" width="9.140625" style="1343"/>
    <col min="774" max="774" width="4.28515625" style="1343" bestFit="1" customWidth="1"/>
    <col min="775" max="1024" width="9.140625" style="1343"/>
    <col min="1025" max="1025" width="37.42578125" style="1343" customWidth="1"/>
    <col min="1026" max="1026" width="12.28515625" style="1343" customWidth="1"/>
    <col min="1027" max="1027" width="42.5703125" style="1343" customWidth="1"/>
    <col min="1028" max="1028" width="27.7109375" style="1343" customWidth="1"/>
    <col min="1029" max="1029" width="9.140625" style="1343"/>
    <col min="1030" max="1030" width="4.28515625" style="1343" bestFit="1" customWidth="1"/>
    <col min="1031" max="1280" width="9.140625" style="1343"/>
    <col min="1281" max="1281" width="37.42578125" style="1343" customWidth="1"/>
    <col min="1282" max="1282" width="12.28515625" style="1343" customWidth="1"/>
    <col min="1283" max="1283" width="42.5703125" style="1343" customWidth="1"/>
    <col min="1284" max="1284" width="27.7109375" style="1343" customWidth="1"/>
    <col min="1285" max="1285" width="9.140625" style="1343"/>
    <col min="1286" max="1286" width="4.28515625" style="1343" bestFit="1" customWidth="1"/>
    <col min="1287" max="1536" width="9.140625" style="1343"/>
    <col min="1537" max="1537" width="37.42578125" style="1343" customWidth="1"/>
    <col min="1538" max="1538" width="12.28515625" style="1343" customWidth="1"/>
    <col min="1539" max="1539" width="42.5703125" style="1343" customWidth="1"/>
    <col min="1540" max="1540" width="27.7109375" style="1343" customWidth="1"/>
    <col min="1541" max="1541" width="9.140625" style="1343"/>
    <col min="1542" max="1542" width="4.28515625" style="1343" bestFit="1" customWidth="1"/>
    <col min="1543" max="1792" width="9.140625" style="1343"/>
    <col min="1793" max="1793" width="37.42578125" style="1343" customWidth="1"/>
    <col min="1794" max="1794" width="12.28515625" style="1343" customWidth="1"/>
    <col min="1795" max="1795" width="42.5703125" style="1343" customWidth="1"/>
    <col min="1796" max="1796" width="27.7109375" style="1343" customWidth="1"/>
    <col min="1797" max="1797" width="9.140625" style="1343"/>
    <col min="1798" max="1798" width="4.28515625" style="1343" bestFit="1" customWidth="1"/>
    <col min="1799" max="2048" width="9.140625" style="1343"/>
    <col min="2049" max="2049" width="37.42578125" style="1343" customWidth="1"/>
    <col min="2050" max="2050" width="12.28515625" style="1343" customWidth="1"/>
    <col min="2051" max="2051" width="42.5703125" style="1343" customWidth="1"/>
    <col min="2052" max="2052" width="27.7109375" style="1343" customWidth="1"/>
    <col min="2053" max="2053" width="9.140625" style="1343"/>
    <col min="2054" max="2054" width="4.28515625" style="1343" bestFit="1" customWidth="1"/>
    <col min="2055" max="2304" width="9.140625" style="1343"/>
    <col min="2305" max="2305" width="37.42578125" style="1343" customWidth="1"/>
    <col min="2306" max="2306" width="12.28515625" style="1343" customWidth="1"/>
    <col min="2307" max="2307" width="42.5703125" style="1343" customWidth="1"/>
    <col min="2308" max="2308" width="27.7109375" style="1343" customWidth="1"/>
    <col min="2309" max="2309" width="9.140625" style="1343"/>
    <col min="2310" max="2310" width="4.28515625" style="1343" bestFit="1" customWidth="1"/>
    <col min="2311" max="2560" width="9.140625" style="1343"/>
    <col min="2561" max="2561" width="37.42578125" style="1343" customWidth="1"/>
    <col min="2562" max="2562" width="12.28515625" style="1343" customWidth="1"/>
    <col min="2563" max="2563" width="42.5703125" style="1343" customWidth="1"/>
    <col min="2564" max="2564" width="27.7109375" style="1343" customWidth="1"/>
    <col min="2565" max="2565" width="9.140625" style="1343"/>
    <col min="2566" max="2566" width="4.28515625" style="1343" bestFit="1" customWidth="1"/>
    <col min="2567" max="2816" width="9.140625" style="1343"/>
    <col min="2817" max="2817" width="37.42578125" style="1343" customWidth="1"/>
    <col min="2818" max="2818" width="12.28515625" style="1343" customWidth="1"/>
    <col min="2819" max="2819" width="42.5703125" style="1343" customWidth="1"/>
    <col min="2820" max="2820" width="27.7109375" style="1343" customWidth="1"/>
    <col min="2821" max="2821" width="9.140625" style="1343"/>
    <col min="2822" max="2822" width="4.28515625" style="1343" bestFit="1" customWidth="1"/>
    <col min="2823" max="3072" width="9.140625" style="1343"/>
    <col min="3073" max="3073" width="37.42578125" style="1343" customWidth="1"/>
    <col min="3074" max="3074" width="12.28515625" style="1343" customWidth="1"/>
    <col min="3075" max="3075" width="42.5703125" style="1343" customWidth="1"/>
    <col min="3076" max="3076" width="27.7109375" style="1343" customWidth="1"/>
    <col min="3077" max="3077" width="9.140625" style="1343"/>
    <col min="3078" max="3078" width="4.28515625" style="1343" bestFit="1" customWidth="1"/>
    <col min="3079" max="3328" width="9.140625" style="1343"/>
    <col min="3329" max="3329" width="37.42578125" style="1343" customWidth="1"/>
    <col min="3330" max="3330" width="12.28515625" style="1343" customWidth="1"/>
    <col min="3331" max="3331" width="42.5703125" style="1343" customWidth="1"/>
    <col min="3332" max="3332" width="27.7109375" style="1343" customWidth="1"/>
    <col min="3333" max="3333" width="9.140625" style="1343"/>
    <col min="3334" max="3334" width="4.28515625" style="1343" bestFit="1" customWidth="1"/>
    <col min="3335" max="3584" width="9.140625" style="1343"/>
    <col min="3585" max="3585" width="37.42578125" style="1343" customWidth="1"/>
    <col min="3586" max="3586" width="12.28515625" style="1343" customWidth="1"/>
    <col min="3587" max="3587" width="42.5703125" style="1343" customWidth="1"/>
    <col min="3588" max="3588" width="27.7109375" style="1343" customWidth="1"/>
    <col min="3589" max="3589" width="9.140625" style="1343"/>
    <col min="3590" max="3590" width="4.28515625" style="1343" bestFit="1" customWidth="1"/>
    <col min="3591" max="3840" width="9.140625" style="1343"/>
    <col min="3841" max="3841" width="37.42578125" style="1343" customWidth="1"/>
    <col min="3842" max="3842" width="12.28515625" style="1343" customWidth="1"/>
    <col min="3843" max="3843" width="42.5703125" style="1343" customWidth="1"/>
    <col min="3844" max="3844" width="27.7109375" style="1343" customWidth="1"/>
    <col min="3845" max="3845" width="9.140625" style="1343"/>
    <col min="3846" max="3846" width="4.28515625" style="1343" bestFit="1" customWidth="1"/>
    <col min="3847" max="4096" width="9.140625" style="1343"/>
    <col min="4097" max="4097" width="37.42578125" style="1343" customWidth="1"/>
    <col min="4098" max="4098" width="12.28515625" style="1343" customWidth="1"/>
    <col min="4099" max="4099" width="42.5703125" style="1343" customWidth="1"/>
    <col min="4100" max="4100" width="27.7109375" style="1343" customWidth="1"/>
    <col min="4101" max="4101" width="9.140625" style="1343"/>
    <col min="4102" max="4102" width="4.28515625" style="1343" bestFit="1" customWidth="1"/>
    <col min="4103" max="4352" width="9.140625" style="1343"/>
    <col min="4353" max="4353" width="37.42578125" style="1343" customWidth="1"/>
    <col min="4354" max="4354" width="12.28515625" style="1343" customWidth="1"/>
    <col min="4355" max="4355" width="42.5703125" style="1343" customWidth="1"/>
    <col min="4356" max="4356" width="27.7109375" style="1343" customWidth="1"/>
    <col min="4357" max="4357" width="9.140625" style="1343"/>
    <col min="4358" max="4358" width="4.28515625" style="1343" bestFit="1" customWidth="1"/>
    <col min="4359" max="4608" width="9.140625" style="1343"/>
    <col min="4609" max="4609" width="37.42578125" style="1343" customWidth="1"/>
    <col min="4610" max="4610" width="12.28515625" style="1343" customWidth="1"/>
    <col min="4611" max="4611" width="42.5703125" style="1343" customWidth="1"/>
    <col min="4612" max="4612" width="27.7109375" style="1343" customWidth="1"/>
    <col min="4613" max="4613" width="9.140625" style="1343"/>
    <col min="4614" max="4614" width="4.28515625" style="1343" bestFit="1" customWidth="1"/>
    <col min="4615" max="4864" width="9.140625" style="1343"/>
    <col min="4865" max="4865" width="37.42578125" style="1343" customWidth="1"/>
    <col min="4866" max="4866" width="12.28515625" style="1343" customWidth="1"/>
    <col min="4867" max="4867" width="42.5703125" style="1343" customWidth="1"/>
    <col min="4868" max="4868" width="27.7109375" style="1343" customWidth="1"/>
    <col min="4869" max="4869" width="9.140625" style="1343"/>
    <col min="4870" max="4870" width="4.28515625" style="1343" bestFit="1" customWidth="1"/>
    <col min="4871" max="5120" width="9.140625" style="1343"/>
    <col min="5121" max="5121" width="37.42578125" style="1343" customWidth="1"/>
    <col min="5122" max="5122" width="12.28515625" style="1343" customWidth="1"/>
    <col min="5123" max="5123" width="42.5703125" style="1343" customWidth="1"/>
    <col min="5124" max="5124" width="27.7109375" style="1343" customWidth="1"/>
    <col min="5125" max="5125" width="9.140625" style="1343"/>
    <col min="5126" max="5126" width="4.28515625" style="1343" bestFit="1" customWidth="1"/>
    <col min="5127" max="5376" width="9.140625" style="1343"/>
    <col min="5377" max="5377" width="37.42578125" style="1343" customWidth="1"/>
    <col min="5378" max="5378" width="12.28515625" style="1343" customWidth="1"/>
    <col min="5379" max="5379" width="42.5703125" style="1343" customWidth="1"/>
    <col min="5380" max="5380" width="27.7109375" style="1343" customWidth="1"/>
    <col min="5381" max="5381" width="9.140625" style="1343"/>
    <col min="5382" max="5382" width="4.28515625" style="1343" bestFit="1" customWidth="1"/>
    <col min="5383" max="5632" width="9.140625" style="1343"/>
    <col min="5633" max="5633" width="37.42578125" style="1343" customWidth="1"/>
    <col min="5634" max="5634" width="12.28515625" style="1343" customWidth="1"/>
    <col min="5635" max="5635" width="42.5703125" style="1343" customWidth="1"/>
    <col min="5636" max="5636" width="27.7109375" style="1343" customWidth="1"/>
    <col min="5637" max="5637" width="9.140625" style="1343"/>
    <col min="5638" max="5638" width="4.28515625" style="1343" bestFit="1" customWidth="1"/>
    <col min="5639" max="5888" width="9.140625" style="1343"/>
    <col min="5889" max="5889" width="37.42578125" style="1343" customWidth="1"/>
    <col min="5890" max="5890" width="12.28515625" style="1343" customWidth="1"/>
    <col min="5891" max="5891" width="42.5703125" style="1343" customWidth="1"/>
    <col min="5892" max="5892" width="27.7109375" style="1343" customWidth="1"/>
    <col min="5893" max="5893" width="9.140625" style="1343"/>
    <col min="5894" max="5894" width="4.28515625" style="1343" bestFit="1" customWidth="1"/>
    <col min="5895" max="6144" width="9.140625" style="1343"/>
    <col min="6145" max="6145" width="37.42578125" style="1343" customWidth="1"/>
    <col min="6146" max="6146" width="12.28515625" style="1343" customWidth="1"/>
    <col min="6147" max="6147" width="42.5703125" style="1343" customWidth="1"/>
    <col min="6148" max="6148" width="27.7109375" style="1343" customWidth="1"/>
    <col min="6149" max="6149" width="9.140625" style="1343"/>
    <col min="6150" max="6150" width="4.28515625" style="1343" bestFit="1" customWidth="1"/>
    <col min="6151" max="6400" width="9.140625" style="1343"/>
    <col min="6401" max="6401" width="37.42578125" style="1343" customWidth="1"/>
    <col min="6402" max="6402" width="12.28515625" style="1343" customWidth="1"/>
    <col min="6403" max="6403" width="42.5703125" style="1343" customWidth="1"/>
    <col min="6404" max="6404" width="27.7109375" style="1343" customWidth="1"/>
    <col min="6405" max="6405" width="9.140625" style="1343"/>
    <col min="6406" max="6406" width="4.28515625" style="1343" bestFit="1" customWidth="1"/>
    <col min="6407" max="6656" width="9.140625" style="1343"/>
    <col min="6657" max="6657" width="37.42578125" style="1343" customWidth="1"/>
    <col min="6658" max="6658" width="12.28515625" style="1343" customWidth="1"/>
    <col min="6659" max="6659" width="42.5703125" style="1343" customWidth="1"/>
    <col min="6660" max="6660" width="27.7109375" style="1343" customWidth="1"/>
    <col min="6661" max="6661" width="9.140625" style="1343"/>
    <col min="6662" max="6662" width="4.28515625" style="1343" bestFit="1" customWidth="1"/>
    <col min="6663" max="6912" width="9.140625" style="1343"/>
    <col min="6913" max="6913" width="37.42578125" style="1343" customWidth="1"/>
    <col min="6914" max="6914" width="12.28515625" style="1343" customWidth="1"/>
    <col min="6915" max="6915" width="42.5703125" style="1343" customWidth="1"/>
    <col min="6916" max="6916" width="27.7109375" style="1343" customWidth="1"/>
    <col min="6917" max="6917" width="9.140625" style="1343"/>
    <col min="6918" max="6918" width="4.28515625" style="1343" bestFit="1" customWidth="1"/>
    <col min="6919" max="7168" width="9.140625" style="1343"/>
    <col min="7169" max="7169" width="37.42578125" style="1343" customWidth="1"/>
    <col min="7170" max="7170" width="12.28515625" style="1343" customWidth="1"/>
    <col min="7171" max="7171" width="42.5703125" style="1343" customWidth="1"/>
    <col min="7172" max="7172" width="27.7109375" style="1343" customWidth="1"/>
    <col min="7173" max="7173" width="9.140625" style="1343"/>
    <col min="7174" max="7174" width="4.28515625" style="1343" bestFit="1" customWidth="1"/>
    <col min="7175" max="7424" width="9.140625" style="1343"/>
    <col min="7425" max="7425" width="37.42578125" style="1343" customWidth="1"/>
    <col min="7426" max="7426" width="12.28515625" style="1343" customWidth="1"/>
    <col min="7427" max="7427" width="42.5703125" style="1343" customWidth="1"/>
    <col min="7428" max="7428" width="27.7109375" style="1343" customWidth="1"/>
    <col min="7429" max="7429" width="9.140625" style="1343"/>
    <col min="7430" max="7430" width="4.28515625" style="1343" bestFit="1" customWidth="1"/>
    <col min="7431" max="7680" width="9.140625" style="1343"/>
    <col min="7681" max="7681" width="37.42578125" style="1343" customWidth="1"/>
    <col min="7682" max="7682" width="12.28515625" style="1343" customWidth="1"/>
    <col min="7683" max="7683" width="42.5703125" style="1343" customWidth="1"/>
    <col min="7684" max="7684" width="27.7109375" style="1343" customWidth="1"/>
    <col min="7685" max="7685" width="9.140625" style="1343"/>
    <col min="7686" max="7686" width="4.28515625" style="1343" bestFit="1" customWidth="1"/>
    <col min="7687" max="7936" width="9.140625" style="1343"/>
    <col min="7937" max="7937" width="37.42578125" style="1343" customWidth="1"/>
    <col min="7938" max="7938" width="12.28515625" style="1343" customWidth="1"/>
    <col min="7939" max="7939" width="42.5703125" style="1343" customWidth="1"/>
    <col min="7940" max="7940" width="27.7109375" style="1343" customWidth="1"/>
    <col min="7941" max="7941" width="9.140625" style="1343"/>
    <col min="7942" max="7942" width="4.28515625" style="1343" bestFit="1" customWidth="1"/>
    <col min="7943" max="8192" width="9.140625" style="1343"/>
    <col min="8193" max="8193" width="37.42578125" style="1343" customWidth="1"/>
    <col min="8194" max="8194" width="12.28515625" style="1343" customWidth="1"/>
    <col min="8195" max="8195" width="42.5703125" style="1343" customWidth="1"/>
    <col min="8196" max="8196" width="27.7109375" style="1343" customWidth="1"/>
    <col min="8197" max="8197" width="9.140625" style="1343"/>
    <col min="8198" max="8198" width="4.28515625" style="1343" bestFit="1" customWidth="1"/>
    <col min="8199" max="8448" width="9.140625" style="1343"/>
    <col min="8449" max="8449" width="37.42578125" style="1343" customWidth="1"/>
    <col min="8450" max="8450" width="12.28515625" style="1343" customWidth="1"/>
    <col min="8451" max="8451" width="42.5703125" style="1343" customWidth="1"/>
    <col min="8452" max="8452" width="27.7109375" style="1343" customWidth="1"/>
    <col min="8453" max="8453" width="9.140625" style="1343"/>
    <col min="8454" max="8454" width="4.28515625" style="1343" bestFit="1" customWidth="1"/>
    <col min="8455" max="8704" width="9.140625" style="1343"/>
    <col min="8705" max="8705" width="37.42578125" style="1343" customWidth="1"/>
    <col min="8706" max="8706" width="12.28515625" style="1343" customWidth="1"/>
    <col min="8707" max="8707" width="42.5703125" style="1343" customWidth="1"/>
    <col min="8708" max="8708" width="27.7109375" style="1343" customWidth="1"/>
    <col min="8709" max="8709" width="9.140625" style="1343"/>
    <col min="8710" max="8710" width="4.28515625" style="1343" bestFit="1" customWidth="1"/>
    <col min="8711" max="8960" width="9.140625" style="1343"/>
    <col min="8961" max="8961" width="37.42578125" style="1343" customWidth="1"/>
    <col min="8962" max="8962" width="12.28515625" style="1343" customWidth="1"/>
    <col min="8963" max="8963" width="42.5703125" style="1343" customWidth="1"/>
    <col min="8964" max="8964" width="27.7109375" style="1343" customWidth="1"/>
    <col min="8965" max="8965" width="9.140625" style="1343"/>
    <col min="8966" max="8966" width="4.28515625" style="1343" bestFit="1" customWidth="1"/>
    <col min="8967" max="9216" width="9.140625" style="1343"/>
    <col min="9217" max="9217" width="37.42578125" style="1343" customWidth="1"/>
    <col min="9218" max="9218" width="12.28515625" style="1343" customWidth="1"/>
    <col min="9219" max="9219" width="42.5703125" style="1343" customWidth="1"/>
    <col min="9220" max="9220" width="27.7109375" style="1343" customWidth="1"/>
    <col min="9221" max="9221" width="9.140625" style="1343"/>
    <col min="9222" max="9222" width="4.28515625" style="1343" bestFit="1" customWidth="1"/>
    <col min="9223" max="9472" width="9.140625" style="1343"/>
    <col min="9473" max="9473" width="37.42578125" style="1343" customWidth="1"/>
    <col min="9474" max="9474" width="12.28515625" style="1343" customWidth="1"/>
    <col min="9475" max="9475" width="42.5703125" style="1343" customWidth="1"/>
    <col min="9476" max="9476" width="27.7109375" style="1343" customWidth="1"/>
    <col min="9477" max="9477" width="9.140625" style="1343"/>
    <col min="9478" max="9478" width="4.28515625" style="1343" bestFit="1" customWidth="1"/>
    <col min="9479" max="9728" width="9.140625" style="1343"/>
    <col min="9729" max="9729" width="37.42578125" style="1343" customWidth="1"/>
    <col min="9730" max="9730" width="12.28515625" style="1343" customWidth="1"/>
    <col min="9731" max="9731" width="42.5703125" style="1343" customWidth="1"/>
    <col min="9732" max="9732" width="27.7109375" style="1343" customWidth="1"/>
    <col min="9733" max="9733" width="9.140625" style="1343"/>
    <col min="9734" max="9734" width="4.28515625" style="1343" bestFit="1" customWidth="1"/>
    <col min="9735" max="9984" width="9.140625" style="1343"/>
    <col min="9985" max="9985" width="37.42578125" style="1343" customWidth="1"/>
    <col min="9986" max="9986" width="12.28515625" style="1343" customWidth="1"/>
    <col min="9987" max="9987" width="42.5703125" style="1343" customWidth="1"/>
    <col min="9988" max="9988" width="27.7109375" style="1343" customWidth="1"/>
    <col min="9989" max="9989" width="9.140625" style="1343"/>
    <col min="9990" max="9990" width="4.28515625" style="1343" bestFit="1" customWidth="1"/>
    <col min="9991" max="10240" width="9.140625" style="1343"/>
    <col min="10241" max="10241" width="37.42578125" style="1343" customWidth="1"/>
    <col min="10242" max="10242" width="12.28515625" style="1343" customWidth="1"/>
    <col min="10243" max="10243" width="42.5703125" style="1343" customWidth="1"/>
    <col min="10244" max="10244" width="27.7109375" style="1343" customWidth="1"/>
    <col min="10245" max="10245" width="9.140625" style="1343"/>
    <col min="10246" max="10246" width="4.28515625" style="1343" bestFit="1" customWidth="1"/>
    <col min="10247" max="10496" width="9.140625" style="1343"/>
    <col min="10497" max="10497" width="37.42578125" style="1343" customWidth="1"/>
    <col min="10498" max="10498" width="12.28515625" style="1343" customWidth="1"/>
    <col min="10499" max="10499" width="42.5703125" style="1343" customWidth="1"/>
    <col min="10500" max="10500" width="27.7109375" style="1343" customWidth="1"/>
    <col min="10501" max="10501" width="9.140625" style="1343"/>
    <col min="10502" max="10502" width="4.28515625" style="1343" bestFit="1" customWidth="1"/>
    <col min="10503" max="10752" width="9.140625" style="1343"/>
    <col min="10753" max="10753" width="37.42578125" style="1343" customWidth="1"/>
    <col min="10754" max="10754" width="12.28515625" style="1343" customWidth="1"/>
    <col min="10755" max="10755" width="42.5703125" style="1343" customWidth="1"/>
    <col min="10756" max="10756" width="27.7109375" style="1343" customWidth="1"/>
    <col min="10757" max="10757" width="9.140625" style="1343"/>
    <col min="10758" max="10758" width="4.28515625" style="1343" bestFit="1" customWidth="1"/>
    <col min="10759" max="11008" width="9.140625" style="1343"/>
    <col min="11009" max="11009" width="37.42578125" style="1343" customWidth="1"/>
    <col min="11010" max="11010" width="12.28515625" style="1343" customWidth="1"/>
    <col min="11011" max="11011" width="42.5703125" style="1343" customWidth="1"/>
    <col min="11012" max="11012" width="27.7109375" style="1343" customWidth="1"/>
    <col min="11013" max="11013" width="9.140625" style="1343"/>
    <col min="11014" max="11014" width="4.28515625" style="1343" bestFit="1" customWidth="1"/>
    <col min="11015" max="11264" width="9.140625" style="1343"/>
    <col min="11265" max="11265" width="37.42578125" style="1343" customWidth="1"/>
    <col min="11266" max="11266" width="12.28515625" style="1343" customWidth="1"/>
    <col min="11267" max="11267" width="42.5703125" style="1343" customWidth="1"/>
    <col min="11268" max="11268" width="27.7109375" style="1343" customWidth="1"/>
    <col min="11269" max="11269" width="9.140625" style="1343"/>
    <col min="11270" max="11270" width="4.28515625" style="1343" bestFit="1" customWidth="1"/>
    <col min="11271" max="11520" width="9.140625" style="1343"/>
    <col min="11521" max="11521" width="37.42578125" style="1343" customWidth="1"/>
    <col min="11522" max="11522" width="12.28515625" style="1343" customWidth="1"/>
    <col min="11523" max="11523" width="42.5703125" style="1343" customWidth="1"/>
    <col min="11524" max="11524" width="27.7109375" style="1343" customWidth="1"/>
    <col min="11525" max="11525" width="9.140625" style="1343"/>
    <col min="11526" max="11526" width="4.28515625" style="1343" bestFit="1" customWidth="1"/>
    <col min="11527" max="11776" width="9.140625" style="1343"/>
    <col min="11777" max="11777" width="37.42578125" style="1343" customWidth="1"/>
    <col min="11778" max="11778" width="12.28515625" style="1343" customWidth="1"/>
    <col min="11779" max="11779" width="42.5703125" style="1343" customWidth="1"/>
    <col min="11780" max="11780" width="27.7109375" style="1343" customWidth="1"/>
    <col min="11781" max="11781" width="9.140625" style="1343"/>
    <col min="11782" max="11782" width="4.28515625" style="1343" bestFit="1" customWidth="1"/>
    <col min="11783" max="12032" width="9.140625" style="1343"/>
    <col min="12033" max="12033" width="37.42578125" style="1343" customWidth="1"/>
    <col min="12034" max="12034" width="12.28515625" style="1343" customWidth="1"/>
    <col min="12035" max="12035" width="42.5703125" style="1343" customWidth="1"/>
    <col min="12036" max="12036" width="27.7109375" style="1343" customWidth="1"/>
    <col min="12037" max="12037" width="9.140625" style="1343"/>
    <col min="12038" max="12038" width="4.28515625" style="1343" bestFit="1" customWidth="1"/>
    <col min="12039" max="12288" width="9.140625" style="1343"/>
    <col min="12289" max="12289" width="37.42578125" style="1343" customWidth="1"/>
    <col min="12290" max="12290" width="12.28515625" style="1343" customWidth="1"/>
    <col min="12291" max="12291" width="42.5703125" style="1343" customWidth="1"/>
    <col min="12292" max="12292" width="27.7109375" style="1343" customWidth="1"/>
    <col min="12293" max="12293" width="9.140625" style="1343"/>
    <col min="12294" max="12294" width="4.28515625" style="1343" bestFit="1" customWidth="1"/>
    <col min="12295" max="12544" width="9.140625" style="1343"/>
    <col min="12545" max="12545" width="37.42578125" style="1343" customWidth="1"/>
    <col min="12546" max="12546" width="12.28515625" style="1343" customWidth="1"/>
    <col min="12547" max="12547" width="42.5703125" style="1343" customWidth="1"/>
    <col min="12548" max="12548" width="27.7109375" style="1343" customWidth="1"/>
    <col min="12549" max="12549" width="9.140625" style="1343"/>
    <col min="12550" max="12550" width="4.28515625" style="1343" bestFit="1" customWidth="1"/>
    <col min="12551" max="12800" width="9.140625" style="1343"/>
    <col min="12801" max="12801" width="37.42578125" style="1343" customWidth="1"/>
    <col min="12802" max="12802" width="12.28515625" style="1343" customWidth="1"/>
    <col min="12803" max="12803" width="42.5703125" style="1343" customWidth="1"/>
    <col min="12804" max="12804" width="27.7109375" style="1343" customWidth="1"/>
    <col min="12805" max="12805" width="9.140625" style="1343"/>
    <col min="12806" max="12806" width="4.28515625" style="1343" bestFit="1" customWidth="1"/>
    <col min="12807" max="13056" width="9.140625" style="1343"/>
    <col min="13057" max="13057" width="37.42578125" style="1343" customWidth="1"/>
    <col min="13058" max="13058" width="12.28515625" style="1343" customWidth="1"/>
    <col min="13059" max="13059" width="42.5703125" style="1343" customWidth="1"/>
    <col min="13060" max="13060" width="27.7109375" style="1343" customWidth="1"/>
    <col min="13061" max="13061" width="9.140625" style="1343"/>
    <col min="13062" max="13062" width="4.28515625" style="1343" bestFit="1" customWidth="1"/>
    <col min="13063" max="13312" width="9.140625" style="1343"/>
    <col min="13313" max="13313" width="37.42578125" style="1343" customWidth="1"/>
    <col min="13314" max="13314" width="12.28515625" style="1343" customWidth="1"/>
    <col min="13315" max="13315" width="42.5703125" style="1343" customWidth="1"/>
    <col min="13316" max="13316" width="27.7109375" style="1343" customWidth="1"/>
    <col min="13317" max="13317" width="9.140625" style="1343"/>
    <col min="13318" max="13318" width="4.28515625" style="1343" bestFit="1" customWidth="1"/>
    <col min="13319" max="13568" width="9.140625" style="1343"/>
    <col min="13569" max="13569" width="37.42578125" style="1343" customWidth="1"/>
    <col min="13570" max="13570" width="12.28515625" style="1343" customWidth="1"/>
    <col min="13571" max="13571" width="42.5703125" style="1343" customWidth="1"/>
    <col min="13572" max="13572" width="27.7109375" style="1343" customWidth="1"/>
    <col min="13573" max="13573" width="9.140625" style="1343"/>
    <col min="13574" max="13574" width="4.28515625" style="1343" bestFit="1" customWidth="1"/>
    <col min="13575" max="13824" width="9.140625" style="1343"/>
    <col min="13825" max="13825" width="37.42578125" style="1343" customWidth="1"/>
    <col min="13826" max="13826" width="12.28515625" style="1343" customWidth="1"/>
    <col min="13827" max="13827" width="42.5703125" style="1343" customWidth="1"/>
    <col min="13828" max="13828" width="27.7109375" style="1343" customWidth="1"/>
    <col min="13829" max="13829" width="9.140625" style="1343"/>
    <col min="13830" max="13830" width="4.28515625" style="1343" bestFit="1" customWidth="1"/>
    <col min="13831" max="14080" width="9.140625" style="1343"/>
    <col min="14081" max="14081" width="37.42578125" style="1343" customWidth="1"/>
    <col min="14082" max="14082" width="12.28515625" style="1343" customWidth="1"/>
    <col min="14083" max="14083" width="42.5703125" style="1343" customWidth="1"/>
    <col min="14084" max="14084" width="27.7109375" style="1343" customWidth="1"/>
    <col min="14085" max="14085" width="9.140625" style="1343"/>
    <col min="14086" max="14086" width="4.28515625" style="1343" bestFit="1" customWidth="1"/>
    <col min="14087" max="14336" width="9.140625" style="1343"/>
    <col min="14337" max="14337" width="37.42578125" style="1343" customWidth="1"/>
    <col min="14338" max="14338" width="12.28515625" style="1343" customWidth="1"/>
    <col min="14339" max="14339" width="42.5703125" style="1343" customWidth="1"/>
    <col min="14340" max="14340" width="27.7109375" style="1343" customWidth="1"/>
    <col min="14341" max="14341" width="9.140625" style="1343"/>
    <col min="14342" max="14342" width="4.28515625" style="1343" bestFit="1" customWidth="1"/>
    <col min="14343" max="14592" width="9.140625" style="1343"/>
    <col min="14593" max="14593" width="37.42578125" style="1343" customWidth="1"/>
    <col min="14594" max="14594" width="12.28515625" style="1343" customWidth="1"/>
    <col min="14595" max="14595" width="42.5703125" style="1343" customWidth="1"/>
    <col min="14596" max="14596" width="27.7109375" style="1343" customWidth="1"/>
    <col min="14597" max="14597" width="9.140625" style="1343"/>
    <col min="14598" max="14598" width="4.28515625" style="1343" bestFit="1" customWidth="1"/>
    <col min="14599" max="14848" width="9.140625" style="1343"/>
    <col min="14849" max="14849" width="37.42578125" style="1343" customWidth="1"/>
    <col min="14850" max="14850" width="12.28515625" style="1343" customWidth="1"/>
    <col min="14851" max="14851" width="42.5703125" style="1343" customWidth="1"/>
    <col min="14852" max="14852" width="27.7109375" style="1343" customWidth="1"/>
    <col min="14853" max="14853" width="9.140625" style="1343"/>
    <col min="14854" max="14854" width="4.28515625" style="1343" bestFit="1" customWidth="1"/>
    <col min="14855" max="15104" width="9.140625" style="1343"/>
    <col min="15105" max="15105" width="37.42578125" style="1343" customWidth="1"/>
    <col min="15106" max="15106" width="12.28515625" style="1343" customWidth="1"/>
    <col min="15107" max="15107" width="42.5703125" style="1343" customWidth="1"/>
    <col min="15108" max="15108" width="27.7109375" style="1343" customWidth="1"/>
    <col min="15109" max="15109" width="9.140625" style="1343"/>
    <col min="15110" max="15110" width="4.28515625" style="1343" bestFit="1" customWidth="1"/>
    <col min="15111" max="15360" width="9.140625" style="1343"/>
    <col min="15361" max="15361" width="37.42578125" style="1343" customWidth="1"/>
    <col min="15362" max="15362" width="12.28515625" style="1343" customWidth="1"/>
    <col min="15363" max="15363" width="42.5703125" style="1343" customWidth="1"/>
    <col min="15364" max="15364" width="27.7109375" style="1343" customWidth="1"/>
    <col min="15365" max="15365" width="9.140625" style="1343"/>
    <col min="15366" max="15366" width="4.28515625" style="1343" bestFit="1" customWidth="1"/>
    <col min="15367" max="15616" width="9.140625" style="1343"/>
    <col min="15617" max="15617" width="37.42578125" style="1343" customWidth="1"/>
    <col min="15618" max="15618" width="12.28515625" style="1343" customWidth="1"/>
    <col min="15619" max="15619" width="42.5703125" style="1343" customWidth="1"/>
    <col min="15620" max="15620" width="27.7109375" style="1343" customWidth="1"/>
    <col min="15621" max="15621" width="9.140625" style="1343"/>
    <col min="15622" max="15622" width="4.28515625" style="1343" bestFit="1" customWidth="1"/>
    <col min="15623" max="15872" width="9.140625" style="1343"/>
    <col min="15873" max="15873" width="37.42578125" style="1343" customWidth="1"/>
    <col min="15874" max="15874" width="12.28515625" style="1343" customWidth="1"/>
    <col min="15875" max="15875" width="42.5703125" style="1343" customWidth="1"/>
    <col min="15876" max="15876" width="27.7109375" style="1343" customWidth="1"/>
    <col min="15877" max="15877" width="9.140625" style="1343"/>
    <col min="15878" max="15878" width="4.28515625" style="1343" bestFit="1" customWidth="1"/>
    <col min="15879" max="16128" width="9.140625" style="1343"/>
    <col min="16129" max="16129" width="37.42578125" style="1343" customWidth="1"/>
    <col min="16130" max="16130" width="12.28515625" style="1343" customWidth="1"/>
    <col min="16131" max="16131" width="42.5703125" style="1343" customWidth="1"/>
    <col min="16132" max="16132" width="27.7109375" style="1343" customWidth="1"/>
    <col min="16133" max="16133" width="9.140625" style="1343"/>
    <col min="16134" max="16134" width="4.28515625" style="1343" bestFit="1" customWidth="1"/>
    <col min="16135" max="16384" width="9.140625" style="1343"/>
  </cols>
  <sheetData>
    <row r="1" spans="1:8" ht="34.5" customHeight="1">
      <c r="A1" s="5155" t="s">
        <v>1904</v>
      </c>
      <c r="B1" s="5155"/>
      <c r="C1" s="5155"/>
    </row>
    <row r="2" spans="1:8" ht="34.5" customHeight="1">
      <c r="A2" s="5156" t="s">
        <v>1903</v>
      </c>
      <c r="B2" s="5156"/>
      <c r="C2" s="5156"/>
    </row>
    <row r="3" spans="1:8" s="1380" customFormat="1" ht="12" customHeight="1">
      <c r="A3" s="1381" t="s">
        <v>729</v>
      </c>
      <c r="B3" s="1382"/>
      <c r="C3" s="1381" t="s">
        <v>728</v>
      </c>
    </row>
    <row r="4" spans="1:8" ht="12" customHeight="1"/>
    <row r="5" spans="1:8" ht="12" customHeight="1">
      <c r="A5" s="1369" t="s">
        <v>1902</v>
      </c>
      <c r="B5" s="1379"/>
      <c r="C5" s="1369" t="s">
        <v>1901</v>
      </c>
    </row>
    <row r="6" spans="1:8" ht="12" customHeight="1">
      <c r="A6" s="1373" t="s">
        <v>1528</v>
      </c>
      <c r="B6" s="1374" t="s">
        <v>926</v>
      </c>
      <c r="C6" s="1373" t="s">
        <v>1900</v>
      </c>
    </row>
    <row r="7" spans="1:8" ht="12" customHeight="1">
      <c r="A7" s="1373" t="s">
        <v>1525</v>
      </c>
      <c r="B7" s="1374" t="s">
        <v>665</v>
      </c>
      <c r="C7" s="1373" t="s">
        <v>1899</v>
      </c>
    </row>
    <row r="8" spans="1:8" ht="12" customHeight="1">
      <c r="A8" s="1373" t="s">
        <v>1898</v>
      </c>
      <c r="B8" s="1374" t="s">
        <v>1521</v>
      </c>
      <c r="C8" s="1373" t="s">
        <v>1897</v>
      </c>
    </row>
    <row r="9" spans="1:8" ht="12" customHeight="1">
      <c r="A9" s="1373" t="s">
        <v>1896</v>
      </c>
      <c r="B9" s="1374" t="s">
        <v>1519</v>
      </c>
      <c r="C9" s="1373" t="s">
        <v>1895</v>
      </c>
    </row>
    <row r="10" spans="1:8" ht="12" customHeight="1">
      <c r="A10" s="1373" t="s">
        <v>692</v>
      </c>
      <c r="B10" s="1374" t="s">
        <v>590</v>
      </c>
      <c r="C10" s="1373" t="s">
        <v>691</v>
      </c>
    </row>
    <row r="11" spans="1:8" ht="12" customHeight="1">
      <c r="A11" s="1373" t="s">
        <v>1894</v>
      </c>
      <c r="B11" s="1374" t="s">
        <v>1893</v>
      </c>
      <c r="C11" s="1373" t="s">
        <v>1892</v>
      </c>
    </row>
    <row r="12" spans="1:8" ht="12" customHeight="1">
      <c r="A12" s="1373" t="s">
        <v>1891</v>
      </c>
      <c r="B12" s="1374" t="s">
        <v>1890</v>
      </c>
      <c r="C12" s="1373" t="s">
        <v>1889</v>
      </c>
    </row>
    <row r="13" spans="1:8" ht="12" customHeight="1">
      <c r="A13" s="1373" t="s">
        <v>649</v>
      </c>
      <c r="B13" s="1374" t="s">
        <v>1888</v>
      </c>
      <c r="C13" s="1373" t="s">
        <v>1887</v>
      </c>
    </row>
    <row r="14" spans="1:8" ht="12" customHeight="1">
      <c r="A14" s="1373" t="s">
        <v>1886</v>
      </c>
      <c r="B14" s="1374" t="s">
        <v>1885</v>
      </c>
      <c r="C14" s="1373" t="s">
        <v>1884</v>
      </c>
    </row>
    <row r="15" spans="1:8" ht="12" customHeight="1">
      <c r="A15" s="1373" t="s">
        <v>1883</v>
      </c>
      <c r="B15" s="1374" t="s">
        <v>1882</v>
      </c>
      <c r="C15" s="1373" t="s">
        <v>1881</v>
      </c>
      <c r="H15" s="1378"/>
    </row>
    <row r="16" spans="1:8" ht="12" customHeight="1">
      <c r="A16" s="1373" t="s">
        <v>1880</v>
      </c>
      <c r="B16" s="1374" t="s">
        <v>1879</v>
      </c>
      <c r="C16" s="1373" t="s">
        <v>1878</v>
      </c>
    </row>
    <row r="17" spans="1:3" ht="12" customHeight="1">
      <c r="A17" s="1373" t="s">
        <v>1877</v>
      </c>
      <c r="B17" s="1374" t="s">
        <v>1876</v>
      </c>
      <c r="C17" s="1373" t="s">
        <v>1875</v>
      </c>
    </row>
    <row r="18" spans="1:3" ht="12" customHeight="1">
      <c r="A18" s="1373" t="s">
        <v>628</v>
      </c>
      <c r="B18" s="1374" t="s">
        <v>1874</v>
      </c>
      <c r="C18" s="1373" t="s">
        <v>1873</v>
      </c>
    </row>
    <row r="19" spans="1:3" ht="12" customHeight="1">
      <c r="A19" s="1373" t="s">
        <v>1872</v>
      </c>
      <c r="B19" s="1374" t="s">
        <v>1871</v>
      </c>
      <c r="C19" s="1373" t="s">
        <v>1870</v>
      </c>
    </row>
    <row r="20" spans="1:3" ht="12" customHeight="1">
      <c r="A20" s="1373" t="s">
        <v>1869</v>
      </c>
      <c r="B20" s="1374" t="s">
        <v>1868</v>
      </c>
      <c r="C20" s="1373" t="s">
        <v>1867</v>
      </c>
    </row>
    <row r="21" spans="1:3" ht="12" customHeight="1">
      <c r="A21" s="1373" t="s">
        <v>1866</v>
      </c>
      <c r="B21" s="1374" t="s">
        <v>1865</v>
      </c>
      <c r="C21" s="1373" t="s">
        <v>1864</v>
      </c>
    </row>
    <row r="22" spans="1:3" ht="12" customHeight="1">
      <c r="A22" s="1373" t="s">
        <v>1863</v>
      </c>
      <c r="B22" s="1374" t="s">
        <v>1862</v>
      </c>
      <c r="C22" s="1373" t="s">
        <v>1861</v>
      </c>
    </row>
    <row r="23" spans="1:3" ht="12" customHeight="1">
      <c r="A23" s="1373" t="s">
        <v>1860</v>
      </c>
      <c r="B23" s="1374" t="s">
        <v>1859</v>
      </c>
      <c r="C23" s="1373" t="s">
        <v>1858</v>
      </c>
    </row>
    <row r="24" spans="1:3" ht="12" customHeight="1">
      <c r="A24" s="1373" t="s">
        <v>1857</v>
      </c>
      <c r="B24" s="1374" t="s">
        <v>1856</v>
      </c>
      <c r="C24" s="1373" t="s">
        <v>1855</v>
      </c>
    </row>
    <row r="25" spans="1:3" ht="12" customHeight="1">
      <c r="A25" s="1373" t="s">
        <v>1515</v>
      </c>
      <c r="B25" s="1374" t="s">
        <v>1854</v>
      </c>
      <c r="C25" s="1373" t="s">
        <v>1853</v>
      </c>
    </row>
    <row r="26" spans="1:3" ht="12" customHeight="1">
      <c r="A26" s="1373" t="s">
        <v>1852</v>
      </c>
      <c r="B26" s="1374" t="s">
        <v>1851</v>
      </c>
      <c r="C26" s="1373" t="s">
        <v>1508</v>
      </c>
    </row>
    <row r="27" spans="1:3" ht="12" customHeight="1">
      <c r="A27" s="1371"/>
      <c r="B27" s="1372"/>
      <c r="C27" s="1371"/>
    </row>
    <row r="28" spans="1:3" ht="12" customHeight="1">
      <c r="A28" s="1369" t="s">
        <v>1850</v>
      </c>
      <c r="B28" s="1377"/>
      <c r="C28" s="1369" t="s">
        <v>1849</v>
      </c>
    </row>
    <row r="29" spans="1:3" ht="12" customHeight="1">
      <c r="A29" s="1373" t="s">
        <v>1848</v>
      </c>
      <c r="B29" s="1374" t="s">
        <v>922</v>
      </c>
      <c r="C29" s="1373" t="s">
        <v>1847</v>
      </c>
    </row>
    <row r="30" spans="1:3" ht="12" customHeight="1">
      <c r="A30" s="1373" t="s">
        <v>1846</v>
      </c>
      <c r="B30" s="1374" t="s">
        <v>1845</v>
      </c>
      <c r="C30" s="1373" t="s">
        <v>1844</v>
      </c>
    </row>
    <row r="31" spans="1:3" ht="12" customHeight="1">
      <c r="A31" s="1373" t="s">
        <v>1843</v>
      </c>
      <c r="B31" s="1374" t="s">
        <v>1842</v>
      </c>
      <c r="C31" s="1373" t="s">
        <v>1841</v>
      </c>
    </row>
    <row r="32" spans="1:3" ht="12" customHeight="1">
      <c r="A32" s="1373" t="s">
        <v>1840</v>
      </c>
      <c r="B32" s="1374" t="s">
        <v>1839</v>
      </c>
      <c r="C32" s="1373" t="s">
        <v>1838</v>
      </c>
    </row>
    <row r="33" spans="1:3" ht="12" customHeight="1">
      <c r="A33" s="1373" t="s">
        <v>1837</v>
      </c>
      <c r="B33" s="1374" t="s">
        <v>1836</v>
      </c>
      <c r="C33" s="1373" t="s">
        <v>1835</v>
      </c>
    </row>
    <row r="34" spans="1:3" ht="12" customHeight="1">
      <c r="A34" s="1373" t="s">
        <v>1834</v>
      </c>
      <c r="B34" s="1374" t="s">
        <v>1833</v>
      </c>
      <c r="C34" s="1373" t="s">
        <v>1832</v>
      </c>
    </row>
    <row r="35" spans="1:3" ht="12" customHeight="1">
      <c r="A35" s="1373" t="s">
        <v>1831</v>
      </c>
      <c r="B35" s="1374" t="s">
        <v>1830</v>
      </c>
      <c r="C35" s="1373" t="s">
        <v>1829</v>
      </c>
    </row>
    <row r="36" spans="1:3" ht="12" customHeight="1">
      <c r="A36" s="1373" t="s">
        <v>1828</v>
      </c>
      <c r="B36" s="1374" t="s">
        <v>1827</v>
      </c>
      <c r="C36" s="1373" t="s">
        <v>1826</v>
      </c>
    </row>
    <row r="37" spans="1:3" ht="12" customHeight="1">
      <c r="A37" s="1373" t="s">
        <v>1825</v>
      </c>
      <c r="B37" s="1374" t="s">
        <v>1824</v>
      </c>
      <c r="C37" s="1373" t="s">
        <v>1823</v>
      </c>
    </row>
    <row r="38" spans="1:3" ht="12" customHeight="1">
      <c r="A38" s="1373" t="s">
        <v>1822</v>
      </c>
      <c r="B38" s="1374" t="s">
        <v>1821</v>
      </c>
      <c r="C38" s="1373" t="s">
        <v>1820</v>
      </c>
    </row>
    <row r="39" spans="1:3" ht="12" customHeight="1">
      <c r="A39" s="1373" t="s">
        <v>1819</v>
      </c>
      <c r="B39" s="1374" t="s">
        <v>1818</v>
      </c>
      <c r="C39" s="1373" t="s">
        <v>1817</v>
      </c>
    </row>
    <row r="40" spans="1:3" ht="12" customHeight="1">
      <c r="A40" s="1373" t="s">
        <v>1816</v>
      </c>
      <c r="B40" s="1374" t="s">
        <v>1815</v>
      </c>
      <c r="C40" s="1373" t="s">
        <v>1814</v>
      </c>
    </row>
    <row r="41" spans="1:3" ht="12" customHeight="1">
      <c r="A41" s="1373" t="s">
        <v>1813</v>
      </c>
      <c r="B41" s="1374" t="s">
        <v>1812</v>
      </c>
      <c r="C41" s="1373" t="s">
        <v>1811</v>
      </c>
    </row>
    <row r="42" spans="1:3" ht="12" customHeight="1">
      <c r="A42" s="1373" t="s">
        <v>1810</v>
      </c>
      <c r="B42" s="1374" t="s">
        <v>1809</v>
      </c>
      <c r="C42" s="1373" t="s">
        <v>1808</v>
      </c>
    </row>
    <row r="43" spans="1:3" ht="12" customHeight="1">
      <c r="A43" s="1373" t="s">
        <v>1807</v>
      </c>
      <c r="B43" s="1374" t="s">
        <v>1806</v>
      </c>
      <c r="C43" s="1373" t="s">
        <v>1805</v>
      </c>
    </row>
    <row r="44" spans="1:3" ht="12" customHeight="1">
      <c r="A44" s="1373" t="s">
        <v>1804</v>
      </c>
      <c r="B44" s="1374" t="s">
        <v>1803</v>
      </c>
      <c r="C44" s="1373" t="s">
        <v>1802</v>
      </c>
    </row>
    <row r="45" spans="1:3" ht="12" customHeight="1">
      <c r="A45" s="1373" t="s">
        <v>1801</v>
      </c>
      <c r="B45" s="1374" t="s">
        <v>1800</v>
      </c>
      <c r="C45" s="1373" t="s">
        <v>1799</v>
      </c>
    </row>
    <row r="46" spans="1:3" ht="12" customHeight="1">
      <c r="A46" s="1373" t="s">
        <v>1798</v>
      </c>
      <c r="B46" s="1374" t="s">
        <v>1797</v>
      </c>
      <c r="C46" s="1373" t="s">
        <v>1796</v>
      </c>
    </row>
    <row r="47" spans="1:3" ht="12" customHeight="1">
      <c r="A47" s="1373" t="s">
        <v>1795</v>
      </c>
      <c r="B47" s="1374" t="s">
        <v>1794</v>
      </c>
      <c r="C47" s="1373" t="s">
        <v>1793</v>
      </c>
    </row>
    <row r="48" spans="1:3" ht="12" customHeight="1">
      <c r="A48" s="1373" t="s">
        <v>1792</v>
      </c>
      <c r="B48" s="1374" t="s">
        <v>1791</v>
      </c>
      <c r="C48" s="1373" t="s">
        <v>1790</v>
      </c>
    </row>
    <row r="49" spans="1:9" ht="12" customHeight="1">
      <c r="A49" s="1371" t="s">
        <v>1789</v>
      </c>
      <c r="B49" s="1372" t="s">
        <v>1788</v>
      </c>
      <c r="C49" s="1371" t="s">
        <v>1787</v>
      </c>
    </row>
    <row r="50" spans="1:9" ht="12" customHeight="1">
      <c r="A50" s="1371"/>
      <c r="B50" s="1372"/>
      <c r="C50" s="1371"/>
    </row>
    <row r="51" spans="1:9" ht="12" customHeight="1">
      <c r="A51" s="1369" t="s">
        <v>1786</v>
      </c>
      <c r="B51" s="1377"/>
      <c r="C51" s="1369" t="s">
        <v>1785</v>
      </c>
    </row>
    <row r="52" spans="1:9" ht="12" customHeight="1">
      <c r="A52" s="1375" t="s">
        <v>1784</v>
      </c>
      <c r="B52" s="1376"/>
      <c r="C52" s="1375" t="s">
        <v>1783</v>
      </c>
    </row>
    <row r="53" spans="1:9" ht="12" customHeight="1">
      <c r="A53" s="1373" t="s">
        <v>1782</v>
      </c>
      <c r="B53" s="1374"/>
      <c r="C53" s="1373" t="s">
        <v>1781</v>
      </c>
    </row>
    <row r="54" spans="1:9" ht="12" customHeight="1">
      <c r="A54" s="1373" t="s">
        <v>1780</v>
      </c>
      <c r="B54" s="1374"/>
      <c r="C54" s="1373" t="s">
        <v>1779</v>
      </c>
    </row>
    <row r="55" spans="1:9" ht="12" customHeight="1">
      <c r="A55" s="1373" t="s">
        <v>1778</v>
      </c>
      <c r="B55" s="1374"/>
      <c r="C55" s="1373" t="s">
        <v>1777</v>
      </c>
    </row>
    <row r="56" spans="1:9" ht="12" customHeight="1">
      <c r="A56" s="1373" t="s">
        <v>1776</v>
      </c>
      <c r="B56" s="1374"/>
      <c r="C56" s="1373" t="s">
        <v>1775</v>
      </c>
    </row>
    <row r="57" spans="1:9" ht="12" customHeight="1">
      <c r="A57" s="1373" t="s">
        <v>1774</v>
      </c>
      <c r="B57" s="1374"/>
      <c r="C57" s="1373" t="s">
        <v>1773</v>
      </c>
    </row>
    <row r="58" spans="1:9" ht="12" customHeight="1">
      <c r="A58" s="1373" t="s">
        <v>1772</v>
      </c>
      <c r="B58" s="1374"/>
      <c r="C58" s="1373" t="s">
        <v>1771</v>
      </c>
    </row>
    <row r="59" spans="1:9" ht="12" customHeight="1">
      <c r="A59" s="1373" t="s">
        <v>1770</v>
      </c>
      <c r="B59" s="1374"/>
      <c r="C59" s="1373" t="s">
        <v>1769</v>
      </c>
    </row>
    <row r="60" spans="1:9" ht="12" customHeight="1">
      <c r="A60" s="1373" t="s">
        <v>1768</v>
      </c>
      <c r="B60" s="1374"/>
      <c r="C60" s="1373" t="s">
        <v>1767</v>
      </c>
    </row>
    <row r="61" spans="1:9" ht="12" customHeight="1">
      <c r="A61" s="1373" t="s">
        <v>1766</v>
      </c>
      <c r="B61" s="1374"/>
      <c r="C61" s="1373" t="s">
        <v>1765</v>
      </c>
    </row>
    <row r="62" spans="1:9" ht="12" customHeight="1">
      <c r="A62" s="1371"/>
      <c r="B62" s="1372"/>
      <c r="C62" s="1371"/>
    </row>
    <row r="63" spans="1:9" ht="12" customHeight="1">
      <c r="A63" s="1369" t="s">
        <v>1764</v>
      </c>
      <c r="B63" s="1370"/>
      <c r="C63" s="1369" t="s">
        <v>1763</v>
      </c>
      <c r="D63" s="1351"/>
      <c r="E63" s="1350"/>
      <c r="F63" s="1350"/>
      <c r="G63" s="1350"/>
      <c r="H63" s="1350"/>
      <c r="I63" s="1350"/>
    </row>
    <row r="64" spans="1:9" ht="12" customHeight="1">
      <c r="A64" s="1358"/>
      <c r="B64" s="1368"/>
      <c r="C64" s="1358"/>
      <c r="D64" s="1351"/>
      <c r="E64" s="1350"/>
      <c r="F64" s="1350"/>
      <c r="G64" s="1350"/>
      <c r="H64" s="1350"/>
      <c r="I64" s="1350"/>
    </row>
    <row r="65" spans="1:9" ht="12" customHeight="1">
      <c r="A65" s="1355" t="s">
        <v>1762</v>
      </c>
      <c r="B65" s="1367" t="s">
        <v>1761</v>
      </c>
      <c r="C65" s="1355" t="s">
        <v>241</v>
      </c>
      <c r="H65" s="1350"/>
      <c r="I65" s="1350"/>
    </row>
    <row r="66" spans="1:9" ht="12" customHeight="1">
      <c r="A66" s="1355" t="s">
        <v>1082</v>
      </c>
      <c r="B66" s="1367" t="s">
        <v>924</v>
      </c>
      <c r="C66" s="1355" t="s">
        <v>1760</v>
      </c>
      <c r="H66" s="1350"/>
      <c r="I66" s="1350"/>
    </row>
    <row r="67" spans="1:9" ht="12" customHeight="1">
      <c r="A67" s="1355" t="s">
        <v>1759</v>
      </c>
      <c r="B67" s="1367" t="s">
        <v>1758</v>
      </c>
      <c r="C67" s="1355" t="s">
        <v>1757</v>
      </c>
      <c r="H67" s="1350"/>
      <c r="I67" s="1350"/>
    </row>
    <row r="68" spans="1:9" ht="12" customHeight="1">
      <c r="A68" s="1355" t="s">
        <v>1564</v>
      </c>
      <c r="B68" s="1368"/>
      <c r="C68" s="1355" t="s">
        <v>1544</v>
      </c>
      <c r="H68" s="1350"/>
      <c r="I68" s="1350"/>
    </row>
    <row r="69" spans="1:9" ht="12" customHeight="1">
      <c r="A69" s="1355" t="s">
        <v>1563</v>
      </c>
      <c r="B69" s="1367"/>
      <c r="C69" s="1358" t="s">
        <v>1756</v>
      </c>
      <c r="H69" s="1350"/>
      <c r="I69" s="1350"/>
    </row>
    <row r="70" spans="1:9" ht="12" customHeight="1">
      <c r="A70" s="1355" t="s">
        <v>1755</v>
      </c>
      <c r="B70" s="1367" t="s">
        <v>1754</v>
      </c>
      <c r="C70" s="1355" t="s">
        <v>1753</v>
      </c>
      <c r="H70" s="1350"/>
      <c r="I70" s="1350"/>
    </row>
    <row r="71" spans="1:9" ht="12" customHeight="1">
      <c r="A71" s="1355" t="s">
        <v>1752</v>
      </c>
      <c r="B71" s="1354" t="s">
        <v>1751</v>
      </c>
      <c r="C71" s="1356" t="s">
        <v>1548</v>
      </c>
      <c r="D71" s="1351"/>
      <c r="E71" s="1351"/>
      <c r="F71" s="1350"/>
      <c r="G71" s="1350"/>
      <c r="H71" s="1350"/>
      <c r="I71" s="1350"/>
    </row>
    <row r="72" spans="1:9" ht="12" customHeight="1">
      <c r="A72" s="1358"/>
      <c r="B72" s="1357"/>
      <c r="C72" s="1364"/>
      <c r="D72" s="1351"/>
      <c r="E72" s="1351"/>
      <c r="F72" s="1350"/>
      <c r="G72" s="1350"/>
      <c r="H72" s="1350"/>
      <c r="I72" s="1350"/>
    </row>
    <row r="73" spans="1:9" ht="12" customHeight="1">
      <c r="A73" s="1355" t="s">
        <v>1750</v>
      </c>
      <c r="B73" s="1366"/>
      <c r="C73" s="1355" t="s">
        <v>1749</v>
      </c>
      <c r="D73" s="1350"/>
      <c r="E73" s="1351"/>
      <c r="F73" s="1350"/>
      <c r="G73" s="1350"/>
      <c r="H73" s="1350"/>
      <c r="I73" s="1350"/>
    </row>
    <row r="74" spans="1:9" ht="12" customHeight="1">
      <c r="A74" s="1358" t="s">
        <v>1748</v>
      </c>
      <c r="B74" s="1366"/>
      <c r="C74" s="1355" t="s">
        <v>1747</v>
      </c>
      <c r="D74" s="1350"/>
      <c r="E74" s="1351"/>
      <c r="F74" s="1350"/>
      <c r="G74" s="1350"/>
      <c r="H74" s="1350"/>
      <c r="I74" s="1350"/>
    </row>
    <row r="75" spans="1:9" ht="12" customHeight="1">
      <c r="A75" s="1358" t="s">
        <v>1746</v>
      </c>
      <c r="B75" s="1366"/>
      <c r="C75" s="1355" t="s">
        <v>1745</v>
      </c>
      <c r="D75" s="1350"/>
      <c r="E75" s="1351"/>
      <c r="F75" s="1350"/>
      <c r="G75" s="1350"/>
      <c r="H75" s="1350"/>
      <c r="I75" s="1350"/>
    </row>
    <row r="76" spans="1:9" ht="12" customHeight="1">
      <c r="A76" s="1358" t="s">
        <v>1744</v>
      </c>
      <c r="B76" s="1366"/>
      <c r="C76" s="1355" t="s">
        <v>1743</v>
      </c>
      <c r="D76" s="1350"/>
      <c r="E76" s="1351"/>
      <c r="F76" s="1350"/>
      <c r="G76" s="1350"/>
      <c r="H76" s="1350"/>
      <c r="I76" s="1350"/>
    </row>
    <row r="77" spans="1:9" ht="12" customHeight="1">
      <c r="A77" s="1358"/>
      <c r="B77" s="1357"/>
      <c r="C77" s="1364"/>
      <c r="D77" s="1351"/>
      <c r="E77" s="1351"/>
      <c r="F77" s="1350"/>
      <c r="G77" s="1350"/>
      <c r="H77" s="1350"/>
      <c r="I77" s="1350"/>
    </row>
    <row r="78" spans="1:9" ht="12" customHeight="1">
      <c r="A78" s="1355" t="s">
        <v>1742</v>
      </c>
      <c r="B78" s="1354" t="s">
        <v>926</v>
      </c>
      <c r="C78" s="1356" t="s">
        <v>1741</v>
      </c>
      <c r="D78" s="1351"/>
      <c r="E78" s="1351"/>
      <c r="F78" s="1350"/>
      <c r="G78" s="1350"/>
      <c r="H78" s="1350"/>
      <c r="I78" s="1350"/>
    </row>
    <row r="79" spans="1:9" ht="12" customHeight="1">
      <c r="A79" s="1355" t="s">
        <v>1740</v>
      </c>
      <c r="B79" s="1363" t="s">
        <v>185</v>
      </c>
      <c r="C79" s="1353" t="s">
        <v>1739</v>
      </c>
      <c r="D79" s="1351"/>
      <c r="E79" s="1351"/>
      <c r="F79" s="1350"/>
      <c r="G79" s="1350"/>
      <c r="H79" s="1350"/>
      <c r="I79" s="1350"/>
    </row>
    <row r="80" spans="1:9" ht="12" customHeight="1">
      <c r="A80" s="1355" t="s">
        <v>1738</v>
      </c>
      <c r="B80" s="1363" t="s">
        <v>188</v>
      </c>
      <c r="C80" s="1353" t="s">
        <v>1737</v>
      </c>
      <c r="D80" s="1351"/>
      <c r="E80" s="1351"/>
      <c r="F80" s="1350"/>
      <c r="G80" s="1350"/>
      <c r="H80" s="1350"/>
      <c r="I80" s="1350"/>
    </row>
    <row r="81" spans="1:9" ht="12" customHeight="1">
      <c r="A81" s="1355" t="s">
        <v>1736</v>
      </c>
      <c r="B81" s="1363" t="s">
        <v>1735</v>
      </c>
      <c r="C81" s="1365" t="s">
        <v>1734</v>
      </c>
      <c r="D81" s="1351"/>
      <c r="E81" s="1351"/>
      <c r="F81" s="1350"/>
      <c r="G81" s="1350"/>
      <c r="H81" s="1350"/>
      <c r="I81" s="1350"/>
    </row>
    <row r="82" spans="1:9" ht="12" customHeight="1">
      <c r="A82" s="1355" t="s">
        <v>666</v>
      </c>
      <c r="B82" s="1354" t="s">
        <v>665</v>
      </c>
      <c r="C82" s="1364" t="s">
        <v>693</v>
      </c>
      <c r="D82" s="1351"/>
      <c r="E82" s="1351"/>
      <c r="F82" s="1350"/>
      <c r="G82" s="1350"/>
      <c r="H82" s="1350"/>
      <c r="I82" s="1350"/>
    </row>
    <row r="83" spans="1:9" ht="12" customHeight="1">
      <c r="A83" s="1355" t="s">
        <v>1733</v>
      </c>
      <c r="B83" s="1363" t="s">
        <v>19</v>
      </c>
      <c r="C83" s="1353" t="s">
        <v>1732</v>
      </c>
      <c r="D83" s="1351"/>
      <c r="E83" s="1351"/>
      <c r="F83" s="1350"/>
      <c r="G83" s="1350"/>
      <c r="H83" s="1350"/>
      <c r="I83" s="1350"/>
    </row>
    <row r="84" spans="1:9" ht="12" customHeight="1">
      <c r="A84" s="1355" t="s">
        <v>1731</v>
      </c>
      <c r="B84" s="1363" t="s">
        <v>22</v>
      </c>
      <c r="C84" s="1353" t="s">
        <v>1730</v>
      </c>
      <c r="D84" s="1351"/>
      <c r="E84" s="1351"/>
      <c r="F84" s="1350"/>
      <c r="G84" s="1350"/>
      <c r="H84" s="1350"/>
      <c r="I84" s="1350"/>
    </row>
    <row r="85" spans="1:9" ht="12" customHeight="1">
      <c r="A85" s="1355" t="s">
        <v>1729</v>
      </c>
      <c r="B85" s="1363" t="s">
        <v>25</v>
      </c>
      <c r="C85" s="1353" t="s">
        <v>1728</v>
      </c>
      <c r="D85" s="1351"/>
      <c r="E85" s="1351"/>
      <c r="F85" s="1350"/>
      <c r="G85" s="1350"/>
      <c r="H85" s="1350"/>
      <c r="I85" s="1350"/>
    </row>
    <row r="86" spans="1:9" ht="12" customHeight="1">
      <c r="A86" s="1355" t="s">
        <v>1727</v>
      </c>
      <c r="B86" s="1363" t="s">
        <v>28</v>
      </c>
      <c r="C86" s="1353" t="s">
        <v>1726</v>
      </c>
      <c r="D86" s="1351"/>
      <c r="E86" s="1351"/>
      <c r="F86" s="1350"/>
      <c r="G86" s="1350"/>
      <c r="H86" s="1350"/>
      <c r="I86" s="1350"/>
    </row>
    <row r="87" spans="1:9" ht="12" customHeight="1">
      <c r="A87" s="1355" t="s">
        <v>1725</v>
      </c>
      <c r="B87" s="1363" t="s">
        <v>31</v>
      </c>
      <c r="C87" s="1362" t="s">
        <v>1724</v>
      </c>
      <c r="D87" s="1351"/>
      <c r="E87" s="1351"/>
      <c r="F87" s="1350"/>
      <c r="G87" s="1350"/>
      <c r="H87" s="1350"/>
      <c r="I87" s="1350"/>
    </row>
    <row r="88" spans="1:9" ht="12" customHeight="1">
      <c r="A88" s="1355" t="s">
        <v>692</v>
      </c>
      <c r="B88" s="1354" t="s">
        <v>662</v>
      </c>
      <c r="C88" s="1362" t="s">
        <v>691</v>
      </c>
      <c r="D88" s="1351"/>
      <c r="E88" s="1351"/>
      <c r="F88" s="1350"/>
      <c r="G88" s="1350"/>
      <c r="H88" s="1350"/>
      <c r="I88" s="1350"/>
    </row>
    <row r="89" spans="1:9" ht="12" customHeight="1">
      <c r="A89" s="1355" t="s">
        <v>660</v>
      </c>
      <c r="B89" s="1354" t="s">
        <v>15</v>
      </c>
      <c r="C89" s="1359" t="s">
        <v>659</v>
      </c>
      <c r="D89" s="1351"/>
      <c r="E89" s="1351"/>
      <c r="F89" s="1350"/>
      <c r="G89" s="1350"/>
      <c r="H89" s="1350"/>
      <c r="I89" s="1350"/>
    </row>
    <row r="90" spans="1:9" ht="12" customHeight="1">
      <c r="A90" s="1355" t="s">
        <v>658</v>
      </c>
      <c r="B90" s="1354" t="s">
        <v>16</v>
      </c>
      <c r="C90" s="1359" t="s">
        <v>657</v>
      </c>
      <c r="D90" s="1351"/>
      <c r="E90" s="1351"/>
      <c r="F90" s="1350"/>
      <c r="G90" s="1350"/>
      <c r="H90" s="1350"/>
      <c r="I90" s="1350"/>
    </row>
    <row r="91" spans="1:9" ht="12" customHeight="1">
      <c r="A91" s="1355" t="s">
        <v>656</v>
      </c>
      <c r="B91" s="1354" t="s">
        <v>17</v>
      </c>
      <c r="C91" s="1359" t="s">
        <v>655</v>
      </c>
      <c r="D91" s="1351"/>
      <c r="E91" s="1351"/>
      <c r="F91" s="1350"/>
      <c r="G91" s="1350"/>
      <c r="H91" s="1350"/>
      <c r="I91" s="1350"/>
    </row>
    <row r="92" spans="1:9" ht="12" customHeight="1">
      <c r="A92" s="1355" t="s">
        <v>654</v>
      </c>
      <c r="B92" s="1354" t="s">
        <v>380</v>
      </c>
      <c r="C92" s="1359" t="s">
        <v>653</v>
      </c>
      <c r="D92" s="1351"/>
      <c r="E92" s="1351"/>
      <c r="F92" s="1350"/>
      <c r="G92" s="1350"/>
      <c r="H92" s="1350"/>
      <c r="I92" s="1350"/>
    </row>
    <row r="93" spans="1:9" ht="12" customHeight="1">
      <c r="A93" s="1355" t="s">
        <v>652</v>
      </c>
      <c r="B93" s="1354" t="s">
        <v>651</v>
      </c>
      <c r="C93" s="1359" t="s">
        <v>650</v>
      </c>
      <c r="D93" s="1351"/>
      <c r="E93" s="1351"/>
      <c r="F93" s="1350"/>
      <c r="G93" s="1350"/>
      <c r="H93" s="1350"/>
      <c r="I93" s="1350"/>
    </row>
    <row r="94" spans="1:9" ht="12" customHeight="1">
      <c r="A94" s="1355" t="s">
        <v>649</v>
      </c>
      <c r="B94" s="1354" t="s">
        <v>648</v>
      </c>
      <c r="C94" s="1359" t="s">
        <v>647</v>
      </c>
      <c r="D94" s="1351"/>
      <c r="E94" s="1351"/>
      <c r="F94" s="1350"/>
      <c r="G94" s="1350"/>
      <c r="H94" s="1350"/>
      <c r="I94" s="1350"/>
    </row>
    <row r="95" spans="1:9" ht="12" customHeight="1">
      <c r="A95" s="1355" t="s">
        <v>1097</v>
      </c>
      <c r="B95" s="1354" t="s">
        <v>645</v>
      </c>
      <c r="C95" s="1353" t="s">
        <v>644</v>
      </c>
      <c r="D95" s="1351"/>
      <c r="E95" s="1351"/>
      <c r="F95" s="1350"/>
      <c r="G95" s="1350"/>
      <c r="H95" s="1350"/>
      <c r="I95" s="1350"/>
    </row>
    <row r="96" spans="1:9" ht="12" customHeight="1">
      <c r="A96" s="1361" t="s">
        <v>643</v>
      </c>
      <c r="B96" s="1354" t="s">
        <v>642</v>
      </c>
      <c r="C96" s="1360" t="s">
        <v>641</v>
      </c>
      <c r="D96" s="1351"/>
      <c r="E96" s="1351"/>
      <c r="F96" s="1350"/>
      <c r="G96" s="1350"/>
      <c r="H96" s="1350"/>
      <c r="I96" s="1350"/>
    </row>
    <row r="97" spans="1:9" ht="12" customHeight="1">
      <c r="A97" s="1355" t="s">
        <v>640</v>
      </c>
      <c r="B97" s="1354" t="s">
        <v>639</v>
      </c>
      <c r="C97" s="1359" t="s">
        <v>638</v>
      </c>
      <c r="D97" s="1351"/>
      <c r="E97" s="1351"/>
      <c r="F97" s="1350"/>
      <c r="G97" s="1350"/>
      <c r="H97" s="1350"/>
      <c r="I97" s="1350"/>
    </row>
    <row r="98" spans="1:9" ht="12" customHeight="1">
      <c r="A98" s="1355" t="s">
        <v>1096</v>
      </c>
      <c r="B98" s="1354" t="s">
        <v>636</v>
      </c>
      <c r="C98" s="1359" t="s">
        <v>635</v>
      </c>
      <c r="D98" s="1351"/>
      <c r="E98" s="1351"/>
      <c r="F98" s="1350"/>
      <c r="G98" s="1350"/>
      <c r="H98" s="1350"/>
      <c r="I98" s="1350"/>
    </row>
    <row r="99" spans="1:9" ht="12" customHeight="1">
      <c r="A99" s="1355" t="s">
        <v>1094</v>
      </c>
      <c r="B99" s="1354" t="s">
        <v>633</v>
      </c>
      <c r="C99" s="1359" t="s">
        <v>632</v>
      </c>
      <c r="D99" s="1351"/>
      <c r="E99" s="1351"/>
      <c r="F99" s="1350"/>
      <c r="G99" s="1350"/>
      <c r="H99" s="1350"/>
      <c r="I99" s="1350"/>
    </row>
    <row r="100" spans="1:9" ht="12" customHeight="1">
      <c r="A100" s="1355" t="s">
        <v>1092</v>
      </c>
      <c r="B100" s="1354" t="s">
        <v>630</v>
      </c>
      <c r="C100" s="1359" t="s">
        <v>629</v>
      </c>
      <c r="D100" s="1351"/>
      <c r="E100" s="1351"/>
      <c r="F100" s="1350"/>
      <c r="G100" s="1350"/>
      <c r="H100" s="1350"/>
      <c r="I100" s="1350"/>
    </row>
    <row r="101" spans="1:9" ht="12" customHeight="1">
      <c r="A101" s="1355" t="s">
        <v>628</v>
      </c>
      <c r="B101" s="1354" t="s">
        <v>627</v>
      </c>
      <c r="C101" s="1359" t="s">
        <v>626</v>
      </c>
      <c r="D101" s="1351"/>
      <c r="E101" s="1351"/>
      <c r="F101" s="1350"/>
      <c r="G101" s="1350"/>
      <c r="H101" s="1350"/>
      <c r="I101" s="1350"/>
    </row>
    <row r="102" spans="1:9" ht="12" customHeight="1">
      <c r="A102" s="1355" t="s">
        <v>1091</v>
      </c>
      <c r="B102" s="1354" t="s">
        <v>624</v>
      </c>
      <c r="C102" s="1359" t="s">
        <v>623</v>
      </c>
      <c r="D102" s="1351"/>
      <c r="E102" s="1351"/>
      <c r="F102" s="1350"/>
      <c r="G102" s="1350"/>
      <c r="H102" s="1350"/>
      <c r="I102" s="1350"/>
    </row>
    <row r="103" spans="1:9" ht="12" customHeight="1">
      <c r="A103" s="1355" t="s">
        <v>622</v>
      </c>
      <c r="B103" s="1354" t="s">
        <v>621</v>
      </c>
      <c r="C103" s="1359" t="s">
        <v>620</v>
      </c>
      <c r="D103" s="1351"/>
      <c r="E103" s="1351"/>
      <c r="F103" s="1350"/>
      <c r="G103" s="1350"/>
      <c r="H103" s="1350"/>
      <c r="I103" s="1350"/>
    </row>
    <row r="104" spans="1:9" ht="12" customHeight="1">
      <c r="A104" s="1355" t="s">
        <v>619</v>
      </c>
      <c r="B104" s="1354" t="s">
        <v>618</v>
      </c>
      <c r="C104" s="1353" t="s">
        <v>617</v>
      </c>
      <c r="D104" s="1351"/>
      <c r="E104" s="1351"/>
      <c r="F104" s="1350"/>
      <c r="G104" s="1350"/>
      <c r="H104" s="1350"/>
      <c r="I104" s="1350"/>
    </row>
    <row r="105" spans="1:9" ht="12" customHeight="1">
      <c r="A105" s="1355" t="s">
        <v>616</v>
      </c>
      <c r="B105" s="1354" t="s">
        <v>615</v>
      </c>
      <c r="C105" s="1359" t="s">
        <v>614</v>
      </c>
      <c r="D105" s="1351"/>
      <c r="E105" s="1351"/>
      <c r="F105" s="1350"/>
      <c r="G105" s="1350"/>
      <c r="H105" s="1350"/>
      <c r="I105" s="1350"/>
    </row>
    <row r="106" spans="1:9" ht="12" customHeight="1">
      <c r="A106" s="1355" t="s">
        <v>613</v>
      </c>
      <c r="B106" s="1354" t="s">
        <v>612</v>
      </c>
      <c r="C106" s="1359" t="s">
        <v>611</v>
      </c>
      <c r="D106" s="1351"/>
      <c r="E106" s="1351"/>
      <c r="F106" s="1350"/>
      <c r="G106" s="1350"/>
      <c r="H106" s="1350"/>
      <c r="I106" s="1350"/>
    </row>
    <row r="107" spans="1:9" ht="12" customHeight="1">
      <c r="A107" s="1355" t="s">
        <v>610</v>
      </c>
      <c r="B107" s="1354" t="s">
        <v>609</v>
      </c>
      <c r="C107" s="1359" t="s">
        <v>608</v>
      </c>
      <c r="D107" s="1351"/>
      <c r="E107" s="1351"/>
      <c r="F107" s="1350"/>
      <c r="G107" s="1350"/>
      <c r="H107" s="1350"/>
      <c r="I107" s="1350"/>
    </row>
    <row r="108" spans="1:9" ht="12" customHeight="1">
      <c r="A108" s="1355" t="s">
        <v>607</v>
      </c>
      <c r="B108" s="1354" t="s">
        <v>606</v>
      </c>
      <c r="C108" s="1359" t="s">
        <v>605</v>
      </c>
      <c r="D108" s="1351"/>
      <c r="E108" s="1351"/>
      <c r="F108" s="1350"/>
      <c r="G108" s="1350"/>
      <c r="H108" s="1350"/>
      <c r="I108" s="1350"/>
    </row>
    <row r="109" spans="1:9" ht="12" customHeight="1">
      <c r="A109" s="1355" t="s">
        <v>604</v>
      </c>
      <c r="B109" s="1354" t="s">
        <v>603</v>
      </c>
      <c r="C109" s="1359" t="s">
        <v>601</v>
      </c>
      <c r="D109" s="1351"/>
      <c r="E109" s="1351"/>
      <c r="F109" s="1350"/>
      <c r="G109" s="1350"/>
      <c r="H109" s="1350"/>
      <c r="I109" s="1350"/>
    </row>
    <row r="110" spans="1:9" ht="12" customHeight="1">
      <c r="A110" s="1355" t="s">
        <v>1088</v>
      </c>
      <c r="B110" s="1354" t="s">
        <v>599</v>
      </c>
      <c r="C110" s="1359" t="s">
        <v>598</v>
      </c>
      <c r="D110" s="1351"/>
      <c r="E110" s="1351"/>
      <c r="F110" s="1350"/>
      <c r="G110" s="1350"/>
      <c r="H110" s="1350"/>
      <c r="I110" s="1350"/>
    </row>
    <row r="111" spans="1:9" ht="12" customHeight="1">
      <c r="A111" s="1355" t="s">
        <v>597</v>
      </c>
      <c r="B111" s="1354" t="s">
        <v>596</v>
      </c>
      <c r="C111" s="1359" t="s">
        <v>595</v>
      </c>
      <c r="D111" s="1351"/>
      <c r="E111" s="1351"/>
      <c r="F111" s="1350"/>
      <c r="G111" s="1350"/>
      <c r="H111" s="1350"/>
      <c r="I111" s="1350"/>
    </row>
    <row r="112" spans="1:9" ht="12" customHeight="1">
      <c r="A112" s="1355" t="s">
        <v>594</v>
      </c>
      <c r="B112" s="1354" t="s">
        <v>593</v>
      </c>
      <c r="C112" s="1359" t="s">
        <v>592</v>
      </c>
      <c r="D112" s="1351"/>
      <c r="E112" s="1351"/>
      <c r="F112" s="1350"/>
      <c r="G112" s="1350"/>
      <c r="H112" s="1350"/>
      <c r="I112" s="1350"/>
    </row>
    <row r="113" spans="1:9" ht="12" customHeight="1">
      <c r="A113" s="1355" t="s">
        <v>1723</v>
      </c>
      <c r="B113" s="1354" t="s">
        <v>590</v>
      </c>
      <c r="C113" s="1356" t="s">
        <v>589</v>
      </c>
      <c r="D113" s="1351"/>
      <c r="E113" s="1351"/>
      <c r="F113" s="1350"/>
      <c r="G113" s="1350"/>
      <c r="H113" s="1350"/>
      <c r="I113" s="1350"/>
    </row>
    <row r="114" spans="1:9" ht="12" customHeight="1">
      <c r="A114" s="1355" t="s">
        <v>1723</v>
      </c>
      <c r="B114" s="1354" t="s">
        <v>1242</v>
      </c>
      <c r="C114" s="1353" t="s">
        <v>589</v>
      </c>
      <c r="D114" s="1351"/>
      <c r="E114" s="1351"/>
      <c r="F114" s="1350"/>
      <c r="G114" s="1350"/>
      <c r="H114" s="1350"/>
      <c r="I114" s="1350"/>
    </row>
    <row r="115" spans="1:9" ht="12" customHeight="1">
      <c r="A115" s="1355" t="s">
        <v>1084</v>
      </c>
      <c r="B115" s="1354" t="s">
        <v>587</v>
      </c>
      <c r="C115" s="1353" t="s">
        <v>1722</v>
      </c>
      <c r="D115" s="1351"/>
      <c r="E115" s="1351"/>
      <c r="F115" s="1350"/>
      <c r="G115" s="1350"/>
      <c r="H115" s="1350"/>
      <c r="I115" s="1350"/>
    </row>
    <row r="116" spans="1:9" ht="12" customHeight="1">
      <c r="A116" s="1355" t="s">
        <v>1721</v>
      </c>
      <c r="B116" s="1354" t="s">
        <v>1260</v>
      </c>
      <c r="C116" s="1353" t="s">
        <v>1720</v>
      </c>
      <c r="D116" s="1351"/>
      <c r="E116" s="1351"/>
      <c r="F116" s="1350"/>
      <c r="G116" s="1350"/>
      <c r="H116" s="1350"/>
      <c r="I116" s="1350"/>
    </row>
    <row r="117" spans="1:9" ht="12" customHeight="1">
      <c r="A117" s="1355" t="s">
        <v>1719</v>
      </c>
      <c r="B117" s="1354" t="s">
        <v>1273</v>
      </c>
      <c r="C117" s="1353" t="s">
        <v>1718</v>
      </c>
      <c r="D117" s="1351"/>
      <c r="E117" s="1351"/>
      <c r="F117" s="1350"/>
      <c r="G117" s="1350"/>
      <c r="H117" s="1350"/>
      <c r="I117" s="1350"/>
    </row>
    <row r="118" spans="1:9" ht="12" customHeight="1">
      <c r="A118" s="1355" t="s">
        <v>1717</v>
      </c>
      <c r="B118" s="1354" t="s">
        <v>1716</v>
      </c>
      <c r="C118" s="1353" t="s">
        <v>1715</v>
      </c>
      <c r="D118" s="1351"/>
      <c r="E118" s="1351"/>
      <c r="F118" s="1350"/>
      <c r="G118" s="1350"/>
      <c r="H118" s="1350"/>
      <c r="I118" s="1350"/>
    </row>
    <row r="119" spans="1:9" ht="12" customHeight="1">
      <c r="A119" s="1355" t="s">
        <v>1714</v>
      </c>
      <c r="B119" s="1354" t="s">
        <v>1713</v>
      </c>
      <c r="C119" s="1353" t="s">
        <v>1712</v>
      </c>
      <c r="D119" s="1351"/>
      <c r="E119" s="1351"/>
      <c r="F119" s="1350"/>
      <c r="G119" s="1350"/>
      <c r="H119" s="1350"/>
      <c r="I119" s="1350"/>
    </row>
    <row r="120" spans="1:9" ht="12" customHeight="1">
      <c r="A120" s="1355" t="s">
        <v>182</v>
      </c>
      <c r="B120" s="1354" t="s">
        <v>925</v>
      </c>
      <c r="C120" s="1356" t="s">
        <v>183</v>
      </c>
      <c r="D120" s="1351"/>
      <c r="E120" s="1351"/>
      <c r="F120" s="1350"/>
      <c r="G120" s="1350"/>
      <c r="H120" s="1350"/>
      <c r="I120" s="1350"/>
    </row>
    <row r="121" spans="1:9" ht="12" customHeight="1">
      <c r="A121" s="1355" t="s">
        <v>1711</v>
      </c>
      <c r="B121" s="1354" t="s">
        <v>1710</v>
      </c>
      <c r="C121" s="1353" t="s">
        <v>1709</v>
      </c>
      <c r="D121" s="1351"/>
      <c r="E121" s="1351"/>
      <c r="F121" s="1350"/>
      <c r="G121" s="1350"/>
      <c r="H121" s="1350"/>
      <c r="I121" s="1350"/>
    </row>
    <row r="122" spans="1:9" ht="12" customHeight="1">
      <c r="A122" s="1355" t="s">
        <v>1708</v>
      </c>
      <c r="B122" s="1354" t="s">
        <v>1251</v>
      </c>
      <c r="C122" s="1353" t="s">
        <v>1707</v>
      </c>
      <c r="D122" s="1351"/>
      <c r="E122" s="1351"/>
      <c r="F122" s="1350"/>
      <c r="G122" s="1350"/>
      <c r="H122" s="1350"/>
      <c r="I122" s="1350"/>
    </row>
    <row r="123" spans="1:9" ht="12" customHeight="1">
      <c r="A123" s="1355" t="s">
        <v>1706</v>
      </c>
      <c r="B123" s="1354" t="s">
        <v>1258</v>
      </c>
      <c r="C123" s="1353" t="s">
        <v>1705</v>
      </c>
      <c r="D123" s="1351"/>
      <c r="E123" s="1351"/>
      <c r="F123" s="1350"/>
      <c r="G123" s="1350"/>
      <c r="H123" s="1350"/>
      <c r="I123" s="1350"/>
    </row>
    <row r="124" spans="1:9" ht="12" customHeight="1">
      <c r="A124" s="1355" t="s">
        <v>1082</v>
      </c>
      <c r="B124" s="1354" t="s">
        <v>924</v>
      </c>
      <c r="C124" s="1353" t="s">
        <v>1081</v>
      </c>
      <c r="D124" s="1351"/>
      <c r="E124" s="1351"/>
      <c r="F124" s="1350"/>
      <c r="G124" s="1350"/>
      <c r="H124" s="1350"/>
      <c r="I124" s="1350"/>
    </row>
    <row r="125" spans="1:9" ht="12" customHeight="1">
      <c r="A125" s="1355" t="s">
        <v>1704</v>
      </c>
      <c r="B125" s="1354" t="s">
        <v>1703</v>
      </c>
      <c r="C125" s="1359" t="s">
        <v>1702</v>
      </c>
      <c r="D125" s="1351"/>
      <c r="E125" s="1351"/>
      <c r="F125" s="1350"/>
      <c r="G125" s="1350"/>
      <c r="H125" s="1350"/>
      <c r="I125" s="1350"/>
    </row>
    <row r="126" spans="1:9" ht="12" customHeight="1">
      <c r="A126" s="1355" t="s">
        <v>1701</v>
      </c>
      <c r="B126" s="1354" t="s">
        <v>1700</v>
      </c>
      <c r="C126" s="1359" t="s">
        <v>1699</v>
      </c>
      <c r="D126" s="1351"/>
      <c r="E126" s="1351"/>
      <c r="F126" s="1350"/>
      <c r="G126" s="1350"/>
      <c r="H126" s="1350"/>
      <c r="I126" s="1350"/>
    </row>
    <row r="127" spans="1:9" ht="12" customHeight="1">
      <c r="A127" s="1355" t="s">
        <v>1698</v>
      </c>
      <c r="B127" s="1354" t="s">
        <v>1697</v>
      </c>
      <c r="C127" s="1359" t="s">
        <v>1696</v>
      </c>
      <c r="D127" s="1351"/>
      <c r="E127" s="1351"/>
      <c r="F127" s="1350"/>
      <c r="G127" s="1350"/>
      <c r="H127" s="1350"/>
      <c r="I127" s="1350"/>
    </row>
    <row r="128" spans="1:9" ht="12" customHeight="1">
      <c r="A128" s="1355" t="s">
        <v>1080</v>
      </c>
      <c r="B128" s="1354" t="s">
        <v>923</v>
      </c>
      <c r="C128" s="1356" t="s">
        <v>1079</v>
      </c>
      <c r="D128" s="1351"/>
      <c r="E128" s="1351"/>
      <c r="F128" s="1350"/>
      <c r="G128" s="1350"/>
      <c r="H128" s="1350"/>
      <c r="I128" s="1350"/>
    </row>
    <row r="129" spans="1:9" ht="12" customHeight="1">
      <c r="A129" s="1355" t="s">
        <v>1695</v>
      </c>
      <c r="B129" s="1354" t="s">
        <v>1694</v>
      </c>
      <c r="C129" s="1353" t="s">
        <v>1693</v>
      </c>
      <c r="D129" s="1351"/>
      <c r="E129" s="1351"/>
      <c r="F129" s="1350"/>
      <c r="G129" s="1350"/>
      <c r="H129" s="1350"/>
      <c r="I129" s="1350"/>
    </row>
    <row r="130" spans="1:9" ht="12" customHeight="1">
      <c r="A130" s="1355" t="s">
        <v>1692</v>
      </c>
      <c r="B130" s="1354" t="s">
        <v>1691</v>
      </c>
      <c r="C130" s="1353" t="s">
        <v>1690</v>
      </c>
      <c r="D130" s="1351"/>
      <c r="E130" s="1351"/>
      <c r="F130" s="1350"/>
      <c r="G130" s="1350"/>
      <c r="H130" s="1350"/>
      <c r="I130" s="1350"/>
    </row>
    <row r="131" spans="1:9" ht="12" customHeight="1">
      <c r="A131" s="1355" t="s">
        <v>1689</v>
      </c>
      <c r="B131" s="1354" t="s">
        <v>1688</v>
      </c>
      <c r="C131" s="1353" t="s">
        <v>1687</v>
      </c>
      <c r="D131" s="1351"/>
      <c r="E131" s="1351"/>
      <c r="F131" s="1350"/>
      <c r="G131" s="1350"/>
      <c r="H131" s="1350"/>
      <c r="I131" s="1350"/>
    </row>
    <row r="132" spans="1:9" ht="12" customHeight="1">
      <c r="A132" s="1355" t="s">
        <v>1686</v>
      </c>
      <c r="B132" s="1354" t="s">
        <v>1685</v>
      </c>
      <c r="C132" s="1353" t="s">
        <v>1684</v>
      </c>
      <c r="D132" s="1351"/>
      <c r="E132" s="1351"/>
      <c r="F132" s="1350"/>
      <c r="G132" s="1350"/>
      <c r="H132" s="1350"/>
      <c r="I132" s="1350"/>
    </row>
    <row r="133" spans="1:9" ht="12" customHeight="1">
      <c r="A133" s="1355" t="s">
        <v>1683</v>
      </c>
      <c r="B133" s="1357" t="s">
        <v>1253</v>
      </c>
      <c r="C133" s="1353" t="s">
        <v>1682</v>
      </c>
      <c r="D133" s="1351"/>
      <c r="E133" s="1351"/>
      <c r="F133" s="1350"/>
      <c r="G133" s="1350"/>
      <c r="H133" s="1350"/>
      <c r="I133" s="1350"/>
    </row>
    <row r="134" spans="1:9" ht="12" customHeight="1">
      <c r="A134" s="1355" t="s">
        <v>1078</v>
      </c>
      <c r="B134" s="1357" t="s">
        <v>922</v>
      </c>
      <c r="C134" s="1355" t="s">
        <v>1077</v>
      </c>
      <c r="D134" s="1351"/>
      <c r="E134" s="1351"/>
      <c r="F134" s="1350"/>
      <c r="G134" s="1350"/>
      <c r="H134" s="1350"/>
      <c r="I134" s="1350"/>
    </row>
    <row r="135" spans="1:9" ht="12" customHeight="1">
      <c r="A135" s="1358" t="s">
        <v>1681</v>
      </c>
      <c r="B135" s="1357" t="s">
        <v>1680</v>
      </c>
      <c r="C135" s="1353" t="s">
        <v>1679</v>
      </c>
      <c r="D135" s="1351"/>
      <c r="E135" s="1351"/>
      <c r="F135" s="1350"/>
      <c r="G135" s="1350"/>
      <c r="H135" s="1350"/>
      <c r="I135" s="1350"/>
    </row>
    <row r="136" spans="1:9" ht="12" customHeight="1">
      <c r="A136" s="1355" t="s">
        <v>1678</v>
      </c>
      <c r="B136" s="1357" t="s">
        <v>1677</v>
      </c>
      <c r="C136" s="1353" t="s">
        <v>1676</v>
      </c>
      <c r="D136" s="1351"/>
      <c r="E136" s="1351"/>
      <c r="F136" s="1350"/>
      <c r="G136" s="1350"/>
      <c r="H136" s="1350"/>
      <c r="I136" s="1350"/>
    </row>
    <row r="137" spans="1:9" ht="12" customHeight="1">
      <c r="A137" s="1355" t="s">
        <v>1076</v>
      </c>
      <c r="B137" s="1357" t="s">
        <v>921</v>
      </c>
      <c r="C137" s="1356" t="s">
        <v>1675</v>
      </c>
      <c r="D137" s="1351"/>
      <c r="E137" s="1351"/>
      <c r="F137" s="1350"/>
      <c r="G137" s="1350"/>
      <c r="H137" s="1350"/>
      <c r="I137" s="1350"/>
    </row>
    <row r="138" spans="1:9" ht="12" customHeight="1">
      <c r="A138" s="1355" t="s">
        <v>1674</v>
      </c>
      <c r="B138" s="1357" t="s">
        <v>1264</v>
      </c>
      <c r="C138" s="1353" t="s">
        <v>1673</v>
      </c>
      <c r="D138" s="1351"/>
      <c r="E138" s="1351"/>
      <c r="F138" s="1350"/>
      <c r="G138" s="1350"/>
      <c r="H138" s="1350"/>
      <c r="I138" s="1350"/>
    </row>
    <row r="139" spans="1:9" ht="12" customHeight="1">
      <c r="A139" s="1355" t="s">
        <v>1672</v>
      </c>
      <c r="B139" s="1357" t="s">
        <v>1256</v>
      </c>
      <c r="C139" s="1353" t="s">
        <v>1671</v>
      </c>
      <c r="D139" s="1351"/>
      <c r="E139" s="1351"/>
      <c r="F139" s="1350"/>
      <c r="G139" s="1350"/>
      <c r="H139" s="1350"/>
      <c r="I139" s="1350"/>
    </row>
    <row r="140" spans="1:9" ht="12" customHeight="1">
      <c r="A140" s="1355" t="s">
        <v>1670</v>
      </c>
      <c r="B140" s="1354" t="s">
        <v>1271</v>
      </c>
      <c r="C140" s="1353" t="s">
        <v>1669</v>
      </c>
      <c r="D140" s="1351"/>
      <c r="E140" s="1351"/>
      <c r="F140" s="1350"/>
      <c r="G140" s="1350"/>
      <c r="H140" s="1350"/>
      <c r="I140" s="1350"/>
    </row>
    <row r="141" spans="1:9" ht="12" customHeight="1">
      <c r="A141" s="1355" t="s">
        <v>1668</v>
      </c>
      <c r="B141" s="1354" t="s">
        <v>1274</v>
      </c>
      <c r="C141" s="1353" t="s">
        <v>1667</v>
      </c>
      <c r="D141" s="1351"/>
      <c r="E141" s="1351"/>
      <c r="F141" s="1350"/>
      <c r="G141" s="1350"/>
      <c r="H141" s="1350"/>
      <c r="I141" s="1350"/>
    </row>
    <row r="142" spans="1:9" ht="12" customHeight="1">
      <c r="A142" s="1355" t="s">
        <v>1666</v>
      </c>
      <c r="B142" s="1354" t="s">
        <v>1270</v>
      </c>
      <c r="C142" s="1353" t="s">
        <v>1665</v>
      </c>
      <c r="D142" s="1351"/>
      <c r="E142" s="1351"/>
      <c r="F142" s="1350"/>
      <c r="G142" s="1350"/>
      <c r="H142" s="1350"/>
      <c r="I142" s="1350"/>
    </row>
    <row r="143" spans="1:9" ht="12" customHeight="1">
      <c r="A143" s="1355" t="s">
        <v>1664</v>
      </c>
      <c r="B143" s="1354" t="s">
        <v>1663</v>
      </c>
      <c r="C143" s="1353" t="s">
        <v>1662</v>
      </c>
      <c r="D143" s="1351"/>
      <c r="E143" s="1351"/>
      <c r="F143" s="1350"/>
      <c r="G143" s="1350"/>
      <c r="H143" s="1350"/>
      <c r="I143" s="1350"/>
    </row>
    <row r="144" spans="1:9" ht="12" customHeight="1">
      <c r="A144" s="1355" t="s">
        <v>1661</v>
      </c>
      <c r="B144" s="1354" t="s">
        <v>1514</v>
      </c>
      <c r="C144" s="1356" t="s">
        <v>1660</v>
      </c>
      <c r="D144" s="1351"/>
      <c r="E144" s="1351"/>
      <c r="F144" s="1350"/>
      <c r="G144" s="1350"/>
      <c r="H144" s="1350"/>
      <c r="I144" s="1350"/>
    </row>
    <row r="145" spans="1:9" ht="12" customHeight="1">
      <c r="A145" s="1355" t="s">
        <v>1659</v>
      </c>
      <c r="B145" s="1354" t="s">
        <v>1658</v>
      </c>
      <c r="C145" s="1353" t="s">
        <v>1657</v>
      </c>
      <c r="D145" s="1351"/>
      <c r="E145" s="1351"/>
      <c r="F145" s="1350"/>
      <c r="G145" s="1350"/>
      <c r="H145" s="1350"/>
      <c r="I145" s="1350"/>
    </row>
    <row r="146" spans="1:9" ht="12" customHeight="1">
      <c r="A146" s="1355" t="s">
        <v>1656</v>
      </c>
      <c r="B146" s="1354" t="s">
        <v>1268</v>
      </c>
      <c r="C146" s="1353" t="s">
        <v>1655</v>
      </c>
      <c r="D146" s="1351"/>
      <c r="E146" s="1351"/>
      <c r="F146" s="1350"/>
      <c r="G146" s="1350"/>
      <c r="H146" s="1350"/>
      <c r="I146" s="1350"/>
    </row>
    <row r="147" spans="1:9" ht="12" customHeight="1">
      <c r="A147" s="1355" t="s">
        <v>1654</v>
      </c>
      <c r="B147" s="1354" t="s">
        <v>1653</v>
      </c>
      <c r="C147" s="1353" t="s">
        <v>1652</v>
      </c>
      <c r="D147" s="1351"/>
      <c r="E147" s="1351"/>
      <c r="F147" s="1350"/>
      <c r="G147" s="1350"/>
      <c r="H147" s="1350"/>
      <c r="I147" s="1350"/>
    </row>
    <row r="148" spans="1:9" ht="12" customHeight="1">
      <c r="A148" s="1355" t="s">
        <v>1074</v>
      </c>
      <c r="B148" s="1354" t="s">
        <v>920</v>
      </c>
      <c r="C148" s="1356" t="s">
        <v>1073</v>
      </c>
      <c r="D148" s="1351"/>
      <c r="E148" s="1351"/>
      <c r="F148" s="1350"/>
      <c r="G148" s="1350"/>
      <c r="H148" s="1350"/>
      <c r="I148" s="1350"/>
    </row>
    <row r="149" spans="1:9" ht="12" customHeight="1">
      <c r="A149" s="1355" t="s">
        <v>1074</v>
      </c>
      <c r="B149" s="1354" t="s">
        <v>1651</v>
      </c>
      <c r="C149" s="1353" t="s">
        <v>1073</v>
      </c>
      <c r="D149" s="1351"/>
      <c r="E149" s="1351"/>
      <c r="F149" s="1350"/>
      <c r="G149" s="1350"/>
      <c r="H149" s="1350"/>
      <c r="I149" s="1350"/>
    </row>
    <row r="150" spans="1:9" ht="12" customHeight="1">
      <c r="A150" s="1355" t="s">
        <v>1072</v>
      </c>
      <c r="B150" s="1354" t="s">
        <v>919</v>
      </c>
      <c r="C150" s="1356" t="s">
        <v>1650</v>
      </c>
      <c r="D150" s="1351"/>
      <c r="E150" s="1351"/>
      <c r="F150" s="1350"/>
      <c r="G150" s="1350"/>
      <c r="H150" s="1350"/>
      <c r="I150" s="1350"/>
    </row>
    <row r="151" spans="1:9" ht="12" customHeight="1">
      <c r="A151" s="1355" t="s">
        <v>1649</v>
      </c>
      <c r="B151" s="1354" t="s">
        <v>1266</v>
      </c>
      <c r="C151" s="1353" t="s">
        <v>1648</v>
      </c>
      <c r="D151" s="1351"/>
      <c r="E151" s="1351"/>
      <c r="F151" s="1350"/>
      <c r="G151" s="1350"/>
      <c r="H151" s="1350"/>
      <c r="I151" s="1350"/>
    </row>
    <row r="152" spans="1:9" ht="12" customHeight="1">
      <c r="A152" s="1355" t="s">
        <v>1647</v>
      </c>
      <c r="B152" s="1354" t="s">
        <v>1247</v>
      </c>
      <c r="C152" s="1353" t="s">
        <v>1646</v>
      </c>
      <c r="D152" s="1351"/>
      <c r="E152" s="1351"/>
      <c r="F152" s="1350"/>
      <c r="G152" s="1350"/>
      <c r="H152" s="1350"/>
      <c r="I152" s="1350"/>
    </row>
    <row r="153" spans="1:9" ht="12" customHeight="1">
      <c r="A153" s="1355" t="s">
        <v>1645</v>
      </c>
      <c r="B153" s="1354" t="s">
        <v>1279</v>
      </c>
      <c r="C153" s="1353" t="s">
        <v>1644</v>
      </c>
      <c r="D153" s="1351"/>
      <c r="E153" s="1351"/>
      <c r="F153" s="1350"/>
      <c r="G153" s="1350"/>
      <c r="H153" s="1350"/>
      <c r="I153" s="1350"/>
    </row>
    <row r="154" spans="1:9" ht="12" customHeight="1">
      <c r="A154" s="1355" t="s">
        <v>1643</v>
      </c>
      <c r="B154" s="1354" t="s">
        <v>1277</v>
      </c>
      <c r="C154" s="1353" t="s">
        <v>1642</v>
      </c>
      <c r="D154" s="1351"/>
      <c r="E154" s="1351"/>
      <c r="F154" s="1350"/>
      <c r="G154" s="1350"/>
      <c r="H154" s="1350"/>
      <c r="I154" s="1350"/>
    </row>
    <row r="155" spans="1:9" ht="12" customHeight="1">
      <c r="A155" s="1355" t="s">
        <v>1641</v>
      </c>
      <c r="B155" s="1354" t="s">
        <v>1255</v>
      </c>
      <c r="C155" s="1353" t="s">
        <v>1640</v>
      </c>
      <c r="D155" s="1351"/>
      <c r="E155" s="1351"/>
      <c r="F155" s="1350"/>
      <c r="G155" s="1350"/>
      <c r="H155" s="1350"/>
      <c r="I155" s="1350"/>
    </row>
    <row r="156" spans="1:9" ht="12" customHeight="1">
      <c r="A156" s="1355" t="s">
        <v>1639</v>
      </c>
      <c r="B156" s="1354" t="s">
        <v>1638</v>
      </c>
      <c r="C156" s="1353" t="s">
        <v>1637</v>
      </c>
      <c r="D156" s="1351"/>
      <c r="E156" s="1351"/>
      <c r="F156" s="1350"/>
      <c r="G156" s="1350"/>
      <c r="H156" s="1350"/>
      <c r="I156" s="1350"/>
    </row>
    <row r="157" spans="1:9" ht="12" customHeight="1">
      <c r="A157" s="1355" t="s">
        <v>1636</v>
      </c>
      <c r="B157" s="1354" t="s">
        <v>1250</v>
      </c>
      <c r="C157" s="1353" t="s">
        <v>1635</v>
      </c>
      <c r="D157" s="1351"/>
      <c r="E157" s="1351"/>
      <c r="F157" s="1350"/>
      <c r="G157" s="1350"/>
      <c r="H157" s="1350"/>
      <c r="I157" s="1350"/>
    </row>
    <row r="158" spans="1:9" ht="12" customHeight="1">
      <c r="A158" s="1355" t="s">
        <v>1070</v>
      </c>
      <c r="B158" s="1354" t="s">
        <v>918</v>
      </c>
      <c r="C158" s="1356" t="s">
        <v>1069</v>
      </c>
      <c r="D158" s="1351"/>
      <c r="E158" s="1351"/>
      <c r="F158" s="1350"/>
      <c r="G158" s="1350"/>
      <c r="H158" s="1350"/>
      <c r="I158" s="1350"/>
    </row>
    <row r="159" spans="1:9" ht="12" customHeight="1">
      <c r="A159" s="1355" t="s">
        <v>1634</v>
      </c>
      <c r="B159" s="1354" t="s">
        <v>1252</v>
      </c>
      <c r="C159" s="1353" t="s">
        <v>1633</v>
      </c>
      <c r="D159" s="1351"/>
      <c r="E159" s="1351"/>
      <c r="F159" s="1350"/>
      <c r="G159" s="1350"/>
      <c r="H159" s="1350"/>
      <c r="I159" s="1350"/>
    </row>
    <row r="160" spans="1:9" ht="12" customHeight="1">
      <c r="A160" s="1355" t="s">
        <v>1632</v>
      </c>
      <c r="B160" s="1354" t="s">
        <v>1263</v>
      </c>
      <c r="C160" s="1353" t="s">
        <v>1631</v>
      </c>
      <c r="D160" s="1351"/>
      <c r="E160" s="1351"/>
      <c r="F160" s="1350"/>
      <c r="G160" s="1350"/>
      <c r="H160" s="1350"/>
      <c r="I160" s="1350"/>
    </row>
    <row r="161" spans="1:9" ht="12" customHeight="1">
      <c r="A161" s="1355" t="s">
        <v>1630</v>
      </c>
      <c r="B161" s="1354" t="s">
        <v>1259</v>
      </c>
      <c r="C161" s="1353" t="s">
        <v>1629</v>
      </c>
      <c r="D161" s="1351"/>
      <c r="E161" s="1351"/>
      <c r="F161" s="1350"/>
      <c r="G161" s="1350"/>
      <c r="H161" s="1350"/>
      <c r="I161" s="1350"/>
    </row>
    <row r="162" spans="1:9" ht="12" customHeight="1">
      <c r="A162" s="1355" t="s">
        <v>1628</v>
      </c>
      <c r="B162" s="1354" t="s">
        <v>1249</v>
      </c>
      <c r="C162" s="1353" t="s">
        <v>1627</v>
      </c>
      <c r="D162" s="1351"/>
      <c r="E162" s="1351"/>
      <c r="F162" s="1350"/>
      <c r="G162" s="1350"/>
      <c r="H162" s="1350"/>
      <c r="I162" s="1350"/>
    </row>
    <row r="163" spans="1:9" ht="12" customHeight="1">
      <c r="A163" s="1355" t="s">
        <v>1626</v>
      </c>
      <c r="B163" s="1354" t="s">
        <v>1265</v>
      </c>
      <c r="C163" s="1353" t="s">
        <v>1625</v>
      </c>
      <c r="D163" s="1351"/>
      <c r="E163" s="1351"/>
      <c r="F163" s="1350"/>
      <c r="G163" s="1350"/>
      <c r="H163" s="1350"/>
      <c r="I163" s="1350"/>
    </row>
    <row r="164" spans="1:9" ht="12" customHeight="1">
      <c r="A164" s="1355" t="s">
        <v>1624</v>
      </c>
      <c r="B164" s="1354" t="s">
        <v>1243</v>
      </c>
      <c r="C164" s="1353" t="s">
        <v>1623</v>
      </c>
      <c r="D164" s="1351"/>
      <c r="E164" s="1351"/>
      <c r="F164" s="1350"/>
      <c r="G164" s="1350"/>
      <c r="H164" s="1350"/>
      <c r="I164" s="1350"/>
    </row>
    <row r="165" spans="1:9" ht="12" customHeight="1">
      <c r="A165" s="1355" t="s">
        <v>1622</v>
      </c>
      <c r="B165" s="1354" t="s">
        <v>1510</v>
      </c>
      <c r="C165" s="1355" t="s">
        <v>1619</v>
      </c>
      <c r="D165" s="1351"/>
      <c r="E165" s="1351"/>
      <c r="F165" s="1350"/>
      <c r="G165" s="1350"/>
      <c r="H165" s="1350"/>
      <c r="I165" s="1350"/>
    </row>
    <row r="166" spans="1:9" ht="12" customHeight="1">
      <c r="A166" s="1355" t="s">
        <v>1621</v>
      </c>
      <c r="B166" s="1354" t="s">
        <v>1620</v>
      </c>
      <c r="C166" s="1353" t="s">
        <v>1619</v>
      </c>
      <c r="D166" s="1351"/>
      <c r="E166" s="1351"/>
      <c r="F166" s="1350"/>
      <c r="G166" s="1350"/>
      <c r="H166" s="1350"/>
      <c r="I166" s="1350"/>
    </row>
    <row r="167" spans="1:9" ht="12" customHeight="1">
      <c r="A167" s="1355" t="s">
        <v>280</v>
      </c>
      <c r="B167" s="1354" t="s">
        <v>917</v>
      </c>
      <c r="C167" s="1353" t="s">
        <v>82</v>
      </c>
      <c r="D167" s="1351"/>
      <c r="E167" s="1351"/>
      <c r="F167" s="1350"/>
      <c r="G167" s="1350"/>
      <c r="H167" s="1350"/>
      <c r="I167" s="1350"/>
    </row>
    <row r="168" spans="1:9" ht="12" customHeight="1">
      <c r="A168" s="1355" t="s">
        <v>280</v>
      </c>
      <c r="B168" s="1354" t="s">
        <v>1618</v>
      </c>
      <c r="C168" s="1353" t="s">
        <v>82</v>
      </c>
      <c r="D168" s="1351"/>
      <c r="E168" s="1351"/>
      <c r="F168" s="1350"/>
      <c r="G168" s="1350"/>
      <c r="H168" s="1350"/>
      <c r="I168" s="1350"/>
    </row>
    <row r="169" spans="1:9" ht="12" customHeight="1">
      <c r="A169" s="1355" t="s">
        <v>1068</v>
      </c>
      <c r="B169" s="1354" t="s">
        <v>916</v>
      </c>
      <c r="C169" s="1355" t="s">
        <v>1067</v>
      </c>
      <c r="D169" s="1351"/>
      <c r="E169" s="1351"/>
      <c r="F169" s="1350"/>
      <c r="G169" s="1350"/>
      <c r="H169" s="1350"/>
      <c r="I169" s="1350"/>
    </row>
    <row r="170" spans="1:9" ht="12" customHeight="1">
      <c r="A170" s="1355" t="s">
        <v>1617</v>
      </c>
      <c r="B170" s="1354" t="s">
        <v>1254</v>
      </c>
      <c r="C170" s="1353" t="s">
        <v>1616</v>
      </c>
      <c r="D170" s="1351"/>
      <c r="E170" s="1351"/>
      <c r="F170" s="1350"/>
      <c r="G170" s="1350"/>
      <c r="H170" s="1350"/>
      <c r="I170" s="1350"/>
    </row>
    <row r="171" spans="1:9" ht="12" customHeight="1">
      <c r="A171" s="1355" t="s">
        <v>1615</v>
      </c>
      <c r="B171" s="1354" t="s">
        <v>1614</v>
      </c>
      <c r="C171" s="1353" t="s">
        <v>1613</v>
      </c>
      <c r="D171" s="1351"/>
      <c r="E171" s="1351"/>
      <c r="F171" s="1350"/>
      <c r="G171" s="1350"/>
      <c r="H171" s="1350"/>
      <c r="I171" s="1350"/>
    </row>
    <row r="172" spans="1:9" ht="12" customHeight="1">
      <c r="A172" s="1355" t="s">
        <v>1612</v>
      </c>
      <c r="B172" s="1354" t="s">
        <v>1611</v>
      </c>
      <c r="C172" s="1353" t="s">
        <v>1610</v>
      </c>
      <c r="D172" s="1351"/>
      <c r="E172" s="1351"/>
      <c r="F172" s="1350"/>
      <c r="G172" s="1350"/>
      <c r="H172" s="1350"/>
      <c r="I172" s="1350"/>
    </row>
    <row r="173" spans="1:9" ht="12" customHeight="1">
      <c r="A173" s="1355" t="s">
        <v>1066</v>
      </c>
      <c r="B173" s="1354" t="s">
        <v>915</v>
      </c>
      <c r="C173" s="1355" t="s">
        <v>1609</v>
      </c>
      <c r="D173" s="1351"/>
      <c r="E173" s="1351"/>
      <c r="F173" s="1350"/>
      <c r="G173" s="1350"/>
      <c r="H173" s="1350"/>
      <c r="I173" s="1350"/>
    </row>
    <row r="174" spans="1:9" ht="12" customHeight="1">
      <c r="A174" s="1355" t="s">
        <v>1608</v>
      </c>
      <c r="B174" s="1354" t="s">
        <v>1607</v>
      </c>
      <c r="C174" s="1353" t="s">
        <v>1606</v>
      </c>
      <c r="D174" s="1351"/>
      <c r="E174" s="1351"/>
      <c r="F174" s="1350"/>
      <c r="G174" s="1350"/>
      <c r="H174" s="1350"/>
      <c r="I174" s="1350"/>
    </row>
    <row r="175" spans="1:9" ht="12" customHeight="1">
      <c r="A175" s="1355" t="s">
        <v>1605</v>
      </c>
      <c r="B175" s="1354" t="s">
        <v>1604</v>
      </c>
      <c r="C175" s="1353" t="s">
        <v>1603</v>
      </c>
      <c r="D175" s="1351"/>
      <c r="E175" s="1351"/>
      <c r="F175" s="1350"/>
      <c r="G175" s="1350"/>
      <c r="H175" s="1350"/>
      <c r="I175" s="1350"/>
    </row>
    <row r="176" spans="1:9" ht="12" customHeight="1">
      <c r="A176" s="1355" t="s">
        <v>1602</v>
      </c>
      <c r="B176" s="1354" t="s">
        <v>1601</v>
      </c>
      <c r="C176" s="1353" t="s">
        <v>1600</v>
      </c>
      <c r="D176" s="1351"/>
      <c r="E176" s="1351"/>
      <c r="F176" s="1350"/>
      <c r="G176" s="1350"/>
      <c r="H176" s="1350"/>
      <c r="I176" s="1350"/>
    </row>
    <row r="177" spans="1:10" ht="12" customHeight="1">
      <c r="A177" s="1355" t="s">
        <v>1599</v>
      </c>
      <c r="B177" s="1354" t="s">
        <v>1598</v>
      </c>
      <c r="C177" s="1353" t="s">
        <v>1597</v>
      </c>
      <c r="D177" s="1351"/>
      <c r="E177" s="1350"/>
      <c r="F177" s="1350"/>
      <c r="G177" s="1350"/>
      <c r="H177" s="1350"/>
      <c r="I177" s="1350"/>
    </row>
    <row r="178" spans="1:10" ht="12" customHeight="1">
      <c r="A178" s="1355" t="s">
        <v>1596</v>
      </c>
      <c r="B178" s="1354" t="s">
        <v>914</v>
      </c>
      <c r="C178" s="1355" t="s">
        <v>1064</v>
      </c>
      <c r="D178" s="1351"/>
      <c r="E178" s="1350"/>
      <c r="F178" s="1350"/>
      <c r="G178" s="1350"/>
      <c r="H178" s="1350"/>
      <c r="I178" s="1350"/>
    </row>
    <row r="179" spans="1:10" ht="12" customHeight="1">
      <c r="A179" s="1355" t="s">
        <v>1595</v>
      </c>
      <c r="B179" s="1354" t="s">
        <v>1594</v>
      </c>
      <c r="C179" s="1353" t="s">
        <v>1593</v>
      </c>
      <c r="D179" s="1351"/>
      <c r="E179" s="1350"/>
      <c r="F179" s="1350"/>
      <c r="G179" s="1350"/>
      <c r="H179" s="1350"/>
      <c r="I179" s="1350"/>
    </row>
    <row r="180" spans="1:10" ht="12" customHeight="1">
      <c r="A180" s="1355" t="s">
        <v>1592</v>
      </c>
      <c r="B180" s="1354" t="s">
        <v>1591</v>
      </c>
      <c r="C180" s="1353" t="s">
        <v>1590</v>
      </c>
      <c r="D180" s="1351"/>
      <c r="E180" s="1350"/>
      <c r="F180" s="1350"/>
      <c r="G180" s="1350"/>
      <c r="H180" s="1350"/>
      <c r="I180" s="1350"/>
    </row>
    <row r="181" spans="1:10" ht="12" customHeight="1">
      <c r="A181" s="1355" t="s">
        <v>1589</v>
      </c>
      <c r="B181" s="1354" t="s">
        <v>1588</v>
      </c>
      <c r="C181" s="1353" t="s">
        <v>1587</v>
      </c>
      <c r="D181" s="1351"/>
      <c r="E181" s="1350"/>
      <c r="F181" s="1350"/>
      <c r="G181" s="1350"/>
      <c r="H181" s="1350"/>
      <c r="I181" s="1350"/>
    </row>
    <row r="182" spans="1:10" ht="12" customHeight="1">
      <c r="A182" s="1355" t="s">
        <v>1586</v>
      </c>
      <c r="B182" s="1354" t="s">
        <v>1585</v>
      </c>
      <c r="C182" s="1355" t="s">
        <v>1584</v>
      </c>
      <c r="D182" s="1351"/>
      <c r="E182" s="1350"/>
      <c r="F182" s="1350"/>
      <c r="G182" s="1350"/>
      <c r="H182" s="1350"/>
      <c r="I182" s="1350"/>
    </row>
    <row r="183" spans="1:10" ht="12" customHeight="1">
      <c r="A183" s="1355" t="s">
        <v>1583</v>
      </c>
      <c r="B183" s="1354" t="s">
        <v>1582</v>
      </c>
      <c r="C183" s="1353" t="s">
        <v>1581</v>
      </c>
      <c r="D183" s="1351"/>
      <c r="E183" s="1350"/>
      <c r="F183" s="1350"/>
      <c r="G183" s="1350"/>
      <c r="H183" s="1350"/>
      <c r="I183" s="1350"/>
    </row>
    <row r="184" spans="1:10" ht="12" customHeight="1">
      <c r="A184" s="1355" t="s">
        <v>1580</v>
      </c>
      <c r="B184" s="1354" t="s">
        <v>1579</v>
      </c>
      <c r="C184" s="1353" t="s">
        <v>1578</v>
      </c>
      <c r="D184" s="1351"/>
      <c r="E184" s="1350"/>
      <c r="F184" s="1350"/>
      <c r="G184" s="1350"/>
      <c r="H184" s="1350"/>
      <c r="I184" s="1350"/>
    </row>
    <row r="185" spans="1:10" ht="12" customHeight="1">
      <c r="A185" s="1355" t="s">
        <v>1576</v>
      </c>
      <c r="B185" s="1354" t="s">
        <v>1577</v>
      </c>
      <c r="C185" s="1355" t="s">
        <v>1574</v>
      </c>
      <c r="D185" s="1351"/>
      <c r="E185" s="1350"/>
      <c r="F185" s="1350"/>
      <c r="G185" s="1350"/>
      <c r="H185" s="1350"/>
      <c r="I185" s="1350"/>
    </row>
    <row r="186" spans="1:10" ht="12" customHeight="1">
      <c r="A186" s="1355" t="s">
        <v>1576</v>
      </c>
      <c r="B186" s="1354" t="s">
        <v>1575</v>
      </c>
      <c r="C186" s="1353" t="s">
        <v>1574</v>
      </c>
      <c r="D186" s="1351"/>
      <c r="E186" s="1350"/>
      <c r="F186" s="1350"/>
      <c r="G186" s="1350"/>
      <c r="H186" s="1350"/>
      <c r="I186" s="1350"/>
    </row>
    <row r="187" spans="1:10" ht="23.25" customHeight="1">
      <c r="A187" s="1351"/>
      <c r="B187" s="1352"/>
      <c r="C187" s="1351"/>
      <c r="D187" s="1351"/>
      <c r="E187" s="1350"/>
      <c r="F187" s="1350"/>
      <c r="G187" s="1350"/>
      <c r="H187" s="1350"/>
      <c r="I187" s="1350"/>
    </row>
    <row r="188" spans="1:10" ht="23.25" customHeight="1">
      <c r="A188" s="1351"/>
      <c r="B188" s="1352"/>
      <c r="C188" s="1351"/>
      <c r="D188" s="1351"/>
      <c r="E188" s="1350"/>
      <c r="F188" s="1350"/>
      <c r="G188" s="1350"/>
      <c r="H188" s="1350"/>
      <c r="I188" s="1350"/>
    </row>
    <row r="189" spans="1:10" ht="23.25" customHeight="1">
      <c r="A189" s="1348"/>
      <c r="B189" s="1349"/>
      <c r="C189" s="1348"/>
      <c r="D189" s="1348"/>
      <c r="E189" s="1347"/>
      <c r="F189" s="1347"/>
      <c r="G189" s="1347"/>
      <c r="H189" s="1347"/>
      <c r="I189" s="1347"/>
      <c r="J189" s="1346"/>
    </row>
  </sheetData>
  <mergeCells count="2">
    <mergeCell ref="A1:C1"/>
    <mergeCell ref="A2:C2"/>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38FFE-C66C-4DCD-B472-FD2C7EA76796}">
  <sheetPr codeName="Sheet67"/>
  <dimension ref="A1:D13"/>
  <sheetViews>
    <sheetView showGridLines="0" workbookViewId="0"/>
  </sheetViews>
  <sheetFormatPr defaultColWidth="9.140625" defaultRowHeight="12.75"/>
  <cols>
    <col min="1" max="4" width="37.85546875" style="1384" customWidth="1"/>
    <col min="5" max="16384" width="9.140625" style="1383"/>
  </cols>
  <sheetData>
    <row r="1" spans="1:4" ht="34.5" customHeight="1">
      <c r="A1" s="1389" t="s">
        <v>1935</v>
      </c>
    </row>
    <row r="2" spans="1:4" ht="34.5" customHeight="1">
      <c r="A2" s="1388" t="s">
        <v>1934</v>
      </c>
    </row>
    <row r="3" spans="1:4">
      <c r="A3" s="1387" t="s">
        <v>85</v>
      </c>
      <c r="B3" s="1387" t="s">
        <v>56</v>
      </c>
      <c r="C3" s="1387" t="s">
        <v>86</v>
      </c>
      <c r="D3" s="1387" t="s">
        <v>1933</v>
      </c>
    </row>
    <row r="4" spans="1:4" ht="25.5" customHeight="1">
      <c r="A4" s="1385" t="s">
        <v>1290</v>
      </c>
      <c r="B4" s="1385" t="s">
        <v>1932</v>
      </c>
      <c r="C4" s="1385" t="s">
        <v>1241</v>
      </c>
      <c r="D4" s="1385" t="s">
        <v>1931</v>
      </c>
    </row>
    <row r="5" spans="1:4" ht="25.5" customHeight="1">
      <c r="A5" s="1385" t="s">
        <v>1289</v>
      </c>
      <c r="B5" s="1385" t="s">
        <v>1930</v>
      </c>
      <c r="C5" s="1385" t="s">
        <v>1929</v>
      </c>
      <c r="D5" s="1385" t="s">
        <v>1928</v>
      </c>
    </row>
    <row r="6" spans="1:4" ht="25.5" customHeight="1">
      <c r="A6" s="1385" t="s">
        <v>1927</v>
      </c>
      <c r="B6" s="1385" t="s">
        <v>1926</v>
      </c>
      <c r="C6" s="1385" t="s">
        <v>1925</v>
      </c>
      <c r="D6" s="1385" t="s">
        <v>1924</v>
      </c>
    </row>
    <row r="7" spans="1:4" ht="25.5" customHeight="1">
      <c r="A7" s="1385" t="s">
        <v>1287</v>
      </c>
      <c r="B7" s="1385" t="s">
        <v>1923</v>
      </c>
      <c r="C7" s="1385" t="s">
        <v>1922</v>
      </c>
      <c r="D7" s="1385" t="s">
        <v>1921</v>
      </c>
    </row>
    <row r="8" spans="1:4" ht="25.5" customHeight="1">
      <c r="A8" s="1385" t="s">
        <v>1286</v>
      </c>
      <c r="B8" s="1385" t="s">
        <v>1920</v>
      </c>
      <c r="C8" s="1385" t="s">
        <v>1919</v>
      </c>
      <c r="D8" s="1385" t="s">
        <v>1918</v>
      </c>
    </row>
    <row r="9" spans="1:4" ht="25.5" customHeight="1">
      <c r="A9" s="1385" t="s">
        <v>1917</v>
      </c>
      <c r="B9" s="1385" t="s">
        <v>1916</v>
      </c>
      <c r="C9" s="1385" t="s">
        <v>1915</v>
      </c>
      <c r="D9" s="1385" t="s">
        <v>1914</v>
      </c>
    </row>
    <row r="10" spans="1:4" ht="25.5" customHeight="1">
      <c r="A10" s="1385" t="s">
        <v>1284</v>
      </c>
      <c r="B10" s="1385" t="s">
        <v>1913</v>
      </c>
      <c r="C10" s="1385" t="s">
        <v>1912</v>
      </c>
      <c r="D10" s="1385" t="s">
        <v>1911</v>
      </c>
    </row>
    <row r="11" spans="1:4" ht="25.5" customHeight="1">
      <c r="A11" s="1386" t="s">
        <v>1283</v>
      </c>
      <c r="B11" s="1385" t="s">
        <v>1910</v>
      </c>
      <c r="C11" s="1386" t="s">
        <v>1234</v>
      </c>
      <c r="D11" s="1385" t="s">
        <v>1909</v>
      </c>
    </row>
    <row r="12" spans="1:4" ht="25.5" customHeight="1">
      <c r="A12" s="1385" t="s">
        <v>1281</v>
      </c>
      <c r="B12" s="1385" t="s">
        <v>1908</v>
      </c>
      <c r="C12" s="1385" t="s">
        <v>1232</v>
      </c>
      <c r="D12" s="1385" t="s">
        <v>1907</v>
      </c>
    </row>
    <row r="13" spans="1:4" ht="25.5" customHeight="1">
      <c r="A13" s="1385" t="s">
        <v>1282</v>
      </c>
      <c r="B13" s="1385" t="s">
        <v>1906</v>
      </c>
      <c r="C13" s="1385" t="s">
        <v>1233</v>
      </c>
      <c r="D13" s="1385" t="s">
        <v>1905</v>
      </c>
    </row>
  </sheetData>
  <pageMargins left="0.75" right="0.75" top="1" bottom="1" header="0.5" footer="0.5"/>
  <pageSetup paperSize="9"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I41"/>
  <sheetViews>
    <sheetView showGridLines="0" zoomScaleNormal="100" workbookViewId="0">
      <selection sqref="A1:AF1"/>
    </sheetView>
  </sheetViews>
  <sheetFormatPr defaultColWidth="9.28515625" defaultRowHeight="12.75"/>
  <cols>
    <col min="1" max="1" width="27.5703125" style="143" customWidth="1"/>
    <col min="2" max="2" width="8" style="107" customWidth="1"/>
    <col min="3" max="3" width="5.28515625" style="107" bestFit="1" customWidth="1"/>
    <col min="4" max="12" width="5.7109375" style="107" bestFit="1" customWidth="1"/>
    <col min="13" max="13" width="5.7109375" style="167" bestFit="1" customWidth="1"/>
    <col min="14" max="14" width="7.7109375" style="107" bestFit="1" customWidth="1"/>
    <col min="15" max="15" width="6.7109375" style="167" customWidth="1"/>
    <col min="16" max="17" width="6.7109375" style="164" customWidth="1"/>
    <col min="18" max="19" width="7" style="164" customWidth="1"/>
    <col min="20" max="21" width="7" style="339" customWidth="1"/>
    <col min="22" max="23" width="7" style="164" customWidth="1"/>
    <col min="24" max="24" width="6.7109375" style="164" customWidth="1"/>
    <col min="25" max="28" width="7" style="164" customWidth="1"/>
    <col min="29" max="30" width="7" style="138" customWidth="1"/>
    <col min="31" max="31" width="7" style="218" customWidth="1"/>
    <col min="32" max="32" width="25.28515625" style="219" customWidth="1"/>
    <col min="33" max="35" width="6.7109375" style="107" bestFit="1" customWidth="1"/>
    <col min="36" max="16384" width="9.28515625" style="107"/>
  </cols>
  <sheetData>
    <row r="1" spans="1:35" s="148" customFormat="1" ht="34.5" customHeight="1">
      <c r="A1" s="4836" t="s">
        <v>391</v>
      </c>
      <c r="B1" s="4836"/>
      <c r="C1" s="4836"/>
      <c r="D1" s="4836"/>
      <c r="E1" s="4836"/>
      <c r="F1" s="4836"/>
      <c r="G1" s="4836"/>
      <c r="H1" s="4836"/>
      <c r="I1" s="4836"/>
      <c r="J1" s="4836"/>
      <c r="K1" s="4836"/>
      <c r="L1" s="4836"/>
      <c r="M1" s="4836"/>
      <c r="N1" s="4836"/>
      <c r="O1" s="4836"/>
      <c r="P1" s="4836"/>
      <c r="Q1" s="4836"/>
      <c r="R1" s="4836"/>
      <c r="S1" s="4836"/>
      <c r="T1" s="4836"/>
      <c r="U1" s="4836"/>
      <c r="V1" s="4836"/>
      <c r="W1" s="4836"/>
      <c r="X1" s="4836"/>
      <c r="Y1" s="4836"/>
      <c r="Z1" s="4836"/>
      <c r="AA1" s="4836"/>
      <c r="AB1" s="4836"/>
      <c r="AC1" s="4836"/>
      <c r="AD1" s="4836"/>
      <c r="AE1" s="4836"/>
      <c r="AF1" s="4836"/>
    </row>
    <row r="2" spans="1:35" s="148" customFormat="1" ht="34.5" customHeight="1">
      <c r="A2" s="4837" t="s">
        <v>370</v>
      </c>
      <c r="B2" s="4837"/>
      <c r="C2" s="4837"/>
      <c r="D2" s="4837"/>
      <c r="E2" s="4837"/>
      <c r="F2" s="4837"/>
      <c r="G2" s="4837"/>
      <c r="H2" s="4837"/>
      <c r="I2" s="4837"/>
      <c r="J2" s="4837"/>
      <c r="K2" s="4837"/>
      <c r="L2" s="4837"/>
      <c r="M2" s="4837"/>
      <c r="N2" s="4837"/>
      <c r="O2" s="4837"/>
      <c r="P2" s="4837"/>
      <c r="Q2" s="4837"/>
      <c r="R2" s="4837"/>
      <c r="S2" s="4837"/>
      <c r="T2" s="4837"/>
      <c r="U2" s="4837"/>
      <c r="V2" s="4837"/>
      <c r="W2" s="4837"/>
      <c r="X2" s="4837"/>
      <c r="Y2" s="4837"/>
      <c r="Z2" s="4837"/>
      <c r="AA2" s="4837"/>
      <c r="AB2" s="4837"/>
      <c r="AC2" s="4837"/>
      <c r="AD2" s="4837"/>
      <c r="AE2" s="4837"/>
      <c r="AF2" s="4837"/>
    </row>
    <row r="3" spans="1:35" s="292" customFormat="1">
      <c r="A3" s="316" t="s">
        <v>92</v>
      </c>
      <c r="B3" s="112"/>
      <c r="C3" s="112"/>
      <c r="D3" s="112"/>
      <c r="E3" s="112"/>
      <c r="F3" s="112"/>
      <c r="G3" s="269"/>
      <c r="H3" s="269"/>
      <c r="I3" s="269"/>
      <c r="J3" s="317"/>
      <c r="K3" s="317"/>
      <c r="L3" s="269"/>
      <c r="M3" s="318"/>
      <c r="N3" s="269"/>
      <c r="O3" s="319"/>
      <c r="P3" s="320"/>
      <c r="Q3" s="320"/>
      <c r="R3" s="320"/>
      <c r="S3" s="320"/>
      <c r="T3" s="320"/>
      <c r="U3" s="320"/>
      <c r="V3" s="320"/>
      <c r="W3" s="320"/>
      <c r="X3" s="320"/>
      <c r="Y3" s="320"/>
      <c r="Z3" s="320"/>
      <c r="AA3" s="320"/>
      <c r="AB3" s="320"/>
      <c r="AC3" s="321"/>
      <c r="AD3" s="321"/>
      <c r="AE3" s="322"/>
      <c r="AF3" s="120" t="s">
        <v>93</v>
      </c>
    </row>
    <row r="4" spans="1:35" ht="25.5" customHeight="1">
      <c r="A4" s="122"/>
      <c r="B4" s="79">
        <v>1995</v>
      </c>
      <c r="C4" s="79">
        <v>1996</v>
      </c>
      <c r="D4" s="79">
        <v>1997</v>
      </c>
      <c r="E4" s="79">
        <v>1998</v>
      </c>
      <c r="F4" s="79">
        <v>1999</v>
      </c>
      <c r="G4" s="79">
        <v>2000</v>
      </c>
      <c r="H4" s="79">
        <v>2001</v>
      </c>
      <c r="I4" s="79">
        <v>2002</v>
      </c>
      <c r="J4" s="79">
        <v>2003</v>
      </c>
      <c r="K4" s="79">
        <v>2004</v>
      </c>
      <c r="L4" s="79">
        <v>2005</v>
      </c>
      <c r="M4" s="79">
        <v>2006</v>
      </c>
      <c r="N4" s="79">
        <v>2007</v>
      </c>
      <c r="O4" s="79">
        <v>2008</v>
      </c>
      <c r="P4" s="191">
        <v>2009</v>
      </c>
      <c r="Q4" s="79">
        <v>2010</v>
      </c>
      <c r="R4" s="79">
        <v>2011</v>
      </c>
      <c r="S4" s="79">
        <v>2012</v>
      </c>
      <c r="T4" s="79">
        <v>2013</v>
      </c>
      <c r="U4" s="79">
        <v>2014</v>
      </c>
      <c r="V4" s="79">
        <v>2015</v>
      </c>
      <c r="W4" s="123">
        <v>2016</v>
      </c>
      <c r="X4" s="79">
        <v>2017</v>
      </c>
      <c r="Y4" s="123">
        <v>2018</v>
      </c>
      <c r="Z4" s="123">
        <v>2019</v>
      </c>
      <c r="AA4" s="123">
        <v>2020</v>
      </c>
      <c r="AB4" s="123">
        <v>2021</v>
      </c>
      <c r="AC4" s="124">
        <v>2022</v>
      </c>
      <c r="AD4" s="124" t="s">
        <v>387</v>
      </c>
      <c r="AE4" s="125" t="s">
        <v>375</v>
      </c>
      <c r="AF4" s="79"/>
    </row>
    <row r="5" spans="1:35">
      <c r="A5" s="126" t="s">
        <v>209</v>
      </c>
      <c r="B5" s="274"/>
      <c r="C5" s="274"/>
      <c r="D5" s="274"/>
      <c r="E5" s="274"/>
      <c r="F5" s="274"/>
      <c r="G5" s="274"/>
      <c r="H5" s="274"/>
      <c r="I5" s="274"/>
      <c r="J5" s="274"/>
      <c r="K5" s="274"/>
      <c r="L5" s="274"/>
      <c r="M5" s="274"/>
      <c r="N5" s="274"/>
      <c r="O5" s="274"/>
      <c r="P5" s="323"/>
      <c r="Q5" s="323"/>
      <c r="R5" s="323"/>
      <c r="S5" s="323"/>
      <c r="T5" s="323"/>
      <c r="U5" s="323"/>
      <c r="V5" s="323"/>
      <c r="W5" s="323"/>
      <c r="X5" s="323"/>
      <c r="Y5" s="323"/>
      <c r="Z5" s="323"/>
      <c r="AA5" s="323"/>
      <c r="AB5" s="323"/>
      <c r="AC5" s="324"/>
      <c r="AD5" s="324"/>
      <c r="AE5" s="325"/>
      <c r="AF5" s="126" t="s">
        <v>209</v>
      </c>
    </row>
    <row r="6" spans="1:35" ht="25.5">
      <c r="A6" s="126" t="s">
        <v>94</v>
      </c>
      <c r="B6" s="326"/>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7"/>
      <c r="AD6" s="327"/>
      <c r="AE6" s="328"/>
      <c r="AF6" s="126" t="s">
        <v>95</v>
      </c>
    </row>
    <row r="7" spans="1:35" s="167" customFormat="1">
      <c r="A7" s="329" t="s">
        <v>300</v>
      </c>
      <c r="B7" s="330"/>
      <c r="C7" s="330"/>
      <c r="D7" s="330"/>
      <c r="E7" s="330"/>
      <c r="F7" s="330"/>
      <c r="G7" s="330"/>
      <c r="H7" s="330"/>
      <c r="I7" s="330"/>
      <c r="J7" s="330"/>
      <c r="K7" s="274"/>
      <c r="L7" s="274"/>
      <c r="M7" s="274"/>
      <c r="N7" s="274"/>
      <c r="O7" s="274"/>
      <c r="P7" s="274"/>
      <c r="Q7" s="274"/>
      <c r="R7" s="274"/>
      <c r="S7" s="274"/>
      <c r="T7" s="274"/>
      <c r="U7" s="274"/>
      <c r="V7" s="274"/>
      <c r="W7" s="274"/>
      <c r="X7" s="274"/>
      <c r="Y7" s="274"/>
      <c r="Z7" s="274"/>
      <c r="AA7" s="274"/>
      <c r="AB7" s="274"/>
      <c r="AC7" s="324"/>
      <c r="AD7" s="324"/>
      <c r="AE7" s="325"/>
      <c r="AF7" s="329" t="s">
        <v>96</v>
      </c>
    </row>
    <row r="8" spans="1:35" ht="25.5">
      <c r="A8" s="331" t="s">
        <v>97</v>
      </c>
      <c r="B8" s="88">
        <v>78452.644</v>
      </c>
      <c r="C8" s="88">
        <v>82876.807000000001</v>
      </c>
      <c r="D8" s="88">
        <v>90046.335000000006</v>
      </c>
      <c r="E8" s="88">
        <v>97354.453999999998</v>
      </c>
      <c r="F8" s="88">
        <v>104186.739</v>
      </c>
      <c r="G8" s="88">
        <v>112482.761</v>
      </c>
      <c r="H8" s="88">
        <v>119058.97500000001</v>
      </c>
      <c r="I8" s="88">
        <v>124675.02</v>
      </c>
      <c r="J8" s="88">
        <v>127682.55</v>
      </c>
      <c r="K8" s="88">
        <v>133071.726</v>
      </c>
      <c r="L8" s="88">
        <v>137401.03700000001</v>
      </c>
      <c r="M8" s="88">
        <v>143475.04199999999</v>
      </c>
      <c r="N8" s="88">
        <v>152061.79699999999</v>
      </c>
      <c r="O8" s="88">
        <v>156036.81</v>
      </c>
      <c r="P8" s="88">
        <v>155410.323</v>
      </c>
      <c r="Q8" s="88">
        <v>158032.302</v>
      </c>
      <c r="R8" s="88">
        <v>154177.96599999999</v>
      </c>
      <c r="S8" s="88">
        <v>147300.54199999999</v>
      </c>
      <c r="T8" s="88">
        <v>149851.516</v>
      </c>
      <c r="U8" s="88">
        <v>151138.891</v>
      </c>
      <c r="V8" s="88">
        <v>156080.65599999999</v>
      </c>
      <c r="W8" s="88">
        <v>161745.03</v>
      </c>
      <c r="X8" s="88">
        <v>169071.37</v>
      </c>
      <c r="Y8" s="88">
        <v>177157.334</v>
      </c>
      <c r="Z8" s="88">
        <v>185473.87400000001</v>
      </c>
      <c r="AA8" s="88">
        <v>175104.28700000001</v>
      </c>
      <c r="AB8" s="88">
        <v>187361.45800000001</v>
      </c>
      <c r="AC8" s="88">
        <v>211027.88399999999</v>
      </c>
      <c r="AD8" s="88">
        <v>233135.52799999999</v>
      </c>
      <c r="AE8" s="102">
        <v>247506.34299999999</v>
      </c>
      <c r="AF8" s="331" t="s">
        <v>98</v>
      </c>
      <c r="AG8" s="332"/>
      <c r="AH8" s="332"/>
      <c r="AI8" s="332"/>
    </row>
    <row r="9" spans="1:35" ht="25.5">
      <c r="A9" s="331" t="s">
        <v>99</v>
      </c>
      <c r="B9" s="88">
        <v>10575.913</v>
      </c>
      <c r="C9" s="88">
        <v>11474.784</v>
      </c>
      <c r="D9" s="88">
        <v>12284.625</v>
      </c>
      <c r="E9" s="88">
        <v>13998.927</v>
      </c>
      <c r="F9" s="88">
        <v>15416.566000000001</v>
      </c>
      <c r="G9" s="88">
        <v>15931.683999999999</v>
      </c>
      <c r="H9" s="88">
        <v>16716.034</v>
      </c>
      <c r="I9" s="88">
        <v>17879.242999999999</v>
      </c>
      <c r="J9" s="88">
        <v>18385.308000000001</v>
      </c>
      <c r="K9" s="88">
        <v>19176.662</v>
      </c>
      <c r="L9" s="88">
        <v>21151.667000000001</v>
      </c>
      <c r="M9" s="88">
        <v>22785.427</v>
      </c>
      <c r="N9" s="88">
        <v>23421.603999999999</v>
      </c>
      <c r="O9" s="88">
        <v>23065.971000000001</v>
      </c>
      <c r="P9" s="88">
        <v>20006.114000000001</v>
      </c>
      <c r="Q9" s="88">
        <v>21828.048999999999</v>
      </c>
      <c r="R9" s="88">
        <v>22140.035</v>
      </c>
      <c r="S9" s="88">
        <v>21238.207999999999</v>
      </c>
      <c r="T9" s="88">
        <v>20824.133000000002</v>
      </c>
      <c r="U9" s="88">
        <v>22047.771000000001</v>
      </c>
      <c r="V9" s="88">
        <v>23312.053</v>
      </c>
      <c r="W9" s="88">
        <v>24635.719000000001</v>
      </c>
      <c r="X9" s="88">
        <v>26437.766</v>
      </c>
      <c r="Y9" s="88">
        <v>27840.312000000002</v>
      </c>
      <c r="Z9" s="88">
        <v>29016.021000000001</v>
      </c>
      <c r="AA9" s="88">
        <v>25928.418000000001</v>
      </c>
      <c r="AB9" s="88">
        <v>29132.287</v>
      </c>
      <c r="AC9" s="88">
        <v>32929.199999999997</v>
      </c>
      <c r="AD9" s="88">
        <v>34773.474000000002</v>
      </c>
      <c r="AE9" s="102">
        <v>37699.875999999997</v>
      </c>
      <c r="AF9" s="331" t="s">
        <v>100</v>
      </c>
      <c r="AG9" s="332"/>
      <c r="AH9" s="332"/>
      <c r="AI9" s="332"/>
    </row>
    <row r="10" spans="1:35" ht="25.5">
      <c r="A10" s="331" t="s">
        <v>324</v>
      </c>
      <c r="B10" s="88">
        <v>89028.557000000001</v>
      </c>
      <c r="C10" s="88">
        <v>94351.591</v>
      </c>
      <c r="D10" s="88">
        <v>102330.96</v>
      </c>
      <c r="E10" s="88">
        <v>111353.38099999999</v>
      </c>
      <c r="F10" s="88">
        <v>119603.30500000001</v>
      </c>
      <c r="G10" s="88">
        <v>128414.44499999999</v>
      </c>
      <c r="H10" s="88">
        <v>135775.00900000002</v>
      </c>
      <c r="I10" s="88">
        <v>142554.26300000001</v>
      </c>
      <c r="J10" s="88">
        <v>146067.85800000001</v>
      </c>
      <c r="K10" s="88">
        <v>152248.38800000001</v>
      </c>
      <c r="L10" s="88">
        <v>158552.70400000003</v>
      </c>
      <c r="M10" s="88">
        <v>166260.46899999998</v>
      </c>
      <c r="N10" s="88">
        <v>175483.40099999998</v>
      </c>
      <c r="O10" s="88">
        <v>179102.78099999999</v>
      </c>
      <c r="P10" s="88">
        <v>175416.43700000001</v>
      </c>
      <c r="Q10" s="88">
        <v>179860.351</v>
      </c>
      <c r="R10" s="88">
        <v>176318.00099999999</v>
      </c>
      <c r="S10" s="88">
        <v>168538.75</v>
      </c>
      <c r="T10" s="88">
        <v>170675.649</v>
      </c>
      <c r="U10" s="88">
        <v>173186.66200000001</v>
      </c>
      <c r="V10" s="88">
        <v>179392.70899999997</v>
      </c>
      <c r="W10" s="88">
        <v>186380.74900000001</v>
      </c>
      <c r="X10" s="88">
        <v>195509.136</v>
      </c>
      <c r="Y10" s="88">
        <v>204997.64600000001</v>
      </c>
      <c r="Z10" s="88">
        <v>214489.89500000002</v>
      </c>
      <c r="AA10" s="88">
        <v>201032.70500000002</v>
      </c>
      <c r="AB10" s="88">
        <v>216493.74500000002</v>
      </c>
      <c r="AC10" s="88">
        <v>243957.08399999997</v>
      </c>
      <c r="AD10" s="88">
        <v>267909.00199999998</v>
      </c>
      <c r="AE10" s="102">
        <v>285206.21899999998</v>
      </c>
      <c r="AF10" s="333" t="s">
        <v>325</v>
      </c>
      <c r="AG10" s="332"/>
    </row>
    <row r="11" spans="1:35">
      <c r="A11" s="331" t="s">
        <v>101</v>
      </c>
      <c r="B11" s="88">
        <v>0</v>
      </c>
      <c r="C11" s="88">
        <v>0</v>
      </c>
      <c r="D11" s="88">
        <v>0</v>
      </c>
      <c r="E11" s="88">
        <v>0</v>
      </c>
      <c r="F11" s="88">
        <v>0</v>
      </c>
      <c r="G11" s="88">
        <v>0</v>
      </c>
      <c r="H11" s="88">
        <v>0</v>
      </c>
      <c r="I11" s="88">
        <v>0</v>
      </c>
      <c r="J11" s="88">
        <v>0</v>
      </c>
      <c r="K11" s="88">
        <v>0</v>
      </c>
      <c r="L11" s="88">
        <v>0</v>
      </c>
      <c r="M11" s="88">
        <v>0</v>
      </c>
      <c r="N11" s="88">
        <v>0</v>
      </c>
      <c r="O11" s="88">
        <v>0</v>
      </c>
      <c r="P11" s="88">
        <v>0</v>
      </c>
      <c r="Q11" s="88">
        <v>0</v>
      </c>
      <c r="R11" s="88">
        <v>0</v>
      </c>
      <c r="S11" s="88">
        <v>0</v>
      </c>
      <c r="T11" s="88">
        <v>0</v>
      </c>
      <c r="U11" s="88">
        <v>0</v>
      </c>
      <c r="V11" s="88">
        <v>0</v>
      </c>
      <c r="W11" s="88">
        <v>0</v>
      </c>
      <c r="X11" s="88">
        <v>0</v>
      </c>
      <c r="Y11" s="88">
        <v>0</v>
      </c>
      <c r="Z11" s="88">
        <v>0</v>
      </c>
      <c r="AA11" s="88">
        <v>0</v>
      </c>
      <c r="AB11" s="88">
        <v>0</v>
      </c>
      <c r="AC11" s="88">
        <v>0</v>
      </c>
      <c r="AD11" s="88">
        <v>14.209</v>
      </c>
      <c r="AE11" s="102">
        <v>-25.666</v>
      </c>
      <c r="AF11" s="331" t="s">
        <v>102</v>
      </c>
      <c r="AG11" s="332"/>
      <c r="AH11" s="332"/>
      <c r="AI11" s="332"/>
    </row>
    <row r="12" spans="1:35" ht="25.5">
      <c r="A12" s="334" t="s">
        <v>103</v>
      </c>
      <c r="B12" s="88">
        <v>89028.557000000001</v>
      </c>
      <c r="C12" s="88">
        <v>94351.591</v>
      </c>
      <c r="D12" s="88">
        <v>102330.96</v>
      </c>
      <c r="E12" s="88">
        <v>111353.38099999999</v>
      </c>
      <c r="F12" s="88">
        <v>119603.30499999999</v>
      </c>
      <c r="G12" s="88">
        <v>128414.44500000001</v>
      </c>
      <c r="H12" s="88">
        <v>135775.00899999999</v>
      </c>
      <c r="I12" s="88">
        <v>142554.26300000001</v>
      </c>
      <c r="J12" s="88">
        <v>146067.85800000001</v>
      </c>
      <c r="K12" s="88">
        <v>152248.38800000001</v>
      </c>
      <c r="L12" s="88">
        <v>158552.704</v>
      </c>
      <c r="M12" s="88">
        <v>166260.46900000001</v>
      </c>
      <c r="N12" s="88">
        <v>175483.40100000001</v>
      </c>
      <c r="O12" s="88">
        <v>179102.78099999999</v>
      </c>
      <c r="P12" s="88">
        <v>175416.43700000001</v>
      </c>
      <c r="Q12" s="88">
        <v>179860.351</v>
      </c>
      <c r="R12" s="88">
        <v>176318.00099999999</v>
      </c>
      <c r="S12" s="88">
        <v>168538.75</v>
      </c>
      <c r="T12" s="88">
        <v>170675.649</v>
      </c>
      <c r="U12" s="88">
        <v>173186.66200000001</v>
      </c>
      <c r="V12" s="88">
        <v>179392.709</v>
      </c>
      <c r="W12" s="88">
        <v>186380.74900000001</v>
      </c>
      <c r="X12" s="88">
        <v>195509.136</v>
      </c>
      <c r="Y12" s="88">
        <v>204997.64600000001</v>
      </c>
      <c r="Z12" s="88">
        <v>214489.89499999999</v>
      </c>
      <c r="AA12" s="88">
        <v>201032.70499999999</v>
      </c>
      <c r="AB12" s="88">
        <v>216493.745</v>
      </c>
      <c r="AC12" s="88">
        <v>243957.084</v>
      </c>
      <c r="AD12" s="88">
        <v>267923.21100000001</v>
      </c>
      <c r="AE12" s="102">
        <v>285180.55300000001</v>
      </c>
      <c r="AF12" s="334" t="s">
        <v>104</v>
      </c>
      <c r="AG12" s="332"/>
      <c r="AH12" s="332"/>
      <c r="AI12" s="332"/>
    </row>
    <row r="13" spans="1:35" s="167" customFormat="1">
      <c r="A13" s="329" t="s">
        <v>301</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102"/>
      <c r="AF13" s="329" t="s">
        <v>105</v>
      </c>
      <c r="AG13" s="332"/>
      <c r="AH13" s="332"/>
      <c r="AI13" s="332"/>
    </row>
    <row r="14" spans="1:35">
      <c r="A14" s="331" t="s">
        <v>106</v>
      </c>
      <c r="B14" s="88">
        <v>73165.119999999995</v>
      </c>
      <c r="C14" s="88">
        <v>78033.034</v>
      </c>
      <c r="D14" s="88">
        <v>83371.404999999999</v>
      </c>
      <c r="E14" s="88">
        <v>90030.191000000006</v>
      </c>
      <c r="F14" s="88">
        <v>97264.468999999997</v>
      </c>
      <c r="G14" s="88">
        <v>105642.863</v>
      </c>
      <c r="H14" s="88">
        <v>111416.716</v>
      </c>
      <c r="I14" s="88">
        <v>117261.15300000001</v>
      </c>
      <c r="J14" s="88">
        <v>121659.712</v>
      </c>
      <c r="K14" s="88">
        <v>127958.93399999999</v>
      </c>
      <c r="L14" s="88">
        <v>135431.84400000001</v>
      </c>
      <c r="M14" s="88">
        <v>141166.06299999999</v>
      </c>
      <c r="N14" s="88">
        <v>148209.52900000001</v>
      </c>
      <c r="O14" s="88">
        <v>153981.989</v>
      </c>
      <c r="P14" s="88">
        <v>150968.12299999999</v>
      </c>
      <c r="Q14" s="88">
        <v>155461.606</v>
      </c>
      <c r="R14" s="88">
        <v>150792.74299999999</v>
      </c>
      <c r="S14" s="88">
        <v>142820.46900000001</v>
      </c>
      <c r="T14" s="88">
        <v>143741.45300000001</v>
      </c>
      <c r="U14" s="88">
        <v>146353.266</v>
      </c>
      <c r="V14" s="88">
        <v>149472.43400000001</v>
      </c>
      <c r="W14" s="88">
        <v>154293.07800000001</v>
      </c>
      <c r="X14" s="88">
        <v>159293.31400000001</v>
      </c>
      <c r="Y14" s="88">
        <v>165752.51300000001</v>
      </c>
      <c r="Z14" s="88">
        <v>173085.77600000001</v>
      </c>
      <c r="AA14" s="88">
        <v>166008.85</v>
      </c>
      <c r="AB14" s="88">
        <v>177182.64499999999</v>
      </c>
      <c r="AC14" s="88">
        <v>197671.753</v>
      </c>
      <c r="AD14" s="88">
        <v>209978.959</v>
      </c>
      <c r="AE14" s="102">
        <v>222724.70499999999</v>
      </c>
      <c r="AF14" s="331" t="s">
        <v>107</v>
      </c>
      <c r="AG14" s="332"/>
      <c r="AH14" s="332"/>
      <c r="AI14" s="332"/>
    </row>
    <row r="15" spans="1:35" ht="25.5">
      <c r="A15" s="335" t="s">
        <v>231</v>
      </c>
      <c r="B15" s="88">
        <v>56195.322</v>
      </c>
      <c r="C15" s="88">
        <v>59790.67</v>
      </c>
      <c r="D15" s="88">
        <v>63747.103000000003</v>
      </c>
      <c r="E15" s="88">
        <v>68502.282999999996</v>
      </c>
      <c r="F15" s="88">
        <v>73942.672000000006</v>
      </c>
      <c r="G15" s="88">
        <v>79460.274999999994</v>
      </c>
      <c r="H15" s="88">
        <v>83099.493000000002</v>
      </c>
      <c r="I15" s="88">
        <v>87063.91</v>
      </c>
      <c r="J15" s="88">
        <v>89898.68</v>
      </c>
      <c r="K15" s="88">
        <v>94359.505999999994</v>
      </c>
      <c r="L15" s="88">
        <v>99563.645999999993</v>
      </c>
      <c r="M15" s="88">
        <v>104677.736</v>
      </c>
      <c r="N15" s="88">
        <v>110802.223</v>
      </c>
      <c r="O15" s="88">
        <v>115461.75999999999</v>
      </c>
      <c r="P15" s="88">
        <v>110432.557</v>
      </c>
      <c r="Q15" s="88">
        <v>115189.11199999999</v>
      </c>
      <c r="R15" s="88">
        <v>112733.20299999999</v>
      </c>
      <c r="S15" s="88">
        <v>108533.958</v>
      </c>
      <c r="T15" s="88">
        <v>108188.89200000001</v>
      </c>
      <c r="U15" s="88">
        <v>110991.58900000001</v>
      </c>
      <c r="V15" s="88">
        <v>113749.90700000001</v>
      </c>
      <c r="W15" s="88">
        <v>117928.66899999999</v>
      </c>
      <c r="X15" s="88">
        <v>122128.455</v>
      </c>
      <c r="Y15" s="88">
        <v>127391.67600000001</v>
      </c>
      <c r="Z15" s="88">
        <v>133188.07500000001</v>
      </c>
      <c r="AA15" s="88">
        <v>124708.776</v>
      </c>
      <c r="AB15" s="88">
        <v>133602.644</v>
      </c>
      <c r="AC15" s="88">
        <v>151317.51199999999</v>
      </c>
      <c r="AD15" s="88">
        <v>160899.50700000001</v>
      </c>
      <c r="AE15" s="102">
        <v>170250.85800000001</v>
      </c>
      <c r="AF15" s="335" t="s">
        <v>248</v>
      </c>
      <c r="AG15" s="332"/>
      <c r="AH15" s="332"/>
      <c r="AI15" s="332"/>
    </row>
    <row r="16" spans="1:35" ht="25.5">
      <c r="A16" s="335" t="s">
        <v>108</v>
      </c>
      <c r="B16" s="88">
        <v>1423.779</v>
      </c>
      <c r="C16" s="88">
        <v>1562.413</v>
      </c>
      <c r="D16" s="88">
        <v>1615.4580000000001</v>
      </c>
      <c r="E16" s="88">
        <v>1704.6010000000001</v>
      </c>
      <c r="F16" s="88">
        <v>1784.816</v>
      </c>
      <c r="G16" s="88">
        <v>2038.23</v>
      </c>
      <c r="H16" s="88">
        <v>2263.7190000000001</v>
      </c>
      <c r="I16" s="88">
        <v>2409.7049999999999</v>
      </c>
      <c r="J16" s="88">
        <v>2480.7750000000001</v>
      </c>
      <c r="K16" s="88">
        <v>2599.6529999999998</v>
      </c>
      <c r="L16" s="88">
        <v>2697.2469999999998</v>
      </c>
      <c r="M16" s="88">
        <v>2807.8829999999998</v>
      </c>
      <c r="N16" s="88">
        <v>3106.77</v>
      </c>
      <c r="O16" s="88">
        <v>3269.7159999999999</v>
      </c>
      <c r="P16" s="88">
        <v>3247.0650000000001</v>
      </c>
      <c r="Q16" s="88">
        <v>3261.136</v>
      </c>
      <c r="R16" s="88">
        <v>3345.8919999999998</v>
      </c>
      <c r="S16" s="88">
        <v>3429.43</v>
      </c>
      <c r="T16" s="88">
        <v>3457.9740000000002</v>
      </c>
      <c r="U16" s="88">
        <v>3542.67</v>
      </c>
      <c r="V16" s="88">
        <v>3700.2179999999998</v>
      </c>
      <c r="W16" s="88">
        <v>3579.4720000000002</v>
      </c>
      <c r="X16" s="88">
        <v>3530.8980000000001</v>
      </c>
      <c r="Y16" s="88">
        <v>3591.8980000000001</v>
      </c>
      <c r="Z16" s="88">
        <v>3549.6880000000001</v>
      </c>
      <c r="AA16" s="88">
        <v>3338.2930000000001</v>
      </c>
      <c r="AB16" s="88">
        <v>3455.6590000000001</v>
      </c>
      <c r="AC16" s="88">
        <v>3897.83</v>
      </c>
      <c r="AD16" s="88">
        <v>4226.2169999999996</v>
      </c>
      <c r="AE16" s="102">
        <v>4493.4440000000004</v>
      </c>
      <c r="AF16" s="335" t="s">
        <v>249</v>
      </c>
      <c r="AG16" s="332"/>
      <c r="AH16" s="332"/>
      <c r="AI16" s="332"/>
    </row>
    <row r="17" spans="1:35" ht="25.5">
      <c r="A17" s="335" t="s">
        <v>247</v>
      </c>
      <c r="B17" s="88">
        <v>15546.019</v>
      </c>
      <c r="C17" s="88">
        <v>16679.951000000001</v>
      </c>
      <c r="D17" s="88">
        <v>18008.844000000001</v>
      </c>
      <c r="E17" s="88">
        <v>19823.307000000001</v>
      </c>
      <c r="F17" s="88">
        <v>21536.981</v>
      </c>
      <c r="G17" s="88">
        <v>24144.358</v>
      </c>
      <c r="H17" s="88">
        <v>26053.504000000001</v>
      </c>
      <c r="I17" s="88">
        <v>27787.538</v>
      </c>
      <c r="J17" s="88">
        <v>29280.257000000001</v>
      </c>
      <c r="K17" s="88">
        <v>30999.775000000001</v>
      </c>
      <c r="L17" s="88">
        <v>33170.951000000001</v>
      </c>
      <c r="M17" s="88">
        <v>33680.444000000003</v>
      </c>
      <c r="N17" s="88">
        <v>34300.536</v>
      </c>
      <c r="O17" s="88">
        <v>35250.512999999999</v>
      </c>
      <c r="P17" s="88">
        <v>37288.500999999997</v>
      </c>
      <c r="Q17" s="88">
        <v>37011.358</v>
      </c>
      <c r="R17" s="88">
        <v>34713.648000000001</v>
      </c>
      <c r="S17" s="88">
        <v>30857.080999999998</v>
      </c>
      <c r="T17" s="88">
        <v>32094.587</v>
      </c>
      <c r="U17" s="88">
        <v>31819.007000000001</v>
      </c>
      <c r="V17" s="88">
        <v>32022.309000000001</v>
      </c>
      <c r="W17" s="88">
        <v>32784.936999999998</v>
      </c>
      <c r="X17" s="88">
        <v>33633.961000000003</v>
      </c>
      <c r="Y17" s="88">
        <v>34768.938999999998</v>
      </c>
      <c r="Z17" s="88">
        <v>36348.012999999999</v>
      </c>
      <c r="AA17" s="88">
        <v>37961.781000000003</v>
      </c>
      <c r="AB17" s="88">
        <v>40124.341999999997</v>
      </c>
      <c r="AC17" s="88">
        <v>42456.411</v>
      </c>
      <c r="AD17" s="88">
        <v>44853.235000000001</v>
      </c>
      <c r="AE17" s="102">
        <v>47980.402999999998</v>
      </c>
      <c r="AF17" s="335" t="s">
        <v>109</v>
      </c>
      <c r="AG17" s="332"/>
      <c r="AH17" s="332"/>
      <c r="AI17" s="332"/>
    </row>
    <row r="18" spans="1:35">
      <c r="A18" s="331" t="s">
        <v>110</v>
      </c>
      <c r="B18" s="88">
        <v>21539.014999999999</v>
      </c>
      <c r="C18" s="88">
        <v>23029.668000000001</v>
      </c>
      <c r="D18" s="88">
        <v>27142.616000000002</v>
      </c>
      <c r="E18" s="88">
        <v>31531.671999999999</v>
      </c>
      <c r="F18" s="88">
        <v>34718.233</v>
      </c>
      <c r="G18" s="88">
        <v>36953.360999999997</v>
      </c>
      <c r="H18" s="88">
        <v>38230.837</v>
      </c>
      <c r="I18" s="88">
        <v>36927.726000000002</v>
      </c>
      <c r="J18" s="88">
        <v>33763.154999999999</v>
      </c>
      <c r="K18" s="88">
        <v>36272.148999999998</v>
      </c>
      <c r="L18" s="88">
        <v>37035.714</v>
      </c>
      <c r="M18" s="88">
        <v>38116.332000000002</v>
      </c>
      <c r="N18" s="88">
        <v>40536.466</v>
      </c>
      <c r="O18" s="88">
        <v>42231.527999999998</v>
      </c>
      <c r="P18" s="88">
        <v>36561.184000000001</v>
      </c>
      <c r="Q18" s="88">
        <v>38129.410000000003</v>
      </c>
      <c r="R18" s="88">
        <v>32903.372000000003</v>
      </c>
      <c r="S18" s="88">
        <v>26551.023000000001</v>
      </c>
      <c r="T18" s="88">
        <v>25061.21</v>
      </c>
      <c r="U18" s="88">
        <v>26574.460999999999</v>
      </c>
      <c r="V18" s="88">
        <v>28591.59</v>
      </c>
      <c r="W18" s="88">
        <v>29873.781999999999</v>
      </c>
      <c r="X18" s="88">
        <v>34109.084000000003</v>
      </c>
      <c r="Y18" s="88">
        <v>37975.243000000002</v>
      </c>
      <c r="Z18" s="88">
        <v>40256.034</v>
      </c>
      <c r="AA18" s="88">
        <v>39037.695</v>
      </c>
      <c r="AB18" s="88">
        <v>45322.462</v>
      </c>
      <c r="AC18" s="88">
        <v>52142.211000000003</v>
      </c>
      <c r="AD18" s="88">
        <v>54865.563999999998</v>
      </c>
      <c r="AE18" s="102">
        <v>57442.146000000001</v>
      </c>
      <c r="AF18" s="331" t="s">
        <v>111</v>
      </c>
      <c r="AG18" s="332"/>
      <c r="AH18" s="332"/>
      <c r="AI18" s="332"/>
    </row>
    <row r="19" spans="1:35">
      <c r="A19" s="335" t="s">
        <v>112</v>
      </c>
      <c r="B19" s="88">
        <v>20727.207999999999</v>
      </c>
      <c r="C19" s="88">
        <v>22478.120999999999</v>
      </c>
      <c r="D19" s="88">
        <v>26603.35</v>
      </c>
      <c r="E19" s="88">
        <v>30453.170999999998</v>
      </c>
      <c r="F19" s="88">
        <v>32999.910000000003</v>
      </c>
      <c r="G19" s="88">
        <v>35959.962</v>
      </c>
      <c r="H19" s="88">
        <v>37177.356</v>
      </c>
      <c r="I19" s="88">
        <v>36860.404999999999</v>
      </c>
      <c r="J19" s="88">
        <v>34706.370000000003</v>
      </c>
      <c r="K19" s="88">
        <v>35662.764999999999</v>
      </c>
      <c r="L19" s="88">
        <v>36667.811000000002</v>
      </c>
      <c r="M19" s="88">
        <v>37463.228000000003</v>
      </c>
      <c r="N19" s="88">
        <v>39500.650999999998</v>
      </c>
      <c r="O19" s="88">
        <v>40928.99</v>
      </c>
      <c r="P19" s="88">
        <v>37191.082999999999</v>
      </c>
      <c r="Q19" s="88">
        <v>37137.635999999999</v>
      </c>
      <c r="R19" s="88">
        <v>32590.819</v>
      </c>
      <c r="S19" s="88">
        <v>26760.862000000001</v>
      </c>
      <c r="T19" s="88">
        <v>25312.764999999999</v>
      </c>
      <c r="U19" s="88">
        <v>26169.8</v>
      </c>
      <c r="V19" s="88">
        <v>28082.266</v>
      </c>
      <c r="W19" s="88">
        <v>29311.592000000001</v>
      </c>
      <c r="X19" s="88">
        <v>33404.025000000001</v>
      </c>
      <c r="Y19" s="88">
        <v>36548.599000000002</v>
      </c>
      <c r="Z19" s="88">
        <v>39536.548000000003</v>
      </c>
      <c r="AA19" s="88">
        <v>39193.938000000002</v>
      </c>
      <c r="AB19" s="88">
        <v>44387.665000000001</v>
      </c>
      <c r="AC19" s="88">
        <v>50189.88</v>
      </c>
      <c r="AD19" s="88">
        <v>53781.754000000001</v>
      </c>
      <c r="AE19" s="102">
        <v>56616.968000000001</v>
      </c>
      <c r="AF19" s="335" t="s">
        <v>113</v>
      </c>
      <c r="AG19" s="332"/>
      <c r="AH19" s="332"/>
      <c r="AI19" s="332"/>
    </row>
    <row r="20" spans="1:35">
      <c r="A20" s="335" t="s">
        <v>114</v>
      </c>
      <c r="B20" s="88">
        <v>742.11099999999999</v>
      </c>
      <c r="C20" s="88">
        <v>470.4</v>
      </c>
      <c r="D20" s="88">
        <v>459.53100000000001</v>
      </c>
      <c r="E20" s="88">
        <v>988.43600000000004</v>
      </c>
      <c r="F20" s="88">
        <v>1609.164</v>
      </c>
      <c r="G20" s="88">
        <v>862.56799999999998</v>
      </c>
      <c r="H20" s="88">
        <v>928.88800000000003</v>
      </c>
      <c r="I20" s="88">
        <v>-61.725999999999999</v>
      </c>
      <c r="J20" s="88">
        <v>-1046.0340000000001</v>
      </c>
      <c r="K20" s="88">
        <v>502.38299999999998</v>
      </c>
      <c r="L20" s="88">
        <v>227.74</v>
      </c>
      <c r="M20" s="88">
        <v>509.38</v>
      </c>
      <c r="N20" s="88">
        <v>913.78599999999994</v>
      </c>
      <c r="O20" s="88">
        <v>1156.3240000000001</v>
      </c>
      <c r="P20" s="88">
        <v>-761.91099999999994</v>
      </c>
      <c r="Q20" s="88">
        <v>862.63</v>
      </c>
      <c r="R20" s="88">
        <v>207.1</v>
      </c>
      <c r="S20" s="88">
        <v>-278.13099999999997</v>
      </c>
      <c r="T20" s="88">
        <v>-332.71699999999998</v>
      </c>
      <c r="U20" s="88">
        <v>329.54</v>
      </c>
      <c r="V20" s="88">
        <v>406.50200000000001</v>
      </c>
      <c r="W20" s="88">
        <v>447.93400000000003</v>
      </c>
      <c r="X20" s="88">
        <v>570.14599999999996</v>
      </c>
      <c r="Y20" s="88">
        <v>1282.7080000000001</v>
      </c>
      <c r="Z20" s="88">
        <v>584.43600000000004</v>
      </c>
      <c r="AA20" s="88">
        <v>-245.607</v>
      </c>
      <c r="AB20" s="88">
        <v>802.63199999999995</v>
      </c>
      <c r="AC20" s="88">
        <v>1779.4649999999999</v>
      </c>
      <c r="AD20" s="88">
        <v>895.98500000000001</v>
      </c>
      <c r="AE20" s="102">
        <v>631.88300000000004</v>
      </c>
      <c r="AF20" s="335" t="s">
        <v>115</v>
      </c>
      <c r="AG20" s="332"/>
      <c r="AH20" s="332"/>
      <c r="AI20" s="332"/>
    </row>
    <row r="21" spans="1:35" ht="25.5">
      <c r="A21" s="335" t="s">
        <v>299</v>
      </c>
      <c r="B21" s="88">
        <v>69.695999999999998</v>
      </c>
      <c r="C21" s="88">
        <v>81.147000000000006</v>
      </c>
      <c r="D21" s="88">
        <v>79.734999999999999</v>
      </c>
      <c r="E21" s="88">
        <v>90.064999999999998</v>
      </c>
      <c r="F21" s="88">
        <v>109.15900000000001</v>
      </c>
      <c r="G21" s="88">
        <v>130.83099999999999</v>
      </c>
      <c r="H21" s="88">
        <v>124.593</v>
      </c>
      <c r="I21" s="88">
        <v>129.047</v>
      </c>
      <c r="J21" s="88">
        <v>102.819</v>
      </c>
      <c r="K21" s="88">
        <v>107.001</v>
      </c>
      <c r="L21" s="88">
        <v>140.16300000000001</v>
      </c>
      <c r="M21" s="88">
        <v>143.72399999999999</v>
      </c>
      <c r="N21" s="88">
        <v>122.029</v>
      </c>
      <c r="O21" s="88">
        <v>146.214</v>
      </c>
      <c r="P21" s="88">
        <v>132.012</v>
      </c>
      <c r="Q21" s="88">
        <v>129.14400000000001</v>
      </c>
      <c r="R21" s="88">
        <v>105.453</v>
      </c>
      <c r="S21" s="88">
        <v>68.292000000000002</v>
      </c>
      <c r="T21" s="88">
        <v>81.162000000000006</v>
      </c>
      <c r="U21" s="88">
        <v>75.120999999999995</v>
      </c>
      <c r="V21" s="88">
        <v>102.822</v>
      </c>
      <c r="W21" s="88">
        <v>114.256</v>
      </c>
      <c r="X21" s="88">
        <v>134.91300000000001</v>
      </c>
      <c r="Y21" s="88">
        <v>143.93600000000001</v>
      </c>
      <c r="Z21" s="88">
        <v>135.05000000000001</v>
      </c>
      <c r="AA21" s="88">
        <v>89.364000000000004</v>
      </c>
      <c r="AB21" s="88">
        <v>132.16499999999999</v>
      </c>
      <c r="AC21" s="88">
        <v>172.86600000000001</v>
      </c>
      <c r="AD21" s="88">
        <v>187.82499999999999</v>
      </c>
      <c r="AE21" s="102">
        <v>193.29499999999999</v>
      </c>
      <c r="AF21" s="335" t="s">
        <v>116</v>
      </c>
      <c r="AG21" s="332"/>
      <c r="AH21" s="332"/>
      <c r="AI21" s="332"/>
    </row>
    <row r="22" spans="1:35" ht="25.5">
      <c r="A22" s="331" t="s">
        <v>117</v>
      </c>
      <c r="B22" s="88">
        <v>23832.705999999998</v>
      </c>
      <c r="C22" s="88">
        <v>25048.899000000001</v>
      </c>
      <c r="D22" s="88">
        <v>27787.097000000002</v>
      </c>
      <c r="E22" s="88">
        <v>30434.690999999999</v>
      </c>
      <c r="F22" s="88">
        <v>31673.316999999999</v>
      </c>
      <c r="G22" s="88">
        <v>36218.807000000001</v>
      </c>
      <c r="H22" s="88">
        <v>37253.031999999999</v>
      </c>
      <c r="I22" s="88">
        <v>38594.232000000004</v>
      </c>
      <c r="J22" s="88">
        <v>39974.671000000002</v>
      </c>
      <c r="K22" s="88">
        <v>42122.64</v>
      </c>
      <c r="L22" s="88">
        <v>42942.68</v>
      </c>
      <c r="M22" s="88">
        <v>50472.362999999998</v>
      </c>
      <c r="N22" s="88">
        <v>54740.616000000002</v>
      </c>
      <c r="O22" s="88">
        <v>55989.462</v>
      </c>
      <c r="P22" s="88">
        <v>47877.711000000003</v>
      </c>
      <c r="Q22" s="88">
        <v>54007.72</v>
      </c>
      <c r="R22" s="88">
        <v>60673.692000000003</v>
      </c>
      <c r="S22" s="88">
        <v>63578.724999999999</v>
      </c>
      <c r="T22" s="88">
        <v>67526.028999999995</v>
      </c>
      <c r="U22" s="88">
        <v>69595.217000000004</v>
      </c>
      <c r="V22" s="88">
        <v>72990.706999999995</v>
      </c>
      <c r="W22" s="88">
        <v>75214.116999999998</v>
      </c>
      <c r="X22" s="88">
        <v>83956.86</v>
      </c>
      <c r="Y22" s="88">
        <v>89538.012000000002</v>
      </c>
      <c r="Z22" s="88">
        <v>93631.543999999994</v>
      </c>
      <c r="AA22" s="88">
        <v>74896.774999999994</v>
      </c>
      <c r="AB22" s="88">
        <v>89949.745999999999</v>
      </c>
      <c r="AC22" s="88">
        <v>120714.069</v>
      </c>
      <c r="AD22" s="88">
        <v>127280.785</v>
      </c>
      <c r="AE22" s="102">
        <v>132525.91099999999</v>
      </c>
      <c r="AF22" s="331" t="s">
        <v>118</v>
      </c>
      <c r="AG22" s="332"/>
      <c r="AH22" s="332"/>
      <c r="AI22" s="332"/>
    </row>
    <row r="23" spans="1:35">
      <c r="A23" s="335" t="s">
        <v>119</v>
      </c>
      <c r="B23" s="88">
        <v>18097.441999999999</v>
      </c>
      <c r="C23" s="88">
        <v>19593.798999999999</v>
      </c>
      <c r="D23" s="88">
        <v>21730.149000000001</v>
      </c>
      <c r="E23" s="88">
        <v>23492.874</v>
      </c>
      <c r="F23" s="88">
        <v>24514.218000000001</v>
      </c>
      <c r="G23" s="88">
        <v>27981.546999999999</v>
      </c>
      <c r="H23" s="88">
        <v>28578.677</v>
      </c>
      <c r="I23" s="88">
        <v>29618.307000000001</v>
      </c>
      <c r="J23" s="88">
        <v>31010.781999999999</v>
      </c>
      <c r="K23" s="88">
        <v>32061.376</v>
      </c>
      <c r="L23" s="88">
        <v>32680.157999999999</v>
      </c>
      <c r="M23" s="88">
        <v>37881.910000000003</v>
      </c>
      <c r="N23" s="88">
        <v>39925.186999999998</v>
      </c>
      <c r="O23" s="88">
        <v>40411.279999999999</v>
      </c>
      <c r="P23" s="88">
        <v>33603.470999999998</v>
      </c>
      <c r="Q23" s="88">
        <v>39021.243000000002</v>
      </c>
      <c r="R23" s="88">
        <v>44470.813999999998</v>
      </c>
      <c r="S23" s="88">
        <v>46833.06</v>
      </c>
      <c r="T23" s="88">
        <v>48961.16</v>
      </c>
      <c r="U23" s="88">
        <v>50063.96</v>
      </c>
      <c r="V23" s="88">
        <v>52027.192999999999</v>
      </c>
      <c r="W23" s="88">
        <v>52627.718999999997</v>
      </c>
      <c r="X23" s="88">
        <v>57499.338000000003</v>
      </c>
      <c r="Y23" s="88">
        <v>60682.659</v>
      </c>
      <c r="Z23" s="88">
        <v>62686.785000000003</v>
      </c>
      <c r="AA23" s="88">
        <v>54156.779000000002</v>
      </c>
      <c r="AB23" s="88">
        <v>64824.457999999999</v>
      </c>
      <c r="AC23" s="88">
        <v>81768.547999999995</v>
      </c>
      <c r="AD23" s="88">
        <v>81233.982000000004</v>
      </c>
      <c r="AE23" s="102">
        <v>83163.654999999999</v>
      </c>
      <c r="AF23" s="335" t="s">
        <v>120</v>
      </c>
      <c r="AG23" s="332"/>
      <c r="AH23" s="332"/>
      <c r="AI23" s="332"/>
    </row>
    <row r="24" spans="1:35">
      <c r="A24" s="335" t="s">
        <v>121</v>
      </c>
      <c r="B24" s="88">
        <v>5735.2640000000001</v>
      </c>
      <c r="C24" s="88">
        <v>5455.1</v>
      </c>
      <c r="D24" s="88">
        <v>6056.9480000000003</v>
      </c>
      <c r="E24" s="88">
        <v>6941.817</v>
      </c>
      <c r="F24" s="88">
        <v>7159.0990000000002</v>
      </c>
      <c r="G24" s="88">
        <v>8237.26</v>
      </c>
      <c r="H24" s="88">
        <v>8674.3549999999996</v>
      </c>
      <c r="I24" s="88">
        <v>8975.9249999999993</v>
      </c>
      <c r="J24" s="88">
        <v>8963.8889999999992</v>
      </c>
      <c r="K24" s="88">
        <v>10061.263999999999</v>
      </c>
      <c r="L24" s="88">
        <v>10262.522000000001</v>
      </c>
      <c r="M24" s="88">
        <v>12590.453</v>
      </c>
      <c r="N24" s="88">
        <v>14815.429</v>
      </c>
      <c r="O24" s="88">
        <v>15578.182000000001</v>
      </c>
      <c r="P24" s="88">
        <v>14274.24</v>
      </c>
      <c r="Q24" s="88">
        <v>14986.477000000001</v>
      </c>
      <c r="R24" s="88">
        <v>16202.878000000001</v>
      </c>
      <c r="S24" s="88">
        <v>16745.665000000001</v>
      </c>
      <c r="T24" s="88">
        <v>18564.868999999999</v>
      </c>
      <c r="U24" s="88">
        <v>19531.257000000001</v>
      </c>
      <c r="V24" s="88">
        <v>20963.513999999999</v>
      </c>
      <c r="W24" s="88">
        <v>22586.398000000001</v>
      </c>
      <c r="X24" s="88">
        <v>26457.522000000001</v>
      </c>
      <c r="Y24" s="88">
        <v>28855.352999999999</v>
      </c>
      <c r="Z24" s="88">
        <v>30944.758999999998</v>
      </c>
      <c r="AA24" s="88">
        <v>20739.995999999999</v>
      </c>
      <c r="AB24" s="88">
        <v>25125.288</v>
      </c>
      <c r="AC24" s="88">
        <v>38945.521000000001</v>
      </c>
      <c r="AD24" s="88">
        <v>46046.803</v>
      </c>
      <c r="AE24" s="102">
        <v>49362.256000000001</v>
      </c>
      <c r="AF24" s="335" t="s">
        <v>122</v>
      </c>
      <c r="AG24" s="332"/>
      <c r="AH24" s="332"/>
      <c r="AI24" s="332"/>
    </row>
    <row r="25" spans="1:35" ht="25.5">
      <c r="A25" s="331" t="s">
        <v>123</v>
      </c>
      <c r="B25" s="88">
        <v>29508.284</v>
      </c>
      <c r="C25" s="88">
        <v>31760.01</v>
      </c>
      <c r="D25" s="88">
        <v>35970.158000000003</v>
      </c>
      <c r="E25" s="88">
        <v>40643.173000000003</v>
      </c>
      <c r="F25" s="88">
        <v>44052.714</v>
      </c>
      <c r="G25" s="88">
        <v>50400.586000000003</v>
      </c>
      <c r="H25" s="88">
        <v>51125.576000000001</v>
      </c>
      <c r="I25" s="88">
        <v>50228.847999999998</v>
      </c>
      <c r="J25" s="88">
        <v>49329.68</v>
      </c>
      <c r="K25" s="88">
        <v>54105.334999999999</v>
      </c>
      <c r="L25" s="88">
        <v>56857.534</v>
      </c>
      <c r="M25" s="88">
        <v>63494.288999999997</v>
      </c>
      <c r="N25" s="88">
        <v>68003.210000000006</v>
      </c>
      <c r="O25" s="88">
        <v>73100.198000000004</v>
      </c>
      <c r="P25" s="88">
        <v>59990.580999999998</v>
      </c>
      <c r="Q25" s="88">
        <v>67738.384999999995</v>
      </c>
      <c r="R25" s="88">
        <v>68051.805999999997</v>
      </c>
      <c r="S25" s="88">
        <v>64411.466999999997</v>
      </c>
      <c r="T25" s="88">
        <v>65653.043000000005</v>
      </c>
      <c r="U25" s="88">
        <v>69336.282000000007</v>
      </c>
      <c r="V25" s="88">
        <v>71662.021999999997</v>
      </c>
      <c r="W25" s="88">
        <v>73000.228000000003</v>
      </c>
      <c r="X25" s="88">
        <v>81850.122000000003</v>
      </c>
      <c r="Y25" s="88">
        <v>88268.122000000003</v>
      </c>
      <c r="Z25" s="88">
        <v>92483.459000000003</v>
      </c>
      <c r="AA25" s="88">
        <v>78910.615000000005</v>
      </c>
      <c r="AB25" s="88">
        <v>95961.107999999993</v>
      </c>
      <c r="AC25" s="88">
        <v>126570.94899999999</v>
      </c>
      <c r="AD25" s="88">
        <v>124202.09699999999</v>
      </c>
      <c r="AE25" s="102">
        <v>127512.209</v>
      </c>
      <c r="AF25" s="331" t="s">
        <v>124</v>
      </c>
      <c r="AG25" s="336"/>
      <c r="AH25" s="336"/>
      <c r="AI25" s="336"/>
    </row>
    <row r="26" spans="1:35">
      <c r="A26" s="335" t="s">
        <v>125</v>
      </c>
      <c r="B26" s="88">
        <v>25074.802</v>
      </c>
      <c r="C26" s="88">
        <v>27356.883999999998</v>
      </c>
      <c r="D26" s="88">
        <v>31186.578000000001</v>
      </c>
      <c r="E26" s="88">
        <v>35271.01</v>
      </c>
      <c r="F26" s="88">
        <v>38644.557999999997</v>
      </c>
      <c r="G26" s="88">
        <v>44453.944000000003</v>
      </c>
      <c r="H26" s="88">
        <v>45286.792999999998</v>
      </c>
      <c r="I26" s="88">
        <v>44190.233</v>
      </c>
      <c r="J26" s="88">
        <v>43393.72</v>
      </c>
      <c r="K26" s="88">
        <v>47870.023999999998</v>
      </c>
      <c r="L26" s="88">
        <v>50245.752</v>
      </c>
      <c r="M26" s="88">
        <v>55731.112000000001</v>
      </c>
      <c r="N26" s="88">
        <v>59348.874000000003</v>
      </c>
      <c r="O26" s="88">
        <v>63824.919000000002</v>
      </c>
      <c r="P26" s="88">
        <v>51070.063999999998</v>
      </c>
      <c r="Q26" s="88">
        <v>58011.938999999998</v>
      </c>
      <c r="R26" s="88">
        <v>58328.046000000002</v>
      </c>
      <c r="S26" s="88">
        <v>55231.731</v>
      </c>
      <c r="T26" s="88">
        <v>55967.821000000004</v>
      </c>
      <c r="U26" s="88">
        <v>58431.764000000003</v>
      </c>
      <c r="V26" s="88">
        <v>60227.11</v>
      </c>
      <c r="W26" s="88">
        <v>60775.485999999997</v>
      </c>
      <c r="X26" s="88">
        <v>68526.278999999995</v>
      </c>
      <c r="Y26" s="88">
        <v>73985.22</v>
      </c>
      <c r="Z26" s="88">
        <v>76586.203999999998</v>
      </c>
      <c r="AA26" s="88">
        <v>66161.748999999996</v>
      </c>
      <c r="AB26" s="88">
        <v>79998.981</v>
      </c>
      <c r="AC26" s="88">
        <v>104992.141</v>
      </c>
      <c r="AD26" s="88">
        <v>102241.61900000001</v>
      </c>
      <c r="AE26" s="102">
        <v>104052.952</v>
      </c>
      <c r="AF26" s="335" t="s">
        <v>126</v>
      </c>
      <c r="AG26" s="332"/>
      <c r="AH26" s="332"/>
      <c r="AI26" s="332"/>
    </row>
    <row r="27" spans="1:35">
      <c r="A27" s="335" t="s">
        <v>127</v>
      </c>
      <c r="B27" s="88">
        <v>4433.482</v>
      </c>
      <c r="C27" s="88">
        <v>4403.1260000000002</v>
      </c>
      <c r="D27" s="88">
        <v>4783.58</v>
      </c>
      <c r="E27" s="88">
        <v>5372.1629999999996</v>
      </c>
      <c r="F27" s="88">
        <v>5408.1559999999999</v>
      </c>
      <c r="G27" s="88">
        <v>5946.6419999999998</v>
      </c>
      <c r="H27" s="88">
        <v>5838.7830000000004</v>
      </c>
      <c r="I27" s="88">
        <v>6038.6149999999998</v>
      </c>
      <c r="J27" s="88">
        <v>5935.96</v>
      </c>
      <c r="K27" s="88">
        <v>6235.3109999999997</v>
      </c>
      <c r="L27" s="88">
        <v>6611.7820000000002</v>
      </c>
      <c r="M27" s="88">
        <v>7763.1769999999997</v>
      </c>
      <c r="N27" s="88">
        <v>8654.3359999999993</v>
      </c>
      <c r="O27" s="88">
        <v>9275.2790000000005</v>
      </c>
      <c r="P27" s="88">
        <v>8920.5169999999998</v>
      </c>
      <c r="Q27" s="88">
        <v>9726.4459999999999</v>
      </c>
      <c r="R27" s="88">
        <v>9723.76</v>
      </c>
      <c r="S27" s="88">
        <v>9179.7360000000008</v>
      </c>
      <c r="T27" s="88">
        <v>9685.2219999999998</v>
      </c>
      <c r="U27" s="88">
        <v>10904.518</v>
      </c>
      <c r="V27" s="88">
        <v>11434.912</v>
      </c>
      <c r="W27" s="88">
        <v>12224.742</v>
      </c>
      <c r="X27" s="88">
        <v>13323.843000000001</v>
      </c>
      <c r="Y27" s="88">
        <v>14282.902</v>
      </c>
      <c r="Z27" s="88">
        <v>15897.254999999999</v>
      </c>
      <c r="AA27" s="88">
        <v>12748.866</v>
      </c>
      <c r="AB27" s="88">
        <v>15962.127</v>
      </c>
      <c r="AC27" s="88">
        <v>21578.808000000001</v>
      </c>
      <c r="AD27" s="88">
        <v>21960.477999999999</v>
      </c>
      <c r="AE27" s="102">
        <v>23459.257000000001</v>
      </c>
      <c r="AF27" s="335" t="s">
        <v>128</v>
      </c>
      <c r="AG27" s="332"/>
      <c r="AH27" s="332"/>
      <c r="AI27" s="332"/>
    </row>
    <row r="28" spans="1:35" ht="25.5">
      <c r="A28" s="334" t="s">
        <v>103</v>
      </c>
      <c r="B28" s="88">
        <v>89028.557000000001</v>
      </c>
      <c r="C28" s="88">
        <v>94351.591</v>
      </c>
      <c r="D28" s="88">
        <v>102330.96</v>
      </c>
      <c r="E28" s="88">
        <v>111353.38099999999</v>
      </c>
      <c r="F28" s="88">
        <v>119603.30499999999</v>
      </c>
      <c r="G28" s="88">
        <v>128414.44500000001</v>
      </c>
      <c r="H28" s="88">
        <v>135775.00899999999</v>
      </c>
      <c r="I28" s="88">
        <v>142554.26300000001</v>
      </c>
      <c r="J28" s="88">
        <v>146067.85800000001</v>
      </c>
      <c r="K28" s="88">
        <v>152248.38800000001</v>
      </c>
      <c r="L28" s="88">
        <v>158552.704</v>
      </c>
      <c r="M28" s="88">
        <v>166260.46900000001</v>
      </c>
      <c r="N28" s="88">
        <v>175483.40100000001</v>
      </c>
      <c r="O28" s="88">
        <v>179102.78099999999</v>
      </c>
      <c r="P28" s="88">
        <v>175416.43700000001</v>
      </c>
      <c r="Q28" s="88">
        <v>179860.351</v>
      </c>
      <c r="R28" s="88">
        <v>176318.00099999999</v>
      </c>
      <c r="S28" s="88">
        <v>168538.75</v>
      </c>
      <c r="T28" s="88">
        <v>170675.649</v>
      </c>
      <c r="U28" s="88">
        <v>173186.66200000001</v>
      </c>
      <c r="V28" s="88">
        <v>179392.709</v>
      </c>
      <c r="W28" s="88">
        <v>186380.74900000001</v>
      </c>
      <c r="X28" s="88">
        <v>195509.136</v>
      </c>
      <c r="Y28" s="88">
        <v>204997.64600000001</v>
      </c>
      <c r="Z28" s="88">
        <v>214489.89499999999</v>
      </c>
      <c r="AA28" s="88">
        <v>201032.70499999999</v>
      </c>
      <c r="AB28" s="88">
        <v>216493.745</v>
      </c>
      <c r="AC28" s="88">
        <v>243957.084</v>
      </c>
      <c r="AD28" s="88">
        <v>267923.21100000001</v>
      </c>
      <c r="AE28" s="102">
        <v>285180.55300000001</v>
      </c>
      <c r="AF28" s="331" t="s">
        <v>104</v>
      </c>
      <c r="AG28" s="332"/>
      <c r="AH28" s="332"/>
      <c r="AI28" s="332"/>
    </row>
    <row r="29" spans="1:35" s="167" customFormat="1">
      <c r="A29" s="329" t="s">
        <v>302</v>
      </c>
      <c r="B29" s="88"/>
      <c r="C29" s="88"/>
      <c r="D29" s="88"/>
      <c r="E29" s="88"/>
      <c r="F29" s="88"/>
      <c r="G29" s="88"/>
      <c r="H29" s="88"/>
      <c r="I29" s="88"/>
      <c r="J29" s="88"/>
      <c r="K29" s="88"/>
      <c r="L29" s="88"/>
      <c r="M29" s="88"/>
      <c r="N29" s="88"/>
      <c r="O29" s="88"/>
      <c r="P29" s="88"/>
      <c r="Q29" s="88"/>
      <c r="R29" s="88"/>
      <c r="S29" s="88"/>
      <c r="T29" s="88"/>
      <c r="U29" s="88"/>
      <c r="V29" s="88"/>
      <c r="W29" s="88"/>
      <c r="X29" s="88"/>
      <c r="Y29" s="88"/>
      <c r="Z29" s="88"/>
      <c r="AA29" s="88"/>
      <c r="AB29" s="88"/>
      <c r="AC29" s="88"/>
      <c r="AD29" s="88"/>
      <c r="AE29" s="102"/>
      <c r="AF29" s="329" t="s">
        <v>129</v>
      </c>
      <c r="AG29" s="332"/>
      <c r="AH29" s="332"/>
      <c r="AI29" s="332"/>
    </row>
    <row r="30" spans="1:35">
      <c r="A30" s="331" t="s">
        <v>130</v>
      </c>
      <c r="B30" s="88">
        <v>41662.014999999999</v>
      </c>
      <c r="C30" s="88">
        <v>44760.175999999999</v>
      </c>
      <c r="D30" s="88">
        <v>48596.470999999998</v>
      </c>
      <c r="E30" s="88">
        <v>53106.94</v>
      </c>
      <c r="F30" s="88">
        <v>57079.48</v>
      </c>
      <c r="G30" s="88">
        <v>61820.37</v>
      </c>
      <c r="H30" s="88">
        <v>65394.807999999997</v>
      </c>
      <c r="I30" s="88">
        <v>68422.346999999994</v>
      </c>
      <c r="J30" s="88">
        <v>69832.134999999995</v>
      </c>
      <c r="K30" s="88">
        <v>72361.739000000001</v>
      </c>
      <c r="L30" s="88">
        <v>75781.482999999993</v>
      </c>
      <c r="M30" s="88">
        <v>77895.368000000002</v>
      </c>
      <c r="N30" s="88">
        <v>81065.225000000006</v>
      </c>
      <c r="O30" s="88">
        <v>83676.910999999993</v>
      </c>
      <c r="P30" s="88">
        <v>83655.138000000006</v>
      </c>
      <c r="Q30" s="88">
        <v>85209.062999999995</v>
      </c>
      <c r="R30" s="88">
        <v>82025.065000000002</v>
      </c>
      <c r="S30" s="88">
        <v>75744.070000000007</v>
      </c>
      <c r="T30" s="88">
        <v>76603.301999999996</v>
      </c>
      <c r="U30" s="88">
        <v>76707.150999999998</v>
      </c>
      <c r="V30" s="88">
        <v>78646.197</v>
      </c>
      <c r="W30" s="88">
        <v>81294.115999999995</v>
      </c>
      <c r="X30" s="88">
        <v>85900.274999999994</v>
      </c>
      <c r="Y30" s="88">
        <v>91521.846000000005</v>
      </c>
      <c r="Z30" s="88">
        <v>96957.536999999997</v>
      </c>
      <c r="AA30" s="88">
        <v>96895.013999999996</v>
      </c>
      <c r="AB30" s="88">
        <v>103756.209</v>
      </c>
      <c r="AC30" s="88">
        <v>113604.178</v>
      </c>
      <c r="AD30" s="88">
        <v>126231.11500000001</v>
      </c>
      <c r="AE30" s="102">
        <v>137661.755</v>
      </c>
      <c r="AF30" s="331" t="s">
        <v>131</v>
      </c>
      <c r="AG30" s="332"/>
      <c r="AH30" s="332"/>
      <c r="AI30" s="332"/>
    </row>
    <row r="31" spans="1:35" ht="25.5">
      <c r="A31" s="331" t="s">
        <v>132</v>
      </c>
      <c r="B31" s="88">
        <v>37291.866999999998</v>
      </c>
      <c r="C31" s="88">
        <v>38984.052000000003</v>
      </c>
      <c r="D31" s="88">
        <v>42264.938999999998</v>
      </c>
      <c r="E31" s="88">
        <v>45315.978000000003</v>
      </c>
      <c r="F31" s="88">
        <v>48497.741999999998</v>
      </c>
      <c r="G31" s="88">
        <v>51548.713000000003</v>
      </c>
      <c r="H31" s="88">
        <v>54659.540999999997</v>
      </c>
      <c r="I31" s="88">
        <v>56969.137999999999</v>
      </c>
      <c r="J31" s="88">
        <v>58820.428</v>
      </c>
      <c r="K31" s="88">
        <v>61460.824999999997</v>
      </c>
      <c r="L31" s="88">
        <v>62470.449000000001</v>
      </c>
      <c r="M31" s="88">
        <v>66235.320000000007</v>
      </c>
      <c r="N31" s="88">
        <v>71598.551000000007</v>
      </c>
      <c r="O31" s="88">
        <v>72704.596000000005</v>
      </c>
      <c r="P31" s="88">
        <v>72359.02</v>
      </c>
      <c r="Q31" s="88">
        <v>73764.092000000004</v>
      </c>
      <c r="R31" s="88">
        <v>72955.985000000001</v>
      </c>
      <c r="S31" s="88">
        <v>72282.429999999993</v>
      </c>
      <c r="T31" s="88">
        <v>73356.495999999999</v>
      </c>
      <c r="U31" s="88">
        <v>74374.304000000004</v>
      </c>
      <c r="V31" s="88">
        <v>76749.150999999998</v>
      </c>
      <c r="W31" s="88">
        <v>79943.087</v>
      </c>
      <c r="X31" s="88">
        <v>82369.202999999994</v>
      </c>
      <c r="Y31" s="88">
        <v>84623.774000000005</v>
      </c>
      <c r="Z31" s="88">
        <v>87478.331000000006</v>
      </c>
      <c r="AA31" s="88">
        <v>79913.108999999997</v>
      </c>
      <c r="AB31" s="88">
        <v>86145.751000000004</v>
      </c>
      <c r="AC31" s="88">
        <v>98100.259000000005</v>
      </c>
      <c r="AD31" s="88">
        <v>106212.01</v>
      </c>
      <c r="AE31" s="102">
        <v>110251.788</v>
      </c>
      <c r="AF31" s="331" t="s">
        <v>133</v>
      </c>
      <c r="AG31" s="332"/>
      <c r="AH31" s="332"/>
      <c r="AI31" s="332"/>
    </row>
    <row r="32" spans="1:35" ht="25.5">
      <c r="A32" s="331" t="s">
        <v>349</v>
      </c>
      <c r="B32" s="88">
        <v>10074.675000000003</v>
      </c>
      <c r="C32" s="88">
        <v>10607.362999999998</v>
      </c>
      <c r="D32" s="88">
        <v>11469.55000000001</v>
      </c>
      <c r="E32" s="88">
        <v>12930.462999999989</v>
      </c>
      <c r="F32" s="88">
        <v>14026.082999999991</v>
      </c>
      <c r="G32" s="88">
        <v>15045.362000000008</v>
      </c>
      <c r="H32" s="88">
        <v>15720.660000000003</v>
      </c>
      <c r="I32" s="88">
        <v>17162.778000000013</v>
      </c>
      <c r="J32" s="88">
        <v>17415.295000000013</v>
      </c>
      <c r="K32" s="88">
        <v>18425.824000000008</v>
      </c>
      <c r="L32" s="88">
        <v>20300.772000000004</v>
      </c>
      <c r="M32" s="88">
        <v>22129.781000000003</v>
      </c>
      <c r="N32" s="88">
        <v>22819.625</v>
      </c>
      <c r="O32" s="88">
        <v>22721.27399999999</v>
      </c>
      <c r="P32" s="88">
        <v>19402.278999999995</v>
      </c>
      <c r="Q32" s="88">
        <v>20887.195999999996</v>
      </c>
      <c r="R32" s="88">
        <v>21336.950999999986</v>
      </c>
      <c r="S32" s="88">
        <v>20512.25</v>
      </c>
      <c r="T32" s="88">
        <v>20715.85100000001</v>
      </c>
      <c r="U32" s="88">
        <v>22105.207000000009</v>
      </c>
      <c r="V32" s="88">
        <v>23997.361000000004</v>
      </c>
      <c r="W32" s="88">
        <v>25143.546000000017</v>
      </c>
      <c r="X32" s="88">
        <v>27239.65800000001</v>
      </c>
      <c r="Y32" s="88">
        <v>28852.025999999998</v>
      </c>
      <c r="Z32" s="88">
        <v>30054.026999999987</v>
      </c>
      <c r="AA32" s="88">
        <v>24224.581999999995</v>
      </c>
      <c r="AB32" s="88">
        <v>26591.784999999989</v>
      </c>
      <c r="AC32" s="88">
        <v>32252.646999999997</v>
      </c>
      <c r="AD32" s="88">
        <v>35480.086000000025</v>
      </c>
      <c r="AE32" s="102">
        <v>37267.010000000009</v>
      </c>
      <c r="AF32" s="331" t="s">
        <v>326</v>
      </c>
      <c r="AG32" s="332"/>
      <c r="AH32" s="332"/>
      <c r="AI32" s="332"/>
    </row>
    <row r="33" spans="1:35" ht="25.5">
      <c r="A33" s="331" t="s">
        <v>103</v>
      </c>
      <c r="B33" s="88">
        <v>89028.557000000001</v>
      </c>
      <c r="C33" s="88">
        <v>94351.591</v>
      </c>
      <c r="D33" s="88">
        <v>102330.96</v>
      </c>
      <c r="E33" s="88">
        <v>111353.38099999999</v>
      </c>
      <c r="F33" s="88">
        <v>119603.30499999999</v>
      </c>
      <c r="G33" s="88">
        <v>128414.44500000001</v>
      </c>
      <c r="H33" s="88">
        <v>135775.00899999999</v>
      </c>
      <c r="I33" s="88">
        <v>142554.26300000001</v>
      </c>
      <c r="J33" s="88">
        <v>146067.85800000001</v>
      </c>
      <c r="K33" s="88">
        <v>152248.38800000001</v>
      </c>
      <c r="L33" s="88">
        <v>158552.704</v>
      </c>
      <c r="M33" s="88">
        <v>166260.46900000001</v>
      </c>
      <c r="N33" s="88">
        <v>175483.40100000001</v>
      </c>
      <c r="O33" s="88">
        <v>179102.78099999999</v>
      </c>
      <c r="P33" s="88">
        <v>175416.43700000001</v>
      </c>
      <c r="Q33" s="88">
        <v>179860.351</v>
      </c>
      <c r="R33" s="88">
        <v>176318.00099999999</v>
      </c>
      <c r="S33" s="88">
        <v>168538.75</v>
      </c>
      <c r="T33" s="88">
        <v>170675.649</v>
      </c>
      <c r="U33" s="88">
        <v>173186.66200000001</v>
      </c>
      <c r="V33" s="88">
        <v>179392.709</v>
      </c>
      <c r="W33" s="88">
        <v>186380.74900000001</v>
      </c>
      <c r="X33" s="88">
        <v>195509.136</v>
      </c>
      <c r="Y33" s="88">
        <v>204997.64600000001</v>
      </c>
      <c r="Z33" s="88">
        <v>214489.89499999999</v>
      </c>
      <c r="AA33" s="88">
        <v>201032.70499999999</v>
      </c>
      <c r="AB33" s="88">
        <v>216493.745</v>
      </c>
      <c r="AC33" s="88">
        <v>243957.084</v>
      </c>
      <c r="AD33" s="88">
        <v>267923.21100000001</v>
      </c>
      <c r="AE33" s="102">
        <v>285180.55300000001</v>
      </c>
      <c r="AF33" s="331" t="s">
        <v>104</v>
      </c>
      <c r="AG33" s="332"/>
      <c r="AH33" s="332"/>
      <c r="AI33" s="332"/>
    </row>
    <row r="34" spans="1:35" ht="21" customHeight="1">
      <c r="A34" s="122"/>
      <c r="B34" s="79">
        <v>1995</v>
      </c>
      <c r="C34" s="79">
        <v>1996</v>
      </c>
      <c r="D34" s="79">
        <v>1997</v>
      </c>
      <c r="E34" s="79">
        <v>1998</v>
      </c>
      <c r="F34" s="79">
        <v>1999</v>
      </c>
      <c r="G34" s="79">
        <v>2000</v>
      </c>
      <c r="H34" s="79">
        <v>2001</v>
      </c>
      <c r="I34" s="79">
        <v>2002</v>
      </c>
      <c r="J34" s="79">
        <v>2003</v>
      </c>
      <c r="K34" s="79">
        <v>2004</v>
      </c>
      <c r="L34" s="79">
        <v>2005</v>
      </c>
      <c r="M34" s="79">
        <v>2006</v>
      </c>
      <c r="N34" s="79">
        <v>2007</v>
      </c>
      <c r="O34" s="79">
        <v>2008</v>
      </c>
      <c r="P34" s="191">
        <v>2009</v>
      </c>
      <c r="Q34" s="79">
        <v>2010</v>
      </c>
      <c r="R34" s="79">
        <v>2011</v>
      </c>
      <c r="S34" s="79">
        <v>2012</v>
      </c>
      <c r="T34" s="79">
        <v>2013</v>
      </c>
      <c r="U34" s="79">
        <v>2014</v>
      </c>
      <c r="V34" s="79">
        <v>2015</v>
      </c>
      <c r="W34" s="79">
        <v>2016</v>
      </c>
      <c r="X34" s="79">
        <v>2017</v>
      </c>
      <c r="Y34" s="123">
        <v>2018</v>
      </c>
      <c r="Z34" s="123">
        <v>2019</v>
      </c>
      <c r="AA34" s="123">
        <v>2020</v>
      </c>
      <c r="AB34" s="123">
        <v>2021</v>
      </c>
      <c r="AC34" s="124">
        <v>2022</v>
      </c>
      <c r="AD34" s="124" t="s">
        <v>387</v>
      </c>
      <c r="AE34" s="125" t="s">
        <v>375</v>
      </c>
      <c r="AF34" s="79"/>
    </row>
    <row r="35" spans="1:35" s="106" customFormat="1" ht="13.5" customHeight="1">
      <c r="A35" s="4813" t="s">
        <v>374</v>
      </c>
      <c r="B35" s="4813"/>
      <c r="C35" s="4813"/>
      <c r="D35" s="4813"/>
      <c r="E35" s="4813"/>
      <c r="F35" s="4813"/>
      <c r="G35" s="4813"/>
      <c r="H35" s="4813"/>
      <c r="I35" s="4813"/>
      <c r="J35" s="4813"/>
      <c r="K35" s="4813"/>
      <c r="L35" s="4813"/>
      <c r="M35" s="4813"/>
      <c r="N35" s="105"/>
      <c r="AC35" s="213"/>
      <c r="AD35" s="213"/>
      <c r="AE35" s="214"/>
    </row>
    <row r="36" spans="1:35" s="282" customFormat="1" ht="12.75" customHeight="1">
      <c r="A36" s="4830" t="s">
        <v>335</v>
      </c>
      <c r="B36" s="4831"/>
      <c r="C36" s="4830"/>
      <c r="D36" s="4830"/>
      <c r="E36" s="4830"/>
      <c r="F36" s="4830"/>
      <c r="G36" s="4830"/>
      <c r="H36" s="4830"/>
      <c r="I36" s="4830"/>
      <c r="AC36" s="337"/>
      <c r="AD36" s="337"/>
      <c r="AE36" s="338"/>
    </row>
    <row r="37" spans="1:35" s="282" customFormat="1" ht="12.75" customHeight="1">
      <c r="A37" s="4830" t="s">
        <v>336</v>
      </c>
      <c r="B37" s="4831"/>
      <c r="C37" s="4830"/>
      <c r="D37" s="4830"/>
      <c r="E37" s="4830"/>
      <c r="F37" s="4830"/>
      <c r="G37" s="4830"/>
      <c r="H37" s="4830"/>
      <c r="I37" s="4830"/>
      <c r="AC37" s="337"/>
      <c r="AD37" s="337"/>
      <c r="AE37" s="338"/>
    </row>
    <row r="38" spans="1:35">
      <c r="A38" s="4835"/>
      <c r="B38" s="4835"/>
      <c r="C38" s="4835"/>
      <c r="D38" s="4835"/>
      <c r="E38" s="4835"/>
      <c r="F38" s="4835"/>
      <c r="G38" s="4835"/>
      <c r="H38" s="4835"/>
      <c r="I38" s="4835"/>
      <c r="J38" s="4835"/>
      <c r="K38" s="4835"/>
      <c r="L38" s="4835"/>
      <c r="M38" s="4835"/>
      <c r="N38" s="4835"/>
      <c r="O38" s="4835"/>
      <c r="P38" s="4835"/>
      <c r="Q38" s="4835"/>
      <c r="R38" s="4835"/>
      <c r="S38" s="4835"/>
      <c r="T38" s="4835"/>
      <c r="U38" s="4835"/>
      <c r="V38" s="4835"/>
      <c r="W38" s="4835"/>
      <c r="X38" s="4835"/>
      <c r="Y38" s="4835"/>
      <c r="Z38" s="4835"/>
      <c r="AA38" s="4835"/>
      <c r="AB38" s="4835"/>
      <c r="AC38" s="4835"/>
      <c r="AD38" s="4835"/>
      <c r="AE38" s="4835"/>
      <c r="AF38" s="4835"/>
    </row>
    <row r="39" spans="1:35">
      <c r="AH39" s="237"/>
      <c r="AI39" s="237"/>
    </row>
    <row r="40" spans="1:35">
      <c r="AH40" s="237"/>
      <c r="AI40" s="237"/>
    </row>
    <row r="41" spans="1:35">
      <c r="AH41" s="237"/>
      <c r="AI41" s="237"/>
    </row>
  </sheetData>
  <mergeCells count="6">
    <mergeCell ref="A38:AF38"/>
    <mergeCell ref="A1:AF1"/>
    <mergeCell ref="A2:AF2"/>
    <mergeCell ref="A35:M35"/>
    <mergeCell ref="A36:I36"/>
    <mergeCell ref="A37:I37"/>
  </mergeCells>
  <phoneticPr fontId="24" type="noConversion"/>
  <printOptions horizontalCentered="1"/>
  <pageMargins left="0.19685039370078741" right="0.19685039370078741" top="0.15748031496062992" bottom="0.15748031496062992" header="0" footer="0"/>
  <pageSetup paperSize="9" scale="85" orientation="landscape" horizontalDpi="200" verticalDpi="2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53638-CE57-4E28-99BD-3CD526A47A27}">
  <sheetPr codeName="Sheet68"/>
  <dimension ref="A1:D26"/>
  <sheetViews>
    <sheetView showGridLines="0" workbookViewId="0">
      <selection sqref="A1:D1"/>
    </sheetView>
  </sheetViews>
  <sheetFormatPr defaultColWidth="9.140625" defaultRowHeight="12.75"/>
  <cols>
    <col min="1" max="16384" width="9.140625" style="1390"/>
  </cols>
  <sheetData>
    <row r="1" spans="1:4" ht="34.5" customHeight="1">
      <c r="A1" s="5157" t="s">
        <v>1945</v>
      </c>
      <c r="B1" s="5157"/>
      <c r="C1" s="5157"/>
      <c r="D1" s="5157"/>
    </row>
    <row r="2" spans="1:4" ht="34.5" customHeight="1">
      <c r="A2" s="5158" t="s">
        <v>1944</v>
      </c>
      <c r="B2" s="5158"/>
      <c r="C2" s="5158"/>
      <c r="D2" s="5158"/>
    </row>
    <row r="3" spans="1:4">
      <c r="A3" s="680"/>
    </row>
    <row r="4" spans="1:4">
      <c r="A4" s="1393" t="s">
        <v>776</v>
      </c>
      <c r="B4" s="1392"/>
      <c r="C4" s="1392"/>
      <c r="D4" s="1392"/>
    </row>
    <row r="5" spans="1:4">
      <c r="A5" s="679"/>
    </row>
    <row r="6" spans="1:4">
      <c r="A6" s="675" t="s">
        <v>773</v>
      </c>
    </row>
    <row r="7" spans="1:4">
      <c r="A7" s="675" t="s">
        <v>772</v>
      </c>
    </row>
    <row r="8" spans="1:4">
      <c r="A8" s="675" t="s">
        <v>771</v>
      </c>
    </row>
    <row r="9" spans="1:4">
      <c r="A9" s="675" t="s">
        <v>163</v>
      </c>
    </row>
    <row r="10" spans="1:4">
      <c r="A10" s="675" t="s">
        <v>1943</v>
      </c>
    </row>
    <row r="11" spans="1:4">
      <c r="A11" s="675" t="s">
        <v>1942</v>
      </c>
    </row>
    <row r="12" spans="1:4">
      <c r="A12" s="675" t="s">
        <v>1941</v>
      </c>
    </row>
    <row r="13" spans="1:4">
      <c r="A13" s="1391" t="s">
        <v>1940</v>
      </c>
    </row>
    <row r="14" spans="1:4">
      <c r="A14" s="1391" t="s">
        <v>1939</v>
      </c>
    </row>
    <row r="15" spans="1:4">
      <c r="A15" s="1391" t="s">
        <v>1938</v>
      </c>
    </row>
    <row r="16" spans="1:4">
      <c r="A16" s="1391" t="s">
        <v>1937</v>
      </c>
    </row>
    <row r="17" spans="1:4">
      <c r="A17" s="1391"/>
    </row>
    <row r="18" spans="1:4">
      <c r="A18" s="1393" t="s">
        <v>204</v>
      </c>
      <c r="B18" s="1392"/>
      <c r="C18" s="1392"/>
      <c r="D18" s="1392"/>
    </row>
    <row r="19" spans="1:4">
      <c r="A19" s="673"/>
    </row>
    <row r="20" spans="1:4">
      <c r="A20" s="1391" t="s">
        <v>341</v>
      </c>
    </row>
    <row r="21" spans="1:4">
      <c r="A21" s="1391" t="s">
        <v>295</v>
      </c>
    </row>
    <row r="22" spans="1:4">
      <c r="A22" s="1391" t="s">
        <v>315</v>
      </c>
    </row>
    <row r="23" spans="1:4">
      <c r="A23" s="1391" t="s">
        <v>762</v>
      </c>
    </row>
    <row r="24" spans="1:4">
      <c r="A24" s="1391" t="s">
        <v>759</v>
      </c>
    </row>
    <row r="25" spans="1:4">
      <c r="A25" s="1391" t="s">
        <v>343</v>
      </c>
    </row>
    <row r="26" spans="1:4">
      <c r="A26" s="1391" t="s">
        <v>1936</v>
      </c>
    </row>
  </sheetData>
  <mergeCells count="2">
    <mergeCell ref="A1:D1"/>
    <mergeCell ref="A2:D2"/>
  </mergeCells>
  <pageMargins left="0.75" right="0.75" top="1" bottom="1" header="0.5" footer="0.5"/>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6E84-547B-417F-B0C3-A583E47BC7F8}">
  <sheetPr codeName="Sheet69"/>
  <dimension ref="A1:K49"/>
  <sheetViews>
    <sheetView showGridLines="0" zoomScaleNormal="100" workbookViewId="0">
      <selection sqref="A1:J1"/>
    </sheetView>
  </sheetViews>
  <sheetFormatPr defaultColWidth="9.140625" defaultRowHeight="12.75"/>
  <cols>
    <col min="1" max="1" width="17.42578125" style="1394" customWidth="1"/>
    <col min="2" max="4" width="9.5703125" style="1394" customWidth="1"/>
    <col min="5" max="7" width="8.140625" style="1394" customWidth="1"/>
    <col min="8" max="9" width="10.42578125" style="1394" customWidth="1"/>
    <col min="10" max="10" width="9.5703125" style="1394" customWidth="1"/>
    <col min="11" max="11" width="7.5703125" style="1394" customWidth="1"/>
    <col min="12" max="16384" width="9.140625" style="1394"/>
  </cols>
  <sheetData>
    <row r="1" spans="1:10" ht="34.5" customHeight="1">
      <c r="A1" s="5159" t="s">
        <v>1972</v>
      </c>
      <c r="B1" s="5159"/>
      <c r="C1" s="5159"/>
      <c r="D1" s="5159"/>
      <c r="E1" s="5159"/>
      <c r="F1" s="5159"/>
      <c r="G1" s="5159"/>
      <c r="H1" s="5159"/>
      <c r="I1" s="5159"/>
      <c r="J1" s="5159"/>
    </row>
    <row r="2" spans="1:10" ht="34.5" customHeight="1">
      <c r="A2" s="5160" t="s">
        <v>1971</v>
      </c>
      <c r="B2" s="5160"/>
      <c r="C2" s="5160"/>
      <c r="D2" s="5160"/>
      <c r="E2" s="5160"/>
      <c r="F2" s="5160"/>
      <c r="G2" s="5160"/>
      <c r="H2" s="5160"/>
      <c r="I2" s="5160"/>
      <c r="J2" s="5160"/>
    </row>
    <row r="3" spans="1:10" ht="102">
      <c r="A3" s="5161"/>
      <c r="B3" s="1432" t="s">
        <v>1970</v>
      </c>
      <c r="C3" s="1432" t="s">
        <v>1969</v>
      </c>
      <c r="D3" s="1435" t="s">
        <v>1968</v>
      </c>
      <c r="E3" s="1405" t="s">
        <v>1967</v>
      </c>
      <c r="F3" s="1405" t="s">
        <v>1966</v>
      </c>
      <c r="G3" s="1434" t="s">
        <v>1965</v>
      </c>
      <c r="H3" s="1433" t="s">
        <v>1964</v>
      </c>
      <c r="I3" s="1432" t="s">
        <v>1963</v>
      </c>
      <c r="J3" s="1431" t="s">
        <v>1962</v>
      </c>
    </row>
    <row r="4" spans="1:10" ht="13.5">
      <c r="A4" s="5161"/>
      <c r="B4" s="5162" t="s">
        <v>1951</v>
      </c>
      <c r="C4" s="5163"/>
      <c r="D4" s="1430" t="s">
        <v>1961</v>
      </c>
      <c r="E4" s="5164" t="s">
        <v>207</v>
      </c>
      <c r="F4" s="5165"/>
      <c r="G4" s="5165"/>
      <c r="H4" s="5164" t="s">
        <v>208</v>
      </c>
      <c r="I4" s="5165"/>
      <c r="J4" s="5166"/>
    </row>
    <row r="5" spans="1:10" s="1415" customFormat="1">
      <c r="A5" s="1420" t="s">
        <v>209</v>
      </c>
      <c r="B5" s="1429"/>
      <c r="C5" s="1429"/>
      <c r="D5" s="1429"/>
      <c r="E5" s="1429"/>
      <c r="F5" s="1429"/>
      <c r="G5" s="1429"/>
      <c r="H5" s="1429"/>
      <c r="I5" s="1428"/>
      <c r="J5" s="1428"/>
    </row>
    <row r="6" spans="1:10" s="1415" customFormat="1" ht="12.75" customHeight="1">
      <c r="A6" s="1420">
        <v>1989</v>
      </c>
      <c r="B6" s="1423">
        <v>6.7</v>
      </c>
      <c r="C6" s="1423">
        <v>4.7</v>
      </c>
      <c r="D6" s="1423">
        <v>1.4</v>
      </c>
      <c r="E6" s="1423" t="s">
        <v>215</v>
      </c>
      <c r="F6" s="1423" t="s">
        <v>215</v>
      </c>
      <c r="G6" s="1423" t="s">
        <v>215</v>
      </c>
      <c r="H6" s="1423" t="s">
        <v>215</v>
      </c>
      <c r="I6" s="1426">
        <v>11</v>
      </c>
      <c r="J6" s="1426">
        <v>69</v>
      </c>
    </row>
    <row r="7" spans="1:10" s="1415" customFormat="1" ht="12.75" customHeight="1">
      <c r="A7" s="1420">
        <v>1993</v>
      </c>
      <c r="B7" s="1423">
        <v>8.1</v>
      </c>
      <c r="C7" s="1423">
        <v>6.5</v>
      </c>
      <c r="D7" s="1427">
        <v>1.3</v>
      </c>
      <c r="E7" s="1423" t="s">
        <v>215</v>
      </c>
      <c r="F7" s="1423" t="s">
        <v>215</v>
      </c>
      <c r="G7" s="1423" t="s">
        <v>215</v>
      </c>
      <c r="H7" s="1423" t="s">
        <v>215</v>
      </c>
      <c r="I7" s="1426">
        <v>9</v>
      </c>
      <c r="J7" s="1426">
        <v>70</v>
      </c>
    </row>
    <row r="8" spans="1:10" s="1415" customFormat="1" ht="12.75" customHeight="1">
      <c r="A8" s="1420">
        <v>1995</v>
      </c>
      <c r="B8" s="1423">
        <v>8.6999999999999993</v>
      </c>
      <c r="C8" s="1423">
        <v>6.7</v>
      </c>
      <c r="D8" s="1423">
        <v>1.3</v>
      </c>
      <c r="E8" s="1423" t="s">
        <v>215</v>
      </c>
      <c r="F8" s="1423" t="s">
        <v>215</v>
      </c>
      <c r="G8" s="1423" t="s">
        <v>215</v>
      </c>
      <c r="H8" s="1423" t="s">
        <v>215</v>
      </c>
      <c r="I8" s="1426">
        <v>10</v>
      </c>
      <c r="J8" s="1426">
        <v>70</v>
      </c>
    </row>
    <row r="9" spans="1:10" s="1415" customFormat="1" ht="12.75" customHeight="1">
      <c r="A9" s="1420">
        <v>1997</v>
      </c>
      <c r="B9" s="1423">
        <v>9.1999999999999993</v>
      </c>
      <c r="C9" s="1423">
        <v>7.3</v>
      </c>
      <c r="D9" s="1423">
        <v>1.3</v>
      </c>
      <c r="E9" s="1423" t="s">
        <v>215</v>
      </c>
      <c r="F9" s="1423" t="s">
        <v>215</v>
      </c>
      <c r="G9" s="1423" t="s">
        <v>215</v>
      </c>
      <c r="H9" s="1423" t="s">
        <v>215</v>
      </c>
      <c r="I9" s="1426">
        <v>9</v>
      </c>
      <c r="J9" s="1426">
        <v>70</v>
      </c>
    </row>
    <row r="10" spans="1:10" s="1415" customFormat="1" ht="12.75" customHeight="1">
      <c r="A10" s="1420">
        <v>1999</v>
      </c>
      <c r="B10" s="1423">
        <v>9.3000000000000007</v>
      </c>
      <c r="C10" s="1423">
        <v>7.3</v>
      </c>
      <c r="D10" s="1423">
        <v>1.3</v>
      </c>
      <c r="E10" s="1423" t="s">
        <v>215</v>
      </c>
      <c r="F10" s="1423" t="s">
        <v>215</v>
      </c>
      <c r="G10" s="1423" t="s">
        <v>215</v>
      </c>
      <c r="H10" s="1410">
        <v>8.15</v>
      </c>
      <c r="I10" s="1426">
        <v>8</v>
      </c>
      <c r="J10" s="1426">
        <v>72</v>
      </c>
    </row>
    <row r="11" spans="1:10" s="1415" customFormat="1" ht="12.75" customHeight="1">
      <c r="A11" s="1420">
        <v>2003</v>
      </c>
      <c r="B11" s="1423">
        <v>10.4</v>
      </c>
      <c r="C11" s="1423">
        <v>8.1</v>
      </c>
      <c r="D11" s="1423">
        <v>1.3</v>
      </c>
      <c r="E11" s="1423" t="s">
        <v>215</v>
      </c>
      <c r="F11" s="1423" t="s">
        <v>215</v>
      </c>
      <c r="G11" s="1423" t="s">
        <v>215</v>
      </c>
      <c r="H11" s="1410">
        <v>9.8800000000000008</v>
      </c>
      <c r="I11" s="1425">
        <v>8</v>
      </c>
      <c r="J11" s="1425">
        <v>71</v>
      </c>
    </row>
    <row r="12" spans="1:10" s="1415" customFormat="1" ht="12.75" customHeight="1">
      <c r="A12" s="1420">
        <v>2005</v>
      </c>
      <c r="B12" s="1421">
        <v>11.4</v>
      </c>
      <c r="C12" s="1421">
        <v>9.1999999999999993</v>
      </c>
      <c r="D12" s="1421">
        <v>1.2</v>
      </c>
      <c r="E12" s="1423" t="s">
        <v>215</v>
      </c>
      <c r="F12" s="1423" t="s">
        <v>215</v>
      </c>
      <c r="G12" s="1423" t="s">
        <v>215</v>
      </c>
      <c r="H12" s="1410">
        <v>8.9600000000000009</v>
      </c>
      <c r="I12" s="1422">
        <v>7</v>
      </c>
      <c r="J12" s="1422">
        <v>70</v>
      </c>
    </row>
    <row r="13" spans="1:10" s="1415" customFormat="1" ht="12.75" customHeight="1">
      <c r="A13" s="1420">
        <v>2007</v>
      </c>
      <c r="B13" s="1421">
        <v>12.6</v>
      </c>
      <c r="C13" s="1421">
        <v>10.1</v>
      </c>
      <c r="D13" s="1424">
        <v>1.2</v>
      </c>
      <c r="E13" s="1423" t="s">
        <v>215</v>
      </c>
      <c r="F13" s="1423" t="s">
        <v>215</v>
      </c>
      <c r="G13" s="1423" t="s">
        <v>215</v>
      </c>
      <c r="H13" s="1410">
        <v>7.44</v>
      </c>
      <c r="I13" s="1422">
        <v>6</v>
      </c>
      <c r="J13" s="1422">
        <v>70</v>
      </c>
    </row>
    <row r="14" spans="1:10" s="1417" customFormat="1" ht="12.75" customHeight="1">
      <c r="A14" s="1420">
        <v>2009</v>
      </c>
      <c r="B14" s="1410">
        <v>12</v>
      </c>
      <c r="C14" s="1410">
        <v>10</v>
      </c>
      <c r="D14" s="1410">
        <v>1.2</v>
      </c>
      <c r="E14" s="1421">
        <v>15199</v>
      </c>
      <c r="F14" s="1421">
        <v>1264.9000000000001</v>
      </c>
      <c r="G14" s="1421">
        <v>12628.8</v>
      </c>
      <c r="H14" s="1410">
        <v>5.01</v>
      </c>
      <c r="I14" s="1418">
        <v>6</v>
      </c>
      <c r="J14" s="1418">
        <v>72</v>
      </c>
    </row>
    <row r="15" spans="1:10" s="1417" customFormat="1" ht="12.75" customHeight="1">
      <c r="A15" s="1420">
        <v>2013</v>
      </c>
      <c r="B15" s="1410">
        <v>13.8</v>
      </c>
      <c r="C15" s="1410">
        <v>11.1</v>
      </c>
      <c r="D15" s="1410">
        <v>1.2</v>
      </c>
      <c r="E15" s="1419">
        <v>17052.599999999999</v>
      </c>
      <c r="F15" s="1419">
        <v>1238.2</v>
      </c>
      <c r="G15" s="1419">
        <v>13719.5</v>
      </c>
      <c r="H15" s="1410">
        <v>5.89</v>
      </c>
      <c r="I15" s="1418">
        <v>6</v>
      </c>
      <c r="J15" s="1418">
        <v>69</v>
      </c>
    </row>
    <row r="16" spans="1:10" s="1415" customFormat="1" ht="12.75" customHeight="1">
      <c r="A16" s="1416">
        <v>2016</v>
      </c>
      <c r="B16" s="1396">
        <v>14.1</v>
      </c>
      <c r="C16" s="1396">
        <v>11.4</v>
      </c>
      <c r="D16" s="1396">
        <v>1.2</v>
      </c>
      <c r="E16" s="1396">
        <v>19863.099999999999</v>
      </c>
      <c r="F16" s="1396">
        <v>1412.6</v>
      </c>
      <c r="G16" s="1396">
        <v>16161.9</v>
      </c>
      <c r="H16" s="1396">
        <v>6.14</v>
      </c>
      <c r="I16" s="1395">
        <v>6</v>
      </c>
      <c r="J16" s="1395">
        <v>69</v>
      </c>
    </row>
    <row r="17" spans="1:11" s="1415" customFormat="1" ht="12.75" customHeight="1">
      <c r="A17" s="1416">
        <v>2019</v>
      </c>
      <c r="B17" s="1396">
        <v>13.657989242977097</v>
      </c>
      <c r="C17" s="1396">
        <v>12.60359899467405</v>
      </c>
      <c r="D17" s="1396">
        <v>1.1000000000000001</v>
      </c>
      <c r="E17" s="1396">
        <v>23286.324304152928</v>
      </c>
      <c r="F17" s="1396">
        <v>1704.9599241796661</v>
      </c>
      <c r="G17" s="1396">
        <v>21488.6</v>
      </c>
      <c r="H17" s="1396">
        <v>5.08</v>
      </c>
      <c r="I17" s="1395">
        <v>4.9312784042945399</v>
      </c>
      <c r="J17" s="1395">
        <v>74.527334458986488</v>
      </c>
      <c r="K17" s="719"/>
    </row>
    <row r="18" spans="1:11" s="1415" customFormat="1" ht="12.75" customHeight="1">
      <c r="A18" s="786">
        <v>2023</v>
      </c>
      <c r="B18" s="1407"/>
      <c r="C18" s="1407"/>
      <c r="D18" s="1407"/>
      <c r="E18" s="1407"/>
      <c r="F18" s="1407"/>
      <c r="G18" s="1407"/>
      <c r="H18" s="1407"/>
      <c r="I18" s="1406"/>
      <c r="J18" s="1406"/>
      <c r="K18" s="719"/>
    </row>
    <row r="19" spans="1:11" s="1413" customFormat="1">
      <c r="A19" s="1414" t="s">
        <v>209</v>
      </c>
      <c r="B19" s="1407">
        <v>14.8</v>
      </c>
      <c r="C19" s="1407">
        <v>12.3</v>
      </c>
      <c r="D19" s="1407">
        <v>1.2</v>
      </c>
      <c r="E19" s="1407">
        <v>31491.3</v>
      </c>
      <c r="F19" s="1407">
        <v>2132.6999999999998</v>
      </c>
      <c r="G19" s="1407">
        <v>26232.799999999999</v>
      </c>
      <c r="H19" s="1407">
        <v>6.5</v>
      </c>
      <c r="I19" s="1406">
        <v>4</v>
      </c>
      <c r="J19" s="1406">
        <v>71</v>
      </c>
      <c r="K19" s="1410"/>
    </row>
    <row r="20" spans="1:11" s="1413" customFormat="1">
      <c r="A20" s="1408" t="s">
        <v>801</v>
      </c>
      <c r="B20" s="1407">
        <v>15.6</v>
      </c>
      <c r="C20" s="1407">
        <v>12.7</v>
      </c>
      <c r="D20" s="1407">
        <v>1.2</v>
      </c>
      <c r="E20" s="1407">
        <v>30987.9</v>
      </c>
      <c r="F20" s="1407">
        <v>1991</v>
      </c>
      <c r="G20" s="1407">
        <v>25321.4</v>
      </c>
      <c r="H20" s="1407">
        <v>7</v>
      </c>
      <c r="I20" s="1406">
        <v>4</v>
      </c>
      <c r="J20" s="1406">
        <v>72</v>
      </c>
      <c r="K20" s="1410"/>
    </row>
    <row r="21" spans="1:11" s="1409" customFormat="1">
      <c r="A21" s="1411" t="s">
        <v>432</v>
      </c>
      <c r="B21" s="1407">
        <v>6.2</v>
      </c>
      <c r="C21" s="1407">
        <v>5.3</v>
      </c>
      <c r="D21" s="1407">
        <v>1.2</v>
      </c>
      <c r="E21" s="1407">
        <v>13525.5</v>
      </c>
      <c r="F21" s="1407">
        <v>2180.6999999999998</v>
      </c>
      <c r="G21" s="1407">
        <v>11484.8</v>
      </c>
      <c r="H21" s="1407">
        <v>3.7</v>
      </c>
      <c r="I21" s="1406">
        <v>4</v>
      </c>
      <c r="J21" s="1406">
        <v>86</v>
      </c>
      <c r="K21" s="1410"/>
    </row>
    <row r="22" spans="1:11" s="1409" customFormat="1">
      <c r="A22" s="1411" t="s">
        <v>431</v>
      </c>
      <c r="B22" s="1407">
        <v>7.3</v>
      </c>
      <c r="C22" s="1407">
        <v>7.6</v>
      </c>
      <c r="D22" s="1407">
        <v>1</v>
      </c>
      <c r="E22" s="1407">
        <v>16413.3</v>
      </c>
      <c r="F22" s="1407">
        <v>2244.3000000000002</v>
      </c>
      <c r="G22" s="1407">
        <v>17127.099999999999</v>
      </c>
      <c r="H22" s="1407">
        <v>8.1999999999999993</v>
      </c>
      <c r="I22" s="1406">
        <v>2</v>
      </c>
      <c r="J22" s="1406">
        <v>75</v>
      </c>
      <c r="K22" s="1410"/>
    </row>
    <row r="23" spans="1:11" s="1409" customFormat="1">
      <c r="A23" s="1412" t="s">
        <v>430</v>
      </c>
      <c r="B23" s="1407">
        <v>13</v>
      </c>
      <c r="C23" s="1407">
        <v>10.199999999999999</v>
      </c>
      <c r="D23" s="1407">
        <v>1.3</v>
      </c>
      <c r="E23" s="1407">
        <v>50193.7</v>
      </c>
      <c r="F23" s="1407">
        <v>3850.7</v>
      </c>
      <c r="G23" s="1407">
        <v>39253.300000000003</v>
      </c>
      <c r="H23" s="1407">
        <v>10.199999999999999</v>
      </c>
      <c r="I23" s="1406">
        <v>5</v>
      </c>
      <c r="J23" s="1406">
        <v>73</v>
      </c>
      <c r="K23" s="1410"/>
    </row>
    <row r="24" spans="1:11" s="1409" customFormat="1">
      <c r="A24" s="1412" t="s">
        <v>429</v>
      </c>
      <c r="B24" s="1407">
        <v>11.6</v>
      </c>
      <c r="C24" s="1407">
        <v>8.3000000000000007</v>
      </c>
      <c r="D24" s="1407">
        <v>1.4</v>
      </c>
      <c r="E24" s="1407">
        <v>52212.4</v>
      </c>
      <c r="F24" s="1407">
        <v>4486.7</v>
      </c>
      <c r="G24" s="1407">
        <v>37087.300000000003</v>
      </c>
      <c r="H24" s="1407">
        <v>5.5</v>
      </c>
      <c r="I24" s="1406">
        <v>10</v>
      </c>
      <c r="J24" s="1406">
        <v>44</v>
      </c>
      <c r="K24" s="1410"/>
    </row>
    <row r="25" spans="1:11" s="1409" customFormat="1">
      <c r="A25" s="1412" t="s">
        <v>428</v>
      </c>
      <c r="B25" s="1407">
        <v>17.8</v>
      </c>
      <c r="C25" s="1407">
        <v>7.4</v>
      </c>
      <c r="D25" s="1407">
        <v>2.4</v>
      </c>
      <c r="E25" s="1407">
        <v>70378</v>
      </c>
      <c r="F25" s="1407">
        <v>3955.5</v>
      </c>
      <c r="G25" s="1407">
        <v>29336.7</v>
      </c>
      <c r="H25" s="1407">
        <v>9</v>
      </c>
      <c r="I25" s="1406">
        <v>3</v>
      </c>
      <c r="J25" s="1406">
        <v>50</v>
      </c>
      <c r="K25" s="1410"/>
    </row>
    <row r="26" spans="1:11" s="1409" customFormat="1">
      <c r="A26" s="1411" t="s">
        <v>427</v>
      </c>
      <c r="B26" s="1407">
        <v>71.2</v>
      </c>
      <c r="C26" s="1407">
        <v>42.4</v>
      </c>
      <c r="D26" s="1407">
        <v>1.7</v>
      </c>
      <c r="E26" s="1407">
        <v>95347</v>
      </c>
      <c r="F26" s="1407">
        <v>1339.9</v>
      </c>
      <c r="G26" s="1407">
        <v>56838.7</v>
      </c>
      <c r="H26" s="1407">
        <v>11.9</v>
      </c>
      <c r="I26" s="1406">
        <v>3</v>
      </c>
      <c r="J26" s="1406">
        <v>67</v>
      </c>
      <c r="K26" s="1410"/>
    </row>
    <row r="27" spans="1:11" s="1409" customFormat="1">
      <c r="A27" s="1411" t="s">
        <v>426</v>
      </c>
      <c r="B27" s="1407">
        <v>8.3000000000000007</v>
      </c>
      <c r="C27" s="1407">
        <v>5.3</v>
      </c>
      <c r="D27" s="1407">
        <v>1.6</v>
      </c>
      <c r="E27" s="1407">
        <v>45994</v>
      </c>
      <c r="F27" s="1407">
        <v>5569.1</v>
      </c>
      <c r="G27" s="1407">
        <v>29325.1</v>
      </c>
      <c r="H27" s="1407">
        <v>9.5</v>
      </c>
      <c r="I27" s="1406">
        <v>3</v>
      </c>
      <c r="J27" s="1406">
        <v>79</v>
      </c>
      <c r="K27" s="1410"/>
    </row>
    <row r="28" spans="1:11" s="1409" customFormat="1">
      <c r="A28" s="1408" t="s">
        <v>425</v>
      </c>
      <c r="B28" s="1407">
        <v>13</v>
      </c>
      <c r="C28" s="1407">
        <v>11.7</v>
      </c>
      <c r="D28" s="1407">
        <v>1.1000000000000001</v>
      </c>
      <c r="E28" s="1407">
        <v>75917.899999999994</v>
      </c>
      <c r="F28" s="1407">
        <v>5831.5</v>
      </c>
      <c r="G28" s="1407">
        <v>68472.2</v>
      </c>
      <c r="H28" s="1407">
        <v>2.2000000000000002</v>
      </c>
      <c r="I28" s="1406">
        <v>10</v>
      </c>
      <c r="J28" s="1406">
        <v>50</v>
      </c>
      <c r="K28" s="1410"/>
    </row>
    <row r="29" spans="1:11" ht="13.5">
      <c r="A29" s="1408" t="s">
        <v>424</v>
      </c>
      <c r="B29" s="1407">
        <v>0.4</v>
      </c>
      <c r="C29" s="1407">
        <v>0.5</v>
      </c>
      <c r="D29" s="1407">
        <v>0.8</v>
      </c>
      <c r="E29" s="1407">
        <v>7666.8</v>
      </c>
      <c r="F29" s="1407">
        <v>19892.2</v>
      </c>
      <c r="G29" s="1407">
        <v>9451.5</v>
      </c>
      <c r="H29" s="1407">
        <v>0.1</v>
      </c>
      <c r="I29" s="1406">
        <v>1</v>
      </c>
      <c r="J29" s="1406">
        <v>90</v>
      </c>
    </row>
    <row r="30" spans="1:11" ht="102">
      <c r="A30" s="5169"/>
      <c r="B30" s="1402" t="s">
        <v>1960</v>
      </c>
      <c r="C30" s="1402" t="s">
        <v>1959</v>
      </c>
      <c r="D30" s="1403" t="s">
        <v>1958</v>
      </c>
      <c r="E30" s="1405" t="s">
        <v>1957</v>
      </c>
      <c r="F30" s="1405" t="s">
        <v>1956</v>
      </c>
      <c r="G30" s="1404" t="s">
        <v>1955</v>
      </c>
      <c r="H30" s="1403" t="s">
        <v>1954</v>
      </c>
      <c r="I30" s="1402" t="s">
        <v>1953</v>
      </c>
      <c r="J30" s="1402" t="s">
        <v>1952</v>
      </c>
    </row>
    <row r="31" spans="1:11">
      <c r="A31" s="5169"/>
      <c r="B31" s="5170" t="s">
        <v>1951</v>
      </c>
      <c r="C31" s="5170"/>
      <c r="D31" s="1400" t="s">
        <v>1950</v>
      </c>
      <c r="E31" s="5171" t="s">
        <v>207</v>
      </c>
      <c r="F31" s="5172"/>
      <c r="G31" s="5172"/>
      <c r="H31" s="5171" t="s">
        <v>208</v>
      </c>
      <c r="I31" s="5172"/>
      <c r="J31" s="5173"/>
    </row>
    <row r="32" spans="1:11">
      <c r="A32" s="5174" t="s">
        <v>412</v>
      </c>
      <c r="B32" s="5175"/>
      <c r="C32" s="5175"/>
      <c r="D32" s="5175"/>
      <c r="E32" s="5175"/>
      <c r="F32" s="5175"/>
      <c r="G32" s="5175"/>
      <c r="H32" s="5175"/>
      <c r="I32" s="5175"/>
      <c r="J32" s="5175"/>
    </row>
    <row r="33" spans="1:10">
      <c r="A33" s="5167" t="s">
        <v>1949</v>
      </c>
      <c r="B33" s="5168"/>
      <c r="C33" s="5168"/>
      <c r="D33" s="5168"/>
      <c r="E33" s="5168"/>
      <c r="F33" s="5168"/>
      <c r="G33" s="5168"/>
      <c r="H33" s="5168"/>
      <c r="I33" s="5168"/>
      <c r="J33" s="5168"/>
    </row>
    <row r="36" spans="1:10">
      <c r="A36" s="461" t="s">
        <v>409</v>
      </c>
      <c r="B36" s="1399"/>
    </row>
    <row r="37" spans="1:10" s="1397" customFormat="1" ht="9">
      <c r="A37" s="1398" t="s">
        <v>1948</v>
      </c>
    </row>
    <row r="38" spans="1:10" s="1397" customFormat="1" ht="9">
      <c r="A38" s="1398" t="s">
        <v>1947</v>
      </c>
    </row>
    <row r="39" spans="1:10" s="1397" customFormat="1" ht="9">
      <c r="A39" s="1398" t="s">
        <v>1946</v>
      </c>
    </row>
    <row r="40" spans="1:10">
      <c r="A40" s="1397"/>
    </row>
    <row r="41" spans="1:10" ht="13.5">
      <c r="A41" s="1397"/>
      <c r="B41" s="1396"/>
      <c r="C41" s="1396"/>
      <c r="D41" s="1396"/>
      <c r="E41" s="1396"/>
      <c r="F41" s="1396"/>
      <c r="G41" s="1396"/>
      <c r="H41" s="1396"/>
      <c r="I41" s="1395"/>
      <c r="J41" s="1395"/>
    </row>
    <row r="42" spans="1:10" ht="13.5">
      <c r="A42" s="1397"/>
      <c r="B42" s="1396"/>
      <c r="C42" s="1396"/>
      <c r="D42" s="1396"/>
      <c r="E42" s="1396"/>
      <c r="F42" s="1396"/>
      <c r="G42" s="1396"/>
      <c r="H42" s="1396"/>
      <c r="I42" s="1395"/>
      <c r="J42" s="1395"/>
    </row>
    <row r="43" spans="1:10" ht="13.5">
      <c r="A43" s="1397"/>
      <c r="B43" s="1396"/>
      <c r="C43" s="1396"/>
      <c r="D43" s="1396"/>
      <c r="E43" s="1396"/>
      <c r="F43" s="1396"/>
      <c r="G43" s="1396"/>
      <c r="H43" s="1396"/>
      <c r="I43" s="1395"/>
      <c r="J43" s="1395"/>
    </row>
    <row r="44" spans="1:10" ht="13.5">
      <c r="A44" s="1397"/>
      <c r="B44" s="1396"/>
      <c r="C44" s="1396"/>
      <c r="D44" s="1396"/>
      <c r="E44" s="1396"/>
      <c r="F44" s="1396"/>
      <c r="G44" s="1396"/>
      <c r="H44" s="1396"/>
      <c r="I44" s="1395"/>
      <c r="J44" s="1395"/>
    </row>
    <row r="46" spans="1:10" ht="13.5">
      <c r="B46" s="1396"/>
      <c r="C46" s="1396"/>
      <c r="D46" s="1396"/>
      <c r="E46" s="1396"/>
      <c r="F46" s="1396"/>
      <c r="G46" s="1396"/>
      <c r="H46" s="1396"/>
      <c r="I46" s="1395"/>
      <c r="J46" s="1395"/>
    </row>
    <row r="47" spans="1:10" ht="13.5">
      <c r="B47" s="1396"/>
      <c r="C47" s="1396"/>
      <c r="D47" s="1396"/>
      <c r="E47" s="1396"/>
      <c r="F47" s="1396"/>
      <c r="G47" s="1396"/>
      <c r="H47" s="1396"/>
      <c r="I47" s="1395"/>
      <c r="J47" s="1395"/>
    </row>
    <row r="48" spans="1:10" ht="13.5">
      <c r="B48" s="1396"/>
      <c r="C48" s="1396"/>
      <c r="D48" s="1396"/>
      <c r="E48" s="1396"/>
      <c r="F48" s="1396"/>
      <c r="G48" s="1396"/>
      <c r="H48" s="1396"/>
      <c r="I48" s="1395"/>
      <c r="J48" s="1395"/>
    </row>
    <row r="49" spans="2:10" ht="13.5">
      <c r="B49" s="1396"/>
      <c r="C49" s="1396"/>
      <c r="D49" s="1396"/>
      <c r="E49" s="1396"/>
      <c r="F49" s="1396"/>
      <c r="G49" s="1396"/>
      <c r="H49" s="1396"/>
      <c r="I49" s="1395"/>
      <c r="J49" s="1395"/>
    </row>
  </sheetData>
  <mergeCells count="12">
    <mergeCell ref="A33:J33"/>
    <mergeCell ref="A30:A31"/>
    <mergeCell ref="B31:C31"/>
    <mergeCell ref="E31:G31"/>
    <mergeCell ref="H31:J31"/>
    <mergeCell ref="A32:J32"/>
    <mergeCell ref="A1:J1"/>
    <mergeCell ref="A2:J2"/>
    <mergeCell ref="A3:A4"/>
    <mergeCell ref="B4:C4"/>
    <mergeCell ref="E4:G4"/>
    <mergeCell ref="H4:J4"/>
  </mergeCells>
  <hyperlinks>
    <hyperlink ref="A37" r:id="rId1" xr:uid="{F93A250D-6CDA-4042-A043-5003477FF620}"/>
    <hyperlink ref="D30" r:id="rId2" xr:uid="{983D6182-98CA-48AC-9DFA-F9763034E051}"/>
    <hyperlink ref="D3" r:id="rId3" xr:uid="{9C423D82-4846-4735-A583-7CA2E86A4B46}"/>
    <hyperlink ref="G3" r:id="rId4" xr:uid="{8E32FFFA-16D8-4A8A-982F-94D659F691E4}"/>
    <hyperlink ref="G30" r:id="rId5" xr:uid="{6832506F-1553-491C-B5D9-F0FDB469E1BB}"/>
    <hyperlink ref="A38" r:id="rId6" xr:uid="{05CD78B1-B384-46F9-9E1E-0292F3A37A58}"/>
    <hyperlink ref="A39" r:id="rId7" xr:uid="{99DB8781-19F2-4D4B-B148-9B003377C468}"/>
    <hyperlink ref="H30" r:id="rId8" xr:uid="{040F9E7F-EC4F-459D-ADF8-FD89BCCF8B0D}"/>
    <hyperlink ref="H3" r:id="rId9" xr:uid="{1CF0E8EC-B45F-4371-91CE-6E48564CD800}"/>
  </hyperlinks>
  <pageMargins left="0.7" right="0.7" top="0.75" bottom="0.75" header="0.3" footer="0.3"/>
  <pageSetup paperSize="9" orientation="portrait" r:id="rId1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4CE8-BA52-4F6D-BAF7-57300E0A1B56}">
  <sheetPr codeName="Sheet70"/>
  <dimension ref="A1:K53"/>
  <sheetViews>
    <sheetView showGridLines="0" zoomScaleNormal="100" workbookViewId="0">
      <selection sqref="A1:J1"/>
    </sheetView>
  </sheetViews>
  <sheetFormatPr defaultColWidth="9.140625" defaultRowHeight="12.75"/>
  <cols>
    <col min="1" max="1" width="17.42578125" style="1394" customWidth="1"/>
    <col min="2" max="10" width="9.5703125" style="1394" customWidth="1"/>
    <col min="11" max="11" width="7.5703125" style="1394" customWidth="1"/>
    <col min="12" max="16384" width="9.140625" style="1394"/>
  </cols>
  <sheetData>
    <row r="1" spans="1:11" ht="34.5" customHeight="1">
      <c r="A1" s="5159" t="s">
        <v>2005</v>
      </c>
      <c r="B1" s="5159"/>
      <c r="C1" s="5159"/>
      <c r="D1" s="5159"/>
      <c r="E1" s="5159"/>
      <c r="F1" s="5159"/>
      <c r="G1" s="5159"/>
      <c r="H1" s="5159"/>
      <c r="I1" s="5159"/>
      <c r="J1" s="5159"/>
    </row>
    <row r="2" spans="1:11" ht="34.5" customHeight="1">
      <c r="A2" s="5160" t="s">
        <v>2004</v>
      </c>
      <c r="B2" s="5160"/>
      <c r="C2" s="5160"/>
      <c r="D2" s="5160"/>
      <c r="E2" s="5160"/>
      <c r="F2" s="5160"/>
      <c r="G2" s="5160"/>
      <c r="H2" s="5160"/>
      <c r="I2" s="5160"/>
      <c r="J2" s="5160"/>
    </row>
    <row r="3" spans="1:11" ht="20.45" customHeight="1">
      <c r="A3" s="5176"/>
      <c r="B3" s="5179" t="s">
        <v>2003</v>
      </c>
      <c r="C3" s="5179"/>
      <c r="D3" s="5180" t="s">
        <v>2002</v>
      </c>
      <c r="E3" s="5181" t="s">
        <v>2001</v>
      </c>
      <c r="F3" s="5181" t="s">
        <v>2000</v>
      </c>
      <c r="G3" s="5181" t="s">
        <v>1999</v>
      </c>
      <c r="H3" s="5181" t="s">
        <v>1998</v>
      </c>
      <c r="I3" s="5181" t="s">
        <v>1997</v>
      </c>
      <c r="J3" s="5183" t="s">
        <v>1996</v>
      </c>
    </row>
    <row r="4" spans="1:11" ht="42.75" customHeight="1">
      <c r="A4" s="5177"/>
      <c r="B4" s="1402" t="s">
        <v>1995</v>
      </c>
      <c r="C4" s="1402" t="s">
        <v>1994</v>
      </c>
      <c r="D4" s="5180"/>
      <c r="E4" s="5182"/>
      <c r="F4" s="5182"/>
      <c r="G4" s="5182"/>
      <c r="H4" s="5182"/>
      <c r="I4" s="5182"/>
      <c r="J4" s="5184"/>
    </row>
    <row r="5" spans="1:11" ht="13.5">
      <c r="A5" s="5178"/>
      <c r="B5" s="5185" t="s">
        <v>208</v>
      </c>
      <c r="C5" s="5186"/>
      <c r="D5" s="5185" t="s">
        <v>1993</v>
      </c>
      <c r="E5" s="5187"/>
      <c r="F5" s="5187"/>
      <c r="G5" s="5187"/>
      <c r="H5" s="5187"/>
      <c r="I5" s="5187"/>
      <c r="J5" s="5186"/>
    </row>
    <row r="6" spans="1:11" s="1415" customFormat="1">
      <c r="A6" s="1420" t="s">
        <v>209</v>
      </c>
      <c r="B6" s="1455"/>
      <c r="C6" s="1428"/>
      <c r="D6" s="1428"/>
      <c r="E6" s="1428"/>
      <c r="F6" s="1428"/>
      <c r="G6" s="1428"/>
      <c r="H6" s="1428"/>
      <c r="I6" s="1428"/>
      <c r="J6" s="1428"/>
    </row>
    <row r="7" spans="1:11" s="1415" customFormat="1" ht="12.75" customHeight="1">
      <c r="A7" s="1420">
        <v>1989</v>
      </c>
      <c r="B7" s="1436">
        <v>78.94</v>
      </c>
      <c r="C7" s="1437">
        <v>18.2</v>
      </c>
      <c r="D7" s="1437">
        <v>3.3</v>
      </c>
      <c r="E7" s="1437">
        <v>6.4</v>
      </c>
      <c r="F7" s="1437">
        <v>4.0999999999999996</v>
      </c>
      <c r="G7" s="1437">
        <v>10.199999999999999</v>
      </c>
      <c r="H7" s="1437">
        <v>28.9</v>
      </c>
      <c r="I7" s="1437">
        <v>7.7</v>
      </c>
      <c r="J7" s="1436">
        <v>0.6</v>
      </c>
      <c r="K7" s="1454"/>
    </row>
    <row r="8" spans="1:11" s="1415" customFormat="1" ht="12.75" customHeight="1">
      <c r="A8" s="1420">
        <v>1993</v>
      </c>
      <c r="B8" s="1436">
        <v>81.790000000000006</v>
      </c>
      <c r="C8" s="1437">
        <v>24.2</v>
      </c>
      <c r="D8" s="1437">
        <v>3.7</v>
      </c>
      <c r="E8" s="1437">
        <v>8</v>
      </c>
      <c r="F8" s="1437">
        <v>5.5</v>
      </c>
      <c r="G8" s="1437">
        <v>15.1</v>
      </c>
      <c r="H8" s="1437">
        <v>32.9</v>
      </c>
      <c r="I8" s="1437">
        <v>8.3000000000000007</v>
      </c>
      <c r="J8" s="1436">
        <v>0.59</v>
      </c>
      <c r="K8" s="1454"/>
    </row>
    <row r="9" spans="1:11" s="1415" customFormat="1" ht="12.75" customHeight="1">
      <c r="A9" s="1420">
        <v>1995</v>
      </c>
      <c r="B9" s="1436">
        <v>81.19</v>
      </c>
      <c r="C9" s="1437">
        <v>26.9</v>
      </c>
      <c r="D9" s="1437">
        <v>3.8</v>
      </c>
      <c r="E9" s="1437">
        <v>9.6</v>
      </c>
      <c r="F9" s="1437">
        <v>6.5</v>
      </c>
      <c r="G9" s="1437">
        <v>14.6</v>
      </c>
      <c r="H9" s="1437">
        <v>35.9</v>
      </c>
      <c r="I9" s="1437">
        <v>8.8000000000000007</v>
      </c>
      <c r="J9" s="1436">
        <v>0.59</v>
      </c>
      <c r="K9" s="1454"/>
    </row>
    <row r="10" spans="1:11" s="1415" customFormat="1" ht="12.75" customHeight="1">
      <c r="A10" s="1420">
        <v>1997</v>
      </c>
      <c r="B10" s="1436">
        <v>82.13</v>
      </c>
      <c r="C10" s="1437">
        <v>29.8</v>
      </c>
      <c r="D10" s="1437">
        <v>4</v>
      </c>
      <c r="E10" s="1437">
        <v>10.7</v>
      </c>
      <c r="F10" s="1437">
        <v>8</v>
      </c>
      <c r="G10" s="1437">
        <v>15.9</v>
      </c>
      <c r="H10" s="1437">
        <v>39.299999999999997</v>
      </c>
      <c r="I10" s="1437">
        <v>9.5</v>
      </c>
      <c r="J10" s="1436">
        <v>0.6</v>
      </c>
      <c r="K10" s="1454"/>
    </row>
    <row r="11" spans="1:11" s="1415" customFormat="1" ht="12.75" customHeight="1">
      <c r="A11" s="1420">
        <v>1999</v>
      </c>
      <c r="B11" s="1436">
        <v>68.680000000000007</v>
      </c>
      <c r="C11" s="1437">
        <v>32.6</v>
      </c>
      <c r="D11" s="1437">
        <v>4.4000000000000004</v>
      </c>
      <c r="E11" s="1437">
        <v>13.8</v>
      </c>
      <c r="F11" s="1437">
        <v>10.8</v>
      </c>
      <c r="G11" s="1437">
        <v>18.2</v>
      </c>
      <c r="H11" s="1437">
        <v>41.2</v>
      </c>
      <c r="I11" s="1437">
        <v>9.8000000000000007</v>
      </c>
      <c r="J11" s="1436">
        <v>0.65</v>
      </c>
      <c r="K11" s="1454"/>
    </row>
    <row r="12" spans="1:11" s="1415" customFormat="1" ht="12.75" customHeight="1">
      <c r="A12" s="1420">
        <v>2003</v>
      </c>
      <c r="B12" s="1436">
        <v>62.05</v>
      </c>
      <c r="C12" s="1437" t="s">
        <v>215</v>
      </c>
      <c r="D12" s="1437" t="s">
        <v>215</v>
      </c>
      <c r="E12" s="1437">
        <v>16.5</v>
      </c>
      <c r="F12" s="1437">
        <v>12.4</v>
      </c>
      <c r="G12" s="1437">
        <v>19.5</v>
      </c>
      <c r="H12" s="1437">
        <v>43.1</v>
      </c>
      <c r="I12" s="1437">
        <v>9.8000000000000007</v>
      </c>
      <c r="J12" s="1436">
        <v>0.62</v>
      </c>
      <c r="K12" s="1454"/>
    </row>
    <row r="13" spans="1:11" s="1415" customFormat="1" ht="12.75" customHeight="1">
      <c r="A13" s="1420">
        <v>2005</v>
      </c>
      <c r="B13" s="1436">
        <v>61.97</v>
      </c>
      <c r="C13" s="1437">
        <v>43.1</v>
      </c>
      <c r="D13" s="1437">
        <v>4.8</v>
      </c>
      <c r="E13" s="1437">
        <v>21.3</v>
      </c>
      <c r="F13" s="1437">
        <v>18.100000000000001</v>
      </c>
      <c r="G13" s="1437">
        <v>22.2</v>
      </c>
      <c r="H13" s="1437">
        <v>45.3</v>
      </c>
      <c r="I13" s="1437">
        <v>11.9</v>
      </c>
      <c r="J13" s="1436">
        <v>0.56000000000000005</v>
      </c>
      <c r="K13" s="1454"/>
    </row>
    <row r="14" spans="1:11" s="1415" customFormat="1" ht="12.75" customHeight="1">
      <c r="A14" s="1420">
        <v>2007</v>
      </c>
      <c r="B14" s="1436">
        <v>61.99</v>
      </c>
      <c r="C14" s="1437" t="s">
        <v>215</v>
      </c>
      <c r="D14" s="1437" t="s">
        <v>215</v>
      </c>
      <c r="E14" s="1437">
        <v>25.4</v>
      </c>
      <c r="F14" s="1437">
        <v>20.2</v>
      </c>
      <c r="G14" s="1437">
        <v>26.8</v>
      </c>
      <c r="H14" s="1437">
        <v>50.3</v>
      </c>
      <c r="I14" s="1437">
        <v>12.9</v>
      </c>
      <c r="J14" s="1436">
        <v>0.57999999999999996</v>
      </c>
      <c r="K14" s="1454"/>
    </row>
    <row r="15" spans="1:11" s="1417" customFormat="1">
      <c r="A15" s="1420">
        <v>2009</v>
      </c>
      <c r="B15" s="1436">
        <v>53.66</v>
      </c>
      <c r="C15" s="1437">
        <v>47.7</v>
      </c>
      <c r="D15" s="1437">
        <v>5</v>
      </c>
      <c r="E15" s="1437">
        <v>28.6</v>
      </c>
      <c r="F15" s="1437">
        <v>26.7</v>
      </c>
      <c r="G15" s="1437">
        <v>38.200000000000003</v>
      </c>
      <c r="H15" s="1437">
        <v>42.9</v>
      </c>
      <c r="I15" s="1437">
        <v>12.9</v>
      </c>
      <c r="J15" s="1436">
        <v>0.6</v>
      </c>
      <c r="K15" s="1454"/>
    </row>
    <row r="16" spans="1:11" s="1417" customFormat="1">
      <c r="A16" s="1420">
        <v>2013</v>
      </c>
      <c r="B16" s="1436">
        <v>53.47</v>
      </c>
      <c r="C16" s="1437">
        <v>52.7</v>
      </c>
      <c r="D16" s="1437">
        <v>5</v>
      </c>
      <c r="E16" s="1437">
        <v>34.5</v>
      </c>
      <c r="F16" s="1437">
        <v>34.1</v>
      </c>
      <c r="G16" s="1437">
        <v>45.5</v>
      </c>
      <c r="H16" s="1437">
        <v>46.9</v>
      </c>
      <c r="I16" s="1437">
        <v>13.5</v>
      </c>
      <c r="J16" s="1436">
        <v>0.54</v>
      </c>
      <c r="K16" s="1454"/>
    </row>
    <row r="17" spans="1:11" s="1415" customFormat="1">
      <c r="A17" s="1420">
        <v>2016</v>
      </c>
      <c r="B17" s="1439">
        <v>50.85</v>
      </c>
      <c r="C17" s="1437" t="s">
        <v>215</v>
      </c>
      <c r="D17" s="1437" t="s">
        <v>215</v>
      </c>
      <c r="E17" s="1438">
        <v>36.1</v>
      </c>
      <c r="F17" s="1438">
        <v>34.299999999999997</v>
      </c>
      <c r="G17" s="1438">
        <v>47.3</v>
      </c>
      <c r="H17" s="1438">
        <v>48.1</v>
      </c>
      <c r="I17" s="1438">
        <v>14.7</v>
      </c>
      <c r="J17" s="1436">
        <v>0.61</v>
      </c>
      <c r="K17" s="1449"/>
    </row>
    <row r="18" spans="1:11" s="1415" customFormat="1">
      <c r="A18" s="1420">
        <v>2019</v>
      </c>
      <c r="B18" s="1439">
        <v>46.369246353741353</v>
      </c>
      <c r="C18" s="1437">
        <v>51.712957698920505</v>
      </c>
      <c r="D18" s="1437">
        <v>5</v>
      </c>
      <c r="E18" s="1453">
        <v>43.8</v>
      </c>
      <c r="F18" s="1453">
        <v>48.4</v>
      </c>
      <c r="G18" s="1453">
        <v>78</v>
      </c>
      <c r="H18" s="1453">
        <v>51.1</v>
      </c>
      <c r="I18" s="1453">
        <v>16.3</v>
      </c>
      <c r="J18" s="1436">
        <v>0.61</v>
      </c>
      <c r="K18" s="1451"/>
    </row>
    <row r="19" spans="1:11" s="1415" customFormat="1">
      <c r="A19" s="1452">
        <v>2023</v>
      </c>
      <c r="B19" s="1439"/>
      <c r="C19" s="1437"/>
      <c r="D19" s="1437"/>
      <c r="E19" s="1438"/>
      <c r="F19" s="1438"/>
      <c r="G19" s="1438"/>
      <c r="H19" s="1438"/>
      <c r="I19" s="1438"/>
      <c r="J19" s="1436"/>
      <c r="K19" s="1451"/>
    </row>
    <row r="20" spans="1:11" s="1413" customFormat="1">
      <c r="A20" s="1414" t="s">
        <v>209</v>
      </c>
      <c r="B20" s="1450">
        <v>44.72</v>
      </c>
      <c r="C20" s="1448">
        <v>55.8</v>
      </c>
      <c r="D20" s="1448">
        <v>5.2</v>
      </c>
      <c r="E20" s="1448">
        <v>45.5</v>
      </c>
      <c r="F20" s="1448">
        <v>55</v>
      </c>
      <c r="G20" s="1448">
        <v>74.599999999999994</v>
      </c>
      <c r="H20" s="1448">
        <v>50</v>
      </c>
      <c r="I20" s="1448">
        <v>14.8</v>
      </c>
      <c r="J20" s="1447">
        <v>0.56999999999999995</v>
      </c>
      <c r="K20" s="1449"/>
    </row>
    <row r="21" spans="1:11" s="1409" customFormat="1">
      <c r="A21" s="1408" t="s">
        <v>801</v>
      </c>
      <c r="B21" s="1447">
        <v>43.6</v>
      </c>
      <c r="C21" s="1448">
        <v>59.3</v>
      </c>
      <c r="D21" s="1448">
        <v>5.3</v>
      </c>
      <c r="E21" s="1448">
        <v>47.5</v>
      </c>
      <c r="F21" s="1448">
        <v>68.900000000000006</v>
      </c>
      <c r="G21" s="1448">
        <v>81.900000000000006</v>
      </c>
      <c r="H21" s="1448">
        <v>51.8</v>
      </c>
      <c r="I21" s="1448">
        <v>16.3</v>
      </c>
      <c r="J21" s="1447">
        <v>0.53</v>
      </c>
      <c r="K21" s="1446"/>
    </row>
    <row r="22" spans="1:11" s="1409" customFormat="1">
      <c r="A22" s="1411" t="s">
        <v>432</v>
      </c>
      <c r="B22" s="1447">
        <v>46.07</v>
      </c>
      <c r="C22" s="1448">
        <v>56.1</v>
      </c>
      <c r="D22" s="1448">
        <v>11.9</v>
      </c>
      <c r="E22" s="1448">
        <v>21.9</v>
      </c>
      <c r="F22" s="1448">
        <v>63.2</v>
      </c>
      <c r="G22" s="1448">
        <v>5.0999999999999996</v>
      </c>
      <c r="H22" s="1448">
        <v>25.2</v>
      </c>
      <c r="I22" s="1448">
        <v>18.399999999999999</v>
      </c>
      <c r="J22" s="1447">
        <v>0.48</v>
      </c>
      <c r="K22" s="1446"/>
    </row>
    <row r="23" spans="1:11" s="1409" customFormat="1">
      <c r="A23" s="1411" t="s">
        <v>431</v>
      </c>
      <c r="B23" s="1447">
        <v>51.11</v>
      </c>
      <c r="C23" s="1448">
        <v>66.8</v>
      </c>
      <c r="D23" s="1448">
        <v>11.4</v>
      </c>
      <c r="E23" s="1448">
        <v>26.1</v>
      </c>
      <c r="F23" s="1448">
        <v>45.3</v>
      </c>
      <c r="G23" s="1448">
        <v>47.7</v>
      </c>
      <c r="H23" s="1448">
        <v>29.7</v>
      </c>
      <c r="I23" s="1448">
        <v>11.2</v>
      </c>
      <c r="J23" s="1447">
        <v>1</v>
      </c>
      <c r="K23" s="1446"/>
    </row>
    <row r="24" spans="1:11" s="1409" customFormat="1">
      <c r="A24" s="1412" t="s">
        <v>430</v>
      </c>
      <c r="B24" s="1447">
        <v>31.37</v>
      </c>
      <c r="C24" s="1448">
        <v>64.8</v>
      </c>
      <c r="D24" s="1448">
        <v>7.7</v>
      </c>
      <c r="E24" s="1448">
        <v>92.6</v>
      </c>
      <c r="F24" s="1448">
        <v>132.30000000000001</v>
      </c>
      <c r="G24" s="1448">
        <v>848.7</v>
      </c>
      <c r="H24" s="1448">
        <v>28</v>
      </c>
      <c r="I24" s="1448">
        <v>17.600000000000001</v>
      </c>
      <c r="J24" s="1447">
        <v>1.43</v>
      </c>
      <c r="K24" s="1446"/>
    </row>
    <row r="25" spans="1:11" s="1409" customFormat="1">
      <c r="A25" s="1412" t="s">
        <v>429</v>
      </c>
      <c r="B25" s="1447">
        <v>35.39</v>
      </c>
      <c r="C25" s="1448">
        <v>74.400000000000006</v>
      </c>
      <c r="D25" s="1448">
        <v>11</v>
      </c>
      <c r="E25" s="1448">
        <v>64.3</v>
      </c>
      <c r="F25" s="1448">
        <v>104.5</v>
      </c>
      <c r="G25" s="1448">
        <v>67</v>
      </c>
      <c r="H25" s="1448">
        <v>23.1</v>
      </c>
      <c r="I25" s="1448">
        <v>17.399999999999999</v>
      </c>
      <c r="J25" s="1447">
        <v>0.78</v>
      </c>
      <c r="K25" s="1446"/>
    </row>
    <row r="26" spans="1:11" s="1409" customFormat="1">
      <c r="A26" s="1412" t="s">
        <v>428</v>
      </c>
      <c r="B26" s="1447">
        <v>72.41</v>
      </c>
      <c r="C26" s="1448">
        <v>71.2</v>
      </c>
      <c r="D26" s="1448">
        <v>6.1</v>
      </c>
      <c r="E26" s="1448">
        <v>203.4</v>
      </c>
      <c r="F26" s="1448">
        <v>664.6</v>
      </c>
      <c r="G26" s="1448">
        <v>1658.5</v>
      </c>
      <c r="H26" s="1448">
        <v>61.7</v>
      </c>
      <c r="I26" s="1448">
        <v>17.100000000000001</v>
      </c>
      <c r="J26" s="1447">
        <v>0.95</v>
      </c>
      <c r="K26" s="1446"/>
    </row>
    <row r="27" spans="1:11" s="1409" customFormat="1">
      <c r="A27" s="1411" t="s">
        <v>427</v>
      </c>
      <c r="B27" s="1447">
        <v>27.35</v>
      </c>
      <c r="C27" s="1448">
        <v>50.9</v>
      </c>
      <c r="D27" s="1448">
        <v>1.3</v>
      </c>
      <c r="E27" s="1448">
        <v>140.9</v>
      </c>
      <c r="F27" s="1448">
        <v>126.5</v>
      </c>
      <c r="G27" s="1448">
        <v>244.4</v>
      </c>
      <c r="H27" s="1448">
        <v>132.1</v>
      </c>
      <c r="I27" s="1448">
        <v>36.4</v>
      </c>
      <c r="J27" s="1447">
        <v>0.28999999999999998</v>
      </c>
      <c r="K27" s="1446"/>
    </row>
    <row r="28" spans="1:11" s="1409" customFormat="1">
      <c r="A28" s="1411" t="s">
        <v>426</v>
      </c>
      <c r="B28" s="1447">
        <v>41</v>
      </c>
      <c r="C28" s="1448">
        <v>46.1</v>
      </c>
      <c r="D28" s="1448">
        <v>7.6</v>
      </c>
      <c r="E28" s="1448">
        <v>39.5</v>
      </c>
      <c r="F28" s="1448">
        <v>38.1</v>
      </c>
      <c r="G28" s="1448">
        <v>28</v>
      </c>
      <c r="H28" s="1448">
        <v>57.2</v>
      </c>
      <c r="I28" s="1448">
        <v>22.2</v>
      </c>
      <c r="J28" s="1447">
        <v>0.16</v>
      </c>
      <c r="K28" s="1446"/>
    </row>
    <row r="29" spans="1:11" s="1409" customFormat="1">
      <c r="A29" s="1408" t="s">
        <v>425</v>
      </c>
      <c r="B29" s="1447">
        <v>3.34</v>
      </c>
      <c r="C29" s="1448">
        <v>36.1</v>
      </c>
      <c r="D29" s="1448">
        <v>4.2</v>
      </c>
      <c r="E29" s="1448">
        <v>43.6</v>
      </c>
      <c r="F29" s="1448">
        <v>41.9</v>
      </c>
      <c r="G29" s="1448">
        <v>27.2</v>
      </c>
      <c r="H29" s="1448">
        <v>12.3</v>
      </c>
      <c r="I29" s="1448">
        <v>6.5</v>
      </c>
      <c r="J29" s="1447">
        <v>1.78</v>
      </c>
      <c r="K29" s="1446"/>
    </row>
    <row r="30" spans="1:11" s="1409" customFormat="1">
      <c r="A30" s="1408" t="s">
        <v>424</v>
      </c>
      <c r="B30" s="1447">
        <v>98.23</v>
      </c>
      <c r="C30" s="1448">
        <v>1.8</v>
      </c>
      <c r="D30" s="1448">
        <v>4.9000000000000004</v>
      </c>
      <c r="E30" s="1448">
        <v>4.2</v>
      </c>
      <c r="F30" s="1448">
        <v>7.5</v>
      </c>
      <c r="G30" s="1448">
        <v>3.2</v>
      </c>
      <c r="H30" s="1448">
        <v>5.6</v>
      </c>
      <c r="I30" s="1448">
        <v>2.7</v>
      </c>
      <c r="J30" s="1447">
        <v>2.37</v>
      </c>
      <c r="K30" s="1446"/>
    </row>
    <row r="31" spans="1:11" ht="18" customHeight="1">
      <c r="A31" s="5192"/>
      <c r="B31" s="5189" t="s">
        <v>1992</v>
      </c>
      <c r="C31" s="5189"/>
      <c r="D31" s="5188" t="s">
        <v>1991</v>
      </c>
      <c r="E31" s="5188" t="s">
        <v>1990</v>
      </c>
      <c r="F31" s="5188" t="s">
        <v>1989</v>
      </c>
      <c r="G31" s="5188" t="s">
        <v>1988</v>
      </c>
      <c r="H31" s="5188" t="s">
        <v>1987</v>
      </c>
      <c r="I31" s="5188" t="s">
        <v>1986</v>
      </c>
      <c r="J31" s="5179" t="s">
        <v>1985</v>
      </c>
    </row>
    <row r="32" spans="1:11" ht="50.25" customHeight="1">
      <c r="A32" s="5192"/>
      <c r="B32" s="1445" t="s">
        <v>1984</v>
      </c>
      <c r="C32" s="1445" t="s">
        <v>1983</v>
      </c>
      <c r="D32" s="5188"/>
      <c r="E32" s="5188"/>
      <c r="F32" s="5188"/>
      <c r="G32" s="5188"/>
      <c r="H32" s="5188"/>
      <c r="I32" s="5188"/>
      <c r="J32" s="5179"/>
    </row>
    <row r="33" spans="1:10" ht="13.5" customHeight="1">
      <c r="A33" s="5192"/>
      <c r="B33" s="5193" t="s">
        <v>208</v>
      </c>
      <c r="C33" s="5193"/>
      <c r="D33" s="5194" t="s">
        <v>791</v>
      </c>
      <c r="E33" s="5194"/>
      <c r="F33" s="5194"/>
      <c r="G33" s="5194"/>
      <c r="H33" s="5194"/>
      <c r="I33" s="5194"/>
      <c r="J33" s="5194"/>
    </row>
    <row r="34" spans="1:10" ht="13.5" customHeight="1">
      <c r="A34" s="5190" t="s">
        <v>412</v>
      </c>
      <c r="B34" s="5190"/>
      <c r="C34" s="5190"/>
      <c r="D34" s="5190"/>
      <c r="E34" s="5190"/>
      <c r="F34" s="5190"/>
      <c r="G34" s="5190"/>
      <c r="H34" s="5190"/>
      <c r="I34" s="5190"/>
      <c r="J34" s="5190"/>
    </row>
    <row r="35" spans="1:10" s="1440" customFormat="1">
      <c r="A35" s="5191" t="s">
        <v>1982</v>
      </c>
      <c r="B35" s="5191"/>
      <c r="C35" s="5191"/>
      <c r="D35" s="5191"/>
      <c r="E35" s="5191"/>
      <c r="F35" s="5191"/>
      <c r="G35" s="5191"/>
      <c r="H35" s="5191"/>
      <c r="I35" s="5191"/>
      <c r="J35" s="5191"/>
    </row>
    <row r="36" spans="1:10" s="1440" customFormat="1">
      <c r="A36" s="1443" t="s">
        <v>1981</v>
      </c>
      <c r="B36" s="1443"/>
      <c r="C36" s="1443"/>
      <c r="D36" s="1443"/>
      <c r="E36" s="1443"/>
      <c r="F36" s="1443"/>
      <c r="G36" s="1442"/>
      <c r="H36" s="1442"/>
      <c r="I36" s="1442"/>
      <c r="J36" s="1441"/>
    </row>
    <row r="37" spans="1:10" ht="21" customHeight="1">
      <c r="A37" s="5191" t="s">
        <v>1980</v>
      </c>
      <c r="B37" s="5191"/>
      <c r="C37" s="5191"/>
      <c r="D37" s="5191"/>
      <c r="E37" s="5191"/>
      <c r="F37" s="5191"/>
      <c r="G37" s="5191"/>
      <c r="H37" s="5191"/>
      <c r="I37" s="5191"/>
      <c r="J37" s="5191"/>
    </row>
    <row r="38" spans="1:10" ht="20.25" customHeight="1">
      <c r="A38" s="5167" t="s">
        <v>1979</v>
      </c>
      <c r="B38" s="5167"/>
      <c r="C38" s="5167"/>
      <c r="D38" s="5167"/>
      <c r="E38" s="5167"/>
      <c r="F38" s="5167"/>
      <c r="G38" s="5167"/>
      <c r="H38" s="5167"/>
      <c r="I38" s="5167"/>
      <c r="J38" s="5167"/>
    </row>
    <row r="40" spans="1:10">
      <c r="A40" s="461" t="s">
        <v>409</v>
      </c>
    </row>
    <row r="41" spans="1:10" ht="12" customHeight="1">
      <c r="A41" s="1398" t="s">
        <v>1978</v>
      </c>
    </row>
    <row r="42" spans="1:10" ht="12" customHeight="1">
      <c r="A42" s="1398" t="s">
        <v>1977</v>
      </c>
    </row>
    <row r="43" spans="1:10" ht="12" customHeight="1">
      <c r="A43" s="1398" t="s">
        <v>1976</v>
      </c>
    </row>
    <row r="44" spans="1:10" ht="12" customHeight="1">
      <c r="A44" s="1398" t="s">
        <v>1975</v>
      </c>
    </row>
    <row r="45" spans="1:10" ht="12" customHeight="1">
      <c r="A45" s="1398" t="s">
        <v>1974</v>
      </c>
      <c r="B45" s="1439"/>
      <c r="C45" s="1437"/>
      <c r="D45" s="1437"/>
      <c r="E45" s="1438"/>
      <c r="F45" s="1438"/>
      <c r="G45" s="1438"/>
      <c r="H45" s="1438"/>
      <c r="I45" s="1438"/>
      <c r="J45" s="1436"/>
    </row>
    <row r="46" spans="1:10" ht="12" customHeight="1">
      <c r="A46" s="1398" t="s">
        <v>1973</v>
      </c>
      <c r="B46" s="1436"/>
      <c r="C46" s="1437"/>
      <c r="D46" s="1437"/>
      <c r="E46" s="1437"/>
      <c r="F46" s="1437"/>
      <c r="G46" s="1437"/>
      <c r="H46" s="1437"/>
      <c r="I46" s="1437"/>
      <c r="J46" s="1436"/>
    </row>
    <row r="47" spans="1:10" ht="12" customHeight="1">
      <c r="B47" s="1436"/>
      <c r="C47" s="1437"/>
      <c r="D47" s="1437"/>
      <c r="E47" s="1437"/>
      <c r="F47" s="1437"/>
      <c r="G47" s="1437"/>
      <c r="H47" s="1437"/>
      <c r="I47" s="1437"/>
      <c r="J47" s="1436"/>
    </row>
    <row r="48" spans="1:10" ht="13.5">
      <c r="B48" s="1436"/>
      <c r="C48" s="1437"/>
      <c r="D48" s="1437"/>
      <c r="E48" s="1437"/>
      <c r="F48" s="1437"/>
      <c r="G48" s="1437"/>
      <c r="H48" s="1437"/>
      <c r="I48" s="1437"/>
      <c r="J48" s="1436"/>
    </row>
    <row r="49" spans="2:10" ht="13.5">
      <c r="B49" s="1436"/>
      <c r="C49" s="1437"/>
      <c r="D49" s="1437"/>
      <c r="E49" s="1437"/>
      <c r="F49" s="1437"/>
      <c r="G49" s="1437"/>
      <c r="H49" s="1437"/>
      <c r="I49" s="1437"/>
      <c r="J49" s="1436"/>
    </row>
    <row r="50" spans="2:10" ht="13.5">
      <c r="B50" s="1436"/>
      <c r="C50" s="1437"/>
      <c r="D50" s="1437"/>
      <c r="E50" s="1437"/>
      <c r="F50" s="1437"/>
      <c r="G50" s="1437"/>
      <c r="H50" s="1437"/>
      <c r="I50" s="1437"/>
      <c r="J50" s="1436"/>
    </row>
    <row r="51" spans="2:10" ht="13.5">
      <c r="B51" s="1436"/>
      <c r="C51" s="1437"/>
      <c r="D51" s="1437"/>
      <c r="E51" s="1437"/>
      <c r="F51" s="1437"/>
      <c r="G51" s="1437"/>
      <c r="H51" s="1437"/>
      <c r="I51" s="1437"/>
      <c r="J51" s="1436"/>
    </row>
    <row r="52" spans="2:10" ht="13.5">
      <c r="B52" s="1436"/>
      <c r="C52" s="1437"/>
      <c r="D52" s="1437"/>
      <c r="E52" s="1437"/>
      <c r="F52" s="1437"/>
      <c r="G52" s="1437"/>
      <c r="H52" s="1437"/>
      <c r="I52" s="1437"/>
      <c r="J52" s="1436"/>
    </row>
    <row r="53" spans="2:10" ht="13.5">
      <c r="B53" s="1436"/>
      <c r="C53" s="1437"/>
      <c r="D53" s="1437"/>
      <c r="E53" s="1437"/>
      <c r="F53" s="1437"/>
      <c r="G53" s="1437"/>
      <c r="H53" s="1437"/>
      <c r="I53" s="1437"/>
      <c r="J53" s="1436"/>
    </row>
  </sheetData>
  <mergeCells count="28">
    <mergeCell ref="A38:J38"/>
    <mergeCell ref="A34:J34"/>
    <mergeCell ref="A35:J35"/>
    <mergeCell ref="A37:J37"/>
    <mergeCell ref="A31:A33"/>
    <mergeCell ref="B33:C33"/>
    <mergeCell ref="D33:J33"/>
    <mergeCell ref="I31:I32"/>
    <mergeCell ref="J31:J32"/>
    <mergeCell ref="B31:C31"/>
    <mergeCell ref="D31:D32"/>
    <mergeCell ref="E31:E32"/>
    <mergeCell ref="F31:F32"/>
    <mergeCell ref="G31:G32"/>
    <mergeCell ref="H31:H32"/>
    <mergeCell ref="A1:J1"/>
    <mergeCell ref="A2:J2"/>
    <mergeCell ref="A3:A5"/>
    <mergeCell ref="B3:C3"/>
    <mergeCell ref="D3:D4"/>
    <mergeCell ref="E3:E4"/>
    <mergeCell ref="F3:F4"/>
    <mergeCell ref="G3:G4"/>
    <mergeCell ref="J3:J4"/>
    <mergeCell ref="B5:C5"/>
    <mergeCell ref="D5:J5"/>
    <mergeCell ref="H3:H4"/>
    <mergeCell ref="I3:I4"/>
  </mergeCells>
  <hyperlinks>
    <hyperlink ref="A41" r:id="rId1" xr:uid="{FEC5DC14-C0D0-4117-95A3-9DAC06E5BC21}"/>
    <hyperlink ref="D3:D4" r:id="rId2" display="Tratores por 100 hectares da superfície agrícola utilizada" xr:uid="{B2252F3F-8067-49D1-A5BE-AF0DAC486901}"/>
    <hyperlink ref="D31:D32" r:id="rId3" display="Tractors per 100 hectares of utilised agricultural area " xr:uid="{6429FC10-88D3-4B23-B4A5-D8559A2D27C3}"/>
    <hyperlink ref="A42" r:id="rId4" xr:uid="{615F3262-17B8-4A30-AEFB-DBD2E6662580}"/>
    <hyperlink ref="A43" r:id="rId5" xr:uid="{053E4124-7271-4BFD-8E92-E7CB14EB38E4}"/>
    <hyperlink ref="A44" r:id="rId6" xr:uid="{6FB911E4-7003-40D7-96FC-DB061AA811CA}"/>
    <hyperlink ref="A45" r:id="rId7" xr:uid="{72A46B07-F922-491F-8EF1-C78A321094E7}"/>
    <hyperlink ref="E3:E4" r:id="rId8" display="Bovinos por exploração " xr:uid="{59704A19-C2AE-47B2-BD0C-AF17938BC388}"/>
    <hyperlink ref="E31:E32" r:id="rId9" display="Cattle per holding" xr:uid="{4E2E4F65-A837-4281-9141-98B38D8998BB}"/>
    <hyperlink ref="F3:F4" r:id="rId10" display="Vacas leiteiras por exploração" xr:uid="{B33540A8-EE6C-414B-92D7-E4B0BF1CCD48}"/>
    <hyperlink ref="F31:F32" r:id="rId11" display="Dairy cows per holding" xr:uid="{F8360E70-E5C3-4DEE-8785-43C516D99605}"/>
    <hyperlink ref="G3:G4" r:id="rId12" display="Suínos por exploração" xr:uid="{73A792EF-2290-42B1-A59C-C4A298054091}"/>
    <hyperlink ref="G31:G32" r:id="rId13" display="Pigs per holding" xr:uid="{6D6B934B-C7B8-4792-97F6-3191B2D9656F}"/>
    <hyperlink ref="I3:I4" r:id="rId14" display="Caprinos por exploração" xr:uid="{42240AF3-B731-480E-AED9-8B58993489BB}"/>
    <hyperlink ref="I31:I32" r:id="rId15" display="Goats per holding" xr:uid="{17462F9B-6C51-42C5-B429-E94CA55E030D}"/>
    <hyperlink ref="A46" r:id="rId16" xr:uid="{BAE44673-5909-4838-AE2A-A929CE896494}"/>
    <hyperlink ref="H3:H4" r:id="rId17" display="Ovinos por exploração" xr:uid="{5F9E22EE-0142-4A73-B529-36790E63EE52}"/>
    <hyperlink ref="H31:H32" r:id="rId18" display="Sheeps per holding" xr:uid="{0F2F0D76-CED2-4B47-844D-895410CC8E44}"/>
  </hyperlinks>
  <pageMargins left="0.7" right="0.7" top="0.75" bottom="0.75" header="0.3" footer="0.3"/>
  <pageSetup orientation="portrait" r:id="rId19"/>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D7FA8-F5AB-45AB-A1B6-86107EDE723A}">
  <sheetPr codeName="Sheet71"/>
  <dimension ref="A1:L45"/>
  <sheetViews>
    <sheetView showGridLines="0" zoomScaleNormal="100" workbookViewId="0">
      <selection sqref="A1:H1"/>
    </sheetView>
  </sheetViews>
  <sheetFormatPr defaultColWidth="9.140625" defaultRowHeight="12.75"/>
  <cols>
    <col min="1" max="1" width="17.42578125" style="1394" customWidth="1"/>
    <col min="2" max="5" width="10.5703125" style="1394" customWidth="1"/>
    <col min="6" max="6" width="12.85546875" style="1394" customWidth="1"/>
    <col min="7" max="8" width="10.5703125" style="1394" customWidth="1"/>
    <col min="9" max="9" width="7.5703125" style="1394" customWidth="1"/>
    <col min="10" max="16384" width="9.140625" style="1394"/>
  </cols>
  <sheetData>
    <row r="1" spans="1:12" ht="34.5" customHeight="1">
      <c r="A1" s="5159" t="s">
        <v>2005</v>
      </c>
      <c r="B1" s="5159"/>
      <c r="C1" s="5159"/>
      <c r="D1" s="5159"/>
      <c r="E1" s="5159"/>
      <c r="F1" s="5159"/>
      <c r="G1" s="5159"/>
      <c r="H1" s="5159"/>
    </row>
    <row r="2" spans="1:12" ht="34.5" customHeight="1">
      <c r="A2" s="5160" t="s">
        <v>2004</v>
      </c>
      <c r="B2" s="5160"/>
      <c r="C2" s="5160"/>
      <c r="D2" s="5160"/>
      <c r="E2" s="5160"/>
      <c r="F2" s="5160"/>
      <c r="G2" s="5160"/>
      <c r="H2" s="5160"/>
    </row>
    <row r="3" spans="1:12" ht="76.5">
      <c r="A3" s="5196"/>
      <c r="B3" s="1402" t="s">
        <v>2021</v>
      </c>
      <c r="C3" s="1402" t="s">
        <v>2020</v>
      </c>
      <c r="D3" s="1402" t="s">
        <v>2019</v>
      </c>
      <c r="E3" s="1402" t="s">
        <v>2018</v>
      </c>
      <c r="F3" s="1432" t="s">
        <v>2017</v>
      </c>
      <c r="G3" s="1432" t="s">
        <v>2016</v>
      </c>
      <c r="H3" s="1431" t="s">
        <v>2015</v>
      </c>
    </row>
    <row r="4" spans="1:12" ht="13.5">
      <c r="A4" s="5197"/>
      <c r="B4" s="5161" t="s">
        <v>208</v>
      </c>
      <c r="C4" s="5161"/>
      <c r="D4" s="5161"/>
      <c r="E4" s="5161"/>
      <c r="F4" s="1430" t="s">
        <v>2014</v>
      </c>
      <c r="G4" s="1470" t="s">
        <v>1993</v>
      </c>
      <c r="H4" s="1430" t="s">
        <v>2014</v>
      </c>
    </row>
    <row r="5" spans="1:12" s="1415" customFormat="1">
      <c r="A5" s="1420" t="s">
        <v>209</v>
      </c>
      <c r="B5" s="1428"/>
      <c r="C5" s="1428"/>
      <c r="D5" s="1455"/>
      <c r="E5" s="1428"/>
      <c r="F5" s="1428"/>
      <c r="G5" s="1428"/>
      <c r="H5" s="1428"/>
    </row>
    <row r="6" spans="1:12" s="1415" customFormat="1" ht="12.75" customHeight="1">
      <c r="A6" s="1420">
        <v>1989</v>
      </c>
      <c r="B6" s="1436">
        <v>20.85</v>
      </c>
      <c r="C6" s="1436">
        <v>15.43</v>
      </c>
      <c r="D6" s="1436" t="s">
        <v>215</v>
      </c>
      <c r="E6" s="1436">
        <v>4.07</v>
      </c>
      <c r="F6" s="1457">
        <v>56</v>
      </c>
      <c r="G6" s="1437">
        <v>19.8</v>
      </c>
      <c r="H6" s="1457">
        <v>40</v>
      </c>
      <c r="J6" s="1460"/>
      <c r="K6" s="1395"/>
    </row>
    <row r="7" spans="1:12" s="1415" customFormat="1" ht="12.75" customHeight="1">
      <c r="A7" s="1420">
        <v>1993</v>
      </c>
      <c r="B7" s="1436">
        <v>14.91</v>
      </c>
      <c r="C7" s="1436">
        <v>17.03</v>
      </c>
      <c r="D7" s="1436">
        <v>2.63</v>
      </c>
      <c r="E7" s="1436">
        <v>4.43</v>
      </c>
      <c r="F7" s="1457">
        <v>58</v>
      </c>
      <c r="G7" s="1437">
        <v>15.6</v>
      </c>
      <c r="H7" s="1457">
        <v>43</v>
      </c>
      <c r="J7" s="1460"/>
      <c r="K7" s="1395"/>
    </row>
    <row r="8" spans="1:12" s="1415" customFormat="1" ht="12.75" customHeight="1">
      <c r="A8" s="1420">
        <v>1995</v>
      </c>
      <c r="B8" s="1436">
        <v>17.97</v>
      </c>
      <c r="C8" s="1436">
        <v>17.86</v>
      </c>
      <c r="D8" s="1436">
        <v>3.04</v>
      </c>
      <c r="E8" s="1436">
        <v>3.27</v>
      </c>
      <c r="F8" s="1457">
        <v>59</v>
      </c>
      <c r="G8" s="1437">
        <v>13.9</v>
      </c>
      <c r="H8" s="1457">
        <v>44</v>
      </c>
      <c r="J8" s="1460"/>
      <c r="K8" s="1395"/>
    </row>
    <row r="9" spans="1:12" s="1415" customFormat="1" ht="12.75" customHeight="1">
      <c r="A9" s="1420">
        <v>1997</v>
      </c>
      <c r="B9" s="1436">
        <v>17.77</v>
      </c>
      <c r="C9" s="1436">
        <v>19</v>
      </c>
      <c r="D9" s="1436">
        <v>4.01</v>
      </c>
      <c r="E9" s="1436">
        <v>3.59</v>
      </c>
      <c r="F9" s="1457">
        <v>59</v>
      </c>
      <c r="G9" s="1437">
        <v>12.4</v>
      </c>
      <c r="H9" s="1457">
        <v>45</v>
      </c>
      <c r="J9" s="1460"/>
      <c r="K9" s="1395"/>
    </row>
    <row r="10" spans="1:12" s="1415" customFormat="1" ht="12.75" customHeight="1">
      <c r="A10" s="1420">
        <v>1999</v>
      </c>
      <c r="B10" s="1436">
        <v>16.38</v>
      </c>
      <c r="C10" s="1436">
        <v>23.22</v>
      </c>
      <c r="D10" s="1436">
        <v>5.74</v>
      </c>
      <c r="E10" s="1436">
        <v>4.72</v>
      </c>
      <c r="F10" s="1457">
        <v>59</v>
      </c>
      <c r="G10" s="1437">
        <v>12.1</v>
      </c>
      <c r="H10" s="1457">
        <v>46</v>
      </c>
      <c r="J10" s="1460"/>
      <c r="K10" s="1395"/>
    </row>
    <row r="11" spans="1:12" s="1415" customFormat="1" ht="12.75" customHeight="1">
      <c r="A11" s="1420">
        <v>2003</v>
      </c>
      <c r="B11" s="1436">
        <v>18.03</v>
      </c>
      <c r="C11" s="1436">
        <v>23.62</v>
      </c>
      <c r="D11" s="1436">
        <v>8.51</v>
      </c>
      <c r="E11" s="1436">
        <v>5.34</v>
      </c>
      <c r="F11" s="1457">
        <v>62</v>
      </c>
      <c r="G11" s="1437">
        <v>9.8000000000000007</v>
      </c>
      <c r="H11" s="1457">
        <v>48</v>
      </c>
      <c r="J11" s="1460"/>
      <c r="K11" s="1395"/>
    </row>
    <row r="12" spans="1:12" s="1415" customFormat="1" ht="12.75" customHeight="1">
      <c r="A12" s="1420">
        <v>2005</v>
      </c>
      <c r="B12" s="1436">
        <v>19.7</v>
      </c>
      <c r="C12" s="1436">
        <v>25.74</v>
      </c>
      <c r="D12" s="1436">
        <v>10.93</v>
      </c>
      <c r="E12" s="1436">
        <v>5.69</v>
      </c>
      <c r="F12" s="1457">
        <v>62</v>
      </c>
      <c r="G12" s="1437">
        <v>8.1999999999999993</v>
      </c>
      <c r="H12" s="1457">
        <v>50</v>
      </c>
      <c r="J12" s="1460"/>
      <c r="K12" s="1395"/>
    </row>
    <row r="13" spans="1:12" s="1415" customFormat="1" ht="12.75" customHeight="1">
      <c r="A13" s="1420">
        <v>2007</v>
      </c>
      <c r="B13" s="1436">
        <v>20.88</v>
      </c>
      <c r="C13" s="1436">
        <v>26.52</v>
      </c>
      <c r="D13" s="1436">
        <v>12.26</v>
      </c>
      <c r="E13" s="1436">
        <v>6.02</v>
      </c>
      <c r="F13" s="1457">
        <v>63</v>
      </c>
      <c r="G13" s="1437">
        <v>6.8</v>
      </c>
      <c r="H13" s="1457">
        <v>51</v>
      </c>
      <c r="J13" s="1460"/>
      <c r="K13" s="1395"/>
    </row>
    <row r="14" spans="1:12" s="1417" customFormat="1" ht="12.75" customHeight="1">
      <c r="A14" s="1420">
        <v>2009</v>
      </c>
      <c r="B14" s="1436">
        <v>21.23</v>
      </c>
      <c r="C14" s="1436">
        <v>31.23</v>
      </c>
      <c r="D14" s="1436">
        <v>10.85</v>
      </c>
      <c r="E14" s="1436">
        <v>8.59</v>
      </c>
      <c r="F14" s="1457">
        <v>63</v>
      </c>
      <c r="G14" s="1437">
        <v>7.5</v>
      </c>
      <c r="H14" s="1457">
        <v>56</v>
      </c>
      <c r="J14" s="1460"/>
      <c r="K14" s="1395"/>
    </row>
    <row r="15" spans="1:12" s="1417" customFormat="1" ht="13.5">
      <c r="A15" s="1420">
        <v>2013</v>
      </c>
      <c r="B15" s="1436">
        <v>19.5</v>
      </c>
      <c r="C15" s="1436">
        <v>31.67</v>
      </c>
      <c r="D15" s="1436">
        <v>15.37</v>
      </c>
      <c r="E15" s="1436">
        <v>11.39</v>
      </c>
      <c r="F15" s="1457">
        <v>64</v>
      </c>
      <c r="G15" s="1437">
        <v>6.5</v>
      </c>
      <c r="H15" s="1457">
        <v>53</v>
      </c>
      <c r="I15" s="1467"/>
      <c r="J15" s="1460"/>
      <c r="K15" s="1395"/>
      <c r="L15" s="1469"/>
    </row>
    <row r="16" spans="1:12" s="1415" customFormat="1">
      <c r="A16" s="1468">
        <v>2016</v>
      </c>
      <c r="B16" s="1436">
        <v>19.21</v>
      </c>
      <c r="C16" s="1436">
        <v>33.840000000000003</v>
      </c>
      <c r="D16" s="1436">
        <v>44.26</v>
      </c>
      <c r="E16" s="1436">
        <v>12.27</v>
      </c>
      <c r="F16" s="1457">
        <v>65</v>
      </c>
      <c r="G16" s="1437">
        <v>6.1</v>
      </c>
      <c r="H16" s="1457">
        <v>55</v>
      </c>
      <c r="I16" s="1467"/>
      <c r="J16" s="1460"/>
      <c r="K16" s="1395"/>
    </row>
    <row r="17" spans="1:11" s="1415" customFormat="1">
      <c r="A17" s="1468">
        <v>2019</v>
      </c>
      <c r="B17" s="1436">
        <v>13.13</v>
      </c>
      <c r="C17" s="1436">
        <v>32.94</v>
      </c>
      <c r="D17" s="1436">
        <v>45.2</v>
      </c>
      <c r="E17" s="1436">
        <v>19.27</v>
      </c>
      <c r="F17" s="1457">
        <v>64</v>
      </c>
      <c r="G17" s="1437">
        <v>6.5</v>
      </c>
      <c r="H17" s="1457">
        <v>55</v>
      </c>
      <c r="I17" s="1467"/>
      <c r="J17" s="1460"/>
      <c r="K17" s="1395"/>
    </row>
    <row r="18" spans="1:11" s="1415" customFormat="1">
      <c r="A18" s="751">
        <v>2023</v>
      </c>
      <c r="B18" s="1447"/>
      <c r="C18" s="1447"/>
      <c r="D18" s="1447"/>
      <c r="E18" s="1447"/>
      <c r="F18" s="1462"/>
      <c r="G18" s="1448"/>
      <c r="H18" s="1462"/>
      <c r="I18" s="1467"/>
      <c r="J18" s="1460"/>
      <c r="K18" s="1395"/>
    </row>
    <row r="19" spans="1:11" s="1413" customFormat="1">
      <c r="A19" s="1466" t="s">
        <v>209</v>
      </c>
      <c r="B19" s="1447">
        <v>15.13</v>
      </c>
      <c r="C19" s="1447">
        <v>33</v>
      </c>
      <c r="D19" s="1447">
        <v>50.39</v>
      </c>
      <c r="E19" s="1447">
        <v>22</v>
      </c>
      <c r="F19" s="1462">
        <v>65</v>
      </c>
      <c r="G19" s="1448">
        <v>5.8</v>
      </c>
      <c r="H19" s="1462">
        <v>56</v>
      </c>
      <c r="J19" s="1460"/>
      <c r="K19" s="1395"/>
    </row>
    <row r="20" spans="1:11" s="1413" customFormat="1">
      <c r="A20" s="1463" t="s">
        <v>801</v>
      </c>
      <c r="B20" s="1447">
        <v>14.94</v>
      </c>
      <c r="C20" s="1447">
        <v>32.96</v>
      </c>
      <c r="D20" s="1447">
        <v>50.47</v>
      </c>
      <c r="E20" s="1447">
        <v>22.54</v>
      </c>
      <c r="F20" s="1462">
        <v>66</v>
      </c>
      <c r="G20" s="1448">
        <v>5.5</v>
      </c>
      <c r="H20" s="1462">
        <v>56</v>
      </c>
      <c r="I20" s="1465"/>
      <c r="J20" s="1460"/>
      <c r="K20" s="1395"/>
    </row>
    <row r="21" spans="1:11" s="1409" customFormat="1">
      <c r="A21" s="1464" t="s">
        <v>432</v>
      </c>
      <c r="B21" s="1447">
        <v>16.68</v>
      </c>
      <c r="C21" s="1447">
        <v>36.74</v>
      </c>
      <c r="D21" s="1447">
        <v>56.2</v>
      </c>
      <c r="E21" s="1447">
        <v>21.14</v>
      </c>
      <c r="F21" s="1462">
        <v>65</v>
      </c>
      <c r="G21" s="1448">
        <v>6.7</v>
      </c>
      <c r="H21" s="1462">
        <v>56</v>
      </c>
      <c r="I21" s="1461"/>
      <c r="J21" s="1460"/>
      <c r="K21" s="1395"/>
    </row>
    <row r="22" spans="1:11" s="1409" customFormat="1">
      <c r="A22" s="1464" t="s">
        <v>431</v>
      </c>
      <c r="B22" s="1447">
        <v>11.81</v>
      </c>
      <c r="C22" s="1447">
        <v>33.020000000000003</v>
      </c>
      <c r="D22" s="1447">
        <v>50.88</v>
      </c>
      <c r="E22" s="1447">
        <v>20.54</v>
      </c>
      <c r="F22" s="1462">
        <v>66</v>
      </c>
      <c r="G22" s="1448">
        <v>9.6</v>
      </c>
      <c r="H22" s="1462">
        <v>57</v>
      </c>
      <c r="I22" s="1461"/>
      <c r="J22" s="1460"/>
      <c r="K22" s="1395"/>
    </row>
    <row r="23" spans="1:11" s="1409" customFormat="1">
      <c r="A23" s="749" t="s">
        <v>430</v>
      </c>
      <c r="B23" s="1447">
        <v>14.85</v>
      </c>
      <c r="C23" s="1447">
        <v>23.57</v>
      </c>
      <c r="D23" s="1447">
        <v>56.9</v>
      </c>
      <c r="E23" s="1447">
        <v>21.09</v>
      </c>
      <c r="F23" s="1462">
        <v>65</v>
      </c>
      <c r="G23" s="1448">
        <v>7</v>
      </c>
      <c r="H23" s="1462">
        <v>55</v>
      </c>
      <c r="I23" s="1461"/>
      <c r="J23" s="1460"/>
      <c r="K23" s="1395"/>
    </row>
    <row r="24" spans="1:11" s="1409" customFormat="1">
      <c r="A24" s="749" t="s">
        <v>429</v>
      </c>
      <c r="B24" s="1447">
        <v>15.71</v>
      </c>
      <c r="C24" s="1447">
        <v>19.46</v>
      </c>
      <c r="D24" s="1447">
        <v>63.39</v>
      </c>
      <c r="E24" s="1447">
        <v>15.73</v>
      </c>
      <c r="F24" s="1462">
        <v>65</v>
      </c>
      <c r="G24" s="1448">
        <v>0.2</v>
      </c>
      <c r="H24" s="1462">
        <v>58</v>
      </c>
      <c r="I24" s="1461"/>
      <c r="J24" s="1460"/>
      <c r="K24" s="1395"/>
    </row>
    <row r="25" spans="1:11" s="1409" customFormat="1">
      <c r="A25" s="749" t="s">
        <v>428</v>
      </c>
      <c r="B25" s="1447">
        <v>14.86</v>
      </c>
      <c r="C25" s="1447">
        <v>28.76</v>
      </c>
      <c r="D25" s="1447">
        <v>54.64</v>
      </c>
      <c r="E25" s="1447">
        <v>22.47</v>
      </c>
      <c r="F25" s="1462">
        <v>67</v>
      </c>
      <c r="G25" s="1448">
        <v>0.7</v>
      </c>
      <c r="H25" s="1462">
        <v>57</v>
      </c>
      <c r="I25" s="1461"/>
      <c r="J25" s="1460"/>
      <c r="K25" s="1395"/>
    </row>
    <row r="26" spans="1:11" s="1409" customFormat="1">
      <c r="A26" s="1464" t="s">
        <v>427</v>
      </c>
      <c r="B26" s="1447">
        <v>19.190000000000001</v>
      </c>
      <c r="C26" s="1447">
        <v>27.8</v>
      </c>
      <c r="D26" s="1447">
        <v>29.66</v>
      </c>
      <c r="E26" s="1447">
        <v>33.78</v>
      </c>
      <c r="F26" s="1462">
        <v>65</v>
      </c>
      <c r="G26" s="1448">
        <v>11.5</v>
      </c>
      <c r="H26" s="1462">
        <v>56</v>
      </c>
      <c r="I26" s="1461"/>
      <c r="J26" s="1460"/>
      <c r="K26" s="1395"/>
    </row>
    <row r="27" spans="1:11" s="1409" customFormat="1">
      <c r="A27" s="1464" t="s">
        <v>426</v>
      </c>
      <c r="B27" s="1447">
        <v>9.06</v>
      </c>
      <c r="C27" s="1447">
        <v>34.549999999999997</v>
      </c>
      <c r="D27" s="1447">
        <v>26.96</v>
      </c>
      <c r="E27" s="1447">
        <v>26.19</v>
      </c>
      <c r="F27" s="1462">
        <v>69</v>
      </c>
      <c r="G27" s="1448">
        <v>5.3</v>
      </c>
      <c r="H27" s="1462">
        <v>60</v>
      </c>
      <c r="I27" s="1461"/>
      <c r="J27" s="1460"/>
      <c r="K27" s="1395"/>
    </row>
    <row r="28" spans="1:11" s="1409" customFormat="1">
      <c r="A28" s="1463" t="s">
        <v>425</v>
      </c>
      <c r="B28" s="1447">
        <v>33.020000000000003</v>
      </c>
      <c r="C28" s="1447">
        <v>18.97</v>
      </c>
      <c r="D28" s="1447">
        <v>50.23</v>
      </c>
      <c r="E28" s="1447">
        <v>14.57</v>
      </c>
      <c r="F28" s="1462">
        <v>56</v>
      </c>
      <c r="G28" s="1448">
        <v>10.6</v>
      </c>
      <c r="H28" s="1462">
        <v>45</v>
      </c>
      <c r="I28" s="1461"/>
      <c r="J28" s="1460"/>
      <c r="K28" s="1395"/>
    </row>
    <row r="29" spans="1:11" s="1409" customFormat="1">
      <c r="A29" s="1463" t="s">
        <v>424</v>
      </c>
      <c r="B29" s="1447">
        <v>5.49</v>
      </c>
      <c r="C29" s="1447">
        <v>44.12</v>
      </c>
      <c r="D29" s="1447">
        <v>49.11</v>
      </c>
      <c r="E29" s="1447">
        <v>17.579999999999998</v>
      </c>
      <c r="F29" s="1462">
        <v>64</v>
      </c>
      <c r="G29" s="1448">
        <v>13.5</v>
      </c>
      <c r="H29" s="1462">
        <v>52</v>
      </c>
      <c r="I29" s="1461"/>
      <c r="J29" s="1460"/>
      <c r="K29" s="1395"/>
    </row>
    <row r="30" spans="1:11" ht="51">
      <c r="A30" s="5196"/>
      <c r="B30" s="1445" t="s">
        <v>2013</v>
      </c>
      <c r="C30" s="1445" t="s">
        <v>2012</v>
      </c>
      <c r="D30" s="1445" t="s">
        <v>2011</v>
      </c>
      <c r="E30" s="1445" t="s">
        <v>2010</v>
      </c>
      <c r="F30" s="1459" t="s">
        <v>2009</v>
      </c>
      <c r="G30" s="1459" t="s">
        <v>2008</v>
      </c>
      <c r="H30" s="1459" t="s">
        <v>2007</v>
      </c>
    </row>
    <row r="31" spans="1:11" ht="13.5">
      <c r="A31" s="5197"/>
      <c r="B31" s="5198" t="s">
        <v>208</v>
      </c>
      <c r="C31" s="5198"/>
      <c r="D31" s="5198"/>
      <c r="E31" s="5198"/>
      <c r="F31" s="1458" t="s">
        <v>2006</v>
      </c>
      <c r="G31" s="1458" t="s">
        <v>791</v>
      </c>
      <c r="H31" s="1458" t="s">
        <v>2006</v>
      </c>
    </row>
    <row r="32" spans="1:11">
      <c r="A32" s="5190" t="s">
        <v>412</v>
      </c>
      <c r="B32" s="5190"/>
      <c r="C32" s="5190"/>
      <c r="D32" s="5190"/>
      <c r="E32" s="5190"/>
      <c r="F32" s="5190"/>
      <c r="G32" s="5190"/>
      <c r="H32" s="5190"/>
    </row>
    <row r="33" spans="1:8" s="1440" customFormat="1">
      <c r="A33" s="5191" t="s">
        <v>1982</v>
      </c>
      <c r="B33" s="5191"/>
      <c r="C33" s="5191"/>
      <c r="D33" s="5191"/>
      <c r="E33" s="5191"/>
      <c r="F33" s="5191"/>
      <c r="G33" s="5191"/>
      <c r="H33" s="5191"/>
    </row>
    <row r="34" spans="1:8" s="1440" customFormat="1">
      <c r="A34" s="5195" t="s">
        <v>1981</v>
      </c>
      <c r="B34" s="5195"/>
      <c r="C34" s="5195"/>
      <c r="D34" s="5195"/>
      <c r="E34" s="5195"/>
      <c r="F34" s="5195"/>
      <c r="G34" s="5195"/>
      <c r="H34" s="5195"/>
    </row>
    <row r="37" spans="1:8" ht="13.5">
      <c r="B37" s="1436"/>
      <c r="C37" s="1436"/>
      <c r="D37" s="1436"/>
      <c r="E37" s="1436"/>
      <c r="F37" s="1457"/>
      <c r="G37" s="1437"/>
      <c r="H37" s="1457"/>
    </row>
    <row r="38" spans="1:8" ht="13.5">
      <c r="B38" s="1436"/>
      <c r="C38" s="1436"/>
      <c r="D38" s="1436"/>
      <c r="E38" s="1436"/>
      <c r="F38" s="1457"/>
      <c r="G38" s="1437"/>
      <c r="H38" s="1457"/>
    </row>
    <row r="39" spans="1:8" ht="13.5">
      <c r="B39" s="1436"/>
      <c r="C39" s="1436"/>
      <c r="D39" s="1436"/>
      <c r="E39" s="1436"/>
      <c r="F39" s="1457"/>
      <c r="G39" s="1437"/>
      <c r="H39" s="1457"/>
    </row>
    <row r="40" spans="1:8" ht="13.5">
      <c r="B40" s="1436"/>
      <c r="C40" s="1436"/>
      <c r="D40" s="1436"/>
      <c r="E40" s="1436"/>
      <c r="F40" s="1457"/>
      <c r="G40" s="1437"/>
      <c r="H40" s="1457"/>
    </row>
    <row r="41" spans="1:8" ht="13.5">
      <c r="B41" s="1436"/>
      <c r="C41" s="1436"/>
      <c r="D41" s="1436"/>
      <c r="E41" s="1436"/>
      <c r="F41" s="1457"/>
      <c r="G41" s="1437"/>
      <c r="H41" s="1457"/>
    </row>
    <row r="42" spans="1:8" ht="13.5">
      <c r="B42" s="1436"/>
      <c r="C42" s="1436"/>
      <c r="D42" s="1436"/>
      <c r="E42" s="1436"/>
      <c r="F42" s="1457"/>
      <c r="G42" s="1437"/>
      <c r="H42" s="1457"/>
    </row>
    <row r="43" spans="1:8" ht="13.5">
      <c r="B43" s="1436"/>
      <c r="C43" s="1436"/>
      <c r="D43" s="1436"/>
      <c r="E43" s="1436"/>
      <c r="F43" s="1457"/>
      <c r="G43" s="1437"/>
      <c r="H43" s="1457"/>
    </row>
    <row r="44" spans="1:8" ht="13.5">
      <c r="B44" s="1436"/>
      <c r="C44" s="1436"/>
      <c r="D44" s="1436"/>
      <c r="E44" s="1436"/>
      <c r="F44" s="1457"/>
      <c r="G44" s="1437"/>
      <c r="H44" s="1457"/>
    </row>
    <row r="45" spans="1:8" ht="13.5">
      <c r="B45" s="1436"/>
      <c r="C45" s="1436"/>
      <c r="D45" s="1436"/>
      <c r="E45" s="1436"/>
      <c r="F45" s="1457"/>
      <c r="G45" s="1437"/>
      <c r="H45" s="1457"/>
    </row>
  </sheetData>
  <mergeCells count="9">
    <mergeCell ref="A33:H33"/>
    <mergeCell ref="A34:H34"/>
    <mergeCell ref="A1:H1"/>
    <mergeCell ref="A2:H2"/>
    <mergeCell ref="A3:A4"/>
    <mergeCell ref="B4:E4"/>
    <mergeCell ref="A30:A31"/>
    <mergeCell ref="B31:E31"/>
    <mergeCell ref="A32:H32"/>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C5846-B34A-4B7B-B5F7-79FB18E79108}">
  <sheetPr codeName="Sheet72"/>
  <dimension ref="A1:AV58"/>
  <sheetViews>
    <sheetView showGridLines="0" zoomScaleNormal="100" workbookViewId="0">
      <selection sqref="A1:O1"/>
    </sheetView>
  </sheetViews>
  <sheetFormatPr defaultColWidth="9.140625" defaultRowHeight="13.5"/>
  <cols>
    <col min="1" max="1" width="18.42578125" style="1394" customWidth="1"/>
    <col min="2" max="2" width="8.140625" style="1394" bestFit="1" customWidth="1"/>
    <col min="3" max="3" width="7" style="1394" bestFit="1" customWidth="1"/>
    <col min="4" max="4" width="5" style="1394" customWidth="1"/>
    <col min="5" max="5" width="6.5703125" style="1394" customWidth="1"/>
    <col min="6" max="6" width="7" style="1394" bestFit="1" customWidth="1"/>
    <col min="7" max="7" width="6.5703125" style="1394" customWidth="1"/>
    <col min="8" max="8" width="6" style="1394" customWidth="1"/>
    <col min="9" max="9" width="7.5703125" style="1394" customWidth="1"/>
    <col min="10" max="10" width="7.85546875" style="1394" bestFit="1" customWidth="1"/>
    <col min="11" max="11" width="6.140625" style="1394" bestFit="1" customWidth="1"/>
    <col min="12" max="14" width="7" style="1394" bestFit="1" customWidth="1"/>
    <col min="15" max="15" width="8.140625" style="1415" bestFit="1" customWidth="1"/>
    <col min="16" max="16" width="7.5703125" style="1415" customWidth="1"/>
    <col min="17" max="17" width="7.5703125" style="1394" customWidth="1"/>
    <col min="18" max="18" width="8.5703125" style="1394" customWidth="1"/>
    <col min="19" max="16384" width="9.140625" style="1394"/>
  </cols>
  <sheetData>
    <row r="1" spans="1:21" ht="34.5" customHeight="1">
      <c r="A1" s="5159" t="s">
        <v>2043</v>
      </c>
      <c r="B1" s="5159"/>
      <c r="C1" s="5159"/>
      <c r="D1" s="5159"/>
      <c r="E1" s="5159"/>
      <c r="F1" s="5159"/>
      <c r="G1" s="5159"/>
      <c r="H1" s="5159"/>
      <c r="I1" s="5159"/>
      <c r="J1" s="5159"/>
      <c r="K1" s="5159"/>
      <c r="L1" s="5159"/>
      <c r="M1" s="5159"/>
      <c r="N1" s="5159"/>
      <c r="O1" s="5159"/>
      <c r="P1" s="1511"/>
    </row>
    <row r="2" spans="1:21" ht="34.5" customHeight="1">
      <c r="A2" s="5199" t="s">
        <v>2042</v>
      </c>
      <c r="B2" s="5199"/>
      <c r="C2" s="5199"/>
      <c r="D2" s="5199"/>
      <c r="E2" s="5199"/>
      <c r="F2" s="5199"/>
      <c r="G2" s="5199"/>
      <c r="H2" s="5199"/>
      <c r="I2" s="5199"/>
      <c r="J2" s="5199"/>
      <c r="K2" s="5199"/>
      <c r="L2" s="5199"/>
      <c r="M2" s="5199"/>
      <c r="N2" s="5199"/>
      <c r="O2" s="5199"/>
      <c r="P2" s="1511"/>
    </row>
    <row r="3" spans="1:21" ht="13.5" customHeight="1">
      <c r="A3" s="5161"/>
      <c r="B3" s="5189" t="s">
        <v>2003</v>
      </c>
      <c r="C3" s="5189"/>
      <c r="D3" s="5189"/>
      <c r="E3" s="5189"/>
      <c r="F3" s="5189"/>
      <c r="G3" s="5189"/>
      <c r="H3" s="5189"/>
      <c r="I3" s="5189"/>
      <c r="J3" s="5200" t="s">
        <v>2041</v>
      </c>
      <c r="K3" s="5201"/>
      <c r="L3" s="5201"/>
      <c r="M3" s="5201"/>
      <c r="N3" s="5201"/>
      <c r="O3" s="5202"/>
      <c r="P3" s="1482"/>
    </row>
    <row r="4" spans="1:21" ht="41.25" customHeight="1">
      <c r="A4" s="5161"/>
      <c r="B4" s="1510" t="s">
        <v>2040</v>
      </c>
      <c r="C4" s="1510" t="s">
        <v>88</v>
      </c>
      <c r="D4" s="1510" t="s">
        <v>2039</v>
      </c>
      <c r="E4" s="1510" t="s">
        <v>2038</v>
      </c>
      <c r="F4" s="1510" t="s">
        <v>2036</v>
      </c>
      <c r="G4" s="1510" t="s">
        <v>2035</v>
      </c>
      <c r="H4" s="1510" t="s">
        <v>2034</v>
      </c>
      <c r="I4" s="1510" t="s">
        <v>2033</v>
      </c>
      <c r="J4" s="1509" t="s">
        <v>88</v>
      </c>
      <c r="K4" s="1445" t="s">
        <v>2037</v>
      </c>
      <c r="L4" s="1445" t="s">
        <v>2036</v>
      </c>
      <c r="M4" s="1445" t="s">
        <v>2035</v>
      </c>
      <c r="N4" s="1445" t="s">
        <v>2034</v>
      </c>
      <c r="O4" s="1445" t="s">
        <v>2033</v>
      </c>
      <c r="P4" s="1481"/>
    </row>
    <row r="5" spans="1:21">
      <c r="A5" s="5162"/>
      <c r="B5" s="1508" t="s">
        <v>1951</v>
      </c>
      <c r="C5" s="5203" t="s">
        <v>804</v>
      </c>
      <c r="D5" s="5204"/>
      <c r="E5" s="5204"/>
      <c r="F5" s="5204"/>
      <c r="G5" s="5204"/>
      <c r="H5" s="5204"/>
      <c r="I5" s="5205"/>
      <c r="J5" s="5163" t="s">
        <v>1951</v>
      </c>
      <c r="K5" s="5161"/>
      <c r="L5" s="5161"/>
      <c r="M5" s="5161"/>
      <c r="N5" s="5161"/>
      <c r="O5" s="5161"/>
      <c r="P5" s="1507"/>
      <c r="Q5" s="1472"/>
      <c r="R5" s="1506"/>
    </row>
    <row r="6" spans="1:21" ht="12.75" customHeight="1">
      <c r="A6" s="1420" t="s">
        <v>209</v>
      </c>
      <c r="B6" s="1505"/>
      <c r="C6" s="1505"/>
      <c r="D6" s="1505"/>
      <c r="E6" s="1505"/>
      <c r="F6" s="1505"/>
      <c r="G6" s="1505"/>
      <c r="H6" s="1505"/>
      <c r="I6" s="1505"/>
      <c r="J6" s="1505"/>
      <c r="K6" s="1505"/>
      <c r="L6" s="1505"/>
      <c r="M6" s="1505"/>
      <c r="N6" s="1505"/>
      <c r="O6" s="1496"/>
      <c r="P6" s="1496"/>
    </row>
    <row r="7" spans="1:21" s="1415" customFormat="1" ht="12.75" customHeight="1">
      <c r="A7" s="1420">
        <v>1989</v>
      </c>
      <c r="B7" s="1425">
        <v>5316160</v>
      </c>
      <c r="C7" s="1425">
        <v>598742</v>
      </c>
      <c r="D7" s="1425">
        <v>4324</v>
      </c>
      <c r="E7" s="1425">
        <v>178930</v>
      </c>
      <c r="F7" s="1425">
        <v>309145</v>
      </c>
      <c r="G7" s="1425">
        <v>83511</v>
      </c>
      <c r="H7" s="1425">
        <v>13596</v>
      </c>
      <c r="I7" s="1425">
        <v>9236</v>
      </c>
      <c r="J7" s="1425">
        <v>4005573</v>
      </c>
      <c r="K7" s="1425">
        <v>91883</v>
      </c>
      <c r="L7" s="1425">
        <v>665961</v>
      </c>
      <c r="M7" s="1425">
        <v>761309</v>
      </c>
      <c r="N7" s="1425">
        <v>407193</v>
      </c>
      <c r="O7" s="1425">
        <v>2079228</v>
      </c>
      <c r="P7" s="1496"/>
      <c r="Q7" s="1488"/>
      <c r="R7" s="1491"/>
      <c r="S7" s="1504"/>
      <c r="T7" s="1485"/>
      <c r="U7" s="1485"/>
    </row>
    <row r="8" spans="1:21" s="1415" customFormat="1" ht="12.75" customHeight="1">
      <c r="A8" s="1420">
        <v>1993</v>
      </c>
      <c r="B8" s="1425">
        <v>5158217</v>
      </c>
      <c r="C8" s="1425">
        <v>489010</v>
      </c>
      <c r="D8" s="1425">
        <v>1334</v>
      </c>
      <c r="E8" s="1425">
        <v>120490</v>
      </c>
      <c r="F8" s="1425">
        <v>260275</v>
      </c>
      <c r="G8" s="1425">
        <v>82615</v>
      </c>
      <c r="H8" s="1425">
        <v>14826</v>
      </c>
      <c r="I8" s="1425">
        <v>9470</v>
      </c>
      <c r="J8" s="1425">
        <v>3949550</v>
      </c>
      <c r="K8" s="1425">
        <v>64635</v>
      </c>
      <c r="L8" s="1425">
        <v>584824</v>
      </c>
      <c r="M8" s="1425">
        <v>766244</v>
      </c>
      <c r="N8" s="1425">
        <v>447777</v>
      </c>
      <c r="O8" s="1425">
        <v>2086070</v>
      </c>
      <c r="P8" s="1496"/>
      <c r="Q8" s="1488"/>
      <c r="R8" s="1487"/>
      <c r="S8" s="1504"/>
      <c r="T8" s="1485"/>
      <c r="U8" s="1485"/>
    </row>
    <row r="9" spans="1:21" s="1415" customFormat="1" ht="12.75" customHeight="1">
      <c r="A9" s="1420">
        <v>1995</v>
      </c>
      <c r="B9" s="1425">
        <v>5084776</v>
      </c>
      <c r="C9" s="1425">
        <v>450636</v>
      </c>
      <c r="D9" s="1425">
        <v>1197</v>
      </c>
      <c r="E9" s="1425">
        <v>104670</v>
      </c>
      <c r="F9" s="1425">
        <v>239742</v>
      </c>
      <c r="G9" s="1425">
        <v>80148</v>
      </c>
      <c r="H9" s="1425">
        <v>15080</v>
      </c>
      <c r="I9" s="1425">
        <v>9798</v>
      </c>
      <c r="J9" s="1425">
        <v>3924621</v>
      </c>
      <c r="K9" s="1425">
        <v>56564</v>
      </c>
      <c r="L9" s="1425">
        <v>540356</v>
      </c>
      <c r="M9" s="1425">
        <v>748993</v>
      </c>
      <c r="N9" s="1425">
        <v>456552</v>
      </c>
      <c r="O9" s="1425">
        <v>2122156</v>
      </c>
      <c r="P9" s="1496"/>
      <c r="Q9" s="1488"/>
      <c r="R9" s="1487"/>
      <c r="S9" s="1504"/>
      <c r="T9" s="1485"/>
      <c r="U9" s="1485"/>
    </row>
    <row r="10" spans="1:21" s="1415" customFormat="1" ht="12.75" customHeight="1">
      <c r="A10" s="1420">
        <v>1997</v>
      </c>
      <c r="B10" s="1425">
        <v>4949393</v>
      </c>
      <c r="C10" s="1425">
        <v>416686</v>
      </c>
      <c r="D10" s="1425">
        <v>991</v>
      </c>
      <c r="E10" s="1425">
        <v>96347</v>
      </c>
      <c r="F10" s="1425">
        <v>219722</v>
      </c>
      <c r="G10" s="1425">
        <v>75214</v>
      </c>
      <c r="H10" s="1425">
        <v>14823</v>
      </c>
      <c r="I10" s="1425">
        <v>9592</v>
      </c>
      <c r="J10" s="1425">
        <v>3822125</v>
      </c>
      <c r="K10" s="1425">
        <v>52131</v>
      </c>
      <c r="L10" s="1425">
        <v>495982</v>
      </c>
      <c r="M10" s="1425">
        <v>699947</v>
      </c>
      <c r="N10" s="1425">
        <v>446013</v>
      </c>
      <c r="O10" s="1425">
        <v>2128051</v>
      </c>
      <c r="P10" s="1496"/>
      <c r="Q10" s="1488"/>
      <c r="R10" s="1487"/>
      <c r="S10" s="1504"/>
      <c r="T10" s="1485"/>
      <c r="U10" s="1485"/>
    </row>
    <row r="11" spans="1:21" s="1415" customFormat="1" ht="12.75" customHeight="1">
      <c r="A11" s="1420">
        <v>1999</v>
      </c>
      <c r="B11" s="1425">
        <v>5188938</v>
      </c>
      <c r="C11" s="1425">
        <v>415969</v>
      </c>
      <c r="D11" s="1425">
        <v>3357</v>
      </c>
      <c r="E11" s="1425">
        <v>108445</v>
      </c>
      <c r="F11" s="1425">
        <v>215987</v>
      </c>
      <c r="G11" s="1425">
        <v>65187</v>
      </c>
      <c r="H11" s="1425">
        <v>13088</v>
      </c>
      <c r="I11" s="1425">
        <v>9905</v>
      </c>
      <c r="J11" s="1425">
        <v>3863094</v>
      </c>
      <c r="K11" s="1425">
        <v>58412</v>
      </c>
      <c r="L11" s="1425">
        <v>474456</v>
      </c>
      <c r="M11" s="1425">
        <v>611181</v>
      </c>
      <c r="N11" s="1425">
        <v>396254</v>
      </c>
      <c r="O11" s="1425">
        <v>2322791</v>
      </c>
      <c r="P11" s="1496"/>
      <c r="Q11" s="1488"/>
      <c r="R11" s="1491"/>
      <c r="S11" s="1504"/>
      <c r="T11" s="1485"/>
      <c r="U11" s="1485"/>
    </row>
    <row r="12" spans="1:21" s="1415" customFormat="1" ht="12.75" customHeight="1">
      <c r="A12" s="1420">
        <v>2003</v>
      </c>
      <c r="B12" s="1425">
        <v>4888500</v>
      </c>
      <c r="C12" s="1425">
        <v>359284</v>
      </c>
      <c r="D12" s="1425">
        <v>2216</v>
      </c>
      <c r="E12" s="1425">
        <v>80082</v>
      </c>
      <c r="F12" s="1425">
        <v>193090</v>
      </c>
      <c r="G12" s="1425">
        <v>61115</v>
      </c>
      <c r="H12" s="1425">
        <v>13051</v>
      </c>
      <c r="I12" s="1425">
        <v>9729</v>
      </c>
      <c r="J12" s="1425">
        <v>3725190</v>
      </c>
      <c r="K12" s="1425">
        <v>42887</v>
      </c>
      <c r="L12" s="1425">
        <v>437135</v>
      </c>
      <c r="M12" s="1425">
        <v>576065</v>
      </c>
      <c r="N12" s="1425">
        <v>395074</v>
      </c>
      <c r="O12" s="1425">
        <v>2274029</v>
      </c>
      <c r="P12" s="1496"/>
      <c r="Q12" s="1488"/>
      <c r="R12" s="1487"/>
      <c r="S12" s="1504"/>
      <c r="T12" s="1485"/>
      <c r="U12" s="1485"/>
    </row>
    <row r="13" spans="1:21" s="1501" customFormat="1" ht="12.75" customHeight="1">
      <c r="A13" s="1420">
        <v>2005</v>
      </c>
      <c r="B13" s="1502">
        <v>4779428</v>
      </c>
      <c r="C13" s="1502">
        <v>323920</v>
      </c>
      <c r="D13" s="1502">
        <v>1302</v>
      </c>
      <c r="E13" s="1502">
        <v>73427</v>
      </c>
      <c r="F13" s="1502">
        <v>167592</v>
      </c>
      <c r="G13" s="1502">
        <v>58485</v>
      </c>
      <c r="H13" s="1502">
        <v>12795</v>
      </c>
      <c r="I13" s="1502">
        <v>10318</v>
      </c>
      <c r="J13" s="1502">
        <v>3679587</v>
      </c>
      <c r="K13" s="1502">
        <v>38875</v>
      </c>
      <c r="L13" s="1502">
        <v>377800</v>
      </c>
      <c r="M13" s="1502">
        <v>548403</v>
      </c>
      <c r="N13" s="1502">
        <v>387031</v>
      </c>
      <c r="O13" s="1457">
        <v>2327478</v>
      </c>
      <c r="P13" s="1496"/>
      <c r="Q13" s="1488"/>
      <c r="R13" s="1487"/>
      <c r="S13" s="1504"/>
      <c r="T13" s="1485"/>
      <c r="U13" s="1485"/>
    </row>
    <row r="14" spans="1:21" s="1501" customFormat="1" ht="12.75" customHeight="1">
      <c r="A14" s="1420">
        <v>2007</v>
      </c>
      <c r="B14" s="1503">
        <v>4408426</v>
      </c>
      <c r="C14" s="1503">
        <v>275084</v>
      </c>
      <c r="D14" s="1502">
        <v>890</v>
      </c>
      <c r="E14" s="1502">
        <v>58683</v>
      </c>
      <c r="F14" s="1502">
        <v>140005</v>
      </c>
      <c r="G14" s="1502">
        <v>53517</v>
      </c>
      <c r="H14" s="1502">
        <v>12161</v>
      </c>
      <c r="I14" s="1502">
        <v>9828</v>
      </c>
      <c r="J14" s="1502">
        <v>3472939</v>
      </c>
      <c r="K14" s="1502">
        <v>30831</v>
      </c>
      <c r="L14" s="1502">
        <v>317832</v>
      </c>
      <c r="M14" s="1502">
        <v>505850</v>
      </c>
      <c r="N14" s="1502">
        <v>369873</v>
      </c>
      <c r="O14" s="1457">
        <v>2248552</v>
      </c>
      <c r="P14" s="1496"/>
      <c r="Q14" s="1488"/>
      <c r="R14" s="1487"/>
      <c r="S14" s="1485"/>
      <c r="T14" s="1485"/>
      <c r="U14" s="1485"/>
    </row>
    <row r="15" spans="1:21" s="1499" customFormat="1" ht="12.75" customHeight="1">
      <c r="A15" s="1420">
        <v>2009</v>
      </c>
      <c r="B15" s="1418">
        <v>4709131</v>
      </c>
      <c r="C15" s="1418">
        <v>305266</v>
      </c>
      <c r="D15" s="1418">
        <v>1399</v>
      </c>
      <c r="E15" s="1418">
        <v>64627</v>
      </c>
      <c r="F15" s="1418">
        <v>164899</v>
      </c>
      <c r="G15" s="1418">
        <v>52146</v>
      </c>
      <c r="H15" s="1418">
        <v>11735</v>
      </c>
      <c r="I15" s="1418">
        <v>10460</v>
      </c>
      <c r="J15" s="1418">
        <v>3668145</v>
      </c>
      <c r="K15" s="1418">
        <v>35047</v>
      </c>
      <c r="L15" s="1418">
        <v>361980</v>
      </c>
      <c r="M15" s="1418">
        <v>492467</v>
      </c>
      <c r="N15" s="1418">
        <v>357894</v>
      </c>
      <c r="O15" s="1418">
        <v>2420757</v>
      </c>
      <c r="P15" s="1496"/>
      <c r="Q15" s="1488"/>
      <c r="R15" s="1487"/>
      <c r="S15" s="1500"/>
      <c r="T15" s="1485"/>
      <c r="U15" s="1485"/>
    </row>
    <row r="16" spans="1:21" s="1499" customFormat="1" ht="12.75" customHeight="1">
      <c r="A16" s="1420">
        <v>2013</v>
      </c>
      <c r="B16" s="1475">
        <v>4625696</v>
      </c>
      <c r="C16" s="1475">
        <v>264419</v>
      </c>
      <c r="D16" s="1475">
        <v>844</v>
      </c>
      <c r="E16" s="1475">
        <v>51505</v>
      </c>
      <c r="F16" s="1475">
        <v>138800</v>
      </c>
      <c r="G16" s="1475">
        <v>49666</v>
      </c>
      <c r="H16" s="1475">
        <v>12902</v>
      </c>
      <c r="I16" s="1475">
        <v>10702</v>
      </c>
      <c r="J16" s="1475">
        <v>3641592</v>
      </c>
      <c r="K16" s="1475">
        <v>27541</v>
      </c>
      <c r="L16" s="1475">
        <v>311505</v>
      </c>
      <c r="M16" s="1475">
        <v>474534</v>
      </c>
      <c r="N16" s="1475">
        <v>397697</v>
      </c>
      <c r="O16" s="1475">
        <v>2430314</v>
      </c>
      <c r="P16" s="1496"/>
      <c r="Q16" s="1488"/>
      <c r="R16" s="1487"/>
      <c r="S16" s="1500"/>
      <c r="T16" s="1485"/>
      <c r="U16" s="1485"/>
    </row>
    <row r="17" spans="1:48" s="1492" customFormat="1" ht="12.75" customHeight="1">
      <c r="A17" s="1468">
        <v>2016</v>
      </c>
      <c r="B17" s="1497">
        <v>4663173</v>
      </c>
      <c r="C17" s="1497">
        <v>258983</v>
      </c>
      <c r="D17" s="1498">
        <v>1247</v>
      </c>
      <c r="E17" s="1497">
        <v>48054</v>
      </c>
      <c r="F17" s="1497">
        <v>135827</v>
      </c>
      <c r="G17" s="1497">
        <v>49942</v>
      </c>
      <c r="H17" s="1497">
        <v>12999</v>
      </c>
      <c r="I17" s="1497">
        <v>10915</v>
      </c>
      <c r="J17" s="1497">
        <v>3641691</v>
      </c>
      <c r="K17" s="1497">
        <v>26528</v>
      </c>
      <c r="L17" s="1497">
        <v>304459</v>
      </c>
      <c r="M17" s="1497">
        <v>478763</v>
      </c>
      <c r="N17" s="1497">
        <v>395056</v>
      </c>
      <c r="O17" s="1497">
        <v>2436885</v>
      </c>
      <c r="Q17" s="1488"/>
      <c r="R17" s="1495"/>
      <c r="S17" s="1494"/>
      <c r="T17" s="1493"/>
      <c r="U17" s="1493"/>
    </row>
    <row r="18" spans="1:48" s="1492" customFormat="1" ht="12.75" customHeight="1">
      <c r="A18" s="1468">
        <v>2019</v>
      </c>
      <c r="B18" s="1497">
        <v>5121413</v>
      </c>
      <c r="C18" s="1497">
        <v>290229</v>
      </c>
      <c r="D18" s="1497">
        <v>4038</v>
      </c>
      <c r="E18" s="1497">
        <v>55475</v>
      </c>
      <c r="F18" s="1497">
        <v>153486</v>
      </c>
      <c r="G18" s="1497">
        <v>51468</v>
      </c>
      <c r="H18" s="1497">
        <v>13146</v>
      </c>
      <c r="I18" s="1497">
        <v>12616</v>
      </c>
      <c r="J18" s="1497">
        <v>3963945</v>
      </c>
      <c r="K18" s="1497">
        <v>28369</v>
      </c>
      <c r="L18" s="1497">
        <v>337197</v>
      </c>
      <c r="M18" s="1497">
        <v>488479</v>
      </c>
      <c r="N18" s="1497">
        <v>405041</v>
      </c>
      <c r="O18" s="1497">
        <v>2704858</v>
      </c>
      <c r="P18" s="1496"/>
      <c r="Q18" s="1488"/>
      <c r="R18" s="1495"/>
      <c r="S18" s="1494"/>
      <c r="T18" s="1493"/>
      <c r="U18" s="1493"/>
    </row>
    <row r="19" spans="1:48" s="1492" customFormat="1" ht="12.75" customHeight="1">
      <c r="A19" s="751">
        <v>2023</v>
      </c>
      <c r="B19" s="1497"/>
      <c r="C19" s="1497"/>
      <c r="D19" s="1497"/>
      <c r="E19" s="1497"/>
      <c r="F19" s="1497"/>
      <c r="G19" s="1497"/>
      <c r="H19" s="1497"/>
      <c r="I19" s="1497"/>
      <c r="J19" s="1497"/>
      <c r="K19" s="1497"/>
      <c r="L19" s="1497"/>
      <c r="M19" s="1497"/>
      <c r="N19" s="1497"/>
      <c r="O19" s="1497"/>
      <c r="P19" s="1496"/>
      <c r="Q19" s="1488"/>
      <c r="R19" s="1495"/>
      <c r="S19" s="1494"/>
      <c r="T19" s="1493"/>
      <c r="U19" s="1493"/>
    </row>
    <row r="20" spans="1:48" s="1413" customFormat="1" ht="12.75">
      <c r="A20" s="1414" t="s">
        <v>209</v>
      </c>
      <c r="B20" s="1490">
        <v>4990198</v>
      </c>
      <c r="C20" s="1490">
        <v>261497</v>
      </c>
      <c r="D20" s="1490">
        <v>2796</v>
      </c>
      <c r="E20" s="1490">
        <v>43133</v>
      </c>
      <c r="F20" s="1490">
        <v>139873</v>
      </c>
      <c r="G20" s="1490">
        <v>49589</v>
      </c>
      <c r="H20" s="1490">
        <v>13445</v>
      </c>
      <c r="I20" s="1490">
        <v>12661</v>
      </c>
      <c r="J20" s="1490">
        <v>3861160</v>
      </c>
      <c r="K20" s="1490">
        <v>22293</v>
      </c>
      <c r="L20" s="1490">
        <v>310948</v>
      </c>
      <c r="M20" s="1490">
        <v>478364</v>
      </c>
      <c r="N20" s="1490">
        <v>413307</v>
      </c>
      <c r="O20" s="1490">
        <v>2636247</v>
      </c>
      <c r="P20" s="1489" t="s">
        <v>2032</v>
      </c>
      <c r="Q20" s="1488"/>
      <c r="R20" s="1488"/>
      <c r="S20" s="1488"/>
      <c r="T20" s="1488"/>
      <c r="U20" s="1488"/>
      <c r="V20" s="1488"/>
      <c r="W20" s="1488"/>
      <c r="X20" s="1488"/>
      <c r="Y20" s="1488"/>
      <c r="Z20" s="1488"/>
      <c r="AA20" s="1488"/>
      <c r="AB20" s="1488"/>
      <c r="AC20" s="1488"/>
      <c r="AD20" s="1488"/>
      <c r="AE20" s="1484"/>
      <c r="AF20" s="1484"/>
      <c r="AG20" s="1484"/>
      <c r="AI20" s="1484"/>
      <c r="AJ20" s="1484"/>
      <c r="AK20" s="1484"/>
      <c r="AL20" s="1484"/>
      <c r="AM20" s="1484"/>
      <c r="AN20" s="1484"/>
      <c r="AO20" s="1484"/>
      <c r="AP20" s="1484"/>
      <c r="AQ20" s="1484"/>
      <c r="AR20" s="1484"/>
      <c r="AS20" s="1484"/>
      <c r="AT20" s="1484"/>
      <c r="AU20" s="1484"/>
      <c r="AV20" s="1484"/>
    </row>
    <row r="21" spans="1:48" s="1413" customFormat="1" ht="12.75">
      <c r="A21" s="1408" t="s">
        <v>801</v>
      </c>
      <c r="B21" s="1490">
        <v>4853340</v>
      </c>
      <c r="C21" s="1490">
        <v>240032</v>
      </c>
      <c r="D21" s="1490">
        <v>2760</v>
      </c>
      <c r="E21" s="1490">
        <v>29045</v>
      </c>
      <c r="F21" s="1490">
        <v>136706</v>
      </c>
      <c r="G21" s="1490">
        <v>47341</v>
      </c>
      <c r="H21" s="1490">
        <v>12065</v>
      </c>
      <c r="I21" s="1490">
        <v>12117</v>
      </c>
      <c r="J21" s="1490">
        <v>3735867</v>
      </c>
      <c r="K21" s="1490">
        <v>17863</v>
      </c>
      <c r="L21" s="1490">
        <v>304247</v>
      </c>
      <c r="M21" s="1490">
        <v>453269</v>
      </c>
      <c r="N21" s="1490">
        <v>370961</v>
      </c>
      <c r="O21" s="1490">
        <v>2589527</v>
      </c>
      <c r="P21" s="1489" t="s">
        <v>2032</v>
      </c>
      <c r="Q21" s="1488"/>
      <c r="R21" s="1488"/>
      <c r="S21" s="1488"/>
      <c r="T21" s="1488"/>
      <c r="U21" s="1488"/>
      <c r="V21" s="1488"/>
      <c r="W21" s="1488"/>
      <c r="X21" s="1488"/>
      <c r="Y21" s="1488"/>
      <c r="Z21" s="1488"/>
      <c r="AA21" s="1488"/>
      <c r="AB21" s="1488"/>
      <c r="AC21" s="1488"/>
      <c r="AD21" s="1488"/>
      <c r="AE21" s="1484"/>
      <c r="AF21" s="1484"/>
      <c r="AG21" s="1484"/>
      <c r="AI21" s="1484"/>
      <c r="AJ21" s="1484"/>
      <c r="AK21" s="1484"/>
      <c r="AL21" s="1484"/>
      <c r="AM21" s="1484"/>
      <c r="AN21" s="1484"/>
      <c r="AO21" s="1484"/>
      <c r="AP21" s="1484"/>
      <c r="AQ21" s="1484"/>
      <c r="AR21" s="1484"/>
      <c r="AS21" s="1484"/>
      <c r="AT21" s="1484"/>
      <c r="AU21" s="1484"/>
      <c r="AV21" s="1484"/>
    </row>
    <row r="22" spans="1:48" s="1409" customFormat="1" ht="12.75">
      <c r="A22" s="1411" t="s">
        <v>432</v>
      </c>
      <c r="B22" s="1490">
        <v>978725</v>
      </c>
      <c r="C22" s="1490">
        <v>99806</v>
      </c>
      <c r="D22" s="1490">
        <v>788</v>
      </c>
      <c r="E22" s="1490">
        <v>12227</v>
      </c>
      <c r="F22" s="1490">
        <v>59998</v>
      </c>
      <c r="G22" s="1490">
        <v>21911</v>
      </c>
      <c r="H22" s="1490">
        <v>3861</v>
      </c>
      <c r="I22" s="1490">
        <v>1021</v>
      </c>
      <c r="J22" s="1490">
        <v>619023</v>
      </c>
      <c r="K22" s="1490">
        <v>7266</v>
      </c>
      <c r="L22" s="1490">
        <v>136255</v>
      </c>
      <c r="M22" s="1490">
        <v>206755</v>
      </c>
      <c r="N22" s="1490">
        <v>112619</v>
      </c>
      <c r="O22" s="1490">
        <v>156128</v>
      </c>
      <c r="P22" s="1489" t="s">
        <v>2032</v>
      </c>
      <c r="Q22" s="1488"/>
      <c r="R22" s="1491"/>
      <c r="S22" s="1484"/>
      <c r="T22" s="1485"/>
      <c r="U22" s="1485"/>
      <c r="V22" s="1484"/>
      <c r="W22" s="1484"/>
      <c r="X22" s="1484"/>
      <c r="Y22" s="1484"/>
      <c r="Z22" s="1484"/>
      <c r="AA22" s="1484"/>
      <c r="AB22" s="1484"/>
      <c r="AC22" s="1484"/>
      <c r="AD22" s="1484"/>
      <c r="AE22" s="1484"/>
      <c r="AF22" s="1484"/>
      <c r="AG22" s="1484"/>
      <c r="AI22" s="1484"/>
      <c r="AJ22" s="1484"/>
      <c r="AK22" s="1484"/>
      <c r="AL22" s="1484"/>
      <c r="AM22" s="1484"/>
      <c r="AN22" s="1484"/>
      <c r="AO22" s="1484"/>
      <c r="AP22" s="1484"/>
      <c r="AQ22" s="1484"/>
      <c r="AR22" s="1484"/>
      <c r="AS22" s="1484"/>
      <c r="AT22" s="1484"/>
      <c r="AU22" s="1484"/>
      <c r="AV22" s="1484"/>
    </row>
    <row r="23" spans="1:48" s="1409" customFormat="1" ht="12.75">
      <c r="A23" s="1411" t="s">
        <v>431</v>
      </c>
      <c r="B23" s="1490">
        <v>768629</v>
      </c>
      <c r="C23" s="1490">
        <v>68236</v>
      </c>
      <c r="D23" s="1490">
        <v>858</v>
      </c>
      <c r="E23" s="1490">
        <v>8822</v>
      </c>
      <c r="F23" s="1490">
        <v>44721</v>
      </c>
      <c r="G23" s="1490">
        <v>9528</v>
      </c>
      <c r="H23" s="1490">
        <v>2542</v>
      </c>
      <c r="I23" s="1490">
        <v>1764</v>
      </c>
      <c r="J23" s="1490">
        <v>499023</v>
      </c>
      <c r="K23" s="1490">
        <v>5650</v>
      </c>
      <c r="L23" s="1490">
        <v>93655</v>
      </c>
      <c r="M23" s="1490">
        <v>88407</v>
      </c>
      <c r="N23" s="1490">
        <v>78031</v>
      </c>
      <c r="O23" s="1490">
        <v>233280</v>
      </c>
      <c r="P23" s="1489" t="s">
        <v>2032</v>
      </c>
      <c r="Q23" s="1488"/>
      <c r="R23" s="1491"/>
      <c r="S23" s="1484"/>
      <c r="T23" s="1485"/>
      <c r="U23" s="1485"/>
      <c r="V23" s="1484"/>
      <c r="W23" s="1484"/>
      <c r="X23" s="1484"/>
      <c r="Y23" s="1484"/>
      <c r="Z23" s="1484"/>
      <c r="AA23" s="1484"/>
      <c r="AB23" s="1484"/>
      <c r="AC23" s="1484"/>
      <c r="AD23" s="1484"/>
      <c r="AE23" s="1484"/>
      <c r="AF23" s="1484"/>
      <c r="AG23" s="1484"/>
      <c r="AI23" s="1484"/>
      <c r="AJ23" s="1484"/>
      <c r="AK23" s="1484"/>
      <c r="AL23" s="1484"/>
      <c r="AM23" s="1484"/>
      <c r="AN23" s="1484"/>
      <c r="AO23" s="1484"/>
      <c r="AP23" s="1484"/>
      <c r="AQ23" s="1484"/>
      <c r="AR23" s="1484"/>
      <c r="AS23" s="1484"/>
      <c r="AT23" s="1484"/>
      <c r="AU23" s="1484"/>
      <c r="AV23" s="1484"/>
    </row>
    <row r="24" spans="1:48" s="1409" customFormat="1" ht="12.75">
      <c r="A24" s="1412" t="s">
        <v>430</v>
      </c>
      <c r="B24" s="1490">
        <v>442248</v>
      </c>
      <c r="C24" s="1490">
        <v>25408</v>
      </c>
      <c r="D24" s="1490">
        <v>315</v>
      </c>
      <c r="E24" s="1490">
        <v>3945</v>
      </c>
      <c r="F24" s="1490">
        <v>13972</v>
      </c>
      <c r="G24" s="1490">
        <v>4910</v>
      </c>
      <c r="H24" s="1490">
        <v>1221</v>
      </c>
      <c r="I24" s="1490">
        <v>1045</v>
      </c>
      <c r="J24" s="1490">
        <v>331202</v>
      </c>
      <c r="K24" s="1490">
        <v>2510</v>
      </c>
      <c r="L24" s="1490">
        <v>30817</v>
      </c>
      <c r="M24" s="1490">
        <v>46122</v>
      </c>
      <c r="N24" s="1490">
        <v>37899</v>
      </c>
      <c r="O24" s="1490">
        <v>213853</v>
      </c>
      <c r="P24" s="1489" t="s">
        <v>2032</v>
      </c>
      <c r="Q24" s="1488"/>
      <c r="R24" s="1491"/>
      <c r="S24" s="1484"/>
      <c r="T24" s="1485"/>
      <c r="U24" s="1485"/>
      <c r="V24" s="1484"/>
      <c r="W24" s="1484"/>
      <c r="X24" s="1484"/>
      <c r="Y24" s="1484"/>
      <c r="Z24" s="1484"/>
      <c r="AA24" s="1484"/>
      <c r="AB24" s="1484"/>
      <c r="AC24" s="1484"/>
      <c r="AD24" s="1484"/>
      <c r="AE24" s="1484"/>
      <c r="AF24" s="1484"/>
      <c r="AG24" s="1484"/>
      <c r="AI24" s="1484"/>
      <c r="AJ24" s="1484"/>
      <c r="AK24" s="1484"/>
      <c r="AL24" s="1484"/>
      <c r="AM24" s="1484"/>
      <c r="AN24" s="1484"/>
      <c r="AO24" s="1484"/>
      <c r="AP24" s="1484"/>
      <c r="AQ24" s="1484"/>
      <c r="AR24" s="1484"/>
      <c r="AS24" s="1484"/>
      <c r="AT24" s="1484"/>
      <c r="AU24" s="1484"/>
      <c r="AV24" s="1484"/>
    </row>
    <row r="25" spans="1:48" s="1409" customFormat="1" ht="12.75">
      <c r="A25" s="1412" t="s">
        <v>429</v>
      </c>
      <c r="B25" s="1490">
        <v>33691</v>
      </c>
      <c r="C25" s="1490">
        <v>2458</v>
      </c>
      <c r="D25" s="1490">
        <v>39</v>
      </c>
      <c r="E25" s="1490">
        <v>309</v>
      </c>
      <c r="F25" s="1490">
        <v>1260</v>
      </c>
      <c r="G25" s="1490">
        <v>621</v>
      </c>
      <c r="H25" s="1490">
        <v>123</v>
      </c>
      <c r="I25" s="1490">
        <v>107</v>
      </c>
      <c r="J25" s="1490">
        <v>28606</v>
      </c>
      <c r="K25" s="1490">
        <v>140</v>
      </c>
      <c r="L25" s="1490">
        <v>2876</v>
      </c>
      <c r="M25" s="1490">
        <v>5803</v>
      </c>
      <c r="N25" s="1490">
        <v>3818</v>
      </c>
      <c r="O25" s="1490">
        <v>15968</v>
      </c>
      <c r="P25" s="1489" t="s">
        <v>2032</v>
      </c>
      <c r="Q25" s="1488"/>
      <c r="R25" s="1491"/>
      <c r="S25" s="1484"/>
      <c r="T25" s="1485"/>
      <c r="U25" s="1485"/>
      <c r="V25" s="1484"/>
      <c r="W25" s="1484"/>
      <c r="X25" s="1484"/>
      <c r="Y25" s="1484"/>
      <c r="Z25" s="1484"/>
      <c r="AA25" s="1484"/>
      <c r="AB25" s="1484"/>
      <c r="AC25" s="1484"/>
      <c r="AD25" s="1484"/>
      <c r="AE25" s="1484"/>
      <c r="AF25" s="1484"/>
      <c r="AG25" s="1484"/>
      <c r="AI25" s="1484"/>
      <c r="AJ25" s="1484"/>
      <c r="AK25" s="1484"/>
      <c r="AL25" s="1484"/>
      <c r="AM25" s="1484"/>
      <c r="AN25" s="1484"/>
      <c r="AO25" s="1484"/>
      <c r="AP25" s="1484"/>
      <c r="AQ25" s="1484"/>
      <c r="AR25" s="1484"/>
      <c r="AS25" s="1484"/>
      <c r="AT25" s="1484"/>
      <c r="AU25" s="1484"/>
      <c r="AV25" s="1484"/>
    </row>
    <row r="26" spans="1:48" s="1409" customFormat="1" ht="12.75">
      <c r="A26" s="1412" t="s">
        <v>428</v>
      </c>
      <c r="B26" s="1490">
        <v>70113</v>
      </c>
      <c r="C26" s="1490">
        <v>2919</v>
      </c>
      <c r="D26" s="1490">
        <v>26</v>
      </c>
      <c r="E26" s="1490">
        <v>576</v>
      </c>
      <c r="F26" s="1490">
        <v>1402</v>
      </c>
      <c r="G26" s="1490">
        <v>631</v>
      </c>
      <c r="H26" s="1490">
        <v>124</v>
      </c>
      <c r="I26" s="1490">
        <v>161</v>
      </c>
      <c r="J26" s="1490">
        <v>51944</v>
      </c>
      <c r="K26" s="1490">
        <v>320</v>
      </c>
      <c r="L26" s="1490">
        <v>3103</v>
      </c>
      <c r="M26" s="1490">
        <v>5967</v>
      </c>
      <c r="N26" s="1490">
        <v>3664</v>
      </c>
      <c r="O26" s="1490">
        <v>38890</v>
      </c>
      <c r="P26" s="1489" t="s">
        <v>2032</v>
      </c>
      <c r="Q26" s="1488"/>
      <c r="R26" s="1491"/>
      <c r="S26" s="1484"/>
      <c r="T26" s="1485"/>
      <c r="U26" s="1485"/>
      <c r="V26" s="1484"/>
      <c r="W26" s="1484"/>
      <c r="X26" s="1484"/>
      <c r="Y26" s="1484"/>
      <c r="Z26" s="1484"/>
      <c r="AA26" s="1484"/>
      <c r="AB26" s="1484"/>
      <c r="AC26" s="1484"/>
      <c r="AD26" s="1484"/>
      <c r="AE26" s="1484"/>
      <c r="AF26" s="1484"/>
      <c r="AG26" s="1484"/>
      <c r="AI26" s="1484"/>
      <c r="AJ26" s="1484"/>
      <c r="AK26" s="1484"/>
      <c r="AL26" s="1484"/>
      <c r="AM26" s="1484"/>
      <c r="AN26" s="1484"/>
      <c r="AO26" s="1484"/>
      <c r="AP26" s="1484"/>
      <c r="AQ26" s="1484"/>
      <c r="AR26" s="1484"/>
      <c r="AS26" s="1484"/>
      <c r="AT26" s="1484"/>
      <c r="AU26" s="1484"/>
      <c r="AV26" s="1484"/>
    </row>
    <row r="27" spans="1:48" s="1409" customFormat="1" ht="12.75">
      <c r="A27" s="1411" t="s">
        <v>427</v>
      </c>
      <c r="B27" s="1490">
        <v>2331353</v>
      </c>
      <c r="C27" s="1490">
        <v>29662</v>
      </c>
      <c r="D27" s="1490">
        <v>582</v>
      </c>
      <c r="E27" s="1490">
        <v>1473</v>
      </c>
      <c r="F27" s="1490">
        <v>9021</v>
      </c>
      <c r="G27" s="1490">
        <v>7221</v>
      </c>
      <c r="H27" s="1490">
        <v>3596</v>
      </c>
      <c r="I27" s="1490">
        <v>7769</v>
      </c>
      <c r="J27" s="1490">
        <v>2110742</v>
      </c>
      <c r="K27" s="1490">
        <v>853</v>
      </c>
      <c r="L27" s="1490">
        <v>22462</v>
      </c>
      <c r="M27" s="1490">
        <v>75659</v>
      </c>
      <c r="N27" s="1490">
        <v>116837</v>
      </c>
      <c r="O27" s="1490">
        <v>1894931</v>
      </c>
      <c r="P27" s="1489" t="s">
        <v>2032</v>
      </c>
      <c r="Q27" s="1488"/>
      <c r="R27" s="1491"/>
      <c r="S27" s="1484"/>
      <c r="T27" s="1485"/>
      <c r="U27" s="1485"/>
      <c r="V27" s="1484"/>
      <c r="W27" s="1484"/>
      <c r="X27" s="1484"/>
      <c r="Y27" s="1484"/>
      <c r="Z27" s="1484"/>
      <c r="AA27" s="1484"/>
      <c r="AB27" s="1484"/>
      <c r="AC27" s="1484"/>
      <c r="AD27" s="1484"/>
      <c r="AE27" s="1484"/>
      <c r="AF27" s="1484"/>
      <c r="AG27" s="1484"/>
      <c r="AI27" s="1484"/>
      <c r="AJ27" s="1484"/>
      <c r="AK27" s="1484"/>
      <c r="AL27" s="1484"/>
      <c r="AM27" s="1484"/>
      <c r="AN27" s="1484"/>
      <c r="AO27" s="1484"/>
      <c r="AP27" s="1484"/>
      <c r="AQ27" s="1484"/>
      <c r="AR27" s="1484"/>
      <c r="AS27" s="1484"/>
      <c r="AT27" s="1484"/>
      <c r="AU27" s="1484"/>
      <c r="AV27" s="1484"/>
    </row>
    <row r="28" spans="1:48" s="1409" customFormat="1" ht="12.75">
      <c r="A28" s="1411" t="s">
        <v>426</v>
      </c>
      <c r="B28" s="1490">
        <v>228582</v>
      </c>
      <c r="C28" s="1490">
        <v>11543</v>
      </c>
      <c r="D28" s="1490">
        <v>152</v>
      </c>
      <c r="E28" s="1490">
        <v>1694</v>
      </c>
      <c r="F28" s="1490">
        <v>6331</v>
      </c>
      <c r="G28" s="1490">
        <v>2517</v>
      </c>
      <c r="H28" s="1490">
        <v>599</v>
      </c>
      <c r="I28" s="1490">
        <v>250</v>
      </c>
      <c r="J28" s="1490">
        <v>95328</v>
      </c>
      <c r="K28" s="1490">
        <v>1125</v>
      </c>
      <c r="L28" s="1490">
        <v>15078</v>
      </c>
      <c r="M28" s="1490">
        <v>24554</v>
      </c>
      <c r="N28" s="1490">
        <v>18093</v>
      </c>
      <c r="O28" s="1490">
        <v>36478</v>
      </c>
      <c r="P28" s="1489" t="s">
        <v>2032</v>
      </c>
      <c r="Q28" s="1488"/>
      <c r="R28" s="1491"/>
      <c r="S28" s="1484"/>
      <c r="T28" s="1485"/>
      <c r="U28" s="1485"/>
      <c r="V28" s="1484"/>
      <c r="W28" s="1484"/>
      <c r="X28" s="1484"/>
      <c r="Y28" s="1484"/>
      <c r="Z28" s="1484"/>
      <c r="AA28" s="1484"/>
      <c r="AB28" s="1484"/>
      <c r="AC28" s="1484"/>
      <c r="AD28" s="1484"/>
      <c r="AE28" s="1484"/>
      <c r="AF28" s="1484"/>
      <c r="AG28" s="1484"/>
      <c r="AI28" s="1484"/>
      <c r="AJ28" s="1484"/>
      <c r="AK28" s="1484"/>
      <c r="AL28" s="1484"/>
      <c r="AM28" s="1484"/>
      <c r="AN28" s="1484"/>
      <c r="AO28" s="1484"/>
      <c r="AP28" s="1484"/>
      <c r="AQ28" s="1484"/>
      <c r="AR28" s="1484"/>
      <c r="AS28" s="1484"/>
      <c r="AT28" s="1484"/>
      <c r="AU28" s="1484"/>
      <c r="AV28" s="1484"/>
    </row>
    <row r="29" spans="1:48" s="1409" customFormat="1" ht="12.75">
      <c r="A29" s="1408" t="s">
        <v>425</v>
      </c>
      <c r="B29" s="1490">
        <v>129925</v>
      </c>
      <c r="C29" s="1490">
        <v>9263</v>
      </c>
      <c r="D29" s="1490">
        <v>20</v>
      </c>
      <c r="E29" s="1490">
        <v>2658</v>
      </c>
      <c r="F29" s="1490">
        <v>2450</v>
      </c>
      <c r="G29" s="1490">
        <v>2214</v>
      </c>
      <c r="H29" s="1490">
        <v>1377</v>
      </c>
      <c r="I29" s="1490">
        <v>543</v>
      </c>
      <c r="J29" s="1490">
        <v>120590</v>
      </c>
      <c r="K29" s="1490">
        <v>1249</v>
      </c>
      <c r="L29" s="1490">
        <v>5608</v>
      </c>
      <c r="M29" s="1490">
        <v>24832</v>
      </c>
      <c r="N29" s="1490">
        <v>42272</v>
      </c>
      <c r="O29" s="1490">
        <v>46630</v>
      </c>
      <c r="P29" s="1489" t="s">
        <v>2032</v>
      </c>
      <c r="Q29" s="1488"/>
      <c r="R29" s="1487"/>
      <c r="S29" s="1486"/>
      <c r="T29" s="1485"/>
      <c r="U29" s="1485"/>
      <c r="V29" s="1484"/>
      <c r="W29" s="1484"/>
      <c r="X29" s="1484"/>
      <c r="Y29" s="1484"/>
      <c r="Z29" s="1484"/>
      <c r="AA29" s="1484"/>
      <c r="AB29" s="1484"/>
      <c r="AC29" s="1484"/>
      <c r="AD29" s="1484"/>
      <c r="AE29" s="1484"/>
      <c r="AF29" s="1484"/>
      <c r="AG29" s="1484"/>
      <c r="AI29" s="1484"/>
      <c r="AJ29" s="1484"/>
      <c r="AK29" s="1484"/>
      <c r="AL29" s="1484"/>
      <c r="AM29" s="1484"/>
      <c r="AN29" s="1484"/>
      <c r="AO29" s="1484"/>
      <c r="AP29" s="1484"/>
      <c r="AQ29" s="1484"/>
      <c r="AR29" s="1484"/>
      <c r="AS29" s="1484"/>
      <c r="AT29" s="1484"/>
      <c r="AU29" s="1484"/>
      <c r="AV29" s="1484"/>
    </row>
    <row r="30" spans="1:48" s="1409" customFormat="1" ht="12.75">
      <c r="A30" s="1408" t="s">
        <v>424</v>
      </c>
      <c r="B30" s="1490">
        <v>6933</v>
      </c>
      <c r="C30" s="1490">
        <v>12202</v>
      </c>
      <c r="D30" s="1490">
        <v>16</v>
      </c>
      <c r="E30" s="1490">
        <v>11430</v>
      </c>
      <c r="F30" s="1490">
        <v>717</v>
      </c>
      <c r="G30" s="1490">
        <v>34</v>
      </c>
      <c r="H30" s="1490">
        <v>3</v>
      </c>
      <c r="I30" s="1490">
        <v>2</v>
      </c>
      <c r="J30" s="1490">
        <v>4703</v>
      </c>
      <c r="K30" s="1490">
        <v>3181</v>
      </c>
      <c r="L30" s="1490">
        <v>1094</v>
      </c>
      <c r="M30" s="1490">
        <v>264</v>
      </c>
      <c r="N30" s="1490">
        <v>74</v>
      </c>
      <c r="O30" s="1490">
        <v>89</v>
      </c>
      <c r="P30" s="1489" t="s">
        <v>2032</v>
      </c>
      <c r="Q30" s="1488"/>
      <c r="R30" s="1487"/>
      <c r="S30" s="1486"/>
      <c r="T30" s="1485"/>
      <c r="U30" s="1485"/>
      <c r="V30" s="1484"/>
      <c r="W30" s="1484"/>
      <c r="X30" s="1484"/>
      <c r="Y30" s="1484"/>
      <c r="Z30" s="1484"/>
      <c r="AA30" s="1484"/>
      <c r="AB30" s="1484"/>
      <c r="AC30" s="1484"/>
      <c r="AD30" s="1484"/>
      <c r="AE30" s="1484"/>
      <c r="AF30" s="1484"/>
      <c r="AG30" s="1484"/>
      <c r="AI30" s="1484"/>
      <c r="AJ30" s="1484"/>
      <c r="AK30" s="1484"/>
      <c r="AL30" s="1484"/>
      <c r="AM30" s="1484"/>
      <c r="AN30" s="1484"/>
      <c r="AO30" s="1484"/>
      <c r="AP30" s="1484"/>
      <c r="AQ30" s="1484"/>
      <c r="AR30" s="1484"/>
      <c r="AS30" s="1484"/>
      <c r="AT30" s="1484"/>
      <c r="AU30" s="1484"/>
      <c r="AV30" s="1484"/>
    </row>
    <row r="31" spans="1:48" ht="13.5" customHeight="1">
      <c r="A31" s="5208"/>
      <c r="B31" s="5189" t="s">
        <v>1992</v>
      </c>
      <c r="C31" s="5189"/>
      <c r="D31" s="5189"/>
      <c r="E31" s="5189"/>
      <c r="F31" s="5189"/>
      <c r="G31" s="5189"/>
      <c r="H31" s="5189"/>
      <c r="I31" s="5189"/>
      <c r="J31" s="5209" t="s">
        <v>2031</v>
      </c>
      <c r="K31" s="5209"/>
      <c r="L31" s="5209"/>
      <c r="M31" s="5209"/>
      <c r="N31" s="5209"/>
      <c r="O31" s="5209"/>
      <c r="P31" s="1482"/>
    </row>
    <row r="32" spans="1:48" ht="49.5" customHeight="1">
      <c r="A32" s="5208"/>
      <c r="B32" s="1444" t="s">
        <v>2030</v>
      </c>
      <c r="C32" s="1444" t="s">
        <v>88</v>
      </c>
      <c r="D32" s="1456" t="s">
        <v>2029</v>
      </c>
      <c r="E32" s="1444" t="s">
        <v>2028</v>
      </c>
      <c r="F32" s="1444" t="s">
        <v>2027</v>
      </c>
      <c r="G32" s="1444" t="s">
        <v>2026</v>
      </c>
      <c r="H32" s="1444" t="s">
        <v>2025</v>
      </c>
      <c r="I32" s="1444" t="s">
        <v>2024</v>
      </c>
      <c r="J32" s="1445" t="s">
        <v>88</v>
      </c>
      <c r="K32" s="1445" t="s">
        <v>2028</v>
      </c>
      <c r="L32" s="1445" t="s">
        <v>2027</v>
      </c>
      <c r="M32" s="1445" t="s">
        <v>2026</v>
      </c>
      <c r="N32" s="1445" t="s">
        <v>2025</v>
      </c>
      <c r="O32" s="1445" t="s">
        <v>2024</v>
      </c>
      <c r="P32" s="1481"/>
    </row>
    <row r="33" spans="1:16" ht="13.5" customHeight="1">
      <c r="A33" s="5208"/>
      <c r="B33" s="1430" t="s">
        <v>1951</v>
      </c>
      <c r="C33" s="5161" t="s">
        <v>791</v>
      </c>
      <c r="D33" s="5161"/>
      <c r="E33" s="5161"/>
      <c r="F33" s="5161"/>
      <c r="G33" s="5161"/>
      <c r="H33" s="5161"/>
      <c r="I33" s="5161"/>
      <c r="J33" s="5208" t="s">
        <v>1951</v>
      </c>
      <c r="K33" s="5208"/>
      <c r="L33" s="5208"/>
      <c r="M33" s="5208"/>
      <c r="N33" s="5208"/>
      <c r="O33" s="5208"/>
      <c r="P33" s="1480"/>
    </row>
    <row r="34" spans="1:16" ht="13.5" customHeight="1">
      <c r="A34" s="5190" t="s">
        <v>412</v>
      </c>
      <c r="B34" s="5190"/>
      <c r="C34" s="5190"/>
      <c r="D34" s="5190"/>
      <c r="E34" s="5190"/>
      <c r="F34" s="5190"/>
      <c r="G34" s="5190"/>
      <c r="H34" s="5190"/>
      <c r="I34" s="5210"/>
      <c r="J34" s="5210"/>
      <c r="K34" s="5210"/>
      <c r="L34" s="5210"/>
      <c r="M34" s="5210"/>
      <c r="N34" s="5210"/>
      <c r="O34" s="5210"/>
      <c r="P34" s="1480"/>
    </row>
    <row r="35" spans="1:16" s="1440" customFormat="1" ht="9.75" customHeight="1">
      <c r="A35" s="5191" t="s">
        <v>1982</v>
      </c>
      <c r="B35" s="5206"/>
      <c r="C35" s="5206"/>
      <c r="D35" s="5206"/>
      <c r="E35" s="5206"/>
      <c r="F35" s="5206"/>
      <c r="G35" s="5206"/>
      <c r="H35" s="5206"/>
      <c r="I35" s="5206"/>
      <c r="J35" s="5206"/>
      <c r="K35" s="5206"/>
      <c r="L35" s="5206"/>
      <c r="M35" s="5206"/>
      <c r="N35" s="5206"/>
      <c r="O35" s="5206"/>
    </row>
    <row r="36" spans="1:16" s="1440" customFormat="1" ht="9.75" customHeight="1">
      <c r="A36" s="5195" t="s">
        <v>1981</v>
      </c>
      <c r="B36" s="5207"/>
      <c r="C36" s="5207"/>
      <c r="D36" s="5207"/>
      <c r="E36" s="5207"/>
      <c r="F36" s="5207"/>
      <c r="G36" s="5207"/>
      <c r="H36" s="5207"/>
      <c r="I36" s="5207"/>
      <c r="J36" s="5207"/>
      <c r="K36" s="5207"/>
      <c r="L36" s="5207"/>
      <c r="M36" s="5207"/>
      <c r="N36" s="5207"/>
      <c r="O36" s="5207"/>
    </row>
    <row r="37" spans="1:16">
      <c r="A37" s="1477"/>
      <c r="B37" s="1477"/>
      <c r="C37" s="1477"/>
      <c r="D37" s="1477"/>
      <c r="E37" s="1477"/>
      <c r="F37" s="1477"/>
      <c r="G37" s="1477"/>
      <c r="H37" s="1477"/>
      <c r="I37" s="1477"/>
      <c r="J37" s="1477"/>
      <c r="K37" s="1477"/>
      <c r="L37" s="1477"/>
      <c r="M37" s="1477"/>
      <c r="N37" s="1477"/>
      <c r="O37" s="282"/>
      <c r="P37" s="282"/>
    </row>
    <row r="38" spans="1:16">
      <c r="A38" s="461" t="s">
        <v>409</v>
      </c>
      <c r="B38" s="1477"/>
      <c r="C38" s="1477"/>
      <c r="D38" s="1477"/>
      <c r="E38" s="1477"/>
      <c r="F38" s="1477"/>
      <c r="G38" s="1477"/>
      <c r="H38" s="1477"/>
      <c r="I38" s="1477"/>
      <c r="J38" s="1477"/>
      <c r="K38" s="1477"/>
      <c r="L38" s="1477"/>
      <c r="M38" s="1477"/>
      <c r="N38" s="1477"/>
      <c r="O38" s="282"/>
      <c r="P38" s="282"/>
    </row>
    <row r="39" spans="1:16" ht="12" customHeight="1">
      <c r="A39" s="1398" t="s">
        <v>2023</v>
      </c>
      <c r="B39" s="1477"/>
      <c r="C39" s="1477"/>
      <c r="E39" s="1477"/>
      <c r="F39" s="1477"/>
      <c r="G39" s="1477"/>
      <c r="H39" s="1477"/>
      <c r="I39" s="1477"/>
      <c r="J39" s="1477"/>
      <c r="K39" s="1477"/>
      <c r="L39" s="1477"/>
      <c r="M39" s="1477"/>
      <c r="N39" s="1477"/>
      <c r="O39" s="282"/>
      <c r="P39" s="282"/>
    </row>
    <row r="40" spans="1:16" ht="12" customHeight="1">
      <c r="A40" s="1398" t="s">
        <v>2022</v>
      </c>
      <c r="B40" s="1477"/>
      <c r="C40" s="1477"/>
      <c r="E40" s="1477"/>
      <c r="F40" s="1477"/>
      <c r="G40" s="1477"/>
      <c r="H40" s="1477"/>
      <c r="I40" s="1477"/>
      <c r="J40" s="1477"/>
      <c r="K40" s="1477"/>
      <c r="L40" s="1477"/>
      <c r="M40" s="1477"/>
      <c r="N40" s="1477"/>
      <c r="O40" s="282"/>
      <c r="P40" s="282"/>
    </row>
    <row r="41" spans="1:16">
      <c r="A41" s="1398"/>
      <c r="B41" s="1476"/>
      <c r="C41" s="1476"/>
      <c r="D41" s="1476"/>
      <c r="E41" s="1476"/>
      <c r="F41" s="1476"/>
      <c r="G41" s="1476"/>
      <c r="H41" s="1476"/>
      <c r="I41" s="1476"/>
      <c r="J41" s="1476"/>
      <c r="K41" s="1476"/>
      <c r="L41" s="1476"/>
      <c r="M41" s="1476"/>
      <c r="N41" s="1476"/>
      <c r="O41" s="1476"/>
      <c r="P41" s="282"/>
    </row>
    <row r="42" spans="1:16">
      <c r="A42" s="1398"/>
      <c r="B42" s="1474"/>
      <c r="C42" s="1474"/>
      <c r="D42" s="1475"/>
      <c r="E42" s="1474"/>
      <c r="F42" s="1474"/>
      <c r="G42" s="1474"/>
      <c r="H42" s="1474"/>
      <c r="I42" s="1474"/>
      <c r="J42" s="1474"/>
      <c r="K42" s="1474"/>
      <c r="L42" s="1474"/>
      <c r="M42" s="1474"/>
      <c r="N42" s="1474"/>
      <c r="O42" s="1474"/>
      <c r="P42" s="282"/>
    </row>
    <row r="43" spans="1:16">
      <c r="A43" s="1398"/>
      <c r="B43" s="1474"/>
      <c r="C43" s="1474"/>
      <c r="D43" s="1475"/>
      <c r="E43" s="1474"/>
      <c r="F43" s="1474"/>
      <c r="G43" s="1474"/>
      <c r="H43" s="1474"/>
      <c r="I43" s="1474"/>
      <c r="J43" s="1474"/>
      <c r="K43" s="1474"/>
      <c r="L43" s="1474"/>
      <c r="M43" s="1474"/>
      <c r="N43" s="1474"/>
      <c r="O43" s="1474"/>
      <c r="P43" s="282"/>
    </row>
    <row r="44" spans="1:16">
      <c r="A44" s="1398"/>
      <c r="B44" s="1474"/>
      <c r="C44" s="1474"/>
      <c r="D44" s="1475"/>
      <c r="E44" s="1474"/>
      <c r="F44" s="1474"/>
      <c r="G44" s="1474"/>
      <c r="H44" s="1474"/>
      <c r="I44" s="1474"/>
      <c r="J44" s="1474"/>
      <c r="K44" s="1474"/>
      <c r="L44" s="1474"/>
      <c r="M44" s="1474"/>
      <c r="N44" s="1474"/>
      <c r="O44" s="1474"/>
      <c r="P44" s="282"/>
    </row>
    <row r="45" spans="1:16">
      <c r="B45" s="1474"/>
      <c r="C45" s="1474"/>
      <c r="D45" s="1475"/>
      <c r="E45" s="1474"/>
      <c r="F45" s="1474"/>
      <c r="G45" s="1474"/>
      <c r="H45" s="1474"/>
      <c r="I45" s="1474"/>
      <c r="J45" s="1474"/>
      <c r="K45" s="1474"/>
      <c r="L45" s="1474"/>
      <c r="M45" s="1474"/>
      <c r="N45" s="1474"/>
      <c r="O45" s="1474"/>
    </row>
    <row r="46" spans="1:16">
      <c r="B46" s="1474"/>
      <c r="C46" s="1474"/>
      <c r="D46" s="1475"/>
      <c r="E46" s="1474"/>
      <c r="F46" s="1474"/>
      <c r="G46" s="1474"/>
      <c r="H46" s="1474"/>
      <c r="I46" s="1474"/>
      <c r="J46" s="1474"/>
      <c r="K46" s="1474"/>
      <c r="L46" s="1474"/>
      <c r="M46" s="1474"/>
      <c r="N46" s="1474"/>
      <c r="O46" s="1474"/>
    </row>
    <row r="47" spans="1:16">
      <c r="B47" s="1474"/>
      <c r="C47" s="1474"/>
      <c r="D47" s="1475"/>
      <c r="E47" s="1474"/>
      <c r="F47" s="1474"/>
      <c r="G47" s="1474"/>
      <c r="H47" s="1474"/>
      <c r="I47" s="1474"/>
      <c r="J47" s="1474"/>
      <c r="K47" s="1474"/>
      <c r="L47" s="1474"/>
      <c r="M47" s="1474"/>
      <c r="N47" s="1474"/>
      <c r="O47" s="1474"/>
    </row>
    <row r="48" spans="1:16">
      <c r="B48" s="1474"/>
      <c r="C48" s="1474"/>
      <c r="D48" s="1475"/>
      <c r="E48" s="1474"/>
      <c r="F48" s="1474"/>
      <c r="G48" s="1474"/>
      <c r="H48" s="1474"/>
      <c r="I48" s="1474"/>
      <c r="J48" s="1474"/>
      <c r="K48" s="1474"/>
      <c r="L48" s="1474"/>
      <c r="M48" s="1474"/>
      <c r="N48" s="1474"/>
      <c r="O48" s="1474"/>
    </row>
    <row r="49" spans="1:21">
      <c r="B49" s="1474"/>
      <c r="C49" s="1474"/>
      <c r="D49" s="1475"/>
      <c r="E49" s="1474"/>
      <c r="F49" s="1474"/>
      <c r="G49" s="1474"/>
      <c r="H49" s="1474"/>
      <c r="I49" s="1474"/>
      <c r="J49" s="1474"/>
      <c r="K49" s="1474"/>
      <c r="L49" s="1474"/>
      <c r="M49" s="1474"/>
      <c r="N49" s="1474"/>
      <c r="O49" s="1474"/>
    </row>
    <row r="50" spans="1:21">
      <c r="B50" s="1474"/>
      <c r="C50" s="1474"/>
      <c r="D50" s="1475"/>
      <c r="E50" s="1474"/>
      <c r="F50" s="1474"/>
      <c r="G50" s="1474"/>
      <c r="H50" s="1474"/>
      <c r="I50" s="1474"/>
      <c r="J50" s="1474"/>
      <c r="K50" s="1474"/>
      <c r="L50" s="1474"/>
      <c r="M50" s="1474"/>
      <c r="N50" s="1474"/>
      <c r="O50" s="1474"/>
    </row>
    <row r="51" spans="1:21">
      <c r="B51" s="1473"/>
      <c r="C51" s="1473"/>
      <c r="D51" s="1473"/>
      <c r="E51" s="1473"/>
      <c r="F51" s="1473"/>
      <c r="G51" s="1473"/>
      <c r="H51" s="1473"/>
      <c r="I51" s="1473"/>
      <c r="J51" s="1473"/>
      <c r="K51" s="1473"/>
      <c r="L51" s="1473"/>
      <c r="M51" s="1473"/>
      <c r="N51" s="1473"/>
      <c r="O51" s="1473"/>
    </row>
    <row r="52" spans="1:21" s="1415" customFormat="1">
      <c r="A52" s="1394"/>
      <c r="B52" s="1472"/>
      <c r="C52" s="1472"/>
      <c r="D52" s="1472"/>
      <c r="E52" s="1472"/>
      <c r="F52" s="1472"/>
      <c r="G52" s="1472"/>
      <c r="H52" s="1472"/>
      <c r="I52" s="1472"/>
      <c r="J52" s="1472"/>
      <c r="K52" s="1472"/>
      <c r="L52" s="1472"/>
      <c r="M52" s="1472"/>
      <c r="N52" s="1472"/>
      <c r="O52" s="1472"/>
      <c r="Q52" s="1394"/>
      <c r="R52" s="1394"/>
      <c r="S52" s="1394"/>
      <c r="T52" s="1394"/>
      <c r="U52" s="1394"/>
    </row>
    <row r="53" spans="1:21" s="1415" customFormat="1">
      <c r="A53" s="1394"/>
      <c r="B53" s="282"/>
      <c r="C53" s="282"/>
      <c r="D53" s="282"/>
      <c r="E53" s="282"/>
      <c r="F53" s="282"/>
      <c r="G53" s="282"/>
      <c r="H53" s="282"/>
      <c r="I53" s="282"/>
      <c r="J53" s="282"/>
      <c r="K53" s="282"/>
      <c r="L53" s="282"/>
      <c r="M53" s="282"/>
      <c r="N53" s="282"/>
      <c r="O53" s="282"/>
      <c r="Q53" s="1394"/>
      <c r="R53" s="1394"/>
      <c r="S53" s="1394"/>
      <c r="T53" s="1394"/>
      <c r="U53" s="1394"/>
    </row>
    <row r="54" spans="1:21" s="1415" customFormat="1">
      <c r="A54" s="1394"/>
      <c r="B54" s="282"/>
      <c r="C54" s="282"/>
      <c r="D54" s="282"/>
      <c r="E54" s="282"/>
      <c r="F54" s="282"/>
      <c r="G54" s="282"/>
      <c r="H54" s="282"/>
      <c r="I54" s="282"/>
      <c r="J54" s="282"/>
      <c r="K54" s="282"/>
      <c r="L54" s="282"/>
      <c r="M54" s="282"/>
      <c r="N54" s="282"/>
      <c r="O54" s="282"/>
      <c r="Q54" s="1394"/>
      <c r="R54" s="1394"/>
      <c r="S54" s="1394"/>
      <c r="T54" s="1394"/>
      <c r="U54" s="1394"/>
    </row>
    <row r="55" spans="1:21" s="1415" customFormat="1">
      <c r="A55" s="1394"/>
      <c r="B55" s="1471"/>
      <c r="C55" s="1471"/>
      <c r="D55" s="1471"/>
      <c r="E55" s="1471"/>
      <c r="F55" s="1471"/>
      <c r="G55" s="1471"/>
      <c r="H55" s="1471"/>
      <c r="I55" s="1471"/>
      <c r="J55" s="1471"/>
      <c r="K55" s="1471"/>
      <c r="L55" s="1471"/>
      <c r="M55" s="1471"/>
      <c r="N55" s="1471"/>
      <c r="O55" s="1471"/>
      <c r="Q55" s="1394"/>
      <c r="R55" s="1394"/>
      <c r="S55" s="1394"/>
      <c r="T55" s="1394"/>
      <c r="U55" s="1394"/>
    </row>
    <row r="56" spans="1:21" s="1415" customFormat="1">
      <c r="A56" s="1394"/>
      <c r="B56" s="1471"/>
      <c r="C56" s="1471"/>
      <c r="D56" s="1471"/>
      <c r="E56" s="1471"/>
      <c r="F56" s="1471"/>
      <c r="G56" s="1471"/>
      <c r="H56" s="1471"/>
      <c r="I56" s="1471"/>
      <c r="J56" s="1471"/>
      <c r="K56" s="1471"/>
      <c r="L56" s="1471"/>
      <c r="M56" s="1471"/>
      <c r="N56" s="1471"/>
      <c r="O56" s="1471"/>
      <c r="Q56" s="1394"/>
      <c r="R56" s="1394"/>
      <c r="S56" s="1394"/>
      <c r="T56" s="1394"/>
      <c r="U56" s="1394"/>
    </row>
    <row r="57" spans="1:21" s="1415" customFormat="1">
      <c r="A57" s="1394"/>
      <c r="B57" s="282"/>
      <c r="C57" s="282"/>
      <c r="D57" s="282"/>
      <c r="E57" s="282"/>
      <c r="F57" s="282"/>
      <c r="G57" s="282"/>
      <c r="H57" s="282"/>
      <c r="I57" s="282"/>
      <c r="J57" s="282"/>
      <c r="K57" s="282"/>
      <c r="L57" s="282"/>
      <c r="M57" s="282"/>
      <c r="N57" s="282"/>
      <c r="O57" s="282"/>
      <c r="Q57" s="1394"/>
      <c r="R57" s="1394"/>
      <c r="S57" s="1394"/>
      <c r="T57" s="1394"/>
      <c r="U57" s="1394"/>
    </row>
    <row r="58" spans="1:21" s="1415" customFormat="1">
      <c r="A58" s="1394"/>
      <c r="B58" s="1471"/>
      <c r="C58" s="1471"/>
      <c r="D58" s="1471"/>
      <c r="E58" s="1471"/>
      <c r="F58" s="1471"/>
      <c r="G58" s="1471"/>
      <c r="H58" s="1471"/>
      <c r="I58" s="1471"/>
      <c r="J58" s="1471"/>
      <c r="K58" s="1471"/>
      <c r="L58" s="1471"/>
      <c r="M58" s="1471"/>
      <c r="N58" s="1471"/>
      <c r="O58" s="1471"/>
      <c r="Q58" s="1394"/>
      <c r="R58" s="1394"/>
      <c r="S58" s="1394"/>
      <c r="T58" s="1394"/>
      <c r="U58" s="1394"/>
    </row>
  </sheetData>
  <mergeCells count="15">
    <mergeCell ref="A35:O35"/>
    <mergeCell ref="A36:O36"/>
    <mergeCell ref="A31:A33"/>
    <mergeCell ref="B31:I31"/>
    <mergeCell ref="J31:O31"/>
    <mergeCell ref="C33:I33"/>
    <mergeCell ref="J33:O33"/>
    <mergeCell ref="A34:O34"/>
    <mergeCell ref="A1:O1"/>
    <mergeCell ref="A2:O2"/>
    <mergeCell ref="A3:A5"/>
    <mergeCell ref="B3:I3"/>
    <mergeCell ref="J3:O3"/>
    <mergeCell ref="C5:I5"/>
    <mergeCell ref="J5:O5"/>
  </mergeCells>
  <hyperlinks>
    <hyperlink ref="B4" r:id="rId1" xr:uid="{C6D47D53-8D26-45C3-876C-0B1291E3840B}"/>
    <hyperlink ref="E4" r:id="rId2" xr:uid="{F0D800D7-BAF9-4B35-9384-C3AF5A65A8B4}"/>
    <hyperlink ref="F4" r:id="rId3" xr:uid="{3ED873AA-267E-4C97-BA9E-B70958E7A0F9}"/>
    <hyperlink ref="G4" r:id="rId4" xr:uid="{62A6B162-01E0-411F-BE5B-5FF6EC674155}"/>
    <hyperlink ref="H4" r:id="rId5" xr:uid="{1E8A8475-D6A3-413F-B75A-14CB7E9999DD}"/>
    <hyperlink ref="I4" r:id="rId6" xr:uid="{E4EF1469-5FA1-4BE5-986B-6A4366E47262}"/>
    <hyperlink ref="C4" r:id="rId7" xr:uid="{67EDCD19-7F13-4991-8689-7C05F54C8406}"/>
    <hyperlink ref="D4" r:id="rId8" xr:uid="{7A77AD17-7860-4A80-B486-2C7A56B41F1D}"/>
    <hyperlink ref="J3:O3" r:id="rId9" display="SAU" xr:uid="{08CC5CE5-8DC2-4E27-8251-9C4898C3787A}"/>
    <hyperlink ref="B32" r:id="rId10" xr:uid="{9F449F89-EDA4-4806-8BB8-189E6BF511B7}"/>
    <hyperlink ref="J31:O31" r:id="rId11" display="UAA" xr:uid="{7775924C-8A80-4162-A316-162001637FE3}"/>
    <hyperlink ref="E32" r:id="rId12" xr:uid="{8F5787ED-4392-4129-B6BF-2F5119EF5236}"/>
    <hyperlink ref="F32" r:id="rId13" xr:uid="{CA799B39-7E41-4716-85F8-BCE3C3692FB3}"/>
    <hyperlink ref="G32" r:id="rId14" xr:uid="{8DDF10BC-2328-4FB3-8FC6-3C3AC9BEF04F}"/>
    <hyperlink ref="H32" r:id="rId15" xr:uid="{F4F60B1A-4AB3-4A4F-BAB4-29F6554FCC65}"/>
    <hyperlink ref="I32" r:id="rId16" xr:uid="{DB19D200-B1CD-4B26-A310-21F14B6B3536}"/>
    <hyperlink ref="C32" r:id="rId17" xr:uid="{794FBE54-0EFB-4A93-9259-C90D9DA96746}"/>
    <hyperlink ref="D32" r:id="rId18" xr:uid="{E947BFF0-4023-443F-A3FE-AFA81B95C2EB}"/>
    <hyperlink ref="A39" r:id="rId19" xr:uid="{893A19B0-6FBF-48F6-9822-440A6BE54215}"/>
    <hyperlink ref="A40" r:id="rId20" xr:uid="{F26200E0-079B-4902-B17A-C932EA221EDC}"/>
  </hyperlinks>
  <pageMargins left="0.7" right="0.7" top="0.75" bottom="0.75" header="0.3" footer="0.3"/>
  <pageSetup paperSize="9" orientation="portrait" r:id="rId2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0CC19-C2EE-456D-9801-506CE5A6FC27}">
  <sheetPr codeName="Sheet73"/>
  <dimension ref="A1:O60"/>
  <sheetViews>
    <sheetView showGridLines="0" zoomScaleNormal="100" workbookViewId="0">
      <selection sqref="A1:K1"/>
    </sheetView>
  </sheetViews>
  <sheetFormatPr defaultColWidth="9.140625" defaultRowHeight="12.75"/>
  <cols>
    <col min="1" max="1" width="17.42578125" style="1394" customWidth="1"/>
    <col min="2" max="2" width="8.42578125" style="1394" customWidth="1"/>
    <col min="3" max="3" width="9.5703125" style="1394" customWidth="1"/>
    <col min="4" max="4" width="8.42578125" style="1394" customWidth="1"/>
    <col min="5" max="5" width="9.140625" style="1394" bestFit="1" customWidth="1"/>
    <col min="6" max="11" width="8.42578125" style="1394" customWidth="1"/>
    <col min="12" max="12" width="7.5703125" style="1394" customWidth="1"/>
    <col min="13" max="16384" width="9.140625" style="1394"/>
  </cols>
  <sheetData>
    <row r="1" spans="1:14" ht="34.5" customHeight="1">
      <c r="A1" s="5159" t="s">
        <v>2057</v>
      </c>
      <c r="B1" s="5159"/>
      <c r="C1" s="5159"/>
      <c r="D1" s="5159"/>
      <c r="E1" s="5159"/>
      <c r="F1" s="5159"/>
      <c r="G1" s="5159"/>
      <c r="H1" s="5159"/>
      <c r="I1" s="5159"/>
      <c r="J1" s="5159"/>
      <c r="K1" s="5159"/>
    </row>
    <row r="2" spans="1:14" ht="34.5" customHeight="1">
      <c r="A2" s="5160" t="s">
        <v>2056</v>
      </c>
      <c r="B2" s="5160"/>
      <c r="C2" s="5160"/>
      <c r="D2" s="5160"/>
      <c r="E2" s="5160"/>
      <c r="F2" s="5160"/>
      <c r="G2" s="5160"/>
      <c r="H2" s="5160"/>
      <c r="I2" s="5160"/>
      <c r="J2" s="5160"/>
      <c r="K2" s="5160"/>
    </row>
    <row r="3" spans="1:14" s="1528" customFormat="1" ht="13.5" customHeight="1">
      <c r="A3" s="5211"/>
      <c r="B3" s="5179" t="s">
        <v>2055</v>
      </c>
      <c r="C3" s="5179"/>
      <c r="D3" s="5189" t="s">
        <v>2054</v>
      </c>
      <c r="E3" s="5189"/>
      <c r="F3" s="5189" t="s">
        <v>2053</v>
      </c>
      <c r="G3" s="5189"/>
      <c r="H3" s="5212" t="s">
        <v>2052</v>
      </c>
      <c r="I3" s="5213"/>
      <c r="J3" s="5212" t="s">
        <v>2051</v>
      </c>
      <c r="K3" s="5213"/>
      <c r="L3" s="1394"/>
    </row>
    <row r="4" spans="1:14" s="1528" customFormat="1" ht="13.5" customHeight="1">
      <c r="A4" s="5211"/>
      <c r="B4" s="5179"/>
      <c r="C4" s="5179"/>
      <c r="D4" s="5189"/>
      <c r="E4" s="5189"/>
      <c r="F4" s="5189"/>
      <c r="G4" s="5189"/>
      <c r="H4" s="5214"/>
      <c r="I4" s="5215"/>
      <c r="J4" s="5214"/>
      <c r="K4" s="5215"/>
      <c r="L4" s="1394"/>
    </row>
    <row r="5" spans="1:14" ht="13.5" customHeight="1">
      <c r="A5" s="5211"/>
      <c r="B5" s="1483" t="s">
        <v>2003</v>
      </c>
      <c r="C5" s="1483" t="s">
        <v>2040</v>
      </c>
      <c r="D5" s="1483" t="s">
        <v>2003</v>
      </c>
      <c r="E5" s="1483" t="s">
        <v>2040</v>
      </c>
      <c r="F5" s="1483" t="s">
        <v>2003</v>
      </c>
      <c r="G5" s="1483" t="s">
        <v>2040</v>
      </c>
      <c r="H5" s="1483" t="s">
        <v>2003</v>
      </c>
      <c r="I5" s="1483" t="s">
        <v>2040</v>
      </c>
      <c r="J5" s="1483" t="s">
        <v>2003</v>
      </c>
      <c r="K5" s="1483" t="s">
        <v>2040</v>
      </c>
    </row>
    <row r="6" spans="1:14" ht="13.5" customHeight="1">
      <c r="A6" s="5211"/>
      <c r="B6" s="1401" t="s">
        <v>804</v>
      </c>
      <c r="C6" s="1401" t="s">
        <v>1951</v>
      </c>
      <c r="D6" s="1517" t="s">
        <v>804</v>
      </c>
      <c r="E6" s="1517" t="s">
        <v>1951</v>
      </c>
      <c r="F6" s="1517" t="s">
        <v>804</v>
      </c>
      <c r="G6" s="1517" t="s">
        <v>1951</v>
      </c>
      <c r="H6" s="1517" t="s">
        <v>804</v>
      </c>
      <c r="I6" s="1517" t="s">
        <v>1951</v>
      </c>
      <c r="J6" s="1517" t="s">
        <v>804</v>
      </c>
      <c r="K6" s="1517" t="s">
        <v>1951</v>
      </c>
    </row>
    <row r="7" spans="1:14" ht="12.75" customHeight="1">
      <c r="A7" s="1420" t="s">
        <v>209</v>
      </c>
      <c r="B7" s="1527"/>
      <c r="C7" s="1527"/>
      <c r="D7" s="1505"/>
      <c r="E7" s="1505"/>
      <c r="F7" s="1505"/>
      <c r="G7" s="1505"/>
      <c r="H7" s="1505"/>
      <c r="I7" s="1505"/>
      <c r="J7" s="1505"/>
      <c r="K7" s="1505"/>
    </row>
    <row r="8" spans="1:14" s="1415" customFormat="1" ht="12.75" customHeight="1">
      <c r="A8" s="1420">
        <v>1989</v>
      </c>
      <c r="B8" s="1526">
        <v>594418</v>
      </c>
      <c r="C8" s="1526">
        <v>4005573</v>
      </c>
      <c r="D8" s="1525">
        <v>477552</v>
      </c>
      <c r="E8" s="1525">
        <v>2345656</v>
      </c>
      <c r="F8" s="1525">
        <v>379959</v>
      </c>
      <c r="G8" s="1525">
        <v>32488</v>
      </c>
      <c r="H8" s="1525">
        <v>487000</v>
      </c>
      <c r="I8" s="1525">
        <v>789415</v>
      </c>
      <c r="J8" s="1525">
        <v>108319</v>
      </c>
      <c r="K8" s="1525">
        <v>838015</v>
      </c>
      <c r="M8" s="1395"/>
      <c r="N8" s="1395"/>
    </row>
    <row r="9" spans="1:14" s="1415" customFormat="1" ht="12.75" customHeight="1">
      <c r="A9" s="1420">
        <v>1993</v>
      </c>
      <c r="B9" s="1526">
        <v>487676</v>
      </c>
      <c r="C9" s="1526">
        <v>3949550</v>
      </c>
      <c r="D9" s="1525">
        <v>400148</v>
      </c>
      <c r="E9" s="1525">
        <v>2273617</v>
      </c>
      <c r="F9" s="1525">
        <v>327573</v>
      </c>
      <c r="G9" s="1525">
        <v>30683</v>
      </c>
      <c r="H9" s="1525">
        <v>405878</v>
      </c>
      <c r="I9" s="1525">
        <v>756882</v>
      </c>
      <c r="J9" s="1525">
        <v>94651</v>
      </c>
      <c r="K9" s="1525">
        <v>888368</v>
      </c>
      <c r="M9" s="1395"/>
      <c r="N9" s="1395"/>
    </row>
    <row r="10" spans="1:14" s="1415" customFormat="1" ht="12.75" customHeight="1">
      <c r="A10" s="1420">
        <v>1995</v>
      </c>
      <c r="B10" s="1526">
        <v>449438</v>
      </c>
      <c r="C10" s="1526">
        <v>3924621</v>
      </c>
      <c r="D10" s="1525">
        <v>370911</v>
      </c>
      <c r="E10" s="1525">
        <v>2125450</v>
      </c>
      <c r="F10" s="1525">
        <v>295561</v>
      </c>
      <c r="G10" s="1525">
        <v>27826</v>
      </c>
      <c r="H10" s="1525">
        <v>377302</v>
      </c>
      <c r="I10" s="1525">
        <v>746972</v>
      </c>
      <c r="J10" s="1525">
        <v>95175</v>
      </c>
      <c r="K10" s="1525">
        <v>1024373</v>
      </c>
      <c r="M10" s="1395"/>
      <c r="N10" s="1395"/>
    </row>
    <row r="11" spans="1:14" s="1415" customFormat="1" ht="12.75" customHeight="1">
      <c r="A11" s="1420">
        <v>1997</v>
      </c>
      <c r="B11" s="1526">
        <v>415698</v>
      </c>
      <c r="C11" s="1526">
        <v>3822125</v>
      </c>
      <c r="D11" s="1525">
        <v>336698</v>
      </c>
      <c r="E11" s="1525">
        <v>2096286</v>
      </c>
      <c r="F11" s="1525">
        <v>275716</v>
      </c>
      <c r="G11" s="1525">
        <v>26141</v>
      </c>
      <c r="H11" s="1525">
        <v>347143</v>
      </c>
      <c r="I11" s="1525">
        <v>707865</v>
      </c>
      <c r="J11" s="1525">
        <v>92917</v>
      </c>
      <c r="K11" s="1525">
        <v>991832</v>
      </c>
      <c r="M11" s="1395"/>
      <c r="N11" s="1395"/>
    </row>
    <row r="12" spans="1:14" s="1415" customFormat="1" ht="12.75" customHeight="1">
      <c r="A12" s="1420">
        <v>1999</v>
      </c>
      <c r="B12" s="1526">
        <v>412612</v>
      </c>
      <c r="C12" s="1526">
        <v>3863094</v>
      </c>
      <c r="D12" s="1525">
        <v>310424</v>
      </c>
      <c r="E12" s="1525">
        <v>1740016</v>
      </c>
      <c r="F12" s="1525">
        <v>249656</v>
      </c>
      <c r="G12" s="1525">
        <v>21606</v>
      </c>
      <c r="H12" s="1525">
        <v>342918</v>
      </c>
      <c r="I12" s="1525">
        <v>711628</v>
      </c>
      <c r="J12" s="1525">
        <v>101772</v>
      </c>
      <c r="K12" s="1525">
        <v>1389844</v>
      </c>
      <c r="M12" s="1395"/>
      <c r="N12" s="1395"/>
    </row>
    <row r="13" spans="1:14" s="1415" customFormat="1" ht="12.75" customHeight="1">
      <c r="A13" s="1420">
        <v>2003</v>
      </c>
      <c r="B13" s="1524">
        <v>357067</v>
      </c>
      <c r="C13" s="1524">
        <v>3725190</v>
      </c>
      <c r="D13" s="1524">
        <v>262475</v>
      </c>
      <c r="E13" s="1524">
        <v>1528307</v>
      </c>
      <c r="F13" s="1524">
        <v>222302</v>
      </c>
      <c r="G13" s="1524">
        <v>19972</v>
      </c>
      <c r="H13" s="1524">
        <v>296459</v>
      </c>
      <c r="I13" s="1524">
        <v>682597</v>
      </c>
      <c r="J13" s="1524">
        <v>92014</v>
      </c>
      <c r="K13" s="1524">
        <v>1494314</v>
      </c>
      <c r="M13" s="1395"/>
      <c r="N13" s="1395"/>
    </row>
    <row r="14" spans="1:14" s="1415" customFormat="1" ht="12.75" customHeight="1">
      <c r="A14" s="1420">
        <v>2005</v>
      </c>
      <c r="B14" s="1523">
        <v>322617</v>
      </c>
      <c r="C14" s="1523">
        <v>3679587</v>
      </c>
      <c r="D14" s="1503">
        <v>226244</v>
      </c>
      <c r="E14" s="1503">
        <v>1240701</v>
      </c>
      <c r="F14" s="1503">
        <v>206376</v>
      </c>
      <c r="G14" s="1503">
        <v>21408</v>
      </c>
      <c r="H14" s="1503">
        <v>259718</v>
      </c>
      <c r="I14" s="1503">
        <v>648863</v>
      </c>
      <c r="J14" s="1503">
        <v>86382</v>
      </c>
      <c r="K14" s="1503">
        <v>1768616</v>
      </c>
      <c r="M14" s="1395"/>
      <c r="N14" s="1395"/>
    </row>
    <row r="15" spans="1:14" s="1415" customFormat="1" ht="12.75" customHeight="1">
      <c r="A15" s="1420">
        <v>2007</v>
      </c>
      <c r="B15" s="1522">
        <v>274194</v>
      </c>
      <c r="C15" s="1522">
        <v>3472939</v>
      </c>
      <c r="D15" s="1502">
        <v>194845</v>
      </c>
      <c r="E15" s="1502">
        <v>1077704</v>
      </c>
      <c r="F15" s="1502">
        <v>182027</v>
      </c>
      <c r="G15" s="1502">
        <v>18410</v>
      </c>
      <c r="H15" s="1502">
        <v>218205</v>
      </c>
      <c r="I15" s="1502">
        <v>596246</v>
      </c>
      <c r="J15" s="1502">
        <v>80045</v>
      </c>
      <c r="K15" s="1502">
        <v>1780579</v>
      </c>
      <c r="M15" s="1395"/>
      <c r="N15" s="1395"/>
    </row>
    <row r="16" spans="1:14" s="1417" customFormat="1">
      <c r="A16" s="1420">
        <v>2009</v>
      </c>
      <c r="B16" s="1418">
        <v>303867</v>
      </c>
      <c r="C16" s="1418">
        <v>3668145</v>
      </c>
      <c r="D16" s="1418">
        <v>202371</v>
      </c>
      <c r="E16" s="1418">
        <v>1173127</v>
      </c>
      <c r="F16" s="1418">
        <v>199378</v>
      </c>
      <c r="G16" s="1418">
        <v>19695</v>
      </c>
      <c r="H16" s="1418">
        <v>242400</v>
      </c>
      <c r="I16" s="1418">
        <v>690725</v>
      </c>
      <c r="J16" s="1418">
        <v>85093</v>
      </c>
      <c r="K16" s="1418">
        <v>1784598</v>
      </c>
      <c r="M16" s="1395"/>
      <c r="N16" s="1395"/>
    </row>
    <row r="17" spans="1:15" s="1417" customFormat="1">
      <c r="A17" s="1420">
        <v>2013</v>
      </c>
      <c r="B17" s="1418">
        <v>263576</v>
      </c>
      <c r="C17" s="1418">
        <v>3641592</v>
      </c>
      <c r="D17" s="1418">
        <v>179064</v>
      </c>
      <c r="E17" s="1418">
        <v>1100861</v>
      </c>
      <c r="F17" s="1418">
        <v>170615</v>
      </c>
      <c r="G17" s="1418">
        <v>15381</v>
      </c>
      <c r="H17" s="1418">
        <v>212912</v>
      </c>
      <c r="I17" s="1418">
        <v>708765</v>
      </c>
      <c r="J17" s="1418">
        <v>77786</v>
      </c>
      <c r="K17" s="1418">
        <v>1816585</v>
      </c>
      <c r="L17" s="1519"/>
      <c r="M17" s="1395"/>
      <c r="N17" s="1395"/>
    </row>
    <row r="18" spans="1:15">
      <c r="A18" s="1468">
        <v>2016</v>
      </c>
      <c r="B18" s="1521">
        <v>257736</v>
      </c>
      <c r="C18" s="1521">
        <v>3641691</v>
      </c>
      <c r="D18" s="1521">
        <v>165723</v>
      </c>
      <c r="E18" s="1521">
        <v>1043298</v>
      </c>
      <c r="F18" s="1521">
        <v>165266</v>
      </c>
      <c r="G18" s="1521">
        <v>16331</v>
      </c>
      <c r="H18" s="1521">
        <v>203995</v>
      </c>
      <c r="I18" s="1521">
        <v>705120</v>
      </c>
      <c r="J18" s="1521">
        <v>93839</v>
      </c>
      <c r="K18" s="1521">
        <v>1876943</v>
      </c>
      <c r="L18" s="1519"/>
      <c r="M18" s="1518"/>
      <c r="N18" s="1518"/>
    </row>
    <row r="19" spans="1:15">
      <c r="A19" s="1468">
        <v>2019</v>
      </c>
      <c r="B19" s="1498">
        <v>286191</v>
      </c>
      <c r="C19" s="1498">
        <v>3963945</v>
      </c>
      <c r="D19" s="1498">
        <v>171889</v>
      </c>
      <c r="E19" s="1498">
        <v>1036682</v>
      </c>
      <c r="F19" s="1498">
        <v>156886</v>
      </c>
      <c r="G19" s="1498">
        <v>16152</v>
      </c>
      <c r="H19" s="1498">
        <v>219960</v>
      </c>
      <c r="I19" s="1498">
        <v>860663</v>
      </c>
      <c r="J19" s="1498">
        <v>91029</v>
      </c>
      <c r="K19" s="1498">
        <v>2050448</v>
      </c>
      <c r="L19" s="1519"/>
      <c r="M19" s="1518"/>
      <c r="N19" s="1518"/>
    </row>
    <row r="20" spans="1:15">
      <c r="A20" s="751">
        <v>2023</v>
      </c>
      <c r="B20" s="1475"/>
      <c r="C20" s="1475"/>
      <c r="D20" s="1475"/>
      <c r="E20" s="1475"/>
      <c r="F20" s="1475"/>
      <c r="G20" s="1475"/>
      <c r="H20" s="1475"/>
      <c r="I20" s="1475"/>
      <c r="J20" s="1475"/>
      <c r="K20" s="1475"/>
      <c r="L20" s="1519"/>
      <c r="M20" s="1518"/>
      <c r="N20" s="1518"/>
    </row>
    <row r="21" spans="1:15" s="1413" customFormat="1">
      <c r="A21" s="1414" t="s">
        <v>209</v>
      </c>
      <c r="B21" s="1520">
        <v>258701</v>
      </c>
      <c r="C21" s="1520">
        <v>3861160</v>
      </c>
      <c r="D21" s="1520">
        <v>145256</v>
      </c>
      <c r="E21" s="1520">
        <v>849151</v>
      </c>
      <c r="F21" s="1520">
        <v>151740</v>
      </c>
      <c r="G21" s="1520">
        <v>14380</v>
      </c>
      <c r="H21" s="1520">
        <v>202011</v>
      </c>
      <c r="I21" s="1520">
        <v>898868</v>
      </c>
      <c r="J21" s="1520">
        <v>93143</v>
      </c>
      <c r="K21" s="1520">
        <v>2098760</v>
      </c>
      <c r="L21" s="1519"/>
      <c r="M21" s="1519"/>
      <c r="N21" s="1519"/>
      <c r="O21" s="1519"/>
    </row>
    <row r="22" spans="1:15" s="1413" customFormat="1">
      <c r="A22" s="1408" t="s">
        <v>801</v>
      </c>
      <c r="B22" s="1520">
        <v>237272</v>
      </c>
      <c r="C22" s="1520">
        <v>3735867</v>
      </c>
      <c r="D22" s="1520">
        <v>132548</v>
      </c>
      <c r="E22" s="1520">
        <v>816960</v>
      </c>
      <c r="F22" s="1520">
        <v>143279</v>
      </c>
      <c r="G22" s="1520">
        <v>13896</v>
      </c>
      <c r="H22" s="1520">
        <v>187463</v>
      </c>
      <c r="I22" s="1520">
        <v>893550</v>
      </c>
      <c r="J22" s="1520">
        <v>84942</v>
      </c>
      <c r="K22" s="1520">
        <v>2011460</v>
      </c>
      <c r="L22" s="1519"/>
      <c r="M22" s="1519"/>
      <c r="N22" s="1519"/>
      <c r="O22" s="1519"/>
    </row>
    <row r="23" spans="1:15" s="1409" customFormat="1">
      <c r="A23" s="1411" t="s">
        <v>432</v>
      </c>
      <c r="B23" s="1520">
        <v>99018</v>
      </c>
      <c r="C23" s="1520">
        <v>619023</v>
      </c>
      <c r="D23" s="1520">
        <v>57172</v>
      </c>
      <c r="E23" s="1520">
        <v>140063</v>
      </c>
      <c r="F23" s="1520">
        <v>68680</v>
      </c>
      <c r="G23" s="1520">
        <v>6427</v>
      </c>
      <c r="H23" s="1520">
        <v>81815</v>
      </c>
      <c r="I23" s="1520">
        <v>261207</v>
      </c>
      <c r="J23" s="1520">
        <v>36188</v>
      </c>
      <c r="K23" s="1520">
        <v>211326</v>
      </c>
      <c r="L23" s="1519"/>
      <c r="M23" s="1519"/>
      <c r="N23" s="1395"/>
    </row>
    <row r="24" spans="1:15" s="1409" customFormat="1">
      <c r="A24" s="1411" t="s">
        <v>431</v>
      </c>
      <c r="B24" s="1520">
        <v>67377</v>
      </c>
      <c r="C24" s="1520">
        <v>499023</v>
      </c>
      <c r="D24" s="1520">
        <v>44120</v>
      </c>
      <c r="E24" s="1520">
        <v>138401</v>
      </c>
      <c r="F24" s="1520">
        <v>49469</v>
      </c>
      <c r="G24" s="1520">
        <v>4797</v>
      </c>
      <c r="H24" s="1520">
        <v>54052</v>
      </c>
      <c r="I24" s="1520">
        <v>115456</v>
      </c>
      <c r="J24" s="1520">
        <v>25259</v>
      </c>
      <c r="K24" s="1520">
        <v>240370</v>
      </c>
      <c r="L24" s="1519"/>
      <c r="M24" s="1519"/>
      <c r="N24" s="1395"/>
    </row>
    <row r="25" spans="1:15" s="1409" customFormat="1">
      <c r="A25" s="1412" t="s">
        <v>430</v>
      </c>
      <c r="B25" s="1520">
        <v>25094</v>
      </c>
      <c r="C25" s="1520">
        <v>331202</v>
      </c>
      <c r="D25" s="1520">
        <v>11679</v>
      </c>
      <c r="E25" s="1520">
        <v>119264</v>
      </c>
      <c r="F25" s="1520">
        <v>10857</v>
      </c>
      <c r="G25" s="1520">
        <v>1012</v>
      </c>
      <c r="H25" s="1520">
        <v>18518</v>
      </c>
      <c r="I25" s="1520">
        <v>88368</v>
      </c>
      <c r="J25" s="1520">
        <v>4578</v>
      </c>
      <c r="K25" s="1520">
        <v>122557</v>
      </c>
      <c r="L25" s="1519"/>
      <c r="M25" s="1519"/>
      <c r="N25" s="1395"/>
    </row>
    <row r="26" spans="1:15" s="1409" customFormat="1">
      <c r="A26" s="1412" t="s">
        <v>429</v>
      </c>
      <c r="B26" s="1520">
        <v>2419</v>
      </c>
      <c r="C26" s="1520">
        <v>28606</v>
      </c>
      <c r="D26" s="1520">
        <v>1804</v>
      </c>
      <c r="E26" s="1520">
        <v>20282</v>
      </c>
      <c r="F26" s="1520">
        <v>636</v>
      </c>
      <c r="G26" s="1520">
        <v>69</v>
      </c>
      <c r="H26" s="1520">
        <v>910</v>
      </c>
      <c r="I26" s="1520">
        <v>2621</v>
      </c>
      <c r="J26" s="1520">
        <v>693</v>
      </c>
      <c r="K26" s="1520">
        <v>5634</v>
      </c>
      <c r="L26" s="1519"/>
      <c r="M26" s="1519"/>
      <c r="N26" s="1395"/>
    </row>
    <row r="27" spans="1:15" s="1409" customFormat="1">
      <c r="A27" s="1412" t="s">
        <v>428</v>
      </c>
      <c r="B27" s="1520">
        <v>2893</v>
      </c>
      <c r="C27" s="1520">
        <v>51944</v>
      </c>
      <c r="D27" s="1520">
        <v>1879</v>
      </c>
      <c r="E27" s="1520">
        <v>14478</v>
      </c>
      <c r="F27" s="1520">
        <v>1012</v>
      </c>
      <c r="G27" s="1520">
        <v>107</v>
      </c>
      <c r="H27" s="1520">
        <v>2017</v>
      </c>
      <c r="I27" s="1520">
        <v>13872</v>
      </c>
      <c r="J27" s="1520">
        <v>559</v>
      </c>
      <c r="K27" s="1520">
        <v>23487</v>
      </c>
      <c r="L27" s="1519"/>
      <c r="M27" s="1519"/>
      <c r="N27" s="1395"/>
    </row>
    <row r="28" spans="1:15" s="1409" customFormat="1">
      <c r="A28" s="1411" t="s">
        <v>427</v>
      </c>
      <c r="B28" s="1520">
        <v>29080</v>
      </c>
      <c r="C28" s="1520">
        <v>2110742</v>
      </c>
      <c r="D28" s="1520">
        <v>12804</v>
      </c>
      <c r="E28" s="1520">
        <v>369569</v>
      </c>
      <c r="F28" s="1520">
        <v>7941</v>
      </c>
      <c r="G28" s="1520">
        <v>1120</v>
      </c>
      <c r="H28" s="1520">
        <v>19720</v>
      </c>
      <c r="I28" s="1520">
        <v>357932</v>
      </c>
      <c r="J28" s="1520">
        <v>16367</v>
      </c>
      <c r="K28" s="1520">
        <v>1382121</v>
      </c>
      <c r="L28" s="1519"/>
      <c r="M28" s="1519"/>
      <c r="N28" s="1395"/>
    </row>
    <row r="29" spans="1:15" s="1409" customFormat="1">
      <c r="A29" s="1411" t="s">
        <v>426</v>
      </c>
      <c r="B29" s="1520">
        <v>11391</v>
      </c>
      <c r="C29" s="1520">
        <v>95328</v>
      </c>
      <c r="D29" s="1520">
        <v>3090</v>
      </c>
      <c r="E29" s="1520">
        <v>14905</v>
      </c>
      <c r="F29" s="1520">
        <v>4684</v>
      </c>
      <c r="G29" s="1520">
        <v>363</v>
      </c>
      <c r="H29" s="1520">
        <v>10431</v>
      </c>
      <c r="I29" s="1520">
        <v>54094</v>
      </c>
      <c r="J29" s="1520">
        <v>1299</v>
      </c>
      <c r="K29" s="1520">
        <v>25965</v>
      </c>
      <c r="L29" s="1519"/>
      <c r="M29" s="1519"/>
      <c r="N29" s="1395"/>
    </row>
    <row r="30" spans="1:15" s="1409" customFormat="1">
      <c r="A30" s="1408" t="s">
        <v>425</v>
      </c>
      <c r="B30" s="1520">
        <v>9243</v>
      </c>
      <c r="C30" s="1520">
        <v>120590</v>
      </c>
      <c r="D30" s="1520">
        <v>4900</v>
      </c>
      <c r="E30" s="1520">
        <v>30723</v>
      </c>
      <c r="F30" s="1520">
        <v>3987</v>
      </c>
      <c r="G30" s="1520">
        <v>318</v>
      </c>
      <c r="H30" s="1520">
        <v>3627</v>
      </c>
      <c r="I30" s="1520">
        <v>2884</v>
      </c>
      <c r="J30" s="1520">
        <v>6672</v>
      </c>
      <c r="K30" s="1520">
        <v>86666</v>
      </c>
      <c r="L30" s="1519"/>
      <c r="M30" s="1519"/>
      <c r="N30" s="1395"/>
    </row>
    <row r="31" spans="1:15" s="1409" customFormat="1">
      <c r="A31" s="1408" t="s">
        <v>424</v>
      </c>
      <c r="B31" s="1520">
        <v>12186</v>
      </c>
      <c r="C31" s="1520">
        <v>4703</v>
      </c>
      <c r="D31" s="1520">
        <v>7808</v>
      </c>
      <c r="E31" s="1520">
        <v>1468</v>
      </c>
      <c r="F31" s="1520">
        <v>4474</v>
      </c>
      <c r="G31" s="1520">
        <v>167</v>
      </c>
      <c r="H31" s="1520">
        <v>10921</v>
      </c>
      <c r="I31" s="1520">
        <v>2434</v>
      </c>
      <c r="J31" s="1520">
        <v>1528</v>
      </c>
      <c r="K31" s="1520">
        <v>634</v>
      </c>
      <c r="L31" s="1519"/>
      <c r="M31" s="1519"/>
      <c r="N31" s="1395"/>
    </row>
    <row r="32" spans="1:15">
      <c r="A32" s="5211"/>
      <c r="B32" s="5216" t="s">
        <v>2050</v>
      </c>
      <c r="C32" s="5216"/>
      <c r="D32" s="5189" t="s">
        <v>2049</v>
      </c>
      <c r="E32" s="5189"/>
      <c r="F32" s="5189" t="s">
        <v>2048</v>
      </c>
      <c r="G32" s="5189"/>
      <c r="H32" s="5189" t="s">
        <v>2047</v>
      </c>
      <c r="I32" s="5189"/>
      <c r="J32" s="5189" t="s">
        <v>2046</v>
      </c>
      <c r="K32" s="5189"/>
      <c r="M32" s="1518"/>
      <c r="N32" s="1518"/>
    </row>
    <row r="33" spans="1:12">
      <c r="A33" s="5211"/>
      <c r="B33" s="5216"/>
      <c r="C33" s="5216"/>
      <c r="D33" s="5189"/>
      <c r="E33" s="5189"/>
      <c r="F33" s="5189"/>
      <c r="G33" s="5189"/>
      <c r="H33" s="5189"/>
      <c r="I33" s="5189"/>
      <c r="J33" s="5189"/>
      <c r="K33" s="5189"/>
    </row>
    <row r="34" spans="1:12">
      <c r="A34" s="5211"/>
      <c r="B34" s="1483" t="s">
        <v>1992</v>
      </c>
      <c r="C34" s="1483" t="s">
        <v>2030</v>
      </c>
      <c r="D34" s="1483" t="s">
        <v>1992</v>
      </c>
      <c r="E34" s="1483" t="s">
        <v>2030</v>
      </c>
      <c r="F34" s="1483" t="s">
        <v>1992</v>
      </c>
      <c r="G34" s="1483" t="s">
        <v>2030</v>
      </c>
      <c r="H34" s="1483" t="s">
        <v>1992</v>
      </c>
      <c r="I34" s="1483" t="s">
        <v>2030</v>
      </c>
      <c r="J34" s="1483" t="s">
        <v>1992</v>
      </c>
      <c r="K34" s="1483" t="s">
        <v>2030</v>
      </c>
    </row>
    <row r="35" spans="1:12">
      <c r="A35" s="5211"/>
      <c r="B35" s="1517" t="s">
        <v>791</v>
      </c>
      <c r="C35" s="1517" t="s">
        <v>1951</v>
      </c>
      <c r="D35" s="1517" t="s">
        <v>791</v>
      </c>
      <c r="E35" s="1517" t="s">
        <v>1951</v>
      </c>
      <c r="F35" s="1517" t="s">
        <v>791</v>
      </c>
      <c r="G35" s="1517" t="s">
        <v>1951</v>
      </c>
      <c r="H35" s="1517" t="s">
        <v>791</v>
      </c>
      <c r="I35" s="1517" t="s">
        <v>1951</v>
      </c>
      <c r="J35" s="1517" t="s">
        <v>791</v>
      </c>
      <c r="K35" s="1517" t="s">
        <v>1951</v>
      </c>
      <c r="L35" s="1516"/>
    </row>
    <row r="36" spans="1:12">
      <c r="A36" s="5190" t="s">
        <v>412</v>
      </c>
      <c r="B36" s="5190"/>
      <c r="C36" s="5190"/>
      <c r="D36" s="5190"/>
      <c r="E36" s="5190"/>
      <c r="F36" s="5190"/>
      <c r="G36" s="5190"/>
      <c r="H36" s="5190"/>
      <c r="I36" s="5210"/>
      <c r="J36" s="5210"/>
      <c r="K36" s="5210"/>
    </row>
    <row r="37" spans="1:12" s="1440" customFormat="1" ht="12.75" customHeight="1">
      <c r="A37" s="5191" t="s">
        <v>1982</v>
      </c>
      <c r="B37" s="5206"/>
      <c r="C37" s="5206"/>
      <c r="D37" s="5206"/>
      <c r="E37" s="5206"/>
      <c r="F37" s="5206"/>
      <c r="G37" s="5206"/>
      <c r="H37" s="5206"/>
      <c r="I37" s="5206"/>
      <c r="J37" s="5206"/>
      <c r="K37" s="5206"/>
      <c r="L37" s="1513"/>
    </row>
    <row r="38" spans="1:12" s="1440" customFormat="1">
      <c r="A38" s="5195" t="s">
        <v>1981</v>
      </c>
      <c r="B38" s="5207"/>
      <c r="C38" s="5207"/>
      <c r="D38" s="5207"/>
      <c r="E38" s="5207"/>
      <c r="F38" s="5207"/>
      <c r="G38" s="5207"/>
      <c r="H38" s="5207"/>
      <c r="I38" s="5207"/>
      <c r="J38" s="5207"/>
      <c r="K38" s="5207"/>
      <c r="L38" s="1513"/>
    </row>
    <row r="39" spans="1:12" s="1440" customFormat="1">
      <c r="A39" s="1442"/>
      <c r="B39" s="1478"/>
      <c r="C39" s="1478"/>
      <c r="D39" s="1478"/>
      <c r="E39" s="1478"/>
      <c r="F39" s="1478"/>
      <c r="G39" s="1478"/>
      <c r="H39" s="1478"/>
      <c r="I39" s="1478"/>
      <c r="J39" s="1478"/>
      <c r="K39" s="1478"/>
      <c r="L39" s="1513"/>
    </row>
    <row r="40" spans="1:12" s="1440" customFormat="1">
      <c r="A40" s="461" t="s">
        <v>409</v>
      </c>
      <c r="B40" s="1515"/>
      <c r="C40" s="1515"/>
      <c r="D40" s="1515"/>
      <c r="E40" s="1515"/>
      <c r="F40" s="1515"/>
      <c r="G40" s="1515"/>
      <c r="H40" s="1515"/>
      <c r="I40" s="1515"/>
      <c r="J40" s="1515"/>
      <c r="K40" s="1515"/>
      <c r="L40" s="1513"/>
    </row>
    <row r="41" spans="1:12" s="1440" customFormat="1" ht="12" customHeight="1">
      <c r="A41" s="1398" t="s">
        <v>2045</v>
      </c>
      <c r="B41" s="1515"/>
      <c r="C41" s="1515"/>
      <c r="D41" s="1515"/>
      <c r="E41" s="1515"/>
      <c r="F41" s="1515"/>
      <c r="G41" s="1515"/>
      <c r="H41" s="1515"/>
      <c r="I41" s="1515"/>
      <c r="J41" s="1515"/>
      <c r="K41" s="1515"/>
      <c r="L41" s="1513"/>
    </row>
    <row r="42" spans="1:12" s="1440" customFormat="1" ht="12" customHeight="1">
      <c r="A42" s="1398" t="s">
        <v>2044</v>
      </c>
      <c r="B42" s="1515"/>
      <c r="C42" s="1515"/>
      <c r="D42" s="1515"/>
      <c r="E42" s="1515"/>
      <c r="F42" s="1515"/>
      <c r="G42" s="1515"/>
      <c r="H42" s="1515"/>
      <c r="I42" s="1515"/>
      <c r="J42" s="1515"/>
      <c r="K42" s="1515"/>
      <c r="L42" s="1513"/>
    </row>
    <row r="43" spans="1:12" s="1440" customFormat="1">
      <c r="A43" s="1514"/>
      <c r="B43" s="1476"/>
      <c r="C43" s="1476"/>
      <c r="D43" s="1476"/>
      <c r="E43" s="1476"/>
      <c r="F43" s="1476"/>
      <c r="G43" s="1476"/>
      <c r="H43" s="1476"/>
      <c r="I43" s="1476"/>
      <c r="J43" s="1476"/>
      <c r="K43" s="1476"/>
      <c r="L43" s="1513"/>
    </row>
    <row r="44" spans="1:12" ht="13.5">
      <c r="B44" s="1474"/>
      <c r="C44" s="1474"/>
      <c r="D44" s="1474"/>
      <c r="E44" s="1474"/>
      <c r="F44" s="1474"/>
      <c r="G44" s="1474"/>
      <c r="H44" s="1474"/>
      <c r="I44" s="1474"/>
      <c r="J44" s="1474"/>
      <c r="K44" s="1474"/>
      <c r="L44" s="1512"/>
    </row>
    <row r="45" spans="1:12" ht="13.5">
      <c r="B45" s="1474"/>
      <c r="C45" s="1474"/>
      <c r="D45" s="1474"/>
      <c r="E45" s="1474"/>
      <c r="F45" s="1474"/>
      <c r="G45" s="1474"/>
      <c r="H45" s="1474"/>
      <c r="I45" s="1474"/>
      <c r="J45" s="1474"/>
      <c r="K45" s="1474"/>
      <c r="L45" s="1512"/>
    </row>
    <row r="46" spans="1:12" ht="13.5">
      <c r="B46" s="1474"/>
      <c r="C46" s="1474"/>
      <c r="D46" s="1474"/>
      <c r="E46" s="1474"/>
      <c r="F46" s="1474"/>
      <c r="G46" s="1474"/>
      <c r="H46" s="1474"/>
      <c r="I46" s="1474"/>
      <c r="J46" s="1474"/>
      <c r="K46" s="1474"/>
      <c r="L46" s="1512"/>
    </row>
    <row r="47" spans="1:12">
      <c r="B47" s="1474"/>
      <c r="C47" s="1474"/>
      <c r="D47" s="1474"/>
      <c r="E47" s="1474"/>
      <c r="F47" s="1474"/>
      <c r="G47" s="1474"/>
      <c r="H47" s="1474"/>
      <c r="I47" s="1474"/>
      <c r="J47" s="1474"/>
      <c r="K47" s="1474"/>
    </row>
    <row r="48" spans="1:12">
      <c r="B48" s="1474"/>
      <c r="C48" s="1474"/>
      <c r="D48" s="1474"/>
      <c r="E48" s="1474"/>
      <c r="F48" s="1474"/>
      <c r="G48" s="1474"/>
      <c r="H48" s="1474"/>
      <c r="I48" s="1474"/>
      <c r="J48" s="1474"/>
      <c r="K48" s="1474"/>
    </row>
    <row r="49" spans="2:11">
      <c r="B49" s="1474"/>
      <c r="C49" s="1474"/>
      <c r="D49" s="1474"/>
      <c r="E49" s="1474"/>
      <c r="F49" s="1474"/>
      <c r="G49" s="1474"/>
      <c r="H49" s="1474"/>
      <c r="I49" s="1474"/>
      <c r="J49" s="1474"/>
      <c r="K49" s="1474"/>
    </row>
    <row r="50" spans="2:11">
      <c r="B50" s="1474"/>
      <c r="C50" s="1474"/>
      <c r="D50" s="1474"/>
      <c r="E50" s="1474"/>
      <c r="F50" s="1474"/>
      <c r="G50" s="1474"/>
      <c r="H50" s="1474"/>
      <c r="I50" s="1474"/>
      <c r="J50" s="1474"/>
      <c r="K50" s="1474"/>
    </row>
    <row r="51" spans="2:11">
      <c r="B51" s="1474"/>
      <c r="C51" s="1474"/>
      <c r="D51" s="1474"/>
      <c r="E51" s="1474"/>
      <c r="F51" s="1474"/>
      <c r="G51" s="1474"/>
      <c r="H51" s="1474"/>
      <c r="I51" s="1474"/>
      <c r="J51" s="1474"/>
      <c r="K51" s="1474"/>
    </row>
    <row r="52" spans="2:11">
      <c r="B52" s="1474"/>
      <c r="C52" s="1474"/>
      <c r="D52" s="1474"/>
      <c r="E52" s="1474"/>
      <c r="F52" s="1474"/>
      <c r="G52" s="1474"/>
      <c r="H52" s="1474"/>
      <c r="I52" s="1474"/>
      <c r="J52" s="1474"/>
      <c r="K52" s="1474"/>
    </row>
    <row r="53" spans="2:11">
      <c r="B53" s="1473"/>
      <c r="C53" s="1473"/>
      <c r="D53" s="1473"/>
      <c r="E53" s="1473"/>
      <c r="F53" s="1473"/>
      <c r="G53" s="1473"/>
      <c r="H53" s="1473"/>
      <c r="I53" s="1473"/>
      <c r="J53" s="1473"/>
      <c r="K53" s="1473"/>
    </row>
    <row r="54" spans="2:11">
      <c r="B54" s="1472"/>
      <c r="C54" s="1472"/>
      <c r="D54" s="1472"/>
      <c r="E54" s="1472"/>
      <c r="F54" s="1472"/>
      <c r="G54" s="1472"/>
      <c r="H54" s="1472"/>
      <c r="I54" s="1472"/>
      <c r="J54" s="1472"/>
      <c r="K54" s="1472"/>
    </row>
    <row r="55" spans="2:11" ht="13.5">
      <c r="B55" s="282"/>
      <c r="C55" s="282"/>
      <c r="D55" s="282"/>
      <c r="E55" s="282"/>
      <c r="F55" s="282"/>
      <c r="G55" s="282"/>
      <c r="H55" s="282"/>
      <c r="I55" s="282"/>
      <c r="J55" s="282"/>
      <c r="K55" s="282"/>
    </row>
    <row r="56" spans="2:11" ht="13.5">
      <c r="B56" s="282"/>
      <c r="C56" s="282"/>
      <c r="D56" s="282"/>
      <c r="E56" s="282"/>
      <c r="F56" s="282"/>
      <c r="G56" s="282"/>
      <c r="H56" s="282"/>
      <c r="I56" s="282"/>
      <c r="J56" s="282"/>
      <c r="K56" s="282"/>
    </row>
    <row r="57" spans="2:11" ht="13.5">
      <c r="B57" s="1471"/>
      <c r="C57" s="1471"/>
      <c r="D57" s="1471"/>
      <c r="E57" s="1471"/>
      <c r="F57" s="1471"/>
      <c r="G57" s="1471"/>
      <c r="H57" s="1471"/>
      <c r="I57" s="1471"/>
      <c r="J57" s="1471"/>
      <c r="K57" s="1471"/>
    </row>
    <row r="58" spans="2:11" ht="13.5">
      <c r="B58" s="1471"/>
      <c r="C58" s="1471"/>
      <c r="D58" s="1471"/>
      <c r="E58" s="1471"/>
      <c r="F58" s="1471"/>
      <c r="G58" s="1471"/>
      <c r="H58" s="1471"/>
      <c r="I58" s="1471"/>
      <c r="J58" s="1471"/>
      <c r="K58" s="1471"/>
    </row>
    <row r="59" spans="2:11" ht="13.5">
      <c r="B59" s="282"/>
      <c r="C59" s="282"/>
      <c r="D59" s="282"/>
      <c r="E59" s="282"/>
      <c r="F59" s="282"/>
      <c r="G59" s="282"/>
      <c r="H59" s="282"/>
      <c r="I59" s="282"/>
      <c r="J59" s="282"/>
      <c r="K59" s="282"/>
    </row>
    <row r="60" spans="2:11" ht="13.5">
      <c r="B60" s="1471"/>
      <c r="C60" s="1471"/>
      <c r="D60" s="1471"/>
      <c r="E60" s="1471"/>
      <c r="F60" s="1471"/>
      <c r="G60" s="1471"/>
      <c r="H60" s="1471"/>
      <c r="I60" s="1471"/>
      <c r="J60" s="1471"/>
      <c r="K60" s="1471"/>
    </row>
  </sheetData>
  <mergeCells count="17">
    <mergeCell ref="A37:K37"/>
    <mergeCell ref="A38:K38"/>
    <mergeCell ref="A32:A35"/>
    <mergeCell ref="B32:C33"/>
    <mergeCell ref="D32:E33"/>
    <mergeCell ref="F32:G33"/>
    <mergeCell ref="H32:I33"/>
    <mergeCell ref="J32:K33"/>
    <mergeCell ref="A36:K36"/>
    <mergeCell ref="A1:K1"/>
    <mergeCell ref="A2:K2"/>
    <mergeCell ref="A3:A6"/>
    <mergeCell ref="B3:C4"/>
    <mergeCell ref="D3:E4"/>
    <mergeCell ref="F3:G4"/>
    <mergeCell ref="H3:I4"/>
    <mergeCell ref="J3:K4"/>
  </mergeCells>
  <hyperlinks>
    <hyperlink ref="A41" r:id="rId1" xr:uid="{A4B687C4-FF3E-4441-B5C6-0F1343506E05}"/>
    <hyperlink ref="B5" r:id="rId2" xr:uid="{604CC330-2984-430C-ADB2-15A1D438D2E5}"/>
    <hyperlink ref="A42" r:id="rId3" xr:uid="{D3BBCFA9-E482-490A-A2D9-9AC1E0FA7C4F}"/>
    <hyperlink ref="C5" r:id="rId4" xr:uid="{6D346D47-8452-4ABF-B994-E5FD4398D144}"/>
    <hyperlink ref="B34" r:id="rId5" xr:uid="{68B4EDCF-858C-43B7-9D88-025430E1EDD4}"/>
    <hyperlink ref="C34" r:id="rId6" xr:uid="{A9946D28-CAE0-4836-973D-6F3C3CC0CAF3}"/>
    <hyperlink ref="D5" r:id="rId7" xr:uid="{4C2F1311-60A4-4BF0-8AAE-CEECD457C23C}"/>
    <hyperlink ref="F5" r:id="rId8" xr:uid="{B493A849-3C61-4A50-9FA5-91FDCA6EE5F6}"/>
    <hyperlink ref="H5" r:id="rId9" xr:uid="{AEF841B1-D25F-4FA5-AE03-8E136456AD1A}"/>
    <hyperlink ref="J5" r:id="rId10" xr:uid="{C3E1567D-6EB9-4306-B2F8-D78C57293E96}"/>
    <hyperlink ref="E5" r:id="rId11" xr:uid="{7FACB03C-2DE7-4BD8-B38D-3ED1C946A564}"/>
    <hyperlink ref="G5" r:id="rId12" xr:uid="{5B9B8771-A99F-49F3-B655-9B4AA87678E8}"/>
    <hyperlink ref="I5" r:id="rId13" xr:uid="{A69802DB-72E8-48E3-9244-611C2F140AAE}"/>
    <hyperlink ref="K5" r:id="rId14" xr:uid="{A011DF81-6DB3-431A-ACEE-60B0F444AFF3}"/>
    <hyperlink ref="D34" r:id="rId15" xr:uid="{2619E55E-4BF7-4032-82D3-2C028B74E4B6}"/>
    <hyperlink ref="F34" r:id="rId16" xr:uid="{98946C85-6C1A-45B7-9E97-F4E98A42EBBC}"/>
    <hyperlink ref="H34" r:id="rId17" xr:uid="{C7302F20-9347-4513-9B75-1B18A44D6A4A}"/>
    <hyperlink ref="J34" r:id="rId18" xr:uid="{A56E808C-06F5-4090-8BC9-072154379C4E}"/>
    <hyperlink ref="E34" r:id="rId19" xr:uid="{AEA48465-8FDE-4C62-A20A-D7FA98696DD4}"/>
    <hyperlink ref="G34" r:id="rId20" xr:uid="{934228A2-4ED7-4F26-89C6-87E402BC398C}"/>
    <hyperlink ref="I34" r:id="rId21" xr:uid="{01D65AA4-E263-47E9-B8D9-621F9860A349}"/>
    <hyperlink ref="K34" r:id="rId22" xr:uid="{ECF4658B-CFCB-47D3-946A-532BFB6469AB}"/>
  </hyperlinks>
  <pageMargins left="0.7" right="0.7" top="0.75" bottom="0.75" header="0.3" footer="0.3"/>
  <pageSetup paperSize="9" orientation="portrait" r:id="rId2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D3FCF-C663-4D67-AC8D-D8A088E6BA23}">
  <sheetPr codeName="Sheet74"/>
  <dimension ref="A1:P43"/>
  <sheetViews>
    <sheetView showGridLines="0" zoomScaleNormal="100" workbookViewId="0">
      <selection sqref="A1:G1"/>
    </sheetView>
  </sheetViews>
  <sheetFormatPr defaultColWidth="9.140625" defaultRowHeight="12.75"/>
  <cols>
    <col min="1" max="1" width="17.42578125" style="1394" customWidth="1"/>
    <col min="2" max="2" width="11.5703125" style="1394" customWidth="1"/>
    <col min="3" max="3" width="14" style="1394" customWidth="1"/>
    <col min="4" max="4" width="12.42578125" style="1394" customWidth="1"/>
    <col min="5" max="5" width="12.5703125" style="1394" customWidth="1"/>
    <col min="6" max="6" width="13" style="1394" customWidth="1"/>
    <col min="7" max="7" width="12.5703125" style="1394" customWidth="1"/>
    <col min="8" max="16384" width="9.140625" style="1394"/>
  </cols>
  <sheetData>
    <row r="1" spans="1:16" ht="34.5" customHeight="1">
      <c r="A1" s="5159" t="s">
        <v>2075</v>
      </c>
      <c r="B1" s="5159"/>
      <c r="C1" s="5159"/>
      <c r="D1" s="5159"/>
      <c r="E1" s="5159"/>
      <c r="F1" s="5159"/>
      <c r="G1" s="5159"/>
    </row>
    <row r="2" spans="1:16" ht="34.5" customHeight="1">
      <c r="A2" s="5160" t="s">
        <v>2074</v>
      </c>
      <c r="B2" s="5160"/>
      <c r="C2" s="5160"/>
      <c r="D2" s="5160"/>
      <c r="E2" s="5160"/>
      <c r="F2" s="5160"/>
      <c r="G2" s="5160"/>
    </row>
    <row r="3" spans="1:16">
      <c r="A3" s="5219"/>
      <c r="B3" s="5180" t="s">
        <v>2073</v>
      </c>
      <c r="C3" s="5220" t="s">
        <v>2072</v>
      </c>
      <c r="D3" s="5220"/>
      <c r="E3" s="5220"/>
      <c r="F3" s="5220"/>
      <c r="G3" s="5220"/>
    </row>
    <row r="4" spans="1:16" ht="38.25">
      <c r="A4" s="5219"/>
      <c r="B4" s="5180"/>
      <c r="C4" s="1445" t="s">
        <v>88</v>
      </c>
      <c r="D4" s="1445" t="s">
        <v>2071</v>
      </c>
      <c r="E4" s="1445" t="s">
        <v>2070</v>
      </c>
      <c r="F4" s="1445" t="s">
        <v>2069</v>
      </c>
      <c r="G4" s="1445" t="s">
        <v>2068</v>
      </c>
    </row>
    <row r="5" spans="1:16">
      <c r="A5" s="5219"/>
      <c r="B5" s="1445" t="s">
        <v>803</v>
      </c>
      <c r="C5" s="5221" t="s">
        <v>804</v>
      </c>
      <c r="D5" s="5221"/>
      <c r="E5" s="5221"/>
      <c r="F5" s="5221"/>
      <c r="G5" s="5221"/>
    </row>
    <row r="6" spans="1:16">
      <c r="A6" s="1420">
        <v>2009</v>
      </c>
      <c r="B6" s="1418">
        <v>4639739</v>
      </c>
      <c r="C6" s="1418">
        <v>305266</v>
      </c>
      <c r="D6" s="1418">
        <v>239639</v>
      </c>
      <c r="E6" s="1418">
        <v>37732</v>
      </c>
      <c r="F6" s="1418">
        <v>19494</v>
      </c>
      <c r="G6" s="1418">
        <v>8401</v>
      </c>
    </row>
    <row r="7" spans="1:16">
      <c r="A7" s="1420">
        <v>2013</v>
      </c>
      <c r="B7" s="1418">
        <v>4509024</v>
      </c>
      <c r="C7" s="1418">
        <v>264419</v>
      </c>
      <c r="D7" s="1418">
        <v>202411</v>
      </c>
      <c r="E7" s="1418">
        <v>34653</v>
      </c>
      <c r="F7" s="1418">
        <v>18611</v>
      </c>
      <c r="G7" s="1418">
        <v>8745</v>
      </c>
    </row>
    <row r="8" spans="1:16">
      <c r="A8" s="1420">
        <v>2016</v>
      </c>
      <c r="B8" s="1418">
        <v>5144213</v>
      </c>
      <c r="C8" s="1418">
        <v>258983</v>
      </c>
      <c r="D8" s="1418">
        <v>188652</v>
      </c>
      <c r="E8" s="1418">
        <v>40291</v>
      </c>
      <c r="F8" s="1418">
        <v>20598</v>
      </c>
      <c r="G8" s="1418">
        <v>9441</v>
      </c>
    </row>
    <row r="9" spans="1:16">
      <c r="A9" s="1420">
        <v>2019</v>
      </c>
      <c r="B9" s="1498">
        <v>6758366.6160000004</v>
      </c>
      <c r="C9" s="1498">
        <v>290229</v>
      </c>
      <c r="D9" s="1498">
        <v>208739</v>
      </c>
      <c r="E9" s="1498">
        <v>45614</v>
      </c>
      <c r="F9" s="1498">
        <v>24236</v>
      </c>
      <c r="G9" s="1498">
        <v>11640</v>
      </c>
    </row>
    <row r="10" spans="1:16">
      <c r="A10" s="1452">
        <v>2023</v>
      </c>
      <c r="B10" s="1532"/>
      <c r="C10" s="1531"/>
      <c r="D10" s="1531"/>
      <c r="E10" s="1531"/>
      <c r="F10" s="1531"/>
      <c r="G10" s="1531"/>
    </row>
    <row r="11" spans="1:16" s="1413" customFormat="1">
      <c r="A11" s="1414" t="s">
        <v>209</v>
      </c>
      <c r="B11" s="1520">
        <v>8234879.7769999998</v>
      </c>
      <c r="C11" s="1520">
        <v>261497</v>
      </c>
      <c r="D11" s="1520">
        <v>176844</v>
      </c>
      <c r="E11" s="1520">
        <v>46367</v>
      </c>
      <c r="F11" s="1520">
        <v>24593</v>
      </c>
      <c r="G11" s="1520">
        <v>13694</v>
      </c>
      <c r="H11" s="1394"/>
      <c r="I11" s="1486"/>
      <c r="J11" s="1486"/>
      <c r="K11" s="1486"/>
      <c r="L11" s="1486"/>
      <c r="M11" s="1486"/>
      <c r="N11" s="1486"/>
      <c r="O11" s="1486"/>
      <c r="P11" s="1484"/>
    </row>
    <row r="12" spans="1:16" s="1413" customFormat="1">
      <c r="A12" s="1408" t="s">
        <v>801</v>
      </c>
      <c r="B12" s="1520">
        <v>7438103.1830000002</v>
      </c>
      <c r="C12" s="1520">
        <v>240032</v>
      </c>
      <c r="D12" s="1520">
        <v>164066</v>
      </c>
      <c r="E12" s="1520">
        <v>42066</v>
      </c>
      <c r="F12" s="1520">
        <v>22157</v>
      </c>
      <c r="G12" s="1520">
        <v>11744</v>
      </c>
      <c r="H12" s="1394"/>
      <c r="I12" s="1486"/>
      <c r="J12" s="1486"/>
      <c r="K12" s="1486"/>
      <c r="L12" s="1486"/>
      <c r="M12" s="1486"/>
      <c r="N12" s="1486"/>
      <c r="O12" s="1486"/>
      <c r="P12" s="1484"/>
    </row>
    <row r="13" spans="1:16" s="1409" customFormat="1">
      <c r="A13" s="1411" t="s">
        <v>432</v>
      </c>
      <c r="B13" s="1520">
        <v>1349929.2919999999</v>
      </c>
      <c r="C13" s="1520">
        <v>99806</v>
      </c>
      <c r="D13" s="1520">
        <v>70571</v>
      </c>
      <c r="E13" s="1520">
        <v>19875</v>
      </c>
      <c r="F13" s="1520">
        <v>7381</v>
      </c>
      <c r="G13" s="1520">
        <v>1980</v>
      </c>
      <c r="H13" s="1394"/>
      <c r="M13" s="1484"/>
      <c r="N13" s="1484"/>
      <c r="O13" s="1486"/>
      <c r="P13" s="1484"/>
    </row>
    <row r="14" spans="1:16" s="1409" customFormat="1">
      <c r="A14" s="1411" t="s">
        <v>431</v>
      </c>
      <c r="B14" s="1520">
        <v>1119970.0379999999</v>
      </c>
      <c r="C14" s="1520">
        <v>68236</v>
      </c>
      <c r="D14" s="1520">
        <v>54118</v>
      </c>
      <c r="E14" s="1520">
        <v>8480</v>
      </c>
      <c r="F14" s="1520">
        <v>3872</v>
      </c>
      <c r="G14" s="1520">
        <v>1766</v>
      </c>
      <c r="H14" s="1394"/>
      <c r="M14" s="1484"/>
      <c r="N14" s="1484"/>
      <c r="O14" s="1486"/>
      <c r="P14" s="1484"/>
    </row>
    <row r="15" spans="1:16" s="1409" customFormat="1">
      <c r="A15" s="1412" t="s">
        <v>430</v>
      </c>
      <c r="B15" s="1520">
        <v>1275344.71</v>
      </c>
      <c r="C15" s="1520">
        <v>25408</v>
      </c>
      <c r="D15" s="1520">
        <v>17053</v>
      </c>
      <c r="E15" s="1520">
        <v>3402</v>
      </c>
      <c r="F15" s="1520">
        <v>3056</v>
      </c>
      <c r="G15" s="1520">
        <v>1897</v>
      </c>
      <c r="H15" s="1394"/>
      <c r="M15" s="1484"/>
      <c r="N15" s="1484"/>
      <c r="O15" s="1486"/>
      <c r="P15" s="1484"/>
    </row>
    <row r="16" spans="1:16" s="1409" customFormat="1">
      <c r="A16" s="1412" t="s">
        <v>429</v>
      </c>
      <c r="B16" s="1520">
        <v>128345.80899999999</v>
      </c>
      <c r="C16" s="1520">
        <v>2458</v>
      </c>
      <c r="D16" s="1520">
        <v>1282</v>
      </c>
      <c r="E16" s="1520">
        <v>611</v>
      </c>
      <c r="F16" s="1520">
        <v>336</v>
      </c>
      <c r="G16" s="1520">
        <v>229</v>
      </c>
      <c r="H16" s="1394"/>
      <c r="M16" s="1484"/>
      <c r="N16" s="1484"/>
      <c r="O16" s="1486"/>
      <c r="P16" s="1484"/>
    </row>
    <row r="17" spans="1:16" s="1409" customFormat="1">
      <c r="A17" s="1412" t="s">
        <v>428</v>
      </c>
      <c r="B17" s="1520">
        <v>205466.83300000001</v>
      </c>
      <c r="C17" s="1520">
        <v>2919</v>
      </c>
      <c r="D17" s="1520">
        <v>1471</v>
      </c>
      <c r="E17" s="1520">
        <v>655</v>
      </c>
      <c r="F17" s="1520">
        <v>486</v>
      </c>
      <c r="G17" s="1520">
        <v>308</v>
      </c>
      <c r="H17" s="1394"/>
      <c r="M17" s="1484"/>
      <c r="N17" s="1484"/>
      <c r="O17" s="1486"/>
      <c r="P17" s="1484"/>
    </row>
    <row r="18" spans="1:16" s="1409" customFormat="1">
      <c r="A18" s="1411" t="s">
        <v>427</v>
      </c>
      <c r="B18" s="1520">
        <v>2828157.65</v>
      </c>
      <c r="C18" s="1520">
        <v>29662</v>
      </c>
      <c r="D18" s="1520">
        <v>13355</v>
      </c>
      <c r="E18" s="1520">
        <v>6130</v>
      </c>
      <c r="F18" s="1520">
        <v>5311</v>
      </c>
      <c r="G18" s="1520">
        <v>4865</v>
      </c>
      <c r="H18" s="1394"/>
      <c r="M18" s="1484"/>
      <c r="N18" s="1484"/>
      <c r="O18" s="1486"/>
      <c r="P18" s="1484"/>
    </row>
    <row r="19" spans="1:16" s="1409" customFormat="1">
      <c r="A19" s="1411" t="s">
        <v>426</v>
      </c>
      <c r="B19" s="1520">
        <v>530888.85</v>
      </c>
      <c r="C19" s="1520">
        <v>11543</v>
      </c>
      <c r="D19" s="1520">
        <v>6216</v>
      </c>
      <c r="E19" s="1520">
        <v>2914</v>
      </c>
      <c r="F19" s="1520">
        <v>1713</v>
      </c>
      <c r="G19" s="1520">
        <v>699</v>
      </c>
      <c r="H19" s="1394"/>
      <c r="M19" s="1484"/>
      <c r="N19" s="1484"/>
      <c r="O19" s="1486"/>
      <c r="P19" s="1484"/>
    </row>
    <row r="20" spans="1:16" s="1409" customFormat="1">
      <c r="A20" s="1408" t="s">
        <v>425</v>
      </c>
      <c r="B20" s="1520">
        <v>703225.72199999995</v>
      </c>
      <c r="C20" s="1520">
        <v>9263</v>
      </c>
      <c r="D20" s="1520">
        <v>3352</v>
      </c>
      <c r="E20" s="1520">
        <v>1886</v>
      </c>
      <c r="F20" s="1520">
        <v>2122</v>
      </c>
      <c r="G20" s="1520">
        <v>1903</v>
      </c>
      <c r="H20" s="1394"/>
      <c r="M20" s="1484"/>
      <c r="N20" s="1484"/>
      <c r="O20" s="1486"/>
      <c r="P20" s="1484"/>
    </row>
    <row r="21" spans="1:16" s="1409" customFormat="1">
      <c r="A21" s="1408" t="s">
        <v>424</v>
      </c>
      <c r="B21" s="1520">
        <v>93550.873000000007</v>
      </c>
      <c r="C21" s="1520">
        <v>12202</v>
      </c>
      <c r="D21" s="1520">
        <v>9426</v>
      </c>
      <c r="E21" s="1520">
        <v>2416</v>
      </c>
      <c r="F21" s="1520">
        <v>314</v>
      </c>
      <c r="G21" s="1520">
        <v>46</v>
      </c>
      <c r="H21" s="1394"/>
      <c r="M21" s="1484"/>
      <c r="N21" s="1484"/>
      <c r="O21" s="1486"/>
      <c r="P21" s="1484"/>
    </row>
    <row r="22" spans="1:16">
      <c r="A22" s="5219"/>
      <c r="B22" s="5180" t="s">
        <v>2067</v>
      </c>
      <c r="C22" s="5220" t="s">
        <v>2066</v>
      </c>
      <c r="D22" s="5220"/>
      <c r="E22" s="5220"/>
      <c r="F22" s="5220"/>
      <c r="G22" s="5220"/>
      <c r="O22" s="1486"/>
    </row>
    <row r="23" spans="1:16" ht="25.5">
      <c r="A23" s="5219"/>
      <c r="B23" s="5180"/>
      <c r="C23" s="1402" t="s">
        <v>88</v>
      </c>
      <c r="D23" s="1402" t="s">
        <v>2065</v>
      </c>
      <c r="E23" s="1402" t="s">
        <v>2064</v>
      </c>
      <c r="F23" s="1402" t="s">
        <v>2063</v>
      </c>
      <c r="G23" s="1402" t="s">
        <v>2062</v>
      </c>
    </row>
    <row r="24" spans="1:16">
      <c r="A24" s="5219"/>
      <c r="B24" s="1402" t="s">
        <v>790</v>
      </c>
      <c r="C24" s="5179" t="s">
        <v>791</v>
      </c>
      <c r="D24" s="5179"/>
      <c r="E24" s="5179"/>
      <c r="F24" s="5179"/>
      <c r="G24" s="5179"/>
    </row>
    <row r="25" spans="1:16">
      <c r="A25" s="5190" t="s">
        <v>412</v>
      </c>
      <c r="B25" s="5190"/>
      <c r="C25" s="5190"/>
      <c r="D25" s="5190"/>
      <c r="E25" s="5190"/>
      <c r="F25" s="5190"/>
      <c r="G25" s="5190"/>
    </row>
    <row r="26" spans="1:16" s="1440" customFormat="1">
      <c r="A26" s="5167" t="s">
        <v>1982</v>
      </c>
      <c r="B26" s="5167"/>
      <c r="C26" s="5167"/>
      <c r="D26" s="5167"/>
      <c r="E26" s="5167"/>
      <c r="F26" s="5167"/>
      <c r="G26" s="5167"/>
    </row>
    <row r="27" spans="1:16" s="1440" customFormat="1">
      <c r="A27" s="5195" t="s">
        <v>1981</v>
      </c>
      <c r="B27" s="5195"/>
      <c r="C27" s="5195"/>
      <c r="D27" s="5195"/>
      <c r="E27" s="5195"/>
      <c r="F27" s="5195"/>
      <c r="G27" s="5195"/>
    </row>
    <row r="28" spans="1:16">
      <c r="A28" s="5217" t="s">
        <v>2061</v>
      </c>
      <c r="B28" s="5218"/>
      <c r="C28" s="5218"/>
      <c r="D28" s="5218"/>
      <c r="E28" s="5218"/>
      <c r="F28" s="5218"/>
      <c r="G28" s="5218"/>
    </row>
    <row r="29" spans="1:16">
      <c r="A29" s="5217" t="s">
        <v>2060</v>
      </c>
      <c r="B29" s="5218"/>
      <c r="C29" s="5218"/>
      <c r="D29" s="5218"/>
      <c r="E29" s="5218"/>
      <c r="F29" s="5218"/>
      <c r="G29" s="5218"/>
    </row>
    <row r="30" spans="1:16">
      <c r="A30" s="1530"/>
      <c r="B30" s="1515"/>
      <c r="C30" s="1515"/>
      <c r="D30" s="1515"/>
      <c r="E30" s="1515"/>
      <c r="F30" s="1515"/>
      <c r="G30" s="1515"/>
    </row>
    <row r="31" spans="1:16">
      <c r="A31" s="461" t="s">
        <v>409</v>
      </c>
    </row>
    <row r="32" spans="1:16" s="1397" customFormat="1" ht="12" customHeight="1">
      <c r="A32" s="1398" t="s">
        <v>2059</v>
      </c>
    </row>
    <row r="33" spans="1:7" s="1397" customFormat="1" ht="12" customHeight="1">
      <c r="A33" s="1398" t="s">
        <v>2058</v>
      </c>
      <c r="B33" s="1476"/>
      <c r="C33" s="1476"/>
      <c r="D33" s="1476"/>
      <c r="E33" s="1476"/>
      <c r="F33" s="1476"/>
      <c r="G33" s="1476"/>
    </row>
    <row r="34" spans="1:7">
      <c r="A34" s="1529"/>
      <c r="B34" s="1476"/>
      <c r="C34" s="1476"/>
      <c r="D34" s="1476"/>
      <c r="E34" s="1476"/>
      <c r="F34" s="1476"/>
      <c r="G34" s="1476"/>
    </row>
    <row r="35" spans="1:7">
      <c r="A35" s="1529"/>
      <c r="B35" s="1418"/>
      <c r="C35" s="1418"/>
      <c r="D35" s="1418"/>
      <c r="E35" s="1418"/>
      <c r="F35" s="1418"/>
      <c r="G35" s="1418"/>
    </row>
    <row r="36" spans="1:7">
      <c r="B36" s="1418"/>
      <c r="C36" s="1418"/>
      <c r="D36" s="1418"/>
      <c r="E36" s="1418"/>
      <c r="F36" s="1418"/>
      <c r="G36" s="1418"/>
    </row>
    <row r="37" spans="1:7">
      <c r="B37" s="1418"/>
      <c r="C37" s="1418"/>
      <c r="D37" s="1418"/>
      <c r="E37" s="1418"/>
      <c r="F37" s="1418"/>
      <c r="G37" s="1418"/>
    </row>
    <row r="38" spans="1:7">
      <c r="B38" s="1418"/>
      <c r="C38" s="1418"/>
      <c r="D38" s="1418"/>
      <c r="E38" s="1418"/>
      <c r="F38" s="1418"/>
      <c r="G38" s="1418"/>
    </row>
    <row r="39" spans="1:7">
      <c r="B39" s="1418"/>
      <c r="C39" s="1418"/>
      <c r="D39" s="1418"/>
      <c r="E39" s="1418"/>
      <c r="F39" s="1418"/>
      <c r="G39" s="1418"/>
    </row>
    <row r="40" spans="1:7">
      <c r="B40" s="1418"/>
      <c r="C40" s="1418"/>
      <c r="D40" s="1418"/>
      <c r="E40" s="1418"/>
      <c r="F40" s="1418"/>
      <c r="G40" s="1418"/>
    </row>
    <row r="41" spans="1:7">
      <c r="B41" s="1418"/>
      <c r="C41" s="1418"/>
      <c r="D41" s="1418"/>
      <c r="E41" s="1418"/>
      <c r="F41" s="1418"/>
      <c r="G41" s="1418"/>
    </row>
    <row r="42" spans="1:7">
      <c r="B42" s="1418"/>
      <c r="C42" s="1418"/>
      <c r="D42" s="1418"/>
      <c r="E42" s="1418"/>
      <c r="F42" s="1418"/>
      <c r="G42" s="1418"/>
    </row>
    <row r="43" spans="1:7">
      <c r="B43" s="1418"/>
      <c r="C43" s="1418"/>
      <c r="D43" s="1418"/>
      <c r="E43" s="1418"/>
      <c r="F43" s="1418"/>
      <c r="G43" s="1418"/>
    </row>
  </sheetData>
  <mergeCells count="15">
    <mergeCell ref="A28:G28"/>
    <mergeCell ref="A29:G29"/>
    <mergeCell ref="A26:G26"/>
    <mergeCell ref="A25:G25"/>
    <mergeCell ref="A1:G1"/>
    <mergeCell ref="A2:G2"/>
    <mergeCell ref="A3:A5"/>
    <mergeCell ref="B3:B4"/>
    <mergeCell ref="C3:G3"/>
    <mergeCell ref="C5:G5"/>
    <mergeCell ref="A22:A24"/>
    <mergeCell ref="B22:B23"/>
    <mergeCell ref="C22:G22"/>
    <mergeCell ref="C24:G24"/>
    <mergeCell ref="A27:G27"/>
  </mergeCells>
  <hyperlinks>
    <hyperlink ref="A32" r:id="rId1" xr:uid="{29EDCF7E-F114-4D7A-BF87-BE4471318606}"/>
    <hyperlink ref="B3:B4" r:id="rId2" display="Valor da produção padrão total" xr:uid="{899D09F1-8136-49E6-9F1E-91E7212728E6}"/>
    <hyperlink ref="B22:B23" r:id="rId3" display="Value of total standard production" xr:uid="{86B60EC9-46A2-4B60-BBE9-365BA432AC17}"/>
    <hyperlink ref="A33" r:id="rId4" xr:uid="{E4C97196-5C59-4BBD-BEA4-4871905BD187}"/>
    <hyperlink ref="C3:G3" r:id="rId5" display="Classes de dimensão económica " xr:uid="{0C173A7E-AE3D-4E45-B03B-5D20563E8F5A}"/>
    <hyperlink ref="C22:G22" r:id="rId6" display="Economic size classes " xr:uid="{F3574F02-0CF1-4D85-A2C9-734A29ED14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86075-6C2D-417F-935A-AED9C2BC19FF}">
  <sheetPr codeName="Sheet75"/>
  <dimension ref="A1:Z62"/>
  <sheetViews>
    <sheetView showGridLines="0" zoomScaleNormal="100" workbookViewId="0">
      <selection sqref="A1:M1"/>
    </sheetView>
  </sheetViews>
  <sheetFormatPr defaultColWidth="9.140625" defaultRowHeight="12.75"/>
  <cols>
    <col min="1" max="1" width="17.42578125" customWidth="1"/>
    <col min="2" max="2" width="7.42578125" customWidth="1"/>
    <col min="3" max="3" width="7" customWidth="1"/>
    <col min="4" max="4" width="7.5703125" customWidth="1"/>
    <col min="5" max="5" width="9" bestFit="1" customWidth="1"/>
    <col min="6" max="6" width="7.5703125" customWidth="1"/>
    <col min="7" max="7" width="9" bestFit="1" customWidth="1"/>
    <col min="8" max="8" width="6.140625" bestFit="1" customWidth="1"/>
    <col min="9" max="9" width="7.5703125" customWidth="1"/>
    <col min="10" max="10" width="6.5703125" customWidth="1"/>
    <col min="11" max="11" width="7.5703125" customWidth="1"/>
    <col min="12" max="12" width="6.140625" customWidth="1"/>
    <col min="13" max="13" width="7.5703125" customWidth="1"/>
    <col min="15" max="15" width="5.85546875" customWidth="1"/>
  </cols>
  <sheetData>
    <row r="1" spans="1:13" ht="34.5" customHeight="1">
      <c r="A1" s="5222" t="s">
        <v>2100</v>
      </c>
      <c r="B1" s="5222"/>
      <c r="C1" s="5222"/>
      <c r="D1" s="5222"/>
      <c r="E1" s="5222"/>
      <c r="F1" s="5222"/>
      <c r="G1" s="5222"/>
      <c r="H1" s="5222"/>
      <c r="I1" s="5222"/>
      <c r="J1" s="5222"/>
      <c r="K1" s="5222"/>
      <c r="L1" s="5222"/>
      <c r="M1" s="5222"/>
    </row>
    <row r="2" spans="1:13" ht="34.5" customHeight="1">
      <c r="A2" s="5223" t="s">
        <v>2099</v>
      </c>
      <c r="B2" s="5223"/>
      <c r="C2" s="5223"/>
      <c r="D2" s="5223"/>
      <c r="E2" s="5223"/>
      <c r="F2" s="5223"/>
      <c r="G2" s="5223"/>
      <c r="H2" s="5223"/>
      <c r="I2" s="5223"/>
      <c r="J2" s="5223"/>
      <c r="K2" s="5223"/>
      <c r="L2" s="5223"/>
      <c r="M2" s="5223"/>
    </row>
    <row r="3" spans="1:13" s="1534" customFormat="1" ht="13.5" customHeight="1">
      <c r="A3" s="5224" t="s">
        <v>2089</v>
      </c>
      <c r="B3" s="5227" t="s">
        <v>88</v>
      </c>
      <c r="C3" s="5227"/>
      <c r="D3" s="5228" t="s">
        <v>2098</v>
      </c>
      <c r="E3" s="5229"/>
      <c r="F3" s="5229"/>
      <c r="G3" s="5230"/>
      <c r="H3" s="5228" t="s">
        <v>2097</v>
      </c>
      <c r="I3" s="5229"/>
      <c r="J3" s="5229"/>
      <c r="K3" s="5229"/>
      <c r="L3" s="5229"/>
      <c r="M3" s="5230"/>
    </row>
    <row r="4" spans="1:13" s="1534" customFormat="1" ht="13.5" customHeight="1">
      <c r="A4" s="5225"/>
      <c r="B4" s="5227"/>
      <c r="C4" s="5227"/>
      <c r="D4" s="1543" t="s">
        <v>2096</v>
      </c>
      <c r="E4" s="1543"/>
      <c r="F4" s="1543"/>
      <c r="G4" s="1543"/>
      <c r="H4" s="5231" t="s">
        <v>88</v>
      </c>
      <c r="I4" s="5232"/>
      <c r="J4" s="5228" t="s">
        <v>2096</v>
      </c>
      <c r="K4" s="5229"/>
      <c r="L4" s="5229"/>
      <c r="M4" s="5230"/>
    </row>
    <row r="5" spans="1:13" s="1534" customFormat="1">
      <c r="A5" s="5225"/>
      <c r="B5" s="5227"/>
      <c r="C5" s="5227"/>
      <c r="D5" s="5227" t="s">
        <v>2095</v>
      </c>
      <c r="E5" s="5227"/>
      <c r="F5" s="5227" t="s">
        <v>2094</v>
      </c>
      <c r="G5" s="5227"/>
      <c r="H5" s="5233"/>
      <c r="I5" s="5234"/>
      <c r="J5" s="5231" t="s">
        <v>2093</v>
      </c>
      <c r="K5" s="5232"/>
      <c r="L5" s="5231" t="s">
        <v>2092</v>
      </c>
      <c r="M5" s="5232"/>
    </row>
    <row r="6" spans="1:13" s="1534" customFormat="1">
      <c r="A6" s="5225"/>
      <c r="B6" s="5227"/>
      <c r="C6" s="5227"/>
      <c r="D6" s="5227"/>
      <c r="E6" s="5227"/>
      <c r="F6" s="5227"/>
      <c r="G6" s="5227"/>
      <c r="H6" s="5235"/>
      <c r="I6" s="5236"/>
      <c r="J6" s="5235"/>
      <c r="K6" s="5236"/>
      <c r="L6" s="5235"/>
      <c r="M6" s="5236"/>
    </row>
    <row r="7" spans="1:13" s="1534" customFormat="1">
      <c r="A7" s="5226"/>
      <c r="B7" s="1535" t="s">
        <v>804</v>
      </c>
      <c r="C7" s="1535" t="s">
        <v>1951</v>
      </c>
      <c r="D7" s="1535" t="s">
        <v>804</v>
      </c>
      <c r="E7" s="1470" t="s">
        <v>1951</v>
      </c>
      <c r="F7" s="1535" t="s">
        <v>804</v>
      </c>
      <c r="G7" s="1470" t="s">
        <v>1951</v>
      </c>
      <c r="H7" s="1535" t="s">
        <v>804</v>
      </c>
      <c r="I7" s="1535" t="s">
        <v>1951</v>
      </c>
      <c r="J7" s="1535" t="s">
        <v>804</v>
      </c>
      <c r="K7" s="1535" t="s">
        <v>1951</v>
      </c>
      <c r="L7" s="1535" t="s">
        <v>804</v>
      </c>
      <c r="M7" s="1535" t="s">
        <v>1951</v>
      </c>
    </row>
    <row r="8" spans="1:13" s="1534" customFormat="1">
      <c r="A8" s="1542" t="s">
        <v>209</v>
      </c>
      <c r="B8" s="1540"/>
      <c r="C8" s="1541"/>
      <c r="D8" s="1540"/>
      <c r="E8" s="1540"/>
      <c r="F8" s="1540"/>
      <c r="G8" s="1540"/>
      <c r="H8" s="1540"/>
      <c r="I8" s="1540"/>
      <c r="J8" s="1540"/>
      <c r="K8" s="1540"/>
      <c r="L8" s="1540"/>
      <c r="M8" s="1540"/>
    </row>
    <row r="9" spans="1:13" s="1534" customFormat="1">
      <c r="A9" s="1420">
        <v>1989</v>
      </c>
      <c r="B9" s="1539">
        <v>598742</v>
      </c>
      <c r="C9" s="1539">
        <v>5316160</v>
      </c>
      <c r="D9" s="1539">
        <v>593590</v>
      </c>
      <c r="E9" s="1539">
        <v>4483920</v>
      </c>
      <c r="F9" s="1539">
        <v>3964</v>
      </c>
      <c r="G9" s="1539">
        <v>485582</v>
      </c>
      <c r="H9" s="1539">
        <v>594418</v>
      </c>
      <c r="I9" s="1539">
        <v>4005573</v>
      </c>
      <c r="J9" s="1539">
        <v>540817</v>
      </c>
      <c r="K9" s="1539">
        <v>2761888</v>
      </c>
      <c r="L9" s="1539">
        <v>130909</v>
      </c>
      <c r="M9" s="1539">
        <v>986809</v>
      </c>
    </row>
    <row r="10" spans="1:13" s="1534" customFormat="1">
      <c r="A10" s="1420">
        <v>1993</v>
      </c>
      <c r="B10" s="1539">
        <v>489007</v>
      </c>
      <c r="C10" s="1539">
        <v>5158217</v>
      </c>
      <c r="D10" s="1539">
        <v>483886</v>
      </c>
      <c r="E10" s="1539">
        <v>4377757</v>
      </c>
      <c r="F10" s="1539">
        <v>4153</v>
      </c>
      <c r="G10" s="1539">
        <v>582050</v>
      </c>
      <c r="H10" s="1539">
        <v>487676</v>
      </c>
      <c r="I10" s="1539">
        <v>3949550</v>
      </c>
      <c r="J10" s="1539">
        <v>449815</v>
      </c>
      <c r="K10" s="1539">
        <v>2748395</v>
      </c>
      <c r="L10" s="1539">
        <v>101855</v>
      </c>
      <c r="M10" s="1539">
        <v>965933</v>
      </c>
    </row>
    <row r="11" spans="1:13" s="1534" customFormat="1">
      <c r="A11" s="1420">
        <v>1995</v>
      </c>
      <c r="B11" s="1539">
        <v>450636</v>
      </c>
      <c r="C11" s="1539">
        <v>5084776</v>
      </c>
      <c r="D11" s="1539">
        <v>445183</v>
      </c>
      <c r="E11" s="1539">
        <v>4260269</v>
      </c>
      <c r="F11" s="1539">
        <v>4533</v>
      </c>
      <c r="G11" s="1539">
        <v>639637</v>
      </c>
      <c r="H11" s="1539">
        <v>449438</v>
      </c>
      <c r="I11" s="1539">
        <v>3924621</v>
      </c>
      <c r="J11" s="1539">
        <v>415956</v>
      </c>
      <c r="K11" s="1539">
        <v>2730598</v>
      </c>
      <c r="L11" s="1539">
        <v>90354</v>
      </c>
      <c r="M11" s="1539">
        <v>1054134</v>
      </c>
    </row>
    <row r="12" spans="1:13" s="1534" customFormat="1">
      <c r="A12" s="1420">
        <v>1997</v>
      </c>
      <c r="B12" s="1539">
        <v>416688</v>
      </c>
      <c r="C12" s="1539">
        <v>4949393</v>
      </c>
      <c r="D12" s="1539">
        <v>410840</v>
      </c>
      <c r="E12" s="1539">
        <v>4101220</v>
      </c>
      <c r="F12" s="1539">
        <v>4894</v>
      </c>
      <c r="G12" s="1539">
        <v>667140</v>
      </c>
      <c r="H12" s="1539">
        <v>415698</v>
      </c>
      <c r="I12" s="1539">
        <v>3822125</v>
      </c>
      <c r="J12" s="1539">
        <v>386380</v>
      </c>
      <c r="K12" s="1539">
        <v>2658869</v>
      </c>
      <c r="L12" s="1539">
        <v>77505</v>
      </c>
      <c r="M12" s="1539">
        <v>1034110</v>
      </c>
    </row>
    <row r="13" spans="1:13" s="1534" customFormat="1">
      <c r="A13" s="1420">
        <v>1999</v>
      </c>
      <c r="B13" s="1539">
        <v>415969</v>
      </c>
      <c r="C13" s="1539">
        <v>5188938</v>
      </c>
      <c r="D13" s="1539">
        <v>409308</v>
      </c>
      <c r="E13" s="1539">
        <v>4041346</v>
      </c>
      <c r="F13" s="1539">
        <v>5503</v>
      </c>
      <c r="G13" s="1539">
        <v>912002</v>
      </c>
      <c r="H13" s="1539">
        <v>412612</v>
      </c>
      <c r="I13" s="1539">
        <v>3863094</v>
      </c>
      <c r="J13" s="1539">
        <v>387661</v>
      </c>
      <c r="K13" s="1539">
        <v>2797208</v>
      </c>
      <c r="L13" s="1539">
        <v>58108</v>
      </c>
      <c r="M13" s="1539">
        <v>867492</v>
      </c>
    </row>
    <row r="14" spans="1:13" s="1534" customFormat="1">
      <c r="A14" s="1420">
        <v>2003</v>
      </c>
      <c r="B14" s="1539">
        <v>359283</v>
      </c>
      <c r="C14" s="1539">
        <v>4888500</v>
      </c>
      <c r="D14" s="1539">
        <v>352790</v>
      </c>
      <c r="E14" s="1539">
        <v>3783128</v>
      </c>
      <c r="F14" s="1539">
        <v>5086</v>
      </c>
      <c r="G14" s="1539">
        <v>828687</v>
      </c>
      <c r="H14" s="1539">
        <v>357067</v>
      </c>
      <c r="I14" s="1539">
        <v>3725190</v>
      </c>
      <c r="J14" s="1539">
        <v>334565</v>
      </c>
      <c r="K14" s="1539">
        <v>2632784</v>
      </c>
      <c r="L14" s="1539">
        <v>50402</v>
      </c>
      <c r="M14" s="1539">
        <v>876938</v>
      </c>
    </row>
    <row r="15" spans="1:13" s="1534" customFormat="1">
      <c r="A15" s="1420">
        <v>2005</v>
      </c>
      <c r="B15" s="1539">
        <v>323920</v>
      </c>
      <c r="C15" s="1539">
        <v>4779428</v>
      </c>
      <c r="D15" s="1539">
        <v>317075</v>
      </c>
      <c r="E15" s="1539">
        <v>3632570</v>
      </c>
      <c r="F15" s="1539">
        <v>5388</v>
      </c>
      <c r="G15" s="1539">
        <v>887246</v>
      </c>
      <c r="H15" s="1539">
        <v>322617</v>
      </c>
      <c r="I15" s="1539">
        <v>3679587</v>
      </c>
      <c r="J15" s="1539">
        <v>302692</v>
      </c>
      <c r="K15" s="1539">
        <v>2588580</v>
      </c>
      <c r="L15" s="1539">
        <v>44237</v>
      </c>
      <c r="M15" s="1539">
        <v>897116</v>
      </c>
    </row>
    <row r="16" spans="1:13" s="1534" customFormat="1">
      <c r="A16" s="1420">
        <v>2007</v>
      </c>
      <c r="B16" s="1539">
        <v>275084</v>
      </c>
      <c r="C16" s="1539">
        <v>4408426</v>
      </c>
      <c r="D16" s="1539">
        <v>268566</v>
      </c>
      <c r="E16" s="1539">
        <v>3209734</v>
      </c>
      <c r="F16" s="1539">
        <v>5057</v>
      </c>
      <c r="G16" s="1539">
        <v>889273</v>
      </c>
      <c r="H16" s="1539">
        <v>274194</v>
      </c>
      <c r="I16" s="1539">
        <v>3472939</v>
      </c>
      <c r="J16" s="1539">
        <v>257574</v>
      </c>
      <c r="K16" s="1539">
        <v>2447356</v>
      </c>
      <c r="L16" s="1539">
        <v>38477</v>
      </c>
      <c r="M16" s="1539">
        <v>808045</v>
      </c>
    </row>
    <row r="17" spans="1:26" s="1538" customFormat="1">
      <c r="A17" s="1420">
        <v>2009</v>
      </c>
      <c r="B17" s="1539">
        <v>305266</v>
      </c>
      <c r="C17" s="1539">
        <v>4709131</v>
      </c>
      <c r="D17" s="1539">
        <v>297381</v>
      </c>
      <c r="E17" s="1539">
        <v>3218332</v>
      </c>
      <c r="F17" s="1539">
        <v>6776</v>
      </c>
      <c r="G17" s="1539">
        <v>1221813</v>
      </c>
      <c r="H17" s="1539">
        <v>303867</v>
      </c>
      <c r="I17" s="1539">
        <v>3668145</v>
      </c>
      <c r="J17" s="1539">
        <v>287010</v>
      </c>
      <c r="K17" s="1539">
        <v>2641916</v>
      </c>
      <c r="L17" s="1539">
        <v>33953</v>
      </c>
      <c r="M17" s="1539">
        <v>824855</v>
      </c>
      <c r="N17" s="1486"/>
      <c r="O17" s="1534"/>
      <c r="P17" s="1534"/>
      <c r="Q17" s="1534"/>
      <c r="R17" s="1534"/>
      <c r="S17" s="1534"/>
    </row>
    <row r="18" spans="1:26" s="1538" customFormat="1">
      <c r="A18" s="1420">
        <v>2013</v>
      </c>
      <c r="B18" s="1418">
        <v>264419</v>
      </c>
      <c r="C18" s="1418">
        <v>4625696</v>
      </c>
      <c r="D18" s="1418">
        <v>253493</v>
      </c>
      <c r="E18" s="1418">
        <v>3059639</v>
      </c>
      <c r="F18" s="1418">
        <v>9968</v>
      </c>
      <c r="G18" s="1418">
        <v>1368993</v>
      </c>
      <c r="H18" s="1418">
        <v>263576</v>
      </c>
      <c r="I18" s="1418">
        <v>3641592</v>
      </c>
      <c r="J18" s="1418">
        <v>247836</v>
      </c>
      <c r="K18" s="1418">
        <v>2525870</v>
      </c>
      <c r="L18" s="1418">
        <v>25578</v>
      </c>
      <c r="M18" s="1418">
        <v>746198</v>
      </c>
      <c r="N18" s="1486"/>
      <c r="O18" s="1534"/>
      <c r="P18" s="1534"/>
      <c r="Q18" s="1534"/>
      <c r="R18" s="1534"/>
      <c r="S18" s="1534"/>
    </row>
    <row r="19" spans="1:26" s="1534" customFormat="1">
      <c r="A19" s="1468">
        <v>2016</v>
      </c>
      <c r="B19" s="1418">
        <v>258983</v>
      </c>
      <c r="C19" s="1418">
        <v>4663173</v>
      </c>
      <c r="D19" s="1418">
        <v>246149</v>
      </c>
      <c r="E19" s="1475" t="s">
        <v>2091</v>
      </c>
      <c r="F19" s="1475">
        <v>11397</v>
      </c>
      <c r="G19" s="1475" t="s">
        <v>2090</v>
      </c>
      <c r="H19" s="1475">
        <v>257736</v>
      </c>
      <c r="I19" s="1418">
        <v>3641691</v>
      </c>
      <c r="J19" s="1418">
        <v>242763</v>
      </c>
      <c r="K19" s="1418">
        <v>2495039</v>
      </c>
      <c r="L19" s="1418">
        <v>22568</v>
      </c>
      <c r="M19" s="1418">
        <v>705093</v>
      </c>
      <c r="N19" s="719"/>
    </row>
    <row r="20" spans="1:26" s="1534" customFormat="1">
      <c r="A20" s="1468">
        <v>2019</v>
      </c>
      <c r="B20" s="1498">
        <v>290229</v>
      </c>
      <c r="C20" s="1498">
        <v>5121413</v>
      </c>
      <c r="D20" s="1498">
        <v>274248</v>
      </c>
      <c r="E20" s="1498">
        <v>2986004.2900000005</v>
      </c>
      <c r="F20" s="1498">
        <v>14604</v>
      </c>
      <c r="G20" s="1498">
        <v>1755419.3599999996</v>
      </c>
      <c r="H20" s="1498">
        <v>286191</v>
      </c>
      <c r="I20" s="1498">
        <v>3963945</v>
      </c>
      <c r="J20" s="1498">
        <v>273245</v>
      </c>
      <c r="K20" s="1498">
        <v>2954222</v>
      </c>
      <c r="L20" s="1498">
        <v>18041</v>
      </c>
      <c r="M20" s="1498">
        <v>696534</v>
      </c>
      <c r="N20" s="719"/>
    </row>
    <row r="21" spans="1:26" s="1534" customFormat="1">
      <c r="A21" s="751">
        <v>2023</v>
      </c>
      <c r="E21" s="1537"/>
      <c r="F21" s="1537"/>
      <c r="G21" s="1537"/>
      <c r="H21" s="1537"/>
      <c r="N21" s="719"/>
    </row>
    <row r="22" spans="1:26" s="1413" customFormat="1">
      <c r="A22" s="1414" t="s">
        <v>209</v>
      </c>
      <c r="B22" s="1520">
        <v>261497</v>
      </c>
      <c r="C22" s="1520">
        <v>4990198</v>
      </c>
      <c r="D22" s="1520">
        <v>243633</v>
      </c>
      <c r="E22" s="1520">
        <v>2801099</v>
      </c>
      <c r="F22" s="1520">
        <v>16254</v>
      </c>
      <c r="G22" s="1520">
        <v>1812740</v>
      </c>
      <c r="H22" s="1520">
        <v>258701</v>
      </c>
      <c r="I22" s="1520">
        <v>3861160</v>
      </c>
      <c r="J22" s="1520">
        <v>246402</v>
      </c>
      <c r="K22" s="1520">
        <v>2741153</v>
      </c>
      <c r="L22" s="1520">
        <v>17940</v>
      </c>
      <c r="M22" s="1520">
        <v>733450</v>
      </c>
      <c r="O22" s="1486"/>
      <c r="P22" s="1486"/>
      <c r="Q22" s="1534"/>
      <c r="R22" s="1534"/>
      <c r="S22" s="1534"/>
      <c r="V22" s="1486"/>
      <c r="W22" s="1486"/>
      <c r="X22" s="1486"/>
      <c r="Y22" s="1486"/>
      <c r="Z22" s="1486"/>
    </row>
    <row r="23" spans="1:26" s="1413" customFormat="1">
      <c r="A23" s="1408" t="s">
        <v>801</v>
      </c>
      <c r="B23" s="1520">
        <v>240032</v>
      </c>
      <c r="C23" s="1520">
        <v>4853340</v>
      </c>
      <c r="D23" s="1520">
        <v>222758</v>
      </c>
      <c r="E23" s="1520">
        <v>2678782</v>
      </c>
      <c r="F23" s="1520">
        <v>15771</v>
      </c>
      <c r="G23" s="1520">
        <v>1799940</v>
      </c>
      <c r="H23" s="1520">
        <v>237272</v>
      </c>
      <c r="I23" s="1520">
        <v>3735867</v>
      </c>
      <c r="J23" s="1520">
        <v>226331</v>
      </c>
      <c r="K23" s="1520">
        <v>2676903</v>
      </c>
      <c r="L23" s="1520">
        <v>13393</v>
      </c>
      <c r="M23" s="1520">
        <v>674300</v>
      </c>
      <c r="O23" s="1486"/>
      <c r="P23" s="1486"/>
      <c r="Q23" s="1534"/>
      <c r="R23" s="1534"/>
      <c r="S23" s="1534"/>
      <c r="V23" s="1486"/>
      <c r="W23" s="1486"/>
      <c r="X23" s="1486"/>
      <c r="Y23" s="1486"/>
      <c r="Z23" s="1486"/>
    </row>
    <row r="24" spans="1:26" s="1409" customFormat="1">
      <c r="A24" s="1411" t="s">
        <v>432</v>
      </c>
      <c r="B24" s="1520">
        <v>99806</v>
      </c>
      <c r="C24" s="1520">
        <v>978725</v>
      </c>
      <c r="D24" s="1520">
        <v>94902</v>
      </c>
      <c r="E24" s="1520">
        <v>628172</v>
      </c>
      <c r="F24" s="1520">
        <v>3930</v>
      </c>
      <c r="G24" s="1520">
        <v>98218</v>
      </c>
      <c r="H24" s="1520">
        <v>99018</v>
      </c>
      <c r="I24" s="1520">
        <v>619023</v>
      </c>
      <c r="J24" s="1520">
        <v>95681</v>
      </c>
      <c r="K24" s="1520">
        <v>530439</v>
      </c>
      <c r="L24" s="1520">
        <v>3778</v>
      </c>
      <c r="M24" s="1520">
        <v>23095</v>
      </c>
      <c r="N24" s="1413"/>
      <c r="O24" s="1413"/>
      <c r="P24" s="1413"/>
      <c r="Q24" s="1534"/>
      <c r="R24" s="1534"/>
      <c r="S24" s="1534"/>
      <c r="V24" s="1413"/>
      <c r="W24" s="1413"/>
    </row>
    <row r="25" spans="1:26" s="1409" customFormat="1">
      <c r="A25" s="1411" t="s">
        <v>431</v>
      </c>
      <c r="B25" s="1520">
        <v>68236</v>
      </c>
      <c r="C25" s="1520">
        <v>768629</v>
      </c>
      <c r="D25" s="1520">
        <v>65340</v>
      </c>
      <c r="E25" s="1520">
        <v>573838</v>
      </c>
      <c r="F25" s="1520">
        <v>2714</v>
      </c>
      <c r="G25" s="1520">
        <v>144680</v>
      </c>
      <c r="H25" s="1520">
        <v>67377</v>
      </c>
      <c r="I25" s="1520">
        <v>499023</v>
      </c>
      <c r="J25" s="1520">
        <v>65867</v>
      </c>
      <c r="K25" s="1520">
        <v>374058</v>
      </c>
      <c r="L25" s="1520">
        <v>3185</v>
      </c>
      <c r="M25" s="1520">
        <v>64192</v>
      </c>
      <c r="N25" s="1413"/>
      <c r="O25" s="1413"/>
      <c r="P25" s="1413"/>
      <c r="Q25" s="1534"/>
      <c r="R25" s="1534"/>
      <c r="S25" s="1534"/>
      <c r="V25" s="1413"/>
      <c r="W25" s="1413"/>
    </row>
    <row r="26" spans="1:26" s="1409" customFormat="1">
      <c r="A26" s="1412" t="s">
        <v>430</v>
      </c>
      <c r="B26" s="1520">
        <v>25408</v>
      </c>
      <c r="C26" s="1520">
        <v>442248</v>
      </c>
      <c r="D26" s="1520">
        <v>23038</v>
      </c>
      <c r="E26" s="1520">
        <v>200600</v>
      </c>
      <c r="F26" s="1520">
        <v>2351</v>
      </c>
      <c r="G26" s="1520">
        <v>220496</v>
      </c>
      <c r="H26" s="1520">
        <v>25094</v>
      </c>
      <c r="I26" s="1520">
        <v>331202</v>
      </c>
      <c r="J26" s="1520">
        <v>24004</v>
      </c>
      <c r="K26" s="1520">
        <v>240334</v>
      </c>
      <c r="L26" s="1520">
        <v>1554</v>
      </c>
      <c r="M26" s="1520">
        <v>60597</v>
      </c>
      <c r="N26" s="1413"/>
      <c r="O26" s="1413"/>
      <c r="P26" s="1413"/>
      <c r="Q26" s="1534"/>
      <c r="R26" s="1534"/>
      <c r="S26" s="1534"/>
      <c r="V26" s="1413"/>
      <c r="W26" s="1413"/>
    </row>
    <row r="27" spans="1:26" s="1409" customFormat="1">
      <c r="A27" s="1412" t="s">
        <v>429</v>
      </c>
      <c r="B27" s="1520">
        <v>2458</v>
      </c>
      <c r="C27" s="1520">
        <v>33691</v>
      </c>
      <c r="D27" s="1520">
        <v>2132</v>
      </c>
      <c r="E27" s="1520">
        <v>15779</v>
      </c>
      <c r="F27" s="1520">
        <v>293</v>
      </c>
      <c r="G27" s="1520">
        <v>14924</v>
      </c>
      <c r="H27" s="1520">
        <v>2419</v>
      </c>
      <c r="I27" s="1520">
        <v>28606</v>
      </c>
      <c r="J27" s="1520">
        <v>2097</v>
      </c>
      <c r="K27" s="1520">
        <v>12633</v>
      </c>
      <c r="L27" s="1520">
        <v>345</v>
      </c>
      <c r="M27" s="1520">
        <v>9305</v>
      </c>
      <c r="N27" s="1413"/>
      <c r="O27" s="1413"/>
      <c r="P27" s="1413"/>
      <c r="Q27" s="1534"/>
      <c r="R27" s="1534"/>
      <c r="S27" s="1534"/>
      <c r="V27" s="1413"/>
      <c r="W27" s="1413"/>
    </row>
    <row r="28" spans="1:26" s="1409" customFormat="1">
      <c r="A28" s="1412" t="s">
        <v>428</v>
      </c>
      <c r="B28" s="1520">
        <v>2919</v>
      </c>
      <c r="C28" s="1520">
        <v>70113</v>
      </c>
      <c r="D28" s="1520">
        <v>2408</v>
      </c>
      <c r="E28" s="1520">
        <v>28606</v>
      </c>
      <c r="F28" s="1520">
        <v>465</v>
      </c>
      <c r="G28" s="1520">
        <v>38743</v>
      </c>
      <c r="H28" s="1520">
        <v>2893</v>
      </c>
      <c r="I28" s="1520">
        <v>51944</v>
      </c>
      <c r="J28" s="1520">
        <v>2585</v>
      </c>
      <c r="K28" s="1520">
        <v>26148</v>
      </c>
      <c r="L28" s="1520">
        <v>199</v>
      </c>
      <c r="M28" s="1520">
        <v>8147</v>
      </c>
      <c r="N28" s="1413"/>
      <c r="O28" s="1413"/>
      <c r="P28" s="1413"/>
      <c r="Q28" s="1534"/>
      <c r="R28" s="1534"/>
      <c r="S28" s="1534"/>
      <c r="V28" s="1413"/>
      <c r="W28" s="1413"/>
    </row>
    <row r="29" spans="1:26" s="1409" customFormat="1">
      <c r="A29" s="1411" t="s">
        <v>427</v>
      </c>
      <c r="B29" s="1520">
        <v>29662</v>
      </c>
      <c r="C29" s="1520">
        <v>2331353</v>
      </c>
      <c r="D29" s="1520">
        <v>24164</v>
      </c>
      <c r="E29" s="1520">
        <v>1039778</v>
      </c>
      <c r="F29" s="1520">
        <v>5260</v>
      </c>
      <c r="G29" s="1520">
        <v>1248387</v>
      </c>
      <c r="H29" s="1520">
        <v>29080</v>
      </c>
      <c r="I29" s="1520">
        <v>2110742</v>
      </c>
      <c r="J29" s="1520">
        <v>25268</v>
      </c>
      <c r="K29" s="1520">
        <v>1417727</v>
      </c>
      <c r="L29" s="1520">
        <v>3874</v>
      </c>
      <c r="M29" s="1520">
        <v>497355</v>
      </c>
      <c r="N29" s="1413"/>
      <c r="O29" s="1413"/>
      <c r="P29" s="1413"/>
      <c r="Q29" s="1534"/>
      <c r="R29" s="1534"/>
      <c r="S29" s="1534"/>
      <c r="T29" s="1413"/>
      <c r="U29" s="1413"/>
      <c r="V29" s="1413"/>
      <c r="W29" s="1413"/>
    </row>
    <row r="30" spans="1:26" s="1409" customFormat="1">
      <c r="A30" s="1411" t="s">
        <v>426</v>
      </c>
      <c r="B30" s="1520">
        <v>11543</v>
      </c>
      <c r="C30" s="1520">
        <v>228582</v>
      </c>
      <c r="D30" s="1520">
        <v>10774</v>
      </c>
      <c r="E30" s="1520">
        <v>192009</v>
      </c>
      <c r="F30" s="1520">
        <v>758</v>
      </c>
      <c r="G30" s="1520">
        <v>34492</v>
      </c>
      <c r="H30" s="1520">
        <v>11391</v>
      </c>
      <c r="I30" s="1520">
        <v>95328</v>
      </c>
      <c r="J30" s="1520">
        <v>10828</v>
      </c>
      <c r="K30" s="1520">
        <v>75565</v>
      </c>
      <c r="L30" s="1520">
        <v>459</v>
      </c>
      <c r="M30" s="1520">
        <v>11610</v>
      </c>
      <c r="N30" s="1413"/>
      <c r="O30" s="1413"/>
      <c r="P30" s="1413"/>
      <c r="Q30" s="1534"/>
      <c r="R30" s="1534"/>
      <c r="S30" s="1534"/>
      <c r="T30" s="1413"/>
      <c r="U30" s="1413"/>
      <c r="V30" s="1413"/>
      <c r="W30" s="1413"/>
    </row>
    <row r="31" spans="1:26" s="1409" customFormat="1">
      <c r="A31" s="1408" t="s">
        <v>425</v>
      </c>
      <c r="B31" s="1520">
        <v>9263</v>
      </c>
      <c r="C31" s="1520">
        <v>129925</v>
      </c>
      <c r="D31" s="1520">
        <v>8868</v>
      </c>
      <c r="E31" s="1520">
        <v>115898</v>
      </c>
      <c r="F31" s="1520">
        <v>357</v>
      </c>
      <c r="G31" s="1520">
        <v>12429</v>
      </c>
      <c r="H31" s="1520">
        <v>9243</v>
      </c>
      <c r="I31" s="1520">
        <v>120590</v>
      </c>
      <c r="J31" s="1520">
        <v>8207</v>
      </c>
      <c r="K31" s="1520">
        <v>60034</v>
      </c>
      <c r="L31" s="1520">
        <v>4311</v>
      </c>
      <c r="M31" s="1520">
        <v>58930</v>
      </c>
      <c r="N31" s="1413"/>
      <c r="O31" s="1413"/>
      <c r="P31" s="1413"/>
      <c r="Q31" s="1413"/>
      <c r="R31" s="1486"/>
      <c r="S31" s="1486"/>
      <c r="T31" s="1413"/>
      <c r="U31" s="1413"/>
      <c r="V31" s="1413"/>
      <c r="W31" s="1413"/>
    </row>
    <row r="32" spans="1:26" s="1409" customFormat="1">
      <c r="A32" s="1408" t="s">
        <v>424</v>
      </c>
      <c r="B32" s="1520">
        <v>12202</v>
      </c>
      <c r="C32" s="1520">
        <v>6933</v>
      </c>
      <c r="D32" s="1520">
        <v>12008</v>
      </c>
      <c r="E32" s="1520">
        <v>6419</v>
      </c>
      <c r="F32" s="1520">
        <v>126</v>
      </c>
      <c r="G32" s="1520">
        <v>371</v>
      </c>
      <c r="H32" s="1520">
        <v>12186</v>
      </c>
      <c r="I32" s="1520">
        <v>4703</v>
      </c>
      <c r="J32" s="1520">
        <v>11865</v>
      </c>
      <c r="K32" s="1520">
        <v>4216</v>
      </c>
      <c r="L32" s="1520">
        <v>236</v>
      </c>
      <c r="M32" s="1520">
        <v>220</v>
      </c>
      <c r="N32" s="1413"/>
      <c r="O32" s="1413"/>
      <c r="P32" s="1413"/>
      <c r="Q32" s="1413"/>
      <c r="R32" s="1486"/>
      <c r="S32" s="1486"/>
      <c r="T32" s="1413"/>
      <c r="U32" s="1413"/>
      <c r="V32" s="1413"/>
      <c r="W32" s="1413"/>
    </row>
    <row r="33" spans="1:13" s="1534" customFormat="1" ht="13.5" customHeight="1">
      <c r="A33" s="5238" t="s">
        <v>2089</v>
      </c>
      <c r="B33" s="5237" t="s">
        <v>88</v>
      </c>
      <c r="C33" s="5237"/>
      <c r="D33" s="5237" t="s">
        <v>2088</v>
      </c>
      <c r="E33" s="5237"/>
      <c r="F33" s="5237"/>
      <c r="G33" s="5237"/>
      <c r="H33" s="5237" t="s">
        <v>2087</v>
      </c>
      <c r="I33" s="5237"/>
      <c r="J33" s="5237"/>
      <c r="K33" s="5237"/>
      <c r="L33" s="5237"/>
      <c r="M33" s="5237"/>
    </row>
    <row r="34" spans="1:13" s="1534" customFormat="1" ht="13.5" customHeight="1">
      <c r="A34" s="5238"/>
      <c r="B34" s="5237"/>
      <c r="C34" s="5237"/>
      <c r="D34" s="5237" t="s">
        <v>2086</v>
      </c>
      <c r="E34" s="5237"/>
      <c r="F34" s="5237"/>
      <c r="G34" s="5237"/>
      <c r="H34" s="5237" t="s">
        <v>88</v>
      </c>
      <c r="I34" s="5237"/>
      <c r="J34" s="5237" t="s">
        <v>2086</v>
      </c>
      <c r="K34" s="5237"/>
      <c r="L34" s="5237"/>
      <c r="M34" s="5237"/>
    </row>
    <row r="35" spans="1:13" s="1534" customFormat="1">
      <c r="A35" s="5238"/>
      <c r="B35" s="5237"/>
      <c r="C35" s="5237"/>
      <c r="D35" s="5237" t="s">
        <v>2085</v>
      </c>
      <c r="E35" s="5237"/>
      <c r="F35" s="5237" t="s">
        <v>2084</v>
      </c>
      <c r="G35" s="5237"/>
      <c r="H35" s="5237"/>
      <c r="I35" s="5237"/>
      <c r="J35" s="5237" t="s">
        <v>2083</v>
      </c>
      <c r="K35" s="5237"/>
      <c r="L35" s="5237" t="s">
        <v>2082</v>
      </c>
      <c r="M35" s="5237"/>
    </row>
    <row r="36" spans="1:13" s="1534" customFormat="1">
      <c r="A36" s="5238"/>
      <c r="B36" s="5237"/>
      <c r="C36" s="5237"/>
      <c r="D36" s="5237"/>
      <c r="E36" s="5237"/>
      <c r="F36" s="5237"/>
      <c r="G36" s="5237"/>
      <c r="H36" s="5237"/>
      <c r="I36" s="5237"/>
      <c r="J36" s="5237"/>
      <c r="K36" s="5237"/>
      <c r="L36" s="5237"/>
      <c r="M36" s="5237"/>
    </row>
    <row r="37" spans="1:13" s="1534" customFormat="1">
      <c r="A37" s="5238"/>
      <c r="B37" s="1535" t="s">
        <v>791</v>
      </c>
      <c r="C37" s="1535" t="s">
        <v>1951</v>
      </c>
      <c r="D37" s="1535" t="s">
        <v>791</v>
      </c>
      <c r="E37" s="1536" t="s">
        <v>1951</v>
      </c>
      <c r="F37" s="1535" t="s">
        <v>791</v>
      </c>
      <c r="G37" s="1536" t="s">
        <v>1951</v>
      </c>
      <c r="H37" s="1535" t="s">
        <v>791</v>
      </c>
      <c r="I37" s="1535" t="s">
        <v>1951</v>
      </c>
      <c r="J37" s="1535" t="s">
        <v>791</v>
      </c>
      <c r="K37" s="1535" t="s">
        <v>1951</v>
      </c>
      <c r="L37" s="1535" t="s">
        <v>791</v>
      </c>
      <c r="M37" s="1535" t="s">
        <v>1951</v>
      </c>
    </row>
    <row r="38" spans="1:13" s="1534" customFormat="1">
      <c r="A38" s="5239" t="s">
        <v>412</v>
      </c>
      <c r="B38" s="5239"/>
      <c r="C38" s="5239"/>
      <c r="D38" s="5239"/>
      <c r="E38" s="5239"/>
      <c r="F38" s="5239"/>
      <c r="G38" s="5239"/>
      <c r="H38" s="5239"/>
      <c r="I38" s="5240"/>
      <c r="J38" s="5240"/>
      <c r="K38" s="5240"/>
      <c r="L38" s="5240"/>
      <c r="M38" s="5240"/>
    </row>
    <row r="39" spans="1:13" s="1440" customFormat="1" ht="9.75" customHeight="1">
      <c r="A39" s="5191" t="s">
        <v>1982</v>
      </c>
      <c r="B39" s="5206"/>
      <c r="C39" s="5206"/>
      <c r="D39" s="5206"/>
      <c r="E39" s="5206"/>
      <c r="F39" s="5206"/>
      <c r="G39" s="5206"/>
      <c r="H39" s="5206"/>
      <c r="I39" s="5206"/>
      <c r="J39" s="5206"/>
      <c r="K39" s="5206"/>
      <c r="L39" s="5206"/>
      <c r="M39" s="5206"/>
    </row>
    <row r="40" spans="1:13" s="1440" customFormat="1" ht="9.75" customHeight="1">
      <c r="A40" s="5195" t="s">
        <v>1981</v>
      </c>
      <c r="B40" s="5207"/>
      <c r="C40" s="5207"/>
      <c r="D40" s="5207"/>
      <c r="E40" s="5207"/>
      <c r="F40" s="5207"/>
      <c r="G40" s="5207"/>
      <c r="H40" s="5207"/>
      <c r="I40" s="5207"/>
      <c r="J40" s="5207"/>
      <c r="K40" s="5207"/>
      <c r="L40" s="5207"/>
      <c r="M40" s="5207"/>
    </row>
    <row r="41" spans="1:13" s="1440" customFormat="1" ht="9.75" customHeight="1">
      <c r="A41" s="1307" t="s">
        <v>2081</v>
      </c>
      <c r="B41" s="1307"/>
      <c r="C41" s="1307"/>
      <c r="D41" s="1307"/>
      <c r="E41" s="1307"/>
      <c r="F41" s="1307"/>
      <c r="G41" s="1307"/>
      <c r="H41" s="1307"/>
      <c r="I41" s="1515"/>
      <c r="J41" s="1515"/>
      <c r="K41" s="1515"/>
      <c r="L41" s="1515"/>
      <c r="M41" s="1515"/>
    </row>
    <row r="42" spans="1:13" s="1440" customFormat="1" ht="9.75" customHeight="1">
      <c r="A42" s="1307" t="s">
        <v>2080</v>
      </c>
      <c r="B42" s="1307"/>
      <c r="C42" s="1307"/>
      <c r="D42" s="1307"/>
      <c r="E42" s="1307"/>
      <c r="F42" s="1307"/>
      <c r="G42" s="1307"/>
      <c r="H42" s="1307"/>
      <c r="I42" s="1515"/>
      <c r="J42" s="1515"/>
      <c r="K42" s="1515"/>
      <c r="L42" s="1515"/>
      <c r="M42" s="1515"/>
    </row>
    <row r="43" spans="1:13" s="1440" customFormat="1" ht="9.75" customHeight="1">
      <c r="A43" s="1307"/>
      <c r="B43" s="1307"/>
      <c r="C43" s="1307"/>
      <c r="D43" s="1307"/>
      <c r="E43" s="1307"/>
      <c r="F43" s="1307"/>
      <c r="G43" s="1307"/>
      <c r="H43" s="1307"/>
      <c r="I43" s="1515"/>
      <c r="J43" s="1515"/>
      <c r="K43" s="1515"/>
      <c r="L43" s="1515"/>
      <c r="M43" s="1515"/>
    </row>
    <row r="44" spans="1:13" s="1440" customFormat="1">
      <c r="A44" s="461" t="s">
        <v>409</v>
      </c>
      <c r="B44" s="1476"/>
      <c r="C44" s="1476"/>
      <c r="D44" s="1476"/>
      <c r="E44" s="1476"/>
      <c r="F44" s="1476"/>
      <c r="G44" s="1476"/>
      <c r="H44" s="1476"/>
      <c r="I44" s="1476"/>
      <c r="J44" s="1476"/>
      <c r="K44" s="1476"/>
      <c r="L44" s="1476"/>
      <c r="M44" s="1476"/>
    </row>
    <row r="45" spans="1:13" s="1440" customFormat="1" ht="12" customHeight="1">
      <c r="A45" s="1398" t="s">
        <v>2058</v>
      </c>
      <c r="B45" s="1515"/>
      <c r="C45" s="1515"/>
      <c r="E45" s="1515"/>
      <c r="F45" s="1515"/>
      <c r="G45" s="1515"/>
      <c r="H45" s="1515"/>
      <c r="I45" s="1515"/>
      <c r="J45" s="1515"/>
      <c r="K45" s="1515"/>
      <c r="L45" s="1515"/>
      <c r="M45" s="1515"/>
    </row>
    <row r="46" spans="1:13" s="1440" customFormat="1" ht="12" customHeight="1">
      <c r="A46" s="1398" t="s">
        <v>2079</v>
      </c>
      <c r="B46" s="1515"/>
      <c r="C46" s="1515"/>
      <c r="E46" s="1515"/>
      <c r="F46" s="1515"/>
      <c r="G46" s="1515"/>
      <c r="H46" s="1515"/>
      <c r="I46" s="1515"/>
      <c r="J46" s="1515"/>
      <c r="K46" s="1515"/>
      <c r="L46" s="1515"/>
      <c r="M46" s="1515"/>
    </row>
    <row r="47" spans="1:13" s="1440" customFormat="1" ht="12" customHeight="1">
      <c r="A47" s="1398" t="s">
        <v>2078</v>
      </c>
      <c r="B47" s="1515"/>
      <c r="C47" s="1515"/>
      <c r="D47" s="1515"/>
      <c r="E47" s="1515"/>
      <c r="F47" s="1515"/>
      <c r="G47" s="1515"/>
      <c r="H47" s="1515"/>
      <c r="I47" s="1515"/>
      <c r="J47" s="1515"/>
      <c r="K47" s="1515"/>
      <c r="L47" s="1515"/>
      <c r="M47" s="1515"/>
    </row>
    <row r="48" spans="1:13" ht="12" customHeight="1">
      <c r="A48" s="1398" t="s">
        <v>2077</v>
      </c>
      <c r="B48" s="1533"/>
      <c r="C48" s="1533"/>
      <c r="D48" s="1533"/>
      <c r="E48" s="1533"/>
      <c r="F48" s="1533"/>
      <c r="G48" s="1533"/>
      <c r="H48" s="1533"/>
      <c r="I48" s="1533"/>
      <c r="J48" s="1533"/>
      <c r="K48" s="1533"/>
      <c r="L48" s="1533"/>
      <c r="M48" s="1533"/>
    </row>
    <row r="49" spans="1:13" ht="12" customHeight="1">
      <c r="A49" s="1398" t="s">
        <v>2076</v>
      </c>
      <c r="B49" s="1418"/>
      <c r="C49" s="1418"/>
      <c r="D49" s="1418"/>
      <c r="E49" s="1418"/>
      <c r="F49" s="1418"/>
      <c r="G49" s="1418"/>
      <c r="H49" s="1418"/>
      <c r="I49" s="1418"/>
      <c r="J49" s="1418"/>
      <c r="K49" s="1418"/>
      <c r="L49" s="1418"/>
      <c r="M49" s="1418"/>
    </row>
    <row r="50" spans="1:13">
      <c r="B50" s="1418"/>
      <c r="C50" s="1418"/>
      <c r="D50" s="1418"/>
      <c r="E50" s="1418"/>
      <c r="F50" s="1418"/>
      <c r="G50" s="1418"/>
      <c r="H50" s="1418"/>
      <c r="I50" s="1418"/>
      <c r="J50" s="1418"/>
      <c r="K50" s="1418"/>
      <c r="L50" s="1418"/>
      <c r="M50" s="1418"/>
    </row>
    <row r="51" spans="1:13">
      <c r="B51" s="1418"/>
      <c r="C51" s="1418"/>
      <c r="D51" s="1418"/>
      <c r="E51" s="1418"/>
      <c r="F51" s="1418"/>
      <c r="G51" s="1418"/>
      <c r="H51" s="1418"/>
      <c r="I51" s="1418"/>
      <c r="J51" s="1418"/>
      <c r="K51" s="1418"/>
      <c r="L51" s="1418"/>
      <c r="M51" s="1418"/>
    </row>
    <row r="52" spans="1:13">
      <c r="B52" s="1418"/>
      <c r="C52" s="1418"/>
      <c r="D52" s="1418"/>
      <c r="E52" s="1418"/>
      <c r="F52" s="1418"/>
      <c r="G52" s="1418"/>
      <c r="H52" s="1418"/>
      <c r="I52" s="1418"/>
      <c r="J52" s="1418"/>
      <c r="K52" s="1418"/>
      <c r="L52" s="1418"/>
      <c r="M52" s="1418"/>
    </row>
    <row r="53" spans="1:13">
      <c r="B53" s="1418"/>
      <c r="C53" s="1418"/>
      <c r="D53" s="1418"/>
      <c r="E53" s="1418"/>
      <c r="F53" s="1418"/>
      <c r="G53" s="1418"/>
      <c r="H53" s="1418"/>
      <c r="I53" s="1418"/>
      <c r="J53" s="1418"/>
      <c r="K53" s="1418"/>
      <c r="L53" s="1418"/>
      <c r="M53" s="1418"/>
    </row>
    <row r="54" spans="1:13">
      <c r="B54" s="1418"/>
      <c r="C54" s="1418"/>
      <c r="D54" s="1418"/>
      <c r="E54" s="1418"/>
      <c r="F54" s="1418"/>
      <c r="G54" s="1418"/>
      <c r="H54" s="1418"/>
      <c r="I54" s="1418"/>
      <c r="J54" s="1418"/>
      <c r="K54" s="1418"/>
      <c r="L54" s="1418"/>
      <c r="M54" s="1418"/>
    </row>
    <row r="55" spans="1:13">
      <c r="B55" s="1418"/>
      <c r="C55" s="1418"/>
      <c r="D55" s="1418"/>
      <c r="E55" s="1418"/>
      <c r="F55" s="1418"/>
      <c r="G55" s="1418"/>
      <c r="H55" s="1418"/>
      <c r="I55" s="1418"/>
      <c r="J55" s="1418"/>
      <c r="K55" s="1418"/>
      <c r="L55" s="1418"/>
      <c r="M55" s="1418"/>
    </row>
    <row r="56" spans="1:13">
      <c r="B56" s="1418"/>
      <c r="C56" s="1418"/>
      <c r="D56" s="1418"/>
      <c r="E56" s="1418"/>
      <c r="F56" s="1418"/>
      <c r="G56" s="1418"/>
      <c r="H56" s="1418"/>
      <c r="I56" s="1418"/>
      <c r="J56" s="1418"/>
      <c r="K56" s="1418"/>
      <c r="L56" s="1418"/>
      <c r="M56" s="1418"/>
    </row>
    <row r="57" spans="1:13">
      <c r="B57" s="1418"/>
      <c r="C57" s="1418"/>
      <c r="D57" s="1418"/>
      <c r="E57" s="1418"/>
      <c r="F57" s="1418"/>
      <c r="G57" s="1418"/>
      <c r="H57" s="1418"/>
      <c r="I57" s="1418"/>
      <c r="J57" s="1418"/>
      <c r="K57" s="1418"/>
      <c r="L57" s="1418"/>
      <c r="M57" s="1418"/>
    </row>
    <row r="58" spans="1:13">
      <c r="B58" s="1518"/>
      <c r="C58" s="1518"/>
      <c r="D58" s="1518"/>
      <c r="E58" s="1518"/>
      <c r="F58" s="1518"/>
      <c r="G58" s="1518"/>
      <c r="H58" s="1518"/>
      <c r="I58" s="1518"/>
      <c r="J58" s="1518"/>
      <c r="K58" s="1518"/>
      <c r="L58" s="1518"/>
      <c r="M58" s="1518"/>
    </row>
    <row r="59" spans="1:13">
      <c r="B59" s="1394"/>
      <c r="C59" s="1394"/>
      <c r="D59" s="1394"/>
      <c r="E59" s="1394"/>
      <c r="F59" s="1394"/>
      <c r="G59" s="1394"/>
      <c r="H59" s="1394"/>
      <c r="I59" s="1394"/>
      <c r="J59" s="1394"/>
      <c r="K59" s="1394"/>
      <c r="L59" s="1394"/>
      <c r="M59" s="1394"/>
    </row>
    <row r="60" spans="1:13" ht="13.5">
      <c r="B60" s="1471"/>
      <c r="C60" s="1471"/>
      <c r="D60" s="1471"/>
      <c r="E60" s="1471"/>
      <c r="F60" s="1471"/>
      <c r="G60" s="1471"/>
      <c r="H60" s="1471"/>
      <c r="I60" s="1471"/>
      <c r="J60" s="1471"/>
      <c r="K60" s="1471"/>
      <c r="L60" s="1471"/>
      <c r="M60" s="1471"/>
    </row>
    <row r="61" spans="1:13" ht="13.5">
      <c r="B61" s="282"/>
      <c r="C61" s="282"/>
      <c r="D61" s="282"/>
      <c r="E61" s="282"/>
      <c r="F61" s="282"/>
      <c r="G61" s="282"/>
      <c r="H61" s="282"/>
      <c r="I61" s="282"/>
      <c r="J61" s="282"/>
      <c r="K61" s="282"/>
      <c r="L61" s="282"/>
      <c r="M61" s="282"/>
    </row>
    <row r="62" spans="1:13" ht="13.5">
      <c r="B62" s="1471"/>
      <c r="C62" s="1471"/>
      <c r="D62" s="1471"/>
      <c r="E62" s="1471"/>
      <c r="F62" s="1471"/>
      <c r="G62" s="1471"/>
      <c r="H62" s="1471"/>
      <c r="I62" s="1471"/>
      <c r="J62" s="1471"/>
      <c r="K62" s="1471"/>
      <c r="L62" s="1471"/>
      <c r="M62" s="1471"/>
    </row>
  </sheetData>
  <mergeCells count="26">
    <mergeCell ref="F35:G36"/>
    <mergeCell ref="J35:K36"/>
    <mergeCell ref="L35:M36"/>
    <mergeCell ref="A40:M40"/>
    <mergeCell ref="A33:A37"/>
    <mergeCell ref="B33:C36"/>
    <mergeCell ref="D33:G33"/>
    <mergeCell ref="H33:M33"/>
    <mergeCell ref="D34:G34"/>
    <mergeCell ref="H34:I36"/>
    <mergeCell ref="J34:M34"/>
    <mergeCell ref="D35:E36"/>
    <mergeCell ref="A38:M38"/>
    <mergeCell ref="A39:M39"/>
    <mergeCell ref="A1:M1"/>
    <mergeCell ref="A2:M2"/>
    <mergeCell ref="A3:A7"/>
    <mergeCell ref="B3:C6"/>
    <mergeCell ref="D3:G3"/>
    <mergeCell ref="H3:M3"/>
    <mergeCell ref="H4:I6"/>
    <mergeCell ref="J4:M4"/>
    <mergeCell ref="D5:E6"/>
    <mergeCell ref="F5:G6"/>
    <mergeCell ref="J5:K6"/>
    <mergeCell ref="L5:M6"/>
  </mergeCells>
  <hyperlinks>
    <hyperlink ref="A49" r:id="rId1" xr:uid="{06F4E9C8-D1AF-4269-B699-CD748EBD80D2}"/>
    <hyperlink ref="I7" r:id="rId2" xr:uid="{E75AD28A-B0BF-4305-BA13-A5CCFC38D251}"/>
    <hyperlink ref="K7" r:id="rId3" xr:uid="{827C2810-EE68-41E1-9EB4-BECD7A1EA751}"/>
    <hyperlink ref="M7" r:id="rId4" xr:uid="{B587AD73-AF1B-4A95-8EBB-4ABEF6FFB749}"/>
    <hyperlink ref="M37" r:id="rId5" xr:uid="{5B11F7A0-83C4-4935-BD2B-50B57F381F7B}"/>
    <hyperlink ref="K37" r:id="rId6" xr:uid="{8961DF78-3942-492C-927D-F2DC21DA8BD4}"/>
    <hyperlink ref="I37" r:id="rId7" xr:uid="{1DC5C978-830C-4AC2-AFF0-22B3AFED722E}"/>
    <hyperlink ref="A48" r:id="rId8" xr:uid="{18577C82-A86F-41A4-A698-DE716A49A0D9}"/>
    <hyperlink ref="H7" r:id="rId9" xr:uid="{D7C11866-DDA2-4F5F-85E5-EA790B2AF262}"/>
    <hyperlink ref="J7" r:id="rId10" xr:uid="{45EC854F-1283-4332-AA14-229AF23D1746}"/>
    <hyperlink ref="L7" r:id="rId11" xr:uid="{88E0309B-9EB4-4B17-8EC5-E00AB13CFF95}"/>
    <hyperlink ref="H37" r:id="rId12" xr:uid="{39E151C5-AA8D-4DB0-AF55-50C51B92817E}"/>
    <hyperlink ref="A47" r:id="rId13" xr:uid="{BE5C4E72-A722-4BE6-A6C2-20526E448398}"/>
    <hyperlink ref="D7" r:id="rId14" xr:uid="{1D4DCF95-45CC-4BCB-8C06-0AC9E624F401}"/>
    <hyperlink ref="J37" r:id="rId15" xr:uid="{8A679EF6-27C6-4A9D-8119-052AD6A148AD}"/>
    <hyperlink ref="L37" r:id="rId16" xr:uid="{B12DDE41-CA42-468A-8F12-B0313FC063D9}"/>
    <hyperlink ref="D37" r:id="rId17" xr:uid="{B03F6F27-5205-440E-A536-8ADF6D679C09}"/>
    <hyperlink ref="A45" r:id="rId18" xr:uid="{D0E523E8-5A3E-4A2B-8255-4E5BF77A69BC}"/>
    <hyperlink ref="B7" r:id="rId19" xr:uid="{704E6752-6303-4AE3-9CA6-C0FA4102AAF7}"/>
    <hyperlink ref="B37" r:id="rId20" xr:uid="{6354BB07-D26D-44F1-BA24-CA56EA39B994}"/>
    <hyperlink ref="A46" r:id="rId21" xr:uid="{7284284C-19AD-4B70-A155-A194898C3DFA}"/>
    <hyperlink ref="C7" r:id="rId22" xr:uid="{0D9320C0-5266-459F-AE36-CA875FD461B8}"/>
    <hyperlink ref="C37" r:id="rId23" xr:uid="{35439F9D-1A2E-42A4-AFC0-940106C7E6D9}"/>
    <hyperlink ref="F7" r:id="rId24" xr:uid="{D9F8F08D-34E7-4FBA-9BA3-9BC5018E94B9}"/>
    <hyperlink ref="F37" r:id="rId25" xr:uid="{0469921C-C616-4DB3-93CC-F8DE3DD73E1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18D47-9C79-49A1-97CC-361FD70A7DF1}">
  <sheetPr codeName="Sheet76"/>
  <dimension ref="A1:AC50"/>
  <sheetViews>
    <sheetView showGridLines="0" zoomScaleNormal="100" workbookViewId="0">
      <selection sqref="A1:K1"/>
    </sheetView>
  </sheetViews>
  <sheetFormatPr defaultColWidth="9.140625" defaultRowHeight="12.75"/>
  <cols>
    <col min="1" max="1" width="17.42578125" style="1394" customWidth="1"/>
    <col min="2" max="11" width="7.85546875" style="1394" customWidth="1"/>
    <col min="12" max="12" width="7.5703125" style="1394" customWidth="1"/>
    <col min="13" max="16384" width="9.140625" style="1394"/>
  </cols>
  <sheetData>
    <row r="1" spans="1:14" ht="34.5" customHeight="1">
      <c r="A1" s="5222" t="s">
        <v>2133</v>
      </c>
      <c r="B1" s="5222"/>
      <c r="C1" s="5222"/>
      <c r="D1" s="5222"/>
      <c r="E1" s="5222"/>
      <c r="F1" s="5222"/>
      <c r="G1" s="5222"/>
      <c r="H1" s="5222"/>
      <c r="I1" s="5222"/>
      <c r="J1" s="5222"/>
      <c r="K1" s="5222"/>
      <c r="L1" s="1552"/>
    </row>
    <row r="2" spans="1:14" ht="34.5" customHeight="1">
      <c r="A2" s="5223" t="s">
        <v>2132</v>
      </c>
      <c r="B2" s="5223"/>
      <c r="C2" s="5223"/>
      <c r="D2" s="5223"/>
      <c r="E2" s="5223"/>
      <c r="F2" s="5223"/>
      <c r="G2" s="5223"/>
      <c r="H2" s="5223"/>
      <c r="I2" s="5223"/>
      <c r="J2" s="5223"/>
      <c r="K2" s="5223"/>
      <c r="L2" s="1552"/>
    </row>
    <row r="3" spans="1:14" ht="9.75" customHeight="1">
      <c r="A3" s="1551" t="s">
        <v>2131</v>
      </c>
      <c r="B3" s="1549"/>
      <c r="C3" s="1549"/>
      <c r="D3" s="1549"/>
      <c r="E3" s="1549"/>
      <c r="F3" s="1550"/>
      <c r="G3" s="1550"/>
      <c r="H3" s="1550"/>
      <c r="I3" s="1550"/>
      <c r="J3" s="1549"/>
      <c r="K3" s="1548" t="s">
        <v>2130</v>
      </c>
      <c r="L3" s="1472"/>
    </row>
    <row r="4" spans="1:14" ht="13.5" customHeight="1">
      <c r="A4" s="5219"/>
      <c r="B4" s="5189" t="s">
        <v>88</v>
      </c>
      <c r="C4" s="5189"/>
      <c r="D4" s="5189"/>
      <c r="E4" s="5189"/>
      <c r="F4" s="5188" t="s">
        <v>2129</v>
      </c>
      <c r="G4" s="5188"/>
      <c r="H4" s="5188"/>
      <c r="I4" s="5188" t="s">
        <v>2128</v>
      </c>
      <c r="J4" s="5188"/>
      <c r="K4" s="5188"/>
    </row>
    <row r="5" spans="1:14" ht="54" customHeight="1">
      <c r="A5" s="5219"/>
      <c r="B5" s="1444" t="s">
        <v>88</v>
      </c>
      <c r="C5" s="1445" t="s">
        <v>2127</v>
      </c>
      <c r="D5" s="1445" t="s">
        <v>2126</v>
      </c>
      <c r="E5" s="1445" t="s">
        <v>2125</v>
      </c>
      <c r="F5" s="1445" t="s">
        <v>2124</v>
      </c>
      <c r="G5" s="1445" t="s">
        <v>2123</v>
      </c>
      <c r="H5" s="1445" t="s">
        <v>2122</v>
      </c>
      <c r="I5" s="1445" t="s">
        <v>2121</v>
      </c>
      <c r="J5" s="1445" t="s">
        <v>2120</v>
      </c>
      <c r="K5" s="1445" t="s">
        <v>2119</v>
      </c>
    </row>
    <row r="6" spans="1:14" ht="12.75" customHeight="1">
      <c r="A6" s="1420" t="s">
        <v>209</v>
      </c>
      <c r="B6" s="1547"/>
      <c r="C6" s="1547"/>
      <c r="D6" s="1547"/>
      <c r="E6" s="1547"/>
      <c r="F6" s="1546"/>
      <c r="G6" s="1546"/>
      <c r="H6" s="1546"/>
      <c r="I6" s="1546"/>
      <c r="J6" s="1545"/>
      <c r="K6" s="1545"/>
    </row>
    <row r="7" spans="1:14" s="1415" customFormat="1" ht="12.75" customHeight="1">
      <c r="A7" s="1420">
        <v>1989</v>
      </c>
      <c r="B7" s="1544">
        <v>850031</v>
      </c>
      <c r="C7" s="1544">
        <v>438128</v>
      </c>
      <c r="D7" s="1544">
        <v>408774</v>
      </c>
      <c r="E7" s="1544">
        <v>340810</v>
      </c>
      <c r="F7" s="1544">
        <v>329559</v>
      </c>
      <c r="G7" s="1544">
        <v>237387</v>
      </c>
      <c r="H7" s="1544">
        <v>153930</v>
      </c>
      <c r="I7" s="1544">
        <v>62861</v>
      </c>
      <c r="J7" s="1544">
        <v>63166</v>
      </c>
      <c r="K7" s="1544">
        <v>3129</v>
      </c>
      <c r="M7" s="1395"/>
      <c r="N7" s="1395"/>
    </row>
    <row r="8" spans="1:14" s="1415" customFormat="1" ht="12.75" customHeight="1">
      <c r="A8" s="1420">
        <v>1993</v>
      </c>
      <c r="B8" s="1544">
        <v>611502</v>
      </c>
      <c r="C8" s="1544">
        <v>331536</v>
      </c>
      <c r="D8" s="1544">
        <v>277554</v>
      </c>
      <c r="E8" s="1544">
        <v>268377</v>
      </c>
      <c r="F8" s="1544">
        <v>248381</v>
      </c>
      <c r="G8" s="1544">
        <v>159242</v>
      </c>
      <c r="H8" s="1544">
        <v>106144</v>
      </c>
      <c r="I8" s="1544">
        <v>50199</v>
      </c>
      <c r="J8" s="1544">
        <v>45123</v>
      </c>
      <c r="K8" s="1544">
        <v>2412</v>
      </c>
      <c r="M8" s="1395"/>
      <c r="N8" s="1395"/>
    </row>
    <row r="9" spans="1:14" s="1415" customFormat="1" ht="12.75" customHeight="1">
      <c r="A9" s="1420">
        <v>1995</v>
      </c>
      <c r="B9" s="1544">
        <v>587367</v>
      </c>
      <c r="C9" s="1544">
        <v>318525</v>
      </c>
      <c r="D9" s="1544">
        <v>266551</v>
      </c>
      <c r="E9" s="1544">
        <v>265434</v>
      </c>
      <c r="F9" s="1544">
        <v>237999</v>
      </c>
      <c r="G9" s="1544">
        <v>154293</v>
      </c>
      <c r="H9" s="1544">
        <v>97989</v>
      </c>
      <c r="I9" s="1544">
        <v>47884</v>
      </c>
      <c r="J9" s="1544">
        <v>46911</v>
      </c>
      <c r="K9" s="1544">
        <v>2292</v>
      </c>
      <c r="M9" s="1395"/>
      <c r="N9" s="1395"/>
    </row>
    <row r="10" spans="1:14" s="1415" customFormat="1" ht="12.75" customHeight="1">
      <c r="A10" s="1420">
        <v>1997</v>
      </c>
      <c r="B10" s="1544">
        <v>523569</v>
      </c>
      <c r="C10" s="1544">
        <v>284692</v>
      </c>
      <c r="D10" s="1544">
        <v>236777</v>
      </c>
      <c r="E10" s="1544">
        <v>246565</v>
      </c>
      <c r="F10" s="1544">
        <v>214743</v>
      </c>
      <c r="G10" s="1544">
        <v>136586</v>
      </c>
      <c r="H10" s="1544">
        <v>80085</v>
      </c>
      <c r="I10" s="1544">
        <v>45184</v>
      </c>
      <c r="J10" s="1544">
        <v>44871</v>
      </c>
      <c r="K10" s="1544">
        <v>2099</v>
      </c>
      <c r="M10" s="1395"/>
      <c r="N10" s="1395"/>
    </row>
    <row r="11" spans="1:14" s="1415" customFormat="1" ht="12.75" customHeight="1">
      <c r="A11" s="1420">
        <v>1999</v>
      </c>
      <c r="B11" s="1544">
        <v>526145</v>
      </c>
      <c r="C11" s="1544">
        <v>283463</v>
      </c>
      <c r="D11" s="1544">
        <v>239752</v>
      </c>
      <c r="E11" s="1544">
        <v>254236</v>
      </c>
      <c r="F11" s="1544">
        <v>219568</v>
      </c>
      <c r="G11" s="1544">
        <v>135138</v>
      </c>
      <c r="H11" s="1544">
        <v>76926</v>
      </c>
      <c r="I11" s="1544">
        <v>47219</v>
      </c>
      <c r="J11" s="1544">
        <v>44363</v>
      </c>
      <c r="K11" s="1544">
        <v>2931</v>
      </c>
      <c r="M11" s="1395"/>
      <c r="N11" s="1395"/>
    </row>
    <row r="12" spans="1:14" s="1415" customFormat="1" ht="12.75" customHeight="1">
      <c r="A12" s="1420">
        <v>2003</v>
      </c>
      <c r="B12" s="1544">
        <v>457647</v>
      </c>
      <c r="C12" s="1544">
        <v>249756</v>
      </c>
      <c r="D12" s="1544">
        <v>205391</v>
      </c>
      <c r="E12" s="1544">
        <v>235472</v>
      </c>
      <c r="F12" s="1544">
        <v>193616</v>
      </c>
      <c r="G12" s="1544">
        <v>118124</v>
      </c>
      <c r="H12" s="1544">
        <v>62373</v>
      </c>
      <c r="I12" s="1544">
        <v>43895</v>
      </c>
      <c r="J12" s="1544">
        <v>37141</v>
      </c>
      <c r="K12" s="1544">
        <v>2500</v>
      </c>
      <c r="M12" s="1395"/>
      <c r="N12" s="1395"/>
    </row>
    <row r="13" spans="1:14" s="1415" customFormat="1" ht="12.75" customHeight="1">
      <c r="A13" s="1420">
        <v>2005</v>
      </c>
      <c r="B13" s="1544">
        <v>400021</v>
      </c>
      <c r="C13" s="1544">
        <v>222195</v>
      </c>
      <c r="D13" s="1544">
        <v>175878</v>
      </c>
      <c r="E13" s="1544">
        <v>217832</v>
      </c>
      <c r="F13" s="1544">
        <v>175503</v>
      </c>
      <c r="G13" s="1544">
        <v>102049</v>
      </c>
      <c r="H13" s="1544">
        <v>52137</v>
      </c>
      <c r="I13" s="1544">
        <v>40944</v>
      </c>
      <c r="J13" s="1544">
        <v>27441</v>
      </c>
      <c r="K13" s="1544">
        <v>1948</v>
      </c>
      <c r="M13" s="1395"/>
      <c r="N13" s="1395"/>
    </row>
    <row r="14" spans="1:14" s="1415" customFormat="1" ht="12.75" customHeight="1">
      <c r="A14" s="1420">
        <v>2007</v>
      </c>
      <c r="B14" s="1544">
        <v>339894</v>
      </c>
      <c r="C14" s="1544">
        <v>190420</v>
      </c>
      <c r="D14" s="1544">
        <v>147620</v>
      </c>
      <c r="E14" s="1544">
        <v>189123</v>
      </c>
      <c r="F14" s="1544">
        <v>148680</v>
      </c>
      <c r="G14" s="1544">
        <v>85537</v>
      </c>
      <c r="H14" s="1544">
        <v>42848</v>
      </c>
      <c r="I14" s="1544">
        <v>38252</v>
      </c>
      <c r="J14" s="1544">
        <v>22726</v>
      </c>
      <c r="K14" s="1544">
        <v>1852</v>
      </c>
      <c r="L14" s="1413"/>
      <c r="M14" s="1395"/>
      <c r="N14" s="1395"/>
    </row>
    <row r="15" spans="1:14" s="1417" customFormat="1" ht="12.75" customHeight="1">
      <c r="A15" s="1420">
        <v>2009</v>
      </c>
      <c r="B15" s="1544">
        <v>367393</v>
      </c>
      <c r="C15" s="1544">
        <v>208024</v>
      </c>
      <c r="D15" s="1544">
        <v>155381</v>
      </c>
      <c r="E15" s="1544">
        <v>203019</v>
      </c>
      <c r="F15" s="1544">
        <v>160354</v>
      </c>
      <c r="G15" s="1544">
        <v>90170</v>
      </c>
      <c r="H15" s="1544">
        <v>43891</v>
      </c>
      <c r="I15" s="1544">
        <v>41369</v>
      </c>
      <c r="J15" s="1544">
        <v>27621</v>
      </c>
      <c r="K15" s="1544">
        <v>3989</v>
      </c>
      <c r="L15" s="1413"/>
      <c r="M15" s="1395"/>
      <c r="N15" s="1395"/>
    </row>
    <row r="16" spans="1:14" s="1417" customFormat="1" ht="12.75" customHeight="1">
      <c r="A16" s="1420">
        <v>2013</v>
      </c>
      <c r="B16" s="1475">
        <v>328658</v>
      </c>
      <c r="C16" s="1475" t="s">
        <v>2118</v>
      </c>
      <c r="D16" s="1475" t="s">
        <v>2117</v>
      </c>
      <c r="E16" s="1475">
        <v>177665</v>
      </c>
      <c r="F16" s="1475">
        <v>135105</v>
      </c>
      <c r="G16" s="1418">
        <v>72838</v>
      </c>
      <c r="H16" s="1418">
        <v>42115</v>
      </c>
      <c r="I16" s="1418">
        <v>48493</v>
      </c>
      <c r="J16" s="1418">
        <v>24918</v>
      </c>
      <c r="K16" s="1418">
        <v>5188</v>
      </c>
      <c r="L16" s="1413"/>
      <c r="M16" s="1395"/>
      <c r="N16" s="1395"/>
    </row>
    <row r="17" spans="1:29" s="1534" customFormat="1" ht="13.5">
      <c r="A17" s="1468">
        <v>2016</v>
      </c>
      <c r="B17" s="1475">
        <v>318292</v>
      </c>
      <c r="C17" s="1475" t="s">
        <v>2116</v>
      </c>
      <c r="D17" s="1475" t="s">
        <v>2115</v>
      </c>
      <c r="E17" s="1475">
        <v>178966</v>
      </c>
      <c r="F17" s="1475">
        <v>126540</v>
      </c>
      <c r="G17" s="1418">
        <v>65191</v>
      </c>
      <c r="H17" s="1418">
        <v>38221</v>
      </c>
      <c r="I17" s="1418">
        <v>57027</v>
      </c>
      <c r="J17" s="1418">
        <v>27202</v>
      </c>
      <c r="K17" s="1418">
        <v>4111</v>
      </c>
      <c r="L17" s="719"/>
      <c r="N17" s="1518"/>
    </row>
    <row r="18" spans="1:29" s="1534" customFormat="1" ht="13.5">
      <c r="A18" s="1468">
        <v>2019</v>
      </c>
      <c r="B18" s="1498">
        <v>314509</v>
      </c>
      <c r="C18" s="1498">
        <v>187695.25999999998</v>
      </c>
      <c r="D18" s="1498">
        <v>116446.5</v>
      </c>
      <c r="E18" s="1498">
        <v>166189.14000000001</v>
      </c>
      <c r="F18" s="1498">
        <v>120213</v>
      </c>
      <c r="G18" s="1498">
        <v>60992</v>
      </c>
      <c r="H18" s="1498">
        <v>32780</v>
      </c>
      <c r="I18" s="1498">
        <v>59808</v>
      </c>
      <c r="J18" s="1498">
        <v>30350</v>
      </c>
      <c r="K18" s="1498">
        <v>10367</v>
      </c>
      <c r="L18" s="719"/>
      <c r="N18" s="1518"/>
    </row>
    <row r="19" spans="1:29" s="1534" customFormat="1" ht="13.5">
      <c r="A19" s="751">
        <v>2023</v>
      </c>
      <c r="B19" s="1475"/>
      <c r="C19" s="1475"/>
      <c r="D19" s="1475"/>
      <c r="E19" s="1475"/>
      <c r="F19" s="1475"/>
      <c r="G19" s="1418"/>
      <c r="H19" s="1418"/>
      <c r="I19" s="1418"/>
      <c r="J19" s="1418"/>
      <c r="K19" s="1418"/>
      <c r="L19" s="719"/>
      <c r="N19" s="1518"/>
    </row>
    <row r="20" spans="1:29" s="1413" customFormat="1">
      <c r="A20" s="1414" t="s">
        <v>209</v>
      </c>
      <c r="B20" s="1520">
        <v>313916</v>
      </c>
      <c r="C20" s="1520">
        <v>187763</v>
      </c>
      <c r="D20" s="1520">
        <v>109000</v>
      </c>
      <c r="E20" s="1520">
        <v>165510</v>
      </c>
      <c r="F20" s="1520">
        <v>109349</v>
      </c>
      <c r="G20" s="1520">
        <v>55687</v>
      </c>
      <c r="H20" s="1520">
        <v>33498</v>
      </c>
      <c r="I20" s="1520">
        <v>67932</v>
      </c>
      <c r="J20" s="1520">
        <v>30298</v>
      </c>
      <c r="K20" s="1520">
        <v>17152</v>
      </c>
      <c r="M20" s="1395"/>
      <c r="N20" s="1395"/>
      <c r="O20" s="1395"/>
      <c r="P20" s="1395"/>
      <c r="Q20" s="1395"/>
      <c r="R20" s="1395"/>
      <c r="S20" s="1395"/>
      <c r="T20" s="1395"/>
      <c r="U20" s="1395"/>
      <c r="V20" s="1395"/>
      <c r="W20" s="1395"/>
      <c r="X20" s="1395"/>
      <c r="Y20" s="1395"/>
      <c r="Z20" s="1395"/>
      <c r="AA20" s="1395"/>
      <c r="AB20" s="1395"/>
      <c r="AC20" s="1395"/>
    </row>
    <row r="21" spans="1:29" s="1413" customFormat="1">
      <c r="A21" s="1408" t="s">
        <v>801</v>
      </c>
      <c r="B21" s="1520">
        <v>293747</v>
      </c>
      <c r="C21" s="1520">
        <v>173114</v>
      </c>
      <c r="D21" s="1520">
        <v>103719</v>
      </c>
      <c r="E21" s="1520">
        <v>155127</v>
      </c>
      <c r="F21" s="1520">
        <v>99686</v>
      </c>
      <c r="G21" s="1520">
        <v>52406</v>
      </c>
      <c r="H21" s="1520">
        <v>30444</v>
      </c>
      <c r="I21" s="1520">
        <v>65266</v>
      </c>
      <c r="J21" s="1520">
        <v>29032</v>
      </c>
      <c r="K21" s="1520">
        <v>16914</v>
      </c>
      <c r="M21" s="1395"/>
      <c r="N21" s="1395"/>
      <c r="O21" s="1395"/>
      <c r="P21" s="1395"/>
      <c r="Q21" s="1395"/>
      <c r="R21" s="1395"/>
      <c r="S21" s="1395"/>
      <c r="T21" s="1395"/>
      <c r="U21" s="1395"/>
      <c r="V21" s="1395"/>
    </row>
    <row r="22" spans="1:29" s="1409" customFormat="1">
      <c r="A22" s="1411" t="s">
        <v>432</v>
      </c>
      <c r="B22" s="1520">
        <v>117540</v>
      </c>
      <c r="C22" s="1520">
        <v>66837</v>
      </c>
      <c r="D22" s="1520">
        <v>47673</v>
      </c>
      <c r="E22" s="1520">
        <v>71671</v>
      </c>
      <c r="F22" s="1520">
        <v>46768</v>
      </c>
      <c r="G22" s="1520">
        <v>26442</v>
      </c>
      <c r="H22" s="1520">
        <v>16164</v>
      </c>
      <c r="I22" s="1520">
        <v>14769</v>
      </c>
      <c r="J22" s="1520">
        <v>10367</v>
      </c>
      <c r="K22" s="1520">
        <v>3030</v>
      </c>
      <c r="M22" s="1395"/>
      <c r="N22" s="1395"/>
    </row>
    <row r="23" spans="1:29" s="1409" customFormat="1">
      <c r="A23" s="1411" t="s">
        <v>431</v>
      </c>
      <c r="B23" s="1520">
        <v>65392</v>
      </c>
      <c r="C23" s="1520">
        <v>37099</v>
      </c>
      <c r="D23" s="1520">
        <v>27277</v>
      </c>
      <c r="E23" s="1520">
        <v>42744</v>
      </c>
      <c r="F23" s="1520">
        <v>27732</v>
      </c>
      <c r="G23" s="1520">
        <v>16266</v>
      </c>
      <c r="H23" s="1520">
        <v>7337</v>
      </c>
      <c r="I23" s="1520">
        <v>7854</v>
      </c>
      <c r="J23" s="1520">
        <v>5187</v>
      </c>
      <c r="K23" s="1520">
        <v>1015</v>
      </c>
      <c r="M23" s="1395"/>
      <c r="N23" s="1395"/>
    </row>
    <row r="24" spans="1:29" s="1409" customFormat="1">
      <c r="A24" s="1412" t="s">
        <v>430</v>
      </c>
      <c r="B24" s="1520">
        <v>32490</v>
      </c>
      <c r="C24" s="1520">
        <v>20501</v>
      </c>
      <c r="D24" s="1520">
        <v>10240</v>
      </c>
      <c r="E24" s="1520">
        <v>13978</v>
      </c>
      <c r="F24" s="1520">
        <v>8625</v>
      </c>
      <c r="G24" s="1520">
        <v>3799</v>
      </c>
      <c r="H24" s="1520">
        <v>2615</v>
      </c>
      <c r="I24" s="1520">
        <v>12309</v>
      </c>
      <c r="J24" s="1520">
        <v>3394</v>
      </c>
      <c r="K24" s="1520">
        <v>1749</v>
      </c>
      <c r="M24" s="1395"/>
      <c r="N24" s="1395"/>
    </row>
    <row r="25" spans="1:29" s="1409" customFormat="1">
      <c r="A25" s="1412" t="s">
        <v>429</v>
      </c>
      <c r="B25" s="1520">
        <v>3461</v>
      </c>
      <c r="C25" s="1520">
        <v>2272</v>
      </c>
      <c r="D25" s="1520">
        <v>1110</v>
      </c>
      <c r="E25" s="1520">
        <v>1411</v>
      </c>
      <c r="F25" s="1520">
        <v>921</v>
      </c>
      <c r="G25" s="1520">
        <v>321</v>
      </c>
      <c r="H25" s="1520">
        <v>169</v>
      </c>
      <c r="I25" s="1520">
        <v>1644</v>
      </c>
      <c r="J25" s="1520">
        <v>327</v>
      </c>
      <c r="K25" s="1520">
        <v>78</v>
      </c>
      <c r="M25" s="1395"/>
      <c r="N25" s="1395"/>
    </row>
    <row r="26" spans="1:29" s="1409" customFormat="1">
      <c r="A26" s="1412" t="s">
        <v>428</v>
      </c>
      <c r="B26" s="1520">
        <v>7004</v>
      </c>
      <c r="C26" s="1520">
        <v>4012</v>
      </c>
      <c r="D26" s="1520">
        <v>2518</v>
      </c>
      <c r="E26" s="1520">
        <v>2459</v>
      </c>
      <c r="F26" s="1520">
        <v>1324</v>
      </c>
      <c r="G26" s="1520">
        <v>699</v>
      </c>
      <c r="H26" s="1520">
        <v>424</v>
      </c>
      <c r="I26" s="1520">
        <v>2671</v>
      </c>
      <c r="J26" s="1520">
        <v>1412</v>
      </c>
      <c r="K26" s="1520">
        <v>474</v>
      </c>
      <c r="M26" s="1395"/>
      <c r="N26" s="1395"/>
    </row>
    <row r="27" spans="1:29" s="1409" customFormat="1">
      <c r="A27" s="1411" t="s">
        <v>427</v>
      </c>
      <c r="B27" s="1520">
        <v>49758</v>
      </c>
      <c r="C27" s="1520">
        <v>33157</v>
      </c>
      <c r="D27" s="1520">
        <v>11174</v>
      </c>
      <c r="E27" s="1520">
        <v>17134</v>
      </c>
      <c r="F27" s="1520">
        <v>10710</v>
      </c>
      <c r="G27" s="1520">
        <v>3367</v>
      </c>
      <c r="H27" s="1520">
        <v>2387</v>
      </c>
      <c r="I27" s="1520">
        <v>21190</v>
      </c>
      <c r="J27" s="1520">
        <v>6677</v>
      </c>
      <c r="K27" s="1520">
        <v>5426</v>
      </c>
      <c r="M27" s="1395"/>
      <c r="N27" s="1395"/>
    </row>
    <row r="28" spans="1:29" s="1409" customFormat="1">
      <c r="A28" s="1411" t="s">
        <v>426</v>
      </c>
      <c r="B28" s="1520">
        <v>18104</v>
      </c>
      <c r="C28" s="1520">
        <v>9236</v>
      </c>
      <c r="D28" s="1520">
        <v>3726</v>
      </c>
      <c r="E28" s="1520">
        <v>5729</v>
      </c>
      <c r="F28" s="1520">
        <v>3606</v>
      </c>
      <c r="G28" s="1520">
        <v>1511</v>
      </c>
      <c r="H28" s="1520">
        <v>1347</v>
      </c>
      <c r="I28" s="1520">
        <v>4829</v>
      </c>
      <c r="J28" s="1520">
        <v>1668</v>
      </c>
      <c r="K28" s="1520">
        <v>5142</v>
      </c>
      <c r="M28" s="1395"/>
      <c r="N28" s="1395"/>
    </row>
    <row r="29" spans="1:29" s="1409" customFormat="1">
      <c r="A29" s="1408" t="s">
        <v>425</v>
      </c>
      <c r="B29" s="1520">
        <v>10270</v>
      </c>
      <c r="C29" s="1520">
        <v>8378</v>
      </c>
      <c r="D29" s="1520">
        <v>1727</v>
      </c>
      <c r="E29" s="1520">
        <v>4084</v>
      </c>
      <c r="F29" s="1520">
        <v>4932</v>
      </c>
      <c r="G29" s="1520">
        <v>1290</v>
      </c>
      <c r="H29" s="1520">
        <v>1313</v>
      </c>
      <c r="I29" s="1520">
        <v>2046</v>
      </c>
      <c r="J29" s="1520">
        <v>525</v>
      </c>
      <c r="K29" s="1520">
        <v>164</v>
      </c>
      <c r="M29" s="1395"/>
      <c r="N29" s="1395"/>
    </row>
    <row r="30" spans="1:29" s="1409" customFormat="1">
      <c r="A30" s="1408" t="s">
        <v>424</v>
      </c>
      <c r="B30" s="1520">
        <v>9898</v>
      </c>
      <c r="C30" s="1520">
        <v>6271</v>
      </c>
      <c r="D30" s="1520">
        <v>3553</v>
      </c>
      <c r="E30" s="1520">
        <v>6300</v>
      </c>
      <c r="F30" s="1520">
        <v>4731</v>
      </c>
      <c r="G30" s="1520">
        <v>1992</v>
      </c>
      <c r="H30" s="1520">
        <v>1741</v>
      </c>
      <c r="I30" s="1520">
        <v>620</v>
      </c>
      <c r="J30" s="1520">
        <v>741</v>
      </c>
      <c r="K30" s="1520">
        <v>74</v>
      </c>
      <c r="M30" s="1395"/>
      <c r="N30" s="1395"/>
    </row>
    <row r="31" spans="1:29" ht="13.5" customHeight="1">
      <c r="A31" s="5219"/>
      <c r="B31" s="5189" t="s">
        <v>88</v>
      </c>
      <c r="C31" s="5189"/>
      <c r="D31" s="5189"/>
      <c r="E31" s="5189"/>
      <c r="F31" s="5188" t="s">
        <v>2114</v>
      </c>
      <c r="G31" s="5188"/>
      <c r="H31" s="5188"/>
      <c r="I31" s="5188" t="s">
        <v>2113</v>
      </c>
      <c r="J31" s="5188"/>
      <c r="K31" s="5188"/>
    </row>
    <row r="32" spans="1:29" ht="51.75" customHeight="1">
      <c r="A32" s="5219"/>
      <c r="B32" s="1444" t="s">
        <v>88</v>
      </c>
      <c r="C32" s="1445" t="s">
        <v>2112</v>
      </c>
      <c r="D32" s="1445" t="s">
        <v>2111</v>
      </c>
      <c r="E32" s="1445" t="s">
        <v>2110</v>
      </c>
      <c r="F32" s="1445" t="s">
        <v>2109</v>
      </c>
      <c r="G32" s="1445" t="s">
        <v>2108</v>
      </c>
      <c r="H32" s="1445" t="s">
        <v>2107</v>
      </c>
      <c r="I32" s="1445" t="s">
        <v>2106</v>
      </c>
      <c r="J32" s="1445" t="s">
        <v>2105</v>
      </c>
      <c r="K32" s="1445" t="s">
        <v>2104</v>
      </c>
    </row>
    <row r="33" spans="1:11">
      <c r="A33" s="5190" t="s">
        <v>412</v>
      </c>
      <c r="B33" s="5190"/>
      <c r="C33" s="5190"/>
      <c r="D33" s="5190"/>
      <c r="E33" s="5190"/>
      <c r="F33" s="5210"/>
      <c r="G33" s="5210"/>
      <c r="H33" s="5210"/>
      <c r="I33" s="5210"/>
      <c r="J33" s="5210"/>
      <c r="K33" s="5210"/>
    </row>
    <row r="34" spans="1:11">
      <c r="A34" s="5191" t="s">
        <v>1982</v>
      </c>
      <c r="B34" s="5206"/>
      <c r="C34" s="5206"/>
      <c r="D34" s="5206"/>
      <c r="E34" s="5206"/>
      <c r="F34" s="5206"/>
      <c r="G34" s="5206"/>
      <c r="H34" s="5206"/>
      <c r="I34" s="5206"/>
      <c r="J34" s="5206"/>
      <c r="K34" s="5206"/>
    </row>
    <row r="35" spans="1:11">
      <c r="A35" s="5195" t="s">
        <v>1981</v>
      </c>
      <c r="B35" s="5207"/>
      <c r="C35" s="5207"/>
      <c r="D35" s="5207"/>
      <c r="E35" s="5207"/>
      <c r="F35" s="5207"/>
      <c r="G35" s="5207"/>
      <c r="H35" s="5207"/>
      <c r="I35" s="5207"/>
      <c r="J35" s="5207"/>
      <c r="K35" s="5207"/>
    </row>
    <row r="36" spans="1:11" s="1397" customFormat="1" ht="20.25" customHeight="1">
      <c r="A36" s="5241" t="s">
        <v>2103</v>
      </c>
      <c r="B36" s="5241"/>
      <c r="C36" s="5241"/>
      <c r="D36" s="5241"/>
      <c r="E36" s="5241"/>
      <c r="F36" s="5241"/>
      <c r="G36" s="5241"/>
      <c r="H36" s="5241"/>
      <c r="I36" s="5241"/>
      <c r="J36" s="5241"/>
      <c r="K36" s="5241"/>
    </row>
    <row r="37" spans="1:11" ht="22.5" customHeight="1">
      <c r="A37" s="5168" t="s">
        <v>2102</v>
      </c>
      <c r="B37" s="5168"/>
      <c r="C37" s="5168"/>
      <c r="D37" s="5168"/>
      <c r="E37" s="5168"/>
      <c r="F37" s="5168"/>
      <c r="G37" s="5168"/>
      <c r="H37" s="5168"/>
      <c r="I37" s="5168"/>
      <c r="J37" s="5168"/>
      <c r="K37" s="5168"/>
    </row>
    <row r="38" spans="1:11">
      <c r="A38" s="1479"/>
      <c r="B38" s="1476"/>
      <c r="C38" s="1476"/>
      <c r="D38" s="1476"/>
      <c r="E38" s="1476"/>
      <c r="F38" s="1476"/>
      <c r="G38" s="1476"/>
      <c r="H38" s="1476"/>
      <c r="I38" s="1476"/>
      <c r="J38" s="1476"/>
      <c r="K38" s="1476"/>
    </row>
    <row r="39" spans="1:11">
      <c r="A39" s="461" t="s">
        <v>409</v>
      </c>
    </row>
    <row r="40" spans="1:11" ht="12" customHeight="1">
      <c r="A40" s="1398" t="s">
        <v>2101</v>
      </c>
      <c r="B40" s="1397"/>
      <c r="C40" s="1397"/>
      <c r="D40" s="1397"/>
      <c r="E40" s="1397"/>
      <c r="F40" s="1397"/>
      <c r="G40" s="1397"/>
      <c r="H40" s="1397"/>
      <c r="I40" s="1397"/>
      <c r="J40" s="1397"/>
      <c r="K40" s="1397"/>
    </row>
    <row r="41" spans="1:11">
      <c r="A41" s="1398"/>
    </row>
    <row r="42" spans="1:11">
      <c r="A42" s="1398"/>
      <c r="B42" s="1418"/>
      <c r="C42" s="1418"/>
      <c r="D42" s="1418"/>
      <c r="E42" s="1418"/>
      <c r="F42" s="1418"/>
      <c r="G42" s="1418"/>
      <c r="H42" s="1418"/>
      <c r="I42" s="1418"/>
      <c r="J42" s="1418"/>
      <c r="K42" s="1418"/>
    </row>
    <row r="43" spans="1:11">
      <c r="A43" s="1398"/>
      <c r="B43" s="1418"/>
      <c r="C43" s="1418"/>
      <c r="D43" s="1418"/>
      <c r="E43" s="1418"/>
      <c r="F43" s="1418"/>
      <c r="G43" s="1418"/>
      <c r="H43" s="1418"/>
      <c r="I43" s="1418"/>
      <c r="J43" s="1418"/>
      <c r="K43" s="1418"/>
    </row>
    <row r="44" spans="1:11">
      <c r="A44" s="1398"/>
      <c r="B44" s="1418"/>
      <c r="C44" s="1418"/>
      <c r="D44" s="1418"/>
      <c r="E44" s="1418"/>
      <c r="F44" s="1418"/>
      <c r="G44" s="1418"/>
      <c r="H44" s="1418"/>
      <c r="I44" s="1418"/>
      <c r="J44" s="1418"/>
      <c r="K44" s="1418"/>
    </row>
    <row r="45" spans="1:11">
      <c r="B45" s="1418"/>
      <c r="C45" s="1418"/>
      <c r="D45" s="1418"/>
      <c r="E45" s="1418"/>
      <c r="F45" s="1418"/>
      <c r="G45" s="1418"/>
      <c r="H45" s="1418"/>
      <c r="I45" s="1418"/>
      <c r="J45" s="1418"/>
      <c r="K45" s="1418"/>
    </row>
    <row r="46" spans="1:11">
      <c r="B46" s="1418"/>
      <c r="C46" s="1418"/>
      <c r="D46" s="1418"/>
      <c r="E46" s="1418"/>
      <c r="F46" s="1418"/>
      <c r="G46" s="1418"/>
      <c r="H46" s="1418"/>
      <c r="I46" s="1418"/>
      <c r="J46" s="1418"/>
      <c r="K46" s="1418"/>
    </row>
    <row r="47" spans="1:11">
      <c r="B47" s="1418"/>
      <c r="C47" s="1418"/>
      <c r="D47" s="1418"/>
      <c r="E47" s="1418"/>
      <c r="F47" s="1418"/>
      <c r="G47" s="1418"/>
      <c r="H47" s="1418"/>
      <c r="I47" s="1418"/>
      <c r="J47" s="1418"/>
      <c r="K47" s="1418"/>
    </row>
    <row r="48" spans="1:11">
      <c r="B48" s="1418"/>
      <c r="C48" s="1418"/>
      <c r="D48" s="1418"/>
      <c r="E48" s="1418"/>
      <c r="F48" s="1418"/>
      <c r="G48" s="1418"/>
      <c r="H48" s="1418"/>
      <c r="I48" s="1418"/>
      <c r="J48" s="1418"/>
      <c r="K48" s="1418"/>
    </row>
    <row r="49" spans="2:11">
      <c r="B49" s="1418"/>
      <c r="C49" s="1418"/>
      <c r="D49" s="1418"/>
      <c r="E49" s="1418"/>
      <c r="F49" s="1418"/>
      <c r="G49" s="1418"/>
      <c r="H49" s="1418"/>
      <c r="I49" s="1418"/>
      <c r="J49" s="1418"/>
      <c r="K49" s="1418"/>
    </row>
    <row r="50" spans="2:11">
      <c r="B50" s="1418"/>
      <c r="C50" s="1418"/>
      <c r="D50" s="1418"/>
      <c r="E50" s="1418"/>
      <c r="F50" s="1418"/>
      <c r="G50" s="1418"/>
      <c r="H50" s="1418"/>
      <c r="I50" s="1418"/>
      <c r="J50" s="1418"/>
      <c r="K50" s="1418"/>
    </row>
  </sheetData>
  <mergeCells count="15">
    <mergeCell ref="A37:K37"/>
    <mergeCell ref="A36:K36"/>
    <mergeCell ref="A34:K34"/>
    <mergeCell ref="A35:K35"/>
    <mergeCell ref="A33:K33"/>
    <mergeCell ref="A31:A32"/>
    <mergeCell ref="B31:E31"/>
    <mergeCell ref="F31:H31"/>
    <mergeCell ref="I31:K31"/>
    <mergeCell ref="A1:K1"/>
    <mergeCell ref="A2:K2"/>
    <mergeCell ref="A4:A5"/>
    <mergeCell ref="B4:E4"/>
    <mergeCell ref="F4:H4"/>
    <mergeCell ref="I4:K4"/>
  </mergeCells>
  <hyperlinks>
    <hyperlink ref="A40" r:id="rId1" xr:uid="{6FFDFBBB-E042-454C-8482-9C0555A1B0FD}"/>
    <hyperlink ref="B5" r:id="rId2" xr:uid="{44A4FEFA-6D36-4045-BADF-831D2AB97B9C}"/>
    <hyperlink ref="F4:H4" r:id="rId3" display="Mão-de-obra agrícola familiar" xr:uid="{3D73816C-F4DB-4DEA-BC82-AC690E02F27B}"/>
    <hyperlink ref="I4:K4" r:id="rId4" display="Mão-de-obra agrícola não familiar" xr:uid="{699F4175-4D42-4D33-B1B5-2D3CB5BF37D9}"/>
    <hyperlink ref="I31:K31" r:id="rId5" display="Non-family labour force" xr:uid="{7367CEA3-3082-45D3-9B7B-BEA3193EAC4A}"/>
    <hyperlink ref="F31:H31" r:id="rId6" display="Family labour force" xr:uid="{F5AAB256-B02B-4582-8119-26FE950E6583}"/>
    <hyperlink ref="B32" r:id="rId7" xr:uid="{E923F26A-7714-4ECA-B26C-E91C60D173EA}"/>
  </hyperlinks>
  <pageMargins left="0.7" right="0.7" top="0.75" bottom="0.75" header="0.3" footer="0.3"/>
  <pageSetup paperSize="9" orientation="portrait" r:id="rId8"/>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B3E27-06A3-4D2A-BF29-895541971488}">
  <sheetPr codeName="Sheet77">
    <pageSetUpPr fitToPage="1"/>
  </sheetPr>
  <dimension ref="A1:AM90"/>
  <sheetViews>
    <sheetView showGridLines="0" zoomScaleNormal="100" workbookViewId="0">
      <selection sqref="A1:AM1"/>
    </sheetView>
  </sheetViews>
  <sheetFormatPr defaultColWidth="9.5703125" defaultRowHeight="12.75"/>
  <cols>
    <col min="1" max="1" width="18.7109375" style="682" customWidth="1"/>
    <col min="2" max="2" width="5.85546875" style="682" customWidth="1"/>
    <col min="3" max="18" width="7.42578125" style="682" customWidth="1"/>
    <col min="19" max="20" width="7.42578125" style="1555" customWidth="1"/>
    <col min="21" max="28" width="7.42578125" style="682" customWidth="1"/>
    <col min="29" max="33" width="7.42578125" style="1554" customWidth="1"/>
    <col min="34" max="34" width="7.140625" style="1554" customWidth="1"/>
    <col min="35" max="37" width="7.42578125" style="1554" customWidth="1"/>
    <col min="38" max="38" width="3.42578125" style="1553" bestFit="1" customWidth="1"/>
    <col min="39" max="39" width="12.5703125" style="682" bestFit="1" customWidth="1"/>
    <col min="40" max="16384" width="9.5703125" style="682"/>
  </cols>
  <sheetData>
    <row r="1" spans="1:39" s="1640" customFormat="1" ht="34.5" customHeight="1">
      <c r="A1" s="5242" t="s">
        <v>2170</v>
      </c>
      <c r="B1" s="5242"/>
      <c r="C1" s="5242"/>
      <c r="D1" s="5242"/>
      <c r="E1" s="5242"/>
      <c r="F1" s="5242"/>
      <c r="G1" s="5242"/>
      <c r="H1" s="5242"/>
      <c r="I1" s="5242"/>
      <c r="J1" s="5242"/>
      <c r="K1" s="5242"/>
      <c r="L1" s="5242"/>
      <c r="M1" s="5242"/>
      <c r="N1" s="5242"/>
      <c r="O1" s="5242"/>
      <c r="P1" s="5242"/>
      <c r="Q1" s="5242"/>
      <c r="R1" s="5242"/>
      <c r="S1" s="5242"/>
      <c r="T1" s="5242"/>
      <c r="U1" s="5242"/>
      <c r="V1" s="5242"/>
      <c r="W1" s="5242"/>
      <c r="X1" s="5242"/>
      <c r="Y1" s="5242"/>
      <c r="Z1" s="5242"/>
      <c r="AA1" s="5242"/>
      <c r="AB1" s="5242"/>
      <c r="AC1" s="5242"/>
      <c r="AD1" s="5242"/>
      <c r="AE1" s="5242"/>
      <c r="AF1" s="5242"/>
      <c r="AG1" s="5242"/>
      <c r="AH1" s="5242"/>
      <c r="AI1" s="5242"/>
      <c r="AJ1" s="5242"/>
      <c r="AK1" s="5242"/>
      <c r="AL1" s="5242"/>
      <c r="AM1" s="5242"/>
    </row>
    <row r="2" spans="1:39" s="1640" customFormat="1" ht="34.5" customHeight="1">
      <c r="A2" s="5223" t="s">
        <v>2169</v>
      </c>
      <c r="B2" s="5223"/>
      <c r="C2" s="5223"/>
      <c r="D2" s="5223"/>
      <c r="E2" s="5223"/>
      <c r="F2" s="5223"/>
      <c r="G2" s="5223"/>
      <c r="H2" s="5223"/>
      <c r="I2" s="5223"/>
      <c r="J2" s="5223"/>
      <c r="K2" s="5223"/>
      <c r="L2" s="1644"/>
      <c r="M2" s="1644"/>
      <c r="N2" s="1644"/>
      <c r="O2" s="1644"/>
      <c r="P2" s="1562"/>
      <c r="Q2" s="1562"/>
      <c r="R2" s="1562"/>
      <c r="S2" s="1643"/>
      <c r="T2" s="1643"/>
      <c r="U2" s="1642"/>
      <c r="V2" s="1642"/>
      <c r="W2" s="1642"/>
      <c r="X2" s="1642"/>
      <c r="Y2" s="1642"/>
      <c r="Z2" s="1642"/>
      <c r="AA2" s="1642"/>
      <c r="AB2" s="1642"/>
      <c r="AC2" s="1641"/>
      <c r="AD2" s="1641"/>
      <c r="AE2" s="1641"/>
      <c r="AF2" s="1641"/>
      <c r="AG2" s="1641"/>
      <c r="AH2" s="1641"/>
      <c r="AI2" s="1641"/>
      <c r="AJ2" s="1641"/>
      <c r="AK2" s="1641"/>
      <c r="AL2" s="1610"/>
      <c r="AM2" s="682"/>
    </row>
    <row r="3" spans="1:39" s="1636" customFormat="1" ht="15" customHeight="1">
      <c r="A3" s="1639"/>
      <c r="B3" s="1638" t="s">
        <v>2142</v>
      </c>
      <c r="C3" s="1581">
        <v>1990</v>
      </c>
      <c r="D3" s="1581">
        <v>1991</v>
      </c>
      <c r="E3" s="1581">
        <v>1992</v>
      </c>
      <c r="F3" s="1581">
        <v>1993</v>
      </c>
      <c r="G3" s="1581">
        <v>1994</v>
      </c>
      <c r="H3" s="1581">
        <v>1995</v>
      </c>
      <c r="I3" s="1581">
        <v>1996</v>
      </c>
      <c r="J3" s="1581">
        <v>1997</v>
      </c>
      <c r="K3" s="1637">
        <v>1998</v>
      </c>
      <c r="L3" s="1581">
        <v>1999</v>
      </c>
      <c r="M3" s="1581">
        <v>2000</v>
      </c>
      <c r="N3" s="1637">
        <v>2001</v>
      </c>
      <c r="O3" s="1581">
        <v>2002</v>
      </c>
      <c r="P3" s="1581">
        <v>2003</v>
      </c>
      <c r="Q3" s="1637">
        <v>2004</v>
      </c>
      <c r="R3" s="1637">
        <v>2005</v>
      </c>
      <c r="S3" s="1581">
        <v>2006</v>
      </c>
      <c r="T3" s="1581">
        <v>2007</v>
      </c>
      <c r="U3" s="1581">
        <v>2008</v>
      </c>
      <c r="V3" s="1637">
        <v>2009</v>
      </c>
      <c r="W3" s="1637">
        <v>2010</v>
      </c>
      <c r="X3" s="1637">
        <v>2011</v>
      </c>
      <c r="Y3" s="1637">
        <v>2012</v>
      </c>
      <c r="Z3" s="1637">
        <v>2013</v>
      </c>
      <c r="AA3" s="1581">
        <v>2014</v>
      </c>
      <c r="AB3" s="1637">
        <v>2015</v>
      </c>
      <c r="AC3" s="1581">
        <v>2016</v>
      </c>
      <c r="AD3" s="1637">
        <v>2017</v>
      </c>
      <c r="AE3" s="1580">
        <v>2018</v>
      </c>
      <c r="AF3" s="1577">
        <v>2019</v>
      </c>
      <c r="AG3" s="1577">
        <v>2020</v>
      </c>
      <c r="AH3" s="1577">
        <v>2021</v>
      </c>
      <c r="AI3" s="1578">
        <v>2022</v>
      </c>
      <c r="AJ3" s="1578">
        <v>2023</v>
      </c>
      <c r="AK3" s="1579">
        <v>2024</v>
      </c>
      <c r="AL3" s="1581" t="s">
        <v>2141</v>
      </c>
      <c r="AM3" s="1581"/>
    </row>
    <row r="4" spans="1:39" s="1616" customFormat="1" ht="13.5" customHeight="1">
      <c r="A4" s="1631" t="s">
        <v>209</v>
      </c>
      <c r="B4" s="1635"/>
      <c r="C4" s="1630"/>
      <c r="D4" s="1630"/>
      <c r="E4" s="1630"/>
      <c r="F4" s="1630"/>
      <c r="G4" s="1630"/>
      <c r="H4" s="1630"/>
      <c r="I4" s="1630"/>
      <c r="J4" s="1630"/>
      <c r="K4" s="1630"/>
      <c r="L4" s="1630"/>
      <c r="M4" s="1630"/>
      <c r="N4" s="1630"/>
      <c r="O4" s="1630"/>
      <c r="P4" s="1630"/>
      <c r="Q4" s="1630"/>
      <c r="R4" s="1630"/>
      <c r="S4" s="1630"/>
      <c r="T4" s="1630"/>
      <c r="U4" s="1630"/>
      <c r="V4" s="1630"/>
      <c r="W4" s="1630"/>
      <c r="X4" s="1630"/>
      <c r="Y4" s="1630"/>
      <c r="Z4" s="1630"/>
      <c r="AA4" s="1630"/>
      <c r="AB4" s="1630"/>
      <c r="AC4" s="1634"/>
      <c r="AD4" s="1634"/>
      <c r="AE4" s="1634"/>
      <c r="AF4" s="1634"/>
      <c r="AG4" s="1634"/>
      <c r="AH4" s="1634"/>
      <c r="AI4" s="1634"/>
      <c r="AJ4" s="1634"/>
      <c r="AK4" s="1633"/>
      <c r="AL4" s="1632"/>
      <c r="AM4" s="1631" t="s">
        <v>209</v>
      </c>
    </row>
    <row r="5" spans="1:39" s="1616" customFormat="1" ht="13.5" customHeight="1">
      <c r="A5" s="1566" t="s">
        <v>2168</v>
      </c>
      <c r="B5" s="1569"/>
      <c r="C5" s="1630"/>
      <c r="D5" s="1630"/>
      <c r="E5" s="1630"/>
      <c r="F5" s="1630"/>
      <c r="G5" s="1629"/>
      <c r="H5" s="1629"/>
      <c r="I5" s="1629"/>
      <c r="J5" s="1629"/>
      <c r="K5" s="1629"/>
      <c r="L5" s="1629"/>
      <c r="M5" s="1629"/>
      <c r="N5" s="1629"/>
      <c r="O5" s="1629"/>
      <c r="P5" s="1628"/>
      <c r="Q5" s="1628"/>
      <c r="R5" s="1627"/>
      <c r="S5" s="1627"/>
      <c r="T5" s="1627"/>
      <c r="U5" s="1627"/>
      <c r="V5" s="1627"/>
      <c r="W5" s="1627"/>
      <c r="X5" s="1627"/>
      <c r="Y5" s="1627"/>
      <c r="Z5" s="1627"/>
      <c r="AA5" s="1627"/>
      <c r="AB5" s="1627"/>
      <c r="AC5" s="1626"/>
      <c r="AD5" s="1626"/>
      <c r="AE5" s="1626"/>
      <c r="AF5" s="1626"/>
      <c r="AG5" s="1626"/>
      <c r="AH5" s="1626"/>
      <c r="AI5" s="1626"/>
      <c r="AJ5" s="1626"/>
      <c r="AK5" s="1626"/>
      <c r="AL5" s="1625"/>
      <c r="AM5" s="1566" t="s">
        <v>2167</v>
      </c>
    </row>
    <row r="6" spans="1:39" s="1616" customFormat="1" ht="13.5" customHeight="1">
      <c r="A6" s="1598" t="s">
        <v>2040</v>
      </c>
      <c r="B6" s="1563" t="s">
        <v>1951</v>
      </c>
      <c r="C6" s="1597">
        <v>207553</v>
      </c>
      <c r="D6" s="1597">
        <v>294874</v>
      </c>
      <c r="E6" s="1597">
        <v>280293</v>
      </c>
      <c r="F6" s="1597">
        <v>250189</v>
      </c>
      <c r="G6" s="1597">
        <v>235187</v>
      </c>
      <c r="H6" s="1597">
        <v>259402</v>
      </c>
      <c r="I6" s="1597">
        <v>236789</v>
      </c>
      <c r="J6" s="1597">
        <v>276593</v>
      </c>
      <c r="K6" s="1597">
        <v>148687</v>
      </c>
      <c r="L6" s="1597">
        <v>220281</v>
      </c>
      <c r="M6" s="1597">
        <v>226250</v>
      </c>
      <c r="N6" s="1597">
        <v>183488</v>
      </c>
      <c r="O6" s="1597">
        <v>230686</v>
      </c>
      <c r="P6" s="1597">
        <v>174307</v>
      </c>
      <c r="Q6" s="1597">
        <v>187432</v>
      </c>
      <c r="R6" s="1597">
        <v>122708</v>
      </c>
      <c r="S6" s="1597">
        <v>104660</v>
      </c>
      <c r="T6" s="1597">
        <v>54889</v>
      </c>
      <c r="U6" s="1597">
        <v>88279</v>
      </c>
      <c r="V6" s="1597">
        <v>72991</v>
      </c>
      <c r="W6" s="1597">
        <v>57727</v>
      </c>
      <c r="X6" s="1623">
        <v>42496</v>
      </c>
      <c r="Y6" s="1602">
        <v>54793</v>
      </c>
      <c r="Z6" s="1602">
        <v>52176</v>
      </c>
      <c r="AA6" s="1602">
        <v>47826</v>
      </c>
      <c r="AB6" s="1588">
        <v>39736</v>
      </c>
      <c r="AC6" s="1601">
        <v>38198</v>
      </c>
      <c r="AD6" s="1588">
        <v>29019</v>
      </c>
      <c r="AE6" s="1588">
        <v>27025</v>
      </c>
      <c r="AF6" s="1588">
        <v>28531</v>
      </c>
      <c r="AG6" s="1588">
        <v>30140</v>
      </c>
      <c r="AH6" s="1588">
        <v>28657</v>
      </c>
      <c r="AI6" s="1588">
        <v>31046.39</v>
      </c>
      <c r="AJ6" s="1588">
        <v>24742.09</v>
      </c>
      <c r="AK6" s="1587">
        <v>24107.33</v>
      </c>
      <c r="AL6" s="1612" t="s">
        <v>1951</v>
      </c>
      <c r="AM6" s="1598" t="s">
        <v>2149</v>
      </c>
    </row>
    <row r="7" spans="1:39" s="1616" customFormat="1" ht="13.5" customHeight="1">
      <c r="A7" s="1603" t="s">
        <v>2145</v>
      </c>
      <c r="B7" s="1562" t="s">
        <v>2148</v>
      </c>
      <c r="C7" s="1597">
        <v>296623</v>
      </c>
      <c r="D7" s="1597">
        <v>618697</v>
      </c>
      <c r="E7" s="1597">
        <v>361963</v>
      </c>
      <c r="F7" s="1597">
        <v>421838</v>
      </c>
      <c r="G7" s="1597">
        <v>462536</v>
      </c>
      <c r="H7" s="1597">
        <v>359849</v>
      </c>
      <c r="I7" s="1597">
        <v>405826</v>
      </c>
      <c r="J7" s="1597">
        <v>329271</v>
      </c>
      <c r="K7" s="1597">
        <v>150938</v>
      </c>
      <c r="L7" s="1597">
        <v>352148</v>
      </c>
      <c r="M7" s="1597">
        <v>354710</v>
      </c>
      <c r="N7" s="1597">
        <v>153604</v>
      </c>
      <c r="O7" s="1597">
        <v>413031</v>
      </c>
      <c r="P7" s="1597">
        <v>149569</v>
      </c>
      <c r="Q7" s="1597">
        <v>292866</v>
      </c>
      <c r="R7" s="1597">
        <v>81530</v>
      </c>
      <c r="S7" s="1597">
        <v>249580</v>
      </c>
      <c r="T7" s="1597">
        <v>102258</v>
      </c>
      <c r="U7" s="1597">
        <v>203289</v>
      </c>
      <c r="V7" s="1597">
        <v>124146</v>
      </c>
      <c r="W7" s="1597">
        <v>82577</v>
      </c>
      <c r="X7" s="1623">
        <v>51003</v>
      </c>
      <c r="Y7" s="1602">
        <v>58990</v>
      </c>
      <c r="Z7" s="1602">
        <v>92014</v>
      </c>
      <c r="AA7" s="1602">
        <v>98794</v>
      </c>
      <c r="AB7" s="1588">
        <v>80393</v>
      </c>
      <c r="AC7" s="1601">
        <v>90017</v>
      </c>
      <c r="AD7" s="1588">
        <v>59610</v>
      </c>
      <c r="AE7" s="1588">
        <v>67749</v>
      </c>
      <c r="AF7" s="1588">
        <v>74473</v>
      </c>
      <c r="AG7" s="1588">
        <v>80683</v>
      </c>
      <c r="AH7" s="1588">
        <v>67104</v>
      </c>
      <c r="AI7" s="1588">
        <v>59829.91</v>
      </c>
      <c r="AJ7" s="1588">
        <v>33503.160000000003</v>
      </c>
      <c r="AK7" s="1587">
        <v>78610.53</v>
      </c>
      <c r="AL7" s="1610" t="s">
        <v>2148</v>
      </c>
      <c r="AM7" s="1598" t="s">
        <v>2143</v>
      </c>
    </row>
    <row r="8" spans="1:39" s="1616" customFormat="1" ht="13.5" customHeight="1">
      <c r="A8" s="1566" t="s">
        <v>2166</v>
      </c>
      <c r="B8" s="1569"/>
      <c r="C8" s="1597"/>
      <c r="D8" s="1597"/>
      <c r="E8" s="1597"/>
      <c r="F8" s="1597"/>
      <c r="G8" s="1597"/>
      <c r="H8" s="1597"/>
      <c r="I8" s="1597"/>
      <c r="J8" s="1597"/>
      <c r="K8" s="1597"/>
      <c r="L8" s="1597"/>
      <c r="M8" s="1597"/>
      <c r="N8" s="1597"/>
      <c r="O8" s="1597"/>
      <c r="P8" s="1597"/>
      <c r="Q8" s="1597"/>
      <c r="R8" s="1597"/>
      <c r="S8" s="1597"/>
      <c r="T8" s="1597"/>
      <c r="U8" s="1597"/>
      <c r="V8" s="1597"/>
      <c r="W8" s="1597"/>
      <c r="X8" s="1597"/>
      <c r="Y8" s="1597"/>
      <c r="Z8" s="1615"/>
      <c r="AA8" s="1597"/>
      <c r="AB8" s="1597"/>
      <c r="AC8" s="1618"/>
      <c r="AD8" s="1597"/>
      <c r="AE8" s="1597"/>
      <c r="AF8" s="1588"/>
      <c r="AG8" s="1588"/>
      <c r="AH8" s="1588"/>
      <c r="AI8" s="1588"/>
      <c r="AJ8" s="1588"/>
      <c r="AK8" s="1617"/>
      <c r="AL8" s="1613"/>
      <c r="AM8" s="1624" t="s">
        <v>2165</v>
      </c>
    </row>
    <row r="9" spans="1:39" s="1616" customFormat="1" ht="13.5" customHeight="1">
      <c r="A9" s="1598" t="s">
        <v>2040</v>
      </c>
      <c r="B9" s="1563" t="s">
        <v>1951</v>
      </c>
      <c r="C9" s="1597">
        <v>217856</v>
      </c>
      <c r="D9" s="1597">
        <v>215773</v>
      </c>
      <c r="E9" s="1597">
        <v>196269</v>
      </c>
      <c r="F9" s="1597">
        <v>179545</v>
      </c>
      <c r="G9" s="1597">
        <v>173778</v>
      </c>
      <c r="H9" s="1597">
        <v>163816</v>
      </c>
      <c r="I9" s="1597">
        <v>168774</v>
      </c>
      <c r="J9" s="1597">
        <v>174101</v>
      </c>
      <c r="K9" s="1597">
        <v>182654</v>
      </c>
      <c r="L9" s="1597">
        <v>163622</v>
      </c>
      <c r="M9" s="1597">
        <v>152504</v>
      </c>
      <c r="N9" s="1597">
        <v>154786</v>
      </c>
      <c r="O9" s="1597">
        <v>140124</v>
      </c>
      <c r="P9" s="1597">
        <v>141440</v>
      </c>
      <c r="Q9" s="1597">
        <v>137349</v>
      </c>
      <c r="R9" s="1597">
        <v>109906</v>
      </c>
      <c r="S9" s="1597">
        <v>102603</v>
      </c>
      <c r="T9" s="1597">
        <v>105615</v>
      </c>
      <c r="U9" s="1597">
        <v>110877</v>
      </c>
      <c r="V9" s="1597">
        <v>94727</v>
      </c>
      <c r="W9" s="1597">
        <v>90371</v>
      </c>
      <c r="X9" s="1623">
        <v>99983</v>
      </c>
      <c r="Y9" s="1602">
        <v>102197</v>
      </c>
      <c r="Z9" s="1602">
        <v>111792</v>
      </c>
      <c r="AA9" s="1602">
        <v>107642</v>
      </c>
      <c r="AB9" s="1588">
        <v>97911</v>
      </c>
      <c r="AC9" s="1601">
        <v>88614</v>
      </c>
      <c r="AD9" s="1588">
        <v>86520</v>
      </c>
      <c r="AE9" s="1588">
        <v>83356</v>
      </c>
      <c r="AF9" s="1588">
        <v>77019</v>
      </c>
      <c r="AG9" s="1588">
        <v>72988</v>
      </c>
      <c r="AH9" s="1588">
        <v>74469</v>
      </c>
      <c r="AI9" s="1588">
        <v>74638.83</v>
      </c>
      <c r="AJ9" s="1588">
        <v>75387.199999999997</v>
      </c>
      <c r="AK9" s="1587">
        <v>65163.12</v>
      </c>
      <c r="AL9" s="1612" t="s">
        <v>1951</v>
      </c>
      <c r="AM9" s="1598" t="s">
        <v>2149</v>
      </c>
    </row>
    <row r="10" spans="1:39" s="1616" customFormat="1" ht="13.5" customHeight="1">
      <c r="A10" s="1603" t="s">
        <v>2145</v>
      </c>
      <c r="B10" s="1562" t="s">
        <v>2148</v>
      </c>
      <c r="C10" s="1597">
        <v>665560</v>
      </c>
      <c r="D10" s="1597">
        <v>656187</v>
      </c>
      <c r="E10" s="1597">
        <v>678041</v>
      </c>
      <c r="F10" s="1597">
        <v>668472</v>
      </c>
      <c r="G10" s="1597">
        <v>711432</v>
      </c>
      <c r="H10" s="1597">
        <v>714627</v>
      </c>
      <c r="I10" s="1597">
        <v>789290</v>
      </c>
      <c r="J10" s="1597">
        <v>863410</v>
      </c>
      <c r="K10" s="1597">
        <v>980922</v>
      </c>
      <c r="L10" s="1597">
        <v>934104</v>
      </c>
      <c r="M10" s="1597">
        <v>881589</v>
      </c>
      <c r="N10" s="1597">
        <v>912143</v>
      </c>
      <c r="O10" s="1597">
        <v>802707</v>
      </c>
      <c r="P10" s="1597">
        <v>803897</v>
      </c>
      <c r="Q10" s="1597">
        <v>794819</v>
      </c>
      <c r="R10" s="1597">
        <v>514415</v>
      </c>
      <c r="S10" s="1597">
        <v>542620</v>
      </c>
      <c r="T10" s="1597">
        <v>616917</v>
      </c>
      <c r="U10" s="1597">
        <v>701606</v>
      </c>
      <c r="V10" s="1597">
        <v>634069</v>
      </c>
      <c r="W10" s="1597">
        <v>626222</v>
      </c>
      <c r="X10" s="1623">
        <v>810267</v>
      </c>
      <c r="Y10" s="1602">
        <v>848666</v>
      </c>
      <c r="Z10" s="1602">
        <v>929538</v>
      </c>
      <c r="AA10" s="1602">
        <v>896995</v>
      </c>
      <c r="AB10" s="1588">
        <v>827544</v>
      </c>
      <c r="AC10" s="1601">
        <v>710634</v>
      </c>
      <c r="AD10" s="1588">
        <v>745123</v>
      </c>
      <c r="AE10" s="1588">
        <v>713860</v>
      </c>
      <c r="AF10" s="1588">
        <v>755126</v>
      </c>
      <c r="AG10" s="1588">
        <v>682085</v>
      </c>
      <c r="AH10" s="1588">
        <v>752492</v>
      </c>
      <c r="AI10" s="1588">
        <v>717990.61</v>
      </c>
      <c r="AJ10" s="1588">
        <v>767036.05</v>
      </c>
      <c r="AK10" s="1587">
        <v>617529.37</v>
      </c>
      <c r="AL10" s="1610" t="s">
        <v>2148</v>
      </c>
      <c r="AM10" s="1598" t="s">
        <v>2143</v>
      </c>
    </row>
    <row r="11" spans="1:39" s="1616" customFormat="1" ht="13.5" customHeight="1">
      <c r="A11" s="1566" t="s">
        <v>2164</v>
      </c>
      <c r="B11" s="1569"/>
      <c r="C11" s="1597"/>
      <c r="D11" s="1597"/>
      <c r="E11" s="1597"/>
      <c r="F11" s="1597"/>
      <c r="G11" s="1597"/>
      <c r="H11" s="1597"/>
      <c r="I11" s="1597"/>
      <c r="J11" s="1597"/>
      <c r="K11" s="1597"/>
      <c r="L11" s="1597"/>
      <c r="M11" s="1597"/>
      <c r="N11" s="1597"/>
      <c r="O11" s="1597"/>
      <c r="P11" s="1597"/>
      <c r="Q11" s="1597"/>
      <c r="R11" s="1597"/>
      <c r="S11" s="1597"/>
      <c r="T11" s="1597"/>
      <c r="U11" s="1597"/>
      <c r="V11" s="1597"/>
      <c r="W11" s="1597"/>
      <c r="X11" s="1597"/>
      <c r="Y11" s="1597"/>
      <c r="Z11" s="1615"/>
      <c r="AA11" s="1597"/>
      <c r="AB11" s="1597"/>
      <c r="AC11" s="1618"/>
      <c r="AD11" s="1597"/>
      <c r="AE11" s="1597"/>
      <c r="AF11" s="1588"/>
      <c r="AG11" s="1588"/>
      <c r="AH11" s="1588"/>
      <c r="AI11" s="1588"/>
      <c r="AJ11" s="1588"/>
      <c r="AK11" s="1617"/>
      <c r="AL11" s="1613"/>
      <c r="AM11" s="1566" t="s">
        <v>2163</v>
      </c>
    </row>
    <row r="12" spans="1:39" s="1616" customFormat="1" ht="13.5" customHeight="1">
      <c r="A12" s="1598" t="s">
        <v>2040</v>
      </c>
      <c r="B12" s="1563" t="s">
        <v>1951</v>
      </c>
      <c r="C12" s="1597">
        <v>33824</v>
      </c>
      <c r="D12" s="1597">
        <v>33466</v>
      </c>
      <c r="E12" s="1597">
        <v>21118</v>
      </c>
      <c r="F12" s="1597">
        <v>13200</v>
      </c>
      <c r="G12" s="1597">
        <v>24051</v>
      </c>
      <c r="H12" s="1597">
        <v>21726</v>
      </c>
      <c r="I12" s="1597">
        <v>28278</v>
      </c>
      <c r="J12" s="1597">
        <v>28540</v>
      </c>
      <c r="K12" s="1597">
        <v>27020</v>
      </c>
      <c r="L12" s="1597">
        <v>25307</v>
      </c>
      <c r="M12" s="1597">
        <v>23859</v>
      </c>
      <c r="N12" s="1597">
        <v>24936</v>
      </c>
      <c r="O12" s="1597">
        <v>25216</v>
      </c>
      <c r="P12" s="1597">
        <v>25657</v>
      </c>
      <c r="Q12" s="1597">
        <v>26620</v>
      </c>
      <c r="R12" s="1597">
        <v>22881</v>
      </c>
      <c r="S12" s="1597">
        <v>25392</v>
      </c>
      <c r="T12" s="1597">
        <v>26903</v>
      </c>
      <c r="U12" s="1597">
        <v>26334</v>
      </c>
      <c r="V12" s="1597">
        <v>28470</v>
      </c>
      <c r="W12" s="1597">
        <v>29120</v>
      </c>
      <c r="X12" s="1623">
        <v>31436</v>
      </c>
      <c r="Y12" s="1602">
        <v>31174</v>
      </c>
      <c r="Z12" s="1602">
        <v>30177</v>
      </c>
      <c r="AA12" s="1602">
        <v>28754</v>
      </c>
      <c r="AB12" s="1588">
        <v>29142</v>
      </c>
      <c r="AC12" s="1601">
        <v>29149</v>
      </c>
      <c r="AD12" s="1588">
        <v>28944</v>
      </c>
      <c r="AE12" s="1588">
        <v>29350</v>
      </c>
      <c r="AF12" s="1588">
        <v>28833</v>
      </c>
      <c r="AG12" s="1588">
        <v>25939</v>
      </c>
      <c r="AH12" s="1588">
        <v>29357</v>
      </c>
      <c r="AI12" s="1588">
        <v>27257.67</v>
      </c>
      <c r="AJ12" s="1588">
        <v>27942.14</v>
      </c>
      <c r="AK12" s="1587">
        <v>27716.67</v>
      </c>
      <c r="AL12" s="1612" t="s">
        <v>1951</v>
      </c>
      <c r="AM12" s="1598" t="s">
        <v>2149</v>
      </c>
    </row>
    <row r="13" spans="1:39" s="1616" customFormat="1" ht="13.5" customHeight="1">
      <c r="A13" s="1603" t="s">
        <v>2145</v>
      </c>
      <c r="B13" s="1562" t="s">
        <v>2148</v>
      </c>
      <c r="C13" s="1597">
        <v>156072</v>
      </c>
      <c r="D13" s="1597">
        <v>170477</v>
      </c>
      <c r="E13" s="1597">
        <v>109704</v>
      </c>
      <c r="F13" s="1597">
        <v>69000</v>
      </c>
      <c r="G13" s="1597">
        <v>131741</v>
      </c>
      <c r="H13" s="1597">
        <v>124554</v>
      </c>
      <c r="I13" s="1597">
        <v>172230</v>
      </c>
      <c r="J13" s="1597">
        <v>164189</v>
      </c>
      <c r="K13" s="1597">
        <v>161774</v>
      </c>
      <c r="L13" s="1597">
        <v>151650</v>
      </c>
      <c r="M13" s="1597">
        <v>142611</v>
      </c>
      <c r="N13" s="1597">
        <v>145932</v>
      </c>
      <c r="O13" s="1597">
        <v>145905</v>
      </c>
      <c r="P13" s="1597">
        <v>147802</v>
      </c>
      <c r="Q13" s="1597">
        <v>155799</v>
      </c>
      <c r="R13" s="1597">
        <v>125947</v>
      </c>
      <c r="S13" s="1597">
        <v>148673</v>
      </c>
      <c r="T13" s="1597">
        <v>156203</v>
      </c>
      <c r="U13" s="1597">
        <v>150680</v>
      </c>
      <c r="V13" s="1597">
        <v>161761</v>
      </c>
      <c r="W13" s="1597">
        <v>170216</v>
      </c>
      <c r="X13" s="1597">
        <v>185016</v>
      </c>
      <c r="Y13" s="1602">
        <v>187028</v>
      </c>
      <c r="Z13" s="1602">
        <v>180155</v>
      </c>
      <c r="AA13" s="1602">
        <v>167322</v>
      </c>
      <c r="AB13" s="1588">
        <v>184918</v>
      </c>
      <c r="AC13" s="1601">
        <v>169289</v>
      </c>
      <c r="AD13" s="1588">
        <v>179777</v>
      </c>
      <c r="AE13" s="1588">
        <v>160794</v>
      </c>
      <c r="AF13" s="1588">
        <v>161496</v>
      </c>
      <c r="AG13" s="1588">
        <v>132792</v>
      </c>
      <c r="AH13" s="1588">
        <v>175904</v>
      </c>
      <c r="AI13" s="1588">
        <v>155572.74</v>
      </c>
      <c r="AJ13" s="1588">
        <v>178830.07999999999</v>
      </c>
      <c r="AK13" s="1587">
        <v>172119.78</v>
      </c>
      <c r="AL13" s="1610" t="s">
        <v>2148</v>
      </c>
      <c r="AM13" s="1598" t="s">
        <v>2143</v>
      </c>
    </row>
    <row r="14" spans="1:39" s="1409" customFormat="1" ht="12.75" customHeight="1">
      <c r="A14" s="1565" t="s">
        <v>2162</v>
      </c>
      <c r="B14" s="1569"/>
      <c r="C14" s="1597"/>
      <c r="D14" s="1597"/>
      <c r="E14" s="1597"/>
      <c r="F14" s="1597"/>
      <c r="G14" s="1597"/>
      <c r="H14" s="1597"/>
      <c r="I14" s="1597"/>
      <c r="J14" s="1597"/>
      <c r="K14" s="1597"/>
      <c r="L14" s="1597"/>
      <c r="M14" s="1597"/>
      <c r="N14" s="1597"/>
      <c r="O14" s="1597"/>
      <c r="P14" s="1597"/>
      <c r="Q14" s="1597"/>
      <c r="R14" s="1597"/>
      <c r="S14" s="1597"/>
      <c r="T14" s="1597"/>
      <c r="U14" s="1597"/>
      <c r="V14" s="1597"/>
      <c r="W14" s="1597"/>
      <c r="X14" s="1498"/>
      <c r="Y14" s="1498"/>
      <c r="Z14" s="1619"/>
      <c r="AA14" s="1498"/>
      <c r="AB14" s="1498"/>
      <c r="AC14" s="1418"/>
      <c r="AD14" s="1498"/>
      <c r="AE14" s="1498"/>
      <c r="AF14" s="1588"/>
      <c r="AG14" s="1588"/>
      <c r="AH14" s="1588"/>
      <c r="AI14" s="1588"/>
      <c r="AJ14" s="1588"/>
      <c r="AK14" s="1593"/>
      <c r="AL14" s="1613"/>
      <c r="AM14" s="1565" t="s">
        <v>2161</v>
      </c>
    </row>
    <row r="15" spans="1:39" s="1409" customFormat="1" ht="12.75" customHeight="1">
      <c r="A15" s="1598" t="s">
        <v>2040</v>
      </c>
      <c r="B15" s="1563" t="s">
        <v>1951</v>
      </c>
      <c r="C15" s="1597">
        <v>66716</v>
      </c>
      <c r="D15" s="1597">
        <v>65045</v>
      </c>
      <c r="E15" s="1597">
        <v>66650</v>
      </c>
      <c r="F15" s="1597">
        <v>61643</v>
      </c>
      <c r="G15" s="1597">
        <v>53388</v>
      </c>
      <c r="H15" s="1597">
        <v>50887</v>
      </c>
      <c r="I15" s="1597">
        <v>45508</v>
      </c>
      <c r="J15" s="1597">
        <v>32779</v>
      </c>
      <c r="K15" s="1597">
        <v>26221</v>
      </c>
      <c r="L15" s="1597">
        <v>24646</v>
      </c>
      <c r="M15" s="1597">
        <v>21766</v>
      </c>
      <c r="N15" s="1597">
        <v>11769</v>
      </c>
      <c r="O15" s="1597">
        <v>11206</v>
      </c>
      <c r="P15" s="1597">
        <v>11505</v>
      </c>
      <c r="Q15" s="1597">
        <v>15899</v>
      </c>
      <c r="R15" s="1597">
        <v>34338</v>
      </c>
      <c r="S15" s="1597">
        <v>44159</v>
      </c>
      <c r="T15" s="1597">
        <v>40480</v>
      </c>
      <c r="U15" s="1597">
        <v>43084</v>
      </c>
      <c r="V15" s="1597">
        <v>40859</v>
      </c>
      <c r="W15" s="1597">
        <v>20224</v>
      </c>
      <c r="X15" s="1498">
        <v>16627</v>
      </c>
      <c r="Y15" s="1602">
        <v>18342</v>
      </c>
      <c r="Z15" s="1602">
        <v>18383</v>
      </c>
      <c r="AA15" s="1602">
        <v>17165</v>
      </c>
      <c r="AB15" s="1588">
        <v>21170</v>
      </c>
      <c r="AC15" s="1601">
        <v>20622</v>
      </c>
      <c r="AD15" s="1588">
        <v>23200</v>
      </c>
      <c r="AE15" s="1611">
        <v>20526</v>
      </c>
      <c r="AF15" s="1588">
        <v>21939</v>
      </c>
      <c r="AG15" s="1588">
        <v>19021</v>
      </c>
      <c r="AH15" s="1588">
        <v>16564</v>
      </c>
      <c r="AI15" s="1588">
        <v>11931.49</v>
      </c>
      <c r="AJ15" s="1588">
        <v>13777.12</v>
      </c>
      <c r="AK15" s="1587">
        <v>11485.3</v>
      </c>
      <c r="AL15" s="1612" t="s">
        <v>1951</v>
      </c>
      <c r="AM15" s="1598" t="s">
        <v>2149</v>
      </c>
    </row>
    <row r="16" spans="1:39" s="1409" customFormat="1" ht="12.75" customHeight="1">
      <c r="A16" s="1603" t="s">
        <v>2145</v>
      </c>
      <c r="B16" s="1562" t="s">
        <v>2148</v>
      </c>
      <c r="C16" s="1597">
        <v>78532</v>
      </c>
      <c r="D16" s="1597">
        <v>124104</v>
      </c>
      <c r="E16" s="1597">
        <v>63000</v>
      </c>
      <c r="F16" s="1597">
        <v>98500</v>
      </c>
      <c r="G16" s="1597">
        <v>96213</v>
      </c>
      <c r="H16" s="1597">
        <v>53058</v>
      </c>
      <c r="I16" s="1597">
        <v>69950</v>
      </c>
      <c r="J16" s="1597">
        <v>28792</v>
      </c>
      <c r="K16" s="1597">
        <v>26203</v>
      </c>
      <c r="L16" s="1597">
        <v>29304</v>
      </c>
      <c r="M16" s="1597">
        <v>36353</v>
      </c>
      <c r="N16" s="1597">
        <v>12597</v>
      </c>
      <c r="O16" s="1597">
        <v>20022</v>
      </c>
      <c r="P16" s="1597">
        <v>13028</v>
      </c>
      <c r="Q16" s="1597">
        <v>26248</v>
      </c>
      <c r="R16" s="1597">
        <v>26271</v>
      </c>
      <c r="S16" s="1597">
        <v>105552</v>
      </c>
      <c r="T16" s="1597">
        <v>80718</v>
      </c>
      <c r="U16" s="1597">
        <v>99827</v>
      </c>
      <c r="V16" s="1597">
        <v>72799</v>
      </c>
      <c r="W16" s="1597">
        <v>30620</v>
      </c>
      <c r="X16" s="1498">
        <v>21000</v>
      </c>
      <c r="Y16" s="1602">
        <v>21151</v>
      </c>
      <c r="Z16" s="1602">
        <v>32949</v>
      </c>
      <c r="AA16" s="1602">
        <v>37914</v>
      </c>
      <c r="AB16" s="1588">
        <v>44402</v>
      </c>
      <c r="AC16" s="1601">
        <v>46615</v>
      </c>
      <c r="AD16" s="1588">
        <v>55262</v>
      </c>
      <c r="AE16" s="1611">
        <v>60239</v>
      </c>
      <c r="AF16" s="1588">
        <v>69233</v>
      </c>
      <c r="AG16" s="1588">
        <v>59866</v>
      </c>
      <c r="AH16" s="1588">
        <v>48044</v>
      </c>
      <c r="AI16" s="1588">
        <v>26843.7</v>
      </c>
      <c r="AJ16" s="1588">
        <v>25446.74</v>
      </c>
      <c r="AK16" s="1587">
        <v>44222.19</v>
      </c>
      <c r="AL16" s="1610" t="s">
        <v>2148</v>
      </c>
      <c r="AM16" s="1598" t="s">
        <v>2143</v>
      </c>
    </row>
    <row r="17" spans="1:39" s="1409" customFormat="1" ht="12.75" customHeight="1">
      <c r="A17" s="1558" t="s">
        <v>2160</v>
      </c>
      <c r="B17" s="1556"/>
      <c r="C17" s="1597"/>
      <c r="D17" s="1597"/>
      <c r="E17" s="1597"/>
      <c r="F17" s="1597"/>
      <c r="G17" s="1597"/>
      <c r="H17" s="1597"/>
      <c r="I17" s="1597"/>
      <c r="J17" s="1597"/>
      <c r="K17" s="1597"/>
      <c r="L17" s="1597"/>
      <c r="M17" s="1597"/>
      <c r="N17" s="1597"/>
      <c r="O17" s="1597"/>
      <c r="P17" s="1597"/>
      <c r="Q17" s="1597"/>
      <c r="R17" s="1597"/>
      <c r="S17" s="1597"/>
      <c r="T17" s="1597"/>
      <c r="U17" s="1597"/>
      <c r="V17" s="1597"/>
      <c r="W17" s="1498"/>
      <c r="X17" s="1498"/>
      <c r="Y17" s="1498"/>
      <c r="Z17" s="1596"/>
      <c r="AA17" s="1498"/>
      <c r="AB17" s="1498"/>
      <c r="AC17" s="1418"/>
      <c r="AD17" s="1498"/>
      <c r="AE17" s="1498"/>
      <c r="AF17" s="1588"/>
      <c r="AG17" s="1588"/>
      <c r="AH17" s="1588"/>
      <c r="AI17" s="1588"/>
      <c r="AJ17" s="1588"/>
      <c r="AK17" s="1593"/>
      <c r="AL17" s="1599"/>
      <c r="AM17" s="1558" t="s">
        <v>521</v>
      </c>
    </row>
    <row r="18" spans="1:39" s="1409" customFormat="1" ht="12.75" customHeight="1">
      <c r="A18" s="1598" t="s">
        <v>2040</v>
      </c>
      <c r="B18" s="1557" t="s">
        <v>1951</v>
      </c>
      <c r="C18" s="1597">
        <v>120342</v>
      </c>
      <c r="D18" s="1597">
        <v>112310</v>
      </c>
      <c r="E18" s="1597">
        <v>110505</v>
      </c>
      <c r="F18" s="1597">
        <v>95577</v>
      </c>
      <c r="G18" s="1597">
        <v>94566</v>
      </c>
      <c r="H18" s="1597">
        <v>95684</v>
      </c>
      <c r="I18" s="1597">
        <v>82036</v>
      </c>
      <c r="J18" s="1597">
        <v>69464</v>
      </c>
      <c r="K18" s="1597">
        <v>67729</v>
      </c>
      <c r="L18" s="1597">
        <v>62172</v>
      </c>
      <c r="M18" s="1597">
        <v>57185</v>
      </c>
      <c r="N18" s="1597">
        <v>49314</v>
      </c>
      <c r="O18" s="1597">
        <v>50184</v>
      </c>
      <c r="P18" s="1597">
        <v>45866</v>
      </c>
      <c r="Q18" s="1597">
        <v>43665</v>
      </c>
      <c r="R18" s="1597">
        <v>37208</v>
      </c>
      <c r="S18" s="1597">
        <v>36961</v>
      </c>
      <c r="T18" s="1597">
        <v>37063</v>
      </c>
      <c r="U18" s="1597">
        <v>33525</v>
      </c>
      <c r="V18" s="1597">
        <v>28450</v>
      </c>
      <c r="W18" s="1597">
        <v>25531</v>
      </c>
      <c r="X18" s="1597">
        <v>26501</v>
      </c>
      <c r="Y18" s="1602">
        <v>25052</v>
      </c>
      <c r="Z18" s="1602">
        <v>26758</v>
      </c>
      <c r="AA18" s="1602">
        <v>27214</v>
      </c>
      <c r="AB18" s="1588">
        <v>24622</v>
      </c>
      <c r="AC18" s="1601">
        <v>23296</v>
      </c>
      <c r="AD18" s="1588">
        <v>23735</v>
      </c>
      <c r="AE18" s="1588">
        <v>20800</v>
      </c>
      <c r="AF18" s="1588">
        <v>17989</v>
      </c>
      <c r="AG18" s="1588">
        <v>17527</v>
      </c>
      <c r="AH18" s="1588">
        <v>16804</v>
      </c>
      <c r="AI18" s="1588">
        <v>14510.16</v>
      </c>
      <c r="AJ18" s="1588">
        <v>14477.51</v>
      </c>
      <c r="AK18" s="1587">
        <v>16462.14</v>
      </c>
      <c r="AL18" s="1604" t="s">
        <v>1951</v>
      </c>
      <c r="AM18" s="1598" t="s">
        <v>2149</v>
      </c>
    </row>
    <row r="19" spans="1:39" s="1409" customFormat="1" ht="12.75" customHeight="1">
      <c r="A19" s="1603" t="s">
        <v>2145</v>
      </c>
      <c r="B19" s="1556" t="s">
        <v>2148</v>
      </c>
      <c r="C19" s="1597">
        <v>1343005</v>
      </c>
      <c r="D19" s="1597">
        <v>1420870</v>
      </c>
      <c r="E19" s="1597">
        <v>1583091</v>
      </c>
      <c r="F19" s="1597">
        <v>1332532</v>
      </c>
      <c r="G19" s="1597">
        <v>1370735</v>
      </c>
      <c r="H19" s="1597">
        <v>1420542</v>
      </c>
      <c r="I19" s="1597">
        <v>1196142</v>
      </c>
      <c r="J19" s="1597">
        <v>861002</v>
      </c>
      <c r="K19" s="1597">
        <v>931621</v>
      </c>
      <c r="L19" s="1597">
        <v>972881</v>
      </c>
      <c r="M19" s="1597">
        <v>790276</v>
      </c>
      <c r="N19" s="1597">
        <v>738355</v>
      </c>
      <c r="O19" s="1597">
        <v>811184</v>
      </c>
      <c r="P19" s="1597">
        <v>737570</v>
      </c>
      <c r="Q19" s="1597">
        <v>742019</v>
      </c>
      <c r="R19" s="1597">
        <v>548007</v>
      </c>
      <c r="S19" s="1597">
        <v>595291</v>
      </c>
      <c r="T19" s="1597">
        <v>621490</v>
      </c>
      <c r="U19" s="1597">
        <v>528081</v>
      </c>
      <c r="V19" s="1597">
        <v>467807</v>
      </c>
      <c r="W19" s="1597">
        <v>383835</v>
      </c>
      <c r="X19" s="1498">
        <v>389798</v>
      </c>
      <c r="Y19" s="1602">
        <v>445649</v>
      </c>
      <c r="Z19" s="1602">
        <v>487646</v>
      </c>
      <c r="AA19" s="1602">
        <v>539872</v>
      </c>
      <c r="AB19" s="1588">
        <v>486790</v>
      </c>
      <c r="AC19" s="1601">
        <v>451041</v>
      </c>
      <c r="AD19" s="1588">
        <v>515030</v>
      </c>
      <c r="AE19" s="1588">
        <v>431686</v>
      </c>
      <c r="AF19" s="1588">
        <v>424294</v>
      </c>
      <c r="AG19" s="1588">
        <v>409641</v>
      </c>
      <c r="AH19" s="1588">
        <v>413323</v>
      </c>
      <c r="AI19" s="1588">
        <v>319832.82</v>
      </c>
      <c r="AJ19" s="1588">
        <v>325081.45</v>
      </c>
      <c r="AK19" s="1587">
        <v>357554.86</v>
      </c>
      <c r="AL19" s="1599" t="s">
        <v>2148</v>
      </c>
      <c r="AM19" s="1598" t="s">
        <v>2143</v>
      </c>
    </row>
    <row r="20" spans="1:39" s="1584" customFormat="1" ht="12.75" customHeight="1">
      <c r="A20" s="1558" t="s">
        <v>2159</v>
      </c>
      <c r="B20" s="1622"/>
      <c r="C20" s="1589"/>
      <c r="D20" s="1589"/>
      <c r="E20" s="1589"/>
      <c r="F20" s="1589"/>
      <c r="G20" s="1589"/>
      <c r="H20" s="1589"/>
      <c r="I20" s="1589"/>
      <c r="J20" s="1589"/>
      <c r="K20" s="1589"/>
      <c r="L20" s="1589"/>
      <c r="M20" s="1589"/>
      <c r="N20" s="1589"/>
      <c r="O20" s="1589"/>
      <c r="P20" s="1589"/>
      <c r="Q20" s="1589"/>
      <c r="R20" s="1589"/>
      <c r="S20" s="1589"/>
      <c r="T20" s="1589"/>
      <c r="U20" s="1589"/>
      <c r="V20" s="1589"/>
      <c r="W20" s="1589"/>
      <c r="X20" s="1475"/>
      <c r="Y20" s="1475"/>
      <c r="Z20" s="1621"/>
      <c r="AA20" s="1475"/>
      <c r="AB20" s="1475"/>
      <c r="AC20" s="1475"/>
      <c r="AD20" s="1498"/>
      <c r="AE20" s="1498"/>
      <c r="AF20" s="1588"/>
      <c r="AG20" s="1588"/>
      <c r="AH20" s="1588"/>
      <c r="AI20" s="1588"/>
      <c r="AJ20" s="1588"/>
      <c r="AK20" s="1593"/>
      <c r="AL20" s="1620"/>
      <c r="AM20" s="1558" t="s">
        <v>2158</v>
      </c>
    </row>
    <row r="21" spans="1:39" s="1409" customFormat="1" ht="12.75" customHeight="1">
      <c r="A21" s="1598" t="s">
        <v>2040</v>
      </c>
      <c r="B21" s="1561" t="s">
        <v>1951</v>
      </c>
      <c r="C21" s="1597">
        <v>16943</v>
      </c>
      <c r="D21" s="1597">
        <v>14486</v>
      </c>
      <c r="E21" s="1597">
        <v>9370</v>
      </c>
      <c r="F21" s="1597">
        <v>9400</v>
      </c>
      <c r="G21" s="1597">
        <v>15477</v>
      </c>
      <c r="H21" s="1597">
        <v>15580</v>
      </c>
      <c r="I21" s="1597">
        <v>16830</v>
      </c>
      <c r="J21" s="1597">
        <v>16792</v>
      </c>
      <c r="K21" s="1597">
        <v>17634</v>
      </c>
      <c r="L21" s="1597">
        <v>15127</v>
      </c>
      <c r="M21" s="1597">
        <v>12934</v>
      </c>
      <c r="N21" s="1597">
        <v>11491</v>
      </c>
      <c r="O21" s="1597">
        <v>11898</v>
      </c>
      <c r="P21" s="1597">
        <v>12451</v>
      </c>
      <c r="Q21" s="1597">
        <v>14015</v>
      </c>
      <c r="R21" s="1597">
        <v>13684</v>
      </c>
      <c r="S21" s="1597">
        <v>13027</v>
      </c>
      <c r="T21" s="1597">
        <v>14800</v>
      </c>
      <c r="U21" s="1597">
        <v>14297</v>
      </c>
      <c r="V21" s="1597">
        <v>16783</v>
      </c>
      <c r="W21" s="1597">
        <v>16640</v>
      </c>
      <c r="X21" s="1498">
        <v>15359</v>
      </c>
      <c r="Y21" s="1498">
        <v>13895</v>
      </c>
      <c r="Z21" s="1602">
        <v>14006</v>
      </c>
      <c r="AA21" s="1602">
        <v>17210</v>
      </c>
      <c r="AB21" s="1588">
        <v>19360</v>
      </c>
      <c r="AC21" s="1601">
        <v>19479</v>
      </c>
      <c r="AD21" s="1588">
        <v>19550</v>
      </c>
      <c r="AE21" s="1588">
        <v>14470</v>
      </c>
      <c r="AF21" s="1588">
        <v>14739</v>
      </c>
      <c r="AG21" s="1588">
        <v>13321</v>
      </c>
      <c r="AH21" s="1588">
        <v>15922</v>
      </c>
      <c r="AI21" s="1588">
        <v>15192.52</v>
      </c>
      <c r="AJ21" s="1588">
        <v>17192.37</v>
      </c>
      <c r="AK21" s="1587">
        <v>17970.95</v>
      </c>
      <c r="AL21" s="1604" t="s">
        <v>1951</v>
      </c>
      <c r="AM21" s="1598" t="s">
        <v>2149</v>
      </c>
    </row>
    <row r="22" spans="1:39" s="1409" customFormat="1" ht="12.75" customHeight="1">
      <c r="A22" s="1603" t="s">
        <v>2145</v>
      </c>
      <c r="B22" s="1556" t="s">
        <v>2148</v>
      </c>
      <c r="C22" s="1597">
        <v>825862</v>
      </c>
      <c r="D22" s="1597">
        <v>697957</v>
      </c>
      <c r="E22" s="1597">
        <v>450000</v>
      </c>
      <c r="F22" s="1597">
        <v>509073</v>
      </c>
      <c r="G22" s="1597">
        <v>879000</v>
      </c>
      <c r="H22" s="1597">
        <v>838850</v>
      </c>
      <c r="I22" s="1597">
        <v>914300</v>
      </c>
      <c r="J22" s="1597">
        <v>792736</v>
      </c>
      <c r="K22" s="1597">
        <v>1088549</v>
      </c>
      <c r="L22" s="1597">
        <v>1010406</v>
      </c>
      <c r="M22" s="1597">
        <v>890594</v>
      </c>
      <c r="N22" s="1597">
        <v>911535</v>
      </c>
      <c r="O22" s="1597">
        <v>867416</v>
      </c>
      <c r="P22" s="1597">
        <v>894181</v>
      </c>
      <c r="Q22" s="1597">
        <v>1200930</v>
      </c>
      <c r="R22" s="1597">
        <v>1085065</v>
      </c>
      <c r="S22" s="1597">
        <v>983191</v>
      </c>
      <c r="T22" s="1597">
        <v>1236235</v>
      </c>
      <c r="U22" s="1597">
        <v>1147600</v>
      </c>
      <c r="V22" s="1597">
        <v>1346084</v>
      </c>
      <c r="W22" s="1597">
        <v>1406084</v>
      </c>
      <c r="X22" s="1597">
        <v>1150827</v>
      </c>
      <c r="Y22" s="1602">
        <v>1298902</v>
      </c>
      <c r="Z22" s="1602">
        <v>1089501</v>
      </c>
      <c r="AA22" s="1602">
        <v>1310366</v>
      </c>
      <c r="AB22" s="1588">
        <v>1832467</v>
      </c>
      <c r="AC22" s="1601">
        <v>1598398</v>
      </c>
      <c r="AD22" s="1588">
        <v>1650429</v>
      </c>
      <c r="AE22" s="1588">
        <v>1228828</v>
      </c>
      <c r="AF22" s="1588">
        <v>1438848</v>
      </c>
      <c r="AG22" s="1588">
        <v>1255298</v>
      </c>
      <c r="AH22" s="1588">
        <v>1591328</v>
      </c>
      <c r="AI22" s="1588">
        <v>1278223</v>
      </c>
      <c r="AJ22" s="1588">
        <v>1686577.15</v>
      </c>
      <c r="AK22" s="1587">
        <v>1640781.56</v>
      </c>
      <c r="AL22" s="1599" t="s">
        <v>2148</v>
      </c>
      <c r="AM22" s="1598" t="s">
        <v>2143</v>
      </c>
    </row>
    <row r="23" spans="1:39" s="1616" customFormat="1" ht="13.5" customHeight="1">
      <c r="A23" s="1565" t="s">
        <v>2157</v>
      </c>
      <c r="B23" s="1569"/>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619"/>
      <c r="AA23" s="1597"/>
      <c r="AB23" s="1597"/>
      <c r="AC23" s="1618"/>
      <c r="AD23" s="1597"/>
      <c r="AE23" s="1597"/>
      <c r="AF23" s="1588"/>
      <c r="AG23" s="1588"/>
      <c r="AH23" s="1588"/>
      <c r="AI23" s="1588"/>
      <c r="AJ23" s="1588"/>
      <c r="AK23" s="1617"/>
      <c r="AL23" s="1613"/>
      <c r="AM23" s="1565" t="s">
        <v>2156</v>
      </c>
    </row>
    <row r="24" spans="1:39" s="1616" customFormat="1" ht="13.5" customHeight="1">
      <c r="A24" s="1598" t="s">
        <v>2040</v>
      </c>
      <c r="B24" s="1563" t="s">
        <v>1951</v>
      </c>
      <c r="C24" s="1597">
        <v>24567</v>
      </c>
      <c r="D24" s="1597">
        <v>24765</v>
      </c>
      <c r="E24" s="1597">
        <v>24915</v>
      </c>
      <c r="F24" s="1597">
        <v>25084</v>
      </c>
      <c r="G24" s="1597">
        <v>24879</v>
      </c>
      <c r="H24" s="1597">
        <v>24209</v>
      </c>
      <c r="I24" s="1597">
        <v>24313</v>
      </c>
      <c r="J24" s="1597">
        <v>24308</v>
      </c>
      <c r="K24" s="1597">
        <v>23095</v>
      </c>
      <c r="L24" s="1597">
        <v>21096</v>
      </c>
      <c r="M24" s="1597">
        <v>21117</v>
      </c>
      <c r="N24" s="1597">
        <v>20396</v>
      </c>
      <c r="O24" s="1597">
        <v>19732</v>
      </c>
      <c r="P24" s="1597">
        <v>19071</v>
      </c>
      <c r="Q24" s="1597">
        <v>17969</v>
      </c>
      <c r="R24" s="1597">
        <v>16840</v>
      </c>
      <c r="S24" s="1597">
        <v>15700</v>
      </c>
      <c r="T24" s="1597">
        <v>14558</v>
      </c>
      <c r="U24" s="1597">
        <v>13757</v>
      </c>
      <c r="V24" s="1597">
        <v>12565</v>
      </c>
      <c r="W24" s="1597">
        <v>12450</v>
      </c>
      <c r="X24" s="1597">
        <v>12539</v>
      </c>
      <c r="Y24" s="1602">
        <v>12903</v>
      </c>
      <c r="Z24" s="1602">
        <v>13661</v>
      </c>
      <c r="AA24" s="1602">
        <v>13847</v>
      </c>
      <c r="AB24" s="1588">
        <v>14006</v>
      </c>
      <c r="AC24" s="1601">
        <v>14159</v>
      </c>
      <c r="AD24" s="1588">
        <v>13851</v>
      </c>
      <c r="AE24" s="1588">
        <v>13612</v>
      </c>
      <c r="AF24" s="1588">
        <v>14311</v>
      </c>
      <c r="AG24" s="1588">
        <v>14313</v>
      </c>
      <c r="AH24" s="1588">
        <v>13919</v>
      </c>
      <c r="AI24" s="1588">
        <v>13730</v>
      </c>
      <c r="AJ24" s="1588">
        <v>13941.75</v>
      </c>
      <c r="AK24" s="1587">
        <v>13653.47</v>
      </c>
      <c r="AL24" s="1612" t="s">
        <v>1951</v>
      </c>
      <c r="AM24" s="1598" t="s">
        <v>2149</v>
      </c>
    </row>
    <row r="25" spans="1:39" s="1616" customFormat="1" ht="13.5" customHeight="1">
      <c r="A25" s="1603" t="s">
        <v>2145</v>
      </c>
      <c r="B25" s="1562" t="s">
        <v>2148</v>
      </c>
      <c r="C25" s="1597">
        <v>282521</v>
      </c>
      <c r="D25" s="1597">
        <v>263350</v>
      </c>
      <c r="E25" s="1597">
        <v>281033</v>
      </c>
      <c r="F25" s="1597">
        <v>264122</v>
      </c>
      <c r="G25" s="1597">
        <v>212015</v>
      </c>
      <c r="H25" s="1597">
        <v>234897</v>
      </c>
      <c r="I25" s="1597">
        <v>256712</v>
      </c>
      <c r="J25" s="1597">
        <v>285716</v>
      </c>
      <c r="K25" s="1597">
        <v>160074</v>
      </c>
      <c r="L25" s="1597">
        <v>295000</v>
      </c>
      <c r="M25" s="1597">
        <v>229794</v>
      </c>
      <c r="N25" s="1597">
        <v>258363</v>
      </c>
      <c r="O25" s="1597">
        <v>300225</v>
      </c>
      <c r="P25" s="1597">
        <v>284971</v>
      </c>
      <c r="Q25" s="1597">
        <v>275123</v>
      </c>
      <c r="R25" s="1597">
        <v>250543</v>
      </c>
      <c r="S25" s="1597">
        <v>256618</v>
      </c>
      <c r="T25" s="1597">
        <v>245471</v>
      </c>
      <c r="U25" s="1597">
        <v>237011</v>
      </c>
      <c r="V25" s="1597">
        <v>263146</v>
      </c>
      <c r="W25" s="1597">
        <v>212902</v>
      </c>
      <c r="X25" s="1597">
        <v>247229</v>
      </c>
      <c r="Y25" s="1602">
        <v>220761</v>
      </c>
      <c r="Z25" s="1602">
        <v>287314</v>
      </c>
      <c r="AA25" s="1602">
        <v>273721</v>
      </c>
      <c r="AB25" s="1588">
        <v>324994</v>
      </c>
      <c r="AC25" s="1601">
        <v>254321</v>
      </c>
      <c r="AD25" s="1588">
        <v>329371</v>
      </c>
      <c r="AE25" s="1588">
        <v>263961</v>
      </c>
      <c r="AF25" s="1588">
        <v>370708</v>
      </c>
      <c r="AG25" s="1588">
        <v>286075</v>
      </c>
      <c r="AH25" s="1588">
        <v>368225</v>
      </c>
      <c r="AI25" s="1588">
        <v>291190</v>
      </c>
      <c r="AJ25" s="1588">
        <v>292224.67</v>
      </c>
      <c r="AK25" s="1587">
        <v>313213.78000000003</v>
      </c>
      <c r="AL25" s="1610" t="s">
        <v>2148</v>
      </c>
      <c r="AM25" s="1598" t="s">
        <v>2143</v>
      </c>
    </row>
    <row r="26" spans="1:39" s="1409" customFormat="1" ht="12.75" customHeight="1">
      <c r="A26" s="1566" t="s">
        <v>2155</v>
      </c>
      <c r="B26" s="1569"/>
      <c r="C26" s="1597"/>
      <c r="D26" s="1597"/>
      <c r="E26" s="1597"/>
      <c r="F26" s="1597"/>
      <c r="G26" s="1597"/>
      <c r="H26" s="1597"/>
      <c r="I26" s="1597"/>
      <c r="J26" s="1597"/>
      <c r="K26" s="1597"/>
      <c r="L26" s="1597"/>
      <c r="M26" s="1597"/>
      <c r="N26" s="1597"/>
      <c r="O26" s="1597"/>
      <c r="P26" s="1597"/>
      <c r="Q26" s="1597"/>
      <c r="R26" s="1597"/>
      <c r="S26" s="1597"/>
      <c r="T26" s="1597"/>
      <c r="U26" s="1597"/>
      <c r="V26" s="1597"/>
      <c r="W26" s="1597"/>
      <c r="X26" s="1498"/>
      <c r="Y26" s="1498"/>
      <c r="Z26" s="1615"/>
      <c r="AA26" s="1498"/>
      <c r="AB26" s="1498"/>
      <c r="AC26" s="1418"/>
      <c r="AD26" s="1498"/>
      <c r="AE26" s="1498"/>
      <c r="AF26" s="1588"/>
      <c r="AG26" s="1588"/>
      <c r="AH26" s="1588"/>
      <c r="AI26" s="1588"/>
      <c r="AJ26" s="1588"/>
      <c r="AK26" s="1593"/>
      <c r="AL26" s="1613"/>
      <c r="AM26" s="1566" t="s">
        <v>2154</v>
      </c>
    </row>
    <row r="27" spans="1:39" s="1409" customFormat="1" ht="12.75" customHeight="1">
      <c r="A27" s="1598" t="s">
        <v>2040</v>
      </c>
      <c r="B27" s="1563" t="s">
        <v>1951</v>
      </c>
      <c r="C27" s="1597">
        <v>14627</v>
      </c>
      <c r="D27" s="1597">
        <v>14513</v>
      </c>
      <c r="E27" s="1597">
        <v>14346</v>
      </c>
      <c r="F27" s="1597">
        <v>13702</v>
      </c>
      <c r="G27" s="1597">
        <v>13683</v>
      </c>
      <c r="H27" s="1597">
        <v>13814</v>
      </c>
      <c r="I27" s="1597">
        <v>13680</v>
      </c>
      <c r="J27" s="1597">
        <v>13537</v>
      </c>
      <c r="K27" s="1597">
        <v>13129</v>
      </c>
      <c r="L27" s="1597">
        <v>12396</v>
      </c>
      <c r="M27" s="1597">
        <v>12599</v>
      </c>
      <c r="N27" s="1597">
        <v>12418</v>
      </c>
      <c r="O27" s="1597">
        <v>12316</v>
      </c>
      <c r="P27" s="1597">
        <v>12122</v>
      </c>
      <c r="Q27" s="1597">
        <v>11943</v>
      </c>
      <c r="R27" s="1597">
        <v>11746</v>
      </c>
      <c r="S27" s="1597">
        <v>11579</v>
      </c>
      <c r="T27" s="1597">
        <v>11403</v>
      </c>
      <c r="U27" s="1597">
        <v>11202</v>
      </c>
      <c r="V27" s="1597">
        <v>11015</v>
      </c>
      <c r="W27" s="1597">
        <v>10954</v>
      </c>
      <c r="X27" s="1498">
        <v>10971</v>
      </c>
      <c r="Y27" s="1602">
        <v>11226</v>
      </c>
      <c r="Z27" s="1602">
        <v>12014</v>
      </c>
      <c r="AA27" s="1602">
        <v>12007</v>
      </c>
      <c r="AB27" s="1588">
        <v>12115</v>
      </c>
      <c r="AC27" s="1601">
        <v>11990</v>
      </c>
      <c r="AD27" s="1588">
        <v>11535</v>
      </c>
      <c r="AE27" s="1588">
        <v>11205</v>
      </c>
      <c r="AF27" s="1588">
        <v>11325</v>
      </c>
      <c r="AG27" s="1588">
        <v>11325</v>
      </c>
      <c r="AH27" s="1588">
        <v>11161</v>
      </c>
      <c r="AI27" s="1588">
        <v>10845</v>
      </c>
      <c r="AJ27" s="1588">
        <v>10825.34</v>
      </c>
      <c r="AK27" s="1587">
        <v>10230.030000000001</v>
      </c>
      <c r="AL27" s="1612" t="s">
        <v>1951</v>
      </c>
      <c r="AM27" s="1598" t="s">
        <v>2149</v>
      </c>
    </row>
    <row r="28" spans="1:39" s="1409" customFormat="1" ht="12.75" customHeight="1">
      <c r="A28" s="1603" t="s">
        <v>2145</v>
      </c>
      <c r="B28" s="1562" t="s">
        <v>2148</v>
      </c>
      <c r="C28" s="1597">
        <v>94730</v>
      </c>
      <c r="D28" s="1597">
        <v>94573</v>
      </c>
      <c r="E28" s="1597">
        <v>100677</v>
      </c>
      <c r="F28" s="1597">
        <v>98120</v>
      </c>
      <c r="G28" s="1597">
        <v>131413</v>
      </c>
      <c r="H28" s="1597">
        <v>82748</v>
      </c>
      <c r="I28" s="1597">
        <v>110927</v>
      </c>
      <c r="J28" s="1597">
        <v>190191</v>
      </c>
      <c r="K28" s="1597">
        <v>19622</v>
      </c>
      <c r="L28" s="1597">
        <v>132168</v>
      </c>
      <c r="M28" s="1597">
        <v>143805</v>
      </c>
      <c r="N28" s="1597">
        <v>142132</v>
      </c>
      <c r="O28" s="1597">
        <v>126009</v>
      </c>
      <c r="P28" s="1597">
        <v>88975</v>
      </c>
      <c r="Q28" s="1597">
        <v>187402</v>
      </c>
      <c r="R28" s="1597">
        <v>129316</v>
      </c>
      <c r="S28" s="1597">
        <v>174554</v>
      </c>
      <c r="T28" s="1597">
        <v>140441</v>
      </c>
      <c r="U28" s="1597">
        <v>172199</v>
      </c>
      <c r="V28" s="1597">
        <v>200040</v>
      </c>
      <c r="W28" s="1597">
        <v>176764</v>
      </c>
      <c r="X28" s="1498">
        <v>230447</v>
      </c>
      <c r="Y28" s="1602">
        <v>116287</v>
      </c>
      <c r="Z28" s="1602">
        <v>202483</v>
      </c>
      <c r="AA28" s="1602">
        <v>210009</v>
      </c>
      <c r="AB28" s="1588">
        <v>141186</v>
      </c>
      <c r="AC28" s="1601">
        <v>137805</v>
      </c>
      <c r="AD28" s="1588">
        <v>202277</v>
      </c>
      <c r="AE28" s="1588">
        <v>161353</v>
      </c>
      <c r="AF28" s="1588">
        <v>198465</v>
      </c>
      <c r="AG28" s="1588">
        <v>131004</v>
      </c>
      <c r="AH28" s="1588">
        <v>225359</v>
      </c>
      <c r="AI28" s="1588">
        <v>132283</v>
      </c>
      <c r="AJ28" s="1588">
        <v>118347.79</v>
      </c>
      <c r="AK28" s="1587">
        <v>125223.46</v>
      </c>
      <c r="AL28" s="1610" t="s">
        <v>2148</v>
      </c>
      <c r="AM28" s="1598" t="s">
        <v>2143</v>
      </c>
    </row>
    <row r="29" spans="1:39" s="1409" customFormat="1" ht="12.75" customHeight="1">
      <c r="A29" s="1564" t="s">
        <v>2153</v>
      </c>
      <c r="B29" s="1569"/>
      <c r="C29" s="1597"/>
      <c r="D29" s="1597"/>
      <c r="E29" s="1597"/>
      <c r="F29" s="1597"/>
      <c r="G29" s="1597"/>
      <c r="H29" s="1597"/>
      <c r="I29" s="1597"/>
      <c r="J29" s="1597"/>
      <c r="K29" s="1597"/>
      <c r="L29" s="1597"/>
      <c r="M29" s="1597"/>
      <c r="N29" s="1597"/>
      <c r="O29" s="1597"/>
      <c r="P29" s="1597"/>
      <c r="Q29" s="1597"/>
      <c r="R29" s="1597"/>
      <c r="S29" s="1597"/>
      <c r="T29" s="1597"/>
      <c r="U29" s="1597"/>
      <c r="V29" s="1597"/>
      <c r="W29" s="1498"/>
      <c r="X29" s="1498"/>
      <c r="Y29" s="1498"/>
      <c r="Z29" s="1596"/>
      <c r="AA29" s="1498"/>
      <c r="AB29" s="1498"/>
      <c r="AC29" s="1418"/>
      <c r="AD29" s="1498"/>
      <c r="AE29" s="1614"/>
      <c r="AF29" s="1588"/>
      <c r="AG29" s="1588"/>
      <c r="AH29" s="1588"/>
      <c r="AI29" s="1588"/>
      <c r="AJ29" s="1588"/>
      <c r="AK29" s="1593"/>
      <c r="AL29" s="1613"/>
      <c r="AM29" s="1564" t="s">
        <v>2152</v>
      </c>
    </row>
    <row r="30" spans="1:39" s="1409" customFormat="1" ht="12.75" customHeight="1">
      <c r="A30" s="1598" t="s">
        <v>2040</v>
      </c>
      <c r="B30" s="1563" t="s">
        <v>1951</v>
      </c>
      <c r="C30" s="1597">
        <v>18973</v>
      </c>
      <c r="D30" s="1597">
        <v>19331</v>
      </c>
      <c r="E30" s="1597">
        <v>19861</v>
      </c>
      <c r="F30" s="1597">
        <v>20187</v>
      </c>
      <c r="G30" s="1597">
        <v>20089</v>
      </c>
      <c r="H30" s="1597">
        <v>20398</v>
      </c>
      <c r="I30" s="1597">
        <v>20553</v>
      </c>
      <c r="J30" s="1597">
        <v>20827</v>
      </c>
      <c r="K30" s="1597">
        <v>21267</v>
      </c>
      <c r="L30" s="1597">
        <v>21275</v>
      </c>
      <c r="M30" s="1597">
        <v>21284</v>
      </c>
      <c r="N30" s="1597">
        <v>21174</v>
      </c>
      <c r="O30" s="1597">
        <v>21016</v>
      </c>
      <c r="P30" s="1597">
        <v>20758</v>
      </c>
      <c r="Q30" s="1597">
        <v>20078</v>
      </c>
      <c r="R30" s="1597">
        <v>19330</v>
      </c>
      <c r="S30" s="1597">
        <v>18500</v>
      </c>
      <c r="T30" s="1597">
        <v>17513</v>
      </c>
      <c r="U30" s="1597">
        <v>17270</v>
      </c>
      <c r="V30" s="1597">
        <v>16224</v>
      </c>
      <c r="W30" s="1597">
        <v>16303</v>
      </c>
      <c r="X30" s="1498">
        <v>16372</v>
      </c>
      <c r="Y30" s="1602">
        <v>16541</v>
      </c>
      <c r="Z30" s="1602">
        <v>16561</v>
      </c>
      <c r="AA30" s="1602">
        <v>16448</v>
      </c>
      <c r="AB30" s="1588">
        <v>16722</v>
      </c>
      <c r="AC30" s="1601">
        <v>16844</v>
      </c>
      <c r="AD30" s="1588">
        <v>16977</v>
      </c>
      <c r="AE30" s="1611">
        <v>17468</v>
      </c>
      <c r="AF30" s="1588">
        <v>17129</v>
      </c>
      <c r="AG30" s="1588">
        <v>17221</v>
      </c>
      <c r="AH30" s="1588">
        <v>17252</v>
      </c>
      <c r="AI30" s="1588">
        <v>17210</v>
      </c>
      <c r="AJ30" s="1588">
        <v>17501.13</v>
      </c>
      <c r="AK30" s="1587">
        <v>17663.75</v>
      </c>
      <c r="AL30" s="1612" t="s">
        <v>1951</v>
      </c>
      <c r="AM30" s="1598" t="s">
        <v>2149</v>
      </c>
    </row>
    <row r="31" spans="1:39" s="1409" customFormat="1" ht="12.75" customHeight="1">
      <c r="A31" s="1603" t="s">
        <v>2145</v>
      </c>
      <c r="B31" s="1562" t="s">
        <v>2148</v>
      </c>
      <c r="C31" s="1597">
        <v>176597</v>
      </c>
      <c r="D31" s="1597">
        <v>171127</v>
      </c>
      <c r="E31" s="1597">
        <v>177198</v>
      </c>
      <c r="F31" s="1597">
        <v>173080</v>
      </c>
      <c r="G31" s="1597">
        <v>189198</v>
      </c>
      <c r="H31" s="1597">
        <v>208241</v>
      </c>
      <c r="I31" s="1597">
        <v>178210</v>
      </c>
      <c r="J31" s="1597">
        <v>211419</v>
      </c>
      <c r="K31" s="1597">
        <v>270251</v>
      </c>
      <c r="L31" s="1597">
        <v>213975</v>
      </c>
      <c r="M31" s="1597">
        <v>257340</v>
      </c>
      <c r="N31" s="1597">
        <v>220008</v>
      </c>
      <c r="O31" s="1597">
        <v>273224</v>
      </c>
      <c r="P31" s="1597">
        <v>267936</v>
      </c>
      <c r="Q31" s="1597">
        <v>237988</v>
      </c>
      <c r="R31" s="1597">
        <v>205490</v>
      </c>
      <c r="S31" s="1597">
        <v>218365</v>
      </c>
      <c r="T31" s="1597">
        <v>194779</v>
      </c>
      <c r="U31" s="1597">
        <v>159663</v>
      </c>
      <c r="V31" s="1597">
        <v>183471</v>
      </c>
      <c r="W31" s="1597">
        <v>193885</v>
      </c>
      <c r="X31" s="1597">
        <v>228101</v>
      </c>
      <c r="Y31" s="1602">
        <v>208980</v>
      </c>
      <c r="Z31" s="1602">
        <v>236800</v>
      </c>
      <c r="AA31" s="1602">
        <v>251519</v>
      </c>
      <c r="AB31" s="1588">
        <v>246639</v>
      </c>
      <c r="AC31" s="1601">
        <v>299583</v>
      </c>
      <c r="AD31" s="1588">
        <v>319743</v>
      </c>
      <c r="AE31" s="1611">
        <v>340817</v>
      </c>
      <c r="AF31" s="1588">
        <v>346510</v>
      </c>
      <c r="AG31" s="1588">
        <v>355284</v>
      </c>
      <c r="AH31" s="1588">
        <v>363918</v>
      </c>
      <c r="AI31" s="1588">
        <v>378452</v>
      </c>
      <c r="AJ31" s="1588">
        <v>278705.99</v>
      </c>
      <c r="AK31" s="1587">
        <v>353711.47</v>
      </c>
      <c r="AL31" s="1610" t="s">
        <v>2148</v>
      </c>
      <c r="AM31" s="1598" t="s">
        <v>2143</v>
      </c>
    </row>
    <row r="32" spans="1:39" s="1409" customFormat="1" ht="12.75" customHeight="1">
      <c r="A32" s="1558" t="s">
        <v>2151</v>
      </c>
      <c r="B32" s="1609"/>
      <c r="C32" s="1597"/>
      <c r="D32" s="1597"/>
      <c r="E32" s="1597"/>
      <c r="F32" s="1597"/>
      <c r="G32" s="1597"/>
      <c r="H32" s="1597"/>
      <c r="I32" s="1597"/>
      <c r="J32" s="1597"/>
      <c r="K32" s="1597"/>
      <c r="L32" s="1597"/>
      <c r="M32" s="1597"/>
      <c r="N32" s="1597"/>
      <c r="O32" s="1597"/>
      <c r="P32" s="1597"/>
      <c r="Q32" s="1597"/>
      <c r="R32" s="1597"/>
      <c r="S32" s="1597"/>
      <c r="T32" s="1597"/>
      <c r="U32" s="1597"/>
      <c r="V32" s="1597"/>
      <c r="W32" s="1498"/>
      <c r="X32" s="1498"/>
      <c r="Y32" s="1498"/>
      <c r="Z32" s="1596"/>
      <c r="AA32" s="1498"/>
      <c r="AB32" s="1498"/>
      <c r="AC32" s="1418"/>
      <c r="AD32" s="1498"/>
      <c r="AE32" s="1498"/>
      <c r="AF32" s="1588"/>
      <c r="AG32" s="1588"/>
      <c r="AH32" s="1588"/>
      <c r="AI32" s="1588"/>
      <c r="AJ32" s="1588"/>
      <c r="AK32" s="1593"/>
      <c r="AL32" s="1608"/>
      <c r="AM32" s="1558" t="s">
        <v>2150</v>
      </c>
    </row>
    <row r="33" spans="1:39" s="1409" customFormat="1" ht="12.75" customHeight="1">
      <c r="A33" s="1598" t="s">
        <v>2040</v>
      </c>
      <c r="B33" s="1557" t="s">
        <v>1951</v>
      </c>
      <c r="C33" s="1597">
        <v>42300</v>
      </c>
      <c r="D33" s="1597">
        <v>42390</v>
      </c>
      <c r="E33" s="1597">
        <v>42600</v>
      </c>
      <c r="F33" s="1597">
        <v>41893</v>
      </c>
      <c r="G33" s="1597">
        <v>41953</v>
      </c>
      <c r="H33" s="1597">
        <v>41512</v>
      </c>
      <c r="I33" s="1597">
        <v>41244</v>
      </c>
      <c r="J33" s="1597">
        <v>40862</v>
      </c>
      <c r="K33" s="1597">
        <v>40826</v>
      </c>
      <c r="L33" s="1597">
        <v>38874</v>
      </c>
      <c r="M33" s="1597">
        <v>37923</v>
      </c>
      <c r="N33" s="1597">
        <v>36896</v>
      </c>
      <c r="O33" s="1597">
        <v>35723</v>
      </c>
      <c r="P33" s="1597">
        <v>34711</v>
      </c>
      <c r="Q33" s="1597">
        <v>34235</v>
      </c>
      <c r="R33" s="1597">
        <v>33762</v>
      </c>
      <c r="S33" s="1597">
        <v>33158</v>
      </c>
      <c r="T33" s="1597">
        <v>30048</v>
      </c>
      <c r="U33" s="1597">
        <v>28535</v>
      </c>
      <c r="V33" s="1597">
        <v>26839</v>
      </c>
      <c r="W33" s="1597">
        <v>26842</v>
      </c>
      <c r="X33" s="1597">
        <v>26877</v>
      </c>
      <c r="Y33" s="1602">
        <v>27191</v>
      </c>
      <c r="Z33" s="1602">
        <v>28480</v>
      </c>
      <c r="AA33" s="1602">
        <v>28871</v>
      </c>
      <c r="AB33" s="1588">
        <v>30150</v>
      </c>
      <c r="AC33" s="1607">
        <v>31464</v>
      </c>
      <c r="AD33" s="1606">
        <v>33396</v>
      </c>
      <c r="AE33" s="1606">
        <v>38675</v>
      </c>
      <c r="AF33" s="1588">
        <v>49345</v>
      </c>
      <c r="AG33" s="1588">
        <v>52344</v>
      </c>
      <c r="AH33" s="1588">
        <v>58404</v>
      </c>
      <c r="AI33" s="1588">
        <v>63884</v>
      </c>
      <c r="AJ33" s="1588">
        <v>71689.05</v>
      </c>
      <c r="AK33" s="1605">
        <v>73773.52</v>
      </c>
      <c r="AL33" s="1604" t="s">
        <v>1951</v>
      </c>
      <c r="AM33" s="1598" t="s">
        <v>2149</v>
      </c>
    </row>
    <row r="34" spans="1:39" s="1409" customFormat="1" ht="12.75" customHeight="1">
      <c r="A34" s="1603" t="s">
        <v>2145</v>
      </c>
      <c r="B34" s="1556" t="s">
        <v>2148</v>
      </c>
      <c r="C34" s="1597">
        <v>46458</v>
      </c>
      <c r="D34" s="1597">
        <v>52728</v>
      </c>
      <c r="E34" s="1597">
        <v>45940</v>
      </c>
      <c r="F34" s="1597">
        <v>43975</v>
      </c>
      <c r="G34" s="1597">
        <v>26433</v>
      </c>
      <c r="H34" s="1597">
        <v>23552</v>
      </c>
      <c r="I34" s="1597">
        <v>29232</v>
      </c>
      <c r="J34" s="1597">
        <v>40363</v>
      </c>
      <c r="K34" s="1597">
        <v>24796</v>
      </c>
      <c r="L34" s="1597">
        <v>22567</v>
      </c>
      <c r="M34" s="1597">
        <v>16737</v>
      </c>
      <c r="N34" s="1597">
        <v>14272</v>
      </c>
      <c r="O34" s="1597">
        <v>17764</v>
      </c>
      <c r="P34" s="1597">
        <v>13817</v>
      </c>
      <c r="Q34" s="1597">
        <v>12135</v>
      </c>
      <c r="R34" s="1597">
        <v>11740</v>
      </c>
      <c r="S34" s="1597">
        <v>10357</v>
      </c>
      <c r="T34" s="1597">
        <v>9164</v>
      </c>
      <c r="U34" s="1597">
        <v>7367</v>
      </c>
      <c r="V34" s="1597">
        <v>9145</v>
      </c>
      <c r="W34" s="1597">
        <v>7012</v>
      </c>
      <c r="X34" s="1597">
        <v>7680</v>
      </c>
      <c r="Y34" s="1602">
        <v>7178</v>
      </c>
      <c r="Z34" s="1602">
        <v>4446</v>
      </c>
      <c r="AA34" s="1602">
        <v>9033</v>
      </c>
      <c r="AB34" s="1588">
        <v>10090</v>
      </c>
      <c r="AC34" s="1601">
        <v>8713</v>
      </c>
      <c r="AD34" s="1600">
        <v>23054</v>
      </c>
      <c r="AE34" s="1600">
        <v>17119</v>
      </c>
      <c r="AF34" s="1588">
        <v>32299</v>
      </c>
      <c r="AG34" s="1588">
        <v>31610</v>
      </c>
      <c r="AH34" s="1588">
        <v>41452</v>
      </c>
      <c r="AI34" s="1588">
        <v>46215</v>
      </c>
      <c r="AJ34" s="1588">
        <v>69511</v>
      </c>
      <c r="AK34" s="1587">
        <v>90755.54</v>
      </c>
      <c r="AL34" s="1599" t="s">
        <v>2148</v>
      </c>
      <c r="AM34" s="1598" t="s">
        <v>2143</v>
      </c>
    </row>
    <row r="35" spans="1:39" s="1409" customFormat="1" ht="12.75" customHeight="1">
      <c r="A35" s="1558" t="s">
        <v>2147</v>
      </c>
      <c r="B35" s="1561"/>
      <c r="C35" s="1597"/>
      <c r="D35" s="1597"/>
      <c r="E35" s="1597"/>
      <c r="F35" s="1597"/>
      <c r="G35" s="1597"/>
      <c r="H35" s="1597"/>
      <c r="I35" s="1498"/>
      <c r="J35" s="1597"/>
      <c r="K35" s="1597"/>
      <c r="L35" s="1597"/>
      <c r="M35" s="1597"/>
      <c r="N35" s="1597"/>
      <c r="O35" s="1597"/>
      <c r="P35" s="1597"/>
      <c r="Q35" s="1597"/>
      <c r="R35" s="1597"/>
      <c r="S35" s="1597"/>
      <c r="T35" s="1597"/>
      <c r="U35" s="1597"/>
      <c r="V35" s="1597"/>
      <c r="W35" s="1597"/>
      <c r="X35" s="1498"/>
      <c r="Y35" s="1498"/>
      <c r="Z35" s="1596"/>
      <c r="AA35" s="1498"/>
      <c r="AB35" s="1498"/>
      <c r="AC35" s="1418"/>
      <c r="AD35" s="1498"/>
      <c r="AE35" s="1498"/>
      <c r="AF35" s="1588"/>
      <c r="AG35" s="1588"/>
      <c r="AH35" s="1588"/>
      <c r="AI35" s="1588"/>
      <c r="AJ35" s="1588"/>
      <c r="AK35" s="1593"/>
      <c r="AL35" s="1595"/>
      <c r="AM35" s="1558" t="s">
        <v>2146</v>
      </c>
    </row>
    <row r="36" spans="1:39" s="1409" customFormat="1" ht="12.75" customHeight="1">
      <c r="A36" s="1585" t="s">
        <v>2145</v>
      </c>
      <c r="B36" s="1590" t="s">
        <v>2144</v>
      </c>
      <c r="C36" s="1589">
        <v>11095814</v>
      </c>
      <c r="D36" s="1589">
        <v>9825788</v>
      </c>
      <c r="E36" s="1589">
        <v>7600783</v>
      </c>
      <c r="F36" s="1589">
        <v>4695981</v>
      </c>
      <c r="G36" s="1589">
        <v>6348325</v>
      </c>
      <c r="H36" s="1589">
        <v>7055484</v>
      </c>
      <c r="I36" s="1589">
        <v>9479532</v>
      </c>
      <c r="J36" s="1589">
        <v>5914152</v>
      </c>
      <c r="K36" s="1589">
        <v>3579911</v>
      </c>
      <c r="L36" s="1589">
        <v>7601586</v>
      </c>
      <c r="M36" s="1589">
        <v>6452388</v>
      </c>
      <c r="N36" s="1589">
        <v>7525490</v>
      </c>
      <c r="O36" s="1589">
        <v>6446826</v>
      </c>
      <c r="P36" s="1589">
        <v>7149067</v>
      </c>
      <c r="Q36" s="1589">
        <v>7257396</v>
      </c>
      <c r="R36" s="1589">
        <v>7063730</v>
      </c>
      <c r="S36" s="1589">
        <v>7337837</v>
      </c>
      <c r="T36" s="1589">
        <v>5866756</v>
      </c>
      <c r="U36" s="1589">
        <v>5479618</v>
      </c>
      <c r="V36" s="1589">
        <v>5710715</v>
      </c>
      <c r="W36" s="1589">
        <v>6961307</v>
      </c>
      <c r="X36" s="1589">
        <v>5478925</v>
      </c>
      <c r="Y36" s="1589">
        <v>6177795</v>
      </c>
      <c r="Z36" s="1589">
        <v>6076993</v>
      </c>
      <c r="AA36" s="1589">
        <v>6030581</v>
      </c>
      <c r="AB36" s="1589">
        <v>6870375</v>
      </c>
      <c r="AC36" s="1589">
        <v>5839513</v>
      </c>
      <c r="AD36" s="1589">
        <v>6557591</v>
      </c>
      <c r="AE36" s="1589">
        <v>5883717</v>
      </c>
      <c r="AF36" s="1589">
        <v>6348845</v>
      </c>
      <c r="AG36" s="1589">
        <v>6266511</v>
      </c>
      <c r="AH36" s="1589">
        <v>7185474</v>
      </c>
      <c r="AI36" s="1588">
        <v>6660134.25</v>
      </c>
      <c r="AJ36" s="1588">
        <v>7372568.8399999999</v>
      </c>
      <c r="AK36" s="1587">
        <v>6776345.8099999996</v>
      </c>
      <c r="AL36" s="1586" t="s">
        <v>2144</v>
      </c>
      <c r="AM36" s="1585" t="s">
        <v>2143</v>
      </c>
    </row>
    <row r="37" spans="1:39" s="1584" customFormat="1" ht="12.75" customHeight="1">
      <c r="A37" s="1591" t="s">
        <v>533</v>
      </c>
      <c r="B37" s="1594"/>
      <c r="C37" s="1589"/>
      <c r="D37" s="1589"/>
      <c r="E37" s="1589"/>
      <c r="F37" s="1589"/>
      <c r="G37" s="1589"/>
      <c r="H37" s="1589"/>
      <c r="I37" s="1589"/>
      <c r="J37" s="1589"/>
      <c r="K37" s="1589"/>
      <c r="L37" s="1589"/>
      <c r="M37" s="1589"/>
      <c r="N37" s="1589"/>
      <c r="O37" s="1589"/>
      <c r="P37" s="1589"/>
      <c r="Q37" s="1589"/>
      <c r="R37" s="1589"/>
      <c r="S37" s="1589"/>
      <c r="T37" s="1589"/>
      <c r="U37" s="1589"/>
      <c r="V37" s="1589"/>
      <c r="W37" s="1589"/>
      <c r="X37" s="1589"/>
      <c r="Y37" s="1589"/>
      <c r="Z37" s="1589"/>
      <c r="AA37" s="1589"/>
      <c r="AB37" s="1589"/>
      <c r="AC37" s="1589"/>
      <c r="AD37" s="1589"/>
      <c r="AE37" s="1589"/>
      <c r="AF37" s="1589"/>
      <c r="AG37" s="1589"/>
      <c r="AH37" s="1589"/>
      <c r="AI37" s="1588"/>
      <c r="AJ37" s="1588"/>
      <c r="AK37" s="1593"/>
      <c r="AL37" s="1592"/>
      <c r="AM37" s="1591" t="s">
        <v>516</v>
      </c>
    </row>
    <row r="38" spans="1:39" s="1584" customFormat="1" ht="12.75" customHeight="1">
      <c r="A38" s="1585" t="s">
        <v>2145</v>
      </c>
      <c r="B38" s="1590" t="s">
        <v>2144</v>
      </c>
      <c r="C38" s="1589">
        <v>263288</v>
      </c>
      <c r="D38" s="1589">
        <v>668714</v>
      </c>
      <c r="E38" s="1589">
        <v>228197</v>
      </c>
      <c r="F38" s="1589">
        <v>350779</v>
      </c>
      <c r="G38" s="1589">
        <v>345433</v>
      </c>
      <c r="H38" s="1589">
        <v>477728</v>
      </c>
      <c r="I38" s="1589">
        <v>452039</v>
      </c>
      <c r="J38" s="1589">
        <v>423586</v>
      </c>
      <c r="K38" s="1589">
        <v>360950</v>
      </c>
      <c r="L38" s="1589">
        <v>512264</v>
      </c>
      <c r="M38" s="1589">
        <v>249433</v>
      </c>
      <c r="N38" s="1589">
        <v>349502</v>
      </c>
      <c r="O38" s="1589">
        <v>310474</v>
      </c>
      <c r="P38" s="1589">
        <v>364976</v>
      </c>
      <c r="Q38" s="1589">
        <v>500658</v>
      </c>
      <c r="R38" s="1589">
        <v>318174</v>
      </c>
      <c r="S38" s="1589">
        <v>518466</v>
      </c>
      <c r="T38" s="1589">
        <v>352574</v>
      </c>
      <c r="U38" s="1589">
        <v>587422</v>
      </c>
      <c r="V38" s="1589">
        <v>681850</v>
      </c>
      <c r="W38" s="1589">
        <v>686832</v>
      </c>
      <c r="X38" s="1589">
        <v>831914</v>
      </c>
      <c r="Y38" s="1589">
        <v>645379</v>
      </c>
      <c r="Z38" s="1589">
        <v>999853</v>
      </c>
      <c r="AA38" s="1589">
        <v>665325</v>
      </c>
      <c r="AB38" s="1589">
        <v>1190523</v>
      </c>
      <c r="AC38" s="1589">
        <v>757373</v>
      </c>
      <c r="AD38" s="1589">
        <v>1470352</v>
      </c>
      <c r="AE38" s="1589">
        <v>1094433</v>
      </c>
      <c r="AF38" s="1589">
        <v>1540630</v>
      </c>
      <c r="AG38" s="1589">
        <v>1070620</v>
      </c>
      <c r="AH38" s="1589">
        <v>2289549</v>
      </c>
      <c r="AI38" s="1588">
        <v>1377528.66</v>
      </c>
      <c r="AJ38" s="1588">
        <v>1755289.64</v>
      </c>
      <c r="AK38" s="1587">
        <v>1959948.67</v>
      </c>
      <c r="AL38" s="1586" t="s">
        <v>2144</v>
      </c>
      <c r="AM38" s="1585" t="s">
        <v>2143</v>
      </c>
    </row>
    <row r="39" spans="1:39" s="1409" customFormat="1" ht="12.75" customHeight="1">
      <c r="A39" s="1583"/>
      <c r="B39" s="1582" t="s">
        <v>2142</v>
      </c>
      <c r="C39" s="1577">
        <v>1990</v>
      </c>
      <c r="D39" s="1577">
        <v>1991</v>
      </c>
      <c r="E39" s="1577">
        <v>1992</v>
      </c>
      <c r="F39" s="1577">
        <v>1993</v>
      </c>
      <c r="G39" s="1577">
        <v>1994</v>
      </c>
      <c r="H39" s="1577">
        <v>1995</v>
      </c>
      <c r="I39" s="1577">
        <v>1996</v>
      </c>
      <c r="J39" s="1577">
        <v>1997</v>
      </c>
      <c r="K39" s="1580">
        <v>1998</v>
      </c>
      <c r="L39" s="1577">
        <v>1999</v>
      </c>
      <c r="M39" s="1577">
        <v>2000</v>
      </c>
      <c r="N39" s="1580">
        <v>2001</v>
      </c>
      <c r="O39" s="1577">
        <v>2002</v>
      </c>
      <c r="P39" s="1577">
        <v>2003</v>
      </c>
      <c r="Q39" s="1577">
        <v>2004</v>
      </c>
      <c r="R39" s="1577">
        <v>2005</v>
      </c>
      <c r="S39" s="1577">
        <v>2006</v>
      </c>
      <c r="T39" s="1577">
        <v>2007</v>
      </c>
      <c r="U39" s="1577">
        <v>2008</v>
      </c>
      <c r="V39" s="1577">
        <v>2009</v>
      </c>
      <c r="W39" s="1577">
        <v>2010</v>
      </c>
      <c r="X39" s="1580">
        <v>2011</v>
      </c>
      <c r="Y39" s="1577">
        <v>2012</v>
      </c>
      <c r="Z39" s="1580">
        <v>2013</v>
      </c>
      <c r="AA39" s="1581">
        <v>2014</v>
      </c>
      <c r="AB39" s="1580">
        <v>2015</v>
      </c>
      <c r="AC39" s="1581">
        <v>2016</v>
      </c>
      <c r="AD39" s="1580">
        <v>2017</v>
      </c>
      <c r="AE39" s="1577">
        <v>2018</v>
      </c>
      <c r="AF39" s="1577">
        <f>+AF3</f>
        <v>2019</v>
      </c>
      <c r="AG39" s="1577">
        <f>+AG3</f>
        <v>2020</v>
      </c>
      <c r="AH39" s="1577">
        <v>2021</v>
      </c>
      <c r="AI39" s="1578">
        <v>2022</v>
      </c>
      <c r="AJ39" s="1578">
        <v>2023</v>
      </c>
      <c r="AK39" s="1579">
        <v>2024</v>
      </c>
      <c r="AL39" s="1578" t="s">
        <v>2141</v>
      </c>
      <c r="AM39" s="1577"/>
    </row>
    <row r="40" spans="1:39" s="1409" customFormat="1" ht="13.5" customHeight="1">
      <c r="A40" s="5243" t="s">
        <v>412</v>
      </c>
      <c r="B40" s="5243"/>
      <c r="C40" s="5243"/>
      <c r="D40" s="5243"/>
      <c r="E40" s="5243"/>
      <c r="F40" s="5243"/>
      <c r="G40" s="5243"/>
      <c r="H40" s="5243"/>
      <c r="I40" s="5243"/>
      <c r="J40" s="5243"/>
      <c r="K40" s="5243"/>
      <c r="L40" s="5243"/>
      <c r="M40" s="5243"/>
      <c r="N40" s="5243"/>
      <c r="O40" s="5243"/>
      <c r="P40" s="5243"/>
      <c r="Q40" s="5243"/>
      <c r="R40" s="5243"/>
      <c r="S40" s="5243"/>
      <c r="T40" s="5243"/>
      <c r="U40" s="5243"/>
      <c r="V40" s="5243"/>
      <c r="W40" s="5243"/>
      <c r="X40" s="5243"/>
      <c r="Y40" s="5243"/>
      <c r="Z40" s="5243"/>
      <c r="AA40" s="5243"/>
      <c r="AB40" s="5243"/>
      <c r="AC40" s="5243"/>
      <c r="AD40" s="5243"/>
      <c r="AE40" s="5243"/>
      <c r="AF40" s="5243"/>
      <c r="AG40" s="5243"/>
      <c r="AH40" s="5243"/>
      <c r="AI40" s="5243"/>
      <c r="AJ40" s="5243"/>
      <c r="AK40" s="5243"/>
      <c r="AL40" s="5243"/>
      <c r="AM40" s="5243"/>
    </row>
    <row r="41" spans="1:39" s="1409" customFormat="1" ht="13.5" customHeight="1">
      <c r="A41" s="1576" t="s">
        <v>2140</v>
      </c>
      <c r="B41" s="1573"/>
      <c r="C41" s="1573"/>
      <c r="D41" s="1573"/>
      <c r="E41" s="682"/>
      <c r="F41" s="682"/>
      <c r="G41" s="682"/>
      <c r="H41" s="682"/>
      <c r="I41" s="682"/>
      <c r="J41" s="682"/>
      <c r="K41" s="682"/>
      <c r="L41" s="682"/>
      <c r="M41" s="682"/>
      <c r="N41" s="682"/>
      <c r="O41" s="682"/>
      <c r="P41" s="682"/>
      <c r="Q41" s="682"/>
      <c r="R41" s="682"/>
      <c r="S41" s="1555"/>
      <c r="T41" s="1555"/>
      <c r="U41" s="682"/>
      <c r="V41" s="682"/>
      <c r="W41" s="682"/>
      <c r="X41" s="682"/>
      <c r="Y41" s="682"/>
      <c r="Z41" s="682"/>
      <c r="AA41" s="682"/>
      <c r="AB41" s="682"/>
      <c r="AC41" s="682"/>
      <c r="AD41" s="682"/>
      <c r="AE41" s="1554"/>
      <c r="AF41" s="1554"/>
      <c r="AG41" s="1554"/>
      <c r="AH41" s="1398"/>
      <c r="AI41" s="1398"/>
      <c r="AJ41" s="1398"/>
      <c r="AK41" s="1575"/>
      <c r="AL41" s="1553"/>
      <c r="AM41" s="682"/>
    </row>
    <row r="42" spans="1:39" s="1572" customFormat="1" ht="12.75" customHeight="1">
      <c r="A42" s="1574" t="s">
        <v>2139</v>
      </c>
      <c r="B42" s="1573"/>
      <c r="C42" s="1573"/>
      <c r="D42" s="1573"/>
      <c r="E42" s="682"/>
      <c r="F42" s="682"/>
      <c r="G42" s="682"/>
      <c r="H42" s="682"/>
      <c r="I42" s="682"/>
      <c r="J42" s="682"/>
      <c r="K42" s="682"/>
      <c r="L42" s="682"/>
      <c r="M42" s="682"/>
      <c r="N42" s="682"/>
      <c r="O42" s="682"/>
      <c r="P42" s="682"/>
      <c r="Q42" s="682"/>
      <c r="R42" s="682"/>
      <c r="S42" s="682"/>
      <c r="T42" s="682"/>
      <c r="U42" s="682"/>
      <c r="V42" s="682"/>
      <c r="W42" s="682"/>
      <c r="X42" s="682"/>
      <c r="Y42" s="682"/>
      <c r="Z42" s="682"/>
      <c r="AA42" s="1569"/>
      <c r="AB42" s="682"/>
      <c r="AC42" s="682"/>
      <c r="AD42" s="682"/>
      <c r="AE42" s="1554"/>
      <c r="AF42" s="1554"/>
      <c r="AG42" s="1554"/>
      <c r="AH42" s="1554"/>
      <c r="AI42" s="1554"/>
      <c r="AJ42" s="1554"/>
      <c r="AK42" s="1554"/>
      <c r="AL42" s="1553"/>
      <c r="AM42" s="682"/>
    </row>
    <row r="43" spans="1:39" s="1572" customFormat="1" ht="9.75" customHeight="1">
      <c r="A43" s="1573"/>
      <c r="B43" s="1573"/>
      <c r="C43" s="1573"/>
      <c r="D43" s="1573"/>
      <c r="E43" s="896"/>
      <c r="F43" s="896"/>
      <c r="G43" s="896"/>
      <c r="H43" s="896"/>
      <c r="I43" s="896"/>
      <c r="J43" s="896"/>
      <c r="K43" s="896"/>
      <c r="L43" s="896"/>
      <c r="M43" s="896"/>
      <c r="N43" s="896"/>
      <c r="O43" s="896"/>
      <c r="P43" s="896"/>
      <c r="Q43" s="896"/>
      <c r="R43" s="896"/>
      <c r="S43" s="896"/>
      <c r="T43" s="896"/>
      <c r="U43" s="896"/>
      <c r="V43" s="896"/>
      <c r="W43" s="896"/>
      <c r="X43" s="896"/>
      <c r="Y43" s="896"/>
      <c r="Z43" s="1560"/>
      <c r="AA43" s="1563"/>
      <c r="AB43" s="896"/>
      <c r="AC43" s="896"/>
      <c r="AD43" s="896"/>
      <c r="AE43" s="1554"/>
      <c r="AF43" s="1554"/>
      <c r="AG43" s="1554"/>
      <c r="AH43" s="1554"/>
      <c r="AI43" s="1554"/>
      <c r="AJ43" s="1554"/>
      <c r="AK43" s="1554"/>
      <c r="AL43" s="1559"/>
      <c r="AM43" s="682"/>
    </row>
    <row r="44" spans="1:39">
      <c r="A44" s="459" t="s">
        <v>409</v>
      </c>
      <c r="B44" s="1571"/>
      <c r="C44" s="1571"/>
      <c r="D44" s="1571"/>
      <c r="E44" s="461"/>
      <c r="F44" s="896"/>
      <c r="G44" s="896"/>
      <c r="H44" s="896"/>
      <c r="I44" s="896"/>
      <c r="J44" s="896"/>
      <c r="K44" s="896"/>
      <c r="L44" s="896"/>
      <c r="M44" s="896"/>
      <c r="N44" s="896"/>
      <c r="O44" s="896"/>
      <c r="P44" s="896"/>
      <c r="Q44" s="896"/>
      <c r="R44" s="896"/>
      <c r="S44" s="896"/>
      <c r="T44" s="896"/>
      <c r="U44" s="896"/>
      <c r="V44" s="896"/>
      <c r="W44" s="896"/>
      <c r="X44" s="896"/>
      <c r="Y44" s="896"/>
      <c r="Z44" s="1560"/>
      <c r="AA44" s="1562"/>
      <c r="AB44" s="896"/>
      <c r="AC44" s="896"/>
      <c r="AD44" s="896"/>
      <c r="AL44" s="1559"/>
    </row>
    <row r="45" spans="1:39" ht="12" customHeight="1">
      <c r="A45" s="1398" t="s">
        <v>2138</v>
      </c>
      <c r="E45" s="1398"/>
      <c r="F45" s="896"/>
      <c r="G45" s="896"/>
      <c r="H45" s="896"/>
      <c r="I45" s="896"/>
      <c r="J45" s="896"/>
      <c r="K45" s="896"/>
      <c r="L45" s="896"/>
      <c r="M45" s="896"/>
      <c r="N45" s="896"/>
      <c r="O45" s="896"/>
      <c r="P45" s="896"/>
      <c r="Q45" s="896"/>
      <c r="R45" s="896"/>
      <c r="S45" s="896"/>
      <c r="T45" s="896"/>
      <c r="U45" s="896"/>
      <c r="V45" s="896"/>
      <c r="W45" s="896"/>
      <c r="X45" s="896"/>
      <c r="Y45" s="896"/>
      <c r="Z45" s="896"/>
      <c r="AA45" s="1569"/>
      <c r="AB45" s="896"/>
      <c r="AC45" s="896"/>
      <c r="AD45" s="896"/>
      <c r="AL45" s="1559"/>
    </row>
    <row r="46" spans="1:39" ht="12" customHeight="1">
      <c r="A46" s="1398" t="s">
        <v>2137</v>
      </c>
      <c r="E46" s="1570"/>
      <c r="F46" s="896"/>
      <c r="G46" s="896"/>
      <c r="H46" s="896"/>
      <c r="I46" s="896"/>
      <c r="J46" s="896"/>
      <c r="K46" s="896"/>
      <c r="L46" s="896"/>
      <c r="M46" s="896"/>
      <c r="N46" s="896"/>
      <c r="O46" s="896"/>
      <c r="P46" s="896"/>
      <c r="Q46" s="896"/>
      <c r="R46" s="896"/>
      <c r="S46" s="896"/>
      <c r="T46" s="896"/>
      <c r="U46" s="896"/>
      <c r="V46" s="896"/>
      <c r="W46" s="896"/>
      <c r="X46" s="896"/>
      <c r="Y46" s="896"/>
      <c r="Z46" s="896"/>
      <c r="AA46" s="1563"/>
      <c r="AB46" s="896"/>
      <c r="AC46" s="896"/>
      <c r="AD46" s="896"/>
      <c r="AL46" s="1559"/>
    </row>
    <row r="47" spans="1:39" ht="12" customHeight="1">
      <c r="A47" s="1398" t="s">
        <v>2136</v>
      </c>
      <c r="E47" s="1398"/>
      <c r="F47" s="896"/>
      <c r="G47" s="896"/>
      <c r="H47" s="896"/>
      <c r="I47" s="896"/>
      <c r="J47" s="896"/>
      <c r="K47" s="896"/>
      <c r="L47" s="896"/>
      <c r="M47" s="896"/>
      <c r="N47" s="896"/>
      <c r="O47" s="896"/>
      <c r="P47" s="896"/>
      <c r="Q47" s="896"/>
      <c r="R47" s="896"/>
      <c r="S47" s="896"/>
      <c r="T47" s="896"/>
      <c r="U47" s="896"/>
      <c r="V47" s="896"/>
      <c r="W47" s="896"/>
      <c r="X47" s="896"/>
      <c r="Y47" s="896"/>
      <c r="Z47" s="896"/>
      <c r="AA47" s="1562"/>
      <c r="AB47" s="896"/>
      <c r="AC47" s="896"/>
      <c r="AD47" s="896"/>
      <c r="AL47" s="1559"/>
    </row>
    <row r="48" spans="1:39" ht="12" customHeight="1">
      <c r="A48" s="1398" t="s">
        <v>2135</v>
      </c>
      <c r="E48" s="1398"/>
      <c r="F48" s="896"/>
      <c r="G48" s="896"/>
      <c r="H48" s="896"/>
      <c r="I48" s="896"/>
      <c r="J48" s="896"/>
      <c r="K48" s="896"/>
      <c r="L48" s="896"/>
      <c r="M48" s="896"/>
      <c r="N48" s="896"/>
      <c r="O48" s="896"/>
      <c r="P48" s="896"/>
      <c r="Q48" s="896"/>
      <c r="R48" s="896"/>
      <c r="S48" s="896"/>
      <c r="T48" s="896"/>
      <c r="U48" s="896"/>
      <c r="V48" s="896"/>
      <c r="W48" s="896"/>
      <c r="X48" s="896"/>
      <c r="Y48" s="896"/>
      <c r="Z48" s="896"/>
      <c r="AA48" s="1563"/>
      <c r="AB48" s="896"/>
      <c r="AC48" s="896"/>
      <c r="AD48" s="896"/>
      <c r="AL48" s="1559"/>
    </row>
    <row r="49" spans="1:38" ht="12" customHeight="1">
      <c r="A49" s="1398" t="s">
        <v>2134</v>
      </c>
      <c r="E49" s="1570"/>
      <c r="F49" s="896"/>
      <c r="G49" s="896"/>
      <c r="H49" s="896"/>
      <c r="I49" s="896"/>
      <c r="J49" s="896"/>
      <c r="K49" s="896"/>
      <c r="L49" s="896"/>
      <c r="M49" s="896"/>
      <c r="N49" s="896"/>
      <c r="O49" s="896"/>
      <c r="P49" s="896"/>
      <c r="Q49" s="896"/>
      <c r="R49" s="896"/>
      <c r="S49" s="896"/>
      <c r="T49" s="896"/>
      <c r="U49" s="896"/>
      <c r="V49" s="896"/>
      <c r="W49" s="896"/>
      <c r="X49" s="896"/>
      <c r="Y49" s="896"/>
      <c r="Z49" s="896"/>
      <c r="AA49" s="1562"/>
      <c r="AB49" s="896"/>
      <c r="AC49" s="896"/>
      <c r="AD49" s="896"/>
      <c r="AL49" s="1559"/>
    </row>
    <row r="50" spans="1:38">
      <c r="A50" s="1398"/>
      <c r="C50" s="896"/>
      <c r="D50" s="896"/>
      <c r="E50" s="896"/>
      <c r="F50" s="896"/>
      <c r="G50" s="896"/>
      <c r="H50" s="896"/>
      <c r="I50" s="896"/>
      <c r="J50" s="896"/>
      <c r="K50" s="896"/>
      <c r="L50" s="896"/>
      <c r="M50" s="896"/>
      <c r="N50" s="896"/>
      <c r="O50" s="896"/>
      <c r="P50" s="896"/>
      <c r="Q50" s="896"/>
      <c r="R50" s="896"/>
      <c r="S50" s="896"/>
      <c r="T50" s="896"/>
      <c r="U50" s="896"/>
      <c r="V50" s="896"/>
      <c r="W50" s="896"/>
      <c r="X50" s="896"/>
      <c r="Y50" s="896"/>
      <c r="Z50" s="896"/>
      <c r="AA50" s="1569"/>
      <c r="AB50" s="896"/>
      <c r="AL50" s="1559"/>
    </row>
    <row r="51" spans="1:38">
      <c r="A51" s="1562"/>
      <c r="C51" s="896"/>
      <c r="D51" s="896"/>
      <c r="E51" s="896"/>
      <c r="F51" s="896"/>
      <c r="G51" s="896"/>
      <c r="H51" s="896"/>
      <c r="I51" s="896"/>
      <c r="J51" s="896"/>
      <c r="K51" s="896"/>
      <c r="L51" s="896"/>
      <c r="M51" s="896"/>
      <c r="N51" s="896"/>
      <c r="O51" s="896"/>
      <c r="P51" s="896"/>
      <c r="Q51" s="896"/>
      <c r="R51" s="896"/>
      <c r="S51" s="896"/>
      <c r="T51" s="896"/>
      <c r="U51" s="896"/>
      <c r="V51" s="896"/>
      <c r="W51" s="896"/>
      <c r="X51" s="896"/>
      <c r="Y51" s="896"/>
      <c r="Z51" s="1560"/>
      <c r="AA51" s="1563"/>
      <c r="AB51" s="896"/>
      <c r="AL51" s="1559"/>
    </row>
    <row r="52" spans="1:38">
      <c r="A52" s="1566"/>
      <c r="C52" s="896"/>
      <c r="D52" s="896"/>
      <c r="E52" s="896"/>
      <c r="F52" s="896"/>
      <c r="G52" s="896"/>
      <c r="H52" s="896"/>
      <c r="I52" s="896"/>
      <c r="J52" s="896"/>
      <c r="K52" s="896"/>
      <c r="L52" s="896"/>
      <c r="M52" s="896"/>
      <c r="N52" s="896"/>
      <c r="O52" s="896"/>
      <c r="P52" s="896"/>
      <c r="Q52" s="896"/>
      <c r="R52" s="896"/>
      <c r="S52" s="896"/>
      <c r="T52" s="896"/>
      <c r="U52" s="896"/>
      <c r="V52" s="896"/>
      <c r="W52" s="896"/>
      <c r="X52" s="896"/>
      <c r="Y52" s="896"/>
      <c r="Z52" s="1560"/>
      <c r="AA52" s="1562"/>
      <c r="AB52" s="896"/>
      <c r="AL52" s="1559"/>
    </row>
    <row r="53" spans="1:38">
      <c r="A53" s="1563"/>
      <c r="C53" s="896"/>
      <c r="D53" s="896"/>
      <c r="E53" s="896"/>
      <c r="F53" s="896"/>
      <c r="G53" s="896"/>
      <c r="H53" s="896"/>
      <c r="I53" s="896"/>
      <c r="J53" s="896"/>
      <c r="K53" s="896"/>
      <c r="L53" s="896"/>
      <c r="M53" s="896"/>
      <c r="N53" s="896"/>
      <c r="O53" s="896"/>
      <c r="P53" s="896"/>
      <c r="Q53" s="896"/>
      <c r="R53" s="896"/>
      <c r="S53" s="896"/>
      <c r="T53" s="896"/>
      <c r="U53" s="896"/>
      <c r="V53" s="896"/>
      <c r="W53" s="896"/>
      <c r="X53" s="896"/>
      <c r="Y53" s="896"/>
      <c r="Z53" s="896"/>
      <c r="AA53" s="1568"/>
      <c r="AB53" s="896"/>
      <c r="AL53" s="1559"/>
    </row>
    <row r="54" spans="1:38">
      <c r="A54" s="1562"/>
      <c r="C54" s="896"/>
      <c r="D54" s="896"/>
      <c r="E54" s="896"/>
      <c r="F54" s="896"/>
      <c r="G54" s="896"/>
      <c r="H54" s="896"/>
      <c r="I54" s="896"/>
      <c r="J54" s="896"/>
      <c r="K54" s="896"/>
      <c r="L54" s="896"/>
      <c r="M54" s="896"/>
      <c r="N54" s="896"/>
      <c r="O54" s="896"/>
      <c r="P54" s="896"/>
      <c r="Q54" s="896"/>
      <c r="R54" s="896"/>
      <c r="S54" s="896"/>
      <c r="T54" s="896"/>
      <c r="U54" s="896"/>
      <c r="V54" s="896"/>
      <c r="W54" s="896"/>
      <c r="X54" s="896"/>
      <c r="Y54" s="896"/>
      <c r="Z54" s="1560"/>
      <c r="AA54" s="1563"/>
      <c r="AB54" s="896"/>
      <c r="AL54" s="1559"/>
    </row>
    <row r="55" spans="1:38">
      <c r="A55" s="1565"/>
      <c r="C55" s="896"/>
      <c r="D55" s="896"/>
      <c r="E55" s="896"/>
      <c r="F55" s="896"/>
      <c r="G55" s="896"/>
      <c r="H55" s="896"/>
      <c r="I55" s="896"/>
      <c r="J55" s="896"/>
      <c r="K55" s="896"/>
      <c r="L55" s="896"/>
      <c r="M55" s="896"/>
      <c r="N55" s="896"/>
      <c r="O55" s="896"/>
      <c r="P55" s="896"/>
      <c r="Q55" s="896"/>
      <c r="R55" s="896"/>
      <c r="S55" s="896"/>
      <c r="T55" s="896"/>
      <c r="U55" s="896"/>
      <c r="V55" s="896"/>
      <c r="W55" s="896"/>
      <c r="X55" s="896"/>
      <c r="Y55" s="896"/>
      <c r="Z55" s="1560"/>
      <c r="AA55" s="1562"/>
      <c r="AB55" s="896"/>
      <c r="AL55" s="1559"/>
    </row>
    <row r="56" spans="1:38">
      <c r="A56" s="1563"/>
      <c r="C56" s="896"/>
      <c r="D56" s="896"/>
      <c r="E56" s="896"/>
      <c r="F56" s="896"/>
      <c r="G56" s="896"/>
      <c r="H56" s="896"/>
      <c r="I56" s="896"/>
      <c r="J56" s="896"/>
      <c r="K56" s="896"/>
      <c r="L56" s="896"/>
      <c r="M56" s="896"/>
      <c r="N56" s="896"/>
      <c r="O56" s="896"/>
      <c r="P56" s="896"/>
      <c r="Q56" s="896"/>
      <c r="R56" s="896"/>
      <c r="S56" s="896"/>
      <c r="T56" s="896"/>
      <c r="U56" s="896"/>
      <c r="V56" s="896"/>
      <c r="W56" s="1560"/>
      <c r="X56" s="896"/>
      <c r="Y56" s="896"/>
      <c r="Z56" s="896"/>
      <c r="AA56" s="1567"/>
      <c r="AB56" s="896"/>
      <c r="AL56" s="1559"/>
    </row>
    <row r="57" spans="1:38">
      <c r="A57" s="1562"/>
      <c r="C57" s="896"/>
      <c r="D57" s="896"/>
      <c r="E57" s="896"/>
      <c r="F57" s="896"/>
      <c r="G57" s="896"/>
      <c r="H57" s="896"/>
      <c r="I57" s="896"/>
      <c r="J57" s="896"/>
      <c r="K57" s="896"/>
      <c r="L57" s="896"/>
      <c r="M57" s="896"/>
      <c r="N57" s="896"/>
      <c r="O57" s="896"/>
      <c r="P57" s="896"/>
      <c r="Q57" s="896"/>
      <c r="R57" s="896"/>
      <c r="S57" s="896"/>
      <c r="T57" s="896"/>
      <c r="U57" s="896"/>
      <c r="V57" s="896"/>
      <c r="W57" s="1560"/>
      <c r="X57" s="896"/>
      <c r="Y57" s="896"/>
      <c r="Z57" s="896"/>
      <c r="AA57" s="1563"/>
      <c r="AB57" s="896"/>
      <c r="AL57" s="1559"/>
    </row>
    <row r="58" spans="1:38">
      <c r="A58" s="1566"/>
      <c r="C58" s="896"/>
      <c r="D58" s="896"/>
      <c r="E58" s="896"/>
      <c r="F58" s="896"/>
      <c r="G58" s="896"/>
      <c r="H58" s="896"/>
      <c r="I58" s="896"/>
      <c r="J58" s="896"/>
      <c r="K58" s="896"/>
      <c r="L58" s="896"/>
      <c r="M58" s="896"/>
      <c r="N58" s="896"/>
      <c r="O58" s="896"/>
      <c r="P58" s="896"/>
      <c r="Q58" s="896"/>
      <c r="R58" s="896"/>
      <c r="S58" s="896"/>
      <c r="T58" s="896"/>
      <c r="U58" s="896"/>
      <c r="V58" s="896"/>
      <c r="W58" s="896"/>
      <c r="X58" s="896"/>
      <c r="Y58" s="896"/>
      <c r="Z58" s="896"/>
      <c r="AA58" s="1562"/>
      <c r="AB58" s="896"/>
      <c r="AL58" s="1559"/>
    </row>
    <row r="59" spans="1:38">
      <c r="A59" s="1563"/>
      <c r="C59" s="896"/>
      <c r="D59" s="896"/>
      <c r="E59" s="896"/>
      <c r="F59" s="896"/>
      <c r="G59" s="896"/>
      <c r="H59" s="896"/>
      <c r="I59" s="896"/>
      <c r="J59" s="896"/>
      <c r="K59" s="896"/>
      <c r="L59" s="896"/>
      <c r="M59" s="896"/>
      <c r="N59" s="896"/>
      <c r="O59" s="896"/>
      <c r="P59" s="896"/>
      <c r="Q59" s="896"/>
      <c r="R59" s="896"/>
      <c r="S59" s="896"/>
      <c r="T59" s="896"/>
      <c r="U59" s="896"/>
      <c r="V59" s="896"/>
      <c r="W59" s="896"/>
      <c r="X59" s="896"/>
      <c r="Y59" s="896"/>
      <c r="Z59" s="896"/>
      <c r="AA59" s="1561"/>
      <c r="AB59" s="896"/>
      <c r="AL59" s="1559"/>
    </row>
    <row r="60" spans="1:38">
      <c r="A60" s="1562"/>
      <c r="C60" s="896"/>
      <c r="D60" s="896"/>
      <c r="E60" s="896"/>
      <c r="F60" s="896"/>
      <c r="G60" s="896"/>
      <c r="H60" s="896"/>
      <c r="I60" s="896"/>
      <c r="J60" s="896"/>
      <c r="K60" s="896"/>
      <c r="L60" s="896"/>
      <c r="M60" s="896"/>
      <c r="N60" s="896"/>
      <c r="O60" s="896"/>
      <c r="P60" s="896"/>
      <c r="Q60" s="896"/>
      <c r="R60" s="896"/>
      <c r="S60" s="896"/>
      <c r="T60" s="896"/>
      <c r="U60" s="896"/>
      <c r="V60" s="896"/>
      <c r="W60" s="896"/>
      <c r="X60" s="896"/>
      <c r="Y60" s="896"/>
      <c r="Z60" s="896"/>
      <c r="AA60" s="1557"/>
      <c r="AB60" s="896"/>
      <c r="AL60" s="1559"/>
    </row>
    <row r="61" spans="1:38">
      <c r="A61" s="1566"/>
      <c r="C61" s="896"/>
      <c r="D61" s="896"/>
      <c r="E61" s="896"/>
      <c r="F61" s="896"/>
      <c r="G61" s="896"/>
      <c r="H61" s="896"/>
      <c r="I61" s="896"/>
      <c r="J61" s="896"/>
      <c r="K61" s="896"/>
      <c r="L61" s="896"/>
      <c r="M61" s="896"/>
      <c r="N61" s="896"/>
      <c r="O61" s="896"/>
      <c r="P61" s="896"/>
      <c r="Q61" s="896"/>
      <c r="R61" s="896"/>
      <c r="S61" s="896"/>
      <c r="T61" s="896"/>
      <c r="U61" s="896"/>
      <c r="V61" s="896"/>
      <c r="W61" s="896"/>
      <c r="X61" s="896"/>
      <c r="Y61" s="896"/>
      <c r="Z61" s="896"/>
      <c r="AA61" s="1556"/>
      <c r="AB61" s="896"/>
      <c r="AL61" s="1559"/>
    </row>
    <row r="62" spans="1:38">
      <c r="A62" s="1563"/>
      <c r="C62" s="896"/>
      <c r="D62" s="896"/>
      <c r="E62" s="896"/>
      <c r="F62" s="896"/>
      <c r="G62" s="896"/>
      <c r="H62" s="896"/>
      <c r="I62" s="896"/>
      <c r="J62" s="896"/>
      <c r="K62" s="896"/>
      <c r="L62" s="896"/>
      <c r="M62" s="896"/>
      <c r="N62" s="896"/>
      <c r="O62" s="896"/>
      <c r="P62" s="896"/>
      <c r="Q62" s="896"/>
      <c r="R62" s="896"/>
      <c r="S62" s="896"/>
      <c r="T62" s="896"/>
      <c r="U62" s="896"/>
      <c r="V62" s="896"/>
      <c r="W62" s="896"/>
      <c r="X62" s="896"/>
      <c r="Y62" s="896"/>
      <c r="Z62" s="896"/>
      <c r="AA62" s="1561"/>
      <c r="AB62" s="896"/>
      <c r="AL62" s="1559"/>
    </row>
    <row r="63" spans="1:38">
      <c r="A63" s="1562"/>
      <c r="C63" s="896"/>
      <c r="D63" s="896"/>
      <c r="E63" s="896"/>
      <c r="F63" s="896"/>
      <c r="G63" s="896"/>
      <c r="H63" s="896"/>
      <c r="I63" s="896"/>
      <c r="J63" s="896"/>
      <c r="K63" s="1560"/>
      <c r="L63" s="896"/>
      <c r="M63" s="896"/>
      <c r="N63" s="896"/>
      <c r="O63" s="896"/>
      <c r="P63" s="896"/>
      <c r="Q63" s="896"/>
      <c r="R63" s="896"/>
      <c r="S63" s="896"/>
      <c r="T63" s="896"/>
      <c r="U63" s="896"/>
      <c r="V63" s="896"/>
      <c r="W63" s="896"/>
      <c r="X63" s="896"/>
      <c r="Y63" s="896"/>
      <c r="Z63" s="896"/>
      <c r="AA63" s="1557"/>
      <c r="AB63" s="896"/>
      <c r="AL63" s="1559"/>
    </row>
    <row r="64" spans="1:38">
      <c r="A64" s="1565"/>
      <c r="C64" s="896"/>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1556"/>
      <c r="AB64" s="896"/>
      <c r="AL64" s="1559"/>
    </row>
    <row r="65" spans="1:38">
      <c r="A65" s="1563"/>
      <c r="C65" s="896"/>
      <c r="D65" s="896"/>
      <c r="E65" s="896"/>
      <c r="F65" s="896"/>
      <c r="G65" s="896"/>
      <c r="H65" s="896"/>
      <c r="I65" s="896"/>
      <c r="J65" s="896"/>
      <c r="K65" s="896"/>
      <c r="L65" s="896"/>
      <c r="M65" s="896"/>
      <c r="N65" s="896"/>
      <c r="O65" s="896"/>
      <c r="P65" s="896"/>
      <c r="Q65" s="896"/>
      <c r="R65" s="896"/>
      <c r="S65" s="896"/>
      <c r="T65" s="896"/>
      <c r="U65" s="896"/>
      <c r="V65" s="896"/>
      <c r="W65" s="896"/>
      <c r="X65" s="896"/>
      <c r="Y65" s="896"/>
      <c r="Z65" s="896"/>
      <c r="AA65" s="1561"/>
      <c r="AB65" s="896"/>
      <c r="AL65" s="1559"/>
    </row>
    <row r="66" spans="1:38">
      <c r="A66" s="1562"/>
      <c r="C66" s="896"/>
      <c r="D66" s="896"/>
      <c r="E66" s="896"/>
      <c r="F66" s="896"/>
      <c r="G66" s="896"/>
      <c r="H66" s="896"/>
      <c r="I66" s="896"/>
      <c r="J66" s="896"/>
      <c r="K66" s="896"/>
      <c r="L66" s="896"/>
      <c r="M66" s="896"/>
      <c r="N66" s="896"/>
      <c r="O66" s="896"/>
      <c r="P66" s="896"/>
      <c r="Q66" s="896"/>
      <c r="R66" s="896"/>
      <c r="S66" s="896"/>
      <c r="T66" s="896"/>
      <c r="U66" s="896"/>
      <c r="V66" s="896"/>
      <c r="W66" s="896"/>
      <c r="X66" s="896"/>
      <c r="Y66" s="896"/>
      <c r="Z66" s="1560"/>
      <c r="AA66" s="1556"/>
      <c r="AB66" s="896"/>
      <c r="AL66" s="1559"/>
    </row>
    <row r="67" spans="1:38">
      <c r="A67" s="1564"/>
      <c r="C67" s="896"/>
      <c r="D67" s="896"/>
      <c r="E67" s="896"/>
      <c r="F67" s="896"/>
      <c r="G67" s="896"/>
      <c r="H67" s="896"/>
      <c r="I67" s="896"/>
      <c r="J67" s="896"/>
      <c r="K67" s="896"/>
      <c r="L67" s="896"/>
      <c r="M67" s="896"/>
      <c r="N67" s="896"/>
      <c r="O67" s="896"/>
      <c r="P67" s="896"/>
      <c r="Q67" s="896"/>
      <c r="R67" s="896"/>
      <c r="S67" s="896"/>
      <c r="T67" s="896"/>
      <c r="U67" s="896"/>
      <c r="V67" s="896"/>
      <c r="W67" s="896"/>
      <c r="X67" s="896"/>
      <c r="Y67" s="896"/>
      <c r="Z67" s="896"/>
      <c r="AA67" s="1561"/>
      <c r="AB67" s="896"/>
      <c r="AL67" s="1559"/>
    </row>
    <row r="68" spans="1:38">
      <c r="A68" s="1563"/>
      <c r="C68" s="896"/>
      <c r="D68" s="896"/>
      <c r="E68" s="896"/>
      <c r="F68" s="896"/>
      <c r="G68" s="896"/>
      <c r="H68" s="896"/>
      <c r="I68" s="896"/>
      <c r="J68" s="896"/>
      <c r="K68" s="896"/>
      <c r="L68" s="896"/>
      <c r="M68" s="896"/>
      <c r="N68" s="896"/>
      <c r="O68" s="896"/>
      <c r="P68" s="896"/>
      <c r="Q68" s="896"/>
      <c r="R68" s="896"/>
      <c r="S68" s="896"/>
      <c r="T68" s="896"/>
      <c r="U68" s="896"/>
      <c r="V68" s="896"/>
      <c r="W68" s="896"/>
      <c r="X68" s="896"/>
      <c r="Y68" s="896"/>
      <c r="Z68" s="896"/>
      <c r="AA68" s="1556"/>
      <c r="AB68" s="896"/>
      <c r="AL68" s="1559"/>
    </row>
    <row r="69" spans="1:38">
      <c r="A69" s="1562"/>
      <c r="C69" s="896"/>
      <c r="D69" s="896"/>
      <c r="E69" s="896"/>
      <c r="F69" s="896"/>
      <c r="G69" s="896"/>
      <c r="H69" s="896"/>
      <c r="I69" s="896"/>
      <c r="J69" s="896"/>
      <c r="K69" s="896"/>
      <c r="L69" s="896"/>
      <c r="M69" s="896"/>
      <c r="N69" s="896"/>
      <c r="O69" s="896"/>
      <c r="P69" s="896"/>
      <c r="Q69" s="896"/>
      <c r="R69" s="896"/>
      <c r="S69" s="896"/>
      <c r="T69" s="896"/>
      <c r="U69" s="896"/>
      <c r="V69" s="896"/>
      <c r="W69" s="896"/>
      <c r="X69" s="896"/>
      <c r="Y69" s="896"/>
      <c r="Z69" s="896"/>
      <c r="AA69" s="1561"/>
      <c r="AB69" s="896"/>
      <c r="AL69" s="1559"/>
    </row>
    <row r="70" spans="1:38">
      <c r="A70" s="1558"/>
      <c r="C70" s="896"/>
      <c r="D70" s="896"/>
      <c r="E70" s="896"/>
      <c r="F70" s="896"/>
      <c r="G70" s="896"/>
      <c r="H70" s="896"/>
      <c r="I70" s="896"/>
      <c r="J70" s="896"/>
      <c r="K70" s="896"/>
      <c r="L70" s="896"/>
      <c r="M70" s="896"/>
      <c r="N70" s="896"/>
      <c r="O70" s="896"/>
      <c r="P70" s="896"/>
      <c r="Q70" s="896"/>
      <c r="R70" s="896"/>
      <c r="S70" s="896"/>
      <c r="T70" s="896"/>
      <c r="U70" s="896"/>
      <c r="V70" s="896"/>
      <c r="W70" s="896"/>
      <c r="X70" s="896"/>
      <c r="Y70" s="896"/>
      <c r="Z70" s="896"/>
      <c r="AA70" s="1557"/>
      <c r="AB70" s="896"/>
      <c r="AL70" s="1559"/>
    </row>
    <row r="71" spans="1:38">
      <c r="A71" s="1557"/>
      <c r="C71" s="896"/>
      <c r="D71" s="896"/>
      <c r="E71" s="896"/>
      <c r="F71" s="896"/>
      <c r="G71" s="896"/>
      <c r="H71" s="896"/>
      <c r="I71" s="896"/>
      <c r="J71" s="896"/>
      <c r="K71" s="896"/>
      <c r="L71" s="896"/>
      <c r="M71" s="896"/>
      <c r="N71" s="896"/>
      <c r="O71" s="896"/>
      <c r="P71" s="896"/>
      <c r="Q71" s="896"/>
      <c r="R71" s="896"/>
      <c r="S71" s="896"/>
      <c r="T71" s="896"/>
      <c r="U71" s="896"/>
      <c r="V71" s="896"/>
      <c r="W71" s="896"/>
      <c r="X71" s="896"/>
      <c r="Y71" s="896"/>
      <c r="Z71" s="896"/>
      <c r="AA71" s="1556"/>
      <c r="AB71" s="896"/>
      <c r="AL71" s="1559"/>
    </row>
    <row r="72" spans="1:38">
      <c r="A72" s="1556"/>
      <c r="C72" s="896"/>
      <c r="D72" s="896"/>
      <c r="E72" s="896"/>
      <c r="F72" s="896"/>
      <c r="G72" s="896"/>
      <c r="H72" s="896"/>
      <c r="I72" s="896"/>
      <c r="J72" s="896"/>
      <c r="K72" s="896"/>
      <c r="L72" s="896"/>
      <c r="M72" s="896"/>
      <c r="N72" s="896"/>
      <c r="O72" s="896"/>
      <c r="P72" s="896"/>
      <c r="Q72" s="896"/>
      <c r="R72" s="896"/>
      <c r="S72" s="896"/>
      <c r="T72" s="896"/>
      <c r="U72" s="896"/>
      <c r="V72" s="896"/>
      <c r="W72" s="896"/>
      <c r="X72" s="896"/>
      <c r="Y72" s="896"/>
      <c r="Z72" s="896"/>
      <c r="AA72" s="1561"/>
      <c r="AB72" s="896"/>
      <c r="AL72" s="1559"/>
    </row>
    <row r="73" spans="1:38">
      <c r="A73" s="1558"/>
      <c r="C73" s="896"/>
      <c r="D73" s="896"/>
      <c r="E73" s="896"/>
      <c r="F73" s="896"/>
      <c r="G73" s="896"/>
      <c r="H73" s="896"/>
      <c r="I73" s="896"/>
      <c r="J73" s="896"/>
      <c r="K73" s="896"/>
      <c r="L73" s="896"/>
      <c r="M73" s="896"/>
      <c r="N73" s="896"/>
      <c r="O73" s="896"/>
      <c r="P73" s="896"/>
      <c r="Q73" s="896"/>
      <c r="R73" s="896"/>
      <c r="S73" s="896"/>
      <c r="T73" s="896"/>
      <c r="U73" s="896"/>
      <c r="V73" s="896"/>
      <c r="W73" s="896"/>
      <c r="X73" s="896"/>
      <c r="Y73" s="896"/>
      <c r="Z73" s="896"/>
      <c r="AA73" s="1557"/>
      <c r="AB73" s="896"/>
      <c r="AL73" s="1559"/>
    </row>
    <row r="74" spans="1:38">
      <c r="A74" s="1557"/>
      <c r="C74" s="896"/>
      <c r="D74" s="896"/>
      <c r="E74" s="896"/>
      <c r="F74" s="896"/>
      <c r="G74" s="896"/>
      <c r="H74" s="896"/>
      <c r="I74" s="896"/>
      <c r="J74" s="896"/>
      <c r="K74" s="896"/>
      <c r="L74" s="896"/>
      <c r="M74" s="896"/>
      <c r="N74" s="896"/>
      <c r="O74" s="896"/>
      <c r="P74" s="896"/>
      <c r="Q74" s="896"/>
      <c r="R74" s="896"/>
      <c r="S74" s="896"/>
      <c r="T74" s="896"/>
      <c r="U74" s="896"/>
      <c r="V74" s="896"/>
      <c r="W74" s="896"/>
      <c r="X74" s="896"/>
      <c r="Y74" s="896"/>
      <c r="Z74" s="896"/>
      <c r="AA74" s="1556"/>
      <c r="AB74" s="896"/>
      <c r="AL74" s="1559"/>
    </row>
    <row r="75" spans="1:38">
      <c r="A75" s="1556"/>
      <c r="C75" s="896"/>
      <c r="D75" s="896"/>
      <c r="E75" s="896"/>
      <c r="F75" s="896"/>
      <c r="G75" s="896"/>
      <c r="H75" s="896"/>
      <c r="I75" s="896"/>
      <c r="J75" s="896"/>
      <c r="K75" s="896"/>
      <c r="L75" s="896"/>
      <c r="M75" s="896"/>
      <c r="N75" s="896"/>
      <c r="O75" s="896"/>
      <c r="P75" s="896"/>
      <c r="Q75" s="896"/>
      <c r="R75" s="896"/>
      <c r="S75" s="896"/>
      <c r="T75" s="896"/>
      <c r="U75" s="896"/>
      <c r="V75" s="896"/>
      <c r="W75" s="896"/>
      <c r="X75" s="896"/>
      <c r="Y75" s="896"/>
      <c r="Z75" s="896"/>
      <c r="AA75" s="1561"/>
      <c r="AB75" s="896"/>
      <c r="AL75" s="1559"/>
    </row>
    <row r="76" spans="1:38">
      <c r="A76" s="1558"/>
      <c r="C76" s="896"/>
      <c r="D76" s="896"/>
      <c r="E76" s="896"/>
      <c r="F76" s="896"/>
      <c r="G76" s="896"/>
      <c r="H76" s="896"/>
      <c r="I76" s="896"/>
      <c r="J76" s="896"/>
      <c r="K76" s="896"/>
      <c r="L76" s="896"/>
      <c r="M76" s="896"/>
      <c r="N76" s="1560"/>
      <c r="O76" s="896"/>
      <c r="P76" s="896"/>
      <c r="Q76" s="896"/>
      <c r="R76" s="896"/>
      <c r="S76" s="896"/>
      <c r="T76" s="896"/>
      <c r="U76" s="896"/>
      <c r="V76" s="896"/>
      <c r="W76" s="896"/>
      <c r="X76" s="896"/>
      <c r="Y76" s="896"/>
      <c r="Z76" s="896"/>
      <c r="AA76" s="1557"/>
      <c r="AB76" s="896"/>
      <c r="AL76" s="1559"/>
    </row>
    <row r="77" spans="1:38">
      <c r="A77" s="1556"/>
      <c r="C77" s="896"/>
      <c r="D77" s="896"/>
      <c r="E77" s="896"/>
      <c r="F77" s="896"/>
      <c r="G77" s="896"/>
      <c r="H77" s="896"/>
      <c r="I77" s="896"/>
      <c r="J77" s="896"/>
      <c r="K77" s="896"/>
      <c r="L77" s="896"/>
      <c r="M77" s="896"/>
      <c r="N77" s="896"/>
      <c r="O77" s="896"/>
      <c r="P77" s="896"/>
      <c r="Q77" s="896"/>
      <c r="R77" s="896"/>
      <c r="S77" s="896"/>
      <c r="T77" s="896"/>
      <c r="U77" s="896"/>
      <c r="V77" s="896"/>
      <c r="W77" s="896"/>
      <c r="X77" s="896"/>
      <c r="Y77" s="896"/>
      <c r="Z77" s="896"/>
      <c r="AA77" s="1556"/>
      <c r="AB77" s="896"/>
      <c r="AL77" s="1559"/>
    </row>
    <row r="78" spans="1:38">
      <c r="A78" s="1558"/>
      <c r="C78" s="896"/>
      <c r="D78" s="896"/>
    </row>
    <row r="79" spans="1:38">
      <c r="A79" s="1556"/>
      <c r="C79" s="896"/>
      <c r="D79" s="896"/>
    </row>
    <row r="80" spans="1:38">
      <c r="A80" s="1558"/>
      <c r="C80" s="896"/>
      <c r="D80" s="896"/>
    </row>
    <row r="81" spans="1:38">
      <c r="A81" s="1557"/>
      <c r="C81" s="896"/>
      <c r="D81" s="896"/>
    </row>
    <row r="82" spans="1:38">
      <c r="A82" s="1556"/>
      <c r="C82" s="896"/>
      <c r="D82" s="896"/>
    </row>
    <row r="83" spans="1:38">
      <c r="A83" s="1558"/>
      <c r="C83" s="896"/>
      <c r="D83" s="896"/>
    </row>
    <row r="84" spans="1:38">
      <c r="A84" s="1557"/>
      <c r="C84" s="896"/>
      <c r="D84" s="896"/>
    </row>
    <row r="85" spans="1:38">
      <c r="A85" s="1556"/>
      <c r="C85" s="896"/>
      <c r="D85" s="896"/>
    </row>
    <row r="86" spans="1:38">
      <c r="A86" s="1558"/>
      <c r="C86" s="896"/>
      <c r="D86" s="896"/>
    </row>
    <row r="87" spans="1:38">
      <c r="A87" s="1557"/>
      <c r="C87" s="896"/>
      <c r="D87" s="896"/>
    </row>
    <row r="88" spans="1:38">
      <c r="A88" s="1556"/>
      <c r="C88" s="896"/>
      <c r="D88" s="896"/>
      <c r="S88" s="682"/>
      <c r="T88" s="682"/>
      <c r="AC88" s="682"/>
      <c r="AD88" s="682"/>
      <c r="AE88" s="682"/>
      <c r="AF88" s="682"/>
      <c r="AG88" s="682"/>
      <c r="AH88" s="682"/>
      <c r="AI88" s="682"/>
      <c r="AJ88" s="682"/>
      <c r="AK88" s="682"/>
      <c r="AL88" s="682"/>
    </row>
    <row r="89" spans="1:38">
      <c r="C89" s="896"/>
      <c r="S89" s="682"/>
      <c r="T89" s="682"/>
      <c r="AC89" s="682"/>
      <c r="AD89" s="682"/>
      <c r="AE89" s="682"/>
      <c r="AF89" s="682"/>
      <c r="AG89" s="682"/>
      <c r="AH89" s="682"/>
      <c r="AI89" s="682"/>
      <c r="AJ89" s="682"/>
      <c r="AK89" s="682"/>
      <c r="AL89" s="682"/>
    </row>
    <row r="90" spans="1:38">
      <c r="C90" s="896"/>
      <c r="S90" s="682"/>
      <c r="T90" s="682"/>
      <c r="AC90" s="682"/>
      <c r="AD90" s="682"/>
      <c r="AE90" s="682"/>
      <c r="AF90" s="682"/>
      <c r="AG90" s="682"/>
      <c r="AH90" s="682"/>
      <c r="AI90" s="682"/>
      <c r="AJ90" s="682"/>
      <c r="AK90" s="682"/>
      <c r="AL90" s="682"/>
    </row>
  </sheetData>
  <mergeCells count="3">
    <mergeCell ref="A2:K2"/>
    <mergeCell ref="A1:AM1"/>
    <mergeCell ref="A40:AM40"/>
  </mergeCells>
  <hyperlinks>
    <hyperlink ref="A47" r:id="rId1" xr:uid="{21D8212D-BF53-4D28-8367-7B036380E8CE}"/>
    <hyperlink ref="A48" r:id="rId2" xr:uid="{582D0313-BA2C-4FB0-A496-A838746E592F}"/>
    <hyperlink ref="A49" r:id="rId3" xr:uid="{917B5989-B1CF-48FE-B9C5-A1E7160DDF73}"/>
    <hyperlink ref="A45" r:id="rId4" xr:uid="{8312D257-6167-4989-B63B-7D92C7A31F99}"/>
    <hyperlink ref="AM6" r:id="rId5" xr:uid="{05DDF0E3-D910-42E9-A148-DE670B41F409}"/>
    <hyperlink ref="A6" r:id="rId6" xr:uid="{698C91E0-9E59-4653-B44B-9C4DD3B21D2D}"/>
    <hyperlink ref="AM7" r:id="rId7" xr:uid="{28B7F1A2-4DB9-470A-A0AA-AFCE7BD9563A}"/>
    <hyperlink ref="A7" r:id="rId8" xr:uid="{88232160-955D-4B9B-8AFB-72C97993C936}"/>
    <hyperlink ref="AM36" r:id="rId9" xr:uid="{2E57B1E4-29DA-482D-942C-682C26490E97}"/>
    <hyperlink ref="A36" r:id="rId10" xr:uid="{FBFB9079-8AA2-460F-A132-8340FB77283C}"/>
    <hyperlink ref="A38" r:id="rId11" xr:uid="{C12B3034-0F49-4C1C-955A-0C30182BE49D}"/>
    <hyperlink ref="AM38" r:id="rId12" xr:uid="{6DECC6CE-E1A2-4207-B70F-19CC0945C199}"/>
    <hyperlink ref="A9" r:id="rId13" xr:uid="{B26808AB-A9D3-4889-BEAE-A8709D9CDC7E}"/>
    <hyperlink ref="A10" r:id="rId14" xr:uid="{7D4FEE66-276F-4EC8-9FB4-CDF40B0E7C99}"/>
    <hyperlink ref="A24" r:id="rId15" xr:uid="{4AA95D8C-1F78-40F6-B68F-95BE90D4C585}"/>
    <hyperlink ref="A25" r:id="rId16" xr:uid="{82551272-98A0-4A1B-A243-72377C841B1D}"/>
    <hyperlink ref="A12" r:id="rId17" xr:uid="{2E43153C-DBF4-4B32-B0C5-443AD8777E8C}"/>
    <hyperlink ref="A13" r:id="rId18" xr:uid="{7F144775-AE75-413E-A1FD-758908FF255E}"/>
    <hyperlink ref="A27" r:id="rId19" xr:uid="{56E30044-D76A-4564-A1EF-A5B3019A22C1}"/>
    <hyperlink ref="A28" r:id="rId20" xr:uid="{E66021AC-27C2-4A67-ACBC-B90C57901F06}"/>
    <hyperlink ref="A15" r:id="rId21" xr:uid="{B7AC64B2-9333-4300-9420-E796D27A3526}"/>
    <hyperlink ref="A16" r:id="rId22" xr:uid="{A69DB6EE-7CFF-40CA-92E5-AC9BD94E6AB0}"/>
    <hyperlink ref="A30" r:id="rId23" xr:uid="{FF9B5CC6-42BD-433B-A40F-4B216829777B}"/>
    <hyperlink ref="A31" r:id="rId24" xr:uid="{C6CDD92E-3FCB-4C79-B184-F1D13868EBDA}"/>
    <hyperlink ref="A33" r:id="rId25" xr:uid="{7C1EAC8C-3779-4F29-9F6C-288517C2F245}"/>
    <hyperlink ref="A34" r:id="rId26" xr:uid="{009152F6-1E61-4746-AC4A-09674B726BCA}"/>
    <hyperlink ref="A18" r:id="rId27" xr:uid="{E0D5237E-A1B7-44DE-A32F-88B1186B3922}"/>
    <hyperlink ref="A19" r:id="rId28" xr:uid="{6743A732-967D-4337-A0D9-0A6A703D1E0D}"/>
    <hyperlink ref="A21" r:id="rId29" xr:uid="{DF40BAF0-F94D-4DB4-B1F2-0DB27D79DF57}"/>
    <hyperlink ref="A22" r:id="rId30" xr:uid="{B3C587F2-7F40-45EC-A7DC-CFD5B1401B85}"/>
    <hyperlink ref="AM9" r:id="rId31" xr:uid="{0FE70E76-4680-4AB2-896C-703D884CC21F}"/>
    <hyperlink ref="AM10" r:id="rId32" xr:uid="{C35AC44E-72C8-4AE1-8CD1-7CEADC26CC3E}"/>
    <hyperlink ref="AM12" r:id="rId33" xr:uid="{6AF6DC03-CDD8-4A64-8C25-487B6ABB34C6}"/>
    <hyperlink ref="AM13" r:id="rId34" xr:uid="{AB1F171E-9D3D-47EA-AF12-B4E9AD9F59A0}"/>
    <hyperlink ref="AM15" r:id="rId35" xr:uid="{2FDA34C4-DD1E-498C-876A-0285C6A9F96B}"/>
    <hyperlink ref="AM16" r:id="rId36" xr:uid="{22DA9D03-0815-4E7B-BBF2-CA22DC6C5559}"/>
    <hyperlink ref="AM18" r:id="rId37" xr:uid="{D4123DBA-6EE9-4C8F-9228-8294BEE002C2}"/>
    <hyperlink ref="AM19" r:id="rId38" xr:uid="{AE2B209D-75DC-47AA-B27A-7BC5A19D386F}"/>
    <hyperlink ref="AM21" r:id="rId39" xr:uid="{DAEA5FF4-E6B5-4732-8EF4-2CBBE7FE7686}"/>
    <hyperlink ref="AM22" r:id="rId40" xr:uid="{79D59D3F-8EE7-4DCB-8922-CD57F3885531}"/>
    <hyperlink ref="AM24" r:id="rId41" xr:uid="{6FBC5E3D-0574-4E9D-AB3B-E23F86D701AE}"/>
    <hyperlink ref="AM25" r:id="rId42" xr:uid="{A804E170-0D70-45FB-B0B0-6A0079E25F8A}"/>
    <hyperlink ref="AM27" r:id="rId43" xr:uid="{C30B6ACE-6E09-41D5-8EDC-8E54B7DE33C1}"/>
    <hyperlink ref="AM28" r:id="rId44" xr:uid="{41277B25-EF1A-4614-B41E-65ADA87069D1}"/>
    <hyperlink ref="AM30" r:id="rId45" xr:uid="{928A0F55-AD1A-46E8-AC27-430F30D27E5D}"/>
    <hyperlink ref="AM31" r:id="rId46" xr:uid="{F2B20B31-B71A-4A90-9925-A1E5A5BD92B6}"/>
    <hyperlink ref="AM33" r:id="rId47" xr:uid="{9F22280E-47ED-4415-93FA-A4E5F27EB037}"/>
    <hyperlink ref="AM34" r:id="rId48" xr:uid="{AD7D6ADD-1BC9-47AE-A020-DFA5747CD1CE}"/>
    <hyperlink ref="A46" r:id="rId49" xr:uid="{AB081377-CF74-4093-9675-81717FE8365E}"/>
  </hyperlinks>
  <pageMargins left="0.74803149606299213" right="0.74803149606299213" top="0.98425196850393704" bottom="0.98425196850393704" header="0.51181102362204722" footer="0.51181102362204722"/>
  <pageSetup paperSize="9" scale="38" orientation="landscape" horizontalDpi="1200" verticalDpi="1200" r:id="rId5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H31"/>
  <sheetViews>
    <sheetView showGridLines="0" zoomScaleNormal="100" workbookViewId="0">
      <selection sqref="A1:AF1"/>
    </sheetView>
  </sheetViews>
  <sheetFormatPr defaultColWidth="9.28515625" defaultRowHeight="12.75"/>
  <cols>
    <col min="1" max="1" width="19.7109375" style="80" customWidth="1"/>
    <col min="2" max="2" width="6" style="86" customWidth="1"/>
    <col min="3" max="5" width="7.5703125" style="86" bestFit="1" customWidth="1"/>
    <col min="6" max="8" width="8.28515625" style="86" bestFit="1" customWidth="1"/>
    <col min="9" max="9" width="6" style="86" customWidth="1"/>
    <col min="10" max="10" width="8.28515625" style="86" bestFit="1" customWidth="1"/>
    <col min="11" max="12" width="8.28515625" style="160" bestFit="1" customWidth="1"/>
    <col min="13" max="13" width="7.28515625" style="160" customWidth="1"/>
    <col min="14" max="14" width="7.28515625" style="86" customWidth="1"/>
    <col min="15" max="15" width="6.7109375" style="91" bestFit="1" customWidth="1"/>
    <col min="16" max="17" width="6" style="160" customWidth="1"/>
    <col min="18" max="19" width="6.7109375" style="160" bestFit="1" customWidth="1"/>
    <col min="20" max="20" width="6.7109375" style="164" bestFit="1" customWidth="1"/>
    <col min="21" max="21" width="6.7109375" style="163" customWidth="1"/>
    <col min="22" max="25" width="7.42578125" style="160" customWidth="1"/>
    <col min="26" max="26" width="6.5703125" style="160" customWidth="1"/>
    <col min="27" max="28" width="6.5703125" style="174" customWidth="1"/>
    <col min="29" max="29" width="6.5703125" style="283" customWidth="1"/>
    <col min="30" max="30" width="6.5703125" style="181" customWidth="1"/>
    <col min="31" max="31" width="6.5703125" style="183" customWidth="1"/>
    <col min="32" max="32" width="26.28515625" style="147" customWidth="1"/>
    <col min="33" max="33" width="5.140625" style="86" customWidth="1"/>
    <col min="34" max="34" width="6.7109375" style="107" bestFit="1" customWidth="1"/>
    <col min="35" max="16384" width="9.28515625" style="86"/>
  </cols>
  <sheetData>
    <row r="1" spans="1:34" s="228" customFormat="1" ht="34.5" customHeight="1">
      <c r="A1" s="4836" t="s">
        <v>392</v>
      </c>
      <c r="B1" s="4836"/>
      <c r="C1" s="4836"/>
      <c r="D1" s="4836"/>
      <c r="E1" s="4836"/>
      <c r="F1" s="4836"/>
      <c r="G1" s="4836"/>
      <c r="H1" s="4836"/>
      <c r="I1" s="4836"/>
      <c r="J1" s="4836"/>
      <c r="K1" s="4836"/>
      <c r="L1" s="4836"/>
      <c r="M1" s="4836"/>
      <c r="N1" s="4836"/>
      <c r="O1" s="4836"/>
      <c r="P1" s="4836"/>
      <c r="Q1" s="4836"/>
      <c r="R1" s="4836"/>
      <c r="S1" s="4836"/>
      <c r="T1" s="4836"/>
      <c r="U1" s="4836"/>
      <c r="V1" s="4836"/>
      <c r="W1" s="4836"/>
      <c r="X1" s="4836"/>
      <c r="Y1" s="4836"/>
      <c r="Z1" s="4836"/>
      <c r="AA1" s="4836"/>
      <c r="AB1" s="4836"/>
      <c r="AC1" s="4836"/>
      <c r="AD1" s="4836"/>
      <c r="AE1" s="4836"/>
      <c r="AF1" s="4836"/>
      <c r="AH1" s="148"/>
    </row>
    <row r="2" spans="1:34" s="228" customFormat="1" ht="34.5" customHeight="1">
      <c r="A2" s="4838" t="s">
        <v>369</v>
      </c>
      <c r="B2" s="4838"/>
      <c r="C2" s="4838"/>
      <c r="D2" s="4838"/>
      <c r="E2" s="4838"/>
      <c r="F2" s="4838"/>
      <c r="G2" s="4838"/>
      <c r="H2" s="4838"/>
      <c r="I2" s="4838"/>
      <c r="J2" s="4838"/>
      <c r="K2" s="4838"/>
      <c r="L2" s="4838"/>
      <c r="M2" s="4838"/>
      <c r="N2" s="4838"/>
      <c r="O2" s="4838"/>
      <c r="P2" s="4838"/>
      <c r="Q2" s="4838"/>
      <c r="R2" s="4838"/>
      <c r="S2" s="4838"/>
      <c r="T2" s="4838"/>
      <c r="U2" s="4838"/>
      <c r="V2" s="4838"/>
      <c r="W2" s="4838"/>
      <c r="X2" s="4838"/>
      <c r="Y2" s="4838"/>
      <c r="Z2" s="4838"/>
      <c r="AA2" s="4838"/>
      <c r="AB2" s="4838"/>
      <c r="AC2" s="4838"/>
      <c r="AD2" s="4838"/>
      <c r="AE2" s="4838"/>
      <c r="AF2" s="4838"/>
      <c r="AH2" s="148"/>
    </row>
    <row r="3" spans="1:34" s="256" customFormat="1">
      <c r="A3" s="110" t="s">
        <v>92</v>
      </c>
      <c r="B3" s="284"/>
      <c r="C3" s="112"/>
      <c r="D3" s="112"/>
      <c r="E3" s="285"/>
      <c r="F3" s="112"/>
      <c r="G3" s="269"/>
      <c r="H3" s="269"/>
      <c r="I3" s="269"/>
      <c r="J3" s="269"/>
      <c r="K3" s="270"/>
      <c r="L3" s="270"/>
      <c r="M3" s="270"/>
      <c r="N3" s="286"/>
      <c r="O3" s="287"/>
      <c r="P3" s="288"/>
      <c r="Q3" s="270"/>
      <c r="R3" s="270"/>
      <c r="S3" s="270"/>
      <c r="T3" s="270"/>
      <c r="U3" s="289"/>
      <c r="V3" s="270"/>
      <c r="W3" s="270"/>
      <c r="X3" s="270"/>
      <c r="Y3" s="270"/>
      <c r="Z3" s="270"/>
      <c r="AA3" s="271"/>
      <c r="AB3" s="271"/>
      <c r="AC3" s="272"/>
      <c r="AD3" s="290"/>
      <c r="AE3" s="291"/>
      <c r="AF3" s="120" t="s">
        <v>93</v>
      </c>
      <c r="AH3" s="292"/>
    </row>
    <row r="4" spans="1:34" ht="25.5" customHeight="1">
      <c r="A4" s="122"/>
      <c r="B4" s="79">
        <v>1995</v>
      </c>
      <c r="C4" s="79">
        <v>1996</v>
      </c>
      <c r="D4" s="79">
        <v>1997</v>
      </c>
      <c r="E4" s="79">
        <v>1998</v>
      </c>
      <c r="F4" s="79">
        <v>1999</v>
      </c>
      <c r="G4" s="79">
        <v>2000</v>
      </c>
      <c r="H4" s="79">
        <v>2001</v>
      </c>
      <c r="I4" s="79">
        <v>2002</v>
      </c>
      <c r="J4" s="79">
        <v>2003</v>
      </c>
      <c r="K4" s="79">
        <v>2004</v>
      </c>
      <c r="L4" s="79">
        <v>2005</v>
      </c>
      <c r="M4" s="79">
        <v>2006</v>
      </c>
      <c r="N4" s="79">
        <v>2007</v>
      </c>
      <c r="O4" s="79">
        <v>2008</v>
      </c>
      <c r="P4" s="79">
        <v>2009</v>
      </c>
      <c r="Q4" s="79">
        <v>2010</v>
      </c>
      <c r="R4" s="79">
        <v>2011</v>
      </c>
      <c r="S4" s="79">
        <v>2012</v>
      </c>
      <c r="T4" s="79">
        <v>2013</v>
      </c>
      <c r="U4" s="79">
        <v>2014</v>
      </c>
      <c r="V4" s="79">
        <v>2015</v>
      </c>
      <c r="W4" s="123">
        <v>2016</v>
      </c>
      <c r="X4" s="79">
        <v>2017</v>
      </c>
      <c r="Y4" s="123">
        <v>2018</v>
      </c>
      <c r="Z4" s="123">
        <v>2019</v>
      </c>
      <c r="AA4" s="123">
        <v>2020</v>
      </c>
      <c r="AB4" s="123">
        <v>2021</v>
      </c>
      <c r="AC4" s="124">
        <v>2022</v>
      </c>
      <c r="AD4" s="124" t="s">
        <v>387</v>
      </c>
      <c r="AE4" s="125" t="s">
        <v>375</v>
      </c>
      <c r="AF4" s="79"/>
    </row>
    <row r="5" spans="1:34">
      <c r="A5" s="293" t="s">
        <v>209</v>
      </c>
      <c r="B5" s="127"/>
      <c r="C5" s="127"/>
      <c r="D5" s="127"/>
      <c r="E5" s="127"/>
      <c r="F5" s="127"/>
      <c r="G5" s="127"/>
      <c r="H5" s="127"/>
      <c r="I5" s="127"/>
      <c r="J5" s="127"/>
      <c r="K5" s="273"/>
      <c r="L5" s="127"/>
      <c r="M5" s="127"/>
      <c r="N5" s="127"/>
      <c r="O5" s="127"/>
      <c r="P5" s="273"/>
      <c r="Q5" s="273"/>
      <c r="R5" s="273"/>
      <c r="S5" s="273"/>
      <c r="T5" s="273"/>
      <c r="U5" s="294"/>
      <c r="V5" s="294"/>
      <c r="W5" s="273"/>
      <c r="X5" s="273"/>
      <c r="Y5" s="273"/>
      <c r="Z5" s="273"/>
      <c r="AA5" s="194"/>
      <c r="AB5" s="194"/>
      <c r="AC5" s="195"/>
      <c r="AD5" s="194"/>
      <c r="AE5" s="195"/>
      <c r="AF5" s="295" t="s">
        <v>209</v>
      </c>
    </row>
    <row r="6" spans="1:34" ht="25.5">
      <c r="A6" s="296" t="s">
        <v>134</v>
      </c>
      <c r="B6" s="94"/>
      <c r="C6" s="94"/>
      <c r="D6" s="94"/>
      <c r="E6" s="94"/>
      <c r="F6" s="94"/>
      <c r="H6" s="94"/>
      <c r="I6" s="94"/>
      <c r="J6" s="94"/>
      <c r="K6" s="297"/>
      <c r="L6" s="297"/>
      <c r="M6" s="297"/>
      <c r="N6" s="94"/>
      <c r="O6" s="93"/>
      <c r="P6" s="297"/>
      <c r="Q6" s="297"/>
      <c r="R6" s="297"/>
      <c r="S6" s="297"/>
      <c r="T6" s="298"/>
      <c r="V6" s="163"/>
      <c r="W6" s="298"/>
      <c r="X6" s="298"/>
      <c r="Y6" s="298"/>
      <c r="Z6" s="298"/>
      <c r="AA6" s="299"/>
      <c r="AB6" s="299"/>
      <c r="AC6" s="300"/>
      <c r="AD6" s="299"/>
      <c r="AE6" s="300"/>
      <c r="AF6" s="301" t="s">
        <v>135</v>
      </c>
    </row>
    <row r="7" spans="1:34" s="94" customFormat="1" ht="25.5">
      <c r="A7" s="131" t="s">
        <v>103</v>
      </c>
      <c r="B7" s="302">
        <v>89028.557000000001</v>
      </c>
      <c r="C7" s="302">
        <v>94351.591</v>
      </c>
      <c r="D7" s="302">
        <v>102330.96</v>
      </c>
      <c r="E7" s="302">
        <v>111353.38099999999</v>
      </c>
      <c r="F7" s="302">
        <v>119603.30499999999</v>
      </c>
      <c r="G7" s="302">
        <v>128414.44500000001</v>
      </c>
      <c r="H7" s="302">
        <v>135775.00899999999</v>
      </c>
      <c r="I7" s="302">
        <v>142554.26300000001</v>
      </c>
      <c r="J7" s="302">
        <v>146067.85800000001</v>
      </c>
      <c r="K7" s="302">
        <v>152248.38800000001</v>
      </c>
      <c r="L7" s="302">
        <v>158552.704</v>
      </c>
      <c r="M7" s="302">
        <v>166260.46900000001</v>
      </c>
      <c r="N7" s="302">
        <v>175483.40100000001</v>
      </c>
      <c r="O7" s="302">
        <v>179102.78</v>
      </c>
      <c r="P7" s="302">
        <v>175416.43700000001</v>
      </c>
      <c r="Q7" s="302">
        <v>179860.351</v>
      </c>
      <c r="R7" s="302">
        <v>176318.00200000001</v>
      </c>
      <c r="S7" s="302">
        <v>168538.75</v>
      </c>
      <c r="T7" s="302">
        <v>170675.65</v>
      </c>
      <c r="U7" s="302">
        <v>173186.66200000001</v>
      </c>
      <c r="V7" s="302">
        <v>179392.709</v>
      </c>
      <c r="W7" s="302">
        <v>186380.74799999999</v>
      </c>
      <c r="X7" s="302">
        <v>195509.13500000001</v>
      </c>
      <c r="Y7" s="302">
        <v>204997.64600000001</v>
      </c>
      <c r="Z7" s="302">
        <v>214489.89499999999</v>
      </c>
      <c r="AA7" s="302">
        <v>201032.70499999999</v>
      </c>
      <c r="AB7" s="302">
        <v>216493.745</v>
      </c>
      <c r="AC7" s="302">
        <v>243957.08600000001</v>
      </c>
      <c r="AD7" s="302">
        <v>267923.21100000001</v>
      </c>
      <c r="AE7" s="303">
        <v>285180.55300000001</v>
      </c>
      <c r="AF7" s="304" t="s">
        <v>104</v>
      </c>
      <c r="AH7" s="305"/>
    </row>
    <row r="8" spans="1:34" s="94" customFormat="1" ht="25.5">
      <c r="A8" s="131" t="s">
        <v>136</v>
      </c>
      <c r="B8" s="302">
        <v>4120.0969999999998</v>
      </c>
      <c r="C8" s="302">
        <v>4704.3860000000004</v>
      </c>
      <c r="D8" s="302">
        <v>4820.0690000000004</v>
      </c>
      <c r="E8" s="302">
        <v>5419.27</v>
      </c>
      <c r="F8" s="302">
        <v>5328.8590000000004</v>
      </c>
      <c r="G8" s="302">
        <v>6097.8440000000001</v>
      </c>
      <c r="H8" s="302">
        <v>7472.5060000000003</v>
      </c>
      <c r="I8" s="302">
        <v>6594.9780000000001</v>
      </c>
      <c r="J8" s="302">
        <v>6650.2280000000001</v>
      </c>
      <c r="K8" s="302">
        <v>7396.0770000000002</v>
      </c>
      <c r="L8" s="302">
        <v>8717.5490000000009</v>
      </c>
      <c r="M8" s="302">
        <v>11598.681</v>
      </c>
      <c r="N8" s="302">
        <v>13964.675999999999</v>
      </c>
      <c r="O8" s="302">
        <v>13464.834000000001</v>
      </c>
      <c r="P8" s="302">
        <v>9703.7890000000007</v>
      </c>
      <c r="Q8" s="302">
        <v>11177.206</v>
      </c>
      <c r="R8" s="302">
        <v>10586.953</v>
      </c>
      <c r="S8" s="302">
        <v>8397.8439999999991</v>
      </c>
      <c r="T8" s="302">
        <v>8667.1440000000002</v>
      </c>
      <c r="U8" s="302">
        <v>8844.9290000000001</v>
      </c>
      <c r="V8" s="302">
        <v>8213.1039999999994</v>
      </c>
      <c r="W8" s="302">
        <v>8579.1679999999997</v>
      </c>
      <c r="X8" s="302">
        <v>8882.8130000000001</v>
      </c>
      <c r="Y8" s="302">
        <v>9402.5930000000008</v>
      </c>
      <c r="Z8" s="302">
        <v>8414.9060000000009</v>
      </c>
      <c r="AA8" s="302">
        <v>8001.4830000000002</v>
      </c>
      <c r="AB8" s="302">
        <v>9635.8909999999996</v>
      </c>
      <c r="AC8" s="302">
        <v>12091.371999999999</v>
      </c>
      <c r="AD8" s="302">
        <v>15258.483</v>
      </c>
      <c r="AE8" s="303">
        <v>17512.577000000001</v>
      </c>
      <c r="AF8" s="304" t="s">
        <v>263</v>
      </c>
      <c r="AH8" s="305"/>
    </row>
    <row r="9" spans="1:34" s="94" customFormat="1" ht="25.5">
      <c r="A9" s="131" t="s">
        <v>137</v>
      </c>
      <c r="B9" s="302">
        <v>3427.5630000000001</v>
      </c>
      <c r="C9" s="302">
        <v>4150.3440000000001</v>
      </c>
      <c r="D9" s="302">
        <v>4958.5929999999998</v>
      </c>
      <c r="E9" s="302">
        <v>5744.1229999999996</v>
      </c>
      <c r="F9" s="302">
        <v>5718.8580000000002</v>
      </c>
      <c r="G9" s="302">
        <v>8179.2219999999998</v>
      </c>
      <c r="H9" s="302">
        <v>9800.9940000000006</v>
      </c>
      <c r="I9" s="302">
        <v>8753.3590000000004</v>
      </c>
      <c r="J9" s="302">
        <v>8114.9309999999996</v>
      </c>
      <c r="K9" s="302">
        <v>9309.0149999999994</v>
      </c>
      <c r="L9" s="302">
        <v>10823.5</v>
      </c>
      <c r="M9" s="302">
        <v>16321.028</v>
      </c>
      <c r="N9" s="302">
        <v>19006.008999999998</v>
      </c>
      <c r="O9" s="302">
        <v>19490.625</v>
      </c>
      <c r="P9" s="302">
        <v>15711.424999999999</v>
      </c>
      <c r="Q9" s="302">
        <v>16938.001</v>
      </c>
      <c r="R9" s="302">
        <v>13713.972</v>
      </c>
      <c r="S9" s="302">
        <v>12180.143</v>
      </c>
      <c r="T9" s="302">
        <v>11124.829</v>
      </c>
      <c r="U9" s="302">
        <v>12399.505999999999</v>
      </c>
      <c r="V9" s="302">
        <v>12860.554</v>
      </c>
      <c r="W9" s="302">
        <v>12815.684999999999</v>
      </c>
      <c r="X9" s="302">
        <v>13249.898999999999</v>
      </c>
      <c r="Y9" s="302">
        <v>14283.424000000001</v>
      </c>
      <c r="Z9" s="302">
        <v>13504.21</v>
      </c>
      <c r="AA9" s="302">
        <v>10891.635</v>
      </c>
      <c r="AB9" s="302">
        <v>11787.227000000001</v>
      </c>
      <c r="AC9" s="302">
        <v>16498.805</v>
      </c>
      <c r="AD9" s="302">
        <v>22360.291000000001</v>
      </c>
      <c r="AE9" s="303">
        <v>22749.898000000001</v>
      </c>
      <c r="AF9" s="304" t="s">
        <v>138</v>
      </c>
      <c r="AH9" s="305"/>
    </row>
    <row r="10" spans="1:34" s="94" customFormat="1">
      <c r="A10" s="131" t="s">
        <v>139</v>
      </c>
      <c r="B10" s="302">
        <v>89721.091</v>
      </c>
      <c r="C10" s="302">
        <v>94905.633000000002</v>
      </c>
      <c r="D10" s="302">
        <v>102192.436</v>
      </c>
      <c r="E10" s="302">
        <v>111028.52800000001</v>
      </c>
      <c r="F10" s="302">
        <v>119213.306</v>
      </c>
      <c r="G10" s="302">
        <v>126333.067</v>
      </c>
      <c r="H10" s="302">
        <v>133446.52100000001</v>
      </c>
      <c r="I10" s="302">
        <v>140395.88200000001</v>
      </c>
      <c r="J10" s="302">
        <v>144603.155</v>
      </c>
      <c r="K10" s="302">
        <v>150335.45000000001</v>
      </c>
      <c r="L10" s="302">
        <v>156446.753</v>
      </c>
      <c r="M10" s="302">
        <v>161538.122</v>
      </c>
      <c r="N10" s="302">
        <v>170442.068</v>
      </c>
      <c r="O10" s="302">
        <v>173076.989</v>
      </c>
      <c r="P10" s="302">
        <v>169408.80100000001</v>
      </c>
      <c r="Q10" s="302">
        <v>174099.55600000001</v>
      </c>
      <c r="R10" s="302">
        <v>173190.98300000001</v>
      </c>
      <c r="S10" s="302">
        <v>164756.451</v>
      </c>
      <c r="T10" s="302">
        <v>168217.965</v>
      </c>
      <c r="U10" s="302">
        <v>169632.08499999999</v>
      </c>
      <c r="V10" s="302">
        <v>174745.25899999999</v>
      </c>
      <c r="W10" s="302">
        <v>182144.231</v>
      </c>
      <c r="X10" s="302">
        <v>191142.049</v>
      </c>
      <c r="Y10" s="302">
        <v>200116.815</v>
      </c>
      <c r="Z10" s="302">
        <v>209400.59099999999</v>
      </c>
      <c r="AA10" s="302">
        <v>198142.55300000001</v>
      </c>
      <c r="AB10" s="302">
        <v>214342.40900000001</v>
      </c>
      <c r="AC10" s="302">
        <v>239549.65299999999</v>
      </c>
      <c r="AD10" s="302">
        <v>260821.40299999999</v>
      </c>
      <c r="AE10" s="303">
        <v>279943.23200000002</v>
      </c>
      <c r="AF10" s="304" t="s">
        <v>140</v>
      </c>
      <c r="AH10" s="305"/>
    </row>
    <row r="11" spans="1:34" s="94" customFormat="1">
      <c r="A11" s="131" t="s">
        <v>141</v>
      </c>
      <c r="B11" s="302">
        <v>13786.739</v>
      </c>
      <c r="C11" s="302">
        <v>14461.319</v>
      </c>
      <c r="D11" s="302">
        <v>15300.911</v>
      </c>
      <c r="E11" s="302">
        <v>16295.572</v>
      </c>
      <c r="F11" s="302">
        <v>17595.036</v>
      </c>
      <c r="G11" s="302">
        <v>19549.782999999999</v>
      </c>
      <c r="H11" s="302">
        <v>21154.663</v>
      </c>
      <c r="I11" s="302">
        <v>22506.262999999999</v>
      </c>
      <c r="J11" s="302">
        <v>23415.205000000002</v>
      </c>
      <c r="K11" s="302">
        <v>24486.274000000001</v>
      </c>
      <c r="L11" s="302">
        <v>25553.675999999999</v>
      </c>
      <c r="M11" s="302">
        <v>26852.802</v>
      </c>
      <c r="N11" s="302">
        <v>28110.513999999999</v>
      </c>
      <c r="O11" s="302">
        <v>29970.436000000002</v>
      </c>
      <c r="P11" s="302">
        <v>30336.381000000001</v>
      </c>
      <c r="Q11" s="302">
        <v>30910.441999999999</v>
      </c>
      <c r="R11" s="302">
        <v>31203.503000000001</v>
      </c>
      <c r="S11" s="302">
        <v>30459.401000000002</v>
      </c>
      <c r="T11" s="302">
        <v>29748.088</v>
      </c>
      <c r="U11" s="302">
        <v>29925.475999999999</v>
      </c>
      <c r="V11" s="302">
        <v>30444.54</v>
      </c>
      <c r="W11" s="302">
        <v>31357.760999999999</v>
      </c>
      <c r="X11" s="302">
        <v>32743.254000000001</v>
      </c>
      <c r="Y11" s="302">
        <v>34831.822999999997</v>
      </c>
      <c r="Z11" s="302">
        <v>36706.504999999997</v>
      </c>
      <c r="AA11" s="302">
        <v>38635.241999999998</v>
      </c>
      <c r="AB11" s="302">
        <v>41309.127</v>
      </c>
      <c r="AC11" s="302">
        <v>46447.186000000002</v>
      </c>
      <c r="AD11" s="302">
        <v>49429.173000000003</v>
      </c>
      <c r="AE11" s="303">
        <v>51713.618999999999</v>
      </c>
      <c r="AF11" s="304" t="s">
        <v>142</v>
      </c>
      <c r="AH11" s="305"/>
    </row>
    <row r="12" spans="1:34" s="145" customFormat="1">
      <c r="A12" s="306" t="s">
        <v>143</v>
      </c>
      <c r="B12" s="302">
        <v>75934.351999999999</v>
      </c>
      <c r="C12" s="302">
        <v>80444.313999999998</v>
      </c>
      <c r="D12" s="302">
        <v>86891.524999999994</v>
      </c>
      <c r="E12" s="302">
        <v>94732.956000000006</v>
      </c>
      <c r="F12" s="302">
        <v>101618.26999999999</v>
      </c>
      <c r="G12" s="302">
        <v>106783.284</v>
      </c>
      <c r="H12" s="302">
        <v>112291.85800000001</v>
      </c>
      <c r="I12" s="302">
        <v>117889.61900000001</v>
      </c>
      <c r="J12" s="302">
        <v>121187.95</v>
      </c>
      <c r="K12" s="302">
        <v>125849.17600000001</v>
      </c>
      <c r="L12" s="302">
        <v>130893.07699999999</v>
      </c>
      <c r="M12" s="302">
        <v>134685.32</v>
      </c>
      <c r="N12" s="302">
        <v>142331.554</v>
      </c>
      <c r="O12" s="302">
        <v>143106.55300000001</v>
      </c>
      <c r="P12" s="302">
        <v>139072.42000000001</v>
      </c>
      <c r="Q12" s="302">
        <v>143189.114</v>
      </c>
      <c r="R12" s="302">
        <v>141987.48000000001</v>
      </c>
      <c r="S12" s="302">
        <v>134297.04999999999</v>
      </c>
      <c r="T12" s="302">
        <v>138469.87700000001</v>
      </c>
      <c r="U12" s="302">
        <v>139706.609</v>
      </c>
      <c r="V12" s="302">
        <v>144300.71899999998</v>
      </c>
      <c r="W12" s="302">
        <v>150786.47</v>
      </c>
      <c r="X12" s="302">
        <v>158398.79499999998</v>
      </c>
      <c r="Y12" s="302">
        <v>165284.992</v>
      </c>
      <c r="Z12" s="302">
        <v>172694.08599999998</v>
      </c>
      <c r="AA12" s="302">
        <v>159507.31100000002</v>
      </c>
      <c r="AB12" s="302">
        <v>173033.28200000001</v>
      </c>
      <c r="AC12" s="302">
        <v>193102.467</v>
      </c>
      <c r="AD12" s="302">
        <v>211392.22999999998</v>
      </c>
      <c r="AE12" s="303">
        <v>228229.61300000001</v>
      </c>
      <c r="AF12" s="307" t="s">
        <v>39</v>
      </c>
      <c r="AH12" s="305"/>
    </row>
    <row r="13" spans="1:34" s="94" customFormat="1" ht="25.5">
      <c r="A13" s="131" t="s">
        <v>40</v>
      </c>
      <c r="B13" s="302">
        <v>3648.4810000000002</v>
      </c>
      <c r="C13" s="302">
        <v>3589.2139999999999</v>
      </c>
      <c r="D13" s="302">
        <v>3750.77</v>
      </c>
      <c r="E13" s="302">
        <v>4036.7420000000002</v>
      </c>
      <c r="F13" s="302">
        <v>4450.9430000000002</v>
      </c>
      <c r="G13" s="302">
        <v>4822.3270000000002</v>
      </c>
      <c r="H13" s="302">
        <v>5214.0110000000004</v>
      </c>
      <c r="I13" s="302">
        <v>4531.6310000000003</v>
      </c>
      <c r="J13" s="302">
        <v>4088.415</v>
      </c>
      <c r="K13" s="302">
        <v>4560.7759999999998</v>
      </c>
      <c r="L13" s="302">
        <v>4427.0889999999999</v>
      </c>
      <c r="M13" s="302">
        <v>5024.3670000000002</v>
      </c>
      <c r="N13" s="302">
        <v>5489.5320000000002</v>
      </c>
      <c r="O13" s="302">
        <v>5638.7860000000001</v>
      </c>
      <c r="P13" s="302">
        <v>5472.3040000000001</v>
      </c>
      <c r="Q13" s="302">
        <v>5808.576</v>
      </c>
      <c r="R13" s="302">
        <v>6077.3739999999998</v>
      </c>
      <c r="S13" s="302">
        <v>6545.4570000000003</v>
      </c>
      <c r="T13" s="302">
        <v>7215.69</v>
      </c>
      <c r="U13" s="302">
        <v>7960.0020000000004</v>
      </c>
      <c r="V13" s="302">
        <v>8307.2950000000001</v>
      </c>
      <c r="W13" s="302">
        <v>8091.7560000000003</v>
      </c>
      <c r="X13" s="302">
        <v>8735.3179999999993</v>
      </c>
      <c r="Y13" s="302">
        <v>8937.2180000000008</v>
      </c>
      <c r="Z13" s="302">
        <v>9785.6669999999995</v>
      </c>
      <c r="AA13" s="302">
        <v>10529.165999999999</v>
      </c>
      <c r="AB13" s="302">
        <v>12452.828</v>
      </c>
      <c r="AC13" s="302">
        <v>11759.755999999999</v>
      </c>
      <c r="AD13" s="302">
        <v>12055.727999999999</v>
      </c>
      <c r="AE13" s="303">
        <v>12717.052</v>
      </c>
      <c r="AF13" s="304" t="s">
        <v>41</v>
      </c>
      <c r="AH13" s="305"/>
    </row>
    <row r="14" spans="1:34" s="94" customFormat="1" ht="25.5">
      <c r="A14" s="131" t="s">
        <v>42</v>
      </c>
      <c r="B14" s="302">
        <v>1730.963</v>
      </c>
      <c r="C14" s="302">
        <v>1670.817</v>
      </c>
      <c r="D14" s="302">
        <v>1735.511</v>
      </c>
      <c r="E14" s="302">
        <v>1993.7570000000001</v>
      </c>
      <c r="F14" s="302">
        <v>2190.1289999999999</v>
      </c>
      <c r="G14" s="302">
        <v>2445.0360000000001</v>
      </c>
      <c r="H14" s="302">
        <v>2719.0050000000001</v>
      </c>
      <c r="I14" s="302">
        <v>2971.6909999999998</v>
      </c>
      <c r="J14" s="302">
        <v>2975.739</v>
      </c>
      <c r="K14" s="302">
        <v>3158.0770000000002</v>
      </c>
      <c r="L14" s="302">
        <v>3922.7440000000001</v>
      </c>
      <c r="M14" s="302">
        <v>3979.1329999999998</v>
      </c>
      <c r="N14" s="302">
        <v>4239.3890000000001</v>
      </c>
      <c r="O14" s="302">
        <v>4349.46</v>
      </c>
      <c r="P14" s="302">
        <v>4632.8770000000004</v>
      </c>
      <c r="Q14" s="302">
        <v>4964.4120000000003</v>
      </c>
      <c r="R14" s="302">
        <v>4767.8069999999998</v>
      </c>
      <c r="S14" s="302">
        <v>4856.1480000000001</v>
      </c>
      <c r="T14" s="302">
        <v>5190.8720000000003</v>
      </c>
      <c r="U14" s="302">
        <v>4804.9709999999995</v>
      </c>
      <c r="V14" s="302">
        <v>4580.7860000000001</v>
      </c>
      <c r="W14" s="302">
        <v>4472.6379999999999</v>
      </c>
      <c r="X14" s="302">
        <v>4220.1729999999998</v>
      </c>
      <c r="Y14" s="302">
        <v>4449.3819999999996</v>
      </c>
      <c r="Z14" s="302">
        <v>4948.9030000000002</v>
      </c>
      <c r="AA14" s="302">
        <v>5487.567</v>
      </c>
      <c r="AB14" s="302">
        <v>6300.4129999999996</v>
      </c>
      <c r="AC14" s="302">
        <v>7031.6850000000004</v>
      </c>
      <c r="AD14" s="302">
        <v>7308.2809999999999</v>
      </c>
      <c r="AE14" s="303">
        <v>7691.1270000000004</v>
      </c>
      <c r="AF14" s="304" t="s">
        <v>43</v>
      </c>
      <c r="AH14" s="305"/>
    </row>
    <row r="15" spans="1:34" s="94" customFormat="1">
      <c r="A15" s="131" t="s">
        <v>44</v>
      </c>
      <c r="B15" s="302">
        <v>77851.87</v>
      </c>
      <c r="C15" s="302">
        <v>82362.710999999996</v>
      </c>
      <c r="D15" s="302">
        <v>88906.784</v>
      </c>
      <c r="E15" s="302">
        <v>96775.941000000006</v>
      </c>
      <c r="F15" s="302">
        <v>103879.084</v>
      </c>
      <c r="G15" s="302">
        <v>109160.575</v>
      </c>
      <c r="H15" s="302">
        <v>114786.864</v>
      </c>
      <c r="I15" s="302">
        <v>119449.55899999999</v>
      </c>
      <c r="J15" s="302">
        <v>122300.626</v>
      </c>
      <c r="K15" s="302">
        <v>127251.875</v>
      </c>
      <c r="L15" s="302">
        <v>131397.42199999999</v>
      </c>
      <c r="M15" s="302">
        <v>135730.554</v>
      </c>
      <c r="N15" s="302">
        <v>143581.69699999999</v>
      </c>
      <c r="O15" s="302">
        <v>144395.87899999999</v>
      </c>
      <c r="P15" s="302">
        <v>139911.84700000001</v>
      </c>
      <c r="Q15" s="302">
        <v>144033.27799999999</v>
      </c>
      <c r="R15" s="302">
        <v>143297.04699999999</v>
      </c>
      <c r="S15" s="302">
        <v>135986.359</v>
      </c>
      <c r="T15" s="302">
        <v>140494.69500000001</v>
      </c>
      <c r="U15" s="302">
        <v>142861.64000000001</v>
      </c>
      <c r="V15" s="302">
        <v>148027.228</v>
      </c>
      <c r="W15" s="302">
        <v>154405.58799999999</v>
      </c>
      <c r="X15" s="302">
        <v>162913.94</v>
      </c>
      <c r="Y15" s="302">
        <v>169772.82800000001</v>
      </c>
      <c r="Z15" s="302">
        <v>177530.85</v>
      </c>
      <c r="AA15" s="302">
        <v>164548.91</v>
      </c>
      <c r="AB15" s="302">
        <v>179185.69699999999</v>
      </c>
      <c r="AC15" s="302">
        <v>197830.538</v>
      </c>
      <c r="AD15" s="302">
        <v>216139.677</v>
      </c>
      <c r="AE15" s="303">
        <v>233255.538</v>
      </c>
      <c r="AF15" s="304" t="s">
        <v>45</v>
      </c>
      <c r="AH15" s="305"/>
    </row>
    <row r="16" spans="1:34" s="94" customFormat="1">
      <c r="A16" s="131" t="s">
        <v>106</v>
      </c>
      <c r="B16" s="302">
        <v>73165.119999999995</v>
      </c>
      <c r="C16" s="302">
        <v>78033.034</v>
      </c>
      <c r="D16" s="302">
        <v>83371.404999999999</v>
      </c>
      <c r="E16" s="302">
        <v>90030.191000000006</v>
      </c>
      <c r="F16" s="302">
        <v>97264.468999999997</v>
      </c>
      <c r="G16" s="302">
        <v>105642.863</v>
      </c>
      <c r="H16" s="302">
        <v>111416.716</v>
      </c>
      <c r="I16" s="302">
        <v>117261.15300000001</v>
      </c>
      <c r="J16" s="302">
        <v>121659.712</v>
      </c>
      <c r="K16" s="302">
        <v>127958.93399999999</v>
      </c>
      <c r="L16" s="302">
        <v>135431.84400000001</v>
      </c>
      <c r="M16" s="302">
        <v>141166.06299999999</v>
      </c>
      <c r="N16" s="302">
        <v>148209.52900000001</v>
      </c>
      <c r="O16" s="302">
        <v>153981.989</v>
      </c>
      <c r="P16" s="302">
        <v>150968.12299999999</v>
      </c>
      <c r="Q16" s="302">
        <v>155461.606</v>
      </c>
      <c r="R16" s="302">
        <v>150792.74299999999</v>
      </c>
      <c r="S16" s="302">
        <v>142820.46900000001</v>
      </c>
      <c r="T16" s="302">
        <v>143741.45300000001</v>
      </c>
      <c r="U16" s="302">
        <v>146353.264</v>
      </c>
      <c r="V16" s="302">
        <v>149472.43400000001</v>
      </c>
      <c r="W16" s="302">
        <v>154293.07800000001</v>
      </c>
      <c r="X16" s="302">
        <v>159293.31</v>
      </c>
      <c r="Y16" s="302">
        <v>165752.51300000001</v>
      </c>
      <c r="Z16" s="302">
        <v>173085.77600000001</v>
      </c>
      <c r="AA16" s="302">
        <v>166008.85</v>
      </c>
      <c r="AB16" s="302">
        <v>177182.64499999999</v>
      </c>
      <c r="AC16" s="302">
        <v>197671.753</v>
      </c>
      <c r="AD16" s="302">
        <v>209978.96</v>
      </c>
      <c r="AE16" s="303">
        <v>222724.70600000001</v>
      </c>
      <c r="AF16" s="304" t="s">
        <v>107</v>
      </c>
      <c r="AH16" s="305"/>
    </row>
    <row r="17" spans="1:34" s="94" customFormat="1">
      <c r="A17" s="131" t="s">
        <v>46</v>
      </c>
      <c r="B17" s="302">
        <v>4686.75</v>
      </c>
      <c r="C17" s="302">
        <v>4329.6769999999997</v>
      </c>
      <c r="D17" s="302">
        <v>5535.3789999999999</v>
      </c>
      <c r="E17" s="302">
        <v>6745.75</v>
      </c>
      <c r="F17" s="302">
        <v>6614.6149999999998</v>
      </c>
      <c r="G17" s="302">
        <v>3517.712</v>
      </c>
      <c r="H17" s="302">
        <v>3370.1480000000001</v>
      </c>
      <c r="I17" s="302">
        <v>2188.4059999999999</v>
      </c>
      <c r="J17" s="302">
        <v>640.91399999999999</v>
      </c>
      <c r="K17" s="302">
        <v>-707.05899999999997</v>
      </c>
      <c r="L17" s="302">
        <v>-4034.422</v>
      </c>
      <c r="M17" s="302">
        <v>-5435.509</v>
      </c>
      <c r="N17" s="302">
        <v>-4627.8320000000003</v>
      </c>
      <c r="O17" s="302">
        <v>-9586.11</v>
      </c>
      <c r="P17" s="302">
        <v>-11056.276</v>
      </c>
      <c r="Q17" s="302">
        <v>-11428.328</v>
      </c>
      <c r="R17" s="302">
        <v>-7495.6959999999999</v>
      </c>
      <c r="S17" s="302">
        <v>-6834.11</v>
      </c>
      <c r="T17" s="302">
        <v>-3246.7579999999998</v>
      </c>
      <c r="U17" s="302">
        <v>-3491.6239999999998</v>
      </c>
      <c r="V17" s="302">
        <v>-1445.2059999999999</v>
      </c>
      <c r="W17" s="302">
        <v>112.51</v>
      </c>
      <c r="X17" s="302">
        <v>3620.63</v>
      </c>
      <c r="Y17" s="302">
        <v>4020.3150000000001</v>
      </c>
      <c r="Z17" s="302">
        <v>4445.0739999999996</v>
      </c>
      <c r="AA17" s="302">
        <v>-1459.94</v>
      </c>
      <c r="AB17" s="302">
        <v>2003.0519999999999</v>
      </c>
      <c r="AC17" s="302">
        <v>158.785</v>
      </c>
      <c r="AD17" s="302">
        <v>6160.7169999999996</v>
      </c>
      <c r="AE17" s="303">
        <v>10530.832</v>
      </c>
      <c r="AF17" s="304" t="s">
        <v>47</v>
      </c>
      <c r="AH17" s="305"/>
    </row>
    <row r="18" spans="1:34" s="94" customFormat="1" ht="25.5">
      <c r="A18" s="131" t="s">
        <v>48</v>
      </c>
      <c r="B18" s="302">
        <v>2231.4580000000001</v>
      </c>
      <c r="C18" s="302">
        <v>1975.4359999999999</v>
      </c>
      <c r="D18" s="302">
        <v>2626.6480000000001</v>
      </c>
      <c r="E18" s="302">
        <v>2398.62</v>
      </c>
      <c r="F18" s="302">
        <v>2618.395</v>
      </c>
      <c r="G18" s="302">
        <v>1795.9190000000001</v>
      </c>
      <c r="H18" s="302">
        <v>2182.6579999999999</v>
      </c>
      <c r="I18" s="302">
        <v>2750.3470000000002</v>
      </c>
      <c r="J18" s="302">
        <v>3260.48</v>
      </c>
      <c r="K18" s="302">
        <v>2644.5149999999999</v>
      </c>
      <c r="L18" s="302">
        <v>2293.7350000000001</v>
      </c>
      <c r="M18" s="302">
        <v>2162.7199999999998</v>
      </c>
      <c r="N18" s="302">
        <v>2046.5820000000001</v>
      </c>
      <c r="O18" s="302">
        <v>1924.183</v>
      </c>
      <c r="P18" s="302">
        <v>2167.9259999999999</v>
      </c>
      <c r="Q18" s="302">
        <v>2656.5</v>
      </c>
      <c r="R18" s="302">
        <v>2577.5120000000002</v>
      </c>
      <c r="S18" s="302">
        <v>3497.1689999999999</v>
      </c>
      <c r="T18" s="302">
        <v>2848.07</v>
      </c>
      <c r="U18" s="302">
        <v>2445.587</v>
      </c>
      <c r="V18" s="302">
        <v>2468.6030000000001</v>
      </c>
      <c r="W18" s="302">
        <v>1834.789</v>
      </c>
      <c r="X18" s="302">
        <v>1682.8330000000001</v>
      </c>
      <c r="Y18" s="302">
        <v>1910.165</v>
      </c>
      <c r="Z18" s="302">
        <v>1899.249</v>
      </c>
      <c r="AA18" s="302">
        <v>2173.7640000000001</v>
      </c>
      <c r="AB18" s="302">
        <v>3554.386</v>
      </c>
      <c r="AC18" s="302">
        <v>2608.3359999999998</v>
      </c>
      <c r="AD18" s="302">
        <v>3768.643</v>
      </c>
      <c r="AE18" s="303">
        <v>3096.89</v>
      </c>
      <c r="AF18" s="304" t="s">
        <v>49</v>
      </c>
      <c r="AH18" s="305"/>
    </row>
    <row r="19" spans="1:34" s="94" customFormat="1" ht="25.5">
      <c r="A19" s="131" t="s">
        <v>50</v>
      </c>
      <c r="B19" s="302">
        <v>30.998000000000001</v>
      </c>
      <c r="C19" s="302">
        <v>57.582000000000001</v>
      </c>
      <c r="D19" s="302">
        <v>69.039000000000001</v>
      </c>
      <c r="E19" s="302">
        <v>50.395000000000003</v>
      </c>
      <c r="F19" s="302">
        <v>47.094000000000001</v>
      </c>
      <c r="G19" s="302">
        <v>62.247</v>
      </c>
      <c r="H19" s="302">
        <v>86.876000000000005</v>
      </c>
      <c r="I19" s="302">
        <v>70.501000000000005</v>
      </c>
      <c r="J19" s="302">
        <v>67.986999999999995</v>
      </c>
      <c r="K19" s="302">
        <v>69.478999999999999</v>
      </c>
      <c r="L19" s="302">
        <v>91.778000000000006</v>
      </c>
      <c r="M19" s="302">
        <v>215.39</v>
      </c>
      <c r="N19" s="302">
        <v>171.292</v>
      </c>
      <c r="O19" s="302">
        <v>495.56799999999998</v>
      </c>
      <c r="P19" s="302">
        <v>96.036000000000001</v>
      </c>
      <c r="Q19" s="302">
        <v>62.198999999999998</v>
      </c>
      <c r="R19" s="302">
        <v>43.075000000000003</v>
      </c>
      <c r="S19" s="302">
        <v>59.820999999999998</v>
      </c>
      <c r="T19" s="302">
        <v>86.778999999999996</v>
      </c>
      <c r="U19" s="302">
        <v>233.88300000000001</v>
      </c>
      <c r="V19" s="302">
        <v>198.601</v>
      </c>
      <c r="W19" s="302">
        <v>40.506999999999998</v>
      </c>
      <c r="X19" s="302">
        <v>64.236999999999995</v>
      </c>
      <c r="Y19" s="302">
        <v>55.337000000000003</v>
      </c>
      <c r="Z19" s="302">
        <v>50.201999999999998</v>
      </c>
      <c r="AA19" s="302">
        <v>20.725000000000001</v>
      </c>
      <c r="AB19" s="302">
        <v>27.652000000000001</v>
      </c>
      <c r="AC19" s="302">
        <v>59.408999999999999</v>
      </c>
      <c r="AD19" s="302">
        <v>28.658000000000001</v>
      </c>
      <c r="AE19" s="303">
        <v>48.701999999999998</v>
      </c>
      <c r="AF19" s="304" t="s">
        <v>51</v>
      </c>
      <c r="AH19" s="305"/>
    </row>
    <row r="20" spans="1:34" s="94" customFormat="1">
      <c r="A20" s="131" t="s">
        <v>110</v>
      </c>
      <c r="B20" s="302">
        <v>21539.014999999999</v>
      </c>
      <c r="C20" s="302">
        <v>23029.667000000001</v>
      </c>
      <c r="D20" s="302">
        <v>27142.616000000002</v>
      </c>
      <c r="E20" s="302">
        <v>31531.671999999999</v>
      </c>
      <c r="F20" s="302">
        <v>34718.235000000001</v>
      </c>
      <c r="G20" s="302">
        <v>36953.360999999997</v>
      </c>
      <c r="H20" s="302">
        <v>38230.837</v>
      </c>
      <c r="I20" s="302">
        <v>36927.724999999999</v>
      </c>
      <c r="J20" s="302">
        <v>33763.156000000003</v>
      </c>
      <c r="K20" s="302">
        <v>36272.148000000001</v>
      </c>
      <c r="L20" s="302">
        <v>37035.714</v>
      </c>
      <c r="M20" s="302">
        <v>38116.33</v>
      </c>
      <c r="N20" s="302">
        <v>40536.464</v>
      </c>
      <c r="O20" s="302">
        <v>42231.529000000002</v>
      </c>
      <c r="P20" s="302">
        <v>36561.184999999998</v>
      </c>
      <c r="Q20" s="302">
        <v>38129.411</v>
      </c>
      <c r="R20" s="302">
        <v>32903.372000000003</v>
      </c>
      <c r="S20" s="302">
        <v>26551.023000000001</v>
      </c>
      <c r="T20" s="302">
        <v>25061.21</v>
      </c>
      <c r="U20" s="302">
        <v>26574.460999999999</v>
      </c>
      <c r="V20" s="302">
        <v>28591.59</v>
      </c>
      <c r="W20" s="302">
        <v>29873.781999999999</v>
      </c>
      <c r="X20" s="302">
        <v>34109.082000000002</v>
      </c>
      <c r="Y20" s="302">
        <v>37975.243999999999</v>
      </c>
      <c r="Z20" s="302">
        <v>40256.034</v>
      </c>
      <c r="AA20" s="302">
        <v>39037.696000000004</v>
      </c>
      <c r="AB20" s="302">
        <v>45322.462</v>
      </c>
      <c r="AC20" s="302">
        <v>52142.211000000003</v>
      </c>
      <c r="AD20" s="302">
        <v>54865.563999999998</v>
      </c>
      <c r="AE20" s="303">
        <v>57442.144999999997</v>
      </c>
      <c r="AF20" s="304" t="s">
        <v>52</v>
      </c>
      <c r="AH20" s="305"/>
    </row>
    <row r="21" spans="1:34" s="94" customFormat="1" ht="38.25">
      <c r="A21" s="131" t="s">
        <v>303</v>
      </c>
      <c r="B21" s="302">
        <v>-1.532</v>
      </c>
      <c r="C21" s="302">
        <v>6.3E-2</v>
      </c>
      <c r="D21" s="302">
        <v>-19.565999999999999</v>
      </c>
      <c r="E21" s="302">
        <v>-13.38</v>
      </c>
      <c r="F21" s="302">
        <v>8.6890000000000001</v>
      </c>
      <c r="G21" s="302">
        <v>-17.638000000000002</v>
      </c>
      <c r="H21" s="302">
        <v>16.614000000000001</v>
      </c>
      <c r="I21" s="302">
        <v>-1.8979999999999999</v>
      </c>
      <c r="J21" s="302">
        <v>-13.128</v>
      </c>
      <c r="K21" s="302">
        <v>-38.328000000000003</v>
      </c>
      <c r="L21" s="302">
        <v>-48.491999999999997</v>
      </c>
      <c r="M21" s="302">
        <v>-7.2430000000000003</v>
      </c>
      <c r="N21" s="302">
        <v>-113.923</v>
      </c>
      <c r="O21" s="302">
        <v>-436.488</v>
      </c>
      <c r="P21" s="302">
        <v>17.167999999999999</v>
      </c>
      <c r="Q21" s="302">
        <v>13.731</v>
      </c>
      <c r="R21" s="302">
        <v>-135.88399999999999</v>
      </c>
      <c r="S21" s="302">
        <v>-72.129000000000005</v>
      </c>
      <c r="T21" s="302">
        <v>-59.784999999999997</v>
      </c>
      <c r="U21" s="302">
        <v>-111.262</v>
      </c>
      <c r="V21" s="302">
        <v>-30.26</v>
      </c>
      <c r="W21" s="302">
        <v>22.259</v>
      </c>
      <c r="X21" s="302">
        <v>-91.185000000000002</v>
      </c>
      <c r="Y21" s="302">
        <v>-307.20600000000002</v>
      </c>
      <c r="Z21" s="302">
        <v>-107.32899999999999</v>
      </c>
      <c r="AA21" s="302">
        <v>1.8180000000000001</v>
      </c>
      <c r="AB21" s="302">
        <v>-129.65299999999999</v>
      </c>
      <c r="AC21" s="302">
        <v>247.42699999999999</v>
      </c>
      <c r="AD21" s="302">
        <v>-101.89400000000001</v>
      </c>
      <c r="AE21" s="303">
        <v>-144.33099999999999</v>
      </c>
      <c r="AF21" s="304" t="s">
        <v>53</v>
      </c>
      <c r="AH21" s="305"/>
    </row>
    <row r="22" spans="1:34" s="94" customFormat="1">
      <c r="A22" s="131" t="s">
        <v>141</v>
      </c>
      <c r="B22" s="308">
        <v>13786.739</v>
      </c>
      <c r="C22" s="308">
        <v>14461.319</v>
      </c>
      <c r="D22" s="308">
        <v>15300.911</v>
      </c>
      <c r="E22" s="308">
        <v>16295.572</v>
      </c>
      <c r="F22" s="308">
        <v>17595.036</v>
      </c>
      <c r="G22" s="308">
        <v>19549.782999999999</v>
      </c>
      <c r="H22" s="308">
        <v>21154.663</v>
      </c>
      <c r="I22" s="308">
        <v>22506.262999999999</v>
      </c>
      <c r="J22" s="308">
        <v>23415.205000000002</v>
      </c>
      <c r="K22" s="308">
        <v>24486.274000000001</v>
      </c>
      <c r="L22" s="308">
        <v>25553.675999999999</v>
      </c>
      <c r="M22" s="308">
        <v>26852.802</v>
      </c>
      <c r="N22" s="308">
        <v>28110.513999999999</v>
      </c>
      <c r="O22" s="308">
        <v>29970.436000000002</v>
      </c>
      <c r="P22" s="308">
        <v>30336.381000000001</v>
      </c>
      <c r="Q22" s="308">
        <v>30910.441999999999</v>
      </c>
      <c r="R22" s="308">
        <v>31203.503000000001</v>
      </c>
      <c r="S22" s="308">
        <v>30459.401000000002</v>
      </c>
      <c r="T22" s="308">
        <v>29748.088</v>
      </c>
      <c r="U22" s="308">
        <v>29925.475999999999</v>
      </c>
      <c r="V22" s="308">
        <v>30444.54</v>
      </c>
      <c r="W22" s="308">
        <v>31357.760999999999</v>
      </c>
      <c r="X22" s="308">
        <v>32743.254000000001</v>
      </c>
      <c r="Y22" s="308">
        <v>34831.822999999997</v>
      </c>
      <c r="Z22" s="308">
        <v>36706.504999999997</v>
      </c>
      <c r="AA22" s="308">
        <v>38635.241999999998</v>
      </c>
      <c r="AB22" s="308">
        <v>41309.127</v>
      </c>
      <c r="AC22" s="308">
        <v>46447.186000000002</v>
      </c>
      <c r="AD22" s="308">
        <v>49429.173000000003</v>
      </c>
      <c r="AE22" s="309">
        <v>51713.618999999999</v>
      </c>
      <c r="AF22" s="304" t="s">
        <v>142</v>
      </c>
      <c r="AH22" s="305"/>
    </row>
    <row r="23" spans="1:34" s="94" customFormat="1" ht="25.5">
      <c r="A23" s="131" t="s">
        <v>250</v>
      </c>
      <c r="B23" s="302">
        <v>-863.53399999999999</v>
      </c>
      <c r="C23" s="302">
        <v>-2320.88</v>
      </c>
      <c r="D23" s="302">
        <v>-3729.1509999999998</v>
      </c>
      <c r="E23" s="302">
        <v>-6128.7449999999999</v>
      </c>
      <c r="F23" s="302">
        <v>-7945.9719999999998</v>
      </c>
      <c r="G23" s="302">
        <v>-12134.556</v>
      </c>
      <c r="H23" s="302">
        <v>-11626.858</v>
      </c>
      <c r="I23" s="302">
        <v>-9551.3119999999999</v>
      </c>
      <c r="J23" s="302">
        <v>-6501.4160000000002</v>
      </c>
      <c r="K23" s="302">
        <v>-9879.5689999999995</v>
      </c>
      <c r="L23" s="302">
        <v>-13266.011</v>
      </c>
      <c r="M23" s="302">
        <v>-14744.464</v>
      </c>
      <c r="N23" s="302">
        <v>-15064.569</v>
      </c>
      <c r="O23" s="302">
        <v>-19982.099999999999</v>
      </c>
      <c r="P23" s="302">
        <v>-15226.358</v>
      </c>
      <c r="Q23" s="302">
        <v>-16066.727000000001</v>
      </c>
      <c r="R23" s="302">
        <v>-6525.2439999999997</v>
      </c>
      <c r="S23" s="302">
        <v>583.745</v>
      </c>
      <c r="T23" s="302">
        <v>4261.1959999999999</v>
      </c>
      <c r="U23" s="302">
        <v>2182.357</v>
      </c>
      <c r="V23" s="302">
        <v>2708.0059999999999</v>
      </c>
      <c r="W23" s="302">
        <v>3368.5120000000002</v>
      </c>
      <c r="X23" s="302">
        <v>3964.5830000000001</v>
      </c>
      <c r="Y23" s="302">
        <v>3038.9279999999999</v>
      </c>
      <c r="Z23" s="302">
        <v>2851.9209999999998</v>
      </c>
      <c r="AA23" s="302">
        <v>288.827</v>
      </c>
      <c r="AB23" s="302">
        <v>1646.104</v>
      </c>
      <c r="AC23" s="302">
        <v>-3234.74</v>
      </c>
      <c r="AD23" s="302">
        <v>4566.2049999999999</v>
      </c>
      <c r="AE23" s="303">
        <v>7994.8249999999998</v>
      </c>
      <c r="AF23" s="304" t="s">
        <v>251</v>
      </c>
      <c r="AH23" s="305"/>
    </row>
    <row r="24" spans="1:34" s="311" customFormat="1">
      <c r="A24" s="275" t="s">
        <v>54</v>
      </c>
      <c r="B24" s="302">
        <v>18473.489000000001</v>
      </c>
      <c r="C24" s="302">
        <v>18790.995999999999</v>
      </c>
      <c r="D24" s="302">
        <v>20836.29</v>
      </c>
      <c r="E24" s="302">
        <v>23041.322</v>
      </c>
      <c r="F24" s="302">
        <v>24209.650999999998</v>
      </c>
      <c r="G24" s="302">
        <v>23067.494999999999</v>
      </c>
      <c r="H24" s="302">
        <v>24524.811000000002</v>
      </c>
      <c r="I24" s="302">
        <v>24694.668999999998</v>
      </c>
      <c r="J24" s="302">
        <v>24056.119000000002</v>
      </c>
      <c r="K24" s="302">
        <v>23779.215</v>
      </c>
      <c r="L24" s="302">
        <v>21519.254000000001</v>
      </c>
      <c r="M24" s="302">
        <v>21417.292999999998</v>
      </c>
      <c r="N24" s="302">
        <v>23482.682000000001</v>
      </c>
      <c r="O24" s="302">
        <v>20384.326000000001</v>
      </c>
      <c r="P24" s="302">
        <v>19280.105000000003</v>
      </c>
      <c r="Q24" s="302">
        <v>19482.114000000001</v>
      </c>
      <c r="R24" s="302">
        <v>23707.807000000001</v>
      </c>
      <c r="S24" s="302">
        <v>23625.291000000001</v>
      </c>
      <c r="T24" s="302">
        <v>26501.33</v>
      </c>
      <c r="U24" s="302">
        <v>26433.851999999999</v>
      </c>
      <c r="V24" s="302">
        <v>28999.334000000003</v>
      </c>
      <c r="W24" s="302">
        <v>31470.270999999997</v>
      </c>
      <c r="X24" s="302">
        <v>36363.883999999998</v>
      </c>
      <c r="Y24" s="302">
        <v>38852.137999999999</v>
      </c>
      <c r="Z24" s="302">
        <v>41151.578999999998</v>
      </c>
      <c r="AA24" s="302">
        <v>37175.301999999996</v>
      </c>
      <c r="AB24" s="302">
        <v>43312.179000000004</v>
      </c>
      <c r="AC24" s="302">
        <v>46605.971000000005</v>
      </c>
      <c r="AD24" s="302">
        <v>55589.89</v>
      </c>
      <c r="AE24" s="303">
        <v>62244.451000000001</v>
      </c>
      <c r="AF24" s="310" t="s">
        <v>55</v>
      </c>
      <c r="AH24" s="305"/>
    </row>
    <row r="25" spans="1:34" s="94" customFormat="1" ht="21" customHeight="1">
      <c r="A25" s="122"/>
      <c r="B25" s="79">
        <v>1995</v>
      </c>
      <c r="C25" s="79">
        <v>1996</v>
      </c>
      <c r="D25" s="79">
        <v>1997</v>
      </c>
      <c r="E25" s="79">
        <v>1998</v>
      </c>
      <c r="F25" s="79">
        <v>1999</v>
      </c>
      <c r="G25" s="79">
        <v>2000</v>
      </c>
      <c r="H25" s="79">
        <v>2001</v>
      </c>
      <c r="I25" s="79">
        <v>2002</v>
      </c>
      <c r="J25" s="79">
        <v>2003</v>
      </c>
      <c r="K25" s="79">
        <v>2004</v>
      </c>
      <c r="L25" s="79">
        <v>2005</v>
      </c>
      <c r="M25" s="79">
        <v>2006</v>
      </c>
      <c r="N25" s="79">
        <v>2007</v>
      </c>
      <c r="O25" s="79">
        <v>2008</v>
      </c>
      <c r="P25" s="79">
        <v>2009</v>
      </c>
      <c r="Q25" s="79">
        <v>2010</v>
      </c>
      <c r="R25" s="79">
        <v>2011</v>
      </c>
      <c r="S25" s="79">
        <v>2012</v>
      </c>
      <c r="T25" s="79">
        <v>2013</v>
      </c>
      <c r="U25" s="79">
        <v>2014</v>
      </c>
      <c r="V25" s="79">
        <v>2015</v>
      </c>
      <c r="W25" s="123">
        <v>2016</v>
      </c>
      <c r="X25" s="123">
        <v>2017</v>
      </c>
      <c r="Y25" s="123">
        <v>2018</v>
      </c>
      <c r="Z25" s="123">
        <v>2019</v>
      </c>
      <c r="AA25" s="123">
        <v>2020</v>
      </c>
      <c r="AB25" s="123">
        <v>2021</v>
      </c>
      <c r="AC25" s="124">
        <v>2022</v>
      </c>
      <c r="AD25" s="124" t="s">
        <v>387</v>
      </c>
      <c r="AE25" s="125" t="s">
        <v>375</v>
      </c>
      <c r="AF25" s="79"/>
      <c r="AH25" s="305"/>
    </row>
    <row r="26" spans="1:34" s="106" customFormat="1" ht="13.5" customHeight="1">
      <c r="A26" s="4813" t="s">
        <v>374</v>
      </c>
      <c r="B26" s="4813"/>
      <c r="C26" s="4813"/>
      <c r="D26" s="4813"/>
      <c r="E26" s="4813"/>
      <c r="F26" s="4813"/>
      <c r="G26" s="4813"/>
      <c r="H26" s="4813"/>
      <c r="I26" s="4813"/>
      <c r="J26" s="4813"/>
      <c r="K26" s="4813"/>
      <c r="L26" s="4813"/>
      <c r="M26" s="4813"/>
      <c r="N26" s="105"/>
      <c r="AA26" s="213"/>
      <c r="AB26" s="213"/>
      <c r="AC26" s="214"/>
      <c r="AD26" s="312"/>
      <c r="AE26" s="313"/>
      <c r="AH26" s="305"/>
    </row>
    <row r="27" spans="1:34" s="107" customFormat="1" ht="12.75" customHeight="1">
      <c r="A27" s="4830" t="s">
        <v>335</v>
      </c>
      <c r="B27" s="4831"/>
      <c r="C27" s="4830"/>
      <c r="D27" s="4830"/>
      <c r="E27" s="4830"/>
      <c r="F27" s="4830"/>
      <c r="G27" s="4830"/>
      <c r="H27" s="4830"/>
      <c r="I27" s="4830"/>
      <c r="AA27" s="138"/>
      <c r="AB27" s="138"/>
      <c r="AC27" s="218"/>
      <c r="AD27" s="172"/>
      <c r="AE27" s="237"/>
      <c r="AH27" s="305"/>
    </row>
    <row r="28" spans="1:34" s="107" customFormat="1" ht="12.75" customHeight="1">
      <c r="A28" s="4830" t="s">
        <v>336</v>
      </c>
      <c r="B28" s="4831"/>
      <c r="C28" s="4830"/>
      <c r="D28" s="4830"/>
      <c r="E28" s="4830"/>
      <c r="F28" s="4830"/>
      <c r="G28" s="4830"/>
      <c r="H28" s="4830"/>
      <c r="I28" s="4830"/>
      <c r="AA28" s="138"/>
      <c r="AB28" s="138"/>
      <c r="AC28" s="218"/>
      <c r="AD28" s="172"/>
      <c r="AE28" s="237"/>
      <c r="AH28" s="305"/>
    </row>
    <row r="29" spans="1:34" s="107" customFormat="1" ht="12.75" customHeight="1">
      <c r="A29" s="314"/>
      <c r="B29" s="315"/>
      <c r="C29" s="314"/>
      <c r="D29" s="314"/>
      <c r="E29" s="314"/>
      <c r="F29" s="314"/>
      <c r="G29" s="314"/>
      <c r="H29" s="314"/>
      <c r="I29" s="314"/>
      <c r="AA29" s="138"/>
      <c r="AB29" s="138"/>
      <c r="AC29" s="218"/>
      <c r="AD29" s="172"/>
      <c r="AE29" s="237"/>
      <c r="AH29" s="305"/>
    </row>
    <row r="30" spans="1:34">
      <c r="AH30" s="305"/>
    </row>
    <row r="31" spans="1:34">
      <c r="AH31" s="305"/>
    </row>
  </sheetData>
  <mergeCells count="5">
    <mergeCell ref="A1:AF1"/>
    <mergeCell ref="A2:AF2"/>
    <mergeCell ref="A26:M26"/>
    <mergeCell ref="A27:I27"/>
    <mergeCell ref="A28:I28"/>
  </mergeCells>
  <phoneticPr fontId="24" type="noConversion"/>
  <conditionalFormatting sqref="AH7:AH31">
    <cfRule type="top10" dxfId="516" priority="6" percent="1" bottom="1" rank="10"/>
    <cfRule type="top10" dxfId="515" priority="7" percent="1" rank="10"/>
  </conditionalFormatting>
  <printOptions horizontalCentered="1"/>
  <pageMargins left="0.16" right="0.22" top="0.22" bottom="0.17" header="0" footer="0"/>
  <pageSetup paperSize="9" scale="85"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E7552-EADC-45AD-9E69-B29BFF85485C}">
  <sheetPr codeName="Sheet78">
    <pageSetUpPr fitToPage="1"/>
  </sheetPr>
  <dimension ref="A1:L46"/>
  <sheetViews>
    <sheetView showGridLines="0" zoomScaleNormal="100" workbookViewId="0">
      <selection sqref="A1:I1"/>
    </sheetView>
  </sheetViews>
  <sheetFormatPr defaultColWidth="7.85546875" defaultRowHeight="12.75"/>
  <cols>
    <col min="1" max="1" width="17.42578125" style="1645" customWidth="1"/>
    <col min="2" max="2" width="15.5703125" style="682" customWidth="1"/>
    <col min="3" max="3" width="13" style="682" customWidth="1"/>
    <col min="4" max="9" width="9.5703125" style="682" customWidth="1"/>
    <col min="10" max="16384" width="7.85546875" style="682"/>
  </cols>
  <sheetData>
    <row r="1" spans="1:9" s="1640" customFormat="1" ht="34.5" customHeight="1">
      <c r="A1" s="5242" t="s">
        <v>2193</v>
      </c>
      <c r="B1" s="5242"/>
      <c r="C1" s="5242"/>
      <c r="D1" s="5242"/>
      <c r="E1" s="5242"/>
      <c r="F1" s="5242"/>
      <c r="G1" s="5242"/>
      <c r="H1" s="5242"/>
      <c r="I1" s="5242"/>
    </row>
    <row r="2" spans="1:9" s="1640" customFormat="1" ht="34.5" customHeight="1">
      <c r="A2" s="5254" t="s">
        <v>2192</v>
      </c>
      <c r="B2" s="5254"/>
      <c r="C2" s="5254"/>
      <c r="D2" s="5254"/>
      <c r="E2" s="5254"/>
      <c r="F2" s="5254"/>
      <c r="G2" s="5254"/>
      <c r="H2" s="5254"/>
      <c r="I2" s="5254"/>
    </row>
    <row r="3" spans="1:9" s="1555" customFormat="1" ht="13.5" customHeight="1">
      <c r="A3" s="1677" t="s">
        <v>2191</v>
      </c>
      <c r="B3" s="1418"/>
      <c r="C3" s="1676"/>
      <c r="D3" s="1676"/>
      <c r="E3" s="1676"/>
      <c r="F3" s="1676"/>
      <c r="G3" s="1676"/>
      <c r="H3" s="1676"/>
      <c r="I3" s="1675" t="s">
        <v>2190</v>
      </c>
    </row>
    <row r="4" spans="1:9" s="1555" customFormat="1" ht="13.5" customHeight="1">
      <c r="A4" s="5255"/>
      <c r="B4" s="5188" t="s">
        <v>88</v>
      </c>
      <c r="C4" s="5188" t="s">
        <v>2189</v>
      </c>
      <c r="D4" s="5188"/>
      <c r="E4" s="5188"/>
      <c r="F4" s="5188"/>
      <c r="G4" s="5188"/>
      <c r="H4" s="5188"/>
      <c r="I4" s="5188"/>
    </row>
    <row r="5" spans="1:9" s="1555" customFormat="1" ht="25.5" customHeight="1">
      <c r="A5" s="5256"/>
      <c r="B5" s="5188"/>
      <c r="C5" s="5246" t="s">
        <v>2188</v>
      </c>
      <c r="D5" s="5246" t="s">
        <v>2187</v>
      </c>
      <c r="E5" s="5246"/>
      <c r="F5" s="5246" t="s">
        <v>2186</v>
      </c>
      <c r="G5" s="5246"/>
      <c r="H5" s="5246" t="s">
        <v>2185</v>
      </c>
      <c r="I5" s="5246"/>
    </row>
    <row r="6" spans="1:9" s="1555" customFormat="1" ht="13.5" customHeight="1">
      <c r="A6" s="5257"/>
      <c r="B6" s="5188"/>
      <c r="C6" s="5246"/>
      <c r="D6" s="1653" t="s">
        <v>2184</v>
      </c>
      <c r="E6" s="1653" t="s">
        <v>2183</v>
      </c>
      <c r="F6" s="1653" t="s">
        <v>2184</v>
      </c>
      <c r="G6" s="1653" t="s">
        <v>2183</v>
      </c>
      <c r="H6" s="1653" t="s">
        <v>2184</v>
      </c>
      <c r="I6" s="1653" t="s">
        <v>2183</v>
      </c>
    </row>
    <row r="7" spans="1:9" s="1555" customFormat="1" ht="13.5" customHeight="1">
      <c r="A7" s="1674" t="s">
        <v>209</v>
      </c>
      <c r="B7" s="5253"/>
      <c r="C7" s="5253"/>
      <c r="D7" s="5253"/>
      <c r="E7" s="5253"/>
      <c r="F7" s="5253"/>
      <c r="G7" s="5253"/>
      <c r="H7" s="5253"/>
      <c r="I7" s="5253"/>
    </row>
    <row r="8" spans="1:9" s="1555" customFormat="1" ht="13.5" customHeight="1">
      <c r="A8" s="1672" t="s">
        <v>2182</v>
      </c>
      <c r="B8" s="1597">
        <v>5710715</v>
      </c>
      <c r="C8" s="1597">
        <v>704479</v>
      </c>
      <c r="D8" s="1597">
        <v>872581</v>
      </c>
      <c r="E8" s="1597">
        <v>1259755</v>
      </c>
      <c r="F8" s="1597">
        <v>289763</v>
      </c>
      <c r="G8" s="1597">
        <v>970855</v>
      </c>
      <c r="H8" s="1597">
        <v>490807</v>
      </c>
      <c r="I8" s="1597">
        <v>1122475</v>
      </c>
    </row>
    <row r="9" spans="1:9" ht="13.5" customHeight="1">
      <c r="A9" s="1662">
        <v>2010</v>
      </c>
      <c r="B9" s="1597">
        <v>6961307</v>
      </c>
      <c r="C9" s="1597">
        <v>683446</v>
      </c>
      <c r="D9" s="1597">
        <v>915170</v>
      </c>
      <c r="E9" s="1597">
        <v>1549798</v>
      </c>
      <c r="F9" s="1597">
        <v>366188</v>
      </c>
      <c r="G9" s="1597">
        <v>1327113</v>
      </c>
      <c r="H9" s="1597">
        <v>573616</v>
      </c>
      <c r="I9" s="1597">
        <v>1545975</v>
      </c>
    </row>
    <row r="10" spans="1:9" ht="13.5" customHeight="1">
      <c r="A10" s="1662">
        <v>2011</v>
      </c>
      <c r="B10" s="1588">
        <v>5478925</v>
      </c>
      <c r="C10" s="1588">
        <v>538975</v>
      </c>
      <c r="D10" s="1588">
        <v>827756</v>
      </c>
      <c r="E10" s="1588">
        <v>1302004</v>
      </c>
      <c r="F10" s="1588">
        <v>288626</v>
      </c>
      <c r="G10" s="1588">
        <v>1003404</v>
      </c>
      <c r="H10" s="1588">
        <v>363756</v>
      </c>
      <c r="I10" s="1588">
        <v>1154405</v>
      </c>
    </row>
    <row r="11" spans="1:9" ht="13.5" customHeight="1">
      <c r="A11" s="1662">
        <v>2012</v>
      </c>
      <c r="B11" s="1588">
        <v>6177795</v>
      </c>
      <c r="C11" s="1588">
        <v>610640</v>
      </c>
      <c r="D11" s="1588">
        <v>719795</v>
      </c>
      <c r="E11" s="1588">
        <v>1325776</v>
      </c>
      <c r="F11" s="1588">
        <v>341580</v>
      </c>
      <c r="G11" s="1588">
        <v>1133353</v>
      </c>
      <c r="H11" s="1597">
        <v>512946</v>
      </c>
      <c r="I11" s="1597">
        <v>1533704</v>
      </c>
    </row>
    <row r="12" spans="1:9" ht="13.5" customHeight="1">
      <c r="A12" s="1662">
        <v>2013</v>
      </c>
      <c r="B12" s="1588">
        <v>6076993</v>
      </c>
      <c r="C12" s="1588">
        <v>611509</v>
      </c>
      <c r="D12" s="1588">
        <v>861870</v>
      </c>
      <c r="E12" s="1588">
        <v>1415527</v>
      </c>
      <c r="F12" s="1588">
        <v>380857</v>
      </c>
      <c r="G12" s="1588">
        <v>1305523</v>
      </c>
      <c r="H12" s="1588">
        <v>436695</v>
      </c>
      <c r="I12" s="1588">
        <v>1065012</v>
      </c>
    </row>
    <row r="13" spans="1:9" ht="13.5" customHeight="1">
      <c r="A13" s="1662">
        <v>2014</v>
      </c>
      <c r="B13" s="1611">
        <v>6030581</v>
      </c>
      <c r="C13" s="1611">
        <v>646166</v>
      </c>
      <c r="D13" s="1611">
        <v>833336</v>
      </c>
      <c r="E13" s="1611">
        <v>1360040</v>
      </c>
      <c r="F13" s="1611">
        <v>400219</v>
      </c>
      <c r="G13" s="1611">
        <v>1363323</v>
      </c>
      <c r="H13" s="1611">
        <v>425419</v>
      </c>
      <c r="I13" s="1611">
        <v>1002077</v>
      </c>
    </row>
    <row r="14" spans="1:9" ht="13.5" customHeight="1">
      <c r="A14" s="1662">
        <v>2015</v>
      </c>
      <c r="B14" s="1521">
        <v>6870375</v>
      </c>
      <c r="C14" s="1521">
        <v>690090</v>
      </c>
      <c r="D14" s="1521">
        <v>1083932</v>
      </c>
      <c r="E14" s="1521">
        <v>1706887</v>
      </c>
      <c r="F14" s="1521">
        <v>416224</v>
      </c>
      <c r="G14" s="1521">
        <v>1464111</v>
      </c>
      <c r="H14" s="1671">
        <v>421579</v>
      </c>
      <c r="I14" s="1671">
        <v>1087553</v>
      </c>
    </row>
    <row r="15" spans="1:9" ht="13.5" customHeight="1">
      <c r="A15" s="1662">
        <v>2016</v>
      </c>
      <c r="B15" s="1670">
        <v>5839513</v>
      </c>
      <c r="C15" s="1670">
        <v>708562</v>
      </c>
      <c r="D15" s="1670">
        <v>950011</v>
      </c>
      <c r="E15" s="1670">
        <v>1434525</v>
      </c>
      <c r="F15" s="1670">
        <v>361761</v>
      </c>
      <c r="G15" s="1670">
        <v>1264680</v>
      </c>
      <c r="H15" s="1589">
        <v>368732</v>
      </c>
      <c r="I15" s="1589">
        <v>751241</v>
      </c>
    </row>
    <row r="16" spans="1:9" ht="14.25" customHeight="1">
      <c r="A16" s="1662">
        <v>2017</v>
      </c>
      <c r="B16" s="1521">
        <v>6557591</v>
      </c>
      <c r="C16" s="1521">
        <v>740122</v>
      </c>
      <c r="D16" s="1521">
        <v>1149715</v>
      </c>
      <c r="E16" s="1521">
        <v>1570128</v>
      </c>
      <c r="F16" s="1521">
        <v>434537</v>
      </c>
      <c r="G16" s="1521">
        <v>1461955</v>
      </c>
      <c r="H16" s="1521">
        <v>406924</v>
      </c>
      <c r="I16" s="1521">
        <v>794211</v>
      </c>
    </row>
    <row r="17" spans="1:9" ht="14.25" customHeight="1">
      <c r="A17" s="1662">
        <v>2018</v>
      </c>
      <c r="B17" s="1669">
        <v>5883717</v>
      </c>
      <c r="C17" s="1668">
        <v>713862</v>
      </c>
      <c r="D17" s="1668">
        <v>1050923</v>
      </c>
      <c r="E17" s="1668">
        <v>1299070</v>
      </c>
      <c r="F17" s="1668">
        <v>522965</v>
      </c>
      <c r="G17" s="1668">
        <v>1463232</v>
      </c>
      <c r="H17" s="1669">
        <v>246745</v>
      </c>
      <c r="I17" s="1668">
        <v>586922</v>
      </c>
    </row>
    <row r="18" spans="1:9" ht="14.25" customHeight="1">
      <c r="A18" s="1662">
        <v>2019</v>
      </c>
      <c r="B18" s="1521">
        <v>6348845</v>
      </c>
      <c r="C18" s="1665">
        <v>684168</v>
      </c>
      <c r="D18" s="1665">
        <v>1150765</v>
      </c>
      <c r="E18" s="1665">
        <v>1707064</v>
      </c>
      <c r="F18" s="1665">
        <v>560808</v>
      </c>
      <c r="G18" s="1665">
        <v>1480807</v>
      </c>
      <c r="H18" s="1667">
        <v>210252</v>
      </c>
      <c r="I18" s="1666">
        <v>554981</v>
      </c>
    </row>
    <row r="19" spans="1:9" ht="14.25" customHeight="1">
      <c r="A19" s="1662">
        <v>2020</v>
      </c>
      <c r="B19" s="1521">
        <v>6266511</v>
      </c>
      <c r="C19" s="1665">
        <v>638236</v>
      </c>
      <c r="D19" s="1665">
        <v>1193262</v>
      </c>
      <c r="E19" s="1665">
        <v>1446114</v>
      </c>
      <c r="F19" s="1665">
        <v>615269</v>
      </c>
      <c r="G19" s="1664">
        <v>1745333</v>
      </c>
      <c r="H19" s="1663">
        <v>179678</v>
      </c>
      <c r="I19" s="1663">
        <v>448619</v>
      </c>
    </row>
    <row r="20" spans="1:9" ht="14.25" customHeight="1">
      <c r="A20" s="1662">
        <v>2021</v>
      </c>
      <c r="B20" s="1521">
        <v>7185474</v>
      </c>
      <c r="C20" s="1665">
        <v>651584</v>
      </c>
      <c r="D20" s="1665">
        <v>1277144</v>
      </c>
      <c r="E20" s="1665">
        <v>1956254</v>
      </c>
      <c r="F20" s="1665">
        <v>602581</v>
      </c>
      <c r="G20" s="1664">
        <v>1925443</v>
      </c>
      <c r="H20" s="1663">
        <v>196199</v>
      </c>
      <c r="I20" s="1663">
        <v>576268</v>
      </c>
    </row>
    <row r="21" spans="1:9" ht="14.25" customHeight="1">
      <c r="A21" s="1662">
        <v>2022</v>
      </c>
      <c r="B21" s="1521">
        <v>6660134</v>
      </c>
      <c r="C21" s="1665">
        <v>717278</v>
      </c>
      <c r="D21" s="1665">
        <v>1376668</v>
      </c>
      <c r="E21" s="1665">
        <v>1650907</v>
      </c>
      <c r="F21" s="1665">
        <v>639329</v>
      </c>
      <c r="G21" s="1664">
        <v>1722561</v>
      </c>
      <c r="H21" s="1663">
        <v>149934</v>
      </c>
      <c r="I21" s="1663">
        <v>403460</v>
      </c>
    </row>
    <row r="22" spans="1:9" s="1555" customFormat="1" ht="14.25" customHeight="1">
      <c r="A22" s="1662">
        <v>2023</v>
      </c>
      <c r="B22" s="1521">
        <v>7372569</v>
      </c>
      <c r="C22" s="1521">
        <v>654798</v>
      </c>
      <c r="D22" s="1521">
        <v>1406018</v>
      </c>
      <c r="E22" s="1521">
        <v>1898523</v>
      </c>
      <c r="F22" s="1521">
        <v>760407</v>
      </c>
      <c r="G22" s="1521">
        <v>1994928</v>
      </c>
      <c r="H22" s="1521">
        <v>155463</v>
      </c>
      <c r="I22" s="1521">
        <v>476691</v>
      </c>
    </row>
    <row r="23" spans="1:9" s="1555" customFormat="1" ht="14.25" customHeight="1">
      <c r="A23" s="1661">
        <v>2024</v>
      </c>
      <c r="B23" s="1655"/>
      <c r="C23" s="1655"/>
      <c r="D23" s="1655"/>
      <c r="E23" s="1655"/>
      <c r="F23" s="1655"/>
      <c r="G23" s="1660"/>
      <c r="H23" s="1659"/>
      <c r="I23" s="1659"/>
    </row>
    <row r="24" spans="1:9" s="1413" customFormat="1" ht="12.75" customHeight="1">
      <c r="A24" s="1658" t="s">
        <v>209</v>
      </c>
      <c r="B24" s="1655">
        <v>6776346</v>
      </c>
      <c r="C24" s="1655">
        <v>568023</v>
      </c>
      <c r="D24" s="1655">
        <v>1468892</v>
      </c>
      <c r="E24" s="1655">
        <v>1786460</v>
      </c>
      <c r="F24" s="1655">
        <v>677313</v>
      </c>
      <c r="G24" s="1655">
        <v>1667424</v>
      </c>
      <c r="H24" s="1655">
        <v>182864</v>
      </c>
      <c r="I24" s="1655">
        <v>382622</v>
      </c>
    </row>
    <row r="25" spans="1:9" s="1413" customFormat="1" ht="12.75" customHeight="1">
      <c r="A25" s="1059" t="s">
        <v>801</v>
      </c>
      <c r="B25" s="1655">
        <v>6746293</v>
      </c>
      <c r="C25" s="1655">
        <v>544199</v>
      </c>
      <c r="D25" s="1655">
        <v>1466381</v>
      </c>
      <c r="E25" s="1655">
        <v>1785520</v>
      </c>
      <c r="F25" s="1655">
        <v>677173</v>
      </c>
      <c r="G25" s="1655">
        <v>1667039</v>
      </c>
      <c r="H25" s="1655">
        <v>182473</v>
      </c>
      <c r="I25" s="1655">
        <v>380827</v>
      </c>
    </row>
    <row r="26" spans="1:9" s="1413" customFormat="1" ht="12.75" customHeight="1">
      <c r="A26" s="1656" t="s">
        <v>432</v>
      </c>
      <c r="B26" s="1655">
        <v>2635002</v>
      </c>
      <c r="C26" s="1655">
        <v>518282</v>
      </c>
      <c r="D26" s="1655">
        <v>1081764</v>
      </c>
      <c r="E26" s="1655">
        <v>786788</v>
      </c>
      <c r="F26" s="1655">
        <v>24170</v>
      </c>
      <c r="G26" s="1655">
        <v>18376</v>
      </c>
      <c r="H26" s="1655">
        <v>48503</v>
      </c>
      <c r="I26" s="1655">
        <v>155041</v>
      </c>
    </row>
    <row r="27" spans="1:9" s="1413" customFormat="1" ht="12.75" customHeight="1">
      <c r="A27" s="1656" t="s">
        <v>431</v>
      </c>
      <c r="B27" s="1655">
        <v>648521</v>
      </c>
      <c r="C27" s="1655">
        <v>7750</v>
      </c>
      <c r="D27" s="1655">
        <v>132695</v>
      </c>
      <c r="E27" s="1655">
        <v>282984</v>
      </c>
      <c r="F27" s="1655">
        <v>9518</v>
      </c>
      <c r="G27" s="1655">
        <v>72205</v>
      </c>
      <c r="H27" s="1655">
        <v>35269</v>
      </c>
      <c r="I27" s="1655">
        <v>102681</v>
      </c>
    </row>
    <row r="28" spans="1:9" s="1413" customFormat="1" ht="12.75" customHeight="1">
      <c r="A28" s="1657" t="s">
        <v>430</v>
      </c>
      <c r="B28" s="1655">
        <v>1686934</v>
      </c>
      <c r="C28" s="1655">
        <v>213</v>
      </c>
      <c r="D28" s="1655">
        <v>44891</v>
      </c>
      <c r="E28" s="1655">
        <v>107029</v>
      </c>
      <c r="F28" s="1655">
        <v>411288</v>
      </c>
      <c r="G28" s="1655">
        <v>902083</v>
      </c>
      <c r="H28" s="1655">
        <v>88900</v>
      </c>
      <c r="I28" s="1655">
        <v>98101</v>
      </c>
    </row>
    <row r="29" spans="1:9" s="1413" customFormat="1" ht="12.75" customHeight="1">
      <c r="A29" s="1657" t="s">
        <v>429</v>
      </c>
      <c r="B29" s="1655">
        <v>148857</v>
      </c>
      <c r="C29" s="1655">
        <v>802</v>
      </c>
      <c r="D29" s="1655">
        <v>3424</v>
      </c>
      <c r="E29" s="1655">
        <v>682</v>
      </c>
      <c r="F29" s="1655">
        <v>17303</v>
      </c>
      <c r="G29" s="1655">
        <v>124326</v>
      </c>
      <c r="H29" s="1655">
        <v>1036</v>
      </c>
      <c r="I29" s="1655">
        <v>1193</v>
      </c>
    </row>
    <row r="30" spans="1:9" s="1413" customFormat="1" ht="12.75" customHeight="1">
      <c r="A30" s="1657" t="s">
        <v>428</v>
      </c>
      <c r="B30" s="1655">
        <v>442870</v>
      </c>
      <c r="C30" s="1655">
        <v>16869</v>
      </c>
      <c r="D30" s="1655">
        <v>51306</v>
      </c>
      <c r="E30" s="1655">
        <v>104711</v>
      </c>
      <c r="F30" s="1655">
        <v>80163</v>
      </c>
      <c r="G30" s="1655">
        <v>163574</v>
      </c>
      <c r="H30" s="1655">
        <v>5771</v>
      </c>
      <c r="I30" s="1655">
        <v>20433</v>
      </c>
    </row>
    <row r="31" spans="1:9" s="1413" customFormat="1">
      <c r="A31" s="1656" t="s">
        <v>427</v>
      </c>
      <c r="B31" s="1655">
        <v>1162954</v>
      </c>
      <c r="C31" s="1655">
        <v>284</v>
      </c>
      <c r="D31" s="1655">
        <v>151841</v>
      </c>
      <c r="E31" s="1655">
        <v>502235</v>
      </c>
      <c r="F31" s="1655">
        <v>128195</v>
      </c>
      <c r="G31" s="1655">
        <v>374337</v>
      </c>
      <c r="H31" s="1655">
        <v>2890</v>
      </c>
      <c r="I31" s="1655">
        <v>3070</v>
      </c>
    </row>
    <row r="32" spans="1:9" s="1413" customFormat="1">
      <c r="A32" s="1656" t="s">
        <v>426</v>
      </c>
      <c r="B32" s="1655">
        <v>21156</v>
      </c>
      <c r="C32" s="1655">
        <v>0</v>
      </c>
      <c r="D32" s="1655">
        <v>460</v>
      </c>
      <c r="E32" s="1655">
        <v>1091</v>
      </c>
      <c r="F32" s="1655">
        <v>6537</v>
      </c>
      <c r="G32" s="1655">
        <v>12137</v>
      </c>
      <c r="H32" s="1655">
        <v>103</v>
      </c>
      <c r="I32" s="1655">
        <v>307</v>
      </c>
    </row>
    <row r="33" spans="1:12" s="1413" customFormat="1" ht="12.75" customHeight="1">
      <c r="A33" s="1059" t="s">
        <v>425</v>
      </c>
      <c r="B33" s="1655">
        <v>3655</v>
      </c>
      <c r="C33" s="1655">
        <v>54</v>
      </c>
      <c r="D33" s="1655">
        <v>1649</v>
      </c>
      <c r="E33" s="1655">
        <v>0</v>
      </c>
      <c r="F33" s="1655">
        <v>140</v>
      </c>
      <c r="G33" s="1655">
        <v>385</v>
      </c>
      <c r="H33" s="1655">
        <v>184</v>
      </c>
      <c r="I33" s="1655">
        <v>1177</v>
      </c>
    </row>
    <row r="34" spans="1:12" s="1413" customFormat="1" ht="12.75" customHeight="1">
      <c r="A34" s="1059" t="s">
        <v>424</v>
      </c>
      <c r="B34" s="1655">
        <v>26397</v>
      </c>
      <c r="C34" s="1655">
        <v>23769</v>
      </c>
      <c r="D34" s="1655">
        <v>862</v>
      </c>
      <c r="E34" s="1655">
        <v>940</v>
      </c>
      <c r="F34" s="1655">
        <v>0</v>
      </c>
      <c r="G34" s="1655">
        <v>0</v>
      </c>
      <c r="H34" s="1655">
        <v>208</v>
      </c>
      <c r="I34" s="1655">
        <v>618</v>
      </c>
    </row>
    <row r="35" spans="1:12" s="1648" customFormat="1" ht="13.5" customHeight="1">
      <c r="A35" s="5249"/>
      <c r="B35" s="5181" t="s">
        <v>88</v>
      </c>
      <c r="C35" s="5250" t="s">
        <v>2181</v>
      </c>
      <c r="D35" s="5251"/>
      <c r="E35" s="5251"/>
      <c r="F35" s="5251"/>
      <c r="G35" s="5251"/>
      <c r="H35" s="5251"/>
      <c r="I35" s="5252"/>
      <c r="J35" s="1654"/>
      <c r="K35" s="1654"/>
      <c r="L35" s="1654"/>
    </row>
    <row r="36" spans="1:12" s="1648" customFormat="1" ht="25.5" customHeight="1">
      <c r="A36" s="5249"/>
      <c r="B36" s="5248"/>
      <c r="C36" s="5246" t="s">
        <v>2180</v>
      </c>
      <c r="D36" s="5246" t="s">
        <v>2179</v>
      </c>
      <c r="E36" s="5246"/>
      <c r="F36" s="5246" t="s">
        <v>2178</v>
      </c>
      <c r="G36" s="5246"/>
      <c r="H36" s="5246" t="s">
        <v>2177</v>
      </c>
      <c r="I36" s="5246"/>
      <c r="J36" s="1654"/>
      <c r="K36" s="1654"/>
      <c r="L36" s="1654"/>
    </row>
    <row r="37" spans="1:12">
      <c r="A37" s="5249"/>
      <c r="B37" s="5182"/>
      <c r="C37" s="5246"/>
      <c r="D37" s="1653" t="s">
        <v>2176</v>
      </c>
      <c r="E37" s="1653" t="s">
        <v>2175</v>
      </c>
      <c r="F37" s="1653" t="s">
        <v>2176</v>
      </c>
      <c r="G37" s="1653" t="s">
        <v>2175</v>
      </c>
      <c r="H37" s="1653" t="s">
        <v>2176</v>
      </c>
      <c r="I37" s="1653" t="s">
        <v>2175</v>
      </c>
      <c r="L37" s="1652"/>
    </row>
    <row r="38" spans="1:12" ht="13.5" customHeight="1">
      <c r="A38" s="5247" t="s">
        <v>412</v>
      </c>
      <c r="B38" s="5247"/>
      <c r="C38" s="5247"/>
      <c r="D38" s="5247"/>
      <c r="E38" s="5247"/>
      <c r="F38" s="5247"/>
      <c r="G38" s="5247"/>
      <c r="H38" s="5247"/>
      <c r="I38" s="5247"/>
      <c r="L38" s="1646"/>
    </row>
    <row r="39" spans="1:12" s="1651" customFormat="1" ht="11.25">
      <c r="A39" s="1650" t="s">
        <v>2174</v>
      </c>
      <c r="B39" s="1649"/>
      <c r="C39" s="1649"/>
      <c r="D39" s="1649"/>
      <c r="E39" s="1649"/>
      <c r="F39" s="1649"/>
      <c r="G39" s="1649"/>
      <c r="H39" s="1649"/>
      <c r="I39" s="1649"/>
      <c r="L39" s="1646"/>
    </row>
    <row r="40" spans="1:12" s="1648" customFormat="1" ht="11.25" customHeight="1">
      <c r="A40" s="1650" t="s">
        <v>2173</v>
      </c>
      <c r="B40" s="1649"/>
      <c r="C40" s="1649"/>
      <c r="D40" s="1649"/>
      <c r="E40" s="1649"/>
      <c r="F40" s="1649"/>
      <c r="G40" s="1649"/>
      <c r="H40" s="1649"/>
      <c r="I40" s="1649"/>
      <c r="L40" s="1646"/>
    </row>
    <row r="41" spans="1:12" s="1648" customFormat="1" ht="19.5" customHeight="1">
      <c r="A41" s="5244" t="s">
        <v>2172</v>
      </c>
      <c r="B41" s="5244"/>
      <c r="C41" s="5244"/>
      <c r="D41" s="5244"/>
      <c r="E41" s="5244"/>
      <c r="F41" s="5244"/>
      <c r="G41" s="5244"/>
      <c r="H41" s="5244"/>
      <c r="I41" s="5244"/>
      <c r="L41" s="1646"/>
    </row>
    <row r="42" spans="1:12" ht="20.25" customHeight="1">
      <c r="A42" s="5245" t="s">
        <v>2171</v>
      </c>
      <c r="B42" s="5245"/>
      <c r="C42" s="5245"/>
      <c r="D42" s="5245"/>
      <c r="E42" s="5245"/>
      <c r="F42" s="5245"/>
      <c r="G42" s="5245"/>
      <c r="H42" s="5245"/>
      <c r="I42" s="5245"/>
      <c r="L42" s="1646"/>
    </row>
    <row r="43" spans="1:12">
      <c r="A43" s="1647"/>
      <c r="L43" s="1646"/>
    </row>
    <row r="44" spans="1:12" s="282" customFormat="1" ht="9.75" customHeight="1">
      <c r="A44" s="459" t="s">
        <v>409</v>
      </c>
      <c r="B44" s="489"/>
      <c r="C44" s="489"/>
      <c r="D44" s="489"/>
      <c r="E44" s="489"/>
      <c r="F44" s="489"/>
      <c r="G44" s="489"/>
      <c r="H44" s="489"/>
      <c r="I44" s="489"/>
      <c r="L44" s="1646"/>
    </row>
    <row r="45" spans="1:12" s="282" customFormat="1" ht="12" customHeight="1">
      <c r="A45" s="1575" t="s">
        <v>2137</v>
      </c>
      <c r="B45" s="775"/>
      <c r="D45" s="489"/>
      <c r="E45" s="489"/>
      <c r="F45" s="489"/>
      <c r="G45" s="489"/>
      <c r="H45" s="489"/>
      <c r="I45" s="489"/>
      <c r="L45" s="1646"/>
    </row>
    <row r="46" spans="1:12">
      <c r="L46" s="1646"/>
    </row>
  </sheetData>
  <mergeCells count="20">
    <mergeCell ref="B7:I7"/>
    <mergeCell ref="A1:I1"/>
    <mergeCell ref="A2:I2"/>
    <mergeCell ref="A4:A6"/>
    <mergeCell ref="B4:B6"/>
    <mergeCell ref="C4:I4"/>
    <mergeCell ref="C5:C6"/>
    <mergeCell ref="D5:E5"/>
    <mergeCell ref="F5:G5"/>
    <mergeCell ref="H5:I5"/>
    <mergeCell ref="A41:I41"/>
    <mergeCell ref="A42:I42"/>
    <mergeCell ref="H36:I36"/>
    <mergeCell ref="A38:I38"/>
    <mergeCell ref="B35:B37"/>
    <mergeCell ref="A35:A37"/>
    <mergeCell ref="C35:I35"/>
    <mergeCell ref="C36:C37"/>
    <mergeCell ref="D36:E36"/>
    <mergeCell ref="F36:G36"/>
  </mergeCells>
  <conditionalFormatting sqref="B16:I34">
    <cfRule type="cellIs" dxfId="355" priority="1" operator="between">
      <formula>1E-20</formula>
      <formula>0.499999999999999</formula>
    </cfRule>
  </conditionalFormatting>
  <hyperlinks>
    <hyperlink ref="B4:B6" r:id="rId1" display="Total" xr:uid="{7C8EBD3F-DC9C-44C0-94D8-B9A449CF493F}"/>
    <hyperlink ref="C4:I4" r:id="rId2" display="Produção de vinho por qualidade" xr:uid="{B31716A3-279D-4C0B-BB03-90A0E2D3F542}"/>
    <hyperlink ref="B35:B37" r:id="rId3" display="Total" xr:uid="{591D27B9-3D93-400A-8D01-D5748B2B32AC}"/>
    <hyperlink ref="A45" r:id="rId4" xr:uid="{12BD7BBE-487C-4F27-A553-2F929F3AFD73}"/>
    <hyperlink ref="C35:I35" r:id="rId5" display="Wine production by quality" xr:uid="{E5CEB7BC-A55E-4C88-832D-4C61816CBE31}"/>
  </hyperlinks>
  <printOptions horizontalCentered="1"/>
  <pageMargins left="0.39370078740157483" right="0.39370078740157483" top="0.39370078740157483" bottom="0.39370078740157483" header="0" footer="0"/>
  <pageSetup paperSize="9" scale="45" orientation="portrait" horizontalDpi="300" verticalDpi="300" r:id="rId6"/>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2ACD8-8651-4DD0-BDF7-2EDBEC2386F5}">
  <sheetPr codeName="Sheet79">
    <pageSetUpPr fitToPage="1"/>
  </sheetPr>
  <dimension ref="A1:P62"/>
  <sheetViews>
    <sheetView showGridLines="0" zoomScaleNormal="100" workbookViewId="0">
      <selection sqref="A1:I1"/>
    </sheetView>
  </sheetViews>
  <sheetFormatPr defaultColWidth="7.85546875" defaultRowHeight="12.75"/>
  <cols>
    <col min="1" max="1" width="18.42578125" style="682" customWidth="1"/>
    <col min="2" max="9" width="11.42578125" style="682" customWidth="1"/>
    <col min="10" max="10" width="20.5703125" style="682" customWidth="1"/>
    <col min="11" max="11" width="7.85546875" style="682"/>
    <col min="12" max="12" width="7.140625" style="682" customWidth="1"/>
    <col min="13" max="16384" width="7.85546875" style="682"/>
  </cols>
  <sheetData>
    <row r="1" spans="1:10" ht="34.5" customHeight="1">
      <c r="A1" s="5242" t="s">
        <v>2216</v>
      </c>
      <c r="B1" s="5242"/>
      <c r="C1" s="5242"/>
      <c r="D1" s="5242"/>
      <c r="E1" s="5242"/>
      <c r="F1" s="5242"/>
      <c r="G1" s="5242"/>
      <c r="H1" s="5242"/>
      <c r="I1" s="5242"/>
      <c r="J1" s="1699"/>
    </row>
    <row r="2" spans="1:10" ht="34.5" customHeight="1">
      <c r="A2" s="5254" t="s">
        <v>2215</v>
      </c>
      <c r="B2" s="5254"/>
      <c r="C2" s="5254"/>
      <c r="D2" s="5254"/>
      <c r="E2" s="5254"/>
      <c r="F2" s="5254"/>
      <c r="G2" s="5254"/>
      <c r="H2" s="5254"/>
      <c r="I2" s="5254"/>
      <c r="J2" s="1699"/>
    </row>
    <row r="3" spans="1:10" ht="9.75" customHeight="1">
      <c r="A3" s="1698" t="s">
        <v>2214</v>
      </c>
      <c r="B3" s="1697"/>
      <c r="C3" s="1697"/>
      <c r="D3" s="1697"/>
      <c r="E3" s="1697"/>
      <c r="F3" s="1697"/>
      <c r="G3" s="1697"/>
      <c r="H3" s="1697"/>
      <c r="I3" s="1696" t="s">
        <v>927</v>
      </c>
      <c r="J3" s="1640"/>
    </row>
    <row r="4" spans="1:10" ht="12.75" customHeight="1">
      <c r="A4" s="5260"/>
      <c r="B4" s="5181" t="s">
        <v>88</v>
      </c>
      <c r="C4" s="5250" t="s">
        <v>2213</v>
      </c>
      <c r="D4" s="5251"/>
      <c r="E4" s="5251"/>
      <c r="F4" s="5251"/>
      <c r="G4" s="5251"/>
      <c r="H4" s="5251"/>
      <c r="I4" s="5252"/>
      <c r="J4" s="1648"/>
    </row>
    <row r="5" spans="1:10" ht="12.75" customHeight="1">
      <c r="A5" s="5260"/>
      <c r="B5" s="5182"/>
      <c r="C5" s="1681" t="s">
        <v>2212</v>
      </c>
      <c r="D5" s="1681" t="s">
        <v>2211</v>
      </c>
      <c r="E5" s="1681" t="s">
        <v>2210</v>
      </c>
      <c r="F5" s="1681" t="s">
        <v>2209</v>
      </c>
      <c r="G5" s="1681" t="s">
        <v>2208</v>
      </c>
      <c r="H5" s="1681" t="s">
        <v>2207</v>
      </c>
      <c r="I5" s="1681" t="s">
        <v>2206</v>
      </c>
      <c r="J5" s="1645"/>
    </row>
    <row r="6" spans="1:10">
      <c r="A6" s="1695" t="s">
        <v>209</v>
      </c>
    </row>
    <row r="7" spans="1:10">
      <c r="A7" s="1644">
        <v>1990</v>
      </c>
      <c r="B7" s="1693">
        <v>2265163</v>
      </c>
      <c r="C7" s="1693">
        <v>157471</v>
      </c>
      <c r="D7" s="1693">
        <v>77625</v>
      </c>
      <c r="E7" s="1693">
        <v>42331</v>
      </c>
      <c r="F7" s="1693">
        <v>43291</v>
      </c>
      <c r="G7" s="1693">
        <v>65749</v>
      </c>
      <c r="H7" s="1693">
        <v>42633</v>
      </c>
      <c r="I7" s="1694" t="s">
        <v>215</v>
      </c>
      <c r="J7" s="1645"/>
    </row>
    <row r="8" spans="1:10">
      <c r="A8" s="1644">
        <v>1991</v>
      </c>
      <c r="B8" s="1693">
        <v>2999991</v>
      </c>
      <c r="C8" s="1693">
        <v>197283</v>
      </c>
      <c r="D8" s="1693">
        <v>67316</v>
      </c>
      <c r="E8" s="1693">
        <v>51152</v>
      </c>
      <c r="F8" s="1693">
        <v>71448</v>
      </c>
      <c r="G8" s="1693">
        <v>66626</v>
      </c>
      <c r="H8" s="1693">
        <v>38549</v>
      </c>
      <c r="I8" s="1693">
        <v>28950</v>
      </c>
      <c r="J8" s="1645"/>
    </row>
    <row r="9" spans="1:10">
      <c r="A9" s="1644">
        <v>1992</v>
      </c>
      <c r="B9" s="1693">
        <v>2956432</v>
      </c>
      <c r="C9" s="1693">
        <v>174402</v>
      </c>
      <c r="D9" s="1693">
        <v>59394</v>
      </c>
      <c r="E9" s="1693">
        <v>54753</v>
      </c>
      <c r="F9" s="1693">
        <v>74602</v>
      </c>
      <c r="G9" s="1693">
        <v>62752</v>
      </c>
      <c r="H9" s="1693">
        <v>46405</v>
      </c>
      <c r="I9" s="1693">
        <v>32906</v>
      </c>
      <c r="J9" s="1645"/>
    </row>
    <row r="10" spans="1:10">
      <c r="A10" s="1644">
        <v>1993</v>
      </c>
      <c r="B10" s="1693">
        <v>2444893</v>
      </c>
      <c r="C10" s="1693">
        <v>111726</v>
      </c>
      <c r="D10" s="1693">
        <v>99859</v>
      </c>
      <c r="E10" s="1693">
        <v>66652</v>
      </c>
      <c r="F10" s="1693">
        <v>85226</v>
      </c>
      <c r="G10" s="1693">
        <v>45472</v>
      </c>
      <c r="H10" s="1693">
        <v>53354</v>
      </c>
      <c r="I10" s="1693">
        <v>31400</v>
      </c>
      <c r="J10" s="1645"/>
    </row>
    <row r="11" spans="1:10">
      <c r="A11" s="1644">
        <v>1994</v>
      </c>
      <c r="B11" s="1693">
        <v>2396465</v>
      </c>
      <c r="C11" s="1693">
        <v>109763</v>
      </c>
      <c r="D11" s="1693">
        <v>65945</v>
      </c>
      <c r="E11" s="1693">
        <v>91447</v>
      </c>
      <c r="F11" s="1693">
        <v>80418</v>
      </c>
      <c r="G11" s="1693">
        <v>46282</v>
      </c>
      <c r="H11" s="1693">
        <v>58646</v>
      </c>
      <c r="I11" s="1693">
        <v>31716</v>
      </c>
      <c r="J11" s="1645"/>
    </row>
    <row r="12" spans="1:10">
      <c r="A12" s="1644">
        <v>1995</v>
      </c>
      <c r="B12" s="1693">
        <v>2323205</v>
      </c>
      <c r="C12" s="1693">
        <v>72937</v>
      </c>
      <c r="D12" s="1693">
        <v>57851</v>
      </c>
      <c r="E12" s="1693">
        <v>74519</v>
      </c>
      <c r="F12" s="1693">
        <v>88078</v>
      </c>
      <c r="G12" s="1693">
        <v>51264</v>
      </c>
      <c r="H12" s="1693">
        <v>56364</v>
      </c>
      <c r="I12" s="1693">
        <v>31424</v>
      </c>
      <c r="J12" s="1645"/>
    </row>
    <row r="13" spans="1:10">
      <c r="A13" s="1644">
        <v>1996</v>
      </c>
      <c r="B13" s="1693">
        <v>2470908</v>
      </c>
      <c r="C13" s="1693">
        <v>93374</v>
      </c>
      <c r="D13" s="1693">
        <v>58403</v>
      </c>
      <c r="E13" s="1693">
        <v>113627</v>
      </c>
      <c r="F13" s="1693">
        <v>116640</v>
      </c>
      <c r="G13" s="1693">
        <v>48436</v>
      </c>
      <c r="H13" s="1693">
        <v>47913</v>
      </c>
      <c r="I13" s="1693">
        <v>31258</v>
      </c>
      <c r="J13" s="1645"/>
    </row>
    <row r="14" spans="1:10">
      <c r="A14" s="1644">
        <v>1997</v>
      </c>
      <c r="B14" s="1693">
        <v>3173532</v>
      </c>
      <c r="C14" s="1693">
        <v>110081</v>
      </c>
      <c r="D14" s="1693">
        <v>82832</v>
      </c>
      <c r="E14" s="1693">
        <v>114370</v>
      </c>
      <c r="F14" s="1693">
        <v>119571</v>
      </c>
      <c r="G14" s="1693">
        <v>51424</v>
      </c>
      <c r="H14" s="1693">
        <v>58125</v>
      </c>
      <c r="I14" s="1693">
        <v>44134</v>
      </c>
      <c r="J14" s="1645"/>
    </row>
    <row r="15" spans="1:10">
      <c r="A15" s="1644">
        <v>1998</v>
      </c>
      <c r="B15" s="1693">
        <v>2707738</v>
      </c>
      <c r="C15" s="1693">
        <v>107255</v>
      </c>
      <c r="D15" s="1693">
        <v>78304</v>
      </c>
      <c r="E15" s="1693">
        <v>91045</v>
      </c>
      <c r="F15" s="1693">
        <v>138368</v>
      </c>
      <c r="G15" s="1693">
        <v>51407</v>
      </c>
      <c r="H15" s="1693">
        <v>48678</v>
      </c>
      <c r="I15" s="1693">
        <v>34359</v>
      </c>
      <c r="J15" s="1645"/>
    </row>
    <row r="16" spans="1:10">
      <c r="A16" s="1644">
        <v>1999</v>
      </c>
      <c r="B16" s="1693">
        <v>3229803</v>
      </c>
      <c r="C16" s="1693">
        <v>123161</v>
      </c>
      <c r="D16" s="1693">
        <v>136260</v>
      </c>
      <c r="E16" s="1693">
        <v>106966</v>
      </c>
      <c r="F16" s="1693">
        <v>140533</v>
      </c>
      <c r="G16" s="1693">
        <v>49155</v>
      </c>
      <c r="H16" s="1693">
        <v>49318</v>
      </c>
      <c r="I16" s="1693">
        <v>40464</v>
      </c>
      <c r="J16" s="1645"/>
    </row>
    <row r="17" spans="1:10">
      <c r="A17" s="1644">
        <v>2000</v>
      </c>
      <c r="B17" s="1693">
        <v>2314369</v>
      </c>
      <c r="C17" s="1693">
        <v>86968</v>
      </c>
      <c r="D17" s="1693">
        <v>67557</v>
      </c>
      <c r="E17" s="1693">
        <v>93978</v>
      </c>
      <c r="F17" s="1693">
        <v>105533</v>
      </c>
      <c r="G17" s="1693">
        <v>46679</v>
      </c>
      <c r="H17" s="1693">
        <v>43586</v>
      </c>
      <c r="I17" s="1693">
        <v>52957</v>
      </c>
      <c r="J17" s="1645"/>
    </row>
    <row r="18" spans="1:10">
      <c r="A18" s="1644">
        <v>2001</v>
      </c>
      <c r="B18" s="1693">
        <v>2572382</v>
      </c>
      <c r="C18" s="1693">
        <v>97926</v>
      </c>
      <c r="D18" s="1693">
        <v>68429</v>
      </c>
      <c r="E18" s="1693">
        <v>114377</v>
      </c>
      <c r="F18" s="1693">
        <v>189825</v>
      </c>
      <c r="G18" s="1693">
        <v>43782</v>
      </c>
      <c r="H18" s="1693">
        <v>39545</v>
      </c>
      <c r="I18" s="1693">
        <v>44298</v>
      </c>
      <c r="J18" s="1645"/>
    </row>
    <row r="19" spans="1:10">
      <c r="A19" s="1644">
        <v>2002</v>
      </c>
      <c r="B19" s="1693">
        <v>2444648</v>
      </c>
      <c r="C19" s="1693">
        <v>109119</v>
      </c>
      <c r="D19" s="1693">
        <v>50428</v>
      </c>
      <c r="E19" s="1693">
        <v>90287</v>
      </c>
      <c r="F19" s="1693">
        <v>143658</v>
      </c>
      <c r="G19" s="1693">
        <v>46055</v>
      </c>
      <c r="H19" s="1693">
        <v>42412</v>
      </c>
      <c r="I19" s="1693">
        <v>42152</v>
      </c>
      <c r="J19" s="1645"/>
    </row>
    <row r="20" spans="1:10">
      <c r="A20" s="1644">
        <v>2003</v>
      </c>
      <c r="B20" s="1693">
        <v>2437451</v>
      </c>
      <c r="C20" s="1693">
        <v>111780</v>
      </c>
      <c r="D20" s="1693">
        <v>66678</v>
      </c>
      <c r="E20" s="1693">
        <v>91186</v>
      </c>
      <c r="F20" s="1693">
        <v>113830</v>
      </c>
      <c r="G20" s="1693">
        <v>45848</v>
      </c>
      <c r="H20" s="1693">
        <v>48543</v>
      </c>
      <c r="I20" s="1693">
        <v>44937</v>
      </c>
      <c r="J20" s="1645"/>
    </row>
    <row r="21" spans="1:10">
      <c r="A21" s="1644">
        <v>2004</v>
      </c>
      <c r="B21" s="1693">
        <v>2542814</v>
      </c>
      <c r="C21" s="1693">
        <v>111050</v>
      </c>
      <c r="D21" s="1693">
        <v>62886</v>
      </c>
      <c r="E21" s="1693">
        <v>91946</v>
      </c>
      <c r="F21" s="1693">
        <v>114752</v>
      </c>
      <c r="G21" s="1693">
        <v>51623</v>
      </c>
      <c r="H21" s="1693">
        <v>48057</v>
      </c>
      <c r="I21" s="1693">
        <v>43382</v>
      </c>
      <c r="J21" s="1645"/>
    </row>
    <row r="22" spans="1:10">
      <c r="A22" s="1644">
        <v>2005</v>
      </c>
      <c r="B22" s="1693">
        <v>2499778</v>
      </c>
      <c r="C22" s="1693">
        <v>119405</v>
      </c>
      <c r="D22" s="1693">
        <v>77216</v>
      </c>
      <c r="E22" s="1693">
        <v>101487</v>
      </c>
      <c r="F22" s="1693">
        <v>129036</v>
      </c>
      <c r="G22" s="1693">
        <v>52905</v>
      </c>
      <c r="H22" s="1693">
        <v>42081</v>
      </c>
      <c r="I22" s="1693">
        <v>50790</v>
      </c>
      <c r="J22" s="1645"/>
    </row>
    <row r="23" spans="1:10">
      <c r="A23" s="1644">
        <v>2006</v>
      </c>
      <c r="B23" s="1693">
        <v>2559178</v>
      </c>
      <c r="C23" s="1693">
        <v>106353</v>
      </c>
      <c r="D23" s="1693">
        <v>70225</v>
      </c>
      <c r="E23" s="1693">
        <v>95265</v>
      </c>
      <c r="F23" s="1693">
        <v>103614</v>
      </c>
      <c r="G23" s="1693">
        <v>40766</v>
      </c>
      <c r="H23" s="1693">
        <v>41008</v>
      </c>
      <c r="I23" s="1693">
        <v>48234</v>
      </c>
      <c r="J23" s="1645"/>
    </row>
    <row r="24" spans="1:10">
      <c r="A24" s="1644">
        <v>2007</v>
      </c>
      <c r="B24" s="1693">
        <v>2203270</v>
      </c>
      <c r="C24" s="1693">
        <v>95590</v>
      </c>
      <c r="D24" s="1693">
        <v>77038</v>
      </c>
      <c r="E24" s="1693">
        <v>81195</v>
      </c>
      <c r="F24" s="1693">
        <v>115442</v>
      </c>
      <c r="G24" s="1693">
        <v>41849</v>
      </c>
      <c r="H24" s="1693">
        <v>42003</v>
      </c>
      <c r="I24" s="1693">
        <v>53918</v>
      </c>
      <c r="J24" s="1645"/>
    </row>
    <row r="25" spans="1:10">
      <c r="A25" s="1644">
        <v>2008</v>
      </c>
      <c r="B25" s="1693">
        <v>2370528</v>
      </c>
      <c r="C25" s="1693">
        <v>100923</v>
      </c>
      <c r="D25" s="1693">
        <v>88895</v>
      </c>
      <c r="E25" s="1693">
        <v>79168</v>
      </c>
      <c r="F25" s="1693">
        <v>102138</v>
      </c>
      <c r="G25" s="1693">
        <v>49910</v>
      </c>
      <c r="H25" s="1693">
        <v>42773</v>
      </c>
      <c r="I25" s="1693">
        <v>50521</v>
      </c>
      <c r="J25" s="1645"/>
    </row>
    <row r="26" spans="1:10">
      <c r="A26" s="1644">
        <v>2009</v>
      </c>
      <c r="B26" s="1693">
        <v>2184446</v>
      </c>
      <c r="C26" s="1693">
        <v>88703</v>
      </c>
      <c r="D26" s="1693">
        <v>69262</v>
      </c>
      <c r="E26" s="1693">
        <v>69573</v>
      </c>
      <c r="F26" s="1693">
        <v>98266</v>
      </c>
      <c r="G26" s="1693">
        <v>38634</v>
      </c>
      <c r="H26" s="1693">
        <v>40743</v>
      </c>
      <c r="I26" s="1693">
        <v>54195</v>
      </c>
      <c r="J26" s="1645"/>
    </row>
    <row r="27" spans="1:10">
      <c r="A27" s="1644">
        <v>2010</v>
      </c>
      <c r="B27" s="1693">
        <v>2152912</v>
      </c>
      <c r="C27" s="1693">
        <v>86378</v>
      </c>
      <c r="D27" s="1693">
        <v>60922</v>
      </c>
      <c r="E27" s="1693">
        <v>63029</v>
      </c>
      <c r="F27" s="1693">
        <v>105133</v>
      </c>
      <c r="G27" s="1693">
        <v>43212</v>
      </c>
      <c r="H27" s="1693">
        <v>38438</v>
      </c>
      <c r="I27" s="1693">
        <v>49018</v>
      </c>
      <c r="J27" s="1692"/>
    </row>
    <row r="28" spans="1:10">
      <c r="A28" s="1644">
        <v>2011</v>
      </c>
      <c r="B28" s="1693">
        <v>2044067</v>
      </c>
      <c r="C28" s="1693">
        <v>91932</v>
      </c>
      <c r="D28" s="1693">
        <v>51697</v>
      </c>
      <c r="E28" s="1693">
        <v>71059</v>
      </c>
      <c r="F28" s="1693">
        <v>104628</v>
      </c>
      <c r="G28" s="1693">
        <v>36196</v>
      </c>
      <c r="H28" s="1693">
        <v>37939</v>
      </c>
      <c r="I28" s="1693">
        <v>82888</v>
      </c>
      <c r="J28" s="1692"/>
    </row>
    <row r="29" spans="1:10">
      <c r="A29" s="1644">
        <v>2012</v>
      </c>
      <c r="B29" s="1693">
        <v>2000657</v>
      </c>
      <c r="C29" s="1693">
        <v>105619</v>
      </c>
      <c r="D29" s="1693">
        <v>58470</v>
      </c>
      <c r="E29" s="1693">
        <v>70464</v>
      </c>
      <c r="F29" s="1693">
        <v>129215</v>
      </c>
      <c r="G29" s="1693">
        <v>34770</v>
      </c>
      <c r="H29" s="1693">
        <v>40594</v>
      </c>
      <c r="I29" s="1693">
        <v>60237</v>
      </c>
      <c r="J29" s="1692"/>
    </row>
    <row r="30" spans="1:10" s="1555" customFormat="1">
      <c r="A30" s="1644">
        <v>2013</v>
      </c>
      <c r="B30" s="1618">
        <v>2402370</v>
      </c>
      <c r="C30" s="1618">
        <v>71963</v>
      </c>
      <c r="D30" s="1618">
        <v>57927</v>
      </c>
      <c r="E30" s="1618">
        <v>80411</v>
      </c>
      <c r="F30" s="1618">
        <v>165930</v>
      </c>
      <c r="G30" s="1618">
        <v>40774</v>
      </c>
      <c r="H30" s="1618">
        <v>31108</v>
      </c>
      <c r="I30" s="1618">
        <v>60781</v>
      </c>
      <c r="J30" s="1691"/>
    </row>
    <row r="31" spans="1:10" s="1555" customFormat="1">
      <c r="A31" s="1644">
        <v>2014</v>
      </c>
      <c r="B31" s="1618">
        <v>2812333</v>
      </c>
      <c r="C31" s="1618">
        <v>110146</v>
      </c>
      <c r="D31" s="1618">
        <v>70300</v>
      </c>
      <c r="E31" s="1618">
        <v>101836</v>
      </c>
      <c r="F31" s="1618">
        <v>172456</v>
      </c>
      <c r="G31" s="1618">
        <v>41409</v>
      </c>
      <c r="H31" s="1618">
        <v>29544</v>
      </c>
      <c r="I31" s="1618">
        <v>56567</v>
      </c>
      <c r="J31" s="1691"/>
    </row>
    <row r="32" spans="1:10" s="1555" customFormat="1">
      <c r="A32" s="1644">
        <v>2015</v>
      </c>
      <c r="B32" s="1618">
        <v>2757977</v>
      </c>
      <c r="C32" s="1618">
        <v>73343</v>
      </c>
      <c r="D32" s="1618">
        <v>78819</v>
      </c>
      <c r="E32" s="1618">
        <v>121272</v>
      </c>
      <c r="F32" s="1618">
        <v>149965</v>
      </c>
      <c r="G32" s="1618">
        <v>25691</v>
      </c>
      <c r="H32" s="1618">
        <v>24680</v>
      </c>
      <c r="I32" s="1618">
        <v>99073</v>
      </c>
      <c r="J32" s="1691"/>
    </row>
    <row r="33" spans="1:10" s="1555" customFormat="1">
      <c r="A33" s="1644">
        <v>2016</v>
      </c>
      <c r="B33" s="1618">
        <v>2347892</v>
      </c>
      <c r="C33" s="1618">
        <v>78980</v>
      </c>
      <c r="D33" s="1618">
        <v>100617</v>
      </c>
      <c r="E33" s="1618">
        <v>109438</v>
      </c>
      <c r="F33" s="1618">
        <v>165211</v>
      </c>
      <c r="G33" s="1618">
        <v>27739</v>
      </c>
      <c r="H33" s="1618">
        <v>29748</v>
      </c>
      <c r="I33" s="1618">
        <v>43790</v>
      </c>
      <c r="J33" s="1691"/>
    </row>
    <row r="34" spans="1:10">
      <c r="A34" s="1644">
        <v>2017</v>
      </c>
      <c r="B34" s="1618">
        <v>2178136</v>
      </c>
      <c r="C34" s="1618">
        <v>52711</v>
      </c>
      <c r="D34" s="1618">
        <v>115214</v>
      </c>
      <c r="E34" s="1618">
        <v>110200</v>
      </c>
      <c r="F34" s="1618">
        <v>139481</v>
      </c>
      <c r="G34" s="1618">
        <v>29468</v>
      </c>
      <c r="H34" s="1618">
        <v>20007</v>
      </c>
      <c r="I34" s="1618">
        <v>57495</v>
      </c>
      <c r="J34" s="827"/>
    </row>
    <row r="35" spans="1:10">
      <c r="A35" s="1644">
        <v>2018</v>
      </c>
      <c r="B35" s="1618">
        <v>2841602</v>
      </c>
      <c r="C35" s="1618">
        <v>60596</v>
      </c>
      <c r="D35" s="1618">
        <v>180836</v>
      </c>
      <c r="E35" s="1618">
        <v>124304</v>
      </c>
      <c r="F35" s="1618">
        <v>166983</v>
      </c>
      <c r="G35" s="1618">
        <v>22120</v>
      </c>
      <c r="H35" s="1618">
        <v>20539</v>
      </c>
      <c r="I35" s="1618">
        <v>47484</v>
      </c>
      <c r="J35" s="827"/>
    </row>
    <row r="36" spans="1:10">
      <c r="A36" s="1644">
        <v>2019</v>
      </c>
      <c r="B36" s="1618">
        <v>2371065</v>
      </c>
      <c r="C36" s="1618">
        <v>71377</v>
      </c>
      <c r="D36" s="1618">
        <v>118161</v>
      </c>
      <c r="E36" s="1618">
        <v>83095</v>
      </c>
      <c r="F36" s="1618">
        <v>85453</v>
      </c>
      <c r="G36" s="1618">
        <v>17424</v>
      </c>
      <c r="H36" s="1618">
        <v>20136</v>
      </c>
      <c r="I36" s="1618">
        <v>36541</v>
      </c>
      <c r="J36" s="827"/>
    </row>
    <row r="37" spans="1:10">
      <c r="A37" s="1644">
        <v>2020</v>
      </c>
      <c r="B37" s="1618">
        <v>2141800</v>
      </c>
      <c r="C37" s="1618">
        <v>44333</v>
      </c>
      <c r="D37" s="1618">
        <v>133322</v>
      </c>
      <c r="E37" s="1618">
        <v>91138</v>
      </c>
      <c r="F37" s="1618">
        <v>66168</v>
      </c>
      <c r="G37" s="1618">
        <v>15612</v>
      </c>
      <c r="H37" s="1618">
        <v>19270</v>
      </c>
      <c r="I37" s="1618">
        <v>21872</v>
      </c>
      <c r="J37" s="827"/>
    </row>
    <row r="38" spans="1:10" s="1555" customFormat="1">
      <c r="A38" s="1644">
        <v>2021</v>
      </c>
      <c r="B38" s="1618">
        <v>2047309</v>
      </c>
      <c r="C38" s="1618">
        <v>43987</v>
      </c>
      <c r="D38" s="1618">
        <v>137092</v>
      </c>
      <c r="E38" s="1618">
        <v>90078</v>
      </c>
      <c r="F38" s="1618">
        <v>78123</v>
      </c>
      <c r="G38" s="1618">
        <v>17515</v>
      </c>
      <c r="H38" s="1618">
        <v>18233</v>
      </c>
      <c r="I38" s="1618">
        <v>22953</v>
      </c>
      <c r="J38" s="838"/>
    </row>
    <row r="39" spans="1:10">
      <c r="A39" s="1644">
        <v>2022</v>
      </c>
      <c r="B39" s="1475">
        <v>2319403</v>
      </c>
      <c r="C39" s="1475">
        <v>37870</v>
      </c>
      <c r="D39" s="1475">
        <v>129571</v>
      </c>
      <c r="E39" s="1475">
        <v>78751</v>
      </c>
      <c r="F39" s="1475">
        <v>70406</v>
      </c>
      <c r="G39" s="1475">
        <v>22360</v>
      </c>
      <c r="H39" s="1475">
        <v>22971</v>
      </c>
      <c r="I39" s="1475">
        <v>35669</v>
      </c>
      <c r="J39" s="827"/>
    </row>
    <row r="40" spans="1:10" s="1555" customFormat="1">
      <c r="A40" s="1644">
        <v>2023</v>
      </c>
      <c r="B40" s="1475">
        <v>1983422</v>
      </c>
      <c r="C40" s="1475">
        <v>31773</v>
      </c>
      <c r="D40" s="1475">
        <v>78266</v>
      </c>
      <c r="E40" s="1475">
        <v>113012</v>
      </c>
      <c r="F40" s="1475">
        <v>78904</v>
      </c>
      <c r="G40" s="1475">
        <v>16139</v>
      </c>
      <c r="H40" s="1475">
        <v>19215</v>
      </c>
      <c r="I40" s="1475">
        <v>37059</v>
      </c>
      <c r="J40" s="838"/>
    </row>
    <row r="41" spans="1:10" s="1555" customFormat="1">
      <c r="A41" s="1690">
        <v>2024</v>
      </c>
      <c r="B41" s="1683"/>
      <c r="C41" s="1683"/>
      <c r="D41" s="1683"/>
      <c r="E41" s="1683"/>
      <c r="F41" s="1683"/>
      <c r="G41" s="1683"/>
      <c r="H41" s="1683"/>
      <c r="I41" s="1683"/>
      <c r="J41" s="838"/>
    </row>
    <row r="42" spans="1:10" s="1555" customFormat="1">
      <c r="A42" s="1689" t="s">
        <v>209</v>
      </c>
      <c r="B42" s="1683">
        <v>1852245</v>
      </c>
      <c r="C42" s="1683">
        <v>28375</v>
      </c>
      <c r="D42" s="1683">
        <v>53281</v>
      </c>
      <c r="E42" s="1683">
        <v>65204</v>
      </c>
      <c r="F42" s="1683">
        <v>70481</v>
      </c>
      <c r="G42" s="1683">
        <v>19346</v>
      </c>
      <c r="H42" s="1683">
        <v>15967</v>
      </c>
      <c r="I42" s="1683">
        <v>27588</v>
      </c>
    </row>
    <row r="43" spans="1:10" s="1555" customFormat="1">
      <c r="A43" s="510" t="s">
        <v>801</v>
      </c>
      <c r="B43" s="1683">
        <v>1839773</v>
      </c>
      <c r="C43" s="1683">
        <v>27741</v>
      </c>
      <c r="D43" s="1683">
        <v>53055</v>
      </c>
      <c r="E43" s="1683">
        <v>65096</v>
      </c>
      <c r="F43" s="1683">
        <v>70188</v>
      </c>
      <c r="G43" s="1683">
        <v>18744</v>
      </c>
      <c r="H43" s="1683">
        <v>15738</v>
      </c>
      <c r="I43" s="1683">
        <v>27363</v>
      </c>
      <c r="J43" s="1688"/>
    </row>
    <row r="44" spans="1:10" s="1555" customFormat="1">
      <c r="A44" s="1685" t="s">
        <v>432</v>
      </c>
      <c r="B44" s="1683">
        <v>609832</v>
      </c>
      <c r="C44" s="1683">
        <v>7271</v>
      </c>
      <c r="D44" s="1683">
        <v>33580</v>
      </c>
      <c r="E44" s="1683">
        <v>48239</v>
      </c>
      <c r="F44" s="1683">
        <v>35380</v>
      </c>
      <c r="G44" s="1683">
        <v>7396</v>
      </c>
      <c r="H44" s="1683">
        <v>5433</v>
      </c>
      <c r="I44" s="1683">
        <v>7937</v>
      </c>
      <c r="J44" s="1688"/>
    </row>
    <row r="45" spans="1:10" s="1555" customFormat="1">
      <c r="A45" s="1685" t="s">
        <v>431</v>
      </c>
      <c r="B45" s="1683">
        <v>501971</v>
      </c>
      <c r="C45" s="1683">
        <v>7267</v>
      </c>
      <c r="D45" s="1683">
        <v>14171</v>
      </c>
      <c r="E45" s="1683">
        <v>13223</v>
      </c>
      <c r="F45" s="1683">
        <v>30606</v>
      </c>
      <c r="G45" s="1683">
        <v>2712</v>
      </c>
      <c r="H45" s="1683">
        <v>4973</v>
      </c>
      <c r="I45" s="1683">
        <v>15347</v>
      </c>
      <c r="J45" s="1686"/>
    </row>
    <row r="46" spans="1:10" s="1555" customFormat="1">
      <c r="A46" s="1687" t="s">
        <v>430</v>
      </c>
      <c r="B46" s="1683">
        <v>474251</v>
      </c>
      <c r="C46" s="1683">
        <v>8303</v>
      </c>
      <c r="D46" s="1683">
        <v>2138</v>
      </c>
      <c r="E46" s="1683">
        <v>2328</v>
      </c>
      <c r="F46" s="1683">
        <v>2668</v>
      </c>
      <c r="G46" s="1683">
        <v>6233</v>
      </c>
      <c r="H46" s="1683">
        <v>2174</v>
      </c>
      <c r="I46" s="1683">
        <v>2069</v>
      </c>
      <c r="J46" s="1686"/>
    </row>
    <row r="47" spans="1:10" s="1555" customFormat="1">
      <c r="A47" s="1687" t="s">
        <v>429</v>
      </c>
      <c r="B47" s="1683">
        <v>40539</v>
      </c>
      <c r="C47" s="1683">
        <v>229</v>
      </c>
      <c r="D47" s="1683">
        <v>356</v>
      </c>
      <c r="E47" s="1683">
        <v>312</v>
      </c>
      <c r="F47" s="1683">
        <v>206</v>
      </c>
      <c r="G47" s="1683">
        <v>156</v>
      </c>
      <c r="H47" s="1683">
        <v>436</v>
      </c>
      <c r="I47" s="1683">
        <v>74</v>
      </c>
      <c r="J47" s="1686"/>
    </row>
    <row r="48" spans="1:10" s="1555" customFormat="1">
      <c r="A48" s="1687" t="s">
        <v>428</v>
      </c>
      <c r="B48" s="1683">
        <v>20981</v>
      </c>
      <c r="C48" s="1683">
        <v>1568</v>
      </c>
      <c r="D48" s="1683">
        <v>786</v>
      </c>
      <c r="E48" s="1683">
        <v>505</v>
      </c>
      <c r="F48" s="1683">
        <v>647</v>
      </c>
      <c r="G48" s="1683">
        <v>1028</v>
      </c>
      <c r="H48" s="1683">
        <v>1215</v>
      </c>
      <c r="I48" s="1683">
        <v>968</v>
      </c>
      <c r="J48" s="1686"/>
    </row>
    <row r="49" spans="1:16">
      <c r="A49" s="1685" t="s">
        <v>427</v>
      </c>
      <c r="B49" s="1683">
        <v>51798</v>
      </c>
      <c r="C49" s="1683">
        <v>1977</v>
      </c>
      <c r="D49" s="1683">
        <v>822</v>
      </c>
      <c r="E49" s="1683">
        <v>299</v>
      </c>
      <c r="F49" s="1683">
        <v>231</v>
      </c>
      <c r="G49" s="1683">
        <v>379</v>
      </c>
      <c r="H49" s="1683">
        <v>634</v>
      </c>
      <c r="I49" s="1683">
        <v>322</v>
      </c>
      <c r="J49" s="1684"/>
      <c r="K49" s="1555"/>
      <c r="L49" s="1555"/>
      <c r="M49" s="1555"/>
      <c r="N49" s="1555"/>
      <c r="O49" s="1555"/>
      <c r="P49" s="1555"/>
    </row>
    <row r="50" spans="1:16" ht="12.75" customHeight="1">
      <c r="A50" s="1685" t="s">
        <v>426</v>
      </c>
      <c r="B50" s="1683">
        <v>140401</v>
      </c>
      <c r="C50" s="1683">
        <v>1126</v>
      </c>
      <c r="D50" s="1683">
        <v>1202</v>
      </c>
      <c r="E50" s="1683">
        <v>190</v>
      </c>
      <c r="F50" s="1683">
        <v>450</v>
      </c>
      <c r="G50" s="1683">
        <v>840</v>
      </c>
      <c r="H50" s="1683">
        <v>873</v>
      </c>
      <c r="I50" s="1683">
        <v>646</v>
      </c>
      <c r="J50" s="1684"/>
      <c r="K50" s="1555"/>
      <c r="L50" s="1555"/>
      <c r="M50" s="1555"/>
      <c r="N50" s="1555"/>
      <c r="O50" s="1555"/>
      <c r="P50" s="1555"/>
    </row>
    <row r="51" spans="1:16" ht="12.75" customHeight="1">
      <c r="A51" s="510" t="s">
        <v>425</v>
      </c>
      <c r="B51" s="1683">
        <v>7786</v>
      </c>
      <c r="C51" s="1683">
        <v>207</v>
      </c>
      <c r="D51" s="1683">
        <v>216</v>
      </c>
      <c r="E51" s="1683">
        <v>31</v>
      </c>
      <c r="F51" s="1683">
        <v>53</v>
      </c>
      <c r="G51" s="1683">
        <v>449</v>
      </c>
      <c r="H51" s="1683">
        <v>149</v>
      </c>
      <c r="I51" s="1683">
        <v>195</v>
      </c>
      <c r="J51" s="1684"/>
      <c r="K51" s="1555"/>
      <c r="L51" s="1555"/>
      <c r="M51" s="1555"/>
      <c r="N51" s="1555"/>
      <c r="O51" s="1555"/>
      <c r="P51" s="1555"/>
    </row>
    <row r="52" spans="1:16" ht="12.75" customHeight="1">
      <c r="A52" s="510" t="s">
        <v>424</v>
      </c>
      <c r="B52" s="1683">
        <v>4686</v>
      </c>
      <c r="C52" s="1683">
        <v>427</v>
      </c>
      <c r="D52" s="1683">
        <v>10</v>
      </c>
      <c r="E52" s="1683">
        <v>77</v>
      </c>
      <c r="F52" s="1683">
        <v>240</v>
      </c>
      <c r="G52" s="1683">
        <v>153</v>
      </c>
      <c r="H52" s="1683">
        <v>80</v>
      </c>
      <c r="I52" s="1683">
        <v>30</v>
      </c>
      <c r="J52" s="1682"/>
      <c r="K52" s="1555"/>
      <c r="L52" s="1555"/>
      <c r="M52" s="1555"/>
      <c r="N52" s="1555"/>
      <c r="O52" s="1555"/>
      <c r="P52" s="1555"/>
    </row>
    <row r="53" spans="1:16" ht="12.75" customHeight="1">
      <c r="A53" s="5260"/>
      <c r="B53" s="5181" t="s">
        <v>88</v>
      </c>
      <c r="C53" s="5250" t="s">
        <v>1423</v>
      </c>
      <c r="D53" s="5251"/>
      <c r="E53" s="5251"/>
      <c r="F53" s="5251"/>
      <c r="G53" s="5251"/>
      <c r="H53" s="5251"/>
      <c r="I53" s="5252"/>
      <c r="J53" s="1648"/>
    </row>
    <row r="54" spans="1:16" ht="11.25" customHeight="1">
      <c r="A54" s="5260"/>
      <c r="B54" s="5182"/>
      <c r="C54" s="1681" t="s">
        <v>2205</v>
      </c>
      <c r="D54" s="1681" t="s">
        <v>2204</v>
      </c>
      <c r="E54" s="1681" t="s">
        <v>2203</v>
      </c>
      <c r="F54" s="1681" t="s">
        <v>2202</v>
      </c>
      <c r="G54" s="1681" t="s">
        <v>2201</v>
      </c>
      <c r="H54" s="1681" t="s">
        <v>2200</v>
      </c>
      <c r="I54" s="1681" t="s">
        <v>2199</v>
      </c>
      <c r="J54" s="1645"/>
    </row>
    <row r="55" spans="1:16" ht="13.5" customHeight="1">
      <c r="A55" s="5243" t="s">
        <v>412</v>
      </c>
      <c r="B55" s="5243"/>
      <c r="C55" s="5243"/>
      <c r="D55" s="5243"/>
      <c r="E55" s="5243"/>
      <c r="F55" s="5243"/>
      <c r="G55" s="5243"/>
      <c r="H55" s="5243"/>
      <c r="I55" s="5243"/>
      <c r="J55" s="1645"/>
    </row>
    <row r="56" spans="1:16" ht="13.5" customHeight="1">
      <c r="A56" s="1576" t="s">
        <v>2198</v>
      </c>
      <c r="B56" s="1576"/>
      <c r="C56" s="1576"/>
      <c r="D56" s="1576"/>
      <c r="E56" s="1576"/>
      <c r="F56" s="1576"/>
      <c r="G56" s="1576"/>
      <c r="H56" s="1576"/>
      <c r="I56" s="1576"/>
      <c r="J56" s="1651"/>
    </row>
    <row r="57" spans="1:16" ht="13.5" customHeight="1">
      <c r="A57" s="1576" t="s">
        <v>2197</v>
      </c>
      <c r="B57" s="1680"/>
      <c r="C57" s="1680"/>
      <c r="D57" s="1680"/>
      <c r="E57" s="1680"/>
      <c r="F57" s="1680"/>
      <c r="G57" s="1680"/>
      <c r="H57" s="1680"/>
      <c r="I57" s="1680"/>
      <c r="J57" s="1648"/>
    </row>
    <row r="58" spans="1:16" ht="30" customHeight="1">
      <c r="A58" s="5258" t="s">
        <v>2196</v>
      </c>
      <c r="B58" s="5259"/>
      <c r="C58" s="5259"/>
      <c r="D58" s="5259"/>
      <c r="E58" s="5259"/>
      <c r="F58" s="5259"/>
      <c r="G58" s="5259"/>
      <c r="H58" s="5259"/>
      <c r="I58" s="5259"/>
      <c r="J58" s="1648"/>
    </row>
    <row r="59" spans="1:16" ht="33.75" customHeight="1">
      <c r="A59" s="5258" t="s">
        <v>2195</v>
      </c>
      <c r="B59" s="5259"/>
      <c r="C59" s="5259"/>
      <c r="D59" s="5259"/>
      <c r="E59" s="5259"/>
      <c r="F59" s="5259"/>
      <c r="G59" s="5259"/>
      <c r="H59" s="5259"/>
      <c r="I59" s="5259"/>
    </row>
    <row r="60" spans="1:16">
      <c r="A60" s="1679"/>
      <c r="B60" s="689"/>
      <c r="C60" s="689"/>
      <c r="D60" s="689"/>
      <c r="E60" s="689"/>
      <c r="F60" s="689"/>
      <c r="G60" s="689"/>
      <c r="H60" s="689"/>
      <c r="I60" s="689"/>
    </row>
    <row r="61" spans="1:16">
      <c r="A61" s="460" t="s">
        <v>409</v>
      </c>
      <c r="B61" s="689"/>
      <c r="C61" s="689"/>
      <c r="D61" s="689"/>
      <c r="E61" s="689"/>
      <c r="F61" s="689"/>
      <c r="G61" s="689"/>
      <c r="H61" s="689"/>
      <c r="I61" s="689"/>
    </row>
    <row r="62" spans="1:16">
      <c r="A62" s="1678" t="s">
        <v>2194</v>
      </c>
      <c r="B62" s="775"/>
    </row>
  </sheetData>
  <mergeCells count="11">
    <mergeCell ref="A1:I1"/>
    <mergeCell ref="A2:I2"/>
    <mergeCell ref="A4:A5"/>
    <mergeCell ref="C4:I4"/>
    <mergeCell ref="B4:B5"/>
    <mergeCell ref="A58:I58"/>
    <mergeCell ref="A59:I59"/>
    <mergeCell ref="A55:I55"/>
    <mergeCell ref="A53:A54"/>
    <mergeCell ref="B53:B54"/>
    <mergeCell ref="C53:I53"/>
  </mergeCells>
  <conditionalFormatting sqref="B34:I34">
    <cfRule type="cellIs" dxfId="354" priority="3" operator="equal">
      <formula>" "</formula>
    </cfRule>
  </conditionalFormatting>
  <conditionalFormatting sqref="B39:I52">
    <cfRule type="cellIs" dxfId="353" priority="1" operator="equal">
      <formula>" "</formula>
    </cfRule>
  </conditionalFormatting>
  <conditionalFormatting sqref="C37:I37">
    <cfRule type="cellIs" dxfId="352" priority="2" operator="equal">
      <formula>" "</formula>
    </cfRule>
  </conditionalFormatting>
  <hyperlinks>
    <hyperlink ref="C4:I4" r:id="rId1" display="Das quais" xr:uid="{95FB9297-34AB-46C3-9B28-3B801F4BDAA2}"/>
    <hyperlink ref="B4:B5" r:id="rId2" display="Total" xr:uid="{3DF2ADEC-25E8-4ED9-A7CC-610B913FA712}"/>
    <hyperlink ref="C53:I53" r:id="rId3" display="Of which" xr:uid="{F95590C6-50C0-4476-AD06-AF63D1DD3AC7}"/>
    <hyperlink ref="A62" r:id="rId4" xr:uid="{EBFB07BF-737D-4AAD-A359-9A6CEBBE82DE}"/>
    <hyperlink ref="B53:B54" r:id="rId5" display="Total" xr:uid="{3E15C296-6E09-4681-AC15-C8B28275E788}"/>
  </hyperlinks>
  <printOptions horizontalCentered="1"/>
  <pageMargins left="0.39370078740157483" right="0.39370078740157483" top="0.19685039370078741" bottom="0.19685039370078741" header="0" footer="0"/>
  <pageSetup paperSize="9" scale="75" orientation="portrait" verticalDpi="300" r:id="rId6"/>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F1590-8747-42C2-BE13-DA1B3FE03C08}">
  <sheetPr codeName="Sheet80">
    <pageSetUpPr fitToPage="1"/>
  </sheetPr>
  <dimension ref="A1:I64"/>
  <sheetViews>
    <sheetView showGridLines="0" zoomScaleNormal="100" workbookViewId="0">
      <selection sqref="A1:I1"/>
    </sheetView>
  </sheetViews>
  <sheetFormatPr defaultColWidth="7.85546875" defaultRowHeight="12.75"/>
  <cols>
    <col min="1" max="1" width="18.42578125" style="682" customWidth="1"/>
    <col min="2" max="3" width="11.42578125" style="682" customWidth="1"/>
    <col min="4" max="9" width="13.140625" style="682" customWidth="1"/>
    <col min="10" max="16384" width="7.85546875" style="682"/>
  </cols>
  <sheetData>
    <row r="1" spans="1:9" s="1640" customFormat="1" ht="34.5" customHeight="1">
      <c r="A1" s="5242" t="s">
        <v>2237</v>
      </c>
      <c r="B1" s="5242"/>
      <c r="C1" s="5242"/>
      <c r="D1" s="5242"/>
      <c r="E1" s="5242"/>
      <c r="F1" s="5242"/>
      <c r="G1" s="5242"/>
      <c r="H1" s="5242"/>
      <c r="I1" s="5242"/>
    </row>
    <row r="2" spans="1:9" s="1640" customFormat="1" ht="34.5" customHeight="1">
      <c r="A2" s="5254" t="s">
        <v>2236</v>
      </c>
      <c r="B2" s="5254"/>
      <c r="C2" s="5254"/>
      <c r="D2" s="5254"/>
      <c r="E2" s="5254"/>
      <c r="F2" s="5254"/>
      <c r="G2" s="5254"/>
      <c r="H2" s="5254"/>
      <c r="I2" s="5254"/>
    </row>
    <row r="3" spans="1:9" s="1640" customFormat="1" ht="9.75" customHeight="1">
      <c r="A3" s="1703" t="s">
        <v>2214</v>
      </c>
      <c r="B3" s="1712"/>
      <c r="C3" s="1675"/>
      <c r="D3" s="1712"/>
      <c r="E3" s="1712"/>
      <c r="F3" s="1712"/>
      <c r="G3" s="1712"/>
      <c r="H3" s="1712"/>
      <c r="I3" s="1675" t="s">
        <v>2235</v>
      </c>
    </row>
    <row r="4" spans="1:9" s="1648" customFormat="1" ht="13.5" customHeight="1">
      <c r="A4" s="5265"/>
      <c r="B4" s="5267" t="s">
        <v>2213</v>
      </c>
      <c r="C4" s="5268"/>
      <c r="D4" s="5268"/>
      <c r="E4" s="5268"/>
      <c r="F4" s="5268"/>
      <c r="G4" s="5268"/>
      <c r="H4" s="5268"/>
      <c r="I4" s="5269"/>
    </row>
    <row r="5" spans="1:9" ht="13.5" customHeight="1">
      <c r="A5" s="5266"/>
      <c r="B5" s="1710" t="s">
        <v>2234</v>
      </c>
      <c r="C5" s="1710" t="s">
        <v>2233</v>
      </c>
      <c r="D5" s="1711" t="s">
        <v>2232</v>
      </c>
      <c r="E5" s="1710" t="s">
        <v>2231</v>
      </c>
      <c r="F5" s="1710" t="s">
        <v>2230</v>
      </c>
      <c r="G5" s="1710" t="s">
        <v>2229</v>
      </c>
      <c r="H5" s="1710" t="s">
        <v>2228</v>
      </c>
      <c r="I5" s="1710" t="s">
        <v>2227</v>
      </c>
    </row>
    <row r="6" spans="1:9" ht="12.75" customHeight="1">
      <c r="A6" s="1695" t="s">
        <v>209</v>
      </c>
    </row>
    <row r="7" spans="1:9" ht="12.75" customHeight="1">
      <c r="A7" s="1644">
        <v>1990</v>
      </c>
      <c r="B7" s="1619">
        <v>188375</v>
      </c>
      <c r="C7" s="1619">
        <v>56416</v>
      </c>
      <c r="D7" s="1619">
        <v>658600</v>
      </c>
      <c r="E7" s="1619">
        <v>69261</v>
      </c>
      <c r="F7" s="1619">
        <v>254462</v>
      </c>
      <c r="G7" s="1619">
        <v>368379</v>
      </c>
      <c r="H7" s="1619">
        <v>75714</v>
      </c>
      <c r="I7" s="1619">
        <v>144597</v>
      </c>
    </row>
    <row r="8" spans="1:9" ht="12.75" customHeight="1">
      <c r="A8" s="1644">
        <v>1991</v>
      </c>
      <c r="B8" s="1619">
        <v>215109</v>
      </c>
      <c r="C8" s="1619">
        <v>56363</v>
      </c>
      <c r="D8" s="1619">
        <v>811099</v>
      </c>
      <c r="E8" s="1619">
        <v>72954</v>
      </c>
      <c r="F8" s="1619">
        <v>278841</v>
      </c>
      <c r="G8" s="1619">
        <v>428912</v>
      </c>
      <c r="H8" s="1619">
        <v>59562</v>
      </c>
      <c r="I8" s="1619">
        <v>396998</v>
      </c>
    </row>
    <row r="9" spans="1:9" ht="12.75" customHeight="1">
      <c r="A9" s="1644">
        <v>1992</v>
      </c>
      <c r="B9" s="1619">
        <v>203693</v>
      </c>
      <c r="C9" s="1619">
        <v>57505</v>
      </c>
      <c r="D9" s="1619">
        <v>868138</v>
      </c>
      <c r="E9" s="1619">
        <v>47126</v>
      </c>
      <c r="F9" s="1619">
        <v>206718</v>
      </c>
      <c r="G9" s="1619">
        <v>439578</v>
      </c>
      <c r="H9" s="1619">
        <v>77825</v>
      </c>
      <c r="I9" s="1619">
        <v>437008</v>
      </c>
    </row>
    <row r="10" spans="1:9" ht="12.75" customHeight="1">
      <c r="A10" s="1644">
        <v>1993</v>
      </c>
      <c r="B10" s="1619">
        <v>152575</v>
      </c>
      <c r="C10" s="1619">
        <v>43523</v>
      </c>
      <c r="D10" s="1619">
        <v>753319</v>
      </c>
      <c r="E10" s="1619">
        <v>47240</v>
      </c>
      <c r="F10" s="1619">
        <v>152522</v>
      </c>
      <c r="G10" s="1619">
        <v>238567</v>
      </c>
      <c r="H10" s="1619">
        <v>64418</v>
      </c>
      <c r="I10" s="1619">
        <v>419249</v>
      </c>
    </row>
    <row r="11" spans="1:9" ht="12.75" customHeight="1">
      <c r="A11" s="1644">
        <v>1994</v>
      </c>
      <c r="B11" s="1619">
        <v>197483</v>
      </c>
      <c r="C11" s="1619">
        <v>43430</v>
      </c>
      <c r="D11" s="1619">
        <v>562506</v>
      </c>
      <c r="E11" s="1619">
        <v>46716</v>
      </c>
      <c r="F11" s="1619">
        <v>262481</v>
      </c>
      <c r="G11" s="1619">
        <v>249629</v>
      </c>
      <c r="H11" s="1619">
        <v>97242</v>
      </c>
      <c r="I11" s="1619">
        <v>384271</v>
      </c>
    </row>
    <row r="12" spans="1:9" ht="12.75" customHeight="1">
      <c r="A12" s="1644">
        <v>1995</v>
      </c>
      <c r="B12" s="1619">
        <v>168283</v>
      </c>
      <c r="C12" s="1619">
        <v>44763</v>
      </c>
      <c r="D12" s="1619">
        <v>599750</v>
      </c>
      <c r="E12" s="1619">
        <v>35748</v>
      </c>
      <c r="F12" s="1619">
        <v>337064</v>
      </c>
      <c r="G12" s="1619">
        <v>254505</v>
      </c>
      <c r="H12" s="1619">
        <v>61313</v>
      </c>
      <c r="I12" s="1619">
        <v>317651</v>
      </c>
    </row>
    <row r="13" spans="1:9" ht="12.75" customHeight="1">
      <c r="A13" s="1644">
        <v>1996</v>
      </c>
      <c r="B13" s="1619">
        <v>252448</v>
      </c>
      <c r="C13" s="1619">
        <v>57388</v>
      </c>
      <c r="D13" s="1619">
        <v>627700</v>
      </c>
      <c r="E13" s="1619">
        <v>43425</v>
      </c>
      <c r="F13" s="1619">
        <v>341408</v>
      </c>
      <c r="G13" s="1619">
        <v>266758</v>
      </c>
      <c r="H13" s="1619">
        <v>67973</v>
      </c>
      <c r="I13" s="1619">
        <v>200030</v>
      </c>
    </row>
    <row r="14" spans="1:9" ht="12.75" customHeight="1">
      <c r="A14" s="1644">
        <v>1997</v>
      </c>
      <c r="B14" s="1619">
        <v>287098</v>
      </c>
      <c r="C14" s="1619">
        <v>61694</v>
      </c>
      <c r="D14" s="1619">
        <v>592582</v>
      </c>
      <c r="E14" s="1619">
        <v>105636</v>
      </c>
      <c r="F14" s="1619">
        <v>412681</v>
      </c>
      <c r="G14" s="1619">
        <v>276574</v>
      </c>
      <c r="H14" s="1619">
        <v>72070</v>
      </c>
      <c r="I14" s="1619">
        <v>553767</v>
      </c>
    </row>
    <row r="15" spans="1:9" ht="12.75" customHeight="1">
      <c r="A15" s="1644">
        <v>1998</v>
      </c>
      <c r="B15" s="1619">
        <v>244601</v>
      </c>
      <c r="C15" s="1619">
        <v>59221</v>
      </c>
      <c r="D15" s="1619">
        <v>542068</v>
      </c>
      <c r="E15" s="1619">
        <v>32818</v>
      </c>
      <c r="F15" s="1619">
        <v>417485</v>
      </c>
      <c r="G15" s="1619">
        <v>269925</v>
      </c>
      <c r="H15" s="1619">
        <v>64179</v>
      </c>
      <c r="I15" s="1619">
        <v>429090</v>
      </c>
    </row>
    <row r="16" spans="1:9" ht="12.75" customHeight="1">
      <c r="A16" s="1644">
        <v>1999</v>
      </c>
      <c r="B16" s="1619">
        <v>329452</v>
      </c>
      <c r="C16" s="1619">
        <v>66289</v>
      </c>
      <c r="D16" s="1619">
        <v>638188</v>
      </c>
      <c r="E16" s="1619">
        <v>42281</v>
      </c>
      <c r="F16" s="1619">
        <v>373243</v>
      </c>
      <c r="G16" s="1619">
        <v>308824</v>
      </c>
      <c r="H16" s="1619">
        <v>73832</v>
      </c>
      <c r="I16" s="1619">
        <v>599157</v>
      </c>
    </row>
    <row r="17" spans="1:9" ht="12.75" customHeight="1">
      <c r="A17" s="1644">
        <v>2000</v>
      </c>
      <c r="B17" s="1619">
        <v>213607</v>
      </c>
      <c r="C17" s="1619">
        <v>55283</v>
      </c>
      <c r="D17" s="1619">
        <v>319354</v>
      </c>
      <c r="E17" s="1619">
        <v>39447</v>
      </c>
      <c r="F17" s="1619">
        <v>239819</v>
      </c>
      <c r="G17" s="1619">
        <v>227703</v>
      </c>
      <c r="H17" s="1619">
        <v>60978</v>
      </c>
      <c r="I17" s="1619">
        <v>529523</v>
      </c>
    </row>
    <row r="18" spans="1:9" ht="12.75" customHeight="1">
      <c r="A18" s="1644">
        <v>2001</v>
      </c>
      <c r="B18" s="1619">
        <v>234352</v>
      </c>
      <c r="C18" s="1619">
        <v>68078</v>
      </c>
      <c r="D18" s="1619">
        <v>339199</v>
      </c>
      <c r="E18" s="1619">
        <v>26757</v>
      </c>
      <c r="F18" s="1619">
        <v>220093</v>
      </c>
      <c r="G18" s="1619">
        <v>249536</v>
      </c>
      <c r="H18" s="1619">
        <v>68984</v>
      </c>
      <c r="I18" s="1619">
        <v>595289</v>
      </c>
    </row>
    <row r="19" spans="1:9" ht="12.75" customHeight="1">
      <c r="A19" s="1644">
        <v>2002</v>
      </c>
      <c r="B19" s="1619">
        <v>193651</v>
      </c>
      <c r="C19" s="1619">
        <v>68663</v>
      </c>
      <c r="D19" s="1619">
        <v>350306</v>
      </c>
      <c r="E19" s="1619">
        <v>25844</v>
      </c>
      <c r="F19" s="1619">
        <v>309001</v>
      </c>
      <c r="G19" s="1619">
        <v>237599</v>
      </c>
      <c r="H19" s="1619">
        <v>82744</v>
      </c>
      <c r="I19" s="1619">
        <v>533602</v>
      </c>
    </row>
    <row r="20" spans="1:9" ht="12.75" customHeight="1">
      <c r="A20" s="1644">
        <v>2003</v>
      </c>
      <c r="B20" s="1709">
        <v>190721</v>
      </c>
      <c r="C20" s="1709">
        <v>68814</v>
      </c>
      <c r="D20" s="1708">
        <v>383274</v>
      </c>
      <c r="E20" s="1708">
        <v>32229</v>
      </c>
      <c r="F20" s="1708">
        <v>331000</v>
      </c>
      <c r="G20" s="1708">
        <v>226722</v>
      </c>
      <c r="H20" s="1708">
        <v>67857</v>
      </c>
      <c r="I20" s="1708">
        <v>471585</v>
      </c>
    </row>
    <row r="21" spans="1:9" ht="12.75" customHeight="1">
      <c r="A21" s="1644">
        <v>2004</v>
      </c>
      <c r="B21" s="1707">
        <v>190590</v>
      </c>
      <c r="C21" s="1707">
        <v>72493</v>
      </c>
      <c r="D21" s="1708">
        <v>381658</v>
      </c>
      <c r="E21" s="1708">
        <v>23892</v>
      </c>
      <c r="F21" s="1708">
        <v>409129</v>
      </c>
      <c r="G21" s="1708">
        <v>231716</v>
      </c>
      <c r="H21" s="1708">
        <v>59590</v>
      </c>
      <c r="I21" s="1708">
        <v>482314</v>
      </c>
    </row>
    <row r="22" spans="1:9" ht="12.75" customHeight="1">
      <c r="A22" s="1644">
        <v>2005</v>
      </c>
      <c r="B22" s="1707">
        <v>196051</v>
      </c>
      <c r="C22" s="1707">
        <v>64246</v>
      </c>
      <c r="D22" s="1498">
        <v>412128</v>
      </c>
      <c r="E22" s="1498">
        <v>27354</v>
      </c>
      <c r="F22" s="1498">
        <v>312695</v>
      </c>
      <c r="G22" s="1498">
        <v>211739</v>
      </c>
      <c r="H22" s="1498">
        <v>55972</v>
      </c>
      <c r="I22" s="1498">
        <v>495415</v>
      </c>
    </row>
    <row r="23" spans="1:9" ht="12.75" customHeight="1">
      <c r="A23" s="1644">
        <v>2006</v>
      </c>
      <c r="B23" s="1707">
        <v>164183</v>
      </c>
      <c r="C23" s="1707">
        <v>63179</v>
      </c>
      <c r="D23" s="1707">
        <v>399046</v>
      </c>
      <c r="E23" s="1707">
        <v>23849</v>
      </c>
      <c r="F23" s="1707">
        <v>270561</v>
      </c>
      <c r="G23" s="1707">
        <v>194391</v>
      </c>
      <c r="H23" s="1707">
        <v>63365</v>
      </c>
      <c r="I23" s="1707">
        <v>733018</v>
      </c>
    </row>
    <row r="24" spans="1:9" ht="12.75" customHeight="1">
      <c r="A24" s="1644">
        <v>2007</v>
      </c>
      <c r="B24" s="1707">
        <v>152075</v>
      </c>
      <c r="C24" s="1707">
        <v>53518</v>
      </c>
      <c r="D24" s="1707">
        <v>383822</v>
      </c>
      <c r="E24" s="1707">
        <v>20687</v>
      </c>
      <c r="F24" s="1707">
        <v>232119</v>
      </c>
      <c r="G24" s="1707">
        <v>168722</v>
      </c>
      <c r="H24" s="1707">
        <v>50249</v>
      </c>
      <c r="I24" s="1707">
        <v>441231</v>
      </c>
    </row>
    <row r="25" spans="1:9" ht="12.75" customHeight="1">
      <c r="A25" s="1644">
        <v>2008</v>
      </c>
      <c r="B25" s="1707">
        <v>180315</v>
      </c>
      <c r="C25" s="1707">
        <v>55453</v>
      </c>
      <c r="D25" s="1707">
        <v>456535</v>
      </c>
      <c r="E25" s="1707">
        <v>22229</v>
      </c>
      <c r="F25" s="1707">
        <v>295968</v>
      </c>
      <c r="G25" s="1707">
        <v>177291</v>
      </c>
      <c r="H25" s="1707">
        <v>54376</v>
      </c>
      <c r="I25" s="1707">
        <v>443613</v>
      </c>
    </row>
    <row r="26" spans="1:9" ht="12.75" customHeight="1">
      <c r="A26" s="1644">
        <v>2009</v>
      </c>
      <c r="B26" s="1707">
        <v>137919</v>
      </c>
      <c r="C26" s="1707">
        <v>48826</v>
      </c>
      <c r="D26" s="1707">
        <v>387419</v>
      </c>
      <c r="E26" s="1707">
        <v>19856</v>
      </c>
      <c r="F26" s="1707">
        <v>292566</v>
      </c>
      <c r="G26" s="1707">
        <v>175373</v>
      </c>
      <c r="H26" s="1707">
        <v>43187</v>
      </c>
      <c r="I26" s="1707">
        <v>500358</v>
      </c>
    </row>
    <row r="27" spans="1:9" ht="12.75" customHeight="1">
      <c r="A27" s="1644">
        <v>2010</v>
      </c>
      <c r="B27" s="1707">
        <v>137010</v>
      </c>
      <c r="C27" s="1707">
        <v>49689</v>
      </c>
      <c r="D27" s="1707">
        <v>452851</v>
      </c>
      <c r="E27" s="1707">
        <v>15371</v>
      </c>
      <c r="F27" s="1707">
        <v>316390</v>
      </c>
      <c r="G27" s="1707">
        <v>155362</v>
      </c>
      <c r="H27" s="1707">
        <v>48893</v>
      </c>
      <c r="I27" s="1707">
        <v>414338</v>
      </c>
    </row>
    <row r="28" spans="1:9" ht="12.75" customHeight="1">
      <c r="A28" s="1644">
        <v>2011</v>
      </c>
      <c r="B28" s="1707">
        <v>115625</v>
      </c>
      <c r="C28" s="1707">
        <v>53298</v>
      </c>
      <c r="D28" s="1707">
        <v>367157</v>
      </c>
      <c r="E28" s="1707">
        <v>17060</v>
      </c>
      <c r="F28" s="1707">
        <v>273360</v>
      </c>
      <c r="G28" s="1707">
        <v>170316</v>
      </c>
      <c r="H28" s="1707">
        <v>37126</v>
      </c>
      <c r="I28" s="1707">
        <v>383770</v>
      </c>
    </row>
    <row r="29" spans="1:9" ht="12.75" customHeight="1">
      <c r="A29" s="1644">
        <v>2012</v>
      </c>
      <c r="B29" s="1707">
        <v>133414</v>
      </c>
      <c r="C29" s="1707">
        <v>46764</v>
      </c>
      <c r="D29" s="1707">
        <v>390928</v>
      </c>
      <c r="E29" s="1707">
        <v>18756</v>
      </c>
      <c r="F29" s="1707">
        <v>283725</v>
      </c>
      <c r="G29" s="1707">
        <v>150388</v>
      </c>
      <c r="H29" s="1707">
        <v>42686</v>
      </c>
      <c r="I29" s="1707">
        <v>311239</v>
      </c>
    </row>
    <row r="30" spans="1:9" s="1555" customFormat="1" ht="12.75" customHeight="1">
      <c r="A30" s="1644">
        <v>2013</v>
      </c>
      <c r="B30" s="1707">
        <v>142204</v>
      </c>
      <c r="C30" s="1707">
        <v>50438</v>
      </c>
      <c r="D30" s="1707">
        <v>606059</v>
      </c>
      <c r="E30" s="1707">
        <v>16028</v>
      </c>
      <c r="F30" s="1707">
        <v>358334</v>
      </c>
      <c r="G30" s="1707">
        <v>228938</v>
      </c>
      <c r="H30" s="1707">
        <v>48542</v>
      </c>
      <c r="I30" s="1707">
        <v>273680</v>
      </c>
    </row>
    <row r="31" spans="1:9" s="1555" customFormat="1" ht="12.75" customHeight="1">
      <c r="A31" s="1644">
        <v>2014</v>
      </c>
      <c r="B31" s="1707">
        <v>145485</v>
      </c>
      <c r="C31" s="1707">
        <v>55428</v>
      </c>
      <c r="D31" s="1707">
        <v>781164</v>
      </c>
      <c r="E31" s="1707">
        <v>15998</v>
      </c>
      <c r="F31" s="1707">
        <v>592342</v>
      </c>
      <c r="G31" s="1707">
        <v>140737</v>
      </c>
      <c r="H31" s="1707">
        <v>66384</v>
      </c>
      <c r="I31" s="1707">
        <v>267005</v>
      </c>
    </row>
    <row r="32" spans="1:9" s="1555" customFormat="1">
      <c r="A32" s="1644">
        <v>2015</v>
      </c>
      <c r="B32" s="1707">
        <v>188852</v>
      </c>
      <c r="C32" s="1707">
        <v>50340</v>
      </c>
      <c r="D32" s="1707">
        <v>758601</v>
      </c>
      <c r="E32" s="1707">
        <v>17755</v>
      </c>
      <c r="F32" s="1707">
        <v>474473</v>
      </c>
      <c r="G32" s="1707">
        <v>160846</v>
      </c>
      <c r="H32" s="1707">
        <v>65893</v>
      </c>
      <c r="I32" s="1707">
        <v>273548</v>
      </c>
    </row>
    <row r="33" spans="1:9" s="1555" customFormat="1" ht="12.75" customHeight="1">
      <c r="A33" s="1644">
        <v>2016</v>
      </c>
      <c r="B33" s="1707">
        <v>192934</v>
      </c>
      <c r="C33" s="1707">
        <v>43109</v>
      </c>
      <c r="D33" s="1707">
        <v>734882</v>
      </c>
      <c r="E33" s="1707">
        <v>18870</v>
      </c>
      <c r="F33" s="1707">
        <v>242031</v>
      </c>
      <c r="G33" s="1707">
        <v>131956</v>
      </c>
      <c r="H33" s="1707">
        <v>27070</v>
      </c>
      <c r="I33" s="1707">
        <v>206668</v>
      </c>
    </row>
    <row r="34" spans="1:9" ht="12.75" customHeight="1">
      <c r="A34" s="1644">
        <v>2017</v>
      </c>
      <c r="B34" s="1707">
        <v>170888</v>
      </c>
      <c r="C34" s="1707">
        <v>45420</v>
      </c>
      <c r="D34" s="1707">
        <v>673254</v>
      </c>
      <c r="E34" s="1707">
        <v>20879</v>
      </c>
      <c r="F34" s="1707">
        <v>275937</v>
      </c>
      <c r="G34" s="1707">
        <v>105133</v>
      </c>
      <c r="H34" s="1707">
        <v>27641</v>
      </c>
      <c r="I34" s="1707">
        <v>196328</v>
      </c>
    </row>
    <row r="35" spans="1:9" ht="12.75" customHeight="1">
      <c r="A35" s="1644">
        <v>2018</v>
      </c>
      <c r="B35" s="1707">
        <v>131044</v>
      </c>
      <c r="C35" s="1707">
        <v>53329</v>
      </c>
      <c r="D35" s="1707">
        <v>975567</v>
      </c>
      <c r="E35" s="1707">
        <v>21985</v>
      </c>
      <c r="F35" s="1707">
        <v>495637</v>
      </c>
      <c r="G35" s="1707">
        <v>89420</v>
      </c>
      <c r="H35" s="1707">
        <v>15754</v>
      </c>
      <c r="I35" s="1707">
        <v>267747</v>
      </c>
    </row>
    <row r="36" spans="1:9" ht="12.75" customHeight="1">
      <c r="A36" s="1644">
        <v>2019</v>
      </c>
      <c r="B36" s="1707">
        <v>160869</v>
      </c>
      <c r="C36" s="1707">
        <v>35795</v>
      </c>
      <c r="D36" s="1707">
        <v>766993</v>
      </c>
      <c r="E36" s="1707">
        <v>20767</v>
      </c>
      <c r="F36" s="1707">
        <v>464154</v>
      </c>
      <c r="G36" s="1707">
        <v>95315</v>
      </c>
      <c r="H36" s="1707">
        <v>21808</v>
      </c>
      <c r="I36" s="1707">
        <v>245978</v>
      </c>
    </row>
    <row r="37" spans="1:9" ht="12.75" customHeight="1">
      <c r="A37" s="1644">
        <v>2020</v>
      </c>
      <c r="B37" s="1707">
        <v>69672</v>
      </c>
      <c r="C37" s="1707">
        <v>33814</v>
      </c>
      <c r="D37" s="1707">
        <v>703688</v>
      </c>
      <c r="E37" s="1707">
        <v>15181</v>
      </c>
      <c r="F37" s="1707">
        <v>482904</v>
      </c>
      <c r="G37" s="1707">
        <v>73126</v>
      </c>
      <c r="H37" s="1707">
        <v>12117</v>
      </c>
      <c r="I37" s="1707">
        <v>198240</v>
      </c>
    </row>
    <row r="38" spans="1:9" ht="12.75" customHeight="1">
      <c r="A38" s="1644">
        <v>2021</v>
      </c>
      <c r="B38" s="1707">
        <v>56788</v>
      </c>
      <c r="C38" s="1707">
        <v>30537</v>
      </c>
      <c r="D38" s="1707">
        <v>710381</v>
      </c>
      <c r="E38" s="1707">
        <v>18982</v>
      </c>
      <c r="F38" s="1707">
        <v>421757</v>
      </c>
      <c r="G38" s="1707">
        <v>73533</v>
      </c>
      <c r="H38" s="1707">
        <v>13168</v>
      </c>
      <c r="I38" s="1707">
        <v>156679</v>
      </c>
    </row>
    <row r="39" spans="1:9" ht="12.75" customHeight="1">
      <c r="A39" s="1644">
        <v>2022</v>
      </c>
      <c r="B39" s="1706">
        <v>115870</v>
      </c>
      <c r="C39" s="1706">
        <v>34293</v>
      </c>
      <c r="D39" s="1706">
        <v>729762</v>
      </c>
      <c r="E39" s="1706">
        <v>18455</v>
      </c>
      <c r="F39" s="1706">
        <v>481504</v>
      </c>
      <c r="G39" s="1706">
        <v>80742</v>
      </c>
      <c r="H39" s="1706">
        <v>17001</v>
      </c>
      <c r="I39" s="1706">
        <v>218534</v>
      </c>
    </row>
    <row r="40" spans="1:9" ht="12.75" customHeight="1">
      <c r="A40" s="1644">
        <v>2023</v>
      </c>
      <c r="B40" s="1706">
        <v>106939</v>
      </c>
      <c r="C40" s="1706">
        <v>55801</v>
      </c>
      <c r="D40" s="1706">
        <v>582763</v>
      </c>
      <c r="E40" s="1706">
        <v>13842</v>
      </c>
      <c r="F40" s="1706">
        <v>319952</v>
      </c>
      <c r="G40" s="1706">
        <v>85561</v>
      </c>
      <c r="H40" s="1706">
        <v>14433</v>
      </c>
      <c r="I40" s="1706">
        <v>195628</v>
      </c>
    </row>
    <row r="41" spans="1:9" ht="12.75" customHeight="1">
      <c r="A41" s="1690">
        <v>2024</v>
      </c>
      <c r="B41" s="1705"/>
      <c r="C41" s="1705"/>
      <c r="D41" s="1705"/>
      <c r="E41" s="1705"/>
      <c r="F41" s="1705"/>
      <c r="G41" s="1705"/>
      <c r="H41" s="1705"/>
      <c r="I41" s="1705"/>
    </row>
    <row r="42" spans="1:9" s="1555" customFormat="1" ht="12.75" customHeight="1">
      <c r="A42" s="1689" t="s">
        <v>209</v>
      </c>
      <c r="B42" s="1705">
        <v>62913</v>
      </c>
      <c r="C42" s="1705">
        <v>53613</v>
      </c>
      <c r="D42" s="1705">
        <v>570647</v>
      </c>
      <c r="E42" s="1705">
        <v>11785</v>
      </c>
      <c r="F42" s="1705">
        <v>255030</v>
      </c>
      <c r="G42" s="1705">
        <v>147379</v>
      </c>
      <c r="H42" s="1705">
        <v>14965</v>
      </c>
      <c r="I42" s="1705">
        <v>229015</v>
      </c>
    </row>
    <row r="43" spans="1:9" s="1413" customFormat="1" ht="12.75" customHeight="1">
      <c r="A43" s="510" t="s">
        <v>801</v>
      </c>
      <c r="B43" s="1705">
        <v>62178</v>
      </c>
      <c r="C43" s="1705">
        <v>51861</v>
      </c>
      <c r="D43" s="1705">
        <v>569902</v>
      </c>
      <c r="E43" s="1705">
        <v>11614</v>
      </c>
      <c r="F43" s="1705">
        <v>254562</v>
      </c>
      <c r="G43" s="1705">
        <v>146873</v>
      </c>
      <c r="H43" s="1705">
        <v>13971</v>
      </c>
      <c r="I43" s="1705">
        <v>228774</v>
      </c>
    </row>
    <row r="44" spans="1:9" s="1413" customFormat="1" ht="12.75" customHeight="1">
      <c r="A44" s="1685" t="s">
        <v>432</v>
      </c>
      <c r="B44" s="1705">
        <v>7413</v>
      </c>
      <c r="C44" s="1705">
        <v>6547</v>
      </c>
      <c r="D44" s="1705">
        <v>205184</v>
      </c>
      <c r="E44" s="1705">
        <v>5633</v>
      </c>
      <c r="F44" s="1705">
        <v>14742</v>
      </c>
      <c r="G44" s="1705">
        <v>14584</v>
      </c>
      <c r="H44" s="1705">
        <v>6048</v>
      </c>
      <c r="I44" s="1705">
        <v>162371</v>
      </c>
    </row>
    <row r="45" spans="1:9" s="1413" customFormat="1" ht="12.75" customHeight="1">
      <c r="A45" s="1685" t="s">
        <v>431</v>
      </c>
      <c r="B45" s="1705">
        <v>8364</v>
      </c>
      <c r="C45" s="1705">
        <v>5508</v>
      </c>
      <c r="D45" s="1705">
        <v>110627</v>
      </c>
      <c r="E45" s="1705">
        <v>2339</v>
      </c>
      <c r="F45" s="1705">
        <v>61536</v>
      </c>
      <c r="G45" s="1705">
        <v>93255</v>
      </c>
      <c r="H45" s="1705">
        <v>2946</v>
      </c>
      <c r="I45" s="1705">
        <v>57130</v>
      </c>
    </row>
    <row r="46" spans="1:9" s="1413" customFormat="1" ht="12.75" customHeight="1">
      <c r="A46" s="1687" t="s">
        <v>430</v>
      </c>
      <c r="B46" s="1705">
        <v>2960</v>
      </c>
      <c r="C46" s="1705">
        <v>2607</v>
      </c>
      <c r="D46" s="1705">
        <v>236263</v>
      </c>
      <c r="E46" s="1705">
        <v>2671</v>
      </c>
      <c r="F46" s="1705">
        <v>154347</v>
      </c>
      <c r="G46" s="1705">
        <v>27995</v>
      </c>
      <c r="H46" s="1705">
        <v>1116</v>
      </c>
      <c r="I46" s="1705">
        <v>4148</v>
      </c>
    </row>
    <row r="47" spans="1:9" s="1413" customFormat="1" ht="12.75" customHeight="1">
      <c r="A47" s="1687" t="s">
        <v>429</v>
      </c>
      <c r="B47" s="1705">
        <v>130</v>
      </c>
      <c r="C47" s="1705">
        <v>441</v>
      </c>
      <c r="D47" s="1705">
        <v>14010</v>
      </c>
      <c r="E47" s="1705">
        <v>64</v>
      </c>
      <c r="F47" s="1705">
        <v>21497</v>
      </c>
      <c r="G47" s="1705">
        <v>697</v>
      </c>
      <c r="H47" s="1705">
        <v>131</v>
      </c>
      <c r="I47" s="1705">
        <v>359</v>
      </c>
    </row>
    <row r="48" spans="1:9" s="1413" customFormat="1" ht="12.75" customHeight="1">
      <c r="A48" s="1687" t="s">
        <v>428</v>
      </c>
      <c r="B48" s="1705">
        <v>1515</v>
      </c>
      <c r="C48" s="1705">
        <v>1274</v>
      </c>
      <c r="D48" s="1705">
        <v>2064</v>
      </c>
      <c r="E48" s="1705">
        <v>261</v>
      </c>
      <c r="F48" s="1705">
        <v>1180</v>
      </c>
      <c r="G48" s="1705">
        <v>3129</v>
      </c>
      <c r="H48" s="1705">
        <v>618</v>
      </c>
      <c r="I48" s="1705">
        <v>1396</v>
      </c>
    </row>
    <row r="49" spans="1:9" s="1409" customFormat="1" ht="12.75" customHeight="1">
      <c r="A49" s="1685" t="s">
        <v>427</v>
      </c>
      <c r="B49" s="1705">
        <v>6360</v>
      </c>
      <c r="C49" s="1705">
        <v>929</v>
      </c>
      <c r="D49" s="1705">
        <v>892</v>
      </c>
      <c r="E49" s="1705">
        <v>327</v>
      </c>
      <c r="F49" s="1705">
        <v>757</v>
      </c>
      <c r="G49" s="1705">
        <v>5771</v>
      </c>
      <c r="H49" s="1705">
        <v>674</v>
      </c>
      <c r="I49" s="1705">
        <v>1801</v>
      </c>
    </row>
    <row r="50" spans="1:9" s="1409" customFormat="1" ht="12.75" customHeight="1">
      <c r="A50" s="1685" t="s">
        <v>426</v>
      </c>
      <c r="B50" s="1705">
        <v>35436</v>
      </c>
      <c r="C50" s="1705">
        <v>34555</v>
      </c>
      <c r="D50" s="1705">
        <v>862</v>
      </c>
      <c r="E50" s="1705">
        <v>319</v>
      </c>
      <c r="F50" s="1705">
        <v>503</v>
      </c>
      <c r="G50" s="1705">
        <v>1442</v>
      </c>
      <c r="H50" s="1705">
        <v>2438</v>
      </c>
      <c r="I50" s="1705">
        <v>1569</v>
      </c>
    </row>
    <row r="51" spans="1:9" s="1409" customFormat="1" ht="12.75" customHeight="1">
      <c r="A51" s="510" t="s">
        <v>425</v>
      </c>
      <c r="B51" s="1705">
        <v>431</v>
      </c>
      <c r="C51" s="1705">
        <v>707</v>
      </c>
      <c r="D51" s="1705">
        <v>426</v>
      </c>
      <c r="E51" s="1705">
        <v>119</v>
      </c>
      <c r="F51" s="1705">
        <v>229</v>
      </c>
      <c r="G51" s="1705">
        <v>314</v>
      </c>
      <c r="H51" s="1705">
        <v>319</v>
      </c>
      <c r="I51" s="1705">
        <v>111</v>
      </c>
    </row>
    <row r="52" spans="1:9" s="1409" customFormat="1" ht="12.75" customHeight="1">
      <c r="A52" s="510" t="s">
        <v>424</v>
      </c>
      <c r="B52" s="1705">
        <v>304</v>
      </c>
      <c r="C52" s="1705">
        <v>1045</v>
      </c>
      <c r="D52" s="1705">
        <v>319</v>
      </c>
      <c r="E52" s="1705">
        <v>52</v>
      </c>
      <c r="F52" s="1705">
        <v>239</v>
      </c>
      <c r="G52" s="1705">
        <v>192</v>
      </c>
      <c r="H52" s="1705">
        <v>675</v>
      </c>
      <c r="I52" s="1705">
        <v>130</v>
      </c>
    </row>
    <row r="53" spans="1:9" s="1648" customFormat="1" ht="13.5" customHeight="1">
      <c r="A53" s="5270"/>
      <c r="B53" s="5267" t="s">
        <v>1423</v>
      </c>
      <c r="C53" s="5268"/>
      <c r="D53" s="5268"/>
      <c r="E53" s="5268"/>
      <c r="F53" s="5268"/>
      <c r="G53" s="5268"/>
      <c r="H53" s="5268"/>
      <c r="I53" s="5269"/>
    </row>
    <row r="54" spans="1:9" ht="13.5" customHeight="1">
      <c r="A54" s="5270"/>
      <c r="B54" s="1681" t="s">
        <v>2226</v>
      </c>
      <c r="C54" s="1681" t="s">
        <v>2225</v>
      </c>
      <c r="D54" s="1704" t="s">
        <v>2224</v>
      </c>
      <c r="E54" s="1681" t="s">
        <v>2223</v>
      </c>
      <c r="F54" s="1681" t="s">
        <v>2222</v>
      </c>
      <c r="G54" s="1681" t="s">
        <v>2221</v>
      </c>
      <c r="H54" s="1681" t="s">
        <v>2220</v>
      </c>
      <c r="I54" s="1681" t="s">
        <v>2219</v>
      </c>
    </row>
    <row r="55" spans="1:9" ht="13.5" customHeight="1">
      <c r="A55" s="5261" t="s">
        <v>412</v>
      </c>
      <c r="B55" s="5261"/>
      <c r="C55" s="5261"/>
      <c r="D55" s="5261"/>
      <c r="E55" s="5261"/>
      <c r="F55" s="5261"/>
      <c r="G55" s="5261"/>
      <c r="H55" s="5261"/>
      <c r="I55" s="5261"/>
    </row>
    <row r="56" spans="1:9" s="1651" customFormat="1" ht="9.75" customHeight="1">
      <c r="A56" s="5261" t="s">
        <v>2198</v>
      </c>
      <c r="B56" s="5261"/>
      <c r="C56" s="5261"/>
      <c r="D56" s="5261"/>
      <c r="E56" s="5261"/>
      <c r="F56" s="5261"/>
      <c r="G56" s="5261"/>
      <c r="H56" s="5261"/>
      <c r="I56" s="5261"/>
    </row>
    <row r="57" spans="1:9" s="1648" customFormat="1" ht="13.5" customHeight="1">
      <c r="A57" s="5261" t="s">
        <v>2197</v>
      </c>
      <c r="B57" s="5261"/>
      <c r="C57" s="5261"/>
      <c r="D57" s="5261"/>
      <c r="E57" s="5261"/>
      <c r="F57" s="5261"/>
      <c r="G57" s="5261"/>
      <c r="H57" s="5261"/>
      <c r="I57" s="5261"/>
    </row>
    <row r="58" spans="1:9" s="1648" customFormat="1" ht="19.5" customHeight="1">
      <c r="A58" s="5262" t="s">
        <v>2218</v>
      </c>
      <c r="B58" s="5263"/>
      <c r="C58" s="5263"/>
      <c r="D58" s="5263"/>
      <c r="E58" s="5263"/>
      <c r="F58" s="5263"/>
      <c r="G58" s="5263"/>
      <c r="H58" s="5263"/>
      <c r="I58" s="5263"/>
    </row>
    <row r="59" spans="1:9" ht="24" customHeight="1">
      <c r="A59" s="5264" t="s">
        <v>2217</v>
      </c>
      <c r="B59" s="5259"/>
      <c r="C59" s="5259"/>
      <c r="D59" s="5259"/>
      <c r="E59" s="5259"/>
      <c r="F59" s="5259"/>
      <c r="G59" s="5259"/>
      <c r="H59" s="5259"/>
      <c r="I59" s="5259"/>
    </row>
    <row r="60" spans="1:9" ht="12.75" customHeight="1">
      <c r="A60" s="1701"/>
      <c r="B60" s="1701"/>
      <c r="C60" s="1701"/>
      <c r="D60" s="1698"/>
      <c r="E60" s="1698"/>
      <c r="F60" s="1698"/>
      <c r="G60" s="1698"/>
      <c r="I60" s="1698"/>
    </row>
    <row r="61" spans="1:9">
      <c r="A61" s="459" t="s">
        <v>409</v>
      </c>
      <c r="B61" s="489"/>
      <c r="C61" s="489"/>
      <c r="D61" s="489"/>
      <c r="E61" s="489"/>
      <c r="F61" s="489"/>
      <c r="G61" s="489"/>
      <c r="H61" s="489"/>
      <c r="I61" s="1700"/>
    </row>
    <row r="62" spans="1:9">
      <c r="A62" s="1678" t="s">
        <v>2194</v>
      </c>
      <c r="B62" s="775"/>
    </row>
    <row r="63" spans="1:9">
      <c r="A63" s="775"/>
    </row>
    <row r="64" spans="1:9">
      <c r="A64" s="775"/>
    </row>
  </sheetData>
  <mergeCells count="11">
    <mergeCell ref="A57:I57"/>
    <mergeCell ref="A58:I58"/>
    <mergeCell ref="A59:I59"/>
    <mergeCell ref="A56:I56"/>
    <mergeCell ref="A1:I1"/>
    <mergeCell ref="A2:I2"/>
    <mergeCell ref="A4:A5"/>
    <mergeCell ref="A55:I55"/>
    <mergeCell ref="B4:I4"/>
    <mergeCell ref="A53:A54"/>
    <mergeCell ref="B53:I53"/>
  </mergeCells>
  <hyperlinks>
    <hyperlink ref="B53:I53" r:id="rId1" display="Of which" xr:uid="{D679EF38-4973-4AF9-BDEA-E7232D59ED12}"/>
    <hyperlink ref="B4:I4" r:id="rId2" display="Das quais" xr:uid="{9D765035-B941-4E54-B088-6C4D5AD62EE9}"/>
    <hyperlink ref="A62" r:id="rId3" xr:uid="{2998CD75-9A2D-46CC-935F-7AD2A3E7D372}"/>
  </hyperlinks>
  <printOptions horizontalCentered="1"/>
  <pageMargins left="0.39370078740157483" right="0.39370078740157483" top="0.39370078740157483" bottom="0.39370078740157483" header="0" footer="0"/>
  <pageSetup paperSize="9" scale="73" orientation="portrait" verticalDpi="300" r:id="rId4"/>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5B73B-E654-48D0-A95B-F912AA65BEBD}">
  <sheetPr codeName="Sheet81"/>
  <dimension ref="A1:X65"/>
  <sheetViews>
    <sheetView showGridLines="0" zoomScaleNormal="100" workbookViewId="0">
      <selection sqref="A1:H1"/>
    </sheetView>
  </sheetViews>
  <sheetFormatPr defaultColWidth="7.85546875" defaultRowHeight="12.75"/>
  <cols>
    <col min="1" max="1" width="18.42578125" style="682" customWidth="1"/>
    <col min="2" max="8" width="11.140625" style="682" customWidth="1"/>
    <col min="9" max="16384" width="7.85546875" style="682"/>
  </cols>
  <sheetData>
    <row r="1" spans="1:8" s="1640" customFormat="1" ht="34.5" customHeight="1">
      <c r="A1" s="5242" t="s">
        <v>2264</v>
      </c>
      <c r="B1" s="5242"/>
      <c r="C1" s="5242"/>
      <c r="D1" s="5242"/>
      <c r="E1" s="5242"/>
      <c r="F1" s="5242"/>
      <c r="G1" s="5242"/>
      <c r="H1" s="5242"/>
    </row>
    <row r="2" spans="1:8" s="1640" customFormat="1" ht="34.5" customHeight="1">
      <c r="A2" s="5271" t="s">
        <v>2263</v>
      </c>
      <c r="B2" s="5271"/>
      <c r="C2" s="5271"/>
      <c r="D2" s="5271"/>
      <c r="E2" s="5271"/>
      <c r="F2" s="5271"/>
      <c r="G2" s="5271"/>
      <c r="H2" s="5271"/>
    </row>
    <row r="3" spans="1:8" s="1648" customFormat="1" ht="12.75" customHeight="1">
      <c r="A3" s="5272"/>
      <c r="B3" s="5275" t="s">
        <v>2262</v>
      </c>
      <c r="C3" s="5275" t="s">
        <v>2261</v>
      </c>
      <c r="D3" s="5275" t="s">
        <v>2260</v>
      </c>
      <c r="E3" s="5267" t="s">
        <v>2259</v>
      </c>
      <c r="F3" s="5268"/>
      <c r="G3" s="5268"/>
      <c r="H3" s="5269"/>
    </row>
    <row r="4" spans="1:8" s="1648" customFormat="1" ht="12.75" customHeight="1">
      <c r="A4" s="5273"/>
      <c r="B4" s="5276"/>
      <c r="C4" s="5276"/>
      <c r="D4" s="5276"/>
      <c r="E4" s="5278" t="s">
        <v>88</v>
      </c>
      <c r="F4" s="5280" t="s">
        <v>2258</v>
      </c>
      <c r="G4" s="5281"/>
      <c r="H4" s="5282"/>
    </row>
    <row r="5" spans="1:8" s="1648" customFormat="1" ht="12.75" customHeight="1">
      <c r="A5" s="5273"/>
      <c r="B5" s="5277"/>
      <c r="C5" s="5277"/>
      <c r="D5" s="5277"/>
      <c r="E5" s="5279"/>
      <c r="F5" s="1681" t="s">
        <v>2257</v>
      </c>
      <c r="G5" s="1681" t="s">
        <v>2256</v>
      </c>
      <c r="H5" s="1681" t="s">
        <v>2255</v>
      </c>
    </row>
    <row r="6" spans="1:8" ht="12.75" customHeight="1">
      <c r="A6" s="5274"/>
      <c r="B6" s="1681" t="s">
        <v>804</v>
      </c>
      <c r="C6" s="1681" t="s">
        <v>2148</v>
      </c>
      <c r="D6" s="1716" t="s">
        <v>2246</v>
      </c>
      <c r="E6" s="5280" t="s">
        <v>2144</v>
      </c>
      <c r="F6" s="5281"/>
      <c r="G6" s="5281"/>
      <c r="H6" s="5282"/>
    </row>
    <row r="7" spans="1:8">
      <c r="A7" s="1644" t="s">
        <v>801</v>
      </c>
      <c r="B7" s="1673"/>
      <c r="C7" s="1743"/>
      <c r="D7" s="1743"/>
      <c r="E7" s="5286"/>
      <c r="F7" s="5286"/>
      <c r="G7" s="5286"/>
      <c r="H7" s="5286"/>
    </row>
    <row r="8" spans="1:8">
      <c r="A8" s="1644">
        <v>1990</v>
      </c>
      <c r="B8" s="1694">
        <v>985</v>
      </c>
      <c r="C8" s="1694">
        <v>177476</v>
      </c>
      <c r="D8" s="1741">
        <v>0.15</v>
      </c>
      <c r="E8" s="1694">
        <v>263288</v>
      </c>
      <c r="F8" s="1742" t="s">
        <v>215</v>
      </c>
      <c r="G8" s="1742" t="s">
        <v>215</v>
      </c>
      <c r="H8" s="1742" t="s">
        <v>215</v>
      </c>
    </row>
    <row r="9" spans="1:8">
      <c r="A9" s="1644">
        <v>1991</v>
      </c>
      <c r="B9" s="1694">
        <v>1422</v>
      </c>
      <c r="C9" s="1694">
        <v>420643</v>
      </c>
      <c r="D9" s="1741">
        <v>0.16</v>
      </c>
      <c r="E9" s="1694">
        <v>668714</v>
      </c>
      <c r="F9" s="1742" t="s">
        <v>215</v>
      </c>
      <c r="G9" s="1742" t="s">
        <v>215</v>
      </c>
      <c r="H9" s="1742" t="s">
        <v>215</v>
      </c>
    </row>
    <row r="10" spans="1:8">
      <c r="A10" s="1644">
        <v>1992</v>
      </c>
      <c r="B10" s="1694">
        <v>1013</v>
      </c>
      <c r="C10" s="1694">
        <v>140625</v>
      </c>
      <c r="D10" s="1741">
        <v>0.16</v>
      </c>
      <c r="E10" s="1694">
        <v>228197</v>
      </c>
      <c r="F10" s="1742" t="s">
        <v>215</v>
      </c>
      <c r="G10" s="1742" t="s">
        <v>215</v>
      </c>
      <c r="H10" s="1742" t="s">
        <v>215</v>
      </c>
    </row>
    <row r="11" spans="1:8">
      <c r="A11" s="1644">
        <v>1993</v>
      </c>
      <c r="B11" s="1694">
        <v>1030</v>
      </c>
      <c r="C11" s="1694">
        <v>237511</v>
      </c>
      <c r="D11" s="1741">
        <v>0.15</v>
      </c>
      <c r="E11" s="1694">
        <v>350780</v>
      </c>
      <c r="F11" s="1742" t="s">
        <v>215</v>
      </c>
      <c r="G11" s="1742" t="s">
        <v>215</v>
      </c>
      <c r="H11" s="1742" t="s">
        <v>215</v>
      </c>
    </row>
    <row r="12" spans="1:8">
      <c r="A12" s="1644">
        <v>1994</v>
      </c>
      <c r="B12" s="1694">
        <v>1096</v>
      </c>
      <c r="C12" s="1694">
        <v>222210</v>
      </c>
      <c r="D12" s="1741">
        <v>0.16</v>
      </c>
      <c r="E12" s="1694">
        <v>345433</v>
      </c>
      <c r="F12" s="1742" t="s">
        <v>215</v>
      </c>
      <c r="G12" s="1742" t="s">
        <v>215</v>
      </c>
      <c r="H12" s="1742" t="s">
        <v>215</v>
      </c>
    </row>
    <row r="13" spans="1:8">
      <c r="A13" s="1644">
        <v>1995</v>
      </c>
      <c r="B13" s="1694">
        <v>1125</v>
      </c>
      <c r="C13" s="1694">
        <v>311257</v>
      </c>
      <c r="D13" s="1741">
        <v>0.15</v>
      </c>
      <c r="E13" s="1694">
        <v>477728</v>
      </c>
      <c r="F13" s="1742" t="s">
        <v>215</v>
      </c>
      <c r="G13" s="1742" t="s">
        <v>215</v>
      </c>
      <c r="H13" s="1742" t="s">
        <v>215</v>
      </c>
    </row>
    <row r="14" spans="1:8">
      <c r="A14" s="1644">
        <v>1996</v>
      </c>
      <c r="B14" s="1694">
        <v>1071</v>
      </c>
      <c r="C14" s="1694">
        <v>275144</v>
      </c>
      <c r="D14" s="1741">
        <v>0.16</v>
      </c>
      <c r="E14" s="1694">
        <v>452039</v>
      </c>
      <c r="F14" s="1742" t="s">
        <v>215</v>
      </c>
      <c r="G14" s="1742" t="s">
        <v>215</v>
      </c>
      <c r="H14" s="1742" t="s">
        <v>215</v>
      </c>
    </row>
    <row r="15" spans="1:8">
      <c r="A15" s="1644">
        <v>1997</v>
      </c>
      <c r="B15" s="1694">
        <v>988</v>
      </c>
      <c r="C15" s="1694">
        <v>309090</v>
      </c>
      <c r="D15" s="1741">
        <v>0.14000000000000001</v>
      </c>
      <c r="E15" s="1694">
        <v>423583</v>
      </c>
      <c r="F15" s="1742" t="s">
        <v>215</v>
      </c>
      <c r="G15" s="1742" t="s">
        <v>215</v>
      </c>
      <c r="H15" s="1742" t="s">
        <v>215</v>
      </c>
    </row>
    <row r="16" spans="1:8" ht="12.75" customHeight="1">
      <c r="A16" s="1644">
        <v>1998</v>
      </c>
      <c r="B16" s="1694">
        <v>889</v>
      </c>
      <c r="C16" s="1694">
        <v>225616</v>
      </c>
      <c r="D16" s="1741">
        <v>0.16</v>
      </c>
      <c r="E16" s="1694">
        <v>360950</v>
      </c>
      <c r="F16" s="1742" t="s">
        <v>215</v>
      </c>
      <c r="G16" s="1742" t="s">
        <v>215</v>
      </c>
      <c r="H16" s="1742" t="s">
        <v>215</v>
      </c>
    </row>
    <row r="17" spans="1:8" ht="12.75" customHeight="1">
      <c r="A17" s="1644">
        <v>1999</v>
      </c>
      <c r="B17" s="1694">
        <v>885</v>
      </c>
      <c r="C17" s="1694">
        <v>320865</v>
      </c>
      <c r="D17" s="1741">
        <v>0.16</v>
      </c>
      <c r="E17" s="1694">
        <v>512265</v>
      </c>
      <c r="F17" s="1742" t="s">
        <v>215</v>
      </c>
      <c r="G17" s="1742" t="s">
        <v>215</v>
      </c>
      <c r="H17" s="1742" t="s">
        <v>215</v>
      </c>
    </row>
    <row r="18" spans="1:8" ht="12.75" customHeight="1">
      <c r="A18" s="1644">
        <v>2000</v>
      </c>
      <c r="B18" s="1694">
        <v>655</v>
      </c>
      <c r="C18" s="1694">
        <v>167161</v>
      </c>
      <c r="D18" s="1741">
        <v>0.15</v>
      </c>
      <c r="E18" s="1694">
        <v>249433</v>
      </c>
      <c r="F18" s="1742" t="s">
        <v>215</v>
      </c>
      <c r="G18" s="1742" t="s">
        <v>215</v>
      </c>
      <c r="H18" s="1742" t="s">
        <v>215</v>
      </c>
    </row>
    <row r="19" spans="1:8" ht="12.75" customHeight="1">
      <c r="A19" s="1644">
        <v>2001</v>
      </c>
      <c r="B19" s="1694">
        <v>643</v>
      </c>
      <c r="C19" s="1694">
        <v>218523</v>
      </c>
      <c r="D19" s="1741">
        <v>0.16</v>
      </c>
      <c r="E19" s="1694">
        <v>349502</v>
      </c>
      <c r="F19" s="1742" t="s">
        <v>215</v>
      </c>
      <c r="G19" s="1742" t="s">
        <v>215</v>
      </c>
      <c r="H19" s="1742" t="s">
        <v>215</v>
      </c>
    </row>
    <row r="20" spans="1:8" ht="12.75" customHeight="1">
      <c r="A20" s="1644">
        <v>2002</v>
      </c>
      <c r="B20" s="1694">
        <v>591</v>
      </c>
      <c r="C20" s="1694">
        <v>211574</v>
      </c>
      <c r="D20" s="1741">
        <v>0.15</v>
      </c>
      <c r="E20" s="1694">
        <v>310474</v>
      </c>
      <c r="F20" s="1742" t="s">
        <v>215</v>
      </c>
      <c r="G20" s="1742" t="s">
        <v>215</v>
      </c>
      <c r="H20" s="1742" t="s">
        <v>215</v>
      </c>
    </row>
    <row r="21" spans="1:8" ht="12.75" customHeight="1">
      <c r="A21" s="1644">
        <v>2003</v>
      </c>
      <c r="B21" s="1694">
        <v>585</v>
      </c>
      <c r="C21" s="1694">
        <v>232946</v>
      </c>
      <c r="D21" s="1741">
        <v>0.16</v>
      </c>
      <c r="E21" s="1694">
        <v>364977</v>
      </c>
      <c r="F21" s="1742" t="s">
        <v>215</v>
      </c>
      <c r="G21" s="1742" t="s">
        <v>215</v>
      </c>
      <c r="H21" s="1742" t="s">
        <v>215</v>
      </c>
    </row>
    <row r="22" spans="1:8" ht="12.75" customHeight="1">
      <c r="A22" s="1644">
        <v>2004</v>
      </c>
      <c r="B22" s="1694">
        <v>616</v>
      </c>
      <c r="C22" s="1694">
        <v>300699</v>
      </c>
      <c r="D22" s="1741">
        <v>0.17</v>
      </c>
      <c r="E22" s="1694">
        <v>500658</v>
      </c>
      <c r="F22" s="1694">
        <v>275645</v>
      </c>
      <c r="G22" s="1694">
        <v>202293</v>
      </c>
      <c r="H22" s="1694">
        <v>22720</v>
      </c>
    </row>
    <row r="23" spans="1:8" ht="12.75" customHeight="1">
      <c r="A23" s="1644">
        <v>2005</v>
      </c>
      <c r="B23" s="1694">
        <v>603</v>
      </c>
      <c r="C23" s="1694">
        <v>203909</v>
      </c>
      <c r="D23" s="1741">
        <v>0.16</v>
      </c>
      <c r="E23" s="1694">
        <v>318174</v>
      </c>
      <c r="F23" s="1694">
        <v>229864</v>
      </c>
      <c r="G23" s="1694">
        <v>81402</v>
      </c>
      <c r="H23" s="1694">
        <v>6908</v>
      </c>
    </row>
    <row r="24" spans="1:8" ht="12.75" customHeight="1">
      <c r="A24" s="1644">
        <v>2006</v>
      </c>
      <c r="B24" s="1694">
        <v>602</v>
      </c>
      <c r="C24" s="1694">
        <v>362301</v>
      </c>
      <c r="D24" s="1741">
        <v>0.14000000000000001</v>
      </c>
      <c r="E24" s="1694">
        <v>518466</v>
      </c>
      <c r="F24" s="1694">
        <v>257824</v>
      </c>
      <c r="G24" s="1694">
        <v>194047</v>
      </c>
      <c r="H24" s="1694">
        <v>66596</v>
      </c>
    </row>
    <row r="25" spans="1:8" ht="12.75" customHeight="1">
      <c r="A25" s="1644">
        <v>2007</v>
      </c>
      <c r="B25" s="1694">
        <v>534</v>
      </c>
      <c r="C25" s="1694">
        <v>203968</v>
      </c>
      <c r="D25" s="1741">
        <v>0.17</v>
      </c>
      <c r="E25" s="1694">
        <v>352574</v>
      </c>
      <c r="F25" s="1694">
        <v>253136</v>
      </c>
      <c r="G25" s="1694">
        <v>77149</v>
      </c>
      <c r="H25" s="1694">
        <v>22289</v>
      </c>
    </row>
    <row r="26" spans="1:8" ht="12.75" customHeight="1">
      <c r="A26" s="1644">
        <v>2008</v>
      </c>
      <c r="B26" s="1694">
        <v>558</v>
      </c>
      <c r="C26" s="1694">
        <v>336479</v>
      </c>
      <c r="D26" s="1741">
        <v>0.17</v>
      </c>
      <c r="E26" s="1694">
        <v>587423</v>
      </c>
      <c r="F26" s="1694">
        <v>482615</v>
      </c>
      <c r="G26" s="1694">
        <v>87753</v>
      </c>
      <c r="H26" s="1694">
        <v>17054</v>
      </c>
    </row>
    <row r="27" spans="1:8" ht="12.75" customHeight="1">
      <c r="A27" s="1644">
        <v>2009</v>
      </c>
      <c r="B27" s="1694">
        <v>562</v>
      </c>
      <c r="C27" s="1694">
        <v>414687</v>
      </c>
      <c r="D27" s="1741">
        <v>0.16</v>
      </c>
      <c r="E27" s="1694">
        <v>681850</v>
      </c>
      <c r="F27" s="1694">
        <v>574777</v>
      </c>
      <c r="G27" s="1694">
        <v>90374</v>
      </c>
      <c r="H27" s="1694">
        <v>16699</v>
      </c>
    </row>
    <row r="28" spans="1:8" ht="12.75" customHeight="1">
      <c r="A28" s="1644">
        <v>2010</v>
      </c>
      <c r="B28" s="1694">
        <v>539</v>
      </c>
      <c r="C28" s="1694">
        <v>435009</v>
      </c>
      <c r="D28" s="1741">
        <v>0.16</v>
      </c>
      <c r="E28" s="1694">
        <v>686832</v>
      </c>
      <c r="F28" s="1694">
        <v>607488</v>
      </c>
      <c r="G28" s="1694">
        <v>67542</v>
      </c>
      <c r="H28" s="1694">
        <v>11801</v>
      </c>
    </row>
    <row r="29" spans="1:8" ht="12" customHeight="1">
      <c r="A29" s="1644">
        <v>2011</v>
      </c>
      <c r="B29" s="1694">
        <v>527</v>
      </c>
      <c r="C29" s="1694">
        <v>510733</v>
      </c>
      <c r="D29" s="1741">
        <v>0.16</v>
      </c>
      <c r="E29" s="1694">
        <v>831914</v>
      </c>
      <c r="F29" s="1694">
        <v>638425</v>
      </c>
      <c r="G29" s="1694">
        <v>166600</v>
      </c>
      <c r="H29" s="1694">
        <v>26888</v>
      </c>
    </row>
    <row r="30" spans="1:8" ht="12" customHeight="1">
      <c r="A30" s="1644">
        <v>2012</v>
      </c>
      <c r="B30" s="1693">
        <v>511</v>
      </c>
      <c r="C30" s="1693">
        <v>417949</v>
      </c>
      <c r="D30" s="1741">
        <v>0.15</v>
      </c>
      <c r="E30" s="1693">
        <v>645379</v>
      </c>
      <c r="F30" s="1693">
        <v>572795</v>
      </c>
      <c r="G30" s="1693">
        <v>63288</v>
      </c>
      <c r="H30" s="1693">
        <v>9297</v>
      </c>
    </row>
    <row r="31" spans="1:8" ht="12" customHeight="1">
      <c r="A31" s="1644">
        <v>2013</v>
      </c>
      <c r="B31" s="1693">
        <v>506</v>
      </c>
      <c r="C31" s="1693">
        <v>634209</v>
      </c>
      <c r="D31" s="1741">
        <v>0.16</v>
      </c>
      <c r="E31" s="1693">
        <v>999853</v>
      </c>
      <c r="F31" s="1693">
        <v>879326</v>
      </c>
      <c r="G31" s="1693">
        <v>105026</v>
      </c>
      <c r="H31" s="1693">
        <v>15501</v>
      </c>
    </row>
    <row r="32" spans="1:8" ht="12" customHeight="1">
      <c r="A32" s="1644">
        <v>2014</v>
      </c>
      <c r="B32" s="1740">
        <v>474</v>
      </c>
      <c r="C32" s="1740">
        <v>437974</v>
      </c>
      <c r="D32" s="1741">
        <v>0.15</v>
      </c>
      <c r="E32" s="1740">
        <v>665325</v>
      </c>
      <c r="F32" s="1740">
        <v>437748</v>
      </c>
      <c r="G32" s="1740">
        <v>172164</v>
      </c>
      <c r="H32" s="1740">
        <v>55413</v>
      </c>
    </row>
    <row r="33" spans="1:24" ht="12" customHeight="1">
      <c r="A33" s="1644">
        <v>2015</v>
      </c>
      <c r="B33" s="1597">
        <v>495</v>
      </c>
      <c r="C33" s="1597">
        <v>702140</v>
      </c>
      <c r="D33" s="1739">
        <v>0.17</v>
      </c>
      <c r="E33" s="1597">
        <v>1190523</v>
      </c>
      <c r="F33" s="1597">
        <v>930421</v>
      </c>
      <c r="G33" s="1597">
        <v>208323</v>
      </c>
      <c r="H33" s="1597">
        <v>51779</v>
      </c>
    </row>
    <row r="34" spans="1:24" ht="12" customHeight="1">
      <c r="A34" s="1644">
        <v>2016</v>
      </c>
      <c r="B34" s="1738">
        <v>469</v>
      </c>
      <c r="C34" s="1738">
        <v>476003</v>
      </c>
      <c r="D34" s="1736">
        <v>0.16</v>
      </c>
      <c r="E34" s="1738">
        <v>757373</v>
      </c>
      <c r="F34" s="1738">
        <v>712248</v>
      </c>
      <c r="G34" s="1738">
        <v>38303</v>
      </c>
      <c r="H34" s="1738">
        <v>6822</v>
      </c>
    </row>
    <row r="35" spans="1:24" ht="12.75" customHeight="1">
      <c r="A35" s="1644">
        <v>2017</v>
      </c>
      <c r="B35" s="1737">
        <v>462</v>
      </c>
      <c r="C35" s="1554">
        <v>858412.8870000001</v>
      </c>
      <c r="D35" s="1736">
        <v>0.17</v>
      </c>
      <c r="E35" s="1554">
        <v>1470351.82</v>
      </c>
      <c r="F35" s="1554">
        <v>1407914.2900000003</v>
      </c>
      <c r="G35" s="1554">
        <v>57366.13</v>
      </c>
      <c r="H35" s="1554">
        <v>5071.4000000000005</v>
      </c>
    </row>
    <row r="36" spans="1:24" ht="12.75" customHeight="1">
      <c r="A36" s="1731">
        <v>2018</v>
      </c>
      <c r="B36" s="1734">
        <v>486</v>
      </c>
      <c r="C36" s="1734">
        <v>725368</v>
      </c>
      <c r="D36" s="1735">
        <v>0.15</v>
      </c>
      <c r="E36" s="1734">
        <v>1094433</v>
      </c>
      <c r="F36" s="1734">
        <v>1022914</v>
      </c>
      <c r="G36" s="1734">
        <v>51361</v>
      </c>
      <c r="H36" s="1734">
        <v>20159</v>
      </c>
    </row>
    <row r="37" spans="1:24" ht="12.75" customHeight="1">
      <c r="A37" s="1731">
        <v>2019</v>
      </c>
      <c r="B37" s="1665">
        <v>491</v>
      </c>
      <c r="C37" s="1734">
        <v>916725</v>
      </c>
      <c r="D37" s="1735">
        <v>0.17</v>
      </c>
      <c r="E37" s="1734">
        <v>1540630</v>
      </c>
      <c r="F37" s="1734">
        <v>1459541</v>
      </c>
      <c r="G37" s="1734">
        <v>71274</v>
      </c>
      <c r="H37" s="1734">
        <v>9815</v>
      </c>
      <c r="I37" s="1725"/>
    </row>
    <row r="38" spans="1:24" ht="12.75" customHeight="1">
      <c r="A38" s="1731">
        <v>2020</v>
      </c>
      <c r="B38" s="682">
        <v>461</v>
      </c>
      <c r="C38" s="1734">
        <v>715176</v>
      </c>
      <c r="D38" s="1735">
        <v>0.15</v>
      </c>
      <c r="E38" s="1734">
        <v>1070620</v>
      </c>
      <c r="F38" s="1734">
        <v>902403</v>
      </c>
      <c r="G38" s="1734">
        <v>96165</v>
      </c>
      <c r="H38" s="1734">
        <v>72052</v>
      </c>
      <c r="I38" s="1725"/>
    </row>
    <row r="39" spans="1:24" ht="12.75" customHeight="1">
      <c r="A39" s="1731">
        <v>2021</v>
      </c>
      <c r="B39" s="682">
        <v>492</v>
      </c>
      <c r="C39" s="1734">
        <v>1350238</v>
      </c>
      <c r="D39" s="1735">
        <v>0.17</v>
      </c>
      <c r="E39" s="1734">
        <v>2289549</v>
      </c>
      <c r="F39" s="1734">
        <v>2078503</v>
      </c>
      <c r="G39" s="1734">
        <v>175416</v>
      </c>
      <c r="H39" s="1734">
        <v>35630</v>
      </c>
      <c r="I39" s="1725"/>
    </row>
    <row r="40" spans="1:24" ht="12.75" customHeight="1">
      <c r="A40" s="1731">
        <v>2022</v>
      </c>
      <c r="B40" s="1733">
        <v>455</v>
      </c>
      <c r="C40" s="1728">
        <v>774743.33</v>
      </c>
      <c r="D40" s="1732">
        <v>0.18</v>
      </c>
      <c r="E40" s="1728">
        <v>1377528.66</v>
      </c>
      <c r="F40" s="1728">
        <v>1278345.8499999999</v>
      </c>
      <c r="G40" s="1728">
        <v>68114.36</v>
      </c>
      <c r="H40" s="1728">
        <v>31068.45</v>
      </c>
      <c r="I40" s="1725"/>
    </row>
    <row r="41" spans="1:24" ht="12.75" customHeight="1">
      <c r="A41" s="1731">
        <v>2023</v>
      </c>
      <c r="B41" s="1730">
        <v>462</v>
      </c>
      <c r="C41" s="1728">
        <v>1376911.4399999997</v>
      </c>
      <c r="D41" s="1729">
        <v>0.15</v>
      </c>
      <c r="E41" s="1728">
        <v>2037523.62</v>
      </c>
      <c r="F41" s="1728">
        <v>1600245.41</v>
      </c>
      <c r="G41" s="1728">
        <v>273825.94</v>
      </c>
      <c r="H41" s="1728">
        <v>163451.91</v>
      </c>
      <c r="I41" s="1725"/>
    </row>
    <row r="42" spans="1:24" ht="12.75" customHeight="1">
      <c r="A42" s="1727">
        <v>2024</v>
      </c>
      <c r="B42" s="1726"/>
      <c r="C42" s="1726"/>
      <c r="D42" s="1726"/>
      <c r="E42" s="1726"/>
      <c r="F42" s="1726"/>
      <c r="G42" s="1726"/>
      <c r="H42" s="1726"/>
      <c r="I42" s="1725"/>
    </row>
    <row r="43" spans="1:24" s="1413" customFormat="1" ht="12.75" customHeight="1">
      <c r="A43" s="1724" t="s">
        <v>801</v>
      </c>
      <c r="B43" s="1723">
        <f>SUM(B44:B50)</f>
        <v>456</v>
      </c>
      <c r="C43" s="1718">
        <f>SUM(C44:C50)</f>
        <v>1310127.2250000001</v>
      </c>
      <c r="D43" s="1719">
        <f t="shared" ref="D43:D50" si="0">E43/C43/10</f>
        <v>0.14959988103445448</v>
      </c>
      <c r="E43" s="1718">
        <f>SUM(E44:E50)</f>
        <v>1959948.77</v>
      </c>
      <c r="F43" s="1718">
        <f>SUM(F44:F50)</f>
        <v>1429503.25</v>
      </c>
      <c r="G43" s="1718">
        <f>SUM(G44:G50)</f>
        <v>282687.13</v>
      </c>
      <c r="H43" s="1718">
        <f>SUM(H44:H50)</f>
        <v>247758.38999999998</v>
      </c>
      <c r="I43" s="1616"/>
      <c r="R43" s="1717"/>
      <c r="S43" s="1717"/>
      <c r="T43" s="1717"/>
      <c r="U43" s="1717"/>
      <c r="V43" s="1717"/>
      <c r="W43" s="1717"/>
      <c r="X43" s="1717"/>
    </row>
    <row r="44" spans="1:24" s="1413" customFormat="1" ht="12.75" customHeight="1">
      <c r="A44" s="1720" t="s">
        <v>432</v>
      </c>
      <c r="B44" s="1718">
        <v>119</v>
      </c>
      <c r="C44" s="1718">
        <v>127824.213</v>
      </c>
      <c r="D44" s="1719">
        <f t="shared" si="0"/>
        <v>0.1573303486718905</v>
      </c>
      <c r="E44" s="1718">
        <f t="shared" ref="E44:E50" si="1">SUM(F44:H44)</f>
        <v>201106.28</v>
      </c>
      <c r="F44" s="1718">
        <v>186291.51</v>
      </c>
      <c r="G44" s="1718">
        <v>13397.71</v>
      </c>
      <c r="H44" s="1718">
        <v>1417.06</v>
      </c>
      <c r="R44" s="1717"/>
      <c r="S44" s="1717"/>
      <c r="T44" s="1717"/>
      <c r="U44" s="1717"/>
      <c r="V44" s="1717"/>
      <c r="W44" s="1717"/>
      <c r="X44" s="1717"/>
    </row>
    <row r="45" spans="1:24" s="1413" customFormat="1" ht="12.75" customHeight="1">
      <c r="A45" s="1720" t="s">
        <v>431</v>
      </c>
      <c r="B45" s="1718">
        <v>158</v>
      </c>
      <c r="C45" s="1718">
        <v>58386.190999999999</v>
      </c>
      <c r="D45" s="1719">
        <f t="shared" si="0"/>
        <v>0.1215971084669661</v>
      </c>
      <c r="E45" s="1718">
        <f t="shared" si="1"/>
        <v>70995.92</v>
      </c>
      <c r="F45" s="1718">
        <v>36972.589999999997</v>
      </c>
      <c r="G45" s="1718">
        <v>24246.400000000001</v>
      </c>
      <c r="H45" s="1718">
        <v>9776.93</v>
      </c>
      <c r="R45" s="1717"/>
      <c r="S45" s="1717"/>
      <c r="T45" s="1717"/>
      <c r="U45" s="1717"/>
      <c r="V45" s="1717"/>
      <c r="W45" s="1717"/>
      <c r="X45" s="1717"/>
    </row>
    <row r="46" spans="1:24" s="1413" customFormat="1" ht="12.75" customHeight="1">
      <c r="A46" s="1721" t="s">
        <v>430</v>
      </c>
      <c r="B46" s="1718">
        <v>68</v>
      </c>
      <c r="C46" s="1718">
        <v>51532.553999999996</v>
      </c>
      <c r="D46" s="1719">
        <f t="shared" si="0"/>
        <v>0.12608072947442114</v>
      </c>
      <c r="E46" s="1718">
        <f t="shared" si="1"/>
        <v>64972.619999999995</v>
      </c>
      <c r="F46" s="1718">
        <v>52419.71</v>
      </c>
      <c r="G46" s="1718">
        <v>10377.52</v>
      </c>
      <c r="H46" s="1718">
        <v>2175.39</v>
      </c>
      <c r="R46" s="1717"/>
      <c r="S46" s="1717"/>
      <c r="T46" s="1717"/>
      <c r="U46" s="1717"/>
      <c r="V46" s="1717"/>
      <c r="W46" s="1717"/>
      <c r="X46" s="1717"/>
    </row>
    <row r="47" spans="1:24" s="1413" customFormat="1" ht="12.75" customHeight="1">
      <c r="A47" s="1721" t="s">
        <v>429</v>
      </c>
      <c r="B47" s="1718">
        <v>1</v>
      </c>
      <c r="C47" s="1718">
        <v>2936.645</v>
      </c>
      <c r="D47" s="1719">
        <f t="shared" si="0"/>
        <v>0.15420249979142867</v>
      </c>
      <c r="E47" s="1718">
        <f t="shared" si="1"/>
        <v>4528.38</v>
      </c>
      <c r="F47" s="1718">
        <v>4528.38</v>
      </c>
      <c r="G47" s="1722">
        <v>0</v>
      </c>
      <c r="H47" s="1722">
        <v>0</v>
      </c>
      <c r="R47" s="1717"/>
      <c r="S47" s="1717"/>
      <c r="T47" s="1717"/>
      <c r="U47" s="1717"/>
      <c r="V47" s="1717"/>
      <c r="W47" s="1717"/>
      <c r="X47" s="1717"/>
    </row>
    <row r="48" spans="1:24" s="1413" customFormat="1" ht="12.75" customHeight="1">
      <c r="A48" s="1721" t="s">
        <v>428</v>
      </c>
      <c r="B48" s="1718">
        <v>3</v>
      </c>
      <c r="C48" s="1718">
        <v>93.069000000000003</v>
      </c>
      <c r="D48" s="1719">
        <f t="shared" si="0"/>
        <v>0.17757792605486253</v>
      </c>
      <c r="E48" s="1718">
        <f t="shared" si="1"/>
        <v>165.27</v>
      </c>
      <c r="F48" s="1718">
        <v>51.7</v>
      </c>
      <c r="G48" s="1718">
        <v>69.55</v>
      </c>
      <c r="H48" s="1718">
        <v>44.02</v>
      </c>
      <c r="R48" s="1717"/>
      <c r="S48" s="1717"/>
      <c r="T48" s="1717"/>
      <c r="U48" s="1717"/>
      <c r="V48" s="1717"/>
      <c r="W48" s="1717"/>
      <c r="X48" s="1717"/>
    </row>
    <row r="49" spans="1:24" s="1413" customFormat="1" ht="12.75" customHeight="1">
      <c r="A49" s="1720" t="s">
        <v>427</v>
      </c>
      <c r="B49" s="1718">
        <v>99</v>
      </c>
      <c r="C49" s="1718">
        <v>1068023.362</v>
      </c>
      <c r="D49" s="1719">
        <f t="shared" si="0"/>
        <v>0.15133868953701785</v>
      </c>
      <c r="E49" s="1718">
        <f t="shared" si="1"/>
        <v>1616332.56</v>
      </c>
      <c r="F49" s="1718">
        <v>1148820.21</v>
      </c>
      <c r="G49" s="1718">
        <v>233187.33</v>
      </c>
      <c r="H49" s="1718">
        <v>234325.02</v>
      </c>
      <c r="R49" s="1717"/>
      <c r="S49" s="1717"/>
      <c r="T49" s="1717"/>
      <c r="U49" s="1717"/>
      <c r="V49" s="1717"/>
      <c r="W49" s="1717"/>
      <c r="X49" s="1717"/>
    </row>
    <row r="50" spans="1:24" s="1413" customFormat="1" ht="12.75" customHeight="1">
      <c r="A50" s="1720" t="s">
        <v>426</v>
      </c>
      <c r="B50" s="1718">
        <v>8</v>
      </c>
      <c r="C50" s="1718">
        <v>1331.191</v>
      </c>
      <c r="D50" s="1719">
        <f t="shared" si="0"/>
        <v>0.13880352255987308</v>
      </c>
      <c r="E50" s="1718">
        <f t="shared" si="1"/>
        <v>1847.74</v>
      </c>
      <c r="F50" s="1718">
        <v>419.15</v>
      </c>
      <c r="G50" s="1718">
        <v>1408.62</v>
      </c>
      <c r="H50" s="1718">
        <v>19.97</v>
      </c>
      <c r="R50" s="1717"/>
      <c r="S50" s="1717"/>
      <c r="T50" s="1717"/>
      <c r="U50" s="1717"/>
      <c r="V50" s="1717"/>
      <c r="W50" s="1717"/>
      <c r="X50" s="1717"/>
    </row>
    <row r="51" spans="1:24" s="1648" customFormat="1" ht="13.5" customHeight="1">
      <c r="A51" s="5260"/>
      <c r="B51" s="5275" t="s">
        <v>2254</v>
      </c>
      <c r="C51" s="5275" t="s">
        <v>2253</v>
      </c>
      <c r="D51" s="5275" t="s">
        <v>2252</v>
      </c>
      <c r="E51" s="5267" t="s">
        <v>2251</v>
      </c>
      <c r="F51" s="5268"/>
      <c r="G51" s="5268"/>
      <c r="H51" s="5269"/>
    </row>
    <row r="52" spans="1:24" s="1648" customFormat="1" ht="13.5" customHeight="1">
      <c r="A52" s="5260"/>
      <c r="B52" s="5276"/>
      <c r="C52" s="5276"/>
      <c r="D52" s="5276"/>
      <c r="E52" s="5283" t="s">
        <v>88</v>
      </c>
      <c r="F52" s="5283" t="s">
        <v>2250</v>
      </c>
      <c r="G52" s="5283"/>
      <c r="H52" s="5283"/>
    </row>
    <row r="53" spans="1:24" s="1648" customFormat="1" ht="13.5" customHeight="1">
      <c r="A53" s="5260"/>
      <c r="B53" s="5277"/>
      <c r="C53" s="5277"/>
      <c r="D53" s="5277"/>
      <c r="E53" s="5283"/>
      <c r="F53" s="1681" t="s">
        <v>2249</v>
      </c>
      <c r="G53" s="1681" t="s">
        <v>2248</v>
      </c>
      <c r="H53" s="1681" t="s">
        <v>2247</v>
      </c>
    </row>
    <row r="54" spans="1:24" ht="13.5" customHeight="1">
      <c r="A54" s="5260"/>
      <c r="B54" s="1681" t="s">
        <v>791</v>
      </c>
      <c r="C54" s="1681" t="s">
        <v>2148</v>
      </c>
      <c r="D54" s="1716" t="s">
        <v>2246</v>
      </c>
      <c r="E54" s="5283" t="s">
        <v>2144</v>
      </c>
      <c r="F54" s="5283"/>
      <c r="G54" s="5283"/>
      <c r="H54" s="5283"/>
    </row>
    <row r="55" spans="1:24" ht="13.5" customHeight="1">
      <c r="A55" s="1576" t="s">
        <v>412</v>
      </c>
      <c r="B55" s="1576"/>
      <c r="C55" s="1576"/>
      <c r="D55" s="1576"/>
      <c r="E55" s="1576"/>
      <c r="F55" s="1576"/>
      <c r="G55" s="1576"/>
      <c r="H55" s="1576"/>
    </row>
    <row r="56" spans="1:24" s="1651" customFormat="1" ht="9.75" customHeight="1">
      <c r="A56" s="1576" t="s">
        <v>2245</v>
      </c>
      <c r="B56" s="1576"/>
      <c r="C56" s="1576"/>
      <c r="D56" s="1576"/>
      <c r="E56" s="1576"/>
      <c r="F56" s="1576"/>
      <c r="G56" s="1576"/>
      <c r="H56" s="1576"/>
    </row>
    <row r="57" spans="1:24" s="1648" customFormat="1" ht="12.75" customHeight="1">
      <c r="A57" s="1576" t="s">
        <v>2244</v>
      </c>
      <c r="B57" s="1576"/>
      <c r="C57" s="1576"/>
      <c r="D57" s="1576"/>
      <c r="E57" s="1576"/>
      <c r="F57" s="1576"/>
      <c r="G57" s="1576"/>
      <c r="H57" s="1576"/>
    </row>
    <row r="58" spans="1:24" s="1648" customFormat="1" ht="18.75" customHeight="1">
      <c r="A58" s="5262" t="s">
        <v>2243</v>
      </c>
      <c r="B58" s="5284"/>
      <c r="C58" s="5284"/>
      <c r="D58" s="5284"/>
      <c r="E58" s="5284"/>
      <c r="F58" s="5284"/>
      <c r="G58" s="5284"/>
      <c r="H58" s="5284"/>
    </row>
    <row r="59" spans="1:24" ht="24" customHeight="1">
      <c r="A59" s="5264" t="s">
        <v>2242</v>
      </c>
      <c r="B59" s="5285"/>
      <c r="C59" s="5285"/>
      <c r="D59" s="5285"/>
      <c r="E59" s="5285"/>
      <c r="F59" s="5285"/>
      <c r="G59" s="5285"/>
      <c r="H59" s="5285"/>
    </row>
    <row r="60" spans="1:24" ht="11.25" customHeight="1">
      <c r="A60" s="1702"/>
      <c r="B60" s="1715"/>
      <c r="C60" s="1715"/>
      <c r="D60" s="1715"/>
      <c r="E60" s="1715"/>
      <c r="F60" s="1715"/>
      <c r="G60" s="1715"/>
      <c r="H60" s="1715"/>
    </row>
    <row r="61" spans="1:24">
      <c r="A61" s="460" t="s">
        <v>409</v>
      </c>
      <c r="D61" s="1714"/>
    </row>
    <row r="62" spans="1:24" ht="12" customHeight="1">
      <c r="A62" s="1713" t="s">
        <v>2241</v>
      </c>
      <c r="B62" s="775"/>
      <c r="D62" s="775"/>
    </row>
    <row r="63" spans="1:24" ht="12" customHeight="1">
      <c r="A63" s="1713" t="s">
        <v>2240</v>
      </c>
      <c r="B63" s="775"/>
      <c r="D63" s="775"/>
    </row>
    <row r="64" spans="1:24" ht="12" customHeight="1">
      <c r="A64" s="1713" t="s">
        <v>2239</v>
      </c>
      <c r="B64" s="775"/>
      <c r="D64" s="775"/>
    </row>
    <row r="65" spans="1:4" ht="12" customHeight="1">
      <c r="A65" s="1713" t="s">
        <v>2238</v>
      </c>
      <c r="B65" s="775"/>
      <c r="D65" s="775"/>
    </row>
  </sheetData>
  <mergeCells count="21">
    <mergeCell ref="E54:H54"/>
    <mergeCell ref="E6:H6"/>
    <mergeCell ref="A58:H58"/>
    <mergeCell ref="A59:H59"/>
    <mergeCell ref="A51:A54"/>
    <mergeCell ref="B51:B53"/>
    <mergeCell ref="C51:C53"/>
    <mergeCell ref="D51:D53"/>
    <mergeCell ref="E51:H51"/>
    <mergeCell ref="E52:E53"/>
    <mergeCell ref="F52:H52"/>
    <mergeCell ref="E7:H7"/>
    <mergeCell ref="A1:H1"/>
    <mergeCell ref="A2:H2"/>
    <mergeCell ref="A3:A6"/>
    <mergeCell ref="B3:B5"/>
    <mergeCell ref="C3:C5"/>
    <mergeCell ref="D3:D5"/>
    <mergeCell ref="E3:H3"/>
    <mergeCell ref="E4:E5"/>
    <mergeCell ref="F4:H4"/>
  </mergeCells>
  <hyperlinks>
    <hyperlink ref="B3:B5" r:id="rId1" display="Lagares de azeite" xr:uid="{FF45E45B-151E-4936-B94F-E41394B43C5A}"/>
    <hyperlink ref="B51:B53" r:id="rId2" display="Oil press units" xr:uid="{6357A6C7-7E11-4C78-BD90-55E01BEC6DCA}"/>
    <hyperlink ref="C3:C5" r:id="rId3" display="http://www.ine.pt/xurl/ind/0013159" xr:uid="{B09B27F8-1E69-4012-9325-69593D5298EA}"/>
    <hyperlink ref="C51:C53" r:id="rId4" display="Olives processed for oil" xr:uid="{63432B12-D212-4A61-B9DE-0F7A7A587040}"/>
    <hyperlink ref="D51:D53" r:id="rId5" display="Oil produced per quintal of olives" xr:uid="{CC29EA04-26D8-476E-B843-ED878E1B3A64}"/>
    <hyperlink ref="D3:D5" r:id="rId6" display="http://www.ine.pt/xurl/ind/0013161" xr:uid="{0650B1EC-34E1-435E-9E7D-407A31C0AA99}"/>
    <hyperlink ref="E51:H51" r:id="rId7" display="Olive oil collected" xr:uid="{63DEA60A-33B2-47FB-A4FA-15D59679C4D6}"/>
    <hyperlink ref="E3:H3" r:id="rId8" display="Azeite obtido" xr:uid="{54CF8318-9F54-4527-9AC3-DA857551BB83}"/>
    <hyperlink ref="A64" r:id="rId9" xr:uid="{31A2549D-3F20-4801-879A-6CA63D7CCCCD}"/>
    <hyperlink ref="A63" r:id="rId10" xr:uid="{93C058DA-405D-4449-BCD1-F3366BE7B9D2}"/>
    <hyperlink ref="A65" r:id="rId11" xr:uid="{C6E3CA8B-CC24-4AC7-85C6-941F1B7B38AE}"/>
    <hyperlink ref="A62" r:id="rId12" xr:uid="{576E1C33-17FD-477D-BD7F-BBDFBF1E3F10}"/>
  </hyperlinks>
  <pageMargins left="0.7" right="0.7" top="0.75" bottom="0.75" header="0.3" footer="0.3"/>
  <pageSetup paperSize="9" orientation="portrait" r:id="rId1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A82E0-FDF1-4A5A-AA17-E0E1FDD436C1}">
  <sheetPr codeName="Sheet82"/>
  <dimension ref="A1:I44"/>
  <sheetViews>
    <sheetView showGridLines="0" zoomScaleNormal="100" workbookViewId="0">
      <selection sqref="A1:E1"/>
    </sheetView>
  </sheetViews>
  <sheetFormatPr defaultColWidth="9.140625" defaultRowHeight="12.75"/>
  <cols>
    <col min="1" max="5" width="19.5703125" style="1394" customWidth="1"/>
    <col min="6" max="16384" width="9.140625" style="1394"/>
  </cols>
  <sheetData>
    <row r="1" spans="1:5" ht="34.5" customHeight="1">
      <c r="A1" s="5287" t="s">
        <v>2277</v>
      </c>
      <c r="B1" s="5287"/>
      <c r="C1" s="5287"/>
      <c r="D1" s="5287"/>
      <c r="E1" s="5287"/>
    </row>
    <row r="2" spans="1:5" ht="34.5" customHeight="1">
      <c r="A2" s="5288" t="s">
        <v>2276</v>
      </c>
      <c r="B2" s="5288"/>
      <c r="C2" s="5288"/>
      <c r="D2" s="5288"/>
      <c r="E2" s="5288"/>
    </row>
    <row r="3" spans="1:5" ht="9.75" customHeight="1">
      <c r="A3" s="1752" t="s">
        <v>2275</v>
      </c>
      <c r="B3" s="1751"/>
      <c r="C3" s="1751"/>
      <c r="D3" s="1751"/>
      <c r="E3" s="1750" t="s">
        <v>2274</v>
      </c>
    </row>
    <row r="4" spans="1:5" ht="35.1" customHeight="1">
      <c r="A4" s="1745"/>
      <c r="B4" s="1444" t="s">
        <v>88</v>
      </c>
      <c r="C4" s="1444" t="s">
        <v>2273</v>
      </c>
      <c r="D4" s="1444" t="s">
        <v>2272</v>
      </c>
      <c r="E4" s="1444" t="s">
        <v>2271</v>
      </c>
    </row>
    <row r="5" spans="1:5" s="1415" customFormat="1" ht="12.75" customHeight="1">
      <c r="A5" s="1420" t="s">
        <v>209</v>
      </c>
      <c r="B5" s="1428"/>
      <c r="C5" s="1428"/>
      <c r="D5" s="1455"/>
      <c r="E5" s="1428"/>
    </row>
    <row r="6" spans="1:5" s="1415" customFormat="1" ht="12.75" customHeight="1">
      <c r="A6" s="1420">
        <v>2003</v>
      </c>
      <c r="B6" s="1749">
        <v>1794147</v>
      </c>
      <c r="C6" s="1748">
        <v>1765450</v>
      </c>
      <c r="D6" s="1748">
        <v>19544</v>
      </c>
      <c r="E6" s="1748">
        <v>9153</v>
      </c>
    </row>
    <row r="7" spans="1:5" s="1415" customFormat="1" ht="12.75" customHeight="1">
      <c r="A7" s="1420">
        <v>2004</v>
      </c>
      <c r="B7" s="1749">
        <v>1845786</v>
      </c>
      <c r="C7" s="1748">
        <v>1816566</v>
      </c>
      <c r="D7" s="1748">
        <v>19491</v>
      </c>
      <c r="E7" s="1748">
        <v>9729</v>
      </c>
    </row>
    <row r="8" spans="1:5" s="1415" customFormat="1" ht="12.75" customHeight="1">
      <c r="A8" s="1420">
        <v>2005</v>
      </c>
      <c r="B8" s="1749">
        <v>1895478</v>
      </c>
      <c r="C8" s="1748">
        <v>1862893</v>
      </c>
      <c r="D8" s="1748">
        <v>21312</v>
      </c>
      <c r="E8" s="1748">
        <v>11273</v>
      </c>
    </row>
    <row r="9" spans="1:5" s="1415" customFormat="1" ht="12.75" customHeight="1">
      <c r="A9" s="1420">
        <v>2006</v>
      </c>
      <c r="B9" s="1749">
        <v>1832514</v>
      </c>
      <c r="C9" s="1748">
        <v>1795185</v>
      </c>
      <c r="D9" s="1748">
        <v>25055</v>
      </c>
      <c r="E9" s="1748">
        <v>12274</v>
      </c>
    </row>
    <row r="10" spans="1:5" s="1415" customFormat="1" ht="12.75" customHeight="1">
      <c r="A10" s="1420">
        <v>2007</v>
      </c>
      <c r="B10" s="1749">
        <v>1815922</v>
      </c>
      <c r="C10" s="1748">
        <v>1781951</v>
      </c>
      <c r="D10" s="1748">
        <v>22362</v>
      </c>
      <c r="E10" s="1748">
        <v>11609</v>
      </c>
    </row>
    <row r="11" spans="1:5" s="1415" customFormat="1" ht="12.75" customHeight="1">
      <c r="A11" s="1420">
        <v>2008</v>
      </c>
      <c r="B11" s="1749">
        <v>1861181</v>
      </c>
      <c r="C11" s="1748">
        <v>1829510</v>
      </c>
      <c r="D11" s="1748">
        <v>21211</v>
      </c>
      <c r="E11" s="1748">
        <v>10459</v>
      </c>
    </row>
    <row r="12" spans="1:5" s="1415" customFormat="1" ht="12.75" customHeight="1">
      <c r="A12" s="1420">
        <v>2009</v>
      </c>
      <c r="B12" s="1749">
        <v>1843182</v>
      </c>
      <c r="C12" s="1748">
        <v>1811479</v>
      </c>
      <c r="D12" s="1748">
        <v>20414</v>
      </c>
      <c r="E12" s="1748">
        <v>11288</v>
      </c>
    </row>
    <row r="13" spans="1:5" s="1415" customFormat="1" ht="12.75" customHeight="1">
      <c r="A13" s="1420">
        <v>2010</v>
      </c>
      <c r="B13" s="1749">
        <v>1808129</v>
      </c>
      <c r="C13" s="1748">
        <v>1773853</v>
      </c>
      <c r="D13" s="1748">
        <v>22492</v>
      </c>
      <c r="E13" s="1748">
        <v>11784</v>
      </c>
    </row>
    <row r="14" spans="1:5" s="1417" customFormat="1" ht="12.75" customHeight="1">
      <c r="A14" s="1420">
        <v>2011</v>
      </c>
      <c r="B14" s="1749">
        <v>1820293</v>
      </c>
      <c r="C14" s="1748">
        <v>1786412</v>
      </c>
      <c r="D14" s="1748">
        <v>20879</v>
      </c>
      <c r="E14" s="1748">
        <v>13001</v>
      </c>
    </row>
    <row r="15" spans="1:5" s="1417" customFormat="1" ht="12.75" customHeight="1">
      <c r="A15" s="1420">
        <v>2012</v>
      </c>
      <c r="B15" s="1749">
        <v>1841137</v>
      </c>
      <c r="C15" s="1748">
        <v>1805435</v>
      </c>
      <c r="D15" s="1748">
        <v>23398</v>
      </c>
      <c r="E15" s="1748">
        <v>12305</v>
      </c>
    </row>
    <row r="16" spans="1:5" s="1417" customFormat="1" ht="12.75" customHeight="1">
      <c r="A16" s="1420">
        <v>2013</v>
      </c>
      <c r="B16" s="1749">
        <v>1759646</v>
      </c>
      <c r="C16" s="1748">
        <v>1723658</v>
      </c>
      <c r="D16" s="1748">
        <v>23337</v>
      </c>
      <c r="E16" s="1748">
        <v>12650</v>
      </c>
    </row>
    <row r="17" spans="1:9" s="1417" customFormat="1" ht="12.75" customHeight="1">
      <c r="A17" s="1420">
        <v>2014</v>
      </c>
      <c r="B17" s="1749">
        <v>1847086</v>
      </c>
      <c r="C17" s="1748">
        <v>1810494</v>
      </c>
      <c r="D17" s="1748">
        <v>23038</v>
      </c>
      <c r="E17" s="1748">
        <v>13554</v>
      </c>
    </row>
    <row r="18" spans="1:9" s="1415" customFormat="1" ht="12.75" customHeight="1">
      <c r="A18" s="1420">
        <v>2015</v>
      </c>
      <c r="B18" s="1749">
        <v>1917140</v>
      </c>
      <c r="C18" s="1748">
        <v>1876990</v>
      </c>
      <c r="D18" s="1748">
        <v>24685</v>
      </c>
      <c r="E18" s="1748">
        <v>15465</v>
      </c>
    </row>
    <row r="19" spans="1:9" s="1415" customFormat="1" ht="12.75" customHeight="1">
      <c r="A19" s="1420">
        <v>2016</v>
      </c>
      <c r="B19" s="1600">
        <v>1838464</v>
      </c>
      <c r="C19" s="1600">
        <v>1793769</v>
      </c>
      <c r="D19" s="1600">
        <v>27266</v>
      </c>
      <c r="E19" s="1600">
        <v>17430</v>
      </c>
    </row>
    <row r="20" spans="1:9" s="1415" customFormat="1" ht="15" customHeight="1">
      <c r="A20" s="1416">
        <v>2017</v>
      </c>
      <c r="B20" s="1497">
        <v>1841114</v>
      </c>
      <c r="C20" s="1497">
        <v>1792597</v>
      </c>
      <c r="D20" s="1497">
        <v>27322</v>
      </c>
      <c r="E20" s="1497">
        <v>21195</v>
      </c>
    </row>
    <row r="21" spans="1:9" s="1415" customFormat="1" ht="15" customHeight="1">
      <c r="A21" s="1416">
        <v>2018</v>
      </c>
      <c r="B21" s="1521">
        <v>1889058</v>
      </c>
      <c r="C21" s="1521">
        <v>1840337</v>
      </c>
      <c r="D21" s="1521">
        <v>27415</v>
      </c>
      <c r="E21" s="1521">
        <v>21306</v>
      </c>
    </row>
    <row r="22" spans="1:9" s="1415" customFormat="1">
      <c r="A22" s="1416">
        <v>2019</v>
      </c>
      <c r="B22" s="1521">
        <v>1889814</v>
      </c>
      <c r="C22" s="1521">
        <v>1843546</v>
      </c>
      <c r="D22" s="1521">
        <v>25610</v>
      </c>
      <c r="E22" s="1521">
        <v>20658</v>
      </c>
    </row>
    <row r="23" spans="1:9" s="1415" customFormat="1">
      <c r="A23" s="1416">
        <v>2020</v>
      </c>
      <c r="B23" s="1521">
        <v>1908565</v>
      </c>
      <c r="C23" s="1521">
        <v>1864204</v>
      </c>
      <c r="D23" s="1521">
        <v>25243</v>
      </c>
      <c r="E23" s="1521">
        <v>19118</v>
      </c>
    </row>
    <row r="24" spans="1:9" s="1415" customFormat="1">
      <c r="A24" s="1416">
        <v>2021</v>
      </c>
      <c r="B24" s="1521">
        <v>1906952</v>
      </c>
      <c r="C24" s="1521">
        <v>1862416</v>
      </c>
      <c r="D24" s="1521">
        <v>25074</v>
      </c>
      <c r="E24" s="1521">
        <v>19461</v>
      </c>
    </row>
    <row r="25" spans="1:9" s="1415" customFormat="1">
      <c r="A25" s="1416">
        <v>2022</v>
      </c>
      <c r="B25" s="1521">
        <v>1841870.6640000001</v>
      </c>
      <c r="C25" s="1521">
        <v>1798989.7310000001</v>
      </c>
      <c r="D25" s="1521">
        <v>23993.293999999998</v>
      </c>
      <c r="E25" s="1521">
        <v>18887.639000000003</v>
      </c>
    </row>
    <row r="26" spans="1:9" s="1415" customFormat="1">
      <c r="A26" s="786">
        <v>2023</v>
      </c>
      <c r="B26" s="1655"/>
      <c r="C26" s="1655"/>
      <c r="D26" s="1655"/>
      <c r="E26" s="1655"/>
    </row>
    <row r="27" spans="1:9" s="1555" customFormat="1" ht="12" customHeight="1">
      <c r="A27" s="1689" t="s">
        <v>209</v>
      </c>
      <c r="B27" s="1655">
        <v>1869374</v>
      </c>
      <c r="C27" s="1655">
        <v>1827816</v>
      </c>
      <c r="D27" s="1655">
        <v>23628</v>
      </c>
      <c r="E27" s="1655">
        <v>17930</v>
      </c>
      <c r="F27" s="1747"/>
      <c r="G27" s="1747"/>
      <c r="H27" s="1747"/>
      <c r="I27" s="1746"/>
    </row>
    <row r="28" spans="1:9" s="1413" customFormat="1" ht="12.75" customHeight="1">
      <c r="A28" s="510" t="s">
        <v>801</v>
      </c>
      <c r="B28" s="1655">
        <v>1259979</v>
      </c>
      <c r="C28" s="1655">
        <v>1218478</v>
      </c>
      <c r="D28" s="1655">
        <v>23619</v>
      </c>
      <c r="E28" s="1655">
        <v>17881</v>
      </c>
      <c r="F28" s="1486"/>
      <c r="G28" s="1486"/>
      <c r="H28" s="1486"/>
      <c r="I28" s="1486"/>
    </row>
    <row r="29" spans="1:9" s="1413" customFormat="1" ht="12.75" customHeight="1">
      <c r="A29" s="1685" t="s">
        <v>432</v>
      </c>
      <c r="B29" s="1655">
        <v>726800</v>
      </c>
      <c r="C29" s="1655">
        <v>723458</v>
      </c>
      <c r="D29" s="1655">
        <v>2281</v>
      </c>
      <c r="E29" s="1655">
        <v>1061</v>
      </c>
    </row>
    <row r="30" spans="1:9" s="1413" customFormat="1" ht="12.75" customHeight="1">
      <c r="A30" s="1685" t="s">
        <v>431</v>
      </c>
      <c r="B30" s="1655">
        <v>184545</v>
      </c>
      <c r="C30" s="1655">
        <v>163336</v>
      </c>
      <c r="D30" s="1655">
        <v>15113</v>
      </c>
      <c r="E30" s="1655">
        <v>6097</v>
      </c>
    </row>
    <row r="31" spans="1:9" s="1413" customFormat="1" ht="12.75" customHeight="1">
      <c r="A31" s="1721" t="s">
        <v>430</v>
      </c>
      <c r="B31" s="1655">
        <v>76958</v>
      </c>
      <c r="C31" s="1655">
        <v>72110</v>
      </c>
      <c r="D31" s="1655">
        <v>926</v>
      </c>
      <c r="E31" s="1655">
        <v>3922</v>
      </c>
    </row>
    <row r="32" spans="1:9" s="1413" customFormat="1" ht="12.75" customHeight="1">
      <c r="A32" s="1721" t="s">
        <v>429</v>
      </c>
      <c r="B32" s="1655">
        <v>24824</v>
      </c>
      <c r="C32" s="1655">
        <v>23388</v>
      </c>
      <c r="D32" s="1655">
        <v>272</v>
      </c>
      <c r="E32" s="1655">
        <v>1165</v>
      </c>
    </row>
    <row r="33" spans="1:5" s="1413" customFormat="1" ht="12.75" customHeight="1">
      <c r="A33" s="1721" t="s">
        <v>428</v>
      </c>
      <c r="B33" s="1655">
        <v>47821</v>
      </c>
      <c r="C33" s="1655">
        <v>46194</v>
      </c>
      <c r="D33" s="1655">
        <v>962</v>
      </c>
      <c r="E33" s="1655">
        <v>665</v>
      </c>
    </row>
    <row r="34" spans="1:5" s="1413" customFormat="1" ht="12.75" customHeight="1">
      <c r="A34" s="1685" t="s">
        <v>427</v>
      </c>
      <c r="B34" s="1655">
        <v>198475</v>
      </c>
      <c r="C34" s="1655">
        <v>189975</v>
      </c>
      <c r="D34" s="1655">
        <v>4065</v>
      </c>
      <c r="E34" s="1655">
        <v>4434</v>
      </c>
    </row>
    <row r="35" spans="1:5" s="1413" customFormat="1" ht="12.75" customHeight="1">
      <c r="A35" s="1685" t="s">
        <v>426</v>
      </c>
      <c r="B35" s="1655">
        <v>556</v>
      </c>
      <c r="C35" s="1655">
        <v>18</v>
      </c>
      <c r="D35" s="1655">
        <v>0</v>
      </c>
      <c r="E35" s="1655">
        <v>538</v>
      </c>
    </row>
    <row r="36" spans="1:5" s="1413" customFormat="1" ht="12.75" customHeight="1">
      <c r="A36" s="510" t="s">
        <v>425</v>
      </c>
      <c r="B36" s="1655">
        <v>607864</v>
      </c>
      <c r="C36" s="1655">
        <v>607807</v>
      </c>
      <c r="D36" s="1655">
        <v>8</v>
      </c>
      <c r="E36" s="1655">
        <v>48</v>
      </c>
    </row>
    <row r="37" spans="1:5" s="1413" customFormat="1" ht="12.75" customHeight="1">
      <c r="A37" s="510" t="s">
        <v>424</v>
      </c>
      <c r="B37" s="1655">
        <v>1531</v>
      </c>
      <c r="C37" s="1655">
        <v>1531</v>
      </c>
      <c r="D37" s="1655">
        <v>0</v>
      </c>
      <c r="E37" s="1655">
        <v>0</v>
      </c>
    </row>
    <row r="38" spans="1:5" ht="35.1" customHeight="1">
      <c r="A38" s="1745"/>
      <c r="B38" s="1444" t="s">
        <v>88</v>
      </c>
      <c r="C38" s="1444" t="s">
        <v>2270</v>
      </c>
      <c r="D38" s="1444" t="s">
        <v>2269</v>
      </c>
      <c r="E38" s="1444" t="s">
        <v>2268</v>
      </c>
    </row>
    <row r="39" spans="1:5">
      <c r="A39" s="5190" t="s">
        <v>412</v>
      </c>
      <c r="B39" s="5190"/>
      <c r="C39" s="5190"/>
      <c r="D39" s="5190"/>
      <c r="E39" s="5190"/>
    </row>
    <row r="40" spans="1:5" s="1440" customFormat="1" ht="9.75" customHeight="1">
      <c r="A40" s="5151" t="s">
        <v>2267</v>
      </c>
      <c r="B40" s="5151"/>
      <c r="C40" s="5151"/>
      <c r="D40" s="5151"/>
      <c r="E40" s="5151"/>
    </row>
    <row r="41" spans="1:5" s="1440" customFormat="1">
      <c r="A41" s="5151" t="s">
        <v>2266</v>
      </c>
      <c r="B41" s="5151"/>
      <c r="C41" s="5151"/>
      <c r="D41" s="5151"/>
      <c r="E41" s="5151"/>
    </row>
    <row r="42" spans="1:5" s="1440" customFormat="1">
      <c r="A42" s="1307"/>
      <c r="B42" s="1307"/>
      <c r="C42" s="1307"/>
      <c r="D42" s="1307"/>
      <c r="E42" s="1307"/>
    </row>
    <row r="43" spans="1:5" s="682" customFormat="1" ht="9.75" customHeight="1">
      <c r="A43" s="459" t="s">
        <v>409</v>
      </c>
    </row>
    <row r="44" spans="1:5" s="1744" customFormat="1" ht="12" customHeight="1">
      <c r="A44" s="1713" t="s">
        <v>2265</v>
      </c>
    </row>
  </sheetData>
  <mergeCells count="5">
    <mergeCell ref="A40:E40"/>
    <mergeCell ref="A41:E41"/>
    <mergeCell ref="A1:E1"/>
    <mergeCell ref="A2:E2"/>
    <mergeCell ref="A39:E39"/>
  </mergeCells>
  <conditionalFormatting sqref="B20:E37">
    <cfRule type="cellIs" dxfId="351" priority="1" operator="between">
      <formula>0.000000000000001</formula>
      <formula>0.4999999999999</formula>
    </cfRule>
  </conditionalFormatting>
  <hyperlinks>
    <hyperlink ref="B4" r:id="rId1" xr:uid="{DF7E1AAC-94DE-4129-A07C-623E64D5047B}"/>
    <hyperlink ref="C4" r:id="rId2" xr:uid="{6FE7F19B-F925-4593-922F-A9E861550AF8}"/>
    <hyperlink ref="D4" r:id="rId3" xr:uid="{01FEBD61-2EF0-4E02-BD87-DD1214AB4981}"/>
    <hyperlink ref="E4" r:id="rId4" xr:uid="{F73A44D7-A8B5-47E1-B202-8D7947D6B5D8}"/>
    <hyperlink ref="B38" r:id="rId5" xr:uid="{F739A940-359D-4218-AD76-AC11E72A341E}"/>
    <hyperlink ref="C38" r:id="rId6" xr:uid="{A07F703A-431E-41A7-BA56-7BB665A817FC}"/>
    <hyperlink ref="D38" r:id="rId7" xr:uid="{C0A61408-1630-4B8D-9EA4-9306D101AB7B}"/>
    <hyperlink ref="E38" r:id="rId8" xr:uid="{F9750A43-DE33-4749-B9CE-E9599DFB6BF7}"/>
    <hyperlink ref="A44" r:id="rId9" xr:uid="{E6FB8354-B43A-4CE8-93CC-9AE2180DA6E6}"/>
  </hyperlinks>
  <printOptions horizontalCentered="1"/>
  <pageMargins left="0.39370078740157483" right="0.39370078740157483" top="0.39370078740157483" bottom="0.39370078740157483" header="0" footer="0"/>
  <pageSetup orientation="portrait" r:id="rId1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22469-89EF-4272-BE66-4B0957374CDD}">
  <sheetPr codeName="Sheet83">
    <pageSetUpPr fitToPage="1"/>
  </sheetPr>
  <dimension ref="A1:AT57"/>
  <sheetViews>
    <sheetView showGridLines="0" zoomScaleNormal="100" workbookViewId="0">
      <selection sqref="A1:AM1"/>
    </sheetView>
  </sheetViews>
  <sheetFormatPr defaultColWidth="7.85546875" defaultRowHeight="12.75"/>
  <cols>
    <col min="1" max="1" width="14.42578125" style="682" bestFit="1" customWidth="1"/>
    <col min="2" max="2" width="6.5703125" style="682" bestFit="1" customWidth="1"/>
    <col min="3" max="25" width="6.5703125" style="682" customWidth="1"/>
    <col min="26" max="28" width="6.5703125" style="1645" customWidth="1"/>
    <col min="29" max="29" width="6.5703125" style="1755" customWidth="1"/>
    <col min="30" max="33" width="6.5703125" style="1645" customWidth="1"/>
    <col min="34" max="35" width="6.5703125" style="1754" customWidth="1"/>
    <col min="36" max="37" width="6.5703125" style="1753" customWidth="1"/>
    <col min="38" max="38" width="7.85546875" style="682" customWidth="1"/>
    <col min="39" max="39" width="19" style="682" customWidth="1"/>
    <col min="40" max="41" width="5.85546875" style="682" bestFit="1" customWidth="1"/>
    <col min="42" max="42" width="3.28515625" style="682" bestFit="1" customWidth="1"/>
    <col min="43" max="16384" width="7.85546875" style="682"/>
  </cols>
  <sheetData>
    <row r="1" spans="1:42" s="1640" customFormat="1" ht="34.5" customHeight="1">
      <c r="A1" s="5242" t="s">
        <v>2309</v>
      </c>
      <c r="B1" s="5242"/>
      <c r="C1" s="5242"/>
      <c r="D1" s="5242"/>
      <c r="E1" s="5242"/>
      <c r="F1" s="5242"/>
      <c r="G1" s="5242"/>
      <c r="H1" s="5242"/>
      <c r="I1" s="5242"/>
      <c r="J1" s="5242"/>
      <c r="K1" s="5242"/>
      <c r="L1" s="5242"/>
      <c r="M1" s="5242"/>
      <c r="N1" s="5242"/>
      <c r="O1" s="5242"/>
      <c r="P1" s="5242"/>
      <c r="Q1" s="5242"/>
      <c r="R1" s="5242"/>
      <c r="S1" s="5242"/>
      <c r="T1" s="5242"/>
      <c r="U1" s="5242"/>
      <c r="V1" s="5242"/>
      <c r="W1" s="5242"/>
      <c r="X1" s="5242"/>
      <c r="Y1" s="5242"/>
      <c r="Z1" s="5242"/>
      <c r="AA1" s="5242"/>
      <c r="AB1" s="5242"/>
      <c r="AC1" s="5242"/>
      <c r="AD1" s="5242"/>
      <c r="AE1" s="5242"/>
      <c r="AF1" s="5242"/>
      <c r="AG1" s="5242"/>
      <c r="AH1" s="5242"/>
      <c r="AI1" s="5242"/>
      <c r="AJ1" s="5242"/>
      <c r="AK1" s="5242"/>
      <c r="AL1" s="5242"/>
      <c r="AM1" s="5242"/>
    </row>
    <row r="2" spans="1:42" s="1640" customFormat="1" ht="34.5" customHeight="1">
      <c r="A2" s="5254" t="s">
        <v>2308</v>
      </c>
      <c r="B2" s="5254"/>
      <c r="C2" s="5254"/>
      <c r="D2" s="5254"/>
      <c r="E2" s="5254"/>
      <c r="F2" s="5254"/>
      <c r="G2" s="5254"/>
      <c r="H2" s="5254"/>
      <c r="I2" s="5254"/>
      <c r="J2" s="5254"/>
      <c r="K2" s="5254"/>
      <c r="L2" s="5254"/>
      <c r="M2" s="5254"/>
      <c r="N2" s="5254"/>
      <c r="O2" s="5254"/>
      <c r="P2" s="5254"/>
      <c r="Q2" s="5254"/>
      <c r="R2" s="5254"/>
      <c r="S2" s="5254"/>
      <c r="T2" s="5254"/>
      <c r="U2" s="5254"/>
      <c r="V2" s="5254"/>
      <c r="W2" s="5254"/>
      <c r="X2" s="5254"/>
      <c r="Y2" s="5254"/>
      <c r="Z2" s="5254"/>
      <c r="AA2" s="5254"/>
      <c r="AB2" s="5254"/>
      <c r="AC2" s="5254"/>
      <c r="AD2" s="5254"/>
      <c r="AE2" s="5254"/>
      <c r="AF2" s="5254"/>
      <c r="AG2" s="5254"/>
      <c r="AH2" s="5254"/>
      <c r="AI2" s="5254"/>
      <c r="AJ2" s="5254"/>
      <c r="AK2" s="5254"/>
      <c r="AL2" s="5254"/>
      <c r="AM2" s="1821"/>
    </row>
    <row r="3" spans="1:42" ht="13.5" customHeight="1">
      <c r="A3" s="1638"/>
      <c r="B3" s="1638" t="s">
        <v>2142</v>
      </c>
      <c r="C3" s="1820">
        <v>1990</v>
      </c>
      <c r="D3" s="1820">
        <v>1991</v>
      </c>
      <c r="E3" s="1776">
        <v>1992</v>
      </c>
      <c r="F3" s="1820">
        <v>1993</v>
      </c>
      <c r="G3" s="1820">
        <v>1994</v>
      </c>
      <c r="H3" s="1776">
        <v>1995</v>
      </c>
      <c r="I3" s="1778">
        <v>1996</v>
      </c>
      <c r="J3" s="1777">
        <v>1997</v>
      </c>
      <c r="K3" s="1777">
        <v>1998</v>
      </c>
      <c r="L3" s="1777">
        <v>1999</v>
      </c>
      <c r="M3" s="1777">
        <v>2000</v>
      </c>
      <c r="N3" s="1777">
        <v>2001</v>
      </c>
      <c r="O3" s="1777">
        <v>2002</v>
      </c>
      <c r="P3" s="1777">
        <v>2003</v>
      </c>
      <c r="Q3" s="1653">
        <v>2004</v>
      </c>
      <c r="R3" s="1653">
        <v>2005</v>
      </c>
      <c r="S3" s="1653">
        <v>2006</v>
      </c>
      <c r="T3" s="1653">
        <v>2007</v>
      </c>
      <c r="U3" s="1819">
        <v>2008</v>
      </c>
      <c r="V3" s="1819">
        <v>2009</v>
      </c>
      <c r="W3" s="1819">
        <v>2010</v>
      </c>
      <c r="X3" s="1819">
        <v>2011</v>
      </c>
      <c r="Y3" s="1819">
        <v>2012</v>
      </c>
      <c r="Z3" s="1818">
        <v>2013</v>
      </c>
      <c r="AA3" s="1818">
        <v>2014</v>
      </c>
      <c r="AB3" s="1818">
        <v>2015</v>
      </c>
      <c r="AC3" s="1818">
        <v>2016</v>
      </c>
      <c r="AD3" s="1818">
        <v>2017</v>
      </c>
      <c r="AE3" s="1818">
        <v>2018</v>
      </c>
      <c r="AF3" s="1818">
        <v>2019</v>
      </c>
      <c r="AG3" s="1818">
        <v>2020</v>
      </c>
      <c r="AH3" s="1775">
        <v>2021</v>
      </c>
      <c r="AI3" s="1775">
        <v>2022</v>
      </c>
      <c r="AJ3" s="1775">
        <v>2023</v>
      </c>
      <c r="AK3" s="1774">
        <v>2024</v>
      </c>
      <c r="AL3" s="1653" t="s">
        <v>2142</v>
      </c>
      <c r="AM3" s="1817"/>
    </row>
    <row r="4" spans="1:42" s="1648" customFormat="1" ht="12.75" customHeight="1">
      <c r="A4" s="1814"/>
      <c r="B4" s="1815"/>
      <c r="C4" s="1816"/>
      <c r="D4" s="1816"/>
      <c r="E4" s="1815"/>
      <c r="F4" s="1815"/>
      <c r="G4" s="1815"/>
      <c r="H4" s="1814"/>
      <c r="I4" s="1813"/>
      <c r="J4" s="1808"/>
      <c r="K4" s="1808"/>
      <c r="L4" s="1808"/>
      <c r="M4" s="1808"/>
      <c r="N4" s="1808"/>
      <c r="O4" s="1808"/>
      <c r="P4" s="1808"/>
      <c r="Q4" s="1812"/>
      <c r="R4" s="1811"/>
      <c r="S4" s="1811"/>
      <c r="T4" s="1811"/>
      <c r="Z4" s="1809"/>
      <c r="AA4" s="1809"/>
      <c r="AB4" s="1809"/>
      <c r="AC4" s="1810"/>
      <c r="AD4" s="1809"/>
      <c r="AE4" s="1809"/>
      <c r="AF4" s="1809"/>
      <c r="AG4" s="1809"/>
      <c r="AH4" s="1803"/>
      <c r="AI4" s="1803"/>
      <c r="AJ4" s="1803"/>
      <c r="AK4" s="1802"/>
      <c r="AL4" s="1808"/>
      <c r="AM4" s="1808"/>
    </row>
    <row r="5" spans="1:42" s="1648" customFormat="1" ht="12.75" customHeight="1">
      <c r="A5" s="1806" t="s">
        <v>2307</v>
      </c>
      <c r="B5" s="1807" t="s">
        <v>2148</v>
      </c>
      <c r="C5" s="1619">
        <v>381031</v>
      </c>
      <c r="D5" s="1619">
        <v>357980</v>
      </c>
      <c r="E5" s="1619">
        <v>378144</v>
      </c>
      <c r="F5" s="1619">
        <v>413902</v>
      </c>
      <c r="G5" s="1708">
        <v>400927</v>
      </c>
      <c r="H5" s="1708">
        <v>400440</v>
      </c>
      <c r="I5" s="1619">
        <v>413674</v>
      </c>
      <c r="J5" s="1619">
        <v>429152</v>
      </c>
      <c r="K5" s="1619">
        <v>441847</v>
      </c>
      <c r="L5" s="1619">
        <v>456208</v>
      </c>
      <c r="M5" s="1619">
        <v>442806</v>
      </c>
      <c r="N5" s="1619">
        <v>425440</v>
      </c>
      <c r="O5" s="1619">
        <v>448771</v>
      </c>
      <c r="P5" s="1708">
        <v>445954</v>
      </c>
      <c r="Q5" s="1708">
        <v>445558</v>
      </c>
      <c r="R5" s="1498">
        <v>456864</v>
      </c>
      <c r="S5" s="1498">
        <v>456839</v>
      </c>
      <c r="T5" s="1498">
        <v>469017</v>
      </c>
      <c r="U5" s="1788">
        <v>502213</v>
      </c>
      <c r="V5" s="1790">
        <v>487138</v>
      </c>
      <c r="W5" s="1588">
        <v>488999</v>
      </c>
      <c r="X5" s="1588">
        <v>490889</v>
      </c>
      <c r="Y5" s="1588">
        <v>466601</v>
      </c>
      <c r="Z5" s="1588">
        <v>440971</v>
      </c>
      <c r="AA5" s="1588">
        <v>451369</v>
      </c>
      <c r="AB5" s="1600">
        <v>478124</v>
      </c>
      <c r="AC5" s="1601">
        <v>478652</v>
      </c>
      <c r="AD5" s="1497">
        <v>458153</v>
      </c>
      <c r="AE5" s="1797">
        <v>465947</v>
      </c>
      <c r="AF5" s="1784">
        <v>468945</v>
      </c>
      <c r="AG5" s="1784">
        <v>465746</v>
      </c>
      <c r="AH5" s="1663">
        <v>469509</v>
      </c>
      <c r="AI5" s="1663">
        <v>462740</v>
      </c>
      <c r="AJ5" s="1663">
        <v>443136</v>
      </c>
      <c r="AK5" s="1782">
        <v>465761</v>
      </c>
      <c r="AL5" s="1807" t="s">
        <v>2148</v>
      </c>
      <c r="AM5" s="1806" t="s">
        <v>2306</v>
      </c>
      <c r="AP5" s="1780"/>
    </row>
    <row r="6" spans="1:42" s="1648" customFormat="1" ht="12.75" customHeight="1">
      <c r="A6" s="1793"/>
      <c r="B6" s="1793"/>
      <c r="C6" s="1619"/>
      <c r="D6" s="1619"/>
      <c r="E6" s="1619"/>
      <c r="F6" s="1619"/>
      <c r="G6" s="1619"/>
      <c r="H6" s="1619"/>
      <c r="I6" s="1619"/>
      <c r="J6" s="1619"/>
      <c r="K6" s="1619"/>
      <c r="L6" s="1619"/>
      <c r="M6" s="1619"/>
      <c r="N6" s="1619"/>
      <c r="O6" s="1619"/>
      <c r="P6" s="1619"/>
      <c r="Q6" s="1619"/>
      <c r="R6" s="1619"/>
      <c r="S6" s="1619"/>
      <c r="T6" s="1619"/>
      <c r="U6" s="1619"/>
      <c r="V6" s="1619"/>
      <c r="W6" s="1619"/>
      <c r="X6" s="1619"/>
      <c r="Y6" s="1619"/>
      <c r="Z6" s="1619"/>
      <c r="AA6" s="1619"/>
      <c r="AB6" s="1619"/>
      <c r="AC6" s="1805"/>
      <c r="AD6" s="1619"/>
      <c r="AE6" s="1619"/>
      <c r="AF6" s="1619"/>
      <c r="AH6" s="1803"/>
      <c r="AI6" s="1803"/>
      <c r="AJ6" s="1803"/>
      <c r="AK6" s="1802"/>
      <c r="AL6" s="1793"/>
      <c r="AM6" s="1793"/>
    </row>
    <row r="7" spans="1:42" s="1648" customFormat="1" ht="12.75" customHeight="1">
      <c r="A7" s="1695" t="s">
        <v>2305</v>
      </c>
      <c r="B7" s="1793"/>
      <c r="C7" s="1619"/>
      <c r="D7" s="1619"/>
      <c r="E7" s="1619"/>
      <c r="F7" s="1619"/>
      <c r="G7" s="1619"/>
      <c r="H7" s="1619"/>
      <c r="I7" s="1619"/>
      <c r="J7" s="1619"/>
      <c r="K7" s="1619"/>
      <c r="L7" s="1619"/>
      <c r="M7" s="1619"/>
      <c r="N7" s="1619"/>
      <c r="O7" s="1619"/>
      <c r="P7" s="1619"/>
      <c r="Q7" s="1619"/>
      <c r="R7" s="1619"/>
      <c r="S7" s="1619"/>
      <c r="T7" s="1619"/>
      <c r="U7" s="1619"/>
      <c r="V7" s="1619"/>
      <c r="W7" s="1619"/>
      <c r="X7" s="1619"/>
      <c r="Y7" s="1619"/>
      <c r="Z7" s="1619"/>
      <c r="AA7" s="1619"/>
      <c r="AB7" s="1619"/>
      <c r="AC7" s="1805"/>
      <c r="AD7" s="1619"/>
      <c r="AE7" s="1619"/>
      <c r="AF7" s="1619"/>
      <c r="AH7" s="1803"/>
      <c r="AI7" s="1803"/>
      <c r="AJ7" s="1803"/>
      <c r="AK7" s="1802"/>
      <c r="AL7" s="1793"/>
      <c r="AM7" s="1695" t="s">
        <v>513</v>
      </c>
    </row>
    <row r="8" spans="1:42" s="1648" customFormat="1" ht="12.75" customHeight="1">
      <c r="A8" s="1793" t="s">
        <v>2304</v>
      </c>
      <c r="B8" s="1793"/>
      <c r="C8" s="1619"/>
      <c r="D8" s="1619"/>
      <c r="E8" s="1619"/>
      <c r="F8" s="1619"/>
      <c r="G8" s="1708"/>
      <c r="H8" s="1708"/>
      <c r="I8" s="1619"/>
      <c r="J8" s="1619"/>
      <c r="K8" s="1619"/>
      <c r="L8" s="1619"/>
      <c r="M8" s="1619"/>
      <c r="N8" s="1619"/>
      <c r="O8" s="1619"/>
      <c r="P8" s="1708"/>
      <c r="Q8" s="1708"/>
      <c r="R8" s="1498"/>
      <c r="S8" s="1498"/>
      <c r="T8" s="1498"/>
      <c r="U8" s="1498"/>
      <c r="V8" s="1498"/>
      <c r="W8" s="1498"/>
      <c r="X8" s="1498"/>
      <c r="Y8" s="1498"/>
      <c r="Z8" s="1498"/>
      <c r="AA8" s="1498"/>
      <c r="AB8" s="1498"/>
      <c r="AC8" s="1520"/>
      <c r="AD8" s="1498"/>
      <c r="AE8" s="1498"/>
      <c r="AF8" s="1498"/>
      <c r="AH8" s="1800"/>
      <c r="AI8" s="1800"/>
      <c r="AJ8" s="1800"/>
      <c r="AK8" s="1800"/>
      <c r="AL8" s="1793"/>
      <c r="AM8" s="1793" t="s">
        <v>2303</v>
      </c>
    </row>
    <row r="9" spans="1:42" s="1648" customFormat="1" ht="12.75" customHeight="1">
      <c r="A9" s="1781" t="s">
        <v>2287</v>
      </c>
      <c r="B9" s="1610" t="s">
        <v>804</v>
      </c>
      <c r="C9" s="1619">
        <v>66349</v>
      </c>
      <c r="D9" s="1619">
        <v>74579</v>
      </c>
      <c r="E9" s="1619">
        <v>83921</v>
      </c>
      <c r="F9" s="1619">
        <v>73730</v>
      </c>
      <c r="G9" s="1708">
        <v>54685</v>
      </c>
      <c r="H9" s="1708">
        <v>70911</v>
      </c>
      <c r="I9" s="1619">
        <v>83393</v>
      </c>
      <c r="J9" s="1619">
        <v>116428</v>
      </c>
      <c r="K9" s="1619">
        <v>129547</v>
      </c>
      <c r="L9" s="1619">
        <v>137553</v>
      </c>
      <c r="M9" s="1619">
        <v>140596</v>
      </c>
      <c r="N9" s="1619">
        <v>149520</v>
      </c>
      <c r="O9" s="1619">
        <v>154765</v>
      </c>
      <c r="P9" s="1708">
        <v>150253</v>
      </c>
      <c r="Q9" s="1708">
        <v>148452</v>
      </c>
      <c r="R9" s="1498">
        <v>166429</v>
      </c>
      <c r="S9" s="1498">
        <v>136477</v>
      </c>
      <c r="T9" s="1498">
        <v>91479</v>
      </c>
      <c r="U9" s="1788">
        <v>143411</v>
      </c>
      <c r="V9" s="1790">
        <v>151856</v>
      </c>
      <c r="W9" s="1588">
        <v>131487</v>
      </c>
      <c r="X9" s="1588">
        <v>144733</v>
      </c>
      <c r="Y9" s="1588">
        <v>151767</v>
      </c>
      <c r="Z9" s="1588">
        <v>132932</v>
      </c>
      <c r="AA9" s="1588">
        <v>121298</v>
      </c>
      <c r="AB9" s="1497">
        <v>123182</v>
      </c>
      <c r="AC9" s="1474">
        <v>131410</v>
      </c>
      <c r="AD9" s="1497">
        <v>132869</v>
      </c>
      <c r="AE9" s="1797">
        <v>130041</v>
      </c>
      <c r="AF9" s="1784">
        <v>126442</v>
      </c>
      <c r="AG9" s="1619">
        <v>141466</v>
      </c>
      <c r="AH9" s="1804">
        <v>148725</v>
      </c>
      <c r="AI9" s="1804">
        <v>146214</v>
      </c>
      <c r="AJ9" s="1804">
        <v>133673</v>
      </c>
      <c r="AK9" s="1782">
        <v>127934</v>
      </c>
      <c r="AL9" s="1610" t="s">
        <v>791</v>
      </c>
      <c r="AM9" s="1781" t="s">
        <v>2286</v>
      </c>
      <c r="AN9" s="1799"/>
      <c r="AO9" s="1799"/>
    </row>
    <row r="10" spans="1:42" s="1648" customFormat="1" ht="12.75" customHeight="1">
      <c r="A10" s="1781" t="s">
        <v>2285</v>
      </c>
      <c r="B10" s="1610" t="s">
        <v>2148</v>
      </c>
      <c r="C10" s="1619">
        <v>6601</v>
      </c>
      <c r="D10" s="1619">
        <v>7394</v>
      </c>
      <c r="E10" s="1619">
        <v>8897</v>
      </c>
      <c r="F10" s="1619">
        <v>8134</v>
      </c>
      <c r="G10" s="1708">
        <v>6501</v>
      </c>
      <c r="H10" s="1708">
        <v>9151</v>
      </c>
      <c r="I10" s="1619">
        <v>10525</v>
      </c>
      <c r="J10" s="1619">
        <v>13777</v>
      </c>
      <c r="K10" s="1619">
        <v>17098</v>
      </c>
      <c r="L10" s="1619">
        <v>19487</v>
      </c>
      <c r="M10" s="1619">
        <v>20162</v>
      </c>
      <c r="N10" s="1619">
        <v>22110</v>
      </c>
      <c r="O10" s="1619">
        <v>23414</v>
      </c>
      <c r="P10" s="1708">
        <v>23248</v>
      </c>
      <c r="Q10" s="1708">
        <v>23108</v>
      </c>
      <c r="R10" s="1498">
        <v>25802</v>
      </c>
      <c r="S10" s="1498">
        <v>20294</v>
      </c>
      <c r="T10" s="1498">
        <v>12497</v>
      </c>
      <c r="U10" s="1788">
        <v>21031</v>
      </c>
      <c r="V10" s="1790">
        <v>23152</v>
      </c>
      <c r="W10" s="1588">
        <v>20299</v>
      </c>
      <c r="X10" s="1588">
        <v>22958</v>
      </c>
      <c r="Y10" s="1588">
        <v>24285</v>
      </c>
      <c r="Z10" s="1588">
        <v>21532</v>
      </c>
      <c r="AA10" s="1588">
        <v>19955</v>
      </c>
      <c r="AB10" s="1497">
        <v>20645</v>
      </c>
      <c r="AC10" s="1601">
        <v>21908</v>
      </c>
      <c r="AD10" s="1497">
        <v>22148</v>
      </c>
      <c r="AE10" s="1797">
        <v>21821</v>
      </c>
      <c r="AF10" s="1784">
        <v>21677</v>
      </c>
      <c r="AG10" s="1619">
        <v>24540</v>
      </c>
      <c r="AH10" s="1804">
        <v>25710</v>
      </c>
      <c r="AI10" s="1804">
        <v>24769</v>
      </c>
      <c r="AJ10" s="1804">
        <v>22738</v>
      </c>
      <c r="AK10" s="1782">
        <v>22183</v>
      </c>
      <c r="AL10" s="1610" t="s">
        <v>2148</v>
      </c>
      <c r="AM10" s="1781" t="s">
        <v>2284</v>
      </c>
      <c r="AN10" s="1799"/>
      <c r="AO10" s="1799"/>
      <c r="AP10" s="1780"/>
    </row>
    <row r="11" spans="1:42" s="1648" customFormat="1" ht="12.75" customHeight="1">
      <c r="A11" s="1793" t="s">
        <v>2291</v>
      </c>
      <c r="B11" s="1610"/>
      <c r="C11" s="1619"/>
      <c r="D11" s="1619"/>
      <c r="E11" s="1619"/>
      <c r="F11" s="1619"/>
      <c r="G11" s="1708"/>
      <c r="H11" s="1708"/>
      <c r="I11" s="1619"/>
      <c r="J11" s="1619"/>
      <c r="K11" s="1619"/>
      <c r="L11" s="1619"/>
      <c r="M11" s="1619"/>
      <c r="N11" s="1619"/>
      <c r="O11" s="1619"/>
      <c r="P11" s="1708"/>
      <c r="Q11" s="1708"/>
      <c r="R11" s="1498"/>
      <c r="S11" s="1498"/>
      <c r="T11" s="1498"/>
      <c r="U11" s="1498"/>
      <c r="V11" s="1498"/>
      <c r="W11" s="1498"/>
      <c r="X11" s="1498"/>
      <c r="Y11" s="1707"/>
      <c r="Z11" s="1498"/>
      <c r="AA11" s="1588"/>
      <c r="AB11" s="1497"/>
      <c r="AC11" s="1798"/>
      <c r="AD11" s="1784"/>
      <c r="AE11" s="1784"/>
      <c r="AF11" s="1784"/>
      <c r="AH11" s="1803"/>
      <c r="AI11" s="1803"/>
      <c r="AJ11" s="1803"/>
      <c r="AK11" s="1802"/>
      <c r="AL11" s="1610"/>
      <c r="AM11" s="1793" t="s">
        <v>2290</v>
      </c>
    </row>
    <row r="12" spans="1:42" s="1648" customFormat="1" ht="12.75" customHeight="1">
      <c r="A12" s="1781" t="s">
        <v>2287</v>
      </c>
      <c r="B12" s="1610" t="s">
        <v>804</v>
      </c>
      <c r="C12" s="1619">
        <v>436055</v>
      </c>
      <c r="D12" s="1619">
        <v>463070</v>
      </c>
      <c r="E12" s="1619">
        <v>443833</v>
      </c>
      <c r="F12" s="1619">
        <v>422377</v>
      </c>
      <c r="G12" s="1708">
        <v>326507</v>
      </c>
      <c r="H12" s="1708">
        <v>325093</v>
      </c>
      <c r="I12" s="1619">
        <v>307741</v>
      </c>
      <c r="J12" s="1619">
        <v>348550</v>
      </c>
      <c r="K12" s="1619">
        <v>282266</v>
      </c>
      <c r="L12" s="1619">
        <v>275244</v>
      </c>
      <c r="M12" s="1619">
        <v>276788</v>
      </c>
      <c r="N12" s="1619">
        <v>248162</v>
      </c>
      <c r="O12" s="1619">
        <v>284058</v>
      </c>
      <c r="P12" s="1708">
        <v>283612</v>
      </c>
      <c r="Q12" s="1708">
        <v>320336</v>
      </c>
      <c r="R12" s="1498">
        <v>314255</v>
      </c>
      <c r="S12" s="1498">
        <v>302520</v>
      </c>
      <c r="T12" s="1498">
        <v>283281</v>
      </c>
      <c r="U12" s="1788">
        <v>306031</v>
      </c>
      <c r="V12" s="1790">
        <v>294226</v>
      </c>
      <c r="W12" s="1588">
        <v>270810</v>
      </c>
      <c r="X12" s="1588">
        <v>270124</v>
      </c>
      <c r="Y12" s="1588">
        <v>256927</v>
      </c>
      <c r="Z12" s="1588">
        <v>231649</v>
      </c>
      <c r="AA12" s="1588">
        <v>219826</v>
      </c>
      <c r="AB12" s="1497">
        <v>240023</v>
      </c>
      <c r="AC12" s="1474">
        <v>245708</v>
      </c>
      <c r="AD12" s="1497">
        <v>244682</v>
      </c>
      <c r="AE12" s="1797">
        <v>254660</v>
      </c>
      <c r="AF12" s="1784">
        <v>242817</v>
      </c>
      <c r="AG12" s="1498">
        <v>251208</v>
      </c>
      <c r="AH12" s="1475">
        <v>267103</v>
      </c>
      <c r="AI12" s="1475">
        <v>280190</v>
      </c>
      <c r="AJ12" s="1475">
        <v>265419</v>
      </c>
      <c r="AK12" s="1782">
        <v>274486</v>
      </c>
      <c r="AL12" s="1610" t="s">
        <v>791</v>
      </c>
      <c r="AM12" s="1781" t="s">
        <v>2286</v>
      </c>
    </row>
    <row r="13" spans="1:42" s="1648" customFormat="1" ht="12.75" customHeight="1">
      <c r="A13" s="1781" t="s">
        <v>2285</v>
      </c>
      <c r="B13" s="1610" t="s">
        <v>2148</v>
      </c>
      <c r="C13" s="1619">
        <v>108650</v>
      </c>
      <c r="D13" s="1619">
        <v>118676</v>
      </c>
      <c r="E13" s="1619">
        <v>113782</v>
      </c>
      <c r="F13" s="1619">
        <v>106710</v>
      </c>
      <c r="G13" s="1708">
        <v>87367</v>
      </c>
      <c r="H13" s="1708">
        <v>94568</v>
      </c>
      <c r="I13" s="1619">
        <v>88368</v>
      </c>
      <c r="J13" s="1619">
        <v>95210</v>
      </c>
      <c r="K13" s="1619">
        <v>78927</v>
      </c>
      <c r="L13" s="1619">
        <v>77948</v>
      </c>
      <c r="M13" s="1619">
        <v>79818</v>
      </c>
      <c r="N13" s="1619">
        <v>73318</v>
      </c>
      <c r="O13" s="1619">
        <v>82286</v>
      </c>
      <c r="P13" s="1708">
        <v>81594</v>
      </c>
      <c r="Q13" s="1708">
        <v>95227</v>
      </c>
      <c r="R13" s="1498">
        <v>92185</v>
      </c>
      <c r="S13" s="1498">
        <v>84982</v>
      </c>
      <c r="T13" s="1498">
        <v>78745</v>
      </c>
      <c r="U13" s="1788">
        <v>87508</v>
      </c>
      <c r="V13" s="1790">
        <v>79843</v>
      </c>
      <c r="W13" s="1588">
        <v>72860</v>
      </c>
      <c r="X13" s="1588">
        <v>73047</v>
      </c>
      <c r="Y13" s="1588">
        <v>68703</v>
      </c>
      <c r="Z13" s="1588">
        <v>62479</v>
      </c>
      <c r="AA13" s="1588">
        <v>59888</v>
      </c>
      <c r="AB13" s="1497">
        <v>67999</v>
      </c>
      <c r="AC13" s="1601">
        <v>68751</v>
      </c>
      <c r="AD13" s="1497">
        <v>69039</v>
      </c>
      <c r="AE13" s="1797">
        <v>72207</v>
      </c>
      <c r="AF13" s="1784">
        <v>70353</v>
      </c>
      <c r="AG13" s="1784">
        <v>73213</v>
      </c>
      <c r="AH13" s="1663">
        <v>77241</v>
      </c>
      <c r="AI13" s="1663">
        <v>78991</v>
      </c>
      <c r="AJ13" s="1663">
        <v>75686</v>
      </c>
      <c r="AK13" s="1782">
        <v>79586</v>
      </c>
      <c r="AL13" s="1610" t="s">
        <v>2148</v>
      </c>
      <c r="AM13" s="1781" t="s">
        <v>2284</v>
      </c>
      <c r="AN13" s="1780"/>
    </row>
    <row r="14" spans="1:42" s="1648" customFormat="1" ht="12.75" customHeight="1">
      <c r="A14" s="1793"/>
      <c r="B14" s="1610"/>
      <c r="C14" s="1619"/>
      <c r="D14" s="1619"/>
      <c r="E14" s="1619"/>
      <c r="F14" s="1619"/>
      <c r="G14" s="1708"/>
      <c r="H14" s="1708"/>
      <c r="I14" s="1619"/>
      <c r="J14" s="1619"/>
      <c r="K14" s="1619"/>
      <c r="L14" s="1619"/>
      <c r="M14" s="1619"/>
      <c r="N14" s="1619"/>
      <c r="O14" s="1619"/>
      <c r="P14" s="1708"/>
      <c r="Q14" s="1708"/>
      <c r="R14" s="1498"/>
      <c r="S14" s="1498"/>
      <c r="T14" s="1498"/>
      <c r="U14" s="1498"/>
      <c r="V14" s="1498"/>
      <c r="W14" s="1498"/>
      <c r="X14" s="1498"/>
      <c r="Y14" s="1498"/>
      <c r="Z14" s="1498"/>
      <c r="AA14" s="1588"/>
      <c r="AB14" s="1600"/>
      <c r="AC14" s="1792"/>
      <c r="AD14" s="1600"/>
      <c r="AE14" s="1600"/>
      <c r="AF14" s="1600"/>
      <c r="AH14" s="1803"/>
      <c r="AI14" s="1803"/>
      <c r="AJ14" s="1803"/>
      <c r="AK14" s="1802"/>
      <c r="AL14" s="1610"/>
      <c r="AM14" s="1793"/>
    </row>
    <row r="15" spans="1:42" s="1648" customFormat="1" ht="12.75" customHeight="1">
      <c r="A15" s="1695" t="s">
        <v>2302</v>
      </c>
      <c r="B15" s="1610"/>
      <c r="C15" s="1619"/>
      <c r="D15" s="1708"/>
      <c r="E15" s="1708"/>
      <c r="F15" s="1708"/>
      <c r="G15" s="1708"/>
      <c r="H15" s="1708"/>
      <c r="I15" s="1619"/>
      <c r="J15" s="1619"/>
      <c r="K15" s="1619"/>
      <c r="L15" s="1619"/>
      <c r="M15" s="1619"/>
      <c r="N15" s="1619"/>
      <c r="O15" s="1619"/>
      <c r="P15" s="1708"/>
      <c r="Q15" s="1708"/>
      <c r="R15" s="1498"/>
      <c r="S15" s="1498"/>
      <c r="T15" s="1498"/>
      <c r="U15" s="1498"/>
      <c r="V15" s="1498"/>
      <c r="W15" s="1498"/>
      <c r="X15" s="1498"/>
      <c r="Y15" s="1498"/>
      <c r="Z15" s="1498"/>
      <c r="AA15" s="1588"/>
      <c r="AB15" s="1600"/>
      <c r="AC15" s="1792"/>
      <c r="AD15" s="1600"/>
      <c r="AE15" s="1600"/>
      <c r="AF15" s="1600"/>
      <c r="AH15" s="1803"/>
      <c r="AI15" s="1803"/>
      <c r="AJ15" s="1803"/>
      <c r="AK15" s="1802"/>
      <c r="AL15" s="1610"/>
      <c r="AM15" s="1695" t="s">
        <v>512</v>
      </c>
    </row>
    <row r="16" spans="1:42" s="1648" customFormat="1" ht="12.75" customHeight="1">
      <c r="A16" s="1793" t="s">
        <v>2301</v>
      </c>
      <c r="B16" s="1610"/>
      <c r="C16" s="1619"/>
      <c r="D16" s="1708"/>
      <c r="E16" s="1708"/>
      <c r="F16" s="1708"/>
      <c r="G16" s="1708"/>
      <c r="H16" s="1708"/>
      <c r="I16" s="1619"/>
      <c r="J16" s="1619"/>
      <c r="K16" s="1619"/>
      <c r="L16" s="1619"/>
      <c r="M16" s="1619"/>
      <c r="N16" s="1619"/>
      <c r="O16" s="1619"/>
      <c r="P16" s="1708"/>
      <c r="Q16" s="1708"/>
      <c r="R16" s="1498"/>
      <c r="S16" s="1498"/>
      <c r="T16" s="1498"/>
      <c r="U16" s="1498"/>
      <c r="V16" s="1498"/>
      <c r="W16" s="1498"/>
      <c r="X16" s="1498"/>
      <c r="Y16" s="1498"/>
      <c r="Z16" s="1498"/>
      <c r="AA16" s="1588"/>
      <c r="AB16" s="1600"/>
      <c r="AC16" s="1792"/>
      <c r="AD16" s="1600"/>
      <c r="AE16" s="1600"/>
      <c r="AF16" s="1600"/>
      <c r="AH16" s="1800"/>
      <c r="AI16" s="1800"/>
      <c r="AJ16" s="1800"/>
      <c r="AK16" s="1800"/>
      <c r="AL16" s="1610"/>
      <c r="AM16" s="1793" t="s">
        <v>2300</v>
      </c>
    </row>
    <row r="17" spans="1:42" s="1648" customFormat="1" ht="12.75" customHeight="1">
      <c r="A17" s="1781" t="s">
        <v>2287</v>
      </c>
      <c r="B17" s="1610" t="s">
        <v>804</v>
      </c>
      <c r="C17" s="1619" t="s">
        <v>215</v>
      </c>
      <c r="D17" s="1619">
        <v>300449</v>
      </c>
      <c r="E17" s="1619">
        <v>261647</v>
      </c>
      <c r="F17" s="1619">
        <v>289840</v>
      </c>
      <c r="G17" s="1619">
        <v>350874</v>
      </c>
      <c r="H17" s="1708">
        <v>384332</v>
      </c>
      <c r="I17" s="1619">
        <v>401924</v>
      </c>
      <c r="J17" s="1619">
        <v>505538</v>
      </c>
      <c r="K17" s="1619">
        <v>565203</v>
      </c>
      <c r="L17" s="1619">
        <v>631415</v>
      </c>
      <c r="M17" s="1619">
        <v>659310</v>
      </c>
      <c r="N17" s="1619">
        <v>555254</v>
      </c>
      <c r="O17" s="1619">
        <v>693811</v>
      </c>
      <c r="P17" s="1708">
        <v>829332</v>
      </c>
      <c r="Q17" s="1708">
        <v>869831</v>
      </c>
      <c r="R17" s="1498">
        <v>973499</v>
      </c>
      <c r="S17" s="1498">
        <v>1090040</v>
      </c>
      <c r="T17" s="1498">
        <v>1246686</v>
      </c>
      <c r="U17" s="1788">
        <v>1236201</v>
      </c>
      <c r="V17" s="1790">
        <v>1285666</v>
      </c>
      <c r="W17" s="1588">
        <v>1204994</v>
      </c>
      <c r="X17" s="1588">
        <v>1142452</v>
      </c>
      <c r="Y17" s="1588">
        <v>1031494</v>
      </c>
      <c r="Z17" s="1588">
        <v>914793</v>
      </c>
      <c r="AA17" s="1588">
        <v>984966</v>
      </c>
      <c r="AB17" s="1497">
        <v>1137786</v>
      </c>
      <c r="AC17" s="1474">
        <v>1217367</v>
      </c>
      <c r="AD17" s="1497">
        <v>1207455</v>
      </c>
      <c r="AE17" s="1797">
        <v>1304713</v>
      </c>
      <c r="AF17" s="1784">
        <v>1341151</v>
      </c>
      <c r="AG17" s="1784">
        <v>1173216</v>
      </c>
      <c r="AH17" s="1663">
        <v>1395504</v>
      </c>
      <c r="AI17" s="1663">
        <v>1464585</v>
      </c>
      <c r="AJ17" s="1663">
        <v>1357657</v>
      </c>
      <c r="AK17" s="1782">
        <v>1304997</v>
      </c>
      <c r="AL17" s="1610" t="s">
        <v>791</v>
      </c>
      <c r="AM17" s="1781" t="s">
        <v>2286</v>
      </c>
      <c r="AN17" s="1799"/>
      <c r="AO17" s="1799"/>
    </row>
    <row r="18" spans="1:42" s="1648" customFormat="1" ht="12.75" customHeight="1">
      <c r="A18" s="1781" t="s">
        <v>2285</v>
      </c>
      <c r="B18" s="1610" t="s">
        <v>2148</v>
      </c>
      <c r="C18" s="1619" t="s">
        <v>215</v>
      </c>
      <c r="D18" s="1619">
        <v>2171</v>
      </c>
      <c r="E18" s="1619">
        <v>1958</v>
      </c>
      <c r="F18" s="1619">
        <v>2119</v>
      </c>
      <c r="G18" s="1619">
        <v>2520</v>
      </c>
      <c r="H18" s="1708">
        <v>2733</v>
      </c>
      <c r="I18" s="1619">
        <v>2877</v>
      </c>
      <c r="J18" s="1619">
        <v>3815</v>
      </c>
      <c r="K18" s="1619">
        <v>4180</v>
      </c>
      <c r="L18" s="1619">
        <v>4729</v>
      </c>
      <c r="M18" s="1619">
        <v>4921</v>
      </c>
      <c r="N18" s="1619">
        <v>4130</v>
      </c>
      <c r="O18" s="1619">
        <v>5095</v>
      </c>
      <c r="P18" s="1708">
        <v>6057</v>
      </c>
      <c r="Q18" s="1708">
        <v>6323</v>
      </c>
      <c r="R18" s="1498">
        <v>6991</v>
      </c>
      <c r="S18" s="1498">
        <v>7872</v>
      </c>
      <c r="T18" s="1498">
        <v>8991</v>
      </c>
      <c r="U18" s="1788">
        <v>8929</v>
      </c>
      <c r="V18" s="1790">
        <v>9321</v>
      </c>
      <c r="W18" s="1588">
        <v>8754</v>
      </c>
      <c r="X18" s="1588">
        <v>7776</v>
      </c>
      <c r="Y18" s="1588">
        <v>7104</v>
      </c>
      <c r="Z18" s="1588">
        <v>6251</v>
      </c>
      <c r="AA18" s="1588">
        <v>6796</v>
      </c>
      <c r="AB18" s="1497">
        <v>7941</v>
      </c>
      <c r="AC18" s="1601">
        <v>8497</v>
      </c>
      <c r="AD18" s="1497">
        <v>8439</v>
      </c>
      <c r="AE18" s="1797">
        <v>9019</v>
      </c>
      <c r="AF18" s="1784">
        <v>9224</v>
      </c>
      <c r="AG18" s="1784">
        <v>8287</v>
      </c>
      <c r="AH18" s="1663">
        <v>9766</v>
      </c>
      <c r="AI18" s="1663">
        <v>10279</v>
      </c>
      <c r="AJ18" s="1663">
        <v>9622</v>
      </c>
      <c r="AK18" s="1782">
        <v>9243</v>
      </c>
      <c r="AL18" s="1610" t="s">
        <v>2148</v>
      </c>
      <c r="AM18" s="1781" t="s">
        <v>2284</v>
      </c>
      <c r="AN18" s="1799"/>
      <c r="AO18" s="1799"/>
      <c r="AP18" s="1780"/>
    </row>
    <row r="19" spans="1:42" s="1409" customFormat="1" ht="12.75" customHeight="1">
      <c r="A19" s="1793" t="s">
        <v>2291</v>
      </c>
      <c r="B19" s="1610"/>
      <c r="C19" s="1708"/>
      <c r="D19" s="1708"/>
      <c r="E19" s="1708"/>
      <c r="F19" s="1708"/>
      <c r="G19" s="1708"/>
      <c r="H19" s="1708"/>
      <c r="I19" s="1708"/>
      <c r="J19" s="1708"/>
      <c r="K19" s="1708"/>
      <c r="L19" s="1708"/>
      <c r="M19" s="1708"/>
      <c r="N19" s="1708"/>
      <c r="O19" s="1708"/>
      <c r="P19" s="1708"/>
      <c r="Q19" s="1708"/>
      <c r="R19" s="1498"/>
      <c r="S19" s="1498"/>
      <c r="T19" s="1498"/>
      <c r="U19" s="1498"/>
      <c r="V19" s="1498"/>
      <c r="W19" s="1498"/>
      <c r="X19" s="1498"/>
      <c r="Y19" s="1498"/>
      <c r="Z19" s="1498"/>
      <c r="AA19" s="1588"/>
      <c r="AB19" s="1497"/>
      <c r="AC19" s="1798"/>
      <c r="AD19" s="1784"/>
      <c r="AE19" s="1784"/>
      <c r="AF19" s="1784"/>
      <c r="AH19" s="1795"/>
      <c r="AI19" s="1795"/>
      <c r="AJ19" s="1795"/>
      <c r="AK19" s="1794"/>
      <c r="AL19" s="1610"/>
      <c r="AM19" s="1793" t="s">
        <v>2290</v>
      </c>
    </row>
    <row r="20" spans="1:42" s="1413" customFormat="1" ht="12.75" customHeight="1">
      <c r="A20" s="1781" t="s">
        <v>2287</v>
      </c>
      <c r="B20" s="1610" t="s">
        <v>804</v>
      </c>
      <c r="C20" s="1619" t="s">
        <v>215</v>
      </c>
      <c r="D20" s="1619">
        <v>2870426</v>
      </c>
      <c r="E20" s="1619">
        <v>3234335</v>
      </c>
      <c r="F20" s="1619">
        <v>3794755</v>
      </c>
      <c r="G20" s="1619">
        <v>3941747</v>
      </c>
      <c r="H20" s="1708">
        <v>3843617</v>
      </c>
      <c r="I20" s="1708">
        <v>4171038</v>
      </c>
      <c r="J20" s="1708">
        <v>4163310</v>
      </c>
      <c r="K20" s="1708">
        <v>4426260</v>
      </c>
      <c r="L20" s="1708">
        <v>4588207</v>
      </c>
      <c r="M20" s="1708">
        <v>4409577</v>
      </c>
      <c r="N20" s="1708">
        <v>4275850</v>
      </c>
      <c r="O20" s="1708">
        <v>4405311</v>
      </c>
      <c r="P20" s="1708">
        <v>4403429</v>
      </c>
      <c r="Q20" s="1708">
        <v>4164561</v>
      </c>
      <c r="R20" s="1498">
        <v>4165895</v>
      </c>
      <c r="S20" s="1498">
        <v>4296596</v>
      </c>
      <c r="T20" s="1498">
        <v>4523875</v>
      </c>
      <c r="U20" s="1788">
        <v>4740853</v>
      </c>
      <c r="V20" s="1790">
        <v>4635226</v>
      </c>
      <c r="W20" s="1588">
        <v>4760607</v>
      </c>
      <c r="X20" s="1788">
        <v>4745463</v>
      </c>
      <c r="Y20" s="1788">
        <v>4510439</v>
      </c>
      <c r="Z20" s="1788">
        <v>4262470</v>
      </c>
      <c r="AA20" s="1588">
        <v>4387026</v>
      </c>
      <c r="AB20" s="1497">
        <v>4500881</v>
      </c>
      <c r="AC20" s="1474">
        <v>4488887</v>
      </c>
      <c r="AD20" s="1497">
        <v>4265881</v>
      </c>
      <c r="AE20" s="1784">
        <v>4245414</v>
      </c>
      <c r="AF20" s="1784">
        <v>4217194</v>
      </c>
      <c r="AG20" s="1784">
        <v>4132940</v>
      </c>
      <c r="AH20" s="1663">
        <v>4051906</v>
      </c>
      <c r="AI20" s="1663">
        <v>4009832</v>
      </c>
      <c r="AJ20" s="1663">
        <v>3872049</v>
      </c>
      <c r="AK20" s="1782">
        <v>3993842</v>
      </c>
      <c r="AL20" s="1610" t="s">
        <v>791</v>
      </c>
      <c r="AM20" s="1781" t="s">
        <v>2286</v>
      </c>
    </row>
    <row r="21" spans="1:42" s="1413" customFormat="1" ht="12.75" customHeight="1">
      <c r="A21" s="1781" t="s">
        <v>2285</v>
      </c>
      <c r="B21" s="1610" t="s">
        <v>2148</v>
      </c>
      <c r="C21" s="1619" t="s">
        <v>215</v>
      </c>
      <c r="D21" s="1619">
        <v>212572</v>
      </c>
      <c r="E21" s="1619">
        <v>238577</v>
      </c>
      <c r="F21" s="1619">
        <v>282706</v>
      </c>
      <c r="G21" s="1619">
        <v>289725</v>
      </c>
      <c r="H21" s="1708">
        <v>279709</v>
      </c>
      <c r="I21" s="1708">
        <v>297662</v>
      </c>
      <c r="J21" s="1708">
        <v>301779</v>
      </c>
      <c r="K21" s="1708">
        <v>327867</v>
      </c>
      <c r="L21" s="1708">
        <v>340871</v>
      </c>
      <c r="M21" s="1708">
        <v>324174</v>
      </c>
      <c r="N21" s="1708">
        <v>313100</v>
      </c>
      <c r="O21" s="1708">
        <v>324494</v>
      </c>
      <c r="P21" s="1708">
        <v>322530</v>
      </c>
      <c r="Q21" s="1708">
        <v>308749</v>
      </c>
      <c r="R21" s="1498">
        <v>319860</v>
      </c>
      <c r="S21" s="1498">
        <v>330895</v>
      </c>
      <c r="T21" s="1498">
        <v>355032</v>
      </c>
      <c r="U21" s="1788">
        <v>372348</v>
      </c>
      <c r="V21" s="1790">
        <v>364235</v>
      </c>
      <c r="W21" s="1588">
        <v>375969</v>
      </c>
      <c r="X21" s="1588">
        <v>376011</v>
      </c>
      <c r="Y21" s="1600">
        <v>355332</v>
      </c>
      <c r="Z21" s="1600">
        <v>339423</v>
      </c>
      <c r="AA21" s="1588">
        <v>353257</v>
      </c>
      <c r="AB21" s="1497">
        <v>369697</v>
      </c>
      <c r="AC21" s="1601">
        <v>368553</v>
      </c>
      <c r="AD21" s="1497">
        <v>348037</v>
      </c>
      <c r="AE21" s="1784">
        <v>352508</v>
      </c>
      <c r="AF21" s="1784">
        <v>356737</v>
      </c>
      <c r="AG21" s="1784">
        <v>350045</v>
      </c>
      <c r="AH21" s="1663">
        <v>346187</v>
      </c>
      <c r="AI21" s="1663">
        <v>338506</v>
      </c>
      <c r="AJ21" s="1663">
        <v>326656</v>
      </c>
      <c r="AK21" s="1782">
        <v>345557</v>
      </c>
      <c r="AL21" s="1610" t="s">
        <v>2148</v>
      </c>
      <c r="AM21" s="1781" t="s">
        <v>2284</v>
      </c>
      <c r="AN21" s="1780"/>
    </row>
    <row r="22" spans="1:42" s="1413" customFormat="1" ht="12.75" customHeight="1">
      <c r="A22" s="1793"/>
      <c r="B22" s="1610"/>
      <c r="C22" s="1708"/>
      <c r="D22" s="1708"/>
      <c r="E22" s="1708"/>
      <c r="F22" s="1708"/>
      <c r="G22" s="1708"/>
      <c r="H22" s="1708"/>
      <c r="I22" s="1708"/>
      <c r="J22" s="1708"/>
      <c r="K22" s="1708"/>
      <c r="L22" s="1708"/>
      <c r="M22" s="1708"/>
      <c r="N22" s="1708"/>
      <c r="O22" s="1708"/>
      <c r="P22" s="1708"/>
      <c r="Q22" s="1708"/>
      <c r="R22" s="1498"/>
      <c r="S22" s="1498"/>
      <c r="T22" s="1498"/>
      <c r="U22" s="1498"/>
      <c r="V22" s="1498"/>
      <c r="W22" s="1498"/>
      <c r="X22" s="1498"/>
      <c r="Y22" s="1498"/>
      <c r="Z22" s="1498"/>
      <c r="AA22" s="1801"/>
      <c r="AB22" s="1600"/>
      <c r="AC22" s="1600"/>
      <c r="AD22" s="1600"/>
      <c r="AE22" s="1600"/>
      <c r="AF22" s="1600"/>
      <c r="AG22" s="1409"/>
      <c r="AH22" s="1795"/>
      <c r="AI22" s="1795"/>
      <c r="AJ22" s="1795"/>
      <c r="AK22" s="1794"/>
      <c r="AL22" s="1610"/>
      <c r="AM22" s="1793"/>
    </row>
    <row r="23" spans="1:42" s="1413" customFormat="1" ht="12.75" customHeight="1">
      <c r="A23" s="1695" t="s">
        <v>2299</v>
      </c>
      <c r="B23" s="1610"/>
      <c r="C23" s="1708"/>
      <c r="D23" s="1708"/>
      <c r="E23" s="1708"/>
      <c r="F23" s="1708"/>
      <c r="G23" s="1708"/>
      <c r="H23" s="1708"/>
      <c r="I23" s="1708"/>
      <c r="J23" s="1708"/>
      <c r="K23" s="1708"/>
      <c r="L23" s="1708"/>
      <c r="M23" s="1708"/>
      <c r="N23" s="1708"/>
      <c r="O23" s="1708"/>
      <c r="P23" s="1708"/>
      <c r="Q23" s="1708"/>
      <c r="R23" s="1498"/>
      <c r="S23" s="1498"/>
      <c r="T23" s="1498"/>
      <c r="U23" s="1498"/>
      <c r="V23" s="1498"/>
      <c r="W23" s="1498"/>
      <c r="X23" s="1498"/>
      <c r="Y23" s="1498"/>
      <c r="Z23" s="1498"/>
      <c r="AA23" s="1588"/>
      <c r="AB23" s="1600"/>
      <c r="AC23" s="1792"/>
      <c r="AD23" s="1600"/>
      <c r="AE23" s="1600"/>
      <c r="AF23" s="1600"/>
      <c r="AG23" s="1409"/>
      <c r="AH23" s="1795"/>
      <c r="AI23" s="1795"/>
      <c r="AJ23" s="1795"/>
      <c r="AK23" s="1794"/>
      <c r="AL23" s="1610"/>
      <c r="AM23" s="1695" t="s">
        <v>2298</v>
      </c>
    </row>
    <row r="24" spans="1:42" s="1409" customFormat="1" ht="12.75" customHeight="1">
      <c r="A24" s="1793" t="s">
        <v>2297</v>
      </c>
      <c r="B24" s="1610"/>
      <c r="C24" s="1708"/>
      <c r="D24" s="1708"/>
      <c r="E24" s="1708"/>
      <c r="F24" s="1708"/>
      <c r="G24" s="1708"/>
      <c r="H24" s="1708"/>
      <c r="I24" s="1708"/>
      <c r="J24" s="1708"/>
      <c r="K24" s="1708"/>
      <c r="L24" s="1708"/>
      <c r="M24" s="1708"/>
      <c r="N24" s="1708"/>
      <c r="O24" s="1708"/>
      <c r="P24" s="1708"/>
      <c r="Q24" s="1708"/>
      <c r="R24" s="1498"/>
      <c r="S24" s="1498"/>
      <c r="T24" s="1498"/>
      <c r="U24" s="1498"/>
      <c r="V24" s="1498"/>
      <c r="W24" s="1498"/>
      <c r="X24" s="1498"/>
      <c r="Y24" s="1498"/>
      <c r="Z24" s="1498"/>
      <c r="AA24" s="1588"/>
      <c r="AB24" s="1600"/>
      <c r="AC24" s="1792"/>
      <c r="AD24" s="1600"/>
      <c r="AE24" s="1600"/>
      <c r="AF24" s="1600"/>
      <c r="AG24" s="1600"/>
      <c r="AH24" s="1800"/>
      <c r="AI24" s="1800"/>
      <c r="AJ24" s="1800"/>
      <c r="AK24" s="1800"/>
      <c r="AL24" s="1610"/>
      <c r="AM24" s="1793" t="s">
        <v>2296</v>
      </c>
    </row>
    <row r="25" spans="1:42" s="1409" customFormat="1" ht="12.75" customHeight="1">
      <c r="A25" s="1781" t="s">
        <v>2287</v>
      </c>
      <c r="B25" s="1610" t="s">
        <v>804</v>
      </c>
      <c r="C25" s="1619">
        <v>984044</v>
      </c>
      <c r="D25" s="1619">
        <v>1032607</v>
      </c>
      <c r="E25" s="1619">
        <v>966825</v>
      </c>
      <c r="F25" s="1619">
        <v>839871</v>
      </c>
      <c r="G25" s="1619">
        <v>955296</v>
      </c>
      <c r="H25" s="1708">
        <v>937136</v>
      </c>
      <c r="I25" s="1708">
        <v>968038</v>
      </c>
      <c r="J25" s="1708">
        <v>979186</v>
      </c>
      <c r="K25" s="1708">
        <v>943130</v>
      </c>
      <c r="L25" s="1708">
        <v>1002379</v>
      </c>
      <c r="M25" s="1708">
        <v>1104962</v>
      </c>
      <c r="N25" s="1708">
        <v>1040452</v>
      </c>
      <c r="O25" s="1708">
        <v>1069318</v>
      </c>
      <c r="P25" s="1708">
        <v>1048830</v>
      </c>
      <c r="Q25" s="1708">
        <v>1030072</v>
      </c>
      <c r="R25" s="1498">
        <v>1043379</v>
      </c>
      <c r="S25" s="1498">
        <v>1071083</v>
      </c>
      <c r="T25" s="1498">
        <v>1133726</v>
      </c>
      <c r="U25" s="1788">
        <v>1032303</v>
      </c>
      <c r="V25" s="1790">
        <v>851742</v>
      </c>
      <c r="W25" s="1588">
        <v>886281</v>
      </c>
      <c r="X25" s="1588">
        <v>851751</v>
      </c>
      <c r="Y25" s="1588">
        <v>773752</v>
      </c>
      <c r="Z25" s="1588">
        <v>749004</v>
      </c>
      <c r="AA25" s="1588">
        <v>818574</v>
      </c>
      <c r="AB25" s="1497">
        <v>818257</v>
      </c>
      <c r="AC25" s="1474">
        <v>776237</v>
      </c>
      <c r="AD25" s="1497">
        <v>712778</v>
      </c>
      <c r="AE25" s="1797">
        <v>683744</v>
      </c>
      <c r="AF25" s="1784">
        <v>721247</v>
      </c>
      <c r="AG25" s="1600">
        <v>630252</v>
      </c>
      <c r="AH25" s="1783">
        <v>665552</v>
      </c>
      <c r="AI25" s="1783">
        <v>591067</v>
      </c>
      <c r="AJ25" s="1783">
        <v>508790</v>
      </c>
      <c r="AK25" s="1782">
        <v>547936</v>
      </c>
      <c r="AL25" s="1610" t="s">
        <v>791</v>
      </c>
      <c r="AM25" s="1781" t="s">
        <v>2286</v>
      </c>
      <c r="AN25" s="1799"/>
      <c r="AO25" s="1799"/>
    </row>
    <row r="26" spans="1:42" s="1409" customFormat="1" ht="12.75" customHeight="1">
      <c r="A26" s="1781" t="s">
        <v>2285</v>
      </c>
      <c r="B26" s="1610" t="s">
        <v>2148</v>
      </c>
      <c r="C26" s="1619">
        <v>9840</v>
      </c>
      <c r="D26" s="1619">
        <v>11093</v>
      </c>
      <c r="E26" s="1619">
        <v>9359</v>
      </c>
      <c r="F26" s="1619">
        <v>8026</v>
      </c>
      <c r="G26" s="1619">
        <v>9275</v>
      </c>
      <c r="H26" s="1708">
        <v>9294</v>
      </c>
      <c r="I26" s="1708">
        <v>9329</v>
      </c>
      <c r="J26" s="1708">
        <v>9683</v>
      </c>
      <c r="K26" s="1708">
        <v>9667</v>
      </c>
      <c r="L26" s="1708">
        <v>9840</v>
      </c>
      <c r="M26" s="1708">
        <v>10850</v>
      </c>
      <c r="N26" s="1708">
        <v>9885</v>
      </c>
      <c r="O26" s="1708">
        <v>10739</v>
      </c>
      <c r="P26" s="1708">
        <v>10304</v>
      </c>
      <c r="Q26" s="1619">
        <v>10223</v>
      </c>
      <c r="R26" s="1498">
        <v>10182</v>
      </c>
      <c r="S26" s="1498">
        <v>10810</v>
      </c>
      <c r="T26" s="1498">
        <v>11332</v>
      </c>
      <c r="U26" s="1788">
        <v>9941</v>
      </c>
      <c r="V26" s="1790">
        <v>8035</v>
      </c>
      <c r="W26" s="1588">
        <v>8586</v>
      </c>
      <c r="X26" s="1588">
        <v>8589</v>
      </c>
      <c r="Y26" s="1588">
        <v>8181</v>
      </c>
      <c r="Z26" s="1588">
        <v>8037</v>
      </c>
      <c r="AA26" s="1588">
        <v>8833</v>
      </c>
      <c r="AB26" s="1497">
        <v>8934</v>
      </c>
      <c r="AC26" s="1601">
        <v>8836</v>
      </c>
      <c r="AD26" s="1497">
        <v>7839</v>
      </c>
      <c r="AE26" s="1797">
        <v>7859</v>
      </c>
      <c r="AF26" s="1784">
        <v>8408</v>
      </c>
      <c r="AG26" s="1600">
        <v>7156</v>
      </c>
      <c r="AH26" s="1783">
        <v>7769</v>
      </c>
      <c r="AI26" s="1783">
        <v>6871</v>
      </c>
      <c r="AJ26" s="1783">
        <v>5840</v>
      </c>
      <c r="AK26" s="1782">
        <v>6693</v>
      </c>
      <c r="AL26" s="1610" t="s">
        <v>2148</v>
      </c>
      <c r="AM26" s="1781" t="s">
        <v>2284</v>
      </c>
      <c r="AN26" s="1799"/>
      <c r="AO26" s="1799"/>
      <c r="AP26" s="1780"/>
    </row>
    <row r="27" spans="1:42" s="1409" customFormat="1" ht="12.75" customHeight="1">
      <c r="A27" s="1793" t="s">
        <v>2291</v>
      </c>
      <c r="B27" s="1610"/>
      <c r="C27" s="1708"/>
      <c r="D27" s="1708"/>
      <c r="E27" s="1708"/>
      <c r="F27" s="1708"/>
      <c r="G27" s="1708"/>
      <c r="H27" s="1708"/>
      <c r="I27" s="1708"/>
      <c r="J27" s="1708"/>
      <c r="K27" s="1708"/>
      <c r="L27" s="1708"/>
      <c r="M27" s="1708"/>
      <c r="N27" s="1708"/>
      <c r="O27" s="1708"/>
      <c r="P27" s="1708"/>
      <c r="Q27" s="1708"/>
      <c r="R27" s="1498"/>
      <c r="S27" s="1498"/>
      <c r="T27" s="1498"/>
      <c r="U27" s="1498"/>
      <c r="V27" s="1498"/>
      <c r="W27" s="1498"/>
      <c r="X27" s="1498"/>
      <c r="Y27" s="1707"/>
      <c r="Z27" s="1498"/>
      <c r="AA27" s="1588"/>
      <c r="AB27" s="1497"/>
      <c r="AC27" s="1798"/>
      <c r="AD27" s="1784"/>
      <c r="AE27" s="1784"/>
      <c r="AF27" s="1784"/>
      <c r="AG27" s="1784"/>
      <c r="AH27" s="1663"/>
      <c r="AI27" s="1663"/>
      <c r="AJ27" s="1663"/>
      <c r="AK27" s="1659"/>
      <c r="AL27" s="1610"/>
      <c r="AM27" s="1793" t="s">
        <v>2290</v>
      </c>
    </row>
    <row r="28" spans="1:42" s="1409" customFormat="1" ht="12.75" customHeight="1">
      <c r="A28" s="1781" t="s">
        <v>2287</v>
      </c>
      <c r="B28" s="1610" t="s">
        <v>804</v>
      </c>
      <c r="C28" s="1619">
        <v>183478</v>
      </c>
      <c r="D28" s="1619">
        <v>177547</v>
      </c>
      <c r="E28" s="1619">
        <v>141768</v>
      </c>
      <c r="F28" s="1619">
        <v>233548</v>
      </c>
      <c r="G28" s="1619">
        <v>153228</v>
      </c>
      <c r="H28" s="1708">
        <v>145499</v>
      </c>
      <c r="I28" s="1708">
        <v>129211</v>
      </c>
      <c r="J28" s="1708">
        <v>144632</v>
      </c>
      <c r="K28" s="1708">
        <v>100041</v>
      </c>
      <c r="L28" s="1708">
        <v>76177</v>
      </c>
      <c r="M28" s="1708">
        <v>68700</v>
      </c>
      <c r="N28" s="1708">
        <v>74903</v>
      </c>
      <c r="O28" s="1708">
        <v>65518</v>
      </c>
      <c r="P28" s="1708">
        <v>49520</v>
      </c>
      <c r="Q28" s="1708">
        <v>39963</v>
      </c>
      <c r="R28" s="1498">
        <v>43814</v>
      </c>
      <c r="S28" s="1498">
        <v>46188</v>
      </c>
      <c r="T28" s="1498">
        <v>58906</v>
      </c>
      <c r="U28" s="1788">
        <v>72642</v>
      </c>
      <c r="V28" s="1790">
        <v>76451</v>
      </c>
      <c r="W28" s="1588">
        <v>75807</v>
      </c>
      <c r="X28" s="1588">
        <v>76409</v>
      </c>
      <c r="Y28" s="1588">
        <v>80889</v>
      </c>
      <c r="Z28" s="1588">
        <v>108837</v>
      </c>
      <c r="AA28" s="1588">
        <v>69045</v>
      </c>
      <c r="AB28" s="1497">
        <v>75545</v>
      </c>
      <c r="AC28" s="1474">
        <v>57547</v>
      </c>
      <c r="AD28" s="1497">
        <v>79896</v>
      </c>
      <c r="AE28" s="1797">
        <v>75466</v>
      </c>
      <c r="AF28" s="1784">
        <v>74662</v>
      </c>
      <c r="AG28" s="1600">
        <v>81064</v>
      </c>
      <c r="AH28" s="1783">
        <v>91349</v>
      </c>
      <c r="AI28" s="1783">
        <v>106642</v>
      </c>
      <c r="AJ28" s="1783">
        <v>83488</v>
      </c>
      <c r="AK28" s="1782">
        <v>78058</v>
      </c>
      <c r="AL28" s="1610" t="s">
        <v>791</v>
      </c>
      <c r="AM28" s="1781" t="s">
        <v>2286</v>
      </c>
    </row>
    <row r="29" spans="1:42" s="1409" customFormat="1" ht="12.75" customHeight="1">
      <c r="A29" s="1781" t="s">
        <v>2285</v>
      </c>
      <c r="B29" s="1610" t="s">
        <v>2148</v>
      </c>
      <c r="C29" s="1619">
        <v>3213</v>
      </c>
      <c r="D29" s="1619">
        <v>3075</v>
      </c>
      <c r="E29" s="1619">
        <v>2602</v>
      </c>
      <c r="F29" s="1619">
        <v>3814</v>
      </c>
      <c r="G29" s="1619">
        <v>2875</v>
      </c>
      <c r="H29" s="1708">
        <v>2724</v>
      </c>
      <c r="I29" s="1708">
        <v>2446</v>
      </c>
      <c r="J29" s="1708">
        <v>2547</v>
      </c>
      <c r="K29" s="1708">
        <v>1913</v>
      </c>
      <c r="L29" s="1708">
        <v>1469</v>
      </c>
      <c r="M29" s="1708">
        <v>1363</v>
      </c>
      <c r="N29" s="1708">
        <v>1450</v>
      </c>
      <c r="O29" s="1708">
        <v>1337</v>
      </c>
      <c r="P29" s="1708">
        <v>1011</v>
      </c>
      <c r="Q29" s="1708">
        <v>860</v>
      </c>
      <c r="R29" s="1498">
        <v>903</v>
      </c>
      <c r="S29" s="1498">
        <v>965</v>
      </c>
      <c r="T29" s="1498">
        <v>1198</v>
      </c>
      <c r="U29" s="1788">
        <v>1410</v>
      </c>
      <c r="V29" s="1790">
        <v>1484</v>
      </c>
      <c r="W29" s="1588">
        <v>1512</v>
      </c>
      <c r="X29" s="1588">
        <v>1434</v>
      </c>
      <c r="Y29" s="1588">
        <v>1523</v>
      </c>
      <c r="Z29" s="1588">
        <v>1911</v>
      </c>
      <c r="AA29" s="1588">
        <v>1390</v>
      </c>
      <c r="AB29" s="1497">
        <v>1541</v>
      </c>
      <c r="AC29" s="1601">
        <v>1180</v>
      </c>
      <c r="AD29" s="1497">
        <v>1692</v>
      </c>
      <c r="AE29" s="1797">
        <v>1587</v>
      </c>
      <c r="AF29" s="1784">
        <v>1598</v>
      </c>
      <c r="AG29" s="1784">
        <v>1722</v>
      </c>
      <c r="AH29" s="1663">
        <v>1939</v>
      </c>
      <c r="AI29" s="1663">
        <v>2432</v>
      </c>
      <c r="AJ29" s="1663">
        <v>1861</v>
      </c>
      <c r="AK29" s="1782">
        <v>1815</v>
      </c>
      <c r="AL29" s="1610" t="s">
        <v>2148</v>
      </c>
      <c r="AM29" s="1781" t="s">
        <v>2284</v>
      </c>
      <c r="AN29" s="1780"/>
    </row>
    <row r="30" spans="1:42" s="1409" customFormat="1" ht="12.75" customHeight="1">
      <c r="A30" s="1793"/>
      <c r="B30" s="1793"/>
      <c r="C30" s="1708"/>
      <c r="D30" s="1708"/>
      <c r="E30" s="1708"/>
      <c r="F30" s="1708"/>
      <c r="G30" s="1708"/>
      <c r="H30" s="1708"/>
      <c r="I30" s="1708"/>
      <c r="J30" s="1708"/>
      <c r="K30" s="1708"/>
      <c r="L30" s="1708"/>
      <c r="M30" s="1708"/>
      <c r="N30" s="1708"/>
      <c r="O30" s="1708"/>
      <c r="P30" s="1708"/>
      <c r="Q30" s="1708"/>
      <c r="R30" s="1498"/>
      <c r="S30" s="1498"/>
      <c r="T30" s="1498"/>
      <c r="U30" s="1498"/>
      <c r="V30" s="1498"/>
      <c r="W30" s="1498"/>
      <c r="X30" s="1498"/>
      <c r="Y30" s="1498"/>
      <c r="Z30" s="1498"/>
      <c r="AA30" s="1588"/>
      <c r="AB30" s="1600"/>
      <c r="AC30" s="1792"/>
      <c r="AD30" s="1600"/>
      <c r="AE30" s="1600"/>
      <c r="AF30" s="1600"/>
      <c r="AG30" s="1600"/>
      <c r="AH30" s="1783"/>
      <c r="AI30" s="1783"/>
      <c r="AJ30" s="1783"/>
      <c r="AK30" s="1791"/>
      <c r="AL30" s="1793"/>
      <c r="AM30" s="1793"/>
    </row>
    <row r="31" spans="1:42" s="1409" customFormat="1" ht="12.75" customHeight="1">
      <c r="A31" s="1695" t="s">
        <v>2295</v>
      </c>
      <c r="B31" s="1610"/>
      <c r="C31" s="1708"/>
      <c r="D31" s="1708"/>
      <c r="E31" s="1708"/>
      <c r="F31" s="1708"/>
      <c r="G31" s="1708"/>
      <c r="H31" s="1708"/>
      <c r="I31" s="1708"/>
      <c r="J31" s="1708"/>
      <c r="K31" s="1708"/>
      <c r="L31" s="1708"/>
      <c r="M31" s="1708"/>
      <c r="N31" s="1708"/>
      <c r="O31" s="1708"/>
      <c r="P31" s="1708"/>
      <c r="Q31" s="1708"/>
      <c r="R31" s="1498"/>
      <c r="S31" s="1498"/>
      <c r="T31" s="1498"/>
      <c r="U31" s="1498"/>
      <c r="V31" s="1498"/>
      <c r="W31" s="1498"/>
      <c r="X31" s="1498"/>
      <c r="Y31" s="1498"/>
      <c r="Z31" s="1498"/>
      <c r="AA31" s="1588"/>
      <c r="AB31" s="1600"/>
      <c r="AC31" s="1792"/>
      <c r="AD31" s="1600"/>
      <c r="AE31" s="1600"/>
      <c r="AF31" s="1600"/>
      <c r="AG31" s="1600"/>
      <c r="AH31" s="1783"/>
      <c r="AI31" s="1783"/>
      <c r="AJ31" s="1783"/>
      <c r="AK31" s="1791"/>
      <c r="AL31" s="1610"/>
      <c r="AM31" s="1695" t="s">
        <v>2294</v>
      </c>
    </row>
    <row r="32" spans="1:42" s="1409" customFormat="1" ht="12.75" customHeight="1">
      <c r="A32" s="1793" t="s">
        <v>2293</v>
      </c>
      <c r="B32" s="1610"/>
      <c r="C32" s="1708"/>
      <c r="D32" s="1708"/>
      <c r="E32" s="1708"/>
      <c r="F32" s="1708"/>
      <c r="G32" s="1708"/>
      <c r="H32" s="1708"/>
      <c r="I32" s="1708"/>
      <c r="J32" s="1708"/>
      <c r="K32" s="1708"/>
      <c r="L32" s="1708"/>
      <c r="M32" s="1708"/>
      <c r="N32" s="1708"/>
      <c r="O32" s="1708"/>
      <c r="P32" s="1708"/>
      <c r="Q32" s="1708"/>
      <c r="R32" s="1498"/>
      <c r="S32" s="1498"/>
      <c r="T32" s="1498"/>
      <c r="U32" s="1498"/>
      <c r="V32" s="1498"/>
      <c r="W32" s="1498"/>
      <c r="X32" s="1498"/>
      <c r="Y32" s="1498"/>
      <c r="Z32" s="1498"/>
      <c r="AA32" s="1588"/>
      <c r="AB32" s="1600"/>
      <c r="AC32" s="1792"/>
      <c r="AD32" s="1600"/>
      <c r="AE32" s="1600"/>
      <c r="AF32" s="1600"/>
      <c r="AG32" s="1600"/>
      <c r="AH32" s="1800"/>
      <c r="AI32" s="1800"/>
      <c r="AJ32" s="1800"/>
      <c r="AK32" s="1800"/>
      <c r="AL32" s="1610"/>
      <c r="AM32" s="1793" t="s">
        <v>2292</v>
      </c>
    </row>
    <row r="33" spans="1:46" s="1409" customFormat="1" ht="12.75" customHeight="1">
      <c r="A33" s="1781" t="s">
        <v>2287</v>
      </c>
      <c r="B33" s="1610" t="s">
        <v>804</v>
      </c>
      <c r="C33" s="1619" t="s">
        <v>215</v>
      </c>
      <c r="D33" s="1619">
        <v>263869</v>
      </c>
      <c r="E33" s="1619">
        <v>207538</v>
      </c>
      <c r="F33" s="1619">
        <v>195867</v>
      </c>
      <c r="G33" s="1619">
        <v>188096</v>
      </c>
      <c r="H33" s="1708">
        <v>168713</v>
      </c>
      <c r="I33" s="1708">
        <v>179933</v>
      </c>
      <c r="J33" s="1708">
        <v>201054</v>
      </c>
      <c r="K33" s="1708">
        <v>170005</v>
      </c>
      <c r="L33" s="1708">
        <v>167054</v>
      </c>
      <c r="M33" s="1708">
        <v>145695</v>
      </c>
      <c r="N33" s="1708">
        <v>126220</v>
      </c>
      <c r="O33" s="1708">
        <v>149201</v>
      </c>
      <c r="P33" s="1708">
        <v>127182</v>
      </c>
      <c r="Q33" s="1708">
        <v>121032</v>
      </c>
      <c r="R33" s="1498">
        <v>111130</v>
      </c>
      <c r="S33" s="1498">
        <v>125135</v>
      </c>
      <c r="T33" s="1498">
        <v>154284</v>
      </c>
      <c r="U33" s="1788">
        <v>136573</v>
      </c>
      <c r="V33" s="1790">
        <v>142018</v>
      </c>
      <c r="W33" s="1588">
        <v>139627</v>
      </c>
      <c r="X33" s="1588">
        <v>124397</v>
      </c>
      <c r="Y33" s="1588">
        <v>132425</v>
      </c>
      <c r="Z33" s="1588">
        <v>115108</v>
      </c>
      <c r="AA33" s="1588">
        <v>100146</v>
      </c>
      <c r="AB33" s="1497">
        <v>100203</v>
      </c>
      <c r="AC33" s="1474">
        <v>94451</v>
      </c>
      <c r="AD33" s="1497">
        <v>88453</v>
      </c>
      <c r="AE33" s="1797">
        <v>87914</v>
      </c>
      <c r="AF33" s="1784">
        <v>89533</v>
      </c>
      <c r="AG33" s="1784">
        <v>83691</v>
      </c>
      <c r="AH33" s="1663">
        <v>96389</v>
      </c>
      <c r="AI33" s="1663">
        <v>96122</v>
      </c>
      <c r="AJ33" s="1663">
        <v>85471</v>
      </c>
      <c r="AK33" s="1782">
        <v>70160</v>
      </c>
      <c r="AL33" s="1610" t="s">
        <v>791</v>
      </c>
      <c r="AM33" s="1781" t="s">
        <v>2286</v>
      </c>
      <c r="AN33" s="1799"/>
      <c r="AO33" s="1799"/>
    </row>
    <row r="34" spans="1:46" s="1413" customFormat="1" ht="12.75" customHeight="1">
      <c r="A34" s="1781" t="s">
        <v>2285</v>
      </c>
      <c r="B34" s="1610" t="s">
        <v>2148</v>
      </c>
      <c r="C34" s="1619" t="s">
        <v>215</v>
      </c>
      <c r="D34" s="1619">
        <v>1394</v>
      </c>
      <c r="E34" s="1619">
        <v>1141</v>
      </c>
      <c r="F34" s="1619">
        <v>994</v>
      </c>
      <c r="G34" s="1619">
        <v>1229</v>
      </c>
      <c r="H34" s="1708">
        <v>892</v>
      </c>
      <c r="I34" s="1708">
        <v>933</v>
      </c>
      <c r="J34" s="1708">
        <v>1047</v>
      </c>
      <c r="K34" s="1708">
        <v>941</v>
      </c>
      <c r="L34" s="1708">
        <v>911</v>
      </c>
      <c r="M34" s="1708">
        <v>771</v>
      </c>
      <c r="N34" s="1708">
        <v>691</v>
      </c>
      <c r="O34" s="1708">
        <v>818</v>
      </c>
      <c r="P34" s="1708">
        <v>705</v>
      </c>
      <c r="Q34" s="1708">
        <v>684</v>
      </c>
      <c r="R34" s="1498">
        <v>630</v>
      </c>
      <c r="S34" s="1498">
        <v>697</v>
      </c>
      <c r="T34" s="1498">
        <v>891</v>
      </c>
      <c r="U34" s="1788">
        <v>757</v>
      </c>
      <c r="V34" s="1790">
        <v>791</v>
      </c>
      <c r="W34" s="1588">
        <v>778</v>
      </c>
      <c r="X34" s="1588">
        <v>705</v>
      </c>
      <c r="Y34" s="1588">
        <v>765</v>
      </c>
      <c r="Z34" s="1588">
        <v>654</v>
      </c>
      <c r="AA34" s="1588">
        <v>571</v>
      </c>
      <c r="AB34" s="1497">
        <v>574</v>
      </c>
      <c r="AC34" s="1601">
        <v>551</v>
      </c>
      <c r="AD34" s="1497">
        <v>515</v>
      </c>
      <c r="AE34" s="1784">
        <v>516</v>
      </c>
      <c r="AF34" s="1784">
        <v>524</v>
      </c>
      <c r="AG34" s="1784">
        <v>483</v>
      </c>
      <c r="AH34" s="1663">
        <v>553</v>
      </c>
      <c r="AI34" s="1663">
        <v>550</v>
      </c>
      <c r="AJ34" s="1663">
        <v>482</v>
      </c>
      <c r="AK34" s="1782">
        <v>405</v>
      </c>
      <c r="AL34" s="1610" t="s">
        <v>2148</v>
      </c>
      <c r="AM34" s="1781" t="s">
        <v>2284</v>
      </c>
      <c r="AN34" s="1799"/>
      <c r="AO34" s="1799"/>
      <c r="AP34" s="1780"/>
    </row>
    <row r="35" spans="1:46" s="1409" customFormat="1" ht="12.75" customHeight="1">
      <c r="A35" s="1793" t="s">
        <v>2291</v>
      </c>
      <c r="B35" s="1610"/>
      <c r="C35" s="1708"/>
      <c r="D35" s="1708"/>
      <c r="E35" s="1708"/>
      <c r="F35" s="1708"/>
      <c r="G35" s="1708"/>
      <c r="H35" s="1708"/>
      <c r="I35" s="1708"/>
      <c r="J35" s="1708"/>
      <c r="K35" s="1708"/>
      <c r="L35" s="1708"/>
      <c r="M35" s="1708"/>
      <c r="N35" s="1708"/>
      <c r="O35" s="1708"/>
      <c r="P35" s="1708"/>
      <c r="Q35" s="1708"/>
      <c r="R35" s="1498"/>
      <c r="S35" s="1498"/>
      <c r="T35" s="1498"/>
      <c r="U35" s="1498"/>
      <c r="V35" s="1498"/>
      <c r="W35" s="1498"/>
      <c r="X35" s="1498"/>
      <c r="Y35" s="1707"/>
      <c r="Z35" s="1498"/>
      <c r="AA35" s="1588"/>
      <c r="AB35" s="1497"/>
      <c r="AC35" s="1798"/>
      <c r="AD35" s="1784"/>
      <c r="AE35" s="1784"/>
      <c r="AF35" s="1784"/>
      <c r="AG35" s="1784"/>
      <c r="AH35" s="1663"/>
      <c r="AI35" s="1663"/>
      <c r="AJ35" s="1663"/>
      <c r="AK35" s="1659"/>
      <c r="AL35" s="1610"/>
      <c r="AM35" s="1793" t="s">
        <v>2290</v>
      </c>
    </row>
    <row r="36" spans="1:46" s="1409" customFormat="1" ht="12.75" customHeight="1">
      <c r="A36" s="1781" t="s">
        <v>2287</v>
      </c>
      <c r="B36" s="1610" t="s">
        <v>804</v>
      </c>
      <c r="C36" s="1619" t="s">
        <v>215</v>
      </c>
      <c r="D36" s="1619">
        <v>42687</v>
      </c>
      <c r="E36" s="1619">
        <v>53063</v>
      </c>
      <c r="F36" s="1619">
        <v>38729</v>
      </c>
      <c r="G36" s="1619">
        <v>47363</v>
      </c>
      <c r="H36" s="1708">
        <v>45980</v>
      </c>
      <c r="I36" s="1708">
        <v>50121</v>
      </c>
      <c r="J36" s="1708">
        <v>45604</v>
      </c>
      <c r="K36" s="1708">
        <v>38997</v>
      </c>
      <c r="L36" s="1708">
        <v>28457</v>
      </c>
      <c r="M36" s="1708">
        <v>22192</v>
      </c>
      <c r="N36" s="1708">
        <v>16348</v>
      </c>
      <c r="O36" s="1708">
        <v>14239</v>
      </c>
      <c r="P36" s="1708">
        <v>12102</v>
      </c>
      <c r="Q36" s="1708">
        <v>7563</v>
      </c>
      <c r="R36" s="1498">
        <v>3809</v>
      </c>
      <c r="S36" s="1498">
        <v>5755</v>
      </c>
      <c r="T36" s="1498">
        <v>6804</v>
      </c>
      <c r="U36" s="1788">
        <v>6638</v>
      </c>
      <c r="V36" s="1790">
        <v>6789</v>
      </c>
      <c r="W36" s="1588">
        <v>6407</v>
      </c>
      <c r="X36" s="1588">
        <v>10808</v>
      </c>
      <c r="Y36" s="1588">
        <v>8592</v>
      </c>
      <c r="Z36" s="1588">
        <v>7889</v>
      </c>
      <c r="AA36" s="1588">
        <v>8048</v>
      </c>
      <c r="AB36" s="1497">
        <v>11004</v>
      </c>
      <c r="AC36" s="1474">
        <v>9417</v>
      </c>
      <c r="AD36" s="1497">
        <v>12630</v>
      </c>
      <c r="AE36" s="1797">
        <v>14047</v>
      </c>
      <c r="AF36" s="1784">
        <v>14158</v>
      </c>
      <c r="AG36" s="1784">
        <v>13297</v>
      </c>
      <c r="AH36" s="1663">
        <v>14668</v>
      </c>
      <c r="AI36" s="1663">
        <v>19110</v>
      </c>
      <c r="AJ36" s="1663">
        <v>13601</v>
      </c>
      <c r="AK36" s="1782">
        <v>15696</v>
      </c>
      <c r="AL36" s="1610" t="s">
        <v>791</v>
      </c>
      <c r="AM36" s="1781" t="s">
        <v>2286</v>
      </c>
      <c r="AR36" s="1796"/>
      <c r="AS36" s="1796"/>
      <c r="AT36" s="1796"/>
    </row>
    <row r="37" spans="1:46" s="1409" customFormat="1" ht="12.75" customHeight="1">
      <c r="A37" s="1781" t="s">
        <v>2285</v>
      </c>
      <c r="B37" s="1610" t="s">
        <v>2148</v>
      </c>
      <c r="C37" s="1619" t="s">
        <v>215</v>
      </c>
      <c r="D37" s="1619">
        <v>740</v>
      </c>
      <c r="E37" s="1619">
        <v>909</v>
      </c>
      <c r="F37" s="1619">
        <v>632</v>
      </c>
      <c r="G37" s="1619">
        <v>786</v>
      </c>
      <c r="H37" s="1708">
        <v>793</v>
      </c>
      <c r="I37" s="1708">
        <v>833</v>
      </c>
      <c r="J37" s="1708">
        <v>755</v>
      </c>
      <c r="K37" s="1708">
        <v>654</v>
      </c>
      <c r="L37" s="1708">
        <v>483</v>
      </c>
      <c r="M37" s="1708">
        <v>375</v>
      </c>
      <c r="N37" s="1708">
        <v>273</v>
      </c>
      <c r="O37" s="1708">
        <v>246</v>
      </c>
      <c r="P37" s="1708">
        <v>213</v>
      </c>
      <c r="Q37" s="1708">
        <v>137</v>
      </c>
      <c r="R37" s="1498">
        <v>68</v>
      </c>
      <c r="S37" s="1498">
        <v>113</v>
      </c>
      <c r="T37" s="1498">
        <v>129</v>
      </c>
      <c r="U37" s="1788">
        <v>132</v>
      </c>
      <c r="V37" s="1790">
        <v>128</v>
      </c>
      <c r="W37" s="1588">
        <v>114</v>
      </c>
      <c r="X37" s="1588">
        <v>191</v>
      </c>
      <c r="Y37" s="1588">
        <v>164</v>
      </c>
      <c r="Z37" s="1588">
        <v>138</v>
      </c>
      <c r="AA37" s="1588">
        <v>140</v>
      </c>
      <c r="AB37" s="1497">
        <v>188</v>
      </c>
      <c r="AC37" s="1601">
        <v>164</v>
      </c>
      <c r="AD37" s="1497">
        <v>221</v>
      </c>
      <c r="AE37" s="1784">
        <v>248</v>
      </c>
      <c r="AF37" s="1784">
        <v>240</v>
      </c>
      <c r="AG37" s="1784">
        <v>222</v>
      </c>
      <c r="AH37" s="1663">
        <v>256</v>
      </c>
      <c r="AI37" s="1663">
        <v>323</v>
      </c>
      <c r="AJ37" s="1663">
        <v>231</v>
      </c>
      <c r="AK37" s="1782">
        <v>264</v>
      </c>
      <c r="AL37" s="1610" t="s">
        <v>2148</v>
      </c>
      <c r="AM37" s="1781" t="s">
        <v>2284</v>
      </c>
      <c r="AN37" s="1780"/>
      <c r="AR37" s="1789"/>
      <c r="AS37" s="1789"/>
      <c r="AT37" s="1789"/>
    </row>
    <row r="38" spans="1:46" s="1409" customFormat="1" ht="12.75" customHeight="1">
      <c r="A38" s="1793"/>
      <c r="B38" s="1793"/>
      <c r="C38" s="1708"/>
      <c r="D38" s="1708"/>
      <c r="E38" s="1708"/>
      <c r="F38" s="1708"/>
      <c r="G38" s="1708"/>
      <c r="H38" s="1708"/>
      <c r="I38" s="1708"/>
      <c r="J38" s="1708"/>
      <c r="K38" s="1708"/>
      <c r="L38" s="1708"/>
      <c r="M38" s="1708"/>
      <c r="N38" s="1708"/>
      <c r="O38" s="1708"/>
      <c r="P38" s="1708"/>
      <c r="Q38" s="1708"/>
      <c r="R38" s="1498"/>
      <c r="S38" s="1498"/>
      <c r="T38" s="1498"/>
      <c r="U38" s="1498"/>
      <c r="V38" s="1498"/>
      <c r="W38" s="1498"/>
      <c r="X38" s="1498"/>
      <c r="Y38" s="1498"/>
      <c r="Z38" s="1498"/>
      <c r="AA38" s="1588"/>
      <c r="AB38" s="1600"/>
      <c r="AC38" s="1792"/>
      <c r="AD38" s="1600"/>
      <c r="AE38" s="1600"/>
      <c r="AF38" s="1600"/>
      <c r="AH38" s="1795"/>
      <c r="AI38" s="1795"/>
      <c r="AJ38" s="1795"/>
      <c r="AK38" s="1794"/>
      <c r="AL38" s="1793"/>
      <c r="AM38" s="1793"/>
      <c r="AR38" s="1789"/>
      <c r="AS38" s="1789"/>
      <c r="AT38" s="1789"/>
    </row>
    <row r="39" spans="1:46" s="1409" customFormat="1" ht="12.75" customHeight="1">
      <c r="A39" s="1695" t="s">
        <v>2289</v>
      </c>
      <c r="B39" s="1610"/>
      <c r="C39" s="1708"/>
      <c r="D39" s="1708"/>
      <c r="E39" s="1708"/>
      <c r="F39" s="1708"/>
      <c r="G39" s="1708"/>
      <c r="H39" s="1708"/>
      <c r="I39" s="1708"/>
      <c r="J39" s="1708"/>
      <c r="K39" s="1708"/>
      <c r="L39" s="1708"/>
      <c r="M39" s="1708"/>
      <c r="N39" s="1708"/>
      <c r="O39" s="1708"/>
      <c r="P39" s="1708"/>
      <c r="Q39" s="1708"/>
      <c r="R39" s="1498"/>
      <c r="S39" s="1498"/>
      <c r="T39" s="1498"/>
      <c r="U39" s="1498"/>
      <c r="V39" s="1498"/>
      <c r="W39" s="1498"/>
      <c r="X39" s="1498"/>
      <c r="Y39" s="1498"/>
      <c r="Z39" s="1498"/>
      <c r="AA39" s="1588"/>
      <c r="AB39" s="1600"/>
      <c r="AC39" s="1792"/>
      <c r="AD39" s="1600"/>
      <c r="AE39" s="1600"/>
      <c r="AF39" s="1600"/>
      <c r="AG39" s="1600"/>
      <c r="AH39" s="1783"/>
      <c r="AI39" s="1783"/>
      <c r="AJ39" s="1783"/>
      <c r="AK39" s="1791"/>
      <c r="AL39" s="1610"/>
      <c r="AM39" s="1695" t="s">
        <v>2288</v>
      </c>
      <c r="AR39" s="1789"/>
      <c r="AS39" s="1789"/>
      <c r="AT39" s="1789"/>
    </row>
    <row r="40" spans="1:46" s="1409" customFormat="1" ht="12.75" customHeight="1">
      <c r="A40" s="1781" t="s">
        <v>2287</v>
      </c>
      <c r="B40" s="1610" t="s">
        <v>804</v>
      </c>
      <c r="C40" s="1708">
        <v>5796</v>
      </c>
      <c r="D40" s="1708">
        <v>5544</v>
      </c>
      <c r="E40" s="1708">
        <v>6302</v>
      </c>
      <c r="F40" s="1708">
        <v>4567</v>
      </c>
      <c r="G40" s="1708">
        <v>3958</v>
      </c>
      <c r="H40" s="1708">
        <v>3445</v>
      </c>
      <c r="I40" s="1708">
        <v>4386</v>
      </c>
      <c r="J40" s="1708">
        <v>3324</v>
      </c>
      <c r="K40" s="1708">
        <v>3590</v>
      </c>
      <c r="L40" s="1708">
        <v>2723</v>
      </c>
      <c r="M40" s="1708">
        <v>2263</v>
      </c>
      <c r="N40" s="1708">
        <v>2764</v>
      </c>
      <c r="O40" s="1708">
        <v>1945</v>
      </c>
      <c r="P40" s="1708">
        <v>1665</v>
      </c>
      <c r="Q40" s="1708">
        <v>1397</v>
      </c>
      <c r="R40" s="1498">
        <v>1413</v>
      </c>
      <c r="S40" s="1498">
        <v>1222</v>
      </c>
      <c r="T40" s="1498">
        <v>1248</v>
      </c>
      <c r="U40" s="1788">
        <v>978</v>
      </c>
      <c r="V40" s="1790">
        <v>907</v>
      </c>
      <c r="W40" s="1588">
        <v>774</v>
      </c>
      <c r="X40" s="1588">
        <v>1085</v>
      </c>
      <c r="Y40" s="1588">
        <v>3069</v>
      </c>
      <c r="Z40" s="1588">
        <v>3031</v>
      </c>
      <c r="AA40" s="1588">
        <v>2879</v>
      </c>
      <c r="AB40" s="1497">
        <v>3081</v>
      </c>
      <c r="AC40" s="1474">
        <v>1064</v>
      </c>
      <c r="AD40" s="1497">
        <v>1163</v>
      </c>
      <c r="AE40" s="1784">
        <v>935</v>
      </c>
      <c r="AF40" s="1784">
        <v>865</v>
      </c>
      <c r="AG40" s="1600">
        <v>406</v>
      </c>
      <c r="AH40" s="1783">
        <v>458</v>
      </c>
      <c r="AI40" s="1783">
        <v>94</v>
      </c>
      <c r="AJ40" s="1783">
        <v>92</v>
      </c>
      <c r="AK40" s="1782">
        <v>68</v>
      </c>
      <c r="AL40" s="1610" t="s">
        <v>791</v>
      </c>
      <c r="AM40" s="1781" t="s">
        <v>2286</v>
      </c>
      <c r="AR40" s="1789"/>
      <c r="AS40" s="1789"/>
      <c r="AT40" s="1789"/>
    </row>
    <row r="41" spans="1:46" s="1413" customFormat="1" ht="12.75" customHeight="1">
      <c r="A41" s="1781" t="s">
        <v>2285</v>
      </c>
      <c r="B41" s="1610" t="s">
        <v>2148</v>
      </c>
      <c r="C41" s="1708">
        <v>928</v>
      </c>
      <c r="D41" s="1708">
        <v>865</v>
      </c>
      <c r="E41" s="1708">
        <v>919</v>
      </c>
      <c r="F41" s="1708">
        <v>767</v>
      </c>
      <c r="G41" s="1708">
        <v>649</v>
      </c>
      <c r="H41" s="1708">
        <v>576</v>
      </c>
      <c r="I41" s="1708">
        <v>699</v>
      </c>
      <c r="J41" s="1708">
        <v>538</v>
      </c>
      <c r="K41" s="1708">
        <v>599</v>
      </c>
      <c r="L41" s="1708">
        <v>468</v>
      </c>
      <c r="M41" s="1708">
        <v>372</v>
      </c>
      <c r="N41" s="1708">
        <v>482</v>
      </c>
      <c r="O41" s="1708">
        <v>341</v>
      </c>
      <c r="P41" s="1708">
        <v>290</v>
      </c>
      <c r="Q41" s="1708">
        <v>245</v>
      </c>
      <c r="R41" s="1498">
        <v>243</v>
      </c>
      <c r="S41" s="1498">
        <v>211</v>
      </c>
      <c r="T41" s="1498">
        <v>200</v>
      </c>
      <c r="U41" s="1788">
        <v>157</v>
      </c>
      <c r="V41" s="1787">
        <v>149</v>
      </c>
      <c r="W41" s="1786">
        <v>126</v>
      </c>
      <c r="X41" s="1786">
        <v>178</v>
      </c>
      <c r="Y41" s="1786">
        <v>543</v>
      </c>
      <c r="Z41" s="1588">
        <v>547</v>
      </c>
      <c r="AA41" s="1588">
        <v>540</v>
      </c>
      <c r="AB41" s="1497">
        <v>606</v>
      </c>
      <c r="AC41" s="1785">
        <v>211</v>
      </c>
      <c r="AD41" s="1497">
        <v>223</v>
      </c>
      <c r="AE41" s="1784">
        <v>182</v>
      </c>
      <c r="AF41" s="1784">
        <v>184</v>
      </c>
      <c r="AG41" s="1600">
        <v>79</v>
      </c>
      <c r="AH41" s="1783">
        <v>87</v>
      </c>
      <c r="AI41" s="1783">
        <v>19</v>
      </c>
      <c r="AJ41" s="1783">
        <v>21</v>
      </c>
      <c r="AK41" s="1782">
        <v>15</v>
      </c>
      <c r="AL41" s="1610" t="s">
        <v>2148</v>
      </c>
      <c r="AM41" s="1781" t="s">
        <v>2284</v>
      </c>
      <c r="AP41" s="1780"/>
      <c r="AR41" s="1717"/>
      <c r="AS41" s="1717"/>
      <c r="AT41" s="1717"/>
    </row>
    <row r="42" spans="1:46" ht="12.75" customHeight="1">
      <c r="A42" s="1779"/>
      <c r="B42" s="1638" t="s">
        <v>2142</v>
      </c>
      <c r="C42" s="1777">
        <v>1990</v>
      </c>
      <c r="D42" s="1777">
        <v>1991</v>
      </c>
      <c r="E42" s="1653">
        <v>1992</v>
      </c>
      <c r="F42" s="1777">
        <v>1993</v>
      </c>
      <c r="G42" s="1777">
        <v>1994</v>
      </c>
      <c r="H42" s="1653">
        <v>1995</v>
      </c>
      <c r="I42" s="1778">
        <v>1996</v>
      </c>
      <c r="J42" s="1777">
        <v>1997</v>
      </c>
      <c r="K42" s="1777">
        <v>1998</v>
      </c>
      <c r="L42" s="1777">
        <v>1999</v>
      </c>
      <c r="M42" s="1777">
        <v>2000</v>
      </c>
      <c r="N42" s="1777">
        <v>2001</v>
      </c>
      <c r="O42" s="1777">
        <v>2002</v>
      </c>
      <c r="P42" s="1777">
        <v>2003</v>
      </c>
      <c r="Q42" s="1653">
        <v>2004</v>
      </c>
      <c r="R42" s="1653">
        <v>2005</v>
      </c>
      <c r="S42" s="1653">
        <v>2006</v>
      </c>
      <c r="T42" s="1653">
        <v>2007</v>
      </c>
      <c r="U42" s="1653">
        <v>2008</v>
      </c>
      <c r="V42" s="1653">
        <v>2009</v>
      </c>
      <c r="W42" s="1653">
        <v>2010</v>
      </c>
      <c r="X42" s="1653">
        <v>2011</v>
      </c>
      <c r="Y42" s="1653">
        <v>2012</v>
      </c>
      <c r="Z42" s="1776">
        <v>2013</v>
      </c>
      <c r="AA42" s="1776">
        <v>2014</v>
      </c>
      <c r="AB42" s="1776">
        <v>2015</v>
      </c>
      <c r="AC42" s="1776">
        <v>2016</v>
      </c>
      <c r="AD42" s="1776">
        <v>2017</v>
      </c>
      <c r="AE42" s="1776">
        <v>2018</v>
      </c>
      <c r="AF42" s="1776">
        <v>2019</v>
      </c>
      <c r="AG42" s="1776">
        <v>2020</v>
      </c>
      <c r="AH42" s="1775">
        <v>2021</v>
      </c>
      <c r="AI42" s="1775">
        <v>2022</v>
      </c>
      <c r="AJ42" s="1775">
        <v>2023</v>
      </c>
      <c r="AK42" s="1774">
        <v>2024</v>
      </c>
      <c r="AL42" s="1653" t="s">
        <v>2141</v>
      </c>
      <c r="AM42" s="1653"/>
      <c r="AQ42" s="1413"/>
      <c r="AR42" s="1717"/>
      <c r="AS42" s="1717"/>
      <c r="AT42" s="1717"/>
    </row>
    <row r="43" spans="1:46" ht="12.75" customHeight="1">
      <c r="A43" s="1576" t="s">
        <v>412</v>
      </c>
      <c r="B43" s="1576"/>
      <c r="C43" s="1576"/>
      <c r="D43" s="1576"/>
      <c r="E43" s="1576"/>
      <c r="F43" s="1576"/>
      <c r="G43" s="1576"/>
      <c r="H43" s="1576"/>
      <c r="I43" s="1576"/>
      <c r="J43" s="1576"/>
      <c r="K43" s="1576"/>
      <c r="L43" s="1576"/>
      <c r="M43" s="1576"/>
      <c r="N43" s="1576"/>
      <c r="O43" s="1576"/>
      <c r="P43" s="1576"/>
      <c r="Q43" s="1576"/>
      <c r="R43" s="1576"/>
      <c r="S43" s="1576"/>
      <c r="T43" s="1576"/>
      <c r="U43" s="1576"/>
      <c r="V43" s="1576"/>
      <c r="W43" s="1576"/>
      <c r="X43" s="1576"/>
      <c r="Y43" s="1576"/>
      <c r="Z43" s="1576"/>
      <c r="AA43" s="1576"/>
      <c r="AB43" s="1576"/>
      <c r="AC43" s="1576"/>
      <c r="AD43" s="1773"/>
      <c r="AE43" s="1773"/>
      <c r="AF43" s="1773"/>
      <c r="AG43" s="1773"/>
      <c r="AH43" s="1772"/>
      <c r="AI43" s="1772"/>
      <c r="AJ43" s="1771"/>
      <c r="AK43" s="1771"/>
      <c r="AL43" s="1576"/>
      <c r="AM43" s="1576"/>
      <c r="AR43" s="688"/>
      <c r="AS43" s="688"/>
      <c r="AT43" s="688"/>
    </row>
    <row r="44" spans="1:46" s="1765" customFormat="1" ht="9.75" customHeight="1">
      <c r="A44" s="1576" t="s">
        <v>2283</v>
      </c>
      <c r="B44" s="1759"/>
      <c r="C44" s="1759"/>
      <c r="D44" s="1759"/>
      <c r="E44" s="1759"/>
      <c r="F44" s="1759"/>
      <c r="G44" s="1759"/>
      <c r="H44" s="1759"/>
      <c r="I44" s="1759"/>
      <c r="J44" s="1759"/>
      <c r="K44" s="1759"/>
      <c r="L44" s="1759"/>
      <c r="M44" s="1759"/>
      <c r="N44" s="1759"/>
      <c r="O44" s="1759"/>
      <c r="P44" s="1759"/>
      <c r="Q44" s="1759"/>
      <c r="R44" s="1759"/>
      <c r="S44" s="1759"/>
      <c r="T44" s="1759"/>
      <c r="U44" s="1759"/>
      <c r="V44" s="1759"/>
      <c r="W44" s="1759"/>
      <c r="X44" s="1759"/>
      <c r="Y44" s="1759"/>
      <c r="Z44" s="1762"/>
      <c r="AA44" s="1762"/>
      <c r="AB44" s="1762"/>
      <c r="AC44" s="1763"/>
      <c r="AD44" s="1762"/>
      <c r="AE44" s="1762"/>
      <c r="AF44" s="1762"/>
      <c r="AG44" s="1762"/>
      <c r="AH44" s="1761"/>
      <c r="AI44" s="1761"/>
      <c r="AJ44" s="1760"/>
      <c r="AK44" s="1760"/>
      <c r="AL44" s="1759"/>
      <c r="AM44" s="1759"/>
      <c r="AQ44" s="682"/>
      <c r="AR44" s="688"/>
      <c r="AS44" s="688"/>
      <c r="AT44" s="688"/>
    </row>
    <row r="45" spans="1:46" s="1758" customFormat="1" ht="9.75" customHeight="1">
      <c r="A45" s="1576" t="s">
        <v>2282</v>
      </c>
      <c r="B45" s="1766"/>
      <c r="C45" s="1766"/>
      <c r="D45" s="1766"/>
      <c r="E45" s="1766"/>
      <c r="F45" s="1766"/>
      <c r="G45" s="1766"/>
      <c r="H45" s="1766"/>
      <c r="I45" s="1766"/>
      <c r="J45" s="1766"/>
      <c r="K45" s="1766"/>
      <c r="L45" s="1766"/>
      <c r="M45" s="1766"/>
      <c r="N45" s="1766"/>
      <c r="O45" s="1766"/>
      <c r="P45" s="1766"/>
      <c r="Q45" s="1766"/>
      <c r="R45" s="1766"/>
      <c r="S45" s="1766"/>
      <c r="T45" s="1766"/>
      <c r="U45" s="1766"/>
      <c r="V45" s="1766"/>
      <c r="W45" s="1766"/>
      <c r="X45" s="1766"/>
      <c r="Y45" s="1766"/>
      <c r="Z45" s="1769"/>
      <c r="AA45" s="1769"/>
      <c r="AB45" s="1769"/>
      <c r="AC45" s="1770"/>
      <c r="AD45" s="1769"/>
      <c r="AE45" s="1769"/>
      <c r="AF45" s="1769"/>
      <c r="AG45" s="1769"/>
      <c r="AH45" s="1768"/>
      <c r="AI45" s="1768"/>
      <c r="AJ45" s="1767"/>
      <c r="AK45" s="1767"/>
      <c r="AL45" s="1766"/>
      <c r="AM45" s="1766"/>
      <c r="AQ45" s="1765"/>
      <c r="AR45" s="1764"/>
      <c r="AS45" s="1764"/>
      <c r="AT45" s="1764"/>
    </row>
    <row r="46" spans="1:46">
      <c r="A46" s="1576" t="s">
        <v>2281</v>
      </c>
      <c r="B46" s="1759"/>
      <c r="C46" s="1759"/>
      <c r="D46" s="1759"/>
      <c r="E46" s="1759"/>
      <c r="F46" s="1759"/>
      <c r="G46" s="1759"/>
      <c r="H46" s="1759"/>
      <c r="I46" s="1759"/>
      <c r="J46" s="1759"/>
      <c r="K46" s="1759"/>
      <c r="L46" s="1759"/>
      <c r="M46" s="1759"/>
      <c r="N46" s="1759"/>
      <c r="O46" s="1759"/>
      <c r="P46" s="1759"/>
      <c r="Q46" s="1759"/>
      <c r="R46" s="1759"/>
      <c r="S46" s="1759"/>
      <c r="T46" s="1759"/>
      <c r="U46" s="1759"/>
      <c r="V46" s="1759"/>
      <c r="W46" s="1759"/>
      <c r="X46" s="1759"/>
      <c r="Y46" s="1759"/>
      <c r="Z46" s="1762"/>
      <c r="AA46" s="1762"/>
      <c r="AB46" s="1762"/>
      <c r="AC46" s="1763"/>
      <c r="AD46" s="1762"/>
      <c r="AE46" s="1762"/>
      <c r="AF46" s="1762"/>
      <c r="AG46" s="1762"/>
      <c r="AH46" s="1761"/>
      <c r="AI46" s="1761"/>
      <c r="AJ46" s="1760"/>
      <c r="AK46" s="1760"/>
      <c r="AL46" s="1759"/>
      <c r="AM46" s="1759"/>
      <c r="AQ46" s="1758"/>
      <c r="AR46" s="1757"/>
      <c r="AS46" s="1757"/>
      <c r="AT46" s="1757"/>
    </row>
    <row r="47" spans="1:46">
      <c r="A47" s="1576" t="s">
        <v>2280</v>
      </c>
    </row>
    <row r="48" spans="1:46">
      <c r="AR48" s="688"/>
      <c r="AS48" s="688"/>
      <c r="AT48" s="688"/>
    </row>
    <row r="49" spans="1:46" ht="9.6" customHeight="1">
      <c r="A49" s="1756" t="s">
        <v>409</v>
      </c>
      <c r="Z49" s="682"/>
      <c r="AA49" s="682"/>
      <c r="AB49" s="682"/>
      <c r="AC49" s="682"/>
      <c r="AD49" s="682"/>
      <c r="AE49" s="682"/>
      <c r="AF49" s="682"/>
      <c r="AG49" s="682"/>
      <c r="AR49" s="688"/>
      <c r="AS49" s="688"/>
      <c r="AT49" s="688"/>
    </row>
    <row r="50" spans="1:46" s="1744" customFormat="1" ht="12" customHeight="1">
      <c r="A50" s="1713" t="s">
        <v>2279</v>
      </c>
    </row>
    <row r="51" spans="1:46" s="1744" customFormat="1" ht="12" customHeight="1">
      <c r="A51" s="1713" t="s">
        <v>2278</v>
      </c>
    </row>
    <row r="52" spans="1:46">
      <c r="AQ52" s="1413"/>
      <c r="AR52" s="1717"/>
      <c r="AS52" s="1717"/>
      <c r="AT52" s="1717"/>
    </row>
    <row r="53" spans="1:46">
      <c r="AR53" s="688"/>
      <c r="AS53" s="688"/>
      <c r="AT53" s="688"/>
    </row>
    <row r="54" spans="1:46">
      <c r="AR54" s="688"/>
      <c r="AS54" s="688"/>
      <c r="AT54" s="688"/>
    </row>
    <row r="55" spans="1:46">
      <c r="AR55" s="688"/>
      <c r="AS55" s="688"/>
      <c r="AT55" s="688"/>
    </row>
    <row r="56" spans="1:46">
      <c r="AR56" s="688"/>
      <c r="AS56" s="688"/>
      <c r="AT56" s="688"/>
    </row>
    <row r="57" spans="1:46">
      <c r="AR57" s="688"/>
      <c r="AS57" s="688"/>
      <c r="AT57" s="688"/>
    </row>
  </sheetData>
  <mergeCells count="2">
    <mergeCell ref="A1:AM1"/>
    <mergeCell ref="A2:AL2"/>
  </mergeCells>
  <hyperlinks>
    <hyperlink ref="A50" r:id="rId1" xr:uid="{0F7B9C81-3CEE-486F-99CE-FDBE15449C5E}"/>
    <hyperlink ref="A51" r:id="rId2" xr:uid="{38D9E8CD-DB60-447C-9481-C35E57E908B6}"/>
    <hyperlink ref="A9" r:id="rId3" xr:uid="{8648D047-EB44-4194-9597-E3164B480CDF}"/>
    <hyperlink ref="A12" r:id="rId4" xr:uid="{8CDF9675-EEBD-46E4-ACDE-AA951130024D}"/>
    <hyperlink ref="A17" r:id="rId5" xr:uid="{D079FE2F-B268-4937-BE33-B7863D1B6FBA}"/>
    <hyperlink ref="A25" r:id="rId6" xr:uid="{AA3857A7-67AB-4466-9346-0C4C8E9DBA0D}"/>
    <hyperlink ref="A28" r:id="rId7" xr:uid="{0AFF354F-0490-4650-BA04-E9F2E6B56907}"/>
    <hyperlink ref="A33" r:id="rId8" xr:uid="{E7D367AC-72F4-4934-83A2-3F69BBFB707F}"/>
    <hyperlink ref="A40" r:id="rId9" xr:uid="{29FBC059-F7BF-401D-8828-461128236D42}"/>
    <hyperlink ref="A36" r:id="rId10" xr:uid="{2098615B-36F2-43B4-A9D2-92E1ECC26CB0}"/>
    <hyperlink ref="A20" r:id="rId11" xr:uid="{9796E921-9DB2-4D3C-9939-B48901D22A0D}"/>
    <hyperlink ref="A10" r:id="rId12" xr:uid="{576E776A-5B63-4009-950C-58176DEBDE24}"/>
    <hyperlink ref="A13" r:id="rId13" xr:uid="{B1CA0CBA-0397-482F-B08C-FEBE0D62C730}"/>
    <hyperlink ref="A18" r:id="rId14" xr:uid="{923132E3-C20D-48F4-B0A7-7F4D8B58148B}"/>
    <hyperlink ref="A21" r:id="rId15" xr:uid="{D00C3DFA-8F95-4676-A079-A5609A298039}"/>
    <hyperlink ref="A26" r:id="rId16" xr:uid="{A349755E-08B6-4F5E-9BF4-A6BC3BCE861E}"/>
    <hyperlink ref="A29" r:id="rId17" xr:uid="{64324812-6FB4-4E57-A555-F24DAB48DFDA}"/>
    <hyperlink ref="A34" r:id="rId18" xr:uid="{31D0A3AB-4BEB-4AB4-AAF6-FA37D17F15E6}"/>
    <hyperlink ref="A41" r:id="rId19" xr:uid="{9A9D09C4-40D9-41AF-BB20-4E00FAC2D20C}"/>
    <hyperlink ref="AM9" r:id="rId20" xr:uid="{106E1AD6-74CC-4C89-93B0-FCDD6E4A8A7A}"/>
    <hyperlink ref="AM12" r:id="rId21" xr:uid="{178710F9-37FD-490E-9874-52A404832B4B}"/>
    <hyperlink ref="AM17" r:id="rId22" xr:uid="{308916C3-F93A-4296-BF81-C0B62CFD286D}"/>
    <hyperlink ref="AM25" r:id="rId23" xr:uid="{E409B283-F4E4-4AF6-940A-67D3E8728611}"/>
    <hyperlink ref="AM33" r:id="rId24" xr:uid="{23B3ABAD-EAD9-487C-AF0D-E4B6C6EC7D1F}"/>
    <hyperlink ref="AM36" r:id="rId25" xr:uid="{568831A3-2ED0-4F4A-9ADD-A339A74A9C88}"/>
    <hyperlink ref="AM40" r:id="rId26" xr:uid="{A53091B9-5920-4E55-9315-D0E4A55D10FA}"/>
    <hyperlink ref="AM20" r:id="rId27" xr:uid="{B33E88FF-9C95-4E9B-827C-82E80CD93F23}"/>
    <hyperlink ref="AM28" r:id="rId28" xr:uid="{0A3E0263-D488-4ED5-948A-9F89A6D4ED25}"/>
    <hyperlink ref="AM10" r:id="rId29" xr:uid="{0D3B2BCD-B164-4739-A3F1-4AFBD4B82780}"/>
    <hyperlink ref="AM13" r:id="rId30" xr:uid="{2E3FB309-0A83-4645-B96D-159A7DA23022}"/>
    <hyperlink ref="AM18" r:id="rId31" xr:uid="{83ACB8A2-7C3C-41FB-BB11-E4DB95D5D7AF}"/>
    <hyperlink ref="AM21" r:id="rId32" xr:uid="{A4B8A923-8079-40E8-BF09-937BEEAEE184}"/>
    <hyperlink ref="AM26" r:id="rId33" xr:uid="{71C297DC-E781-4FE8-A78B-62303496973D}"/>
    <hyperlink ref="AM29" r:id="rId34" xr:uid="{A53620BF-C54C-40CB-B08A-FDDF7E623130}"/>
    <hyperlink ref="AM34" r:id="rId35" xr:uid="{CC6C5AD9-A03C-4CE4-B6DB-471EAECFE026}"/>
    <hyperlink ref="AM37" r:id="rId36" xr:uid="{48E670E4-BC8E-4083-B26A-21EE803F577D}"/>
    <hyperlink ref="AM41" r:id="rId37" xr:uid="{89BA129B-8F18-4879-A32C-A883173062F7}"/>
    <hyperlink ref="AM5" r:id="rId38" xr:uid="{FA0814B8-52A9-48BB-A9B6-0D5E64147B7C}"/>
    <hyperlink ref="A5" r:id="rId39" xr:uid="{7C070CBA-1AA2-4501-9F30-91A37CA0AF9C}"/>
    <hyperlink ref="A37" r:id="rId40" display="    Peso limpo" xr:uid="{B8AF5B3A-28E9-48D0-A578-4580B3669E42}"/>
  </hyperlinks>
  <pageMargins left="0.74803149606299213" right="0.74803149606299213" top="0.98425196850393704" bottom="0.98425196850393704" header="0.51181102362204722" footer="0.51181102362204722"/>
  <pageSetup paperSize="9" scale="42" orientation="landscape" verticalDpi="300" r:id="rId4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E18FE-595A-4624-9B50-C79E3888FBAA}">
  <sheetPr codeName="Sheet84">
    <pageSetUpPr fitToPage="1"/>
  </sheetPr>
  <dimension ref="A1:AP34"/>
  <sheetViews>
    <sheetView showGridLines="0" zoomScaleNormal="100" zoomScaleSheetLayoutView="100" workbookViewId="0">
      <selection sqref="A1:AK1"/>
    </sheetView>
  </sheetViews>
  <sheetFormatPr defaultColWidth="7.85546875" defaultRowHeight="12.75"/>
  <cols>
    <col min="1" max="1" width="27.42578125" style="1822" customWidth="1"/>
    <col min="2" max="34" width="6.42578125" style="682" customWidth="1"/>
    <col min="35" max="36" width="6.42578125" style="1555" customWidth="1"/>
    <col min="37" max="37" width="30" style="682" customWidth="1"/>
    <col min="38" max="38" width="3.42578125" style="809" bestFit="1" customWidth="1"/>
    <col min="39" max="16384" width="7.85546875" style="682"/>
  </cols>
  <sheetData>
    <row r="1" spans="1:39" s="1640" customFormat="1" ht="34.5" customHeight="1">
      <c r="A1" s="5242" t="s">
        <v>2351</v>
      </c>
      <c r="B1" s="5242"/>
      <c r="C1" s="5242"/>
      <c r="D1" s="5242"/>
      <c r="E1" s="5242"/>
      <c r="F1" s="5242"/>
      <c r="G1" s="5242"/>
      <c r="H1" s="5242"/>
      <c r="I1" s="5242"/>
      <c r="J1" s="5242"/>
      <c r="K1" s="5242"/>
      <c r="L1" s="5242"/>
      <c r="M1" s="5242"/>
      <c r="N1" s="5242"/>
      <c r="O1" s="5242"/>
      <c r="P1" s="5242"/>
      <c r="Q1" s="5242"/>
      <c r="R1" s="5242"/>
      <c r="S1" s="5242"/>
      <c r="T1" s="5242"/>
      <c r="U1" s="5242"/>
      <c r="V1" s="5242"/>
      <c r="W1" s="5242"/>
      <c r="X1" s="5242"/>
      <c r="Y1" s="5242"/>
      <c r="Z1" s="5242"/>
      <c r="AA1" s="5242"/>
      <c r="AB1" s="5242"/>
      <c r="AC1" s="5242"/>
      <c r="AD1" s="5242"/>
      <c r="AE1" s="5242"/>
      <c r="AF1" s="5242"/>
      <c r="AG1" s="5242"/>
      <c r="AH1" s="5242"/>
      <c r="AI1" s="5242"/>
      <c r="AJ1" s="5242"/>
      <c r="AK1" s="5242"/>
      <c r="AL1" s="1854"/>
    </row>
    <row r="2" spans="1:39" s="1640" customFormat="1" ht="34.5" customHeight="1">
      <c r="A2" s="5254" t="s">
        <v>2350</v>
      </c>
      <c r="B2" s="5254"/>
      <c r="C2" s="5254"/>
      <c r="D2" s="5254"/>
      <c r="E2" s="5254"/>
      <c r="F2" s="5254"/>
      <c r="G2" s="5254"/>
      <c r="H2" s="5254"/>
      <c r="I2" s="5254"/>
      <c r="J2" s="5254"/>
      <c r="K2" s="5254"/>
      <c r="L2" s="5254"/>
      <c r="M2" s="5254"/>
      <c r="N2" s="5254"/>
      <c r="O2" s="5254"/>
      <c r="P2" s="5254"/>
      <c r="Q2" s="5254"/>
      <c r="R2" s="5254"/>
      <c r="S2" s="5254"/>
      <c r="T2" s="5254"/>
      <c r="U2" s="5254"/>
      <c r="V2" s="5254"/>
      <c r="W2" s="5254"/>
      <c r="X2" s="5254"/>
      <c r="Y2" s="5254"/>
      <c r="Z2" s="5254"/>
      <c r="AA2" s="5254"/>
      <c r="AB2" s="5254"/>
      <c r="AC2" s="5254"/>
      <c r="AD2" s="5254"/>
      <c r="AE2" s="5254"/>
      <c r="AF2" s="5254"/>
      <c r="AG2" s="5254"/>
      <c r="AH2" s="5254"/>
      <c r="AI2" s="5254"/>
      <c r="AJ2" s="5254"/>
      <c r="AK2" s="5254"/>
      <c r="AL2" s="1854"/>
    </row>
    <row r="3" spans="1:39" s="1640" customFormat="1" ht="9.75" customHeight="1">
      <c r="A3" s="1859" t="s">
        <v>2349</v>
      </c>
      <c r="B3" s="1858"/>
      <c r="C3" s="1858"/>
      <c r="D3" s="1858"/>
      <c r="E3" s="1858"/>
      <c r="F3" s="1858"/>
      <c r="G3" s="1858"/>
      <c r="H3" s="1858"/>
      <c r="I3" s="1858"/>
      <c r="J3" s="1858"/>
      <c r="K3" s="1858"/>
      <c r="L3" s="1858"/>
      <c r="M3" s="1858"/>
      <c r="N3" s="1858"/>
      <c r="O3" s="1858"/>
      <c r="P3" s="1858"/>
      <c r="Q3" s="1858"/>
      <c r="R3" s="1858"/>
      <c r="S3" s="1858"/>
      <c r="T3" s="1858"/>
      <c r="U3" s="1858"/>
      <c r="V3" s="1858"/>
      <c r="W3" s="1858"/>
      <c r="X3" s="1858"/>
      <c r="Y3" s="1858"/>
      <c r="Z3" s="1858"/>
      <c r="AA3" s="1858"/>
      <c r="AB3" s="1858"/>
      <c r="AC3" s="1858"/>
      <c r="AD3" s="1858"/>
      <c r="AE3" s="1858"/>
      <c r="AF3" s="1858"/>
      <c r="AG3" s="1858"/>
      <c r="AH3" s="1857"/>
      <c r="AI3" s="1856"/>
      <c r="AJ3" s="1856"/>
      <c r="AK3" s="1855" t="s">
        <v>2348</v>
      </c>
      <c r="AL3" s="1854"/>
    </row>
    <row r="4" spans="1:39" ht="13.5" customHeight="1">
      <c r="A4" s="1638"/>
      <c r="B4" s="1777">
        <v>1990</v>
      </c>
      <c r="C4" s="1777">
        <v>1991</v>
      </c>
      <c r="D4" s="1653">
        <v>1992</v>
      </c>
      <c r="E4" s="1777">
        <v>1993</v>
      </c>
      <c r="F4" s="1777">
        <v>1994</v>
      </c>
      <c r="G4" s="1653">
        <v>1995</v>
      </c>
      <c r="H4" s="1777">
        <v>1996</v>
      </c>
      <c r="I4" s="1777">
        <v>1997</v>
      </c>
      <c r="J4" s="1777">
        <v>1998</v>
      </c>
      <c r="K4" s="1777">
        <v>1999</v>
      </c>
      <c r="L4" s="1777">
        <v>2000</v>
      </c>
      <c r="M4" s="1777">
        <v>2001</v>
      </c>
      <c r="N4" s="1777">
        <v>2002</v>
      </c>
      <c r="O4" s="1777">
        <v>2003</v>
      </c>
      <c r="P4" s="1653">
        <v>2004</v>
      </c>
      <c r="Q4" s="1653">
        <v>2005</v>
      </c>
      <c r="R4" s="1653">
        <v>2006</v>
      </c>
      <c r="S4" s="1653">
        <v>2007</v>
      </c>
      <c r="T4" s="1653">
        <v>2008</v>
      </c>
      <c r="U4" s="1653">
        <v>2009</v>
      </c>
      <c r="V4" s="1653">
        <v>2010</v>
      </c>
      <c r="W4" s="1653">
        <v>2011</v>
      </c>
      <c r="X4" s="1653">
        <v>2012</v>
      </c>
      <c r="Y4" s="1653">
        <v>2013</v>
      </c>
      <c r="Z4" s="1653">
        <v>2014</v>
      </c>
      <c r="AA4" s="1653">
        <v>2015</v>
      </c>
      <c r="AB4" s="1819">
        <v>2016</v>
      </c>
      <c r="AC4" s="1818">
        <v>2017</v>
      </c>
      <c r="AD4" s="1818">
        <v>2018</v>
      </c>
      <c r="AE4" s="1818">
        <v>2019</v>
      </c>
      <c r="AF4" s="1818">
        <v>2020</v>
      </c>
      <c r="AG4" s="1818">
        <v>2021</v>
      </c>
      <c r="AH4" s="1776">
        <v>2022</v>
      </c>
      <c r="AI4" s="1835">
        <v>2023</v>
      </c>
      <c r="AJ4" s="1834">
        <v>2024</v>
      </c>
      <c r="AK4" s="1653"/>
    </row>
    <row r="5" spans="1:39" s="1648" customFormat="1" ht="12.75" customHeight="1">
      <c r="A5" s="1842" t="s">
        <v>2347</v>
      </c>
      <c r="B5" s="1853">
        <v>1367</v>
      </c>
      <c r="C5" s="1853">
        <v>1398</v>
      </c>
      <c r="D5" s="1619">
        <v>1336</v>
      </c>
      <c r="E5" s="1619">
        <v>1348</v>
      </c>
      <c r="F5" s="1619">
        <v>1363</v>
      </c>
      <c r="G5" s="1708">
        <v>1386</v>
      </c>
      <c r="H5" s="1708">
        <v>1389</v>
      </c>
      <c r="I5" s="1708">
        <v>1386</v>
      </c>
      <c r="J5" s="1708">
        <v>1409</v>
      </c>
      <c r="K5" s="1708">
        <v>1421</v>
      </c>
      <c r="L5" s="1708">
        <v>1397</v>
      </c>
      <c r="M5" s="1708">
        <v>1421</v>
      </c>
      <c r="N5" s="1708">
        <v>1422</v>
      </c>
      <c r="O5" s="1708">
        <v>1432</v>
      </c>
      <c r="P5" s="1708">
        <v>1488</v>
      </c>
      <c r="Q5" s="1498">
        <v>1495</v>
      </c>
      <c r="R5" s="1498">
        <v>1452</v>
      </c>
      <c r="S5" s="1498">
        <v>1491</v>
      </c>
      <c r="T5" s="1788">
        <v>1495</v>
      </c>
      <c r="U5" s="1790">
        <v>1447</v>
      </c>
      <c r="V5" s="1497">
        <v>1503</v>
      </c>
      <c r="W5" s="1497">
        <v>1519</v>
      </c>
      <c r="X5" s="1497">
        <v>1498</v>
      </c>
      <c r="Y5" s="1497">
        <v>1471</v>
      </c>
      <c r="Z5" s="1588">
        <v>1549</v>
      </c>
      <c r="AA5" s="1600">
        <v>1606</v>
      </c>
      <c r="AB5" s="1601">
        <v>1635</v>
      </c>
      <c r="AC5" s="1497">
        <v>1670</v>
      </c>
      <c r="AD5" s="1784">
        <v>1632</v>
      </c>
      <c r="AE5" s="1784">
        <v>1675</v>
      </c>
      <c r="AF5" s="1784">
        <v>1691</v>
      </c>
      <c r="AG5" s="1784">
        <v>1641</v>
      </c>
      <c r="AH5" s="1784">
        <v>1579</v>
      </c>
      <c r="AI5" s="1784">
        <v>1528</v>
      </c>
      <c r="AJ5" s="1838">
        <v>1487</v>
      </c>
      <c r="AK5" s="1852" t="s">
        <v>2346</v>
      </c>
      <c r="AL5" s="1780"/>
      <c r="AM5" s="1836"/>
    </row>
    <row r="6" spans="1:39" s="1648" customFormat="1" ht="12.75" customHeight="1">
      <c r="A6" s="1840" t="s">
        <v>2345</v>
      </c>
      <c r="B6" s="1619">
        <v>416</v>
      </c>
      <c r="C6" s="1619">
        <v>426</v>
      </c>
      <c r="D6" s="1619">
        <v>398</v>
      </c>
      <c r="E6" s="1619">
        <v>385</v>
      </c>
      <c r="F6" s="1708">
        <v>383</v>
      </c>
      <c r="G6" s="1708">
        <v>372</v>
      </c>
      <c r="H6" s="1619">
        <v>357</v>
      </c>
      <c r="I6" s="1619">
        <v>373</v>
      </c>
      <c r="J6" s="1619">
        <v>378</v>
      </c>
      <c r="K6" s="1619">
        <v>392</v>
      </c>
      <c r="L6" s="1619">
        <v>386</v>
      </c>
      <c r="M6" s="1619">
        <v>402</v>
      </c>
      <c r="N6" s="1619">
        <v>409</v>
      </c>
      <c r="O6" s="1619">
        <v>417</v>
      </c>
      <c r="P6" s="1619">
        <v>430</v>
      </c>
      <c r="Q6" s="1619">
        <v>421</v>
      </c>
      <c r="R6" s="1498">
        <v>403</v>
      </c>
      <c r="S6" s="1498">
        <v>423</v>
      </c>
      <c r="T6" s="1788">
        <v>406</v>
      </c>
      <c r="U6" s="1790">
        <v>377</v>
      </c>
      <c r="V6" s="1497">
        <v>437</v>
      </c>
      <c r="W6" s="1497">
        <v>462</v>
      </c>
      <c r="X6" s="1497">
        <v>451</v>
      </c>
      <c r="Y6" s="1497">
        <v>425</v>
      </c>
      <c r="Z6" s="1588">
        <v>487</v>
      </c>
      <c r="AA6" s="1497">
        <v>510</v>
      </c>
      <c r="AB6" s="1601">
        <v>499</v>
      </c>
      <c r="AC6" s="1497">
        <v>515</v>
      </c>
      <c r="AD6" s="1784">
        <v>497</v>
      </c>
      <c r="AE6" s="1784">
        <v>531</v>
      </c>
      <c r="AF6" s="1784">
        <v>526</v>
      </c>
      <c r="AG6" s="1784">
        <v>528</v>
      </c>
      <c r="AH6" s="1784">
        <v>516</v>
      </c>
      <c r="AI6" s="1784">
        <v>492</v>
      </c>
      <c r="AJ6" s="1838">
        <v>490</v>
      </c>
      <c r="AK6" s="1851" t="s">
        <v>2344</v>
      </c>
      <c r="AL6" s="1850"/>
      <c r="AM6" s="1836"/>
    </row>
    <row r="7" spans="1:39" s="1648" customFormat="1" ht="12.75" customHeight="1">
      <c r="A7" s="1840" t="s">
        <v>2343</v>
      </c>
      <c r="B7" s="1619">
        <v>628</v>
      </c>
      <c r="C7" s="1619">
        <v>617</v>
      </c>
      <c r="D7" s="1619">
        <v>613</v>
      </c>
      <c r="E7" s="1619">
        <v>642</v>
      </c>
      <c r="F7" s="1708">
        <v>648</v>
      </c>
      <c r="G7" s="1708">
        <v>679</v>
      </c>
      <c r="H7" s="1619">
        <v>700</v>
      </c>
      <c r="I7" s="1619">
        <v>707</v>
      </c>
      <c r="J7" s="1619">
        <v>713</v>
      </c>
      <c r="K7" s="1619">
        <v>699</v>
      </c>
      <c r="L7" s="1619">
        <v>683</v>
      </c>
      <c r="M7" s="1619">
        <v>668</v>
      </c>
      <c r="N7" s="1619">
        <v>669</v>
      </c>
      <c r="O7" s="1619">
        <v>671</v>
      </c>
      <c r="P7" s="1619">
        <v>692</v>
      </c>
      <c r="Q7" s="1619">
        <v>698</v>
      </c>
      <c r="R7" s="1498">
        <v>693</v>
      </c>
      <c r="S7" s="1498">
        <v>705</v>
      </c>
      <c r="T7" s="1788">
        <v>702</v>
      </c>
      <c r="U7" s="1790">
        <v>691</v>
      </c>
      <c r="V7" s="1497">
        <v>686</v>
      </c>
      <c r="W7" s="1497">
        <v>683</v>
      </c>
      <c r="X7" s="1497">
        <v>678</v>
      </c>
      <c r="Y7" s="1497">
        <v>677</v>
      </c>
      <c r="Z7" s="1588">
        <v>697</v>
      </c>
      <c r="AA7" s="1497">
        <v>719</v>
      </c>
      <c r="AB7" s="1601">
        <v>724</v>
      </c>
      <c r="AC7" s="1497">
        <v>728</v>
      </c>
      <c r="AD7" s="1784">
        <v>723</v>
      </c>
      <c r="AE7" s="1784">
        <f>SUM(AE8:AE9)</f>
        <v>731</v>
      </c>
      <c r="AF7" s="1784">
        <v>739</v>
      </c>
      <c r="AG7" s="1784">
        <v>739</v>
      </c>
      <c r="AH7" s="1784">
        <v>715</v>
      </c>
      <c r="AI7" s="1784">
        <v>690</v>
      </c>
      <c r="AJ7" s="1838">
        <v>675</v>
      </c>
      <c r="AK7" s="1847" t="s">
        <v>2342</v>
      </c>
      <c r="AL7" s="1850"/>
      <c r="AM7" s="1836"/>
    </row>
    <row r="8" spans="1:39" s="1648" customFormat="1" ht="12.75" customHeight="1">
      <c r="A8" s="1844" t="s">
        <v>2341</v>
      </c>
      <c r="B8" s="1619">
        <v>380</v>
      </c>
      <c r="C8" s="1619">
        <v>382</v>
      </c>
      <c r="D8" s="1619">
        <v>381</v>
      </c>
      <c r="E8" s="1619">
        <v>386</v>
      </c>
      <c r="F8" s="1708">
        <v>379</v>
      </c>
      <c r="G8" s="1708">
        <v>384</v>
      </c>
      <c r="H8" s="1619">
        <v>376</v>
      </c>
      <c r="I8" s="1619">
        <v>377</v>
      </c>
      <c r="J8" s="1619">
        <v>372</v>
      </c>
      <c r="K8" s="1619">
        <v>357</v>
      </c>
      <c r="L8" s="1619">
        <v>329</v>
      </c>
      <c r="M8" s="1619">
        <v>305</v>
      </c>
      <c r="N8" s="1619">
        <v>299</v>
      </c>
      <c r="O8" s="1619">
        <v>288</v>
      </c>
      <c r="P8" s="1619">
        <v>297</v>
      </c>
      <c r="Q8" s="1619">
        <v>285</v>
      </c>
      <c r="R8" s="1498">
        <v>270</v>
      </c>
      <c r="S8" s="1498">
        <v>269</v>
      </c>
      <c r="T8" s="1788">
        <v>265</v>
      </c>
      <c r="U8" s="1790">
        <v>255</v>
      </c>
      <c r="V8" s="1497">
        <v>243</v>
      </c>
      <c r="W8" s="1497">
        <v>242</v>
      </c>
      <c r="X8" s="1497">
        <v>237</v>
      </c>
      <c r="Y8" s="1497">
        <v>231</v>
      </c>
      <c r="Z8" s="1588">
        <v>234</v>
      </c>
      <c r="AA8" s="1497">
        <v>243</v>
      </c>
      <c r="AB8" s="1601">
        <v>239</v>
      </c>
      <c r="AC8" s="1497">
        <v>239</v>
      </c>
      <c r="AD8" s="1784">
        <v>235</v>
      </c>
      <c r="AE8" s="1784">
        <v>234</v>
      </c>
      <c r="AF8" s="1784">
        <v>233</v>
      </c>
      <c r="AG8" s="1784">
        <v>230</v>
      </c>
      <c r="AH8" s="1784">
        <v>222</v>
      </c>
      <c r="AI8" s="1784">
        <v>219</v>
      </c>
      <c r="AJ8" s="1838">
        <v>214</v>
      </c>
      <c r="AK8" s="1837" t="s">
        <v>2340</v>
      </c>
      <c r="AL8" s="1850"/>
      <c r="AM8" s="1836"/>
    </row>
    <row r="9" spans="1:39" s="1648" customFormat="1" ht="12.75" customHeight="1">
      <c r="A9" s="1844" t="s">
        <v>2339</v>
      </c>
      <c r="B9" s="1619">
        <v>248</v>
      </c>
      <c r="C9" s="1619">
        <v>235</v>
      </c>
      <c r="D9" s="1619">
        <v>232</v>
      </c>
      <c r="E9" s="1619">
        <v>256</v>
      </c>
      <c r="F9" s="1708">
        <v>269</v>
      </c>
      <c r="G9" s="1708">
        <v>295</v>
      </c>
      <c r="H9" s="1619">
        <v>324</v>
      </c>
      <c r="I9" s="1619">
        <v>330</v>
      </c>
      <c r="J9" s="1619">
        <v>341</v>
      </c>
      <c r="K9" s="1619">
        <v>342</v>
      </c>
      <c r="L9" s="1619">
        <v>354</v>
      </c>
      <c r="M9" s="1619">
        <v>363</v>
      </c>
      <c r="N9" s="1619">
        <v>370</v>
      </c>
      <c r="O9" s="1619">
        <v>383</v>
      </c>
      <c r="P9" s="1619">
        <v>395</v>
      </c>
      <c r="Q9" s="1619">
        <v>414</v>
      </c>
      <c r="R9" s="1498">
        <v>422</v>
      </c>
      <c r="S9" s="1498">
        <v>436</v>
      </c>
      <c r="T9" s="1788">
        <v>437</v>
      </c>
      <c r="U9" s="1790">
        <v>436</v>
      </c>
      <c r="V9" s="1497">
        <v>442</v>
      </c>
      <c r="W9" s="1497">
        <v>441</v>
      </c>
      <c r="X9" s="1497">
        <v>442</v>
      </c>
      <c r="Y9" s="1497">
        <v>446</v>
      </c>
      <c r="Z9" s="1588">
        <v>463</v>
      </c>
      <c r="AA9" s="1497">
        <v>476</v>
      </c>
      <c r="AB9" s="1601">
        <v>485</v>
      </c>
      <c r="AC9" s="1497">
        <v>490</v>
      </c>
      <c r="AD9" s="1784">
        <v>487</v>
      </c>
      <c r="AE9" s="1784">
        <v>497</v>
      </c>
      <c r="AF9" s="1784">
        <v>507</v>
      </c>
      <c r="AG9" s="1784">
        <v>509</v>
      </c>
      <c r="AH9" s="1784">
        <v>493</v>
      </c>
      <c r="AI9" s="1784">
        <v>471</v>
      </c>
      <c r="AJ9" s="1838">
        <v>461</v>
      </c>
      <c r="AK9" s="1837" t="s">
        <v>2338</v>
      </c>
      <c r="AL9" s="1850"/>
      <c r="AM9" s="1836"/>
    </row>
    <row r="10" spans="1:39" s="1648" customFormat="1" ht="12.75" customHeight="1">
      <c r="A10" s="1840"/>
      <c r="B10" s="1619"/>
      <c r="C10" s="1619"/>
      <c r="D10" s="1619"/>
      <c r="E10" s="1619"/>
      <c r="F10" s="1708"/>
      <c r="G10" s="1708"/>
      <c r="H10" s="1619"/>
      <c r="I10" s="1619"/>
      <c r="J10" s="1619"/>
      <c r="K10" s="1619"/>
      <c r="L10" s="1619"/>
      <c r="M10" s="1619"/>
      <c r="N10" s="1619"/>
      <c r="O10" s="1708"/>
      <c r="P10" s="1708"/>
      <c r="Q10" s="1498"/>
      <c r="R10" s="1498"/>
      <c r="S10" s="1498"/>
      <c r="T10" s="1498"/>
      <c r="U10" s="1498"/>
      <c r="V10" s="1846"/>
      <c r="W10" s="1742"/>
      <c r="X10" s="1742"/>
      <c r="Y10" s="1742"/>
      <c r="Z10" s="1588"/>
      <c r="AA10" s="1600"/>
      <c r="AB10" s="1792"/>
      <c r="AC10" s="1600"/>
      <c r="AD10" s="1600"/>
      <c r="AE10" s="1600"/>
      <c r="AF10" s="1600"/>
      <c r="AG10" s="1600"/>
      <c r="AH10" s="1600"/>
      <c r="AI10" s="1600"/>
      <c r="AJ10" s="1845"/>
      <c r="AK10" s="1844"/>
      <c r="AL10" s="1849"/>
      <c r="AM10" s="1836"/>
    </row>
    <row r="11" spans="1:39" s="1648" customFormat="1" ht="12.75" customHeight="1">
      <c r="A11" s="1842" t="s">
        <v>2337</v>
      </c>
      <c r="B11" s="1619">
        <v>2675</v>
      </c>
      <c r="C11" s="1619">
        <v>2588</v>
      </c>
      <c r="D11" s="1619">
        <v>2574</v>
      </c>
      <c r="E11" s="1619">
        <v>2690</v>
      </c>
      <c r="F11" s="1708">
        <v>2444</v>
      </c>
      <c r="G11" s="1708">
        <v>2430</v>
      </c>
      <c r="H11" s="1619">
        <v>2375</v>
      </c>
      <c r="I11" s="1619">
        <v>2394</v>
      </c>
      <c r="J11" s="1619">
        <v>2385</v>
      </c>
      <c r="K11" s="1619">
        <v>2350</v>
      </c>
      <c r="L11" s="1619">
        <v>2118</v>
      </c>
      <c r="M11" s="1619">
        <v>2014</v>
      </c>
      <c r="N11" s="1619">
        <v>1964</v>
      </c>
      <c r="O11" s="1708">
        <v>1886</v>
      </c>
      <c r="P11" s="1708">
        <v>1967</v>
      </c>
      <c r="Q11" s="1498">
        <v>1955</v>
      </c>
      <c r="R11" s="1498">
        <v>1917</v>
      </c>
      <c r="S11" s="1498">
        <v>1978</v>
      </c>
      <c r="T11" s="1788">
        <v>1955</v>
      </c>
      <c r="U11" s="1790">
        <v>1945</v>
      </c>
      <c r="V11" s="1497">
        <v>1917</v>
      </c>
      <c r="W11" s="1497">
        <v>1985</v>
      </c>
      <c r="X11" s="1497">
        <v>2024</v>
      </c>
      <c r="Y11" s="1497">
        <v>2014</v>
      </c>
      <c r="Z11" s="1588">
        <v>2127</v>
      </c>
      <c r="AA11" s="1600">
        <v>2247</v>
      </c>
      <c r="AB11" s="1601">
        <v>2151</v>
      </c>
      <c r="AC11" s="1497">
        <v>2165</v>
      </c>
      <c r="AD11" s="1784">
        <v>2205</v>
      </c>
      <c r="AE11" s="1784">
        <v>2256</v>
      </c>
      <c r="AF11" s="1784">
        <v>2259</v>
      </c>
      <c r="AG11" s="1784">
        <v>2221</v>
      </c>
      <c r="AH11" s="1784">
        <v>2183</v>
      </c>
      <c r="AI11" s="1784">
        <v>2181</v>
      </c>
      <c r="AJ11" s="1838">
        <v>2193</v>
      </c>
      <c r="AK11" s="1842" t="s">
        <v>2336</v>
      </c>
      <c r="AL11" s="1780"/>
      <c r="AM11" s="1836"/>
    </row>
    <row r="12" spans="1:39" s="1648" customFormat="1" ht="12.75" customHeight="1">
      <c r="A12" s="1840" t="s">
        <v>2335</v>
      </c>
      <c r="B12" s="1619">
        <v>777</v>
      </c>
      <c r="C12" s="1619">
        <v>749</v>
      </c>
      <c r="D12" s="1619">
        <v>741</v>
      </c>
      <c r="E12" s="1619">
        <v>761</v>
      </c>
      <c r="F12" s="1708">
        <v>704</v>
      </c>
      <c r="G12" s="1708">
        <v>712</v>
      </c>
      <c r="H12" s="1619">
        <v>694</v>
      </c>
      <c r="I12" s="1619">
        <v>697</v>
      </c>
      <c r="J12" s="1619">
        <v>695</v>
      </c>
      <c r="K12" s="1619">
        <v>682</v>
      </c>
      <c r="L12" s="1619">
        <v>615</v>
      </c>
      <c r="M12" s="1619">
        <v>582</v>
      </c>
      <c r="N12" s="1619">
        <v>578</v>
      </c>
      <c r="O12" s="1708">
        <v>554</v>
      </c>
      <c r="P12" s="1708">
        <v>578</v>
      </c>
      <c r="Q12" s="1498">
        <v>590</v>
      </c>
      <c r="R12" s="1498">
        <v>580</v>
      </c>
      <c r="S12" s="1498">
        <v>604</v>
      </c>
      <c r="T12" s="1788">
        <v>595</v>
      </c>
      <c r="U12" s="1790">
        <v>605</v>
      </c>
      <c r="V12" s="1497">
        <v>588</v>
      </c>
      <c r="W12" s="1497">
        <v>645</v>
      </c>
      <c r="X12" s="1497">
        <v>668</v>
      </c>
      <c r="Y12" s="1497">
        <v>658</v>
      </c>
      <c r="Z12" s="1588">
        <v>714</v>
      </c>
      <c r="AA12" s="1497">
        <v>764</v>
      </c>
      <c r="AB12" s="1601">
        <v>709</v>
      </c>
      <c r="AC12" s="1497">
        <v>743</v>
      </c>
      <c r="AD12" s="1784">
        <v>763</v>
      </c>
      <c r="AE12" s="1784">
        <v>807</v>
      </c>
      <c r="AF12" s="1784">
        <v>821</v>
      </c>
      <c r="AG12" s="1784">
        <v>817</v>
      </c>
      <c r="AH12" s="1784">
        <v>797</v>
      </c>
      <c r="AI12" s="1784">
        <v>834</v>
      </c>
      <c r="AJ12" s="1838">
        <v>812</v>
      </c>
      <c r="AK12" s="1847" t="s">
        <v>2334</v>
      </c>
      <c r="AL12" s="1726"/>
      <c r="AM12" s="1836"/>
    </row>
    <row r="13" spans="1:39" s="1648" customFormat="1" ht="12.75" customHeight="1">
      <c r="A13" s="1840" t="s">
        <v>2333</v>
      </c>
      <c r="B13" s="1619">
        <v>839</v>
      </c>
      <c r="C13" s="1619">
        <v>815</v>
      </c>
      <c r="D13" s="1619">
        <v>795</v>
      </c>
      <c r="E13" s="1619">
        <v>824</v>
      </c>
      <c r="F13" s="1708">
        <v>745</v>
      </c>
      <c r="G13" s="1708">
        <v>731</v>
      </c>
      <c r="H13" s="1619">
        <v>698</v>
      </c>
      <c r="I13" s="1619">
        <v>706</v>
      </c>
      <c r="J13" s="1619">
        <v>709</v>
      </c>
      <c r="K13" s="1619">
        <v>721</v>
      </c>
      <c r="L13" s="1619">
        <v>659</v>
      </c>
      <c r="M13" s="1619">
        <v>643</v>
      </c>
      <c r="N13" s="1619">
        <v>629</v>
      </c>
      <c r="O13" s="1708">
        <v>606</v>
      </c>
      <c r="P13" s="1708">
        <v>645</v>
      </c>
      <c r="Q13" s="1498">
        <v>618</v>
      </c>
      <c r="R13" s="1498">
        <v>615</v>
      </c>
      <c r="S13" s="1498">
        <v>635</v>
      </c>
      <c r="T13" s="1788">
        <v>637</v>
      </c>
      <c r="U13" s="1790">
        <v>644</v>
      </c>
      <c r="V13" s="1497">
        <v>642</v>
      </c>
      <c r="W13" s="1497">
        <v>642</v>
      </c>
      <c r="X13" s="1497">
        <v>658</v>
      </c>
      <c r="Y13" s="1497">
        <v>659</v>
      </c>
      <c r="Z13" s="1588">
        <v>691</v>
      </c>
      <c r="AA13" s="1497">
        <v>734</v>
      </c>
      <c r="AB13" s="1601">
        <v>719</v>
      </c>
      <c r="AC13" s="1497">
        <v>705</v>
      </c>
      <c r="AD13" s="1784">
        <v>746</v>
      </c>
      <c r="AE13" s="1784">
        <v>730</v>
      </c>
      <c r="AF13" s="1784">
        <v>776</v>
      </c>
      <c r="AG13" s="1784">
        <v>752</v>
      </c>
      <c r="AH13" s="1784">
        <v>756</v>
      </c>
      <c r="AI13" s="1784">
        <v>727</v>
      </c>
      <c r="AJ13" s="1838">
        <v>782</v>
      </c>
      <c r="AK13" s="1847" t="s">
        <v>2332</v>
      </c>
      <c r="AL13" s="1726"/>
      <c r="AM13" s="1836"/>
    </row>
    <row r="14" spans="1:39" s="1648" customFormat="1" ht="12.75" customHeight="1">
      <c r="A14" s="1848" t="s">
        <v>2331</v>
      </c>
      <c r="B14" s="1619">
        <v>354</v>
      </c>
      <c r="C14" s="1619">
        <v>350</v>
      </c>
      <c r="D14" s="1619">
        <v>354</v>
      </c>
      <c r="E14" s="1619">
        <v>366</v>
      </c>
      <c r="F14" s="1708">
        <v>330</v>
      </c>
      <c r="G14" s="1708">
        <v>333</v>
      </c>
      <c r="H14" s="1619">
        <v>330</v>
      </c>
      <c r="I14" s="1619">
        <v>334</v>
      </c>
      <c r="J14" s="1619">
        <v>325</v>
      </c>
      <c r="K14" s="1619">
        <v>326</v>
      </c>
      <c r="L14" s="1619">
        <v>305</v>
      </c>
      <c r="M14" s="1619">
        <v>289</v>
      </c>
      <c r="N14" s="1619">
        <v>265</v>
      </c>
      <c r="O14" s="1708">
        <v>255</v>
      </c>
      <c r="P14" s="1708">
        <v>261</v>
      </c>
      <c r="Q14" s="1498">
        <v>260</v>
      </c>
      <c r="R14" s="1498">
        <v>256</v>
      </c>
      <c r="S14" s="1498">
        <v>253</v>
      </c>
      <c r="T14" s="1788">
        <v>250</v>
      </c>
      <c r="U14" s="1790">
        <v>244</v>
      </c>
      <c r="V14" s="1497">
        <v>241</v>
      </c>
      <c r="W14" s="1497">
        <v>231</v>
      </c>
      <c r="X14" s="1497">
        <v>227</v>
      </c>
      <c r="Y14" s="1497">
        <v>223</v>
      </c>
      <c r="Z14" s="1588">
        <v>234</v>
      </c>
      <c r="AA14" s="1497">
        <v>240</v>
      </c>
      <c r="AB14" s="1601">
        <v>233</v>
      </c>
      <c r="AC14" s="1497">
        <v>236</v>
      </c>
      <c r="AD14" s="1784">
        <v>236</v>
      </c>
      <c r="AE14" s="1784">
        <v>237</v>
      </c>
      <c r="AF14" s="1784">
        <v>231</v>
      </c>
      <c r="AG14" s="1784">
        <v>230</v>
      </c>
      <c r="AH14" s="1784">
        <v>225</v>
      </c>
      <c r="AI14" s="1784">
        <v>221</v>
      </c>
      <c r="AJ14" s="1838">
        <v>221</v>
      </c>
      <c r="AK14" s="1847" t="s">
        <v>2330</v>
      </c>
      <c r="AL14" s="1726"/>
      <c r="AM14" s="1836"/>
    </row>
    <row r="15" spans="1:39" s="1648" customFormat="1" ht="12.75" customHeight="1">
      <c r="A15" s="1840"/>
      <c r="B15" s="1619"/>
      <c r="C15" s="1619"/>
      <c r="D15" s="1619"/>
      <c r="E15" s="1619"/>
      <c r="F15" s="1708"/>
      <c r="G15" s="1708"/>
      <c r="H15" s="1619"/>
      <c r="I15" s="1619"/>
      <c r="J15" s="1619"/>
      <c r="K15" s="1619"/>
      <c r="L15" s="1619"/>
      <c r="M15" s="1619"/>
      <c r="N15" s="1619"/>
      <c r="O15" s="1708"/>
      <c r="P15" s="1708"/>
      <c r="Q15" s="1498"/>
      <c r="R15" s="1498"/>
      <c r="S15" s="1498"/>
      <c r="T15" s="1498"/>
      <c r="U15" s="1498"/>
      <c r="V15" s="1846"/>
      <c r="W15" s="1742"/>
      <c r="X15" s="1742"/>
      <c r="Y15" s="1742"/>
      <c r="Z15" s="1801"/>
      <c r="AA15" s="1600"/>
      <c r="AB15" s="1600"/>
      <c r="AC15" s="1600"/>
      <c r="AD15" s="1600"/>
      <c r="AE15" s="1600"/>
      <c r="AF15" s="1600" t="s">
        <v>2032</v>
      </c>
      <c r="AG15" s="1600"/>
      <c r="AH15" s="1600"/>
      <c r="AI15" s="1600"/>
      <c r="AJ15" s="1845"/>
      <c r="AK15" s="1844"/>
      <c r="AL15" s="1843"/>
      <c r="AM15" s="1836"/>
    </row>
    <row r="16" spans="1:39" s="1648" customFormat="1" ht="12.75" customHeight="1">
      <c r="A16" s="1842" t="s">
        <v>2329</v>
      </c>
      <c r="B16" s="1619">
        <v>3359</v>
      </c>
      <c r="C16" s="1619">
        <v>3381</v>
      </c>
      <c r="D16" s="1619">
        <v>3359</v>
      </c>
      <c r="E16" s="1619">
        <v>3345</v>
      </c>
      <c r="F16" s="1708">
        <v>3475</v>
      </c>
      <c r="G16" s="1708">
        <v>3482</v>
      </c>
      <c r="H16" s="1619">
        <v>3486</v>
      </c>
      <c r="I16" s="1619">
        <v>3432</v>
      </c>
      <c r="J16" s="1619">
        <v>3590</v>
      </c>
      <c r="K16" s="1619">
        <v>3584</v>
      </c>
      <c r="L16" s="1619">
        <v>3215</v>
      </c>
      <c r="M16" s="1619">
        <v>2842</v>
      </c>
      <c r="N16" s="1619">
        <v>2812</v>
      </c>
      <c r="O16" s="1708">
        <v>2775</v>
      </c>
      <c r="P16" s="1708">
        <v>2868</v>
      </c>
      <c r="Q16" s="1498">
        <v>2903</v>
      </c>
      <c r="R16" s="1498">
        <v>2839</v>
      </c>
      <c r="S16" s="1498">
        <v>2703</v>
      </c>
      <c r="T16" s="1788">
        <v>2558</v>
      </c>
      <c r="U16" s="1790">
        <v>2368</v>
      </c>
      <c r="V16" s="1497">
        <v>2226</v>
      </c>
      <c r="W16" s="1497">
        <v>2170</v>
      </c>
      <c r="X16" s="1497">
        <v>2092</v>
      </c>
      <c r="Y16" s="1497">
        <v>2074</v>
      </c>
      <c r="Z16" s="1588">
        <v>2033</v>
      </c>
      <c r="AA16" s="1600">
        <v>2043</v>
      </c>
      <c r="AB16" s="1601">
        <v>2249</v>
      </c>
      <c r="AC16" s="1497">
        <v>2225</v>
      </c>
      <c r="AD16" s="1784">
        <v>2208</v>
      </c>
      <c r="AE16" s="1784">
        <v>2269</v>
      </c>
      <c r="AF16" s="1784">
        <v>2304</v>
      </c>
      <c r="AG16" s="1784">
        <v>2293</v>
      </c>
      <c r="AH16" s="1784">
        <v>2269</v>
      </c>
      <c r="AI16" s="1784">
        <v>2217</v>
      </c>
      <c r="AJ16" s="1838">
        <v>2142</v>
      </c>
      <c r="AK16" s="1842" t="s">
        <v>2328</v>
      </c>
      <c r="AL16" s="1780"/>
      <c r="AM16" s="1836"/>
    </row>
    <row r="17" spans="1:42" s="1648" customFormat="1" ht="12.75" customHeight="1">
      <c r="A17" s="1840" t="s">
        <v>2327</v>
      </c>
      <c r="B17" s="1619">
        <v>2231</v>
      </c>
      <c r="C17" s="1619">
        <v>2270</v>
      </c>
      <c r="D17" s="1619">
        <v>2271</v>
      </c>
      <c r="E17" s="1619">
        <v>2263</v>
      </c>
      <c r="F17" s="1708">
        <v>2376</v>
      </c>
      <c r="G17" s="1708">
        <v>2377</v>
      </c>
      <c r="H17" s="1619">
        <v>2376</v>
      </c>
      <c r="I17" s="1619">
        <v>2350</v>
      </c>
      <c r="J17" s="1619">
        <v>2376</v>
      </c>
      <c r="K17" s="1619">
        <v>2439</v>
      </c>
      <c r="L17" s="1619">
        <v>2416</v>
      </c>
      <c r="M17" s="1619">
        <v>2312</v>
      </c>
      <c r="N17" s="1619">
        <v>2257</v>
      </c>
      <c r="O17" s="1708">
        <v>2277</v>
      </c>
      <c r="P17" s="1708">
        <v>2284</v>
      </c>
      <c r="Q17" s="1498">
        <v>2315</v>
      </c>
      <c r="R17" s="1498">
        <v>2224</v>
      </c>
      <c r="S17" s="1498">
        <v>2137</v>
      </c>
      <c r="T17" s="1788">
        <v>2051</v>
      </c>
      <c r="U17" s="1790">
        <v>1902</v>
      </c>
      <c r="V17" s="1497">
        <v>1791</v>
      </c>
      <c r="W17" s="1497">
        <v>1740</v>
      </c>
      <c r="X17" s="1497">
        <v>1675</v>
      </c>
      <c r="Y17" s="1497">
        <v>1634</v>
      </c>
      <c r="Z17" s="1588">
        <v>1607</v>
      </c>
      <c r="AA17" s="1497">
        <v>1617</v>
      </c>
      <c r="AB17" s="1601">
        <v>1694</v>
      </c>
      <c r="AC17" s="1497">
        <v>1665</v>
      </c>
      <c r="AD17" s="1784">
        <v>1638</v>
      </c>
      <c r="AE17" s="1784">
        <v>1690</v>
      </c>
      <c r="AF17" s="1784">
        <v>1677</v>
      </c>
      <c r="AG17" s="1784">
        <v>1669</v>
      </c>
      <c r="AH17" s="1784">
        <v>1629</v>
      </c>
      <c r="AI17" s="1784">
        <v>1587</v>
      </c>
      <c r="AJ17" s="1838">
        <v>1518</v>
      </c>
      <c r="AK17" s="1841" t="s">
        <v>2326</v>
      </c>
      <c r="AL17" s="1726"/>
      <c r="AM17" s="1836"/>
    </row>
    <row r="18" spans="1:42" s="1648" customFormat="1" ht="12.75" customHeight="1">
      <c r="A18" s="1840" t="s">
        <v>2325</v>
      </c>
      <c r="B18" s="1619">
        <v>1128</v>
      </c>
      <c r="C18" s="1619">
        <v>1111</v>
      </c>
      <c r="D18" s="1619">
        <v>1088</v>
      </c>
      <c r="E18" s="1619">
        <v>1082</v>
      </c>
      <c r="F18" s="1708">
        <v>1099</v>
      </c>
      <c r="G18" s="1708">
        <v>1105</v>
      </c>
      <c r="H18" s="1619">
        <v>1110</v>
      </c>
      <c r="I18" s="1619">
        <v>1082</v>
      </c>
      <c r="J18" s="1619">
        <v>1214</v>
      </c>
      <c r="K18" s="1619">
        <v>1145</v>
      </c>
      <c r="L18" s="1619">
        <v>799</v>
      </c>
      <c r="M18" s="1619">
        <v>530</v>
      </c>
      <c r="N18" s="1619">
        <v>555</v>
      </c>
      <c r="O18" s="1708">
        <v>498</v>
      </c>
      <c r="P18" s="1708">
        <v>584</v>
      </c>
      <c r="Q18" s="1498">
        <v>588</v>
      </c>
      <c r="R18" s="1498">
        <v>616</v>
      </c>
      <c r="S18" s="1498">
        <v>566</v>
      </c>
      <c r="T18" s="1788">
        <v>507</v>
      </c>
      <c r="U18" s="1790">
        <v>466</v>
      </c>
      <c r="V18" s="1497">
        <v>435</v>
      </c>
      <c r="W18" s="1497">
        <v>430</v>
      </c>
      <c r="X18" s="1497">
        <v>417</v>
      </c>
      <c r="Y18" s="1497">
        <v>439</v>
      </c>
      <c r="Z18" s="1588">
        <v>425</v>
      </c>
      <c r="AA18" s="1497">
        <v>426</v>
      </c>
      <c r="AB18" s="1601">
        <v>554</v>
      </c>
      <c r="AC18" s="1497">
        <v>560</v>
      </c>
      <c r="AD18" s="1784">
        <v>570</v>
      </c>
      <c r="AE18" s="1784">
        <v>580</v>
      </c>
      <c r="AF18" s="1784">
        <v>626</v>
      </c>
      <c r="AG18" s="1784">
        <v>625</v>
      </c>
      <c r="AH18" s="1784">
        <v>640</v>
      </c>
      <c r="AI18" s="1784">
        <v>629</v>
      </c>
      <c r="AJ18" s="1838">
        <v>624</v>
      </c>
      <c r="AK18" s="1837" t="s">
        <v>2324</v>
      </c>
      <c r="AL18" s="1726"/>
      <c r="AM18" s="1836"/>
    </row>
    <row r="19" spans="1:42" s="1648" customFormat="1" ht="12.75" customHeight="1">
      <c r="A19" s="1840"/>
      <c r="B19" s="1619"/>
      <c r="C19" s="1619"/>
      <c r="D19" s="1619"/>
      <c r="E19" s="1619"/>
      <c r="F19" s="1708"/>
      <c r="G19" s="1708"/>
      <c r="H19" s="1619"/>
      <c r="I19" s="1619"/>
      <c r="J19" s="1619"/>
      <c r="K19" s="1619"/>
      <c r="L19" s="1619"/>
      <c r="M19" s="1619"/>
      <c r="N19" s="1619"/>
      <c r="O19" s="1708"/>
      <c r="P19" s="1708"/>
      <c r="Q19" s="1498"/>
      <c r="R19" s="1498"/>
      <c r="S19" s="1498"/>
      <c r="T19" s="1498"/>
      <c r="U19" s="1498"/>
      <c r="V19" s="1846"/>
      <c r="W19" s="1498"/>
      <c r="X19" s="1498"/>
      <c r="Y19" s="1498"/>
      <c r="Z19" s="1801"/>
      <c r="AA19" s="1600"/>
      <c r="AB19" s="1600"/>
      <c r="AC19" s="1600"/>
      <c r="AD19" s="1600"/>
      <c r="AE19" s="1600"/>
      <c r="AF19" s="1600" t="s">
        <v>2032</v>
      </c>
      <c r="AG19" s="1600"/>
      <c r="AH19" s="1600"/>
      <c r="AI19" s="1600"/>
      <c r="AJ19" s="1845"/>
      <c r="AK19" s="1844"/>
      <c r="AL19" s="1843"/>
      <c r="AM19" s="1836"/>
    </row>
    <row r="20" spans="1:42" s="1409" customFormat="1" ht="12.75" customHeight="1">
      <c r="A20" s="1842" t="s">
        <v>2323</v>
      </c>
      <c r="B20" s="1708">
        <v>797</v>
      </c>
      <c r="C20" s="1708">
        <v>772</v>
      </c>
      <c r="D20" s="1708">
        <v>762</v>
      </c>
      <c r="E20" s="1708">
        <v>725</v>
      </c>
      <c r="F20" s="1708">
        <v>721</v>
      </c>
      <c r="G20" s="1708">
        <v>704</v>
      </c>
      <c r="H20" s="1708">
        <v>677</v>
      </c>
      <c r="I20" s="1708">
        <v>673</v>
      </c>
      <c r="J20" s="1708">
        <v>676</v>
      </c>
      <c r="K20" s="1708">
        <v>630</v>
      </c>
      <c r="L20" s="1708">
        <v>562</v>
      </c>
      <c r="M20" s="1708">
        <v>489</v>
      </c>
      <c r="N20" s="1708">
        <v>470</v>
      </c>
      <c r="O20" s="1708">
        <v>444</v>
      </c>
      <c r="P20" s="1708">
        <v>470</v>
      </c>
      <c r="Q20" s="1498">
        <v>475</v>
      </c>
      <c r="R20" s="1498">
        <v>468</v>
      </c>
      <c r="S20" s="1498">
        <v>439</v>
      </c>
      <c r="T20" s="1788">
        <v>433</v>
      </c>
      <c r="U20" s="1790">
        <v>425</v>
      </c>
      <c r="V20" s="1497">
        <v>419</v>
      </c>
      <c r="W20" s="1497">
        <v>413</v>
      </c>
      <c r="X20" s="1497">
        <v>404</v>
      </c>
      <c r="Y20" s="1497">
        <v>398</v>
      </c>
      <c r="Z20" s="1588">
        <v>382</v>
      </c>
      <c r="AA20" s="1600">
        <v>373</v>
      </c>
      <c r="AB20" s="1792">
        <v>383</v>
      </c>
      <c r="AC20" s="1497">
        <v>403</v>
      </c>
      <c r="AD20" s="1784">
        <v>393</v>
      </c>
      <c r="AE20" s="1784">
        <v>372</v>
      </c>
      <c r="AF20" s="1784">
        <v>368</v>
      </c>
      <c r="AG20" s="1784">
        <v>364</v>
      </c>
      <c r="AH20" s="1784">
        <v>352</v>
      </c>
      <c r="AI20" s="1784">
        <v>336</v>
      </c>
      <c r="AJ20" s="1838">
        <v>319</v>
      </c>
      <c r="AK20" s="1842" t="s">
        <v>2322</v>
      </c>
      <c r="AL20" s="1780"/>
      <c r="AM20" s="1836"/>
    </row>
    <row r="21" spans="1:42" s="1413" customFormat="1" ht="12.75" customHeight="1">
      <c r="A21" s="1840" t="s">
        <v>2321</v>
      </c>
      <c r="B21" s="1708">
        <v>570</v>
      </c>
      <c r="C21" s="1708">
        <v>553</v>
      </c>
      <c r="D21" s="1708">
        <v>544</v>
      </c>
      <c r="E21" s="1708">
        <v>518</v>
      </c>
      <c r="F21" s="1708">
        <v>522</v>
      </c>
      <c r="G21" s="1708">
        <v>511</v>
      </c>
      <c r="H21" s="1708">
        <v>494</v>
      </c>
      <c r="I21" s="1708">
        <v>488</v>
      </c>
      <c r="J21" s="1708">
        <v>472</v>
      </c>
      <c r="K21" s="1708">
        <v>457</v>
      </c>
      <c r="L21" s="1708">
        <v>452</v>
      </c>
      <c r="M21" s="1708">
        <v>411</v>
      </c>
      <c r="N21" s="1708">
        <v>389</v>
      </c>
      <c r="O21" s="1708">
        <v>376</v>
      </c>
      <c r="P21" s="1708">
        <v>378</v>
      </c>
      <c r="Q21" s="1498">
        <v>385</v>
      </c>
      <c r="R21" s="1498">
        <v>377</v>
      </c>
      <c r="S21" s="1498">
        <v>358</v>
      </c>
      <c r="T21" s="1788">
        <v>361</v>
      </c>
      <c r="U21" s="1790">
        <v>354</v>
      </c>
      <c r="V21" s="1497">
        <v>355</v>
      </c>
      <c r="W21" s="1497">
        <v>351</v>
      </c>
      <c r="X21" s="1497">
        <v>343</v>
      </c>
      <c r="Y21" s="1497">
        <v>334</v>
      </c>
      <c r="Z21" s="1588">
        <v>322</v>
      </c>
      <c r="AA21" s="1497">
        <v>316</v>
      </c>
      <c r="AB21" s="1792">
        <v>329</v>
      </c>
      <c r="AC21" s="1497">
        <v>346</v>
      </c>
      <c r="AD21" s="1784">
        <v>336</v>
      </c>
      <c r="AE21" s="1784">
        <v>316</v>
      </c>
      <c r="AF21" s="1784">
        <v>313</v>
      </c>
      <c r="AG21" s="1784">
        <v>308</v>
      </c>
      <c r="AH21" s="1784">
        <v>299</v>
      </c>
      <c r="AI21" s="1784">
        <v>283</v>
      </c>
      <c r="AJ21" s="1838">
        <v>269</v>
      </c>
      <c r="AK21" s="1841" t="s">
        <v>2320</v>
      </c>
      <c r="AL21" s="1726"/>
      <c r="AM21" s="1836"/>
    </row>
    <row r="22" spans="1:42" s="1413" customFormat="1" ht="12.75" customHeight="1">
      <c r="A22" s="1840" t="s">
        <v>2319</v>
      </c>
      <c r="B22" s="1708">
        <v>227</v>
      </c>
      <c r="C22" s="1708">
        <v>219</v>
      </c>
      <c r="D22" s="1708">
        <v>218</v>
      </c>
      <c r="E22" s="1708">
        <v>207</v>
      </c>
      <c r="F22" s="1708">
        <v>199</v>
      </c>
      <c r="G22" s="1708">
        <v>193</v>
      </c>
      <c r="H22" s="1708">
        <v>183</v>
      </c>
      <c r="I22" s="1708">
        <v>185</v>
      </c>
      <c r="J22" s="1708">
        <v>204</v>
      </c>
      <c r="K22" s="1708">
        <v>172</v>
      </c>
      <c r="L22" s="1708">
        <v>110</v>
      </c>
      <c r="M22" s="1708">
        <v>79</v>
      </c>
      <c r="N22" s="1708">
        <v>80</v>
      </c>
      <c r="O22" s="1708">
        <v>68</v>
      </c>
      <c r="P22" s="1708">
        <v>93</v>
      </c>
      <c r="Q22" s="1498">
        <v>90</v>
      </c>
      <c r="R22" s="1498">
        <v>90</v>
      </c>
      <c r="S22" s="1498">
        <v>81</v>
      </c>
      <c r="T22" s="1788">
        <v>72</v>
      </c>
      <c r="U22" s="1787">
        <v>71</v>
      </c>
      <c r="V22" s="1839">
        <v>64</v>
      </c>
      <c r="W22" s="1839">
        <v>62</v>
      </c>
      <c r="X22" s="1839">
        <v>61</v>
      </c>
      <c r="Y22" s="1497">
        <v>64</v>
      </c>
      <c r="Z22" s="1588">
        <v>60</v>
      </c>
      <c r="AA22" s="1839">
        <v>57</v>
      </c>
      <c r="AB22" s="1792">
        <v>54</v>
      </c>
      <c r="AC22" s="1497">
        <v>57</v>
      </c>
      <c r="AD22" s="1784">
        <v>57</v>
      </c>
      <c r="AE22" s="1784">
        <v>57</v>
      </c>
      <c r="AF22" s="1784">
        <v>56</v>
      </c>
      <c r="AG22" s="1784">
        <v>57</v>
      </c>
      <c r="AH22" s="1784">
        <v>53</v>
      </c>
      <c r="AI22" s="1784">
        <v>52</v>
      </c>
      <c r="AJ22" s="1838">
        <v>50</v>
      </c>
      <c r="AK22" s="1837" t="s">
        <v>2318</v>
      </c>
      <c r="AL22" s="1726"/>
      <c r="AM22" s="1836"/>
    </row>
    <row r="23" spans="1:42" ht="13.5" customHeight="1">
      <c r="A23" s="1638"/>
      <c r="B23" s="1777">
        <v>1990</v>
      </c>
      <c r="C23" s="1777">
        <v>1991</v>
      </c>
      <c r="D23" s="1653">
        <v>1992</v>
      </c>
      <c r="E23" s="1777">
        <v>1993</v>
      </c>
      <c r="F23" s="1777">
        <v>1994</v>
      </c>
      <c r="G23" s="1653">
        <v>1995</v>
      </c>
      <c r="H23" s="1777">
        <v>1996</v>
      </c>
      <c r="I23" s="1777">
        <v>1997</v>
      </c>
      <c r="J23" s="1777">
        <v>1998</v>
      </c>
      <c r="K23" s="1777">
        <v>1999</v>
      </c>
      <c r="L23" s="1777">
        <v>2000</v>
      </c>
      <c r="M23" s="1777">
        <v>2001</v>
      </c>
      <c r="N23" s="1777">
        <v>2002</v>
      </c>
      <c r="O23" s="1777">
        <v>2003</v>
      </c>
      <c r="P23" s="1653">
        <v>2004</v>
      </c>
      <c r="Q23" s="1653">
        <v>2005</v>
      </c>
      <c r="R23" s="1653">
        <v>2006</v>
      </c>
      <c r="S23" s="1653">
        <v>2007</v>
      </c>
      <c r="T23" s="1653">
        <v>2008</v>
      </c>
      <c r="U23" s="1653">
        <v>2009</v>
      </c>
      <c r="V23" s="1653">
        <v>2010</v>
      </c>
      <c r="W23" s="1653">
        <v>2011</v>
      </c>
      <c r="X23" s="1653">
        <v>2012</v>
      </c>
      <c r="Y23" s="1653">
        <v>2013</v>
      </c>
      <c r="Z23" s="1653">
        <v>2014</v>
      </c>
      <c r="AA23" s="1653">
        <v>2015</v>
      </c>
      <c r="AB23" s="1819">
        <v>2016</v>
      </c>
      <c r="AC23" s="1818">
        <v>2017</v>
      </c>
      <c r="AD23" s="1818">
        <v>2018</v>
      </c>
      <c r="AE23" s="1818">
        <v>2019</v>
      </c>
      <c r="AF23" s="1818">
        <v>2020</v>
      </c>
      <c r="AG23" s="1818">
        <v>2021</v>
      </c>
      <c r="AH23" s="1776">
        <v>2022</v>
      </c>
      <c r="AI23" s="1835">
        <v>2023</v>
      </c>
      <c r="AJ23" s="1834">
        <v>2024</v>
      </c>
      <c r="AK23" s="1653"/>
      <c r="AL23" s="1832"/>
    </row>
    <row r="24" spans="1:42" ht="13.5" customHeight="1">
      <c r="A24" s="1833" t="s">
        <v>412</v>
      </c>
      <c r="B24" s="1833"/>
      <c r="C24" s="1833"/>
      <c r="D24" s="1833"/>
      <c r="E24" s="1833"/>
      <c r="F24" s="1833"/>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772"/>
      <c r="AD24" s="1772"/>
      <c r="AE24" s="1772"/>
      <c r="AF24" s="1772"/>
      <c r="AG24" s="1772"/>
      <c r="AH24" s="1772"/>
      <c r="AI24" s="1771"/>
      <c r="AJ24" s="1771"/>
      <c r="AK24" s="1772"/>
      <c r="AL24" s="1832"/>
    </row>
    <row r="25" spans="1:42" s="1648" customFormat="1" ht="9.75" customHeight="1">
      <c r="A25" s="1772" t="s">
        <v>2317</v>
      </c>
      <c r="B25" s="1831"/>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0"/>
      <c r="AJ25" s="1830"/>
      <c r="AK25" s="1761"/>
      <c r="AL25" s="1829"/>
    </row>
    <row r="26" spans="1:42">
      <c r="A26" s="1827" t="s">
        <v>2316</v>
      </c>
      <c r="B26" s="1824"/>
      <c r="C26" s="1824"/>
      <c r="D26" s="1824"/>
      <c r="E26" s="1824"/>
      <c r="F26" s="1824"/>
      <c r="G26" s="1824"/>
      <c r="H26" s="1824"/>
      <c r="I26" s="1824"/>
      <c r="J26" s="1824"/>
      <c r="K26" s="1824"/>
      <c r="L26" s="1824"/>
      <c r="M26" s="1824"/>
      <c r="N26" s="1824"/>
      <c r="O26" s="1824"/>
      <c r="AC26" s="1824"/>
      <c r="AD26" s="1824"/>
      <c r="AE26" s="1824"/>
      <c r="AF26" s="1824"/>
      <c r="AG26" s="1824"/>
      <c r="AH26" s="1824"/>
      <c r="AI26" s="1828"/>
      <c r="AJ26" s="1828"/>
      <c r="AK26" s="1826"/>
      <c r="AL26" s="1829"/>
    </row>
    <row r="27" spans="1:42">
      <c r="A27" s="1827" t="s">
        <v>2315</v>
      </c>
      <c r="B27" s="1824"/>
      <c r="C27" s="1824"/>
      <c r="D27" s="1824"/>
      <c r="E27" s="1824"/>
      <c r="F27" s="1824"/>
      <c r="G27" s="1824"/>
      <c r="H27" s="1824"/>
      <c r="I27" s="1824"/>
      <c r="J27" s="1824"/>
      <c r="K27" s="1824"/>
      <c r="L27" s="1824"/>
      <c r="M27" s="1824"/>
      <c r="N27" s="1824"/>
      <c r="O27" s="1824"/>
      <c r="P27" s="1824"/>
      <c r="Q27" s="1824"/>
      <c r="R27" s="1824"/>
      <c r="S27" s="1824"/>
      <c r="T27" s="1824"/>
      <c r="U27" s="1824"/>
      <c r="V27" s="1824"/>
      <c r="W27" s="1824"/>
      <c r="X27" s="1824"/>
      <c r="Y27" s="1824"/>
      <c r="Z27" s="1824"/>
      <c r="AA27" s="1824"/>
      <c r="AB27" s="1824"/>
      <c r="AC27" s="1824"/>
      <c r="AD27" s="1824"/>
      <c r="AE27" s="1824"/>
      <c r="AF27" s="1824"/>
      <c r="AG27" s="1824"/>
      <c r="AH27" s="1824"/>
      <c r="AI27" s="1828"/>
      <c r="AJ27" s="1824"/>
      <c r="AK27" s="1824"/>
      <c r="AL27" s="1824"/>
      <c r="AM27" s="1824"/>
      <c r="AN27" s="1828"/>
      <c r="AO27" s="1828"/>
      <c r="AP27" s="1826"/>
    </row>
    <row r="28" spans="1:42">
      <c r="A28" s="1827" t="s">
        <v>2314</v>
      </c>
      <c r="B28" s="1824"/>
      <c r="C28" s="1824"/>
      <c r="D28" s="1824"/>
      <c r="E28" s="1824"/>
      <c r="F28" s="1824"/>
      <c r="G28" s="1824"/>
      <c r="H28" s="1824"/>
      <c r="I28" s="1824"/>
      <c r="J28" s="1824"/>
      <c r="K28" s="1824"/>
      <c r="L28" s="1824"/>
      <c r="M28" s="1824"/>
      <c r="N28" s="1824"/>
      <c r="O28" s="1824"/>
      <c r="P28" s="1824"/>
      <c r="Q28" s="1824"/>
      <c r="R28" s="1824"/>
      <c r="S28" s="1824"/>
      <c r="T28" s="1824"/>
      <c r="U28" s="1824"/>
      <c r="V28" s="1824"/>
      <c r="W28" s="1824"/>
      <c r="X28" s="1824"/>
      <c r="Y28" s="1824"/>
      <c r="Z28" s="1824"/>
      <c r="AA28" s="1824"/>
      <c r="AB28" s="1824"/>
      <c r="AC28" s="1824"/>
      <c r="AD28" s="1824"/>
      <c r="AE28" s="1824"/>
      <c r="AF28" s="1824"/>
      <c r="AJ28" s="682"/>
      <c r="AL28" s="682"/>
      <c r="AN28" s="1555"/>
      <c r="AO28" s="1555"/>
    </row>
    <row r="29" spans="1:42" ht="10.5" customHeight="1">
      <c r="A29" s="1826"/>
      <c r="B29" s="459"/>
      <c r="C29" s="459"/>
      <c r="O29" s="1824"/>
      <c r="P29" s="1824"/>
      <c r="Q29" s="1824"/>
      <c r="R29" s="1824"/>
      <c r="S29" s="1824"/>
      <c r="T29" s="1824"/>
      <c r="U29" s="1824"/>
      <c r="V29" s="1824"/>
      <c r="W29" s="1824"/>
      <c r="X29" s="1824"/>
      <c r="Y29" s="1824"/>
      <c r="Z29" s="1824"/>
      <c r="AA29" s="1824"/>
      <c r="AB29" s="1824"/>
      <c r="AC29" s="1824"/>
      <c r="AD29" s="1824"/>
      <c r="AJ29" s="682"/>
      <c r="AL29" s="682"/>
      <c r="AN29" s="1555"/>
      <c r="AO29" s="1555"/>
    </row>
    <row r="30" spans="1:42">
      <c r="A30" s="459" t="s">
        <v>409</v>
      </c>
      <c r="C30" s="1825"/>
      <c r="O30" s="1824"/>
      <c r="P30" s="1824"/>
      <c r="Q30" s="1824"/>
      <c r="R30" s="1824"/>
      <c r="S30" s="1824"/>
      <c r="T30" s="1824"/>
      <c r="U30" s="1824"/>
      <c r="V30" s="1824"/>
      <c r="W30" s="1824"/>
      <c r="X30" s="1824"/>
      <c r="Y30" s="1824"/>
      <c r="Z30" s="1824"/>
      <c r="AA30" s="1824"/>
      <c r="AB30" s="1824"/>
      <c r="AC30" s="1824"/>
      <c r="AD30" s="1824"/>
      <c r="AJ30" s="682"/>
      <c r="AL30" s="682"/>
      <c r="AN30" s="1555"/>
      <c r="AO30" s="1555"/>
    </row>
    <row r="31" spans="1:42" s="1744" customFormat="1" ht="12" customHeight="1">
      <c r="A31" s="1713" t="s">
        <v>2313</v>
      </c>
      <c r="B31" s="1823"/>
    </row>
    <row r="32" spans="1:42" s="1744" customFormat="1" ht="12" customHeight="1">
      <c r="A32" s="1713" t="s">
        <v>2312</v>
      </c>
      <c r="B32" s="1823"/>
    </row>
    <row r="33" spans="1:2" s="1744" customFormat="1" ht="12" customHeight="1">
      <c r="A33" s="1713" t="s">
        <v>2311</v>
      </c>
      <c r="B33" s="1823"/>
    </row>
    <row r="34" spans="1:2" s="1744" customFormat="1" ht="12" customHeight="1">
      <c r="A34" s="1713" t="s">
        <v>2310</v>
      </c>
      <c r="B34" s="1823"/>
    </row>
  </sheetData>
  <mergeCells count="2">
    <mergeCell ref="A1:AK1"/>
    <mergeCell ref="A2:AK2"/>
  </mergeCells>
  <hyperlinks>
    <hyperlink ref="A31" r:id="rId1" xr:uid="{52471D4E-47E8-4E35-9D62-C154A296D306}"/>
    <hyperlink ref="A32" r:id="rId2" xr:uid="{52677C41-62DF-4762-B2DC-C59E46195685}"/>
    <hyperlink ref="A33:A34" r:id="rId3" display="http://www.ine.pt/xurl/ind/0001327" xr:uid="{F73A7407-3CB5-413C-849C-23F23FCB2E2B}"/>
    <hyperlink ref="A33" r:id="rId4" xr:uid="{1A557186-7F7D-4111-B25E-0F723288DF15}"/>
    <hyperlink ref="A34" r:id="rId5" xr:uid="{23429D4E-EB78-4801-A7D8-D71D0F6DABD0}"/>
    <hyperlink ref="A5" r:id="rId6" xr:uid="{E6CC841D-0117-4042-9E9A-B5D537E88F48}"/>
    <hyperlink ref="AK11" r:id="rId7" xr:uid="{2D5A5104-6E51-4747-96DA-785753C2F8C0}"/>
    <hyperlink ref="AK16" r:id="rId8" xr:uid="{16A488DC-B15B-49FB-9B82-E6FFD2DE2DE5}"/>
    <hyperlink ref="AK20" r:id="rId9" xr:uid="{D237BBFD-E6A5-462F-8BA5-4646466978E7}"/>
    <hyperlink ref="A11" r:id="rId10" xr:uid="{B3BC4865-56CE-485D-9611-2A3C936E0082}"/>
    <hyperlink ref="A16" r:id="rId11" xr:uid="{F36E4910-21DD-4D85-AFDA-9EDD97833120}"/>
    <hyperlink ref="A20" r:id="rId12" xr:uid="{7F2CB5CA-E859-4B89-BE5D-17DCDB3ADB4F}"/>
    <hyperlink ref="AK5" r:id="rId13" xr:uid="{04F69B62-6AFD-4B88-9EFE-E0086F4FC069}"/>
  </hyperlinks>
  <pageMargins left="0.74803149606299213" right="0.74803149606299213" top="0.98425196850393704" bottom="0.98425196850393704" header="0.51181102362204722" footer="0.51181102362204722"/>
  <pageSetup paperSize="9" scale="52" orientation="landscape" r:id="rId14"/>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61697-EA4C-47EF-91E8-CFE2C0F43CF9}">
  <sheetPr codeName="Sheet85">
    <pageSetUpPr fitToPage="1"/>
  </sheetPr>
  <dimension ref="A1:S68"/>
  <sheetViews>
    <sheetView showGridLines="0" zoomScaleNormal="100" zoomScaleSheetLayoutView="100" workbookViewId="0">
      <selection sqref="A1:Q1"/>
    </sheetView>
  </sheetViews>
  <sheetFormatPr defaultColWidth="7.85546875" defaultRowHeight="12.75"/>
  <cols>
    <col min="1" max="1" width="19.42578125" style="682" customWidth="1"/>
    <col min="2" max="2" width="10.42578125" style="682" customWidth="1"/>
    <col min="3" max="3" width="3.5703125" style="682" customWidth="1"/>
    <col min="4" max="4" width="10" style="682" customWidth="1"/>
    <col min="5" max="5" width="4.28515625" style="682" bestFit="1" customWidth="1"/>
    <col min="6" max="6" width="9.42578125" style="682" customWidth="1"/>
    <col min="7" max="7" width="3.85546875" style="682" customWidth="1"/>
    <col min="8" max="8" width="9.5703125" style="682" customWidth="1"/>
    <col min="9" max="9" width="3.5703125" style="682" customWidth="1"/>
    <col min="10" max="10" width="9.5703125" style="682" customWidth="1"/>
    <col min="11" max="11" width="2.42578125" style="682" customWidth="1"/>
    <col min="12" max="12" width="11" style="1645" customWidth="1"/>
    <col min="13" max="13" width="2.5703125" style="682" customWidth="1"/>
    <col min="14" max="14" width="8.5703125" style="682" customWidth="1"/>
    <col min="15" max="15" width="3.140625" style="682" customWidth="1"/>
    <col min="16" max="16" width="8.85546875" style="682" customWidth="1"/>
    <col min="17" max="17" width="2.85546875" style="682" customWidth="1"/>
    <col min="18" max="16384" width="7.85546875" style="682"/>
  </cols>
  <sheetData>
    <row r="1" spans="1:17" s="1934" customFormat="1" ht="34.5" customHeight="1">
      <c r="A1" s="5299" t="s">
        <v>2380</v>
      </c>
      <c r="B1" s="5299"/>
      <c r="C1" s="5299"/>
      <c r="D1" s="5299"/>
      <c r="E1" s="5299"/>
      <c r="F1" s="5299"/>
      <c r="G1" s="5299"/>
      <c r="H1" s="5299"/>
      <c r="I1" s="5299"/>
      <c r="J1" s="5299"/>
      <c r="K1" s="5299"/>
      <c r="L1" s="5299"/>
      <c r="M1" s="5299"/>
      <c r="N1" s="5299"/>
      <c r="O1" s="5299"/>
      <c r="P1" s="5299"/>
      <c r="Q1" s="5299"/>
    </row>
    <row r="2" spans="1:17" s="1934" customFormat="1" ht="34.5" customHeight="1">
      <c r="A2" s="5300" t="s">
        <v>2379</v>
      </c>
      <c r="B2" s="5300"/>
      <c r="C2" s="5300"/>
      <c r="D2" s="5300"/>
      <c r="E2" s="5300"/>
      <c r="F2" s="5300"/>
      <c r="G2" s="5300"/>
      <c r="H2" s="5300"/>
      <c r="I2" s="5300"/>
      <c r="J2" s="5300"/>
      <c r="K2" s="5300"/>
      <c r="L2" s="5300"/>
      <c r="M2" s="5300"/>
      <c r="N2" s="5300"/>
      <c r="O2" s="5300"/>
      <c r="P2" s="5300"/>
      <c r="Q2" s="5300"/>
    </row>
    <row r="3" spans="1:17" s="1871" customFormat="1" ht="17.25" customHeight="1">
      <c r="A3" s="5298"/>
      <c r="B3" s="5293" t="s">
        <v>2378</v>
      </c>
      <c r="C3" s="5294"/>
      <c r="D3" s="5293" t="s">
        <v>2377</v>
      </c>
      <c r="E3" s="5297"/>
      <c r="F3" s="5297"/>
      <c r="G3" s="5297"/>
      <c r="H3" s="5297"/>
      <c r="I3" s="5297"/>
      <c r="J3" s="5297"/>
      <c r="K3" s="5294"/>
      <c r="L3" s="5293" t="s">
        <v>2376</v>
      </c>
      <c r="M3" s="5294"/>
      <c r="N3" s="5293" t="s">
        <v>2375</v>
      </c>
      <c r="O3" s="5294"/>
      <c r="P3" s="5293" t="s">
        <v>2374</v>
      </c>
      <c r="Q3" s="5294"/>
    </row>
    <row r="4" spans="1:17" ht="25.5" customHeight="1">
      <c r="A4" s="5298"/>
      <c r="B4" s="5295"/>
      <c r="C4" s="5296"/>
      <c r="D4" s="5290" t="s">
        <v>88</v>
      </c>
      <c r="E4" s="5291"/>
      <c r="F4" s="5290" t="s">
        <v>2373</v>
      </c>
      <c r="G4" s="5291"/>
      <c r="H4" s="5290" t="s">
        <v>2372</v>
      </c>
      <c r="I4" s="5291"/>
      <c r="J4" s="5290" t="s">
        <v>2371</v>
      </c>
      <c r="K4" s="5291"/>
      <c r="L4" s="5295"/>
      <c r="M4" s="5296"/>
      <c r="N4" s="5295"/>
      <c r="O4" s="5296"/>
      <c r="P4" s="5295"/>
      <c r="Q4" s="5296"/>
    </row>
    <row r="5" spans="1:17" ht="13.5" customHeight="1">
      <c r="A5" s="5298"/>
      <c r="B5" s="5290" t="s">
        <v>804</v>
      </c>
      <c r="C5" s="5291"/>
      <c r="D5" s="5290" t="s">
        <v>1951</v>
      </c>
      <c r="E5" s="5292"/>
      <c r="F5" s="5292"/>
      <c r="G5" s="5292"/>
      <c r="H5" s="5292"/>
      <c r="I5" s="5292"/>
      <c r="J5" s="5292"/>
      <c r="K5" s="5291"/>
      <c r="L5" s="5290" t="s">
        <v>208</v>
      </c>
      <c r="M5" s="5291"/>
      <c r="N5" s="5246" t="s">
        <v>804</v>
      </c>
      <c r="O5" s="5246"/>
      <c r="P5" s="5246"/>
      <c r="Q5" s="5246"/>
    </row>
    <row r="6" spans="1:17" ht="12.75" customHeight="1">
      <c r="B6" s="1933" t="s">
        <v>801</v>
      </c>
      <c r="C6" s="1754"/>
      <c r="D6" s="1906" t="s">
        <v>209</v>
      </c>
      <c r="E6" s="1906"/>
      <c r="F6" s="1906" t="s">
        <v>209</v>
      </c>
      <c r="G6" s="1906"/>
      <c r="H6" s="1906" t="s">
        <v>209</v>
      </c>
      <c r="I6" s="1906"/>
      <c r="J6" s="1906" t="s">
        <v>209</v>
      </c>
      <c r="K6" s="1906"/>
      <c r="L6" s="1906" t="s">
        <v>209</v>
      </c>
      <c r="M6" s="1932"/>
      <c r="N6" s="1931" t="s">
        <v>209</v>
      </c>
      <c r="O6" s="1931"/>
      <c r="P6" s="1931" t="s">
        <v>209</v>
      </c>
      <c r="Q6" s="1604"/>
    </row>
    <row r="7" spans="1:17" ht="12.75" customHeight="1">
      <c r="A7" s="1891">
        <v>1990</v>
      </c>
      <c r="B7" s="1926">
        <v>10745</v>
      </c>
      <c r="C7" s="1929"/>
      <c r="D7" s="1929">
        <v>137252</v>
      </c>
      <c r="E7" s="1929"/>
      <c r="F7" s="1929">
        <v>79549</v>
      </c>
      <c r="G7" s="1929"/>
      <c r="H7" s="1929">
        <v>57703</v>
      </c>
      <c r="I7" s="1929"/>
      <c r="J7" s="1927" t="s">
        <v>215</v>
      </c>
      <c r="K7" s="1927"/>
      <c r="L7" s="1927" t="s">
        <v>215</v>
      </c>
      <c r="M7" s="1927"/>
      <c r="N7" s="1926" t="s">
        <v>215</v>
      </c>
      <c r="O7" s="1926"/>
      <c r="P7" s="1926" t="s">
        <v>215</v>
      </c>
      <c r="Q7" s="1930"/>
    </row>
    <row r="8" spans="1:17" ht="12.75" customHeight="1">
      <c r="A8" s="1891">
        <v>1991</v>
      </c>
      <c r="B8" s="1926">
        <v>14327</v>
      </c>
      <c r="C8" s="1929"/>
      <c r="D8" s="1929">
        <v>182486</v>
      </c>
      <c r="E8" s="1929"/>
      <c r="F8" s="1929">
        <v>125488</v>
      </c>
      <c r="G8" s="1929"/>
      <c r="H8" s="1929">
        <v>56998</v>
      </c>
      <c r="I8" s="1929"/>
      <c r="J8" s="1927" t="s">
        <v>215</v>
      </c>
      <c r="K8" s="1927"/>
      <c r="L8" s="1927" t="s">
        <v>215</v>
      </c>
      <c r="M8" s="1927"/>
      <c r="N8" s="1926" t="s">
        <v>215</v>
      </c>
      <c r="O8" s="1926"/>
      <c r="P8" s="1926" t="s">
        <v>215</v>
      </c>
      <c r="Q8" s="1930"/>
    </row>
    <row r="9" spans="1:17" ht="12.75" customHeight="1">
      <c r="A9" s="1891">
        <v>1992</v>
      </c>
      <c r="B9" s="1926">
        <v>14954</v>
      </c>
      <c r="C9" s="1929"/>
      <c r="D9" s="1929">
        <v>57011</v>
      </c>
      <c r="E9" s="1929"/>
      <c r="F9" s="1929">
        <v>39701</v>
      </c>
      <c r="G9" s="1929"/>
      <c r="H9" s="1929">
        <v>17310</v>
      </c>
      <c r="I9" s="1929"/>
      <c r="J9" s="1927" t="s">
        <v>215</v>
      </c>
      <c r="K9" s="1927"/>
      <c r="L9" s="1927" t="s">
        <v>215</v>
      </c>
      <c r="M9" s="1927"/>
      <c r="N9" s="1926" t="s">
        <v>215</v>
      </c>
      <c r="O9" s="1926"/>
      <c r="P9" s="1926" t="s">
        <v>215</v>
      </c>
      <c r="Q9" s="1930"/>
    </row>
    <row r="10" spans="1:17" ht="12.75" customHeight="1">
      <c r="A10" s="1891">
        <v>1993</v>
      </c>
      <c r="B10" s="1926">
        <v>16101</v>
      </c>
      <c r="C10" s="1929"/>
      <c r="D10" s="1929">
        <v>49963</v>
      </c>
      <c r="E10" s="1929"/>
      <c r="F10" s="1929">
        <v>23839</v>
      </c>
      <c r="G10" s="1929"/>
      <c r="H10" s="1929">
        <v>26124</v>
      </c>
      <c r="I10" s="1929"/>
      <c r="J10" s="1927" t="s">
        <v>215</v>
      </c>
      <c r="K10" s="1927"/>
      <c r="L10" s="1927" t="s">
        <v>215</v>
      </c>
      <c r="M10" s="1927"/>
      <c r="N10" s="1926">
        <v>436</v>
      </c>
      <c r="O10" s="1926"/>
      <c r="P10" s="1910">
        <v>38126</v>
      </c>
      <c r="Q10" s="1919"/>
    </row>
    <row r="11" spans="1:17" ht="12.75" customHeight="1">
      <c r="A11" s="1891">
        <v>1994</v>
      </c>
      <c r="B11" s="1926">
        <v>19983</v>
      </c>
      <c r="C11" s="1929"/>
      <c r="D11" s="1929">
        <v>77323</v>
      </c>
      <c r="E11" s="1929"/>
      <c r="F11" s="1929">
        <v>13487</v>
      </c>
      <c r="G11" s="1929"/>
      <c r="H11" s="1929">
        <v>63836</v>
      </c>
      <c r="I11" s="1929"/>
      <c r="J11" s="1927" t="s">
        <v>215</v>
      </c>
      <c r="K11" s="1927"/>
      <c r="L11" s="1927" t="s">
        <v>215</v>
      </c>
      <c r="M11" s="1927"/>
      <c r="N11" s="1926">
        <v>452</v>
      </c>
      <c r="O11" s="1926"/>
      <c r="P11" s="1910">
        <v>38664</v>
      </c>
      <c r="Q11" s="1919"/>
    </row>
    <row r="12" spans="1:17" ht="12.75" customHeight="1">
      <c r="A12" s="1891">
        <v>1995</v>
      </c>
      <c r="B12" s="1926">
        <v>34116</v>
      </c>
      <c r="C12" s="1929"/>
      <c r="D12" s="1929">
        <v>169612</v>
      </c>
      <c r="E12" s="1929"/>
      <c r="F12" s="1929">
        <v>87554</v>
      </c>
      <c r="G12" s="1929"/>
      <c r="H12" s="1929">
        <v>82058</v>
      </c>
      <c r="I12" s="1929"/>
      <c r="J12" s="1927" t="s">
        <v>215</v>
      </c>
      <c r="K12" s="1927"/>
      <c r="L12" s="1927" t="s">
        <v>215</v>
      </c>
      <c r="M12" s="1927"/>
      <c r="N12" s="1926">
        <v>459</v>
      </c>
      <c r="O12" s="1926"/>
      <c r="P12" s="1910">
        <v>40188</v>
      </c>
      <c r="Q12" s="1919"/>
    </row>
    <row r="13" spans="1:17" ht="12.75" customHeight="1">
      <c r="A13" s="1891">
        <v>1996</v>
      </c>
      <c r="B13" s="1926">
        <v>28626</v>
      </c>
      <c r="C13" s="1929"/>
      <c r="D13" s="1929">
        <v>88867</v>
      </c>
      <c r="E13" s="1929"/>
      <c r="F13" s="1929">
        <v>30542</v>
      </c>
      <c r="G13" s="1929"/>
      <c r="H13" s="1929">
        <v>58325</v>
      </c>
      <c r="I13" s="1929"/>
      <c r="J13" s="1927" t="s">
        <v>215</v>
      </c>
      <c r="K13" s="1927"/>
      <c r="L13" s="1927" t="s">
        <v>215</v>
      </c>
      <c r="M13" s="1927"/>
      <c r="N13" s="1926">
        <v>449</v>
      </c>
      <c r="O13" s="1926"/>
      <c r="P13" s="1910">
        <v>40562</v>
      </c>
      <c r="Q13" s="1919"/>
    </row>
    <row r="14" spans="1:17" ht="12.75" customHeight="1">
      <c r="A14" s="1891">
        <v>1997</v>
      </c>
      <c r="B14" s="1926">
        <v>23497</v>
      </c>
      <c r="C14" s="1929"/>
      <c r="D14" s="1929">
        <v>30534</v>
      </c>
      <c r="E14" s="1929"/>
      <c r="F14" s="1929">
        <v>11466</v>
      </c>
      <c r="G14" s="1929"/>
      <c r="H14" s="1929">
        <v>19068</v>
      </c>
      <c r="I14" s="1929"/>
      <c r="J14" s="1927" t="s">
        <v>215</v>
      </c>
      <c r="K14" s="1927"/>
      <c r="L14" s="1927" t="s">
        <v>215</v>
      </c>
      <c r="M14" s="1927"/>
      <c r="N14" s="1926">
        <v>444</v>
      </c>
      <c r="O14" s="1926"/>
      <c r="P14" s="1910">
        <v>40432</v>
      </c>
      <c r="Q14" s="1919"/>
    </row>
    <row r="15" spans="1:17" ht="12.75" customHeight="1">
      <c r="A15" s="1891">
        <v>1998</v>
      </c>
      <c r="B15" s="1926">
        <v>34676</v>
      </c>
      <c r="C15" s="1929"/>
      <c r="D15" s="1929">
        <v>158368</v>
      </c>
      <c r="E15" s="1929"/>
      <c r="F15" s="1929">
        <v>57393</v>
      </c>
      <c r="G15" s="1929"/>
      <c r="H15" s="1929">
        <v>100975</v>
      </c>
      <c r="I15" s="1929"/>
      <c r="J15" s="1927" t="s">
        <v>215</v>
      </c>
      <c r="K15" s="1927"/>
      <c r="L15" s="1927" t="s">
        <v>215</v>
      </c>
      <c r="M15" s="1927"/>
      <c r="N15" s="1926">
        <v>469</v>
      </c>
      <c r="O15" s="1921"/>
      <c r="P15" s="1910">
        <v>40541</v>
      </c>
      <c r="Q15" s="1919"/>
    </row>
    <row r="16" spans="1:17" ht="12.75" customHeight="1">
      <c r="A16" s="1891">
        <v>1999</v>
      </c>
      <c r="B16" s="1926">
        <v>25477</v>
      </c>
      <c r="C16" s="1929"/>
      <c r="D16" s="1929">
        <v>70613</v>
      </c>
      <c r="E16" s="1929"/>
      <c r="F16" s="1929">
        <v>31052</v>
      </c>
      <c r="G16" s="1929"/>
      <c r="H16" s="1929">
        <v>39561</v>
      </c>
      <c r="I16" s="1929"/>
      <c r="J16" s="1927" t="s">
        <v>215</v>
      </c>
      <c r="K16" s="1927"/>
      <c r="L16" s="1927" t="s">
        <v>215</v>
      </c>
      <c r="M16" s="1927"/>
      <c r="N16" s="1926">
        <v>468</v>
      </c>
      <c r="O16" s="1921"/>
      <c r="P16" s="1910">
        <v>41202</v>
      </c>
      <c r="Q16" s="1919"/>
    </row>
    <row r="17" spans="1:17" ht="12.75" customHeight="1">
      <c r="A17" s="1891">
        <v>2000</v>
      </c>
      <c r="B17" s="1926">
        <v>34109</v>
      </c>
      <c r="C17" s="1929"/>
      <c r="D17" s="1929">
        <v>159605</v>
      </c>
      <c r="E17" s="1929"/>
      <c r="F17" s="1929">
        <v>68647</v>
      </c>
      <c r="G17" s="1929"/>
      <c r="H17" s="1929">
        <v>90958</v>
      </c>
      <c r="I17" s="1929"/>
      <c r="J17" s="1927" t="s">
        <v>215</v>
      </c>
      <c r="K17" s="1927"/>
      <c r="L17" s="1927" t="s">
        <v>215</v>
      </c>
      <c r="M17" s="1927"/>
      <c r="N17" s="1926">
        <v>467</v>
      </c>
      <c r="O17" s="1921"/>
      <c r="P17" s="1910">
        <v>41454</v>
      </c>
      <c r="Q17" s="1919"/>
    </row>
    <row r="18" spans="1:17" ht="12.75" customHeight="1">
      <c r="A18" s="1891">
        <v>2001</v>
      </c>
      <c r="B18" s="1908">
        <v>28915</v>
      </c>
      <c r="C18" s="1928" t="s">
        <v>2370</v>
      </c>
      <c r="D18" s="1906">
        <v>117420</v>
      </c>
      <c r="E18" s="1928" t="s">
        <v>2368</v>
      </c>
      <c r="F18" s="1906">
        <v>45617</v>
      </c>
      <c r="G18" s="1906"/>
      <c r="H18" s="1906">
        <v>66638</v>
      </c>
      <c r="I18" s="1906"/>
      <c r="J18" s="1906">
        <v>5166</v>
      </c>
      <c r="K18" s="1906"/>
      <c r="L18" s="1927" t="s">
        <v>215</v>
      </c>
      <c r="M18" s="1927"/>
      <c r="N18" s="1926">
        <v>447</v>
      </c>
      <c r="O18" s="1921"/>
      <c r="P18" s="1910" t="s">
        <v>2369</v>
      </c>
      <c r="Q18" s="1921"/>
    </row>
    <row r="19" spans="1:17" ht="12.75" customHeight="1">
      <c r="A19" s="1891">
        <v>2002</v>
      </c>
      <c r="B19" s="1908">
        <v>28993</v>
      </c>
      <c r="C19" s="1923" t="s">
        <v>876</v>
      </c>
      <c r="D19" s="1906">
        <v>130849</v>
      </c>
      <c r="E19" s="1906"/>
      <c r="F19" s="1906">
        <v>65164</v>
      </c>
      <c r="G19" s="1906"/>
      <c r="H19" s="1906">
        <v>59323</v>
      </c>
      <c r="I19" s="1906"/>
      <c r="J19" s="1906">
        <v>6362</v>
      </c>
      <c r="K19" s="1906"/>
      <c r="L19" s="1927" t="s">
        <v>215</v>
      </c>
      <c r="M19" s="1927"/>
      <c r="N19" s="1926">
        <v>449</v>
      </c>
      <c r="O19" s="1921"/>
      <c r="P19" s="1910">
        <v>42258</v>
      </c>
      <c r="Q19" s="1919"/>
    </row>
    <row r="20" spans="1:17" ht="12.75" customHeight="1">
      <c r="A20" s="1891">
        <v>2003</v>
      </c>
      <c r="B20" s="1908">
        <v>28087</v>
      </c>
      <c r="C20" s="1923" t="s">
        <v>876</v>
      </c>
      <c r="D20" s="1906">
        <v>471750</v>
      </c>
      <c r="E20" s="1906"/>
      <c r="F20" s="1906">
        <v>286055</v>
      </c>
      <c r="G20" s="1906"/>
      <c r="H20" s="1906">
        <v>139729</v>
      </c>
      <c r="I20" s="1906"/>
      <c r="J20" s="1906">
        <v>45966</v>
      </c>
      <c r="K20" s="1906"/>
      <c r="L20" s="1925" t="s">
        <v>215</v>
      </c>
      <c r="M20" s="1925"/>
      <c r="N20" s="1924">
        <v>435</v>
      </c>
      <c r="O20" s="1921"/>
      <c r="P20" s="1910">
        <v>41756</v>
      </c>
      <c r="Q20" s="1919"/>
    </row>
    <row r="21" spans="1:17" ht="12.75" customHeight="1">
      <c r="A21" s="1891">
        <v>2004</v>
      </c>
      <c r="B21" s="1908">
        <v>27829</v>
      </c>
      <c r="C21" s="1923" t="s">
        <v>876</v>
      </c>
      <c r="D21" s="1906">
        <v>151370</v>
      </c>
      <c r="E21" s="1906"/>
      <c r="F21" s="1906">
        <v>56271</v>
      </c>
      <c r="G21" s="1906"/>
      <c r="H21" s="1906">
        <v>73796</v>
      </c>
      <c r="I21" s="1906"/>
      <c r="J21" s="1906">
        <v>21302</v>
      </c>
      <c r="K21" s="1906"/>
      <c r="L21" s="1886" t="s">
        <v>215</v>
      </c>
      <c r="M21" s="1886"/>
      <c r="N21" s="1922">
        <v>475</v>
      </c>
      <c r="O21" s="1921"/>
      <c r="P21" s="1910">
        <v>41509</v>
      </c>
      <c r="Q21" s="1919"/>
    </row>
    <row r="22" spans="1:17" ht="12.75" customHeight="1">
      <c r="A22" s="1891">
        <v>2005</v>
      </c>
      <c r="B22" s="1908">
        <v>41689</v>
      </c>
      <c r="C22" s="1907" t="s">
        <v>876</v>
      </c>
      <c r="D22" s="1906">
        <v>346718</v>
      </c>
      <c r="E22" s="1906"/>
      <c r="F22" s="1906">
        <v>213921</v>
      </c>
      <c r="G22" s="1906"/>
      <c r="H22" s="1906">
        <v>125158</v>
      </c>
      <c r="I22" s="1906"/>
      <c r="J22" s="1906">
        <v>7639</v>
      </c>
      <c r="K22" s="1906"/>
      <c r="L22" s="1886" t="s">
        <v>215</v>
      </c>
      <c r="M22" s="1886"/>
      <c r="N22" s="1922">
        <v>475</v>
      </c>
      <c r="O22" s="1921"/>
      <c r="P22" s="1910">
        <v>41942</v>
      </c>
      <c r="Q22" s="1919"/>
    </row>
    <row r="23" spans="1:17" ht="12.75" customHeight="1">
      <c r="A23" s="1891">
        <v>2006</v>
      </c>
      <c r="B23" s="1908">
        <v>24193</v>
      </c>
      <c r="C23" s="1907" t="s">
        <v>876</v>
      </c>
      <c r="D23" s="1906">
        <v>86487</v>
      </c>
      <c r="E23" s="1906"/>
      <c r="F23" s="1906">
        <v>38585</v>
      </c>
      <c r="G23" s="1906"/>
      <c r="H23" s="1906">
        <v>40804</v>
      </c>
      <c r="I23" s="1906"/>
      <c r="J23" s="1906">
        <v>7098</v>
      </c>
      <c r="K23" s="1906"/>
      <c r="L23" s="1886" t="s">
        <v>215</v>
      </c>
      <c r="M23" s="1886"/>
      <c r="N23" s="1922">
        <v>475</v>
      </c>
      <c r="O23" s="1921"/>
      <c r="P23" s="1910">
        <v>42208</v>
      </c>
      <c r="Q23" s="1919"/>
    </row>
    <row r="24" spans="1:17" ht="12.75" customHeight="1">
      <c r="A24" s="1891">
        <v>2007</v>
      </c>
      <c r="B24" s="1908">
        <v>25131</v>
      </c>
      <c r="C24" s="1907" t="s">
        <v>876</v>
      </c>
      <c r="D24" s="1906">
        <v>37895</v>
      </c>
      <c r="E24" s="1906"/>
      <c r="F24" s="1906">
        <v>10842</v>
      </c>
      <c r="G24" s="1906"/>
      <c r="H24" s="1906">
        <v>23170</v>
      </c>
      <c r="I24" s="1906"/>
      <c r="J24" s="1906">
        <v>3883</v>
      </c>
      <c r="K24" s="1906"/>
      <c r="L24" s="1911">
        <v>0.93400000000000005</v>
      </c>
      <c r="M24" s="1913"/>
      <c r="N24" s="1918">
        <v>477</v>
      </c>
      <c r="O24" s="1921" t="s">
        <v>2368</v>
      </c>
      <c r="P24" s="1918">
        <v>38225</v>
      </c>
      <c r="Q24" s="1919"/>
    </row>
    <row r="25" spans="1:17" ht="12.75" customHeight="1">
      <c r="A25" s="1891">
        <v>2008</v>
      </c>
      <c r="B25" s="1908">
        <v>18958</v>
      </c>
      <c r="C25" s="1907" t="s">
        <v>876</v>
      </c>
      <c r="D25" s="1906">
        <v>20373</v>
      </c>
      <c r="E25" s="1906"/>
      <c r="F25" s="1906">
        <v>5788</v>
      </c>
      <c r="G25" s="1906"/>
      <c r="H25" s="1906">
        <v>12158</v>
      </c>
      <c r="I25" s="1906"/>
      <c r="J25" s="1906">
        <v>2427</v>
      </c>
      <c r="K25" s="1906"/>
      <c r="L25" s="1911">
        <v>0.33100000000000002</v>
      </c>
      <c r="M25" s="1913"/>
      <c r="N25" s="1918">
        <v>476</v>
      </c>
      <c r="O25" s="1921"/>
      <c r="P25" s="1920">
        <v>37435</v>
      </c>
      <c r="Q25" s="1919" t="s">
        <v>2368</v>
      </c>
    </row>
    <row r="26" spans="1:17" ht="12.75" customHeight="1">
      <c r="A26" s="1891">
        <v>2009</v>
      </c>
      <c r="B26" s="1908">
        <v>29782</v>
      </c>
      <c r="C26" s="1907" t="s">
        <v>876</v>
      </c>
      <c r="D26" s="1906">
        <v>92415</v>
      </c>
      <c r="E26" s="1906"/>
      <c r="F26" s="1906">
        <v>24159</v>
      </c>
      <c r="G26" s="1906"/>
      <c r="H26" s="1906">
        <v>62952</v>
      </c>
      <c r="I26" s="1906"/>
      <c r="J26" s="1906">
        <v>5304</v>
      </c>
      <c r="K26" s="1906"/>
      <c r="L26" s="1911">
        <v>1.611</v>
      </c>
      <c r="M26" s="1913"/>
      <c r="N26" s="1918">
        <v>475</v>
      </c>
      <c r="O26" s="1918"/>
      <c r="P26" s="1918">
        <v>32811</v>
      </c>
      <c r="Q26" s="1917"/>
    </row>
    <row r="27" spans="1:17" ht="12.75" customHeight="1">
      <c r="A27" s="1891">
        <v>2010</v>
      </c>
      <c r="B27" s="1908">
        <v>26113</v>
      </c>
      <c r="C27" s="1907" t="s">
        <v>876</v>
      </c>
      <c r="D27" s="1906">
        <v>149585</v>
      </c>
      <c r="E27" s="1906"/>
      <c r="F27" s="1906">
        <v>50294</v>
      </c>
      <c r="G27" s="1906"/>
      <c r="H27" s="1906">
        <v>90592</v>
      </c>
      <c r="I27" s="1906"/>
      <c r="J27" s="1906">
        <v>8699</v>
      </c>
      <c r="K27" s="1906"/>
      <c r="L27" s="1911">
        <v>2.6030000000000002</v>
      </c>
      <c r="M27" s="1913"/>
      <c r="N27" s="1916">
        <v>474</v>
      </c>
      <c r="O27" s="1915"/>
      <c r="P27" s="1908">
        <v>30298</v>
      </c>
      <c r="Q27" s="1914"/>
    </row>
    <row r="28" spans="1:17" ht="12.75" customHeight="1">
      <c r="A28" s="1891">
        <v>2011</v>
      </c>
      <c r="B28" s="1908">
        <v>29782</v>
      </c>
      <c r="C28" s="1907" t="s">
        <v>876</v>
      </c>
      <c r="D28" s="1906">
        <v>77850</v>
      </c>
      <c r="E28" s="1906"/>
      <c r="F28" s="1906">
        <v>20473</v>
      </c>
      <c r="G28" s="1906"/>
      <c r="H28" s="1906">
        <v>52787</v>
      </c>
      <c r="I28" s="1906"/>
      <c r="J28" s="1906">
        <v>4590</v>
      </c>
      <c r="K28" s="1906"/>
      <c r="L28" s="1911">
        <v>1.369</v>
      </c>
      <c r="M28" s="1913"/>
      <c r="N28" s="1912">
        <v>474</v>
      </c>
      <c r="O28" s="1912"/>
      <c r="P28" s="1912">
        <v>30530</v>
      </c>
      <c r="Q28" s="1883"/>
    </row>
    <row r="29" spans="1:17" ht="12.75" customHeight="1">
      <c r="A29" s="1891">
        <v>2012</v>
      </c>
      <c r="B29" s="1908">
        <v>25352</v>
      </c>
      <c r="C29" s="1907" t="s">
        <v>876</v>
      </c>
      <c r="D29" s="1906">
        <v>124951</v>
      </c>
      <c r="E29" s="1906"/>
      <c r="F29" s="1906">
        <v>51929</v>
      </c>
      <c r="G29" s="1906"/>
      <c r="H29" s="1906">
        <v>64372</v>
      </c>
      <c r="I29" s="1906"/>
      <c r="J29" s="1906">
        <v>8650</v>
      </c>
      <c r="K29" s="1906"/>
      <c r="L29" s="1911">
        <v>1.9319999999999999</v>
      </c>
      <c r="M29" s="1913"/>
      <c r="N29" s="1908">
        <v>473</v>
      </c>
      <c r="O29" s="1908"/>
      <c r="P29" s="1912">
        <v>31646</v>
      </c>
      <c r="Q29" s="1883"/>
    </row>
    <row r="30" spans="1:17" ht="12.75" customHeight="1">
      <c r="A30" s="1891">
        <v>2013</v>
      </c>
      <c r="B30" s="1908">
        <v>23129</v>
      </c>
      <c r="C30" s="1907" t="s">
        <v>876</v>
      </c>
      <c r="D30" s="1906">
        <v>161670</v>
      </c>
      <c r="E30" s="1906"/>
      <c r="F30" s="1906">
        <v>56585</v>
      </c>
      <c r="G30" s="1906"/>
      <c r="H30" s="1906">
        <v>97015</v>
      </c>
      <c r="I30" s="1906"/>
      <c r="J30" s="1906">
        <v>8070</v>
      </c>
      <c r="K30" s="1906"/>
      <c r="L30" s="1911">
        <v>2.5390000000000001</v>
      </c>
      <c r="M30" s="1911"/>
      <c r="N30" s="1909">
        <v>472</v>
      </c>
      <c r="O30" s="1910"/>
      <c r="P30" s="1909">
        <v>29703</v>
      </c>
      <c r="Q30" s="1883"/>
    </row>
    <row r="31" spans="1:17" ht="12.75" customHeight="1">
      <c r="A31" s="1891">
        <v>2014</v>
      </c>
      <c r="B31" s="1908">
        <v>9388</v>
      </c>
      <c r="C31" s="1907" t="s">
        <v>876</v>
      </c>
      <c r="D31" s="1906">
        <v>23237</v>
      </c>
      <c r="E31" s="1906"/>
      <c r="F31" s="1906">
        <v>9101</v>
      </c>
      <c r="G31" s="1906"/>
      <c r="H31" s="1906">
        <v>11169</v>
      </c>
      <c r="I31" s="1906"/>
      <c r="J31" s="1906">
        <v>2967</v>
      </c>
      <c r="K31" s="1906"/>
      <c r="L31" s="1901">
        <v>0.33500000000000002</v>
      </c>
      <c r="M31" s="1901"/>
      <c r="N31" s="1909">
        <v>470</v>
      </c>
      <c r="O31" s="1910"/>
      <c r="P31" s="1909">
        <v>29979</v>
      </c>
      <c r="Q31" s="1883"/>
    </row>
    <row r="32" spans="1:17" ht="12.75" customHeight="1">
      <c r="A32" s="1891">
        <v>2015</v>
      </c>
      <c r="B32" s="1908">
        <v>19643</v>
      </c>
      <c r="C32" s="1907" t="s">
        <v>876</v>
      </c>
      <c r="D32" s="1906">
        <v>67668</v>
      </c>
      <c r="E32" s="1906"/>
      <c r="F32" s="1906">
        <v>23879</v>
      </c>
      <c r="G32" s="1906"/>
      <c r="H32" s="1906">
        <v>39957</v>
      </c>
      <c r="I32" s="1906"/>
      <c r="J32" s="1906">
        <v>3832</v>
      </c>
      <c r="K32" s="1906"/>
      <c r="L32" s="1901">
        <v>1.07</v>
      </c>
      <c r="M32" s="1905"/>
      <c r="N32" s="1611">
        <v>472</v>
      </c>
      <c r="O32" s="1903"/>
      <c r="P32" s="1611">
        <v>28957</v>
      </c>
      <c r="Q32" s="1883"/>
    </row>
    <row r="33" spans="1:19" ht="12.75" customHeight="1">
      <c r="A33" s="1891">
        <v>2016</v>
      </c>
      <c r="B33" s="1908">
        <v>16104</v>
      </c>
      <c r="C33" s="1907" t="s">
        <v>876</v>
      </c>
      <c r="D33" s="1906">
        <v>174078</v>
      </c>
      <c r="E33" s="1906"/>
      <c r="F33" s="1906">
        <v>81494</v>
      </c>
      <c r="G33" s="1906"/>
      <c r="H33" s="1906">
        <v>85963</v>
      </c>
      <c r="I33" s="1906"/>
      <c r="J33" s="1906">
        <v>6620</v>
      </c>
      <c r="K33" s="1906"/>
      <c r="L33" s="1901">
        <v>2.6579999999999999</v>
      </c>
      <c r="M33" s="1905"/>
      <c r="N33" s="1904">
        <v>468</v>
      </c>
      <c r="O33" s="1903"/>
      <c r="P33" s="1902">
        <v>28258</v>
      </c>
      <c r="Q33" s="1898" t="s">
        <v>876</v>
      </c>
    </row>
    <row r="34" spans="1:19" ht="12.75" customHeight="1">
      <c r="A34" s="1891">
        <v>2017</v>
      </c>
      <c r="B34" s="1588">
        <v>21006</v>
      </c>
      <c r="C34" s="1588"/>
      <c r="D34" s="1588">
        <v>541491</v>
      </c>
      <c r="E34" s="1588"/>
      <c r="F34" s="1588">
        <v>330172</v>
      </c>
      <c r="G34" s="1588"/>
      <c r="H34" s="1588">
        <v>171496</v>
      </c>
      <c r="I34" s="1588"/>
      <c r="J34" s="1588">
        <v>39822</v>
      </c>
      <c r="K34" s="1588"/>
      <c r="L34" s="1895">
        <v>2.6579999999999999</v>
      </c>
      <c r="M34" s="1901"/>
      <c r="N34" s="1897">
        <v>466</v>
      </c>
      <c r="O34" s="1900" t="s">
        <v>876</v>
      </c>
      <c r="P34" s="1899">
        <v>27657</v>
      </c>
      <c r="Q34" s="1898" t="s">
        <v>876</v>
      </c>
    </row>
    <row r="35" spans="1:19" ht="12.75" customHeight="1">
      <c r="A35" s="1891"/>
      <c r="B35" s="1588" t="s">
        <v>209</v>
      </c>
      <c r="C35" s="1588"/>
      <c r="D35" s="1588"/>
      <c r="E35" s="1588"/>
      <c r="F35" s="1588"/>
      <c r="G35" s="1588"/>
      <c r="H35" s="1588"/>
      <c r="I35" s="1588"/>
      <c r="J35" s="1588"/>
      <c r="K35" s="1588"/>
      <c r="L35" s="1895"/>
      <c r="M35" s="1901"/>
      <c r="N35" s="1897"/>
      <c r="O35" s="1900"/>
      <c r="P35" s="1899"/>
      <c r="Q35" s="1898"/>
    </row>
    <row r="36" spans="1:19" ht="12.75" customHeight="1">
      <c r="A36" s="1891">
        <v>2018</v>
      </c>
      <c r="B36" s="1588">
        <v>12336</v>
      </c>
      <c r="C36" s="1588"/>
      <c r="D36" s="1588">
        <v>44756</v>
      </c>
      <c r="E36" s="1890"/>
      <c r="F36" s="1588">
        <v>22030</v>
      </c>
      <c r="G36" s="1890"/>
      <c r="H36" s="1588">
        <v>19575</v>
      </c>
      <c r="I36" s="1890"/>
      <c r="J36" s="1588">
        <v>3151</v>
      </c>
      <c r="K36" s="1890"/>
      <c r="L36" s="1895">
        <v>0.66600000000000004</v>
      </c>
      <c r="M36" s="1588"/>
      <c r="N36" s="1897">
        <v>467</v>
      </c>
      <c r="O36" s="1896"/>
      <c r="P36" s="1897">
        <v>27649</v>
      </c>
      <c r="Q36" s="1896"/>
    </row>
    <row r="37" spans="1:19" ht="12.75" customHeight="1">
      <c r="A37" s="1891">
        <v>2019</v>
      </c>
      <c r="B37" s="1670">
        <v>10886</v>
      </c>
      <c r="C37" s="1894"/>
      <c r="D37" s="1670">
        <v>42171</v>
      </c>
      <c r="E37" s="1894"/>
      <c r="F37" s="1670">
        <v>21490</v>
      </c>
      <c r="G37" s="1894"/>
      <c r="H37" s="1670">
        <v>15941</v>
      </c>
      <c r="I37" s="1894"/>
      <c r="J37" s="1670">
        <v>4740</v>
      </c>
      <c r="K37" s="1894"/>
      <c r="L37" s="1895">
        <v>0.67500000000000004</v>
      </c>
      <c r="M37" s="1889"/>
      <c r="N37" s="1665">
        <v>465</v>
      </c>
      <c r="O37" s="1893"/>
      <c r="P37" s="1665">
        <v>26939</v>
      </c>
      <c r="Q37" s="1883"/>
    </row>
    <row r="38" spans="1:19" ht="12.75" customHeight="1">
      <c r="A38" s="1891">
        <v>2020</v>
      </c>
      <c r="B38" s="1670">
        <v>9678</v>
      </c>
      <c r="C38" s="1894"/>
      <c r="D38" s="1670">
        <v>68562</v>
      </c>
      <c r="E38" s="1894"/>
      <c r="F38" s="1670">
        <v>32355</v>
      </c>
      <c r="G38" s="1894"/>
      <c r="H38" s="1670">
        <v>29716</v>
      </c>
      <c r="I38" s="1894"/>
      <c r="J38" s="1670">
        <v>6491</v>
      </c>
      <c r="K38" s="1894"/>
      <c r="L38" s="1886" t="s">
        <v>215</v>
      </c>
      <c r="M38" s="1889"/>
      <c r="N38" s="1665">
        <v>465</v>
      </c>
      <c r="O38" s="1893"/>
      <c r="P38" s="1521">
        <v>31312</v>
      </c>
      <c r="Q38" s="1892" t="s">
        <v>561</v>
      </c>
    </row>
    <row r="39" spans="1:19" ht="12.75" customHeight="1">
      <c r="A39" s="1891">
        <v>2021</v>
      </c>
      <c r="B39" s="1670">
        <v>8230</v>
      </c>
      <c r="C39" s="1894"/>
      <c r="D39" s="1670">
        <v>28434</v>
      </c>
      <c r="E39" s="1894"/>
      <c r="F39" s="1670">
        <v>8204</v>
      </c>
      <c r="G39" s="1894"/>
      <c r="H39" s="1670">
        <v>17199</v>
      </c>
      <c r="I39" s="1894"/>
      <c r="J39" s="1670">
        <v>3030</v>
      </c>
      <c r="K39" s="1894"/>
      <c r="L39" s="1886" t="s">
        <v>215</v>
      </c>
      <c r="M39" s="1889"/>
      <c r="N39" s="1665">
        <v>465</v>
      </c>
      <c r="O39" s="1893"/>
      <c r="P39" s="1521">
        <v>32032</v>
      </c>
      <c r="Q39" s="1892" t="s">
        <v>561</v>
      </c>
    </row>
    <row r="40" spans="1:19" ht="12.75" customHeight="1">
      <c r="A40" s="1891">
        <v>2022</v>
      </c>
      <c r="B40" s="896">
        <v>10439</v>
      </c>
      <c r="C40" s="1894"/>
      <c r="D40" s="896">
        <v>110183.482</v>
      </c>
      <c r="E40" s="1894"/>
      <c r="F40" s="896">
        <v>55364.122000000003</v>
      </c>
      <c r="G40" s="1894"/>
      <c r="H40" s="896">
        <v>43792.26</v>
      </c>
      <c r="I40" s="1894"/>
      <c r="J40" s="896">
        <v>11026.4</v>
      </c>
      <c r="K40" s="1894"/>
      <c r="L40" s="1886" t="s">
        <v>215</v>
      </c>
      <c r="M40" s="1889"/>
      <c r="N40" s="1665">
        <v>465</v>
      </c>
      <c r="O40" s="1893"/>
      <c r="P40" s="1497">
        <v>31714</v>
      </c>
      <c r="Q40" s="1892" t="s">
        <v>561</v>
      </c>
    </row>
    <row r="41" spans="1:19" ht="12.75" customHeight="1">
      <c r="A41" s="1891">
        <v>2023</v>
      </c>
      <c r="B41" s="1693">
        <v>7562</v>
      </c>
      <c r="C41" s="1890"/>
      <c r="D41" s="1693">
        <v>39664</v>
      </c>
      <c r="E41" s="1890"/>
      <c r="F41" s="1693">
        <v>21492</v>
      </c>
      <c r="G41" s="1890"/>
      <c r="H41" s="1693">
        <v>16068</v>
      </c>
      <c r="I41" s="1890"/>
      <c r="J41" s="1693">
        <v>2104</v>
      </c>
      <c r="K41" s="1890"/>
      <c r="L41" s="1886" t="s">
        <v>215</v>
      </c>
      <c r="M41" s="1889"/>
      <c r="N41" s="1693">
        <v>465</v>
      </c>
      <c r="O41" s="1693"/>
      <c r="P41" s="1693">
        <v>31914</v>
      </c>
      <c r="Q41" s="1693"/>
    </row>
    <row r="42" spans="1:19" ht="12.75" customHeight="1">
      <c r="A42" s="1888" t="s">
        <v>2367</v>
      </c>
      <c r="B42" s="1783"/>
      <c r="C42" s="1887"/>
      <c r="D42" s="1783"/>
      <c r="E42" s="1887"/>
      <c r="F42" s="1783"/>
      <c r="G42" s="1887"/>
      <c r="H42" s="1783"/>
      <c r="I42" s="1887"/>
      <c r="J42" s="1783"/>
      <c r="K42" s="1887"/>
      <c r="L42" s="1886"/>
      <c r="M42" s="1885"/>
      <c r="O42" s="1884"/>
      <c r="P42" s="1666"/>
      <c r="Q42" s="1883"/>
      <c r="R42" s="1882"/>
    </row>
    <row r="43" spans="1:19" s="1555" customFormat="1" ht="12.75" customHeight="1">
      <c r="A43" s="1689" t="s">
        <v>209</v>
      </c>
      <c r="B43" s="1705">
        <v>6293</v>
      </c>
      <c r="C43" s="1879"/>
      <c r="D43" s="1705">
        <v>142843</v>
      </c>
      <c r="E43" s="1879"/>
      <c r="F43" s="1705">
        <v>83704</v>
      </c>
      <c r="G43" s="1879"/>
      <c r="H43" s="1705">
        <v>49584</v>
      </c>
      <c r="I43" s="1879"/>
      <c r="J43" s="1705">
        <v>9551</v>
      </c>
      <c r="K43" s="1879"/>
      <c r="L43" s="1878" t="s">
        <v>215</v>
      </c>
      <c r="M43" s="1879"/>
      <c r="N43" s="1878" t="s">
        <v>215</v>
      </c>
      <c r="O43" s="1879"/>
      <c r="P43" s="1878" t="s">
        <v>215</v>
      </c>
      <c r="Q43" s="1877"/>
    </row>
    <row r="44" spans="1:19" s="1881" customFormat="1" ht="12.75" customHeight="1">
      <c r="A44" s="510" t="s">
        <v>801</v>
      </c>
      <c r="B44" s="1705">
        <v>6255</v>
      </c>
      <c r="C44" s="1879"/>
      <c r="D44" s="1705">
        <v>137651</v>
      </c>
      <c r="E44" s="1879"/>
      <c r="F44" s="1705">
        <v>82008</v>
      </c>
      <c r="G44" s="1879"/>
      <c r="H44" s="1705">
        <v>46089</v>
      </c>
      <c r="I44" s="1879"/>
      <c r="J44" s="1705">
        <v>9551</v>
      </c>
      <c r="K44" s="1879"/>
      <c r="L44" s="1878" t="s">
        <v>215</v>
      </c>
      <c r="M44" s="1879"/>
      <c r="N44" s="1878" t="s">
        <v>215</v>
      </c>
      <c r="O44" s="1879"/>
      <c r="P44" s="1878" t="s">
        <v>215</v>
      </c>
      <c r="Q44" s="1877"/>
    </row>
    <row r="45" spans="1:19" s="1876" customFormat="1" ht="12.75" customHeight="1">
      <c r="A45" s="1685" t="s">
        <v>432</v>
      </c>
      <c r="B45" s="1705">
        <v>3560</v>
      </c>
      <c r="C45" s="1879"/>
      <c r="D45" s="1705">
        <v>66252.926130000007</v>
      </c>
      <c r="E45" s="1879"/>
      <c r="F45" s="1705">
        <v>32014.120060000001</v>
      </c>
      <c r="G45" s="1879"/>
      <c r="H45" s="1705">
        <v>30812.526870000002</v>
      </c>
      <c r="I45" s="1879"/>
      <c r="J45" s="1705">
        <v>3426.2791999999999</v>
      </c>
      <c r="K45" s="1879"/>
      <c r="L45" s="1878" t="s">
        <v>215</v>
      </c>
      <c r="M45" s="1879"/>
      <c r="N45" s="1878" t="s">
        <v>215</v>
      </c>
      <c r="O45" s="1879"/>
      <c r="P45" s="1878" t="s">
        <v>215</v>
      </c>
      <c r="Q45" s="1877"/>
      <c r="S45" s="1616"/>
    </row>
    <row r="46" spans="1:19" s="1876" customFormat="1" ht="12.75" customHeight="1">
      <c r="A46" s="1685" t="s">
        <v>431</v>
      </c>
      <c r="B46" s="1705">
        <v>1077</v>
      </c>
      <c r="C46" s="1879"/>
      <c r="D46" s="1705">
        <v>67690.054780000006</v>
      </c>
      <c r="E46" s="1879"/>
      <c r="F46" s="1705">
        <v>47978.211710000003</v>
      </c>
      <c r="G46" s="1879"/>
      <c r="H46" s="1705">
        <v>14599.0326</v>
      </c>
      <c r="I46" s="1879"/>
      <c r="J46" s="1705">
        <v>5112.8104700000004</v>
      </c>
      <c r="K46" s="1879"/>
      <c r="L46" s="1878" t="s">
        <v>215</v>
      </c>
      <c r="M46" s="1879"/>
      <c r="N46" s="1878" t="s">
        <v>215</v>
      </c>
      <c r="O46" s="1879"/>
      <c r="P46" s="1878" t="s">
        <v>215</v>
      </c>
      <c r="Q46" s="1877"/>
    </row>
    <row r="47" spans="1:19" s="1876" customFormat="1" ht="12.75" customHeight="1">
      <c r="A47" s="1721" t="s">
        <v>430</v>
      </c>
      <c r="B47" s="1705">
        <v>608</v>
      </c>
      <c r="C47" s="1879"/>
      <c r="D47" s="1705">
        <v>344.77141</v>
      </c>
      <c r="E47" s="1879"/>
      <c r="F47" s="1705">
        <v>202.01994999999999</v>
      </c>
      <c r="G47" s="1879"/>
      <c r="H47" s="1705">
        <v>89.352720000000005</v>
      </c>
      <c r="I47" s="1879"/>
      <c r="J47" s="1705">
        <v>53.398739999999997</v>
      </c>
      <c r="K47" s="1879"/>
      <c r="L47" s="1878" t="s">
        <v>215</v>
      </c>
      <c r="M47" s="1880"/>
      <c r="N47" s="1878" t="s">
        <v>215</v>
      </c>
      <c r="O47" s="1880"/>
      <c r="P47" s="1878" t="s">
        <v>215</v>
      </c>
      <c r="Q47" s="1877"/>
    </row>
    <row r="48" spans="1:19" s="1876" customFormat="1" ht="12.75" customHeight="1">
      <c r="A48" s="1721" t="s">
        <v>429</v>
      </c>
      <c r="B48" s="1705">
        <v>98</v>
      </c>
      <c r="C48" s="1879"/>
      <c r="D48" s="1705">
        <v>125.83243</v>
      </c>
      <c r="E48" s="1879"/>
      <c r="F48" s="1705">
        <v>23.001750000000001</v>
      </c>
      <c r="G48" s="1879"/>
      <c r="H48" s="1705">
        <v>81.486170000000001</v>
      </c>
      <c r="I48" s="1879"/>
      <c r="J48" s="1705">
        <v>21.34451</v>
      </c>
      <c r="K48" s="1879"/>
      <c r="L48" s="1878" t="s">
        <v>215</v>
      </c>
      <c r="M48" s="1880"/>
      <c r="N48" s="1878" t="s">
        <v>215</v>
      </c>
      <c r="O48" s="1880"/>
      <c r="P48" s="1878" t="s">
        <v>215</v>
      </c>
      <c r="Q48" s="1877"/>
    </row>
    <row r="49" spans="1:17" s="1876" customFormat="1" ht="12.75" customHeight="1">
      <c r="A49" s="1721" t="s">
        <v>428</v>
      </c>
      <c r="B49" s="1705">
        <v>131</v>
      </c>
      <c r="C49" s="1879"/>
      <c r="D49" s="1705">
        <v>852.61617999999999</v>
      </c>
      <c r="E49" s="1879"/>
      <c r="F49" s="1705">
        <v>807.58370000000002</v>
      </c>
      <c r="G49" s="1879"/>
      <c r="H49" s="1705">
        <v>34.65842</v>
      </c>
      <c r="I49" s="1879"/>
      <c r="J49" s="1705">
        <v>10.37406</v>
      </c>
      <c r="K49" s="1879"/>
      <c r="L49" s="1878" t="s">
        <v>215</v>
      </c>
      <c r="M49" s="1880"/>
      <c r="N49" s="1878" t="s">
        <v>215</v>
      </c>
      <c r="O49" s="1879"/>
      <c r="P49" s="1878" t="s">
        <v>215</v>
      </c>
      <c r="Q49" s="1877"/>
    </row>
    <row r="50" spans="1:17" s="1876" customFormat="1" ht="12.75" customHeight="1">
      <c r="A50" s="1685" t="s">
        <v>427</v>
      </c>
      <c r="B50" s="1705">
        <v>606</v>
      </c>
      <c r="C50" s="1879"/>
      <c r="D50" s="1705">
        <v>2339.7778899999998</v>
      </c>
      <c r="E50" s="1879"/>
      <c r="F50" s="1705">
        <v>971.43574000000001</v>
      </c>
      <c r="G50" s="1879"/>
      <c r="H50" s="1705">
        <v>449.85234000000003</v>
      </c>
      <c r="I50" s="1879"/>
      <c r="J50" s="1705">
        <v>918.48981000000003</v>
      </c>
      <c r="K50" s="1879"/>
      <c r="L50" s="1878" t="s">
        <v>215</v>
      </c>
      <c r="M50" s="1879"/>
      <c r="N50" s="1878" t="s">
        <v>215</v>
      </c>
      <c r="O50" s="1879"/>
      <c r="P50" s="1878" t="s">
        <v>215</v>
      </c>
      <c r="Q50" s="1877"/>
    </row>
    <row r="51" spans="1:17" s="1876" customFormat="1" ht="12.75" customHeight="1">
      <c r="A51" s="1685" t="s">
        <v>426</v>
      </c>
      <c r="B51" s="1705">
        <v>175</v>
      </c>
      <c r="C51" s="1879"/>
      <c r="D51" s="1705">
        <v>45.44603</v>
      </c>
      <c r="E51" s="1879"/>
      <c r="F51" s="1705">
        <v>12.474769999999999</v>
      </c>
      <c r="G51" s="1879"/>
      <c r="H51" s="1705">
        <v>22.4803</v>
      </c>
      <c r="I51" s="1879"/>
      <c r="J51" s="1705">
        <v>10.490959999999999</v>
      </c>
      <c r="K51" s="1879"/>
      <c r="L51" s="1878" t="s">
        <v>215</v>
      </c>
      <c r="M51" s="1879"/>
      <c r="N51" s="1878" t="s">
        <v>215</v>
      </c>
      <c r="O51" s="1879"/>
      <c r="P51" s="1878" t="s">
        <v>215</v>
      </c>
      <c r="Q51" s="1877"/>
    </row>
    <row r="52" spans="1:17" s="1876" customFormat="1" ht="12.75" customHeight="1">
      <c r="A52" s="510" t="s">
        <v>425</v>
      </c>
      <c r="B52" s="1705">
        <v>0</v>
      </c>
      <c r="C52" s="1879"/>
      <c r="D52" s="1705">
        <v>0</v>
      </c>
      <c r="E52" s="1879"/>
      <c r="F52" s="1705">
        <v>0</v>
      </c>
      <c r="G52" s="1879"/>
      <c r="H52" s="1705">
        <v>0</v>
      </c>
      <c r="I52" s="1879"/>
      <c r="J52" s="1705">
        <v>0</v>
      </c>
      <c r="K52" s="1879"/>
      <c r="L52" s="1878" t="s">
        <v>215</v>
      </c>
      <c r="M52" s="1879"/>
      <c r="N52" s="1878" t="s">
        <v>215</v>
      </c>
      <c r="O52" s="1879"/>
      <c r="P52" s="1878" t="s">
        <v>215</v>
      </c>
      <c r="Q52" s="1877"/>
    </row>
    <row r="53" spans="1:17" s="1876" customFormat="1" ht="12.75" customHeight="1">
      <c r="A53" s="510" t="s">
        <v>424</v>
      </c>
      <c r="B53" s="1705">
        <v>38</v>
      </c>
      <c r="C53" s="1879"/>
      <c r="D53" s="1705">
        <v>5190.38</v>
      </c>
      <c r="E53" s="1879"/>
      <c r="F53" s="1705">
        <v>1695.77</v>
      </c>
      <c r="G53" s="1879"/>
      <c r="H53" s="1705">
        <v>3494.61</v>
      </c>
      <c r="I53" s="1879"/>
      <c r="J53" s="1705">
        <v>0</v>
      </c>
      <c r="K53" s="1879"/>
      <c r="L53" s="1878" t="s">
        <v>215</v>
      </c>
      <c r="M53" s="1879"/>
      <c r="N53" s="1878" t="s">
        <v>215</v>
      </c>
      <c r="O53" s="1879"/>
      <c r="P53" s="1878" t="s">
        <v>215</v>
      </c>
      <c r="Q53" s="1877"/>
    </row>
    <row r="54" spans="1:17" s="1876" customFormat="1" ht="12.75" customHeight="1">
      <c r="A54" s="5298"/>
      <c r="B54" s="5293" t="s">
        <v>2366</v>
      </c>
      <c r="C54" s="5294"/>
      <c r="D54" s="5293" t="s">
        <v>2365</v>
      </c>
      <c r="E54" s="5297"/>
      <c r="F54" s="5297"/>
      <c r="G54" s="5297"/>
      <c r="H54" s="5297"/>
      <c r="I54" s="5297"/>
      <c r="J54" s="5297"/>
      <c r="K54" s="5294"/>
      <c r="L54" s="5293" t="s">
        <v>2364</v>
      </c>
      <c r="M54" s="5294"/>
      <c r="N54" s="5293" t="s">
        <v>2363</v>
      </c>
      <c r="O54" s="5294"/>
      <c r="P54" s="5293" t="s">
        <v>2362</v>
      </c>
      <c r="Q54" s="5294"/>
    </row>
    <row r="55" spans="1:17" s="1875" customFormat="1" ht="13.5" customHeight="1">
      <c r="A55" s="5298"/>
      <c r="B55" s="5295"/>
      <c r="C55" s="5296"/>
      <c r="D55" s="5290" t="s">
        <v>88</v>
      </c>
      <c r="E55" s="5291"/>
      <c r="F55" s="5290" t="s">
        <v>2361</v>
      </c>
      <c r="G55" s="5291"/>
      <c r="H55" s="5290" t="s">
        <v>2360</v>
      </c>
      <c r="I55" s="5291"/>
      <c r="J55" s="5290" t="s">
        <v>2049</v>
      </c>
      <c r="K55" s="5291"/>
      <c r="L55" s="5295"/>
      <c r="M55" s="5296"/>
      <c r="N55" s="5295"/>
      <c r="O55" s="5296"/>
      <c r="P55" s="5295"/>
      <c r="Q55" s="5296"/>
    </row>
    <row r="56" spans="1:17" s="1875" customFormat="1" ht="13.5" customHeight="1">
      <c r="A56" s="5298"/>
      <c r="B56" s="5290" t="s">
        <v>791</v>
      </c>
      <c r="C56" s="5291"/>
      <c r="D56" s="5290" t="s">
        <v>1951</v>
      </c>
      <c r="E56" s="5292"/>
      <c r="F56" s="5292"/>
      <c r="G56" s="5292"/>
      <c r="H56" s="5292"/>
      <c r="I56" s="5292"/>
      <c r="J56" s="5292"/>
      <c r="K56" s="5291"/>
      <c r="L56" s="5290" t="s">
        <v>208</v>
      </c>
      <c r="M56" s="5291"/>
      <c r="N56" s="5246" t="s">
        <v>791</v>
      </c>
      <c r="O56" s="5246"/>
      <c r="P56" s="5246"/>
      <c r="Q56" s="5246"/>
    </row>
    <row r="57" spans="1:17" s="1871" customFormat="1" ht="13.5" customHeight="1">
      <c r="A57" s="1874" t="s">
        <v>412</v>
      </c>
      <c r="B57" s="1872"/>
      <c r="C57" s="1872"/>
      <c r="D57" s="1872"/>
      <c r="E57" s="1872"/>
      <c r="F57" s="1872"/>
      <c r="G57" s="1872"/>
      <c r="H57" s="1872"/>
      <c r="I57" s="1872"/>
      <c r="J57" s="1872"/>
      <c r="K57" s="1872"/>
      <c r="L57" s="1873"/>
      <c r="M57" s="1872"/>
      <c r="N57" s="1872"/>
      <c r="O57" s="1872"/>
      <c r="P57" s="1872"/>
      <c r="Q57" s="1815"/>
    </row>
    <row r="58" spans="1:17" ht="20.25" customHeight="1">
      <c r="A58" s="5289" t="s">
        <v>2359</v>
      </c>
      <c r="B58" s="5289"/>
      <c r="C58" s="5289"/>
      <c r="D58" s="5289"/>
      <c r="E58" s="5289"/>
      <c r="F58" s="5289"/>
      <c r="G58" s="5289"/>
      <c r="H58" s="5289"/>
      <c r="I58" s="5289"/>
      <c r="J58" s="5289"/>
      <c r="K58" s="5289"/>
      <c r="L58" s="5289"/>
      <c r="M58" s="5289"/>
      <c r="N58" s="5289"/>
      <c r="O58" s="5289"/>
      <c r="P58" s="5289"/>
      <c r="Q58" s="5289"/>
    </row>
    <row r="59" spans="1:17" ht="21" customHeight="1">
      <c r="A59" s="5289" t="s">
        <v>2358</v>
      </c>
      <c r="B59" s="5289"/>
      <c r="C59" s="5289"/>
      <c r="D59" s="5289"/>
      <c r="E59" s="5289"/>
      <c r="F59" s="5289"/>
      <c r="G59" s="5289"/>
      <c r="H59" s="5289"/>
      <c r="I59" s="5289"/>
      <c r="J59" s="5289"/>
      <c r="K59" s="5289"/>
      <c r="L59" s="5289"/>
      <c r="M59" s="5289"/>
      <c r="N59" s="5289"/>
      <c r="O59" s="5289"/>
      <c r="P59" s="5289"/>
      <c r="Q59" s="1868"/>
    </row>
    <row r="60" spans="1:17" ht="30.6" customHeight="1">
      <c r="A60" s="5289" t="s">
        <v>2357</v>
      </c>
      <c r="B60" s="5289"/>
      <c r="C60" s="5289"/>
      <c r="D60" s="5289"/>
      <c r="E60" s="5289"/>
      <c r="F60" s="5289"/>
      <c r="G60" s="5289"/>
      <c r="H60" s="5289"/>
      <c r="I60" s="5289"/>
      <c r="J60" s="5289"/>
      <c r="K60" s="5289"/>
      <c r="L60" s="5289"/>
      <c r="M60" s="5289"/>
      <c r="N60" s="5289"/>
      <c r="O60" s="5289"/>
      <c r="P60" s="5289"/>
      <c r="Q60" s="1868"/>
    </row>
    <row r="61" spans="1:17" ht="30.6" customHeight="1">
      <c r="A61" s="5289" t="s">
        <v>2356</v>
      </c>
      <c r="B61" s="5289"/>
      <c r="C61" s="5289"/>
      <c r="D61" s="5289"/>
      <c r="E61" s="5289"/>
      <c r="F61" s="5289"/>
      <c r="G61" s="5289"/>
      <c r="H61" s="5289"/>
      <c r="I61" s="5289"/>
      <c r="J61" s="5289"/>
      <c r="K61" s="5289"/>
      <c r="L61" s="5289"/>
      <c r="M61" s="5289"/>
      <c r="N61" s="5289"/>
      <c r="O61" s="5289"/>
      <c r="P61" s="5289"/>
      <c r="Q61" s="1868"/>
    </row>
    <row r="62" spans="1:17" ht="14.25" customHeight="1">
      <c r="A62" s="1870"/>
      <c r="B62" s="1866"/>
      <c r="C62" s="1866"/>
      <c r="D62" s="1866"/>
      <c r="E62" s="1866"/>
      <c r="F62" s="1866"/>
      <c r="G62" s="1866"/>
      <c r="H62" s="1866"/>
      <c r="I62" s="1866"/>
      <c r="J62" s="1866"/>
      <c r="K62" s="1866"/>
      <c r="L62" s="1869"/>
      <c r="M62" s="1866"/>
      <c r="N62" s="1866"/>
      <c r="O62" s="1866"/>
      <c r="P62" s="1866"/>
      <c r="Q62" s="1868"/>
    </row>
    <row r="63" spans="1:17" ht="9.75" customHeight="1">
      <c r="A63" s="489" t="s">
        <v>409</v>
      </c>
      <c r="B63" s="489"/>
      <c r="C63" s="489"/>
      <c r="D63" s="489"/>
      <c r="E63" s="489"/>
      <c r="F63" s="489"/>
      <c r="G63" s="489"/>
      <c r="H63" s="489"/>
      <c r="I63" s="489"/>
      <c r="J63" s="489"/>
      <c r="K63" s="489"/>
      <c r="L63" s="1867"/>
      <c r="M63" s="489"/>
      <c r="N63" s="1700"/>
      <c r="O63" s="1860"/>
      <c r="P63" s="1860"/>
      <c r="Q63" s="1866"/>
    </row>
    <row r="64" spans="1:17" s="1860" customFormat="1" ht="12" customHeight="1">
      <c r="A64" s="1713" t="s">
        <v>2355</v>
      </c>
      <c r="B64" s="1865"/>
      <c r="C64" s="1575"/>
      <c r="H64" s="1863"/>
      <c r="I64" s="1863"/>
      <c r="J64" s="1863"/>
      <c r="K64" s="1863"/>
      <c r="L64" s="1864"/>
      <c r="M64" s="1863"/>
      <c r="N64" s="1862"/>
      <c r="Q64" s="1861"/>
    </row>
    <row r="65" spans="1:17" s="1860" customFormat="1" ht="12" customHeight="1">
      <c r="A65" s="1713" t="s">
        <v>2354</v>
      </c>
      <c r="B65" s="1865"/>
      <c r="C65" s="1575"/>
      <c r="H65" s="1863"/>
      <c r="I65" s="1863"/>
      <c r="J65" s="1863"/>
      <c r="K65" s="1863"/>
      <c r="L65" s="1864"/>
      <c r="M65" s="1863"/>
      <c r="N65" s="1862"/>
      <c r="Q65" s="1861"/>
    </row>
    <row r="66" spans="1:17" s="1860" customFormat="1" ht="12" customHeight="1">
      <c r="A66" s="1713" t="s">
        <v>2353</v>
      </c>
      <c r="B66" s="1865"/>
      <c r="C66" s="1575"/>
      <c r="H66" s="1863"/>
      <c r="I66" s="1863"/>
      <c r="J66" s="1863"/>
      <c r="K66" s="1863"/>
      <c r="L66" s="1864"/>
      <c r="M66" s="1863"/>
      <c r="N66" s="1862"/>
      <c r="Q66" s="1861"/>
    </row>
    <row r="67" spans="1:17" s="1860" customFormat="1" ht="12" customHeight="1">
      <c r="A67" s="1713" t="s">
        <v>2352</v>
      </c>
      <c r="B67" s="1575"/>
      <c r="C67" s="1575"/>
      <c r="H67" s="1863"/>
      <c r="I67" s="1863"/>
      <c r="J67" s="1863"/>
      <c r="K67" s="1863"/>
      <c r="L67" s="1864"/>
      <c r="M67" s="1863"/>
      <c r="N67" s="1862"/>
      <c r="Q67" s="1861"/>
    </row>
    <row r="68" spans="1:17" s="1860" customFormat="1" ht="9.75" customHeight="1">
      <c r="A68" s="682"/>
      <c r="B68" s="682"/>
      <c r="C68" s="682"/>
      <c r="D68" s="682"/>
      <c r="E68" s="682"/>
      <c r="F68" s="682"/>
      <c r="G68" s="682"/>
      <c r="H68" s="682"/>
      <c r="I68" s="682"/>
      <c r="J68" s="682"/>
      <c r="K68" s="682"/>
      <c r="L68" s="1645"/>
      <c r="M68" s="682"/>
      <c r="N68" s="682"/>
      <c r="O68" s="682"/>
      <c r="P68" s="682"/>
      <c r="Q68" s="1861"/>
    </row>
  </sheetData>
  <mergeCells count="34">
    <mergeCell ref="B56:C56"/>
    <mergeCell ref="B54:C55"/>
    <mergeCell ref="D55:E55"/>
    <mergeCell ref="D56:K56"/>
    <mergeCell ref="B3:C4"/>
    <mergeCell ref="D4:E4"/>
    <mergeCell ref="A1:Q1"/>
    <mergeCell ref="A2:Q2"/>
    <mergeCell ref="B5:C5"/>
    <mergeCell ref="L5:M5"/>
    <mergeCell ref="N5:Q5"/>
    <mergeCell ref="A3:A5"/>
    <mergeCell ref="F4:G4"/>
    <mergeCell ref="D3:K3"/>
    <mergeCell ref="J4:K4"/>
    <mergeCell ref="L3:M4"/>
    <mergeCell ref="N3:O4"/>
    <mergeCell ref="P3:Q4"/>
    <mergeCell ref="A60:P60"/>
    <mergeCell ref="F55:G55"/>
    <mergeCell ref="H4:I4"/>
    <mergeCell ref="D5:K5"/>
    <mergeCell ref="A61:P61"/>
    <mergeCell ref="A58:Q58"/>
    <mergeCell ref="A59:P59"/>
    <mergeCell ref="N54:O55"/>
    <mergeCell ref="L56:M56"/>
    <mergeCell ref="P54:Q55"/>
    <mergeCell ref="N56:Q56"/>
    <mergeCell ref="D54:K54"/>
    <mergeCell ref="H55:I55"/>
    <mergeCell ref="J55:K55"/>
    <mergeCell ref="A54:A56"/>
    <mergeCell ref="L54:M55"/>
  </mergeCells>
  <conditionalFormatting sqref="J7:K17 L7:M25 L38:L53">
    <cfRule type="cellIs" dxfId="350" priority="2" stopIfTrue="1" operator="between">
      <formula>0.00000000001</formula>
      <formula>0.05</formula>
    </cfRule>
  </conditionalFormatting>
  <conditionalFormatting sqref="N43:N53 P43:P53">
    <cfRule type="cellIs" dxfId="349" priority="1" stopIfTrue="1" operator="between">
      <formula>0.00000000001</formula>
      <formula>0.05</formula>
    </cfRule>
  </conditionalFormatting>
  <hyperlinks>
    <hyperlink ref="B3:B4" r:id="rId1" display="Ocorrências de incêndios " xr:uid="{23C6786A-29C5-40E0-AF76-A619210A18A0}"/>
    <hyperlink ref="B54:B55" r:id="rId2" display="Fire occurrences" xr:uid="{196949BD-4578-4389-834A-E2091654BCB2}"/>
    <hyperlink ref="D3:H3" r:id="rId3" display="Superfície ardida" xr:uid="{1CDE4E61-C3BD-4D8A-B6FD-40403AA40A3F}"/>
    <hyperlink ref="D54:H54" r:id="rId4" display="Burnt surface" xr:uid="{153459FF-AD95-4AB8-B9DE-DD7A3CF3FA2A}"/>
    <hyperlink ref="L3:L4" r:id="rId5" display="Taxa de superfície florestal ardida" xr:uid="{F5C5CE16-706A-43C5-862B-36718C62841B}"/>
    <hyperlink ref="L54:L55" r:id="rId6" display="Burnt forested surface rate" xr:uid="{4A436F9F-7DE9-49F3-AE72-1074037A06C3}"/>
    <hyperlink ref="N3:O4" r:id="rId7" display="Corporações de bombeiros" xr:uid="{02E8D65C-84FB-4ECD-A5BA-54F529D1921B}"/>
    <hyperlink ref="N54:O55" r:id="rId8" display="Firemen's corporations" xr:uid="{90B67772-6A01-4ED1-89D4-1927F2589DE9}"/>
    <hyperlink ref="P3:Q4" r:id="rId9" display="Bombeiras/os" xr:uid="{BD356B0C-EAB0-4ED5-B548-C37E29C5B367}"/>
    <hyperlink ref="A65" r:id="rId10" xr:uid="{9D7094C0-5762-4A95-8344-BC98946EC287}"/>
    <hyperlink ref="A66" r:id="rId11" xr:uid="{A11F818C-CB00-4FC4-9331-CC36E158298B}"/>
    <hyperlink ref="P54:Q55" r:id="rId12" display="Firemen" xr:uid="{8F631D8A-2F3D-4251-B63D-2DC6D4E41897}"/>
    <hyperlink ref="A64" r:id="rId13" xr:uid="{5754F093-4D50-4005-9D7D-3D9ADE3BF1D5}"/>
    <hyperlink ref="B3:C4" r:id="rId14" display="Ocorrências de incêndios " xr:uid="{906F0422-969D-4226-A0A8-9190D3CA43B4}"/>
    <hyperlink ref="B54:C55" r:id="rId15" display="Fire occurrences" xr:uid="{0B2F112A-F378-40C6-AD0A-D26C3FCBD6D1}"/>
    <hyperlink ref="D3:K3" r:id="rId16" display="Superfície ardida" xr:uid="{F81C2201-EC3C-4F6A-A405-42071E068B67}"/>
    <hyperlink ref="A67" r:id="rId17" xr:uid="{03CBC616-9783-47AE-8A7D-AF2566A2A399}"/>
    <hyperlink ref="D54:K54" r:id="rId18" display="Burnt surface" xr:uid="{2DFDD131-C287-4CCF-B12E-568DA5C4B890}"/>
  </hyperlinks>
  <printOptions horizontalCentered="1"/>
  <pageMargins left="0.39370078740157483" right="0.39370078740157483" top="0.39370078740157483" bottom="0.39370078740157483" header="0" footer="0"/>
  <pageSetup paperSize="9" scale="90" orientation="portrait" horizontalDpi="300" verticalDpi="300" r:id="rId19"/>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87F3C-855E-4073-9821-C9DDF436A169}">
  <sheetPr codeName="Sheet86">
    <pageSetUpPr fitToPage="1"/>
  </sheetPr>
  <dimension ref="A1:S63"/>
  <sheetViews>
    <sheetView showGridLines="0" zoomScaleNormal="100" zoomScaleSheetLayoutView="100" workbookViewId="0">
      <selection sqref="A1:F1"/>
    </sheetView>
  </sheetViews>
  <sheetFormatPr defaultColWidth="9.140625" defaultRowHeight="12.75"/>
  <cols>
    <col min="1" max="1" width="19.85546875" style="1415" customWidth="1"/>
    <col min="2" max="2" width="23.140625" style="1415" customWidth="1"/>
    <col min="3" max="3" width="3.85546875" style="1415" customWidth="1"/>
    <col min="4" max="4" width="22.42578125" style="1415" customWidth="1"/>
    <col min="5" max="5" width="3.85546875" style="1415" customWidth="1"/>
    <col min="6" max="6" width="30.42578125" style="1415" customWidth="1"/>
    <col min="7" max="7" width="3.85546875" style="1415" customWidth="1"/>
    <col min="8" max="16384" width="9.140625" style="1415"/>
  </cols>
  <sheetData>
    <row r="1" spans="1:7" ht="34.5" customHeight="1">
      <c r="A1" s="5305" t="s">
        <v>2392</v>
      </c>
      <c r="B1" s="5305"/>
      <c r="C1" s="5305"/>
      <c r="D1" s="5305"/>
      <c r="E1" s="5305"/>
      <c r="F1" s="5305"/>
    </row>
    <row r="2" spans="1:7" ht="34.5" customHeight="1">
      <c r="A2" s="5306" t="s">
        <v>2391</v>
      </c>
      <c r="B2" s="5306"/>
      <c r="C2" s="5306"/>
      <c r="D2" s="5306"/>
      <c r="E2" s="5306"/>
      <c r="F2" s="5307"/>
    </row>
    <row r="3" spans="1:7" ht="27" customHeight="1">
      <c r="A3" s="5308"/>
      <c r="B3" s="5303" t="s">
        <v>2390</v>
      </c>
      <c r="C3" s="5312"/>
      <c r="D3" s="5312"/>
      <c r="E3" s="5304"/>
      <c r="F3" s="5301" t="s">
        <v>2389</v>
      </c>
      <c r="G3" s="5302"/>
    </row>
    <row r="4" spans="1:7" ht="13.5" customHeight="1">
      <c r="A4" s="5309"/>
      <c r="B4" s="5310" t="s">
        <v>2148</v>
      </c>
      <c r="C4" s="5311"/>
      <c r="D4" s="5310" t="s">
        <v>803</v>
      </c>
      <c r="E4" s="5311"/>
      <c r="F4" s="5303" t="s">
        <v>2386</v>
      </c>
      <c r="G4" s="5304"/>
    </row>
    <row r="5" spans="1:7" ht="12.75" customHeight="1">
      <c r="A5" s="1965" t="s">
        <v>1278</v>
      </c>
      <c r="B5" s="1507"/>
      <c r="C5" s="1507"/>
      <c r="D5" s="1507"/>
      <c r="E5" s="1507"/>
      <c r="F5" s="1507"/>
    </row>
    <row r="6" spans="1:7" ht="12.75" customHeight="1">
      <c r="A6" s="1953">
        <v>1990</v>
      </c>
      <c r="B6" s="1962">
        <v>64000</v>
      </c>
      <c r="C6" s="1962"/>
      <c r="D6" s="1962">
        <v>8514</v>
      </c>
      <c r="E6" s="1962"/>
      <c r="F6" s="1961">
        <v>0.17</v>
      </c>
    </row>
    <row r="7" spans="1:7" ht="12.75" customHeight="1">
      <c r="A7" s="1953">
        <v>1991</v>
      </c>
      <c r="B7" s="1962">
        <v>53000</v>
      </c>
      <c r="C7" s="1962"/>
      <c r="D7" s="1962">
        <v>8460</v>
      </c>
      <c r="E7" s="1962"/>
      <c r="F7" s="1961">
        <v>0.16</v>
      </c>
    </row>
    <row r="8" spans="1:7" ht="12.75" customHeight="1">
      <c r="A8" s="1953">
        <v>1992</v>
      </c>
      <c r="B8" s="1962">
        <v>25000</v>
      </c>
      <c r="C8" s="1962"/>
      <c r="D8" s="1962">
        <v>3766</v>
      </c>
      <c r="E8" s="1962"/>
      <c r="F8" s="1961">
        <v>0.15</v>
      </c>
    </row>
    <row r="9" spans="1:7" ht="12.75" customHeight="1">
      <c r="A9" s="1953">
        <v>1993</v>
      </c>
      <c r="B9" s="1962">
        <v>20000</v>
      </c>
      <c r="C9" s="1962"/>
      <c r="D9" s="1962">
        <v>3093</v>
      </c>
      <c r="E9" s="1962"/>
      <c r="F9" s="1961">
        <v>0.15</v>
      </c>
    </row>
    <row r="10" spans="1:7" ht="12.75" customHeight="1">
      <c r="A10" s="1953">
        <v>1994</v>
      </c>
      <c r="B10" s="1962">
        <v>9000</v>
      </c>
      <c r="C10" s="1962"/>
      <c r="D10" s="1962">
        <v>1302</v>
      </c>
      <c r="E10" s="1962"/>
      <c r="F10" s="1961">
        <v>0.14000000000000001</v>
      </c>
    </row>
    <row r="11" spans="1:7" ht="12.75" customHeight="1">
      <c r="A11" s="1953">
        <v>1995</v>
      </c>
      <c r="B11" s="1962">
        <v>29000</v>
      </c>
      <c r="C11" s="1962"/>
      <c r="D11" s="1962">
        <v>13682</v>
      </c>
      <c r="E11" s="1962"/>
      <c r="F11" s="1961">
        <v>0.47</v>
      </c>
    </row>
    <row r="12" spans="1:7" ht="12.75" customHeight="1">
      <c r="A12" s="1953">
        <v>1996</v>
      </c>
      <c r="B12" s="1962">
        <v>28000</v>
      </c>
      <c r="C12" s="1962"/>
      <c r="D12" s="1962">
        <v>16171</v>
      </c>
      <c r="E12" s="1962"/>
      <c r="F12" s="1961">
        <v>0.56999999999999995</v>
      </c>
    </row>
    <row r="13" spans="1:7" ht="12.75" customHeight="1">
      <c r="A13" s="1953">
        <v>1997</v>
      </c>
      <c r="B13" s="1962">
        <v>30000</v>
      </c>
      <c r="C13" s="1962"/>
      <c r="D13" s="1962">
        <v>18421</v>
      </c>
      <c r="E13" s="1962"/>
      <c r="F13" s="1961">
        <v>0.62</v>
      </c>
    </row>
    <row r="14" spans="1:7" ht="12.75" customHeight="1">
      <c r="A14" s="1953">
        <v>1998</v>
      </c>
      <c r="B14" s="1962">
        <v>26000</v>
      </c>
      <c r="C14" s="1962"/>
      <c r="D14" s="1962">
        <v>13213</v>
      </c>
      <c r="E14" s="1962"/>
      <c r="F14" s="1961">
        <v>0.5</v>
      </c>
    </row>
    <row r="15" spans="1:7" ht="12.75" customHeight="1">
      <c r="A15" s="1953">
        <v>1999</v>
      </c>
      <c r="B15" s="1962">
        <v>20000</v>
      </c>
      <c r="C15" s="1962"/>
      <c r="D15" s="1962">
        <v>8719</v>
      </c>
      <c r="E15" s="1962"/>
      <c r="F15" s="1961">
        <v>0.43</v>
      </c>
    </row>
    <row r="16" spans="1:7" ht="12.75" customHeight="1">
      <c r="A16" s="1953">
        <v>2000</v>
      </c>
      <c r="B16" s="1962">
        <v>17828</v>
      </c>
      <c r="C16" s="1962"/>
      <c r="D16" s="1962">
        <v>9901</v>
      </c>
      <c r="E16" s="1962"/>
      <c r="F16" s="1961">
        <v>0.56000000000000005</v>
      </c>
    </row>
    <row r="17" spans="1:6" ht="12.75" customHeight="1">
      <c r="A17" s="1953">
        <v>2001</v>
      </c>
      <c r="B17" s="1962">
        <v>15444</v>
      </c>
      <c r="C17" s="1962"/>
      <c r="D17" s="1962">
        <v>9341</v>
      </c>
      <c r="E17" s="1962"/>
      <c r="F17" s="1961">
        <v>0.6</v>
      </c>
    </row>
    <row r="18" spans="1:6" ht="12.75" customHeight="1">
      <c r="A18" s="1953">
        <v>2002</v>
      </c>
      <c r="B18" s="1962">
        <v>11922</v>
      </c>
      <c r="C18" s="1962"/>
      <c r="D18" s="1962">
        <v>5649</v>
      </c>
      <c r="E18" s="1962"/>
      <c r="F18" s="1961">
        <v>0.47</v>
      </c>
    </row>
    <row r="19" spans="1:6" ht="12.75" customHeight="1">
      <c r="A19" s="1953">
        <v>2003</v>
      </c>
      <c r="B19" s="1962">
        <v>8084</v>
      </c>
      <c r="C19" s="1962"/>
      <c r="D19" s="1962">
        <v>3408</v>
      </c>
      <c r="E19" s="1962"/>
      <c r="F19" s="1961">
        <v>0.42</v>
      </c>
    </row>
    <row r="20" spans="1:6" ht="12.75" customHeight="1">
      <c r="A20" s="1953">
        <v>2004</v>
      </c>
      <c r="B20" s="1962">
        <v>5333</v>
      </c>
      <c r="C20" s="1962"/>
      <c r="D20" s="1962">
        <v>2252</v>
      </c>
      <c r="E20" s="1962"/>
      <c r="F20" s="1961">
        <v>0.42</v>
      </c>
    </row>
    <row r="21" spans="1:6" ht="12.75" customHeight="1">
      <c r="A21" s="1953">
        <v>2005</v>
      </c>
      <c r="B21" s="1964">
        <v>4645</v>
      </c>
      <c r="C21" s="1964"/>
      <c r="D21" s="1964">
        <v>2832</v>
      </c>
      <c r="E21" s="1964"/>
      <c r="F21" s="1963">
        <v>0.61</v>
      </c>
    </row>
    <row r="22" spans="1:6" ht="12.75" customHeight="1">
      <c r="A22" s="1953">
        <v>2006</v>
      </c>
      <c r="B22" s="1964">
        <v>5145</v>
      </c>
      <c r="C22" s="1964"/>
      <c r="D22" s="1964">
        <v>3712</v>
      </c>
      <c r="E22" s="1964"/>
      <c r="F22" s="1963">
        <v>0.72</v>
      </c>
    </row>
    <row r="23" spans="1:6" ht="12.75" customHeight="1">
      <c r="A23" s="1953">
        <v>2007</v>
      </c>
      <c r="B23" s="1964">
        <v>4885</v>
      </c>
      <c r="C23" s="1964"/>
      <c r="D23" s="1964">
        <v>3458</v>
      </c>
      <c r="E23" s="1964"/>
      <c r="F23" s="1963">
        <v>0.71</v>
      </c>
    </row>
    <row r="24" spans="1:6" ht="12.75" customHeight="1">
      <c r="A24" s="1953">
        <v>2008</v>
      </c>
      <c r="B24" s="1964">
        <v>4403</v>
      </c>
      <c r="C24" s="1964"/>
      <c r="D24" s="1964">
        <v>3087</v>
      </c>
      <c r="E24" s="1964"/>
      <c r="F24" s="1963">
        <v>0.7</v>
      </c>
    </row>
    <row r="25" spans="1:6" ht="12.75" customHeight="1">
      <c r="A25" s="1953">
        <v>2009</v>
      </c>
      <c r="B25" s="1962">
        <v>5703</v>
      </c>
      <c r="C25" s="1962"/>
      <c r="D25" s="1962">
        <v>3992</v>
      </c>
      <c r="E25" s="1962"/>
      <c r="F25" s="1961">
        <v>0.7</v>
      </c>
    </row>
    <row r="26" spans="1:6" ht="12.75" customHeight="1">
      <c r="A26" s="1953">
        <v>2010</v>
      </c>
      <c r="B26" s="1784">
        <v>5698</v>
      </c>
      <c r="C26" s="1784"/>
      <c r="D26" s="1784">
        <v>6792</v>
      </c>
      <c r="E26" s="1784"/>
      <c r="F26" s="1960">
        <v>1.19</v>
      </c>
    </row>
    <row r="27" spans="1:6" ht="12.75" customHeight="1">
      <c r="A27" s="1953">
        <v>2011</v>
      </c>
      <c r="B27" s="1784">
        <v>5573</v>
      </c>
      <c r="C27" s="1784"/>
      <c r="D27" s="1784">
        <v>6666</v>
      </c>
      <c r="E27" s="1784"/>
      <c r="F27" s="1960">
        <v>1.2</v>
      </c>
    </row>
    <row r="28" spans="1:6" ht="12.75" customHeight="1">
      <c r="A28" s="1953">
        <v>2012</v>
      </c>
      <c r="B28" s="1784">
        <v>6179</v>
      </c>
      <c r="C28" s="1784"/>
      <c r="D28" s="1784">
        <v>6175</v>
      </c>
      <c r="E28" s="1784"/>
      <c r="F28" s="1960">
        <v>1</v>
      </c>
    </row>
    <row r="29" spans="1:6" ht="12.75" customHeight="1">
      <c r="A29" s="1953">
        <v>2013</v>
      </c>
      <c r="B29" s="1497">
        <v>6360</v>
      </c>
      <c r="C29" s="1497"/>
      <c r="D29" s="1497">
        <v>6940</v>
      </c>
      <c r="E29" s="1497"/>
      <c r="F29" s="1946">
        <v>1.0900000000000001</v>
      </c>
    </row>
    <row r="30" spans="1:6" ht="12.75" customHeight="1">
      <c r="A30" s="1953">
        <v>2014</v>
      </c>
      <c r="B30" s="1959">
        <v>8056</v>
      </c>
      <c r="C30" s="1959"/>
      <c r="D30" s="1959">
        <v>9428</v>
      </c>
      <c r="E30" s="1959"/>
      <c r="F30" s="1956">
        <v>1.17</v>
      </c>
    </row>
    <row r="31" spans="1:6" ht="12.75" customHeight="1">
      <c r="A31" s="1953">
        <v>2015</v>
      </c>
      <c r="B31" s="1958">
        <v>8028</v>
      </c>
      <c r="C31" s="1958"/>
      <c r="D31" s="1958">
        <v>8932</v>
      </c>
      <c r="E31" s="1958"/>
      <c r="F31" s="1957">
        <v>1.1100000000000001</v>
      </c>
    </row>
    <row r="32" spans="1:6" ht="12.75" customHeight="1">
      <c r="A32" s="1953">
        <v>2016</v>
      </c>
      <c r="B32" s="1588">
        <v>7719</v>
      </c>
      <c r="C32" s="1588"/>
      <c r="D32" s="1588">
        <v>7761</v>
      </c>
      <c r="E32" s="1588"/>
      <c r="F32" s="1956">
        <v>1.01</v>
      </c>
    </row>
    <row r="33" spans="1:8" ht="12.75" customHeight="1">
      <c r="A33" s="1953">
        <v>2017</v>
      </c>
      <c r="B33" s="1955">
        <v>8004</v>
      </c>
      <c r="C33" s="1955"/>
      <c r="D33" s="1955">
        <v>8364</v>
      </c>
      <c r="E33" s="1955"/>
      <c r="F33" s="1954">
        <v>1.04</v>
      </c>
      <c r="G33" s="1943"/>
    </row>
    <row r="34" spans="1:8" ht="12.75" customHeight="1">
      <c r="A34" s="1953">
        <v>2018</v>
      </c>
      <c r="B34" s="1474">
        <v>7127</v>
      </c>
      <c r="C34" s="1474"/>
      <c r="D34" s="1474">
        <v>7730</v>
      </c>
      <c r="E34" s="1474"/>
      <c r="F34" s="1954">
        <v>1.0846078293812262</v>
      </c>
      <c r="G34" s="1943"/>
    </row>
    <row r="35" spans="1:8" ht="12.75" customHeight="1">
      <c r="A35" s="1953">
        <v>2019</v>
      </c>
      <c r="B35" s="1952">
        <v>5634</v>
      </c>
      <c r="C35" s="1952"/>
      <c r="D35" s="1395">
        <v>6200</v>
      </c>
      <c r="E35" s="1395"/>
      <c r="F35" s="1951">
        <v>1.1004614838480653</v>
      </c>
      <c r="G35" s="1943"/>
    </row>
    <row r="36" spans="1:8" ht="12.75" customHeight="1">
      <c r="A36" s="1948">
        <v>2020</v>
      </c>
      <c r="B36" s="1497">
        <v>6309.5930000000008</v>
      </c>
      <c r="C36" s="1497"/>
      <c r="D36" s="1497">
        <v>6999.1510000000017</v>
      </c>
      <c r="E36" s="1497"/>
      <c r="F36" s="1946">
        <v>1.1092872392878592</v>
      </c>
      <c r="G36" s="1943"/>
    </row>
    <row r="37" spans="1:8" ht="12.75" customHeight="1">
      <c r="A37" s="1948">
        <v>2021</v>
      </c>
      <c r="B37" s="1950">
        <v>5948</v>
      </c>
      <c r="C37" s="1950"/>
      <c r="D37" s="1950">
        <v>7818</v>
      </c>
      <c r="E37" s="1950"/>
      <c r="F37" s="1949">
        <v>1.31</v>
      </c>
      <c r="G37" s="1943"/>
    </row>
    <row r="38" spans="1:8" ht="12.75" customHeight="1">
      <c r="A38" s="1948">
        <v>2022</v>
      </c>
      <c r="B38" s="1947">
        <v>5409</v>
      </c>
      <c r="C38" s="1947"/>
      <c r="D38" s="1947">
        <v>8200</v>
      </c>
      <c r="E38" s="1947"/>
      <c r="F38" s="1946">
        <v>1.52</v>
      </c>
      <c r="G38" s="1943"/>
    </row>
    <row r="39" spans="1:8" ht="12.75" customHeight="1">
      <c r="A39" s="1948">
        <v>2023</v>
      </c>
      <c r="B39" s="1947">
        <v>5354</v>
      </c>
      <c r="C39" s="1947"/>
      <c r="D39" s="1947">
        <v>7201</v>
      </c>
      <c r="E39" s="1947"/>
      <c r="F39" s="1946">
        <v>1.35</v>
      </c>
      <c r="G39" s="1943"/>
    </row>
    <row r="40" spans="1:8" ht="12.75" customHeight="1">
      <c r="A40" s="1945" t="s">
        <v>2367</v>
      </c>
      <c r="B40" s="1897"/>
      <c r="C40" s="1897"/>
      <c r="D40" s="1897"/>
      <c r="E40" s="1897"/>
      <c r="F40" s="1944"/>
      <c r="G40" s="1943"/>
    </row>
    <row r="41" spans="1:8" s="1941" customFormat="1" ht="12.75" customHeight="1">
      <c r="A41" s="1942" t="s">
        <v>801</v>
      </c>
      <c r="B41" s="1940">
        <v>4431</v>
      </c>
      <c r="C41" s="1940"/>
      <c r="D41" s="1940">
        <v>5578</v>
      </c>
      <c r="E41" s="1940"/>
      <c r="F41" s="1939">
        <v>1.26</v>
      </c>
      <c r="G41" s="1940"/>
      <c r="H41" s="1616"/>
    </row>
    <row r="42" spans="1:8" ht="12.75" customHeight="1">
      <c r="A42" s="1685" t="s">
        <v>432</v>
      </c>
      <c r="B42" s="1940">
        <v>1752</v>
      </c>
      <c r="C42" s="1940"/>
      <c r="D42" s="1940">
        <v>2219</v>
      </c>
      <c r="E42" s="1940"/>
      <c r="F42" s="1939">
        <v>1.27</v>
      </c>
      <c r="G42" s="1940"/>
    </row>
    <row r="43" spans="1:8" ht="12.75" customHeight="1">
      <c r="A43" s="1685" t="s">
        <v>431</v>
      </c>
      <c r="B43" s="1940">
        <v>2174</v>
      </c>
      <c r="C43" s="1940"/>
      <c r="D43" s="1940">
        <v>2718</v>
      </c>
      <c r="E43" s="1940"/>
      <c r="F43" s="1939">
        <v>1.25</v>
      </c>
      <c r="G43" s="1940"/>
    </row>
    <row r="44" spans="1:8" ht="12.75" customHeight="1">
      <c r="A44" s="1685" t="s">
        <v>430</v>
      </c>
      <c r="B44" s="1940">
        <v>388</v>
      </c>
      <c r="C44" s="1940"/>
      <c r="D44" s="1940">
        <v>494</v>
      </c>
      <c r="E44" s="1940"/>
      <c r="F44" s="1939">
        <v>1.27</v>
      </c>
      <c r="G44" s="1940"/>
    </row>
    <row r="45" spans="1:8" ht="12.75" customHeight="1">
      <c r="A45" s="1685" t="s">
        <v>429</v>
      </c>
      <c r="B45" s="1940">
        <v>0</v>
      </c>
      <c r="C45" s="1940"/>
      <c r="D45" s="1940">
        <v>0</v>
      </c>
      <c r="E45" s="1940"/>
      <c r="F45" s="1939" t="s">
        <v>710</v>
      </c>
      <c r="G45" s="1940"/>
    </row>
    <row r="46" spans="1:8" ht="12.75" customHeight="1">
      <c r="A46" s="1685" t="s">
        <v>428</v>
      </c>
      <c r="B46" s="1940">
        <v>31</v>
      </c>
      <c r="C46" s="1940"/>
      <c r="D46" s="1940">
        <v>39</v>
      </c>
      <c r="E46" s="1940"/>
      <c r="F46" s="1939">
        <v>1.25</v>
      </c>
      <c r="G46" s="1940"/>
    </row>
    <row r="47" spans="1:8" ht="12.75" customHeight="1">
      <c r="A47" s="1685" t="s">
        <v>427</v>
      </c>
      <c r="B47" s="1940">
        <v>85</v>
      </c>
      <c r="C47" s="1940"/>
      <c r="D47" s="1940">
        <v>107</v>
      </c>
      <c r="E47" s="1940"/>
      <c r="F47" s="1939">
        <v>1.26</v>
      </c>
      <c r="G47" s="1940"/>
    </row>
    <row r="48" spans="1:8" ht="12.75" customHeight="1">
      <c r="A48" s="1685" t="s">
        <v>426</v>
      </c>
      <c r="B48" s="1940">
        <v>0</v>
      </c>
      <c r="C48" s="1940"/>
      <c r="D48" s="1940">
        <v>0</v>
      </c>
      <c r="E48" s="1940"/>
      <c r="F48" s="1939" t="s">
        <v>710</v>
      </c>
      <c r="G48" s="1940"/>
    </row>
    <row r="49" spans="1:19" s="1876" customFormat="1" ht="12.75" customHeight="1">
      <c r="A49" s="510" t="s">
        <v>425</v>
      </c>
      <c r="B49" s="1655" t="s">
        <v>215</v>
      </c>
      <c r="C49" s="1659"/>
      <c r="D49" s="1655" t="s">
        <v>215</v>
      </c>
      <c r="E49" s="1938"/>
      <c r="F49" s="1939" t="s">
        <v>215</v>
      </c>
      <c r="G49" s="1877"/>
      <c r="H49" s="1935"/>
      <c r="I49" s="1877"/>
      <c r="J49" s="1935"/>
      <c r="K49" s="1877"/>
      <c r="L49" s="1935"/>
      <c r="M49" s="1877"/>
      <c r="N49" s="1936"/>
      <c r="O49" s="1877"/>
      <c r="P49" s="1935"/>
      <c r="Q49" s="1877"/>
      <c r="R49" s="1935"/>
      <c r="S49" s="1877"/>
    </row>
    <row r="50" spans="1:19" s="1876" customFormat="1" ht="12.75" customHeight="1">
      <c r="A50" s="510" t="s">
        <v>424</v>
      </c>
      <c r="B50" s="1655" t="s">
        <v>215</v>
      </c>
      <c r="C50" s="1659"/>
      <c r="D50" s="1655" t="s">
        <v>215</v>
      </c>
      <c r="E50" s="1938"/>
      <c r="F50" s="1937" t="s">
        <v>215</v>
      </c>
      <c r="G50" s="1877"/>
      <c r="H50" s="1935"/>
      <c r="I50" s="1877"/>
      <c r="J50" s="1935"/>
      <c r="K50" s="1877"/>
      <c r="L50" s="1935"/>
      <c r="M50" s="1877"/>
      <c r="N50" s="1936"/>
      <c r="O50" s="1877"/>
      <c r="P50" s="1935"/>
      <c r="Q50" s="1877"/>
      <c r="R50" s="1935"/>
      <c r="S50" s="1877"/>
    </row>
    <row r="51" spans="1:19" ht="27" customHeight="1">
      <c r="A51" s="5161"/>
      <c r="B51" s="5303" t="s">
        <v>2388</v>
      </c>
      <c r="C51" s="5312"/>
      <c r="D51" s="5312"/>
      <c r="E51" s="5304"/>
      <c r="F51" s="5301" t="s">
        <v>2387</v>
      </c>
      <c r="G51" s="5302"/>
    </row>
    <row r="52" spans="1:19" ht="13.5" customHeight="1">
      <c r="A52" s="5161"/>
      <c r="B52" s="5310" t="s">
        <v>2148</v>
      </c>
      <c r="C52" s="5311"/>
      <c r="D52" s="5310" t="s">
        <v>790</v>
      </c>
      <c r="E52" s="5311"/>
      <c r="F52" s="5162" t="s">
        <v>2386</v>
      </c>
      <c r="G52" s="5163"/>
    </row>
    <row r="53" spans="1:19" ht="13.5" customHeight="1">
      <c r="A53" s="1574" t="s">
        <v>412</v>
      </c>
      <c r="B53" s="1574"/>
      <c r="C53" s="1574"/>
      <c r="D53" s="1574"/>
      <c r="E53" s="1574"/>
      <c r="F53" s="1574"/>
    </row>
    <row r="54" spans="1:19" ht="9.75" customHeight="1">
      <c r="A54" s="1574" t="s">
        <v>2385</v>
      </c>
      <c r="B54" s="1571"/>
      <c r="C54" s="1571"/>
      <c r="D54" s="1571"/>
      <c r="E54" s="1571"/>
      <c r="F54" s="1571"/>
    </row>
    <row r="55" spans="1:19" ht="9.75" customHeight="1">
      <c r="A55" s="1574" t="s">
        <v>2384</v>
      </c>
      <c r="B55" s="1571"/>
      <c r="C55" s="1571"/>
      <c r="D55" s="1571"/>
      <c r="E55" s="1571"/>
      <c r="F55" s="1571"/>
    </row>
    <row r="56" spans="1:19" ht="9.75" customHeight="1">
      <c r="A56" s="1571"/>
      <c r="B56" s="1571"/>
      <c r="C56" s="1571"/>
      <c r="D56" s="1571"/>
      <c r="E56" s="1571"/>
      <c r="F56" s="1571"/>
    </row>
    <row r="57" spans="1:19" s="1860" customFormat="1" ht="9.75" customHeight="1">
      <c r="A57" s="489" t="s">
        <v>409</v>
      </c>
      <c r="B57" s="489"/>
      <c r="C57" s="489"/>
      <c r="D57" s="489"/>
      <c r="E57" s="489"/>
      <c r="F57" s="489"/>
    </row>
    <row r="58" spans="1:19" s="1860" customFormat="1" ht="12" customHeight="1">
      <c r="A58" s="1575" t="s">
        <v>2383</v>
      </c>
      <c r="B58" s="1865"/>
      <c r="C58" s="1865"/>
      <c r="D58" s="1575"/>
      <c r="E58" s="1575"/>
    </row>
    <row r="59" spans="1:19" s="1860" customFormat="1" ht="12" customHeight="1">
      <c r="A59" s="1575" t="s">
        <v>2382</v>
      </c>
      <c r="B59" s="1865"/>
      <c r="C59" s="1865"/>
      <c r="D59" s="1575"/>
      <c r="E59" s="1575"/>
    </row>
    <row r="60" spans="1:19" s="682" customFormat="1" ht="12" customHeight="1">
      <c r="A60" s="1575" t="s">
        <v>2381</v>
      </c>
      <c r="B60" s="1865"/>
      <c r="C60" s="1865"/>
    </row>
    <row r="61" spans="1:19">
      <c r="A61" s="1397"/>
    </row>
    <row r="62" spans="1:19">
      <c r="A62" s="1397"/>
    </row>
    <row r="63" spans="1:19">
      <c r="A63" s="1397"/>
    </row>
  </sheetData>
  <mergeCells count="14">
    <mergeCell ref="F51:G51"/>
    <mergeCell ref="F52:G52"/>
    <mergeCell ref="F3:G3"/>
    <mergeCell ref="F4:G4"/>
    <mergeCell ref="A1:F1"/>
    <mergeCell ref="A2:F2"/>
    <mergeCell ref="A51:A52"/>
    <mergeCell ref="A3:A4"/>
    <mergeCell ref="B52:C52"/>
    <mergeCell ref="B4:C4"/>
    <mergeCell ref="D52:E52"/>
    <mergeCell ref="B51:E51"/>
    <mergeCell ref="B3:E3"/>
    <mergeCell ref="D4:E4"/>
  </mergeCells>
  <conditionalFormatting sqref="N49:N50">
    <cfRule type="cellIs" dxfId="348" priority="1" stopIfTrue="1" operator="between">
      <formula>0.00000000001</formula>
      <formula>0.05</formula>
    </cfRule>
  </conditionalFormatting>
  <hyperlinks>
    <hyperlink ref="A58" r:id="rId1" xr:uid="{5022B5A7-BCBB-47FC-8029-BD79820D4652}"/>
    <hyperlink ref="A59:A60" r:id="rId2" display="http://www.ine.pt/xurl/ind/0000537" xr:uid="{96A2E84B-DDA5-416B-AA25-7654A62F183A}"/>
    <hyperlink ref="A59" r:id="rId3" xr:uid="{15CD14F6-AC0D-46B0-8B18-875248C87673}"/>
    <hyperlink ref="A60" r:id="rId4" xr:uid="{209940BC-2E1D-4B29-8E35-190C27B60472}"/>
    <hyperlink ref="B4" r:id="rId5" xr:uid="{E65B570F-E3A2-493F-9483-D8401B1DA0CF}"/>
    <hyperlink ref="D4" r:id="rId6" xr:uid="{FE8B4FA5-9FBC-4B05-939E-65B668119765}"/>
    <hyperlink ref="D52" r:id="rId7" xr:uid="{16CBAFD6-D283-4307-8F77-DB1F7BC2C024}"/>
    <hyperlink ref="F3" r:id="rId8" display="http://www.ine.pt/xurl/ind/0013117" xr:uid="{E20A4FE1-AAE2-4ACD-B6E2-1A01099F7443}"/>
    <hyperlink ref="F51" r:id="rId9" display="http://www.ine.pt/xurl/ind/0013117" xr:uid="{94340BD9-288A-474B-8599-4C9A381A82EA}"/>
    <hyperlink ref="B52" r:id="rId10" xr:uid="{237CD422-E175-4D2C-AFDC-D885CCC55F5E}"/>
  </hyperlinks>
  <printOptions horizontalCentered="1"/>
  <pageMargins left="0.39370078740157483" right="0.39370078740157483" top="0.39370078740157483" bottom="0.39370078740157483" header="0" footer="0"/>
  <pageSetup paperSize="9" orientation="portrait" horizontalDpi="300" verticalDpi="300" r:id="rId1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1998E-112F-47D9-BC2B-60F2F77C8C74}">
  <sheetPr codeName="Sheet87"/>
  <dimension ref="A1:AQ54"/>
  <sheetViews>
    <sheetView showGridLines="0" zoomScaleNormal="100" workbookViewId="0">
      <selection sqref="A1:L1"/>
    </sheetView>
  </sheetViews>
  <sheetFormatPr defaultColWidth="9.140625" defaultRowHeight="12.75"/>
  <cols>
    <col min="1" max="1" width="12.140625" style="1966" customWidth="1"/>
    <col min="2" max="2" width="4.85546875" style="1966" bestFit="1" customWidth="1"/>
    <col min="3" max="9" width="8.85546875" style="1966" customWidth="1"/>
    <col min="10" max="10" width="9.140625" style="1966" customWidth="1"/>
    <col min="11" max="11" width="8.5703125" style="1966" customWidth="1"/>
    <col min="12" max="12" width="8.85546875" style="1966" customWidth="1"/>
    <col min="13" max="13" width="12.85546875" style="1966" bestFit="1" customWidth="1"/>
    <col min="14" max="16384" width="9.140625" style="1966"/>
  </cols>
  <sheetData>
    <row r="1" spans="1:43" s="1990" customFormat="1" ht="34.5" customHeight="1">
      <c r="A1" s="5319" t="s">
        <v>2415</v>
      </c>
      <c r="B1" s="5319"/>
      <c r="C1" s="5319"/>
      <c r="D1" s="5319"/>
      <c r="E1" s="5319"/>
      <c r="F1" s="5319"/>
      <c r="G1" s="5319"/>
      <c r="H1" s="5319"/>
      <c r="I1" s="5319"/>
      <c r="J1" s="5319"/>
      <c r="K1" s="5319"/>
      <c r="L1" s="5319"/>
    </row>
    <row r="2" spans="1:43" s="1990" customFormat="1" ht="34.5" customHeight="1">
      <c r="A2" s="5320" t="s">
        <v>2414</v>
      </c>
      <c r="B2" s="5320"/>
      <c r="C2" s="5320"/>
      <c r="D2" s="5320"/>
      <c r="E2" s="5320"/>
      <c r="F2" s="5320"/>
      <c r="G2" s="5320"/>
      <c r="H2" s="5320"/>
      <c r="I2" s="5320"/>
      <c r="J2" s="5320"/>
      <c r="K2" s="5320"/>
      <c r="L2" s="5320"/>
    </row>
    <row r="3" spans="1:43" s="1990" customFormat="1" ht="9.75" customHeight="1">
      <c r="A3" s="1995" t="s">
        <v>92</v>
      </c>
      <c r="B3" s="1995"/>
      <c r="C3" s="1995"/>
      <c r="D3" s="1994"/>
      <c r="E3" s="1994"/>
      <c r="F3" s="1994"/>
      <c r="G3" s="1993"/>
      <c r="H3" s="1992"/>
      <c r="I3" s="1992"/>
      <c r="J3" s="1992"/>
      <c r="K3" s="1992"/>
      <c r="L3" s="1991" t="s">
        <v>93</v>
      </c>
    </row>
    <row r="4" spans="1:43" s="1990" customFormat="1" ht="25.5" customHeight="1">
      <c r="A4" s="5321"/>
      <c r="B4" s="5321"/>
      <c r="C4" s="5314" t="s">
        <v>2413</v>
      </c>
      <c r="D4" s="5317"/>
      <c r="E4" s="5317"/>
      <c r="F4" s="5317"/>
      <c r="G4" s="5321" t="s">
        <v>2412</v>
      </c>
      <c r="H4" s="5321" t="s">
        <v>2411</v>
      </c>
      <c r="I4" s="5321" t="s">
        <v>2410</v>
      </c>
      <c r="J4" s="5322" t="s">
        <v>2409</v>
      </c>
      <c r="K4" s="5321" t="s">
        <v>2408</v>
      </c>
      <c r="L4" s="5321" t="s">
        <v>2407</v>
      </c>
      <c r="M4" s="5313"/>
      <c r="N4" s="5316"/>
      <c r="O4" s="5316"/>
    </row>
    <row r="5" spans="1:43" s="1990" customFormat="1" ht="25.5" customHeight="1">
      <c r="A5" s="5321"/>
      <c r="B5" s="5321"/>
      <c r="C5" s="5326" t="s">
        <v>88</v>
      </c>
      <c r="D5" s="5321" t="s">
        <v>2406</v>
      </c>
      <c r="E5" s="5321"/>
      <c r="F5" s="5321" t="s">
        <v>2405</v>
      </c>
      <c r="G5" s="5321"/>
      <c r="H5" s="5321"/>
      <c r="I5" s="5321"/>
      <c r="J5" s="5323"/>
      <c r="K5" s="5321"/>
      <c r="L5" s="5321"/>
      <c r="M5" s="5314"/>
      <c r="N5" s="5317"/>
      <c r="O5" s="5317"/>
    </row>
    <row r="6" spans="1:43" s="1990" customFormat="1" ht="25.5" customHeight="1">
      <c r="A6" s="5321"/>
      <c r="B6" s="5321"/>
      <c r="C6" s="5327"/>
      <c r="D6" s="1973" t="s">
        <v>542</v>
      </c>
      <c r="E6" s="1973" t="s">
        <v>540</v>
      </c>
      <c r="F6" s="5321"/>
      <c r="G6" s="5321"/>
      <c r="H6" s="5321"/>
      <c r="I6" s="5321"/>
      <c r="J6" s="5324"/>
      <c r="K6" s="5321"/>
      <c r="L6" s="5321"/>
      <c r="M6" s="5315"/>
      <c r="N6" s="5318"/>
      <c r="O6" s="5318"/>
    </row>
    <row r="7" spans="1:43" s="1972" customFormat="1" ht="12.75" customHeight="1">
      <c r="A7" s="5325" t="s">
        <v>209</v>
      </c>
      <c r="B7" s="5325"/>
      <c r="C7" s="1987"/>
      <c r="D7" s="1989"/>
      <c r="E7" s="1986"/>
      <c r="F7" s="1986"/>
      <c r="G7" s="1988"/>
      <c r="H7" s="1987"/>
      <c r="I7" s="1987"/>
      <c r="J7" s="1980"/>
      <c r="K7" s="1986"/>
      <c r="L7" s="1986"/>
    </row>
    <row r="8" spans="1:43" s="1972" customFormat="1" ht="12.75" customHeight="1">
      <c r="A8" s="1980">
        <v>1990</v>
      </c>
      <c r="B8" s="1980"/>
      <c r="C8" s="1982">
        <v>5561.6620000000003</v>
      </c>
      <c r="D8" s="1982">
        <v>2982.3719999999998</v>
      </c>
      <c r="E8" s="1982">
        <v>2326.71</v>
      </c>
      <c r="F8" s="1982">
        <v>252.58</v>
      </c>
      <c r="G8" s="1982">
        <v>2422.89</v>
      </c>
      <c r="H8" s="1982">
        <v>3138.7720000000004</v>
      </c>
      <c r="I8" s="1982">
        <v>2655.6120000000005</v>
      </c>
      <c r="J8" s="1982">
        <v>679.18</v>
      </c>
      <c r="K8" s="1982">
        <v>1976.4320000000007</v>
      </c>
      <c r="L8" s="1982">
        <v>1684.8722192049513</v>
      </c>
      <c r="AH8" s="1985"/>
      <c r="AI8" s="1985"/>
      <c r="AJ8" s="1985"/>
      <c r="AK8" s="1985"/>
      <c r="AL8" s="1985"/>
      <c r="AM8" s="1985"/>
      <c r="AN8" s="1985"/>
      <c r="AO8" s="1985"/>
      <c r="AP8" s="1985"/>
      <c r="AQ8" s="1985"/>
    </row>
    <row r="9" spans="1:43" s="1972" customFormat="1" ht="12.75" customHeight="1">
      <c r="A9" s="1980">
        <v>1991</v>
      </c>
      <c r="B9" s="1980"/>
      <c r="C9" s="1982">
        <v>5807.5220000000008</v>
      </c>
      <c r="D9" s="1982">
        <v>3227.6520000000005</v>
      </c>
      <c r="E9" s="1982">
        <v>2231.6699999999996</v>
      </c>
      <c r="F9" s="1982">
        <v>348.2</v>
      </c>
      <c r="G9" s="1982">
        <v>2664.83</v>
      </c>
      <c r="H9" s="1982">
        <v>3142.6920000000009</v>
      </c>
      <c r="I9" s="1982">
        <v>2676.7020000000011</v>
      </c>
      <c r="J9" s="1982">
        <v>750.53</v>
      </c>
      <c r="K9" s="1982">
        <v>1926.1720000000012</v>
      </c>
      <c r="L9" s="1982">
        <v>1579.4925315606133</v>
      </c>
    </row>
    <row r="10" spans="1:43" s="1972" customFormat="1" ht="12.75" customHeight="1">
      <c r="A10" s="1980">
        <v>1992</v>
      </c>
      <c r="B10" s="1980"/>
      <c r="C10" s="1982">
        <v>5351.0810000000001</v>
      </c>
      <c r="D10" s="1982">
        <v>2834.3110000000001</v>
      </c>
      <c r="E10" s="1982">
        <v>2179.09</v>
      </c>
      <c r="F10" s="1982">
        <v>337.68</v>
      </c>
      <c r="G10" s="1982">
        <v>2578.6800000000003</v>
      </c>
      <c r="H10" s="1982">
        <v>2772.4009999999998</v>
      </c>
      <c r="I10" s="1982">
        <v>2368.6809999999996</v>
      </c>
      <c r="J10" s="1982">
        <v>681.76</v>
      </c>
      <c r="K10" s="1982">
        <v>1686.9209999999998</v>
      </c>
      <c r="L10" s="1982">
        <v>1316.3159133841455</v>
      </c>
    </row>
    <row r="11" spans="1:43" s="1972" customFormat="1" ht="12.75" customHeight="1">
      <c r="A11" s="1980">
        <v>1993</v>
      </c>
      <c r="B11" s="1980"/>
      <c r="C11" s="1982">
        <v>5057.7649999999994</v>
      </c>
      <c r="D11" s="1982">
        <v>2520.0650000000005</v>
      </c>
      <c r="E11" s="1982">
        <v>2159.58</v>
      </c>
      <c r="F11" s="1982">
        <v>378.12</v>
      </c>
      <c r="G11" s="1982">
        <v>2518.2800000000002</v>
      </c>
      <c r="H11" s="1982">
        <v>2539.4849999999992</v>
      </c>
      <c r="I11" s="1982">
        <v>2236.1049999999991</v>
      </c>
      <c r="J11" s="1982">
        <v>678.75</v>
      </c>
      <c r="K11" s="1982">
        <v>1557.3549999999991</v>
      </c>
      <c r="L11" s="1982">
        <v>1194.9836748979733</v>
      </c>
    </row>
    <row r="12" spans="1:43" s="1972" customFormat="1" ht="12.75" customHeight="1">
      <c r="A12" s="1980">
        <v>1994</v>
      </c>
      <c r="B12" s="1980"/>
      <c r="C12" s="1982">
        <v>5366.7749999999996</v>
      </c>
      <c r="D12" s="1982">
        <v>2938.7849999999999</v>
      </c>
      <c r="E12" s="1982">
        <v>2049.4299999999998</v>
      </c>
      <c r="F12" s="1982">
        <v>378.56</v>
      </c>
      <c r="G12" s="1982">
        <v>2546.41</v>
      </c>
      <c r="H12" s="1982">
        <v>2820.3649999999998</v>
      </c>
      <c r="I12" s="1982">
        <v>2504.0149999999999</v>
      </c>
      <c r="J12" s="1982">
        <v>630.2600000000001</v>
      </c>
      <c r="K12" s="1982">
        <v>1873.7549999999997</v>
      </c>
      <c r="L12" s="1982">
        <v>1538.5975387301335</v>
      </c>
    </row>
    <row r="13" spans="1:43" s="1972" customFormat="1" ht="12.75" customHeight="1">
      <c r="A13" s="1980">
        <v>1995</v>
      </c>
      <c r="B13" s="1980"/>
      <c r="C13" s="1982">
        <v>5939.1949999999988</v>
      </c>
      <c r="D13" s="1982">
        <v>3169.645</v>
      </c>
      <c r="E13" s="1982">
        <v>2311.6499999999996</v>
      </c>
      <c r="F13" s="1982">
        <v>457.90000000000003</v>
      </c>
      <c r="G13" s="1982">
        <v>2558.4500000000003</v>
      </c>
      <c r="H13" s="1982">
        <v>3380.7449999999985</v>
      </c>
      <c r="I13" s="1982">
        <v>3177.3649999999989</v>
      </c>
      <c r="J13" s="1982">
        <v>627.91999999999996</v>
      </c>
      <c r="K13" s="1982">
        <v>2549.4449999999988</v>
      </c>
      <c r="L13" s="1982">
        <v>2272.3386249405667</v>
      </c>
    </row>
    <row r="14" spans="1:43" s="1972" customFormat="1" ht="12.75" customHeight="1">
      <c r="A14" s="1980">
        <v>1996</v>
      </c>
      <c r="B14" s="1980"/>
      <c r="C14" s="1982">
        <v>6391.1730000000007</v>
      </c>
      <c r="D14" s="1982">
        <v>3565.8330000000001</v>
      </c>
      <c r="E14" s="1982">
        <v>2429.1800000000003</v>
      </c>
      <c r="F14" s="1982">
        <v>396.16000000000008</v>
      </c>
      <c r="G14" s="1982">
        <v>2946.62</v>
      </c>
      <c r="H14" s="1982">
        <v>3444.5530000000008</v>
      </c>
      <c r="I14" s="1982">
        <v>3190.0030000000006</v>
      </c>
      <c r="J14" s="1982">
        <v>641.51</v>
      </c>
      <c r="K14" s="1982">
        <v>2548.4930000000008</v>
      </c>
      <c r="L14" s="1982">
        <v>2288.4431530971665</v>
      </c>
    </row>
    <row r="15" spans="1:43" s="1972" customFormat="1" ht="12.75" customHeight="1">
      <c r="A15" s="1980">
        <v>1997</v>
      </c>
      <c r="B15" s="1980"/>
      <c r="C15" s="1982">
        <v>5918.9919999999993</v>
      </c>
      <c r="D15" s="1982">
        <v>3058.3519999999999</v>
      </c>
      <c r="E15" s="1982">
        <v>2450.04</v>
      </c>
      <c r="F15" s="1982">
        <v>410.6</v>
      </c>
      <c r="G15" s="1982">
        <v>2716.4100000000003</v>
      </c>
      <c r="H15" s="1982">
        <v>3202.581999999999</v>
      </c>
      <c r="I15" s="1982">
        <v>3060.9319999999993</v>
      </c>
      <c r="J15" s="1982">
        <v>612.39</v>
      </c>
      <c r="K15" s="1982">
        <v>2448.5419999999995</v>
      </c>
      <c r="L15" s="1982">
        <v>2200.9419286881084</v>
      </c>
    </row>
    <row r="16" spans="1:43" s="1972" customFormat="1" ht="12.75" customHeight="1">
      <c r="A16" s="1980">
        <v>1998</v>
      </c>
      <c r="B16" s="1980"/>
      <c r="C16" s="1982">
        <v>5703.5819999999994</v>
      </c>
      <c r="D16" s="1982">
        <v>2946.1920000000005</v>
      </c>
      <c r="E16" s="1982">
        <v>2387.4800000000005</v>
      </c>
      <c r="F16" s="1982">
        <v>369.90999999999997</v>
      </c>
      <c r="G16" s="1982">
        <v>2707.81</v>
      </c>
      <c r="H16" s="1982">
        <v>2995.7719999999995</v>
      </c>
      <c r="I16" s="1982">
        <v>2875.4219999999996</v>
      </c>
      <c r="J16" s="1982">
        <v>620.70000000000005</v>
      </c>
      <c r="K16" s="1982">
        <v>2254.7219999999993</v>
      </c>
      <c r="L16" s="1982">
        <v>2031.7938886181123</v>
      </c>
    </row>
    <row r="17" spans="1:33" s="1972" customFormat="1" ht="12.75" customHeight="1">
      <c r="A17" s="1980">
        <v>1999</v>
      </c>
      <c r="B17" s="1980"/>
      <c r="C17" s="1982">
        <v>6496.75</v>
      </c>
      <c r="D17" s="1982">
        <v>3787.4399999999996</v>
      </c>
      <c r="E17" s="1982">
        <v>2308.81</v>
      </c>
      <c r="F17" s="1982">
        <v>400.5</v>
      </c>
      <c r="G17" s="1982">
        <v>3091.4999999999995</v>
      </c>
      <c r="H17" s="1982">
        <v>3405.2500000000005</v>
      </c>
      <c r="I17" s="1982">
        <v>3270.8600000000006</v>
      </c>
      <c r="J17" s="1982">
        <v>666.24999999999989</v>
      </c>
      <c r="K17" s="1982">
        <v>2604.6100000000006</v>
      </c>
      <c r="L17" s="1982">
        <v>2396.817660398211</v>
      </c>
    </row>
    <row r="18" spans="1:33" s="1968" customFormat="1" ht="12.75" customHeight="1">
      <c r="A18" s="1984">
        <v>2000</v>
      </c>
      <c r="B18" s="1980"/>
      <c r="C18" s="1982">
        <v>6243.4900000000007</v>
      </c>
      <c r="D18" s="1982">
        <v>3547.01</v>
      </c>
      <c r="E18" s="1982">
        <v>2417.9600000000005</v>
      </c>
      <c r="F18" s="1982">
        <v>278.52</v>
      </c>
      <c r="G18" s="1982">
        <v>3037.5900000000006</v>
      </c>
      <c r="H18" s="1982">
        <v>3205.9</v>
      </c>
      <c r="I18" s="1982">
        <v>2926.39</v>
      </c>
      <c r="J18" s="1982">
        <v>672.18</v>
      </c>
      <c r="K18" s="1982">
        <v>2254.21</v>
      </c>
      <c r="L18" s="1982">
        <v>2027.8370544845488</v>
      </c>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row>
    <row r="19" spans="1:33" ht="12.75" customHeight="1">
      <c r="A19" s="1983">
        <v>2001</v>
      </c>
      <c r="B19" s="1980"/>
      <c r="C19" s="1982">
        <v>6745.1299999999992</v>
      </c>
      <c r="D19" s="1982">
        <v>3808.9999999999995</v>
      </c>
      <c r="E19" s="1982">
        <v>2649.52</v>
      </c>
      <c r="F19" s="1982">
        <v>286.61</v>
      </c>
      <c r="G19" s="1982">
        <v>3317.03</v>
      </c>
      <c r="H19" s="1982">
        <v>3428.099999999999</v>
      </c>
      <c r="I19" s="1982">
        <v>3241.099999999999</v>
      </c>
      <c r="J19" s="1982">
        <v>706.48</v>
      </c>
      <c r="K19" s="1982">
        <v>2534.619999999999</v>
      </c>
      <c r="L19" s="1982">
        <v>2322.4216079216872</v>
      </c>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row>
    <row r="20" spans="1:33" ht="12.75" customHeight="1">
      <c r="A20" s="1983">
        <v>2002</v>
      </c>
      <c r="B20" s="1980"/>
      <c r="C20" s="1982">
        <v>6377.3969999999999</v>
      </c>
      <c r="D20" s="1982">
        <v>3586.9069999999997</v>
      </c>
      <c r="E20" s="1982">
        <v>2475.27</v>
      </c>
      <c r="F20" s="1982">
        <v>315.22000000000003</v>
      </c>
      <c r="G20" s="1982">
        <v>3186.1</v>
      </c>
      <c r="H20" s="1982">
        <v>3191.297</v>
      </c>
      <c r="I20" s="1982">
        <v>2925.9069999999997</v>
      </c>
      <c r="J20" s="1982">
        <v>668.32</v>
      </c>
      <c r="K20" s="1982">
        <v>2257.587</v>
      </c>
      <c r="L20" s="1982">
        <v>2040.6340088339221</v>
      </c>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row>
    <row r="21" spans="1:33" s="1968" customFormat="1" ht="12.75" customHeight="1">
      <c r="A21" s="1983">
        <v>2003</v>
      </c>
      <c r="B21" s="1980"/>
      <c r="C21" s="1982">
        <v>6397.7119999999995</v>
      </c>
      <c r="D21" s="1982">
        <v>3657.732</v>
      </c>
      <c r="E21" s="1982">
        <v>2430.86</v>
      </c>
      <c r="F21" s="1982">
        <v>309.12</v>
      </c>
      <c r="G21" s="1982">
        <v>3201.15</v>
      </c>
      <c r="H21" s="1982">
        <v>3196.5619999999994</v>
      </c>
      <c r="I21" s="1982">
        <v>2915.8419999999996</v>
      </c>
      <c r="J21" s="1982">
        <v>701.18000000000006</v>
      </c>
      <c r="K21" s="1982">
        <v>2214.6619999999994</v>
      </c>
      <c r="L21" s="1982">
        <v>1947.5761844566616</v>
      </c>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row>
    <row r="22" spans="1:33" s="1968" customFormat="1" ht="12.75" customHeight="1">
      <c r="A22" s="1983">
        <v>2004</v>
      </c>
      <c r="B22" s="1980"/>
      <c r="C22" s="1982">
        <v>6717.1859999999997</v>
      </c>
      <c r="D22" s="1982">
        <v>3780.3960000000002</v>
      </c>
      <c r="E22" s="1982">
        <v>2614.1099999999997</v>
      </c>
      <c r="F22" s="1982">
        <v>322.68</v>
      </c>
      <c r="G22" s="1982">
        <v>3309.6899999999996</v>
      </c>
      <c r="H22" s="1982">
        <v>3407.4960000000001</v>
      </c>
      <c r="I22" s="1982">
        <v>3210.4259999999999</v>
      </c>
      <c r="J22" s="1982">
        <v>719.41000000000008</v>
      </c>
      <c r="K22" s="1982">
        <v>2491.0160000000001</v>
      </c>
      <c r="L22" s="1982">
        <v>2214.7651844566622</v>
      </c>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row>
    <row r="23" spans="1:33" s="1968" customFormat="1" ht="12.75" customHeight="1">
      <c r="A23" s="1979">
        <v>2005</v>
      </c>
      <c r="B23" s="1980"/>
      <c r="C23" s="1982">
        <v>6241.170000000001</v>
      </c>
      <c r="D23" s="1982">
        <v>3228.1600000000003</v>
      </c>
      <c r="E23" s="1982">
        <v>2674.38</v>
      </c>
      <c r="F23" s="1982">
        <v>338.63</v>
      </c>
      <c r="G23" s="1982">
        <v>3221.69</v>
      </c>
      <c r="H23" s="1982">
        <v>3019.4800000000009</v>
      </c>
      <c r="I23" s="1982">
        <v>2925.0200000000009</v>
      </c>
      <c r="J23" s="1982">
        <v>751.19</v>
      </c>
      <c r="K23" s="1982">
        <v>2173.8300000000008</v>
      </c>
      <c r="L23" s="1982">
        <v>1867.5048251828246</v>
      </c>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row>
    <row r="24" spans="1:33" s="1974" customFormat="1" ht="12.75" customHeight="1">
      <c r="A24" s="1979">
        <v>2006</v>
      </c>
      <c r="B24" s="1980"/>
      <c r="C24" s="1982">
        <v>6425.96</v>
      </c>
      <c r="D24" s="1982">
        <v>3486.4199999999992</v>
      </c>
      <c r="E24" s="1982">
        <v>2603.8999999999996</v>
      </c>
      <c r="F24" s="1982">
        <v>335.64</v>
      </c>
      <c r="G24" s="1982">
        <v>3257.3</v>
      </c>
      <c r="H24" s="1982">
        <v>3168.66</v>
      </c>
      <c r="I24" s="1982">
        <v>3013.57</v>
      </c>
      <c r="J24" s="1982">
        <v>757.86</v>
      </c>
      <c r="K24" s="1982">
        <v>2255.7099999999996</v>
      </c>
      <c r="L24" s="1982">
        <v>1957.2182931849436</v>
      </c>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row>
    <row r="25" spans="1:33" s="1968" customFormat="1" ht="12.75" customHeight="1">
      <c r="A25" s="1979">
        <v>2007</v>
      </c>
      <c r="B25" s="1980"/>
      <c r="C25" s="1982">
        <v>6437.27</v>
      </c>
      <c r="D25" s="1982">
        <v>3343.71</v>
      </c>
      <c r="E25" s="1982">
        <v>2757.66</v>
      </c>
      <c r="F25" s="1982">
        <v>335.9</v>
      </c>
      <c r="G25" s="1982">
        <v>3597.75</v>
      </c>
      <c r="H25" s="1982">
        <v>2839.52</v>
      </c>
      <c r="I25" s="1982">
        <v>2864.32</v>
      </c>
      <c r="J25" s="1982">
        <v>775.0100000000001</v>
      </c>
      <c r="K25" s="1982">
        <v>2089.31</v>
      </c>
      <c r="L25" s="1982">
        <v>1742.26</v>
      </c>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row>
    <row r="26" spans="1:33" s="1968" customFormat="1" ht="12.75" customHeight="1">
      <c r="A26" s="1979">
        <v>2008</v>
      </c>
      <c r="B26" s="1980"/>
      <c r="C26" s="1982">
        <v>6751.0229999999992</v>
      </c>
      <c r="D26" s="1982">
        <v>3432.2629999999999</v>
      </c>
      <c r="E26" s="1982">
        <v>2934.95</v>
      </c>
      <c r="F26" s="1982">
        <v>383.81</v>
      </c>
      <c r="G26" s="1982">
        <v>3822.92</v>
      </c>
      <c r="H26" s="1982">
        <v>2928.1029999999992</v>
      </c>
      <c r="I26" s="1982">
        <v>3088.3329999999992</v>
      </c>
      <c r="J26" s="1982">
        <v>787.48</v>
      </c>
      <c r="K26" s="1982">
        <v>2300.8529999999992</v>
      </c>
      <c r="L26" s="1982">
        <v>1892.8929999999991</v>
      </c>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row>
    <row r="27" spans="1:33" s="1968" customFormat="1" ht="12.75" customHeight="1">
      <c r="A27" s="1979">
        <v>2009</v>
      </c>
      <c r="B27" s="1980"/>
      <c r="C27" s="1982">
        <v>6363.37</v>
      </c>
      <c r="D27" s="1982">
        <v>3342.2600000000007</v>
      </c>
      <c r="E27" s="1982">
        <v>2675.45</v>
      </c>
      <c r="F27" s="1982">
        <v>345.65999999999997</v>
      </c>
      <c r="G27" s="1982">
        <v>3580.19</v>
      </c>
      <c r="H27" s="1982">
        <v>2783.18</v>
      </c>
      <c r="I27" s="1982">
        <v>2668.99</v>
      </c>
      <c r="J27" s="1982">
        <v>781.5</v>
      </c>
      <c r="K27" s="1982">
        <v>1887.4899999999998</v>
      </c>
      <c r="L27" s="1982">
        <v>1592.7499999999998</v>
      </c>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row>
    <row r="28" spans="1:33" s="1968" customFormat="1" ht="12.75" customHeight="1">
      <c r="A28" s="1979">
        <v>2010</v>
      </c>
      <c r="B28" s="1979"/>
      <c r="C28" s="1982">
        <v>6585.3539999999994</v>
      </c>
      <c r="D28" s="1982">
        <v>3565.5239999999994</v>
      </c>
      <c r="E28" s="1982">
        <v>2691.27</v>
      </c>
      <c r="F28" s="1982">
        <v>328.56</v>
      </c>
      <c r="G28" s="1982">
        <v>3774.9000000000005</v>
      </c>
      <c r="H28" s="1982">
        <v>2810.4539999999988</v>
      </c>
      <c r="I28" s="1982">
        <v>2832.8339999999989</v>
      </c>
      <c r="J28" s="1982">
        <v>795.41</v>
      </c>
      <c r="K28" s="1982">
        <v>2037.4239999999991</v>
      </c>
      <c r="L28" s="1982">
        <v>1766.2939999999992</v>
      </c>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row>
    <row r="29" spans="1:33" s="1968" customFormat="1" ht="12.75" customHeight="1">
      <c r="A29" s="1979">
        <v>2011</v>
      </c>
      <c r="B29" s="1979"/>
      <c r="C29" s="1982">
        <v>6564.1019999999999</v>
      </c>
      <c r="D29" s="1982">
        <v>3457.002</v>
      </c>
      <c r="E29" s="1982">
        <v>2790.42</v>
      </c>
      <c r="F29" s="1982">
        <v>316.68</v>
      </c>
      <c r="G29" s="1982">
        <v>4131.04</v>
      </c>
      <c r="H29" s="1982">
        <v>2433.0619999999999</v>
      </c>
      <c r="I29" s="1982">
        <v>2348.962</v>
      </c>
      <c r="J29" s="1982">
        <v>758.55000000000007</v>
      </c>
      <c r="K29" s="1982">
        <v>1590.4119999999998</v>
      </c>
      <c r="L29" s="1982">
        <v>1302.2119999999998</v>
      </c>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row>
    <row r="30" spans="1:33" s="1968" customFormat="1" ht="12.75" customHeight="1">
      <c r="A30" s="1979">
        <v>2012</v>
      </c>
      <c r="B30" s="1979"/>
      <c r="C30" s="1982">
        <v>6602.85</v>
      </c>
      <c r="D30" s="1982">
        <v>3418.9199999999996</v>
      </c>
      <c r="E30" s="1982">
        <v>2862.0599999999995</v>
      </c>
      <c r="F30" s="1982">
        <v>321.87</v>
      </c>
      <c r="G30" s="1982">
        <v>4259.32</v>
      </c>
      <c r="H30" s="1982">
        <v>2343.5300000000007</v>
      </c>
      <c r="I30" s="1982">
        <v>2470.920000000001</v>
      </c>
      <c r="J30" s="1982">
        <v>753.64</v>
      </c>
      <c r="K30" s="1982">
        <v>1717.2800000000007</v>
      </c>
      <c r="L30" s="1982">
        <v>1488.9200000000008</v>
      </c>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row>
    <row r="31" spans="1:33" s="1968" customFormat="1" ht="12.75" customHeight="1">
      <c r="A31" s="1979">
        <v>2013</v>
      </c>
      <c r="B31" s="1979"/>
      <c r="C31" s="1982">
        <v>6862.0600000000013</v>
      </c>
      <c r="D31" s="1982">
        <v>3716.9499999999994</v>
      </c>
      <c r="E31" s="1982">
        <v>2824.9700000000003</v>
      </c>
      <c r="F31" s="1982">
        <v>320.14</v>
      </c>
      <c r="G31" s="1982">
        <v>4158.6500000000005</v>
      </c>
      <c r="H31" s="1982">
        <v>2703.4100000000008</v>
      </c>
      <c r="I31" s="1982">
        <v>2742.5800000000008</v>
      </c>
      <c r="J31" s="1982">
        <v>789.65000000000009</v>
      </c>
      <c r="K31" s="1982">
        <v>1952.9300000000007</v>
      </c>
      <c r="L31" s="1982">
        <v>1735.5100000000009</v>
      </c>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row>
    <row r="32" spans="1:33" s="1968" customFormat="1" ht="12.75" customHeight="1">
      <c r="A32" s="1979">
        <v>2014</v>
      </c>
      <c r="B32" s="1979"/>
      <c r="C32" s="1982">
        <v>6885.39</v>
      </c>
      <c r="D32" s="1982">
        <v>3598.3100000000004</v>
      </c>
      <c r="E32" s="1982">
        <v>2950.6000000000004</v>
      </c>
      <c r="F32" s="1982">
        <v>336.48</v>
      </c>
      <c r="G32" s="1982">
        <v>4260.1499999999996</v>
      </c>
      <c r="H32" s="1982">
        <v>2625.2400000000007</v>
      </c>
      <c r="I32" s="1982">
        <v>2615.3500000000008</v>
      </c>
      <c r="J32" s="1982">
        <v>826.21</v>
      </c>
      <c r="K32" s="1982">
        <v>1789.1400000000008</v>
      </c>
      <c r="L32" s="1982">
        <v>1575.9600000000007</v>
      </c>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row>
    <row r="33" spans="1:33" s="1968" customFormat="1" ht="12.75" customHeight="1">
      <c r="A33" s="1979">
        <v>2015</v>
      </c>
      <c r="B33" s="1979"/>
      <c r="C33" s="1981">
        <v>7253.43</v>
      </c>
      <c r="D33" s="1981">
        <v>4017.0099999999998</v>
      </c>
      <c r="E33" s="1981">
        <v>2887.8799999999997</v>
      </c>
      <c r="F33" s="1981">
        <v>348.53999999999996</v>
      </c>
      <c r="G33" s="1981">
        <v>4347.76</v>
      </c>
      <c r="H33" s="1981">
        <v>2905.67</v>
      </c>
      <c r="I33" s="1981">
        <v>2816.26</v>
      </c>
      <c r="J33" s="1981">
        <v>864.7600000000001</v>
      </c>
      <c r="K33" s="1981">
        <v>1951.4999999999998</v>
      </c>
      <c r="L33" s="1981">
        <v>1747.36</v>
      </c>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row>
    <row r="34" spans="1:33" s="1968" customFormat="1" ht="12.75" customHeight="1">
      <c r="A34" s="1979">
        <v>2016</v>
      </c>
      <c r="B34" s="1979"/>
      <c r="C34" s="1981">
        <v>7032.130000000001</v>
      </c>
      <c r="D34" s="1981">
        <v>3929.2600000000007</v>
      </c>
      <c r="E34" s="1981">
        <v>2727.11</v>
      </c>
      <c r="F34" s="1981">
        <v>375.76</v>
      </c>
      <c r="G34" s="1981">
        <v>4341.4399999999996</v>
      </c>
      <c r="H34" s="1981">
        <v>2690.6900000000014</v>
      </c>
      <c r="I34" s="1981">
        <v>2998.9800000000014</v>
      </c>
      <c r="J34" s="1981">
        <v>943.54</v>
      </c>
      <c r="K34" s="1981">
        <v>2055.4400000000014</v>
      </c>
      <c r="L34" s="1981">
        <v>1838.5200000000016</v>
      </c>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row>
    <row r="35" spans="1:33" s="1968" customFormat="1" ht="12.75" customHeight="1">
      <c r="A35" s="1980">
        <v>2017</v>
      </c>
      <c r="B35" s="1979"/>
      <c r="C35" s="1981">
        <v>7609.43</v>
      </c>
      <c r="D35" s="1981">
        <v>4288.8899999999994</v>
      </c>
      <c r="E35" s="1981">
        <v>2927.38</v>
      </c>
      <c r="F35" s="1981">
        <v>393.15999999999997</v>
      </c>
      <c r="G35" s="1981">
        <v>4585.9299999999994</v>
      </c>
      <c r="H35" s="1981">
        <v>3023.5000000000009</v>
      </c>
      <c r="I35" s="1981">
        <v>3063.3400000000011</v>
      </c>
      <c r="J35" s="1981">
        <v>1028.99</v>
      </c>
      <c r="K35" s="1981">
        <v>2034.350000000001</v>
      </c>
      <c r="L35" s="1981">
        <v>1806.5400000000011</v>
      </c>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row>
    <row r="36" spans="1:33" s="1968" customFormat="1" ht="12.75" customHeight="1">
      <c r="A36" s="1980">
        <v>2018</v>
      </c>
      <c r="B36" s="1979"/>
      <c r="C36" s="1978">
        <v>7728.3999999999987</v>
      </c>
      <c r="D36" s="1978">
        <v>4374.7499999999991</v>
      </c>
      <c r="E36" s="1978">
        <v>2919.94</v>
      </c>
      <c r="F36" s="1978">
        <v>433.71000000000004</v>
      </c>
      <c r="G36" s="1978">
        <v>4753.47</v>
      </c>
      <c r="H36" s="1978">
        <v>2974.9299999999985</v>
      </c>
      <c r="I36" s="1978">
        <v>3032.8399999999988</v>
      </c>
      <c r="J36" s="1978">
        <v>1091.9000000000001</v>
      </c>
      <c r="K36" s="1978">
        <v>1940.9399999999982</v>
      </c>
      <c r="L36" s="1978">
        <v>1691.2699999999982</v>
      </c>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row>
    <row r="37" spans="1:33" s="1968" customFormat="1" ht="12.75" customHeight="1">
      <c r="A37" s="1980">
        <v>2019</v>
      </c>
      <c r="B37" s="1979"/>
      <c r="C37" s="1978">
        <v>8213.64</v>
      </c>
      <c r="D37" s="1978">
        <v>4658.12</v>
      </c>
      <c r="E37" s="1978">
        <v>3033.38</v>
      </c>
      <c r="F37" s="1978">
        <v>522.14</v>
      </c>
      <c r="G37" s="1978">
        <v>4917.76</v>
      </c>
      <c r="H37" s="1978">
        <v>3295.8799999999992</v>
      </c>
      <c r="I37" s="1978">
        <v>3314.5699999999988</v>
      </c>
      <c r="J37" s="1978">
        <v>1150.3399999999999</v>
      </c>
      <c r="K37" s="1978">
        <v>2164.2299999999991</v>
      </c>
      <c r="L37" s="1978">
        <v>1904.389999999999</v>
      </c>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row>
    <row r="38" spans="1:33" s="1968" customFormat="1" ht="12.75" customHeight="1">
      <c r="A38" s="1980">
        <v>2020</v>
      </c>
      <c r="B38" s="1979"/>
      <c r="C38" s="1978">
        <v>8285.16</v>
      </c>
      <c r="D38" s="1978">
        <v>4752.72</v>
      </c>
      <c r="E38" s="1978">
        <v>3005.7799999999997</v>
      </c>
      <c r="F38" s="1978">
        <v>526.66</v>
      </c>
      <c r="G38" s="1978">
        <v>4995.1799999999994</v>
      </c>
      <c r="H38" s="1978">
        <v>3289.9800000000005</v>
      </c>
      <c r="I38" s="1978">
        <v>3385.75</v>
      </c>
      <c r="J38" s="1978">
        <v>1089.19</v>
      </c>
      <c r="K38" s="1978">
        <v>2296.5600000000004</v>
      </c>
      <c r="L38" s="1978">
        <v>2027.3600000000006</v>
      </c>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row>
    <row r="39" spans="1:33" s="1968" customFormat="1" ht="12.75" customHeight="1">
      <c r="A39" s="1980">
        <v>2021</v>
      </c>
      <c r="B39" s="1979"/>
      <c r="C39" s="1978">
        <v>9579.0799999999981</v>
      </c>
      <c r="D39" s="1978">
        <v>5941.8</v>
      </c>
      <c r="E39" s="1978">
        <v>3036.9199999999996</v>
      </c>
      <c r="F39" s="1978">
        <v>600.3599999999999</v>
      </c>
      <c r="G39" s="1978">
        <v>5918.3499999999995</v>
      </c>
      <c r="H39" s="1978">
        <v>3660.7299999999987</v>
      </c>
      <c r="I39" s="1978">
        <v>3816.0999999999985</v>
      </c>
      <c r="J39" s="1978">
        <v>1155.1100000000001</v>
      </c>
      <c r="K39" s="1978">
        <v>2660.9899999999984</v>
      </c>
      <c r="L39" s="1978">
        <v>2380.2599999999984</v>
      </c>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row>
    <row r="40" spans="1:33" s="1968" customFormat="1" ht="12.75" customHeight="1">
      <c r="A40" s="1980">
        <v>2022</v>
      </c>
      <c r="B40" s="1979"/>
      <c r="C40" s="1978">
        <v>10669.55</v>
      </c>
      <c r="D40" s="1978">
        <v>6264.63</v>
      </c>
      <c r="E40" s="1978">
        <v>3717.4599999999996</v>
      </c>
      <c r="F40" s="1978">
        <v>687.46</v>
      </c>
      <c r="G40" s="1978">
        <v>7283.89</v>
      </c>
      <c r="H40" s="1978">
        <v>3385.6599999999989</v>
      </c>
      <c r="I40" s="1978">
        <v>3488.3199999999993</v>
      </c>
      <c r="J40" s="1978">
        <v>1258.23</v>
      </c>
      <c r="K40" s="1978">
        <v>2230.0899999999992</v>
      </c>
      <c r="L40" s="1978">
        <v>1959.2599999999993</v>
      </c>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row>
    <row r="41" spans="1:33" s="1968" customFormat="1" ht="12.75" customHeight="1">
      <c r="A41" s="1980" t="s">
        <v>2404</v>
      </c>
      <c r="B41" s="1979"/>
      <c r="C41" s="1978">
        <v>12229.41</v>
      </c>
      <c r="D41" s="1978">
        <v>7339.26</v>
      </c>
      <c r="E41" s="1978">
        <v>4163.29</v>
      </c>
      <c r="F41" s="1978">
        <v>726.86</v>
      </c>
      <c r="G41" s="1978">
        <v>7890.1699999999992</v>
      </c>
      <c r="H41" s="1978">
        <v>4339.24</v>
      </c>
      <c r="I41" s="1978">
        <v>3879.92</v>
      </c>
      <c r="J41" s="1978">
        <v>1406.1</v>
      </c>
      <c r="K41" s="1978">
        <v>2473.8200000000002</v>
      </c>
      <c r="L41" s="1978">
        <v>2262.25</v>
      </c>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row>
    <row r="42" spans="1:33" s="1974" customFormat="1" ht="12.75" customHeight="1">
      <c r="A42" s="1977" t="s">
        <v>375</v>
      </c>
      <c r="B42" s="1976"/>
      <c r="C42" s="1975">
        <v>12204.9</v>
      </c>
      <c r="D42" s="1975">
        <v>7292.69</v>
      </c>
      <c r="E42" s="1975">
        <v>4166.03</v>
      </c>
      <c r="F42" s="1975">
        <v>746.18</v>
      </c>
      <c r="G42" s="1975">
        <v>7913.9</v>
      </c>
      <c r="H42" s="1975">
        <v>4291</v>
      </c>
      <c r="I42" s="1975">
        <v>4561.01</v>
      </c>
      <c r="J42" s="1975">
        <v>1554.58</v>
      </c>
      <c r="K42" s="1975">
        <v>3006.43</v>
      </c>
      <c r="L42" s="1975">
        <v>2783.82</v>
      </c>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row>
    <row r="43" spans="1:33" s="1971" customFormat="1" ht="25.5" customHeight="1">
      <c r="A43" s="5321"/>
      <c r="B43" s="5321"/>
      <c r="C43" s="5314" t="s">
        <v>2403</v>
      </c>
      <c r="D43" s="5317"/>
      <c r="E43" s="5317"/>
      <c r="F43" s="5317"/>
      <c r="G43" s="5321" t="s">
        <v>2402</v>
      </c>
      <c r="H43" s="5321" t="s">
        <v>2401</v>
      </c>
      <c r="I43" s="5321" t="s">
        <v>2400</v>
      </c>
      <c r="J43" s="5322" t="s">
        <v>2399</v>
      </c>
      <c r="K43" s="5321" t="s">
        <v>2398</v>
      </c>
      <c r="L43" s="5321" t="s">
        <v>2397</v>
      </c>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row>
    <row r="44" spans="1:33" s="1971" customFormat="1" ht="25.5" customHeight="1">
      <c r="A44" s="5321"/>
      <c r="B44" s="5321"/>
      <c r="C44" s="1972" t="s">
        <v>88</v>
      </c>
      <c r="D44" s="5321" t="s">
        <v>2396</v>
      </c>
      <c r="E44" s="5321"/>
      <c r="F44" s="5321" t="s">
        <v>2395</v>
      </c>
      <c r="G44" s="5321"/>
      <c r="H44" s="5321"/>
      <c r="I44" s="5321"/>
      <c r="J44" s="5323"/>
      <c r="K44" s="5321"/>
      <c r="L44" s="5321"/>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row>
    <row r="45" spans="1:33" s="1971" customFormat="1" ht="25.5" customHeight="1">
      <c r="A45" s="5321"/>
      <c r="B45" s="5321"/>
      <c r="C45" s="1972"/>
      <c r="D45" s="1973" t="s">
        <v>525</v>
      </c>
      <c r="E45" s="1973" t="s">
        <v>523</v>
      </c>
      <c r="F45" s="5321"/>
      <c r="G45" s="5321"/>
      <c r="H45" s="5321"/>
      <c r="I45" s="5321"/>
      <c r="J45" s="5324"/>
      <c r="K45" s="5321"/>
      <c r="L45" s="5321"/>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row>
    <row r="46" spans="1:33" s="1971" customFormat="1">
      <c r="A46" s="5330" t="s">
        <v>412</v>
      </c>
      <c r="B46" s="5330"/>
      <c r="C46" s="5330"/>
      <c r="D46" s="5330"/>
      <c r="E46" s="5330"/>
      <c r="F46" s="5330"/>
      <c r="G46" s="5330"/>
      <c r="H46" s="5330"/>
      <c r="I46" s="5330"/>
      <c r="J46" s="5330"/>
      <c r="K46" s="5330"/>
      <c r="L46" s="5330"/>
    </row>
    <row r="47" spans="1:33" s="1968" customFormat="1">
      <c r="A47" s="1970" t="s">
        <v>2394</v>
      </c>
      <c r="B47"/>
      <c r="C47"/>
      <c r="D47"/>
      <c r="E47"/>
      <c r="F47"/>
      <c r="G47"/>
      <c r="H47"/>
      <c r="I47"/>
      <c r="J47"/>
      <c r="K47"/>
      <c r="L47"/>
    </row>
    <row r="48" spans="1:33" s="1968" customFormat="1" ht="10.5" customHeight="1">
      <c r="A48" s="1970" t="s">
        <v>2393</v>
      </c>
      <c r="B48" s="1969"/>
      <c r="C48" s="1969"/>
      <c r="D48" s="1969"/>
      <c r="E48" s="1969"/>
      <c r="F48" s="1969"/>
      <c r="G48" s="1969"/>
      <c r="H48" s="1969"/>
      <c r="I48" s="1969"/>
      <c r="J48" s="1969"/>
      <c r="K48" s="1969"/>
      <c r="L48" s="1969"/>
    </row>
    <row r="49" spans="1:12" ht="10.5" customHeight="1">
      <c r="A49" s="5328"/>
      <c r="B49" s="5328"/>
      <c r="C49" s="5328"/>
      <c r="D49" s="5329"/>
      <c r="E49" s="5329"/>
      <c r="F49" s="5329"/>
      <c r="G49" s="5329"/>
      <c r="H49" s="5329"/>
      <c r="I49" s="5329"/>
      <c r="J49" s="5329"/>
      <c r="K49" s="5329"/>
      <c r="L49" s="5329"/>
    </row>
    <row r="50" spans="1:12" s="1860" customFormat="1" ht="9.75" customHeight="1">
      <c r="A50" s="489"/>
      <c r="B50" s="489"/>
      <c r="C50" s="489"/>
      <c r="D50" s="489"/>
      <c r="E50" s="489"/>
      <c r="F50" s="489"/>
      <c r="G50" s="489"/>
      <c r="H50" s="1967"/>
      <c r="K50" s="1861"/>
      <c r="L50" s="1861"/>
    </row>
    <row r="51" spans="1:12">
      <c r="H51" s="1967"/>
    </row>
    <row r="52" spans="1:12">
      <c r="H52" s="1967"/>
    </row>
    <row r="53" spans="1:12">
      <c r="H53" s="1967"/>
    </row>
    <row r="54" spans="1:12">
      <c r="H54" s="1967"/>
    </row>
  </sheetData>
  <mergeCells count="29">
    <mergeCell ref="A49:L49"/>
    <mergeCell ref="K43:K45"/>
    <mergeCell ref="L43:L45"/>
    <mergeCell ref="D44:E44"/>
    <mergeCell ref="F44:F45"/>
    <mergeCell ref="A46:L46"/>
    <mergeCell ref="C43:F43"/>
    <mergeCell ref="G43:G45"/>
    <mergeCell ref="H43:H45"/>
    <mergeCell ref="I43:I45"/>
    <mergeCell ref="A7:B7"/>
    <mergeCell ref="A43:B45"/>
    <mergeCell ref="D5:E5"/>
    <mergeCell ref="F5:F6"/>
    <mergeCell ref="J43:J45"/>
    <mergeCell ref="C5:C6"/>
    <mergeCell ref="M4:M6"/>
    <mergeCell ref="N4:N6"/>
    <mergeCell ref="O4:O6"/>
    <mergeCell ref="A1:L1"/>
    <mergeCell ref="A2:L2"/>
    <mergeCell ref="A4:B6"/>
    <mergeCell ref="G4:G6"/>
    <mergeCell ref="H4:H6"/>
    <mergeCell ref="I4:I6"/>
    <mergeCell ref="K4:K6"/>
    <mergeCell ref="L4:L6"/>
    <mergeCell ref="C4:F4"/>
    <mergeCell ref="J4:J6"/>
  </mergeCells>
  <hyperlinks>
    <hyperlink ref="C44:C45" r:id="rId1" display="Total" xr:uid="{761E398E-560E-4C7D-96F9-89F44E86B5C4}"/>
    <hyperlink ref="C5" r:id="rId2" xr:uid="{D3AE1FE1-328B-4CC2-8712-9BC2530D23FB}"/>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N38"/>
  <sheetViews>
    <sheetView showGridLines="0" zoomScaleNormal="100" workbookViewId="0">
      <selection sqref="A1:AF1"/>
    </sheetView>
  </sheetViews>
  <sheetFormatPr defaultColWidth="9.28515625" defaultRowHeight="12.75"/>
  <cols>
    <col min="1" max="1" width="19.7109375" style="80" customWidth="1"/>
    <col min="2" max="2" width="8" style="80" customWidth="1"/>
    <col min="3" max="11" width="6.28515625" style="86" customWidth="1"/>
    <col min="12" max="13" width="6.28515625" style="160" customWidth="1"/>
    <col min="14" max="19" width="6.28515625" style="86" customWidth="1"/>
    <col min="20" max="20" width="7.28515625" style="107" customWidth="1"/>
    <col min="21" max="21" width="6.28515625" style="107" customWidth="1"/>
    <col min="22" max="27" width="6.28515625" style="86" customWidth="1"/>
    <col min="28" max="30" width="6.28515625" style="174" customWidth="1"/>
    <col min="31" max="31" width="6.28515625" style="283" customWidth="1"/>
    <col min="32" max="32" width="26.28515625" style="147" customWidth="1"/>
    <col min="33" max="16384" width="9.28515625" style="86"/>
  </cols>
  <sheetData>
    <row r="1" spans="1:66" s="76" customFormat="1" ht="34.5" customHeight="1">
      <c r="A1" s="4836" t="s">
        <v>393</v>
      </c>
      <c r="B1" s="4836"/>
      <c r="C1" s="4836"/>
      <c r="D1" s="4836"/>
      <c r="E1" s="4836"/>
      <c r="F1" s="4836"/>
      <c r="G1" s="4836"/>
      <c r="H1" s="4836"/>
      <c r="I1" s="4836"/>
      <c r="J1" s="4836"/>
      <c r="K1" s="4836"/>
      <c r="L1" s="4836"/>
      <c r="M1" s="4836"/>
      <c r="N1" s="4836"/>
      <c r="O1" s="4836"/>
      <c r="P1" s="4836"/>
      <c r="Q1" s="4836"/>
      <c r="R1" s="4836"/>
      <c r="S1" s="4836"/>
      <c r="T1" s="4836"/>
      <c r="U1" s="4836"/>
      <c r="V1" s="4836"/>
      <c r="W1" s="4836"/>
      <c r="X1" s="4836"/>
      <c r="Y1" s="4836"/>
      <c r="Z1" s="4836"/>
      <c r="AA1" s="4836"/>
      <c r="AB1" s="4836"/>
      <c r="AC1" s="4836"/>
      <c r="AD1" s="4836"/>
      <c r="AE1" s="4836"/>
      <c r="AF1" s="4836"/>
    </row>
    <row r="2" spans="1:66" s="76" customFormat="1" ht="34.5" customHeight="1">
      <c r="A2" s="4837" t="s">
        <v>385</v>
      </c>
      <c r="B2" s="4837"/>
      <c r="C2" s="4837"/>
      <c r="D2" s="4837"/>
      <c r="E2" s="4837"/>
      <c r="F2" s="4837"/>
      <c r="G2" s="4837"/>
      <c r="H2" s="4837"/>
      <c r="I2" s="4837"/>
      <c r="J2" s="4837"/>
      <c r="K2" s="4837"/>
      <c r="L2" s="4837"/>
      <c r="M2" s="4837"/>
      <c r="N2" s="4837"/>
      <c r="O2" s="4837"/>
      <c r="P2" s="4837"/>
      <c r="Q2" s="4837"/>
      <c r="R2" s="4837"/>
      <c r="S2" s="4837"/>
      <c r="T2" s="4837"/>
      <c r="U2" s="4837"/>
      <c r="V2" s="4837"/>
      <c r="W2" s="4837"/>
      <c r="X2" s="4837"/>
      <c r="Y2" s="4837"/>
      <c r="Z2" s="4837"/>
      <c r="AA2" s="4837"/>
      <c r="AB2" s="4837"/>
      <c r="AC2" s="4837"/>
      <c r="AD2" s="4837"/>
      <c r="AE2" s="4837"/>
      <c r="AF2" s="4837"/>
    </row>
    <row r="3" spans="1:66" s="256" customFormat="1">
      <c r="A3" s="110" t="s">
        <v>92</v>
      </c>
      <c r="B3" s="111"/>
      <c r="C3" s="112"/>
      <c r="D3" s="112"/>
      <c r="E3" s="112"/>
      <c r="F3" s="112"/>
      <c r="G3" s="112"/>
      <c r="H3" s="269"/>
      <c r="I3" s="269"/>
      <c r="J3" s="269"/>
      <c r="K3" s="269"/>
      <c r="L3" s="270"/>
      <c r="M3" s="270"/>
      <c r="N3" s="269"/>
      <c r="O3" s="269"/>
      <c r="P3" s="269"/>
      <c r="Q3" s="269"/>
      <c r="R3" s="269"/>
      <c r="S3" s="269"/>
      <c r="T3" s="269"/>
      <c r="U3" s="269"/>
      <c r="V3" s="269"/>
      <c r="W3" s="269"/>
      <c r="X3" s="269"/>
      <c r="Y3" s="269"/>
      <c r="Z3" s="269"/>
      <c r="AA3" s="269"/>
      <c r="AB3" s="271"/>
      <c r="AC3" s="271"/>
      <c r="AD3" s="271"/>
      <c r="AE3" s="272"/>
      <c r="AF3" s="120" t="s">
        <v>93</v>
      </c>
    </row>
    <row r="4" spans="1:66" ht="25.5" customHeight="1">
      <c r="A4" s="122"/>
      <c r="B4" s="79">
        <v>1995</v>
      </c>
      <c r="C4" s="79">
        <v>1996</v>
      </c>
      <c r="D4" s="79">
        <v>1997</v>
      </c>
      <c r="E4" s="79">
        <v>1998</v>
      </c>
      <c r="F4" s="79">
        <v>1999</v>
      </c>
      <c r="G4" s="79">
        <v>2000</v>
      </c>
      <c r="H4" s="79">
        <v>2001</v>
      </c>
      <c r="I4" s="79">
        <v>2002</v>
      </c>
      <c r="J4" s="79">
        <v>2003</v>
      </c>
      <c r="K4" s="79">
        <v>2004</v>
      </c>
      <c r="L4" s="79">
        <v>2005</v>
      </c>
      <c r="M4" s="79">
        <v>2006</v>
      </c>
      <c r="N4" s="79">
        <v>2007</v>
      </c>
      <c r="O4" s="79">
        <v>2008</v>
      </c>
      <c r="P4" s="79">
        <v>2009</v>
      </c>
      <c r="Q4" s="79">
        <v>2010</v>
      </c>
      <c r="R4" s="79">
        <v>2011</v>
      </c>
      <c r="S4" s="79">
        <v>2012</v>
      </c>
      <c r="T4" s="79">
        <v>2013</v>
      </c>
      <c r="U4" s="79">
        <v>2014</v>
      </c>
      <c r="V4" s="79">
        <v>2015</v>
      </c>
      <c r="W4" s="79">
        <v>2016</v>
      </c>
      <c r="X4" s="79">
        <v>2017</v>
      </c>
      <c r="Y4" s="123">
        <v>2018</v>
      </c>
      <c r="Z4" s="123">
        <v>2019</v>
      </c>
      <c r="AA4" s="123">
        <v>2020</v>
      </c>
      <c r="AB4" s="192">
        <v>2021</v>
      </c>
      <c r="AC4" s="124">
        <v>2022</v>
      </c>
      <c r="AD4" s="124" t="s">
        <v>387</v>
      </c>
      <c r="AE4" s="125" t="s">
        <v>375</v>
      </c>
      <c r="AF4" s="122"/>
    </row>
    <row r="5" spans="1:66">
      <c r="A5" s="126" t="s">
        <v>209</v>
      </c>
      <c r="B5" s="156"/>
      <c r="C5" s="127"/>
      <c r="D5" s="127"/>
      <c r="E5" s="127"/>
      <c r="F5" s="127"/>
      <c r="G5" s="127"/>
      <c r="H5" s="127"/>
      <c r="I5" s="127"/>
      <c r="J5" s="127"/>
      <c r="K5" s="127"/>
      <c r="L5" s="273"/>
      <c r="M5" s="273"/>
      <c r="N5" s="127"/>
      <c r="O5" s="127"/>
      <c r="P5" s="127"/>
      <c r="Q5" s="127"/>
      <c r="R5" s="127"/>
      <c r="S5" s="127"/>
      <c r="T5" s="127"/>
      <c r="U5" s="274"/>
      <c r="V5" s="127"/>
      <c r="W5" s="127"/>
      <c r="X5" s="127"/>
      <c r="Y5" s="127"/>
      <c r="Z5" s="127"/>
      <c r="AA5" s="127"/>
      <c r="AB5" s="194"/>
      <c r="AC5" s="194"/>
      <c r="AD5" s="194"/>
      <c r="AE5" s="194"/>
      <c r="AF5" s="126" t="s">
        <v>209</v>
      </c>
    </row>
    <row r="6" spans="1:66" ht="25.5">
      <c r="A6" s="134" t="s">
        <v>94</v>
      </c>
      <c r="B6" s="131"/>
      <c r="C6" s="127"/>
      <c r="D6" s="127"/>
      <c r="E6" s="127"/>
      <c r="F6" s="127"/>
      <c r="G6" s="127"/>
      <c r="H6" s="127"/>
      <c r="I6" s="127"/>
      <c r="J6" s="127"/>
      <c r="K6" s="127"/>
      <c r="L6" s="273"/>
      <c r="M6" s="273"/>
      <c r="N6" s="127"/>
      <c r="O6" s="127"/>
      <c r="P6" s="127"/>
      <c r="Q6" s="127"/>
      <c r="R6" s="127"/>
      <c r="S6" s="127"/>
      <c r="T6" s="127"/>
      <c r="U6" s="274"/>
      <c r="V6" s="127"/>
      <c r="W6" s="127"/>
      <c r="X6" s="127"/>
      <c r="Y6" s="127"/>
      <c r="Z6" s="127"/>
      <c r="AA6" s="127"/>
      <c r="AB6" s="194"/>
      <c r="AC6" s="194"/>
      <c r="AD6" s="194"/>
      <c r="AE6" s="194"/>
      <c r="AF6" s="134" t="s">
        <v>95</v>
      </c>
    </row>
    <row r="7" spans="1:66" s="91" customFormat="1">
      <c r="A7" s="134" t="s">
        <v>300</v>
      </c>
      <c r="B7" s="131"/>
      <c r="C7" s="127"/>
      <c r="D7" s="127"/>
      <c r="E7" s="127"/>
      <c r="F7" s="127"/>
      <c r="G7" s="127"/>
      <c r="H7" s="127"/>
      <c r="I7" s="127"/>
      <c r="J7" s="127"/>
      <c r="K7" s="127"/>
      <c r="L7" s="273"/>
      <c r="M7" s="273"/>
      <c r="N7" s="127"/>
      <c r="O7" s="127"/>
      <c r="P7" s="127"/>
      <c r="Q7" s="127"/>
      <c r="R7" s="127"/>
      <c r="S7" s="127"/>
      <c r="T7" s="127"/>
      <c r="U7" s="274"/>
      <c r="V7" s="127"/>
      <c r="W7" s="127"/>
      <c r="X7" s="127"/>
      <c r="Y7" s="127"/>
      <c r="Z7" s="127"/>
      <c r="AA7" s="127"/>
      <c r="AB7" s="194"/>
      <c r="AC7" s="194"/>
      <c r="AD7" s="194"/>
      <c r="AE7" s="194"/>
      <c r="AF7" s="134" t="s">
        <v>96</v>
      </c>
    </row>
    <row r="8" spans="1:66" ht="25.5">
      <c r="A8" s="131" t="s">
        <v>97</v>
      </c>
      <c r="B8" s="88">
        <v>138126.109</v>
      </c>
      <c r="C8" s="88">
        <v>142457.14600000001</v>
      </c>
      <c r="D8" s="88">
        <v>148618.66899999999</v>
      </c>
      <c r="E8" s="88">
        <v>154586.519</v>
      </c>
      <c r="F8" s="88">
        <v>159689.046</v>
      </c>
      <c r="G8" s="88">
        <v>165610.46</v>
      </c>
      <c r="H8" s="88">
        <v>169305.375</v>
      </c>
      <c r="I8" s="88">
        <v>170433.51</v>
      </c>
      <c r="J8" s="88">
        <v>169020.82</v>
      </c>
      <c r="K8" s="88">
        <v>171819.992</v>
      </c>
      <c r="L8" s="88">
        <v>172657.56200000001</v>
      </c>
      <c r="M8" s="88">
        <v>175470.77499999999</v>
      </c>
      <c r="N8" s="88">
        <v>180427.56599999999</v>
      </c>
      <c r="O8" s="88">
        <v>181590.375</v>
      </c>
      <c r="P8" s="88">
        <v>176855.15100000001</v>
      </c>
      <c r="Q8" s="88">
        <v>179591.299</v>
      </c>
      <c r="R8" s="88">
        <v>177770.87</v>
      </c>
      <c r="S8" s="88">
        <v>172020.44200000001</v>
      </c>
      <c r="T8" s="88">
        <v>170925.992</v>
      </c>
      <c r="U8" s="88">
        <v>171400.73499999999</v>
      </c>
      <c r="V8" s="88">
        <v>173725.18100000001</v>
      </c>
      <c r="W8" s="88">
        <v>176725.65299999999</v>
      </c>
      <c r="X8" s="88">
        <v>182371.58900000001</v>
      </c>
      <c r="Y8" s="88">
        <v>187589.954</v>
      </c>
      <c r="Z8" s="88">
        <v>192680.15100000001</v>
      </c>
      <c r="AA8" s="88">
        <v>177950.266</v>
      </c>
      <c r="AB8" s="88">
        <v>187361.45800000001</v>
      </c>
      <c r="AC8" s="88">
        <v>200315.62599999999</v>
      </c>
      <c r="AD8" s="88">
        <v>205754.04699999999</v>
      </c>
      <c r="AE8" s="102">
        <v>209283.231</v>
      </c>
      <c r="AF8" s="275" t="s">
        <v>98</v>
      </c>
    </row>
    <row r="9" spans="1:66" ht="25.5">
      <c r="A9" s="131" t="s">
        <v>99</v>
      </c>
      <c r="B9" s="88">
        <v>21539.957999999999</v>
      </c>
      <c r="C9" s="88">
        <v>22883.888999999999</v>
      </c>
      <c r="D9" s="88">
        <v>24016.138999999999</v>
      </c>
      <c r="E9" s="88">
        <v>26565.723999999998</v>
      </c>
      <c r="F9" s="88">
        <v>28722.846000000001</v>
      </c>
      <c r="G9" s="88">
        <v>30028.855</v>
      </c>
      <c r="H9" s="88">
        <v>30003.192999999999</v>
      </c>
      <c r="I9" s="88">
        <v>30458.039000000001</v>
      </c>
      <c r="J9" s="88">
        <v>29958.98</v>
      </c>
      <c r="K9" s="88">
        <v>30770.859</v>
      </c>
      <c r="L9" s="88">
        <v>31639.903999999999</v>
      </c>
      <c r="M9" s="88">
        <v>32145.659</v>
      </c>
      <c r="N9" s="88">
        <v>32307.759999999998</v>
      </c>
      <c r="O9" s="88">
        <v>31729.107</v>
      </c>
      <c r="P9" s="88">
        <v>29632.159</v>
      </c>
      <c r="Q9" s="88">
        <v>30581.705000000002</v>
      </c>
      <c r="R9" s="88">
        <v>28507.243999999999</v>
      </c>
      <c r="S9" s="88">
        <v>25732.092000000001</v>
      </c>
      <c r="T9" s="88">
        <v>24857.691999999999</v>
      </c>
      <c r="U9" s="88">
        <v>25871.187999999998</v>
      </c>
      <c r="V9" s="88">
        <v>26696.809000000001</v>
      </c>
      <c r="W9" s="88">
        <v>27726.745999999999</v>
      </c>
      <c r="X9" s="88">
        <v>28921.937999999998</v>
      </c>
      <c r="Y9" s="88">
        <v>29886.240000000002</v>
      </c>
      <c r="Z9" s="88">
        <v>30765.982</v>
      </c>
      <c r="AA9" s="88">
        <v>27175.151000000002</v>
      </c>
      <c r="AB9" s="88">
        <v>29132.288</v>
      </c>
      <c r="AC9" s="88">
        <v>31302.030999999999</v>
      </c>
      <c r="AD9" s="88">
        <v>31938.641</v>
      </c>
      <c r="AE9" s="102">
        <v>32966.93</v>
      </c>
      <c r="AF9" s="275" t="s">
        <v>100</v>
      </c>
    </row>
    <row r="10" spans="1:66" ht="38.25">
      <c r="A10" s="156" t="s">
        <v>264</v>
      </c>
      <c r="B10" s="88">
        <v>159644.073</v>
      </c>
      <c r="C10" s="88">
        <v>165238.57399999999</v>
      </c>
      <c r="D10" s="88">
        <v>172510.505</v>
      </c>
      <c r="E10" s="88">
        <v>180804.74600000001</v>
      </c>
      <c r="F10" s="88">
        <v>187868.024</v>
      </c>
      <c r="G10" s="88">
        <v>195037.40100000001</v>
      </c>
      <c r="H10" s="88">
        <v>198828.28899999999</v>
      </c>
      <c r="I10" s="88">
        <v>200361.10500000001</v>
      </c>
      <c r="J10" s="88">
        <v>198496.70300000001</v>
      </c>
      <c r="K10" s="88">
        <v>202047.28400000001</v>
      </c>
      <c r="L10" s="88">
        <v>203626.986</v>
      </c>
      <c r="M10" s="88">
        <v>206935.99600000001</v>
      </c>
      <c r="N10" s="88">
        <v>212123.011</v>
      </c>
      <c r="O10" s="88">
        <v>212800.20800000001</v>
      </c>
      <c r="P10" s="88">
        <v>206156.41899999999</v>
      </c>
      <c r="Q10" s="88">
        <v>209738.644</v>
      </c>
      <c r="R10" s="88">
        <v>206144.71400000001</v>
      </c>
      <c r="S10" s="88">
        <v>197793.99299999999</v>
      </c>
      <c r="T10" s="88">
        <v>195847.489</v>
      </c>
      <c r="U10" s="88">
        <v>197299.48499999999</v>
      </c>
      <c r="V10" s="88">
        <v>200436.149</v>
      </c>
      <c r="W10" s="88">
        <v>204453.17199999999</v>
      </c>
      <c r="X10" s="88">
        <v>211230.22399999999</v>
      </c>
      <c r="Y10" s="88">
        <v>217453.663</v>
      </c>
      <c r="Z10" s="88">
        <v>223424.255</v>
      </c>
      <c r="AA10" s="88">
        <v>205093.117</v>
      </c>
      <c r="AB10" s="88">
        <v>216493.74600000001</v>
      </c>
      <c r="AC10" s="88">
        <v>231617.65700000001</v>
      </c>
      <c r="AD10" s="88">
        <v>237692.68799999999</v>
      </c>
      <c r="AE10" s="102">
        <v>242250.16099999999</v>
      </c>
      <c r="AF10" s="276" t="s">
        <v>265</v>
      </c>
      <c r="AG10" s="277"/>
    </row>
    <row r="11" spans="1:66">
      <c r="A11" s="156" t="s">
        <v>101</v>
      </c>
      <c r="B11" s="278">
        <v>0.17299999999999999</v>
      </c>
      <c r="C11" s="278">
        <v>0</v>
      </c>
      <c r="D11" s="278">
        <v>0</v>
      </c>
      <c r="E11" s="278">
        <v>0</v>
      </c>
      <c r="F11" s="278">
        <v>0</v>
      </c>
      <c r="G11" s="278">
        <v>0</v>
      </c>
      <c r="H11" s="278">
        <v>0</v>
      </c>
      <c r="I11" s="278">
        <v>0</v>
      </c>
      <c r="J11" s="278">
        <v>0</v>
      </c>
      <c r="K11" s="278">
        <v>0</v>
      </c>
      <c r="L11" s="278">
        <v>0</v>
      </c>
      <c r="M11" s="278">
        <v>0</v>
      </c>
      <c r="N11" s="278">
        <v>0</v>
      </c>
      <c r="O11" s="278">
        <v>0</v>
      </c>
      <c r="P11" s="278">
        <v>0</v>
      </c>
      <c r="Q11" s="278">
        <v>0</v>
      </c>
      <c r="R11" s="278">
        <v>0</v>
      </c>
      <c r="S11" s="278">
        <v>0</v>
      </c>
      <c r="T11" s="278">
        <v>0</v>
      </c>
      <c r="U11" s="278">
        <v>0</v>
      </c>
      <c r="V11" s="278">
        <v>0</v>
      </c>
      <c r="W11" s="278">
        <v>0</v>
      </c>
      <c r="X11" s="278">
        <v>0</v>
      </c>
      <c r="Y11" s="278">
        <v>0</v>
      </c>
      <c r="Z11" s="278">
        <v>0</v>
      </c>
      <c r="AA11" s="278">
        <v>0</v>
      </c>
      <c r="AB11" s="278">
        <v>0</v>
      </c>
      <c r="AC11" s="278">
        <v>0</v>
      </c>
      <c r="AD11" s="278">
        <v>-22.564</v>
      </c>
      <c r="AE11" s="279">
        <v>-4.3710000000000004</v>
      </c>
      <c r="AF11" s="276" t="s">
        <v>102</v>
      </c>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c r="BH11" s="277"/>
      <c r="BI11" s="277"/>
      <c r="BJ11" s="277"/>
      <c r="BK11" s="277"/>
      <c r="BL11" s="277"/>
      <c r="BM11" s="277"/>
      <c r="BN11" s="277"/>
    </row>
    <row r="12" spans="1:66" ht="25.5">
      <c r="A12" s="131" t="s">
        <v>290</v>
      </c>
      <c r="B12" s="280">
        <v>159644.24600000001</v>
      </c>
      <c r="C12" s="280">
        <v>165238.57399999999</v>
      </c>
      <c r="D12" s="280">
        <v>172510.505</v>
      </c>
      <c r="E12" s="280">
        <v>180804.74600000001</v>
      </c>
      <c r="F12" s="280">
        <v>187868.024</v>
      </c>
      <c r="G12" s="280">
        <v>195037.40100000001</v>
      </c>
      <c r="H12" s="280">
        <v>198828.28899999999</v>
      </c>
      <c r="I12" s="280">
        <v>200361.10500000001</v>
      </c>
      <c r="J12" s="280">
        <v>198496.70300000001</v>
      </c>
      <c r="K12" s="280">
        <v>202047.28400000001</v>
      </c>
      <c r="L12" s="280">
        <v>203626.986</v>
      </c>
      <c r="M12" s="280">
        <v>206935.99600000001</v>
      </c>
      <c r="N12" s="280">
        <v>212123.011</v>
      </c>
      <c r="O12" s="280">
        <v>212800.20800000001</v>
      </c>
      <c r="P12" s="280">
        <v>206156.41899999999</v>
      </c>
      <c r="Q12" s="280">
        <v>209738.644</v>
      </c>
      <c r="R12" s="280">
        <v>206144.71400000001</v>
      </c>
      <c r="S12" s="280">
        <v>197793.99299999999</v>
      </c>
      <c r="T12" s="280">
        <v>195847.489</v>
      </c>
      <c r="U12" s="280">
        <v>197299.48499999999</v>
      </c>
      <c r="V12" s="280">
        <v>200436.149</v>
      </c>
      <c r="W12" s="280">
        <v>204453.17199999999</v>
      </c>
      <c r="X12" s="280">
        <v>211230.22399999999</v>
      </c>
      <c r="Y12" s="280">
        <v>217453.663</v>
      </c>
      <c r="Z12" s="280">
        <v>223424.255</v>
      </c>
      <c r="AA12" s="280">
        <v>205093.117</v>
      </c>
      <c r="AB12" s="280">
        <v>216493.74600000001</v>
      </c>
      <c r="AC12" s="280">
        <v>231617.65700000001</v>
      </c>
      <c r="AD12" s="280">
        <v>237670.12400000001</v>
      </c>
      <c r="AE12" s="281">
        <v>242245.79</v>
      </c>
      <c r="AF12" s="275" t="s">
        <v>291</v>
      </c>
    </row>
    <row r="13" spans="1:66" s="91" customFormat="1">
      <c r="A13" s="134" t="s">
        <v>301</v>
      </c>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102"/>
      <c r="AF13" s="236" t="s">
        <v>105</v>
      </c>
    </row>
    <row r="14" spans="1:66">
      <c r="A14" s="131" t="s">
        <v>106</v>
      </c>
      <c r="B14" s="88">
        <v>127527.023</v>
      </c>
      <c r="C14" s="88">
        <v>131828.72099999999</v>
      </c>
      <c r="D14" s="88">
        <v>135982.04800000001</v>
      </c>
      <c r="E14" s="88">
        <v>143046.89300000001</v>
      </c>
      <c r="F14" s="88">
        <v>150002.505</v>
      </c>
      <c r="G14" s="88">
        <v>155708.908</v>
      </c>
      <c r="H14" s="88">
        <v>158045.78099999999</v>
      </c>
      <c r="I14" s="88">
        <v>160576.00899999999</v>
      </c>
      <c r="J14" s="88">
        <v>160857.541</v>
      </c>
      <c r="K14" s="88">
        <v>165022.13800000001</v>
      </c>
      <c r="L14" s="88">
        <v>168112.772</v>
      </c>
      <c r="M14" s="88">
        <v>169896.42499999999</v>
      </c>
      <c r="N14" s="88">
        <v>173341.514</v>
      </c>
      <c r="O14" s="88">
        <v>175441.96900000001</v>
      </c>
      <c r="P14" s="88">
        <v>173355.74900000001</v>
      </c>
      <c r="Q14" s="88">
        <v>175856.65599999999</v>
      </c>
      <c r="R14" s="88">
        <v>169324.12100000001</v>
      </c>
      <c r="S14" s="88">
        <v>160972.79</v>
      </c>
      <c r="T14" s="88">
        <v>158731.17199999999</v>
      </c>
      <c r="U14" s="88">
        <v>161405.10200000001</v>
      </c>
      <c r="V14" s="88">
        <v>163881.01800000001</v>
      </c>
      <c r="W14" s="88">
        <v>167235.465</v>
      </c>
      <c r="X14" s="88">
        <v>169586.807</v>
      </c>
      <c r="Y14" s="88">
        <v>173165.30100000001</v>
      </c>
      <c r="Z14" s="88">
        <v>178641.28400000001</v>
      </c>
      <c r="AA14" s="88">
        <v>169323.897</v>
      </c>
      <c r="AB14" s="88">
        <v>177182.64600000001</v>
      </c>
      <c r="AC14" s="88">
        <v>185489.64600000001</v>
      </c>
      <c r="AD14" s="88">
        <v>188490.035</v>
      </c>
      <c r="AE14" s="102">
        <v>193649.92000000001</v>
      </c>
      <c r="AF14" s="275" t="s">
        <v>107</v>
      </c>
    </row>
    <row r="15" spans="1:66" ht="25.5">
      <c r="A15" s="131" t="s">
        <v>231</v>
      </c>
      <c r="B15" s="88">
        <v>96560.721999999994</v>
      </c>
      <c r="C15" s="88">
        <v>99893.120999999999</v>
      </c>
      <c r="D15" s="88">
        <v>103299.726</v>
      </c>
      <c r="E15" s="88">
        <v>108264.819</v>
      </c>
      <c r="F15" s="88">
        <v>114079.13099999999</v>
      </c>
      <c r="G15" s="88">
        <v>118315.747</v>
      </c>
      <c r="H15" s="88">
        <v>119229.38099999999</v>
      </c>
      <c r="I15" s="88">
        <v>120647.948</v>
      </c>
      <c r="J15" s="88">
        <v>120269.538</v>
      </c>
      <c r="K15" s="88">
        <v>123307.69500000001</v>
      </c>
      <c r="L15" s="88">
        <v>125231.539</v>
      </c>
      <c r="M15" s="88">
        <v>127090.647</v>
      </c>
      <c r="N15" s="88">
        <v>130097.51</v>
      </c>
      <c r="O15" s="88">
        <v>131909.99900000001</v>
      </c>
      <c r="P15" s="88">
        <v>128692.29700000001</v>
      </c>
      <c r="Q15" s="88">
        <v>131759.666</v>
      </c>
      <c r="R15" s="88">
        <v>126756.754</v>
      </c>
      <c r="S15" s="88">
        <v>119722.538</v>
      </c>
      <c r="T15" s="88">
        <v>118254.639</v>
      </c>
      <c r="U15" s="88">
        <v>121012.902</v>
      </c>
      <c r="V15" s="88">
        <v>122949.946</v>
      </c>
      <c r="W15" s="88">
        <v>125965.427</v>
      </c>
      <c r="X15" s="88">
        <v>128426.496</v>
      </c>
      <c r="Y15" s="88">
        <v>131766.06599999999</v>
      </c>
      <c r="Z15" s="88">
        <v>136526.29500000001</v>
      </c>
      <c r="AA15" s="88">
        <v>127284.133</v>
      </c>
      <c r="AB15" s="88">
        <v>133602.644</v>
      </c>
      <c r="AC15" s="88">
        <v>140996.228</v>
      </c>
      <c r="AD15" s="88">
        <v>143698.772</v>
      </c>
      <c r="AE15" s="102">
        <v>148320.106</v>
      </c>
      <c r="AF15" s="275" t="s">
        <v>248</v>
      </c>
    </row>
    <row r="16" spans="1:66" ht="25.5">
      <c r="A16" s="131" t="s">
        <v>108</v>
      </c>
      <c r="B16" s="88">
        <v>2168.7260000000001</v>
      </c>
      <c r="C16" s="88">
        <v>2312.3119999999999</v>
      </c>
      <c r="D16" s="88">
        <v>2371.4270000000001</v>
      </c>
      <c r="E16" s="88">
        <v>2445.0630000000001</v>
      </c>
      <c r="F16" s="88">
        <v>2456.9270000000001</v>
      </c>
      <c r="G16" s="88">
        <v>2565.6390000000001</v>
      </c>
      <c r="H16" s="88">
        <v>2700.2379999999998</v>
      </c>
      <c r="I16" s="88">
        <v>2862.462</v>
      </c>
      <c r="J16" s="88">
        <v>2845.4319999999998</v>
      </c>
      <c r="K16" s="88">
        <v>2934.6080000000002</v>
      </c>
      <c r="L16" s="88">
        <v>3019.0120000000002</v>
      </c>
      <c r="M16" s="88">
        <v>3089.1909999999998</v>
      </c>
      <c r="N16" s="88">
        <v>3309.636</v>
      </c>
      <c r="O16" s="88">
        <v>3381.78</v>
      </c>
      <c r="P16" s="88">
        <v>3396.799</v>
      </c>
      <c r="Q16" s="88">
        <v>3336.8359999999998</v>
      </c>
      <c r="R16" s="88">
        <v>3352.7950000000001</v>
      </c>
      <c r="S16" s="88">
        <v>3423.672</v>
      </c>
      <c r="T16" s="88">
        <v>3464.4189999999999</v>
      </c>
      <c r="U16" s="88">
        <v>3549.8539999999998</v>
      </c>
      <c r="V16" s="88">
        <v>3816.2249999999999</v>
      </c>
      <c r="W16" s="88">
        <v>3791.62</v>
      </c>
      <c r="X16" s="88">
        <v>3639.4850000000001</v>
      </c>
      <c r="Y16" s="88">
        <v>3680.335</v>
      </c>
      <c r="Z16" s="88">
        <v>3607.3620000000001</v>
      </c>
      <c r="AA16" s="88">
        <v>3378.5140000000001</v>
      </c>
      <c r="AB16" s="88">
        <v>3455.6590000000001</v>
      </c>
      <c r="AC16" s="88">
        <v>3704.277</v>
      </c>
      <c r="AD16" s="88">
        <v>3760.223</v>
      </c>
      <c r="AE16" s="102">
        <v>3834.0970000000002</v>
      </c>
      <c r="AF16" s="275" t="s">
        <v>249</v>
      </c>
    </row>
    <row r="17" spans="1:32" ht="25.5">
      <c r="A17" s="131" t="s">
        <v>247</v>
      </c>
      <c r="B17" s="88">
        <v>28797.575000000001</v>
      </c>
      <c r="C17" s="88">
        <v>29623.288</v>
      </c>
      <c r="D17" s="88">
        <v>30310.895</v>
      </c>
      <c r="E17" s="88">
        <v>32337.010999999999</v>
      </c>
      <c r="F17" s="88">
        <v>33466.447</v>
      </c>
      <c r="G17" s="88">
        <v>34827.521999999997</v>
      </c>
      <c r="H17" s="88">
        <v>36116.161999999997</v>
      </c>
      <c r="I17" s="88">
        <v>37065.599000000002</v>
      </c>
      <c r="J17" s="88">
        <v>37742.571000000004</v>
      </c>
      <c r="K17" s="88">
        <v>38779.834999999999</v>
      </c>
      <c r="L17" s="88">
        <v>39862.220999999998</v>
      </c>
      <c r="M17" s="88">
        <v>39716.587</v>
      </c>
      <c r="N17" s="88">
        <v>39934.368000000002</v>
      </c>
      <c r="O17" s="88">
        <v>40150.19</v>
      </c>
      <c r="P17" s="88">
        <v>41266.652999999998</v>
      </c>
      <c r="Q17" s="88">
        <v>40760.154000000002</v>
      </c>
      <c r="R17" s="88">
        <v>39214.572</v>
      </c>
      <c r="S17" s="88">
        <v>37826.58</v>
      </c>
      <c r="T17" s="88">
        <v>37012.114000000001</v>
      </c>
      <c r="U17" s="88">
        <v>36842.345999999998</v>
      </c>
      <c r="V17" s="88">
        <v>37114.847000000002</v>
      </c>
      <c r="W17" s="88">
        <v>37478.417999999998</v>
      </c>
      <c r="X17" s="88">
        <v>37520.826000000001</v>
      </c>
      <c r="Y17" s="88">
        <v>37718.9</v>
      </c>
      <c r="Z17" s="88">
        <v>38507.627</v>
      </c>
      <c r="AA17" s="88">
        <v>38661.25</v>
      </c>
      <c r="AB17" s="88">
        <v>40124.343000000001</v>
      </c>
      <c r="AC17" s="88">
        <v>40789.141000000003</v>
      </c>
      <c r="AD17" s="88">
        <v>41031.040000000001</v>
      </c>
      <c r="AE17" s="102">
        <v>41495.716999999997</v>
      </c>
      <c r="AF17" s="275" t="s">
        <v>109</v>
      </c>
    </row>
    <row r="18" spans="1:32">
      <c r="A18" s="131" t="s">
        <v>292</v>
      </c>
      <c r="B18" s="88">
        <v>36045.408000000003</v>
      </c>
      <c r="C18" s="88">
        <v>37551.22</v>
      </c>
      <c r="D18" s="88">
        <v>42404.817000000003</v>
      </c>
      <c r="E18" s="88">
        <v>47588.419000000002</v>
      </c>
      <c r="F18" s="88">
        <v>51162.720000000001</v>
      </c>
      <c r="G18" s="88">
        <v>52012.324999999997</v>
      </c>
      <c r="H18" s="88">
        <v>52952.188999999998</v>
      </c>
      <c r="I18" s="88">
        <v>50037.796000000002</v>
      </c>
      <c r="J18" s="88">
        <v>45200.864999999998</v>
      </c>
      <c r="K18" s="88">
        <v>47284.800999999999</v>
      </c>
      <c r="L18" s="88">
        <v>47033.328000000001</v>
      </c>
      <c r="M18" s="88">
        <v>46968.658000000003</v>
      </c>
      <c r="N18" s="88">
        <v>48787.493000000002</v>
      </c>
      <c r="O18" s="88">
        <v>49223.777000000002</v>
      </c>
      <c r="P18" s="88">
        <v>43524.027999999998</v>
      </c>
      <c r="Q18" s="88">
        <v>44786.489000000001</v>
      </c>
      <c r="R18" s="88">
        <v>38791.737000000001</v>
      </c>
      <c r="S18" s="88">
        <v>32161.016</v>
      </c>
      <c r="T18" s="88">
        <v>30581.172999999999</v>
      </c>
      <c r="U18" s="88">
        <v>31767.18</v>
      </c>
      <c r="V18" s="88">
        <v>33628</v>
      </c>
      <c r="W18" s="88">
        <v>34592.281000000003</v>
      </c>
      <c r="X18" s="88">
        <v>38548.267</v>
      </c>
      <c r="Y18" s="88">
        <v>41648.42</v>
      </c>
      <c r="Z18" s="88">
        <v>43103.873</v>
      </c>
      <c r="AA18" s="88">
        <v>41006.97</v>
      </c>
      <c r="AB18" s="88">
        <v>45322.462</v>
      </c>
      <c r="AC18" s="88">
        <v>47520.976000000002</v>
      </c>
      <c r="AD18" s="88">
        <v>48482.714</v>
      </c>
      <c r="AE18" s="102">
        <v>49748.997000000003</v>
      </c>
      <c r="AF18" s="275" t="s">
        <v>293</v>
      </c>
    </row>
    <row r="19" spans="1:32">
      <c r="A19" s="131" t="s">
        <v>112</v>
      </c>
      <c r="B19" s="88">
        <v>34615.167999999998</v>
      </c>
      <c r="C19" s="88">
        <v>36410.701000000001</v>
      </c>
      <c r="D19" s="88">
        <v>41567.271999999997</v>
      </c>
      <c r="E19" s="88">
        <v>46444.953999999998</v>
      </c>
      <c r="F19" s="88">
        <v>49263.925000000003</v>
      </c>
      <c r="G19" s="88">
        <v>51262.758000000002</v>
      </c>
      <c r="H19" s="88">
        <v>51761.292000000001</v>
      </c>
      <c r="I19" s="88">
        <v>50005.605000000003</v>
      </c>
      <c r="J19" s="88">
        <v>46348.252</v>
      </c>
      <c r="K19" s="88">
        <v>46435.775000000001</v>
      </c>
      <c r="L19" s="88">
        <v>46486.932000000001</v>
      </c>
      <c r="M19" s="88">
        <v>46135.127999999997</v>
      </c>
      <c r="N19" s="88">
        <v>47558.959000000003</v>
      </c>
      <c r="O19" s="88">
        <v>47760.366999999998</v>
      </c>
      <c r="P19" s="88">
        <v>44160.05</v>
      </c>
      <c r="Q19" s="88">
        <v>43663.017</v>
      </c>
      <c r="R19" s="88">
        <v>38186.428999999996</v>
      </c>
      <c r="S19" s="88">
        <v>31815.07</v>
      </c>
      <c r="T19" s="88">
        <v>30328.012999999999</v>
      </c>
      <c r="U19" s="88">
        <v>30998.351999999999</v>
      </c>
      <c r="V19" s="88">
        <v>32861.114000000001</v>
      </c>
      <c r="W19" s="88">
        <v>33742.680999999997</v>
      </c>
      <c r="X19" s="88">
        <v>37641.146000000001</v>
      </c>
      <c r="Y19" s="88">
        <v>39960.432999999997</v>
      </c>
      <c r="Z19" s="88">
        <v>42167.536999999997</v>
      </c>
      <c r="AA19" s="88">
        <v>41180.002</v>
      </c>
      <c r="AB19" s="88">
        <v>44387.663999999997</v>
      </c>
      <c r="AC19" s="88">
        <v>45868.665999999997</v>
      </c>
      <c r="AD19" s="88">
        <v>47513.597999999998</v>
      </c>
      <c r="AE19" s="102">
        <v>49000.275999999998</v>
      </c>
      <c r="AF19" s="275" t="s">
        <v>113</v>
      </c>
    </row>
    <row r="20" spans="1:32">
      <c r="A20" s="131" t="s">
        <v>114</v>
      </c>
      <c r="B20" s="88">
        <v>1279.1300000000001</v>
      </c>
      <c r="C20" s="88">
        <v>972.33600000000001</v>
      </c>
      <c r="D20" s="88">
        <v>696.07100000000003</v>
      </c>
      <c r="E20" s="88">
        <v>983.96400000000006</v>
      </c>
      <c r="F20" s="88">
        <v>1692.558</v>
      </c>
      <c r="G20" s="88">
        <v>521.98500000000001</v>
      </c>
      <c r="H20" s="88">
        <v>968.37599999999998</v>
      </c>
      <c r="I20" s="88">
        <v>-187.417</v>
      </c>
      <c r="J20" s="88">
        <v>-1319.0920000000001</v>
      </c>
      <c r="K20" s="88">
        <v>679.30799999999999</v>
      </c>
      <c r="L20" s="88">
        <v>341.553</v>
      </c>
      <c r="M20" s="88">
        <v>640.66399999999999</v>
      </c>
      <c r="N20" s="88">
        <v>1067.1199999999999</v>
      </c>
      <c r="O20" s="88">
        <v>1279.9970000000001</v>
      </c>
      <c r="P20" s="88">
        <v>-795.62400000000002</v>
      </c>
      <c r="Q20" s="88">
        <v>975.81299999999999</v>
      </c>
      <c r="R20" s="88">
        <v>485.43599999999998</v>
      </c>
      <c r="S20" s="88">
        <v>270.18299999999999</v>
      </c>
      <c r="T20" s="88">
        <v>160.29</v>
      </c>
      <c r="U20" s="88">
        <v>684.38800000000003</v>
      </c>
      <c r="V20" s="88">
        <v>652.779</v>
      </c>
      <c r="W20" s="88">
        <v>722.96400000000006</v>
      </c>
      <c r="X20" s="88">
        <v>758.13800000000003</v>
      </c>
      <c r="Y20" s="88">
        <v>1536.0119999999999</v>
      </c>
      <c r="Z20" s="88">
        <v>793.88199999999995</v>
      </c>
      <c r="AA20" s="88">
        <v>-268.17099999999999</v>
      </c>
      <c r="AB20" s="88">
        <v>802.63300000000004</v>
      </c>
      <c r="AC20" s="88">
        <v>1485.479</v>
      </c>
      <c r="AD20" s="88">
        <v>791.87699999999995</v>
      </c>
      <c r="AE20" s="102">
        <v>572.50099999999998</v>
      </c>
      <c r="AF20" s="275" t="s">
        <v>115</v>
      </c>
    </row>
    <row r="21" spans="1:32" ht="25.5">
      <c r="A21" s="131" t="s">
        <v>299</v>
      </c>
      <c r="B21" s="88">
        <v>151.11000000000001</v>
      </c>
      <c r="C21" s="88">
        <v>168.18299999999999</v>
      </c>
      <c r="D21" s="88">
        <v>141.47399999999999</v>
      </c>
      <c r="E21" s="88">
        <v>159.501</v>
      </c>
      <c r="F21" s="88">
        <v>206.23699999999999</v>
      </c>
      <c r="G21" s="88">
        <v>227.58199999999999</v>
      </c>
      <c r="H21" s="88">
        <v>222.52099999999999</v>
      </c>
      <c r="I21" s="88">
        <v>219.608</v>
      </c>
      <c r="J21" s="88">
        <v>171.70500000000001</v>
      </c>
      <c r="K21" s="88">
        <v>169.71799999999999</v>
      </c>
      <c r="L21" s="88">
        <v>204.84299999999999</v>
      </c>
      <c r="M21" s="88">
        <v>192.86600000000001</v>
      </c>
      <c r="N21" s="88">
        <v>161.41399999999999</v>
      </c>
      <c r="O21" s="88">
        <v>183.41300000000001</v>
      </c>
      <c r="P21" s="88">
        <v>159.602</v>
      </c>
      <c r="Q21" s="88">
        <v>147.65899999999999</v>
      </c>
      <c r="R21" s="88">
        <v>119.872</v>
      </c>
      <c r="S21" s="88">
        <v>75.763000000000005</v>
      </c>
      <c r="T21" s="88">
        <v>92.87</v>
      </c>
      <c r="U21" s="88">
        <v>84.44</v>
      </c>
      <c r="V21" s="88">
        <v>114.107</v>
      </c>
      <c r="W21" s="88">
        <v>126.636</v>
      </c>
      <c r="X21" s="88">
        <v>148.983</v>
      </c>
      <c r="Y21" s="88">
        <v>151.97499999999999</v>
      </c>
      <c r="Z21" s="88">
        <v>142.45400000000001</v>
      </c>
      <c r="AA21" s="88">
        <v>95.138999999999996</v>
      </c>
      <c r="AB21" s="88">
        <v>132.16499999999999</v>
      </c>
      <c r="AC21" s="88">
        <v>166.83099999999999</v>
      </c>
      <c r="AD21" s="88">
        <v>177.239</v>
      </c>
      <c r="AE21" s="102">
        <v>176.22</v>
      </c>
      <c r="AF21" s="275" t="s">
        <v>116</v>
      </c>
    </row>
    <row r="22" spans="1:32" ht="25.5">
      <c r="A22" s="131" t="s">
        <v>386</v>
      </c>
      <c r="B22" s="88">
        <v>32797.803</v>
      </c>
      <c r="C22" s="88">
        <v>34668.642</v>
      </c>
      <c r="D22" s="88">
        <v>37199.248</v>
      </c>
      <c r="E22" s="88">
        <v>40210.370000000003</v>
      </c>
      <c r="F22" s="88">
        <v>41619.578999999998</v>
      </c>
      <c r="G22" s="88">
        <v>45173.21</v>
      </c>
      <c r="H22" s="88">
        <v>46221.084999999999</v>
      </c>
      <c r="I22" s="88">
        <v>47754.739000000001</v>
      </c>
      <c r="J22" s="88">
        <v>50123.631000000001</v>
      </c>
      <c r="K22" s="88">
        <v>51929.000999999997</v>
      </c>
      <c r="L22" s="88">
        <v>52071.928999999996</v>
      </c>
      <c r="M22" s="88">
        <v>58564.737999999998</v>
      </c>
      <c r="N22" s="88">
        <v>62358.033000000003</v>
      </c>
      <c r="O22" s="88">
        <v>62095.794999999998</v>
      </c>
      <c r="P22" s="88">
        <v>55843.584000000003</v>
      </c>
      <c r="Q22" s="88">
        <v>60968.714</v>
      </c>
      <c r="R22" s="88">
        <v>65165.449000000001</v>
      </c>
      <c r="S22" s="88">
        <v>67178.021999999997</v>
      </c>
      <c r="T22" s="88">
        <v>72054.923999999999</v>
      </c>
      <c r="U22" s="88">
        <v>75155.835999999996</v>
      </c>
      <c r="V22" s="88">
        <v>79854.767000000007</v>
      </c>
      <c r="W22" s="88">
        <v>83617.259999999995</v>
      </c>
      <c r="X22" s="88">
        <v>90633.217000000004</v>
      </c>
      <c r="Y22" s="88">
        <v>94527.562999999995</v>
      </c>
      <c r="Z22" s="88">
        <v>98312.835000000006</v>
      </c>
      <c r="AA22" s="88">
        <v>80287.509999999995</v>
      </c>
      <c r="AB22" s="88">
        <v>89949.745999999999</v>
      </c>
      <c r="AC22" s="88">
        <v>105378.704</v>
      </c>
      <c r="AD22" s="88">
        <v>109387.022</v>
      </c>
      <c r="AE22" s="102">
        <v>113042.66099999999</v>
      </c>
      <c r="AF22" s="275" t="s">
        <v>118</v>
      </c>
    </row>
    <row r="23" spans="1:32">
      <c r="A23" s="131" t="s">
        <v>119</v>
      </c>
      <c r="B23" s="88">
        <v>22173.731</v>
      </c>
      <c r="C23" s="88">
        <v>24821.955999999998</v>
      </c>
      <c r="D23" s="88">
        <v>26769.18</v>
      </c>
      <c r="E23" s="88">
        <v>28915.827000000001</v>
      </c>
      <c r="F23" s="88">
        <v>30259.010999999999</v>
      </c>
      <c r="G23" s="88">
        <v>32660.366999999998</v>
      </c>
      <c r="H23" s="88">
        <v>33120.124000000003</v>
      </c>
      <c r="I23" s="88">
        <v>34627.817000000003</v>
      </c>
      <c r="J23" s="88">
        <v>37303.052000000003</v>
      </c>
      <c r="K23" s="88">
        <v>37959.796999999999</v>
      </c>
      <c r="L23" s="88">
        <v>38021.368000000002</v>
      </c>
      <c r="M23" s="88">
        <v>41933.671999999999</v>
      </c>
      <c r="N23" s="88">
        <v>43476.12</v>
      </c>
      <c r="O23" s="88">
        <v>42940.303999999996</v>
      </c>
      <c r="P23" s="88">
        <v>37955.874000000003</v>
      </c>
      <c r="Q23" s="88">
        <v>42260.883000000002</v>
      </c>
      <c r="R23" s="88">
        <v>45545.165000000001</v>
      </c>
      <c r="S23" s="88">
        <v>47195.241000000002</v>
      </c>
      <c r="T23" s="88">
        <v>50077.930999999997</v>
      </c>
      <c r="U23" s="88">
        <v>52204.599000000002</v>
      </c>
      <c r="V23" s="88">
        <v>55773.540999999997</v>
      </c>
      <c r="W23" s="88">
        <v>58129.802000000003</v>
      </c>
      <c r="X23" s="88">
        <v>61660.362999999998</v>
      </c>
      <c r="Y23" s="88">
        <v>63732.103999999999</v>
      </c>
      <c r="Z23" s="88">
        <v>66028.816000000006</v>
      </c>
      <c r="AA23" s="88">
        <v>58562.856</v>
      </c>
      <c r="AB23" s="88">
        <v>64824.457999999999</v>
      </c>
      <c r="AC23" s="88">
        <v>70144.766000000003</v>
      </c>
      <c r="AD23" s="88">
        <v>70086.762000000002</v>
      </c>
      <c r="AE23" s="102">
        <v>72684.135999999999</v>
      </c>
      <c r="AF23" s="275" t="s">
        <v>120</v>
      </c>
    </row>
    <row r="24" spans="1:32">
      <c r="A24" s="131" t="s">
        <v>121</v>
      </c>
      <c r="B24" s="88">
        <v>10624.072</v>
      </c>
      <c r="C24" s="88">
        <v>9846.6859999999997</v>
      </c>
      <c r="D24" s="88">
        <v>10430.067999999999</v>
      </c>
      <c r="E24" s="88">
        <v>11294.543</v>
      </c>
      <c r="F24" s="88">
        <v>11360.567999999999</v>
      </c>
      <c r="G24" s="88">
        <v>12512.843000000001</v>
      </c>
      <c r="H24" s="88">
        <v>13100.960999999999</v>
      </c>
      <c r="I24" s="88">
        <v>13126.922</v>
      </c>
      <c r="J24" s="88">
        <v>12820.579</v>
      </c>
      <c r="K24" s="88">
        <v>13969.204</v>
      </c>
      <c r="L24" s="88">
        <v>14050.561</v>
      </c>
      <c r="M24" s="88">
        <v>16631.065999999999</v>
      </c>
      <c r="N24" s="88">
        <v>18881.913</v>
      </c>
      <c r="O24" s="88">
        <v>19155.491000000002</v>
      </c>
      <c r="P24" s="88">
        <v>17887.71</v>
      </c>
      <c r="Q24" s="88">
        <v>18707.830999999998</v>
      </c>
      <c r="R24" s="88">
        <v>19620.284</v>
      </c>
      <c r="S24" s="88">
        <v>19982.780999999999</v>
      </c>
      <c r="T24" s="88">
        <v>21976.992999999999</v>
      </c>
      <c r="U24" s="88">
        <v>22951.237000000001</v>
      </c>
      <c r="V24" s="88">
        <v>24081.225999999999</v>
      </c>
      <c r="W24" s="88">
        <v>25487.457999999999</v>
      </c>
      <c r="X24" s="88">
        <v>28972.853999999999</v>
      </c>
      <c r="Y24" s="88">
        <v>30795.458999999999</v>
      </c>
      <c r="Z24" s="88">
        <v>32284.019</v>
      </c>
      <c r="AA24" s="88">
        <v>21724.653999999999</v>
      </c>
      <c r="AB24" s="88">
        <v>25125.288</v>
      </c>
      <c r="AC24" s="88">
        <v>35233.938000000002</v>
      </c>
      <c r="AD24" s="88">
        <v>39300.26</v>
      </c>
      <c r="AE24" s="102">
        <v>40358.525000000001</v>
      </c>
      <c r="AF24" s="275" t="s">
        <v>122</v>
      </c>
    </row>
    <row r="25" spans="1:32" ht="25.5">
      <c r="A25" s="131" t="s">
        <v>123</v>
      </c>
      <c r="B25" s="88">
        <v>37270.595999999998</v>
      </c>
      <c r="C25" s="88">
        <v>39477.315000000002</v>
      </c>
      <c r="D25" s="88">
        <v>43545.964999999997</v>
      </c>
      <c r="E25" s="88">
        <v>49927.366000000002</v>
      </c>
      <c r="F25" s="88">
        <v>54431.837</v>
      </c>
      <c r="G25" s="88">
        <v>57449.468000000001</v>
      </c>
      <c r="H25" s="88">
        <v>58035.48</v>
      </c>
      <c r="I25" s="88">
        <v>57884.404999999999</v>
      </c>
      <c r="J25" s="88">
        <v>57747.48</v>
      </c>
      <c r="K25" s="88">
        <v>62031.26</v>
      </c>
      <c r="L25" s="88">
        <v>63394.921999999999</v>
      </c>
      <c r="M25" s="88">
        <v>68203.089000000007</v>
      </c>
      <c r="N25" s="88">
        <v>72032.005999999994</v>
      </c>
      <c r="O25" s="88">
        <v>73651.937999999995</v>
      </c>
      <c r="P25" s="88">
        <v>66652.183999999994</v>
      </c>
      <c r="Q25" s="88">
        <v>71843.731</v>
      </c>
      <c r="R25" s="88">
        <v>67392.452999999994</v>
      </c>
      <c r="S25" s="88">
        <v>63148.394999999997</v>
      </c>
      <c r="T25" s="88">
        <v>66120.994000000006</v>
      </c>
      <c r="U25" s="88">
        <v>71415.994000000006</v>
      </c>
      <c r="V25" s="88">
        <v>77176.153000000006</v>
      </c>
      <c r="W25" s="88">
        <v>81205.145000000004</v>
      </c>
      <c r="X25" s="88">
        <v>87724.721999999994</v>
      </c>
      <c r="Y25" s="88">
        <v>92029.191000000006</v>
      </c>
      <c r="Z25" s="88">
        <v>96688.573000000004</v>
      </c>
      <c r="AA25" s="88">
        <v>85482.002999999997</v>
      </c>
      <c r="AB25" s="88">
        <v>95961.107999999993</v>
      </c>
      <c r="AC25" s="88">
        <v>106771.66899999999</v>
      </c>
      <c r="AD25" s="88">
        <v>108689.648</v>
      </c>
      <c r="AE25" s="102">
        <v>114195.788</v>
      </c>
      <c r="AF25" s="275" t="s">
        <v>124</v>
      </c>
    </row>
    <row r="26" spans="1:32">
      <c r="A26" s="131" t="s">
        <v>125</v>
      </c>
      <c r="B26" s="88">
        <v>29825.865000000002</v>
      </c>
      <c r="C26" s="88">
        <v>32280.023000000001</v>
      </c>
      <c r="D26" s="88">
        <v>36063.451999999997</v>
      </c>
      <c r="E26" s="88">
        <v>41471.86</v>
      </c>
      <c r="F26" s="88">
        <v>45699.398000000001</v>
      </c>
      <c r="G26" s="88">
        <v>48490.35</v>
      </c>
      <c r="H26" s="88">
        <v>49429.099000000002</v>
      </c>
      <c r="I26" s="88">
        <v>49242.887999999999</v>
      </c>
      <c r="J26" s="88">
        <v>49460.815000000002</v>
      </c>
      <c r="K26" s="88">
        <v>53436.235999999997</v>
      </c>
      <c r="L26" s="88">
        <v>54514.599000000002</v>
      </c>
      <c r="M26" s="88">
        <v>58052.788</v>
      </c>
      <c r="N26" s="88">
        <v>61160.849000000002</v>
      </c>
      <c r="O26" s="88">
        <v>62315.357000000004</v>
      </c>
      <c r="P26" s="88">
        <v>55596.966</v>
      </c>
      <c r="Q26" s="88">
        <v>59969.419000000002</v>
      </c>
      <c r="R26" s="88">
        <v>55500.186000000002</v>
      </c>
      <c r="S26" s="88">
        <v>52101.029000000002</v>
      </c>
      <c r="T26" s="88">
        <v>54565.688999999998</v>
      </c>
      <c r="U26" s="88">
        <v>58805.527999999998</v>
      </c>
      <c r="V26" s="88">
        <v>64067.656999999999</v>
      </c>
      <c r="W26" s="88">
        <v>67345.540999999997</v>
      </c>
      <c r="X26" s="88">
        <v>72866.698999999993</v>
      </c>
      <c r="Y26" s="88">
        <v>76355.195000000007</v>
      </c>
      <c r="Z26" s="88">
        <v>79578.733999999997</v>
      </c>
      <c r="AA26" s="88">
        <v>71619.176000000007</v>
      </c>
      <c r="AB26" s="88">
        <v>79998.981</v>
      </c>
      <c r="AC26" s="88">
        <v>87158.134000000005</v>
      </c>
      <c r="AD26" s="88">
        <v>88156.236000000004</v>
      </c>
      <c r="AE26" s="102">
        <v>93093.081000000006</v>
      </c>
      <c r="AF26" s="275" t="s">
        <v>126</v>
      </c>
    </row>
    <row r="27" spans="1:32">
      <c r="A27" s="131" t="s">
        <v>127</v>
      </c>
      <c r="B27" s="88">
        <v>7444.7309999999998</v>
      </c>
      <c r="C27" s="88">
        <v>7197.2920000000004</v>
      </c>
      <c r="D27" s="88">
        <v>7482.5129999999999</v>
      </c>
      <c r="E27" s="88">
        <v>8455.5059999999994</v>
      </c>
      <c r="F27" s="88">
        <v>8732.4390000000003</v>
      </c>
      <c r="G27" s="88">
        <v>8959.1180000000004</v>
      </c>
      <c r="H27" s="88">
        <v>8606.3809999999994</v>
      </c>
      <c r="I27" s="88">
        <v>8641.5169999999998</v>
      </c>
      <c r="J27" s="88">
        <v>8286.6650000000009</v>
      </c>
      <c r="K27" s="88">
        <v>8595.0239999999994</v>
      </c>
      <c r="L27" s="88">
        <v>8880.3230000000003</v>
      </c>
      <c r="M27" s="88">
        <v>10150.300999999999</v>
      </c>
      <c r="N27" s="88">
        <v>10871.156999999999</v>
      </c>
      <c r="O27" s="88">
        <v>11336.581</v>
      </c>
      <c r="P27" s="88">
        <v>11055.218000000001</v>
      </c>
      <c r="Q27" s="88">
        <v>11874.312</v>
      </c>
      <c r="R27" s="88">
        <v>11892.267</v>
      </c>
      <c r="S27" s="88">
        <v>11047.366</v>
      </c>
      <c r="T27" s="88">
        <v>11555.305</v>
      </c>
      <c r="U27" s="88">
        <v>12610.466</v>
      </c>
      <c r="V27" s="88">
        <v>13108.495999999999</v>
      </c>
      <c r="W27" s="88">
        <v>13859.603999999999</v>
      </c>
      <c r="X27" s="88">
        <v>14858.022999999999</v>
      </c>
      <c r="Y27" s="88">
        <v>15673.995999999999</v>
      </c>
      <c r="Z27" s="88">
        <v>17109.839</v>
      </c>
      <c r="AA27" s="88">
        <v>13862.826999999999</v>
      </c>
      <c r="AB27" s="88">
        <v>15962.127</v>
      </c>
      <c r="AC27" s="88">
        <v>19613.535</v>
      </c>
      <c r="AD27" s="88">
        <v>20533.412</v>
      </c>
      <c r="AE27" s="102">
        <v>21102.706999999999</v>
      </c>
      <c r="AF27" s="275" t="s">
        <v>128</v>
      </c>
    </row>
    <row r="28" spans="1:32" ht="25.5">
      <c r="A28" s="83" t="s">
        <v>290</v>
      </c>
      <c r="B28" s="88">
        <v>159644.24600000001</v>
      </c>
      <c r="C28" s="88">
        <v>165238.57399999999</v>
      </c>
      <c r="D28" s="88">
        <v>172510.505</v>
      </c>
      <c r="E28" s="88">
        <v>180804.74600000001</v>
      </c>
      <c r="F28" s="88">
        <v>187868.024</v>
      </c>
      <c r="G28" s="88">
        <v>195037.40100000001</v>
      </c>
      <c r="H28" s="88">
        <v>198828.28899999999</v>
      </c>
      <c r="I28" s="88">
        <v>200361.10500000001</v>
      </c>
      <c r="J28" s="88">
        <v>198496.70300000001</v>
      </c>
      <c r="K28" s="88">
        <v>202047.28400000001</v>
      </c>
      <c r="L28" s="88">
        <v>203626.986</v>
      </c>
      <c r="M28" s="88">
        <v>206935.99600000001</v>
      </c>
      <c r="N28" s="88">
        <v>212123.011</v>
      </c>
      <c r="O28" s="88">
        <v>212800.20800000001</v>
      </c>
      <c r="P28" s="88">
        <v>206156.41899999999</v>
      </c>
      <c r="Q28" s="88">
        <v>209738.644</v>
      </c>
      <c r="R28" s="88">
        <v>206144.71400000001</v>
      </c>
      <c r="S28" s="88">
        <v>197793.99299999999</v>
      </c>
      <c r="T28" s="88">
        <v>195847.489</v>
      </c>
      <c r="U28" s="88">
        <v>197299.48499999999</v>
      </c>
      <c r="V28" s="88">
        <v>200436.149</v>
      </c>
      <c r="W28" s="88">
        <v>204453.17199999999</v>
      </c>
      <c r="X28" s="88">
        <v>211230.22399999999</v>
      </c>
      <c r="Y28" s="88">
        <v>217453.663</v>
      </c>
      <c r="Z28" s="88">
        <v>223424.255</v>
      </c>
      <c r="AA28" s="88">
        <v>205093.117</v>
      </c>
      <c r="AB28" s="88">
        <v>216493.74600000001</v>
      </c>
      <c r="AC28" s="88">
        <v>231617.65700000001</v>
      </c>
      <c r="AD28" s="88">
        <v>237670.12400000001</v>
      </c>
      <c r="AE28" s="102">
        <v>242245.79</v>
      </c>
      <c r="AF28" s="275" t="s">
        <v>291</v>
      </c>
    </row>
    <row r="29" spans="1:32" ht="18.75" customHeight="1">
      <c r="A29" s="212"/>
      <c r="B29" s="78">
        <v>1995</v>
      </c>
      <c r="C29" s="78">
        <v>1996</v>
      </c>
      <c r="D29" s="78">
        <v>1997</v>
      </c>
      <c r="E29" s="78">
        <v>1998</v>
      </c>
      <c r="F29" s="78">
        <v>1999</v>
      </c>
      <c r="G29" s="78">
        <v>2000</v>
      </c>
      <c r="H29" s="78">
        <v>2001</v>
      </c>
      <c r="I29" s="78">
        <v>2002</v>
      </c>
      <c r="J29" s="78">
        <v>2003</v>
      </c>
      <c r="K29" s="78">
        <v>2004</v>
      </c>
      <c r="L29" s="79">
        <v>2005</v>
      </c>
      <c r="M29" s="79">
        <v>2006</v>
      </c>
      <c r="N29" s="79">
        <v>2007</v>
      </c>
      <c r="O29" s="79">
        <v>2008</v>
      </c>
      <c r="P29" s="79">
        <v>2009</v>
      </c>
      <c r="Q29" s="79">
        <v>2010</v>
      </c>
      <c r="R29" s="79">
        <v>2011</v>
      </c>
      <c r="S29" s="79">
        <v>2012</v>
      </c>
      <c r="T29" s="79">
        <v>2013</v>
      </c>
      <c r="U29" s="79">
        <v>2014</v>
      </c>
      <c r="V29" s="79">
        <v>2015</v>
      </c>
      <c r="W29" s="123">
        <v>2016</v>
      </c>
      <c r="X29" s="123">
        <v>2017</v>
      </c>
      <c r="Y29" s="123">
        <v>2018</v>
      </c>
      <c r="Z29" s="123">
        <v>2019</v>
      </c>
      <c r="AA29" s="123">
        <v>2020</v>
      </c>
      <c r="AB29" s="192">
        <v>2021</v>
      </c>
      <c r="AC29" s="124">
        <v>2022</v>
      </c>
      <c r="AD29" s="124" t="s">
        <v>387</v>
      </c>
      <c r="AE29" s="125" t="s">
        <v>375</v>
      </c>
      <c r="AF29" s="79"/>
    </row>
    <row r="30" spans="1:32" s="106" customFormat="1" ht="13.5" customHeight="1">
      <c r="A30" s="4813" t="s">
        <v>374</v>
      </c>
      <c r="B30" s="4813"/>
      <c r="C30" s="4813"/>
      <c r="D30" s="4813"/>
      <c r="E30" s="4813"/>
      <c r="F30" s="4813"/>
      <c r="G30" s="4813"/>
      <c r="H30" s="4813"/>
      <c r="I30" s="4813"/>
      <c r="J30" s="4813"/>
      <c r="K30" s="4813"/>
      <c r="L30" s="4833"/>
      <c r="M30" s="4833"/>
      <c r="N30" s="105"/>
      <c r="AB30" s="213"/>
      <c r="AC30" s="213"/>
      <c r="AD30" s="213"/>
      <c r="AE30" s="214"/>
    </row>
    <row r="31" spans="1:32" s="107" customFormat="1" ht="12.75" customHeight="1">
      <c r="A31" s="4835" t="s">
        <v>335</v>
      </c>
      <c r="B31" s="4835"/>
      <c r="C31" s="4803"/>
      <c r="D31" s="4803"/>
      <c r="E31" s="4803"/>
      <c r="F31" s="4803"/>
      <c r="G31" s="4803"/>
      <c r="H31" s="4803"/>
      <c r="I31" s="4803"/>
      <c r="J31" s="4803"/>
      <c r="K31" s="4803"/>
      <c r="L31" s="4803"/>
      <c r="M31" s="4803"/>
      <c r="N31" s="4803"/>
      <c r="O31" s="4803"/>
      <c r="P31" s="4803"/>
      <c r="Q31" s="4803"/>
      <c r="R31" s="4803"/>
      <c r="S31" s="4803"/>
      <c r="T31" s="4803"/>
      <c r="U31" s="4803"/>
      <c r="V31" s="4803"/>
      <c r="W31" s="4803"/>
      <c r="X31" s="4803"/>
      <c r="Y31" s="4803"/>
      <c r="Z31" s="4803"/>
      <c r="AA31" s="4803"/>
      <c r="AB31" s="4803"/>
      <c r="AC31" s="4803"/>
      <c r="AD31" s="4803"/>
      <c r="AE31" s="4803"/>
      <c r="AF31" s="4803"/>
    </row>
    <row r="32" spans="1:32" s="107" customFormat="1" ht="12.75" customHeight="1">
      <c r="A32" s="4835" t="s">
        <v>336</v>
      </c>
      <c r="B32" s="4835"/>
      <c r="C32" s="4803"/>
      <c r="D32" s="4803"/>
      <c r="E32" s="4803"/>
      <c r="F32" s="4803"/>
      <c r="G32" s="4803"/>
      <c r="H32" s="4803"/>
      <c r="I32" s="4803"/>
      <c r="J32" s="4803"/>
      <c r="K32" s="4803"/>
      <c r="L32" s="4803"/>
      <c r="M32" s="4803"/>
      <c r="N32" s="4803"/>
      <c r="O32" s="4803"/>
      <c r="P32" s="4803"/>
      <c r="Q32" s="4803"/>
      <c r="R32" s="4803"/>
      <c r="S32" s="4803"/>
      <c r="T32" s="4803"/>
      <c r="U32" s="4803"/>
      <c r="V32" s="4803"/>
      <c r="W32" s="4803"/>
      <c r="X32" s="4803"/>
      <c r="Y32" s="4803"/>
      <c r="Z32" s="4803"/>
      <c r="AA32" s="4803"/>
      <c r="AB32" s="4803"/>
      <c r="AC32" s="4803"/>
      <c r="AD32" s="4803"/>
      <c r="AE32" s="4803"/>
      <c r="AF32" s="4803"/>
    </row>
    <row r="33" spans="1:36" s="107" customFormat="1">
      <c r="A33" s="4835" t="s">
        <v>337</v>
      </c>
      <c r="B33" s="4835"/>
      <c r="C33" s="4803"/>
      <c r="D33" s="4803"/>
      <c r="E33" s="4803"/>
      <c r="F33" s="4803"/>
      <c r="G33" s="4803"/>
      <c r="H33" s="4803"/>
      <c r="I33" s="4803"/>
      <c r="J33" s="4803"/>
      <c r="K33" s="4803"/>
      <c r="L33" s="4803"/>
      <c r="M33" s="4803"/>
      <c r="N33" s="4803"/>
      <c r="O33" s="4803"/>
      <c r="P33" s="4803"/>
      <c r="Q33" s="4803"/>
      <c r="R33" s="4803"/>
      <c r="S33" s="4803"/>
      <c r="T33" s="4803"/>
      <c r="U33" s="4803"/>
      <c r="V33" s="4803"/>
      <c r="W33" s="4803"/>
      <c r="X33" s="4803"/>
      <c r="Y33" s="4803"/>
      <c r="Z33" s="4803"/>
      <c r="AA33" s="4803"/>
      <c r="AB33" s="4803"/>
      <c r="AC33" s="4803"/>
      <c r="AD33" s="4803"/>
      <c r="AE33" s="4803"/>
      <c r="AF33" s="4803"/>
    </row>
    <row r="34" spans="1:36" s="107" customFormat="1">
      <c r="A34" s="4835" t="s">
        <v>338</v>
      </c>
      <c r="B34" s="4835"/>
      <c r="C34" s="4803"/>
      <c r="D34" s="4803"/>
      <c r="E34" s="4803"/>
      <c r="F34" s="4803"/>
      <c r="G34" s="4803"/>
      <c r="H34" s="4803"/>
      <c r="I34" s="4803"/>
      <c r="J34" s="4803"/>
      <c r="K34" s="4803"/>
      <c r="L34" s="4803"/>
      <c r="M34" s="4803"/>
      <c r="N34" s="4803"/>
      <c r="O34" s="4803"/>
      <c r="P34" s="4803"/>
      <c r="Q34" s="4803"/>
      <c r="R34" s="4803"/>
      <c r="S34" s="4803"/>
      <c r="T34" s="4803"/>
      <c r="U34" s="4803"/>
      <c r="V34" s="4803"/>
      <c r="W34" s="4803"/>
      <c r="X34" s="4803"/>
      <c r="Y34" s="4803"/>
      <c r="Z34" s="4803"/>
      <c r="AA34" s="4803"/>
      <c r="AB34" s="4803"/>
      <c r="AC34" s="4803"/>
      <c r="AD34" s="4803"/>
      <c r="AE34" s="4803"/>
      <c r="AF34" s="4803"/>
    </row>
    <row r="36" spans="1:36" s="107" customFormat="1">
      <c r="A36" s="143"/>
      <c r="B36" s="143"/>
      <c r="L36" s="164"/>
      <c r="M36" s="164"/>
      <c r="AB36" s="138"/>
      <c r="AC36" s="138"/>
      <c r="AD36" s="138"/>
      <c r="AE36" s="219"/>
      <c r="AG36" s="237"/>
      <c r="AH36" s="237"/>
      <c r="AI36" s="237"/>
      <c r="AJ36" s="237"/>
    </row>
    <row r="37" spans="1:36" s="107" customFormat="1">
      <c r="A37" s="143"/>
      <c r="B37" s="143"/>
      <c r="L37" s="164"/>
      <c r="M37" s="164"/>
      <c r="AB37" s="138"/>
      <c r="AC37" s="138"/>
      <c r="AD37" s="138"/>
      <c r="AE37" s="219"/>
      <c r="AG37" s="237"/>
      <c r="AH37" s="237"/>
      <c r="AI37" s="237"/>
      <c r="AJ37" s="237"/>
    </row>
    <row r="38" spans="1:36" s="107" customFormat="1">
      <c r="A38" s="143"/>
      <c r="B38" s="143"/>
      <c r="L38" s="164"/>
      <c r="M38" s="164"/>
      <c r="AB38" s="138"/>
      <c r="AC38" s="138"/>
      <c r="AD38" s="138"/>
      <c r="AE38" s="219"/>
      <c r="AG38" s="237"/>
      <c r="AH38" s="237"/>
      <c r="AI38" s="237"/>
      <c r="AJ38" s="237"/>
    </row>
  </sheetData>
  <mergeCells count="7">
    <mergeCell ref="A34:AF34"/>
    <mergeCell ref="A1:AF1"/>
    <mergeCell ref="A2:AF2"/>
    <mergeCell ref="A32:AF32"/>
    <mergeCell ref="A33:AF33"/>
    <mergeCell ref="A31:AF31"/>
    <mergeCell ref="A30:M30"/>
  </mergeCells>
  <phoneticPr fontId="24" type="noConversion"/>
  <printOptions horizontalCentered="1"/>
  <pageMargins left="0.27559055118110237" right="0.19685039370078741" top="0.15748031496062992" bottom="0.15748031496062992" header="0" footer="0"/>
  <pageSetup paperSize="9" scale="80" orientation="landscape" horizontalDpi="1200" verticalDpi="12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6F6B1-B36C-44FE-85DB-D603E66E74F3}">
  <sheetPr codeName="Sheet88"/>
  <dimension ref="A1:X51"/>
  <sheetViews>
    <sheetView showGridLines="0" zoomScaleNormal="100" workbookViewId="0">
      <selection sqref="A1:H1"/>
    </sheetView>
  </sheetViews>
  <sheetFormatPr defaultColWidth="9.140625" defaultRowHeight="12.75"/>
  <cols>
    <col min="1" max="1" width="12.140625" style="1966" customWidth="1"/>
    <col min="2" max="5" width="12.85546875" style="1966" customWidth="1"/>
    <col min="6" max="8" width="12.85546875" style="1996" customWidth="1"/>
    <col min="9" max="9" width="9.140625" style="1966"/>
    <col min="10" max="10" width="9.140625" style="1996"/>
    <col min="11" max="16384" width="9.140625" style="1966"/>
  </cols>
  <sheetData>
    <row r="1" spans="1:10" s="1990" customFormat="1" ht="34.5" customHeight="1">
      <c r="A1" s="5319" t="s">
        <v>2433</v>
      </c>
      <c r="B1" s="5319"/>
      <c r="C1" s="5319"/>
      <c r="D1" s="5319"/>
      <c r="E1" s="5319"/>
      <c r="F1" s="5319"/>
      <c r="G1" s="5319"/>
      <c r="H1" s="5319"/>
      <c r="J1" s="2005"/>
    </row>
    <row r="2" spans="1:10" s="1990" customFormat="1" ht="34.5" customHeight="1">
      <c r="A2" s="5320" t="s">
        <v>2432</v>
      </c>
      <c r="B2" s="5320"/>
      <c r="C2" s="5320"/>
      <c r="D2" s="5320"/>
      <c r="E2" s="5320"/>
      <c r="F2" s="5320"/>
      <c r="G2" s="5320"/>
      <c r="H2" s="5320"/>
      <c r="I2" s="2017"/>
      <c r="J2" s="2005"/>
    </row>
    <row r="3" spans="1:10" s="1990" customFormat="1" ht="13.5" customHeight="1">
      <c r="A3" s="5321"/>
      <c r="B3" s="5321" t="s">
        <v>112</v>
      </c>
      <c r="C3" s="5321"/>
      <c r="D3" s="5321"/>
      <c r="E3" s="5321" t="s">
        <v>2431</v>
      </c>
      <c r="F3" s="5331" t="s">
        <v>2430</v>
      </c>
      <c r="G3" s="5331"/>
      <c r="H3" s="5331"/>
      <c r="J3" s="2005"/>
    </row>
    <row r="4" spans="1:10" s="1990" customFormat="1" ht="25.5" customHeight="1">
      <c r="A4" s="5321"/>
      <c r="B4" s="2008" t="s">
        <v>88</v>
      </c>
      <c r="C4" s="1973" t="s">
        <v>2429</v>
      </c>
      <c r="D4" s="1973" t="s">
        <v>2428</v>
      </c>
      <c r="E4" s="5321"/>
      <c r="F4" s="2006" t="s">
        <v>88</v>
      </c>
      <c r="G4" s="2006" t="s">
        <v>2427</v>
      </c>
      <c r="H4" s="2006" t="s">
        <v>2426</v>
      </c>
      <c r="J4" s="2005"/>
    </row>
    <row r="5" spans="1:10" s="1990" customFormat="1" ht="13.5" customHeight="1">
      <c r="A5" s="5321"/>
      <c r="B5" s="5321" t="s">
        <v>2425</v>
      </c>
      <c r="C5" s="5321"/>
      <c r="D5" s="5321"/>
      <c r="E5" s="5321"/>
      <c r="F5" s="5331" t="s">
        <v>2424</v>
      </c>
      <c r="G5" s="5331"/>
      <c r="H5" s="5331"/>
      <c r="J5" s="2005"/>
    </row>
    <row r="6" spans="1:10" s="1972" customFormat="1" ht="12.75" customHeight="1">
      <c r="A6" s="1980" t="s">
        <v>209</v>
      </c>
      <c r="B6" s="1986"/>
      <c r="C6" s="1986"/>
      <c r="D6" s="1986"/>
      <c r="E6" s="1988"/>
      <c r="F6" s="2016"/>
      <c r="G6" s="2016"/>
      <c r="H6" s="2015"/>
      <c r="J6" s="2009"/>
    </row>
    <row r="7" spans="1:10" s="1972" customFormat="1" ht="12.75" customHeight="1">
      <c r="A7" s="1980">
        <v>1990</v>
      </c>
      <c r="B7" s="1982">
        <v>612.38</v>
      </c>
      <c r="C7" s="1982">
        <v>191.32</v>
      </c>
      <c r="D7" s="1982">
        <v>421.06</v>
      </c>
      <c r="E7" s="1982">
        <v>161.54</v>
      </c>
      <c r="F7" s="2013">
        <v>553.63199999999995</v>
      </c>
      <c r="G7" s="2013">
        <v>110.2</v>
      </c>
      <c r="H7" s="2003">
        <v>443.43200000000002</v>
      </c>
      <c r="J7" s="2009"/>
    </row>
    <row r="8" spans="1:10" s="1972" customFormat="1" ht="12.75" customHeight="1">
      <c r="A8" s="1980">
        <v>1991</v>
      </c>
      <c r="B8" s="1982">
        <v>752.40000000000009</v>
      </c>
      <c r="C8" s="1982">
        <v>388.11</v>
      </c>
      <c r="D8" s="1982">
        <v>364.29</v>
      </c>
      <c r="E8" s="1982">
        <v>188.47</v>
      </c>
      <c r="F8" s="2013">
        <v>505.298</v>
      </c>
      <c r="G8" s="2013">
        <v>102.399</v>
      </c>
      <c r="H8" s="2013">
        <v>402.899</v>
      </c>
      <c r="J8" s="2009"/>
    </row>
    <row r="9" spans="1:10" s="1972" customFormat="1" ht="12.75" customHeight="1">
      <c r="A9" s="1980">
        <v>1992</v>
      </c>
      <c r="B9" s="1982">
        <v>630.34</v>
      </c>
      <c r="C9" s="1982">
        <v>274.36</v>
      </c>
      <c r="D9" s="1982">
        <v>355.98</v>
      </c>
      <c r="E9" s="1982">
        <v>232.26999999999998</v>
      </c>
      <c r="F9" s="2013">
        <v>495.00200000000001</v>
      </c>
      <c r="G9" s="2013">
        <v>101.342</v>
      </c>
      <c r="H9" s="2013">
        <v>393.66</v>
      </c>
      <c r="J9" s="2009"/>
    </row>
    <row r="10" spans="1:10" s="1972" customFormat="1" ht="12.75" customHeight="1">
      <c r="A10" s="1980">
        <v>1993</v>
      </c>
      <c r="B10" s="1982">
        <v>610.47</v>
      </c>
      <c r="C10" s="1982">
        <v>383.99</v>
      </c>
      <c r="D10" s="1982">
        <v>226.48</v>
      </c>
      <c r="E10" s="1982">
        <v>231.08999999999997</v>
      </c>
      <c r="F10" s="2013">
        <v>485.00299999999999</v>
      </c>
      <c r="G10" s="2013">
        <v>100.505</v>
      </c>
      <c r="H10" s="2003">
        <v>384.49799999999999</v>
      </c>
      <c r="J10" s="2009"/>
    </row>
    <row r="11" spans="1:10" s="1972" customFormat="1" ht="12.75" customHeight="1">
      <c r="A11" s="1980">
        <v>1994</v>
      </c>
      <c r="B11" s="1982">
        <v>543.27</v>
      </c>
      <c r="C11" s="1982">
        <v>254.39999999999998</v>
      </c>
      <c r="D11" s="1982">
        <v>288.87</v>
      </c>
      <c r="E11" s="1982">
        <v>220.11</v>
      </c>
      <c r="F11" s="2013">
        <v>460.233</v>
      </c>
      <c r="G11" s="2013">
        <v>98.831000000000003</v>
      </c>
      <c r="H11" s="2003">
        <v>361.40199999999999</v>
      </c>
      <c r="J11" s="2009"/>
    </row>
    <row r="12" spans="1:10" s="1972" customFormat="1" ht="12.75" customHeight="1">
      <c r="A12" s="1980">
        <v>1995</v>
      </c>
      <c r="B12" s="1982">
        <v>626.51</v>
      </c>
      <c r="C12" s="1982">
        <v>281.74</v>
      </c>
      <c r="D12" s="1982">
        <v>344.77000000000004</v>
      </c>
      <c r="E12" s="1982">
        <v>253.37</v>
      </c>
      <c r="F12" s="2013">
        <v>435.15600000000001</v>
      </c>
      <c r="G12" s="2013">
        <v>96.802999999999997</v>
      </c>
      <c r="H12" s="2013">
        <v>338.35300000000001</v>
      </c>
      <c r="J12" s="2009"/>
    </row>
    <row r="13" spans="1:10" s="1972" customFormat="1" ht="12.75" customHeight="1">
      <c r="A13" s="1980">
        <v>1996</v>
      </c>
      <c r="B13" s="1982">
        <v>612.96</v>
      </c>
      <c r="C13" s="1982">
        <v>217.59000000000003</v>
      </c>
      <c r="D13" s="1982">
        <v>395.37</v>
      </c>
      <c r="E13" s="1982">
        <v>161.13999999999999</v>
      </c>
      <c r="F13" s="2013">
        <v>443.40899999999999</v>
      </c>
      <c r="G13" s="2013">
        <v>92.570999999999998</v>
      </c>
      <c r="H13" s="2013">
        <v>350.83800000000002</v>
      </c>
      <c r="J13" s="2009"/>
    </row>
    <row r="14" spans="1:10" s="1972" customFormat="1" ht="12.75" customHeight="1">
      <c r="A14" s="1980">
        <v>1997</v>
      </c>
      <c r="B14" s="1982">
        <v>641.63</v>
      </c>
      <c r="C14" s="1982">
        <v>258.36</v>
      </c>
      <c r="D14" s="1982">
        <v>383.27</v>
      </c>
      <c r="E14" s="1982">
        <v>150.36000000000001</v>
      </c>
      <c r="F14" s="2013">
        <v>444.47500000000002</v>
      </c>
      <c r="G14" s="2013">
        <v>93.784000000000006</v>
      </c>
      <c r="H14" s="2003">
        <v>350.69099999999997</v>
      </c>
      <c r="J14" s="2009"/>
    </row>
    <row r="15" spans="1:10" s="1972" customFormat="1" ht="12.75" customHeight="1">
      <c r="A15" s="1980">
        <v>1998</v>
      </c>
      <c r="B15" s="1982">
        <v>728.21</v>
      </c>
      <c r="C15" s="1982">
        <v>281.33</v>
      </c>
      <c r="D15" s="1982">
        <v>446.88000000000005</v>
      </c>
      <c r="E15" s="1982">
        <v>184.25</v>
      </c>
      <c r="F15" s="2013">
        <v>427.72699999999998</v>
      </c>
      <c r="G15" s="2013">
        <v>89.135999999999996</v>
      </c>
      <c r="H15" s="2003">
        <v>338.59100000000001</v>
      </c>
      <c r="J15" s="2009"/>
    </row>
    <row r="16" spans="1:10" s="1972" customFormat="1" ht="12.75" customHeight="1">
      <c r="A16" s="1980">
        <v>1999</v>
      </c>
      <c r="B16" s="1982">
        <v>875.95</v>
      </c>
      <c r="C16" s="1982">
        <v>325.06</v>
      </c>
      <c r="D16" s="1982">
        <v>550.89</v>
      </c>
      <c r="E16" s="1982">
        <v>185.54000000000002</v>
      </c>
      <c r="F16" s="2013">
        <v>414.529</v>
      </c>
      <c r="G16" s="2013">
        <v>85.733999999999995</v>
      </c>
      <c r="H16" s="2013">
        <v>328.79500000000002</v>
      </c>
      <c r="J16" s="2009"/>
    </row>
    <row r="17" spans="1:24" s="1968" customFormat="1" ht="12.75" customHeight="1">
      <c r="A17" s="1984">
        <v>2000</v>
      </c>
      <c r="B17" s="1982">
        <v>799.17</v>
      </c>
      <c r="C17" s="1982">
        <v>240.23999999999998</v>
      </c>
      <c r="D17" s="1982">
        <v>558.92999999999995</v>
      </c>
      <c r="E17" s="1982">
        <v>135.34</v>
      </c>
      <c r="F17" s="2013">
        <v>425.75099999999998</v>
      </c>
      <c r="G17" s="2013">
        <v>82.682000000000002</v>
      </c>
      <c r="H17" s="2013">
        <v>343.06900000000002</v>
      </c>
      <c r="I17" s="1972"/>
      <c r="J17" s="2009"/>
      <c r="K17" s="1972"/>
      <c r="L17" s="1972"/>
      <c r="M17" s="1972"/>
      <c r="N17" s="1972"/>
      <c r="O17" s="1972"/>
      <c r="P17" s="1972"/>
      <c r="Q17" s="1972"/>
      <c r="R17" s="1972"/>
      <c r="S17" s="1972"/>
      <c r="T17" s="1972"/>
      <c r="U17" s="1972"/>
      <c r="V17" s="1972"/>
      <c r="W17" s="1972"/>
      <c r="X17" s="1972"/>
    </row>
    <row r="18" spans="1:24" ht="12.75" customHeight="1">
      <c r="A18" s="1983">
        <v>2001</v>
      </c>
      <c r="B18" s="1982">
        <v>885.57</v>
      </c>
      <c r="C18" s="1982">
        <v>281.5</v>
      </c>
      <c r="D18" s="1982">
        <v>604.07000000000005</v>
      </c>
      <c r="E18" s="1982">
        <v>259.49</v>
      </c>
      <c r="F18" s="2013">
        <v>427.41800000000001</v>
      </c>
      <c r="G18" s="2013">
        <v>83.734999999999999</v>
      </c>
      <c r="H18" s="2003">
        <v>343.68299999999999</v>
      </c>
      <c r="I18" s="1972"/>
      <c r="J18" s="2009"/>
      <c r="K18" s="1972"/>
      <c r="L18" s="1972"/>
      <c r="M18" s="1972"/>
      <c r="N18" s="1972"/>
      <c r="O18" s="1972"/>
      <c r="P18" s="1972"/>
      <c r="Q18" s="1972"/>
      <c r="R18" s="1972"/>
      <c r="S18" s="1972"/>
      <c r="T18" s="1972"/>
      <c r="U18" s="1972"/>
      <c r="V18" s="1972"/>
      <c r="W18" s="1972"/>
      <c r="X18" s="1972"/>
    </row>
    <row r="19" spans="1:24" ht="12.75" customHeight="1">
      <c r="A19" s="1983">
        <v>2002</v>
      </c>
      <c r="B19" s="1982">
        <v>869.16000000000008</v>
      </c>
      <c r="C19" s="1982">
        <v>290.93</v>
      </c>
      <c r="D19" s="1982">
        <v>578.23</v>
      </c>
      <c r="E19" s="1982">
        <v>283.09000000000003</v>
      </c>
      <c r="F19" s="2013">
        <v>406.51100000000002</v>
      </c>
      <c r="G19" s="2013">
        <v>78.656999999999996</v>
      </c>
      <c r="H19" s="2003">
        <v>327.85399999999998</v>
      </c>
      <c r="I19" s="1972"/>
      <c r="J19" s="2009"/>
      <c r="K19" s="1972"/>
      <c r="L19" s="1972"/>
      <c r="M19" s="1972"/>
      <c r="N19" s="1972"/>
      <c r="O19" s="1972"/>
      <c r="P19" s="1972"/>
      <c r="Q19" s="1972"/>
      <c r="R19" s="1972"/>
      <c r="S19" s="1972"/>
      <c r="T19" s="1972"/>
      <c r="U19" s="1972"/>
      <c r="V19" s="1972"/>
      <c r="W19" s="1972"/>
      <c r="X19" s="1972"/>
    </row>
    <row r="20" spans="1:24" s="1968" customFormat="1" ht="12.75" customHeight="1">
      <c r="A20" s="1983">
        <v>2003</v>
      </c>
      <c r="B20" s="1982">
        <v>851.8599999999999</v>
      </c>
      <c r="C20" s="1982">
        <v>314.95</v>
      </c>
      <c r="D20" s="1982">
        <v>536.91</v>
      </c>
      <c r="E20" s="1982">
        <v>348.73</v>
      </c>
      <c r="F20" s="2013">
        <v>403.44900000000001</v>
      </c>
      <c r="G20" s="2013">
        <v>79.066999999999993</v>
      </c>
      <c r="H20" s="2013">
        <v>324.38200000000001</v>
      </c>
      <c r="I20" s="1972"/>
      <c r="J20" s="2009"/>
      <c r="K20" s="1972"/>
      <c r="L20" s="1972"/>
      <c r="M20" s="1972"/>
      <c r="N20" s="1972"/>
      <c r="O20" s="1972"/>
      <c r="P20" s="1972"/>
      <c r="Q20" s="1972"/>
      <c r="R20" s="1972"/>
      <c r="S20" s="1972"/>
      <c r="T20" s="1972"/>
      <c r="U20" s="1972"/>
      <c r="V20" s="1972"/>
      <c r="W20" s="1972"/>
      <c r="X20" s="1972"/>
    </row>
    <row r="21" spans="1:24" s="1968" customFormat="1" ht="12.75" customHeight="1">
      <c r="A21" s="1983">
        <v>2004</v>
      </c>
      <c r="B21" s="1982">
        <v>932.71</v>
      </c>
      <c r="C21" s="1982">
        <v>379.54</v>
      </c>
      <c r="D21" s="1982">
        <v>553.16999999999996</v>
      </c>
      <c r="E21" s="1982">
        <v>328.03999999999996</v>
      </c>
      <c r="F21" s="2013">
        <v>380.745</v>
      </c>
      <c r="G21" s="2013">
        <v>79.718000000000004</v>
      </c>
      <c r="H21" s="2013">
        <v>301.02699999999999</v>
      </c>
      <c r="I21" s="1972"/>
      <c r="J21" s="2009"/>
      <c r="K21" s="1972"/>
      <c r="L21" s="1972"/>
      <c r="M21" s="1972"/>
      <c r="N21" s="1972"/>
      <c r="O21" s="1972"/>
      <c r="P21" s="1972"/>
      <c r="Q21" s="1972"/>
      <c r="R21" s="1972"/>
      <c r="S21" s="1972"/>
      <c r="T21" s="1972"/>
      <c r="U21" s="1972"/>
      <c r="V21" s="1972"/>
      <c r="W21" s="1972"/>
      <c r="X21" s="1972"/>
    </row>
    <row r="22" spans="1:24" s="1968" customFormat="1" ht="12.75" customHeight="1">
      <c r="A22" s="1979">
        <v>2005</v>
      </c>
      <c r="B22" s="1982">
        <v>817.75</v>
      </c>
      <c r="C22" s="1982">
        <v>307.10000000000002</v>
      </c>
      <c r="D22" s="1982">
        <v>510.65000000000003</v>
      </c>
      <c r="E22" s="1982">
        <v>254.95999999999998</v>
      </c>
      <c r="F22" s="2013">
        <v>370.76</v>
      </c>
      <c r="G22" s="2013">
        <v>79.739000000000004</v>
      </c>
      <c r="H22" s="2003">
        <v>291.02100000000002</v>
      </c>
      <c r="I22" s="1972"/>
      <c r="J22" s="2009"/>
      <c r="K22" s="1972"/>
      <c r="L22" s="1972"/>
      <c r="M22" s="1972"/>
      <c r="N22" s="1972"/>
      <c r="O22" s="1972"/>
      <c r="P22" s="1972"/>
      <c r="Q22" s="1972"/>
      <c r="R22" s="1972"/>
      <c r="S22" s="1972"/>
      <c r="T22" s="1972"/>
      <c r="U22" s="1972"/>
      <c r="V22" s="1972"/>
      <c r="W22" s="1972"/>
      <c r="X22" s="1972"/>
    </row>
    <row r="23" spans="1:24" s="1974" customFormat="1" ht="12.75" customHeight="1">
      <c r="A23" s="1979">
        <v>2006</v>
      </c>
      <c r="B23" s="1982">
        <v>830.54000000000008</v>
      </c>
      <c r="C23" s="1982">
        <v>308.64999999999998</v>
      </c>
      <c r="D23" s="1982">
        <v>521.8900000000001</v>
      </c>
      <c r="E23" s="1982">
        <v>196.62</v>
      </c>
      <c r="F23" s="2013">
        <v>360.35</v>
      </c>
      <c r="G23" s="2013">
        <v>78.567999999999998</v>
      </c>
      <c r="H23" s="2013">
        <v>281.78199999999998</v>
      </c>
      <c r="I23" s="1972"/>
      <c r="J23" s="2009"/>
      <c r="K23" s="1972"/>
      <c r="L23" s="1972"/>
      <c r="M23" s="1972"/>
      <c r="N23" s="1972"/>
      <c r="O23" s="1972"/>
      <c r="P23" s="1972"/>
      <c r="Q23" s="1972"/>
      <c r="R23" s="1972"/>
      <c r="S23" s="1972"/>
      <c r="T23" s="1972"/>
      <c r="U23" s="1972"/>
      <c r="V23" s="1972"/>
      <c r="W23" s="1972"/>
      <c r="X23" s="1972"/>
    </row>
    <row r="24" spans="1:24" s="1968" customFormat="1" ht="12.75" customHeight="1">
      <c r="A24" s="1979">
        <v>2007</v>
      </c>
      <c r="B24" s="1982">
        <v>792.70999999999992</v>
      </c>
      <c r="C24" s="1982">
        <v>319.58</v>
      </c>
      <c r="D24" s="1982">
        <v>473.12999999999994</v>
      </c>
      <c r="E24" s="1982">
        <v>180.04000000000002</v>
      </c>
      <c r="F24" s="2013">
        <v>351.42</v>
      </c>
      <c r="G24" s="2013">
        <v>74.513999999999996</v>
      </c>
      <c r="H24" s="2013">
        <v>276.90600000000001</v>
      </c>
      <c r="I24" s="1972"/>
      <c r="J24" s="2009"/>
      <c r="K24" s="1972"/>
      <c r="L24" s="1972"/>
      <c r="M24" s="1972"/>
      <c r="N24" s="1972"/>
      <c r="O24" s="1972"/>
      <c r="P24" s="1972"/>
      <c r="Q24" s="1972"/>
      <c r="R24" s="1972"/>
      <c r="S24" s="1972"/>
      <c r="T24" s="1972"/>
      <c r="U24" s="1972"/>
      <c r="V24" s="1972"/>
      <c r="W24" s="1972"/>
      <c r="X24" s="1972"/>
    </row>
    <row r="25" spans="1:24" s="1968" customFormat="1" ht="12.75" customHeight="1">
      <c r="A25" s="1979">
        <v>2008</v>
      </c>
      <c r="B25" s="1982">
        <v>880.12000000000012</v>
      </c>
      <c r="C25" s="1982">
        <v>401.18999999999994</v>
      </c>
      <c r="D25" s="1982">
        <v>478.93000000000012</v>
      </c>
      <c r="E25" s="1982">
        <v>117.51</v>
      </c>
      <c r="F25" s="2013">
        <v>343.38400000000001</v>
      </c>
      <c r="G25" s="2013">
        <v>74.600999999999999</v>
      </c>
      <c r="H25" s="2003">
        <v>268.78300000000002</v>
      </c>
      <c r="I25" s="1972"/>
      <c r="J25" s="2009"/>
      <c r="K25" s="1972"/>
      <c r="L25" s="1972"/>
      <c r="M25" s="1972"/>
      <c r="N25" s="1972"/>
      <c r="O25" s="1972"/>
      <c r="P25" s="1972"/>
      <c r="Q25" s="1972"/>
      <c r="R25" s="1972"/>
      <c r="S25" s="1972"/>
      <c r="T25" s="1972"/>
      <c r="U25" s="1972"/>
      <c r="V25" s="1972"/>
      <c r="W25" s="1972"/>
      <c r="X25" s="1972"/>
    </row>
    <row r="26" spans="1:24" s="1968" customFormat="1" ht="12.75" customHeight="1">
      <c r="A26" s="1979">
        <v>2009</v>
      </c>
      <c r="B26" s="1982">
        <v>773.6</v>
      </c>
      <c r="C26" s="1982">
        <v>369.49</v>
      </c>
      <c r="D26" s="1982">
        <v>404.11</v>
      </c>
      <c r="E26" s="1982">
        <v>111.13</v>
      </c>
      <c r="F26" s="2013">
        <v>337.98700000000002</v>
      </c>
      <c r="G26" s="2013">
        <v>72.757000000000005</v>
      </c>
      <c r="H26" s="2013">
        <v>265.23</v>
      </c>
      <c r="I26" s="1972"/>
      <c r="J26" s="2009"/>
      <c r="K26" s="1972"/>
      <c r="L26" s="1972"/>
      <c r="M26" s="1972"/>
      <c r="N26" s="1972"/>
      <c r="O26" s="1972"/>
      <c r="P26" s="1972"/>
      <c r="Q26" s="1972"/>
      <c r="R26" s="1972"/>
      <c r="S26" s="1972"/>
      <c r="T26" s="1972"/>
      <c r="U26" s="1972"/>
      <c r="V26" s="1972"/>
      <c r="W26" s="1972"/>
      <c r="X26" s="1972"/>
    </row>
    <row r="27" spans="1:24" s="1968" customFormat="1" ht="12.75" customHeight="1">
      <c r="A27" s="1979">
        <v>2010</v>
      </c>
      <c r="B27" s="1982">
        <v>826.04000000000008</v>
      </c>
      <c r="C27" s="1982">
        <v>369.29</v>
      </c>
      <c r="D27" s="1982">
        <v>456.75000000000006</v>
      </c>
      <c r="E27" s="1982">
        <v>261.08999999999997</v>
      </c>
      <c r="F27" s="2013">
        <v>309.50599999999997</v>
      </c>
      <c r="G27" s="2013">
        <v>72.424999999999997</v>
      </c>
      <c r="H27" s="2013">
        <v>237.08099999999999</v>
      </c>
      <c r="I27" s="1972"/>
      <c r="J27" s="2009"/>
      <c r="K27" s="1972"/>
      <c r="L27" s="1972"/>
      <c r="M27" s="1972"/>
      <c r="N27" s="1972"/>
      <c r="O27" s="1972"/>
      <c r="P27" s="1972"/>
      <c r="Q27" s="1972"/>
      <c r="R27" s="1972"/>
      <c r="S27" s="1972"/>
      <c r="T27" s="1972"/>
      <c r="U27" s="1972"/>
      <c r="V27" s="1972"/>
      <c r="W27" s="1972"/>
      <c r="X27" s="1972"/>
    </row>
    <row r="28" spans="1:24" s="1968" customFormat="1" ht="12.75" customHeight="1">
      <c r="A28" s="1979">
        <v>2011</v>
      </c>
      <c r="B28" s="1982">
        <v>825.82</v>
      </c>
      <c r="C28" s="1982">
        <v>381.96000000000004</v>
      </c>
      <c r="D28" s="1982">
        <v>443.86</v>
      </c>
      <c r="E28" s="1982">
        <v>307.89999999999998</v>
      </c>
      <c r="F28" s="2013">
        <v>299.13499999999999</v>
      </c>
      <c r="G28" s="2013">
        <v>68.313000000000002</v>
      </c>
      <c r="H28" s="2003">
        <v>230.822</v>
      </c>
      <c r="I28" s="1972"/>
      <c r="J28" s="2009"/>
      <c r="K28" s="1972"/>
      <c r="L28" s="1972"/>
      <c r="M28" s="1972"/>
      <c r="N28" s="1972"/>
      <c r="O28" s="1972"/>
      <c r="P28" s="1972"/>
      <c r="Q28" s="1972"/>
      <c r="R28" s="1972"/>
      <c r="S28" s="1972"/>
      <c r="T28" s="1972"/>
      <c r="U28" s="1972"/>
      <c r="V28" s="1972"/>
      <c r="W28" s="1972"/>
      <c r="X28" s="1972"/>
    </row>
    <row r="29" spans="1:24" s="1968" customFormat="1" ht="12.75" customHeight="1">
      <c r="A29" s="1979">
        <v>2012</v>
      </c>
      <c r="B29" s="1982">
        <v>780.82999999999993</v>
      </c>
      <c r="C29" s="1982">
        <v>372.21</v>
      </c>
      <c r="D29" s="1982">
        <v>408.62</v>
      </c>
      <c r="E29" s="1982">
        <v>266.83999999999997</v>
      </c>
      <c r="F29" s="2013">
        <v>296.22699999999998</v>
      </c>
      <c r="G29" s="2013">
        <v>69.491</v>
      </c>
      <c r="H29" s="2003">
        <v>226.73599999999999</v>
      </c>
      <c r="I29" s="1972"/>
      <c r="J29" s="2009"/>
      <c r="K29" s="1972"/>
      <c r="L29" s="1972"/>
      <c r="M29" s="1972"/>
      <c r="N29" s="1972"/>
      <c r="O29" s="1972"/>
      <c r="P29" s="1972"/>
      <c r="Q29" s="1972"/>
      <c r="R29" s="1972"/>
      <c r="S29" s="1972"/>
      <c r="T29" s="1972"/>
      <c r="U29" s="1972"/>
      <c r="V29" s="1972"/>
      <c r="W29" s="1972"/>
      <c r="X29" s="1972"/>
    </row>
    <row r="30" spans="1:24" s="1968" customFormat="1" ht="12.75" customHeight="1">
      <c r="A30" s="1979">
        <v>2013</v>
      </c>
      <c r="B30" s="1982">
        <v>803.5</v>
      </c>
      <c r="C30" s="1982">
        <v>366.19</v>
      </c>
      <c r="D30" s="1982">
        <v>437.30999999999995</v>
      </c>
      <c r="E30" s="1982">
        <v>348.51</v>
      </c>
      <c r="F30" s="2013">
        <v>281.48700000000002</v>
      </c>
      <c r="G30" s="2013">
        <v>70.256</v>
      </c>
      <c r="H30" s="2013">
        <v>211.23099999999999</v>
      </c>
      <c r="I30" s="1972"/>
      <c r="J30" s="2009"/>
      <c r="K30" s="1972"/>
      <c r="L30" s="1972"/>
      <c r="M30" s="1972"/>
      <c r="N30" s="1972"/>
      <c r="O30" s="1972"/>
      <c r="P30" s="1972"/>
      <c r="Q30" s="1972"/>
      <c r="R30" s="1972"/>
      <c r="S30" s="1972"/>
      <c r="T30" s="1972"/>
      <c r="U30" s="1972"/>
      <c r="V30" s="1972"/>
      <c r="W30" s="1972"/>
      <c r="X30" s="1972"/>
    </row>
    <row r="31" spans="1:24" s="1968" customFormat="1" ht="12.75" customHeight="1">
      <c r="A31" s="1979">
        <v>2014</v>
      </c>
      <c r="B31" s="1982">
        <v>864.8</v>
      </c>
      <c r="C31" s="1982">
        <v>388.72</v>
      </c>
      <c r="D31" s="1982">
        <v>476.07999999999993</v>
      </c>
      <c r="E31" s="1982">
        <v>335.28000000000003</v>
      </c>
      <c r="F31" s="2013">
        <v>265.19499999999999</v>
      </c>
      <c r="G31" s="2013">
        <v>72.05</v>
      </c>
      <c r="H31" s="2013">
        <v>193.14500000000001</v>
      </c>
      <c r="I31" s="1972"/>
      <c r="J31" s="2009"/>
      <c r="K31" s="1972"/>
      <c r="L31" s="1972"/>
      <c r="M31" s="1972"/>
      <c r="N31" s="1972"/>
      <c r="O31" s="1972"/>
      <c r="P31" s="1972"/>
      <c r="Q31" s="1972"/>
      <c r="R31" s="1972"/>
      <c r="S31" s="1972"/>
      <c r="T31" s="1972"/>
      <c r="U31" s="1972"/>
      <c r="V31" s="1972"/>
      <c r="W31" s="1972"/>
      <c r="X31" s="1972"/>
    </row>
    <row r="32" spans="1:24" s="1968" customFormat="1" ht="12.75" customHeight="1">
      <c r="A32" s="1979">
        <v>2015</v>
      </c>
      <c r="B32" s="1982">
        <v>959.78000000000009</v>
      </c>
      <c r="C32" s="1982">
        <v>423.72</v>
      </c>
      <c r="D32" s="1982">
        <v>536.06000000000006</v>
      </c>
      <c r="E32" s="1982">
        <v>294.01</v>
      </c>
      <c r="F32" s="2013">
        <v>258.27199999999999</v>
      </c>
      <c r="G32" s="2013">
        <v>74.61</v>
      </c>
      <c r="H32" s="2003">
        <v>183.66200000000001</v>
      </c>
      <c r="I32" s="1972"/>
      <c r="J32" s="2009"/>
      <c r="K32" s="1972"/>
      <c r="L32" s="1972"/>
      <c r="M32" s="1972"/>
      <c r="N32" s="1972"/>
      <c r="O32" s="1972"/>
      <c r="P32" s="1972"/>
      <c r="Q32" s="1972"/>
      <c r="R32" s="1972"/>
      <c r="S32" s="1972"/>
      <c r="T32" s="1972"/>
      <c r="U32" s="1972"/>
      <c r="V32" s="1972"/>
      <c r="W32" s="1972"/>
      <c r="X32" s="1972"/>
    </row>
    <row r="33" spans="1:24" s="1968" customFormat="1" ht="12.75" customHeight="1">
      <c r="A33" s="1980">
        <v>2016</v>
      </c>
      <c r="B33" s="2014">
        <v>935.11999999999989</v>
      </c>
      <c r="C33" s="2014">
        <v>442</v>
      </c>
      <c r="D33" s="2014">
        <v>493.11999999999995</v>
      </c>
      <c r="E33" s="2014">
        <v>201.67000000000002</v>
      </c>
      <c r="F33" s="2013">
        <v>251.02</v>
      </c>
      <c r="G33" s="2013">
        <v>78.418000000000006</v>
      </c>
      <c r="H33" s="2003">
        <v>172.602</v>
      </c>
      <c r="I33" s="1972"/>
      <c r="J33" s="2009"/>
      <c r="K33" s="1972"/>
      <c r="L33" s="1972"/>
      <c r="M33" s="1972"/>
      <c r="N33" s="1972"/>
      <c r="O33" s="1972"/>
      <c r="P33" s="1972"/>
      <c r="Q33" s="1972"/>
      <c r="R33" s="1972"/>
      <c r="S33" s="1972"/>
      <c r="T33" s="1972"/>
      <c r="U33" s="1972"/>
      <c r="V33" s="1972"/>
      <c r="W33" s="1972"/>
      <c r="X33" s="1972"/>
    </row>
    <row r="34" spans="1:24" s="1968" customFormat="1" ht="12.75" customHeight="1">
      <c r="A34" s="1980">
        <v>2017</v>
      </c>
      <c r="B34" s="1981">
        <v>1030.51</v>
      </c>
      <c r="C34" s="1981">
        <v>456.27</v>
      </c>
      <c r="D34" s="1981">
        <v>574.24</v>
      </c>
      <c r="E34" s="1981">
        <v>331.23</v>
      </c>
      <c r="F34" s="2013">
        <v>239.941</v>
      </c>
      <c r="G34" s="2013">
        <v>81.64</v>
      </c>
      <c r="H34" s="2003">
        <v>158.30099999999999</v>
      </c>
      <c r="I34" s="1972"/>
      <c r="J34" s="2009"/>
      <c r="K34" s="1972"/>
      <c r="L34" s="1972"/>
      <c r="M34" s="1972"/>
      <c r="N34" s="1972"/>
      <c r="O34" s="1972"/>
      <c r="P34" s="1972"/>
      <c r="Q34" s="1972"/>
      <c r="R34" s="1972"/>
      <c r="S34" s="1972"/>
      <c r="T34" s="1972"/>
      <c r="U34" s="1972"/>
      <c r="V34" s="1972"/>
      <c r="W34" s="1972"/>
      <c r="X34" s="1972"/>
    </row>
    <row r="35" spans="1:24" s="1968" customFormat="1" ht="12.75" customHeight="1">
      <c r="A35" s="1980">
        <v>2018</v>
      </c>
      <c r="B35" s="1981">
        <v>1036.24</v>
      </c>
      <c r="C35" s="1981">
        <v>434.49</v>
      </c>
      <c r="D35" s="1981">
        <v>601.75</v>
      </c>
      <c r="E35" s="1981">
        <v>238.15</v>
      </c>
      <c r="F35" s="2013">
        <v>238.535</v>
      </c>
      <c r="G35" s="2013">
        <v>82.965000000000003</v>
      </c>
      <c r="H35" s="2013">
        <v>155.57</v>
      </c>
      <c r="I35" s="1972"/>
      <c r="J35" s="2009"/>
      <c r="K35" s="1972"/>
      <c r="L35" s="1972"/>
      <c r="M35" s="1972"/>
      <c r="N35" s="1972"/>
      <c r="O35" s="1972"/>
      <c r="P35" s="1972"/>
      <c r="Q35" s="1972"/>
      <c r="R35" s="1972"/>
      <c r="S35" s="1972"/>
      <c r="T35" s="1972"/>
      <c r="U35" s="1972"/>
      <c r="V35" s="1972"/>
      <c r="W35" s="1972"/>
      <c r="X35" s="1972"/>
    </row>
    <row r="36" spans="1:24" s="1968" customFormat="1" ht="12.75" customHeight="1">
      <c r="A36" s="1980">
        <v>2019</v>
      </c>
      <c r="B36" s="1981">
        <v>1061.44</v>
      </c>
      <c r="C36" s="1981">
        <v>448.63</v>
      </c>
      <c r="D36" s="1981">
        <v>612.80999999999995</v>
      </c>
      <c r="E36" s="1981">
        <v>221.73999999999998</v>
      </c>
      <c r="F36" s="2013">
        <v>234.79499999999999</v>
      </c>
      <c r="G36" s="2013">
        <v>84.846000000000004</v>
      </c>
      <c r="H36" s="2013">
        <v>149.94900000000001</v>
      </c>
      <c r="I36" s="1972"/>
      <c r="J36" s="2009"/>
      <c r="K36" s="1972"/>
      <c r="L36" s="1972"/>
      <c r="M36" s="1972"/>
      <c r="N36" s="1972"/>
      <c r="O36" s="1972"/>
      <c r="P36" s="1972"/>
      <c r="Q36" s="1972"/>
      <c r="R36" s="1972"/>
      <c r="S36" s="1972"/>
      <c r="T36" s="1972"/>
      <c r="U36" s="1972"/>
      <c r="V36" s="1972"/>
      <c r="W36" s="1972"/>
      <c r="X36" s="1972"/>
    </row>
    <row r="37" spans="1:24" s="1968" customFormat="1" ht="12.75" customHeight="1">
      <c r="A37" s="1980">
        <v>2020</v>
      </c>
      <c r="B37" s="1981">
        <v>1120.8200000000002</v>
      </c>
      <c r="C37" s="1981">
        <v>467.59000000000003</v>
      </c>
      <c r="D37" s="1981">
        <v>653.23</v>
      </c>
      <c r="E37" s="1981">
        <v>195.22</v>
      </c>
      <c r="F37" s="2013">
        <v>233.30799999999999</v>
      </c>
      <c r="G37" s="2013">
        <v>85.010999999999996</v>
      </c>
      <c r="H37" s="2003">
        <v>148.297</v>
      </c>
      <c r="I37" s="1972"/>
      <c r="J37" s="2009"/>
      <c r="K37" s="1972"/>
      <c r="L37" s="1972"/>
      <c r="M37" s="1972"/>
      <c r="N37" s="1972"/>
      <c r="O37" s="1972"/>
      <c r="P37" s="1972"/>
      <c r="Q37" s="1972"/>
      <c r="R37" s="1972"/>
      <c r="S37" s="1972"/>
      <c r="T37" s="1972"/>
      <c r="U37" s="1972"/>
      <c r="V37" s="1972"/>
      <c r="W37" s="1972"/>
      <c r="X37" s="1972"/>
    </row>
    <row r="38" spans="1:24" s="1968" customFormat="1" ht="12.75" customHeight="1">
      <c r="A38" s="1980">
        <v>2021</v>
      </c>
      <c r="B38" s="1981">
        <v>1249.0900000000001</v>
      </c>
      <c r="C38" s="1981">
        <v>430.63</v>
      </c>
      <c r="D38" s="1981">
        <v>818.46</v>
      </c>
      <c r="E38" s="1981">
        <v>197.64</v>
      </c>
      <c r="F38" s="2013">
        <v>226.62899999999999</v>
      </c>
      <c r="G38" s="2013">
        <v>84.09</v>
      </c>
      <c r="H38" s="2003">
        <v>142.53899999999999</v>
      </c>
      <c r="I38" s="1972"/>
      <c r="J38" s="2009"/>
      <c r="K38" s="1972"/>
      <c r="L38" s="1972"/>
      <c r="M38" s="1972"/>
      <c r="N38" s="1972"/>
      <c r="O38" s="1972"/>
      <c r="P38" s="1972"/>
      <c r="Q38" s="1972"/>
      <c r="R38" s="1972"/>
      <c r="S38" s="1972"/>
      <c r="T38" s="1972"/>
      <c r="U38" s="1972"/>
      <c r="V38" s="1972"/>
      <c r="W38" s="1972"/>
      <c r="X38" s="1972"/>
    </row>
    <row r="39" spans="1:24" s="1968" customFormat="1" ht="12.75" customHeight="1">
      <c r="A39" s="1980">
        <v>2022</v>
      </c>
      <c r="B39" s="1981">
        <v>1284.55</v>
      </c>
      <c r="C39" s="1981">
        <v>423.43</v>
      </c>
      <c r="D39" s="1981">
        <v>861.12</v>
      </c>
      <c r="E39" s="1981">
        <v>206.83</v>
      </c>
      <c r="F39" s="2013">
        <v>223.102</v>
      </c>
      <c r="G39" s="2013">
        <v>86.349000000000004</v>
      </c>
      <c r="H39" s="2013">
        <v>136.75299999999999</v>
      </c>
      <c r="I39" s="1972"/>
      <c r="J39" s="2009"/>
      <c r="K39" s="1972"/>
      <c r="L39" s="1972"/>
      <c r="M39" s="1972"/>
      <c r="N39" s="1972"/>
      <c r="O39" s="1972"/>
      <c r="P39" s="1972"/>
      <c r="Q39" s="1972"/>
      <c r="R39" s="1972"/>
      <c r="S39" s="1972"/>
      <c r="T39" s="1972"/>
      <c r="U39" s="1972"/>
      <c r="V39" s="1972"/>
      <c r="W39" s="1972"/>
      <c r="X39" s="1972"/>
    </row>
    <row r="40" spans="1:24" s="1968" customFormat="1" ht="12.75" customHeight="1">
      <c r="A40" s="1980" t="s">
        <v>2404</v>
      </c>
      <c r="B40" s="1981">
        <v>1421.17</v>
      </c>
      <c r="C40" s="1981">
        <v>434.89</v>
      </c>
      <c r="D40" s="1981">
        <v>986.28000000000009</v>
      </c>
      <c r="E40" s="1981">
        <v>219.62</v>
      </c>
      <c r="F40" s="2013">
        <v>220.58099999999999</v>
      </c>
      <c r="G40" s="2013">
        <v>89.594999999999999</v>
      </c>
      <c r="H40" s="2013">
        <v>130.98599999999999</v>
      </c>
      <c r="I40" s="1972"/>
      <c r="J40" s="2009"/>
      <c r="K40" s="1972"/>
      <c r="L40" s="1972"/>
      <c r="M40" s="1972"/>
      <c r="N40" s="1972"/>
      <c r="O40" s="1972"/>
      <c r="P40" s="1972"/>
      <c r="Q40" s="1972"/>
      <c r="R40" s="1972"/>
      <c r="S40" s="1972"/>
      <c r="T40" s="1972"/>
      <c r="U40" s="1972"/>
      <c r="V40" s="1972"/>
      <c r="W40" s="1972"/>
      <c r="X40" s="1972"/>
    </row>
    <row r="41" spans="1:24" s="1974" customFormat="1" ht="12.75" customHeight="1">
      <c r="A41" s="1977" t="s">
        <v>375</v>
      </c>
      <c r="B41" s="2012" t="s">
        <v>215</v>
      </c>
      <c r="C41" s="2012" t="s">
        <v>215</v>
      </c>
      <c r="D41" s="2012" t="s">
        <v>215</v>
      </c>
      <c r="E41" s="2012" t="s">
        <v>215</v>
      </c>
      <c r="F41" s="2011">
        <v>216.99900000000002</v>
      </c>
      <c r="G41" s="2011">
        <v>91.808000000000007</v>
      </c>
      <c r="H41" s="2010">
        <v>125.191</v>
      </c>
      <c r="I41" s="1972"/>
      <c r="J41" s="2009"/>
      <c r="K41" s="1972"/>
      <c r="L41" s="1972"/>
      <c r="M41" s="1972"/>
      <c r="N41" s="1972"/>
      <c r="O41" s="1972"/>
      <c r="P41" s="1972"/>
      <c r="Q41" s="1972"/>
      <c r="R41" s="1972"/>
      <c r="S41" s="1972"/>
      <c r="T41" s="1972"/>
      <c r="U41" s="1972"/>
      <c r="V41" s="1972"/>
      <c r="W41" s="1972"/>
      <c r="X41" s="1972"/>
    </row>
    <row r="42" spans="1:24" s="1971" customFormat="1" ht="25.5" customHeight="1">
      <c r="A42" s="5321"/>
      <c r="B42" s="5321" t="s">
        <v>113</v>
      </c>
      <c r="C42" s="5321"/>
      <c r="D42" s="5321"/>
      <c r="E42" s="5321" t="s">
        <v>2423</v>
      </c>
      <c r="F42" s="5331" t="s">
        <v>2422</v>
      </c>
      <c r="G42" s="5331"/>
      <c r="H42" s="5331"/>
      <c r="I42" s="1972"/>
      <c r="J42" s="2009"/>
      <c r="K42" s="1972"/>
      <c r="L42" s="1972"/>
      <c r="M42" s="1972"/>
      <c r="N42" s="1972"/>
      <c r="O42" s="1972"/>
      <c r="P42" s="1972"/>
      <c r="Q42" s="1972"/>
      <c r="R42" s="1972"/>
      <c r="S42" s="1972"/>
      <c r="T42" s="1972"/>
      <c r="U42" s="1972"/>
      <c r="V42" s="1972"/>
      <c r="W42" s="1972"/>
      <c r="X42" s="1972"/>
    </row>
    <row r="43" spans="1:24" s="1971" customFormat="1" ht="25.5" customHeight="1">
      <c r="A43" s="5321"/>
      <c r="B43" s="2008" t="s">
        <v>88</v>
      </c>
      <c r="C43" s="1973" t="s">
        <v>2421</v>
      </c>
      <c r="D43" s="1973" t="s">
        <v>2420</v>
      </c>
      <c r="E43" s="5321"/>
      <c r="F43" s="2006" t="s">
        <v>88</v>
      </c>
      <c r="G43" s="2006" t="s">
        <v>2419</v>
      </c>
      <c r="H43" s="2006" t="s">
        <v>2418</v>
      </c>
      <c r="J43" s="2007"/>
    </row>
    <row r="44" spans="1:24" s="1990" customFormat="1" ht="13.5" customHeight="1">
      <c r="A44" s="5321"/>
      <c r="B44" s="5321" t="s">
        <v>2417</v>
      </c>
      <c r="C44" s="5321"/>
      <c r="D44" s="5321"/>
      <c r="E44" s="5321"/>
      <c r="F44" s="5331" t="s">
        <v>2416</v>
      </c>
      <c r="G44" s="5331"/>
      <c r="H44" s="5331"/>
      <c r="J44" s="2005"/>
    </row>
    <row r="45" spans="1:24" s="1990" customFormat="1" ht="13.5" customHeight="1">
      <c r="A45" s="5330" t="s">
        <v>412</v>
      </c>
      <c r="B45" s="5330"/>
      <c r="C45" s="5330"/>
      <c r="D45" s="5330"/>
      <c r="E45" s="5330"/>
      <c r="F45" s="5330"/>
      <c r="G45" s="5330"/>
      <c r="H45" s="5330"/>
      <c r="J45" s="2005"/>
    </row>
    <row r="46" spans="1:24" s="1968" customFormat="1" ht="10.5" customHeight="1">
      <c r="A46" s="1970" t="s">
        <v>2394</v>
      </c>
      <c r="B46"/>
      <c r="C46"/>
      <c r="D46"/>
      <c r="E46"/>
      <c r="F46" s="752"/>
      <c r="G46" s="752"/>
      <c r="H46" s="2003"/>
      <c r="J46" s="2003"/>
    </row>
    <row r="47" spans="1:24" s="1968" customFormat="1" ht="10.5" customHeight="1">
      <c r="A47" s="1970" t="s">
        <v>2393</v>
      </c>
      <c r="B47" s="1969"/>
      <c r="C47" s="1969"/>
      <c r="D47" s="1969"/>
      <c r="E47" s="1969"/>
      <c r="F47" s="2004"/>
      <c r="G47" s="2004"/>
      <c r="H47" s="2003"/>
      <c r="J47" s="2003"/>
    </row>
    <row r="48" spans="1:24" ht="10.5" customHeight="1">
      <c r="A48" s="5328"/>
      <c r="B48" s="5329"/>
      <c r="C48" s="5329"/>
      <c r="D48" s="5329"/>
      <c r="E48" s="5329"/>
      <c r="F48" s="5329"/>
      <c r="G48" s="2002"/>
    </row>
    <row r="49" spans="1:11">
      <c r="A49" s="5328"/>
      <c r="B49" s="5328"/>
      <c r="C49" s="5328"/>
      <c r="D49" s="5328"/>
      <c r="E49" s="5328"/>
      <c r="F49" s="5328"/>
      <c r="G49" s="2001"/>
    </row>
    <row r="50" spans="1:11" s="1860" customFormat="1" ht="9.75" customHeight="1">
      <c r="A50" s="489"/>
      <c r="B50" s="489"/>
      <c r="C50" s="489"/>
      <c r="D50" s="489"/>
      <c r="E50" s="489"/>
      <c r="F50" s="2000"/>
      <c r="G50" s="2000"/>
      <c r="H50" s="1999"/>
      <c r="J50" s="1998"/>
      <c r="K50" s="1861"/>
    </row>
    <row r="51" spans="1:11">
      <c r="A51" s="1997"/>
    </row>
  </sheetData>
  <mergeCells count="17">
    <mergeCell ref="F42:H42"/>
    <mergeCell ref="B44:E44"/>
    <mergeCell ref="F44:H44"/>
    <mergeCell ref="A45:H45"/>
    <mergeCell ref="A49:F49"/>
    <mergeCell ref="A48:F48"/>
    <mergeCell ref="A42:A44"/>
    <mergeCell ref="B42:D42"/>
    <mergeCell ref="E42:E43"/>
    <mergeCell ref="A1:H1"/>
    <mergeCell ref="A2:H2"/>
    <mergeCell ref="B5:E5"/>
    <mergeCell ref="F5:H5"/>
    <mergeCell ref="A3:A5"/>
    <mergeCell ref="B3:D3"/>
    <mergeCell ref="E3:E4"/>
    <mergeCell ref="F3:H3"/>
  </mergeCells>
  <hyperlinks>
    <hyperlink ref="B4" r:id="rId1" xr:uid="{F720286A-01F0-40DE-B1E2-EB4EBE540940}"/>
    <hyperlink ref="B43" r:id="rId2" xr:uid="{0DEAACFC-F8C5-49DC-973C-802865C5326F}"/>
  </hyperlinks>
  <printOptions horizontalCentered="1"/>
  <pageMargins left="0.39370078740157483" right="0.39370078740157483" top="0.39370078740157483" bottom="0.39370078740157483" header="0" footer="0"/>
  <pageSetup paperSize="9" orientation="portrait" horizontalDpi="1200" verticalDpi="1200" r:id="rId3"/>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2BF90-C128-4983-A8E7-E237D8AA1233}">
  <sheetPr codeName="Sheet89">
    <pageSetUpPr fitToPage="1"/>
  </sheetPr>
  <dimension ref="A1:AD48"/>
  <sheetViews>
    <sheetView showGridLines="0" zoomScaleNormal="100" workbookViewId="0">
      <selection sqref="A1:O1"/>
    </sheetView>
  </sheetViews>
  <sheetFormatPr defaultColWidth="9.42578125" defaultRowHeight="12.75"/>
  <cols>
    <col min="1" max="1" width="6.5703125" style="1966" customWidth="1"/>
    <col min="2" max="2" width="8.42578125" style="1966" customWidth="1"/>
    <col min="3" max="3" width="6.5703125" style="1966" customWidth="1"/>
    <col min="4" max="4" width="6.42578125" style="1966" customWidth="1"/>
    <col min="5" max="5" width="8.5703125" style="1966" customWidth="1"/>
    <col min="6" max="6" width="2.42578125" style="1966" customWidth="1"/>
    <col min="7" max="7" width="6.42578125" style="1966" customWidth="1"/>
    <col min="8" max="8" width="8.42578125" style="1966" customWidth="1"/>
    <col min="9" max="9" width="9.42578125" style="1966"/>
    <col min="10" max="10" width="9.42578125" style="1966" customWidth="1"/>
    <col min="11" max="11" width="7.5703125" style="1966" customWidth="1"/>
    <col min="12" max="12" width="10.42578125" style="1966" customWidth="1"/>
    <col min="13" max="13" width="6.5703125" style="1966" customWidth="1"/>
    <col min="14" max="14" width="9.5703125" style="1966" customWidth="1"/>
    <col min="15" max="15" width="8.5703125" style="1966" customWidth="1"/>
    <col min="16" max="16" width="9.42578125" style="1966"/>
    <col min="17" max="17" width="2.5703125" style="1966" customWidth="1"/>
    <col min="18" max="20" width="9.42578125" style="1966"/>
    <col min="21" max="21" width="7" style="1966" customWidth="1"/>
    <col min="22" max="22" width="9.42578125" style="1966"/>
    <col min="23" max="23" width="2.42578125" style="1966" customWidth="1"/>
    <col min="24" max="24" width="9.42578125" style="1966"/>
    <col min="25" max="25" width="3" style="1966" customWidth="1"/>
    <col min="26" max="26" width="9.42578125" style="1966"/>
    <col min="27" max="27" width="2.42578125" style="1966" customWidth="1"/>
    <col min="28" max="28" width="9.42578125" style="1966"/>
    <col min="29" max="29" width="1.5703125" style="1966" customWidth="1"/>
    <col min="30" max="30" width="9.42578125" style="1966"/>
    <col min="31" max="31" width="2" style="1966" customWidth="1"/>
    <col min="32" max="32" width="9.42578125" style="1966"/>
    <col min="33" max="33" width="1.5703125" style="1966" customWidth="1"/>
    <col min="34" max="34" width="9.42578125" style="1966"/>
    <col min="35" max="35" width="2.42578125" style="1966" customWidth="1"/>
    <col min="36" max="16384" width="9.42578125" style="1966"/>
  </cols>
  <sheetData>
    <row r="1" spans="1:30" s="1990" customFormat="1" ht="34.5" customHeight="1">
      <c r="A1" s="5319" t="s">
        <v>2458</v>
      </c>
      <c r="B1" s="5319"/>
      <c r="C1" s="5319"/>
      <c r="D1" s="5319"/>
      <c r="E1" s="5319"/>
      <c r="F1" s="5319"/>
      <c r="G1" s="5319"/>
      <c r="H1" s="5319"/>
      <c r="I1" s="5319"/>
      <c r="J1" s="5319"/>
      <c r="K1" s="5319"/>
      <c r="L1" s="5319"/>
      <c r="M1" s="5319"/>
      <c r="N1" s="5319"/>
      <c r="O1" s="5319"/>
    </row>
    <row r="2" spans="1:30" s="1990" customFormat="1" ht="34.5" customHeight="1">
      <c r="A2" s="5320" t="s">
        <v>2457</v>
      </c>
      <c r="B2" s="5320"/>
      <c r="C2" s="5320"/>
      <c r="D2" s="5320"/>
      <c r="E2" s="5320"/>
      <c r="F2" s="5320"/>
      <c r="G2" s="5320"/>
      <c r="H2" s="5320"/>
      <c r="I2" s="5320"/>
      <c r="J2" s="5320"/>
      <c r="K2" s="5320"/>
      <c r="L2" s="5320"/>
      <c r="M2" s="5320"/>
      <c r="N2" s="5320"/>
      <c r="O2" s="5320"/>
    </row>
    <row r="3" spans="1:30" s="1990" customFormat="1" ht="9.75" customHeight="1">
      <c r="A3" s="1995" t="s">
        <v>92</v>
      </c>
      <c r="B3" s="2029"/>
      <c r="C3" s="2029"/>
      <c r="D3" s="2029"/>
      <c r="E3" s="2029"/>
      <c r="F3" s="2029"/>
      <c r="G3" s="2029"/>
      <c r="H3" s="1991"/>
      <c r="I3" s="2028"/>
      <c r="J3" s="1991"/>
      <c r="K3" s="1991"/>
      <c r="L3" s="1991"/>
      <c r="M3" s="1991"/>
      <c r="N3" s="2028"/>
      <c r="O3" s="1992" t="s">
        <v>93</v>
      </c>
    </row>
    <row r="4" spans="1:30" s="1990" customFormat="1" ht="13.5" customHeight="1">
      <c r="A4" s="5321"/>
      <c r="B4" s="5321" t="s">
        <v>2456</v>
      </c>
      <c r="C4" s="5321"/>
      <c r="D4" s="5321"/>
      <c r="E4" s="5321"/>
      <c r="F4" s="5321"/>
      <c r="G4" s="5321"/>
      <c r="H4" s="5321" t="s">
        <v>2412</v>
      </c>
      <c r="I4" s="5321" t="s">
        <v>2455</v>
      </c>
      <c r="J4" s="5321" t="s">
        <v>2410</v>
      </c>
      <c r="K4" s="5321" t="s">
        <v>2454</v>
      </c>
      <c r="L4" s="5321" t="s">
        <v>2407</v>
      </c>
      <c r="M4" s="5321" t="s">
        <v>112</v>
      </c>
      <c r="N4" s="5321" t="s">
        <v>2431</v>
      </c>
      <c r="O4" s="5321" t="s">
        <v>2453</v>
      </c>
    </row>
    <row r="5" spans="1:30" ht="13.5" customHeight="1">
      <c r="A5" s="5340"/>
      <c r="B5" s="5314" t="s">
        <v>2452</v>
      </c>
      <c r="C5" s="5317"/>
      <c r="D5" s="5317"/>
      <c r="E5" s="5317"/>
      <c r="F5" s="5335"/>
      <c r="G5" s="5321" t="s">
        <v>2451</v>
      </c>
      <c r="H5" s="5321"/>
      <c r="I5" s="5321"/>
      <c r="J5" s="5321"/>
      <c r="K5" s="5321"/>
      <c r="L5" s="5321"/>
      <c r="M5" s="5321"/>
      <c r="N5" s="5321"/>
      <c r="O5" s="5321"/>
    </row>
    <row r="6" spans="1:30" ht="23.25" customHeight="1">
      <c r="A6" s="5340"/>
      <c r="B6" s="5321" t="s">
        <v>2450</v>
      </c>
      <c r="C6" s="5321" t="s">
        <v>2449</v>
      </c>
      <c r="D6" s="5321" t="s">
        <v>2448</v>
      </c>
      <c r="E6" s="5315" t="s">
        <v>2447</v>
      </c>
      <c r="F6" s="5338"/>
      <c r="G6" s="5321"/>
      <c r="H6" s="5321"/>
      <c r="I6" s="5321"/>
      <c r="J6" s="5321"/>
      <c r="K6" s="5321"/>
      <c r="L6" s="5321"/>
      <c r="M6" s="5321"/>
      <c r="N6" s="5321"/>
      <c r="O6" s="5321"/>
    </row>
    <row r="7" spans="1:30" ht="58.5" customHeight="1">
      <c r="A7" s="5340"/>
      <c r="B7" s="5321"/>
      <c r="C7" s="5321"/>
      <c r="D7" s="5321"/>
      <c r="E7" s="5313"/>
      <c r="F7" s="5339"/>
      <c r="G7" s="5321"/>
      <c r="H7" s="5321"/>
      <c r="I7" s="5321"/>
      <c r="J7" s="5321"/>
      <c r="K7" s="5321"/>
      <c r="L7" s="5321"/>
      <c r="M7" s="5321"/>
      <c r="N7" s="5321"/>
      <c r="O7" s="5321"/>
    </row>
    <row r="8" spans="1:30" ht="12.75" customHeight="1">
      <c r="A8" s="1980" t="s">
        <v>209</v>
      </c>
      <c r="B8" s="2027"/>
      <c r="C8" s="2027"/>
      <c r="D8" s="2027"/>
      <c r="E8" s="2027"/>
      <c r="F8" s="2027"/>
      <c r="G8" s="2027"/>
      <c r="H8" s="2027"/>
      <c r="I8" s="2027"/>
      <c r="J8" s="2027"/>
      <c r="K8" s="2027"/>
      <c r="L8" s="2027"/>
      <c r="M8" s="2027"/>
      <c r="N8" s="2027"/>
      <c r="O8" s="2027"/>
      <c r="P8" s="1996"/>
    </row>
    <row r="9" spans="1:30" s="1968" customFormat="1" ht="12.75" customHeight="1">
      <c r="A9" s="1980">
        <v>1990</v>
      </c>
      <c r="B9" s="2026">
        <v>129.82</v>
      </c>
      <c r="C9" s="2026">
        <v>166.20000000000002</v>
      </c>
      <c r="D9" s="2026">
        <v>188.24</v>
      </c>
      <c r="E9" s="2026">
        <v>97.409999999999968</v>
      </c>
      <c r="F9" s="2026"/>
      <c r="G9" s="2026">
        <v>259.71999999999991</v>
      </c>
      <c r="H9" s="2026">
        <v>254.36</v>
      </c>
      <c r="I9" s="2026">
        <v>587.02999999999986</v>
      </c>
      <c r="J9" s="2026">
        <v>449.80999999999983</v>
      </c>
      <c r="K9" s="2026">
        <v>402.80999999999983</v>
      </c>
      <c r="L9" s="2026">
        <v>389.74999999999983</v>
      </c>
      <c r="M9" s="2026">
        <v>131.73000000000002</v>
      </c>
      <c r="N9" s="2026">
        <v>10.11</v>
      </c>
      <c r="O9" s="2026">
        <v>20.92</v>
      </c>
      <c r="Q9" s="2020"/>
      <c r="S9" s="2020"/>
      <c r="U9" s="2020"/>
      <c r="W9" s="2020"/>
      <c r="Y9" s="2020"/>
      <c r="AA9" s="2020"/>
      <c r="AD9" s="2020"/>
    </row>
    <row r="10" spans="1:30" s="1968" customFormat="1" ht="12.75" customHeight="1">
      <c r="A10" s="1980">
        <v>1991</v>
      </c>
      <c r="B10" s="2026">
        <v>104.87</v>
      </c>
      <c r="C10" s="2026">
        <v>123.75</v>
      </c>
      <c r="D10" s="2026">
        <v>175.27</v>
      </c>
      <c r="E10" s="2026">
        <v>78.759999999999962</v>
      </c>
      <c r="F10" s="2026"/>
      <c r="G10" s="2026">
        <v>176.94999999999993</v>
      </c>
      <c r="H10" s="2026">
        <v>244.16</v>
      </c>
      <c r="I10" s="2026">
        <v>415.43999999999994</v>
      </c>
      <c r="J10" s="2026">
        <v>291.18999999999994</v>
      </c>
      <c r="K10" s="2026">
        <v>234.30999999999997</v>
      </c>
      <c r="L10" s="2026">
        <v>219.90999999999997</v>
      </c>
      <c r="M10" s="2026">
        <v>86.06</v>
      </c>
      <c r="N10" s="2026">
        <v>9.84</v>
      </c>
      <c r="O10" s="2026">
        <v>20.53</v>
      </c>
      <c r="Q10" s="2020"/>
      <c r="S10" s="2020"/>
      <c r="U10" s="2020"/>
      <c r="W10" s="2020"/>
      <c r="Y10" s="2020"/>
      <c r="AA10" s="2020"/>
      <c r="AD10" s="2020"/>
    </row>
    <row r="11" spans="1:30" s="1968" customFormat="1" ht="12.75" customHeight="1">
      <c r="A11" s="1980">
        <v>1992</v>
      </c>
      <c r="B11" s="2026">
        <v>92.52</v>
      </c>
      <c r="C11" s="2026">
        <v>113.26999999999998</v>
      </c>
      <c r="D11" s="2026">
        <v>144.35</v>
      </c>
      <c r="E11" s="2026">
        <v>68.350000000000051</v>
      </c>
      <c r="F11" s="2026"/>
      <c r="G11" s="2026">
        <v>151.01999999999998</v>
      </c>
      <c r="H11" s="2026">
        <v>229.98</v>
      </c>
      <c r="I11" s="2026">
        <v>339.53</v>
      </c>
      <c r="J11" s="2026">
        <v>222.76999999999998</v>
      </c>
      <c r="K11" s="2026">
        <v>174.14999999999998</v>
      </c>
      <c r="L11" s="2026">
        <v>157.07</v>
      </c>
      <c r="M11" s="2026">
        <v>79.669999999999987</v>
      </c>
      <c r="N11" s="2026">
        <v>12.12</v>
      </c>
      <c r="O11" s="2026">
        <v>14.8</v>
      </c>
      <c r="Q11" s="2020"/>
      <c r="S11" s="2020"/>
      <c r="U11" s="2020"/>
      <c r="W11" s="2020"/>
      <c r="Y11" s="2020"/>
      <c r="AA11" s="2020"/>
      <c r="AD11" s="2020"/>
    </row>
    <row r="12" spans="1:30" s="1968" customFormat="1" ht="12.75" customHeight="1">
      <c r="A12" s="1980">
        <v>1993</v>
      </c>
      <c r="B12" s="2026">
        <v>121.94</v>
      </c>
      <c r="C12" s="2026">
        <v>159.23000000000002</v>
      </c>
      <c r="D12" s="2026">
        <v>117.98</v>
      </c>
      <c r="E12" s="2026">
        <v>101.09999999999998</v>
      </c>
      <c r="F12" s="2026"/>
      <c r="G12" s="2026">
        <v>184.45999999999992</v>
      </c>
      <c r="H12" s="2026">
        <v>214.33</v>
      </c>
      <c r="I12" s="2026">
        <v>470.37999999999988</v>
      </c>
      <c r="J12" s="2026">
        <v>366.68999999999988</v>
      </c>
      <c r="K12" s="2026">
        <v>319.86999999999989</v>
      </c>
      <c r="L12" s="2026">
        <v>306.90999999999985</v>
      </c>
      <c r="M12" s="2026">
        <v>56.31</v>
      </c>
      <c r="N12" s="2026">
        <v>16.760000000000002</v>
      </c>
      <c r="O12" s="2026">
        <v>13.87</v>
      </c>
      <c r="Q12" s="2020"/>
      <c r="S12" s="2020"/>
      <c r="U12" s="2020"/>
      <c r="W12" s="2020"/>
      <c r="Y12" s="2020"/>
      <c r="AA12" s="2020"/>
      <c r="AD12" s="2020"/>
    </row>
    <row r="13" spans="1:30" s="1968" customFormat="1" ht="12.75" customHeight="1">
      <c r="A13" s="1980">
        <v>1994</v>
      </c>
      <c r="B13" s="2026">
        <v>199.35</v>
      </c>
      <c r="C13" s="2026">
        <v>148.74</v>
      </c>
      <c r="D13" s="2026">
        <v>106.49</v>
      </c>
      <c r="E13" s="2026">
        <v>93.02</v>
      </c>
      <c r="F13" s="2026"/>
      <c r="G13" s="2026">
        <v>240.69000000000005</v>
      </c>
      <c r="H13" s="2026">
        <v>219.27999999999997</v>
      </c>
      <c r="I13" s="2026">
        <v>569.0100000000001</v>
      </c>
      <c r="J13" s="2026">
        <v>450.68000000000006</v>
      </c>
      <c r="K13" s="2026">
        <v>401.92000000000007</v>
      </c>
      <c r="L13" s="2026">
        <v>389.75000000000011</v>
      </c>
      <c r="M13" s="2026">
        <v>80.2</v>
      </c>
      <c r="N13" s="2026">
        <v>11.98</v>
      </c>
      <c r="O13" s="2026">
        <v>13.61</v>
      </c>
      <c r="Q13" s="2020"/>
      <c r="S13" s="2020"/>
      <c r="U13" s="2020"/>
      <c r="W13" s="2020"/>
      <c r="Y13" s="2020"/>
      <c r="AA13" s="2020"/>
      <c r="AD13" s="2020"/>
    </row>
    <row r="14" spans="1:30" s="1968" customFormat="1" ht="12.75" customHeight="1">
      <c r="A14" s="1980">
        <v>1995</v>
      </c>
      <c r="B14" s="2026">
        <v>192.47</v>
      </c>
      <c r="C14" s="2026">
        <v>121.81000000000002</v>
      </c>
      <c r="D14" s="2026">
        <v>200.09</v>
      </c>
      <c r="E14" s="2026">
        <v>110.83000000000001</v>
      </c>
      <c r="F14" s="2026"/>
      <c r="G14" s="2026">
        <v>258.5200000000001</v>
      </c>
      <c r="H14" s="2026">
        <v>253.59999999999997</v>
      </c>
      <c r="I14" s="2026">
        <v>630.12000000000012</v>
      </c>
      <c r="J14" s="2026">
        <v>510.36000000000013</v>
      </c>
      <c r="K14" s="2026">
        <v>459.80000000000013</v>
      </c>
      <c r="L14" s="2026">
        <v>450.2700000000001</v>
      </c>
      <c r="M14" s="2026">
        <v>95.76</v>
      </c>
      <c r="N14" s="2026">
        <v>13.88</v>
      </c>
      <c r="O14" s="2026">
        <v>12.7</v>
      </c>
      <c r="Q14" s="2020"/>
      <c r="S14" s="2020"/>
      <c r="U14" s="2020"/>
      <c r="W14" s="2020"/>
      <c r="Y14" s="2020"/>
      <c r="AA14" s="2020"/>
      <c r="AD14" s="2020"/>
    </row>
    <row r="15" spans="1:30" s="1968" customFormat="1" ht="12.75" customHeight="1">
      <c r="A15" s="1980">
        <v>1996</v>
      </c>
      <c r="B15" s="2026">
        <v>168.52</v>
      </c>
      <c r="C15" s="2026">
        <v>129.45000000000002</v>
      </c>
      <c r="D15" s="2026">
        <v>181.26</v>
      </c>
      <c r="E15" s="2026">
        <v>59.240000000000038</v>
      </c>
      <c r="F15" s="2026"/>
      <c r="G15" s="2026">
        <v>275.39</v>
      </c>
      <c r="H15" s="2026">
        <v>272</v>
      </c>
      <c r="I15" s="2026">
        <v>541.86</v>
      </c>
      <c r="J15" s="2026">
        <v>415.46</v>
      </c>
      <c r="K15" s="2026">
        <v>357.89</v>
      </c>
      <c r="L15" s="2026">
        <v>348.47999999999996</v>
      </c>
      <c r="M15" s="2026">
        <v>130.80000000000001</v>
      </c>
      <c r="N15" s="2026">
        <v>24.5</v>
      </c>
      <c r="O15" s="2026">
        <v>13.21</v>
      </c>
      <c r="Q15" s="2020"/>
      <c r="S15" s="2020"/>
      <c r="U15" s="2020"/>
      <c r="W15" s="2020"/>
      <c r="Y15" s="2020"/>
      <c r="AA15" s="2020"/>
      <c r="AD15" s="2020"/>
    </row>
    <row r="16" spans="1:30" s="1968" customFormat="1" ht="12.75" customHeight="1">
      <c r="A16" s="1980">
        <v>1997</v>
      </c>
      <c r="B16" s="2026">
        <v>173.8</v>
      </c>
      <c r="C16" s="2026">
        <v>122.09</v>
      </c>
      <c r="D16" s="2026">
        <v>185.36</v>
      </c>
      <c r="E16" s="2026">
        <v>31.509999999999962</v>
      </c>
      <c r="F16" s="2026"/>
      <c r="G16" s="2026">
        <v>262.11</v>
      </c>
      <c r="H16" s="2026">
        <v>262.94</v>
      </c>
      <c r="I16" s="2026">
        <v>511.93</v>
      </c>
      <c r="J16" s="2026">
        <v>394.39000000000004</v>
      </c>
      <c r="K16" s="2026">
        <v>333.47</v>
      </c>
      <c r="L16" s="2026">
        <v>324.20000000000005</v>
      </c>
      <c r="M16" s="2026">
        <v>106.80000000000001</v>
      </c>
      <c r="N16" s="2026">
        <v>21.89</v>
      </c>
      <c r="O16" s="2026">
        <v>13.23</v>
      </c>
      <c r="Q16" s="2020"/>
      <c r="S16" s="2020"/>
      <c r="U16" s="2020"/>
      <c r="W16" s="2020"/>
      <c r="Y16" s="2020"/>
      <c r="AA16" s="2020"/>
      <c r="AD16" s="2020"/>
    </row>
    <row r="17" spans="1:30" ht="12.75" customHeight="1">
      <c r="A17" s="1980">
        <v>1998</v>
      </c>
      <c r="B17" s="2026">
        <v>171.82000000000002</v>
      </c>
      <c r="C17" s="2026">
        <v>132.57</v>
      </c>
      <c r="D17" s="2026">
        <v>244.28</v>
      </c>
      <c r="E17" s="2026">
        <v>12.289999999999992</v>
      </c>
      <c r="F17" s="2026"/>
      <c r="G17" s="2026">
        <v>266.15999999999997</v>
      </c>
      <c r="H17" s="2026">
        <v>233.63</v>
      </c>
      <c r="I17" s="2026">
        <v>593.49</v>
      </c>
      <c r="J17" s="2026">
        <v>470.93</v>
      </c>
      <c r="K17" s="2026">
        <v>404.53</v>
      </c>
      <c r="L17" s="2026">
        <v>395.94999999999993</v>
      </c>
      <c r="M17" s="2026">
        <v>119.5</v>
      </c>
      <c r="N17" s="2026">
        <v>20.79</v>
      </c>
      <c r="O17" s="2026">
        <v>13.4</v>
      </c>
      <c r="Q17" s="2020"/>
      <c r="S17" s="2020"/>
      <c r="U17" s="2020"/>
      <c r="W17" s="2020"/>
      <c r="Y17" s="2020"/>
      <c r="AA17" s="2020"/>
      <c r="AD17" s="2020"/>
    </row>
    <row r="18" spans="1:30" ht="12.75" customHeight="1">
      <c r="A18" s="1980">
        <v>1999</v>
      </c>
      <c r="B18" s="2026">
        <v>166.59</v>
      </c>
      <c r="C18" s="2026">
        <v>164.92</v>
      </c>
      <c r="D18" s="2026">
        <v>362.01</v>
      </c>
      <c r="E18" s="2026">
        <v>243.94000000000005</v>
      </c>
      <c r="F18" s="2026"/>
      <c r="G18" s="2026">
        <v>289.18000000000006</v>
      </c>
      <c r="H18" s="2026">
        <v>241.51</v>
      </c>
      <c r="I18" s="2026">
        <v>985.13000000000011</v>
      </c>
      <c r="J18" s="2026">
        <v>863.06000000000006</v>
      </c>
      <c r="K18" s="2026">
        <v>793.0100000000001</v>
      </c>
      <c r="L18" s="2026">
        <v>782.8900000000001</v>
      </c>
      <c r="M18" s="2026">
        <v>127.03999999999999</v>
      </c>
      <c r="N18" s="2026">
        <v>21.77</v>
      </c>
      <c r="O18" s="2026">
        <v>13.94</v>
      </c>
      <c r="Q18" s="2020"/>
      <c r="S18" s="2020"/>
      <c r="U18" s="2020"/>
      <c r="W18" s="2020"/>
      <c r="Y18" s="2020"/>
      <c r="AA18" s="2020"/>
      <c r="AD18" s="2020"/>
    </row>
    <row r="19" spans="1:30" s="2024" customFormat="1" ht="12.75" customHeight="1">
      <c r="A19" s="1980">
        <v>2000</v>
      </c>
      <c r="B19" s="2026">
        <v>270.36</v>
      </c>
      <c r="C19" s="2026">
        <v>200.10000000000002</v>
      </c>
      <c r="D19" s="2026">
        <v>490.61</v>
      </c>
      <c r="E19" s="2026">
        <v>229.15999999999997</v>
      </c>
      <c r="F19" s="2026"/>
      <c r="G19" s="2026">
        <v>347.38000000000011</v>
      </c>
      <c r="H19" s="2026">
        <v>284.95000000000005</v>
      </c>
      <c r="I19" s="2026">
        <v>1252.6600000000001</v>
      </c>
      <c r="J19" s="2026">
        <v>1129.1200000000001</v>
      </c>
      <c r="K19" s="2026">
        <v>1056.9100000000001</v>
      </c>
      <c r="L19" s="2026">
        <v>1048.8400000000001</v>
      </c>
      <c r="M19" s="2026">
        <v>109.24000000000001</v>
      </c>
      <c r="N19" s="2026">
        <v>23.86</v>
      </c>
      <c r="O19" s="2026">
        <v>12.91</v>
      </c>
      <c r="Q19" s="2020"/>
      <c r="S19" s="2020"/>
      <c r="U19" s="2020"/>
      <c r="W19" s="2020"/>
      <c r="Y19" s="2020"/>
      <c r="AA19" s="2020"/>
      <c r="AD19" s="2020"/>
    </row>
    <row r="20" spans="1:30" ht="12.75" customHeight="1">
      <c r="A20" s="1980">
        <v>2001</v>
      </c>
      <c r="B20" s="2026">
        <v>178.17999999999998</v>
      </c>
      <c r="C20" s="2026">
        <v>177.91</v>
      </c>
      <c r="D20" s="2026">
        <v>447.9</v>
      </c>
      <c r="E20" s="2026">
        <v>126.11000000000013</v>
      </c>
      <c r="F20" s="2026"/>
      <c r="G20" s="2026">
        <v>286.03000000000009</v>
      </c>
      <c r="H20" s="2026">
        <v>237.53000000000003</v>
      </c>
      <c r="I20" s="2026">
        <v>978.60000000000014</v>
      </c>
      <c r="J20" s="2026">
        <v>856.28000000000009</v>
      </c>
      <c r="K20" s="2026">
        <v>782.49000000000012</v>
      </c>
      <c r="L20" s="2026">
        <v>772.57000000000016</v>
      </c>
      <c r="M20" s="2026">
        <v>112.69</v>
      </c>
      <c r="N20" s="2026">
        <v>24.6</v>
      </c>
      <c r="O20" s="2026">
        <v>13.22</v>
      </c>
      <c r="Q20" s="2020"/>
      <c r="S20" s="2020"/>
      <c r="U20" s="2020"/>
      <c r="W20" s="2020"/>
      <c r="Y20" s="2020"/>
      <c r="AA20" s="2020"/>
      <c r="AD20" s="2020"/>
    </row>
    <row r="21" spans="1:30" ht="12.75" customHeight="1">
      <c r="A21" s="1980">
        <v>2002</v>
      </c>
      <c r="B21" s="2026">
        <v>124.82000000000001</v>
      </c>
      <c r="C21" s="2026">
        <v>185.23</v>
      </c>
      <c r="D21" s="2026">
        <v>397.67</v>
      </c>
      <c r="E21" s="2026">
        <v>242.05999999999989</v>
      </c>
      <c r="F21" s="2026"/>
      <c r="G21" s="2026">
        <v>248.49</v>
      </c>
      <c r="H21" s="2026">
        <v>216.93</v>
      </c>
      <c r="I21" s="2026">
        <v>981.33999999999992</v>
      </c>
      <c r="J21" s="2026">
        <v>855.74999999999989</v>
      </c>
      <c r="K21" s="2026">
        <v>780.68</v>
      </c>
      <c r="L21" s="2026">
        <v>768.42</v>
      </c>
      <c r="M21" s="2026">
        <v>115.53</v>
      </c>
      <c r="N21" s="2026">
        <v>20.239999999999998</v>
      </c>
      <c r="O21" s="2026">
        <v>13.41</v>
      </c>
      <c r="Q21" s="2020"/>
      <c r="S21" s="2020"/>
      <c r="U21" s="2020"/>
      <c r="W21" s="2020"/>
      <c r="Y21" s="2020"/>
      <c r="AA21" s="2020"/>
      <c r="AD21" s="2020"/>
    </row>
    <row r="22" spans="1:30" ht="12.75" customHeight="1">
      <c r="A22" s="1980">
        <v>2003</v>
      </c>
      <c r="B22" s="2026">
        <v>125.48</v>
      </c>
      <c r="C22" s="2026">
        <v>207.97000000000003</v>
      </c>
      <c r="D22" s="2026">
        <v>369.75</v>
      </c>
      <c r="E22" s="2026">
        <v>185.67999999999995</v>
      </c>
      <c r="F22" s="2026"/>
      <c r="G22" s="2026">
        <v>259.5899999999998</v>
      </c>
      <c r="H22" s="2026">
        <v>213.03</v>
      </c>
      <c r="I22" s="2026">
        <v>935.43999999999983</v>
      </c>
      <c r="J22" s="2026">
        <v>802.43999999999983</v>
      </c>
      <c r="K22" s="2026">
        <v>724.79999999999984</v>
      </c>
      <c r="L22" s="2026">
        <v>711.99999999999989</v>
      </c>
      <c r="M22" s="2026">
        <v>104.36</v>
      </c>
      <c r="N22" s="2026">
        <v>28.39</v>
      </c>
      <c r="O22" s="2026">
        <v>13.42</v>
      </c>
      <c r="Q22" s="2020"/>
      <c r="S22" s="2020"/>
      <c r="U22" s="2020"/>
      <c r="W22" s="2020"/>
      <c r="Y22" s="2020"/>
      <c r="AA22" s="2020"/>
      <c r="AD22" s="2020"/>
    </row>
    <row r="23" spans="1:30" ht="12.75" customHeight="1">
      <c r="A23" s="1980">
        <v>2004</v>
      </c>
      <c r="B23" s="2026">
        <v>163.72999999999999</v>
      </c>
      <c r="C23" s="2026">
        <v>239.79000000000002</v>
      </c>
      <c r="D23" s="2026">
        <v>317.64</v>
      </c>
      <c r="E23" s="2026">
        <v>144.86999999999995</v>
      </c>
      <c r="F23" s="2026"/>
      <c r="G23" s="2026">
        <v>313.76</v>
      </c>
      <c r="H23" s="2026">
        <v>219.18</v>
      </c>
      <c r="I23" s="2026">
        <v>960.6099999999999</v>
      </c>
      <c r="J23" s="2026">
        <v>836.16</v>
      </c>
      <c r="K23" s="2026">
        <v>755.59999999999991</v>
      </c>
      <c r="L23" s="2026">
        <v>741.01999999999987</v>
      </c>
      <c r="M23" s="2026">
        <v>107.50999999999999</v>
      </c>
      <c r="N23" s="2026">
        <v>33.03</v>
      </c>
      <c r="O23" s="2026">
        <v>12.86</v>
      </c>
      <c r="Q23" s="2020"/>
      <c r="S23" s="2020"/>
      <c r="U23" s="2020"/>
      <c r="W23" s="2020"/>
      <c r="Y23" s="2020"/>
      <c r="AA23" s="2020"/>
      <c r="AD23" s="2020"/>
    </row>
    <row r="24" spans="1:30" ht="12.75" customHeight="1">
      <c r="A24" s="1980">
        <v>2005</v>
      </c>
      <c r="B24" s="2026">
        <v>141.66000000000003</v>
      </c>
      <c r="C24" s="2026">
        <v>222.22</v>
      </c>
      <c r="D24" s="2026">
        <v>249.02</v>
      </c>
      <c r="E24" s="2026">
        <v>216.92000000000004</v>
      </c>
      <c r="F24" s="2026"/>
      <c r="G24" s="2026">
        <v>314.95999999999992</v>
      </c>
      <c r="H24" s="2026">
        <v>249.01</v>
      </c>
      <c r="I24" s="2026">
        <v>895.77</v>
      </c>
      <c r="J24" s="2026">
        <v>772.11999999999989</v>
      </c>
      <c r="K24" s="2026">
        <v>687.12999999999988</v>
      </c>
      <c r="L24" s="2026">
        <v>674.15</v>
      </c>
      <c r="M24" s="2026">
        <v>116.6</v>
      </c>
      <c r="N24" s="2026">
        <v>30.67</v>
      </c>
      <c r="O24" s="2026">
        <v>12.99</v>
      </c>
      <c r="Q24" s="2020"/>
      <c r="S24" s="2020"/>
      <c r="U24" s="2020"/>
      <c r="W24" s="2020"/>
      <c r="Y24" s="2020"/>
      <c r="AA24" s="2020"/>
      <c r="AD24" s="2020"/>
    </row>
    <row r="25" spans="1:30" ht="12.75" customHeight="1">
      <c r="A25" s="1980">
        <v>2006</v>
      </c>
      <c r="B25" s="2026">
        <v>144.69999999999999</v>
      </c>
      <c r="C25" s="2026">
        <v>213.27999999999997</v>
      </c>
      <c r="D25" s="2026">
        <v>276.64</v>
      </c>
      <c r="E25" s="2026">
        <v>192.5100000000001</v>
      </c>
      <c r="F25" s="2026"/>
      <c r="G25" s="2026">
        <v>302.64999999999998</v>
      </c>
      <c r="H25" s="2026">
        <v>259.19</v>
      </c>
      <c r="I25" s="2026">
        <v>870.58999999999992</v>
      </c>
      <c r="J25" s="2026">
        <v>753.63999999999987</v>
      </c>
      <c r="K25" s="2026">
        <v>666.46999999999991</v>
      </c>
      <c r="L25" s="2026">
        <v>655.69999999999993</v>
      </c>
      <c r="M25" s="2026">
        <v>111.69999999999999</v>
      </c>
      <c r="N25" s="2026">
        <v>41.95</v>
      </c>
      <c r="O25" s="2026">
        <v>12.89</v>
      </c>
      <c r="Q25" s="2020"/>
      <c r="S25" s="2020"/>
      <c r="U25" s="2020"/>
      <c r="W25" s="2020"/>
      <c r="Y25" s="2020"/>
      <c r="AA25" s="2020"/>
      <c r="AD25" s="2020"/>
    </row>
    <row r="26" spans="1:30" ht="12.75" customHeight="1">
      <c r="A26" s="1980">
        <v>2007</v>
      </c>
      <c r="B26" s="2026">
        <v>145.46</v>
      </c>
      <c r="C26" s="2026">
        <v>232.26000000000002</v>
      </c>
      <c r="D26" s="2026">
        <v>255.29</v>
      </c>
      <c r="E26" s="2026">
        <v>151.83000000000001</v>
      </c>
      <c r="F26" s="2026"/>
      <c r="G26" s="2026">
        <v>297.87</v>
      </c>
      <c r="H26" s="2026">
        <v>312.38</v>
      </c>
      <c r="I26" s="2026">
        <v>770.33</v>
      </c>
      <c r="J26" s="2026">
        <v>655.46</v>
      </c>
      <c r="K26" s="2026">
        <v>565.11</v>
      </c>
      <c r="L26" s="2026">
        <v>554.04000000000008</v>
      </c>
      <c r="M26" s="2026">
        <v>109.41</v>
      </c>
      <c r="N26" s="2026">
        <v>47.02</v>
      </c>
      <c r="O26" s="2026">
        <v>12.69</v>
      </c>
      <c r="Q26" s="2020"/>
      <c r="S26" s="2020"/>
      <c r="U26" s="2020"/>
      <c r="W26" s="2020"/>
      <c r="Y26" s="2020"/>
      <c r="AA26" s="2020"/>
      <c r="AD26" s="2020"/>
    </row>
    <row r="27" spans="1:30" ht="12.75" customHeight="1">
      <c r="A27" s="1980">
        <v>2008</v>
      </c>
      <c r="B27" s="2026">
        <v>120.11</v>
      </c>
      <c r="C27" s="2026">
        <v>249.16</v>
      </c>
      <c r="D27" s="2026">
        <v>254.65</v>
      </c>
      <c r="E27" s="2026">
        <v>143.65000000000006</v>
      </c>
      <c r="F27" s="2026"/>
      <c r="G27" s="2026">
        <v>289.2299999999999</v>
      </c>
      <c r="H27" s="2026">
        <v>316.22000000000003</v>
      </c>
      <c r="I27" s="2026">
        <v>740.57999999999993</v>
      </c>
      <c r="J27" s="2026">
        <v>644.51</v>
      </c>
      <c r="K27" s="2026">
        <v>548.99</v>
      </c>
      <c r="L27" s="2026">
        <v>537.52</v>
      </c>
      <c r="M27" s="2026">
        <v>105.36</v>
      </c>
      <c r="N27" s="2026">
        <v>27.46</v>
      </c>
      <c r="O27" s="2026">
        <v>12.63</v>
      </c>
      <c r="Q27" s="2020"/>
      <c r="S27" s="2020"/>
      <c r="U27" s="2020"/>
      <c r="W27" s="2020"/>
      <c r="Y27" s="2020"/>
      <c r="AA27" s="2020"/>
      <c r="AD27" s="2020"/>
    </row>
    <row r="28" spans="1:30" ht="12.75" customHeight="1">
      <c r="A28" s="1980">
        <v>2009</v>
      </c>
      <c r="B28" s="2026">
        <v>122.07</v>
      </c>
      <c r="C28" s="2026">
        <v>227.95999999999998</v>
      </c>
      <c r="D28" s="2026">
        <v>192.9</v>
      </c>
      <c r="E28" s="2026">
        <v>194.31000000000009</v>
      </c>
      <c r="F28" s="2026"/>
      <c r="G28" s="2026">
        <v>289.75</v>
      </c>
      <c r="H28" s="2026">
        <v>289.86</v>
      </c>
      <c r="I28" s="2026">
        <v>737.13</v>
      </c>
      <c r="J28" s="2026">
        <v>631.64</v>
      </c>
      <c r="K28" s="2026">
        <v>541.58000000000004</v>
      </c>
      <c r="L28" s="2026">
        <v>528.09000000000015</v>
      </c>
      <c r="M28" s="2026">
        <v>98.61</v>
      </c>
      <c r="N28" s="2026">
        <v>19.66</v>
      </c>
      <c r="O28" s="2026">
        <v>10.79</v>
      </c>
      <c r="Q28" s="2020"/>
      <c r="S28" s="2020"/>
      <c r="U28" s="2020"/>
      <c r="W28" s="2020"/>
      <c r="Y28" s="2020"/>
      <c r="AA28" s="2020"/>
      <c r="AD28" s="2020"/>
    </row>
    <row r="29" spans="1:30" ht="12.75" customHeight="1">
      <c r="A29" s="1980">
        <v>2010</v>
      </c>
      <c r="B29" s="2026">
        <v>121.7</v>
      </c>
      <c r="C29" s="2026">
        <v>262.51</v>
      </c>
      <c r="D29" s="2026">
        <v>204.63</v>
      </c>
      <c r="E29" s="2026">
        <v>201.96999999999991</v>
      </c>
      <c r="F29" s="2026"/>
      <c r="G29" s="2026">
        <v>314.61999999999989</v>
      </c>
      <c r="H29" s="2026">
        <v>304.14999999999998</v>
      </c>
      <c r="I29" s="2026">
        <v>801.27999999999986</v>
      </c>
      <c r="J29" s="2026">
        <v>701.38999999999987</v>
      </c>
      <c r="K29" s="2026">
        <v>606.76999999999987</v>
      </c>
      <c r="L29" s="2026">
        <v>590.7199999999998</v>
      </c>
      <c r="M29" s="2026">
        <v>115.93</v>
      </c>
      <c r="N29" s="2026">
        <v>6.17</v>
      </c>
      <c r="O29" s="2026">
        <v>10.66</v>
      </c>
      <c r="Q29" s="2020"/>
      <c r="S29" s="2020"/>
      <c r="U29" s="2020"/>
      <c r="W29" s="2020"/>
      <c r="Y29" s="2020"/>
      <c r="AA29" s="2020"/>
      <c r="AD29" s="2020"/>
    </row>
    <row r="30" spans="1:30" ht="12.75" customHeight="1">
      <c r="A30" s="1980">
        <v>2011</v>
      </c>
      <c r="B30" s="2022">
        <v>126.45</v>
      </c>
      <c r="C30" s="2026">
        <v>272.92</v>
      </c>
      <c r="D30" s="2026">
        <v>229.67</v>
      </c>
      <c r="E30" s="2022">
        <v>217.83999999999995</v>
      </c>
      <c r="F30" s="2022"/>
      <c r="G30" s="2022">
        <v>325.38</v>
      </c>
      <c r="H30" s="2022">
        <v>312.47000000000003</v>
      </c>
      <c r="I30" s="2022">
        <v>859.79</v>
      </c>
      <c r="J30" s="2022">
        <v>768.59999999999991</v>
      </c>
      <c r="K30" s="2022">
        <v>673.68999999999994</v>
      </c>
      <c r="L30" s="2022">
        <v>657.56999999999994</v>
      </c>
      <c r="M30" s="2022">
        <v>109.87</v>
      </c>
      <c r="N30" s="2022">
        <v>14.51</v>
      </c>
      <c r="O30" s="2022">
        <v>10.76</v>
      </c>
      <c r="Q30" s="2020"/>
      <c r="S30" s="2020"/>
      <c r="U30" s="2020"/>
      <c r="W30" s="2020"/>
      <c r="Y30" s="2020"/>
      <c r="AA30" s="2020"/>
      <c r="AD30" s="2020"/>
    </row>
    <row r="31" spans="1:30" ht="12.75" customHeight="1">
      <c r="A31" s="1980">
        <v>2012</v>
      </c>
      <c r="B31" s="2023">
        <v>122.14</v>
      </c>
      <c r="C31" s="2026">
        <v>297.92</v>
      </c>
      <c r="D31" s="2023">
        <v>211.57</v>
      </c>
      <c r="E31" s="2023">
        <v>217.06000000000006</v>
      </c>
      <c r="F31" s="2023"/>
      <c r="G31" s="2023">
        <v>349.8599999999999</v>
      </c>
      <c r="H31" s="2023">
        <v>319.27</v>
      </c>
      <c r="I31" s="2023">
        <v>879.28</v>
      </c>
      <c r="J31" s="2023">
        <v>787.27</v>
      </c>
      <c r="K31" s="2023">
        <v>691.28</v>
      </c>
      <c r="L31" s="2023">
        <v>678.96</v>
      </c>
      <c r="M31" s="2023">
        <v>99.89</v>
      </c>
      <c r="N31" s="2023">
        <v>16.649999999999999</v>
      </c>
      <c r="O31" s="2023">
        <v>10.69</v>
      </c>
      <c r="Q31" s="2020"/>
      <c r="S31" s="2020"/>
      <c r="U31" s="2020"/>
      <c r="W31" s="2020"/>
      <c r="Y31" s="2020"/>
      <c r="AA31" s="2020"/>
      <c r="AD31" s="2020"/>
    </row>
    <row r="32" spans="1:30" ht="12.75" customHeight="1">
      <c r="A32" s="1980">
        <v>2013</v>
      </c>
      <c r="B32" s="2023">
        <v>129.31</v>
      </c>
      <c r="C32" s="2026">
        <v>319.08999999999997</v>
      </c>
      <c r="D32" s="2023">
        <v>209.33</v>
      </c>
      <c r="E32" s="2023">
        <v>209.03000000000006</v>
      </c>
      <c r="F32" s="2023"/>
      <c r="G32" s="2023">
        <v>385.11000000000013</v>
      </c>
      <c r="H32" s="2023">
        <v>338.49</v>
      </c>
      <c r="I32" s="2023">
        <v>913.38000000000011</v>
      </c>
      <c r="J32" s="2023">
        <v>833.86000000000013</v>
      </c>
      <c r="K32" s="2023">
        <v>730.58000000000015</v>
      </c>
      <c r="L32" s="2023">
        <v>718.4000000000002</v>
      </c>
      <c r="M32" s="2023">
        <v>122.25999999999999</v>
      </c>
      <c r="N32" s="2023">
        <v>21.07</v>
      </c>
      <c r="O32" s="2023">
        <v>11.46</v>
      </c>
      <c r="Q32" s="2020"/>
      <c r="S32" s="2020"/>
      <c r="U32" s="2020"/>
      <c r="W32" s="2020"/>
      <c r="Y32" s="2020"/>
      <c r="AA32" s="2020"/>
      <c r="AD32" s="2020"/>
    </row>
    <row r="33" spans="1:30" ht="12.75" customHeight="1">
      <c r="A33" s="1980">
        <v>2014</v>
      </c>
      <c r="B33" s="2023">
        <v>137.88999999999999</v>
      </c>
      <c r="C33" s="2026">
        <v>310.77000000000004</v>
      </c>
      <c r="D33" s="2023">
        <v>214.79</v>
      </c>
      <c r="E33" s="2023">
        <v>203.62000000000003</v>
      </c>
      <c r="F33" s="2023"/>
      <c r="G33" s="2023">
        <v>376.70000000000016</v>
      </c>
      <c r="H33" s="2022">
        <v>339.68999999999994</v>
      </c>
      <c r="I33" s="2022">
        <v>904.08000000000027</v>
      </c>
      <c r="J33" s="2022">
        <v>823.33000000000027</v>
      </c>
      <c r="K33" s="2023">
        <v>712.50000000000023</v>
      </c>
      <c r="L33" s="2023">
        <v>703.0300000000002</v>
      </c>
      <c r="M33" s="2023">
        <v>117.61</v>
      </c>
      <c r="N33" s="2022">
        <v>20.14</v>
      </c>
      <c r="O33" s="2022">
        <v>11.99</v>
      </c>
      <c r="Q33" s="2020"/>
      <c r="S33" s="2020"/>
      <c r="U33" s="2020"/>
      <c r="W33" s="2020"/>
      <c r="Y33" s="2020"/>
      <c r="AA33" s="2020"/>
      <c r="AD33" s="2020"/>
    </row>
    <row r="34" spans="1:30" ht="12.75" customHeight="1">
      <c r="A34" s="1980">
        <v>2015</v>
      </c>
      <c r="B34" s="2023">
        <v>145.12</v>
      </c>
      <c r="C34" s="2022">
        <v>318.30999999999995</v>
      </c>
      <c r="D34" s="2023">
        <v>232.27</v>
      </c>
      <c r="E34" s="2023">
        <v>224.91000000000005</v>
      </c>
      <c r="F34" s="2023"/>
      <c r="G34" s="2022">
        <v>385.57999999999981</v>
      </c>
      <c r="H34" s="2022">
        <v>351.5</v>
      </c>
      <c r="I34" s="2022">
        <v>954.68999999999983</v>
      </c>
      <c r="J34" s="2023">
        <v>862.01999999999987</v>
      </c>
      <c r="K34" s="2023">
        <v>739.09999999999991</v>
      </c>
      <c r="L34" s="2023">
        <v>729.92</v>
      </c>
      <c r="M34" s="2022">
        <v>121.52000000000001</v>
      </c>
      <c r="N34" s="2022">
        <v>21.95</v>
      </c>
      <c r="O34" s="2022">
        <v>12.82</v>
      </c>
      <c r="Q34" s="2020"/>
      <c r="S34" s="2020"/>
      <c r="U34" s="2020"/>
      <c r="W34" s="2020"/>
      <c r="Y34" s="2020"/>
      <c r="AA34" s="2020"/>
      <c r="AD34" s="2020"/>
    </row>
    <row r="35" spans="1:30" ht="12.75" customHeight="1">
      <c r="A35" s="1980">
        <v>2016</v>
      </c>
      <c r="B35" s="2023">
        <v>151.61999999999998</v>
      </c>
      <c r="C35" s="2022">
        <v>299.62</v>
      </c>
      <c r="D35" s="2023">
        <v>245.75</v>
      </c>
      <c r="E35" s="2023">
        <v>207.48000000000002</v>
      </c>
      <c r="F35" s="2023"/>
      <c r="G35" s="2023">
        <v>364.40000000000009</v>
      </c>
      <c r="H35" s="2022">
        <v>352.05</v>
      </c>
      <c r="I35" s="2022">
        <v>916.82000000000016</v>
      </c>
      <c r="J35" s="2023">
        <v>811.11000000000013</v>
      </c>
      <c r="K35" s="2022">
        <v>683.91000000000008</v>
      </c>
      <c r="L35" s="2023">
        <v>672.83000000000015</v>
      </c>
      <c r="M35" s="2022">
        <v>119.11</v>
      </c>
      <c r="N35" s="2022">
        <v>3.49</v>
      </c>
      <c r="O35" s="2022">
        <v>13.46</v>
      </c>
      <c r="Q35" s="2020"/>
      <c r="S35" s="2020"/>
      <c r="U35" s="2020"/>
      <c r="W35" s="2020"/>
      <c r="Y35" s="2020"/>
      <c r="AA35" s="2020"/>
      <c r="AD35" s="2020"/>
    </row>
    <row r="36" spans="1:30" s="2024" customFormat="1" ht="12.75" customHeight="1">
      <c r="A36" s="1980">
        <v>2017</v>
      </c>
      <c r="B36" s="2023">
        <v>153.78</v>
      </c>
      <c r="C36" s="2022">
        <v>297.55</v>
      </c>
      <c r="D36" s="2022">
        <v>251.31</v>
      </c>
      <c r="E36" s="2022">
        <v>164.81000000000006</v>
      </c>
      <c r="F36" s="2022"/>
      <c r="G36" s="2022">
        <v>406.31000000000006</v>
      </c>
      <c r="H36" s="2022">
        <v>369.28000000000003</v>
      </c>
      <c r="I36" s="2022">
        <v>904.48</v>
      </c>
      <c r="J36" s="2022">
        <v>790.7700000000001</v>
      </c>
      <c r="K36" s="2022">
        <v>649.5200000000001</v>
      </c>
      <c r="L36" s="2022">
        <v>638.21000000000015</v>
      </c>
      <c r="M36" s="2022">
        <v>128.26999999999998</v>
      </c>
      <c r="N36" s="2022">
        <v>20.32</v>
      </c>
      <c r="O36" s="2022">
        <v>14.05</v>
      </c>
      <c r="P36" s="1966"/>
      <c r="Q36" s="2020"/>
      <c r="R36" s="1966"/>
      <c r="S36" s="1966"/>
      <c r="T36" s="1966"/>
      <c r="U36" s="2025"/>
      <c r="W36" s="2025"/>
      <c r="Y36" s="2025"/>
      <c r="AA36" s="2025"/>
      <c r="AD36" s="2025"/>
    </row>
    <row r="37" spans="1:30" ht="12.75" customHeight="1">
      <c r="A37" s="1980">
        <v>2018</v>
      </c>
      <c r="B37" s="2023">
        <v>149.47999999999999</v>
      </c>
      <c r="C37" s="2022">
        <v>288.48</v>
      </c>
      <c r="D37" s="2022">
        <v>312.08</v>
      </c>
      <c r="E37" s="2022">
        <v>133.51</v>
      </c>
      <c r="F37" s="2022"/>
      <c r="G37" s="2022">
        <v>474.76</v>
      </c>
      <c r="H37" s="2022">
        <v>434.69000000000005</v>
      </c>
      <c r="I37" s="2022">
        <v>923.61999999999989</v>
      </c>
      <c r="J37" s="2022">
        <v>811.08999999999992</v>
      </c>
      <c r="K37" s="2022">
        <v>659.7299999999999</v>
      </c>
      <c r="L37" s="2022">
        <v>646.30999999999983</v>
      </c>
      <c r="M37" s="2022">
        <v>118.39</v>
      </c>
      <c r="N37" s="2022">
        <v>36.909999999999997</v>
      </c>
      <c r="O37" s="2022">
        <v>14.37</v>
      </c>
      <c r="Q37" s="2020"/>
      <c r="U37" s="2020"/>
      <c r="W37" s="2020"/>
      <c r="Y37" s="2020"/>
      <c r="AA37" s="2020"/>
      <c r="AD37" s="2020"/>
    </row>
    <row r="38" spans="1:30" ht="12.75" customHeight="1">
      <c r="A38" s="1980">
        <v>2019</v>
      </c>
      <c r="B38" s="2019">
        <v>150.97999999999999</v>
      </c>
      <c r="C38" s="2019">
        <v>298.11</v>
      </c>
      <c r="D38" s="2021">
        <v>258.89999999999998</v>
      </c>
      <c r="E38" s="2021">
        <v>149.99</v>
      </c>
      <c r="F38" s="2022"/>
      <c r="G38" s="2021">
        <v>464.4</v>
      </c>
      <c r="H38" s="2021">
        <v>428.9</v>
      </c>
      <c r="I38" s="2021">
        <v>893.48000000000013</v>
      </c>
      <c r="J38" s="2021">
        <v>774.96000000000015</v>
      </c>
      <c r="K38" s="2021">
        <v>623.61000000000013</v>
      </c>
      <c r="L38" s="2021">
        <v>610.09000000000015</v>
      </c>
      <c r="M38" s="2021">
        <v>119.81</v>
      </c>
      <c r="N38" s="2021">
        <v>33.43</v>
      </c>
      <c r="O38" s="2021">
        <v>14.16</v>
      </c>
      <c r="Q38" s="2020"/>
      <c r="U38" s="2020"/>
      <c r="W38" s="2020"/>
      <c r="Y38" s="2020"/>
      <c r="AA38" s="2020"/>
      <c r="AD38" s="2020"/>
    </row>
    <row r="39" spans="1:30" ht="12.75" customHeight="1">
      <c r="A39" s="1980">
        <v>2020</v>
      </c>
      <c r="B39" s="2019">
        <v>140.38</v>
      </c>
      <c r="C39" s="2019">
        <v>281.99</v>
      </c>
      <c r="D39" s="2019">
        <v>225.81</v>
      </c>
      <c r="E39" s="2019">
        <v>154.08000000000004</v>
      </c>
      <c r="G39" s="2019">
        <v>509.87</v>
      </c>
      <c r="H39" s="2019">
        <v>441.87</v>
      </c>
      <c r="I39" s="2019">
        <v>870.25999999999988</v>
      </c>
      <c r="J39" s="2019">
        <v>751.17999999999984</v>
      </c>
      <c r="K39" s="2019">
        <v>590.06999999999982</v>
      </c>
      <c r="L39" s="2019">
        <v>574.51999999999987</v>
      </c>
      <c r="M39" s="2019">
        <v>111.42</v>
      </c>
      <c r="N39" s="2019">
        <v>37.020000000000003</v>
      </c>
      <c r="O39" s="2021">
        <v>14.3</v>
      </c>
      <c r="Q39" s="2020"/>
      <c r="U39" s="2020"/>
      <c r="W39" s="2020"/>
      <c r="Y39" s="2020"/>
      <c r="AA39" s="2020"/>
      <c r="AD39" s="2020"/>
    </row>
    <row r="40" spans="1:30" ht="12.75" customHeight="1">
      <c r="A40" s="1980">
        <v>2021</v>
      </c>
      <c r="B40" s="2019">
        <v>166.95000000000002</v>
      </c>
      <c r="C40" s="2019">
        <v>309.66000000000003</v>
      </c>
      <c r="D40" s="2019">
        <v>248.02</v>
      </c>
      <c r="E40" s="2019">
        <v>153.04999999999998</v>
      </c>
      <c r="G40" s="2019">
        <v>505.98999999999995</v>
      </c>
      <c r="H40" s="2019">
        <v>480.34000000000003</v>
      </c>
      <c r="I40" s="2019">
        <v>903.33</v>
      </c>
      <c r="J40" s="2021">
        <v>779.59</v>
      </c>
      <c r="K40" s="2021">
        <v>604.76</v>
      </c>
      <c r="L40" s="2021">
        <v>587.66999999999996</v>
      </c>
      <c r="M40" s="2021">
        <v>104.05000000000001</v>
      </c>
      <c r="N40" s="2021">
        <v>37.35</v>
      </c>
      <c r="O40" s="2021">
        <v>15.01</v>
      </c>
      <c r="Q40" s="2020"/>
      <c r="U40" s="2020"/>
      <c r="W40" s="2020"/>
      <c r="Y40" s="2020"/>
      <c r="AA40" s="2020"/>
      <c r="AD40" s="2020"/>
    </row>
    <row r="41" spans="1:30" ht="12.75" customHeight="1">
      <c r="A41" s="1980" t="s">
        <v>2446</v>
      </c>
      <c r="B41" s="2019">
        <v>178.42000000000002</v>
      </c>
      <c r="C41" s="2019">
        <v>371.15999999999997</v>
      </c>
      <c r="D41" s="2019">
        <v>249.09</v>
      </c>
      <c r="E41" s="2019">
        <v>186.03</v>
      </c>
      <c r="G41" s="2019">
        <v>513.65</v>
      </c>
      <c r="H41" s="2019">
        <v>508.03999999999996</v>
      </c>
      <c r="I41" s="2019">
        <v>990.31000000000017</v>
      </c>
      <c r="J41" s="2021">
        <v>864.27000000000021</v>
      </c>
      <c r="K41" s="2021">
        <v>675.09000000000026</v>
      </c>
      <c r="L41" s="2021">
        <v>657.05000000000041</v>
      </c>
      <c r="M41" s="2021">
        <v>101.14</v>
      </c>
      <c r="N41" s="2021">
        <v>24.55</v>
      </c>
      <c r="O41" s="2021">
        <v>15.34</v>
      </c>
      <c r="Q41" s="2020"/>
      <c r="U41" s="2020"/>
      <c r="W41" s="2020"/>
      <c r="Y41" s="2020"/>
      <c r="AA41" s="2020"/>
      <c r="AD41" s="2020"/>
    </row>
    <row r="42" spans="1:30" ht="13.5" customHeight="1">
      <c r="A42" s="5333"/>
      <c r="B42" s="5321" t="s">
        <v>2445</v>
      </c>
      <c r="C42" s="5321"/>
      <c r="D42" s="5321"/>
      <c r="E42" s="5321"/>
      <c r="F42" s="5321"/>
      <c r="G42" s="5321"/>
      <c r="H42" s="5321" t="s">
        <v>2402</v>
      </c>
      <c r="I42" s="5321" t="s">
        <v>2444</v>
      </c>
      <c r="J42" s="5321" t="s">
        <v>2400</v>
      </c>
      <c r="K42" s="5321" t="s">
        <v>2398</v>
      </c>
      <c r="L42" s="5321" t="s">
        <v>2443</v>
      </c>
      <c r="M42" s="5321" t="s">
        <v>113</v>
      </c>
      <c r="N42" s="5321" t="s">
        <v>2423</v>
      </c>
      <c r="O42" s="5321" t="s">
        <v>2442</v>
      </c>
      <c r="Q42" s="2020"/>
    </row>
    <row r="43" spans="1:30" ht="13.5" customHeight="1">
      <c r="A43" s="5334"/>
      <c r="B43" s="5314" t="s">
        <v>2441</v>
      </c>
      <c r="C43" s="5317"/>
      <c r="D43" s="5317"/>
      <c r="E43" s="5317"/>
      <c r="F43" s="5335"/>
      <c r="G43" s="5321" t="s">
        <v>2440</v>
      </c>
      <c r="H43" s="5321"/>
      <c r="I43" s="5321"/>
      <c r="J43" s="5321"/>
      <c r="K43" s="5321"/>
      <c r="L43" s="5321"/>
      <c r="M43" s="5321"/>
      <c r="N43" s="5321"/>
      <c r="O43" s="5321"/>
      <c r="P43" s="2019"/>
    </row>
    <row r="44" spans="1:30" ht="21" customHeight="1">
      <c r="A44" s="5334"/>
      <c r="B44" s="5336" t="s">
        <v>2439</v>
      </c>
      <c r="C44" s="5321" t="s">
        <v>2438</v>
      </c>
      <c r="D44" s="5321" t="s">
        <v>2437</v>
      </c>
      <c r="E44" s="5315" t="s">
        <v>2436</v>
      </c>
      <c r="F44" s="5338"/>
      <c r="G44" s="5321"/>
      <c r="H44" s="5321"/>
      <c r="I44" s="5321"/>
      <c r="J44" s="5321"/>
      <c r="K44" s="5321"/>
      <c r="L44" s="5321"/>
      <c r="M44" s="5321"/>
      <c r="N44" s="5321"/>
      <c r="O44" s="5321"/>
    </row>
    <row r="45" spans="1:30" ht="53.25" customHeight="1">
      <c r="A45" s="5334"/>
      <c r="B45" s="5337"/>
      <c r="C45" s="5321"/>
      <c r="D45" s="5321"/>
      <c r="E45" s="5313"/>
      <c r="F45" s="5339"/>
      <c r="G45" s="5321"/>
      <c r="H45" s="5321"/>
      <c r="I45" s="5321"/>
      <c r="J45" s="5321"/>
      <c r="K45" s="5321"/>
      <c r="L45" s="5321"/>
      <c r="M45" s="5321"/>
      <c r="N45" s="5321"/>
      <c r="O45" s="5321"/>
    </row>
    <row r="46" spans="1:30" s="2018" customFormat="1">
      <c r="A46" s="5332" t="s">
        <v>412</v>
      </c>
      <c r="B46" s="5332"/>
      <c r="C46" s="5332"/>
      <c r="D46" s="5332"/>
      <c r="E46" s="5332"/>
      <c r="F46" s="5332"/>
      <c r="G46" s="5332"/>
      <c r="H46" s="5332"/>
      <c r="I46" s="5332"/>
      <c r="J46" s="5332"/>
      <c r="K46" s="5332"/>
      <c r="L46" s="5332"/>
      <c r="M46" s="5332"/>
      <c r="N46" s="5332"/>
      <c r="O46" s="5332"/>
    </row>
    <row r="47" spans="1:30" ht="12" customHeight="1">
      <c r="A47" s="1970" t="s">
        <v>2435</v>
      </c>
      <c r="B47" s="1969"/>
      <c r="C47" s="1969"/>
      <c r="D47" s="1969"/>
      <c r="E47" s="1969"/>
      <c r="F47" s="1969"/>
      <c r="G47" s="1969"/>
      <c r="H47" s="1969"/>
      <c r="I47" s="1969"/>
      <c r="J47" s="1969"/>
      <c r="K47" s="1969"/>
      <c r="L47" s="1969"/>
      <c r="M47" s="1969"/>
      <c r="N47" s="1969"/>
      <c r="O47" s="1969"/>
    </row>
    <row r="48" spans="1:30" ht="9.75" customHeight="1">
      <c r="A48" s="1970" t="s">
        <v>2434</v>
      </c>
      <c r="B48" s="1969"/>
      <c r="C48" s="1969"/>
      <c r="D48" s="1969"/>
      <c r="E48" s="1969"/>
      <c r="F48" s="1969"/>
      <c r="G48" s="1969"/>
      <c r="H48" s="1969"/>
      <c r="I48" s="1969"/>
      <c r="J48" s="1969"/>
      <c r="K48" s="1969"/>
      <c r="L48" s="1969"/>
      <c r="M48" s="1969"/>
      <c r="N48" s="1969"/>
      <c r="O48" s="1969"/>
    </row>
  </sheetData>
  <mergeCells count="35">
    <mergeCell ref="J4:J7"/>
    <mergeCell ref="K4:K7"/>
    <mergeCell ref="O42:O45"/>
    <mergeCell ref="L42:L45"/>
    <mergeCell ref="M42:M45"/>
    <mergeCell ref="N42:N45"/>
    <mergeCell ref="A1:O1"/>
    <mergeCell ref="A2:O2"/>
    <mergeCell ref="B4:G4"/>
    <mergeCell ref="O4:O7"/>
    <mergeCell ref="B5:F5"/>
    <mergeCell ref="G5:G7"/>
    <mergeCell ref="E6:F7"/>
    <mergeCell ref="A4:A7"/>
    <mergeCell ref="N4:N7"/>
    <mergeCell ref="B6:B7"/>
    <mergeCell ref="C6:C7"/>
    <mergeCell ref="D6:D7"/>
    <mergeCell ref="H4:H7"/>
    <mergeCell ref="L4:L7"/>
    <mergeCell ref="M4:M7"/>
    <mergeCell ref="I4:I7"/>
    <mergeCell ref="A46:O46"/>
    <mergeCell ref="A42:A45"/>
    <mergeCell ref="B42:G42"/>
    <mergeCell ref="H42:H45"/>
    <mergeCell ref="I42:I45"/>
    <mergeCell ref="J42:J45"/>
    <mergeCell ref="B43:F43"/>
    <mergeCell ref="G43:G45"/>
    <mergeCell ref="B44:B45"/>
    <mergeCell ref="C44:C45"/>
    <mergeCell ref="D44:D45"/>
    <mergeCell ref="E44:F45"/>
    <mergeCell ref="K42:K45"/>
  </mergeCells>
  <pageMargins left="0.74803149606299213" right="0.74803149606299213" top="0.98425196850393704" bottom="0.98425196850393704" header="0.51181102362204722" footer="0.51181102362204722"/>
  <pageSetup paperSize="9" scale="75" orientation="portrait" horizontalDpi="1200" verticalDpi="120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8A03-2EF5-4136-A288-E9AFB1CF6C6E}">
  <sheetPr codeName="Sheet90"/>
  <dimension ref="A1:F30"/>
  <sheetViews>
    <sheetView showGridLines="0" zoomScaleNormal="100" workbookViewId="0"/>
  </sheetViews>
  <sheetFormatPr defaultColWidth="9.140625" defaultRowHeight="12"/>
  <cols>
    <col min="1" max="4" width="43.5703125" style="2031" customWidth="1"/>
    <col min="5" max="6" width="9.140625" style="2030" hidden="1" customWidth="1"/>
    <col min="7" max="16384" width="9.140625" style="2030"/>
  </cols>
  <sheetData>
    <row r="1" spans="1:6" ht="34.5" customHeight="1">
      <c r="A1" s="4780" t="s">
        <v>2553</v>
      </c>
    </row>
    <row r="2" spans="1:6" ht="34.5" customHeight="1">
      <c r="A2" s="4781" t="s">
        <v>2552</v>
      </c>
    </row>
    <row r="3" spans="1:6" s="2035" customFormat="1" ht="12" customHeight="1">
      <c r="A3" s="2037" t="s">
        <v>85</v>
      </c>
      <c r="B3" s="2037" t="s">
        <v>86</v>
      </c>
      <c r="C3" s="2037" t="s">
        <v>56</v>
      </c>
      <c r="D3" s="2037" t="s">
        <v>57</v>
      </c>
      <c r="E3" s="2036" t="s">
        <v>2142</v>
      </c>
      <c r="F3" s="2036" t="s">
        <v>2551</v>
      </c>
    </row>
    <row r="4" spans="1:6" ht="24">
      <c r="A4" s="2031" t="s">
        <v>2376</v>
      </c>
      <c r="B4" s="2034" t="s">
        <v>2550</v>
      </c>
      <c r="C4" s="2031" t="s">
        <v>2549</v>
      </c>
      <c r="D4" s="2031" t="s">
        <v>2548</v>
      </c>
    </row>
    <row r="5" spans="1:6">
      <c r="B5" s="2034"/>
    </row>
    <row r="6" spans="1:6">
      <c r="A6" s="2031" t="s">
        <v>1970</v>
      </c>
      <c r="B6" s="2031" t="s">
        <v>1960</v>
      </c>
      <c r="C6" s="2031" t="s">
        <v>2547</v>
      </c>
      <c r="D6" s="2031" t="s">
        <v>2546</v>
      </c>
      <c r="E6" s="2030" t="s">
        <v>1951</v>
      </c>
    </row>
    <row r="7" spans="1:6">
      <c r="A7" s="2031" t="s">
        <v>1969</v>
      </c>
      <c r="B7" s="2031" t="s">
        <v>1959</v>
      </c>
      <c r="C7" s="2031" t="s">
        <v>2545</v>
      </c>
      <c r="D7" s="2031" t="s">
        <v>2544</v>
      </c>
      <c r="E7" s="2030" t="s">
        <v>1951</v>
      </c>
    </row>
    <row r="8" spans="1:6">
      <c r="A8" s="2031" t="s">
        <v>2543</v>
      </c>
      <c r="B8" s="2031" t="s">
        <v>2542</v>
      </c>
      <c r="C8" s="2031" t="s">
        <v>2541</v>
      </c>
      <c r="D8" s="2031" t="s">
        <v>2540</v>
      </c>
      <c r="E8" s="2030" t="s">
        <v>1961</v>
      </c>
    </row>
    <row r="9" spans="1:6" ht="36">
      <c r="A9" s="2031" t="s">
        <v>2539</v>
      </c>
      <c r="B9" s="2031" t="s">
        <v>2538</v>
      </c>
      <c r="C9" s="2031" t="s">
        <v>2537</v>
      </c>
      <c r="D9" s="2031" t="s">
        <v>2536</v>
      </c>
      <c r="E9" s="2030" t="s">
        <v>208</v>
      </c>
    </row>
    <row r="10" spans="1:6">
      <c r="A10" s="2031" t="s">
        <v>2535</v>
      </c>
      <c r="B10" s="2031" t="s">
        <v>2534</v>
      </c>
      <c r="C10" s="2031" t="s">
        <v>2533</v>
      </c>
      <c r="D10" s="2031" t="s">
        <v>2532</v>
      </c>
      <c r="E10" s="2030" t="s">
        <v>208</v>
      </c>
    </row>
    <row r="11" spans="1:6" ht="24">
      <c r="A11" s="2031" t="s">
        <v>2531</v>
      </c>
      <c r="B11" s="2031" t="s">
        <v>2530</v>
      </c>
      <c r="C11" s="2031" t="s">
        <v>2529</v>
      </c>
      <c r="D11" s="2031" t="s">
        <v>2528</v>
      </c>
      <c r="E11" s="2030" t="s">
        <v>208</v>
      </c>
    </row>
    <row r="12" spans="1:6" ht="36">
      <c r="A12" s="2031" t="s">
        <v>2527</v>
      </c>
      <c r="B12" s="2031" t="s">
        <v>2526</v>
      </c>
      <c r="C12" s="2031" t="s">
        <v>2525</v>
      </c>
      <c r="D12" s="2031" t="s">
        <v>2524</v>
      </c>
      <c r="E12" s="2030" t="s">
        <v>208</v>
      </c>
    </row>
    <row r="13" spans="1:6" ht="24">
      <c r="A13" s="2031" t="s">
        <v>2523</v>
      </c>
      <c r="B13" s="2031" t="s">
        <v>2522</v>
      </c>
      <c r="C13" s="2031" t="s">
        <v>2521</v>
      </c>
      <c r="D13" s="2031" t="s">
        <v>2520</v>
      </c>
      <c r="E13" s="2030" t="s">
        <v>208</v>
      </c>
    </row>
    <row r="14" spans="1:6" ht="36">
      <c r="A14" s="2031" t="s">
        <v>2519</v>
      </c>
      <c r="B14" s="2031" t="s">
        <v>2518</v>
      </c>
      <c r="C14" s="2031" t="s">
        <v>2517</v>
      </c>
      <c r="D14" s="2031" t="s">
        <v>2516</v>
      </c>
      <c r="E14" s="2030" t="s">
        <v>208</v>
      </c>
    </row>
    <row r="15" spans="1:6" ht="36">
      <c r="A15" s="2031" t="s">
        <v>2515</v>
      </c>
      <c r="B15" s="2031" t="s">
        <v>2514</v>
      </c>
      <c r="C15" s="2031" t="s">
        <v>2513</v>
      </c>
      <c r="D15" s="2031" t="s">
        <v>2512</v>
      </c>
      <c r="E15" s="2030" t="s">
        <v>208</v>
      </c>
    </row>
    <row r="16" spans="1:6" ht="36">
      <c r="A16" s="2031" t="s">
        <v>2017</v>
      </c>
      <c r="B16" s="2031" t="s">
        <v>2009</v>
      </c>
      <c r="C16" s="2031" t="s">
        <v>2511</v>
      </c>
      <c r="D16" s="2031" t="s">
        <v>2510</v>
      </c>
      <c r="E16" s="2030" t="s">
        <v>2509</v>
      </c>
    </row>
    <row r="17" spans="1:5" ht="24">
      <c r="A17" s="2031" t="s">
        <v>2508</v>
      </c>
      <c r="B17" s="2031" t="s">
        <v>2507</v>
      </c>
      <c r="C17" s="2031" t="s">
        <v>2506</v>
      </c>
      <c r="D17" s="2031" t="s">
        <v>2505</v>
      </c>
      <c r="E17" s="2030" t="s">
        <v>2488</v>
      </c>
    </row>
    <row r="18" spans="1:5" ht="24">
      <c r="A18" s="2031" t="s">
        <v>2504</v>
      </c>
      <c r="B18" s="2031" t="s">
        <v>2503</v>
      </c>
      <c r="C18" s="2031" t="s">
        <v>2502</v>
      </c>
      <c r="D18" s="2031" t="s">
        <v>2501</v>
      </c>
      <c r="E18" s="2030" t="s">
        <v>2488</v>
      </c>
    </row>
    <row r="19" spans="1:5" ht="21.75" customHeight="1">
      <c r="A19" s="2031" t="s">
        <v>2500</v>
      </c>
      <c r="B19" s="2031" t="s">
        <v>2499</v>
      </c>
      <c r="C19" s="2031" t="s">
        <v>2498</v>
      </c>
      <c r="D19" s="2031" t="s">
        <v>2497</v>
      </c>
      <c r="E19" s="2030" t="s">
        <v>2488</v>
      </c>
    </row>
    <row r="20" spans="1:5" ht="24">
      <c r="A20" s="2031" t="s">
        <v>2496</v>
      </c>
      <c r="B20" s="2031" t="s">
        <v>2495</v>
      </c>
      <c r="C20" s="2031" t="s">
        <v>2494</v>
      </c>
      <c r="D20" s="2031" t="s">
        <v>2493</v>
      </c>
      <c r="E20" s="2030" t="s">
        <v>2488</v>
      </c>
    </row>
    <row r="21" spans="1:5" ht="24">
      <c r="A21" s="2031" t="s">
        <v>2492</v>
      </c>
      <c r="B21" s="2031" t="s">
        <v>2491</v>
      </c>
      <c r="C21" s="2031" t="s">
        <v>2490</v>
      </c>
      <c r="D21" s="2031" t="s">
        <v>2489</v>
      </c>
      <c r="E21" s="2030" t="s">
        <v>2488</v>
      </c>
    </row>
    <row r="22" spans="1:5">
      <c r="A22" s="2031" t="s">
        <v>2487</v>
      </c>
      <c r="B22" s="2031" t="s">
        <v>2485</v>
      </c>
      <c r="C22" s="2031" t="s">
        <v>2486</v>
      </c>
      <c r="D22" s="2031" t="s">
        <v>2485</v>
      </c>
      <c r="E22" s="2030" t="s">
        <v>804</v>
      </c>
    </row>
    <row r="23" spans="1:5" ht="24">
      <c r="A23" s="2033" t="s">
        <v>1967</v>
      </c>
      <c r="B23" s="2032" t="s">
        <v>2484</v>
      </c>
      <c r="C23" s="2032" t="s">
        <v>2483</v>
      </c>
      <c r="D23" s="2032" t="s">
        <v>2482</v>
      </c>
    </row>
    <row r="24" spans="1:5" ht="24">
      <c r="A24" s="2033" t="s">
        <v>1966</v>
      </c>
      <c r="B24" s="2032" t="s">
        <v>2481</v>
      </c>
      <c r="C24" s="2032" t="s">
        <v>2480</v>
      </c>
      <c r="D24" s="2032" t="s">
        <v>2479</v>
      </c>
    </row>
    <row r="25" spans="1:5" ht="24">
      <c r="A25" s="2033" t="s">
        <v>1965</v>
      </c>
      <c r="B25" s="2032" t="s">
        <v>2478</v>
      </c>
      <c r="C25" s="2032" t="s">
        <v>2477</v>
      </c>
      <c r="D25" s="2032" t="s">
        <v>2476</v>
      </c>
    </row>
    <row r="26" spans="1:5" ht="24">
      <c r="A26" s="2032" t="s">
        <v>2475</v>
      </c>
      <c r="B26" s="2032" t="s">
        <v>2474</v>
      </c>
      <c r="C26" s="2032" t="s">
        <v>2473</v>
      </c>
      <c r="D26" s="2032" t="s">
        <v>2472</v>
      </c>
    </row>
    <row r="27" spans="1:5" ht="24">
      <c r="A27" s="2032" t="s">
        <v>2471</v>
      </c>
      <c r="B27" s="2032" t="s">
        <v>2470</v>
      </c>
      <c r="C27" s="2032" t="s">
        <v>2469</v>
      </c>
      <c r="D27" s="2032" t="s">
        <v>2468</v>
      </c>
    </row>
    <row r="28" spans="1:5" ht="24">
      <c r="A28" s="2032" t="s">
        <v>2002</v>
      </c>
      <c r="B28" s="2032" t="s">
        <v>2467</v>
      </c>
      <c r="C28" s="2032" t="s">
        <v>2466</v>
      </c>
      <c r="D28" s="2032" t="s">
        <v>2465</v>
      </c>
    </row>
    <row r="29" spans="1:5" ht="24">
      <c r="A29" s="2032" t="s">
        <v>2016</v>
      </c>
      <c r="B29" s="2032" t="s">
        <v>2464</v>
      </c>
      <c r="C29" s="2032" t="s">
        <v>2463</v>
      </c>
      <c r="D29" s="2032" t="s">
        <v>2462</v>
      </c>
    </row>
    <row r="30" spans="1:5" ht="24">
      <c r="A30" s="2032" t="s">
        <v>2015</v>
      </c>
      <c r="B30" s="2032" t="s">
        <v>2461</v>
      </c>
      <c r="C30" s="2032" t="s">
        <v>2460</v>
      </c>
      <c r="D30" s="2032" t="s">
        <v>2459</v>
      </c>
    </row>
  </sheetData>
  <pageMargins left="0.39370078740157483" right="0.39370078740157483" top="0.39370078740157483" bottom="0.39370078740157483" header="0.51181102362204722" footer="0.51181102362204722"/>
  <pageSetup paperSize="9" orientation="portrait"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D8C5-A75B-43EB-A927-6879E8AD9FA8}">
  <sheetPr codeName="Sheet91"/>
  <dimension ref="A1:A34"/>
  <sheetViews>
    <sheetView showGridLines="0" zoomScaleNormal="100" workbookViewId="0"/>
  </sheetViews>
  <sheetFormatPr defaultColWidth="9.140625" defaultRowHeight="12.75"/>
  <cols>
    <col min="1" max="1" width="67.85546875" style="2038" bestFit="1" customWidth="1"/>
    <col min="2" max="2" width="9.140625" style="2038"/>
    <col min="3" max="3" width="9.140625" style="2038" customWidth="1"/>
    <col min="4" max="16384" width="9.140625" style="2038"/>
  </cols>
  <sheetData>
    <row r="1" spans="1:1" ht="34.5" customHeight="1">
      <c r="A1" s="4782" t="s">
        <v>2574</v>
      </c>
    </row>
    <row r="2" spans="1:1" ht="34.5" customHeight="1">
      <c r="A2" s="4783" t="s">
        <v>2573</v>
      </c>
    </row>
    <row r="3" spans="1:1">
      <c r="A3" s="680"/>
    </row>
    <row r="4" spans="1:1">
      <c r="A4" s="2041" t="s">
        <v>776</v>
      </c>
    </row>
    <row r="5" spans="1:1">
      <c r="A5" s="679"/>
    </row>
    <row r="6" spans="1:1">
      <c r="A6" s="675" t="s">
        <v>2572</v>
      </c>
    </row>
    <row r="7" spans="1:1">
      <c r="A7" s="675" t="s">
        <v>2571</v>
      </c>
    </row>
    <row r="8" spans="1:1">
      <c r="A8" s="2040" t="s">
        <v>2570</v>
      </c>
    </row>
    <row r="9" spans="1:1">
      <c r="A9" s="2043" t="s">
        <v>2569</v>
      </c>
    </row>
    <row r="10" spans="1:1">
      <c r="A10" s="2039" t="s">
        <v>2568</v>
      </c>
    </row>
    <row r="11" spans="1:1">
      <c r="A11" s="675" t="s">
        <v>1211</v>
      </c>
    </row>
    <row r="12" spans="1:1">
      <c r="A12" s="675" t="s">
        <v>2567</v>
      </c>
    </row>
    <row r="13" spans="1:1">
      <c r="A13" s="675" t="s">
        <v>2566</v>
      </c>
    </row>
    <row r="14" spans="1:1">
      <c r="A14" s="675" t="s">
        <v>2565</v>
      </c>
    </row>
    <row r="15" spans="1:1">
      <c r="A15" s="675" t="s">
        <v>771</v>
      </c>
    </row>
    <row r="16" spans="1:1">
      <c r="A16" s="675" t="s">
        <v>163</v>
      </c>
    </row>
    <row r="17" spans="1:1">
      <c r="A17" s="675" t="s">
        <v>2564</v>
      </c>
    </row>
    <row r="18" spans="1:1">
      <c r="A18" s="2039" t="s">
        <v>2563</v>
      </c>
    </row>
    <row r="19" spans="1:1">
      <c r="A19" s="2039" t="s">
        <v>2562</v>
      </c>
    </row>
    <row r="20" spans="1:1">
      <c r="A20" s="2039" t="s">
        <v>2561</v>
      </c>
    </row>
    <row r="21" spans="1:1">
      <c r="A21" s="2039" t="s">
        <v>2560</v>
      </c>
    </row>
    <row r="22" spans="1:1">
      <c r="A22" s="2042"/>
    </row>
    <row r="23" spans="1:1">
      <c r="A23" s="2041" t="s">
        <v>204</v>
      </c>
    </row>
    <row r="24" spans="1:1">
      <c r="A24" s="673"/>
    </row>
    <row r="25" spans="1:1">
      <c r="A25" s="2039" t="s">
        <v>341</v>
      </c>
    </row>
    <row r="26" spans="1:1">
      <c r="A26" s="2039" t="s">
        <v>295</v>
      </c>
    </row>
    <row r="27" spans="1:1">
      <c r="A27" s="2040" t="s">
        <v>315</v>
      </c>
    </row>
    <row r="28" spans="1:1">
      <c r="A28" s="2039" t="s">
        <v>2559</v>
      </c>
    </row>
    <row r="29" spans="1:1">
      <c r="A29" s="2039" t="s">
        <v>2558</v>
      </c>
    </row>
    <row r="30" spans="1:1">
      <c r="A30" s="2039" t="s">
        <v>2557</v>
      </c>
    </row>
    <row r="31" spans="1:1">
      <c r="A31" s="2039" t="s">
        <v>2556</v>
      </c>
    </row>
    <row r="32" spans="1:1">
      <c r="A32" s="2039" t="s">
        <v>2555</v>
      </c>
    </row>
    <row r="33" spans="1:1">
      <c r="A33" s="2039" t="s">
        <v>762</v>
      </c>
    </row>
    <row r="34" spans="1:1">
      <c r="A34" s="1549" t="s">
        <v>2554</v>
      </c>
    </row>
  </sheetData>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48162-602F-4A8F-A6D6-F1E484808FC3}">
  <sheetPr codeName="Sheet92"/>
  <dimension ref="A1:XFD65"/>
  <sheetViews>
    <sheetView showGridLines="0" zoomScaleNormal="100" zoomScaleSheetLayoutView="100" workbookViewId="0">
      <selection sqref="A1:F1"/>
    </sheetView>
  </sheetViews>
  <sheetFormatPr defaultColWidth="9.140625" defaultRowHeight="12.75"/>
  <cols>
    <col min="1" max="1" width="18.140625" style="216" customWidth="1"/>
    <col min="2" max="6" width="13.28515625" style="216" customWidth="1"/>
    <col min="7" max="7" width="17.28515625" style="216" bestFit="1" customWidth="1"/>
    <col min="8" max="16384" width="9.140625" style="216"/>
  </cols>
  <sheetData>
    <row r="1" spans="1:7" ht="34.5" customHeight="1">
      <c r="A1" s="5345" t="s">
        <v>2599</v>
      </c>
      <c r="B1" s="5345"/>
      <c r="C1" s="5345"/>
      <c r="D1" s="5345"/>
      <c r="E1" s="5345"/>
      <c r="F1" s="5345"/>
    </row>
    <row r="2" spans="1:7" ht="34.5" customHeight="1">
      <c r="A2" s="5346" t="s">
        <v>2598</v>
      </c>
      <c r="B2" s="5346"/>
      <c r="C2" s="5346"/>
      <c r="D2" s="5346"/>
      <c r="E2" s="5346"/>
      <c r="F2" s="5346"/>
    </row>
    <row r="3" spans="1:7" s="2068" customFormat="1" ht="9.75" customHeight="1">
      <c r="A3" s="2071" t="s">
        <v>2597</v>
      </c>
      <c r="B3" s="2070"/>
      <c r="C3" s="2070"/>
      <c r="D3" s="2070"/>
      <c r="E3" s="2070"/>
      <c r="F3" s="2069" t="s">
        <v>2596</v>
      </c>
    </row>
    <row r="4" spans="1:7" ht="13.5" customHeight="1">
      <c r="A4" s="5347"/>
      <c r="B4" s="5348" t="s">
        <v>2595</v>
      </c>
      <c r="C4" s="5348"/>
      <c r="D4" s="5348"/>
      <c r="E4" s="5348"/>
      <c r="F4" s="5348"/>
    </row>
    <row r="5" spans="1:7" ht="25.5">
      <c r="A5" s="5347"/>
      <c r="B5" s="933" t="s">
        <v>88</v>
      </c>
      <c r="C5" s="932" t="s">
        <v>2594</v>
      </c>
      <c r="D5" s="933" t="s">
        <v>2593</v>
      </c>
      <c r="E5" s="933" t="s">
        <v>2592</v>
      </c>
      <c r="F5" s="933" t="s">
        <v>2591</v>
      </c>
    </row>
    <row r="6" spans="1:7" ht="12.75" customHeight="1">
      <c r="A6" s="923" t="s">
        <v>209</v>
      </c>
      <c r="B6" s="5341"/>
      <c r="C6" s="5341"/>
      <c r="D6" s="5341"/>
      <c r="E6" s="5341"/>
      <c r="F6" s="5341"/>
    </row>
    <row r="7" spans="1:7" ht="12.75" customHeight="1">
      <c r="A7" s="2067">
        <v>1990</v>
      </c>
      <c r="B7" s="2065">
        <v>1.18</v>
      </c>
      <c r="C7" s="2065">
        <v>4.5</v>
      </c>
      <c r="D7" s="2065">
        <v>1</v>
      </c>
      <c r="E7" s="2065">
        <v>8.5</v>
      </c>
      <c r="F7" s="2065">
        <v>1.9</v>
      </c>
      <c r="G7" s="2066"/>
    </row>
    <row r="8" spans="1:7" ht="12.75" customHeight="1">
      <c r="A8" s="2067">
        <v>1991</v>
      </c>
      <c r="B8" s="2065">
        <v>1.29</v>
      </c>
      <c r="C8" s="2065">
        <v>4.9000000000000004</v>
      </c>
      <c r="D8" s="2065">
        <v>1.1000000000000001</v>
      </c>
      <c r="E8" s="2065">
        <v>8.6999999999999993</v>
      </c>
      <c r="F8" s="2065">
        <v>1.6</v>
      </c>
      <c r="G8" s="2066"/>
    </row>
    <row r="9" spans="1:7" ht="12.75" customHeight="1">
      <c r="A9" s="2067">
        <v>1992</v>
      </c>
      <c r="B9" s="2065">
        <v>1.19</v>
      </c>
      <c r="C9" s="2065">
        <v>4.9000000000000004</v>
      </c>
      <c r="D9" s="2065">
        <v>1</v>
      </c>
      <c r="E9" s="2065">
        <v>6.7</v>
      </c>
      <c r="F9" s="2065">
        <v>1.2</v>
      </c>
      <c r="G9" s="2066"/>
    </row>
    <row r="10" spans="1:7" ht="12.75" customHeight="1">
      <c r="A10" s="2067">
        <v>1993</v>
      </c>
      <c r="B10" s="2065">
        <v>1.1200000000000001</v>
      </c>
      <c r="C10" s="2065">
        <v>4.5999999999999996</v>
      </c>
      <c r="D10" s="2065">
        <v>1</v>
      </c>
      <c r="E10" s="2065">
        <v>4.4000000000000004</v>
      </c>
      <c r="F10" s="2065">
        <v>1.3</v>
      </c>
      <c r="G10" s="2066"/>
    </row>
    <row r="11" spans="1:7" ht="12.75" customHeight="1">
      <c r="A11" s="2067">
        <v>1994</v>
      </c>
      <c r="B11" s="2065">
        <v>1.19</v>
      </c>
      <c r="C11" s="2065">
        <v>5.2</v>
      </c>
      <c r="D11" s="2065">
        <v>1</v>
      </c>
      <c r="E11" s="2065">
        <v>6.8</v>
      </c>
      <c r="F11" s="2065">
        <v>1.7</v>
      </c>
      <c r="G11" s="2066"/>
    </row>
    <row r="12" spans="1:7" ht="12.75" customHeight="1">
      <c r="A12" s="2067">
        <v>1995</v>
      </c>
      <c r="B12" s="2065">
        <v>1.1599999999999999</v>
      </c>
      <c r="C12" s="2065">
        <v>7.38</v>
      </c>
      <c r="D12" s="2065">
        <v>1</v>
      </c>
      <c r="E12" s="2065">
        <v>8.6199999999999992</v>
      </c>
      <c r="F12" s="2065">
        <v>2.4300000000000002</v>
      </c>
      <c r="G12" s="2066"/>
    </row>
    <row r="13" spans="1:7" ht="12.75" customHeight="1">
      <c r="A13" s="2067">
        <v>1996</v>
      </c>
      <c r="B13" s="2065">
        <v>1.22</v>
      </c>
      <c r="C13" s="2065">
        <v>7.92</v>
      </c>
      <c r="D13" s="2065">
        <v>1.03</v>
      </c>
      <c r="E13" s="2065">
        <v>9.23</v>
      </c>
      <c r="F13" s="2065">
        <v>2.4</v>
      </c>
      <c r="G13" s="2066"/>
    </row>
    <row r="14" spans="1:7" ht="12.75" customHeight="1">
      <c r="A14" s="2067">
        <v>1997</v>
      </c>
      <c r="B14" s="2065">
        <v>1.31</v>
      </c>
      <c r="C14" s="2065">
        <v>8.02</v>
      </c>
      <c r="D14" s="2065">
        <v>1.06</v>
      </c>
      <c r="E14" s="2065">
        <v>9.69</v>
      </c>
      <c r="F14" s="2065">
        <v>3.13</v>
      </c>
      <c r="G14" s="2066"/>
    </row>
    <row r="15" spans="1:7" ht="12.75" customHeight="1">
      <c r="A15" s="2067">
        <v>1998</v>
      </c>
      <c r="B15" s="2065">
        <v>1.34</v>
      </c>
      <c r="C15" s="2065">
        <v>7.85</v>
      </c>
      <c r="D15" s="2065">
        <v>1.1000000000000001</v>
      </c>
      <c r="E15" s="2065">
        <v>10.09</v>
      </c>
      <c r="F15" s="2065">
        <v>2.83</v>
      </c>
      <c r="G15" s="2066"/>
    </row>
    <row r="16" spans="1:7" ht="12.75" customHeight="1">
      <c r="A16" s="2067">
        <v>1999</v>
      </c>
      <c r="B16" s="2065">
        <v>1.51</v>
      </c>
      <c r="C16" s="2065">
        <v>9.4499999999999993</v>
      </c>
      <c r="D16" s="2065">
        <v>1.19</v>
      </c>
      <c r="E16" s="2065">
        <v>8.48</v>
      </c>
      <c r="F16" s="2065">
        <v>2.5499999999999998</v>
      </c>
      <c r="G16" s="2066"/>
    </row>
    <row r="17" spans="1:7" ht="12.75" customHeight="1">
      <c r="A17" s="2067">
        <v>2000</v>
      </c>
      <c r="B17" s="2065">
        <v>1.65</v>
      </c>
      <c r="C17" s="2065">
        <v>8.5399999999999991</v>
      </c>
      <c r="D17" s="2065">
        <v>1.29</v>
      </c>
      <c r="E17" s="2065">
        <v>13.19</v>
      </c>
      <c r="F17" s="2065">
        <v>2.4900000000000002</v>
      </c>
      <c r="G17" s="2066"/>
    </row>
    <row r="18" spans="1:7" ht="12.75" customHeight="1">
      <c r="A18" s="2067">
        <v>2001</v>
      </c>
      <c r="B18" s="2065">
        <v>1.75</v>
      </c>
      <c r="C18" s="2065">
        <v>8.3699999999999992</v>
      </c>
      <c r="D18" s="2065">
        <v>1.35</v>
      </c>
      <c r="E18" s="2065">
        <v>13.82</v>
      </c>
      <c r="F18" s="2065">
        <v>3.16</v>
      </c>
      <c r="G18" s="2066"/>
    </row>
    <row r="19" spans="1:7" ht="12.75" customHeight="1">
      <c r="A19" s="2067">
        <v>2002</v>
      </c>
      <c r="B19" s="2065">
        <v>1.8</v>
      </c>
      <c r="C19" s="2065">
        <v>8.19</v>
      </c>
      <c r="D19" s="2065">
        <v>1.48</v>
      </c>
      <c r="E19" s="2065">
        <v>12.91</v>
      </c>
      <c r="F19" s="2065">
        <v>3.22</v>
      </c>
      <c r="G19" s="2066"/>
    </row>
    <row r="20" spans="1:7" ht="12.75" customHeight="1">
      <c r="A20" s="2067">
        <v>2003</v>
      </c>
      <c r="B20" s="2065">
        <v>1.79</v>
      </c>
      <c r="C20" s="2065">
        <v>7.92</v>
      </c>
      <c r="D20" s="2065">
        <v>1.42</v>
      </c>
      <c r="E20" s="2065">
        <v>10.64</v>
      </c>
      <c r="F20" s="2065">
        <v>3.38</v>
      </c>
      <c r="G20" s="2066"/>
    </row>
    <row r="21" spans="1:7" ht="12.75" customHeight="1">
      <c r="A21" s="2067">
        <v>2004</v>
      </c>
      <c r="B21" s="2065">
        <v>1.7</v>
      </c>
      <c r="C21" s="2065">
        <v>9.86</v>
      </c>
      <c r="D21" s="2065">
        <v>1.39</v>
      </c>
      <c r="E21" s="2065">
        <v>13.12</v>
      </c>
      <c r="F21" s="2065">
        <v>3.32</v>
      </c>
      <c r="G21" s="2066"/>
    </row>
    <row r="22" spans="1:7" ht="12.75" customHeight="1">
      <c r="A22" s="2052">
        <v>2005</v>
      </c>
      <c r="B22" s="2065">
        <v>1.67</v>
      </c>
      <c r="C22" s="2065">
        <v>10.42</v>
      </c>
      <c r="D22" s="2065">
        <v>1.42</v>
      </c>
      <c r="E22" s="2065">
        <v>13.59</v>
      </c>
      <c r="F22" s="2065">
        <v>3.08</v>
      </c>
      <c r="G22" s="2066"/>
    </row>
    <row r="23" spans="1:7" ht="12.75" customHeight="1">
      <c r="A23" s="2052">
        <v>2006</v>
      </c>
      <c r="B23" s="2065">
        <v>1.65</v>
      </c>
      <c r="C23" s="2065">
        <v>11.3</v>
      </c>
      <c r="D23" s="2065">
        <v>1.41</v>
      </c>
      <c r="E23" s="2065">
        <v>16.18</v>
      </c>
      <c r="F23" s="2065">
        <v>3.03</v>
      </c>
      <c r="G23" s="2066"/>
    </row>
    <row r="24" spans="1:7" ht="12.75" customHeight="1">
      <c r="A24" s="2052">
        <v>2007</v>
      </c>
      <c r="B24" s="2065">
        <v>1.64</v>
      </c>
      <c r="C24" s="2065">
        <v>10.92</v>
      </c>
      <c r="D24" s="2065">
        <v>1.37</v>
      </c>
      <c r="E24" s="2065">
        <v>16.329999999999998</v>
      </c>
      <c r="F24" s="2065">
        <v>3.79</v>
      </c>
      <c r="G24" s="2066"/>
    </row>
    <row r="25" spans="1:7" ht="12.75" customHeight="1">
      <c r="A25" s="2052">
        <v>2008</v>
      </c>
      <c r="B25" s="2065">
        <v>1.66</v>
      </c>
      <c r="C25" s="2065">
        <v>9.51</v>
      </c>
      <c r="D25" s="2065">
        <v>1.33</v>
      </c>
      <c r="E25" s="2065">
        <v>13.35</v>
      </c>
      <c r="F25" s="2065">
        <v>3.67</v>
      </c>
      <c r="G25" s="2066"/>
    </row>
    <row r="26" spans="1:7" ht="12.75" customHeight="1">
      <c r="A26" s="2052">
        <v>2009</v>
      </c>
      <c r="B26" s="2065">
        <v>1.7</v>
      </c>
      <c r="C26" s="2065">
        <v>7.26</v>
      </c>
      <c r="D26" s="2065">
        <v>1.46</v>
      </c>
      <c r="E26" s="2065">
        <v>8.6999999999999993</v>
      </c>
      <c r="F26" s="2065">
        <v>2.87</v>
      </c>
      <c r="G26" s="2066"/>
    </row>
    <row r="27" spans="1:7" ht="12.75" customHeight="1">
      <c r="A27" s="2052">
        <v>2010</v>
      </c>
      <c r="B27" s="2065">
        <v>1.57</v>
      </c>
      <c r="C27" s="2065">
        <v>11.93</v>
      </c>
      <c r="D27" s="2065">
        <v>1.31</v>
      </c>
      <c r="E27" s="2065">
        <v>10.91</v>
      </c>
      <c r="F27" s="2065">
        <v>3.11</v>
      </c>
      <c r="G27" s="2066"/>
    </row>
    <row r="28" spans="1:7" ht="12.75" customHeight="1">
      <c r="A28" s="2052">
        <v>2011</v>
      </c>
      <c r="B28" s="2065">
        <v>1.67</v>
      </c>
      <c r="C28" s="2065">
        <v>13.32</v>
      </c>
      <c r="D28" s="2065">
        <v>1.39</v>
      </c>
      <c r="E28" s="2065">
        <v>8.5500000000000007</v>
      </c>
      <c r="F28" s="2065">
        <v>3.98</v>
      </c>
    </row>
    <row r="29" spans="1:7" ht="12.75" customHeight="1">
      <c r="A29" s="2052">
        <v>2012</v>
      </c>
      <c r="B29" s="2065">
        <v>1.81</v>
      </c>
      <c r="C29" s="2065">
        <v>15.33</v>
      </c>
      <c r="D29" s="2065">
        <v>1.54</v>
      </c>
      <c r="E29" s="2065">
        <v>10.119999999999999</v>
      </c>
      <c r="F29" s="2065">
        <v>3.53</v>
      </c>
    </row>
    <row r="30" spans="1:7" ht="12.75" customHeight="1">
      <c r="A30" s="2052">
        <v>2013</v>
      </c>
      <c r="B30" s="2065">
        <v>1.7</v>
      </c>
      <c r="C30" s="2065">
        <v>10.5</v>
      </c>
      <c r="D30" s="2065">
        <v>1.46</v>
      </c>
      <c r="E30" s="2065">
        <v>11.62</v>
      </c>
      <c r="F30" s="2065">
        <v>2.86</v>
      </c>
    </row>
    <row r="31" spans="1:7" ht="12.75" customHeight="1">
      <c r="A31" s="2052">
        <v>2014</v>
      </c>
      <c r="B31" s="2065">
        <v>2.02</v>
      </c>
      <c r="C31" s="2065">
        <v>8.2899999999999991</v>
      </c>
      <c r="D31" s="2065">
        <v>1.72</v>
      </c>
      <c r="E31" s="2065">
        <v>10.61</v>
      </c>
      <c r="F31" s="2065">
        <v>3.41</v>
      </c>
    </row>
    <row r="32" spans="1:7" ht="12.75" customHeight="1">
      <c r="A32" s="2052">
        <v>2015</v>
      </c>
      <c r="B32" s="2065">
        <v>1.81</v>
      </c>
      <c r="C32" s="2065">
        <v>9.94</v>
      </c>
      <c r="D32" s="2065">
        <v>1.54</v>
      </c>
      <c r="E32" s="2065">
        <v>15.98</v>
      </c>
      <c r="F32" s="2065">
        <v>3.2</v>
      </c>
    </row>
    <row r="33" spans="1:16384" s="216" customFormat="1" ht="12.75" customHeight="1">
      <c r="A33" s="2052">
        <v>2016</v>
      </c>
      <c r="B33" s="2064">
        <v>2.1</v>
      </c>
      <c r="C33" s="2064">
        <v>9.4600000000000009</v>
      </c>
      <c r="D33" s="2064">
        <v>1.75</v>
      </c>
      <c r="E33" s="2064">
        <v>16.559999999999999</v>
      </c>
      <c r="F33" s="2064">
        <v>3.68</v>
      </c>
    </row>
    <row r="34" spans="1:16384" s="216" customFormat="1" ht="12.75" customHeight="1">
      <c r="A34" s="2052">
        <v>2017</v>
      </c>
      <c r="B34" s="2064">
        <v>2.23</v>
      </c>
      <c r="C34" s="2064">
        <v>9.9499999999999993</v>
      </c>
      <c r="D34" s="2064">
        <v>1.89</v>
      </c>
      <c r="E34" s="2064">
        <v>16.850000000000001</v>
      </c>
      <c r="F34" s="2064">
        <v>3.74</v>
      </c>
    </row>
    <row r="35" spans="1:16384" s="216" customFormat="1" ht="12.75" customHeight="1">
      <c r="A35" s="2052">
        <v>2018</v>
      </c>
      <c r="B35" s="2064">
        <v>2.2000000000000002</v>
      </c>
      <c r="C35" s="2064">
        <v>10.039999999999999</v>
      </c>
      <c r="D35" s="2064">
        <v>1.75</v>
      </c>
      <c r="E35" s="2064">
        <v>12.07</v>
      </c>
      <c r="F35" s="2064">
        <v>4.51</v>
      </c>
    </row>
    <row r="36" spans="1:16384" s="216" customFormat="1" ht="12.75" customHeight="1">
      <c r="A36" s="2052">
        <v>2019</v>
      </c>
      <c r="B36" s="2064">
        <v>2.08</v>
      </c>
      <c r="C36" s="2064">
        <v>9.4</v>
      </c>
      <c r="D36" s="2064">
        <v>1.67</v>
      </c>
      <c r="E36" s="2064">
        <v>11.95</v>
      </c>
      <c r="F36" s="2064">
        <v>4.68</v>
      </c>
    </row>
    <row r="37" spans="1:16384" s="216" customFormat="1" ht="12.75" customHeight="1">
      <c r="A37" s="2052">
        <v>2020</v>
      </c>
      <c r="B37" s="2051">
        <v>2.2999999999999998</v>
      </c>
      <c r="C37" s="2051">
        <v>12.28</v>
      </c>
      <c r="D37" s="2051">
        <v>1.9</v>
      </c>
      <c r="E37" s="2051">
        <v>11.49</v>
      </c>
      <c r="F37" s="2051">
        <v>4.16</v>
      </c>
    </row>
    <row r="38" spans="1:16384" s="216" customFormat="1" ht="12.75" customHeight="1">
      <c r="A38" s="2052">
        <v>2021</v>
      </c>
      <c r="B38" s="2051">
        <v>2.2799999999999998</v>
      </c>
      <c r="C38" s="2051">
        <v>11.47</v>
      </c>
      <c r="D38" s="2051">
        <v>1.83</v>
      </c>
      <c r="E38" s="2051">
        <v>12.17</v>
      </c>
      <c r="F38" s="2051">
        <v>4.4000000000000004</v>
      </c>
    </row>
    <row r="39" spans="1:16384" s="216" customFormat="1" ht="12.75" customHeight="1">
      <c r="A39" s="2052">
        <v>2022</v>
      </c>
      <c r="B39" s="2051">
        <v>2.65</v>
      </c>
      <c r="C39" s="2051">
        <v>14.17</v>
      </c>
      <c r="D39" s="2051">
        <v>2.02</v>
      </c>
      <c r="E39" s="2051">
        <v>12.38</v>
      </c>
      <c r="F39" s="2051">
        <v>5.79</v>
      </c>
    </row>
    <row r="40" spans="1:16384" s="216" customFormat="1" ht="12.75" customHeight="1">
      <c r="A40" s="2052">
        <v>2023</v>
      </c>
      <c r="B40" s="2063">
        <v>2.4700000000000002</v>
      </c>
      <c r="C40" s="2063">
        <v>15.7</v>
      </c>
      <c r="D40" s="2063">
        <v>1.93</v>
      </c>
      <c r="E40" s="2063">
        <v>12.56</v>
      </c>
      <c r="F40" s="2063">
        <v>5.31</v>
      </c>
    </row>
    <row r="41" spans="1:16384" s="216" customFormat="1" ht="12.75" customHeight="1">
      <c r="A41" s="2060">
        <v>2024</v>
      </c>
      <c r="B41" s="2062"/>
      <c r="C41" s="2062"/>
      <c r="D41" s="2062"/>
      <c r="E41" s="2062"/>
      <c r="F41" s="2062"/>
    </row>
    <row r="42" spans="1:16384" s="216" customFormat="1" ht="12.75" customHeight="1">
      <c r="A42" s="2061" t="s">
        <v>209</v>
      </c>
      <c r="B42" s="2053">
        <v>2.62</v>
      </c>
      <c r="C42" s="2053">
        <v>18.920000000000002</v>
      </c>
      <c r="D42" s="2053">
        <v>2.08</v>
      </c>
      <c r="E42" s="2053">
        <v>14.97</v>
      </c>
      <c r="F42" s="2053">
        <v>5</v>
      </c>
      <c r="G42" s="2060"/>
      <c r="H42" s="2051"/>
      <c r="I42" s="2051"/>
      <c r="J42" s="2051"/>
      <c r="K42" s="2051"/>
      <c r="L42" s="2051"/>
    </row>
    <row r="43" spans="1:16384" s="216" customFormat="1" ht="12.75" customHeight="1">
      <c r="A43" s="2054" t="s">
        <v>433</v>
      </c>
      <c r="B43" s="2053">
        <v>2.39</v>
      </c>
      <c r="C43" s="2053">
        <v>18.920000000000002</v>
      </c>
      <c r="D43" s="2053">
        <v>1.76</v>
      </c>
      <c r="E43" s="2053">
        <v>14.93</v>
      </c>
      <c r="F43" s="2053">
        <v>4.87</v>
      </c>
      <c r="G43" s="2060"/>
      <c r="H43" s="2051"/>
      <c r="I43" s="2051"/>
      <c r="J43" s="2051"/>
      <c r="K43" s="2051"/>
      <c r="L43" s="2051"/>
    </row>
    <row r="44" spans="1:16384" s="216" customFormat="1" ht="12.75" customHeight="1">
      <c r="A44" s="2054" t="s">
        <v>2590</v>
      </c>
      <c r="B44" s="2053">
        <v>1.87</v>
      </c>
      <c r="C44" s="2053">
        <v>43.83</v>
      </c>
      <c r="D44" s="2053">
        <v>1.34</v>
      </c>
      <c r="E44" s="2053">
        <v>6.53</v>
      </c>
      <c r="F44" s="2053">
        <v>5.99</v>
      </c>
      <c r="G44" s="2052"/>
      <c r="H44" s="2051"/>
      <c r="I44" s="2051"/>
      <c r="J44" s="2051"/>
      <c r="K44" s="2051"/>
      <c r="L44" s="2051"/>
    </row>
    <row r="45" spans="1:16384" s="216" customFormat="1" ht="12.75" customHeight="1">
      <c r="A45" s="2054" t="s">
        <v>2589</v>
      </c>
      <c r="B45" s="2053">
        <v>2.33</v>
      </c>
      <c r="C45" s="2053">
        <v>7.46</v>
      </c>
      <c r="D45" s="2053">
        <v>1.72</v>
      </c>
      <c r="E45" s="2053">
        <v>0.96</v>
      </c>
      <c r="F45" s="2053">
        <v>3.79</v>
      </c>
      <c r="G45" s="2052"/>
      <c r="H45" s="2051"/>
      <c r="I45" s="2051"/>
      <c r="J45" s="2051"/>
      <c r="K45" s="2051"/>
      <c r="L45" s="2051"/>
    </row>
    <row r="46" spans="1:16384" s="838" customFormat="1" ht="12.6" customHeight="1">
      <c r="A46" s="2056" t="s">
        <v>430</v>
      </c>
      <c r="B46" s="2053">
        <v>2.78</v>
      </c>
      <c r="C46" s="2053">
        <v>9.66</v>
      </c>
      <c r="D46" s="2053">
        <v>2.58</v>
      </c>
      <c r="E46" s="2053">
        <v>21.39</v>
      </c>
      <c r="F46" s="2053">
        <v>3.59</v>
      </c>
      <c r="G46" s="2059"/>
      <c r="H46" s="2051"/>
      <c r="I46" s="2051"/>
      <c r="J46" s="2051"/>
      <c r="K46" s="2051"/>
      <c r="L46" s="2051"/>
      <c r="BS46" s="2058"/>
      <c r="BT46" s="2058"/>
      <c r="BU46" s="2058"/>
      <c r="BV46" s="2058"/>
      <c r="BW46" s="2058"/>
      <c r="BX46" s="2058"/>
      <c r="BY46" s="2058"/>
      <c r="BZ46" s="2058"/>
      <c r="CA46" s="2058"/>
      <c r="CB46" s="2058"/>
      <c r="CC46" s="2058"/>
      <c r="CD46" s="2058"/>
      <c r="CE46" s="2058"/>
      <c r="CF46" s="2058"/>
      <c r="CG46" s="2058"/>
      <c r="CH46" s="2058"/>
      <c r="CI46" s="2058"/>
      <c r="CJ46" s="2058"/>
      <c r="CK46" s="2058"/>
      <c r="CL46" s="2058"/>
      <c r="CM46" s="2058"/>
      <c r="CN46" s="2058"/>
      <c r="CO46" s="2058"/>
      <c r="CP46" s="2058"/>
      <c r="CQ46" s="2058"/>
      <c r="CR46" s="2058"/>
      <c r="CS46" s="2058"/>
      <c r="CT46" s="2058"/>
      <c r="CU46" s="2058"/>
      <c r="CV46" s="2058"/>
      <c r="CW46" s="2058"/>
      <c r="CX46" s="2058"/>
      <c r="CY46" s="2058"/>
      <c r="CZ46" s="2058"/>
      <c r="DA46" s="2058"/>
      <c r="DB46" s="2058"/>
      <c r="DC46" s="2058"/>
      <c r="DD46" s="2058"/>
      <c r="DE46" s="2058"/>
      <c r="DF46" s="2058"/>
      <c r="DG46" s="2058"/>
      <c r="DH46" s="2058"/>
      <c r="DI46" s="2058"/>
      <c r="DJ46" s="2058"/>
      <c r="DK46" s="2058"/>
      <c r="DL46" s="2058"/>
      <c r="DM46" s="2058"/>
      <c r="DN46" s="2058"/>
      <c r="DO46" s="2058"/>
      <c r="DP46" s="2058"/>
      <c r="DQ46" s="2058"/>
      <c r="DR46" s="2058"/>
      <c r="DS46" s="2058"/>
      <c r="DT46" s="2058"/>
      <c r="DU46" s="2058"/>
      <c r="DV46" s="2058"/>
      <c r="DW46" s="2058"/>
      <c r="DX46" s="2058"/>
      <c r="DY46" s="2058"/>
      <c r="DZ46" s="2058" t="s">
        <v>430</v>
      </c>
      <c r="EA46" s="2058" t="s">
        <v>430</v>
      </c>
      <c r="EB46" s="2058" t="s">
        <v>430</v>
      </c>
      <c r="EC46" s="2058" t="s">
        <v>430</v>
      </c>
      <c r="ED46" s="2058" t="s">
        <v>430</v>
      </c>
      <c r="EE46" s="2058" t="s">
        <v>430</v>
      </c>
      <c r="EF46" s="2058" t="s">
        <v>430</v>
      </c>
      <c r="EG46" s="2058" t="s">
        <v>430</v>
      </c>
      <c r="EH46" s="2058" t="s">
        <v>430</v>
      </c>
      <c r="EI46" s="2058" t="s">
        <v>430</v>
      </c>
      <c r="EJ46" s="2058" t="s">
        <v>430</v>
      </c>
      <c r="EK46" s="2058" t="s">
        <v>430</v>
      </c>
      <c r="EL46" s="2058" t="s">
        <v>430</v>
      </c>
      <c r="EM46" s="2058" t="s">
        <v>430</v>
      </c>
      <c r="EN46" s="2058" t="s">
        <v>430</v>
      </c>
      <c r="EO46" s="2058" t="s">
        <v>430</v>
      </c>
      <c r="EP46" s="2058" t="s">
        <v>430</v>
      </c>
      <c r="EQ46" s="2058" t="s">
        <v>430</v>
      </c>
      <c r="ER46" s="2058" t="s">
        <v>430</v>
      </c>
      <c r="ES46" s="2058" t="s">
        <v>430</v>
      </c>
      <c r="ET46" s="2058" t="s">
        <v>430</v>
      </c>
      <c r="EU46" s="2058" t="s">
        <v>430</v>
      </c>
      <c r="EV46" s="2058" t="s">
        <v>430</v>
      </c>
      <c r="EW46" s="2058" t="s">
        <v>430</v>
      </c>
      <c r="EX46" s="2058" t="s">
        <v>430</v>
      </c>
      <c r="EY46" s="2058" t="s">
        <v>430</v>
      </c>
      <c r="EZ46" s="2058" t="s">
        <v>430</v>
      </c>
      <c r="FA46" s="2058" t="s">
        <v>430</v>
      </c>
      <c r="FB46" s="2058" t="s">
        <v>430</v>
      </c>
      <c r="FC46" s="2058" t="s">
        <v>430</v>
      </c>
      <c r="FD46" s="2058" t="s">
        <v>430</v>
      </c>
      <c r="FE46" s="2058" t="s">
        <v>430</v>
      </c>
      <c r="FF46" s="2058" t="s">
        <v>430</v>
      </c>
      <c r="FG46" s="2058" t="s">
        <v>430</v>
      </c>
      <c r="FH46" s="2058" t="s">
        <v>430</v>
      </c>
      <c r="FI46" s="2058" t="s">
        <v>430</v>
      </c>
      <c r="FJ46" s="2058" t="s">
        <v>430</v>
      </c>
      <c r="FK46" s="2058" t="s">
        <v>430</v>
      </c>
      <c r="FL46" s="2058" t="s">
        <v>430</v>
      </c>
      <c r="FM46" s="2058" t="s">
        <v>430</v>
      </c>
      <c r="FN46" s="2058" t="s">
        <v>430</v>
      </c>
      <c r="FO46" s="2058" t="s">
        <v>430</v>
      </c>
      <c r="FP46" s="2058" t="s">
        <v>430</v>
      </c>
      <c r="FQ46" s="2058" t="s">
        <v>430</v>
      </c>
      <c r="FR46" s="2058" t="s">
        <v>430</v>
      </c>
      <c r="FS46" s="2058" t="s">
        <v>430</v>
      </c>
      <c r="FT46" s="2058" t="s">
        <v>430</v>
      </c>
      <c r="FU46" s="2058" t="s">
        <v>430</v>
      </c>
      <c r="FV46" s="2058" t="s">
        <v>430</v>
      </c>
      <c r="FW46" s="2058" t="s">
        <v>430</v>
      </c>
      <c r="FX46" s="2058" t="s">
        <v>430</v>
      </c>
      <c r="FY46" s="2058" t="s">
        <v>430</v>
      </c>
      <c r="FZ46" s="2058" t="s">
        <v>430</v>
      </c>
      <c r="GA46" s="2058" t="s">
        <v>430</v>
      </c>
      <c r="GB46" s="2058" t="s">
        <v>430</v>
      </c>
      <c r="GC46" s="2058" t="s">
        <v>430</v>
      </c>
      <c r="GD46" s="2058" t="s">
        <v>430</v>
      </c>
      <c r="GE46" s="2058" t="s">
        <v>430</v>
      </c>
      <c r="GF46" s="2058" t="s">
        <v>430</v>
      </c>
      <c r="GG46" s="2058" t="s">
        <v>430</v>
      </c>
      <c r="GH46" s="2058" t="s">
        <v>430</v>
      </c>
      <c r="GI46" s="2058" t="s">
        <v>430</v>
      </c>
      <c r="GJ46" s="2058" t="s">
        <v>430</v>
      </c>
      <c r="GK46" s="2058" t="s">
        <v>430</v>
      </c>
      <c r="GL46" s="2058" t="s">
        <v>430</v>
      </c>
      <c r="GM46" s="2058" t="s">
        <v>430</v>
      </c>
      <c r="GN46" s="2058" t="s">
        <v>430</v>
      </c>
      <c r="GO46" s="2058" t="s">
        <v>430</v>
      </c>
      <c r="GP46" s="2058" t="s">
        <v>430</v>
      </c>
      <c r="GQ46" s="2058" t="s">
        <v>430</v>
      </c>
      <c r="GR46" s="2058" t="s">
        <v>430</v>
      </c>
      <c r="GS46" s="2058" t="s">
        <v>430</v>
      </c>
      <c r="GT46" s="2058" t="s">
        <v>430</v>
      </c>
      <c r="GU46" s="2058" t="s">
        <v>430</v>
      </c>
      <c r="GV46" s="2058" t="s">
        <v>430</v>
      </c>
      <c r="GW46" s="2058" t="s">
        <v>430</v>
      </c>
      <c r="GX46" s="2058" t="s">
        <v>430</v>
      </c>
      <c r="GY46" s="2058" t="s">
        <v>430</v>
      </c>
      <c r="GZ46" s="2058" t="s">
        <v>430</v>
      </c>
      <c r="HA46" s="2058" t="s">
        <v>430</v>
      </c>
      <c r="HB46" s="2058" t="s">
        <v>430</v>
      </c>
      <c r="HC46" s="2058" t="s">
        <v>430</v>
      </c>
      <c r="HD46" s="2058" t="s">
        <v>430</v>
      </c>
      <c r="HE46" s="2058" t="s">
        <v>430</v>
      </c>
      <c r="HF46" s="2058" t="s">
        <v>430</v>
      </c>
      <c r="HG46" s="2058" t="s">
        <v>430</v>
      </c>
      <c r="HH46" s="2058" t="s">
        <v>430</v>
      </c>
      <c r="HI46" s="2058" t="s">
        <v>430</v>
      </c>
      <c r="HJ46" s="2058" t="s">
        <v>430</v>
      </c>
      <c r="HK46" s="2058" t="s">
        <v>430</v>
      </c>
      <c r="HL46" s="2058" t="s">
        <v>430</v>
      </c>
      <c r="HM46" s="2058" t="s">
        <v>430</v>
      </c>
      <c r="HN46" s="2058" t="s">
        <v>430</v>
      </c>
      <c r="HO46" s="2058" t="s">
        <v>430</v>
      </c>
      <c r="HP46" s="2058" t="s">
        <v>430</v>
      </c>
      <c r="HQ46" s="2058" t="s">
        <v>430</v>
      </c>
      <c r="HR46" s="2058" t="s">
        <v>430</v>
      </c>
      <c r="HS46" s="2058" t="s">
        <v>430</v>
      </c>
      <c r="HT46" s="2058" t="s">
        <v>430</v>
      </c>
      <c r="HU46" s="2058" t="s">
        <v>430</v>
      </c>
      <c r="HV46" s="2058" t="s">
        <v>430</v>
      </c>
      <c r="HW46" s="2058" t="s">
        <v>430</v>
      </c>
      <c r="HX46" s="2058" t="s">
        <v>430</v>
      </c>
      <c r="HY46" s="2058" t="s">
        <v>430</v>
      </c>
      <c r="HZ46" s="2058" t="s">
        <v>430</v>
      </c>
      <c r="IA46" s="2058" t="s">
        <v>430</v>
      </c>
      <c r="IB46" s="2058" t="s">
        <v>430</v>
      </c>
      <c r="IC46" s="2058" t="s">
        <v>430</v>
      </c>
      <c r="ID46" s="2058" t="s">
        <v>430</v>
      </c>
      <c r="IE46" s="2058" t="s">
        <v>430</v>
      </c>
      <c r="IF46" s="2058" t="s">
        <v>430</v>
      </c>
      <c r="IG46" s="2058" t="s">
        <v>430</v>
      </c>
      <c r="IH46" s="2058" t="s">
        <v>430</v>
      </c>
      <c r="II46" s="2058" t="s">
        <v>430</v>
      </c>
      <c r="IJ46" s="2058" t="s">
        <v>430</v>
      </c>
      <c r="IK46" s="2058" t="s">
        <v>430</v>
      </c>
      <c r="IL46" s="2058" t="s">
        <v>430</v>
      </c>
      <c r="IM46" s="2058" t="s">
        <v>430</v>
      </c>
      <c r="IN46" s="2058" t="s">
        <v>430</v>
      </c>
      <c r="IO46" s="2058" t="s">
        <v>430</v>
      </c>
      <c r="IP46" s="2058" t="s">
        <v>430</v>
      </c>
      <c r="IQ46" s="2058" t="s">
        <v>430</v>
      </c>
      <c r="IR46" s="2058" t="s">
        <v>430</v>
      </c>
      <c r="IS46" s="2058" t="s">
        <v>430</v>
      </c>
      <c r="IT46" s="2058" t="s">
        <v>430</v>
      </c>
      <c r="IU46" s="2058" t="s">
        <v>430</v>
      </c>
      <c r="IV46" s="2058" t="s">
        <v>430</v>
      </c>
      <c r="IW46" s="2058" t="s">
        <v>430</v>
      </c>
      <c r="IX46" s="2058" t="s">
        <v>430</v>
      </c>
      <c r="IY46" s="2058" t="s">
        <v>430</v>
      </c>
      <c r="IZ46" s="2058" t="s">
        <v>430</v>
      </c>
      <c r="JA46" s="2058" t="s">
        <v>430</v>
      </c>
      <c r="JB46" s="2058" t="s">
        <v>430</v>
      </c>
      <c r="JC46" s="2058" t="s">
        <v>430</v>
      </c>
      <c r="JD46" s="2058" t="s">
        <v>430</v>
      </c>
      <c r="JE46" s="2058" t="s">
        <v>430</v>
      </c>
      <c r="JF46" s="2058" t="s">
        <v>430</v>
      </c>
      <c r="JG46" s="2058" t="s">
        <v>430</v>
      </c>
      <c r="JH46" s="2058" t="s">
        <v>430</v>
      </c>
      <c r="JI46" s="2058" t="s">
        <v>430</v>
      </c>
      <c r="JJ46" s="2058" t="s">
        <v>430</v>
      </c>
      <c r="JK46" s="2058" t="s">
        <v>430</v>
      </c>
      <c r="JL46" s="2058" t="s">
        <v>430</v>
      </c>
      <c r="JM46" s="2058" t="s">
        <v>430</v>
      </c>
      <c r="JN46" s="2058" t="s">
        <v>430</v>
      </c>
      <c r="JO46" s="2058" t="s">
        <v>430</v>
      </c>
      <c r="JP46" s="2058" t="s">
        <v>430</v>
      </c>
      <c r="JQ46" s="2058" t="s">
        <v>430</v>
      </c>
      <c r="JR46" s="2058" t="s">
        <v>430</v>
      </c>
      <c r="JS46" s="2058" t="s">
        <v>430</v>
      </c>
      <c r="JT46" s="2058" t="s">
        <v>430</v>
      </c>
      <c r="JU46" s="2058" t="s">
        <v>430</v>
      </c>
      <c r="JV46" s="2058" t="s">
        <v>430</v>
      </c>
      <c r="JW46" s="2058" t="s">
        <v>430</v>
      </c>
      <c r="JX46" s="2058" t="s">
        <v>430</v>
      </c>
      <c r="JY46" s="2058" t="s">
        <v>430</v>
      </c>
      <c r="JZ46" s="2058" t="s">
        <v>430</v>
      </c>
      <c r="KA46" s="2058" t="s">
        <v>430</v>
      </c>
      <c r="KB46" s="2058" t="s">
        <v>430</v>
      </c>
      <c r="KC46" s="2058" t="s">
        <v>430</v>
      </c>
      <c r="KD46" s="2058" t="s">
        <v>430</v>
      </c>
      <c r="KE46" s="2058" t="s">
        <v>430</v>
      </c>
      <c r="KF46" s="2058" t="s">
        <v>430</v>
      </c>
      <c r="KG46" s="2058" t="s">
        <v>430</v>
      </c>
      <c r="KH46" s="2058" t="s">
        <v>430</v>
      </c>
      <c r="KI46" s="2058" t="s">
        <v>430</v>
      </c>
      <c r="KJ46" s="2058" t="s">
        <v>430</v>
      </c>
      <c r="KK46" s="2058" t="s">
        <v>430</v>
      </c>
      <c r="KL46" s="2058" t="s">
        <v>430</v>
      </c>
      <c r="KM46" s="2058" t="s">
        <v>430</v>
      </c>
      <c r="KN46" s="2058" t="s">
        <v>430</v>
      </c>
      <c r="KO46" s="2058" t="s">
        <v>430</v>
      </c>
      <c r="KP46" s="2058" t="s">
        <v>430</v>
      </c>
      <c r="KQ46" s="2058" t="s">
        <v>430</v>
      </c>
      <c r="KR46" s="2058" t="s">
        <v>430</v>
      </c>
      <c r="KS46" s="2058" t="s">
        <v>430</v>
      </c>
      <c r="KT46" s="2058" t="s">
        <v>430</v>
      </c>
      <c r="KU46" s="2058" t="s">
        <v>430</v>
      </c>
      <c r="KV46" s="2058" t="s">
        <v>430</v>
      </c>
      <c r="KW46" s="2058" t="s">
        <v>430</v>
      </c>
      <c r="KX46" s="2058" t="s">
        <v>430</v>
      </c>
      <c r="KY46" s="2058" t="s">
        <v>430</v>
      </c>
      <c r="KZ46" s="2058" t="s">
        <v>430</v>
      </c>
      <c r="LA46" s="2058" t="s">
        <v>430</v>
      </c>
      <c r="LB46" s="2058" t="s">
        <v>430</v>
      </c>
      <c r="LC46" s="2058" t="s">
        <v>430</v>
      </c>
      <c r="LD46" s="2058" t="s">
        <v>430</v>
      </c>
      <c r="LE46" s="2058" t="s">
        <v>430</v>
      </c>
      <c r="LF46" s="2058" t="s">
        <v>430</v>
      </c>
      <c r="LG46" s="2058" t="s">
        <v>430</v>
      </c>
      <c r="LH46" s="2058" t="s">
        <v>430</v>
      </c>
      <c r="LI46" s="2058" t="s">
        <v>430</v>
      </c>
      <c r="LJ46" s="2058" t="s">
        <v>430</v>
      </c>
      <c r="LK46" s="2058" t="s">
        <v>430</v>
      </c>
      <c r="LL46" s="2058" t="s">
        <v>430</v>
      </c>
      <c r="LM46" s="2058" t="s">
        <v>430</v>
      </c>
      <c r="LN46" s="2058" t="s">
        <v>430</v>
      </c>
      <c r="LO46" s="2058" t="s">
        <v>430</v>
      </c>
      <c r="LP46" s="2058" t="s">
        <v>430</v>
      </c>
      <c r="LQ46" s="2058" t="s">
        <v>430</v>
      </c>
      <c r="LR46" s="2058" t="s">
        <v>430</v>
      </c>
      <c r="LS46" s="2058" t="s">
        <v>430</v>
      </c>
      <c r="LT46" s="2058" t="s">
        <v>430</v>
      </c>
      <c r="LU46" s="2058" t="s">
        <v>430</v>
      </c>
      <c r="LV46" s="2058" t="s">
        <v>430</v>
      </c>
      <c r="LW46" s="2058" t="s">
        <v>430</v>
      </c>
      <c r="LX46" s="2058" t="s">
        <v>430</v>
      </c>
      <c r="LY46" s="2058" t="s">
        <v>430</v>
      </c>
      <c r="LZ46" s="2058" t="s">
        <v>430</v>
      </c>
      <c r="MA46" s="2058" t="s">
        <v>430</v>
      </c>
      <c r="MB46" s="2058" t="s">
        <v>430</v>
      </c>
      <c r="MC46" s="2058" t="s">
        <v>430</v>
      </c>
      <c r="MD46" s="2058" t="s">
        <v>430</v>
      </c>
      <c r="ME46" s="2058" t="s">
        <v>430</v>
      </c>
      <c r="MF46" s="2058" t="s">
        <v>430</v>
      </c>
      <c r="MG46" s="2058" t="s">
        <v>430</v>
      </c>
      <c r="MH46" s="2058" t="s">
        <v>430</v>
      </c>
      <c r="MI46" s="2058" t="s">
        <v>430</v>
      </c>
      <c r="MJ46" s="2058" t="s">
        <v>430</v>
      </c>
      <c r="MK46" s="2058" t="s">
        <v>430</v>
      </c>
      <c r="ML46" s="2058" t="s">
        <v>430</v>
      </c>
      <c r="MM46" s="2058" t="s">
        <v>430</v>
      </c>
      <c r="MN46" s="2058" t="s">
        <v>430</v>
      </c>
      <c r="MO46" s="2058" t="s">
        <v>430</v>
      </c>
      <c r="MP46" s="2058" t="s">
        <v>430</v>
      </c>
      <c r="MQ46" s="2058" t="s">
        <v>430</v>
      </c>
      <c r="MR46" s="2058" t="s">
        <v>430</v>
      </c>
      <c r="MS46" s="2058" t="s">
        <v>430</v>
      </c>
      <c r="MT46" s="2058" t="s">
        <v>430</v>
      </c>
      <c r="MU46" s="2058" t="s">
        <v>430</v>
      </c>
      <c r="MV46" s="2058" t="s">
        <v>430</v>
      </c>
      <c r="MW46" s="2058" t="s">
        <v>430</v>
      </c>
      <c r="MX46" s="2058" t="s">
        <v>430</v>
      </c>
      <c r="MY46" s="2058" t="s">
        <v>430</v>
      </c>
      <c r="MZ46" s="2058" t="s">
        <v>430</v>
      </c>
      <c r="NA46" s="2058" t="s">
        <v>430</v>
      </c>
      <c r="NB46" s="2058" t="s">
        <v>430</v>
      </c>
      <c r="NC46" s="2058" t="s">
        <v>430</v>
      </c>
      <c r="ND46" s="2058" t="s">
        <v>430</v>
      </c>
      <c r="NE46" s="2058" t="s">
        <v>430</v>
      </c>
      <c r="NF46" s="2058" t="s">
        <v>430</v>
      </c>
      <c r="NG46" s="2058" t="s">
        <v>430</v>
      </c>
      <c r="NH46" s="2058" t="s">
        <v>430</v>
      </c>
      <c r="NI46" s="2058" t="s">
        <v>430</v>
      </c>
      <c r="NJ46" s="2058" t="s">
        <v>430</v>
      </c>
      <c r="NK46" s="2058" t="s">
        <v>430</v>
      </c>
      <c r="NL46" s="2058" t="s">
        <v>430</v>
      </c>
      <c r="NM46" s="2058" t="s">
        <v>430</v>
      </c>
      <c r="NN46" s="2058" t="s">
        <v>430</v>
      </c>
      <c r="NO46" s="2058" t="s">
        <v>430</v>
      </c>
      <c r="NP46" s="2058" t="s">
        <v>430</v>
      </c>
      <c r="NQ46" s="2058" t="s">
        <v>430</v>
      </c>
      <c r="NR46" s="2058" t="s">
        <v>430</v>
      </c>
      <c r="NS46" s="2058" t="s">
        <v>430</v>
      </c>
      <c r="NT46" s="2058" t="s">
        <v>430</v>
      </c>
      <c r="NU46" s="2058" t="s">
        <v>430</v>
      </c>
      <c r="NV46" s="2058" t="s">
        <v>430</v>
      </c>
      <c r="NW46" s="2058" t="s">
        <v>430</v>
      </c>
      <c r="NX46" s="2058" t="s">
        <v>430</v>
      </c>
      <c r="NY46" s="2058" t="s">
        <v>430</v>
      </c>
      <c r="NZ46" s="2058" t="s">
        <v>430</v>
      </c>
      <c r="OA46" s="2058" t="s">
        <v>430</v>
      </c>
      <c r="OB46" s="2058" t="s">
        <v>430</v>
      </c>
      <c r="OC46" s="2058" t="s">
        <v>430</v>
      </c>
      <c r="OD46" s="2058" t="s">
        <v>430</v>
      </c>
      <c r="OE46" s="2058" t="s">
        <v>430</v>
      </c>
      <c r="OF46" s="2058" t="s">
        <v>430</v>
      </c>
      <c r="OG46" s="2058" t="s">
        <v>430</v>
      </c>
      <c r="OH46" s="2058" t="s">
        <v>430</v>
      </c>
      <c r="OI46" s="2058" t="s">
        <v>430</v>
      </c>
      <c r="OJ46" s="2058" t="s">
        <v>430</v>
      </c>
      <c r="OK46" s="2058" t="s">
        <v>430</v>
      </c>
      <c r="OL46" s="2058" t="s">
        <v>430</v>
      </c>
      <c r="OM46" s="2058" t="s">
        <v>430</v>
      </c>
      <c r="ON46" s="2058" t="s">
        <v>430</v>
      </c>
      <c r="OO46" s="2058" t="s">
        <v>430</v>
      </c>
      <c r="OP46" s="2058" t="s">
        <v>430</v>
      </c>
      <c r="OQ46" s="2058" t="s">
        <v>430</v>
      </c>
      <c r="OR46" s="2058" t="s">
        <v>430</v>
      </c>
      <c r="OS46" s="2058" t="s">
        <v>430</v>
      </c>
      <c r="OT46" s="2058" t="s">
        <v>430</v>
      </c>
      <c r="OU46" s="2058" t="s">
        <v>430</v>
      </c>
      <c r="OV46" s="2058" t="s">
        <v>430</v>
      </c>
      <c r="OW46" s="2058" t="s">
        <v>430</v>
      </c>
      <c r="OX46" s="2058" t="s">
        <v>430</v>
      </c>
      <c r="OY46" s="2058" t="s">
        <v>430</v>
      </c>
      <c r="OZ46" s="2058" t="s">
        <v>430</v>
      </c>
      <c r="PA46" s="2058" t="s">
        <v>430</v>
      </c>
      <c r="PB46" s="2058" t="s">
        <v>430</v>
      </c>
      <c r="PC46" s="2058" t="s">
        <v>430</v>
      </c>
      <c r="PD46" s="2058" t="s">
        <v>430</v>
      </c>
      <c r="PE46" s="2058" t="s">
        <v>430</v>
      </c>
      <c r="PF46" s="2058" t="s">
        <v>430</v>
      </c>
      <c r="PG46" s="2058" t="s">
        <v>430</v>
      </c>
      <c r="PH46" s="2058" t="s">
        <v>430</v>
      </c>
      <c r="PI46" s="2058" t="s">
        <v>430</v>
      </c>
      <c r="PJ46" s="2058" t="s">
        <v>430</v>
      </c>
      <c r="PK46" s="2058" t="s">
        <v>430</v>
      </c>
      <c r="PL46" s="2058" t="s">
        <v>430</v>
      </c>
      <c r="PM46" s="2058" t="s">
        <v>430</v>
      </c>
      <c r="PN46" s="2058" t="s">
        <v>430</v>
      </c>
      <c r="PO46" s="2058" t="s">
        <v>430</v>
      </c>
      <c r="PP46" s="2058" t="s">
        <v>430</v>
      </c>
      <c r="PQ46" s="2058" t="s">
        <v>430</v>
      </c>
      <c r="PR46" s="2058" t="s">
        <v>430</v>
      </c>
      <c r="PS46" s="2058" t="s">
        <v>430</v>
      </c>
      <c r="PT46" s="2058" t="s">
        <v>430</v>
      </c>
      <c r="PU46" s="2058" t="s">
        <v>430</v>
      </c>
      <c r="PV46" s="2058" t="s">
        <v>430</v>
      </c>
      <c r="PW46" s="2058" t="s">
        <v>430</v>
      </c>
      <c r="PX46" s="2058" t="s">
        <v>430</v>
      </c>
      <c r="PY46" s="2058" t="s">
        <v>430</v>
      </c>
      <c r="PZ46" s="2058" t="s">
        <v>430</v>
      </c>
      <c r="QA46" s="2058" t="s">
        <v>430</v>
      </c>
      <c r="QB46" s="2058" t="s">
        <v>430</v>
      </c>
      <c r="QC46" s="2058" t="s">
        <v>430</v>
      </c>
      <c r="QD46" s="2058" t="s">
        <v>430</v>
      </c>
      <c r="QE46" s="2058" t="s">
        <v>430</v>
      </c>
      <c r="QF46" s="2058" t="s">
        <v>430</v>
      </c>
      <c r="QG46" s="2058" t="s">
        <v>430</v>
      </c>
      <c r="QH46" s="2058" t="s">
        <v>430</v>
      </c>
      <c r="QI46" s="2058" t="s">
        <v>430</v>
      </c>
      <c r="QJ46" s="2058" t="s">
        <v>430</v>
      </c>
      <c r="QK46" s="2058" t="s">
        <v>430</v>
      </c>
      <c r="QL46" s="2058" t="s">
        <v>430</v>
      </c>
      <c r="QM46" s="2058" t="s">
        <v>430</v>
      </c>
      <c r="QN46" s="2058" t="s">
        <v>430</v>
      </c>
      <c r="QO46" s="2058" t="s">
        <v>430</v>
      </c>
      <c r="QP46" s="2058" t="s">
        <v>430</v>
      </c>
      <c r="QQ46" s="2058" t="s">
        <v>430</v>
      </c>
      <c r="QR46" s="2058" t="s">
        <v>430</v>
      </c>
      <c r="QS46" s="2058" t="s">
        <v>430</v>
      </c>
      <c r="QT46" s="2058" t="s">
        <v>430</v>
      </c>
      <c r="QU46" s="2058" t="s">
        <v>430</v>
      </c>
      <c r="QV46" s="2058" t="s">
        <v>430</v>
      </c>
      <c r="QW46" s="2058" t="s">
        <v>430</v>
      </c>
      <c r="QX46" s="2058" t="s">
        <v>430</v>
      </c>
      <c r="QY46" s="2058" t="s">
        <v>430</v>
      </c>
      <c r="QZ46" s="2058" t="s">
        <v>430</v>
      </c>
      <c r="RA46" s="2058" t="s">
        <v>430</v>
      </c>
      <c r="RB46" s="2058" t="s">
        <v>430</v>
      </c>
      <c r="RC46" s="2058" t="s">
        <v>430</v>
      </c>
      <c r="RD46" s="2058" t="s">
        <v>430</v>
      </c>
      <c r="RE46" s="2058" t="s">
        <v>430</v>
      </c>
      <c r="RF46" s="2058" t="s">
        <v>430</v>
      </c>
      <c r="RG46" s="2058" t="s">
        <v>430</v>
      </c>
      <c r="RH46" s="2058" t="s">
        <v>430</v>
      </c>
      <c r="RI46" s="2058" t="s">
        <v>430</v>
      </c>
      <c r="RJ46" s="2058" t="s">
        <v>430</v>
      </c>
      <c r="RK46" s="2058" t="s">
        <v>430</v>
      </c>
      <c r="RL46" s="2058" t="s">
        <v>430</v>
      </c>
      <c r="RM46" s="2058" t="s">
        <v>430</v>
      </c>
      <c r="RN46" s="2058" t="s">
        <v>430</v>
      </c>
      <c r="RO46" s="2058" t="s">
        <v>430</v>
      </c>
      <c r="RP46" s="2058" t="s">
        <v>430</v>
      </c>
      <c r="RQ46" s="2058" t="s">
        <v>430</v>
      </c>
      <c r="RR46" s="2058" t="s">
        <v>430</v>
      </c>
      <c r="RS46" s="2058" t="s">
        <v>430</v>
      </c>
      <c r="RT46" s="2058" t="s">
        <v>430</v>
      </c>
      <c r="RU46" s="2058" t="s">
        <v>430</v>
      </c>
      <c r="RV46" s="2058" t="s">
        <v>430</v>
      </c>
      <c r="RW46" s="2058" t="s">
        <v>430</v>
      </c>
      <c r="RX46" s="2058" t="s">
        <v>430</v>
      </c>
      <c r="RY46" s="2058" t="s">
        <v>430</v>
      </c>
      <c r="RZ46" s="2058" t="s">
        <v>430</v>
      </c>
      <c r="SA46" s="2058" t="s">
        <v>430</v>
      </c>
      <c r="SB46" s="2058" t="s">
        <v>430</v>
      </c>
      <c r="SC46" s="2058" t="s">
        <v>430</v>
      </c>
      <c r="SD46" s="2058" t="s">
        <v>430</v>
      </c>
      <c r="SE46" s="2058" t="s">
        <v>430</v>
      </c>
      <c r="SF46" s="2058" t="s">
        <v>430</v>
      </c>
      <c r="SG46" s="2058" t="s">
        <v>430</v>
      </c>
      <c r="SH46" s="2058" t="s">
        <v>430</v>
      </c>
      <c r="SI46" s="2058" t="s">
        <v>430</v>
      </c>
      <c r="SJ46" s="2058" t="s">
        <v>430</v>
      </c>
      <c r="SK46" s="2058" t="s">
        <v>430</v>
      </c>
      <c r="SL46" s="2058" t="s">
        <v>430</v>
      </c>
      <c r="SM46" s="2058" t="s">
        <v>430</v>
      </c>
      <c r="SN46" s="2058" t="s">
        <v>430</v>
      </c>
      <c r="SO46" s="2058" t="s">
        <v>430</v>
      </c>
      <c r="SP46" s="2058" t="s">
        <v>430</v>
      </c>
      <c r="SQ46" s="2058" t="s">
        <v>430</v>
      </c>
      <c r="SR46" s="2058" t="s">
        <v>430</v>
      </c>
      <c r="SS46" s="2058" t="s">
        <v>430</v>
      </c>
      <c r="ST46" s="2058" t="s">
        <v>430</v>
      </c>
      <c r="SU46" s="2058" t="s">
        <v>430</v>
      </c>
      <c r="SV46" s="2058" t="s">
        <v>430</v>
      </c>
      <c r="SW46" s="2058" t="s">
        <v>430</v>
      </c>
      <c r="SX46" s="2058" t="s">
        <v>430</v>
      </c>
      <c r="SY46" s="2058" t="s">
        <v>430</v>
      </c>
      <c r="SZ46" s="2058" t="s">
        <v>430</v>
      </c>
      <c r="TA46" s="2058" t="s">
        <v>430</v>
      </c>
      <c r="TB46" s="2058" t="s">
        <v>430</v>
      </c>
      <c r="TC46" s="2058" t="s">
        <v>430</v>
      </c>
      <c r="TD46" s="2058" t="s">
        <v>430</v>
      </c>
      <c r="TE46" s="2058" t="s">
        <v>430</v>
      </c>
      <c r="TF46" s="2058" t="s">
        <v>430</v>
      </c>
      <c r="TG46" s="2058" t="s">
        <v>430</v>
      </c>
      <c r="TH46" s="2058" t="s">
        <v>430</v>
      </c>
      <c r="TI46" s="2058" t="s">
        <v>430</v>
      </c>
      <c r="TJ46" s="2058" t="s">
        <v>430</v>
      </c>
      <c r="TK46" s="2058" t="s">
        <v>430</v>
      </c>
      <c r="TL46" s="2058" t="s">
        <v>430</v>
      </c>
      <c r="TM46" s="2058" t="s">
        <v>430</v>
      </c>
      <c r="TN46" s="2058" t="s">
        <v>430</v>
      </c>
      <c r="TO46" s="2058" t="s">
        <v>430</v>
      </c>
      <c r="TP46" s="2058" t="s">
        <v>430</v>
      </c>
      <c r="TQ46" s="2058" t="s">
        <v>430</v>
      </c>
      <c r="TR46" s="2058" t="s">
        <v>430</v>
      </c>
      <c r="TS46" s="2058" t="s">
        <v>430</v>
      </c>
      <c r="TT46" s="2058" t="s">
        <v>430</v>
      </c>
      <c r="TU46" s="2058" t="s">
        <v>430</v>
      </c>
      <c r="TV46" s="2058" t="s">
        <v>430</v>
      </c>
      <c r="TW46" s="2058" t="s">
        <v>430</v>
      </c>
      <c r="TX46" s="2058" t="s">
        <v>430</v>
      </c>
      <c r="TY46" s="2058" t="s">
        <v>430</v>
      </c>
      <c r="TZ46" s="2058" t="s">
        <v>430</v>
      </c>
      <c r="UA46" s="2058" t="s">
        <v>430</v>
      </c>
      <c r="UB46" s="2058" t="s">
        <v>430</v>
      </c>
      <c r="UC46" s="2058" t="s">
        <v>430</v>
      </c>
      <c r="UD46" s="2058" t="s">
        <v>430</v>
      </c>
      <c r="UE46" s="2058" t="s">
        <v>430</v>
      </c>
      <c r="UF46" s="2058" t="s">
        <v>430</v>
      </c>
      <c r="UG46" s="2058" t="s">
        <v>430</v>
      </c>
      <c r="UH46" s="2058" t="s">
        <v>430</v>
      </c>
      <c r="UI46" s="2058" t="s">
        <v>430</v>
      </c>
      <c r="UJ46" s="2058" t="s">
        <v>430</v>
      </c>
      <c r="UK46" s="2058" t="s">
        <v>430</v>
      </c>
      <c r="UL46" s="2058" t="s">
        <v>430</v>
      </c>
      <c r="UM46" s="2058" t="s">
        <v>430</v>
      </c>
      <c r="UN46" s="2058" t="s">
        <v>430</v>
      </c>
      <c r="UO46" s="2058" t="s">
        <v>430</v>
      </c>
      <c r="UP46" s="2058" t="s">
        <v>430</v>
      </c>
      <c r="UQ46" s="2058" t="s">
        <v>430</v>
      </c>
      <c r="UR46" s="2058" t="s">
        <v>430</v>
      </c>
      <c r="US46" s="2058" t="s">
        <v>430</v>
      </c>
      <c r="UT46" s="2058" t="s">
        <v>430</v>
      </c>
      <c r="UU46" s="2058" t="s">
        <v>430</v>
      </c>
      <c r="UV46" s="2058" t="s">
        <v>430</v>
      </c>
      <c r="UW46" s="2058" t="s">
        <v>430</v>
      </c>
      <c r="UX46" s="2058" t="s">
        <v>430</v>
      </c>
      <c r="UY46" s="2058" t="s">
        <v>430</v>
      </c>
      <c r="UZ46" s="2058" t="s">
        <v>430</v>
      </c>
      <c r="VA46" s="2058" t="s">
        <v>430</v>
      </c>
      <c r="VB46" s="2058" t="s">
        <v>430</v>
      </c>
      <c r="VC46" s="2058" t="s">
        <v>430</v>
      </c>
      <c r="VD46" s="2058" t="s">
        <v>430</v>
      </c>
      <c r="VE46" s="2058" t="s">
        <v>430</v>
      </c>
      <c r="VF46" s="2058" t="s">
        <v>430</v>
      </c>
      <c r="VG46" s="2058" t="s">
        <v>430</v>
      </c>
      <c r="VH46" s="2058" t="s">
        <v>430</v>
      </c>
      <c r="VI46" s="2058" t="s">
        <v>430</v>
      </c>
      <c r="VJ46" s="2058" t="s">
        <v>430</v>
      </c>
      <c r="VK46" s="2058" t="s">
        <v>430</v>
      </c>
      <c r="VL46" s="2058" t="s">
        <v>430</v>
      </c>
      <c r="VM46" s="2058" t="s">
        <v>430</v>
      </c>
      <c r="VN46" s="2058" t="s">
        <v>430</v>
      </c>
      <c r="VO46" s="2058" t="s">
        <v>430</v>
      </c>
      <c r="VP46" s="2058" t="s">
        <v>430</v>
      </c>
      <c r="VQ46" s="2058" t="s">
        <v>430</v>
      </c>
      <c r="VR46" s="2058" t="s">
        <v>430</v>
      </c>
      <c r="VS46" s="2058" t="s">
        <v>430</v>
      </c>
      <c r="VT46" s="2058" t="s">
        <v>430</v>
      </c>
      <c r="VU46" s="2058" t="s">
        <v>430</v>
      </c>
      <c r="VV46" s="2058" t="s">
        <v>430</v>
      </c>
      <c r="VW46" s="2058" t="s">
        <v>430</v>
      </c>
      <c r="VX46" s="2058" t="s">
        <v>430</v>
      </c>
      <c r="VY46" s="2058" t="s">
        <v>430</v>
      </c>
      <c r="VZ46" s="2058" t="s">
        <v>430</v>
      </c>
      <c r="WA46" s="2058" t="s">
        <v>430</v>
      </c>
      <c r="WB46" s="2058" t="s">
        <v>430</v>
      </c>
      <c r="WC46" s="2058" t="s">
        <v>430</v>
      </c>
      <c r="WD46" s="2058" t="s">
        <v>430</v>
      </c>
      <c r="WE46" s="2058" t="s">
        <v>430</v>
      </c>
      <c r="WF46" s="2058" t="s">
        <v>430</v>
      </c>
      <c r="WG46" s="2058" t="s">
        <v>430</v>
      </c>
      <c r="WH46" s="2058" t="s">
        <v>430</v>
      </c>
      <c r="WI46" s="2058" t="s">
        <v>430</v>
      </c>
      <c r="WJ46" s="2058" t="s">
        <v>430</v>
      </c>
      <c r="WK46" s="2058" t="s">
        <v>430</v>
      </c>
      <c r="WL46" s="2058" t="s">
        <v>430</v>
      </c>
      <c r="WM46" s="2058" t="s">
        <v>430</v>
      </c>
      <c r="WN46" s="2058" t="s">
        <v>430</v>
      </c>
      <c r="WO46" s="2058" t="s">
        <v>430</v>
      </c>
      <c r="WP46" s="2058" t="s">
        <v>430</v>
      </c>
      <c r="WQ46" s="2058" t="s">
        <v>430</v>
      </c>
      <c r="WR46" s="2058" t="s">
        <v>430</v>
      </c>
      <c r="WS46" s="2058" t="s">
        <v>430</v>
      </c>
      <c r="WT46" s="2058" t="s">
        <v>430</v>
      </c>
      <c r="WU46" s="2058" t="s">
        <v>430</v>
      </c>
      <c r="WV46" s="2058" t="s">
        <v>430</v>
      </c>
      <c r="WW46" s="2058" t="s">
        <v>430</v>
      </c>
      <c r="WX46" s="2058" t="s">
        <v>430</v>
      </c>
      <c r="WY46" s="2058" t="s">
        <v>430</v>
      </c>
      <c r="WZ46" s="2058" t="s">
        <v>430</v>
      </c>
      <c r="XA46" s="2058" t="s">
        <v>430</v>
      </c>
      <c r="XB46" s="2058" t="s">
        <v>430</v>
      </c>
      <c r="XC46" s="2058" t="s">
        <v>430</v>
      </c>
      <c r="XD46" s="2058" t="s">
        <v>430</v>
      </c>
      <c r="XE46" s="2058" t="s">
        <v>430</v>
      </c>
      <c r="XF46" s="2058" t="s">
        <v>430</v>
      </c>
      <c r="XG46" s="2058" t="s">
        <v>430</v>
      </c>
      <c r="XH46" s="2058" t="s">
        <v>430</v>
      </c>
      <c r="XI46" s="2058" t="s">
        <v>430</v>
      </c>
      <c r="XJ46" s="2058" t="s">
        <v>430</v>
      </c>
      <c r="XK46" s="2058" t="s">
        <v>430</v>
      </c>
      <c r="XL46" s="2058" t="s">
        <v>430</v>
      </c>
      <c r="XM46" s="2058" t="s">
        <v>430</v>
      </c>
      <c r="XN46" s="2058" t="s">
        <v>430</v>
      </c>
      <c r="XO46" s="2058" t="s">
        <v>430</v>
      </c>
      <c r="XP46" s="2058" t="s">
        <v>430</v>
      </c>
      <c r="XQ46" s="2058" t="s">
        <v>430</v>
      </c>
      <c r="XR46" s="2058" t="s">
        <v>430</v>
      </c>
      <c r="XS46" s="2058" t="s">
        <v>430</v>
      </c>
      <c r="XT46" s="2058" t="s">
        <v>430</v>
      </c>
      <c r="XU46" s="2058" t="s">
        <v>430</v>
      </c>
      <c r="XV46" s="2058" t="s">
        <v>430</v>
      </c>
      <c r="XW46" s="2058" t="s">
        <v>430</v>
      </c>
      <c r="XX46" s="2058" t="s">
        <v>430</v>
      </c>
      <c r="XY46" s="2058" t="s">
        <v>430</v>
      </c>
      <c r="XZ46" s="2058" t="s">
        <v>430</v>
      </c>
      <c r="YA46" s="2058" t="s">
        <v>430</v>
      </c>
      <c r="YB46" s="2058" t="s">
        <v>430</v>
      </c>
      <c r="YC46" s="2058" t="s">
        <v>430</v>
      </c>
      <c r="YD46" s="2058" t="s">
        <v>430</v>
      </c>
      <c r="YE46" s="2058" t="s">
        <v>430</v>
      </c>
      <c r="YF46" s="2058" t="s">
        <v>430</v>
      </c>
      <c r="YG46" s="2058" t="s">
        <v>430</v>
      </c>
      <c r="YH46" s="2058" t="s">
        <v>430</v>
      </c>
      <c r="YI46" s="2058" t="s">
        <v>430</v>
      </c>
      <c r="YJ46" s="2058" t="s">
        <v>430</v>
      </c>
      <c r="YK46" s="2058" t="s">
        <v>430</v>
      </c>
      <c r="YL46" s="2058" t="s">
        <v>430</v>
      </c>
      <c r="YM46" s="2058" t="s">
        <v>430</v>
      </c>
      <c r="YN46" s="2058" t="s">
        <v>430</v>
      </c>
      <c r="YO46" s="2058" t="s">
        <v>430</v>
      </c>
      <c r="YP46" s="2058" t="s">
        <v>430</v>
      </c>
      <c r="YQ46" s="2058" t="s">
        <v>430</v>
      </c>
      <c r="YR46" s="2058" t="s">
        <v>430</v>
      </c>
      <c r="YS46" s="2058" t="s">
        <v>430</v>
      </c>
      <c r="YT46" s="2058" t="s">
        <v>430</v>
      </c>
      <c r="YU46" s="2058" t="s">
        <v>430</v>
      </c>
      <c r="YV46" s="2058" t="s">
        <v>430</v>
      </c>
      <c r="YW46" s="2058" t="s">
        <v>430</v>
      </c>
      <c r="YX46" s="2058" t="s">
        <v>430</v>
      </c>
      <c r="YY46" s="2058" t="s">
        <v>430</v>
      </c>
      <c r="YZ46" s="2058" t="s">
        <v>430</v>
      </c>
      <c r="ZA46" s="2058" t="s">
        <v>430</v>
      </c>
      <c r="ZB46" s="2058" t="s">
        <v>430</v>
      </c>
      <c r="ZC46" s="2058" t="s">
        <v>430</v>
      </c>
      <c r="ZD46" s="2058" t="s">
        <v>430</v>
      </c>
      <c r="ZE46" s="2058" t="s">
        <v>430</v>
      </c>
      <c r="ZF46" s="2058" t="s">
        <v>430</v>
      </c>
      <c r="ZG46" s="2058" t="s">
        <v>430</v>
      </c>
      <c r="ZH46" s="2058" t="s">
        <v>430</v>
      </c>
      <c r="ZI46" s="2058" t="s">
        <v>430</v>
      </c>
      <c r="ZJ46" s="2058" t="s">
        <v>430</v>
      </c>
      <c r="ZK46" s="2058" t="s">
        <v>430</v>
      </c>
      <c r="ZL46" s="2058" t="s">
        <v>430</v>
      </c>
      <c r="ZM46" s="2058" t="s">
        <v>430</v>
      </c>
      <c r="ZN46" s="2058" t="s">
        <v>430</v>
      </c>
      <c r="ZO46" s="2058" t="s">
        <v>430</v>
      </c>
      <c r="ZP46" s="2058" t="s">
        <v>430</v>
      </c>
      <c r="ZQ46" s="2058" t="s">
        <v>430</v>
      </c>
      <c r="ZR46" s="2058" t="s">
        <v>430</v>
      </c>
      <c r="ZS46" s="2058" t="s">
        <v>430</v>
      </c>
      <c r="ZT46" s="2058" t="s">
        <v>430</v>
      </c>
      <c r="ZU46" s="2058" t="s">
        <v>430</v>
      </c>
      <c r="ZV46" s="2058" t="s">
        <v>430</v>
      </c>
      <c r="ZW46" s="2058" t="s">
        <v>430</v>
      </c>
      <c r="ZX46" s="2058" t="s">
        <v>430</v>
      </c>
      <c r="ZY46" s="2058" t="s">
        <v>430</v>
      </c>
      <c r="ZZ46" s="2058" t="s">
        <v>430</v>
      </c>
      <c r="AAA46" s="2058" t="s">
        <v>430</v>
      </c>
      <c r="AAB46" s="2058" t="s">
        <v>430</v>
      </c>
      <c r="AAC46" s="2058" t="s">
        <v>430</v>
      </c>
      <c r="AAD46" s="2058" t="s">
        <v>430</v>
      </c>
      <c r="AAE46" s="2058" t="s">
        <v>430</v>
      </c>
      <c r="AAF46" s="2058" t="s">
        <v>430</v>
      </c>
      <c r="AAG46" s="2058" t="s">
        <v>430</v>
      </c>
      <c r="AAH46" s="2058" t="s">
        <v>430</v>
      </c>
      <c r="AAI46" s="2058" t="s">
        <v>430</v>
      </c>
      <c r="AAJ46" s="2058" t="s">
        <v>430</v>
      </c>
      <c r="AAK46" s="2058" t="s">
        <v>430</v>
      </c>
      <c r="AAL46" s="2058" t="s">
        <v>430</v>
      </c>
      <c r="AAM46" s="2058" t="s">
        <v>430</v>
      </c>
      <c r="AAN46" s="2058" t="s">
        <v>430</v>
      </c>
      <c r="AAO46" s="2058" t="s">
        <v>430</v>
      </c>
      <c r="AAP46" s="2058" t="s">
        <v>430</v>
      </c>
      <c r="AAQ46" s="2058" t="s">
        <v>430</v>
      </c>
      <c r="AAR46" s="2058" t="s">
        <v>430</v>
      </c>
      <c r="AAS46" s="2058" t="s">
        <v>430</v>
      </c>
      <c r="AAT46" s="2058" t="s">
        <v>430</v>
      </c>
      <c r="AAU46" s="2058" t="s">
        <v>430</v>
      </c>
      <c r="AAV46" s="2058" t="s">
        <v>430</v>
      </c>
      <c r="AAW46" s="2058" t="s">
        <v>430</v>
      </c>
      <c r="AAX46" s="2058" t="s">
        <v>430</v>
      </c>
      <c r="AAY46" s="2058" t="s">
        <v>430</v>
      </c>
      <c r="AAZ46" s="2058" t="s">
        <v>430</v>
      </c>
      <c r="ABA46" s="2058" t="s">
        <v>430</v>
      </c>
      <c r="ABB46" s="2058" t="s">
        <v>430</v>
      </c>
      <c r="ABC46" s="2058" t="s">
        <v>430</v>
      </c>
      <c r="ABD46" s="2058" t="s">
        <v>430</v>
      </c>
      <c r="ABE46" s="2058" t="s">
        <v>430</v>
      </c>
      <c r="ABF46" s="2058" t="s">
        <v>430</v>
      </c>
      <c r="ABG46" s="2058" t="s">
        <v>430</v>
      </c>
      <c r="ABH46" s="2058" t="s">
        <v>430</v>
      </c>
      <c r="ABI46" s="2058" t="s">
        <v>430</v>
      </c>
      <c r="ABJ46" s="2058" t="s">
        <v>430</v>
      </c>
      <c r="ABK46" s="2058" t="s">
        <v>430</v>
      </c>
      <c r="ABL46" s="2058" t="s">
        <v>430</v>
      </c>
      <c r="ABM46" s="2058" t="s">
        <v>430</v>
      </c>
      <c r="ABN46" s="2058" t="s">
        <v>430</v>
      </c>
      <c r="ABO46" s="2058" t="s">
        <v>430</v>
      </c>
      <c r="ABP46" s="2058" t="s">
        <v>430</v>
      </c>
      <c r="ABQ46" s="2058" t="s">
        <v>430</v>
      </c>
      <c r="ABR46" s="2058" t="s">
        <v>430</v>
      </c>
      <c r="ABS46" s="2058" t="s">
        <v>430</v>
      </c>
      <c r="ABT46" s="2058" t="s">
        <v>430</v>
      </c>
      <c r="ABU46" s="2058" t="s">
        <v>430</v>
      </c>
      <c r="ABV46" s="2058" t="s">
        <v>430</v>
      </c>
      <c r="ABW46" s="2058" t="s">
        <v>430</v>
      </c>
      <c r="ABX46" s="2058" t="s">
        <v>430</v>
      </c>
      <c r="ABY46" s="2058" t="s">
        <v>430</v>
      </c>
      <c r="ABZ46" s="2058" t="s">
        <v>430</v>
      </c>
      <c r="ACA46" s="2058" t="s">
        <v>430</v>
      </c>
      <c r="ACB46" s="2058" t="s">
        <v>430</v>
      </c>
      <c r="ACC46" s="2058" t="s">
        <v>430</v>
      </c>
      <c r="ACD46" s="2058" t="s">
        <v>430</v>
      </c>
      <c r="ACE46" s="2058" t="s">
        <v>430</v>
      </c>
      <c r="ACF46" s="2058" t="s">
        <v>430</v>
      </c>
      <c r="ACG46" s="2058" t="s">
        <v>430</v>
      </c>
      <c r="ACH46" s="2058" t="s">
        <v>430</v>
      </c>
      <c r="ACI46" s="2058" t="s">
        <v>430</v>
      </c>
      <c r="ACJ46" s="2058" t="s">
        <v>430</v>
      </c>
      <c r="ACK46" s="2058" t="s">
        <v>430</v>
      </c>
      <c r="ACL46" s="2058" t="s">
        <v>430</v>
      </c>
      <c r="ACM46" s="2058" t="s">
        <v>430</v>
      </c>
      <c r="ACN46" s="2058" t="s">
        <v>430</v>
      </c>
      <c r="ACO46" s="2058" t="s">
        <v>430</v>
      </c>
      <c r="ACP46" s="2058" t="s">
        <v>430</v>
      </c>
      <c r="ACQ46" s="2058" t="s">
        <v>430</v>
      </c>
      <c r="ACR46" s="2058" t="s">
        <v>430</v>
      </c>
      <c r="ACS46" s="2058" t="s">
        <v>430</v>
      </c>
      <c r="ACT46" s="2058" t="s">
        <v>430</v>
      </c>
      <c r="ACU46" s="2058" t="s">
        <v>430</v>
      </c>
      <c r="ACV46" s="2058" t="s">
        <v>430</v>
      </c>
      <c r="ACW46" s="2058" t="s">
        <v>430</v>
      </c>
      <c r="ACX46" s="2058" t="s">
        <v>430</v>
      </c>
      <c r="ACY46" s="2058" t="s">
        <v>430</v>
      </c>
      <c r="ACZ46" s="2058" t="s">
        <v>430</v>
      </c>
      <c r="ADA46" s="2058" t="s">
        <v>430</v>
      </c>
      <c r="ADB46" s="2058" t="s">
        <v>430</v>
      </c>
      <c r="ADC46" s="2058" t="s">
        <v>430</v>
      </c>
      <c r="ADD46" s="2058" t="s">
        <v>430</v>
      </c>
      <c r="ADE46" s="2058" t="s">
        <v>430</v>
      </c>
      <c r="ADF46" s="2058" t="s">
        <v>430</v>
      </c>
      <c r="ADG46" s="2058" t="s">
        <v>430</v>
      </c>
      <c r="ADH46" s="2058" t="s">
        <v>430</v>
      </c>
      <c r="ADI46" s="2058" t="s">
        <v>430</v>
      </c>
      <c r="ADJ46" s="2058" t="s">
        <v>430</v>
      </c>
      <c r="ADK46" s="2058" t="s">
        <v>430</v>
      </c>
      <c r="ADL46" s="2058" t="s">
        <v>430</v>
      </c>
      <c r="ADM46" s="2058" t="s">
        <v>430</v>
      </c>
      <c r="ADN46" s="2058" t="s">
        <v>430</v>
      </c>
      <c r="ADO46" s="2058" t="s">
        <v>430</v>
      </c>
      <c r="ADP46" s="2058" t="s">
        <v>430</v>
      </c>
      <c r="ADQ46" s="2058" t="s">
        <v>430</v>
      </c>
      <c r="ADR46" s="2058" t="s">
        <v>430</v>
      </c>
      <c r="ADS46" s="2058" t="s">
        <v>430</v>
      </c>
      <c r="ADT46" s="2058" t="s">
        <v>430</v>
      </c>
      <c r="ADU46" s="2058" t="s">
        <v>430</v>
      </c>
      <c r="ADV46" s="2058" t="s">
        <v>430</v>
      </c>
      <c r="ADW46" s="2058" t="s">
        <v>430</v>
      </c>
      <c r="ADX46" s="2058" t="s">
        <v>430</v>
      </c>
      <c r="ADY46" s="2058" t="s">
        <v>430</v>
      </c>
      <c r="ADZ46" s="2058" t="s">
        <v>430</v>
      </c>
      <c r="AEA46" s="2058" t="s">
        <v>430</v>
      </c>
      <c r="AEB46" s="2058" t="s">
        <v>430</v>
      </c>
      <c r="AEC46" s="2058" t="s">
        <v>430</v>
      </c>
      <c r="AED46" s="2058" t="s">
        <v>430</v>
      </c>
      <c r="AEE46" s="2058" t="s">
        <v>430</v>
      </c>
      <c r="AEF46" s="2058" t="s">
        <v>430</v>
      </c>
      <c r="AEG46" s="2058" t="s">
        <v>430</v>
      </c>
      <c r="AEH46" s="2058" t="s">
        <v>430</v>
      </c>
      <c r="AEI46" s="2058" t="s">
        <v>430</v>
      </c>
      <c r="AEJ46" s="2058" t="s">
        <v>430</v>
      </c>
      <c r="AEK46" s="2058" t="s">
        <v>430</v>
      </c>
      <c r="AEL46" s="2058" t="s">
        <v>430</v>
      </c>
      <c r="AEM46" s="2058" t="s">
        <v>430</v>
      </c>
      <c r="AEN46" s="2058" t="s">
        <v>430</v>
      </c>
      <c r="AEO46" s="2058" t="s">
        <v>430</v>
      </c>
      <c r="AEP46" s="2058" t="s">
        <v>430</v>
      </c>
      <c r="AEQ46" s="2058" t="s">
        <v>430</v>
      </c>
      <c r="AER46" s="2058" t="s">
        <v>430</v>
      </c>
      <c r="AES46" s="2058" t="s">
        <v>430</v>
      </c>
      <c r="AET46" s="2058" t="s">
        <v>430</v>
      </c>
      <c r="AEU46" s="2058" t="s">
        <v>430</v>
      </c>
      <c r="AEV46" s="2058" t="s">
        <v>430</v>
      </c>
      <c r="AEW46" s="2058" t="s">
        <v>430</v>
      </c>
      <c r="AEX46" s="2058" t="s">
        <v>430</v>
      </c>
      <c r="AEY46" s="2058" t="s">
        <v>430</v>
      </c>
      <c r="AEZ46" s="2058" t="s">
        <v>430</v>
      </c>
      <c r="AFA46" s="2058" t="s">
        <v>430</v>
      </c>
      <c r="AFB46" s="2058" t="s">
        <v>430</v>
      </c>
      <c r="AFC46" s="2058" t="s">
        <v>430</v>
      </c>
      <c r="AFD46" s="2058" t="s">
        <v>430</v>
      </c>
      <c r="AFE46" s="2058" t="s">
        <v>430</v>
      </c>
      <c r="AFF46" s="2058" t="s">
        <v>430</v>
      </c>
      <c r="AFG46" s="2058" t="s">
        <v>430</v>
      </c>
      <c r="AFH46" s="2058" t="s">
        <v>430</v>
      </c>
      <c r="AFI46" s="2058" t="s">
        <v>430</v>
      </c>
      <c r="AFJ46" s="2058" t="s">
        <v>430</v>
      </c>
      <c r="AFK46" s="2058" t="s">
        <v>430</v>
      </c>
      <c r="AFL46" s="2058" t="s">
        <v>430</v>
      </c>
      <c r="AFM46" s="2058" t="s">
        <v>430</v>
      </c>
      <c r="AFN46" s="2058" t="s">
        <v>430</v>
      </c>
      <c r="AFO46" s="2058" t="s">
        <v>430</v>
      </c>
      <c r="AFP46" s="2058" t="s">
        <v>430</v>
      </c>
      <c r="AFQ46" s="2058" t="s">
        <v>430</v>
      </c>
      <c r="AFR46" s="2058" t="s">
        <v>430</v>
      </c>
      <c r="AFS46" s="2058" t="s">
        <v>430</v>
      </c>
      <c r="AFT46" s="2058" t="s">
        <v>430</v>
      </c>
      <c r="AFU46" s="2058" t="s">
        <v>430</v>
      </c>
      <c r="AFV46" s="2058" t="s">
        <v>430</v>
      </c>
      <c r="AFW46" s="2058" t="s">
        <v>430</v>
      </c>
      <c r="AFX46" s="2058" t="s">
        <v>430</v>
      </c>
      <c r="AFY46" s="2058" t="s">
        <v>430</v>
      </c>
      <c r="AFZ46" s="2058" t="s">
        <v>430</v>
      </c>
      <c r="AGA46" s="2058" t="s">
        <v>430</v>
      </c>
      <c r="AGB46" s="2058" t="s">
        <v>430</v>
      </c>
      <c r="AGC46" s="2058" t="s">
        <v>430</v>
      </c>
      <c r="AGD46" s="2058" t="s">
        <v>430</v>
      </c>
      <c r="AGE46" s="2058" t="s">
        <v>430</v>
      </c>
      <c r="AGF46" s="2058" t="s">
        <v>430</v>
      </c>
      <c r="AGG46" s="2058" t="s">
        <v>430</v>
      </c>
      <c r="AGH46" s="2058" t="s">
        <v>430</v>
      </c>
      <c r="AGI46" s="2058" t="s">
        <v>430</v>
      </c>
      <c r="AGJ46" s="2058" t="s">
        <v>430</v>
      </c>
      <c r="AGK46" s="2058" t="s">
        <v>430</v>
      </c>
      <c r="AGL46" s="2058" t="s">
        <v>430</v>
      </c>
      <c r="AGM46" s="2058" t="s">
        <v>430</v>
      </c>
      <c r="AGN46" s="2058" t="s">
        <v>430</v>
      </c>
      <c r="AGO46" s="2058" t="s">
        <v>430</v>
      </c>
      <c r="AGP46" s="2058" t="s">
        <v>430</v>
      </c>
      <c r="AGQ46" s="2058" t="s">
        <v>430</v>
      </c>
      <c r="AGR46" s="2058" t="s">
        <v>430</v>
      </c>
      <c r="AGS46" s="2058" t="s">
        <v>430</v>
      </c>
      <c r="AGT46" s="2058" t="s">
        <v>430</v>
      </c>
      <c r="AGU46" s="2058" t="s">
        <v>430</v>
      </c>
      <c r="AGV46" s="2058" t="s">
        <v>430</v>
      </c>
      <c r="AGW46" s="2058" t="s">
        <v>430</v>
      </c>
      <c r="AGX46" s="2058" t="s">
        <v>430</v>
      </c>
      <c r="AGY46" s="2058" t="s">
        <v>430</v>
      </c>
      <c r="AGZ46" s="2058" t="s">
        <v>430</v>
      </c>
      <c r="AHA46" s="2058" t="s">
        <v>430</v>
      </c>
      <c r="AHB46" s="2058" t="s">
        <v>430</v>
      </c>
      <c r="AHC46" s="2058" t="s">
        <v>430</v>
      </c>
      <c r="AHD46" s="2058" t="s">
        <v>430</v>
      </c>
      <c r="AHE46" s="2058" t="s">
        <v>430</v>
      </c>
      <c r="AHF46" s="2058" t="s">
        <v>430</v>
      </c>
      <c r="AHG46" s="2058" t="s">
        <v>430</v>
      </c>
      <c r="AHH46" s="2058" t="s">
        <v>430</v>
      </c>
      <c r="AHI46" s="2058" t="s">
        <v>430</v>
      </c>
      <c r="AHJ46" s="2058" t="s">
        <v>430</v>
      </c>
      <c r="AHK46" s="2058" t="s">
        <v>430</v>
      </c>
      <c r="AHL46" s="2058" t="s">
        <v>430</v>
      </c>
      <c r="AHM46" s="2058" t="s">
        <v>430</v>
      </c>
      <c r="AHN46" s="2058" t="s">
        <v>430</v>
      </c>
      <c r="AHO46" s="2058" t="s">
        <v>430</v>
      </c>
      <c r="AHP46" s="2058" t="s">
        <v>430</v>
      </c>
      <c r="AHQ46" s="2058" t="s">
        <v>430</v>
      </c>
      <c r="AHR46" s="2058" t="s">
        <v>430</v>
      </c>
      <c r="AHS46" s="2058" t="s">
        <v>430</v>
      </c>
      <c r="AHT46" s="2058" t="s">
        <v>430</v>
      </c>
      <c r="AHU46" s="2058" t="s">
        <v>430</v>
      </c>
      <c r="AHV46" s="2058" t="s">
        <v>430</v>
      </c>
      <c r="AHW46" s="2058" t="s">
        <v>430</v>
      </c>
      <c r="AHX46" s="2058" t="s">
        <v>430</v>
      </c>
      <c r="AHY46" s="2058" t="s">
        <v>430</v>
      </c>
      <c r="AHZ46" s="2058" t="s">
        <v>430</v>
      </c>
      <c r="AIA46" s="2058" t="s">
        <v>430</v>
      </c>
      <c r="AIB46" s="2058" t="s">
        <v>430</v>
      </c>
      <c r="AIC46" s="2058" t="s">
        <v>430</v>
      </c>
      <c r="AID46" s="2058" t="s">
        <v>430</v>
      </c>
      <c r="AIE46" s="2058" t="s">
        <v>430</v>
      </c>
      <c r="AIF46" s="2058" t="s">
        <v>430</v>
      </c>
      <c r="AIG46" s="2058" t="s">
        <v>430</v>
      </c>
      <c r="AIH46" s="2058" t="s">
        <v>430</v>
      </c>
      <c r="AII46" s="2058" t="s">
        <v>430</v>
      </c>
      <c r="AIJ46" s="2058" t="s">
        <v>430</v>
      </c>
      <c r="AIK46" s="2058" t="s">
        <v>430</v>
      </c>
      <c r="AIL46" s="2058" t="s">
        <v>430</v>
      </c>
      <c r="AIM46" s="2058" t="s">
        <v>430</v>
      </c>
      <c r="AIN46" s="2058" t="s">
        <v>430</v>
      </c>
      <c r="AIO46" s="2058" t="s">
        <v>430</v>
      </c>
      <c r="AIP46" s="2058" t="s">
        <v>430</v>
      </c>
      <c r="AIQ46" s="2058" t="s">
        <v>430</v>
      </c>
      <c r="AIR46" s="2058" t="s">
        <v>430</v>
      </c>
      <c r="AIS46" s="2058" t="s">
        <v>430</v>
      </c>
      <c r="AIT46" s="2058" t="s">
        <v>430</v>
      </c>
      <c r="AIU46" s="2058" t="s">
        <v>430</v>
      </c>
      <c r="AIV46" s="2058" t="s">
        <v>430</v>
      </c>
      <c r="AIW46" s="2058" t="s">
        <v>430</v>
      </c>
      <c r="AIX46" s="2058" t="s">
        <v>430</v>
      </c>
      <c r="AIY46" s="2058" t="s">
        <v>430</v>
      </c>
      <c r="AIZ46" s="2058" t="s">
        <v>430</v>
      </c>
      <c r="AJA46" s="2058" t="s">
        <v>430</v>
      </c>
      <c r="AJB46" s="2058" t="s">
        <v>430</v>
      </c>
      <c r="AJC46" s="2058" t="s">
        <v>430</v>
      </c>
      <c r="AJD46" s="2058" t="s">
        <v>430</v>
      </c>
      <c r="AJE46" s="2058" t="s">
        <v>430</v>
      </c>
      <c r="AJF46" s="2058" t="s">
        <v>430</v>
      </c>
      <c r="AJG46" s="2058" t="s">
        <v>430</v>
      </c>
      <c r="AJH46" s="2058" t="s">
        <v>430</v>
      </c>
      <c r="AJI46" s="2058" t="s">
        <v>430</v>
      </c>
      <c r="AJJ46" s="2058" t="s">
        <v>430</v>
      </c>
      <c r="AJK46" s="2058" t="s">
        <v>430</v>
      </c>
      <c r="AJL46" s="2058" t="s">
        <v>430</v>
      </c>
      <c r="AJM46" s="2058" t="s">
        <v>430</v>
      </c>
      <c r="AJN46" s="2058" t="s">
        <v>430</v>
      </c>
      <c r="AJO46" s="2058" t="s">
        <v>430</v>
      </c>
      <c r="AJP46" s="2058" t="s">
        <v>430</v>
      </c>
      <c r="AJQ46" s="2058" t="s">
        <v>430</v>
      </c>
      <c r="AJR46" s="2058" t="s">
        <v>430</v>
      </c>
      <c r="AJS46" s="2058" t="s">
        <v>430</v>
      </c>
      <c r="AJT46" s="2058" t="s">
        <v>430</v>
      </c>
      <c r="AJU46" s="2058" t="s">
        <v>430</v>
      </c>
      <c r="AJV46" s="2058" t="s">
        <v>430</v>
      </c>
      <c r="AJW46" s="2058" t="s">
        <v>430</v>
      </c>
      <c r="AJX46" s="2058" t="s">
        <v>430</v>
      </c>
      <c r="AJY46" s="2058" t="s">
        <v>430</v>
      </c>
      <c r="AJZ46" s="2058" t="s">
        <v>430</v>
      </c>
      <c r="AKA46" s="2058" t="s">
        <v>430</v>
      </c>
      <c r="AKB46" s="2058" t="s">
        <v>430</v>
      </c>
      <c r="AKC46" s="2058" t="s">
        <v>430</v>
      </c>
      <c r="AKD46" s="2058" t="s">
        <v>430</v>
      </c>
      <c r="AKE46" s="2058" t="s">
        <v>430</v>
      </c>
      <c r="AKF46" s="2058" t="s">
        <v>430</v>
      </c>
      <c r="AKG46" s="2058" t="s">
        <v>430</v>
      </c>
      <c r="AKH46" s="2058" t="s">
        <v>430</v>
      </c>
      <c r="AKI46" s="2058" t="s">
        <v>430</v>
      </c>
      <c r="AKJ46" s="2058" t="s">
        <v>430</v>
      </c>
      <c r="AKK46" s="2058" t="s">
        <v>430</v>
      </c>
      <c r="AKL46" s="2058" t="s">
        <v>430</v>
      </c>
      <c r="AKM46" s="2058" t="s">
        <v>430</v>
      </c>
      <c r="AKN46" s="2058" t="s">
        <v>430</v>
      </c>
      <c r="AKO46" s="2058" t="s">
        <v>430</v>
      </c>
      <c r="AKP46" s="2058" t="s">
        <v>430</v>
      </c>
      <c r="AKQ46" s="2058" t="s">
        <v>430</v>
      </c>
      <c r="AKR46" s="2058" t="s">
        <v>430</v>
      </c>
      <c r="AKS46" s="2058" t="s">
        <v>430</v>
      </c>
      <c r="AKT46" s="2058" t="s">
        <v>430</v>
      </c>
      <c r="AKU46" s="2058" t="s">
        <v>430</v>
      </c>
      <c r="AKV46" s="2058" t="s">
        <v>430</v>
      </c>
      <c r="AKW46" s="2058" t="s">
        <v>430</v>
      </c>
      <c r="AKX46" s="2058" t="s">
        <v>430</v>
      </c>
      <c r="AKY46" s="2058" t="s">
        <v>430</v>
      </c>
      <c r="AKZ46" s="2058" t="s">
        <v>430</v>
      </c>
      <c r="ALA46" s="2058" t="s">
        <v>430</v>
      </c>
      <c r="ALB46" s="2058" t="s">
        <v>430</v>
      </c>
      <c r="ALC46" s="2058" t="s">
        <v>430</v>
      </c>
      <c r="ALD46" s="2058" t="s">
        <v>430</v>
      </c>
      <c r="ALE46" s="2058" t="s">
        <v>430</v>
      </c>
      <c r="ALF46" s="2058" t="s">
        <v>430</v>
      </c>
      <c r="ALG46" s="2058" t="s">
        <v>430</v>
      </c>
      <c r="ALH46" s="2058" t="s">
        <v>430</v>
      </c>
      <c r="ALI46" s="2058" t="s">
        <v>430</v>
      </c>
      <c r="ALJ46" s="2058" t="s">
        <v>430</v>
      </c>
      <c r="ALK46" s="2058" t="s">
        <v>430</v>
      </c>
      <c r="ALL46" s="2058" t="s">
        <v>430</v>
      </c>
      <c r="ALM46" s="2058" t="s">
        <v>430</v>
      </c>
      <c r="ALN46" s="2058" t="s">
        <v>430</v>
      </c>
      <c r="ALO46" s="2058" t="s">
        <v>430</v>
      </c>
      <c r="ALP46" s="2058" t="s">
        <v>430</v>
      </c>
      <c r="ALQ46" s="2058" t="s">
        <v>430</v>
      </c>
      <c r="ALR46" s="2058" t="s">
        <v>430</v>
      </c>
      <c r="ALS46" s="2058" t="s">
        <v>430</v>
      </c>
      <c r="ALT46" s="2058" t="s">
        <v>430</v>
      </c>
      <c r="ALU46" s="2058" t="s">
        <v>430</v>
      </c>
      <c r="ALV46" s="2058" t="s">
        <v>430</v>
      </c>
      <c r="ALW46" s="2058" t="s">
        <v>430</v>
      </c>
      <c r="ALX46" s="2058" t="s">
        <v>430</v>
      </c>
      <c r="ALY46" s="2058" t="s">
        <v>430</v>
      </c>
      <c r="ALZ46" s="2058" t="s">
        <v>430</v>
      </c>
      <c r="AMA46" s="2058" t="s">
        <v>430</v>
      </c>
      <c r="AMB46" s="2058" t="s">
        <v>430</v>
      </c>
      <c r="AMC46" s="2058" t="s">
        <v>430</v>
      </c>
      <c r="AMD46" s="2058" t="s">
        <v>430</v>
      </c>
      <c r="AME46" s="2058" t="s">
        <v>430</v>
      </c>
      <c r="AMF46" s="2058" t="s">
        <v>430</v>
      </c>
      <c r="AMG46" s="2058" t="s">
        <v>430</v>
      </c>
      <c r="AMH46" s="2058" t="s">
        <v>430</v>
      </c>
      <c r="AMI46" s="2058" t="s">
        <v>430</v>
      </c>
      <c r="AMJ46" s="2058" t="s">
        <v>430</v>
      </c>
      <c r="AMK46" s="2058" t="s">
        <v>430</v>
      </c>
      <c r="AML46" s="2058" t="s">
        <v>430</v>
      </c>
      <c r="AMM46" s="2058" t="s">
        <v>430</v>
      </c>
      <c r="AMN46" s="2058" t="s">
        <v>430</v>
      </c>
      <c r="AMO46" s="2058" t="s">
        <v>430</v>
      </c>
      <c r="AMP46" s="2058" t="s">
        <v>430</v>
      </c>
      <c r="AMQ46" s="2058" t="s">
        <v>430</v>
      </c>
      <c r="AMR46" s="2058" t="s">
        <v>430</v>
      </c>
      <c r="AMS46" s="2058" t="s">
        <v>430</v>
      </c>
      <c r="AMT46" s="2058" t="s">
        <v>430</v>
      </c>
      <c r="AMU46" s="2058" t="s">
        <v>430</v>
      </c>
      <c r="AMV46" s="2058" t="s">
        <v>430</v>
      </c>
      <c r="AMW46" s="2058" t="s">
        <v>430</v>
      </c>
      <c r="AMX46" s="2058" t="s">
        <v>430</v>
      </c>
      <c r="AMY46" s="2058" t="s">
        <v>430</v>
      </c>
      <c r="AMZ46" s="2058" t="s">
        <v>430</v>
      </c>
      <c r="ANA46" s="2058" t="s">
        <v>430</v>
      </c>
      <c r="ANB46" s="2058" t="s">
        <v>430</v>
      </c>
      <c r="ANC46" s="2058" t="s">
        <v>430</v>
      </c>
      <c r="AND46" s="2058" t="s">
        <v>430</v>
      </c>
      <c r="ANE46" s="2058" t="s">
        <v>430</v>
      </c>
      <c r="ANF46" s="2058" t="s">
        <v>430</v>
      </c>
      <c r="ANG46" s="2058" t="s">
        <v>430</v>
      </c>
      <c r="ANH46" s="2058" t="s">
        <v>430</v>
      </c>
      <c r="ANI46" s="2058" t="s">
        <v>430</v>
      </c>
      <c r="ANJ46" s="2058" t="s">
        <v>430</v>
      </c>
      <c r="ANK46" s="2058" t="s">
        <v>430</v>
      </c>
      <c r="ANL46" s="2058" t="s">
        <v>430</v>
      </c>
      <c r="ANM46" s="2058" t="s">
        <v>430</v>
      </c>
      <c r="ANN46" s="2058" t="s">
        <v>430</v>
      </c>
      <c r="ANO46" s="2058" t="s">
        <v>430</v>
      </c>
      <c r="ANP46" s="2058" t="s">
        <v>430</v>
      </c>
      <c r="ANQ46" s="2058" t="s">
        <v>430</v>
      </c>
      <c r="ANR46" s="2058" t="s">
        <v>430</v>
      </c>
      <c r="ANS46" s="2058" t="s">
        <v>430</v>
      </c>
      <c r="ANT46" s="2058" t="s">
        <v>430</v>
      </c>
      <c r="ANU46" s="2058" t="s">
        <v>430</v>
      </c>
      <c r="ANV46" s="2058" t="s">
        <v>430</v>
      </c>
      <c r="ANW46" s="2058" t="s">
        <v>430</v>
      </c>
      <c r="ANX46" s="2058" t="s">
        <v>430</v>
      </c>
      <c r="ANY46" s="2058" t="s">
        <v>430</v>
      </c>
      <c r="ANZ46" s="2058" t="s">
        <v>430</v>
      </c>
      <c r="AOA46" s="2058" t="s">
        <v>430</v>
      </c>
      <c r="AOB46" s="2058" t="s">
        <v>430</v>
      </c>
      <c r="AOC46" s="2058" t="s">
        <v>430</v>
      </c>
      <c r="AOD46" s="2058" t="s">
        <v>430</v>
      </c>
      <c r="AOE46" s="2058" t="s">
        <v>430</v>
      </c>
      <c r="AOF46" s="2058" t="s">
        <v>430</v>
      </c>
      <c r="AOG46" s="2058" t="s">
        <v>430</v>
      </c>
      <c r="AOH46" s="2058" t="s">
        <v>430</v>
      </c>
      <c r="AOI46" s="2058" t="s">
        <v>430</v>
      </c>
      <c r="AOJ46" s="2058" t="s">
        <v>430</v>
      </c>
      <c r="AOK46" s="2058" t="s">
        <v>430</v>
      </c>
      <c r="AOL46" s="2058" t="s">
        <v>430</v>
      </c>
      <c r="AOM46" s="2058" t="s">
        <v>430</v>
      </c>
      <c r="AON46" s="2058" t="s">
        <v>430</v>
      </c>
      <c r="AOO46" s="2058" t="s">
        <v>430</v>
      </c>
      <c r="AOP46" s="2058" t="s">
        <v>430</v>
      </c>
      <c r="AOQ46" s="2058" t="s">
        <v>430</v>
      </c>
      <c r="AOR46" s="2058" t="s">
        <v>430</v>
      </c>
      <c r="AOS46" s="2058" t="s">
        <v>430</v>
      </c>
      <c r="AOT46" s="2058" t="s">
        <v>430</v>
      </c>
      <c r="AOU46" s="2058" t="s">
        <v>430</v>
      </c>
      <c r="AOV46" s="2058" t="s">
        <v>430</v>
      </c>
      <c r="AOW46" s="2058" t="s">
        <v>430</v>
      </c>
      <c r="AOX46" s="2058" t="s">
        <v>430</v>
      </c>
      <c r="AOY46" s="2058" t="s">
        <v>430</v>
      </c>
      <c r="AOZ46" s="2058" t="s">
        <v>430</v>
      </c>
      <c r="APA46" s="2058" t="s">
        <v>430</v>
      </c>
      <c r="APB46" s="2058" t="s">
        <v>430</v>
      </c>
      <c r="APC46" s="2058" t="s">
        <v>430</v>
      </c>
      <c r="APD46" s="2058" t="s">
        <v>430</v>
      </c>
      <c r="APE46" s="2058" t="s">
        <v>430</v>
      </c>
      <c r="APF46" s="2058" t="s">
        <v>430</v>
      </c>
      <c r="APG46" s="2058" t="s">
        <v>430</v>
      </c>
      <c r="APH46" s="2058" t="s">
        <v>430</v>
      </c>
      <c r="API46" s="2058" t="s">
        <v>430</v>
      </c>
      <c r="APJ46" s="2058" t="s">
        <v>430</v>
      </c>
      <c r="APK46" s="2058" t="s">
        <v>430</v>
      </c>
      <c r="APL46" s="2058" t="s">
        <v>430</v>
      </c>
      <c r="APM46" s="2058" t="s">
        <v>430</v>
      </c>
      <c r="APN46" s="2058" t="s">
        <v>430</v>
      </c>
      <c r="APO46" s="2058" t="s">
        <v>430</v>
      </c>
      <c r="APP46" s="2058" t="s">
        <v>430</v>
      </c>
      <c r="APQ46" s="2058" t="s">
        <v>430</v>
      </c>
      <c r="APR46" s="2058" t="s">
        <v>430</v>
      </c>
      <c r="APS46" s="2058" t="s">
        <v>430</v>
      </c>
      <c r="APT46" s="2058" t="s">
        <v>430</v>
      </c>
      <c r="APU46" s="2058" t="s">
        <v>430</v>
      </c>
      <c r="APV46" s="2058" t="s">
        <v>430</v>
      </c>
      <c r="APW46" s="2058" t="s">
        <v>430</v>
      </c>
      <c r="APX46" s="2058" t="s">
        <v>430</v>
      </c>
      <c r="APY46" s="2058" t="s">
        <v>430</v>
      </c>
      <c r="APZ46" s="2058" t="s">
        <v>430</v>
      </c>
      <c r="AQA46" s="2058" t="s">
        <v>430</v>
      </c>
      <c r="AQB46" s="2058" t="s">
        <v>430</v>
      </c>
      <c r="AQC46" s="2058" t="s">
        <v>430</v>
      </c>
      <c r="AQD46" s="2058" t="s">
        <v>430</v>
      </c>
      <c r="AQE46" s="2058" t="s">
        <v>430</v>
      </c>
      <c r="AQF46" s="2058" t="s">
        <v>430</v>
      </c>
      <c r="AQG46" s="2058" t="s">
        <v>430</v>
      </c>
      <c r="AQH46" s="2058" t="s">
        <v>430</v>
      </c>
      <c r="AQI46" s="2058" t="s">
        <v>430</v>
      </c>
      <c r="AQJ46" s="2058" t="s">
        <v>430</v>
      </c>
      <c r="AQK46" s="2058" t="s">
        <v>430</v>
      </c>
      <c r="AQL46" s="2058" t="s">
        <v>430</v>
      </c>
      <c r="AQM46" s="2058" t="s">
        <v>430</v>
      </c>
      <c r="AQN46" s="2058" t="s">
        <v>430</v>
      </c>
      <c r="AQO46" s="2058" t="s">
        <v>430</v>
      </c>
      <c r="AQP46" s="2058" t="s">
        <v>430</v>
      </c>
      <c r="AQQ46" s="2058" t="s">
        <v>430</v>
      </c>
      <c r="AQR46" s="2058" t="s">
        <v>430</v>
      </c>
      <c r="AQS46" s="2058" t="s">
        <v>430</v>
      </c>
      <c r="AQT46" s="2058" t="s">
        <v>430</v>
      </c>
      <c r="AQU46" s="2058" t="s">
        <v>430</v>
      </c>
      <c r="AQV46" s="2058" t="s">
        <v>430</v>
      </c>
      <c r="AQW46" s="2058" t="s">
        <v>430</v>
      </c>
      <c r="AQX46" s="2058" t="s">
        <v>430</v>
      </c>
      <c r="AQY46" s="2058" t="s">
        <v>430</v>
      </c>
      <c r="AQZ46" s="2058" t="s">
        <v>430</v>
      </c>
      <c r="ARA46" s="2058" t="s">
        <v>430</v>
      </c>
      <c r="ARB46" s="2058" t="s">
        <v>430</v>
      </c>
      <c r="ARC46" s="2058" t="s">
        <v>430</v>
      </c>
      <c r="ARD46" s="2058" t="s">
        <v>430</v>
      </c>
      <c r="ARE46" s="2058" t="s">
        <v>430</v>
      </c>
      <c r="ARF46" s="2058" t="s">
        <v>430</v>
      </c>
      <c r="ARG46" s="2058" t="s">
        <v>430</v>
      </c>
      <c r="ARH46" s="2058" t="s">
        <v>430</v>
      </c>
      <c r="ARI46" s="2058" t="s">
        <v>430</v>
      </c>
      <c r="ARJ46" s="2058" t="s">
        <v>430</v>
      </c>
      <c r="ARK46" s="2058" t="s">
        <v>430</v>
      </c>
      <c r="ARL46" s="2058" t="s">
        <v>430</v>
      </c>
      <c r="ARM46" s="2058" t="s">
        <v>430</v>
      </c>
      <c r="ARN46" s="2058" t="s">
        <v>430</v>
      </c>
      <c r="ARO46" s="2058" t="s">
        <v>430</v>
      </c>
      <c r="ARP46" s="2058" t="s">
        <v>430</v>
      </c>
      <c r="ARQ46" s="2058" t="s">
        <v>430</v>
      </c>
      <c r="ARR46" s="2058" t="s">
        <v>430</v>
      </c>
      <c r="ARS46" s="2058" t="s">
        <v>430</v>
      </c>
      <c r="ART46" s="2058" t="s">
        <v>430</v>
      </c>
      <c r="ARU46" s="2058" t="s">
        <v>430</v>
      </c>
      <c r="ARV46" s="2058" t="s">
        <v>430</v>
      </c>
      <c r="ARW46" s="2058" t="s">
        <v>430</v>
      </c>
      <c r="ARX46" s="2058" t="s">
        <v>430</v>
      </c>
      <c r="ARY46" s="2058" t="s">
        <v>430</v>
      </c>
      <c r="ARZ46" s="2058" t="s">
        <v>430</v>
      </c>
      <c r="ASA46" s="2058" t="s">
        <v>430</v>
      </c>
      <c r="ASB46" s="2058" t="s">
        <v>430</v>
      </c>
      <c r="ASC46" s="2058" t="s">
        <v>430</v>
      </c>
      <c r="ASD46" s="2058" t="s">
        <v>430</v>
      </c>
      <c r="ASE46" s="2058" t="s">
        <v>430</v>
      </c>
      <c r="ASF46" s="2058" t="s">
        <v>430</v>
      </c>
      <c r="ASG46" s="2058" t="s">
        <v>430</v>
      </c>
      <c r="ASH46" s="2058" t="s">
        <v>430</v>
      </c>
      <c r="ASI46" s="2058" t="s">
        <v>430</v>
      </c>
      <c r="ASJ46" s="2058" t="s">
        <v>430</v>
      </c>
      <c r="ASK46" s="2058" t="s">
        <v>430</v>
      </c>
      <c r="ASL46" s="2058" t="s">
        <v>430</v>
      </c>
      <c r="ASM46" s="2058" t="s">
        <v>430</v>
      </c>
      <c r="ASN46" s="2058" t="s">
        <v>430</v>
      </c>
      <c r="ASO46" s="2058" t="s">
        <v>430</v>
      </c>
      <c r="ASP46" s="2058" t="s">
        <v>430</v>
      </c>
      <c r="ASQ46" s="2058" t="s">
        <v>430</v>
      </c>
      <c r="ASR46" s="2058" t="s">
        <v>430</v>
      </c>
      <c r="ASS46" s="2058" t="s">
        <v>430</v>
      </c>
      <c r="AST46" s="2058" t="s">
        <v>430</v>
      </c>
      <c r="ASU46" s="2058" t="s">
        <v>430</v>
      </c>
      <c r="ASV46" s="2058" t="s">
        <v>430</v>
      </c>
      <c r="ASW46" s="2058" t="s">
        <v>430</v>
      </c>
      <c r="ASX46" s="2058" t="s">
        <v>430</v>
      </c>
      <c r="ASY46" s="2058" t="s">
        <v>430</v>
      </c>
      <c r="ASZ46" s="2058" t="s">
        <v>430</v>
      </c>
      <c r="ATA46" s="2058" t="s">
        <v>430</v>
      </c>
      <c r="ATB46" s="2058" t="s">
        <v>430</v>
      </c>
      <c r="ATC46" s="2058" t="s">
        <v>430</v>
      </c>
      <c r="ATD46" s="2058" t="s">
        <v>430</v>
      </c>
      <c r="ATE46" s="2058" t="s">
        <v>430</v>
      </c>
      <c r="ATF46" s="2058" t="s">
        <v>430</v>
      </c>
      <c r="ATG46" s="2058" t="s">
        <v>430</v>
      </c>
      <c r="ATH46" s="2058" t="s">
        <v>430</v>
      </c>
      <c r="ATI46" s="2058" t="s">
        <v>430</v>
      </c>
      <c r="ATJ46" s="2058" t="s">
        <v>430</v>
      </c>
      <c r="ATK46" s="2058" t="s">
        <v>430</v>
      </c>
      <c r="ATL46" s="2058" t="s">
        <v>430</v>
      </c>
      <c r="ATM46" s="2058" t="s">
        <v>430</v>
      </c>
      <c r="ATN46" s="2058" t="s">
        <v>430</v>
      </c>
      <c r="ATO46" s="2058" t="s">
        <v>430</v>
      </c>
      <c r="ATP46" s="2058" t="s">
        <v>430</v>
      </c>
      <c r="ATQ46" s="2058" t="s">
        <v>430</v>
      </c>
      <c r="ATR46" s="2058" t="s">
        <v>430</v>
      </c>
      <c r="ATS46" s="2058" t="s">
        <v>430</v>
      </c>
      <c r="ATT46" s="2058" t="s">
        <v>430</v>
      </c>
      <c r="ATU46" s="2058" t="s">
        <v>430</v>
      </c>
      <c r="ATV46" s="2058" t="s">
        <v>430</v>
      </c>
      <c r="ATW46" s="2058" t="s">
        <v>430</v>
      </c>
      <c r="ATX46" s="2058" t="s">
        <v>430</v>
      </c>
      <c r="ATY46" s="2058" t="s">
        <v>430</v>
      </c>
      <c r="ATZ46" s="2058" t="s">
        <v>430</v>
      </c>
      <c r="AUA46" s="2058" t="s">
        <v>430</v>
      </c>
      <c r="AUB46" s="2058" t="s">
        <v>430</v>
      </c>
      <c r="AUC46" s="2058" t="s">
        <v>430</v>
      </c>
      <c r="AUD46" s="2058" t="s">
        <v>430</v>
      </c>
      <c r="AUE46" s="2058" t="s">
        <v>430</v>
      </c>
      <c r="AUF46" s="2058" t="s">
        <v>430</v>
      </c>
      <c r="AUG46" s="2058" t="s">
        <v>430</v>
      </c>
      <c r="AUH46" s="2058" t="s">
        <v>430</v>
      </c>
      <c r="AUI46" s="2058" t="s">
        <v>430</v>
      </c>
      <c r="AUJ46" s="2058" t="s">
        <v>430</v>
      </c>
      <c r="AUK46" s="2058" t="s">
        <v>430</v>
      </c>
      <c r="AUL46" s="2058" t="s">
        <v>430</v>
      </c>
      <c r="AUM46" s="2058" t="s">
        <v>430</v>
      </c>
      <c r="AUN46" s="2058" t="s">
        <v>430</v>
      </c>
      <c r="AUO46" s="2058" t="s">
        <v>430</v>
      </c>
      <c r="AUP46" s="2058" t="s">
        <v>430</v>
      </c>
      <c r="AUQ46" s="2058" t="s">
        <v>430</v>
      </c>
      <c r="AUR46" s="2058" t="s">
        <v>430</v>
      </c>
      <c r="AUS46" s="2058" t="s">
        <v>430</v>
      </c>
      <c r="AUT46" s="2058" t="s">
        <v>430</v>
      </c>
      <c r="AUU46" s="2058" t="s">
        <v>430</v>
      </c>
      <c r="AUV46" s="2058" t="s">
        <v>430</v>
      </c>
      <c r="AUW46" s="2058" t="s">
        <v>430</v>
      </c>
      <c r="AUX46" s="2058" t="s">
        <v>430</v>
      </c>
      <c r="AUY46" s="2058" t="s">
        <v>430</v>
      </c>
      <c r="AUZ46" s="2058" t="s">
        <v>430</v>
      </c>
      <c r="AVA46" s="2058" t="s">
        <v>430</v>
      </c>
      <c r="AVB46" s="2058" t="s">
        <v>430</v>
      </c>
      <c r="AVC46" s="2058" t="s">
        <v>430</v>
      </c>
      <c r="AVD46" s="2058" t="s">
        <v>430</v>
      </c>
      <c r="AVE46" s="2058" t="s">
        <v>430</v>
      </c>
      <c r="AVF46" s="2058" t="s">
        <v>430</v>
      </c>
      <c r="AVG46" s="2058" t="s">
        <v>430</v>
      </c>
      <c r="AVH46" s="2058" t="s">
        <v>430</v>
      </c>
      <c r="AVI46" s="2058" t="s">
        <v>430</v>
      </c>
      <c r="AVJ46" s="2058" t="s">
        <v>430</v>
      </c>
      <c r="AVK46" s="2058" t="s">
        <v>430</v>
      </c>
      <c r="AVL46" s="2058" t="s">
        <v>430</v>
      </c>
      <c r="AVM46" s="2058" t="s">
        <v>430</v>
      </c>
      <c r="AVN46" s="2058" t="s">
        <v>430</v>
      </c>
      <c r="AVO46" s="2058" t="s">
        <v>430</v>
      </c>
      <c r="AVP46" s="2058" t="s">
        <v>430</v>
      </c>
      <c r="AVQ46" s="2058" t="s">
        <v>430</v>
      </c>
      <c r="AVR46" s="2058" t="s">
        <v>430</v>
      </c>
      <c r="AVS46" s="2058" t="s">
        <v>430</v>
      </c>
      <c r="AVT46" s="2058" t="s">
        <v>430</v>
      </c>
      <c r="AVU46" s="2058" t="s">
        <v>430</v>
      </c>
      <c r="AVV46" s="2058" t="s">
        <v>430</v>
      </c>
      <c r="AVW46" s="2058" t="s">
        <v>430</v>
      </c>
      <c r="AVX46" s="2058" t="s">
        <v>430</v>
      </c>
      <c r="AVY46" s="2058" t="s">
        <v>430</v>
      </c>
      <c r="AVZ46" s="2058" t="s">
        <v>430</v>
      </c>
      <c r="AWA46" s="2058" t="s">
        <v>430</v>
      </c>
      <c r="AWB46" s="2058" t="s">
        <v>430</v>
      </c>
      <c r="AWC46" s="2058" t="s">
        <v>430</v>
      </c>
      <c r="AWD46" s="2058" t="s">
        <v>430</v>
      </c>
      <c r="AWE46" s="2058" t="s">
        <v>430</v>
      </c>
      <c r="AWF46" s="2058" t="s">
        <v>430</v>
      </c>
      <c r="AWG46" s="2058" t="s">
        <v>430</v>
      </c>
      <c r="AWH46" s="2058" t="s">
        <v>430</v>
      </c>
      <c r="AWI46" s="2058" t="s">
        <v>430</v>
      </c>
      <c r="AWJ46" s="2058" t="s">
        <v>430</v>
      </c>
      <c r="AWK46" s="2058" t="s">
        <v>430</v>
      </c>
      <c r="AWL46" s="2058" t="s">
        <v>430</v>
      </c>
      <c r="AWM46" s="2058" t="s">
        <v>430</v>
      </c>
      <c r="AWN46" s="2058" t="s">
        <v>430</v>
      </c>
      <c r="AWO46" s="2058" t="s">
        <v>430</v>
      </c>
      <c r="AWP46" s="2058" t="s">
        <v>430</v>
      </c>
      <c r="AWQ46" s="2058" t="s">
        <v>430</v>
      </c>
      <c r="AWR46" s="2058" t="s">
        <v>430</v>
      </c>
      <c r="AWS46" s="2058" t="s">
        <v>430</v>
      </c>
      <c r="AWT46" s="2058" t="s">
        <v>430</v>
      </c>
      <c r="AWU46" s="2058" t="s">
        <v>430</v>
      </c>
      <c r="AWV46" s="2058" t="s">
        <v>430</v>
      </c>
      <c r="AWW46" s="2058" t="s">
        <v>430</v>
      </c>
      <c r="AWX46" s="2058" t="s">
        <v>430</v>
      </c>
      <c r="AWY46" s="2058" t="s">
        <v>430</v>
      </c>
      <c r="AWZ46" s="2058" t="s">
        <v>430</v>
      </c>
      <c r="AXA46" s="2058" t="s">
        <v>430</v>
      </c>
      <c r="AXB46" s="2058" t="s">
        <v>430</v>
      </c>
      <c r="AXC46" s="2058" t="s">
        <v>430</v>
      </c>
      <c r="AXD46" s="2058" t="s">
        <v>430</v>
      </c>
      <c r="AXE46" s="2058" t="s">
        <v>430</v>
      </c>
      <c r="AXF46" s="2058" t="s">
        <v>430</v>
      </c>
      <c r="AXG46" s="2058" t="s">
        <v>430</v>
      </c>
      <c r="AXH46" s="2058" t="s">
        <v>430</v>
      </c>
      <c r="AXI46" s="2058" t="s">
        <v>430</v>
      </c>
      <c r="AXJ46" s="2058" t="s">
        <v>430</v>
      </c>
      <c r="AXK46" s="2058" t="s">
        <v>430</v>
      </c>
      <c r="AXL46" s="2058" t="s">
        <v>430</v>
      </c>
      <c r="AXM46" s="2058" t="s">
        <v>430</v>
      </c>
      <c r="AXN46" s="2058" t="s">
        <v>430</v>
      </c>
      <c r="AXO46" s="2058" t="s">
        <v>430</v>
      </c>
      <c r="AXP46" s="2058" t="s">
        <v>430</v>
      </c>
      <c r="AXQ46" s="2058" t="s">
        <v>430</v>
      </c>
      <c r="AXR46" s="2058" t="s">
        <v>430</v>
      </c>
      <c r="AXS46" s="2058" t="s">
        <v>430</v>
      </c>
      <c r="AXT46" s="2058" t="s">
        <v>430</v>
      </c>
      <c r="AXU46" s="2058" t="s">
        <v>430</v>
      </c>
      <c r="AXV46" s="2058" t="s">
        <v>430</v>
      </c>
      <c r="AXW46" s="2058" t="s">
        <v>430</v>
      </c>
      <c r="AXX46" s="2058" t="s">
        <v>430</v>
      </c>
      <c r="AXY46" s="2058" t="s">
        <v>430</v>
      </c>
      <c r="AXZ46" s="2058" t="s">
        <v>430</v>
      </c>
      <c r="AYA46" s="2058" t="s">
        <v>430</v>
      </c>
      <c r="AYB46" s="2058" t="s">
        <v>430</v>
      </c>
      <c r="AYC46" s="2058" t="s">
        <v>430</v>
      </c>
      <c r="AYD46" s="2058" t="s">
        <v>430</v>
      </c>
      <c r="AYE46" s="2058" t="s">
        <v>430</v>
      </c>
      <c r="AYF46" s="2058" t="s">
        <v>430</v>
      </c>
      <c r="AYG46" s="2058" t="s">
        <v>430</v>
      </c>
      <c r="AYH46" s="2058" t="s">
        <v>430</v>
      </c>
      <c r="AYI46" s="2058" t="s">
        <v>430</v>
      </c>
      <c r="AYJ46" s="2058" t="s">
        <v>430</v>
      </c>
      <c r="AYK46" s="2058" t="s">
        <v>430</v>
      </c>
      <c r="AYL46" s="2058" t="s">
        <v>430</v>
      </c>
      <c r="AYM46" s="2058" t="s">
        <v>430</v>
      </c>
      <c r="AYN46" s="2058" t="s">
        <v>430</v>
      </c>
      <c r="AYO46" s="2058" t="s">
        <v>430</v>
      </c>
      <c r="AYP46" s="2058" t="s">
        <v>430</v>
      </c>
      <c r="AYQ46" s="2058" t="s">
        <v>430</v>
      </c>
      <c r="AYR46" s="2058" t="s">
        <v>430</v>
      </c>
      <c r="AYS46" s="2058" t="s">
        <v>430</v>
      </c>
      <c r="AYT46" s="2058" t="s">
        <v>430</v>
      </c>
      <c r="AYU46" s="2058" t="s">
        <v>430</v>
      </c>
      <c r="AYV46" s="2058" t="s">
        <v>430</v>
      </c>
      <c r="AYW46" s="2058" t="s">
        <v>430</v>
      </c>
      <c r="AYX46" s="2058" t="s">
        <v>430</v>
      </c>
      <c r="AYY46" s="2058" t="s">
        <v>430</v>
      </c>
      <c r="AYZ46" s="2058" t="s">
        <v>430</v>
      </c>
      <c r="AZA46" s="2058" t="s">
        <v>430</v>
      </c>
      <c r="AZB46" s="2058" t="s">
        <v>430</v>
      </c>
      <c r="AZC46" s="2058" t="s">
        <v>430</v>
      </c>
      <c r="AZD46" s="2058" t="s">
        <v>430</v>
      </c>
      <c r="AZE46" s="2058" t="s">
        <v>430</v>
      </c>
      <c r="AZF46" s="2058" t="s">
        <v>430</v>
      </c>
      <c r="AZG46" s="2058" t="s">
        <v>430</v>
      </c>
      <c r="AZH46" s="2058" t="s">
        <v>430</v>
      </c>
      <c r="AZI46" s="2058" t="s">
        <v>430</v>
      </c>
      <c r="AZJ46" s="2058" t="s">
        <v>430</v>
      </c>
      <c r="AZK46" s="2058" t="s">
        <v>430</v>
      </c>
      <c r="AZL46" s="2058" t="s">
        <v>430</v>
      </c>
      <c r="AZM46" s="2058" t="s">
        <v>430</v>
      </c>
      <c r="AZN46" s="2058" t="s">
        <v>430</v>
      </c>
      <c r="AZO46" s="2058" t="s">
        <v>430</v>
      </c>
      <c r="AZP46" s="2058" t="s">
        <v>430</v>
      </c>
      <c r="AZQ46" s="2058" t="s">
        <v>430</v>
      </c>
      <c r="AZR46" s="2058" t="s">
        <v>430</v>
      </c>
      <c r="AZS46" s="2058" t="s">
        <v>430</v>
      </c>
      <c r="AZT46" s="2058" t="s">
        <v>430</v>
      </c>
      <c r="AZU46" s="2058" t="s">
        <v>430</v>
      </c>
      <c r="AZV46" s="2058" t="s">
        <v>430</v>
      </c>
      <c r="AZW46" s="2058" t="s">
        <v>430</v>
      </c>
      <c r="AZX46" s="2058" t="s">
        <v>430</v>
      </c>
      <c r="AZY46" s="2058" t="s">
        <v>430</v>
      </c>
      <c r="AZZ46" s="2058" t="s">
        <v>430</v>
      </c>
      <c r="BAA46" s="2058" t="s">
        <v>430</v>
      </c>
      <c r="BAB46" s="2058" t="s">
        <v>430</v>
      </c>
      <c r="BAC46" s="2058" t="s">
        <v>430</v>
      </c>
      <c r="BAD46" s="2058" t="s">
        <v>430</v>
      </c>
      <c r="BAE46" s="2058" t="s">
        <v>430</v>
      </c>
      <c r="BAF46" s="2058" t="s">
        <v>430</v>
      </c>
      <c r="BAG46" s="2058" t="s">
        <v>430</v>
      </c>
      <c r="BAH46" s="2058" t="s">
        <v>430</v>
      </c>
      <c r="BAI46" s="2058" t="s">
        <v>430</v>
      </c>
      <c r="BAJ46" s="2058" t="s">
        <v>430</v>
      </c>
      <c r="BAK46" s="2058" t="s">
        <v>430</v>
      </c>
      <c r="BAL46" s="2058" t="s">
        <v>430</v>
      </c>
      <c r="BAM46" s="2058" t="s">
        <v>430</v>
      </c>
      <c r="BAN46" s="2058" t="s">
        <v>430</v>
      </c>
      <c r="BAO46" s="2058" t="s">
        <v>430</v>
      </c>
      <c r="BAP46" s="2058" t="s">
        <v>430</v>
      </c>
      <c r="BAQ46" s="2058" t="s">
        <v>430</v>
      </c>
      <c r="BAR46" s="2058" t="s">
        <v>430</v>
      </c>
      <c r="BAS46" s="2058" t="s">
        <v>430</v>
      </c>
      <c r="BAT46" s="2058" t="s">
        <v>430</v>
      </c>
      <c r="BAU46" s="2058" t="s">
        <v>430</v>
      </c>
      <c r="BAV46" s="2058" t="s">
        <v>430</v>
      </c>
      <c r="BAW46" s="2058" t="s">
        <v>430</v>
      </c>
      <c r="BAX46" s="2058" t="s">
        <v>430</v>
      </c>
      <c r="BAY46" s="2058" t="s">
        <v>430</v>
      </c>
      <c r="BAZ46" s="2058" t="s">
        <v>430</v>
      </c>
      <c r="BBA46" s="2058" t="s">
        <v>430</v>
      </c>
      <c r="BBB46" s="2058" t="s">
        <v>430</v>
      </c>
      <c r="BBC46" s="2058" t="s">
        <v>430</v>
      </c>
      <c r="BBD46" s="2058" t="s">
        <v>430</v>
      </c>
      <c r="BBE46" s="2058" t="s">
        <v>430</v>
      </c>
      <c r="BBF46" s="2058" t="s">
        <v>430</v>
      </c>
      <c r="BBG46" s="2058" t="s">
        <v>430</v>
      </c>
      <c r="BBH46" s="2058" t="s">
        <v>430</v>
      </c>
      <c r="BBI46" s="2058" t="s">
        <v>430</v>
      </c>
      <c r="BBJ46" s="2058" t="s">
        <v>430</v>
      </c>
      <c r="BBK46" s="2058" t="s">
        <v>430</v>
      </c>
      <c r="BBL46" s="2058" t="s">
        <v>430</v>
      </c>
      <c r="BBM46" s="2058" t="s">
        <v>430</v>
      </c>
      <c r="BBN46" s="2058" t="s">
        <v>430</v>
      </c>
      <c r="BBO46" s="2058" t="s">
        <v>430</v>
      </c>
      <c r="BBP46" s="2058" t="s">
        <v>430</v>
      </c>
      <c r="BBQ46" s="2058" t="s">
        <v>430</v>
      </c>
      <c r="BBR46" s="2058" t="s">
        <v>430</v>
      </c>
      <c r="BBS46" s="2058" t="s">
        <v>430</v>
      </c>
      <c r="BBT46" s="2058" t="s">
        <v>430</v>
      </c>
      <c r="BBU46" s="2058" t="s">
        <v>430</v>
      </c>
      <c r="BBV46" s="2058" t="s">
        <v>430</v>
      </c>
      <c r="BBW46" s="2058" t="s">
        <v>430</v>
      </c>
      <c r="BBX46" s="2058" t="s">
        <v>430</v>
      </c>
      <c r="BBY46" s="2058" t="s">
        <v>430</v>
      </c>
      <c r="BBZ46" s="2058" t="s">
        <v>430</v>
      </c>
      <c r="BCA46" s="2058" t="s">
        <v>430</v>
      </c>
      <c r="BCB46" s="2058" t="s">
        <v>430</v>
      </c>
      <c r="BCC46" s="2058" t="s">
        <v>430</v>
      </c>
      <c r="BCD46" s="2058" t="s">
        <v>430</v>
      </c>
      <c r="BCE46" s="2058" t="s">
        <v>430</v>
      </c>
      <c r="BCF46" s="2058" t="s">
        <v>430</v>
      </c>
      <c r="BCG46" s="2058" t="s">
        <v>430</v>
      </c>
      <c r="BCH46" s="2058" t="s">
        <v>430</v>
      </c>
      <c r="BCI46" s="2058" t="s">
        <v>430</v>
      </c>
      <c r="BCJ46" s="2058" t="s">
        <v>430</v>
      </c>
      <c r="BCK46" s="2058" t="s">
        <v>430</v>
      </c>
      <c r="BCL46" s="2058" t="s">
        <v>430</v>
      </c>
      <c r="BCM46" s="2058" t="s">
        <v>430</v>
      </c>
      <c r="BCN46" s="2058" t="s">
        <v>430</v>
      </c>
      <c r="BCO46" s="2058" t="s">
        <v>430</v>
      </c>
      <c r="BCP46" s="2058" t="s">
        <v>430</v>
      </c>
      <c r="BCQ46" s="2058" t="s">
        <v>430</v>
      </c>
      <c r="BCR46" s="2058" t="s">
        <v>430</v>
      </c>
      <c r="BCS46" s="2058" t="s">
        <v>430</v>
      </c>
      <c r="BCT46" s="2058" t="s">
        <v>430</v>
      </c>
      <c r="BCU46" s="2058" t="s">
        <v>430</v>
      </c>
      <c r="BCV46" s="2058" t="s">
        <v>430</v>
      </c>
      <c r="BCW46" s="2058" t="s">
        <v>430</v>
      </c>
      <c r="BCX46" s="2058" t="s">
        <v>430</v>
      </c>
      <c r="BCY46" s="2058" t="s">
        <v>430</v>
      </c>
      <c r="BCZ46" s="2058" t="s">
        <v>430</v>
      </c>
      <c r="BDA46" s="2058" t="s">
        <v>430</v>
      </c>
      <c r="BDB46" s="2058" t="s">
        <v>430</v>
      </c>
      <c r="BDC46" s="2058" t="s">
        <v>430</v>
      </c>
      <c r="BDD46" s="2058" t="s">
        <v>430</v>
      </c>
      <c r="BDE46" s="2058" t="s">
        <v>430</v>
      </c>
      <c r="BDF46" s="2058" t="s">
        <v>430</v>
      </c>
      <c r="BDG46" s="2058" t="s">
        <v>430</v>
      </c>
      <c r="BDH46" s="2058" t="s">
        <v>430</v>
      </c>
      <c r="BDI46" s="2058" t="s">
        <v>430</v>
      </c>
      <c r="BDJ46" s="2058" t="s">
        <v>430</v>
      </c>
      <c r="BDK46" s="2058" t="s">
        <v>430</v>
      </c>
      <c r="BDL46" s="2058" t="s">
        <v>430</v>
      </c>
      <c r="BDM46" s="2058" t="s">
        <v>430</v>
      </c>
      <c r="BDN46" s="2058" t="s">
        <v>430</v>
      </c>
      <c r="BDO46" s="2058" t="s">
        <v>430</v>
      </c>
      <c r="BDP46" s="2058" t="s">
        <v>430</v>
      </c>
      <c r="BDQ46" s="2058" t="s">
        <v>430</v>
      </c>
      <c r="BDR46" s="2058" t="s">
        <v>430</v>
      </c>
      <c r="BDS46" s="2058" t="s">
        <v>430</v>
      </c>
      <c r="BDT46" s="2058" t="s">
        <v>430</v>
      </c>
      <c r="BDU46" s="2058" t="s">
        <v>430</v>
      </c>
      <c r="BDV46" s="2058" t="s">
        <v>430</v>
      </c>
      <c r="BDW46" s="2058" t="s">
        <v>430</v>
      </c>
      <c r="BDX46" s="2058" t="s">
        <v>430</v>
      </c>
      <c r="BDY46" s="2058" t="s">
        <v>430</v>
      </c>
      <c r="BDZ46" s="2058" t="s">
        <v>430</v>
      </c>
      <c r="BEA46" s="2058" t="s">
        <v>430</v>
      </c>
      <c r="BEB46" s="2058" t="s">
        <v>430</v>
      </c>
      <c r="BEC46" s="2058" t="s">
        <v>430</v>
      </c>
      <c r="BED46" s="2058" t="s">
        <v>430</v>
      </c>
      <c r="BEE46" s="2058" t="s">
        <v>430</v>
      </c>
      <c r="BEF46" s="2058" t="s">
        <v>430</v>
      </c>
      <c r="BEG46" s="2058" t="s">
        <v>430</v>
      </c>
      <c r="BEH46" s="2058" t="s">
        <v>430</v>
      </c>
      <c r="BEI46" s="2058" t="s">
        <v>430</v>
      </c>
      <c r="BEJ46" s="2058" t="s">
        <v>430</v>
      </c>
      <c r="BEK46" s="2058" t="s">
        <v>430</v>
      </c>
      <c r="BEL46" s="2058" t="s">
        <v>430</v>
      </c>
      <c r="BEM46" s="2058" t="s">
        <v>430</v>
      </c>
      <c r="BEN46" s="2058" t="s">
        <v>430</v>
      </c>
      <c r="BEO46" s="2058" t="s">
        <v>430</v>
      </c>
      <c r="BEP46" s="2058" t="s">
        <v>430</v>
      </c>
      <c r="BEQ46" s="2058" t="s">
        <v>430</v>
      </c>
      <c r="BER46" s="2058" t="s">
        <v>430</v>
      </c>
      <c r="BES46" s="2058" t="s">
        <v>430</v>
      </c>
      <c r="BET46" s="2058" t="s">
        <v>430</v>
      </c>
      <c r="BEU46" s="2058" t="s">
        <v>430</v>
      </c>
      <c r="BEV46" s="2058" t="s">
        <v>430</v>
      </c>
      <c r="BEW46" s="2058" t="s">
        <v>430</v>
      </c>
      <c r="BEX46" s="2058" t="s">
        <v>430</v>
      </c>
      <c r="BEY46" s="2058" t="s">
        <v>430</v>
      </c>
      <c r="BEZ46" s="2058" t="s">
        <v>430</v>
      </c>
      <c r="BFA46" s="2058" t="s">
        <v>430</v>
      </c>
      <c r="BFB46" s="2058" t="s">
        <v>430</v>
      </c>
      <c r="BFC46" s="2058" t="s">
        <v>430</v>
      </c>
      <c r="BFD46" s="2058" t="s">
        <v>430</v>
      </c>
      <c r="BFE46" s="2058" t="s">
        <v>430</v>
      </c>
      <c r="BFF46" s="2058" t="s">
        <v>430</v>
      </c>
      <c r="BFG46" s="2058" t="s">
        <v>430</v>
      </c>
      <c r="BFH46" s="2058" t="s">
        <v>430</v>
      </c>
      <c r="BFI46" s="2058" t="s">
        <v>430</v>
      </c>
      <c r="BFJ46" s="2058" t="s">
        <v>430</v>
      </c>
      <c r="BFK46" s="2058" t="s">
        <v>430</v>
      </c>
      <c r="BFL46" s="2058" t="s">
        <v>430</v>
      </c>
      <c r="BFM46" s="2058" t="s">
        <v>430</v>
      </c>
      <c r="BFN46" s="2058" t="s">
        <v>430</v>
      </c>
      <c r="BFO46" s="2058" t="s">
        <v>430</v>
      </c>
      <c r="BFP46" s="2058" t="s">
        <v>430</v>
      </c>
      <c r="BFQ46" s="2058" t="s">
        <v>430</v>
      </c>
      <c r="BFR46" s="2058" t="s">
        <v>430</v>
      </c>
      <c r="BFS46" s="2058" t="s">
        <v>430</v>
      </c>
      <c r="BFT46" s="2058" t="s">
        <v>430</v>
      </c>
      <c r="BFU46" s="2058" t="s">
        <v>430</v>
      </c>
      <c r="BFV46" s="2058" t="s">
        <v>430</v>
      </c>
      <c r="BFW46" s="2058" t="s">
        <v>430</v>
      </c>
      <c r="BFX46" s="2058" t="s">
        <v>430</v>
      </c>
      <c r="BFY46" s="2058" t="s">
        <v>430</v>
      </c>
      <c r="BFZ46" s="2058" t="s">
        <v>430</v>
      </c>
      <c r="BGA46" s="2058" t="s">
        <v>430</v>
      </c>
      <c r="BGB46" s="2058" t="s">
        <v>430</v>
      </c>
      <c r="BGC46" s="2058" t="s">
        <v>430</v>
      </c>
      <c r="BGD46" s="2058" t="s">
        <v>430</v>
      </c>
      <c r="BGE46" s="2058" t="s">
        <v>430</v>
      </c>
      <c r="BGF46" s="2058" t="s">
        <v>430</v>
      </c>
      <c r="BGG46" s="2058" t="s">
        <v>430</v>
      </c>
      <c r="BGH46" s="2058" t="s">
        <v>430</v>
      </c>
      <c r="BGI46" s="2058" t="s">
        <v>430</v>
      </c>
      <c r="BGJ46" s="2058" t="s">
        <v>430</v>
      </c>
      <c r="BGK46" s="2058" t="s">
        <v>430</v>
      </c>
      <c r="BGL46" s="2058" t="s">
        <v>430</v>
      </c>
      <c r="BGM46" s="2058" t="s">
        <v>430</v>
      </c>
      <c r="BGN46" s="2058" t="s">
        <v>430</v>
      </c>
      <c r="BGO46" s="2058" t="s">
        <v>430</v>
      </c>
      <c r="BGP46" s="2058" t="s">
        <v>430</v>
      </c>
      <c r="BGQ46" s="2058" t="s">
        <v>430</v>
      </c>
      <c r="BGR46" s="2058" t="s">
        <v>430</v>
      </c>
      <c r="BGS46" s="2058" t="s">
        <v>430</v>
      </c>
      <c r="BGT46" s="2058" t="s">
        <v>430</v>
      </c>
      <c r="BGU46" s="2058" t="s">
        <v>430</v>
      </c>
      <c r="BGV46" s="2058" t="s">
        <v>430</v>
      </c>
      <c r="BGW46" s="2058" t="s">
        <v>430</v>
      </c>
      <c r="BGX46" s="2058" t="s">
        <v>430</v>
      </c>
      <c r="BGY46" s="2058" t="s">
        <v>430</v>
      </c>
      <c r="BGZ46" s="2058" t="s">
        <v>430</v>
      </c>
      <c r="BHA46" s="2058" t="s">
        <v>430</v>
      </c>
      <c r="BHB46" s="2058" t="s">
        <v>430</v>
      </c>
      <c r="BHC46" s="2058" t="s">
        <v>430</v>
      </c>
      <c r="BHD46" s="2058" t="s">
        <v>430</v>
      </c>
      <c r="BHE46" s="2058" t="s">
        <v>430</v>
      </c>
      <c r="BHF46" s="2058" t="s">
        <v>430</v>
      </c>
      <c r="BHG46" s="2058" t="s">
        <v>430</v>
      </c>
      <c r="BHH46" s="2058" t="s">
        <v>430</v>
      </c>
      <c r="BHI46" s="2058" t="s">
        <v>430</v>
      </c>
      <c r="BHJ46" s="2058" t="s">
        <v>430</v>
      </c>
      <c r="BHK46" s="2058" t="s">
        <v>430</v>
      </c>
      <c r="BHL46" s="2058" t="s">
        <v>430</v>
      </c>
      <c r="BHM46" s="2058" t="s">
        <v>430</v>
      </c>
      <c r="BHN46" s="2058" t="s">
        <v>430</v>
      </c>
      <c r="BHO46" s="2058" t="s">
        <v>430</v>
      </c>
      <c r="BHP46" s="2058" t="s">
        <v>430</v>
      </c>
      <c r="BHQ46" s="2058" t="s">
        <v>430</v>
      </c>
      <c r="BHR46" s="2058" t="s">
        <v>430</v>
      </c>
      <c r="BHS46" s="2058" t="s">
        <v>430</v>
      </c>
      <c r="BHT46" s="2058" t="s">
        <v>430</v>
      </c>
      <c r="BHU46" s="2058" t="s">
        <v>430</v>
      </c>
      <c r="BHV46" s="2058" t="s">
        <v>430</v>
      </c>
      <c r="BHW46" s="2058" t="s">
        <v>430</v>
      </c>
      <c r="BHX46" s="2058" t="s">
        <v>430</v>
      </c>
      <c r="BHY46" s="2058" t="s">
        <v>430</v>
      </c>
      <c r="BHZ46" s="2058" t="s">
        <v>430</v>
      </c>
      <c r="BIA46" s="2058" t="s">
        <v>430</v>
      </c>
      <c r="BIB46" s="2058" t="s">
        <v>430</v>
      </c>
      <c r="BIC46" s="2058" t="s">
        <v>430</v>
      </c>
      <c r="BID46" s="2058" t="s">
        <v>430</v>
      </c>
      <c r="BIE46" s="2058" t="s">
        <v>430</v>
      </c>
      <c r="BIF46" s="2058" t="s">
        <v>430</v>
      </c>
      <c r="BIG46" s="2058" t="s">
        <v>430</v>
      </c>
      <c r="BIH46" s="2058" t="s">
        <v>430</v>
      </c>
      <c r="BII46" s="2058" t="s">
        <v>430</v>
      </c>
      <c r="BIJ46" s="2058" t="s">
        <v>430</v>
      </c>
      <c r="BIK46" s="2058" t="s">
        <v>430</v>
      </c>
      <c r="BIL46" s="2058" t="s">
        <v>430</v>
      </c>
      <c r="BIM46" s="2058" t="s">
        <v>430</v>
      </c>
      <c r="BIN46" s="2058" t="s">
        <v>430</v>
      </c>
      <c r="BIO46" s="2058" t="s">
        <v>430</v>
      </c>
      <c r="BIP46" s="2058" t="s">
        <v>430</v>
      </c>
      <c r="BIQ46" s="2058" t="s">
        <v>430</v>
      </c>
      <c r="BIR46" s="2058" t="s">
        <v>430</v>
      </c>
      <c r="BIS46" s="2058" t="s">
        <v>430</v>
      </c>
      <c r="BIT46" s="2058" t="s">
        <v>430</v>
      </c>
      <c r="BIU46" s="2058" t="s">
        <v>430</v>
      </c>
      <c r="BIV46" s="2058" t="s">
        <v>430</v>
      </c>
      <c r="BIW46" s="2058" t="s">
        <v>430</v>
      </c>
      <c r="BIX46" s="2058" t="s">
        <v>430</v>
      </c>
      <c r="BIY46" s="2058" t="s">
        <v>430</v>
      </c>
      <c r="BIZ46" s="2058" t="s">
        <v>430</v>
      </c>
      <c r="BJA46" s="2058" t="s">
        <v>430</v>
      </c>
      <c r="BJB46" s="2058" t="s">
        <v>430</v>
      </c>
      <c r="BJC46" s="2058" t="s">
        <v>430</v>
      </c>
      <c r="BJD46" s="2058" t="s">
        <v>430</v>
      </c>
      <c r="BJE46" s="2058" t="s">
        <v>430</v>
      </c>
      <c r="BJF46" s="2058" t="s">
        <v>430</v>
      </c>
      <c r="BJG46" s="2058" t="s">
        <v>430</v>
      </c>
      <c r="BJH46" s="2058" t="s">
        <v>430</v>
      </c>
      <c r="BJI46" s="2058" t="s">
        <v>430</v>
      </c>
      <c r="BJJ46" s="2058" t="s">
        <v>430</v>
      </c>
      <c r="BJK46" s="2058" t="s">
        <v>430</v>
      </c>
      <c r="BJL46" s="2058" t="s">
        <v>430</v>
      </c>
      <c r="BJM46" s="2058" t="s">
        <v>430</v>
      </c>
      <c r="BJN46" s="2058" t="s">
        <v>430</v>
      </c>
      <c r="BJO46" s="2058" t="s">
        <v>430</v>
      </c>
      <c r="BJP46" s="2058" t="s">
        <v>430</v>
      </c>
      <c r="BJQ46" s="2058" t="s">
        <v>430</v>
      </c>
      <c r="BJR46" s="2058" t="s">
        <v>430</v>
      </c>
      <c r="BJS46" s="2058" t="s">
        <v>430</v>
      </c>
      <c r="BJT46" s="2058" t="s">
        <v>430</v>
      </c>
      <c r="BJU46" s="2058" t="s">
        <v>430</v>
      </c>
      <c r="BJV46" s="2058" t="s">
        <v>430</v>
      </c>
      <c r="BJW46" s="2058" t="s">
        <v>430</v>
      </c>
      <c r="BJX46" s="2058" t="s">
        <v>430</v>
      </c>
      <c r="BJY46" s="2058" t="s">
        <v>430</v>
      </c>
      <c r="BJZ46" s="2058" t="s">
        <v>430</v>
      </c>
      <c r="BKA46" s="2058" t="s">
        <v>430</v>
      </c>
      <c r="BKB46" s="2058" t="s">
        <v>430</v>
      </c>
      <c r="BKC46" s="2058" t="s">
        <v>430</v>
      </c>
      <c r="BKD46" s="2058" t="s">
        <v>430</v>
      </c>
      <c r="BKE46" s="2058" t="s">
        <v>430</v>
      </c>
      <c r="BKF46" s="2058" t="s">
        <v>430</v>
      </c>
      <c r="BKG46" s="2058" t="s">
        <v>430</v>
      </c>
      <c r="BKH46" s="2058" t="s">
        <v>430</v>
      </c>
      <c r="BKI46" s="2058" t="s">
        <v>430</v>
      </c>
      <c r="BKJ46" s="2058" t="s">
        <v>430</v>
      </c>
      <c r="BKK46" s="2058" t="s">
        <v>430</v>
      </c>
      <c r="BKL46" s="2058" t="s">
        <v>430</v>
      </c>
      <c r="BKM46" s="2058" t="s">
        <v>430</v>
      </c>
      <c r="BKN46" s="2058" t="s">
        <v>430</v>
      </c>
      <c r="BKO46" s="2058" t="s">
        <v>430</v>
      </c>
      <c r="BKP46" s="2058" t="s">
        <v>430</v>
      </c>
      <c r="BKQ46" s="2058" t="s">
        <v>430</v>
      </c>
      <c r="BKR46" s="2058" t="s">
        <v>430</v>
      </c>
      <c r="BKS46" s="2058" t="s">
        <v>430</v>
      </c>
      <c r="BKT46" s="2058" t="s">
        <v>430</v>
      </c>
      <c r="BKU46" s="2058" t="s">
        <v>430</v>
      </c>
      <c r="BKV46" s="2058" t="s">
        <v>430</v>
      </c>
      <c r="BKW46" s="2058" t="s">
        <v>430</v>
      </c>
      <c r="BKX46" s="2058" t="s">
        <v>430</v>
      </c>
      <c r="BKY46" s="2058" t="s">
        <v>430</v>
      </c>
      <c r="BKZ46" s="2058" t="s">
        <v>430</v>
      </c>
      <c r="BLA46" s="2058" t="s">
        <v>430</v>
      </c>
      <c r="BLB46" s="2058" t="s">
        <v>430</v>
      </c>
      <c r="BLC46" s="2058" t="s">
        <v>430</v>
      </c>
      <c r="BLD46" s="2058" t="s">
        <v>430</v>
      </c>
      <c r="BLE46" s="2058" t="s">
        <v>430</v>
      </c>
      <c r="BLF46" s="2058" t="s">
        <v>430</v>
      </c>
      <c r="BLG46" s="2058" t="s">
        <v>430</v>
      </c>
      <c r="BLH46" s="2058" t="s">
        <v>430</v>
      </c>
      <c r="BLI46" s="2058" t="s">
        <v>430</v>
      </c>
      <c r="BLJ46" s="2058" t="s">
        <v>430</v>
      </c>
      <c r="BLK46" s="2058" t="s">
        <v>430</v>
      </c>
      <c r="BLL46" s="2058" t="s">
        <v>430</v>
      </c>
      <c r="BLM46" s="2058" t="s">
        <v>430</v>
      </c>
      <c r="BLN46" s="2058" t="s">
        <v>430</v>
      </c>
      <c r="BLO46" s="2058" t="s">
        <v>430</v>
      </c>
      <c r="BLP46" s="2058" t="s">
        <v>430</v>
      </c>
      <c r="BLQ46" s="2058" t="s">
        <v>430</v>
      </c>
      <c r="BLR46" s="2058" t="s">
        <v>430</v>
      </c>
      <c r="BLS46" s="2058" t="s">
        <v>430</v>
      </c>
      <c r="BLT46" s="2058" t="s">
        <v>430</v>
      </c>
      <c r="BLU46" s="2058" t="s">
        <v>430</v>
      </c>
      <c r="BLV46" s="2058" t="s">
        <v>430</v>
      </c>
      <c r="BLW46" s="2058" t="s">
        <v>430</v>
      </c>
      <c r="BLX46" s="2058" t="s">
        <v>430</v>
      </c>
      <c r="BLY46" s="2058" t="s">
        <v>430</v>
      </c>
      <c r="BLZ46" s="2058" t="s">
        <v>430</v>
      </c>
      <c r="BMA46" s="2058" t="s">
        <v>430</v>
      </c>
      <c r="BMB46" s="2058" t="s">
        <v>430</v>
      </c>
      <c r="BMC46" s="2058" t="s">
        <v>430</v>
      </c>
      <c r="BMD46" s="2058" t="s">
        <v>430</v>
      </c>
      <c r="BME46" s="2058" t="s">
        <v>430</v>
      </c>
      <c r="BMF46" s="2058" t="s">
        <v>430</v>
      </c>
      <c r="BMG46" s="2058" t="s">
        <v>430</v>
      </c>
      <c r="BMH46" s="2058" t="s">
        <v>430</v>
      </c>
      <c r="BMI46" s="2058" t="s">
        <v>430</v>
      </c>
      <c r="BMJ46" s="2058" t="s">
        <v>430</v>
      </c>
      <c r="BMK46" s="2058" t="s">
        <v>430</v>
      </c>
      <c r="BML46" s="2058" t="s">
        <v>430</v>
      </c>
      <c r="BMM46" s="2058" t="s">
        <v>430</v>
      </c>
      <c r="BMN46" s="2058" t="s">
        <v>430</v>
      </c>
      <c r="BMO46" s="2058" t="s">
        <v>430</v>
      </c>
      <c r="BMP46" s="2058" t="s">
        <v>430</v>
      </c>
      <c r="BMQ46" s="2058" t="s">
        <v>430</v>
      </c>
      <c r="BMR46" s="2058" t="s">
        <v>430</v>
      </c>
      <c r="BMS46" s="2058" t="s">
        <v>430</v>
      </c>
      <c r="BMT46" s="2058" t="s">
        <v>430</v>
      </c>
      <c r="BMU46" s="2058" t="s">
        <v>430</v>
      </c>
      <c r="BMV46" s="2058" t="s">
        <v>430</v>
      </c>
      <c r="BMW46" s="2058" t="s">
        <v>430</v>
      </c>
      <c r="BMX46" s="2058" t="s">
        <v>430</v>
      </c>
      <c r="BMY46" s="2058" t="s">
        <v>430</v>
      </c>
      <c r="BMZ46" s="2058" t="s">
        <v>430</v>
      </c>
      <c r="BNA46" s="2058" t="s">
        <v>430</v>
      </c>
      <c r="BNB46" s="2058" t="s">
        <v>430</v>
      </c>
      <c r="BNC46" s="2058" t="s">
        <v>430</v>
      </c>
      <c r="BND46" s="2058" t="s">
        <v>430</v>
      </c>
      <c r="BNE46" s="2058" t="s">
        <v>430</v>
      </c>
      <c r="BNF46" s="2058" t="s">
        <v>430</v>
      </c>
      <c r="BNG46" s="2058" t="s">
        <v>430</v>
      </c>
      <c r="BNH46" s="2058" t="s">
        <v>430</v>
      </c>
      <c r="BNI46" s="2058" t="s">
        <v>430</v>
      </c>
      <c r="BNJ46" s="2058" t="s">
        <v>430</v>
      </c>
      <c r="BNK46" s="2058" t="s">
        <v>430</v>
      </c>
      <c r="BNL46" s="2058" t="s">
        <v>430</v>
      </c>
      <c r="BNM46" s="2058" t="s">
        <v>430</v>
      </c>
      <c r="BNN46" s="2058" t="s">
        <v>430</v>
      </c>
      <c r="BNO46" s="2058" t="s">
        <v>430</v>
      </c>
      <c r="BNP46" s="2058" t="s">
        <v>430</v>
      </c>
      <c r="BNQ46" s="2058" t="s">
        <v>430</v>
      </c>
      <c r="BNR46" s="2058" t="s">
        <v>430</v>
      </c>
      <c r="BNS46" s="2058" t="s">
        <v>430</v>
      </c>
      <c r="BNT46" s="2058" t="s">
        <v>430</v>
      </c>
      <c r="BNU46" s="2058" t="s">
        <v>430</v>
      </c>
      <c r="BNV46" s="2058" t="s">
        <v>430</v>
      </c>
      <c r="BNW46" s="2058" t="s">
        <v>430</v>
      </c>
      <c r="BNX46" s="2058" t="s">
        <v>430</v>
      </c>
      <c r="BNY46" s="2058" t="s">
        <v>430</v>
      </c>
      <c r="BNZ46" s="2058" t="s">
        <v>430</v>
      </c>
      <c r="BOA46" s="2058" t="s">
        <v>430</v>
      </c>
      <c r="BOB46" s="2058" t="s">
        <v>430</v>
      </c>
      <c r="BOC46" s="2058" t="s">
        <v>430</v>
      </c>
      <c r="BOD46" s="2058" t="s">
        <v>430</v>
      </c>
      <c r="BOE46" s="2058" t="s">
        <v>430</v>
      </c>
      <c r="BOF46" s="2058" t="s">
        <v>430</v>
      </c>
      <c r="BOG46" s="2058" t="s">
        <v>430</v>
      </c>
      <c r="BOH46" s="2058" t="s">
        <v>430</v>
      </c>
      <c r="BOI46" s="2058" t="s">
        <v>430</v>
      </c>
      <c r="BOJ46" s="2058" t="s">
        <v>430</v>
      </c>
      <c r="BOK46" s="2058" t="s">
        <v>430</v>
      </c>
      <c r="BOL46" s="2058" t="s">
        <v>430</v>
      </c>
      <c r="BOM46" s="2058" t="s">
        <v>430</v>
      </c>
      <c r="BON46" s="2058" t="s">
        <v>430</v>
      </c>
      <c r="BOO46" s="2058" t="s">
        <v>430</v>
      </c>
      <c r="BOP46" s="2058" t="s">
        <v>430</v>
      </c>
      <c r="BOQ46" s="2058" t="s">
        <v>430</v>
      </c>
      <c r="BOR46" s="2058" t="s">
        <v>430</v>
      </c>
      <c r="BOS46" s="2058" t="s">
        <v>430</v>
      </c>
      <c r="BOT46" s="2058" t="s">
        <v>430</v>
      </c>
      <c r="BOU46" s="2058" t="s">
        <v>430</v>
      </c>
      <c r="BOV46" s="2058" t="s">
        <v>430</v>
      </c>
      <c r="BOW46" s="2058" t="s">
        <v>430</v>
      </c>
      <c r="BOX46" s="2058" t="s">
        <v>430</v>
      </c>
      <c r="BOY46" s="2058" t="s">
        <v>430</v>
      </c>
      <c r="BOZ46" s="2058" t="s">
        <v>430</v>
      </c>
      <c r="BPA46" s="2058" t="s">
        <v>430</v>
      </c>
      <c r="BPB46" s="2058" t="s">
        <v>430</v>
      </c>
      <c r="BPC46" s="2058" t="s">
        <v>430</v>
      </c>
      <c r="BPD46" s="2058" t="s">
        <v>430</v>
      </c>
      <c r="BPE46" s="2058" t="s">
        <v>430</v>
      </c>
      <c r="BPF46" s="2058" t="s">
        <v>430</v>
      </c>
      <c r="BPG46" s="2058" t="s">
        <v>430</v>
      </c>
      <c r="BPH46" s="2058" t="s">
        <v>430</v>
      </c>
      <c r="BPI46" s="2058" t="s">
        <v>430</v>
      </c>
      <c r="BPJ46" s="2058" t="s">
        <v>430</v>
      </c>
      <c r="BPK46" s="2058" t="s">
        <v>430</v>
      </c>
      <c r="BPL46" s="2058" t="s">
        <v>430</v>
      </c>
      <c r="BPM46" s="2058" t="s">
        <v>430</v>
      </c>
      <c r="BPN46" s="2058" t="s">
        <v>430</v>
      </c>
      <c r="BPO46" s="2058" t="s">
        <v>430</v>
      </c>
      <c r="BPP46" s="2058" t="s">
        <v>430</v>
      </c>
      <c r="BPQ46" s="2058" t="s">
        <v>430</v>
      </c>
      <c r="BPR46" s="2058" t="s">
        <v>430</v>
      </c>
      <c r="BPS46" s="2058" t="s">
        <v>430</v>
      </c>
      <c r="BPT46" s="2058" t="s">
        <v>430</v>
      </c>
      <c r="BPU46" s="2058" t="s">
        <v>430</v>
      </c>
      <c r="BPV46" s="2058" t="s">
        <v>430</v>
      </c>
      <c r="BPW46" s="2058" t="s">
        <v>430</v>
      </c>
      <c r="BPX46" s="2058" t="s">
        <v>430</v>
      </c>
      <c r="BPY46" s="2058" t="s">
        <v>430</v>
      </c>
      <c r="BPZ46" s="2058" t="s">
        <v>430</v>
      </c>
      <c r="BQA46" s="2058" t="s">
        <v>430</v>
      </c>
      <c r="BQB46" s="2058" t="s">
        <v>430</v>
      </c>
      <c r="BQC46" s="2058" t="s">
        <v>430</v>
      </c>
      <c r="BQD46" s="2058" t="s">
        <v>430</v>
      </c>
      <c r="BQE46" s="2058" t="s">
        <v>430</v>
      </c>
      <c r="BQF46" s="2058" t="s">
        <v>430</v>
      </c>
      <c r="BQG46" s="2058" t="s">
        <v>430</v>
      </c>
      <c r="BQH46" s="2058" t="s">
        <v>430</v>
      </c>
      <c r="BQI46" s="2058" t="s">
        <v>430</v>
      </c>
      <c r="BQJ46" s="2058" t="s">
        <v>430</v>
      </c>
      <c r="BQK46" s="2058" t="s">
        <v>430</v>
      </c>
      <c r="BQL46" s="2058" t="s">
        <v>430</v>
      </c>
      <c r="BQM46" s="2058" t="s">
        <v>430</v>
      </c>
      <c r="BQN46" s="2058" t="s">
        <v>430</v>
      </c>
      <c r="BQO46" s="2058" t="s">
        <v>430</v>
      </c>
      <c r="BQP46" s="2058" t="s">
        <v>430</v>
      </c>
      <c r="BQQ46" s="2058" t="s">
        <v>430</v>
      </c>
      <c r="BQR46" s="2058" t="s">
        <v>430</v>
      </c>
      <c r="BQS46" s="2058" t="s">
        <v>430</v>
      </c>
      <c r="BQT46" s="2058" t="s">
        <v>430</v>
      </c>
      <c r="BQU46" s="2058" t="s">
        <v>430</v>
      </c>
      <c r="BQV46" s="2058" t="s">
        <v>430</v>
      </c>
      <c r="BQW46" s="2058" t="s">
        <v>430</v>
      </c>
      <c r="BQX46" s="2058" t="s">
        <v>430</v>
      </c>
      <c r="BQY46" s="2058" t="s">
        <v>430</v>
      </c>
      <c r="BQZ46" s="2058" t="s">
        <v>430</v>
      </c>
      <c r="BRA46" s="2058" t="s">
        <v>430</v>
      </c>
      <c r="BRB46" s="2058" t="s">
        <v>430</v>
      </c>
      <c r="BRC46" s="2058" t="s">
        <v>430</v>
      </c>
      <c r="BRD46" s="2058" t="s">
        <v>430</v>
      </c>
      <c r="BRE46" s="2058" t="s">
        <v>430</v>
      </c>
      <c r="BRF46" s="2058" t="s">
        <v>430</v>
      </c>
      <c r="BRG46" s="2058" t="s">
        <v>430</v>
      </c>
      <c r="BRH46" s="2058" t="s">
        <v>430</v>
      </c>
      <c r="BRI46" s="2058" t="s">
        <v>430</v>
      </c>
      <c r="BRJ46" s="2058" t="s">
        <v>430</v>
      </c>
      <c r="BRK46" s="2058" t="s">
        <v>430</v>
      </c>
      <c r="BRL46" s="2058" t="s">
        <v>430</v>
      </c>
      <c r="BRM46" s="2058" t="s">
        <v>430</v>
      </c>
      <c r="BRN46" s="2058" t="s">
        <v>430</v>
      </c>
      <c r="BRO46" s="2058" t="s">
        <v>430</v>
      </c>
      <c r="BRP46" s="2058" t="s">
        <v>430</v>
      </c>
      <c r="BRQ46" s="2058" t="s">
        <v>430</v>
      </c>
      <c r="BRR46" s="2058" t="s">
        <v>430</v>
      </c>
      <c r="BRS46" s="2058" t="s">
        <v>430</v>
      </c>
      <c r="BRT46" s="2058" t="s">
        <v>430</v>
      </c>
      <c r="BRU46" s="2058" t="s">
        <v>430</v>
      </c>
      <c r="BRV46" s="2058" t="s">
        <v>430</v>
      </c>
      <c r="BRW46" s="2058" t="s">
        <v>430</v>
      </c>
      <c r="BRX46" s="2058" t="s">
        <v>430</v>
      </c>
      <c r="BRY46" s="2058" t="s">
        <v>430</v>
      </c>
      <c r="BRZ46" s="2058" t="s">
        <v>430</v>
      </c>
      <c r="BSA46" s="2058" t="s">
        <v>430</v>
      </c>
      <c r="BSB46" s="2058" t="s">
        <v>430</v>
      </c>
      <c r="BSC46" s="2058" t="s">
        <v>430</v>
      </c>
      <c r="BSD46" s="2058" t="s">
        <v>430</v>
      </c>
      <c r="BSE46" s="2058" t="s">
        <v>430</v>
      </c>
      <c r="BSF46" s="2058" t="s">
        <v>430</v>
      </c>
      <c r="BSG46" s="2058" t="s">
        <v>430</v>
      </c>
      <c r="BSH46" s="2058" t="s">
        <v>430</v>
      </c>
      <c r="BSI46" s="2058" t="s">
        <v>430</v>
      </c>
      <c r="BSJ46" s="2058" t="s">
        <v>430</v>
      </c>
      <c r="BSK46" s="2058" t="s">
        <v>430</v>
      </c>
      <c r="BSL46" s="2058" t="s">
        <v>430</v>
      </c>
      <c r="BSM46" s="2058" t="s">
        <v>430</v>
      </c>
      <c r="BSN46" s="2058" t="s">
        <v>430</v>
      </c>
      <c r="BSO46" s="2058" t="s">
        <v>430</v>
      </c>
      <c r="BSP46" s="2058" t="s">
        <v>430</v>
      </c>
      <c r="BSQ46" s="2058" t="s">
        <v>430</v>
      </c>
      <c r="BSR46" s="2058" t="s">
        <v>430</v>
      </c>
      <c r="BSS46" s="2058" t="s">
        <v>430</v>
      </c>
      <c r="BST46" s="2058" t="s">
        <v>430</v>
      </c>
      <c r="BSU46" s="2058" t="s">
        <v>430</v>
      </c>
      <c r="BSV46" s="2058" t="s">
        <v>430</v>
      </c>
      <c r="BSW46" s="2058" t="s">
        <v>430</v>
      </c>
      <c r="BSX46" s="2058" t="s">
        <v>430</v>
      </c>
      <c r="BSY46" s="2058" t="s">
        <v>430</v>
      </c>
      <c r="BSZ46" s="2058" t="s">
        <v>430</v>
      </c>
      <c r="BTA46" s="2058" t="s">
        <v>430</v>
      </c>
      <c r="BTB46" s="2058" t="s">
        <v>430</v>
      </c>
      <c r="BTC46" s="2058" t="s">
        <v>430</v>
      </c>
      <c r="BTD46" s="2058" t="s">
        <v>430</v>
      </c>
      <c r="BTE46" s="2058" t="s">
        <v>430</v>
      </c>
      <c r="BTF46" s="2058" t="s">
        <v>430</v>
      </c>
      <c r="BTG46" s="2058" t="s">
        <v>430</v>
      </c>
      <c r="BTH46" s="2058" t="s">
        <v>430</v>
      </c>
      <c r="BTI46" s="2058" t="s">
        <v>430</v>
      </c>
      <c r="BTJ46" s="2058" t="s">
        <v>430</v>
      </c>
      <c r="BTK46" s="2058" t="s">
        <v>430</v>
      </c>
      <c r="BTL46" s="2058" t="s">
        <v>430</v>
      </c>
      <c r="BTM46" s="2058" t="s">
        <v>430</v>
      </c>
      <c r="BTN46" s="2058" t="s">
        <v>430</v>
      </c>
      <c r="BTO46" s="2058" t="s">
        <v>430</v>
      </c>
      <c r="BTP46" s="2058" t="s">
        <v>430</v>
      </c>
      <c r="BTQ46" s="2058" t="s">
        <v>430</v>
      </c>
      <c r="BTR46" s="2058" t="s">
        <v>430</v>
      </c>
      <c r="BTS46" s="2058" t="s">
        <v>430</v>
      </c>
      <c r="BTT46" s="2058" t="s">
        <v>430</v>
      </c>
      <c r="BTU46" s="2058" t="s">
        <v>430</v>
      </c>
      <c r="BTV46" s="2058" t="s">
        <v>430</v>
      </c>
      <c r="BTW46" s="2058" t="s">
        <v>430</v>
      </c>
      <c r="BTX46" s="2058" t="s">
        <v>430</v>
      </c>
      <c r="BTY46" s="2058" t="s">
        <v>430</v>
      </c>
      <c r="BTZ46" s="2058" t="s">
        <v>430</v>
      </c>
      <c r="BUA46" s="2058" t="s">
        <v>430</v>
      </c>
      <c r="BUB46" s="2058" t="s">
        <v>430</v>
      </c>
      <c r="BUC46" s="2058" t="s">
        <v>430</v>
      </c>
      <c r="BUD46" s="2058" t="s">
        <v>430</v>
      </c>
      <c r="BUE46" s="2058" t="s">
        <v>430</v>
      </c>
      <c r="BUF46" s="2058" t="s">
        <v>430</v>
      </c>
      <c r="BUG46" s="2058" t="s">
        <v>430</v>
      </c>
      <c r="BUH46" s="2058" t="s">
        <v>430</v>
      </c>
      <c r="BUI46" s="2058" t="s">
        <v>430</v>
      </c>
      <c r="BUJ46" s="2058" t="s">
        <v>430</v>
      </c>
      <c r="BUK46" s="2058" t="s">
        <v>430</v>
      </c>
      <c r="BUL46" s="2058" t="s">
        <v>430</v>
      </c>
      <c r="BUM46" s="2058" t="s">
        <v>430</v>
      </c>
      <c r="BUN46" s="2058" t="s">
        <v>430</v>
      </c>
      <c r="BUO46" s="2058" t="s">
        <v>430</v>
      </c>
      <c r="BUP46" s="2058" t="s">
        <v>430</v>
      </c>
      <c r="BUQ46" s="2058" t="s">
        <v>430</v>
      </c>
      <c r="BUR46" s="2058" t="s">
        <v>430</v>
      </c>
      <c r="BUS46" s="2058" t="s">
        <v>430</v>
      </c>
      <c r="BUT46" s="2058" t="s">
        <v>430</v>
      </c>
      <c r="BUU46" s="2058" t="s">
        <v>430</v>
      </c>
      <c r="BUV46" s="2058" t="s">
        <v>430</v>
      </c>
      <c r="BUW46" s="2058" t="s">
        <v>430</v>
      </c>
      <c r="BUX46" s="2058" t="s">
        <v>430</v>
      </c>
      <c r="BUY46" s="2058" t="s">
        <v>430</v>
      </c>
      <c r="BUZ46" s="2058" t="s">
        <v>430</v>
      </c>
      <c r="BVA46" s="2058" t="s">
        <v>430</v>
      </c>
      <c r="BVB46" s="2058" t="s">
        <v>430</v>
      </c>
      <c r="BVC46" s="2058" t="s">
        <v>430</v>
      </c>
      <c r="BVD46" s="2058" t="s">
        <v>430</v>
      </c>
      <c r="BVE46" s="2058" t="s">
        <v>430</v>
      </c>
      <c r="BVF46" s="2058" t="s">
        <v>430</v>
      </c>
      <c r="BVG46" s="2058" t="s">
        <v>430</v>
      </c>
      <c r="BVH46" s="2058" t="s">
        <v>430</v>
      </c>
      <c r="BVI46" s="2058" t="s">
        <v>430</v>
      </c>
      <c r="BVJ46" s="2058" t="s">
        <v>430</v>
      </c>
      <c r="BVK46" s="2058" t="s">
        <v>430</v>
      </c>
      <c r="BVL46" s="2058" t="s">
        <v>430</v>
      </c>
      <c r="BVM46" s="2058" t="s">
        <v>430</v>
      </c>
      <c r="BVN46" s="2058" t="s">
        <v>430</v>
      </c>
      <c r="BVO46" s="2058" t="s">
        <v>430</v>
      </c>
      <c r="BVP46" s="2058" t="s">
        <v>430</v>
      </c>
      <c r="BVQ46" s="2058" t="s">
        <v>430</v>
      </c>
      <c r="BVR46" s="2058" t="s">
        <v>430</v>
      </c>
      <c r="BVS46" s="2058" t="s">
        <v>430</v>
      </c>
      <c r="BVT46" s="2058" t="s">
        <v>430</v>
      </c>
      <c r="BVU46" s="2058" t="s">
        <v>430</v>
      </c>
      <c r="BVV46" s="2058" t="s">
        <v>430</v>
      </c>
      <c r="BVW46" s="2058" t="s">
        <v>430</v>
      </c>
      <c r="BVX46" s="2058" t="s">
        <v>430</v>
      </c>
      <c r="BVY46" s="2058" t="s">
        <v>430</v>
      </c>
      <c r="BVZ46" s="2058" t="s">
        <v>430</v>
      </c>
      <c r="BWA46" s="2058" t="s">
        <v>430</v>
      </c>
      <c r="BWB46" s="2058" t="s">
        <v>430</v>
      </c>
      <c r="BWC46" s="2058" t="s">
        <v>430</v>
      </c>
      <c r="BWD46" s="2058" t="s">
        <v>430</v>
      </c>
      <c r="BWE46" s="2058" t="s">
        <v>430</v>
      </c>
      <c r="BWF46" s="2058" t="s">
        <v>430</v>
      </c>
      <c r="BWG46" s="2058" t="s">
        <v>430</v>
      </c>
      <c r="BWH46" s="2058" t="s">
        <v>430</v>
      </c>
      <c r="BWI46" s="2058" t="s">
        <v>430</v>
      </c>
      <c r="BWJ46" s="2058" t="s">
        <v>430</v>
      </c>
      <c r="BWK46" s="2058" t="s">
        <v>430</v>
      </c>
      <c r="BWL46" s="2058" t="s">
        <v>430</v>
      </c>
      <c r="BWM46" s="2058" t="s">
        <v>430</v>
      </c>
      <c r="BWN46" s="2058" t="s">
        <v>430</v>
      </c>
      <c r="BWO46" s="2058" t="s">
        <v>430</v>
      </c>
      <c r="BWP46" s="2058" t="s">
        <v>430</v>
      </c>
      <c r="BWQ46" s="2058" t="s">
        <v>430</v>
      </c>
      <c r="BWR46" s="2058" t="s">
        <v>430</v>
      </c>
      <c r="BWS46" s="2058" t="s">
        <v>430</v>
      </c>
      <c r="BWT46" s="2058" t="s">
        <v>430</v>
      </c>
      <c r="BWU46" s="2058" t="s">
        <v>430</v>
      </c>
      <c r="BWV46" s="2058" t="s">
        <v>430</v>
      </c>
      <c r="BWW46" s="2058" t="s">
        <v>430</v>
      </c>
      <c r="BWX46" s="2058" t="s">
        <v>430</v>
      </c>
      <c r="BWY46" s="2058" t="s">
        <v>430</v>
      </c>
      <c r="BWZ46" s="2058" t="s">
        <v>430</v>
      </c>
      <c r="BXA46" s="2058" t="s">
        <v>430</v>
      </c>
      <c r="BXB46" s="2058" t="s">
        <v>430</v>
      </c>
      <c r="BXC46" s="2058" t="s">
        <v>430</v>
      </c>
      <c r="BXD46" s="2058" t="s">
        <v>430</v>
      </c>
      <c r="BXE46" s="2058" t="s">
        <v>430</v>
      </c>
      <c r="BXF46" s="2058" t="s">
        <v>430</v>
      </c>
      <c r="BXG46" s="2058" t="s">
        <v>430</v>
      </c>
      <c r="BXH46" s="2058" t="s">
        <v>430</v>
      </c>
      <c r="BXI46" s="2058" t="s">
        <v>430</v>
      </c>
      <c r="BXJ46" s="2058" t="s">
        <v>430</v>
      </c>
      <c r="BXK46" s="2058" t="s">
        <v>430</v>
      </c>
      <c r="BXL46" s="2058" t="s">
        <v>430</v>
      </c>
      <c r="BXM46" s="2058" t="s">
        <v>430</v>
      </c>
      <c r="BXN46" s="2058" t="s">
        <v>430</v>
      </c>
      <c r="BXO46" s="2058" t="s">
        <v>430</v>
      </c>
      <c r="BXP46" s="2058" t="s">
        <v>430</v>
      </c>
      <c r="BXQ46" s="2058" t="s">
        <v>430</v>
      </c>
      <c r="BXR46" s="2058" t="s">
        <v>430</v>
      </c>
      <c r="BXS46" s="2058" t="s">
        <v>430</v>
      </c>
      <c r="BXT46" s="2058" t="s">
        <v>430</v>
      </c>
      <c r="BXU46" s="2058" t="s">
        <v>430</v>
      </c>
      <c r="BXV46" s="2058" t="s">
        <v>430</v>
      </c>
      <c r="BXW46" s="2058" t="s">
        <v>430</v>
      </c>
      <c r="BXX46" s="2058" t="s">
        <v>430</v>
      </c>
      <c r="BXY46" s="2058" t="s">
        <v>430</v>
      </c>
      <c r="BXZ46" s="2058" t="s">
        <v>430</v>
      </c>
      <c r="BYA46" s="2058" t="s">
        <v>430</v>
      </c>
      <c r="BYB46" s="2058" t="s">
        <v>430</v>
      </c>
      <c r="BYC46" s="2058" t="s">
        <v>430</v>
      </c>
      <c r="BYD46" s="2058" t="s">
        <v>430</v>
      </c>
      <c r="BYE46" s="2058" t="s">
        <v>430</v>
      </c>
      <c r="BYF46" s="2058" t="s">
        <v>430</v>
      </c>
      <c r="BYG46" s="2058" t="s">
        <v>430</v>
      </c>
      <c r="BYH46" s="2058" t="s">
        <v>430</v>
      </c>
      <c r="BYI46" s="2058" t="s">
        <v>430</v>
      </c>
      <c r="BYJ46" s="2058" t="s">
        <v>430</v>
      </c>
      <c r="BYK46" s="2058" t="s">
        <v>430</v>
      </c>
      <c r="BYL46" s="2058" t="s">
        <v>430</v>
      </c>
      <c r="BYM46" s="2058" t="s">
        <v>430</v>
      </c>
      <c r="BYN46" s="2058" t="s">
        <v>430</v>
      </c>
      <c r="BYO46" s="2058" t="s">
        <v>430</v>
      </c>
      <c r="BYP46" s="2058" t="s">
        <v>430</v>
      </c>
      <c r="BYQ46" s="2058" t="s">
        <v>430</v>
      </c>
      <c r="BYR46" s="2058" t="s">
        <v>430</v>
      </c>
      <c r="BYS46" s="2058" t="s">
        <v>430</v>
      </c>
      <c r="BYT46" s="2058" t="s">
        <v>430</v>
      </c>
      <c r="BYU46" s="2058" t="s">
        <v>430</v>
      </c>
      <c r="BYV46" s="2058" t="s">
        <v>430</v>
      </c>
      <c r="BYW46" s="2058" t="s">
        <v>430</v>
      </c>
      <c r="BYX46" s="2058" t="s">
        <v>430</v>
      </c>
      <c r="BYY46" s="2058" t="s">
        <v>430</v>
      </c>
      <c r="BYZ46" s="2058" t="s">
        <v>430</v>
      </c>
      <c r="BZA46" s="2058" t="s">
        <v>430</v>
      </c>
      <c r="BZB46" s="2058" t="s">
        <v>430</v>
      </c>
      <c r="BZC46" s="2058" t="s">
        <v>430</v>
      </c>
      <c r="BZD46" s="2058" t="s">
        <v>430</v>
      </c>
      <c r="BZE46" s="2058" t="s">
        <v>430</v>
      </c>
      <c r="BZF46" s="2058" t="s">
        <v>430</v>
      </c>
      <c r="BZG46" s="2058" t="s">
        <v>430</v>
      </c>
      <c r="BZH46" s="2058" t="s">
        <v>430</v>
      </c>
      <c r="BZI46" s="2058" t="s">
        <v>430</v>
      </c>
      <c r="BZJ46" s="2058" t="s">
        <v>430</v>
      </c>
      <c r="BZK46" s="2058" t="s">
        <v>430</v>
      </c>
      <c r="BZL46" s="2058" t="s">
        <v>430</v>
      </c>
      <c r="BZM46" s="2058" t="s">
        <v>430</v>
      </c>
      <c r="BZN46" s="2058" t="s">
        <v>430</v>
      </c>
      <c r="BZO46" s="2058" t="s">
        <v>430</v>
      </c>
      <c r="BZP46" s="2058" t="s">
        <v>430</v>
      </c>
      <c r="BZQ46" s="2058" t="s">
        <v>430</v>
      </c>
      <c r="BZR46" s="2058" t="s">
        <v>430</v>
      </c>
      <c r="BZS46" s="2058" t="s">
        <v>430</v>
      </c>
      <c r="BZT46" s="2058" t="s">
        <v>430</v>
      </c>
      <c r="BZU46" s="2058" t="s">
        <v>430</v>
      </c>
      <c r="BZV46" s="2058" t="s">
        <v>430</v>
      </c>
      <c r="BZW46" s="2058" t="s">
        <v>430</v>
      </c>
      <c r="BZX46" s="2058" t="s">
        <v>430</v>
      </c>
      <c r="BZY46" s="2058" t="s">
        <v>430</v>
      </c>
      <c r="BZZ46" s="2058" t="s">
        <v>430</v>
      </c>
      <c r="CAA46" s="2058" t="s">
        <v>430</v>
      </c>
      <c r="CAB46" s="2058" t="s">
        <v>430</v>
      </c>
      <c r="CAC46" s="2058" t="s">
        <v>430</v>
      </c>
      <c r="CAD46" s="2058" t="s">
        <v>430</v>
      </c>
      <c r="CAE46" s="2058" t="s">
        <v>430</v>
      </c>
      <c r="CAF46" s="2058" t="s">
        <v>430</v>
      </c>
      <c r="CAG46" s="2058" t="s">
        <v>430</v>
      </c>
      <c r="CAH46" s="2058" t="s">
        <v>430</v>
      </c>
      <c r="CAI46" s="2058" t="s">
        <v>430</v>
      </c>
      <c r="CAJ46" s="2058" t="s">
        <v>430</v>
      </c>
      <c r="CAK46" s="2058" t="s">
        <v>430</v>
      </c>
      <c r="CAL46" s="2058" t="s">
        <v>430</v>
      </c>
      <c r="CAM46" s="2058" t="s">
        <v>430</v>
      </c>
      <c r="CAN46" s="2058" t="s">
        <v>430</v>
      </c>
      <c r="CAO46" s="2058" t="s">
        <v>430</v>
      </c>
      <c r="CAP46" s="2058" t="s">
        <v>430</v>
      </c>
      <c r="CAQ46" s="2058" t="s">
        <v>430</v>
      </c>
      <c r="CAR46" s="2058" t="s">
        <v>430</v>
      </c>
      <c r="CAS46" s="2058" t="s">
        <v>430</v>
      </c>
      <c r="CAT46" s="2058" t="s">
        <v>430</v>
      </c>
      <c r="CAU46" s="2058" t="s">
        <v>430</v>
      </c>
      <c r="CAV46" s="2058" t="s">
        <v>430</v>
      </c>
      <c r="CAW46" s="2058" t="s">
        <v>430</v>
      </c>
      <c r="CAX46" s="2058" t="s">
        <v>430</v>
      </c>
      <c r="CAY46" s="2058" t="s">
        <v>430</v>
      </c>
      <c r="CAZ46" s="2058" t="s">
        <v>430</v>
      </c>
      <c r="CBA46" s="2058" t="s">
        <v>430</v>
      </c>
      <c r="CBB46" s="2058" t="s">
        <v>430</v>
      </c>
      <c r="CBC46" s="2058" t="s">
        <v>430</v>
      </c>
      <c r="CBD46" s="2058" t="s">
        <v>430</v>
      </c>
      <c r="CBE46" s="2058" t="s">
        <v>430</v>
      </c>
      <c r="CBF46" s="2058" t="s">
        <v>430</v>
      </c>
      <c r="CBG46" s="2058" t="s">
        <v>430</v>
      </c>
      <c r="CBH46" s="2058" t="s">
        <v>430</v>
      </c>
      <c r="CBI46" s="2058" t="s">
        <v>430</v>
      </c>
      <c r="CBJ46" s="2058" t="s">
        <v>430</v>
      </c>
      <c r="CBK46" s="2058" t="s">
        <v>430</v>
      </c>
      <c r="CBL46" s="2058" t="s">
        <v>430</v>
      </c>
      <c r="CBM46" s="2058" t="s">
        <v>430</v>
      </c>
      <c r="CBN46" s="2058" t="s">
        <v>430</v>
      </c>
      <c r="CBO46" s="2058" t="s">
        <v>430</v>
      </c>
      <c r="CBP46" s="2058" t="s">
        <v>430</v>
      </c>
      <c r="CBQ46" s="2058" t="s">
        <v>430</v>
      </c>
      <c r="CBR46" s="2058" t="s">
        <v>430</v>
      </c>
      <c r="CBS46" s="2058" t="s">
        <v>430</v>
      </c>
      <c r="CBT46" s="2058" t="s">
        <v>430</v>
      </c>
      <c r="CBU46" s="2058" t="s">
        <v>430</v>
      </c>
      <c r="CBV46" s="2058" t="s">
        <v>430</v>
      </c>
      <c r="CBW46" s="2058" t="s">
        <v>430</v>
      </c>
      <c r="CBX46" s="2058" t="s">
        <v>430</v>
      </c>
      <c r="CBY46" s="2058" t="s">
        <v>430</v>
      </c>
      <c r="CBZ46" s="2058" t="s">
        <v>430</v>
      </c>
      <c r="CCA46" s="2058" t="s">
        <v>430</v>
      </c>
      <c r="CCB46" s="2058" t="s">
        <v>430</v>
      </c>
      <c r="CCC46" s="2058" t="s">
        <v>430</v>
      </c>
      <c r="CCD46" s="2058" t="s">
        <v>430</v>
      </c>
      <c r="CCE46" s="2058" t="s">
        <v>430</v>
      </c>
      <c r="CCF46" s="2058" t="s">
        <v>430</v>
      </c>
      <c r="CCG46" s="2058" t="s">
        <v>430</v>
      </c>
      <c r="CCH46" s="2058" t="s">
        <v>430</v>
      </c>
      <c r="CCI46" s="2058" t="s">
        <v>430</v>
      </c>
      <c r="CCJ46" s="2058" t="s">
        <v>430</v>
      </c>
      <c r="CCK46" s="2058" t="s">
        <v>430</v>
      </c>
      <c r="CCL46" s="2058" t="s">
        <v>430</v>
      </c>
      <c r="CCM46" s="2058" t="s">
        <v>430</v>
      </c>
      <c r="CCN46" s="2058" t="s">
        <v>430</v>
      </c>
      <c r="CCO46" s="2058" t="s">
        <v>430</v>
      </c>
      <c r="CCP46" s="2058" t="s">
        <v>430</v>
      </c>
      <c r="CCQ46" s="2058" t="s">
        <v>430</v>
      </c>
      <c r="CCR46" s="2058" t="s">
        <v>430</v>
      </c>
      <c r="CCS46" s="2058" t="s">
        <v>430</v>
      </c>
      <c r="CCT46" s="2058" t="s">
        <v>430</v>
      </c>
      <c r="CCU46" s="2058" t="s">
        <v>430</v>
      </c>
      <c r="CCV46" s="2058" t="s">
        <v>430</v>
      </c>
      <c r="CCW46" s="2058" t="s">
        <v>430</v>
      </c>
      <c r="CCX46" s="2058" t="s">
        <v>430</v>
      </c>
      <c r="CCY46" s="2058" t="s">
        <v>430</v>
      </c>
      <c r="CCZ46" s="2058" t="s">
        <v>430</v>
      </c>
      <c r="CDA46" s="2058" t="s">
        <v>430</v>
      </c>
      <c r="CDB46" s="2058" t="s">
        <v>430</v>
      </c>
      <c r="CDC46" s="2058" t="s">
        <v>430</v>
      </c>
      <c r="CDD46" s="2058" t="s">
        <v>430</v>
      </c>
      <c r="CDE46" s="2058" t="s">
        <v>430</v>
      </c>
      <c r="CDF46" s="2058" t="s">
        <v>430</v>
      </c>
      <c r="CDG46" s="2058" t="s">
        <v>430</v>
      </c>
      <c r="CDH46" s="2058" t="s">
        <v>430</v>
      </c>
      <c r="CDI46" s="2058" t="s">
        <v>430</v>
      </c>
      <c r="CDJ46" s="2058" t="s">
        <v>430</v>
      </c>
      <c r="CDK46" s="2058" t="s">
        <v>430</v>
      </c>
      <c r="CDL46" s="2058" t="s">
        <v>430</v>
      </c>
      <c r="CDM46" s="2058" t="s">
        <v>430</v>
      </c>
      <c r="CDN46" s="2058" t="s">
        <v>430</v>
      </c>
      <c r="CDO46" s="2058" t="s">
        <v>430</v>
      </c>
      <c r="CDP46" s="2058" t="s">
        <v>430</v>
      </c>
      <c r="CDQ46" s="2058" t="s">
        <v>430</v>
      </c>
      <c r="CDR46" s="2058" t="s">
        <v>430</v>
      </c>
      <c r="CDS46" s="2058" t="s">
        <v>430</v>
      </c>
      <c r="CDT46" s="2058" t="s">
        <v>430</v>
      </c>
      <c r="CDU46" s="2058" t="s">
        <v>430</v>
      </c>
      <c r="CDV46" s="2058" t="s">
        <v>430</v>
      </c>
      <c r="CDW46" s="2058" t="s">
        <v>430</v>
      </c>
      <c r="CDX46" s="2058" t="s">
        <v>430</v>
      </c>
      <c r="CDY46" s="2058" t="s">
        <v>430</v>
      </c>
      <c r="CDZ46" s="2058" t="s">
        <v>430</v>
      </c>
      <c r="CEA46" s="2058" t="s">
        <v>430</v>
      </c>
      <c r="CEB46" s="2058" t="s">
        <v>430</v>
      </c>
      <c r="CEC46" s="2058" t="s">
        <v>430</v>
      </c>
      <c r="CED46" s="2058" t="s">
        <v>430</v>
      </c>
      <c r="CEE46" s="2058" t="s">
        <v>430</v>
      </c>
      <c r="CEF46" s="2058" t="s">
        <v>430</v>
      </c>
      <c r="CEG46" s="2058" t="s">
        <v>430</v>
      </c>
      <c r="CEH46" s="2058" t="s">
        <v>430</v>
      </c>
      <c r="CEI46" s="2058" t="s">
        <v>430</v>
      </c>
      <c r="CEJ46" s="2058" t="s">
        <v>430</v>
      </c>
      <c r="CEK46" s="2058" t="s">
        <v>430</v>
      </c>
      <c r="CEL46" s="2058" t="s">
        <v>430</v>
      </c>
      <c r="CEM46" s="2058" t="s">
        <v>430</v>
      </c>
      <c r="CEN46" s="2058" t="s">
        <v>430</v>
      </c>
      <c r="CEO46" s="2058" t="s">
        <v>430</v>
      </c>
      <c r="CEP46" s="2058" t="s">
        <v>430</v>
      </c>
      <c r="CEQ46" s="2058" t="s">
        <v>430</v>
      </c>
      <c r="CER46" s="2058" t="s">
        <v>430</v>
      </c>
      <c r="CES46" s="2058" t="s">
        <v>430</v>
      </c>
      <c r="CET46" s="2058" t="s">
        <v>430</v>
      </c>
      <c r="CEU46" s="2058" t="s">
        <v>430</v>
      </c>
      <c r="CEV46" s="2058" t="s">
        <v>430</v>
      </c>
      <c r="CEW46" s="2058" t="s">
        <v>430</v>
      </c>
      <c r="CEX46" s="2058" t="s">
        <v>430</v>
      </c>
      <c r="CEY46" s="2058" t="s">
        <v>430</v>
      </c>
      <c r="CEZ46" s="2058" t="s">
        <v>430</v>
      </c>
      <c r="CFA46" s="2058" t="s">
        <v>430</v>
      </c>
      <c r="CFB46" s="2058" t="s">
        <v>430</v>
      </c>
      <c r="CFC46" s="2058" t="s">
        <v>430</v>
      </c>
      <c r="CFD46" s="2058" t="s">
        <v>430</v>
      </c>
      <c r="CFE46" s="2058" t="s">
        <v>430</v>
      </c>
      <c r="CFF46" s="2058" t="s">
        <v>430</v>
      </c>
      <c r="CFG46" s="2058" t="s">
        <v>430</v>
      </c>
      <c r="CFH46" s="2058" t="s">
        <v>430</v>
      </c>
      <c r="CFI46" s="2058" t="s">
        <v>430</v>
      </c>
      <c r="CFJ46" s="2058" t="s">
        <v>430</v>
      </c>
      <c r="CFK46" s="2058" t="s">
        <v>430</v>
      </c>
      <c r="CFL46" s="2058" t="s">
        <v>430</v>
      </c>
      <c r="CFM46" s="2058" t="s">
        <v>430</v>
      </c>
      <c r="CFN46" s="2058" t="s">
        <v>430</v>
      </c>
      <c r="CFO46" s="2058" t="s">
        <v>430</v>
      </c>
      <c r="CFP46" s="2058" t="s">
        <v>430</v>
      </c>
      <c r="CFQ46" s="2058" t="s">
        <v>430</v>
      </c>
      <c r="CFR46" s="2058" t="s">
        <v>430</v>
      </c>
      <c r="CFS46" s="2058" t="s">
        <v>430</v>
      </c>
      <c r="CFT46" s="2058" t="s">
        <v>430</v>
      </c>
      <c r="CFU46" s="2058" t="s">
        <v>430</v>
      </c>
      <c r="CFV46" s="2058" t="s">
        <v>430</v>
      </c>
      <c r="CFW46" s="2058" t="s">
        <v>430</v>
      </c>
      <c r="CFX46" s="2058" t="s">
        <v>430</v>
      </c>
      <c r="CFY46" s="2058" t="s">
        <v>430</v>
      </c>
      <c r="CFZ46" s="2058" t="s">
        <v>430</v>
      </c>
      <c r="CGA46" s="2058" t="s">
        <v>430</v>
      </c>
      <c r="CGB46" s="2058" t="s">
        <v>430</v>
      </c>
      <c r="CGC46" s="2058" t="s">
        <v>430</v>
      </c>
      <c r="CGD46" s="2058" t="s">
        <v>430</v>
      </c>
      <c r="CGE46" s="2058" t="s">
        <v>430</v>
      </c>
      <c r="CGF46" s="2058" t="s">
        <v>430</v>
      </c>
      <c r="CGG46" s="2058" t="s">
        <v>430</v>
      </c>
      <c r="CGH46" s="2058" t="s">
        <v>430</v>
      </c>
      <c r="CGI46" s="2058" t="s">
        <v>430</v>
      </c>
      <c r="CGJ46" s="2058" t="s">
        <v>430</v>
      </c>
      <c r="CGK46" s="2058" t="s">
        <v>430</v>
      </c>
      <c r="CGL46" s="2058" t="s">
        <v>430</v>
      </c>
      <c r="CGM46" s="2058" t="s">
        <v>430</v>
      </c>
      <c r="CGN46" s="2058" t="s">
        <v>430</v>
      </c>
      <c r="CGO46" s="2058" t="s">
        <v>430</v>
      </c>
      <c r="CGP46" s="2058" t="s">
        <v>430</v>
      </c>
      <c r="CGQ46" s="2058" t="s">
        <v>430</v>
      </c>
      <c r="CGR46" s="2058" t="s">
        <v>430</v>
      </c>
      <c r="CGS46" s="2058" t="s">
        <v>430</v>
      </c>
      <c r="CGT46" s="2058" t="s">
        <v>430</v>
      </c>
      <c r="CGU46" s="2058" t="s">
        <v>430</v>
      </c>
      <c r="CGV46" s="2058" t="s">
        <v>430</v>
      </c>
      <c r="CGW46" s="2058" t="s">
        <v>430</v>
      </c>
      <c r="CGX46" s="2058" t="s">
        <v>430</v>
      </c>
      <c r="CGY46" s="2058" t="s">
        <v>430</v>
      </c>
      <c r="CGZ46" s="2058" t="s">
        <v>430</v>
      </c>
      <c r="CHA46" s="2058" t="s">
        <v>430</v>
      </c>
      <c r="CHB46" s="2058" t="s">
        <v>430</v>
      </c>
      <c r="CHC46" s="2058" t="s">
        <v>430</v>
      </c>
      <c r="CHD46" s="2058" t="s">
        <v>430</v>
      </c>
      <c r="CHE46" s="2058" t="s">
        <v>430</v>
      </c>
      <c r="CHF46" s="2058" t="s">
        <v>430</v>
      </c>
      <c r="CHG46" s="2058" t="s">
        <v>430</v>
      </c>
      <c r="CHH46" s="2058" t="s">
        <v>430</v>
      </c>
      <c r="CHI46" s="2058" t="s">
        <v>430</v>
      </c>
      <c r="CHJ46" s="2058" t="s">
        <v>430</v>
      </c>
      <c r="CHK46" s="2058" t="s">
        <v>430</v>
      </c>
      <c r="CHL46" s="2058" t="s">
        <v>430</v>
      </c>
      <c r="CHM46" s="2058" t="s">
        <v>430</v>
      </c>
      <c r="CHN46" s="2058" t="s">
        <v>430</v>
      </c>
      <c r="CHO46" s="2058" t="s">
        <v>430</v>
      </c>
      <c r="CHP46" s="2058" t="s">
        <v>430</v>
      </c>
      <c r="CHQ46" s="2058" t="s">
        <v>430</v>
      </c>
      <c r="CHR46" s="2058" t="s">
        <v>430</v>
      </c>
      <c r="CHS46" s="2058" t="s">
        <v>430</v>
      </c>
      <c r="CHT46" s="2058" t="s">
        <v>430</v>
      </c>
      <c r="CHU46" s="2058" t="s">
        <v>430</v>
      </c>
      <c r="CHV46" s="2058" t="s">
        <v>430</v>
      </c>
      <c r="CHW46" s="2058" t="s">
        <v>430</v>
      </c>
      <c r="CHX46" s="2058" t="s">
        <v>430</v>
      </c>
      <c r="CHY46" s="2058" t="s">
        <v>430</v>
      </c>
      <c r="CHZ46" s="2058" t="s">
        <v>430</v>
      </c>
      <c r="CIA46" s="2058" t="s">
        <v>430</v>
      </c>
      <c r="CIB46" s="2058" t="s">
        <v>430</v>
      </c>
      <c r="CIC46" s="2058" t="s">
        <v>430</v>
      </c>
      <c r="CID46" s="2058" t="s">
        <v>430</v>
      </c>
      <c r="CIE46" s="2058" t="s">
        <v>430</v>
      </c>
      <c r="CIF46" s="2058" t="s">
        <v>430</v>
      </c>
      <c r="CIG46" s="2058" t="s">
        <v>430</v>
      </c>
      <c r="CIH46" s="2058" t="s">
        <v>430</v>
      </c>
      <c r="CII46" s="2058" t="s">
        <v>430</v>
      </c>
      <c r="CIJ46" s="2058" t="s">
        <v>430</v>
      </c>
      <c r="CIK46" s="2058" t="s">
        <v>430</v>
      </c>
      <c r="CIL46" s="2058" t="s">
        <v>430</v>
      </c>
      <c r="CIM46" s="2058" t="s">
        <v>430</v>
      </c>
      <c r="CIN46" s="2058" t="s">
        <v>430</v>
      </c>
      <c r="CIO46" s="2058" t="s">
        <v>430</v>
      </c>
      <c r="CIP46" s="2058" t="s">
        <v>430</v>
      </c>
      <c r="CIQ46" s="2058" t="s">
        <v>430</v>
      </c>
      <c r="CIR46" s="2058" t="s">
        <v>430</v>
      </c>
      <c r="CIS46" s="2058" t="s">
        <v>430</v>
      </c>
      <c r="CIT46" s="2058" t="s">
        <v>430</v>
      </c>
      <c r="CIU46" s="2058" t="s">
        <v>430</v>
      </c>
      <c r="CIV46" s="2058" t="s">
        <v>430</v>
      </c>
      <c r="CIW46" s="2058" t="s">
        <v>430</v>
      </c>
      <c r="CIX46" s="2058" t="s">
        <v>430</v>
      </c>
      <c r="CIY46" s="2058" t="s">
        <v>430</v>
      </c>
      <c r="CIZ46" s="2058" t="s">
        <v>430</v>
      </c>
      <c r="CJA46" s="2058" t="s">
        <v>430</v>
      </c>
      <c r="CJB46" s="2058" t="s">
        <v>430</v>
      </c>
      <c r="CJC46" s="2058" t="s">
        <v>430</v>
      </c>
      <c r="CJD46" s="2058" t="s">
        <v>430</v>
      </c>
      <c r="CJE46" s="2058" t="s">
        <v>430</v>
      </c>
      <c r="CJF46" s="2058" t="s">
        <v>430</v>
      </c>
      <c r="CJG46" s="2058" t="s">
        <v>430</v>
      </c>
      <c r="CJH46" s="2058" t="s">
        <v>430</v>
      </c>
      <c r="CJI46" s="2058" t="s">
        <v>430</v>
      </c>
      <c r="CJJ46" s="2058" t="s">
        <v>430</v>
      </c>
      <c r="CJK46" s="2058" t="s">
        <v>430</v>
      </c>
      <c r="CJL46" s="2058" t="s">
        <v>430</v>
      </c>
      <c r="CJM46" s="2058" t="s">
        <v>430</v>
      </c>
      <c r="CJN46" s="2058" t="s">
        <v>430</v>
      </c>
      <c r="CJO46" s="2058" t="s">
        <v>430</v>
      </c>
      <c r="CJP46" s="2058" t="s">
        <v>430</v>
      </c>
      <c r="CJQ46" s="2058" t="s">
        <v>430</v>
      </c>
      <c r="CJR46" s="2058" t="s">
        <v>430</v>
      </c>
      <c r="CJS46" s="2058" t="s">
        <v>430</v>
      </c>
      <c r="CJT46" s="2058" t="s">
        <v>430</v>
      </c>
      <c r="CJU46" s="2058" t="s">
        <v>430</v>
      </c>
      <c r="CJV46" s="2058" t="s">
        <v>430</v>
      </c>
      <c r="CJW46" s="2058" t="s">
        <v>430</v>
      </c>
      <c r="CJX46" s="2058" t="s">
        <v>430</v>
      </c>
      <c r="CJY46" s="2058" t="s">
        <v>430</v>
      </c>
      <c r="CJZ46" s="2058" t="s">
        <v>430</v>
      </c>
      <c r="CKA46" s="2058" t="s">
        <v>430</v>
      </c>
      <c r="CKB46" s="2058" t="s">
        <v>430</v>
      </c>
      <c r="CKC46" s="2058" t="s">
        <v>430</v>
      </c>
      <c r="CKD46" s="2058" t="s">
        <v>430</v>
      </c>
      <c r="CKE46" s="2058" t="s">
        <v>430</v>
      </c>
      <c r="CKF46" s="2058" t="s">
        <v>430</v>
      </c>
      <c r="CKG46" s="2058" t="s">
        <v>430</v>
      </c>
      <c r="CKH46" s="2058" t="s">
        <v>430</v>
      </c>
      <c r="CKI46" s="2058" t="s">
        <v>430</v>
      </c>
      <c r="CKJ46" s="2058" t="s">
        <v>430</v>
      </c>
      <c r="CKK46" s="2058" t="s">
        <v>430</v>
      </c>
      <c r="CKL46" s="2058" t="s">
        <v>430</v>
      </c>
      <c r="CKM46" s="2058" t="s">
        <v>430</v>
      </c>
      <c r="CKN46" s="2058" t="s">
        <v>430</v>
      </c>
      <c r="CKO46" s="2058" t="s">
        <v>430</v>
      </c>
      <c r="CKP46" s="2058" t="s">
        <v>430</v>
      </c>
      <c r="CKQ46" s="2058" t="s">
        <v>430</v>
      </c>
      <c r="CKR46" s="2058" t="s">
        <v>430</v>
      </c>
      <c r="CKS46" s="2058" t="s">
        <v>430</v>
      </c>
      <c r="CKT46" s="2058" t="s">
        <v>430</v>
      </c>
      <c r="CKU46" s="2058" t="s">
        <v>430</v>
      </c>
      <c r="CKV46" s="2058" t="s">
        <v>430</v>
      </c>
      <c r="CKW46" s="2058" t="s">
        <v>430</v>
      </c>
      <c r="CKX46" s="2058" t="s">
        <v>430</v>
      </c>
      <c r="CKY46" s="2058" t="s">
        <v>430</v>
      </c>
      <c r="CKZ46" s="2058" t="s">
        <v>430</v>
      </c>
      <c r="CLA46" s="2058" t="s">
        <v>430</v>
      </c>
      <c r="CLB46" s="2058" t="s">
        <v>430</v>
      </c>
      <c r="CLC46" s="2058" t="s">
        <v>430</v>
      </c>
      <c r="CLD46" s="2058" t="s">
        <v>430</v>
      </c>
      <c r="CLE46" s="2058" t="s">
        <v>430</v>
      </c>
      <c r="CLF46" s="2058" t="s">
        <v>430</v>
      </c>
      <c r="CLG46" s="2058" t="s">
        <v>430</v>
      </c>
      <c r="CLH46" s="2058" t="s">
        <v>430</v>
      </c>
      <c r="CLI46" s="2058" t="s">
        <v>430</v>
      </c>
      <c r="CLJ46" s="2058" t="s">
        <v>430</v>
      </c>
      <c r="CLK46" s="2058" t="s">
        <v>430</v>
      </c>
      <c r="CLL46" s="2058" t="s">
        <v>430</v>
      </c>
      <c r="CLM46" s="2058" t="s">
        <v>430</v>
      </c>
      <c r="CLN46" s="2058" t="s">
        <v>430</v>
      </c>
      <c r="CLO46" s="2058" t="s">
        <v>430</v>
      </c>
      <c r="CLP46" s="2058" t="s">
        <v>430</v>
      </c>
      <c r="CLQ46" s="2058" t="s">
        <v>430</v>
      </c>
      <c r="CLR46" s="2058" t="s">
        <v>430</v>
      </c>
      <c r="CLS46" s="2058" t="s">
        <v>430</v>
      </c>
      <c r="CLT46" s="2058" t="s">
        <v>430</v>
      </c>
      <c r="CLU46" s="2058" t="s">
        <v>430</v>
      </c>
      <c r="CLV46" s="2058" t="s">
        <v>430</v>
      </c>
      <c r="CLW46" s="2058" t="s">
        <v>430</v>
      </c>
      <c r="CLX46" s="2058" t="s">
        <v>430</v>
      </c>
      <c r="CLY46" s="2058" t="s">
        <v>430</v>
      </c>
      <c r="CLZ46" s="2058" t="s">
        <v>430</v>
      </c>
      <c r="CMA46" s="2058" t="s">
        <v>430</v>
      </c>
      <c r="CMB46" s="2058" t="s">
        <v>430</v>
      </c>
      <c r="CMC46" s="2058" t="s">
        <v>430</v>
      </c>
      <c r="CMD46" s="2058" t="s">
        <v>430</v>
      </c>
      <c r="CME46" s="2058" t="s">
        <v>430</v>
      </c>
      <c r="CMF46" s="2058" t="s">
        <v>430</v>
      </c>
      <c r="CMG46" s="2058" t="s">
        <v>430</v>
      </c>
      <c r="CMH46" s="2058" t="s">
        <v>430</v>
      </c>
      <c r="CMI46" s="2058" t="s">
        <v>430</v>
      </c>
      <c r="CMJ46" s="2058" t="s">
        <v>430</v>
      </c>
      <c r="CMK46" s="2058" t="s">
        <v>430</v>
      </c>
      <c r="CML46" s="2058" t="s">
        <v>430</v>
      </c>
      <c r="CMM46" s="2058" t="s">
        <v>430</v>
      </c>
      <c r="CMN46" s="2058" t="s">
        <v>430</v>
      </c>
      <c r="CMO46" s="2058" t="s">
        <v>430</v>
      </c>
      <c r="CMP46" s="2058" t="s">
        <v>430</v>
      </c>
      <c r="CMQ46" s="2058" t="s">
        <v>430</v>
      </c>
      <c r="CMR46" s="2058" t="s">
        <v>430</v>
      </c>
      <c r="CMS46" s="2058" t="s">
        <v>430</v>
      </c>
      <c r="CMT46" s="2058" t="s">
        <v>430</v>
      </c>
      <c r="CMU46" s="2058" t="s">
        <v>430</v>
      </c>
      <c r="CMV46" s="2058" t="s">
        <v>430</v>
      </c>
      <c r="CMW46" s="2058" t="s">
        <v>430</v>
      </c>
      <c r="CMX46" s="2058" t="s">
        <v>430</v>
      </c>
      <c r="CMY46" s="2058" t="s">
        <v>430</v>
      </c>
      <c r="CMZ46" s="2058" t="s">
        <v>430</v>
      </c>
      <c r="CNA46" s="2058" t="s">
        <v>430</v>
      </c>
      <c r="CNB46" s="2058" t="s">
        <v>430</v>
      </c>
      <c r="CNC46" s="2058" t="s">
        <v>430</v>
      </c>
      <c r="CND46" s="2058" t="s">
        <v>430</v>
      </c>
      <c r="CNE46" s="2058" t="s">
        <v>430</v>
      </c>
      <c r="CNF46" s="2058" t="s">
        <v>430</v>
      </c>
      <c r="CNG46" s="2058" t="s">
        <v>430</v>
      </c>
      <c r="CNH46" s="2058" t="s">
        <v>430</v>
      </c>
      <c r="CNI46" s="2058" t="s">
        <v>430</v>
      </c>
      <c r="CNJ46" s="2058" t="s">
        <v>430</v>
      </c>
      <c r="CNK46" s="2058" t="s">
        <v>430</v>
      </c>
      <c r="CNL46" s="2058" t="s">
        <v>430</v>
      </c>
      <c r="CNM46" s="2058" t="s">
        <v>430</v>
      </c>
      <c r="CNN46" s="2058" t="s">
        <v>430</v>
      </c>
      <c r="CNO46" s="2058" t="s">
        <v>430</v>
      </c>
      <c r="CNP46" s="2058" t="s">
        <v>430</v>
      </c>
      <c r="CNQ46" s="2058" t="s">
        <v>430</v>
      </c>
      <c r="CNR46" s="2058" t="s">
        <v>430</v>
      </c>
      <c r="CNS46" s="2058" t="s">
        <v>430</v>
      </c>
      <c r="CNT46" s="2058" t="s">
        <v>430</v>
      </c>
      <c r="CNU46" s="2058" t="s">
        <v>430</v>
      </c>
      <c r="CNV46" s="2058" t="s">
        <v>430</v>
      </c>
      <c r="CNW46" s="2058" t="s">
        <v>430</v>
      </c>
      <c r="CNX46" s="2058" t="s">
        <v>430</v>
      </c>
      <c r="CNY46" s="2058" t="s">
        <v>430</v>
      </c>
      <c r="CNZ46" s="2058" t="s">
        <v>430</v>
      </c>
      <c r="COA46" s="2058" t="s">
        <v>430</v>
      </c>
      <c r="COB46" s="2058" t="s">
        <v>430</v>
      </c>
      <c r="COC46" s="2058" t="s">
        <v>430</v>
      </c>
      <c r="COD46" s="2058" t="s">
        <v>430</v>
      </c>
      <c r="COE46" s="2058" t="s">
        <v>430</v>
      </c>
      <c r="COF46" s="2058" t="s">
        <v>430</v>
      </c>
      <c r="COG46" s="2058" t="s">
        <v>430</v>
      </c>
      <c r="COH46" s="2058" t="s">
        <v>430</v>
      </c>
      <c r="COI46" s="2058" t="s">
        <v>430</v>
      </c>
      <c r="COJ46" s="2058" t="s">
        <v>430</v>
      </c>
      <c r="COK46" s="2058" t="s">
        <v>430</v>
      </c>
      <c r="COL46" s="2058" t="s">
        <v>430</v>
      </c>
      <c r="COM46" s="2058" t="s">
        <v>430</v>
      </c>
      <c r="CON46" s="2058" t="s">
        <v>430</v>
      </c>
      <c r="COO46" s="2058" t="s">
        <v>430</v>
      </c>
      <c r="COP46" s="2058" t="s">
        <v>430</v>
      </c>
      <c r="COQ46" s="2058" t="s">
        <v>430</v>
      </c>
      <c r="COR46" s="2058" t="s">
        <v>430</v>
      </c>
      <c r="COS46" s="2058" t="s">
        <v>430</v>
      </c>
      <c r="COT46" s="2058" t="s">
        <v>430</v>
      </c>
      <c r="COU46" s="2058" t="s">
        <v>430</v>
      </c>
      <c r="COV46" s="2058" t="s">
        <v>430</v>
      </c>
      <c r="COW46" s="2058" t="s">
        <v>430</v>
      </c>
      <c r="COX46" s="2058" t="s">
        <v>430</v>
      </c>
      <c r="COY46" s="2058" t="s">
        <v>430</v>
      </c>
      <c r="COZ46" s="2058" t="s">
        <v>430</v>
      </c>
      <c r="CPA46" s="2058" t="s">
        <v>430</v>
      </c>
      <c r="CPB46" s="2058" t="s">
        <v>430</v>
      </c>
      <c r="CPC46" s="2058" t="s">
        <v>430</v>
      </c>
      <c r="CPD46" s="2058" t="s">
        <v>430</v>
      </c>
      <c r="CPE46" s="2058" t="s">
        <v>430</v>
      </c>
      <c r="CPF46" s="2058" t="s">
        <v>430</v>
      </c>
      <c r="CPG46" s="2058" t="s">
        <v>430</v>
      </c>
      <c r="CPH46" s="2058" t="s">
        <v>430</v>
      </c>
      <c r="CPI46" s="2058" t="s">
        <v>430</v>
      </c>
      <c r="CPJ46" s="2058" t="s">
        <v>430</v>
      </c>
      <c r="CPK46" s="2058" t="s">
        <v>430</v>
      </c>
      <c r="CPL46" s="2058" t="s">
        <v>430</v>
      </c>
      <c r="CPM46" s="2058" t="s">
        <v>430</v>
      </c>
      <c r="CPN46" s="2058" t="s">
        <v>430</v>
      </c>
      <c r="CPO46" s="2058" t="s">
        <v>430</v>
      </c>
      <c r="CPP46" s="2058" t="s">
        <v>430</v>
      </c>
      <c r="CPQ46" s="2058" t="s">
        <v>430</v>
      </c>
      <c r="CPR46" s="2058" t="s">
        <v>430</v>
      </c>
      <c r="CPS46" s="2058" t="s">
        <v>430</v>
      </c>
      <c r="CPT46" s="2058" t="s">
        <v>430</v>
      </c>
      <c r="CPU46" s="2058" t="s">
        <v>430</v>
      </c>
      <c r="CPV46" s="2058" t="s">
        <v>430</v>
      </c>
      <c r="CPW46" s="2058" t="s">
        <v>430</v>
      </c>
      <c r="CPX46" s="2058" t="s">
        <v>430</v>
      </c>
      <c r="CPY46" s="2058" t="s">
        <v>430</v>
      </c>
      <c r="CPZ46" s="2058" t="s">
        <v>430</v>
      </c>
      <c r="CQA46" s="2058" t="s">
        <v>430</v>
      </c>
      <c r="CQB46" s="2058" t="s">
        <v>430</v>
      </c>
      <c r="CQC46" s="2058" t="s">
        <v>430</v>
      </c>
      <c r="CQD46" s="2058" t="s">
        <v>430</v>
      </c>
      <c r="CQE46" s="2058" t="s">
        <v>430</v>
      </c>
      <c r="CQF46" s="2058" t="s">
        <v>430</v>
      </c>
      <c r="CQG46" s="2058" t="s">
        <v>430</v>
      </c>
      <c r="CQH46" s="2058" t="s">
        <v>430</v>
      </c>
      <c r="CQI46" s="2058" t="s">
        <v>430</v>
      </c>
      <c r="CQJ46" s="2058" t="s">
        <v>430</v>
      </c>
      <c r="CQK46" s="2058" t="s">
        <v>430</v>
      </c>
      <c r="CQL46" s="2058" t="s">
        <v>430</v>
      </c>
      <c r="CQM46" s="2058" t="s">
        <v>430</v>
      </c>
      <c r="CQN46" s="2058" t="s">
        <v>430</v>
      </c>
      <c r="CQO46" s="2058" t="s">
        <v>430</v>
      </c>
      <c r="CQP46" s="2058" t="s">
        <v>430</v>
      </c>
      <c r="CQQ46" s="2058" t="s">
        <v>430</v>
      </c>
      <c r="CQR46" s="2058" t="s">
        <v>430</v>
      </c>
      <c r="CQS46" s="2058" t="s">
        <v>430</v>
      </c>
      <c r="CQT46" s="2058" t="s">
        <v>430</v>
      </c>
      <c r="CQU46" s="2058" t="s">
        <v>430</v>
      </c>
      <c r="CQV46" s="2058" t="s">
        <v>430</v>
      </c>
      <c r="CQW46" s="2058" t="s">
        <v>430</v>
      </c>
      <c r="CQX46" s="2058" t="s">
        <v>430</v>
      </c>
      <c r="CQY46" s="2058" t="s">
        <v>430</v>
      </c>
      <c r="CQZ46" s="2058" t="s">
        <v>430</v>
      </c>
      <c r="CRA46" s="2058" t="s">
        <v>430</v>
      </c>
      <c r="CRB46" s="2058" t="s">
        <v>430</v>
      </c>
      <c r="CRC46" s="2058" t="s">
        <v>430</v>
      </c>
      <c r="CRD46" s="2058" t="s">
        <v>430</v>
      </c>
      <c r="CRE46" s="2058" t="s">
        <v>430</v>
      </c>
      <c r="CRF46" s="2058" t="s">
        <v>430</v>
      </c>
      <c r="CRG46" s="2058" t="s">
        <v>430</v>
      </c>
      <c r="CRH46" s="2058" t="s">
        <v>430</v>
      </c>
      <c r="CRI46" s="2058" t="s">
        <v>430</v>
      </c>
      <c r="CRJ46" s="2058" t="s">
        <v>430</v>
      </c>
      <c r="CRK46" s="2058" t="s">
        <v>430</v>
      </c>
      <c r="CRL46" s="2058" t="s">
        <v>430</v>
      </c>
      <c r="CRM46" s="2058" t="s">
        <v>430</v>
      </c>
      <c r="CRN46" s="2058" t="s">
        <v>430</v>
      </c>
      <c r="CRO46" s="2058" t="s">
        <v>430</v>
      </c>
      <c r="CRP46" s="2058" t="s">
        <v>430</v>
      </c>
      <c r="CRQ46" s="2058" t="s">
        <v>430</v>
      </c>
      <c r="CRR46" s="2058" t="s">
        <v>430</v>
      </c>
      <c r="CRS46" s="2058" t="s">
        <v>430</v>
      </c>
      <c r="CRT46" s="2058" t="s">
        <v>430</v>
      </c>
      <c r="CRU46" s="2058" t="s">
        <v>430</v>
      </c>
      <c r="CRV46" s="2058" t="s">
        <v>430</v>
      </c>
      <c r="CRW46" s="2058" t="s">
        <v>430</v>
      </c>
      <c r="CRX46" s="2058" t="s">
        <v>430</v>
      </c>
      <c r="CRY46" s="2058" t="s">
        <v>430</v>
      </c>
      <c r="CRZ46" s="2058" t="s">
        <v>430</v>
      </c>
      <c r="CSA46" s="2058" t="s">
        <v>430</v>
      </c>
      <c r="CSB46" s="2058" t="s">
        <v>430</v>
      </c>
      <c r="CSC46" s="2058" t="s">
        <v>430</v>
      </c>
      <c r="CSD46" s="2058" t="s">
        <v>430</v>
      </c>
      <c r="CSE46" s="2058" t="s">
        <v>430</v>
      </c>
      <c r="CSF46" s="2058" t="s">
        <v>430</v>
      </c>
      <c r="CSG46" s="2058" t="s">
        <v>430</v>
      </c>
      <c r="CSH46" s="2058" t="s">
        <v>430</v>
      </c>
      <c r="CSI46" s="2058" t="s">
        <v>430</v>
      </c>
      <c r="CSJ46" s="2058" t="s">
        <v>430</v>
      </c>
      <c r="CSK46" s="2058" t="s">
        <v>430</v>
      </c>
      <c r="CSL46" s="2058" t="s">
        <v>430</v>
      </c>
      <c r="CSM46" s="2058" t="s">
        <v>430</v>
      </c>
      <c r="CSN46" s="2058" t="s">
        <v>430</v>
      </c>
      <c r="CSO46" s="2058" t="s">
        <v>430</v>
      </c>
      <c r="CSP46" s="2058" t="s">
        <v>430</v>
      </c>
      <c r="CSQ46" s="2058" t="s">
        <v>430</v>
      </c>
      <c r="CSR46" s="2058" t="s">
        <v>430</v>
      </c>
      <c r="CSS46" s="2058" t="s">
        <v>430</v>
      </c>
      <c r="CST46" s="2058" t="s">
        <v>430</v>
      </c>
      <c r="CSU46" s="2058" t="s">
        <v>430</v>
      </c>
      <c r="CSV46" s="2058" t="s">
        <v>430</v>
      </c>
      <c r="CSW46" s="2058" t="s">
        <v>430</v>
      </c>
      <c r="CSX46" s="2058" t="s">
        <v>430</v>
      </c>
      <c r="CSY46" s="2058" t="s">
        <v>430</v>
      </c>
      <c r="CSZ46" s="2058" t="s">
        <v>430</v>
      </c>
      <c r="CTA46" s="2058" t="s">
        <v>430</v>
      </c>
      <c r="CTB46" s="2058" t="s">
        <v>430</v>
      </c>
      <c r="CTC46" s="2058" t="s">
        <v>430</v>
      </c>
      <c r="CTD46" s="2058" t="s">
        <v>430</v>
      </c>
      <c r="CTE46" s="2058" t="s">
        <v>430</v>
      </c>
      <c r="CTF46" s="2058" t="s">
        <v>430</v>
      </c>
      <c r="CTG46" s="2058" t="s">
        <v>430</v>
      </c>
      <c r="CTH46" s="2058" t="s">
        <v>430</v>
      </c>
      <c r="CTI46" s="2058" t="s">
        <v>430</v>
      </c>
      <c r="CTJ46" s="2058" t="s">
        <v>430</v>
      </c>
      <c r="CTK46" s="2058" t="s">
        <v>430</v>
      </c>
      <c r="CTL46" s="2058" t="s">
        <v>430</v>
      </c>
      <c r="CTM46" s="2058" t="s">
        <v>430</v>
      </c>
      <c r="CTN46" s="2058" t="s">
        <v>430</v>
      </c>
      <c r="CTO46" s="2058" t="s">
        <v>430</v>
      </c>
      <c r="CTP46" s="2058" t="s">
        <v>430</v>
      </c>
      <c r="CTQ46" s="2058" t="s">
        <v>430</v>
      </c>
      <c r="CTR46" s="2058" t="s">
        <v>430</v>
      </c>
      <c r="CTS46" s="2058" t="s">
        <v>430</v>
      </c>
      <c r="CTT46" s="2058" t="s">
        <v>430</v>
      </c>
      <c r="CTU46" s="2058" t="s">
        <v>430</v>
      </c>
      <c r="CTV46" s="2058" t="s">
        <v>430</v>
      </c>
      <c r="CTW46" s="2058" t="s">
        <v>430</v>
      </c>
      <c r="CTX46" s="2058" t="s">
        <v>430</v>
      </c>
      <c r="CTY46" s="2058" t="s">
        <v>430</v>
      </c>
      <c r="CTZ46" s="2058" t="s">
        <v>430</v>
      </c>
      <c r="CUA46" s="2058" t="s">
        <v>430</v>
      </c>
      <c r="CUB46" s="2058" t="s">
        <v>430</v>
      </c>
      <c r="CUC46" s="2058" t="s">
        <v>430</v>
      </c>
      <c r="CUD46" s="2058" t="s">
        <v>430</v>
      </c>
      <c r="CUE46" s="2058" t="s">
        <v>430</v>
      </c>
      <c r="CUF46" s="2058" t="s">
        <v>430</v>
      </c>
      <c r="CUG46" s="2058" t="s">
        <v>430</v>
      </c>
      <c r="CUH46" s="2058" t="s">
        <v>430</v>
      </c>
      <c r="CUI46" s="2058" t="s">
        <v>430</v>
      </c>
      <c r="CUJ46" s="2058" t="s">
        <v>430</v>
      </c>
      <c r="CUK46" s="2058" t="s">
        <v>430</v>
      </c>
      <c r="CUL46" s="2058" t="s">
        <v>430</v>
      </c>
      <c r="CUM46" s="2058" t="s">
        <v>430</v>
      </c>
      <c r="CUN46" s="2058" t="s">
        <v>430</v>
      </c>
      <c r="CUO46" s="2058" t="s">
        <v>430</v>
      </c>
      <c r="CUP46" s="2058" t="s">
        <v>430</v>
      </c>
      <c r="CUQ46" s="2058" t="s">
        <v>430</v>
      </c>
      <c r="CUR46" s="2058" t="s">
        <v>430</v>
      </c>
      <c r="CUS46" s="2058" t="s">
        <v>430</v>
      </c>
      <c r="CUT46" s="2058" t="s">
        <v>430</v>
      </c>
      <c r="CUU46" s="2058" t="s">
        <v>430</v>
      </c>
      <c r="CUV46" s="2058" t="s">
        <v>430</v>
      </c>
      <c r="CUW46" s="2058" t="s">
        <v>430</v>
      </c>
      <c r="CUX46" s="2058" t="s">
        <v>430</v>
      </c>
      <c r="CUY46" s="2058" t="s">
        <v>430</v>
      </c>
      <c r="CUZ46" s="2058" t="s">
        <v>430</v>
      </c>
      <c r="CVA46" s="2058" t="s">
        <v>430</v>
      </c>
      <c r="CVB46" s="2058" t="s">
        <v>430</v>
      </c>
      <c r="CVC46" s="2058" t="s">
        <v>430</v>
      </c>
      <c r="CVD46" s="2058" t="s">
        <v>430</v>
      </c>
      <c r="CVE46" s="2058" t="s">
        <v>430</v>
      </c>
      <c r="CVF46" s="2058" t="s">
        <v>430</v>
      </c>
      <c r="CVG46" s="2058" t="s">
        <v>430</v>
      </c>
      <c r="CVH46" s="2058" t="s">
        <v>430</v>
      </c>
      <c r="CVI46" s="2058" t="s">
        <v>430</v>
      </c>
      <c r="CVJ46" s="2058" t="s">
        <v>430</v>
      </c>
      <c r="CVK46" s="2058" t="s">
        <v>430</v>
      </c>
      <c r="CVL46" s="2058" t="s">
        <v>430</v>
      </c>
      <c r="CVM46" s="2058" t="s">
        <v>430</v>
      </c>
      <c r="CVN46" s="2058" t="s">
        <v>430</v>
      </c>
      <c r="CVO46" s="2058" t="s">
        <v>430</v>
      </c>
      <c r="CVP46" s="2058" t="s">
        <v>430</v>
      </c>
      <c r="CVQ46" s="2058" t="s">
        <v>430</v>
      </c>
      <c r="CVR46" s="2058" t="s">
        <v>430</v>
      </c>
      <c r="CVS46" s="2058" t="s">
        <v>430</v>
      </c>
      <c r="CVT46" s="2058" t="s">
        <v>430</v>
      </c>
      <c r="CVU46" s="2058" t="s">
        <v>430</v>
      </c>
      <c r="CVV46" s="2058" t="s">
        <v>430</v>
      </c>
      <c r="CVW46" s="2058" t="s">
        <v>430</v>
      </c>
      <c r="CVX46" s="2058" t="s">
        <v>430</v>
      </c>
      <c r="CVY46" s="2058" t="s">
        <v>430</v>
      </c>
      <c r="CVZ46" s="2058" t="s">
        <v>430</v>
      </c>
      <c r="CWA46" s="2058" t="s">
        <v>430</v>
      </c>
      <c r="CWB46" s="2058" t="s">
        <v>430</v>
      </c>
      <c r="CWC46" s="2058" t="s">
        <v>430</v>
      </c>
      <c r="CWD46" s="2058" t="s">
        <v>430</v>
      </c>
      <c r="CWE46" s="2058" t="s">
        <v>430</v>
      </c>
      <c r="CWF46" s="2058" t="s">
        <v>430</v>
      </c>
      <c r="CWG46" s="2058" t="s">
        <v>430</v>
      </c>
      <c r="CWH46" s="2058" t="s">
        <v>430</v>
      </c>
      <c r="CWI46" s="2058" t="s">
        <v>430</v>
      </c>
      <c r="CWJ46" s="2058" t="s">
        <v>430</v>
      </c>
      <c r="CWK46" s="2058" t="s">
        <v>430</v>
      </c>
      <c r="CWL46" s="2058" t="s">
        <v>430</v>
      </c>
      <c r="CWM46" s="2058" t="s">
        <v>430</v>
      </c>
      <c r="CWN46" s="2058" t="s">
        <v>430</v>
      </c>
      <c r="CWO46" s="2058" t="s">
        <v>430</v>
      </c>
      <c r="CWP46" s="2058" t="s">
        <v>430</v>
      </c>
      <c r="CWQ46" s="2058" t="s">
        <v>430</v>
      </c>
      <c r="CWR46" s="2058" t="s">
        <v>430</v>
      </c>
      <c r="CWS46" s="2058" t="s">
        <v>430</v>
      </c>
      <c r="CWT46" s="2058" t="s">
        <v>430</v>
      </c>
      <c r="CWU46" s="2058" t="s">
        <v>430</v>
      </c>
      <c r="CWV46" s="2058" t="s">
        <v>430</v>
      </c>
      <c r="CWW46" s="2058" t="s">
        <v>430</v>
      </c>
      <c r="CWX46" s="2058" t="s">
        <v>430</v>
      </c>
      <c r="CWY46" s="2058" t="s">
        <v>430</v>
      </c>
      <c r="CWZ46" s="2058" t="s">
        <v>430</v>
      </c>
      <c r="CXA46" s="2058" t="s">
        <v>430</v>
      </c>
      <c r="CXB46" s="2058" t="s">
        <v>430</v>
      </c>
      <c r="CXC46" s="2058" t="s">
        <v>430</v>
      </c>
      <c r="CXD46" s="2058" t="s">
        <v>430</v>
      </c>
      <c r="CXE46" s="2058" t="s">
        <v>430</v>
      </c>
      <c r="CXF46" s="2058" t="s">
        <v>430</v>
      </c>
      <c r="CXG46" s="2058" t="s">
        <v>430</v>
      </c>
      <c r="CXH46" s="2058" t="s">
        <v>430</v>
      </c>
      <c r="CXI46" s="2058" t="s">
        <v>430</v>
      </c>
      <c r="CXJ46" s="2058" t="s">
        <v>430</v>
      </c>
      <c r="CXK46" s="2058" t="s">
        <v>430</v>
      </c>
      <c r="CXL46" s="2058" t="s">
        <v>430</v>
      </c>
      <c r="CXM46" s="2058" t="s">
        <v>430</v>
      </c>
      <c r="CXN46" s="2058" t="s">
        <v>430</v>
      </c>
      <c r="CXO46" s="2058" t="s">
        <v>430</v>
      </c>
      <c r="CXP46" s="2058" t="s">
        <v>430</v>
      </c>
      <c r="CXQ46" s="2058" t="s">
        <v>430</v>
      </c>
      <c r="CXR46" s="2058" t="s">
        <v>430</v>
      </c>
      <c r="CXS46" s="2058" t="s">
        <v>430</v>
      </c>
      <c r="CXT46" s="2058" t="s">
        <v>430</v>
      </c>
      <c r="CXU46" s="2058" t="s">
        <v>430</v>
      </c>
      <c r="CXV46" s="2058" t="s">
        <v>430</v>
      </c>
      <c r="CXW46" s="2058" t="s">
        <v>430</v>
      </c>
      <c r="CXX46" s="2058" t="s">
        <v>430</v>
      </c>
      <c r="CXY46" s="2058" t="s">
        <v>430</v>
      </c>
      <c r="CXZ46" s="2058" t="s">
        <v>430</v>
      </c>
      <c r="CYA46" s="2058" t="s">
        <v>430</v>
      </c>
      <c r="CYB46" s="2058" t="s">
        <v>430</v>
      </c>
      <c r="CYC46" s="2058" t="s">
        <v>430</v>
      </c>
      <c r="CYD46" s="2058" t="s">
        <v>430</v>
      </c>
      <c r="CYE46" s="2058" t="s">
        <v>430</v>
      </c>
      <c r="CYF46" s="2058" t="s">
        <v>430</v>
      </c>
      <c r="CYG46" s="2058" t="s">
        <v>430</v>
      </c>
      <c r="CYH46" s="2058" t="s">
        <v>430</v>
      </c>
      <c r="CYI46" s="2058" t="s">
        <v>430</v>
      </c>
      <c r="CYJ46" s="2058" t="s">
        <v>430</v>
      </c>
      <c r="CYK46" s="2058" t="s">
        <v>430</v>
      </c>
      <c r="CYL46" s="2058" t="s">
        <v>430</v>
      </c>
      <c r="CYM46" s="2058" t="s">
        <v>430</v>
      </c>
      <c r="CYN46" s="2058" t="s">
        <v>430</v>
      </c>
      <c r="CYO46" s="2058" t="s">
        <v>430</v>
      </c>
      <c r="CYP46" s="2058" t="s">
        <v>430</v>
      </c>
      <c r="CYQ46" s="2058" t="s">
        <v>430</v>
      </c>
      <c r="CYR46" s="2058" t="s">
        <v>430</v>
      </c>
      <c r="CYS46" s="2058" t="s">
        <v>430</v>
      </c>
      <c r="CYT46" s="2058" t="s">
        <v>430</v>
      </c>
      <c r="CYU46" s="2058" t="s">
        <v>430</v>
      </c>
      <c r="CYV46" s="2058" t="s">
        <v>430</v>
      </c>
      <c r="CYW46" s="2058" t="s">
        <v>430</v>
      </c>
      <c r="CYX46" s="2058" t="s">
        <v>430</v>
      </c>
      <c r="CYY46" s="2058" t="s">
        <v>430</v>
      </c>
      <c r="CYZ46" s="2058" t="s">
        <v>430</v>
      </c>
      <c r="CZA46" s="2058" t="s">
        <v>430</v>
      </c>
      <c r="CZB46" s="2058" t="s">
        <v>430</v>
      </c>
      <c r="CZC46" s="2058" t="s">
        <v>430</v>
      </c>
      <c r="CZD46" s="2058" t="s">
        <v>430</v>
      </c>
      <c r="CZE46" s="2058" t="s">
        <v>430</v>
      </c>
      <c r="CZF46" s="2058" t="s">
        <v>430</v>
      </c>
      <c r="CZG46" s="2058" t="s">
        <v>430</v>
      </c>
      <c r="CZH46" s="2058" t="s">
        <v>430</v>
      </c>
      <c r="CZI46" s="2058" t="s">
        <v>430</v>
      </c>
      <c r="CZJ46" s="2058" t="s">
        <v>430</v>
      </c>
      <c r="CZK46" s="2058" t="s">
        <v>430</v>
      </c>
      <c r="CZL46" s="2058" t="s">
        <v>430</v>
      </c>
      <c r="CZM46" s="2058" t="s">
        <v>430</v>
      </c>
      <c r="CZN46" s="2058" t="s">
        <v>430</v>
      </c>
      <c r="CZO46" s="2058" t="s">
        <v>430</v>
      </c>
      <c r="CZP46" s="2058" t="s">
        <v>430</v>
      </c>
      <c r="CZQ46" s="2058" t="s">
        <v>430</v>
      </c>
      <c r="CZR46" s="2058" t="s">
        <v>430</v>
      </c>
      <c r="CZS46" s="2058" t="s">
        <v>430</v>
      </c>
      <c r="CZT46" s="2058" t="s">
        <v>430</v>
      </c>
      <c r="CZU46" s="2058" t="s">
        <v>430</v>
      </c>
      <c r="CZV46" s="2058" t="s">
        <v>430</v>
      </c>
      <c r="CZW46" s="2058" t="s">
        <v>430</v>
      </c>
      <c r="CZX46" s="2058" t="s">
        <v>430</v>
      </c>
      <c r="CZY46" s="2058" t="s">
        <v>430</v>
      </c>
      <c r="CZZ46" s="2058" t="s">
        <v>430</v>
      </c>
      <c r="DAA46" s="2058" t="s">
        <v>430</v>
      </c>
      <c r="DAB46" s="2058" t="s">
        <v>430</v>
      </c>
      <c r="DAC46" s="2058" t="s">
        <v>430</v>
      </c>
      <c r="DAD46" s="2058" t="s">
        <v>430</v>
      </c>
      <c r="DAE46" s="2058" t="s">
        <v>430</v>
      </c>
      <c r="DAF46" s="2058" t="s">
        <v>430</v>
      </c>
      <c r="DAG46" s="2058" t="s">
        <v>430</v>
      </c>
      <c r="DAH46" s="2058" t="s">
        <v>430</v>
      </c>
      <c r="DAI46" s="2058" t="s">
        <v>430</v>
      </c>
      <c r="DAJ46" s="2058" t="s">
        <v>430</v>
      </c>
      <c r="DAK46" s="2058" t="s">
        <v>430</v>
      </c>
      <c r="DAL46" s="2058" t="s">
        <v>430</v>
      </c>
      <c r="DAM46" s="2058" t="s">
        <v>430</v>
      </c>
      <c r="DAN46" s="2058" t="s">
        <v>430</v>
      </c>
      <c r="DAO46" s="2058" t="s">
        <v>430</v>
      </c>
      <c r="DAP46" s="2058" t="s">
        <v>430</v>
      </c>
      <c r="DAQ46" s="2058" t="s">
        <v>430</v>
      </c>
      <c r="DAR46" s="2058" t="s">
        <v>430</v>
      </c>
      <c r="DAS46" s="2058" t="s">
        <v>430</v>
      </c>
      <c r="DAT46" s="2058" t="s">
        <v>430</v>
      </c>
      <c r="DAU46" s="2058" t="s">
        <v>430</v>
      </c>
      <c r="DAV46" s="2058" t="s">
        <v>430</v>
      </c>
      <c r="DAW46" s="2058" t="s">
        <v>430</v>
      </c>
      <c r="DAX46" s="2058" t="s">
        <v>430</v>
      </c>
      <c r="DAY46" s="2058" t="s">
        <v>430</v>
      </c>
      <c r="DAZ46" s="2058" t="s">
        <v>430</v>
      </c>
      <c r="DBA46" s="2058" t="s">
        <v>430</v>
      </c>
      <c r="DBB46" s="2058" t="s">
        <v>430</v>
      </c>
      <c r="DBC46" s="2058" t="s">
        <v>430</v>
      </c>
      <c r="DBD46" s="2058" t="s">
        <v>430</v>
      </c>
      <c r="DBE46" s="2058" t="s">
        <v>430</v>
      </c>
      <c r="DBF46" s="2058" t="s">
        <v>430</v>
      </c>
      <c r="DBG46" s="2058" t="s">
        <v>430</v>
      </c>
      <c r="DBH46" s="2058" t="s">
        <v>430</v>
      </c>
      <c r="DBI46" s="2058" t="s">
        <v>430</v>
      </c>
      <c r="DBJ46" s="2058" t="s">
        <v>430</v>
      </c>
      <c r="DBK46" s="2058" t="s">
        <v>430</v>
      </c>
      <c r="DBL46" s="2058" t="s">
        <v>430</v>
      </c>
      <c r="DBM46" s="2058" t="s">
        <v>430</v>
      </c>
      <c r="DBN46" s="2058" t="s">
        <v>430</v>
      </c>
      <c r="DBO46" s="2058" t="s">
        <v>430</v>
      </c>
      <c r="DBP46" s="2058" t="s">
        <v>430</v>
      </c>
      <c r="DBQ46" s="2058" t="s">
        <v>430</v>
      </c>
      <c r="DBR46" s="2058" t="s">
        <v>430</v>
      </c>
      <c r="DBS46" s="2058" t="s">
        <v>430</v>
      </c>
      <c r="DBT46" s="2058" t="s">
        <v>430</v>
      </c>
      <c r="DBU46" s="2058" t="s">
        <v>430</v>
      </c>
      <c r="DBV46" s="2058" t="s">
        <v>430</v>
      </c>
      <c r="DBW46" s="2058" t="s">
        <v>430</v>
      </c>
      <c r="DBX46" s="2058" t="s">
        <v>430</v>
      </c>
      <c r="DBY46" s="2058" t="s">
        <v>430</v>
      </c>
      <c r="DBZ46" s="2058" t="s">
        <v>430</v>
      </c>
      <c r="DCA46" s="2058" t="s">
        <v>430</v>
      </c>
      <c r="DCB46" s="2058" t="s">
        <v>430</v>
      </c>
      <c r="DCC46" s="2058" t="s">
        <v>430</v>
      </c>
      <c r="DCD46" s="2058" t="s">
        <v>430</v>
      </c>
      <c r="DCE46" s="2058" t="s">
        <v>430</v>
      </c>
      <c r="DCF46" s="2058" t="s">
        <v>430</v>
      </c>
      <c r="DCG46" s="2058" t="s">
        <v>430</v>
      </c>
      <c r="DCH46" s="2058" t="s">
        <v>430</v>
      </c>
      <c r="DCI46" s="2058" t="s">
        <v>430</v>
      </c>
      <c r="DCJ46" s="2058" t="s">
        <v>430</v>
      </c>
      <c r="DCK46" s="2058" t="s">
        <v>430</v>
      </c>
      <c r="DCL46" s="2058" t="s">
        <v>430</v>
      </c>
      <c r="DCM46" s="2058" t="s">
        <v>430</v>
      </c>
      <c r="DCN46" s="2058" t="s">
        <v>430</v>
      </c>
      <c r="DCO46" s="2058" t="s">
        <v>430</v>
      </c>
      <c r="DCP46" s="2058" t="s">
        <v>430</v>
      </c>
      <c r="DCQ46" s="2058" t="s">
        <v>430</v>
      </c>
      <c r="DCR46" s="2058" t="s">
        <v>430</v>
      </c>
      <c r="DCS46" s="2058" t="s">
        <v>430</v>
      </c>
      <c r="DCT46" s="2058" t="s">
        <v>430</v>
      </c>
      <c r="DCU46" s="2058" t="s">
        <v>430</v>
      </c>
      <c r="DCV46" s="2058" t="s">
        <v>430</v>
      </c>
      <c r="DCW46" s="2058" t="s">
        <v>430</v>
      </c>
      <c r="DCX46" s="2058" t="s">
        <v>430</v>
      </c>
      <c r="DCY46" s="2058" t="s">
        <v>430</v>
      </c>
      <c r="DCZ46" s="2058" t="s">
        <v>430</v>
      </c>
      <c r="DDA46" s="2058" t="s">
        <v>430</v>
      </c>
      <c r="DDB46" s="2058" t="s">
        <v>430</v>
      </c>
      <c r="DDC46" s="2058" t="s">
        <v>430</v>
      </c>
      <c r="DDD46" s="2058" t="s">
        <v>430</v>
      </c>
      <c r="DDE46" s="2058" t="s">
        <v>430</v>
      </c>
      <c r="DDF46" s="2058" t="s">
        <v>430</v>
      </c>
      <c r="DDG46" s="2058" t="s">
        <v>430</v>
      </c>
      <c r="DDH46" s="2058" t="s">
        <v>430</v>
      </c>
      <c r="DDI46" s="2058" t="s">
        <v>430</v>
      </c>
      <c r="DDJ46" s="2058" t="s">
        <v>430</v>
      </c>
      <c r="DDK46" s="2058" t="s">
        <v>430</v>
      </c>
      <c r="DDL46" s="2058" t="s">
        <v>430</v>
      </c>
      <c r="DDM46" s="2058" t="s">
        <v>430</v>
      </c>
      <c r="DDN46" s="2058" t="s">
        <v>430</v>
      </c>
      <c r="DDO46" s="2058" t="s">
        <v>430</v>
      </c>
      <c r="DDP46" s="2058" t="s">
        <v>430</v>
      </c>
      <c r="DDQ46" s="2058" t="s">
        <v>430</v>
      </c>
      <c r="DDR46" s="2058" t="s">
        <v>430</v>
      </c>
      <c r="DDS46" s="2058" t="s">
        <v>430</v>
      </c>
      <c r="DDT46" s="2058" t="s">
        <v>430</v>
      </c>
      <c r="DDU46" s="2058" t="s">
        <v>430</v>
      </c>
      <c r="DDV46" s="2058" t="s">
        <v>430</v>
      </c>
      <c r="DDW46" s="2058" t="s">
        <v>430</v>
      </c>
      <c r="DDX46" s="2058" t="s">
        <v>430</v>
      </c>
      <c r="DDY46" s="2058" t="s">
        <v>430</v>
      </c>
      <c r="DDZ46" s="2058" t="s">
        <v>430</v>
      </c>
      <c r="DEA46" s="2058" t="s">
        <v>430</v>
      </c>
      <c r="DEB46" s="2058" t="s">
        <v>430</v>
      </c>
      <c r="DEC46" s="2058" t="s">
        <v>430</v>
      </c>
      <c r="DED46" s="2058" t="s">
        <v>430</v>
      </c>
      <c r="DEE46" s="2058" t="s">
        <v>430</v>
      </c>
      <c r="DEF46" s="2058" t="s">
        <v>430</v>
      </c>
      <c r="DEG46" s="2058" t="s">
        <v>430</v>
      </c>
      <c r="DEH46" s="2058" t="s">
        <v>430</v>
      </c>
      <c r="DEI46" s="2058" t="s">
        <v>430</v>
      </c>
      <c r="DEJ46" s="2058" t="s">
        <v>430</v>
      </c>
      <c r="DEK46" s="2058" t="s">
        <v>430</v>
      </c>
      <c r="DEL46" s="2058" t="s">
        <v>430</v>
      </c>
      <c r="DEM46" s="2058" t="s">
        <v>430</v>
      </c>
      <c r="DEN46" s="2058" t="s">
        <v>430</v>
      </c>
      <c r="DEO46" s="2058" t="s">
        <v>430</v>
      </c>
      <c r="DEP46" s="2058" t="s">
        <v>430</v>
      </c>
      <c r="DEQ46" s="2058" t="s">
        <v>430</v>
      </c>
      <c r="DER46" s="2058" t="s">
        <v>430</v>
      </c>
      <c r="DES46" s="2058" t="s">
        <v>430</v>
      </c>
      <c r="DET46" s="2058" t="s">
        <v>430</v>
      </c>
      <c r="DEU46" s="2058" t="s">
        <v>430</v>
      </c>
      <c r="DEV46" s="2058" t="s">
        <v>430</v>
      </c>
      <c r="DEW46" s="2058" t="s">
        <v>430</v>
      </c>
      <c r="DEX46" s="2058" t="s">
        <v>430</v>
      </c>
      <c r="DEY46" s="2058" t="s">
        <v>430</v>
      </c>
      <c r="DEZ46" s="2058" t="s">
        <v>430</v>
      </c>
      <c r="DFA46" s="2058" t="s">
        <v>430</v>
      </c>
      <c r="DFB46" s="2058" t="s">
        <v>430</v>
      </c>
      <c r="DFC46" s="2058" t="s">
        <v>430</v>
      </c>
      <c r="DFD46" s="2058" t="s">
        <v>430</v>
      </c>
      <c r="DFE46" s="2058" t="s">
        <v>430</v>
      </c>
      <c r="DFF46" s="2058" t="s">
        <v>430</v>
      </c>
      <c r="DFG46" s="2058" t="s">
        <v>430</v>
      </c>
      <c r="DFH46" s="2058" t="s">
        <v>430</v>
      </c>
      <c r="DFI46" s="2058" t="s">
        <v>430</v>
      </c>
      <c r="DFJ46" s="2058" t="s">
        <v>430</v>
      </c>
      <c r="DFK46" s="2058" t="s">
        <v>430</v>
      </c>
      <c r="DFL46" s="2058" t="s">
        <v>430</v>
      </c>
      <c r="DFM46" s="2058" t="s">
        <v>430</v>
      </c>
      <c r="DFN46" s="2058" t="s">
        <v>430</v>
      </c>
      <c r="DFO46" s="2058" t="s">
        <v>430</v>
      </c>
      <c r="DFP46" s="2058" t="s">
        <v>430</v>
      </c>
      <c r="DFQ46" s="2058" t="s">
        <v>430</v>
      </c>
      <c r="DFR46" s="2058" t="s">
        <v>430</v>
      </c>
      <c r="DFS46" s="2058" t="s">
        <v>430</v>
      </c>
      <c r="DFT46" s="2058" t="s">
        <v>430</v>
      </c>
      <c r="DFU46" s="2058" t="s">
        <v>430</v>
      </c>
      <c r="DFV46" s="2058" t="s">
        <v>430</v>
      </c>
      <c r="DFW46" s="2058" t="s">
        <v>430</v>
      </c>
      <c r="DFX46" s="2058" t="s">
        <v>430</v>
      </c>
      <c r="DFY46" s="2058" t="s">
        <v>430</v>
      </c>
      <c r="DFZ46" s="2058" t="s">
        <v>430</v>
      </c>
      <c r="DGA46" s="2058" t="s">
        <v>430</v>
      </c>
      <c r="DGB46" s="2058" t="s">
        <v>430</v>
      </c>
      <c r="DGC46" s="2058" t="s">
        <v>430</v>
      </c>
      <c r="DGD46" s="2058" t="s">
        <v>430</v>
      </c>
      <c r="DGE46" s="2058" t="s">
        <v>430</v>
      </c>
      <c r="DGF46" s="2058" t="s">
        <v>430</v>
      </c>
      <c r="DGG46" s="2058" t="s">
        <v>430</v>
      </c>
      <c r="DGH46" s="2058" t="s">
        <v>430</v>
      </c>
      <c r="DGI46" s="2058" t="s">
        <v>430</v>
      </c>
      <c r="DGJ46" s="2058" t="s">
        <v>430</v>
      </c>
      <c r="DGK46" s="2058" t="s">
        <v>430</v>
      </c>
      <c r="DGL46" s="2058" t="s">
        <v>430</v>
      </c>
      <c r="DGM46" s="2058" t="s">
        <v>430</v>
      </c>
      <c r="DGN46" s="2058" t="s">
        <v>430</v>
      </c>
      <c r="DGO46" s="2058" t="s">
        <v>430</v>
      </c>
      <c r="DGP46" s="2058" t="s">
        <v>430</v>
      </c>
      <c r="DGQ46" s="2058" t="s">
        <v>430</v>
      </c>
      <c r="DGR46" s="2058" t="s">
        <v>430</v>
      </c>
      <c r="DGS46" s="2058" t="s">
        <v>430</v>
      </c>
      <c r="DGT46" s="2058" t="s">
        <v>430</v>
      </c>
      <c r="DGU46" s="2058" t="s">
        <v>430</v>
      </c>
      <c r="DGV46" s="2058" t="s">
        <v>430</v>
      </c>
      <c r="DGW46" s="2058" t="s">
        <v>430</v>
      </c>
      <c r="DGX46" s="2058" t="s">
        <v>430</v>
      </c>
      <c r="DGY46" s="2058" t="s">
        <v>430</v>
      </c>
      <c r="DGZ46" s="2058" t="s">
        <v>430</v>
      </c>
      <c r="DHA46" s="2058" t="s">
        <v>430</v>
      </c>
      <c r="DHB46" s="2058" t="s">
        <v>430</v>
      </c>
      <c r="DHC46" s="2058" t="s">
        <v>430</v>
      </c>
      <c r="DHD46" s="2058" t="s">
        <v>430</v>
      </c>
      <c r="DHE46" s="2058" t="s">
        <v>430</v>
      </c>
      <c r="DHF46" s="2058" t="s">
        <v>430</v>
      </c>
      <c r="DHG46" s="2058" t="s">
        <v>430</v>
      </c>
      <c r="DHH46" s="2058" t="s">
        <v>430</v>
      </c>
      <c r="DHI46" s="2058" t="s">
        <v>430</v>
      </c>
      <c r="DHJ46" s="2058" t="s">
        <v>430</v>
      </c>
      <c r="DHK46" s="2058" t="s">
        <v>430</v>
      </c>
      <c r="DHL46" s="2058" t="s">
        <v>430</v>
      </c>
      <c r="DHM46" s="2058" t="s">
        <v>430</v>
      </c>
      <c r="DHN46" s="2058" t="s">
        <v>430</v>
      </c>
      <c r="DHO46" s="2058" t="s">
        <v>430</v>
      </c>
      <c r="DHP46" s="2058" t="s">
        <v>430</v>
      </c>
      <c r="DHQ46" s="2058" t="s">
        <v>430</v>
      </c>
      <c r="DHR46" s="2058" t="s">
        <v>430</v>
      </c>
      <c r="DHS46" s="2058" t="s">
        <v>430</v>
      </c>
      <c r="DHT46" s="2058" t="s">
        <v>430</v>
      </c>
      <c r="DHU46" s="2058" t="s">
        <v>430</v>
      </c>
      <c r="DHV46" s="2058" t="s">
        <v>430</v>
      </c>
      <c r="DHW46" s="2058" t="s">
        <v>430</v>
      </c>
      <c r="DHX46" s="2058" t="s">
        <v>430</v>
      </c>
      <c r="DHY46" s="2058" t="s">
        <v>430</v>
      </c>
      <c r="DHZ46" s="2058" t="s">
        <v>430</v>
      </c>
      <c r="DIA46" s="2058" t="s">
        <v>430</v>
      </c>
      <c r="DIB46" s="2058" t="s">
        <v>430</v>
      </c>
      <c r="DIC46" s="2058" t="s">
        <v>430</v>
      </c>
      <c r="DID46" s="2058" t="s">
        <v>430</v>
      </c>
      <c r="DIE46" s="2058" t="s">
        <v>430</v>
      </c>
      <c r="DIF46" s="2058" t="s">
        <v>430</v>
      </c>
      <c r="DIG46" s="2058" t="s">
        <v>430</v>
      </c>
      <c r="DIH46" s="2058" t="s">
        <v>430</v>
      </c>
      <c r="DII46" s="2058" t="s">
        <v>430</v>
      </c>
      <c r="DIJ46" s="2058" t="s">
        <v>430</v>
      </c>
      <c r="DIK46" s="2058" t="s">
        <v>430</v>
      </c>
      <c r="DIL46" s="2058" t="s">
        <v>430</v>
      </c>
      <c r="DIM46" s="2058" t="s">
        <v>430</v>
      </c>
      <c r="DIN46" s="2058" t="s">
        <v>430</v>
      </c>
      <c r="DIO46" s="2058" t="s">
        <v>430</v>
      </c>
      <c r="DIP46" s="2058" t="s">
        <v>430</v>
      </c>
      <c r="DIQ46" s="2058" t="s">
        <v>430</v>
      </c>
      <c r="DIR46" s="2058" t="s">
        <v>430</v>
      </c>
      <c r="DIS46" s="2058" t="s">
        <v>430</v>
      </c>
      <c r="DIT46" s="2058" t="s">
        <v>430</v>
      </c>
      <c r="DIU46" s="2058" t="s">
        <v>430</v>
      </c>
      <c r="DIV46" s="2058" t="s">
        <v>430</v>
      </c>
      <c r="DIW46" s="2058" t="s">
        <v>430</v>
      </c>
      <c r="DIX46" s="2058" t="s">
        <v>430</v>
      </c>
      <c r="DIY46" s="2058" t="s">
        <v>430</v>
      </c>
      <c r="DIZ46" s="2058" t="s">
        <v>430</v>
      </c>
      <c r="DJA46" s="2058" t="s">
        <v>430</v>
      </c>
      <c r="DJB46" s="2058" t="s">
        <v>430</v>
      </c>
      <c r="DJC46" s="2058" t="s">
        <v>430</v>
      </c>
      <c r="DJD46" s="2058" t="s">
        <v>430</v>
      </c>
      <c r="DJE46" s="2058" t="s">
        <v>430</v>
      </c>
      <c r="DJF46" s="2058" t="s">
        <v>430</v>
      </c>
      <c r="DJG46" s="2058" t="s">
        <v>430</v>
      </c>
      <c r="DJH46" s="2058" t="s">
        <v>430</v>
      </c>
      <c r="DJI46" s="2058" t="s">
        <v>430</v>
      </c>
      <c r="DJJ46" s="2058" t="s">
        <v>430</v>
      </c>
      <c r="DJK46" s="2058" t="s">
        <v>430</v>
      </c>
      <c r="DJL46" s="2058" t="s">
        <v>430</v>
      </c>
      <c r="DJM46" s="2058" t="s">
        <v>430</v>
      </c>
      <c r="DJN46" s="2058" t="s">
        <v>430</v>
      </c>
      <c r="DJO46" s="2058" t="s">
        <v>430</v>
      </c>
      <c r="DJP46" s="2058" t="s">
        <v>430</v>
      </c>
      <c r="DJQ46" s="2058" t="s">
        <v>430</v>
      </c>
      <c r="DJR46" s="2058" t="s">
        <v>430</v>
      </c>
      <c r="DJS46" s="2058" t="s">
        <v>430</v>
      </c>
      <c r="DJT46" s="2058" t="s">
        <v>430</v>
      </c>
      <c r="DJU46" s="2058" t="s">
        <v>430</v>
      </c>
      <c r="DJV46" s="2058" t="s">
        <v>430</v>
      </c>
      <c r="DJW46" s="2058" t="s">
        <v>430</v>
      </c>
      <c r="DJX46" s="2058" t="s">
        <v>430</v>
      </c>
      <c r="DJY46" s="2058" t="s">
        <v>430</v>
      </c>
      <c r="DJZ46" s="2058" t="s">
        <v>430</v>
      </c>
      <c r="DKA46" s="2058" t="s">
        <v>430</v>
      </c>
      <c r="DKB46" s="2058" t="s">
        <v>430</v>
      </c>
      <c r="DKC46" s="2058" t="s">
        <v>430</v>
      </c>
      <c r="DKD46" s="2058" t="s">
        <v>430</v>
      </c>
      <c r="DKE46" s="2058" t="s">
        <v>430</v>
      </c>
      <c r="DKF46" s="2058" t="s">
        <v>430</v>
      </c>
      <c r="DKG46" s="2058" t="s">
        <v>430</v>
      </c>
      <c r="DKH46" s="2058" t="s">
        <v>430</v>
      </c>
      <c r="DKI46" s="2058" t="s">
        <v>430</v>
      </c>
      <c r="DKJ46" s="2058" t="s">
        <v>430</v>
      </c>
      <c r="DKK46" s="2058" t="s">
        <v>430</v>
      </c>
      <c r="DKL46" s="2058" t="s">
        <v>430</v>
      </c>
      <c r="DKM46" s="2058" t="s">
        <v>430</v>
      </c>
      <c r="DKN46" s="2058" t="s">
        <v>430</v>
      </c>
      <c r="DKO46" s="2058" t="s">
        <v>430</v>
      </c>
      <c r="DKP46" s="2058" t="s">
        <v>430</v>
      </c>
      <c r="DKQ46" s="2058" t="s">
        <v>430</v>
      </c>
      <c r="DKR46" s="2058" t="s">
        <v>430</v>
      </c>
      <c r="DKS46" s="2058" t="s">
        <v>430</v>
      </c>
      <c r="DKT46" s="2058" t="s">
        <v>430</v>
      </c>
      <c r="DKU46" s="2058" t="s">
        <v>430</v>
      </c>
      <c r="DKV46" s="2058" t="s">
        <v>430</v>
      </c>
      <c r="DKW46" s="2058" t="s">
        <v>430</v>
      </c>
      <c r="DKX46" s="2058" t="s">
        <v>430</v>
      </c>
      <c r="DKY46" s="2058" t="s">
        <v>430</v>
      </c>
      <c r="DKZ46" s="2058" t="s">
        <v>430</v>
      </c>
      <c r="DLA46" s="2058" t="s">
        <v>430</v>
      </c>
      <c r="DLB46" s="2058" t="s">
        <v>430</v>
      </c>
      <c r="DLC46" s="2058" t="s">
        <v>430</v>
      </c>
      <c r="DLD46" s="2058" t="s">
        <v>430</v>
      </c>
      <c r="DLE46" s="2058" t="s">
        <v>430</v>
      </c>
      <c r="DLF46" s="2058" t="s">
        <v>430</v>
      </c>
      <c r="DLG46" s="2058" t="s">
        <v>430</v>
      </c>
      <c r="DLH46" s="2058" t="s">
        <v>430</v>
      </c>
      <c r="DLI46" s="2058" t="s">
        <v>430</v>
      </c>
      <c r="DLJ46" s="2058" t="s">
        <v>430</v>
      </c>
      <c r="DLK46" s="2058" t="s">
        <v>430</v>
      </c>
      <c r="DLL46" s="2058" t="s">
        <v>430</v>
      </c>
      <c r="DLM46" s="2058" t="s">
        <v>430</v>
      </c>
      <c r="DLN46" s="2058" t="s">
        <v>430</v>
      </c>
      <c r="DLO46" s="2058" t="s">
        <v>430</v>
      </c>
      <c r="DLP46" s="2058" t="s">
        <v>430</v>
      </c>
      <c r="DLQ46" s="2058" t="s">
        <v>430</v>
      </c>
      <c r="DLR46" s="2058" t="s">
        <v>430</v>
      </c>
      <c r="DLS46" s="2058" t="s">
        <v>430</v>
      </c>
      <c r="DLT46" s="2058" t="s">
        <v>430</v>
      </c>
      <c r="DLU46" s="2058" t="s">
        <v>430</v>
      </c>
      <c r="DLV46" s="2058" t="s">
        <v>430</v>
      </c>
      <c r="DLW46" s="2058" t="s">
        <v>430</v>
      </c>
      <c r="DLX46" s="2058" t="s">
        <v>430</v>
      </c>
      <c r="DLY46" s="2058" t="s">
        <v>430</v>
      </c>
      <c r="DLZ46" s="2058" t="s">
        <v>430</v>
      </c>
      <c r="DMA46" s="2058" t="s">
        <v>430</v>
      </c>
      <c r="DMB46" s="2058" t="s">
        <v>430</v>
      </c>
      <c r="DMC46" s="2058" t="s">
        <v>430</v>
      </c>
      <c r="DMD46" s="2058" t="s">
        <v>430</v>
      </c>
      <c r="DME46" s="2058" t="s">
        <v>430</v>
      </c>
      <c r="DMF46" s="2058" t="s">
        <v>430</v>
      </c>
      <c r="DMG46" s="2058" t="s">
        <v>430</v>
      </c>
      <c r="DMH46" s="2058" t="s">
        <v>430</v>
      </c>
      <c r="DMI46" s="2058" t="s">
        <v>430</v>
      </c>
      <c r="DMJ46" s="2058" t="s">
        <v>430</v>
      </c>
      <c r="DMK46" s="2058" t="s">
        <v>430</v>
      </c>
      <c r="DML46" s="2058" t="s">
        <v>430</v>
      </c>
      <c r="DMM46" s="2058" t="s">
        <v>430</v>
      </c>
      <c r="DMN46" s="2058" t="s">
        <v>430</v>
      </c>
      <c r="DMO46" s="2058" t="s">
        <v>430</v>
      </c>
      <c r="DMP46" s="2058" t="s">
        <v>430</v>
      </c>
      <c r="DMQ46" s="2058" t="s">
        <v>430</v>
      </c>
      <c r="DMR46" s="2058" t="s">
        <v>430</v>
      </c>
      <c r="DMS46" s="2058" t="s">
        <v>430</v>
      </c>
      <c r="DMT46" s="2058" t="s">
        <v>430</v>
      </c>
      <c r="DMU46" s="2058" t="s">
        <v>430</v>
      </c>
      <c r="DMV46" s="2058" t="s">
        <v>430</v>
      </c>
      <c r="DMW46" s="2058" t="s">
        <v>430</v>
      </c>
      <c r="DMX46" s="2058" t="s">
        <v>430</v>
      </c>
      <c r="DMY46" s="2058" t="s">
        <v>430</v>
      </c>
      <c r="DMZ46" s="2058" t="s">
        <v>430</v>
      </c>
      <c r="DNA46" s="2058" t="s">
        <v>430</v>
      </c>
      <c r="DNB46" s="2058" t="s">
        <v>430</v>
      </c>
      <c r="DNC46" s="2058" t="s">
        <v>430</v>
      </c>
      <c r="DND46" s="2058" t="s">
        <v>430</v>
      </c>
      <c r="DNE46" s="2058" t="s">
        <v>430</v>
      </c>
      <c r="DNF46" s="2058" t="s">
        <v>430</v>
      </c>
      <c r="DNG46" s="2058" t="s">
        <v>430</v>
      </c>
      <c r="DNH46" s="2058" t="s">
        <v>430</v>
      </c>
      <c r="DNI46" s="2058" t="s">
        <v>430</v>
      </c>
      <c r="DNJ46" s="2058" t="s">
        <v>430</v>
      </c>
      <c r="DNK46" s="2058" t="s">
        <v>430</v>
      </c>
      <c r="DNL46" s="2058" t="s">
        <v>430</v>
      </c>
      <c r="DNM46" s="2058" t="s">
        <v>430</v>
      </c>
      <c r="DNN46" s="2058" t="s">
        <v>430</v>
      </c>
      <c r="DNO46" s="2058" t="s">
        <v>430</v>
      </c>
      <c r="DNP46" s="2058" t="s">
        <v>430</v>
      </c>
      <c r="DNQ46" s="2058" t="s">
        <v>430</v>
      </c>
      <c r="DNR46" s="2058" t="s">
        <v>430</v>
      </c>
      <c r="DNS46" s="2058" t="s">
        <v>430</v>
      </c>
      <c r="DNT46" s="2058" t="s">
        <v>430</v>
      </c>
      <c r="DNU46" s="2058" t="s">
        <v>430</v>
      </c>
      <c r="DNV46" s="2058" t="s">
        <v>430</v>
      </c>
      <c r="DNW46" s="2058" t="s">
        <v>430</v>
      </c>
      <c r="DNX46" s="2058" t="s">
        <v>430</v>
      </c>
      <c r="DNY46" s="2058" t="s">
        <v>430</v>
      </c>
      <c r="DNZ46" s="2058" t="s">
        <v>430</v>
      </c>
      <c r="DOA46" s="2058" t="s">
        <v>430</v>
      </c>
      <c r="DOB46" s="2058" t="s">
        <v>430</v>
      </c>
      <c r="DOC46" s="2058" t="s">
        <v>430</v>
      </c>
      <c r="DOD46" s="2058" t="s">
        <v>430</v>
      </c>
      <c r="DOE46" s="2058" t="s">
        <v>430</v>
      </c>
      <c r="DOF46" s="2058" t="s">
        <v>430</v>
      </c>
      <c r="DOG46" s="2058" t="s">
        <v>430</v>
      </c>
      <c r="DOH46" s="2058" t="s">
        <v>430</v>
      </c>
      <c r="DOI46" s="2058" t="s">
        <v>430</v>
      </c>
      <c r="DOJ46" s="2058" t="s">
        <v>430</v>
      </c>
      <c r="DOK46" s="2058" t="s">
        <v>430</v>
      </c>
      <c r="DOL46" s="2058" t="s">
        <v>430</v>
      </c>
      <c r="DOM46" s="2058" t="s">
        <v>430</v>
      </c>
      <c r="DON46" s="2058" t="s">
        <v>430</v>
      </c>
      <c r="DOO46" s="2058" t="s">
        <v>430</v>
      </c>
      <c r="DOP46" s="2058" t="s">
        <v>430</v>
      </c>
      <c r="DOQ46" s="2058" t="s">
        <v>430</v>
      </c>
      <c r="DOR46" s="2058" t="s">
        <v>430</v>
      </c>
      <c r="DOS46" s="2058" t="s">
        <v>430</v>
      </c>
      <c r="DOT46" s="2058" t="s">
        <v>430</v>
      </c>
      <c r="DOU46" s="2058" t="s">
        <v>430</v>
      </c>
      <c r="DOV46" s="2058" t="s">
        <v>430</v>
      </c>
      <c r="DOW46" s="2058" t="s">
        <v>430</v>
      </c>
      <c r="DOX46" s="2058" t="s">
        <v>430</v>
      </c>
      <c r="DOY46" s="2058" t="s">
        <v>430</v>
      </c>
      <c r="DOZ46" s="2058" t="s">
        <v>430</v>
      </c>
      <c r="DPA46" s="2058" t="s">
        <v>430</v>
      </c>
      <c r="DPB46" s="2058" t="s">
        <v>430</v>
      </c>
      <c r="DPC46" s="2058" t="s">
        <v>430</v>
      </c>
      <c r="DPD46" s="2058" t="s">
        <v>430</v>
      </c>
      <c r="DPE46" s="2058" t="s">
        <v>430</v>
      </c>
      <c r="DPF46" s="2058" t="s">
        <v>430</v>
      </c>
      <c r="DPG46" s="2058" t="s">
        <v>430</v>
      </c>
      <c r="DPH46" s="2058" t="s">
        <v>430</v>
      </c>
      <c r="DPI46" s="2058" t="s">
        <v>430</v>
      </c>
      <c r="DPJ46" s="2058" t="s">
        <v>430</v>
      </c>
      <c r="DPK46" s="2058" t="s">
        <v>430</v>
      </c>
      <c r="DPL46" s="2058" t="s">
        <v>430</v>
      </c>
      <c r="DPM46" s="2058" t="s">
        <v>430</v>
      </c>
      <c r="DPN46" s="2058" t="s">
        <v>430</v>
      </c>
      <c r="DPO46" s="2058" t="s">
        <v>430</v>
      </c>
      <c r="DPP46" s="2058" t="s">
        <v>430</v>
      </c>
      <c r="DPQ46" s="2058" t="s">
        <v>430</v>
      </c>
      <c r="DPR46" s="2058" t="s">
        <v>430</v>
      </c>
      <c r="DPS46" s="2058" t="s">
        <v>430</v>
      </c>
      <c r="DPT46" s="2058" t="s">
        <v>430</v>
      </c>
      <c r="DPU46" s="2058" t="s">
        <v>430</v>
      </c>
      <c r="DPV46" s="2058" t="s">
        <v>430</v>
      </c>
      <c r="DPW46" s="2058" t="s">
        <v>430</v>
      </c>
      <c r="DPX46" s="2058" t="s">
        <v>430</v>
      </c>
      <c r="DPY46" s="2058" t="s">
        <v>430</v>
      </c>
      <c r="DPZ46" s="2058" t="s">
        <v>430</v>
      </c>
      <c r="DQA46" s="2058" t="s">
        <v>430</v>
      </c>
      <c r="DQB46" s="2058" t="s">
        <v>430</v>
      </c>
      <c r="DQC46" s="2058" t="s">
        <v>430</v>
      </c>
      <c r="DQD46" s="2058" t="s">
        <v>430</v>
      </c>
      <c r="DQE46" s="2058" t="s">
        <v>430</v>
      </c>
      <c r="DQF46" s="2058" t="s">
        <v>430</v>
      </c>
      <c r="DQG46" s="2058" t="s">
        <v>430</v>
      </c>
      <c r="DQH46" s="2058" t="s">
        <v>430</v>
      </c>
      <c r="DQI46" s="2058" t="s">
        <v>430</v>
      </c>
      <c r="DQJ46" s="2058" t="s">
        <v>430</v>
      </c>
      <c r="DQK46" s="2058" t="s">
        <v>430</v>
      </c>
      <c r="DQL46" s="2058" t="s">
        <v>430</v>
      </c>
      <c r="DQM46" s="2058" t="s">
        <v>430</v>
      </c>
      <c r="DQN46" s="2058" t="s">
        <v>430</v>
      </c>
      <c r="DQO46" s="2058" t="s">
        <v>430</v>
      </c>
      <c r="DQP46" s="2058" t="s">
        <v>430</v>
      </c>
      <c r="DQQ46" s="2058" t="s">
        <v>430</v>
      </c>
      <c r="DQR46" s="2058" t="s">
        <v>430</v>
      </c>
      <c r="DQS46" s="2058" t="s">
        <v>430</v>
      </c>
      <c r="DQT46" s="2058" t="s">
        <v>430</v>
      </c>
      <c r="DQU46" s="2058" t="s">
        <v>430</v>
      </c>
      <c r="DQV46" s="2058" t="s">
        <v>430</v>
      </c>
      <c r="DQW46" s="2058" t="s">
        <v>430</v>
      </c>
      <c r="DQX46" s="2058" t="s">
        <v>430</v>
      </c>
      <c r="DQY46" s="2058" t="s">
        <v>430</v>
      </c>
      <c r="DQZ46" s="2058" t="s">
        <v>430</v>
      </c>
      <c r="DRA46" s="2058" t="s">
        <v>430</v>
      </c>
      <c r="DRB46" s="2058" t="s">
        <v>430</v>
      </c>
      <c r="DRC46" s="2058" t="s">
        <v>430</v>
      </c>
      <c r="DRD46" s="2058" t="s">
        <v>430</v>
      </c>
      <c r="DRE46" s="2058" t="s">
        <v>430</v>
      </c>
      <c r="DRF46" s="2058" t="s">
        <v>430</v>
      </c>
      <c r="DRG46" s="2058" t="s">
        <v>430</v>
      </c>
      <c r="DRH46" s="2058" t="s">
        <v>430</v>
      </c>
      <c r="DRI46" s="2058" t="s">
        <v>430</v>
      </c>
      <c r="DRJ46" s="2058" t="s">
        <v>430</v>
      </c>
      <c r="DRK46" s="2058" t="s">
        <v>430</v>
      </c>
      <c r="DRL46" s="2058" t="s">
        <v>430</v>
      </c>
      <c r="DRM46" s="2058" t="s">
        <v>430</v>
      </c>
      <c r="DRN46" s="2058" t="s">
        <v>430</v>
      </c>
      <c r="DRO46" s="2058" t="s">
        <v>430</v>
      </c>
      <c r="DRP46" s="2058" t="s">
        <v>430</v>
      </c>
      <c r="DRQ46" s="2058" t="s">
        <v>430</v>
      </c>
      <c r="DRR46" s="2058" t="s">
        <v>430</v>
      </c>
      <c r="DRS46" s="2058" t="s">
        <v>430</v>
      </c>
      <c r="DRT46" s="2058" t="s">
        <v>430</v>
      </c>
      <c r="DRU46" s="2058" t="s">
        <v>430</v>
      </c>
      <c r="DRV46" s="2058" t="s">
        <v>430</v>
      </c>
      <c r="DRW46" s="2058" t="s">
        <v>430</v>
      </c>
      <c r="DRX46" s="2058" t="s">
        <v>430</v>
      </c>
      <c r="DRY46" s="2058" t="s">
        <v>430</v>
      </c>
      <c r="DRZ46" s="2058" t="s">
        <v>430</v>
      </c>
      <c r="DSA46" s="2058" t="s">
        <v>430</v>
      </c>
      <c r="DSB46" s="2058" t="s">
        <v>430</v>
      </c>
      <c r="DSC46" s="2058" t="s">
        <v>430</v>
      </c>
      <c r="DSD46" s="2058" t="s">
        <v>430</v>
      </c>
      <c r="DSE46" s="2058" t="s">
        <v>430</v>
      </c>
      <c r="DSF46" s="2058" t="s">
        <v>430</v>
      </c>
      <c r="DSG46" s="2058" t="s">
        <v>430</v>
      </c>
      <c r="DSH46" s="2058" t="s">
        <v>430</v>
      </c>
      <c r="DSI46" s="2058" t="s">
        <v>430</v>
      </c>
      <c r="DSJ46" s="2058" t="s">
        <v>430</v>
      </c>
      <c r="DSK46" s="2058" t="s">
        <v>430</v>
      </c>
      <c r="DSL46" s="2058" t="s">
        <v>430</v>
      </c>
      <c r="DSM46" s="2058" t="s">
        <v>430</v>
      </c>
      <c r="DSN46" s="2058" t="s">
        <v>430</v>
      </c>
      <c r="DSO46" s="2058" t="s">
        <v>430</v>
      </c>
      <c r="DSP46" s="2058" t="s">
        <v>430</v>
      </c>
      <c r="DSQ46" s="2058" t="s">
        <v>430</v>
      </c>
      <c r="DSR46" s="2058" t="s">
        <v>430</v>
      </c>
      <c r="DSS46" s="2058" t="s">
        <v>430</v>
      </c>
      <c r="DST46" s="2058" t="s">
        <v>430</v>
      </c>
      <c r="DSU46" s="2058" t="s">
        <v>430</v>
      </c>
      <c r="DSV46" s="2058" t="s">
        <v>430</v>
      </c>
      <c r="DSW46" s="2058" t="s">
        <v>430</v>
      </c>
      <c r="DSX46" s="2058" t="s">
        <v>430</v>
      </c>
      <c r="DSY46" s="2058" t="s">
        <v>430</v>
      </c>
      <c r="DSZ46" s="2058" t="s">
        <v>430</v>
      </c>
      <c r="DTA46" s="2058" t="s">
        <v>430</v>
      </c>
      <c r="DTB46" s="2058" t="s">
        <v>430</v>
      </c>
      <c r="DTC46" s="2058" t="s">
        <v>430</v>
      </c>
      <c r="DTD46" s="2058" t="s">
        <v>430</v>
      </c>
      <c r="DTE46" s="2058" t="s">
        <v>430</v>
      </c>
      <c r="DTF46" s="2058" t="s">
        <v>430</v>
      </c>
      <c r="DTG46" s="2058" t="s">
        <v>430</v>
      </c>
      <c r="DTH46" s="2058" t="s">
        <v>430</v>
      </c>
      <c r="DTI46" s="2058" t="s">
        <v>430</v>
      </c>
      <c r="DTJ46" s="2058" t="s">
        <v>430</v>
      </c>
      <c r="DTK46" s="2058" t="s">
        <v>430</v>
      </c>
      <c r="DTL46" s="2058" t="s">
        <v>430</v>
      </c>
      <c r="DTM46" s="2058" t="s">
        <v>430</v>
      </c>
      <c r="DTN46" s="2058" t="s">
        <v>430</v>
      </c>
      <c r="DTO46" s="2058" t="s">
        <v>430</v>
      </c>
      <c r="DTP46" s="2058" t="s">
        <v>430</v>
      </c>
      <c r="DTQ46" s="2058" t="s">
        <v>430</v>
      </c>
      <c r="DTR46" s="2058" t="s">
        <v>430</v>
      </c>
      <c r="DTS46" s="2058" t="s">
        <v>430</v>
      </c>
      <c r="DTT46" s="2058" t="s">
        <v>430</v>
      </c>
      <c r="DTU46" s="2058" t="s">
        <v>430</v>
      </c>
      <c r="DTV46" s="2058" t="s">
        <v>430</v>
      </c>
      <c r="DTW46" s="2058" t="s">
        <v>430</v>
      </c>
      <c r="DTX46" s="2058" t="s">
        <v>430</v>
      </c>
      <c r="DTY46" s="2058" t="s">
        <v>430</v>
      </c>
      <c r="DTZ46" s="2058" t="s">
        <v>430</v>
      </c>
      <c r="DUA46" s="2058" t="s">
        <v>430</v>
      </c>
      <c r="DUB46" s="2058" t="s">
        <v>430</v>
      </c>
      <c r="DUC46" s="2058" t="s">
        <v>430</v>
      </c>
      <c r="DUD46" s="2058" t="s">
        <v>430</v>
      </c>
      <c r="DUE46" s="2058" t="s">
        <v>430</v>
      </c>
      <c r="DUF46" s="2058" t="s">
        <v>430</v>
      </c>
      <c r="DUG46" s="2058" t="s">
        <v>430</v>
      </c>
      <c r="DUH46" s="2058" t="s">
        <v>430</v>
      </c>
      <c r="DUI46" s="2058" t="s">
        <v>430</v>
      </c>
      <c r="DUJ46" s="2058" t="s">
        <v>430</v>
      </c>
      <c r="DUK46" s="2058" t="s">
        <v>430</v>
      </c>
      <c r="DUL46" s="2058" t="s">
        <v>430</v>
      </c>
      <c r="DUM46" s="2058" t="s">
        <v>430</v>
      </c>
      <c r="DUN46" s="2058" t="s">
        <v>430</v>
      </c>
      <c r="DUO46" s="2058" t="s">
        <v>430</v>
      </c>
      <c r="DUP46" s="2058" t="s">
        <v>430</v>
      </c>
      <c r="DUQ46" s="2058" t="s">
        <v>430</v>
      </c>
      <c r="DUR46" s="2058" t="s">
        <v>430</v>
      </c>
      <c r="DUS46" s="2058" t="s">
        <v>430</v>
      </c>
      <c r="DUT46" s="2058" t="s">
        <v>430</v>
      </c>
      <c r="DUU46" s="2058" t="s">
        <v>430</v>
      </c>
      <c r="DUV46" s="2058" t="s">
        <v>430</v>
      </c>
      <c r="DUW46" s="2058" t="s">
        <v>430</v>
      </c>
      <c r="DUX46" s="2058" t="s">
        <v>430</v>
      </c>
      <c r="DUY46" s="2058" t="s">
        <v>430</v>
      </c>
      <c r="DUZ46" s="2058" t="s">
        <v>430</v>
      </c>
      <c r="DVA46" s="2058" t="s">
        <v>430</v>
      </c>
      <c r="DVB46" s="2058" t="s">
        <v>430</v>
      </c>
      <c r="DVC46" s="2058" t="s">
        <v>430</v>
      </c>
      <c r="DVD46" s="2058" t="s">
        <v>430</v>
      </c>
      <c r="DVE46" s="2058" t="s">
        <v>430</v>
      </c>
      <c r="DVF46" s="2058" t="s">
        <v>430</v>
      </c>
      <c r="DVG46" s="2058" t="s">
        <v>430</v>
      </c>
      <c r="DVH46" s="2058" t="s">
        <v>430</v>
      </c>
      <c r="DVI46" s="2058" t="s">
        <v>430</v>
      </c>
      <c r="DVJ46" s="2058" t="s">
        <v>430</v>
      </c>
      <c r="DVK46" s="2058" t="s">
        <v>430</v>
      </c>
      <c r="DVL46" s="2058" t="s">
        <v>430</v>
      </c>
      <c r="DVM46" s="2058" t="s">
        <v>430</v>
      </c>
      <c r="DVN46" s="2058" t="s">
        <v>430</v>
      </c>
      <c r="DVO46" s="2058" t="s">
        <v>430</v>
      </c>
      <c r="DVP46" s="2058" t="s">
        <v>430</v>
      </c>
      <c r="DVQ46" s="2058" t="s">
        <v>430</v>
      </c>
      <c r="DVR46" s="2058" t="s">
        <v>430</v>
      </c>
      <c r="DVS46" s="2058" t="s">
        <v>430</v>
      </c>
      <c r="DVT46" s="2058" t="s">
        <v>430</v>
      </c>
      <c r="DVU46" s="2058" t="s">
        <v>430</v>
      </c>
      <c r="DVV46" s="2058" t="s">
        <v>430</v>
      </c>
      <c r="DVW46" s="2058" t="s">
        <v>430</v>
      </c>
      <c r="DVX46" s="2058" t="s">
        <v>430</v>
      </c>
      <c r="DVY46" s="2058" t="s">
        <v>430</v>
      </c>
      <c r="DVZ46" s="2058" t="s">
        <v>430</v>
      </c>
      <c r="DWA46" s="2058" t="s">
        <v>430</v>
      </c>
      <c r="DWB46" s="2058" t="s">
        <v>430</v>
      </c>
      <c r="DWC46" s="2058" t="s">
        <v>430</v>
      </c>
      <c r="DWD46" s="2058" t="s">
        <v>430</v>
      </c>
      <c r="DWE46" s="2058" t="s">
        <v>430</v>
      </c>
      <c r="DWF46" s="2058" t="s">
        <v>430</v>
      </c>
      <c r="DWG46" s="2058" t="s">
        <v>430</v>
      </c>
      <c r="DWH46" s="2058" t="s">
        <v>430</v>
      </c>
      <c r="DWI46" s="2058" t="s">
        <v>430</v>
      </c>
      <c r="DWJ46" s="2058" t="s">
        <v>430</v>
      </c>
      <c r="DWK46" s="2058" t="s">
        <v>430</v>
      </c>
      <c r="DWL46" s="2058" t="s">
        <v>430</v>
      </c>
      <c r="DWM46" s="2058" t="s">
        <v>430</v>
      </c>
      <c r="DWN46" s="2058" t="s">
        <v>430</v>
      </c>
      <c r="DWO46" s="2058" t="s">
        <v>430</v>
      </c>
      <c r="DWP46" s="2058" t="s">
        <v>430</v>
      </c>
      <c r="DWQ46" s="2058" t="s">
        <v>430</v>
      </c>
      <c r="DWR46" s="2058" t="s">
        <v>430</v>
      </c>
      <c r="DWS46" s="2058" t="s">
        <v>430</v>
      </c>
      <c r="DWT46" s="2058" t="s">
        <v>430</v>
      </c>
      <c r="DWU46" s="2058" t="s">
        <v>430</v>
      </c>
      <c r="DWV46" s="2058" t="s">
        <v>430</v>
      </c>
      <c r="DWW46" s="2058" t="s">
        <v>430</v>
      </c>
      <c r="DWX46" s="2058" t="s">
        <v>430</v>
      </c>
      <c r="DWY46" s="2058" t="s">
        <v>430</v>
      </c>
      <c r="DWZ46" s="2058" t="s">
        <v>430</v>
      </c>
      <c r="DXA46" s="2058" t="s">
        <v>430</v>
      </c>
      <c r="DXB46" s="2058" t="s">
        <v>430</v>
      </c>
      <c r="DXC46" s="2058" t="s">
        <v>430</v>
      </c>
      <c r="DXD46" s="2058" t="s">
        <v>430</v>
      </c>
      <c r="DXE46" s="2058" t="s">
        <v>430</v>
      </c>
      <c r="DXF46" s="2058" t="s">
        <v>430</v>
      </c>
      <c r="DXG46" s="2058" t="s">
        <v>430</v>
      </c>
      <c r="DXH46" s="2058" t="s">
        <v>430</v>
      </c>
      <c r="DXI46" s="2058" t="s">
        <v>430</v>
      </c>
      <c r="DXJ46" s="2058" t="s">
        <v>430</v>
      </c>
      <c r="DXK46" s="2058" t="s">
        <v>430</v>
      </c>
      <c r="DXL46" s="2058" t="s">
        <v>430</v>
      </c>
      <c r="DXM46" s="2058" t="s">
        <v>430</v>
      </c>
      <c r="DXN46" s="2058" t="s">
        <v>430</v>
      </c>
      <c r="DXO46" s="2058" t="s">
        <v>430</v>
      </c>
      <c r="DXP46" s="2058" t="s">
        <v>430</v>
      </c>
      <c r="DXQ46" s="2058" t="s">
        <v>430</v>
      </c>
      <c r="DXR46" s="2058" t="s">
        <v>430</v>
      </c>
      <c r="DXS46" s="2058" t="s">
        <v>430</v>
      </c>
      <c r="DXT46" s="2058" t="s">
        <v>430</v>
      </c>
      <c r="DXU46" s="2058" t="s">
        <v>430</v>
      </c>
      <c r="DXV46" s="2058" t="s">
        <v>430</v>
      </c>
      <c r="DXW46" s="2058" t="s">
        <v>430</v>
      </c>
      <c r="DXX46" s="2058" t="s">
        <v>430</v>
      </c>
      <c r="DXY46" s="2058" t="s">
        <v>430</v>
      </c>
      <c r="DXZ46" s="2058" t="s">
        <v>430</v>
      </c>
      <c r="DYA46" s="2058" t="s">
        <v>430</v>
      </c>
      <c r="DYB46" s="2058" t="s">
        <v>430</v>
      </c>
      <c r="DYC46" s="2058" t="s">
        <v>430</v>
      </c>
      <c r="DYD46" s="2058" t="s">
        <v>430</v>
      </c>
      <c r="DYE46" s="2058" t="s">
        <v>430</v>
      </c>
      <c r="DYF46" s="2058" t="s">
        <v>430</v>
      </c>
      <c r="DYG46" s="2058" t="s">
        <v>430</v>
      </c>
      <c r="DYH46" s="2058" t="s">
        <v>430</v>
      </c>
      <c r="DYI46" s="2058" t="s">
        <v>430</v>
      </c>
      <c r="DYJ46" s="2058" t="s">
        <v>430</v>
      </c>
      <c r="DYK46" s="2058" t="s">
        <v>430</v>
      </c>
      <c r="DYL46" s="2058" t="s">
        <v>430</v>
      </c>
      <c r="DYM46" s="2058" t="s">
        <v>430</v>
      </c>
      <c r="DYN46" s="2058" t="s">
        <v>430</v>
      </c>
      <c r="DYO46" s="2058" t="s">
        <v>430</v>
      </c>
      <c r="DYP46" s="2058" t="s">
        <v>430</v>
      </c>
      <c r="DYQ46" s="2058" t="s">
        <v>430</v>
      </c>
      <c r="DYR46" s="2058" t="s">
        <v>430</v>
      </c>
      <c r="DYS46" s="2058" t="s">
        <v>430</v>
      </c>
      <c r="DYT46" s="2058" t="s">
        <v>430</v>
      </c>
      <c r="DYU46" s="2058" t="s">
        <v>430</v>
      </c>
      <c r="DYV46" s="2058" t="s">
        <v>430</v>
      </c>
      <c r="DYW46" s="2058" t="s">
        <v>430</v>
      </c>
      <c r="DYX46" s="2058" t="s">
        <v>430</v>
      </c>
      <c r="DYY46" s="2058" t="s">
        <v>430</v>
      </c>
      <c r="DYZ46" s="2058" t="s">
        <v>430</v>
      </c>
      <c r="DZA46" s="2058" t="s">
        <v>430</v>
      </c>
      <c r="DZB46" s="2058" t="s">
        <v>430</v>
      </c>
      <c r="DZC46" s="2058" t="s">
        <v>430</v>
      </c>
      <c r="DZD46" s="2058" t="s">
        <v>430</v>
      </c>
      <c r="DZE46" s="2058" t="s">
        <v>430</v>
      </c>
      <c r="DZF46" s="2058" t="s">
        <v>430</v>
      </c>
      <c r="DZG46" s="2058" t="s">
        <v>430</v>
      </c>
      <c r="DZH46" s="2058" t="s">
        <v>430</v>
      </c>
      <c r="DZI46" s="2058" t="s">
        <v>430</v>
      </c>
      <c r="DZJ46" s="2058" t="s">
        <v>430</v>
      </c>
      <c r="DZK46" s="2058" t="s">
        <v>430</v>
      </c>
      <c r="DZL46" s="2058" t="s">
        <v>430</v>
      </c>
      <c r="DZM46" s="2058" t="s">
        <v>430</v>
      </c>
      <c r="DZN46" s="2058" t="s">
        <v>430</v>
      </c>
      <c r="DZO46" s="2058" t="s">
        <v>430</v>
      </c>
      <c r="DZP46" s="2058" t="s">
        <v>430</v>
      </c>
      <c r="DZQ46" s="2058" t="s">
        <v>430</v>
      </c>
      <c r="DZR46" s="2058" t="s">
        <v>430</v>
      </c>
      <c r="DZS46" s="2058" t="s">
        <v>430</v>
      </c>
      <c r="DZT46" s="2058" t="s">
        <v>430</v>
      </c>
      <c r="DZU46" s="2058" t="s">
        <v>430</v>
      </c>
      <c r="DZV46" s="2058" t="s">
        <v>430</v>
      </c>
      <c r="DZW46" s="2058" t="s">
        <v>430</v>
      </c>
      <c r="DZX46" s="2058" t="s">
        <v>430</v>
      </c>
      <c r="DZY46" s="2058" t="s">
        <v>430</v>
      </c>
      <c r="DZZ46" s="2058" t="s">
        <v>430</v>
      </c>
      <c r="EAA46" s="2058" t="s">
        <v>430</v>
      </c>
      <c r="EAB46" s="2058" t="s">
        <v>430</v>
      </c>
      <c r="EAC46" s="2058" t="s">
        <v>430</v>
      </c>
      <c r="EAD46" s="2058" t="s">
        <v>430</v>
      </c>
      <c r="EAE46" s="2058" t="s">
        <v>430</v>
      </c>
      <c r="EAF46" s="2058" t="s">
        <v>430</v>
      </c>
      <c r="EAG46" s="2058" t="s">
        <v>430</v>
      </c>
      <c r="EAH46" s="2058" t="s">
        <v>430</v>
      </c>
      <c r="EAI46" s="2058" t="s">
        <v>430</v>
      </c>
      <c r="EAJ46" s="2058" t="s">
        <v>430</v>
      </c>
      <c r="EAK46" s="2058" t="s">
        <v>430</v>
      </c>
      <c r="EAL46" s="2058" t="s">
        <v>430</v>
      </c>
      <c r="EAM46" s="2058" t="s">
        <v>430</v>
      </c>
      <c r="EAN46" s="2058" t="s">
        <v>430</v>
      </c>
      <c r="EAO46" s="2058" t="s">
        <v>430</v>
      </c>
      <c r="EAP46" s="2058" t="s">
        <v>430</v>
      </c>
      <c r="EAQ46" s="2058" t="s">
        <v>430</v>
      </c>
      <c r="EAR46" s="2058" t="s">
        <v>430</v>
      </c>
      <c r="EAS46" s="2058" t="s">
        <v>430</v>
      </c>
      <c r="EAT46" s="2058" t="s">
        <v>430</v>
      </c>
      <c r="EAU46" s="2058" t="s">
        <v>430</v>
      </c>
      <c r="EAV46" s="2058" t="s">
        <v>430</v>
      </c>
      <c r="EAW46" s="2058" t="s">
        <v>430</v>
      </c>
      <c r="EAX46" s="2058" t="s">
        <v>430</v>
      </c>
      <c r="EAY46" s="2058" t="s">
        <v>430</v>
      </c>
      <c r="EAZ46" s="2058" t="s">
        <v>430</v>
      </c>
      <c r="EBA46" s="2058" t="s">
        <v>430</v>
      </c>
      <c r="EBB46" s="2058" t="s">
        <v>430</v>
      </c>
      <c r="EBC46" s="2058" t="s">
        <v>430</v>
      </c>
      <c r="EBD46" s="2058" t="s">
        <v>430</v>
      </c>
      <c r="EBE46" s="2058" t="s">
        <v>430</v>
      </c>
      <c r="EBF46" s="2058" t="s">
        <v>430</v>
      </c>
      <c r="EBG46" s="2058" t="s">
        <v>430</v>
      </c>
      <c r="EBH46" s="2058" t="s">
        <v>430</v>
      </c>
      <c r="EBI46" s="2058" t="s">
        <v>430</v>
      </c>
      <c r="EBJ46" s="2058" t="s">
        <v>430</v>
      </c>
      <c r="EBK46" s="2058" t="s">
        <v>430</v>
      </c>
      <c r="EBL46" s="2058" t="s">
        <v>430</v>
      </c>
      <c r="EBM46" s="2058" t="s">
        <v>430</v>
      </c>
      <c r="EBN46" s="2058" t="s">
        <v>430</v>
      </c>
      <c r="EBO46" s="2058" t="s">
        <v>430</v>
      </c>
      <c r="EBP46" s="2058" t="s">
        <v>430</v>
      </c>
      <c r="EBQ46" s="2058" t="s">
        <v>430</v>
      </c>
      <c r="EBR46" s="2058" t="s">
        <v>430</v>
      </c>
      <c r="EBS46" s="2058" t="s">
        <v>430</v>
      </c>
      <c r="EBT46" s="2058" t="s">
        <v>430</v>
      </c>
      <c r="EBU46" s="2058" t="s">
        <v>430</v>
      </c>
      <c r="EBV46" s="2058" t="s">
        <v>430</v>
      </c>
      <c r="EBW46" s="2058" t="s">
        <v>430</v>
      </c>
      <c r="EBX46" s="2058" t="s">
        <v>430</v>
      </c>
      <c r="EBY46" s="2058" t="s">
        <v>430</v>
      </c>
      <c r="EBZ46" s="2058" t="s">
        <v>430</v>
      </c>
      <c r="ECA46" s="2058" t="s">
        <v>430</v>
      </c>
      <c r="ECB46" s="2058" t="s">
        <v>430</v>
      </c>
      <c r="ECC46" s="2058" t="s">
        <v>430</v>
      </c>
      <c r="ECD46" s="2058" t="s">
        <v>430</v>
      </c>
      <c r="ECE46" s="2058" t="s">
        <v>430</v>
      </c>
      <c r="ECF46" s="2058" t="s">
        <v>430</v>
      </c>
      <c r="ECG46" s="2058" t="s">
        <v>430</v>
      </c>
      <c r="ECH46" s="2058" t="s">
        <v>430</v>
      </c>
      <c r="ECI46" s="2058" t="s">
        <v>430</v>
      </c>
      <c r="ECJ46" s="2058" t="s">
        <v>430</v>
      </c>
      <c r="ECK46" s="2058" t="s">
        <v>430</v>
      </c>
      <c r="ECL46" s="2058" t="s">
        <v>430</v>
      </c>
      <c r="ECM46" s="2058" t="s">
        <v>430</v>
      </c>
      <c r="ECN46" s="2058" t="s">
        <v>430</v>
      </c>
      <c r="ECO46" s="2058" t="s">
        <v>430</v>
      </c>
      <c r="ECP46" s="2058" t="s">
        <v>430</v>
      </c>
      <c r="ECQ46" s="2058" t="s">
        <v>430</v>
      </c>
      <c r="ECR46" s="2058" t="s">
        <v>430</v>
      </c>
      <c r="ECS46" s="2058" t="s">
        <v>430</v>
      </c>
      <c r="ECT46" s="2058" t="s">
        <v>430</v>
      </c>
      <c r="ECU46" s="2058" t="s">
        <v>430</v>
      </c>
      <c r="ECV46" s="2058" t="s">
        <v>430</v>
      </c>
      <c r="ECW46" s="2058" t="s">
        <v>430</v>
      </c>
      <c r="ECX46" s="2058" t="s">
        <v>430</v>
      </c>
      <c r="ECY46" s="2058" t="s">
        <v>430</v>
      </c>
      <c r="ECZ46" s="2058" t="s">
        <v>430</v>
      </c>
      <c r="EDA46" s="2058" t="s">
        <v>430</v>
      </c>
      <c r="EDB46" s="2058" t="s">
        <v>430</v>
      </c>
      <c r="EDC46" s="2058" t="s">
        <v>430</v>
      </c>
      <c r="EDD46" s="2058" t="s">
        <v>430</v>
      </c>
      <c r="EDE46" s="2058" t="s">
        <v>430</v>
      </c>
      <c r="EDF46" s="2058" t="s">
        <v>430</v>
      </c>
      <c r="EDG46" s="2058" t="s">
        <v>430</v>
      </c>
      <c r="EDH46" s="2058" t="s">
        <v>430</v>
      </c>
      <c r="EDI46" s="2058" t="s">
        <v>430</v>
      </c>
      <c r="EDJ46" s="2058" t="s">
        <v>430</v>
      </c>
      <c r="EDK46" s="2058" t="s">
        <v>430</v>
      </c>
      <c r="EDL46" s="2058" t="s">
        <v>430</v>
      </c>
      <c r="EDM46" s="2058" t="s">
        <v>430</v>
      </c>
      <c r="EDN46" s="2058" t="s">
        <v>430</v>
      </c>
      <c r="EDO46" s="2058" t="s">
        <v>430</v>
      </c>
      <c r="EDP46" s="2058" t="s">
        <v>430</v>
      </c>
      <c r="EDQ46" s="2058" t="s">
        <v>430</v>
      </c>
      <c r="EDR46" s="2058" t="s">
        <v>430</v>
      </c>
      <c r="EDS46" s="2058" t="s">
        <v>430</v>
      </c>
      <c r="EDT46" s="2058" t="s">
        <v>430</v>
      </c>
      <c r="EDU46" s="2058" t="s">
        <v>430</v>
      </c>
      <c r="EDV46" s="2058" t="s">
        <v>430</v>
      </c>
      <c r="EDW46" s="2058" t="s">
        <v>430</v>
      </c>
      <c r="EDX46" s="2058" t="s">
        <v>430</v>
      </c>
      <c r="EDY46" s="2058" t="s">
        <v>430</v>
      </c>
      <c r="EDZ46" s="2058" t="s">
        <v>430</v>
      </c>
      <c r="EEA46" s="2058" t="s">
        <v>430</v>
      </c>
      <c r="EEB46" s="2058" t="s">
        <v>430</v>
      </c>
      <c r="EEC46" s="2058" t="s">
        <v>430</v>
      </c>
      <c r="EED46" s="2058" t="s">
        <v>430</v>
      </c>
      <c r="EEE46" s="2058" t="s">
        <v>430</v>
      </c>
      <c r="EEF46" s="2058" t="s">
        <v>430</v>
      </c>
      <c r="EEG46" s="2058" t="s">
        <v>430</v>
      </c>
      <c r="EEH46" s="2058" t="s">
        <v>430</v>
      </c>
      <c r="EEI46" s="2058" t="s">
        <v>430</v>
      </c>
      <c r="EEJ46" s="2058" t="s">
        <v>430</v>
      </c>
      <c r="EEK46" s="2058" t="s">
        <v>430</v>
      </c>
      <c r="EEL46" s="2058" t="s">
        <v>430</v>
      </c>
      <c r="EEM46" s="2058" t="s">
        <v>430</v>
      </c>
      <c r="EEN46" s="2058" t="s">
        <v>430</v>
      </c>
      <c r="EEO46" s="2058" t="s">
        <v>430</v>
      </c>
      <c r="EEP46" s="2058" t="s">
        <v>430</v>
      </c>
      <c r="EEQ46" s="2058" t="s">
        <v>430</v>
      </c>
      <c r="EER46" s="2058" t="s">
        <v>430</v>
      </c>
      <c r="EES46" s="2058" t="s">
        <v>430</v>
      </c>
      <c r="EET46" s="2058" t="s">
        <v>430</v>
      </c>
      <c r="EEU46" s="2058" t="s">
        <v>430</v>
      </c>
      <c r="EEV46" s="2058" t="s">
        <v>430</v>
      </c>
      <c r="EEW46" s="2058" t="s">
        <v>430</v>
      </c>
      <c r="EEX46" s="2058" t="s">
        <v>430</v>
      </c>
      <c r="EEY46" s="2058" t="s">
        <v>430</v>
      </c>
      <c r="EEZ46" s="2058" t="s">
        <v>430</v>
      </c>
      <c r="EFA46" s="2058" t="s">
        <v>430</v>
      </c>
      <c r="EFB46" s="2058" t="s">
        <v>430</v>
      </c>
      <c r="EFC46" s="2058" t="s">
        <v>430</v>
      </c>
      <c r="EFD46" s="2058" t="s">
        <v>430</v>
      </c>
      <c r="EFE46" s="2058" t="s">
        <v>430</v>
      </c>
      <c r="EFF46" s="2058" t="s">
        <v>430</v>
      </c>
      <c r="EFG46" s="2058" t="s">
        <v>430</v>
      </c>
      <c r="EFH46" s="2058" t="s">
        <v>430</v>
      </c>
      <c r="EFI46" s="2058" t="s">
        <v>430</v>
      </c>
      <c r="EFJ46" s="2058" t="s">
        <v>430</v>
      </c>
      <c r="EFK46" s="2058" t="s">
        <v>430</v>
      </c>
      <c r="EFL46" s="2058" t="s">
        <v>430</v>
      </c>
      <c r="EFM46" s="2058" t="s">
        <v>430</v>
      </c>
      <c r="EFN46" s="2058" t="s">
        <v>430</v>
      </c>
      <c r="EFO46" s="2058" t="s">
        <v>430</v>
      </c>
      <c r="EFP46" s="2058" t="s">
        <v>430</v>
      </c>
      <c r="EFQ46" s="2058" t="s">
        <v>430</v>
      </c>
      <c r="EFR46" s="2058" t="s">
        <v>430</v>
      </c>
      <c r="EFS46" s="2058" t="s">
        <v>430</v>
      </c>
      <c r="EFT46" s="2058" t="s">
        <v>430</v>
      </c>
      <c r="EFU46" s="2058" t="s">
        <v>430</v>
      </c>
      <c r="EFV46" s="2058" t="s">
        <v>430</v>
      </c>
      <c r="EFW46" s="2058" t="s">
        <v>430</v>
      </c>
      <c r="EFX46" s="2058" t="s">
        <v>430</v>
      </c>
      <c r="EFY46" s="2058" t="s">
        <v>430</v>
      </c>
      <c r="EFZ46" s="2058" t="s">
        <v>430</v>
      </c>
      <c r="EGA46" s="2058" t="s">
        <v>430</v>
      </c>
      <c r="EGB46" s="2058" t="s">
        <v>430</v>
      </c>
      <c r="EGC46" s="2058" t="s">
        <v>430</v>
      </c>
      <c r="EGD46" s="2058" t="s">
        <v>430</v>
      </c>
      <c r="EGE46" s="2058" t="s">
        <v>430</v>
      </c>
      <c r="EGF46" s="2058" t="s">
        <v>430</v>
      </c>
      <c r="EGG46" s="2058" t="s">
        <v>430</v>
      </c>
      <c r="EGH46" s="2058" t="s">
        <v>430</v>
      </c>
      <c r="EGI46" s="2058" t="s">
        <v>430</v>
      </c>
      <c r="EGJ46" s="2058" t="s">
        <v>430</v>
      </c>
      <c r="EGK46" s="2058" t="s">
        <v>430</v>
      </c>
      <c r="EGL46" s="2058" t="s">
        <v>430</v>
      </c>
      <c r="EGM46" s="2058" t="s">
        <v>430</v>
      </c>
      <c r="EGN46" s="2058" t="s">
        <v>430</v>
      </c>
      <c r="EGO46" s="2058" t="s">
        <v>430</v>
      </c>
      <c r="EGP46" s="2058" t="s">
        <v>430</v>
      </c>
      <c r="EGQ46" s="2058" t="s">
        <v>430</v>
      </c>
      <c r="EGR46" s="2058" t="s">
        <v>430</v>
      </c>
      <c r="EGS46" s="2058" t="s">
        <v>430</v>
      </c>
      <c r="EGT46" s="2058" t="s">
        <v>430</v>
      </c>
      <c r="EGU46" s="2058" t="s">
        <v>430</v>
      </c>
      <c r="EGV46" s="2058" t="s">
        <v>430</v>
      </c>
      <c r="EGW46" s="2058" t="s">
        <v>430</v>
      </c>
      <c r="EGX46" s="2058" t="s">
        <v>430</v>
      </c>
      <c r="EGY46" s="2058" t="s">
        <v>430</v>
      </c>
      <c r="EGZ46" s="2058" t="s">
        <v>430</v>
      </c>
      <c r="EHA46" s="2058" t="s">
        <v>430</v>
      </c>
      <c r="EHB46" s="2058" t="s">
        <v>430</v>
      </c>
      <c r="EHC46" s="2058" t="s">
        <v>430</v>
      </c>
      <c r="EHD46" s="2058" t="s">
        <v>430</v>
      </c>
      <c r="EHE46" s="2058" t="s">
        <v>430</v>
      </c>
      <c r="EHF46" s="2058" t="s">
        <v>430</v>
      </c>
      <c r="EHG46" s="2058" t="s">
        <v>430</v>
      </c>
      <c r="EHH46" s="2058" t="s">
        <v>430</v>
      </c>
      <c r="EHI46" s="2058" t="s">
        <v>430</v>
      </c>
      <c r="EHJ46" s="2058" t="s">
        <v>430</v>
      </c>
      <c r="EHK46" s="2058" t="s">
        <v>430</v>
      </c>
      <c r="EHL46" s="2058" t="s">
        <v>430</v>
      </c>
      <c r="EHM46" s="2058" t="s">
        <v>430</v>
      </c>
      <c r="EHN46" s="2058" t="s">
        <v>430</v>
      </c>
      <c r="EHO46" s="2058" t="s">
        <v>430</v>
      </c>
      <c r="EHP46" s="2058" t="s">
        <v>430</v>
      </c>
      <c r="EHQ46" s="2058" t="s">
        <v>430</v>
      </c>
      <c r="EHR46" s="2058" t="s">
        <v>430</v>
      </c>
      <c r="EHS46" s="2058" t="s">
        <v>430</v>
      </c>
      <c r="EHT46" s="2058" t="s">
        <v>430</v>
      </c>
      <c r="EHU46" s="2058" t="s">
        <v>430</v>
      </c>
      <c r="EHV46" s="2058" t="s">
        <v>430</v>
      </c>
      <c r="EHW46" s="2058" t="s">
        <v>430</v>
      </c>
      <c r="EHX46" s="2058" t="s">
        <v>430</v>
      </c>
      <c r="EHY46" s="2058" t="s">
        <v>430</v>
      </c>
      <c r="EHZ46" s="2058" t="s">
        <v>430</v>
      </c>
      <c r="EIA46" s="2058" t="s">
        <v>430</v>
      </c>
      <c r="EIB46" s="2058" t="s">
        <v>430</v>
      </c>
      <c r="EIC46" s="2058" t="s">
        <v>430</v>
      </c>
      <c r="EID46" s="2058" t="s">
        <v>430</v>
      </c>
      <c r="EIE46" s="2058" t="s">
        <v>430</v>
      </c>
      <c r="EIF46" s="2058" t="s">
        <v>430</v>
      </c>
      <c r="EIG46" s="2058" t="s">
        <v>430</v>
      </c>
      <c r="EIH46" s="2058" t="s">
        <v>430</v>
      </c>
      <c r="EII46" s="2058" t="s">
        <v>430</v>
      </c>
      <c r="EIJ46" s="2058" t="s">
        <v>430</v>
      </c>
      <c r="EIK46" s="2058" t="s">
        <v>430</v>
      </c>
      <c r="EIL46" s="2058" t="s">
        <v>430</v>
      </c>
      <c r="EIM46" s="2058" t="s">
        <v>430</v>
      </c>
      <c r="EIN46" s="2058" t="s">
        <v>430</v>
      </c>
      <c r="EIO46" s="2058" t="s">
        <v>430</v>
      </c>
      <c r="EIP46" s="2058" t="s">
        <v>430</v>
      </c>
      <c r="EIQ46" s="2058" t="s">
        <v>430</v>
      </c>
      <c r="EIR46" s="2058" t="s">
        <v>430</v>
      </c>
      <c r="EIS46" s="2058" t="s">
        <v>430</v>
      </c>
      <c r="EIT46" s="2058" t="s">
        <v>430</v>
      </c>
      <c r="EIU46" s="2058" t="s">
        <v>430</v>
      </c>
      <c r="EIV46" s="2058" t="s">
        <v>430</v>
      </c>
      <c r="EIW46" s="2058" t="s">
        <v>430</v>
      </c>
      <c r="EIX46" s="2058" t="s">
        <v>430</v>
      </c>
      <c r="EIY46" s="2058" t="s">
        <v>430</v>
      </c>
      <c r="EIZ46" s="2058" t="s">
        <v>430</v>
      </c>
      <c r="EJA46" s="2058" t="s">
        <v>430</v>
      </c>
      <c r="EJB46" s="2058" t="s">
        <v>430</v>
      </c>
      <c r="EJC46" s="2058" t="s">
        <v>430</v>
      </c>
      <c r="EJD46" s="2058" t="s">
        <v>430</v>
      </c>
      <c r="EJE46" s="2058" t="s">
        <v>430</v>
      </c>
      <c r="EJF46" s="2058" t="s">
        <v>430</v>
      </c>
      <c r="EJG46" s="2058" t="s">
        <v>430</v>
      </c>
      <c r="EJH46" s="2058" t="s">
        <v>430</v>
      </c>
      <c r="EJI46" s="2058" t="s">
        <v>430</v>
      </c>
      <c r="EJJ46" s="2058" t="s">
        <v>430</v>
      </c>
      <c r="EJK46" s="2058" t="s">
        <v>430</v>
      </c>
      <c r="EJL46" s="2058" t="s">
        <v>430</v>
      </c>
      <c r="EJM46" s="2058" t="s">
        <v>430</v>
      </c>
      <c r="EJN46" s="2058" t="s">
        <v>430</v>
      </c>
      <c r="EJO46" s="2058" t="s">
        <v>430</v>
      </c>
      <c r="EJP46" s="2058" t="s">
        <v>430</v>
      </c>
      <c r="EJQ46" s="2058" t="s">
        <v>430</v>
      </c>
      <c r="EJR46" s="2058" t="s">
        <v>430</v>
      </c>
      <c r="EJS46" s="2058" t="s">
        <v>430</v>
      </c>
      <c r="EJT46" s="2058" t="s">
        <v>430</v>
      </c>
      <c r="EJU46" s="2058" t="s">
        <v>430</v>
      </c>
      <c r="EJV46" s="2058" t="s">
        <v>430</v>
      </c>
      <c r="EJW46" s="2058" t="s">
        <v>430</v>
      </c>
      <c r="EJX46" s="2058" t="s">
        <v>430</v>
      </c>
      <c r="EJY46" s="2058" t="s">
        <v>430</v>
      </c>
      <c r="EJZ46" s="2058" t="s">
        <v>430</v>
      </c>
      <c r="EKA46" s="2058" t="s">
        <v>430</v>
      </c>
      <c r="EKB46" s="2058" t="s">
        <v>430</v>
      </c>
      <c r="EKC46" s="2058" t="s">
        <v>430</v>
      </c>
      <c r="EKD46" s="2058" t="s">
        <v>430</v>
      </c>
      <c r="EKE46" s="2058" t="s">
        <v>430</v>
      </c>
      <c r="EKF46" s="2058" t="s">
        <v>430</v>
      </c>
      <c r="EKG46" s="2058" t="s">
        <v>430</v>
      </c>
      <c r="EKH46" s="2058" t="s">
        <v>430</v>
      </c>
      <c r="EKI46" s="2058" t="s">
        <v>430</v>
      </c>
      <c r="EKJ46" s="2058" t="s">
        <v>430</v>
      </c>
      <c r="EKK46" s="2058" t="s">
        <v>430</v>
      </c>
      <c r="EKL46" s="2058" t="s">
        <v>430</v>
      </c>
      <c r="EKM46" s="2058" t="s">
        <v>430</v>
      </c>
      <c r="EKN46" s="2058" t="s">
        <v>430</v>
      </c>
      <c r="EKO46" s="2058" t="s">
        <v>430</v>
      </c>
      <c r="EKP46" s="2058" t="s">
        <v>430</v>
      </c>
      <c r="EKQ46" s="2058" t="s">
        <v>430</v>
      </c>
      <c r="EKR46" s="2058" t="s">
        <v>430</v>
      </c>
      <c r="EKS46" s="2058" t="s">
        <v>430</v>
      </c>
      <c r="EKT46" s="2058" t="s">
        <v>430</v>
      </c>
      <c r="EKU46" s="2058" t="s">
        <v>430</v>
      </c>
      <c r="EKV46" s="2058" t="s">
        <v>430</v>
      </c>
      <c r="EKW46" s="2058" t="s">
        <v>430</v>
      </c>
      <c r="EKX46" s="2058" t="s">
        <v>430</v>
      </c>
      <c r="EKY46" s="2058" t="s">
        <v>430</v>
      </c>
      <c r="EKZ46" s="2058" t="s">
        <v>430</v>
      </c>
      <c r="ELA46" s="2058" t="s">
        <v>430</v>
      </c>
      <c r="ELB46" s="2058" t="s">
        <v>430</v>
      </c>
      <c r="ELC46" s="2058" t="s">
        <v>430</v>
      </c>
      <c r="ELD46" s="2058" t="s">
        <v>430</v>
      </c>
      <c r="ELE46" s="2058" t="s">
        <v>430</v>
      </c>
      <c r="ELF46" s="2058" t="s">
        <v>430</v>
      </c>
      <c r="ELG46" s="2058" t="s">
        <v>430</v>
      </c>
      <c r="ELH46" s="2058" t="s">
        <v>430</v>
      </c>
      <c r="ELI46" s="2058" t="s">
        <v>430</v>
      </c>
      <c r="ELJ46" s="2058" t="s">
        <v>430</v>
      </c>
      <c r="ELK46" s="2058" t="s">
        <v>430</v>
      </c>
      <c r="ELL46" s="2058" t="s">
        <v>430</v>
      </c>
      <c r="ELM46" s="2058" t="s">
        <v>430</v>
      </c>
      <c r="ELN46" s="2058" t="s">
        <v>430</v>
      </c>
      <c r="ELO46" s="2058" t="s">
        <v>430</v>
      </c>
      <c r="ELP46" s="2058" t="s">
        <v>430</v>
      </c>
      <c r="ELQ46" s="2058" t="s">
        <v>430</v>
      </c>
      <c r="ELR46" s="2058" t="s">
        <v>430</v>
      </c>
      <c r="ELS46" s="2058" t="s">
        <v>430</v>
      </c>
      <c r="ELT46" s="2058" t="s">
        <v>430</v>
      </c>
      <c r="ELU46" s="2058" t="s">
        <v>430</v>
      </c>
      <c r="ELV46" s="2058" t="s">
        <v>430</v>
      </c>
      <c r="ELW46" s="2058" t="s">
        <v>430</v>
      </c>
      <c r="ELX46" s="2058" t="s">
        <v>430</v>
      </c>
      <c r="ELY46" s="2058" t="s">
        <v>430</v>
      </c>
      <c r="ELZ46" s="2058" t="s">
        <v>430</v>
      </c>
      <c r="EMA46" s="2058" t="s">
        <v>430</v>
      </c>
      <c r="EMB46" s="2058" t="s">
        <v>430</v>
      </c>
      <c r="EMC46" s="2058" t="s">
        <v>430</v>
      </c>
      <c r="EMD46" s="2058" t="s">
        <v>430</v>
      </c>
      <c r="EME46" s="2058" t="s">
        <v>430</v>
      </c>
      <c r="EMF46" s="2058" t="s">
        <v>430</v>
      </c>
      <c r="EMG46" s="2058" t="s">
        <v>430</v>
      </c>
      <c r="EMH46" s="2058" t="s">
        <v>430</v>
      </c>
      <c r="EMI46" s="2058" t="s">
        <v>430</v>
      </c>
      <c r="EMJ46" s="2058" t="s">
        <v>430</v>
      </c>
      <c r="EMK46" s="2058" t="s">
        <v>430</v>
      </c>
      <c r="EML46" s="2058" t="s">
        <v>430</v>
      </c>
      <c r="EMM46" s="2058" t="s">
        <v>430</v>
      </c>
      <c r="EMN46" s="2058" t="s">
        <v>430</v>
      </c>
      <c r="EMO46" s="2058" t="s">
        <v>430</v>
      </c>
      <c r="EMP46" s="2058" t="s">
        <v>430</v>
      </c>
      <c r="EMQ46" s="2058" t="s">
        <v>430</v>
      </c>
      <c r="EMR46" s="2058" t="s">
        <v>430</v>
      </c>
      <c r="EMS46" s="2058" t="s">
        <v>430</v>
      </c>
      <c r="EMT46" s="2058" t="s">
        <v>430</v>
      </c>
      <c r="EMU46" s="2058" t="s">
        <v>430</v>
      </c>
      <c r="EMV46" s="2058" t="s">
        <v>430</v>
      </c>
      <c r="EMW46" s="2058" t="s">
        <v>430</v>
      </c>
      <c r="EMX46" s="2058" t="s">
        <v>430</v>
      </c>
      <c r="EMY46" s="2058" t="s">
        <v>430</v>
      </c>
      <c r="EMZ46" s="2058" t="s">
        <v>430</v>
      </c>
      <c r="ENA46" s="2058" t="s">
        <v>430</v>
      </c>
      <c r="ENB46" s="2058" t="s">
        <v>430</v>
      </c>
      <c r="ENC46" s="2058" t="s">
        <v>430</v>
      </c>
      <c r="END46" s="2058" t="s">
        <v>430</v>
      </c>
      <c r="ENE46" s="2058" t="s">
        <v>430</v>
      </c>
      <c r="ENF46" s="2058" t="s">
        <v>430</v>
      </c>
      <c r="ENG46" s="2058" t="s">
        <v>430</v>
      </c>
      <c r="ENH46" s="2058" t="s">
        <v>430</v>
      </c>
      <c r="ENI46" s="2058" t="s">
        <v>430</v>
      </c>
      <c r="ENJ46" s="2058" t="s">
        <v>430</v>
      </c>
      <c r="ENK46" s="2058" t="s">
        <v>430</v>
      </c>
      <c r="ENL46" s="2058" t="s">
        <v>430</v>
      </c>
      <c r="ENM46" s="2058" t="s">
        <v>430</v>
      </c>
      <c r="ENN46" s="2058" t="s">
        <v>430</v>
      </c>
      <c r="ENO46" s="2058" t="s">
        <v>430</v>
      </c>
      <c r="ENP46" s="2058" t="s">
        <v>430</v>
      </c>
      <c r="ENQ46" s="2058" t="s">
        <v>430</v>
      </c>
      <c r="ENR46" s="2058" t="s">
        <v>430</v>
      </c>
      <c r="ENS46" s="2058" t="s">
        <v>430</v>
      </c>
      <c r="ENT46" s="2058" t="s">
        <v>430</v>
      </c>
      <c r="ENU46" s="2058" t="s">
        <v>430</v>
      </c>
      <c r="ENV46" s="2058" t="s">
        <v>430</v>
      </c>
      <c r="ENW46" s="2058" t="s">
        <v>430</v>
      </c>
      <c r="ENX46" s="2058" t="s">
        <v>430</v>
      </c>
      <c r="ENY46" s="2058" t="s">
        <v>430</v>
      </c>
      <c r="ENZ46" s="2058" t="s">
        <v>430</v>
      </c>
      <c r="EOA46" s="2058" t="s">
        <v>430</v>
      </c>
      <c r="EOB46" s="2058" t="s">
        <v>430</v>
      </c>
      <c r="EOC46" s="2058" t="s">
        <v>430</v>
      </c>
      <c r="EOD46" s="2058" t="s">
        <v>430</v>
      </c>
      <c r="EOE46" s="2058" t="s">
        <v>430</v>
      </c>
      <c r="EOF46" s="2058" t="s">
        <v>430</v>
      </c>
      <c r="EOG46" s="2058" t="s">
        <v>430</v>
      </c>
      <c r="EOH46" s="2058" t="s">
        <v>430</v>
      </c>
      <c r="EOI46" s="2058" t="s">
        <v>430</v>
      </c>
      <c r="EOJ46" s="2058" t="s">
        <v>430</v>
      </c>
      <c r="EOK46" s="2058" t="s">
        <v>430</v>
      </c>
      <c r="EOL46" s="2058" t="s">
        <v>430</v>
      </c>
      <c r="EOM46" s="2058" t="s">
        <v>430</v>
      </c>
      <c r="EON46" s="2058" t="s">
        <v>430</v>
      </c>
      <c r="EOO46" s="2058" t="s">
        <v>430</v>
      </c>
      <c r="EOP46" s="2058" t="s">
        <v>430</v>
      </c>
      <c r="EOQ46" s="2058" t="s">
        <v>430</v>
      </c>
      <c r="EOR46" s="2058" t="s">
        <v>430</v>
      </c>
      <c r="EOS46" s="2058" t="s">
        <v>430</v>
      </c>
      <c r="EOT46" s="2058" t="s">
        <v>430</v>
      </c>
      <c r="EOU46" s="2058" t="s">
        <v>430</v>
      </c>
      <c r="EOV46" s="2058" t="s">
        <v>430</v>
      </c>
      <c r="EOW46" s="2058" t="s">
        <v>430</v>
      </c>
      <c r="EOX46" s="2058" t="s">
        <v>430</v>
      </c>
      <c r="EOY46" s="2058" t="s">
        <v>430</v>
      </c>
      <c r="EOZ46" s="2058" t="s">
        <v>430</v>
      </c>
      <c r="EPA46" s="2058" t="s">
        <v>430</v>
      </c>
      <c r="EPB46" s="2058" t="s">
        <v>430</v>
      </c>
      <c r="EPC46" s="2058" t="s">
        <v>430</v>
      </c>
      <c r="EPD46" s="2058" t="s">
        <v>430</v>
      </c>
      <c r="EPE46" s="2058" t="s">
        <v>430</v>
      </c>
      <c r="EPF46" s="2058" t="s">
        <v>430</v>
      </c>
      <c r="EPG46" s="2058" t="s">
        <v>430</v>
      </c>
      <c r="EPH46" s="2058" t="s">
        <v>430</v>
      </c>
      <c r="EPI46" s="2058" t="s">
        <v>430</v>
      </c>
      <c r="EPJ46" s="2058" t="s">
        <v>430</v>
      </c>
      <c r="EPK46" s="2058" t="s">
        <v>430</v>
      </c>
      <c r="EPL46" s="2058" t="s">
        <v>430</v>
      </c>
      <c r="EPM46" s="2058" t="s">
        <v>430</v>
      </c>
      <c r="EPN46" s="2058" t="s">
        <v>430</v>
      </c>
      <c r="EPO46" s="2058" t="s">
        <v>430</v>
      </c>
      <c r="EPP46" s="2058" t="s">
        <v>430</v>
      </c>
      <c r="EPQ46" s="2058" t="s">
        <v>430</v>
      </c>
      <c r="EPR46" s="2058" t="s">
        <v>430</v>
      </c>
      <c r="EPS46" s="2058" t="s">
        <v>430</v>
      </c>
      <c r="EPT46" s="2058" t="s">
        <v>430</v>
      </c>
      <c r="EPU46" s="2058" t="s">
        <v>430</v>
      </c>
      <c r="EPV46" s="2058" t="s">
        <v>430</v>
      </c>
      <c r="EPW46" s="2058" t="s">
        <v>430</v>
      </c>
      <c r="EPX46" s="2058" t="s">
        <v>430</v>
      </c>
      <c r="EPY46" s="2058" t="s">
        <v>430</v>
      </c>
      <c r="EPZ46" s="2058" t="s">
        <v>430</v>
      </c>
      <c r="EQA46" s="2058" t="s">
        <v>430</v>
      </c>
      <c r="EQB46" s="2058" t="s">
        <v>430</v>
      </c>
      <c r="EQC46" s="2058" t="s">
        <v>430</v>
      </c>
      <c r="EQD46" s="2058" t="s">
        <v>430</v>
      </c>
      <c r="EQE46" s="2058" t="s">
        <v>430</v>
      </c>
      <c r="EQF46" s="2058" t="s">
        <v>430</v>
      </c>
      <c r="EQG46" s="2058" t="s">
        <v>430</v>
      </c>
      <c r="EQH46" s="2058" t="s">
        <v>430</v>
      </c>
      <c r="EQI46" s="2058" t="s">
        <v>430</v>
      </c>
      <c r="EQJ46" s="2058" t="s">
        <v>430</v>
      </c>
      <c r="EQK46" s="2058" t="s">
        <v>430</v>
      </c>
      <c r="EQL46" s="2058" t="s">
        <v>430</v>
      </c>
      <c r="EQM46" s="2058" t="s">
        <v>430</v>
      </c>
      <c r="EQN46" s="2058" t="s">
        <v>430</v>
      </c>
      <c r="EQO46" s="2058" t="s">
        <v>430</v>
      </c>
      <c r="EQP46" s="2058" t="s">
        <v>430</v>
      </c>
      <c r="EQQ46" s="2058" t="s">
        <v>430</v>
      </c>
      <c r="EQR46" s="2058" t="s">
        <v>430</v>
      </c>
      <c r="EQS46" s="2058" t="s">
        <v>430</v>
      </c>
      <c r="EQT46" s="2058" t="s">
        <v>430</v>
      </c>
      <c r="EQU46" s="2058" t="s">
        <v>430</v>
      </c>
      <c r="EQV46" s="2058" t="s">
        <v>430</v>
      </c>
      <c r="EQW46" s="2058" t="s">
        <v>430</v>
      </c>
      <c r="EQX46" s="2058" t="s">
        <v>430</v>
      </c>
      <c r="EQY46" s="2058" t="s">
        <v>430</v>
      </c>
      <c r="EQZ46" s="2058" t="s">
        <v>430</v>
      </c>
      <c r="ERA46" s="2058" t="s">
        <v>430</v>
      </c>
      <c r="ERB46" s="2058" t="s">
        <v>430</v>
      </c>
      <c r="ERC46" s="2058" t="s">
        <v>430</v>
      </c>
      <c r="ERD46" s="2058" t="s">
        <v>430</v>
      </c>
      <c r="ERE46" s="2058" t="s">
        <v>430</v>
      </c>
      <c r="ERF46" s="2058" t="s">
        <v>430</v>
      </c>
      <c r="ERG46" s="2058" t="s">
        <v>430</v>
      </c>
      <c r="ERH46" s="2058" t="s">
        <v>430</v>
      </c>
      <c r="ERI46" s="2058" t="s">
        <v>430</v>
      </c>
      <c r="ERJ46" s="2058" t="s">
        <v>430</v>
      </c>
      <c r="ERK46" s="2058" t="s">
        <v>430</v>
      </c>
      <c r="ERL46" s="2058" t="s">
        <v>430</v>
      </c>
      <c r="ERM46" s="2058" t="s">
        <v>430</v>
      </c>
      <c r="ERN46" s="2058" t="s">
        <v>430</v>
      </c>
      <c r="ERO46" s="2058" t="s">
        <v>430</v>
      </c>
      <c r="ERP46" s="2058" t="s">
        <v>430</v>
      </c>
      <c r="ERQ46" s="2058" t="s">
        <v>430</v>
      </c>
      <c r="ERR46" s="2058" t="s">
        <v>430</v>
      </c>
      <c r="ERS46" s="2058" t="s">
        <v>430</v>
      </c>
      <c r="ERT46" s="2058" t="s">
        <v>430</v>
      </c>
      <c r="ERU46" s="2058" t="s">
        <v>430</v>
      </c>
      <c r="ERV46" s="2058" t="s">
        <v>430</v>
      </c>
      <c r="ERW46" s="2058" t="s">
        <v>430</v>
      </c>
      <c r="ERX46" s="2058" t="s">
        <v>430</v>
      </c>
      <c r="ERY46" s="2058" t="s">
        <v>430</v>
      </c>
      <c r="ERZ46" s="2058" t="s">
        <v>430</v>
      </c>
      <c r="ESA46" s="2058" t="s">
        <v>430</v>
      </c>
      <c r="ESB46" s="2058" t="s">
        <v>430</v>
      </c>
      <c r="ESC46" s="2058" t="s">
        <v>430</v>
      </c>
      <c r="ESD46" s="2058" t="s">
        <v>430</v>
      </c>
      <c r="ESE46" s="2058" t="s">
        <v>430</v>
      </c>
      <c r="ESF46" s="2058" t="s">
        <v>430</v>
      </c>
      <c r="ESG46" s="2058" t="s">
        <v>430</v>
      </c>
      <c r="ESH46" s="2058" t="s">
        <v>430</v>
      </c>
      <c r="ESI46" s="2058" t="s">
        <v>430</v>
      </c>
      <c r="ESJ46" s="2058" t="s">
        <v>430</v>
      </c>
      <c r="ESK46" s="2058" t="s">
        <v>430</v>
      </c>
      <c r="ESL46" s="2058" t="s">
        <v>430</v>
      </c>
      <c r="ESM46" s="2058" t="s">
        <v>430</v>
      </c>
      <c r="ESN46" s="2058" t="s">
        <v>430</v>
      </c>
      <c r="ESO46" s="2058" t="s">
        <v>430</v>
      </c>
      <c r="ESP46" s="2058" t="s">
        <v>430</v>
      </c>
      <c r="ESQ46" s="2058" t="s">
        <v>430</v>
      </c>
      <c r="ESR46" s="2058" t="s">
        <v>430</v>
      </c>
      <c r="ESS46" s="2058" t="s">
        <v>430</v>
      </c>
      <c r="EST46" s="2058" t="s">
        <v>430</v>
      </c>
      <c r="ESU46" s="2058" t="s">
        <v>430</v>
      </c>
      <c r="ESV46" s="2058" t="s">
        <v>430</v>
      </c>
      <c r="ESW46" s="2058" t="s">
        <v>430</v>
      </c>
      <c r="ESX46" s="2058" t="s">
        <v>430</v>
      </c>
      <c r="ESY46" s="2058" t="s">
        <v>430</v>
      </c>
      <c r="ESZ46" s="2058" t="s">
        <v>430</v>
      </c>
      <c r="ETA46" s="2058" t="s">
        <v>430</v>
      </c>
      <c r="ETB46" s="2058" t="s">
        <v>430</v>
      </c>
      <c r="ETC46" s="2058" t="s">
        <v>430</v>
      </c>
      <c r="ETD46" s="2058" t="s">
        <v>430</v>
      </c>
      <c r="ETE46" s="2058" t="s">
        <v>430</v>
      </c>
      <c r="ETF46" s="2058" t="s">
        <v>430</v>
      </c>
      <c r="ETG46" s="2058" t="s">
        <v>430</v>
      </c>
      <c r="ETH46" s="2058" t="s">
        <v>430</v>
      </c>
      <c r="ETI46" s="2058" t="s">
        <v>430</v>
      </c>
      <c r="ETJ46" s="2058" t="s">
        <v>430</v>
      </c>
      <c r="ETK46" s="2058" t="s">
        <v>430</v>
      </c>
      <c r="ETL46" s="2058" t="s">
        <v>430</v>
      </c>
      <c r="ETM46" s="2058" t="s">
        <v>430</v>
      </c>
      <c r="ETN46" s="2058" t="s">
        <v>430</v>
      </c>
      <c r="ETO46" s="2058" t="s">
        <v>430</v>
      </c>
      <c r="ETP46" s="2058" t="s">
        <v>430</v>
      </c>
      <c r="ETQ46" s="2058" t="s">
        <v>430</v>
      </c>
      <c r="ETR46" s="2058" t="s">
        <v>430</v>
      </c>
      <c r="ETS46" s="2058" t="s">
        <v>430</v>
      </c>
      <c r="ETT46" s="2058" t="s">
        <v>430</v>
      </c>
      <c r="ETU46" s="2058" t="s">
        <v>430</v>
      </c>
      <c r="ETV46" s="2058" t="s">
        <v>430</v>
      </c>
      <c r="ETW46" s="2058" t="s">
        <v>430</v>
      </c>
      <c r="ETX46" s="2058" t="s">
        <v>430</v>
      </c>
      <c r="ETY46" s="2058" t="s">
        <v>430</v>
      </c>
      <c r="ETZ46" s="2058" t="s">
        <v>430</v>
      </c>
      <c r="EUA46" s="2058" t="s">
        <v>430</v>
      </c>
      <c r="EUB46" s="2058" t="s">
        <v>430</v>
      </c>
      <c r="EUC46" s="2058" t="s">
        <v>430</v>
      </c>
      <c r="EUD46" s="2058" t="s">
        <v>430</v>
      </c>
      <c r="EUE46" s="2058" t="s">
        <v>430</v>
      </c>
      <c r="EUF46" s="2058" t="s">
        <v>430</v>
      </c>
      <c r="EUG46" s="2058" t="s">
        <v>430</v>
      </c>
      <c r="EUH46" s="2058" t="s">
        <v>430</v>
      </c>
      <c r="EUI46" s="2058" t="s">
        <v>430</v>
      </c>
      <c r="EUJ46" s="2058" t="s">
        <v>430</v>
      </c>
      <c r="EUK46" s="2058" t="s">
        <v>430</v>
      </c>
      <c r="EUL46" s="2058" t="s">
        <v>430</v>
      </c>
      <c r="EUM46" s="2058" t="s">
        <v>430</v>
      </c>
      <c r="EUN46" s="2058" t="s">
        <v>430</v>
      </c>
      <c r="EUO46" s="2058" t="s">
        <v>430</v>
      </c>
      <c r="EUP46" s="2058" t="s">
        <v>430</v>
      </c>
      <c r="EUQ46" s="2058" t="s">
        <v>430</v>
      </c>
      <c r="EUR46" s="2058" t="s">
        <v>430</v>
      </c>
      <c r="EUS46" s="2058" t="s">
        <v>430</v>
      </c>
      <c r="EUT46" s="2058" t="s">
        <v>430</v>
      </c>
      <c r="EUU46" s="2058" t="s">
        <v>430</v>
      </c>
      <c r="EUV46" s="2058" t="s">
        <v>430</v>
      </c>
      <c r="EUW46" s="2058" t="s">
        <v>430</v>
      </c>
      <c r="EUX46" s="2058" t="s">
        <v>430</v>
      </c>
      <c r="EUY46" s="2058" t="s">
        <v>430</v>
      </c>
      <c r="EUZ46" s="2058" t="s">
        <v>430</v>
      </c>
      <c r="EVA46" s="2058" t="s">
        <v>430</v>
      </c>
      <c r="EVB46" s="2058" t="s">
        <v>430</v>
      </c>
      <c r="EVC46" s="2058" t="s">
        <v>430</v>
      </c>
      <c r="EVD46" s="2058" t="s">
        <v>430</v>
      </c>
      <c r="EVE46" s="2058" t="s">
        <v>430</v>
      </c>
      <c r="EVF46" s="2058" t="s">
        <v>430</v>
      </c>
      <c r="EVG46" s="2058" t="s">
        <v>430</v>
      </c>
      <c r="EVH46" s="2058" t="s">
        <v>430</v>
      </c>
      <c r="EVI46" s="2058" t="s">
        <v>430</v>
      </c>
      <c r="EVJ46" s="2058" t="s">
        <v>430</v>
      </c>
      <c r="EVK46" s="2058" t="s">
        <v>430</v>
      </c>
      <c r="EVL46" s="2058" t="s">
        <v>430</v>
      </c>
      <c r="EVM46" s="2058" t="s">
        <v>430</v>
      </c>
      <c r="EVN46" s="2058" t="s">
        <v>430</v>
      </c>
      <c r="EVO46" s="2058" t="s">
        <v>430</v>
      </c>
      <c r="EVP46" s="2058" t="s">
        <v>430</v>
      </c>
      <c r="EVQ46" s="2058" t="s">
        <v>430</v>
      </c>
      <c r="EVR46" s="2058" t="s">
        <v>430</v>
      </c>
      <c r="EVS46" s="2058" t="s">
        <v>430</v>
      </c>
      <c r="EVT46" s="2058" t="s">
        <v>430</v>
      </c>
      <c r="EVU46" s="2058" t="s">
        <v>430</v>
      </c>
      <c r="EVV46" s="2058" t="s">
        <v>430</v>
      </c>
      <c r="EVW46" s="2058" t="s">
        <v>430</v>
      </c>
      <c r="EVX46" s="2058" t="s">
        <v>430</v>
      </c>
      <c r="EVY46" s="2058" t="s">
        <v>430</v>
      </c>
      <c r="EVZ46" s="2058" t="s">
        <v>430</v>
      </c>
      <c r="EWA46" s="2058" t="s">
        <v>430</v>
      </c>
      <c r="EWB46" s="2058" t="s">
        <v>430</v>
      </c>
      <c r="EWC46" s="2058" t="s">
        <v>430</v>
      </c>
      <c r="EWD46" s="2058" t="s">
        <v>430</v>
      </c>
      <c r="EWE46" s="2058" t="s">
        <v>430</v>
      </c>
      <c r="EWF46" s="2058" t="s">
        <v>430</v>
      </c>
      <c r="EWG46" s="2058" t="s">
        <v>430</v>
      </c>
      <c r="EWH46" s="2058" t="s">
        <v>430</v>
      </c>
      <c r="EWI46" s="2058" t="s">
        <v>430</v>
      </c>
      <c r="EWJ46" s="2058" t="s">
        <v>430</v>
      </c>
      <c r="EWK46" s="2058" t="s">
        <v>430</v>
      </c>
      <c r="EWL46" s="2058" t="s">
        <v>430</v>
      </c>
      <c r="EWM46" s="2058" t="s">
        <v>430</v>
      </c>
      <c r="EWN46" s="2058" t="s">
        <v>430</v>
      </c>
      <c r="EWO46" s="2058" t="s">
        <v>430</v>
      </c>
      <c r="EWP46" s="2058" t="s">
        <v>430</v>
      </c>
      <c r="EWQ46" s="2058" t="s">
        <v>430</v>
      </c>
      <c r="EWR46" s="2058" t="s">
        <v>430</v>
      </c>
      <c r="EWS46" s="2058" t="s">
        <v>430</v>
      </c>
      <c r="EWT46" s="2058" t="s">
        <v>430</v>
      </c>
      <c r="EWU46" s="2058" t="s">
        <v>430</v>
      </c>
      <c r="EWV46" s="2058" t="s">
        <v>430</v>
      </c>
      <c r="EWW46" s="2058" t="s">
        <v>430</v>
      </c>
      <c r="EWX46" s="2058" t="s">
        <v>430</v>
      </c>
      <c r="EWY46" s="2058" t="s">
        <v>430</v>
      </c>
      <c r="EWZ46" s="2058" t="s">
        <v>430</v>
      </c>
      <c r="EXA46" s="2058" t="s">
        <v>430</v>
      </c>
      <c r="EXB46" s="2058" t="s">
        <v>430</v>
      </c>
      <c r="EXC46" s="2058" t="s">
        <v>430</v>
      </c>
      <c r="EXD46" s="2058" t="s">
        <v>430</v>
      </c>
      <c r="EXE46" s="2058" t="s">
        <v>430</v>
      </c>
      <c r="EXF46" s="2058" t="s">
        <v>430</v>
      </c>
      <c r="EXG46" s="2058" t="s">
        <v>430</v>
      </c>
      <c r="EXH46" s="2058" t="s">
        <v>430</v>
      </c>
      <c r="EXI46" s="2058" t="s">
        <v>430</v>
      </c>
      <c r="EXJ46" s="2058" t="s">
        <v>430</v>
      </c>
      <c r="EXK46" s="2058" t="s">
        <v>430</v>
      </c>
      <c r="EXL46" s="2058" t="s">
        <v>430</v>
      </c>
      <c r="EXM46" s="2058" t="s">
        <v>430</v>
      </c>
      <c r="EXN46" s="2058" t="s">
        <v>430</v>
      </c>
      <c r="EXO46" s="2058" t="s">
        <v>430</v>
      </c>
      <c r="EXP46" s="2058" t="s">
        <v>430</v>
      </c>
      <c r="EXQ46" s="2058" t="s">
        <v>430</v>
      </c>
      <c r="EXR46" s="2058" t="s">
        <v>430</v>
      </c>
      <c r="EXS46" s="2058" t="s">
        <v>430</v>
      </c>
      <c r="EXT46" s="2058" t="s">
        <v>430</v>
      </c>
      <c r="EXU46" s="2058" t="s">
        <v>430</v>
      </c>
      <c r="EXV46" s="2058" t="s">
        <v>430</v>
      </c>
      <c r="EXW46" s="2058" t="s">
        <v>430</v>
      </c>
      <c r="EXX46" s="2058" t="s">
        <v>430</v>
      </c>
      <c r="EXY46" s="2058" t="s">
        <v>430</v>
      </c>
      <c r="EXZ46" s="2058" t="s">
        <v>430</v>
      </c>
      <c r="EYA46" s="2058" t="s">
        <v>430</v>
      </c>
      <c r="EYB46" s="2058" t="s">
        <v>430</v>
      </c>
      <c r="EYC46" s="2058" t="s">
        <v>430</v>
      </c>
      <c r="EYD46" s="2058" t="s">
        <v>430</v>
      </c>
      <c r="EYE46" s="2058" t="s">
        <v>430</v>
      </c>
      <c r="EYF46" s="2058" t="s">
        <v>430</v>
      </c>
      <c r="EYG46" s="2058" t="s">
        <v>430</v>
      </c>
      <c r="EYH46" s="2058" t="s">
        <v>430</v>
      </c>
      <c r="EYI46" s="2058" t="s">
        <v>430</v>
      </c>
      <c r="EYJ46" s="2058" t="s">
        <v>430</v>
      </c>
      <c r="EYK46" s="2058" t="s">
        <v>430</v>
      </c>
      <c r="EYL46" s="2058" t="s">
        <v>430</v>
      </c>
      <c r="EYM46" s="2058" t="s">
        <v>430</v>
      </c>
      <c r="EYN46" s="2058" t="s">
        <v>430</v>
      </c>
      <c r="EYO46" s="2058" t="s">
        <v>430</v>
      </c>
      <c r="EYP46" s="2058" t="s">
        <v>430</v>
      </c>
      <c r="EYQ46" s="2058" t="s">
        <v>430</v>
      </c>
      <c r="EYR46" s="2058" t="s">
        <v>430</v>
      </c>
      <c r="EYS46" s="2058" t="s">
        <v>430</v>
      </c>
      <c r="EYT46" s="2058" t="s">
        <v>430</v>
      </c>
      <c r="EYU46" s="2058" t="s">
        <v>430</v>
      </c>
      <c r="EYV46" s="2058" t="s">
        <v>430</v>
      </c>
      <c r="EYW46" s="2058" t="s">
        <v>430</v>
      </c>
      <c r="EYX46" s="2058" t="s">
        <v>430</v>
      </c>
      <c r="EYY46" s="2058" t="s">
        <v>430</v>
      </c>
      <c r="EYZ46" s="2058" t="s">
        <v>430</v>
      </c>
      <c r="EZA46" s="2058" t="s">
        <v>430</v>
      </c>
      <c r="EZB46" s="2058" t="s">
        <v>430</v>
      </c>
      <c r="EZC46" s="2058" t="s">
        <v>430</v>
      </c>
      <c r="EZD46" s="2058" t="s">
        <v>430</v>
      </c>
      <c r="EZE46" s="2058" t="s">
        <v>430</v>
      </c>
      <c r="EZF46" s="2058" t="s">
        <v>430</v>
      </c>
      <c r="EZG46" s="2058" t="s">
        <v>430</v>
      </c>
      <c r="EZH46" s="2058" t="s">
        <v>430</v>
      </c>
      <c r="EZI46" s="2058" t="s">
        <v>430</v>
      </c>
      <c r="EZJ46" s="2058" t="s">
        <v>430</v>
      </c>
      <c r="EZK46" s="2058" t="s">
        <v>430</v>
      </c>
      <c r="EZL46" s="2058" t="s">
        <v>430</v>
      </c>
      <c r="EZM46" s="2058" t="s">
        <v>430</v>
      </c>
      <c r="EZN46" s="2058" t="s">
        <v>430</v>
      </c>
      <c r="EZO46" s="2058" t="s">
        <v>430</v>
      </c>
      <c r="EZP46" s="2058" t="s">
        <v>430</v>
      </c>
      <c r="EZQ46" s="2058" t="s">
        <v>430</v>
      </c>
      <c r="EZR46" s="2058" t="s">
        <v>430</v>
      </c>
      <c r="EZS46" s="2058" t="s">
        <v>430</v>
      </c>
      <c r="EZT46" s="2058" t="s">
        <v>430</v>
      </c>
      <c r="EZU46" s="2058" t="s">
        <v>430</v>
      </c>
      <c r="EZV46" s="2058" t="s">
        <v>430</v>
      </c>
      <c r="EZW46" s="2058" t="s">
        <v>430</v>
      </c>
      <c r="EZX46" s="2058" t="s">
        <v>430</v>
      </c>
      <c r="EZY46" s="2058" t="s">
        <v>430</v>
      </c>
      <c r="EZZ46" s="2058" t="s">
        <v>430</v>
      </c>
      <c r="FAA46" s="2058" t="s">
        <v>430</v>
      </c>
      <c r="FAB46" s="2058" t="s">
        <v>430</v>
      </c>
      <c r="FAC46" s="2058" t="s">
        <v>430</v>
      </c>
      <c r="FAD46" s="2058" t="s">
        <v>430</v>
      </c>
      <c r="FAE46" s="2058" t="s">
        <v>430</v>
      </c>
      <c r="FAF46" s="2058" t="s">
        <v>430</v>
      </c>
      <c r="FAG46" s="2058" t="s">
        <v>430</v>
      </c>
      <c r="FAH46" s="2058" t="s">
        <v>430</v>
      </c>
      <c r="FAI46" s="2058" t="s">
        <v>430</v>
      </c>
      <c r="FAJ46" s="2058" t="s">
        <v>430</v>
      </c>
      <c r="FAK46" s="2058" t="s">
        <v>430</v>
      </c>
      <c r="FAL46" s="2058" t="s">
        <v>430</v>
      </c>
      <c r="FAM46" s="2058" t="s">
        <v>430</v>
      </c>
      <c r="FAN46" s="2058" t="s">
        <v>430</v>
      </c>
      <c r="FAO46" s="2058" t="s">
        <v>430</v>
      </c>
      <c r="FAP46" s="2058" t="s">
        <v>430</v>
      </c>
      <c r="FAQ46" s="2058" t="s">
        <v>430</v>
      </c>
      <c r="FAR46" s="2058" t="s">
        <v>430</v>
      </c>
      <c r="FAS46" s="2058" t="s">
        <v>430</v>
      </c>
      <c r="FAT46" s="2058" t="s">
        <v>430</v>
      </c>
      <c r="FAU46" s="2058" t="s">
        <v>430</v>
      </c>
      <c r="FAV46" s="2058" t="s">
        <v>430</v>
      </c>
      <c r="FAW46" s="2058" t="s">
        <v>430</v>
      </c>
      <c r="FAX46" s="2058" t="s">
        <v>430</v>
      </c>
      <c r="FAY46" s="2058" t="s">
        <v>430</v>
      </c>
      <c r="FAZ46" s="2058" t="s">
        <v>430</v>
      </c>
      <c r="FBA46" s="2058" t="s">
        <v>430</v>
      </c>
      <c r="FBB46" s="2058" t="s">
        <v>430</v>
      </c>
      <c r="FBC46" s="2058" t="s">
        <v>430</v>
      </c>
      <c r="FBD46" s="2058" t="s">
        <v>430</v>
      </c>
      <c r="FBE46" s="2058" t="s">
        <v>430</v>
      </c>
      <c r="FBF46" s="2058" t="s">
        <v>430</v>
      </c>
      <c r="FBG46" s="2058" t="s">
        <v>430</v>
      </c>
      <c r="FBH46" s="2058" t="s">
        <v>430</v>
      </c>
      <c r="FBI46" s="2058" t="s">
        <v>430</v>
      </c>
      <c r="FBJ46" s="2058" t="s">
        <v>430</v>
      </c>
      <c r="FBK46" s="2058" t="s">
        <v>430</v>
      </c>
      <c r="FBL46" s="2058" t="s">
        <v>430</v>
      </c>
      <c r="FBM46" s="2058" t="s">
        <v>430</v>
      </c>
      <c r="FBN46" s="2058" t="s">
        <v>430</v>
      </c>
      <c r="FBO46" s="2058" t="s">
        <v>430</v>
      </c>
      <c r="FBP46" s="2058" t="s">
        <v>430</v>
      </c>
      <c r="FBQ46" s="2058" t="s">
        <v>430</v>
      </c>
      <c r="FBR46" s="2058" t="s">
        <v>430</v>
      </c>
      <c r="FBS46" s="2058" t="s">
        <v>430</v>
      </c>
      <c r="FBT46" s="2058" t="s">
        <v>430</v>
      </c>
      <c r="FBU46" s="2058" t="s">
        <v>430</v>
      </c>
      <c r="FBV46" s="2058" t="s">
        <v>430</v>
      </c>
      <c r="FBW46" s="2058" t="s">
        <v>430</v>
      </c>
      <c r="FBX46" s="2058" t="s">
        <v>430</v>
      </c>
      <c r="FBY46" s="2058" t="s">
        <v>430</v>
      </c>
      <c r="FBZ46" s="2058" t="s">
        <v>430</v>
      </c>
      <c r="FCA46" s="2058" t="s">
        <v>430</v>
      </c>
      <c r="FCB46" s="2058" t="s">
        <v>430</v>
      </c>
      <c r="FCC46" s="2058" t="s">
        <v>430</v>
      </c>
      <c r="FCD46" s="2058" t="s">
        <v>430</v>
      </c>
      <c r="FCE46" s="2058" t="s">
        <v>430</v>
      </c>
      <c r="FCF46" s="2058" t="s">
        <v>430</v>
      </c>
      <c r="FCG46" s="2058" t="s">
        <v>430</v>
      </c>
      <c r="FCH46" s="2058" t="s">
        <v>430</v>
      </c>
      <c r="FCI46" s="2058" t="s">
        <v>430</v>
      </c>
      <c r="FCJ46" s="2058" t="s">
        <v>430</v>
      </c>
      <c r="FCK46" s="2058" t="s">
        <v>430</v>
      </c>
      <c r="FCL46" s="2058" t="s">
        <v>430</v>
      </c>
      <c r="FCM46" s="2058" t="s">
        <v>430</v>
      </c>
      <c r="FCN46" s="2058" t="s">
        <v>430</v>
      </c>
      <c r="FCO46" s="2058" t="s">
        <v>430</v>
      </c>
      <c r="FCP46" s="2058" t="s">
        <v>430</v>
      </c>
      <c r="FCQ46" s="2058" t="s">
        <v>430</v>
      </c>
      <c r="FCR46" s="2058" t="s">
        <v>430</v>
      </c>
      <c r="FCS46" s="2058" t="s">
        <v>430</v>
      </c>
      <c r="FCT46" s="2058" t="s">
        <v>430</v>
      </c>
      <c r="FCU46" s="2058" t="s">
        <v>430</v>
      </c>
      <c r="FCV46" s="2058" t="s">
        <v>430</v>
      </c>
      <c r="FCW46" s="2058" t="s">
        <v>430</v>
      </c>
      <c r="FCX46" s="2058" t="s">
        <v>430</v>
      </c>
      <c r="FCY46" s="2058" t="s">
        <v>430</v>
      </c>
      <c r="FCZ46" s="2058" t="s">
        <v>430</v>
      </c>
      <c r="FDA46" s="2058" t="s">
        <v>430</v>
      </c>
      <c r="FDB46" s="2058" t="s">
        <v>430</v>
      </c>
      <c r="FDC46" s="2058" t="s">
        <v>430</v>
      </c>
      <c r="FDD46" s="2058" t="s">
        <v>430</v>
      </c>
      <c r="FDE46" s="2058" t="s">
        <v>430</v>
      </c>
      <c r="FDF46" s="2058" t="s">
        <v>430</v>
      </c>
      <c r="FDG46" s="2058" t="s">
        <v>430</v>
      </c>
      <c r="FDH46" s="2058" t="s">
        <v>430</v>
      </c>
      <c r="FDI46" s="2058" t="s">
        <v>430</v>
      </c>
      <c r="FDJ46" s="2058" t="s">
        <v>430</v>
      </c>
      <c r="FDK46" s="2058" t="s">
        <v>430</v>
      </c>
      <c r="FDL46" s="2058" t="s">
        <v>430</v>
      </c>
      <c r="FDM46" s="2058" t="s">
        <v>430</v>
      </c>
      <c r="FDN46" s="2058" t="s">
        <v>430</v>
      </c>
      <c r="FDO46" s="2058" t="s">
        <v>430</v>
      </c>
      <c r="FDP46" s="2058" t="s">
        <v>430</v>
      </c>
      <c r="FDQ46" s="2058" t="s">
        <v>430</v>
      </c>
      <c r="FDR46" s="2058" t="s">
        <v>430</v>
      </c>
      <c r="FDS46" s="2058" t="s">
        <v>430</v>
      </c>
      <c r="FDT46" s="2058" t="s">
        <v>430</v>
      </c>
      <c r="FDU46" s="2058" t="s">
        <v>430</v>
      </c>
      <c r="FDV46" s="2058" t="s">
        <v>430</v>
      </c>
      <c r="FDW46" s="2058" t="s">
        <v>430</v>
      </c>
      <c r="FDX46" s="2058" t="s">
        <v>430</v>
      </c>
      <c r="FDY46" s="2058" t="s">
        <v>430</v>
      </c>
      <c r="FDZ46" s="2058" t="s">
        <v>430</v>
      </c>
      <c r="FEA46" s="2058" t="s">
        <v>430</v>
      </c>
      <c r="FEB46" s="2058" t="s">
        <v>430</v>
      </c>
      <c r="FEC46" s="2058" t="s">
        <v>430</v>
      </c>
      <c r="FED46" s="2058" t="s">
        <v>430</v>
      </c>
      <c r="FEE46" s="2058" t="s">
        <v>430</v>
      </c>
      <c r="FEF46" s="2058" t="s">
        <v>430</v>
      </c>
      <c r="FEG46" s="2058" t="s">
        <v>430</v>
      </c>
      <c r="FEH46" s="2058" t="s">
        <v>430</v>
      </c>
      <c r="FEI46" s="2058" t="s">
        <v>430</v>
      </c>
      <c r="FEJ46" s="2058" t="s">
        <v>430</v>
      </c>
      <c r="FEK46" s="2058" t="s">
        <v>430</v>
      </c>
      <c r="FEL46" s="2058" t="s">
        <v>430</v>
      </c>
      <c r="FEM46" s="2058" t="s">
        <v>430</v>
      </c>
      <c r="FEN46" s="2058" t="s">
        <v>430</v>
      </c>
      <c r="FEO46" s="2058" t="s">
        <v>430</v>
      </c>
      <c r="FEP46" s="2058" t="s">
        <v>430</v>
      </c>
      <c r="FEQ46" s="2058" t="s">
        <v>430</v>
      </c>
      <c r="FER46" s="2058" t="s">
        <v>430</v>
      </c>
      <c r="FES46" s="2058" t="s">
        <v>430</v>
      </c>
      <c r="FET46" s="2058" t="s">
        <v>430</v>
      </c>
      <c r="FEU46" s="2058" t="s">
        <v>430</v>
      </c>
      <c r="FEV46" s="2058" t="s">
        <v>430</v>
      </c>
      <c r="FEW46" s="2058" t="s">
        <v>430</v>
      </c>
      <c r="FEX46" s="2058" t="s">
        <v>430</v>
      </c>
      <c r="FEY46" s="2058" t="s">
        <v>430</v>
      </c>
      <c r="FEZ46" s="2058" t="s">
        <v>430</v>
      </c>
      <c r="FFA46" s="2058" t="s">
        <v>430</v>
      </c>
      <c r="FFB46" s="2058" t="s">
        <v>430</v>
      </c>
      <c r="FFC46" s="2058" t="s">
        <v>430</v>
      </c>
      <c r="FFD46" s="2058" t="s">
        <v>430</v>
      </c>
      <c r="FFE46" s="2058" t="s">
        <v>430</v>
      </c>
      <c r="FFF46" s="2058" t="s">
        <v>430</v>
      </c>
      <c r="FFG46" s="2058" t="s">
        <v>430</v>
      </c>
      <c r="FFH46" s="2058" t="s">
        <v>430</v>
      </c>
      <c r="FFI46" s="2058" t="s">
        <v>430</v>
      </c>
      <c r="FFJ46" s="2058" t="s">
        <v>430</v>
      </c>
      <c r="FFK46" s="2058" t="s">
        <v>430</v>
      </c>
      <c r="FFL46" s="2058" t="s">
        <v>430</v>
      </c>
      <c r="FFM46" s="2058" t="s">
        <v>430</v>
      </c>
      <c r="FFN46" s="2058" t="s">
        <v>430</v>
      </c>
      <c r="FFO46" s="2058" t="s">
        <v>430</v>
      </c>
      <c r="FFP46" s="2058" t="s">
        <v>430</v>
      </c>
      <c r="FFQ46" s="2058" t="s">
        <v>430</v>
      </c>
      <c r="FFR46" s="2058" t="s">
        <v>430</v>
      </c>
      <c r="FFS46" s="2058" t="s">
        <v>430</v>
      </c>
      <c r="FFT46" s="2058" t="s">
        <v>430</v>
      </c>
      <c r="FFU46" s="2058" t="s">
        <v>430</v>
      </c>
      <c r="FFV46" s="2058" t="s">
        <v>430</v>
      </c>
      <c r="FFW46" s="2058" t="s">
        <v>430</v>
      </c>
      <c r="FFX46" s="2058" t="s">
        <v>430</v>
      </c>
      <c r="FFY46" s="2058" t="s">
        <v>430</v>
      </c>
      <c r="FFZ46" s="2058" t="s">
        <v>430</v>
      </c>
      <c r="FGA46" s="2058" t="s">
        <v>430</v>
      </c>
      <c r="FGB46" s="2058" t="s">
        <v>430</v>
      </c>
      <c r="FGC46" s="2058" t="s">
        <v>430</v>
      </c>
      <c r="FGD46" s="2058" t="s">
        <v>430</v>
      </c>
      <c r="FGE46" s="2058" t="s">
        <v>430</v>
      </c>
      <c r="FGF46" s="2058" t="s">
        <v>430</v>
      </c>
      <c r="FGG46" s="2058" t="s">
        <v>430</v>
      </c>
      <c r="FGH46" s="2058" t="s">
        <v>430</v>
      </c>
      <c r="FGI46" s="2058" t="s">
        <v>430</v>
      </c>
      <c r="FGJ46" s="2058" t="s">
        <v>430</v>
      </c>
      <c r="FGK46" s="2058" t="s">
        <v>430</v>
      </c>
      <c r="FGL46" s="2058" t="s">
        <v>430</v>
      </c>
      <c r="FGM46" s="2058" t="s">
        <v>430</v>
      </c>
      <c r="FGN46" s="2058" t="s">
        <v>430</v>
      </c>
      <c r="FGO46" s="2058" t="s">
        <v>430</v>
      </c>
      <c r="FGP46" s="2058" t="s">
        <v>430</v>
      </c>
      <c r="FGQ46" s="2058" t="s">
        <v>430</v>
      </c>
      <c r="FGR46" s="2058" t="s">
        <v>430</v>
      </c>
      <c r="FGS46" s="2058" t="s">
        <v>430</v>
      </c>
      <c r="FGT46" s="2058" t="s">
        <v>430</v>
      </c>
      <c r="FGU46" s="2058" t="s">
        <v>430</v>
      </c>
      <c r="FGV46" s="2058" t="s">
        <v>430</v>
      </c>
      <c r="FGW46" s="2058" t="s">
        <v>430</v>
      </c>
      <c r="FGX46" s="2058" t="s">
        <v>430</v>
      </c>
      <c r="FGY46" s="2058" t="s">
        <v>430</v>
      </c>
      <c r="FGZ46" s="2058" t="s">
        <v>430</v>
      </c>
      <c r="FHA46" s="2058" t="s">
        <v>430</v>
      </c>
      <c r="FHB46" s="2058" t="s">
        <v>430</v>
      </c>
      <c r="FHC46" s="2058" t="s">
        <v>430</v>
      </c>
      <c r="FHD46" s="2058" t="s">
        <v>430</v>
      </c>
      <c r="FHE46" s="2058" t="s">
        <v>430</v>
      </c>
      <c r="FHF46" s="2058" t="s">
        <v>430</v>
      </c>
      <c r="FHG46" s="2058" t="s">
        <v>430</v>
      </c>
      <c r="FHH46" s="2058" t="s">
        <v>430</v>
      </c>
      <c r="FHI46" s="2058" t="s">
        <v>430</v>
      </c>
      <c r="FHJ46" s="2058" t="s">
        <v>430</v>
      </c>
      <c r="FHK46" s="2058" t="s">
        <v>430</v>
      </c>
      <c r="FHL46" s="2058" t="s">
        <v>430</v>
      </c>
      <c r="FHM46" s="2058" t="s">
        <v>430</v>
      </c>
      <c r="FHN46" s="2058" t="s">
        <v>430</v>
      </c>
      <c r="FHO46" s="2058" t="s">
        <v>430</v>
      </c>
      <c r="FHP46" s="2058" t="s">
        <v>430</v>
      </c>
      <c r="FHQ46" s="2058" t="s">
        <v>430</v>
      </c>
      <c r="FHR46" s="2058" t="s">
        <v>430</v>
      </c>
      <c r="FHS46" s="2058" t="s">
        <v>430</v>
      </c>
      <c r="FHT46" s="2058" t="s">
        <v>430</v>
      </c>
      <c r="FHU46" s="2058" t="s">
        <v>430</v>
      </c>
      <c r="FHV46" s="2058" t="s">
        <v>430</v>
      </c>
      <c r="FHW46" s="2058" t="s">
        <v>430</v>
      </c>
      <c r="FHX46" s="2058" t="s">
        <v>430</v>
      </c>
      <c r="FHY46" s="2058" t="s">
        <v>430</v>
      </c>
      <c r="FHZ46" s="2058" t="s">
        <v>430</v>
      </c>
      <c r="FIA46" s="2058" t="s">
        <v>430</v>
      </c>
      <c r="FIB46" s="2058" t="s">
        <v>430</v>
      </c>
      <c r="FIC46" s="2058" t="s">
        <v>430</v>
      </c>
      <c r="FID46" s="2058" t="s">
        <v>430</v>
      </c>
      <c r="FIE46" s="2058" t="s">
        <v>430</v>
      </c>
      <c r="FIF46" s="2058" t="s">
        <v>430</v>
      </c>
      <c r="FIG46" s="2058" t="s">
        <v>430</v>
      </c>
      <c r="FIH46" s="2058" t="s">
        <v>430</v>
      </c>
      <c r="FII46" s="2058" t="s">
        <v>430</v>
      </c>
      <c r="FIJ46" s="2058" t="s">
        <v>430</v>
      </c>
      <c r="FIK46" s="2058" t="s">
        <v>430</v>
      </c>
      <c r="FIL46" s="2058" t="s">
        <v>430</v>
      </c>
      <c r="FIM46" s="2058" t="s">
        <v>430</v>
      </c>
      <c r="FIN46" s="2058" t="s">
        <v>430</v>
      </c>
      <c r="FIO46" s="2058" t="s">
        <v>430</v>
      </c>
      <c r="FIP46" s="2058" t="s">
        <v>430</v>
      </c>
      <c r="FIQ46" s="2058" t="s">
        <v>430</v>
      </c>
      <c r="FIR46" s="2058" t="s">
        <v>430</v>
      </c>
      <c r="FIS46" s="2058" t="s">
        <v>430</v>
      </c>
      <c r="FIT46" s="2058" t="s">
        <v>430</v>
      </c>
      <c r="FIU46" s="2058" t="s">
        <v>430</v>
      </c>
      <c r="FIV46" s="2058" t="s">
        <v>430</v>
      </c>
      <c r="FIW46" s="2058" t="s">
        <v>430</v>
      </c>
      <c r="FIX46" s="2058" t="s">
        <v>430</v>
      </c>
      <c r="FIY46" s="2058" t="s">
        <v>430</v>
      </c>
      <c r="FIZ46" s="2058" t="s">
        <v>430</v>
      </c>
      <c r="FJA46" s="2058" t="s">
        <v>430</v>
      </c>
      <c r="FJB46" s="2058" t="s">
        <v>430</v>
      </c>
      <c r="FJC46" s="2058" t="s">
        <v>430</v>
      </c>
      <c r="FJD46" s="2058" t="s">
        <v>430</v>
      </c>
      <c r="FJE46" s="2058" t="s">
        <v>430</v>
      </c>
      <c r="FJF46" s="2058" t="s">
        <v>430</v>
      </c>
      <c r="FJG46" s="2058" t="s">
        <v>430</v>
      </c>
      <c r="FJH46" s="2058" t="s">
        <v>430</v>
      </c>
      <c r="FJI46" s="2058" t="s">
        <v>430</v>
      </c>
      <c r="FJJ46" s="2058" t="s">
        <v>430</v>
      </c>
      <c r="FJK46" s="2058" t="s">
        <v>430</v>
      </c>
      <c r="FJL46" s="2058" t="s">
        <v>430</v>
      </c>
      <c r="FJM46" s="2058" t="s">
        <v>430</v>
      </c>
      <c r="FJN46" s="2058" t="s">
        <v>430</v>
      </c>
      <c r="FJO46" s="2058" t="s">
        <v>430</v>
      </c>
      <c r="FJP46" s="2058" t="s">
        <v>430</v>
      </c>
      <c r="FJQ46" s="2058" t="s">
        <v>430</v>
      </c>
      <c r="FJR46" s="2058" t="s">
        <v>430</v>
      </c>
      <c r="FJS46" s="2058" t="s">
        <v>430</v>
      </c>
      <c r="FJT46" s="2058" t="s">
        <v>430</v>
      </c>
      <c r="FJU46" s="2058" t="s">
        <v>430</v>
      </c>
      <c r="FJV46" s="2058" t="s">
        <v>430</v>
      </c>
      <c r="FJW46" s="2058" t="s">
        <v>430</v>
      </c>
      <c r="FJX46" s="2058" t="s">
        <v>430</v>
      </c>
      <c r="FJY46" s="2058" t="s">
        <v>430</v>
      </c>
      <c r="FJZ46" s="2058" t="s">
        <v>430</v>
      </c>
      <c r="FKA46" s="2058" t="s">
        <v>430</v>
      </c>
      <c r="FKB46" s="2058" t="s">
        <v>430</v>
      </c>
      <c r="FKC46" s="2058" t="s">
        <v>430</v>
      </c>
      <c r="FKD46" s="2058" t="s">
        <v>430</v>
      </c>
      <c r="FKE46" s="2058" t="s">
        <v>430</v>
      </c>
      <c r="FKF46" s="2058" t="s">
        <v>430</v>
      </c>
      <c r="FKG46" s="2058" t="s">
        <v>430</v>
      </c>
      <c r="FKH46" s="2058" t="s">
        <v>430</v>
      </c>
      <c r="FKI46" s="2058" t="s">
        <v>430</v>
      </c>
      <c r="FKJ46" s="2058" t="s">
        <v>430</v>
      </c>
      <c r="FKK46" s="2058" t="s">
        <v>430</v>
      </c>
      <c r="FKL46" s="2058" t="s">
        <v>430</v>
      </c>
      <c r="FKM46" s="2058" t="s">
        <v>430</v>
      </c>
      <c r="FKN46" s="2058" t="s">
        <v>430</v>
      </c>
      <c r="FKO46" s="2058" t="s">
        <v>430</v>
      </c>
      <c r="FKP46" s="2058" t="s">
        <v>430</v>
      </c>
      <c r="FKQ46" s="2058" t="s">
        <v>430</v>
      </c>
      <c r="FKR46" s="2058" t="s">
        <v>430</v>
      </c>
      <c r="FKS46" s="2058" t="s">
        <v>430</v>
      </c>
      <c r="FKT46" s="2058" t="s">
        <v>430</v>
      </c>
      <c r="FKU46" s="2058" t="s">
        <v>430</v>
      </c>
      <c r="FKV46" s="2058" t="s">
        <v>430</v>
      </c>
      <c r="FKW46" s="2058" t="s">
        <v>430</v>
      </c>
      <c r="FKX46" s="2058" t="s">
        <v>430</v>
      </c>
      <c r="FKY46" s="2058" t="s">
        <v>430</v>
      </c>
      <c r="FKZ46" s="2058" t="s">
        <v>430</v>
      </c>
      <c r="FLA46" s="2058" t="s">
        <v>430</v>
      </c>
      <c r="FLB46" s="2058" t="s">
        <v>430</v>
      </c>
      <c r="FLC46" s="2058" t="s">
        <v>430</v>
      </c>
      <c r="FLD46" s="2058" t="s">
        <v>430</v>
      </c>
      <c r="FLE46" s="2058" t="s">
        <v>430</v>
      </c>
      <c r="FLF46" s="2058" t="s">
        <v>430</v>
      </c>
      <c r="FLG46" s="2058" t="s">
        <v>430</v>
      </c>
      <c r="FLH46" s="2058" t="s">
        <v>430</v>
      </c>
      <c r="FLI46" s="2058" t="s">
        <v>430</v>
      </c>
      <c r="FLJ46" s="2058" t="s">
        <v>430</v>
      </c>
      <c r="FLK46" s="2058" t="s">
        <v>430</v>
      </c>
      <c r="FLL46" s="2058" t="s">
        <v>430</v>
      </c>
      <c r="FLM46" s="2058" t="s">
        <v>430</v>
      </c>
      <c r="FLN46" s="2058" t="s">
        <v>430</v>
      </c>
      <c r="FLO46" s="2058" t="s">
        <v>430</v>
      </c>
      <c r="FLP46" s="2058" t="s">
        <v>430</v>
      </c>
      <c r="FLQ46" s="2058" t="s">
        <v>430</v>
      </c>
      <c r="FLR46" s="2058" t="s">
        <v>430</v>
      </c>
      <c r="FLS46" s="2058" t="s">
        <v>430</v>
      </c>
      <c r="FLT46" s="2058" t="s">
        <v>430</v>
      </c>
      <c r="FLU46" s="2058" t="s">
        <v>430</v>
      </c>
      <c r="FLV46" s="2058" t="s">
        <v>430</v>
      </c>
      <c r="FLW46" s="2058" t="s">
        <v>430</v>
      </c>
      <c r="FLX46" s="2058" t="s">
        <v>430</v>
      </c>
      <c r="FLY46" s="2058" t="s">
        <v>430</v>
      </c>
      <c r="FLZ46" s="2058" t="s">
        <v>430</v>
      </c>
      <c r="FMA46" s="2058" t="s">
        <v>430</v>
      </c>
      <c r="FMB46" s="2058" t="s">
        <v>430</v>
      </c>
      <c r="FMC46" s="2058" t="s">
        <v>430</v>
      </c>
      <c r="FMD46" s="2058" t="s">
        <v>430</v>
      </c>
      <c r="FME46" s="2058" t="s">
        <v>430</v>
      </c>
      <c r="FMF46" s="2058" t="s">
        <v>430</v>
      </c>
      <c r="FMG46" s="2058" t="s">
        <v>430</v>
      </c>
      <c r="FMH46" s="2058" t="s">
        <v>430</v>
      </c>
      <c r="FMI46" s="2058" t="s">
        <v>430</v>
      </c>
      <c r="FMJ46" s="2058" t="s">
        <v>430</v>
      </c>
      <c r="FMK46" s="2058" t="s">
        <v>430</v>
      </c>
      <c r="FML46" s="2058" t="s">
        <v>430</v>
      </c>
      <c r="FMM46" s="2058" t="s">
        <v>430</v>
      </c>
      <c r="FMN46" s="2058" t="s">
        <v>430</v>
      </c>
      <c r="FMO46" s="2058" t="s">
        <v>430</v>
      </c>
      <c r="FMP46" s="2058" t="s">
        <v>430</v>
      </c>
      <c r="FMQ46" s="2058" t="s">
        <v>430</v>
      </c>
      <c r="FMR46" s="2058" t="s">
        <v>430</v>
      </c>
      <c r="FMS46" s="2058" t="s">
        <v>430</v>
      </c>
      <c r="FMT46" s="2058" t="s">
        <v>430</v>
      </c>
      <c r="FMU46" s="2058" t="s">
        <v>430</v>
      </c>
      <c r="FMV46" s="2058" t="s">
        <v>430</v>
      </c>
      <c r="FMW46" s="2058" t="s">
        <v>430</v>
      </c>
      <c r="FMX46" s="2058" t="s">
        <v>430</v>
      </c>
      <c r="FMY46" s="2058" t="s">
        <v>430</v>
      </c>
      <c r="FMZ46" s="2058" t="s">
        <v>430</v>
      </c>
      <c r="FNA46" s="2058" t="s">
        <v>430</v>
      </c>
      <c r="FNB46" s="2058" t="s">
        <v>430</v>
      </c>
      <c r="FNC46" s="2058" t="s">
        <v>430</v>
      </c>
      <c r="FND46" s="2058" t="s">
        <v>430</v>
      </c>
      <c r="FNE46" s="2058" t="s">
        <v>430</v>
      </c>
      <c r="FNF46" s="2058" t="s">
        <v>430</v>
      </c>
      <c r="FNG46" s="2058" t="s">
        <v>430</v>
      </c>
      <c r="FNH46" s="2058" t="s">
        <v>430</v>
      </c>
      <c r="FNI46" s="2058" t="s">
        <v>430</v>
      </c>
      <c r="FNJ46" s="2058" t="s">
        <v>430</v>
      </c>
      <c r="FNK46" s="2058" t="s">
        <v>430</v>
      </c>
      <c r="FNL46" s="2058" t="s">
        <v>430</v>
      </c>
      <c r="FNM46" s="2058" t="s">
        <v>430</v>
      </c>
      <c r="FNN46" s="2058" t="s">
        <v>430</v>
      </c>
      <c r="FNO46" s="2058" t="s">
        <v>430</v>
      </c>
      <c r="FNP46" s="2058" t="s">
        <v>430</v>
      </c>
      <c r="FNQ46" s="2058" t="s">
        <v>430</v>
      </c>
      <c r="FNR46" s="2058" t="s">
        <v>430</v>
      </c>
      <c r="FNS46" s="2058" t="s">
        <v>430</v>
      </c>
      <c r="FNT46" s="2058" t="s">
        <v>430</v>
      </c>
      <c r="FNU46" s="2058" t="s">
        <v>430</v>
      </c>
      <c r="FNV46" s="2058" t="s">
        <v>430</v>
      </c>
      <c r="FNW46" s="2058" t="s">
        <v>430</v>
      </c>
      <c r="FNX46" s="2058" t="s">
        <v>430</v>
      </c>
      <c r="FNY46" s="2058" t="s">
        <v>430</v>
      </c>
      <c r="FNZ46" s="2058" t="s">
        <v>430</v>
      </c>
      <c r="FOA46" s="2058" t="s">
        <v>430</v>
      </c>
      <c r="FOB46" s="2058" t="s">
        <v>430</v>
      </c>
      <c r="FOC46" s="2058" t="s">
        <v>430</v>
      </c>
      <c r="FOD46" s="2058" t="s">
        <v>430</v>
      </c>
      <c r="FOE46" s="2058" t="s">
        <v>430</v>
      </c>
      <c r="FOF46" s="2058" t="s">
        <v>430</v>
      </c>
      <c r="FOG46" s="2058" t="s">
        <v>430</v>
      </c>
      <c r="FOH46" s="2058" t="s">
        <v>430</v>
      </c>
      <c r="FOI46" s="2058" t="s">
        <v>430</v>
      </c>
      <c r="FOJ46" s="2058" t="s">
        <v>430</v>
      </c>
      <c r="FOK46" s="2058" t="s">
        <v>430</v>
      </c>
      <c r="FOL46" s="2058" t="s">
        <v>430</v>
      </c>
      <c r="FOM46" s="2058" t="s">
        <v>430</v>
      </c>
      <c r="FON46" s="2058" t="s">
        <v>430</v>
      </c>
      <c r="FOO46" s="2058" t="s">
        <v>430</v>
      </c>
      <c r="FOP46" s="2058" t="s">
        <v>430</v>
      </c>
      <c r="FOQ46" s="2058" t="s">
        <v>430</v>
      </c>
      <c r="FOR46" s="2058" t="s">
        <v>430</v>
      </c>
      <c r="FOS46" s="2058" t="s">
        <v>430</v>
      </c>
      <c r="FOT46" s="2058" t="s">
        <v>430</v>
      </c>
      <c r="FOU46" s="2058" t="s">
        <v>430</v>
      </c>
      <c r="FOV46" s="2058" t="s">
        <v>430</v>
      </c>
      <c r="FOW46" s="2058" t="s">
        <v>430</v>
      </c>
      <c r="FOX46" s="2058" t="s">
        <v>430</v>
      </c>
      <c r="FOY46" s="2058" t="s">
        <v>430</v>
      </c>
      <c r="FOZ46" s="2058" t="s">
        <v>430</v>
      </c>
      <c r="FPA46" s="2058" t="s">
        <v>430</v>
      </c>
      <c r="FPB46" s="2058" t="s">
        <v>430</v>
      </c>
      <c r="FPC46" s="2058" t="s">
        <v>430</v>
      </c>
      <c r="FPD46" s="2058" t="s">
        <v>430</v>
      </c>
      <c r="FPE46" s="2058" t="s">
        <v>430</v>
      </c>
      <c r="FPF46" s="2058" t="s">
        <v>430</v>
      </c>
      <c r="FPG46" s="2058" t="s">
        <v>430</v>
      </c>
      <c r="FPH46" s="2058" t="s">
        <v>430</v>
      </c>
      <c r="FPI46" s="2058" t="s">
        <v>430</v>
      </c>
      <c r="FPJ46" s="2058" t="s">
        <v>430</v>
      </c>
      <c r="FPK46" s="2058" t="s">
        <v>430</v>
      </c>
      <c r="FPL46" s="2058" t="s">
        <v>430</v>
      </c>
      <c r="FPM46" s="2058" t="s">
        <v>430</v>
      </c>
      <c r="FPN46" s="2058" t="s">
        <v>430</v>
      </c>
      <c r="FPO46" s="2058" t="s">
        <v>430</v>
      </c>
      <c r="FPP46" s="2058" t="s">
        <v>430</v>
      </c>
      <c r="FPQ46" s="2058" t="s">
        <v>430</v>
      </c>
      <c r="FPR46" s="2058" t="s">
        <v>430</v>
      </c>
      <c r="FPS46" s="2058" t="s">
        <v>430</v>
      </c>
      <c r="FPT46" s="2058" t="s">
        <v>430</v>
      </c>
      <c r="FPU46" s="2058" t="s">
        <v>430</v>
      </c>
      <c r="FPV46" s="2058" t="s">
        <v>430</v>
      </c>
      <c r="FPW46" s="2058" t="s">
        <v>430</v>
      </c>
      <c r="FPX46" s="2058" t="s">
        <v>430</v>
      </c>
      <c r="FPY46" s="2058" t="s">
        <v>430</v>
      </c>
      <c r="FPZ46" s="2058" t="s">
        <v>430</v>
      </c>
      <c r="FQA46" s="2058" t="s">
        <v>430</v>
      </c>
      <c r="FQB46" s="2058" t="s">
        <v>430</v>
      </c>
      <c r="FQC46" s="2058" t="s">
        <v>430</v>
      </c>
      <c r="FQD46" s="2058" t="s">
        <v>430</v>
      </c>
      <c r="FQE46" s="2058" t="s">
        <v>430</v>
      </c>
      <c r="FQF46" s="2058" t="s">
        <v>430</v>
      </c>
      <c r="FQG46" s="2058" t="s">
        <v>430</v>
      </c>
      <c r="FQH46" s="2058" t="s">
        <v>430</v>
      </c>
      <c r="FQI46" s="2058" t="s">
        <v>430</v>
      </c>
      <c r="FQJ46" s="2058" t="s">
        <v>430</v>
      </c>
      <c r="FQK46" s="2058" t="s">
        <v>430</v>
      </c>
      <c r="FQL46" s="2058" t="s">
        <v>430</v>
      </c>
      <c r="FQM46" s="2058" t="s">
        <v>430</v>
      </c>
      <c r="FQN46" s="2058" t="s">
        <v>430</v>
      </c>
      <c r="FQO46" s="2058" t="s">
        <v>430</v>
      </c>
      <c r="FQP46" s="2058" t="s">
        <v>430</v>
      </c>
      <c r="FQQ46" s="2058" t="s">
        <v>430</v>
      </c>
      <c r="FQR46" s="2058" t="s">
        <v>430</v>
      </c>
      <c r="FQS46" s="2058" t="s">
        <v>430</v>
      </c>
      <c r="FQT46" s="2058" t="s">
        <v>430</v>
      </c>
      <c r="FQU46" s="2058" t="s">
        <v>430</v>
      </c>
      <c r="FQV46" s="2058" t="s">
        <v>430</v>
      </c>
      <c r="FQW46" s="2058" t="s">
        <v>430</v>
      </c>
      <c r="FQX46" s="2058" t="s">
        <v>430</v>
      </c>
      <c r="FQY46" s="2058" t="s">
        <v>430</v>
      </c>
      <c r="FQZ46" s="2058" t="s">
        <v>430</v>
      </c>
      <c r="FRA46" s="2058" t="s">
        <v>430</v>
      </c>
      <c r="FRB46" s="2058" t="s">
        <v>430</v>
      </c>
      <c r="FRC46" s="2058" t="s">
        <v>430</v>
      </c>
      <c r="FRD46" s="2058" t="s">
        <v>430</v>
      </c>
      <c r="FRE46" s="2058" t="s">
        <v>430</v>
      </c>
      <c r="FRF46" s="2058" t="s">
        <v>430</v>
      </c>
      <c r="FRG46" s="2058" t="s">
        <v>430</v>
      </c>
      <c r="FRH46" s="2058" t="s">
        <v>430</v>
      </c>
      <c r="FRI46" s="2058" t="s">
        <v>430</v>
      </c>
      <c r="FRJ46" s="2058" t="s">
        <v>430</v>
      </c>
      <c r="FRK46" s="2058" t="s">
        <v>430</v>
      </c>
      <c r="FRL46" s="2058" t="s">
        <v>430</v>
      </c>
      <c r="FRM46" s="2058" t="s">
        <v>430</v>
      </c>
      <c r="FRN46" s="2058" t="s">
        <v>430</v>
      </c>
      <c r="FRO46" s="2058" t="s">
        <v>430</v>
      </c>
      <c r="FRP46" s="2058" t="s">
        <v>430</v>
      </c>
      <c r="FRQ46" s="2058" t="s">
        <v>430</v>
      </c>
      <c r="FRR46" s="2058" t="s">
        <v>430</v>
      </c>
      <c r="FRS46" s="2058" t="s">
        <v>430</v>
      </c>
      <c r="FRT46" s="2058" t="s">
        <v>430</v>
      </c>
      <c r="FRU46" s="2058" t="s">
        <v>430</v>
      </c>
      <c r="FRV46" s="2058" t="s">
        <v>430</v>
      </c>
      <c r="FRW46" s="2058" t="s">
        <v>430</v>
      </c>
      <c r="FRX46" s="2058" t="s">
        <v>430</v>
      </c>
      <c r="FRY46" s="2058" t="s">
        <v>430</v>
      </c>
      <c r="FRZ46" s="2058" t="s">
        <v>430</v>
      </c>
      <c r="FSA46" s="2058" t="s">
        <v>430</v>
      </c>
      <c r="FSB46" s="2058" t="s">
        <v>430</v>
      </c>
      <c r="FSC46" s="2058" t="s">
        <v>430</v>
      </c>
      <c r="FSD46" s="2058" t="s">
        <v>430</v>
      </c>
      <c r="FSE46" s="2058" t="s">
        <v>430</v>
      </c>
      <c r="FSF46" s="2058" t="s">
        <v>430</v>
      </c>
      <c r="FSG46" s="2058" t="s">
        <v>430</v>
      </c>
      <c r="FSH46" s="2058" t="s">
        <v>430</v>
      </c>
      <c r="FSI46" s="2058" t="s">
        <v>430</v>
      </c>
      <c r="FSJ46" s="2058" t="s">
        <v>430</v>
      </c>
      <c r="FSK46" s="2058" t="s">
        <v>430</v>
      </c>
      <c r="FSL46" s="2058" t="s">
        <v>430</v>
      </c>
      <c r="FSM46" s="2058" t="s">
        <v>430</v>
      </c>
      <c r="FSN46" s="2058" t="s">
        <v>430</v>
      </c>
      <c r="FSO46" s="2058" t="s">
        <v>430</v>
      </c>
      <c r="FSP46" s="2058" t="s">
        <v>430</v>
      </c>
      <c r="FSQ46" s="2058" t="s">
        <v>430</v>
      </c>
      <c r="FSR46" s="2058" t="s">
        <v>430</v>
      </c>
      <c r="FSS46" s="2058" t="s">
        <v>430</v>
      </c>
      <c r="FST46" s="2058" t="s">
        <v>430</v>
      </c>
      <c r="FSU46" s="2058" t="s">
        <v>430</v>
      </c>
      <c r="FSV46" s="2058" t="s">
        <v>430</v>
      </c>
      <c r="FSW46" s="2058" t="s">
        <v>430</v>
      </c>
      <c r="FSX46" s="2058" t="s">
        <v>430</v>
      </c>
      <c r="FSY46" s="2058" t="s">
        <v>430</v>
      </c>
      <c r="FSZ46" s="2058" t="s">
        <v>430</v>
      </c>
      <c r="FTA46" s="2058" t="s">
        <v>430</v>
      </c>
      <c r="FTB46" s="2058" t="s">
        <v>430</v>
      </c>
      <c r="FTC46" s="2058" t="s">
        <v>430</v>
      </c>
      <c r="FTD46" s="2058" t="s">
        <v>430</v>
      </c>
      <c r="FTE46" s="2058" t="s">
        <v>430</v>
      </c>
      <c r="FTF46" s="2058" t="s">
        <v>430</v>
      </c>
      <c r="FTG46" s="2058" t="s">
        <v>430</v>
      </c>
      <c r="FTH46" s="2058" t="s">
        <v>430</v>
      </c>
      <c r="FTI46" s="2058" t="s">
        <v>430</v>
      </c>
      <c r="FTJ46" s="2058" t="s">
        <v>430</v>
      </c>
      <c r="FTK46" s="2058" t="s">
        <v>430</v>
      </c>
      <c r="FTL46" s="2058" t="s">
        <v>430</v>
      </c>
      <c r="FTM46" s="2058" t="s">
        <v>430</v>
      </c>
      <c r="FTN46" s="2058" t="s">
        <v>430</v>
      </c>
      <c r="FTO46" s="2058" t="s">
        <v>430</v>
      </c>
      <c r="FTP46" s="2058" t="s">
        <v>430</v>
      </c>
      <c r="FTQ46" s="2058" t="s">
        <v>430</v>
      </c>
      <c r="FTR46" s="2058" t="s">
        <v>430</v>
      </c>
      <c r="FTS46" s="2058" t="s">
        <v>430</v>
      </c>
      <c r="FTT46" s="2058" t="s">
        <v>430</v>
      </c>
      <c r="FTU46" s="2058" t="s">
        <v>430</v>
      </c>
      <c r="FTV46" s="2058" t="s">
        <v>430</v>
      </c>
      <c r="FTW46" s="2058" t="s">
        <v>430</v>
      </c>
      <c r="FTX46" s="2058" t="s">
        <v>430</v>
      </c>
      <c r="FTY46" s="2058" t="s">
        <v>430</v>
      </c>
      <c r="FTZ46" s="2058" t="s">
        <v>430</v>
      </c>
      <c r="FUA46" s="2058" t="s">
        <v>430</v>
      </c>
      <c r="FUB46" s="2058" t="s">
        <v>430</v>
      </c>
      <c r="FUC46" s="2058" t="s">
        <v>430</v>
      </c>
      <c r="FUD46" s="2058" t="s">
        <v>430</v>
      </c>
      <c r="FUE46" s="2058" t="s">
        <v>430</v>
      </c>
      <c r="FUF46" s="2058" t="s">
        <v>430</v>
      </c>
      <c r="FUG46" s="2058" t="s">
        <v>430</v>
      </c>
      <c r="FUH46" s="2058" t="s">
        <v>430</v>
      </c>
      <c r="FUI46" s="2058" t="s">
        <v>430</v>
      </c>
      <c r="FUJ46" s="2058" t="s">
        <v>430</v>
      </c>
      <c r="FUK46" s="2058" t="s">
        <v>430</v>
      </c>
      <c r="FUL46" s="2058" t="s">
        <v>430</v>
      </c>
      <c r="FUM46" s="2058" t="s">
        <v>430</v>
      </c>
      <c r="FUN46" s="2058" t="s">
        <v>430</v>
      </c>
      <c r="FUO46" s="2058" t="s">
        <v>430</v>
      </c>
      <c r="FUP46" s="2058" t="s">
        <v>430</v>
      </c>
      <c r="FUQ46" s="2058" t="s">
        <v>430</v>
      </c>
      <c r="FUR46" s="2058" t="s">
        <v>430</v>
      </c>
      <c r="FUS46" s="2058" t="s">
        <v>430</v>
      </c>
      <c r="FUT46" s="2058" t="s">
        <v>430</v>
      </c>
      <c r="FUU46" s="2058" t="s">
        <v>430</v>
      </c>
      <c r="FUV46" s="2058" t="s">
        <v>430</v>
      </c>
      <c r="FUW46" s="2058" t="s">
        <v>430</v>
      </c>
      <c r="FUX46" s="2058" t="s">
        <v>430</v>
      </c>
      <c r="FUY46" s="2058" t="s">
        <v>430</v>
      </c>
      <c r="FUZ46" s="2058" t="s">
        <v>430</v>
      </c>
      <c r="FVA46" s="2058" t="s">
        <v>430</v>
      </c>
      <c r="FVB46" s="2058" t="s">
        <v>430</v>
      </c>
      <c r="FVC46" s="2058" t="s">
        <v>430</v>
      </c>
      <c r="FVD46" s="2058" t="s">
        <v>430</v>
      </c>
      <c r="FVE46" s="2058" t="s">
        <v>430</v>
      </c>
      <c r="FVF46" s="2058" t="s">
        <v>430</v>
      </c>
      <c r="FVG46" s="2058" t="s">
        <v>430</v>
      </c>
      <c r="FVH46" s="2058" t="s">
        <v>430</v>
      </c>
      <c r="FVI46" s="2058" t="s">
        <v>430</v>
      </c>
      <c r="FVJ46" s="2058" t="s">
        <v>430</v>
      </c>
      <c r="FVK46" s="2058" t="s">
        <v>430</v>
      </c>
      <c r="FVL46" s="2058" t="s">
        <v>430</v>
      </c>
      <c r="FVM46" s="2058" t="s">
        <v>430</v>
      </c>
      <c r="FVN46" s="2058" t="s">
        <v>430</v>
      </c>
      <c r="FVO46" s="2058" t="s">
        <v>430</v>
      </c>
      <c r="FVP46" s="2058" t="s">
        <v>430</v>
      </c>
      <c r="FVQ46" s="2058" t="s">
        <v>430</v>
      </c>
      <c r="FVR46" s="2058" t="s">
        <v>430</v>
      </c>
      <c r="FVS46" s="2058" t="s">
        <v>430</v>
      </c>
      <c r="FVT46" s="2058" t="s">
        <v>430</v>
      </c>
      <c r="FVU46" s="2058" t="s">
        <v>430</v>
      </c>
      <c r="FVV46" s="2058" t="s">
        <v>430</v>
      </c>
      <c r="FVW46" s="2058" t="s">
        <v>430</v>
      </c>
      <c r="FVX46" s="2058" t="s">
        <v>430</v>
      </c>
      <c r="FVY46" s="2058" t="s">
        <v>430</v>
      </c>
      <c r="FVZ46" s="2058" t="s">
        <v>430</v>
      </c>
      <c r="FWA46" s="2058" t="s">
        <v>430</v>
      </c>
      <c r="FWB46" s="2058" t="s">
        <v>430</v>
      </c>
      <c r="FWC46" s="2058" t="s">
        <v>430</v>
      </c>
      <c r="FWD46" s="2058" t="s">
        <v>430</v>
      </c>
      <c r="FWE46" s="2058" t="s">
        <v>430</v>
      </c>
      <c r="FWF46" s="2058" t="s">
        <v>430</v>
      </c>
      <c r="FWG46" s="2058" t="s">
        <v>430</v>
      </c>
      <c r="FWH46" s="2058" t="s">
        <v>430</v>
      </c>
      <c r="FWI46" s="2058" t="s">
        <v>430</v>
      </c>
      <c r="FWJ46" s="2058" t="s">
        <v>430</v>
      </c>
      <c r="FWK46" s="2058" t="s">
        <v>430</v>
      </c>
      <c r="FWL46" s="2058" t="s">
        <v>430</v>
      </c>
      <c r="FWM46" s="2058" t="s">
        <v>430</v>
      </c>
      <c r="FWN46" s="2058" t="s">
        <v>430</v>
      </c>
      <c r="FWO46" s="2058" t="s">
        <v>430</v>
      </c>
      <c r="FWP46" s="2058" t="s">
        <v>430</v>
      </c>
      <c r="FWQ46" s="2058" t="s">
        <v>430</v>
      </c>
      <c r="FWR46" s="2058" t="s">
        <v>430</v>
      </c>
      <c r="FWS46" s="2058" t="s">
        <v>430</v>
      </c>
      <c r="FWT46" s="2058" t="s">
        <v>430</v>
      </c>
      <c r="FWU46" s="2058" t="s">
        <v>430</v>
      </c>
      <c r="FWV46" s="2058" t="s">
        <v>430</v>
      </c>
      <c r="FWW46" s="2058" t="s">
        <v>430</v>
      </c>
      <c r="FWX46" s="2058" t="s">
        <v>430</v>
      </c>
      <c r="FWY46" s="2058" t="s">
        <v>430</v>
      </c>
      <c r="FWZ46" s="2058" t="s">
        <v>430</v>
      </c>
      <c r="FXA46" s="2058" t="s">
        <v>430</v>
      </c>
      <c r="FXB46" s="2058" t="s">
        <v>430</v>
      </c>
      <c r="FXC46" s="2058" t="s">
        <v>430</v>
      </c>
      <c r="FXD46" s="2058" t="s">
        <v>430</v>
      </c>
      <c r="FXE46" s="2058" t="s">
        <v>430</v>
      </c>
      <c r="FXF46" s="2058" t="s">
        <v>430</v>
      </c>
      <c r="FXG46" s="2058" t="s">
        <v>430</v>
      </c>
      <c r="FXH46" s="2058" t="s">
        <v>430</v>
      </c>
      <c r="FXI46" s="2058" t="s">
        <v>430</v>
      </c>
      <c r="FXJ46" s="2058" t="s">
        <v>430</v>
      </c>
      <c r="FXK46" s="2058" t="s">
        <v>430</v>
      </c>
      <c r="FXL46" s="2058" t="s">
        <v>430</v>
      </c>
      <c r="FXM46" s="2058" t="s">
        <v>430</v>
      </c>
      <c r="FXN46" s="2058" t="s">
        <v>430</v>
      </c>
      <c r="FXO46" s="2058" t="s">
        <v>430</v>
      </c>
      <c r="FXP46" s="2058" t="s">
        <v>430</v>
      </c>
      <c r="FXQ46" s="2058" t="s">
        <v>430</v>
      </c>
      <c r="FXR46" s="2058" t="s">
        <v>430</v>
      </c>
      <c r="FXS46" s="2058" t="s">
        <v>430</v>
      </c>
      <c r="FXT46" s="2058" t="s">
        <v>430</v>
      </c>
      <c r="FXU46" s="2058" t="s">
        <v>430</v>
      </c>
      <c r="FXV46" s="2058" t="s">
        <v>430</v>
      </c>
      <c r="FXW46" s="2058" t="s">
        <v>430</v>
      </c>
      <c r="FXX46" s="2058" t="s">
        <v>430</v>
      </c>
      <c r="FXY46" s="2058" t="s">
        <v>430</v>
      </c>
      <c r="FXZ46" s="2058" t="s">
        <v>430</v>
      </c>
      <c r="FYA46" s="2058" t="s">
        <v>430</v>
      </c>
      <c r="FYB46" s="2058" t="s">
        <v>430</v>
      </c>
      <c r="FYC46" s="2058" t="s">
        <v>430</v>
      </c>
      <c r="FYD46" s="2058" t="s">
        <v>430</v>
      </c>
      <c r="FYE46" s="2058" t="s">
        <v>430</v>
      </c>
      <c r="FYF46" s="2058" t="s">
        <v>430</v>
      </c>
      <c r="FYG46" s="2058" t="s">
        <v>430</v>
      </c>
      <c r="FYH46" s="2058" t="s">
        <v>430</v>
      </c>
      <c r="FYI46" s="2058" t="s">
        <v>430</v>
      </c>
      <c r="FYJ46" s="2058" t="s">
        <v>430</v>
      </c>
      <c r="FYK46" s="2058" t="s">
        <v>430</v>
      </c>
      <c r="FYL46" s="2058" t="s">
        <v>430</v>
      </c>
      <c r="FYM46" s="2058" t="s">
        <v>430</v>
      </c>
      <c r="FYN46" s="2058" t="s">
        <v>430</v>
      </c>
      <c r="FYO46" s="2058" t="s">
        <v>430</v>
      </c>
      <c r="FYP46" s="2058" t="s">
        <v>430</v>
      </c>
      <c r="FYQ46" s="2058" t="s">
        <v>430</v>
      </c>
      <c r="FYR46" s="2058" t="s">
        <v>430</v>
      </c>
      <c r="FYS46" s="2058" t="s">
        <v>430</v>
      </c>
      <c r="FYT46" s="2058" t="s">
        <v>430</v>
      </c>
      <c r="FYU46" s="2058" t="s">
        <v>430</v>
      </c>
      <c r="FYV46" s="2058" t="s">
        <v>430</v>
      </c>
      <c r="FYW46" s="2058" t="s">
        <v>430</v>
      </c>
      <c r="FYX46" s="2058" t="s">
        <v>430</v>
      </c>
      <c r="FYY46" s="2058" t="s">
        <v>430</v>
      </c>
      <c r="FYZ46" s="2058" t="s">
        <v>430</v>
      </c>
      <c r="FZA46" s="2058" t="s">
        <v>430</v>
      </c>
      <c r="FZB46" s="2058" t="s">
        <v>430</v>
      </c>
      <c r="FZC46" s="2058" t="s">
        <v>430</v>
      </c>
      <c r="FZD46" s="2058" t="s">
        <v>430</v>
      </c>
      <c r="FZE46" s="2058" t="s">
        <v>430</v>
      </c>
      <c r="FZF46" s="2058" t="s">
        <v>430</v>
      </c>
      <c r="FZG46" s="2058" t="s">
        <v>430</v>
      </c>
      <c r="FZH46" s="2058" t="s">
        <v>430</v>
      </c>
      <c r="FZI46" s="2058" t="s">
        <v>430</v>
      </c>
      <c r="FZJ46" s="2058" t="s">
        <v>430</v>
      </c>
      <c r="FZK46" s="2058" t="s">
        <v>430</v>
      </c>
      <c r="FZL46" s="2058" t="s">
        <v>430</v>
      </c>
      <c r="FZM46" s="2058" t="s">
        <v>430</v>
      </c>
      <c r="FZN46" s="2058" t="s">
        <v>430</v>
      </c>
      <c r="FZO46" s="2058" t="s">
        <v>430</v>
      </c>
      <c r="FZP46" s="2058" t="s">
        <v>430</v>
      </c>
      <c r="FZQ46" s="2058" t="s">
        <v>430</v>
      </c>
      <c r="FZR46" s="2058" t="s">
        <v>430</v>
      </c>
      <c r="FZS46" s="2058" t="s">
        <v>430</v>
      </c>
      <c r="FZT46" s="2058" t="s">
        <v>430</v>
      </c>
      <c r="FZU46" s="2058" t="s">
        <v>430</v>
      </c>
      <c r="FZV46" s="2058" t="s">
        <v>430</v>
      </c>
      <c r="FZW46" s="2058" t="s">
        <v>430</v>
      </c>
      <c r="FZX46" s="2058" t="s">
        <v>430</v>
      </c>
      <c r="FZY46" s="2058" t="s">
        <v>430</v>
      </c>
      <c r="FZZ46" s="2058" t="s">
        <v>430</v>
      </c>
      <c r="GAA46" s="2058" t="s">
        <v>430</v>
      </c>
      <c r="GAB46" s="2058" t="s">
        <v>430</v>
      </c>
      <c r="GAC46" s="2058" t="s">
        <v>430</v>
      </c>
      <c r="GAD46" s="2058" t="s">
        <v>430</v>
      </c>
      <c r="GAE46" s="2058" t="s">
        <v>430</v>
      </c>
      <c r="GAF46" s="2058" t="s">
        <v>430</v>
      </c>
      <c r="GAG46" s="2058" t="s">
        <v>430</v>
      </c>
      <c r="GAH46" s="2058" t="s">
        <v>430</v>
      </c>
      <c r="GAI46" s="2058" t="s">
        <v>430</v>
      </c>
      <c r="GAJ46" s="2058" t="s">
        <v>430</v>
      </c>
      <c r="GAK46" s="2058" t="s">
        <v>430</v>
      </c>
      <c r="GAL46" s="2058" t="s">
        <v>430</v>
      </c>
      <c r="GAM46" s="2058" t="s">
        <v>430</v>
      </c>
      <c r="GAN46" s="2058" t="s">
        <v>430</v>
      </c>
      <c r="GAO46" s="2058" t="s">
        <v>430</v>
      </c>
      <c r="GAP46" s="2058" t="s">
        <v>430</v>
      </c>
      <c r="GAQ46" s="2058" t="s">
        <v>430</v>
      </c>
      <c r="GAR46" s="2058" t="s">
        <v>430</v>
      </c>
      <c r="GAS46" s="2058" t="s">
        <v>430</v>
      </c>
      <c r="GAT46" s="2058" t="s">
        <v>430</v>
      </c>
      <c r="GAU46" s="2058" t="s">
        <v>430</v>
      </c>
      <c r="GAV46" s="2058" t="s">
        <v>430</v>
      </c>
      <c r="GAW46" s="2058" t="s">
        <v>430</v>
      </c>
      <c r="GAX46" s="2058" t="s">
        <v>430</v>
      </c>
      <c r="GAY46" s="2058" t="s">
        <v>430</v>
      </c>
      <c r="GAZ46" s="2058" t="s">
        <v>430</v>
      </c>
      <c r="GBA46" s="2058" t="s">
        <v>430</v>
      </c>
      <c r="GBB46" s="2058" t="s">
        <v>430</v>
      </c>
      <c r="GBC46" s="2058" t="s">
        <v>430</v>
      </c>
      <c r="GBD46" s="2058" t="s">
        <v>430</v>
      </c>
      <c r="GBE46" s="2058" t="s">
        <v>430</v>
      </c>
      <c r="GBF46" s="2058" t="s">
        <v>430</v>
      </c>
      <c r="GBG46" s="2058" t="s">
        <v>430</v>
      </c>
      <c r="GBH46" s="2058" t="s">
        <v>430</v>
      </c>
      <c r="GBI46" s="2058" t="s">
        <v>430</v>
      </c>
      <c r="GBJ46" s="2058" t="s">
        <v>430</v>
      </c>
      <c r="GBK46" s="2058" t="s">
        <v>430</v>
      </c>
      <c r="GBL46" s="2058" t="s">
        <v>430</v>
      </c>
      <c r="GBM46" s="2058" t="s">
        <v>430</v>
      </c>
      <c r="GBN46" s="2058" t="s">
        <v>430</v>
      </c>
      <c r="GBO46" s="2058" t="s">
        <v>430</v>
      </c>
      <c r="GBP46" s="2058" t="s">
        <v>430</v>
      </c>
      <c r="GBQ46" s="2058" t="s">
        <v>430</v>
      </c>
      <c r="GBR46" s="2058" t="s">
        <v>430</v>
      </c>
      <c r="GBS46" s="2058" t="s">
        <v>430</v>
      </c>
      <c r="GBT46" s="2058" t="s">
        <v>430</v>
      </c>
      <c r="GBU46" s="2058" t="s">
        <v>430</v>
      </c>
      <c r="GBV46" s="2058" t="s">
        <v>430</v>
      </c>
      <c r="GBW46" s="2058" t="s">
        <v>430</v>
      </c>
      <c r="GBX46" s="2058" t="s">
        <v>430</v>
      </c>
      <c r="GBY46" s="2058" t="s">
        <v>430</v>
      </c>
      <c r="GBZ46" s="2058" t="s">
        <v>430</v>
      </c>
      <c r="GCA46" s="2058" t="s">
        <v>430</v>
      </c>
      <c r="GCB46" s="2058" t="s">
        <v>430</v>
      </c>
      <c r="GCC46" s="2058" t="s">
        <v>430</v>
      </c>
      <c r="GCD46" s="2058" t="s">
        <v>430</v>
      </c>
      <c r="GCE46" s="2058" t="s">
        <v>430</v>
      </c>
      <c r="GCF46" s="2058" t="s">
        <v>430</v>
      </c>
      <c r="GCG46" s="2058" t="s">
        <v>430</v>
      </c>
      <c r="GCH46" s="2058" t="s">
        <v>430</v>
      </c>
      <c r="GCI46" s="2058" t="s">
        <v>430</v>
      </c>
      <c r="GCJ46" s="2058" t="s">
        <v>430</v>
      </c>
      <c r="GCK46" s="2058" t="s">
        <v>430</v>
      </c>
      <c r="GCL46" s="2058" t="s">
        <v>430</v>
      </c>
      <c r="GCM46" s="2058" t="s">
        <v>430</v>
      </c>
      <c r="GCN46" s="2058" t="s">
        <v>430</v>
      </c>
      <c r="GCO46" s="2058" t="s">
        <v>430</v>
      </c>
      <c r="GCP46" s="2058" t="s">
        <v>430</v>
      </c>
      <c r="GCQ46" s="2058" t="s">
        <v>430</v>
      </c>
      <c r="GCR46" s="2058" t="s">
        <v>430</v>
      </c>
      <c r="GCS46" s="2058" t="s">
        <v>430</v>
      </c>
      <c r="GCT46" s="2058" t="s">
        <v>430</v>
      </c>
      <c r="GCU46" s="2058" t="s">
        <v>430</v>
      </c>
      <c r="GCV46" s="2058" t="s">
        <v>430</v>
      </c>
      <c r="GCW46" s="2058" t="s">
        <v>430</v>
      </c>
      <c r="GCX46" s="2058" t="s">
        <v>430</v>
      </c>
      <c r="GCY46" s="2058" t="s">
        <v>430</v>
      </c>
      <c r="GCZ46" s="2058" t="s">
        <v>430</v>
      </c>
      <c r="GDA46" s="2058" t="s">
        <v>430</v>
      </c>
      <c r="GDB46" s="2058" t="s">
        <v>430</v>
      </c>
      <c r="GDC46" s="2058" t="s">
        <v>430</v>
      </c>
      <c r="GDD46" s="2058" t="s">
        <v>430</v>
      </c>
      <c r="GDE46" s="2058" t="s">
        <v>430</v>
      </c>
      <c r="GDF46" s="2058" t="s">
        <v>430</v>
      </c>
      <c r="GDG46" s="2058" t="s">
        <v>430</v>
      </c>
      <c r="GDH46" s="2058" t="s">
        <v>430</v>
      </c>
      <c r="GDI46" s="2058" t="s">
        <v>430</v>
      </c>
      <c r="GDJ46" s="2058" t="s">
        <v>430</v>
      </c>
      <c r="GDK46" s="2058" t="s">
        <v>430</v>
      </c>
      <c r="GDL46" s="2058" t="s">
        <v>430</v>
      </c>
      <c r="GDM46" s="2058" t="s">
        <v>430</v>
      </c>
      <c r="GDN46" s="2058" t="s">
        <v>430</v>
      </c>
      <c r="GDO46" s="2058" t="s">
        <v>430</v>
      </c>
      <c r="GDP46" s="2058" t="s">
        <v>430</v>
      </c>
      <c r="GDQ46" s="2058" t="s">
        <v>430</v>
      </c>
      <c r="GDR46" s="2058" t="s">
        <v>430</v>
      </c>
      <c r="GDS46" s="2058" t="s">
        <v>430</v>
      </c>
      <c r="GDT46" s="2058" t="s">
        <v>430</v>
      </c>
      <c r="GDU46" s="2058" t="s">
        <v>430</v>
      </c>
      <c r="GDV46" s="2058" t="s">
        <v>430</v>
      </c>
      <c r="GDW46" s="2058" t="s">
        <v>430</v>
      </c>
      <c r="GDX46" s="2058" t="s">
        <v>430</v>
      </c>
      <c r="GDY46" s="2058" t="s">
        <v>430</v>
      </c>
      <c r="GDZ46" s="2058" t="s">
        <v>430</v>
      </c>
      <c r="GEA46" s="2058" t="s">
        <v>430</v>
      </c>
      <c r="GEB46" s="2058" t="s">
        <v>430</v>
      </c>
      <c r="GEC46" s="2058" t="s">
        <v>430</v>
      </c>
      <c r="GED46" s="2058" t="s">
        <v>430</v>
      </c>
      <c r="GEE46" s="2058" t="s">
        <v>430</v>
      </c>
      <c r="GEF46" s="2058" t="s">
        <v>430</v>
      </c>
      <c r="GEG46" s="2058" t="s">
        <v>430</v>
      </c>
      <c r="GEH46" s="2058" t="s">
        <v>430</v>
      </c>
      <c r="GEI46" s="2058" t="s">
        <v>430</v>
      </c>
      <c r="GEJ46" s="2058" t="s">
        <v>430</v>
      </c>
      <c r="GEK46" s="2058" t="s">
        <v>430</v>
      </c>
      <c r="GEL46" s="2058" t="s">
        <v>430</v>
      </c>
      <c r="GEM46" s="2058" t="s">
        <v>430</v>
      </c>
      <c r="GEN46" s="2058" t="s">
        <v>430</v>
      </c>
      <c r="GEO46" s="2058" t="s">
        <v>430</v>
      </c>
      <c r="GEP46" s="2058" t="s">
        <v>430</v>
      </c>
      <c r="GEQ46" s="2058" t="s">
        <v>430</v>
      </c>
      <c r="GER46" s="2058" t="s">
        <v>430</v>
      </c>
      <c r="GES46" s="2058" t="s">
        <v>430</v>
      </c>
      <c r="GET46" s="2058" t="s">
        <v>430</v>
      </c>
      <c r="GEU46" s="2058" t="s">
        <v>430</v>
      </c>
      <c r="GEV46" s="2058" t="s">
        <v>430</v>
      </c>
      <c r="GEW46" s="2058" t="s">
        <v>430</v>
      </c>
      <c r="GEX46" s="2058" t="s">
        <v>430</v>
      </c>
      <c r="GEY46" s="2058" t="s">
        <v>430</v>
      </c>
      <c r="GEZ46" s="2058" t="s">
        <v>430</v>
      </c>
      <c r="GFA46" s="2058" t="s">
        <v>430</v>
      </c>
      <c r="GFB46" s="2058" t="s">
        <v>430</v>
      </c>
      <c r="GFC46" s="2058" t="s">
        <v>430</v>
      </c>
      <c r="GFD46" s="2058" t="s">
        <v>430</v>
      </c>
      <c r="GFE46" s="2058" t="s">
        <v>430</v>
      </c>
      <c r="GFF46" s="2058" t="s">
        <v>430</v>
      </c>
      <c r="GFG46" s="2058" t="s">
        <v>430</v>
      </c>
      <c r="GFH46" s="2058" t="s">
        <v>430</v>
      </c>
      <c r="GFI46" s="2058" t="s">
        <v>430</v>
      </c>
      <c r="GFJ46" s="2058" t="s">
        <v>430</v>
      </c>
      <c r="GFK46" s="2058" t="s">
        <v>430</v>
      </c>
      <c r="GFL46" s="2058" t="s">
        <v>430</v>
      </c>
      <c r="GFM46" s="2058" t="s">
        <v>430</v>
      </c>
      <c r="GFN46" s="2058" t="s">
        <v>430</v>
      </c>
      <c r="GFO46" s="2058" t="s">
        <v>430</v>
      </c>
      <c r="GFP46" s="2058" t="s">
        <v>430</v>
      </c>
      <c r="GFQ46" s="2058" t="s">
        <v>430</v>
      </c>
      <c r="GFR46" s="2058" t="s">
        <v>430</v>
      </c>
      <c r="GFS46" s="2058" t="s">
        <v>430</v>
      </c>
      <c r="GFT46" s="2058" t="s">
        <v>430</v>
      </c>
      <c r="GFU46" s="2058" t="s">
        <v>430</v>
      </c>
      <c r="GFV46" s="2058" t="s">
        <v>430</v>
      </c>
      <c r="GFW46" s="2058" t="s">
        <v>430</v>
      </c>
      <c r="GFX46" s="2058" t="s">
        <v>430</v>
      </c>
      <c r="GFY46" s="2058" t="s">
        <v>430</v>
      </c>
      <c r="GFZ46" s="2058" t="s">
        <v>430</v>
      </c>
      <c r="GGA46" s="2058" t="s">
        <v>430</v>
      </c>
      <c r="GGB46" s="2058" t="s">
        <v>430</v>
      </c>
      <c r="GGC46" s="2058" t="s">
        <v>430</v>
      </c>
      <c r="GGD46" s="2058" t="s">
        <v>430</v>
      </c>
      <c r="GGE46" s="2058" t="s">
        <v>430</v>
      </c>
      <c r="GGF46" s="2058" t="s">
        <v>430</v>
      </c>
      <c r="GGG46" s="2058" t="s">
        <v>430</v>
      </c>
      <c r="GGH46" s="2058" t="s">
        <v>430</v>
      </c>
      <c r="GGI46" s="2058" t="s">
        <v>430</v>
      </c>
      <c r="GGJ46" s="2058" t="s">
        <v>430</v>
      </c>
      <c r="GGK46" s="2058" t="s">
        <v>430</v>
      </c>
      <c r="GGL46" s="2058" t="s">
        <v>430</v>
      </c>
      <c r="GGM46" s="2058" t="s">
        <v>430</v>
      </c>
      <c r="GGN46" s="2058" t="s">
        <v>430</v>
      </c>
      <c r="GGO46" s="2058" t="s">
        <v>430</v>
      </c>
      <c r="GGP46" s="2058" t="s">
        <v>430</v>
      </c>
      <c r="GGQ46" s="2058" t="s">
        <v>430</v>
      </c>
      <c r="GGR46" s="2058" t="s">
        <v>430</v>
      </c>
      <c r="GGS46" s="2058" t="s">
        <v>430</v>
      </c>
      <c r="GGT46" s="2058" t="s">
        <v>430</v>
      </c>
      <c r="GGU46" s="2058" t="s">
        <v>430</v>
      </c>
      <c r="GGV46" s="2058" t="s">
        <v>430</v>
      </c>
      <c r="GGW46" s="2058" t="s">
        <v>430</v>
      </c>
      <c r="GGX46" s="2058" t="s">
        <v>430</v>
      </c>
      <c r="GGY46" s="2058" t="s">
        <v>430</v>
      </c>
      <c r="GGZ46" s="2058" t="s">
        <v>430</v>
      </c>
      <c r="GHA46" s="2058" t="s">
        <v>430</v>
      </c>
      <c r="GHB46" s="2058" t="s">
        <v>430</v>
      </c>
      <c r="GHC46" s="2058" t="s">
        <v>430</v>
      </c>
      <c r="GHD46" s="2058" t="s">
        <v>430</v>
      </c>
      <c r="GHE46" s="2058" t="s">
        <v>430</v>
      </c>
      <c r="GHF46" s="2058" t="s">
        <v>430</v>
      </c>
      <c r="GHG46" s="2058" t="s">
        <v>430</v>
      </c>
      <c r="GHH46" s="2058" t="s">
        <v>430</v>
      </c>
      <c r="GHI46" s="2058" t="s">
        <v>430</v>
      </c>
      <c r="GHJ46" s="2058" t="s">
        <v>430</v>
      </c>
      <c r="GHK46" s="2058" t="s">
        <v>430</v>
      </c>
      <c r="GHL46" s="2058" t="s">
        <v>430</v>
      </c>
      <c r="GHM46" s="2058" t="s">
        <v>430</v>
      </c>
      <c r="GHN46" s="2058" t="s">
        <v>430</v>
      </c>
      <c r="GHO46" s="2058" t="s">
        <v>430</v>
      </c>
      <c r="GHP46" s="2058" t="s">
        <v>430</v>
      </c>
      <c r="GHQ46" s="2058" t="s">
        <v>430</v>
      </c>
      <c r="GHR46" s="2058" t="s">
        <v>430</v>
      </c>
      <c r="GHS46" s="2058" t="s">
        <v>430</v>
      </c>
      <c r="GHT46" s="2058" t="s">
        <v>430</v>
      </c>
      <c r="GHU46" s="2058" t="s">
        <v>430</v>
      </c>
      <c r="GHV46" s="2058" t="s">
        <v>430</v>
      </c>
      <c r="GHW46" s="2058" t="s">
        <v>430</v>
      </c>
      <c r="GHX46" s="2058" t="s">
        <v>430</v>
      </c>
      <c r="GHY46" s="2058" t="s">
        <v>430</v>
      </c>
      <c r="GHZ46" s="2058" t="s">
        <v>430</v>
      </c>
      <c r="GIA46" s="2058" t="s">
        <v>430</v>
      </c>
      <c r="GIB46" s="2058" t="s">
        <v>430</v>
      </c>
      <c r="GIC46" s="2058" t="s">
        <v>430</v>
      </c>
      <c r="GID46" s="2058" t="s">
        <v>430</v>
      </c>
      <c r="GIE46" s="2058" t="s">
        <v>430</v>
      </c>
      <c r="GIF46" s="2058" t="s">
        <v>430</v>
      </c>
      <c r="GIG46" s="2058" t="s">
        <v>430</v>
      </c>
      <c r="GIH46" s="2058" t="s">
        <v>430</v>
      </c>
      <c r="GII46" s="2058" t="s">
        <v>430</v>
      </c>
      <c r="GIJ46" s="2058" t="s">
        <v>430</v>
      </c>
      <c r="GIK46" s="2058" t="s">
        <v>430</v>
      </c>
      <c r="GIL46" s="2058" t="s">
        <v>430</v>
      </c>
      <c r="GIM46" s="2058" t="s">
        <v>430</v>
      </c>
      <c r="GIN46" s="2058" t="s">
        <v>430</v>
      </c>
      <c r="GIO46" s="2058" t="s">
        <v>430</v>
      </c>
      <c r="GIP46" s="2058" t="s">
        <v>430</v>
      </c>
      <c r="GIQ46" s="2058" t="s">
        <v>430</v>
      </c>
      <c r="GIR46" s="2058" t="s">
        <v>430</v>
      </c>
      <c r="GIS46" s="2058" t="s">
        <v>430</v>
      </c>
      <c r="GIT46" s="2058" t="s">
        <v>430</v>
      </c>
      <c r="GIU46" s="2058" t="s">
        <v>430</v>
      </c>
      <c r="GIV46" s="2058" t="s">
        <v>430</v>
      </c>
      <c r="GIW46" s="2058" t="s">
        <v>430</v>
      </c>
      <c r="GIX46" s="2058" t="s">
        <v>430</v>
      </c>
      <c r="GIY46" s="2058" t="s">
        <v>430</v>
      </c>
      <c r="GIZ46" s="2058" t="s">
        <v>430</v>
      </c>
      <c r="GJA46" s="2058" t="s">
        <v>430</v>
      </c>
      <c r="GJB46" s="2058" t="s">
        <v>430</v>
      </c>
      <c r="GJC46" s="2058" t="s">
        <v>430</v>
      </c>
      <c r="GJD46" s="2058" t="s">
        <v>430</v>
      </c>
      <c r="GJE46" s="2058" t="s">
        <v>430</v>
      </c>
      <c r="GJF46" s="2058" t="s">
        <v>430</v>
      </c>
      <c r="GJG46" s="2058" t="s">
        <v>430</v>
      </c>
      <c r="GJH46" s="2058" t="s">
        <v>430</v>
      </c>
      <c r="GJI46" s="2058" t="s">
        <v>430</v>
      </c>
      <c r="GJJ46" s="2058" t="s">
        <v>430</v>
      </c>
      <c r="GJK46" s="2058" t="s">
        <v>430</v>
      </c>
      <c r="GJL46" s="2058" t="s">
        <v>430</v>
      </c>
      <c r="GJM46" s="2058" t="s">
        <v>430</v>
      </c>
      <c r="GJN46" s="2058" t="s">
        <v>430</v>
      </c>
      <c r="GJO46" s="2058" t="s">
        <v>430</v>
      </c>
      <c r="GJP46" s="2058" t="s">
        <v>430</v>
      </c>
      <c r="GJQ46" s="2058" t="s">
        <v>430</v>
      </c>
      <c r="GJR46" s="2058" t="s">
        <v>430</v>
      </c>
      <c r="GJS46" s="2058" t="s">
        <v>430</v>
      </c>
      <c r="GJT46" s="2058" t="s">
        <v>430</v>
      </c>
      <c r="GJU46" s="2058" t="s">
        <v>430</v>
      </c>
      <c r="GJV46" s="2058" t="s">
        <v>430</v>
      </c>
      <c r="GJW46" s="2058" t="s">
        <v>430</v>
      </c>
      <c r="GJX46" s="2058" t="s">
        <v>430</v>
      </c>
      <c r="GJY46" s="2058" t="s">
        <v>430</v>
      </c>
      <c r="GJZ46" s="2058" t="s">
        <v>430</v>
      </c>
      <c r="GKA46" s="2058" t="s">
        <v>430</v>
      </c>
      <c r="GKB46" s="2058" t="s">
        <v>430</v>
      </c>
      <c r="GKC46" s="2058" t="s">
        <v>430</v>
      </c>
      <c r="GKD46" s="2058" t="s">
        <v>430</v>
      </c>
      <c r="GKE46" s="2058" t="s">
        <v>430</v>
      </c>
      <c r="GKF46" s="2058" t="s">
        <v>430</v>
      </c>
      <c r="GKG46" s="2058" t="s">
        <v>430</v>
      </c>
      <c r="GKH46" s="2058" t="s">
        <v>430</v>
      </c>
      <c r="GKI46" s="2058" t="s">
        <v>430</v>
      </c>
      <c r="GKJ46" s="2058" t="s">
        <v>430</v>
      </c>
      <c r="GKK46" s="2058" t="s">
        <v>430</v>
      </c>
      <c r="GKL46" s="2058" t="s">
        <v>430</v>
      </c>
      <c r="GKM46" s="2058" t="s">
        <v>430</v>
      </c>
      <c r="GKN46" s="2058" t="s">
        <v>430</v>
      </c>
      <c r="GKO46" s="2058" t="s">
        <v>430</v>
      </c>
      <c r="GKP46" s="2058" t="s">
        <v>430</v>
      </c>
      <c r="GKQ46" s="2058" t="s">
        <v>430</v>
      </c>
      <c r="GKR46" s="2058" t="s">
        <v>430</v>
      </c>
      <c r="GKS46" s="2058" t="s">
        <v>430</v>
      </c>
      <c r="GKT46" s="2058" t="s">
        <v>430</v>
      </c>
      <c r="GKU46" s="2058" t="s">
        <v>430</v>
      </c>
      <c r="GKV46" s="2058" t="s">
        <v>430</v>
      </c>
      <c r="GKW46" s="2058" t="s">
        <v>430</v>
      </c>
      <c r="GKX46" s="2058" t="s">
        <v>430</v>
      </c>
      <c r="GKY46" s="2058" t="s">
        <v>430</v>
      </c>
      <c r="GKZ46" s="2058" t="s">
        <v>430</v>
      </c>
      <c r="GLA46" s="2058" t="s">
        <v>430</v>
      </c>
      <c r="GLB46" s="2058" t="s">
        <v>430</v>
      </c>
      <c r="GLC46" s="2058" t="s">
        <v>430</v>
      </c>
      <c r="GLD46" s="2058" t="s">
        <v>430</v>
      </c>
      <c r="GLE46" s="2058" t="s">
        <v>430</v>
      </c>
      <c r="GLF46" s="2058" t="s">
        <v>430</v>
      </c>
      <c r="GLG46" s="2058" t="s">
        <v>430</v>
      </c>
      <c r="GLH46" s="2058" t="s">
        <v>430</v>
      </c>
      <c r="GLI46" s="2058" t="s">
        <v>430</v>
      </c>
      <c r="GLJ46" s="2058" t="s">
        <v>430</v>
      </c>
      <c r="GLK46" s="2058" t="s">
        <v>430</v>
      </c>
      <c r="GLL46" s="2058" t="s">
        <v>430</v>
      </c>
      <c r="GLM46" s="2058" t="s">
        <v>430</v>
      </c>
      <c r="GLN46" s="2058" t="s">
        <v>430</v>
      </c>
      <c r="GLO46" s="2058" t="s">
        <v>430</v>
      </c>
      <c r="GLP46" s="2058" t="s">
        <v>430</v>
      </c>
      <c r="GLQ46" s="2058" t="s">
        <v>430</v>
      </c>
      <c r="GLR46" s="2058" t="s">
        <v>430</v>
      </c>
      <c r="GLS46" s="2058" t="s">
        <v>430</v>
      </c>
      <c r="GLT46" s="2058" t="s">
        <v>430</v>
      </c>
      <c r="GLU46" s="2058" t="s">
        <v>430</v>
      </c>
      <c r="GLV46" s="2058" t="s">
        <v>430</v>
      </c>
      <c r="GLW46" s="2058" t="s">
        <v>430</v>
      </c>
      <c r="GLX46" s="2058" t="s">
        <v>430</v>
      </c>
      <c r="GLY46" s="2058" t="s">
        <v>430</v>
      </c>
      <c r="GLZ46" s="2058" t="s">
        <v>430</v>
      </c>
      <c r="GMA46" s="2058" t="s">
        <v>430</v>
      </c>
      <c r="GMB46" s="2058" t="s">
        <v>430</v>
      </c>
      <c r="GMC46" s="2058" t="s">
        <v>430</v>
      </c>
      <c r="GMD46" s="2058" t="s">
        <v>430</v>
      </c>
      <c r="GME46" s="2058" t="s">
        <v>430</v>
      </c>
      <c r="GMF46" s="2058" t="s">
        <v>430</v>
      </c>
      <c r="GMG46" s="2058" t="s">
        <v>430</v>
      </c>
      <c r="GMH46" s="2058" t="s">
        <v>430</v>
      </c>
      <c r="GMI46" s="2058" t="s">
        <v>430</v>
      </c>
      <c r="GMJ46" s="2058" t="s">
        <v>430</v>
      </c>
      <c r="GMK46" s="2058" t="s">
        <v>430</v>
      </c>
      <c r="GML46" s="2058" t="s">
        <v>430</v>
      </c>
      <c r="GMM46" s="2058" t="s">
        <v>430</v>
      </c>
      <c r="GMN46" s="2058" t="s">
        <v>430</v>
      </c>
      <c r="GMO46" s="2058" t="s">
        <v>430</v>
      </c>
      <c r="GMP46" s="2058" t="s">
        <v>430</v>
      </c>
      <c r="GMQ46" s="2058" t="s">
        <v>430</v>
      </c>
      <c r="GMR46" s="2058" t="s">
        <v>430</v>
      </c>
      <c r="GMS46" s="2058" t="s">
        <v>430</v>
      </c>
      <c r="GMT46" s="2058" t="s">
        <v>430</v>
      </c>
      <c r="GMU46" s="2058" t="s">
        <v>430</v>
      </c>
      <c r="GMV46" s="2058" t="s">
        <v>430</v>
      </c>
      <c r="GMW46" s="2058" t="s">
        <v>430</v>
      </c>
      <c r="GMX46" s="2058" t="s">
        <v>430</v>
      </c>
      <c r="GMY46" s="2058" t="s">
        <v>430</v>
      </c>
      <c r="GMZ46" s="2058" t="s">
        <v>430</v>
      </c>
      <c r="GNA46" s="2058" t="s">
        <v>430</v>
      </c>
      <c r="GNB46" s="2058" t="s">
        <v>430</v>
      </c>
      <c r="GNC46" s="2058" t="s">
        <v>430</v>
      </c>
      <c r="GND46" s="2058" t="s">
        <v>430</v>
      </c>
      <c r="GNE46" s="2058" t="s">
        <v>430</v>
      </c>
      <c r="GNF46" s="2058" t="s">
        <v>430</v>
      </c>
      <c r="GNG46" s="2058" t="s">
        <v>430</v>
      </c>
      <c r="GNH46" s="2058" t="s">
        <v>430</v>
      </c>
      <c r="GNI46" s="2058" t="s">
        <v>430</v>
      </c>
      <c r="GNJ46" s="2058" t="s">
        <v>430</v>
      </c>
      <c r="GNK46" s="2058" t="s">
        <v>430</v>
      </c>
      <c r="GNL46" s="2058" t="s">
        <v>430</v>
      </c>
      <c r="GNM46" s="2058" t="s">
        <v>430</v>
      </c>
      <c r="GNN46" s="2058" t="s">
        <v>430</v>
      </c>
      <c r="GNO46" s="2058" t="s">
        <v>430</v>
      </c>
      <c r="GNP46" s="2058" t="s">
        <v>430</v>
      </c>
      <c r="GNQ46" s="2058" t="s">
        <v>430</v>
      </c>
      <c r="GNR46" s="2058" t="s">
        <v>430</v>
      </c>
      <c r="GNS46" s="2058" t="s">
        <v>430</v>
      </c>
      <c r="GNT46" s="2058" t="s">
        <v>430</v>
      </c>
      <c r="GNU46" s="2058" t="s">
        <v>430</v>
      </c>
      <c r="GNV46" s="2058" t="s">
        <v>430</v>
      </c>
      <c r="GNW46" s="2058" t="s">
        <v>430</v>
      </c>
      <c r="GNX46" s="2058" t="s">
        <v>430</v>
      </c>
      <c r="GNY46" s="2058" t="s">
        <v>430</v>
      </c>
      <c r="GNZ46" s="2058" t="s">
        <v>430</v>
      </c>
      <c r="GOA46" s="2058" t="s">
        <v>430</v>
      </c>
      <c r="GOB46" s="2058" t="s">
        <v>430</v>
      </c>
      <c r="GOC46" s="2058" t="s">
        <v>430</v>
      </c>
      <c r="GOD46" s="2058" t="s">
        <v>430</v>
      </c>
      <c r="GOE46" s="2058" t="s">
        <v>430</v>
      </c>
      <c r="GOF46" s="2058" t="s">
        <v>430</v>
      </c>
      <c r="GOG46" s="2058" t="s">
        <v>430</v>
      </c>
      <c r="GOH46" s="2058" t="s">
        <v>430</v>
      </c>
      <c r="GOI46" s="2058" t="s">
        <v>430</v>
      </c>
      <c r="GOJ46" s="2058" t="s">
        <v>430</v>
      </c>
      <c r="GOK46" s="2058" t="s">
        <v>430</v>
      </c>
      <c r="GOL46" s="2058" t="s">
        <v>430</v>
      </c>
      <c r="GOM46" s="2058" t="s">
        <v>430</v>
      </c>
      <c r="GON46" s="2058" t="s">
        <v>430</v>
      </c>
      <c r="GOO46" s="2058" t="s">
        <v>430</v>
      </c>
      <c r="GOP46" s="2058" t="s">
        <v>430</v>
      </c>
      <c r="GOQ46" s="2058" t="s">
        <v>430</v>
      </c>
      <c r="GOR46" s="2058" t="s">
        <v>430</v>
      </c>
      <c r="GOS46" s="2058" t="s">
        <v>430</v>
      </c>
      <c r="GOT46" s="2058" t="s">
        <v>430</v>
      </c>
      <c r="GOU46" s="2058" t="s">
        <v>430</v>
      </c>
      <c r="GOV46" s="2058" t="s">
        <v>430</v>
      </c>
      <c r="GOW46" s="2058" t="s">
        <v>430</v>
      </c>
      <c r="GOX46" s="2058" t="s">
        <v>430</v>
      </c>
      <c r="GOY46" s="2058" t="s">
        <v>430</v>
      </c>
      <c r="GOZ46" s="2058" t="s">
        <v>430</v>
      </c>
      <c r="GPA46" s="2058" t="s">
        <v>430</v>
      </c>
      <c r="GPB46" s="2058" t="s">
        <v>430</v>
      </c>
      <c r="GPC46" s="2058" t="s">
        <v>430</v>
      </c>
      <c r="GPD46" s="2058" t="s">
        <v>430</v>
      </c>
      <c r="GPE46" s="2058" t="s">
        <v>430</v>
      </c>
      <c r="GPF46" s="2058" t="s">
        <v>430</v>
      </c>
      <c r="GPG46" s="2058" t="s">
        <v>430</v>
      </c>
      <c r="GPH46" s="2058" t="s">
        <v>430</v>
      </c>
      <c r="GPI46" s="2058" t="s">
        <v>430</v>
      </c>
      <c r="GPJ46" s="2058" t="s">
        <v>430</v>
      </c>
      <c r="GPK46" s="2058" t="s">
        <v>430</v>
      </c>
      <c r="GPL46" s="2058" t="s">
        <v>430</v>
      </c>
      <c r="GPM46" s="2058" t="s">
        <v>430</v>
      </c>
      <c r="GPN46" s="2058" t="s">
        <v>430</v>
      </c>
      <c r="GPO46" s="2058" t="s">
        <v>430</v>
      </c>
      <c r="GPP46" s="2058" t="s">
        <v>430</v>
      </c>
      <c r="GPQ46" s="2058" t="s">
        <v>430</v>
      </c>
      <c r="GPR46" s="2058" t="s">
        <v>430</v>
      </c>
      <c r="GPS46" s="2058" t="s">
        <v>430</v>
      </c>
      <c r="GPT46" s="2058" t="s">
        <v>430</v>
      </c>
      <c r="GPU46" s="2058" t="s">
        <v>430</v>
      </c>
      <c r="GPV46" s="2058" t="s">
        <v>430</v>
      </c>
      <c r="GPW46" s="2058" t="s">
        <v>430</v>
      </c>
      <c r="GPX46" s="2058" t="s">
        <v>430</v>
      </c>
      <c r="GPY46" s="2058" t="s">
        <v>430</v>
      </c>
      <c r="GPZ46" s="2058" t="s">
        <v>430</v>
      </c>
      <c r="GQA46" s="2058" t="s">
        <v>430</v>
      </c>
      <c r="GQB46" s="2058" t="s">
        <v>430</v>
      </c>
      <c r="GQC46" s="2058" t="s">
        <v>430</v>
      </c>
      <c r="GQD46" s="2058" t="s">
        <v>430</v>
      </c>
      <c r="GQE46" s="2058" t="s">
        <v>430</v>
      </c>
      <c r="GQF46" s="2058" t="s">
        <v>430</v>
      </c>
      <c r="GQG46" s="2058" t="s">
        <v>430</v>
      </c>
      <c r="GQH46" s="2058" t="s">
        <v>430</v>
      </c>
      <c r="GQI46" s="2058" t="s">
        <v>430</v>
      </c>
      <c r="GQJ46" s="2058" t="s">
        <v>430</v>
      </c>
      <c r="GQK46" s="2058" t="s">
        <v>430</v>
      </c>
      <c r="GQL46" s="2058" t="s">
        <v>430</v>
      </c>
      <c r="GQM46" s="2058" t="s">
        <v>430</v>
      </c>
      <c r="GQN46" s="2058" t="s">
        <v>430</v>
      </c>
      <c r="GQO46" s="2058" t="s">
        <v>430</v>
      </c>
      <c r="GQP46" s="2058" t="s">
        <v>430</v>
      </c>
      <c r="GQQ46" s="2058" t="s">
        <v>430</v>
      </c>
      <c r="GQR46" s="2058" t="s">
        <v>430</v>
      </c>
      <c r="GQS46" s="2058" t="s">
        <v>430</v>
      </c>
      <c r="GQT46" s="2058" t="s">
        <v>430</v>
      </c>
      <c r="GQU46" s="2058" t="s">
        <v>430</v>
      </c>
      <c r="GQV46" s="2058" t="s">
        <v>430</v>
      </c>
      <c r="GQW46" s="2058" t="s">
        <v>430</v>
      </c>
      <c r="GQX46" s="2058" t="s">
        <v>430</v>
      </c>
      <c r="GQY46" s="2058" t="s">
        <v>430</v>
      </c>
      <c r="GQZ46" s="2058" t="s">
        <v>430</v>
      </c>
      <c r="GRA46" s="2058" t="s">
        <v>430</v>
      </c>
      <c r="GRB46" s="2058" t="s">
        <v>430</v>
      </c>
      <c r="GRC46" s="2058" t="s">
        <v>430</v>
      </c>
      <c r="GRD46" s="2058" t="s">
        <v>430</v>
      </c>
      <c r="GRE46" s="2058" t="s">
        <v>430</v>
      </c>
      <c r="GRF46" s="2058" t="s">
        <v>430</v>
      </c>
      <c r="GRG46" s="2058" t="s">
        <v>430</v>
      </c>
      <c r="GRH46" s="2058" t="s">
        <v>430</v>
      </c>
      <c r="GRI46" s="2058" t="s">
        <v>430</v>
      </c>
      <c r="GRJ46" s="2058" t="s">
        <v>430</v>
      </c>
      <c r="GRK46" s="2058" t="s">
        <v>430</v>
      </c>
      <c r="GRL46" s="2058" t="s">
        <v>430</v>
      </c>
      <c r="GRM46" s="2058" t="s">
        <v>430</v>
      </c>
      <c r="GRN46" s="2058" t="s">
        <v>430</v>
      </c>
      <c r="GRO46" s="2058" t="s">
        <v>430</v>
      </c>
      <c r="GRP46" s="2058" t="s">
        <v>430</v>
      </c>
      <c r="GRQ46" s="2058" t="s">
        <v>430</v>
      </c>
      <c r="GRR46" s="2058" t="s">
        <v>430</v>
      </c>
      <c r="GRS46" s="2058" t="s">
        <v>430</v>
      </c>
      <c r="GRT46" s="2058" t="s">
        <v>430</v>
      </c>
      <c r="GRU46" s="2058" t="s">
        <v>430</v>
      </c>
      <c r="GRV46" s="2058" t="s">
        <v>430</v>
      </c>
      <c r="GRW46" s="2058" t="s">
        <v>430</v>
      </c>
      <c r="GRX46" s="2058" t="s">
        <v>430</v>
      </c>
      <c r="GRY46" s="2058" t="s">
        <v>430</v>
      </c>
      <c r="GRZ46" s="2058" t="s">
        <v>430</v>
      </c>
      <c r="GSA46" s="2058" t="s">
        <v>430</v>
      </c>
      <c r="GSB46" s="2058" t="s">
        <v>430</v>
      </c>
      <c r="GSC46" s="2058" t="s">
        <v>430</v>
      </c>
      <c r="GSD46" s="2058" t="s">
        <v>430</v>
      </c>
      <c r="GSE46" s="2058" t="s">
        <v>430</v>
      </c>
      <c r="GSF46" s="2058" t="s">
        <v>430</v>
      </c>
      <c r="GSG46" s="2058" t="s">
        <v>430</v>
      </c>
      <c r="GSH46" s="2058" t="s">
        <v>430</v>
      </c>
      <c r="GSI46" s="2058" t="s">
        <v>430</v>
      </c>
      <c r="GSJ46" s="2058" t="s">
        <v>430</v>
      </c>
      <c r="GSK46" s="2058" t="s">
        <v>430</v>
      </c>
      <c r="GSL46" s="2058" t="s">
        <v>430</v>
      </c>
      <c r="GSM46" s="2058" t="s">
        <v>430</v>
      </c>
      <c r="GSN46" s="2058" t="s">
        <v>430</v>
      </c>
      <c r="GSO46" s="2058" t="s">
        <v>430</v>
      </c>
      <c r="GSP46" s="2058" t="s">
        <v>430</v>
      </c>
      <c r="GSQ46" s="2058" t="s">
        <v>430</v>
      </c>
      <c r="GSR46" s="2058" t="s">
        <v>430</v>
      </c>
      <c r="GSS46" s="2058" t="s">
        <v>430</v>
      </c>
      <c r="GST46" s="2058" t="s">
        <v>430</v>
      </c>
      <c r="GSU46" s="2058" t="s">
        <v>430</v>
      </c>
      <c r="GSV46" s="2058" t="s">
        <v>430</v>
      </c>
      <c r="GSW46" s="2058" t="s">
        <v>430</v>
      </c>
      <c r="GSX46" s="2058" t="s">
        <v>430</v>
      </c>
      <c r="GSY46" s="2058" t="s">
        <v>430</v>
      </c>
      <c r="GSZ46" s="2058" t="s">
        <v>430</v>
      </c>
      <c r="GTA46" s="2058" t="s">
        <v>430</v>
      </c>
      <c r="GTB46" s="2058" t="s">
        <v>430</v>
      </c>
      <c r="GTC46" s="2058" t="s">
        <v>430</v>
      </c>
      <c r="GTD46" s="2058" t="s">
        <v>430</v>
      </c>
      <c r="GTE46" s="2058" t="s">
        <v>430</v>
      </c>
      <c r="GTF46" s="2058" t="s">
        <v>430</v>
      </c>
      <c r="GTG46" s="2058" t="s">
        <v>430</v>
      </c>
      <c r="GTH46" s="2058" t="s">
        <v>430</v>
      </c>
      <c r="GTI46" s="2058" t="s">
        <v>430</v>
      </c>
      <c r="GTJ46" s="2058" t="s">
        <v>430</v>
      </c>
      <c r="GTK46" s="2058" t="s">
        <v>430</v>
      </c>
      <c r="GTL46" s="2058" t="s">
        <v>430</v>
      </c>
      <c r="GTM46" s="2058" t="s">
        <v>430</v>
      </c>
      <c r="GTN46" s="2058" t="s">
        <v>430</v>
      </c>
      <c r="GTO46" s="2058" t="s">
        <v>430</v>
      </c>
      <c r="GTP46" s="2058" t="s">
        <v>430</v>
      </c>
      <c r="GTQ46" s="2058" t="s">
        <v>430</v>
      </c>
      <c r="GTR46" s="2058" t="s">
        <v>430</v>
      </c>
      <c r="GTS46" s="2058" t="s">
        <v>430</v>
      </c>
      <c r="GTT46" s="2058" t="s">
        <v>430</v>
      </c>
      <c r="GTU46" s="2058" t="s">
        <v>430</v>
      </c>
      <c r="GTV46" s="2058" t="s">
        <v>430</v>
      </c>
      <c r="GTW46" s="2058" t="s">
        <v>430</v>
      </c>
      <c r="GTX46" s="2058" t="s">
        <v>430</v>
      </c>
      <c r="GTY46" s="2058" t="s">
        <v>430</v>
      </c>
      <c r="GTZ46" s="2058" t="s">
        <v>430</v>
      </c>
      <c r="GUA46" s="2058" t="s">
        <v>430</v>
      </c>
      <c r="GUB46" s="2058" t="s">
        <v>430</v>
      </c>
      <c r="GUC46" s="2058" t="s">
        <v>430</v>
      </c>
      <c r="GUD46" s="2058" t="s">
        <v>430</v>
      </c>
      <c r="GUE46" s="2058" t="s">
        <v>430</v>
      </c>
      <c r="GUF46" s="2058" t="s">
        <v>430</v>
      </c>
      <c r="GUG46" s="2058" t="s">
        <v>430</v>
      </c>
      <c r="GUH46" s="2058" t="s">
        <v>430</v>
      </c>
      <c r="GUI46" s="2058" t="s">
        <v>430</v>
      </c>
      <c r="GUJ46" s="2058" t="s">
        <v>430</v>
      </c>
      <c r="GUK46" s="2058" t="s">
        <v>430</v>
      </c>
      <c r="GUL46" s="2058" t="s">
        <v>430</v>
      </c>
      <c r="GUM46" s="2058" t="s">
        <v>430</v>
      </c>
      <c r="GUN46" s="2058" t="s">
        <v>430</v>
      </c>
      <c r="GUO46" s="2058" t="s">
        <v>430</v>
      </c>
      <c r="GUP46" s="2058" t="s">
        <v>430</v>
      </c>
      <c r="GUQ46" s="2058" t="s">
        <v>430</v>
      </c>
      <c r="GUR46" s="2058" t="s">
        <v>430</v>
      </c>
      <c r="GUS46" s="2058" t="s">
        <v>430</v>
      </c>
      <c r="GUT46" s="2058" t="s">
        <v>430</v>
      </c>
      <c r="GUU46" s="2058" t="s">
        <v>430</v>
      </c>
      <c r="GUV46" s="2058" t="s">
        <v>430</v>
      </c>
      <c r="GUW46" s="2058" t="s">
        <v>430</v>
      </c>
      <c r="GUX46" s="2058" t="s">
        <v>430</v>
      </c>
      <c r="GUY46" s="2058" t="s">
        <v>430</v>
      </c>
      <c r="GUZ46" s="2058" t="s">
        <v>430</v>
      </c>
      <c r="GVA46" s="2058" t="s">
        <v>430</v>
      </c>
      <c r="GVB46" s="2058" t="s">
        <v>430</v>
      </c>
      <c r="GVC46" s="2058" t="s">
        <v>430</v>
      </c>
      <c r="GVD46" s="2058" t="s">
        <v>430</v>
      </c>
      <c r="GVE46" s="2058" t="s">
        <v>430</v>
      </c>
      <c r="GVF46" s="2058" t="s">
        <v>430</v>
      </c>
      <c r="GVG46" s="2058" t="s">
        <v>430</v>
      </c>
      <c r="GVH46" s="2058" t="s">
        <v>430</v>
      </c>
      <c r="GVI46" s="2058" t="s">
        <v>430</v>
      </c>
      <c r="GVJ46" s="2058" t="s">
        <v>430</v>
      </c>
      <c r="GVK46" s="2058" t="s">
        <v>430</v>
      </c>
      <c r="GVL46" s="2058" t="s">
        <v>430</v>
      </c>
      <c r="GVM46" s="2058" t="s">
        <v>430</v>
      </c>
      <c r="GVN46" s="2058" t="s">
        <v>430</v>
      </c>
      <c r="GVO46" s="2058" t="s">
        <v>430</v>
      </c>
      <c r="GVP46" s="2058" t="s">
        <v>430</v>
      </c>
      <c r="GVQ46" s="2058" t="s">
        <v>430</v>
      </c>
      <c r="GVR46" s="2058" t="s">
        <v>430</v>
      </c>
      <c r="GVS46" s="2058" t="s">
        <v>430</v>
      </c>
      <c r="GVT46" s="2058" t="s">
        <v>430</v>
      </c>
      <c r="GVU46" s="2058" t="s">
        <v>430</v>
      </c>
      <c r="GVV46" s="2058" t="s">
        <v>430</v>
      </c>
      <c r="GVW46" s="2058" t="s">
        <v>430</v>
      </c>
      <c r="GVX46" s="2058" t="s">
        <v>430</v>
      </c>
      <c r="GVY46" s="2058" t="s">
        <v>430</v>
      </c>
      <c r="GVZ46" s="2058" t="s">
        <v>430</v>
      </c>
      <c r="GWA46" s="2058" t="s">
        <v>430</v>
      </c>
      <c r="GWB46" s="2058" t="s">
        <v>430</v>
      </c>
      <c r="GWC46" s="2058" t="s">
        <v>430</v>
      </c>
      <c r="GWD46" s="2058" t="s">
        <v>430</v>
      </c>
      <c r="GWE46" s="2058" t="s">
        <v>430</v>
      </c>
      <c r="GWF46" s="2058" t="s">
        <v>430</v>
      </c>
      <c r="GWG46" s="2058" t="s">
        <v>430</v>
      </c>
      <c r="GWH46" s="2058" t="s">
        <v>430</v>
      </c>
      <c r="GWI46" s="2058" t="s">
        <v>430</v>
      </c>
      <c r="GWJ46" s="2058" t="s">
        <v>430</v>
      </c>
      <c r="GWK46" s="2058" t="s">
        <v>430</v>
      </c>
      <c r="GWL46" s="2058" t="s">
        <v>430</v>
      </c>
      <c r="GWM46" s="2058" t="s">
        <v>430</v>
      </c>
      <c r="GWN46" s="2058" t="s">
        <v>430</v>
      </c>
      <c r="GWO46" s="2058" t="s">
        <v>430</v>
      </c>
      <c r="GWP46" s="2058" t="s">
        <v>430</v>
      </c>
      <c r="GWQ46" s="2058" t="s">
        <v>430</v>
      </c>
      <c r="GWR46" s="2058" t="s">
        <v>430</v>
      </c>
      <c r="GWS46" s="2058" t="s">
        <v>430</v>
      </c>
      <c r="GWT46" s="2058" t="s">
        <v>430</v>
      </c>
      <c r="GWU46" s="2058" t="s">
        <v>430</v>
      </c>
      <c r="GWV46" s="2058" t="s">
        <v>430</v>
      </c>
      <c r="GWW46" s="2058" t="s">
        <v>430</v>
      </c>
      <c r="GWX46" s="2058" t="s">
        <v>430</v>
      </c>
      <c r="GWY46" s="2058" t="s">
        <v>430</v>
      </c>
      <c r="GWZ46" s="2058" t="s">
        <v>430</v>
      </c>
      <c r="GXA46" s="2058" t="s">
        <v>430</v>
      </c>
      <c r="GXB46" s="2058" t="s">
        <v>430</v>
      </c>
      <c r="GXC46" s="2058" t="s">
        <v>430</v>
      </c>
      <c r="GXD46" s="2058" t="s">
        <v>430</v>
      </c>
      <c r="GXE46" s="2058" t="s">
        <v>430</v>
      </c>
      <c r="GXF46" s="2058" t="s">
        <v>430</v>
      </c>
      <c r="GXG46" s="2058" t="s">
        <v>430</v>
      </c>
      <c r="GXH46" s="2058" t="s">
        <v>430</v>
      </c>
      <c r="GXI46" s="2058" t="s">
        <v>430</v>
      </c>
      <c r="GXJ46" s="2058" t="s">
        <v>430</v>
      </c>
      <c r="GXK46" s="2058" t="s">
        <v>430</v>
      </c>
      <c r="GXL46" s="2058" t="s">
        <v>430</v>
      </c>
      <c r="GXM46" s="2058" t="s">
        <v>430</v>
      </c>
      <c r="GXN46" s="2058" t="s">
        <v>430</v>
      </c>
      <c r="GXO46" s="2058" t="s">
        <v>430</v>
      </c>
      <c r="GXP46" s="2058" t="s">
        <v>430</v>
      </c>
      <c r="GXQ46" s="2058" t="s">
        <v>430</v>
      </c>
      <c r="GXR46" s="2058" t="s">
        <v>430</v>
      </c>
      <c r="GXS46" s="2058" t="s">
        <v>430</v>
      </c>
      <c r="GXT46" s="2058" t="s">
        <v>430</v>
      </c>
      <c r="GXU46" s="2058" t="s">
        <v>430</v>
      </c>
      <c r="GXV46" s="2058" t="s">
        <v>430</v>
      </c>
      <c r="GXW46" s="2058" t="s">
        <v>430</v>
      </c>
      <c r="GXX46" s="2058" t="s">
        <v>430</v>
      </c>
      <c r="GXY46" s="2058" t="s">
        <v>430</v>
      </c>
      <c r="GXZ46" s="2058" t="s">
        <v>430</v>
      </c>
      <c r="GYA46" s="2058" t="s">
        <v>430</v>
      </c>
      <c r="GYB46" s="2058" t="s">
        <v>430</v>
      </c>
      <c r="GYC46" s="2058" t="s">
        <v>430</v>
      </c>
      <c r="GYD46" s="2058" t="s">
        <v>430</v>
      </c>
      <c r="GYE46" s="2058" t="s">
        <v>430</v>
      </c>
      <c r="GYF46" s="2058" t="s">
        <v>430</v>
      </c>
      <c r="GYG46" s="2058" t="s">
        <v>430</v>
      </c>
      <c r="GYH46" s="2058" t="s">
        <v>430</v>
      </c>
      <c r="GYI46" s="2058" t="s">
        <v>430</v>
      </c>
      <c r="GYJ46" s="2058" t="s">
        <v>430</v>
      </c>
      <c r="GYK46" s="2058" t="s">
        <v>430</v>
      </c>
      <c r="GYL46" s="2058" t="s">
        <v>430</v>
      </c>
      <c r="GYM46" s="2058" t="s">
        <v>430</v>
      </c>
      <c r="GYN46" s="2058" t="s">
        <v>430</v>
      </c>
      <c r="GYO46" s="2058" t="s">
        <v>430</v>
      </c>
      <c r="GYP46" s="2058" t="s">
        <v>430</v>
      </c>
      <c r="GYQ46" s="2058" t="s">
        <v>430</v>
      </c>
      <c r="GYR46" s="2058" t="s">
        <v>430</v>
      </c>
      <c r="GYS46" s="2058" t="s">
        <v>430</v>
      </c>
      <c r="GYT46" s="2058" t="s">
        <v>430</v>
      </c>
      <c r="GYU46" s="2058" t="s">
        <v>430</v>
      </c>
      <c r="GYV46" s="2058" t="s">
        <v>430</v>
      </c>
      <c r="GYW46" s="2058" t="s">
        <v>430</v>
      </c>
      <c r="GYX46" s="2058" t="s">
        <v>430</v>
      </c>
      <c r="GYY46" s="2058" t="s">
        <v>430</v>
      </c>
      <c r="GYZ46" s="2058" t="s">
        <v>430</v>
      </c>
      <c r="GZA46" s="2058" t="s">
        <v>430</v>
      </c>
      <c r="GZB46" s="2058" t="s">
        <v>430</v>
      </c>
      <c r="GZC46" s="2058" t="s">
        <v>430</v>
      </c>
      <c r="GZD46" s="2058" t="s">
        <v>430</v>
      </c>
      <c r="GZE46" s="2058" t="s">
        <v>430</v>
      </c>
      <c r="GZF46" s="2058" t="s">
        <v>430</v>
      </c>
      <c r="GZG46" s="2058" t="s">
        <v>430</v>
      </c>
      <c r="GZH46" s="2058" t="s">
        <v>430</v>
      </c>
      <c r="GZI46" s="2058" t="s">
        <v>430</v>
      </c>
      <c r="GZJ46" s="2058" t="s">
        <v>430</v>
      </c>
      <c r="GZK46" s="2058" t="s">
        <v>430</v>
      </c>
      <c r="GZL46" s="2058" t="s">
        <v>430</v>
      </c>
      <c r="GZM46" s="2058" t="s">
        <v>430</v>
      </c>
      <c r="GZN46" s="2058" t="s">
        <v>430</v>
      </c>
      <c r="GZO46" s="2058" t="s">
        <v>430</v>
      </c>
      <c r="GZP46" s="2058" t="s">
        <v>430</v>
      </c>
      <c r="GZQ46" s="2058" t="s">
        <v>430</v>
      </c>
      <c r="GZR46" s="2058" t="s">
        <v>430</v>
      </c>
      <c r="GZS46" s="2058" t="s">
        <v>430</v>
      </c>
      <c r="GZT46" s="2058" t="s">
        <v>430</v>
      </c>
      <c r="GZU46" s="2058" t="s">
        <v>430</v>
      </c>
      <c r="GZV46" s="2058" t="s">
        <v>430</v>
      </c>
      <c r="GZW46" s="2058" t="s">
        <v>430</v>
      </c>
      <c r="GZX46" s="2058" t="s">
        <v>430</v>
      </c>
      <c r="GZY46" s="2058" t="s">
        <v>430</v>
      </c>
      <c r="GZZ46" s="2058" t="s">
        <v>430</v>
      </c>
      <c r="HAA46" s="2058" t="s">
        <v>430</v>
      </c>
      <c r="HAB46" s="2058" t="s">
        <v>430</v>
      </c>
      <c r="HAC46" s="2058" t="s">
        <v>430</v>
      </c>
      <c r="HAD46" s="2058" t="s">
        <v>430</v>
      </c>
      <c r="HAE46" s="2058" t="s">
        <v>430</v>
      </c>
      <c r="HAF46" s="2058" t="s">
        <v>430</v>
      </c>
      <c r="HAG46" s="2058" t="s">
        <v>430</v>
      </c>
      <c r="HAH46" s="2058" t="s">
        <v>430</v>
      </c>
      <c r="HAI46" s="2058" t="s">
        <v>430</v>
      </c>
      <c r="HAJ46" s="2058" t="s">
        <v>430</v>
      </c>
      <c r="HAK46" s="2058" t="s">
        <v>430</v>
      </c>
      <c r="HAL46" s="2058" t="s">
        <v>430</v>
      </c>
      <c r="HAM46" s="2058" t="s">
        <v>430</v>
      </c>
      <c r="HAN46" s="2058" t="s">
        <v>430</v>
      </c>
      <c r="HAO46" s="2058" t="s">
        <v>430</v>
      </c>
      <c r="HAP46" s="2058" t="s">
        <v>430</v>
      </c>
      <c r="HAQ46" s="2058" t="s">
        <v>430</v>
      </c>
      <c r="HAR46" s="2058" t="s">
        <v>430</v>
      </c>
      <c r="HAS46" s="2058" t="s">
        <v>430</v>
      </c>
      <c r="HAT46" s="2058" t="s">
        <v>430</v>
      </c>
      <c r="HAU46" s="2058" t="s">
        <v>430</v>
      </c>
      <c r="HAV46" s="2058" t="s">
        <v>430</v>
      </c>
      <c r="HAW46" s="2058" t="s">
        <v>430</v>
      </c>
      <c r="HAX46" s="2058" t="s">
        <v>430</v>
      </c>
      <c r="HAY46" s="2058" t="s">
        <v>430</v>
      </c>
      <c r="HAZ46" s="2058" t="s">
        <v>430</v>
      </c>
      <c r="HBA46" s="2058" t="s">
        <v>430</v>
      </c>
      <c r="HBB46" s="2058" t="s">
        <v>430</v>
      </c>
      <c r="HBC46" s="2058" t="s">
        <v>430</v>
      </c>
      <c r="HBD46" s="2058" t="s">
        <v>430</v>
      </c>
      <c r="HBE46" s="2058" t="s">
        <v>430</v>
      </c>
      <c r="HBF46" s="2058" t="s">
        <v>430</v>
      </c>
      <c r="HBG46" s="2058" t="s">
        <v>430</v>
      </c>
      <c r="HBH46" s="2058" t="s">
        <v>430</v>
      </c>
      <c r="HBI46" s="2058" t="s">
        <v>430</v>
      </c>
      <c r="HBJ46" s="2058" t="s">
        <v>430</v>
      </c>
      <c r="HBK46" s="2058" t="s">
        <v>430</v>
      </c>
      <c r="HBL46" s="2058" t="s">
        <v>430</v>
      </c>
      <c r="HBM46" s="2058" t="s">
        <v>430</v>
      </c>
      <c r="HBN46" s="2058" t="s">
        <v>430</v>
      </c>
      <c r="HBO46" s="2058" t="s">
        <v>430</v>
      </c>
      <c r="HBP46" s="2058" t="s">
        <v>430</v>
      </c>
      <c r="HBQ46" s="2058" t="s">
        <v>430</v>
      </c>
      <c r="HBR46" s="2058" t="s">
        <v>430</v>
      </c>
      <c r="HBS46" s="2058" t="s">
        <v>430</v>
      </c>
      <c r="HBT46" s="2058" t="s">
        <v>430</v>
      </c>
      <c r="HBU46" s="2058" t="s">
        <v>430</v>
      </c>
      <c r="HBV46" s="2058" t="s">
        <v>430</v>
      </c>
      <c r="HBW46" s="2058" t="s">
        <v>430</v>
      </c>
      <c r="HBX46" s="2058" t="s">
        <v>430</v>
      </c>
      <c r="HBY46" s="2058" t="s">
        <v>430</v>
      </c>
      <c r="HBZ46" s="2058" t="s">
        <v>430</v>
      </c>
      <c r="HCA46" s="2058" t="s">
        <v>430</v>
      </c>
      <c r="HCB46" s="2058" t="s">
        <v>430</v>
      </c>
      <c r="HCC46" s="2058" t="s">
        <v>430</v>
      </c>
      <c r="HCD46" s="2058" t="s">
        <v>430</v>
      </c>
      <c r="HCE46" s="2058" t="s">
        <v>430</v>
      </c>
      <c r="HCF46" s="2058" t="s">
        <v>430</v>
      </c>
      <c r="HCG46" s="2058" t="s">
        <v>430</v>
      </c>
      <c r="HCH46" s="2058" t="s">
        <v>430</v>
      </c>
      <c r="HCI46" s="2058" t="s">
        <v>430</v>
      </c>
      <c r="HCJ46" s="2058" t="s">
        <v>430</v>
      </c>
      <c r="HCK46" s="2058" t="s">
        <v>430</v>
      </c>
      <c r="HCL46" s="2058" t="s">
        <v>430</v>
      </c>
      <c r="HCM46" s="2058" t="s">
        <v>430</v>
      </c>
      <c r="HCN46" s="2058" t="s">
        <v>430</v>
      </c>
      <c r="HCO46" s="2058" t="s">
        <v>430</v>
      </c>
      <c r="HCP46" s="2058" t="s">
        <v>430</v>
      </c>
      <c r="HCQ46" s="2058" t="s">
        <v>430</v>
      </c>
      <c r="HCR46" s="2058" t="s">
        <v>430</v>
      </c>
      <c r="HCS46" s="2058" t="s">
        <v>430</v>
      </c>
      <c r="HCT46" s="2058" t="s">
        <v>430</v>
      </c>
      <c r="HCU46" s="2058" t="s">
        <v>430</v>
      </c>
      <c r="HCV46" s="2058" t="s">
        <v>430</v>
      </c>
      <c r="HCW46" s="2058" t="s">
        <v>430</v>
      </c>
      <c r="HCX46" s="2058" t="s">
        <v>430</v>
      </c>
      <c r="HCY46" s="2058" t="s">
        <v>430</v>
      </c>
      <c r="HCZ46" s="2058" t="s">
        <v>430</v>
      </c>
      <c r="HDA46" s="2058" t="s">
        <v>430</v>
      </c>
      <c r="HDB46" s="2058" t="s">
        <v>430</v>
      </c>
      <c r="HDC46" s="2058" t="s">
        <v>430</v>
      </c>
      <c r="HDD46" s="2058" t="s">
        <v>430</v>
      </c>
      <c r="HDE46" s="2058" t="s">
        <v>430</v>
      </c>
      <c r="HDF46" s="2058" t="s">
        <v>430</v>
      </c>
      <c r="HDG46" s="2058" t="s">
        <v>430</v>
      </c>
      <c r="HDH46" s="2058" t="s">
        <v>430</v>
      </c>
      <c r="HDI46" s="2058" t="s">
        <v>430</v>
      </c>
      <c r="HDJ46" s="2058" t="s">
        <v>430</v>
      </c>
      <c r="HDK46" s="2058" t="s">
        <v>430</v>
      </c>
      <c r="HDL46" s="2058" t="s">
        <v>430</v>
      </c>
      <c r="HDM46" s="2058" t="s">
        <v>430</v>
      </c>
      <c r="HDN46" s="2058" t="s">
        <v>430</v>
      </c>
      <c r="HDO46" s="2058" t="s">
        <v>430</v>
      </c>
      <c r="HDP46" s="2058" t="s">
        <v>430</v>
      </c>
      <c r="HDQ46" s="2058" t="s">
        <v>430</v>
      </c>
      <c r="HDR46" s="2058" t="s">
        <v>430</v>
      </c>
      <c r="HDS46" s="2058" t="s">
        <v>430</v>
      </c>
      <c r="HDT46" s="2058" t="s">
        <v>430</v>
      </c>
      <c r="HDU46" s="2058" t="s">
        <v>430</v>
      </c>
      <c r="HDV46" s="2058" t="s">
        <v>430</v>
      </c>
      <c r="HDW46" s="2058" t="s">
        <v>430</v>
      </c>
      <c r="HDX46" s="2058" t="s">
        <v>430</v>
      </c>
      <c r="HDY46" s="2058" t="s">
        <v>430</v>
      </c>
      <c r="HDZ46" s="2058" t="s">
        <v>430</v>
      </c>
      <c r="HEA46" s="2058" t="s">
        <v>430</v>
      </c>
      <c r="HEB46" s="2058" t="s">
        <v>430</v>
      </c>
      <c r="HEC46" s="2058" t="s">
        <v>430</v>
      </c>
      <c r="HED46" s="2058" t="s">
        <v>430</v>
      </c>
      <c r="HEE46" s="2058" t="s">
        <v>430</v>
      </c>
      <c r="HEF46" s="2058" t="s">
        <v>430</v>
      </c>
      <c r="HEG46" s="2058" t="s">
        <v>430</v>
      </c>
      <c r="HEH46" s="2058" t="s">
        <v>430</v>
      </c>
      <c r="HEI46" s="2058" t="s">
        <v>430</v>
      </c>
      <c r="HEJ46" s="2058" t="s">
        <v>430</v>
      </c>
      <c r="HEK46" s="2058" t="s">
        <v>430</v>
      </c>
      <c r="HEL46" s="2058" t="s">
        <v>430</v>
      </c>
      <c r="HEM46" s="2058" t="s">
        <v>430</v>
      </c>
      <c r="HEN46" s="2058" t="s">
        <v>430</v>
      </c>
      <c r="HEO46" s="2058" t="s">
        <v>430</v>
      </c>
      <c r="HEP46" s="2058" t="s">
        <v>430</v>
      </c>
      <c r="HEQ46" s="2058" t="s">
        <v>430</v>
      </c>
      <c r="HER46" s="2058" t="s">
        <v>430</v>
      </c>
      <c r="HES46" s="2058" t="s">
        <v>430</v>
      </c>
      <c r="HET46" s="2058" t="s">
        <v>430</v>
      </c>
      <c r="HEU46" s="2058" t="s">
        <v>430</v>
      </c>
      <c r="HEV46" s="2058" t="s">
        <v>430</v>
      </c>
      <c r="HEW46" s="2058" t="s">
        <v>430</v>
      </c>
      <c r="HEX46" s="2058" t="s">
        <v>430</v>
      </c>
      <c r="HEY46" s="2058" t="s">
        <v>430</v>
      </c>
      <c r="HEZ46" s="2058" t="s">
        <v>430</v>
      </c>
      <c r="HFA46" s="2058" t="s">
        <v>430</v>
      </c>
      <c r="HFB46" s="2058" t="s">
        <v>430</v>
      </c>
      <c r="HFC46" s="2058" t="s">
        <v>430</v>
      </c>
      <c r="HFD46" s="2058" t="s">
        <v>430</v>
      </c>
      <c r="HFE46" s="2058" t="s">
        <v>430</v>
      </c>
      <c r="HFF46" s="2058" t="s">
        <v>430</v>
      </c>
      <c r="HFG46" s="2058" t="s">
        <v>430</v>
      </c>
      <c r="HFH46" s="2058" t="s">
        <v>430</v>
      </c>
      <c r="HFI46" s="2058" t="s">
        <v>430</v>
      </c>
      <c r="HFJ46" s="2058" t="s">
        <v>430</v>
      </c>
      <c r="HFK46" s="2058" t="s">
        <v>430</v>
      </c>
      <c r="HFL46" s="2058" t="s">
        <v>430</v>
      </c>
      <c r="HFM46" s="2058" t="s">
        <v>430</v>
      </c>
      <c r="HFN46" s="2058" t="s">
        <v>430</v>
      </c>
      <c r="HFO46" s="2058" t="s">
        <v>430</v>
      </c>
      <c r="HFP46" s="2058" t="s">
        <v>430</v>
      </c>
      <c r="HFQ46" s="2058" t="s">
        <v>430</v>
      </c>
      <c r="HFR46" s="2058" t="s">
        <v>430</v>
      </c>
      <c r="HFS46" s="2058" t="s">
        <v>430</v>
      </c>
      <c r="HFT46" s="2058" t="s">
        <v>430</v>
      </c>
      <c r="HFU46" s="2058" t="s">
        <v>430</v>
      </c>
      <c r="HFV46" s="2058" t="s">
        <v>430</v>
      </c>
      <c r="HFW46" s="2058" t="s">
        <v>430</v>
      </c>
      <c r="HFX46" s="2058" t="s">
        <v>430</v>
      </c>
      <c r="HFY46" s="2058" t="s">
        <v>430</v>
      </c>
      <c r="HFZ46" s="2058" t="s">
        <v>430</v>
      </c>
      <c r="HGA46" s="2058" t="s">
        <v>430</v>
      </c>
      <c r="HGB46" s="2058" t="s">
        <v>430</v>
      </c>
      <c r="HGC46" s="2058" t="s">
        <v>430</v>
      </c>
      <c r="HGD46" s="2058" t="s">
        <v>430</v>
      </c>
      <c r="HGE46" s="2058" t="s">
        <v>430</v>
      </c>
      <c r="HGF46" s="2058" t="s">
        <v>430</v>
      </c>
      <c r="HGG46" s="2058" t="s">
        <v>430</v>
      </c>
      <c r="HGH46" s="2058" t="s">
        <v>430</v>
      </c>
      <c r="HGI46" s="2058" t="s">
        <v>430</v>
      </c>
      <c r="HGJ46" s="2058" t="s">
        <v>430</v>
      </c>
      <c r="HGK46" s="2058" t="s">
        <v>430</v>
      </c>
      <c r="HGL46" s="2058" t="s">
        <v>430</v>
      </c>
      <c r="HGM46" s="2058" t="s">
        <v>430</v>
      </c>
      <c r="HGN46" s="2058" t="s">
        <v>430</v>
      </c>
      <c r="HGO46" s="2058" t="s">
        <v>430</v>
      </c>
      <c r="HGP46" s="2058" t="s">
        <v>430</v>
      </c>
      <c r="HGQ46" s="2058" t="s">
        <v>430</v>
      </c>
      <c r="HGR46" s="2058" t="s">
        <v>430</v>
      </c>
      <c r="HGS46" s="2058" t="s">
        <v>430</v>
      </c>
      <c r="HGT46" s="2058" t="s">
        <v>430</v>
      </c>
      <c r="HGU46" s="2058" t="s">
        <v>430</v>
      </c>
      <c r="HGV46" s="2058" t="s">
        <v>430</v>
      </c>
      <c r="HGW46" s="2058" t="s">
        <v>430</v>
      </c>
      <c r="HGX46" s="2058" t="s">
        <v>430</v>
      </c>
      <c r="HGY46" s="2058" t="s">
        <v>430</v>
      </c>
      <c r="HGZ46" s="2058" t="s">
        <v>430</v>
      </c>
      <c r="HHA46" s="2058" t="s">
        <v>430</v>
      </c>
      <c r="HHB46" s="2058" t="s">
        <v>430</v>
      </c>
      <c r="HHC46" s="2058" t="s">
        <v>430</v>
      </c>
      <c r="HHD46" s="2058" t="s">
        <v>430</v>
      </c>
      <c r="HHE46" s="2058" t="s">
        <v>430</v>
      </c>
      <c r="HHF46" s="2058" t="s">
        <v>430</v>
      </c>
      <c r="HHG46" s="2058" t="s">
        <v>430</v>
      </c>
      <c r="HHH46" s="2058" t="s">
        <v>430</v>
      </c>
      <c r="HHI46" s="2058" t="s">
        <v>430</v>
      </c>
      <c r="HHJ46" s="2058" t="s">
        <v>430</v>
      </c>
      <c r="HHK46" s="2058" t="s">
        <v>430</v>
      </c>
      <c r="HHL46" s="2058" t="s">
        <v>430</v>
      </c>
      <c r="HHM46" s="2058" t="s">
        <v>430</v>
      </c>
      <c r="HHN46" s="2058" t="s">
        <v>430</v>
      </c>
      <c r="HHO46" s="2058" t="s">
        <v>430</v>
      </c>
      <c r="HHP46" s="2058" t="s">
        <v>430</v>
      </c>
      <c r="HHQ46" s="2058" t="s">
        <v>430</v>
      </c>
      <c r="HHR46" s="2058" t="s">
        <v>430</v>
      </c>
      <c r="HHS46" s="2058" t="s">
        <v>430</v>
      </c>
      <c r="HHT46" s="2058" t="s">
        <v>430</v>
      </c>
      <c r="HHU46" s="2058" t="s">
        <v>430</v>
      </c>
      <c r="HHV46" s="2058" t="s">
        <v>430</v>
      </c>
      <c r="HHW46" s="2058" t="s">
        <v>430</v>
      </c>
      <c r="HHX46" s="2058" t="s">
        <v>430</v>
      </c>
      <c r="HHY46" s="2058" t="s">
        <v>430</v>
      </c>
      <c r="HHZ46" s="2058" t="s">
        <v>430</v>
      </c>
      <c r="HIA46" s="2058" t="s">
        <v>430</v>
      </c>
      <c r="HIB46" s="2058" t="s">
        <v>430</v>
      </c>
      <c r="HIC46" s="2058" t="s">
        <v>430</v>
      </c>
      <c r="HID46" s="2058" t="s">
        <v>430</v>
      </c>
      <c r="HIE46" s="2058" t="s">
        <v>430</v>
      </c>
      <c r="HIF46" s="2058" t="s">
        <v>430</v>
      </c>
      <c r="HIG46" s="2058" t="s">
        <v>430</v>
      </c>
      <c r="HIH46" s="2058" t="s">
        <v>430</v>
      </c>
      <c r="HII46" s="2058" t="s">
        <v>430</v>
      </c>
      <c r="HIJ46" s="2058" t="s">
        <v>430</v>
      </c>
      <c r="HIK46" s="2058" t="s">
        <v>430</v>
      </c>
      <c r="HIL46" s="2058" t="s">
        <v>430</v>
      </c>
      <c r="HIM46" s="2058" t="s">
        <v>430</v>
      </c>
      <c r="HIN46" s="2058" t="s">
        <v>430</v>
      </c>
      <c r="HIO46" s="2058" t="s">
        <v>430</v>
      </c>
      <c r="HIP46" s="2058" t="s">
        <v>430</v>
      </c>
      <c r="HIQ46" s="2058" t="s">
        <v>430</v>
      </c>
      <c r="HIR46" s="2058" t="s">
        <v>430</v>
      </c>
      <c r="HIS46" s="2058" t="s">
        <v>430</v>
      </c>
      <c r="HIT46" s="2058" t="s">
        <v>430</v>
      </c>
      <c r="HIU46" s="2058" t="s">
        <v>430</v>
      </c>
      <c r="HIV46" s="2058" t="s">
        <v>430</v>
      </c>
      <c r="HIW46" s="2058" t="s">
        <v>430</v>
      </c>
      <c r="HIX46" s="2058" t="s">
        <v>430</v>
      </c>
      <c r="HIY46" s="2058" t="s">
        <v>430</v>
      </c>
      <c r="HIZ46" s="2058" t="s">
        <v>430</v>
      </c>
      <c r="HJA46" s="2058" t="s">
        <v>430</v>
      </c>
      <c r="HJB46" s="2058" t="s">
        <v>430</v>
      </c>
      <c r="HJC46" s="2058" t="s">
        <v>430</v>
      </c>
      <c r="HJD46" s="2058" t="s">
        <v>430</v>
      </c>
      <c r="HJE46" s="2058" t="s">
        <v>430</v>
      </c>
      <c r="HJF46" s="2058" t="s">
        <v>430</v>
      </c>
      <c r="HJG46" s="2058" t="s">
        <v>430</v>
      </c>
      <c r="HJH46" s="2058" t="s">
        <v>430</v>
      </c>
      <c r="HJI46" s="2058" t="s">
        <v>430</v>
      </c>
      <c r="HJJ46" s="2058" t="s">
        <v>430</v>
      </c>
      <c r="HJK46" s="2058" t="s">
        <v>430</v>
      </c>
      <c r="HJL46" s="2058" t="s">
        <v>430</v>
      </c>
      <c r="HJM46" s="2058" t="s">
        <v>430</v>
      </c>
      <c r="HJN46" s="2058" t="s">
        <v>430</v>
      </c>
      <c r="HJO46" s="2058" t="s">
        <v>430</v>
      </c>
      <c r="HJP46" s="2058" t="s">
        <v>430</v>
      </c>
      <c r="HJQ46" s="2058" t="s">
        <v>430</v>
      </c>
      <c r="HJR46" s="2058" t="s">
        <v>430</v>
      </c>
      <c r="HJS46" s="2058" t="s">
        <v>430</v>
      </c>
      <c r="HJT46" s="2058" t="s">
        <v>430</v>
      </c>
      <c r="HJU46" s="2058" t="s">
        <v>430</v>
      </c>
      <c r="HJV46" s="2058" t="s">
        <v>430</v>
      </c>
      <c r="HJW46" s="2058" t="s">
        <v>430</v>
      </c>
      <c r="HJX46" s="2058" t="s">
        <v>430</v>
      </c>
      <c r="HJY46" s="2058" t="s">
        <v>430</v>
      </c>
      <c r="HJZ46" s="2058" t="s">
        <v>430</v>
      </c>
      <c r="HKA46" s="2058" t="s">
        <v>430</v>
      </c>
      <c r="HKB46" s="2058" t="s">
        <v>430</v>
      </c>
      <c r="HKC46" s="2058" t="s">
        <v>430</v>
      </c>
      <c r="HKD46" s="2058" t="s">
        <v>430</v>
      </c>
      <c r="HKE46" s="2058" t="s">
        <v>430</v>
      </c>
      <c r="HKF46" s="2058" t="s">
        <v>430</v>
      </c>
      <c r="HKG46" s="2058" t="s">
        <v>430</v>
      </c>
      <c r="HKH46" s="2058" t="s">
        <v>430</v>
      </c>
      <c r="HKI46" s="2058" t="s">
        <v>430</v>
      </c>
      <c r="HKJ46" s="2058" t="s">
        <v>430</v>
      </c>
      <c r="HKK46" s="2058" t="s">
        <v>430</v>
      </c>
      <c r="HKL46" s="2058" t="s">
        <v>430</v>
      </c>
      <c r="HKM46" s="2058" t="s">
        <v>430</v>
      </c>
      <c r="HKN46" s="2058" t="s">
        <v>430</v>
      </c>
      <c r="HKO46" s="2058" t="s">
        <v>430</v>
      </c>
      <c r="HKP46" s="2058" t="s">
        <v>430</v>
      </c>
      <c r="HKQ46" s="2058" t="s">
        <v>430</v>
      </c>
      <c r="HKR46" s="2058" t="s">
        <v>430</v>
      </c>
      <c r="HKS46" s="2058" t="s">
        <v>430</v>
      </c>
      <c r="HKT46" s="2058" t="s">
        <v>430</v>
      </c>
      <c r="HKU46" s="2058" t="s">
        <v>430</v>
      </c>
      <c r="HKV46" s="2058" t="s">
        <v>430</v>
      </c>
      <c r="HKW46" s="2058" t="s">
        <v>430</v>
      </c>
      <c r="HKX46" s="2058" t="s">
        <v>430</v>
      </c>
      <c r="HKY46" s="2058" t="s">
        <v>430</v>
      </c>
      <c r="HKZ46" s="2058" t="s">
        <v>430</v>
      </c>
      <c r="HLA46" s="2058" t="s">
        <v>430</v>
      </c>
      <c r="HLB46" s="2058" t="s">
        <v>430</v>
      </c>
      <c r="HLC46" s="2058" t="s">
        <v>430</v>
      </c>
      <c r="HLD46" s="2058" t="s">
        <v>430</v>
      </c>
      <c r="HLE46" s="2058" t="s">
        <v>430</v>
      </c>
      <c r="HLF46" s="2058" t="s">
        <v>430</v>
      </c>
      <c r="HLG46" s="2058" t="s">
        <v>430</v>
      </c>
      <c r="HLH46" s="2058" t="s">
        <v>430</v>
      </c>
      <c r="HLI46" s="2058" t="s">
        <v>430</v>
      </c>
      <c r="HLJ46" s="2058" t="s">
        <v>430</v>
      </c>
      <c r="HLK46" s="2058" t="s">
        <v>430</v>
      </c>
      <c r="HLL46" s="2058" t="s">
        <v>430</v>
      </c>
      <c r="HLM46" s="2058" t="s">
        <v>430</v>
      </c>
      <c r="HLN46" s="2058" t="s">
        <v>430</v>
      </c>
      <c r="HLO46" s="2058" t="s">
        <v>430</v>
      </c>
      <c r="HLP46" s="2058" t="s">
        <v>430</v>
      </c>
      <c r="HLQ46" s="2058" t="s">
        <v>430</v>
      </c>
      <c r="HLR46" s="2058" t="s">
        <v>430</v>
      </c>
      <c r="HLS46" s="2058" t="s">
        <v>430</v>
      </c>
      <c r="HLT46" s="2058" t="s">
        <v>430</v>
      </c>
      <c r="HLU46" s="2058" t="s">
        <v>430</v>
      </c>
      <c r="HLV46" s="2058" t="s">
        <v>430</v>
      </c>
      <c r="HLW46" s="2058" t="s">
        <v>430</v>
      </c>
      <c r="HLX46" s="2058" t="s">
        <v>430</v>
      </c>
      <c r="HLY46" s="2058" t="s">
        <v>430</v>
      </c>
      <c r="HLZ46" s="2058" t="s">
        <v>430</v>
      </c>
      <c r="HMA46" s="2058" t="s">
        <v>430</v>
      </c>
      <c r="HMB46" s="2058" t="s">
        <v>430</v>
      </c>
      <c r="HMC46" s="2058" t="s">
        <v>430</v>
      </c>
      <c r="HMD46" s="2058" t="s">
        <v>430</v>
      </c>
      <c r="HME46" s="2058" t="s">
        <v>430</v>
      </c>
      <c r="HMF46" s="2058" t="s">
        <v>430</v>
      </c>
      <c r="HMG46" s="2058" t="s">
        <v>430</v>
      </c>
      <c r="HMH46" s="2058" t="s">
        <v>430</v>
      </c>
      <c r="HMI46" s="2058" t="s">
        <v>430</v>
      </c>
      <c r="HMJ46" s="2058" t="s">
        <v>430</v>
      </c>
      <c r="HMK46" s="2058" t="s">
        <v>430</v>
      </c>
      <c r="HML46" s="2058" t="s">
        <v>430</v>
      </c>
      <c r="HMM46" s="2058" t="s">
        <v>430</v>
      </c>
      <c r="HMN46" s="2058" t="s">
        <v>430</v>
      </c>
      <c r="HMO46" s="2058" t="s">
        <v>430</v>
      </c>
      <c r="HMP46" s="2058" t="s">
        <v>430</v>
      </c>
      <c r="HMQ46" s="2058" t="s">
        <v>430</v>
      </c>
      <c r="HMR46" s="2058" t="s">
        <v>430</v>
      </c>
      <c r="HMS46" s="2058" t="s">
        <v>430</v>
      </c>
      <c r="HMT46" s="2058" t="s">
        <v>430</v>
      </c>
      <c r="HMU46" s="2058" t="s">
        <v>430</v>
      </c>
      <c r="HMV46" s="2058" t="s">
        <v>430</v>
      </c>
      <c r="HMW46" s="2058" t="s">
        <v>430</v>
      </c>
      <c r="HMX46" s="2058" t="s">
        <v>430</v>
      </c>
      <c r="HMY46" s="2058" t="s">
        <v>430</v>
      </c>
      <c r="HMZ46" s="2058" t="s">
        <v>430</v>
      </c>
      <c r="HNA46" s="2058" t="s">
        <v>430</v>
      </c>
      <c r="HNB46" s="2058" t="s">
        <v>430</v>
      </c>
      <c r="HNC46" s="2058" t="s">
        <v>430</v>
      </c>
      <c r="HND46" s="2058" t="s">
        <v>430</v>
      </c>
      <c r="HNE46" s="2058" t="s">
        <v>430</v>
      </c>
      <c r="HNF46" s="2058" t="s">
        <v>430</v>
      </c>
      <c r="HNG46" s="2058" t="s">
        <v>430</v>
      </c>
      <c r="HNH46" s="2058" t="s">
        <v>430</v>
      </c>
      <c r="HNI46" s="2058" t="s">
        <v>430</v>
      </c>
      <c r="HNJ46" s="2058" t="s">
        <v>430</v>
      </c>
      <c r="HNK46" s="2058" t="s">
        <v>430</v>
      </c>
      <c r="HNL46" s="2058" t="s">
        <v>430</v>
      </c>
      <c r="HNM46" s="2058" t="s">
        <v>430</v>
      </c>
      <c r="HNN46" s="2058" t="s">
        <v>430</v>
      </c>
      <c r="HNO46" s="2058" t="s">
        <v>430</v>
      </c>
      <c r="HNP46" s="2058" t="s">
        <v>430</v>
      </c>
      <c r="HNQ46" s="2058" t="s">
        <v>430</v>
      </c>
      <c r="HNR46" s="2058" t="s">
        <v>430</v>
      </c>
      <c r="HNS46" s="2058" t="s">
        <v>430</v>
      </c>
      <c r="HNT46" s="2058" t="s">
        <v>430</v>
      </c>
      <c r="HNU46" s="2058" t="s">
        <v>430</v>
      </c>
      <c r="HNV46" s="2058" t="s">
        <v>430</v>
      </c>
      <c r="HNW46" s="2058" t="s">
        <v>430</v>
      </c>
      <c r="HNX46" s="2058" t="s">
        <v>430</v>
      </c>
      <c r="HNY46" s="2058" t="s">
        <v>430</v>
      </c>
      <c r="HNZ46" s="2058" t="s">
        <v>430</v>
      </c>
      <c r="HOA46" s="2058" t="s">
        <v>430</v>
      </c>
      <c r="HOB46" s="2058" t="s">
        <v>430</v>
      </c>
      <c r="HOC46" s="2058" t="s">
        <v>430</v>
      </c>
      <c r="HOD46" s="2058" t="s">
        <v>430</v>
      </c>
      <c r="HOE46" s="2058" t="s">
        <v>430</v>
      </c>
      <c r="HOF46" s="2058" t="s">
        <v>430</v>
      </c>
      <c r="HOG46" s="2058" t="s">
        <v>430</v>
      </c>
      <c r="HOH46" s="2058" t="s">
        <v>430</v>
      </c>
      <c r="HOI46" s="2058" t="s">
        <v>430</v>
      </c>
      <c r="HOJ46" s="2058" t="s">
        <v>430</v>
      </c>
      <c r="HOK46" s="2058" t="s">
        <v>430</v>
      </c>
      <c r="HOL46" s="2058" t="s">
        <v>430</v>
      </c>
      <c r="HOM46" s="2058" t="s">
        <v>430</v>
      </c>
      <c r="HON46" s="2058" t="s">
        <v>430</v>
      </c>
      <c r="HOO46" s="2058" t="s">
        <v>430</v>
      </c>
      <c r="HOP46" s="2058" t="s">
        <v>430</v>
      </c>
      <c r="HOQ46" s="2058" t="s">
        <v>430</v>
      </c>
      <c r="HOR46" s="2058" t="s">
        <v>430</v>
      </c>
      <c r="HOS46" s="2058" t="s">
        <v>430</v>
      </c>
      <c r="HOT46" s="2058" t="s">
        <v>430</v>
      </c>
      <c r="HOU46" s="2058" t="s">
        <v>430</v>
      </c>
      <c r="HOV46" s="2058" t="s">
        <v>430</v>
      </c>
      <c r="HOW46" s="2058" t="s">
        <v>430</v>
      </c>
      <c r="HOX46" s="2058" t="s">
        <v>430</v>
      </c>
      <c r="HOY46" s="2058" t="s">
        <v>430</v>
      </c>
      <c r="HOZ46" s="2058" t="s">
        <v>430</v>
      </c>
      <c r="HPA46" s="2058" t="s">
        <v>430</v>
      </c>
      <c r="HPB46" s="2058" t="s">
        <v>430</v>
      </c>
      <c r="HPC46" s="2058" t="s">
        <v>430</v>
      </c>
      <c r="HPD46" s="2058" t="s">
        <v>430</v>
      </c>
      <c r="HPE46" s="2058" t="s">
        <v>430</v>
      </c>
      <c r="HPF46" s="2058" t="s">
        <v>430</v>
      </c>
      <c r="HPG46" s="2058" t="s">
        <v>430</v>
      </c>
      <c r="HPH46" s="2058" t="s">
        <v>430</v>
      </c>
      <c r="HPI46" s="2058" t="s">
        <v>430</v>
      </c>
      <c r="HPJ46" s="2058" t="s">
        <v>430</v>
      </c>
      <c r="HPK46" s="2058" t="s">
        <v>430</v>
      </c>
      <c r="HPL46" s="2058" t="s">
        <v>430</v>
      </c>
      <c r="HPM46" s="2058" t="s">
        <v>430</v>
      </c>
      <c r="HPN46" s="2058" t="s">
        <v>430</v>
      </c>
      <c r="HPO46" s="2058" t="s">
        <v>430</v>
      </c>
      <c r="HPP46" s="2058" t="s">
        <v>430</v>
      </c>
      <c r="HPQ46" s="2058" t="s">
        <v>430</v>
      </c>
      <c r="HPR46" s="2058" t="s">
        <v>430</v>
      </c>
      <c r="HPS46" s="2058" t="s">
        <v>430</v>
      </c>
      <c r="HPT46" s="2058" t="s">
        <v>430</v>
      </c>
      <c r="HPU46" s="2058" t="s">
        <v>430</v>
      </c>
      <c r="HPV46" s="2058" t="s">
        <v>430</v>
      </c>
      <c r="HPW46" s="2058" t="s">
        <v>430</v>
      </c>
      <c r="HPX46" s="2058" t="s">
        <v>430</v>
      </c>
      <c r="HPY46" s="2058" t="s">
        <v>430</v>
      </c>
      <c r="HPZ46" s="2058" t="s">
        <v>430</v>
      </c>
      <c r="HQA46" s="2058" t="s">
        <v>430</v>
      </c>
      <c r="HQB46" s="2058" t="s">
        <v>430</v>
      </c>
      <c r="HQC46" s="2058" t="s">
        <v>430</v>
      </c>
      <c r="HQD46" s="2058" t="s">
        <v>430</v>
      </c>
      <c r="HQE46" s="2058" t="s">
        <v>430</v>
      </c>
      <c r="HQF46" s="2058" t="s">
        <v>430</v>
      </c>
      <c r="HQG46" s="2058" t="s">
        <v>430</v>
      </c>
      <c r="HQH46" s="2058" t="s">
        <v>430</v>
      </c>
      <c r="HQI46" s="2058" t="s">
        <v>430</v>
      </c>
      <c r="HQJ46" s="2058" t="s">
        <v>430</v>
      </c>
      <c r="HQK46" s="2058" t="s">
        <v>430</v>
      </c>
      <c r="HQL46" s="2058" t="s">
        <v>430</v>
      </c>
      <c r="HQM46" s="2058" t="s">
        <v>430</v>
      </c>
      <c r="HQN46" s="2058" t="s">
        <v>430</v>
      </c>
      <c r="HQO46" s="2058" t="s">
        <v>430</v>
      </c>
      <c r="HQP46" s="2058" t="s">
        <v>430</v>
      </c>
      <c r="HQQ46" s="2058" t="s">
        <v>430</v>
      </c>
      <c r="HQR46" s="2058" t="s">
        <v>430</v>
      </c>
      <c r="HQS46" s="2058" t="s">
        <v>430</v>
      </c>
      <c r="HQT46" s="2058" t="s">
        <v>430</v>
      </c>
      <c r="HQU46" s="2058" t="s">
        <v>430</v>
      </c>
      <c r="HQV46" s="2058" t="s">
        <v>430</v>
      </c>
      <c r="HQW46" s="2058" t="s">
        <v>430</v>
      </c>
      <c r="HQX46" s="2058" t="s">
        <v>430</v>
      </c>
      <c r="HQY46" s="2058" t="s">
        <v>430</v>
      </c>
      <c r="HQZ46" s="2058" t="s">
        <v>430</v>
      </c>
      <c r="HRA46" s="2058" t="s">
        <v>430</v>
      </c>
      <c r="HRB46" s="2058" t="s">
        <v>430</v>
      </c>
      <c r="HRC46" s="2058" t="s">
        <v>430</v>
      </c>
      <c r="HRD46" s="2058" t="s">
        <v>430</v>
      </c>
      <c r="HRE46" s="2058" t="s">
        <v>430</v>
      </c>
      <c r="HRF46" s="2058" t="s">
        <v>430</v>
      </c>
      <c r="HRG46" s="2058" t="s">
        <v>430</v>
      </c>
      <c r="HRH46" s="2058" t="s">
        <v>430</v>
      </c>
      <c r="HRI46" s="2058" t="s">
        <v>430</v>
      </c>
      <c r="HRJ46" s="2058" t="s">
        <v>430</v>
      </c>
      <c r="HRK46" s="2058" t="s">
        <v>430</v>
      </c>
      <c r="HRL46" s="2058" t="s">
        <v>430</v>
      </c>
      <c r="HRM46" s="2058" t="s">
        <v>430</v>
      </c>
      <c r="HRN46" s="2058" t="s">
        <v>430</v>
      </c>
      <c r="HRO46" s="2058" t="s">
        <v>430</v>
      </c>
      <c r="HRP46" s="2058" t="s">
        <v>430</v>
      </c>
      <c r="HRQ46" s="2058" t="s">
        <v>430</v>
      </c>
      <c r="HRR46" s="2058" t="s">
        <v>430</v>
      </c>
      <c r="HRS46" s="2058" t="s">
        <v>430</v>
      </c>
      <c r="HRT46" s="2058" t="s">
        <v>430</v>
      </c>
      <c r="HRU46" s="2058" t="s">
        <v>430</v>
      </c>
      <c r="HRV46" s="2058" t="s">
        <v>430</v>
      </c>
      <c r="HRW46" s="2058" t="s">
        <v>430</v>
      </c>
      <c r="HRX46" s="2058" t="s">
        <v>430</v>
      </c>
      <c r="HRY46" s="2058" t="s">
        <v>430</v>
      </c>
      <c r="HRZ46" s="2058" t="s">
        <v>430</v>
      </c>
      <c r="HSA46" s="2058" t="s">
        <v>430</v>
      </c>
      <c r="HSB46" s="2058" t="s">
        <v>430</v>
      </c>
      <c r="HSC46" s="2058" t="s">
        <v>430</v>
      </c>
      <c r="HSD46" s="2058" t="s">
        <v>430</v>
      </c>
      <c r="HSE46" s="2058" t="s">
        <v>430</v>
      </c>
      <c r="HSF46" s="2058" t="s">
        <v>430</v>
      </c>
      <c r="HSG46" s="2058" t="s">
        <v>430</v>
      </c>
      <c r="HSH46" s="2058" t="s">
        <v>430</v>
      </c>
      <c r="HSI46" s="2058" t="s">
        <v>430</v>
      </c>
      <c r="HSJ46" s="2058" t="s">
        <v>430</v>
      </c>
      <c r="HSK46" s="2058" t="s">
        <v>430</v>
      </c>
      <c r="HSL46" s="2058" t="s">
        <v>430</v>
      </c>
      <c r="HSM46" s="2058" t="s">
        <v>430</v>
      </c>
      <c r="HSN46" s="2058" t="s">
        <v>430</v>
      </c>
      <c r="HSO46" s="2058" t="s">
        <v>430</v>
      </c>
      <c r="HSP46" s="2058" t="s">
        <v>430</v>
      </c>
      <c r="HSQ46" s="2058" t="s">
        <v>430</v>
      </c>
      <c r="HSR46" s="2058" t="s">
        <v>430</v>
      </c>
      <c r="HSS46" s="2058" t="s">
        <v>430</v>
      </c>
      <c r="HST46" s="2058" t="s">
        <v>430</v>
      </c>
      <c r="HSU46" s="2058" t="s">
        <v>430</v>
      </c>
      <c r="HSV46" s="2058" t="s">
        <v>430</v>
      </c>
      <c r="HSW46" s="2058" t="s">
        <v>430</v>
      </c>
      <c r="HSX46" s="2058" t="s">
        <v>430</v>
      </c>
      <c r="HSY46" s="2058" t="s">
        <v>430</v>
      </c>
      <c r="HSZ46" s="2058" t="s">
        <v>430</v>
      </c>
      <c r="HTA46" s="2058" t="s">
        <v>430</v>
      </c>
      <c r="HTB46" s="2058" t="s">
        <v>430</v>
      </c>
      <c r="HTC46" s="2058" t="s">
        <v>430</v>
      </c>
      <c r="HTD46" s="2058" t="s">
        <v>430</v>
      </c>
      <c r="HTE46" s="2058" t="s">
        <v>430</v>
      </c>
      <c r="HTF46" s="2058" t="s">
        <v>430</v>
      </c>
      <c r="HTG46" s="2058" t="s">
        <v>430</v>
      </c>
      <c r="HTH46" s="2058" t="s">
        <v>430</v>
      </c>
      <c r="HTI46" s="2058" t="s">
        <v>430</v>
      </c>
      <c r="HTJ46" s="2058" t="s">
        <v>430</v>
      </c>
      <c r="HTK46" s="2058" t="s">
        <v>430</v>
      </c>
      <c r="HTL46" s="2058" t="s">
        <v>430</v>
      </c>
      <c r="HTM46" s="2058" t="s">
        <v>430</v>
      </c>
      <c r="HTN46" s="2058" t="s">
        <v>430</v>
      </c>
      <c r="HTO46" s="2058" t="s">
        <v>430</v>
      </c>
      <c r="HTP46" s="2058" t="s">
        <v>430</v>
      </c>
      <c r="HTQ46" s="2058" t="s">
        <v>430</v>
      </c>
      <c r="HTR46" s="2058" t="s">
        <v>430</v>
      </c>
      <c r="HTS46" s="2058" t="s">
        <v>430</v>
      </c>
      <c r="HTT46" s="2058" t="s">
        <v>430</v>
      </c>
      <c r="HTU46" s="2058" t="s">
        <v>430</v>
      </c>
      <c r="HTV46" s="2058" t="s">
        <v>430</v>
      </c>
      <c r="HTW46" s="2058" t="s">
        <v>430</v>
      </c>
      <c r="HTX46" s="2058" t="s">
        <v>430</v>
      </c>
      <c r="HTY46" s="2058" t="s">
        <v>430</v>
      </c>
      <c r="HTZ46" s="2058" t="s">
        <v>430</v>
      </c>
      <c r="HUA46" s="2058" t="s">
        <v>430</v>
      </c>
      <c r="HUB46" s="2058" t="s">
        <v>430</v>
      </c>
      <c r="HUC46" s="2058" t="s">
        <v>430</v>
      </c>
      <c r="HUD46" s="2058" t="s">
        <v>430</v>
      </c>
      <c r="HUE46" s="2058" t="s">
        <v>430</v>
      </c>
      <c r="HUF46" s="2058" t="s">
        <v>430</v>
      </c>
      <c r="HUG46" s="2058" t="s">
        <v>430</v>
      </c>
      <c r="HUH46" s="2058" t="s">
        <v>430</v>
      </c>
      <c r="HUI46" s="2058" t="s">
        <v>430</v>
      </c>
      <c r="HUJ46" s="2058" t="s">
        <v>430</v>
      </c>
      <c r="HUK46" s="2058" t="s">
        <v>430</v>
      </c>
      <c r="HUL46" s="2058" t="s">
        <v>430</v>
      </c>
      <c r="HUM46" s="2058" t="s">
        <v>430</v>
      </c>
      <c r="HUN46" s="2058" t="s">
        <v>430</v>
      </c>
      <c r="HUO46" s="2058" t="s">
        <v>430</v>
      </c>
      <c r="HUP46" s="2058" t="s">
        <v>430</v>
      </c>
      <c r="HUQ46" s="2058" t="s">
        <v>430</v>
      </c>
      <c r="HUR46" s="2058" t="s">
        <v>430</v>
      </c>
      <c r="HUS46" s="2058" t="s">
        <v>430</v>
      </c>
      <c r="HUT46" s="2058" t="s">
        <v>430</v>
      </c>
      <c r="HUU46" s="2058" t="s">
        <v>430</v>
      </c>
      <c r="HUV46" s="2058" t="s">
        <v>430</v>
      </c>
      <c r="HUW46" s="2058" t="s">
        <v>430</v>
      </c>
      <c r="HUX46" s="2058" t="s">
        <v>430</v>
      </c>
      <c r="HUY46" s="2058" t="s">
        <v>430</v>
      </c>
      <c r="HUZ46" s="2058" t="s">
        <v>430</v>
      </c>
      <c r="HVA46" s="2058" t="s">
        <v>430</v>
      </c>
      <c r="HVB46" s="2058" t="s">
        <v>430</v>
      </c>
      <c r="HVC46" s="2058" t="s">
        <v>430</v>
      </c>
      <c r="HVD46" s="2058" t="s">
        <v>430</v>
      </c>
      <c r="HVE46" s="2058" t="s">
        <v>430</v>
      </c>
      <c r="HVF46" s="2058" t="s">
        <v>430</v>
      </c>
      <c r="HVG46" s="2058" t="s">
        <v>430</v>
      </c>
      <c r="HVH46" s="2058" t="s">
        <v>430</v>
      </c>
      <c r="HVI46" s="2058" t="s">
        <v>430</v>
      </c>
      <c r="HVJ46" s="2058" t="s">
        <v>430</v>
      </c>
      <c r="HVK46" s="2058" t="s">
        <v>430</v>
      </c>
      <c r="HVL46" s="2058" t="s">
        <v>430</v>
      </c>
      <c r="HVM46" s="2058" t="s">
        <v>430</v>
      </c>
      <c r="HVN46" s="2058" t="s">
        <v>430</v>
      </c>
      <c r="HVO46" s="2058" t="s">
        <v>430</v>
      </c>
      <c r="HVP46" s="2058" t="s">
        <v>430</v>
      </c>
      <c r="HVQ46" s="2058" t="s">
        <v>430</v>
      </c>
      <c r="HVR46" s="2058" t="s">
        <v>430</v>
      </c>
      <c r="HVS46" s="2058" t="s">
        <v>430</v>
      </c>
      <c r="HVT46" s="2058" t="s">
        <v>430</v>
      </c>
      <c r="HVU46" s="2058" t="s">
        <v>430</v>
      </c>
      <c r="HVV46" s="2058" t="s">
        <v>430</v>
      </c>
      <c r="HVW46" s="2058" t="s">
        <v>430</v>
      </c>
      <c r="HVX46" s="2058" t="s">
        <v>430</v>
      </c>
      <c r="HVY46" s="2058" t="s">
        <v>430</v>
      </c>
      <c r="HVZ46" s="2058" t="s">
        <v>430</v>
      </c>
      <c r="HWA46" s="2058" t="s">
        <v>430</v>
      </c>
      <c r="HWB46" s="2058" t="s">
        <v>430</v>
      </c>
      <c r="HWC46" s="2058" t="s">
        <v>430</v>
      </c>
      <c r="HWD46" s="2058" t="s">
        <v>430</v>
      </c>
      <c r="HWE46" s="2058" t="s">
        <v>430</v>
      </c>
      <c r="HWF46" s="2058" t="s">
        <v>430</v>
      </c>
      <c r="HWG46" s="2058" t="s">
        <v>430</v>
      </c>
      <c r="HWH46" s="2058" t="s">
        <v>430</v>
      </c>
      <c r="HWI46" s="2058" t="s">
        <v>430</v>
      </c>
      <c r="HWJ46" s="2058" t="s">
        <v>430</v>
      </c>
      <c r="HWK46" s="2058" t="s">
        <v>430</v>
      </c>
      <c r="HWL46" s="2058" t="s">
        <v>430</v>
      </c>
      <c r="HWM46" s="2058" t="s">
        <v>430</v>
      </c>
      <c r="HWN46" s="2058" t="s">
        <v>430</v>
      </c>
      <c r="HWO46" s="2058" t="s">
        <v>430</v>
      </c>
      <c r="HWP46" s="2058" t="s">
        <v>430</v>
      </c>
      <c r="HWQ46" s="2058" t="s">
        <v>430</v>
      </c>
      <c r="HWR46" s="2058" t="s">
        <v>430</v>
      </c>
      <c r="HWS46" s="2058" t="s">
        <v>430</v>
      </c>
      <c r="HWT46" s="2058" t="s">
        <v>430</v>
      </c>
      <c r="HWU46" s="2058" t="s">
        <v>430</v>
      </c>
      <c r="HWV46" s="2058" t="s">
        <v>430</v>
      </c>
      <c r="HWW46" s="2058" t="s">
        <v>430</v>
      </c>
      <c r="HWX46" s="2058" t="s">
        <v>430</v>
      </c>
      <c r="HWY46" s="2058" t="s">
        <v>430</v>
      </c>
      <c r="HWZ46" s="2058" t="s">
        <v>430</v>
      </c>
      <c r="HXA46" s="2058" t="s">
        <v>430</v>
      </c>
      <c r="HXB46" s="2058" t="s">
        <v>430</v>
      </c>
      <c r="HXC46" s="2058" t="s">
        <v>430</v>
      </c>
      <c r="HXD46" s="2058" t="s">
        <v>430</v>
      </c>
      <c r="HXE46" s="2058" t="s">
        <v>430</v>
      </c>
      <c r="HXF46" s="2058" t="s">
        <v>430</v>
      </c>
      <c r="HXG46" s="2058" t="s">
        <v>430</v>
      </c>
      <c r="HXH46" s="2058" t="s">
        <v>430</v>
      </c>
      <c r="HXI46" s="2058" t="s">
        <v>430</v>
      </c>
      <c r="HXJ46" s="2058" t="s">
        <v>430</v>
      </c>
      <c r="HXK46" s="2058" t="s">
        <v>430</v>
      </c>
      <c r="HXL46" s="2058" t="s">
        <v>430</v>
      </c>
      <c r="HXM46" s="2058" t="s">
        <v>430</v>
      </c>
      <c r="HXN46" s="2058" t="s">
        <v>430</v>
      </c>
      <c r="HXO46" s="2058" t="s">
        <v>430</v>
      </c>
      <c r="HXP46" s="2058" t="s">
        <v>430</v>
      </c>
      <c r="HXQ46" s="2058" t="s">
        <v>430</v>
      </c>
      <c r="HXR46" s="2058" t="s">
        <v>430</v>
      </c>
      <c r="HXS46" s="2058" t="s">
        <v>430</v>
      </c>
      <c r="HXT46" s="2058" t="s">
        <v>430</v>
      </c>
      <c r="HXU46" s="2058" t="s">
        <v>430</v>
      </c>
      <c r="HXV46" s="2058" t="s">
        <v>430</v>
      </c>
      <c r="HXW46" s="2058" t="s">
        <v>430</v>
      </c>
      <c r="HXX46" s="2058" t="s">
        <v>430</v>
      </c>
      <c r="HXY46" s="2058" t="s">
        <v>430</v>
      </c>
      <c r="HXZ46" s="2058" t="s">
        <v>430</v>
      </c>
      <c r="HYA46" s="2058" t="s">
        <v>430</v>
      </c>
      <c r="HYB46" s="2058" t="s">
        <v>430</v>
      </c>
      <c r="HYC46" s="2058" t="s">
        <v>430</v>
      </c>
      <c r="HYD46" s="2058" t="s">
        <v>430</v>
      </c>
      <c r="HYE46" s="2058" t="s">
        <v>430</v>
      </c>
      <c r="HYF46" s="2058" t="s">
        <v>430</v>
      </c>
      <c r="HYG46" s="2058" t="s">
        <v>430</v>
      </c>
      <c r="HYH46" s="2058" t="s">
        <v>430</v>
      </c>
      <c r="HYI46" s="2058" t="s">
        <v>430</v>
      </c>
      <c r="HYJ46" s="2058" t="s">
        <v>430</v>
      </c>
      <c r="HYK46" s="2058" t="s">
        <v>430</v>
      </c>
      <c r="HYL46" s="2058" t="s">
        <v>430</v>
      </c>
      <c r="HYM46" s="2058" t="s">
        <v>430</v>
      </c>
      <c r="HYN46" s="2058" t="s">
        <v>430</v>
      </c>
      <c r="HYO46" s="2058" t="s">
        <v>430</v>
      </c>
      <c r="HYP46" s="2058" t="s">
        <v>430</v>
      </c>
      <c r="HYQ46" s="2058" t="s">
        <v>430</v>
      </c>
      <c r="HYR46" s="2058" t="s">
        <v>430</v>
      </c>
      <c r="HYS46" s="2058" t="s">
        <v>430</v>
      </c>
      <c r="HYT46" s="2058" t="s">
        <v>430</v>
      </c>
      <c r="HYU46" s="2058" t="s">
        <v>430</v>
      </c>
      <c r="HYV46" s="2058" t="s">
        <v>430</v>
      </c>
      <c r="HYW46" s="2058" t="s">
        <v>430</v>
      </c>
      <c r="HYX46" s="2058" t="s">
        <v>430</v>
      </c>
      <c r="HYY46" s="2058" t="s">
        <v>430</v>
      </c>
      <c r="HYZ46" s="2058" t="s">
        <v>430</v>
      </c>
      <c r="HZA46" s="2058" t="s">
        <v>430</v>
      </c>
      <c r="HZB46" s="2058" t="s">
        <v>430</v>
      </c>
      <c r="HZC46" s="2058" t="s">
        <v>430</v>
      </c>
      <c r="HZD46" s="2058" t="s">
        <v>430</v>
      </c>
      <c r="HZE46" s="2058" t="s">
        <v>430</v>
      </c>
      <c r="HZF46" s="2058" t="s">
        <v>430</v>
      </c>
      <c r="HZG46" s="2058" t="s">
        <v>430</v>
      </c>
      <c r="HZH46" s="2058" t="s">
        <v>430</v>
      </c>
      <c r="HZI46" s="2058" t="s">
        <v>430</v>
      </c>
      <c r="HZJ46" s="2058" t="s">
        <v>430</v>
      </c>
      <c r="HZK46" s="2058" t="s">
        <v>430</v>
      </c>
      <c r="HZL46" s="2058" t="s">
        <v>430</v>
      </c>
      <c r="HZM46" s="2058" t="s">
        <v>430</v>
      </c>
      <c r="HZN46" s="2058" t="s">
        <v>430</v>
      </c>
      <c r="HZO46" s="2058" t="s">
        <v>430</v>
      </c>
      <c r="HZP46" s="2058" t="s">
        <v>430</v>
      </c>
      <c r="HZQ46" s="2058" t="s">
        <v>430</v>
      </c>
      <c r="HZR46" s="2058" t="s">
        <v>430</v>
      </c>
      <c r="HZS46" s="2058" t="s">
        <v>430</v>
      </c>
      <c r="HZT46" s="2058" t="s">
        <v>430</v>
      </c>
      <c r="HZU46" s="2058" t="s">
        <v>430</v>
      </c>
      <c r="HZV46" s="2058" t="s">
        <v>430</v>
      </c>
      <c r="HZW46" s="2058" t="s">
        <v>430</v>
      </c>
      <c r="HZX46" s="2058" t="s">
        <v>430</v>
      </c>
      <c r="HZY46" s="2058" t="s">
        <v>430</v>
      </c>
      <c r="HZZ46" s="2058" t="s">
        <v>430</v>
      </c>
      <c r="IAA46" s="2058" t="s">
        <v>430</v>
      </c>
      <c r="IAB46" s="2058" t="s">
        <v>430</v>
      </c>
      <c r="IAC46" s="2058" t="s">
        <v>430</v>
      </c>
      <c r="IAD46" s="2058" t="s">
        <v>430</v>
      </c>
      <c r="IAE46" s="2058" t="s">
        <v>430</v>
      </c>
      <c r="IAF46" s="2058" t="s">
        <v>430</v>
      </c>
      <c r="IAG46" s="2058" t="s">
        <v>430</v>
      </c>
      <c r="IAH46" s="2058" t="s">
        <v>430</v>
      </c>
      <c r="IAI46" s="2058" t="s">
        <v>430</v>
      </c>
      <c r="IAJ46" s="2058" t="s">
        <v>430</v>
      </c>
      <c r="IAK46" s="2058" t="s">
        <v>430</v>
      </c>
      <c r="IAL46" s="2058" t="s">
        <v>430</v>
      </c>
      <c r="IAM46" s="2058" t="s">
        <v>430</v>
      </c>
      <c r="IAN46" s="2058" t="s">
        <v>430</v>
      </c>
      <c r="IAO46" s="2058" t="s">
        <v>430</v>
      </c>
      <c r="IAP46" s="2058" t="s">
        <v>430</v>
      </c>
      <c r="IAQ46" s="2058" t="s">
        <v>430</v>
      </c>
      <c r="IAR46" s="2058" t="s">
        <v>430</v>
      </c>
      <c r="IAS46" s="2058" t="s">
        <v>430</v>
      </c>
      <c r="IAT46" s="2058" t="s">
        <v>430</v>
      </c>
      <c r="IAU46" s="2058" t="s">
        <v>430</v>
      </c>
      <c r="IAV46" s="2058" t="s">
        <v>430</v>
      </c>
      <c r="IAW46" s="2058" t="s">
        <v>430</v>
      </c>
      <c r="IAX46" s="2058" t="s">
        <v>430</v>
      </c>
      <c r="IAY46" s="2058" t="s">
        <v>430</v>
      </c>
      <c r="IAZ46" s="2058" t="s">
        <v>430</v>
      </c>
      <c r="IBA46" s="2058" t="s">
        <v>430</v>
      </c>
      <c r="IBB46" s="2058" t="s">
        <v>430</v>
      </c>
      <c r="IBC46" s="2058" t="s">
        <v>430</v>
      </c>
      <c r="IBD46" s="2058" t="s">
        <v>430</v>
      </c>
      <c r="IBE46" s="2058" t="s">
        <v>430</v>
      </c>
      <c r="IBF46" s="2058" t="s">
        <v>430</v>
      </c>
      <c r="IBG46" s="2058" t="s">
        <v>430</v>
      </c>
      <c r="IBH46" s="2058" t="s">
        <v>430</v>
      </c>
      <c r="IBI46" s="2058" t="s">
        <v>430</v>
      </c>
      <c r="IBJ46" s="2058" t="s">
        <v>430</v>
      </c>
      <c r="IBK46" s="2058" t="s">
        <v>430</v>
      </c>
      <c r="IBL46" s="2058" t="s">
        <v>430</v>
      </c>
      <c r="IBM46" s="2058" t="s">
        <v>430</v>
      </c>
      <c r="IBN46" s="2058" t="s">
        <v>430</v>
      </c>
      <c r="IBO46" s="2058" t="s">
        <v>430</v>
      </c>
      <c r="IBP46" s="2058" t="s">
        <v>430</v>
      </c>
      <c r="IBQ46" s="2058" t="s">
        <v>430</v>
      </c>
      <c r="IBR46" s="2058" t="s">
        <v>430</v>
      </c>
      <c r="IBS46" s="2058" t="s">
        <v>430</v>
      </c>
      <c r="IBT46" s="2058" t="s">
        <v>430</v>
      </c>
      <c r="IBU46" s="2058" t="s">
        <v>430</v>
      </c>
      <c r="IBV46" s="2058" t="s">
        <v>430</v>
      </c>
      <c r="IBW46" s="2058" t="s">
        <v>430</v>
      </c>
      <c r="IBX46" s="2058" t="s">
        <v>430</v>
      </c>
      <c r="IBY46" s="2058" t="s">
        <v>430</v>
      </c>
      <c r="IBZ46" s="2058" t="s">
        <v>430</v>
      </c>
      <c r="ICA46" s="2058" t="s">
        <v>430</v>
      </c>
      <c r="ICB46" s="2058" t="s">
        <v>430</v>
      </c>
      <c r="ICC46" s="2058" t="s">
        <v>430</v>
      </c>
      <c r="ICD46" s="2058" t="s">
        <v>430</v>
      </c>
      <c r="ICE46" s="2058" t="s">
        <v>430</v>
      </c>
      <c r="ICF46" s="2058" t="s">
        <v>430</v>
      </c>
      <c r="ICG46" s="2058" t="s">
        <v>430</v>
      </c>
      <c r="ICH46" s="2058" t="s">
        <v>430</v>
      </c>
      <c r="ICI46" s="2058" t="s">
        <v>430</v>
      </c>
      <c r="ICJ46" s="2058" t="s">
        <v>430</v>
      </c>
      <c r="ICK46" s="2058" t="s">
        <v>430</v>
      </c>
      <c r="ICL46" s="2058" t="s">
        <v>430</v>
      </c>
      <c r="ICM46" s="2058" t="s">
        <v>430</v>
      </c>
      <c r="ICN46" s="2058" t="s">
        <v>430</v>
      </c>
      <c r="ICO46" s="2058" t="s">
        <v>430</v>
      </c>
      <c r="ICP46" s="2058" t="s">
        <v>430</v>
      </c>
      <c r="ICQ46" s="2058" t="s">
        <v>430</v>
      </c>
      <c r="ICR46" s="2058" t="s">
        <v>430</v>
      </c>
      <c r="ICS46" s="2058" t="s">
        <v>430</v>
      </c>
      <c r="ICT46" s="2058" t="s">
        <v>430</v>
      </c>
      <c r="ICU46" s="2058" t="s">
        <v>430</v>
      </c>
      <c r="ICV46" s="2058" t="s">
        <v>430</v>
      </c>
      <c r="ICW46" s="2058" t="s">
        <v>430</v>
      </c>
      <c r="ICX46" s="2058" t="s">
        <v>430</v>
      </c>
      <c r="ICY46" s="2058" t="s">
        <v>430</v>
      </c>
      <c r="ICZ46" s="2058" t="s">
        <v>430</v>
      </c>
      <c r="IDA46" s="2058" t="s">
        <v>430</v>
      </c>
      <c r="IDB46" s="2058" t="s">
        <v>430</v>
      </c>
      <c r="IDC46" s="2058" t="s">
        <v>430</v>
      </c>
      <c r="IDD46" s="2058" t="s">
        <v>430</v>
      </c>
      <c r="IDE46" s="2058" t="s">
        <v>430</v>
      </c>
      <c r="IDF46" s="2058" t="s">
        <v>430</v>
      </c>
      <c r="IDG46" s="2058" t="s">
        <v>430</v>
      </c>
      <c r="IDH46" s="2058" t="s">
        <v>430</v>
      </c>
      <c r="IDI46" s="2058" t="s">
        <v>430</v>
      </c>
      <c r="IDJ46" s="2058" t="s">
        <v>430</v>
      </c>
      <c r="IDK46" s="2058" t="s">
        <v>430</v>
      </c>
      <c r="IDL46" s="2058" t="s">
        <v>430</v>
      </c>
      <c r="IDM46" s="2058" t="s">
        <v>430</v>
      </c>
      <c r="IDN46" s="2058" t="s">
        <v>430</v>
      </c>
      <c r="IDO46" s="2058" t="s">
        <v>430</v>
      </c>
      <c r="IDP46" s="2058" t="s">
        <v>430</v>
      </c>
      <c r="IDQ46" s="2058" t="s">
        <v>430</v>
      </c>
      <c r="IDR46" s="2058" t="s">
        <v>430</v>
      </c>
      <c r="IDS46" s="2058" t="s">
        <v>430</v>
      </c>
      <c r="IDT46" s="2058" t="s">
        <v>430</v>
      </c>
      <c r="IDU46" s="2058" t="s">
        <v>430</v>
      </c>
      <c r="IDV46" s="2058" t="s">
        <v>430</v>
      </c>
      <c r="IDW46" s="2058" t="s">
        <v>430</v>
      </c>
      <c r="IDX46" s="2058" t="s">
        <v>430</v>
      </c>
      <c r="IDY46" s="2058" t="s">
        <v>430</v>
      </c>
      <c r="IDZ46" s="2058" t="s">
        <v>430</v>
      </c>
      <c r="IEA46" s="2058" t="s">
        <v>430</v>
      </c>
      <c r="IEB46" s="2058" t="s">
        <v>430</v>
      </c>
      <c r="IEC46" s="2058" t="s">
        <v>430</v>
      </c>
      <c r="IED46" s="2058" t="s">
        <v>430</v>
      </c>
      <c r="IEE46" s="2058" t="s">
        <v>430</v>
      </c>
      <c r="IEF46" s="2058" t="s">
        <v>430</v>
      </c>
      <c r="IEG46" s="2058" t="s">
        <v>430</v>
      </c>
      <c r="IEH46" s="2058" t="s">
        <v>430</v>
      </c>
      <c r="IEI46" s="2058" t="s">
        <v>430</v>
      </c>
      <c r="IEJ46" s="2058" t="s">
        <v>430</v>
      </c>
      <c r="IEK46" s="2058" t="s">
        <v>430</v>
      </c>
      <c r="IEL46" s="2058" t="s">
        <v>430</v>
      </c>
      <c r="IEM46" s="2058" t="s">
        <v>430</v>
      </c>
      <c r="IEN46" s="2058" t="s">
        <v>430</v>
      </c>
      <c r="IEO46" s="2058" t="s">
        <v>430</v>
      </c>
      <c r="IEP46" s="2058" t="s">
        <v>430</v>
      </c>
      <c r="IEQ46" s="2058" t="s">
        <v>430</v>
      </c>
      <c r="IER46" s="2058" t="s">
        <v>430</v>
      </c>
      <c r="IES46" s="2058" t="s">
        <v>430</v>
      </c>
      <c r="IET46" s="2058" t="s">
        <v>430</v>
      </c>
      <c r="IEU46" s="2058" t="s">
        <v>430</v>
      </c>
      <c r="IEV46" s="2058" t="s">
        <v>430</v>
      </c>
      <c r="IEW46" s="2058" t="s">
        <v>430</v>
      </c>
      <c r="IEX46" s="2058" t="s">
        <v>430</v>
      </c>
      <c r="IEY46" s="2058" t="s">
        <v>430</v>
      </c>
      <c r="IEZ46" s="2058" t="s">
        <v>430</v>
      </c>
      <c r="IFA46" s="2058" t="s">
        <v>430</v>
      </c>
      <c r="IFB46" s="2058" t="s">
        <v>430</v>
      </c>
      <c r="IFC46" s="2058" t="s">
        <v>430</v>
      </c>
      <c r="IFD46" s="2058" t="s">
        <v>430</v>
      </c>
      <c r="IFE46" s="2058" t="s">
        <v>430</v>
      </c>
      <c r="IFF46" s="2058" t="s">
        <v>430</v>
      </c>
      <c r="IFG46" s="2058" t="s">
        <v>430</v>
      </c>
      <c r="IFH46" s="2058" t="s">
        <v>430</v>
      </c>
      <c r="IFI46" s="2058" t="s">
        <v>430</v>
      </c>
      <c r="IFJ46" s="2058" t="s">
        <v>430</v>
      </c>
      <c r="IFK46" s="2058" t="s">
        <v>430</v>
      </c>
      <c r="IFL46" s="2058" t="s">
        <v>430</v>
      </c>
      <c r="IFM46" s="2058" t="s">
        <v>430</v>
      </c>
      <c r="IFN46" s="2058" t="s">
        <v>430</v>
      </c>
      <c r="IFO46" s="2058" t="s">
        <v>430</v>
      </c>
      <c r="IFP46" s="2058" t="s">
        <v>430</v>
      </c>
      <c r="IFQ46" s="2058" t="s">
        <v>430</v>
      </c>
      <c r="IFR46" s="2058" t="s">
        <v>430</v>
      </c>
      <c r="IFS46" s="2058" t="s">
        <v>430</v>
      </c>
      <c r="IFT46" s="2058" t="s">
        <v>430</v>
      </c>
      <c r="IFU46" s="2058" t="s">
        <v>430</v>
      </c>
      <c r="IFV46" s="2058" t="s">
        <v>430</v>
      </c>
      <c r="IFW46" s="2058" t="s">
        <v>430</v>
      </c>
      <c r="IFX46" s="2058" t="s">
        <v>430</v>
      </c>
      <c r="IFY46" s="2058" t="s">
        <v>430</v>
      </c>
      <c r="IFZ46" s="2058" t="s">
        <v>430</v>
      </c>
      <c r="IGA46" s="2058" t="s">
        <v>430</v>
      </c>
      <c r="IGB46" s="2058" t="s">
        <v>430</v>
      </c>
      <c r="IGC46" s="2058" t="s">
        <v>430</v>
      </c>
      <c r="IGD46" s="2058" t="s">
        <v>430</v>
      </c>
      <c r="IGE46" s="2058" t="s">
        <v>430</v>
      </c>
      <c r="IGF46" s="2058" t="s">
        <v>430</v>
      </c>
      <c r="IGG46" s="2058" t="s">
        <v>430</v>
      </c>
      <c r="IGH46" s="2058" t="s">
        <v>430</v>
      </c>
      <c r="IGI46" s="2058" t="s">
        <v>430</v>
      </c>
      <c r="IGJ46" s="2058" t="s">
        <v>430</v>
      </c>
      <c r="IGK46" s="2058" t="s">
        <v>430</v>
      </c>
      <c r="IGL46" s="2058" t="s">
        <v>430</v>
      </c>
      <c r="IGM46" s="2058" t="s">
        <v>430</v>
      </c>
      <c r="IGN46" s="2058" t="s">
        <v>430</v>
      </c>
      <c r="IGO46" s="2058" t="s">
        <v>430</v>
      </c>
      <c r="IGP46" s="2058" t="s">
        <v>430</v>
      </c>
      <c r="IGQ46" s="2058" t="s">
        <v>430</v>
      </c>
      <c r="IGR46" s="2058" t="s">
        <v>430</v>
      </c>
      <c r="IGS46" s="2058" t="s">
        <v>430</v>
      </c>
      <c r="IGT46" s="2058" t="s">
        <v>430</v>
      </c>
      <c r="IGU46" s="2058" t="s">
        <v>430</v>
      </c>
      <c r="IGV46" s="2058" t="s">
        <v>430</v>
      </c>
      <c r="IGW46" s="2058" t="s">
        <v>430</v>
      </c>
      <c r="IGX46" s="2058" t="s">
        <v>430</v>
      </c>
      <c r="IGY46" s="2058" t="s">
        <v>430</v>
      </c>
      <c r="IGZ46" s="2058" t="s">
        <v>430</v>
      </c>
      <c r="IHA46" s="2058" t="s">
        <v>430</v>
      </c>
      <c r="IHB46" s="2058" t="s">
        <v>430</v>
      </c>
      <c r="IHC46" s="2058" t="s">
        <v>430</v>
      </c>
      <c r="IHD46" s="2058" t="s">
        <v>430</v>
      </c>
      <c r="IHE46" s="2058" t="s">
        <v>430</v>
      </c>
      <c r="IHF46" s="2058" t="s">
        <v>430</v>
      </c>
      <c r="IHG46" s="2058" t="s">
        <v>430</v>
      </c>
      <c r="IHH46" s="2058" t="s">
        <v>430</v>
      </c>
      <c r="IHI46" s="2058" t="s">
        <v>430</v>
      </c>
      <c r="IHJ46" s="2058" t="s">
        <v>430</v>
      </c>
      <c r="IHK46" s="2058" t="s">
        <v>430</v>
      </c>
      <c r="IHL46" s="2058" t="s">
        <v>430</v>
      </c>
      <c r="IHM46" s="2058" t="s">
        <v>430</v>
      </c>
      <c r="IHN46" s="2058" t="s">
        <v>430</v>
      </c>
      <c r="IHO46" s="2058" t="s">
        <v>430</v>
      </c>
      <c r="IHP46" s="2058" t="s">
        <v>430</v>
      </c>
      <c r="IHQ46" s="2058" t="s">
        <v>430</v>
      </c>
      <c r="IHR46" s="2058" t="s">
        <v>430</v>
      </c>
      <c r="IHS46" s="2058" t="s">
        <v>430</v>
      </c>
      <c r="IHT46" s="2058" t="s">
        <v>430</v>
      </c>
      <c r="IHU46" s="2058" t="s">
        <v>430</v>
      </c>
      <c r="IHV46" s="2058" t="s">
        <v>430</v>
      </c>
      <c r="IHW46" s="2058" t="s">
        <v>430</v>
      </c>
      <c r="IHX46" s="2058" t="s">
        <v>430</v>
      </c>
      <c r="IHY46" s="2058" t="s">
        <v>430</v>
      </c>
      <c r="IHZ46" s="2058" t="s">
        <v>430</v>
      </c>
      <c r="IIA46" s="2058" t="s">
        <v>430</v>
      </c>
      <c r="IIB46" s="2058" t="s">
        <v>430</v>
      </c>
      <c r="IIC46" s="2058" t="s">
        <v>430</v>
      </c>
      <c r="IID46" s="2058" t="s">
        <v>430</v>
      </c>
      <c r="IIE46" s="2058" t="s">
        <v>430</v>
      </c>
      <c r="IIF46" s="2058" t="s">
        <v>430</v>
      </c>
      <c r="IIG46" s="2058" t="s">
        <v>430</v>
      </c>
      <c r="IIH46" s="2058" t="s">
        <v>430</v>
      </c>
      <c r="III46" s="2058" t="s">
        <v>430</v>
      </c>
      <c r="IIJ46" s="2058" t="s">
        <v>430</v>
      </c>
      <c r="IIK46" s="2058" t="s">
        <v>430</v>
      </c>
      <c r="IIL46" s="2058" t="s">
        <v>430</v>
      </c>
      <c r="IIM46" s="2058" t="s">
        <v>430</v>
      </c>
      <c r="IIN46" s="2058" t="s">
        <v>430</v>
      </c>
      <c r="IIO46" s="2058" t="s">
        <v>430</v>
      </c>
      <c r="IIP46" s="2058" t="s">
        <v>430</v>
      </c>
      <c r="IIQ46" s="2058" t="s">
        <v>430</v>
      </c>
      <c r="IIR46" s="2058" t="s">
        <v>430</v>
      </c>
      <c r="IIS46" s="2058" t="s">
        <v>430</v>
      </c>
      <c r="IIT46" s="2058" t="s">
        <v>430</v>
      </c>
      <c r="IIU46" s="2058" t="s">
        <v>430</v>
      </c>
      <c r="IIV46" s="2058" t="s">
        <v>430</v>
      </c>
      <c r="IIW46" s="2058" t="s">
        <v>430</v>
      </c>
      <c r="IIX46" s="2058" t="s">
        <v>430</v>
      </c>
      <c r="IIY46" s="2058" t="s">
        <v>430</v>
      </c>
      <c r="IIZ46" s="2058" t="s">
        <v>430</v>
      </c>
      <c r="IJA46" s="2058" t="s">
        <v>430</v>
      </c>
      <c r="IJB46" s="2058" t="s">
        <v>430</v>
      </c>
      <c r="IJC46" s="2058" t="s">
        <v>430</v>
      </c>
      <c r="IJD46" s="2058" t="s">
        <v>430</v>
      </c>
      <c r="IJE46" s="2058" t="s">
        <v>430</v>
      </c>
      <c r="IJF46" s="2058" t="s">
        <v>430</v>
      </c>
      <c r="IJG46" s="2058" t="s">
        <v>430</v>
      </c>
      <c r="IJH46" s="2058" t="s">
        <v>430</v>
      </c>
      <c r="IJI46" s="2058" t="s">
        <v>430</v>
      </c>
      <c r="IJJ46" s="2058" t="s">
        <v>430</v>
      </c>
      <c r="IJK46" s="2058" t="s">
        <v>430</v>
      </c>
      <c r="IJL46" s="2058" t="s">
        <v>430</v>
      </c>
      <c r="IJM46" s="2058" t="s">
        <v>430</v>
      </c>
      <c r="IJN46" s="2058" t="s">
        <v>430</v>
      </c>
      <c r="IJO46" s="2058" t="s">
        <v>430</v>
      </c>
      <c r="IJP46" s="2058" t="s">
        <v>430</v>
      </c>
      <c r="IJQ46" s="2058" t="s">
        <v>430</v>
      </c>
      <c r="IJR46" s="2058" t="s">
        <v>430</v>
      </c>
      <c r="IJS46" s="2058" t="s">
        <v>430</v>
      </c>
      <c r="IJT46" s="2058" t="s">
        <v>430</v>
      </c>
      <c r="IJU46" s="2058" t="s">
        <v>430</v>
      </c>
      <c r="IJV46" s="2058" t="s">
        <v>430</v>
      </c>
      <c r="IJW46" s="2058" t="s">
        <v>430</v>
      </c>
      <c r="IJX46" s="2058" t="s">
        <v>430</v>
      </c>
      <c r="IJY46" s="2058" t="s">
        <v>430</v>
      </c>
      <c r="IJZ46" s="2058" t="s">
        <v>430</v>
      </c>
      <c r="IKA46" s="2058" t="s">
        <v>430</v>
      </c>
      <c r="IKB46" s="2058" t="s">
        <v>430</v>
      </c>
      <c r="IKC46" s="2058" t="s">
        <v>430</v>
      </c>
      <c r="IKD46" s="2058" t="s">
        <v>430</v>
      </c>
      <c r="IKE46" s="2058" t="s">
        <v>430</v>
      </c>
      <c r="IKF46" s="2058" t="s">
        <v>430</v>
      </c>
      <c r="IKG46" s="2058" t="s">
        <v>430</v>
      </c>
      <c r="IKH46" s="2058" t="s">
        <v>430</v>
      </c>
      <c r="IKI46" s="2058" t="s">
        <v>430</v>
      </c>
      <c r="IKJ46" s="2058" t="s">
        <v>430</v>
      </c>
      <c r="IKK46" s="2058" t="s">
        <v>430</v>
      </c>
      <c r="IKL46" s="2058" t="s">
        <v>430</v>
      </c>
      <c r="IKM46" s="2058" t="s">
        <v>430</v>
      </c>
      <c r="IKN46" s="2058" t="s">
        <v>430</v>
      </c>
      <c r="IKO46" s="2058" t="s">
        <v>430</v>
      </c>
      <c r="IKP46" s="2058" t="s">
        <v>430</v>
      </c>
      <c r="IKQ46" s="2058" t="s">
        <v>430</v>
      </c>
      <c r="IKR46" s="2058" t="s">
        <v>430</v>
      </c>
      <c r="IKS46" s="2058" t="s">
        <v>430</v>
      </c>
      <c r="IKT46" s="2058" t="s">
        <v>430</v>
      </c>
      <c r="IKU46" s="2058" t="s">
        <v>430</v>
      </c>
      <c r="IKV46" s="2058" t="s">
        <v>430</v>
      </c>
      <c r="IKW46" s="2058" t="s">
        <v>430</v>
      </c>
      <c r="IKX46" s="2058" t="s">
        <v>430</v>
      </c>
      <c r="IKY46" s="2058" t="s">
        <v>430</v>
      </c>
      <c r="IKZ46" s="2058" t="s">
        <v>430</v>
      </c>
      <c r="ILA46" s="2058" t="s">
        <v>430</v>
      </c>
      <c r="ILB46" s="2058" t="s">
        <v>430</v>
      </c>
      <c r="ILC46" s="2058" t="s">
        <v>430</v>
      </c>
      <c r="ILD46" s="2058" t="s">
        <v>430</v>
      </c>
      <c r="ILE46" s="2058" t="s">
        <v>430</v>
      </c>
      <c r="ILF46" s="2058" t="s">
        <v>430</v>
      </c>
      <c r="ILG46" s="2058" t="s">
        <v>430</v>
      </c>
      <c r="ILH46" s="2058" t="s">
        <v>430</v>
      </c>
      <c r="ILI46" s="2058" t="s">
        <v>430</v>
      </c>
      <c r="ILJ46" s="2058" t="s">
        <v>430</v>
      </c>
      <c r="ILK46" s="2058" t="s">
        <v>430</v>
      </c>
      <c r="ILL46" s="2058" t="s">
        <v>430</v>
      </c>
      <c r="ILM46" s="2058" t="s">
        <v>430</v>
      </c>
      <c r="ILN46" s="2058" t="s">
        <v>430</v>
      </c>
      <c r="ILO46" s="2058" t="s">
        <v>430</v>
      </c>
      <c r="ILP46" s="2058" t="s">
        <v>430</v>
      </c>
      <c r="ILQ46" s="2058" t="s">
        <v>430</v>
      </c>
      <c r="ILR46" s="2058" t="s">
        <v>430</v>
      </c>
      <c r="ILS46" s="2058" t="s">
        <v>430</v>
      </c>
      <c r="ILT46" s="2058" t="s">
        <v>430</v>
      </c>
      <c r="ILU46" s="2058" t="s">
        <v>430</v>
      </c>
      <c r="ILV46" s="2058" t="s">
        <v>430</v>
      </c>
      <c r="ILW46" s="2058" t="s">
        <v>430</v>
      </c>
      <c r="ILX46" s="2058" t="s">
        <v>430</v>
      </c>
      <c r="ILY46" s="2058" t="s">
        <v>430</v>
      </c>
      <c r="ILZ46" s="2058" t="s">
        <v>430</v>
      </c>
      <c r="IMA46" s="2058" t="s">
        <v>430</v>
      </c>
      <c r="IMB46" s="2058" t="s">
        <v>430</v>
      </c>
      <c r="IMC46" s="2058" t="s">
        <v>430</v>
      </c>
      <c r="IMD46" s="2058" t="s">
        <v>430</v>
      </c>
      <c r="IME46" s="2058" t="s">
        <v>430</v>
      </c>
      <c r="IMF46" s="2058" t="s">
        <v>430</v>
      </c>
      <c r="IMG46" s="2058" t="s">
        <v>430</v>
      </c>
      <c r="IMH46" s="2058" t="s">
        <v>430</v>
      </c>
      <c r="IMI46" s="2058" t="s">
        <v>430</v>
      </c>
      <c r="IMJ46" s="2058" t="s">
        <v>430</v>
      </c>
      <c r="IMK46" s="2058" t="s">
        <v>430</v>
      </c>
      <c r="IML46" s="2058" t="s">
        <v>430</v>
      </c>
      <c r="IMM46" s="2058" t="s">
        <v>430</v>
      </c>
      <c r="IMN46" s="2058" t="s">
        <v>430</v>
      </c>
      <c r="IMO46" s="2058" t="s">
        <v>430</v>
      </c>
      <c r="IMP46" s="2058" t="s">
        <v>430</v>
      </c>
      <c r="IMQ46" s="2058" t="s">
        <v>430</v>
      </c>
      <c r="IMR46" s="2058" t="s">
        <v>430</v>
      </c>
      <c r="IMS46" s="2058" t="s">
        <v>430</v>
      </c>
      <c r="IMT46" s="2058" t="s">
        <v>430</v>
      </c>
      <c r="IMU46" s="2058" t="s">
        <v>430</v>
      </c>
      <c r="IMV46" s="2058" t="s">
        <v>430</v>
      </c>
      <c r="IMW46" s="2058" t="s">
        <v>430</v>
      </c>
      <c r="IMX46" s="2058" t="s">
        <v>430</v>
      </c>
      <c r="IMY46" s="2058" t="s">
        <v>430</v>
      </c>
      <c r="IMZ46" s="2058" t="s">
        <v>430</v>
      </c>
      <c r="INA46" s="2058" t="s">
        <v>430</v>
      </c>
      <c r="INB46" s="2058" t="s">
        <v>430</v>
      </c>
      <c r="INC46" s="2058" t="s">
        <v>430</v>
      </c>
      <c r="IND46" s="2058" t="s">
        <v>430</v>
      </c>
      <c r="INE46" s="2058" t="s">
        <v>430</v>
      </c>
      <c r="INF46" s="2058" t="s">
        <v>430</v>
      </c>
      <c r="ING46" s="2058" t="s">
        <v>430</v>
      </c>
      <c r="INH46" s="2058" t="s">
        <v>430</v>
      </c>
      <c r="INI46" s="2058" t="s">
        <v>430</v>
      </c>
      <c r="INJ46" s="2058" t="s">
        <v>430</v>
      </c>
      <c r="INK46" s="2058" t="s">
        <v>430</v>
      </c>
      <c r="INL46" s="2058" t="s">
        <v>430</v>
      </c>
      <c r="INM46" s="2058" t="s">
        <v>430</v>
      </c>
      <c r="INN46" s="2058" t="s">
        <v>430</v>
      </c>
      <c r="INO46" s="2058" t="s">
        <v>430</v>
      </c>
      <c r="INP46" s="2058" t="s">
        <v>430</v>
      </c>
      <c r="INQ46" s="2058" t="s">
        <v>430</v>
      </c>
      <c r="INR46" s="2058" t="s">
        <v>430</v>
      </c>
      <c r="INS46" s="2058" t="s">
        <v>430</v>
      </c>
      <c r="INT46" s="2058" t="s">
        <v>430</v>
      </c>
      <c r="INU46" s="2058" t="s">
        <v>430</v>
      </c>
      <c r="INV46" s="2058" t="s">
        <v>430</v>
      </c>
      <c r="INW46" s="2058" t="s">
        <v>430</v>
      </c>
      <c r="INX46" s="2058" t="s">
        <v>430</v>
      </c>
      <c r="INY46" s="2058" t="s">
        <v>430</v>
      </c>
      <c r="INZ46" s="2058" t="s">
        <v>430</v>
      </c>
      <c r="IOA46" s="2058" t="s">
        <v>430</v>
      </c>
      <c r="IOB46" s="2058" t="s">
        <v>430</v>
      </c>
      <c r="IOC46" s="2058" t="s">
        <v>430</v>
      </c>
      <c r="IOD46" s="2058" t="s">
        <v>430</v>
      </c>
      <c r="IOE46" s="2058" t="s">
        <v>430</v>
      </c>
      <c r="IOF46" s="2058" t="s">
        <v>430</v>
      </c>
      <c r="IOG46" s="2058" t="s">
        <v>430</v>
      </c>
      <c r="IOH46" s="2058" t="s">
        <v>430</v>
      </c>
      <c r="IOI46" s="2058" t="s">
        <v>430</v>
      </c>
      <c r="IOJ46" s="2058" t="s">
        <v>430</v>
      </c>
      <c r="IOK46" s="2058" t="s">
        <v>430</v>
      </c>
      <c r="IOL46" s="2058" t="s">
        <v>430</v>
      </c>
      <c r="IOM46" s="2058" t="s">
        <v>430</v>
      </c>
      <c r="ION46" s="2058" t="s">
        <v>430</v>
      </c>
      <c r="IOO46" s="2058" t="s">
        <v>430</v>
      </c>
      <c r="IOP46" s="2058" t="s">
        <v>430</v>
      </c>
      <c r="IOQ46" s="2058" t="s">
        <v>430</v>
      </c>
      <c r="IOR46" s="2058" t="s">
        <v>430</v>
      </c>
      <c r="IOS46" s="2058" t="s">
        <v>430</v>
      </c>
      <c r="IOT46" s="2058" t="s">
        <v>430</v>
      </c>
      <c r="IOU46" s="2058" t="s">
        <v>430</v>
      </c>
      <c r="IOV46" s="2058" t="s">
        <v>430</v>
      </c>
      <c r="IOW46" s="2058" t="s">
        <v>430</v>
      </c>
      <c r="IOX46" s="2058" t="s">
        <v>430</v>
      </c>
      <c r="IOY46" s="2058" t="s">
        <v>430</v>
      </c>
      <c r="IOZ46" s="2058" t="s">
        <v>430</v>
      </c>
      <c r="IPA46" s="2058" t="s">
        <v>430</v>
      </c>
      <c r="IPB46" s="2058" t="s">
        <v>430</v>
      </c>
      <c r="IPC46" s="2058" t="s">
        <v>430</v>
      </c>
      <c r="IPD46" s="2058" t="s">
        <v>430</v>
      </c>
      <c r="IPE46" s="2058" t="s">
        <v>430</v>
      </c>
      <c r="IPF46" s="2058" t="s">
        <v>430</v>
      </c>
      <c r="IPG46" s="2058" t="s">
        <v>430</v>
      </c>
      <c r="IPH46" s="2058" t="s">
        <v>430</v>
      </c>
      <c r="IPI46" s="2058" t="s">
        <v>430</v>
      </c>
      <c r="IPJ46" s="2058" t="s">
        <v>430</v>
      </c>
      <c r="IPK46" s="2058" t="s">
        <v>430</v>
      </c>
      <c r="IPL46" s="2058" t="s">
        <v>430</v>
      </c>
      <c r="IPM46" s="2058" t="s">
        <v>430</v>
      </c>
      <c r="IPN46" s="2058" t="s">
        <v>430</v>
      </c>
      <c r="IPO46" s="2058" t="s">
        <v>430</v>
      </c>
      <c r="IPP46" s="2058" t="s">
        <v>430</v>
      </c>
      <c r="IPQ46" s="2058" t="s">
        <v>430</v>
      </c>
      <c r="IPR46" s="2058" t="s">
        <v>430</v>
      </c>
      <c r="IPS46" s="2058" t="s">
        <v>430</v>
      </c>
      <c r="IPT46" s="2058" t="s">
        <v>430</v>
      </c>
      <c r="IPU46" s="2058" t="s">
        <v>430</v>
      </c>
      <c r="IPV46" s="2058" t="s">
        <v>430</v>
      </c>
      <c r="IPW46" s="2058" t="s">
        <v>430</v>
      </c>
      <c r="IPX46" s="2058" t="s">
        <v>430</v>
      </c>
      <c r="IPY46" s="2058" t="s">
        <v>430</v>
      </c>
      <c r="IPZ46" s="2058" t="s">
        <v>430</v>
      </c>
      <c r="IQA46" s="2058" t="s">
        <v>430</v>
      </c>
      <c r="IQB46" s="2058" t="s">
        <v>430</v>
      </c>
      <c r="IQC46" s="2058" t="s">
        <v>430</v>
      </c>
      <c r="IQD46" s="2058" t="s">
        <v>430</v>
      </c>
      <c r="IQE46" s="2058" t="s">
        <v>430</v>
      </c>
      <c r="IQF46" s="2058" t="s">
        <v>430</v>
      </c>
      <c r="IQG46" s="2058" t="s">
        <v>430</v>
      </c>
      <c r="IQH46" s="2058" t="s">
        <v>430</v>
      </c>
      <c r="IQI46" s="2058" t="s">
        <v>430</v>
      </c>
      <c r="IQJ46" s="2058" t="s">
        <v>430</v>
      </c>
      <c r="IQK46" s="2058" t="s">
        <v>430</v>
      </c>
      <c r="IQL46" s="2058" t="s">
        <v>430</v>
      </c>
      <c r="IQM46" s="2058" t="s">
        <v>430</v>
      </c>
      <c r="IQN46" s="2058" t="s">
        <v>430</v>
      </c>
      <c r="IQO46" s="2058" t="s">
        <v>430</v>
      </c>
      <c r="IQP46" s="2058" t="s">
        <v>430</v>
      </c>
      <c r="IQQ46" s="2058" t="s">
        <v>430</v>
      </c>
      <c r="IQR46" s="2058" t="s">
        <v>430</v>
      </c>
      <c r="IQS46" s="2058" t="s">
        <v>430</v>
      </c>
      <c r="IQT46" s="2058" t="s">
        <v>430</v>
      </c>
      <c r="IQU46" s="2058" t="s">
        <v>430</v>
      </c>
      <c r="IQV46" s="2058" t="s">
        <v>430</v>
      </c>
      <c r="IQW46" s="2058" t="s">
        <v>430</v>
      </c>
      <c r="IQX46" s="2058" t="s">
        <v>430</v>
      </c>
      <c r="IQY46" s="2058" t="s">
        <v>430</v>
      </c>
      <c r="IQZ46" s="2058" t="s">
        <v>430</v>
      </c>
      <c r="IRA46" s="2058" t="s">
        <v>430</v>
      </c>
      <c r="IRB46" s="2058" t="s">
        <v>430</v>
      </c>
      <c r="IRC46" s="2058" t="s">
        <v>430</v>
      </c>
      <c r="IRD46" s="2058" t="s">
        <v>430</v>
      </c>
      <c r="IRE46" s="2058" t="s">
        <v>430</v>
      </c>
      <c r="IRF46" s="2058" t="s">
        <v>430</v>
      </c>
      <c r="IRG46" s="2058" t="s">
        <v>430</v>
      </c>
      <c r="IRH46" s="2058" t="s">
        <v>430</v>
      </c>
      <c r="IRI46" s="2058" t="s">
        <v>430</v>
      </c>
      <c r="IRJ46" s="2058" t="s">
        <v>430</v>
      </c>
      <c r="IRK46" s="2058" t="s">
        <v>430</v>
      </c>
      <c r="IRL46" s="2058" t="s">
        <v>430</v>
      </c>
      <c r="IRM46" s="2058" t="s">
        <v>430</v>
      </c>
      <c r="IRN46" s="2058" t="s">
        <v>430</v>
      </c>
      <c r="IRO46" s="2058" t="s">
        <v>430</v>
      </c>
      <c r="IRP46" s="2058" t="s">
        <v>430</v>
      </c>
      <c r="IRQ46" s="2058" t="s">
        <v>430</v>
      </c>
      <c r="IRR46" s="2058" t="s">
        <v>430</v>
      </c>
      <c r="IRS46" s="2058" t="s">
        <v>430</v>
      </c>
      <c r="IRT46" s="2058" t="s">
        <v>430</v>
      </c>
      <c r="IRU46" s="2058" t="s">
        <v>430</v>
      </c>
      <c r="IRV46" s="2058" t="s">
        <v>430</v>
      </c>
      <c r="IRW46" s="2058" t="s">
        <v>430</v>
      </c>
      <c r="IRX46" s="2058" t="s">
        <v>430</v>
      </c>
      <c r="IRY46" s="2058" t="s">
        <v>430</v>
      </c>
      <c r="IRZ46" s="2058" t="s">
        <v>430</v>
      </c>
      <c r="ISA46" s="2058" t="s">
        <v>430</v>
      </c>
      <c r="ISB46" s="2058" t="s">
        <v>430</v>
      </c>
      <c r="ISC46" s="2058" t="s">
        <v>430</v>
      </c>
      <c r="ISD46" s="2058" t="s">
        <v>430</v>
      </c>
      <c r="ISE46" s="2058" t="s">
        <v>430</v>
      </c>
      <c r="ISF46" s="2058" t="s">
        <v>430</v>
      </c>
      <c r="ISG46" s="2058" t="s">
        <v>430</v>
      </c>
      <c r="ISH46" s="2058" t="s">
        <v>430</v>
      </c>
      <c r="ISI46" s="2058" t="s">
        <v>430</v>
      </c>
      <c r="ISJ46" s="2058" t="s">
        <v>430</v>
      </c>
      <c r="ISK46" s="2058" t="s">
        <v>430</v>
      </c>
      <c r="ISL46" s="2058" t="s">
        <v>430</v>
      </c>
      <c r="ISM46" s="2058" t="s">
        <v>430</v>
      </c>
      <c r="ISN46" s="2058" t="s">
        <v>430</v>
      </c>
      <c r="ISO46" s="2058" t="s">
        <v>430</v>
      </c>
      <c r="ISP46" s="2058" t="s">
        <v>430</v>
      </c>
      <c r="ISQ46" s="2058" t="s">
        <v>430</v>
      </c>
      <c r="ISR46" s="2058" t="s">
        <v>430</v>
      </c>
      <c r="ISS46" s="2058" t="s">
        <v>430</v>
      </c>
      <c r="IST46" s="2058" t="s">
        <v>430</v>
      </c>
      <c r="ISU46" s="2058" t="s">
        <v>430</v>
      </c>
      <c r="ISV46" s="2058" t="s">
        <v>430</v>
      </c>
      <c r="ISW46" s="2058" t="s">
        <v>430</v>
      </c>
      <c r="ISX46" s="2058" t="s">
        <v>430</v>
      </c>
      <c r="ISY46" s="2058" t="s">
        <v>430</v>
      </c>
      <c r="ISZ46" s="2058" t="s">
        <v>430</v>
      </c>
      <c r="ITA46" s="2058" t="s">
        <v>430</v>
      </c>
      <c r="ITB46" s="2058" t="s">
        <v>430</v>
      </c>
      <c r="ITC46" s="2058" t="s">
        <v>430</v>
      </c>
      <c r="ITD46" s="2058" t="s">
        <v>430</v>
      </c>
      <c r="ITE46" s="2058" t="s">
        <v>430</v>
      </c>
      <c r="ITF46" s="2058" t="s">
        <v>430</v>
      </c>
      <c r="ITG46" s="2058" t="s">
        <v>430</v>
      </c>
      <c r="ITH46" s="2058" t="s">
        <v>430</v>
      </c>
      <c r="ITI46" s="2058" t="s">
        <v>430</v>
      </c>
      <c r="ITJ46" s="2058" t="s">
        <v>430</v>
      </c>
      <c r="ITK46" s="2058" t="s">
        <v>430</v>
      </c>
      <c r="ITL46" s="2058" t="s">
        <v>430</v>
      </c>
      <c r="ITM46" s="2058" t="s">
        <v>430</v>
      </c>
      <c r="ITN46" s="2058" t="s">
        <v>430</v>
      </c>
      <c r="ITO46" s="2058" t="s">
        <v>430</v>
      </c>
      <c r="ITP46" s="2058" t="s">
        <v>430</v>
      </c>
      <c r="ITQ46" s="2058" t="s">
        <v>430</v>
      </c>
      <c r="ITR46" s="2058" t="s">
        <v>430</v>
      </c>
      <c r="ITS46" s="2058" t="s">
        <v>430</v>
      </c>
      <c r="ITT46" s="2058" t="s">
        <v>430</v>
      </c>
      <c r="ITU46" s="2058" t="s">
        <v>430</v>
      </c>
      <c r="ITV46" s="2058" t="s">
        <v>430</v>
      </c>
      <c r="ITW46" s="2058" t="s">
        <v>430</v>
      </c>
      <c r="ITX46" s="2058" t="s">
        <v>430</v>
      </c>
      <c r="ITY46" s="2058" t="s">
        <v>430</v>
      </c>
      <c r="ITZ46" s="2058" t="s">
        <v>430</v>
      </c>
      <c r="IUA46" s="2058" t="s">
        <v>430</v>
      </c>
      <c r="IUB46" s="2058" t="s">
        <v>430</v>
      </c>
      <c r="IUC46" s="2058" t="s">
        <v>430</v>
      </c>
      <c r="IUD46" s="2058" t="s">
        <v>430</v>
      </c>
      <c r="IUE46" s="2058" t="s">
        <v>430</v>
      </c>
      <c r="IUF46" s="2058" t="s">
        <v>430</v>
      </c>
      <c r="IUG46" s="2058" t="s">
        <v>430</v>
      </c>
      <c r="IUH46" s="2058" t="s">
        <v>430</v>
      </c>
      <c r="IUI46" s="2058" t="s">
        <v>430</v>
      </c>
      <c r="IUJ46" s="2058" t="s">
        <v>430</v>
      </c>
      <c r="IUK46" s="2058" t="s">
        <v>430</v>
      </c>
      <c r="IUL46" s="2058" t="s">
        <v>430</v>
      </c>
      <c r="IUM46" s="2058" t="s">
        <v>430</v>
      </c>
      <c r="IUN46" s="2058" t="s">
        <v>430</v>
      </c>
      <c r="IUO46" s="2058" t="s">
        <v>430</v>
      </c>
      <c r="IUP46" s="2058" t="s">
        <v>430</v>
      </c>
      <c r="IUQ46" s="2058" t="s">
        <v>430</v>
      </c>
      <c r="IUR46" s="2058" t="s">
        <v>430</v>
      </c>
      <c r="IUS46" s="2058" t="s">
        <v>430</v>
      </c>
      <c r="IUT46" s="2058" t="s">
        <v>430</v>
      </c>
      <c r="IUU46" s="2058" t="s">
        <v>430</v>
      </c>
      <c r="IUV46" s="2058" t="s">
        <v>430</v>
      </c>
      <c r="IUW46" s="2058" t="s">
        <v>430</v>
      </c>
      <c r="IUX46" s="2058" t="s">
        <v>430</v>
      </c>
      <c r="IUY46" s="2058" t="s">
        <v>430</v>
      </c>
      <c r="IUZ46" s="2058" t="s">
        <v>430</v>
      </c>
      <c r="IVA46" s="2058" t="s">
        <v>430</v>
      </c>
      <c r="IVB46" s="2058" t="s">
        <v>430</v>
      </c>
      <c r="IVC46" s="2058" t="s">
        <v>430</v>
      </c>
      <c r="IVD46" s="2058" t="s">
        <v>430</v>
      </c>
      <c r="IVE46" s="2058" t="s">
        <v>430</v>
      </c>
      <c r="IVF46" s="2058" t="s">
        <v>430</v>
      </c>
      <c r="IVG46" s="2058" t="s">
        <v>430</v>
      </c>
      <c r="IVH46" s="2058" t="s">
        <v>430</v>
      </c>
      <c r="IVI46" s="2058" t="s">
        <v>430</v>
      </c>
      <c r="IVJ46" s="2058" t="s">
        <v>430</v>
      </c>
      <c r="IVK46" s="2058" t="s">
        <v>430</v>
      </c>
      <c r="IVL46" s="2058" t="s">
        <v>430</v>
      </c>
      <c r="IVM46" s="2058" t="s">
        <v>430</v>
      </c>
      <c r="IVN46" s="2058" t="s">
        <v>430</v>
      </c>
      <c r="IVO46" s="2058" t="s">
        <v>430</v>
      </c>
      <c r="IVP46" s="2058" t="s">
        <v>430</v>
      </c>
      <c r="IVQ46" s="2058" t="s">
        <v>430</v>
      </c>
      <c r="IVR46" s="2058" t="s">
        <v>430</v>
      </c>
      <c r="IVS46" s="2058" t="s">
        <v>430</v>
      </c>
      <c r="IVT46" s="2058" t="s">
        <v>430</v>
      </c>
      <c r="IVU46" s="2058" t="s">
        <v>430</v>
      </c>
      <c r="IVV46" s="2058" t="s">
        <v>430</v>
      </c>
      <c r="IVW46" s="2058" t="s">
        <v>430</v>
      </c>
      <c r="IVX46" s="2058" t="s">
        <v>430</v>
      </c>
      <c r="IVY46" s="2058" t="s">
        <v>430</v>
      </c>
      <c r="IVZ46" s="2058" t="s">
        <v>430</v>
      </c>
      <c r="IWA46" s="2058" t="s">
        <v>430</v>
      </c>
      <c r="IWB46" s="2058" t="s">
        <v>430</v>
      </c>
      <c r="IWC46" s="2058" t="s">
        <v>430</v>
      </c>
      <c r="IWD46" s="2058" t="s">
        <v>430</v>
      </c>
      <c r="IWE46" s="2058" t="s">
        <v>430</v>
      </c>
      <c r="IWF46" s="2058" t="s">
        <v>430</v>
      </c>
      <c r="IWG46" s="2058" t="s">
        <v>430</v>
      </c>
      <c r="IWH46" s="2058" t="s">
        <v>430</v>
      </c>
      <c r="IWI46" s="2058" t="s">
        <v>430</v>
      </c>
      <c r="IWJ46" s="2058" t="s">
        <v>430</v>
      </c>
      <c r="IWK46" s="2058" t="s">
        <v>430</v>
      </c>
      <c r="IWL46" s="2058" t="s">
        <v>430</v>
      </c>
      <c r="IWM46" s="2058" t="s">
        <v>430</v>
      </c>
      <c r="IWN46" s="2058" t="s">
        <v>430</v>
      </c>
      <c r="IWO46" s="2058" t="s">
        <v>430</v>
      </c>
      <c r="IWP46" s="2058" t="s">
        <v>430</v>
      </c>
      <c r="IWQ46" s="2058" t="s">
        <v>430</v>
      </c>
      <c r="IWR46" s="2058" t="s">
        <v>430</v>
      </c>
      <c r="IWS46" s="2058" t="s">
        <v>430</v>
      </c>
      <c r="IWT46" s="2058" t="s">
        <v>430</v>
      </c>
      <c r="IWU46" s="2058" t="s">
        <v>430</v>
      </c>
      <c r="IWV46" s="2058" t="s">
        <v>430</v>
      </c>
      <c r="IWW46" s="2058" t="s">
        <v>430</v>
      </c>
      <c r="IWX46" s="2058" t="s">
        <v>430</v>
      </c>
      <c r="IWY46" s="2058" t="s">
        <v>430</v>
      </c>
      <c r="IWZ46" s="2058" t="s">
        <v>430</v>
      </c>
      <c r="IXA46" s="2058" t="s">
        <v>430</v>
      </c>
      <c r="IXB46" s="2058" t="s">
        <v>430</v>
      </c>
      <c r="IXC46" s="2058" t="s">
        <v>430</v>
      </c>
      <c r="IXD46" s="2058" t="s">
        <v>430</v>
      </c>
      <c r="IXE46" s="2058" t="s">
        <v>430</v>
      </c>
      <c r="IXF46" s="2058" t="s">
        <v>430</v>
      </c>
      <c r="IXG46" s="2058" t="s">
        <v>430</v>
      </c>
      <c r="IXH46" s="2058" t="s">
        <v>430</v>
      </c>
      <c r="IXI46" s="2058" t="s">
        <v>430</v>
      </c>
      <c r="IXJ46" s="2058" t="s">
        <v>430</v>
      </c>
      <c r="IXK46" s="2058" t="s">
        <v>430</v>
      </c>
      <c r="IXL46" s="2058" t="s">
        <v>430</v>
      </c>
      <c r="IXM46" s="2058" t="s">
        <v>430</v>
      </c>
      <c r="IXN46" s="2058" t="s">
        <v>430</v>
      </c>
      <c r="IXO46" s="2058" t="s">
        <v>430</v>
      </c>
      <c r="IXP46" s="2058" t="s">
        <v>430</v>
      </c>
      <c r="IXQ46" s="2058" t="s">
        <v>430</v>
      </c>
      <c r="IXR46" s="2058" t="s">
        <v>430</v>
      </c>
      <c r="IXS46" s="2058" t="s">
        <v>430</v>
      </c>
      <c r="IXT46" s="2058" t="s">
        <v>430</v>
      </c>
      <c r="IXU46" s="2058" t="s">
        <v>430</v>
      </c>
      <c r="IXV46" s="2058" t="s">
        <v>430</v>
      </c>
      <c r="IXW46" s="2058" t="s">
        <v>430</v>
      </c>
      <c r="IXX46" s="2058" t="s">
        <v>430</v>
      </c>
      <c r="IXY46" s="2058" t="s">
        <v>430</v>
      </c>
      <c r="IXZ46" s="2058" t="s">
        <v>430</v>
      </c>
      <c r="IYA46" s="2058" t="s">
        <v>430</v>
      </c>
      <c r="IYB46" s="2058" t="s">
        <v>430</v>
      </c>
      <c r="IYC46" s="2058" t="s">
        <v>430</v>
      </c>
      <c r="IYD46" s="2058" t="s">
        <v>430</v>
      </c>
      <c r="IYE46" s="2058" t="s">
        <v>430</v>
      </c>
      <c r="IYF46" s="2058" t="s">
        <v>430</v>
      </c>
      <c r="IYG46" s="2058" t="s">
        <v>430</v>
      </c>
      <c r="IYH46" s="2058" t="s">
        <v>430</v>
      </c>
      <c r="IYI46" s="2058" t="s">
        <v>430</v>
      </c>
      <c r="IYJ46" s="2058" t="s">
        <v>430</v>
      </c>
      <c r="IYK46" s="2058" t="s">
        <v>430</v>
      </c>
      <c r="IYL46" s="2058" t="s">
        <v>430</v>
      </c>
      <c r="IYM46" s="2058" t="s">
        <v>430</v>
      </c>
      <c r="IYN46" s="2058" t="s">
        <v>430</v>
      </c>
      <c r="IYO46" s="2058" t="s">
        <v>430</v>
      </c>
      <c r="IYP46" s="2058" t="s">
        <v>430</v>
      </c>
      <c r="IYQ46" s="2058" t="s">
        <v>430</v>
      </c>
      <c r="IYR46" s="2058" t="s">
        <v>430</v>
      </c>
      <c r="IYS46" s="2058" t="s">
        <v>430</v>
      </c>
      <c r="IYT46" s="2058" t="s">
        <v>430</v>
      </c>
      <c r="IYU46" s="2058" t="s">
        <v>430</v>
      </c>
      <c r="IYV46" s="2058" t="s">
        <v>430</v>
      </c>
      <c r="IYW46" s="2058" t="s">
        <v>430</v>
      </c>
      <c r="IYX46" s="2058" t="s">
        <v>430</v>
      </c>
      <c r="IYY46" s="2058" t="s">
        <v>430</v>
      </c>
      <c r="IYZ46" s="2058" t="s">
        <v>430</v>
      </c>
      <c r="IZA46" s="2058" t="s">
        <v>430</v>
      </c>
      <c r="IZB46" s="2058" t="s">
        <v>430</v>
      </c>
      <c r="IZC46" s="2058" t="s">
        <v>430</v>
      </c>
      <c r="IZD46" s="2058" t="s">
        <v>430</v>
      </c>
      <c r="IZE46" s="2058" t="s">
        <v>430</v>
      </c>
      <c r="IZF46" s="2058" t="s">
        <v>430</v>
      </c>
      <c r="IZG46" s="2058" t="s">
        <v>430</v>
      </c>
      <c r="IZH46" s="2058" t="s">
        <v>430</v>
      </c>
      <c r="IZI46" s="2058" t="s">
        <v>430</v>
      </c>
      <c r="IZJ46" s="2058" t="s">
        <v>430</v>
      </c>
      <c r="IZK46" s="2058" t="s">
        <v>430</v>
      </c>
      <c r="IZL46" s="2058" t="s">
        <v>430</v>
      </c>
      <c r="IZM46" s="2058" t="s">
        <v>430</v>
      </c>
      <c r="IZN46" s="2058" t="s">
        <v>430</v>
      </c>
      <c r="IZO46" s="2058" t="s">
        <v>430</v>
      </c>
      <c r="IZP46" s="2058" t="s">
        <v>430</v>
      </c>
      <c r="IZQ46" s="2058" t="s">
        <v>430</v>
      </c>
      <c r="IZR46" s="2058" t="s">
        <v>430</v>
      </c>
      <c r="IZS46" s="2058" t="s">
        <v>430</v>
      </c>
      <c r="IZT46" s="2058" t="s">
        <v>430</v>
      </c>
      <c r="IZU46" s="2058" t="s">
        <v>430</v>
      </c>
      <c r="IZV46" s="2058" t="s">
        <v>430</v>
      </c>
      <c r="IZW46" s="2058" t="s">
        <v>430</v>
      </c>
      <c r="IZX46" s="2058" t="s">
        <v>430</v>
      </c>
      <c r="IZY46" s="2058" t="s">
        <v>430</v>
      </c>
      <c r="IZZ46" s="2058" t="s">
        <v>430</v>
      </c>
      <c r="JAA46" s="2058" t="s">
        <v>430</v>
      </c>
      <c r="JAB46" s="2058" t="s">
        <v>430</v>
      </c>
      <c r="JAC46" s="2058" t="s">
        <v>430</v>
      </c>
      <c r="JAD46" s="2058" t="s">
        <v>430</v>
      </c>
      <c r="JAE46" s="2058" t="s">
        <v>430</v>
      </c>
      <c r="JAF46" s="2058" t="s">
        <v>430</v>
      </c>
      <c r="JAG46" s="2058" t="s">
        <v>430</v>
      </c>
      <c r="JAH46" s="2058" t="s">
        <v>430</v>
      </c>
      <c r="JAI46" s="2058" t="s">
        <v>430</v>
      </c>
      <c r="JAJ46" s="2058" t="s">
        <v>430</v>
      </c>
      <c r="JAK46" s="2058" t="s">
        <v>430</v>
      </c>
      <c r="JAL46" s="2058" t="s">
        <v>430</v>
      </c>
      <c r="JAM46" s="2058" t="s">
        <v>430</v>
      </c>
      <c r="JAN46" s="2058" t="s">
        <v>430</v>
      </c>
      <c r="JAO46" s="2058" t="s">
        <v>430</v>
      </c>
      <c r="JAP46" s="2058" t="s">
        <v>430</v>
      </c>
      <c r="JAQ46" s="2058" t="s">
        <v>430</v>
      </c>
      <c r="JAR46" s="2058" t="s">
        <v>430</v>
      </c>
      <c r="JAS46" s="2058" t="s">
        <v>430</v>
      </c>
      <c r="JAT46" s="2058" t="s">
        <v>430</v>
      </c>
      <c r="JAU46" s="2058" t="s">
        <v>430</v>
      </c>
      <c r="JAV46" s="2058" t="s">
        <v>430</v>
      </c>
      <c r="JAW46" s="2058" t="s">
        <v>430</v>
      </c>
      <c r="JAX46" s="2058" t="s">
        <v>430</v>
      </c>
      <c r="JAY46" s="2058" t="s">
        <v>430</v>
      </c>
      <c r="JAZ46" s="2058" t="s">
        <v>430</v>
      </c>
      <c r="JBA46" s="2058" t="s">
        <v>430</v>
      </c>
      <c r="JBB46" s="2058" t="s">
        <v>430</v>
      </c>
      <c r="JBC46" s="2058" t="s">
        <v>430</v>
      </c>
      <c r="JBD46" s="2058" t="s">
        <v>430</v>
      </c>
      <c r="JBE46" s="2058" t="s">
        <v>430</v>
      </c>
      <c r="JBF46" s="2058" t="s">
        <v>430</v>
      </c>
      <c r="JBG46" s="2058" t="s">
        <v>430</v>
      </c>
      <c r="JBH46" s="2058" t="s">
        <v>430</v>
      </c>
      <c r="JBI46" s="2058" t="s">
        <v>430</v>
      </c>
      <c r="JBJ46" s="2058" t="s">
        <v>430</v>
      </c>
      <c r="JBK46" s="2058" t="s">
        <v>430</v>
      </c>
      <c r="JBL46" s="2058" t="s">
        <v>430</v>
      </c>
      <c r="JBM46" s="2058" t="s">
        <v>430</v>
      </c>
      <c r="JBN46" s="2058" t="s">
        <v>430</v>
      </c>
      <c r="JBO46" s="2058" t="s">
        <v>430</v>
      </c>
      <c r="JBP46" s="2058" t="s">
        <v>430</v>
      </c>
      <c r="JBQ46" s="2058" t="s">
        <v>430</v>
      </c>
      <c r="JBR46" s="2058" t="s">
        <v>430</v>
      </c>
      <c r="JBS46" s="2058" t="s">
        <v>430</v>
      </c>
      <c r="JBT46" s="2058" t="s">
        <v>430</v>
      </c>
      <c r="JBU46" s="2058" t="s">
        <v>430</v>
      </c>
      <c r="JBV46" s="2058" t="s">
        <v>430</v>
      </c>
      <c r="JBW46" s="2058" t="s">
        <v>430</v>
      </c>
      <c r="JBX46" s="2058" t="s">
        <v>430</v>
      </c>
      <c r="JBY46" s="2058" t="s">
        <v>430</v>
      </c>
      <c r="JBZ46" s="2058" t="s">
        <v>430</v>
      </c>
      <c r="JCA46" s="2058" t="s">
        <v>430</v>
      </c>
      <c r="JCB46" s="2058" t="s">
        <v>430</v>
      </c>
      <c r="JCC46" s="2058" t="s">
        <v>430</v>
      </c>
      <c r="JCD46" s="2058" t="s">
        <v>430</v>
      </c>
      <c r="JCE46" s="2058" t="s">
        <v>430</v>
      </c>
      <c r="JCF46" s="2058" t="s">
        <v>430</v>
      </c>
      <c r="JCG46" s="2058" t="s">
        <v>430</v>
      </c>
      <c r="JCH46" s="2058" t="s">
        <v>430</v>
      </c>
      <c r="JCI46" s="2058" t="s">
        <v>430</v>
      </c>
      <c r="JCJ46" s="2058" t="s">
        <v>430</v>
      </c>
      <c r="JCK46" s="2058" t="s">
        <v>430</v>
      </c>
      <c r="JCL46" s="2058" t="s">
        <v>430</v>
      </c>
      <c r="JCM46" s="2058" t="s">
        <v>430</v>
      </c>
      <c r="JCN46" s="2058" t="s">
        <v>430</v>
      </c>
      <c r="JCO46" s="2058" t="s">
        <v>430</v>
      </c>
      <c r="JCP46" s="2058" t="s">
        <v>430</v>
      </c>
      <c r="JCQ46" s="2058" t="s">
        <v>430</v>
      </c>
      <c r="JCR46" s="2058" t="s">
        <v>430</v>
      </c>
      <c r="JCS46" s="2058" t="s">
        <v>430</v>
      </c>
      <c r="JCT46" s="2058" t="s">
        <v>430</v>
      </c>
      <c r="JCU46" s="2058" t="s">
        <v>430</v>
      </c>
      <c r="JCV46" s="2058" t="s">
        <v>430</v>
      </c>
      <c r="JCW46" s="2058" t="s">
        <v>430</v>
      </c>
      <c r="JCX46" s="2058" t="s">
        <v>430</v>
      </c>
      <c r="JCY46" s="2058" t="s">
        <v>430</v>
      </c>
      <c r="JCZ46" s="2058" t="s">
        <v>430</v>
      </c>
      <c r="JDA46" s="2058" t="s">
        <v>430</v>
      </c>
      <c r="JDB46" s="2058" t="s">
        <v>430</v>
      </c>
      <c r="JDC46" s="2058" t="s">
        <v>430</v>
      </c>
      <c r="JDD46" s="2058" t="s">
        <v>430</v>
      </c>
      <c r="JDE46" s="2058" t="s">
        <v>430</v>
      </c>
      <c r="JDF46" s="2058" t="s">
        <v>430</v>
      </c>
      <c r="JDG46" s="2058" t="s">
        <v>430</v>
      </c>
      <c r="JDH46" s="2058" t="s">
        <v>430</v>
      </c>
      <c r="JDI46" s="2058" t="s">
        <v>430</v>
      </c>
      <c r="JDJ46" s="2058" t="s">
        <v>430</v>
      </c>
      <c r="JDK46" s="2058" t="s">
        <v>430</v>
      </c>
      <c r="JDL46" s="2058" t="s">
        <v>430</v>
      </c>
      <c r="JDM46" s="2058" t="s">
        <v>430</v>
      </c>
      <c r="JDN46" s="2058" t="s">
        <v>430</v>
      </c>
      <c r="JDO46" s="2058" t="s">
        <v>430</v>
      </c>
      <c r="JDP46" s="2058" t="s">
        <v>430</v>
      </c>
      <c r="JDQ46" s="2058" t="s">
        <v>430</v>
      </c>
      <c r="JDR46" s="2058" t="s">
        <v>430</v>
      </c>
      <c r="JDS46" s="2058" t="s">
        <v>430</v>
      </c>
      <c r="JDT46" s="2058" t="s">
        <v>430</v>
      </c>
      <c r="JDU46" s="2058" t="s">
        <v>430</v>
      </c>
      <c r="JDV46" s="2058" t="s">
        <v>430</v>
      </c>
      <c r="JDW46" s="2058" t="s">
        <v>430</v>
      </c>
      <c r="JDX46" s="2058" t="s">
        <v>430</v>
      </c>
      <c r="JDY46" s="2058" t="s">
        <v>430</v>
      </c>
      <c r="JDZ46" s="2058" t="s">
        <v>430</v>
      </c>
      <c r="JEA46" s="2058" t="s">
        <v>430</v>
      </c>
      <c r="JEB46" s="2058" t="s">
        <v>430</v>
      </c>
      <c r="JEC46" s="2058" t="s">
        <v>430</v>
      </c>
      <c r="JED46" s="2058" t="s">
        <v>430</v>
      </c>
      <c r="JEE46" s="2058" t="s">
        <v>430</v>
      </c>
      <c r="JEF46" s="2058" t="s">
        <v>430</v>
      </c>
      <c r="JEG46" s="2058" t="s">
        <v>430</v>
      </c>
      <c r="JEH46" s="2058" t="s">
        <v>430</v>
      </c>
      <c r="JEI46" s="2058" t="s">
        <v>430</v>
      </c>
      <c r="JEJ46" s="2058" t="s">
        <v>430</v>
      </c>
      <c r="JEK46" s="2058" t="s">
        <v>430</v>
      </c>
      <c r="JEL46" s="2058" t="s">
        <v>430</v>
      </c>
      <c r="JEM46" s="2058" t="s">
        <v>430</v>
      </c>
      <c r="JEN46" s="2058" t="s">
        <v>430</v>
      </c>
      <c r="JEO46" s="2058" t="s">
        <v>430</v>
      </c>
      <c r="JEP46" s="2058" t="s">
        <v>430</v>
      </c>
      <c r="JEQ46" s="2058" t="s">
        <v>430</v>
      </c>
      <c r="JER46" s="2058" t="s">
        <v>430</v>
      </c>
      <c r="JES46" s="2058" t="s">
        <v>430</v>
      </c>
      <c r="JET46" s="2058" t="s">
        <v>430</v>
      </c>
      <c r="JEU46" s="2058" t="s">
        <v>430</v>
      </c>
      <c r="JEV46" s="2058" t="s">
        <v>430</v>
      </c>
      <c r="JEW46" s="2058" t="s">
        <v>430</v>
      </c>
      <c r="JEX46" s="2058" t="s">
        <v>430</v>
      </c>
      <c r="JEY46" s="2058" t="s">
        <v>430</v>
      </c>
      <c r="JEZ46" s="2058" t="s">
        <v>430</v>
      </c>
      <c r="JFA46" s="2058" t="s">
        <v>430</v>
      </c>
      <c r="JFB46" s="2058" t="s">
        <v>430</v>
      </c>
      <c r="JFC46" s="2058" t="s">
        <v>430</v>
      </c>
      <c r="JFD46" s="2058" t="s">
        <v>430</v>
      </c>
      <c r="JFE46" s="2058" t="s">
        <v>430</v>
      </c>
      <c r="JFF46" s="2058" t="s">
        <v>430</v>
      </c>
      <c r="JFG46" s="2058" t="s">
        <v>430</v>
      </c>
      <c r="JFH46" s="2058" t="s">
        <v>430</v>
      </c>
      <c r="JFI46" s="2058" t="s">
        <v>430</v>
      </c>
      <c r="JFJ46" s="2058" t="s">
        <v>430</v>
      </c>
      <c r="JFK46" s="2058" t="s">
        <v>430</v>
      </c>
      <c r="JFL46" s="2058" t="s">
        <v>430</v>
      </c>
      <c r="JFM46" s="2058" t="s">
        <v>430</v>
      </c>
      <c r="JFN46" s="2058" t="s">
        <v>430</v>
      </c>
      <c r="JFO46" s="2058" t="s">
        <v>430</v>
      </c>
      <c r="JFP46" s="2058" t="s">
        <v>430</v>
      </c>
      <c r="JFQ46" s="2058" t="s">
        <v>430</v>
      </c>
      <c r="JFR46" s="2058" t="s">
        <v>430</v>
      </c>
      <c r="JFS46" s="2058" t="s">
        <v>430</v>
      </c>
      <c r="JFT46" s="2058" t="s">
        <v>430</v>
      </c>
      <c r="JFU46" s="2058" t="s">
        <v>430</v>
      </c>
      <c r="JFV46" s="2058" t="s">
        <v>430</v>
      </c>
      <c r="JFW46" s="2058" t="s">
        <v>430</v>
      </c>
      <c r="JFX46" s="2058" t="s">
        <v>430</v>
      </c>
      <c r="JFY46" s="2058" t="s">
        <v>430</v>
      </c>
      <c r="JFZ46" s="2058" t="s">
        <v>430</v>
      </c>
      <c r="JGA46" s="2058" t="s">
        <v>430</v>
      </c>
      <c r="JGB46" s="2058" t="s">
        <v>430</v>
      </c>
      <c r="JGC46" s="2058" t="s">
        <v>430</v>
      </c>
      <c r="JGD46" s="2058" t="s">
        <v>430</v>
      </c>
      <c r="JGE46" s="2058" t="s">
        <v>430</v>
      </c>
      <c r="JGF46" s="2058" t="s">
        <v>430</v>
      </c>
      <c r="JGG46" s="2058" t="s">
        <v>430</v>
      </c>
      <c r="JGH46" s="2058" t="s">
        <v>430</v>
      </c>
      <c r="JGI46" s="2058" t="s">
        <v>430</v>
      </c>
      <c r="JGJ46" s="2058" t="s">
        <v>430</v>
      </c>
      <c r="JGK46" s="2058" t="s">
        <v>430</v>
      </c>
      <c r="JGL46" s="2058" t="s">
        <v>430</v>
      </c>
      <c r="JGM46" s="2058" t="s">
        <v>430</v>
      </c>
      <c r="JGN46" s="2058" t="s">
        <v>430</v>
      </c>
      <c r="JGO46" s="2058" t="s">
        <v>430</v>
      </c>
      <c r="JGP46" s="2058" t="s">
        <v>430</v>
      </c>
      <c r="JGQ46" s="2058" t="s">
        <v>430</v>
      </c>
      <c r="JGR46" s="2058" t="s">
        <v>430</v>
      </c>
      <c r="JGS46" s="2058" t="s">
        <v>430</v>
      </c>
      <c r="JGT46" s="2058" t="s">
        <v>430</v>
      </c>
      <c r="JGU46" s="2058" t="s">
        <v>430</v>
      </c>
      <c r="JGV46" s="2058" t="s">
        <v>430</v>
      </c>
      <c r="JGW46" s="2058" t="s">
        <v>430</v>
      </c>
      <c r="JGX46" s="2058" t="s">
        <v>430</v>
      </c>
      <c r="JGY46" s="2058" t="s">
        <v>430</v>
      </c>
      <c r="JGZ46" s="2058" t="s">
        <v>430</v>
      </c>
      <c r="JHA46" s="2058" t="s">
        <v>430</v>
      </c>
      <c r="JHB46" s="2058" t="s">
        <v>430</v>
      </c>
      <c r="JHC46" s="2058" t="s">
        <v>430</v>
      </c>
      <c r="JHD46" s="2058" t="s">
        <v>430</v>
      </c>
      <c r="JHE46" s="2058" t="s">
        <v>430</v>
      </c>
      <c r="JHF46" s="2058" t="s">
        <v>430</v>
      </c>
      <c r="JHG46" s="2058" t="s">
        <v>430</v>
      </c>
      <c r="JHH46" s="2058" t="s">
        <v>430</v>
      </c>
      <c r="JHI46" s="2058" t="s">
        <v>430</v>
      </c>
      <c r="JHJ46" s="2058" t="s">
        <v>430</v>
      </c>
      <c r="JHK46" s="2058" t="s">
        <v>430</v>
      </c>
      <c r="JHL46" s="2058" t="s">
        <v>430</v>
      </c>
      <c r="JHM46" s="2058" t="s">
        <v>430</v>
      </c>
      <c r="JHN46" s="2058" t="s">
        <v>430</v>
      </c>
      <c r="JHO46" s="2058" t="s">
        <v>430</v>
      </c>
      <c r="JHP46" s="2058" t="s">
        <v>430</v>
      </c>
      <c r="JHQ46" s="2058" t="s">
        <v>430</v>
      </c>
      <c r="JHR46" s="2058" t="s">
        <v>430</v>
      </c>
      <c r="JHS46" s="2058" t="s">
        <v>430</v>
      </c>
      <c r="JHT46" s="2058" t="s">
        <v>430</v>
      </c>
      <c r="JHU46" s="2058" t="s">
        <v>430</v>
      </c>
      <c r="JHV46" s="2058" t="s">
        <v>430</v>
      </c>
      <c r="JHW46" s="2058" t="s">
        <v>430</v>
      </c>
      <c r="JHX46" s="2058" t="s">
        <v>430</v>
      </c>
      <c r="JHY46" s="2058" t="s">
        <v>430</v>
      </c>
      <c r="JHZ46" s="2058" t="s">
        <v>430</v>
      </c>
      <c r="JIA46" s="2058" t="s">
        <v>430</v>
      </c>
      <c r="JIB46" s="2058" t="s">
        <v>430</v>
      </c>
      <c r="JIC46" s="2058" t="s">
        <v>430</v>
      </c>
      <c r="JID46" s="2058" t="s">
        <v>430</v>
      </c>
      <c r="JIE46" s="2058" t="s">
        <v>430</v>
      </c>
      <c r="JIF46" s="2058" t="s">
        <v>430</v>
      </c>
      <c r="JIG46" s="2058" t="s">
        <v>430</v>
      </c>
      <c r="JIH46" s="2058" t="s">
        <v>430</v>
      </c>
      <c r="JII46" s="2058" t="s">
        <v>430</v>
      </c>
      <c r="JIJ46" s="2058" t="s">
        <v>430</v>
      </c>
      <c r="JIK46" s="2058" t="s">
        <v>430</v>
      </c>
      <c r="JIL46" s="2058" t="s">
        <v>430</v>
      </c>
      <c r="JIM46" s="2058" t="s">
        <v>430</v>
      </c>
      <c r="JIN46" s="2058" t="s">
        <v>430</v>
      </c>
      <c r="JIO46" s="2058" t="s">
        <v>430</v>
      </c>
      <c r="JIP46" s="2058" t="s">
        <v>430</v>
      </c>
      <c r="JIQ46" s="2058" t="s">
        <v>430</v>
      </c>
      <c r="JIR46" s="2058" t="s">
        <v>430</v>
      </c>
      <c r="JIS46" s="2058" t="s">
        <v>430</v>
      </c>
      <c r="JIT46" s="2058" t="s">
        <v>430</v>
      </c>
      <c r="JIU46" s="2058" t="s">
        <v>430</v>
      </c>
      <c r="JIV46" s="2058" t="s">
        <v>430</v>
      </c>
      <c r="JIW46" s="2058" t="s">
        <v>430</v>
      </c>
      <c r="JIX46" s="2058" t="s">
        <v>430</v>
      </c>
      <c r="JIY46" s="2058" t="s">
        <v>430</v>
      </c>
      <c r="JIZ46" s="2058" t="s">
        <v>430</v>
      </c>
      <c r="JJA46" s="2058" t="s">
        <v>430</v>
      </c>
      <c r="JJB46" s="2058" t="s">
        <v>430</v>
      </c>
      <c r="JJC46" s="2058" t="s">
        <v>430</v>
      </c>
      <c r="JJD46" s="2058" t="s">
        <v>430</v>
      </c>
      <c r="JJE46" s="2058" t="s">
        <v>430</v>
      </c>
      <c r="JJF46" s="2058" t="s">
        <v>430</v>
      </c>
      <c r="JJG46" s="2058" t="s">
        <v>430</v>
      </c>
      <c r="JJH46" s="2058" t="s">
        <v>430</v>
      </c>
      <c r="JJI46" s="2058" t="s">
        <v>430</v>
      </c>
      <c r="JJJ46" s="2058" t="s">
        <v>430</v>
      </c>
      <c r="JJK46" s="2058" t="s">
        <v>430</v>
      </c>
      <c r="JJL46" s="2058" t="s">
        <v>430</v>
      </c>
      <c r="JJM46" s="2058" t="s">
        <v>430</v>
      </c>
      <c r="JJN46" s="2058" t="s">
        <v>430</v>
      </c>
      <c r="JJO46" s="2058" t="s">
        <v>430</v>
      </c>
      <c r="JJP46" s="2058" t="s">
        <v>430</v>
      </c>
      <c r="JJQ46" s="2058" t="s">
        <v>430</v>
      </c>
      <c r="JJR46" s="2058" t="s">
        <v>430</v>
      </c>
      <c r="JJS46" s="2058" t="s">
        <v>430</v>
      </c>
      <c r="JJT46" s="2058" t="s">
        <v>430</v>
      </c>
      <c r="JJU46" s="2058" t="s">
        <v>430</v>
      </c>
      <c r="JJV46" s="2058" t="s">
        <v>430</v>
      </c>
      <c r="JJW46" s="2058" t="s">
        <v>430</v>
      </c>
      <c r="JJX46" s="2058" t="s">
        <v>430</v>
      </c>
      <c r="JJY46" s="2058" t="s">
        <v>430</v>
      </c>
      <c r="JJZ46" s="2058" t="s">
        <v>430</v>
      </c>
      <c r="JKA46" s="2058" t="s">
        <v>430</v>
      </c>
      <c r="JKB46" s="2058" t="s">
        <v>430</v>
      </c>
      <c r="JKC46" s="2058" t="s">
        <v>430</v>
      </c>
      <c r="JKD46" s="2058" t="s">
        <v>430</v>
      </c>
      <c r="JKE46" s="2058" t="s">
        <v>430</v>
      </c>
      <c r="JKF46" s="2058" t="s">
        <v>430</v>
      </c>
      <c r="JKG46" s="2058" t="s">
        <v>430</v>
      </c>
      <c r="JKH46" s="2058" t="s">
        <v>430</v>
      </c>
      <c r="JKI46" s="2058" t="s">
        <v>430</v>
      </c>
      <c r="JKJ46" s="2058" t="s">
        <v>430</v>
      </c>
      <c r="JKK46" s="2058" t="s">
        <v>430</v>
      </c>
      <c r="JKL46" s="2058" t="s">
        <v>430</v>
      </c>
      <c r="JKM46" s="2058" t="s">
        <v>430</v>
      </c>
      <c r="JKN46" s="2058" t="s">
        <v>430</v>
      </c>
      <c r="JKO46" s="2058" t="s">
        <v>430</v>
      </c>
      <c r="JKP46" s="2058" t="s">
        <v>430</v>
      </c>
      <c r="JKQ46" s="2058" t="s">
        <v>430</v>
      </c>
      <c r="JKR46" s="2058" t="s">
        <v>430</v>
      </c>
      <c r="JKS46" s="2058" t="s">
        <v>430</v>
      </c>
      <c r="JKT46" s="2058" t="s">
        <v>430</v>
      </c>
      <c r="JKU46" s="2058" t="s">
        <v>430</v>
      </c>
      <c r="JKV46" s="2058" t="s">
        <v>430</v>
      </c>
      <c r="JKW46" s="2058" t="s">
        <v>430</v>
      </c>
      <c r="JKX46" s="2058" t="s">
        <v>430</v>
      </c>
      <c r="JKY46" s="2058" t="s">
        <v>430</v>
      </c>
      <c r="JKZ46" s="2058" t="s">
        <v>430</v>
      </c>
      <c r="JLA46" s="2058" t="s">
        <v>430</v>
      </c>
      <c r="JLB46" s="2058" t="s">
        <v>430</v>
      </c>
      <c r="JLC46" s="2058" t="s">
        <v>430</v>
      </c>
      <c r="JLD46" s="2058" t="s">
        <v>430</v>
      </c>
      <c r="JLE46" s="2058" t="s">
        <v>430</v>
      </c>
      <c r="JLF46" s="2058" t="s">
        <v>430</v>
      </c>
      <c r="JLG46" s="2058" t="s">
        <v>430</v>
      </c>
      <c r="JLH46" s="2058" t="s">
        <v>430</v>
      </c>
      <c r="JLI46" s="2058" t="s">
        <v>430</v>
      </c>
      <c r="JLJ46" s="2058" t="s">
        <v>430</v>
      </c>
      <c r="JLK46" s="2058" t="s">
        <v>430</v>
      </c>
      <c r="JLL46" s="2058" t="s">
        <v>430</v>
      </c>
      <c r="JLM46" s="2058" t="s">
        <v>430</v>
      </c>
      <c r="JLN46" s="2058" t="s">
        <v>430</v>
      </c>
      <c r="JLO46" s="2058" t="s">
        <v>430</v>
      </c>
      <c r="JLP46" s="2058" t="s">
        <v>430</v>
      </c>
      <c r="JLQ46" s="2058" t="s">
        <v>430</v>
      </c>
      <c r="JLR46" s="2058" t="s">
        <v>430</v>
      </c>
      <c r="JLS46" s="2058" t="s">
        <v>430</v>
      </c>
      <c r="JLT46" s="2058" t="s">
        <v>430</v>
      </c>
      <c r="JLU46" s="2058" t="s">
        <v>430</v>
      </c>
      <c r="JLV46" s="2058" t="s">
        <v>430</v>
      </c>
      <c r="JLW46" s="2058" t="s">
        <v>430</v>
      </c>
      <c r="JLX46" s="2058" t="s">
        <v>430</v>
      </c>
      <c r="JLY46" s="2058" t="s">
        <v>430</v>
      </c>
      <c r="JLZ46" s="2058" t="s">
        <v>430</v>
      </c>
      <c r="JMA46" s="2058" t="s">
        <v>430</v>
      </c>
      <c r="JMB46" s="2058" t="s">
        <v>430</v>
      </c>
      <c r="JMC46" s="2058" t="s">
        <v>430</v>
      </c>
      <c r="JMD46" s="2058" t="s">
        <v>430</v>
      </c>
      <c r="JME46" s="2058" t="s">
        <v>430</v>
      </c>
      <c r="JMF46" s="2058" t="s">
        <v>430</v>
      </c>
      <c r="JMG46" s="2058" t="s">
        <v>430</v>
      </c>
      <c r="JMH46" s="2058" t="s">
        <v>430</v>
      </c>
      <c r="JMI46" s="2058" t="s">
        <v>430</v>
      </c>
      <c r="JMJ46" s="2058" t="s">
        <v>430</v>
      </c>
      <c r="JMK46" s="2058" t="s">
        <v>430</v>
      </c>
      <c r="JML46" s="2058" t="s">
        <v>430</v>
      </c>
      <c r="JMM46" s="2058" t="s">
        <v>430</v>
      </c>
      <c r="JMN46" s="2058" t="s">
        <v>430</v>
      </c>
      <c r="JMO46" s="2058" t="s">
        <v>430</v>
      </c>
      <c r="JMP46" s="2058" t="s">
        <v>430</v>
      </c>
      <c r="JMQ46" s="2058" t="s">
        <v>430</v>
      </c>
      <c r="JMR46" s="2058" t="s">
        <v>430</v>
      </c>
      <c r="JMS46" s="2058" t="s">
        <v>430</v>
      </c>
      <c r="JMT46" s="2058" t="s">
        <v>430</v>
      </c>
      <c r="JMU46" s="2058" t="s">
        <v>430</v>
      </c>
      <c r="JMV46" s="2058" t="s">
        <v>430</v>
      </c>
      <c r="JMW46" s="2058" t="s">
        <v>430</v>
      </c>
      <c r="JMX46" s="2058" t="s">
        <v>430</v>
      </c>
      <c r="JMY46" s="2058" t="s">
        <v>430</v>
      </c>
      <c r="JMZ46" s="2058" t="s">
        <v>430</v>
      </c>
      <c r="JNA46" s="2058" t="s">
        <v>430</v>
      </c>
      <c r="JNB46" s="2058" t="s">
        <v>430</v>
      </c>
      <c r="JNC46" s="2058" t="s">
        <v>430</v>
      </c>
      <c r="JND46" s="2058" t="s">
        <v>430</v>
      </c>
      <c r="JNE46" s="2058" t="s">
        <v>430</v>
      </c>
      <c r="JNF46" s="2058" t="s">
        <v>430</v>
      </c>
      <c r="JNG46" s="2058" t="s">
        <v>430</v>
      </c>
      <c r="JNH46" s="2058" t="s">
        <v>430</v>
      </c>
      <c r="JNI46" s="2058" t="s">
        <v>430</v>
      </c>
      <c r="JNJ46" s="2058" t="s">
        <v>430</v>
      </c>
      <c r="JNK46" s="2058" t="s">
        <v>430</v>
      </c>
      <c r="JNL46" s="2058" t="s">
        <v>430</v>
      </c>
      <c r="JNM46" s="2058" t="s">
        <v>430</v>
      </c>
      <c r="JNN46" s="2058" t="s">
        <v>430</v>
      </c>
      <c r="JNO46" s="2058" t="s">
        <v>430</v>
      </c>
      <c r="JNP46" s="2058" t="s">
        <v>430</v>
      </c>
      <c r="JNQ46" s="2058" t="s">
        <v>430</v>
      </c>
      <c r="JNR46" s="2058" t="s">
        <v>430</v>
      </c>
      <c r="JNS46" s="2058" t="s">
        <v>430</v>
      </c>
      <c r="JNT46" s="2058" t="s">
        <v>430</v>
      </c>
      <c r="JNU46" s="2058" t="s">
        <v>430</v>
      </c>
      <c r="JNV46" s="2058" t="s">
        <v>430</v>
      </c>
      <c r="JNW46" s="2058" t="s">
        <v>430</v>
      </c>
      <c r="JNX46" s="2058" t="s">
        <v>430</v>
      </c>
      <c r="JNY46" s="2058" t="s">
        <v>430</v>
      </c>
      <c r="JNZ46" s="2058" t="s">
        <v>430</v>
      </c>
      <c r="JOA46" s="2058" t="s">
        <v>430</v>
      </c>
      <c r="JOB46" s="2058" t="s">
        <v>430</v>
      </c>
      <c r="JOC46" s="2058" t="s">
        <v>430</v>
      </c>
      <c r="JOD46" s="2058" t="s">
        <v>430</v>
      </c>
      <c r="JOE46" s="2058" t="s">
        <v>430</v>
      </c>
      <c r="JOF46" s="2058" t="s">
        <v>430</v>
      </c>
      <c r="JOG46" s="2058" t="s">
        <v>430</v>
      </c>
      <c r="JOH46" s="2058" t="s">
        <v>430</v>
      </c>
      <c r="JOI46" s="2058" t="s">
        <v>430</v>
      </c>
      <c r="JOJ46" s="2058" t="s">
        <v>430</v>
      </c>
      <c r="JOK46" s="2058" t="s">
        <v>430</v>
      </c>
      <c r="JOL46" s="2058" t="s">
        <v>430</v>
      </c>
      <c r="JOM46" s="2058" t="s">
        <v>430</v>
      </c>
      <c r="JON46" s="2058" t="s">
        <v>430</v>
      </c>
      <c r="JOO46" s="2058" t="s">
        <v>430</v>
      </c>
      <c r="JOP46" s="2058" t="s">
        <v>430</v>
      </c>
      <c r="JOQ46" s="2058" t="s">
        <v>430</v>
      </c>
      <c r="JOR46" s="2058" t="s">
        <v>430</v>
      </c>
      <c r="JOS46" s="2058" t="s">
        <v>430</v>
      </c>
      <c r="JOT46" s="2058" t="s">
        <v>430</v>
      </c>
      <c r="JOU46" s="2058" t="s">
        <v>430</v>
      </c>
      <c r="JOV46" s="2058" t="s">
        <v>430</v>
      </c>
      <c r="JOW46" s="2058" t="s">
        <v>430</v>
      </c>
      <c r="JOX46" s="2058" t="s">
        <v>430</v>
      </c>
      <c r="JOY46" s="2058" t="s">
        <v>430</v>
      </c>
      <c r="JOZ46" s="2058" t="s">
        <v>430</v>
      </c>
      <c r="JPA46" s="2058" t="s">
        <v>430</v>
      </c>
      <c r="JPB46" s="2058" t="s">
        <v>430</v>
      </c>
      <c r="JPC46" s="2058" t="s">
        <v>430</v>
      </c>
      <c r="JPD46" s="2058" t="s">
        <v>430</v>
      </c>
      <c r="JPE46" s="2058" t="s">
        <v>430</v>
      </c>
      <c r="JPF46" s="2058" t="s">
        <v>430</v>
      </c>
      <c r="JPG46" s="2058" t="s">
        <v>430</v>
      </c>
      <c r="JPH46" s="2058" t="s">
        <v>430</v>
      </c>
      <c r="JPI46" s="2058" t="s">
        <v>430</v>
      </c>
      <c r="JPJ46" s="2058" t="s">
        <v>430</v>
      </c>
      <c r="JPK46" s="2058" t="s">
        <v>430</v>
      </c>
      <c r="JPL46" s="2058" t="s">
        <v>430</v>
      </c>
      <c r="JPM46" s="2058" t="s">
        <v>430</v>
      </c>
      <c r="JPN46" s="2058" t="s">
        <v>430</v>
      </c>
      <c r="JPO46" s="2058" t="s">
        <v>430</v>
      </c>
      <c r="JPP46" s="2058" t="s">
        <v>430</v>
      </c>
      <c r="JPQ46" s="2058" t="s">
        <v>430</v>
      </c>
      <c r="JPR46" s="2058" t="s">
        <v>430</v>
      </c>
      <c r="JPS46" s="2058" t="s">
        <v>430</v>
      </c>
      <c r="JPT46" s="2058" t="s">
        <v>430</v>
      </c>
      <c r="JPU46" s="2058" t="s">
        <v>430</v>
      </c>
      <c r="JPV46" s="2058" t="s">
        <v>430</v>
      </c>
      <c r="JPW46" s="2058" t="s">
        <v>430</v>
      </c>
      <c r="JPX46" s="2058" t="s">
        <v>430</v>
      </c>
      <c r="JPY46" s="2058" t="s">
        <v>430</v>
      </c>
      <c r="JPZ46" s="2058" t="s">
        <v>430</v>
      </c>
      <c r="JQA46" s="2058" t="s">
        <v>430</v>
      </c>
      <c r="JQB46" s="2058" t="s">
        <v>430</v>
      </c>
      <c r="JQC46" s="2058" t="s">
        <v>430</v>
      </c>
      <c r="JQD46" s="2058" t="s">
        <v>430</v>
      </c>
      <c r="JQE46" s="2058" t="s">
        <v>430</v>
      </c>
      <c r="JQF46" s="2058" t="s">
        <v>430</v>
      </c>
      <c r="JQG46" s="2058" t="s">
        <v>430</v>
      </c>
      <c r="JQH46" s="2058" t="s">
        <v>430</v>
      </c>
      <c r="JQI46" s="2058" t="s">
        <v>430</v>
      </c>
      <c r="JQJ46" s="2058" t="s">
        <v>430</v>
      </c>
      <c r="JQK46" s="2058" t="s">
        <v>430</v>
      </c>
      <c r="JQL46" s="2058" t="s">
        <v>430</v>
      </c>
      <c r="JQM46" s="2058" t="s">
        <v>430</v>
      </c>
      <c r="JQN46" s="2058" t="s">
        <v>430</v>
      </c>
      <c r="JQO46" s="2058" t="s">
        <v>430</v>
      </c>
      <c r="JQP46" s="2058" t="s">
        <v>430</v>
      </c>
      <c r="JQQ46" s="2058" t="s">
        <v>430</v>
      </c>
      <c r="JQR46" s="2058" t="s">
        <v>430</v>
      </c>
      <c r="JQS46" s="2058" t="s">
        <v>430</v>
      </c>
      <c r="JQT46" s="2058" t="s">
        <v>430</v>
      </c>
      <c r="JQU46" s="2058" t="s">
        <v>430</v>
      </c>
      <c r="JQV46" s="2058" t="s">
        <v>430</v>
      </c>
      <c r="JQW46" s="2058" t="s">
        <v>430</v>
      </c>
      <c r="JQX46" s="2058" t="s">
        <v>430</v>
      </c>
      <c r="JQY46" s="2058" t="s">
        <v>430</v>
      </c>
      <c r="JQZ46" s="2058" t="s">
        <v>430</v>
      </c>
      <c r="JRA46" s="2058" t="s">
        <v>430</v>
      </c>
      <c r="JRB46" s="2058" t="s">
        <v>430</v>
      </c>
      <c r="JRC46" s="2058" t="s">
        <v>430</v>
      </c>
      <c r="JRD46" s="2058" t="s">
        <v>430</v>
      </c>
      <c r="JRE46" s="2058" t="s">
        <v>430</v>
      </c>
      <c r="JRF46" s="2058" t="s">
        <v>430</v>
      </c>
      <c r="JRG46" s="2058" t="s">
        <v>430</v>
      </c>
      <c r="JRH46" s="2058" t="s">
        <v>430</v>
      </c>
      <c r="JRI46" s="2058" t="s">
        <v>430</v>
      </c>
      <c r="JRJ46" s="2058" t="s">
        <v>430</v>
      </c>
      <c r="JRK46" s="2058" t="s">
        <v>430</v>
      </c>
      <c r="JRL46" s="2058" t="s">
        <v>430</v>
      </c>
      <c r="JRM46" s="2058" t="s">
        <v>430</v>
      </c>
      <c r="JRN46" s="2058" t="s">
        <v>430</v>
      </c>
      <c r="JRO46" s="2058" t="s">
        <v>430</v>
      </c>
      <c r="JRP46" s="2058" t="s">
        <v>430</v>
      </c>
      <c r="JRQ46" s="2058" t="s">
        <v>430</v>
      </c>
      <c r="JRR46" s="2058" t="s">
        <v>430</v>
      </c>
      <c r="JRS46" s="2058" t="s">
        <v>430</v>
      </c>
      <c r="JRT46" s="2058" t="s">
        <v>430</v>
      </c>
      <c r="JRU46" s="2058" t="s">
        <v>430</v>
      </c>
      <c r="JRV46" s="2058" t="s">
        <v>430</v>
      </c>
      <c r="JRW46" s="2058" t="s">
        <v>430</v>
      </c>
      <c r="JRX46" s="2058" t="s">
        <v>430</v>
      </c>
      <c r="JRY46" s="2058" t="s">
        <v>430</v>
      </c>
      <c r="JRZ46" s="2058" t="s">
        <v>430</v>
      </c>
      <c r="JSA46" s="2058" t="s">
        <v>430</v>
      </c>
      <c r="JSB46" s="2058" t="s">
        <v>430</v>
      </c>
      <c r="JSC46" s="2058" t="s">
        <v>430</v>
      </c>
      <c r="JSD46" s="2058" t="s">
        <v>430</v>
      </c>
      <c r="JSE46" s="2058" t="s">
        <v>430</v>
      </c>
      <c r="JSF46" s="2058" t="s">
        <v>430</v>
      </c>
      <c r="JSG46" s="2058" t="s">
        <v>430</v>
      </c>
      <c r="JSH46" s="2058" t="s">
        <v>430</v>
      </c>
      <c r="JSI46" s="2058" t="s">
        <v>430</v>
      </c>
      <c r="JSJ46" s="2058" t="s">
        <v>430</v>
      </c>
      <c r="JSK46" s="2058" t="s">
        <v>430</v>
      </c>
      <c r="JSL46" s="2058" t="s">
        <v>430</v>
      </c>
      <c r="JSM46" s="2058" t="s">
        <v>430</v>
      </c>
      <c r="JSN46" s="2058" t="s">
        <v>430</v>
      </c>
      <c r="JSO46" s="2058" t="s">
        <v>430</v>
      </c>
      <c r="JSP46" s="2058" t="s">
        <v>430</v>
      </c>
      <c r="JSQ46" s="2058" t="s">
        <v>430</v>
      </c>
      <c r="JSR46" s="2058" t="s">
        <v>430</v>
      </c>
      <c r="JSS46" s="2058" t="s">
        <v>430</v>
      </c>
      <c r="JST46" s="2058" t="s">
        <v>430</v>
      </c>
      <c r="JSU46" s="2058" t="s">
        <v>430</v>
      </c>
      <c r="JSV46" s="2058" t="s">
        <v>430</v>
      </c>
      <c r="JSW46" s="2058" t="s">
        <v>430</v>
      </c>
      <c r="JSX46" s="2058" t="s">
        <v>430</v>
      </c>
      <c r="JSY46" s="2058" t="s">
        <v>430</v>
      </c>
      <c r="JSZ46" s="2058" t="s">
        <v>430</v>
      </c>
      <c r="JTA46" s="2058" t="s">
        <v>430</v>
      </c>
      <c r="JTB46" s="2058" t="s">
        <v>430</v>
      </c>
      <c r="JTC46" s="2058" t="s">
        <v>430</v>
      </c>
      <c r="JTD46" s="2058" t="s">
        <v>430</v>
      </c>
      <c r="JTE46" s="2058" t="s">
        <v>430</v>
      </c>
      <c r="JTF46" s="2058" t="s">
        <v>430</v>
      </c>
      <c r="JTG46" s="2058" t="s">
        <v>430</v>
      </c>
      <c r="JTH46" s="2058" t="s">
        <v>430</v>
      </c>
      <c r="JTI46" s="2058" t="s">
        <v>430</v>
      </c>
      <c r="JTJ46" s="2058" t="s">
        <v>430</v>
      </c>
      <c r="JTK46" s="2058" t="s">
        <v>430</v>
      </c>
      <c r="JTL46" s="2058" t="s">
        <v>430</v>
      </c>
      <c r="JTM46" s="2058" t="s">
        <v>430</v>
      </c>
      <c r="JTN46" s="2058" t="s">
        <v>430</v>
      </c>
      <c r="JTO46" s="2058" t="s">
        <v>430</v>
      </c>
      <c r="JTP46" s="2058" t="s">
        <v>430</v>
      </c>
      <c r="JTQ46" s="2058" t="s">
        <v>430</v>
      </c>
      <c r="JTR46" s="2058" t="s">
        <v>430</v>
      </c>
      <c r="JTS46" s="2058" t="s">
        <v>430</v>
      </c>
      <c r="JTT46" s="2058" t="s">
        <v>430</v>
      </c>
      <c r="JTU46" s="2058" t="s">
        <v>430</v>
      </c>
      <c r="JTV46" s="2058" t="s">
        <v>430</v>
      </c>
      <c r="JTW46" s="2058" t="s">
        <v>430</v>
      </c>
      <c r="JTX46" s="2058" t="s">
        <v>430</v>
      </c>
      <c r="JTY46" s="2058" t="s">
        <v>430</v>
      </c>
      <c r="JTZ46" s="2058" t="s">
        <v>430</v>
      </c>
      <c r="JUA46" s="2058" t="s">
        <v>430</v>
      </c>
      <c r="JUB46" s="2058" t="s">
        <v>430</v>
      </c>
      <c r="JUC46" s="2058" t="s">
        <v>430</v>
      </c>
      <c r="JUD46" s="2058" t="s">
        <v>430</v>
      </c>
      <c r="JUE46" s="2058" t="s">
        <v>430</v>
      </c>
      <c r="JUF46" s="2058" t="s">
        <v>430</v>
      </c>
      <c r="JUG46" s="2058" t="s">
        <v>430</v>
      </c>
      <c r="JUH46" s="2058" t="s">
        <v>430</v>
      </c>
      <c r="JUI46" s="2058" t="s">
        <v>430</v>
      </c>
      <c r="JUJ46" s="2058" t="s">
        <v>430</v>
      </c>
      <c r="JUK46" s="2058" t="s">
        <v>430</v>
      </c>
      <c r="JUL46" s="2058" t="s">
        <v>430</v>
      </c>
      <c r="JUM46" s="2058" t="s">
        <v>430</v>
      </c>
      <c r="JUN46" s="2058" t="s">
        <v>430</v>
      </c>
      <c r="JUO46" s="2058" t="s">
        <v>430</v>
      </c>
      <c r="JUP46" s="2058" t="s">
        <v>430</v>
      </c>
      <c r="JUQ46" s="2058" t="s">
        <v>430</v>
      </c>
      <c r="JUR46" s="2058" t="s">
        <v>430</v>
      </c>
      <c r="JUS46" s="2058" t="s">
        <v>430</v>
      </c>
      <c r="JUT46" s="2058" t="s">
        <v>430</v>
      </c>
      <c r="JUU46" s="2058" t="s">
        <v>430</v>
      </c>
      <c r="JUV46" s="2058" t="s">
        <v>430</v>
      </c>
      <c r="JUW46" s="2058" t="s">
        <v>430</v>
      </c>
      <c r="JUX46" s="2058" t="s">
        <v>430</v>
      </c>
      <c r="JUY46" s="2058" t="s">
        <v>430</v>
      </c>
      <c r="JUZ46" s="2058" t="s">
        <v>430</v>
      </c>
      <c r="JVA46" s="2058" t="s">
        <v>430</v>
      </c>
      <c r="JVB46" s="2058" t="s">
        <v>430</v>
      </c>
      <c r="JVC46" s="2058" t="s">
        <v>430</v>
      </c>
      <c r="JVD46" s="2058" t="s">
        <v>430</v>
      </c>
      <c r="JVE46" s="2058" t="s">
        <v>430</v>
      </c>
      <c r="JVF46" s="2058" t="s">
        <v>430</v>
      </c>
      <c r="JVG46" s="2058" t="s">
        <v>430</v>
      </c>
      <c r="JVH46" s="2058" t="s">
        <v>430</v>
      </c>
      <c r="JVI46" s="2058" t="s">
        <v>430</v>
      </c>
      <c r="JVJ46" s="2058" t="s">
        <v>430</v>
      </c>
      <c r="JVK46" s="2058" t="s">
        <v>430</v>
      </c>
      <c r="JVL46" s="2058" t="s">
        <v>430</v>
      </c>
      <c r="JVM46" s="2058" t="s">
        <v>430</v>
      </c>
      <c r="JVN46" s="2058" t="s">
        <v>430</v>
      </c>
      <c r="JVO46" s="2058" t="s">
        <v>430</v>
      </c>
      <c r="JVP46" s="2058" t="s">
        <v>430</v>
      </c>
      <c r="JVQ46" s="2058" t="s">
        <v>430</v>
      </c>
      <c r="JVR46" s="2058" t="s">
        <v>430</v>
      </c>
      <c r="JVS46" s="2058" t="s">
        <v>430</v>
      </c>
      <c r="JVT46" s="2058" t="s">
        <v>430</v>
      </c>
      <c r="JVU46" s="2058" t="s">
        <v>430</v>
      </c>
      <c r="JVV46" s="2058" t="s">
        <v>430</v>
      </c>
      <c r="JVW46" s="2058" t="s">
        <v>430</v>
      </c>
      <c r="JVX46" s="2058" t="s">
        <v>430</v>
      </c>
      <c r="JVY46" s="2058" t="s">
        <v>430</v>
      </c>
      <c r="JVZ46" s="2058" t="s">
        <v>430</v>
      </c>
      <c r="JWA46" s="2058" t="s">
        <v>430</v>
      </c>
      <c r="JWB46" s="2058" t="s">
        <v>430</v>
      </c>
      <c r="JWC46" s="2058" t="s">
        <v>430</v>
      </c>
      <c r="JWD46" s="2058" t="s">
        <v>430</v>
      </c>
      <c r="JWE46" s="2058" t="s">
        <v>430</v>
      </c>
      <c r="JWF46" s="2058" t="s">
        <v>430</v>
      </c>
      <c r="JWG46" s="2058" t="s">
        <v>430</v>
      </c>
      <c r="JWH46" s="2058" t="s">
        <v>430</v>
      </c>
      <c r="JWI46" s="2058" t="s">
        <v>430</v>
      </c>
      <c r="JWJ46" s="2058" t="s">
        <v>430</v>
      </c>
      <c r="JWK46" s="2058" t="s">
        <v>430</v>
      </c>
      <c r="JWL46" s="2058" t="s">
        <v>430</v>
      </c>
      <c r="JWM46" s="2058" t="s">
        <v>430</v>
      </c>
      <c r="JWN46" s="2058" t="s">
        <v>430</v>
      </c>
      <c r="JWO46" s="2058" t="s">
        <v>430</v>
      </c>
      <c r="JWP46" s="2058" t="s">
        <v>430</v>
      </c>
      <c r="JWQ46" s="2058" t="s">
        <v>430</v>
      </c>
      <c r="JWR46" s="2058" t="s">
        <v>430</v>
      </c>
      <c r="JWS46" s="2058" t="s">
        <v>430</v>
      </c>
      <c r="JWT46" s="2058" t="s">
        <v>430</v>
      </c>
      <c r="JWU46" s="2058" t="s">
        <v>430</v>
      </c>
      <c r="JWV46" s="2058" t="s">
        <v>430</v>
      </c>
      <c r="JWW46" s="2058" t="s">
        <v>430</v>
      </c>
      <c r="JWX46" s="2058" t="s">
        <v>430</v>
      </c>
      <c r="JWY46" s="2058" t="s">
        <v>430</v>
      </c>
      <c r="JWZ46" s="2058" t="s">
        <v>430</v>
      </c>
      <c r="JXA46" s="2058" t="s">
        <v>430</v>
      </c>
      <c r="JXB46" s="2058" t="s">
        <v>430</v>
      </c>
      <c r="JXC46" s="2058" t="s">
        <v>430</v>
      </c>
      <c r="JXD46" s="2058" t="s">
        <v>430</v>
      </c>
      <c r="JXE46" s="2058" t="s">
        <v>430</v>
      </c>
      <c r="JXF46" s="2058" t="s">
        <v>430</v>
      </c>
      <c r="JXG46" s="2058" t="s">
        <v>430</v>
      </c>
      <c r="JXH46" s="2058" t="s">
        <v>430</v>
      </c>
      <c r="JXI46" s="2058" t="s">
        <v>430</v>
      </c>
      <c r="JXJ46" s="2058" t="s">
        <v>430</v>
      </c>
      <c r="JXK46" s="2058" t="s">
        <v>430</v>
      </c>
      <c r="JXL46" s="2058" t="s">
        <v>430</v>
      </c>
      <c r="JXM46" s="2058" t="s">
        <v>430</v>
      </c>
      <c r="JXN46" s="2058" t="s">
        <v>430</v>
      </c>
      <c r="JXO46" s="2058" t="s">
        <v>430</v>
      </c>
      <c r="JXP46" s="2058" t="s">
        <v>430</v>
      </c>
      <c r="JXQ46" s="2058" t="s">
        <v>430</v>
      </c>
      <c r="JXR46" s="2058" t="s">
        <v>430</v>
      </c>
      <c r="JXS46" s="2058" t="s">
        <v>430</v>
      </c>
      <c r="JXT46" s="2058" t="s">
        <v>430</v>
      </c>
      <c r="JXU46" s="2058" t="s">
        <v>430</v>
      </c>
      <c r="JXV46" s="2058" t="s">
        <v>430</v>
      </c>
      <c r="JXW46" s="2058" t="s">
        <v>430</v>
      </c>
      <c r="JXX46" s="2058" t="s">
        <v>430</v>
      </c>
      <c r="JXY46" s="2058" t="s">
        <v>430</v>
      </c>
      <c r="JXZ46" s="2058" t="s">
        <v>430</v>
      </c>
      <c r="JYA46" s="2058" t="s">
        <v>430</v>
      </c>
      <c r="JYB46" s="2058" t="s">
        <v>430</v>
      </c>
      <c r="JYC46" s="2058" t="s">
        <v>430</v>
      </c>
      <c r="JYD46" s="2058" t="s">
        <v>430</v>
      </c>
      <c r="JYE46" s="2058" t="s">
        <v>430</v>
      </c>
      <c r="JYF46" s="2058" t="s">
        <v>430</v>
      </c>
      <c r="JYG46" s="2058" t="s">
        <v>430</v>
      </c>
      <c r="JYH46" s="2058" t="s">
        <v>430</v>
      </c>
      <c r="JYI46" s="2058" t="s">
        <v>430</v>
      </c>
      <c r="JYJ46" s="2058" t="s">
        <v>430</v>
      </c>
      <c r="JYK46" s="2058" t="s">
        <v>430</v>
      </c>
      <c r="JYL46" s="2058" t="s">
        <v>430</v>
      </c>
      <c r="JYM46" s="2058" t="s">
        <v>430</v>
      </c>
      <c r="JYN46" s="2058" t="s">
        <v>430</v>
      </c>
      <c r="JYO46" s="2058" t="s">
        <v>430</v>
      </c>
      <c r="JYP46" s="2058" t="s">
        <v>430</v>
      </c>
      <c r="JYQ46" s="2058" t="s">
        <v>430</v>
      </c>
      <c r="JYR46" s="2058" t="s">
        <v>430</v>
      </c>
      <c r="JYS46" s="2058" t="s">
        <v>430</v>
      </c>
      <c r="JYT46" s="2058" t="s">
        <v>430</v>
      </c>
      <c r="JYU46" s="2058" t="s">
        <v>430</v>
      </c>
      <c r="JYV46" s="2058" t="s">
        <v>430</v>
      </c>
      <c r="JYW46" s="2058" t="s">
        <v>430</v>
      </c>
      <c r="JYX46" s="2058" t="s">
        <v>430</v>
      </c>
      <c r="JYY46" s="2058" t="s">
        <v>430</v>
      </c>
      <c r="JYZ46" s="2058" t="s">
        <v>430</v>
      </c>
      <c r="JZA46" s="2058" t="s">
        <v>430</v>
      </c>
      <c r="JZB46" s="2058" t="s">
        <v>430</v>
      </c>
      <c r="JZC46" s="2058" t="s">
        <v>430</v>
      </c>
      <c r="JZD46" s="2058" t="s">
        <v>430</v>
      </c>
      <c r="JZE46" s="2058" t="s">
        <v>430</v>
      </c>
      <c r="JZF46" s="2058" t="s">
        <v>430</v>
      </c>
      <c r="JZG46" s="2058" t="s">
        <v>430</v>
      </c>
      <c r="JZH46" s="2058" t="s">
        <v>430</v>
      </c>
      <c r="JZI46" s="2058" t="s">
        <v>430</v>
      </c>
      <c r="JZJ46" s="2058" t="s">
        <v>430</v>
      </c>
      <c r="JZK46" s="2058" t="s">
        <v>430</v>
      </c>
      <c r="JZL46" s="2058" t="s">
        <v>430</v>
      </c>
      <c r="JZM46" s="2058" t="s">
        <v>430</v>
      </c>
      <c r="JZN46" s="2058" t="s">
        <v>430</v>
      </c>
      <c r="JZO46" s="2058" t="s">
        <v>430</v>
      </c>
      <c r="JZP46" s="2058" t="s">
        <v>430</v>
      </c>
      <c r="JZQ46" s="2058" t="s">
        <v>430</v>
      </c>
      <c r="JZR46" s="2058" t="s">
        <v>430</v>
      </c>
      <c r="JZS46" s="2058" t="s">
        <v>430</v>
      </c>
      <c r="JZT46" s="2058" t="s">
        <v>430</v>
      </c>
      <c r="JZU46" s="2058" t="s">
        <v>430</v>
      </c>
      <c r="JZV46" s="2058" t="s">
        <v>430</v>
      </c>
      <c r="JZW46" s="2058" t="s">
        <v>430</v>
      </c>
      <c r="JZX46" s="2058" t="s">
        <v>430</v>
      </c>
      <c r="JZY46" s="2058" t="s">
        <v>430</v>
      </c>
      <c r="JZZ46" s="2058" t="s">
        <v>430</v>
      </c>
      <c r="KAA46" s="2058" t="s">
        <v>430</v>
      </c>
      <c r="KAB46" s="2058" t="s">
        <v>430</v>
      </c>
      <c r="KAC46" s="2058" t="s">
        <v>430</v>
      </c>
      <c r="KAD46" s="2058" t="s">
        <v>430</v>
      </c>
      <c r="KAE46" s="2058" t="s">
        <v>430</v>
      </c>
      <c r="KAF46" s="2058" t="s">
        <v>430</v>
      </c>
      <c r="KAG46" s="2058" t="s">
        <v>430</v>
      </c>
      <c r="KAH46" s="2058" t="s">
        <v>430</v>
      </c>
      <c r="KAI46" s="2058" t="s">
        <v>430</v>
      </c>
      <c r="KAJ46" s="2058" t="s">
        <v>430</v>
      </c>
      <c r="KAK46" s="2058" t="s">
        <v>430</v>
      </c>
      <c r="KAL46" s="2058" t="s">
        <v>430</v>
      </c>
      <c r="KAM46" s="2058" t="s">
        <v>430</v>
      </c>
      <c r="KAN46" s="2058" t="s">
        <v>430</v>
      </c>
      <c r="KAO46" s="2058" t="s">
        <v>430</v>
      </c>
      <c r="KAP46" s="2058" t="s">
        <v>430</v>
      </c>
      <c r="KAQ46" s="2058" t="s">
        <v>430</v>
      </c>
      <c r="KAR46" s="2058" t="s">
        <v>430</v>
      </c>
      <c r="KAS46" s="2058" t="s">
        <v>430</v>
      </c>
      <c r="KAT46" s="2058" t="s">
        <v>430</v>
      </c>
      <c r="KAU46" s="2058" t="s">
        <v>430</v>
      </c>
      <c r="KAV46" s="2058" t="s">
        <v>430</v>
      </c>
      <c r="KAW46" s="2058" t="s">
        <v>430</v>
      </c>
      <c r="KAX46" s="2058" t="s">
        <v>430</v>
      </c>
      <c r="KAY46" s="2058" t="s">
        <v>430</v>
      </c>
      <c r="KAZ46" s="2058" t="s">
        <v>430</v>
      </c>
      <c r="KBA46" s="2058" t="s">
        <v>430</v>
      </c>
      <c r="KBB46" s="2058" t="s">
        <v>430</v>
      </c>
      <c r="KBC46" s="2058" t="s">
        <v>430</v>
      </c>
      <c r="KBD46" s="2058" t="s">
        <v>430</v>
      </c>
      <c r="KBE46" s="2058" t="s">
        <v>430</v>
      </c>
      <c r="KBF46" s="2058" t="s">
        <v>430</v>
      </c>
      <c r="KBG46" s="2058" t="s">
        <v>430</v>
      </c>
      <c r="KBH46" s="2058" t="s">
        <v>430</v>
      </c>
      <c r="KBI46" s="2058" t="s">
        <v>430</v>
      </c>
      <c r="KBJ46" s="2058" t="s">
        <v>430</v>
      </c>
      <c r="KBK46" s="2058" t="s">
        <v>430</v>
      </c>
      <c r="KBL46" s="2058" t="s">
        <v>430</v>
      </c>
      <c r="KBM46" s="2058" t="s">
        <v>430</v>
      </c>
      <c r="KBN46" s="2058" t="s">
        <v>430</v>
      </c>
      <c r="KBO46" s="2058" t="s">
        <v>430</v>
      </c>
      <c r="KBP46" s="2058" t="s">
        <v>430</v>
      </c>
      <c r="KBQ46" s="2058" t="s">
        <v>430</v>
      </c>
      <c r="KBR46" s="2058" t="s">
        <v>430</v>
      </c>
      <c r="KBS46" s="2058" t="s">
        <v>430</v>
      </c>
      <c r="KBT46" s="2058" t="s">
        <v>430</v>
      </c>
      <c r="KBU46" s="2058" t="s">
        <v>430</v>
      </c>
      <c r="KBV46" s="2058" t="s">
        <v>430</v>
      </c>
      <c r="KBW46" s="2058" t="s">
        <v>430</v>
      </c>
      <c r="KBX46" s="2058" t="s">
        <v>430</v>
      </c>
      <c r="KBY46" s="2058" t="s">
        <v>430</v>
      </c>
      <c r="KBZ46" s="2058" t="s">
        <v>430</v>
      </c>
      <c r="KCA46" s="2058" t="s">
        <v>430</v>
      </c>
      <c r="KCB46" s="2058" t="s">
        <v>430</v>
      </c>
      <c r="KCC46" s="2058" t="s">
        <v>430</v>
      </c>
      <c r="KCD46" s="2058" t="s">
        <v>430</v>
      </c>
      <c r="KCE46" s="2058" t="s">
        <v>430</v>
      </c>
      <c r="KCF46" s="2058" t="s">
        <v>430</v>
      </c>
      <c r="KCG46" s="2058" t="s">
        <v>430</v>
      </c>
      <c r="KCH46" s="2058" t="s">
        <v>430</v>
      </c>
      <c r="KCI46" s="2058" t="s">
        <v>430</v>
      </c>
      <c r="KCJ46" s="2058" t="s">
        <v>430</v>
      </c>
      <c r="KCK46" s="2058" t="s">
        <v>430</v>
      </c>
      <c r="KCL46" s="2058" t="s">
        <v>430</v>
      </c>
      <c r="KCM46" s="2058" t="s">
        <v>430</v>
      </c>
      <c r="KCN46" s="2058" t="s">
        <v>430</v>
      </c>
      <c r="KCO46" s="2058" t="s">
        <v>430</v>
      </c>
      <c r="KCP46" s="2058" t="s">
        <v>430</v>
      </c>
      <c r="KCQ46" s="2058" t="s">
        <v>430</v>
      </c>
      <c r="KCR46" s="2058" t="s">
        <v>430</v>
      </c>
      <c r="KCS46" s="2058" t="s">
        <v>430</v>
      </c>
      <c r="KCT46" s="2058" t="s">
        <v>430</v>
      </c>
      <c r="KCU46" s="2058" t="s">
        <v>430</v>
      </c>
      <c r="KCV46" s="2058" t="s">
        <v>430</v>
      </c>
      <c r="KCW46" s="2058" t="s">
        <v>430</v>
      </c>
      <c r="KCX46" s="2058" t="s">
        <v>430</v>
      </c>
      <c r="KCY46" s="2058" t="s">
        <v>430</v>
      </c>
      <c r="KCZ46" s="2058" t="s">
        <v>430</v>
      </c>
      <c r="KDA46" s="2058" t="s">
        <v>430</v>
      </c>
      <c r="KDB46" s="2058" t="s">
        <v>430</v>
      </c>
      <c r="KDC46" s="2058" t="s">
        <v>430</v>
      </c>
      <c r="KDD46" s="2058" t="s">
        <v>430</v>
      </c>
      <c r="KDE46" s="2058" t="s">
        <v>430</v>
      </c>
      <c r="KDF46" s="2058" t="s">
        <v>430</v>
      </c>
      <c r="KDG46" s="2058" t="s">
        <v>430</v>
      </c>
      <c r="KDH46" s="2058" t="s">
        <v>430</v>
      </c>
      <c r="KDI46" s="2058" t="s">
        <v>430</v>
      </c>
      <c r="KDJ46" s="2058" t="s">
        <v>430</v>
      </c>
      <c r="KDK46" s="2058" t="s">
        <v>430</v>
      </c>
      <c r="KDL46" s="2058" t="s">
        <v>430</v>
      </c>
      <c r="KDM46" s="2058" t="s">
        <v>430</v>
      </c>
      <c r="KDN46" s="2058" t="s">
        <v>430</v>
      </c>
      <c r="KDO46" s="2058" t="s">
        <v>430</v>
      </c>
      <c r="KDP46" s="2058" t="s">
        <v>430</v>
      </c>
      <c r="KDQ46" s="2058" t="s">
        <v>430</v>
      </c>
      <c r="KDR46" s="2058" t="s">
        <v>430</v>
      </c>
      <c r="KDS46" s="2058" t="s">
        <v>430</v>
      </c>
      <c r="KDT46" s="2058" t="s">
        <v>430</v>
      </c>
      <c r="KDU46" s="2058" t="s">
        <v>430</v>
      </c>
      <c r="KDV46" s="2058" t="s">
        <v>430</v>
      </c>
      <c r="KDW46" s="2058" t="s">
        <v>430</v>
      </c>
      <c r="KDX46" s="2058" t="s">
        <v>430</v>
      </c>
      <c r="KDY46" s="2058" t="s">
        <v>430</v>
      </c>
      <c r="KDZ46" s="2058" t="s">
        <v>430</v>
      </c>
      <c r="KEA46" s="2058" t="s">
        <v>430</v>
      </c>
      <c r="KEB46" s="2058" t="s">
        <v>430</v>
      </c>
      <c r="KEC46" s="2058" t="s">
        <v>430</v>
      </c>
      <c r="KED46" s="2058" t="s">
        <v>430</v>
      </c>
      <c r="KEE46" s="2058" t="s">
        <v>430</v>
      </c>
      <c r="KEF46" s="2058" t="s">
        <v>430</v>
      </c>
      <c r="KEG46" s="2058" t="s">
        <v>430</v>
      </c>
      <c r="KEH46" s="2058" t="s">
        <v>430</v>
      </c>
      <c r="KEI46" s="2058" t="s">
        <v>430</v>
      </c>
      <c r="KEJ46" s="2058" t="s">
        <v>430</v>
      </c>
      <c r="KEK46" s="2058" t="s">
        <v>430</v>
      </c>
      <c r="KEL46" s="2058" t="s">
        <v>430</v>
      </c>
      <c r="KEM46" s="2058" t="s">
        <v>430</v>
      </c>
      <c r="KEN46" s="2058" t="s">
        <v>430</v>
      </c>
      <c r="KEO46" s="2058" t="s">
        <v>430</v>
      </c>
      <c r="KEP46" s="2058" t="s">
        <v>430</v>
      </c>
      <c r="KEQ46" s="2058" t="s">
        <v>430</v>
      </c>
      <c r="KER46" s="2058" t="s">
        <v>430</v>
      </c>
      <c r="KES46" s="2058" t="s">
        <v>430</v>
      </c>
      <c r="KET46" s="2058" t="s">
        <v>430</v>
      </c>
      <c r="KEU46" s="2058" t="s">
        <v>430</v>
      </c>
      <c r="KEV46" s="2058" t="s">
        <v>430</v>
      </c>
      <c r="KEW46" s="2058" t="s">
        <v>430</v>
      </c>
      <c r="KEX46" s="2058" t="s">
        <v>430</v>
      </c>
      <c r="KEY46" s="2058" t="s">
        <v>430</v>
      </c>
      <c r="KEZ46" s="2058" t="s">
        <v>430</v>
      </c>
      <c r="KFA46" s="2058" t="s">
        <v>430</v>
      </c>
      <c r="KFB46" s="2058" t="s">
        <v>430</v>
      </c>
      <c r="KFC46" s="2058" t="s">
        <v>430</v>
      </c>
      <c r="KFD46" s="2058" t="s">
        <v>430</v>
      </c>
      <c r="KFE46" s="2058" t="s">
        <v>430</v>
      </c>
      <c r="KFF46" s="2058" t="s">
        <v>430</v>
      </c>
      <c r="KFG46" s="2058" t="s">
        <v>430</v>
      </c>
      <c r="KFH46" s="2058" t="s">
        <v>430</v>
      </c>
      <c r="KFI46" s="2058" t="s">
        <v>430</v>
      </c>
      <c r="KFJ46" s="2058" t="s">
        <v>430</v>
      </c>
      <c r="KFK46" s="2058" t="s">
        <v>430</v>
      </c>
      <c r="KFL46" s="2058" t="s">
        <v>430</v>
      </c>
      <c r="KFM46" s="2058" t="s">
        <v>430</v>
      </c>
      <c r="KFN46" s="2058" t="s">
        <v>430</v>
      </c>
      <c r="KFO46" s="2058" t="s">
        <v>430</v>
      </c>
      <c r="KFP46" s="2058" t="s">
        <v>430</v>
      </c>
      <c r="KFQ46" s="2058" t="s">
        <v>430</v>
      </c>
      <c r="KFR46" s="2058" t="s">
        <v>430</v>
      </c>
      <c r="KFS46" s="2058" t="s">
        <v>430</v>
      </c>
      <c r="KFT46" s="2058" t="s">
        <v>430</v>
      </c>
      <c r="KFU46" s="2058" t="s">
        <v>430</v>
      </c>
      <c r="KFV46" s="2058" t="s">
        <v>430</v>
      </c>
      <c r="KFW46" s="2058" t="s">
        <v>430</v>
      </c>
      <c r="KFX46" s="2058" t="s">
        <v>430</v>
      </c>
      <c r="KFY46" s="2058" t="s">
        <v>430</v>
      </c>
      <c r="KFZ46" s="2058" t="s">
        <v>430</v>
      </c>
      <c r="KGA46" s="2058" t="s">
        <v>430</v>
      </c>
      <c r="KGB46" s="2058" t="s">
        <v>430</v>
      </c>
      <c r="KGC46" s="2058" t="s">
        <v>430</v>
      </c>
      <c r="KGD46" s="2058" t="s">
        <v>430</v>
      </c>
      <c r="KGE46" s="2058" t="s">
        <v>430</v>
      </c>
      <c r="KGF46" s="2058" t="s">
        <v>430</v>
      </c>
      <c r="KGG46" s="2058" t="s">
        <v>430</v>
      </c>
      <c r="KGH46" s="2058" t="s">
        <v>430</v>
      </c>
      <c r="KGI46" s="2058" t="s">
        <v>430</v>
      </c>
      <c r="KGJ46" s="2058" t="s">
        <v>430</v>
      </c>
      <c r="KGK46" s="2058" t="s">
        <v>430</v>
      </c>
      <c r="KGL46" s="2058" t="s">
        <v>430</v>
      </c>
      <c r="KGM46" s="2058" t="s">
        <v>430</v>
      </c>
      <c r="KGN46" s="2058" t="s">
        <v>430</v>
      </c>
      <c r="KGO46" s="2058" t="s">
        <v>430</v>
      </c>
      <c r="KGP46" s="2058" t="s">
        <v>430</v>
      </c>
      <c r="KGQ46" s="2058" t="s">
        <v>430</v>
      </c>
      <c r="KGR46" s="2058" t="s">
        <v>430</v>
      </c>
      <c r="KGS46" s="2058" t="s">
        <v>430</v>
      </c>
      <c r="KGT46" s="2058" t="s">
        <v>430</v>
      </c>
      <c r="KGU46" s="2058" t="s">
        <v>430</v>
      </c>
      <c r="KGV46" s="2058" t="s">
        <v>430</v>
      </c>
      <c r="KGW46" s="2058" t="s">
        <v>430</v>
      </c>
      <c r="KGX46" s="2058" t="s">
        <v>430</v>
      </c>
      <c r="KGY46" s="2058" t="s">
        <v>430</v>
      </c>
      <c r="KGZ46" s="2058" t="s">
        <v>430</v>
      </c>
      <c r="KHA46" s="2058" t="s">
        <v>430</v>
      </c>
      <c r="KHB46" s="2058" t="s">
        <v>430</v>
      </c>
      <c r="KHC46" s="2058" t="s">
        <v>430</v>
      </c>
      <c r="KHD46" s="2058" t="s">
        <v>430</v>
      </c>
      <c r="KHE46" s="2058" t="s">
        <v>430</v>
      </c>
      <c r="KHF46" s="2058" t="s">
        <v>430</v>
      </c>
      <c r="KHG46" s="2058" t="s">
        <v>430</v>
      </c>
      <c r="KHH46" s="2058" t="s">
        <v>430</v>
      </c>
      <c r="KHI46" s="2058" t="s">
        <v>430</v>
      </c>
      <c r="KHJ46" s="2058" t="s">
        <v>430</v>
      </c>
      <c r="KHK46" s="2058" t="s">
        <v>430</v>
      </c>
      <c r="KHL46" s="2058" t="s">
        <v>430</v>
      </c>
      <c r="KHM46" s="2058" t="s">
        <v>430</v>
      </c>
      <c r="KHN46" s="2058" t="s">
        <v>430</v>
      </c>
      <c r="KHO46" s="2058" t="s">
        <v>430</v>
      </c>
      <c r="KHP46" s="2058" t="s">
        <v>430</v>
      </c>
      <c r="KHQ46" s="2058" t="s">
        <v>430</v>
      </c>
      <c r="KHR46" s="2058" t="s">
        <v>430</v>
      </c>
      <c r="KHS46" s="2058" t="s">
        <v>430</v>
      </c>
      <c r="KHT46" s="2058" t="s">
        <v>430</v>
      </c>
      <c r="KHU46" s="2058" t="s">
        <v>430</v>
      </c>
      <c r="KHV46" s="2058" t="s">
        <v>430</v>
      </c>
      <c r="KHW46" s="2058" t="s">
        <v>430</v>
      </c>
      <c r="KHX46" s="2058" t="s">
        <v>430</v>
      </c>
      <c r="KHY46" s="2058" t="s">
        <v>430</v>
      </c>
      <c r="KHZ46" s="2058" t="s">
        <v>430</v>
      </c>
      <c r="KIA46" s="2058" t="s">
        <v>430</v>
      </c>
      <c r="KIB46" s="2058" t="s">
        <v>430</v>
      </c>
      <c r="KIC46" s="2058" t="s">
        <v>430</v>
      </c>
      <c r="KID46" s="2058" t="s">
        <v>430</v>
      </c>
      <c r="KIE46" s="2058" t="s">
        <v>430</v>
      </c>
      <c r="KIF46" s="2058" t="s">
        <v>430</v>
      </c>
      <c r="KIG46" s="2058" t="s">
        <v>430</v>
      </c>
      <c r="KIH46" s="2058" t="s">
        <v>430</v>
      </c>
      <c r="KII46" s="2058" t="s">
        <v>430</v>
      </c>
      <c r="KIJ46" s="2058" t="s">
        <v>430</v>
      </c>
      <c r="KIK46" s="2058" t="s">
        <v>430</v>
      </c>
      <c r="KIL46" s="2058" t="s">
        <v>430</v>
      </c>
      <c r="KIM46" s="2058" t="s">
        <v>430</v>
      </c>
      <c r="KIN46" s="2058" t="s">
        <v>430</v>
      </c>
      <c r="KIO46" s="2058" t="s">
        <v>430</v>
      </c>
      <c r="KIP46" s="2058" t="s">
        <v>430</v>
      </c>
      <c r="KIQ46" s="2058" t="s">
        <v>430</v>
      </c>
      <c r="KIR46" s="2058" t="s">
        <v>430</v>
      </c>
      <c r="KIS46" s="2058" t="s">
        <v>430</v>
      </c>
      <c r="KIT46" s="2058" t="s">
        <v>430</v>
      </c>
      <c r="KIU46" s="2058" t="s">
        <v>430</v>
      </c>
      <c r="KIV46" s="2058" t="s">
        <v>430</v>
      </c>
      <c r="KIW46" s="2058" t="s">
        <v>430</v>
      </c>
      <c r="KIX46" s="2058" t="s">
        <v>430</v>
      </c>
      <c r="KIY46" s="2058" t="s">
        <v>430</v>
      </c>
      <c r="KIZ46" s="2058" t="s">
        <v>430</v>
      </c>
      <c r="KJA46" s="2058" t="s">
        <v>430</v>
      </c>
      <c r="KJB46" s="2058" t="s">
        <v>430</v>
      </c>
      <c r="KJC46" s="2058" t="s">
        <v>430</v>
      </c>
      <c r="KJD46" s="2058" t="s">
        <v>430</v>
      </c>
      <c r="KJE46" s="2058" t="s">
        <v>430</v>
      </c>
      <c r="KJF46" s="2058" t="s">
        <v>430</v>
      </c>
      <c r="KJG46" s="2058" t="s">
        <v>430</v>
      </c>
      <c r="KJH46" s="2058" t="s">
        <v>430</v>
      </c>
      <c r="KJI46" s="2058" t="s">
        <v>430</v>
      </c>
      <c r="KJJ46" s="2058" t="s">
        <v>430</v>
      </c>
      <c r="KJK46" s="2058" t="s">
        <v>430</v>
      </c>
      <c r="KJL46" s="2058" t="s">
        <v>430</v>
      </c>
      <c r="KJM46" s="2058" t="s">
        <v>430</v>
      </c>
      <c r="KJN46" s="2058" t="s">
        <v>430</v>
      </c>
      <c r="KJO46" s="2058" t="s">
        <v>430</v>
      </c>
      <c r="KJP46" s="2058" t="s">
        <v>430</v>
      </c>
      <c r="KJQ46" s="2058" t="s">
        <v>430</v>
      </c>
      <c r="KJR46" s="2058" t="s">
        <v>430</v>
      </c>
      <c r="KJS46" s="2058" t="s">
        <v>430</v>
      </c>
      <c r="KJT46" s="2058" t="s">
        <v>430</v>
      </c>
      <c r="KJU46" s="2058" t="s">
        <v>430</v>
      </c>
      <c r="KJV46" s="2058" t="s">
        <v>430</v>
      </c>
      <c r="KJW46" s="2058" t="s">
        <v>430</v>
      </c>
      <c r="KJX46" s="2058" t="s">
        <v>430</v>
      </c>
      <c r="KJY46" s="2058" t="s">
        <v>430</v>
      </c>
      <c r="KJZ46" s="2058" t="s">
        <v>430</v>
      </c>
      <c r="KKA46" s="2058" t="s">
        <v>430</v>
      </c>
      <c r="KKB46" s="2058" t="s">
        <v>430</v>
      </c>
      <c r="KKC46" s="2058" t="s">
        <v>430</v>
      </c>
      <c r="KKD46" s="2058" t="s">
        <v>430</v>
      </c>
      <c r="KKE46" s="2058" t="s">
        <v>430</v>
      </c>
      <c r="KKF46" s="2058" t="s">
        <v>430</v>
      </c>
      <c r="KKG46" s="2058" t="s">
        <v>430</v>
      </c>
      <c r="KKH46" s="2058" t="s">
        <v>430</v>
      </c>
      <c r="KKI46" s="2058" t="s">
        <v>430</v>
      </c>
      <c r="KKJ46" s="2058" t="s">
        <v>430</v>
      </c>
      <c r="KKK46" s="2058" t="s">
        <v>430</v>
      </c>
      <c r="KKL46" s="2058" t="s">
        <v>430</v>
      </c>
      <c r="KKM46" s="2058" t="s">
        <v>430</v>
      </c>
      <c r="KKN46" s="2058" t="s">
        <v>430</v>
      </c>
      <c r="KKO46" s="2058" t="s">
        <v>430</v>
      </c>
      <c r="KKP46" s="2058" t="s">
        <v>430</v>
      </c>
      <c r="KKQ46" s="2058" t="s">
        <v>430</v>
      </c>
      <c r="KKR46" s="2058" t="s">
        <v>430</v>
      </c>
      <c r="KKS46" s="2058" t="s">
        <v>430</v>
      </c>
      <c r="KKT46" s="2058" t="s">
        <v>430</v>
      </c>
      <c r="KKU46" s="2058" t="s">
        <v>430</v>
      </c>
      <c r="KKV46" s="2058" t="s">
        <v>430</v>
      </c>
      <c r="KKW46" s="2058" t="s">
        <v>430</v>
      </c>
      <c r="KKX46" s="2058" t="s">
        <v>430</v>
      </c>
      <c r="KKY46" s="2058" t="s">
        <v>430</v>
      </c>
      <c r="KKZ46" s="2058" t="s">
        <v>430</v>
      </c>
      <c r="KLA46" s="2058" t="s">
        <v>430</v>
      </c>
      <c r="KLB46" s="2058" t="s">
        <v>430</v>
      </c>
      <c r="KLC46" s="2058" t="s">
        <v>430</v>
      </c>
      <c r="KLD46" s="2058" t="s">
        <v>430</v>
      </c>
      <c r="KLE46" s="2058" t="s">
        <v>430</v>
      </c>
      <c r="KLF46" s="2058" t="s">
        <v>430</v>
      </c>
      <c r="KLG46" s="2058" t="s">
        <v>430</v>
      </c>
      <c r="KLH46" s="2058" t="s">
        <v>430</v>
      </c>
      <c r="KLI46" s="2058" t="s">
        <v>430</v>
      </c>
      <c r="KLJ46" s="2058" t="s">
        <v>430</v>
      </c>
      <c r="KLK46" s="2058" t="s">
        <v>430</v>
      </c>
      <c r="KLL46" s="2058" t="s">
        <v>430</v>
      </c>
      <c r="KLM46" s="2058" t="s">
        <v>430</v>
      </c>
      <c r="KLN46" s="2058" t="s">
        <v>430</v>
      </c>
      <c r="KLO46" s="2058" t="s">
        <v>430</v>
      </c>
      <c r="KLP46" s="2058" t="s">
        <v>430</v>
      </c>
      <c r="KLQ46" s="2058" t="s">
        <v>430</v>
      </c>
      <c r="KLR46" s="2058" t="s">
        <v>430</v>
      </c>
      <c r="KLS46" s="2058" t="s">
        <v>430</v>
      </c>
      <c r="KLT46" s="2058" t="s">
        <v>430</v>
      </c>
      <c r="KLU46" s="2058" t="s">
        <v>430</v>
      </c>
      <c r="KLV46" s="2058" t="s">
        <v>430</v>
      </c>
      <c r="KLW46" s="2058" t="s">
        <v>430</v>
      </c>
      <c r="KLX46" s="2058" t="s">
        <v>430</v>
      </c>
      <c r="KLY46" s="2058" t="s">
        <v>430</v>
      </c>
      <c r="KLZ46" s="2058" t="s">
        <v>430</v>
      </c>
      <c r="KMA46" s="2058" t="s">
        <v>430</v>
      </c>
      <c r="KMB46" s="2058" t="s">
        <v>430</v>
      </c>
      <c r="KMC46" s="2058" t="s">
        <v>430</v>
      </c>
      <c r="KMD46" s="2058" t="s">
        <v>430</v>
      </c>
      <c r="KME46" s="2058" t="s">
        <v>430</v>
      </c>
      <c r="KMF46" s="2058" t="s">
        <v>430</v>
      </c>
      <c r="KMG46" s="2058" t="s">
        <v>430</v>
      </c>
      <c r="KMH46" s="2058" t="s">
        <v>430</v>
      </c>
      <c r="KMI46" s="2058" t="s">
        <v>430</v>
      </c>
      <c r="KMJ46" s="2058" t="s">
        <v>430</v>
      </c>
      <c r="KMK46" s="2058" t="s">
        <v>430</v>
      </c>
      <c r="KML46" s="2058" t="s">
        <v>430</v>
      </c>
      <c r="KMM46" s="2058" t="s">
        <v>430</v>
      </c>
      <c r="KMN46" s="2058" t="s">
        <v>430</v>
      </c>
      <c r="KMO46" s="2058" t="s">
        <v>430</v>
      </c>
      <c r="KMP46" s="2058" t="s">
        <v>430</v>
      </c>
      <c r="KMQ46" s="2058" t="s">
        <v>430</v>
      </c>
      <c r="KMR46" s="2058" t="s">
        <v>430</v>
      </c>
      <c r="KMS46" s="2058" t="s">
        <v>430</v>
      </c>
      <c r="KMT46" s="2058" t="s">
        <v>430</v>
      </c>
      <c r="KMU46" s="2058" t="s">
        <v>430</v>
      </c>
      <c r="KMV46" s="2058" t="s">
        <v>430</v>
      </c>
      <c r="KMW46" s="2058" t="s">
        <v>430</v>
      </c>
      <c r="KMX46" s="2058" t="s">
        <v>430</v>
      </c>
      <c r="KMY46" s="2058" t="s">
        <v>430</v>
      </c>
      <c r="KMZ46" s="2058" t="s">
        <v>430</v>
      </c>
      <c r="KNA46" s="2058" t="s">
        <v>430</v>
      </c>
      <c r="KNB46" s="2058" t="s">
        <v>430</v>
      </c>
      <c r="KNC46" s="2058" t="s">
        <v>430</v>
      </c>
      <c r="KND46" s="2058" t="s">
        <v>430</v>
      </c>
      <c r="KNE46" s="2058" t="s">
        <v>430</v>
      </c>
      <c r="KNF46" s="2058" t="s">
        <v>430</v>
      </c>
      <c r="KNG46" s="2058" t="s">
        <v>430</v>
      </c>
      <c r="KNH46" s="2058" t="s">
        <v>430</v>
      </c>
      <c r="KNI46" s="2058" t="s">
        <v>430</v>
      </c>
      <c r="KNJ46" s="2058" t="s">
        <v>430</v>
      </c>
      <c r="KNK46" s="2058" t="s">
        <v>430</v>
      </c>
      <c r="KNL46" s="2058" t="s">
        <v>430</v>
      </c>
      <c r="KNM46" s="2058" t="s">
        <v>430</v>
      </c>
      <c r="KNN46" s="2058" t="s">
        <v>430</v>
      </c>
      <c r="KNO46" s="2058" t="s">
        <v>430</v>
      </c>
      <c r="KNP46" s="2058" t="s">
        <v>430</v>
      </c>
      <c r="KNQ46" s="2058" t="s">
        <v>430</v>
      </c>
      <c r="KNR46" s="2058" t="s">
        <v>430</v>
      </c>
      <c r="KNS46" s="2058" t="s">
        <v>430</v>
      </c>
      <c r="KNT46" s="2058" t="s">
        <v>430</v>
      </c>
      <c r="KNU46" s="2058" t="s">
        <v>430</v>
      </c>
      <c r="KNV46" s="2058" t="s">
        <v>430</v>
      </c>
      <c r="KNW46" s="2058" t="s">
        <v>430</v>
      </c>
      <c r="KNX46" s="2058" t="s">
        <v>430</v>
      </c>
      <c r="KNY46" s="2058" t="s">
        <v>430</v>
      </c>
      <c r="KNZ46" s="2058" t="s">
        <v>430</v>
      </c>
      <c r="KOA46" s="2058" t="s">
        <v>430</v>
      </c>
      <c r="KOB46" s="2058" t="s">
        <v>430</v>
      </c>
      <c r="KOC46" s="2058" t="s">
        <v>430</v>
      </c>
      <c r="KOD46" s="2058" t="s">
        <v>430</v>
      </c>
      <c r="KOE46" s="2058" t="s">
        <v>430</v>
      </c>
      <c r="KOF46" s="2058" t="s">
        <v>430</v>
      </c>
      <c r="KOG46" s="2058" t="s">
        <v>430</v>
      </c>
      <c r="KOH46" s="2058" t="s">
        <v>430</v>
      </c>
      <c r="KOI46" s="2058" t="s">
        <v>430</v>
      </c>
      <c r="KOJ46" s="2058" t="s">
        <v>430</v>
      </c>
      <c r="KOK46" s="2058" t="s">
        <v>430</v>
      </c>
      <c r="KOL46" s="2058" t="s">
        <v>430</v>
      </c>
      <c r="KOM46" s="2058" t="s">
        <v>430</v>
      </c>
      <c r="KON46" s="2058" t="s">
        <v>430</v>
      </c>
      <c r="KOO46" s="2058" t="s">
        <v>430</v>
      </c>
      <c r="KOP46" s="2058" t="s">
        <v>430</v>
      </c>
      <c r="KOQ46" s="2058" t="s">
        <v>430</v>
      </c>
      <c r="KOR46" s="2058" t="s">
        <v>430</v>
      </c>
      <c r="KOS46" s="2058" t="s">
        <v>430</v>
      </c>
      <c r="KOT46" s="2058" t="s">
        <v>430</v>
      </c>
      <c r="KOU46" s="2058" t="s">
        <v>430</v>
      </c>
      <c r="KOV46" s="2058" t="s">
        <v>430</v>
      </c>
      <c r="KOW46" s="2058" t="s">
        <v>430</v>
      </c>
      <c r="KOX46" s="2058" t="s">
        <v>430</v>
      </c>
      <c r="KOY46" s="2058" t="s">
        <v>430</v>
      </c>
      <c r="KOZ46" s="2058" t="s">
        <v>430</v>
      </c>
      <c r="KPA46" s="2058" t="s">
        <v>430</v>
      </c>
      <c r="KPB46" s="2058" t="s">
        <v>430</v>
      </c>
      <c r="KPC46" s="2058" t="s">
        <v>430</v>
      </c>
      <c r="KPD46" s="2058" t="s">
        <v>430</v>
      </c>
      <c r="KPE46" s="2058" t="s">
        <v>430</v>
      </c>
      <c r="KPF46" s="2058" t="s">
        <v>430</v>
      </c>
      <c r="KPG46" s="2058" t="s">
        <v>430</v>
      </c>
      <c r="KPH46" s="2058" t="s">
        <v>430</v>
      </c>
      <c r="KPI46" s="2058" t="s">
        <v>430</v>
      </c>
      <c r="KPJ46" s="2058" t="s">
        <v>430</v>
      </c>
      <c r="KPK46" s="2058" t="s">
        <v>430</v>
      </c>
      <c r="KPL46" s="2058" t="s">
        <v>430</v>
      </c>
      <c r="KPM46" s="2058" t="s">
        <v>430</v>
      </c>
      <c r="KPN46" s="2058" t="s">
        <v>430</v>
      </c>
      <c r="KPO46" s="2058" t="s">
        <v>430</v>
      </c>
      <c r="KPP46" s="2058" t="s">
        <v>430</v>
      </c>
      <c r="KPQ46" s="2058" t="s">
        <v>430</v>
      </c>
      <c r="KPR46" s="2058" t="s">
        <v>430</v>
      </c>
      <c r="KPS46" s="2058" t="s">
        <v>430</v>
      </c>
      <c r="KPT46" s="2058" t="s">
        <v>430</v>
      </c>
      <c r="KPU46" s="2058" t="s">
        <v>430</v>
      </c>
      <c r="KPV46" s="2058" t="s">
        <v>430</v>
      </c>
      <c r="KPW46" s="2058" t="s">
        <v>430</v>
      </c>
      <c r="KPX46" s="2058" t="s">
        <v>430</v>
      </c>
      <c r="KPY46" s="2058" t="s">
        <v>430</v>
      </c>
      <c r="KPZ46" s="2058" t="s">
        <v>430</v>
      </c>
      <c r="KQA46" s="2058" t="s">
        <v>430</v>
      </c>
      <c r="KQB46" s="2058" t="s">
        <v>430</v>
      </c>
      <c r="KQC46" s="2058" t="s">
        <v>430</v>
      </c>
      <c r="KQD46" s="2058" t="s">
        <v>430</v>
      </c>
      <c r="KQE46" s="2058" t="s">
        <v>430</v>
      </c>
      <c r="KQF46" s="2058" t="s">
        <v>430</v>
      </c>
      <c r="KQG46" s="2058" t="s">
        <v>430</v>
      </c>
      <c r="KQH46" s="2058" t="s">
        <v>430</v>
      </c>
      <c r="KQI46" s="2058" t="s">
        <v>430</v>
      </c>
      <c r="KQJ46" s="2058" t="s">
        <v>430</v>
      </c>
      <c r="KQK46" s="2058" t="s">
        <v>430</v>
      </c>
      <c r="KQL46" s="2058" t="s">
        <v>430</v>
      </c>
      <c r="KQM46" s="2058" t="s">
        <v>430</v>
      </c>
      <c r="KQN46" s="2058" t="s">
        <v>430</v>
      </c>
      <c r="KQO46" s="2058" t="s">
        <v>430</v>
      </c>
      <c r="KQP46" s="2058" t="s">
        <v>430</v>
      </c>
      <c r="KQQ46" s="2058" t="s">
        <v>430</v>
      </c>
      <c r="KQR46" s="2058" t="s">
        <v>430</v>
      </c>
      <c r="KQS46" s="2058" t="s">
        <v>430</v>
      </c>
      <c r="KQT46" s="2058" t="s">
        <v>430</v>
      </c>
      <c r="KQU46" s="2058" t="s">
        <v>430</v>
      </c>
      <c r="KQV46" s="2058" t="s">
        <v>430</v>
      </c>
      <c r="KQW46" s="2058" t="s">
        <v>430</v>
      </c>
      <c r="KQX46" s="2058" t="s">
        <v>430</v>
      </c>
      <c r="KQY46" s="2058" t="s">
        <v>430</v>
      </c>
      <c r="KQZ46" s="2058" t="s">
        <v>430</v>
      </c>
      <c r="KRA46" s="2058" t="s">
        <v>430</v>
      </c>
      <c r="KRB46" s="2058" t="s">
        <v>430</v>
      </c>
      <c r="KRC46" s="2058" t="s">
        <v>430</v>
      </c>
      <c r="KRD46" s="2058" t="s">
        <v>430</v>
      </c>
      <c r="KRE46" s="2058" t="s">
        <v>430</v>
      </c>
      <c r="KRF46" s="2058" t="s">
        <v>430</v>
      </c>
      <c r="KRG46" s="2058" t="s">
        <v>430</v>
      </c>
      <c r="KRH46" s="2058" t="s">
        <v>430</v>
      </c>
      <c r="KRI46" s="2058" t="s">
        <v>430</v>
      </c>
      <c r="KRJ46" s="2058" t="s">
        <v>430</v>
      </c>
      <c r="KRK46" s="2058" t="s">
        <v>430</v>
      </c>
      <c r="KRL46" s="2058" t="s">
        <v>430</v>
      </c>
      <c r="KRM46" s="2058" t="s">
        <v>430</v>
      </c>
      <c r="KRN46" s="2058" t="s">
        <v>430</v>
      </c>
      <c r="KRO46" s="2058" t="s">
        <v>430</v>
      </c>
      <c r="KRP46" s="2058" t="s">
        <v>430</v>
      </c>
      <c r="KRQ46" s="2058" t="s">
        <v>430</v>
      </c>
      <c r="KRR46" s="2058" t="s">
        <v>430</v>
      </c>
      <c r="KRS46" s="2058" t="s">
        <v>430</v>
      </c>
      <c r="KRT46" s="2058" t="s">
        <v>430</v>
      </c>
      <c r="KRU46" s="2058" t="s">
        <v>430</v>
      </c>
      <c r="KRV46" s="2058" t="s">
        <v>430</v>
      </c>
      <c r="KRW46" s="2058" t="s">
        <v>430</v>
      </c>
      <c r="KRX46" s="2058" t="s">
        <v>430</v>
      </c>
      <c r="KRY46" s="2058" t="s">
        <v>430</v>
      </c>
      <c r="KRZ46" s="2058" t="s">
        <v>430</v>
      </c>
      <c r="KSA46" s="2058" t="s">
        <v>430</v>
      </c>
      <c r="KSB46" s="2058" t="s">
        <v>430</v>
      </c>
      <c r="KSC46" s="2058" t="s">
        <v>430</v>
      </c>
      <c r="KSD46" s="2058" t="s">
        <v>430</v>
      </c>
      <c r="KSE46" s="2058" t="s">
        <v>430</v>
      </c>
      <c r="KSF46" s="2058" t="s">
        <v>430</v>
      </c>
      <c r="KSG46" s="2058" t="s">
        <v>430</v>
      </c>
      <c r="KSH46" s="2058" t="s">
        <v>430</v>
      </c>
      <c r="KSI46" s="2058" t="s">
        <v>430</v>
      </c>
      <c r="KSJ46" s="2058" t="s">
        <v>430</v>
      </c>
      <c r="KSK46" s="2058" t="s">
        <v>430</v>
      </c>
      <c r="KSL46" s="2058" t="s">
        <v>430</v>
      </c>
      <c r="KSM46" s="2058" t="s">
        <v>430</v>
      </c>
      <c r="KSN46" s="2058" t="s">
        <v>430</v>
      </c>
      <c r="KSO46" s="2058" t="s">
        <v>430</v>
      </c>
      <c r="KSP46" s="2058" t="s">
        <v>430</v>
      </c>
      <c r="KSQ46" s="2058" t="s">
        <v>430</v>
      </c>
      <c r="KSR46" s="2058" t="s">
        <v>430</v>
      </c>
      <c r="KSS46" s="2058" t="s">
        <v>430</v>
      </c>
      <c r="KST46" s="2058" t="s">
        <v>430</v>
      </c>
      <c r="KSU46" s="2058" t="s">
        <v>430</v>
      </c>
      <c r="KSV46" s="2058" t="s">
        <v>430</v>
      </c>
      <c r="KSW46" s="2058" t="s">
        <v>430</v>
      </c>
      <c r="KSX46" s="2058" t="s">
        <v>430</v>
      </c>
      <c r="KSY46" s="2058" t="s">
        <v>430</v>
      </c>
      <c r="KSZ46" s="2058" t="s">
        <v>430</v>
      </c>
      <c r="KTA46" s="2058" t="s">
        <v>430</v>
      </c>
      <c r="KTB46" s="2058" t="s">
        <v>430</v>
      </c>
      <c r="KTC46" s="2058" t="s">
        <v>430</v>
      </c>
      <c r="KTD46" s="2058" t="s">
        <v>430</v>
      </c>
      <c r="KTE46" s="2058" t="s">
        <v>430</v>
      </c>
      <c r="KTF46" s="2058" t="s">
        <v>430</v>
      </c>
      <c r="KTG46" s="2058" t="s">
        <v>430</v>
      </c>
      <c r="KTH46" s="2058" t="s">
        <v>430</v>
      </c>
      <c r="KTI46" s="2058" t="s">
        <v>430</v>
      </c>
      <c r="KTJ46" s="2058" t="s">
        <v>430</v>
      </c>
      <c r="KTK46" s="2058" t="s">
        <v>430</v>
      </c>
      <c r="KTL46" s="2058" t="s">
        <v>430</v>
      </c>
      <c r="KTM46" s="2058" t="s">
        <v>430</v>
      </c>
      <c r="KTN46" s="2058" t="s">
        <v>430</v>
      </c>
      <c r="KTO46" s="2058" t="s">
        <v>430</v>
      </c>
      <c r="KTP46" s="2058" t="s">
        <v>430</v>
      </c>
      <c r="KTQ46" s="2058" t="s">
        <v>430</v>
      </c>
      <c r="KTR46" s="2058" t="s">
        <v>430</v>
      </c>
      <c r="KTS46" s="2058" t="s">
        <v>430</v>
      </c>
      <c r="KTT46" s="2058" t="s">
        <v>430</v>
      </c>
      <c r="KTU46" s="2058" t="s">
        <v>430</v>
      </c>
      <c r="KTV46" s="2058" t="s">
        <v>430</v>
      </c>
      <c r="KTW46" s="2058" t="s">
        <v>430</v>
      </c>
      <c r="KTX46" s="2058" t="s">
        <v>430</v>
      </c>
      <c r="KTY46" s="2058" t="s">
        <v>430</v>
      </c>
      <c r="KTZ46" s="2058" t="s">
        <v>430</v>
      </c>
      <c r="KUA46" s="2058" t="s">
        <v>430</v>
      </c>
      <c r="KUB46" s="2058" t="s">
        <v>430</v>
      </c>
      <c r="KUC46" s="2058" t="s">
        <v>430</v>
      </c>
      <c r="KUD46" s="2058" t="s">
        <v>430</v>
      </c>
      <c r="KUE46" s="2058" t="s">
        <v>430</v>
      </c>
      <c r="KUF46" s="2058" t="s">
        <v>430</v>
      </c>
      <c r="KUG46" s="2058" t="s">
        <v>430</v>
      </c>
      <c r="KUH46" s="2058" t="s">
        <v>430</v>
      </c>
      <c r="KUI46" s="2058" t="s">
        <v>430</v>
      </c>
      <c r="KUJ46" s="2058" t="s">
        <v>430</v>
      </c>
      <c r="KUK46" s="2058" t="s">
        <v>430</v>
      </c>
      <c r="KUL46" s="2058" t="s">
        <v>430</v>
      </c>
      <c r="KUM46" s="2058" t="s">
        <v>430</v>
      </c>
      <c r="KUN46" s="2058" t="s">
        <v>430</v>
      </c>
      <c r="KUO46" s="2058" t="s">
        <v>430</v>
      </c>
      <c r="KUP46" s="2058" t="s">
        <v>430</v>
      </c>
      <c r="KUQ46" s="2058" t="s">
        <v>430</v>
      </c>
      <c r="KUR46" s="2058" t="s">
        <v>430</v>
      </c>
      <c r="KUS46" s="2058" t="s">
        <v>430</v>
      </c>
      <c r="KUT46" s="2058" t="s">
        <v>430</v>
      </c>
      <c r="KUU46" s="2058" t="s">
        <v>430</v>
      </c>
      <c r="KUV46" s="2058" t="s">
        <v>430</v>
      </c>
      <c r="KUW46" s="2058" t="s">
        <v>430</v>
      </c>
      <c r="KUX46" s="2058" t="s">
        <v>430</v>
      </c>
      <c r="KUY46" s="2058" t="s">
        <v>430</v>
      </c>
      <c r="KUZ46" s="2058" t="s">
        <v>430</v>
      </c>
      <c r="KVA46" s="2058" t="s">
        <v>430</v>
      </c>
      <c r="KVB46" s="2058" t="s">
        <v>430</v>
      </c>
      <c r="KVC46" s="2058" t="s">
        <v>430</v>
      </c>
      <c r="KVD46" s="2058" t="s">
        <v>430</v>
      </c>
      <c r="KVE46" s="2058" t="s">
        <v>430</v>
      </c>
      <c r="KVF46" s="2058" t="s">
        <v>430</v>
      </c>
      <c r="KVG46" s="2058" t="s">
        <v>430</v>
      </c>
      <c r="KVH46" s="2058" t="s">
        <v>430</v>
      </c>
      <c r="KVI46" s="2058" t="s">
        <v>430</v>
      </c>
      <c r="KVJ46" s="2058" t="s">
        <v>430</v>
      </c>
      <c r="KVK46" s="2058" t="s">
        <v>430</v>
      </c>
      <c r="KVL46" s="2058" t="s">
        <v>430</v>
      </c>
      <c r="KVM46" s="2058" t="s">
        <v>430</v>
      </c>
      <c r="KVN46" s="2058" t="s">
        <v>430</v>
      </c>
      <c r="KVO46" s="2058" t="s">
        <v>430</v>
      </c>
      <c r="KVP46" s="2058" t="s">
        <v>430</v>
      </c>
      <c r="KVQ46" s="2058" t="s">
        <v>430</v>
      </c>
      <c r="KVR46" s="2058" t="s">
        <v>430</v>
      </c>
      <c r="KVS46" s="2058" t="s">
        <v>430</v>
      </c>
      <c r="KVT46" s="2058" t="s">
        <v>430</v>
      </c>
      <c r="KVU46" s="2058" t="s">
        <v>430</v>
      </c>
      <c r="KVV46" s="2058" t="s">
        <v>430</v>
      </c>
      <c r="KVW46" s="2058" t="s">
        <v>430</v>
      </c>
      <c r="KVX46" s="2058" t="s">
        <v>430</v>
      </c>
      <c r="KVY46" s="2058" t="s">
        <v>430</v>
      </c>
      <c r="KVZ46" s="2058" t="s">
        <v>430</v>
      </c>
      <c r="KWA46" s="2058" t="s">
        <v>430</v>
      </c>
      <c r="KWB46" s="2058" t="s">
        <v>430</v>
      </c>
      <c r="KWC46" s="2058" t="s">
        <v>430</v>
      </c>
      <c r="KWD46" s="2058" t="s">
        <v>430</v>
      </c>
      <c r="KWE46" s="2058" t="s">
        <v>430</v>
      </c>
      <c r="KWF46" s="2058" t="s">
        <v>430</v>
      </c>
      <c r="KWG46" s="2058" t="s">
        <v>430</v>
      </c>
      <c r="KWH46" s="2058" t="s">
        <v>430</v>
      </c>
      <c r="KWI46" s="2058" t="s">
        <v>430</v>
      </c>
      <c r="KWJ46" s="2058" t="s">
        <v>430</v>
      </c>
      <c r="KWK46" s="2058" t="s">
        <v>430</v>
      </c>
      <c r="KWL46" s="2058" t="s">
        <v>430</v>
      </c>
      <c r="KWM46" s="2058" t="s">
        <v>430</v>
      </c>
      <c r="KWN46" s="2058" t="s">
        <v>430</v>
      </c>
      <c r="KWO46" s="2058" t="s">
        <v>430</v>
      </c>
      <c r="KWP46" s="2058" t="s">
        <v>430</v>
      </c>
      <c r="KWQ46" s="2058" t="s">
        <v>430</v>
      </c>
      <c r="KWR46" s="2058" t="s">
        <v>430</v>
      </c>
      <c r="KWS46" s="2058" t="s">
        <v>430</v>
      </c>
      <c r="KWT46" s="2058" t="s">
        <v>430</v>
      </c>
      <c r="KWU46" s="2058" t="s">
        <v>430</v>
      </c>
      <c r="KWV46" s="2058" t="s">
        <v>430</v>
      </c>
      <c r="KWW46" s="2058" t="s">
        <v>430</v>
      </c>
      <c r="KWX46" s="2058" t="s">
        <v>430</v>
      </c>
      <c r="KWY46" s="2058" t="s">
        <v>430</v>
      </c>
      <c r="KWZ46" s="2058" t="s">
        <v>430</v>
      </c>
      <c r="KXA46" s="2058" t="s">
        <v>430</v>
      </c>
      <c r="KXB46" s="2058" t="s">
        <v>430</v>
      </c>
      <c r="KXC46" s="2058" t="s">
        <v>430</v>
      </c>
      <c r="KXD46" s="2058" t="s">
        <v>430</v>
      </c>
      <c r="KXE46" s="2058" t="s">
        <v>430</v>
      </c>
      <c r="KXF46" s="2058" t="s">
        <v>430</v>
      </c>
      <c r="KXG46" s="2058" t="s">
        <v>430</v>
      </c>
      <c r="KXH46" s="2058" t="s">
        <v>430</v>
      </c>
      <c r="KXI46" s="2058" t="s">
        <v>430</v>
      </c>
      <c r="KXJ46" s="2058" t="s">
        <v>430</v>
      </c>
      <c r="KXK46" s="2058" t="s">
        <v>430</v>
      </c>
      <c r="KXL46" s="2058" t="s">
        <v>430</v>
      </c>
      <c r="KXM46" s="2058" t="s">
        <v>430</v>
      </c>
      <c r="KXN46" s="2058" t="s">
        <v>430</v>
      </c>
      <c r="KXO46" s="2058" t="s">
        <v>430</v>
      </c>
      <c r="KXP46" s="2058" t="s">
        <v>430</v>
      </c>
      <c r="KXQ46" s="2058" t="s">
        <v>430</v>
      </c>
      <c r="KXR46" s="2058" t="s">
        <v>430</v>
      </c>
      <c r="KXS46" s="2058" t="s">
        <v>430</v>
      </c>
      <c r="KXT46" s="2058" t="s">
        <v>430</v>
      </c>
      <c r="KXU46" s="2058" t="s">
        <v>430</v>
      </c>
      <c r="KXV46" s="2058" t="s">
        <v>430</v>
      </c>
      <c r="KXW46" s="2058" t="s">
        <v>430</v>
      </c>
      <c r="KXX46" s="2058" t="s">
        <v>430</v>
      </c>
      <c r="KXY46" s="2058" t="s">
        <v>430</v>
      </c>
      <c r="KXZ46" s="2058" t="s">
        <v>430</v>
      </c>
      <c r="KYA46" s="2058" t="s">
        <v>430</v>
      </c>
      <c r="KYB46" s="2058" t="s">
        <v>430</v>
      </c>
      <c r="KYC46" s="2058" t="s">
        <v>430</v>
      </c>
      <c r="KYD46" s="2058" t="s">
        <v>430</v>
      </c>
      <c r="KYE46" s="2058" t="s">
        <v>430</v>
      </c>
      <c r="KYF46" s="2058" t="s">
        <v>430</v>
      </c>
      <c r="KYG46" s="2058" t="s">
        <v>430</v>
      </c>
      <c r="KYH46" s="2058" t="s">
        <v>430</v>
      </c>
      <c r="KYI46" s="2058" t="s">
        <v>430</v>
      </c>
      <c r="KYJ46" s="2058" t="s">
        <v>430</v>
      </c>
      <c r="KYK46" s="2058" t="s">
        <v>430</v>
      </c>
      <c r="KYL46" s="2058" t="s">
        <v>430</v>
      </c>
      <c r="KYM46" s="2058" t="s">
        <v>430</v>
      </c>
      <c r="KYN46" s="2058" t="s">
        <v>430</v>
      </c>
      <c r="KYO46" s="2058" t="s">
        <v>430</v>
      </c>
      <c r="KYP46" s="2058" t="s">
        <v>430</v>
      </c>
      <c r="KYQ46" s="2058" t="s">
        <v>430</v>
      </c>
      <c r="KYR46" s="2058" t="s">
        <v>430</v>
      </c>
      <c r="KYS46" s="2058" t="s">
        <v>430</v>
      </c>
      <c r="KYT46" s="2058" t="s">
        <v>430</v>
      </c>
      <c r="KYU46" s="2058" t="s">
        <v>430</v>
      </c>
      <c r="KYV46" s="2058" t="s">
        <v>430</v>
      </c>
      <c r="KYW46" s="2058" t="s">
        <v>430</v>
      </c>
      <c r="KYX46" s="2058" t="s">
        <v>430</v>
      </c>
      <c r="KYY46" s="2058" t="s">
        <v>430</v>
      </c>
      <c r="KYZ46" s="2058" t="s">
        <v>430</v>
      </c>
      <c r="KZA46" s="2058" t="s">
        <v>430</v>
      </c>
      <c r="KZB46" s="2058" t="s">
        <v>430</v>
      </c>
      <c r="KZC46" s="2058" t="s">
        <v>430</v>
      </c>
      <c r="KZD46" s="2058" t="s">
        <v>430</v>
      </c>
      <c r="KZE46" s="2058" t="s">
        <v>430</v>
      </c>
      <c r="KZF46" s="2058" t="s">
        <v>430</v>
      </c>
      <c r="KZG46" s="2058" t="s">
        <v>430</v>
      </c>
      <c r="KZH46" s="2058" t="s">
        <v>430</v>
      </c>
      <c r="KZI46" s="2058" t="s">
        <v>430</v>
      </c>
      <c r="KZJ46" s="2058" t="s">
        <v>430</v>
      </c>
      <c r="KZK46" s="2058" t="s">
        <v>430</v>
      </c>
      <c r="KZL46" s="2058" t="s">
        <v>430</v>
      </c>
      <c r="KZM46" s="2058" t="s">
        <v>430</v>
      </c>
      <c r="KZN46" s="2058" t="s">
        <v>430</v>
      </c>
      <c r="KZO46" s="2058" t="s">
        <v>430</v>
      </c>
      <c r="KZP46" s="2058" t="s">
        <v>430</v>
      </c>
      <c r="KZQ46" s="2058" t="s">
        <v>430</v>
      </c>
      <c r="KZR46" s="2058" t="s">
        <v>430</v>
      </c>
      <c r="KZS46" s="2058" t="s">
        <v>430</v>
      </c>
      <c r="KZT46" s="2058" t="s">
        <v>430</v>
      </c>
      <c r="KZU46" s="2058" t="s">
        <v>430</v>
      </c>
      <c r="KZV46" s="2058" t="s">
        <v>430</v>
      </c>
      <c r="KZW46" s="2058" t="s">
        <v>430</v>
      </c>
      <c r="KZX46" s="2058" t="s">
        <v>430</v>
      </c>
      <c r="KZY46" s="2058" t="s">
        <v>430</v>
      </c>
      <c r="KZZ46" s="2058" t="s">
        <v>430</v>
      </c>
      <c r="LAA46" s="2058" t="s">
        <v>430</v>
      </c>
      <c r="LAB46" s="2058" t="s">
        <v>430</v>
      </c>
      <c r="LAC46" s="2058" t="s">
        <v>430</v>
      </c>
      <c r="LAD46" s="2058" t="s">
        <v>430</v>
      </c>
      <c r="LAE46" s="2058" t="s">
        <v>430</v>
      </c>
      <c r="LAF46" s="2058" t="s">
        <v>430</v>
      </c>
      <c r="LAG46" s="2058" t="s">
        <v>430</v>
      </c>
      <c r="LAH46" s="2058" t="s">
        <v>430</v>
      </c>
      <c r="LAI46" s="2058" t="s">
        <v>430</v>
      </c>
      <c r="LAJ46" s="2058" t="s">
        <v>430</v>
      </c>
      <c r="LAK46" s="2058" t="s">
        <v>430</v>
      </c>
      <c r="LAL46" s="2058" t="s">
        <v>430</v>
      </c>
      <c r="LAM46" s="2058" t="s">
        <v>430</v>
      </c>
      <c r="LAN46" s="2058" t="s">
        <v>430</v>
      </c>
      <c r="LAO46" s="2058" t="s">
        <v>430</v>
      </c>
      <c r="LAP46" s="2058" t="s">
        <v>430</v>
      </c>
      <c r="LAQ46" s="2058" t="s">
        <v>430</v>
      </c>
      <c r="LAR46" s="2058" t="s">
        <v>430</v>
      </c>
      <c r="LAS46" s="2058" t="s">
        <v>430</v>
      </c>
      <c r="LAT46" s="2058" t="s">
        <v>430</v>
      </c>
      <c r="LAU46" s="2058" t="s">
        <v>430</v>
      </c>
      <c r="LAV46" s="2058" t="s">
        <v>430</v>
      </c>
      <c r="LAW46" s="2058" t="s">
        <v>430</v>
      </c>
      <c r="LAX46" s="2058" t="s">
        <v>430</v>
      </c>
      <c r="LAY46" s="2058" t="s">
        <v>430</v>
      </c>
      <c r="LAZ46" s="2058" t="s">
        <v>430</v>
      </c>
      <c r="LBA46" s="2058" t="s">
        <v>430</v>
      </c>
      <c r="LBB46" s="2058" t="s">
        <v>430</v>
      </c>
      <c r="LBC46" s="2058" t="s">
        <v>430</v>
      </c>
      <c r="LBD46" s="2058" t="s">
        <v>430</v>
      </c>
      <c r="LBE46" s="2058" t="s">
        <v>430</v>
      </c>
      <c r="LBF46" s="2058" t="s">
        <v>430</v>
      </c>
      <c r="LBG46" s="2058" t="s">
        <v>430</v>
      </c>
      <c r="LBH46" s="2058" t="s">
        <v>430</v>
      </c>
      <c r="LBI46" s="2058" t="s">
        <v>430</v>
      </c>
      <c r="LBJ46" s="2058" t="s">
        <v>430</v>
      </c>
      <c r="LBK46" s="2058" t="s">
        <v>430</v>
      </c>
      <c r="LBL46" s="2058" t="s">
        <v>430</v>
      </c>
      <c r="LBM46" s="2058" t="s">
        <v>430</v>
      </c>
      <c r="LBN46" s="2058" t="s">
        <v>430</v>
      </c>
      <c r="LBO46" s="2058" t="s">
        <v>430</v>
      </c>
      <c r="LBP46" s="2058" t="s">
        <v>430</v>
      </c>
      <c r="LBQ46" s="2058" t="s">
        <v>430</v>
      </c>
      <c r="LBR46" s="2058" t="s">
        <v>430</v>
      </c>
      <c r="LBS46" s="2058" t="s">
        <v>430</v>
      </c>
      <c r="LBT46" s="2058" t="s">
        <v>430</v>
      </c>
      <c r="LBU46" s="2058" t="s">
        <v>430</v>
      </c>
      <c r="LBV46" s="2058" t="s">
        <v>430</v>
      </c>
      <c r="LBW46" s="2058" t="s">
        <v>430</v>
      </c>
      <c r="LBX46" s="2058" t="s">
        <v>430</v>
      </c>
      <c r="LBY46" s="2058" t="s">
        <v>430</v>
      </c>
      <c r="LBZ46" s="2058" t="s">
        <v>430</v>
      </c>
      <c r="LCA46" s="2058" t="s">
        <v>430</v>
      </c>
      <c r="LCB46" s="2058" t="s">
        <v>430</v>
      </c>
      <c r="LCC46" s="2058" t="s">
        <v>430</v>
      </c>
      <c r="LCD46" s="2058" t="s">
        <v>430</v>
      </c>
      <c r="LCE46" s="2058" t="s">
        <v>430</v>
      </c>
      <c r="LCF46" s="2058" t="s">
        <v>430</v>
      </c>
      <c r="LCG46" s="2058" t="s">
        <v>430</v>
      </c>
      <c r="LCH46" s="2058" t="s">
        <v>430</v>
      </c>
      <c r="LCI46" s="2058" t="s">
        <v>430</v>
      </c>
      <c r="LCJ46" s="2058" t="s">
        <v>430</v>
      </c>
      <c r="LCK46" s="2058" t="s">
        <v>430</v>
      </c>
      <c r="LCL46" s="2058" t="s">
        <v>430</v>
      </c>
      <c r="LCM46" s="2058" t="s">
        <v>430</v>
      </c>
      <c r="LCN46" s="2058" t="s">
        <v>430</v>
      </c>
      <c r="LCO46" s="2058" t="s">
        <v>430</v>
      </c>
      <c r="LCP46" s="2058" t="s">
        <v>430</v>
      </c>
      <c r="LCQ46" s="2058" t="s">
        <v>430</v>
      </c>
      <c r="LCR46" s="2058" t="s">
        <v>430</v>
      </c>
      <c r="LCS46" s="2058" t="s">
        <v>430</v>
      </c>
      <c r="LCT46" s="2058" t="s">
        <v>430</v>
      </c>
      <c r="LCU46" s="2058" t="s">
        <v>430</v>
      </c>
      <c r="LCV46" s="2058" t="s">
        <v>430</v>
      </c>
      <c r="LCW46" s="2058" t="s">
        <v>430</v>
      </c>
      <c r="LCX46" s="2058" t="s">
        <v>430</v>
      </c>
      <c r="LCY46" s="2058" t="s">
        <v>430</v>
      </c>
      <c r="LCZ46" s="2058" t="s">
        <v>430</v>
      </c>
      <c r="LDA46" s="2058" t="s">
        <v>430</v>
      </c>
      <c r="LDB46" s="2058" t="s">
        <v>430</v>
      </c>
      <c r="LDC46" s="2058" t="s">
        <v>430</v>
      </c>
      <c r="LDD46" s="2058" t="s">
        <v>430</v>
      </c>
      <c r="LDE46" s="2058" t="s">
        <v>430</v>
      </c>
      <c r="LDF46" s="2058" t="s">
        <v>430</v>
      </c>
      <c r="LDG46" s="2058" t="s">
        <v>430</v>
      </c>
      <c r="LDH46" s="2058" t="s">
        <v>430</v>
      </c>
      <c r="LDI46" s="2058" t="s">
        <v>430</v>
      </c>
      <c r="LDJ46" s="2058" t="s">
        <v>430</v>
      </c>
      <c r="LDK46" s="2058" t="s">
        <v>430</v>
      </c>
      <c r="LDL46" s="2058" t="s">
        <v>430</v>
      </c>
      <c r="LDM46" s="2058" t="s">
        <v>430</v>
      </c>
      <c r="LDN46" s="2058" t="s">
        <v>430</v>
      </c>
      <c r="LDO46" s="2058" t="s">
        <v>430</v>
      </c>
      <c r="LDP46" s="2058" t="s">
        <v>430</v>
      </c>
      <c r="LDQ46" s="2058" t="s">
        <v>430</v>
      </c>
      <c r="LDR46" s="2058" t="s">
        <v>430</v>
      </c>
      <c r="LDS46" s="2058" t="s">
        <v>430</v>
      </c>
      <c r="LDT46" s="2058" t="s">
        <v>430</v>
      </c>
      <c r="LDU46" s="2058" t="s">
        <v>430</v>
      </c>
      <c r="LDV46" s="2058" t="s">
        <v>430</v>
      </c>
      <c r="LDW46" s="2058" t="s">
        <v>430</v>
      </c>
      <c r="LDX46" s="2058" t="s">
        <v>430</v>
      </c>
      <c r="LDY46" s="2058" t="s">
        <v>430</v>
      </c>
      <c r="LDZ46" s="2058" t="s">
        <v>430</v>
      </c>
      <c r="LEA46" s="2058" t="s">
        <v>430</v>
      </c>
      <c r="LEB46" s="2058" t="s">
        <v>430</v>
      </c>
      <c r="LEC46" s="2058" t="s">
        <v>430</v>
      </c>
      <c r="LED46" s="2058" t="s">
        <v>430</v>
      </c>
      <c r="LEE46" s="2058" t="s">
        <v>430</v>
      </c>
      <c r="LEF46" s="2058" t="s">
        <v>430</v>
      </c>
      <c r="LEG46" s="2058" t="s">
        <v>430</v>
      </c>
      <c r="LEH46" s="2058" t="s">
        <v>430</v>
      </c>
      <c r="LEI46" s="2058" t="s">
        <v>430</v>
      </c>
      <c r="LEJ46" s="2058" t="s">
        <v>430</v>
      </c>
      <c r="LEK46" s="2058" t="s">
        <v>430</v>
      </c>
      <c r="LEL46" s="2058" t="s">
        <v>430</v>
      </c>
      <c r="LEM46" s="2058" t="s">
        <v>430</v>
      </c>
      <c r="LEN46" s="2058" t="s">
        <v>430</v>
      </c>
      <c r="LEO46" s="2058" t="s">
        <v>430</v>
      </c>
      <c r="LEP46" s="2058" t="s">
        <v>430</v>
      </c>
      <c r="LEQ46" s="2058" t="s">
        <v>430</v>
      </c>
      <c r="LER46" s="2058" t="s">
        <v>430</v>
      </c>
      <c r="LES46" s="2058" t="s">
        <v>430</v>
      </c>
      <c r="LET46" s="2058" t="s">
        <v>430</v>
      </c>
      <c r="LEU46" s="2058" t="s">
        <v>430</v>
      </c>
      <c r="LEV46" s="2058" t="s">
        <v>430</v>
      </c>
      <c r="LEW46" s="2058" t="s">
        <v>430</v>
      </c>
      <c r="LEX46" s="2058" t="s">
        <v>430</v>
      </c>
      <c r="LEY46" s="2058" t="s">
        <v>430</v>
      </c>
      <c r="LEZ46" s="2058" t="s">
        <v>430</v>
      </c>
      <c r="LFA46" s="2058" t="s">
        <v>430</v>
      </c>
      <c r="LFB46" s="2058" t="s">
        <v>430</v>
      </c>
      <c r="LFC46" s="2058" t="s">
        <v>430</v>
      </c>
      <c r="LFD46" s="2058" t="s">
        <v>430</v>
      </c>
      <c r="LFE46" s="2058" t="s">
        <v>430</v>
      </c>
      <c r="LFF46" s="2058" t="s">
        <v>430</v>
      </c>
      <c r="LFG46" s="2058" t="s">
        <v>430</v>
      </c>
      <c r="LFH46" s="2058" t="s">
        <v>430</v>
      </c>
      <c r="LFI46" s="2058" t="s">
        <v>430</v>
      </c>
      <c r="LFJ46" s="2058" t="s">
        <v>430</v>
      </c>
      <c r="LFK46" s="2058" t="s">
        <v>430</v>
      </c>
      <c r="LFL46" s="2058" t="s">
        <v>430</v>
      </c>
      <c r="LFM46" s="2058" t="s">
        <v>430</v>
      </c>
      <c r="LFN46" s="2058" t="s">
        <v>430</v>
      </c>
      <c r="LFO46" s="2058" t="s">
        <v>430</v>
      </c>
      <c r="LFP46" s="2058" t="s">
        <v>430</v>
      </c>
      <c r="LFQ46" s="2058" t="s">
        <v>430</v>
      </c>
      <c r="LFR46" s="2058" t="s">
        <v>430</v>
      </c>
      <c r="LFS46" s="2058" t="s">
        <v>430</v>
      </c>
      <c r="LFT46" s="2058" t="s">
        <v>430</v>
      </c>
      <c r="LFU46" s="2058" t="s">
        <v>430</v>
      </c>
      <c r="LFV46" s="2058" t="s">
        <v>430</v>
      </c>
      <c r="LFW46" s="2058" t="s">
        <v>430</v>
      </c>
      <c r="LFX46" s="2058" t="s">
        <v>430</v>
      </c>
      <c r="LFY46" s="2058" t="s">
        <v>430</v>
      </c>
      <c r="LFZ46" s="2058" t="s">
        <v>430</v>
      </c>
      <c r="LGA46" s="2058" t="s">
        <v>430</v>
      </c>
      <c r="LGB46" s="2058" t="s">
        <v>430</v>
      </c>
      <c r="LGC46" s="2058" t="s">
        <v>430</v>
      </c>
      <c r="LGD46" s="2058" t="s">
        <v>430</v>
      </c>
      <c r="LGE46" s="2058" t="s">
        <v>430</v>
      </c>
      <c r="LGF46" s="2058" t="s">
        <v>430</v>
      </c>
      <c r="LGG46" s="2058" t="s">
        <v>430</v>
      </c>
      <c r="LGH46" s="2058" t="s">
        <v>430</v>
      </c>
      <c r="LGI46" s="2058" t="s">
        <v>430</v>
      </c>
      <c r="LGJ46" s="2058" t="s">
        <v>430</v>
      </c>
      <c r="LGK46" s="2058" t="s">
        <v>430</v>
      </c>
      <c r="LGL46" s="2058" t="s">
        <v>430</v>
      </c>
      <c r="LGM46" s="2058" t="s">
        <v>430</v>
      </c>
      <c r="LGN46" s="2058" t="s">
        <v>430</v>
      </c>
      <c r="LGO46" s="2058" t="s">
        <v>430</v>
      </c>
      <c r="LGP46" s="2058" t="s">
        <v>430</v>
      </c>
      <c r="LGQ46" s="2058" t="s">
        <v>430</v>
      </c>
      <c r="LGR46" s="2058" t="s">
        <v>430</v>
      </c>
      <c r="LGS46" s="2058" t="s">
        <v>430</v>
      </c>
      <c r="LGT46" s="2058" t="s">
        <v>430</v>
      </c>
      <c r="LGU46" s="2058" t="s">
        <v>430</v>
      </c>
      <c r="LGV46" s="2058" t="s">
        <v>430</v>
      </c>
      <c r="LGW46" s="2058" t="s">
        <v>430</v>
      </c>
      <c r="LGX46" s="2058" t="s">
        <v>430</v>
      </c>
      <c r="LGY46" s="2058" t="s">
        <v>430</v>
      </c>
      <c r="LGZ46" s="2058" t="s">
        <v>430</v>
      </c>
      <c r="LHA46" s="2058" t="s">
        <v>430</v>
      </c>
      <c r="LHB46" s="2058" t="s">
        <v>430</v>
      </c>
      <c r="LHC46" s="2058" t="s">
        <v>430</v>
      </c>
      <c r="LHD46" s="2058" t="s">
        <v>430</v>
      </c>
      <c r="LHE46" s="2058" t="s">
        <v>430</v>
      </c>
      <c r="LHF46" s="2058" t="s">
        <v>430</v>
      </c>
      <c r="LHG46" s="2058" t="s">
        <v>430</v>
      </c>
      <c r="LHH46" s="2058" t="s">
        <v>430</v>
      </c>
      <c r="LHI46" s="2058" t="s">
        <v>430</v>
      </c>
      <c r="LHJ46" s="2058" t="s">
        <v>430</v>
      </c>
      <c r="LHK46" s="2058" t="s">
        <v>430</v>
      </c>
      <c r="LHL46" s="2058" t="s">
        <v>430</v>
      </c>
      <c r="LHM46" s="2058" t="s">
        <v>430</v>
      </c>
      <c r="LHN46" s="2058" t="s">
        <v>430</v>
      </c>
      <c r="LHO46" s="2058" t="s">
        <v>430</v>
      </c>
      <c r="LHP46" s="2058" t="s">
        <v>430</v>
      </c>
      <c r="LHQ46" s="2058" t="s">
        <v>430</v>
      </c>
      <c r="LHR46" s="2058" t="s">
        <v>430</v>
      </c>
      <c r="LHS46" s="2058" t="s">
        <v>430</v>
      </c>
      <c r="LHT46" s="2058" t="s">
        <v>430</v>
      </c>
      <c r="LHU46" s="2058" t="s">
        <v>430</v>
      </c>
      <c r="LHV46" s="2058" t="s">
        <v>430</v>
      </c>
      <c r="LHW46" s="2058" t="s">
        <v>430</v>
      </c>
      <c r="LHX46" s="2058" t="s">
        <v>430</v>
      </c>
      <c r="LHY46" s="2058" t="s">
        <v>430</v>
      </c>
      <c r="LHZ46" s="2058" t="s">
        <v>430</v>
      </c>
      <c r="LIA46" s="2058" t="s">
        <v>430</v>
      </c>
      <c r="LIB46" s="2058" t="s">
        <v>430</v>
      </c>
      <c r="LIC46" s="2058" t="s">
        <v>430</v>
      </c>
      <c r="LID46" s="2058" t="s">
        <v>430</v>
      </c>
      <c r="LIE46" s="2058" t="s">
        <v>430</v>
      </c>
      <c r="LIF46" s="2058" t="s">
        <v>430</v>
      </c>
      <c r="LIG46" s="2058" t="s">
        <v>430</v>
      </c>
      <c r="LIH46" s="2058" t="s">
        <v>430</v>
      </c>
      <c r="LII46" s="2058" t="s">
        <v>430</v>
      </c>
      <c r="LIJ46" s="2058" t="s">
        <v>430</v>
      </c>
      <c r="LIK46" s="2058" t="s">
        <v>430</v>
      </c>
      <c r="LIL46" s="2058" t="s">
        <v>430</v>
      </c>
      <c r="LIM46" s="2058" t="s">
        <v>430</v>
      </c>
      <c r="LIN46" s="2058" t="s">
        <v>430</v>
      </c>
      <c r="LIO46" s="2058" t="s">
        <v>430</v>
      </c>
      <c r="LIP46" s="2058" t="s">
        <v>430</v>
      </c>
      <c r="LIQ46" s="2058" t="s">
        <v>430</v>
      </c>
      <c r="LIR46" s="2058" t="s">
        <v>430</v>
      </c>
      <c r="LIS46" s="2058" t="s">
        <v>430</v>
      </c>
      <c r="LIT46" s="2058" t="s">
        <v>430</v>
      </c>
      <c r="LIU46" s="2058" t="s">
        <v>430</v>
      </c>
      <c r="LIV46" s="2058" t="s">
        <v>430</v>
      </c>
      <c r="LIW46" s="2058" t="s">
        <v>430</v>
      </c>
      <c r="LIX46" s="2058" t="s">
        <v>430</v>
      </c>
      <c r="LIY46" s="2058" t="s">
        <v>430</v>
      </c>
      <c r="LIZ46" s="2058" t="s">
        <v>430</v>
      </c>
      <c r="LJA46" s="2058" t="s">
        <v>430</v>
      </c>
      <c r="LJB46" s="2058" t="s">
        <v>430</v>
      </c>
      <c r="LJC46" s="2058" t="s">
        <v>430</v>
      </c>
      <c r="LJD46" s="2058" t="s">
        <v>430</v>
      </c>
      <c r="LJE46" s="2058" t="s">
        <v>430</v>
      </c>
      <c r="LJF46" s="2058" t="s">
        <v>430</v>
      </c>
      <c r="LJG46" s="2058" t="s">
        <v>430</v>
      </c>
      <c r="LJH46" s="2058" t="s">
        <v>430</v>
      </c>
      <c r="LJI46" s="2058" t="s">
        <v>430</v>
      </c>
      <c r="LJJ46" s="2058" t="s">
        <v>430</v>
      </c>
      <c r="LJK46" s="2058" t="s">
        <v>430</v>
      </c>
      <c r="LJL46" s="2058" t="s">
        <v>430</v>
      </c>
      <c r="LJM46" s="2058" t="s">
        <v>430</v>
      </c>
      <c r="LJN46" s="2058" t="s">
        <v>430</v>
      </c>
      <c r="LJO46" s="2058" t="s">
        <v>430</v>
      </c>
      <c r="LJP46" s="2058" t="s">
        <v>430</v>
      </c>
      <c r="LJQ46" s="2058" t="s">
        <v>430</v>
      </c>
      <c r="LJR46" s="2058" t="s">
        <v>430</v>
      </c>
      <c r="LJS46" s="2058" t="s">
        <v>430</v>
      </c>
      <c r="LJT46" s="2058" t="s">
        <v>430</v>
      </c>
      <c r="LJU46" s="2058" t="s">
        <v>430</v>
      </c>
      <c r="LJV46" s="2058" t="s">
        <v>430</v>
      </c>
      <c r="LJW46" s="2058" t="s">
        <v>430</v>
      </c>
      <c r="LJX46" s="2058" t="s">
        <v>430</v>
      </c>
      <c r="LJY46" s="2058" t="s">
        <v>430</v>
      </c>
      <c r="LJZ46" s="2058" t="s">
        <v>430</v>
      </c>
      <c r="LKA46" s="2058" t="s">
        <v>430</v>
      </c>
      <c r="LKB46" s="2058" t="s">
        <v>430</v>
      </c>
      <c r="LKC46" s="2058" t="s">
        <v>430</v>
      </c>
      <c r="LKD46" s="2058" t="s">
        <v>430</v>
      </c>
      <c r="LKE46" s="2058" t="s">
        <v>430</v>
      </c>
      <c r="LKF46" s="2058" t="s">
        <v>430</v>
      </c>
      <c r="LKG46" s="2058" t="s">
        <v>430</v>
      </c>
      <c r="LKH46" s="2058" t="s">
        <v>430</v>
      </c>
      <c r="LKI46" s="2058" t="s">
        <v>430</v>
      </c>
      <c r="LKJ46" s="2058" t="s">
        <v>430</v>
      </c>
      <c r="LKK46" s="2058" t="s">
        <v>430</v>
      </c>
      <c r="LKL46" s="2058" t="s">
        <v>430</v>
      </c>
      <c r="LKM46" s="2058" t="s">
        <v>430</v>
      </c>
      <c r="LKN46" s="2058" t="s">
        <v>430</v>
      </c>
      <c r="LKO46" s="2058" t="s">
        <v>430</v>
      </c>
      <c r="LKP46" s="2058" t="s">
        <v>430</v>
      </c>
      <c r="LKQ46" s="2058" t="s">
        <v>430</v>
      </c>
      <c r="LKR46" s="2058" t="s">
        <v>430</v>
      </c>
      <c r="LKS46" s="2058" t="s">
        <v>430</v>
      </c>
      <c r="LKT46" s="2058" t="s">
        <v>430</v>
      </c>
      <c r="LKU46" s="2058" t="s">
        <v>430</v>
      </c>
      <c r="LKV46" s="2058" t="s">
        <v>430</v>
      </c>
      <c r="LKW46" s="2058" t="s">
        <v>430</v>
      </c>
      <c r="LKX46" s="2058" t="s">
        <v>430</v>
      </c>
      <c r="LKY46" s="2058" t="s">
        <v>430</v>
      </c>
      <c r="LKZ46" s="2058" t="s">
        <v>430</v>
      </c>
      <c r="LLA46" s="2058" t="s">
        <v>430</v>
      </c>
      <c r="LLB46" s="2058" t="s">
        <v>430</v>
      </c>
      <c r="LLC46" s="2058" t="s">
        <v>430</v>
      </c>
      <c r="LLD46" s="2058" t="s">
        <v>430</v>
      </c>
      <c r="LLE46" s="2058" t="s">
        <v>430</v>
      </c>
      <c r="LLF46" s="2058" t="s">
        <v>430</v>
      </c>
      <c r="LLG46" s="2058" t="s">
        <v>430</v>
      </c>
      <c r="LLH46" s="2058" t="s">
        <v>430</v>
      </c>
      <c r="LLI46" s="2058" t="s">
        <v>430</v>
      </c>
      <c r="LLJ46" s="2058" t="s">
        <v>430</v>
      </c>
      <c r="LLK46" s="2058" t="s">
        <v>430</v>
      </c>
      <c r="LLL46" s="2058" t="s">
        <v>430</v>
      </c>
      <c r="LLM46" s="2058" t="s">
        <v>430</v>
      </c>
      <c r="LLN46" s="2058" t="s">
        <v>430</v>
      </c>
      <c r="LLO46" s="2058" t="s">
        <v>430</v>
      </c>
      <c r="LLP46" s="2058" t="s">
        <v>430</v>
      </c>
      <c r="LLQ46" s="2058" t="s">
        <v>430</v>
      </c>
      <c r="LLR46" s="2058" t="s">
        <v>430</v>
      </c>
      <c r="LLS46" s="2058" t="s">
        <v>430</v>
      </c>
      <c r="LLT46" s="2058" t="s">
        <v>430</v>
      </c>
      <c r="LLU46" s="2058" t="s">
        <v>430</v>
      </c>
      <c r="LLV46" s="2058" t="s">
        <v>430</v>
      </c>
      <c r="LLW46" s="2058" t="s">
        <v>430</v>
      </c>
      <c r="LLX46" s="2058" t="s">
        <v>430</v>
      </c>
      <c r="LLY46" s="2058" t="s">
        <v>430</v>
      </c>
      <c r="LLZ46" s="2058" t="s">
        <v>430</v>
      </c>
      <c r="LMA46" s="2058" t="s">
        <v>430</v>
      </c>
      <c r="LMB46" s="2058" t="s">
        <v>430</v>
      </c>
      <c r="LMC46" s="2058" t="s">
        <v>430</v>
      </c>
      <c r="LMD46" s="2058" t="s">
        <v>430</v>
      </c>
      <c r="LME46" s="2058" t="s">
        <v>430</v>
      </c>
      <c r="LMF46" s="2058" t="s">
        <v>430</v>
      </c>
      <c r="LMG46" s="2058" t="s">
        <v>430</v>
      </c>
      <c r="LMH46" s="2058" t="s">
        <v>430</v>
      </c>
      <c r="LMI46" s="2058" t="s">
        <v>430</v>
      </c>
      <c r="LMJ46" s="2058" t="s">
        <v>430</v>
      </c>
      <c r="LMK46" s="2058" t="s">
        <v>430</v>
      </c>
      <c r="LML46" s="2058" t="s">
        <v>430</v>
      </c>
      <c r="LMM46" s="2058" t="s">
        <v>430</v>
      </c>
      <c r="LMN46" s="2058" t="s">
        <v>430</v>
      </c>
      <c r="LMO46" s="2058" t="s">
        <v>430</v>
      </c>
      <c r="LMP46" s="2058" t="s">
        <v>430</v>
      </c>
      <c r="LMQ46" s="2058" t="s">
        <v>430</v>
      </c>
      <c r="LMR46" s="2058" t="s">
        <v>430</v>
      </c>
      <c r="LMS46" s="2058" t="s">
        <v>430</v>
      </c>
      <c r="LMT46" s="2058" t="s">
        <v>430</v>
      </c>
      <c r="LMU46" s="2058" t="s">
        <v>430</v>
      </c>
      <c r="LMV46" s="2058" t="s">
        <v>430</v>
      </c>
      <c r="LMW46" s="2058" t="s">
        <v>430</v>
      </c>
      <c r="LMX46" s="2058" t="s">
        <v>430</v>
      </c>
      <c r="LMY46" s="2058" t="s">
        <v>430</v>
      </c>
      <c r="LMZ46" s="2058" t="s">
        <v>430</v>
      </c>
      <c r="LNA46" s="2058" t="s">
        <v>430</v>
      </c>
      <c r="LNB46" s="2058" t="s">
        <v>430</v>
      </c>
      <c r="LNC46" s="2058" t="s">
        <v>430</v>
      </c>
      <c r="LND46" s="2058" t="s">
        <v>430</v>
      </c>
      <c r="LNE46" s="2058" t="s">
        <v>430</v>
      </c>
      <c r="LNF46" s="2058" t="s">
        <v>430</v>
      </c>
      <c r="LNG46" s="2058" t="s">
        <v>430</v>
      </c>
      <c r="LNH46" s="2058" t="s">
        <v>430</v>
      </c>
      <c r="LNI46" s="2058" t="s">
        <v>430</v>
      </c>
      <c r="LNJ46" s="2058" t="s">
        <v>430</v>
      </c>
      <c r="LNK46" s="2058" t="s">
        <v>430</v>
      </c>
      <c r="LNL46" s="2058" t="s">
        <v>430</v>
      </c>
      <c r="LNM46" s="2058" t="s">
        <v>430</v>
      </c>
      <c r="LNN46" s="2058" t="s">
        <v>430</v>
      </c>
      <c r="LNO46" s="2058" t="s">
        <v>430</v>
      </c>
      <c r="LNP46" s="2058" t="s">
        <v>430</v>
      </c>
      <c r="LNQ46" s="2058" t="s">
        <v>430</v>
      </c>
      <c r="LNR46" s="2058" t="s">
        <v>430</v>
      </c>
      <c r="LNS46" s="2058" t="s">
        <v>430</v>
      </c>
      <c r="LNT46" s="2058" t="s">
        <v>430</v>
      </c>
      <c r="LNU46" s="2058" t="s">
        <v>430</v>
      </c>
      <c r="LNV46" s="2058" t="s">
        <v>430</v>
      </c>
      <c r="LNW46" s="2058" t="s">
        <v>430</v>
      </c>
      <c r="LNX46" s="2058" t="s">
        <v>430</v>
      </c>
      <c r="LNY46" s="2058" t="s">
        <v>430</v>
      </c>
      <c r="LNZ46" s="2058" t="s">
        <v>430</v>
      </c>
      <c r="LOA46" s="2058" t="s">
        <v>430</v>
      </c>
      <c r="LOB46" s="2058" t="s">
        <v>430</v>
      </c>
      <c r="LOC46" s="2058" t="s">
        <v>430</v>
      </c>
      <c r="LOD46" s="2058" t="s">
        <v>430</v>
      </c>
      <c r="LOE46" s="2058" t="s">
        <v>430</v>
      </c>
      <c r="LOF46" s="2058" t="s">
        <v>430</v>
      </c>
      <c r="LOG46" s="2058" t="s">
        <v>430</v>
      </c>
      <c r="LOH46" s="2058" t="s">
        <v>430</v>
      </c>
      <c r="LOI46" s="2058" t="s">
        <v>430</v>
      </c>
      <c r="LOJ46" s="2058" t="s">
        <v>430</v>
      </c>
      <c r="LOK46" s="2058" t="s">
        <v>430</v>
      </c>
      <c r="LOL46" s="2058" t="s">
        <v>430</v>
      </c>
      <c r="LOM46" s="2058" t="s">
        <v>430</v>
      </c>
      <c r="LON46" s="2058" t="s">
        <v>430</v>
      </c>
      <c r="LOO46" s="2058" t="s">
        <v>430</v>
      </c>
      <c r="LOP46" s="2058" t="s">
        <v>430</v>
      </c>
      <c r="LOQ46" s="2058" t="s">
        <v>430</v>
      </c>
      <c r="LOR46" s="2058" t="s">
        <v>430</v>
      </c>
      <c r="LOS46" s="2058" t="s">
        <v>430</v>
      </c>
      <c r="LOT46" s="2058" t="s">
        <v>430</v>
      </c>
      <c r="LOU46" s="2058" t="s">
        <v>430</v>
      </c>
      <c r="LOV46" s="2058" t="s">
        <v>430</v>
      </c>
      <c r="LOW46" s="2058" t="s">
        <v>430</v>
      </c>
      <c r="LOX46" s="2058" t="s">
        <v>430</v>
      </c>
      <c r="LOY46" s="2058" t="s">
        <v>430</v>
      </c>
      <c r="LOZ46" s="2058" t="s">
        <v>430</v>
      </c>
      <c r="LPA46" s="2058" t="s">
        <v>430</v>
      </c>
      <c r="LPB46" s="2058" t="s">
        <v>430</v>
      </c>
      <c r="LPC46" s="2058" t="s">
        <v>430</v>
      </c>
      <c r="LPD46" s="2058" t="s">
        <v>430</v>
      </c>
      <c r="LPE46" s="2058" t="s">
        <v>430</v>
      </c>
      <c r="LPF46" s="2058" t="s">
        <v>430</v>
      </c>
      <c r="LPG46" s="2058" t="s">
        <v>430</v>
      </c>
      <c r="LPH46" s="2058" t="s">
        <v>430</v>
      </c>
      <c r="LPI46" s="2058" t="s">
        <v>430</v>
      </c>
      <c r="LPJ46" s="2058" t="s">
        <v>430</v>
      </c>
      <c r="LPK46" s="2058" t="s">
        <v>430</v>
      </c>
      <c r="LPL46" s="2058" t="s">
        <v>430</v>
      </c>
      <c r="LPM46" s="2058" t="s">
        <v>430</v>
      </c>
      <c r="LPN46" s="2058" t="s">
        <v>430</v>
      </c>
      <c r="LPO46" s="2058" t="s">
        <v>430</v>
      </c>
      <c r="LPP46" s="2058" t="s">
        <v>430</v>
      </c>
      <c r="LPQ46" s="2058" t="s">
        <v>430</v>
      </c>
      <c r="LPR46" s="2058" t="s">
        <v>430</v>
      </c>
      <c r="LPS46" s="2058" t="s">
        <v>430</v>
      </c>
      <c r="LPT46" s="2058" t="s">
        <v>430</v>
      </c>
      <c r="LPU46" s="2058" t="s">
        <v>430</v>
      </c>
      <c r="LPV46" s="2058" t="s">
        <v>430</v>
      </c>
      <c r="LPW46" s="2058" t="s">
        <v>430</v>
      </c>
      <c r="LPX46" s="2058" t="s">
        <v>430</v>
      </c>
      <c r="LPY46" s="2058" t="s">
        <v>430</v>
      </c>
      <c r="LPZ46" s="2058" t="s">
        <v>430</v>
      </c>
      <c r="LQA46" s="2058" t="s">
        <v>430</v>
      </c>
      <c r="LQB46" s="2058" t="s">
        <v>430</v>
      </c>
      <c r="LQC46" s="2058" t="s">
        <v>430</v>
      </c>
      <c r="LQD46" s="2058" t="s">
        <v>430</v>
      </c>
      <c r="LQE46" s="2058" t="s">
        <v>430</v>
      </c>
      <c r="LQF46" s="2058" t="s">
        <v>430</v>
      </c>
      <c r="LQG46" s="2058" t="s">
        <v>430</v>
      </c>
      <c r="LQH46" s="2058" t="s">
        <v>430</v>
      </c>
      <c r="LQI46" s="2058" t="s">
        <v>430</v>
      </c>
      <c r="LQJ46" s="2058" t="s">
        <v>430</v>
      </c>
      <c r="LQK46" s="2058" t="s">
        <v>430</v>
      </c>
      <c r="LQL46" s="2058" t="s">
        <v>430</v>
      </c>
      <c r="LQM46" s="2058" t="s">
        <v>430</v>
      </c>
      <c r="LQN46" s="2058" t="s">
        <v>430</v>
      </c>
      <c r="LQO46" s="2058" t="s">
        <v>430</v>
      </c>
      <c r="LQP46" s="2058" t="s">
        <v>430</v>
      </c>
      <c r="LQQ46" s="2058" t="s">
        <v>430</v>
      </c>
      <c r="LQR46" s="2058" t="s">
        <v>430</v>
      </c>
      <c r="LQS46" s="2058" t="s">
        <v>430</v>
      </c>
      <c r="LQT46" s="2058" t="s">
        <v>430</v>
      </c>
      <c r="LQU46" s="2058" t="s">
        <v>430</v>
      </c>
      <c r="LQV46" s="2058" t="s">
        <v>430</v>
      </c>
      <c r="LQW46" s="2058" t="s">
        <v>430</v>
      </c>
      <c r="LQX46" s="2058" t="s">
        <v>430</v>
      </c>
      <c r="LQY46" s="2058" t="s">
        <v>430</v>
      </c>
      <c r="LQZ46" s="2058" t="s">
        <v>430</v>
      </c>
      <c r="LRA46" s="2058" t="s">
        <v>430</v>
      </c>
      <c r="LRB46" s="2058" t="s">
        <v>430</v>
      </c>
      <c r="LRC46" s="2058" t="s">
        <v>430</v>
      </c>
      <c r="LRD46" s="2058" t="s">
        <v>430</v>
      </c>
      <c r="LRE46" s="2058" t="s">
        <v>430</v>
      </c>
      <c r="LRF46" s="2058" t="s">
        <v>430</v>
      </c>
      <c r="LRG46" s="2058" t="s">
        <v>430</v>
      </c>
      <c r="LRH46" s="2058" t="s">
        <v>430</v>
      </c>
      <c r="LRI46" s="2058" t="s">
        <v>430</v>
      </c>
      <c r="LRJ46" s="2058" t="s">
        <v>430</v>
      </c>
      <c r="LRK46" s="2058" t="s">
        <v>430</v>
      </c>
      <c r="LRL46" s="2058" t="s">
        <v>430</v>
      </c>
      <c r="LRM46" s="2058" t="s">
        <v>430</v>
      </c>
      <c r="LRN46" s="2058" t="s">
        <v>430</v>
      </c>
      <c r="LRO46" s="2058" t="s">
        <v>430</v>
      </c>
      <c r="LRP46" s="2058" t="s">
        <v>430</v>
      </c>
      <c r="LRQ46" s="2058" t="s">
        <v>430</v>
      </c>
      <c r="LRR46" s="2058" t="s">
        <v>430</v>
      </c>
      <c r="LRS46" s="2058" t="s">
        <v>430</v>
      </c>
      <c r="LRT46" s="2058" t="s">
        <v>430</v>
      </c>
      <c r="LRU46" s="2058" t="s">
        <v>430</v>
      </c>
      <c r="LRV46" s="2058" t="s">
        <v>430</v>
      </c>
      <c r="LRW46" s="2058" t="s">
        <v>430</v>
      </c>
      <c r="LRX46" s="2058" t="s">
        <v>430</v>
      </c>
      <c r="LRY46" s="2058" t="s">
        <v>430</v>
      </c>
      <c r="LRZ46" s="2058" t="s">
        <v>430</v>
      </c>
      <c r="LSA46" s="2058" t="s">
        <v>430</v>
      </c>
      <c r="LSB46" s="2058" t="s">
        <v>430</v>
      </c>
      <c r="LSC46" s="2058" t="s">
        <v>430</v>
      </c>
      <c r="LSD46" s="2058" t="s">
        <v>430</v>
      </c>
      <c r="LSE46" s="2058" t="s">
        <v>430</v>
      </c>
      <c r="LSF46" s="2058" t="s">
        <v>430</v>
      </c>
      <c r="LSG46" s="2058" t="s">
        <v>430</v>
      </c>
      <c r="LSH46" s="2058" t="s">
        <v>430</v>
      </c>
      <c r="LSI46" s="2058" t="s">
        <v>430</v>
      </c>
      <c r="LSJ46" s="2058" t="s">
        <v>430</v>
      </c>
      <c r="LSK46" s="2058" t="s">
        <v>430</v>
      </c>
      <c r="LSL46" s="2058" t="s">
        <v>430</v>
      </c>
      <c r="LSM46" s="2058" t="s">
        <v>430</v>
      </c>
      <c r="LSN46" s="2058" t="s">
        <v>430</v>
      </c>
      <c r="LSO46" s="2058" t="s">
        <v>430</v>
      </c>
      <c r="LSP46" s="2058" t="s">
        <v>430</v>
      </c>
      <c r="LSQ46" s="2058" t="s">
        <v>430</v>
      </c>
      <c r="LSR46" s="2058" t="s">
        <v>430</v>
      </c>
      <c r="LSS46" s="2058" t="s">
        <v>430</v>
      </c>
      <c r="LST46" s="2058" t="s">
        <v>430</v>
      </c>
      <c r="LSU46" s="2058" t="s">
        <v>430</v>
      </c>
      <c r="LSV46" s="2058" t="s">
        <v>430</v>
      </c>
      <c r="LSW46" s="2058" t="s">
        <v>430</v>
      </c>
      <c r="LSX46" s="2058" t="s">
        <v>430</v>
      </c>
      <c r="LSY46" s="2058" t="s">
        <v>430</v>
      </c>
      <c r="LSZ46" s="2058" t="s">
        <v>430</v>
      </c>
      <c r="LTA46" s="2058" t="s">
        <v>430</v>
      </c>
      <c r="LTB46" s="2058" t="s">
        <v>430</v>
      </c>
      <c r="LTC46" s="2058" t="s">
        <v>430</v>
      </c>
      <c r="LTD46" s="2058" t="s">
        <v>430</v>
      </c>
      <c r="LTE46" s="2058" t="s">
        <v>430</v>
      </c>
      <c r="LTF46" s="2058" t="s">
        <v>430</v>
      </c>
      <c r="LTG46" s="2058" t="s">
        <v>430</v>
      </c>
      <c r="LTH46" s="2058" t="s">
        <v>430</v>
      </c>
      <c r="LTI46" s="2058" t="s">
        <v>430</v>
      </c>
      <c r="LTJ46" s="2058" t="s">
        <v>430</v>
      </c>
      <c r="LTK46" s="2058" t="s">
        <v>430</v>
      </c>
      <c r="LTL46" s="2058" t="s">
        <v>430</v>
      </c>
      <c r="LTM46" s="2058" t="s">
        <v>430</v>
      </c>
      <c r="LTN46" s="2058" t="s">
        <v>430</v>
      </c>
      <c r="LTO46" s="2058" t="s">
        <v>430</v>
      </c>
      <c r="LTP46" s="2058" t="s">
        <v>430</v>
      </c>
      <c r="LTQ46" s="2058" t="s">
        <v>430</v>
      </c>
      <c r="LTR46" s="2058" t="s">
        <v>430</v>
      </c>
      <c r="LTS46" s="2058" t="s">
        <v>430</v>
      </c>
      <c r="LTT46" s="2058" t="s">
        <v>430</v>
      </c>
      <c r="LTU46" s="2058" t="s">
        <v>430</v>
      </c>
      <c r="LTV46" s="2058" t="s">
        <v>430</v>
      </c>
      <c r="LTW46" s="2058" t="s">
        <v>430</v>
      </c>
      <c r="LTX46" s="2058" t="s">
        <v>430</v>
      </c>
      <c r="LTY46" s="2058" t="s">
        <v>430</v>
      </c>
      <c r="LTZ46" s="2058" t="s">
        <v>430</v>
      </c>
      <c r="LUA46" s="2058" t="s">
        <v>430</v>
      </c>
      <c r="LUB46" s="2058" t="s">
        <v>430</v>
      </c>
      <c r="LUC46" s="2058" t="s">
        <v>430</v>
      </c>
      <c r="LUD46" s="2058" t="s">
        <v>430</v>
      </c>
      <c r="LUE46" s="2058" t="s">
        <v>430</v>
      </c>
      <c r="LUF46" s="2058" t="s">
        <v>430</v>
      </c>
      <c r="LUG46" s="2058" t="s">
        <v>430</v>
      </c>
      <c r="LUH46" s="2058" t="s">
        <v>430</v>
      </c>
      <c r="LUI46" s="2058" t="s">
        <v>430</v>
      </c>
      <c r="LUJ46" s="2058" t="s">
        <v>430</v>
      </c>
      <c r="LUK46" s="2058" t="s">
        <v>430</v>
      </c>
      <c r="LUL46" s="2058" t="s">
        <v>430</v>
      </c>
      <c r="LUM46" s="2058" t="s">
        <v>430</v>
      </c>
      <c r="LUN46" s="2058" t="s">
        <v>430</v>
      </c>
      <c r="LUO46" s="2058" t="s">
        <v>430</v>
      </c>
      <c r="LUP46" s="2058" t="s">
        <v>430</v>
      </c>
      <c r="LUQ46" s="2058" t="s">
        <v>430</v>
      </c>
      <c r="LUR46" s="2058" t="s">
        <v>430</v>
      </c>
      <c r="LUS46" s="2058" t="s">
        <v>430</v>
      </c>
      <c r="LUT46" s="2058" t="s">
        <v>430</v>
      </c>
      <c r="LUU46" s="2058" t="s">
        <v>430</v>
      </c>
      <c r="LUV46" s="2058" t="s">
        <v>430</v>
      </c>
      <c r="LUW46" s="2058" t="s">
        <v>430</v>
      </c>
      <c r="LUX46" s="2058" t="s">
        <v>430</v>
      </c>
      <c r="LUY46" s="2058" t="s">
        <v>430</v>
      </c>
      <c r="LUZ46" s="2058" t="s">
        <v>430</v>
      </c>
      <c r="LVA46" s="2058" t="s">
        <v>430</v>
      </c>
      <c r="LVB46" s="2058" t="s">
        <v>430</v>
      </c>
      <c r="LVC46" s="2058" t="s">
        <v>430</v>
      </c>
      <c r="LVD46" s="2058" t="s">
        <v>430</v>
      </c>
      <c r="LVE46" s="2058" t="s">
        <v>430</v>
      </c>
      <c r="LVF46" s="2058" t="s">
        <v>430</v>
      </c>
      <c r="LVG46" s="2058" t="s">
        <v>430</v>
      </c>
      <c r="LVH46" s="2058" t="s">
        <v>430</v>
      </c>
      <c r="LVI46" s="2058" t="s">
        <v>430</v>
      </c>
      <c r="LVJ46" s="2058" t="s">
        <v>430</v>
      </c>
      <c r="LVK46" s="2058" t="s">
        <v>430</v>
      </c>
      <c r="LVL46" s="2058" t="s">
        <v>430</v>
      </c>
      <c r="LVM46" s="2058" t="s">
        <v>430</v>
      </c>
      <c r="LVN46" s="2058" t="s">
        <v>430</v>
      </c>
      <c r="LVO46" s="2058" t="s">
        <v>430</v>
      </c>
      <c r="LVP46" s="2058" t="s">
        <v>430</v>
      </c>
      <c r="LVQ46" s="2058" t="s">
        <v>430</v>
      </c>
      <c r="LVR46" s="2058" t="s">
        <v>430</v>
      </c>
      <c r="LVS46" s="2058" t="s">
        <v>430</v>
      </c>
      <c r="LVT46" s="2058" t="s">
        <v>430</v>
      </c>
      <c r="LVU46" s="2058" t="s">
        <v>430</v>
      </c>
      <c r="LVV46" s="2058" t="s">
        <v>430</v>
      </c>
      <c r="LVW46" s="2058" t="s">
        <v>430</v>
      </c>
      <c r="LVX46" s="2058" t="s">
        <v>430</v>
      </c>
      <c r="LVY46" s="2058" t="s">
        <v>430</v>
      </c>
      <c r="LVZ46" s="2058" t="s">
        <v>430</v>
      </c>
      <c r="LWA46" s="2058" t="s">
        <v>430</v>
      </c>
      <c r="LWB46" s="2058" t="s">
        <v>430</v>
      </c>
      <c r="LWC46" s="2058" t="s">
        <v>430</v>
      </c>
      <c r="LWD46" s="2058" t="s">
        <v>430</v>
      </c>
      <c r="LWE46" s="2058" t="s">
        <v>430</v>
      </c>
      <c r="LWF46" s="2058" t="s">
        <v>430</v>
      </c>
      <c r="LWG46" s="2058" t="s">
        <v>430</v>
      </c>
      <c r="LWH46" s="2058" t="s">
        <v>430</v>
      </c>
      <c r="LWI46" s="2058" t="s">
        <v>430</v>
      </c>
      <c r="LWJ46" s="2058" t="s">
        <v>430</v>
      </c>
      <c r="LWK46" s="2058" t="s">
        <v>430</v>
      </c>
      <c r="LWL46" s="2058" t="s">
        <v>430</v>
      </c>
      <c r="LWM46" s="2058" t="s">
        <v>430</v>
      </c>
      <c r="LWN46" s="2058" t="s">
        <v>430</v>
      </c>
      <c r="LWO46" s="2058" t="s">
        <v>430</v>
      </c>
      <c r="LWP46" s="2058" t="s">
        <v>430</v>
      </c>
      <c r="LWQ46" s="2058" t="s">
        <v>430</v>
      </c>
      <c r="LWR46" s="2058" t="s">
        <v>430</v>
      </c>
      <c r="LWS46" s="2058" t="s">
        <v>430</v>
      </c>
      <c r="LWT46" s="2058" t="s">
        <v>430</v>
      </c>
      <c r="LWU46" s="2058" t="s">
        <v>430</v>
      </c>
      <c r="LWV46" s="2058" t="s">
        <v>430</v>
      </c>
      <c r="LWW46" s="2058" t="s">
        <v>430</v>
      </c>
      <c r="LWX46" s="2058" t="s">
        <v>430</v>
      </c>
      <c r="LWY46" s="2058" t="s">
        <v>430</v>
      </c>
      <c r="LWZ46" s="2058" t="s">
        <v>430</v>
      </c>
      <c r="LXA46" s="2058" t="s">
        <v>430</v>
      </c>
      <c r="LXB46" s="2058" t="s">
        <v>430</v>
      </c>
      <c r="LXC46" s="2058" t="s">
        <v>430</v>
      </c>
      <c r="LXD46" s="2058" t="s">
        <v>430</v>
      </c>
      <c r="LXE46" s="2058" t="s">
        <v>430</v>
      </c>
      <c r="LXF46" s="2058" t="s">
        <v>430</v>
      </c>
      <c r="LXG46" s="2058" t="s">
        <v>430</v>
      </c>
      <c r="LXH46" s="2058" t="s">
        <v>430</v>
      </c>
      <c r="LXI46" s="2058" t="s">
        <v>430</v>
      </c>
      <c r="LXJ46" s="2058" t="s">
        <v>430</v>
      </c>
      <c r="LXK46" s="2058" t="s">
        <v>430</v>
      </c>
      <c r="LXL46" s="2058" t="s">
        <v>430</v>
      </c>
      <c r="LXM46" s="2058" t="s">
        <v>430</v>
      </c>
      <c r="LXN46" s="2058" t="s">
        <v>430</v>
      </c>
      <c r="LXO46" s="2058" t="s">
        <v>430</v>
      </c>
      <c r="LXP46" s="2058" t="s">
        <v>430</v>
      </c>
      <c r="LXQ46" s="2058" t="s">
        <v>430</v>
      </c>
      <c r="LXR46" s="2058" t="s">
        <v>430</v>
      </c>
      <c r="LXS46" s="2058" t="s">
        <v>430</v>
      </c>
      <c r="LXT46" s="2058" t="s">
        <v>430</v>
      </c>
      <c r="LXU46" s="2058" t="s">
        <v>430</v>
      </c>
      <c r="LXV46" s="2058" t="s">
        <v>430</v>
      </c>
      <c r="LXW46" s="2058" t="s">
        <v>430</v>
      </c>
      <c r="LXX46" s="2058" t="s">
        <v>430</v>
      </c>
      <c r="LXY46" s="2058" t="s">
        <v>430</v>
      </c>
      <c r="LXZ46" s="2058" t="s">
        <v>430</v>
      </c>
      <c r="LYA46" s="2058" t="s">
        <v>430</v>
      </c>
      <c r="LYB46" s="2058" t="s">
        <v>430</v>
      </c>
      <c r="LYC46" s="2058" t="s">
        <v>430</v>
      </c>
      <c r="LYD46" s="2058" t="s">
        <v>430</v>
      </c>
      <c r="LYE46" s="2058" t="s">
        <v>430</v>
      </c>
      <c r="LYF46" s="2058" t="s">
        <v>430</v>
      </c>
      <c r="LYG46" s="2058" t="s">
        <v>430</v>
      </c>
      <c r="LYH46" s="2058" t="s">
        <v>430</v>
      </c>
      <c r="LYI46" s="2058" t="s">
        <v>430</v>
      </c>
      <c r="LYJ46" s="2058" t="s">
        <v>430</v>
      </c>
      <c r="LYK46" s="2058" t="s">
        <v>430</v>
      </c>
      <c r="LYL46" s="2058" t="s">
        <v>430</v>
      </c>
      <c r="LYM46" s="2058" t="s">
        <v>430</v>
      </c>
      <c r="LYN46" s="2058" t="s">
        <v>430</v>
      </c>
      <c r="LYO46" s="2058" t="s">
        <v>430</v>
      </c>
      <c r="LYP46" s="2058" t="s">
        <v>430</v>
      </c>
      <c r="LYQ46" s="2058" t="s">
        <v>430</v>
      </c>
      <c r="LYR46" s="2058" t="s">
        <v>430</v>
      </c>
      <c r="LYS46" s="2058" t="s">
        <v>430</v>
      </c>
      <c r="LYT46" s="2058" t="s">
        <v>430</v>
      </c>
      <c r="LYU46" s="2058" t="s">
        <v>430</v>
      </c>
      <c r="LYV46" s="2058" t="s">
        <v>430</v>
      </c>
      <c r="LYW46" s="2058" t="s">
        <v>430</v>
      </c>
      <c r="LYX46" s="2058" t="s">
        <v>430</v>
      </c>
      <c r="LYY46" s="2058" t="s">
        <v>430</v>
      </c>
      <c r="LYZ46" s="2058" t="s">
        <v>430</v>
      </c>
      <c r="LZA46" s="2058" t="s">
        <v>430</v>
      </c>
      <c r="LZB46" s="2058" t="s">
        <v>430</v>
      </c>
      <c r="LZC46" s="2058" t="s">
        <v>430</v>
      </c>
      <c r="LZD46" s="2058" t="s">
        <v>430</v>
      </c>
      <c r="LZE46" s="2058" t="s">
        <v>430</v>
      </c>
      <c r="LZF46" s="2058" t="s">
        <v>430</v>
      </c>
      <c r="LZG46" s="2058" t="s">
        <v>430</v>
      </c>
      <c r="LZH46" s="2058" t="s">
        <v>430</v>
      </c>
      <c r="LZI46" s="2058" t="s">
        <v>430</v>
      </c>
      <c r="LZJ46" s="2058" t="s">
        <v>430</v>
      </c>
      <c r="LZK46" s="2058" t="s">
        <v>430</v>
      </c>
      <c r="LZL46" s="2058" t="s">
        <v>430</v>
      </c>
      <c r="LZM46" s="2058" t="s">
        <v>430</v>
      </c>
      <c r="LZN46" s="2058" t="s">
        <v>430</v>
      </c>
      <c r="LZO46" s="2058" t="s">
        <v>430</v>
      </c>
      <c r="LZP46" s="2058" t="s">
        <v>430</v>
      </c>
      <c r="LZQ46" s="2058" t="s">
        <v>430</v>
      </c>
      <c r="LZR46" s="2058" t="s">
        <v>430</v>
      </c>
      <c r="LZS46" s="2058" t="s">
        <v>430</v>
      </c>
      <c r="LZT46" s="2058" t="s">
        <v>430</v>
      </c>
      <c r="LZU46" s="2058" t="s">
        <v>430</v>
      </c>
      <c r="LZV46" s="2058" t="s">
        <v>430</v>
      </c>
      <c r="LZW46" s="2058" t="s">
        <v>430</v>
      </c>
      <c r="LZX46" s="2058" t="s">
        <v>430</v>
      </c>
      <c r="LZY46" s="2058" t="s">
        <v>430</v>
      </c>
      <c r="LZZ46" s="2058" t="s">
        <v>430</v>
      </c>
      <c r="MAA46" s="2058" t="s">
        <v>430</v>
      </c>
      <c r="MAB46" s="2058" t="s">
        <v>430</v>
      </c>
      <c r="MAC46" s="2058" t="s">
        <v>430</v>
      </c>
      <c r="MAD46" s="2058" t="s">
        <v>430</v>
      </c>
      <c r="MAE46" s="2058" t="s">
        <v>430</v>
      </c>
      <c r="MAF46" s="2058" t="s">
        <v>430</v>
      </c>
      <c r="MAG46" s="2058" t="s">
        <v>430</v>
      </c>
      <c r="MAH46" s="2058" t="s">
        <v>430</v>
      </c>
      <c r="MAI46" s="2058" t="s">
        <v>430</v>
      </c>
      <c r="MAJ46" s="2058" t="s">
        <v>430</v>
      </c>
      <c r="MAK46" s="2058" t="s">
        <v>430</v>
      </c>
      <c r="MAL46" s="2058" t="s">
        <v>430</v>
      </c>
      <c r="MAM46" s="2058" t="s">
        <v>430</v>
      </c>
      <c r="MAN46" s="2058" t="s">
        <v>430</v>
      </c>
      <c r="MAO46" s="2058" t="s">
        <v>430</v>
      </c>
      <c r="MAP46" s="2058" t="s">
        <v>430</v>
      </c>
      <c r="MAQ46" s="2058" t="s">
        <v>430</v>
      </c>
      <c r="MAR46" s="2058" t="s">
        <v>430</v>
      </c>
      <c r="MAS46" s="2058" t="s">
        <v>430</v>
      </c>
      <c r="MAT46" s="2058" t="s">
        <v>430</v>
      </c>
      <c r="MAU46" s="2058" t="s">
        <v>430</v>
      </c>
      <c r="MAV46" s="2058" t="s">
        <v>430</v>
      </c>
      <c r="MAW46" s="2058" t="s">
        <v>430</v>
      </c>
      <c r="MAX46" s="2058" t="s">
        <v>430</v>
      </c>
      <c r="MAY46" s="2058" t="s">
        <v>430</v>
      </c>
      <c r="MAZ46" s="2058" t="s">
        <v>430</v>
      </c>
      <c r="MBA46" s="2058" t="s">
        <v>430</v>
      </c>
      <c r="MBB46" s="2058" t="s">
        <v>430</v>
      </c>
      <c r="MBC46" s="2058" t="s">
        <v>430</v>
      </c>
      <c r="MBD46" s="2058" t="s">
        <v>430</v>
      </c>
      <c r="MBE46" s="2058" t="s">
        <v>430</v>
      </c>
      <c r="MBF46" s="2058" t="s">
        <v>430</v>
      </c>
      <c r="MBG46" s="2058" t="s">
        <v>430</v>
      </c>
      <c r="MBH46" s="2058" t="s">
        <v>430</v>
      </c>
      <c r="MBI46" s="2058" t="s">
        <v>430</v>
      </c>
      <c r="MBJ46" s="2058" t="s">
        <v>430</v>
      </c>
      <c r="MBK46" s="2058" t="s">
        <v>430</v>
      </c>
      <c r="MBL46" s="2058" t="s">
        <v>430</v>
      </c>
      <c r="MBM46" s="2058" t="s">
        <v>430</v>
      </c>
      <c r="MBN46" s="2058" t="s">
        <v>430</v>
      </c>
      <c r="MBO46" s="2058" t="s">
        <v>430</v>
      </c>
      <c r="MBP46" s="2058" t="s">
        <v>430</v>
      </c>
      <c r="MBQ46" s="2058" t="s">
        <v>430</v>
      </c>
      <c r="MBR46" s="2058" t="s">
        <v>430</v>
      </c>
      <c r="MBS46" s="2058" t="s">
        <v>430</v>
      </c>
      <c r="MBT46" s="2058" t="s">
        <v>430</v>
      </c>
      <c r="MBU46" s="2058" t="s">
        <v>430</v>
      </c>
      <c r="MBV46" s="2058" t="s">
        <v>430</v>
      </c>
      <c r="MBW46" s="2058" t="s">
        <v>430</v>
      </c>
      <c r="MBX46" s="2058" t="s">
        <v>430</v>
      </c>
      <c r="MBY46" s="2058" t="s">
        <v>430</v>
      </c>
      <c r="MBZ46" s="2058" t="s">
        <v>430</v>
      </c>
      <c r="MCA46" s="2058" t="s">
        <v>430</v>
      </c>
      <c r="MCB46" s="2058" t="s">
        <v>430</v>
      </c>
      <c r="MCC46" s="2058" t="s">
        <v>430</v>
      </c>
      <c r="MCD46" s="2058" t="s">
        <v>430</v>
      </c>
      <c r="MCE46" s="2058" t="s">
        <v>430</v>
      </c>
      <c r="MCF46" s="2058" t="s">
        <v>430</v>
      </c>
      <c r="MCG46" s="2058" t="s">
        <v>430</v>
      </c>
      <c r="MCH46" s="2058" t="s">
        <v>430</v>
      </c>
      <c r="MCI46" s="2058" t="s">
        <v>430</v>
      </c>
      <c r="MCJ46" s="2058" t="s">
        <v>430</v>
      </c>
      <c r="MCK46" s="2058" t="s">
        <v>430</v>
      </c>
      <c r="MCL46" s="2058" t="s">
        <v>430</v>
      </c>
      <c r="MCM46" s="2058" t="s">
        <v>430</v>
      </c>
      <c r="MCN46" s="2058" t="s">
        <v>430</v>
      </c>
      <c r="MCO46" s="2058" t="s">
        <v>430</v>
      </c>
      <c r="MCP46" s="2058" t="s">
        <v>430</v>
      </c>
      <c r="MCQ46" s="2058" t="s">
        <v>430</v>
      </c>
      <c r="MCR46" s="2058" t="s">
        <v>430</v>
      </c>
      <c r="MCS46" s="2058" t="s">
        <v>430</v>
      </c>
      <c r="MCT46" s="2058" t="s">
        <v>430</v>
      </c>
      <c r="MCU46" s="2058" t="s">
        <v>430</v>
      </c>
      <c r="MCV46" s="2058" t="s">
        <v>430</v>
      </c>
      <c r="MCW46" s="2058" t="s">
        <v>430</v>
      </c>
      <c r="MCX46" s="2058" t="s">
        <v>430</v>
      </c>
      <c r="MCY46" s="2058" t="s">
        <v>430</v>
      </c>
      <c r="MCZ46" s="2058" t="s">
        <v>430</v>
      </c>
      <c r="MDA46" s="2058" t="s">
        <v>430</v>
      </c>
      <c r="MDB46" s="2058" t="s">
        <v>430</v>
      </c>
      <c r="MDC46" s="2058" t="s">
        <v>430</v>
      </c>
      <c r="MDD46" s="2058" t="s">
        <v>430</v>
      </c>
      <c r="MDE46" s="2058" t="s">
        <v>430</v>
      </c>
      <c r="MDF46" s="2058" t="s">
        <v>430</v>
      </c>
      <c r="MDG46" s="2058" t="s">
        <v>430</v>
      </c>
      <c r="MDH46" s="2058" t="s">
        <v>430</v>
      </c>
      <c r="MDI46" s="2058" t="s">
        <v>430</v>
      </c>
      <c r="MDJ46" s="2058" t="s">
        <v>430</v>
      </c>
      <c r="MDK46" s="2058" t="s">
        <v>430</v>
      </c>
      <c r="MDL46" s="2058" t="s">
        <v>430</v>
      </c>
      <c r="MDM46" s="2058" t="s">
        <v>430</v>
      </c>
      <c r="MDN46" s="2058" t="s">
        <v>430</v>
      </c>
      <c r="MDO46" s="2058" t="s">
        <v>430</v>
      </c>
      <c r="MDP46" s="2058" t="s">
        <v>430</v>
      </c>
      <c r="MDQ46" s="2058" t="s">
        <v>430</v>
      </c>
      <c r="MDR46" s="2058" t="s">
        <v>430</v>
      </c>
      <c r="MDS46" s="2058" t="s">
        <v>430</v>
      </c>
      <c r="MDT46" s="2058" t="s">
        <v>430</v>
      </c>
      <c r="MDU46" s="2058" t="s">
        <v>430</v>
      </c>
      <c r="MDV46" s="2058" t="s">
        <v>430</v>
      </c>
      <c r="MDW46" s="2058" t="s">
        <v>430</v>
      </c>
      <c r="MDX46" s="2058" t="s">
        <v>430</v>
      </c>
      <c r="MDY46" s="2058" t="s">
        <v>430</v>
      </c>
      <c r="MDZ46" s="2058" t="s">
        <v>430</v>
      </c>
      <c r="MEA46" s="2058" t="s">
        <v>430</v>
      </c>
      <c r="MEB46" s="2058" t="s">
        <v>430</v>
      </c>
      <c r="MEC46" s="2058" t="s">
        <v>430</v>
      </c>
      <c r="MED46" s="2058" t="s">
        <v>430</v>
      </c>
      <c r="MEE46" s="2058" t="s">
        <v>430</v>
      </c>
      <c r="MEF46" s="2058" t="s">
        <v>430</v>
      </c>
      <c r="MEG46" s="2058" t="s">
        <v>430</v>
      </c>
      <c r="MEH46" s="2058" t="s">
        <v>430</v>
      </c>
      <c r="MEI46" s="2058" t="s">
        <v>430</v>
      </c>
      <c r="MEJ46" s="2058" t="s">
        <v>430</v>
      </c>
      <c r="MEK46" s="2058" t="s">
        <v>430</v>
      </c>
      <c r="MEL46" s="2058" t="s">
        <v>430</v>
      </c>
      <c r="MEM46" s="2058" t="s">
        <v>430</v>
      </c>
      <c r="MEN46" s="2058" t="s">
        <v>430</v>
      </c>
      <c r="MEO46" s="2058" t="s">
        <v>430</v>
      </c>
      <c r="MEP46" s="2058" t="s">
        <v>430</v>
      </c>
      <c r="MEQ46" s="2058" t="s">
        <v>430</v>
      </c>
      <c r="MER46" s="2058" t="s">
        <v>430</v>
      </c>
      <c r="MES46" s="2058" t="s">
        <v>430</v>
      </c>
      <c r="MET46" s="2058" t="s">
        <v>430</v>
      </c>
      <c r="MEU46" s="2058" t="s">
        <v>430</v>
      </c>
      <c r="MEV46" s="2058" t="s">
        <v>430</v>
      </c>
      <c r="MEW46" s="2058" t="s">
        <v>430</v>
      </c>
      <c r="MEX46" s="2058" t="s">
        <v>430</v>
      </c>
      <c r="MEY46" s="2058" t="s">
        <v>430</v>
      </c>
      <c r="MEZ46" s="2058" t="s">
        <v>430</v>
      </c>
      <c r="MFA46" s="2058" t="s">
        <v>430</v>
      </c>
      <c r="MFB46" s="2058" t="s">
        <v>430</v>
      </c>
      <c r="MFC46" s="2058" t="s">
        <v>430</v>
      </c>
      <c r="MFD46" s="2058" t="s">
        <v>430</v>
      </c>
      <c r="MFE46" s="2058" t="s">
        <v>430</v>
      </c>
      <c r="MFF46" s="2058" t="s">
        <v>430</v>
      </c>
      <c r="MFG46" s="2058" t="s">
        <v>430</v>
      </c>
      <c r="MFH46" s="2058" t="s">
        <v>430</v>
      </c>
      <c r="MFI46" s="2058" t="s">
        <v>430</v>
      </c>
      <c r="MFJ46" s="2058" t="s">
        <v>430</v>
      </c>
      <c r="MFK46" s="2058" t="s">
        <v>430</v>
      </c>
      <c r="MFL46" s="2058" t="s">
        <v>430</v>
      </c>
      <c r="MFM46" s="2058" t="s">
        <v>430</v>
      </c>
      <c r="MFN46" s="2058" t="s">
        <v>430</v>
      </c>
      <c r="MFO46" s="2058" t="s">
        <v>430</v>
      </c>
      <c r="MFP46" s="2058" t="s">
        <v>430</v>
      </c>
      <c r="MFQ46" s="2058" t="s">
        <v>430</v>
      </c>
      <c r="MFR46" s="2058" t="s">
        <v>430</v>
      </c>
      <c r="MFS46" s="2058" t="s">
        <v>430</v>
      </c>
      <c r="MFT46" s="2058" t="s">
        <v>430</v>
      </c>
      <c r="MFU46" s="2058" t="s">
        <v>430</v>
      </c>
      <c r="MFV46" s="2058" t="s">
        <v>430</v>
      </c>
      <c r="MFW46" s="2058" t="s">
        <v>430</v>
      </c>
      <c r="MFX46" s="2058" t="s">
        <v>430</v>
      </c>
      <c r="MFY46" s="2058" t="s">
        <v>430</v>
      </c>
      <c r="MFZ46" s="2058" t="s">
        <v>430</v>
      </c>
      <c r="MGA46" s="2058" t="s">
        <v>430</v>
      </c>
      <c r="MGB46" s="2058" t="s">
        <v>430</v>
      </c>
      <c r="MGC46" s="2058" t="s">
        <v>430</v>
      </c>
      <c r="MGD46" s="2058" t="s">
        <v>430</v>
      </c>
      <c r="MGE46" s="2058" t="s">
        <v>430</v>
      </c>
      <c r="MGF46" s="2058" t="s">
        <v>430</v>
      </c>
      <c r="MGG46" s="2058" t="s">
        <v>430</v>
      </c>
      <c r="MGH46" s="2058" t="s">
        <v>430</v>
      </c>
      <c r="MGI46" s="2058" t="s">
        <v>430</v>
      </c>
      <c r="MGJ46" s="2058" t="s">
        <v>430</v>
      </c>
      <c r="MGK46" s="2058" t="s">
        <v>430</v>
      </c>
      <c r="MGL46" s="2058" t="s">
        <v>430</v>
      </c>
      <c r="MGM46" s="2058" t="s">
        <v>430</v>
      </c>
      <c r="MGN46" s="2058" t="s">
        <v>430</v>
      </c>
      <c r="MGO46" s="2058" t="s">
        <v>430</v>
      </c>
      <c r="MGP46" s="2058" t="s">
        <v>430</v>
      </c>
      <c r="MGQ46" s="2058" t="s">
        <v>430</v>
      </c>
      <c r="MGR46" s="2058" t="s">
        <v>430</v>
      </c>
      <c r="MGS46" s="2058" t="s">
        <v>430</v>
      </c>
      <c r="MGT46" s="2058" t="s">
        <v>430</v>
      </c>
      <c r="MGU46" s="2058" t="s">
        <v>430</v>
      </c>
      <c r="MGV46" s="2058" t="s">
        <v>430</v>
      </c>
      <c r="MGW46" s="2058" t="s">
        <v>430</v>
      </c>
      <c r="MGX46" s="2058" t="s">
        <v>430</v>
      </c>
      <c r="MGY46" s="2058" t="s">
        <v>430</v>
      </c>
      <c r="MGZ46" s="2058" t="s">
        <v>430</v>
      </c>
      <c r="MHA46" s="2058" t="s">
        <v>430</v>
      </c>
      <c r="MHB46" s="2058" t="s">
        <v>430</v>
      </c>
      <c r="MHC46" s="2058" t="s">
        <v>430</v>
      </c>
      <c r="MHD46" s="2058" t="s">
        <v>430</v>
      </c>
      <c r="MHE46" s="2058" t="s">
        <v>430</v>
      </c>
      <c r="MHF46" s="2058" t="s">
        <v>430</v>
      </c>
      <c r="MHG46" s="2058" t="s">
        <v>430</v>
      </c>
      <c r="MHH46" s="2058" t="s">
        <v>430</v>
      </c>
      <c r="MHI46" s="2058" t="s">
        <v>430</v>
      </c>
      <c r="MHJ46" s="2058" t="s">
        <v>430</v>
      </c>
      <c r="MHK46" s="2058" t="s">
        <v>430</v>
      </c>
      <c r="MHL46" s="2058" t="s">
        <v>430</v>
      </c>
      <c r="MHM46" s="2058" t="s">
        <v>430</v>
      </c>
      <c r="MHN46" s="2058" t="s">
        <v>430</v>
      </c>
      <c r="MHO46" s="2058" t="s">
        <v>430</v>
      </c>
      <c r="MHP46" s="2058" t="s">
        <v>430</v>
      </c>
      <c r="MHQ46" s="2058" t="s">
        <v>430</v>
      </c>
      <c r="MHR46" s="2058" t="s">
        <v>430</v>
      </c>
      <c r="MHS46" s="2058" t="s">
        <v>430</v>
      </c>
      <c r="MHT46" s="2058" t="s">
        <v>430</v>
      </c>
      <c r="MHU46" s="2058" t="s">
        <v>430</v>
      </c>
      <c r="MHV46" s="2058" t="s">
        <v>430</v>
      </c>
      <c r="MHW46" s="2058" t="s">
        <v>430</v>
      </c>
      <c r="MHX46" s="2058" t="s">
        <v>430</v>
      </c>
      <c r="MHY46" s="2058" t="s">
        <v>430</v>
      </c>
      <c r="MHZ46" s="2058" t="s">
        <v>430</v>
      </c>
      <c r="MIA46" s="2058" t="s">
        <v>430</v>
      </c>
      <c r="MIB46" s="2058" t="s">
        <v>430</v>
      </c>
      <c r="MIC46" s="2058" t="s">
        <v>430</v>
      </c>
      <c r="MID46" s="2058" t="s">
        <v>430</v>
      </c>
      <c r="MIE46" s="2058" t="s">
        <v>430</v>
      </c>
      <c r="MIF46" s="2058" t="s">
        <v>430</v>
      </c>
      <c r="MIG46" s="2058" t="s">
        <v>430</v>
      </c>
      <c r="MIH46" s="2058" t="s">
        <v>430</v>
      </c>
      <c r="MII46" s="2058" t="s">
        <v>430</v>
      </c>
      <c r="MIJ46" s="2058" t="s">
        <v>430</v>
      </c>
      <c r="MIK46" s="2058" t="s">
        <v>430</v>
      </c>
      <c r="MIL46" s="2058" t="s">
        <v>430</v>
      </c>
      <c r="MIM46" s="2058" t="s">
        <v>430</v>
      </c>
      <c r="MIN46" s="2058" t="s">
        <v>430</v>
      </c>
      <c r="MIO46" s="2058" t="s">
        <v>430</v>
      </c>
      <c r="MIP46" s="2058" t="s">
        <v>430</v>
      </c>
      <c r="MIQ46" s="2058" t="s">
        <v>430</v>
      </c>
      <c r="MIR46" s="2058" t="s">
        <v>430</v>
      </c>
      <c r="MIS46" s="2058" t="s">
        <v>430</v>
      </c>
      <c r="MIT46" s="2058" t="s">
        <v>430</v>
      </c>
      <c r="MIU46" s="2058" t="s">
        <v>430</v>
      </c>
      <c r="MIV46" s="2058" t="s">
        <v>430</v>
      </c>
      <c r="MIW46" s="2058" t="s">
        <v>430</v>
      </c>
      <c r="MIX46" s="2058" t="s">
        <v>430</v>
      </c>
      <c r="MIY46" s="2058" t="s">
        <v>430</v>
      </c>
      <c r="MIZ46" s="2058" t="s">
        <v>430</v>
      </c>
      <c r="MJA46" s="2058" t="s">
        <v>430</v>
      </c>
      <c r="MJB46" s="2058" t="s">
        <v>430</v>
      </c>
      <c r="MJC46" s="2058" t="s">
        <v>430</v>
      </c>
      <c r="MJD46" s="2058" t="s">
        <v>430</v>
      </c>
      <c r="MJE46" s="2058" t="s">
        <v>430</v>
      </c>
      <c r="MJF46" s="2058" t="s">
        <v>430</v>
      </c>
      <c r="MJG46" s="2058" t="s">
        <v>430</v>
      </c>
      <c r="MJH46" s="2058" t="s">
        <v>430</v>
      </c>
      <c r="MJI46" s="2058" t="s">
        <v>430</v>
      </c>
      <c r="MJJ46" s="2058" t="s">
        <v>430</v>
      </c>
      <c r="MJK46" s="2058" t="s">
        <v>430</v>
      </c>
      <c r="MJL46" s="2058" t="s">
        <v>430</v>
      </c>
      <c r="MJM46" s="2058" t="s">
        <v>430</v>
      </c>
      <c r="MJN46" s="2058" t="s">
        <v>430</v>
      </c>
      <c r="MJO46" s="2058" t="s">
        <v>430</v>
      </c>
      <c r="MJP46" s="2058" t="s">
        <v>430</v>
      </c>
      <c r="MJQ46" s="2058" t="s">
        <v>430</v>
      </c>
      <c r="MJR46" s="2058" t="s">
        <v>430</v>
      </c>
      <c r="MJS46" s="2058" t="s">
        <v>430</v>
      </c>
      <c r="MJT46" s="2058" t="s">
        <v>430</v>
      </c>
      <c r="MJU46" s="2058" t="s">
        <v>430</v>
      </c>
      <c r="MJV46" s="2058" t="s">
        <v>430</v>
      </c>
      <c r="MJW46" s="2058" t="s">
        <v>430</v>
      </c>
      <c r="MJX46" s="2058" t="s">
        <v>430</v>
      </c>
      <c r="MJY46" s="2058" t="s">
        <v>430</v>
      </c>
      <c r="MJZ46" s="2058" t="s">
        <v>430</v>
      </c>
      <c r="MKA46" s="2058" t="s">
        <v>430</v>
      </c>
      <c r="MKB46" s="2058" t="s">
        <v>430</v>
      </c>
      <c r="MKC46" s="2058" t="s">
        <v>430</v>
      </c>
      <c r="MKD46" s="2058" t="s">
        <v>430</v>
      </c>
      <c r="MKE46" s="2058" t="s">
        <v>430</v>
      </c>
      <c r="MKF46" s="2058" t="s">
        <v>430</v>
      </c>
      <c r="MKG46" s="2058" t="s">
        <v>430</v>
      </c>
      <c r="MKH46" s="2058" t="s">
        <v>430</v>
      </c>
      <c r="MKI46" s="2058" t="s">
        <v>430</v>
      </c>
      <c r="MKJ46" s="2058" t="s">
        <v>430</v>
      </c>
      <c r="MKK46" s="2058" t="s">
        <v>430</v>
      </c>
      <c r="MKL46" s="2058" t="s">
        <v>430</v>
      </c>
      <c r="MKM46" s="2058" t="s">
        <v>430</v>
      </c>
      <c r="MKN46" s="2058" t="s">
        <v>430</v>
      </c>
      <c r="MKO46" s="2058" t="s">
        <v>430</v>
      </c>
      <c r="MKP46" s="2058" t="s">
        <v>430</v>
      </c>
      <c r="MKQ46" s="2058" t="s">
        <v>430</v>
      </c>
      <c r="MKR46" s="2058" t="s">
        <v>430</v>
      </c>
      <c r="MKS46" s="2058" t="s">
        <v>430</v>
      </c>
      <c r="MKT46" s="2058" t="s">
        <v>430</v>
      </c>
      <c r="MKU46" s="2058" t="s">
        <v>430</v>
      </c>
      <c r="MKV46" s="2058" t="s">
        <v>430</v>
      </c>
      <c r="MKW46" s="2058" t="s">
        <v>430</v>
      </c>
      <c r="MKX46" s="2058" t="s">
        <v>430</v>
      </c>
      <c r="MKY46" s="2058" t="s">
        <v>430</v>
      </c>
      <c r="MKZ46" s="2058" t="s">
        <v>430</v>
      </c>
      <c r="MLA46" s="2058" t="s">
        <v>430</v>
      </c>
      <c r="MLB46" s="2058" t="s">
        <v>430</v>
      </c>
      <c r="MLC46" s="2058" t="s">
        <v>430</v>
      </c>
      <c r="MLD46" s="2058" t="s">
        <v>430</v>
      </c>
      <c r="MLE46" s="2058" t="s">
        <v>430</v>
      </c>
      <c r="MLF46" s="2058" t="s">
        <v>430</v>
      </c>
      <c r="MLG46" s="2058" t="s">
        <v>430</v>
      </c>
      <c r="MLH46" s="2058" t="s">
        <v>430</v>
      </c>
      <c r="MLI46" s="2058" t="s">
        <v>430</v>
      </c>
      <c r="MLJ46" s="2058" t="s">
        <v>430</v>
      </c>
      <c r="MLK46" s="2058" t="s">
        <v>430</v>
      </c>
      <c r="MLL46" s="2058" t="s">
        <v>430</v>
      </c>
      <c r="MLM46" s="2058" t="s">
        <v>430</v>
      </c>
      <c r="MLN46" s="2058" t="s">
        <v>430</v>
      </c>
      <c r="MLO46" s="2058" t="s">
        <v>430</v>
      </c>
      <c r="MLP46" s="2058" t="s">
        <v>430</v>
      </c>
      <c r="MLQ46" s="2058" t="s">
        <v>430</v>
      </c>
      <c r="MLR46" s="2058" t="s">
        <v>430</v>
      </c>
      <c r="MLS46" s="2058" t="s">
        <v>430</v>
      </c>
      <c r="MLT46" s="2058" t="s">
        <v>430</v>
      </c>
      <c r="MLU46" s="2058" t="s">
        <v>430</v>
      </c>
      <c r="MLV46" s="2058" t="s">
        <v>430</v>
      </c>
      <c r="MLW46" s="2058" t="s">
        <v>430</v>
      </c>
      <c r="MLX46" s="2058" t="s">
        <v>430</v>
      </c>
      <c r="MLY46" s="2058" t="s">
        <v>430</v>
      </c>
      <c r="MLZ46" s="2058" t="s">
        <v>430</v>
      </c>
      <c r="MMA46" s="2058" t="s">
        <v>430</v>
      </c>
      <c r="MMB46" s="2058" t="s">
        <v>430</v>
      </c>
      <c r="MMC46" s="2058" t="s">
        <v>430</v>
      </c>
      <c r="MMD46" s="2058" t="s">
        <v>430</v>
      </c>
      <c r="MME46" s="2058" t="s">
        <v>430</v>
      </c>
      <c r="MMF46" s="2058" t="s">
        <v>430</v>
      </c>
      <c r="MMG46" s="2058" t="s">
        <v>430</v>
      </c>
      <c r="MMH46" s="2058" t="s">
        <v>430</v>
      </c>
      <c r="MMI46" s="2058" t="s">
        <v>430</v>
      </c>
      <c r="MMJ46" s="2058" t="s">
        <v>430</v>
      </c>
      <c r="MMK46" s="2058" t="s">
        <v>430</v>
      </c>
      <c r="MML46" s="2058" t="s">
        <v>430</v>
      </c>
      <c r="MMM46" s="2058" t="s">
        <v>430</v>
      </c>
      <c r="MMN46" s="2058" t="s">
        <v>430</v>
      </c>
      <c r="MMO46" s="2058" t="s">
        <v>430</v>
      </c>
      <c r="MMP46" s="2058" t="s">
        <v>430</v>
      </c>
      <c r="MMQ46" s="2058" t="s">
        <v>430</v>
      </c>
      <c r="MMR46" s="2058" t="s">
        <v>430</v>
      </c>
      <c r="MMS46" s="2058" t="s">
        <v>430</v>
      </c>
      <c r="MMT46" s="2058" t="s">
        <v>430</v>
      </c>
      <c r="MMU46" s="2058" t="s">
        <v>430</v>
      </c>
      <c r="MMV46" s="2058" t="s">
        <v>430</v>
      </c>
      <c r="MMW46" s="2058" t="s">
        <v>430</v>
      </c>
      <c r="MMX46" s="2058" t="s">
        <v>430</v>
      </c>
      <c r="MMY46" s="2058" t="s">
        <v>430</v>
      </c>
      <c r="MMZ46" s="2058" t="s">
        <v>430</v>
      </c>
      <c r="MNA46" s="2058" t="s">
        <v>430</v>
      </c>
      <c r="MNB46" s="2058" t="s">
        <v>430</v>
      </c>
      <c r="MNC46" s="2058" t="s">
        <v>430</v>
      </c>
      <c r="MND46" s="2058" t="s">
        <v>430</v>
      </c>
      <c r="MNE46" s="2058" t="s">
        <v>430</v>
      </c>
      <c r="MNF46" s="2058" t="s">
        <v>430</v>
      </c>
      <c r="MNG46" s="2058" t="s">
        <v>430</v>
      </c>
      <c r="MNH46" s="2058" t="s">
        <v>430</v>
      </c>
      <c r="MNI46" s="2058" t="s">
        <v>430</v>
      </c>
      <c r="MNJ46" s="2058" t="s">
        <v>430</v>
      </c>
      <c r="MNK46" s="2058" t="s">
        <v>430</v>
      </c>
      <c r="MNL46" s="2058" t="s">
        <v>430</v>
      </c>
      <c r="MNM46" s="2058" t="s">
        <v>430</v>
      </c>
      <c r="MNN46" s="2058" t="s">
        <v>430</v>
      </c>
      <c r="MNO46" s="2058" t="s">
        <v>430</v>
      </c>
      <c r="MNP46" s="2058" t="s">
        <v>430</v>
      </c>
      <c r="MNQ46" s="2058" t="s">
        <v>430</v>
      </c>
      <c r="MNR46" s="2058" t="s">
        <v>430</v>
      </c>
      <c r="MNS46" s="2058" t="s">
        <v>430</v>
      </c>
      <c r="MNT46" s="2058" t="s">
        <v>430</v>
      </c>
      <c r="MNU46" s="2058" t="s">
        <v>430</v>
      </c>
      <c r="MNV46" s="2058" t="s">
        <v>430</v>
      </c>
      <c r="MNW46" s="2058" t="s">
        <v>430</v>
      </c>
      <c r="MNX46" s="2058" t="s">
        <v>430</v>
      </c>
      <c r="MNY46" s="2058" t="s">
        <v>430</v>
      </c>
      <c r="MNZ46" s="2058" t="s">
        <v>430</v>
      </c>
      <c r="MOA46" s="2058" t="s">
        <v>430</v>
      </c>
      <c r="MOB46" s="2058" t="s">
        <v>430</v>
      </c>
      <c r="MOC46" s="2058" t="s">
        <v>430</v>
      </c>
      <c r="MOD46" s="2058" t="s">
        <v>430</v>
      </c>
      <c r="MOE46" s="2058" t="s">
        <v>430</v>
      </c>
      <c r="MOF46" s="2058" t="s">
        <v>430</v>
      </c>
      <c r="MOG46" s="2058" t="s">
        <v>430</v>
      </c>
      <c r="MOH46" s="2058" t="s">
        <v>430</v>
      </c>
      <c r="MOI46" s="2058" t="s">
        <v>430</v>
      </c>
      <c r="MOJ46" s="2058" t="s">
        <v>430</v>
      </c>
      <c r="MOK46" s="2058" t="s">
        <v>430</v>
      </c>
      <c r="MOL46" s="2058" t="s">
        <v>430</v>
      </c>
      <c r="MOM46" s="2058" t="s">
        <v>430</v>
      </c>
      <c r="MON46" s="2058" t="s">
        <v>430</v>
      </c>
      <c r="MOO46" s="2058" t="s">
        <v>430</v>
      </c>
      <c r="MOP46" s="2058" t="s">
        <v>430</v>
      </c>
      <c r="MOQ46" s="2058" t="s">
        <v>430</v>
      </c>
      <c r="MOR46" s="2058" t="s">
        <v>430</v>
      </c>
      <c r="MOS46" s="2058" t="s">
        <v>430</v>
      </c>
      <c r="MOT46" s="2058" t="s">
        <v>430</v>
      </c>
      <c r="MOU46" s="2058" t="s">
        <v>430</v>
      </c>
      <c r="MOV46" s="2058" t="s">
        <v>430</v>
      </c>
      <c r="MOW46" s="2058" t="s">
        <v>430</v>
      </c>
      <c r="MOX46" s="2058" t="s">
        <v>430</v>
      </c>
      <c r="MOY46" s="2058" t="s">
        <v>430</v>
      </c>
      <c r="MOZ46" s="2058" t="s">
        <v>430</v>
      </c>
      <c r="MPA46" s="2058" t="s">
        <v>430</v>
      </c>
      <c r="MPB46" s="2058" t="s">
        <v>430</v>
      </c>
      <c r="MPC46" s="2058" t="s">
        <v>430</v>
      </c>
      <c r="MPD46" s="2058" t="s">
        <v>430</v>
      </c>
      <c r="MPE46" s="2058" t="s">
        <v>430</v>
      </c>
      <c r="MPF46" s="2058" t="s">
        <v>430</v>
      </c>
      <c r="MPG46" s="2058" t="s">
        <v>430</v>
      </c>
      <c r="MPH46" s="2058" t="s">
        <v>430</v>
      </c>
      <c r="MPI46" s="2058" t="s">
        <v>430</v>
      </c>
      <c r="MPJ46" s="2058" t="s">
        <v>430</v>
      </c>
      <c r="MPK46" s="2058" t="s">
        <v>430</v>
      </c>
      <c r="MPL46" s="2058" t="s">
        <v>430</v>
      </c>
      <c r="MPM46" s="2058" t="s">
        <v>430</v>
      </c>
      <c r="MPN46" s="2058" t="s">
        <v>430</v>
      </c>
      <c r="MPO46" s="2058" t="s">
        <v>430</v>
      </c>
      <c r="MPP46" s="2058" t="s">
        <v>430</v>
      </c>
      <c r="MPQ46" s="2058" t="s">
        <v>430</v>
      </c>
      <c r="MPR46" s="2058" t="s">
        <v>430</v>
      </c>
      <c r="MPS46" s="2058" t="s">
        <v>430</v>
      </c>
      <c r="MPT46" s="2058" t="s">
        <v>430</v>
      </c>
      <c r="MPU46" s="2058" t="s">
        <v>430</v>
      </c>
      <c r="MPV46" s="2058" t="s">
        <v>430</v>
      </c>
      <c r="MPW46" s="2058" t="s">
        <v>430</v>
      </c>
      <c r="MPX46" s="2058" t="s">
        <v>430</v>
      </c>
      <c r="MPY46" s="2058" t="s">
        <v>430</v>
      </c>
      <c r="MPZ46" s="2058" t="s">
        <v>430</v>
      </c>
      <c r="MQA46" s="2058" t="s">
        <v>430</v>
      </c>
      <c r="MQB46" s="2058" t="s">
        <v>430</v>
      </c>
      <c r="MQC46" s="2058" t="s">
        <v>430</v>
      </c>
      <c r="MQD46" s="2058" t="s">
        <v>430</v>
      </c>
      <c r="MQE46" s="2058" t="s">
        <v>430</v>
      </c>
      <c r="MQF46" s="2058" t="s">
        <v>430</v>
      </c>
      <c r="MQG46" s="2058" t="s">
        <v>430</v>
      </c>
      <c r="MQH46" s="2058" t="s">
        <v>430</v>
      </c>
      <c r="MQI46" s="2058" t="s">
        <v>430</v>
      </c>
      <c r="MQJ46" s="2058" t="s">
        <v>430</v>
      </c>
      <c r="MQK46" s="2058" t="s">
        <v>430</v>
      </c>
      <c r="MQL46" s="2058" t="s">
        <v>430</v>
      </c>
      <c r="MQM46" s="2058" t="s">
        <v>430</v>
      </c>
      <c r="MQN46" s="2058" t="s">
        <v>430</v>
      </c>
      <c r="MQO46" s="2058" t="s">
        <v>430</v>
      </c>
      <c r="MQP46" s="2058" t="s">
        <v>430</v>
      </c>
      <c r="MQQ46" s="2058" t="s">
        <v>430</v>
      </c>
      <c r="MQR46" s="2058" t="s">
        <v>430</v>
      </c>
      <c r="MQS46" s="2058" t="s">
        <v>430</v>
      </c>
      <c r="MQT46" s="2058" t="s">
        <v>430</v>
      </c>
      <c r="MQU46" s="2058" t="s">
        <v>430</v>
      </c>
      <c r="MQV46" s="2058" t="s">
        <v>430</v>
      </c>
      <c r="MQW46" s="2058" t="s">
        <v>430</v>
      </c>
      <c r="MQX46" s="2058" t="s">
        <v>430</v>
      </c>
      <c r="MQY46" s="2058" t="s">
        <v>430</v>
      </c>
      <c r="MQZ46" s="2058" t="s">
        <v>430</v>
      </c>
      <c r="MRA46" s="2058" t="s">
        <v>430</v>
      </c>
      <c r="MRB46" s="2058" t="s">
        <v>430</v>
      </c>
      <c r="MRC46" s="2058" t="s">
        <v>430</v>
      </c>
      <c r="MRD46" s="2058" t="s">
        <v>430</v>
      </c>
      <c r="MRE46" s="2058" t="s">
        <v>430</v>
      </c>
      <c r="MRF46" s="2058" t="s">
        <v>430</v>
      </c>
      <c r="MRG46" s="2058" t="s">
        <v>430</v>
      </c>
      <c r="MRH46" s="2058" t="s">
        <v>430</v>
      </c>
      <c r="MRI46" s="2058" t="s">
        <v>430</v>
      </c>
      <c r="MRJ46" s="2058" t="s">
        <v>430</v>
      </c>
      <c r="MRK46" s="2058" t="s">
        <v>430</v>
      </c>
      <c r="MRL46" s="2058" t="s">
        <v>430</v>
      </c>
      <c r="MRM46" s="2058" t="s">
        <v>430</v>
      </c>
      <c r="MRN46" s="2058" t="s">
        <v>430</v>
      </c>
      <c r="MRO46" s="2058" t="s">
        <v>430</v>
      </c>
      <c r="MRP46" s="2058" t="s">
        <v>430</v>
      </c>
      <c r="MRQ46" s="2058" t="s">
        <v>430</v>
      </c>
      <c r="MRR46" s="2058" t="s">
        <v>430</v>
      </c>
      <c r="MRS46" s="2058" t="s">
        <v>430</v>
      </c>
      <c r="MRT46" s="2058" t="s">
        <v>430</v>
      </c>
      <c r="MRU46" s="2058" t="s">
        <v>430</v>
      </c>
      <c r="MRV46" s="2058" t="s">
        <v>430</v>
      </c>
      <c r="MRW46" s="2058" t="s">
        <v>430</v>
      </c>
      <c r="MRX46" s="2058" t="s">
        <v>430</v>
      </c>
      <c r="MRY46" s="2058" t="s">
        <v>430</v>
      </c>
      <c r="MRZ46" s="2058" t="s">
        <v>430</v>
      </c>
      <c r="MSA46" s="2058" t="s">
        <v>430</v>
      </c>
      <c r="MSB46" s="2058" t="s">
        <v>430</v>
      </c>
      <c r="MSC46" s="2058" t="s">
        <v>430</v>
      </c>
      <c r="MSD46" s="2058" t="s">
        <v>430</v>
      </c>
      <c r="MSE46" s="2058" t="s">
        <v>430</v>
      </c>
      <c r="MSF46" s="2058" t="s">
        <v>430</v>
      </c>
      <c r="MSG46" s="2058" t="s">
        <v>430</v>
      </c>
      <c r="MSH46" s="2058" t="s">
        <v>430</v>
      </c>
      <c r="MSI46" s="2058" t="s">
        <v>430</v>
      </c>
      <c r="MSJ46" s="2058" t="s">
        <v>430</v>
      </c>
      <c r="MSK46" s="2058" t="s">
        <v>430</v>
      </c>
      <c r="MSL46" s="2058" t="s">
        <v>430</v>
      </c>
      <c r="MSM46" s="2058" t="s">
        <v>430</v>
      </c>
      <c r="MSN46" s="2058" t="s">
        <v>430</v>
      </c>
      <c r="MSO46" s="2058" t="s">
        <v>430</v>
      </c>
      <c r="MSP46" s="2058" t="s">
        <v>430</v>
      </c>
      <c r="MSQ46" s="2058" t="s">
        <v>430</v>
      </c>
      <c r="MSR46" s="2058" t="s">
        <v>430</v>
      </c>
      <c r="MSS46" s="2058" t="s">
        <v>430</v>
      </c>
      <c r="MST46" s="2058" t="s">
        <v>430</v>
      </c>
      <c r="MSU46" s="2058" t="s">
        <v>430</v>
      </c>
      <c r="MSV46" s="2058" t="s">
        <v>430</v>
      </c>
      <c r="MSW46" s="2058" t="s">
        <v>430</v>
      </c>
      <c r="MSX46" s="2058" t="s">
        <v>430</v>
      </c>
      <c r="MSY46" s="2058" t="s">
        <v>430</v>
      </c>
      <c r="MSZ46" s="2058" t="s">
        <v>430</v>
      </c>
      <c r="MTA46" s="2058" t="s">
        <v>430</v>
      </c>
      <c r="MTB46" s="2058" t="s">
        <v>430</v>
      </c>
      <c r="MTC46" s="2058" t="s">
        <v>430</v>
      </c>
      <c r="MTD46" s="2058" t="s">
        <v>430</v>
      </c>
      <c r="MTE46" s="2058" t="s">
        <v>430</v>
      </c>
      <c r="MTF46" s="2058" t="s">
        <v>430</v>
      </c>
      <c r="MTG46" s="2058" t="s">
        <v>430</v>
      </c>
      <c r="MTH46" s="2058" t="s">
        <v>430</v>
      </c>
      <c r="MTI46" s="2058" t="s">
        <v>430</v>
      </c>
      <c r="MTJ46" s="2058" t="s">
        <v>430</v>
      </c>
      <c r="MTK46" s="2058" t="s">
        <v>430</v>
      </c>
      <c r="MTL46" s="2058" t="s">
        <v>430</v>
      </c>
      <c r="MTM46" s="2058" t="s">
        <v>430</v>
      </c>
      <c r="MTN46" s="2058" t="s">
        <v>430</v>
      </c>
      <c r="MTO46" s="2058" t="s">
        <v>430</v>
      </c>
      <c r="MTP46" s="2058" t="s">
        <v>430</v>
      </c>
      <c r="MTQ46" s="2058" t="s">
        <v>430</v>
      </c>
      <c r="MTR46" s="2058" t="s">
        <v>430</v>
      </c>
      <c r="MTS46" s="2058" t="s">
        <v>430</v>
      </c>
      <c r="MTT46" s="2058" t="s">
        <v>430</v>
      </c>
      <c r="MTU46" s="2058" t="s">
        <v>430</v>
      </c>
      <c r="MTV46" s="2058" t="s">
        <v>430</v>
      </c>
      <c r="MTW46" s="2058" t="s">
        <v>430</v>
      </c>
      <c r="MTX46" s="2058" t="s">
        <v>430</v>
      </c>
      <c r="MTY46" s="2058" t="s">
        <v>430</v>
      </c>
      <c r="MTZ46" s="2058" t="s">
        <v>430</v>
      </c>
      <c r="MUA46" s="2058" t="s">
        <v>430</v>
      </c>
      <c r="MUB46" s="2058" t="s">
        <v>430</v>
      </c>
      <c r="MUC46" s="2058" t="s">
        <v>430</v>
      </c>
      <c r="MUD46" s="2058" t="s">
        <v>430</v>
      </c>
      <c r="MUE46" s="2058" t="s">
        <v>430</v>
      </c>
      <c r="MUF46" s="2058" t="s">
        <v>430</v>
      </c>
      <c r="MUG46" s="2058" t="s">
        <v>430</v>
      </c>
      <c r="MUH46" s="2058" t="s">
        <v>430</v>
      </c>
      <c r="MUI46" s="2058" t="s">
        <v>430</v>
      </c>
      <c r="MUJ46" s="2058" t="s">
        <v>430</v>
      </c>
      <c r="MUK46" s="2058" t="s">
        <v>430</v>
      </c>
      <c r="MUL46" s="2058" t="s">
        <v>430</v>
      </c>
      <c r="MUM46" s="2058" t="s">
        <v>430</v>
      </c>
      <c r="MUN46" s="2058" t="s">
        <v>430</v>
      </c>
      <c r="MUO46" s="2058" t="s">
        <v>430</v>
      </c>
      <c r="MUP46" s="2058" t="s">
        <v>430</v>
      </c>
      <c r="MUQ46" s="2058" t="s">
        <v>430</v>
      </c>
      <c r="MUR46" s="2058" t="s">
        <v>430</v>
      </c>
      <c r="MUS46" s="2058" t="s">
        <v>430</v>
      </c>
      <c r="MUT46" s="2058" t="s">
        <v>430</v>
      </c>
      <c r="MUU46" s="2058" t="s">
        <v>430</v>
      </c>
      <c r="MUV46" s="2058" t="s">
        <v>430</v>
      </c>
      <c r="MUW46" s="2058" t="s">
        <v>430</v>
      </c>
      <c r="MUX46" s="2058" t="s">
        <v>430</v>
      </c>
      <c r="MUY46" s="2058" t="s">
        <v>430</v>
      </c>
      <c r="MUZ46" s="2058" t="s">
        <v>430</v>
      </c>
      <c r="MVA46" s="2058" t="s">
        <v>430</v>
      </c>
      <c r="MVB46" s="2058" t="s">
        <v>430</v>
      </c>
      <c r="MVC46" s="2058" t="s">
        <v>430</v>
      </c>
      <c r="MVD46" s="2058" t="s">
        <v>430</v>
      </c>
      <c r="MVE46" s="2058" t="s">
        <v>430</v>
      </c>
      <c r="MVF46" s="2058" t="s">
        <v>430</v>
      </c>
      <c r="MVG46" s="2058" t="s">
        <v>430</v>
      </c>
      <c r="MVH46" s="2058" t="s">
        <v>430</v>
      </c>
      <c r="MVI46" s="2058" t="s">
        <v>430</v>
      </c>
      <c r="MVJ46" s="2058" t="s">
        <v>430</v>
      </c>
      <c r="MVK46" s="2058" t="s">
        <v>430</v>
      </c>
      <c r="MVL46" s="2058" t="s">
        <v>430</v>
      </c>
      <c r="MVM46" s="2058" t="s">
        <v>430</v>
      </c>
      <c r="MVN46" s="2058" t="s">
        <v>430</v>
      </c>
      <c r="MVO46" s="2058" t="s">
        <v>430</v>
      </c>
      <c r="MVP46" s="2058" t="s">
        <v>430</v>
      </c>
      <c r="MVQ46" s="2058" t="s">
        <v>430</v>
      </c>
      <c r="MVR46" s="2058" t="s">
        <v>430</v>
      </c>
      <c r="MVS46" s="2058" t="s">
        <v>430</v>
      </c>
      <c r="MVT46" s="2058" t="s">
        <v>430</v>
      </c>
      <c r="MVU46" s="2058" t="s">
        <v>430</v>
      </c>
      <c r="MVV46" s="2058" t="s">
        <v>430</v>
      </c>
      <c r="MVW46" s="2058" t="s">
        <v>430</v>
      </c>
      <c r="MVX46" s="2058" t="s">
        <v>430</v>
      </c>
      <c r="MVY46" s="2058" t="s">
        <v>430</v>
      </c>
      <c r="MVZ46" s="2058" t="s">
        <v>430</v>
      </c>
      <c r="MWA46" s="2058" t="s">
        <v>430</v>
      </c>
      <c r="MWB46" s="2058" t="s">
        <v>430</v>
      </c>
      <c r="MWC46" s="2058" t="s">
        <v>430</v>
      </c>
      <c r="MWD46" s="2058" t="s">
        <v>430</v>
      </c>
      <c r="MWE46" s="2058" t="s">
        <v>430</v>
      </c>
      <c r="MWF46" s="2058" t="s">
        <v>430</v>
      </c>
      <c r="MWG46" s="2058" t="s">
        <v>430</v>
      </c>
      <c r="MWH46" s="2058" t="s">
        <v>430</v>
      </c>
      <c r="MWI46" s="2058" t="s">
        <v>430</v>
      </c>
      <c r="MWJ46" s="2058" t="s">
        <v>430</v>
      </c>
      <c r="MWK46" s="2058" t="s">
        <v>430</v>
      </c>
      <c r="MWL46" s="2058" t="s">
        <v>430</v>
      </c>
      <c r="MWM46" s="2058" t="s">
        <v>430</v>
      </c>
      <c r="MWN46" s="2058" t="s">
        <v>430</v>
      </c>
      <c r="MWO46" s="2058" t="s">
        <v>430</v>
      </c>
      <c r="MWP46" s="2058" t="s">
        <v>430</v>
      </c>
      <c r="MWQ46" s="2058" t="s">
        <v>430</v>
      </c>
      <c r="MWR46" s="2058" t="s">
        <v>430</v>
      </c>
      <c r="MWS46" s="2058" t="s">
        <v>430</v>
      </c>
      <c r="MWT46" s="2058" t="s">
        <v>430</v>
      </c>
      <c r="MWU46" s="2058" t="s">
        <v>430</v>
      </c>
      <c r="MWV46" s="2058" t="s">
        <v>430</v>
      </c>
      <c r="MWW46" s="2058" t="s">
        <v>430</v>
      </c>
      <c r="MWX46" s="2058" t="s">
        <v>430</v>
      </c>
      <c r="MWY46" s="2058" t="s">
        <v>430</v>
      </c>
      <c r="MWZ46" s="2058" t="s">
        <v>430</v>
      </c>
      <c r="MXA46" s="2058" t="s">
        <v>430</v>
      </c>
      <c r="MXB46" s="2058" t="s">
        <v>430</v>
      </c>
      <c r="MXC46" s="2058" t="s">
        <v>430</v>
      </c>
      <c r="MXD46" s="2058" t="s">
        <v>430</v>
      </c>
      <c r="MXE46" s="2058" t="s">
        <v>430</v>
      </c>
      <c r="MXF46" s="2058" t="s">
        <v>430</v>
      </c>
      <c r="MXG46" s="2058" t="s">
        <v>430</v>
      </c>
      <c r="MXH46" s="2058" t="s">
        <v>430</v>
      </c>
      <c r="MXI46" s="2058" t="s">
        <v>430</v>
      </c>
      <c r="MXJ46" s="2058" t="s">
        <v>430</v>
      </c>
      <c r="MXK46" s="2058" t="s">
        <v>430</v>
      </c>
      <c r="MXL46" s="2058" t="s">
        <v>430</v>
      </c>
      <c r="MXM46" s="2058" t="s">
        <v>430</v>
      </c>
      <c r="MXN46" s="2058" t="s">
        <v>430</v>
      </c>
      <c r="MXO46" s="2058" t="s">
        <v>430</v>
      </c>
      <c r="MXP46" s="2058" t="s">
        <v>430</v>
      </c>
      <c r="MXQ46" s="2058" t="s">
        <v>430</v>
      </c>
      <c r="MXR46" s="2058" t="s">
        <v>430</v>
      </c>
      <c r="MXS46" s="2058" t="s">
        <v>430</v>
      </c>
      <c r="MXT46" s="2058" t="s">
        <v>430</v>
      </c>
      <c r="MXU46" s="2058" t="s">
        <v>430</v>
      </c>
      <c r="MXV46" s="2058" t="s">
        <v>430</v>
      </c>
      <c r="MXW46" s="2058" t="s">
        <v>430</v>
      </c>
      <c r="MXX46" s="2058" t="s">
        <v>430</v>
      </c>
      <c r="MXY46" s="2058" t="s">
        <v>430</v>
      </c>
      <c r="MXZ46" s="2058" t="s">
        <v>430</v>
      </c>
      <c r="MYA46" s="2058" t="s">
        <v>430</v>
      </c>
      <c r="MYB46" s="2058" t="s">
        <v>430</v>
      </c>
      <c r="MYC46" s="2058" t="s">
        <v>430</v>
      </c>
      <c r="MYD46" s="2058" t="s">
        <v>430</v>
      </c>
      <c r="MYE46" s="2058" t="s">
        <v>430</v>
      </c>
      <c r="MYF46" s="2058" t="s">
        <v>430</v>
      </c>
      <c r="MYG46" s="2058" t="s">
        <v>430</v>
      </c>
      <c r="MYH46" s="2058" t="s">
        <v>430</v>
      </c>
      <c r="MYI46" s="2058" t="s">
        <v>430</v>
      </c>
      <c r="MYJ46" s="2058" t="s">
        <v>430</v>
      </c>
      <c r="MYK46" s="2058" t="s">
        <v>430</v>
      </c>
      <c r="MYL46" s="2058" t="s">
        <v>430</v>
      </c>
      <c r="MYM46" s="2058" t="s">
        <v>430</v>
      </c>
      <c r="MYN46" s="2058" t="s">
        <v>430</v>
      </c>
      <c r="MYO46" s="2058" t="s">
        <v>430</v>
      </c>
      <c r="MYP46" s="2058" t="s">
        <v>430</v>
      </c>
      <c r="MYQ46" s="2058" t="s">
        <v>430</v>
      </c>
      <c r="MYR46" s="2058" t="s">
        <v>430</v>
      </c>
      <c r="MYS46" s="2058" t="s">
        <v>430</v>
      </c>
      <c r="MYT46" s="2058" t="s">
        <v>430</v>
      </c>
      <c r="MYU46" s="2058" t="s">
        <v>430</v>
      </c>
      <c r="MYV46" s="2058" t="s">
        <v>430</v>
      </c>
      <c r="MYW46" s="2058" t="s">
        <v>430</v>
      </c>
      <c r="MYX46" s="2058" t="s">
        <v>430</v>
      </c>
      <c r="MYY46" s="2058" t="s">
        <v>430</v>
      </c>
      <c r="MYZ46" s="2058" t="s">
        <v>430</v>
      </c>
      <c r="MZA46" s="2058" t="s">
        <v>430</v>
      </c>
      <c r="MZB46" s="2058" t="s">
        <v>430</v>
      </c>
      <c r="MZC46" s="2058" t="s">
        <v>430</v>
      </c>
      <c r="MZD46" s="2058" t="s">
        <v>430</v>
      </c>
      <c r="MZE46" s="2058" t="s">
        <v>430</v>
      </c>
      <c r="MZF46" s="2058" t="s">
        <v>430</v>
      </c>
      <c r="MZG46" s="2058" t="s">
        <v>430</v>
      </c>
      <c r="MZH46" s="2058" t="s">
        <v>430</v>
      </c>
      <c r="MZI46" s="2058" t="s">
        <v>430</v>
      </c>
      <c r="MZJ46" s="2058" t="s">
        <v>430</v>
      </c>
      <c r="MZK46" s="2058" t="s">
        <v>430</v>
      </c>
      <c r="MZL46" s="2058" t="s">
        <v>430</v>
      </c>
      <c r="MZM46" s="2058" t="s">
        <v>430</v>
      </c>
      <c r="MZN46" s="2058" t="s">
        <v>430</v>
      </c>
      <c r="MZO46" s="2058" t="s">
        <v>430</v>
      </c>
      <c r="MZP46" s="2058" t="s">
        <v>430</v>
      </c>
      <c r="MZQ46" s="2058" t="s">
        <v>430</v>
      </c>
      <c r="MZR46" s="2058" t="s">
        <v>430</v>
      </c>
      <c r="MZS46" s="2058" t="s">
        <v>430</v>
      </c>
      <c r="MZT46" s="2058" t="s">
        <v>430</v>
      </c>
      <c r="MZU46" s="2058" t="s">
        <v>430</v>
      </c>
      <c r="MZV46" s="2058" t="s">
        <v>430</v>
      </c>
      <c r="MZW46" s="2058" t="s">
        <v>430</v>
      </c>
      <c r="MZX46" s="2058" t="s">
        <v>430</v>
      </c>
      <c r="MZY46" s="2058" t="s">
        <v>430</v>
      </c>
      <c r="MZZ46" s="2058" t="s">
        <v>430</v>
      </c>
      <c r="NAA46" s="2058" t="s">
        <v>430</v>
      </c>
      <c r="NAB46" s="2058" t="s">
        <v>430</v>
      </c>
      <c r="NAC46" s="2058" t="s">
        <v>430</v>
      </c>
      <c r="NAD46" s="2058" t="s">
        <v>430</v>
      </c>
      <c r="NAE46" s="2058" t="s">
        <v>430</v>
      </c>
      <c r="NAF46" s="2058" t="s">
        <v>430</v>
      </c>
      <c r="NAG46" s="2058" t="s">
        <v>430</v>
      </c>
      <c r="NAH46" s="2058" t="s">
        <v>430</v>
      </c>
      <c r="NAI46" s="2058" t="s">
        <v>430</v>
      </c>
      <c r="NAJ46" s="2058" t="s">
        <v>430</v>
      </c>
      <c r="NAK46" s="2058" t="s">
        <v>430</v>
      </c>
      <c r="NAL46" s="2058" t="s">
        <v>430</v>
      </c>
      <c r="NAM46" s="2058" t="s">
        <v>430</v>
      </c>
      <c r="NAN46" s="2058" t="s">
        <v>430</v>
      </c>
      <c r="NAO46" s="2058" t="s">
        <v>430</v>
      </c>
      <c r="NAP46" s="2058" t="s">
        <v>430</v>
      </c>
      <c r="NAQ46" s="2058" t="s">
        <v>430</v>
      </c>
      <c r="NAR46" s="2058" t="s">
        <v>430</v>
      </c>
      <c r="NAS46" s="2058" t="s">
        <v>430</v>
      </c>
      <c r="NAT46" s="2058" t="s">
        <v>430</v>
      </c>
      <c r="NAU46" s="2058" t="s">
        <v>430</v>
      </c>
      <c r="NAV46" s="2058" t="s">
        <v>430</v>
      </c>
      <c r="NAW46" s="2058" t="s">
        <v>430</v>
      </c>
      <c r="NAX46" s="2058" t="s">
        <v>430</v>
      </c>
      <c r="NAY46" s="2058" t="s">
        <v>430</v>
      </c>
      <c r="NAZ46" s="2058" t="s">
        <v>430</v>
      </c>
      <c r="NBA46" s="2058" t="s">
        <v>430</v>
      </c>
      <c r="NBB46" s="2058" t="s">
        <v>430</v>
      </c>
      <c r="NBC46" s="2058" t="s">
        <v>430</v>
      </c>
      <c r="NBD46" s="2058" t="s">
        <v>430</v>
      </c>
      <c r="NBE46" s="2058" t="s">
        <v>430</v>
      </c>
      <c r="NBF46" s="2058" t="s">
        <v>430</v>
      </c>
      <c r="NBG46" s="2058" t="s">
        <v>430</v>
      </c>
      <c r="NBH46" s="2058" t="s">
        <v>430</v>
      </c>
      <c r="NBI46" s="2058" t="s">
        <v>430</v>
      </c>
      <c r="NBJ46" s="2058" t="s">
        <v>430</v>
      </c>
      <c r="NBK46" s="2058" t="s">
        <v>430</v>
      </c>
      <c r="NBL46" s="2058" t="s">
        <v>430</v>
      </c>
      <c r="NBM46" s="2058" t="s">
        <v>430</v>
      </c>
      <c r="NBN46" s="2058" t="s">
        <v>430</v>
      </c>
      <c r="NBO46" s="2058" t="s">
        <v>430</v>
      </c>
      <c r="NBP46" s="2058" t="s">
        <v>430</v>
      </c>
      <c r="NBQ46" s="2058" t="s">
        <v>430</v>
      </c>
      <c r="NBR46" s="2058" t="s">
        <v>430</v>
      </c>
      <c r="NBS46" s="2058" t="s">
        <v>430</v>
      </c>
      <c r="NBT46" s="2058" t="s">
        <v>430</v>
      </c>
      <c r="NBU46" s="2058" t="s">
        <v>430</v>
      </c>
      <c r="NBV46" s="2058" t="s">
        <v>430</v>
      </c>
      <c r="NBW46" s="2058" t="s">
        <v>430</v>
      </c>
      <c r="NBX46" s="2058" t="s">
        <v>430</v>
      </c>
      <c r="NBY46" s="2058" t="s">
        <v>430</v>
      </c>
      <c r="NBZ46" s="2058" t="s">
        <v>430</v>
      </c>
      <c r="NCA46" s="2058" t="s">
        <v>430</v>
      </c>
      <c r="NCB46" s="2058" t="s">
        <v>430</v>
      </c>
      <c r="NCC46" s="2058" t="s">
        <v>430</v>
      </c>
      <c r="NCD46" s="2058" t="s">
        <v>430</v>
      </c>
      <c r="NCE46" s="2058" t="s">
        <v>430</v>
      </c>
      <c r="NCF46" s="2058" t="s">
        <v>430</v>
      </c>
      <c r="NCG46" s="2058" t="s">
        <v>430</v>
      </c>
      <c r="NCH46" s="2058" t="s">
        <v>430</v>
      </c>
      <c r="NCI46" s="2058" t="s">
        <v>430</v>
      </c>
      <c r="NCJ46" s="2058" t="s">
        <v>430</v>
      </c>
      <c r="NCK46" s="2058" t="s">
        <v>430</v>
      </c>
      <c r="NCL46" s="2058" t="s">
        <v>430</v>
      </c>
      <c r="NCM46" s="2058" t="s">
        <v>430</v>
      </c>
      <c r="NCN46" s="2058" t="s">
        <v>430</v>
      </c>
      <c r="NCO46" s="2058" t="s">
        <v>430</v>
      </c>
      <c r="NCP46" s="2058" t="s">
        <v>430</v>
      </c>
      <c r="NCQ46" s="2058" t="s">
        <v>430</v>
      </c>
      <c r="NCR46" s="2058" t="s">
        <v>430</v>
      </c>
      <c r="NCS46" s="2058" t="s">
        <v>430</v>
      </c>
      <c r="NCT46" s="2058" t="s">
        <v>430</v>
      </c>
      <c r="NCU46" s="2058" t="s">
        <v>430</v>
      </c>
      <c r="NCV46" s="2058" t="s">
        <v>430</v>
      </c>
      <c r="NCW46" s="2058" t="s">
        <v>430</v>
      </c>
      <c r="NCX46" s="2058" t="s">
        <v>430</v>
      </c>
      <c r="NCY46" s="2058" t="s">
        <v>430</v>
      </c>
      <c r="NCZ46" s="2058" t="s">
        <v>430</v>
      </c>
      <c r="NDA46" s="2058" t="s">
        <v>430</v>
      </c>
      <c r="NDB46" s="2058" t="s">
        <v>430</v>
      </c>
      <c r="NDC46" s="2058" t="s">
        <v>430</v>
      </c>
      <c r="NDD46" s="2058" t="s">
        <v>430</v>
      </c>
      <c r="NDE46" s="2058" t="s">
        <v>430</v>
      </c>
      <c r="NDF46" s="2058" t="s">
        <v>430</v>
      </c>
      <c r="NDG46" s="2058" t="s">
        <v>430</v>
      </c>
      <c r="NDH46" s="2058" t="s">
        <v>430</v>
      </c>
      <c r="NDI46" s="2058" t="s">
        <v>430</v>
      </c>
      <c r="NDJ46" s="2058" t="s">
        <v>430</v>
      </c>
      <c r="NDK46" s="2058" t="s">
        <v>430</v>
      </c>
      <c r="NDL46" s="2058" t="s">
        <v>430</v>
      </c>
      <c r="NDM46" s="2058" t="s">
        <v>430</v>
      </c>
      <c r="NDN46" s="2058" t="s">
        <v>430</v>
      </c>
      <c r="NDO46" s="2058" t="s">
        <v>430</v>
      </c>
      <c r="NDP46" s="2058" t="s">
        <v>430</v>
      </c>
      <c r="NDQ46" s="2058" t="s">
        <v>430</v>
      </c>
      <c r="NDR46" s="2058" t="s">
        <v>430</v>
      </c>
      <c r="NDS46" s="2058" t="s">
        <v>430</v>
      </c>
      <c r="NDT46" s="2058" t="s">
        <v>430</v>
      </c>
      <c r="NDU46" s="2058" t="s">
        <v>430</v>
      </c>
      <c r="NDV46" s="2058" t="s">
        <v>430</v>
      </c>
      <c r="NDW46" s="2058" t="s">
        <v>430</v>
      </c>
      <c r="NDX46" s="2058" t="s">
        <v>430</v>
      </c>
      <c r="NDY46" s="2058" t="s">
        <v>430</v>
      </c>
      <c r="NDZ46" s="2058" t="s">
        <v>430</v>
      </c>
      <c r="NEA46" s="2058" t="s">
        <v>430</v>
      </c>
      <c r="NEB46" s="2058" t="s">
        <v>430</v>
      </c>
      <c r="NEC46" s="2058" t="s">
        <v>430</v>
      </c>
      <c r="NED46" s="2058" t="s">
        <v>430</v>
      </c>
      <c r="NEE46" s="2058" t="s">
        <v>430</v>
      </c>
      <c r="NEF46" s="2058" t="s">
        <v>430</v>
      </c>
      <c r="NEG46" s="2058" t="s">
        <v>430</v>
      </c>
      <c r="NEH46" s="2058" t="s">
        <v>430</v>
      </c>
      <c r="NEI46" s="2058" t="s">
        <v>430</v>
      </c>
      <c r="NEJ46" s="2058" t="s">
        <v>430</v>
      </c>
      <c r="NEK46" s="2058" t="s">
        <v>430</v>
      </c>
      <c r="NEL46" s="2058" t="s">
        <v>430</v>
      </c>
      <c r="NEM46" s="2058" t="s">
        <v>430</v>
      </c>
      <c r="NEN46" s="2058" t="s">
        <v>430</v>
      </c>
      <c r="NEO46" s="2058" t="s">
        <v>430</v>
      </c>
      <c r="NEP46" s="2058" t="s">
        <v>430</v>
      </c>
      <c r="NEQ46" s="2058" t="s">
        <v>430</v>
      </c>
      <c r="NER46" s="2058" t="s">
        <v>430</v>
      </c>
      <c r="NES46" s="2058" t="s">
        <v>430</v>
      </c>
      <c r="NET46" s="2058" t="s">
        <v>430</v>
      </c>
      <c r="NEU46" s="2058" t="s">
        <v>430</v>
      </c>
      <c r="NEV46" s="2058" t="s">
        <v>430</v>
      </c>
      <c r="NEW46" s="2058" t="s">
        <v>430</v>
      </c>
      <c r="NEX46" s="2058" t="s">
        <v>430</v>
      </c>
      <c r="NEY46" s="2058" t="s">
        <v>430</v>
      </c>
      <c r="NEZ46" s="2058" t="s">
        <v>430</v>
      </c>
      <c r="NFA46" s="2058" t="s">
        <v>430</v>
      </c>
      <c r="NFB46" s="2058" t="s">
        <v>430</v>
      </c>
      <c r="NFC46" s="2058" t="s">
        <v>430</v>
      </c>
      <c r="NFD46" s="2058" t="s">
        <v>430</v>
      </c>
      <c r="NFE46" s="2058" t="s">
        <v>430</v>
      </c>
      <c r="NFF46" s="2058" t="s">
        <v>430</v>
      </c>
      <c r="NFG46" s="2058" t="s">
        <v>430</v>
      </c>
      <c r="NFH46" s="2058" t="s">
        <v>430</v>
      </c>
      <c r="NFI46" s="2058" t="s">
        <v>430</v>
      </c>
      <c r="NFJ46" s="2058" t="s">
        <v>430</v>
      </c>
      <c r="NFK46" s="2058" t="s">
        <v>430</v>
      </c>
      <c r="NFL46" s="2058" t="s">
        <v>430</v>
      </c>
      <c r="NFM46" s="2058" t="s">
        <v>430</v>
      </c>
      <c r="NFN46" s="2058" t="s">
        <v>430</v>
      </c>
      <c r="NFO46" s="2058" t="s">
        <v>430</v>
      </c>
      <c r="NFP46" s="2058" t="s">
        <v>430</v>
      </c>
      <c r="NFQ46" s="2058" t="s">
        <v>430</v>
      </c>
      <c r="NFR46" s="2058" t="s">
        <v>430</v>
      </c>
      <c r="NFS46" s="2058" t="s">
        <v>430</v>
      </c>
      <c r="NFT46" s="2058" t="s">
        <v>430</v>
      </c>
      <c r="NFU46" s="2058" t="s">
        <v>430</v>
      </c>
      <c r="NFV46" s="2058" t="s">
        <v>430</v>
      </c>
      <c r="NFW46" s="2058" t="s">
        <v>430</v>
      </c>
      <c r="NFX46" s="2058" t="s">
        <v>430</v>
      </c>
      <c r="NFY46" s="2058" t="s">
        <v>430</v>
      </c>
      <c r="NFZ46" s="2058" t="s">
        <v>430</v>
      </c>
      <c r="NGA46" s="2058" t="s">
        <v>430</v>
      </c>
      <c r="NGB46" s="2058" t="s">
        <v>430</v>
      </c>
      <c r="NGC46" s="2058" t="s">
        <v>430</v>
      </c>
      <c r="NGD46" s="2058" t="s">
        <v>430</v>
      </c>
      <c r="NGE46" s="2058" t="s">
        <v>430</v>
      </c>
      <c r="NGF46" s="2058" t="s">
        <v>430</v>
      </c>
      <c r="NGG46" s="2058" t="s">
        <v>430</v>
      </c>
      <c r="NGH46" s="2058" t="s">
        <v>430</v>
      </c>
      <c r="NGI46" s="2058" t="s">
        <v>430</v>
      </c>
      <c r="NGJ46" s="2058" t="s">
        <v>430</v>
      </c>
      <c r="NGK46" s="2058" t="s">
        <v>430</v>
      </c>
      <c r="NGL46" s="2058" t="s">
        <v>430</v>
      </c>
      <c r="NGM46" s="2058" t="s">
        <v>430</v>
      </c>
      <c r="NGN46" s="2058" t="s">
        <v>430</v>
      </c>
      <c r="NGO46" s="2058" t="s">
        <v>430</v>
      </c>
      <c r="NGP46" s="2058" t="s">
        <v>430</v>
      </c>
      <c r="NGQ46" s="2058" t="s">
        <v>430</v>
      </c>
      <c r="NGR46" s="2058" t="s">
        <v>430</v>
      </c>
      <c r="NGS46" s="2058" t="s">
        <v>430</v>
      </c>
      <c r="NGT46" s="2058" t="s">
        <v>430</v>
      </c>
      <c r="NGU46" s="2058" t="s">
        <v>430</v>
      </c>
      <c r="NGV46" s="2058" t="s">
        <v>430</v>
      </c>
      <c r="NGW46" s="2058" t="s">
        <v>430</v>
      </c>
      <c r="NGX46" s="2058" t="s">
        <v>430</v>
      </c>
      <c r="NGY46" s="2058" t="s">
        <v>430</v>
      </c>
      <c r="NGZ46" s="2058" t="s">
        <v>430</v>
      </c>
      <c r="NHA46" s="2058" t="s">
        <v>430</v>
      </c>
      <c r="NHB46" s="2058" t="s">
        <v>430</v>
      </c>
      <c r="NHC46" s="2058" t="s">
        <v>430</v>
      </c>
      <c r="NHD46" s="2058" t="s">
        <v>430</v>
      </c>
      <c r="NHE46" s="2058" t="s">
        <v>430</v>
      </c>
      <c r="NHF46" s="2058" t="s">
        <v>430</v>
      </c>
      <c r="NHG46" s="2058" t="s">
        <v>430</v>
      </c>
      <c r="NHH46" s="2058" t="s">
        <v>430</v>
      </c>
      <c r="NHI46" s="2058" t="s">
        <v>430</v>
      </c>
      <c r="NHJ46" s="2058" t="s">
        <v>430</v>
      </c>
      <c r="NHK46" s="2058" t="s">
        <v>430</v>
      </c>
      <c r="NHL46" s="2058" t="s">
        <v>430</v>
      </c>
      <c r="NHM46" s="2058" t="s">
        <v>430</v>
      </c>
      <c r="NHN46" s="2058" t="s">
        <v>430</v>
      </c>
      <c r="NHO46" s="2058" t="s">
        <v>430</v>
      </c>
      <c r="NHP46" s="2058" t="s">
        <v>430</v>
      </c>
      <c r="NHQ46" s="2058" t="s">
        <v>430</v>
      </c>
      <c r="NHR46" s="2058" t="s">
        <v>430</v>
      </c>
      <c r="NHS46" s="2058" t="s">
        <v>430</v>
      </c>
      <c r="NHT46" s="2058" t="s">
        <v>430</v>
      </c>
      <c r="NHU46" s="2058" t="s">
        <v>430</v>
      </c>
      <c r="NHV46" s="2058" t="s">
        <v>430</v>
      </c>
      <c r="NHW46" s="2058" t="s">
        <v>430</v>
      </c>
      <c r="NHX46" s="2058" t="s">
        <v>430</v>
      </c>
      <c r="NHY46" s="2058" t="s">
        <v>430</v>
      </c>
      <c r="NHZ46" s="2058" t="s">
        <v>430</v>
      </c>
      <c r="NIA46" s="2058" t="s">
        <v>430</v>
      </c>
      <c r="NIB46" s="2058" t="s">
        <v>430</v>
      </c>
      <c r="NIC46" s="2058" t="s">
        <v>430</v>
      </c>
      <c r="NID46" s="2058" t="s">
        <v>430</v>
      </c>
      <c r="NIE46" s="2058" t="s">
        <v>430</v>
      </c>
      <c r="NIF46" s="2058" t="s">
        <v>430</v>
      </c>
      <c r="NIG46" s="2058" t="s">
        <v>430</v>
      </c>
      <c r="NIH46" s="2058" t="s">
        <v>430</v>
      </c>
      <c r="NII46" s="2058" t="s">
        <v>430</v>
      </c>
      <c r="NIJ46" s="2058" t="s">
        <v>430</v>
      </c>
      <c r="NIK46" s="2058" t="s">
        <v>430</v>
      </c>
      <c r="NIL46" s="2058" t="s">
        <v>430</v>
      </c>
      <c r="NIM46" s="2058" t="s">
        <v>430</v>
      </c>
      <c r="NIN46" s="2058" t="s">
        <v>430</v>
      </c>
      <c r="NIO46" s="2058" t="s">
        <v>430</v>
      </c>
      <c r="NIP46" s="2058" t="s">
        <v>430</v>
      </c>
      <c r="NIQ46" s="2058" t="s">
        <v>430</v>
      </c>
      <c r="NIR46" s="2058" t="s">
        <v>430</v>
      </c>
      <c r="NIS46" s="2058" t="s">
        <v>430</v>
      </c>
      <c r="NIT46" s="2058" t="s">
        <v>430</v>
      </c>
      <c r="NIU46" s="2058" t="s">
        <v>430</v>
      </c>
      <c r="NIV46" s="2058" t="s">
        <v>430</v>
      </c>
      <c r="NIW46" s="2058" t="s">
        <v>430</v>
      </c>
      <c r="NIX46" s="2058" t="s">
        <v>430</v>
      </c>
      <c r="NIY46" s="2058" t="s">
        <v>430</v>
      </c>
      <c r="NIZ46" s="2058" t="s">
        <v>430</v>
      </c>
      <c r="NJA46" s="2058" t="s">
        <v>430</v>
      </c>
      <c r="NJB46" s="2058" t="s">
        <v>430</v>
      </c>
      <c r="NJC46" s="2058" t="s">
        <v>430</v>
      </c>
      <c r="NJD46" s="2058" t="s">
        <v>430</v>
      </c>
      <c r="NJE46" s="2058" t="s">
        <v>430</v>
      </c>
      <c r="NJF46" s="2058" t="s">
        <v>430</v>
      </c>
      <c r="NJG46" s="2058" t="s">
        <v>430</v>
      </c>
      <c r="NJH46" s="2058" t="s">
        <v>430</v>
      </c>
      <c r="NJI46" s="2058" t="s">
        <v>430</v>
      </c>
      <c r="NJJ46" s="2058" t="s">
        <v>430</v>
      </c>
      <c r="NJK46" s="2058" t="s">
        <v>430</v>
      </c>
      <c r="NJL46" s="2058" t="s">
        <v>430</v>
      </c>
      <c r="NJM46" s="2058" t="s">
        <v>430</v>
      </c>
      <c r="NJN46" s="2058" t="s">
        <v>430</v>
      </c>
      <c r="NJO46" s="2058" t="s">
        <v>430</v>
      </c>
      <c r="NJP46" s="2058" t="s">
        <v>430</v>
      </c>
      <c r="NJQ46" s="2058" t="s">
        <v>430</v>
      </c>
      <c r="NJR46" s="2058" t="s">
        <v>430</v>
      </c>
      <c r="NJS46" s="2058" t="s">
        <v>430</v>
      </c>
      <c r="NJT46" s="2058" t="s">
        <v>430</v>
      </c>
      <c r="NJU46" s="2058" t="s">
        <v>430</v>
      </c>
      <c r="NJV46" s="2058" t="s">
        <v>430</v>
      </c>
      <c r="NJW46" s="2058" t="s">
        <v>430</v>
      </c>
      <c r="NJX46" s="2058" t="s">
        <v>430</v>
      </c>
      <c r="NJY46" s="2058" t="s">
        <v>430</v>
      </c>
      <c r="NJZ46" s="2058" t="s">
        <v>430</v>
      </c>
      <c r="NKA46" s="2058" t="s">
        <v>430</v>
      </c>
      <c r="NKB46" s="2058" t="s">
        <v>430</v>
      </c>
      <c r="NKC46" s="2058" t="s">
        <v>430</v>
      </c>
      <c r="NKD46" s="2058" t="s">
        <v>430</v>
      </c>
      <c r="NKE46" s="2058" t="s">
        <v>430</v>
      </c>
      <c r="NKF46" s="2058" t="s">
        <v>430</v>
      </c>
      <c r="NKG46" s="2058" t="s">
        <v>430</v>
      </c>
      <c r="NKH46" s="2058" t="s">
        <v>430</v>
      </c>
      <c r="NKI46" s="2058" t="s">
        <v>430</v>
      </c>
      <c r="NKJ46" s="2058" t="s">
        <v>430</v>
      </c>
      <c r="NKK46" s="2058" t="s">
        <v>430</v>
      </c>
      <c r="NKL46" s="2058" t="s">
        <v>430</v>
      </c>
      <c r="NKM46" s="2058" t="s">
        <v>430</v>
      </c>
      <c r="NKN46" s="2058" t="s">
        <v>430</v>
      </c>
      <c r="NKO46" s="2058" t="s">
        <v>430</v>
      </c>
      <c r="NKP46" s="2058" t="s">
        <v>430</v>
      </c>
      <c r="NKQ46" s="2058" t="s">
        <v>430</v>
      </c>
      <c r="NKR46" s="2058" t="s">
        <v>430</v>
      </c>
      <c r="NKS46" s="2058" t="s">
        <v>430</v>
      </c>
      <c r="NKT46" s="2058" t="s">
        <v>430</v>
      </c>
      <c r="NKU46" s="2058" t="s">
        <v>430</v>
      </c>
      <c r="NKV46" s="2058" t="s">
        <v>430</v>
      </c>
      <c r="NKW46" s="2058" t="s">
        <v>430</v>
      </c>
      <c r="NKX46" s="2058" t="s">
        <v>430</v>
      </c>
      <c r="NKY46" s="2058" t="s">
        <v>430</v>
      </c>
      <c r="NKZ46" s="2058" t="s">
        <v>430</v>
      </c>
      <c r="NLA46" s="2058" t="s">
        <v>430</v>
      </c>
      <c r="NLB46" s="2058" t="s">
        <v>430</v>
      </c>
      <c r="NLC46" s="2058" t="s">
        <v>430</v>
      </c>
      <c r="NLD46" s="2058" t="s">
        <v>430</v>
      </c>
      <c r="NLE46" s="2058" t="s">
        <v>430</v>
      </c>
      <c r="NLF46" s="2058" t="s">
        <v>430</v>
      </c>
      <c r="NLG46" s="2058" t="s">
        <v>430</v>
      </c>
      <c r="NLH46" s="2058" t="s">
        <v>430</v>
      </c>
      <c r="NLI46" s="2058" t="s">
        <v>430</v>
      </c>
      <c r="NLJ46" s="2058" t="s">
        <v>430</v>
      </c>
      <c r="NLK46" s="2058" t="s">
        <v>430</v>
      </c>
      <c r="NLL46" s="2058" t="s">
        <v>430</v>
      </c>
      <c r="NLM46" s="2058" t="s">
        <v>430</v>
      </c>
      <c r="NLN46" s="2058" t="s">
        <v>430</v>
      </c>
      <c r="NLO46" s="2058" t="s">
        <v>430</v>
      </c>
      <c r="NLP46" s="2058" t="s">
        <v>430</v>
      </c>
      <c r="NLQ46" s="2058" t="s">
        <v>430</v>
      </c>
      <c r="NLR46" s="2058" t="s">
        <v>430</v>
      </c>
      <c r="NLS46" s="2058" t="s">
        <v>430</v>
      </c>
      <c r="NLT46" s="2058" t="s">
        <v>430</v>
      </c>
      <c r="NLU46" s="2058" t="s">
        <v>430</v>
      </c>
      <c r="NLV46" s="2058" t="s">
        <v>430</v>
      </c>
      <c r="NLW46" s="2058" t="s">
        <v>430</v>
      </c>
      <c r="NLX46" s="2058" t="s">
        <v>430</v>
      </c>
      <c r="NLY46" s="2058" t="s">
        <v>430</v>
      </c>
      <c r="NLZ46" s="2058" t="s">
        <v>430</v>
      </c>
      <c r="NMA46" s="2058" t="s">
        <v>430</v>
      </c>
      <c r="NMB46" s="2058" t="s">
        <v>430</v>
      </c>
      <c r="NMC46" s="2058" t="s">
        <v>430</v>
      </c>
      <c r="NMD46" s="2058" t="s">
        <v>430</v>
      </c>
      <c r="NME46" s="2058" t="s">
        <v>430</v>
      </c>
      <c r="NMF46" s="2058" t="s">
        <v>430</v>
      </c>
      <c r="NMG46" s="2058" t="s">
        <v>430</v>
      </c>
      <c r="NMH46" s="2058" t="s">
        <v>430</v>
      </c>
      <c r="NMI46" s="2058" t="s">
        <v>430</v>
      </c>
      <c r="NMJ46" s="2058" t="s">
        <v>430</v>
      </c>
      <c r="NMK46" s="2058" t="s">
        <v>430</v>
      </c>
      <c r="NML46" s="2058" t="s">
        <v>430</v>
      </c>
      <c r="NMM46" s="2058" t="s">
        <v>430</v>
      </c>
      <c r="NMN46" s="2058" t="s">
        <v>430</v>
      </c>
      <c r="NMO46" s="2058" t="s">
        <v>430</v>
      </c>
      <c r="NMP46" s="2058" t="s">
        <v>430</v>
      </c>
      <c r="NMQ46" s="2058" t="s">
        <v>430</v>
      </c>
      <c r="NMR46" s="2058" t="s">
        <v>430</v>
      </c>
      <c r="NMS46" s="2058" t="s">
        <v>430</v>
      </c>
      <c r="NMT46" s="2058" t="s">
        <v>430</v>
      </c>
      <c r="NMU46" s="2058" t="s">
        <v>430</v>
      </c>
      <c r="NMV46" s="2058" t="s">
        <v>430</v>
      </c>
      <c r="NMW46" s="2058" t="s">
        <v>430</v>
      </c>
      <c r="NMX46" s="2058" t="s">
        <v>430</v>
      </c>
      <c r="NMY46" s="2058" t="s">
        <v>430</v>
      </c>
      <c r="NMZ46" s="2058" t="s">
        <v>430</v>
      </c>
      <c r="NNA46" s="2058" t="s">
        <v>430</v>
      </c>
      <c r="NNB46" s="2058" t="s">
        <v>430</v>
      </c>
      <c r="NNC46" s="2058" t="s">
        <v>430</v>
      </c>
      <c r="NND46" s="2058" t="s">
        <v>430</v>
      </c>
      <c r="NNE46" s="2058" t="s">
        <v>430</v>
      </c>
      <c r="NNF46" s="2058" t="s">
        <v>430</v>
      </c>
      <c r="NNG46" s="2058" t="s">
        <v>430</v>
      </c>
      <c r="NNH46" s="2058" t="s">
        <v>430</v>
      </c>
      <c r="NNI46" s="2058" t="s">
        <v>430</v>
      </c>
      <c r="NNJ46" s="2058" t="s">
        <v>430</v>
      </c>
      <c r="NNK46" s="2058" t="s">
        <v>430</v>
      </c>
      <c r="NNL46" s="2058" t="s">
        <v>430</v>
      </c>
      <c r="NNM46" s="2058" t="s">
        <v>430</v>
      </c>
      <c r="NNN46" s="2058" t="s">
        <v>430</v>
      </c>
      <c r="NNO46" s="2058" t="s">
        <v>430</v>
      </c>
      <c r="NNP46" s="2058" t="s">
        <v>430</v>
      </c>
      <c r="NNQ46" s="2058" t="s">
        <v>430</v>
      </c>
      <c r="NNR46" s="2058" t="s">
        <v>430</v>
      </c>
      <c r="NNS46" s="2058" t="s">
        <v>430</v>
      </c>
      <c r="NNT46" s="2058" t="s">
        <v>430</v>
      </c>
      <c r="NNU46" s="2058" t="s">
        <v>430</v>
      </c>
      <c r="NNV46" s="2058" t="s">
        <v>430</v>
      </c>
      <c r="NNW46" s="2058" t="s">
        <v>430</v>
      </c>
      <c r="NNX46" s="2058" t="s">
        <v>430</v>
      </c>
      <c r="NNY46" s="2058" t="s">
        <v>430</v>
      </c>
      <c r="NNZ46" s="2058" t="s">
        <v>430</v>
      </c>
      <c r="NOA46" s="2058" t="s">
        <v>430</v>
      </c>
      <c r="NOB46" s="2058" t="s">
        <v>430</v>
      </c>
      <c r="NOC46" s="2058" t="s">
        <v>430</v>
      </c>
      <c r="NOD46" s="2058" t="s">
        <v>430</v>
      </c>
      <c r="NOE46" s="2058" t="s">
        <v>430</v>
      </c>
      <c r="NOF46" s="2058" t="s">
        <v>430</v>
      </c>
      <c r="NOG46" s="2058" t="s">
        <v>430</v>
      </c>
      <c r="NOH46" s="2058" t="s">
        <v>430</v>
      </c>
      <c r="NOI46" s="2058" t="s">
        <v>430</v>
      </c>
      <c r="NOJ46" s="2058" t="s">
        <v>430</v>
      </c>
      <c r="NOK46" s="2058" t="s">
        <v>430</v>
      </c>
      <c r="NOL46" s="2058" t="s">
        <v>430</v>
      </c>
      <c r="NOM46" s="2058" t="s">
        <v>430</v>
      </c>
      <c r="NON46" s="2058" t="s">
        <v>430</v>
      </c>
      <c r="NOO46" s="2058" t="s">
        <v>430</v>
      </c>
      <c r="NOP46" s="2058" t="s">
        <v>430</v>
      </c>
      <c r="NOQ46" s="2058" t="s">
        <v>430</v>
      </c>
      <c r="NOR46" s="2058" t="s">
        <v>430</v>
      </c>
      <c r="NOS46" s="2058" t="s">
        <v>430</v>
      </c>
      <c r="NOT46" s="2058" t="s">
        <v>430</v>
      </c>
      <c r="NOU46" s="2058" t="s">
        <v>430</v>
      </c>
      <c r="NOV46" s="2058" t="s">
        <v>430</v>
      </c>
      <c r="NOW46" s="2058" t="s">
        <v>430</v>
      </c>
      <c r="NOX46" s="2058" t="s">
        <v>430</v>
      </c>
      <c r="NOY46" s="2058" t="s">
        <v>430</v>
      </c>
      <c r="NOZ46" s="2058" t="s">
        <v>430</v>
      </c>
      <c r="NPA46" s="2058" t="s">
        <v>430</v>
      </c>
      <c r="NPB46" s="2058" t="s">
        <v>430</v>
      </c>
      <c r="NPC46" s="2058" t="s">
        <v>430</v>
      </c>
      <c r="NPD46" s="2058" t="s">
        <v>430</v>
      </c>
      <c r="NPE46" s="2058" t="s">
        <v>430</v>
      </c>
      <c r="NPF46" s="2058" t="s">
        <v>430</v>
      </c>
      <c r="NPG46" s="2058" t="s">
        <v>430</v>
      </c>
      <c r="NPH46" s="2058" t="s">
        <v>430</v>
      </c>
      <c r="NPI46" s="2058" t="s">
        <v>430</v>
      </c>
      <c r="NPJ46" s="2058" t="s">
        <v>430</v>
      </c>
      <c r="NPK46" s="2058" t="s">
        <v>430</v>
      </c>
      <c r="NPL46" s="2058" t="s">
        <v>430</v>
      </c>
      <c r="NPM46" s="2058" t="s">
        <v>430</v>
      </c>
      <c r="NPN46" s="2058" t="s">
        <v>430</v>
      </c>
      <c r="NPO46" s="2058" t="s">
        <v>430</v>
      </c>
      <c r="NPP46" s="2058" t="s">
        <v>430</v>
      </c>
      <c r="NPQ46" s="2058" t="s">
        <v>430</v>
      </c>
      <c r="NPR46" s="2058" t="s">
        <v>430</v>
      </c>
      <c r="NPS46" s="2058" t="s">
        <v>430</v>
      </c>
      <c r="NPT46" s="2058" t="s">
        <v>430</v>
      </c>
      <c r="NPU46" s="2058" t="s">
        <v>430</v>
      </c>
      <c r="NPV46" s="2058" t="s">
        <v>430</v>
      </c>
      <c r="NPW46" s="2058" t="s">
        <v>430</v>
      </c>
      <c r="NPX46" s="2058" t="s">
        <v>430</v>
      </c>
      <c r="NPY46" s="2058" t="s">
        <v>430</v>
      </c>
      <c r="NPZ46" s="2058" t="s">
        <v>430</v>
      </c>
      <c r="NQA46" s="2058" t="s">
        <v>430</v>
      </c>
      <c r="NQB46" s="2058" t="s">
        <v>430</v>
      </c>
      <c r="NQC46" s="2058" t="s">
        <v>430</v>
      </c>
      <c r="NQD46" s="2058" t="s">
        <v>430</v>
      </c>
      <c r="NQE46" s="2058" t="s">
        <v>430</v>
      </c>
      <c r="NQF46" s="2058" t="s">
        <v>430</v>
      </c>
      <c r="NQG46" s="2058" t="s">
        <v>430</v>
      </c>
      <c r="NQH46" s="2058" t="s">
        <v>430</v>
      </c>
      <c r="NQI46" s="2058" t="s">
        <v>430</v>
      </c>
      <c r="NQJ46" s="2058" t="s">
        <v>430</v>
      </c>
      <c r="NQK46" s="2058" t="s">
        <v>430</v>
      </c>
      <c r="NQL46" s="2058" t="s">
        <v>430</v>
      </c>
      <c r="NQM46" s="2058" t="s">
        <v>430</v>
      </c>
      <c r="NQN46" s="2058" t="s">
        <v>430</v>
      </c>
      <c r="NQO46" s="2058" t="s">
        <v>430</v>
      </c>
      <c r="NQP46" s="2058" t="s">
        <v>430</v>
      </c>
      <c r="NQQ46" s="2058" t="s">
        <v>430</v>
      </c>
      <c r="NQR46" s="2058" t="s">
        <v>430</v>
      </c>
      <c r="NQS46" s="2058" t="s">
        <v>430</v>
      </c>
      <c r="NQT46" s="2058" t="s">
        <v>430</v>
      </c>
      <c r="NQU46" s="2058" t="s">
        <v>430</v>
      </c>
      <c r="NQV46" s="2058" t="s">
        <v>430</v>
      </c>
      <c r="NQW46" s="2058" t="s">
        <v>430</v>
      </c>
      <c r="NQX46" s="2058" t="s">
        <v>430</v>
      </c>
      <c r="NQY46" s="2058" t="s">
        <v>430</v>
      </c>
      <c r="NQZ46" s="2058" t="s">
        <v>430</v>
      </c>
      <c r="NRA46" s="2058" t="s">
        <v>430</v>
      </c>
      <c r="NRB46" s="2058" t="s">
        <v>430</v>
      </c>
      <c r="NRC46" s="2058" t="s">
        <v>430</v>
      </c>
      <c r="NRD46" s="2058" t="s">
        <v>430</v>
      </c>
      <c r="NRE46" s="2058" t="s">
        <v>430</v>
      </c>
      <c r="NRF46" s="2058" t="s">
        <v>430</v>
      </c>
      <c r="NRG46" s="2058" t="s">
        <v>430</v>
      </c>
      <c r="NRH46" s="2058" t="s">
        <v>430</v>
      </c>
      <c r="NRI46" s="2058" t="s">
        <v>430</v>
      </c>
      <c r="NRJ46" s="2058" t="s">
        <v>430</v>
      </c>
      <c r="NRK46" s="2058" t="s">
        <v>430</v>
      </c>
      <c r="NRL46" s="2058" t="s">
        <v>430</v>
      </c>
      <c r="NRM46" s="2058" t="s">
        <v>430</v>
      </c>
      <c r="NRN46" s="2058" t="s">
        <v>430</v>
      </c>
      <c r="NRO46" s="2058" t="s">
        <v>430</v>
      </c>
      <c r="NRP46" s="2058" t="s">
        <v>430</v>
      </c>
      <c r="NRQ46" s="2058" t="s">
        <v>430</v>
      </c>
      <c r="NRR46" s="2058" t="s">
        <v>430</v>
      </c>
      <c r="NRS46" s="2058" t="s">
        <v>430</v>
      </c>
      <c r="NRT46" s="2058" t="s">
        <v>430</v>
      </c>
      <c r="NRU46" s="2058" t="s">
        <v>430</v>
      </c>
      <c r="NRV46" s="2058" t="s">
        <v>430</v>
      </c>
      <c r="NRW46" s="2058" t="s">
        <v>430</v>
      </c>
      <c r="NRX46" s="2058" t="s">
        <v>430</v>
      </c>
      <c r="NRY46" s="2058" t="s">
        <v>430</v>
      </c>
      <c r="NRZ46" s="2058" t="s">
        <v>430</v>
      </c>
      <c r="NSA46" s="2058" t="s">
        <v>430</v>
      </c>
      <c r="NSB46" s="2058" t="s">
        <v>430</v>
      </c>
      <c r="NSC46" s="2058" t="s">
        <v>430</v>
      </c>
      <c r="NSD46" s="2058" t="s">
        <v>430</v>
      </c>
      <c r="NSE46" s="2058" t="s">
        <v>430</v>
      </c>
      <c r="NSF46" s="2058" t="s">
        <v>430</v>
      </c>
      <c r="NSG46" s="2058" t="s">
        <v>430</v>
      </c>
      <c r="NSH46" s="2058" t="s">
        <v>430</v>
      </c>
      <c r="NSI46" s="2058" t="s">
        <v>430</v>
      </c>
      <c r="NSJ46" s="2058" t="s">
        <v>430</v>
      </c>
      <c r="NSK46" s="2058" t="s">
        <v>430</v>
      </c>
      <c r="NSL46" s="2058" t="s">
        <v>430</v>
      </c>
      <c r="NSM46" s="2058" t="s">
        <v>430</v>
      </c>
      <c r="NSN46" s="2058" t="s">
        <v>430</v>
      </c>
      <c r="NSO46" s="2058" t="s">
        <v>430</v>
      </c>
      <c r="NSP46" s="2058" t="s">
        <v>430</v>
      </c>
      <c r="NSQ46" s="2058" t="s">
        <v>430</v>
      </c>
      <c r="NSR46" s="2058" t="s">
        <v>430</v>
      </c>
      <c r="NSS46" s="2058" t="s">
        <v>430</v>
      </c>
      <c r="NST46" s="2058" t="s">
        <v>430</v>
      </c>
      <c r="NSU46" s="2058" t="s">
        <v>430</v>
      </c>
      <c r="NSV46" s="2058" t="s">
        <v>430</v>
      </c>
      <c r="NSW46" s="2058" t="s">
        <v>430</v>
      </c>
      <c r="NSX46" s="2058" t="s">
        <v>430</v>
      </c>
      <c r="NSY46" s="2058" t="s">
        <v>430</v>
      </c>
      <c r="NSZ46" s="2058" t="s">
        <v>430</v>
      </c>
      <c r="NTA46" s="2058" t="s">
        <v>430</v>
      </c>
      <c r="NTB46" s="2058" t="s">
        <v>430</v>
      </c>
      <c r="NTC46" s="2058" t="s">
        <v>430</v>
      </c>
      <c r="NTD46" s="2058" t="s">
        <v>430</v>
      </c>
      <c r="NTE46" s="2058" t="s">
        <v>430</v>
      </c>
      <c r="NTF46" s="2058" t="s">
        <v>430</v>
      </c>
      <c r="NTG46" s="2058" t="s">
        <v>430</v>
      </c>
      <c r="NTH46" s="2058" t="s">
        <v>430</v>
      </c>
      <c r="NTI46" s="2058" t="s">
        <v>430</v>
      </c>
      <c r="NTJ46" s="2058" t="s">
        <v>430</v>
      </c>
      <c r="NTK46" s="2058" t="s">
        <v>430</v>
      </c>
      <c r="NTL46" s="2058" t="s">
        <v>430</v>
      </c>
      <c r="NTM46" s="2058" t="s">
        <v>430</v>
      </c>
      <c r="NTN46" s="2058" t="s">
        <v>430</v>
      </c>
      <c r="NTO46" s="2058" t="s">
        <v>430</v>
      </c>
      <c r="NTP46" s="2058" t="s">
        <v>430</v>
      </c>
      <c r="NTQ46" s="2058" t="s">
        <v>430</v>
      </c>
      <c r="NTR46" s="2058" t="s">
        <v>430</v>
      </c>
      <c r="NTS46" s="2058" t="s">
        <v>430</v>
      </c>
      <c r="NTT46" s="2058" t="s">
        <v>430</v>
      </c>
      <c r="NTU46" s="2058" t="s">
        <v>430</v>
      </c>
      <c r="NTV46" s="2058" t="s">
        <v>430</v>
      </c>
      <c r="NTW46" s="2058" t="s">
        <v>430</v>
      </c>
      <c r="NTX46" s="2058" t="s">
        <v>430</v>
      </c>
      <c r="NTY46" s="2058" t="s">
        <v>430</v>
      </c>
      <c r="NTZ46" s="2058" t="s">
        <v>430</v>
      </c>
      <c r="NUA46" s="2058" t="s">
        <v>430</v>
      </c>
      <c r="NUB46" s="2058" t="s">
        <v>430</v>
      </c>
      <c r="NUC46" s="2058" t="s">
        <v>430</v>
      </c>
      <c r="NUD46" s="2058" t="s">
        <v>430</v>
      </c>
      <c r="NUE46" s="2058" t="s">
        <v>430</v>
      </c>
      <c r="NUF46" s="2058" t="s">
        <v>430</v>
      </c>
      <c r="NUG46" s="2058" t="s">
        <v>430</v>
      </c>
      <c r="NUH46" s="2058" t="s">
        <v>430</v>
      </c>
      <c r="NUI46" s="2058" t="s">
        <v>430</v>
      </c>
      <c r="NUJ46" s="2058" t="s">
        <v>430</v>
      </c>
      <c r="NUK46" s="2058" t="s">
        <v>430</v>
      </c>
      <c r="NUL46" s="2058" t="s">
        <v>430</v>
      </c>
      <c r="NUM46" s="2058" t="s">
        <v>430</v>
      </c>
      <c r="NUN46" s="2058" t="s">
        <v>430</v>
      </c>
      <c r="NUO46" s="2058" t="s">
        <v>430</v>
      </c>
      <c r="NUP46" s="2058" t="s">
        <v>430</v>
      </c>
      <c r="NUQ46" s="2058" t="s">
        <v>430</v>
      </c>
      <c r="NUR46" s="2058" t="s">
        <v>430</v>
      </c>
      <c r="NUS46" s="2058" t="s">
        <v>430</v>
      </c>
      <c r="NUT46" s="2058" t="s">
        <v>430</v>
      </c>
      <c r="NUU46" s="2058" t="s">
        <v>430</v>
      </c>
      <c r="NUV46" s="2058" t="s">
        <v>430</v>
      </c>
      <c r="NUW46" s="2058" t="s">
        <v>430</v>
      </c>
      <c r="NUX46" s="2058" t="s">
        <v>430</v>
      </c>
      <c r="NUY46" s="2058" t="s">
        <v>430</v>
      </c>
      <c r="NUZ46" s="2058" t="s">
        <v>430</v>
      </c>
      <c r="NVA46" s="2058" t="s">
        <v>430</v>
      </c>
      <c r="NVB46" s="2058" t="s">
        <v>430</v>
      </c>
      <c r="NVC46" s="2058" t="s">
        <v>430</v>
      </c>
      <c r="NVD46" s="2058" t="s">
        <v>430</v>
      </c>
      <c r="NVE46" s="2058" t="s">
        <v>430</v>
      </c>
      <c r="NVF46" s="2058" t="s">
        <v>430</v>
      </c>
      <c r="NVG46" s="2058" t="s">
        <v>430</v>
      </c>
      <c r="NVH46" s="2058" t="s">
        <v>430</v>
      </c>
      <c r="NVI46" s="2058" t="s">
        <v>430</v>
      </c>
      <c r="NVJ46" s="2058" t="s">
        <v>430</v>
      </c>
      <c r="NVK46" s="2058" t="s">
        <v>430</v>
      </c>
      <c r="NVL46" s="2058" t="s">
        <v>430</v>
      </c>
      <c r="NVM46" s="2058" t="s">
        <v>430</v>
      </c>
      <c r="NVN46" s="2058" t="s">
        <v>430</v>
      </c>
      <c r="NVO46" s="2058" t="s">
        <v>430</v>
      </c>
      <c r="NVP46" s="2058" t="s">
        <v>430</v>
      </c>
      <c r="NVQ46" s="2058" t="s">
        <v>430</v>
      </c>
      <c r="NVR46" s="2058" t="s">
        <v>430</v>
      </c>
      <c r="NVS46" s="2058" t="s">
        <v>430</v>
      </c>
      <c r="NVT46" s="2058" t="s">
        <v>430</v>
      </c>
      <c r="NVU46" s="2058" t="s">
        <v>430</v>
      </c>
      <c r="NVV46" s="2058" t="s">
        <v>430</v>
      </c>
      <c r="NVW46" s="2058" t="s">
        <v>430</v>
      </c>
      <c r="NVX46" s="2058" t="s">
        <v>430</v>
      </c>
      <c r="NVY46" s="2058" t="s">
        <v>430</v>
      </c>
      <c r="NVZ46" s="2058" t="s">
        <v>430</v>
      </c>
      <c r="NWA46" s="2058" t="s">
        <v>430</v>
      </c>
      <c r="NWB46" s="2058" t="s">
        <v>430</v>
      </c>
      <c r="NWC46" s="2058" t="s">
        <v>430</v>
      </c>
      <c r="NWD46" s="2058" t="s">
        <v>430</v>
      </c>
      <c r="NWE46" s="2058" t="s">
        <v>430</v>
      </c>
      <c r="NWF46" s="2058" t="s">
        <v>430</v>
      </c>
      <c r="NWG46" s="2058" t="s">
        <v>430</v>
      </c>
      <c r="NWH46" s="2058" t="s">
        <v>430</v>
      </c>
      <c r="NWI46" s="2058" t="s">
        <v>430</v>
      </c>
      <c r="NWJ46" s="2058" t="s">
        <v>430</v>
      </c>
      <c r="NWK46" s="2058" t="s">
        <v>430</v>
      </c>
      <c r="NWL46" s="2058" t="s">
        <v>430</v>
      </c>
      <c r="NWM46" s="2058" t="s">
        <v>430</v>
      </c>
      <c r="NWN46" s="2058" t="s">
        <v>430</v>
      </c>
      <c r="NWO46" s="2058" t="s">
        <v>430</v>
      </c>
      <c r="NWP46" s="2058" t="s">
        <v>430</v>
      </c>
      <c r="NWQ46" s="2058" t="s">
        <v>430</v>
      </c>
      <c r="NWR46" s="2058" t="s">
        <v>430</v>
      </c>
      <c r="NWS46" s="2058" t="s">
        <v>430</v>
      </c>
      <c r="NWT46" s="2058" t="s">
        <v>430</v>
      </c>
      <c r="NWU46" s="2058" t="s">
        <v>430</v>
      </c>
      <c r="NWV46" s="2058" t="s">
        <v>430</v>
      </c>
      <c r="NWW46" s="2058" t="s">
        <v>430</v>
      </c>
      <c r="NWX46" s="2058" t="s">
        <v>430</v>
      </c>
      <c r="NWY46" s="2058" t="s">
        <v>430</v>
      </c>
      <c r="NWZ46" s="2058" t="s">
        <v>430</v>
      </c>
      <c r="NXA46" s="2058" t="s">
        <v>430</v>
      </c>
      <c r="NXB46" s="2058" t="s">
        <v>430</v>
      </c>
      <c r="NXC46" s="2058" t="s">
        <v>430</v>
      </c>
      <c r="NXD46" s="2058" t="s">
        <v>430</v>
      </c>
      <c r="NXE46" s="2058" t="s">
        <v>430</v>
      </c>
      <c r="NXF46" s="2058" t="s">
        <v>430</v>
      </c>
      <c r="NXG46" s="2058" t="s">
        <v>430</v>
      </c>
      <c r="NXH46" s="2058" t="s">
        <v>430</v>
      </c>
      <c r="NXI46" s="2058" t="s">
        <v>430</v>
      </c>
      <c r="NXJ46" s="2058" t="s">
        <v>430</v>
      </c>
      <c r="NXK46" s="2058" t="s">
        <v>430</v>
      </c>
      <c r="NXL46" s="2058" t="s">
        <v>430</v>
      </c>
      <c r="NXM46" s="2058" t="s">
        <v>430</v>
      </c>
      <c r="NXN46" s="2058" t="s">
        <v>430</v>
      </c>
      <c r="NXO46" s="2058" t="s">
        <v>430</v>
      </c>
      <c r="NXP46" s="2058" t="s">
        <v>430</v>
      </c>
      <c r="NXQ46" s="2058" t="s">
        <v>430</v>
      </c>
      <c r="NXR46" s="2058" t="s">
        <v>430</v>
      </c>
      <c r="NXS46" s="2058" t="s">
        <v>430</v>
      </c>
      <c r="NXT46" s="2058" t="s">
        <v>430</v>
      </c>
      <c r="NXU46" s="2058" t="s">
        <v>430</v>
      </c>
      <c r="NXV46" s="2058" t="s">
        <v>430</v>
      </c>
      <c r="NXW46" s="2058" t="s">
        <v>430</v>
      </c>
      <c r="NXX46" s="2058" t="s">
        <v>430</v>
      </c>
      <c r="NXY46" s="2058" t="s">
        <v>430</v>
      </c>
      <c r="NXZ46" s="2058" t="s">
        <v>430</v>
      </c>
      <c r="NYA46" s="2058" t="s">
        <v>430</v>
      </c>
      <c r="NYB46" s="2058" t="s">
        <v>430</v>
      </c>
      <c r="NYC46" s="2058" t="s">
        <v>430</v>
      </c>
      <c r="NYD46" s="2058" t="s">
        <v>430</v>
      </c>
      <c r="NYE46" s="2058" t="s">
        <v>430</v>
      </c>
      <c r="NYF46" s="2058" t="s">
        <v>430</v>
      </c>
      <c r="NYG46" s="2058" t="s">
        <v>430</v>
      </c>
      <c r="NYH46" s="2058" t="s">
        <v>430</v>
      </c>
      <c r="NYI46" s="2058" t="s">
        <v>430</v>
      </c>
      <c r="NYJ46" s="2058" t="s">
        <v>430</v>
      </c>
      <c r="NYK46" s="2058" t="s">
        <v>430</v>
      </c>
      <c r="NYL46" s="2058" t="s">
        <v>430</v>
      </c>
      <c r="NYM46" s="2058" t="s">
        <v>430</v>
      </c>
      <c r="NYN46" s="2058" t="s">
        <v>430</v>
      </c>
      <c r="NYO46" s="2058" t="s">
        <v>430</v>
      </c>
      <c r="NYP46" s="2058" t="s">
        <v>430</v>
      </c>
      <c r="NYQ46" s="2058" t="s">
        <v>430</v>
      </c>
      <c r="NYR46" s="2058" t="s">
        <v>430</v>
      </c>
      <c r="NYS46" s="2058" t="s">
        <v>430</v>
      </c>
      <c r="NYT46" s="2058" t="s">
        <v>430</v>
      </c>
      <c r="NYU46" s="2058" t="s">
        <v>430</v>
      </c>
      <c r="NYV46" s="2058" t="s">
        <v>430</v>
      </c>
      <c r="NYW46" s="2058" t="s">
        <v>430</v>
      </c>
      <c r="NYX46" s="2058" t="s">
        <v>430</v>
      </c>
      <c r="NYY46" s="2058" t="s">
        <v>430</v>
      </c>
      <c r="NYZ46" s="2058" t="s">
        <v>430</v>
      </c>
      <c r="NZA46" s="2058" t="s">
        <v>430</v>
      </c>
      <c r="NZB46" s="2058" t="s">
        <v>430</v>
      </c>
      <c r="NZC46" s="2058" t="s">
        <v>430</v>
      </c>
      <c r="NZD46" s="2058" t="s">
        <v>430</v>
      </c>
      <c r="NZE46" s="2058" t="s">
        <v>430</v>
      </c>
      <c r="NZF46" s="2058" t="s">
        <v>430</v>
      </c>
      <c r="NZG46" s="2058" t="s">
        <v>430</v>
      </c>
      <c r="NZH46" s="2058" t="s">
        <v>430</v>
      </c>
      <c r="NZI46" s="2058" t="s">
        <v>430</v>
      </c>
      <c r="NZJ46" s="2058" t="s">
        <v>430</v>
      </c>
      <c r="NZK46" s="2058" t="s">
        <v>430</v>
      </c>
      <c r="NZL46" s="2058" t="s">
        <v>430</v>
      </c>
      <c r="NZM46" s="2058" t="s">
        <v>430</v>
      </c>
      <c r="NZN46" s="2058" t="s">
        <v>430</v>
      </c>
      <c r="NZO46" s="2058" t="s">
        <v>430</v>
      </c>
      <c r="NZP46" s="2058" t="s">
        <v>430</v>
      </c>
      <c r="NZQ46" s="2058" t="s">
        <v>430</v>
      </c>
      <c r="NZR46" s="2058" t="s">
        <v>430</v>
      </c>
      <c r="NZS46" s="2058" t="s">
        <v>430</v>
      </c>
      <c r="NZT46" s="2058" t="s">
        <v>430</v>
      </c>
      <c r="NZU46" s="2058" t="s">
        <v>430</v>
      </c>
      <c r="NZV46" s="2058" t="s">
        <v>430</v>
      </c>
      <c r="NZW46" s="2058" t="s">
        <v>430</v>
      </c>
      <c r="NZX46" s="2058" t="s">
        <v>430</v>
      </c>
      <c r="NZY46" s="2058" t="s">
        <v>430</v>
      </c>
      <c r="NZZ46" s="2058" t="s">
        <v>430</v>
      </c>
      <c r="OAA46" s="2058" t="s">
        <v>430</v>
      </c>
      <c r="OAB46" s="2058" t="s">
        <v>430</v>
      </c>
      <c r="OAC46" s="2058" t="s">
        <v>430</v>
      </c>
      <c r="OAD46" s="2058" t="s">
        <v>430</v>
      </c>
      <c r="OAE46" s="2058" t="s">
        <v>430</v>
      </c>
      <c r="OAF46" s="2058" t="s">
        <v>430</v>
      </c>
      <c r="OAG46" s="2058" t="s">
        <v>430</v>
      </c>
      <c r="OAH46" s="2058" t="s">
        <v>430</v>
      </c>
      <c r="OAI46" s="2058" t="s">
        <v>430</v>
      </c>
      <c r="OAJ46" s="2058" t="s">
        <v>430</v>
      </c>
      <c r="OAK46" s="2058" t="s">
        <v>430</v>
      </c>
      <c r="OAL46" s="2058" t="s">
        <v>430</v>
      </c>
      <c r="OAM46" s="2058" t="s">
        <v>430</v>
      </c>
      <c r="OAN46" s="2058" t="s">
        <v>430</v>
      </c>
      <c r="OAO46" s="2058" t="s">
        <v>430</v>
      </c>
      <c r="OAP46" s="2058" t="s">
        <v>430</v>
      </c>
      <c r="OAQ46" s="2058" t="s">
        <v>430</v>
      </c>
      <c r="OAR46" s="2058" t="s">
        <v>430</v>
      </c>
      <c r="OAS46" s="2058" t="s">
        <v>430</v>
      </c>
      <c r="OAT46" s="2058" t="s">
        <v>430</v>
      </c>
      <c r="OAU46" s="2058" t="s">
        <v>430</v>
      </c>
      <c r="OAV46" s="2058" t="s">
        <v>430</v>
      </c>
      <c r="OAW46" s="2058" t="s">
        <v>430</v>
      </c>
      <c r="OAX46" s="2058" t="s">
        <v>430</v>
      </c>
      <c r="OAY46" s="2058" t="s">
        <v>430</v>
      </c>
      <c r="OAZ46" s="2058" t="s">
        <v>430</v>
      </c>
      <c r="OBA46" s="2058" t="s">
        <v>430</v>
      </c>
      <c r="OBB46" s="2058" t="s">
        <v>430</v>
      </c>
      <c r="OBC46" s="2058" t="s">
        <v>430</v>
      </c>
      <c r="OBD46" s="2058" t="s">
        <v>430</v>
      </c>
      <c r="OBE46" s="2058" t="s">
        <v>430</v>
      </c>
      <c r="OBF46" s="2058" t="s">
        <v>430</v>
      </c>
      <c r="OBG46" s="2058" t="s">
        <v>430</v>
      </c>
      <c r="OBH46" s="2058" t="s">
        <v>430</v>
      </c>
      <c r="OBI46" s="2058" t="s">
        <v>430</v>
      </c>
      <c r="OBJ46" s="2058" t="s">
        <v>430</v>
      </c>
      <c r="OBK46" s="2058" t="s">
        <v>430</v>
      </c>
      <c r="OBL46" s="2058" t="s">
        <v>430</v>
      </c>
      <c r="OBM46" s="2058" t="s">
        <v>430</v>
      </c>
      <c r="OBN46" s="2058" t="s">
        <v>430</v>
      </c>
      <c r="OBO46" s="2058" t="s">
        <v>430</v>
      </c>
      <c r="OBP46" s="2058" t="s">
        <v>430</v>
      </c>
      <c r="OBQ46" s="2058" t="s">
        <v>430</v>
      </c>
      <c r="OBR46" s="2058" t="s">
        <v>430</v>
      </c>
      <c r="OBS46" s="2058" t="s">
        <v>430</v>
      </c>
      <c r="OBT46" s="2058" t="s">
        <v>430</v>
      </c>
      <c r="OBU46" s="2058" t="s">
        <v>430</v>
      </c>
      <c r="OBV46" s="2058" t="s">
        <v>430</v>
      </c>
      <c r="OBW46" s="2058" t="s">
        <v>430</v>
      </c>
      <c r="OBX46" s="2058" t="s">
        <v>430</v>
      </c>
      <c r="OBY46" s="2058" t="s">
        <v>430</v>
      </c>
      <c r="OBZ46" s="2058" t="s">
        <v>430</v>
      </c>
      <c r="OCA46" s="2058" t="s">
        <v>430</v>
      </c>
      <c r="OCB46" s="2058" t="s">
        <v>430</v>
      </c>
      <c r="OCC46" s="2058" t="s">
        <v>430</v>
      </c>
      <c r="OCD46" s="2058" t="s">
        <v>430</v>
      </c>
      <c r="OCE46" s="2058" t="s">
        <v>430</v>
      </c>
      <c r="OCF46" s="2058" t="s">
        <v>430</v>
      </c>
      <c r="OCG46" s="2058" t="s">
        <v>430</v>
      </c>
      <c r="OCH46" s="2058" t="s">
        <v>430</v>
      </c>
      <c r="OCI46" s="2058" t="s">
        <v>430</v>
      </c>
      <c r="OCJ46" s="2058" t="s">
        <v>430</v>
      </c>
      <c r="OCK46" s="2058" t="s">
        <v>430</v>
      </c>
      <c r="OCL46" s="2058" t="s">
        <v>430</v>
      </c>
      <c r="OCM46" s="2058" t="s">
        <v>430</v>
      </c>
      <c r="OCN46" s="2058" t="s">
        <v>430</v>
      </c>
      <c r="OCO46" s="2058" t="s">
        <v>430</v>
      </c>
      <c r="OCP46" s="2058" t="s">
        <v>430</v>
      </c>
      <c r="OCQ46" s="2058" t="s">
        <v>430</v>
      </c>
      <c r="OCR46" s="2058" t="s">
        <v>430</v>
      </c>
      <c r="OCS46" s="2058" t="s">
        <v>430</v>
      </c>
      <c r="OCT46" s="2058" t="s">
        <v>430</v>
      </c>
      <c r="OCU46" s="2058" t="s">
        <v>430</v>
      </c>
      <c r="OCV46" s="2058" t="s">
        <v>430</v>
      </c>
      <c r="OCW46" s="2058" t="s">
        <v>430</v>
      </c>
      <c r="OCX46" s="2058" t="s">
        <v>430</v>
      </c>
      <c r="OCY46" s="2058" t="s">
        <v>430</v>
      </c>
      <c r="OCZ46" s="2058" t="s">
        <v>430</v>
      </c>
      <c r="ODA46" s="2058" t="s">
        <v>430</v>
      </c>
      <c r="ODB46" s="2058" t="s">
        <v>430</v>
      </c>
      <c r="ODC46" s="2058" t="s">
        <v>430</v>
      </c>
      <c r="ODD46" s="2058" t="s">
        <v>430</v>
      </c>
      <c r="ODE46" s="2058" t="s">
        <v>430</v>
      </c>
      <c r="ODF46" s="2058" t="s">
        <v>430</v>
      </c>
      <c r="ODG46" s="2058" t="s">
        <v>430</v>
      </c>
      <c r="ODH46" s="2058" t="s">
        <v>430</v>
      </c>
      <c r="ODI46" s="2058" t="s">
        <v>430</v>
      </c>
      <c r="ODJ46" s="2058" t="s">
        <v>430</v>
      </c>
      <c r="ODK46" s="2058" t="s">
        <v>430</v>
      </c>
      <c r="ODL46" s="2058" t="s">
        <v>430</v>
      </c>
      <c r="ODM46" s="2058" t="s">
        <v>430</v>
      </c>
      <c r="ODN46" s="2058" t="s">
        <v>430</v>
      </c>
      <c r="ODO46" s="2058" t="s">
        <v>430</v>
      </c>
      <c r="ODP46" s="2058" t="s">
        <v>430</v>
      </c>
      <c r="ODQ46" s="2058" t="s">
        <v>430</v>
      </c>
      <c r="ODR46" s="2058" t="s">
        <v>430</v>
      </c>
      <c r="ODS46" s="2058" t="s">
        <v>430</v>
      </c>
      <c r="ODT46" s="2058" t="s">
        <v>430</v>
      </c>
      <c r="ODU46" s="2058" t="s">
        <v>430</v>
      </c>
      <c r="ODV46" s="2058" t="s">
        <v>430</v>
      </c>
      <c r="ODW46" s="2058" t="s">
        <v>430</v>
      </c>
      <c r="ODX46" s="2058" t="s">
        <v>430</v>
      </c>
      <c r="ODY46" s="2058" t="s">
        <v>430</v>
      </c>
      <c r="ODZ46" s="2058" t="s">
        <v>430</v>
      </c>
      <c r="OEA46" s="2058" t="s">
        <v>430</v>
      </c>
      <c r="OEB46" s="2058" t="s">
        <v>430</v>
      </c>
      <c r="OEC46" s="2058" t="s">
        <v>430</v>
      </c>
      <c r="OED46" s="2058" t="s">
        <v>430</v>
      </c>
      <c r="OEE46" s="2058" t="s">
        <v>430</v>
      </c>
      <c r="OEF46" s="2058" t="s">
        <v>430</v>
      </c>
      <c r="OEG46" s="2058" t="s">
        <v>430</v>
      </c>
      <c r="OEH46" s="2058" t="s">
        <v>430</v>
      </c>
      <c r="OEI46" s="2058" t="s">
        <v>430</v>
      </c>
      <c r="OEJ46" s="2058" t="s">
        <v>430</v>
      </c>
      <c r="OEK46" s="2058" t="s">
        <v>430</v>
      </c>
      <c r="OEL46" s="2058" t="s">
        <v>430</v>
      </c>
      <c r="OEM46" s="2058" t="s">
        <v>430</v>
      </c>
      <c r="OEN46" s="2058" t="s">
        <v>430</v>
      </c>
      <c r="OEO46" s="2058" t="s">
        <v>430</v>
      </c>
      <c r="OEP46" s="2058" t="s">
        <v>430</v>
      </c>
      <c r="OEQ46" s="2058" t="s">
        <v>430</v>
      </c>
      <c r="OER46" s="2058" t="s">
        <v>430</v>
      </c>
      <c r="OES46" s="2058" t="s">
        <v>430</v>
      </c>
      <c r="OET46" s="2058" t="s">
        <v>430</v>
      </c>
      <c r="OEU46" s="2058" t="s">
        <v>430</v>
      </c>
      <c r="OEV46" s="2058" t="s">
        <v>430</v>
      </c>
      <c r="OEW46" s="2058" t="s">
        <v>430</v>
      </c>
      <c r="OEX46" s="2058" t="s">
        <v>430</v>
      </c>
      <c r="OEY46" s="2058" t="s">
        <v>430</v>
      </c>
      <c r="OEZ46" s="2058" t="s">
        <v>430</v>
      </c>
      <c r="OFA46" s="2058" t="s">
        <v>430</v>
      </c>
      <c r="OFB46" s="2058" t="s">
        <v>430</v>
      </c>
      <c r="OFC46" s="2058" t="s">
        <v>430</v>
      </c>
      <c r="OFD46" s="2058" t="s">
        <v>430</v>
      </c>
      <c r="OFE46" s="2058" t="s">
        <v>430</v>
      </c>
      <c r="OFF46" s="2058" t="s">
        <v>430</v>
      </c>
      <c r="OFG46" s="2058" t="s">
        <v>430</v>
      </c>
      <c r="OFH46" s="2058" t="s">
        <v>430</v>
      </c>
      <c r="OFI46" s="2058" t="s">
        <v>430</v>
      </c>
      <c r="OFJ46" s="2058" t="s">
        <v>430</v>
      </c>
      <c r="OFK46" s="2058" t="s">
        <v>430</v>
      </c>
      <c r="OFL46" s="2058" t="s">
        <v>430</v>
      </c>
      <c r="OFM46" s="2058" t="s">
        <v>430</v>
      </c>
      <c r="OFN46" s="2058" t="s">
        <v>430</v>
      </c>
      <c r="OFO46" s="2058" t="s">
        <v>430</v>
      </c>
      <c r="OFP46" s="2058" t="s">
        <v>430</v>
      </c>
      <c r="OFQ46" s="2058" t="s">
        <v>430</v>
      </c>
      <c r="OFR46" s="2058" t="s">
        <v>430</v>
      </c>
      <c r="OFS46" s="2058" t="s">
        <v>430</v>
      </c>
      <c r="OFT46" s="2058" t="s">
        <v>430</v>
      </c>
      <c r="OFU46" s="2058" t="s">
        <v>430</v>
      </c>
      <c r="OFV46" s="2058" t="s">
        <v>430</v>
      </c>
      <c r="OFW46" s="2058" t="s">
        <v>430</v>
      </c>
      <c r="OFX46" s="2058" t="s">
        <v>430</v>
      </c>
      <c r="OFY46" s="2058" t="s">
        <v>430</v>
      </c>
      <c r="OFZ46" s="2058" t="s">
        <v>430</v>
      </c>
      <c r="OGA46" s="2058" t="s">
        <v>430</v>
      </c>
      <c r="OGB46" s="2058" t="s">
        <v>430</v>
      </c>
      <c r="OGC46" s="2058" t="s">
        <v>430</v>
      </c>
      <c r="OGD46" s="2058" t="s">
        <v>430</v>
      </c>
      <c r="OGE46" s="2058" t="s">
        <v>430</v>
      </c>
      <c r="OGF46" s="2058" t="s">
        <v>430</v>
      </c>
      <c r="OGG46" s="2058" t="s">
        <v>430</v>
      </c>
      <c r="OGH46" s="2058" t="s">
        <v>430</v>
      </c>
      <c r="OGI46" s="2058" t="s">
        <v>430</v>
      </c>
      <c r="OGJ46" s="2058" t="s">
        <v>430</v>
      </c>
      <c r="OGK46" s="2058" t="s">
        <v>430</v>
      </c>
      <c r="OGL46" s="2058" t="s">
        <v>430</v>
      </c>
      <c r="OGM46" s="2058" t="s">
        <v>430</v>
      </c>
      <c r="OGN46" s="2058" t="s">
        <v>430</v>
      </c>
      <c r="OGO46" s="2058" t="s">
        <v>430</v>
      </c>
      <c r="OGP46" s="2058" t="s">
        <v>430</v>
      </c>
      <c r="OGQ46" s="2058" t="s">
        <v>430</v>
      </c>
      <c r="OGR46" s="2058" t="s">
        <v>430</v>
      </c>
      <c r="OGS46" s="2058" t="s">
        <v>430</v>
      </c>
      <c r="OGT46" s="2058" t="s">
        <v>430</v>
      </c>
      <c r="OGU46" s="2058" t="s">
        <v>430</v>
      </c>
      <c r="OGV46" s="2058" t="s">
        <v>430</v>
      </c>
      <c r="OGW46" s="2058" t="s">
        <v>430</v>
      </c>
      <c r="OGX46" s="2058" t="s">
        <v>430</v>
      </c>
      <c r="OGY46" s="2058" t="s">
        <v>430</v>
      </c>
      <c r="OGZ46" s="2058" t="s">
        <v>430</v>
      </c>
      <c r="OHA46" s="2058" t="s">
        <v>430</v>
      </c>
      <c r="OHB46" s="2058" t="s">
        <v>430</v>
      </c>
      <c r="OHC46" s="2058" t="s">
        <v>430</v>
      </c>
      <c r="OHD46" s="2058" t="s">
        <v>430</v>
      </c>
      <c r="OHE46" s="2058" t="s">
        <v>430</v>
      </c>
      <c r="OHF46" s="2058" t="s">
        <v>430</v>
      </c>
      <c r="OHG46" s="2058" t="s">
        <v>430</v>
      </c>
      <c r="OHH46" s="2058" t="s">
        <v>430</v>
      </c>
      <c r="OHI46" s="2058" t="s">
        <v>430</v>
      </c>
      <c r="OHJ46" s="2058" t="s">
        <v>430</v>
      </c>
      <c r="OHK46" s="2058" t="s">
        <v>430</v>
      </c>
      <c r="OHL46" s="2058" t="s">
        <v>430</v>
      </c>
      <c r="OHM46" s="2058" t="s">
        <v>430</v>
      </c>
      <c r="OHN46" s="2058" t="s">
        <v>430</v>
      </c>
      <c r="OHO46" s="2058" t="s">
        <v>430</v>
      </c>
      <c r="OHP46" s="2058" t="s">
        <v>430</v>
      </c>
      <c r="OHQ46" s="2058" t="s">
        <v>430</v>
      </c>
      <c r="OHR46" s="2058" t="s">
        <v>430</v>
      </c>
      <c r="OHS46" s="2058" t="s">
        <v>430</v>
      </c>
      <c r="OHT46" s="2058" t="s">
        <v>430</v>
      </c>
      <c r="OHU46" s="2058" t="s">
        <v>430</v>
      </c>
      <c r="OHV46" s="2058" t="s">
        <v>430</v>
      </c>
      <c r="OHW46" s="2058" t="s">
        <v>430</v>
      </c>
      <c r="OHX46" s="2058" t="s">
        <v>430</v>
      </c>
      <c r="OHY46" s="2058" t="s">
        <v>430</v>
      </c>
      <c r="OHZ46" s="2058" t="s">
        <v>430</v>
      </c>
      <c r="OIA46" s="2058" t="s">
        <v>430</v>
      </c>
      <c r="OIB46" s="2058" t="s">
        <v>430</v>
      </c>
      <c r="OIC46" s="2058" t="s">
        <v>430</v>
      </c>
      <c r="OID46" s="2058" t="s">
        <v>430</v>
      </c>
      <c r="OIE46" s="2058" t="s">
        <v>430</v>
      </c>
      <c r="OIF46" s="2058" t="s">
        <v>430</v>
      </c>
      <c r="OIG46" s="2058" t="s">
        <v>430</v>
      </c>
      <c r="OIH46" s="2058" t="s">
        <v>430</v>
      </c>
      <c r="OII46" s="2058" t="s">
        <v>430</v>
      </c>
      <c r="OIJ46" s="2058" t="s">
        <v>430</v>
      </c>
      <c r="OIK46" s="2058" t="s">
        <v>430</v>
      </c>
      <c r="OIL46" s="2058" t="s">
        <v>430</v>
      </c>
      <c r="OIM46" s="2058" t="s">
        <v>430</v>
      </c>
      <c r="OIN46" s="2058" t="s">
        <v>430</v>
      </c>
      <c r="OIO46" s="2058" t="s">
        <v>430</v>
      </c>
      <c r="OIP46" s="2058" t="s">
        <v>430</v>
      </c>
      <c r="OIQ46" s="2058" t="s">
        <v>430</v>
      </c>
      <c r="OIR46" s="2058" t="s">
        <v>430</v>
      </c>
      <c r="OIS46" s="2058" t="s">
        <v>430</v>
      </c>
      <c r="OIT46" s="2058" t="s">
        <v>430</v>
      </c>
      <c r="OIU46" s="2058" t="s">
        <v>430</v>
      </c>
      <c r="OIV46" s="2058" t="s">
        <v>430</v>
      </c>
      <c r="OIW46" s="2058" t="s">
        <v>430</v>
      </c>
      <c r="OIX46" s="2058" t="s">
        <v>430</v>
      </c>
      <c r="OIY46" s="2058" t="s">
        <v>430</v>
      </c>
      <c r="OIZ46" s="2058" t="s">
        <v>430</v>
      </c>
      <c r="OJA46" s="2058" t="s">
        <v>430</v>
      </c>
      <c r="OJB46" s="2058" t="s">
        <v>430</v>
      </c>
      <c r="OJC46" s="2058" t="s">
        <v>430</v>
      </c>
      <c r="OJD46" s="2058" t="s">
        <v>430</v>
      </c>
      <c r="OJE46" s="2058" t="s">
        <v>430</v>
      </c>
      <c r="OJF46" s="2058" t="s">
        <v>430</v>
      </c>
      <c r="OJG46" s="2058" t="s">
        <v>430</v>
      </c>
      <c r="OJH46" s="2058" t="s">
        <v>430</v>
      </c>
      <c r="OJI46" s="2058" t="s">
        <v>430</v>
      </c>
      <c r="OJJ46" s="2058" t="s">
        <v>430</v>
      </c>
      <c r="OJK46" s="2058" t="s">
        <v>430</v>
      </c>
      <c r="OJL46" s="2058" t="s">
        <v>430</v>
      </c>
      <c r="OJM46" s="2058" t="s">
        <v>430</v>
      </c>
      <c r="OJN46" s="2058" t="s">
        <v>430</v>
      </c>
      <c r="OJO46" s="2058" t="s">
        <v>430</v>
      </c>
      <c r="OJP46" s="2058" t="s">
        <v>430</v>
      </c>
      <c r="OJQ46" s="2058" t="s">
        <v>430</v>
      </c>
      <c r="OJR46" s="2058" t="s">
        <v>430</v>
      </c>
      <c r="OJS46" s="2058" t="s">
        <v>430</v>
      </c>
      <c r="OJT46" s="2058" t="s">
        <v>430</v>
      </c>
      <c r="OJU46" s="2058" t="s">
        <v>430</v>
      </c>
      <c r="OJV46" s="2058" t="s">
        <v>430</v>
      </c>
      <c r="OJW46" s="2058" t="s">
        <v>430</v>
      </c>
      <c r="OJX46" s="2058" t="s">
        <v>430</v>
      </c>
      <c r="OJY46" s="2058" t="s">
        <v>430</v>
      </c>
      <c r="OJZ46" s="2058" t="s">
        <v>430</v>
      </c>
      <c r="OKA46" s="2058" t="s">
        <v>430</v>
      </c>
      <c r="OKB46" s="2058" t="s">
        <v>430</v>
      </c>
      <c r="OKC46" s="2058" t="s">
        <v>430</v>
      </c>
      <c r="OKD46" s="2058" t="s">
        <v>430</v>
      </c>
      <c r="OKE46" s="2058" t="s">
        <v>430</v>
      </c>
      <c r="OKF46" s="2058" t="s">
        <v>430</v>
      </c>
      <c r="OKG46" s="2058" t="s">
        <v>430</v>
      </c>
      <c r="OKH46" s="2058" t="s">
        <v>430</v>
      </c>
      <c r="OKI46" s="2058" t="s">
        <v>430</v>
      </c>
      <c r="OKJ46" s="2058" t="s">
        <v>430</v>
      </c>
      <c r="OKK46" s="2058" t="s">
        <v>430</v>
      </c>
      <c r="OKL46" s="2058" t="s">
        <v>430</v>
      </c>
      <c r="OKM46" s="2058" t="s">
        <v>430</v>
      </c>
      <c r="OKN46" s="2058" t="s">
        <v>430</v>
      </c>
      <c r="OKO46" s="2058" t="s">
        <v>430</v>
      </c>
      <c r="OKP46" s="2058" t="s">
        <v>430</v>
      </c>
      <c r="OKQ46" s="2058" t="s">
        <v>430</v>
      </c>
      <c r="OKR46" s="2058" t="s">
        <v>430</v>
      </c>
      <c r="OKS46" s="2058" t="s">
        <v>430</v>
      </c>
      <c r="OKT46" s="2058" t="s">
        <v>430</v>
      </c>
      <c r="OKU46" s="2058" t="s">
        <v>430</v>
      </c>
      <c r="OKV46" s="2058" t="s">
        <v>430</v>
      </c>
      <c r="OKW46" s="2058" t="s">
        <v>430</v>
      </c>
      <c r="OKX46" s="2058" t="s">
        <v>430</v>
      </c>
      <c r="OKY46" s="2058" t="s">
        <v>430</v>
      </c>
      <c r="OKZ46" s="2058" t="s">
        <v>430</v>
      </c>
      <c r="OLA46" s="2058" t="s">
        <v>430</v>
      </c>
      <c r="OLB46" s="2058" t="s">
        <v>430</v>
      </c>
      <c r="OLC46" s="2058" t="s">
        <v>430</v>
      </c>
      <c r="OLD46" s="2058" t="s">
        <v>430</v>
      </c>
      <c r="OLE46" s="2058" t="s">
        <v>430</v>
      </c>
      <c r="OLF46" s="2058" t="s">
        <v>430</v>
      </c>
      <c r="OLG46" s="2058" t="s">
        <v>430</v>
      </c>
      <c r="OLH46" s="2058" t="s">
        <v>430</v>
      </c>
      <c r="OLI46" s="2058" t="s">
        <v>430</v>
      </c>
      <c r="OLJ46" s="2058" t="s">
        <v>430</v>
      </c>
      <c r="OLK46" s="2058" t="s">
        <v>430</v>
      </c>
      <c r="OLL46" s="2058" t="s">
        <v>430</v>
      </c>
      <c r="OLM46" s="2058" t="s">
        <v>430</v>
      </c>
      <c r="OLN46" s="2058" t="s">
        <v>430</v>
      </c>
      <c r="OLO46" s="2058" t="s">
        <v>430</v>
      </c>
      <c r="OLP46" s="2058" t="s">
        <v>430</v>
      </c>
      <c r="OLQ46" s="2058" t="s">
        <v>430</v>
      </c>
      <c r="OLR46" s="2058" t="s">
        <v>430</v>
      </c>
      <c r="OLS46" s="2058" t="s">
        <v>430</v>
      </c>
      <c r="OLT46" s="2058" t="s">
        <v>430</v>
      </c>
      <c r="OLU46" s="2058" t="s">
        <v>430</v>
      </c>
      <c r="OLV46" s="2058" t="s">
        <v>430</v>
      </c>
      <c r="OLW46" s="2058" t="s">
        <v>430</v>
      </c>
      <c r="OLX46" s="2058" t="s">
        <v>430</v>
      </c>
      <c r="OLY46" s="2058" t="s">
        <v>430</v>
      </c>
      <c r="OLZ46" s="2058" t="s">
        <v>430</v>
      </c>
      <c r="OMA46" s="2058" t="s">
        <v>430</v>
      </c>
      <c r="OMB46" s="2058" t="s">
        <v>430</v>
      </c>
      <c r="OMC46" s="2058" t="s">
        <v>430</v>
      </c>
      <c r="OMD46" s="2058" t="s">
        <v>430</v>
      </c>
      <c r="OME46" s="2058" t="s">
        <v>430</v>
      </c>
      <c r="OMF46" s="2058" t="s">
        <v>430</v>
      </c>
      <c r="OMG46" s="2058" t="s">
        <v>430</v>
      </c>
      <c r="OMH46" s="2058" t="s">
        <v>430</v>
      </c>
      <c r="OMI46" s="2058" t="s">
        <v>430</v>
      </c>
      <c r="OMJ46" s="2058" t="s">
        <v>430</v>
      </c>
      <c r="OMK46" s="2058" t="s">
        <v>430</v>
      </c>
      <c r="OML46" s="2058" t="s">
        <v>430</v>
      </c>
      <c r="OMM46" s="2058" t="s">
        <v>430</v>
      </c>
      <c r="OMN46" s="2058" t="s">
        <v>430</v>
      </c>
      <c r="OMO46" s="2058" t="s">
        <v>430</v>
      </c>
      <c r="OMP46" s="2058" t="s">
        <v>430</v>
      </c>
      <c r="OMQ46" s="2058" t="s">
        <v>430</v>
      </c>
      <c r="OMR46" s="2058" t="s">
        <v>430</v>
      </c>
      <c r="OMS46" s="2058" t="s">
        <v>430</v>
      </c>
      <c r="OMT46" s="2058" t="s">
        <v>430</v>
      </c>
      <c r="OMU46" s="2058" t="s">
        <v>430</v>
      </c>
      <c r="OMV46" s="2058" t="s">
        <v>430</v>
      </c>
      <c r="OMW46" s="2058" t="s">
        <v>430</v>
      </c>
      <c r="OMX46" s="2058" t="s">
        <v>430</v>
      </c>
      <c r="OMY46" s="2058" t="s">
        <v>430</v>
      </c>
      <c r="OMZ46" s="2058" t="s">
        <v>430</v>
      </c>
      <c r="ONA46" s="2058" t="s">
        <v>430</v>
      </c>
      <c r="ONB46" s="2058" t="s">
        <v>430</v>
      </c>
      <c r="ONC46" s="2058" t="s">
        <v>430</v>
      </c>
      <c r="OND46" s="2058" t="s">
        <v>430</v>
      </c>
      <c r="ONE46" s="2058" t="s">
        <v>430</v>
      </c>
      <c r="ONF46" s="2058" t="s">
        <v>430</v>
      </c>
      <c r="ONG46" s="2058" t="s">
        <v>430</v>
      </c>
      <c r="ONH46" s="2058" t="s">
        <v>430</v>
      </c>
      <c r="ONI46" s="2058" t="s">
        <v>430</v>
      </c>
      <c r="ONJ46" s="2058" t="s">
        <v>430</v>
      </c>
      <c r="ONK46" s="2058" t="s">
        <v>430</v>
      </c>
      <c r="ONL46" s="2058" t="s">
        <v>430</v>
      </c>
      <c r="ONM46" s="2058" t="s">
        <v>430</v>
      </c>
      <c r="ONN46" s="2058" t="s">
        <v>430</v>
      </c>
      <c r="ONO46" s="2058" t="s">
        <v>430</v>
      </c>
      <c r="ONP46" s="2058" t="s">
        <v>430</v>
      </c>
      <c r="ONQ46" s="2058" t="s">
        <v>430</v>
      </c>
      <c r="ONR46" s="2058" t="s">
        <v>430</v>
      </c>
      <c r="ONS46" s="2058" t="s">
        <v>430</v>
      </c>
      <c r="ONT46" s="2058" t="s">
        <v>430</v>
      </c>
      <c r="ONU46" s="2058" t="s">
        <v>430</v>
      </c>
      <c r="ONV46" s="2058" t="s">
        <v>430</v>
      </c>
      <c r="ONW46" s="2058" t="s">
        <v>430</v>
      </c>
      <c r="ONX46" s="2058" t="s">
        <v>430</v>
      </c>
      <c r="ONY46" s="2058" t="s">
        <v>430</v>
      </c>
      <c r="ONZ46" s="2058" t="s">
        <v>430</v>
      </c>
      <c r="OOA46" s="2058" t="s">
        <v>430</v>
      </c>
      <c r="OOB46" s="2058" t="s">
        <v>430</v>
      </c>
      <c r="OOC46" s="2058" t="s">
        <v>430</v>
      </c>
      <c r="OOD46" s="2058" t="s">
        <v>430</v>
      </c>
      <c r="OOE46" s="2058" t="s">
        <v>430</v>
      </c>
      <c r="OOF46" s="2058" t="s">
        <v>430</v>
      </c>
      <c r="OOG46" s="2058" t="s">
        <v>430</v>
      </c>
      <c r="OOH46" s="2058" t="s">
        <v>430</v>
      </c>
      <c r="OOI46" s="2058" t="s">
        <v>430</v>
      </c>
      <c r="OOJ46" s="2058" t="s">
        <v>430</v>
      </c>
      <c r="OOK46" s="2058" t="s">
        <v>430</v>
      </c>
      <c r="OOL46" s="2058" t="s">
        <v>430</v>
      </c>
      <c r="OOM46" s="2058" t="s">
        <v>430</v>
      </c>
      <c r="OON46" s="2058" t="s">
        <v>430</v>
      </c>
      <c r="OOO46" s="2058" t="s">
        <v>430</v>
      </c>
      <c r="OOP46" s="2058" t="s">
        <v>430</v>
      </c>
      <c r="OOQ46" s="2058" t="s">
        <v>430</v>
      </c>
      <c r="OOR46" s="2058" t="s">
        <v>430</v>
      </c>
      <c r="OOS46" s="2058" t="s">
        <v>430</v>
      </c>
      <c r="OOT46" s="2058" t="s">
        <v>430</v>
      </c>
      <c r="OOU46" s="2058" t="s">
        <v>430</v>
      </c>
      <c r="OOV46" s="2058" t="s">
        <v>430</v>
      </c>
      <c r="OOW46" s="2058" t="s">
        <v>430</v>
      </c>
      <c r="OOX46" s="2058" t="s">
        <v>430</v>
      </c>
      <c r="OOY46" s="2058" t="s">
        <v>430</v>
      </c>
      <c r="OOZ46" s="2058" t="s">
        <v>430</v>
      </c>
      <c r="OPA46" s="2058" t="s">
        <v>430</v>
      </c>
      <c r="OPB46" s="2058" t="s">
        <v>430</v>
      </c>
      <c r="OPC46" s="2058" t="s">
        <v>430</v>
      </c>
      <c r="OPD46" s="2058" t="s">
        <v>430</v>
      </c>
      <c r="OPE46" s="2058" t="s">
        <v>430</v>
      </c>
      <c r="OPF46" s="2058" t="s">
        <v>430</v>
      </c>
      <c r="OPG46" s="2058" t="s">
        <v>430</v>
      </c>
      <c r="OPH46" s="2058" t="s">
        <v>430</v>
      </c>
      <c r="OPI46" s="2058" t="s">
        <v>430</v>
      </c>
      <c r="OPJ46" s="2058" t="s">
        <v>430</v>
      </c>
      <c r="OPK46" s="2058" t="s">
        <v>430</v>
      </c>
      <c r="OPL46" s="2058" t="s">
        <v>430</v>
      </c>
      <c r="OPM46" s="2058" t="s">
        <v>430</v>
      </c>
      <c r="OPN46" s="2058" t="s">
        <v>430</v>
      </c>
      <c r="OPO46" s="2058" t="s">
        <v>430</v>
      </c>
      <c r="OPP46" s="2058" t="s">
        <v>430</v>
      </c>
      <c r="OPQ46" s="2058" t="s">
        <v>430</v>
      </c>
      <c r="OPR46" s="2058" t="s">
        <v>430</v>
      </c>
      <c r="OPS46" s="2058" t="s">
        <v>430</v>
      </c>
      <c r="OPT46" s="2058" t="s">
        <v>430</v>
      </c>
      <c r="OPU46" s="2058" t="s">
        <v>430</v>
      </c>
      <c r="OPV46" s="2058" t="s">
        <v>430</v>
      </c>
      <c r="OPW46" s="2058" t="s">
        <v>430</v>
      </c>
      <c r="OPX46" s="2058" t="s">
        <v>430</v>
      </c>
      <c r="OPY46" s="2058" t="s">
        <v>430</v>
      </c>
      <c r="OPZ46" s="2058" t="s">
        <v>430</v>
      </c>
      <c r="OQA46" s="2058" t="s">
        <v>430</v>
      </c>
      <c r="OQB46" s="2058" t="s">
        <v>430</v>
      </c>
      <c r="OQC46" s="2058" t="s">
        <v>430</v>
      </c>
      <c r="OQD46" s="2058" t="s">
        <v>430</v>
      </c>
      <c r="OQE46" s="2058" t="s">
        <v>430</v>
      </c>
      <c r="OQF46" s="2058" t="s">
        <v>430</v>
      </c>
      <c r="OQG46" s="2058" t="s">
        <v>430</v>
      </c>
      <c r="OQH46" s="2058" t="s">
        <v>430</v>
      </c>
      <c r="OQI46" s="2058" t="s">
        <v>430</v>
      </c>
      <c r="OQJ46" s="2058" t="s">
        <v>430</v>
      </c>
      <c r="OQK46" s="2058" t="s">
        <v>430</v>
      </c>
      <c r="OQL46" s="2058" t="s">
        <v>430</v>
      </c>
      <c r="OQM46" s="2058" t="s">
        <v>430</v>
      </c>
      <c r="OQN46" s="2058" t="s">
        <v>430</v>
      </c>
      <c r="OQO46" s="2058" t="s">
        <v>430</v>
      </c>
      <c r="OQP46" s="2058" t="s">
        <v>430</v>
      </c>
      <c r="OQQ46" s="2058" t="s">
        <v>430</v>
      </c>
      <c r="OQR46" s="2058" t="s">
        <v>430</v>
      </c>
      <c r="OQS46" s="2058" t="s">
        <v>430</v>
      </c>
      <c r="OQT46" s="2058" t="s">
        <v>430</v>
      </c>
      <c r="OQU46" s="2058" t="s">
        <v>430</v>
      </c>
      <c r="OQV46" s="2058" t="s">
        <v>430</v>
      </c>
      <c r="OQW46" s="2058" t="s">
        <v>430</v>
      </c>
      <c r="OQX46" s="2058" t="s">
        <v>430</v>
      </c>
      <c r="OQY46" s="2058" t="s">
        <v>430</v>
      </c>
      <c r="OQZ46" s="2058" t="s">
        <v>430</v>
      </c>
      <c r="ORA46" s="2058" t="s">
        <v>430</v>
      </c>
      <c r="ORB46" s="2058" t="s">
        <v>430</v>
      </c>
      <c r="ORC46" s="2058" t="s">
        <v>430</v>
      </c>
      <c r="ORD46" s="2058" t="s">
        <v>430</v>
      </c>
      <c r="ORE46" s="2058" t="s">
        <v>430</v>
      </c>
      <c r="ORF46" s="2058" t="s">
        <v>430</v>
      </c>
      <c r="ORG46" s="2058" t="s">
        <v>430</v>
      </c>
      <c r="ORH46" s="2058" t="s">
        <v>430</v>
      </c>
      <c r="ORI46" s="2058" t="s">
        <v>430</v>
      </c>
      <c r="ORJ46" s="2058" t="s">
        <v>430</v>
      </c>
      <c r="ORK46" s="2058" t="s">
        <v>430</v>
      </c>
      <c r="ORL46" s="2058" t="s">
        <v>430</v>
      </c>
      <c r="ORM46" s="2058" t="s">
        <v>430</v>
      </c>
      <c r="ORN46" s="2058" t="s">
        <v>430</v>
      </c>
      <c r="ORO46" s="2058" t="s">
        <v>430</v>
      </c>
      <c r="ORP46" s="2058" t="s">
        <v>430</v>
      </c>
      <c r="ORQ46" s="2058" t="s">
        <v>430</v>
      </c>
      <c r="ORR46" s="2058" t="s">
        <v>430</v>
      </c>
      <c r="ORS46" s="2058" t="s">
        <v>430</v>
      </c>
      <c r="ORT46" s="2058" t="s">
        <v>430</v>
      </c>
      <c r="ORU46" s="2058" t="s">
        <v>430</v>
      </c>
      <c r="ORV46" s="2058" t="s">
        <v>430</v>
      </c>
      <c r="ORW46" s="2058" t="s">
        <v>430</v>
      </c>
      <c r="ORX46" s="2058" t="s">
        <v>430</v>
      </c>
      <c r="ORY46" s="2058" t="s">
        <v>430</v>
      </c>
      <c r="ORZ46" s="2058" t="s">
        <v>430</v>
      </c>
      <c r="OSA46" s="2058" t="s">
        <v>430</v>
      </c>
      <c r="OSB46" s="2058" t="s">
        <v>430</v>
      </c>
      <c r="OSC46" s="2058" t="s">
        <v>430</v>
      </c>
      <c r="OSD46" s="2058" t="s">
        <v>430</v>
      </c>
      <c r="OSE46" s="2058" t="s">
        <v>430</v>
      </c>
      <c r="OSF46" s="2058" t="s">
        <v>430</v>
      </c>
      <c r="OSG46" s="2058" t="s">
        <v>430</v>
      </c>
      <c r="OSH46" s="2058" t="s">
        <v>430</v>
      </c>
      <c r="OSI46" s="2058" t="s">
        <v>430</v>
      </c>
      <c r="OSJ46" s="2058" t="s">
        <v>430</v>
      </c>
      <c r="OSK46" s="2058" t="s">
        <v>430</v>
      </c>
      <c r="OSL46" s="2058" t="s">
        <v>430</v>
      </c>
      <c r="OSM46" s="2058" t="s">
        <v>430</v>
      </c>
      <c r="OSN46" s="2058" t="s">
        <v>430</v>
      </c>
      <c r="OSO46" s="2058" t="s">
        <v>430</v>
      </c>
      <c r="OSP46" s="2058" t="s">
        <v>430</v>
      </c>
      <c r="OSQ46" s="2058" t="s">
        <v>430</v>
      </c>
      <c r="OSR46" s="2058" t="s">
        <v>430</v>
      </c>
      <c r="OSS46" s="2058" t="s">
        <v>430</v>
      </c>
      <c r="OST46" s="2058" t="s">
        <v>430</v>
      </c>
      <c r="OSU46" s="2058" t="s">
        <v>430</v>
      </c>
      <c r="OSV46" s="2058" t="s">
        <v>430</v>
      </c>
      <c r="OSW46" s="2058" t="s">
        <v>430</v>
      </c>
      <c r="OSX46" s="2058" t="s">
        <v>430</v>
      </c>
      <c r="OSY46" s="2058" t="s">
        <v>430</v>
      </c>
      <c r="OSZ46" s="2058" t="s">
        <v>430</v>
      </c>
      <c r="OTA46" s="2058" t="s">
        <v>430</v>
      </c>
      <c r="OTB46" s="2058" t="s">
        <v>430</v>
      </c>
      <c r="OTC46" s="2058" t="s">
        <v>430</v>
      </c>
      <c r="OTD46" s="2058" t="s">
        <v>430</v>
      </c>
      <c r="OTE46" s="2058" t="s">
        <v>430</v>
      </c>
      <c r="OTF46" s="2058" t="s">
        <v>430</v>
      </c>
      <c r="OTG46" s="2058" t="s">
        <v>430</v>
      </c>
      <c r="OTH46" s="2058" t="s">
        <v>430</v>
      </c>
      <c r="OTI46" s="2058" t="s">
        <v>430</v>
      </c>
      <c r="OTJ46" s="2058" t="s">
        <v>430</v>
      </c>
      <c r="OTK46" s="2058" t="s">
        <v>430</v>
      </c>
      <c r="OTL46" s="2058" t="s">
        <v>430</v>
      </c>
      <c r="OTM46" s="2058" t="s">
        <v>430</v>
      </c>
      <c r="OTN46" s="2058" t="s">
        <v>430</v>
      </c>
      <c r="OTO46" s="2058" t="s">
        <v>430</v>
      </c>
      <c r="OTP46" s="2058" t="s">
        <v>430</v>
      </c>
      <c r="OTQ46" s="2058" t="s">
        <v>430</v>
      </c>
      <c r="OTR46" s="2058" t="s">
        <v>430</v>
      </c>
      <c r="OTS46" s="2058" t="s">
        <v>430</v>
      </c>
      <c r="OTT46" s="2058" t="s">
        <v>430</v>
      </c>
      <c r="OTU46" s="2058" t="s">
        <v>430</v>
      </c>
      <c r="OTV46" s="2058" t="s">
        <v>430</v>
      </c>
      <c r="OTW46" s="2058" t="s">
        <v>430</v>
      </c>
      <c r="OTX46" s="2058" t="s">
        <v>430</v>
      </c>
      <c r="OTY46" s="2058" t="s">
        <v>430</v>
      </c>
      <c r="OTZ46" s="2058" t="s">
        <v>430</v>
      </c>
      <c r="OUA46" s="2058" t="s">
        <v>430</v>
      </c>
      <c r="OUB46" s="2058" t="s">
        <v>430</v>
      </c>
      <c r="OUC46" s="2058" t="s">
        <v>430</v>
      </c>
      <c r="OUD46" s="2058" t="s">
        <v>430</v>
      </c>
      <c r="OUE46" s="2058" t="s">
        <v>430</v>
      </c>
      <c r="OUF46" s="2058" t="s">
        <v>430</v>
      </c>
      <c r="OUG46" s="2058" t="s">
        <v>430</v>
      </c>
      <c r="OUH46" s="2058" t="s">
        <v>430</v>
      </c>
      <c r="OUI46" s="2058" t="s">
        <v>430</v>
      </c>
      <c r="OUJ46" s="2058" t="s">
        <v>430</v>
      </c>
      <c r="OUK46" s="2058" t="s">
        <v>430</v>
      </c>
      <c r="OUL46" s="2058" t="s">
        <v>430</v>
      </c>
      <c r="OUM46" s="2058" t="s">
        <v>430</v>
      </c>
      <c r="OUN46" s="2058" t="s">
        <v>430</v>
      </c>
      <c r="OUO46" s="2058" t="s">
        <v>430</v>
      </c>
      <c r="OUP46" s="2058" t="s">
        <v>430</v>
      </c>
      <c r="OUQ46" s="2058" t="s">
        <v>430</v>
      </c>
      <c r="OUR46" s="2058" t="s">
        <v>430</v>
      </c>
      <c r="OUS46" s="2058" t="s">
        <v>430</v>
      </c>
      <c r="OUT46" s="2058" t="s">
        <v>430</v>
      </c>
      <c r="OUU46" s="2058" t="s">
        <v>430</v>
      </c>
      <c r="OUV46" s="2058" t="s">
        <v>430</v>
      </c>
      <c r="OUW46" s="2058" t="s">
        <v>430</v>
      </c>
      <c r="OUX46" s="2058" t="s">
        <v>430</v>
      </c>
      <c r="OUY46" s="2058" t="s">
        <v>430</v>
      </c>
      <c r="OUZ46" s="2058" t="s">
        <v>430</v>
      </c>
      <c r="OVA46" s="2058" t="s">
        <v>430</v>
      </c>
      <c r="OVB46" s="2058" t="s">
        <v>430</v>
      </c>
      <c r="OVC46" s="2058" t="s">
        <v>430</v>
      </c>
      <c r="OVD46" s="2058" t="s">
        <v>430</v>
      </c>
      <c r="OVE46" s="2058" t="s">
        <v>430</v>
      </c>
      <c r="OVF46" s="2058" t="s">
        <v>430</v>
      </c>
      <c r="OVG46" s="2058" t="s">
        <v>430</v>
      </c>
      <c r="OVH46" s="2058" t="s">
        <v>430</v>
      </c>
      <c r="OVI46" s="2058" t="s">
        <v>430</v>
      </c>
      <c r="OVJ46" s="2058" t="s">
        <v>430</v>
      </c>
      <c r="OVK46" s="2058" t="s">
        <v>430</v>
      </c>
      <c r="OVL46" s="2058" t="s">
        <v>430</v>
      </c>
      <c r="OVM46" s="2058" t="s">
        <v>430</v>
      </c>
      <c r="OVN46" s="2058" t="s">
        <v>430</v>
      </c>
      <c r="OVO46" s="2058" t="s">
        <v>430</v>
      </c>
      <c r="OVP46" s="2058" t="s">
        <v>430</v>
      </c>
      <c r="OVQ46" s="2058" t="s">
        <v>430</v>
      </c>
      <c r="OVR46" s="2058" t="s">
        <v>430</v>
      </c>
      <c r="OVS46" s="2058" t="s">
        <v>430</v>
      </c>
      <c r="OVT46" s="2058" t="s">
        <v>430</v>
      </c>
      <c r="OVU46" s="2058" t="s">
        <v>430</v>
      </c>
      <c r="OVV46" s="2058" t="s">
        <v>430</v>
      </c>
      <c r="OVW46" s="2058" t="s">
        <v>430</v>
      </c>
      <c r="OVX46" s="2058" t="s">
        <v>430</v>
      </c>
      <c r="OVY46" s="2058" t="s">
        <v>430</v>
      </c>
      <c r="OVZ46" s="2058" t="s">
        <v>430</v>
      </c>
      <c r="OWA46" s="2058" t="s">
        <v>430</v>
      </c>
      <c r="OWB46" s="2058" t="s">
        <v>430</v>
      </c>
      <c r="OWC46" s="2058" t="s">
        <v>430</v>
      </c>
      <c r="OWD46" s="2058" t="s">
        <v>430</v>
      </c>
      <c r="OWE46" s="2058" t="s">
        <v>430</v>
      </c>
      <c r="OWF46" s="2058" t="s">
        <v>430</v>
      </c>
      <c r="OWG46" s="2058" t="s">
        <v>430</v>
      </c>
      <c r="OWH46" s="2058" t="s">
        <v>430</v>
      </c>
      <c r="OWI46" s="2058" t="s">
        <v>430</v>
      </c>
      <c r="OWJ46" s="2058" t="s">
        <v>430</v>
      </c>
      <c r="OWK46" s="2058" t="s">
        <v>430</v>
      </c>
      <c r="OWL46" s="2058" t="s">
        <v>430</v>
      </c>
      <c r="OWM46" s="2058" t="s">
        <v>430</v>
      </c>
      <c r="OWN46" s="2058" t="s">
        <v>430</v>
      </c>
      <c r="OWO46" s="2058" t="s">
        <v>430</v>
      </c>
      <c r="OWP46" s="2058" t="s">
        <v>430</v>
      </c>
      <c r="OWQ46" s="2058" t="s">
        <v>430</v>
      </c>
      <c r="OWR46" s="2058" t="s">
        <v>430</v>
      </c>
      <c r="OWS46" s="2058" t="s">
        <v>430</v>
      </c>
      <c r="OWT46" s="2058" t="s">
        <v>430</v>
      </c>
      <c r="OWU46" s="2058" t="s">
        <v>430</v>
      </c>
      <c r="OWV46" s="2058" t="s">
        <v>430</v>
      </c>
      <c r="OWW46" s="2058" t="s">
        <v>430</v>
      </c>
      <c r="OWX46" s="2058" t="s">
        <v>430</v>
      </c>
      <c r="OWY46" s="2058" t="s">
        <v>430</v>
      </c>
      <c r="OWZ46" s="2058" t="s">
        <v>430</v>
      </c>
      <c r="OXA46" s="2058" t="s">
        <v>430</v>
      </c>
      <c r="OXB46" s="2058" t="s">
        <v>430</v>
      </c>
      <c r="OXC46" s="2058" t="s">
        <v>430</v>
      </c>
      <c r="OXD46" s="2058" t="s">
        <v>430</v>
      </c>
      <c r="OXE46" s="2058" t="s">
        <v>430</v>
      </c>
      <c r="OXF46" s="2058" t="s">
        <v>430</v>
      </c>
      <c r="OXG46" s="2058" t="s">
        <v>430</v>
      </c>
      <c r="OXH46" s="2058" t="s">
        <v>430</v>
      </c>
      <c r="OXI46" s="2058" t="s">
        <v>430</v>
      </c>
      <c r="OXJ46" s="2058" t="s">
        <v>430</v>
      </c>
      <c r="OXK46" s="2058" t="s">
        <v>430</v>
      </c>
      <c r="OXL46" s="2058" t="s">
        <v>430</v>
      </c>
      <c r="OXM46" s="2058" t="s">
        <v>430</v>
      </c>
      <c r="OXN46" s="2058" t="s">
        <v>430</v>
      </c>
      <c r="OXO46" s="2058" t="s">
        <v>430</v>
      </c>
      <c r="OXP46" s="2058" t="s">
        <v>430</v>
      </c>
      <c r="OXQ46" s="2058" t="s">
        <v>430</v>
      </c>
      <c r="OXR46" s="2058" t="s">
        <v>430</v>
      </c>
      <c r="OXS46" s="2058" t="s">
        <v>430</v>
      </c>
      <c r="OXT46" s="2058" t="s">
        <v>430</v>
      </c>
      <c r="OXU46" s="2058" t="s">
        <v>430</v>
      </c>
      <c r="OXV46" s="2058" t="s">
        <v>430</v>
      </c>
      <c r="OXW46" s="2058" t="s">
        <v>430</v>
      </c>
      <c r="OXX46" s="2058" t="s">
        <v>430</v>
      </c>
      <c r="OXY46" s="2058" t="s">
        <v>430</v>
      </c>
      <c r="OXZ46" s="2058" t="s">
        <v>430</v>
      </c>
      <c r="OYA46" s="2058" t="s">
        <v>430</v>
      </c>
      <c r="OYB46" s="2058" t="s">
        <v>430</v>
      </c>
      <c r="OYC46" s="2058" t="s">
        <v>430</v>
      </c>
      <c r="OYD46" s="2058" t="s">
        <v>430</v>
      </c>
      <c r="OYE46" s="2058" t="s">
        <v>430</v>
      </c>
      <c r="OYF46" s="2058" t="s">
        <v>430</v>
      </c>
      <c r="OYG46" s="2058" t="s">
        <v>430</v>
      </c>
      <c r="OYH46" s="2058" t="s">
        <v>430</v>
      </c>
      <c r="OYI46" s="2058" t="s">
        <v>430</v>
      </c>
      <c r="OYJ46" s="2058" t="s">
        <v>430</v>
      </c>
      <c r="OYK46" s="2058" t="s">
        <v>430</v>
      </c>
      <c r="OYL46" s="2058" t="s">
        <v>430</v>
      </c>
      <c r="OYM46" s="2058" t="s">
        <v>430</v>
      </c>
      <c r="OYN46" s="2058" t="s">
        <v>430</v>
      </c>
      <c r="OYO46" s="2058" t="s">
        <v>430</v>
      </c>
      <c r="OYP46" s="2058" t="s">
        <v>430</v>
      </c>
      <c r="OYQ46" s="2058" t="s">
        <v>430</v>
      </c>
      <c r="OYR46" s="2058" t="s">
        <v>430</v>
      </c>
      <c r="OYS46" s="2058" t="s">
        <v>430</v>
      </c>
      <c r="OYT46" s="2058" t="s">
        <v>430</v>
      </c>
      <c r="OYU46" s="2058" t="s">
        <v>430</v>
      </c>
      <c r="OYV46" s="2058" t="s">
        <v>430</v>
      </c>
      <c r="OYW46" s="2058" t="s">
        <v>430</v>
      </c>
      <c r="OYX46" s="2058" t="s">
        <v>430</v>
      </c>
      <c r="OYY46" s="2058" t="s">
        <v>430</v>
      </c>
      <c r="OYZ46" s="2058" t="s">
        <v>430</v>
      </c>
      <c r="OZA46" s="2058" t="s">
        <v>430</v>
      </c>
      <c r="OZB46" s="2058" t="s">
        <v>430</v>
      </c>
      <c r="OZC46" s="2058" t="s">
        <v>430</v>
      </c>
      <c r="OZD46" s="2058" t="s">
        <v>430</v>
      </c>
      <c r="OZE46" s="2058" t="s">
        <v>430</v>
      </c>
      <c r="OZF46" s="2058" t="s">
        <v>430</v>
      </c>
      <c r="OZG46" s="2058" t="s">
        <v>430</v>
      </c>
      <c r="OZH46" s="2058" t="s">
        <v>430</v>
      </c>
      <c r="OZI46" s="2058" t="s">
        <v>430</v>
      </c>
      <c r="OZJ46" s="2058" t="s">
        <v>430</v>
      </c>
      <c r="OZK46" s="2058" t="s">
        <v>430</v>
      </c>
      <c r="OZL46" s="2058" t="s">
        <v>430</v>
      </c>
      <c r="OZM46" s="2058" t="s">
        <v>430</v>
      </c>
      <c r="OZN46" s="2058" t="s">
        <v>430</v>
      </c>
      <c r="OZO46" s="2058" t="s">
        <v>430</v>
      </c>
      <c r="OZP46" s="2058" t="s">
        <v>430</v>
      </c>
      <c r="OZQ46" s="2058" t="s">
        <v>430</v>
      </c>
      <c r="OZR46" s="2058" t="s">
        <v>430</v>
      </c>
      <c r="OZS46" s="2058" t="s">
        <v>430</v>
      </c>
      <c r="OZT46" s="2058" t="s">
        <v>430</v>
      </c>
      <c r="OZU46" s="2058" t="s">
        <v>430</v>
      </c>
      <c r="OZV46" s="2058" t="s">
        <v>430</v>
      </c>
      <c r="OZW46" s="2058" t="s">
        <v>430</v>
      </c>
      <c r="OZX46" s="2058" t="s">
        <v>430</v>
      </c>
      <c r="OZY46" s="2058" t="s">
        <v>430</v>
      </c>
      <c r="OZZ46" s="2058" t="s">
        <v>430</v>
      </c>
      <c r="PAA46" s="2058" t="s">
        <v>430</v>
      </c>
      <c r="PAB46" s="2058" t="s">
        <v>430</v>
      </c>
      <c r="PAC46" s="2058" t="s">
        <v>430</v>
      </c>
      <c r="PAD46" s="2058" t="s">
        <v>430</v>
      </c>
      <c r="PAE46" s="2058" t="s">
        <v>430</v>
      </c>
      <c r="PAF46" s="2058" t="s">
        <v>430</v>
      </c>
      <c r="PAG46" s="2058" t="s">
        <v>430</v>
      </c>
      <c r="PAH46" s="2058" t="s">
        <v>430</v>
      </c>
      <c r="PAI46" s="2058" t="s">
        <v>430</v>
      </c>
      <c r="PAJ46" s="2058" t="s">
        <v>430</v>
      </c>
      <c r="PAK46" s="2058" t="s">
        <v>430</v>
      </c>
      <c r="PAL46" s="2058" t="s">
        <v>430</v>
      </c>
      <c r="PAM46" s="2058" t="s">
        <v>430</v>
      </c>
      <c r="PAN46" s="2058" t="s">
        <v>430</v>
      </c>
      <c r="PAO46" s="2058" t="s">
        <v>430</v>
      </c>
      <c r="PAP46" s="2058" t="s">
        <v>430</v>
      </c>
      <c r="PAQ46" s="2058" t="s">
        <v>430</v>
      </c>
      <c r="PAR46" s="2058" t="s">
        <v>430</v>
      </c>
      <c r="PAS46" s="2058" t="s">
        <v>430</v>
      </c>
      <c r="PAT46" s="2058" t="s">
        <v>430</v>
      </c>
      <c r="PAU46" s="2058" t="s">
        <v>430</v>
      </c>
      <c r="PAV46" s="2058" t="s">
        <v>430</v>
      </c>
      <c r="PAW46" s="2058" t="s">
        <v>430</v>
      </c>
      <c r="PAX46" s="2058" t="s">
        <v>430</v>
      </c>
      <c r="PAY46" s="2058" t="s">
        <v>430</v>
      </c>
      <c r="PAZ46" s="2058" t="s">
        <v>430</v>
      </c>
      <c r="PBA46" s="2058" t="s">
        <v>430</v>
      </c>
      <c r="PBB46" s="2058" t="s">
        <v>430</v>
      </c>
      <c r="PBC46" s="2058" t="s">
        <v>430</v>
      </c>
      <c r="PBD46" s="2058" t="s">
        <v>430</v>
      </c>
      <c r="PBE46" s="2058" t="s">
        <v>430</v>
      </c>
      <c r="PBF46" s="2058" t="s">
        <v>430</v>
      </c>
      <c r="PBG46" s="2058" t="s">
        <v>430</v>
      </c>
      <c r="PBH46" s="2058" t="s">
        <v>430</v>
      </c>
      <c r="PBI46" s="2058" t="s">
        <v>430</v>
      </c>
      <c r="PBJ46" s="2058" t="s">
        <v>430</v>
      </c>
      <c r="PBK46" s="2058" t="s">
        <v>430</v>
      </c>
      <c r="PBL46" s="2058" t="s">
        <v>430</v>
      </c>
      <c r="PBM46" s="2058" t="s">
        <v>430</v>
      </c>
      <c r="PBN46" s="2058" t="s">
        <v>430</v>
      </c>
      <c r="PBO46" s="2058" t="s">
        <v>430</v>
      </c>
      <c r="PBP46" s="2058" t="s">
        <v>430</v>
      </c>
      <c r="PBQ46" s="2058" t="s">
        <v>430</v>
      </c>
      <c r="PBR46" s="2058" t="s">
        <v>430</v>
      </c>
      <c r="PBS46" s="2058" t="s">
        <v>430</v>
      </c>
      <c r="PBT46" s="2058" t="s">
        <v>430</v>
      </c>
      <c r="PBU46" s="2058" t="s">
        <v>430</v>
      </c>
      <c r="PBV46" s="2058" t="s">
        <v>430</v>
      </c>
      <c r="PBW46" s="2058" t="s">
        <v>430</v>
      </c>
      <c r="PBX46" s="2058" t="s">
        <v>430</v>
      </c>
      <c r="PBY46" s="2058" t="s">
        <v>430</v>
      </c>
      <c r="PBZ46" s="2058" t="s">
        <v>430</v>
      </c>
      <c r="PCA46" s="2058" t="s">
        <v>430</v>
      </c>
      <c r="PCB46" s="2058" t="s">
        <v>430</v>
      </c>
      <c r="PCC46" s="2058" t="s">
        <v>430</v>
      </c>
      <c r="PCD46" s="2058" t="s">
        <v>430</v>
      </c>
      <c r="PCE46" s="2058" t="s">
        <v>430</v>
      </c>
      <c r="PCF46" s="2058" t="s">
        <v>430</v>
      </c>
      <c r="PCG46" s="2058" t="s">
        <v>430</v>
      </c>
      <c r="PCH46" s="2058" t="s">
        <v>430</v>
      </c>
      <c r="PCI46" s="2058" t="s">
        <v>430</v>
      </c>
      <c r="PCJ46" s="2058" t="s">
        <v>430</v>
      </c>
      <c r="PCK46" s="2058" t="s">
        <v>430</v>
      </c>
      <c r="PCL46" s="2058" t="s">
        <v>430</v>
      </c>
      <c r="PCM46" s="2058" t="s">
        <v>430</v>
      </c>
      <c r="PCN46" s="2058" t="s">
        <v>430</v>
      </c>
      <c r="PCO46" s="2058" t="s">
        <v>430</v>
      </c>
      <c r="PCP46" s="2058" t="s">
        <v>430</v>
      </c>
      <c r="PCQ46" s="2058" t="s">
        <v>430</v>
      </c>
      <c r="PCR46" s="2058" t="s">
        <v>430</v>
      </c>
      <c r="PCS46" s="2058" t="s">
        <v>430</v>
      </c>
      <c r="PCT46" s="2058" t="s">
        <v>430</v>
      </c>
      <c r="PCU46" s="2058" t="s">
        <v>430</v>
      </c>
      <c r="PCV46" s="2058" t="s">
        <v>430</v>
      </c>
      <c r="PCW46" s="2058" t="s">
        <v>430</v>
      </c>
      <c r="PCX46" s="2058" t="s">
        <v>430</v>
      </c>
      <c r="PCY46" s="2058" t="s">
        <v>430</v>
      </c>
      <c r="PCZ46" s="2058" t="s">
        <v>430</v>
      </c>
      <c r="PDA46" s="2058" t="s">
        <v>430</v>
      </c>
      <c r="PDB46" s="2058" t="s">
        <v>430</v>
      </c>
      <c r="PDC46" s="2058" t="s">
        <v>430</v>
      </c>
      <c r="PDD46" s="2058" t="s">
        <v>430</v>
      </c>
      <c r="PDE46" s="2058" t="s">
        <v>430</v>
      </c>
      <c r="PDF46" s="2058" t="s">
        <v>430</v>
      </c>
      <c r="PDG46" s="2058" t="s">
        <v>430</v>
      </c>
      <c r="PDH46" s="2058" t="s">
        <v>430</v>
      </c>
      <c r="PDI46" s="2058" t="s">
        <v>430</v>
      </c>
      <c r="PDJ46" s="2058" t="s">
        <v>430</v>
      </c>
      <c r="PDK46" s="2058" t="s">
        <v>430</v>
      </c>
      <c r="PDL46" s="2058" t="s">
        <v>430</v>
      </c>
      <c r="PDM46" s="2058" t="s">
        <v>430</v>
      </c>
      <c r="PDN46" s="2058" t="s">
        <v>430</v>
      </c>
      <c r="PDO46" s="2058" t="s">
        <v>430</v>
      </c>
      <c r="PDP46" s="2058" t="s">
        <v>430</v>
      </c>
      <c r="PDQ46" s="2058" t="s">
        <v>430</v>
      </c>
      <c r="PDR46" s="2058" t="s">
        <v>430</v>
      </c>
      <c r="PDS46" s="2058" t="s">
        <v>430</v>
      </c>
      <c r="PDT46" s="2058" t="s">
        <v>430</v>
      </c>
      <c r="PDU46" s="2058" t="s">
        <v>430</v>
      </c>
      <c r="PDV46" s="2058" t="s">
        <v>430</v>
      </c>
      <c r="PDW46" s="2058" t="s">
        <v>430</v>
      </c>
      <c r="PDX46" s="2058" t="s">
        <v>430</v>
      </c>
      <c r="PDY46" s="2058" t="s">
        <v>430</v>
      </c>
      <c r="PDZ46" s="2058" t="s">
        <v>430</v>
      </c>
      <c r="PEA46" s="2058" t="s">
        <v>430</v>
      </c>
      <c r="PEB46" s="2058" t="s">
        <v>430</v>
      </c>
      <c r="PEC46" s="2058" t="s">
        <v>430</v>
      </c>
      <c r="PED46" s="2058" t="s">
        <v>430</v>
      </c>
      <c r="PEE46" s="2058" t="s">
        <v>430</v>
      </c>
      <c r="PEF46" s="2058" t="s">
        <v>430</v>
      </c>
      <c r="PEG46" s="2058" t="s">
        <v>430</v>
      </c>
      <c r="PEH46" s="2058" t="s">
        <v>430</v>
      </c>
      <c r="PEI46" s="2058" t="s">
        <v>430</v>
      </c>
      <c r="PEJ46" s="2058" t="s">
        <v>430</v>
      </c>
      <c r="PEK46" s="2058" t="s">
        <v>430</v>
      </c>
      <c r="PEL46" s="2058" t="s">
        <v>430</v>
      </c>
      <c r="PEM46" s="2058" t="s">
        <v>430</v>
      </c>
      <c r="PEN46" s="2058" t="s">
        <v>430</v>
      </c>
      <c r="PEO46" s="2058" t="s">
        <v>430</v>
      </c>
      <c r="PEP46" s="2058" t="s">
        <v>430</v>
      </c>
      <c r="PEQ46" s="2058" t="s">
        <v>430</v>
      </c>
      <c r="PER46" s="2058" t="s">
        <v>430</v>
      </c>
      <c r="PES46" s="2058" t="s">
        <v>430</v>
      </c>
      <c r="PET46" s="2058" t="s">
        <v>430</v>
      </c>
      <c r="PEU46" s="2058" t="s">
        <v>430</v>
      </c>
      <c r="PEV46" s="2058" t="s">
        <v>430</v>
      </c>
      <c r="PEW46" s="2058" t="s">
        <v>430</v>
      </c>
      <c r="PEX46" s="2058" t="s">
        <v>430</v>
      </c>
      <c r="PEY46" s="2058" t="s">
        <v>430</v>
      </c>
      <c r="PEZ46" s="2058" t="s">
        <v>430</v>
      </c>
      <c r="PFA46" s="2058" t="s">
        <v>430</v>
      </c>
      <c r="PFB46" s="2058" t="s">
        <v>430</v>
      </c>
      <c r="PFC46" s="2058" t="s">
        <v>430</v>
      </c>
      <c r="PFD46" s="2058" t="s">
        <v>430</v>
      </c>
      <c r="PFE46" s="2058" t="s">
        <v>430</v>
      </c>
      <c r="PFF46" s="2058" t="s">
        <v>430</v>
      </c>
      <c r="PFG46" s="2058" t="s">
        <v>430</v>
      </c>
      <c r="PFH46" s="2058" t="s">
        <v>430</v>
      </c>
      <c r="PFI46" s="2058" t="s">
        <v>430</v>
      </c>
      <c r="PFJ46" s="2058" t="s">
        <v>430</v>
      </c>
      <c r="PFK46" s="2058" t="s">
        <v>430</v>
      </c>
      <c r="PFL46" s="2058" t="s">
        <v>430</v>
      </c>
      <c r="PFM46" s="2058" t="s">
        <v>430</v>
      </c>
      <c r="PFN46" s="2058" t="s">
        <v>430</v>
      </c>
      <c r="PFO46" s="2058" t="s">
        <v>430</v>
      </c>
      <c r="PFP46" s="2058" t="s">
        <v>430</v>
      </c>
      <c r="PFQ46" s="2058" t="s">
        <v>430</v>
      </c>
      <c r="PFR46" s="2058" t="s">
        <v>430</v>
      </c>
      <c r="PFS46" s="2058" t="s">
        <v>430</v>
      </c>
      <c r="PFT46" s="2058" t="s">
        <v>430</v>
      </c>
      <c r="PFU46" s="2058" t="s">
        <v>430</v>
      </c>
      <c r="PFV46" s="2058" t="s">
        <v>430</v>
      </c>
      <c r="PFW46" s="2058" t="s">
        <v>430</v>
      </c>
      <c r="PFX46" s="2058" t="s">
        <v>430</v>
      </c>
      <c r="PFY46" s="2058" t="s">
        <v>430</v>
      </c>
      <c r="PFZ46" s="2058" t="s">
        <v>430</v>
      </c>
      <c r="PGA46" s="2058" t="s">
        <v>430</v>
      </c>
      <c r="PGB46" s="2058" t="s">
        <v>430</v>
      </c>
      <c r="PGC46" s="2058" t="s">
        <v>430</v>
      </c>
      <c r="PGD46" s="2058" t="s">
        <v>430</v>
      </c>
      <c r="PGE46" s="2058" t="s">
        <v>430</v>
      </c>
      <c r="PGF46" s="2058" t="s">
        <v>430</v>
      </c>
      <c r="PGG46" s="2058" t="s">
        <v>430</v>
      </c>
      <c r="PGH46" s="2058" t="s">
        <v>430</v>
      </c>
      <c r="PGI46" s="2058" t="s">
        <v>430</v>
      </c>
      <c r="PGJ46" s="2058" t="s">
        <v>430</v>
      </c>
      <c r="PGK46" s="2058" t="s">
        <v>430</v>
      </c>
      <c r="PGL46" s="2058" t="s">
        <v>430</v>
      </c>
      <c r="PGM46" s="2058" t="s">
        <v>430</v>
      </c>
      <c r="PGN46" s="2058" t="s">
        <v>430</v>
      </c>
      <c r="PGO46" s="2058" t="s">
        <v>430</v>
      </c>
      <c r="PGP46" s="2058" t="s">
        <v>430</v>
      </c>
      <c r="PGQ46" s="2058" t="s">
        <v>430</v>
      </c>
      <c r="PGR46" s="2058" t="s">
        <v>430</v>
      </c>
      <c r="PGS46" s="2058" t="s">
        <v>430</v>
      </c>
      <c r="PGT46" s="2058" t="s">
        <v>430</v>
      </c>
      <c r="PGU46" s="2058" t="s">
        <v>430</v>
      </c>
      <c r="PGV46" s="2058" t="s">
        <v>430</v>
      </c>
      <c r="PGW46" s="2058" t="s">
        <v>430</v>
      </c>
      <c r="PGX46" s="2058" t="s">
        <v>430</v>
      </c>
      <c r="PGY46" s="2058" t="s">
        <v>430</v>
      </c>
      <c r="PGZ46" s="2058" t="s">
        <v>430</v>
      </c>
      <c r="PHA46" s="2058" t="s">
        <v>430</v>
      </c>
      <c r="PHB46" s="2058" t="s">
        <v>430</v>
      </c>
      <c r="PHC46" s="2058" t="s">
        <v>430</v>
      </c>
      <c r="PHD46" s="2058" t="s">
        <v>430</v>
      </c>
      <c r="PHE46" s="2058" t="s">
        <v>430</v>
      </c>
      <c r="PHF46" s="2058" t="s">
        <v>430</v>
      </c>
      <c r="PHG46" s="2058" t="s">
        <v>430</v>
      </c>
      <c r="PHH46" s="2058" t="s">
        <v>430</v>
      </c>
      <c r="PHI46" s="2058" t="s">
        <v>430</v>
      </c>
      <c r="PHJ46" s="2058" t="s">
        <v>430</v>
      </c>
      <c r="PHK46" s="2058" t="s">
        <v>430</v>
      </c>
      <c r="PHL46" s="2058" t="s">
        <v>430</v>
      </c>
      <c r="PHM46" s="2058" t="s">
        <v>430</v>
      </c>
      <c r="PHN46" s="2058" t="s">
        <v>430</v>
      </c>
      <c r="PHO46" s="2058" t="s">
        <v>430</v>
      </c>
      <c r="PHP46" s="2058" t="s">
        <v>430</v>
      </c>
      <c r="PHQ46" s="2058" t="s">
        <v>430</v>
      </c>
      <c r="PHR46" s="2058" t="s">
        <v>430</v>
      </c>
      <c r="PHS46" s="2058" t="s">
        <v>430</v>
      </c>
      <c r="PHT46" s="2058" t="s">
        <v>430</v>
      </c>
      <c r="PHU46" s="2058" t="s">
        <v>430</v>
      </c>
      <c r="PHV46" s="2058" t="s">
        <v>430</v>
      </c>
      <c r="PHW46" s="2058" t="s">
        <v>430</v>
      </c>
      <c r="PHX46" s="2058" t="s">
        <v>430</v>
      </c>
      <c r="PHY46" s="2058" t="s">
        <v>430</v>
      </c>
      <c r="PHZ46" s="2058" t="s">
        <v>430</v>
      </c>
      <c r="PIA46" s="2058" t="s">
        <v>430</v>
      </c>
      <c r="PIB46" s="2058" t="s">
        <v>430</v>
      </c>
      <c r="PIC46" s="2058" t="s">
        <v>430</v>
      </c>
      <c r="PID46" s="2058" t="s">
        <v>430</v>
      </c>
      <c r="PIE46" s="2058" t="s">
        <v>430</v>
      </c>
      <c r="PIF46" s="2058" t="s">
        <v>430</v>
      </c>
      <c r="PIG46" s="2058" t="s">
        <v>430</v>
      </c>
      <c r="PIH46" s="2058" t="s">
        <v>430</v>
      </c>
      <c r="PII46" s="2058" t="s">
        <v>430</v>
      </c>
      <c r="PIJ46" s="2058" t="s">
        <v>430</v>
      </c>
      <c r="PIK46" s="2058" t="s">
        <v>430</v>
      </c>
      <c r="PIL46" s="2058" t="s">
        <v>430</v>
      </c>
      <c r="PIM46" s="2058" t="s">
        <v>430</v>
      </c>
      <c r="PIN46" s="2058" t="s">
        <v>430</v>
      </c>
      <c r="PIO46" s="2058" t="s">
        <v>430</v>
      </c>
      <c r="PIP46" s="2058" t="s">
        <v>430</v>
      </c>
      <c r="PIQ46" s="2058" t="s">
        <v>430</v>
      </c>
      <c r="PIR46" s="2058" t="s">
        <v>430</v>
      </c>
      <c r="PIS46" s="2058" t="s">
        <v>430</v>
      </c>
      <c r="PIT46" s="2058" t="s">
        <v>430</v>
      </c>
      <c r="PIU46" s="2058" t="s">
        <v>430</v>
      </c>
      <c r="PIV46" s="2058" t="s">
        <v>430</v>
      </c>
      <c r="PIW46" s="2058" t="s">
        <v>430</v>
      </c>
      <c r="PIX46" s="2058" t="s">
        <v>430</v>
      </c>
      <c r="PIY46" s="2058" t="s">
        <v>430</v>
      </c>
      <c r="PIZ46" s="2058" t="s">
        <v>430</v>
      </c>
      <c r="PJA46" s="2058" t="s">
        <v>430</v>
      </c>
      <c r="PJB46" s="2058" t="s">
        <v>430</v>
      </c>
      <c r="PJC46" s="2058" t="s">
        <v>430</v>
      </c>
      <c r="PJD46" s="2058" t="s">
        <v>430</v>
      </c>
      <c r="PJE46" s="2058" t="s">
        <v>430</v>
      </c>
      <c r="PJF46" s="2058" t="s">
        <v>430</v>
      </c>
      <c r="PJG46" s="2058" t="s">
        <v>430</v>
      </c>
      <c r="PJH46" s="2058" t="s">
        <v>430</v>
      </c>
      <c r="PJI46" s="2058" t="s">
        <v>430</v>
      </c>
      <c r="PJJ46" s="2058" t="s">
        <v>430</v>
      </c>
      <c r="PJK46" s="2058" t="s">
        <v>430</v>
      </c>
      <c r="PJL46" s="2058" t="s">
        <v>430</v>
      </c>
      <c r="PJM46" s="2058" t="s">
        <v>430</v>
      </c>
      <c r="PJN46" s="2058" t="s">
        <v>430</v>
      </c>
      <c r="PJO46" s="2058" t="s">
        <v>430</v>
      </c>
      <c r="PJP46" s="2058" t="s">
        <v>430</v>
      </c>
      <c r="PJQ46" s="2058" t="s">
        <v>430</v>
      </c>
      <c r="PJR46" s="2058" t="s">
        <v>430</v>
      </c>
      <c r="PJS46" s="2058" t="s">
        <v>430</v>
      </c>
      <c r="PJT46" s="2058" t="s">
        <v>430</v>
      </c>
      <c r="PJU46" s="2058" t="s">
        <v>430</v>
      </c>
      <c r="PJV46" s="2058" t="s">
        <v>430</v>
      </c>
      <c r="PJW46" s="2058" t="s">
        <v>430</v>
      </c>
      <c r="PJX46" s="2058" t="s">
        <v>430</v>
      </c>
      <c r="PJY46" s="2058" t="s">
        <v>430</v>
      </c>
      <c r="PJZ46" s="2058" t="s">
        <v>430</v>
      </c>
      <c r="PKA46" s="2058" t="s">
        <v>430</v>
      </c>
      <c r="PKB46" s="2058" t="s">
        <v>430</v>
      </c>
      <c r="PKC46" s="2058" t="s">
        <v>430</v>
      </c>
      <c r="PKD46" s="2058" t="s">
        <v>430</v>
      </c>
      <c r="PKE46" s="2058" t="s">
        <v>430</v>
      </c>
      <c r="PKF46" s="2058" t="s">
        <v>430</v>
      </c>
      <c r="PKG46" s="2058" t="s">
        <v>430</v>
      </c>
      <c r="PKH46" s="2058" t="s">
        <v>430</v>
      </c>
      <c r="PKI46" s="2058" t="s">
        <v>430</v>
      </c>
      <c r="PKJ46" s="2058" t="s">
        <v>430</v>
      </c>
      <c r="PKK46" s="2058" t="s">
        <v>430</v>
      </c>
      <c r="PKL46" s="2058" t="s">
        <v>430</v>
      </c>
      <c r="PKM46" s="2058" t="s">
        <v>430</v>
      </c>
      <c r="PKN46" s="2058" t="s">
        <v>430</v>
      </c>
      <c r="PKO46" s="2058" t="s">
        <v>430</v>
      </c>
      <c r="PKP46" s="2058" t="s">
        <v>430</v>
      </c>
      <c r="PKQ46" s="2058" t="s">
        <v>430</v>
      </c>
      <c r="PKR46" s="2058" t="s">
        <v>430</v>
      </c>
      <c r="PKS46" s="2058" t="s">
        <v>430</v>
      </c>
      <c r="PKT46" s="2058" t="s">
        <v>430</v>
      </c>
      <c r="PKU46" s="2058" t="s">
        <v>430</v>
      </c>
      <c r="PKV46" s="2058" t="s">
        <v>430</v>
      </c>
      <c r="PKW46" s="2058" t="s">
        <v>430</v>
      </c>
      <c r="PKX46" s="2058" t="s">
        <v>430</v>
      </c>
      <c r="PKY46" s="2058" t="s">
        <v>430</v>
      </c>
      <c r="PKZ46" s="2058" t="s">
        <v>430</v>
      </c>
      <c r="PLA46" s="2058" t="s">
        <v>430</v>
      </c>
      <c r="PLB46" s="2058" t="s">
        <v>430</v>
      </c>
      <c r="PLC46" s="2058" t="s">
        <v>430</v>
      </c>
      <c r="PLD46" s="2058" t="s">
        <v>430</v>
      </c>
      <c r="PLE46" s="2058" t="s">
        <v>430</v>
      </c>
      <c r="PLF46" s="2058" t="s">
        <v>430</v>
      </c>
      <c r="PLG46" s="2058" t="s">
        <v>430</v>
      </c>
      <c r="PLH46" s="2058" t="s">
        <v>430</v>
      </c>
      <c r="PLI46" s="2058" t="s">
        <v>430</v>
      </c>
      <c r="PLJ46" s="2058" t="s">
        <v>430</v>
      </c>
      <c r="PLK46" s="2058" t="s">
        <v>430</v>
      </c>
      <c r="PLL46" s="2058" t="s">
        <v>430</v>
      </c>
      <c r="PLM46" s="2058" t="s">
        <v>430</v>
      </c>
      <c r="PLN46" s="2058" t="s">
        <v>430</v>
      </c>
      <c r="PLO46" s="2058" t="s">
        <v>430</v>
      </c>
      <c r="PLP46" s="2058" t="s">
        <v>430</v>
      </c>
      <c r="PLQ46" s="2058" t="s">
        <v>430</v>
      </c>
      <c r="PLR46" s="2058" t="s">
        <v>430</v>
      </c>
      <c r="PLS46" s="2058" t="s">
        <v>430</v>
      </c>
      <c r="PLT46" s="2058" t="s">
        <v>430</v>
      </c>
      <c r="PLU46" s="2058" t="s">
        <v>430</v>
      </c>
      <c r="PLV46" s="2058" t="s">
        <v>430</v>
      </c>
      <c r="PLW46" s="2058" t="s">
        <v>430</v>
      </c>
      <c r="PLX46" s="2058" t="s">
        <v>430</v>
      </c>
      <c r="PLY46" s="2058" t="s">
        <v>430</v>
      </c>
      <c r="PLZ46" s="2058" t="s">
        <v>430</v>
      </c>
      <c r="PMA46" s="2058" t="s">
        <v>430</v>
      </c>
      <c r="PMB46" s="2058" t="s">
        <v>430</v>
      </c>
      <c r="PMC46" s="2058" t="s">
        <v>430</v>
      </c>
      <c r="PMD46" s="2058" t="s">
        <v>430</v>
      </c>
      <c r="PME46" s="2058" t="s">
        <v>430</v>
      </c>
      <c r="PMF46" s="2058" t="s">
        <v>430</v>
      </c>
      <c r="PMG46" s="2058" t="s">
        <v>430</v>
      </c>
      <c r="PMH46" s="2058" t="s">
        <v>430</v>
      </c>
      <c r="PMI46" s="2058" t="s">
        <v>430</v>
      </c>
      <c r="PMJ46" s="2058" t="s">
        <v>430</v>
      </c>
      <c r="PMK46" s="2058" t="s">
        <v>430</v>
      </c>
      <c r="PML46" s="2058" t="s">
        <v>430</v>
      </c>
      <c r="PMM46" s="2058" t="s">
        <v>430</v>
      </c>
      <c r="PMN46" s="2058" t="s">
        <v>430</v>
      </c>
      <c r="PMO46" s="2058" t="s">
        <v>430</v>
      </c>
      <c r="PMP46" s="2058" t="s">
        <v>430</v>
      </c>
      <c r="PMQ46" s="2058" t="s">
        <v>430</v>
      </c>
      <c r="PMR46" s="2058" t="s">
        <v>430</v>
      </c>
      <c r="PMS46" s="2058" t="s">
        <v>430</v>
      </c>
      <c r="PMT46" s="2058" t="s">
        <v>430</v>
      </c>
      <c r="PMU46" s="2058" t="s">
        <v>430</v>
      </c>
      <c r="PMV46" s="2058" t="s">
        <v>430</v>
      </c>
      <c r="PMW46" s="2058" t="s">
        <v>430</v>
      </c>
      <c r="PMX46" s="2058" t="s">
        <v>430</v>
      </c>
      <c r="PMY46" s="2058" t="s">
        <v>430</v>
      </c>
      <c r="PMZ46" s="2058" t="s">
        <v>430</v>
      </c>
      <c r="PNA46" s="2058" t="s">
        <v>430</v>
      </c>
      <c r="PNB46" s="2058" t="s">
        <v>430</v>
      </c>
      <c r="PNC46" s="2058" t="s">
        <v>430</v>
      </c>
      <c r="PND46" s="2058" t="s">
        <v>430</v>
      </c>
      <c r="PNE46" s="2058" t="s">
        <v>430</v>
      </c>
      <c r="PNF46" s="2058" t="s">
        <v>430</v>
      </c>
      <c r="PNG46" s="2058" t="s">
        <v>430</v>
      </c>
      <c r="PNH46" s="2058" t="s">
        <v>430</v>
      </c>
      <c r="PNI46" s="2058" t="s">
        <v>430</v>
      </c>
      <c r="PNJ46" s="2058" t="s">
        <v>430</v>
      </c>
      <c r="PNK46" s="2058" t="s">
        <v>430</v>
      </c>
      <c r="PNL46" s="2058" t="s">
        <v>430</v>
      </c>
      <c r="PNM46" s="2058" t="s">
        <v>430</v>
      </c>
      <c r="PNN46" s="2058" t="s">
        <v>430</v>
      </c>
      <c r="PNO46" s="2058" t="s">
        <v>430</v>
      </c>
      <c r="PNP46" s="2058" t="s">
        <v>430</v>
      </c>
      <c r="PNQ46" s="2058" t="s">
        <v>430</v>
      </c>
      <c r="PNR46" s="2058" t="s">
        <v>430</v>
      </c>
      <c r="PNS46" s="2058" t="s">
        <v>430</v>
      </c>
      <c r="PNT46" s="2058" t="s">
        <v>430</v>
      </c>
      <c r="PNU46" s="2058" t="s">
        <v>430</v>
      </c>
      <c r="PNV46" s="2058" t="s">
        <v>430</v>
      </c>
      <c r="PNW46" s="2058" t="s">
        <v>430</v>
      </c>
      <c r="PNX46" s="2058" t="s">
        <v>430</v>
      </c>
      <c r="PNY46" s="2058" t="s">
        <v>430</v>
      </c>
      <c r="PNZ46" s="2058" t="s">
        <v>430</v>
      </c>
      <c r="POA46" s="2058" t="s">
        <v>430</v>
      </c>
      <c r="POB46" s="2058" t="s">
        <v>430</v>
      </c>
      <c r="POC46" s="2058" t="s">
        <v>430</v>
      </c>
      <c r="POD46" s="2058" t="s">
        <v>430</v>
      </c>
      <c r="POE46" s="2058" t="s">
        <v>430</v>
      </c>
      <c r="POF46" s="2058" t="s">
        <v>430</v>
      </c>
      <c r="POG46" s="2058" t="s">
        <v>430</v>
      </c>
      <c r="POH46" s="2058" t="s">
        <v>430</v>
      </c>
      <c r="POI46" s="2058" t="s">
        <v>430</v>
      </c>
      <c r="POJ46" s="2058" t="s">
        <v>430</v>
      </c>
      <c r="POK46" s="2058" t="s">
        <v>430</v>
      </c>
      <c r="POL46" s="2058" t="s">
        <v>430</v>
      </c>
      <c r="POM46" s="2058" t="s">
        <v>430</v>
      </c>
      <c r="PON46" s="2058" t="s">
        <v>430</v>
      </c>
      <c r="POO46" s="2058" t="s">
        <v>430</v>
      </c>
      <c r="POP46" s="2058" t="s">
        <v>430</v>
      </c>
      <c r="POQ46" s="2058" t="s">
        <v>430</v>
      </c>
      <c r="POR46" s="2058" t="s">
        <v>430</v>
      </c>
      <c r="POS46" s="2058" t="s">
        <v>430</v>
      </c>
      <c r="POT46" s="2058" t="s">
        <v>430</v>
      </c>
      <c r="POU46" s="2058" t="s">
        <v>430</v>
      </c>
      <c r="POV46" s="2058" t="s">
        <v>430</v>
      </c>
      <c r="POW46" s="2058" t="s">
        <v>430</v>
      </c>
      <c r="POX46" s="2058" t="s">
        <v>430</v>
      </c>
      <c r="POY46" s="2058" t="s">
        <v>430</v>
      </c>
      <c r="POZ46" s="2058" t="s">
        <v>430</v>
      </c>
      <c r="PPA46" s="2058" t="s">
        <v>430</v>
      </c>
      <c r="PPB46" s="2058" t="s">
        <v>430</v>
      </c>
      <c r="PPC46" s="2058" t="s">
        <v>430</v>
      </c>
      <c r="PPD46" s="2058" t="s">
        <v>430</v>
      </c>
      <c r="PPE46" s="2058" t="s">
        <v>430</v>
      </c>
      <c r="PPF46" s="2058" t="s">
        <v>430</v>
      </c>
      <c r="PPG46" s="2058" t="s">
        <v>430</v>
      </c>
      <c r="PPH46" s="2058" t="s">
        <v>430</v>
      </c>
      <c r="PPI46" s="2058" t="s">
        <v>430</v>
      </c>
      <c r="PPJ46" s="2058" t="s">
        <v>430</v>
      </c>
      <c r="PPK46" s="2058" t="s">
        <v>430</v>
      </c>
      <c r="PPL46" s="2058" t="s">
        <v>430</v>
      </c>
      <c r="PPM46" s="2058" t="s">
        <v>430</v>
      </c>
      <c r="PPN46" s="2058" t="s">
        <v>430</v>
      </c>
      <c r="PPO46" s="2058" t="s">
        <v>430</v>
      </c>
      <c r="PPP46" s="2058" t="s">
        <v>430</v>
      </c>
      <c r="PPQ46" s="2058" t="s">
        <v>430</v>
      </c>
      <c r="PPR46" s="2058" t="s">
        <v>430</v>
      </c>
      <c r="PPS46" s="2058" t="s">
        <v>430</v>
      </c>
      <c r="PPT46" s="2058" t="s">
        <v>430</v>
      </c>
      <c r="PPU46" s="2058" t="s">
        <v>430</v>
      </c>
      <c r="PPV46" s="2058" t="s">
        <v>430</v>
      </c>
      <c r="PPW46" s="2058" t="s">
        <v>430</v>
      </c>
      <c r="PPX46" s="2058" t="s">
        <v>430</v>
      </c>
      <c r="PPY46" s="2058" t="s">
        <v>430</v>
      </c>
      <c r="PPZ46" s="2058" t="s">
        <v>430</v>
      </c>
      <c r="PQA46" s="2058" t="s">
        <v>430</v>
      </c>
      <c r="PQB46" s="2058" t="s">
        <v>430</v>
      </c>
      <c r="PQC46" s="2058" t="s">
        <v>430</v>
      </c>
      <c r="PQD46" s="2058" t="s">
        <v>430</v>
      </c>
      <c r="PQE46" s="2058" t="s">
        <v>430</v>
      </c>
      <c r="PQF46" s="2058" t="s">
        <v>430</v>
      </c>
      <c r="PQG46" s="2058" t="s">
        <v>430</v>
      </c>
      <c r="PQH46" s="2058" t="s">
        <v>430</v>
      </c>
      <c r="PQI46" s="2058" t="s">
        <v>430</v>
      </c>
      <c r="PQJ46" s="2058" t="s">
        <v>430</v>
      </c>
      <c r="PQK46" s="2058" t="s">
        <v>430</v>
      </c>
      <c r="PQL46" s="2058" t="s">
        <v>430</v>
      </c>
      <c r="PQM46" s="2058" t="s">
        <v>430</v>
      </c>
      <c r="PQN46" s="2058" t="s">
        <v>430</v>
      </c>
      <c r="PQO46" s="2058" t="s">
        <v>430</v>
      </c>
      <c r="PQP46" s="2058" t="s">
        <v>430</v>
      </c>
      <c r="PQQ46" s="2058" t="s">
        <v>430</v>
      </c>
      <c r="PQR46" s="2058" t="s">
        <v>430</v>
      </c>
      <c r="PQS46" s="2058" t="s">
        <v>430</v>
      </c>
      <c r="PQT46" s="2058" t="s">
        <v>430</v>
      </c>
      <c r="PQU46" s="2058" t="s">
        <v>430</v>
      </c>
      <c r="PQV46" s="2058" t="s">
        <v>430</v>
      </c>
      <c r="PQW46" s="2058" t="s">
        <v>430</v>
      </c>
      <c r="PQX46" s="2058" t="s">
        <v>430</v>
      </c>
      <c r="PQY46" s="2058" t="s">
        <v>430</v>
      </c>
      <c r="PQZ46" s="2058" t="s">
        <v>430</v>
      </c>
      <c r="PRA46" s="2058" t="s">
        <v>430</v>
      </c>
      <c r="PRB46" s="2058" t="s">
        <v>430</v>
      </c>
      <c r="PRC46" s="2058" t="s">
        <v>430</v>
      </c>
      <c r="PRD46" s="2058" t="s">
        <v>430</v>
      </c>
      <c r="PRE46" s="2058" t="s">
        <v>430</v>
      </c>
      <c r="PRF46" s="2058" t="s">
        <v>430</v>
      </c>
      <c r="PRG46" s="2058" t="s">
        <v>430</v>
      </c>
      <c r="PRH46" s="2058" t="s">
        <v>430</v>
      </c>
      <c r="PRI46" s="2058" t="s">
        <v>430</v>
      </c>
      <c r="PRJ46" s="2058" t="s">
        <v>430</v>
      </c>
      <c r="PRK46" s="2058" t="s">
        <v>430</v>
      </c>
      <c r="PRL46" s="2058" t="s">
        <v>430</v>
      </c>
      <c r="PRM46" s="2058" t="s">
        <v>430</v>
      </c>
      <c r="PRN46" s="2058" t="s">
        <v>430</v>
      </c>
      <c r="PRO46" s="2058" t="s">
        <v>430</v>
      </c>
      <c r="PRP46" s="2058" t="s">
        <v>430</v>
      </c>
      <c r="PRQ46" s="2058" t="s">
        <v>430</v>
      </c>
      <c r="PRR46" s="2058" t="s">
        <v>430</v>
      </c>
      <c r="PRS46" s="2058" t="s">
        <v>430</v>
      </c>
      <c r="PRT46" s="2058" t="s">
        <v>430</v>
      </c>
      <c r="PRU46" s="2058" t="s">
        <v>430</v>
      </c>
      <c r="PRV46" s="2058" t="s">
        <v>430</v>
      </c>
      <c r="PRW46" s="2058" t="s">
        <v>430</v>
      </c>
      <c r="PRX46" s="2058" t="s">
        <v>430</v>
      </c>
      <c r="PRY46" s="2058" t="s">
        <v>430</v>
      </c>
      <c r="PRZ46" s="2058" t="s">
        <v>430</v>
      </c>
      <c r="PSA46" s="2058" t="s">
        <v>430</v>
      </c>
      <c r="PSB46" s="2058" t="s">
        <v>430</v>
      </c>
      <c r="PSC46" s="2058" t="s">
        <v>430</v>
      </c>
      <c r="PSD46" s="2058" t="s">
        <v>430</v>
      </c>
      <c r="PSE46" s="2058" t="s">
        <v>430</v>
      </c>
      <c r="PSF46" s="2058" t="s">
        <v>430</v>
      </c>
      <c r="PSG46" s="2058" t="s">
        <v>430</v>
      </c>
      <c r="PSH46" s="2058" t="s">
        <v>430</v>
      </c>
      <c r="PSI46" s="2058" t="s">
        <v>430</v>
      </c>
      <c r="PSJ46" s="2058" t="s">
        <v>430</v>
      </c>
      <c r="PSK46" s="2058" t="s">
        <v>430</v>
      </c>
      <c r="PSL46" s="2058" t="s">
        <v>430</v>
      </c>
      <c r="PSM46" s="2058" t="s">
        <v>430</v>
      </c>
      <c r="PSN46" s="2058" t="s">
        <v>430</v>
      </c>
      <c r="PSO46" s="2058" t="s">
        <v>430</v>
      </c>
      <c r="PSP46" s="2058" t="s">
        <v>430</v>
      </c>
      <c r="PSQ46" s="2058" t="s">
        <v>430</v>
      </c>
      <c r="PSR46" s="2058" t="s">
        <v>430</v>
      </c>
      <c r="PSS46" s="2058" t="s">
        <v>430</v>
      </c>
      <c r="PST46" s="2058" t="s">
        <v>430</v>
      </c>
      <c r="PSU46" s="2058" t="s">
        <v>430</v>
      </c>
      <c r="PSV46" s="2058" t="s">
        <v>430</v>
      </c>
      <c r="PSW46" s="2058" t="s">
        <v>430</v>
      </c>
      <c r="PSX46" s="2058" t="s">
        <v>430</v>
      </c>
      <c r="PSY46" s="2058" t="s">
        <v>430</v>
      </c>
      <c r="PSZ46" s="2058" t="s">
        <v>430</v>
      </c>
      <c r="PTA46" s="2058" t="s">
        <v>430</v>
      </c>
      <c r="PTB46" s="2058" t="s">
        <v>430</v>
      </c>
      <c r="PTC46" s="2058" t="s">
        <v>430</v>
      </c>
      <c r="PTD46" s="2058" t="s">
        <v>430</v>
      </c>
      <c r="PTE46" s="2058" t="s">
        <v>430</v>
      </c>
      <c r="PTF46" s="2058" t="s">
        <v>430</v>
      </c>
      <c r="PTG46" s="2058" t="s">
        <v>430</v>
      </c>
      <c r="PTH46" s="2058" t="s">
        <v>430</v>
      </c>
      <c r="PTI46" s="2058" t="s">
        <v>430</v>
      </c>
      <c r="PTJ46" s="2058" t="s">
        <v>430</v>
      </c>
      <c r="PTK46" s="2058" t="s">
        <v>430</v>
      </c>
      <c r="PTL46" s="2058" t="s">
        <v>430</v>
      </c>
      <c r="PTM46" s="2058" t="s">
        <v>430</v>
      </c>
      <c r="PTN46" s="2058" t="s">
        <v>430</v>
      </c>
      <c r="PTO46" s="2058" t="s">
        <v>430</v>
      </c>
      <c r="PTP46" s="2058" t="s">
        <v>430</v>
      </c>
      <c r="PTQ46" s="2058" t="s">
        <v>430</v>
      </c>
      <c r="PTR46" s="2058" t="s">
        <v>430</v>
      </c>
      <c r="PTS46" s="2058" t="s">
        <v>430</v>
      </c>
      <c r="PTT46" s="2058" t="s">
        <v>430</v>
      </c>
      <c r="PTU46" s="2058" t="s">
        <v>430</v>
      </c>
      <c r="PTV46" s="2058" t="s">
        <v>430</v>
      </c>
      <c r="PTW46" s="2058" t="s">
        <v>430</v>
      </c>
      <c r="PTX46" s="2058" t="s">
        <v>430</v>
      </c>
      <c r="PTY46" s="2058" t="s">
        <v>430</v>
      </c>
      <c r="PTZ46" s="2058" t="s">
        <v>430</v>
      </c>
      <c r="PUA46" s="2058" t="s">
        <v>430</v>
      </c>
      <c r="PUB46" s="2058" t="s">
        <v>430</v>
      </c>
      <c r="PUC46" s="2058" t="s">
        <v>430</v>
      </c>
      <c r="PUD46" s="2058" t="s">
        <v>430</v>
      </c>
      <c r="PUE46" s="2058" t="s">
        <v>430</v>
      </c>
      <c r="PUF46" s="2058" t="s">
        <v>430</v>
      </c>
      <c r="PUG46" s="2058" t="s">
        <v>430</v>
      </c>
      <c r="PUH46" s="2058" t="s">
        <v>430</v>
      </c>
      <c r="PUI46" s="2058" t="s">
        <v>430</v>
      </c>
      <c r="PUJ46" s="2058" t="s">
        <v>430</v>
      </c>
      <c r="PUK46" s="2058" t="s">
        <v>430</v>
      </c>
      <c r="PUL46" s="2058" t="s">
        <v>430</v>
      </c>
      <c r="PUM46" s="2058" t="s">
        <v>430</v>
      </c>
      <c r="PUN46" s="2058" t="s">
        <v>430</v>
      </c>
      <c r="PUO46" s="2058" t="s">
        <v>430</v>
      </c>
      <c r="PUP46" s="2058" t="s">
        <v>430</v>
      </c>
      <c r="PUQ46" s="2058" t="s">
        <v>430</v>
      </c>
      <c r="PUR46" s="2058" t="s">
        <v>430</v>
      </c>
      <c r="PUS46" s="2058" t="s">
        <v>430</v>
      </c>
      <c r="PUT46" s="2058" t="s">
        <v>430</v>
      </c>
      <c r="PUU46" s="2058" t="s">
        <v>430</v>
      </c>
      <c r="PUV46" s="2058" t="s">
        <v>430</v>
      </c>
      <c r="PUW46" s="2058" t="s">
        <v>430</v>
      </c>
      <c r="PUX46" s="2058" t="s">
        <v>430</v>
      </c>
      <c r="PUY46" s="2058" t="s">
        <v>430</v>
      </c>
      <c r="PUZ46" s="2058" t="s">
        <v>430</v>
      </c>
      <c r="PVA46" s="2058" t="s">
        <v>430</v>
      </c>
      <c r="PVB46" s="2058" t="s">
        <v>430</v>
      </c>
      <c r="PVC46" s="2058" t="s">
        <v>430</v>
      </c>
      <c r="PVD46" s="2058" t="s">
        <v>430</v>
      </c>
      <c r="PVE46" s="2058" t="s">
        <v>430</v>
      </c>
      <c r="PVF46" s="2058" t="s">
        <v>430</v>
      </c>
      <c r="PVG46" s="2058" t="s">
        <v>430</v>
      </c>
      <c r="PVH46" s="2058" t="s">
        <v>430</v>
      </c>
      <c r="PVI46" s="2058" t="s">
        <v>430</v>
      </c>
      <c r="PVJ46" s="2058" t="s">
        <v>430</v>
      </c>
      <c r="PVK46" s="2058" t="s">
        <v>430</v>
      </c>
      <c r="PVL46" s="2058" t="s">
        <v>430</v>
      </c>
      <c r="PVM46" s="2058" t="s">
        <v>430</v>
      </c>
      <c r="PVN46" s="2058" t="s">
        <v>430</v>
      </c>
      <c r="PVO46" s="2058" t="s">
        <v>430</v>
      </c>
      <c r="PVP46" s="2058" t="s">
        <v>430</v>
      </c>
      <c r="PVQ46" s="2058" t="s">
        <v>430</v>
      </c>
      <c r="PVR46" s="2058" t="s">
        <v>430</v>
      </c>
      <c r="PVS46" s="2058" t="s">
        <v>430</v>
      </c>
      <c r="PVT46" s="2058" t="s">
        <v>430</v>
      </c>
      <c r="PVU46" s="2058" t="s">
        <v>430</v>
      </c>
      <c r="PVV46" s="2058" t="s">
        <v>430</v>
      </c>
      <c r="PVW46" s="2058" t="s">
        <v>430</v>
      </c>
      <c r="PVX46" s="2058" t="s">
        <v>430</v>
      </c>
      <c r="PVY46" s="2058" t="s">
        <v>430</v>
      </c>
      <c r="PVZ46" s="2058" t="s">
        <v>430</v>
      </c>
      <c r="PWA46" s="2058" t="s">
        <v>430</v>
      </c>
      <c r="PWB46" s="2058" t="s">
        <v>430</v>
      </c>
      <c r="PWC46" s="2058" t="s">
        <v>430</v>
      </c>
      <c r="PWD46" s="2058" t="s">
        <v>430</v>
      </c>
      <c r="PWE46" s="2058" t="s">
        <v>430</v>
      </c>
      <c r="PWF46" s="2058" t="s">
        <v>430</v>
      </c>
      <c r="PWG46" s="2058" t="s">
        <v>430</v>
      </c>
      <c r="PWH46" s="2058" t="s">
        <v>430</v>
      </c>
      <c r="PWI46" s="2058" t="s">
        <v>430</v>
      </c>
      <c r="PWJ46" s="2058" t="s">
        <v>430</v>
      </c>
      <c r="PWK46" s="2058" t="s">
        <v>430</v>
      </c>
      <c r="PWL46" s="2058" t="s">
        <v>430</v>
      </c>
      <c r="PWM46" s="2058" t="s">
        <v>430</v>
      </c>
      <c r="PWN46" s="2058" t="s">
        <v>430</v>
      </c>
      <c r="PWO46" s="2058" t="s">
        <v>430</v>
      </c>
      <c r="PWP46" s="2058" t="s">
        <v>430</v>
      </c>
      <c r="PWQ46" s="2058" t="s">
        <v>430</v>
      </c>
      <c r="PWR46" s="2058" t="s">
        <v>430</v>
      </c>
      <c r="PWS46" s="2058" t="s">
        <v>430</v>
      </c>
      <c r="PWT46" s="2058" t="s">
        <v>430</v>
      </c>
      <c r="PWU46" s="2058" t="s">
        <v>430</v>
      </c>
      <c r="PWV46" s="2058" t="s">
        <v>430</v>
      </c>
      <c r="PWW46" s="2058" t="s">
        <v>430</v>
      </c>
      <c r="PWX46" s="2058" t="s">
        <v>430</v>
      </c>
      <c r="PWY46" s="2058" t="s">
        <v>430</v>
      </c>
      <c r="PWZ46" s="2058" t="s">
        <v>430</v>
      </c>
      <c r="PXA46" s="2058" t="s">
        <v>430</v>
      </c>
      <c r="PXB46" s="2058" t="s">
        <v>430</v>
      </c>
      <c r="PXC46" s="2058" t="s">
        <v>430</v>
      </c>
      <c r="PXD46" s="2058" t="s">
        <v>430</v>
      </c>
      <c r="PXE46" s="2058" t="s">
        <v>430</v>
      </c>
      <c r="PXF46" s="2058" t="s">
        <v>430</v>
      </c>
      <c r="PXG46" s="2058" t="s">
        <v>430</v>
      </c>
      <c r="PXH46" s="2058" t="s">
        <v>430</v>
      </c>
      <c r="PXI46" s="2058" t="s">
        <v>430</v>
      </c>
      <c r="PXJ46" s="2058" t="s">
        <v>430</v>
      </c>
      <c r="PXK46" s="2058" t="s">
        <v>430</v>
      </c>
      <c r="PXL46" s="2058" t="s">
        <v>430</v>
      </c>
      <c r="PXM46" s="2058" t="s">
        <v>430</v>
      </c>
      <c r="PXN46" s="2058" t="s">
        <v>430</v>
      </c>
      <c r="PXO46" s="2058" t="s">
        <v>430</v>
      </c>
      <c r="PXP46" s="2058" t="s">
        <v>430</v>
      </c>
      <c r="PXQ46" s="2058" t="s">
        <v>430</v>
      </c>
      <c r="PXR46" s="2058" t="s">
        <v>430</v>
      </c>
      <c r="PXS46" s="2058" t="s">
        <v>430</v>
      </c>
      <c r="PXT46" s="2058" t="s">
        <v>430</v>
      </c>
      <c r="PXU46" s="2058" t="s">
        <v>430</v>
      </c>
      <c r="PXV46" s="2058" t="s">
        <v>430</v>
      </c>
      <c r="PXW46" s="2058" t="s">
        <v>430</v>
      </c>
      <c r="PXX46" s="2058" t="s">
        <v>430</v>
      </c>
      <c r="PXY46" s="2058" t="s">
        <v>430</v>
      </c>
      <c r="PXZ46" s="2058" t="s">
        <v>430</v>
      </c>
      <c r="PYA46" s="2058" t="s">
        <v>430</v>
      </c>
      <c r="PYB46" s="2058" t="s">
        <v>430</v>
      </c>
      <c r="PYC46" s="2058" t="s">
        <v>430</v>
      </c>
      <c r="PYD46" s="2058" t="s">
        <v>430</v>
      </c>
      <c r="PYE46" s="2058" t="s">
        <v>430</v>
      </c>
      <c r="PYF46" s="2058" t="s">
        <v>430</v>
      </c>
      <c r="PYG46" s="2058" t="s">
        <v>430</v>
      </c>
      <c r="PYH46" s="2058" t="s">
        <v>430</v>
      </c>
      <c r="PYI46" s="2058" t="s">
        <v>430</v>
      </c>
      <c r="PYJ46" s="2058" t="s">
        <v>430</v>
      </c>
      <c r="PYK46" s="2058" t="s">
        <v>430</v>
      </c>
      <c r="PYL46" s="2058" t="s">
        <v>430</v>
      </c>
      <c r="PYM46" s="2058" t="s">
        <v>430</v>
      </c>
      <c r="PYN46" s="2058" t="s">
        <v>430</v>
      </c>
      <c r="PYO46" s="2058" t="s">
        <v>430</v>
      </c>
      <c r="PYP46" s="2058" t="s">
        <v>430</v>
      </c>
      <c r="PYQ46" s="2058" t="s">
        <v>430</v>
      </c>
      <c r="PYR46" s="2058" t="s">
        <v>430</v>
      </c>
      <c r="PYS46" s="2058" t="s">
        <v>430</v>
      </c>
      <c r="PYT46" s="2058" t="s">
        <v>430</v>
      </c>
      <c r="PYU46" s="2058" t="s">
        <v>430</v>
      </c>
      <c r="PYV46" s="2058" t="s">
        <v>430</v>
      </c>
      <c r="PYW46" s="2058" t="s">
        <v>430</v>
      </c>
      <c r="PYX46" s="2058" t="s">
        <v>430</v>
      </c>
      <c r="PYY46" s="2058" t="s">
        <v>430</v>
      </c>
      <c r="PYZ46" s="2058" t="s">
        <v>430</v>
      </c>
      <c r="PZA46" s="2058" t="s">
        <v>430</v>
      </c>
      <c r="PZB46" s="2058" t="s">
        <v>430</v>
      </c>
      <c r="PZC46" s="2058" t="s">
        <v>430</v>
      </c>
      <c r="PZD46" s="2058" t="s">
        <v>430</v>
      </c>
      <c r="PZE46" s="2058" t="s">
        <v>430</v>
      </c>
      <c r="PZF46" s="2058" t="s">
        <v>430</v>
      </c>
      <c r="PZG46" s="2058" t="s">
        <v>430</v>
      </c>
      <c r="PZH46" s="2058" t="s">
        <v>430</v>
      </c>
      <c r="PZI46" s="2058" t="s">
        <v>430</v>
      </c>
      <c r="PZJ46" s="2058" t="s">
        <v>430</v>
      </c>
      <c r="PZK46" s="2058" t="s">
        <v>430</v>
      </c>
      <c r="PZL46" s="2058" t="s">
        <v>430</v>
      </c>
      <c r="PZM46" s="2058" t="s">
        <v>430</v>
      </c>
      <c r="PZN46" s="2058" t="s">
        <v>430</v>
      </c>
      <c r="PZO46" s="2058" t="s">
        <v>430</v>
      </c>
      <c r="PZP46" s="2058" t="s">
        <v>430</v>
      </c>
      <c r="PZQ46" s="2058" t="s">
        <v>430</v>
      </c>
      <c r="PZR46" s="2058" t="s">
        <v>430</v>
      </c>
      <c r="PZS46" s="2058" t="s">
        <v>430</v>
      </c>
      <c r="PZT46" s="2058" t="s">
        <v>430</v>
      </c>
      <c r="PZU46" s="2058" t="s">
        <v>430</v>
      </c>
      <c r="PZV46" s="2058" t="s">
        <v>430</v>
      </c>
      <c r="PZW46" s="2058" t="s">
        <v>430</v>
      </c>
      <c r="PZX46" s="2058" t="s">
        <v>430</v>
      </c>
      <c r="PZY46" s="2058" t="s">
        <v>430</v>
      </c>
      <c r="PZZ46" s="2058" t="s">
        <v>430</v>
      </c>
      <c r="QAA46" s="2058" t="s">
        <v>430</v>
      </c>
      <c r="QAB46" s="2058" t="s">
        <v>430</v>
      </c>
      <c r="QAC46" s="2058" t="s">
        <v>430</v>
      </c>
      <c r="QAD46" s="2058" t="s">
        <v>430</v>
      </c>
      <c r="QAE46" s="2058" t="s">
        <v>430</v>
      </c>
      <c r="QAF46" s="2058" t="s">
        <v>430</v>
      </c>
      <c r="QAG46" s="2058" t="s">
        <v>430</v>
      </c>
      <c r="QAH46" s="2058" t="s">
        <v>430</v>
      </c>
      <c r="QAI46" s="2058" t="s">
        <v>430</v>
      </c>
      <c r="QAJ46" s="2058" t="s">
        <v>430</v>
      </c>
      <c r="QAK46" s="2058" t="s">
        <v>430</v>
      </c>
      <c r="QAL46" s="2058" t="s">
        <v>430</v>
      </c>
      <c r="QAM46" s="2058" t="s">
        <v>430</v>
      </c>
      <c r="QAN46" s="2058" t="s">
        <v>430</v>
      </c>
      <c r="QAO46" s="2058" t="s">
        <v>430</v>
      </c>
      <c r="QAP46" s="2058" t="s">
        <v>430</v>
      </c>
      <c r="QAQ46" s="2058" t="s">
        <v>430</v>
      </c>
      <c r="QAR46" s="2058" t="s">
        <v>430</v>
      </c>
      <c r="QAS46" s="2058" t="s">
        <v>430</v>
      </c>
      <c r="QAT46" s="2058" t="s">
        <v>430</v>
      </c>
      <c r="QAU46" s="2058" t="s">
        <v>430</v>
      </c>
      <c r="QAV46" s="2058" t="s">
        <v>430</v>
      </c>
      <c r="QAW46" s="2058" t="s">
        <v>430</v>
      </c>
      <c r="QAX46" s="2058" t="s">
        <v>430</v>
      </c>
      <c r="QAY46" s="2058" t="s">
        <v>430</v>
      </c>
      <c r="QAZ46" s="2058" t="s">
        <v>430</v>
      </c>
      <c r="QBA46" s="2058" t="s">
        <v>430</v>
      </c>
      <c r="QBB46" s="2058" t="s">
        <v>430</v>
      </c>
      <c r="QBC46" s="2058" t="s">
        <v>430</v>
      </c>
      <c r="QBD46" s="2058" t="s">
        <v>430</v>
      </c>
      <c r="QBE46" s="2058" t="s">
        <v>430</v>
      </c>
      <c r="QBF46" s="2058" t="s">
        <v>430</v>
      </c>
      <c r="QBG46" s="2058" t="s">
        <v>430</v>
      </c>
      <c r="QBH46" s="2058" t="s">
        <v>430</v>
      </c>
      <c r="QBI46" s="2058" t="s">
        <v>430</v>
      </c>
      <c r="QBJ46" s="2058" t="s">
        <v>430</v>
      </c>
      <c r="QBK46" s="2058" t="s">
        <v>430</v>
      </c>
      <c r="QBL46" s="2058" t="s">
        <v>430</v>
      </c>
      <c r="QBM46" s="2058" t="s">
        <v>430</v>
      </c>
      <c r="QBN46" s="2058" t="s">
        <v>430</v>
      </c>
      <c r="QBO46" s="2058" t="s">
        <v>430</v>
      </c>
      <c r="QBP46" s="2058" t="s">
        <v>430</v>
      </c>
      <c r="QBQ46" s="2058" t="s">
        <v>430</v>
      </c>
      <c r="QBR46" s="2058" t="s">
        <v>430</v>
      </c>
      <c r="QBS46" s="2058" t="s">
        <v>430</v>
      </c>
      <c r="QBT46" s="2058" t="s">
        <v>430</v>
      </c>
      <c r="QBU46" s="2058" t="s">
        <v>430</v>
      </c>
      <c r="QBV46" s="2058" t="s">
        <v>430</v>
      </c>
      <c r="QBW46" s="2058" t="s">
        <v>430</v>
      </c>
      <c r="QBX46" s="2058" t="s">
        <v>430</v>
      </c>
      <c r="QBY46" s="2058" t="s">
        <v>430</v>
      </c>
      <c r="QBZ46" s="2058" t="s">
        <v>430</v>
      </c>
      <c r="QCA46" s="2058" t="s">
        <v>430</v>
      </c>
      <c r="QCB46" s="2058" t="s">
        <v>430</v>
      </c>
      <c r="QCC46" s="2058" t="s">
        <v>430</v>
      </c>
      <c r="QCD46" s="2058" t="s">
        <v>430</v>
      </c>
      <c r="QCE46" s="2058" t="s">
        <v>430</v>
      </c>
      <c r="QCF46" s="2058" t="s">
        <v>430</v>
      </c>
      <c r="QCG46" s="2058" t="s">
        <v>430</v>
      </c>
      <c r="QCH46" s="2058" t="s">
        <v>430</v>
      </c>
      <c r="QCI46" s="2058" t="s">
        <v>430</v>
      </c>
      <c r="QCJ46" s="2058" t="s">
        <v>430</v>
      </c>
      <c r="QCK46" s="2058" t="s">
        <v>430</v>
      </c>
      <c r="QCL46" s="2058" t="s">
        <v>430</v>
      </c>
      <c r="QCM46" s="2058" t="s">
        <v>430</v>
      </c>
      <c r="QCN46" s="2058" t="s">
        <v>430</v>
      </c>
      <c r="QCO46" s="2058" t="s">
        <v>430</v>
      </c>
      <c r="QCP46" s="2058" t="s">
        <v>430</v>
      </c>
      <c r="QCQ46" s="2058" t="s">
        <v>430</v>
      </c>
      <c r="QCR46" s="2058" t="s">
        <v>430</v>
      </c>
      <c r="QCS46" s="2058" t="s">
        <v>430</v>
      </c>
      <c r="QCT46" s="2058" t="s">
        <v>430</v>
      </c>
      <c r="QCU46" s="2058" t="s">
        <v>430</v>
      </c>
      <c r="QCV46" s="2058" t="s">
        <v>430</v>
      </c>
      <c r="QCW46" s="2058" t="s">
        <v>430</v>
      </c>
      <c r="QCX46" s="2058" t="s">
        <v>430</v>
      </c>
      <c r="QCY46" s="2058" t="s">
        <v>430</v>
      </c>
      <c r="QCZ46" s="2058" t="s">
        <v>430</v>
      </c>
      <c r="QDA46" s="2058" t="s">
        <v>430</v>
      </c>
      <c r="QDB46" s="2058" t="s">
        <v>430</v>
      </c>
      <c r="QDC46" s="2058" t="s">
        <v>430</v>
      </c>
      <c r="QDD46" s="2058" t="s">
        <v>430</v>
      </c>
      <c r="QDE46" s="2058" t="s">
        <v>430</v>
      </c>
      <c r="QDF46" s="2058" t="s">
        <v>430</v>
      </c>
      <c r="QDG46" s="2058" t="s">
        <v>430</v>
      </c>
      <c r="QDH46" s="2058" t="s">
        <v>430</v>
      </c>
      <c r="QDI46" s="2058" t="s">
        <v>430</v>
      </c>
      <c r="QDJ46" s="2058" t="s">
        <v>430</v>
      </c>
      <c r="QDK46" s="2058" t="s">
        <v>430</v>
      </c>
      <c r="QDL46" s="2058" t="s">
        <v>430</v>
      </c>
      <c r="QDM46" s="2058" t="s">
        <v>430</v>
      </c>
      <c r="QDN46" s="2058" t="s">
        <v>430</v>
      </c>
      <c r="QDO46" s="2058" t="s">
        <v>430</v>
      </c>
      <c r="QDP46" s="2058" t="s">
        <v>430</v>
      </c>
      <c r="QDQ46" s="2058" t="s">
        <v>430</v>
      </c>
      <c r="QDR46" s="2058" t="s">
        <v>430</v>
      </c>
      <c r="QDS46" s="2058" t="s">
        <v>430</v>
      </c>
      <c r="QDT46" s="2058" t="s">
        <v>430</v>
      </c>
      <c r="QDU46" s="2058" t="s">
        <v>430</v>
      </c>
      <c r="QDV46" s="2058" t="s">
        <v>430</v>
      </c>
      <c r="QDW46" s="2058" t="s">
        <v>430</v>
      </c>
      <c r="QDX46" s="2058" t="s">
        <v>430</v>
      </c>
      <c r="QDY46" s="2058" t="s">
        <v>430</v>
      </c>
      <c r="QDZ46" s="2058" t="s">
        <v>430</v>
      </c>
      <c r="QEA46" s="2058" t="s">
        <v>430</v>
      </c>
      <c r="QEB46" s="2058" t="s">
        <v>430</v>
      </c>
      <c r="QEC46" s="2058" t="s">
        <v>430</v>
      </c>
      <c r="QED46" s="2058" t="s">
        <v>430</v>
      </c>
      <c r="QEE46" s="2058" t="s">
        <v>430</v>
      </c>
      <c r="QEF46" s="2058" t="s">
        <v>430</v>
      </c>
      <c r="QEG46" s="2058" t="s">
        <v>430</v>
      </c>
      <c r="QEH46" s="2058" t="s">
        <v>430</v>
      </c>
      <c r="QEI46" s="2058" t="s">
        <v>430</v>
      </c>
      <c r="QEJ46" s="2058" t="s">
        <v>430</v>
      </c>
      <c r="QEK46" s="2058" t="s">
        <v>430</v>
      </c>
      <c r="QEL46" s="2058" t="s">
        <v>430</v>
      </c>
      <c r="QEM46" s="2058" t="s">
        <v>430</v>
      </c>
      <c r="QEN46" s="2058" t="s">
        <v>430</v>
      </c>
      <c r="QEO46" s="2058" t="s">
        <v>430</v>
      </c>
      <c r="QEP46" s="2058" t="s">
        <v>430</v>
      </c>
      <c r="QEQ46" s="2058" t="s">
        <v>430</v>
      </c>
      <c r="QER46" s="2058" t="s">
        <v>430</v>
      </c>
      <c r="QES46" s="2058" t="s">
        <v>430</v>
      </c>
      <c r="QET46" s="2058" t="s">
        <v>430</v>
      </c>
      <c r="QEU46" s="2058" t="s">
        <v>430</v>
      </c>
      <c r="QEV46" s="2058" t="s">
        <v>430</v>
      </c>
      <c r="QEW46" s="2058" t="s">
        <v>430</v>
      </c>
      <c r="QEX46" s="2058" t="s">
        <v>430</v>
      </c>
      <c r="QEY46" s="2058" t="s">
        <v>430</v>
      </c>
      <c r="QEZ46" s="2058" t="s">
        <v>430</v>
      </c>
      <c r="QFA46" s="2058" t="s">
        <v>430</v>
      </c>
      <c r="QFB46" s="2058" t="s">
        <v>430</v>
      </c>
      <c r="QFC46" s="2058" t="s">
        <v>430</v>
      </c>
      <c r="QFD46" s="2058" t="s">
        <v>430</v>
      </c>
      <c r="QFE46" s="2058" t="s">
        <v>430</v>
      </c>
      <c r="QFF46" s="2058" t="s">
        <v>430</v>
      </c>
      <c r="QFG46" s="2058" t="s">
        <v>430</v>
      </c>
      <c r="QFH46" s="2058" t="s">
        <v>430</v>
      </c>
      <c r="QFI46" s="2058" t="s">
        <v>430</v>
      </c>
      <c r="QFJ46" s="2058" t="s">
        <v>430</v>
      </c>
      <c r="QFK46" s="2058" t="s">
        <v>430</v>
      </c>
      <c r="QFL46" s="2058" t="s">
        <v>430</v>
      </c>
      <c r="QFM46" s="2058" t="s">
        <v>430</v>
      </c>
      <c r="QFN46" s="2058" t="s">
        <v>430</v>
      </c>
      <c r="QFO46" s="2058" t="s">
        <v>430</v>
      </c>
      <c r="QFP46" s="2058" t="s">
        <v>430</v>
      </c>
      <c r="QFQ46" s="2058" t="s">
        <v>430</v>
      </c>
      <c r="QFR46" s="2058" t="s">
        <v>430</v>
      </c>
      <c r="QFS46" s="2058" t="s">
        <v>430</v>
      </c>
      <c r="QFT46" s="2058" t="s">
        <v>430</v>
      </c>
      <c r="QFU46" s="2058" t="s">
        <v>430</v>
      </c>
      <c r="QFV46" s="2058" t="s">
        <v>430</v>
      </c>
      <c r="QFW46" s="2058" t="s">
        <v>430</v>
      </c>
      <c r="QFX46" s="2058" t="s">
        <v>430</v>
      </c>
      <c r="QFY46" s="2058" t="s">
        <v>430</v>
      </c>
      <c r="QFZ46" s="2058" t="s">
        <v>430</v>
      </c>
      <c r="QGA46" s="2058" t="s">
        <v>430</v>
      </c>
      <c r="QGB46" s="2058" t="s">
        <v>430</v>
      </c>
      <c r="QGC46" s="2058" t="s">
        <v>430</v>
      </c>
      <c r="QGD46" s="2058" t="s">
        <v>430</v>
      </c>
      <c r="QGE46" s="2058" t="s">
        <v>430</v>
      </c>
      <c r="QGF46" s="2058" t="s">
        <v>430</v>
      </c>
      <c r="QGG46" s="2058" t="s">
        <v>430</v>
      </c>
      <c r="QGH46" s="2058" t="s">
        <v>430</v>
      </c>
      <c r="QGI46" s="2058" t="s">
        <v>430</v>
      </c>
      <c r="QGJ46" s="2058" t="s">
        <v>430</v>
      </c>
      <c r="QGK46" s="2058" t="s">
        <v>430</v>
      </c>
      <c r="QGL46" s="2058" t="s">
        <v>430</v>
      </c>
      <c r="QGM46" s="2058" t="s">
        <v>430</v>
      </c>
      <c r="QGN46" s="2058" t="s">
        <v>430</v>
      </c>
      <c r="QGO46" s="2058" t="s">
        <v>430</v>
      </c>
      <c r="QGP46" s="2058" t="s">
        <v>430</v>
      </c>
      <c r="QGQ46" s="2058" t="s">
        <v>430</v>
      </c>
      <c r="QGR46" s="2058" t="s">
        <v>430</v>
      </c>
      <c r="QGS46" s="2058" t="s">
        <v>430</v>
      </c>
      <c r="QGT46" s="2058" t="s">
        <v>430</v>
      </c>
      <c r="QGU46" s="2058" t="s">
        <v>430</v>
      </c>
      <c r="QGV46" s="2058" t="s">
        <v>430</v>
      </c>
      <c r="QGW46" s="2058" t="s">
        <v>430</v>
      </c>
      <c r="QGX46" s="2058" t="s">
        <v>430</v>
      </c>
      <c r="QGY46" s="2058" t="s">
        <v>430</v>
      </c>
      <c r="QGZ46" s="2058" t="s">
        <v>430</v>
      </c>
      <c r="QHA46" s="2058" t="s">
        <v>430</v>
      </c>
      <c r="QHB46" s="2058" t="s">
        <v>430</v>
      </c>
      <c r="QHC46" s="2058" t="s">
        <v>430</v>
      </c>
      <c r="QHD46" s="2058" t="s">
        <v>430</v>
      </c>
      <c r="QHE46" s="2058" t="s">
        <v>430</v>
      </c>
      <c r="QHF46" s="2058" t="s">
        <v>430</v>
      </c>
      <c r="QHG46" s="2058" t="s">
        <v>430</v>
      </c>
      <c r="QHH46" s="2058" t="s">
        <v>430</v>
      </c>
      <c r="QHI46" s="2058" t="s">
        <v>430</v>
      </c>
      <c r="QHJ46" s="2058" t="s">
        <v>430</v>
      </c>
      <c r="QHK46" s="2058" t="s">
        <v>430</v>
      </c>
      <c r="QHL46" s="2058" t="s">
        <v>430</v>
      </c>
      <c r="QHM46" s="2058" t="s">
        <v>430</v>
      </c>
      <c r="QHN46" s="2058" t="s">
        <v>430</v>
      </c>
      <c r="QHO46" s="2058" t="s">
        <v>430</v>
      </c>
      <c r="QHP46" s="2058" t="s">
        <v>430</v>
      </c>
      <c r="QHQ46" s="2058" t="s">
        <v>430</v>
      </c>
      <c r="QHR46" s="2058" t="s">
        <v>430</v>
      </c>
      <c r="QHS46" s="2058" t="s">
        <v>430</v>
      </c>
      <c r="QHT46" s="2058" t="s">
        <v>430</v>
      </c>
      <c r="QHU46" s="2058" t="s">
        <v>430</v>
      </c>
      <c r="QHV46" s="2058" t="s">
        <v>430</v>
      </c>
      <c r="QHW46" s="2058" t="s">
        <v>430</v>
      </c>
      <c r="QHX46" s="2058" t="s">
        <v>430</v>
      </c>
      <c r="QHY46" s="2058" t="s">
        <v>430</v>
      </c>
      <c r="QHZ46" s="2058" t="s">
        <v>430</v>
      </c>
      <c r="QIA46" s="2058" t="s">
        <v>430</v>
      </c>
      <c r="QIB46" s="2058" t="s">
        <v>430</v>
      </c>
      <c r="QIC46" s="2058" t="s">
        <v>430</v>
      </c>
      <c r="QID46" s="2058" t="s">
        <v>430</v>
      </c>
      <c r="QIE46" s="2058" t="s">
        <v>430</v>
      </c>
      <c r="QIF46" s="2058" t="s">
        <v>430</v>
      </c>
      <c r="QIG46" s="2058" t="s">
        <v>430</v>
      </c>
      <c r="QIH46" s="2058" t="s">
        <v>430</v>
      </c>
      <c r="QII46" s="2058" t="s">
        <v>430</v>
      </c>
      <c r="QIJ46" s="2058" t="s">
        <v>430</v>
      </c>
      <c r="QIK46" s="2058" t="s">
        <v>430</v>
      </c>
      <c r="QIL46" s="2058" t="s">
        <v>430</v>
      </c>
      <c r="QIM46" s="2058" t="s">
        <v>430</v>
      </c>
      <c r="QIN46" s="2058" t="s">
        <v>430</v>
      </c>
      <c r="QIO46" s="2058" t="s">
        <v>430</v>
      </c>
      <c r="QIP46" s="2058" t="s">
        <v>430</v>
      </c>
      <c r="QIQ46" s="2058" t="s">
        <v>430</v>
      </c>
      <c r="QIR46" s="2058" t="s">
        <v>430</v>
      </c>
      <c r="QIS46" s="2058" t="s">
        <v>430</v>
      </c>
      <c r="QIT46" s="2058" t="s">
        <v>430</v>
      </c>
      <c r="QIU46" s="2058" t="s">
        <v>430</v>
      </c>
      <c r="QIV46" s="2058" t="s">
        <v>430</v>
      </c>
      <c r="QIW46" s="2058" t="s">
        <v>430</v>
      </c>
      <c r="QIX46" s="2058" t="s">
        <v>430</v>
      </c>
      <c r="QIY46" s="2058" t="s">
        <v>430</v>
      </c>
      <c r="QIZ46" s="2058" t="s">
        <v>430</v>
      </c>
      <c r="QJA46" s="2058" t="s">
        <v>430</v>
      </c>
      <c r="QJB46" s="2058" t="s">
        <v>430</v>
      </c>
      <c r="QJC46" s="2058" t="s">
        <v>430</v>
      </c>
      <c r="QJD46" s="2058" t="s">
        <v>430</v>
      </c>
      <c r="QJE46" s="2058" t="s">
        <v>430</v>
      </c>
      <c r="QJF46" s="2058" t="s">
        <v>430</v>
      </c>
      <c r="QJG46" s="2058" t="s">
        <v>430</v>
      </c>
      <c r="QJH46" s="2058" t="s">
        <v>430</v>
      </c>
      <c r="QJI46" s="2058" t="s">
        <v>430</v>
      </c>
      <c r="QJJ46" s="2058" t="s">
        <v>430</v>
      </c>
      <c r="QJK46" s="2058" t="s">
        <v>430</v>
      </c>
      <c r="QJL46" s="2058" t="s">
        <v>430</v>
      </c>
      <c r="QJM46" s="2058" t="s">
        <v>430</v>
      </c>
      <c r="QJN46" s="2058" t="s">
        <v>430</v>
      </c>
      <c r="QJO46" s="2058" t="s">
        <v>430</v>
      </c>
      <c r="QJP46" s="2058" t="s">
        <v>430</v>
      </c>
      <c r="QJQ46" s="2058" t="s">
        <v>430</v>
      </c>
      <c r="QJR46" s="2058" t="s">
        <v>430</v>
      </c>
      <c r="QJS46" s="2058" t="s">
        <v>430</v>
      </c>
      <c r="QJT46" s="2058" t="s">
        <v>430</v>
      </c>
      <c r="QJU46" s="2058" t="s">
        <v>430</v>
      </c>
      <c r="QJV46" s="2058" t="s">
        <v>430</v>
      </c>
      <c r="QJW46" s="2058" t="s">
        <v>430</v>
      </c>
      <c r="QJX46" s="2058" t="s">
        <v>430</v>
      </c>
      <c r="QJY46" s="2058" t="s">
        <v>430</v>
      </c>
      <c r="QJZ46" s="2058" t="s">
        <v>430</v>
      </c>
      <c r="QKA46" s="2058" t="s">
        <v>430</v>
      </c>
      <c r="QKB46" s="2058" t="s">
        <v>430</v>
      </c>
      <c r="QKC46" s="2058" t="s">
        <v>430</v>
      </c>
      <c r="QKD46" s="2058" t="s">
        <v>430</v>
      </c>
      <c r="QKE46" s="2058" t="s">
        <v>430</v>
      </c>
      <c r="QKF46" s="2058" t="s">
        <v>430</v>
      </c>
      <c r="QKG46" s="2058" t="s">
        <v>430</v>
      </c>
      <c r="QKH46" s="2058" t="s">
        <v>430</v>
      </c>
      <c r="QKI46" s="2058" t="s">
        <v>430</v>
      </c>
      <c r="QKJ46" s="2058" t="s">
        <v>430</v>
      </c>
      <c r="QKK46" s="2058" t="s">
        <v>430</v>
      </c>
      <c r="QKL46" s="2058" t="s">
        <v>430</v>
      </c>
      <c r="QKM46" s="2058" t="s">
        <v>430</v>
      </c>
      <c r="QKN46" s="2058" t="s">
        <v>430</v>
      </c>
      <c r="QKO46" s="2058" t="s">
        <v>430</v>
      </c>
      <c r="QKP46" s="2058" t="s">
        <v>430</v>
      </c>
      <c r="QKQ46" s="2058" t="s">
        <v>430</v>
      </c>
      <c r="QKR46" s="2058" t="s">
        <v>430</v>
      </c>
      <c r="QKS46" s="2058" t="s">
        <v>430</v>
      </c>
      <c r="QKT46" s="2058" t="s">
        <v>430</v>
      </c>
      <c r="QKU46" s="2058" t="s">
        <v>430</v>
      </c>
      <c r="QKV46" s="2058" t="s">
        <v>430</v>
      </c>
      <c r="QKW46" s="2058" t="s">
        <v>430</v>
      </c>
      <c r="QKX46" s="2058" t="s">
        <v>430</v>
      </c>
      <c r="QKY46" s="2058" t="s">
        <v>430</v>
      </c>
      <c r="QKZ46" s="2058" t="s">
        <v>430</v>
      </c>
      <c r="QLA46" s="2058" t="s">
        <v>430</v>
      </c>
      <c r="QLB46" s="2058" t="s">
        <v>430</v>
      </c>
      <c r="QLC46" s="2058" t="s">
        <v>430</v>
      </c>
      <c r="QLD46" s="2058" t="s">
        <v>430</v>
      </c>
      <c r="QLE46" s="2058" t="s">
        <v>430</v>
      </c>
      <c r="QLF46" s="2058" t="s">
        <v>430</v>
      </c>
      <c r="QLG46" s="2058" t="s">
        <v>430</v>
      </c>
      <c r="QLH46" s="2058" t="s">
        <v>430</v>
      </c>
      <c r="QLI46" s="2058" t="s">
        <v>430</v>
      </c>
      <c r="QLJ46" s="2058" t="s">
        <v>430</v>
      </c>
      <c r="QLK46" s="2058" t="s">
        <v>430</v>
      </c>
      <c r="QLL46" s="2058" t="s">
        <v>430</v>
      </c>
      <c r="QLM46" s="2058" t="s">
        <v>430</v>
      </c>
      <c r="QLN46" s="2058" t="s">
        <v>430</v>
      </c>
      <c r="QLO46" s="2058" t="s">
        <v>430</v>
      </c>
      <c r="QLP46" s="2058" t="s">
        <v>430</v>
      </c>
      <c r="QLQ46" s="2058" t="s">
        <v>430</v>
      </c>
      <c r="QLR46" s="2058" t="s">
        <v>430</v>
      </c>
      <c r="QLS46" s="2058" t="s">
        <v>430</v>
      </c>
      <c r="QLT46" s="2058" t="s">
        <v>430</v>
      </c>
      <c r="QLU46" s="2058" t="s">
        <v>430</v>
      </c>
      <c r="QLV46" s="2058" t="s">
        <v>430</v>
      </c>
      <c r="QLW46" s="2058" t="s">
        <v>430</v>
      </c>
      <c r="QLX46" s="2058" t="s">
        <v>430</v>
      </c>
      <c r="QLY46" s="2058" t="s">
        <v>430</v>
      </c>
      <c r="QLZ46" s="2058" t="s">
        <v>430</v>
      </c>
      <c r="QMA46" s="2058" t="s">
        <v>430</v>
      </c>
      <c r="QMB46" s="2058" t="s">
        <v>430</v>
      </c>
      <c r="QMC46" s="2058" t="s">
        <v>430</v>
      </c>
      <c r="QMD46" s="2058" t="s">
        <v>430</v>
      </c>
      <c r="QME46" s="2058" t="s">
        <v>430</v>
      </c>
      <c r="QMF46" s="2058" t="s">
        <v>430</v>
      </c>
      <c r="QMG46" s="2058" t="s">
        <v>430</v>
      </c>
      <c r="QMH46" s="2058" t="s">
        <v>430</v>
      </c>
      <c r="QMI46" s="2058" t="s">
        <v>430</v>
      </c>
      <c r="QMJ46" s="2058" t="s">
        <v>430</v>
      </c>
      <c r="QMK46" s="2058" t="s">
        <v>430</v>
      </c>
      <c r="QML46" s="2058" t="s">
        <v>430</v>
      </c>
      <c r="QMM46" s="2058" t="s">
        <v>430</v>
      </c>
      <c r="QMN46" s="2058" t="s">
        <v>430</v>
      </c>
      <c r="QMO46" s="2058" t="s">
        <v>430</v>
      </c>
      <c r="QMP46" s="2058" t="s">
        <v>430</v>
      </c>
      <c r="QMQ46" s="2058" t="s">
        <v>430</v>
      </c>
      <c r="QMR46" s="2058" t="s">
        <v>430</v>
      </c>
      <c r="QMS46" s="2058" t="s">
        <v>430</v>
      </c>
      <c r="QMT46" s="2058" t="s">
        <v>430</v>
      </c>
      <c r="QMU46" s="2058" t="s">
        <v>430</v>
      </c>
      <c r="QMV46" s="2058" t="s">
        <v>430</v>
      </c>
      <c r="QMW46" s="2058" t="s">
        <v>430</v>
      </c>
      <c r="QMX46" s="2058" t="s">
        <v>430</v>
      </c>
      <c r="QMY46" s="2058" t="s">
        <v>430</v>
      </c>
      <c r="QMZ46" s="2058" t="s">
        <v>430</v>
      </c>
      <c r="QNA46" s="2058" t="s">
        <v>430</v>
      </c>
      <c r="QNB46" s="2058" t="s">
        <v>430</v>
      </c>
      <c r="QNC46" s="2058" t="s">
        <v>430</v>
      </c>
      <c r="QND46" s="2058" t="s">
        <v>430</v>
      </c>
      <c r="QNE46" s="2058" t="s">
        <v>430</v>
      </c>
      <c r="QNF46" s="2058" t="s">
        <v>430</v>
      </c>
      <c r="QNG46" s="2058" t="s">
        <v>430</v>
      </c>
      <c r="QNH46" s="2058" t="s">
        <v>430</v>
      </c>
      <c r="QNI46" s="2058" t="s">
        <v>430</v>
      </c>
      <c r="QNJ46" s="2058" t="s">
        <v>430</v>
      </c>
      <c r="QNK46" s="2058" t="s">
        <v>430</v>
      </c>
      <c r="QNL46" s="2058" t="s">
        <v>430</v>
      </c>
      <c r="QNM46" s="2058" t="s">
        <v>430</v>
      </c>
      <c r="QNN46" s="2058" t="s">
        <v>430</v>
      </c>
      <c r="QNO46" s="2058" t="s">
        <v>430</v>
      </c>
      <c r="QNP46" s="2058" t="s">
        <v>430</v>
      </c>
      <c r="QNQ46" s="2058" t="s">
        <v>430</v>
      </c>
      <c r="QNR46" s="2058" t="s">
        <v>430</v>
      </c>
      <c r="QNS46" s="2058" t="s">
        <v>430</v>
      </c>
      <c r="QNT46" s="2058" t="s">
        <v>430</v>
      </c>
      <c r="QNU46" s="2058" t="s">
        <v>430</v>
      </c>
      <c r="QNV46" s="2058" t="s">
        <v>430</v>
      </c>
      <c r="QNW46" s="2058" t="s">
        <v>430</v>
      </c>
      <c r="QNX46" s="2058" t="s">
        <v>430</v>
      </c>
      <c r="QNY46" s="2058" t="s">
        <v>430</v>
      </c>
      <c r="QNZ46" s="2058" t="s">
        <v>430</v>
      </c>
      <c r="QOA46" s="2058" t="s">
        <v>430</v>
      </c>
      <c r="QOB46" s="2058" t="s">
        <v>430</v>
      </c>
      <c r="QOC46" s="2058" t="s">
        <v>430</v>
      </c>
      <c r="QOD46" s="2058" t="s">
        <v>430</v>
      </c>
      <c r="QOE46" s="2058" t="s">
        <v>430</v>
      </c>
      <c r="QOF46" s="2058" t="s">
        <v>430</v>
      </c>
      <c r="QOG46" s="2058" t="s">
        <v>430</v>
      </c>
      <c r="QOH46" s="2058" t="s">
        <v>430</v>
      </c>
      <c r="QOI46" s="2058" t="s">
        <v>430</v>
      </c>
      <c r="QOJ46" s="2058" t="s">
        <v>430</v>
      </c>
      <c r="QOK46" s="2058" t="s">
        <v>430</v>
      </c>
      <c r="QOL46" s="2058" t="s">
        <v>430</v>
      </c>
      <c r="QOM46" s="2058" t="s">
        <v>430</v>
      </c>
      <c r="QON46" s="2058" t="s">
        <v>430</v>
      </c>
      <c r="QOO46" s="2058" t="s">
        <v>430</v>
      </c>
      <c r="QOP46" s="2058" t="s">
        <v>430</v>
      </c>
      <c r="QOQ46" s="2058" t="s">
        <v>430</v>
      </c>
      <c r="QOR46" s="2058" t="s">
        <v>430</v>
      </c>
      <c r="QOS46" s="2058" t="s">
        <v>430</v>
      </c>
      <c r="QOT46" s="2058" t="s">
        <v>430</v>
      </c>
      <c r="QOU46" s="2058" t="s">
        <v>430</v>
      </c>
      <c r="QOV46" s="2058" t="s">
        <v>430</v>
      </c>
      <c r="QOW46" s="2058" t="s">
        <v>430</v>
      </c>
      <c r="QOX46" s="2058" t="s">
        <v>430</v>
      </c>
      <c r="QOY46" s="2058" t="s">
        <v>430</v>
      </c>
      <c r="QOZ46" s="2058" t="s">
        <v>430</v>
      </c>
      <c r="QPA46" s="2058" t="s">
        <v>430</v>
      </c>
      <c r="QPB46" s="2058" t="s">
        <v>430</v>
      </c>
      <c r="QPC46" s="2058" t="s">
        <v>430</v>
      </c>
      <c r="QPD46" s="2058" t="s">
        <v>430</v>
      </c>
      <c r="QPE46" s="2058" t="s">
        <v>430</v>
      </c>
      <c r="QPF46" s="2058" t="s">
        <v>430</v>
      </c>
      <c r="QPG46" s="2058" t="s">
        <v>430</v>
      </c>
      <c r="QPH46" s="2058" t="s">
        <v>430</v>
      </c>
      <c r="QPI46" s="2058" t="s">
        <v>430</v>
      </c>
      <c r="QPJ46" s="2058" t="s">
        <v>430</v>
      </c>
      <c r="QPK46" s="2058" t="s">
        <v>430</v>
      </c>
      <c r="QPL46" s="2058" t="s">
        <v>430</v>
      </c>
      <c r="QPM46" s="2058" t="s">
        <v>430</v>
      </c>
      <c r="QPN46" s="2058" t="s">
        <v>430</v>
      </c>
      <c r="QPO46" s="2058" t="s">
        <v>430</v>
      </c>
      <c r="QPP46" s="2058" t="s">
        <v>430</v>
      </c>
      <c r="QPQ46" s="2058" t="s">
        <v>430</v>
      </c>
      <c r="QPR46" s="2058" t="s">
        <v>430</v>
      </c>
      <c r="QPS46" s="2058" t="s">
        <v>430</v>
      </c>
      <c r="QPT46" s="2058" t="s">
        <v>430</v>
      </c>
      <c r="QPU46" s="2058" t="s">
        <v>430</v>
      </c>
      <c r="QPV46" s="2058" t="s">
        <v>430</v>
      </c>
      <c r="QPW46" s="2058" t="s">
        <v>430</v>
      </c>
      <c r="QPX46" s="2058" t="s">
        <v>430</v>
      </c>
      <c r="QPY46" s="2058" t="s">
        <v>430</v>
      </c>
      <c r="QPZ46" s="2058" t="s">
        <v>430</v>
      </c>
      <c r="QQA46" s="2058" t="s">
        <v>430</v>
      </c>
      <c r="QQB46" s="2058" t="s">
        <v>430</v>
      </c>
      <c r="QQC46" s="2058" t="s">
        <v>430</v>
      </c>
      <c r="QQD46" s="2058" t="s">
        <v>430</v>
      </c>
      <c r="QQE46" s="2058" t="s">
        <v>430</v>
      </c>
      <c r="QQF46" s="2058" t="s">
        <v>430</v>
      </c>
      <c r="QQG46" s="2058" t="s">
        <v>430</v>
      </c>
      <c r="QQH46" s="2058" t="s">
        <v>430</v>
      </c>
      <c r="QQI46" s="2058" t="s">
        <v>430</v>
      </c>
      <c r="QQJ46" s="2058" t="s">
        <v>430</v>
      </c>
      <c r="QQK46" s="2058" t="s">
        <v>430</v>
      </c>
      <c r="QQL46" s="2058" t="s">
        <v>430</v>
      </c>
      <c r="QQM46" s="2058" t="s">
        <v>430</v>
      </c>
      <c r="QQN46" s="2058" t="s">
        <v>430</v>
      </c>
      <c r="QQO46" s="2058" t="s">
        <v>430</v>
      </c>
      <c r="QQP46" s="2058" t="s">
        <v>430</v>
      </c>
      <c r="QQQ46" s="2058" t="s">
        <v>430</v>
      </c>
      <c r="QQR46" s="2058" t="s">
        <v>430</v>
      </c>
      <c r="QQS46" s="2058" t="s">
        <v>430</v>
      </c>
      <c r="QQT46" s="2058" t="s">
        <v>430</v>
      </c>
      <c r="QQU46" s="2058" t="s">
        <v>430</v>
      </c>
      <c r="QQV46" s="2058" t="s">
        <v>430</v>
      </c>
      <c r="QQW46" s="2058" t="s">
        <v>430</v>
      </c>
      <c r="QQX46" s="2058" t="s">
        <v>430</v>
      </c>
      <c r="QQY46" s="2058" t="s">
        <v>430</v>
      </c>
      <c r="QQZ46" s="2058" t="s">
        <v>430</v>
      </c>
      <c r="QRA46" s="2058" t="s">
        <v>430</v>
      </c>
      <c r="QRB46" s="2058" t="s">
        <v>430</v>
      </c>
      <c r="QRC46" s="2058" t="s">
        <v>430</v>
      </c>
      <c r="QRD46" s="2058" t="s">
        <v>430</v>
      </c>
      <c r="QRE46" s="2058" t="s">
        <v>430</v>
      </c>
      <c r="QRF46" s="2058" t="s">
        <v>430</v>
      </c>
      <c r="QRG46" s="2058" t="s">
        <v>430</v>
      </c>
      <c r="QRH46" s="2058" t="s">
        <v>430</v>
      </c>
      <c r="QRI46" s="2058" t="s">
        <v>430</v>
      </c>
      <c r="QRJ46" s="2058" t="s">
        <v>430</v>
      </c>
      <c r="QRK46" s="2058" t="s">
        <v>430</v>
      </c>
      <c r="QRL46" s="2058" t="s">
        <v>430</v>
      </c>
      <c r="QRM46" s="2058" t="s">
        <v>430</v>
      </c>
      <c r="QRN46" s="2058" t="s">
        <v>430</v>
      </c>
      <c r="QRO46" s="2058" t="s">
        <v>430</v>
      </c>
      <c r="QRP46" s="2058" t="s">
        <v>430</v>
      </c>
      <c r="QRQ46" s="2058" t="s">
        <v>430</v>
      </c>
      <c r="QRR46" s="2058" t="s">
        <v>430</v>
      </c>
      <c r="QRS46" s="2058" t="s">
        <v>430</v>
      </c>
      <c r="QRT46" s="2058" t="s">
        <v>430</v>
      </c>
      <c r="QRU46" s="2058" t="s">
        <v>430</v>
      </c>
      <c r="QRV46" s="2058" t="s">
        <v>430</v>
      </c>
      <c r="QRW46" s="2058" t="s">
        <v>430</v>
      </c>
      <c r="QRX46" s="2058" t="s">
        <v>430</v>
      </c>
      <c r="QRY46" s="2058" t="s">
        <v>430</v>
      </c>
      <c r="QRZ46" s="2058" t="s">
        <v>430</v>
      </c>
      <c r="QSA46" s="2058" t="s">
        <v>430</v>
      </c>
      <c r="QSB46" s="2058" t="s">
        <v>430</v>
      </c>
      <c r="QSC46" s="2058" t="s">
        <v>430</v>
      </c>
      <c r="QSD46" s="2058" t="s">
        <v>430</v>
      </c>
      <c r="QSE46" s="2058" t="s">
        <v>430</v>
      </c>
      <c r="QSF46" s="2058" t="s">
        <v>430</v>
      </c>
      <c r="QSG46" s="2058" t="s">
        <v>430</v>
      </c>
      <c r="QSH46" s="2058" t="s">
        <v>430</v>
      </c>
      <c r="QSI46" s="2058" t="s">
        <v>430</v>
      </c>
      <c r="QSJ46" s="2058" t="s">
        <v>430</v>
      </c>
      <c r="QSK46" s="2058" t="s">
        <v>430</v>
      </c>
      <c r="QSL46" s="2058" t="s">
        <v>430</v>
      </c>
      <c r="QSM46" s="2058" t="s">
        <v>430</v>
      </c>
      <c r="QSN46" s="2058" t="s">
        <v>430</v>
      </c>
      <c r="QSO46" s="2058" t="s">
        <v>430</v>
      </c>
      <c r="QSP46" s="2058" t="s">
        <v>430</v>
      </c>
      <c r="QSQ46" s="2058" t="s">
        <v>430</v>
      </c>
      <c r="QSR46" s="2058" t="s">
        <v>430</v>
      </c>
      <c r="QSS46" s="2058" t="s">
        <v>430</v>
      </c>
      <c r="QST46" s="2058" t="s">
        <v>430</v>
      </c>
      <c r="QSU46" s="2058" t="s">
        <v>430</v>
      </c>
      <c r="QSV46" s="2058" t="s">
        <v>430</v>
      </c>
      <c r="QSW46" s="2058" t="s">
        <v>430</v>
      </c>
      <c r="QSX46" s="2058" t="s">
        <v>430</v>
      </c>
      <c r="QSY46" s="2058" t="s">
        <v>430</v>
      </c>
      <c r="QSZ46" s="2058" t="s">
        <v>430</v>
      </c>
      <c r="QTA46" s="2058" t="s">
        <v>430</v>
      </c>
      <c r="QTB46" s="2058" t="s">
        <v>430</v>
      </c>
      <c r="QTC46" s="2058" t="s">
        <v>430</v>
      </c>
      <c r="QTD46" s="2058" t="s">
        <v>430</v>
      </c>
      <c r="QTE46" s="2058" t="s">
        <v>430</v>
      </c>
      <c r="QTF46" s="2058" t="s">
        <v>430</v>
      </c>
      <c r="QTG46" s="2058" t="s">
        <v>430</v>
      </c>
      <c r="QTH46" s="2058" t="s">
        <v>430</v>
      </c>
      <c r="QTI46" s="2058" t="s">
        <v>430</v>
      </c>
      <c r="QTJ46" s="2058" t="s">
        <v>430</v>
      </c>
      <c r="QTK46" s="2058" t="s">
        <v>430</v>
      </c>
      <c r="QTL46" s="2058" t="s">
        <v>430</v>
      </c>
      <c r="QTM46" s="2058" t="s">
        <v>430</v>
      </c>
      <c r="QTN46" s="2058" t="s">
        <v>430</v>
      </c>
      <c r="QTO46" s="2058" t="s">
        <v>430</v>
      </c>
      <c r="QTP46" s="2058" t="s">
        <v>430</v>
      </c>
      <c r="QTQ46" s="2058" t="s">
        <v>430</v>
      </c>
      <c r="QTR46" s="2058" t="s">
        <v>430</v>
      </c>
      <c r="QTS46" s="2058" t="s">
        <v>430</v>
      </c>
      <c r="QTT46" s="2058" t="s">
        <v>430</v>
      </c>
      <c r="QTU46" s="2058" t="s">
        <v>430</v>
      </c>
      <c r="QTV46" s="2058" t="s">
        <v>430</v>
      </c>
      <c r="QTW46" s="2058" t="s">
        <v>430</v>
      </c>
      <c r="QTX46" s="2058" t="s">
        <v>430</v>
      </c>
      <c r="QTY46" s="2058" t="s">
        <v>430</v>
      </c>
      <c r="QTZ46" s="2058" t="s">
        <v>430</v>
      </c>
      <c r="QUA46" s="2058" t="s">
        <v>430</v>
      </c>
      <c r="QUB46" s="2058" t="s">
        <v>430</v>
      </c>
      <c r="QUC46" s="2058" t="s">
        <v>430</v>
      </c>
      <c r="QUD46" s="2058" t="s">
        <v>430</v>
      </c>
      <c r="QUE46" s="2058" t="s">
        <v>430</v>
      </c>
      <c r="QUF46" s="2058" t="s">
        <v>430</v>
      </c>
      <c r="QUG46" s="2058" t="s">
        <v>430</v>
      </c>
      <c r="QUH46" s="2058" t="s">
        <v>430</v>
      </c>
      <c r="QUI46" s="2058" t="s">
        <v>430</v>
      </c>
      <c r="QUJ46" s="2058" t="s">
        <v>430</v>
      </c>
      <c r="QUK46" s="2058" t="s">
        <v>430</v>
      </c>
      <c r="QUL46" s="2058" t="s">
        <v>430</v>
      </c>
      <c r="QUM46" s="2058" t="s">
        <v>430</v>
      </c>
      <c r="QUN46" s="2058" t="s">
        <v>430</v>
      </c>
      <c r="QUO46" s="2058" t="s">
        <v>430</v>
      </c>
      <c r="QUP46" s="2058" t="s">
        <v>430</v>
      </c>
      <c r="QUQ46" s="2058" t="s">
        <v>430</v>
      </c>
      <c r="QUR46" s="2058" t="s">
        <v>430</v>
      </c>
      <c r="QUS46" s="2058" t="s">
        <v>430</v>
      </c>
      <c r="QUT46" s="2058" t="s">
        <v>430</v>
      </c>
      <c r="QUU46" s="2058" t="s">
        <v>430</v>
      </c>
      <c r="QUV46" s="2058" t="s">
        <v>430</v>
      </c>
      <c r="QUW46" s="2058" t="s">
        <v>430</v>
      </c>
      <c r="QUX46" s="2058" t="s">
        <v>430</v>
      </c>
      <c r="QUY46" s="2058" t="s">
        <v>430</v>
      </c>
      <c r="QUZ46" s="2058" t="s">
        <v>430</v>
      </c>
      <c r="QVA46" s="2058" t="s">
        <v>430</v>
      </c>
      <c r="QVB46" s="2058" t="s">
        <v>430</v>
      </c>
      <c r="QVC46" s="2058" t="s">
        <v>430</v>
      </c>
      <c r="QVD46" s="2058" t="s">
        <v>430</v>
      </c>
      <c r="QVE46" s="2058" t="s">
        <v>430</v>
      </c>
      <c r="QVF46" s="2058" t="s">
        <v>430</v>
      </c>
      <c r="QVG46" s="2058" t="s">
        <v>430</v>
      </c>
      <c r="QVH46" s="2058" t="s">
        <v>430</v>
      </c>
      <c r="QVI46" s="2058" t="s">
        <v>430</v>
      </c>
      <c r="QVJ46" s="2058" t="s">
        <v>430</v>
      </c>
      <c r="QVK46" s="2058" t="s">
        <v>430</v>
      </c>
      <c r="QVL46" s="2058" t="s">
        <v>430</v>
      </c>
      <c r="QVM46" s="2058" t="s">
        <v>430</v>
      </c>
      <c r="QVN46" s="2058" t="s">
        <v>430</v>
      </c>
      <c r="QVO46" s="2058" t="s">
        <v>430</v>
      </c>
      <c r="QVP46" s="2058" t="s">
        <v>430</v>
      </c>
      <c r="QVQ46" s="2058" t="s">
        <v>430</v>
      </c>
      <c r="QVR46" s="2058" t="s">
        <v>430</v>
      </c>
      <c r="QVS46" s="2058" t="s">
        <v>430</v>
      </c>
      <c r="QVT46" s="2058" t="s">
        <v>430</v>
      </c>
      <c r="QVU46" s="2058" t="s">
        <v>430</v>
      </c>
      <c r="QVV46" s="2058" t="s">
        <v>430</v>
      </c>
      <c r="QVW46" s="2058" t="s">
        <v>430</v>
      </c>
      <c r="QVX46" s="2058" t="s">
        <v>430</v>
      </c>
      <c r="QVY46" s="2058" t="s">
        <v>430</v>
      </c>
      <c r="QVZ46" s="2058" t="s">
        <v>430</v>
      </c>
      <c r="QWA46" s="2058" t="s">
        <v>430</v>
      </c>
      <c r="QWB46" s="2058" t="s">
        <v>430</v>
      </c>
      <c r="QWC46" s="2058" t="s">
        <v>430</v>
      </c>
      <c r="QWD46" s="2058" t="s">
        <v>430</v>
      </c>
      <c r="QWE46" s="2058" t="s">
        <v>430</v>
      </c>
      <c r="QWF46" s="2058" t="s">
        <v>430</v>
      </c>
      <c r="QWG46" s="2058" t="s">
        <v>430</v>
      </c>
      <c r="QWH46" s="2058" t="s">
        <v>430</v>
      </c>
      <c r="QWI46" s="2058" t="s">
        <v>430</v>
      </c>
      <c r="QWJ46" s="2058" t="s">
        <v>430</v>
      </c>
      <c r="QWK46" s="2058" t="s">
        <v>430</v>
      </c>
      <c r="QWL46" s="2058" t="s">
        <v>430</v>
      </c>
      <c r="QWM46" s="2058" t="s">
        <v>430</v>
      </c>
      <c r="QWN46" s="2058" t="s">
        <v>430</v>
      </c>
      <c r="QWO46" s="2058" t="s">
        <v>430</v>
      </c>
      <c r="QWP46" s="2058" t="s">
        <v>430</v>
      </c>
      <c r="QWQ46" s="2058" t="s">
        <v>430</v>
      </c>
      <c r="QWR46" s="2058" t="s">
        <v>430</v>
      </c>
      <c r="QWS46" s="2058" t="s">
        <v>430</v>
      </c>
      <c r="QWT46" s="2058" t="s">
        <v>430</v>
      </c>
      <c r="QWU46" s="2058" t="s">
        <v>430</v>
      </c>
      <c r="QWV46" s="2058" t="s">
        <v>430</v>
      </c>
      <c r="QWW46" s="2058" t="s">
        <v>430</v>
      </c>
      <c r="QWX46" s="2058" t="s">
        <v>430</v>
      </c>
      <c r="QWY46" s="2058" t="s">
        <v>430</v>
      </c>
      <c r="QWZ46" s="2058" t="s">
        <v>430</v>
      </c>
      <c r="QXA46" s="2058" t="s">
        <v>430</v>
      </c>
      <c r="QXB46" s="2058" t="s">
        <v>430</v>
      </c>
      <c r="QXC46" s="2058" t="s">
        <v>430</v>
      </c>
      <c r="QXD46" s="2058" t="s">
        <v>430</v>
      </c>
      <c r="QXE46" s="2058" t="s">
        <v>430</v>
      </c>
      <c r="QXF46" s="2058" t="s">
        <v>430</v>
      </c>
      <c r="QXG46" s="2058" t="s">
        <v>430</v>
      </c>
      <c r="QXH46" s="2058" t="s">
        <v>430</v>
      </c>
      <c r="QXI46" s="2058" t="s">
        <v>430</v>
      </c>
      <c r="QXJ46" s="2058" t="s">
        <v>430</v>
      </c>
      <c r="QXK46" s="2058" t="s">
        <v>430</v>
      </c>
      <c r="QXL46" s="2058" t="s">
        <v>430</v>
      </c>
      <c r="QXM46" s="2058" t="s">
        <v>430</v>
      </c>
      <c r="QXN46" s="2058" t="s">
        <v>430</v>
      </c>
      <c r="QXO46" s="2058" t="s">
        <v>430</v>
      </c>
      <c r="QXP46" s="2058" t="s">
        <v>430</v>
      </c>
      <c r="QXQ46" s="2058" t="s">
        <v>430</v>
      </c>
      <c r="QXR46" s="2058" t="s">
        <v>430</v>
      </c>
      <c r="QXS46" s="2058" t="s">
        <v>430</v>
      </c>
      <c r="QXT46" s="2058" t="s">
        <v>430</v>
      </c>
      <c r="QXU46" s="2058" t="s">
        <v>430</v>
      </c>
      <c r="QXV46" s="2058" t="s">
        <v>430</v>
      </c>
      <c r="QXW46" s="2058" t="s">
        <v>430</v>
      </c>
      <c r="QXX46" s="2058" t="s">
        <v>430</v>
      </c>
      <c r="QXY46" s="2058" t="s">
        <v>430</v>
      </c>
      <c r="QXZ46" s="2058" t="s">
        <v>430</v>
      </c>
      <c r="QYA46" s="2058" t="s">
        <v>430</v>
      </c>
      <c r="QYB46" s="2058" t="s">
        <v>430</v>
      </c>
      <c r="QYC46" s="2058" t="s">
        <v>430</v>
      </c>
      <c r="QYD46" s="2058" t="s">
        <v>430</v>
      </c>
      <c r="QYE46" s="2058" t="s">
        <v>430</v>
      </c>
      <c r="QYF46" s="2058" t="s">
        <v>430</v>
      </c>
      <c r="QYG46" s="2058" t="s">
        <v>430</v>
      </c>
      <c r="QYH46" s="2058" t="s">
        <v>430</v>
      </c>
      <c r="QYI46" s="2058" t="s">
        <v>430</v>
      </c>
      <c r="QYJ46" s="2058" t="s">
        <v>430</v>
      </c>
      <c r="QYK46" s="2058" t="s">
        <v>430</v>
      </c>
      <c r="QYL46" s="2058" t="s">
        <v>430</v>
      </c>
      <c r="QYM46" s="2058" t="s">
        <v>430</v>
      </c>
      <c r="QYN46" s="2058" t="s">
        <v>430</v>
      </c>
      <c r="QYO46" s="2058" t="s">
        <v>430</v>
      </c>
      <c r="QYP46" s="2058" t="s">
        <v>430</v>
      </c>
      <c r="QYQ46" s="2058" t="s">
        <v>430</v>
      </c>
      <c r="QYR46" s="2058" t="s">
        <v>430</v>
      </c>
      <c r="QYS46" s="2058" t="s">
        <v>430</v>
      </c>
      <c r="QYT46" s="2058" t="s">
        <v>430</v>
      </c>
      <c r="QYU46" s="2058" t="s">
        <v>430</v>
      </c>
      <c r="QYV46" s="2058" t="s">
        <v>430</v>
      </c>
      <c r="QYW46" s="2058" t="s">
        <v>430</v>
      </c>
      <c r="QYX46" s="2058" t="s">
        <v>430</v>
      </c>
      <c r="QYY46" s="2058" t="s">
        <v>430</v>
      </c>
      <c r="QYZ46" s="2058" t="s">
        <v>430</v>
      </c>
      <c r="QZA46" s="2058" t="s">
        <v>430</v>
      </c>
      <c r="QZB46" s="2058" t="s">
        <v>430</v>
      </c>
      <c r="QZC46" s="2058" t="s">
        <v>430</v>
      </c>
      <c r="QZD46" s="2058" t="s">
        <v>430</v>
      </c>
      <c r="QZE46" s="2058" t="s">
        <v>430</v>
      </c>
      <c r="QZF46" s="2058" t="s">
        <v>430</v>
      </c>
      <c r="QZG46" s="2058" t="s">
        <v>430</v>
      </c>
      <c r="QZH46" s="2058" t="s">
        <v>430</v>
      </c>
      <c r="QZI46" s="2058" t="s">
        <v>430</v>
      </c>
      <c r="QZJ46" s="2058" t="s">
        <v>430</v>
      </c>
      <c r="QZK46" s="2058" t="s">
        <v>430</v>
      </c>
      <c r="QZL46" s="2058" t="s">
        <v>430</v>
      </c>
      <c r="QZM46" s="2058" t="s">
        <v>430</v>
      </c>
      <c r="QZN46" s="2058" t="s">
        <v>430</v>
      </c>
      <c r="QZO46" s="2058" t="s">
        <v>430</v>
      </c>
      <c r="QZP46" s="2058" t="s">
        <v>430</v>
      </c>
      <c r="QZQ46" s="2058" t="s">
        <v>430</v>
      </c>
      <c r="QZR46" s="2058" t="s">
        <v>430</v>
      </c>
      <c r="QZS46" s="2058" t="s">
        <v>430</v>
      </c>
      <c r="QZT46" s="2058" t="s">
        <v>430</v>
      </c>
      <c r="QZU46" s="2058" t="s">
        <v>430</v>
      </c>
      <c r="QZV46" s="2058" t="s">
        <v>430</v>
      </c>
      <c r="QZW46" s="2058" t="s">
        <v>430</v>
      </c>
      <c r="QZX46" s="2058" t="s">
        <v>430</v>
      </c>
      <c r="QZY46" s="2058" t="s">
        <v>430</v>
      </c>
      <c r="QZZ46" s="2058" t="s">
        <v>430</v>
      </c>
      <c r="RAA46" s="2058" t="s">
        <v>430</v>
      </c>
      <c r="RAB46" s="2058" t="s">
        <v>430</v>
      </c>
      <c r="RAC46" s="2058" t="s">
        <v>430</v>
      </c>
      <c r="RAD46" s="2058" t="s">
        <v>430</v>
      </c>
      <c r="RAE46" s="2058" t="s">
        <v>430</v>
      </c>
      <c r="RAF46" s="2058" t="s">
        <v>430</v>
      </c>
      <c r="RAG46" s="2058" t="s">
        <v>430</v>
      </c>
      <c r="RAH46" s="2058" t="s">
        <v>430</v>
      </c>
      <c r="RAI46" s="2058" t="s">
        <v>430</v>
      </c>
      <c r="RAJ46" s="2058" t="s">
        <v>430</v>
      </c>
      <c r="RAK46" s="2058" t="s">
        <v>430</v>
      </c>
      <c r="RAL46" s="2058" t="s">
        <v>430</v>
      </c>
      <c r="RAM46" s="2058" t="s">
        <v>430</v>
      </c>
      <c r="RAN46" s="2058" t="s">
        <v>430</v>
      </c>
      <c r="RAO46" s="2058" t="s">
        <v>430</v>
      </c>
      <c r="RAP46" s="2058" t="s">
        <v>430</v>
      </c>
      <c r="RAQ46" s="2058" t="s">
        <v>430</v>
      </c>
      <c r="RAR46" s="2058" t="s">
        <v>430</v>
      </c>
      <c r="RAS46" s="2058" t="s">
        <v>430</v>
      </c>
      <c r="RAT46" s="2058" t="s">
        <v>430</v>
      </c>
      <c r="RAU46" s="2058" t="s">
        <v>430</v>
      </c>
      <c r="RAV46" s="2058" t="s">
        <v>430</v>
      </c>
      <c r="RAW46" s="2058" t="s">
        <v>430</v>
      </c>
      <c r="RAX46" s="2058" t="s">
        <v>430</v>
      </c>
      <c r="RAY46" s="2058" t="s">
        <v>430</v>
      </c>
      <c r="RAZ46" s="2058" t="s">
        <v>430</v>
      </c>
      <c r="RBA46" s="2058" t="s">
        <v>430</v>
      </c>
      <c r="RBB46" s="2058" t="s">
        <v>430</v>
      </c>
      <c r="RBC46" s="2058" t="s">
        <v>430</v>
      </c>
      <c r="RBD46" s="2058" t="s">
        <v>430</v>
      </c>
      <c r="RBE46" s="2058" t="s">
        <v>430</v>
      </c>
      <c r="RBF46" s="2058" t="s">
        <v>430</v>
      </c>
      <c r="RBG46" s="2058" t="s">
        <v>430</v>
      </c>
      <c r="RBH46" s="2058" t="s">
        <v>430</v>
      </c>
      <c r="RBI46" s="2058" t="s">
        <v>430</v>
      </c>
      <c r="RBJ46" s="2058" t="s">
        <v>430</v>
      </c>
      <c r="RBK46" s="2058" t="s">
        <v>430</v>
      </c>
      <c r="RBL46" s="2058" t="s">
        <v>430</v>
      </c>
      <c r="RBM46" s="2058" t="s">
        <v>430</v>
      </c>
      <c r="RBN46" s="2058" t="s">
        <v>430</v>
      </c>
      <c r="RBO46" s="2058" t="s">
        <v>430</v>
      </c>
      <c r="RBP46" s="2058" t="s">
        <v>430</v>
      </c>
      <c r="RBQ46" s="2058" t="s">
        <v>430</v>
      </c>
      <c r="RBR46" s="2058" t="s">
        <v>430</v>
      </c>
      <c r="RBS46" s="2058" t="s">
        <v>430</v>
      </c>
      <c r="RBT46" s="2058" t="s">
        <v>430</v>
      </c>
      <c r="RBU46" s="2058" t="s">
        <v>430</v>
      </c>
      <c r="RBV46" s="2058" t="s">
        <v>430</v>
      </c>
      <c r="RBW46" s="2058" t="s">
        <v>430</v>
      </c>
      <c r="RBX46" s="2058" t="s">
        <v>430</v>
      </c>
      <c r="RBY46" s="2058" t="s">
        <v>430</v>
      </c>
      <c r="RBZ46" s="2058" t="s">
        <v>430</v>
      </c>
      <c r="RCA46" s="2058" t="s">
        <v>430</v>
      </c>
      <c r="RCB46" s="2058" t="s">
        <v>430</v>
      </c>
      <c r="RCC46" s="2058" t="s">
        <v>430</v>
      </c>
      <c r="RCD46" s="2058" t="s">
        <v>430</v>
      </c>
      <c r="RCE46" s="2058" t="s">
        <v>430</v>
      </c>
      <c r="RCF46" s="2058" t="s">
        <v>430</v>
      </c>
      <c r="RCG46" s="2058" t="s">
        <v>430</v>
      </c>
      <c r="RCH46" s="2058" t="s">
        <v>430</v>
      </c>
      <c r="RCI46" s="2058" t="s">
        <v>430</v>
      </c>
      <c r="RCJ46" s="2058" t="s">
        <v>430</v>
      </c>
      <c r="RCK46" s="2058" t="s">
        <v>430</v>
      </c>
      <c r="RCL46" s="2058" t="s">
        <v>430</v>
      </c>
      <c r="RCM46" s="2058" t="s">
        <v>430</v>
      </c>
      <c r="RCN46" s="2058" t="s">
        <v>430</v>
      </c>
      <c r="RCO46" s="2058" t="s">
        <v>430</v>
      </c>
      <c r="RCP46" s="2058" t="s">
        <v>430</v>
      </c>
      <c r="RCQ46" s="2058" t="s">
        <v>430</v>
      </c>
      <c r="RCR46" s="2058" t="s">
        <v>430</v>
      </c>
      <c r="RCS46" s="2058" t="s">
        <v>430</v>
      </c>
      <c r="RCT46" s="2058" t="s">
        <v>430</v>
      </c>
      <c r="RCU46" s="2058" t="s">
        <v>430</v>
      </c>
      <c r="RCV46" s="2058" t="s">
        <v>430</v>
      </c>
      <c r="RCW46" s="2058" t="s">
        <v>430</v>
      </c>
      <c r="RCX46" s="2058" t="s">
        <v>430</v>
      </c>
      <c r="RCY46" s="2058" t="s">
        <v>430</v>
      </c>
      <c r="RCZ46" s="2058" t="s">
        <v>430</v>
      </c>
      <c r="RDA46" s="2058" t="s">
        <v>430</v>
      </c>
      <c r="RDB46" s="2058" t="s">
        <v>430</v>
      </c>
      <c r="RDC46" s="2058" t="s">
        <v>430</v>
      </c>
      <c r="RDD46" s="2058" t="s">
        <v>430</v>
      </c>
      <c r="RDE46" s="2058" t="s">
        <v>430</v>
      </c>
      <c r="RDF46" s="2058" t="s">
        <v>430</v>
      </c>
      <c r="RDG46" s="2058" t="s">
        <v>430</v>
      </c>
      <c r="RDH46" s="2058" t="s">
        <v>430</v>
      </c>
      <c r="RDI46" s="2058" t="s">
        <v>430</v>
      </c>
      <c r="RDJ46" s="2058" t="s">
        <v>430</v>
      </c>
      <c r="RDK46" s="2058" t="s">
        <v>430</v>
      </c>
      <c r="RDL46" s="2058" t="s">
        <v>430</v>
      </c>
      <c r="RDM46" s="2058" t="s">
        <v>430</v>
      </c>
      <c r="RDN46" s="2058" t="s">
        <v>430</v>
      </c>
      <c r="RDO46" s="2058" t="s">
        <v>430</v>
      </c>
      <c r="RDP46" s="2058" t="s">
        <v>430</v>
      </c>
      <c r="RDQ46" s="2058" t="s">
        <v>430</v>
      </c>
      <c r="RDR46" s="2058" t="s">
        <v>430</v>
      </c>
      <c r="RDS46" s="2058" t="s">
        <v>430</v>
      </c>
      <c r="RDT46" s="2058" t="s">
        <v>430</v>
      </c>
      <c r="RDU46" s="2058" t="s">
        <v>430</v>
      </c>
      <c r="RDV46" s="2058" t="s">
        <v>430</v>
      </c>
      <c r="RDW46" s="2058" t="s">
        <v>430</v>
      </c>
      <c r="RDX46" s="2058" t="s">
        <v>430</v>
      </c>
      <c r="RDY46" s="2058" t="s">
        <v>430</v>
      </c>
      <c r="RDZ46" s="2058" t="s">
        <v>430</v>
      </c>
      <c r="REA46" s="2058" t="s">
        <v>430</v>
      </c>
      <c r="REB46" s="2058" t="s">
        <v>430</v>
      </c>
      <c r="REC46" s="2058" t="s">
        <v>430</v>
      </c>
      <c r="RED46" s="2058" t="s">
        <v>430</v>
      </c>
      <c r="REE46" s="2058" t="s">
        <v>430</v>
      </c>
      <c r="REF46" s="2058" t="s">
        <v>430</v>
      </c>
      <c r="REG46" s="2058" t="s">
        <v>430</v>
      </c>
      <c r="REH46" s="2058" t="s">
        <v>430</v>
      </c>
      <c r="REI46" s="2058" t="s">
        <v>430</v>
      </c>
      <c r="REJ46" s="2058" t="s">
        <v>430</v>
      </c>
      <c r="REK46" s="2058" t="s">
        <v>430</v>
      </c>
      <c r="REL46" s="2058" t="s">
        <v>430</v>
      </c>
      <c r="REM46" s="2058" t="s">
        <v>430</v>
      </c>
      <c r="REN46" s="2058" t="s">
        <v>430</v>
      </c>
      <c r="REO46" s="2058" t="s">
        <v>430</v>
      </c>
      <c r="REP46" s="2058" t="s">
        <v>430</v>
      </c>
      <c r="REQ46" s="2058" t="s">
        <v>430</v>
      </c>
      <c r="RER46" s="2058" t="s">
        <v>430</v>
      </c>
      <c r="RES46" s="2058" t="s">
        <v>430</v>
      </c>
      <c r="RET46" s="2058" t="s">
        <v>430</v>
      </c>
      <c r="REU46" s="2058" t="s">
        <v>430</v>
      </c>
      <c r="REV46" s="2058" t="s">
        <v>430</v>
      </c>
      <c r="REW46" s="2058" t="s">
        <v>430</v>
      </c>
      <c r="REX46" s="2058" t="s">
        <v>430</v>
      </c>
      <c r="REY46" s="2058" t="s">
        <v>430</v>
      </c>
      <c r="REZ46" s="2058" t="s">
        <v>430</v>
      </c>
      <c r="RFA46" s="2058" t="s">
        <v>430</v>
      </c>
      <c r="RFB46" s="2058" t="s">
        <v>430</v>
      </c>
      <c r="RFC46" s="2058" t="s">
        <v>430</v>
      </c>
      <c r="RFD46" s="2058" t="s">
        <v>430</v>
      </c>
      <c r="RFE46" s="2058" t="s">
        <v>430</v>
      </c>
      <c r="RFF46" s="2058" t="s">
        <v>430</v>
      </c>
      <c r="RFG46" s="2058" t="s">
        <v>430</v>
      </c>
      <c r="RFH46" s="2058" t="s">
        <v>430</v>
      </c>
      <c r="RFI46" s="2058" t="s">
        <v>430</v>
      </c>
      <c r="RFJ46" s="2058" t="s">
        <v>430</v>
      </c>
      <c r="RFK46" s="2058" t="s">
        <v>430</v>
      </c>
      <c r="RFL46" s="2058" t="s">
        <v>430</v>
      </c>
      <c r="RFM46" s="2058" t="s">
        <v>430</v>
      </c>
      <c r="RFN46" s="2058" t="s">
        <v>430</v>
      </c>
      <c r="RFO46" s="2058" t="s">
        <v>430</v>
      </c>
      <c r="RFP46" s="2058" t="s">
        <v>430</v>
      </c>
      <c r="RFQ46" s="2058" t="s">
        <v>430</v>
      </c>
      <c r="RFR46" s="2058" t="s">
        <v>430</v>
      </c>
      <c r="RFS46" s="2058" t="s">
        <v>430</v>
      </c>
      <c r="RFT46" s="2058" t="s">
        <v>430</v>
      </c>
      <c r="RFU46" s="2058" t="s">
        <v>430</v>
      </c>
      <c r="RFV46" s="2058" t="s">
        <v>430</v>
      </c>
      <c r="RFW46" s="2058" t="s">
        <v>430</v>
      </c>
      <c r="RFX46" s="2058" t="s">
        <v>430</v>
      </c>
      <c r="RFY46" s="2058" t="s">
        <v>430</v>
      </c>
      <c r="RFZ46" s="2058" t="s">
        <v>430</v>
      </c>
      <c r="RGA46" s="2058" t="s">
        <v>430</v>
      </c>
      <c r="RGB46" s="2058" t="s">
        <v>430</v>
      </c>
      <c r="RGC46" s="2058" t="s">
        <v>430</v>
      </c>
      <c r="RGD46" s="2058" t="s">
        <v>430</v>
      </c>
      <c r="RGE46" s="2058" t="s">
        <v>430</v>
      </c>
      <c r="RGF46" s="2058" t="s">
        <v>430</v>
      </c>
      <c r="RGG46" s="2058" t="s">
        <v>430</v>
      </c>
      <c r="RGH46" s="2058" t="s">
        <v>430</v>
      </c>
      <c r="RGI46" s="2058" t="s">
        <v>430</v>
      </c>
      <c r="RGJ46" s="2058" t="s">
        <v>430</v>
      </c>
      <c r="RGK46" s="2058" t="s">
        <v>430</v>
      </c>
      <c r="RGL46" s="2058" t="s">
        <v>430</v>
      </c>
      <c r="RGM46" s="2058" t="s">
        <v>430</v>
      </c>
      <c r="RGN46" s="2058" t="s">
        <v>430</v>
      </c>
      <c r="RGO46" s="2058" t="s">
        <v>430</v>
      </c>
      <c r="RGP46" s="2058" t="s">
        <v>430</v>
      </c>
      <c r="RGQ46" s="2058" t="s">
        <v>430</v>
      </c>
      <c r="RGR46" s="2058" t="s">
        <v>430</v>
      </c>
      <c r="RGS46" s="2058" t="s">
        <v>430</v>
      </c>
      <c r="RGT46" s="2058" t="s">
        <v>430</v>
      </c>
      <c r="RGU46" s="2058" t="s">
        <v>430</v>
      </c>
      <c r="RGV46" s="2058" t="s">
        <v>430</v>
      </c>
      <c r="RGW46" s="2058" t="s">
        <v>430</v>
      </c>
      <c r="RGX46" s="2058" t="s">
        <v>430</v>
      </c>
      <c r="RGY46" s="2058" t="s">
        <v>430</v>
      </c>
      <c r="RGZ46" s="2058" t="s">
        <v>430</v>
      </c>
      <c r="RHA46" s="2058" t="s">
        <v>430</v>
      </c>
      <c r="RHB46" s="2058" t="s">
        <v>430</v>
      </c>
      <c r="RHC46" s="2058" t="s">
        <v>430</v>
      </c>
      <c r="RHD46" s="2058" t="s">
        <v>430</v>
      </c>
      <c r="RHE46" s="2058" t="s">
        <v>430</v>
      </c>
      <c r="RHF46" s="2058" t="s">
        <v>430</v>
      </c>
      <c r="RHG46" s="2058" t="s">
        <v>430</v>
      </c>
      <c r="RHH46" s="2058" t="s">
        <v>430</v>
      </c>
      <c r="RHI46" s="2058" t="s">
        <v>430</v>
      </c>
      <c r="RHJ46" s="2058" t="s">
        <v>430</v>
      </c>
      <c r="RHK46" s="2058" t="s">
        <v>430</v>
      </c>
      <c r="RHL46" s="2058" t="s">
        <v>430</v>
      </c>
      <c r="RHM46" s="2058" t="s">
        <v>430</v>
      </c>
      <c r="RHN46" s="2058" t="s">
        <v>430</v>
      </c>
      <c r="RHO46" s="2058" t="s">
        <v>430</v>
      </c>
      <c r="RHP46" s="2058" t="s">
        <v>430</v>
      </c>
      <c r="RHQ46" s="2058" t="s">
        <v>430</v>
      </c>
      <c r="RHR46" s="2058" t="s">
        <v>430</v>
      </c>
      <c r="RHS46" s="2058" t="s">
        <v>430</v>
      </c>
      <c r="RHT46" s="2058" t="s">
        <v>430</v>
      </c>
      <c r="RHU46" s="2058" t="s">
        <v>430</v>
      </c>
      <c r="RHV46" s="2058" t="s">
        <v>430</v>
      </c>
      <c r="RHW46" s="2058" t="s">
        <v>430</v>
      </c>
      <c r="RHX46" s="2058" t="s">
        <v>430</v>
      </c>
      <c r="RHY46" s="2058" t="s">
        <v>430</v>
      </c>
      <c r="RHZ46" s="2058" t="s">
        <v>430</v>
      </c>
      <c r="RIA46" s="2058" t="s">
        <v>430</v>
      </c>
      <c r="RIB46" s="2058" t="s">
        <v>430</v>
      </c>
      <c r="RIC46" s="2058" t="s">
        <v>430</v>
      </c>
      <c r="RID46" s="2058" t="s">
        <v>430</v>
      </c>
      <c r="RIE46" s="2058" t="s">
        <v>430</v>
      </c>
      <c r="RIF46" s="2058" t="s">
        <v>430</v>
      </c>
      <c r="RIG46" s="2058" t="s">
        <v>430</v>
      </c>
      <c r="RIH46" s="2058" t="s">
        <v>430</v>
      </c>
      <c r="RII46" s="2058" t="s">
        <v>430</v>
      </c>
      <c r="RIJ46" s="2058" t="s">
        <v>430</v>
      </c>
      <c r="RIK46" s="2058" t="s">
        <v>430</v>
      </c>
      <c r="RIL46" s="2058" t="s">
        <v>430</v>
      </c>
      <c r="RIM46" s="2058" t="s">
        <v>430</v>
      </c>
      <c r="RIN46" s="2058" t="s">
        <v>430</v>
      </c>
      <c r="RIO46" s="2058" t="s">
        <v>430</v>
      </c>
      <c r="RIP46" s="2058" t="s">
        <v>430</v>
      </c>
      <c r="RIQ46" s="2058" t="s">
        <v>430</v>
      </c>
      <c r="RIR46" s="2058" t="s">
        <v>430</v>
      </c>
      <c r="RIS46" s="2058" t="s">
        <v>430</v>
      </c>
      <c r="RIT46" s="2058" t="s">
        <v>430</v>
      </c>
      <c r="RIU46" s="2058" t="s">
        <v>430</v>
      </c>
      <c r="RIV46" s="2058" t="s">
        <v>430</v>
      </c>
      <c r="RIW46" s="2058" t="s">
        <v>430</v>
      </c>
      <c r="RIX46" s="2058" t="s">
        <v>430</v>
      </c>
      <c r="RIY46" s="2058" t="s">
        <v>430</v>
      </c>
      <c r="RIZ46" s="2058" t="s">
        <v>430</v>
      </c>
      <c r="RJA46" s="2058" t="s">
        <v>430</v>
      </c>
      <c r="RJB46" s="2058" t="s">
        <v>430</v>
      </c>
      <c r="RJC46" s="2058" t="s">
        <v>430</v>
      </c>
      <c r="RJD46" s="2058" t="s">
        <v>430</v>
      </c>
      <c r="RJE46" s="2058" t="s">
        <v>430</v>
      </c>
      <c r="RJF46" s="2058" t="s">
        <v>430</v>
      </c>
      <c r="RJG46" s="2058" t="s">
        <v>430</v>
      </c>
      <c r="RJH46" s="2058" t="s">
        <v>430</v>
      </c>
      <c r="RJI46" s="2058" t="s">
        <v>430</v>
      </c>
      <c r="RJJ46" s="2058" t="s">
        <v>430</v>
      </c>
      <c r="RJK46" s="2058" t="s">
        <v>430</v>
      </c>
      <c r="RJL46" s="2058" t="s">
        <v>430</v>
      </c>
      <c r="RJM46" s="2058" t="s">
        <v>430</v>
      </c>
      <c r="RJN46" s="2058" t="s">
        <v>430</v>
      </c>
      <c r="RJO46" s="2058" t="s">
        <v>430</v>
      </c>
      <c r="RJP46" s="2058" t="s">
        <v>430</v>
      </c>
      <c r="RJQ46" s="2058" t="s">
        <v>430</v>
      </c>
      <c r="RJR46" s="2058" t="s">
        <v>430</v>
      </c>
      <c r="RJS46" s="2058" t="s">
        <v>430</v>
      </c>
      <c r="RJT46" s="2058" t="s">
        <v>430</v>
      </c>
      <c r="RJU46" s="2058" t="s">
        <v>430</v>
      </c>
      <c r="RJV46" s="2058" t="s">
        <v>430</v>
      </c>
      <c r="RJW46" s="2058" t="s">
        <v>430</v>
      </c>
      <c r="RJX46" s="2058" t="s">
        <v>430</v>
      </c>
      <c r="RJY46" s="2058" t="s">
        <v>430</v>
      </c>
      <c r="RJZ46" s="2058" t="s">
        <v>430</v>
      </c>
      <c r="RKA46" s="2058" t="s">
        <v>430</v>
      </c>
      <c r="RKB46" s="2058" t="s">
        <v>430</v>
      </c>
      <c r="RKC46" s="2058" t="s">
        <v>430</v>
      </c>
      <c r="RKD46" s="2058" t="s">
        <v>430</v>
      </c>
      <c r="RKE46" s="2058" t="s">
        <v>430</v>
      </c>
      <c r="RKF46" s="2058" t="s">
        <v>430</v>
      </c>
      <c r="RKG46" s="2058" t="s">
        <v>430</v>
      </c>
      <c r="RKH46" s="2058" t="s">
        <v>430</v>
      </c>
      <c r="RKI46" s="2058" t="s">
        <v>430</v>
      </c>
      <c r="RKJ46" s="2058" t="s">
        <v>430</v>
      </c>
      <c r="RKK46" s="2058" t="s">
        <v>430</v>
      </c>
      <c r="RKL46" s="2058" t="s">
        <v>430</v>
      </c>
      <c r="RKM46" s="2058" t="s">
        <v>430</v>
      </c>
      <c r="RKN46" s="2058" t="s">
        <v>430</v>
      </c>
      <c r="RKO46" s="2058" t="s">
        <v>430</v>
      </c>
      <c r="RKP46" s="2058" t="s">
        <v>430</v>
      </c>
      <c r="RKQ46" s="2058" t="s">
        <v>430</v>
      </c>
      <c r="RKR46" s="2058" t="s">
        <v>430</v>
      </c>
      <c r="RKS46" s="2058" t="s">
        <v>430</v>
      </c>
      <c r="RKT46" s="2058" t="s">
        <v>430</v>
      </c>
      <c r="RKU46" s="2058" t="s">
        <v>430</v>
      </c>
      <c r="RKV46" s="2058" t="s">
        <v>430</v>
      </c>
      <c r="RKW46" s="2058" t="s">
        <v>430</v>
      </c>
      <c r="RKX46" s="2058" t="s">
        <v>430</v>
      </c>
      <c r="RKY46" s="2058" t="s">
        <v>430</v>
      </c>
      <c r="RKZ46" s="2058" t="s">
        <v>430</v>
      </c>
      <c r="RLA46" s="2058" t="s">
        <v>430</v>
      </c>
      <c r="RLB46" s="2058" t="s">
        <v>430</v>
      </c>
      <c r="RLC46" s="2058" t="s">
        <v>430</v>
      </c>
      <c r="RLD46" s="2058" t="s">
        <v>430</v>
      </c>
      <c r="RLE46" s="2058" t="s">
        <v>430</v>
      </c>
      <c r="RLF46" s="2058" t="s">
        <v>430</v>
      </c>
      <c r="RLG46" s="2058" t="s">
        <v>430</v>
      </c>
      <c r="RLH46" s="2058" t="s">
        <v>430</v>
      </c>
      <c r="RLI46" s="2058" t="s">
        <v>430</v>
      </c>
      <c r="RLJ46" s="2058" t="s">
        <v>430</v>
      </c>
      <c r="RLK46" s="2058" t="s">
        <v>430</v>
      </c>
      <c r="RLL46" s="2058" t="s">
        <v>430</v>
      </c>
      <c r="RLM46" s="2058" t="s">
        <v>430</v>
      </c>
      <c r="RLN46" s="2058" t="s">
        <v>430</v>
      </c>
      <c r="RLO46" s="2058" t="s">
        <v>430</v>
      </c>
      <c r="RLP46" s="2058" t="s">
        <v>430</v>
      </c>
      <c r="RLQ46" s="2058" t="s">
        <v>430</v>
      </c>
      <c r="RLR46" s="2058" t="s">
        <v>430</v>
      </c>
      <c r="RLS46" s="2058" t="s">
        <v>430</v>
      </c>
      <c r="RLT46" s="2058" t="s">
        <v>430</v>
      </c>
      <c r="RLU46" s="2058" t="s">
        <v>430</v>
      </c>
      <c r="RLV46" s="2058" t="s">
        <v>430</v>
      </c>
      <c r="RLW46" s="2058" t="s">
        <v>430</v>
      </c>
      <c r="RLX46" s="2058" t="s">
        <v>430</v>
      </c>
      <c r="RLY46" s="2058" t="s">
        <v>430</v>
      </c>
      <c r="RLZ46" s="2058" t="s">
        <v>430</v>
      </c>
      <c r="RMA46" s="2058" t="s">
        <v>430</v>
      </c>
      <c r="RMB46" s="2058" t="s">
        <v>430</v>
      </c>
      <c r="RMC46" s="2058" t="s">
        <v>430</v>
      </c>
      <c r="RMD46" s="2058" t="s">
        <v>430</v>
      </c>
      <c r="RME46" s="2058" t="s">
        <v>430</v>
      </c>
      <c r="RMF46" s="2058" t="s">
        <v>430</v>
      </c>
      <c r="RMG46" s="2058" t="s">
        <v>430</v>
      </c>
      <c r="RMH46" s="2058" t="s">
        <v>430</v>
      </c>
      <c r="RMI46" s="2058" t="s">
        <v>430</v>
      </c>
      <c r="RMJ46" s="2058" t="s">
        <v>430</v>
      </c>
      <c r="RMK46" s="2058" t="s">
        <v>430</v>
      </c>
      <c r="RML46" s="2058" t="s">
        <v>430</v>
      </c>
      <c r="RMM46" s="2058" t="s">
        <v>430</v>
      </c>
      <c r="RMN46" s="2058" t="s">
        <v>430</v>
      </c>
      <c r="RMO46" s="2058" t="s">
        <v>430</v>
      </c>
      <c r="RMP46" s="2058" t="s">
        <v>430</v>
      </c>
      <c r="RMQ46" s="2058" t="s">
        <v>430</v>
      </c>
      <c r="RMR46" s="2058" t="s">
        <v>430</v>
      </c>
      <c r="RMS46" s="2058" t="s">
        <v>430</v>
      </c>
      <c r="RMT46" s="2058" t="s">
        <v>430</v>
      </c>
      <c r="RMU46" s="2058" t="s">
        <v>430</v>
      </c>
      <c r="RMV46" s="2058" t="s">
        <v>430</v>
      </c>
      <c r="RMW46" s="2058" t="s">
        <v>430</v>
      </c>
      <c r="RMX46" s="2058" t="s">
        <v>430</v>
      </c>
      <c r="RMY46" s="2058" t="s">
        <v>430</v>
      </c>
      <c r="RMZ46" s="2058" t="s">
        <v>430</v>
      </c>
      <c r="RNA46" s="2058" t="s">
        <v>430</v>
      </c>
      <c r="RNB46" s="2058" t="s">
        <v>430</v>
      </c>
      <c r="RNC46" s="2058" t="s">
        <v>430</v>
      </c>
      <c r="RND46" s="2058" t="s">
        <v>430</v>
      </c>
      <c r="RNE46" s="2058" t="s">
        <v>430</v>
      </c>
      <c r="RNF46" s="2058" t="s">
        <v>430</v>
      </c>
      <c r="RNG46" s="2058" t="s">
        <v>430</v>
      </c>
      <c r="RNH46" s="2058" t="s">
        <v>430</v>
      </c>
      <c r="RNI46" s="2058" t="s">
        <v>430</v>
      </c>
      <c r="RNJ46" s="2058" t="s">
        <v>430</v>
      </c>
      <c r="RNK46" s="2058" t="s">
        <v>430</v>
      </c>
      <c r="RNL46" s="2058" t="s">
        <v>430</v>
      </c>
      <c r="RNM46" s="2058" t="s">
        <v>430</v>
      </c>
      <c r="RNN46" s="2058" t="s">
        <v>430</v>
      </c>
      <c r="RNO46" s="2058" t="s">
        <v>430</v>
      </c>
      <c r="RNP46" s="2058" t="s">
        <v>430</v>
      </c>
      <c r="RNQ46" s="2058" t="s">
        <v>430</v>
      </c>
      <c r="RNR46" s="2058" t="s">
        <v>430</v>
      </c>
      <c r="RNS46" s="2058" t="s">
        <v>430</v>
      </c>
      <c r="RNT46" s="2058" t="s">
        <v>430</v>
      </c>
      <c r="RNU46" s="2058" t="s">
        <v>430</v>
      </c>
      <c r="RNV46" s="2058" t="s">
        <v>430</v>
      </c>
      <c r="RNW46" s="2058" t="s">
        <v>430</v>
      </c>
      <c r="RNX46" s="2058" t="s">
        <v>430</v>
      </c>
      <c r="RNY46" s="2058" t="s">
        <v>430</v>
      </c>
      <c r="RNZ46" s="2058" t="s">
        <v>430</v>
      </c>
      <c r="ROA46" s="2058" t="s">
        <v>430</v>
      </c>
      <c r="ROB46" s="2058" t="s">
        <v>430</v>
      </c>
      <c r="ROC46" s="2058" t="s">
        <v>430</v>
      </c>
      <c r="ROD46" s="2058" t="s">
        <v>430</v>
      </c>
      <c r="ROE46" s="2058" t="s">
        <v>430</v>
      </c>
      <c r="ROF46" s="2058" t="s">
        <v>430</v>
      </c>
      <c r="ROG46" s="2058" t="s">
        <v>430</v>
      </c>
      <c r="ROH46" s="2058" t="s">
        <v>430</v>
      </c>
      <c r="ROI46" s="2058" t="s">
        <v>430</v>
      </c>
      <c r="ROJ46" s="2058" t="s">
        <v>430</v>
      </c>
      <c r="ROK46" s="2058" t="s">
        <v>430</v>
      </c>
      <c r="ROL46" s="2058" t="s">
        <v>430</v>
      </c>
      <c r="ROM46" s="2058" t="s">
        <v>430</v>
      </c>
      <c r="RON46" s="2058" t="s">
        <v>430</v>
      </c>
      <c r="ROO46" s="2058" t="s">
        <v>430</v>
      </c>
      <c r="ROP46" s="2058" t="s">
        <v>430</v>
      </c>
      <c r="ROQ46" s="2058" t="s">
        <v>430</v>
      </c>
      <c r="ROR46" s="2058" t="s">
        <v>430</v>
      </c>
      <c r="ROS46" s="2058" t="s">
        <v>430</v>
      </c>
      <c r="ROT46" s="2058" t="s">
        <v>430</v>
      </c>
      <c r="ROU46" s="2058" t="s">
        <v>430</v>
      </c>
      <c r="ROV46" s="2058" t="s">
        <v>430</v>
      </c>
      <c r="ROW46" s="2058" t="s">
        <v>430</v>
      </c>
      <c r="ROX46" s="2058" t="s">
        <v>430</v>
      </c>
      <c r="ROY46" s="2058" t="s">
        <v>430</v>
      </c>
      <c r="ROZ46" s="2058" t="s">
        <v>430</v>
      </c>
      <c r="RPA46" s="2058" t="s">
        <v>430</v>
      </c>
      <c r="RPB46" s="2058" t="s">
        <v>430</v>
      </c>
      <c r="RPC46" s="2058" t="s">
        <v>430</v>
      </c>
      <c r="RPD46" s="2058" t="s">
        <v>430</v>
      </c>
      <c r="RPE46" s="2058" t="s">
        <v>430</v>
      </c>
      <c r="RPF46" s="2058" t="s">
        <v>430</v>
      </c>
      <c r="RPG46" s="2058" t="s">
        <v>430</v>
      </c>
      <c r="RPH46" s="2058" t="s">
        <v>430</v>
      </c>
      <c r="RPI46" s="2058" t="s">
        <v>430</v>
      </c>
      <c r="RPJ46" s="2058" t="s">
        <v>430</v>
      </c>
      <c r="RPK46" s="2058" t="s">
        <v>430</v>
      </c>
      <c r="RPL46" s="2058" t="s">
        <v>430</v>
      </c>
      <c r="RPM46" s="2058" t="s">
        <v>430</v>
      </c>
      <c r="RPN46" s="2058" t="s">
        <v>430</v>
      </c>
      <c r="RPO46" s="2058" t="s">
        <v>430</v>
      </c>
      <c r="RPP46" s="2058" t="s">
        <v>430</v>
      </c>
      <c r="RPQ46" s="2058" t="s">
        <v>430</v>
      </c>
      <c r="RPR46" s="2058" t="s">
        <v>430</v>
      </c>
      <c r="RPS46" s="2058" t="s">
        <v>430</v>
      </c>
      <c r="RPT46" s="2058" t="s">
        <v>430</v>
      </c>
      <c r="RPU46" s="2058" t="s">
        <v>430</v>
      </c>
      <c r="RPV46" s="2058" t="s">
        <v>430</v>
      </c>
      <c r="RPW46" s="2058" t="s">
        <v>430</v>
      </c>
      <c r="RPX46" s="2058" t="s">
        <v>430</v>
      </c>
      <c r="RPY46" s="2058" t="s">
        <v>430</v>
      </c>
      <c r="RPZ46" s="2058" t="s">
        <v>430</v>
      </c>
      <c r="RQA46" s="2058" t="s">
        <v>430</v>
      </c>
      <c r="RQB46" s="2058" t="s">
        <v>430</v>
      </c>
      <c r="RQC46" s="2058" t="s">
        <v>430</v>
      </c>
      <c r="RQD46" s="2058" t="s">
        <v>430</v>
      </c>
      <c r="RQE46" s="2058" t="s">
        <v>430</v>
      </c>
      <c r="RQF46" s="2058" t="s">
        <v>430</v>
      </c>
      <c r="RQG46" s="2058" t="s">
        <v>430</v>
      </c>
      <c r="RQH46" s="2058" t="s">
        <v>430</v>
      </c>
      <c r="RQI46" s="2058" t="s">
        <v>430</v>
      </c>
      <c r="RQJ46" s="2058" t="s">
        <v>430</v>
      </c>
      <c r="RQK46" s="2058" t="s">
        <v>430</v>
      </c>
      <c r="RQL46" s="2058" t="s">
        <v>430</v>
      </c>
      <c r="RQM46" s="2058" t="s">
        <v>430</v>
      </c>
      <c r="RQN46" s="2058" t="s">
        <v>430</v>
      </c>
      <c r="RQO46" s="2058" t="s">
        <v>430</v>
      </c>
      <c r="RQP46" s="2058" t="s">
        <v>430</v>
      </c>
      <c r="RQQ46" s="2058" t="s">
        <v>430</v>
      </c>
      <c r="RQR46" s="2058" t="s">
        <v>430</v>
      </c>
      <c r="RQS46" s="2058" t="s">
        <v>430</v>
      </c>
      <c r="RQT46" s="2058" t="s">
        <v>430</v>
      </c>
      <c r="RQU46" s="2058" t="s">
        <v>430</v>
      </c>
      <c r="RQV46" s="2058" t="s">
        <v>430</v>
      </c>
      <c r="RQW46" s="2058" t="s">
        <v>430</v>
      </c>
      <c r="RQX46" s="2058" t="s">
        <v>430</v>
      </c>
      <c r="RQY46" s="2058" t="s">
        <v>430</v>
      </c>
      <c r="RQZ46" s="2058" t="s">
        <v>430</v>
      </c>
      <c r="RRA46" s="2058" t="s">
        <v>430</v>
      </c>
      <c r="RRB46" s="2058" t="s">
        <v>430</v>
      </c>
      <c r="RRC46" s="2058" t="s">
        <v>430</v>
      </c>
      <c r="RRD46" s="2058" t="s">
        <v>430</v>
      </c>
      <c r="RRE46" s="2058" t="s">
        <v>430</v>
      </c>
      <c r="RRF46" s="2058" t="s">
        <v>430</v>
      </c>
      <c r="RRG46" s="2058" t="s">
        <v>430</v>
      </c>
      <c r="RRH46" s="2058" t="s">
        <v>430</v>
      </c>
      <c r="RRI46" s="2058" t="s">
        <v>430</v>
      </c>
      <c r="RRJ46" s="2058" t="s">
        <v>430</v>
      </c>
      <c r="RRK46" s="2058" t="s">
        <v>430</v>
      </c>
      <c r="RRL46" s="2058" t="s">
        <v>430</v>
      </c>
      <c r="RRM46" s="2058" t="s">
        <v>430</v>
      </c>
      <c r="RRN46" s="2058" t="s">
        <v>430</v>
      </c>
      <c r="RRO46" s="2058" t="s">
        <v>430</v>
      </c>
      <c r="RRP46" s="2058" t="s">
        <v>430</v>
      </c>
      <c r="RRQ46" s="2058" t="s">
        <v>430</v>
      </c>
      <c r="RRR46" s="2058" t="s">
        <v>430</v>
      </c>
      <c r="RRS46" s="2058" t="s">
        <v>430</v>
      </c>
      <c r="RRT46" s="2058" t="s">
        <v>430</v>
      </c>
      <c r="RRU46" s="2058" t="s">
        <v>430</v>
      </c>
      <c r="RRV46" s="2058" t="s">
        <v>430</v>
      </c>
      <c r="RRW46" s="2058" t="s">
        <v>430</v>
      </c>
      <c r="RRX46" s="2058" t="s">
        <v>430</v>
      </c>
      <c r="RRY46" s="2058" t="s">
        <v>430</v>
      </c>
      <c r="RRZ46" s="2058" t="s">
        <v>430</v>
      </c>
      <c r="RSA46" s="2058" t="s">
        <v>430</v>
      </c>
      <c r="RSB46" s="2058" t="s">
        <v>430</v>
      </c>
      <c r="RSC46" s="2058" t="s">
        <v>430</v>
      </c>
      <c r="RSD46" s="2058" t="s">
        <v>430</v>
      </c>
      <c r="RSE46" s="2058" t="s">
        <v>430</v>
      </c>
      <c r="RSF46" s="2058" t="s">
        <v>430</v>
      </c>
      <c r="RSG46" s="2058" t="s">
        <v>430</v>
      </c>
      <c r="RSH46" s="2058" t="s">
        <v>430</v>
      </c>
      <c r="RSI46" s="2058" t="s">
        <v>430</v>
      </c>
      <c r="RSJ46" s="2058" t="s">
        <v>430</v>
      </c>
      <c r="RSK46" s="2058" t="s">
        <v>430</v>
      </c>
      <c r="RSL46" s="2058" t="s">
        <v>430</v>
      </c>
      <c r="RSM46" s="2058" t="s">
        <v>430</v>
      </c>
      <c r="RSN46" s="2058" t="s">
        <v>430</v>
      </c>
      <c r="RSO46" s="2058" t="s">
        <v>430</v>
      </c>
      <c r="RSP46" s="2058" t="s">
        <v>430</v>
      </c>
      <c r="RSQ46" s="2058" t="s">
        <v>430</v>
      </c>
      <c r="RSR46" s="2058" t="s">
        <v>430</v>
      </c>
      <c r="RSS46" s="2058" t="s">
        <v>430</v>
      </c>
      <c r="RST46" s="2058" t="s">
        <v>430</v>
      </c>
      <c r="RSU46" s="2058" t="s">
        <v>430</v>
      </c>
      <c r="RSV46" s="2058" t="s">
        <v>430</v>
      </c>
      <c r="RSW46" s="2058" t="s">
        <v>430</v>
      </c>
      <c r="RSX46" s="2058" t="s">
        <v>430</v>
      </c>
      <c r="RSY46" s="2058" t="s">
        <v>430</v>
      </c>
      <c r="RSZ46" s="2058" t="s">
        <v>430</v>
      </c>
      <c r="RTA46" s="2058" t="s">
        <v>430</v>
      </c>
      <c r="RTB46" s="2058" t="s">
        <v>430</v>
      </c>
      <c r="RTC46" s="2058" t="s">
        <v>430</v>
      </c>
      <c r="RTD46" s="2058" t="s">
        <v>430</v>
      </c>
      <c r="RTE46" s="2058" t="s">
        <v>430</v>
      </c>
      <c r="RTF46" s="2058" t="s">
        <v>430</v>
      </c>
      <c r="RTG46" s="2058" t="s">
        <v>430</v>
      </c>
      <c r="RTH46" s="2058" t="s">
        <v>430</v>
      </c>
      <c r="RTI46" s="2058" t="s">
        <v>430</v>
      </c>
      <c r="RTJ46" s="2058" t="s">
        <v>430</v>
      </c>
      <c r="RTK46" s="2058" t="s">
        <v>430</v>
      </c>
      <c r="RTL46" s="2058" t="s">
        <v>430</v>
      </c>
      <c r="RTM46" s="2058" t="s">
        <v>430</v>
      </c>
      <c r="RTN46" s="2058" t="s">
        <v>430</v>
      </c>
      <c r="RTO46" s="2058" t="s">
        <v>430</v>
      </c>
      <c r="RTP46" s="2058" t="s">
        <v>430</v>
      </c>
      <c r="RTQ46" s="2058" t="s">
        <v>430</v>
      </c>
      <c r="RTR46" s="2058" t="s">
        <v>430</v>
      </c>
      <c r="RTS46" s="2058" t="s">
        <v>430</v>
      </c>
      <c r="RTT46" s="2058" t="s">
        <v>430</v>
      </c>
      <c r="RTU46" s="2058" t="s">
        <v>430</v>
      </c>
      <c r="RTV46" s="2058" t="s">
        <v>430</v>
      </c>
      <c r="RTW46" s="2058" t="s">
        <v>430</v>
      </c>
      <c r="RTX46" s="2058" t="s">
        <v>430</v>
      </c>
      <c r="RTY46" s="2058" t="s">
        <v>430</v>
      </c>
      <c r="RTZ46" s="2058" t="s">
        <v>430</v>
      </c>
      <c r="RUA46" s="2058" t="s">
        <v>430</v>
      </c>
      <c r="RUB46" s="2058" t="s">
        <v>430</v>
      </c>
      <c r="RUC46" s="2058" t="s">
        <v>430</v>
      </c>
      <c r="RUD46" s="2058" t="s">
        <v>430</v>
      </c>
      <c r="RUE46" s="2058" t="s">
        <v>430</v>
      </c>
      <c r="RUF46" s="2058" t="s">
        <v>430</v>
      </c>
      <c r="RUG46" s="2058" t="s">
        <v>430</v>
      </c>
      <c r="RUH46" s="2058" t="s">
        <v>430</v>
      </c>
      <c r="RUI46" s="2058" t="s">
        <v>430</v>
      </c>
      <c r="RUJ46" s="2058" t="s">
        <v>430</v>
      </c>
      <c r="RUK46" s="2058" t="s">
        <v>430</v>
      </c>
      <c r="RUL46" s="2058" t="s">
        <v>430</v>
      </c>
      <c r="RUM46" s="2058" t="s">
        <v>430</v>
      </c>
      <c r="RUN46" s="2058" t="s">
        <v>430</v>
      </c>
      <c r="RUO46" s="2058" t="s">
        <v>430</v>
      </c>
      <c r="RUP46" s="2058" t="s">
        <v>430</v>
      </c>
      <c r="RUQ46" s="2058" t="s">
        <v>430</v>
      </c>
      <c r="RUR46" s="2058" t="s">
        <v>430</v>
      </c>
      <c r="RUS46" s="2058" t="s">
        <v>430</v>
      </c>
      <c r="RUT46" s="2058" t="s">
        <v>430</v>
      </c>
      <c r="RUU46" s="2058" t="s">
        <v>430</v>
      </c>
      <c r="RUV46" s="2058" t="s">
        <v>430</v>
      </c>
      <c r="RUW46" s="2058" t="s">
        <v>430</v>
      </c>
      <c r="RUX46" s="2058" t="s">
        <v>430</v>
      </c>
      <c r="RUY46" s="2058" t="s">
        <v>430</v>
      </c>
      <c r="RUZ46" s="2058" t="s">
        <v>430</v>
      </c>
      <c r="RVA46" s="2058" t="s">
        <v>430</v>
      </c>
      <c r="RVB46" s="2058" t="s">
        <v>430</v>
      </c>
      <c r="RVC46" s="2058" t="s">
        <v>430</v>
      </c>
      <c r="RVD46" s="2058" t="s">
        <v>430</v>
      </c>
      <c r="RVE46" s="2058" t="s">
        <v>430</v>
      </c>
      <c r="RVF46" s="2058" t="s">
        <v>430</v>
      </c>
      <c r="RVG46" s="2058" t="s">
        <v>430</v>
      </c>
      <c r="RVH46" s="2058" t="s">
        <v>430</v>
      </c>
      <c r="RVI46" s="2058" t="s">
        <v>430</v>
      </c>
      <c r="RVJ46" s="2058" t="s">
        <v>430</v>
      </c>
      <c r="RVK46" s="2058" t="s">
        <v>430</v>
      </c>
      <c r="RVL46" s="2058" t="s">
        <v>430</v>
      </c>
      <c r="RVM46" s="2058" t="s">
        <v>430</v>
      </c>
      <c r="RVN46" s="2058" t="s">
        <v>430</v>
      </c>
      <c r="RVO46" s="2058" t="s">
        <v>430</v>
      </c>
      <c r="RVP46" s="2058" t="s">
        <v>430</v>
      </c>
      <c r="RVQ46" s="2058" t="s">
        <v>430</v>
      </c>
      <c r="RVR46" s="2058" t="s">
        <v>430</v>
      </c>
      <c r="RVS46" s="2058" t="s">
        <v>430</v>
      </c>
      <c r="RVT46" s="2058" t="s">
        <v>430</v>
      </c>
      <c r="RVU46" s="2058" t="s">
        <v>430</v>
      </c>
      <c r="RVV46" s="2058" t="s">
        <v>430</v>
      </c>
      <c r="RVW46" s="2058" t="s">
        <v>430</v>
      </c>
      <c r="RVX46" s="2058" t="s">
        <v>430</v>
      </c>
      <c r="RVY46" s="2058" t="s">
        <v>430</v>
      </c>
      <c r="RVZ46" s="2058" t="s">
        <v>430</v>
      </c>
      <c r="RWA46" s="2058" t="s">
        <v>430</v>
      </c>
      <c r="RWB46" s="2058" t="s">
        <v>430</v>
      </c>
      <c r="RWC46" s="2058" t="s">
        <v>430</v>
      </c>
      <c r="RWD46" s="2058" t="s">
        <v>430</v>
      </c>
      <c r="RWE46" s="2058" t="s">
        <v>430</v>
      </c>
      <c r="RWF46" s="2058" t="s">
        <v>430</v>
      </c>
      <c r="RWG46" s="2058" t="s">
        <v>430</v>
      </c>
      <c r="RWH46" s="2058" t="s">
        <v>430</v>
      </c>
      <c r="RWI46" s="2058" t="s">
        <v>430</v>
      </c>
      <c r="RWJ46" s="2058" t="s">
        <v>430</v>
      </c>
      <c r="RWK46" s="2058" t="s">
        <v>430</v>
      </c>
      <c r="RWL46" s="2058" t="s">
        <v>430</v>
      </c>
      <c r="RWM46" s="2058" t="s">
        <v>430</v>
      </c>
      <c r="RWN46" s="2058" t="s">
        <v>430</v>
      </c>
      <c r="RWO46" s="2058" t="s">
        <v>430</v>
      </c>
      <c r="RWP46" s="2058" t="s">
        <v>430</v>
      </c>
      <c r="RWQ46" s="2058" t="s">
        <v>430</v>
      </c>
      <c r="RWR46" s="2058" t="s">
        <v>430</v>
      </c>
      <c r="RWS46" s="2058" t="s">
        <v>430</v>
      </c>
      <c r="RWT46" s="2058" t="s">
        <v>430</v>
      </c>
      <c r="RWU46" s="2058" t="s">
        <v>430</v>
      </c>
      <c r="RWV46" s="2058" t="s">
        <v>430</v>
      </c>
      <c r="RWW46" s="2058" t="s">
        <v>430</v>
      </c>
      <c r="RWX46" s="2058" t="s">
        <v>430</v>
      </c>
      <c r="RWY46" s="2058" t="s">
        <v>430</v>
      </c>
      <c r="RWZ46" s="2058" t="s">
        <v>430</v>
      </c>
      <c r="RXA46" s="2058" t="s">
        <v>430</v>
      </c>
      <c r="RXB46" s="2058" t="s">
        <v>430</v>
      </c>
      <c r="RXC46" s="2058" t="s">
        <v>430</v>
      </c>
      <c r="RXD46" s="2058" t="s">
        <v>430</v>
      </c>
      <c r="RXE46" s="2058" t="s">
        <v>430</v>
      </c>
      <c r="RXF46" s="2058" t="s">
        <v>430</v>
      </c>
      <c r="RXG46" s="2058" t="s">
        <v>430</v>
      </c>
      <c r="RXH46" s="2058" t="s">
        <v>430</v>
      </c>
      <c r="RXI46" s="2058" t="s">
        <v>430</v>
      </c>
      <c r="RXJ46" s="2058" t="s">
        <v>430</v>
      </c>
      <c r="RXK46" s="2058" t="s">
        <v>430</v>
      </c>
      <c r="RXL46" s="2058" t="s">
        <v>430</v>
      </c>
      <c r="RXM46" s="2058" t="s">
        <v>430</v>
      </c>
      <c r="RXN46" s="2058" t="s">
        <v>430</v>
      </c>
      <c r="RXO46" s="2058" t="s">
        <v>430</v>
      </c>
      <c r="RXP46" s="2058" t="s">
        <v>430</v>
      </c>
      <c r="RXQ46" s="2058" t="s">
        <v>430</v>
      </c>
      <c r="RXR46" s="2058" t="s">
        <v>430</v>
      </c>
      <c r="RXS46" s="2058" t="s">
        <v>430</v>
      </c>
      <c r="RXT46" s="2058" t="s">
        <v>430</v>
      </c>
      <c r="RXU46" s="2058" t="s">
        <v>430</v>
      </c>
      <c r="RXV46" s="2058" t="s">
        <v>430</v>
      </c>
      <c r="RXW46" s="2058" t="s">
        <v>430</v>
      </c>
      <c r="RXX46" s="2058" t="s">
        <v>430</v>
      </c>
      <c r="RXY46" s="2058" t="s">
        <v>430</v>
      </c>
      <c r="RXZ46" s="2058" t="s">
        <v>430</v>
      </c>
      <c r="RYA46" s="2058" t="s">
        <v>430</v>
      </c>
      <c r="RYB46" s="2058" t="s">
        <v>430</v>
      </c>
      <c r="RYC46" s="2058" t="s">
        <v>430</v>
      </c>
      <c r="RYD46" s="2058" t="s">
        <v>430</v>
      </c>
      <c r="RYE46" s="2058" t="s">
        <v>430</v>
      </c>
      <c r="RYF46" s="2058" t="s">
        <v>430</v>
      </c>
      <c r="RYG46" s="2058" t="s">
        <v>430</v>
      </c>
      <c r="RYH46" s="2058" t="s">
        <v>430</v>
      </c>
      <c r="RYI46" s="2058" t="s">
        <v>430</v>
      </c>
      <c r="RYJ46" s="2058" t="s">
        <v>430</v>
      </c>
      <c r="RYK46" s="2058" t="s">
        <v>430</v>
      </c>
      <c r="RYL46" s="2058" t="s">
        <v>430</v>
      </c>
      <c r="RYM46" s="2058" t="s">
        <v>430</v>
      </c>
      <c r="RYN46" s="2058" t="s">
        <v>430</v>
      </c>
      <c r="RYO46" s="2058" t="s">
        <v>430</v>
      </c>
      <c r="RYP46" s="2058" t="s">
        <v>430</v>
      </c>
      <c r="RYQ46" s="2058" t="s">
        <v>430</v>
      </c>
      <c r="RYR46" s="2058" t="s">
        <v>430</v>
      </c>
      <c r="RYS46" s="2058" t="s">
        <v>430</v>
      </c>
      <c r="RYT46" s="2058" t="s">
        <v>430</v>
      </c>
      <c r="RYU46" s="2058" t="s">
        <v>430</v>
      </c>
      <c r="RYV46" s="2058" t="s">
        <v>430</v>
      </c>
      <c r="RYW46" s="2058" t="s">
        <v>430</v>
      </c>
      <c r="RYX46" s="2058" t="s">
        <v>430</v>
      </c>
      <c r="RYY46" s="2058" t="s">
        <v>430</v>
      </c>
      <c r="RYZ46" s="2058" t="s">
        <v>430</v>
      </c>
      <c r="RZA46" s="2058" t="s">
        <v>430</v>
      </c>
      <c r="RZB46" s="2058" t="s">
        <v>430</v>
      </c>
      <c r="RZC46" s="2058" t="s">
        <v>430</v>
      </c>
      <c r="RZD46" s="2058" t="s">
        <v>430</v>
      </c>
      <c r="RZE46" s="2058" t="s">
        <v>430</v>
      </c>
      <c r="RZF46" s="2058" t="s">
        <v>430</v>
      </c>
      <c r="RZG46" s="2058" t="s">
        <v>430</v>
      </c>
      <c r="RZH46" s="2058" t="s">
        <v>430</v>
      </c>
      <c r="RZI46" s="2058" t="s">
        <v>430</v>
      </c>
      <c r="RZJ46" s="2058" t="s">
        <v>430</v>
      </c>
      <c r="RZK46" s="2058" t="s">
        <v>430</v>
      </c>
      <c r="RZL46" s="2058" t="s">
        <v>430</v>
      </c>
      <c r="RZM46" s="2058" t="s">
        <v>430</v>
      </c>
      <c r="RZN46" s="2058" t="s">
        <v>430</v>
      </c>
      <c r="RZO46" s="2058" t="s">
        <v>430</v>
      </c>
      <c r="RZP46" s="2058" t="s">
        <v>430</v>
      </c>
      <c r="RZQ46" s="2058" t="s">
        <v>430</v>
      </c>
      <c r="RZR46" s="2058" t="s">
        <v>430</v>
      </c>
      <c r="RZS46" s="2058" t="s">
        <v>430</v>
      </c>
      <c r="RZT46" s="2058" t="s">
        <v>430</v>
      </c>
      <c r="RZU46" s="2058" t="s">
        <v>430</v>
      </c>
      <c r="RZV46" s="2058" t="s">
        <v>430</v>
      </c>
      <c r="RZW46" s="2058" t="s">
        <v>430</v>
      </c>
      <c r="RZX46" s="2058" t="s">
        <v>430</v>
      </c>
      <c r="RZY46" s="2058" t="s">
        <v>430</v>
      </c>
      <c r="RZZ46" s="2058" t="s">
        <v>430</v>
      </c>
      <c r="SAA46" s="2058" t="s">
        <v>430</v>
      </c>
      <c r="SAB46" s="2058" t="s">
        <v>430</v>
      </c>
      <c r="SAC46" s="2058" t="s">
        <v>430</v>
      </c>
      <c r="SAD46" s="2058" t="s">
        <v>430</v>
      </c>
      <c r="SAE46" s="2058" t="s">
        <v>430</v>
      </c>
      <c r="SAF46" s="2058" t="s">
        <v>430</v>
      </c>
      <c r="SAG46" s="2058" t="s">
        <v>430</v>
      </c>
      <c r="SAH46" s="2058" t="s">
        <v>430</v>
      </c>
      <c r="SAI46" s="2058" t="s">
        <v>430</v>
      </c>
      <c r="SAJ46" s="2058" t="s">
        <v>430</v>
      </c>
      <c r="SAK46" s="2058" t="s">
        <v>430</v>
      </c>
      <c r="SAL46" s="2058" t="s">
        <v>430</v>
      </c>
      <c r="SAM46" s="2058" t="s">
        <v>430</v>
      </c>
      <c r="SAN46" s="2058" t="s">
        <v>430</v>
      </c>
      <c r="SAO46" s="2058" t="s">
        <v>430</v>
      </c>
      <c r="SAP46" s="2058" t="s">
        <v>430</v>
      </c>
      <c r="SAQ46" s="2058" t="s">
        <v>430</v>
      </c>
      <c r="SAR46" s="2058" t="s">
        <v>430</v>
      </c>
      <c r="SAS46" s="2058" t="s">
        <v>430</v>
      </c>
      <c r="SAT46" s="2058" t="s">
        <v>430</v>
      </c>
      <c r="SAU46" s="2058" t="s">
        <v>430</v>
      </c>
      <c r="SAV46" s="2058" t="s">
        <v>430</v>
      </c>
      <c r="SAW46" s="2058" t="s">
        <v>430</v>
      </c>
      <c r="SAX46" s="2058" t="s">
        <v>430</v>
      </c>
      <c r="SAY46" s="2058" t="s">
        <v>430</v>
      </c>
      <c r="SAZ46" s="2058" t="s">
        <v>430</v>
      </c>
      <c r="SBA46" s="2058" t="s">
        <v>430</v>
      </c>
      <c r="SBB46" s="2058" t="s">
        <v>430</v>
      </c>
      <c r="SBC46" s="2058" t="s">
        <v>430</v>
      </c>
      <c r="SBD46" s="2058" t="s">
        <v>430</v>
      </c>
      <c r="SBE46" s="2058" t="s">
        <v>430</v>
      </c>
      <c r="SBF46" s="2058" t="s">
        <v>430</v>
      </c>
      <c r="SBG46" s="2058" t="s">
        <v>430</v>
      </c>
      <c r="SBH46" s="2058" t="s">
        <v>430</v>
      </c>
      <c r="SBI46" s="2058" t="s">
        <v>430</v>
      </c>
      <c r="SBJ46" s="2058" t="s">
        <v>430</v>
      </c>
      <c r="SBK46" s="2058" t="s">
        <v>430</v>
      </c>
      <c r="SBL46" s="2058" t="s">
        <v>430</v>
      </c>
      <c r="SBM46" s="2058" t="s">
        <v>430</v>
      </c>
      <c r="SBN46" s="2058" t="s">
        <v>430</v>
      </c>
      <c r="SBO46" s="2058" t="s">
        <v>430</v>
      </c>
      <c r="SBP46" s="2058" t="s">
        <v>430</v>
      </c>
      <c r="SBQ46" s="2058" t="s">
        <v>430</v>
      </c>
      <c r="SBR46" s="2058" t="s">
        <v>430</v>
      </c>
      <c r="SBS46" s="2058" t="s">
        <v>430</v>
      </c>
      <c r="SBT46" s="2058" t="s">
        <v>430</v>
      </c>
      <c r="SBU46" s="2058" t="s">
        <v>430</v>
      </c>
      <c r="SBV46" s="2058" t="s">
        <v>430</v>
      </c>
      <c r="SBW46" s="2058" t="s">
        <v>430</v>
      </c>
      <c r="SBX46" s="2058" t="s">
        <v>430</v>
      </c>
      <c r="SBY46" s="2058" t="s">
        <v>430</v>
      </c>
      <c r="SBZ46" s="2058" t="s">
        <v>430</v>
      </c>
      <c r="SCA46" s="2058" t="s">
        <v>430</v>
      </c>
      <c r="SCB46" s="2058" t="s">
        <v>430</v>
      </c>
      <c r="SCC46" s="2058" t="s">
        <v>430</v>
      </c>
      <c r="SCD46" s="2058" t="s">
        <v>430</v>
      </c>
      <c r="SCE46" s="2058" t="s">
        <v>430</v>
      </c>
      <c r="SCF46" s="2058" t="s">
        <v>430</v>
      </c>
      <c r="SCG46" s="2058" t="s">
        <v>430</v>
      </c>
      <c r="SCH46" s="2058" t="s">
        <v>430</v>
      </c>
      <c r="SCI46" s="2058" t="s">
        <v>430</v>
      </c>
      <c r="SCJ46" s="2058" t="s">
        <v>430</v>
      </c>
      <c r="SCK46" s="2058" t="s">
        <v>430</v>
      </c>
      <c r="SCL46" s="2058" t="s">
        <v>430</v>
      </c>
      <c r="SCM46" s="2058" t="s">
        <v>430</v>
      </c>
      <c r="SCN46" s="2058" t="s">
        <v>430</v>
      </c>
      <c r="SCO46" s="2058" t="s">
        <v>430</v>
      </c>
      <c r="SCP46" s="2058" t="s">
        <v>430</v>
      </c>
      <c r="SCQ46" s="2058" t="s">
        <v>430</v>
      </c>
      <c r="SCR46" s="2058" t="s">
        <v>430</v>
      </c>
      <c r="SCS46" s="2058" t="s">
        <v>430</v>
      </c>
      <c r="SCT46" s="2058" t="s">
        <v>430</v>
      </c>
      <c r="SCU46" s="2058" t="s">
        <v>430</v>
      </c>
      <c r="SCV46" s="2058" t="s">
        <v>430</v>
      </c>
      <c r="SCW46" s="2058" t="s">
        <v>430</v>
      </c>
      <c r="SCX46" s="2058" t="s">
        <v>430</v>
      </c>
      <c r="SCY46" s="2058" t="s">
        <v>430</v>
      </c>
      <c r="SCZ46" s="2058" t="s">
        <v>430</v>
      </c>
      <c r="SDA46" s="2058" t="s">
        <v>430</v>
      </c>
      <c r="SDB46" s="2058" t="s">
        <v>430</v>
      </c>
      <c r="SDC46" s="2058" t="s">
        <v>430</v>
      </c>
      <c r="SDD46" s="2058" t="s">
        <v>430</v>
      </c>
      <c r="SDE46" s="2058" t="s">
        <v>430</v>
      </c>
      <c r="SDF46" s="2058" t="s">
        <v>430</v>
      </c>
      <c r="SDG46" s="2058" t="s">
        <v>430</v>
      </c>
      <c r="SDH46" s="2058" t="s">
        <v>430</v>
      </c>
      <c r="SDI46" s="2058" t="s">
        <v>430</v>
      </c>
      <c r="SDJ46" s="2058" t="s">
        <v>430</v>
      </c>
      <c r="SDK46" s="2058" t="s">
        <v>430</v>
      </c>
      <c r="SDL46" s="2058" t="s">
        <v>430</v>
      </c>
      <c r="SDM46" s="2058" t="s">
        <v>430</v>
      </c>
      <c r="SDN46" s="2058" t="s">
        <v>430</v>
      </c>
      <c r="SDO46" s="2058" t="s">
        <v>430</v>
      </c>
      <c r="SDP46" s="2058" t="s">
        <v>430</v>
      </c>
      <c r="SDQ46" s="2058" t="s">
        <v>430</v>
      </c>
      <c r="SDR46" s="2058" t="s">
        <v>430</v>
      </c>
      <c r="SDS46" s="2058" t="s">
        <v>430</v>
      </c>
      <c r="SDT46" s="2058" t="s">
        <v>430</v>
      </c>
      <c r="SDU46" s="2058" t="s">
        <v>430</v>
      </c>
      <c r="SDV46" s="2058" t="s">
        <v>430</v>
      </c>
      <c r="SDW46" s="2058" t="s">
        <v>430</v>
      </c>
      <c r="SDX46" s="2058" t="s">
        <v>430</v>
      </c>
      <c r="SDY46" s="2058" t="s">
        <v>430</v>
      </c>
      <c r="SDZ46" s="2058" t="s">
        <v>430</v>
      </c>
      <c r="SEA46" s="2058" t="s">
        <v>430</v>
      </c>
      <c r="SEB46" s="2058" t="s">
        <v>430</v>
      </c>
      <c r="SEC46" s="2058" t="s">
        <v>430</v>
      </c>
      <c r="SED46" s="2058" t="s">
        <v>430</v>
      </c>
      <c r="SEE46" s="2058" t="s">
        <v>430</v>
      </c>
      <c r="SEF46" s="2058" t="s">
        <v>430</v>
      </c>
      <c r="SEG46" s="2058" t="s">
        <v>430</v>
      </c>
      <c r="SEH46" s="2058" t="s">
        <v>430</v>
      </c>
      <c r="SEI46" s="2058" t="s">
        <v>430</v>
      </c>
      <c r="SEJ46" s="2058" t="s">
        <v>430</v>
      </c>
      <c r="SEK46" s="2058" t="s">
        <v>430</v>
      </c>
      <c r="SEL46" s="2058" t="s">
        <v>430</v>
      </c>
      <c r="SEM46" s="2058" t="s">
        <v>430</v>
      </c>
      <c r="SEN46" s="2058" t="s">
        <v>430</v>
      </c>
      <c r="SEO46" s="2058" t="s">
        <v>430</v>
      </c>
      <c r="SEP46" s="2058" t="s">
        <v>430</v>
      </c>
      <c r="SEQ46" s="2058" t="s">
        <v>430</v>
      </c>
      <c r="SER46" s="2058" t="s">
        <v>430</v>
      </c>
      <c r="SES46" s="2058" t="s">
        <v>430</v>
      </c>
      <c r="SET46" s="2058" t="s">
        <v>430</v>
      </c>
      <c r="SEU46" s="2058" t="s">
        <v>430</v>
      </c>
      <c r="SEV46" s="2058" t="s">
        <v>430</v>
      </c>
      <c r="SEW46" s="2058" t="s">
        <v>430</v>
      </c>
      <c r="SEX46" s="2058" t="s">
        <v>430</v>
      </c>
      <c r="SEY46" s="2058" t="s">
        <v>430</v>
      </c>
      <c r="SEZ46" s="2058" t="s">
        <v>430</v>
      </c>
      <c r="SFA46" s="2058" t="s">
        <v>430</v>
      </c>
      <c r="SFB46" s="2058" t="s">
        <v>430</v>
      </c>
      <c r="SFC46" s="2058" t="s">
        <v>430</v>
      </c>
      <c r="SFD46" s="2058" t="s">
        <v>430</v>
      </c>
      <c r="SFE46" s="2058" t="s">
        <v>430</v>
      </c>
      <c r="SFF46" s="2058" t="s">
        <v>430</v>
      </c>
      <c r="SFG46" s="2058" t="s">
        <v>430</v>
      </c>
      <c r="SFH46" s="2058" t="s">
        <v>430</v>
      </c>
      <c r="SFI46" s="2058" t="s">
        <v>430</v>
      </c>
      <c r="SFJ46" s="2058" t="s">
        <v>430</v>
      </c>
      <c r="SFK46" s="2058" t="s">
        <v>430</v>
      </c>
      <c r="SFL46" s="2058" t="s">
        <v>430</v>
      </c>
      <c r="SFM46" s="2058" t="s">
        <v>430</v>
      </c>
      <c r="SFN46" s="2058" t="s">
        <v>430</v>
      </c>
      <c r="SFO46" s="2058" t="s">
        <v>430</v>
      </c>
      <c r="SFP46" s="2058" t="s">
        <v>430</v>
      </c>
      <c r="SFQ46" s="2058" t="s">
        <v>430</v>
      </c>
      <c r="SFR46" s="2058" t="s">
        <v>430</v>
      </c>
      <c r="SFS46" s="2058" t="s">
        <v>430</v>
      </c>
      <c r="SFT46" s="2058" t="s">
        <v>430</v>
      </c>
      <c r="SFU46" s="2058" t="s">
        <v>430</v>
      </c>
      <c r="SFV46" s="2058" t="s">
        <v>430</v>
      </c>
      <c r="SFW46" s="2058" t="s">
        <v>430</v>
      </c>
      <c r="SFX46" s="2058" t="s">
        <v>430</v>
      </c>
      <c r="SFY46" s="2058" t="s">
        <v>430</v>
      </c>
      <c r="SFZ46" s="2058" t="s">
        <v>430</v>
      </c>
      <c r="SGA46" s="2058" t="s">
        <v>430</v>
      </c>
      <c r="SGB46" s="2058" t="s">
        <v>430</v>
      </c>
      <c r="SGC46" s="2058" t="s">
        <v>430</v>
      </c>
      <c r="SGD46" s="2058" t="s">
        <v>430</v>
      </c>
      <c r="SGE46" s="2058" t="s">
        <v>430</v>
      </c>
      <c r="SGF46" s="2058" t="s">
        <v>430</v>
      </c>
      <c r="SGG46" s="2058" t="s">
        <v>430</v>
      </c>
      <c r="SGH46" s="2058" t="s">
        <v>430</v>
      </c>
      <c r="SGI46" s="2058" t="s">
        <v>430</v>
      </c>
      <c r="SGJ46" s="2058" t="s">
        <v>430</v>
      </c>
      <c r="SGK46" s="2058" t="s">
        <v>430</v>
      </c>
      <c r="SGL46" s="2058" t="s">
        <v>430</v>
      </c>
      <c r="SGM46" s="2058" t="s">
        <v>430</v>
      </c>
      <c r="SGN46" s="2058" t="s">
        <v>430</v>
      </c>
      <c r="SGO46" s="2058" t="s">
        <v>430</v>
      </c>
      <c r="SGP46" s="2058" t="s">
        <v>430</v>
      </c>
      <c r="SGQ46" s="2058" t="s">
        <v>430</v>
      </c>
      <c r="SGR46" s="2058" t="s">
        <v>430</v>
      </c>
      <c r="SGS46" s="2058" t="s">
        <v>430</v>
      </c>
      <c r="SGT46" s="2058" t="s">
        <v>430</v>
      </c>
      <c r="SGU46" s="2058" t="s">
        <v>430</v>
      </c>
      <c r="SGV46" s="2058" t="s">
        <v>430</v>
      </c>
      <c r="SGW46" s="2058" t="s">
        <v>430</v>
      </c>
      <c r="SGX46" s="2058" t="s">
        <v>430</v>
      </c>
      <c r="SGY46" s="2058" t="s">
        <v>430</v>
      </c>
      <c r="SGZ46" s="2058" t="s">
        <v>430</v>
      </c>
      <c r="SHA46" s="2058" t="s">
        <v>430</v>
      </c>
      <c r="SHB46" s="2058" t="s">
        <v>430</v>
      </c>
      <c r="SHC46" s="2058" t="s">
        <v>430</v>
      </c>
      <c r="SHD46" s="2058" t="s">
        <v>430</v>
      </c>
      <c r="SHE46" s="2058" t="s">
        <v>430</v>
      </c>
      <c r="SHF46" s="2058" t="s">
        <v>430</v>
      </c>
      <c r="SHG46" s="2058" t="s">
        <v>430</v>
      </c>
      <c r="SHH46" s="2058" t="s">
        <v>430</v>
      </c>
      <c r="SHI46" s="2058" t="s">
        <v>430</v>
      </c>
      <c r="SHJ46" s="2058" t="s">
        <v>430</v>
      </c>
      <c r="SHK46" s="2058" t="s">
        <v>430</v>
      </c>
      <c r="SHL46" s="2058" t="s">
        <v>430</v>
      </c>
      <c r="SHM46" s="2058" t="s">
        <v>430</v>
      </c>
      <c r="SHN46" s="2058" t="s">
        <v>430</v>
      </c>
      <c r="SHO46" s="2058" t="s">
        <v>430</v>
      </c>
      <c r="SHP46" s="2058" t="s">
        <v>430</v>
      </c>
      <c r="SHQ46" s="2058" t="s">
        <v>430</v>
      </c>
      <c r="SHR46" s="2058" t="s">
        <v>430</v>
      </c>
      <c r="SHS46" s="2058" t="s">
        <v>430</v>
      </c>
      <c r="SHT46" s="2058" t="s">
        <v>430</v>
      </c>
      <c r="SHU46" s="2058" t="s">
        <v>430</v>
      </c>
      <c r="SHV46" s="2058" t="s">
        <v>430</v>
      </c>
      <c r="SHW46" s="2058" t="s">
        <v>430</v>
      </c>
      <c r="SHX46" s="2058" t="s">
        <v>430</v>
      </c>
      <c r="SHY46" s="2058" t="s">
        <v>430</v>
      </c>
      <c r="SHZ46" s="2058" t="s">
        <v>430</v>
      </c>
      <c r="SIA46" s="2058" t="s">
        <v>430</v>
      </c>
      <c r="SIB46" s="2058" t="s">
        <v>430</v>
      </c>
      <c r="SIC46" s="2058" t="s">
        <v>430</v>
      </c>
      <c r="SID46" s="2058" t="s">
        <v>430</v>
      </c>
      <c r="SIE46" s="2058" t="s">
        <v>430</v>
      </c>
      <c r="SIF46" s="2058" t="s">
        <v>430</v>
      </c>
      <c r="SIG46" s="2058" t="s">
        <v>430</v>
      </c>
      <c r="SIH46" s="2058" t="s">
        <v>430</v>
      </c>
      <c r="SII46" s="2058" t="s">
        <v>430</v>
      </c>
      <c r="SIJ46" s="2058" t="s">
        <v>430</v>
      </c>
      <c r="SIK46" s="2058" t="s">
        <v>430</v>
      </c>
      <c r="SIL46" s="2058" t="s">
        <v>430</v>
      </c>
      <c r="SIM46" s="2058" t="s">
        <v>430</v>
      </c>
      <c r="SIN46" s="2058" t="s">
        <v>430</v>
      </c>
      <c r="SIO46" s="2058" t="s">
        <v>430</v>
      </c>
      <c r="SIP46" s="2058" t="s">
        <v>430</v>
      </c>
      <c r="SIQ46" s="2058" t="s">
        <v>430</v>
      </c>
      <c r="SIR46" s="2058" t="s">
        <v>430</v>
      </c>
      <c r="SIS46" s="2058" t="s">
        <v>430</v>
      </c>
      <c r="SIT46" s="2058" t="s">
        <v>430</v>
      </c>
      <c r="SIU46" s="2058" t="s">
        <v>430</v>
      </c>
      <c r="SIV46" s="2058" t="s">
        <v>430</v>
      </c>
      <c r="SIW46" s="2058" t="s">
        <v>430</v>
      </c>
      <c r="SIX46" s="2058" t="s">
        <v>430</v>
      </c>
      <c r="SIY46" s="2058" t="s">
        <v>430</v>
      </c>
      <c r="SIZ46" s="2058" t="s">
        <v>430</v>
      </c>
      <c r="SJA46" s="2058" t="s">
        <v>430</v>
      </c>
      <c r="SJB46" s="2058" t="s">
        <v>430</v>
      </c>
      <c r="SJC46" s="2058" t="s">
        <v>430</v>
      </c>
      <c r="SJD46" s="2058" t="s">
        <v>430</v>
      </c>
      <c r="SJE46" s="2058" t="s">
        <v>430</v>
      </c>
      <c r="SJF46" s="2058" t="s">
        <v>430</v>
      </c>
      <c r="SJG46" s="2058" t="s">
        <v>430</v>
      </c>
      <c r="SJH46" s="2058" t="s">
        <v>430</v>
      </c>
      <c r="SJI46" s="2058" t="s">
        <v>430</v>
      </c>
      <c r="SJJ46" s="2058" t="s">
        <v>430</v>
      </c>
      <c r="SJK46" s="2058" t="s">
        <v>430</v>
      </c>
      <c r="SJL46" s="2058" t="s">
        <v>430</v>
      </c>
      <c r="SJM46" s="2058" t="s">
        <v>430</v>
      </c>
      <c r="SJN46" s="2058" t="s">
        <v>430</v>
      </c>
      <c r="SJO46" s="2058" t="s">
        <v>430</v>
      </c>
      <c r="SJP46" s="2058" t="s">
        <v>430</v>
      </c>
      <c r="SJQ46" s="2058" t="s">
        <v>430</v>
      </c>
      <c r="SJR46" s="2058" t="s">
        <v>430</v>
      </c>
      <c r="SJS46" s="2058" t="s">
        <v>430</v>
      </c>
      <c r="SJT46" s="2058" t="s">
        <v>430</v>
      </c>
      <c r="SJU46" s="2058" t="s">
        <v>430</v>
      </c>
      <c r="SJV46" s="2058" t="s">
        <v>430</v>
      </c>
      <c r="SJW46" s="2058" t="s">
        <v>430</v>
      </c>
      <c r="SJX46" s="2058" t="s">
        <v>430</v>
      </c>
      <c r="SJY46" s="2058" t="s">
        <v>430</v>
      </c>
      <c r="SJZ46" s="2058" t="s">
        <v>430</v>
      </c>
      <c r="SKA46" s="2058" t="s">
        <v>430</v>
      </c>
      <c r="SKB46" s="2058" t="s">
        <v>430</v>
      </c>
      <c r="SKC46" s="2058" t="s">
        <v>430</v>
      </c>
      <c r="SKD46" s="2058" t="s">
        <v>430</v>
      </c>
      <c r="SKE46" s="2058" t="s">
        <v>430</v>
      </c>
      <c r="SKF46" s="2058" t="s">
        <v>430</v>
      </c>
      <c r="SKG46" s="2058" t="s">
        <v>430</v>
      </c>
      <c r="SKH46" s="2058" t="s">
        <v>430</v>
      </c>
      <c r="SKI46" s="2058" t="s">
        <v>430</v>
      </c>
      <c r="SKJ46" s="2058" t="s">
        <v>430</v>
      </c>
      <c r="SKK46" s="2058" t="s">
        <v>430</v>
      </c>
      <c r="SKL46" s="2058" t="s">
        <v>430</v>
      </c>
      <c r="SKM46" s="2058" t="s">
        <v>430</v>
      </c>
      <c r="SKN46" s="2058" t="s">
        <v>430</v>
      </c>
      <c r="SKO46" s="2058" t="s">
        <v>430</v>
      </c>
      <c r="SKP46" s="2058" t="s">
        <v>430</v>
      </c>
      <c r="SKQ46" s="2058" t="s">
        <v>430</v>
      </c>
      <c r="SKR46" s="2058" t="s">
        <v>430</v>
      </c>
      <c r="SKS46" s="2058" t="s">
        <v>430</v>
      </c>
      <c r="SKT46" s="2058" t="s">
        <v>430</v>
      </c>
      <c r="SKU46" s="2058" t="s">
        <v>430</v>
      </c>
      <c r="SKV46" s="2058" t="s">
        <v>430</v>
      </c>
      <c r="SKW46" s="2058" t="s">
        <v>430</v>
      </c>
      <c r="SKX46" s="2058" t="s">
        <v>430</v>
      </c>
      <c r="SKY46" s="2058" t="s">
        <v>430</v>
      </c>
      <c r="SKZ46" s="2058" t="s">
        <v>430</v>
      </c>
      <c r="SLA46" s="2058" t="s">
        <v>430</v>
      </c>
      <c r="SLB46" s="2058" t="s">
        <v>430</v>
      </c>
      <c r="SLC46" s="2058" t="s">
        <v>430</v>
      </c>
      <c r="SLD46" s="2058" t="s">
        <v>430</v>
      </c>
      <c r="SLE46" s="2058" t="s">
        <v>430</v>
      </c>
      <c r="SLF46" s="2058" t="s">
        <v>430</v>
      </c>
      <c r="SLG46" s="2058" t="s">
        <v>430</v>
      </c>
      <c r="SLH46" s="2058" t="s">
        <v>430</v>
      </c>
      <c r="SLI46" s="2058" t="s">
        <v>430</v>
      </c>
      <c r="SLJ46" s="2058" t="s">
        <v>430</v>
      </c>
      <c r="SLK46" s="2058" t="s">
        <v>430</v>
      </c>
      <c r="SLL46" s="2058" t="s">
        <v>430</v>
      </c>
      <c r="SLM46" s="2058" t="s">
        <v>430</v>
      </c>
      <c r="SLN46" s="2058" t="s">
        <v>430</v>
      </c>
      <c r="SLO46" s="2058" t="s">
        <v>430</v>
      </c>
      <c r="SLP46" s="2058" t="s">
        <v>430</v>
      </c>
      <c r="SLQ46" s="2058" t="s">
        <v>430</v>
      </c>
      <c r="SLR46" s="2058" t="s">
        <v>430</v>
      </c>
      <c r="SLS46" s="2058" t="s">
        <v>430</v>
      </c>
      <c r="SLT46" s="2058" t="s">
        <v>430</v>
      </c>
      <c r="SLU46" s="2058" t="s">
        <v>430</v>
      </c>
      <c r="SLV46" s="2058" t="s">
        <v>430</v>
      </c>
      <c r="SLW46" s="2058" t="s">
        <v>430</v>
      </c>
      <c r="SLX46" s="2058" t="s">
        <v>430</v>
      </c>
      <c r="SLY46" s="2058" t="s">
        <v>430</v>
      </c>
      <c r="SLZ46" s="2058" t="s">
        <v>430</v>
      </c>
      <c r="SMA46" s="2058" t="s">
        <v>430</v>
      </c>
      <c r="SMB46" s="2058" t="s">
        <v>430</v>
      </c>
      <c r="SMC46" s="2058" t="s">
        <v>430</v>
      </c>
      <c r="SMD46" s="2058" t="s">
        <v>430</v>
      </c>
      <c r="SME46" s="2058" t="s">
        <v>430</v>
      </c>
      <c r="SMF46" s="2058" t="s">
        <v>430</v>
      </c>
      <c r="SMG46" s="2058" t="s">
        <v>430</v>
      </c>
      <c r="SMH46" s="2058" t="s">
        <v>430</v>
      </c>
      <c r="SMI46" s="2058" t="s">
        <v>430</v>
      </c>
      <c r="SMJ46" s="2058" t="s">
        <v>430</v>
      </c>
      <c r="SMK46" s="2058" t="s">
        <v>430</v>
      </c>
      <c r="SML46" s="2058" t="s">
        <v>430</v>
      </c>
      <c r="SMM46" s="2058" t="s">
        <v>430</v>
      </c>
      <c r="SMN46" s="2058" t="s">
        <v>430</v>
      </c>
      <c r="SMO46" s="2058" t="s">
        <v>430</v>
      </c>
      <c r="SMP46" s="2058" t="s">
        <v>430</v>
      </c>
      <c r="SMQ46" s="2058" t="s">
        <v>430</v>
      </c>
      <c r="SMR46" s="2058" t="s">
        <v>430</v>
      </c>
      <c r="SMS46" s="2058" t="s">
        <v>430</v>
      </c>
      <c r="SMT46" s="2058" t="s">
        <v>430</v>
      </c>
      <c r="SMU46" s="2058" t="s">
        <v>430</v>
      </c>
      <c r="SMV46" s="2058" t="s">
        <v>430</v>
      </c>
      <c r="SMW46" s="2058" t="s">
        <v>430</v>
      </c>
      <c r="SMX46" s="2058" t="s">
        <v>430</v>
      </c>
      <c r="SMY46" s="2058" t="s">
        <v>430</v>
      </c>
      <c r="SMZ46" s="2058" t="s">
        <v>430</v>
      </c>
      <c r="SNA46" s="2058" t="s">
        <v>430</v>
      </c>
      <c r="SNB46" s="2058" t="s">
        <v>430</v>
      </c>
      <c r="SNC46" s="2058" t="s">
        <v>430</v>
      </c>
      <c r="SND46" s="2058" t="s">
        <v>430</v>
      </c>
      <c r="SNE46" s="2058" t="s">
        <v>430</v>
      </c>
      <c r="SNF46" s="2058" t="s">
        <v>430</v>
      </c>
      <c r="SNG46" s="2058" t="s">
        <v>430</v>
      </c>
      <c r="SNH46" s="2058" t="s">
        <v>430</v>
      </c>
      <c r="SNI46" s="2058" t="s">
        <v>430</v>
      </c>
      <c r="SNJ46" s="2058" t="s">
        <v>430</v>
      </c>
      <c r="SNK46" s="2058" t="s">
        <v>430</v>
      </c>
      <c r="SNL46" s="2058" t="s">
        <v>430</v>
      </c>
      <c r="SNM46" s="2058" t="s">
        <v>430</v>
      </c>
      <c r="SNN46" s="2058" t="s">
        <v>430</v>
      </c>
      <c r="SNO46" s="2058" t="s">
        <v>430</v>
      </c>
      <c r="SNP46" s="2058" t="s">
        <v>430</v>
      </c>
      <c r="SNQ46" s="2058" t="s">
        <v>430</v>
      </c>
      <c r="SNR46" s="2058" t="s">
        <v>430</v>
      </c>
      <c r="SNS46" s="2058" t="s">
        <v>430</v>
      </c>
      <c r="SNT46" s="2058" t="s">
        <v>430</v>
      </c>
      <c r="SNU46" s="2058" t="s">
        <v>430</v>
      </c>
      <c r="SNV46" s="2058" t="s">
        <v>430</v>
      </c>
      <c r="SNW46" s="2058" t="s">
        <v>430</v>
      </c>
      <c r="SNX46" s="2058" t="s">
        <v>430</v>
      </c>
      <c r="SNY46" s="2058" t="s">
        <v>430</v>
      </c>
      <c r="SNZ46" s="2058" t="s">
        <v>430</v>
      </c>
      <c r="SOA46" s="2058" t="s">
        <v>430</v>
      </c>
      <c r="SOB46" s="2058" t="s">
        <v>430</v>
      </c>
      <c r="SOC46" s="2058" t="s">
        <v>430</v>
      </c>
      <c r="SOD46" s="2058" t="s">
        <v>430</v>
      </c>
      <c r="SOE46" s="2058" t="s">
        <v>430</v>
      </c>
      <c r="SOF46" s="2058" t="s">
        <v>430</v>
      </c>
      <c r="SOG46" s="2058" t="s">
        <v>430</v>
      </c>
      <c r="SOH46" s="2058" t="s">
        <v>430</v>
      </c>
      <c r="SOI46" s="2058" t="s">
        <v>430</v>
      </c>
      <c r="SOJ46" s="2058" t="s">
        <v>430</v>
      </c>
      <c r="SOK46" s="2058" t="s">
        <v>430</v>
      </c>
      <c r="SOL46" s="2058" t="s">
        <v>430</v>
      </c>
      <c r="SOM46" s="2058" t="s">
        <v>430</v>
      </c>
      <c r="SON46" s="2058" t="s">
        <v>430</v>
      </c>
      <c r="SOO46" s="2058" t="s">
        <v>430</v>
      </c>
      <c r="SOP46" s="2058" t="s">
        <v>430</v>
      </c>
      <c r="SOQ46" s="2058" t="s">
        <v>430</v>
      </c>
      <c r="SOR46" s="2058" t="s">
        <v>430</v>
      </c>
      <c r="SOS46" s="2058" t="s">
        <v>430</v>
      </c>
      <c r="SOT46" s="2058" t="s">
        <v>430</v>
      </c>
      <c r="SOU46" s="2058" t="s">
        <v>430</v>
      </c>
      <c r="SOV46" s="2058" t="s">
        <v>430</v>
      </c>
      <c r="SOW46" s="2058" t="s">
        <v>430</v>
      </c>
      <c r="SOX46" s="2058" t="s">
        <v>430</v>
      </c>
      <c r="SOY46" s="2058" t="s">
        <v>430</v>
      </c>
      <c r="SOZ46" s="2058" t="s">
        <v>430</v>
      </c>
      <c r="SPA46" s="2058" t="s">
        <v>430</v>
      </c>
      <c r="SPB46" s="2058" t="s">
        <v>430</v>
      </c>
      <c r="SPC46" s="2058" t="s">
        <v>430</v>
      </c>
      <c r="SPD46" s="2058" t="s">
        <v>430</v>
      </c>
      <c r="SPE46" s="2058" t="s">
        <v>430</v>
      </c>
      <c r="SPF46" s="2058" t="s">
        <v>430</v>
      </c>
      <c r="SPG46" s="2058" t="s">
        <v>430</v>
      </c>
      <c r="SPH46" s="2058" t="s">
        <v>430</v>
      </c>
      <c r="SPI46" s="2058" t="s">
        <v>430</v>
      </c>
      <c r="SPJ46" s="2058" t="s">
        <v>430</v>
      </c>
      <c r="SPK46" s="2058" t="s">
        <v>430</v>
      </c>
      <c r="SPL46" s="2058" t="s">
        <v>430</v>
      </c>
      <c r="SPM46" s="2058" t="s">
        <v>430</v>
      </c>
      <c r="SPN46" s="2058" t="s">
        <v>430</v>
      </c>
      <c r="SPO46" s="2058" t="s">
        <v>430</v>
      </c>
      <c r="SPP46" s="2058" t="s">
        <v>430</v>
      </c>
      <c r="SPQ46" s="2058" t="s">
        <v>430</v>
      </c>
      <c r="SPR46" s="2058" t="s">
        <v>430</v>
      </c>
      <c r="SPS46" s="2058" t="s">
        <v>430</v>
      </c>
      <c r="SPT46" s="2058" t="s">
        <v>430</v>
      </c>
      <c r="SPU46" s="2058" t="s">
        <v>430</v>
      </c>
      <c r="SPV46" s="2058" t="s">
        <v>430</v>
      </c>
      <c r="SPW46" s="2058" t="s">
        <v>430</v>
      </c>
      <c r="SPX46" s="2058" t="s">
        <v>430</v>
      </c>
      <c r="SPY46" s="2058" t="s">
        <v>430</v>
      </c>
      <c r="SPZ46" s="2058" t="s">
        <v>430</v>
      </c>
      <c r="SQA46" s="2058" t="s">
        <v>430</v>
      </c>
      <c r="SQB46" s="2058" t="s">
        <v>430</v>
      </c>
      <c r="SQC46" s="2058" t="s">
        <v>430</v>
      </c>
      <c r="SQD46" s="2058" t="s">
        <v>430</v>
      </c>
      <c r="SQE46" s="2058" t="s">
        <v>430</v>
      </c>
      <c r="SQF46" s="2058" t="s">
        <v>430</v>
      </c>
      <c r="SQG46" s="2058" t="s">
        <v>430</v>
      </c>
      <c r="SQH46" s="2058" t="s">
        <v>430</v>
      </c>
      <c r="SQI46" s="2058" t="s">
        <v>430</v>
      </c>
      <c r="SQJ46" s="2058" t="s">
        <v>430</v>
      </c>
      <c r="SQK46" s="2058" t="s">
        <v>430</v>
      </c>
      <c r="SQL46" s="2058" t="s">
        <v>430</v>
      </c>
      <c r="SQM46" s="2058" t="s">
        <v>430</v>
      </c>
      <c r="SQN46" s="2058" t="s">
        <v>430</v>
      </c>
      <c r="SQO46" s="2058" t="s">
        <v>430</v>
      </c>
      <c r="SQP46" s="2058" t="s">
        <v>430</v>
      </c>
      <c r="SQQ46" s="2058" t="s">
        <v>430</v>
      </c>
      <c r="SQR46" s="2058" t="s">
        <v>430</v>
      </c>
      <c r="SQS46" s="2058" t="s">
        <v>430</v>
      </c>
      <c r="SQT46" s="2058" t="s">
        <v>430</v>
      </c>
      <c r="SQU46" s="2058" t="s">
        <v>430</v>
      </c>
      <c r="SQV46" s="2058" t="s">
        <v>430</v>
      </c>
      <c r="SQW46" s="2058" t="s">
        <v>430</v>
      </c>
      <c r="SQX46" s="2058" t="s">
        <v>430</v>
      </c>
      <c r="SQY46" s="2058" t="s">
        <v>430</v>
      </c>
      <c r="SQZ46" s="2058" t="s">
        <v>430</v>
      </c>
      <c r="SRA46" s="2058" t="s">
        <v>430</v>
      </c>
      <c r="SRB46" s="2058" t="s">
        <v>430</v>
      </c>
      <c r="SRC46" s="2058" t="s">
        <v>430</v>
      </c>
      <c r="SRD46" s="2058" t="s">
        <v>430</v>
      </c>
      <c r="SRE46" s="2058" t="s">
        <v>430</v>
      </c>
      <c r="SRF46" s="2058" t="s">
        <v>430</v>
      </c>
      <c r="SRG46" s="2058" t="s">
        <v>430</v>
      </c>
      <c r="SRH46" s="2058" t="s">
        <v>430</v>
      </c>
      <c r="SRI46" s="2058" t="s">
        <v>430</v>
      </c>
      <c r="SRJ46" s="2058" t="s">
        <v>430</v>
      </c>
      <c r="SRK46" s="2058" t="s">
        <v>430</v>
      </c>
      <c r="SRL46" s="2058" t="s">
        <v>430</v>
      </c>
      <c r="SRM46" s="2058" t="s">
        <v>430</v>
      </c>
      <c r="SRN46" s="2058" t="s">
        <v>430</v>
      </c>
      <c r="SRO46" s="2058" t="s">
        <v>430</v>
      </c>
      <c r="SRP46" s="2058" t="s">
        <v>430</v>
      </c>
      <c r="SRQ46" s="2058" t="s">
        <v>430</v>
      </c>
      <c r="SRR46" s="2058" t="s">
        <v>430</v>
      </c>
      <c r="SRS46" s="2058" t="s">
        <v>430</v>
      </c>
      <c r="SRT46" s="2058" t="s">
        <v>430</v>
      </c>
      <c r="SRU46" s="2058" t="s">
        <v>430</v>
      </c>
      <c r="SRV46" s="2058" t="s">
        <v>430</v>
      </c>
      <c r="SRW46" s="2058" t="s">
        <v>430</v>
      </c>
      <c r="SRX46" s="2058" t="s">
        <v>430</v>
      </c>
      <c r="SRY46" s="2058" t="s">
        <v>430</v>
      </c>
      <c r="SRZ46" s="2058" t="s">
        <v>430</v>
      </c>
      <c r="SSA46" s="2058" t="s">
        <v>430</v>
      </c>
      <c r="SSB46" s="2058" t="s">
        <v>430</v>
      </c>
      <c r="SSC46" s="2058" t="s">
        <v>430</v>
      </c>
      <c r="SSD46" s="2058" t="s">
        <v>430</v>
      </c>
      <c r="SSE46" s="2058" t="s">
        <v>430</v>
      </c>
      <c r="SSF46" s="2058" t="s">
        <v>430</v>
      </c>
      <c r="SSG46" s="2058" t="s">
        <v>430</v>
      </c>
      <c r="SSH46" s="2058" t="s">
        <v>430</v>
      </c>
      <c r="SSI46" s="2058" t="s">
        <v>430</v>
      </c>
      <c r="SSJ46" s="2058" t="s">
        <v>430</v>
      </c>
      <c r="SSK46" s="2058" t="s">
        <v>430</v>
      </c>
      <c r="SSL46" s="2058" t="s">
        <v>430</v>
      </c>
      <c r="SSM46" s="2058" t="s">
        <v>430</v>
      </c>
      <c r="SSN46" s="2058" t="s">
        <v>430</v>
      </c>
      <c r="SSO46" s="2058" t="s">
        <v>430</v>
      </c>
      <c r="SSP46" s="2058" t="s">
        <v>430</v>
      </c>
      <c r="SSQ46" s="2058" t="s">
        <v>430</v>
      </c>
      <c r="SSR46" s="2058" t="s">
        <v>430</v>
      </c>
      <c r="SSS46" s="2058" t="s">
        <v>430</v>
      </c>
      <c r="SST46" s="2058" t="s">
        <v>430</v>
      </c>
      <c r="SSU46" s="2058" t="s">
        <v>430</v>
      </c>
      <c r="SSV46" s="2058" t="s">
        <v>430</v>
      </c>
      <c r="SSW46" s="2058" t="s">
        <v>430</v>
      </c>
      <c r="SSX46" s="2058" t="s">
        <v>430</v>
      </c>
      <c r="SSY46" s="2058" t="s">
        <v>430</v>
      </c>
      <c r="SSZ46" s="2058" t="s">
        <v>430</v>
      </c>
      <c r="STA46" s="2058" t="s">
        <v>430</v>
      </c>
      <c r="STB46" s="2058" t="s">
        <v>430</v>
      </c>
      <c r="STC46" s="2058" t="s">
        <v>430</v>
      </c>
      <c r="STD46" s="2058" t="s">
        <v>430</v>
      </c>
      <c r="STE46" s="2058" t="s">
        <v>430</v>
      </c>
      <c r="STF46" s="2058" t="s">
        <v>430</v>
      </c>
      <c r="STG46" s="2058" t="s">
        <v>430</v>
      </c>
      <c r="STH46" s="2058" t="s">
        <v>430</v>
      </c>
      <c r="STI46" s="2058" t="s">
        <v>430</v>
      </c>
      <c r="STJ46" s="2058" t="s">
        <v>430</v>
      </c>
      <c r="STK46" s="2058" t="s">
        <v>430</v>
      </c>
      <c r="STL46" s="2058" t="s">
        <v>430</v>
      </c>
      <c r="STM46" s="2058" t="s">
        <v>430</v>
      </c>
      <c r="STN46" s="2058" t="s">
        <v>430</v>
      </c>
      <c r="STO46" s="2058" t="s">
        <v>430</v>
      </c>
      <c r="STP46" s="2058" t="s">
        <v>430</v>
      </c>
      <c r="STQ46" s="2058" t="s">
        <v>430</v>
      </c>
      <c r="STR46" s="2058" t="s">
        <v>430</v>
      </c>
      <c r="STS46" s="2058" t="s">
        <v>430</v>
      </c>
      <c r="STT46" s="2058" t="s">
        <v>430</v>
      </c>
      <c r="STU46" s="2058" t="s">
        <v>430</v>
      </c>
      <c r="STV46" s="2058" t="s">
        <v>430</v>
      </c>
      <c r="STW46" s="2058" t="s">
        <v>430</v>
      </c>
      <c r="STX46" s="2058" t="s">
        <v>430</v>
      </c>
      <c r="STY46" s="2058" t="s">
        <v>430</v>
      </c>
      <c r="STZ46" s="2058" t="s">
        <v>430</v>
      </c>
      <c r="SUA46" s="2058" t="s">
        <v>430</v>
      </c>
      <c r="SUB46" s="2058" t="s">
        <v>430</v>
      </c>
      <c r="SUC46" s="2058" t="s">
        <v>430</v>
      </c>
      <c r="SUD46" s="2058" t="s">
        <v>430</v>
      </c>
      <c r="SUE46" s="2058" t="s">
        <v>430</v>
      </c>
      <c r="SUF46" s="2058" t="s">
        <v>430</v>
      </c>
      <c r="SUG46" s="2058" t="s">
        <v>430</v>
      </c>
      <c r="SUH46" s="2058" t="s">
        <v>430</v>
      </c>
      <c r="SUI46" s="2058" t="s">
        <v>430</v>
      </c>
      <c r="SUJ46" s="2058" t="s">
        <v>430</v>
      </c>
      <c r="SUK46" s="2058" t="s">
        <v>430</v>
      </c>
      <c r="SUL46" s="2058" t="s">
        <v>430</v>
      </c>
      <c r="SUM46" s="2058" t="s">
        <v>430</v>
      </c>
      <c r="SUN46" s="2058" t="s">
        <v>430</v>
      </c>
      <c r="SUO46" s="2058" t="s">
        <v>430</v>
      </c>
      <c r="SUP46" s="2058" t="s">
        <v>430</v>
      </c>
      <c r="SUQ46" s="2058" t="s">
        <v>430</v>
      </c>
      <c r="SUR46" s="2058" t="s">
        <v>430</v>
      </c>
      <c r="SUS46" s="2058" t="s">
        <v>430</v>
      </c>
      <c r="SUT46" s="2058" t="s">
        <v>430</v>
      </c>
      <c r="SUU46" s="2058" t="s">
        <v>430</v>
      </c>
      <c r="SUV46" s="2058" t="s">
        <v>430</v>
      </c>
      <c r="SUW46" s="2058" t="s">
        <v>430</v>
      </c>
      <c r="SUX46" s="2058" t="s">
        <v>430</v>
      </c>
      <c r="SUY46" s="2058" t="s">
        <v>430</v>
      </c>
      <c r="SUZ46" s="2058" t="s">
        <v>430</v>
      </c>
      <c r="SVA46" s="2058" t="s">
        <v>430</v>
      </c>
      <c r="SVB46" s="2058" t="s">
        <v>430</v>
      </c>
      <c r="SVC46" s="2058" t="s">
        <v>430</v>
      </c>
      <c r="SVD46" s="2058" t="s">
        <v>430</v>
      </c>
      <c r="SVE46" s="2058" t="s">
        <v>430</v>
      </c>
      <c r="SVF46" s="2058" t="s">
        <v>430</v>
      </c>
      <c r="SVG46" s="2058" t="s">
        <v>430</v>
      </c>
      <c r="SVH46" s="2058" t="s">
        <v>430</v>
      </c>
      <c r="SVI46" s="2058" t="s">
        <v>430</v>
      </c>
      <c r="SVJ46" s="2058" t="s">
        <v>430</v>
      </c>
      <c r="SVK46" s="2058" t="s">
        <v>430</v>
      </c>
      <c r="SVL46" s="2058" t="s">
        <v>430</v>
      </c>
      <c r="SVM46" s="2058" t="s">
        <v>430</v>
      </c>
      <c r="SVN46" s="2058" t="s">
        <v>430</v>
      </c>
      <c r="SVO46" s="2058" t="s">
        <v>430</v>
      </c>
      <c r="SVP46" s="2058" t="s">
        <v>430</v>
      </c>
      <c r="SVQ46" s="2058" t="s">
        <v>430</v>
      </c>
      <c r="SVR46" s="2058" t="s">
        <v>430</v>
      </c>
      <c r="SVS46" s="2058" t="s">
        <v>430</v>
      </c>
      <c r="SVT46" s="2058" t="s">
        <v>430</v>
      </c>
      <c r="SVU46" s="2058" t="s">
        <v>430</v>
      </c>
      <c r="SVV46" s="2058" t="s">
        <v>430</v>
      </c>
      <c r="SVW46" s="2058" t="s">
        <v>430</v>
      </c>
      <c r="SVX46" s="2058" t="s">
        <v>430</v>
      </c>
      <c r="SVY46" s="2058" t="s">
        <v>430</v>
      </c>
      <c r="SVZ46" s="2058" t="s">
        <v>430</v>
      </c>
      <c r="SWA46" s="2058" t="s">
        <v>430</v>
      </c>
      <c r="SWB46" s="2058" t="s">
        <v>430</v>
      </c>
      <c r="SWC46" s="2058" t="s">
        <v>430</v>
      </c>
      <c r="SWD46" s="2058" t="s">
        <v>430</v>
      </c>
      <c r="SWE46" s="2058" t="s">
        <v>430</v>
      </c>
      <c r="SWF46" s="2058" t="s">
        <v>430</v>
      </c>
      <c r="SWG46" s="2058" t="s">
        <v>430</v>
      </c>
      <c r="SWH46" s="2058" t="s">
        <v>430</v>
      </c>
      <c r="SWI46" s="2058" t="s">
        <v>430</v>
      </c>
      <c r="SWJ46" s="2058" t="s">
        <v>430</v>
      </c>
      <c r="SWK46" s="2058" t="s">
        <v>430</v>
      </c>
      <c r="SWL46" s="2058" t="s">
        <v>430</v>
      </c>
      <c r="SWM46" s="2058" t="s">
        <v>430</v>
      </c>
      <c r="SWN46" s="2058" t="s">
        <v>430</v>
      </c>
      <c r="SWO46" s="2058" t="s">
        <v>430</v>
      </c>
      <c r="SWP46" s="2058" t="s">
        <v>430</v>
      </c>
      <c r="SWQ46" s="2058" t="s">
        <v>430</v>
      </c>
      <c r="SWR46" s="2058" t="s">
        <v>430</v>
      </c>
      <c r="SWS46" s="2058" t="s">
        <v>430</v>
      </c>
      <c r="SWT46" s="2058" t="s">
        <v>430</v>
      </c>
      <c r="SWU46" s="2058" t="s">
        <v>430</v>
      </c>
      <c r="SWV46" s="2058" t="s">
        <v>430</v>
      </c>
      <c r="SWW46" s="2058" t="s">
        <v>430</v>
      </c>
      <c r="SWX46" s="2058" t="s">
        <v>430</v>
      </c>
      <c r="SWY46" s="2058" t="s">
        <v>430</v>
      </c>
      <c r="SWZ46" s="2058" t="s">
        <v>430</v>
      </c>
      <c r="SXA46" s="2058" t="s">
        <v>430</v>
      </c>
      <c r="SXB46" s="2058" t="s">
        <v>430</v>
      </c>
      <c r="SXC46" s="2058" t="s">
        <v>430</v>
      </c>
      <c r="SXD46" s="2058" t="s">
        <v>430</v>
      </c>
      <c r="SXE46" s="2058" t="s">
        <v>430</v>
      </c>
      <c r="SXF46" s="2058" t="s">
        <v>430</v>
      </c>
      <c r="SXG46" s="2058" t="s">
        <v>430</v>
      </c>
      <c r="SXH46" s="2058" t="s">
        <v>430</v>
      </c>
      <c r="SXI46" s="2058" t="s">
        <v>430</v>
      </c>
      <c r="SXJ46" s="2058" t="s">
        <v>430</v>
      </c>
      <c r="SXK46" s="2058" t="s">
        <v>430</v>
      </c>
      <c r="SXL46" s="2058" t="s">
        <v>430</v>
      </c>
      <c r="SXM46" s="2058" t="s">
        <v>430</v>
      </c>
      <c r="SXN46" s="2058" t="s">
        <v>430</v>
      </c>
      <c r="SXO46" s="2058" t="s">
        <v>430</v>
      </c>
      <c r="SXP46" s="2058" t="s">
        <v>430</v>
      </c>
      <c r="SXQ46" s="2058" t="s">
        <v>430</v>
      </c>
      <c r="SXR46" s="2058" t="s">
        <v>430</v>
      </c>
      <c r="SXS46" s="2058" t="s">
        <v>430</v>
      </c>
      <c r="SXT46" s="2058" t="s">
        <v>430</v>
      </c>
      <c r="SXU46" s="2058" t="s">
        <v>430</v>
      </c>
      <c r="SXV46" s="2058" t="s">
        <v>430</v>
      </c>
      <c r="SXW46" s="2058" t="s">
        <v>430</v>
      </c>
      <c r="SXX46" s="2058" t="s">
        <v>430</v>
      </c>
      <c r="SXY46" s="2058" t="s">
        <v>430</v>
      </c>
      <c r="SXZ46" s="2058" t="s">
        <v>430</v>
      </c>
      <c r="SYA46" s="2058" t="s">
        <v>430</v>
      </c>
      <c r="SYB46" s="2058" t="s">
        <v>430</v>
      </c>
      <c r="SYC46" s="2058" t="s">
        <v>430</v>
      </c>
      <c r="SYD46" s="2058" t="s">
        <v>430</v>
      </c>
      <c r="SYE46" s="2058" t="s">
        <v>430</v>
      </c>
      <c r="SYF46" s="2058" t="s">
        <v>430</v>
      </c>
      <c r="SYG46" s="2058" t="s">
        <v>430</v>
      </c>
      <c r="SYH46" s="2058" t="s">
        <v>430</v>
      </c>
      <c r="SYI46" s="2058" t="s">
        <v>430</v>
      </c>
      <c r="SYJ46" s="2058" t="s">
        <v>430</v>
      </c>
      <c r="SYK46" s="2058" t="s">
        <v>430</v>
      </c>
      <c r="SYL46" s="2058" t="s">
        <v>430</v>
      </c>
      <c r="SYM46" s="2058" t="s">
        <v>430</v>
      </c>
      <c r="SYN46" s="2058" t="s">
        <v>430</v>
      </c>
      <c r="SYO46" s="2058" t="s">
        <v>430</v>
      </c>
      <c r="SYP46" s="2058" t="s">
        <v>430</v>
      </c>
      <c r="SYQ46" s="2058" t="s">
        <v>430</v>
      </c>
      <c r="SYR46" s="2058" t="s">
        <v>430</v>
      </c>
      <c r="SYS46" s="2058" t="s">
        <v>430</v>
      </c>
      <c r="SYT46" s="2058" t="s">
        <v>430</v>
      </c>
      <c r="SYU46" s="2058" t="s">
        <v>430</v>
      </c>
      <c r="SYV46" s="2058" t="s">
        <v>430</v>
      </c>
      <c r="SYW46" s="2058" t="s">
        <v>430</v>
      </c>
      <c r="SYX46" s="2058" t="s">
        <v>430</v>
      </c>
      <c r="SYY46" s="2058" t="s">
        <v>430</v>
      </c>
      <c r="SYZ46" s="2058" t="s">
        <v>430</v>
      </c>
      <c r="SZA46" s="2058" t="s">
        <v>430</v>
      </c>
      <c r="SZB46" s="2058" t="s">
        <v>430</v>
      </c>
      <c r="SZC46" s="2058" t="s">
        <v>430</v>
      </c>
      <c r="SZD46" s="2058" t="s">
        <v>430</v>
      </c>
      <c r="SZE46" s="2058" t="s">
        <v>430</v>
      </c>
      <c r="SZF46" s="2058" t="s">
        <v>430</v>
      </c>
      <c r="SZG46" s="2058" t="s">
        <v>430</v>
      </c>
      <c r="SZH46" s="2058" t="s">
        <v>430</v>
      </c>
      <c r="SZI46" s="2058" t="s">
        <v>430</v>
      </c>
      <c r="SZJ46" s="2058" t="s">
        <v>430</v>
      </c>
      <c r="SZK46" s="2058" t="s">
        <v>430</v>
      </c>
      <c r="SZL46" s="2058" t="s">
        <v>430</v>
      </c>
      <c r="SZM46" s="2058" t="s">
        <v>430</v>
      </c>
      <c r="SZN46" s="2058" t="s">
        <v>430</v>
      </c>
      <c r="SZO46" s="2058" t="s">
        <v>430</v>
      </c>
      <c r="SZP46" s="2058" t="s">
        <v>430</v>
      </c>
      <c r="SZQ46" s="2058" t="s">
        <v>430</v>
      </c>
      <c r="SZR46" s="2058" t="s">
        <v>430</v>
      </c>
      <c r="SZS46" s="2058" t="s">
        <v>430</v>
      </c>
      <c r="SZT46" s="2058" t="s">
        <v>430</v>
      </c>
      <c r="SZU46" s="2058" t="s">
        <v>430</v>
      </c>
      <c r="SZV46" s="2058" t="s">
        <v>430</v>
      </c>
      <c r="SZW46" s="2058" t="s">
        <v>430</v>
      </c>
      <c r="SZX46" s="2058" t="s">
        <v>430</v>
      </c>
      <c r="SZY46" s="2058" t="s">
        <v>430</v>
      </c>
      <c r="SZZ46" s="2058" t="s">
        <v>430</v>
      </c>
      <c r="TAA46" s="2058" t="s">
        <v>430</v>
      </c>
      <c r="TAB46" s="2058" t="s">
        <v>430</v>
      </c>
      <c r="TAC46" s="2058" t="s">
        <v>430</v>
      </c>
      <c r="TAD46" s="2058" t="s">
        <v>430</v>
      </c>
      <c r="TAE46" s="2058" t="s">
        <v>430</v>
      </c>
      <c r="TAF46" s="2058" t="s">
        <v>430</v>
      </c>
      <c r="TAG46" s="2058" t="s">
        <v>430</v>
      </c>
      <c r="TAH46" s="2058" t="s">
        <v>430</v>
      </c>
      <c r="TAI46" s="2058" t="s">
        <v>430</v>
      </c>
      <c r="TAJ46" s="2058" t="s">
        <v>430</v>
      </c>
      <c r="TAK46" s="2058" t="s">
        <v>430</v>
      </c>
      <c r="TAL46" s="2058" t="s">
        <v>430</v>
      </c>
      <c r="TAM46" s="2058" t="s">
        <v>430</v>
      </c>
      <c r="TAN46" s="2058" t="s">
        <v>430</v>
      </c>
      <c r="TAO46" s="2058" t="s">
        <v>430</v>
      </c>
      <c r="TAP46" s="2058" t="s">
        <v>430</v>
      </c>
      <c r="TAQ46" s="2058" t="s">
        <v>430</v>
      </c>
      <c r="TAR46" s="2058" t="s">
        <v>430</v>
      </c>
      <c r="TAS46" s="2058" t="s">
        <v>430</v>
      </c>
      <c r="TAT46" s="2058" t="s">
        <v>430</v>
      </c>
      <c r="TAU46" s="2058" t="s">
        <v>430</v>
      </c>
      <c r="TAV46" s="2058" t="s">
        <v>430</v>
      </c>
      <c r="TAW46" s="2058" t="s">
        <v>430</v>
      </c>
      <c r="TAX46" s="2058" t="s">
        <v>430</v>
      </c>
      <c r="TAY46" s="2058" t="s">
        <v>430</v>
      </c>
      <c r="TAZ46" s="2058" t="s">
        <v>430</v>
      </c>
      <c r="TBA46" s="2058" t="s">
        <v>430</v>
      </c>
      <c r="TBB46" s="2058" t="s">
        <v>430</v>
      </c>
      <c r="TBC46" s="2058" t="s">
        <v>430</v>
      </c>
      <c r="TBD46" s="2058" t="s">
        <v>430</v>
      </c>
      <c r="TBE46" s="2058" t="s">
        <v>430</v>
      </c>
      <c r="TBF46" s="2058" t="s">
        <v>430</v>
      </c>
      <c r="TBG46" s="2058" t="s">
        <v>430</v>
      </c>
      <c r="TBH46" s="2058" t="s">
        <v>430</v>
      </c>
      <c r="TBI46" s="2058" t="s">
        <v>430</v>
      </c>
      <c r="TBJ46" s="2058" t="s">
        <v>430</v>
      </c>
      <c r="TBK46" s="2058" t="s">
        <v>430</v>
      </c>
      <c r="TBL46" s="2058" t="s">
        <v>430</v>
      </c>
      <c r="TBM46" s="2058" t="s">
        <v>430</v>
      </c>
      <c r="TBN46" s="2058" t="s">
        <v>430</v>
      </c>
      <c r="TBO46" s="2058" t="s">
        <v>430</v>
      </c>
      <c r="TBP46" s="2058" t="s">
        <v>430</v>
      </c>
      <c r="TBQ46" s="2058" t="s">
        <v>430</v>
      </c>
      <c r="TBR46" s="2058" t="s">
        <v>430</v>
      </c>
      <c r="TBS46" s="2058" t="s">
        <v>430</v>
      </c>
      <c r="TBT46" s="2058" t="s">
        <v>430</v>
      </c>
      <c r="TBU46" s="2058" t="s">
        <v>430</v>
      </c>
      <c r="TBV46" s="2058" t="s">
        <v>430</v>
      </c>
      <c r="TBW46" s="2058" t="s">
        <v>430</v>
      </c>
      <c r="TBX46" s="2058" t="s">
        <v>430</v>
      </c>
      <c r="TBY46" s="2058" t="s">
        <v>430</v>
      </c>
      <c r="TBZ46" s="2058" t="s">
        <v>430</v>
      </c>
      <c r="TCA46" s="2058" t="s">
        <v>430</v>
      </c>
      <c r="TCB46" s="2058" t="s">
        <v>430</v>
      </c>
      <c r="TCC46" s="2058" t="s">
        <v>430</v>
      </c>
      <c r="TCD46" s="2058" t="s">
        <v>430</v>
      </c>
      <c r="TCE46" s="2058" t="s">
        <v>430</v>
      </c>
      <c r="TCF46" s="2058" t="s">
        <v>430</v>
      </c>
      <c r="TCG46" s="2058" t="s">
        <v>430</v>
      </c>
      <c r="TCH46" s="2058" t="s">
        <v>430</v>
      </c>
      <c r="TCI46" s="2058" t="s">
        <v>430</v>
      </c>
      <c r="TCJ46" s="2058" t="s">
        <v>430</v>
      </c>
      <c r="TCK46" s="2058" t="s">
        <v>430</v>
      </c>
      <c r="TCL46" s="2058" t="s">
        <v>430</v>
      </c>
      <c r="TCM46" s="2058" t="s">
        <v>430</v>
      </c>
      <c r="TCN46" s="2058" t="s">
        <v>430</v>
      </c>
      <c r="TCO46" s="2058" t="s">
        <v>430</v>
      </c>
      <c r="TCP46" s="2058" t="s">
        <v>430</v>
      </c>
      <c r="TCQ46" s="2058" t="s">
        <v>430</v>
      </c>
      <c r="TCR46" s="2058" t="s">
        <v>430</v>
      </c>
      <c r="TCS46" s="2058" t="s">
        <v>430</v>
      </c>
      <c r="TCT46" s="2058" t="s">
        <v>430</v>
      </c>
      <c r="TCU46" s="2058" t="s">
        <v>430</v>
      </c>
      <c r="TCV46" s="2058" t="s">
        <v>430</v>
      </c>
      <c r="TCW46" s="2058" t="s">
        <v>430</v>
      </c>
      <c r="TCX46" s="2058" t="s">
        <v>430</v>
      </c>
      <c r="TCY46" s="2058" t="s">
        <v>430</v>
      </c>
      <c r="TCZ46" s="2058" t="s">
        <v>430</v>
      </c>
      <c r="TDA46" s="2058" t="s">
        <v>430</v>
      </c>
      <c r="TDB46" s="2058" t="s">
        <v>430</v>
      </c>
      <c r="TDC46" s="2058" t="s">
        <v>430</v>
      </c>
      <c r="TDD46" s="2058" t="s">
        <v>430</v>
      </c>
      <c r="TDE46" s="2058" t="s">
        <v>430</v>
      </c>
      <c r="TDF46" s="2058" t="s">
        <v>430</v>
      </c>
      <c r="TDG46" s="2058" t="s">
        <v>430</v>
      </c>
      <c r="TDH46" s="2058" t="s">
        <v>430</v>
      </c>
      <c r="TDI46" s="2058" t="s">
        <v>430</v>
      </c>
      <c r="TDJ46" s="2058" t="s">
        <v>430</v>
      </c>
      <c r="TDK46" s="2058" t="s">
        <v>430</v>
      </c>
      <c r="TDL46" s="2058" t="s">
        <v>430</v>
      </c>
      <c r="TDM46" s="2058" t="s">
        <v>430</v>
      </c>
      <c r="TDN46" s="2058" t="s">
        <v>430</v>
      </c>
      <c r="TDO46" s="2058" t="s">
        <v>430</v>
      </c>
      <c r="TDP46" s="2058" t="s">
        <v>430</v>
      </c>
      <c r="TDQ46" s="2058" t="s">
        <v>430</v>
      </c>
      <c r="TDR46" s="2058" t="s">
        <v>430</v>
      </c>
      <c r="TDS46" s="2058" t="s">
        <v>430</v>
      </c>
      <c r="TDT46" s="2058" t="s">
        <v>430</v>
      </c>
      <c r="TDU46" s="2058" t="s">
        <v>430</v>
      </c>
      <c r="TDV46" s="2058" t="s">
        <v>430</v>
      </c>
      <c r="TDW46" s="2058" t="s">
        <v>430</v>
      </c>
      <c r="TDX46" s="2058" t="s">
        <v>430</v>
      </c>
      <c r="TDY46" s="2058" t="s">
        <v>430</v>
      </c>
      <c r="TDZ46" s="2058" t="s">
        <v>430</v>
      </c>
      <c r="TEA46" s="2058" t="s">
        <v>430</v>
      </c>
      <c r="TEB46" s="2058" t="s">
        <v>430</v>
      </c>
      <c r="TEC46" s="2058" t="s">
        <v>430</v>
      </c>
      <c r="TED46" s="2058" t="s">
        <v>430</v>
      </c>
      <c r="TEE46" s="2058" t="s">
        <v>430</v>
      </c>
      <c r="TEF46" s="2058" t="s">
        <v>430</v>
      </c>
      <c r="TEG46" s="2058" t="s">
        <v>430</v>
      </c>
      <c r="TEH46" s="2058" t="s">
        <v>430</v>
      </c>
      <c r="TEI46" s="2058" t="s">
        <v>430</v>
      </c>
      <c r="TEJ46" s="2058" t="s">
        <v>430</v>
      </c>
      <c r="TEK46" s="2058" t="s">
        <v>430</v>
      </c>
      <c r="TEL46" s="2058" t="s">
        <v>430</v>
      </c>
      <c r="TEM46" s="2058" t="s">
        <v>430</v>
      </c>
      <c r="TEN46" s="2058" t="s">
        <v>430</v>
      </c>
      <c r="TEO46" s="2058" t="s">
        <v>430</v>
      </c>
      <c r="TEP46" s="2058" t="s">
        <v>430</v>
      </c>
      <c r="TEQ46" s="2058" t="s">
        <v>430</v>
      </c>
      <c r="TER46" s="2058" t="s">
        <v>430</v>
      </c>
      <c r="TES46" s="2058" t="s">
        <v>430</v>
      </c>
      <c r="TET46" s="2058" t="s">
        <v>430</v>
      </c>
      <c r="TEU46" s="2058" t="s">
        <v>430</v>
      </c>
      <c r="TEV46" s="2058" t="s">
        <v>430</v>
      </c>
      <c r="TEW46" s="2058" t="s">
        <v>430</v>
      </c>
      <c r="TEX46" s="2058" t="s">
        <v>430</v>
      </c>
      <c r="TEY46" s="2058" t="s">
        <v>430</v>
      </c>
      <c r="TEZ46" s="2058" t="s">
        <v>430</v>
      </c>
      <c r="TFA46" s="2058" t="s">
        <v>430</v>
      </c>
      <c r="TFB46" s="2058" t="s">
        <v>430</v>
      </c>
      <c r="TFC46" s="2058" t="s">
        <v>430</v>
      </c>
      <c r="TFD46" s="2058" t="s">
        <v>430</v>
      </c>
      <c r="TFE46" s="2058" t="s">
        <v>430</v>
      </c>
      <c r="TFF46" s="2058" t="s">
        <v>430</v>
      </c>
      <c r="TFG46" s="2058" t="s">
        <v>430</v>
      </c>
      <c r="TFH46" s="2058" t="s">
        <v>430</v>
      </c>
      <c r="TFI46" s="2058" t="s">
        <v>430</v>
      </c>
      <c r="TFJ46" s="2058" t="s">
        <v>430</v>
      </c>
      <c r="TFK46" s="2058" t="s">
        <v>430</v>
      </c>
      <c r="TFL46" s="2058" t="s">
        <v>430</v>
      </c>
      <c r="TFM46" s="2058" t="s">
        <v>430</v>
      </c>
      <c r="TFN46" s="2058" t="s">
        <v>430</v>
      </c>
      <c r="TFO46" s="2058" t="s">
        <v>430</v>
      </c>
      <c r="TFP46" s="2058" t="s">
        <v>430</v>
      </c>
      <c r="TFQ46" s="2058" t="s">
        <v>430</v>
      </c>
      <c r="TFR46" s="2058" t="s">
        <v>430</v>
      </c>
      <c r="TFS46" s="2058" t="s">
        <v>430</v>
      </c>
      <c r="TFT46" s="2058" t="s">
        <v>430</v>
      </c>
      <c r="TFU46" s="2058" t="s">
        <v>430</v>
      </c>
      <c r="TFV46" s="2058" t="s">
        <v>430</v>
      </c>
      <c r="TFW46" s="2058" t="s">
        <v>430</v>
      </c>
      <c r="TFX46" s="2058" t="s">
        <v>430</v>
      </c>
      <c r="TFY46" s="2058" t="s">
        <v>430</v>
      </c>
      <c r="TFZ46" s="2058" t="s">
        <v>430</v>
      </c>
      <c r="TGA46" s="2058" t="s">
        <v>430</v>
      </c>
      <c r="TGB46" s="2058" t="s">
        <v>430</v>
      </c>
      <c r="TGC46" s="2058" t="s">
        <v>430</v>
      </c>
      <c r="TGD46" s="2058" t="s">
        <v>430</v>
      </c>
      <c r="TGE46" s="2058" t="s">
        <v>430</v>
      </c>
      <c r="TGF46" s="2058" t="s">
        <v>430</v>
      </c>
      <c r="TGG46" s="2058" t="s">
        <v>430</v>
      </c>
      <c r="TGH46" s="2058" t="s">
        <v>430</v>
      </c>
      <c r="TGI46" s="2058" t="s">
        <v>430</v>
      </c>
      <c r="TGJ46" s="2058" t="s">
        <v>430</v>
      </c>
      <c r="TGK46" s="2058" t="s">
        <v>430</v>
      </c>
      <c r="TGL46" s="2058" t="s">
        <v>430</v>
      </c>
      <c r="TGM46" s="2058" t="s">
        <v>430</v>
      </c>
      <c r="TGN46" s="2058" t="s">
        <v>430</v>
      </c>
      <c r="TGO46" s="2058" t="s">
        <v>430</v>
      </c>
      <c r="TGP46" s="2058" t="s">
        <v>430</v>
      </c>
      <c r="TGQ46" s="2058" t="s">
        <v>430</v>
      </c>
      <c r="TGR46" s="2058" t="s">
        <v>430</v>
      </c>
      <c r="TGS46" s="2058" t="s">
        <v>430</v>
      </c>
      <c r="TGT46" s="2058" t="s">
        <v>430</v>
      </c>
      <c r="TGU46" s="2058" t="s">
        <v>430</v>
      </c>
      <c r="TGV46" s="2058" t="s">
        <v>430</v>
      </c>
      <c r="TGW46" s="2058" t="s">
        <v>430</v>
      </c>
      <c r="TGX46" s="2058" t="s">
        <v>430</v>
      </c>
      <c r="TGY46" s="2058" t="s">
        <v>430</v>
      </c>
      <c r="TGZ46" s="2058" t="s">
        <v>430</v>
      </c>
      <c r="THA46" s="2058" t="s">
        <v>430</v>
      </c>
      <c r="THB46" s="2058" t="s">
        <v>430</v>
      </c>
      <c r="THC46" s="2058" t="s">
        <v>430</v>
      </c>
      <c r="THD46" s="2058" t="s">
        <v>430</v>
      </c>
      <c r="THE46" s="2058" t="s">
        <v>430</v>
      </c>
      <c r="THF46" s="2058" t="s">
        <v>430</v>
      </c>
      <c r="THG46" s="2058" t="s">
        <v>430</v>
      </c>
      <c r="THH46" s="2058" t="s">
        <v>430</v>
      </c>
      <c r="THI46" s="2058" t="s">
        <v>430</v>
      </c>
      <c r="THJ46" s="2058" t="s">
        <v>430</v>
      </c>
      <c r="THK46" s="2058" t="s">
        <v>430</v>
      </c>
      <c r="THL46" s="2058" t="s">
        <v>430</v>
      </c>
      <c r="THM46" s="2058" t="s">
        <v>430</v>
      </c>
      <c r="THN46" s="2058" t="s">
        <v>430</v>
      </c>
      <c r="THO46" s="2058" t="s">
        <v>430</v>
      </c>
      <c r="THP46" s="2058" t="s">
        <v>430</v>
      </c>
      <c r="THQ46" s="2058" t="s">
        <v>430</v>
      </c>
      <c r="THR46" s="2058" t="s">
        <v>430</v>
      </c>
      <c r="THS46" s="2058" t="s">
        <v>430</v>
      </c>
      <c r="THT46" s="2058" t="s">
        <v>430</v>
      </c>
      <c r="THU46" s="2058" t="s">
        <v>430</v>
      </c>
      <c r="THV46" s="2058" t="s">
        <v>430</v>
      </c>
      <c r="THW46" s="2058" t="s">
        <v>430</v>
      </c>
      <c r="THX46" s="2058" t="s">
        <v>430</v>
      </c>
      <c r="THY46" s="2058" t="s">
        <v>430</v>
      </c>
      <c r="THZ46" s="2058" t="s">
        <v>430</v>
      </c>
      <c r="TIA46" s="2058" t="s">
        <v>430</v>
      </c>
      <c r="TIB46" s="2058" t="s">
        <v>430</v>
      </c>
      <c r="TIC46" s="2058" t="s">
        <v>430</v>
      </c>
      <c r="TID46" s="2058" t="s">
        <v>430</v>
      </c>
      <c r="TIE46" s="2058" t="s">
        <v>430</v>
      </c>
      <c r="TIF46" s="2058" t="s">
        <v>430</v>
      </c>
      <c r="TIG46" s="2058" t="s">
        <v>430</v>
      </c>
      <c r="TIH46" s="2058" t="s">
        <v>430</v>
      </c>
      <c r="TII46" s="2058" t="s">
        <v>430</v>
      </c>
      <c r="TIJ46" s="2058" t="s">
        <v>430</v>
      </c>
      <c r="TIK46" s="2058" t="s">
        <v>430</v>
      </c>
      <c r="TIL46" s="2058" t="s">
        <v>430</v>
      </c>
      <c r="TIM46" s="2058" t="s">
        <v>430</v>
      </c>
      <c r="TIN46" s="2058" t="s">
        <v>430</v>
      </c>
      <c r="TIO46" s="2058" t="s">
        <v>430</v>
      </c>
      <c r="TIP46" s="2058" t="s">
        <v>430</v>
      </c>
      <c r="TIQ46" s="2058" t="s">
        <v>430</v>
      </c>
      <c r="TIR46" s="2058" t="s">
        <v>430</v>
      </c>
      <c r="TIS46" s="2058" t="s">
        <v>430</v>
      </c>
      <c r="TIT46" s="2058" t="s">
        <v>430</v>
      </c>
      <c r="TIU46" s="2058" t="s">
        <v>430</v>
      </c>
      <c r="TIV46" s="2058" t="s">
        <v>430</v>
      </c>
      <c r="TIW46" s="2058" t="s">
        <v>430</v>
      </c>
      <c r="TIX46" s="2058" t="s">
        <v>430</v>
      </c>
      <c r="TIY46" s="2058" t="s">
        <v>430</v>
      </c>
      <c r="TIZ46" s="2058" t="s">
        <v>430</v>
      </c>
      <c r="TJA46" s="2058" t="s">
        <v>430</v>
      </c>
      <c r="TJB46" s="2058" t="s">
        <v>430</v>
      </c>
      <c r="TJC46" s="2058" t="s">
        <v>430</v>
      </c>
      <c r="TJD46" s="2058" t="s">
        <v>430</v>
      </c>
      <c r="TJE46" s="2058" t="s">
        <v>430</v>
      </c>
      <c r="TJF46" s="2058" t="s">
        <v>430</v>
      </c>
      <c r="TJG46" s="2058" t="s">
        <v>430</v>
      </c>
      <c r="TJH46" s="2058" t="s">
        <v>430</v>
      </c>
      <c r="TJI46" s="2058" t="s">
        <v>430</v>
      </c>
      <c r="TJJ46" s="2058" t="s">
        <v>430</v>
      </c>
      <c r="TJK46" s="2058" t="s">
        <v>430</v>
      </c>
      <c r="TJL46" s="2058" t="s">
        <v>430</v>
      </c>
      <c r="TJM46" s="2058" t="s">
        <v>430</v>
      </c>
      <c r="TJN46" s="2058" t="s">
        <v>430</v>
      </c>
      <c r="TJO46" s="2058" t="s">
        <v>430</v>
      </c>
      <c r="TJP46" s="2058" t="s">
        <v>430</v>
      </c>
      <c r="TJQ46" s="2058" t="s">
        <v>430</v>
      </c>
      <c r="TJR46" s="2058" t="s">
        <v>430</v>
      </c>
      <c r="TJS46" s="2058" t="s">
        <v>430</v>
      </c>
      <c r="TJT46" s="2058" t="s">
        <v>430</v>
      </c>
      <c r="TJU46" s="2058" t="s">
        <v>430</v>
      </c>
      <c r="TJV46" s="2058" t="s">
        <v>430</v>
      </c>
      <c r="TJW46" s="2058" t="s">
        <v>430</v>
      </c>
      <c r="TJX46" s="2058" t="s">
        <v>430</v>
      </c>
      <c r="TJY46" s="2058" t="s">
        <v>430</v>
      </c>
      <c r="TJZ46" s="2058" t="s">
        <v>430</v>
      </c>
      <c r="TKA46" s="2058" t="s">
        <v>430</v>
      </c>
      <c r="TKB46" s="2058" t="s">
        <v>430</v>
      </c>
      <c r="TKC46" s="2058" t="s">
        <v>430</v>
      </c>
      <c r="TKD46" s="2058" t="s">
        <v>430</v>
      </c>
      <c r="TKE46" s="2058" t="s">
        <v>430</v>
      </c>
      <c r="TKF46" s="2058" t="s">
        <v>430</v>
      </c>
      <c r="TKG46" s="2058" t="s">
        <v>430</v>
      </c>
      <c r="TKH46" s="2058" t="s">
        <v>430</v>
      </c>
      <c r="TKI46" s="2058" t="s">
        <v>430</v>
      </c>
      <c r="TKJ46" s="2058" t="s">
        <v>430</v>
      </c>
      <c r="TKK46" s="2058" t="s">
        <v>430</v>
      </c>
      <c r="TKL46" s="2058" t="s">
        <v>430</v>
      </c>
      <c r="TKM46" s="2058" t="s">
        <v>430</v>
      </c>
      <c r="TKN46" s="2058" t="s">
        <v>430</v>
      </c>
      <c r="TKO46" s="2058" t="s">
        <v>430</v>
      </c>
      <c r="TKP46" s="2058" t="s">
        <v>430</v>
      </c>
      <c r="TKQ46" s="2058" t="s">
        <v>430</v>
      </c>
      <c r="TKR46" s="2058" t="s">
        <v>430</v>
      </c>
      <c r="TKS46" s="2058" t="s">
        <v>430</v>
      </c>
      <c r="TKT46" s="2058" t="s">
        <v>430</v>
      </c>
      <c r="TKU46" s="2058" t="s">
        <v>430</v>
      </c>
      <c r="TKV46" s="2058" t="s">
        <v>430</v>
      </c>
      <c r="TKW46" s="2058" t="s">
        <v>430</v>
      </c>
      <c r="TKX46" s="2058" t="s">
        <v>430</v>
      </c>
      <c r="TKY46" s="2058" t="s">
        <v>430</v>
      </c>
      <c r="TKZ46" s="2058" t="s">
        <v>430</v>
      </c>
      <c r="TLA46" s="2058" t="s">
        <v>430</v>
      </c>
      <c r="TLB46" s="2058" t="s">
        <v>430</v>
      </c>
      <c r="TLC46" s="2058" t="s">
        <v>430</v>
      </c>
      <c r="TLD46" s="2058" t="s">
        <v>430</v>
      </c>
      <c r="TLE46" s="2058" t="s">
        <v>430</v>
      </c>
      <c r="TLF46" s="2058" t="s">
        <v>430</v>
      </c>
      <c r="TLG46" s="2058" t="s">
        <v>430</v>
      </c>
      <c r="TLH46" s="2058" t="s">
        <v>430</v>
      </c>
      <c r="TLI46" s="2058" t="s">
        <v>430</v>
      </c>
      <c r="TLJ46" s="2058" t="s">
        <v>430</v>
      </c>
      <c r="TLK46" s="2058" t="s">
        <v>430</v>
      </c>
      <c r="TLL46" s="2058" t="s">
        <v>430</v>
      </c>
      <c r="TLM46" s="2058" t="s">
        <v>430</v>
      </c>
      <c r="TLN46" s="2058" t="s">
        <v>430</v>
      </c>
      <c r="TLO46" s="2058" t="s">
        <v>430</v>
      </c>
      <c r="TLP46" s="2058" t="s">
        <v>430</v>
      </c>
      <c r="TLQ46" s="2058" t="s">
        <v>430</v>
      </c>
      <c r="TLR46" s="2058" t="s">
        <v>430</v>
      </c>
      <c r="TLS46" s="2058" t="s">
        <v>430</v>
      </c>
      <c r="TLT46" s="2058" t="s">
        <v>430</v>
      </c>
      <c r="TLU46" s="2058" t="s">
        <v>430</v>
      </c>
      <c r="TLV46" s="2058" t="s">
        <v>430</v>
      </c>
      <c r="TLW46" s="2058" t="s">
        <v>430</v>
      </c>
      <c r="TLX46" s="2058" t="s">
        <v>430</v>
      </c>
      <c r="TLY46" s="2058" t="s">
        <v>430</v>
      </c>
      <c r="TLZ46" s="2058" t="s">
        <v>430</v>
      </c>
      <c r="TMA46" s="2058" t="s">
        <v>430</v>
      </c>
      <c r="TMB46" s="2058" t="s">
        <v>430</v>
      </c>
      <c r="TMC46" s="2058" t="s">
        <v>430</v>
      </c>
      <c r="TMD46" s="2058" t="s">
        <v>430</v>
      </c>
      <c r="TME46" s="2058" t="s">
        <v>430</v>
      </c>
      <c r="TMF46" s="2058" t="s">
        <v>430</v>
      </c>
      <c r="TMG46" s="2058" t="s">
        <v>430</v>
      </c>
      <c r="TMH46" s="2058" t="s">
        <v>430</v>
      </c>
      <c r="TMI46" s="2058" t="s">
        <v>430</v>
      </c>
      <c r="TMJ46" s="2058" t="s">
        <v>430</v>
      </c>
      <c r="TMK46" s="2058" t="s">
        <v>430</v>
      </c>
      <c r="TML46" s="2058" t="s">
        <v>430</v>
      </c>
      <c r="TMM46" s="2058" t="s">
        <v>430</v>
      </c>
      <c r="TMN46" s="2058" t="s">
        <v>430</v>
      </c>
      <c r="TMO46" s="2058" t="s">
        <v>430</v>
      </c>
      <c r="TMP46" s="2058" t="s">
        <v>430</v>
      </c>
      <c r="TMQ46" s="2058" t="s">
        <v>430</v>
      </c>
      <c r="TMR46" s="2058" t="s">
        <v>430</v>
      </c>
      <c r="TMS46" s="2058" t="s">
        <v>430</v>
      </c>
      <c r="TMT46" s="2058" t="s">
        <v>430</v>
      </c>
      <c r="TMU46" s="2058" t="s">
        <v>430</v>
      </c>
      <c r="TMV46" s="2058" t="s">
        <v>430</v>
      </c>
      <c r="TMW46" s="2058" t="s">
        <v>430</v>
      </c>
      <c r="TMX46" s="2058" t="s">
        <v>430</v>
      </c>
      <c r="TMY46" s="2058" t="s">
        <v>430</v>
      </c>
      <c r="TMZ46" s="2058" t="s">
        <v>430</v>
      </c>
      <c r="TNA46" s="2058" t="s">
        <v>430</v>
      </c>
      <c r="TNB46" s="2058" t="s">
        <v>430</v>
      </c>
      <c r="TNC46" s="2058" t="s">
        <v>430</v>
      </c>
      <c r="TND46" s="2058" t="s">
        <v>430</v>
      </c>
      <c r="TNE46" s="2058" t="s">
        <v>430</v>
      </c>
      <c r="TNF46" s="2058" t="s">
        <v>430</v>
      </c>
      <c r="TNG46" s="2058" t="s">
        <v>430</v>
      </c>
      <c r="TNH46" s="2058" t="s">
        <v>430</v>
      </c>
      <c r="TNI46" s="2058" t="s">
        <v>430</v>
      </c>
      <c r="TNJ46" s="2058" t="s">
        <v>430</v>
      </c>
      <c r="TNK46" s="2058" t="s">
        <v>430</v>
      </c>
      <c r="TNL46" s="2058" t="s">
        <v>430</v>
      </c>
      <c r="TNM46" s="2058" t="s">
        <v>430</v>
      </c>
      <c r="TNN46" s="2058" t="s">
        <v>430</v>
      </c>
      <c r="TNO46" s="2058" t="s">
        <v>430</v>
      </c>
      <c r="TNP46" s="2058" t="s">
        <v>430</v>
      </c>
      <c r="TNQ46" s="2058" t="s">
        <v>430</v>
      </c>
      <c r="TNR46" s="2058" t="s">
        <v>430</v>
      </c>
      <c r="TNS46" s="2058" t="s">
        <v>430</v>
      </c>
      <c r="TNT46" s="2058" t="s">
        <v>430</v>
      </c>
      <c r="TNU46" s="2058" t="s">
        <v>430</v>
      </c>
      <c r="TNV46" s="2058" t="s">
        <v>430</v>
      </c>
      <c r="TNW46" s="2058" t="s">
        <v>430</v>
      </c>
      <c r="TNX46" s="2058" t="s">
        <v>430</v>
      </c>
      <c r="TNY46" s="2058" t="s">
        <v>430</v>
      </c>
      <c r="TNZ46" s="2058" t="s">
        <v>430</v>
      </c>
      <c r="TOA46" s="2058" t="s">
        <v>430</v>
      </c>
      <c r="TOB46" s="2058" t="s">
        <v>430</v>
      </c>
      <c r="TOC46" s="2058" t="s">
        <v>430</v>
      </c>
      <c r="TOD46" s="2058" t="s">
        <v>430</v>
      </c>
      <c r="TOE46" s="2058" t="s">
        <v>430</v>
      </c>
      <c r="TOF46" s="2058" t="s">
        <v>430</v>
      </c>
      <c r="TOG46" s="2058" t="s">
        <v>430</v>
      </c>
      <c r="TOH46" s="2058" t="s">
        <v>430</v>
      </c>
      <c r="TOI46" s="2058" t="s">
        <v>430</v>
      </c>
      <c r="TOJ46" s="2058" t="s">
        <v>430</v>
      </c>
      <c r="TOK46" s="2058" t="s">
        <v>430</v>
      </c>
      <c r="TOL46" s="2058" t="s">
        <v>430</v>
      </c>
      <c r="TOM46" s="2058" t="s">
        <v>430</v>
      </c>
      <c r="TON46" s="2058" t="s">
        <v>430</v>
      </c>
      <c r="TOO46" s="2058" t="s">
        <v>430</v>
      </c>
      <c r="TOP46" s="2058" t="s">
        <v>430</v>
      </c>
      <c r="TOQ46" s="2058" t="s">
        <v>430</v>
      </c>
      <c r="TOR46" s="2058" t="s">
        <v>430</v>
      </c>
      <c r="TOS46" s="2058" t="s">
        <v>430</v>
      </c>
      <c r="TOT46" s="2058" t="s">
        <v>430</v>
      </c>
      <c r="TOU46" s="2058" t="s">
        <v>430</v>
      </c>
      <c r="TOV46" s="2058" t="s">
        <v>430</v>
      </c>
      <c r="TOW46" s="2058" t="s">
        <v>430</v>
      </c>
      <c r="TOX46" s="2058" t="s">
        <v>430</v>
      </c>
      <c r="TOY46" s="2058" t="s">
        <v>430</v>
      </c>
      <c r="TOZ46" s="2058" t="s">
        <v>430</v>
      </c>
      <c r="TPA46" s="2058" t="s">
        <v>430</v>
      </c>
      <c r="TPB46" s="2058" t="s">
        <v>430</v>
      </c>
      <c r="TPC46" s="2058" t="s">
        <v>430</v>
      </c>
      <c r="TPD46" s="2058" t="s">
        <v>430</v>
      </c>
      <c r="TPE46" s="2058" t="s">
        <v>430</v>
      </c>
      <c r="TPF46" s="2058" t="s">
        <v>430</v>
      </c>
      <c r="TPG46" s="2058" t="s">
        <v>430</v>
      </c>
      <c r="TPH46" s="2058" t="s">
        <v>430</v>
      </c>
      <c r="TPI46" s="2058" t="s">
        <v>430</v>
      </c>
      <c r="TPJ46" s="2058" t="s">
        <v>430</v>
      </c>
      <c r="TPK46" s="2058" t="s">
        <v>430</v>
      </c>
      <c r="TPL46" s="2058" t="s">
        <v>430</v>
      </c>
      <c r="TPM46" s="2058" t="s">
        <v>430</v>
      </c>
      <c r="TPN46" s="2058" t="s">
        <v>430</v>
      </c>
      <c r="TPO46" s="2058" t="s">
        <v>430</v>
      </c>
      <c r="TPP46" s="2058" t="s">
        <v>430</v>
      </c>
      <c r="TPQ46" s="2058" t="s">
        <v>430</v>
      </c>
      <c r="TPR46" s="2058" t="s">
        <v>430</v>
      </c>
      <c r="TPS46" s="2058" t="s">
        <v>430</v>
      </c>
      <c r="TPT46" s="2058" t="s">
        <v>430</v>
      </c>
      <c r="TPU46" s="2058" t="s">
        <v>430</v>
      </c>
      <c r="TPV46" s="2058" t="s">
        <v>430</v>
      </c>
      <c r="TPW46" s="2058" t="s">
        <v>430</v>
      </c>
      <c r="TPX46" s="2058" t="s">
        <v>430</v>
      </c>
      <c r="TPY46" s="2058" t="s">
        <v>430</v>
      </c>
      <c r="TPZ46" s="2058" t="s">
        <v>430</v>
      </c>
      <c r="TQA46" s="2058" t="s">
        <v>430</v>
      </c>
      <c r="TQB46" s="2058" t="s">
        <v>430</v>
      </c>
      <c r="TQC46" s="2058" t="s">
        <v>430</v>
      </c>
      <c r="TQD46" s="2058" t="s">
        <v>430</v>
      </c>
      <c r="TQE46" s="2058" t="s">
        <v>430</v>
      </c>
      <c r="TQF46" s="2058" t="s">
        <v>430</v>
      </c>
      <c r="TQG46" s="2058" t="s">
        <v>430</v>
      </c>
      <c r="TQH46" s="2058" t="s">
        <v>430</v>
      </c>
      <c r="TQI46" s="2058" t="s">
        <v>430</v>
      </c>
      <c r="TQJ46" s="2058" t="s">
        <v>430</v>
      </c>
      <c r="TQK46" s="2058" t="s">
        <v>430</v>
      </c>
      <c r="TQL46" s="2058" t="s">
        <v>430</v>
      </c>
      <c r="TQM46" s="2058" t="s">
        <v>430</v>
      </c>
      <c r="TQN46" s="2058" t="s">
        <v>430</v>
      </c>
      <c r="TQO46" s="2058" t="s">
        <v>430</v>
      </c>
      <c r="TQP46" s="2058" t="s">
        <v>430</v>
      </c>
      <c r="TQQ46" s="2058" t="s">
        <v>430</v>
      </c>
      <c r="TQR46" s="2058" t="s">
        <v>430</v>
      </c>
      <c r="TQS46" s="2058" t="s">
        <v>430</v>
      </c>
      <c r="TQT46" s="2058" t="s">
        <v>430</v>
      </c>
      <c r="TQU46" s="2058" t="s">
        <v>430</v>
      </c>
      <c r="TQV46" s="2058" t="s">
        <v>430</v>
      </c>
      <c r="TQW46" s="2058" t="s">
        <v>430</v>
      </c>
      <c r="TQX46" s="2058" t="s">
        <v>430</v>
      </c>
      <c r="TQY46" s="2058" t="s">
        <v>430</v>
      </c>
      <c r="TQZ46" s="2058" t="s">
        <v>430</v>
      </c>
      <c r="TRA46" s="2058" t="s">
        <v>430</v>
      </c>
      <c r="TRB46" s="2058" t="s">
        <v>430</v>
      </c>
      <c r="TRC46" s="2058" t="s">
        <v>430</v>
      </c>
      <c r="TRD46" s="2058" t="s">
        <v>430</v>
      </c>
      <c r="TRE46" s="2058" t="s">
        <v>430</v>
      </c>
      <c r="TRF46" s="2058" t="s">
        <v>430</v>
      </c>
      <c r="TRG46" s="2058" t="s">
        <v>430</v>
      </c>
      <c r="TRH46" s="2058" t="s">
        <v>430</v>
      </c>
      <c r="TRI46" s="2058" t="s">
        <v>430</v>
      </c>
      <c r="TRJ46" s="2058" t="s">
        <v>430</v>
      </c>
      <c r="TRK46" s="2058" t="s">
        <v>430</v>
      </c>
      <c r="TRL46" s="2058" t="s">
        <v>430</v>
      </c>
      <c r="TRM46" s="2058" t="s">
        <v>430</v>
      </c>
      <c r="TRN46" s="2058" t="s">
        <v>430</v>
      </c>
      <c r="TRO46" s="2058" t="s">
        <v>430</v>
      </c>
      <c r="TRP46" s="2058" t="s">
        <v>430</v>
      </c>
      <c r="TRQ46" s="2058" t="s">
        <v>430</v>
      </c>
      <c r="TRR46" s="2058" t="s">
        <v>430</v>
      </c>
      <c r="TRS46" s="2058" t="s">
        <v>430</v>
      </c>
      <c r="TRT46" s="2058" t="s">
        <v>430</v>
      </c>
      <c r="TRU46" s="2058" t="s">
        <v>430</v>
      </c>
      <c r="TRV46" s="2058" t="s">
        <v>430</v>
      </c>
      <c r="TRW46" s="2058" t="s">
        <v>430</v>
      </c>
      <c r="TRX46" s="2058" t="s">
        <v>430</v>
      </c>
      <c r="TRY46" s="2058" t="s">
        <v>430</v>
      </c>
      <c r="TRZ46" s="2058" t="s">
        <v>430</v>
      </c>
      <c r="TSA46" s="2058" t="s">
        <v>430</v>
      </c>
      <c r="TSB46" s="2058" t="s">
        <v>430</v>
      </c>
      <c r="TSC46" s="2058" t="s">
        <v>430</v>
      </c>
      <c r="TSD46" s="2058" t="s">
        <v>430</v>
      </c>
      <c r="TSE46" s="2058" t="s">
        <v>430</v>
      </c>
      <c r="TSF46" s="2058" t="s">
        <v>430</v>
      </c>
      <c r="TSG46" s="2058" t="s">
        <v>430</v>
      </c>
      <c r="TSH46" s="2058" t="s">
        <v>430</v>
      </c>
      <c r="TSI46" s="2058" t="s">
        <v>430</v>
      </c>
      <c r="TSJ46" s="2058" t="s">
        <v>430</v>
      </c>
      <c r="TSK46" s="2058" t="s">
        <v>430</v>
      </c>
      <c r="TSL46" s="2058" t="s">
        <v>430</v>
      </c>
      <c r="TSM46" s="2058" t="s">
        <v>430</v>
      </c>
      <c r="TSN46" s="2058" t="s">
        <v>430</v>
      </c>
      <c r="TSO46" s="2058" t="s">
        <v>430</v>
      </c>
      <c r="TSP46" s="2058" t="s">
        <v>430</v>
      </c>
      <c r="TSQ46" s="2058" t="s">
        <v>430</v>
      </c>
      <c r="TSR46" s="2058" t="s">
        <v>430</v>
      </c>
      <c r="TSS46" s="2058" t="s">
        <v>430</v>
      </c>
      <c r="TST46" s="2058" t="s">
        <v>430</v>
      </c>
      <c r="TSU46" s="2058" t="s">
        <v>430</v>
      </c>
      <c r="TSV46" s="2058" t="s">
        <v>430</v>
      </c>
      <c r="TSW46" s="2058" t="s">
        <v>430</v>
      </c>
      <c r="TSX46" s="2058" t="s">
        <v>430</v>
      </c>
      <c r="TSY46" s="2058" t="s">
        <v>430</v>
      </c>
      <c r="TSZ46" s="2058" t="s">
        <v>430</v>
      </c>
      <c r="TTA46" s="2058" t="s">
        <v>430</v>
      </c>
      <c r="TTB46" s="2058" t="s">
        <v>430</v>
      </c>
      <c r="TTC46" s="2058" t="s">
        <v>430</v>
      </c>
      <c r="TTD46" s="2058" t="s">
        <v>430</v>
      </c>
      <c r="TTE46" s="2058" t="s">
        <v>430</v>
      </c>
      <c r="TTF46" s="2058" t="s">
        <v>430</v>
      </c>
      <c r="TTG46" s="2058" t="s">
        <v>430</v>
      </c>
      <c r="TTH46" s="2058" t="s">
        <v>430</v>
      </c>
      <c r="TTI46" s="2058" t="s">
        <v>430</v>
      </c>
      <c r="TTJ46" s="2058" t="s">
        <v>430</v>
      </c>
      <c r="TTK46" s="2058" t="s">
        <v>430</v>
      </c>
      <c r="TTL46" s="2058" t="s">
        <v>430</v>
      </c>
      <c r="TTM46" s="2058" t="s">
        <v>430</v>
      </c>
      <c r="TTN46" s="2058" t="s">
        <v>430</v>
      </c>
      <c r="TTO46" s="2058" t="s">
        <v>430</v>
      </c>
      <c r="TTP46" s="2058" t="s">
        <v>430</v>
      </c>
      <c r="TTQ46" s="2058" t="s">
        <v>430</v>
      </c>
      <c r="TTR46" s="2058" t="s">
        <v>430</v>
      </c>
      <c r="TTS46" s="2058" t="s">
        <v>430</v>
      </c>
      <c r="TTT46" s="2058" t="s">
        <v>430</v>
      </c>
      <c r="TTU46" s="2058" t="s">
        <v>430</v>
      </c>
      <c r="TTV46" s="2058" t="s">
        <v>430</v>
      </c>
      <c r="TTW46" s="2058" t="s">
        <v>430</v>
      </c>
      <c r="TTX46" s="2058" t="s">
        <v>430</v>
      </c>
      <c r="TTY46" s="2058" t="s">
        <v>430</v>
      </c>
      <c r="TTZ46" s="2058" t="s">
        <v>430</v>
      </c>
      <c r="TUA46" s="2058" t="s">
        <v>430</v>
      </c>
      <c r="TUB46" s="2058" t="s">
        <v>430</v>
      </c>
      <c r="TUC46" s="2058" t="s">
        <v>430</v>
      </c>
      <c r="TUD46" s="2058" t="s">
        <v>430</v>
      </c>
      <c r="TUE46" s="2058" t="s">
        <v>430</v>
      </c>
      <c r="TUF46" s="2058" t="s">
        <v>430</v>
      </c>
      <c r="TUG46" s="2058" t="s">
        <v>430</v>
      </c>
      <c r="TUH46" s="2058" t="s">
        <v>430</v>
      </c>
      <c r="TUI46" s="2058" t="s">
        <v>430</v>
      </c>
      <c r="TUJ46" s="2058" t="s">
        <v>430</v>
      </c>
      <c r="TUK46" s="2058" t="s">
        <v>430</v>
      </c>
      <c r="TUL46" s="2058" t="s">
        <v>430</v>
      </c>
      <c r="TUM46" s="2058" t="s">
        <v>430</v>
      </c>
      <c r="TUN46" s="2058" t="s">
        <v>430</v>
      </c>
      <c r="TUO46" s="2058" t="s">
        <v>430</v>
      </c>
      <c r="TUP46" s="2058" t="s">
        <v>430</v>
      </c>
      <c r="TUQ46" s="2058" t="s">
        <v>430</v>
      </c>
      <c r="TUR46" s="2058" t="s">
        <v>430</v>
      </c>
      <c r="TUS46" s="2058" t="s">
        <v>430</v>
      </c>
      <c r="TUT46" s="2058" t="s">
        <v>430</v>
      </c>
      <c r="TUU46" s="2058" t="s">
        <v>430</v>
      </c>
      <c r="TUV46" s="2058" t="s">
        <v>430</v>
      </c>
      <c r="TUW46" s="2058" t="s">
        <v>430</v>
      </c>
      <c r="TUX46" s="2058" t="s">
        <v>430</v>
      </c>
      <c r="TUY46" s="2058" t="s">
        <v>430</v>
      </c>
      <c r="TUZ46" s="2058" t="s">
        <v>430</v>
      </c>
      <c r="TVA46" s="2058" t="s">
        <v>430</v>
      </c>
      <c r="TVB46" s="2058" t="s">
        <v>430</v>
      </c>
      <c r="TVC46" s="2058" t="s">
        <v>430</v>
      </c>
      <c r="TVD46" s="2058" t="s">
        <v>430</v>
      </c>
      <c r="TVE46" s="2058" t="s">
        <v>430</v>
      </c>
      <c r="TVF46" s="2058" t="s">
        <v>430</v>
      </c>
      <c r="TVG46" s="2058" t="s">
        <v>430</v>
      </c>
      <c r="TVH46" s="2058" t="s">
        <v>430</v>
      </c>
      <c r="TVI46" s="2058" t="s">
        <v>430</v>
      </c>
      <c r="TVJ46" s="2058" t="s">
        <v>430</v>
      </c>
      <c r="TVK46" s="2058" t="s">
        <v>430</v>
      </c>
      <c r="TVL46" s="2058" t="s">
        <v>430</v>
      </c>
      <c r="TVM46" s="2058" t="s">
        <v>430</v>
      </c>
      <c r="TVN46" s="2058" t="s">
        <v>430</v>
      </c>
      <c r="TVO46" s="2058" t="s">
        <v>430</v>
      </c>
      <c r="TVP46" s="2058" t="s">
        <v>430</v>
      </c>
      <c r="TVQ46" s="2058" t="s">
        <v>430</v>
      </c>
      <c r="TVR46" s="2058" t="s">
        <v>430</v>
      </c>
      <c r="TVS46" s="2058" t="s">
        <v>430</v>
      </c>
      <c r="TVT46" s="2058" t="s">
        <v>430</v>
      </c>
      <c r="TVU46" s="2058" t="s">
        <v>430</v>
      </c>
      <c r="TVV46" s="2058" t="s">
        <v>430</v>
      </c>
      <c r="TVW46" s="2058" t="s">
        <v>430</v>
      </c>
      <c r="TVX46" s="2058" t="s">
        <v>430</v>
      </c>
      <c r="TVY46" s="2058" t="s">
        <v>430</v>
      </c>
      <c r="TVZ46" s="2058" t="s">
        <v>430</v>
      </c>
      <c r="TWA46" s="2058" t="s">
        <v>430</v>
      </c>
      <c r="TWB46" s="2058" t="s">
        <v>430</v>
      </c>
      <c r="TWC46" s="2058" t="s">
        <v>430</v>
      </c>
      <c r="TWD46" s="2058" t="s">
        <v>430</v>
      </c>
      <c r="TWE46" s="2058" t="s">
        <v>430</v>
      </c>
      <c r="TWF46" s="2058" t="s">
        <v>430</v>
      </c>
      <c r="TWG46" s="2058" t="s">
        <v>430</v>
      </c>
      <c r="TWH46" s="2058" t="s">
        <v>430</v>
      </c>
      <c r="TWI46" s="2058" t="s">
        <v>430</v>
      </c>
      <c r="TWJ46" s="2058" t="s">
        <v>430</v>
      </c>
      <c r="TWK46" s="2058" t="s">
        <v>430</v>
      </c>
      <c r="TWL46" s="2058" t="s">
        <v>430</v>
      </c>
      <c r="TWM46" s="2058" t="s">
        <v>430</v>
      </c>
      <c r="TWN46" s="2058" t="s">
        <v>430</v>
      </c>
      <c r="TWO46" s="2058" t="s">
        <v>430</v>
      </c>
      <c r="TWP46" s="2058" t="s">
        <v>430</v>
      </c>
      <c r="TWQ46" s="2058" t="s">
        <v>430</v>
      </c>
      <c r="TWR46" s="2058" t="s">
        <v>430</v>
      </c>
      <c r="TWS46" s="2058" t="s">
        <v>430</v>
      </c>
      <c r="TWT46" s="2058" t="s">
        <v>430</v>
      </c>
      <c r="TWU46" s="2058" t="s">
        <v>430</v>
      </c>
      <c r="TWV46" s="2058" t="s">
        <v>430</v>
      </c>
      <c r="TWW46" s="2058" t="s">
        <v>430</v>
      </c>
      <c r="TWX46" s="2058" t="s">
        <v>430</v>
      </c>
      <c r="TWY46" s="2058" t="s">
        <v>430</v>
      </c>
      <c r="TWZ46" s="2058" t="s">
        <v>430</v>
      </c>
      <c r="TXA46" s="2058" t="s">
        <v>430</v>
      </c>
      <c r="TXB46" s="2058" t="s">
        <v>430</v>
      </c>
      <c r="TXC46" s="2058" t="s">
        <v>430</v>
      </c>
      <c r="TXD46" s="2058" t="s">
        <v>430</v>
      </c>
      <c r="TXE46" s="2058" t="s">
        <v>430</v>
      </c>
      <c r="TXF46" s="2058" t="s">
        <v>430</v>
      </c>
      <c r="TXG46" s="2058" t="s">
        <v>430</v>
      </c>
      <c r="TXH46" s="2058" t="s">
        <v>430</v>
      </c>
      <c r="TXI46" s="2058" t="s">
        <v>430</v>
      </c>
      <c r="TXJ46" s="2058" t="s">
        <v>430</v>
      </c>
      <c r="TXK46" s="2058" t="s">
        <v>430</v>
      </c>
      <c r="TXL46" s="2058" t="s">
        <v>430</v>
      </c>
      <c r="TXM46" s="2058" t="s">
        <v>430</v>
      </c>
      <c r="TXN46" s="2058" t="s">
        <v>430</v>
      </c>
      <c r="TXO46" s="2058" t="s">
        <v>430</v>
      </c>
      <c r="TXP46" s="2058" t="s">
        <v>430</v>
      </c>
      <c r="TXQ46" s="2058" t="s">
        <v>430</v>
      </c>
      <c r="TXR46" s="2058" t="s">
        <v>430</v>
      </c>
      <c r="TXS46" s="2058" t="s">
        <v>430</v>
      </c>
      <c r="TXT46" s="2058" t="s">
        <v>430</v>
      </c>
      <c r="TXU46" s="2058" t="s">
        <v>430</v>
      </c>
      <c r="TXV46" s="2058" t="s">
        <v>430</v>
      </c>
      <c r="TXW46" s="2058" t="s">
        <v>430</v>
      </c>
      <c r="TXX46" s="2058" t="s">
        <v>430</v>
      </c>
      <c r="TXY46" s="2058" t="s">
        <v>430</v>
      </c>
      <c r="TXZ46" s="2058" t="s">
        <v>430</v>
      </c>
      <c r="TYA46" s="2058" t="s">
        <v>430</v>
      </c>
      <c r="TYB46" s="2058" t="s">
        <v>430</v>
      </c>
      <c r="TYC46" s="2058" t="s">
        <v>430</v>
      </c>
      <c r="TYD46" s="2058" t="s">
        <v>430</v>
      </c>
      <c r="TYE46" s="2058" t="s">
        <v>430</v>
      </c>
      <c r="TYF46" s="2058" t="s">
        <v>430</v>
      </c>
      <c r="TYG46" s="2058" t="s">
        <v>430</v>
      </c>
      <c r="TYH46" s="2058" t="s">
        <v>430</v>
      </c>
      <c r="TYI46" s="2058" t="s">
        <v>430</v>
      </c>
      <c r="TYJ46" s="2058" t="s">
        <v>430</v>
      </c>
      <c r="TYK46" s="2058" t="s">
        <v>430</v>
      </c>
      <c r="TYL46" s="2058" t="s">
        <v>430</v>
      </c>
      <c r="TYM46" s="2058" t="s">
        <v>430</v>
      </c>
      <c r="TYN46" s="2058" t="s">
        <v>430</v>
      </c>
      <c r="TYO46" s="2058" t="s">
        <v>430</v>
      </c>
      <c r="TYP46" s="2058" t="s">
        <v>430</v>
      </c>
      <c r="TYQ46" s="2058" t="s">
        <v>430</v>
      </c>
      <c r="TYR46" s="2058" t="s">
        <v>430</v>
      </c>
      <c r="TYS46" s="2058" t="s">
        <v>430</v>
      </c>
      <c r="TYT46" s="2058" t="s">
        <v>430</v>
      </c>
      <c r="TYU46" s="2058" t="s">
        <v>430</v>
      </c>
      <c r="TYV46" s="2058" t="s">
        <v>430</v>
      </c>
      <c r="TYW46" s="2058" t="s">
        <v>430</v>
      </c>
      <c r="TYX46" s="2058" t="s">
        <v>430</v>
      </c>
      <c r="TYY46" s="2058" t="s">
        <v>430</v>
      </c>
      <c r="TYZ46" s="2058" t="s">
        <v>430</v>
      </c>
      <c r="TZA46" s="2058" t="s">
        <v>430</v>
      </c>
      <c r="TZB46" s="2058" t="s">
        <v>430</v>
      </c>
      <c r="TZC46" s="2058" t="s">
        <v>430</v>
      </c>
      <c r="TZD46" s="2058" t="s">
        <v>430</v>
      </c>
      <c r="TZE46" s="2058" t="s">
        <v>430</v>
      </c>
      <c r="TZF46" s="2058" t="s">
        <v>430</v>
      </c>
      <c r="TZG46" s="2058" t="s">
        <v>430</v>
      </c>
      <c r="TZH46" s="2058" t="s">
        <v>430</v>
      </c>
      <c r="TZI46" s="2058" t="s">
        <v>430</v>
      </c>
      <c r="TZJ46" s="2058" t="s">
        <v>430</v>
      </c>
      <c r="TZK46" s="2058" t="s">
        <v>430</v>
      </c>
      <c r="TZL46" s="2058" t="s">
        <v>430</v>
      </c>
      <c r="TZM46" s="2058" t="s">
        <v>430</v>
      </c>
      <c r="TZN46" s="2058" t="s">
        <v>430</v>
      </c>
      <c r="TZO46" s="2058" t="s">
        <v>430</v>
      </c>
      <c r="TZP46" s="2058" t="s">
        <v>430</v>
      </c>
      <c r="TZQ46" s="2058" t="s">
        <v>430</v>
      </c>
      <c r="TZR46" s="2058" t="s">
        <v>430</v>
      </c>
      <c r="TZS46" s="2058" t="s">
        <v>430</v>
      </c>
      <c r="TZT46" s="2058" t="s">
        <v>430</v>
      </c>
      <c r="TZU46" s="2058" t="s">
        <v>430</v>
      </c>
      <c r="TZV46" s="2058" t="s">
        <v>430</v>
      </c>
      <c r="TZW46" s="2058" t="s">
        <v>430</v>
      </c>
      <c r="TZX46" s="2058" t="s">
        <v>430</v>
      </c>
      <c r="TZY46" s="2058" t="s">
        <v>430</v>
      </c>
      <c r="TZZ46" s="2058" t="s">
        <v>430</v>
      </c>
      <c r="UAA46" s="2058" t="s">
        <v>430</v>
      </c>
      <c r="UAB46" s="2058" t="s">
        <v>430</v>
      </c>
      <c r="UAC46" s="2058" t="s">
        <v>430</v>
      </c>
      <c r="UAD46" s="2058" t="s">
        <v>430</v>
      </c>
      <c r="UAE46" s="2058" t="s">
        <v>430</v>
      </c>
      <c r="UAF46" s="2058" t="s">
        <v>430</v>
      </c>
      <c r="UAG46" s="2058" t="s">
        <v>430</v>
      </c>
      <c r="UAH46" s="2058" t="s">
        <v>430</v>
      </c>
      <c r="UAI46" s="2058" t="s">
        <v>430</v>
      </c>
      <c r="UAJ46" s="2058" t="s">
        <v>430</v>
      </c>
      <c r="UAK46" s="2058" t="s">
        <v>430</v>
      </c>
      <c r="UAL46" s="2058" t="s">
        <v>430</v>
      </c>
      <c r="UAM46" s="2058" t="s">
        <v>430</v>
      </c>
      <c r="UAN46" s="2058" t="s">
        <v>430</v>
      </c>
      <c r="UAO46" s="2058" t="s">
        <v>430</v>
      </c>
      <c r="UAP46" s="2058" t="s">
        <v>430</v>
      </c>
      <c r="UAQ46" s="2058" t="s">
        <v>430</v>
      </c>
      <c r="UAR46" s="2058" t="s">
        <v>430</v>
      </c>
      <c r="UAS46" s="2058" t="s">
        <v>430</v>
      </c>
      <c r="UAT46" s="2058" t="s">
        <v>430</v>
      </c>
      <c r="UAU46" s="2058" t="s">
        <v>430</v>
      </c>
      <c r="UAV46" s="2058" t="s">
        <v>430</v>
      </c>
      <c r="UAW46" s="2058" t="s">
        <v>430</v>
      </c>
      <c r="UAX46" s="2058" t="s">
        <v>430</v>
      </c>
      <c r="UAY46" s="2058" t="s">
        <v>430</v>
      </c>
      <c r="UAZ46" s="2058" t="s">
        <v>430</v>
      </c>
      <c r="UBA46" s="2058" t="s">
        <v>430</v>
      </c>
      <c r="UBB46" s="2058" t="s">
        <v>430</v>
      </c>
      <c r="UBC46" s="2058" t="s">
        <v>430</v>
      </c>
      <c r="UBD46" s="2058" t="s">
        <v>430</v>
      </c>
      <c r="UBE46" s="2058" t="s">
        <v>430</v>
      </c>
      <c r="UBF46" s="2058" t="s">
        <v>430</v>
      </c>
      <c r="UBG46" s="2058" t="s">
        <v>430</v>
      </c>
      <c r="UBH46" s="2058" t="s">
        <v>430</v>
      </c>
      <c r="UBI46" s="2058" t="s">
        <v>430</v>
      </c>
      <c r="UBJ46" s="2058" t="s">
        <v>430</v>
      </c>
      <c r="UBK46" s="2058" t="s">
        <v>430</v>
      </c>
      <c r="UBL46" s="2058" t="s">
        <v>430</v>
      </c>
      <c r="UBM46" s="2058" t="s">
        <v>430</v>
      </c>
      <c r="UBN46" s="2058" t="s">
        <v>430</v>
      </c>
      <c r="UBO46" s="2058" t="s">
        <v>430</v>
      </c>
      <c r="UBP46" s="2058" t="s">
        <v>430</v>
      </c>
      <c r="UBQ46" s="2058" t="s">
        <v>430</v>
      </c>
      <c r="UBR46" s="2058" t="s">
        <v>430</v>
      </c>
      <c r="UBS46" s="2058" t="s">
        <v>430</v>
      </c>
      <c r="UBT46" s="2058" t="s">
        <v>430</v>
      </c>
      <c r="UBU46" s="2058" t="s">
        <v>430</v>
      </c>
      <c r="UBV46" s="2058" t="s">
        <v>430</v>
      </c>
      <c r="UBW46" s="2058" t="s">
        <v>430</v>
      </c>
      <c r="UBX46" s="2058" t="s">
        <v>430</v>
      </c>
      <c r="UBY46" s="2058" t="s">
        <v>430</v>
      </c>
      <c r="UBZ46" s="2058" t="s">
        <v>430</v>
      </c>
      <c r="UCA46" s="2058" t="s">
        <v>430</v>
      </c>
      <c r="UCB46" s="2058" t="s">
        <v>430</v>
      </c>
      <c r="UCC46" s="2058" t="s">
        <v>430</v>
      </c>
      <c r="UCD46" s="2058" t="s">
        <v>430</v>
      </c>
      <c r="UCE46" s="2058" t="s">
        <v>430</v>
      </c>
      <c r="UCF46" s="2058" t="s">
        <v>430</v>
      </c>
      <c r="UCG46" s="2058" t="s">
        <v>430</v>
      </c>
      <c r="UCH46" s="2058" t="s">
        <v>430</v>
      </c>
      <c r="UCI46" s="2058" t="s">
        <v>430</v>
      </c>
      <c r="UCJ46" s="2058" t="s">
        <v>430</v>
      </c>
      <c r="UCK46" s="2058" t="s">
        <v>430</v>
      </c>
      <c r="UCL46" s="2058" t="s">
        <v>430</v>
      </c>
      <c r="UCM46" s="2058" t="s">
        <v>430</v>
      </c>
      <c r="UCN46" s="2058" t="s">
        <v>430</v>
      </c>
      <c r="UCO46" s="2058" t="s">
        <v>430</v>
      </c>
      <c r="UCP46" s="2058" t="s">
        <v>430</v>
      </c>
      <c r="UCQ46" s="2058" t="s">
        <v>430</v>
      </c>
      <c r="UCR46" s="2058" t="s">
        <v>430</v>
      </c>
      <c r="UCS46" s="2058" t="s">
        <v>430</v>
      </c>
      <c r="UCT46" s="2058" t="s">
        <v>430</v>
      </c>
      <c r="UCU46" s="2058" t="s">
        <v>430</v>
      </c>
      <c r="UCV46" s="2058" t="s">
        <v>430</v>
      </c>
      <c r="UCW46" s="2058" t="s">
        <v>430</v>
      </c>
      <c r="UCX46" s="2058" t="s">
        <v>430</v>
      </c>
      <c r="UCY46" s="2058" t="s">
        <v>430</v>
      </c>
      <c r="UCZ46" s="2058" t="s">
        <v>430</v>
      </c>
      <c r="UDA46" s="2058" t="s">
        <v>430</v>
      </c>
      <c r="UDB46" s="2058" t="s">
        <v>430</v>
      </c>
      <c r="UDC46" s="2058" t="s">
        <v>430</v>
      </c>
      <c r="UDD46" s="2058" t="s">
        <v>430</v>
      </c>
      <c r="UDE46" s="2058" t="s">
        <v>430</v>
      </c>
      <c r="UDF46" s="2058" t="s">
        <v>430</v>
      </c>
      <c r="UDG46" s="2058" t="s">
        <v>430</v>
      </c>
      <c r="UDH46" s="2058" t="s">
        <v>430</v>
      </c>
      <c r="UDI46" s="2058" t="s">
        <v>430</v>
      </c>
      <c r="UDJ46" s="2058" t="s">
        <v>430</v>
      </c>
      <c r="UDK46" s="2058" t="s">
        <v>430</v>
      </c>
      <c r="UDL46" s="2058" t="s">
        <v>430</v>
      </c>
      <c r="UDM46" s="2058" t="s">
        <v>430</v>
      </c>
      <c r="UDN46" s="2058" t="s">
        <v>430</v>
      </c>
      <c r="UDO46" s="2058" t="s">
        <v>430</v>
      </c>
      <c r="UDP46" s="2058" t="s">
        <v>430</v>
      </c>
      <c r="UDQ46" s="2058" t="s">
        <v>430</v>
      </c>
      <c r="UDR46" s="2058" t="s">
        <v>430</v>
      </c>
      <c r="UDS46" s="2058" t="s">
        <v>430</v>
      </c>
      <c r="UDT46" s="2058" t="s">
        <v>430</v>
      </c>
      <c r="UDU46" s="2058" t="s">
        <v>430</v>
      </c>
      <c r="UDV46" s="2058" t="s">
        <v>430</v>
      </c>
      <c r="UDW46" s="2058" t="s">
        <v>430</v>
      </c>
      <c r="UDX46" s="2058" t="s">
        <v>430</v>
      </c>
      <c r="UDY46" s="2058" t="s">
        <v>430</v>
      </c>
      <c r="UDZ46" s="2058" t="s">
        <v>430</v>
      </c>
      <c r="UEA46" s="2058" t="s">
        <v>430</v>
      </c>
      <c r="UEB46" s="2058" t="s">
        <v>430</v>
      </c>
      <c r="UEC46" s="2058" t="s">
        <v>430</v>
      </c>
      <c r="UED46" s="2058" t="s">
        <v>430</v>
      </c>
      <c r="UEE46" s="2058" t="s">
        <v>430</v>
      </c>
      <c r="UEF46" s="2058" t="s">
        <v>430</v>
      </c>
      <c r="UEG46" s="2058" t="s">
        <v>430</v>
      </c>
      <c r="UEH46" s="2058" t="s">
        <v>430</v>
      </c>
      <c r="UEI46" s="2058" t="s">
        <v>430</v>
      </c>
      <c r="UEJ46" s="2058" t="s">
        <v>430</v>
      </c>
      <c r="UEK46" s="2058" t="s">
        <v>430</v>
      </c>
      <c r="UEL46" s="2058" t="s">
        <v>430</v>
      </c>
      <c r="UEM46" s="2058" t="s">
        <v>430</v>
      </c>
      <c r="UEN46" s="2058" t="s">
        <v>430</v>
      </c>
      <c r="UEO46" s="2058" t="s">
        <v>430</v>
      </c>
      <c r="UEP46" s="2058" t="s">
        <v>430</v>
      </c>
      <c r="UEQ46" s="2058" t="s">
        <v>430</v>
      </c>
      <c r="UER46" s="2058" t="s">
        <v>430</v>
      </c>
      <c r="UES46" s="2058" t="s">
        <v>430</v>
      </c>
      <c r="UET46" s="2058" t="s">
        <v>430</v>
      </c>
      <c r="UEU46" s="2058" t="s">
        <v>430</v>
      </c>
      <c r="UEV46" s="2058" t="s">
        <v>430</v>
      </c>
      <c r="UEW46" s="2058" t="s">
        <v>430</v>
      </c>
      <c r="UEX46" s="2058" t="s">
        <v>430</v>
      </c>
      <c r="UEY46" s="2058" t="s">
        <v>430</v>
      </c>
      <c r="UEZ46" s="2058" t="s">
        <v>430</v>
      </c>
      <c r="UFA46" s="2058" t="s">
        <v>430</v>
      </c>
      <c r="UFB46" s="2058" t="s">
        <v>430</v>
      </c>
      <c r="UFC46" s="2058" t="s">
        <v>430</v>
      </c>
      <c r="UFD46" s="2058" t="s">
        <v>430</v>
      </c>
      <c r="UFE46" s="2058" t="s">
        <v>430</v>
      </c>
      <c r="UFF46" s="2058" t="s">
        <v>430</v>
      </c>
      <c r="UFG46" s="2058" t="s">
        <v>430</v>
      </c>
      <c r="UFH46" s="2058" t="s">
        <v>430</v>
      </c>
      <c r="UFI46" s="2058" t="s">
        <v>430</v>
      </c>
      <c r="UFJ46" s="2058" t="s">
        <v>430</v>
      </c>
      <c r="UFK46" s="2058" t="s">
        <v>430</v>
      </c>
      <c r="UFL46" s="2058" t="s">
        <v>430</v>
      </c>
      <c r="UFM46" s="2058" t="s">
        <v>430</v>
      </c>
      <c r="UFN46" s="2058" t="s">
        <v>430</v>
      </c>
      <c r="UFO46" s="2058" t="s">
        <v>430</v>
      </c>
      <c r="UFP46" s="2058" t="s">
        <v>430</v>
      </c>
      <c r="UFQ46" s="2058" t="s">
        <v>430</v>
      </c>
      <c r="UFR46" s="2058" t="s">
        <v>430</v>
      </c>
      <c r="UFS46" s="2058" t="s">
        <v>430</v>
      </c>
      <c r="UFT46" s="2058" t="s">
        <v>430</v>
      </c>
      <c r="UFU46" s="2058" t="s">
        <v>430</v>
      </c>
      <c r="UFV46" s="2058" t="s">
        <v>430</v>
      </c>
      <c r="UFW46" s="2058" t="s">
        <v>430</v>
      </c>
      <c r="UFX46" s="2058" t="s">
        <v>430</v>
      </c>
      <c r="UFY46" s="2058" t="s">
        <v>430</v>
      </c>
      <c r="UFZ46" s="2058" t="s">
        <v>430</v>
      </c>
      <c r="UGA46" s="2058" t="s">
        <v>430</v>
      </c>
      <c r="UGB46" s="2058" t="s">
        <v>430</v>
      </c>
      <c r="UGC46" s="2058" t="s">
        <v>430</v>
      </c>
      <c r="UGD46" s="2058" t="s">
        <v>430</v>
      </c>
      <c r="UGE46" s="2058" t="s">
        <v>430</v>
      </c>
      <c r="UGF46" s="2058" t="s">
        <v>430</v>
      </c>
      <c r="UGG46" s="2058" t="s">
        <v>430</v>
      </c>
      <c r="UGH46" s="2058" t="s">
        <v>430</v>
      </c>
      <c r="UGI46" s="2058" t="s">
        <v>430</v>
      </c>
      <c r="UGJ46" s="2058" t="s">
        <v>430</v>
      </c>
      <c r="UGK46" s="2058" t="s">
        <v>430</v>
      </c>
      <c r="UGL46" s="2058" t="s">
        <v>430</v>
      </c>
      <c r="UGM46" s="2058" t="s">
        <v>430</v>
      </c>
      <c r="UGN46" s="2058" t="s">
        <v>430</v>
      </c>
      <c r="UGO46" s="2058" t="s">
        <v>430</v>
      </c>
      <c r="UGP46" s="2058" t="s">
        <v>430</v>
      </c>
      <c r="UGQ46" s="2058" t="s">
        <v>430</v>
      </c>
      <c r="UGR46" s="2058" t="s">
        <v>430</v>
      </c>
      <c r="UGS46" s="2058" t="s">
        <v>430</v>
      </c>
      <c r="UGT46" s="2058" t="s">
        <v>430</v>
      </c>
      <c r="UGU46" s="2058" t="s">
        <v>430</v>
      </c>
      <c r="UGV46" s="2058" t="s">
        <v>430</v>
      </c>
      <c r="UGW46" s="2058" t="s">
        <v>430</v>
      </c>
      <c r="UGX46" s="2058" t="s">
        <v>430</v>
      </c>
      <c r="UGY46" s="2058" t="s">
        <v>430</v>
      </c>
      <c r="UGZ46" s="2058" t="s">
        <v>430</v>
      </c>
      <c r="UHA46" s="2058" t="s">
        <v>430</v>
      </c>
      <c r="UHB46" s="2058" t="s">
        <v>430</v>
      </c>
      <c r="UHC46" s="2058" t="s">
        <v>430</v>
      </c>
      <c r="UHD46" s="2058" t="s">
        <v>430</v>
      </c>
      <c r="UHE46" s="2058" t="s">
        <v>430</v>
      </c>
      <c r="UHF46" s="2058" t="s">
        <v>430</v>
      </c>
      <c r="UHG46" s="2058" t="s">
        <v>430</v>
      </c>
      <c r="UHH46" s="2058" t="s">
        <v>430</v>
      </c>
      <c r="UHI46" s="2058" t="s">
        <v>430</v>
      </c>
      <c r="UHJ46" s="2058" t="s">
        <v>430</v>
      </c>
      <c r="UHK46" s="2058" t="s">
        <v>430</v>
      </c>
      <c r="UHL46" s="2058" t="s">
        <v>430</v>
      </c>
      <c r="UHM46" s="2058" t="s">
        <v>430</v>
      </c>
      <c r="UHN46" s="2058" t="s">
        <v>430</v>
      </c>
      <c r="UHO46" s="2058" t="s">
        <v>430</v>
      </c>
      <c r="UHP46" s="2058" t="s">
        <v>430</v>
      </c>
      <c r="UHQ46" s="2058" t="s">
        <v>430</v>
      </c>
      <c r="UHR46" s="2058" t="s">
        <v>430</v>
      </c>
      <c r="UHS46" s="2058" t="s">
        <v>430</v>
      </c>
      <c r="UHT46" s="2058" t="s">
        <v>430</v>
      </c>
      <c r="UHU46" s="2058" t="s">
        <v>430</v>
      </c>
      <c r="UHV46" s="2058" t="s">
        <v>430</v>
      </c>
      <c r="UHW46" s="2058" t="s">
        <v>430</v>
      </c>
      <c r="UHX46" s="2058" t="s">
        <v>430</v>
      </c>
      <c r="UHY46" s="2058" t="s">
        <v>430</v>
      </c>
      <c r="UHZ46" s="2058" t="s">
        <v>430</v>
      </c>
      <c r="UIA46" s="2058" t="s">
        <v>430</v>
      </c>
      <c r="UIB46" s="2058" t="s">
        <v>430</v>
      </c>
      <c r="UIC46" s="2058" t="s">
        <v>430</v>
      </c>
      <c r="UID46" s="2058" t="s">
        <v>430</v>
      </c>
      <c r="UIE46" s="2058" t="s">
        <v>430</v>
      </c>
      <c r="UIF46" s="2058" t="s">
        <v>430</v>
      </c>
      <c r="UIG46" s="2058" t="s">
        <v>430</v>
      </c>
      <c r="UIH46" s="2058" t="s">
        <v>430</v>
      </c>
      <c r="UII46" s="2058" t="s">
        <v>430</v>
      </c>
      <c r="UIJ46" s="2058" t="s">
        <v>430</v>
      </c>
      <c r="UIK46" s="2058" t="s">
        <v>430</v>
      </c>
      <c r="UIL46" s="2058" t="s">
        <v>430</v>
      </c>
      <c r="UIM46" s="2058" t="s">
        <v>430</v>
      </c>
      <c r="UIN46" s="2058" t="s">
        <v>430</v>
      </c>
      <c r="UIO46" s="2058" t="s">
        <v>430</v>
      </c>
      <c r="UIP46" s="2058" t="s">
        <v>430</v>
      </c>
      <c r="UIQ46" s="2058" t="s">
        <v>430</v>
      </c>
      <c r="UIR46" s="2058" t="s">
        <v>430</v>
      </c>
      <c r="UIS46" s="2058" t="s">
        <v>430</v>
      </c>
      <c r="UIT46" s="2058" t="s">
        <v>430</v>
      </c>
      <c r="UIU46" s="2058" t="s">
        <v>430</v>
      </c>
      <c r="UIV46" s="2058" t="s">
        <v>430</v>
      </c>
      <c r="UIW46" s="2058" t="s">
        <v>430</v>
      </c>
      <c r="UIX46" s="2058" t="s">
        <v>430</v>
      </c>
      <c r="UIY46" s="2058" t="s">
        <v>430</v>
      </c>
      <c r="UIZ46" s="2058" t="s">
        <v>430</v>
      </c>
      <c r="UJA46" s="2058" t="s">
        <v>430</v>
      </c>
      <c r="UJB46" s="2058" t="s">
        <v>430</v>
      </c>
      <c r="UJC46" s="2058" t="s">
        <v>430</v>
      </c>
      <c r="UJD46" s="2058" t="s">
        <v>430</v>
      </c>
      <c r="UJE46" s="2058" t="s">
        <v>430</v>
      </c>
      <c r="UJF46" s="2058" t="s">
        <v>430</v>
      </c>
      <c r="UJG46" s="2058" t="s">
        <v>430</v>
      </c>
      <c r="UJH46" s="2058" t="s">
        <v>430</v>
      </c>
      <c r="UJI46" s="2058" t="s">
        <v>430</v>
      </c>
      <c r="UJJ46" s="2058" t="s">
        <v>430</v>
      </c>
      <c r="UJK46" s="2058" t="s">
        <v>430</v>
      </c>
      <c r="UJL46" s="2058" t="s">
        <v>430</v>
      </c>
      <c r="UJM46" s="2058" t="s">
        <v>430</v>
      </c>
      <c r="UJN46" s="2058" t="s">
        <v>430</v>
      </c>
      <c r="UJO46" s="2058" t="s">
        <v>430</v>
      </c>
      <c r="UJP46" s="2058" t="s">
        <v>430</v>
      </c>
      <c r="UJQ46" s="2058" t="s">
        <v>430</v>
      </c>
      <c r="UJR46" s="2058" t="s">
        <v>430</v>
      </c>
      <c r="UJS46" s="2058" t="s">
        <v>430</v>
      </c>
      <c r="UJT46" s="2058" t="s">
        <v>430</v>
      </c>
      <c r="UJU46" s="2058" t="s">
        <v>430</v>
      </c>
      <c r="UJV46" s="2058" t="s">
        <v>430</v>
      </c>
      <c r="UJW46" s="2058" t="s">
        <v>430</v>
      </c>
      <c r="UJX46" s="2058" t="s">
        <v>430</v>
      </c>
      <c r="UJY46" s="2058" t="s">
        <v>430</v>
      </c>
      <c r="UJZ46" s="2058" t="s">
        <v>430</v>
      </c>
      <c r="UKA46" s="2058" t="s">
        <v>430</v>
      </c>
      <c r="UKB46" s="2058" t="s">
        <v>430</v>
      </c>
      <c r="UKC46" s="2058" t="s">
        <v>430</v>
      </c>
      <c r="UKD46" s="2058" t="s">
        <v>430</v>
      </c>
      <c r="UKE46" s="2058" t="s">
        <v>430</v>
      </c>
      <c r="UKF46" s="2058" t="s">
        <v>430</v>
      </c>
      <c r="UKG46" s="2058" t="s">
        <v>430</v>
      </c>
      <c r="UKH46" s="2058" t="s">
        <v>430</v>
      </c>
      <c r="UKI46" s="2058" t="s">
        <v>430</v>
      </c>
      <c r="UKJ46" s="2058" t="s">
        <v>430</v>
      </c>
      <c r="UKK46" s="2058" t="s">
        <v>430</v>
      </c>
      <c r="UKL46" s="2058" t="s">
        <v>430</v>
      </c>
      <c r="UKM46" s="2058" t="s">
        <v>430</v>
      </c>
      <c r="UKN46" s="2058" t="s">
        <v>430</v>
      </c>
      <c r="UKO46" s="2058" t="s">
        <v>430</v>
      </c>
      <c r="UKP46" s="2058" t="s">
        <v>430</v>
      </c>
      <c r="UKQ46" s="2058" t="s">
        <v>430</v>
      </c>
      <c r="UKR46" s="2058" t="s">
        <v>430</v>
      </c>
      <c r="UKS46" s="2058" t="s">
        <v>430</v>
      </c>
      <c r="UKT46" s="2058" t="s">
        <v>430</v>
      </c>
      <c r="UKU46" s="2058" t="s">
        <v>430</v>
      </c>
      <c r="UKV46" s="2058" t="s">
        <v>430</v>
      </c>
      <c r="UKW46" s="2058" t="s">
        <v>430</v>
      </c>
      <c r="UKX46" s="2058" t="s">
        <v>430</v>
      </c>
      <c r="UKY46" s="2058" t="s">
        <v>430</v>
      </c>
      <c r="UKZ46" s="2058" t="s">
        <v>430</v>
      </c>
      <c r="ULA46" s="2058" t="s">
        <v>430</v>
      </c>
      <c r="ULB46" s="2058" t="s">
        <v>430</v>
      </c>
      <c r="ULC46" s="2058" t="s">
        <v>430</v>
      </c>
      <c r="ULD46" s="2058" t="s">
        <v>430</v>
      </c>
      <c r="ULE46" s="2058" t="s">
        <v>430</v>
      </c>
      <c r="ULF46" s="2058" t="s">
        <v>430</v>
      </c>
      <c r="ULG46" s="2058" t="s">
        <v>430</v>
      </c>
      <c r="ULH46" s="2058" t="s">
        <v>430</v>
      </c>
      <c r="ULI46" s="2058" t="s">
        <v>430</v>
      </c>
      <c r="ULJ46" s="2058" t="s">
        <v>430</v>
      </c>
      <c r="ULK46" s="2058" t="s">
        <v>430</v>
      </c>
      <c r="ULL46" s="2058" t="s">
        <v>430</v>
      </c>
      <c r="ULM46" s="2058" t="s">
        <v>430</v>
      </c>
      <c r="ULN46" s="2058" t="s">
        <v>430</v>
      </c>
      <c r="ULO46" s="2058" t="s">
        <v>430</v>
      </c>
      <c r="ULP46" s="2058" t="s">
        <v>430</v>
      </c>
      <c r="ULQ46" s="2058" t="s">
        <v>430</v>
      </c>
      <c r="ULR46" s="2058" t="s">
        <v>430</v>
      </c>
      <c r="ULS46" s="2058" t="s">
        <v>430</v>
      </c>
      <c r="ULT46" s="2058" t="s">
        <v>430</v>
      </c>
      <c r="ULU46" s="2058" t="s">
        <v>430</v>
      </c>
      <c r="ULV46" s="2058" t="s">
        <v>430</v>
      </c>
      <c r="ULW46" s="2058" t="s">
        <v>430</v>
      </c>
      <c r="ULX46" s="2058" t="s">
        <v>430</v>
      </c>
      <c r="ULY46" s="2058" t="s">
        <v>430</v>
      </c>
      <c r="ULZ46" s="2058" t="s">
        <v>430</v>
      </c>
      <c r="UMA46" s="2058" t="s">
        <v>430</v>
      </c>
      <c r="UMB46" s="2058" t="s">
        <v>430</v>
      </c>
      <c r="UMC46" s="2058" t="s">
        <v>430</v>
      </c>
      <c r="UMD46" s="2058" t="s">
        <v>430</v>
      </c>
      <c r="UME46" s="2058" t="s">
        <v>430</v>
      </c>
      <c r="UMF46" s="2058" t="s">
        <v>430</v>
      </c>
      <c r="UMG46" s="2058" t="s">
        <v>430</v>
      </c>
      <c r="UMH46" s="2058" t="s">
        <v>430</v>
      </c>
      <c r="UMI46" s="2058" t="s">
        <v>430</v>
      </c>
      <c r="UMJ46" s="2058" t="s">
        <v>430</v>
      </c>
      <c r="UMK46" s="2058" t="s">
        <v>430</v>
      </c>
      <c r="UML46" s="2058" t="s">
        <v>430</v>
      </c>
      <c r="UMM46" s="2058" t="s">
        <v>430</v>
      </c>
      <c r="UMN46" s="2058" t="s">
        <v>430</v>
      </c>
      <c r="UMO46" s="2058" t="s">
        <v>430</v>
      </c>
      <c r="UMP46" s="2058" t="s">
        <v>430</v>
      </c>
      <c r="UMQ46" s="2058" t="s">
        <v>430</v>
      </c>
      <c r="UMR46" s="2058" t="s">
        <v>430</v>
      </c>
      <c r="UMS46" s="2058" t="s">
        <v>430</v>
      </c>
      <c r="UMT46" s="2058" t="s">
        <v>430</v>
      </c>
      <c r="UMU46" s="2058" t="s">
        <v>430</v>
      </c>
      <c r="UMV46" s="2058" t="s">
        <v>430</v>
      </c>
      <c r="UMW46" s="2058" t="s">
        <v>430</v>
      </c>
      <c r="UMX46" s="2058" t="s">
        <v>430</v>
      </c>
      <c r="UMY46" s="2058" t="s">
        <v>430</v>
      </c>
      <c r="UMZ46" s="2058" t="s">
        <v>430</v>
      </c>
      <c r="UNA46" s="2058" t="s">
        <v>430</v>
      </c>
      <c r="UNB46" s="2058" t="s">
        <v>430</v>
      </c>
      <c r="UNC46" s="2058" t="s">
        <v>430</v>
      </c>
      <c r="UND46" s="2058" t="s">
        <v>430</v>
      </c>
      <c r="UNE46" s="2058" t="s">
        <v>430</v>
      </c>
      <c r="UNF46" s="2058" t="s">
        <v>430</v>
      </c>
      <c r="UNG46" s="2058" t="s">
        <v>430</v>
      </c>
      <c r="UNH46" s="2058" t="s">
        <v>430</v>
      </c>
      <c r="UNI46" s="2058" t="s">
        <v>430</v>
      </c>
      <c r="UNJ46" s="2058" t="s">
        <v>430</v>
      </c>
      <c r="UNK46" s="2058" t="s">
        <v>430</v>
      </c>
      <c r="UNL46" s="2058" t="s">
        <v>430</v>
      </c>
      <c r="UNM46" s="2058" t="s">
        <v>430</v>
      </c>
      <c r="UNN46" s="2058" t="s">
        <v>430</v>
      </c>
      <c r="UNO46" s="2058" t="s">
        <v>430</v>
      </c>
      <c r="UNP46" s="2058" t="s">
        <v>430</v>
      </c>
      <c r="UNQ46" s="2058" t="s">
        <v>430</v>
      </c>
      <c r="UNR46" s="2058" t="s">
        <v>430</v>
      </c>
      <c r="UNS46" s="2058" t="s">
        <v>430</v>
      </c>
      <c r="UNT46" s="2058" t="s">
        <v>430</v>
      </c>
      <c r="UNU46" s="2058" t="s">
        <v>430</v>
      </c>
      <c r="UNV46" s="2058" t="s">
        <v>430</v>
      </c>
      <c r="UNW46" s="2058" t="s">
        <v>430</v>
      </c>
      <c r="UNX46" s="2058" t="s">
        <v>430</v>
      </c>
      <c r="UNY46" s="2058" t="s">
        <v>430</v>
      </c>
      <c r="UNZ46" s="2058" t="s">
        <v>430</v>
      </c>
      <c r="UOA46" s="2058" t="s">
        <v>430</v>
      </c>
      <c r="UOB46" s="2058" t="s">
        <v>430</v>
      </c>
      <c r="UOC46" s="2058" t="s">
        <v>430</v>
      </c>
      <c r="UOD46" s="2058" t="s">
        <v>430</v>
      </c>
      <c r="UOE46" s="2058" t="s">
        <v>430</v>
      </c>
      <c r="UOF46" s="2058" t="s">
        <v>430</v>
      </c>
      <c r="UOG46" s="2058" t="s">
        <v>430</v>
      </c>
      <c r="UOH46" s="2058" t="s">
        <v>430</v>
      </c>
      <c r="UOI46" s="2058" t="s">
        <v>430</v>
      </c>
      <c r="UOJ46" s="2058" t="s">
        <v>430</v>
      </c>
      <c r="UOK46" s="2058" t="s">
        <v>430</v>
      </c>
      <c r="UOL46" s="2058" t="s">
        <v>430</v>
      </c>
      <c r="UOM46" s="2058" t="s">
        <v>430</v>
      </c>
      <c r="UON46" s="2058" t="s">
        <v>430</v>
      </c>
      <c r="UOO46" s="2058" t="s">
        <v>430</v>
      </c>
      <c r="UOP46" s="2058" t="s">
        <v>430</v>
      </c>
      <c r="UOQ46" s="2058" t="s">
        <v>430</v>
      </c>
      <c r="UOR46" s="2058" t="s">
        <v>430</v>
      </c>
      <c r="UOS46" s="2058" t="s">
        <v>430</v>
      </c>
      <c r="UOT46" s="2058" t="s">
        <v>430</v>
      </c>
      <c r="UOU46" s="2058" t="s">
        <v>430</v>
      </c>
      <c r="UOV46" s="2058" t="s">
        <v>430</v>
      </c>
      <c r="UOW46" s="2058" t="s">
        <v>430</v>
      </c>
      <c r="UOX46" s="2058" t="s">
        <v>430</v>
      </c>
      <c r="UOY46" s="2058" t="s">
        <v>430</v>
      </c>
      <c r="UOZ46" s="2058" t="s">
        <v>430</v>
      </c>
      <c r="UPA46" s="2058" t="s">
        <v>430</v>
      </c>
      <c r="UPB46" s="2058" t="s">
        <v>430</v>
      </c>
      <c r="UPC46" s="2058" t="s">
        <v>430</v>
      </c>
      <c r="UPD46" s="2058" t="s">
        <v>430</v>
      </c>
      <c r="UPE46" s="2058" t="s">
        <v>430</v>
      </c>
      <c r="UPF46" s="2058" t="s">
        <v>430</v>
      </c>
      <c r="UPG46" s="2058" t="s">
        <v>430</v>
      </c>
      <c r="UPH46" s="2058" t="s">
        <v>430</v>
      </c>
      <c r="UPI46" s="2058" t="s">
        <v>430</v>
      </c>
      <c r="UPJ46" s="2058" t="s">
        <v>430</v>
      </c>
      <c r="UPK46" s="2058" t="s">
        <v>430</v>
      </c>
      <c r="UPL46" s="2058" t="s">
        <v>430</v>
      </c>
      <c r="UPM46" s="2058" t="s">
        <v>430</v>
      </c>
      <c r="UPN46" s="2058" t="s">
        <v>430</v>
      </c>
      <c r="UPO46" s="2058" t="s">
        <v>430</v>
      </c>
      <c r="UPP46" s="2058" t="s">
        <v>430</v>
      </c>
      <c r="UPQ46" s="2058" t="s">
        <v>430</v>
      </c>
      <c r="UPR46" s="2058" t="s">
        <v>430</v>
      </c>
      <c r="UPS46" s="2058" t="s">
        <v>430</v>
      </c>
      <c r="UPT46" s="2058" t="s">
        <v>430</v>
      </c>
      <c r="UPU46" s="2058" t="s">
        <v>430</v>
      </c>
      <c r="UPV46" s="2058" t="s">
        <v>430</v>
      </c>
      <c r="UPW46" s="2058" t="s">
        <v>430</v>
      </c>
      <c r="UPX46" s="2058" t="s">
        <v>430</v>
      </c>
      <c r="UPY46" s="2058" t="s">
        <v>430</v>
      </c>
      <c r="UPZ46" s="2058" t="s">
        <v>430</v>
      </c>
      <c r="UQA46" s="2058" t="s">
        <v>430</v>
      </c>
      <c r="UQB46" s="2058" t="s">
        <v>430</v>
      </c>
      <c r="UQC46" s="2058" t="s">
        <v>430</v>
      </c>
      <c r="UQD46" s="2058" t="s">
        <v>430</v>
      </c>
      <c r="UQE46" s="2058" t="s">
        <v>430</v>
      </c>
      <c r="UQF46" s="2058" t="s">
        <v>430</v>
      </c>
      <c r="UQG46" s="2058" t="s">
        <v>430</v>
      </c>
      <c r="UQH46" s="2058" t="s">
        <v>430</v>
      </c>
      <c r="UQI46" s="2058" t="s">
        <v>430</v>
      </c>
      <c r="UQJ46" s="2058" t="s">
        <v>430</v>
      </c>
      <c r="UQK46" s="2058" t="s">
        <v>430</v>
      </c>
      <c r="UQL46" s="2058" t="s">
        <v>430</v>
      </c>
      <c r="UQM46" s="2058" t="s">
        <v>430</v>
      </c>
      <c r="UQN46" s="2058" t="s">
        <v>430</v>
      </c>
      <c r="UQO46" s="2058" t="s">
        <v>430</v>
      </c>
      <c r="UQP46" s="2058" t="s">
        <v>430</v>
      </c>
      <c r="UQQ46" s="2058" t="s">
        <v>430</v>
      </c>
      <c r="UQR46" s="2058" t="s">
        <v>430</v>
      </c>
      <c r="UQS46" s="2058" t="s">
        <v>430</v>
      </c>
      <c r="UQT46" s="2058" t="s">
        <v>430</v>
      </c>
      <c r="UQU46" s="2058" t="s">
        <v>430</v>
      </c>
      <c r="UQV46" s="2058" t="s">
        <v>430</v>
      </c>
      <c r="UQW46" s="2058" t="s">
        <v>430</v>
      </c>
      <c r="UQX46" s="2058" t="s">
        <v>430</v>
      </c>
      <c r="UQY46" s="2058" t="s">
        <v>430</v>
      </c>
      <c r="UQZ46" s="2058" t="s">
        <v>430</v>
      </c>
      <c r="URA46" s="2058" t="s">
        <v>430</v>
      </c>
      <c r="URB46" s="2058" t="s">
        <v>430</v>
      </c>
      <c r="URC46" s="2058" t="s">
        <v>430</v>
      </c>
      <c r="URD46" s="2058" t="s">
        <v>430</v>
      </c>
      <c r="URE46" s="2058" t="s">
        <v>430</v>
      </c>
      <c r="URF46" s="2058" t="s">
        <v>430</v>
      </c>
      <c r="URG46" s="2058" t="s">
        <v>430</v>
      </c>
      <c r="URH46" s="2058" t="s">
        <v>430</v>
      </c>
      <c r="URI46" s="2058" t="s">
        <v>430</v>
      </c>
      <c r="URJ46" s="2058" t="s">
        <v>430</v>
      </c>
      <c r="URK46" s="2058" t="s">
        <v>430</v>
      </c>
      <c r="URL46" s="2058" t="s">
        <v>430</v>
      </c>
      <c r="URM46" s="2058" t="s">
        <v>430</v>
      </c>
      <c r="URN46" s="2058" t="s">
        <v>430</v>
      </c>
      <c r="URO46" s="2058" t="s">
        <v>430</v>
      </c>
      <c r="URP46" s="2058" t="s">
        <v>430</v>
      </c>
      <c r="URQ46" s="2058" t="s">
        <v>430</v>
      </c>
      <c r="URR46" s="2058" t="s">
        <v>430</v>
      </c>
      <c r="URS46" s="2058" t="s">
        <v>430</v>
      </c>
      <c r="URT46" s="2058" t="s">
        <v>430</v>
      </c>
      <c r="URU46" s="2058" t="s">
        <v>430</v>
      </c>
      <c r="URV46" s="2058" t="s">
        <v>430</v>
      </c>
      <c r="URW46" s="2058" t="s">
        <v>430</v>
      </c>
      <c r="URX46" s="2058" t="s">
        <v>430</v>
      </c>
      <c r="URY46" s="2058" t="s">
        <v>430</v>
      </c>
      <c r="URZ46" s="2058" t="s">
        <v>430</v>
      </c>
      <c r="USA46" s="2058" t="s">
        <v>430</v>
      </c>
      <c r="USB46" s="2058" t="s">
        <v>430</v>
      </c>
      <c r="USC46" s="2058" t="s">
        <v>430</v>
      </c>
      <c r="USD46" s="2058" t="s">
        <v>430</v>
      </c>
      <c r="USE46" s="2058" t="s">
        <v>430</v>
      </c>
      <c r="USF46" s="2058" t="s">
        <v>430</v>
      </c>
      <c r="USG46" s="2058" t="s">
        <v>430</v>
      </c>
      <c r="USH46" s="2058" t="s">
        <v>430</v>
      </c>
      <c r="USI46" s="2058" t="s">
        <v>430</v>
      </c>
      <c r="USJ46" s="2058" t="s">
        <v>430</v>
      </c>
      <c r="USK46" s="2058" t="s">
        <v>430</v>
      </c>
      <c r="USL46" s="2058" t="s">
        <v>430</v>
      </c>
      <c r="USM46" s="2058" t="s">
        <v>430</v>
      </c>
      <c r="USN46" s="2058" t="s">
        <v>430</v>
      </c>
      <c r="USO46" s="2058" t="s">
        <v>430</v>
      </c>
      <c r="USP46" s="2058" t="s">
        <v>430</v>
      </c>
      <c r="USQ46" s="2058" t="s">
        <v>430</v>
      </c>
      <c r="USR46" s="2058" t="s">
        <v>430</v>
      </c>
      <c r="USS46" s="2058" t="s">
        <v>430</v>
      </c>
      <c r="UST46" s="2058" t="s">
        <v>430</v>
      </c>
      <c r="USU46" s="2058" t="s">
        <v>430</v>
      </c>
      <c r="USV46" s="2058" t="s">
        <v>430</v>
      </c>
      <c r="USW46" s="2058" t="s">
        <v>430</v>
      </c>
      <c r="USX46" s="2058" t="s">
        <v>430</v>
      </c>
      <c r="USY46" s="2058" t="s">
        <v>430</v>
      </c>
      <c r="USZ46" s="2058" t="s">
        <v>430</v>
      </c>
      <c r="UTA46" s="2058" t="s">
        <v>430</v>
      </c>
      <c r="UTB46" s="2058" t="s">
        <v>430</v>
      </c>
      <c r="UTC46" s="2058" t="s">
        <v>430</v>
      </c>
      <c r="UTD46" s="2058" t="s">
        <v>430</v>
      </c>
      <c r="UTE46" s="2058" t="s">
        <v>430</v>
      </c>
      <c r="UTF46" s="2058" t="s">
        <v>430</v>
      </c>
      <c r="UTG46" s="2058" t="s">
        <v>430</v>
      </c>
      <c r="UTH46" s="2058" t="s">
        <v>430</v>
      </c>
      <c r="UTI46" s="2058" t="s">
        <v>430</v>
      </c>
      <c r="UTJ46" s="2058" t="s">
        <v>430</v>
      </c>
      <c r="UTK46" s="2058" t="s">
        <v>430</v>
      </c>
      <c r="UTL46" s="2058" t="s">
        <v>430</v>
      </c>
      <c r="UTM46" s="2058" t="s">
        <v>430</v>
      </c>
      <c r="UTN46" s="2058" t="s">
        <v>430</v>
      </c>
      <c r="UTO46" s="2058" t="s">
        <v>430</v>
      </c>
      <c r="UTP46" s="2058" t="s">
        <v>430</v>
      </c>
      <c r="UTQ46" s="2058" t="s">
        <v>430</v>
      </c>
      <c r="UTR46" s="2058" t="s">
        <v>430</v>
      </c>
      <c r="UTS46" s="2058" t="s">
        <v>430</v>
      </c>
      <c r="UTT46" s="2058" t="s">
        <v>430</v>
      </c>
      <c r="UTU46" s="2058" t="s">
        <v>430</v>
      </c>
      <c r="UTV46" s="2058" t="s">
        <v>430</v>
      </c>
      <c r="UTW46" s="2058" t="s">
        <v>430</v>
      </c>
      <c r="UTX46" s="2058" t="s">
        <v>430</v>
      </c>
      <c r="UTY46" s="2058" t="s">
        <v>430</v>
      </c>
      <c r="UTZ46" s="2058" t="s">
        <v>430</v>
      </c>
      <c r="UUA46" s="2058" t="s">
        <v>430</v>
      </c>
      <c r="UUB46" s="2058" t="s">
        <v>430</v>
      </c>
      <c r="UUC46" s="2058" t="s">
        <v>430</v>
      </c>
      <c r="UUD46" s="2058" t="s">
        <v>430</v>
      </c>
      <c r="UUE46" s="2058" t="s">
        <v>430</v>
      </c>
      <c r="UUF46" s="2058" t="s">
        <v>430</v>
      </c>
      <c r="UUG46" s="2058" t="s">
        <v>430</v>
      </c>
      <c r="UUH46" s="2058" t="s">
        <v>430</v>
      </c>
      <c r="UUI46" s="2058" t="s">
        <v>430</v>
      </c>
      <c r="UUJ46" s="2058" t="s">
        <v>430</v>
      </c>
      <c r="UUK46" s="2058" t="s">
        <v>430</v>
      </c>
      <c r="UUL46" s="2058" t="s">
        <v>430</v>
      </c>
      <c r="UUM46" s="2058" t="s">
        <v>430</v>
      </c>
      <c r="UUN46" s="2058" t="s">
        <v>430</v>
      </c>
      <c r="UUO46" s="2058" t="s">
        <v>430</v>
      </c>
      <c r="UUP46" s="2058" t="s">
        <v>430</v>
      </c>
      <c r="UUQ46" s="2058" t="s">
        <v>430</v>
      </c>
      <c r="UUR46" s="2058" t="s">
        <v>430</v>
      </c>
      <c r="UUS46" s="2058" t="s">
        <v>430</v>
      </c>
      <c r="UUT46" s="2058" t="s">
        <v>430</v>
      </c>
      <c r="UUU46" s="2058" t="s">
        <v>430</v>
      </c>
      <c r="UUV46" s="2058" t="s">
        <v>430</v>
      </c>
      <c r="UUW46" s="2058" t="s">
        <v>430</v>
      </c>
      <c r="UUX46" s="2058" t="s">
        <v>430</v>
      </c>
      <c r="UUY46" s="2058" t="s">
        <v>430</v>
      </c>
      <c r="UUZ46" s="2058" t="s">
        <v>430</v>
      </c>
      <c r="UVA46" s="2058" t="s">
        <v>430</v>
      </c>
      <c r="UVB46" s="2058" t="s">
        <v>430</v>
      </c>
      <c r="UVC46" s="2058" t="s">
        <v>430</v>
      </c>
      <c r="UVD46" s="2058" t="s">
        <v>430</v>
      </c>
      <c r="UVE46" s="2058" t="s">
        <v>430</v>
      </c>
      <c r="UVF46" s="2058" t="s">
        <v>430</v>
      </c>
      <c r="UVG46" s="2058" t="s">
        <v>430</v>
      </c>
      <c r="UVH46" s="2058" t="s">
        <v>430</v>
      </c>
      <c r="UVI46" s="2058" t="s">
        <v>430</v>
      </c>
      <c r="UVJ46" s="2058" t="s">
        <v>430</v>
      </c>
      <c r="UVK46" s="2058" t="s">
        <v>430</v>
      </c>
      <c r="UVL46" s="2058" t="s">
        <v>430</v>
      </c>
      <c r="UVM46" s="2058" t="s">
        <v>430</v>
      </c>
      <c r="UVN46" s="2058" t="s">
        <v>430</v>
      </c>
      <c r="UVO46" s="2058" t="s">
        <v>430</v>
      </c>
      <c r="UVP46" s="2058" t="s">
        <v>430</v>
      </c>
      <c r="UVQ46" s="2058" t="s">
        <v>430</v>
      </c>
      <c r="UVR46" s="2058" t="s">
        <v>430</v>
      </c>
      <c r="UVS46" s="2058" t="s">
        <v>430</v>
      </c>
      <c r="UVT46" s="2058" t="s">
        <v>430</v>
      </c>
      <c r="UVU46" s="2058" t="s">
        <v>430</v>
      </c>
      <c r="UVV46" s="2058" t="s">
        <v>430</v>
      </c>
      <c r="UVW46" s="2058" t="s">
        <v>430</v>
      </c>
      <c r="UVX46" s="2058" t="s">
        <v>430</v>
      </c>
      <c r="UVY46" s="2058" t="s">
        <v>430</v>
      </c>
      <c r="UVZ46" s="2058" t="s">
        <v>430</v>
      </c>
      <c r="UWA46" s="2058" t="s">
        <v>430</v>
      </c>
      <c r="UWB46" s="2058" t="s">
        <v>430</v>
      </c>
      <c r="UWC46" s="2058" t="s">
        <v>430</v>
      </c>
      <c r="UWD46" s="2058" t="s">
        <v>430</v>
      </c>
      <c r="UWE46" s="2058" t="s">
        <v>430</v>
      </c>
      <c r="UWF46" s="2058" t="s">
        <v>430</v>
      </c>
      <c r="UWG46" s="2058" t="s">
        <v>430</v>
      </c>
      <c r="UWH46" s="2058" t="s">
        <v>430</v>
      </c>
      <c r="UWI46" s="2058" t="s">
        <v>430</v>
      </c>
      <c r="UWJ46" s="2058" t="s">
        <v>430</v>
      </c>
      <c r="UWK46" s="2058" t="s">
        <v>430</v>
      </c>
      <c r="UWL46" s="2058" t="s">
        <v>430</v>
      </c>
      <c r="UWM46" s="2058" t="s">
        <v>430</v>
      </c>
      <c r="UWN46" s="2058" t="s">
        <v>430</v>
      </c>
      <c r="UWO46" s="2058" t="s">
        <v>430</v>
      </c>
      <c r="UWP46" s="2058" t="s">
        <v>430</v>
      </c>
      <c r="UWQ46" s="2058" t="s">
        <v>430</v>
      </c>
      <c r="UWR46" s="2058" t="s">
        <v>430</v>
      </c>
      <c r="UWS46" s="2058" t="s">
        <v>430</v>
      </c>
      <c r="UWT46" s="2058" t="s">
        <v>430</v>
      </c>
      <c r="UWU46" s="2058" t="s">
        <v>430</v>
      </c>
      <c r="UWV46" s="2058" t="s">
        <v>430</v>
      </c>
      <c r="UWW46" s="2058" t="s">
        <v>430</v>
      </c>
      <c r="UWX46" s="2058" t="s">
        <v>430</v>
      </c>
      <c r="UWY46" s="2058" t="s">
        <v>430</v>
      </c>
      <c r="UWZ46" s="2058" t="s">
        <v>430</v>
      </c>
      <c r="UXA46" s="2058" t="s">
        <v>430</v>
      </c>
      <c r="UXB46" s="2058" t="s">
        <v>430</v>
      </c>
      <c r="UXC46" s="2058" t="s">
        <v>430</v>
      </c>
      <c r="UXD46" s="2058" t="s">
        <v>430</v>
      </c>
      <c r="UXE46" s="2058" t="s">
        <v>430</v>
      </c>
      <c r="UXF46" s="2058" t="s">
        <v>430</v>
      </c>
      <c r="UXG46" s="2058" t="s">
        <v>430</v>
      </c>
      <c r="UXH46" s="2058" t="s">
        <v>430</v>
      </c>
      <c r="UXI46" s="2058" t="s">
        <v>430</v>
      </c>
      <c r="UXJ46" s="2058" t="s">
        <v>430</v>
      </c>
      <c r="UXK46" s="2058" t="s">
        <v>430</v>
      </c>
      <c r="UXL46" s="2058" t="s">
        <v>430</v>
      </c>
      <c r="UXM46" s="2058" t="s">
        <v>430</v>
      </c>
      <c r="UXN46" s="2058" t="s">
        <v>430</v>
      </c>
      <c r="UXO46" s="2058" t="s">
        <v>430</v>
      </c>
      <c r="UXP46" s="2058" t="s">
        <v>430</v>
      </c>
      <c r="UXQ46" s="2058" t="s">
        <v>430</v>
      </c>
      <c r="UXR46" s="2058" t="s">
        <v>430</v>
      </c>
      <c r="UXS46" s="2058" t="s">
        <v>430</v>
      </c>
      <c r="UXT46" s="2058" t="s">
        <v>430</v>
      </c>
      <c r="UXU46" s="2058" t="s">
        <v>430</v>
      </c>
      <c r="UXV46" s="2058" t="s">
        <v>430</v>
      </c>
      <c r="UXW46" s="2058" t="s">
        <v>430</v>
      </c>
      <c r="UXX46" s="2058" t="s">
        <v>430</v>
      </c>
      <c r="UXY46" s="2058" t="s">
        <v>430</v>
      </c>
      <c r="UXZ46" s="2058" t="s">
        <v>430</v>
      </c>
      <c r="UYA46" s="2058" t="s">
        <v>430</v>
      </c>
      <c r="UYB46" s="2058" t="s">
        <v>430</v>
      </c>
      <c r="UYC46" s="2058" t="s">
        <v>430</v>
      </c>
      <c r="UYD46" s="2058" t="s">
        <v>430</v>
      </c>
      <c r="UYE46" s="2058" t="s">
        <v>430</v>
      </c>
      <c r="UYF46" s="2058" t="s">
        <v>430</v>
      </c>
      <c r="UYG46" s="2058" t="s">
        <v>430</v>
      </c>
      <c r="UYH46" s="2058" t="s">
        <v>430</v>
      </c>
      <c r="UYI46" s="2058" t="s">
        <v>430</v>
      </c>
      <c r="UYJ46" s="2058" t="s">
        <v>430</v>
      </c>
      <c r="UYK46" s="2058" t="s">
        <v>430</v>
      </c>
      <c r="UYL46" s="2058" t="s">
        <v>430</v>
      </c>
      <c r="UYM46" s="2058" t="s">
        <v>430</v>
      </c>
      <c r="UYN46" s="2058" t="s">
        <v>430</v>
      </c>
      <c r="UYO46" s="2058" t="s">
        <v>430</v>
      </c>
      <c r="UYP46" s="2058" t="s">
        <v>430</v>
      </c>
      <c r="UYQ46" s="2058" t="s">
        <v>430</v>
      </c>
      <c r="UYR46" s="2058" t="s">
        <v>430</v>
      </c>
      <c r="UYS46" s="2058" t="s">
        <v>430</v>
      </c>
      <c r="UYT46" s="2058" t="s">
        <v>430</v>
      </c>
      <c r="UYU46" s="2058" t="s">
        <v>430</v>
      </c>
      <c r="UYV46" s="2058" t="s">
        <v>430</v>
      </c>
      <c r="UYW46" s="2058" t="s">
        <v>430</v>
      </c>
      <c r="UYX46" s="2058" t="s">
        <v>430</v>
      </c>
      <c r="UYY46" s="2058" t="s">
        <v>430</v>
      </c>
      <c r="UYZ46" s="2058" t="s">
        <v>430</v>
      </c>
      <c r="UZA46" s="2058" t="s">
        <v>430</v>
      </c>
      <c r="UZB46" s="2058" t="s">
        <v>430</v>
      </c>
      <c r="UZC46" s="2058" t="s">
        <v>430</v>
      </c>
      <c r="UZD46" s="2058" t="s">
        <v>430</v>
      </c>
      <c r="UZE46" s="2058" t="s">
        <v>430</v>
      </c>
      <c r="UZF46" s="2058" t="s">
        <v>430</v>
      </c>
      <c r="UZG46" s="2058" t="s">
        <v>430</v>
      </c>
      <c r="UZH46" s="2058" t="s">
        <v>430</v>
      </c>
      <c r="UZI46" s="2058" t="s">
        <v>430</v>
      </c>
      <c r="UZJ46" s="2058" t="s">
        <v>430</v>
      </c>
      <c r="UZK46" s="2058" t="s">
        <v>430</v>
      </c>
      <c r="UZL46" s="2058" t="s">
        <v>430</v>
      </c>
      <c r="UZM46" s="2058" t="s">
        <v>430</v>
      </c>
      <c r="UZN46" s="2058" t="s">
        <v>430</v>
      </c>
      <c r="UZO46" s="2058" t="s">
        <v>430</v>
      </c>
      <c r="UZP46" s="2058" t="s">
        <v>430</v>
      </c>
      <c r="UZQ46" s="2058" t="s">
        <v>430</v>
      </c>
      <c r="UZR46" s="2058" t="s">
        <v>430</v>
      </c>
      <c r="UZS46" s="2058" t="s">
        <v>430</v>
      </c>
      <c r="UZT46" s="2058" t="s">
        <v>430</v>
      </c>
      <c r="UZU46" s="2058" t="s">
        <v>430</v>
      </c>
      <c r="UZV46" s="2058" t="s">
        <v>430</v>
      </c>
      <c r="UZW46" s="2058" t="s">
        <v>430</v>
      </c>
      <c r="UZX46" s="2058" t="s">
        <v>430</v>
      </c>
      <c r="UZY46" s="2058" t="s">
        <v>430</v>
      </c>
      <c r="UZZ46" s="2058" t="s">
        <v>430</v>
      </c>
      <c r="VAA46" s="2058" t="s">
        <v>430</v>
      </c>
      <c r="VAB46" s="2058" t="s">
        <v>430</v>
      </c>
      <c r="VAC46" s="2058" t="s">
        <v>430</v>
      </c>
      <c r="VAD46" s="2058" t="s">
        <v>430</v>
      </c>
      <c r="VAE46" s="2058" t="s">
        <v>430</v>
      </c>
      <c r="VAF46" s="2058" t="s">
        <v>430</v>
      </c>
      <c r="VAG46" s="2058" t="s">
        <v>430</v>
      </c>
      <c r="VAH46" s="2058" t="s">
        <v>430</v>
      </c>
      <c r="VAI46" s="2058" t="s">
        <v>430</v>
      </c>
      <c r="VAJ46" s="2058" t="s">
        <v>430</v>
      </c>
      <c r="VAK46" s="2058" t="s">
        <v>430</v>
      </c>
      <c r="VAL46" s="2058" t="s">
        <v>430</v>
      </c>
      <c r="VAM46" s="2058" t="s">
        <v>430</v>
      </c>
      <c r="VAN46" s="2058" t="s">
        <v>430</v>
      </c>
      <c r="VAO46" s="2058" t="s">
        <v>430</v>
      </c>
      <c r="VAP46" s="2058" t="s">
        <v>430</v>
      </c>
      <c r="VAQ46" s="2058" t="s">
        <v>430</v>
      </c>
      <c r="VAR46" s="2058" t="s">
        <v>430</v>
      </c>
      <c r="VAS46" s="2058" t="s">
        <v>430</v>
      </c>
      <c r="VAT46" s="2058" t="s">
        <v>430</v>
      </c>
      <c r="VAU46" s="2058" t="s">
        <v>430</v>
      </c>
      <c r="VAV46" s="2058" t="s">
        <v>430</v>
      </c>
      <c r="VAW46" s="2058" t="s">
        <v>430</v>
      </c>
      <c r="VAX46" s="2058" t="s">
        <v>430</v>
      </c>
      <c r="VAY46" s="2058" t="s">
        <v>430</v>
      </c>
      <c r="VAZ46" s="2058" t="s">
        <v>430</v>
      </c>
      <c r="VBA46" s="2058" t="s">
        <v>430</v>
      </c>
      <c r="VBB46" s="2058" t="s">
        <v>430</v>
      </c>
      <c r="VBC46" s="2058" t="s">
        <v>430</v>
      </c>
      <c r="VBD46" s="2058" t="s">
        <v>430</v>
      </c>
      <c r="VBE46" s="2058" t="s">
        <v>430</v>
      </c>
      <c r="VBF46" s="2058" t="s">
        <v>430</v>
      </c>
      <c r="VBG46" s="2058" t="s">
        <v>430</v>
      </c>
      <c r="VBH46" s="2058" t="s">
        <v>430</v>
      </c>
      <c r="VBI46" s="2058" t="s">
        <v>430</v>
      </c>
      <c r="VBJ46" s="2058" t="s">
        <v>430</v>
      </c>
      <c r="VBK46" s="2058" t="s">
        <v>430</v>
      </c>
      <c r="VBL46" s="2058" t="s">
        <v>430</v>
      </c>
      <c r="VBM46" s="2058" t="s">
        <v>430</v>
      </c>
      <c r="VBN46" s="2058" t="s">
        <v>430</v>
      </c>
      <c r="VBO46" s="2058" t="s">
        <v>430</v>
      </c>
      <c r="VBP46" s="2058" t="s">
        <v>430</v>
      </c>
      <c r="VBQ46" s="2058" t="s">
        <v>430</v>
      </c>
      <c r="VBR46" s="2058" t="s">
        <v>430</v>
      </c>
      <c r="VBS46" s="2058" t="s">
        <v>430</v>
      </c>
      <c r="VBT46" s="2058" t="s">
        <v>430</v>
      </c>
      <c r="VBU46" s="2058" t="s">
        <v>430</v>
      </c>
      <c r="VBV46" s="2058" t="s">
        <v>430</v>
      </c>
      <c r="VBW46" s="2058" t="s">
        <v>430</v>
      </c>
      <c r="VBX46" s="2058" t="s">
        <v>430</v>
      </c>
      <c r="VBY46" s="2058" t="s">
        <v>430</v>
      </c>
      <c r="VBZ46" s="2058" t="s">
        <v>430</v>
      </c>
      <c r="VCA46" s="2058" t="s">
        <v>430</v>
      </c>
      <c r="VCB46" s="2058" t="s">
        <v>430</v>
      </c>
      <c r="VCC46" s="2058" t="s">
        <v>430</v>
      </c>
      <c r="VCD46" s="2058" t="s">
        <v>430</v>
      </c>
      <c r="VCE46" s="2058" t="s">
        <v>430</v>
      </c>
      <c r="VCF46" s="2058" t="s">
        <v>430</v>
      </c>
      <c r="VCG46" s="2058" t="s">
        <v>430</v>
      </c>
      <c r="VCH46" s="2058" t="s">
        <v>430</v>
      </c>
      <c r="VCI46" s="2058" t="s">
        <v>430</v>
      </c>
      <c r="VCJ46" s="2058" t="s">
        <v>430</v>
      </c>
      <c r="VCK46" s="2058" t="s">
        <v>430</v>
      </c>
      <c r="VCL46" s="2058" t="s">
        <v>430</v>
      </c>
      <c r="VCM46" s="2058" t="s">
        <v>430</v>
      </c>
      <c r="VCN46" s="2058" t="s">
        <v>430</v>
      </c>
      <c r="VCO46" s="2058" t="s">
        <v>430</v>
      </c>
      <c r="VCP46" s="2058" t="s">
        <v>430</v>
      </c>
      <c r="VCQ46" s="2058" t="s">
        <v>430</v>
      </c>
      <c r="VCR46" s="2058" t="s">
        <v>430</v>
      </c>
      <c r="VCS46" s="2058" t="s">
        <v>430</v>
      </c>
      <c r="VCT46" s="2058" t="s">
        <v>430</v>
      </c>
      <c r="VCU46" s="2058" t="s">
        <v>430</v>
      </c>
      <c r="VCV46" s="2058" t="s">
        <v>430</v>
      </c>
      <c r="VCW46" s="2058" t="s">
        <v>430</v>
      </c>
      <c r="VCX46" s="2058" t="s">
        <v>430</v>
      </c>
      <c r="VCY46" s="2058" t="s">
        <v>430</v>
      </c>
      <c r="VCZ46" s="2058" t="s">
        <v>430</v>
      </c>
      <c r="VDA46" s="2058" t="s">
        <v>430</v>
      </c>
      <c r="VDB46" s="2058" t="s">
        <v>430</v>
      </c>
      <c r="VDC46" s="2058" t="s">
        <v>430</v>
      </c>
      <c r="VDD46" s="2058" t="s">
        <v>430</v>
      </c>
      <c r="VDE46" s="2058" t="s">
        <v>430</v>
      </c>
      <c r="VDF46" s="2058" t="s">
        <v>430</v>
      </c>
      <c r="VDG46" s="2058" t="s">
        <v>430</v>
      </c>
      <c r="VDH46" s="2058" t="s">
        <v>430</v>
      </c>
      <c r="VDI46" s="2058" t="s">
        <v>430</v>
      </c>
      <c r="VDJ46" s="2058" t="s">
        <v>430</v>
      </c>
      <c r="VDK46" s="2058" t="s">
        <v>430</v>
      </c>
      <c r="VDL46" s="2058" t="s">
        <v>430</v>
      </c>
      <c r="VDM46" s="2058" t="s">
        <v>430</v>
      </c>
      <c r="VDN46" s="2058" t="s">
        <v>430</v>
      </c>
      <c r="VDO46" s="2058" t="s">
        <v>430</v>
      </c>
      <c r="VDP46" s="2058" t="s">
        <v>430</v>
      </c>
      <c r="VDQ46" s="2058" t="s">
        <v>430</v>
      </c>
      <c r="VDR46" s="2058" t="s">
        <v>430</v>
      </c>
      <c r="VDS46" s="2058" t="s">
        <v>430</v>
      </c>
      <c r="VDT46" s="2058" t="s">
        <v>430</v>
      </c>
      <c r="VDU46" s="2058" t="s">
        <v>430</v>
      </c>
      <c r="VDV46" s="2058" t="s">
        <v>430</v>
      </c>
      <c r="VDW46" s="2058" t="s">
        <v>430</v>
      </c>
      <c r="VDX46" s="2058" t="s">
        <v>430</v>
      </c>
      <c r="VDY46" s="2058" t="s">
        <v>430</v>
      </c>
      <c r="VDZ46" s="2058" t="s">
        <v>430</v>
      </c>
      <c r="VEA46" s="2058" t="s">
        <v>430</v>
      </c>
      <c r="VEB46" s="2058" t="s">
        <v>430</v>
      </c>
      <c r="VEC46" s="2058" t="s">
        <v>430</v>
      </c>
      <c r="VED46" s="2058" t="s">
        <v>430</v>
      </c>
      <c r="VEE46" s="2058" t="s">
        <v>430</v>
      </c>
      <c r="VEF46" s="2058" t="s">
        <v>430</v>
      </c>
      <c r="VEG46" s="2058" t="s">
        <v>430</v>
      </c>
      <c r="VEH46" s="2058" t="s">
        <v>430</v>
      </c>
      <c r="VEI46" s="2058" t="s">
        <v>430</v>
      </c>
      <c r="VEJ46" s="2058" t="s">
        <v>430</v>
      </c>
      <c r="VEK46" s="2058" t="s">
        <v>430</v>
      </c>
      <c r="VEL46" s="2058" t="s">
        <v>430</v>
      </c>
      <c r="VEM46" s="2058" t="s">
        <v>430</v>
      </c>
      <c r="VEN46" s="2058" t="s">
        <v>430</v>
      </c>
      <c r="VEO46" s="2058" t="s">
        <v>430</v>
      </c>
      <c r="VEP46" s="2058" t="s">
        <v>430</v>
      </c>
      <c r="VEQ46" s="2058" t="s">
        <v>430</v>
      </c>
      <c r="VER46" s="2058" t="s">
        <v>430</v>
      </c>
      <c r="VES46" s="2058" t="s">
        <v>430</v>
      </c>
      <c r="VET46" s="2058" t="s">
        <v>430</v>
      </c>
      <c r="VEU46" s="2058" t="s">
        <v>430</v>
      </c>
      <c r="VEV46" s="2058" t="s">
        <v>430</v>
      </c>
      <c r="VEW46" s="2058" t="s">
        <v>430</v>
      </c>
      <c r="VEX46" s="2058" t="s">
        <v>430</v>
      </c>
      <c r="VEY46" s="2058" t="s">
        <v>430</v>
      </c>
      <c r="VEZ46" s="2058" t="s">
        <v>430</v>
      </c>
      <c r="VFA46" s="2058" t="s">
        <v>430</v>
      </c>
      <c r="VFB46" s="2058" t="s">
        <v>430</v>
      </c>
      <c r="VFC46" s="2058" t="s">
        <v>430</v>
      </c>
      <c r="VFD46" s="2058" t="s">
        <v>430</v>
      </c>
      <c r="VFE46" s="2058" t="s">
        <v>430</v>
      </c>
      <c r="VFF46" s="2058" t="s">
        <v>430</v>
      </c>
      <c r="VFG46" s="2058" t="s">
        <v>430</v>
      </c>
      <c r="VFH46" s="2058" t="s">
        <v>430</v>
      </c>
      <c r="VFI46" s="2058" t="s">
        <v>430</v>
      </c>
      <c r="VFJ46" s="2058" t="s">
        <v>430</v>
      </c>
      <c r="VFK46" s="2058" t="s">
        <v>430</v>
      </c>
      <c r="VFL46" s="2058" t="s">
        <v>430</v>
      </c>
      <c r="VFM46" s="2058" t="s">
        <v>430</v>
      </c>
      <c r="VFN46" s="2058" t="s">
        <v>430</v>
      </c>
      <c r="VFO46" s="2058" t="s">
        <v>430</v>
      </c>
      <c r="VFP46" s="2058" t="s">
        <v>430</v>
      </c>
      <c r="VFQ46" s="2058" t="s">
        <v>430</v>
      </c>
      <c r="VFR46" s="2058" t="s">
        <v>430</v>
      </c>
      <c r="VFS46" s="2058" t="s">
        <v>430</v>
      </c>
      <c r="VFT46" s="2058" t="s">
        <v>430</v>
      </c>
      <c r="VFU46" s="2058" t="s">
        <v>430</v>
      </c>
      <c r="VFV46" s="2058" t="s">
        <v>430</v>
      </c>
      <c r="VFW46" s="2058" t="s">
        <v>430</v>
      </c>
      <c r="VFX46" s="2058" t="s">
        <v>430</v>
      </c>
      <c r="VFY46" s="2058" t="s">
        <v>430</v>
      </c>
      <c r="VFZ46" s="2058" t="s">
        <v>430</v>
      </c>
      <c r="VGA46" s="2058" t="s">
        <v>430</v>
      </c>
      <c r="VGB46" s="2058" t="s">
        <v>430</v>
      </c>
      <c r="VGC46" s="2058" t="s">
        <v>430</v>
      </c>
      <c r="VGD46" s="2058" t="s">
        <v>430</v>
      </c>
      <c r="VGE46" s="2058" t="s">
        <v>430</v>
      </c>
      <c r="VGF46" s="2058" t="s">
        <v>430</v>
      </c>
      <c r="VGG46" s="2058" t="s">
        <v>430</v>
      </c>
      <c r="VGH46" s="2058" t="s">
        <v>430</v>
      </c>
      <c r="VGI46" s="2058" t="s">
        <v>430</v>
      </c>
      <c r="VGJ46" s="2058" t="s">
        <v>430</v>
      </c>
      <c r="VGK46" s="2058" t="s">
        <v>430</v>
      </c>
      <c r="VGL46" s="2058" t="s">
        <v>430</v>
      </c>
      <c r="VGM46" s="2058" t="s">
        <v>430</v>
      </c>
      <c r="VGN46" s="2058" t="s">
        <v>430</v>
      </c>
      <c r="VGO46" s="2058" t="s">
        <v>430</v>
      </c>
      <c r="VGP46" s="2058" t="s">
        <v>430</v>
      </c>
      <c r="VGQ46" s="2058" t="s">
        <v>430</v>
      </c>
      <c r="VGR46" s="2058" t="s">
        <v>430</v>
      </c>
      <c r="VGS46" s="2058" t="s">
        <v>430</v>
      </c>
      <c r="VGT46" s="2058" t="s">
        <v>430</v>
      </c>
      <c r="VGU46" s="2058" t="s">
        <v>430</v>
      </c>
      <c r="VGV46" s="2058" t="s">
        <v>430</v>
      </c>
      <c r="VGW46" s="2058" t="s">
        <v>430</v>
      </c>
      <c r="VGX46" s="2058" t="s">
        <v>430</v>
      </c>
      <c r="VGY46" s="2058" t="s">
        <v>430</v>
      </c>
      <c r="VGZ46" s="2058" t="s">
        <v>430</v>
      </c>
      <c r="VHA46" s="2058" t="s">
        <v>430</v>
      </c>
      <c r="VHB46" s="2058" t="s">
        <v>430</v>
      </c>
      <c r="VHC46" s="2058" t="s">
        <v>430</v>
      </c>
      <c r="VHD46" s="2058" t="s">
        <v>430</v>
      </c>
      <c r="VHE46" s="2058" t="s">
        <v>430</v>
      </c>
      <c r="VHF46" s="2058" t="s">
        <v>430</v>
      </c>
      <c r="VHG46" s="2058" t="s">
        <v>430</v>
      </c>
      <c r="VHH46" s="2058" t="s">
        <v>430</v>
      </c>
      <c r="VHI46" s="2058" t="s">
        <v>430</v>
      </c>
      <c r="VHJ46" s="2058" t="s">
        <v>430</v>
      </c>
      <c r="VHK46" s="2058" t="s">
        <v>430</v>
      </c>
      <c r="VHL46" s="2058" t="s">
        <v>430</v>
      </c>
      <c r="VHM46" s="2058" t="s">
        <v>430</v>
      </c>
      <c r="VHN46" s="2058" t="s">
        <v>430</v>
      </c>
      <c r="VHO46" s="2058" t="s">
        <v>430</v>
      </c>
      <c r="VHP46" s="2058" t="s">
        <v>430</v>
      </c>
      <c r="VHQ46" s="2058" t="s">
        <v>430</v>
      </c>
      <c r="VHR46" s="2058" t="s">
        <v>430</v>
      </c>
      <c r="VHS46" s="2058" t="s">
        <v>430</v>
      </c>
      <c r="VHT46" s="2058" t="s">
        <v>430</v>
      </c>
      <c r="VHU46" s="2058" t="s">
        <v>430</v>
      </c>
      <c r="VHV46" s="2058" t="s">
        <v>430</v>
      </c>
      <c r="VHW46" s="2058" t="s">
        <v>430</v>
      </c>
      <c r="VHX46" s="2058" t="s">
        <v>430</v>
      </c>
      <c r="VHY46" s="2058" t="s">
        <v>430</v>
      </c>
      <c r="VHZ46" s="2058" t="s">
        <v>430</v>
      </c>
      <c r="VIA46" s="2058" t="s">
        <v>430</v>
      </c>
      <c r="VIB46" s="2058" t="s">
        <v>430</v>
      </c>
      <c r="VIC46" s="2058" t="s">
        <v>430</v>
      </c>
      <c r="VID46" s="2058" t="s">
        <v>430</v>
      </c>
      <c r="VIE46" s="2058" t="s">
        <v>430</v>
      </c>
      <c r="VIF46" s="2058" t="s">
        <v>430</v>
      </c>
      <c r="VIG46" s="2058" t="s">
        <v>430</v>
      </c>
      <c r="VIH46" s="2058" t="s">
        <v>430</v>
      </c>
      <c r="VII46" s="2058" t="s">
        <v>430</v>
      </c>
      <c r="VIJ46" s="2058" t="s">
        <v>430</v>
      </c>
      <c r="VIK46" s="2058" t="s">
        <v>430</v>
      </c>
      <c r="VIL46" s="2058" t="s">
        <v>430</v>
      </c>
      <c r="VIM46" s="2058" t="s">
        <v>430</v>
      </c>
      <c r="VIN46" s="2058" t="s">
        <v>430</v>
      </c>
      <c r="VIO46" s="2058" t="s">
        <v>430</v>
      </c>
      <c r="VIP46" s="2058" t="s">
        <v>430</v>
      </c>
      <c r="VIQ46" s="2058" t="s">
        <v>430</v>
      </c>
      <c r="VIR46" s="2058" t="s">
        <v>430</v>
      </c>
      <c r="VIS46" s="2058" t="s">
        <v>430</v>
      </c>
      <c r="VIT46" s="2058" t="s">
        <v>430</v>
      </c>
      <c r="VIU46" s="2058" t="s">
        <v>430</v>
      </c>
      <c r="VIV46" s="2058" t="s">
        <v>430</v>
      </c>
      <c r="VIW46" s="2058" t="s">
        <v>430</v>
      </c>
      <c r="VIX46" s="2058" t="s">
        <v>430</v>
      </c>
      <c r="VIY46" s="2058" t="s">
        <v>430</v>
      </c>
      <c r="VIZ46" s="2058" t="s">
        <v>430</v>
      </c>
      <c r="VJA46" s="2058" t="s">
        <v>430</v>
      </c>
      <c r="VJB46" s="2058" t="s">
        <v>430</v>
      </c>
      <c r="VJC46" s="2058" t="s">
        <v>430</v>
      </c>
      <c r="VJD46" s="2058" t="s">
        <v>430</v>
      </c>
      <c r="VJE46" s="2058" t="s">
        <v>430</v>
      </c>
      <c r="VJF46" s="2058" t="s">
        <v>430</v>
      </c>
      <c r="VJG46" s="2058" t="s">
        <v>430</v>
      </c>
      <c r="VJH46" s="2058" t="s">
        <v>430</v>
      </c>
      <c r="VJI46" s="2058" t="s">
        <v>430</v>
      </c>
      <c r="VJJ46" s="2058" t="s">
        <v>430</v>
      </c>
      <c r="VJK46" s="2058" t="s">
        <v>430</v>
      </c>
      <c r="VJL46" s="2058" t="s">
        <v>430</v>
      </c>
      <c r="VJM46" s="2058" t="s">
        <v>430</v>
      </c>
      <c r="VJN46" s="2058" t="s">
        <v>430</v>
      </c>
      <c r="VJO46" s="2058" t="s">
        <v>430</v>
      </c>
      <c r="VJP46" s="2058" t="s">
        <v>430</v>
      </c>
      <c r="VJQ46" s="2058" t="s">
        <v>430</v>
      </c>
      <c r="VJR46" s="2058" t="s">
        <v>430</v>
      </c>
      <c r="VJS46" s="2058" t="s">
        <v>430</v>
      </c>
      <c r="VJT46" s="2058" t="s">
        <v>430</v>
      </c>
      <c r="VJU46" s="2058" t="s">
        <v>430</v>
      </c>
      <c r="VJV46" s="2058" t="s">
        <v>430</v>
      </c>
      <c r="VJW46" s="2058" t="s">
        <v>430</v>
      </c>
      <c r="VJX46" s="2058" t="s">
        <v>430</v>
      </c>
      <c r="VJY46" s="2058" t="s">
        <v>430</v>
      </c>
      <c r="VJZ46" s="2058" t="s">
        <v>430</v>
      </c>
      <c r="VKA46" s="2058" t="s">
        <v>430</v>
      </c>
      <c r="VKB46" s="2058" t="s">
        <v>430</v>
      </c>
      <c r="VKC46" s="2058" t="s">
        <v>430</v>
      </c>
      <c r="VKD46" s="2058" t="s">
        <v>430</v>
      </c>
      <c r="VKE46" s="2058" t="s">
        <v>430</v>
      </c>
      <c r="VKF46" s="2058" t="s">
        <v>430</v>
      </c>
      <c r="VKG46" s="2058" t="s">
        <v>430</v>
      </c>
      <c r="VKH46" s="2058" t="s">
        <v>430</v>
      </c>
      <c r="VKI46" s="2058" t="s">
        <v>430</v>
      </c>
      <c r="VKJ46" s="2058" t="s">
        <v>430</v>
      </c>
      <c r="VKK46" s="2058" t="s">
        <v>430</v>
      </c>
      <c r="VKL46" s="2058" t="s">
        <v>430</v>
      </c>
      <c r="VKM46" s="2058" t="s">
        <v>430</v>
      </c>
      <c r="VKN46" s="2058" t="s">
        <v>430</v>
      </c>
      <c r="VKO46" s="2058" t="s">
        <v>430</v>
      </c>
      <c r="VKP46" s="2058" t="s">
        <v>430</v>
      </c>
      <c r="VKQ46" s="2058" t="s">
        <v>430</v>
      </c>
      <c r="VKR46" s="2058" t="s">
        <v>430</v>
      </c>
      <c r="VKS46" s="2058" t="s">
        <v>430</v>
      </c>
      <c r="VKT46" s="2058" t="s">
        <v>430</v>
      </c>
      <c r="VKU46" s="2058" t="s">
        <v>430</v>
      </c>
      <c r="VKV46" s="2058" t="s">
        <v>430</v>
      </c>
      <c r="VKW46" s="2058" t="s">
        <v>430</v>
      </c>
      <c r="VKX46" s="2058" t="s">
        <v>430</v>
      </c>
      <c r="VKY46" s="2058" t="s">
        <v>430</v>
      </c>
      <c r="VKZ46" s="2058" t="s">
        <v>430</v>
      </c>
      <c r="VLA46" s="2058" t="s">
        <v>430</v>
      </c>
      <c r="VLB46" s="2058" t="s">
        <v>430</v>
      </c>
      <c r="VLC46" s="2058" t="s">
        <v>430</v>
      </c>
      <c r="VLD46" s="2058" t="s">
        <v>430</v>
      </c>
      <c r="VLE46" s="2058" t="s">
        <v>430</v>
      </c>
      <c r="VLF46" s="2058" t="s">
        <v>430</v>
      </c>
      <c r="VLG46" s="2058" t="s">
        <v>430</v>
      </c>
      <c r="VLH46" s="2058" t="s">
        <v>430</v>
      </c>
      <c r="VLI46" s="2058" t="s">
        <v>430</v>
      </c>
      <c r="VLJ46" s="2058" t="s">
        <v>430</v>
      </c>
      <c r="VLK46" s="2058" t="s">
        <v>430</v>
      </c>
      <c r="VLL46" s="2058" t="s">
        <v>430</v>
      </c>
      <c r="VLM46" s="2058" t="s">
        <v>430</v>
      </c>
      <c r="VLN46" s="2058" t="s">
        <v>430</v>
      </c>
      <c r="VLO46" s="2058" t="s">
        <v>430</v>
      </c>
      <c r="VLP46" s="2058" t="s">
        <v>430</v>
      </c>
      <c r="VLQ46" s="2058" t="s">
        <v>430</v>
      </c>
      <c r="VLR46" s="2058" t="s">
        <v>430</v>
      </c>
      <c r="VLS46" s="2058" t="s">
        <v>430</v>
      </c>
      <c r="VLT46" s="2058" t="s">
        <v>430</v>
      </c>
      <c r="VLU46" s="2058" t="s">
        <v>430</v>
      </c>
      <c r="VLV46" s="2058" t="s">
        <v>430</v>
      </c>
      <c r="VLW46" s="2058" t="s">
        <v>430</v>
      </c>
      <c r="VLX46" s="2058" t="s">
        <v>430</v>
      </c>
      <c r="VLY46" s="2058" t="s">
        <v>430</v>
      </c>
      <c r="VLZ46" s="2058" t="s">
        <v>430</v>
      </c>
      <c r="VMA46" s="2058" t="s">
        <v>430</v>
      </c>
      <c r="VMB46" s="2058" t="s">
        <v>430</v>
      </c>
      <c r="VMC46" s="2058" t="s">
        <v>430</v>
      </c>
      <c r="VMD46" s="2058" t="s">
        <v>430</v>
      </c>
      <c r="VME46" s="2058" t="s">
        <v>430</v>
      </c>
      <c r="VMF46" s="2058" t="s">
        <v>430</v>
      </c>
      <c r="VMG46" s="2058" t="s">
        <v>430</v>
      </c>
      <c r="VMH46" s="2058" t="s">
        <v>430</v>
      </c>
      <c r="VMI46" s="2058" t="s">
        <v>430</v>
      </c>
      <c r="VMJ46" s="2058" t="s">
        <v>430</v>
      </c>
      <c r="VMK46" s="2058" t="s">
        <v>430</v>
      </c>
      <c r="VML46" s="2058" t="s">
        <v>430</v>
      </c>
      <c r="VMM46" s="2058" t="s">
        <v>430</v>
      </c>
      <c r="VMN46" s="2058" t="s">
        <v>430</v>
      </c>
      <c r="VMO46" s="2058" t="s">
        <v>430</v>
      </c>
      <c r="VMP46" s="2058" t="s">
        <v>430</v>
      </c>
      <c r="VMQ46" s="2058" t="s">
        <v>430</v>
      </c>
      <c r="VMR46" s="2058" t="s">
        <v>430</v>
      </c>
      <c r="VMS46" s="2058" t="s">
        <v>430</v>
      </c>
      <c r="VMT46" s="2058" t="s">
        <v>430</v>
      </c>
      <c r="VMU46" s="2058" t="s">
        <v>430</v>
      </c>
      <c r="VMV46" s="2058" t="s">
        <v>430</v>
      </c>
      <c r="VMW46" s="2058" t="s">
        <v>430</v>
      </c>
      <c r="VMX46" s="2058" t="s">
        <v>430</v>
      </c>
      <c r="VMY46" s="2058" t="s">
        <v>430</v>
      </c>
      <c r="VMZ46" s="2058" t="s">
        <v>430</v>
      </c>
      <c r="VNA46" s="2058" t="s">
        <v>430</v>
      </c>
      <c r="VNB46" s="2058" t="s">
        <v>430</v>
      </c>
      <c r="VNC46" s="2058" t="s">
        <v>430</v>
      </c>
      <c r="VND46" s="2058" t="s">
        <v>430</v>
      </c>
      <c r="VNE46" s="2058" t="s">
        <v>430</v>
      </c>
      <c r="VNF46" s="2058" t="s">
        <v>430</v>
      </c>
      <c r="VNG46" s="2058" t="s">
        <v>430</v>
      </c>
      <c r="VNH46" s="2058" t="s">
        <v>430</v>
      </c>
      <c r="VNI46" s="2058" t="s">
        <v>430</v>
      </c>
      <c r="VNJ46" s="2058" t="s">
        <v>430</v>
      </c>
      <c r="VNK46" s="2058" t="s">
        <v>430</v>
      </c>
      <c r="VNL46" s="2058" t="s">
        <v>430</v>
      </c>
      <c r="VNM46" s="2058" t="s">
        <v>430</v>
      </c>
      <c r="VNN46" s="2058" t="s">
        <v>430</v>
      </c>
      <c r="VNO46" s="2058" t="s">
        <v>430</v>
      </c>
      <c r="VNP46" s="2058" t="s">
        <v>430</v>
      </c>
      <c r="VNQ46" s="2058" t="s">
        <v>430</v>
      </c>
      <c r="VNR46" s="2058" t="s">
        <v>430</v>
      </c>
      <c r="VNS46" s="2058" t="s">
        <v>430</v>
      </c>
      <c r="VNT46" s="2058" t="s">
        <v>430</v>
      </c>
      <c r="VNU46" s="2058" t="s">
        <v>430</v>
      </c>
      <c r="VNV46" s="2058" t="s">
        <v>430</v>
      </c>
      <c r="VNW46" s="2058" t="s">
        <v>430</v>
      </c>
      <c r="VNX46" s="2058" t="s">
        <v>430</v>
      </c>
      <c r="VNY46" s="2058" t="s">
        <v>430</v>
      </c>
      <c r="VNZ46" s="2058" t="s">
        <v>430</v>
      </c>
      <c r="VOA46" s="2058" t="s">
        <v>430</v>
      </c>
      <c r="VOB46" s="2058" t="s">
        <v>430</v>
      </c>
      <c r="VOC46" s="2058" t="s">
        <v>430</v>
      </c>
      <c r="VOD46" s="2058" t="s">
        <v>430</v>
      </c>
      <c r="VOE46" s="2058" t="s">
        <v>430</v>
      </c>
      <c r="VOF46" s="2058" t="s">
        <v>430</v>
      </c>
      <c r="VOG46" s="2058" t="s">
        <v>430</v>
      </c>
      <c r="VOH46" s="2058" t="s">
        <v>430</v>
      </c>
      <c r="VOI46" s="2058" t="s">
        <v>430</v>
      </c>
      <c r="VOJ46" s="2058" t="s">
        <v>430</v>
      </c>
      <c r="VOK46" s="2058" t="s">
        <v>430</v>
      </c>
      <c r="VOL46" s="2058" t="s">
        <v>430</v>
      </c>
      <c r="VOM46" s="2058" t="s">
        <v>430</v>
      </c>
      <c r="VON46" s="2058" t="s">
        <v>430</v>
      </c>
      <c r="VOO46" s="2058" t="s">
        <v>430</v>
      </c>
      <c r="VOP46" s="2058" t="s">
        <v>430</v>
      </c>
      <c r="VOQ46" s="2058" t="s">
        <v>430</v>
      </c>
      <c r="VOR46" s="2058" t="s">
        <v>430</v>
      </c>
      <c r="VOS46" s="2058" t="s">
        <v>430</v>
      </c>
      <c r="VOT46" s="2058" t="s">
        <v>430</v>
      </c>
      <c r="VOU46" s="2058" t="s">
        <v>430</v>
      </c>
      <c r="VOV46" s="2058" t="s">
        <v>430</v>
      </c>
      <c r="VOW46" s="2058" t="s">
        <v>430</v>
      </c>
      <c r="VOX46" s="2058" t="s">
        <v>430</v>
      </c>
      <c r="VOY46" s="2058" t="s">
        <v>430</v>
      </c>
      <c r="VOZ46" s="2058" t="s">
        <v>430</v>
      </c>
      <c r="VPA46" s="2058" t="s">
        <v>430</v>
      </c>
      <c r="VPB46" s="2058" t="s">
        <v>430</v>
      </c>
      <c r="VPC46" s="2058" t="s">
        <v>430</v>
      </c>
      <c r="VPD46" s="2058" t="s">
        <v>430</v>
      </c>
      <c r="VPE46" s="2058" t="s">
        <v>430</v>
      </c>
      <c r="VPF46" s="2058" t="s">
        <v>430</v>
      </c>
      <c r="VPG46" s="2058" t="s">
        <v>430</v>
      </c>
      <c r="VPH46" s="2058" t="s">
        <v>430</v>
      </c>
      <c r="VPI46" s="2058" t="s">
        <v>430</v>
      </c>
      <c r="VPJ46" s="2058" t="s">
        <v>430</v>
      </c>
      <c r="VPK46" s="2058" t="s">
        <v>430</v>
      </c>
      <c r="VPL46" s="2058" t="s">
        <v>430</v>
      </c>
      <c r="VPM46" s="2058" t="s">
        <v>430</v>
      </c>
      <c r="VPN46" s="2058" t="s">
        <v>430</v>
      </c>
      <c r="VPO46" s="2058" t="s">
        <v>430</v>
      </c>
      <c r="VPP46" s="2058" t="s">
        <v>430</v>
      </c>
      <c r="VPQ46" s="2058" t="s">
        <v>430</v>
      </c>
      <c r="VPR46" s="2058" t="s">
        <v>430</v>
      </c>
      <c r="VPS46" s="2058" t="s">
        <v>430</v>
      </c>
      <c r="VPT46" s="2058" t="s">
        <v>430</v>
      </c>
      <c r="VPU46" s="2058" t="s">
        <v>430</v>
      </c>
      <c r="VPV46" s="2058" t="s">
        <v>430</v>
      </c>
      <c r="VPW46" s="2058" t="s">
        <v>430</v>
      </c>
      <c r="VPX46" s="2058" t="s">
        <v>430</v>
      </c>
      <c r="VPY46" s="2058" t="s">
        <v>430</v>
      </c>
      <c r="VPZ46" s="2058" t="s">
        <v>430</v>
      </c>
      <c r="VQA46" s="2058" t="s">
        <v>430</v>
      </c>
      <c r="VQB46" s="2058" t="s">
        <v>430</v>
      </c>
      <c r="VQC46" s="2058" t="s">
        <v>430</v>
      </c>
      <c r="VQD46" s="2058" t="s">
        <v>430</v>
      </c>
      <c r="VQE46" s="2058" t="s">
        <v>430</v>
      </c>
      <c r="VQF46" s="2058" t="s">
        <v>430</v>
      </c>
      <c r="VQG46" s="2058" t="s">
        <v>430</v>
      </c>
      <c r="VQH46" s="2058" t="s">
        <v>430</v>
      </c>
      <c r="VQI46" s="2058" t="s">
        <v>430</v>
      </c>
      <c r="VQJ46" s="2058" t="s">
        <v>430</v>
      </c>
      <c r="VQK46" s="2058" t="s">
        <v>430</v>
      </c>
      <c r="VQL46" s="2058" t="s">
        <v>430</v>
      </c>
      <c r="VQM46" s="2058" t="s">
        <v>430</v>
      </c>
      <c r="VQN46" s="2058" t="s">
        <v>430</v>
      </c>
      <c r="VQO46" s="2058" t="s">
        <v>430</v>
      </c>
      <c r="VQP46" s="2058" t="s">
        <v>430</v>
      </c>
      <c r="VQQ46" s="2058" t="s">
        <v>430</v>
      </c>
      <c r="VQR46" s="2058" t="s">
        <v>430</v>
      </c>
      <c r="VQS46" s="2058" t="s">
        <v>430</v>
      </c>
      <c r="VQT46" s="2058" t="s">
        <v>430</v>
      </c>
      <c r="VQU46" s="2058" t="s">
        <v>430</v>
      </c>
      <c r="VQV46" s="2058" t="s">
        <v>430</v>
      </c>
      <c r="VQW46" s="2058" t="s">
        <v>430</v>
      </c>
      <c r="VQX46" s="2058" t="s">
        <v>430</v>
      </c>
      <c r="VQY46" s="2058" t="s">
        <v>430</v>
      </c>
      <c r="VQZ46" s="2058" t="s">
        <v>430</v>
      </c>
      <c r="VRA46" s="2058" t="s">
        <v>430</v>
      </c>
      <c r="VRB46" s="2058" t="s">
        <v>430</v>
      </c>
      <c r="VRC46" s="2058" t="s">
        <v>430</v>
      </c>
      <c r="VRD46" s="2058" t="s">
        <v>430</v>
      </c>
      <c r="VRE46" s="2058" t="s">
        <v>430</v>
      </c>
      <c r="VRF46" s="2058" t="s">
        <v>430</v>
      </c>
      <c r="VRG46" s="2058" t="s">
        <v>430</v>
      </c>
      <c r="VRH46" s="2058" t="s">
        <v>430</v>
      </c>
      <c r="VRI46" s="2058" t="s">
        <v>430</v>
      </c>
      <c r="VRJ46" s="2058" t="s">
        <v>430</v>
      </c>
      <c r="VRK46" s="2058" t="s">
        <v>430</v>
      </c>
      <c r="VRL46" s="2058" t="s">
        <v>430</v>
      </c>
      <c r="VRM46" s="2058" t="s">
        <v>430</v>
      </c>
      <c r="VRN46" s="2058" t="s">
        <v>430</v>
      </c>
      <c r="VRO46" s="2058" t="s">
        <v>430</v>
      </c>
      <c r="VRP46" s="2058" t="s">
        <v>430</v>
      </c>
      <c r="VRQ46" s="2058" t="s">
        <v>430</v>
      </c>
      <c r="VRR46" s="2058" t="s">
        <v>430</v>
      </c>
      <c r="VRS46" s="2058" t="s">
        <v>430</v>
      </c>
      <c r="VRT46" s="2058" t="s">
        <v>430</v>
      </c>
      <c r="VRU46" s="2058" t="s">
        <v>430</v>
      </c>
      <c r="VRV46" s="2058" t="s">
        <v>430</v>
      </c>
      <c r="VRW46" s="2058" t="s">
        <v>430</v>
      </c>
      <c r="VRX46" s="2058" t="s">
        <v>430</v>
      </c>
      <c r="VRY46" s="2058" t="s">
        <v>430</v>
      </c>
      <c r="VRZ46" s="2058" t="s">
        <v>430</v>
      </c>
      <c r="VSA46" s="2058" t="s">
        <v>430</v>
      </c>
      <c r="VSB46" s="2058" t="s">
        <v>430</v>
      </c>
      <c r="VSC46" s="2058" t="s">
        <v>430</v>
      </c>
      <c r="VSD46" s="2058" t="s">
        <v>430</v>
      </c>
      <c r="VSE46" s="2058" t="s">
        <v>430</v>
      </c>
      <c r="VSF46" s="2058" t="s">
        <v>430</v>
      </c>
      <c r="VSG46" s="2058" t="s">
        <v>430</v>
      </c>
      <c r="VSH46" s="2058" t="s">
        <v>430</v>
      </c>
      <c r="VSI46" s="2058" t="s">
        <v>430</v>
      </c>
      <c r="VSJ46" s="2058" t="s">
        <v>430</v>
      </c>
      <c r="VSK46" s="2058" t="s">
        <v>430</v>
      </c>
      <c r="VSL46" s="2058" t="s">
        <v>430</v>
      </c>
      <c r="VSM46" s="2058" t="s">
        <v>430</v>
      </c>
      <c r="VSN46" s="2058" t="s">
        <v>430</v>
      </c>
      <c r="VSO46" s="2058" t="s">
        <v>430</v>
      </c>
      <c r="VSP46" s="2058" t="s">
        <v>430</v>
      </c>
      <c r="VSQ46" s="2058" t="s">
        <v>430</v>
      </c>
      <c r="VSR46" s="2058" t="s">
        <v>430</v>
      </c>
      <c r="VSS46" s="2058" t="s">
        <v>430</v>
      </c>
      <c r="VST46" s="2058" t="s">
        <v>430</v>
      </c>
      <c r="VSU46" s="2058" t="s">
        <v>430</v>
      </c>
      <c r="VSV46" s="2058" t="s">
        <v>430</v>
      </c>
      <c r="VSW46" s="2058" t="s">
        <v>430</v>
      </c>
      <c r="VSX46" s="2058" t="s">
        <v>430</v>
      </c>
      <c r="VSY46" s="2058" t="s">
        <v>430</v>
      </c>
      <c r="VSZ46" s="2058" t="s">
        <v>430</v>
      </c>
      <c r="VTA46" s="2058" t="s">
        <v>430</v>
      </c>
      <c r="VTB46" s="2058" t="s">
        <v>430</v>
      </c>
      <c r="VTC46" s="2058" t="s">
        <v>430</v>
      </c>
      <c r="VTD46" s="2058" t="s">
        <v>430</v>
      </c>
      <c r="VTE46" s="2058" t="s">
        <v>430</v>
      </c>
      <c r="VTF46" s="2058" t="s">
        <v>430</v>
      </c>
      <c r="VTG46" s="2058" t="s">
        <v>430</v>
      </c>
      <c r="VTH46" s="2058" t="s">
        <v>430</v>
      </c>
      <c r="VTI46" s="2058" t="s">
        <v>430</v>
      </c>
      <c r="VTJ46" s="2058" t="s">
        <v>430</v>
      </c>
      <c r="VTK46" s="2058" t="s">
        <v>430</v>
      </c>
      <c r="VTL46" s="2058" t="s">
        <v>430</v>
      </c>
      <c r="VTM46" s="2058" t="s">
        <v>430</v>
      </c>
      <c r="VTN46" s="2058" t="s">
        <v>430</v>
      </c>
      <c r="VTO46" s="2058" t="s">
        <v>430</v>
      </c>
      <c r="VTP46" s="2058" t="s">
        <v>430</v>
      </c>
      <c r="VTQ46" s="2058" t="s">
        <v>430</v>
      </c>
      <c r="VTR46" s="2058" t="s">
        <v>430</v>
      </c>
      <c r="VTS46" s="2058" t="s">
        <v>430</v>
      </c>
      <c r="VTT46" s="2058" t="s">
        <v>430</v>
      </c>
      <c r="VTU46" s="2058" t="s">
        <v>430</v>
      </c>
      <c r="VTV46" s="2058" t="s">
        <v>430</v>
      </c>
      <c r="VTW46" s="2058" t="s">
        <v>430</v>
      </c>
      <c r="VTX46" s="2058" t="s">
        <v>430</v>
      </c>
      <c r="VTY46" s="2058" t="s">
        <v>430</v>
      </c>
      <c r="VTZ46" s="2058" t="s">
        <v>430</v>
      </c>
      <c r="VUA46" s="2058" t="s">
        <v>430</v>
      </c>
      <c r="VUB46" s="2058" t="s">
        <v>430</v>
      </c>
      <c r="VUC46" s="2058" t="s">
        <v>430</v>
      </c>
      <c r="VUD46" s="2058" t="s">
        <v>430</v>
      </c>
      <c r="VUE46" s="2058" t="s">
        <v>430</v>
      </c>
      <c r="VUF46" s="2058" t="s">
        <v>430</v>
      </c>
      <c r="VUG46" s="2058" t="s">
        <v>430</v>
      </c>
      <c r="VUH46" s="2058" t="s">
        <v>430</v>
      </c>
      <c r="VUI46" s="2058" t="s">
        <v>430</v>
      </c>
      <c r="VUJ46" s="2058" t="s">
        <v>430</v>
      </c>
      <c r="VUK46" s="2058" t="s">
        <v>430</v>
      </c>
      <c r="VUL46" s="2058" t="s">
        <v>430</v>
      </c>
      <c r="VUM46" s="2058" t="s">
        <v>430</v>
      </c>
      <c r="VUN46" s="2058" t="s">
        <v>430</v>
      </c>
      <c r="VUO46" s="2058" t="s">
        <v>430</v>
      </c>
      <c r="VUP46" s="2058" t="s">
        <v>430</v>
      </c>
      <c r="VUQ46" s="2058" t="s">
        <v>430</v>
      </c>
      <c r="VUR46" s="2058" t="s">
        <v>430</v>
      </c>
      <c r="VUS46" s="2058" t="s">
        <v>430</v>
      </c>
      <c r="VUT46" s="2058" t="s">
        <v>430</v>
      </c>
      <c r="VUU46" s="2058" t="s">
        <v>430</v>
      </c>
      <c r="VUV46" s="2058" t="s">
        <v>430</v>
      </c>
      <c r="VUW46" s="2058" t="s">
        <v>430</v>
      </c>
      <c r="VUX46" s="2058" t="s">
        <v>430</v>
      </c>
      <c r="VUY46" s="2058" t="s">
        <v>430</v>
      </c>
      <c r="VUZ46" s="2058" t="s">
        <v>430</v>
      </c>
      <c r="VVA46" s="2058" t="s">
        <v>430</v>
      </c>
      <c r="VVB46" s="2058" t="s">
        <v>430</v>
      </c>
      <c r="VVC46" s="2058" t="s">
        <v>430</v>
      </c>
      <c r="VVD46" s="2058" t="s">
        <v>430</v>
      </c>
      <c r="VVE46" s="2058" t="s">
        <v>430</v>
      </c>
      <c r="VVF46" s="2058" t="s">
        <v>430</v>
      </c>
      <c r="VVG46" s="2058" t="s">
        <v>430</v>
      </c>
      <c r="VVH46" s="2058" t="s">
        <v>430</v>
      </c>
      <c r="VVI46" s="2058" t="s">
        <v>430</v>
      </c>
      <c r="VVJ46" s="2058" t="s">
        <v>430</v>
      </c>
      <c r="VVK46" s="2058" t="s">
        <v>430</v>
      </c>
      <c r="VVL46" s="2058" t="s">
        <v>430</v>
      </c>
      <c r="VVM46" s="2058" t="s">
        <v>430</v>
      </c>
      <c r="VVN46" s="2058" t="s">
        <v>430</v>
      </c>
      <c r="VVO46" s="2058" t="s">
        <v>430</v>
      </c>
      <c r="VVP46" s="2058" t="s">
        <v>430</v>
      </c>
      <c r="VVQ46" s="2058" t="s">
        <v>430</v>
      </c>
      <c r="VVR46" s="2058" t="s">
        <v>430</v>
      </c>
      <c r="VVS46" s="2058" t="s">
        <v>430</v>
      </c>
      <c r="VVT46" s="2058" t="s">
        <v>430</v>
      </c>
      <c r="VVU46" s="2058" t="s">
        <v>430</v>
      </c>
      <c r="VVV46" s="2058" t="s">
        <v>430</v>
      </c>
      <c r="VVW46" s="2058" t="s">
        <v>430</v>
      </c>
      <c r="VVX46" s="2058" t="s">
        <v>430</v>
      </c>
      <c r="VVY46" s="2058" t="s">
        <v>430</v>
      </c>
      <c r="VVZ46" s="2058" t="s">
        <v>430</v>
      </c>
      <c r="VWA46" s="2058" t="s">
        <v>430</v>
      </c>
      <c r="VWB46" s="2058" t="s">
        <v>430</v>
      </c>
      <c r="VWC46" s="2058" t="s">
        <v>430</v>
      </c>
      <c r="VWD46" s="2058" t="s">
        <v>430</v>
      </c>
      <c r="VWE46" s="2058" t="s">
        <v>430</v>
      </c>
      <c r="VWF46" s="2058" t="s">
        <v>430</v>
      </c>
      <c r="VWG46" s="2058" t="s">
        <v>430</v>
      </c>
      <c r="VWH46" s="2058" t="s">
        <v>430</v>
      </c>
      <c r="VWI46" s="2058" t="s">
        <v>430</v>
      </c>
      <c r="VWJ46" s="2058" t="s">
        <v>430</v>
      </c>
      <c r="VWK46" s="2058" t="s">
        <v>430</v>
      </c>
      <c r="VWL46" s="2058" t="s">
        <v>430</v>
      </c>
      <c r="VWM46" s="2058" t="s">
        <v>430</v>
      </c>
      <c r="VWN46" s="2058" t="s">
        <v>430</v>
      </c>
      <c r="VWO46" s="2058" t="s">
        <v>430</v>
      </c>
      <c r="VWP46" s="2058" t="s">
        <v>430</v>
      </c>
      <c r="VWQ46" s="2058" t="s">
        <v>430</v>
      </c>
      <c r="VWR46" s="2058" t="s">
        <v>430</v>
      </c>
      <c r="VWS46" s="2058" t="s">
        <v>430</v>
      </c>
      <c r="VWT46" s="2058" t="s">
        <v>430</v>
      </c>
      <c r="VWU46" s="2058" t="s">
        <v>430</v>
      </c>
      <c r="VWV46" s="2058" t="s">
        <v>430</v>
      </c>
      <c r="VWW46" s="2058" t="s">
        <v>430</v>
      </c>
      <c r="VWX46" s="2058" t="s">
        <v>430</v>
      </c>
      <c r="VWY46" s="2058" t="s">
        <v>430</v>
      </c>
      <c r="VWZ46" s="2058" t="s">
        <v>430</v>
      </c>
      <c r="VXA46" s="2058" t="s">
        <v>430</v>
      </c>
      <c r="VXB46" s="2058" t="s">
        <v>430</v>
      </c>
      <c r="VXC46" s="2058" t="s">
        <v>430</v>
      </c>
      <c r="VXD46" s="2058" t="s">
        <v>430</v>
      </c>
      <c r="VXE46" s="2058" t="s">
        <v>430</v>
      </c>
      <c r="VXF46" s="2058" t="s">
        <v>430</v>
      </c>
      <c r="VXG46" s="2058" t="s">
        <v>430</v>
      </c>
      <c r="VXH46" s="2058" t="s">
        <v>430</v>
      </c>
      <c r="VXI46" s="2058" t="s">
        <v>430</v>
      </c>
      <c r="VXJ46" s="2058" t="s">
        <v>430</v>
      </c>
      <c r="VXK46" s="2058" t="s">
        <v>430</v>
      </c>
      <c r="VXL46" s="2058" t="s">
        <v>430</v>
      </c>
      <c r="VXM46" s="2058" t="s">
        <v>430</v>
      </c>
      <c r="VXN46" s="2058" t="s">
        <v>430</v>
      </c>
      <c r="VXO46" s="2058" t="s">
        <v>430</v>
      </c>
      <c r="VXP46" s="2058" t="s">
        <v>430</v>
      </c>
      <c r="VXQ46" s="2058" t="s">
        <v>430</v>
      </c>
      <c r="VXR46" s="2058" t="s">
        <v>430</v>
      </c>
      <c r="VXS46" s="2058" t="s">
        <v>430</v>
      </c>
      <c r="VXT46" s="2058" t="s">
        <v>430</v>
      </c>
      <c r="VXU46" s="2058" t="s">
        <v>430</v>
      </c>
      <c r="VXV46" s="2058" t="s">
        <v>430</v>
      </c>
      <c r="VXW46" s="2058" t="s">
        <v>430</v>
      </c>
      <c r="VXX46" s="2058" t="s">
        <v>430</v>
      </c>
      <c r="VXY46" s="2058" t="s">
        <v>430</v>
      </c>
      <c r="VXZ46" s="2058" t="s">
        <v>430</v>
      </c>
      <c r="VYA46" s="2058" t="s">
        <v>430</v>
      </c>
      <c r="VYB46" s="2058" t="s">
        <v>430</v>
      </c>
      <c r="VYC46" s="2058" t="s">
        <v>430</v>
      </c>
      <c r="VYD46" s="2058" t="s">
        <v>430</v>
      </c>
      <c r="VYE46" s="2058" t="s">
        <v>430</v>
      </c>
      <c r="VYF46" s="2058" t="s">
        <v>430</v>
      </c>
      <c r="VYG46" s="2058" t="s">
        <v>430</v>
      </c>
      <c r="VYH46" s="2058" t="s">
        <v>430</v>
      </c>
      <c r="VYI46" s="2058" t="s">
        <v>430</v>
      </c>
      <c r="VYJ46" s="2058" t="s">
        <v>430</v>
      </c>
      <c r="VYK46" s="2058" t="s">
        <v>430</v>
      </c>
      <c r="VYL46" s="2058" t="s">
        <v>430</v>
      </c>
      <c r="VYM46" s="2058" t="s">
        <v>430</v>
      </c>
      <c r="VYN46" s="2058" t="s">
        <v>430</v>
      </c>
      <c r="VYO46" s="2058" t="s">
        <v>430</v>
      </c>
      <c r="VYP46" s="2058" t="s">
        <v>430</v>
      </c>
      <c r="VYQ46" s="2058" t="s">
        <v>430</v>
      </c>
      <c r="VYR46" s="2058" t="s">
        <v>430</v>
      </c>
      <c r="VYS46" s="2058" t="s">
        <v>430</v>
      </c>
      <c r="VYT46" s="2058" t="s">
        <v>430</v>
      </c>
      <c r="VYU46" s="2058" t="s">
        <v>430</v>
      </c>
      <c r="VYV46" s="2058" t="s">
        <v>430</v>
      </c>
      <c r="VYW46" s="2058" t="s">
        <v>430</v>
      </c>
      <c r="VYX46" s="2058" t="s">
        <v>430</v>
      </c>
      <c r="VYY46" s="2058" t="s">
        <v>430</v>
      </c>
      <c r="VYZ46" s="2058" t="s">
        <v>430</v>
      </c>
      <c r="VZA46" s="2058" t="s">
        <v>430</v>
      </c>
      <c r="VZB46" s="2058" t="s">
        <v>430</v>
      </c>
      <c r="VZC46" s="2058" t="s">
        <v>430</v>
      </c>
      <c r="VZD46" s="2058" t="s">
        <v>430</v>
      </c>
      <c r="VZE46" s="2058" t="s">
        <v>430</v>
      </c>
      <c r="VZF46" s="2058" t="s">
        <v>430</v>
      </c>
      <c r="VZG46" s="2058" t="s">
        <v>430</v>
      </c>
      <c r="VZH46" s="2058" t="s">
        <v>430</v>
      </c>
      <c r="VZI46" s="2058" t="s">
        <v>430</v>
      </c>
      <c r="VZJ46" s="2058" t="s">
        <v>430</v>
      </c>
      <c r="VZK46" s="2058" t="s">
        <v>430</v>
      </c>
      <c r="VZL46" s="2058" t="s">
        <v>430</v>
      </c>
      <c r="VZM46" s="2058" t="s">
        <v>430</v>
      </c>
      <c r="VZN46" s="2058" t="s">
        <v>430</v>
      </c>
      <c r="VZO46" s="2058" t="s">
        <v>430</v>
      </c>
      <c r="VZP46" s="2058" t="s">
        <v>430</v>
      </c>
      <c r="VZQ46" s="2058" t="s">
        <v>430</v>
      </c>
      <c r="VZR46" s="2058" t="s">
        <v>430</v>
      </c>
      <c r="VZS46" s="2058" t="s">
        <v>430</v>
      </c>
      <c r="VZT46" s="2058" t="s">
        <v>430</v>
      </c>
      <c r="VZU46" s="2058" t="s">
        <v>430</v>
      </c>
      <c r="VZV46" s="2058" t="s">
        <v>430</v>
      </c>
      <c r="VZW46" s="2058" t="s">
        <v>430</v>
      </c>
      <c r="VZX46" s="2058" t="s">
        <v>430</v>
      </c>
      <c r="VZY46" s="2058" t="s">
        <v>430</v>
      </c>
      <c r="VZZ46" s="2058" t="s">
        <v>430</v>
      </c>
      <c r="WAA46" s="2058" t="s">
        <v>430</v>
      </c>
      <c r="WAB46" s="2058" t="s">
        <v>430</v>
      </c>
      <c r="WAC46" s="2058" t="s">
        <v>430</v>
      </c>
      <c r="WAD46" s="2058" t="s">
        <v>430</v>
      </c>
      <c r="WAE46" s="2058" t="s">
        <v>430</v>
      </c>
      <c r="WAF46" s="2058" t="s">
        <v>430</v>
      </c>
      <c r="WAG46" s="2058" t="s">
        <v>430</v>
      </c>
      <c r="WAH46" s="2058" t="s">
        <v>430</v>
      </c>
      <c r="WAI46" s="2058" t="s">
        <v>430</v>
      </c>
      <c r="WAJ46" s="2058" t="s">
        <v>430</v>
      </c>
      <c r="WAK46" s="2058" t="s">
        <v>430</v>
      </c>
      <c r="WAL46" s="2058" t="s">
        <v>430</v>
      </c>
      <c r="WAM46" s="2058" t="s">
        <v>430</v>
      </c>
      <c r="WAN46" s="2058" t="s">
        <v>430</v>
      </c>
      <c r="WAO46" s="2058" t="s">
        <v>430</v>
      </c>
      <c r="WAP46" s="2058" t="s">
        <v>430</v>
      </c>
      <c r="WAQ46" s="2058" t="s">
        <v>430</v>
      </c>
      <c r="WAR46" s="2058" t="s">
        <v>430</v>
      </c>
      <c r="WAS46" s="2058" t="s">
        <v>430</v>
      </c>
      <c r="WAT46" s="2058" t="s">
        <v>430</v>
      </c>
      <c r="WAU46" s="2058" t="s">
        <v>430</v>
      </c>
      <c r="WAV46" s="2058" t="s">
        <v>430</v>
      </c>
      <c r="WAW46" s="2058" t="s">
        <v>430</v>
      </c>
      <c r="WAX46" s="2058" t="s">
        <v>430</v>
      </c>
      <c r="WAY46" s="2058" t="s">
        <v>430</v>
      </c>
      <c r="WAZ46" s="2058" t="s">
        <v>430</v>
      </c>
      <c r="WBA46" s="2058" t="s">
        <v>430</v>
      </c>
      <c r="WBB46" s="2058" t="s">
        <v>430</v>
      </c>
      <c r="WBC46" s="2058" t="s">
        <v>430</v>
      </c>
      <c r="WBD46" s="2058" t="s">
        <v>430</v>
      </c>
      <c r="WBE46" s="2058" t="s">
        <v>430</v>
      </c>
      <c r="WBF46" s="2058" t="s">
        <v>430</v>
      </c>
      <c r="WBG46" s="2058" t="s">
        <v>430</v>
      </c>
      <c r="WBH46" s="2058" t="s">
        <v>430</v>
      </c>
      <c r="WBI46" s="2058" t="s">
        <v>430</v>
      </c>
      <c r="WBJ46" s="2058" t="s">
        <v>430</v>
      </c>
      <c r="WBK46" s="2058" t="s">
        <v>430</v>
      </c>
      <c r="WBL46" s="2058" t="s">
        <v>430</v>
      </c>
      <c r="WBM46" s="2058" t="s">
        <v>430</v>
      </c>
      <c r="WBN46" s="2058" t="s">
        <v>430</v>
      </c>
      <c r="WBO46" s="2058" t="s">
        <v>430</v>
      </c>
      <c r="WBP46" s="2058" t="s">
        <v>430</v>
      </c>
      <c r="WBQ46" s="2058" t="s">
        <v>430</v>
      </c>
      <c r="WBR46" s="2058" t="s">
        <v>430</v>
      </c>
      <c r="WBS46" s="2058" t="s">
        <v>430</v>
      </c>
      <c r="WBT46" s="2058" t="s">
        <v>430</v>
      </c>
      <c r="WBU46" s="2058" t="s">
        <v>430</v>
      </c>
      <c r="WBV46" s="2058" t="s">
        <v>430</v>
      </c>
      <c r="WBW46" s="2058" t="s">
        <v>430</v>
      </c>
      <c r="WBX46" s="2058" t="s">
        <v>430</v>
      </c>
      <c r="WBY46" s="2058" t="s">
        <v>430</v>
      </c>
      <c r="WBZ46" s="2058" t="s">
        <v>430</v>
      </c>
      <c r="WCA46" s="2058" t="s">
        <v>430</v>
      </c>
      <c r="WCB46" s="2058" t="s">
        <v>430</v>
      </c>
      <c r="WCC46" s="2058" t="s">
        <v>430</v>
      </c>
      <c r="WCD46" s="2058" t="s">
        <v>430</v>
      </c>
      <c r="WCE46" s="2058" t="s">
        <v>430</v>
      </c>
      <c r="WCF46" s="2058" t="s">
        <v>430</v>
      </c>
      <c r="WCG46" s="2058" t="s">
        <v>430</v>
      </c>
      <c r="WCH46" s="2058" t="s">
        <v>430</v>
      </c>
      <c r="WCI46" s="2058" t="s">
        <v>430</v>
      </c>
      <c r="WCJ46" s="2058" t="s">
        <v>430</v>
      </c>
      <c r="WCK46" s="2058" t="s">
        <v>430</v>
      </c>
      <c r="WCL46" s="2058" t="s">
        <v>430</v>
      </c>
      <c r="WCM46" s="2058" t="s">
        <v>430</v>
      </c>
      <c r="WCN46" s="2058" t="s">
        <v>430</v>
      </c>
      <c r="WCO46" s="2058" t="s">
        <v>430</v>
      </c>
      <c r="WCP46" s="2058" t="s">
        <v>430</v>
      </c>
      <c r="WCQ46" s="2058" t="s">
        <v>430</v>
      </c>
      <c r="WCR46" s="2058" t="s">
        <v>430</v>
      </c>
      <c r="WCS46" s="2058" t="s">
        <v>430</v>
      </c>
      <c r="WCT46" s="2058" t="s">
        <v>430</v>
      </c>
      <c r="WCU46" s="2058" t="s">
        <v>430</v>
      </c>
      <c r="WCV46" s="2058" t="s">
        <v>430</v>
      </c>
      <c r="WCW46" s="2058" t="s">
        <v>430</v>
      </c>
      <c r="WCX46" s="2058" t="s">
        <v>430</v>
      </c>
      <c r="WCY46" s="2058" t="s">
        <v>430</v>
      </c>
      <c r="WCZ46" s="2058" t="s">
        <v>430</v>
      </c>
      <c r="WDA46" s="2058" t="s">
        <v>430</v>
      </c>
      <c r="WDB46" s="2058" t="s">
        <v>430</v>
      </c>
      <c r="WDC46" s="2058" t="s">
        <v>430</v>
      </c>
      <c r="WDD46" s="2058" t="s">
        <v>430</v>
      </c>
      <c r="WDE46" s="2058" t="s">
        <v>430</v>
      </c>
      <c r="WDF46" s="2058" t="s">
        <v>430</v>
      </c>
      <c r="WDG46" s="2058" t="s">
        <v>430</v>
      </c>
      <c r="WDH46" s="2058" t="s">
        <v>430</v>
      </c>
      <c r="WDI46" s="2058" t="s">
        <v>430</v>
      </c>
      <c r="WDJ46" s="2058" t="s">
        <v>430</v>
      </c>
      <c r="WDK46" s="2058" t="s">
        <v>430</v>
      </c>
      <c r="WDL46" s="2058" t="s">
        <v>430</v>
      </c>
      <c r="WDM46" s="2058" t="s">
        <v>430</v>
      </c>
      <c r="WDN46" s="2058" t="s">
        <v>430</v>
      </c>
      <c r="WDO46" s="2058" t="s">
        <v>430</v>
      </c>
      <c r="WDP46" s="2058" t="s">
        <v>430</v>
      </c>
      <c r="WDQ46" s="2058" t="s">
        <v>430</v>
      </c>
      <c r="WDR46" s="2058" t="s">
        <v>430</v>
      </c>
      <c r="WDS46" s="2058" t="s">
        <v>430</v>
      </c>
      <c r="WDT46" s="2058" t="s">
        <v>430</v>
      </c>
      <c r="WDU46" s="2058" t="s">
        <v>430</v>
      </c>
      <c r="WDV46" s="2058" t="s">
        <v>430</v>
      </c>
      <c r="WDW46" s="2058" t="s">
        <v>430</v>
      </c>
      <c r="WDX46" s="2058" t="s">
        <v>430</v>
      </c>
      <c r="WDY46" s="2058" t="s">
        <v>430</v>
      </c>
      <c r="WDZ46" s="2058" t="s">
        <v>430</v>
      </c>
      <c r="WEA46" s="2058" t="s">
        <v>430</v>
      </c>
      <c r="WEB46" s="2058" t="s">
        <v>430</v>
      </c>
      <c r="WEC46" s="2058" t="s">
        <v>430</v>
      </c>
      <c r="WED46" s="2058" t="s">
        <v>430</v>
      </c>
      <c r="WEE46" s="2058" t="s">
        <v>430</v>
      </c>
      <c r="WEF46" s="2058" t="s">
        <v>430</v>
      </c>
      <c r="WEG46" s="2058" t="s">
        <v>430</v>
      </c>
      <c r="WEH46" s="2058" t="s">
        <v>430</v>
      </c>
      <c r="WEI46" s="2058" t="s">
        <v>430</v>
      </c>
      <c r="WEJ46" s="2058" t="s">
        <v>430</v>
      </c>
      <c r="WEK46" s="2058" t="s">
        <v>430</v>
      </c>
      <c r="WEL46" s="2058" t="s">
        <v>430</v>
      </c>
      <c r="WEM46" s="2058" t="s">
        <v>430</v>
      </c>
      <c r="WEN46" s="2058" t="s">
        <v>430</v>
      </c>
      <c r="WEO46" s="2058" t="s">
        <v>430</v>
      </c>
      <c r="WEP46" s="2058" t="s">
        <v>430</v>
      </c>
      <c r="WEQ46" s="2058" t="s">
        <v>430</v>
      </c>
      <c r="WER46" s="2058" t="s">
        <v>430</v>
      </c>
      <c r="WES46" s="2058" t="s">
        <v>430</v>
      </c>
      <c r="WET46" s="2058" t="s">
        <v>430</v>
      </c>
      <c r="WEU46" s="2058" t="s">
        <v>430</v>
      </c>
      <c r="WEV46" s="2058" t="s">
        <v>430</v>
      </c>
      <c r="WEW46" s="2058" t="s">
        <v>430</v>
      </c>
      <c r="WEX46" s="2058" t="s">
        <v>430</v>
      </c>
      <c r="WEY46" s="2058" t="s">
        <v>430</v>
      </c>
      <c r="WEZ46" s="2058" t="s">
        <v>430</v>
      </c>
      <c r="WFA46" s="2058" t="s">
        <v>430</v>
      </c>
      <c r="WFB46" s="2058" t="s">
        <v>430</v>
      </c>
      <c r="WFC46" s="2058" t="s">
        <v>430</v>
      </c>
      <c r="WFD46" s="2058" t="s">
        <v>430</v>
      </c>
      <c r="WFE46" s="2058" t="s">
        <v>430</v>
      </c>
      <c r="WFF46" s="2058" t="s">
        <v>430</v>
      </c>
      <c r="WFG46" s="2058" t="s">
        <v>430</v>
      </c>
      <c r="WFH46" s="2058" t="s">
        <v>430</v>
      </c>
      <c r="WFI46" s="2058" t="s">
        <v>430</v>
      </c>
      <c r="WFJ46" s="2058" t="s">
        <v>430</v>
      </c>
      <c r="WFK46" s="2058" t="s">
        <v>430</v>
      </c>
      <c r="WFL46" s="2058" t="s">
        <v>430</v>
      </c>
      <c r="WFM46" s="2058" t="s">
        <v>430</v>
      </c>
      <c r="WFN46" s="2058" t="s">
        <v>430</v>
      </c>
      <c r="WFO46" s="2058" t="s">
        <v>430</v>
      </c>
      <c r="WFP46" s="2058" t="s">
        <v>430</v>
      </c>
      <c r="WFQ46" s="2058" t="s">
        <v>430</v>
      </c>
      <c r="WFR46" s="2058" t="s">
        <v>430</v>
      </c>
      <c r="WFS46" s="2058" t="s">
        <v>430</v>
      </c>
      <c r="WFT46" s="2058" t="s">
        <v>430</v>
      </c>
      <c r="WFU46" s="2058" t="s">
        <v>430</v>
      </c>
      <c r="WFV46" s="2058" t="s">
        <v>430</v>
      </c>
      <c r="WFW46" s="2058" t="s">
        <v>430</v>
      </c>
      <c r="WFX46" s="2058" t="s">
        <v>430</v>
      </c>
      <c r="WFY46" s="2058" t="s">
        <v>430</v>
      </c>
      <c r="WFZ46" s="2058" t="s">
        <v>430</v>
      </c>
      <c r="WGA46" s="2058" t="s">
        <v>430</v>
      </c>
      <c r="WGB46" s="2058" t="s">
        <v>430</v>
      </c>
      <c r="WGC46" s="2058" t="s">
        <v>430</v>
      </c>
      <c r="WGD46" s="2058" t="s">
        <v>430</v>
      </c>
      <c r="WGE46" s="2058" t="s">
        <v>430</v>
      </c>
      <c r="WGF46" s="2058" t="s">
        <v>430</v>
      </c>
      <c r="WGG46" s="2058" t="s">
        <v>430</v>
      </c>
      <c r="WGH46" s="2058" t="s">
        <v>430</v>
      </c>
      <c r="WGI46" s="2058" t="s">
        <v>430</v>
      </c>
      <c r="WGJ46" s="2058" t="s">
        <v>430</v>
      </c>
      <c r="WGK46" s="2058" t="s">
        <v>430</v>
      </c>
      <c r="WGL46" s="2058" t="s">
        <v>430</v>
      </c>
      <c r="WGM46" s="2058" t="s">
        <v>430</v>
      </c>
      <c r="WGN46" s="2058" t="s">
        <v>430</v>
      </c>
      <c r="WGO46" s="2058" t="s">
        <v>430</v>
      </c>
      <c r="WGP46" s="2058" t="s">
        <v>430</v>
      </c>
      <c r="WGQ46" s="2058" t="s">
        <v>430</v>
      </c>
      <c r="WGR46" s="2058" t="s">
        <v>430</v>
      </c>
      <c r="WGS46" s="2058" t="s">
        <v>430</v>
      </c>
      <c r="WGT46" s="2058" t="s">
        <v>430</v>
      </c>
      <c r="WGU46" s="2058" t="s">
        <v>430</v>
      </c>
      <c r="WGV46" s="2058" t="s">
        <v>430</v>
      </c>
      <c r="WGW46" s="2058" t="s">
        <v>430</v>
      </c>
      <c r="WGX46" s="2058" t="s">
        <v>430</v>
      </c>
      <c r="WGY46" s="2058" t="s">
        <v>430</v>
      </c>
      <c r="WGZ46" s="2058" t="s">
        <v>430</v>
      </c>
      <c r="WHA46" s="2058" t="s">
        <v>430</v>
      </c>
      <c r="WHB46" s="2058" t="s">
        <v>430</v>
      </c>
      <c r="WHC46" s="2058" t="s">
        <v>430</v>
      </c>
      <c r="WHD46" s="2058" t="s">
        <v>430</v>
      </c>
      <c r="WHE46" s="2058" t="s">
        <v>430</v>
      </c>
      <c r="WHF46" s="2058" t="s">
        <v>430</v>
      </c>
      <c r="WHG46" s="2058" t="s">
        <v>430</v>
      </c>
      <c r="WHH46" s="2058" t="s">
        <v>430</v>
      </c>
      <c r="WHI46" s="2058" t="s">
        <v>430</v>
      </c>
      <c r="WHJ46" s="2058" t="s">
        <v>430</v>
      </c>
      <c r="WHK46" s="2058" t="s">
        <v>430</v>
      </c>
      <c r="WHL46" s="2058" t="s">
        <v>430</v>
      </c>
      <c r="WHM46" s="2058" t="s">
        <v>430</v>
      </c>
      <c r="WHN46" s="2058" t="s">
        <v>430</v>
      </c>
      <c r="WHO46" s="2058" t="s">
        <v>430</v>
      </c>
      <c r="WHP46" s="2058" t="s">
        <v>430</v>
      </c>
      <c r="WHQ46" s="2058" t="s">
        <v>430</v>
      </c>
      <c r="WHR46" s="2058" t="s">
        <v>430</v>
      </c>
      <c r="WHS46" s="2058" t="s">
        <v>430</v>
      </c>
      <c r="WHT46" s="2058" t="s">
        <v>430</v>
      </c>
      <c r="WHU46" s="2058" t="s">
        <v>430</v>
      </c>
      <c r="WHV46" s="2058" t="s">
        <v>430</v>
      </c>
      <c r="WHW46" s="2058" t="s">
        <v>430</v>
      </c>
      <c r="WHX46" s="2058" t="s">
        <v>430</v>
      </c>
      <c r="WHY46" s="2058" t="s">
        <v>430</v>
      </c>
      <c r="WHZ46" s="2058" t="s">
        <v>430</v>
      </c>
      <c r="WIA46" s="2058" t="s">
        <v>430</v>
      </c>
      <c r="WIB46" s="2058" t="s">
        <v>430</v>
      </c>
      <c r="WIC46" s="2058" t="s">
        <v>430</v>
      </c>
      <c r="WID46" s="2058" t="s">
        <v>430</v>
      </c>
      <c r="WIE46" s="2058" t="s">
        <v>430</v>
      </c>
      <c r="WIF46" s="2058" t="s">
        <v>430</v>
      </c>
      <c r="WIG46" s="2058" t="s">
        <v>430</v>
      </c>
      <c r="WIH46" s="2058" t="s">
        <v>430</v>
      </c>
      <c r="WII46" s="2058" t="s">
        <v>430</v>
      </c>
      <c r="WIJ46" s="2058" t="s">
        <v>430</v>
      </c>
      <c r="WIK46" s="2058" t="s">
        <v>430</v>
      </c>
      <c r="WIL46" s="2058" t="s">
        <v>430</v>
      </c>
      <c r="WIM46" s="2058" t="s">
        <v>430</v>
      </c>
      <c r="WIN46" s="2058" t="s">
        <v>430</v>
      </c>
      <c r="WIO46" s="2058" t="s">
        <v>430</v>
      </c>
      <c r="WIP46" s="2058" t="s">
        <v>430</v>
      </c>
      <c r="WIQ46" s="2058" t="s">
        <v>430</v>
      </c>
      <c r="WIR46" s="2058" t="s">
        <v>430</v>
      </c>
      <c r="WIS46" s="2058" t="s">
        <v>430</v>
      </c>
      <c r="WIT46" s="2058" t="s">
        <v>430</v>
      </c>
      <c r="WIU46" s="2058" t="s">
        <v>430</v>
      </c>
      <c r="WIV46" s="2058" t="s">
        <v>430</v>
      </c>
      <c r="WIW46" s="2058" t="s">
        <v>430</v>
      </c>
      <c r="WIX46" s="2058" t="s">
        <v>430</v>
      </c>
      <c r="WIY46" s="2058" t="s">
        <v>430</v>
      </c>
      <c r="WIZ46" s="2058" t="s">
        <v>430</v>
      </c>
      <c r="WJA46" s="2058" t="s">
        <v>430</v>
      </c>
      <c r="WJB46" s="2058" t="s">
        <v>430</v>
      </c>
      <c r="WJC46" s="2058" t="s">
        <v>430</v>
      </c>
      <c r="WJD46" s="2058" t="s">
        <v>430</v>
      </c>
      <c r="WJE46" s="2058" t="s">
        <v>430</v>
      </c>
      <c r="WJF46" s="2058" t="s">
        <v>430</v>
      </c>
      <c r="WJG46" s="2058" t="s">
        <v>430</v>
      </c>
      <c r="WJH46" s="2058" t="s">
        <v>430</v>
      </c>
      <c r="WJI46" s="2058" t="s">
        <v>430</v>
      </c>
      <c r="WJJ46" s="2058" t="s">
        <v>430</v>
      </c>
      <c r="WJK46" s="2058" t="s">
        <v>430</v>
      </c>
      <c r="WJL46" s="2058" t="s">
        <v>430</v>
      </c>
      <c r="WJM46" s="2058" t="s">
        <v>430</v>
      </c>
      <c r="WJN46" s="2058" t="s">
        <v>430</v>
      </c>
      <c r="WJO46" s="2058" t="s">
        <v>430</v>
      </c>
      <c r="WJP46" s="2058" t="s">
        <v>430</v>
      </c>
      <c r="WJQ46" s="2058" t="s">
        <v>430</v>
      </c>
      <c r="WJR46" s="2058" t="s">
        <v>430</v>
      </c>
      <c r="WJS46" s="2058" t="s">
        <v>430</v>
      </c>
      <c r="WJT46" s="2058" t="s">
        <v>430</v>
      </c>
      <c r="WJU46" s="2058" t="s">
        <v>430</v>
      </c>
      <c r="WJV46" s="2058" t="s">
        <v>430</v>
      </c>
      <c r="WJW46" s="2058" t="s">
        <v>430</v>
      </c>
      <c r="WJX46" s="2058" t="s">
        <v>430</v>
      </c>
      <c r="WJY46" s="2058" t="s">
        <v>430</v>
      </c>
      <c r="WJZ46" s="2058" t="s">
        <v>430</v>
      </c>
      <c r="WKA46" s="2058" t="s">
        <v>430</v>
      </c>
      <c r="WKB46" s="2058" t="s">
        <v>430</v>
      </c>
      <c r="WKC46" s="2058" t="s">
        <v>430</v>
      </c>
      <c r="WKD46" s="2058" t="s">
        <v>430</v>
      </c>
      <c r="WKE46" s="2058" t="s">
        <v>430</v>
      </c>
      <c r="WKF46" s="2058" t="s">
        <v>430</v>
      </c>
      <c r="WKG46" s="2058" t="s">
        <v>430</v>
      </c>
      <c r="WKH46" s="2058" t="s">
        <v>430</v>
      </c>
      <c r="WKI46" s="2058" t="s">
        <v>430</v>
      </c>
      <c r="WKJ46" s="2058" t="s">
        <v>430</v>
      </c>
      <c r="WKK46" s="2058" t="s">
        <v>430</v>
      </c>
      <c r="WKL46" s="2058" t="s">
        <v>430</v>
      </c>
      <c r="WKM46" s="2058" t="s">
        <v>430</v>
      </c>
      <c r="WKN46" s="2058" t="s">
        <v>430</v>
      </c>
      <c r="WKO46" s="2058" t="s">
        <v>430</v>
      </c>
      <c r="WKP46" s="2058" t="s">
        <v>430</v>
      </c>
      <c r="WKQ46" s="2058" t="s">
        <v>430</v>
      </c>
      <c r="WKR46" s="2058" t="s">
        <v>430</v>
      </c>
      <c r="WKS46" s="2058" t="s">
        <v>430</v>
      </c>
      <c r="WKT46" s="2058" t="s">
        <v>430</v>
      </c>
      <c r="WKU46" s="2058" t="s">
        <v>430</v>
      </c>
      <c r="WKV46" s="2058" t="s">
        <v>430</v>
      </c>
      <c r="WKW46" s="2058" t="s">
        <v>430</v>
      </c>
      <c r="WKX46" s="2058" t="s">
        <v>430</v>
      </c>
      <c r="WKY46" s="2058" t="s">
        <v>430</v>
      </c>
      <c r="WKZ46" s="2058" t="s">
        <v>430</v>
      </c>
      <c r="WLA46" s="2058" t="s">
        <v>430</v>
      </c>
      <c r="WLB46" s="2058" t="s">
        <v>430</v>
      </c>
      <c r="WLC46" s="2058" t="s">
        <v>430</v>
      </c>
      <c r="WLD46" s="2058" t="s">
        <v>430</v>
      </c>
      <c r="WLE46" s="2058" t="s">
        <v>430</v>
      </c>
      <c r="WLF46" s="2058" t="s">
        <v>430</v>
      </c>
      <c r="WLG46" s="2058" t="s">
        <v>430</v>
      </c>
      <c r="WLH46" s="2058" t="s">
        <v>430</v>
      </c>
      <c r="WLI46" s="2058" t="s">
        <v>430</v>
      </c>
      <c r="WLJ46" s="2058" t="s">
        <v>430</v>
      </c>
      <c r="WLK46" s="2058" t="s">
        <v>430</v>
      </c>
      <c r="WLL46" s="2058" t="s">
        <v>430</v>
      </c>
      <c r="WLM46" s="2058" t="s">
        <v>430</v>
      </c>
      <c r="WLN46" s="2058" t="s">
        <v>430</v>
      </c>
      <c r="WLO46" s="2058" t="s">
        <v>430</v>
      </c>
      <c r="WLP46" s="2058" t="s">
        <v>430</v>
      </c>
      <c r="WLQ46" s="2058" t="s">
        <v>430</v>
      </c>
      <c r="WLR46" s="2058" t="s">
        <v>430</v>
      </c>
      <c r="WLS46" s="2058" t="s">
        <v>430</v>
      </c>
      <c r="WLT46" s="2058" t="s">
        <v>430</v>
      </c>
      <c r="WLU46" s="2058" t="s">
        <v>430</v>
      </c>
      <c r="WLV46" s="2058" t="s">
        <v>430</v>
      </c>
      <c r="WLW46" s="2058" t="s">
        <v>430</v>
      </c>
      <c r="WLX46" s="2058" t="s">
        <v>430</v>
      </c>
      <c r="WLY46" s="2058" t="s">
        <v>430</v>
      </c>
      <c r="WLZ46" s="2058" t="s">
        <v>430</v>
      </c>
      <c r="WMA46" s="2058" t="s">
        <v>430</v>
      </c>
      <c r="WMB46" s="2058" t="s">
        <v>430</v>
      </c>
      <c r="WMC46" s="2058" t="s">
        <v>430</v>
      </c>
      <c r="WMD46" s="2058" t="s">
        <v>430</v>
      </c>
      <c r="WME46" s="2058" t="s">
        <v>430</v>
      </c>
      <c r="WMF46" s="2058" t="s">
        <v>430</v>
      </c>
      <c r="WMG46" s="2058" t="s">
        <v>430</v>
      </c>
      <c r="WMH46" s="2058" t="s">
        <v>430</v>
      </c>
      <c r="WMI46" s="2058" t="s">
        <v>430</v>
      </c>
      <c r="WMJ46" s="2058" t="s">
        <v>430</v>
      </c>
      <c r="WMK46" s="2058" t="s">
        <v>430</v>
      </c>
      <c r="WML46" s="2058" t="s">
        <v>430</v>
      </c>
      <c r="WMM46" s="2058" t="s">
        <v>430</v>
      </c>
      <c r="WMN46" s="2058" t="s">
        <v>430</v>
      </c>
      <c r="WMO46" s="2058" t="s">
        <v>430</v>
      </c>
      <c r="WMP46" s="2058" t="s">
        <v>430</v>
      </c>
      <c r="WMQ46" s="2058" t="s">
        <v>430</v>
      </c>
      <c r="WMR46" s="2058" t="s">
        <v>430</v>
      </c>
      <c r="WMS46" s="2058" t="s">
        <v>430</v>
      </c>
      <c r="WMT46" s="2058" t="s">
        <v>430</v>
      </c>
      <c r="WMU46" s="2058" t="s">
        <v>430</v>
      </c>
      <c r="WMV46" s="2058" t="s">
        <v>430</v>
      </c>
      <c r="WMW46" s="2058" t="s">
        <v>430</v>
      </c>
      <c r="WMX46" s="2058" t="s">
        <v>430</v>
      </c>
      <c r="WMY46" s="2058" t="s">
        <v>430</v>
      </c>
      <c r="WMZ46" s="2058" t="s">
        <v>430</v>
      </c>
      <c r="WNA46" s="2058" t="s">
        <v>430</v>
      </c>
      <c r="WNB46" s="2058" t="s">
        <v>430</v>
      </c>
      <c r="WNC46" s="2058" t="s">
        <v>430</v>
      </c>
      <c r="WND46" s="2058" t="s">
        <v>430</v>
      </c>
      <c r="WNE46" s="2058" t="s">
        <v>430</v>
      </c>
      <c r="WNF46" s="2058" t="s">
        <v>430</v>
      </c>
      <c r="WNG46" s="2058" t="s">
        <v>430</v>
      </c>
      <c r="WNH46" s="2058" t="s">
        <v>430</v>
      </c>
      <c r="WNI46" s="2058" t="s">
        <v>430</v>
      </c>
      <c r="WNJ46" s="2058" t="s">
        <v>430</v>
      </c>
      <c r="WNK46" s="2058" t="s">
        <v>430</v>
      </c>
      <c r="WNL46" s="2058" t="s">
        <v>430</v>
      </c>
      <c r="WNM46" s="2058" t="s">
        <v>430</v>
      </c>
      <c r="WNN46" s="2058" t="s">
        <v>430</v>
      </c>
      <c r="WNO46" s="2058" t="s">
        <v>430</v>
      </c>
      <c r="WNP46" s="2058" t="s">
        <v>430</v>
      </c>
      <c r="WNQ46" s="2058" t="s">
        <v>430</v>
      </c>
      <c r="WNR46" s="2058" t="s">
        <v>430</v>
      </c>
      <c r="WNS46" s="2058" t="s">
        <v>430</v>
      </c>
      <c r="WNT46" s="2058" t="s">
        <v>430</v>
      </c>
      <c r="WNU46" s="2058" t="s">
        <v>430</v>
      </c>
      <c r="WNV46" s="2058" t="s">
        <v>430</v>
      </c>
      <c r="WNW46" s="2058" t="s">
        <v>430</v>
      </c>
      <c r="WNX46" s="2058" t="s">
        <v>430</v>
      </c>
      <c r="WNY46" s="2058" t="s">
        <v>430</v>
      </c>
      <c r="WNZ46" s="2058" t="s">
        <v>430</v>
      </c>
      <c r="WOA46" s="2058" t="s">
        <v>430</v>
      </c>
      <c r="WOB46" s="2058" t="s">
        <v>430</v>
      </c>
      <c r="WOC46" s="2058" t="s">
        <v>430</v>
      </c>
      <c r="WOD46" s="2058" t="s">
        <v>430</v>
      </c>
      <c r="WOE46" s="2058" t="s">
        <v>430</v>
      </c>
      <c r="WOF46" s="2058" t="s">
        <v>430</v>
      </c>
      <c r="WOG46" s="2058" t="s">
        <v>430</v>
      </c>
      <c r="WOH46" s="2058" t="s">
        <v>430</v>
      </c>
      <c r="WOI46" s="2058" t="s">
        <v>430</v>
      </c>
      <c r="WOJ46" s="2058" t="s">
        <v>430</v>
      </c>
      <c r="WOK46" s="2058" t="s">
        <v>430</v>
      </c>
      <c r="WOL46" s="2058" t="s">
        <v>430</v>
      </c>
      <c r="WOM46" s="2058" t="s">
        <v>430</v>
      </c>
      <c r="WON46" s="2058" t="s">
        <v>430</v>
      </c>
      <c r="WOO46" s="2058" t="s">
        <v>430</v>
      </c>
      <c r="WOP46" s="2058" t="s">
        <v>430</v>
      </c>
      <c r="WOQ46" s="2058" t="s">
        <v>430</v>
      </c>
      <c r="WOR46" s="2058" t="s">
        <v>430</v>
      </c>
      <c r="WOS46" s="2058" t="s">
        <v>430</v>
      </c>
      <c r="WOT46" s="2058" t="s">
        <v>430</v>
      </c>
      <c r="WOU46" s="2058" t="s">
        <v>430</v>
      </c>
      <c r="WOV46" s="2058" t="s">
        <v>430</v>
      </c>
      <c r="WOW46" s="2058" t="s">
        <v>430</v>
      </c>
      <c r="WOX46" s="2058" t="s">
        <v>430</v>
      </c>
      <c r="WOY46" s="2058" t="s">
        <v>430</v>
      </c>
      <c r="WOZ46" s="2058" t="s">
        <v>430</v>
      </c>
      <c r="WPA46" s="2058" t="s">
        <v>430</v>
      </c>
      <c r="WPB46" s="2058" t="s">
        <v>430</v>
      </c>
      <c r="WPC46" s="2058" t="s">
        <v>430</v>
      </c>
      <c r="WPD46" s="2058" t="s">
        <v>430</v>
      </c>
      <c r="WPE46" s="2058" t="s">
        <v>430</v>
      </c>
      <c r="WPF46" s="2058" t="s">
        <v>430</v>
      </c>
      <c r="WPG46" s="2058" t="s">
        <v>430</v>
      </c>
      <c r="WPH46" s="2058" t="s">
        <v>430</v>
      </c>
      <c r="WPI46" s="2058" t="s">
        <v>430</v>
      </c>
      <c r="WPJ46" s="2058" t="s">
        <v>430</v>
      </c>
      <c r="WPK46" s="2058" t="s">
        <v>430</v>
      </c>
      <c r="WPL46" s="2058" t="s">
        <v>430</v>
      </c>
      <c r="WPM46" s="2058" t="s">
        <v>430</v>
      </c>
      <c r="WPN46" s="2058" t="s">
        <v>430</v>
      </c>
      <c r="WPO46" s="2058" t="s">
        <v>430</v>
      </c>
      <c r="WPP46" s="2058" t="s">
        <v>430</v>
      </c>
      <c r="WPQ46" s="2058" t="s">
        <v>430</v>
      </c>
      <c r="WPR46" s="2058" t="s">
        <v>430</v>
      </c>
      <c r="WPS46" s="2058" t="s">
        <v>430</v>
      </c>
      <c r="WPT46" s="2058" t="s">
        <v>430</v>
      </c>
      <c r="WPU46" s="2058" t="s">
        <v>430</v>
      </c>
      <c r="WPV46" s="2058" t="s">
        <v>430</v>
      </c>
      <c r="WPW46" s="2058" t="s">
        <v>430</v>
      </c>
      <c r="WPX46" s="2058" t="s">
        <v>430</v>
      </c>
      <c r="WPY46" s="2058" t="s">
        <v>430</v>
      </c>
      <c r="WPZ46" s="2058" t="s">
        <v>430</v>
      </c>
      <c r="WQA46" s="2058" t="s">
        <v>430</v>
      </c>
      <c r="WQB46" s="2058" t="s">
        <v>430</v>
      </c>
      <c r="WQC46" s="2058" t="s">
        <v>430</v>
      </c>
      <c r="WQD46" s="2058" t="s">
        <v>430</v>
      </c>
      <c r="WQE46" s="2058" t="s">
        <v>430</v>
      </c>
      <c r="WQF46" s="2058" t="s">
        <v>430</v>
      </c>
      <c r="WQG46" s="2058" t="s">
        <v>430</v>
      </c>
      <c r="WQH46" s="2058" t="s">
        <v>430</v>
      </c>
      <c r="WQI46" s="2058" t="s">
        <v>430</v>
      </c>
      <c r="WQJ46" s="2058" t="s">
        <v>430</v>
      </c>
      <c r="WQK46" s="2058" t="s">
        <v>430</v>
      </c>
      <c r="WQL46" s="2058" t="s">
        <v>430</v>
      </c>
      <c r="WQM46" s="2058" t="s">
        <v>430</v>
      </c>
      <c r="WQN46" s="2058" t="s">
        <v>430</v>
      </c>
      <c r="WQO46" s="2058" t="s">
        <v>430</v>
      </c>
      <c r="WQP46" s="2058" t="s">
        <v>430</v>
      </c>
      <c r="WQQ46" s="2058" t="s">
        <v>430</v>
      </c>
      <c r="WQR46" s="2058" t="s">
        <v>430</v>
      </c>
      <c r="WQS46" s="2058" t="s">
        <v>430</v>
      </c>
      <c r="WQT46" s="2058" t="s">
        <v>430</v>
      </c>
      <c r="WQU46" s="2058" t="s">
        <v>430</v>
      </c>
      <c r="WQV46" s="2058" t="s">
        <v>430</v>
      </c>
      <c r="WQW46" s="2058" t="s">
        <v>430</v>
      </c>
      <c r="WQX46" s="2058" t="s">
        <v>430</v>
      </c>
      <c r="WQY46" s="2058" t="s">
        <v>430</v>
      </c>
      <c r="WQZ46" s="2058" t="s">
        <v>430</v>
      </c>
      <c r="WRA46" s="2058" t="s">
        <v>430</v>
      </c>
      <c r="WRB46" s="2058" t="s">
        <v>430</v>
      </c>
      <c r="WRC46" s="2058" t="s">
        <v>430</v>
      </c>
      <c r="WRD46" s="2058" t="s">
        <v>430</v>
      </c>
      <c r="WRE46" s="2058" t="s">
        <v>430</v>
      </c>
      <c r="WRF46" s="2058" t="s">
        <v>430</v>
      </c>
      <c r="WRG46" s="2058" t="s">
        <v>430</v>
      </c>
      <c r="WRH46" s="2058" t="s">
        <v>430</v>
      </c>
      <c r="WRI46" s="2058" t="s">
        <v>430</v>
      </c>
      <c r="WRJ46" s="2058" t="s">
        <v>430</v>
      </c>
      <c r="WRK46" s="2058" t="s">
        <v>430</v>
      </c>
      <c r="WRL46" s="2058" t="s">
        <v>430</v>
      </c>
      <c r="WRM46" s="2058" t="s">
        <v>430</v>
      </c>
      <c r="WRN46" s="2058" t="s">
        <v>430</v>
      </c>
      <c r="WRO46" s="2058" t="s">
        <v>430</v>
      </c>
      <c r="WRP46" s="2058" t="s">
        <v>430</v>
      </c>
      <c r="WRQ46" s="2058" t="s">
        <v>430</v>
      </c>
      <c r="WRR46" s="2058" t="s">
        <v>430</v>
      </c>
      <c r="WRS46" s="2058" t="s">
        <v>430</v>
      </c>
      <c r="WRT46" s="2058" t="s">
        <v>430</v>
      </c>
      <c r="WRU46" s="2058" t="s">
        <v>430</v>
      </c>
      <c r="WRV46" s="2058" t="s">
        <v>430</v>
      </c>
      <c r="WRW46" s="2058" t="s">
        <v>430</v>
      </c>
      <c r="WRX46" s="2058" t="s">
        <v>430</v>
      </c>
      <c r="WRY46" s="2058" t="s">
        <v>430</v>
      </c>
      <c r="WRZ46" s="2058" t="s">
        <v>430</v>
      </c>
      <c r="WSA46" s="2058" t="s">
        <v>430</v>
      </c>
      <c r="WSB46" s="2058" t="s">
        <v>430</v>
      </c>
      <c r="WSC46" s="2058" t="s">
        <v>430</v>
      </c>
      <c r="WSD46" s="2058" t="s">
        <v>430</v>
      </c>
      <c r="WSE46" s="2058" t="s">
        <v>430</v>
      </c>
      <c r="WSF46" s="2058" t="s">
        <v>430</v>
      </c>
      <c r="WSG46" s="2058" t="s">
        <v>430</v>
      </c>
      <c r="WSH46" s="2058" t="s">
        <v>430</v>
      </c>
      <c r="WSI46" s="2058" t="s">
        <v>430</v>
      </c>
      <c r="WSJ46" s="2058" t="s">
        <v>430</v>
      </c>
      <c r="WSK46" s="2058" t="s">
        <v>430</v>
      </c>
      <c r="WSL46" s="2058" t="s">
        <v>430</v>
      </c>
      <c r="WSM46" s="2058" t="s">
        <v>430</v>
      </c>
      <c r="WSN46" s="2058" t="s">
        <v>430</v>
      </c>
      <c r="WSO46" s="2058" t="s">
        <v>430</v>
      </c>
      <c r="WSP46" s="2058" t="s">
        <v>430</v>
      </c>
      <c r="WSQ46" s="2058" t="s">
        <v>430</v>
      </c>
      <c r="WSR46" s="2058" t="s">
        <v>430</v>
      </c>
      <c r="WSS46" s="2058" t="s">
        <v>430</v>
      </c>
      <c r="WST46" s="2058" t="s">
        <v>430</v>
      </c>
      <c r="WSU46" s="2058" t="s">
        <v>430</v>
      </c>
      <c r="WSV46" s="2058" t="s">
        <v>430</v>
      </c>
      <c r="WSW46" s="2058" t="s">
        <v>430</v>
      </c>
      <c r="WSX46" s="2058" t="s">
        <v>430</v>
      </c>
      <c r="WSY46" s="2058" t="s">
        <v>430</v>
      </c>
      <c r="WSZ46" s="2058" t="s">
        <v>430</v>
      </c>
      <c r="WTA46" s="2058" t="s">
        <v>430</v>
      </c>
      <c r="WTB46" s="2058" t="s">
        <v>430</v>
      </c>
      <c r="WTC46" s="2058" t="s">
        <v>430</v>
      </c>
      <c r="WTD46" s="2058" t="s">
        <v>430</v>
      </c>
      <c r="WTE46" s="2058" t="s">
        <v>430</v>
      </c>
      <c r="WTF46" s="2058" t="s">
        <v>430</v>
      </c>
      <c r="WTG46" s="2058" t="s">
        <v>430</v>
      </c>
      <c r="WTH46" s="2058" t="s">
        <v>430</v>
      </c>
      <c r="WTI46" s="2058" t="s">
        <v>430</v>
      </c>
      <c r="WTJ46" s="2058" t="s">
        <v>430</v>
      </c>
      <c r="WTK46" s="2058" t="s">
        <v>430</v>
      </c>
      <c r="WTL46" s="2058" t="s">
        <v>430</v>
      </c>
      <c r="WTM46" s="2058" t="s">
        <v>430</v>
      </c>
      <c r="WTN46" s="2058" t="s">
        <v>430</v>
      </c>
      <c r="WTO46" s="2058" t="s">
        <v>430</v>
      </c>
      <c r="WTP46" s="2058" t="s">
        <v>430</v>
      </c>
      <c r="WTQ46" s="2058" t="s">
        <v>430</v>
      </c>
      <c r="WTR46" s="2058" t="s">
        <v>430</v>
      </c>
      <c r="WTS46" s="2058" t="s">
        <v>430</v>
      </c>
      <c r="WTT46" s="2058" t="s">
        <v>430</v>
      </c>
      <c r="WTU46" s="2058" t="s">
        <v>430</v>
      </c>
      <c r="WTV46" s="2058" t="s">
        <v>430</v>
      </c>
      <c r="WTW46" s="2058" t="s">
        <v>430</v>
      </c>
      <c r="WTX46" s="2058" t="s">
        <v>430</v>
      </c>
      <c r="WTY46" s="2058" t="s">
        <v>430</v>
      </c>
      <c r="WTZ46" s="2058" t="s">
        <v>430</v>
      </c>
      <c r="WUA46" s="2058" t="s">
        <v>430</v>
      </c>
      <c r="WUB46" s="2058" t="s">
        <v>430</v>
      </c>
      <c r="WUC46" s="2058" t="s">
        <v>430</v>
      </c>
      <c r="WUD46" s="2058" t="s">
        <v>430</v>
      </c>
      <c r="WUE46" s="2058" t="s">
        <v>430</v>
      </c>
      <c r="WUF46" s="2058" t="s">
        <v>430</v>
      </c>
      <c r="WUG46" s="2058" t="s">
        <v>430</v>
      </c>
      <c r="WUH46" s="2058" t="s">
        <v>430</v>
      </c>
      <c r="WUI46" s="2058" t="s">
        <v>430</v>
      </c>
      <c r="WUJ46" s="2058" t="s">
        <v>430</v>
      </c>
      <c r="WUK46" s="2058" t="s">
        <v>430</v>
      </c>
      <c r="WUL46" s="2058" t="s">
        <v>430</v>
      </c>
      <c r="WUM46" s="2058" t="s">
        <v>430</v>
      </c>
      <c r="WUN46" s="2058" t="s">
        <v>430</v>
      </c>
      <c r="WUO46" s="2058" t="s">
        <v>430</v>
      </c>
      <c r="WUP46" s="2058" t="s">
        <v>430</v>
      </c>
      <c r="WUQ46" s="2058" t="s">
        <v>430</v>
      </c>
      <c r="WUR46" s="2058" t="s">
        <v>430</v>
      </c>
      <c r="WUS46" s="2058" t="s">
        <v>430</v>
      </c>
      <c r="WUT46" s="2058" t="s">
        <v>430</v>
      </c>
      <c r="WUU46" s="2058" t="s">
        <v>430</v>
      </c>
      <c r="WUV46" s="2058" t="s">
        <v>430</v>
      </c>
      <c r="WUW46" s="2058" t="s">
        <v>430</v>
      </c>
      <c r="WUX46" s="2058" t="s">
        <v>430</v>
      </c>
      <c r="WUY46" s="2058" t="s">
        <v>430</v>
      </c>
      <c r="WUZ46" s="2058" t="s">
        <v>430</v>
      </c>
      <c r="WVA46" s="2058" t="s">
        <v>430</v>
      </c>
      <c r="WVB46" s="2058" t="s">
        <v>430</v>
      </c>
      <c r="WVC46" s="2058" t="s">
        <v>430</v>
      </c>
      <c r="WVD46" s="2058" t="s">
        <v>430</v>
      </c>
      <c r="WVE46" s="2058" t="s">
        <v>430</v>
      </c>
      <c r="WVF46" s="2058" t="s">
        <v>430</v>
      </c>
      <c r="WVG46" s="2058" t="s">
        <v>430</v>
      </c>
      <c r="WVH46" s="2058" t="s">
        <v>430</v>
      </c>
      <c r="WVI46" s="2058" t="s">
        <v>430</v>
      </c>
      <c r="WVJ46" s="2058" t="s">
        <v>430</v>
      </c>
      <c r="WVK46" s="2058" t="s">
        <v>430</v>
      </c>
      <c r="WVL46" s="2058" t="s">
        <v>430</v>
      </c>
      <c r="WVM46" s="2058" t="s">
        <v>430</v>
      </c>
      <c r="WVN46" s="2058" t="s">
        <v>430</v>
      </c>
      <c r="WVO46" s="2058" t="s">
        <v>430</v>
      </c>
      <c r="WVP46" s="2058" t="s">
        <v>430</v>
      </c>
      <c r="WVQ46" s="2058" t="s">
        <v>430</v>
      </c>
      <c r="WVR46" s="2058" t="s">
        <v>430</v>
      </c>
      <c r="WVS46" s="2058" t="s">
        <v>430</v>
      </c>
      <c r="WVT46" s="2058" t="s">
        <v>430</v>
      </c>
      <c r="WVU46" s="2058" t="s">
        <v>430</v>
      </c>
      <c r="WVV46" s="2058" t="s">
        <v>430</v>
      </c>
      <c r="WVW46" s="2058" t="s">
        <v>430</v>
      </c>
      <c r="WVX46" s="2058" t="s">
        <v>430</v>
      </c>
      <c r="WVY46" s="2058" t="s">
        <v>430</v>
      </c>
      <c r="WVZ46" s="2058" t="s">
        <v>430</v>
      </c>
      <c r="WWA46" s="2058" t="s">
        <v>430</v>
      </c>
      <c r="WWB46" s="2058" t="s">
        <v>430</v>
      </c>
      <c r="WWC46" s="2058" t="s">
        <v>430</v>
      </c>
      <c r="WWD46" s="2058" t="s">
        <v>430</v>
      </c>
      <c r="WWE46" s="2058" t="s">
        <v>430</v>
      </c>
      <c r="WWF46" s="2058" t="s">
        <v>430</v>
      </c>
      <c r="WWG46" s="2058" t="s">
        <v>430</v>
      </c>
      <c r="WWH46" s="2058" t="s">
        <v>430</v>
      </c>
      <c r="WWI46" s="2058" t="s">
        <v>430</v>
      </c>
      <c r="WWJ46" s="2058" t="s">
        <v>430</v>
      </c>
      <c r="WWK46" s="2058" t="s">
        <v>430</v>
      </c>
      <c r="WWL46" s="2058" t="s">
        <v>430</v>
      </c>
      <c r="WWM46" s="2058" t="s">
        <v>430</v>
      </c>
      <c r="WWN46" s="2058" t="s">
        <v>430</v>
      </c>
      <c r="WWO46" s="2058" t="s">
        <v>430</v>
      </c>
      <c r="WWP46" s="2058" t="s">
        <v>430</v>
      </c>
      <c r="WWQ46" s="2058" t="s">
        <v>430</v>
      </c>
      <c r="WWR46" s="2058" t="s">
        <v>430</v>
      </c>
      <c r="WWS46" s="2058" t="s">
        <v>430</v>
      </c>
      <c r="WWT46" s="2058" t="s">
        <v>430</v>
      </c>
      <c r="WWU46" s="2058" t="s">
        <v>430</v>
      </c>
      <c r="WWV46" s="2058" t="s">
        <v>430</v>
      </c>
      <c r="WWW46" s="2058" t="s">
        <v>430</v>
      </c>
      <c r="WWX46" s="2058" t="s">
        <v>430</v>
      </c>
      <c r="WWY46" s="2058" t="s">
        <v>430</v>
      </c>
      <c r="WWZ46" s="2058" t="s">
        <v>430</v>
      </c>
      <c r="WXA46" s="2058" t="s">
        <v>430</v>
      </c>
      <c r="WXB46" s="2058" t="s">
        <v>430</v>
      </c>
      <c r="WXC46" s="2058" t="s">
        <v>430</v>
      </c>
      <c r="WXD46" s="2058" t="s">
        <v>430</v>
      </c>
      <c r="WXE46" s="2058" t="s">
        <v>430</v>
      </c>
      <c r="WXF46" s="2058" t="s">
        <v>430</v>
      </c>
      <c r="WXG46" s="2058" t="s">
        <v>430</v>
      </c>
      <c r="WXH46" s="2058" t="s">
        <v>430</v>
      </c>
      <c r="WXI46" s="2058" t="s">
        <v>430</v>
      </c>
      <c r="WXJ46" s="2058" t="s">
        <v>430</v>
      </c>
      <c r="WXK46" s="2058" t="s">
        <v>430</v>
      </c>
      <c r="WXL46" s="2058" t="s">
        <v>430</v>
      </c>
      <c r="WXM46" s="2058" t="s">
        <v>430</v>
      </c>
      <c r="WXN46" s="2058" t="s">
        <v>430</v>
      </c>
      <c r="WXO46" s="2058" t="s">
        <v>430</v>
      </c>
      <c r="WXP46" s="2058" t="s">
        <v>430</v>
      </c>
      <c r="WXQ46" s="2058" t="s">
        <v>430</v>
      </c>
      <c r="WXR46" s="2058" t="s">
        <v>430</v>
      </c>
      <c r="WXS46" s="2058" t="s">
        <v>430</v>
      </c>
      <c r="WXT46" s="2058" t="s">
        <v>430</v>
      </c>
      <c r="WXU46" s="2058" t="s">
        <v>430</v>
      </c>
      <c r="WXV46" s="2058" t="s">
        <v>430</v>
      </c>
      <c r="WXW46" s="2058" t="s">
        <v>430</v>
      </c>
      <c r="WXX46" s="2058" t="s">
        <v>430</v>
      </c>
      <c r="WXY46" s="2058" t="s">
        <v>430</v>
      </c>
      <c r="WXZ46" s="2058" t="s">
        <v>430</v>
      </c>
      <c r="WYA46" s="2058" t="s">
        <v>430</v>
      </c>
      <c r="WYB46" s="2058" t="s">
        <v>430</v>
      </c>
      <c r="WYC46" s="2058" t="s">
        <v>430</v>
      </c>
      <c r="WYD46" s="2058" t="s">
        <v>430</v>
      </c>
      <c r="WYE46" s="2058" t="s">
        <v>430</v>
      </c>
      <c r="WYF46" s="2058" t="s">
        <v>430</v>
      </c>
      <c r="WYG46" s="2058" t="s">
        <v>430</v>
      </c>
      <c r="WYH46" s="2058" t="s">
        <v>430</v>
      </c>
      <c r="WYI46" s="2058" t="s">
        <v>430</v>
      </c>
      <c r="WYJ46" s="2058" t="s">
        <v>430</v>
      </c>
      <c r="WYK46" s="2058" t="s">
        <v>430</v>
      </c>
      <c r="WYL46" s="2058" t="s">
        <v>430</v>
      </c>
      <c r="WYM46" s="2058" t="s">
        <v>430</v>
      </c>
      <c r="WYN46" s="2058" t="s">
        <v>430</v>
      </c>
      <c r="WYO46" s="2058" t="s">
        <v>430</v>
      </c>
      <c r="WYP46" s="2058" t="s">
        <v>430</v>
      </c>
      <c r="WYQ46" s="2058" t="s">
        <v>430</v>
      </c>
      <c r="WYR46" s="2058" t="s">
        <v>430</v>
      </c>
      <c r="WYS46" s="2058" t="s">
        <v>430</v>
      </c>
      <c r="WYT46" s="2058" t="s">
        <v>430</v>
      </c>
      <c r="WYU46" s="2058" t="s">
        <v>430</v>
      </c>
      <c r="WYV46" s="2058" t="s">
        <v>430</v>
      </c>
      <c r="WYW46" s="2058" t="s">
        <v>430</v>
      </c>
      <c r="WYX46" s="2058" t="s">
        <v>430</v>
      </c>
      <c r="WYY46" s="2058" t="s">
        <v>430</v>
      </c>
      <c r="WYZ46" s="2058" t="s">
        <v>430</v>
      </c>
      <c r="WZA46" s="2058" t="s">
        <v>430</v>
      </c>
      <c r="WZB46" s="2058" t="s">
        <v>430</v>
      </c>
      <c r="WZC46" s="2058" t="s">
        <v>430</v>
      </c>
      <c r="WZD46" s="2058" t="s">
        <v>430</v>
      </c>
      <c r="WZE46" s="2058" t="s">
        <v>430</v>
      </c>
      <c r="WZF46" s="2058" t="s">
        <v>430</v>
      </c>
      <c r="WZG46" s="2058" t="s">
        <v>430</v>
      </c>
      <c r="WZH46" s="2058" t="s">
        <v>430</v>
      </c>
      <c r="WZI46" s="2058" t="s">
        <v>430</v>
      </c>
      <c r="WZJ46" s="2058" t="s">
        <v>430</v>
      </c>
      <c r="WZK46" s="2058" t="s">
        <v>430</v>
      </c>
      <c r="WZL46" s="2058" t="s">
        <v>430</v>
      </c>
      <c r="WZM46" s="2058" t="s">
        <v>430</v>
      </c>
      <c r="WZN46" s="2058" t="s">
        <v>430</v>
      </c>
      <c r="WZO46" s="2058" t="s">
        <v>430</v>
      </c>
      <c r="WZP46" s="2058" t="s">
        <v>430</v>
      </c>
      <c r="WZQ46" s="2058" t="s">
        <v>430</v>
      </c>
      <c r="WZR46" s="2058" t="s">
        <v>430</v>
      </c>
      <c r="WZS46" s="2058" t="s">
        <v>430</v>
      </c>
      <c r="WZT46" s="2058" t="s">
        <v>430</v>
      </c>
      <c r="WZU46" s="2058" t="s">
        <v>430</v>
      </c>
      <c r="WZV46" s="2058" t="s">
        <v>430</v>
      </c>
      <c r="WZW46" s="2058" t="s">
        <v>430</v>
      </c>
      <c r="WZX46" s="2058" t="s">
        <v>430</v>
      </c>
      <c r="WZY46" s="2058" t="s">
        <v>430</v>
      </c>
      <c r="WZZ46" s="2058" t="s">
        <v>430</v>
      </c>
      <c r="XAA46" s="2058" t="s">
        <v>430</v>
      </c>
      <c r="XAB46" s="2058" t="s">
        <v>430</v>
      </c>
      <c r="XAC46" s="2058" t="s">
        <v>430</v>
      </c>
      <c r="XAD46" s="2058" t="s">
        <v>430</v>
      </c>
      <c r="XAE46" s="2058" t="s">
        <v>430</v>
      </c>
      <c r="XAF46" s="2058" t="s">
        <v>430</v>
      </c>
      <c r="XAG46" s="2058" t="s">
        <v>430</v>
      </c>
      <c r="XAH46" s="2058" t="s">
        <v>430</v>
      </c>
      <c r="XAI46" s="2058" t="s">
        <v>430</v>
      </c>
      <c r="XAJ46" s="2058" t="s">
        <v>430</v>
      </c>
      <c r="XAK46" s="2058" t="s">
        <v>430</v>
      </c>
      <c r="XAL46" s="2058" t="s">
        <v>430</v>
      </c>
      <c r="XAM46" s="2058" t="s">
        <v>430</v>
      </c>
      <c r="XAN46" s="2058" t="s">
        <v>430</v>
      </c>
      <c r="XAO46" s="2058" t="s">
        <v>430</v>
      </c>
      <c r="XAP46" s="2058" t="s">
        <v>430</v>
      </c>
      <c r="XAQ46" s="2058" t="s">
        <v>430</v>
      </c>
      <c r="XAR46" s="2058" t="s">
        <v>430</v>
      </c>
      <c r="XAS46" s="2058" t="s">
        <v>430</v>
      </c>
      <c r="XAT46" s="2058" t="s">
        <v>430</v>
      </c>
      <c r="XAU46" s="2058" t="s">
        <v>430</v>
      </c>
      <c r="XAV46" s="2058" t="s">
        <v>430</v>
      </c>
      <c r="XAW46" s="2058" t="s">
        <v>430</v>
      </c>
      <c r="XAX46" s="2058" t="s">
        <v>430</v>
      </c>
      <c r="XAY46" s="2058" t="s">
        <v>430</v>
      </c>
      <c r="XAZ46" s="2058" t="s">
        <v>430</v>
      </c>
      <c r="XBA46" s="2058" t="s">
        <v>430</v>
      </c>
      <c r="XBB46" s="2058" t="s">
        <v>430</v>
      </c>
      <c r="XBC46" s="2058" t="s">
        <v>430</v>
      </c>
      <c r="XBD46" s="2058" t="s">
        <v>430</v>
      </c>
      <c r="XBE46" s="2058" t="s">
        <v>430</v>
      </c>
      <c r="XBF46" s="2058" t="s">
        <v>430</v>
      </c>
      <c r="XBG46" s="2058" t="s">
        <v>430</v>
      </c>
      <c r="XBH46" s="2058" t="s">
        <v>430</v>
      </c>
      <c r="XBI46" s="2058" t="s">
        <v>430</v>
      </c>
      <c r="XBJ46" s="2058" t="s">
        <v>430</v>
      </c>
      <c r="XBK46" s="2058" t="s">
        <v>430</v>
      </c>
      <c r="XBL46" s="2058" t="s">
        <v>430</v>
      </c>
      <c r="XBM46" s="2058" t="s">
        <v>430</v>
      </c>
      <c r="XBN46" s="2058" t="s">
        <v>430</v>
      </c>
      <c r="XBO46" s="2058" t="s">
        <v>430</v>
      </c>
      <c r="XBP46" s="2058" t="s">
        <v>430</v>
      </c>
      <c r="XBQ46" s="2058" t="s">
        <v>430</v>
      </c>
      <c r="XBR46" s="2058" t="s">
        <v>430</v>
      </c>
      <c r="XBS46" s="2058" t="s">
        <v>430</v>
      </c>
      <c r="XBT46" s="2058" t="s">
        <v>430</v>
      </c>
      <c r="XBU46" s="2058" t="s">
        <v>430</v>
      </c>
      <c r="XBV46" s="2058" t="s">
        <v>430</v>
      </c>
      <c r="XBW46" s="2058" t="s">
        <v>430</v>
      </c>
      <c r="XBX46" s="2058" t="s">
        <v>430</v>
      </c>
      <c r="XBY46" s="2058" t="s">
        <v>430</v>
      </c>
      <c r="XBZ46" s="2058" t="s">
        <v>430</v>
      </c>
      <c r="XCA46" s="2058" t="s">
        <v>430</v>
      </c>
      <c r="XCB46" s="2058" t="s">
        <v>430</v>
      </c>
      <c r="XCC46" s="2058" t="s">
        <v>430</v>
      </c>
      <c r="XCD46" s="2058" t="s">
        <v>430</v>
      </c>
      <c r="XCE46" s="2058" t="s">
        <v>430</v>
      </c>
      <c r="XCF46" s="2058" t="s">
        <v>430</v>
      </c>
      <c r="XCG46" s="2058" t="s">
        <v>430</v>
      </c>
      <c r="XCH46" s="2058" t="s">
        <v>430</v>
      </c>
      <c r="XCI46" s="2058" t="s">
        <v>430</v>
      </c>
      <c r="XCJ46" s="2058" t="s">
        <v>430</v>
      </c>
      <c r="XCK46" s="2058" t="s">
        <v>430</v>
      </c>
      <c r="XCL46" s="2058" t="s">
        <v>430</v>
      </c>
      <c r="XCM46" s="2058" t="s">
        <v>430</v>
      </c>
      <c r="XCN46" s="2058" t="s">
        <v>430</v>
      </c>
      <c r="XCO46" s="2058" t="s">
        <v>430</v>
      </c>
      <c r="XCP46" s="2058" t="s">
        <v>430</v>
      </c>
      <c r="XCQ46" s="2058" t="s">
        <v>430</v>
      </c>
      <c r="XCR46" s="2058" t="s">
        <v>430</v>
      </c>
      <c r="XCS46" s="2058" t="s">
        <v>430</v>
      </c>
      <c r="XCT46" s="2058" t="s">
        <v>430</v>
      </c>
      <c r="XCU46" s="2058" t="s">
        <v>430</v>
      </c>
      <c r="XCV46" s="2058" t="s">
        <v>430</v>
      </c>
      <c r="XCW46" s="2058" t="s">
        <v>430</v>
      </c>
      <c r="XCX46" s="2058" t="s">
        <v>430</v>
      </c>
      <c r="XCY46" s="2058" t="s">
        <v>430</v>
      </c>
      <c r="XCZ46" s="2058" t="s">
        <v>430</v>
      </c>
      <c r="XDA46" s="2058" t="s">
        <v>430</v>
      </c>
      <c r="XDB46" s="2058" t="s">
        <v>430</v>
      </c>
      <c r="XDC46" s="2058" t="s">
        <v>430</v>
      </c>
      <c r="XDD46" s="2058" t="s">
        <v>430</v>
      </c>
      <c r="XDE46" s="2058" t="s">
        <v>430</v>
      </c>
      <c r="XDF46" s="2058" t="s">
        <v>430</v>
      </c>
      <c r="XDG46" s="2058" t="s">
        <v>430</v>
      </c>
      <c r="XDH46" s="2058" t="s">
        <v>430</v>
      </c>
      <c r="XDI46" s="2058" t="s">
        <v>430</v>
      </c>
      <c r="XDJ46" s="2058" t="s">
        <v>430</v>
      </c>
      <c r="XDK46" s="2058" t="s">
        <v>430</v>
      </c>
      <c r="XDL46" s="2058" t="s">
        <v>430</v>
      </c>
      <c r="XDM46" s="2058" t="s">
        <v>430</v>
      </c>
      <c r="XDN46" s="2058" t="s">
        <v>430</v>
      </c>
      <c r="XDO46" s="2058" t="s">
        <v>430</v>
      </c>
      <c r="XDP46" s="2058" t="s">
        <v>430</v>
      </c>
      <c r="XDQ46" s="2058" t="s">
        <v>430</v>
      </c>
      <c r="XDR46" s="2058" t="s">
        <v>430</v>
      </c>
      <c r="XDS46" s="2058" t="s">
        <v>430</v>
      </c>
      <c r="XDT46" s="2058" t="s">
        <v>430</v>
      </c>
      <c r="XDU46" s="2058" t="s">
        <v>430</v>
      </c>
      <c r="XDV46" s="2058" t="s">
        <v>430</v>
      </c>
      <c r="XDW46" s="2058" t="s">
        <v>430</v>
      </c>
      <c r="XDX46" s="2058" t="s">
        <v>430</v>
      </c>
      <c r="XDY46" s="2058" t="s">
        <v>430</v>
      </c>
      <c r="XDZ46" s="2058" t="s">
        <v>430</v>
      </c>
      <c r="XEA46" s="2058" t="s">
        <v>430</v>
      </c>
      <c r="XEB46" s="2058" t="s">
        <v>430</v>
      </c>
      <c r="XEC46" s="2058" t="s">
        <v>430</v>
      </c>
      <c r="XED46" s="2058" t="s">
        <v>430</v>
      </c>
      <c r="XEE46" s="2058" t="s">
        <v>430</v>
      </c>
      <c r="XEF46" s="2058" t="s">
        <v>430</v>
      </c>
      <c r="XEG46" s="2058" t="s">
        <v>430</v>
      </c>
      <c r="XEH46" s="2058" t="s">
        <v>430</v>
      </c>
      <c r="XEI46" s="2058" t="s">
        <v>430</v>
      </c>
      <c r="XEJ46" s="2058" t="s">
        <v>430</v>
      </c>
      <c r="XEK46" s="2058" t="s">
        <v>430</v>
      </c>
      <c r="XEL46" s="2058" t="s">
        <v>430</v>
      </c>
      <c r="XEM46" s="2058" t="s">
        <v>430</v>
      </c>
      <c r="XEN46" s="2058" t="s">
        <v>430</v>
      </c>
      <c r="XEO46" s="2058" t="s">
        <v>430</v>
      </c>
      <c r="XEP46" s="2058" t="s">
        <v>430</v>
      </c>
      <c r="XEQ46" s="2058" t="s">
        <v>430</v>
      </c>
      <c r="XER46" s="2058" t="s">
        <v>430</v>
      </c>
      <c r="XES46" s="2058" t="s">
        <v>430</v>
      </c>
      <c r="XET46" s="2058" t="s">
        <v>430</v>
      </c>
      <c r="XEU46" s="2058" t="s">
        <v>430</v>
      </c>
      <c r="XEV46" s="2058" t="s">
        <v>430</v>
      </c>
      <c r="XEW46" s="2058" t="s">
        <v>430</v>
      </c>
      <c r="XEX46" s="2058" t="s">
        <v>430</v>
      </c>
      <c r="XEY46" s="2058" t="s">
        <v>430</v>
      </c>
      <c r="XEZ46" s="2058" t="s">
        <v>430</v>
      </c>
      <c r="XFA46" s="2058" t="s">
        <v>430</v>
      </c>
      <c r="XFB46" s="2058" t="s">
        <v>430</v>
      </c>
      <c r="XFC46" s="2058" t="s">
        <v>430</v>
      </c>
      <c r="XFD46" s="2058" t="s">
        <v>430</v>
      </c>
    </row>
    <row r="47" spans="1:16384" s="838" customFormat="1" ht="12.6" customHeight="1">
      <c r="A47" s="2056" t="s">
        <v>429</v>
      </c>
      <c r="B47" s="2053">
        <v>16.25</v>
      </c>
      <c r="C47" s="2053" t="s">
        <v>503</v>
      </c>
      <c r="D47" s="2053">
        <v>13.88</v>
      </c>
      <c r="E47" s="2053">
        <v>23.71</v>
      </c>
      <c r="F47" s="2053">
        <v>8.59</v>
      </c>
      <c r="G47" s="2057"/>
      <c r="H47" s="2051"/>
      <c r="I47" s="2051"/>
      <c r="J47" s="2051"/>
      <c r="K47" s="2051"/>
      <c r="L47" s="2051"/>
    </row>
    <row r="48" spans="1:16384" s="838" customFormat="1" ht="12.6" customHeight="1">
      <c r="A48" s="2056" t="s">
        <v>428</v>
      </c>
      <c r="B48" s="2053">
        <v>1.79</v>
      </c>
      <c r="C48" s="2053">
        <v>3.73</v>
      </c>
      <c r="D48" s="2053">
        <v>1.43</v>
      </c>
      <c r="E48" s="2053">
        <v>10.92</v>
      </c>
      <c r="F48" s="2053">
        <v>4.62</v>
      </c>
      <c r="G48" s="2055"/>
      <c r="H48" s="2051"/>
      <c r="I48" s="2051"/>
      <c r="J48" s="2051"/>
      <c r="K48" s="2051"/>
      <c r="L48" s="2051"/>
    </row>
    <row r="49" spans="1:14" ht="12.75" customHeight="1">
      <c r="A49" s="2054" t="s">
        <v>2588</v>
      </c>
      <c r="B49" s="2053">
        <v>2.16</v>
      </c>
      <c r="C49" s="2053">
        <v>0.6</v>
      </c>
      <c r="D49" s="2053">
        <v>1.88</v>
      </c>
      <c r="E49" s="2053">
        <v>21.27</v>
      </c>
      <c r="F49" s="2053">
        <v>7.36</v>
      </c>
      <c r="G49" s="2052"/>
      <c r="H49" s="2051"/>
      <c r="I49" s="2051"/>
      <c r="J49" s="2051"/>
      <c r="K49" s="2051"/>
      <c r="L49" s="2051"/>
    </row>
    <row r="50" spans="1:14" ht="12.75" customHeight="1">
      <c r="A50" s="2054" t="s">
        <v>2587</v>
      </c>
      <c r="B50" s="2053">
        <v>3.87</v>
      </c>
      <c r="C50" s="2053">
        <v>1.67</v>
      </c>
      <c r="D50" s="2053">
        <v>2.0299999999999998</v>
      </c>
      <c r="E50" s="2053">
        <v>20.5</v>
      </c>
      <c r="F50" s="2053">
        <v>7.44</v>
      </c>
      <c r="G50" s="2052"/>
      <c r="H50" s="2051"/>
      <c r="I50" s="2051"/>
      <c r="J50" s="2051"/>
      <c r="K50" s="2051"/>
      <c r="L50" s="2051"/>
    </row>
    <row r="51" spans="1:14" ht="12.75" customHeight="1">
      <c r="A51" s="2054" t="s">
        <v>2586</v>
      </c>
      <c r="B51" s="2053">
        <v>4.2300000000000004</v>
      </c>
      <c r="C51" s="2053" t="s">
        <v>503</v>
      </c>
      <c r="D51" s="2053">
        <v>4</v>
      </c>
      <c r="E51" s="2053">
        <v>20.239999999999998</v>
      </c>
      <c r="F51" s="2053">
        <v>9.73</v>
      </c>
      <c r="G51" s="2052"/>
      <c r="H51" s="2051"/>
      <c r="I51" s="2051"/>
      <c r="J51" s="2051"/>
      <c r="K51" s="2051"/>
      <c r="L51" s="2051"/>
    </row>
    <row r="52" spans="1:14" ht="12.75" customHeight="1">
      <c r="A52" s="2054" t="s">
        <v>2585</v>
      </c>
      <c r="B52" s="2053">
        <v>4.83</v>
      </c>
      <c r="C52" s="2053" t="s">
        <v>503</v>
      </c>
      <c r="D52" s="2053">
        <v>4.79</v>
      </c>
      <c r="E52" s="2053">
        <v>32.74</v>
      </c>
      <c r="F52" s="2053">
        <v>9.6999999999999993</v>
      </c>
      <c r="G52" s="2052"/>
      <c r="H52" s="2051"/>
      <c r="I52" s="2051"/>
      <c r="J52" s="2051"/>
      <c r="K52" s="2051"/>
      <c r="L52" s="2051"/>
    </row>
    <row r="53" spans="1:14" ht="13.5" customHeight="1">
      <c r="A53" s="5347"/>
      <c r="B53" s="5348" t="s">
        <v>2584</v>
      </c>
      <c r="C53" s="5348"/>
      <c r="D53" s="5348"/>
      <c r="E53" s="5348"/>
      <c r="F53" s="5348"/>
    </row>
    <row r="54" spans="1:14" ht="25.5">
      <c r="A54" s="5347"/>
      <c r="B54" s="933" t="s">
        <v>88</v>
      </c>
      <c r="C54" s="932" t="s">
        <v>2583</v>
      </c>
      <c r="D54" s="933" t="s">
        <v>2582</v>
      </c>
      <c r="E54" s="933" t="s">
        <v>2581</v>
      </c>
      <c r="F54" s="933" t="s">
        <v>2580</v>
      </c>
      <c r="G54" s="2050"/>
    </row>
    <row r="55" spans="1:14">
      <c r="A55" s="5342" t="s">
        <v>412</v>
      </c>
      <c r="B55" s="5343"/>
      <c r="C55" s="5343"/>
      <c r="D55" s="5343"/>
      <c r="E55" s="5343"/>
      <c r="F55" s="5343"/>
    </row>
    <row r="56" spans="1:14" ht="22.5" customHeight="1">
      <c r="A56" s="5349" t="s">
        <v>2579</v>
      </c>
      <c r="B56" s="5344"/>
      <c r="C56" s="5344"/>
      <c r="D56" s="5344"/>
      <c r="E56" s="5344"/>
      <c r="F56" s="5344"/>
    </row>
    <row r="57" spans="1:14" ht="22.5" customHeight="1">
      <c r="A57" s="5349" t="s">
        <v>2578</v>
      </c>
      <c r="B57" s="5344"/>
      <c r="C57" s="5344"/>
      <c r="D57" s="5344"/>
      <c r="E57" s="5344"/>
      <c r="F57" s="5344"/>
    </row>
    <row r="58" spans="1:14" ht="9.75" customHeight="1">
      <c r="A58" s="5344" t="s">
        <v>2577</v>
      </c>
      <c r="B58" s="5344"/>
      <c r="C58" s="5344"/>
      <c r="D58" s="5344"/>
      <c r="E58" s="5344"/>
      <c r="F58" s="5344"/>
    </row>
    <row r="59" spans="1:14" ht="9.75" customHeight="1">
      <c r="A59" s="5344" t="s">
        <v>2576</v>
      </c>
      <c r="B59" s="5344"/>
      <c r="C59" s="5344"/>
      <c r="D59" s="5344"/>
      <c r="E59" s="5344"/>
      <c r="F59" s="5344"/>
    </row>
    <row r="60" spans="1:14" ht="14.25" customHeight="1">
      <c r="A60" s="2049"/>
      <c r="B60" s="2049"/>
      <c r="C60" s="2049"/>
      <c r="D60" s="2049"/>
      <c r="E60" s="2049"/>
      <c r="F60" s="2049"/>
    </row>
    <row r="61" spans="1:14" ht="9.75" customHeight="1">
      <c r="A61" s="489" t="s">
        <v>409</v>
      </c>
    </row>
    <row r="62" spans="1:14" s="2046" customFormat="1">
      <c r="A62" s="1005" t="s">
        <v>2575</v>
      </c>
      <c r="B62" s="2048"/>
      <c r="C62" s="1005"/>
      <c r="D62" s="1005"/>
      <c r="E62" s="1005"/>
      <c r="F62" s="1005"/>
      <c r="G62" s="1005"/>
      <c r="H62" s="1005"/>
      <c r="I62" s="1005"/>
      <c r="J62" s="2047"/>
      <c r="K62" s="2047"/>
      <c r="L62" s="2047"/>
      <c r="M62" s="2047"/>
      <c r="N62" s="2047"/>
    </row>
    <row r="65" spans="1:1">
      <c r="A65" s="2045"/>
    </row>
  </sheetData>
  <mergeCells count="12">
    <mergeCell ref="B6:F6"/>
    <mergeCell ref="A55:F55"/>
    <mergeCell ref="A58:F58"/>
    <mergeCell ref="A59:F59"/>
    <mergeCell ref="A1:F1"/>
    <mergeCell ref="A2:F2"/>
    <mergeCell ref="A4:A5"/>
    <mergeCell ref="B4:F4"/>
    <mergeCell ref="A53:A54"/>
    <mergeCell ref="B53:F53"/>
    <mergeCell ref="A56:F56"/>
    <mergeCell ref="A57:F57"/>
  </mergeCells>
  <hyperlinks>
    <hyperlink ref="B4:F4" r:id="rId1" display="Valor médio da pesca descarregada" xr:uid="{B6FF7454-A275-4D2B-9C3C-9FA425006772}"/>
    <hyperlink ref="B53:F53" r:id="rId2" display="Mean value of fish landed " xr:uid="{06B303AF-8FA1-423D-96FD-FC12901DD7E3}"/>
    <hyperlink ref="A62" r:id="rId3" xr:uid="{7C0DBADB-0468-4BEF-90DC-B5488764D4FE}"/>
  </hyperlinks>
  <printOptions horizontalCentered="1"/>
  <pageMargins left="0.39370078740157483" right="0.39370078740157483" top="0.39370078740157483" bottom="0.39370078740157483" header="0" footer="0"/>
  <pageSetup paperSize="9" orientation="portrait" horizontalDpi="300" verticalDpi="300" r:id="rId4"/>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5F198-77F8-4ADE-8708-05044C628CDD}">
  <sheetPr codeName="Sheet93"/>
  <dimension ref="A1:Y79"/>
  <sheetViews>
    <sheetView showGridLines="0" zoomScaleNormal="100" zoomScaleSheetLayoutView="100" workbookViewId="0">
      <selection sqref="A1:S1"/>
    </sheetView>
  </sheetViews>
  <sheetFormatPr defaultColWidth="9.140625" defaultRowHeight="12.75"/>
  <cols>
    <col min="1" max="1" width="19" style="2046" customWidth="1"/>
    <col min="2" max="2" width="6" style="2046" customWidth="1"/>
    <col min="3" max="3" width="2.7109375" style="2046" customWidth="1"/>
    <col min="4" max="4" width="5.140625" style="2046" customWidth="1"/>
    <col min="5" max="5" width="2.42578125" style="2046" customWidth="1"/>
    <col min="6" max="6" width="5.7109375" style="2046" customWidth="1"/>
    <col min="7" max="7" width="2" style="2046" customWidth="1"/>
    <col min="8" max="8" width="4.5703125" style="2046" customWidth="1"/>
    <col min="9" max="9" width="1.85546875" style="2046" customWidth="1"/>
    <col min="10" max="10" width="6.42578125" style="2047" customWidth="1"/>
    <col min="11" max="11" width="5.7109375" style="2047" customWidth="1"/>
    <col min="12" max="12" width="6.28515625" style="2047" customWidth="1"/>
    <col min="13" max="13" width="7" style="2047" customWidth="1"/>
    <col min="14" max="14" width="2.85546875" style="2047" customWidth="1"/>
    <col min="15" max="15" width="4.5703125" style="2046" customWidth="1"/>
    <col min="16" max="16" width="7.7109375" style="2046" customWidth="1"/>
    <col min="17" max="17" width="6.28515625" style="2046" customWidth="1"/>
    <col min="18" max="18" width="5" style="2046" customWidth="1"/>
    <col min="19" max="19" width="7.7109375" style="2046" customWidth="1"/>
    <col min="20" max="21" width="4.5703125" style="2046" bestFit="1" customWidth="1"/>
    <col min="22" max="22" width="5.140625" style="2046" bestFit="1" customWidth="1"/>
    <col min="23" max="16384" width="9.140625" style="2046"/>
  </cols>
  <sheetData>
    <row r="1" spans="1:20" ht="34.5" customHeight="1">
      <c r="A1" s="5362" t="s">
        <v>2640</v>
      </c>
      <c r="B1" s="5362"/>
      <c r="C1" s="5362"/>
      <c r="D1" s="5362"/>
      <c r="E1" s="5362"/>
      <c r="F1" s="5362"/>
      <c r="G1" s="5362"/>
      <c r="H1" s="5362"/>
      <c r="I1" s="5362"/>
      <c r="J1" s="5362"/>
      <c r="K1" s="5362"/>
      <c r="L1" s="5362"/>
      <c r="M1" s="5362"/>
      <c r="N1" s="5362"/>
      <c r="O1" s="5362"/>
      <c r="P1" s="5362"/>
      <c r="Q1" s="5362"/>
      <c r="R1" s="5362"/>
      <c r="S1" s="5362"/>
    </row>
    <row r="2" spans="1:20" ht="34.5" customHeight="1">
      <c r="A2" s="5363" t="s">
        <v>2639</v>
      </c>
      <c r="B2" s="5363"/>
      <c r="C2" s="5363"/>
      <c r="D2" s="5363"/>
      <c r="E2" s="5363"/>
      <c r="F2" s="5363"/>
      <c r="G2" s="5363"/>
      <c r="H2" s="5363"/>
      <c r="I2" s="5363"/>
      <c r="J2" s="5363"/>
      <c r="K2" s="5363"/>
      <c r="L2" s="5363"/>
      <c r="M2" s="5363"/>
      <c r="N2" s="5363"/>
      <c r="O2" s="5363"/>
      <c r="P2" s="5363"/>
      <c r="Q2" s="5363"/>
      <c r="R2" s="5363"/>
      <c r="S2" s="5363"/>
    </row>
    <row r="3" spans="1:20" ht="13.5" customHeight="1">
      <c r="A3" s="5351"/>
      <c r="B3" s="5359" t="s">
        <v>2638</v>
      </c>
      <c r="C3" s="5360"/>
      <c r="D3" s="5360"/>
      <c r="E3" s="5360"/>
      <c r="F3" s="5360"/>
      <c r="G3" s="5360"/>
      <c r="H3" s="5360"/>
      <c r="I3" s="5360"/>
      <c r="J3" s="5360"/>
      <c r="K3" s="5360"/>
      <c r="L3" s="5360"/>
      <c r="M3" s="5360"/>
      <c r="N3" s="5361"/>
      <c r="O3" s="5364" t="s">
        <v>2637</v>
      </c>
      <c r="P3" s="5365"/>
      <c r="Q3" s="5366"/>
      <c r="R3" s="5370" t="s">
        <v>2636</v>
      </c>
      <c r="S3" s="5371"/>
    </row>
    <row r="4" spans="1:20" ht="13.5" customHeight="1">
      <c r="A4" s="5351"/>
      <c r="B4" s="5374" t="s">
        <v>2635</v>
      </c>
      <c r="C4" s="5376"/>
      <c r="D4" s="5376"/>
      <c r="E4" s="5376"/>
      <c r="F4" s="5376"/>
      <c r="G4" s="5376"/>
      <c r="H4" s="5376"/>
      <c r="I4" s="5375"/>
      <c r="J4" s="5352" t="s">
        <v>2634</v>
      </c>
      <c r="K4" s="5353" t="s">
        <v>2633</v>
      </c>
      <c r="L4" s="5353"/>
      <c r="M4" s="5353"/>
      <c r="N4" s="5353"/>
      <c r="O4" s="5367"/>
      <c r="P4" s="5368"/>
      <c r="Q4" s="5369"/>
      <c r="R4" s="5372"/>
      <c r="S4" s="5373"/>
    </row>
    <row r="5" spans="1:20" ht="38.25" customHeight="1">
      <c r="A5" s="5351"/>
      <c r="B5" s="5352" t="s">
        <v>88</v>
      </c>
      <c r="C5" s="5352"/>
      <c r="D5" s="5374" t="s">
        <v>2632</v>
      </c>
      <c r="E5" s="5375"/>
      <c r="F5" s="5374" t="s">
        <v>2631</v>
      </c>
      <c r="G5" s="5375"/>
      <c r="H5" s="5374" t="s">
        <v>2630</v>
      </c>
      <c r="I5" s="5375"/>
      <c r="J5" s="5352"/>
      <c r="K5" s="2076" t="s">
        <v>2629</v>
      </c>
      <c r="L5" s="2076" t="s">
        <v>2628</v>
      </c>
      <c r="M5" s="5352" t="s">
        <v>2627</v>
      </c>
      <c r="N5" s="5352"/>
      <c r="O5" s="2075" t="s">
        <v>88</v>
      </c>
      <c r="P5" s="2075" t="s">
        <v>2625</v>
      </c>
      <c r="Q5" s="2075" t="s">
        <v>2626</v>
      </c>
      <c r="R5" s="2075" t="s">
        <v>88</v>
      </c>
      <c r="S5" s="2075" t="s">
        <v>2625</v>
      </c>
    </row>
    <row r="6" spans="1:20" ht="13.5" customHeight="1">
      <c r="A6" s="5351"/>
      <c r="B6" s="5367" t="s">
        <v>804</v>
      </c>
      <c r="C6" s="5368"/>
      <c r="D6" s="5368"/>
      <c r="E6" s="5368"/>
      <c r="F6" s="5368"/>
      <c r="G6" s="5368"/>
      <c r="H6" s="5368"/>
      <c r="I6" s="5368"/>
      <c r="J6" s="5368"/>
      <c r="K6" s="5368"/>
      <c r="L6" s="5368"/>
      <c r="M6" s="5368"/>
      <c r="N6" s="5368"/>
      <c r="O6" s="5369"/>
      <c r="P6" s="2074" t="s">
        <v>2610</v>
      </c>
      <c r="Q6" s="2074" t="s">
        <v>2611</v>
      </c>
      <c r="R6" s="2074" t="s">
        <v>804</v>
      </c>
      <c r="S6" s="2074" t="s">
        <v>2610</v>
      </c>
    </row>
    <row r="7" spans="1:20" ht="12.75" customHeight="1">
      <c r="A7" s="2100" t="s">
        <v>209</v>
      </c>
      <c r="B7" s="2097"/>
      <c r="C7" s="2097"/>
      <c r="D7" s="2097"/>
      <c r="E7" s="2097"/>
      <c r="F7" s="2097"/>
      <c r="G7" s="2097"/>
      <c r="H7" s="2097"/>
      <c r="I7" s="2097"/>
      <c r="J7" s="5358"/>
      <c r="K7" s="5358"/>
      <c r="L7" s="5358"/>
      <c r="M7" s="5358"/>
      <c r="N7" s="2099"/>
      <c r="O7" s="2097"/>
      <c r="P7" s="2097"/>
      <c r="Q7" s="2098"/>
      <c r="R7" s="2097"/>
      <c r="S7" s="2097"/>
    </row>
    <row r="8" spans="1:20" ht="12.75" customHeight="1">
      <c r="A8" s="2096">
        <v>1990</v>
      </c>
      <c r="B8" s="946">
        <v>40610</v>
      </c>
      <c r="C8" s="946"/>
      <c r="D8" s="946" t="s">
        <v>215</v>
      </c>
      <c r="E8" s="946"/>
      <c r="F8" s="946" t="s">
        <v>215</v>
      </c>
      <c r="G8" s="946"/>
      <c r="H8" s="946" t="s">
        <v>215</v>
      </c>
      <c r="I8" s="946"/>
      <c r="J8" s="946" t="s">
        <v>215</v>
      </c>
      <c r="K8" s="946" t="s">
        <v>215</v>
      </c>
      <c r="L8" s="946" t="s">
        <v>215</v>
      </c>
      <c r="M8" s="946" t="s">
        <v>215</v>
      </c>
      <c r="N8" s="946"/>
      <c r="O8" s="946">
        <v>8875</v>
      </c>
      <c r="P8" s="946">
        <v>178594</v>
      </c>
      <c r="Q8" s="946">
        <v>497431</v>
      </c>
      <c r="R8" s="946">
        <v>7003</v>
      </c>
      <c r="S8" s="946">
        <v>7437</v>
      </c>
    </row>
    <row r="9" spans="1:20" ht="12.75" customHeight="1">
      <c r="A9" s="2096">
        <v>1991</v>
      </c>
      <c r="B9" s="946">
        <v>38745</v>
      </c>
      <c r="C9" s="946"/>
      <c r="D9" s="946" t="s">
        <v>215</v>
      </c>
      <c r="E9" s="946"/>
      <c r="F9" s="946" t="s">
        <v>215</v>
      </c>
      <c r="G9" s="946"/>
      <c r="H9" s="946" t="s">
        <v>215</v>
      </c>
      <c r="I9" s="946"/>
      <c r="J9" s="946" t="s">
        <v>215</v>
      </c>
      <c r="K9" s="946" t="s">
        <v>215</v>
      </c>
      <c r="L9" s="946" t="s">
        <v>215</v>
      </c>
      <c r="M9" s="946" t="s">
        <v>215</v>
      </c>
      <c r="N9" s="946"/>
      <c r="O9" s="946">
        <v>8755</v>
      </c>
      <c r="P9" s="946">
        <v>169676</v>
      </c>
      <c r="Q9" s="946">
        <v>354287</v>
      </c>
      <c r="R9" s="946">
        <v>6041</v>
      </c>
      <c r="S9" s="946">
        <v>6530</v>
      </c>
    </row>
    <row r="10" spans="1:20" ht="12.75" customHeight="1">
      <c r="A10" s="2096">
        <v>1992</v>
      </c>
      <c r="B10" s="946">
        <v>36337</v>
      </c>
      <c r="C10" s="946"/>
      <c r="D10" s="946" t="s">
        <v>215</v>
      </c>
      <c r="E10" s="946"/>
      <c r="F10" s="946" t="s">
        <v>215</v>
      </c>
      <c r="G10" s="946"/>
      <c r="H10" s="946" t="s">
        <v>215</v>
      </c>
      <c r="I10" s="946"/>
      <c r="J10" s="946" t="s">
        <v>215</v>
      </c>
      <c r="K10" s="946" t="s">
        <v>215</v>
      </c>
      <c r="L10" s="946" t="s">
        <v>215</v>
      </c>
      <c r="M10" s="946" t="s">
        <v>215</v>
      </c>
      <c r="N10" s="946"/>
      <c r="O10" s="946">
        <v>8548</v>
      </c>
      <c r="P10" s="946">
        <v>155443</v>
      </c>
      <c r="Q10" s="946">
        <v>454075</v>
      </c>
      <c r="R10" s="946">
        <v>5657</v>
      </c>
      <c r="S10" s="946">
        <v>6074</v>
      </c>
    </row>
    <row r="11" spans="1:20" ht="12.75" customHeight="1">
      <c r="A11" s="2096">
        <v>1993</v>
      </c>
      <c r="B11" s="946">
        <v>34634</v>
      </c>
      <c r="C11" s="946"/>
      <c r="D11" s="946" t="s">
        <v>215</v>
      </c>
      <c r="E11" s="946"/>
      <c r="F11" s="946" t="s">
        <v>215</v>
      </c>
      <c r="G11" s="946"/>
      <c r="H11" s="946" t="s">
        <v>215</v>
      </c>
      <c r="I11" s="946"/>
      <c r="J11" s="946" t="s">
        <v>215</v>
      </c>
      <c r="K11" s="946" t="s">
        <v>215</v>
      </c>
      <c r="L11" s="946" t="s">
        <v>215</v>
      </c>
      <c r="M11" s="946" t="s">
        <v>215</v>
      </c>
      <c r="N11" s="946"/>
      <c r="O11" s="946">
        <v>8322</v>
      </c>
      <c r="P11" s="946">
        <v>139431</v>
      </c>
      <c r="Q11" s="946">
        <v>426372</v>
      </c>
      <c r="R11" s="946">
        <v>4845</v>
      </c>
      <c r="S11" s="946">
        <v>5254</v>
      </c>
    </row>
    <row r="12" spans="1:20" ht="12.75" customHeight="1">
      <c r="A12" s="2096">
        <v>1994</v>
      </c>
      <c r="B12" s="946">
        <v>32307</v>
      </c>
      <c r="C12" s="946"/>
      <c r="D12" s="946" t="s">
        <v>215</v>
      </c>
      <c r="E12" s="946"/>
      <c r="F12" s="946" t="s">
        <v>215</v>
      </c>
      <c r="G12" s="946"/>
      <c r="H12" s="946" t="s">
        <v>215</v>
      </c>
      <c r="I12" s="946"/>
      <c r="J12" s="946" t="s">
        <v>215</v>
      </c>
      <c r="K12" s="946" t="s">
        <v>215</v>
      </c>
      <c r="L12" s="946" t="s">
        <v>215</v>
      </c>
      <c r="M12" s="946" t="s">
        <v>215</v>
      </c>
      <c r="N12" s="946"/>
      <c r="O12" s="946">
        <v>9609</v>
      </c>
      <c r="P12" s="946">
        <v>128651</v>
      </c>
      <c r="Q12" s="946">
        <v>420380</v>
      </c>
      <c r="R12" s="946">
        <v>3011</v>
      </c>
      <c r="S12" s="946">
        <v>3100</v>
      </c>
      <c r="T12" s="2078"/>
    </row>
    <row r="13" spans="1:20" ht="12.75" customHeight="1">
      <c r="A13" s="2096">
        <v>1995</v>
      </c>
      <c r="B13" s="946">
        <v>30937</v>
      </c>
      <c r="C13" s="946"/>
      <c r="D13" s="946" t="s">
        <v>215</v>
      </c>
      <c r="E13" s="946"/>
      <c r="F13" s="946" t="s">
        <v>215</v>
      </c>
      <c r="G13" s="946"/>
      <c r="H13" s="946" t="s">
        <v>215</v>
      </c>
      <c r="I13" s="946"/>
      <c r="J13" s="946" t="s">
        <v>215</v>
      </c>
      <c r="K13" s="946" t="s">
        <v>215</v>
      </c>
      <c r="L13" s="946" t="s">
        <v>215</v>
      </c>
      <c r="M13" s="946" t="s">
        <v>215</v>
      </c>
      <c r="N13" s="946"/>
      <c r="O13" s="946">
        <v>9401</v>
      </c>
      <c r="P13" s="946">
        <v>121052</v>
      </c>
      <c r="Q13" s="946">
        <v>400104</v>
      </c>
      <c r="R13" s="946">
        <v>2761</v>
      </c>
      <c r="S13" s="946">
        <v>2773</v>
      </c>
    </row>
    <row r="14" spans="1:20" ht="12.75" customHeight="1">
      <c r="A14" s="2096">
        <v>1996</v>
      </c>
      <c r="B14" s="946">
        <v>28458</v>
      </c>
      <c r="C14" s="946"/>
      <c r="D14" s="946" t="s">
        <v>215</v>
      </c>
      <c r="E14" s="946"/>
      <c r="F14" s="946" t="s">
        <v>215</v>
      </c>
      <c r="G14" s="946"/>
      <c r="H14" s="946" t="s">
        <v>215</v>
      </c>
      <c r="I14" s="946"/>
      <c r="J14" s="946" t="s">
        <v>215</v>
      </c>
      <c r="K14" s="946" t="s">
        <v>215</v>
      </c>
      <c r="L14" s="946" t="s">
        <v>215</v>
      </c>
      <c r="M14" s="946" t="s">
        <v>215</v>
      </c>
      <c r="N14" s="946"/>
      <c r="O14" s="946">
        <v>9060</v>
      </c>
      <c r="P14" s="946">
        <v>117866</v>
      </c>
      <c r="Q14" s="946">
        <v>395320</v>
      </c>
      <c r="R14" s="946">
        <v>2538</v>
      </c>
      <c r="S14" s="946">
        <v>2499</v>
      </c>
    </row>
    <row r="15" spans="1:20" ht="12.75" customHeight="1">
      <c r="A15" s="2096">
        <v>1997</v>
      </c>
      <c r="B15" s="946">
        <v>27347</v>
      </c>
      <c r="C15" s="946"/>
      <c r="D15" s="946" t="s">
        <v>215</v>
      </c>
      <c r="E15" s="946"/>
      <c r="F15" s="946" t="s">
        <v>215</v>
      </c>
      <c r="G15" s="946"/>
      <c r="H15" s="946" t="s">
        <v>215</v>
      </c>
      <c r="I15" s="946"/>
      <c r="J15" s="946" t="s">
        <v>215</v>
      </c>
      <c r="K15" s="946" t="s">
        <v>215</v>
      </c>
      <c r="L15" s="946" t="s">
        <v>215</v>
      </c>
      <c r="M15" s="946" t="s">
        <v>215</v>
      </c>
      <c r="N15" s="946"/>
      <c r="O15" s="946">
        <v>8935</v>
      </c>
      <c r="P15" s="946">
        <v>115206</v>
      </c>
      <c r="Q15" s="946">
        <v>396625</v>
      </c>
      <c r="R15" s="946">
        <v>2505</v>
      </c>
      <c r="S15" s="946">
        <v>2461</v>
      </c>
    </row>
    <row r="16" spans="1:20" ht="12.75" customHeight="1">
      <c r="A16" s="2096">
        <v>1998</v>
      </c>
      <c r="B16" s="946">
        <v>27197</v>
      </c>
      <c r="C16" s="946"/>
      <c r="D16" s="946" t="s">
        <v>215</v>
      </c>
      <c r="E16" s="946"/>
      <c r="F16" s="946" t="s">
        <v>215</v>
      </c>
      <c r="G16" s="946"/>
      <c r="H16" s="946" t="s">
        <v>215</v>
      </c>
      <c r="I16" s="946"/>
      <c r="J16" s="946" t="s">
        <v>215</v>
      </c>
      <c r="K16" s="946" t="s">
        <v>215</v>
      </c>
      <c r="L16" s="946" t="s">
        <v>215</v>
      </c>
      <c r="M16" s="946" t="s">
        <v>215</v>
      </c>
      <c r="N16" s="946"/>
      <c r="O16" s="946">
        <v>8747</v>
      </c>
      <c r="P16" s="946">
        <v>112249</v>
      </c>
      <c r="Q16" s="946">
        <v>394048</v>
      </c>
      <c r="R16" s="946">
        <v>2442</v>
      </c>
      <c r="S16" s="946">
        <v>2394</v>
      </c>
    </row>
    <row r="17" spans="1:22" ht="12.75" customHeight="1">
      <c r="A17" s="2096">
        <v>1999</v>
      </c>
      <c r="B17" s="946">
        <v>26660</v>
      </c>
      <c r="C17" s="946"/>
      <c r="D17" s="946" t="s">
        <v>215</v>
      </c>
      <c r="E17" s="946"/>
      <c r="F17" s="946" t="s">
        <v>215</v>
      </c>
      <c r="G17" s="946"/>
      <c r="H17" s="946" t="s">
        <v>215</v>
      </c>
      <c r="I17" s="946"/>
      <c r="J17" s="946" t="s">
        <v>215</v>
      </c>
      <c r="K17" s="946" t="s">
        <v>215</v>
      </c>
      <c r="L17" s="946" t="s">
        <v>215</v>
      </c>
      <c r="M17" s="946" t="s">
        <v>215</v>
      </c>
      <c r="N17" s="946"/>
      <c r="O17" s="946">
        <v>8556</v>
      </c>
      <c r="P17" s="946">
        <v>110471</v>
      </c>
      <c r="Q17" s="946">
        <v>397938</v>
      </c>
      <c r="R17" s="946">
        <v>2377</v>
      </c>
      <c r="S17" s="946">
        <v>2329</v>
      </c>
    </row>
    <row r="18" spans="1:22" ht="12.75" customHeight="1">
      <c r="A18" s="2096">
        <v>2000</v>
      </c>
      <c r="B18" s="946">
        <v>25021</v>
      </c>
      <c r="C18" s="946"/>
      <c r="D18" s="946" t="s">
        <v>215</v>
      </c>
      <c r="E18" s="946"/>
      <c r="F18" s="946" t="s">
        <v>215</v>
      </c>
      <c r="G18" s="946"/>
      <c r="H18" s="946" t="s">
        <v>215</v>
      </c>
      <c r="I18" s="946"/>
      <c r="J18" s="946" t="s">
        <v>215</v>
      </c>
      <c r="K18" s="946" t="s">
        <v>215</v>
      </c>
      <c r="L18" s="946" t="s">
        <v>215</v>
      </c>
      <c r="M18" s="946" t="s">
        <v>215</v>
      </c>
      <c r="N18" s="946"/>
      <c r="O18" s="946">
        <v>8420</v>
      </c>
      <c r="P18" s="946">
        <v>117093</v>
      </c>
      <c r="Q18" s="946">
        <v>402116</v>
      </c>
      <c r="R18" s="946">
        <v>2330</v>
      </c>
      <c r="S18" s="946">
        <v>1279</v>
      </c>
    </row>
    <row r="19" spans="1:22" ht="12.75" customHeight="1">
      <c r="A19" s="2096">
        <v>2001</v>
      </c>
      <c r="B19" s="946">
        <v>23580</v>
      </c>
      <c r="C19" s="946"/>
      <c r="D19" s="946" t="s">
        <v>215</v>
      </c>
      <c r="E19" s="946"/>
      <c r="F19" s="946" t="s">
        <v>215</v>
      </c>
      <c r="G19" s="946"/>
      <c r="H19" s="946" t="s">
        <v>215</v>
      </c>
      <c r="I19" s="946"/>
      <c r="J19" s="946" t="s">
        <v>215</v>
      </c>
      <c r="K19" s="946" t="s">
        <v>215</v>
      </c>
      <c r="L19" s="946" t="s">
        <v>215</v>
      </c>
      <c r="M19" s="946" t="s">
        <v>215</v>
      </c>
      <c r="N19" s="946"/>
      <c r="O19" s="946">
        <v>8247</v>
      </c>
      <c r="P19" s="946">
        <v>117051</v>
      </c>
      <c r="Q19" s="946">
        <v>405874</v>
      </c>
      <c r="R19" s="946">
        <v>2285</v>
      </c>
      <c r="S19" s="946">
        <v>1255</v>
      </c>
    </row>
    <row r="20" spans="1:22" ht="12.75" customHeight="1">
      <c r="A20" s="2096">
        <v>2002</v>
      </c>
      <c r="B20" s="946">
        <v>22025</v>
      </c>
      <c r="C20" s="946"/>
      <c r="D20" s="946" t="s">
        <v>215</v>
      </c>
      <c r="E20" s="946"/>
      <c r="F20" s="946" t="s">
        <v>215</v>
      </c>
      <c r="G20" s="946"/>
      <c r="H20" s="946" t="s">
        <v>215</v>
      </c>
      <c r="I20" s="946"/>
      <c r="J20" s="946" t="s">
        <v>215</v>
      </c>
      <c r="K20" s="946" t="s">
        <v>215</v>
      </c>
      <c r="L20" s="946" t="s">
        <v>215</v>
      </c>
      <c r="M20" s="946" t="s">
        <v>215</v>
      </c>
      <c r="N20" s="946"/>
      <c r="O20" s="946">
        <v>8284</v>
      </c>
      <c r="P20" s="946">
        <v>117910</v>
      </c>
      <c r="Q20" s="946">
        <v>412927</v>
      </c>
      <c r="R20" s="946">
        <v>2264</v>
      </c>
      <c r="S20" s="946">
        <v>1247</v>
      </c>
    </row>
    <row r="21" spans="1:22" ht="12.75" customHeight="1">
      <c r="A21" s="2096">
        <v>2003</v>
      </c>
      <c r="B21" s="2088">
        <v>20457</v>
      </c>
      <c r="C21" s="2088"/>
      <c r="D21" s="2088">
        <v>4976</v>
      </c>
      <c r="E21" s="2088"/>
      <c r="F21" s="2088">
        <v>11884</v>
      </c>
      <c r="G21" s="2088"/>
      <c r="H21" s="2088">
        <v>3597</v>
      </c>
      <c r="I21" s="2088"/>
      <c r="J21" s="946">
        <v>1822</v>
      </c>
      <c r="K21" s="946">
        <v>1567</v>
      </c>
      <c r="L21" s="946">
        <v>2213</v>
      </c>
      <c r="M21" s="946">
        <v>14855</v>
      </c>
      <c r="N21" s="946"/>
      <c r="O21" s="946">
        <v>8061</v>
      </c>
      <c r="P21" s="946">
        <v>113106</v>
      </c>
      <c r="Q21" s="946">
        <v>399046</v>
      </c>
      <c r="R21" s="946">
        <v>2201</v>
      </c>
      <c r="S21" s="946">
        <v>1202</v>
      </c>
    </row>
    <row r="22" spans="1:22" s="2092" customFormat="1" ht="12.75" customHeight="1">
      <c r="A22" s="2096">
        <v>2004</v>
      </c>
      <c r="B22" s="2088">
        <v>21345</v>
      </c>
      <c r="C22" s="2088"/>
      <c r="D22" s="2088">
        <v>5580</v>
      </c>
      <c r="E22" s="2088"/>
      <c r="F22" s="2088">
        <v>12026</v>
      </c>
      <c r="G22" s="2088"/>
      <c r="H22" s="2088">
        <v>3739</v>
      </c>
      <c r="I22" s="2088"/>
      <c r="J22" s="2095">
        <v>2104</v>
      </c>
      <c r="K22" s="2095">
        <v>1746</v>
      </c>
      <c r="L22" s="946">
        <v>2262</v>
      </c>
      <c r="M22" s="946">
        <v>15233</v>
      </c>
      <c r="N22" s="946"/>
      <c r="O22" s="946">
        <v>7921</v>
      </c>
      <c r="P22" s="946">
        <v>111792</v>
      </c>
      <c r="Q22" s="946">
        <v>391006</v>
      </c>
      <c r="R22" s="946">
        <v>2168</v>
      </c>
      <c r="S22" s="946">
        <v>1186</v>
      </c>
      <c r="T22" s="2078"/>
    </row>
    <row r="23" spans="1:22" s="2093" customFormat="1" ht="12.75" customHeight="1">
      <c r="A23" s="2094">
        <v>2005</v>
      </c>
      <c r="B23" s="2088">
        <v>18085</v>
      </c>
      <c r="C23" s="2088"/>
      <c r="D23" s="2088">
        <v>4474</v>
      </c>
      <c r="E23" s="2088"/>
      <c r="F23" s="2088">
        <v>10285</v>
      </c>
      <c r="G23" s="2088"/>
      <c r="H23" s="2088">
        <v>3326</v>
      </c>
      <c r="I23" s="2088"/>
      <c r="J23" s="921">
        <v>2223</v>
      </c>
      <c r="K23" s="921">
        <v>1662</v>
      </c>
      <c r="L23" s="921">
        <v>2110</v>
      </c>
      <c r="M23" s="921">
        <v>12090</v>
      </c>
      <c r="N23" s="921"/>
      <c r="O23" s="2081">
        <v>7799</v>
      </c>
      <c r="P23" s="2081">
        <v>107635</v>
      </c>
      <c r="Q23" s="2081">
        <v>384560</v>
      </c>
      <c r="R23" s="2081">
        <v>2156</v>
      </c>
      <c r="S23" s="2081">
        <v>1179</v>
      </c>
    </row>
    <row r="24" spans="1:22" s="2092" customFormat="1" ht="12.75" customHeight="1">
      <c r="A24" s="2087">
        <v>2006</v>
      </c>
      <c r="B24" s="2088">
        <v>17261</v>
      </c>
      <c r="C24" s="2088"/>
      <c r="D24" s="2088">
        <v>3955</v>
      </c>
      <c r="E24" s="2088"/>
      <c r="F24" s="2088">
        <v>10025</v>
      </c>
      <c r="G24" s="2088"/>
      <c r="H24" s="2088">
        <v>3281</v>
      </c>
      <c r="I24" s="2088"/>
      <c r="J24" s="2091">
        <v>2318</v>
      </c>
      <c r="K24" s="2091">
        <v>1227</v>
      </c>
      <c r="L24" s="2091">
        <v>1875</v>
      </c>
      <c r="M24" s="2091">
        <v>11841</v>
      </c>
      <c r="N24" s="2091"/>
      <c r="O24" s="2081">
        <v>7124</v>
      </c>
      <c r="P24" s="2081">
        <v>106074</v>
      </c>
      <c r="Q24" s="2081">
        <v>380398</v>
      </c>
      <c r="R24" s="2081">
        <v>1591</v>
      </c>
      <c r="S24" s="2081">
        <v>846</v>
      </c>
      <c r="U24" s="2046"/>
      <c r="V24" s="2081"/>
    </row>
    <row r="25" spans="1:22" ht="12.75" customHeight="1">
      <c r="A25" s="2087">
        <v>2007</v>
      </c>
      <c r="B25" s="2088">
        <v>17021</v>
      </c>
      <c r="C25" s="2088"/>
      <c r="D25" s="2088">
        <v>3474</v>
      </c>
      <c r="E25" s="2088"/>
      <c r="F25" s="2088">
        <v>10265</v>
      </c>
      <c r="G25" s="2088"/>
      <c r="H25" s="2088">
        <v>3282</v>
      </c>
      <c r="I25" s="2088"/>
      <c r="J25" s="2091">
        <v>2376</v>
      </c>
      <c r="K25" s="2091">
        <v>1078</v>
      </c>
      <c r="L25" s="2091">
        <v>1669</v>
      </c>
      <c r="M25" s="2091">
        <v>11898</v>
      </c>
      <c r="N25" s="2091"/>
      <c r="O25" s="2091">
        <v>7078</v>
      </c>
      <c r="P25" s="2091">
        <v>105882</v>
      </c>
      <c r="Q25" s="2091">
        <v>383472</v>
      </c>
      <c r="R25" s="2091">
        <v>1552</v>
      </c>
      <c r="S25" s="2091">
        <v>820</v>
      </c>
      <c r="V25" s="2081"/>
    </row>
    <row r="26" spans="1:22" ht="12.75" customHeight="1">
      <c r="A26" s="2087">
        <v>2008</v>
      </c>
      <c r="B26" s="2088">
        <v>16854</v>
      </c>
      <c r="C26" s="2088"/>
      <c r="D26" s="2088">
        <v>3363</v>
      </c>
      <c r="E26" s="2088"/>
      <c r="F26" s="2088">
        <v>10272</v>
      </c>
      <c r="G26" s="2088"/>
      <c r="H26" s="2088">
        <v>3219</v>
      </c>
      <c r="I26" s="2088"/>
      <c r="J26" s="2091">
        <v>2236</v>
      </c>
      <c r="K26" s="2091">
        <v>1179</v>
      </c>
      <c r="L26" s="2091">
        <v>1674</v>
      </c>
      <c r="M26" s="2091">
        <v>11765</v>
      </c>
      <c r="N26" s="2091"/>
      <c r="O26" s="2081">
        <v>7019</v>
      </c>
      <c r="P26" s="2081">
        <v>105683</v>
      </c>
      <c r="Q26" s="2081">
        <v>384210</v>
      </c>
      <c r="R26" s="2081">
        <v>1566</v>
      </c>
      <c r="S26" s="2081">
        <v>914</v>
      </c>
      <c r="V26" s="2081"/>
    </row>
    <row r="27" spans="1:22" s="2092" customFormat="1" ht="12.75" customHeight="1">
      <c r="A27" s="2087">
        <v>2009</v>
      </c>
      <c r="B27" s="2088">
        <v>17415</v>
      </c>
      <c r="C27" s="2088"/>
      <c r="D27" s="2088">
        <v>3772</v>
      </c>
      <c r="E27" s="2088"/>
      <c r="F27" s="2088">
        <v>10433</v>
      </c>
      <c r="G27" s="2088"/>
      <c r="H27" s="2088">
        <v>3210</v>
      </c>
      <c r="I27" s="2088"/>
      <c r="J27" s="2091">
        <v>2066</v>
      </c>
      <c r="K27" s="2091">
        <v>1156</v>
      </c>
      <c r="L27" s="2091">
        <v>1761</v>
      </c>
      <c r="M27" s="2091">
        <v>12432</v>
      </c>
      <c r="N27" s="2091"/>
      <c r="O27" s="2081">
        <v>6999</v>
      </c>
      <c r="P27" s="2081">
        <v>103073</v>
      </c>
      <c r="Q27" s="2081">
        <v>379369</v>
      </c>
      <c r="R27" s="2081">
        <v>1563</v>
      </c>
      <c r="S27" s="2081">
        <v>945</v>
      </c>
      <c r="U27" s="2046"/>
      <c r="V27" s="2081"/>
    </row>
    <row r="28" spans="1:22" ht="12.75" customHeight="1">
      <c r="A28" s="2087">
        <v>2010</v>
      </c>
      <c r="B28" s="2088">
        <v>16920</v>
      </c>
      <c r="C28" s="2088"/>
      <c r="D28" s="2088">
        <v>3141</v>
      </c>
      <c r="E28" s="2088"/>
      <c r="F28" s="2088">
        <v>10297</v>
      </c>
      <c r="G28" s="2088"/>
      <c r="H28" s="2088">
        <v>3482</v>
      </c>
      <c r="I28" s="2088"/>
      <c r="J28" s="2091">
        <v>1936</v>
      </c>
      <c r="K28" s="2091">
        <v>1242</v>
      </c>
      <c r="L28" s="2091">
        <v>1908</v>
      </c>
      <c r="M28" s="2091">
        <v>11834</v>
      </c>
      <c r="N28" s="2091"/>
      <c r="O28" s="2091">
        <v>6948</v>
      </c>
      <c r="P28" s="2091">
        <v>100648</v>
      </c>
      <c r="Q28" s="2091">
        <v>372364</v>
      </c>
      <c r="R28" s="2091">
        <v>1544</v>
      </c>
      <c r="S28" s="2091">
        <v>953</v>
      </c>
      <c r="V28" s="2081"/>
    </row>
    <row r="29" spans="1:22" ht="12.75" customHeight="1">
      <c r="A29" s="2087">
        <v>2011</v>
      </c>
      <c r="B29" s="2090">
        <v>16394</v>
      </c>
      <c r="C29" s="2089" t="s">
        <v>876</v>
      </c>
      <c r="D29" s="2090">
        <v>3001</v>
      </c>
      <c r="E29" s="2089" t="s">
        <v>876</v>
      </c>
      <c r="F29" s="2090">
        <v>9970</v>
      </c>
      <c r="G29" s="2090"/>
      <c r="H29" s="2090">
        <v>3423</v>
      </c>
      <c r="I29" s="2090"/>
      <c r="J29" s="2090">
        <v>1769</v>
      </c>
      <c r="K29" s="2090">
        <v>1254</v>
      </c>
      <c r="L29" s="2090">
        <v>1906</v>
      </c>
      <c r="M29" s="2090">
        <v>11465</v>
      </c>
      <c r="N29" s="2089" t="s">
        <v>876</v>
      </c>
      <c r="O29" s="2088">
        <v>6825</v>
      </c>
      <c r="P29" s="2088">
        <v>100632</v>
      </c>
      <c r="Q29" s="2088">
        <v>371579</v>
      </c>
      <c r="R29" s="2088">
        <v>1555</v>
      </c>
      <c r="S29" s="2088">
        <v>942</v>
      </c>
      <c r="V29" s="2081"/>
    </row>
    <row r="30" spans="1:22" ht="12.75" customHeight="1">
      <c r="A30" s="2087">
        <v>2012</v>
      </c>
      <c r="B30" s="946">
        <v>16559</v>
      </c>
      <c r="C30" s="946"/>
      <c r="D30" s="946">
        <v>3230</v>
      </c>
      <c r="E30" s="946"/>
      <c r="F30" s="946">
        <v>9981</v>
      </c>
      <c r="G30" s="946"/>
      <c r="H30" s="946">
        <v>3348</v>
      </c>
      <c r="I30" s="946"/>
      <c r="J30" s="946">
        <v>1626</v>
      </c>
      <c r="K30" s="946">
        <v>1198</v>
      </c>
      <c r="L30" s="946">
        <v>2027</v>
      </c>
      <c r="M30" s="946">
        <v>11708</v>
      </c>
      <c r="N30" s="946"/>
      <c r="O30" s="2088">
        <v>6716</v>
      </c>
      <c r="P30" s="2088">
        <v>98876</v>
      </c>
      <c r="Q30" s="2088">
        <v>366303</v>
      </c>
      <c r="R30" s="2088">
        <v>1560</v>
      </c>
      <c r="S30" s="2088">
        <v>960</v>
      </c>
      <c r="V30" s="2081"/>
    </row>
    <row r="31" spans="1:22" ht="12.75" customHeight="1">
      <c r="A31" s="2087">
        <v>2013</v>
      </c>
      <c r="B31" s="946">
        <v>16797</v>
      </c>
      <c r="C31" s="946"/>
      <c r="D31" s="946">
        <v>3464</v>
      </c>
      <c r="E31" s="946"/>
      <c r="F31" s="946">
        <v>10029</v>
      </c>
      <c r="G31" s="946"/>
      <c r="H31" s="946">
        <v>3304</v>
      </c>
      <c r="I31" s="946"/>
      <c r="J31" s="946">
        <v>1680</v>
      </c>
      <c r="K31" s="946">
        <v>1304</v>
      </c>
      <c r="L31" s="946">
        <v>2015</v>
      </c>
      <c r="M31" s="946">
        <v>11798</v>
      </c>
      <c r="N31" s="946"/>
      <c r="O31" s="2084">
        <v>6659</v>
      </c>
      <c r="P31" s="2084">
        <v>98943</v>
      </c>
      <c r="Q31" s="2084">
        <v>366279</v>
      </c>
      <c r="R31" s="2084">
        <v>1573</v>
      </c>
      <c r="S31" s="2084">
        <v>974</v>
      </c>
      <c r="V31" s="2081"/>
    </row>
    <row r="32" spans="1:22" ht="12.75" customHeight="1">
      <c r="A32" s="2087">
        <v>2014</v>
      </c>
      <c r="B32" s="946">
        <v>16779</v>
      </c>
      <c r="C32" s="946"/>
      <c r="D32" s="946">
        <v>3720</v>
      </c>
      <c r="E32" s="946"/>
      <c r="F32" s="946">
        <v>9877</v>
      </c>
      <c r="G32" s="946"/>
      <c r="H32" s="946">
        <v>3182</v>
      </c>
      <c r="I32" s="946"/>
      <c r="J32" s="946">
        <v>1616</v>
      </c>
      <c r="K32" s="946">
        <v>1241</v>
      </c>
      <c r="L32" s="946">
        <v>2058</v>
      </c>
      <c r="M32" s="946">
        <v>11864</v>
      </c>
      <c r="N32" s="946"/>
      <c r="O32" s="2084">
        <v>6603</v>
      </c>
      <c r="P32" s="2084">
        <v>97794</v>
      </c>
      <c r="Q32" s="2084">
        <v>363422</v>
      </c>
      <c r="R32" s="2084">
        <v>1574</v>
      </c>
      <c r="S32" s="2084">
        <v>976</v>
      </c>
      <c r="T32" s="2078"/>
      <c r="V32" s="2081"/>
    </row>
    <row r="33" spans="1:25" ht="12.75" customHeight="1">
      <c r="A33" s="2087">
        <v>2015</v>
      </c>
      <c r="B33" s="946">
        <v>17190</v>
      </c>
      <c r="C33" s="946"/>
      <c r="D33" s="946">
        <v>4075</v>
      </c>
      <c r="E33" s="946"/>
      <c r="F33" s="946">
        <v>9938</v>
      </c>
      <c r="G33" s="946"/>
      <c r="H33" s="946">
        <v>3177</v>
      </c>
      <c r="I33" s="946"/>
      <c r="J33" s="946">
        <v>1697</v>
      </c>
      <c r="K33" s="946">
        <v>1358</v>
      </c>
      <c r="L33" s="946">
        <v>2003</v>
      </c>
      <c r="M33" s="946">
        <v>12132</v>
      </c>
      <c r="N33" s="946"/>
      <c r="O33" s="946">
        <v>6498</v>
      </c>
      <c r="P33" s="946">
        <v>93943</v>
      </c>
      <c r="Q33" s="946">
        <v>357954</v>
      </c>
      <c r="R33" s="946">
        <v>1556</v>
      </c>
      <c r="S33" s="946">
        <v>919</v>
      </c>
      <c r="V33" s="2081"/>
    </row>
    <row r="34" spans="1:25" ht="12.75" customHeight="1">
      <c r="A34" s="2087">
        <v>2016</v>
      </c>
      <c r="B34" s="946">
        <v>17303</v>
      </c>
      <c r="C34" s="946"/>
      <c r="D34" s="946">
        <v>3860</v>
      </c>
      <c r="E34" s="946"/>
      <c r="F34" s="946">
        <v>10167</v>
      </c>
      <c r="G34" s="946"/>
      <c r="H34" s="946">
        <v>3276</v>
      </c>
      <c r="I34" s="946"/>
      <c r="J34" s="946">
        <v>1651</v>
      </c>
      <c r="K34" s="946">
        <v>1334</v>
      </c>
      <c r="L34" s="946">
        <v>1924</v>
      </c>
      <c r="M34" s="946">
        <v>12394</v>
      </c>
      <c r="N34" s="946"/>
      <c r="O34" s="946">
        <v>6430</v>
      </c>
      <c r="P34" s="946">
        <v>92705</v>
      </c>
      <c r="Q34" s="946">
        <v>355062</v>
      </c>
      <c r="R34" s="946">
        <v>1550</v>
      </c>
      <c r="S34" s="946">
        <v>904</v>
      </c>
      <c r="V34" s="2081"/>
    </row>
    <row r="35" spans="1:25" ht="12.75" customHeight="1">
      <c r="A35" s="2087">
        <v>2017</v>
      </c>
      <c r="B35" s="946">
        <v>17022</v>
      </c>
      <c r="C35" s="946"/>
      <c r="D35" s="946">
        <v>3866</v>
      </c>
      <c r="E35" s="946"/>
      <c r="F35" s="946">
        <v>9747</v>
      </c>
      <c r="G35" s="946"/>
      <c r="H35" s="946">
        <v>3409</v>
      </c>
      <c r="I35" s="946"/>
      <c r="J35" s="946">
        <v>1663</v>
      </c>
      <c r="K35" s="946">
        <v>1338</v>
      </c>
      <c r="L35" s="946">
        <v>1910</v>
      </c>
      <c r="M35" s="946">
        <v>12111</v>
      </c>
      <c r="N35" s="946"/>
      <c r="O35" s="946">
        <v>6359</v>
      </c>
      <c r="P35" s="946">
        <v>86830</v>
      </c>
      <c r="Q35" s="946">
        <v>345665</v>
      </c>
      <c r="R35" s="946">
        <v>1563</v>
      </c>
      <c r="S35" s="946">
        <v>922</v>
      </c>
      <c r="V35" s="2081"/>
    </row>
    <row r="36" spans="1:25" ht="12.75" customHeight="1">
      <c r="A36" s="2087">
        <v>2018</v>
      </c>
      <c r="B36" s="946">
        <v>16164</v>
      </c>
      <c r="D36" s="946">
        <v>3661</v>
      </c>
      <c r="E36" s="946"/>
      <c r="F36" s="946">
        <v>9183</v>
      </c>
      <c r="G36" s="946"/>
      <c r="H36" s="946">
        <v>3320</v>
      </c>
      <c r="I36" s="946"/>
      <c r="J36" s="946">
        <v>1656</v>
      </c>
      <c r="K36" s="946">
        <v>1574</v>
      </c>
      <c r="L36" s="946">
        <v>2181</v>
      </c>
      <c r="M36" s="946">
        <v>10753</v>
      </c>
      <c r="N36" s="946"/>
      <c r="O36" s="946">
        <v>6302</v>
      </c>
      <c r="P36" s="946">
        <v>83506</v>
      </c>
      <c r="Q36" s="946">
        <v>341230</v>
      </c>
      <c r="R36" s="946">
        <v>1553</v>
      </c>
      <c r="S36" s="946">
        <v>930</v>
      </c>
      <c r="V36" s="2081"/>
    </row>
    <row r="37" spans="1:25" ht="12.75" customHeight="1">
      <c r="A37" s="2087">
        <v>2019</v>
      </c>
      <c r="B37" s="946">
        <v>14617</v>
      </c>
      <c r="D37" s="946">
        <v>3363</v>
      </c>
      <c r="E37" s="946"/>
      <c r="F37" s="946">
        <v>8213</v>
      </c>
      <c r="G37" s="946"/>
      <c r="H37" s="946">
        <v>3041</v>
      </c>
      <c r="I37" s="946"/>
      <c r="J37" s="946">
        <v>1639</v>
      </c>
      <c r="K37" s="946">
        <v>1511</v>
      </c>
      <c r="L37" s="946">
        <v>1951</v>
      </c>
      <c r="M37" s="946">
        <v>9516</v>
      </c>
      <c r="N37" s="946"/>
      <c r="O37" s="946">
        <v>6227</v>
      </c>
      <c r="P37" s="946">
        <v>86373</v>
      </c>
      <c r="Q37" s="946">
        <v>345420</v>
      </c>
      <c r="R37" s="946">
        <v>1541</v>
      </c>
      <c r="S37" s="946">
        <v>917</v>
      </c>
      <c r="V37" s="2081"/>
    </row>
    <row r="38" spans="1:25" ht="12.75" customHeight="1">
      <c r="A38" s="2087">
        <v>2020</v>
      </c>
      <c r="B38" s="2086">
        <v>15324</v>
      </c>
      <c r="C38" s="2085"/>
      <c r="D38" s="946">
        <v>3382</v>
      </c>
      <c r="E38" s="946"/>
      <c r="F38" s="946">
        <v>8691</v>
      </c>
      <c r="G38" s="946"/>
      <c r="H38" s="946">
        <v>3251</v>
      </c>
      <c r="I38" s="946"/>
      <c r="J38" s="946">
        <v>1640</v>
      </c>
      <c r="K38" s="946">
        <v>1538</v>
      </c>
      <c r="L38" s="946">
        <v>2046</v>
      </c>
      <c r="M38" s="946">
        <v>10100</v>
      </c>
      <c r="N38" s="946"/>
      <c r="O38" s="946">
        <v>6170</v>
      </c>
      <c r="P38" s="946">
        <v>85537</v>
      </c>
      <c r="Q38" s="946">
        <v>345249</v>
      </c>
      <c r="R38" s="946">
        <v>1548</v>
      </c>
      <c r="S38" s="946">
        <v>920</v>
      </c>
      <c r="V38" s="2081"/>
    </row>
    <row r="39" spans="1:25" ht="12.75" customHeight="1">
      <c r="A39" s="2087">
        <v>2021</v>
      </c>
      <c r="B39" s="2086">
        <v>14917</v>
      </c>
      <c r="C39" s="2085"/>
      <c r="D39" s="946">
        <v>3393</v>
      </c>
      <c r="E39" s="946"/>
      <c r="F39" s="946">
        <v>8344</v>
      </c>
      <c r="G39" s="946"/>
      <c r="H39" s="946">
        <v>3180</v>
      </c>
      <c r="I39" s="946"/>
      <c r="J39" s="946">
        <v>1580</v>
      </c>
      <c r="K39" s="946">
        <v>1608</v>
      </c>
      <c r="L39" s="946">
        <v>2106</v>
      </c>
      <c r="M39" s="946">
        <v>9623</v>
      </c>
      <c r="N39" s="946"/>
      <c r="O39" s="946">
        <v>6106</v>
      </c>
      <c r="P39" s="946">
        <v>85568</v>
      </c>
      <c r="Q39" s="946">
        <v>346125</v>
      </c>
      <c r="R39" s="946">
        <v>1549</v>
      </c>
      <c r="S39" s="946">
        <v>912</v>
      </c>
      <c r="V39" s="2081"/>
    </row>
    <row r="40" spans="1:25" ht="12.75" customHeight="1">
      <c r="A40" s="2087">
        <v>2022</v>
      </c>
      <c r="B40" s="2086">
        <v>14159</v>
      </c>
      <c r="C40" s="2085"/>
      <c r="D40" s="946">
        <v>3245</v>
      </c>
      <c r="E40" s="946"/>
      <c r="F40" s="946">
        <v>7946</v>
      </c>
      <c r="G40" s="946"/>
      <c r="H40" s="946">
        <v>2968</v>
      </c>
      <c r="I40" s="946"/>
      <c r="J40" s="946">
        <v>667</v>
      </c>
      <c r="K40" s="946">
        <v>1421</v>
      </c>
      <c r="L40" s="946">
        <v>2198</v>
      </c>
      <c r="M40" s="946">
        <v>9873</v>
      </c>
      <c r="N40" s="946"/>
      <c r="O40" s="946">
        <v>6058</v>
      </c>
      <c r="P40" s="2084">
        <v>85382</v>
      </c>
      <c r="Q40" s="2084">
        <v>347619</v>
      </c>
      <c r="R40" s="2084">
        <v>1550</v>
      </c>
      <c r="S40" s="2084">
        <v>921</v>
      </c>
      <c r="V40" s="2081"/>
    </row>
    <row r="41" spans="1:25" ht="12.75" customHeight="1">
      <c r="A41" s="2087">
        <v>2023</v>
      </c>
      <c r="B41" s="2086">
        <v>14125</v>
      </c>
      <c r="C41" s="2085"/>
      <c r="D41" s="946">
        <v>3439</v>
      </c>
      <c r="E41" s="946"/>
      <c r="F41" s="946">
        <v>7739</v>
      </c>
      <c r="G41" s="946"/>
      <c r="H41" s="946">
        <v>2947</v>
      </c>
      <c r="I41" s="946"/>
      <c r="J41" s="946">
        <v>693</v>
      </c>
      <c r="K41" s="946">
        <v>1280</v>
      </c>
      <c r="L41" s="946">
        <v>1939</v>
      </c>
      <c r="M41" s="946">
        <v>10213</v>
      </c>
      <c r="N41" s="946"/>
      <c r="O41" s="946">
        <v>5684</v>
      </c>
      <c r="P41" s="2084">
        <v>84069</v>
      </c>
      <c r="Q41" s="2084">
        <v>342794</v>
      </c>
      <c r="R41" s="2084">
        <v>1172</v>
      </c>
      <c r="S41" s="2084">
        <v>730</v>
      </c>
      <c r="T41" s="2078"/>
      <c r="U41" s="2078"/>
      <c r="V41" s="2078"/>
    </row>
    <row r="42" spans="1:25" ht="12.75" customHeight="1">
      <c r="A42" s="2083">
        <v>2024</v>
      </c>
      <c r="B42" s="946"/>
      <c r="C42" s="946"/>
      <c r="D42" s="946"/>
      <c r="E42" s="946"/>
      <c r="F42" s="946"/>
      <c r="G42" s="946"/>
      <c r="H42" s="946"/>
      <c r="I42" s="946"/>
      <c r="J42" s="946"/>
      <c r="K42" s="946"/>
      <c r="L42" s="946"/>
      <c r="M42" s="946"/>
      <c r="N42" s="946"/>
      <c r="O42" s="2079"/>
      <c r="P42" s="2082"/>
      <c r="Q42" s="2082"/>
      <c r="R42" s="2082"/>
      <c r="S42" s="2082"/>
      <c r="V42" s="2081"/>
    </row>
    <row r="43" spans="1:25" ht="12.75" customHeight="1">
      <c r="A43" s="2061" t="s">
        <v>209</v>
      </c>
      <c r="B43" s="946" t="s">
        <v>215</v>
      </c>
      <c r="C43" s="946"/>
      <c r="D43" s="946" t="s">
        <v>215</v>
      </c>
      <c r="E43" s="946"/>
      <c r="F43" s="946" t="s">
        <v>215</v>
      </c>
      <c r="G43" s="946"/>
      <c r="H43" s="946" t="s">
        <v>215</v>
      </c>
      <c r="I43" s="946"/>
      <c r="J43" s="946" t="s">
        <v>215</v>
      </c>
      <c r="K43" s="946" t="s">
        <v>215</v>
      </c>
      <c r="L43" s="946" t="s">
        <v>215</v>
      </c>
      <c r="M43" s="946" t="s">
        <v>215</v>
      </c>
      <c r="N43" s="946"/>
      <c r="O43" s="2079">
        <v>5635</v>
      </c>
      <c r="P43" s="2079">
        <v>83319</v>
      </c>
      <c r="Q43" s="2079">
        <v>341944</v>
      </c>
      <c r="R43" s="2079">
        <v>1176</v>
      </c>
      <c r="S43" s="2079">
        <v>726</v>
      </c>
      <c r="T43" s="2078"/>
      <c r="U43" s="2078"/>
      <c r="V43" s="2078"/>
      <c r="W43" s="2080"/>
      <c r="X43" s="2080"/>
      <c r="Y43" s="2080"/>
    </row>
    <row r="44" spans="1:25" ht="12.75" customHeight="1">
      <c r="A44" s="2054" t="s">
        <v>433</v>
      </c>
      <c r="B44" s="946" t="s">
        <v>215</v>
      </c>
      <c r="C44" s="946"/>
      <c r="D44" s="946" t="s">
        <v>215</v>
      </c>
      <c r="E44" s="946"/>
      <c r="F44" s="946" t="s">
        <v>215</v>
      </c>
      <c r="G44" s="946"/>
      <c r="H44" s="946" t="s">
        <v>215</v>
      </c>
      <c r="I44" s="946"/>
      <c r="J44" s="946" t="s">
        <v>215</v>
      </c>
      <c r="K44" s="946" t="s">
        <v>215</v>
      </c>
      <c r="L44" s="946" t="s">
        <v>215</v>
      </c>
      <c r="M44" s="946" t="s">
        <v>215</v>
      </c>
      <c r="N44" s="946"/>
      <c r="O44" s="2079">
        <v>4790</v>
      </c>
      <c r="P44" s="2079">
        <v>70644</v>
      </c>
      <c r="Q44" s="2079">
        <v>275866</v>
      </c>
      <c r="R44" s="2079">
        <v>937</v>
      </c>
      <c r="S44" s="2079">
        <v>609</v>
      </c>
      <c r="T44" s="2078"/>
      <c r="U44" s="2077"/>
    </row>
    <row r="45" spans="1:25" ht="12.75" customHeight="1">
      <c r="A45" s="2054" t="s">
        <v>2590</v>
      </c>
      <c r="B45" s="946" t="s">
        <v>215</v>
      </c>
      <c r="C45" s="946"/>
      <c r="D45" s="946" t="s">
        <v>215</v>
      </c>
      <c r="E45" s="946"/>
      <c r="F45" s="946" t="s">
        <v>215</v>
      </c>
      <c r="G45" s="946"/>
      <c r="H45" s="946" t="s">
        <v>215</v>
      </c>
      <c r="I45" s="946"/>
      <c r="J45" s="946" t="s">
        <v>215</v>
      </c>
      <c r="K45" s="946" t="s">
        <v>215</v>
      </c>
      <c r="L45" s="946" t="s">
        <v>215</v>
      </c>
      <c r="M45" s="946" t="s">
        <v>215</v>
      </c>
      <c r="N45" s="946"/>
      <c r="O45" s="2079">
        <v>993</v>
      </c>
      <c r="P45" s="2079">
        <v>18654</v>
      </c>
      <c r="Q45" s="2079">
        <v>75208</v>
      </c>
      <c r="R45" s="2079">
        <v>83</v>
      </c>
      <c r="S45" s="2079">
        <v>74</v>
      </c>
      <c r="T45" s="2078"/>
      <c r="U45" s="2077"/>
    </row>
    <row r="46" spans="1:25" ht="12.75" customHeight="1">
      <c r="A46" s="2054" t="s">
        <v>2589</v>
      </c>
      <c r="B46" s="946" t="s">
        <v>215</v>
      </c>
      <c r="C46" s="946"/>
      <c r="D46" s="946" t="s">
        <v>215</v>
      </c>
      <c r="E46" s="946"/>
      <c r="F46" s="946" t="s">
        <v>215</v>
      </c>
      <c r="G46" s="946"/>
      <c r="H46" s="946" t="s">
        <v>215</v>
      </c>
      <c r="I46" s="946"/>
      <c r="J46" s="946" t="s">
        <v>215</v>
      </c>
      <c r="K46" s="946" t="s">
        <v>215</v>
      </c>
      <c r="L46" s="946" t="s">
        <v>215</v>
      </c>
      <c r="M46" s="946" t="s">
        <v>215</v>
      </c>
      <c r="N46" s="946"/>
      <c r="O46" s="2079">
        <v>860</v>
      </c>
      <c r="P46" s="2079">
        <v>30411</v>
      </c>
      <c r="Q46" s="2079">
        <v>55158</v>
      </c>
      <c r="R46" s="2079">
        <v>83</v>
      </c>
      <c r="S46" s="2079">
        <v>57</v>
      </c>
      <c r="T46" s="2078"/>
      <c r="U46" s="2077"/>
    </row>
    <row r="47" spans="1:25" ht="12.75" customHeight="1">
      <c r="A47" s="2056" t="s">
        <v>430</v>
      </c>
      <c r="B47" s="946" t="s">
        <v>215</v>
      </c>
      <c r="C47" s="946"/>
      <c r="D47" s="946" t="s">
        <v>215</v>
      </c>
      <c r="E47" s="946"/>
      <c r="F47" s="946" t="s">
        <v>215</v>
      </c>
      <c r="G47" s="946"/>
      <c r="H47" s="946" t="s">
        <v>215</v>
      </c>
      <c r="I47" s="946"/>
      <c r="J47" s="946" t="s">
        <v>215</v>
      </c>
      <c r="K47" s="946" t="s">
        <v>215</v>
      </c>
      <c r="L47" s="946" t="s">
        <v>215</v>
      </c>
      <c r="M47" s="946" t="s">
        <v>215</v>
      </c>
      <c r="N47" s="946"/>
      <c r="O47" s="2079">
        <v>445</v>
      </c>
      <c r="P47" s="2079">
        <v>4287</v>
      </c>
      <c r="Q47" s="2079">
        <v>26990</v>
      </c>
      <c r="R47" s="2079">
        <v>304</v>
      </c>
      <c r="S47" s="2079">
        <v>150</v>
      </c>
      <c r="T47" s="2078"/>
      <c r="U47" s="2077"/>
    </row>
    <row r="48" spans="1:25" ht="12.75" customHeight="1">
      <c r="A48" s="2056" t="s">
        <v>429</v>
      </c>
      <c r="B48" s="946" t="s">
        <v>215</v>
      </c>
      <c r="C48" s="946"/>
      <c r="D48" s="946" t="s">
        <v>215</v>
      </c>
      <c r="E48" s="946"/>
      <c r="F48" s="946" t="s">
        <v>215</v>
      </c>
      <c r="G48" s="946"/>
      <c r="H48" s="946" t="s">
        <v>215</v>
      </c>
      <c r="I48" s="946"/>
      <c r="J48" s="946" t="s">
        <v>215</v>
      </c>
      <c r="K48" s="946" t="s">
        <v>215</v>
      </c>
      <c r="L48" s="946" t="s">
        <v>215</v>
      </c>
      <c r="M48" s="946" t="s">
        <v>215</v>
      </c>
      <c r="N48" s="946"/>
      <c r="O48" s="2079">
        <v>204</v>
      </c>
      <c r="P48" s="2079">
        <v>1345</v>
      </c>
      <c r="Q48" s="2079">
        <v>9747</v>
      </c>
      <c r="R48" s="2079">
        <v>58</v>
      </c>
      <c r="S48" s="2079">
        <v>31</v>
      </c>
      <c r="T48" s="2078"/>
      <c r="U48" s="2077"/>
    </row>
    <row r="49" spans="1:21" ht="12.75" customHeight="1">
      <c r="A49" s="2056" t="s">
        <v>428</v>
      </c>
      <c r="B49" s="946" t="s">
        <v>215</v>
      </c>
      <c r="C49" s="946"/>
      <c r="D49" s="946" t="s">
        <v>215</v>
      </c>
      <c r="E49" s="946"/>
      <c r="F49" s="946" t="s">
        <v>215</v>
      </c>
      <c r="G49" s="946"/>
      <c r="H49" s="946" t="s">
        <v>215</v>
      </c>
      <c r="I49" s="946"/>
      <c r="J49" s="946" t="s">
        <v>215</v>
      </c>
      <c r="K49" s="946" t="s">
        <v>215</v>
      </c>
      <c r="L49" s="946" t="s">
        <v>215</v>
      </c>
      <c r="M49" s="946" t="s">
        <v>215</v>
      </c>
      <c r="N49" s="946"/>
      <c r="O49" s="2079">
        <v>801</v>
      </c>
      <c r="P49" s="2079">
        <v>3141</v>
      </c>
      <c r="Q49" s="2079">
        <v>30219</v>
      </c>
      <c r="R49" s="2079">
        <v>252</v>
      </c>
      <c r="S49" s="2079">
        <v>154</v>
      </c>
      <c r="T49" s="2078"/>
      <c r="U49" s="2077"/>
    </row>
    <row r="50" spans="1:21" ht="12.75" customHeight="1">
      <c r="A50" s="2054" t="s">
        <v>2588</v>
      </c>
      <c r="B50" s="946" t="s">
        <v>215</v>
      </c>
      <c r="C50" s="946"/>
      <c r="D50" s="946" t="s">
        <v>215</v>
      </c>
      <c r="E50" s="946"/>
      <c r="F50" s="946" t="s">
        <v>215</v>
      </c>
      <c r="G50" s="946"/>
      <c r="H50" s="946" t="s">
        <v>215</v>
      </c>
      <c r="I50" s="946"/>
      <c r="J50" s="946" t="s">
        <v>215</v>
      </c>
      <c r="K50" s="946" t="s">
        <v>215</v>
      </c>
      <c r="L50" s="946" t="s">
        <v>215</v>
      </c>
      <c r="M50" s="946" t="s">
        <v>215</v>
      </c>
      <c r="N50" s="946"/>
      <c r="O50" s="2079">
        <v>135</v>
      </c>
      <c r="P50" s="2079">
        <v>1628</v>
      </c>
      <c r="Q50" s="2079">
        <v>8718</v>
      </c>
      <c r="R50" s="2079">
        <v>33</v>
      </c>
      <c r="S50" s="2079">
        <v>18</v>
      </c>
      <c r="T50" s="2078"/>
      <c r="U50" s="2077"/>
    </row>
    <row r="51" spans="1:21" ht="12.75" customHeight="1">
      <c r="A51" s="2054" t="s">
        <v>2587</v>
      </c>
      <c r="B51" s="946" t="s">
        <v>215</v>
      </c>
      <c r="C51" s="946"/>
      <c r="D51" s="946" t="s">
        <v>215</v>
      </c>
      <c r="E51" s="946"/>
      <c r="F51" s="946" t="s">
        <v>215</v>
      </c>
      <c r="G51" s="946"/>
      <c r="H51" s="946" t="s">
        <v>215</v>
      </c>
      <c r="I51" s="946"/>
      <c r="J51" s="946" t="s">
        <v>215</v>
      </c>
      <c r="K51" s="946" t="s">
        <v>215</v>
      </c>
      <c r="L51" s="946" t="s">
        <v>215</v>
      </c>
      <c r="M51" s="946" t="s">
        <v>215</v>
      </c>
      <c r="N51" s="946"/>
      <c r="O51" s="2079">
        <v>1352</v>
      </c>
      <c r="P51" s="2079">
        <v>11179</v>
      </c>
      <c r="Q51" s="2079">
        <v>69826</v>
      </c>
      <c r="R51" s="2079">
        <v>124</v>
      </c>
      <c r="S51" s="2079">
        <v>126</v>
      </c>
      <c r="T51" s="2078"/>
      <c r="U51" s="2077"/>
    </row>
    <row r="52" spans="1:21" ht="12.75" customHeight="1">
      <c r="A52" s="2054" t="s">
        <v>2586</v>
      </c>
      <c r="B52" s="946" t="s">
        <v>215</v>
      </c>
      <c r="C52" s="946"/>
      <c r="D52" s="946" t="s">
        <v>215</v>
      </c>
      <c r="E52" s="946"/>
      <c r="F52" s="946" t="s">
        <v>215</v>
      </c>
      <c r="G52" s="946"/>
      <c r="H52" s="946" t="s">
        <v>215</v>
      </c>
      <c r="I52" s="946"/>
      <c r="J52" s="946" t="s">
        <v>215</v>
      </c>
      <c r="K52" s="946" t="s">
        <v>215</v>
      </c>
      <c r="L52" s="946" t="s">
        <v>215</v>
      </c>
      <c r="M52" s="946" t="s">
        <v>215</v>
      </c>
      <c r="N52" s="946"/>
      <c r="O52" s="2079">
        <v>677</v>
      </c>
      <c r="P52" s="2079">
        <v>9162</v>
      </c>
      <c r="Q52" s="2079">
        <v>50880</v>
      </c>
      <c r="R52" s="2079">
        <v>8</v>
      </c>
      <c r="S52" s="2079">
        <v>10</v>
      </c>
      <c r="T52" s="2078"/>
      <c r="U52" s="2077"/>
    </row>
    <row r="53" spans="1:21" ht="12.75" customHeight="1">
      <c r="A53" s="2054" t="s">
        <v>2585</v>
      </c>
      <c r="B53" s="946" t="s">
        <v>215</v>
      </c>
      <c r="C53" s="946"/>
      <c r="D53" s="946" t="s">
        <v>215</v>
      </c>
      <c r="E53" s="946"/>
      <c r="F53" s="946" t="s">
        <v>215</v>
      </c>
      <c r="G53" s="946"/>
      <c r="H53" s="946" t="s">
        <v>215</v>
      </c>
      <c r="I53" s="946"/>
      <c r="J53" s="946" t="s">
        <v>215</v>
      </c>
      <c r="K53" s="946" t="s">
        <v>215</v>
      </c>
      <c r="L53" s="946" t="s">
        <v>215</v>
      </c>
      <c r="M53" s="946" t="s">
        <v>215</v>
      </c>
      <c r="N53" s="946"/>
      <c r="O53" s="2079">
        <v>168</v>
      </c>
      <c r="P53" s="2079">
        <v>3513</v>
      </c>
      <c r="Q53" s="2079">
        <v>15199</v>
      </c>
      <c r="R53" s="2079">
        <v>231</v>
      </c>
      <c r="S53" s="2079">
        <v>107</v>
      </c>
      <c r="T53" s="2078"/>
      <c r="U53" s="2077"/>
    </row>
    <row r="54" spans="1:21" ht="13.5" customHeight="1">
      <c r="A54" s="5351"/>
      <c r="B54" s="5359" t="s">
        <v>2624</v>
      </c>
      <c r="C54" s="5360"/>
      <c r="D54" s="5360"/>
      <c r="E54" s="5360"/>
      <c r="F54" s="5360"/>
      <c r="G54" s="5360"/>
      <c r="H54" s="5360"/>
      <c r="I54" s="5360"/>
      <c r="J54" s="5360"/>
      <c r="K54" s="5360"/>
      <c r="L54" s="5360"/>
      <c r="M54" s="5360"/>
      <c r="N54" s="5361"/>
      <c r="O54" s="5352" t="s">
        <v>2623</v>
      </c>
      <c r="P54" s="5352"/>
      <c r="Q54" s="5352"/>
      <c r="R54" s="5353" t="s">
        <v>2622</v>
      </c>
      <c r="S54" s="5353"/>
    </row>
    <row r="55" spans="1:21" ht="12.75" customHeight="1">
      <c r="A55" s="5351"/>
      <c r="B55" s="5357" t="s">
        <v>2621</v>
      </c>
      <c r="C55" s="5357"/>
      <c r="D55" s="5357"/>
      <c r="E55" s="5357"/>
      <c r="F55" s="5357"/>
      <c r="G55" s="5357"/>
      <c r="H55" s="5357"/>
      <c r="I55" s="5357"/>
      <c r="J55" s="5352" t="s">
        <v>2620</v>
      </c>
      <c r="K55" s="5354" t="s">
        <v>2619</v>
      </c>
      <c r="L55" s="5355"/>
      <c r="M55" s="5355"/>
      <c r="N55" s="5356"/>
      <c r="O55" s="5352"/>
      <c r="P55" s="5352"/>
      <c r="Q55" s="5352"/>
      <c r="R55" s="5353"/>
      <c r="S55" s="5353"/>
    </row>
    <row r="56" spans="1:21" ht="51" customHeight="1">
      <c r="A56" s="5351"/>
      <c r="B56" s="5352" t="s">
        <v>88</v>
      </c>
      <c r="C56" s="5352"/>
      <c r="D56" s="5352" t="s">
        <v>2618</v>
      </c>
      <c r="E56" s="5352"/>
      <c r="F56" s="5352" t="s">
        <v>2617</v>
      </c>
      <c r="G56" s="5352"/>
      <c r="H56" s="5352" t="s">
        <v>2110</v>
      </c>
      <c r="I56" s="5352"/>
      <c r="J56" s="5352"/>
      <c r="K56" s="2076" t="s">
        <v>2616</v>
      </c>
      <c r="L56" s="2076" t="s">
        <v>2615</v>
      </c>
      <c r="M56" s="5352" t="s">
        <v>2614</v>
      </c>
      <c r="N56" s="5352"/>
      <c r="O56" s="2075" t="s">
        <v>88</v>
      </c>
      <c r="P56" s="2075" t="s">
        <v>2612</v>
      </c>
      <c r="Q56" s="2075" t="s">
        <v>2613</v>
      </c>
      <c r="R56" s="2075" t="s">
        <v>88</v>
      </c>
      <c r="S56" s="2075" t="s">
        <v>2612</v>
      </c>
    </row>
    <row r="57" spans="1:21" ht="13.5" customHeight="1">
      <c r="A57" s="5351"/>
      <c r="B57" s="5354" t="s">
        <v>791</v>
      </c>
      <c r="C57" s="5355"/>
      <c r="D57" s="5355"/>
      <c r="E57" s="5355"/>
      <c r="F57" s="5355"/>
      <c r="G57" s="5355"/>
      <c r="H57" s="5355"/>
      <c r="I57" s="5355"/>
      <c r="J57" s="5355"/>
      <c r="K57" s="5355"/>
      <c r="L57" s="5355"/>
      <c r="M57" s="5355"/>
      <c r="N57" s="5355"/>
      <c r="O57" s="5356"/>
      <c r="P57" s="2074" t="s">
        <v>2610</v>
      </c>
      <c r="Q57" s="2074" t="s">
        <v>2611</v>
      </c>
      <c r="R57" s="2074" t="s">
        <v>791</v>
      </c>
      <c r="S57" s="2074" t="s">
        <v>2610</v>
      </c>
    </row>
    <row r="58" spans="1:21" ht="13.5" customHeight="1">
      <c r="A58" s="5342" t="s">
        <v>412</v>
      </c>
      <c r="B58" s="5342"/>
      <c r="C58" s="5342"/>
      <c r="D58" s="5342"/>
      <c r="E58" s="5342"/>
      <c r="F58" s="5342"/>
      <c r="G58" s="5342"/>
      <c r="H58" s="5342"/>
      <c r="I58" s="5342"/>
      <c r="J58" s="5342"/>
      <c r="K58" s="5342"/>
      <c r="L58" s="5342"/>
      <c r="M58" s="5342"/>
      <c r="N58" s="5342"/>
      <c r="O58" s="5342"/>
      <c r="P58" s="5342"/>
      <c r="Q58" s="5342"/>
      <c r="R58" s="5342"/>
      <c r="S58" s="5342"/>
    </row>
    <row r="59" spans="1:21" ht="9.75" customHeight="1">
      <c r="A59" s="5349" t="s">
        <v>2609</v>
      </c>
      <c r="B59" s="5349"/>
      <c r="C59" s="5349"/>
      <c r="D59" s="5349"/>
      <c r="E59" s="5349"/>
      <c r="F59" s="5349"/>
      <c r="G59" s="5349"/>
      <c r="H59" s="5349"/>
      <c r="I59" s="5349"/>
      <c r="J59" s="5349"/>
      <c r="K59" s="5349"/>
      <c r="L59" s="5349"/>
      <c r="M59" s="5349"/>
      <c r="N59" s="5349"/>
      <c r="O59" s="5349"/>
      <c r="P59" s="5349"/>
      <c r="Q59" s="5349"/>
      <c r="R59" s="5349"/>
      <c r="S59" s="5349"/>
    </row>
    <row r="60" spans="1:21" ht="9.75" customHeight="1">
      <c r="A60" s="5349" t="s">
        <v>2608</v>
      </c>
      <c r="B60" s="5349"/>
      <c r="C60" s="5349"/>
      <c r="D60" s="5349"/>
      <c r="E60" s="5349"/>
      <c r="F60" s="5349"/>
      <c r="G60" s="5349"/>
      <c r="H60" s="5349"/>
      <c r="I60" s="5349"/>
      <c r="J60" s="5349"/>
      <c r="K60" s="5349"/>
      <c r="L60" s="5349"/>
      <c r="M60" s="5349"/>
      <c r="N60" s="5349"/>
      <c r="O60" s="5349"/>
      <c r="P60" s="5349"/>
      <c r="Q60" s="5349"/>
      <c r="R60" s="5349"/>
      <c r="S60" s="5349"/>
    </row>
    <row r="61" spans="1:21" ht="121.5" customHeight="1">
      <c r="A61" s="5350" t="s">
        <v>2607</v>
      </c>
      <c r="B61" s="5350"/>
      <c r="C61" s="5350"/>
      <c r="D61" s="5350"/>
      <c r="E61" s="5350"/>
      <c r="F61" s="5350"/>
      <c r="G61" s="5350"/>
      <c r="H61" s="5350"/>
      <c r="I61" s="5350"/>
      <c r="J61" s="5350"/>
      <c r="K61" s="5350"/>
      <c r="L61" s="5350"/>
      <c r="M61" s="5350"/>
      <c r="N61" s="5350"/>
      <c r="O61" s="5350"/>
      <c r="P61" s="5350"/>
      <c r="Q61" s="5350"/>
      <c r="R61" s="5350"/>
      <c r="S61" s="5350"/>
    </row>
    <row r="62" spans="1:21" ht="118.5" customHeight="1">
      <c r="A62" s="5350" t="s">
        <v>2606</v>
      </c>
      <c r="B62" s="5350"/>
      <c r="C62" s="5350"/>
      <c r="D62" s="5350"/>
      <c r="E62" s="5350"/>
      <c r="F62" s="5350"/>
      <c r="G62" s="5350"/>
      <c r="H62" s="5350"/>
      <c r="I62" s="5350"/>
      <c r="J62" s="5350"/>
      <c r="K62" s="5350"/>
      <c r="L62" s="5350"/>
      <c r="M62" s="5350"/>
      <c r="N62" s="5350"/>
      <c r="O62" s="5350"/>
      <c r="P62" s="5350"/>
      <c r="Q62" s="5350"/>
      <c r="R62" s="5350"/>
      <c r="S62" s="5350"/>
    </row>
    <row r="63" spans="1:21" ht="15.75" customHeight="1">
      <c r="A63" s="2072"/>
      <c r="B63" s="2072"/>
      <c r="C63" s="2072"/>
      <c r="D63" s="2072"/>
      <c r="E63" s="2072"/>
      <c r="F63" s="2072"/>
      <c r="G63" s="2072"/>
      <c r="H63" s="2072"/>
      <c r="I63" s="2072"/>
      <c r="J63" s="2072"/>
      <c r="K63" s="2072"/>
      <c r="L63" s="2072"/>
      <c r="M63" s="2072"/>
      <c r="N63" s="2072"/>
      <c r="O63" s="2072"/>
      <c r="P63" s="2072"/>
      <c r="Q63" s="2072"/>
      <c r="R63" s="2072"/>
      <c r="S63" s="2072"/>
    </row>
    <row r="64" spans="1:21" ht="9.75" customHeight="1">
      <c r="A64" s="2073" t="s">
        <v>409</v>
      </c>
      <c r="B64" s="2073"/>
      <c r="C64" s="2073"/>
      <c r="D64" s="2073"/>
      <c r="E64" s="2073"/>
      <c r="F64" s="2073"/>
      <c r="G64" s="2073"/>
      <c r="H64" s="2073"/>
      <c r="I64" s="2073"/>
      <c r="J64" s="2072"/>
      <c r="K64" s="2072"/>
      <c r="L64" s="2072"/>
      <c r="M64" s="2072"/>
      <c r="N64" s="2072"/>
      <c r="O64" s="2072"/>
      <c r="P64" s="2072"/>
      <c r="Q64" s="2072"/>
      <c r="R64" s="2072"/>
      <c r="S64" s="2072"/>
    </row>
    <row r="65" spans="1:19">
      <c r="A65" s="1005" t="s">
        <v>2605</v>
      </c>
      <c r="B65" s="2048"/>
      <c r="C65" s="1005"/>
      <c r="D65" s="1005"/>
      <c r="E65" s="1005"/>
      <c r="F65" s="1005"/>
      <c r="G65" s="1005"/>
      <c r="H65" s="1005"/>
      <c r="I65" s="1005"/>
    </row>
    <row r="66" spans="1:19">
      <c r="A66" s="1005" t="s">
        <v>2604</v>
      </c>
      <c r="B66" s="2048"/>
      <c r="C66" s="1005"/>
      <c r="D66" s="1005"/>
      <c r="E66" s="1005"/>
      <c r="F66" s="1005"/>
      <c r="G66" s="1005"/>
      <c r="H66" s="1005"/>
      <c r="I66" s="1005"/>
    </row>
    <row r="67" spans="1:19">
      <c r="A67" s="1005" t="s">
        <v>2603</v>
      </c>
      <c r="B67" s="2048"/>
      <c r="C67" s="1005"/>
      <c r="D67" s="1005"/>
      <c r="E67" s="1005"/>
      <c r="F67" s="1005"/>
      <c r="G67" s="1005"/>
      <c r="H67" s="1005"/>
      <c r="I67" s="1005"/>
    </row>
    <row r="68" spans="1:19">
      <c r="A68" s="1005" t="s">
        <v>2602</v>
      </c>
      <c r="B68" s="2048"/>
      <c r="C68" s="1005"/>
      <c r="D68" s="1005"/>
      <c r="E68" s="1005"/>
      <c r="F68" s="1005"/>
      <c r="G68" s="1005"/>
      <c r="H68" s="1005"/>
      <c r="I68" s="1005"/>
    </row>
    <row r="69" spans="1:19">
      <c r="A69" s="1005" t="s">
        <v>2601</v>
      </c>
      <c r="B69" s="2048"/>
      <c r="C69" s="1005"/>
      <c r="D69" s="1005"/>
      <c r="E69" s="1005"/>
      <c r="F69" s="1005"/>
      <c r="G69" s="1005"/>
      <c r="H69" s="1005"/>
      <c r="I69" s="1005"/>
    </row>
    <row r="70" spans="1:19">
      <c r="A70" s="1005" t="s">
        <v>2600</v>
      </c>
      <c r="B70" s="2048"/>
      <c r="C70" s="1005"/>
      <c r="D70" s="1005"/>
      <c r="E70" s="1005"/>
      <c r="F70" s="1005"/>
      <c r="G70" s="1005"/>
      <c r="H70" s="1005"/>
      <c r="I70" s="1005"/>
    </row>
    <row r="71" spans="1:19">
      <c r="J71" s="2046"/>
      <c r="K71" s="2046"/>
      <c r="L71" s="2046"/>
      <c r="M71" s="2046"/>
      <c r="N71" s="2046"/>
    </row>
    <row r="72" spans="1:19">
      <c r="J72" s="2046"/>
      <c r="K72" s="2046"/>
      <c r="L72" s="2046"/>
      <c r="M72" s="2046"/>
      <c r="N72" s="2046"/>
    </row>
    <row r="73" spans="1:19">
      <c r="J73" s="2046"/>
      <c r="K73" s="2046"/>
      <c r="L73" s="2046"/>
      <c r="M73" s="2046"/>
      <c r="N73" s="2046"/>
    </row>
    <row r="74" spans="1:19">
      <c r="J74" s="2046"/>
      <c r="K74" s="2046"/>
      <c r="L74" s="2046"/>
      <c r="M74" s="2046"/>
      <c r="N74" s="2046"/>
    </row>
    <row r="75" spans="1:19">
      <c r="J75" s="2046"/>
      <c r="K75" s="2046"/>
      <c r="L75" s="2046"/>
      <c r="M75" s="2046"/>
      <c r="N75" s="2046"/>
    </row>
    <row r="76" spans="1:19">
      <c r="J76" s="2046"/>
      <c r="K76" s="2046"/>
      <c r="L76" s="2046"/>
      <c r="M76" s="2046"/>
      <c r="N76" s="2046"/>
    </row>
    <row r="77" spans="1:19">
      <c r="J77" s="2046"/>
      <c r="K77" s="2046"/>
      <c r="L77" s="2046"/>
      <c r="M77" s="2046"/>
      <c r="N77" s="2046"/>
    </row>
    <row r="78" spans="1:19">
      <c r="O78" s="2047"/>
      <c r="P78" s="2047"/>
      <c r="Q78" s="2047"/>
      <c r="R78" s="2047"/>
      <c r="S78" s="2047"/>
    </row>
    <row r="79" spans="1:19">
      <c r="O79" s="2047"/>
      <c r="P79" s="2047"/>
      <c r="Q79" s="2047"/>
      <c r="R79" s="2047"/>
      <c r="S79" s="2047"/>
    </row>
  </sheetData>
  <mergeCells count="34">
    <mergeCell ref="A1:S1"/>
    <mergeCell ref="A2:S2"/>
    <mergeCell ref="A3:A6"/>
    <mergeCell ref="O3:Q4"/>
    <mergeCell ref="R3:S4"/>
    <mergeCell ref="B6:O6"/>
    <mergeCell ref="B3:N3"/>
    <mergeCell ref="D5:E5"/>
    <mergeCell ref="F5:G5"/>
    <mergeCell ref="H5:I5"/>
    <mergeCell ref="B4:I4"/>
    <mergeCell ref="B5:C5"/>
    <mergeCell ref="K4:N4"/>
    <mergeCell ref="J4:J5"/>
    <mergeCell ref="M5:N5"/>
    <mergeCell ref="J7:M7"/>
    <mergeCell ref="B54:N54"/>
    <mergeCell ref="K55:N55"/>
    <mergeCell ref="J55:J56"/>
    <mergeCell ref="M56:N56"/>
    <mergeCell ref="A62:S62"/>
    <mergeCell ref="A61:S61"/>
    <mergeCell ref="A59:S59"/>
    <mergeCell ref="A60:S60"/>
    <mergeCell ref="A54:A57"/>
    <mergeCell ref="O54:Q55"/>
    <mergeCell ref="R54:S55"/>
    <mergeCell ref="B57:O57"/>
    <mergeCell ref="D56:E56"/>
    <mergeCell ref="F56:G56"/>
    <mergeCell ref="H56:I56"/>
    <mergeCell ref="B55:I55"/>
    <mergeCell ref="A58:S58"/>
    <mergeCell ref="B56:C56"/>
  </mergeCells>
  <hyperlinks>
    <hyperlink ref="A65" r:id="rId1" xr:uid="{AF405E19-4386-414F-88CB-6753DD5C492C}"/>
    <hyperlink ref="A66" r:id="rId2" xr:uid="{FCBF7616-0ADB-4AAC-B06E-BB31378E653F}"/>
    <hyperlink ref="A67" r:id="rId3" xr:uid="{448E3FDD-BD51-44A4-9B85-78620B932E35}"/>
    <hyperlink ref="A68" r:id="rId4" xr:uid="{32CE8FF4-0E41-4B29-A621-5A3C5253725A}"/>
    <hyperlink ref="A69" r:id="rId5" xr:uid="{F8D35204-8B19-466E-A2EF-4D11F5031944}"/>
    <hyperlink ref="A70" r:id="rId6" xr:uid="{D7DFB5BA-E5F3-4AE8-A7BF-D99EC7EA478C}"/>
    <hyperlink ref="O5" r:id="rId7" xr:uid="{45C37D46-AF74-4782-8E27-5D3AC5AB11E4}"/>
    <hyperlink ref="P5" r:id="rId8" xr:uid="{1C974D64-D53D-4816-80D4-0D17E09FB686}"/>
    <hyperlink ref="Q5" r:id="rId9" xr:uid="{AFED485E-FD2C-4ADB-A2D9-EE33FECF0C86}"/>
    <hyperlink ref="R5" r:id="rId10" xr:uid="{6C412791-03C7-427B-8D9C-4FBC42F032D4}"/>
    <hyperlink ref="S5" r:id="rId11" xr:uid="{8DAAF99C-C70C-46C8-B3AA-2C0FF896E1B6}"/>
    <hyperlink ref="S56" r:id="rId12" xr:uid="{E5DCD01D-5CDE-4318-8EA4-1C5B1ADAC170}"/>
    <hyperlink ref="R56" r:id="rId13" xr:uid="{55C3EAA4-5078-4E2E-8C45-A43DE89B9E47}"/>
    <hyperlink ref="O56" r:id="rId14" xr:uid="{2D09568F-98ED-49D9-92BD-B6A953C1E867}"/>
    <hyperlink ref="P56" r:id="rId15" xr:uid="{B5A3B048-D77E-456A-9109-C4BB828EE8D9}"/>
    <hyperlink ref="Q56" r:id="rId16" xr:uid="{D2704E09-6406-45DC-8269-07D7B0B0C60D}"/>
    <hyperlink ref="B3:M3" r:id="rId17" display="Pescadores/as matriculados/as em 31 de dezembro" xr:uid="{537FA3C5-29DC-407D-A62F-10C8FA31BBAB}"/>
    <hyperlink ref="B54:M54" r:id="rId18" display="Fishermen registered at 31 December" xr:uid="{63977818-6B3C-45CD-8325-584D87F4F9BC}"/>
    <hyperlink ref="B3:N3" r:id="rId19" display="Pescadores/as matriculados/as em 31 de dezembro" xr:uid="{BABCF7FC-4BC3-4D0D-B81D-6022A47F18D0}"/>
  </hyperlinks>
  <printOptions horizontalCentered="1"/>
  <pageMargins left="0.39370078740157483" right="0.39370078740157483" top="0.39370078740157483" bottom="0.39370078740157483" header="0" footer="0"/>
  <pageSetup paperSize="9" orientation="portrait" r:id="rId20"/>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152DF-5A5B-4A8C-85CC-9220105A4359}">
  <sheetPr codeName="Sheet94"/>
  <dimension ref="A1:H119"/>
  <sheetViews>
    <sheetView showGridLines="0" zoomScaleNormal="100" zoomScaleSheetLayoutView="100" workbookViewId="0">
      <selection sqref="A1:D1"/>
    </sheetView>
  </sheetViews>
  <sheetFormatPr defaultColWidth="7.85546875" defaultRowHeight="12.75"/>
  <cols>
    <col min="1" max="1" width="21.140625" style="2103" customWidth="1"/>
    <col min="2" max="3" width="24.28515625" style="2101" customWidth="1"/>
    <col min="4" max="4" width="23.7109375" style="2102" bestFit="1" customWidth="1"/>
    <col min="5" max="16384" width="7.85546875" style="2101"/>
  </cols>
  <sheetData>
    <row r="1" spans="1:4" s="2127" customFormat="1" ht="34.5" customHeight="1">
      <c r="A1" s="5383" t="s">
        <v>2771</v>
      </c>
      <c r="B1" s="5383"/>
      <c r="C1" s="5383"/>
      <c r="D1" s="5383"/>
    </row>
    <row r="2" spans="1:4" s="2127" customFormat="1" ht="34.5" customHeight="1">
      <c r="A2" s="5384" t="s">
        <v>2770</v>
      </c>
      <c r="B2" s="5384"/>
      <c r="C2" s="5384"/>
      <c r="D2" s="5384"/>
    </row>
    <row r="3" spans="1:4" ht="13.5" customHeight="1">
      <c r="A3" s="5386"/>
      <c r="B3" s="5385" t="s">
        <v>2645</v>
      </c>
      <c r="C3" s="5385"/>
      <c r="D3" s="5387"/>
    </row>
    <row r="4" spans="1:4" ht="13.5" customHeight="1">
      <c r="A4" s="5386"/>
      <c r="B4" s="2126" t="s">
        <v>2148</v>
      </c>
      <c r="C4" s="2104" t="s">
        <v>803</v>
      </c>
      <c r="D4" s="5387"/>
    </row>
    <row r="5" spans="1:4" ht="12.75" customHeight="1">
      <c r="A5" s="2117" t="s">
        <v>209</v>
      </c>
      <c r="B5" s="2125"/>
      <c r="C5" s="2125"/>
      <c r="D5" s="2119"/>
    </row>
    <row r="6" spans="1:4" ht="12.75" hidden="1" customHeight="1">
      <c r="A6" s="2117">
        <v>1991</v>
      </c>
      <c r="B6" s="2095">
        <v>305431</v>
      </c>
      <c r="C6" s="2095">
        <v>394940</v>
      </c>
      <c r="D6" s="2119"/>
    </row>
    <row r="7" spans="1:4" ht="12.75" hidden="1" customHeight="1">
      <c r="A7" s="2117">
        <v>1992</v>
      </c>
      <c r="B7" s="2095">
        <v>277820</v>
      </c>
      <c r="C7" s="2095">
        <v>330111</v>
      </c>
      <c r="D7" s="2119"/>
    </row>
    <row r="8" spans="1:4" ht="12.75" hidden="1" customHeight="1">
      <c r="A8" s="2117">
        <v>1993</v>
      </c>
      <c r="B8" s="2095">
        <v>269461</v>
      </c>
      <c r="C8" s="2095">
        <v>301224</v>
      </c>
      <c r="D8" s="2119"/>
    </row>
    <row r="9" spans="1:4" ht="12.75" hidden="1" customHeight="1">
      <c r="A9" s="2117">
        <v>1994</v>
      </c>
      <c r="B9" s="2095">
        <v>245956</v>
      </c>
      <c r="C9" s="2095">
        <v>292112</v>
      </c>
      <c r="D9" s="2119"/>
    </row>
    <row r="10" spans="1:4" ht="12.75" hidden="1" customHeight="1">
      <c r="A10" s="2117">
        <v>1995</v>
      </c>
      <c r="B10" s="2095">
        <v>212132</v>
      </c>
      <c r="C10" s="2095">
        <v>245447</v>
      </c>
      <c r="D10" s="2119"/>
    </row>
    <row r="11" spans="1:4" ht="12.75" hidden="1" customHeight="1">
      <c r="A11" s="2117">
        <v>1996</v>
      </c>
      <c r="B11" s="2095">
        <v>203112</v>
      </c>
      <c r="C11" s="2095">
        <v>248500</v>
      </c>
      <c r="D11" s="2119"/>
    </row>
    <row r="12" spans="1:4" ht="12.75" hidden="1" customHeight="1">
      <c r="A12" s="2117">
        <v>1997</v>
      </c>
      <c r="B12" s="2095">
        <v>185036</v>
      </c>
      <c r="C12" s="2095">
        <v>241911</v>
      </c>
      <c r="D12" s="2119"/>
    </row>
    <row r="13" spans="1:4" ht="12.75" hidden="1" customHeight="1">
      <c r="A13" s="2117">
        <v>1998</v>
      </c>
      <c r="B13" s="2095">
        <v>189553</v>
      </c>
      <c r="C13" s="2095">
        <v>254018</v>
      </c>
      <c r="D13" s="2119"/>
    </row>
    <row r="14" spans="1:4" ht="12.75" hidden="1" customHeight="1">
      <c r="A14" s="2117">
        <v>1999</v>
      </c>
      <c r="B14" s="2095">
        <v>170446</v>
      </c>
      <c r="C14" s="2095">
        <v>256589</v>
      </c>
      <c r="D14" s="2119"/>
    </row>
    <row r="15" spans="1:4" ht="12.75" hidden="1" customHeight="1">
      <c r="A15" s="2117">
        <v>2000</v>
      </c>
      <c r="B15" s="2095">
        <v>152188</v>
      </c>
      <c r="C15" s="2124">
        <v>251568</v>
      </c>
      <c r="D15" s="2119"/>
    </row>
    <row r="16" spans="1:4" ht="12.75" hidden="1" customHeight="1">
      <c r="A16" s="2117">
        <v>2001</v>
      </c>
      <c r="B16" s="2095">
        <v>146094</v>
      </c>
      <c r="C16" s="2095">
        <v>255291</v>
      </c>
      <c r="D16" s="2119"/>
    </row>
    <row r="17" spans="1:4" ht="12.75" hidden="1" customHeight="1">
      <c r="A17" s="2117">
        <v>2002</v>
      </c>
      <c r="B17" s="2095">
        <v>148246</v>
      </c>
      <c r="C17" s="2095">
        <v>267042</v>
      </c>
      <c r="D17" s="2119"/>
    </row>
    <row r="18" spans="1:4" ht="12.75" hidden="1" customHeight="1">
      <c r="A18" s="2117">
        <v>2003</v>
      </c>
      <c r="B18" s="2095">
        <v>151576</v>
      </c>
      <c r="C18" s="2095">
        <v>271592</v>
      </c>
      <c r="D18" s="2119"/>
    </row>
    <row r="19" spans="1:4" ht="12.75" hidden="1" customHeight="1">
      <c r="A19" s="2117">
        <v>2004</v>
      </c>
      <c r="B19" s="2123">
        <v>152532</v>
      </c>
      <c r="C19" s="2123">
        <v>259522</v>
      </c>
      <c r="D19" s="2119"/>
    </row>
    <row r="20" spans="1:4" ht="12.75" hidden="1" customHeight="1">
      <c r="A20" s="2117">
        <v>2005</v>
      </c>
      <c r="B20" s="2122">
        <v>145656</v>
      </c>
      <c r="C20" s="2122">
        <v>255000</v>
      </c>
      <c r="D20" s="2119"/>
    </row>
    <row r="21" spans="1:4" ht="12.75" hidden="1" customHeight="1">
      <c r="A21" s="2117">
        <v>2006</v>
      </c>
      <c r="B21" s="2122">
        <v>141683</v>
      </c>
      <c r="C21" s="2122">
        <v>244300</v>
      </c>
      <c r="D21" s="2119"/>
    </row>
    <row r="22" spans="1:4" ht="12.75" hidden="1" customHeight="1">
      <c r="A22" s="2117">
        <v>2007</v>
      </c>
      <c r="B22" s="2122">
        <v>160834</v>
      </c>
      <c r="C22" s="2122">
        <v>275295</v>
      </c>
      <c r="D22" s="2119"/>
    </row>
    <row r="23" spans="1:4" ht="12.75" hidden="1" customHeight="1">
      <c r="A23" s="2117">
        <v>2008</v>
      </c>
      <c r="B23" s="2122">
        <v>170050</v>
      </c>
      <c r="C23" s="2122">
        <v>295129</v>
      </c>
      <c r="D23" s="2119"/>
    </row>
    <row r="24" spans="1:4" ht="12.75" hidden="1" customHeight="1">
      <c r="A24" s="2117">
        <v>2009</v>
      </c>
      <c r="B24" s="2122">
        <v>144792</v>
      </c>
      <c r="C24" s="2122">
        <v>254831</v>
      </c>
      <c r="D24" s="2121"/>
    </row>
    <row r="25" spans="1:4" ht="12.75" hidden="1" customHeight="1">
      <c r="A25" s="2117">
        <v>2010</v>
      </c>
      <c r="B25" s="2122">
        <v>166304</v>
      </c>
      <c r="C25" s="2122">
        <v>271972</v>
      </c>
      <c r="D25" s="2121"/>
    </row>
    <row r="26" spans="1:4" ht="12.75" hidden="1" customHeight="1">
      <c r="A26" s="2117">
        <v>2011</v>
      </c>
      <c r="B26" s="2091">
        <v>164236</v>
      </c>
      <c r="C26" s="2091">
        <v>285880</v>
      </c>
      <c r="D26" s="2119"/>
    </row>
    <row r="27" spans="1:4" ht="12.75" hidden="1" customHeight="1">
      <c r="A27" s="2117">
        <v>2012</v>
      </c>
      <c r="B27" s="2091">
        <v>151343</v>
      </c>
      <c r="C27" s="2091">
        <v>281307</v>
      </c>
      <c r="D27" s="2119"/>
    </row>
    <row r="28" spans="1:4" ht="12.75" hidden="1" customHeight="1">
      <c r="A28" s="2117">
        <v>2013</v>
      </c>
      <c r="B28" s="2091">
        <v>144654</v>
      </c>
      <c r="C28" s="2091">
        <v>253148</v>
      </c>
      <c r="D28" s="2119"/>
    </row>
    <row r="29" spans="1:4" ht="12.75" hidden="1" customHeight="1">
      <c r="A29" s="2117">
        <v>2014</v>
      </c>
      <c r="B29" s="2091">
        <v>119890</v>
      </c>
      <c r="C29" s="2091">
        <v>250501</v>
      </c>
      <c r="D29" s="2119"/>
    </row>
    <row r="30" spans="1:4" ht="12.75" hidden="1" customHeight="1">
      <c r="A30" s="2117">
        <v>2015</v>
      </c>
      <c r="B30" s="2091">
        <v>140831</v>
      </c>
      <c r="C30" s="2091">
        <v>260984</v>
      </c>
      <c r="D30" s="2119"/>
    </row>
    <row r="31" spans="1:4" ht="12.75" hidden="1" customHeight="1">
      <c r="A31" s="2117">
        <v>2016</v>
      </c>
      <c r="B31" s="2120">
        <v>124264</v>
      </c>
      <c r="C31" s="2120">
        <v>269499</v>
      </c>
      <c r="D31" s="2119"/>
    </row>
    <row r="32" spans="1:4" ht="12.75" hidden="1" customHeight="1">
      <c r="A32" s="2117">
        <v>2017</v>
      </c>
      <c r="B32" s="2120">
        <v>118395</v>
      </c>
      <c r="C32" s="2120">
        <v>272360</v>
      </c>
      <c r="D32" s="2119"/>
    </row>
    <row r="33" spans="1:8" ht="12.75" hidden="1" customHeight="1">
      <c r="A33" s="2117">
        <v>2018</v>
      </c>
      <c r="B33" s="2091">
        <v>128438</v>
      </c>
      <c r="C33" s="2091">
        <v>291715</v>
      </c>
      <c r="D33" s="2114"/>
    </row>
    <row r="34" spans="1:8" ht="12.75" hidden="1" customHeight="1">
      <c r="A34" s="2117">
        <v>2019</v>
      </c>
      <c r="B34" s="2091">
        <v>137669</v>
      </c>
      <c r="C34" s="2091">
        <v>295341</v>
      </c>
      <c r="D34" s="2114"/>
    </row>
    <row r="35" spans="1:8" ht="12.75" hidden="1" customHeight="1">
      <c r="A35" s="2117">
        <v>2020</v>
      </c>
      <c r="B35" s="2118">
        <v>110454</v>
      </c>
      <c r="C35" s="2091">
        <v>262233</v>
      </c>
      <c r="D35" s="2114"/>
    </row>
    <row r="36" spans="1:8" ht="12.75" hidden="1" customHeight="1">
      <c r="A36" s="2117">
        <v>2021</v>
      </c>
      <c r="B36" s="2091">
        <v>140562</v>
      </c>
      <c r="C36" s="2091">
        <v>335044</v>
      </c>
      <c r="D36" s="2114"/>
    </row>
    <row r="37" spans="1:8" ht="12.75" customHeight="1">
      <c r="A37" s="2117">
        <v>2022</v>
      </c>
      <c r="B37" s="2091">
        <v>121069</v>
      </c>
      <c r="C37" s="2091">
        <v>335542</v>
      </c>
      <c r="D37" s="2114"/>
    </row>
    <row r="38" spans="1:8" ht="12.75" customHeight="1">
      <c r="A38" s="2067">
        <v>2023</v>
      </c>
      <c r="B38" s="2091">
        <v>131295</v>
      </c>
      <c r="C38" s="2091">
        <v>339794</v>
      </c>
      <c r="D38" s="2114"/>
    </row>
    <row r="39" spans="1:8" ht="12.75" customHeight="1">
      <c r="A39" s="2116">
        <v>2024</v>
      </c>
      <c r="B39" s="2115"/>
      <c r="C39" s="2115"/>
      <c r="D39" s="2114"/>
    </row>
    <row r="40" spans="1:8" s="2106" customFormat="1" ht="12.75" customHeight="1">
      <c r="A40" s="2113" t="s">
        <v>88</v>
      </c>
      <c r="B40" s="2108">
        <v>122039</v>
      </c>
      <c r="C40" s="2108">
        <v>337666</v>
      </c>
      <c r="D40" s="2113" t="s">
        <v>88</v>
      </c>
      <c r="E40" s="2107"/>
      <c r="F40" s="2107"/>
      <c r="G40" s="2107"/>
      <c r="H40" s="2107"/>
    </row>
    <row r="41" spans="1:8" s="2106" customFormat="1" ht="12.75" customHeight="1">
      <c r="A41" s="2111" t="s">
        <v>2769</v>
      </c>
      <c r="B41" s="2108">
        <v>67</v>
      </c>
      <c r="C41" s="2108">
        <v>1328</v>
      </c>
      <c r="D41" s="2112" t="s">
        <v>2583</v>
      </c>
      <c r="E41" s="2107"/>
      <c r="F41" s="2107"/>
      <c r="G41" s="2107"/>
      <c r="H41" s="2107"/>
    </row>
    <row r="42" spans="1:8" s="2106" customFormat="1" ht="12.75" customHeight="1">
      <c r="A42" s="2111" t="s">
        <v>2593</v>
      </c>
      <c r="B42" s="2108">
        <v>101697</v>
      </c>
      <c r="C42" s="2108">
        <v>219180</v>
      </c>
      <c r="D42" s="2112" t="s">
        <v>2582</v>
      </c>
      <c r="E42" s="2107"/>
      <c r="F42" s="2107"/>
      <c r="G42" s="2107"/>
      <c r="H42" s="2107"/>
    </row>
    <row r="43" spans="1:8" ht="12.75" customHeight="1">
      <c r="A43" s="2110" t="s">
        <v>2768</v>
      </c>
      <c r="B43" s="2108">
        <v>374</v>
      </c>
      <c r="C43" s="2108">
        <v>1902</v>
      </c>
      <c r="D43" s="2109" t="s">
        <v>2767</v>
      </c>
      <c r="E43" s="2105"/>
      <c r="F43" s="2105"/>
      <c r="G43" s="2105"/>
      <c r="H43" s="2105"/>
    </row>
    <row r="44" spans="1:8" ht="12.75" customHeight="1">
      <c r="A44" s="2110" t="s">
        <v>2766</v>
      </c>
      <c r="B44" s="2108">
        <v>100</v>
      </c>
      <c r="C44" s="2108">
        <v>360</v>
      </c>
      <c r="D44" s="2109" t="s">
        <v>2765</v>
      </c>
      <c r="E44" s="2105"/>
      <c r="F44" s="2105"/>
      <c r="G44" s="2105"/>
      <c r="H44" s="2105"/>
    </row>
    <row r="45" spans="1:8" ht="12.75" customHeight="1">
      <c r="A45" s="2110" t="s">
        <v>2764</v>
      </c>
      <c r="B45" s="2108">
        <v>8139</v>
      </c>
      <c r="C45" s="2108">
        <v>24274</v>
      </c>
      <c r="D45" s="2109" t="s">
        <v>2763</v>
      </c>
      <c r="E45" s="2105"/>
      <c r="F45" s="2105"/>
      <c r="G45" s="2105"/>
      <c r="H45" s="2105"/>
    </row>
    <row r="46" spans="1:8" ht="12.75" customHeight="1">
      <c r="A46" s="2110" t="s">
        <v>2762</v>
      </c>
      <c r="B46" s="2108">
        <v>7</v>
      </c>
      <c r="C46" s="2108">
        <v>50</v>
      </c>
      <c r="D46" s="2109" t="s">
        <v>2761</v>
      </c>
      <c r="E46" s="2105"/>
      <c r="F46" s="2105"/>
      <c r="G46" s="2105"/>
      <c r="H46" s="2105"/>
    </row>
    <row r="47" spans="1:8" ht="12.75" customHeight="1">
      <c r="A47" s="2110" t="s">
        <v>2760</v>
      </c>
      <c r="B47" s="2108">
        <v>373</v>
      </c>
      <c r="C47" s="2108">
        <v>1916</v>
      </c>
      <c r="D47" s="2109" t="s">
        <v>2759</v>
      </c>
      <c r="E47" s="2105"/>
      <c r="F47" s="2105"/>
      <c r="G47" s="2105"/>
      <c r="H47" s="2105"/>
    </row>
    <row r="48" spans="1:8" ht="12.75" customHeight="1">
      <c r="A48" s="2110" t="s">
        <v>2758</v>
      </c>
      <c r="B48" s="2108">
        <v>85</v>
      </c>
      <c r="C48" s="2108">
        <v>477</v>
      </c>
      <c r="D48" s="2109" t="s">
        <v>2757</v>
      </c>
      <c r="E48" s="2105"/>
      <c r="F48" s="2105"/>
      <c r="G48" s="2105"/>
      <c r="H48" s="2105"/>
    </row>
    <row r="49" spans="1:8" ht="12.75" customHeight="1">
      <c r="A49" s="2110" t="s">
        <v>2756</v>
      </c>
      <c r="B49" s="2108">
        <v>5882</v>
      </c>
      <c r="C49" s="2108">
        <v>13145</v>
      </c>
      <c r="D49" s="2109" t="s">
        <v>2755</v>
      </c>
      <c r="E49" s="2105"/>
      <c r="F49" s="2105"/>
      <c r="G49" s="2105"/>
      <c r="H49" s="2105"/>
    </row>
    <row r="50" spans="1:8" ht="12.75" customHeight="1">
      <c r="A50" s="2110" t="s">
        <v>2754</v>
      </c>
      <c r="B50" s="2108">
        <v>14228</v>
      </c>
      <c r="C50" s="2108">
        <v>21100</v>
      </c>
      <c r="D50" s="2109" t="s">
        <v>2753</v>
      </c>
      <c r="E50" s="2105"/>
      <c r="F50" s="2105"/>
      <c r="G50" s="2105"/>
      <c r="H50" s="2105"/>
    </row>
    <row r="51" spans="1:8" ht="12.75" customHeight="1">
      <c r="A51" s="2110" t="s">
        <v>2752</v>
      </c>
      <c r="B51" s="2108">
        <v>2982</v>
      </c>
      <c r="C51" s="2108">
        <v>3152</v>
      </c>
      <c r="D51" s="2109" t="s">
        <v>2751</v>
      </c>
      <c r="E51" s="2105"/>
      <c r="F51" s="2105"/>
      <c r="G51" s="2105"/>
      <c r="H51" s="2105"/>
    </row>
    <row r="52" spans="1:8" ht="12.75" customHeight="1">
      <c r="A52" s="2110" t="s">
        <v>2750</v>
      </c>
      <c r="B52" s="2108">
        <v>18305</v>
      </c>
      <c r="C52" s="2108">
        <v>10148</v>
      </c>
      <c r="D52" s="2109" t="s">
        <v>2749</v>
      </c>
      <c r="E52" s="2105"/>
      <c r="F52" s="2105"/>
      <c r="G52" s="2105"/>
      <c r="H52" s="2105"/>
    </row>
    <row r="53" spans="1:8" ht="12.75" customHeight="1">
      <c r="A53" s="2110" t="s">
        <v>2748</v>
      </c>
      <c r="B53" s="2108">
        <v>130</v>
      </c>
      <c r="C53" s="2108">
        <v>3232</v>
      </c>
      <c r="D53" s="2109" t="s">
        <v>2747</v>
      </c>
      <c r="E53" s="2105"/>
      <c r="F53" s="2105"/>
      <c r="G53" s="2105"/>
      <c r="H53" s="2105"/>
    </row>
    <row r="54" spans="1:8" ht="12.75" customHeight="1">
      <c r="A54" s="2110" t="s">
        <v>2746</v>
      </c>
      <c r="B54" s="2108">
        <v>933</v>
      </c>
      <c r="C54" s="2108">
        <v>2567</v>
      </c>
      <c r="D54" s="2109" t="s">
        <v>2745</v>
      </c>
      <c r="E54" s="2105"/>
      <c r="F54" s="2105"/>
      <c r="G54" s="2105"/>
      <c r="H54" s="2105"/>
    </row>
    <row r="55" spans="1:8" ht="12.75" customHeight="1">
      <c r="A55" s="2110" t="s">
        <v>2744</v>
      </c>
      <c r="B55" s="2108">
        <v>400</v>
      </c>
      <c r="C55" s="2108">
        <v>3825</v>
      </c>
      <c r="D55" s="2109" t="s">
        <v>2743</v>
      </c>
      <c r="E55" s="2105"/>
      <c r="F55" s="2105"/>
      <c r="G55" s="2105"/>
      <c r="H55" s="2105"/>
    </row>
    <row r="56" spans="1:8" ht="12.75" customHeight="1">
      <c r="A56" s="2110" t="s">
        <v>2742</v>
      </c>
      <c r="B56" s="2108">
        <v>231</v>
      </c>
      <c r="C56" s="2108">
        <v>3039</v>
      </c>
      <c r="D56" s="2109" t="s">
        <v>2741</v>
      </c>
      <c r="E56" s="2105"/>
      <c r="F56" s="2105"/>
      <c r="G56" s="2105"/>
      <c r="H56" s="2105"/>
    </row>
    <row r="57" spans="1:8" ht="12.75" customHeight="1">
      <c r="A57" s="2110" t="s">
        <v>2740</v>
      </c>
      <c r="B57" s="2108">
        <v>295</v>
      </c>
      <c r="C57" s="2108">
        <v>4132</v>
      </c>
      <c r="D57" s="2109" t="s">
        <v>2739</v>
      </c>
      <c r="E57" s="2105"/>
      <c r="F57" s="2105"/>
      <c r="G57" s="2105"/>
      <c r="H57" s="2105"/>
    </row>
    <row r="58" spans="1:8" ht="12.75" customHeight="1">
      <c r="A58" s="2110" t="s">
        <v>2738</v>
      </c>
      <c r="B58" s="2108">
        <v>89</v>
      </c>
      <c r="C58" s="2108">
        <v>586</v>
      </c>
      <c r="D58" s="2109" t="s">
        <v>2737</v>
      </c>
      <c r="E58" s="2105"/>
      <c r="F58" s="2105"/>
      <c r="G58" s="2105"/>
      <c r="H58" s="2105"/>
    </row>
    <row r="59" spans="1:8" ht="12.75" customHeight="1">
      <c r="A59" s="2110" t="s">
        <v>2736</v>
      </c>
      <c r="B59" s="2108">
        <v>4038</v>
      </c>
      <c r="C59" s="2108">
        <v>17800</v>
      </c>
      <c r="D59" s="2109" t="s">
        <v>2735</v>
      </c>
      <c r="E59" s="2105"/>
      <c r="F59" s="2105"/>
      <c r="G59" s="2105"/>
      <c r="H59" s="2105"/>
    </row>
    <row r="60" spans="1:8" ht="12.75" customHeight="1">
      <c r="A60" s="2110" t="s">
        <v>2734</v>
      </c>
      <c r="B60" s="2108">
        <v>909</v>
      </c>
      <c r="C60" s="2108">
        <v>4124</v>
      </c>
      <c r="D60" s="2109" t="s">
        <v>2733</v>
      </c>
      <c r="E60" s="2105"/>
      <c r="F60" s="2105"/>
      <c r="G60" s="2105"/>
      <c r="H60" s="2105"/>
    </row>
    <row r="61" spans="1:8" ht="12.75" customHeight="1">
      <c r="A61" s="2110" t="s">
        <v>2732</v>
      </c>
      <c r="B61" s="2108">
        <v>1451</v>
      </c>
      <c r="C61" s="2108">
        <v>3686</v>
      </c>
      <c r="D61" s="2109" t="s">
        <v>2731</v>
      </c>
      <c r="E61" s="2105"/>
      <c r="F61" s="2105"/>
      <c r="G61" s="2105"/>
      <c r="H61" s="2105"/>
    </row>
    <row r="62" spans="1:8" ht="12.75" customHeight="1">
      <c r="A62" s="2110" t="s">
        <v>2730</v>
      </c>
      <c r="B62" s="2108">
        <v>556</v>
      </c>
      <c r="C62" s="2108">
        <v>8114</v>
      </c>
      <c r="D62" s="2109" t="s">
        <v>2729</v>
      </c>
      <c r="E62" s="2105"/>
      <c r="F62" s="2105"/>
      <c r="G62" s="2105"/>
      <c r="H62" s="2105"/>
    </row>
    <row r="63" spans="1:8" ht="12.75" customHeight="1">
      <c r="A63" s="2110" t="s">
        <v>2728</v>
      </c>
      <c r="B63" s="2108">
        <v>190</v>
      </c>
      <c r="C63" s="2108">
        <v>2999</v>
      </c>
      <c r="D63" s="2109" t="s">
        <v>2727</v>
      </c>
      <c r="E63" s="2105"/>
      <c r="F63" s="2105"/>
      <c r="G63" s="2105"/>
      <c r="H63" s="2105"/>
    </row>
    <row r="64" spans="1:8" ht="12.75" customHeight="1">
      <c r="A64" s="2110" t="s">
        <v>2726</v>
      </c>
      <c r="B64" s="2108">
        <v>562</v>
      </c>
      <c r="C64" s="2108">
        <v>761</v>
      </c>
      <c r="D64" s="2109" t="s">
        <v>2725</v>
      </c>
      <c r="E64" s="2105"/>
      <c r="F64" s="2105"/>
      <c r="G64" s="2105"/>
      <c r="H64" s="2105"/>
    </row>
    <row r="65" spans="1:8" ht="12.75" customHeight="1">
      <c r="A65" s="2110" t="s">
        <v>2724</v>
      </c>
      <c r="B65" s="2108">
        <v>31922</v>
      </c>
      <c r="C65" s="2108">
        <v>33891</v>
      </c>
      <c r="D65" s="2109" t="s">
        <v>2723</v>
      </c>
      <c r="E65" s="2105"/>
      <c r="F65" s="2105"/>
      <c r="G65" s="2105"/>
      <c r="H65" s="2105"/>
    </row>
    <row r="66" spans="1:8" ht="12.75" customHeight="1">
      <c r="A66" s="2110" t="s">
        <v>2722</v>
      </c>
      <c r="B66" s="2108">
        <v>576</v>
      </c>
      <c r="C66" s="2108">
        <v>2779</v>
      </c>
      <c r="D66" s="2109" t="s">
        <v>2721</v>
      </c>
      <c r="E66" s="2105"/>
      <c r="F66" s="2105"/>
      <c r="G66" s="2105"/>
      <c r="H66" s="2105"/>
    </row>
    <row r="67" spans="1:8" ht="12.75" customHeight="1">
      <c r="A67" s="2110" t="s">
        <v>2720</v>
      </c>
      <c r="B67" s="2108">
        <v>32</v>
      </c>
      <c r="C67" s="2108">
        <v>190</v>
      </c>
      <c r="D67" s="2109" t="s">
        <v>2719</v>
      </c>
      <c r="E67" s="2105"/>
      <c r="F67" s="2105"/>
      <c r="G67" s="2105"/>
      <c r="H67" s="2105"/>
    </row>
    <row r="68" spans="1:8" ht="12.75" customHeight="1">
      <c r="A68" s="2110" t="s">
        <v>2718</v>
      </c>
      <c r="B68" s="2108">
        <v>928</v>
      </c>
      <c r="C68" s="2108">
        <v>5456</v>
      </c>
      <c r="D68" s="2109" t="s">
        <v>2717</v>
      </c>
      <c r="E68" s="2105"/>
      <c r="F68" s="2105"/>
      <c r="G68" s="2105"/>
      <c r="H68" s="2105"/>
    </row>
    <row r="69" spans="1:8" ht="12.75" customHeight="1">
      <c r="A69" s="2110" t="s">
        <v>2716</v>
      </c>
      <c r="B69" s="2108">
        <v>1224</v>
      </c>
      <c r="C69" s="2108">
        <v>1303</v>
      </c>
      <c r="D69" s="2109" t="s">
        <v>2715</v>
      </c>
      <c r="E69" s="2105"/>
      <c r="F69" s="2105"/>
      <c r="G69" s="2105"/>
      <c r="H69" s="2105"/>
    </row>
    <row r="70" spans="1:8" ht="12.75" customHeight="1">
      <c r="A70" s="2110" t="s">
        <v>2714</v>
      </c>
      <c r="B70" s="2108">
        <v>1</v>
      </c>
      <c r="C70" s="2108">
        <v>2</v>
      </c>
      <c r="D70" s="2109" t="s">
        <v>2713</v>
      </c>
      <c r="E70" s="2105"/>
      <c r="F70" s="2105"/>
      <c r="G70" s="2105"/>
      <c r="H70" s="2105"/>
    </row>
    <row r="71" spans="1:8" ht="12.75" customHeight="1">
      <c r="A71" s="2110" t="s">
        <v>2712</v>
      </c>
      <c r="B71" s="2108">
        <v>84</v>
      </c>
      <c r="C71" s="2108">
        <v>314</v>
      </c>
      <c r="D71" s="2109" t="s">
        <v>2711</v>
      </c>
      <c r="E71" s="2105"/>
      <c r="F71" s="2105"/>
      <c r="G71" s="2105"/>
      <c r="H71" s="2105"/>
    </row>
    <row r="72" spans="1:8" ht="12.75" customHeight="1">
      <c r="A72" s="2110" t="s">
        <v>2710</v>
      </c>
      <c r="B72" s="2108">
        <v>845</v>
      </c>
      <c r="C72" s="2108">
        <v>2288</v>
      </c>
      <c r="D72" s="2109" t="s">
        <v>2709</v>
      </c>
      <c r="E72" s="2105"/>
      <c r="F72" s="2105"/>
      <c r="G72" s="2105"/>
      <c r="H72" s="2105"/>
    </row>
    <row r="73" spans="1:8" ht="12.75" customHeight="1">
      <c r="A73" s="2110" t="s">
        <v>2708</v>
      </c>
      <c r="B73" s="2108">
        <v>495</v>
      </c>
      <c r="C73" s="2108">
        <v>6483</v>
      </c>
      <c r="D73" s="2109" t="s">
        <v>2707</v>
      </c>
      <c r="E73" s="2105"/>
      <c r="F73" s="2105"/>
      <c r="G73" s="2105"/>
      <c r="H73" s="2105"/>
    </row>
    <row r="74" spans="1:8" ht="12.75" customHeight="1">
      <c r="A74" s="2110" t="s">
        <v>2706</v>
      </c>
      <c r="B74" s="2108">
        <v>226</v>
      </c>
      <c r="C74" s="2108">
        <v>431</v>
      </c>
      <c r="D74" s="2109" t="s">
        <v>2705</v>
      </c>
      <c r="E74" s="2105"/>
      <c r="F74" s="2105"/>
      <c r="G74" s="2105"/>
      <c r="H74" s="2105"/>
    </row>
    <row r="75" spans="1:8" ht="12.75" customHeight="1">
      <c r="A75" s="2110" t="s">
        <v>2704</v>
      </c>
      <c r="B75" s="2108">
        <v>658</v>
      </c>
      <c r="C75" s="2108">
        <v>177</v>
      </c>
      <c r="D75" s="2109" t="s">
        <v>2703</v>
      </c>
      <c r="E75" s="2105"/>
      <c r="F75" s="2105"/>
      <c r="G75" s="2105"/>
      <c r="H75" s="2105"/>
    </row>
    <row r="76" spans="1:8" ht="12.75" customHeight="1">
      <c r="A76" s="2110" t="s">
        <v>2702</v>
      </c>
      <c r="B76" s="2108">
        <v>567</v>
      </c>
      <c r="C76" s="2108">
        <v>9793</v>
      </c>
      <c r="D76" s="2109" t="s">
        <v>2701</v>
      </c>
      <c r="E76" s="2105"/>
      <c r="F76" s="2105"/>
      <c r="G76" s="2105"/>
      <c r="H76" s="2105"/>
    </row>
    <row r="77" spans="1:8" ht="12.75" customHeight="1">
      <c r="A77" s="2110" t="s">
        <v>2700</v>
      </c>
      <c r="B77" s="2108">
        <v>305</v>
      </c>
      <c r="C77" s="2108">
        <v>212</v>
      </c>
      <c r="D77" s="2109" t="s">
        <v>2700</v>
      </c>
      <c r="E77" s="2105"/>
      <c r="F77" s="2105"/>
      <c r="G77" s="2105"/>
      <c r="H77" s="2105"/>
    </row>
    <row r="78" spans="1:8" ht="12.75" customHeight="1">
      <c r="A78" s="2110" t="s">
        <v>2699</v>
      </c>
      <c r="B78" s="2108">
        <v>39</v>
      </c>
      <c r="C78" s="2108">
        <v>348</v>
      </c>
      <c r="D78" s="2109" t="s">
        <v>2698</v>
      </c>
      <c r="E78" s="2105"/>
      <c r="F78" s="2105"/>
      <c r="G78" s="2105"/>
      <c r="H78" s="2105"/>
    </row>
    <row r="79" spans="1:8" ht="12.75" customHeight="1">
      <c r="A79" s="2110" t="s">
        <v>2697</v>
      </c>
      <c r="B79" s="2108">
        <v>126</v>
      </c>
      <c r="C79" s="2108">
        <v>2959</v>
      </c>
      <c r="D79" s="2109" t="s">
        <v>2696</v>
      </c>
      <c r="E79" s="2105"/>
      <c r="F79" s="2105"/>
      <c r="G79" s="2105"/>
      <c r="H79" s="2105"/>
    </row>
    <row r="80" spans="1:8" ht="12.75" customHeight="1">
      <c r="A80" s="2110" t="s">
        <v>2695</v>
      </c>
      <c r="B80" s="2108">
        <v>59</v>
      </c>
      <c r="C80" s="2108">
        <v>1023</v>
      </c>
      <c r="D80" s="2109" t="s">
        <v>2694</v>
      </c>
      <c r="E80" s="2105"/>
      <c r="F80" s="2105"/>
      <c r="G80" s="2105"/>
      <c r="H80" s="2105"/>
    </row>
    <row r="81" spans="1:8" ht="12.75" customHeight="1">
      <c r="A81" s="2110" t="s">
        <v>2693</v>
      </c>
      <c r="B81" s="2108">
        <v>266</v>
      </c>
      <c r="C81" s="2108">
        <v>568</v>
      </c>
      <c r="D81" s="2109" t="s">
        <v>2692</v>
      </c>
      <c r="E81" s="2105"/>
      <c r="F81" s="2105"/>
      <c r="G81" s="2105"/>
      <c r="H81" s="2105"/>
    </row>
    <row r="82" spans="1:8" ht="12.75" customHeight="1">
      <c r="A82" s="2110" t="s">
        <v>2691</v>
      </c>
      <c r="B82" s="2108">
        <v>343</v>
      </c>
      <c r="C82" s="2108">
        <v>2669</v>
      </c>
      <c r="D82" s="2109" t="s">
        <v>2690</v>
      </c>
      <c r="E82" s="2105"/>
      <c r="F82" s="2105"/>
      <c r="G82" s="2105"/>
      <c r="H82" s="2105"/>
    </row>
    <row r="83" spans="1:8" ht="12.75" customHeight="1">
      <c r="A83" s="2110" t="s">
        <v>2689</v>
      </c>
      <c r="B83" s="2108">
        <v>119</v>
      </c>
      <c r="C83" s="2108">
        <v>3279</v>
      </c>
      <c r="D83" s="2109" t="s">
        <v>2688</v>
      </c>
      <c r="E83" s="2105"/>
      <c r="F83" s="2105"/>
      <c r="G83" s="2105"/>
      <c r="H83" s="2105"/>
    </row>
    <row r="84" spans="1:8" ht="12.75" customHeight="1">
      <c r="A84" s="2110" t="s">
        <v>2687</v>
      </c>
      <c r="B84" s="2108">
        <v>428</v>
      </c>
      <c r="C84" s="2108">
        <v>6300</v>
      </c>
      <c r="D84" s="2109" t="s">
        <v>2686</v>
      </c>
      <c r="E84" s="2105"/>
      <c r="F84" s="2105"/>
      <c r="G84" s="2105"/>
      <c r="H84" s="2105"/>
    </row>
    <row r="85" spans="1:8" ht="12.75" customHeight="1">
      <c r="A85" s="2110" t="s">
        <v>2651</v>
      </c>
      <c r="B85" s="2108">
        <v>2195</v>
      </c>
      <c r="C85" s="2108">
        <v>7327</v>
      </c>
      <c r="D85" s="2109" t="s">
        <v>2650</v>
      </c>
      <c r="E85" s="2105"/>
      <c r="F85" s="2105"/>
      <c r="G85" s="2105"/>
      <c r="H85" s="2105"/>
    </row>
    <row r="86" spans="1:8" s="2106" customFormat="1" ht="12.75" customHeight="1">
      <c r="A86" s="2111" t="s">
        <v>2592</v>
      </c>
      <c r="B86" s="2108">
        <v>1632</v>
      </c>
      <c r="C86" s="2108">
        <v>22645</v>
      </c>
      <c r="D86" s="2107" t="s">
        <v>2581</v>
      </c>
      <c r="E86" s="2107"/>
      <c r="F86" s="2107"/>
      <c r="G86" s="2107"/>
      <c r="H86" s="2107"/>
    </row>
    <row r="87" spans="1:8" ht="12.75" customHeight="1">
      <c r="A87" s="2110" t="s">
        <v>2685</v>
      </c>
      <c r="B87" s="2108">
        <v>182</v>
      </c>
      <c r="C87" s="2108">
        <v>6127</v>
      </c>
      <c r="D87" s="2109" t="s">
        <v>2684</v>
      </c>
      <c r="E87" s="2105"/>
      <c r="F87" s="2105"/>
      <c r="G87" s="2105"/>
      <c r="H87" s="2105"/>
    </row>
    <row r="88" spans="1:8" ht="12.75" customHeight="1">
      <c r="A88" s="2110" t="s">
        <v>2683</v>
      </c>
      <c r="B88" s="2108">
        <v>522</v>
      </c>
      <c r="C88" s="2108">
        <v>8063</v>
      </c>
      <c r="D88" s="2109" t="s">
        <v>2682</v>
      </c>
      <c r="E88" s="2105"/>
      <c r="F88" s="2105"/>
      <c r="G88" s="2105"/>
      <c r="H88" s="2105"/>
    </row>
    <row r="89" spans="1:8" ht="12.75" customHeight="1">
      <c r="A89" s="2110" t="s">
        <v>2681</v>
      </c>
      <c r="B89" s="2108">
        <v>47</v>
      </c>
      <c r="C89" s="2108">
        <v>1489</v>
      </c>
      <c r="D89" s="2109" t="s">
        <v>2680</v>
      </c>
      <c r="E89" s="2105"/>
      <c r="F89" s="2105"/>
      <c r="G89" s="2105"/>
      <c r="H89" s="2105"/>
    </row>
    <row r="90" spans="1:8" ht="12.75" customHeight="1">
      <c r="A90" s="2110" t="s">
        <v>2679</v>
      </c>
      <c r="B90" s="2108">
        <v>112</v>
      </c>
      <c r="C90" s="2108">
        <v>3067</v>
      </c>
      <c r="D90" s="2109" t="s">
        <v>2678</v>
      </c>
      <c r="E90" s="2105"/>
      <c r="F90" s="2105"/>
      <c r="G90" s="2105"/>
      <c r="H90" s="2105"/>
    </row>
    <row r="91" spans="1:8" ht="12.75" customHeight="1">
      <c r="A91" s="2110" t="s">
        <v>2677</v>
      </c>
      <c r="B91" s="2108">
        <v>105</v>
      </c>
      <c r="C91" s="2108">
        <v>290</v>
      </c>
      <c r="D91" s="2109" t="s">
        <v>2676</v>
      </c>
      <c r="E91" s="2105"/>
      <c r="F91" s="2105"/>
      <c r="G91" s="2105"/>
      <c r="H91" s="2105"/>
    </row>
    <row r="92" spans="1:8" ht="12.75" customHeight="1">
      <c r="A92" s="2110" t="s">
        <v>2675</v>
      </c>
      <c r="B92" s="2108">
        <v>440</v>
      </c>
      <c r="C92" s="2108">
        <v>344</v>
      </c>
      <c r="D92" s="2109" t="s">
        <v>2674</v>
      </c>
      <c r="E92" s="2105"/>
      <c r="F92" s="2105"/>
      <c r="G92" s="2105"/>
      <c r="H92" s="2105"/>
    </row>
    <row r="93" spans="1:8" ht="12.75" customHeight="1">
      <c r="A93" s="2110" t="s">
        <v>2651</v>
      </c>
      <c r="B93" s="2108">
        <v>224</v>
      </c>
      <c r="C93" s="2108">
        <v>3264</v>
      </c>
      <c r="D93" s="2109" t="s">
        <v>2650</v>
      </c>
      <c r="E93" s="2105"/>
      <c r="F93" s="2105"/>
      <c r="G93" s="2105"/>
      <c r="H93" s="2105"/>
    </row>
    <row r="94" spans="1:8" s="2106" customFormat="1" ht="12.75" customHeight="1">
      <c r="A94" s="2107" t="s">
        <v>2591</v>
      </c>
      <c r="B94" s="2108">
        <v>18305</v>
      </c>
      <c r="C94" s="2108">
        <v>92434</v>
      </c>
      <c r="D94" s="2107" t="s">
        <v>2580</v>
      </c>
      <c r="E94" s="2107"/>
      <c r="F94" s="2107"/>
      <c r="G94" s="2107"/>
      <c r="H94" s="2107"/>
    </row>
    <row r="95" spans="1:8" ht="12.75" customHeight="1">
      <c r="A95" s="2110" t="s">
        <v>2673</v>
      </c>
      <c r="B95" s="2108">
        <v>2324</v>
      </c>
      <c r="C95" s="2108">
        <v>10041</v>
      </c>
      <c r="D95" s="2109" t="s">
        <v>2672</v>
      </c>
      <c r="E95" s="2105"/>
      <c r="F95" s="2105"/>
      <c r="G95" s="2105"/>
      <c r="H95" s="2105"/>
    </row>
    <row r="96" spans="1:8" ht="12.75" customHeight="1">
      <c r="A96" s="2110" t="s">
        <v>2671</v>
      </c>
      <c r="B96" s="2108">
        <v>4847</v>
      </c>
      <c r="C96" s="2108">
        <v>10943</v>
      </c>
      <c r="D96" s="2109" t="s">
        <v>2670</v>
      </c>
      <c r="E96" s="2105"/>
      <c r="F96" s="2105"/>
      <c r="G96" s="2105"/>
      <c r="H96" s="2105"/>
    </row>
    <row r="97" spans="1:8" ht="12.75" customHeight="1">
      <c r="A97" s="2110" t="s">
        <v>2669</v>
      </c>
      <c r="B97" s="2108">
        <v>22</v>
      </c>
      <c r="C97" s="2108">
        <v>161</v>
      </c>
      <c r="D97" s="2109" t="s">
        <v>2668</v>
      </c>
      <c r="E97" s="2105"/>
      <c r="F97" s="2105"/>
      <c r="G97" s="2105"/>
      <c r="H97" s="2105"/>
    </row>
    <row r="98" spans="1:8" ht="12.75" customHeight="1">
      <c r="A98" s="2110" t="s">
        <v>2667</v>
      </c>
      <c r="B98" s="2108">
        <v>1412</v>
      </c>
      <c r="C98" s="2108">
        <v>8654</v>
      </c>
      <c r="D98" s="2109" t="s">
        <v>2666</v>
      </c>
      <c r="E98" s="2105"/>
      <c r="F98" s="2105"/>
      <c r="G98" s="2105"/>
      <c r="H98" s="2105"/>
    </row>
    <row r="99" spans="1:8" ht="12.75" customHeight="1">
      <c r="A99" s="2110" t="s">
        <v>2665</v>
      </c>
      <c r="B99" s="2108">
        <v>385</v>
      </c>
      <c r="C99" s="2108">
        <v>2059</v>
      </c>
      <c r="D99" s="2109" t="s">
        <v>2664</v>
      </c>
      <c r="E99" s="2105"/>
      <c r="F99" s="2105"/>
      <c r="G99" s="2105"/>
      <c r="H99" s="2105"/>
    </row>
    <row r="100" spans="1:8" ht="12.75" customHeight="1">
      <c r="A100" s="2110" t="s">
        <v>2663</v>
      </c>
      <c r="B100" s="2108">
        <v>721</v>
      </c>
      <c r="C100" s="2108">
        <v>6982</v>
      </c>
      <c r="D100" s="2109" t="s">
        <v>2662</v>
      </c>
      <c r="E100" s="2105"/>
      <c r="F100" s="2105"/>
      <c r="G100" s="2105"/>
      <c r="H100" s="2105"/>
    </row>
    <row r="101" spans="1:8" ht="12.75" customHeight="1">
      <c r="A101" s="2110" t="s">
        <v>2661</v>
      </c>
      <c r="B101" s="2108">
        <v>4970</v>
      </c>
      <c r="C101" s="2108">
        <v>39518</v>
      </c>
      <c r="D101" s="2109" t="s">
        <v>2660</v>
      </c>
      <c r="E101" s="2105"/>
      <c r="F101" s="2105"/>
      <c r="G101" s="2105"/>
      <c r="H101" s="2105"/>
    </row>
    <row r="102" spans="1:8" ht="12.75" customHeight="1">
      <c r="A102" s="2110" t="s">
        <v>2659</v>
      </c>
      <c r="B102" s="2108">
        <v>1679</v>
      </c>
      <c r="C102" s="2108">
        <v>3639</v>
      </c>
      <c r="D102" s="2109" t="s">
        <v>2658</v>
      </c>
      <c r="E102" s="2105"/>
      <c r="F102" s="2105"/>
      <c r="G102" s="2105"/>
      <c r="H102" s="2105"/>
    </row>
    <row r="103" spans="1:8" ht="12.75" customHeight="1">
      <c r="A103" s="2110" t="s">
        <v>2657</v>
      </c>
      <c r="B103" s="2108">
        <v>55</v>
      </c>
      <c r="C103" s="2108">
        <v>111</v>
      </c>
      <c r="D103" s="2109" t="s">
        <v>2656</v>
      </c>
      <c r="E103" s="2105"/>
      <c r="F103" s="2105"/>
      <c r="G103" s="2105"/>
      <c r="H103" s="2105"/>
    </row>
    <row r="104" spans="1:8" ht="12.75" customHeight="1">
      <c r="A104" s="2110" t="s">
        <v>2655</v>
      </c>
      <c r="B104" s="2108">
        <v>34</v>
      </c>
      <c r="C104" s="2108">
        <v>60</v>
      </c>
      <c r="D104" s="2109" t="s">
        <v>2654</v>
      </c>
      <c r="E104" s="2105"/>
      <c r="F104" s="2105"/>
      <c r="G104" s="2105"/>
      <c r="H104" s="2105"/>
    </row>
    <row r="105" spans="1:8" ht="12.75" customHeight="1">
      <c r="A105" s="2110" t="s">
        <v>2653</v>
      </c>
      <c r="B105" s="2108">
        <v>377</v>
      </c>
      <c r="C105" s="2108">
        <v>1910</v>
      </c>
      <c r="D105" s="2109" t="s">
        <v>2652</v>
      </c>
      <c r="E105" s="2105"/>
      <c r="F105" s="2105"/>
      <c r="G105" s="2105"/>
      <c r="H105" s="2105"/>
    </row>
    <row r="106" spans="1:8" ht="12.75" customHeight="1">
      <c r="A106" s="2110" t="s">
        <v>2651</v>
      </c>
      <c r="B106" s="2108">
        <v>1479</v>
      </c>
      <c r="C106" s="2108">
        <v>8357</v>
      </c>
      <c r="D106" s="2109" t="s">
        <v>2650</v>
      </c>
      <c r="E106" s="2105"/>
      <c r="F106" s="2105"/>
      <c r="G106" s="2105"/>
      <c r="H106" s="2105"/>
    </row>
    <row r="107" spans="1:8" s="2106" customFormat="1" ht="12.75" customHeight="1">
      <c r="A107" s="2107" t="s">
        <v>2649</v>
      </c>
      <c r="B107" s="2108">
        <v>338</v>
      </c>
      <c r="C107" s="2108">
        <v>2078</v>
      </c>
      <c r="D107" s="2107" t="s">
        <v>2648</v>
      </c>
      <c r="E107" s="2107"/>
      <c r="F107" s="2107"/>
      <c r="G107" s="2107"/>
      <c r="H107" s="2107"/>
    </row>
    <row r="108" spans="1:8" s="2106" customFormat="1" ht="12.75" customHeight="1">
      <c r="A108" s="2107" t="s">
        <v>2647</v>
      </c>
      <c r="B108" s="2108">
        <v>0</v>
      </c>
      <c r="C108" s="2108">
        <v>0</v>
      </c>
      <c r="D108" s="2107" t="s">
        <v>2646</v>
      </c>
      <c r="E108" s="2107"/>
      <c r="F108" s="2107"/>
      <c r="G108" s="2107"/>
      <c r="H108" s="2107"/>
    </row>
    <row r="109" spans="1:8" ht="13.5" customHeight="1">
      <c r="A109" s="5377"/>
      <c r="B109" s="5379" t="s">
        <v>2645</v>
      </c>
      <c r="C109" s="5380"/>
      <c r="D109" s="5381"/>
      <c r="E109" s="2105"/>
      <c r="F109" s="2105"/>
      <c r="G109" s="2105"/>
      <c r="H109" s="2105"/>
    </row>
    <row r="110" spans="1:8" ht="13.5" customHeight="1">
      <c r="A110" s="5378"/>
      <c r="B110" s="2104" t="s">
        <v>2148</v>
      </c>
      <c r="C110" s="2104" t="s">
        <v>790</v>
      </c>
      <c r="D110" s="5382"/>
    </row>
    <row r="111" spans="1:8" ht="13.5" customHeight="1">
      <c r="A111" s="5342" t="s">
        <v>412</v>
      </c>
      <c r="B111" s="5342"/>
      <c r="C111" s="5342"/>
      <c r="D111" s="5342"/>
    </row>
    <row r="112" spans="1:8" s="216" customFormat="1" ht="20.25" customHeight="1">
      <c r="A112" s="5349" t="s">
        <v>2579</v>
      </c>
      <c r="B112" s="5349"/>
      <c r="C112" s="5349"/>
      <c r="D112" s="5349"/>
    </row>
    <row r="113" spans="1:4" s="216" customFormat="1" ht="21" customHeight="1">
      <c r="A113" s="5349" t="s">
        <v>2578</v>
      </c>
      <c r="B113" s="5349"/>
      <c r="C113" s="5349"/>
      <c r="D113" s="5349"/>
    </row>
    <row r="114" spans="1:4" ht="9.75" customHeight="1">
      <c r="A114" s="5344" t="s">
        <v>2644</v>
      </c>
      <c r="B114" s="5344"/>
      <c r="C114" s="5344"/>
      <c r="D114" s="5344"/>
    </row>
    <row r="115" spans="1:4" ht="9.75" customHeight="1">
      <c r="A115" s="5344" t="s">
        <v>2643</v>
      </c>
      <c r="B115" s="5344"/>
      <c r="C115" s="5344"/>
      <c r="D115" s="5344"/>
    </row>
    <row r="117" spans="1:4" ht="10.5" customHeight="1">
      <c r="A117" s="489" t="s">
        <v>409</v>
      </c>
      <c r="B117" s="489"/>
      <c r="C117" s="489"/>
      <c r="D117" s="1867"/>
    </row>
    <row r="118" spans="1:4">
      <c r="A118" s="1005" t="s">
        <v>2642</v>
      </c>
      <c r="B118" s="2048"/>
    </row>
    <row r="119" spans="1:4">
      <c r="A119" s="1005" t="s">
        <v>2641</v>
      </c>
      <c r="B119" s="2048"/>
    </row>
  </sheetData>
  <mergeCells count="13">
    <mergeCell ref="A1:D1"/>
    <mergeCell ref="A2:D2"/>
    <mergeCell ref="B3:C3"/>
    <mergeCell ref="A3:A4"/>
    <mergeCell ref="D3:D4"/>
    <mergeCell ref="A113:D113"/>
    <mergeCell ref="A115:D115"/>
    <mergeCell ref="A114:D114"/>
    <mergeCell ref="A112:D112"/>
    <mergeCell ref="A109:A110"/>
    <mergeCell ref="B109:C109"/>
    <mergeCell ref="D109:D110"/>
    <mergeCell ref="A111:D111"/>
  </mergeCells>
  <conditionalFormatting sqref="E6:E32">
    <cfRule type="cellIs" dxfId="347" priority="1" operator="notEqual">
      <formula>0</formula>
    </cfRule>
  </conditionalFormatting>
  <hyperlinks>
    <hyperlink ref="A118" r:id="rId1" xr:uid="{9E81ECF4-0A5C-4DD8-BD6A-2BE86A4B326D}"/>
    <hyperlink ref="A119" r:id="rId2" xr:uid="{3248F503-ED21-4192-8C29-506839F605D9}"/>
    <hyperlink ref="C4" r:id="rId3" xr:uid="{6F50804A-C5AB-464B-BFD6-C0E256E6FA01}"/>
    <hyperlink ref="C110" r:id="rId4" xr:uid="{1F20F494-6B5E-49F4-91B6-8B036E2F223E}"/>
    <hyperlink ref="B4" r:id="rId5" xr:uid="{E4383F90-8ADE-4437-A33A-28FD2EDFA3D2}"/>
    <hyperlink ref="B110" r:id="rId6" xr:uid="{959AC390-A319-480F-9F66-D00D70739B97}"/>
  </hyperlinks>
  <printOptions horizontalCentered="1"/>
  <pageMargins left="0.39370078740157483" right="0.39370078740157483" top="0.39370078740157483" bottom="0.39370078740157483" header="0" footer="0"/>
  <pageSetup paperSize="9" orientation="portrait" r:id="rId7"/>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9CDF-32BF-4F89-B771-630432242A14}">
  <sheetPr codeName="Sheet95"/>
  <dimension ref="A1:BA51"/>
  <sheetViews>
    <sheetView showGridLines="0" zoomScaleNormal="100" workbookViewId="0">
      <selection sqref="A1:V1"/>
    </sheetView>
  </sheetViews>
  <sheetFormatPr defaultColWidth="7.85546875" defaultRowHeight="12.75"/>
  <cols>
    <col min="1" max="1" width="20.85546875" style="2103" customWidth="1"/>
    <col min="2" max="2" width="7.140625" style="2101" bestFit="1" customWidth="1"/>
    <col min="3" max="3" width="6.140625" style="2101" bestFit="1" customWidth="1"/>
    <col min="4" max="4" width="7.140625" style="2101" bestFit="1" customWidth="1"/>
    <col min="5" max="5" width="6.28515625" style="2101" bestFit="1" customWidth="1"/>
    <col min="6" max="6" width="7.140625" style="2101" bestFit="1" customWidth="1"/>
    <col min="7" max="7" width="5.42578125" style="2101" customWidth="1"/>
    <col min="8" max="8" width="7.140625" style="2101" customWidth="1"/>
    <col min="9" max="9" width="6.28515625" style="2101" bestFit="1" customWidth="1"/>
    <col min="10" max="10" width="7.140625" style="2101" customWidth="1"/>
    <col min="11" max="11" width="6.28515625" style="2101" customWidth="1"/>
    <col min="12" max="12" width="7.140625" style="2101" customWidth="1"/>
    <col min="13" max="13" width="6.28515625" style="2101" customWidth="1"/>
    <col min="14" max="14" width="7.140625" style="2101" bestFit="1" customWidth="1"/>
    <col min="15" max="15" width="6.28515625" style="2101" bestFit="1" customWidth="1"/>
    <col min="16" max="16" width="7.140625" style="2101" bestFit="1" customWidth="1"/>
    <col min="17" max="17" width="6.28515625" style="2101" bestFit="1" customWidth="1"/>
    <col min="18" max="18" width="7.140625" style="2101" bestFit="1" customWidth="1"/>
    <col min="19" max="19" width="6.28515625" style="2101" bestFit="1" customWidth="1"/>
    <col min="20" max="20" width="7.140625" style="2101" bestFit="1" customWidth="1"/>
    <col min="21" max="21" width="6.28515625" style="2101" bestFit="1" customWidth="1"/>
    <col min="22" max="22" width="16.5703125" style="2101" customWidth="1"/>
    <col min="23" max="23" width="5.42578125" style="2101" bestFit="1" customWidth="1"/>
    <col min="24" max="24" width="6.140625" style="2101" bestFit="1" customWidth="1"/>
    <col min="25" max="26" width="4.28515625" style="2101" bestFit="1" customWidth="1"/>
    <col min="27" max="28" width="4.7109375" style="2101" bestFit="1" customWidth="1"/>
    <col min="29" max="29" width="5.42578125" style="2101" bestFit="1" customWidth="1"/>
    <col min="30" max="31" width="4.28515625" style="2101" bestFit="1" customWidth="1"/>
    <col min="32" max="32" width="5.42578125" style="2101" bestFit="1" customWidth="1"/>
    <col min="33" max="33" width="4.28515625" style="2101" bestFit="1" customWidth="1"/>
    <col min="34" max="35" width="4.7109375" style="2101" bestFit="1" customWidth="1"/>
    <col min="36" max="36" width="5.42578125" style="2101" bestFit="1" customWidth="1"/>
    <col min="37" max="38" width="4.28515625" style="2101" bestFit="1" customWidth="1"/>
    <col min="39" max="40" width="4.7109375" style="2101" bestFit="1" customWidth="1"/>
    <col min="41" max="16384" width="7.85546875" style="2101"/>
  </cols>
  <sheetData>
    <row r="1" spans="1:53" s="2161" customFormat="1" ht="34.5" customHeight="1">
      <c r="A1" s="5399" t="s">
        <v>2795</v>
      </c>
      <c r="B1" s="5399"/>
      <c r="C1" s="5399"/>
      <c r="D1" s="5399"/>
      <c r="E1" s="5399"/>
      <c r="F1" s="5399"/>
      <c r="G1" s="5399"/>
      <c r="H1" s="5399"/>
      <c r="I1" s="5399"/>
      <c r="J1" s="5399"/>
      <c r="K1" s="5399"/>
      <c r="L1" s="5399"/>
      <c r="M1" s="5399"/>
      <c r="N1" s="5399"/>
      <c r="O1" s="5399"/>
      <c r="P1" s="5399"/>
      <c r="Q1" s="5399"/>
      <c r="R1" s="5399"/>
      <c r="S1" s="5399"/>
      <c r="T1" s="5399"/>
      <c r="U1" s="5399"/>
      <c r="V1" s="5399"/>
      <c r="W1" s="2164"/>
      <c r="X1" s="2162"/>
      <c r="Y1" s="2162"/>
      <c r="Z1" s="2162"/>
      <c r="AA1" s="2162"/>
    </row>
    <row r="2" spans="1:53" s="2161" customFormat="1" ht="34.5" customHeight="1">
      <c r="A2" s="5400" t="s">
        <v>2794</v>
      </c>
      <c r="B2" s="5400"/>
      <c r="C2" s="5400"/>
      <c r="D2" s="5400"/>
      <c r="E2" s="5400"/>
      <c r="F2" s="5400"/>
      <c r="G2" s="5400"/>
      <c r="H2" s="5400"/>
      <c r="I2" s="5400"/>
      <c r="J2" s="5400"/>
      <c r="K2" s="5400"/>
      <c r="L2" s="5400"/>
      <c r="M2" s="5400"/>
      <c r="N2" s="5400"/>
      <c r="O2" s="5400"/>
      <c r="P2" s="5400"/>
      <c r="Q2" s="5400"/>
      <c r="R2" s="5400"/>
      <c r="S2" s="5400"/>
      <c r="T2" s="5400"/>
      <c r="U2" s="5400"/>
      <c r="V2" s="5400"/>
      <c r="W2" s="2163"/>
      <c r="X2" s="2162"/>
      <c r="Y2" s="2162"/>
      <c r="Z2" s="2162"/>
      <c r="AA2" s="2162"/>
    </row>
    <row r="3" spans="1:53" s="2158" customFormat="1" ht="30.6" customHeight="1">
      <c r="A3" s="5390"/>
      <c r="B3" s="5391" t="s">
        <v>209</v>
      </c>
      <c r="C3" s="5397"/>
      <c r="D3" s="5401" t="s">
        <v>432</v>
      </c>
      <c r="E3" s="5401"/>
      <c r="F3" s="5391" t="s">
        <v>431</v>
      </c>
      <c r="G3" s="5397"/>
      <c r="H3" s="5398" t="s">
        <v>430</v>
      </c>
      <c r="I3" s="5398"/>
      <c r="J3" s="5398" t="s">
        <v>429</v>
      </c>
      <c r="K3" s="5398"/>
      <c r="L3" s="5398" t="s">
        <v>428</v>
      </c>
      <c r="M3" s="5398"/>
      <c r="N3" s="5401" t="s">
        <v>427</v>
      </c>
      <c r="O3" s="5401"/>
      <c r="P3" s="5401" t="s">
        <v>426</v>
      </c>
      <c r="Q3" s="5401"/>
      <c r="R3" s="5402" t="s">
        <v>2779</v>
      </c>
      <c r="S3" s="5402"/>
      <c r="T3" s="5402" t="s">
        <v>2778</v>
      </c>
      <c r="U3" s="5402"/>
      <c r="V3" s="5390"/>
      <c r="W3" s="2160"/>
      <c r="X3" s="2159"/>
      <c r="Y3" s="2159"/>
      <c r="Z3" s="2159"/>
      <c r="AA3" s="2159"/>
    </row>
    <row r="4" spans="1:53" s="2158" customFormat="1" ht="30.6" customHeight="1">
      <c r="A4" s="5390"/>
      <c r="B4" s="2138" t="s">
        <v>2793</v>
      </c>
      <c r="C4" s="2139" t="s">
        <v>2792</v>
      </c>
      <c r="D4" s="2138" t="s">
        <v>2793</v>
      </c>
      <c r="E4" s="2138" t="s">
        <v>2792</v>
      </c>
      <c r="F4" s="2138" t="s">
        <v>2793</v>
      </c>
      <c r="G4" s="2139" t="s">
        <v>2792</v>
      </c>
      <c r="H4" s="2138" t="s">
        <v>2793</v>
      </c>
      <c r="I4" s="2138" t="s">
        <v>2792</v>
      </c>
      <c r="J4" s="2138" t="s">
        <v>2793</v>
      </c>
      <c r="K4" s="2138" t="s">
        <v>2792</v>
      </c>
      <c r="L4" s="2138" t="s">
        <v>2793</v>
      </c>
      <c r="M4" s="2138" t="s">
        <v>2792</v>
      </c>
      <c r="N4" s="2138" t="s">
        <v>2793</v>
      </c>
      <c r="O4" s="2138" t="s">
        <v>2792</v>
      </c>
      <c r="P4" s="2138" t="s">
        <v>2793</v>
      </c>
      <c r="Q4" s="2138" t="s">
        <v>2792</v>
      </c>
      <c r="R4" s="2138" t="s">
        <v>2793</v>
      </c>
      <c r="S4" s="2138" t="s">
        <v>2792</v>
      </c>
      <c r="T4" s="2138" t="s">
        <v>2793</v>
      </c>
      <c r="U4" s="2138" t="s">
        <v>2792</v>
      </c>
      <c r="V4" s="5390"/>
      <c r="W4" s="2160"/>
      <c r="X4" s="2159"/>
      <c r="Y4" s="2159"/>
      <c r="Z4" s="2159"/>
      <c r="AA4" s="2159"/>
    </row>
    <row r="5" spans="1:53" s="2157" customFormat="1" ht="25.5" customHeight="1">
      <c r="A5" s="5390"/>
      <c r="B5" s="2137" t="s">
        <v>2148</v>
      </c>
      <c r="C5" s="2137" t="s">
        <v>803</v>
      </c>
      <c r="D5" s="2137" t="s">
        <v>2148</v>
      </c>
      <c r="E5" s="2137" t="s">
        <v>803</v>
      </c>
      <c r="F5" s="2137" t="s">
        <v>2148</v>
      </c>
      <c r="G5" s="2137" t="str">
        <f>$E$5</f>
        <v>milhares de euros</v>
      </c>
      <c r="H5" s="2137" t="s">
        <v>2148</v>
      </c>
      <c r="I5" s="2137" t="str">
        <f>$E$5</f>
        <v>milhares de euros</v>
      </c>
      <c r="J5" s="2137" t="s">
        <v>2148</v>
      </c>
      <c r="K5" s="2137" t="str">
        <f>$E$5</f>
        <v>milhares de euros</v>
      </c>
      <c r="L5" s="2137" t="s">
        <v>2148</v>
      </c>
      <c r="M5" s="2137" t="str">
        <f>$E$5</f>
        <v>milhares de euros</v>
      </c>
      <c r="N5" s="2137" t="s">
        <v>2148</v>
      </c>
      <c r="O5" s="2137" t="str">
        <f>$E$5</f>
        <v>milhares de euros</v>
      </c>
      <c r="P5" s="2137" t="s">
        <v>2148</v>
      </c>
      <c r="Q5" s="2137" t="str">
        <f>$E$5</f>
        <v>milhares de euros</v>
      </c>
      <c r="R5" s="2137" t="s">
        <v>2148</v>
      </c>
      <c r="S5" s="2137" t="str">
        <f>$E$5</f>
        <v>milhares de euros</v>
      </c>
      <c r="T5" s="2137" t="s">
        <v>2148</v>
      </c>
      <c r="U5" s="2137" t="str">
        <f>$E$5</f>
        <v>milhares de euros</v>
      </c>
      <c r="V5" s="5390"/>
      <c r="W5" s="2160"/>
      <c r="X5" s="2159"/>
      <c r="Y5" s="2159"/>
      <c r="Z5" s="2159"/>
      <c r="AA5" s="2159"/>
      <c r="AB5" s="2158"/>
      <c r="AC5" s="2158"/>
      <c r="AD5" s="2158"/>
      <c r="AE5" s="2158"/>
      <c r="AF5" s="2158"/>
      <c r="AG5" s="2158"/>
      <c r="AH5" s="2158"/>
      <c r="AI5" s="2158"/>
      <c r="AJ5" s="2158"/>
      <c r="AK5" s="2158"/>
      <c r="AL5" s="2158"/>
      <c r="AM5" s="2158"/>
      <c r="AN5" s="2158"/>
      <c r="AO5" s="2158"/>
      <c r="AP5" s="2158"/>
    </row>
    <row r="6" spans="1:53" ht="13.5" customHeight="1">
      <c r="A6" s="2148" t="s">
        <v>209</v>
      </c>
      <c r="B6" s="2156"/>
      <c r="C6" s="2156"/>
      <c r="D6" s="2155"/>
      <c r="E6" s="2155"/>
      <c r="F6" s="2155"/>
      <c r="G6" s="2155"/>
      <c r="H6" s="2155"/>
      <c r="I6" s="2155"/>
      <c r="J6" s="2155"/>
      <c r="K6" s="2155"/>
      <c r="L6" s="2155"/>
      <c r="M6" s="2155"/>
      <c r="N6" s="2155"/>
      <c r="O6" s="2155"/>
      <c r="P6" s="2155"/>
      <c r="Q6" s="2155"/>
      <c r="R6" s="2155"/>
      <c r="S6" s="2155"/>
      <c r="T6" s="2155"/>
      <c r="U6" s="2155"/>
      <c r="V6" s="2148" t="s">
        <v>209</v>
      </c>
      <c r="W6" s="2105"/>
      <c r="X6" s="2140"/>
      <c r="Y6" s="2140"/>
      <c r="Z6" s="2140"/>
      <c r="AA6" s="2140"/>
    </row>
    <row r="7" spans="1:53" ht="13.5" customHeight="1">
      <c r="A7" s="2148">
        <v>2006</v>
      </c>
      <c r="B7" s="2147">
        <v>7874</v>
      </c>
      <c r="C7" s="2154">
        <v>38990</v>
      </c>
      <c r="D7" s="2154">
        <v>923</v>
      </c>
      <c r="E7" s="2154">
        <v>1782</v>
      </c>
      <c r="F7" s="2154">
        <v>1279</v>
      </c>
      <c r="G7" s="2154">
        <v>5788</v>
      </c>
      <c r="H7" s="2147">
        <v>0</v>
      </c>
      <c r="I7" s="2147">
        <v>0</v>
      </c>
      <c r="J7" s="2147">
        <v>0</v>
      </c>
      <c r="K7" s="2147">
        <v>0</v>
      </c>
      <c r="L7" s="2147">
        <v>725</v>
      </c>
      <c r="M7" s="2147">
        <v>3535</v>
      </c>
      <c r="N7" s="2147">
        <v>757</v>
      </c>
      <c r="O7" s="2147">
        <v>2946</v>
      </c>
      <c r="P7" s="2147">
        <v>3790</v>
      </c>
      <c r="Q7" s="2147">
        <v>24404</v>
      </c>
      <c r="R7" s="2147">
        <v>0</v>
      </c>
      <c r="S7" s="2147">
        <v>0</v>
      </c>
      <c r="T7" s="2147">
        <v>400</v>
      </c>
      <c r="U7" s="2147">
        <v>534</v>
      </c>
      <c r="V7" s="2148">
        <v>2006</v>
      </c>
      <c r="W7" s="2105"/>
      <c r="X7" s="2105"/>
      <c r="Y7" s="2105"/>
      <c r="Z7" s="2105"/>
      <c r="AA7" s="2105"/>
      <c r="AB7" s="2105"/>
      <c r="AC7" s="2105"/>
      <c r="AD7" s="2105"/>
      <c r="AE7" s="2105"/>
      <c r="AF7" s="2105"/>
      <c r="AG7" s="2105"/>
      <c r="AH7" s="2105"/>
      <c r="AI7" s="2105"/>
      <c r="AJ7" s="2105"/>
    </row>
    <row r="8" spans="1:53" ht="13.5" customHeight="1">
      <c r="A8" s="2148">
        <v>2007</v>
      </c>
      <c r="B8" s="2147">
        <v>7443</v>
      </c>
      <c r="C8" s="2147">
        <v>36300</v>
      </c>
      <c r="D8" s="2147">
        <v>915</v>
      </c>
      <c r="E8" s="2147">
        <v>1959</v>
      </c>
      <c r="F8" s="2147">
        <v>1067</v>
      </c>
      <c r="G8" s="2147">
        <v>4113</v>
      </c>
      <c r="H8" s="2147">
        <v>0</v>
      </c>
      <c r="I8" s="2147">
        <v>0</v>
      </c>
      <c r="J8" s="2147">
        <v>0</v>
      </c>
      <c r="K8" s="2147">
        <v>0</v>
      </c>
      <c r="L8" s="2147">
        <v>738</v>
      </c>
      <c r="M8" s="2147">
        <v>2278</v>
      </c>
      <c r="N8" s="2147">
        <v>421</v>
      </c>
      <c r="O8" s="2147">
        <v>1966</v>
      </c>
      <c r="P8" s="2147">
        <v>3753</v>
      </c>
      <c r="Q8" s="2147">
        <v>25362</v>
      </c>
      <c r="R8" s="2147">
        <v>0</v>
      </c>
      <c r="S8" s="2147">
        <v>0</v>
      </c>
      <c r="T8" s="2147">
        <v>550</v>
      </c>
      <c r="U8" s="2147">
        <v>622</v>
      </c>
      <c r="V8" s="2148">
        <v>2007</v>
      </c>
      <c r="W8" s="2105"/>
      <c r="X8" s="2105"/>
      <c r="Y8" s="2105"/>
      <c r="Z8" s="2105"/>
      <c r="AA8" s="2105"/>
      <c r="AB8" s="2105"/>
      <c r="AC8" s="2105"/>
      <c r="AD8" s="2105"/>
      <c r="AE8" s="2105"/>
      <c r="AF8" s="2105"/>
      <c r="AG8" s="2105"/>
      <c r="AH8" s="2105"/>
      <c r="AI8" s="2105"/>
      <c r="AJ8" s="2105"/>
    </row>
    <row r="9" spans="1:53" ht="13.5" customHeight="1">
      <c r="A9" s="2148">
        <v>2008</v>
      </c>
      <c r="B9" s="2147">
        <v>7987</v>
      </c>
      <c r="C9" s="2147">
        <v>40986</v>
      </c>
      <c r="D9" s="2147">
        <v>976</v>
      </c>
      <c r="E9" s="2147">
        <v>2020</v>
      </c>
      <c r="F9" s="2147">
        <v>1305</v>
      </c>
      <c r="G9" s="2147">
        <v>5424</v>
      </c>
      <c r="H9" s="2147">
        <v>0</v>
      </c>
      <c r="I9" s="2147">
        <v>0</v>
      </c>
      <c r="J9" s="2147">
        <v>0</v>
      </c>
      <c r="K9" s="2147">
        <v>0</v>
      </c>
      <c r="L9" s="2147">
        <v>600</v>
      </c>
      <c r="M9" s="2147">
        <v>1571</v>
      </c>
      <c r="N9" s="2147">
        <v>321</v>
      </c>
      <c r="O9" s="2147">
        <v>1701</v>
      </c>
      <c r="P9" s="2147">
        <v>4331</v>
      </c>
      <c r="Q9" s="2147">
        <v>28569</v>
      </c>
      <c r="R9" s="2147">
        <v>0</v>
      </c>
      <c r="S9" s="2147">
        <v>0</v>
      </c>
      <c r="T9" s="2147">
        <v>455</v>
      </c>
      <c r="U9" s="2147">
        <v>1701</v>
      </c>
      <c r="V9" s="2148">
        <v>2008</v>
      </c>
      <c r="W9" s="2105"/>
      <c r="X9" s="2105"/>
      <c r="Y9" s="2105"/>
      <c r="Z9" s="2105"/>
      <c r="AA9" s="2105"/>
      <c r="AB9" s="2105"/>
      <c r="AC9" s="2105"/>
      <c r="AD9" s="2105"/>
      <c r="AE9" s="2105"/>
      <c r="AF9" s="2105"/>
      <c r="AG9" s="2105"/>
      <c r="AH9" s="2105"/>
      <c r="AI9" s="2105"/>
      <c r="AJ9" s="2105"/>
    </row>
    <row r="10" spans="1:53" ht="13.5" customHeight="1">
      <c r="A10" s="2148">
        <v>2009</v>
      </c>
      <c r="B10" s="2147">
        <v>7979</v>
      </c>
      <c r="C10" s="2147">
        <v>37220</v>
      </c>
      <c r="D10" s="2147">
        <v>935</v>
      </c>
      <c r="E10" s="2147">
        <v>1397</v>
      </c>
      <c r="F10" s="2147">
        <v>2214</v>
      </c>
      <c r="G10" s="2147">
        <v>5477</v>
      </c>
      <c r="H10" s="2147">
        <v>0</v>
      </c>
      <c r="I10" s="2147">
        <v>0</v>
      </c>
      <c r="J10" s="2147">
        <v>0</v>
      </c>
      <c r="K10" s="2147">
        <v>0</v>
      </c>
      <c r="L10" s="2147">
        <v>634</v>
      </c>
      <c r="M10" s="2147">
        <v>1550</v>
      </c>
      <c r="N10" s="2147">
        <v>168</v>
      </c>
      <c r="O10" s="2147">
        <v>151</v>
      </c>
      <c r="P10" s="2147">
        <v>3581</v>
      </c>
      <c r="Q10" s="2147">
        <v>27039</v>
      </c>
      <c r="R10" s="2147">
        <v>0</v>
      </c>
      <c r="S10" s="2147">
        <v>0</v>
      </c>
      <c r="T10" s="2147">
        <v>448</v>
      </c>
      <c r="U10" s="2147">
        <v>1606</v>
      </c>
      <c r="V10" s="2148">
        <v>2009</v>
      </c>
      <c r="W10" s="2105"/>
      <c r="X10"/>
      <c r="Y10"/>
      <c r="Z10"/>
      <c r="AA10"/>
      <c r="AB10" s="2149"/>
      <c r="AC10" s="2149"/>
      <c r="AD10" s="2149"/>
      <c r="AE10" s="2149"/>
      <c r="AF10" s="2149"/>
      <c r="AG10" s="2149"/>
      <c r="AH10" s="2149"/>
      <c r="AI10" s="2149"/>
      <c r="AJ10" s="2149"/>
    </row>
    <row r="11" spans="1:53" ht="13.5" customHeight="1">
      <c r="A11" s="2148">
        <v>2010</v>
      </c>
      <c r="B11" s="2091">
        <v>8225</v>
      </c>
      <c r="C11" s="2091">
        <v>42774</v>
      </c>
      <c r="D11" s="2091">
        <v>973</v>
      </c>
      <c r="E11" s="2091">
        <v>1749</v>
      </c>
      <c r="F11" s="2091">
        <v>3019</v>
      </c>
      <c r="G11" s="2091">
        <v>12744</v>
      </c>
      <c r="H11" s="2091">
        <v>0</v>
      </c>
      <c r="I11" s="2091">
        <v>0</v>
      </c>
      <c r="J11" s="2091">
        <v>0</v>
      </c>
      <c r="K11" s="2091">
        <v>0</v>
      </c>
      <c r="L11" s="2091">
        <v>286</v>
      </c>
      <c r="M11" s="2091">
        <v>753</v>
      </c>
      <c r="N11" s="2091">
        <v>331</v>
      </c>
      <c r="O11" s="2091">
        <v>66</v>
      </c>
      <c r="P11" s="2091">
        <v>3412</v>
      </c>
      <c r="Q11" s="2091">
        <v>26652</v>
      </c>
      <c r="R11" s="2091">
        <v>0</v>
      </c>
      <c r="S11" s="2091">
        <v>0</v>
      </c>
      <c r="T11" s="2091">
        <v>203</v>
      </c>
      <c r="U11" s="2091">
        <v>810</v>
      </c>
      <c r="V11" s="2148">
        <v>2010</v>
      </c>
      <c r="W11" s="2105"/>
      <c r="X11"/>
      <c r="Y11"/>
      <c r="Z11"/>
      <c r="AA11"/>
      <c r="AB11" s="2149"/>
      <c r="AC11" s="2149"/>
      <c r="AD11" s="2149"/>
      <c r="AE11" s="2149"/>
      <c r="AF11" s="2149"/>
      <c r="AG11" s="2149"/>
      <c r="AH11" s="2081"/>
      <c r="AI11" s="2081"/>
      <c r="AJ11" s="2081"/>
    </row>
    <row r="12" spans="1:53" ht="13.5" customHeight="1">
      <c r="A12" s="2148">
        <v>2011</v>
      </c>
      <c r="B12" s="2147">
        <v>9194</v>
      </c>
      <c r="C12" s="2147">
        <v>53128</v>
      </c>
      <c r="D12" s="2147">
        <v>1065</v>
      </c>
      <c r="E12" s="2147">
        <v>1033</v>
      </c>
      <c r="F12" s="2147">
        <v>4176</v>
      </c>
      <c r="G12" s="2147">
        <v>19285</v>
      </c>
      <c r="H12" s="2147">
        <v>0</v>
      </c>
      <c r="I12" s="2147">
        <v>0</v>
      </c>
      <c r="J12" s="2147">
        <v>0</v>
      </c>
      <c r="K12" s="2147">
        <v>0</v>
      </c>
      <c r="L12" s="2147">
        <v>315</v>
      </c>
      <c r="M12" s="2147">
        <v>1240</v>
      </c>
      <c r="N12" s="2147">
        <v>234</v>
      </c>
      <c r="O12" s="2147">
        <v>1019</v>
      </c>
      <c r="P12" s="2147">
        <v>3235</v>
      </c>
      <c r="Q12" s="2147">
        <v>29873</v>
      </c>
      <c r="R12" s="2147">
        <v>0</v>
      </c>
      <c r="S12" s="2147">
        <v>0</v>
      </c>
      <c r="T12" s="2147">
        <v>169</v>
      </c>
      <c r="U12" s="2147">
        <v>678</v>
      </c>
      <c r="V12" s="2148">
        <v>2011</v>
      </c>
      <c r="AG12" s="2149"/>
      <c r="AH12" s="2149"/>
      <c r="AI12" s="2149"/>
      <c r="AJ12" s="2149"/>
    </row>
    <row r="13" spans="1:53" ht="13.5" customHeight="1">
      <c r="A13" s="2148">
        <v>2012</v>
      </c>
      <c r="B13" s="2147">
        <v>10939</v>
      </c>
      <c r="C13" s="2147">
        <v>51462</v>
      </c>
      <c r="D13" s="2147">
        <v>720</v>
      </c>
      <c r="E13" s="2147">
        <v>1707</v>
      </c>
      <c r="F13" s="2147">
        <v>5346</v>
      </c>
      <c r="G13" s="2147">
        <v>24093</v>
      </c>
      <c r="H13" s="2147">
        <v>0</v>
      </c>
      <c r="I13" s="2147">
        <v>0</v>
      </c>
      <c r="J13" s="2147">
        <v>0</v>
      </c>
      <c r="K13" s="2147">
        <v>0</v>
      </c>
      <c r="L13" s="2147">
        <v>343</v>
      </c>
      <c r="M13" s="2147">
        <v>811</v>
      </c>
      <c r="N13" s="2147">
        <v>249</v>
      </c>
      <c r="O13" s="2147">
        <v>750</v>
      </c>
      <c r="P13" s="2147">
        <v>3966</v>
      </c>
      <c r="Q13" s="2147">
        <v>22838</v>
      </c>
      <c r="R13" s="2147">
        <v>0</v>
      </c>
      <c r="S13" s="2147">
        <v>0</v>
      </c>
      <c r="T13" s="2147">
        <v>316</v>
      </c>
      <c r="U13" s="2147">
        <v>1263</v>
      </c>
      <c r="V13" s="2148">
        <v>2012</v>
      </c>
      <c r="AG13" s="2149"/>
      <c r="AH13" s="2149"/>
      <c r="AI13" s="2149"/>
      <c r="AJ13" s="2149"/>
    </row>
    <row r="14" spans="1:53" s="2150" customFormat="1" ht="13.5" customHeight="1">
      <c r="A14" s="249">
        <v>2013</v>
      </c>
      <c r="B14" s="2152">
        <v>10067</v>
      </c>
      <c r="C14" s="2152">
        <v>43143</v>
      </c>
      <c r="D14" s="2152">
        <v>816</v>
      </c>
      <c r="E14" s="2152">
        <v>1841</v>
      </c>
      <c r="F14" s="2152">
        <v>3503</v>
      </c>
      <c r="G14" s="2152">
        <v>10610</v>
      </c>
      <c r="H14" s="2152">
        <v>0</v>
      </c>
      <c r="I14" s="2152">
        <v>0</v>
      </c>
      <c r="J14" s="2152">
        <v>0</v>
      </c>
      <c r="K14" s="2152">
        <v>0</v>
      </c>
      <c r="L14" s="2152">
        <v>780</v>
      </c>
      <c r="M14" s="2152">
        <v>1466</v>
      </c>
      <c r="N14" s="2152">
        <v>189</v>
      </c>
      <c r="O14" s="2152">
        <v>758</v>
      </c>
      <c r="P14" s="2152">
        <v>4210</v>
      </c>
      <c r="Q14" s="2152">
        <v>26131</v>
      </c>
      <c r="R14" s="2152">
        <v>0</v>
      </c>
      <c r="S14" s="2152">
        <v>0</v>
      </c>
      <c r="T14" s="2152">
        <v>570</v>
      </c>
      <c r="U14" s="2152">
        <v>2337</v>
      </c>
      <c r="V14" s="249">
        <v>2013</v>
      </c>
      <c r="AG14" s="2149"/>
      <c r="AH14" s="2151"/>
      <c r="AI14" s="2151"/>
      <c r="AJ14" s="2151"/>
      <c r="AL14" s="2101"/>
      <c r="AM14" s="2101"/>
      <c r="AN14" s="2101"/>
      <c r="AO14" s="2101"/>
      <c r="AP14" s="2101"/>
      <c r="AQ14" s="2101"/>
      <c r="AR14" s="2101"/>
      <c r="AS14" s="2101"/>
      <c r="AT14" s="2101"/>
      <c r="AU14" s="2101"/>
      <c r="AV14" s="2101"/>
      <c r="AW14" s="2101"/>
      <c r="AX14" s="2101"/>
      <c r="AY14" s="2101"/>
      <c r="AZ14" s="2101"/>
      <c r="BA14" s="2101"/>
    </row>
    <row r="15" spans="1:53" ht="13.5" customHeight="1">
      <c r="A15" s="2148">
        <v>2014</v>
      </c>
      <c r="B15" s="2152">
        <v>11218</v>
      </c>
      <c r="C15" s="2152">
        <v>44777</v>
      </c>
      <c r="D15" s="2152">
        <v>782</v>
      </c>
      <c r="E15" s="2152">
        <v>1086</v>
      </c>
      <c r="F15" s="2152">
        <v>4539</v>
      </c>
      <c r="G15" s="2152">
        <v>15714</v>
      </c>
      <c r="H15" s="2152">
        <v>0</v>
      </c>
      <c r="I15" s="2152">
        <v>0</v>
      </c>
      <c r="J15" s="2152">
        <v>0</v>
      </c>
      <c r="K15" s="2152">
        <v>0</v>
      </c>
      <c r="L15" s="2152">
        <v>499</v>
      </c>
      <c r="M15" s="2152">
        <v>1426</v>
      </c>
      <c r="N15" s="2152">
        <v>101</v>
      </c>
      <c r="O15" s="2152">
        <v>606</v>
      </c>
      <c r="P15" s="2152">
        <v>4676</v>
      </c>
      <c r="Q15" s="2152">
        <v>23416</v>
      </c>
      <c r="R15" s="2152">
        <v>0</v>
      </c>
      <c r="S15" s="2152">
        <v>0</v>
      </c>
      <c r="T15" s="2152">
        <v>622</v>
      </c>
      <c r="U15" s="2152">
        <v>2529</v>
      </c>
      <c r="V15" s="2148">
        <v>2014</v>
      </c>
      <c r="AG15" s="2149"/>
      <c r="AH15" s="2151"/>
      <c r="AI15" s="2151"/>
      <c r="AJ15" s="2151"/>
    </row>
    <row r="16" spans="1:53" ht="13.5" customHeight="1">
      <c r="A16" s="2148">
        <v>2015</v>
      </c>
      <c r="B16" s="2152">
        <v>9561</v>
      </c>
      <c r="C16" s="2152">
        <v>59858</v>
      </c>
      <c r="D16" s="2152">
        <v>852</v>
      </c>
      <c r="E16" s="2152">
        <v>1406</v>
      </c>
      <c r="F16" s="2152">
        <v>3058</v>
      </c>
      <c r="G16" s="2152">
        <v>23058</v>
      </c>
      <c r="H16" s="2152">
        <v>0</v>
      </c>
      <c r="I16" s="2152">
        <v>0</v>
      </c>
      <c r="J16" s="2152">
        <v>0</v>
      </c>
      <c r="K16" s="2152">
        <v>0</v>
      </c>
      <c r="L16" s="2152">
        <v>492</v>
      </c>
      <c r="M16" s="2152">
        <v>1805</v>
      </c>
      <c r="N16" s="2152">
        <v>109</v>
      </c>
      <c r="O16" s="2152">
        <v>938</v>
      </c>
      <c r="P16" s="2152">
        <v>4620</v>
      </c>
      <c r="Q16" s="2152">
        <v>30933</v>
      </c>
      <c r="R16" s="2152">
        <v>0</v>
      </c>
      <c r="S16" s="2152">
        <v>0</v>
      </c>
      <c r="T16" s="2152">
        <v>429</v>
      </c>
      <c r="U16" s="2152">
        <v>1718</v>
      </c>
      <c r="V16" s="2148">
        <v>2015</v>
      </c>
      <c r="AG16" s="2149"/>
      <c r="AH16" s="2151"/>
      <c r="AI16" s="2151"/>
      <c r="AJ16" s="2151"/>
    </row>
    <row r="17" spans="1:40" ht="13.5" customHeight="1">
      <c r="A17" s="2148">
        <v>2016</v>
      </c>
      <c r="B17" s="2152">
        <v>11259</v>
      </c>
      <c r="C17" s="2152">
        <v>73564</v>
      </c>
      <c r="D17" s="2152">
        <v>716</v>
      </c>
      <c r="E17" s="2152">
        <v>2229</v>
      </c>
      <c r="F17" s="2152">
        <v>3255</v>
      </c>
      <c r="G17" s="2152">
        <v>23195</v>
      </c>
      <c r="H17" s="2152">
        <v>0</v>
      </c>
      <c r="I17" s="2152">
        <v>0</v>
      </c>
      <c r="J17" s="2152">
        <v>0</v>
      </c>
      <c r="K17" s="2152">
        <v>0</v>
      </c>
      <c r="L17" s="2152">
        <v>766</v>
      </c>
      <c r="M17" s="2152">
        <v>2679</v>
      </c>
      <c r="N17" s="2152">
        <v>169</v>
      </c>
      <c r="O17" s="2152">
        <v>1322</v>
      </c>
      <c r="P17" s="2152">
        <v>5967</v>
      </c>
      <c r="Q17" s="2152">
        <v>42509</v>
      </c>
      <c r="R17" s="2152">
        <v>0</v>
      </c>
      <c r="S17" s="2152">
        <v>0</v>
      </c>
      <c r="T17" s="2152">
        <v>386</v>
      </c>
      <c r="U17" s="2152">
        <v>1631</v>
      </c>
      <c r="V17" s="2148">
        <v>2016</v>
      </c>
      <c r="AG17" s="2149"/>
      <c r="AH17" s="2151"/>
      <c r="AI17" s="2151"/>
      <c r="AJ17" s="2151"/>
    </row>
    <row r="18" spans="1:40" ht="13.5" customHeight="1">
      <c r="A18" s="2148">
        <v>2017</v>
      </c>
      <c r="B18" s="2091">
        <v>12549</v>
      </c>
      <c r="C18" s="2091">
        <v>81686</v>
      </c>
      <c r="D18" s="2091">
        <v>682</v>
      </c>
      <c r="E18" s="2091">
        <v>2083</v>
      </c>
      <c r="F18" s="2091">
        <v>3628</v>
      </c>
      <c r="G18" s="2091">
        <v>24117</v>
      </c>
      <c r="H18" s="2091">
        <v>0</v>
      </c>
      <c r="I18" s="2091">
        <v>0</v>
      </c>
      <c r="J18" s="2091">
        <v>0</v>
      </c>
      <c r="K18" s="2091">
        <v>0</v>
      </c>
      <c r="L18" s="2091">
        <v>538</v>
      </c>
      <c r="M18" s="2091">
        <v>2641</v>
      </c>
      <c r="N18" s="2091">
        <v>440</v>
      </c>
      <c r="O18" s="2091">
        <v>2484</v>
      </c>
      <c r="P18" s="2091">
        <v>6886</v>
      </c>
      <c r="Q18" s="2091">
        <v>49042</v>
      </c>
      <c r="R18" s="2091">
        <v>0</v>
      </c>
      <c r="S18" s="2091">
        <v>0</v>
      </c>
      <c r="T18" s="2091">
        <v>376</v>
      </c>
      <c r="U18" s="2091">
        <v>1319</v>
      </c>
      <c r="V18" s="2148">
        <v>2017</v>
      </c>
      <c r="AG18" s="2149"/>
    </row>
    <row r="19" spans="1:40" s="2150" customFormat="1" ht="13.5" customHeight="1">
      <c r="A19" s="249">
        <v>2018</v>
      </c>
      <c r="B19" s="2152">
        <v>13992</v>
      </c>
      <c r="C19" s="2153">
        <v>96806</v>
      </c>
      <c r="D19" s="2153">
        <v>706</v>
      </c>
      <c r="E19" s="2152">
        <v>2461</v>
      </c>
      <c r="F19" s="2153">
        <v>3656</v>
      </c>
      <c r="G19" s="2152">
        <v>28613</v>
      </c>
      <c r="H19" s="2153">
        <v>0</v>
      </c>
      <c r="I19" s="2152">
        <v>0</v>
      </c>
      <c r="J19" s="2152">
        <v>0</v>
      </c>
      <c r="K19" s="2152">
        <v>0</v>
      </c>
      <c r="L19" s="2152">
        <v>1528</v>
      </c>
      <c r="M19" s="2152">
        <v>1950</v>
      </c>
      <c r="N19" s="2153">
        <v>258</v>
      </c>
      <c r="O19" s="2152">
        <v>2962</v>
      </c>
      <c r="P19" s="2153">
        <v>7253</v>
      </c>
      <c r="Q19" s="2152">
        <v>58051</v>
      </c>
      <c r="R19" s="2153">
        <v>0</v>
      </c>
      <c r="S19" s="2152">
        <v>0</v>
      </c>
      <c r="T19" s="2153">
        <v>590</v>
      </c>
      <c r="U19" s="2152">
        <v>2768</v>
      </c>
      <c r="V19" s="249">
        <v>2018</v>
      </c>
      <c r="AG19" s="2151"/>
    </row>
    <row r="20" spans="1:40" ht="13.5" customHeight="1">
      <c r="A20" s="2148">
        <v>2019</v>
      </c>
      <c r="B20" s="2091">
        <v>14337</v>
      </c>
      <c r="C20" s="2091">
        <v>118529</v>
      </c>
      <c r="D20" s="2091">
        <v>977</v>
      </c>
      <c r="E20" s="2091">
        <v>2753</v>
      </c>
      <c r="F20" s="2091">
        <v>4637</v>
      </c>
      <c r="G20" s="2091">
        <v>35790</v>
      </c>
      <c r="H20" s="2091">
        <v>0</v>
      </c>
      <c r="I20" s="2091">
        <v>7</v>
      </c>
      <c r="J20" s="2091">
        <v>150</v>
      </c>
      <c r="K20" s="2091">
        <v>3023</v>
      </c>
      <c r="L20" s="2091">
        <v>776</v>
      </c>
      <c r="M20" s="2091">
        <v>8745</v>
      </c>
      <c r="N20" s="2091">
        <v>371</v>
      </c>
      <c r="O20" s="2091">
        <v>3660</v>
      </c>
      <c r="P20" s="2091">
        <v>6294</v>
      </c>
      <c r="Q20" s="2091">
        <v>59403</v>
      </c>
      <c r="R20" s="2091">
        <v>0</v>
      </c>
      <c r="S20" s="2091">
        <v>0</v>
      </c>
      <c r="T20" s="2091">
        <v>1130</v>
      </c>
      <c r="U20" s="2091">
        <v>5149</v>
      </c>
      <c r="V20" s="2148">
        <v>2019</v>
      </c>
      <c r="AG20" s="2149"/>
    </row>
    <row r="21" spans="1:40" ht="13.5" customHeight="1">
      <c r="A21" s="2148">
        <v>2020</v>
      </c>
      <c r="B21" s="2091">
        <v>17000</v>
      </c>
      <c r="C21" s="2091">
        <v>99992</v>
      </c>
      <c r="D21" s="2091">
        <v>927</v>
      </c>
      <c r="E21" s="2091">
        <v>2161</v>
      </c>
      <c r="F21" s="2091">
        <v>4160</v>
      </c>
      <c r="G21" s="2091">
        <v>28246</v>
      </c>
      <c r="H21" s="2091">
        <v>0</v>
      </c>
      <c r="I21" s="2091">
        <v>0</v>
      </c>
      <c r="J21" s="2091">
        <v>97</v>
      </c>
      <c r="K21" s="2091">
        <v>1400</v>
      </c>
      <c r="L21" s="2091">
        <v>1434</v>
      </c>
      <c r="M21" s="2091">
        <v>13168</v>
      </c>
      <c r="N21" s="2091">
        <v>615</v>
      </c>
      <c r="O21" s="2091">
        <v>3418</v>
      </c>
      <c r="P21" s="2091">
        <v>8533</v>
      </c>
      <c r="Q21" s="2091">
        <v>46031</v>
      </c>
      <c r="R21" s="2091">
        <v>0</v>
      </c>
      <c r="S21" s="2091">
        <v>0</v>
      </c>
      <c r="T21" s="2091">
        <v>1234</v>
      </c>
      <c r="U21" s="2091">
        <v>5568</v>
      </c>
      <c r="V21" s="2148">
        <v>2020</v>
      </c>
      <c r="AG21" s="2149"/>
    </row>
    <row r="22" spans="1:40" s="2105" customFormat="1" ht="13.5" customHeight="1">
      <c r="A22" s="2148">
        <v>2021</v>
      </c>
      <c r="B22" s="2091">
        <v>17963</v>
      </c>
      <c r="C22" s="2091">
        <v>157150</v>
      </c>
      <c r="D22" s="2091">
        <v>992</v>
      </c>
      <c r="E22" s="2091">
        <v>4822</v>
      </c>
      <c r="F22" s="2105">
        <v>4442</v>
      </c>
      <c r="G22" s="2105">
        <v>39456</v>
      </c>
      <c r="H22" s="2091">
        <v>0</v>
      </c>
      <c r="I22" s="2091">
        <v>0</v>
      </c>
      <c r="J22" s="2091">
        <v>3</v>
      </c>
      <c r="K22" s="2091">
        <v>2744</v>
      </c>
      <c r="L22" s="2091">
        <v>983</v>
      </c>
      <c r="M22" s="2091">
        <v>26506</v>
      </c>
      <c r="N22" s="2091">
        <v>358</v>
      </c>
      <c r="O22" s="2091">
        <v>4401</v>
      </c>
      <c r="P22" s="2091">
        <v>9620</v>
      </c>
      <c r="Q22" s="2091">
        <v>71683</v>
      </c>
      <c r="R22" s="2091">
        <v>0</v>
      </c>
      <c r="S22" s="2091">
        <v>0</v>
      </c>
      <c r="T22" s="2091">
        <v>1566</v>
      </c>
      <c r="U22" s="2091">
        <v>7538</v>
      </c>
      <c r="V22" s="2148" t="s">
        <v>2791</v>
      </c>
    </row>
    <row r="23" spans="1:40" ht="13.5" customHeight="1">
      <c r="A23" s="2148">
        <v>2022</v>
      </c>
      <c r="B23" s="2091">
        <v>18822</v>
      </c>
      <c r="C23" s="2091">
        <v>159754</v>
      </c>
      <c r="D23" s="2091">
        <v>549</v>
      </c>
      <c r="E23" s="2091">
        <v>5172</v>
      </c>
      <c r="F23" s="2091">
        <v>3969</v>
      </c>
      <c r="G23" s="2091">
        <v>35347</v>
      </c>
      <c r="H23" s="2091">
        <v>0</v>
      </c>
      <c r="I23" s="2091">
        <v>24</v>
      </c>
      <c r="J23" s="2091">
        <v>67</v>
      </c>
      <c r="K23" s="2091">
        <v>100</v>
      </c>
      <c r="L23" s="2091">
        <v>950</v>
      </c>
      <c r="M23" s="2091">
        <v>3873</v>
      </c>
      <c r="N23" s="2091">
        <v>565</v>
      </c>
      <c r="O23" s="2091">
        <v>1215</v>
      </c>
      <c r="P23" s="2091">
        <v>10729</v>
      </c>
      <c r="Q23" s="2091">
        <v>104147</v>
      </c>
      <c r="R23" s="2091">
        <v>0</v>
      </c>
      <c r="S23" s="2091">
        <v>0</v>
      </c>
      <c r="T23" s="2091">
        <v>1993</v>
      </c>
      <c r="U23" s="2091">
        <v>9876</v>
      </c>
      <c r="V23" s="2148">
        <v>2022</v>
      </c>
    </row>
    <row r="24" spans="1:40" ht="13.5" customHeight="1">
      <c r="A24" s="2146">
        <v>2023</v>
      </c>
      <c r="B24" s="2105"/>
      <c r="C24" s="2108"/>
      <c r="D24" s="2079"/>
      <c r="E24" s="2147"/>
      <c r="F24" s="2079"/>
      <c r="G24" s="2147"/>
      <c r="H24" s="2079"/>
      <c r="I24" s="2147"/>
      <c r="J24" s="2147"/>
      <c r="K24" s="2147"/>
      <c r="L24" s="2147"/>
      <c r="M24" s="2147"/>
      <c r="N24" s="2079"/>
      <c r="O24" s="2147"/>
      <c r="P24" s="2079"/>
      <c r="Q24" s="2147"/>
      <c r="R24" s="2079"/>
      <c r="S24" s="2147"/>
      <c r="T24" s="2079"/>
      <c r="U24" s="2147"/>
      <c r="V24" s="2146">
        <v>2023</v>
      </c>
    </row>
    <row r="25" spans="1:40" ht="13.5" customHeight="1">
      <c r="A25" s="2113" t="s">
        <v>2790</v>
      </c>
      <c r="B25" s="2108">
        <v>20873</v>
      </c>
      <c r="C25" s="2108">
        <v>205946</v>
      </c>
      <c r="D25" s="2108">
        <v>389</v>
      </c>
      <c r="E25" s="2108">
        <v>3390</v>
      </c>
      <c r="F25" s="2108">
        <v>4859</v>
      </c>
      <c r="G25" s="2108">
        <v>49709</v>
      </c>
      <c r="H25" s="2108">
        <v>0</v>
      </c>
      <c r="I25" s="2108">
        <v>2</v>
      </c>
      <c r="J25" s="2108">
        <v>50</v>
      </c>
      <c r="K25" s="2108">
        <v>105</v>
      </c>
      <c r="L25" s="2108">
        <v>1242</v>
      </c>
      <c r="M25" s="2108">
        <v>4436</v>
      </c>
      <c r="N25" s="2108">
        <v>394</v>
      </c>
      <c r="O25" s="2108">
        <v>3140</v>
      </c>
      <c r="P25" s="2108">
        <v>12655</v>
      </c>
      <c r="Q25" s="2108">
        <v>138174</v>
      </c>
      <c r="R25" s="2108">
        <v>0</v>
      </c>
      <c r="S25" s="2108">
        <v>0</v>
      </c>
      <c r="T25" s="2108">
        <v>1283</v>
      </c>
      <c r="U25" s="2108">
        <v>6991</v>
      </c>
      <c r="V25" s="2115"/>
    </row>
    <row r="26" spans="1:40" ht="13.5" customHeight="1">
      <c r="A26" s="2145" t="s">
        <v>2789</v>
      </c>
      <c r="B26" s="2108">
        <v>308</v>
      </c>
      <c r="C26" s="2108">
        <v>685</v>
      </c>
      <c r="D26" s="2108">
        <v>307</v>
      </c>
      <c r="E26" s="2108">
        <v>682</v>
      </c>
      <c r="F26" s="2108">
        <v>0</v>
      </c>
      <c r="G26" s="2108">
        <v>0</v>
      </c>
      <c r="H26" s="2108">
        <v>0</v>
      </c>
      <c r="I26" s="2108">
        <v>2</v>
      </c>
      <c r="J26" s="2108">
        <v>0</v>
      </c>
      <c r="K26" s="2108">
        <v>0</v>
      </c>
      <c r="L26" s="2108">
        <v>0</v>
      </c>
      <c r="M26" s="2108">
        <v>0</v>
      </c>
      <c r="N26" s="2108">
        <v>0</v>
      </c>
      <c r="O26" s="2108">
        <v>0</v>
      </c>
      <c r="P26" s="2108">
        <v>0</v>
      </c>
      <c r="Q26" s="2108">
        <v>0</v>
      </c>
      <c r="R26" s="2108">
        <v>0</v>
      </c>
      <c r="S26" s="2108">
        <v>0</v>
      </c>
      <c r="T26" s="2108">
        <v>0</v>
      </c>
      <c r="U26" s="2108">
        <v>0</v>
      </c>
    </row>
    <row r="27" spans="1:40" ht="13.5" customHeight="1">
      <c r="A27" s="2143" t="s">
        <v>2786</v>
      </c>
      <c r="B27" s="2108">
        <v>0</v>
      </c>
      <c r="C27" s="2108">
        <v>0</v>
      </c>
      <c r="D27" s="2108">
        <v>0</v>
      </c>
      <c r="E27" s="2108">
        <v>0</v>
      </c>
      <c r="F27" s="2108">
        <v>0</v>
      </c>
      <c r="G27" s="2108">
        <v>0</v>
      </c>
      <c r="H27" s="2108">
        <v>0</v>
      </c>
      <c r="I27" s="2108">
        <v>0</v>
      </c>
      <c r="J27" s="2108">
        <v>0</v>
      </c>
      <c r="K27" s="2108">
        <v>0</v>
      </c>
      <c r="L27" s="2108">
        <v>0</v>
      </c>
      <c r="M27" s="2108">
        <v>0</v>
      </c>
      <c r="N27" s="2108">
        <v>0</v>
      </c>
      <c r="O27" s="2108">
        <v>0</v>
      </c>
      <c r="P27" s="2108">
        <v>0</v>
      </c>
      <c r="Q27" s="2108">
        <v>0</v>
      </c>
      <c r="R27" s="2108">
        <v>0</v>
      </c>
      <c r="S27" s="2108">
        <v>0</v>
      </c>
      <c r="T27" s="2108">
        <v>0</v>
      </c>
      <c r="U27" s="2108">
        <v>0</v>
      </c>
      <c r="V27" s="2141" t="s">
        <v>2785</v>
      </c>
      <c r="W27" s="2081"/>
      <c r="X27" s="2081"/>
      <c r="Y27" s="2081"/>
      <c r="Z27" s="2081"/>
      <c r="AA27" s="2081"/>
      <c r="AB27" s="2081"/>
      <c r="AC27" s="2081"/>
      <c r="AD27" s="2081"/>
      <c r="AE27" s="2081"/>
      <c r="AF27" s="2081"/>
      <c r="AG27" s="2081"/>
      <c r="AH27" s="2081"/>
      <c r="AI27" s="2081"/>
      <c r="AJ27" s="2081"/>
      <c r="AK27" s="2081"/>
      <c r="AL27" s="2081"/>
      <c r="AM27" s="2081"/>
      <c r="AN27" s="2081"/>
    </row>
    <row r="28" spans="1:40" ht="13.5" customHeight="1">
      <c r="A28" s="2143" t="s">
        <v>2784</v>
      </c>
      <c r="B28" s="2108">
        <v>308</v>
      </c>
      <c r="C28" s="2108">
        <v>685</v>
      </c>
      <c r="D28" s="2108">
        <v>307</v>
      </c>
      <c r="E28" s="2108">
        <v>682</v>
      </c>
      <c r="F28" s="2108">
        <v>0</v>
      </c>
      <c r="G28" s="2108">
        <v>0</v>
      </c>
      <c r="H28" s="2108">
        <v>0</v>
      </c>
      <c r="I28" s="2108">
        <v>2</v>
      </c>
      <c r="J28" s="2108">
        <v>0</v>
      </c>
      <c r="K28" s="2108">
        <v>0</v>
      </c>
      <c r="L28" s="2108">
        <v>0</v>
      </c>
      <c r="M28" s="2108">
        <v>0</v>
      </c>
      <c r="N28" s="2108">
        <v>0</v>
      </c>
      <c r="O28" s="2108">
        <v>0</v>
      </c>
      <c r="P28" s="2108">
        <v>0</v>
      </c>
      <c r="Q28" s="2108">
        <v>0</v>
      </c>
      <c r="R28" s="2108">
        <v>0</v>
      </c>
      <c r="S28" s="2108">
        <v>0</v>
      </c>
      <c r="T28" s="2108">
        <v>0</v>
      </c>
      <c r="U28" s="2108">
        <v>0</v>
      </c>
      <c r="V28" s="2141" t="s">
        <v>2783</v>
      </c>
      <c r="W28" s="216"/>
      <c r="X28" s="2140"/>
      <c r="Y28" s="2140"/>
      <c r="Z28" s="2140"/>
      <c r="AA28" s="2140"/>
      <c r="AB28" s="2140"/>
      <c r="AC28" s="2140"/>
      <c r="AD28" s="2105"/>
      <c r="AE28" s="2105"/>
      <c r="AF28" s="2105"/>
      <c r="AG28" s="2105"/>
    </row>
    <row r="29" spans="1:40" ht="13.5" customHeight="1">
      <c r="A29" s="2143" t="s">
        <v>2782</v>
      </c>
      <c r="B29" s="2108">
        <v>0</v>
      </c>
      <c r="C29" s="2108">
        <v>0</v>
      </c>
      <c r="D29" s="2108">
        <v>0</v>
      </c>
      <c r="E29" s="2108">
        <v>0</v>
      </c>
      <c r="F29" s="2108">
        <v>0</v>
      </c>
      <c r="G29" s="2108">
        <v>0</v>
      </c>
      <c r="H29" s="2108">
        <v>0</v>
      </c>
      <c r="I29" s="2108">
        <v>0</v>
      </c>
      <c r="J29" s="2108">
        <v>0</v>
      </c>
      <c r="K29" s="2108">
        <v>0</v>
      </c>
      <c r="L29" s="2108">
        <v>0</v>
      </c>
      <c r="M29" s="2108">
        <v>0</v>
      </c>
      <c r="N29" s="2108">
        <v>0</v>
      </c>
      <c r="O29" s="2108">
        <v>0</v>
      </c>
      <c r="P29" s="2108">
        <v>0</v>
      </c>
      <c r="Q29" s="2108">
        <v>0</v>
      </c>
      <c r="R29" s="2108">
        <v>0</v>
      </c>
      <c r="S29" s="2108">
        <v>0</v>
      </c>
      <c r="T29" s="2108">
        <v>0</v>
      </c>
      <c r="U29" s="2108">
        <v>0</v>
      </c>
      <c r="V29" s="2141" t="s">
        <v>2781</v>
      </c>
      <c r="W29" s="216"/>
      <c r="X29" s="2140"/>
      <c r="Y29" s="2140"/>
      <c r="Z29" s="2140"/>
      <c r="AA29" s="2140"/>
      <c r="AB29" s="2140"/>
      <c r="AC29" s="2140"/>
      <c r="AD29" s="2105"/>
      <c r="AE29" s="2105"/>
      <c r="AF29" s="2105"/>
      <c r="AG29" s="2105"/>
    </row>
    <row r="30" spans="1:40" ht="13.15" customHeight="1">
      <c r="A30" s="2145" t="s">
        <v>2788</v>
      </c>
      <c r="B30" s="2108">
        <v>20565</v>
      </c>
      <c r="C30" s="2108">
        <v>205262</v>
      </c>
      <c r="D30" s="2108">
        <v>82</v>
      </c>
      <c r="E30" s="2108">
        <v>2708</v>
      </c>
      <c r="F30" s="2108">
        <v>4859</v>
      </c>
      <c r="G30" s="2108">
        <v>49709</v>
      </c>
      <c r="H30" s="2108">
        <v>0</v>
      </c>
      <c r="I30" s="2108">
        <v>0</v>
      </c>
      <c r="J30" s="2108">
        <v>50</v>
      </c>
      <c r="K30" s="2108">
        <v>105</v>
      </c>
      <c r="L30" s="2108">
        <v>1242</v>
      </c>
      <c r="M30" s="2108">
        <v>4436</v>
      </c>
      <c r="N30" s="2108">
        <v>394</v>
      </c>
      <c r="O30" s="2108">
        <v>3140</v>
      </c>
      <c r="P30" s="2108">
        <v>12655</v>
      </c>
      <c r="Q30" s="2108">
        <v>138174</v>
      </c>
      <c r="R30" s="2108">
        <v>0</v>
      </c>
      <c r="S30" s="2108">
        <v>0</v>
      </c>
      <c r="T30" s="2108">
        <v>1283</v>
      </c>
      <c r="U30" s="2108">
        <v>6991</v>
      </c>
      <c r="V30" s="2145" t="s">
        <v>2787</v>
      </c>
      <c r="W30" s="2144"/>
      <c r="X30" s="2144"/>
      <c r="Y30" s="2144"/>
      <c r="Z30" s="2144"/>
      <c r="AA30" s="2144"/>
      <c r="AB30" s="2144"/>
      <c r="AC30" s="2144"/>
      <c r="AD30" s="2144"/>
      <c r="AE30" s="2144"/>
      <c r="AF30" s="2144"/>
      <c r="AG30" s="2144"/>
      <c r="AH30" s="2144"/>
      <c r="AI30" s="2144"/>
      <c r="AJ30" s="2144"/>
      <c r="AK30" s="2144"/>
      <c r="AL30" s="2144"/>
      <c r="AM30" s="2144"/>
      <c r="AN30" s="2144"/>
    </row>
    <row r="31" spans="1:40" ht="13.5" customHeight="1">
      <c r="A31" s="2143" t="s">
        <v>2786</v>
      </c>
      <c r="B31" s="2108">
        <v>12026</v>
      </c>
      <c r="C31" s="2108">
        <v>130866</v>
      </c>
      <c r="D31" s="2108">
        <v>30</v>
      </c>
      <c r="E31" s="2108">
        <v>109</v>
      </c>
      <c r="F31" s="2108">
        <v>619</v>
      </c>
      <c r="G31" s="2108">
        <v>2276</v>
      </c>
      <c r="H31" s="2108">
        <v>0</v>
      </c>
      <c r="I31" s="2108">
        <v>0</v>
      </c>
      <c r="J31" s="2108">
        <v>50</v>
      </c>
      <c r="K31" s="2108">
        <v>105</v>
      </c>
      <c r="L31" s="2108">
        <v>979</v>
      </c>
      <c r="M31" s="2108">
        <v>2547</v>
      </c>
      <c r="N31" s="2108">
        <v>66</v>
      </c>
      <c r="O31" s="2108">
        <v>249</v>
      </c>
      <c r="P31" s="2108">
        <v>10282</v>
      </c>
      <c r="Q31" s="2108">
        <v>125581</v>
      </c>
      <c r="R31" s="2108">
        <v>0</v>
      </c>
      <c r="S31" s="2108">
        <v>0</v>
      </c>
      <c r="T31" s="2108">
        <v>0</v>
      </c>
      <c r="U31" s="2108">
        <v>0</v>
      </c>
      <c r="V31" s="2141" t="s">
        <v>2785</v>
      </c>
      <c r="W31" s="2081"/>
      <c r="X31" s="2081"/>
      <c r="Y31" s="2081"/>
      <c r="Z31" s="2081"/>
      <c r="AA31" s="2081"/>
      <c r="AB31" s="2081"/>
      <c r="AC31" s="2081"/>
      <c r="AD31" s="2081"/>
      <c r="AE31" s="2081"/>
      <c r="AF31" s="2081"/>
      <c r="AG31" s="2081"/>
      <c r="AH31" s="2081"/>
      <c r="AI31" s="2081"/>
      <c r="AJ31" s="2081"/>
      <c r="AK31" s="2081"/>
      <c r="AL31" s="2081"/>
      <c r="AM31" s="2081"/>
      <c r="AN31" s="2081"/>
    </row>
    <row r="32" spans="1:40" ht="13.5" customHeight="1">
      <c r="A32" s="2142" t="s">
        <v>2784</v>
      </c>
      <c r="B32" s="2108">
        <v>6477</v>
      </c>
      <c r="C32" s="2108">
        <v>59208</v>
      </c>
      <c r="D32" s="2108">
        <v>52</v>
      </c>
      <c r="E32" s="2108">
        <v>2599</v>
      </c>
      <c r="F32" s="2108">
        <v>3874</v>
      </c>
      <c r="G32" s="2108">
        <v>45603</v>
      </c>
      <c r="H32" s="2108">
        <v>0</v>
      </c>
      <c r="I32" s="2108">
        <v>0</v>
      </c>
      <c r="J32" s="2108">
        <v>0</v>
      </c>
      <c r="K32" s="2108">
        <v>0</v>
      </c>
      <c r="L32" s="2108">
        <v>0</v>
      </c>
      <c r="M32" s="2108">
        <v>0</v>
      </c>
      <c r="N32" s="2108">
        <v>328</v>
      </c>
      <c r="O32" s="2108">
        <v>2891</v>
      </c>
      <c r="P32" s="2108">
        <v>940</v>
      </c>
      <c r="Q32" s="2108">
        <v>1124</v>
      </c>
      <c r="R32" s="2108">
        <v>0</v>
      </c>
      <c r="S32" s="2108">
        <v>0</v>
      </c>
      <c r="T32" s="2108">
        <v>1283</v>
      </c>
      <c r="U32" s="2108">
        <v>6991</v>
      </c>
      <c r="V32" s="2141" t="s">
        <v>2783</v>
      </c>
      <c r="W32" s="216"/>
      <c r="X32" s="2140"/>
      <c r="Y32" s="2140"/>
      <c r="Z32" s="2140"/>
      <c r="AA32" s="2140"/>
      <c r="AB32" s="2140"/>
      <c r="AC32" s="2140"/>
    </row>
    <row r="33" spans="1:29" ht="13.5" customHeight="1">
      <c r="A33" s="2142" t="s">
        <v>2782</v>
      </c>
      <c r="B33" s="2108">
        <v>2061</v>
      </c>
      <c r="C33" s="2108">
        <v>15188</v>
      </c>
      <c r="D33" s="2108">
        <v>0</v>
      </c>
      <c r="E33" s="2108">
        <v>0</v>
      </c>
      <c r="F33" s="2108">
        <v>366</v>
      </c>
      <c r="G33" s="2108">
        <v>1830</v>
      </c>
      <c r="H33" s="2108">
        <v>0</v>
      </c>
      <c r="I33" s="2108">
        <v>0</v>
      </c>
      <c r="J33" s="2108">
        <v>0</v>
      </c>
      <c r="K33" s="2108">
        <v>0</v>
      </c>
      <c r="L33" s="2108">
        <v>263</v>
      </c>
      <c r="M33" s="2108">
        <v>1889</v>
      </c>
      <c r="N33" s="2108">
        <v>0</v>
      </c>
      <c r="O33" s="2108">
        <v>0</v>
      </c>
      <c r="P33" s="2108">
        <v>1433</v>
      </c>
      <c r="Q33" s="2108">
        <v>11469</v>
      </c>
      <c r="R33" s="2108">
        <v>0</v>
      </c>
      <c r="S33" s="2108">
        <v>0</v>
      </c>
      <c r="T33" s="2108">
        <v>0</v>
      </c>
      <c r="U33" s="2108">
        <v>0</v>
      </c>
      <c r="V33" s="2141" t="s">
        <v>2781</v>
      </c>
      <c r="W33" s="216"/>
      <c r="X33" s="2140"/>
      <c r="Y33" s="2140"/>
      <c r="Z33" s="2140"/>
      <c r="AA33" s="2140"/>
      <c r="AB33" s="2140"/>
      <c r="AC33" s="2140"/>
    </row>
    <row r="34" spans="1:29" ht="30.6" customHeight="1">
      <c r="A34" s="5390"/>
      <c r="B34" s="5391" t="s">
        <v>209</v>
      </c>
      <c r="C34" s="5397"/>
      <c r="D34" s="5391" t="s">
        <v>432</v>
      </c>
      <c r="E34" s="5392"/>
      <c r="F34" s="5391" t="s">
        <v>431</v>
      </c>
      <c r="G34" s="5397"/>
      <c r="H34" s="5393" t="s">
        <v>2780</v>
      </c>
      <c r="I34" s="5394"/>
      <c r="J34" s="5398" t="s">
        <v>429</v>
      </c>
      <c r="K34" s="5398"/>
      <c r="L34" s="5398" t="s">
        <v>428</v>
      </c>
      <c r="M34" s="5398"/>
      <c r="N34" s="5391" t="s">
        <v>427</v>
      </c>
      <c r="O34" s="5392"/>
      <c r="P34" s="5391" t="s">
        <v>426</v>
      </c>
      <c r="Q34" s="5392"/>
      <c r="R34" s="5395" t="s">
        <v>2779</v>
      </c>
      <c r="S34" s="5396"/>
      <c r="T34" s="5395" t="s">
        <v>2778</v>
      </c>
      <c r="U34" s="5396"/>
      <c r="V34" s="5390"/>
      <c r="W34" s="2136"/>
      <c r="X34" s="2105"/>
      <c r="Y34" s="2105"/>
      <c r="Z34" s="2105"/>
      <c r="AA34" s="2105"/>
    </row>
    <row r="35" spans="1:29" ht="30.6" customHeight="1">
      <c r="A35" s="5390"/>
      <c r="B35" s="2138" t="s">
        <v>2777</v>
      </c>
      <c r="C35" s="2139" t="s">
        <v>2776</v>
      </c>
      <c r="D35" s="2138" t="s">
        <v>2777</v>
      </c>
      <c r="E35" s="2138" t="s">
        <v>2776</v>
      </c>
      <c r="F35" s="2138" t="s">
        <v>2777</v>
      </c>
      <c r="G35" s="2139" t="s">
        <v>2776</v>
      </c>
      <c r="H35" s="2138" t="s">
        <v>2777</v>
      </c>
      <c r="I35" s="2138" t="s">
        <v>2776</v>
      </c>
      <c r="J35" s="2138" t="s">
        <v>2777</v>
      </c>
      <c r="K35" s="2138" t="s">
        <v>2776</v>
      </c>
      <c r="L35" s="2138" t="s">
        <v>2777</v>
      </c>
      <c r="M35" s="2138" t="s">
        <v>2776</v>
      </c>
      <c r="N35" s="2138" t="s">
        <v>2777</v>
      </c>
      <c r="O35" s="2138" t="s">
        <v>2776</v>
      </c>
      <c r="P35" s="2138" t="s">
        <v>2777</v>
      </c>
      <c r="Q35" s="2138" t="s">
        <v>2776</v>
      </c>
      <c r="R35" s="2138" t="s">
        <v>2777</v>
      </c>
      <c r="S35" s="2138" t="s">
        <v>2776</v>
      </c>
      <c r="T35" s="2138" t="s">
        <v>2777</v>
      </c>
      <c r="U35" s="2138" t="s">
        <v>2776</v>
      </c>
      <c r="V35" s="5390"/>
      <c r="W35" s="2136"/>
      <c r="X35" s="2105"/>
      <c r="Y35" s="2105"/>
      <c r="Z35" s="2105"/>
      <c r="AA35" s="2105"/>
    </row>
    <row r="36" spans="1:29" ht="25.5" customHeight="1">
      <c r="A36" s="5390"/>
      <c r="B36" s="2137" t="s">
        <v>2148</v>
      </c>
      <c r="C36" s="2137" t="s">
        <v>790</v>
      </c>
      <c r="D36" s="2137" t="s">
        <v>2148</v>
      </c>
      <c r="E36" s="2137" t="s">
        <v>790</v>
      </c>
      <c r="F36" s="2137" t="s">
        <v>2148</v>
      </c>
      <c r="G36" s="2137" t="s">
        <v>790</v>
      </c>
      <c r="H36" s="2137" t="s">
        <v>2148</v>
      </c>
      <c r="I36" s="2137" t="s">
        <v>790</v>
      </c>
      <c r="J36" s="2137" t="s">
        <v>2148</v>
      </c>
      <c r="K36" s="2137" t="s">
        <v>790</v>
      </c>
      <c r="L36" s="2137" t="s">
        <v>2148</v>
      </c>
      <c r="M36" s="2137" t="s">
        <v>790</v>
      </c>
      <c r="N36" s="2137" t="s">
        <v>2148</v>
      </c>
      <c r="O36" s="2137" t="s">
        <v>790</v>
      </c>
      <c r="P36" s="2137" t="s">
        <v>2148</v>
      </c>
      <c r="Q36" s="2137" t="s">
        <v>790</v>
      </c>
      <c r="R36" s="2137" t="s">
        <v>2148</v>
      </c>
      <c r="S36" s="2137" t="s">
        <v>790</v>
      </c>
      <c r="T36" s="2137" t="s">
        <v>2148</v>
      </c>
      <c r="U36" s="2137" t="s">
        <v>790</v>
      </c>
      <c r="V36" s="5390"/>
      <c r="W36" s="2136"/>
    </row>
    <row r="37" spans="1:29">
      <c r="A37" s="5342" t="s">
        <v>412</v>
      </c>
      <c r="B37" s="5342"/>
      <c r="C37" s="5342"/>
      <c r="D37" s="5342"/>
      <c r="E37" s="5342"/>
      <c r="F37" s="5342"/>
      <c r="G37" s="5342"/>
      <c r="H37" s="5342"/>
      <c r="I37" s="5342"/>
      <c r="J37" s="5342"/>
      <c r="K37" s="5342"/>
      <c r="L37" s="5342"/>
      <c r="M37" s="5342"/>
      <c r="N37" s="5342"/>
      <c r="O37" s="5342"/>
      <c r="P37" s="5342"/>
      <c r="Q37" s="5342"/>
      <c r="R37" s="5342"/>
      <c r="S37" s="5342"/>
      <c r="T37" s="5342"/>
      <c r="U37" s="5342"/>
      <c r="V37" s="5342"/>
      <c r="W37" s="2135"/>
    </row>
    <row r="38" spans="1:29" s="216" customFormat="1" ht="13.5" customHeight="1">
      <c r="A38" s="5349" t="s">
        <v>2609</v>
      </c>
      <c r="B38" s="5349"/>
      <c r="C38" s="5349"/>
      <c r="D38" s="5349"/>
      <c r="E38" s="5349"/>
      <c r="F38" s="5349"/>
      <c r="G38" s="5349"/>
      <c r="H38" s="5349"/>
      <c r="I38" s="5349"/>
      <c r="J38" s="5349"/>
      <c r="K38" s="5349"/>
      <c r="L38" s="5349"/>
      <c r="M38" s="5349"/>
      <c r="N38" s="5349"/>
      <c r="O38" s="5349"/>
      <c r="P38" s="5349"/>
      <c r="Q38" s="5349"/>
      <c r="R38" s="5349"/>
      <c r="S38" s="5349"/>
      <c r="T38" s="5349"/>
      <c r="U38" s="5349"/>
      <c r="V38" s="5349"/>
      <c r="W38" s="2134"/>
    </row>
    <row r="39" spans="1:29" s="216" customFormat="1" ht="9.75" customHeight="1">
      <c r="A39" s="5349" t="s">
        <v>2608</v>
      </c>
      <c r="B39" s="5349"/>
      <c r="C39" s="5349"/>
      <c r="D39" s="5349"/>
      <c r="E39" s="5349"/>
      <c r="F39" s="5349"/>
      <c r="G39" s="5349"/>
      <c r="H39" s="5349"/>
      <c r="I39" s="5349"/>
      <c r="J39" s="5349"/>
      <c r="K39" s="5349"/>
      <c r="L39" s="5349"/>
      <c r="M39" s="5349"/>
      <c r="N39" s="5349"/>
      <c r="O39" s="5349"/>
      <c r="P39" s="5349"/>
      <c r="Q39" s="5349"/>
      <c r="R39" s="5349"/>
      <c r="S39" s="5349"/>
      <c r="T39" s="5349"/>
      <c r="U39" s="5349"/>
      <c r="V39" s="5349"/>
      <c r="W39" s="2134"/>
    </row>
    <row r="40" spans="1:29" ht="9.75" customHeight="1">
      <c r="A40" s="5389" t="s">
        <v>2775</v>
      </c>
      <c r="B40" s="5389"/>
      <c r="C40" s="5389"/>
      <c r="D40" s="5389"/>
      <c r="E40" s="5389"/>
      <c r="F40" s="5389"/>
      <c r="G40" s="5389"/>
      <c r="H40" s="5389"/>
      <c r="I40" s="5389"/>
      <c r="J40" s="5389"/>
      <c r="K40" s="5389"/>
      <c r="L40" s="5389"/>
      <c r="M40" s="5389"/>
      <c r="N40" s="5389"/>
      <c r="O40" s="5389"/>
      <c r="P40" s="5389"/>
      <c r="Q40" s="5389"/>
      <c r="R40" s="5389"/>
      <c r="S40" s="5389"/>
      <c r="T40" s="5389"/>
      <c r="U40" s="5389"/>
      <c r="V40" s="5389"/>
      <c r="W40" s="2133"/>
    </row>
    <row r="41" spans="1:29" ht="9.75" customHeight="1">
      <c r="A41" s="5389" t="s">
        <v>2774</v>
      </c>
      <c r="B41" s="5389"/>
      <c r="C41" s="5389"/>
      <c r="D41" s="5389"/>
      <c r="E41" s="5389"/>
      <c r="F41" s="5389"/>
      <c r="G41" s="5389"/>
      <c r="H41" s="5389"/>
      <c r="I41" s="5389"/>
      <c r="J41" s="5389"/>
      <c r="K41" s="5389"/>
      <c r="L41" s="5389"/>
      <c r="M41" s="5389"/>
      <c r="N41" s="5389"/>
      <c r="O41" s="5389"/>
      <c r="P41" s="5389"/>
      <c r="Q41" s="5389"/>
      <c r="R41" s="5389"/>
      <c r="S41" s="5389"/>
      <c r="T41" s="5389"/>
      <c r="U41" s="5389"/>
      <c r="V41" s="5389"/>
      <c r="W41" s="2133"/>
    </row>
    <row r="42" spans="1:29">
      <c r="A42" s="5389"/>
      <c r="B42" s="5389"/>
      <c r="C42" s="5389"/>
      <c r="D42" s="5389"/>
      <c r="E42" s="5389"/>
      <c r="F42" s="5389"/>
      <c r="G42" s="5389"/>
      <c r="H42" s="5389"/>
      <c r="I42" s="5389"/>
      <c r="J42" s="5389"/>
      <c r="K42" s="5389"/>
      <c r="L42" s="5389"/>
      <c r="M42" s="5389"/>
      <c r="N42" s="5389"/>
      <c r="O42" s="5389"/>
      <c r="P42" s="5389"/>
      <c r="Q42" s="5389"/>
      <c r="R42" s="5389"/>
      <c r="S42" s="5389"/>
      <c r="T42" s="5389"/>
      <c r="U42" s="5389"/>
      <c r="V42" s="5389"/>
      <c r="W42" s="2133"/>
    </row>
    <row r="43" spans="1:29">
      <c r="A43" s="489" t="s">
        <v>409</v>
      </c>
      <c r="B43" s="2131"/>
      <c r="C43" s="2131"/>
      <c r="D43" s="2131"/>
      <c r="E43" s="2131"/>
      <c r="F43" s="2091"/>
      <c r="G43" s="2091"/>
      <c r="H43" s="2131"/>
      <c r="I43" s="2131"/>
      <c r="J43" s="2131"/>
      <c r="K43" s="2131"/>
      <c r="L43" s="2131"/>
      <c r="M43" s="2131"/>
      <c r="N43" s="2131"/>
      <c r="O43" s="2131"/>
      <c r="P43" s="2131"/>
      <c r="Q43" s="2131"/>
      <c r="R43" s="2131"/>
      <c r="S43" s="2131"/>
    </row>
    <row r="44" spans="1:29" ht="13.5">
      <c r="A44" s="1005" t="s">
        <v>2773</v>
      </c>
      <c r="B44" s="2048"/>
      <c r="C44" s="2131"/>
      <c r="D44" s="2131"/>
      <c r="E44" s="2131"/>
      <c r="F44" s="2091"/>
      <c r="G44" s="2091"/>
      <c r="H44" s="2132"/>
      <c r="I44" s="2132"/>
      <c r="J44" s="2132"/>
      <c r="K44" s="2132"/>
      <c r="L44" s="2132"/>
      <c r="M44" s="2132"/>
    </row>
    <row r="45" spans="1:29" ht="13.5">
      <c r="A45" s="1005" t="s">
        <v>2772</v>
      </c>
      <c r="B45" s="2048"/>
      <c r="C45" s="2131"/>
      <c r="D45" s="2131"/>
      <c r="E45" s="2131"/>
      <c r="F45" s="2091"/>
      <c r="G45" s="2091"/>
      <c r="H45" s="2132"/>
      <c r="I45" s="2132"/>
      <c r="J45" s="2132"/>
      <c r="K45" s="2132"/>
      <c r="L45" s="2132"/>
      <c r="M45" s="2132"/>
    </row>
    <row r="46" spans="1:29">
      <c r="A46" s="2131"/>
      <c r="B46" s="2130"/>
      <c r="C46" s="2130"/>
      <c r="D46" s="2130"/>
      <c r="E46" s="2130"/>
      <c r="F46" s="2130"/>
      <c r="G46" s="2130"/>
      <c r="H46" s="2130"/>
      <c r="I46" s="2130"/>
      <c r="J46" s="2130"/>
      <c r="K46" s="2130"/>
      <c r="L46" s="2130"/>
      <c r="M46" s="2130"/>
      <c r="N46" s="2130"/>
      <c r="O46" s="2130"/>
      <c r="P46" s="2130"/>
      <c r="Q46" s="2130"/>
      <c r="R46" s="2130"/>
      <c r="S46" s="2130"/>
      <c r="T46" s="2130"/>
      <c r="U46" s="2130"/>
    </row>
    <row r="47" spans="1:29" s="2046" customFormat="1">
      <c r="B47" s="5388"/>
      <c r="C47" s="2091"/>
      <c r="D47" s="2128"/>
      <c r="E47" s="2091"/>
      <c r="F47" s="2091"/>
      <c r="G47" s="2091"/>
      <c r="H47" s="2128"/>
      <c r="I47" s="2091"/>
      <c r="J47" s="2091"/>
      <c r="K47" s="2091"/>
      <c r="L47" s="2091"/>
      <c r="M47" s="2091"/>
      <c r="N47" s="2091"/>
      <c r="O47" s="2091"/>
      <c r="P47" s="2091"/>
      <c r="Q47" s="2091"/>
      <c r="R47" s="2091"/>
      <c r="S47" s="2091"/>
      <c r="T47" s="2091"/>
      <c r="U47" s="2091"/>
      <c r="V47" s="2091"/>
    </row>
    <row r="48" spans="1:29" s="2046" customFormat="1">
      <c r="B48" s="5388"/>
      <c r="C48" s="2091"/>
      <c r="D48" s="2128"/>
      <c r="E48" s="2091"/>
      <c r="F48" s="2091"/>
      <c r="G48" s="2091"/>
      <c r="H48" s="2128"/>
      <c r="I48" s="2091"/>
      <c r="J48" s="2091"/>
      <c r="K48" s="2091"/>
      <c r="L48" s="2091"/>
      <c r="M48" s="2091"/>
      <c r="N48" s="2091"/>
      <c r="O48" s="2091"/>
      <c r="P48" s="2091"/>
      <c r="Q48" s="2091"/>
      <c r="R48" s="2091"/>
      <c r="S48" s="2091"/>
      <c r="T48" s="2091"/>
      <c r="U48" s="2091"/>
      <c r="V48" s="2091"/>
    </row>
    <row r="49" spans="1:22" ht="25.5" customHeight="1">
      <c r="A49" s="2129"/>
      <c r="B49" s="5388"/>
      <c r="C49" s="2091"/>
      <c r="D49" s="2128"/>
      <c r="E49" s="2091"/>
      <c r="F49" s="2091"/>
      <c r="G49" s="2091"/>
      <c r="H49" s="2128"/>
      <c r="I49" s="2091"/>
      <c r="J49" s="2091"/>
      <c r="K49" s="2091"/>
      <c r="L49" s="2091"/>
      <c r="M49" s="2091"/>
      <c r="N49" s="2091"/>
      <c r="O49" s="2091"/>
      <c r="P49" s="2091"/>
      <c r="Q49" s="2091"/>
      <c r="R49" s="2091"/>
      <c r="S49" s="2091"/>
      <c r="T49" s="2091"/>
      <c r="U49" s="2091"/>
      <c r="V49" s="2091"/>
    </row>
    <row r="50" spans="1:22">
      <c r="A50" s="2129"/>
      <c r="B50" s="5388"/>
      <c r="C50" s="2091"/>
      <c r="D50" s="2128"/>
      <c r="E50" s="2091"/>
      <c r="F50" s="2091"/>
      <c r="G50" s="2091"/>
      <c r="H50" s="2128"/>
      <c r="I50" s="2091"/>
      <c r="J50" s="2091"/>
      <c r="K50" s="2091"/>
      <c r="L50" s="2091"/>
      <c r="M50" s="2091"/>
      <c r="N50" s="2091"/>
      <c r="O50" s="2091"/>
      <c r="P50" s="2091"/>
      <c r="Q50" s="2091"/>
      <c r="R50" s="2091"/>
      <c r="S50" s="2091"/>
      <c r="T50" s="2091"/>
      <c r="U50" s="2091"/>
      <c r="V50" s="2091"/>
    </row>
    <row r="51" spans="1:22">
      <c r="A51" s="2129"/>
      <c r="B51" s="5388"/>
      <c r="C51" s="2091"/>
      <c r="D51" s="2128"/>
      <c r="E51" s="2091"/>
      <c r="F51" s="2091"/>
      <c r="G51" s="2091"/>
      <c r="H51" s="2128"/>
      <c r="I51" s="2091"/>
      <c r="J51" s="2091"/>
      <c r="K51" s="2091"/>
      <c r="L51" s="2091"/>
      <c r="M51" s="2091"/>
      <c r="N51" s="2091"/>
      <c r="O51" s="2091"/>
      <c r="P51" s="2091"/>
      <c r="Q51" s="2091"/>
      <c r="R51" s="2091"/>
      <c r="S51" s="2091"/>
      <c r="T51" s="2091"/>
      <c r="U51" s="2091"/>
      <c r="V51" s="2091"/>
    </row>
  </sheetData>
  <mergeCells count="33">
    <mergeCell ref="V34:V36"/>
    <mergeCell ref="R3:S3"/>
    <mergeCell ref="V3:V5"/>
    <mergeCell ref="T3:U3"/>
    <mergeCell ref="B3:C3"/>
    <mergeCell ref="F3:G3"/>
    <mergeCell ref="J3:K3"/>
    <mergeCell ref="L3:M3"/>
    <mergeCell ref="A1:V1"/>
    <mergeCell ref="A2:V2"/>
    <mergeCell ref="A3:A5"/>
    <mergeCell ref="D3:E3"/>
    <mergeCell ref="H3:I3"/>
    <mergeCell ref="N3:O3"/>
    <mergeCell ref="P3:Q3"/>
    <mergeCell ref="A34:A36"/>
    <mergeCell ref="D34:E34"/>
    <mergeCell ref="H34:I34"/>
    <mergeCell ref="N34:O34"/>
    <mergeCell ref="T34:U34"/>
    <mergeCell ref="P34:Q34"/>
    <mergeCell ref="R34:S34"/>
    <mergeCell ref="B34:C34"/>
    <mergeCell ref="F34:G34"/>
    <mergeCell ref="J34:K34"/>
    <mergeCell ref="L34:M34"/>
    <mergeCell ref="B47:B51"/>
    <mergeCell ref="A41:V41"/>
    <mergeCell ref="A42:V42"/>
    <mergeCell ref="A40:V40"/>
    <mergeCell ref="A37:V37"/>
    <mergeCell ref="A39:V39"/>
    <mergeCell ref="A38:V38"/>
  </mergeCells>
  <conditionalFormatting sqref="X6:AA6 X28:AC29 X32:AC33">
    <cfRule type="cellIs" dxfId="346" priority="1" operator="notBetween">
      <formula>-2</formula>
      <formula>2</formula>
    </cfRule>
  </conditionalFormatting>
  <hyperlinks>
    <hyperlink ref="A44" r:id="rId1" xr:uid="{EFE2375D-3DF6-4AA4-A4E2-7B49C91C7709}"/>
    <hyperlink ref="A45" r:id="rId2" xr:uid="{DEA2C32E-D48B-4D2C-8888-A5FF7BA4CE55}"/>
    <hyperlink ref="B5" r:id="rId3" xr:uid="{3AD3EE28-73A6-4E83-A799-021F5CAE23DF}"/>
    <hyperlink ref="C5" r:id="rId4" xr:uid="{2BC2DE26-7A7B-4371-B201-C42D69E2D624}"/>
    <hyperlink ref="T36" r:id="rId5" xr:uid="{69DAE808-8D1F-4E84-8C59-1CBC83540238}"/>
    <hyperlink ref="R36" r:id="rId6" xr:uid="{4A6DE577-0BA6-4BA2-859C-70C5D8FA6210}"/>
    <hyperlink ref="P36" r:id="rId7" xr:uid="{340B6DA0-4E86-4FBF-8213-0374DE340119}"/>
    <hyperlink ref="N36" r:id="rId8" xr:uid="{A670FB65-1F55-41D9-A917-E06BEB9CCF76}"/>
    <hyperlink ref="H36" r:id="rId9" xr:uid="{4ECFD4A3-67AF-41AE-A120-A24E9270D510}"/>
    <hyperlink ref="F36" r:id="rId10" xr:uid="{E970DFD8-CCBC-4771-B5A1-8FE140FB9232}"/>
    <hyperlink ref="D36" r:id="rId11" xr:uid="{7FC48E30-7179-46DF-879B-F440561356DA}"/>
    <hyperlink ref="B36" r:id="rId12" xr:uid="{8D675ADB-4641-4843-BC59-F951E4C679EC}"/>
    <hyperlink ref="U36" r:id="rId13" xr:uid="{083965A9-7D47-42C8-B339-747473D2A4A7}"/>
    <hyperlink ref="S36" r:id="rId14" xr:uid="{F14351A1-A4BC-419F-9FAD-7F85B50D3D5B}"/>
    <hyperlink ref="Q36" r:id="rId15" xr:uid="{4D618B3A-9F6B-4479-95FF-9EC57C1377A0}"/>
    <hyperlink ref="O36" r:id="rId16" xr:uid="{5985F73C-55DE-4CC4-8B7A-F2B0601BD450}"/>
    <hyperlink ref="I36" r:id="rId17" xr:uid="{16BE4218-701D-4162-8FEA-66FD38A27A01}"/>
    <hyperlink ref="G36" r:id="rId18" xr:uid="{6137A8D4-EE67-4C7C-A6CD-653F0276AC5A}"/>
    <hyperlink ref="E36" r:id="rId19" xr:uid="{462AE8CF-CFD3-4737-A37D-59D1B043578B}"/>
    <hyperlink ref="C36" r:id="rId20" xr:uid="{9399FFA6-2B86-4DB4-B1AB-73A1A7CC149D}"/>
    <hyperlink ref="E5" r:id="rId21" xr:uid="{2406979D-2657-43DF-9101-0D1D6C320E4F}"/>
    <hyperlink ref="K5" r:id="rId22" display="http://www.ine.pt/xurl/ind/0013031" xr:uid="{F2519C60-6AD0-4F9F-B25A-57BCB3E8D324}"/>
    <hyperlink ref="M5" r:id="rId23" display="http://www.ine.pt/xurl/ind/0013031" xr:uid="{C86500CF-62D2-40E4-83EC-EFDBDCADBD3E}"/>
    <hyperlink ref="O5" r:id="rId24" display="http://www.ine.pt/xurl/ind/0013031" xr:uid="{F08C608F-0076-43C5-B51B-54AECD12A0BB}"/>
    <hyperlink ref="Q5" r:id="rId25" display="http://www.ine.pt/xurl/ind/0013031" xr:uid="{6ECD2270-E026-4D66-813D-94A751461DD0}"/>
    <hyperlink ref="S5" r:id="rId26" display="http://www.ine.pt/xurl/ind/0013031" xr:uid="{B8A7F202-2D29-4679-AECF-EA72AEBB9E99}"/>
    <hyperlink ref="U5" r:id="rId27" display="http://www.ine.pt/xurl/ind/0013031" xr:uid="{15B6CE00-2ED8-49E3-B6B4-E396503909B0}"/>
    <hyperlink ref="D5" r:id="rId28" xr:uid="{C5FEFFA6-E600-4E78-92B8-DB37DDB98078}"/>
    <hyperlink ref="F5" r:id="rId29" xr:uid="{277D50C3-CA3B-4B57-9794-8A0B92DEBB14}"/>
    <hyperlink ref="H5" r:id="rId30" xr:uid="{3B1173F5-D35C-443C-BF21-61B4AEE0909E}"/>
    <hyperlink ref="J5" r:id="rId31" xr:uid="{2C32663D-E51C-4EA1-9271-678E01BC9E7E}"/>
    <hyperlink ref="L5" r:id="rId32" xr:uid="{5C153A66-1C4D-42DC-9DAF-F766A21DA1C4}"/>
    <hyperlink ref="N5" r:id="rId33" xr:uid="{5110B317-C4A6-41A5-9194-C40187DB1EA7}"/>
    <hyperlink ref="P5" r:id="rId34" xr:uid="{84896A78-FB99-41AF-95D3-7781C85B91C8}"/>
    <hyperlink ref="R5" r:id="rId35" xr:uid="{1D07F190-269E-4C8D-9D45-0AB092742A95}"/>
    <hyperlink ref="T5" r:id="rId36" xr:uid="{1FE776AC-5820-4E32-85D0-864939AD5D15}"/>
    <hyperlink ref="J36" r:id="rId37" xr:uid="{0E1AB5CB-AA99-4E38-978C-C83979067BC2}"/>
    <hyperlink ref="K36" r:id="rId38" xr:uid="{C8F38DA4-7E00-4734-9E73-18C08E770012}"/>
    <hyperlink ref="L36" r:id="rId39" xr:uid="{C291C17F-552D-4D0D-9D2D-7913DCFAA0E4}"/>
    <hyperlink ref="M36" r:id="rId40" xr:uid="{5704ECD3-4110-468E-9A04-55176C23F685}"/>
    <hyperlink ref="G5" r:id="rId41" display="http://www.ine.pt/xurl/ind/0013031" xr:uid="{06C43CC8-554A-4708-8F89-431ABBAA6D4C}"/>
    <hyperlink ref="I5" r:id="rId42" display="http://www.ine.pt/xurl/ind/0013031" xr:uid="{DAE37A2B-3ED6-4B61-9CA1-2E1AEEA99A53}"/>
  </hyperlinks>
  <pageMargins left="0.7" right="0.7" top="0.75" bottom="0.75" header="0.3" footer="0.3"/>
  <pageSetup paperSize="9" orientation="portrait" r:id="rId4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FA68-0E03-471B-AA45-AA3D81262EE5}">
  <sheetPr codeName="Sheet96">
    <pageSetUpPr fitToPage="1"/>
  </sheetPr>
  <dimension ref="A1:E8"/>
  <sheetViews>
    <sheetView showGridLines="0" zoomScaleNormal="100" zoomScaleSheetLayoutView="100" workbookViewId="0"/>
  </sheetViews>
  <sheetFormatPr defaultRowHeight="12.75"/>
  <cols>
    <col min="1" max="4" width="44.140625" style="2165" customWidth="1"/>
    <col min="5" max="5" width="9.140625" style="2165"/>
  </cols>
  <sheetData>
    <row r="1" spans="1:4" ht="34.5" customHeight="1">
      <c r="A1" s="4784" t="s">
        <v>2817</v>
      </c>
    </row>
    <row r="2" spans="1:4" ht="34.5" customHeight="1">
      <c r="A2" s="4777" t="s">
        <v>2816</v>
      </c>
    </row>
    <row r="3" spans="1:4">
      <c r="A3" s="2167" t="s">
        <v>85</v>
      </c>
      <c r="B3" s="2167" t="s">
        <v>86</v>
      </c>
      <c r="C3" s="2167" t="s">
        <v>56</v>
      </c>
      <c r="D3" s="2167" t="s">
        <v>57</v>
      </c>
    </row>
    <row r="4" spans="1:4" ht="24">
      <c r="A4" s="2166" t="s">
        <v>2815</v>
      </c>
      <c r="B4" s="2166" t="s">
        <v>2814</v>
      </c>
      <c r="C4" s="2166" t="s">
        <v>2813</v>
      </c>
      <c r="D4" s="2166" t="s">
        <v>2812</v>
      </c>
    </row>
    <row r="5" spans="1:4" ht="36">
      <c r="A5" s="2166" t="s">
        <v>2811</v>
      </c>
      <c r="B5" s="2166" t="s">
        <v>2810</v>
      </c>
      <c r="C5" s="2166" t="s">
        <v>2809</v>
      </c>
      <c r="D5" s="2166" t="s">
        <v>2808</v>
      </c>
    </row>
    <row r="6" spans="1:4" ht="36">
      <c r="A6" s="2166" t="s">
        <v>2807</v>
      </c>
      <c r="B6" s="2166" t="s">
        <v>2806</v>
      </c>
      <c r="C6" s="2166" t="s">
        <v>2805</v>
      </c>
      <c r="D6" s="2166" t="s">
        <v>2804</v>
      </c>
    </row>
    <row r="7" spans="1:4" ht="36">
      <c r="A7" s="2166" t="s">
        <v>2803</v>
      </c>
      <c r="B7" s="2166" t="s">
        <v>2802</v>
      </c>
      <c r="C7" s="2166" t="s">
        <v>2801</v>
      </c>
      <c r="D7" s="2166" t="s">
        <v>2800</v>
      </c>
    </row>
    <row r="8" spans="1:4" ht="24">
      <c r="A8" s="2166" t="s">
        <v>2799</v>
      </c>
      <c r="B8" s="2166" t="s">
        <v>2798</v>
      </c>
      <c r="C8" s="2166" t="s">
        <v>2797</v>
      </c>
      <c r="D8" s="2166" t="s">
        <v>2796</v>
      </c>
    </row>
  </sheetData>
  <pageMargins left="0.75" right="0.75" top="1" bottom="1" header="0.5" footer="0.5"/>
  <pageSetup paperSize="9" scale="75" orientation="landscape" verticalDpi="12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11D7D-C44F-4337-BB90-8BF9398356F0}">
  <sheetPr codeName="Sheet97"/>
  <dimension ref="A1:A30"/>
  <sheetViews>
    <sheetView showGridLines="0" workbookViewId="0"/>
  </sheetViews>
  <sheetFormatPr defaultRowHeight="12.75"/>
  <cols>
    <col min="1" max="1" width="63.7109375" bestFit="1" customWidth="1"/>
  </cols>
  <sheetData>
    <row r="1" spans="1:1" ht="34.5" customHeight="1">
      <c r="A1" s="4782" t="s">
        <v>2828</v>
      </c>
    </row>
    <row r="2" spans="1:1" ht="34.5" customHeight="1">
      <c r="A2" s="4783" t="s">
        <v>2827</v>
      </c>
    </row>
    <row r="3" spans="1:1">
      <c r="A3" s="680"/>
    </row>
    <row r="4" spans="1:1">
      <c r="A4" s="2044" t="s">
        <v>776</v>
      </c>
    </row>
    <row r="5" spans="1:1">
      <c r="A5" s="679"/>
    </row>
    <row r="6" spans="1:1">
      <c r="A6" s="675" t="s">
        <v>2826</v>
      </c>
    </row>
    <row r="7" spans="1:1">
      <c r="A7" s="675" t="s">
        <v>1211</v>
      </c>
    </row>
    <row r="8" spans="1:1">
      <c r="A8" s="1043" t="s">
        <v>2570</v>
      </c>
    </row>
    <row r="9" spans="1:1">
      <c r="A9" s="675" t="s">
        <v>773</v>
      </c>
    </row>
    <row r="10" spans="1:1">
      <c r="A10" s="675" t="s">
        <v>772</v>
      </c>
    </row>
    <row r="11" spans="1:1">
      <c r="A11" s="675" t="s">
        <v>2565</v>
      </c>
    </row>
    <row r="12" spans="1:1">
      <c r="A12" s="675" t="s">
        <v>1</v>
      </c>
    </row>
    <row r="13" spans="1:1">
      <c r="A13" s="675" t="s">
        <v>2825</v>
      </c>
    </row>
    <row r="14" spans="1:1">
      <c r="A14" s="675" t="s">
        <v>2824</v>
      </c>
    </row>
    <row r="15" spans="1:1">
      <c r="A15" s="675" t="s">
        <v>2823</v>
      </c>
    </row>
    <row r="16" spans="1:1">
      <c r="A16" s="675" t="s">
        <v>2822</v>
      </c>
    </row>
    <row r="17" spans="1:1">
      <c r="A17" s="675" t="s">
        <v>163</v>
      </c>
    </row>
    <row r="18" spans="1:1">
      <c r="A18" s="675" t="s">
        <v>2821</v>
      </c>
    </row>
    <row r="19" spans="1:1">
      <c r="A19" s="1042" t="s">
        <v>2820</v>
      </c>
    </row>
    <row r="20" spans="1:1">
      <c r="A20" s="1042" t="s">
        <v>2819</v>
      </c>
    </row>
    <row r="21" spans="1:1">
      <c r="A21" s="675"/>
    </row>
    <row r="22" spans="1:1">
      <c r="A22" s="2044" t="s">
        <v>204</v>
      </c>
    </row>
    <row r="23" spans="1:1">
      <c r="A23" s="2168"/>
    </row>
    <row r="24" spans="1:1">
      <c r="A24" s="1042" t="s">
        <v>341</v>
      </c>
    </row>
    <row r="25" spans="1:1">
      <c r="A25" s="1042" t="s">
        <v>295</v>
      </c>
    </row>
    <row r="26" spans="1:1">
      <c r="A26" s="1043" t="s">
        <v>315</v>
      </c>
    </row>
    <row r="27" spans="1:1">
      <c r="A27" s="1042" t="s">
        <v>2818</v>
      </c>
    </row>
    <row r="28" spans="1:1">
      <c r="A28" s="1042" t="s">
        <v>762</v>
      </c>
    </row>
    <row r="29" spans="1:1">
      <c r="A29" s="1042" t="s">
        <v>759</v>
      </c>
    </row>
    <row r="30" spans="1:1">
      <c r="A30" s="1042" t="s">
        <v>1936</v>
      </c>
    </row>
  </sheetData>
  <printOptions horizontalCentered="1"/>
  <pageMargins left="0.78740157480314998" right="0.78740157480314998" top="0.78740157480314998" bottom="0.78740157480314998" header="0" footer="0"/>
  <pageSetup paperSize="8"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222</vt:i4>
      </vt:variant>
      <vt:variant>
        <vt:lpstr>Named Ranges</vt:lpstr>
      </vt:variant>
      <vt:variant>
        <vt:i4>147</vt:i4>
      </vt:variant>
    </vt:vector>
  </HeadingPairs>
  <TitlesOfParts>
    <vt:vector size="369" baseType="lpstr">
      <vt:lpstr>Índice</vt:lpstr>
      <vt:lpstr>Index</vt:lpstr>
      <vt:lpstr>III_01_01</vt:lpstr>
      <vt:lpstr>III_01_02</vt:lpstr>
      <vt:lpstr>III_01_03_a</vt:lpstr>
      <vt:lpstr>III_01_03_b</vt:lpstr>
      <vt:lpstr>III_01_04_a</vt:lpstr>
      <vt:lpstr>III_01_04_b</vt:lpstr>
      <vt:lpstr>III_01_05</vt:lpstr>
      <vt:lpstr>III_01_06</vt:lpstr>
      <vt:lpstr>III_01_07</vt:lpstr>
      <vt:lpstr>III_01_08</vt:lpstr>
      <vt:lpstr>III_01_09</vt:lpstr>
      <vt:lpstr>III_01_10</vt:lpstr>
      <vt:lpstr>III_01_11</vt:lpstr>
      <vt:lpstr>III_01_12</vt:lpstr>
      <vt:lpstr>III_01_13</vt:lpstr>
      <vt:lpstr>III_01_14</vt:lpstr>
      <vt:lpstr>III_01_15</vt:lpstr>
      <vt:lpstr>III_01_16</vt:lpstr>
      <vt:lpstr>III_01_Classificações</vt:lpstr>
      <vt:lpstr>III_01_Indicadores</vt:lpstr>
      <vt:lpstr>III_01_Para saber mais</vt:lpstr>
      <vt:lpstr>III_02_01</vt:lpstr>
      <vt:lpstr>III_02_02</vt:lpstr>
      <vt:lpstr>III_02_03</vt:lpstr>
      <vt:lpstr>III_02_04</vt:lpstr>
      <vt:lpstr>III_02_05</vt:lpstr>
      <vt:lpstr>III_02_06 </vt:lpstr>
      <vt:lpstr>III_02_07_Tot</vt:lpstr>
      <vt:lpstr>III_02_07_Int</vt:lpstr>
      <vt:lpstr>III_02_07_Ext</vt:lpstr>
      <vt:lpstr>III_02_08</vt:lpstr>
      <vt:lpstr>III_02_Nomenclaturas</vt:lpstr>
      <vt:lpstr>III_02_Indicadores</vt:lpstr>
      <vt:lpstr>III_02_Para saber mais</vt:lpstr>
      <vt:lpstr>III_03_Nota_Explicativa</vt:lpstr>
      <vt:lpstr>III_03_01</vt:lpstr>
      <vt:lpstr>III_03_02</vt:lpstr>
      <vt:lpstr>III_03_03</vt:lpstr>
      <vt:lpstr>III_03_04</vt:lpstr>
      <vt:lpstr>III_03_05</vt:lpstr>
      <vt:lpstr>III_03_06</vt:lpstr>
      <vt:lpstr>III_03_07</vt:lpstr>
      <vt:lpstr>III_03_08</vt:lpstr>
      <vt:lpstr>III_03_09</vt:lpstr>
      <vt:lpstr>III_03_10</vt:lpstr>
      <vt:lpstr>III_03_11</vt:lpstr>
      <vt:lpstr>III_03_12</vt:lpstr>
      <vt:lpstr>III_03_13</vt:lpstr>
      <vt:lpstr>III_03_14</vt:lpstr>
      <vt:lpstr>III_03_15</vt:lpstr>
      <vt:lpstr>III_03_16</vt:lpstr>
      <vt:lpstr>III_03_Classificações</vt:lpstr>
      <vt:lpstr>III_03_Indicadores</vt:lpstr>
      <vt:lpstr>III_03_Para saber mais</vt:lpstr>
      <vt:lpstr>III_04_Nota_explicativa</vt:lpstr>
      <vt:lpstr>III_04_01</vt:lpstr>
      <vt:lpstr>III_04_02</vt:lpstr>
      <vt:lpstr>III_04_03</vt:lpstr>
      <vt:lpstr>III_04_04</vt:lpstr>
      <vt:lpstr>III_04_05</vt:lpstr>
      <vt:lpstr>III_04_06</vt:lpstr>
      <vt:lpstr>III_04_07_a</vt:lpstr>
      <vt:lpstr>III_04_07_b</vt:lpstr>
      <vt:lpstr>III_04_08</vt:lpstr>
      <vt:lpstr>III_04_09</vt:lpstr>
      <vt:lpstr>III_04_Classificações</vt:lpstr>
      <vt:lpstr>III_04_Indicadores</vt:lpstr>
      <vt:lpstr>III_04_Para saber mais</vt:lpstr>
      <vt:lpstr>III_05_01_a</vt:lpstr>
      <vt:lpstr>III_05_01_b</vt:lpstr>
      <vt:lpstr>III_05_01_c</vt:lpstr>
      <vt:lpstr>III_05_02</vt:lpstr>
      <vt:lpstr>III_05_03</vt:lpstr>
      <vt:lpstr>III_05_04</vt:lpstr>
      <vt:lpstr>III_05_05</vt:lpstr>
      <vt:lpstr>III_05_06</vt:lpstr>
      <vt:lpstr>III_05_07</vt:lpstr>
      <vt:lpstr>III_05_08</vt:lpstr>
      <vt:lpstr>III_05_09_a</vt:lpstr>
      <vt:lpstr>III_05_09_b</vt:lpstr>
      <vt:lpstr>III_05_10</vt:lpstr>
      <vt:lpstr>III_05_11</vt:lpstr>
      <vt:lpstr>III_05_12</vt:lpstr>
      <vt:lpstr>III_05_13</vt:lpstr>
      <vt:lpstr>III_05_14</vt:lpstr>
      <vt:lpstr>III_05_15</vt:lpstr>
      <vt:lpstr>III_05_16_a</vt:lpstr>
      <vt:lpstr>III_05_16_b</vt:lpstr>
      <vt:lpstr>III_05_17</vt:lpstr>
      <vt:lpstr>III_05_Indicadores</vt:lpstr>
      <vt:lpstr>III_05_Para saber mais</vt:lpstr>
      <vt:lpstr>III_06_01</vt:lpstr>
      <vt:lpstr>III_06_02</vt:lpstr>
      <vt:lpstr>III_06_03</vt:lpstr>
      <vt:lpstr>III_06_04</vt:lpstr>
      <vt:lpstr>III_06_Indicadores</vt:lpstr>
      <vt:lpstr>III_06_Para saber mais</vt:lpstr>
      <vt:lpstr>III_07_01</vt:lpstr>
      <vt:lpstr>III_07_02_total</vt:lpstr>
      <vt:lpstr>III_07_03_Mercado_Interno</vt:lpstr>
      <vt:lpstr>III_07_04_Mercado_Externo</vt:lpstr>
      <vt:lpstr>III_07_Para saber mais</vt:lpstr>
      <vt:lpstr>III_08_01</vt:lpstr>
      <vt:lpstr>III_08_02</vt:lpstr>
      <vt:lpstr>III_08_03</vt:lpstr>
      <vt:lpstr>III_08_04</vt:lpstr>
      <vt:lpstr>III_08_05</vt:lpstr>
      <vt:lpstr>III_08_06</vt:lpstr>
      <vt:lpstr>III_08_Indicadores</vt:lpstr>
      <vt:lpstr>III_08_Para saber mais</vt:lpstr>
      <vt:lpstr>III_09_Nota explicativa</vt:lpstr>
      <vt:lpstr>III_09_01_a</vt:lpstr>
      <vt:lpstr>III_09_01_b</vt:lpstr>
      <vt:lpstr>III_09_02</vt:lpstr>
      <vt:lpstr>III_09_03</vt:lpstr>
      <vt:lpstr>III_09_04</vt:lpstr>
      <vt:lpstr>III_09_05</vt:lpstr>
      <vt:lpstr>III_09_06</vt:lpstr>
      <vt:lpstr>III_09_07</vt:lpstr>
      <vt:lpstr>III_09_08</vt:lpstr>
      <vt:lpstr>III_09_09</vt:lpstr>
      <vt:lpstr>III_09_10</vt:lpstr>
      <vt:lpstr>III_09_11</vt:lpstr>
      <vt:lpstr>III_09_12</vt:lpstr>
      <vt:lpstr>III_09_13</vt:lpstr>
      <vt:lpstr>III_09_14</vt:lpstr>
      <vt:lpstr>III_09_Indicadores</vt:lpstr>
      <vt:lpstr>III_09_Para saber mais</vt:lpstr>
      <vt:lpstr>III_10_01</vt:lpstr>
      <vt:lpstr>III_10_02</vt:lpstr>
      <vt:lpstr>III_10_03</vt:lpstr>
      <vt:lpstr>III_10_04</vt:lpstr>
      <vt:lpstr>III_10_05</vt:lpstr>
      <vt:lpstr>III_10_06</vt:lpstr>
      <vt:lpstr>III_10_07</vt:lpstr>
      <vt:lpstr>III_10_08</vt:lpstr>
      <vt:lpstr>III_10_09</vt:lpstr>
      <vt:lpstr>III_10_10</vt:lpstr>
      <vt:lpstr>III_10_11</vt:lpstr>
      <vt:lpstr>III_10_Indicadores</vt:lpstr>
      <vt:lpstr>III_10_Para saber mais</vt:lpstr>
      <vt:lpstr>III_11_01</vt:lpstr>
      <vt:lpstr>III_11_02_a</vt:lpstr>
      <vt:lpstr>III_11_02_b</vt:lpstr>
      <vt:lpstr>III_11_03</vt:lpstr>
      <vt:lpstr>III_11_04</vt:lpstr>
      <vt:lpstr>III_11_05</vt:lpstr>
      <vt:lpstr>III_11_06</vt:lpstr>
      <vt:lpstr>III_11_07</vt:lpstr>
      <vt:lpstr>III_11_08</vt:lpstr>
      <vt:lpstr>III_11_09</vt:lpstr>
      <vt:lpstr>III_11_10</vt:lpstr>
      <vt:lpstr>III_11_Indicadores</vt:lpstr>
      <vt:lpstr>III_11_Para saber mais </vt:lpstr>
      <vt:lpstr>III_12_01</vt:lpstr>
      <vt:lpstr>III_12_02</vt:lpstr>
      <vt:lpstr>III_12_03</vt:lpstr>
      <vt:lpstr>III_12_04</vt:lpstr>
      <vt:lpstr>III_12_05</vt:lpstr>
      <vt:lpstr>III_12_06</vt:lpstr>
      <vt:lpstr>III_12_07</vt:lpstr>
      <vt:lpstr>III_12_08</vt:lpstr>
      <vt:lpstr>III_12_09</vt:lpstr>
      <vt:lpstr>III_12_10</vt:lpstr>
      <vt:lpstr>III_12_11</vt:lpstr>
      <vt:lpstr>III_12_Classificações</vt:lpstr>
      <vt:lpstr>III_12_Indicadores</vt:lpstr>
      <vt:lpstr>III_12_Para saber mais</vt:lpstr>
      <vt:lpstr>III_13_01_a</vt:lpstr>
      <vt:lpstr>III_13_01_b</vt:lpstr>
      <vt:lpstr>III_13_02</vt:lpstr>
      <vt:lpstr>III_13_03</vt:lpstr>
      <vt:lpstr>III_13_04</vt:lpstr>
      <vt:lpstr>III_13_05</vt:lpstr>
      <vt:lpstr>III_13_06</vt:lpstr>
      <vt:lpstr>III_13_07</vt:lpstr>
      <vt:lpstr>III_13_08</vt:lpstr>
      <vt:lpstr>III_13_09</vt:lpstr>
      <vt:lpstr>III_13_Indicadores</vt:lpstr>
      <vt:lpstr>III_13_Para saber mais</vt:lpstr>
      <vt:lpstr>III_14_01</vt:lpstr>
      <vt:lpstr>III_14_02</vt:lpstr>
      <vt:lpstr>III_14_03</vt:lpstr>
      <vt:lpstr>III_14_04</vt:lpstr>
      <vt:lpstr>III_14_05</vt:lpstr>
      <vt:lpstr>III_14_Indicadores</vt:lpstr>
      <vt:lpstr>III_14_Para saber mais</vt:lpstr>
      <vt:lpstr>III_15_01</vt:lpstr>
      <vt:lpstr>III_15_02</vt:lpstr>
      <vt:lpstr>III_15_03</vt:lpstr>
      <vt:lpstr>III_15_04</vt:lpstr>
      <vt:lpstr>III_15_05</vt:lpstr>
      <vt:lpstr>III_15_06</vt:lpstr>
      <vt:lpstr>III_15_07</vt:lpstr>
      <vt:lpstr>III_15_08</vt:lpstr>
      <vt:lpstr>III_15_09</vt:lpstr>
      <vt:lpstr>III_15_10</vt:lpstr>
      <vt:lpstr>III_15_11</vt:lpstr>
      <vt:lpstr>III_15_Indicadores</vt:lpstr>
      <vt:lpstr>III_15_Para saber mais</vt:lpstr>
      <vt:lpstr>III_16_01</vt:lpstr>
      <vt:lpstr>III_16_02</vt:lpstr>
      <vt:lpstr>III_16_03</vt:lpstr>
      <vt:lpstr>III_16_04</vt:lpstr>
      <vt:lpstr>III_16_05_a</vt:lpstr>
      <vt:lpstr>III_16_05_b</vt:lpstr>
      <vt:lpstr>III_16_05_c</vt:lpstr>
      <vt:lpstr>III_16_05_d</vt:lpstr>
      <vt:lpstr>III_16_05_e</vt:lpstr>
      <vt:lpstr>III_16_06_a</vt:lpstr>
      <vt:lpstr>III_16_06_b</vt:lpstr>
      <vt:lpstr>III_16_Indicadores</vt:lpstr>
      <vt:lpstr>III_16_Para saber mais</vt:lpstr>
      <vt:lpstr>III_17_01</vt:lpstr>
      <vt:lpstr>III_17_02</vt:lpstr>
      <vt:lpstr>III_17_03</vt:lpstr>
      <vt:lpstr>III_17_04</vt:lpstr>
      <vt:lpstr>III_17_05</vt:lpstr>
      <vt:lpstr>III_17_Indicadores</vt:lpstr>
      <vt:lpstr>III_17_Para saber mais</vt:lpstr>
      <vt:lpstr>classificacoes</vt:lpstr>
      <vt:lpstr>III_12_05!Enterprises_in_2017</vt:lpstr>
      <vt:lpstr>III.1.1</vt:lpstr>
      <vt:lpstr>III.1.10</vt:lpstr>
      <vt:lpstr>III.1.11</vt:lpstr>
      <vt:lpstr>III_01_12!III.1.12</vt:lpstr>
      <vt:lpstr>III.1.13</vt:lpstr>
      <vt:lpstr>III.1.14</vt:lpstr>
      <vt:lpstr>III.1.15</vt:lpstr>
      <vt:lpstr>III.1.16</vt:lpstr>
      <vt:lpstr>III.1.2</vt:lpstr>
      <vt:lpstr>III_01_03_a!III.1.3a</vt:lpstr>
      <vt:lpstr>III.1.3b</vt:lpstr>
      <vt:lpstr>III.1.4a</vt:lpstr>
      <vt:lpstr>III.1.4b</vt:lpstr>
      <vt:lpstr>III.1.4c</vt:lpstr>
      <vt:lpstr>III.1.5</vt:lpstr>
      <vt:lpstr>III.1.6</vt:lpstr>
      <vt:lpstr>III.1.7</vt:lpstr>
      <vt:lpstr>III_01_09!III.1.8</vt:lpstr>
      <vt:lpstr>III.11.6</vt:lpstr>
      <vt:lpstr>III.11.7</vt:lpstr>
      <vt:lpstr>III.11.8</vt:lpstr>
      <vt:lpstr>III_02_05!III.2.5</vt:lpstr>
      <vt:lpstr>'III_02_06 '!III.2.6</vt:lpstr>
      <vt:lpstr>III_02_07_Ext!III.2.8</vt:lpstr>
      <vt:lpstr>III_02_07_Int!III.2.8</vt:lpstr>
      <vt:lpstr>III_02_07_Tot!III.2.8</vt:lpstr>
      <vt:lpstr>indicadores</vt:lpstr>
      <vt:lpstr>III_02_08!IV.1.1</vt:lpstr>
      <vt:lpstr>Para_saber_mais</vt:lpstr>
      <vt:lpstr>III_01_01!Print_Area</vt:lpstr>
      <vt:lpstr>III_01_02!Print_Area</vt:lpstr>
      <vt:lpstr>III_01_03_a!Print_Area</vt:lpstr>
      <vt:lpstr>III_01_03_b!Print_Area</vt:lpstr>
      <vt:lpstr>III_01_04_a!Print_Area</vt:lpstr>
      <vt:lpstr>III_01_04_b!Print_Area</vt:lpstr>
      <vt:lpstr>III_01_05!Print_Area</vt:lpstr>
      <vt:lpstr>III_01_06!Print_Area</vt:lpstr>
      <vt:lpstr>III_01_07!Print_Area</vt:lpstr>
      <vt:lpstr>III_01_08!Print_Area</vt:lpstr>
      <vt:lpstr>III_01_09!Print_Area</vt:lpstr>
      <vt:lpstr>III_01_10!Print_Area</vt:lpstr>
      <vt:lpstr>III_01_11!Print_Area</vt:lpstr>
      <vt:lpstr>III_01_12!Print_Area</vt:lpstr>
      <vt:lpstr>III_01_13!Print_Area</vt:lpstr>
      <vt:lpstr>III_01_14!Print_Area</vt:lpstr>
      <vt:lpstr>III_01_15!Print_Area</vt:lpstr>
      <vt:lpstr>III_01_16!Print_Area</vt:lpstr>
      <vt:lpstr>III_02_02!Print_Area</vt:lpstr>
      <vt:lpstr>III_02_03!Print_Area</vt:lpstr>
      <vt:lpstr>III_02_04!Print_Area</vt:lpstr>
      <vt:lpstr>III_02_05!Print_Area</vt:lpstr>
      <vt:lpstr>'III_02_06 '!Print_Area</vt:lpstr>
      <vt:lpstr>III_02_07_Ext!Print_Area</vt:lpstr>
      <vt:lpstr>III_02_07_Int!Print_Area</vt:lpstr>
      <vt:lpstr>III_02_07_Tot!Print_Area</vt:lpstr>
      <vt:lpstr>III_02_08!Print_Area</vt:lpstr>
      <vt:lpstr>III_04_04!Print_Area</vt:lpstr>
      <vt:lpstr>III_04_06!Print_Area</vt:lpstr>
      <vt:lpstr>III_04_07_a!Print_Area</vt:lpstr>
      <vt:lpstr>III_04_07_b!Print_Area</vt:lpstr>
      <vt:lpstr>III_04_08!Print_Area</vt:lpstr>
      <vt:lpstr>III_05_11!Print_Area</vt:lpstr>
      <vt:lpstr>III_05_14!Print_Area</vt:lpstr>
      <vt:lpstr>III_05_16_a!Print_Area</vt:lpstr>
      <vt:lpstr>III_05_16_b!Print_Area</vt:lpstr>
      <vt:lpstr>III_06_01!Print_Area</vt:lpstr>
      <vt:lpstr>III_06_02!Print_Area</vt:lpstr>
      <vt:lpstr>III_06_03!Print_Area</vt:lpstr>
      <vt:lpstr>III_08_01!Print_Area</vt:lpstr>
      <vt:lpstr>III_08_02!Print_Area</vt:lpstr>
      <vt:lpstr>III_08_03!Print_Area</vt:lpstr>
      <vt:lpstr>III_08_04!Print_Area</vt:lpstr>
      <vt:lpstr>III_08_06!Print_Area</vt:lpstr>
      <vt:lpstr>III_09_09!Print_Area</vt:lpstr>
      <vt:lpstr>III_10_05!Print_Area</vt:lpstr>
      <vt:lpstr>III_10_06!Print_Area</vt:lpstr>
      <vt:lpstr>III_10_07!Print_Area</vt:lpstr>
      <vt:lpstr>III_10_08!Print_Area</vt:lpstr>
      <vt:lpstr>III_11_01!Print_Area</vt:lpstr>
      <vt:lpstr>III_11_02_a!Print_Area</vt:lpstr>
      <vt:lpstr>III_11_02_b!Print_Area</vt:lpstr>
      <vt:lpstr>III_11_03!Print_Area</vt:lpstr>
      <vt:lpstr>III_11_04!Print_Area</vt:lpstr>
      <vt:lpstr>III_11_05!Print_Area</vt:lpstr>
      <vt:lpstr>III_11_06!Print_Area</vt:lpstr>
      <vt:lpstr>III_11_08!Print_Area</vt:lpstr>
      <vt:lpstr>III_11_10!Print_Area</vt:lpstr>
      <vt:lpstr>III_12_02!Print_Area</vt:lpstr>
      <vt:lpstr>III_12_04!Print_Area</vt:lpstr>
      <vt:lpstr>III_12_05!Print_Area</vt:lpstr>
      <vt:lpstr>III_12_07!Print_Area</vt:lpstr>
      <vt:lpstr>III_12_08!Print_Area</vt:lpstr>
      <vt:lpstr>III_12_09!Print_Area</vt:lpstr>
      <vt:lpstr>III_12_10!Print_Area</vt:lpstr>
      <vt:lpstr>III_12_11!Print_Area</vt:lpstr>
      <vt:lpstr>III_13_01_a!Print_Area</vt:lpstr>
      <vt:lpstr>III_13_01_b!Print_Area</vt:lpstr>
      <vt:lpstr>III_13_02!Print_Area</vt:lpstr>
      <vt:lpstr>III_13_03!Print_Area</vt:lpstr>
      <vt:lpstr>III_13_04!Print_Area</vt:lpstr>
      <vt:lpstr>III_13_05!Print_Area</vt:lpstr>
      <vt:lpstr>III_13_07!Print_Area</vt:lpstr>
      <vt:lpstr>III_13_08!Print_Area</vt:lpstr>
      <vt:lpstr>III_13_09!Print_Area</vt:lpstr>
      <vt:lpstr>III_13_Indicadores!Print_Area</vt:lpstr>
      <vt:lpstr>III_14_01!Print_Area</vt:lpstr>
      <vt:lpstr>III_15_01!Print_Area</vt:lpstr>
      <vt:lpstr>III_15_02!Print_Area</vt:lpstr>
      <vt:lpstr>III_15_03!Print_Area</vt:lpstr>
      <vt:lpstr>III_15_04!Print_Area</vt:lpstr>
      <vt:lpstr>III_15_05!Print_Area</vt:lpstr>
      <vt:lpstr>III_15_06!Print_Area</vt:lpstr>
      <vt:lpstr>III_15_07!Print_Area</vt:lpstr>
      <vt:lpstr>III_15_08!Print_Area</vt:lpstr>
      <vt:lpstr>III_15_09!Print_Area</vt:lpstr>
      <vt:lpstr>III_15_10!Print_Area</vt:lpstr>
      <vt:lpstr>III_15_11!Print_Area</vt:lpstr>
      <vt:lpstr>III_16_05_a!Print_Area</vt:lpstr>
      <vt:lpstr>III_16_05_b!Print_Area</vt:lpstr>
      <vt:lpstr>III_16_05_c!Print_Area</vt:lpstr>
      <vt:lpstr>III_16_05_d!Print_Area</vt:lpstr>
      <vt:lpstr>III_16_05_e!Print_Area</vt:lpstr>
      <vt:lpstr>III_17_02!Print_Area</vt:lpstr>
      <vt:lpstr>III_07_02_total!Print_Area_MI</vt:lpstr>
      <vt:lpstr>III_07_04_Mercado_Externo!Print_Area_MI</vt:lpstr>
      <vt:lpstr>III_08_01!Print_Titles</vt:lpstr>
      <vt:lpstr>III_08_02!Print_Titles</vt:lpstr>
      <vt:lpstr>III_08_03!Print_Titles</vt:lpstr>
      <vt:lpstr>III_08_04!Print_Titles</vt:lpstr>
      <vt:lpstr>III_08_05!Print_Titles</vt:lpstr>
      <vt:lpstr>III_08_06!Print_Titles</vt:lpstr>
      <vt:lpstr>III_10_01!Print_Titles</vt:lpstr>
      <vt:lpstr>III_10_02!Print_Titles</vt:lpstr>
      <vt:lpstr>III_10_03!Print_Titles</vt:lpstr>
      <vt:lpstr>III_11_01!Print_Titles</vt:lpstr>
      <vt:lpstr>III_11_02_a!Print_Titles</vt:lpstr>
      <vt:lpstr>III_11_04!Print_Titles</vt:lpstr>
      <vt:lpstr>III_11_05!Print_Titles</vt:lpstr>
      <vt:lpstr>III_13_01_a!Print_Titles</vt:lpstr>
      <vt:lpstr>III_13_01_b!Print_Titles</vt:lpstr>
      <vt:lpstr>III_13_02!Print_Titles</vt:lpstr>
      <vt:lpstr>III_13_03!Print_Titles</vt:lpstr>
      <vt:lpstr>III_13_04!Print_Titles</vt:lpstr>
      <vt:lpstr>III_13_05!Print_Titles</vt:lpstr>
      <vt:lpstr>III_14_01!Print_Titles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2025-07-17T14:46:41Z</dcterms:created>
  <dcterms:modified xsi:type="dcterms:W3CDTF">2025-07-18T14:27:49Z</dcterms:modified>
</cp:coreProperties>
</file>